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DieseArbeitsmappe"/>
  <workbookProtection workbookPassword="83BF" lockStructure="1"/>
  <bookViews>
    <workbookView xWindow="9585" yWindow="405" windowWidth="2415" windowHeight="6435" tabRatio="828"/>
  </bookViews>
  <sheets>
    <sheet name="Einführung" sheetId="33" r:id="rId1"/>
    <sheet name="LOPBOX" sheetId="2" r:id="rId2"/>
    <sheet name="Dimensionen" sheetId="23" state="hidden" r:id="rId3"/>
    <sheet name="ÜbergreifendeH." sheetId="31" r:id="rId4"/>
    <sheet name="AlleInstrumente" sheetId="26" r:id="rId5"/>
    <sheet name="Filtertabelle" sheetId="30" state="hidden" r:id="rId6"/>
    <sheet name="MeineInstrumente" sheetId="24" r:id="rId7"/>
    <sheet name="InstrumenteIBE" sheetId="25" state="hidden" r:id="rId8"/>
    <sheet name="DimensionenIBE" sheetId="27" state="hidden" r:id="rId9"/>
    <sheet name="Index" sheetId="16" state="hidden" r:id="rId10"/>
    <sheet name="Impressum" sheetId="32" r:id="rId11"/>
  </sheets>
  <definedNames>
    <definedName name="_DimByID_id">Index!$B$28</definedName>
    <definedName name="_DimByID_id_List">OFFSET(IndexR,1,_DimByID_id,_Dimension_count,1)</definedName>
    <definedName name="_DimByID_row">Index!$B$29</definedName>
    <definedName name="_DimByID_title">Index!$B$31</definedName>
    <definedName name="_DimByID_typeID">Index!$B$30</definedName>
    <definedName name="_Dimension">Index!$B$21</definedName>
    <definedName name="_Dimension_A">OFFSET(IndexR,1,_Dimension_id,_Dimension_count,1)</definedName>
    <definedName name="_Dimension_count">Index!$C$21</definedName>
    <definedName name="_Dimension_id">Index!$B$22</definedName>
    <definedName name="_Dimension_id_List">OFFSET(IndexR,1,_Dimension_id,_Dimension_count,1)</definedName>
    <definedName name="_Dimension_row">Index!$B$23</definedName>
    <definedName name="_Dimension_title">Index!$B$25</definedName>
    <definedName name="_Dimension_typeID">Index!$B$24</definedName>
    <definedName name="_DimensionType">Index!$B$34</definedName>
    <definedName name="_DimensionType_count">Index!$C$34</definedName>
    <definedName name="_DimensionType_countD">Index!$B$37</definedName>
    <definedName name="_DimensionType_mask">Index!$B$40</definedName>
    <definedName name="_DimensionType_rowD">Index!$B$38</definedName>
    <definedName name="_DimensionType_rowI">Index!$B$36</definedName>
    <definedName name="_DimensionType_title">Index!$B$39</definedName>
    <definedName name="_DimensionType_typeID">Index!$B$35</definedName>
    <definedName name="_Filter_values">Index!$A$51:$A$53</definedName>
    <definedName name="_Filter_values2">Index!$A$51:$A$52</definedName>
    <definedName name="_FilterPointTable">Filtertabelle!$AN$5:$MF$105</definedName>
    <definedName name="_ftn1" localSheetId="3">ÜbergreifendeH.!$K$124</definedName>
    <definedName name="_ftn2" localSheetId="3">ÜbergreifendeH.!$K$125</definedName>
    <definedName name="_ftn3" localSheetId="3">ÜbergreifendeH.!$K$126</definedName>
    <definedName name="_ftn4" localSheetId="3">ÜbergreifendeH.!$K$127</definedName>
    <definedName name="_ftn5" localSheetId="3">ÜbergreifendeH.!$K$128</definedName>
    <definedName name="_ftn6" localSheetId="3">ÜbergreifendeH.!$K$129</definedName>
    <definedName name="_ftn7" localSheetId="3">ÜbergreifendeH.!$K$130</definedName>
    <definedName name="_ftn8" localSheetId="3">ÜbergreifendeH.!$K$131</definedName>
    <definedName name="_ftn9" localSheetId="3">ÜbergreifendeH.!$K$132</definedName>
    <definedName name="_ftnref1" localSheetId="3">ÜbergreifendeH.!$K$13</definedName>
    <definedName name="_ftnref2" localSheetId="3">ÜbergreifendeH.!$K$16</definedName>
    <definedName name="_ftnref3" localSheetId="3">ÜbergreifendeH.!$K$19</definedName>
    <definedName name="_ftnref4" localSheetId="3">ÜbergreifendeH.!$K$22</definedName>
    <definedName name="_ftnref5" localSheetId="3">ÜbergreifendeH.!$K$29</definedName>
    <definedName name="_ftnref6" localSheetId="3">ÜbergreifendeH.!$K$62</definedName>
    <definedName name="_ftnref7" localSheetId="3">ÜbergreifendeH.!$K$74</definedName>
    <definedName name="_ftnref8" localSheetId="3">ÜbergreifendeH.!$K$108</definedName>
    <definedName name="_ftnref9" localSheetId="3">ÜbergreifendeH.!$K$119</definedName>
    <definedName name="_Instrument">Index!$B$13</definedName>
    <definedName name="_Instrument_count">Index!$C$13</definedName>
    <definedName name="_Instrument_id">Index!$B$14</definedName>
    <definedName name="_Instrument_length">Index!$B$16</definedName>
    <definedName name="_Instrument_row">Index!$B$15</definedName>
    <definedName name="_Instrument_title">Index!$B$17</definedName>
    <definedName name="_Toc199255817" localSheetId="3">ÜbergreifendeH.!$K$72</definedName>
    <definedName name="_Toc287534739" localSheetId="3">ÜbergreifendeH.!$K$106</definedName>
    <definedName name="_Toc291509163" localSheetId="3">ÜbergreifendeH.!#REF!</definedName>
    <definedName name="_Toc291509164" localSheetId="3">ÜbergreifendeH.!$K$40</definedName>
    <definedName name="_Toc291509166" localSheetId="3">ÜbergreifendeH.!$K$54</definedName>
    <definedName name="Association" localSheetId="3">#REF!</definedName>
    <definedName name="Association">#REF!</definedName>
    <definedName name="Association_asText" localSheetId="3">#REF!</definedName>
    <definedName name="Association_asText">#REF!</definedName>
    <definedName name="Association_count" localSheetId="3">#REF!</definedName>
    <definedName name="Association_count">#REF!</definedName>
    <definedName name="Association_dimensionID" localSheetId="3">#REF!</definedName>
    <definedName name="Association_dimensionID">#REF!</definedName>
    <definedName name="Association_instrumentID" localSheetId="3">#REF!</definedName>
    <definedName name="Association_instrumentID">#REF!</definedName>
    <definedName name="dataR" localSheetId="3">#REF!</definedName>
    <definedName name="dataR">#REF!</definedName>
    <definedName name="DataRows">Index!$C$5</definedName>
    <definedName name="DataRows_IBE">Index!$C$6</definedName>
    <definedName name="DataRows_Meine">Index!$C$7</definedName>
    <definedName name="dateiname" localSheetId="3">ÜbergreifendeH.!#REF!</definedName>
    <definedName name="dateiname">LOPBOX!$N$1</definedName>
    <definedName name="DimensionRows">Index!$C$9</definedName>
    <definedName name="DimensionRows_IBE">Index!$C$10</definedName>
    <definedName name="DimensionRows_Meine">Index!$C$11</definedName>
    <definedName name="DimensionTypes">OFFSET(IndexR,1,_DimensionType_typeID,_DimensionType_count,6)</definedName>
    <definedName name="_xlnm.Print_Area" localSheetId="0">Einführung!$A$1:$C$103</definedName>
    <definedName name="FiltertabelleR" localSheetId="3">#REF!</definedName>
    <definedName name="FiltertabelleR">#REF!</definedName>
    <definedName name="fRList" localSheetId="3">OFFSET(ÜbergreifendeH.!FiltertabelleR,0,2,_Instrument_count,1)</definedName>
    <definedName name="fRList">OFFSET(FiltertabelleR,0,2,_Instrument_count,1)</definedName>
    <definedName name="IndexR">Index!$D$4</definedName>
    <definedName name="instruments.php?out_excel" localSheetId="7">InstrumenteIBE!$A$1:$E$719</definedName>
    <definedName name="instruments.php?out_excel_type_dimension" localSheetId="8">DimensionenIBE!$A$1:$D$123</definedName>
  </definedNames>
  <calcPr calcId="145621"/>
</workbook>
</file>

<file path=xl/calcChain.xml><?xml version="1.0" encoding="utf-8"?>
<calcChain xmlns="http://schemas.openxmlformats.org/spreadsheetml/2006/main">
  <c r="F12" i="33" l="1"/>
  <c r="E12" i="33"/>
  <c r="B3" i="31" l="1"/>
  <c r="B9" i="31"/>
  <c r="P1" i="2"/>
  <c r="N1" i="2" s="1"/>
  <c r="B71" i="33" s="1"/>
  <c r="AI2" i="2"/>
  <c r="I8" i="2"/>
  <c r="C9" i="2"/>
  <c r="I9" i="2"/>
  <c r="C10" i="2"/>
  <c r="I10" i="2"/>
  <c r="C11" i="2"/>
  <c r="I11" i="2"/>
  <c r="C12" i="2"/>
  <c r="I12" i="2"/>
  <c r="C13" i="2"/>
  <c r="I15" i="2"/>
  <c r="C16" i="2"/>
  <c r="I16" i="2"/>
  <c r="C17" i="2"/>
  <c r="I17" i="2"/>
  <c r="C18" i="2"/>
  <c r="I18" i="2"/>
  <c r="C19" i="2"/>
  <c r="I19" i="2"/>
  <c r="C20" i="2"/>
  <c r="I22" i="2"/>
  <c r="C23" i="2"/>
  <c r="I23" i="2"/>
  <c r="C24" i="2"/>
  <c r="I24" i="2"/>
  <c r="C25" i="2"/>
  <c r="I25" i="2"/>
  <c r="C26" i="2"/>
  <c r="I26" i="2"/>
  <c r="C27" i="2"/>
  <c r="I27" i="2"/>
  <c r="C28" i="2"/>
  <c r="I28" i="2"/>
  <c r="C29" i="2"/>
  <c r="I29" i="2"/>
  <c r="C30" i="2"/>
  <c r="I30" i="2"/>
  <c r="C31" i="2"/>
  <c r="I31" i="2"/>
  <c r="C32" i="2"/>
  <c r="I32" i="2"/>
  <c r="C33" i="2"/>
  <c r="I35" i="2"/>
  <c r="C36" i="2"/>
  <c r="I36" i="2"/>
  <c r="C37" i="2"/>
  <c r="I39" i="2"/>
  <c r="C40" i="2"/>
  <c r="I40" i="2"/>
  <c r="C41" i="2"/>
  <c r="I41" i="2"/>
  <c r="C42" i="2"/>
  <c r="I42" i="2"/>
  <c r="C43" i="2"/>
  <c r="B12" i="33" l="1"/>
  <c r="C73" i="33"/>
  <c r="B29" i="32"/>
  <c r="B21" i="32"/>
  <c r="B40" i="16"/>
  <c r="B39" i="16"/>
  <c r="B38" i="16"/>
  <c r="B37" i="16"/>
  <c r="B36" i="16"/>
  <c r="B35" i="16"/>
  <c r="B34" i="16"/>
  <c r="B31" i="16"/>
  <c r="B30" i="16"/>
  <c r="B29" i="16"/>
  <c r="B28" i="16"/>
  <c r="B25" i="16"/>
  <c r="B24" i="16"/>
  <c r="B23" i="16"/>
  <c r="B22" i="16"/>
  <c r="B21" i="16"/>
  <c r="B17" i="16"/>
  <c r="B16" i="16"/>
  <c r="B15" i="16"/>
  <c r="B14" i="16"/>
  <c r="B13" i="16"/>
  <c r="C10" i="16"/>
  <c r="C6" i="16"/>
  <c r="D720" i="26" s="1"/>
  <c r="D6" i="24"/>
  <c r="D5" i="24"/>
  <c r="D4" i="24"/>
  <c r="D3" i="24"/>
  <c r="C3" i="24"/>
  <c r="C4" i="24" s="1"/>
  <c r="C5" i="24" s="1"/>
  <c r="B2" i="24"/>
  <c r="B3" i="24" s="1"/>
  <c r="A27" i="30"/>
  <c r="B8" i="30"/>
  <c r="MF1" i="30"/>
  <c r="ME1" i="30"/>
  <c r="MD1" i="30"/>
  <c r="MC1" i="30"/>
  <c r="MB1" i="30"/>
  <c r="MA1" i="30"/>
  <c r="LZ1" i="30"/>
  <c r="LY1" i="30"/>
  <c r="LX1" i="30"/>
  <c r="LW1" i="30"/>
  <c r="LV1" i="30"/>
  <c r="LU1" i="30"/>
  <c r="LT1" i="30"/>
  <c r="LS1" i="30"/>
  <c r="LR1" i="30"/>
  <c r="LQ1" i="30"/>
  <c r="LP1" i="30"/>
  <c r="LO1" i="30"/>
  <c r="LN1" i="30"/>
  <c r="LM1" i="30"/>
  <c r="LL1" i="30"/>
  <c r="LK1" i="30"/>
  <c r="LJ1" i="30"/>
  <c r="LI1" i="30"/>
  <c r="LH1" i="30"/>
  <c r="LG1" i="30"/>
  <c r="LF1" i="30"/>
  <c r="LE1" i="30"/>
  <c r="LD1" i="30"/>
  <c r="LC1" i="30"/>
  <c r="LB1" i="30"/>
  <c r="LA1" i="30"/>
  <c r="KZ1" i="30"/>
  <c r="KY1" i="30"/>
  <c r="KX1" i="30"/>
  <c r="KW1" i="30"/>
  <c r="KV1" i="30"/>
  <c r="KU1" i="30"/>
  <c r="KT1" i="30"/>
  <c r="KS1" i="30"/>
  <c r="KR1" i="30"/>
  <c r="KQ1" i="30"/>
  <c r="KP1" i="30"/>
  <c r="KO1" i="30"/>
  <c r="KN1" i="30"/>
  <c r="KM1" i="30"/>
  <c r="KL1" i="30"/>
  <c r="KK1" i="30"/>
  <c r="KJ1" i="30"/>
  <c r="KI1" i="30"/>
  <c r="KH1" i="30"/>
  <c r="KG1" i="30"/>
  <c r="KF1" i="30"/>
  <c r="KE1" i="30"/>
  <c r="KD1" i="30"/>
  <c r="KC1" i="30"/>
  <c r="KB1" i="30"/>
  <c r="KA1" i="30"/>
  <c r="JZ1" i="30"/>
  <c r="JY1" i="30"/>
  <c r="JX1" i="30"/>
  <c r="JW1" i="30"/>
  <c r="JV1" i="30"/>
  <c r="JU1" i="30"/>
  <c r="JT1" i="30"/>
  <c r="JS1" i="30"/>
  <c r="JR1" i="30"/>
  <c r="JQ1" i="30"/>
  <c r="JP1" i="30"/>
  <c r="JO1" i="30"/>
  <c r="JN1" i="30"/>
  <c r="JM1" i="30"/>
  <c r="JL1" i="30"/>
  <c r="JK1" i="30"/>
  <c r="JJ1" i="30"/>
  <c r="JI1" i="30"/>
  <c r="JH1" i="30"/>
  <c r="JG1" i="30"/>
  <c r="JF1" i="30"/>
  <c r="JE1" i="30"/>
  <c r="JD1" i="30"/>
  <c r="JC1" i="30"/>
  <c r="JB1" i="30"/>
  <c r="JA1" i="30"/>
  <c r="IZ1" i="30"/>
  <c r="IY1" i="30"/>
  <c r="IX1" i="30"/>
  <c r="IW1" i="30"/>
  <c r="IV1" i="30"/>
  <c r="IU1" i="30"/>
  <c r="IT1" i="30"/>
  <c r="IS1" i="30"/>
  <c r="IR1" i="30"/>
  <c r="IQ1" i="30"/>
  <c r="IP1" i="30"/>
  <c r="IO1" i="30"/>
  <c r="IN1" i="30"/>
  <c r="IM1" i="30"/>
  <c r="IL1" i="30"/>
  <c r="IK1" i="30"/>
  <c r="IJ1" i="30"/>
  <c r="II1" i="30"/>
  <c r="IH1" i="30"/>
  <c r="IG1" i="30"/>
  <c r="IF1" i="30"/>
  <c r="IE1" i="30"/>
  <c r="ID1" i="30"/>
  <c r="IC1" i="30"/>
  <c r="IB1" i="30"/>
  <c r="IA1" i="30"/>
  <c r="HZ1" i="30"/>
  <c r="HY1" i="30"/>
  <c r="HX1" i="30"/>
  <c r="HW1" i="30"/>
  <c r="HV1" i="30"/>
  <c r="HU1" i="30"/>
  <c r="HT1" i="30"/>
  <c r="HS1" i="30"/>
  <c r="HR1" i="30"/>
  <c r="HQ1" i="30"/>
  <c r="HP1" i="30"/>
  <c r="HO1" i="30"/>
  <c r="HN1" i="30"/>
  <c r="HM1" i="30"/>
  <c r="HL1" i="30"/>
  <c r="HK1" i="30"/>
  <c r="HJ1" i="30"/>
  <c r="HI1" i="30"/>
  <c r="HH1" i="30"/>
  <c r="HG1" i="30"/>
  <c r="HF1" i="30"/>
  <c r="HE1" i="30"/>
  <c r="HD1" i="30"/>
  <c r="HC1" i="30"/>
  <c r="HB1" i="30"/>
  <c r="HA1" i="30"/>
  <c r="GZ1" i="30"/>
  <c r="GY1" i="30"/>
  <c r="GX1" i="30"/>
  <c r="GW1" i="30"/>
  <c r="GV1" i="30"/>
  <c r="GU1" i="30"/>
  <c r="GT1" i="30"/>
  <c r="GS1" i="30"/>
  <c r="GR1" i="30"/>
  <c r="GQ1" i="30"/>
  <c r="GP1" i="30"/>
  <c r="GO1" i="30"/>
  <c r="GN1" i="30"/>
  <c r="GM1" i="30"/>
  <c r="GL1" i="30"/>
  <c r="GK1" i="30"/>
  <c r="GJ1" i="30"/>
  <c r="GI1" i="30"/>
  <c r="GH1" i="30"/>
  <c r="GG1" i="30"/>
  <c r="GF1" i="30"/>
  <c r="GE1" i="30"/>
  <c r="GD1" i="30"/>
  <c r="GC1" i="30"/>
  <c r="GB1" i="30"/>
  <c r="GA1" i="30"/>
  <c r="FZ1" i="30"/>
  <c r="FY1" i="30"/>
  <c r="FX1" i="30"/>
  <c r="FW1" i="30"/>
  <c r="FV1" i="30"/>
  <c r="FU1" i="30"/>
  <c r="FT1" i="30"/>
  <c r="FS1" i="30"/>
  <c r="FR1" i="30"/>
  <c r="FQ1" i="30"/>
  <c r="FP1" i="30"/>
  <c r="FO1" i="30"/>
  <c r="FN1" i="30"/>
  <c r="FM1" i="30"/>
  <c r="FL1" i="30"/>
  <c r="FK1" i="30"/>
  <c r="FJ1" i="30"/>
  <c r="FI1" i="30"/>
  <c r="FH1" i="30"/>
  <c r="FG1" i="30"/>
  <c r="FF1" i="30"/>
  <c r="FE1" i="30"/>
  <c r="FD1" i="30"/>
  <c r="FC1" i="30"/>
  <c r="FB1" i="30"/>
  <c r="FA1" i="30"/>
  <c r="EZ1" i="30"/>
  <c r="EY1" i="30"/>
  <c r="EX1" i="30"/>
  <c r="EW1" i="30"/>
  <c r="EV1" i="30"/>
  <c r="EU1" i="30"/>
  <c r="ET1" i="30"/>
  <c r="ES1" i="30"/>
  <c r="ER1" i="30"/>
  <c r="EQ1" i="30"/>
  <c r="EP1" i="30"/>
  <c r="EO1" i="30"/>
  <c r="EN1" i="30"/>
  <c r="EM1" i="30"/>
  <c r="EL1" i="30"/>
  <c r="EK1" i="30"/>
  <c r="EJ1" i="30"/>
  <c r="EI1" i="30"/>
  <c r="EH1" i="30"/>
  <c r="EG1" i="30"/>
  <c r="EF1" i="30"/>
  <c r="EE1" i="30"/>
  <c r="ED1" i="30"/>
  <c r="EC1" i="30"/>
  <c r="EB1" i="30"/>
  <c r="EA1" i="30"/>
  <c r="DZ1" i="30"/>
  <c r="DY1" i="30"/>
  <c r="DX1" i="30"/>
  <c r="DW1" i="30"/>
  <c r="DV1" i="30"/>
  <c r="DU1" i="30"/>
  <c r="DT1" i="30"/>
  <c r="DS1" i="30"/>
  <c r="DR1" i="30"/>
  <c r="DQ1" i="30"/>
  <c r="DP1" i="30"/>
  <c r="DO1" i="30"/>
  <c r="DN1" i="30"/>
  <c r="DM1" i="30"/>
  <c r="DL1" i="30"/>
  <c r="DK1" i="30"/>
  <c r="DJ1" i="30"/>
  <c r="DI1" i="30"/>
  <c r="DH1" i="30"/>
  <c r="DG1" i="30"/>
  <c r="DF1" i="30"/>
  <c r="DE1" i="30"/>
  <c r="DD1" i="30"/>
  <c r="DC1" i="30"/>
  <c r="DB1" i="30"/>
  <c r="DA1" i="30"/>
  <c r="CZ1" i="30"/>
  <c r="CY1" i="30"/>
  <c r="CX1" i="30"/>
  <c r="CW1" i="30"/>
  <c r="CV1" i="30"/>
  <c r="CU1" i="30"/>
  <c r="CT1" i="30"/>
  <c r="CS1" i="30"/>
  <c r="CR1" i="30"/>
  <c r="CQ1" i="30"/>
  <c r="CP1" i="30"/>
  <c r="CO1" i="30"/>
  <c r="CN1" i="30"/>
  <c r="CM1" i="30"/>
  <c r="CL1" i="30"/>
  <c r="CK1" i="30"/>
  <c r="CJ1" i="30"/>
  <c r="CI1" i="30"/>
  <c r="CH1" i="30"/>
  <c r="CG1" i="30"/>
  <c r="CF1" i="30"/>
  <c r="CE1" i="30"/>
  <c r="CD1" i="30"/>
  <c r="CC1" i="30"/>
  <c r="CB1" i="30"/>
  <c r="CA1" i="30"/>
  <c r="BZ1" i="30"/>
  <c r="BY1" i="30"/>
  <c r="BX1" i="30"/>
  <c r="BW1" i="30"/>
  <c r="BV1" i="30"/>
  <c r="BU1" i="30"/>
  <c r="BT1" i="30"/>
  <c r="BS1" i="30"/>
  <c r="BR1" i="30"/>
  <c r="BQ1" i="30"/>
  <c r="BP1" i="30"/>
  <c r="BO1" i="30"/>
  <c r="BN1" i="30"/>
  <c r="BM1" i="30"/>
  <c r="BL1" i="30"/>
  <c r="BK1" i="30"/>
  <c r="BJ1" i="30"/>
  <c r="BI1" i="30"/>
  <c r="BH1" i="30"/>
  <c r="BG1" i="30"/>
  <c r="BF1" i="30"/>
  <c r="BE1" i="30"/>
  <c r="BD1" i="30"/>
  <c r="BC1" i="30"/>
  <c r="BB1" i="30"/>
  <c r="BA1" i="30"/>
  <c r="AZ1" i="30"/>
  <c r="AY1" i="30"/>
  <c r="AX1" i="30"/>
  <c r="AW1" i="30"/>
  <c r="AV1" i="30"/>
  <c r="AU1" i="30"/>
  <c r="AT1" i="30"/>
  <c r="AS1" i="30"/>
  <c r="C719" i="26"/>
  <c r="F717" i="26"/>
  <c r="A717" i="26"/>
  <c r="B716" i="26"/>
  <c r="C715" i="26"/>
  <c r="D714" i="26"/>
  <c r="F713" i="26"/>
  <c r="A713" i="26"/>
  <c r="B712" i="26"/>
  <c r="F711" i="26"/>
  <c r="C711" i="26"/>
  <c r="A711" i="26"/>
  <c r="E711" i="26" s="1"/>
  <c r="D710" i="26"/>
  <c r="B710" i="26"/>
  <c r="F709" i="26"/>
  <c r="D709" i="26"/>
  <c r="C709" i="26"/>
  <c r="B709" i="26"/>
  <c r="A709" i="26"/>
  <c r="F708" i="26"/>
  <c r="D708" i="26"/>
  <c r="C708" i="26"/>
  <c r="B708" i="26"/>
  <c r="A708" i="26"/>
  <c r="E708" i="26" s="1"/>
  <c r="F707" i="26"/>
  <c r="D707" i="26"/>
  <c r="C707" i="26"/>
  <c r="B707" i="26"/>
  <c r="A707" i="26"/>
  <c r="F706" i="26"/>
  <c r="D706" i="26"/>
  <c r="C706" i="26"/>
  <c r="B706" i="26"/>
  <c r="A706" i="26"/>
  <c r="F705" i="26"/>
  <c r="D705" i="26"/>
  <c r="C705" i="26"/>
  <c r="B705" i="26"/>
  <c r="A705" i="26"/>
  <c r="E705" i="26" s="1"/>
  <c r="F704" i="26"/>
  <c r="D704" i="26"/>
  <c r="C704" i="26"/>
  <c r="B704" i="26"/>
  <c r="A704" i="26"/>
  <c r="F703" i="26"/>
  <c r="D703" i="26"/>
  <c r="C703" i="26"/>
  <c r="B703" i="26"/>
  <c r="A703" i="26"/>
  <c r="E703" i="26" s="1"/>
  <c r="F702" i="26"/>
  <c r="D702" i="26"/>
  <c r="C702" i="26"/>
  <c r="B702" i="26"/>
  <c r="A702" i="26"/>
  <c r="E702" i="26" s="1"/>
  <c r="F701" i="26"/>
  <c r="D701" i="26"/>
  <c r="C701" i="26"/>
  <c r="B701" i="26"/>
  <c r="A701" i="26"/>
  <c r="F700" i="26"/>
  <c r="D700" i="26"/>
  <c r="C700" i="26"/>
  <c r="B700" i="26"/>
  <c r="A700" i="26"/>
  <c r="F699" i="26"/>
  <c r="D699" i="26"/>
  <c r="C699" i="26"/>
  <c r="B699" i="26"/>
  <c r="A699" i="26"/>
  <c r="E699" i="26" s="1"/>
  <c r="F698" i="26"/>
  <c r="D698" i="26"/>
  <c r="C698" i="26"/>
  <c r="B698" i="26"/>
  <c r="A698" i="26"/>
  <c r="F697" i="26"/>
  <c r="D697" i="26"/>
  <c r="C697" i="26"/>
  <c r="B697" i="26"/>
  <c r="A697" i="26"/>
  <c r="E697" i="26" s="1"/>
  <c r="F696" i="26"/>
  <c r="D696" i="26"/>
  <c r="C696" i="26"/>
  <c r="B696" i="26"/>
  <c r="A696" i="26"/>
  <c r="E696" i="26" s="1"/>
  <c r="F695" i="26"/>
  <c r="D695" i="26"/>
  <c r="C695" i="26"/>
  <c r="B695" i="26"/>
  <c r="A695" i="26"/>
  <c r="E695" i="26" s="1"/>
  <c r="F694" i="26"/>
  <c r="D694" i="26"/>
  <c r="C694" i="26"/>
  <c r="B694" i="26"/>
  <c r="A694" i="26"/>
  <c r="E694" i="26" s="1"/>
  <c r="F693" i="26"/>
  <c r="D693" i="26"/>
  <c r="C693" i="26"/>
  <c r="B693" i="26"/>
  <c r="A693" i="26"/>
  <c r="F692" i="26"/>
  <c r="D692" i="26"/>
  <c r="C692" i="26"/>
  <c r="B692" i="26"/>
  <c r="A692" i="26"/>
  <c r="E692" i="26" s="1"/>
  <c r="F691" i="26"/>
  <c r="D691" i="26"/>
  <c r="C691" i="26"/>
  <c r="B691" i="26"/>
  <c r="A691" i="26"/>
  <c r="F690" i="26"/>
  <c r="D690" i="26"/>
  <c r="C690" i="26"/>
  <c r="B690" i="26"/>
  <c r="A690" i="26"/>
  <c r="E690" i="26" s="1"/>
  <c r="F689" i="26"/>
  <c r="D689" i="26"/>
  <c r="C689" i="26"/>
  <c r="B689" i="26"/>
  <c r="A689" i="26"/>
  <c r="F688" i="26"/>
  <c r="D688" i="26"/>
  <c r="C688" i="26"/>
  <c r="B688" i="26"/>
  <c r="A688" i="26"/>
  <c r="F687" i="26"/>
  <c r="D687" i="26"/>
  <c r="C687" i="26"/>
  <c r="B687" i="26"/>
  <c r="A687" i="26"/>
  <c r="F686" i="26"/>
  <c r="D686" i="26"/>
  <c r="C686" i="26"/>
  <c r="B686" i="26"/>
  <c r="A686" i="26"/>
  <c r="E686" i="26" s="1"/>
  <c r="F685" i="26"/>
  <c r="D685" i="26"/>
  <c r="C685" i="26"/>
  <c r="B685" i="26"/>
  <c r="A685" i="26"/>
  <c r="F684" i="26"/>
  <c r="D684" i="26"/>
  <c r="C684" i="26"/>
  <c r="B684" i="26"/>
  <c r="A684" i="26"/>
  <c r="E684" i="26" s="1"/>
  <c r="F683" i="26"/>
  <c r="D683" i="26"/>
  <c r="C683" i="26"/>
  <c r="B683" i="26"/>
  <c r="A683" i="26"/>
  <c r="F682" i="26"/>
  <c r="D682" i="26"/>
  <c r="C682" i="26"/>
  <c r="B682" i="26"/>
  <c r="A682" i="26"/>
  <c r="F681" i="26"/>
  <c r="D681" i="26"/>
  <c r="C681" i="26"/>
  <c r="B681" i="26"/>
  <c r="A681" i="26"/>
  <c r="F680" i="26"/>
  <c r="D680" i="26"/>
  <c r="C680" i="26"/>
  <c r="B680" i="26"/>
  <c r="A680" i="26"/>
  <c r="E680" i="26" s="1"/>
  <c r="F679" i="26"/>
  <c r="D679" i="26"/>
  <c r="C679" i="26"/>
  <c r="B679" i="26"/>
  <c r="A679" i="26"/>
  <c r="E679" i="26" s="1"/>
  <c r="F678" i="26"/>
  <c r="D678" i="26"/>
  <c r="C678" i="26"/>
  <c r="B678" i="26"/>
  <c r="A678" i="26"/>
  <c r="E678" i="26" s="1"/>
  <c r="F677" i="26"/>
  <c r="D677" i="26"/>
  <c r="C677" i="26"/>
  <c r="B677" i="26"/>
  <c r="A677" i="26"/>
  <c r="F676" i="26"/>
  <c r="D676" i="26"/>
  <c r="C676" i="26"/>
  <c r="B676" i="26"/>
  <c r="A676" i="26"/>
  <c r="E676" i="26" s="1"/>
  <c r="F675" i="26"/>
  <c r="D675" i="26"/>
  <c r="C675" i="26"/>
  <c r="B675" i="26"/>
  <c r="A675" i="26"/>
  <c r="E675" i="26" s="1"/>
  <c r="F674" i="26"/>
  <c r="D674" i="26"/>
  <c r="C674" i="26"/>
  <c r="B674" i="26"/>
  <c r="A674" i="26"/>
  <c r="E674" i="26" s="1"/>
  <c r="F673" i="26"/>
  <c r="D673" i="26"/>
  <c r="C673" i="26"/>
  <c r="B673" i="26"/>
  <c r="A673" i="26"/>
  <c r="E673" i="26" s="1"/>
  <c r="F672" i="26"/>
  <c r="D672" i="26"/>
  <c r="C672" i="26"/>
  <c r="B672" i="26"/>
  <c r="A672" i="26"/>
  <c r="E672" i="26" s="1"/>
  <c r="F671" i="26"/>
  <c r="D671" i="26"/>
  <c r="C671" i="26"/>
  <c r="B671" i="26"/>
  <c r="A671" i="26"/>
  <c r="E671" i="26" s="1"/>
  <c r="F670" i="26"/>
  <c r="D670" i="26"/>
  <c r="C670" i="26"/>
  <c r="B670" i="26"/>
  <c r="A670" i="26"/>
  <c r="E670" i="26" s="1"/>
  <c r="F669" i="26"/>
  <c r="D669" i="26"/>
  <c r="C669" i="26"/>
  <c r="B669" i="26"/>
  <c r="A669" i="26"/>
  <c r="E669" i="26" s="1"/>
  <c r="F668" i="26"/>
  <c r="D668" i="26"/>
  <c r="C668" i="26"/>
  <c r="B668" i="26"/>
  <c r="A668" i="26"/>
  <c r="E668" i="26" s="1"/>
  <c r="F667" i="26"/>
  <c r="D667" i="26"/>
  <c r="C667" i="26"/>
  <c r="B667" i="26"/>
  <c r="A667" i="26"/>
  <c r="E667" i="26" s="1"/>
  <c r="F666" i="26"/>
  <c r="D666" i="26"/>
  <c r="C666" i="26"/>
  <c r="B666" i="26"/>
  <c r="A666" i="26"/>
  <c r="E666" i="26" s="1"/>
  <c r="F665" i="26"/>
  <c r="D665" i="26"/>
  <c r="C665" i="26"/>
  <c r="B665" i="26"/>
  <c r="A665" i="26"/>
  <c r="E665" i="26" s="1"/>
  <c r="F664" i="26"/>
  <c r="D664" i="26"/>
  <c r="C664" i="26"/>
  <c r="B664" i="26"/>
  <c r="A664" i="26"/>
  <c r="E664" i="26" s="1"/>
  <c r="F663" i="26"/>
  <c r="D663" i="26"/>
  <c r="C663" i="26"/>
  <c r="B663" i="26"/>
  <c r="A663" i="26"/>
  <c r="E663" i="26" s="1"/>
  <c r="F662" i="26"/>
  <c r="D662" i="26"/>
  <c r="C662" i="26"/>
  <c r="B662" i="26"/>
  <c r="A662" i="26"/>
  <c r="E662" i="26" s="1"/>
  <c r="F661" i="26"/>
  <c r="D661" i="26"/>
  <c r="C661" i="26"/>
  <c r="B661" i="26"/>
  <c r="A661" i="26"/>
  <c r="F660" i="26"/>
  <c r="D660" i="26"/>
  <c r="C660" i="26"/>
  <c r="B660" i="26"/>
  <c r="A660" i="26"/>
  <c r="F659" i="26"/>
  <c r="D659" i="26"/>
  <c r="C659" i="26"/>
  <c r="B659" i="26"/>
  <c r="A659" i="26"/>
  <c r="E659" i="26" s="1"/>
  <c r="F658" i="26"/>
  <c r="D658" i="26"/>
  <c r="C658" i="26"/>
  <c r="B658" i="26"/>
  <c r="A658" i="26"/>
  <c r="E658" i="26" s="1"/>
  <c r="F657" i="26"/>
  <c r="D657" i="26"/>
  <c r="C657" i="26"/>
  <c r="B657" i="26"/>
  <c r="A657" i="26"/>
  <c r="E657" i="26" s="1"/>
  <c r="F656" i="26"/>
  <c r="D656" i="26"/>
  <c r="C656" i="26"/>
  <c r="B656" i="26"/>
  <c r="A656" i="26"/>
  <c r="E656" i="26" s="1"/>
  <c r="F655" i="26"/>
  <c r="D655" i="26"/>
  <c r="C655" i="26"/>
  <c r="B655" i="26"/>
  <c r="A655" i="26"/>
  <c r="E655" i="26" s="1"/>
  <c r="F654" i="26"/>
  <c r="D654" i="26"/>
  <c r="C654" i="26"/>
  <c r="B654" i="26"/>
  <c r="A654" i="26"/>
  <c r="E654" i="26" s="1"/>
  <c r="F653" i="26"/>
  <c r="D653" i="26"/>
  <c r="C653" i="26"/>
  <c r="B653" i="26"/>
  <c r="A653" i="26"/>
  <c r="E653" i="26" s="1"/>
  <c r="F652" i="26"/>
  <c r="D652" i="26"/>
  <c r="C652" i="26"/>
  <c r="B652" i="26"/>
  <c r="A652" i="26"/>
  <c r="E652" i="26" s="1"/>
  <c r="F651" i="26"/>
  <c r="D651" i="26"/>
  <c r="C651" i="26"/>
  <c r="B651" i="26"/>
  <c r="A651" i="26"/>
  <c r="F650" i="26"/>
  <c r="D650" i="26"/>
  <c r="C650" i="26"/>
  <c r="B650" i="26"/>
  <c r="A650" i="26"/>
  <c r="E650" i="26" s="1"/>
  <c r="F649" i="26"/>
  <c r="D649" i="26"/>
  <c r="C649" i="26"/>
  <c r="B649" i="26"/>
  <c r="A649" i="26"/>
  <c r="E649" i="26" s="1"/>
  <c r="F648" i="26"/>
  <c r="D648" i="26"/>
  <c r="C648" i="26"/>
  <c r="B648" i="26"/>
  <c r="A648" i="26"/>
  <c r="E648" i="26" s="1"/>
  <c r="F647" i="26"/>
  <c r="D647" i="26"/>
  <c r="C647" i="26"/>
  <c r="B647" i="26"/>
  <c r="A647" i="26"/>
  <c r="E647" i="26" s="1"/>
  <c r="F646" i="26"/>
  <c r="D646" i="26"/>
  <c r="C646" i="26"/>
  <c r="B646" i="26"/>
  <c r="A646" i="26"/>
  <c r="E646" i="26" s="1"/>
  <c r="F645" i="26"/>
  <c r="D645" i="26"/>
  <c r="C645" i="26"/>
  <c r="B645" i="26"/>
  <c r="A645" i="26"/>
  <c r="E645" i="26" s="1"/>
  <c r="F644" i="26"/>
  <c r="D644" i="26"/>
  <c r="C644" i="26"/>
  <c r="B644" i="26"/>
  <c r="A644" i="26"/>
  <c r="E644" i="26" s="1"/>
  <c r="F643" i="26"/>
  <c r="D643" i="26"/>
  <c r="C643" i="26"/>
  <c r="B643" i="26"/>
  <c r="A643" i="26"/>
  <c r="E643" i="26" s="1"/>
  <c r="F642" i="26"/>
  <c r="D642" i="26"/>
  <c r="C642" i="26"/>
  <c r="B642" i="26"/>
  <c r="A642" i="26"/>
  <c r="E642" i="26" s="1"/>
  <c r="F641" i="26"/>
  <c r="D641" i="26"/>
  <c r="C641" i="26"/>
  <c r="B641" i="26"/>
  <c r="A641" i="26"/>
  <c r="E641" i="26" s="1"/>
  <c r="F640" i="26"/>
  <c r="D640" i="26"/>
  <c r="C640" i="26"/>
  <c r="B640" i="26"/>
  <c r="A640" i="26"/>
  <c r="E640" i="26" s="1"/>
  <c r="F639" i="26"/>
  <c r="D639" i="26"/>
  <c r="C639" i="26"/>
  <c r="B639" i="26"/>
  <c r="A639" i="26"/>
  <c r="F638" i="26"/>
  <c r="D638" i="26"/>
  <c r="C638" i="26"/>
  <c r="B638" i="26"/>
  <c r="A638" i="26"/>
  <c r="E638" i="26" s="1"/>
  <c r="F637" i="26"/>
  <c r="D637" i="26"/>
  <c r="C637" i="26"/>
  <c r="B637" i="26"/>
  <c r="A637" i="26"/>
  <c r="E637" i="26" s="1"/>
  <c r="F636" i="26"/>
  <c r="D636" i="26"/>
  <c r="C636" i="26"/>
  <c r="B636" i="26"/>
  <c r="A636" i="26"/>
  <c r="E636" i="26" s="1"/>
  <c r="F635" i="26"/>
  <c r="D635" i="26"/>
  <c r="C635" i="26"/>
  <c r="B635" i="26"/>
  <c r="A635" i="26"/>
  <c r="E635" i="26" s="1"/>
  <c r="F634" i="26"/>
  <c r="D634" i="26"/>
  <c r="C634" i="26"/>
  <c r="B634" i="26"/>
  <c r="A634" i="26"/>
  <c r="E634" i="26" s="1"/>
  <c r="F633" i="26"/>
  <c r="D633" i="26"/>
  <c r="C633" i="26"/>
  <c r="B633" i="26"/>
  <c r="A633" i="26"/>
  <c r="E633" i="26" s="1"/>
  <c r="F632" i="26"/>
  <c r="D632" i="26"/>
  <c r="C632" i="26"/>
  <c r="B632" i="26"/>
  <c r="A632" i="26"/>
  <c r="F631" i="26"/>
  <c r="D631" i="26"/>
  <c r="C631" i="26"/>
  <c r="B631" i="26"/>
  <c r="A631" i="26"/>
  <c r="E631" i="26" s="1"/>
  <c r="F630" i="26"/>
  <c r="D630" i="26"/>
  <c r="C630" i="26"/>
  <c r="B630" i="26"/>
  <c r="A630" i="26"/>
  <c r="E630" i="26" s="1"/>
  <c r="F629" i="26"/>
  <c r="D629" i="26"/>
  <c r="C629" i="26"/>
  <c r="B629" i="26"/>
  <c r="A629" i="26"/>
  <c r="E629" i="26" s="1"/>
  <c r="F628" i="26"/>
  <c r="D628" i="26"/>
  <c r="C628" i="26"/>
  <c r="B628" i="26"/>
  <c r="A628" i="26"/>
  <c r="F627" i="26"/>
  <c r="D627" i="26"/>
  <c r="C627" i="26"/>
  <c r="B627" i="26"/>
  <c r="A627" i="26"/>
  <c r="E627" i="26" s="1"/>
  <c r="F626" i="26"/>
  <c r="D626" i="26"/>
  <c r="C626" i="26"/>
  <c r="B626" i="26"/>
  <c r="A626" i="26"/>
  <c r="F625" i="26"/>
  <c r="D625" i="26"/>
  <c r="C625" i="26"/>
  <c r="B625" i="26"/>
  <c r="A625" i="26"/>
  <c r="E625" i="26" s="1"/>
  <c r="F624" i="26"/>
  <c r="D624" i="26"/>
  <c r="C624" i="26"/>
  <c r="B624" i="26"/>
  <c r="A624" i="26"/>
  <c r="E624" i="26" s="1"/>
  <c r="F623" i="26"/>
  <c r="D623" i="26"/>
  <c r="C623" i="26"/>
  <c r="B623" i="26"/>
  <c r="A623" i="26"/>
  <c r="E623" i="26" s="1"/>
  <c r="F622" i="26"/>
  <c r="D622" i="26"/>
  <c r="C622" i="26"/>
  <c r="B622" i="26"/>
  <c r="A622" i="26"/>
  <c r="E622" i="26" s="1"/>
  <c r="F621" i="26"/>
  <c r="D621" i="26"/>
  <c r="C621" i="26"/>
  <c r="B621" i="26"/>
  <c r="A621" i="26"/>
  <c r="E621" i="26" s="1"/>
  <c r="F620" i="26"/>
  <c r="D620" i="26"/>
  <c r="C620" i="26"/>
  <c r="B620" i="26"/>
  <c r="A620" i="26"/>
  <c r="E620" i="26" s="1"/>
  <c r="F619" i="26"/>
  <c r="D619" i="26"/>
  <c r="C619" i="26"/>
  <c r="B619" i="26"/>
  <c r="A619" i="26"/>
  <c r="E619" i="26" s="1"/>
  <c r="F618" i="26"/>
  <c r="D618" i="26"/>
  <c r="C618" i="26"/>
  <c r="B618" i="26"/>
  <c r="A618" i="26"/>
  <c r="E618" i="26" s="1"/>
  <c r="F617" i="26"/>
  <c r="D617" i="26"/>
  <c r="C617" i="26"/>
  <c r="B617" i="26"/>
  <c r="A617" i="26"/>
  <c r="E617" i="26" s="1"/>
  <c r="F616" i="26"/>
  <c r="D616" i="26"/>
  <c r="C616" i="26"/>
  <c r="B616" i="26"/>
  <c r="A616" i="26"/>
  <c r="E616" i="26" s="1"/>
  <c r="F615" i="26"/>
  <c r="D615" i="26"/>
  <c r="C615" i="26"/>
  <c r="B615" i="26"/>
  <c r="A615" i="26"/>
  <c r="E615" i="26" s="1"/>
  <c r="F614" i="26"/>
  <c r="D614" i="26"/>
  <c r="C614" i="26"/>
  <c r="B614" i="26"/>
  <c r="A614" i="26"/>
  <c r="F613" i="26"/>
  <c r="D613" i="26"/>
  <c r="C613" i="26"/>
  <c r="B613" i="26"/>
  <c r="A613" i="26"/>
  <c r="E613" i="26" s="1"/>
  <c r="F612" i="26"/>
  <c r="D612" i="26"/>
  <c r="C612" i="26"/>
  <c r="B612" i="26"/>
  <c r="A612" i="26"/>
  <c r="F611" i="26"/>
  <c r="D611" i="26"/>
  <c r="C611" i="26"/>
  <c r="B611" i="26"/>
  <c r="A611" i="26"/>
  <c r="E611" i="26" s="1"/>
  <c r="F610" i="26"/>
  <c r="D610" i="26"/>
  <c r="C610" i="26"/>
  <c r="B610" i="26"/>
  <c r="A610" i="26"/>
  <c r="E610" i="26" s="1"/>
  <c r="F609" i="26"/>
  <c r="D609" i="26"/>
  <c r="C609" i="26"/>
  <c r="B609" i="26"/>
  <c r="A609" i="26"/>
  <c r="E609" i="26" s="1"/>
  <c r="F608" i="26"/>
  <c r="D608" i="26"/>
  <c r="C608" i="26"/>
  <c r="B608" i="26"/>
  <c r="A608" i="26"/>
  <c r="E608" i="26" s="1"/>
  <c r="F607" i="26"/>
  <c r="D607" i="26"/>
  <c r="C607" i="26"/>
  <c r="B607" i="26"/>
  <c r="A607" i="26"/>
  <c r="E607" i="26" s="1"/>
  <c r="F606" i="26"/>
  <c r="D606" i="26"/>
  <c r="C606" i="26"/>
  <c r="B606" i="26"/>
  <c r="A606" i="26"/>
  <c r="F605" i="26"/>
  <c r="D605" i="26"/>
  <c r="C605" i="26"/>
  <c r="B605" i="26"/>
  <c r="A605" i="26"/>
  <c r="F604" i="26"/>
  <c r="D604" i="26"/>
  <c r="C604" i="26"/>
  <c r="B604" i="26"/>
  <c r="A604" i="26"/>
  <c r="E604" i="26" s="1"/>
  <c r="F603" i="26"/>
  <c r="D603" i="26"/>
  <c r="C603" i="26"/>
  <c r="B603" i="26"/>
  <c r="A603" i="26"/>
  <c r="E603" i="26" s="1"/>
  <c r="F602" i="26"/>
  <c r="D602" i="26"/>
  <c r="C602" i="26"/>
  <c r="B602" i="26"/>
  <c r="A602" i="26"/>
  <c r="E602" i="26" s="1"/>
  <c r="F601" i="26"/>
  <c r="D601" i="26"/>
  <c r="C601" i="26"/>
  <c r="B601" i="26"/>
  <c r="A601" i="26"/>
  <c r="E601" i="26" s="1"/>
  <c r="F600" i="26"/>
  <c r="D600" i="26"/>
  <c r="C600" i="26"/>
  <c r="B600" i="26"/>
  <c r="A600" i="26"/>
  <c r="E600" i="26" s="1"/>
  <c r="F599" i="26"/>
  <c r="D599" i="26"/>
  <c r="C599" i="26"/>
  <c r="B599" i="26"/>
  <c r="A599" i="26"/>
  <c r="E599" i="26" s="1"/>
  <c r="F598" i="26"/>
  <c r="D598" i="26"/>
  <c r="C598" i="26"/>
  <c r="B598" i="26"/>
  <c r="A598" i="26"/>
  <c r="E598" i="26" s="1"/>
  <c r="F597" i="26"/>
  <c r="D597" i="26"/>
  <c r="C597" i="26"/>
  <c r="B597" i="26"/>
  <c r="A597" i="26"/>
  <c r="F596" i="26"/>
  <c r="D596" i="26"/>
  <c r="C596" i="26"/>
  <c r="B596" i="26"/>
  <c r="A596" i="26"/>
  <c r="E596" i="26" s="1"/>
  <c r="F595" i="26"/>
  <c r="D595" i="26"/>
  <c r="C595" i="26"/>
  <c r="B595" i="26"/>
  <c r="A595" i="26"/>
  <c r="F594" i="26"/>
  <c r="D594" i="26"/>
  <c r="C594" i="26"/>
  <c r="B594" i="26"/>
  <c r="A594" i="26"/>
  <c r="E594" i="26" s="1"/>
  <c r="F593" i="26"/>
  <c r="D593" i="26"/>
  <c r="C593" i="26"/>
  <c r="B593" i="26"/>
  <c r="A593" i="26"/>
  <c r="F592" i="26"/>
  <c r="D592" i="26"/>
  <c r="C592" i="26"/>
  <c r="B592" i="26"/>
  <c r="A592" i="26"/>
  <c r="F591" i="26"/>
  <c r="D591" i="26"/>
  <c r="C591" i="26"/>
  <c r="B591" i="26"/>
  <c r="A591" i="26"/>
  <c r="F590" i="26"/>
  <c r="D590" i="26"/>
  <c r="C590" i="26"/>
  <c r="B590" i="26"/>
  <c r="A590" i="26"/>
  <c r="F589" i="26"/>
  <c r="D589" i="26"/>
  <c r="C589" i="26"/>
  <c r="B589" i="26"/>
  <c r="A589" i="26"/>
  <c r="F588" i="26"/>
  <c r="D588" i="26"/>
  <c r="C588" i="26"/>
  <c r="B588" i="26"/>
  <c r="A588" i="26"/>
  <c r="E588" i="26" s="1"/>
  <c r="F587" i="26"/>
  <c r="D587" i="26"/>
  <c r="C587" i="26"/>
  <c r="B587" i="26"/>
  <c r="A587" i="26"/>
  <c r="F586" i="26"/>
  <c r="D586" i="26"/>
  <c r="C586" i="26"/>
  <c r="B586" i="26"/>
  <c r="A586" i="26"/>
  <c r="F585" i="26"/>
  <c r="D585" i="26"/>
  <c r="C585" i="26"/>
  <c r="B585" i="26"/>
  <c r="A585" i="26"/>
  <c r="F584" i="26"/>
  <c r="D584" i="26"/>
  <c r="C584" i="26"/>
  <c r="B584" i="26"/>
  <c r="A584" i="26"/>
  <c r="F583" i="26"/>
  <c r="D583" i="26"/>
  <c r="C583" i="26"/>
  <c r="B583" i="26"/>
  <c r="A583" i="26"/>
  <c r="F582" i="26"/>
  <c r="D582" i="26"/>
  <c r="C582" i="26"/>
  <c r="B582" i="26"/>
  <c r="A582" i="26"/>
  <c r="E582" i="26" s="1"/>
  <c r="F581" i="26"/>
  <c r="D581" i="26"/>
  <c r="C581" i="26"/>
  <c r="B581" i="26"/>
  <c r="A581" i="26"/>
  <c r="E581" i="26" s="1"/>
  <c r="F580" i="26"/>
  <c r="D580" i="26"/>
  <c r="C580" i="26"/>
  <c r="B580" i="26"/>
  <c r="A580" i="26"/>
  <c r="E580" i="26" s="1"/>
  <c r="F579" i="26"/>
  <c r="D579" i="26"/>
  <c r="C579" i="26"/>
  <c r="B579" i="26"/>
  <c r="A579" i="26"/>
  <c r="E579" i="26" s="1"/>
  <c r="F578" i="26"/>
  <c r="D578" i="26"/>
  <c r="C578" i="26"/>
  <c r="B578" i="26"/>
  <c r="A578" i="26"/>
  <c r="E578" i="26" s="1"/>
  <c r="F577" i="26"/>
  <c r="D577" i="26"/>
  <c r="C577" i="26"/>
  <c r="B577" i="26"/>
  <c r="A577" i="26"/>
  <c r="E577" i="26" s="1"/>
  <c r="F576" i="26"/>
  <c r="D576" i="26"/>
  <c r="C576" i="26"/>
  <c r="B576" i="26"/>
  <c r="A576" i="26"/>
  <c r="E576" i="26" s="1"/>
  <c r="F575" i="26"/>
  <c r="D575" i="26"/>
  <c r="C575" i="26"/>
  <c r="B575" i="26"/>
  <c r="A575" i="26"/>
  <c r="E575" i="26" s="1"/>
  <c r="F574" i="26"/>
  <c r="D574" i="26"/>
  <c r="C574" i="26"/>
  <c r="B574" i="26"/>
  <c r="A574" i="26"/>
  <c r="E574" i="26" s="1"/>
  <c r="F573" i="26"/>
  <c r="D573" i="26"/>
  <c r="C573" i="26"/>
  <c r="B573" i="26"/>
  <c r="A573" i="26"/>
  <c r="F572" i="26"/>
  <c r="D572" i="26"/>
  <c r="C572" i="26"/>
  <c r="B572" i="26"/>
  <c r="A572" i="26"/>
  <c r="E572" i="26" s="1"/>
  <c r="F571" i="26"/>
  <c r="D571" i="26"/>
  <c r="C571" i="26"/>
  <c r="B571" i="26"/>
  <c r="A571" i="26"/>
  <c r="F570" i="26"/>
  <c r="D570" i="26"/>
  <c r="C570" i="26"/>
  <c r="B570" i="26"/>
  <c r="A570" i="26"/>
  <c r="E570" i="26" s="1"/>
  <c r="F569" i="26"/>
  <c r="D569" i="26"/>
  <c r="C569" i="26"/>
  <c r="B569" i="26"/>
  <c r="A569" i="26"/>
  <c r="E569" i="26" s="1"/>
  <c r="F568" i="26"/>
  <c r="D568" i="26"/>
  <c r="C568" i="26"/>
  <c r="B568" i="26"/>
  <c r="A568" i="26"/>
  <c r="E568" i="26" s="1"/>
  <c r="F567" i="26"/>
  <c r="D567" i="26"/>
  <c r="C567" i="26"/>
  <c r="B567" i="26"/>
  <c r="A567" i="26"/>
  <c r="E567" i="26" s="1"/>
  <c r="F566" i="26"/>
  <c r="D566" i="26"/>
  <c r="C566" i="26"/>
  <c r="B566" i="26"/>
  <c r="A566" i="26"/>
  <c r="E566" i="26" s="1"/>
  <c r="F565" i="26"/>
  <c r="D565" i="26"/>
  <c r="C565" i="26"/>
  <c r="B565" i="26"/>
  <c r="A565" i="26"/>
  <c r="F564" i="26"/>
  <c r="D564" i="26"/>
  <c r="C564" i="26"/>
  <c r="B564" i="26"/>
  <c r="A564" i="26"/>
  <c r="E564" i="26" s="1"/>
  <c r="F563" i="26"/>
  <c r="D563" i="26"/>
  <c r="C563" i="26"/>
  <c r="B563" i="26"/>
  <c r="A563" i="26"/>
  <c r="E563" i="26" s="1"/>
  <c r="F562" i="26"/>
  <c r="D562" i="26"/>
  <c r="C562" i="26"/>
  <c r="B562" i="26"/>
  <c r="A562" i="26"/>
  <c r="F561" i="26"/>
  <c r="D561" i="26"/>
  <c r="C561" i="26"/>
  <c r="B561" i="26"/>
  <c r="A561" i="26"/>
  <c r="F560" i="26"/>
  <c r="D560" i="26"/>
  <c r="C560" i="26"/>
  <c r="B560" i="26"/>
  <c r="A560" i="26"/>
  <c r="E560" i="26" s="1"/>
  <c r="F559" i="26"/>
  <c r="D559" i="26"/>
  <c r="C559" i="26"/>
  <c r="B559" i="26"/>
  <c r="A559" i="26"/>
  <c r="E559" i="26" s="1"/>
  <c r="F558" i="26"/>
  <c r="D558" i="26"/>
  <c r="C558" i="26"/>
  <c r="B558" i="26"/>
  <c r="A558" i="26"/>
  <c r="F557" i="26"/>
  <c r="D557" i="26"/>
  <c r="C557" i="26"/>
  <c r="B557" i="26"/>
  <c r="A557" i="26"/>
  <c r="E557" i="26" s="1"/>
  <c r="F556" i="26"/>
  <c r="D556" i="26"/>
  <c r="C556" i="26"/>
  <c r="B556" i="26"/>
  <c r="A556" i="26"/>
  <c r="F555" i="26"/>
  <c r="D555" i="26"/>
  <c r="C555" i="26"/>
  <c r="B555" i="26"/>
  <c r="A555" i="26"/>
  <c r="F554" i="26"/>
  <c r="D554" i="26"/>
  <c r="C554" i="26"/>
  <c r="B554" i="26"/>
  <c r="A554" i="26"/>
  <c r="F553" i="26"/>
  <c r="D553" i="26"/>
  <c r="C553" i="26"/>
  <c r="B553" i="26"/>
  <c r="A553" i="26"/>
  <c r="F552" i="26"/>
  <c r="D552" i="26"/>
  <c r="C552" i="26"/>
  <c r="B552" i="26"/>
  <c r="A552" i="26"/>
  <c r="F551" i="26"/>
  <c r="D551" i="26"/>
  <c r="C551" i="26"/>
  <c r="B551" i="26"/>
  <c r="A551" i="26"/>
  <c r="F550" i="26"/>
  <c r="D550" i="26"/>
  <c r="C550" i="26"/>
  <c r="B550" i="26"/>
  <c r="A550" i="26"/>
  <c r="F549" i="26"/>
  <c r="D549" i="26"/>
  <c r="C549" i="26"/>
  <c r="B549" i="26"/>
  <c r="A549" i="26"/>
  <c r="E549" i="26" s="1"/>
  <c r="F548" i="26"/>
  <c r="D548" i="26"/>
  <c r="C548" i="26"/>
  <c r="B548" i="26"/>
  <c r="A548" i="26"/>
  <c r="F547" i="26"/>
  <c r="D547" i="26"/>
  <c r="C547" i="26"/>
  <c r="B547" i="26"/>
  <c r="A547" i="26"/>
  <c r="F546" i="26"/>
  <c r="D546" i="26"/>
  <c r="C546" i="26"/>
  <c r="B546" i="26"/>
  <c r="A546" i="26"/>
  <c r="F545" i="26"/>
  <c r="D545" i="26"/>
  <c r="C545" i="26"/>
  <c r="B545" i="26"/>
  <c r="A545" i="26"/>
  <c r="F544" i="26"/>
  <c r="D544" i="26"/>
  <c r="C544" i="26"/>
  <c r="B544" i="26"/>
  <c r="A544" i="26"/>
  <c r="F543" i="26"/>
  <c r="D543" i="26"/>
  <c r="C543" i="26"/>
  <c r="B543" i="26"/>
  <c r="A543" i="26"/>
  <c r="F542" i="26"/>
  <c r="D542" i="26"/>
  <c r="C542" i="26"/>
  <c r="B542" i="26"/>
  <c r="A542" i="26"/>
  <c r="F541" i="26"/>
  <c r="D541" i="26"/>
  <c r="C541" i="26"/>
  <c r="B541" i="26"/>
  <c r="A541" i="26"/>
  <c r="E541" i="26" s="1"/>
  <c r="F540" i="26"/>
  <c r="D540" i="26"/>
  <c r="C540" i="26"/>
  <c r="B540" i="26"/>
  <c r="A540" i="26"/>
  <c r="E540" i="26" s="1"/>
  <c r="F539" i="26"/>
  <c r="D539" i="26"/>
  <c r="C539" i="26"/>
  <c r="B539" i="26"/>
  <c r="A539" i="26"/>
  <c r="E539" i="26" s="1"/>
  <c r="F538" i="26"/>
  <c r="D538" i="26"/>
  <c r="C538" i="26"/>
  <c r="B538" i="26"/>
  <c r="A538" i="26"/>
  <c r="E538" i="26" s="1"/>
  <c r="F537" i="26"/>
  <c r="D537" i="26"/>
  <c r="C537" i="26"/>
  <c r="B537" i="26"/>
  <c r="A537" i="26"/>
  <c r="E537" i="26" s="1"/>
  <c r="F536" i="26"/>
  <c r="D536" i="26"/>
  <c r="C536" i="26"/>
  <c r="B536" i="26"/>
  <c r="A536" i="26"/>
  <c r="E536" i="26" s="1"/>
  <c r="F535" i="26"/>
  <c r="D535" i="26"/>
  <c r="C535" i="26"/>
  <c r="B535" i="26"/>
  <c r="A535" i="26"/>
  <c r="F534" i="26"/>
  <c r="D534" i="26"/>
  <c r="C534" i="26"/>
  <c r="B534" i="26"/>
  <c r="A534" i="26"/>
  <c r="F533" i="26"/>
  <c r="D533" i="26"/>
  <c r="C533" i="26"/>
  <c r="B533" i="26"/>
  <c r="A533" i="26"/>
  <c r="F532" i="26"/>
  <c r="D532" i="26"/>
  <c r="C532" i="26"/>
  <c r="B532" i="26"/>
  <c r="A532" i="26"/>
  <c r="F531" i="26"/>
  <c r="D531" i="26"/>
  <c r="C531" i="26"/>
  <c r="B531" i="26"/>
  <c r="A531" i="26"/>
  <c r="F530" i="26"/>
  <c r="D530" i="26"/>
  <c r="C530" i="26"/>
  <c r="B530" i="26"/>
  <c r="A530" i="26"/>
  <c r="F529" i="26"/>
  <c r="D529" i="26"/>
  <c r="C529" i="26"/>
  <c r="B529" i="26"/>
  <c r="A529" i="26"/>
  <c r="F528" i="26"/>
  <c r="D528" i="26"/>
  <c r="C528" i="26"/>
  <c r="B528" i="26"/>
  <c r="A528" i="26"/>
  <c r="F527" i="26"/>
  <c r="D527" i="26"/>
  <c r="C527" i="26"/>
  <c r="B527" i="26"/>
  <c r="A527" i="26"/>
  <c r="F526" i="26"/>
  <c r="D526" i="26"/>
  <c r="C526" i="26"/>
  <c r="B526" i="26"/>
  <c r="A526" i="26"/>
  <c r="F525" i="26"/>
  <c r="D525" i="26"/>
  <c r="C525" i="26"/>
  <c r="B525" i="26"/>
  <c r="A525" i="26"/>
  <c r="F524" i="26"/>
  <c r="D524" i="26"/>
  <c r="C524" i="26"/>
  <c r="B524" i="26"/>
  <c r="A524" i="26"/>
  <c r="F523" i="26"/>
  <c r="D523" i="26"/>
  <c r="C523" i="26"/>
  <c r="B523" i="26"/>
  <c r="A523" i="26"/>
  <c r="F522" i="26"/>
  <c r="D522" i="26"/>
  <c r="C522" i="26"/>
  <c r="B522" i="26"/>
  <c r="A522" i="26"/>
  <c r="F521" i="26"/>
  <c r="D521" i="26"/>
  <c r="C521" i="26"/>
  <c r="B521" i="26"/>
  <c r="A521" i="26"/>
  <c r="F520" i="26"/>
  <c r="D520" i="26"/>
  <c r="C520" i="26"/>
  <c r="B520" i="26"/>
  <c r="A520" i="26"/>
  <c r="F519" i="26"/>
  <c r="D519" i="26"/>
  <c r="C519" i="26"/>
  <c r="B519" i="26"/>
  <c r="A519" i="26"/>
  <c r="F518" i="26"/>
  <c r="D518" i="26"/>
  <c r="C518" i="26"/>
  <c r="B518" i="26"/>
  <c r="A518" i="26"/>
  <c r="F517" i="26"/>
  <c r="D517" i="26"/>
  <c r="C517" i="26"/>
  <c r="B517" i="26"/>
  <c r="A517" i="26"/>
  <c r="F516" i="26"/>
  <c r="D516" i="26"/>
  <c r="C516" i="26"/>
  <c r="B516" i="26"/>
  <c r="A516" i="26"/>
  <c r="F515" i="26"/>
  <c r="D515" i="26"/>
  <c r="C515" i="26"/>
  <c r="B515" i="26"/>
  <c r="A515" i="26"/>
  <c r="F514" i="26"/>
  <c r="D514" i="26"/>
  <c r="C514" i="26"/>
  <c r="B514" i="26"/>
  <c r="A514" i="26"/>
  <c r="F513" i="26"/>
  <c r="D513" i="26"/>
  <c r="C513" i="26"/>
  <c r="B513" i="26"/>
  <c r="A513" i="26"/>
  <c r="F512" i="26"/>
  <c r="D512" i="26"/>
  <c r="C512" i="26"/>
  <c r="B512" i="26"/>
  <c r="A512" i="26"/>
  <c r="F511" i="26"/>
  <c r="D511" i="26"/>
  <c r="C511" i="26"/>
  <c r="B511" i="26"/>
  <c r="A511" i="26"/>
  <c r="F510" i="26"/>
  <c r="D510" i="26"/>
  <c r="C510" i="26"/>
  <c r="B510" i="26"/>
  <c r="A510" i="26"/>
  <c r="F509" i="26"/>
  <c r="D509" i="26"/>
  <c r="C509" i="26"/>
  <c r="B509" i="26"/>
  <c r="A509" i="26"/>
  <c r="F508" i="26"/>
  <c r="D508" i="26"/>
  <c r="C508" i="26"/>
  <c r="B508" i="26"/>
  <c r="A508" i="26"/>
  <c r="F507" i="26"/>
  <c r="D507" i="26"/>
  <c r="C507" i="26"/>
  <c r="B507" i="26"/>
  <c r="A507" i="26"/>
  <c r="F506" i="26"/>
  <c r="D506" i="26"/>
  <c r="C506" i="26"/>
  <c r="B506" i="26"/>
  <c r="A506" i="26"/>
  <c r="F505" i="26"/>
  <c r="D505" i="26"/>
  <c r="C505" i="26"/>
  <c r="B505" i="26"/>
  <c r="A505" i="26"/>
  <c r="F504" i="26"/>
  <c r="D504" i="26"/>
  <c r="C504" i="26"/>
  <c r="B504" i="26"/>
  <c r="A504" i="26"/>
  <c r="F503" i="26"/>
  <c r="D503" i="26"/>
  <c r="C503" i="26"/>
  <c r="B503" i="26"/>
  <c r="A503" i="26"/>
  <c r="F502" i="26"/>
  <c r="D502" i="26"/>
  <c r="C502" i="26"/>
  <c r="B502" i="26"/>
  <c r="A502" i="26"/>
  <c r="F501" i="26"/>
  <c r="D501" i="26"/>
  <c r="C501" i="26"/>
  <c r="B501" i="26"/>
  <c r="A501" i="26"/>
  <c r="F500" i="26"/>
  <c r="D500" i="26"/>
  <c r="C500" i="26"/>
  <c r="B500" i="26"/>
  <c r="A500" i="26"/>
  <c r="F499" i="26"/>
  <c r="D499" i="26"/>
  <c r="C499" i="26"/>
  <c r="B499" i="26"/>
  <c r="A499" i="26"/>
  <c r="F498" i="26"/>
  <c r="D498" i="26"/>
  <c r="C498" i="26"/>
  <c r="B498" i="26"/>
  <c r="A498" i="26"/>
  <c r="F497" i="26"/>
  <c r="D497" i="26"/>
  <c r="C497" i="26"/>
  <c r="B497" i="26"/>
  <c r="A497" i="26"/>
  <c r="F496" i="26"/>
  <c r="D496" i="26"/>
  <c r="C496" i="26"/>
  <c r="B496" i="26"/>
  <c r="A496" i="26"/>
  <c r="F495" i="26"/>
  <c r="D495" i="26"/>
  <c r="C495" i="26"/>
  <c r="B495" i="26"/>
  <c r="A495" i="26"/>
  <c r="F494" i="26"/>
  <c r="D494" i="26"/>
  <c r="C494" i="26"/>
  <c r="B494" i="26"/>
  <c r="A494" i="26"/>
  <c r="F493" i="26"/>
  <c r="D493" i="26"/>
  <c r="C493" i="26"/>
  <c r="B493" i="26"/>
  <c r="A493" i="26"/>
  <c r="F492" i="26"/>
  <c r="D492" i="26"/>
  <c r="C492" i="26"/>
  <c r="B492" i="26"/>
  <c r="A492" i="26"/>
  <c r="F491" i="26"/>
  <c r="D491" i="26"/>
  <c r="C491" i="26"/>
  <c r="B491" i="26"/>
  <c r="A491" i="26"/>
  <c r="F490" i="26"/>
  <c r="D490" i="26"/>
  <c r="C490" i="26"/>
  <c r="B490" i="26"/>
  <c r="A490" i="26"/>
  <c r="F489" i="26"/>
  <c r="D489" i="26"/>
  <c r="C489" i="26"/>
  <c r="B489" i="26"/>
  <c r="A489" i="26"/>
  <c r="F488" i="26"/>
  <c r="D488" i="26"/>
  <c r="C488" i="26"/>
  <c r="B488" i="26"/>
  <c r="A488" i="26"/>
  <c r="F487" i="26"/>
  <c r="D487" i="26"/>
  <c r="C487" i="26"/>
  <c r="B487" i="26"/>
  <c r="A487" i="26"/>
  <c r="F486" i="26"/>
  <c r="D486" i="26"/>
  <c r="C486" i="26"/>
  <c r="B486" i="26"/>
  <c r="A486" i="26"/>
  <c r="F485" i="26"/>
  <c r="D485" i="26"/>
  <c r="C485" i="26"/>
  <c r="B485" i="26"/>
  <c r="A485" i="26"/>
  <c r="F484" i="26"/>
  <c r="D484" i="26"/>
  <c r="C484" i="26"/>
  <c r="B484" i="26"/>
  <c r="A484" i="26"/>
  <c r="F483" i="26"/>
  <c r="D483" i="26"/>
  <c r="C483" i="26"/>
  <c r="B483" i="26"/>
  <c r="A483" i="26"/>
  <c r="F482" i="26"/>
  <c r="D482" i="26"/>
  <c r="C482" i="26"/>
  <c r="B482" i="26"/>
  <c r="A482" i="26"/>
  <c r="F481" i="26"/>
  <c r="D481" i="26"/>
  <c r="C481" i="26"/>
  <c r="B481" i="26"/>
  <c r="A481" i="26"/>
  <c r="F480" i="26"/>
  <c r="D480" i="26"/>
  <c r="C480" i="26"/>
  <c r="B480" i="26"/>
  <c r="A480" i="26"/>
  <c r="F479" i="26"/>
  <c r="D479" i="26"/>
  <c r="C479" i="26"/>
  <c r="B479" i="26"/>
  <c r="A479" i="26"/>
  <c r="F478" i="26"/>
  <c r="D478" i="26"/>
  <c r="C478" i="26"/>
  <c r="B478" i="26"/>
  <c r="A478" i="26"/>
  <c r="F477" i="26"/>
  <c r="D477" i="26"/>
  <c r="C477" i="26"/>
  <c r="B477" i="26"/>
  <c r="A477" i="26"/>
  <c r="F476" i="26"/>
  <c r="D476" i="26"/>
  <c r="C476" i="26"/>
  <c r="B476" i="26"/>
  <c r="A476" i="26"/>
  <c r="F475" i="26"/>
  <c r="D475" i="26"/>
  <c r="C475" i="26"/>
  <c r="B475" i="26"/>
  <c r="A475" i="26"/>
  <c r="F474" i="26"/>
  <c r="D474" i="26"/>
  <c r="C474" i="26"/>
  <c r="B474" i="26"/>
  <c r="A474" i="26"/>
  <c r="F473" i="26"/>
  <c r="D473" i="26"/>
  <c r="C473" i="26"/>
  <c r="B473" i="26"/>
  <c r="A473" i="26"/>
  <c r="F472" i="26"/>
  <c r="D472" i="26"/>
  <c r="C472" i="26"/>
  <c r="B472" i="26"/>
  <c r="A472" i="26"/>
  <c r="F471" i="26"/>
  <c r="D471" i="26"/>
  <c r="C471" i="26"/>
  <c r="B471" i="26"/>
  <c r="A471" i="26"/>
  <c r="F470" i="26"/>
  <c r="D470" i="26"/>
  <c r="C470" i="26"/>
  <c r="B470" i="26"/>
  <c r="A470" i="26"/>
  <c r="F469" i="26"/>
  <c r="D469" i="26"/>
  <c r="C469" i="26"/>
  <c r="B469" i="26"/>
  <c r="A469" i="26"/>
  <c r="F468" i="26"/>
  <c r="D468" i="26"/>
  <c r="C468" i="26"/>
  <c r="B468" i="26"/>
  <c r="A468" i="26"/>
  <c r="F467" i="26"/>
  <c r="D467" i="26"/>
  <c r="C467" i="26"/>
  <c r="B467" i="26"/>
  <c r="A467" i="26"/>
  <c r="F466" i="26"/>
  <c r="D466" i="26"/>
  <c r="C466" i="26"/>
  <c r="B466" i="26"/>
  <c r="A466" i="26"/>
  <c r="F465" i="26"/>
  <c r="D465" i="26"/>
  <c r="C465" i="26"/>
  <c r="B465" i="26"/>
  <c r="A465" i="26"/>
  <c r="F464" i="26"/>
  <c r="D464" i="26"/>
  <c r="C464" i="26"/>
  <c r="B464" i="26"/>
  <c r="A464" i="26"/>
  <c r="F463" i="26"/>
  <c r="D463" i="26"/>
  <c r="C463" i="26"/>
  <c r="B463" i="26"/>
  <c r="A463" i="26"/>
  <c r="F462" i="26"/>
  <c r="D462" i="26"/>
  <c r="C462" i="26"/>
  <c r="B462" i="26"/>
  <c r="A462" i="26"/>
  <c r="F461" i="26"/>
  <c r="D461" i="26"/>
  <c r="C461" i="26"/>
  <c r="B461" i="26"/>
  <c r="A461" i="26"/>
  <c r="F460" i="26"/>
  <c r="D460" i="26"/>
  <c r="C460" i="26"/>
  <c r="B460" i="26"/>
  <c r="A460" i="26"/>
  <c r="F459" i="26"/>
  <c r="D459" i="26"/>
  <c r="C459" i="26"/>
  <c r="B459" i="26"/>
  <c r="A459" i="26"/>
  <c r="F458" i="26"/>
  <c r="D458" i="26"/>
  <c r="C458" i="26"/>
  <c r="B458" i="26"/>
  <c r="A458" i="26"/>
  <c r="F457" i="26"/>
  <c r="D457" i="26"/>
  <c r="C457" i="26"/>
  <c r="B457" i="26"/>
  <c r="A457" i="26"/>
  <c r="F456" i="26"/>
  <c r="D456" i="26"/>
  <c r="C456" i="26"/>
  <c r="B456" i="26"/>
  <c r="A456" i="26"/>
  <c r="F455" i="26"/>
  <c r="D455" i="26"/>
  <c r="C455" i="26"/>
  <c r="B455" i="26"/>
  <c r="A455" i="26"/>
  <c r="F454" i="26"/>
  <c r="D454" i="26"/>
  <c r="C454" i="26"/>
  <c r="B454" i="26"/>
  <c r="A454" i="26"/>
  <c r="F453" i="26"/>
  <c r="D453" i="26"/>
  <c r="C453" i="26"/>
  <c r="B453" i="26"/>
  <c r="A453" i="26"/>
  <c r="F452" i="26"/>
  <c r="D452" i="26"/>
  <c r="C452" i="26"/>
  <c r="B452" i="26"/>
  <c r="A452" i="26"/>
  <c r="F451" i="26"/>
  <c r="D451" i="26"/>
  <c r="C451" i="26"/>
  <c r="B451" i="26"/>
  <c r="A451" i="26"/>
  <c r="F450" i="26"/>
  <c r="D450" i="26"/>
  <c r="C450" i="26"/>
  <c r="B450" i="26"/>
  <c r="A450" i="26"/>
  <c r="F449" i="26"/>
  <c r="D449" i="26"/>
  <c r="C449" i="26"/>
  <c r="B449" i="26"/>
  <c r="A449" i="26"/>
  <c r="F448" i="26"/>
  <c r="D448" i="26"/>
  <c r="C448" i="26"/>
  <c r="B448" i="26"/>
  <c r="A448" i="26"/>
  <c r="F447" i="26"/>
  <c r="D447" i="26"/>
  <c r="C447" i="26"/>
  <c r="B447" i="26"/>
  <c r="A447" i="26"/>
  <c r="F446" i="26"/>
  <c r="D446" i="26"/>
  <c r="C446" i="26"/>
  <c r="B446" i="26"/>
  <c r="A446" i="26"/>
  <c r="F445" i="26"/>
  <c r="D445" i="26"/>
  <c r="C445" i="26"/>
  <c r="B445" i="26"/>
  <c r="A445" i="26"/>
  <c r="F444" i="26"/>
  <c r="D444" i="26"/>
  <c r="C444" i="26"/>
  <c r="B444" i="26"/>
  <c r="A444" i="26"/>
  <c r="F443" i="26"/>
  <c r="D443" i="26"/>
  <c r="C443" i="26"/>
  <c r="B443" i="26"/>
  <c r="A443" i="26"/>
  <c r="F442" i="26"/>
  <c r="D442" i="26"/>
  <c r="C442" i="26"/>
  <c r="B442" i="26"/>
  <c r="A442" i="26"/>
  <c r="F441" i="26"/>
  <c r="D441" i="26"/>
  <c r="C441" i="26"/>
  <c r="B441" i="26"/>
  <c r="A441" i="26"/>
  <c r="F440" i="26"/>
  <c r="D440" i="26"/>
  <c r="C440" i="26"/>
  <c r="B440" i="26"/>
  <c r="A440" i="26"/>
  <c r="E440" i="26" s="1"/>
  <c r="F439" i="26"/>
  <c r="D439" i="26"/>
  <c r="C439" i="26"/>
  <c r="B439" i="26"/>
  <c r="A439" i="26"/>
  <c r="F438" i="26"/>
  <c r="D438" i="26"/>
  <c r="C438" i="26"/>
  <c r="B438" i="26"/>
  <c r="A438" i="26"/>
  <c r="F437" i="26"/>
  <c r="D437" i="26"/>
  <c r="C437" i="26"/>
  <c r="B437" i="26"/>
  <c r="A437" i="26"/>
  <c r="F436" i="26"/>
  <c r="D436" i="26"/>
  <c r="C436" i="26"/>
  <c r="B436" i="26"/>
  <c r="A436" i="26"/>
  <c r="F435" i="26"/>
  <c r="D435" i="26"/>
  <c r="C435" i="26"/>
  <c r="B435" i="26"/>
  <c r="A435" i="26"/>
  <c r="F434" i="26"/>
  <c r="D434" i="26"/>
  <c r="C434" i="26"/>
  <c r="B434" i="26"/>
  <c r="A434" i="26"/>
  <c r="F433" i="26"/>
  <c r="D433" i="26"/>
  <c r="C433" i="26"/>
  <c r="B433" i="26"/>
  <c r="A433" i="26"/>
  <c r="F432" i="26"/>
  <c r="D432" i="26"/>
  <c r="C432" i="26"/>
  <c r="B432" i="26"/>
  <c r="A432" i="26"/>
  <c r="E432" i="26" s="1"/>
  <c r="F431" i="26"/>
  <c r="D431" i="26"/>
  <c r="C431" i="26"/>
  <c r="B431" i="26"/>
  <c r="A431" i="26"/>
  <c r="F430" i="26"/>
  <c r="D430" i="26"/>
  <c r="C430" i="26"/>
  <c r="B430" i="26"/>
  <c r="A430" i="26"/>
  <c r="F429" i="26"/>
  <c r="D429" i="26"/>
  <c r="C429" i="26"/>
  <c r="B429" i="26"/>
  <c r="A429" i="26"/>
  <c r="F428" i="26"/>
  <c r="D428" i="26"/>
  <c r="C428" i="26"/>
  <c r="B428" i="26"/>
  <c r="A428" i="26"/>
  <c r="F427" i="26"/>
  <c r="D427" i="26"/>
  <c r="C427" i="26"/>
  <c r="B427" i="26"/>
  <c r="A427" i="26"/>
  <c r="F426" i="26"/>
  <c r="D426" i="26"/>
  <c r="C426" i="26"/>
  <c r="B426" i="26"/>
  <c r="A426" i="26"/>
  <c r="F425" i="26"/>
  <c r="D425" i="26"/>
  <c r="C425" i="26"/>
  <c r="B425" i="26"/>
  <c r="A425" i="26"/>
  <c r="E425" i="26" s="1"/>
  <c r="F424" i="26"/>
  <c r="D424" i="26"/>
  <c r="C424" i="26"/>
  <c r="B424" i="26"/>
  <c r="A424" i="26"/>
  <c r="F423" i="26"/>
  <c r="D423" i="26"/>
  <c r="C423" i="26"/>
  <c r="B423" i="26"/>
  <c r="A423" i="26"/>
  <c r="F422" i="26"/>
  <c r="D422" i="26"/>
  <c r="C422" i="26"/>
  <c r="B422" i="26"/>
  <c r="A422" i="26"/>
  <c r="F421" i="26"/>
  <c r="D421" i="26"/>
  <c r="C421" i="26"/>
  <c r="B421" i="26"/>
  <c r="A421" i="26"/>
  <c r="F420" i="26"/>
  <c r="D420" i="26"/>
  <c r="C420" i="26"/>
  <c r="B420" i="26"/>
  <c r="A420" i="26"/>
  <c r="F419" i="26"/>
  <c r="D419" i="26"/>
  <c r="C419" i="26"/>
  <c r="B419" i="26"/>
  <c r="A419" i="26"/>
  <c r="F418" i="26"/>
  <c r="D418" i="26"/>
  <c r="C418" i="26"/>
  <c r="B418" i="26"/>
  <c r="A418" i="26"/>
  <c r="F417" i="26"/>
  <c r="D417" i="26"/>
  <c r="C417" i="26"/>
  <c r="B417" i="26"/>
  <c r="A417" i="26"/>
  <c r="F416" i="26"/>
  <c r="D416" i="26"/>
  <c r="C416" i="26"/>
  <c r="B416" i="26"/>
  <c r="A416" i="26"/>
  <c r="F415" i="26"/>
  <c r="D415" i="26"/>
  <c r="C415" i="26"/>
  <c r="B415" i="26"/>
  <c r="A415" i="26"/>
  <c r="F414" i="26"/>
  <c r="D414" i="26"/>
  <c r="C414" i="26"/>
  <c r="B414" i="26"/>
  <c r="A414" i="26"/>
  <c r="F413" i="26"/>
  <c r="D413" i="26"/>
  <c r="C413" i="26"/>
  <c r="B413" i="26"/>
  <c r="A413" i="26"/>
  <c r="F412" i="26"/>
  <c r="D412" i="26"/>
  <c r="C412" i="26"/>
  <c r="B412" i="26"/>
  <c r="A412" i="26"/>
  <c r="F411" i="26"/>
  <c r="D411" i="26"/>
  <c r="C411" i="26"/>
  <c r="B411" i="26"/>
  <c r="A411" i="26"/>
  <c r="F410" i="26"/>
  <c r="D410" i="26"/>
  <c r="C410" i="26"/>
  <c r="B410" i="26"/>
  <c r="A410" i="26"/>
  <c r="F409" i="26"/>
  <c r="D409" i="26"/>
  <c r="C409" i="26"/>
  <c r="B409" i="26"/>
  <c r="A409" i="26"/>
  <c r="F408" i="26"/>
  <c r="D408" i="26"/>
  <c r="C408" i="26"/>
  <c r="B408" i="26"/>
  <c r="A408" i="26"/>
  <c r="F407" i="26"/>
  <c r="D407" i="26"/>
  <c r="C407" i="26"/>
  <c r="B407" i="26"/>
  <c r="A407" i="26"/>
  <c r="F406" i="26"/>
  <c r="D406" i="26"/>
  <c r="C406" i="26"/>
  <c r="B406" i="26"/>
  <c r="A406" i="26"/>
  <c r="F405" i="26"/>
  <c r="D405" i="26"/>
  <c r="C405" i="26"/>
  <c r="B405" i="26"/>
  <c r="A405" i="26"/>
  <c r="F404" i="26"/>
  <c r="D404" i="26"/>
  <c r="C404" i="26"/>
  <c r="B404" i="26"/>
  <c r="A404" i="26"/>
  <c r="F403" i="26"/>
  <c r="D403" i="26"/>
  <c r="C403" i="26"/>
  <c r="B403" i="26"/>
  <c r="A403" i="26"/>
  <c r="F402" i="26"/>
  <c r="D402" i="26"/>
  <c r="C402" i="26"/>
  <c r="B402" i="26"/>
  <c r="A402" i="26"/>
  <c r="F401" i="26"/>
  <c r="D401" i="26"/>
  <c r="C401" i="26"/>
  <c r="B401" i="26"/>
  <c r="A401" i="26"/>
  <c r="F400" i="26"/>
  <c r="D400" i="26"/>
  <c r="C400" i="26"/>
  <c r="B400" i="26"/>
  <c r="A400" i="26"/>
  <c r="F399" i="26"/>
  <c r="D399" i="26"/>
  <c r="C399" i="26"/>
  <c r="B399" i="26"/>
  <c r="A399" i="26"/>
  <c r="F398" i="26"/>
  <c r="D398" i="26"/>
  <c r="C398" i="26"/>
  <c r="B398" i="26"/>
  <c r="A398" i="26"/>
  <c r="F397" i="26"/>
  <c r="D397" i="26"/>
  <c r="C397" i="26"/>
  <c r="B397" i="26"/>
  <c r="A397" i="26"/>
  <c r="F396" i="26"/>
  <c r="D396" i="26"/>
  <c r="C396" i="26"/>
  <c r="B396" i="26"/>
  <c r="A396" i="26"/>
  <c r="F395" i="26"/>
  <c r="D395" i="26"/>
  <c r="C395" i="26"/>
  <c r="B395" i="26"/>
  <c r="A395" i="26"/>
  <c r="F394" i="26"/>
  <c r="D394" i="26"/>
  <c r="C394" i="26"/>
  <c r="B394" i="26"/>
  <c r="A394" i="26"/>
  <c r="F393" i="26"/>
  <c r="D393" i="26"/>
  <c r="C393" i="26"/>
  <c r="B393" i="26"/>
  <c r="A393" i="26"/>
  <c r="F392" i="26"/>
  <c r="D392" i="26"/>
  <c r="C392" i="26"/>
  <c r="B392" i="26"/>
  <c r="A392" i="26"/>
  <c r="F391" i="26"/>
  <c r="D391" i="26"/>
  <c r="C391" i="26"/>
  <c r="B391" i="26"/>
  <c r="A391" i="26"/>
  <c r="F390" i="26"/>
  <c r="D390" i="26"/>
  <c r="C390" i="26"/>
  <c r="B390" i="26"/>
  <c r="A390" i="26"/>
  <c r="F389" i="26"/>
  <c r="D389" i="26"/>
  <c r="C389" i="26"/>
  <c r="B389" i="26"/>
  <c r="A389" i="26"/>
  <c r="F388" i="26"/>
  <c r="D388" i="26"/>
  <c r="C388" i="26"/>
  <c r="B388" i="26"/>
  <c r="A388" i="26"/>
  <c r="F387" i="26"/>
  <c r="D387" i="26"/>
  <c r="C387" i="26"/>
  <c r="B387" i="26"/>
  <c r="A387" i="26"/>
  <c r="F386" i="26"/>
  <c r="D386" i="26"/>
  <c r="C386" i="26"/>
  <c r="B386" i="26"/>
  <c r="A386" i="26"/>
  <c r="F385" i="26"/>
  <c r="D385" i="26"/>
  <c r="C385" i="26"/>
  <c r="B385" i="26"/>
  <c r="A385" i="26"/>
  <c r="F384" i="26"/>
  <c r="D384" i="26"/>
  <c r="C384" i="26"/>
  <c r="B384" i="26"/>
  <c r="A384" i="26"/>
  <c r="F383" i="26"/>
  <c r="D383" i="26"/>
  <c r="C383" i="26"/>
  <c r="B383" i="26"/>
  <c r="A383" i="26"/>
  <c r="F382" i="26"/>
  <c r="D382" i="26"/>
  <c r="C382" i="26"/>
  <c r="B382" i="26"/>
  <c r="A382" i="26"/>
  <c r="F381" i="26"/>
  <c r="D381" i="26"/>
  <c r="C381" i="26"/>
  <c r="B381" i="26"/>
  <c r="A381" i="26"/>
  <c r="F380" i="26"/>
  <c r="D380" i="26"/>
  <c r="C380" i="26"/>
  <c r="B380" i="26"/>
  <c r="A380" i="26"/>
  <c r="F379" i="26"/>
  <c r="D379" i="26"/>
  <c r="C379" i="26"/>
  <c r="B379" i="26"/>
  <c r="A379" i="26"/>
  <c r="F378" i="26"/>
  <c r="D378" i="26"/>
  <c r="C378" i="26"/>
  <c r="B378" i="26"/>
  <c r="A378" i="26"/>
  <c r="F377" i="26"/>
  <c r="D377" i="26"/>
  <c r="C377" i="26"/>
  <c r="B377" i="26"/>
  <c r="A377" i="26"/>
  <c r="F376" i="26"/>
  <c r="D376" i="26"/>
  <c r="C376" i="26"/>
  <c r="B376" i="26"/>
  <c r="A376" i="26"/>
  <c r="F375" i="26"/>
  <c r="D375" i="26"/>
  <c r="C375" i="26"/>
  <c r="B375" i="26"/>
  <c r="A375" i="26"/>
  <c r="F374" i="26"/>
  <c r="D374" i="26"/>
  <c r="C374" i="26"/>
  <c r="B374" i="26"/>
  <c r="A374" i="26"/>
  <c r="F373" i="26"/>
  <c r="D373" i="26"/>
  <c r="C373" i="26"/>
  <c r="B373" i="26"/>
  <c r="A373" i="26"/>
  <c r="F372" i="26"/>
  <c r="D372" i="26"/>
  <c r="C372" i="26"/>
  <c r="B372" i="26"/>
  <c r="A372" i="26"/>
  <c r="F371" i="26"/>
  <c r="D371" i="26"/>
  <c r="C371" i="26"/>
  <c r="B371" i="26"/>
  <c r="A371" i="26"/>
  <c r="F370" i="26"/>
  <c r="D370" i="26"/>
  <c r="C370" i="26"/>
  <c r="B370" i="26"/>
  <c r="A370" i="26"/>
  <c r="F369" i="26"/>
  <c r="D369" i="26"/>
  <c r="C369" i="26"/>
  <c r="B369" i="26"/>
  <c r="A369" i="26"/>
  <c r="F368" i="26"/>
  <c r="D368" i="26"/>
  <c r="C368" i="26"/>
  <c r="B368" i="26"/>
  <c r="A368" i="26"/>
  <c r="F367" i="26"/>
  <c r="D367" i="26"/>
  <c r="C367" i="26"/>
  <c r="B367" i="26"/>
  <c r="A367" i="26"/>
  <c r="F366" i="26"/>
  <c r="D366" i="26"/>
  <c r="C366" i="26"/>
  <c r="B366" i="26"/>
  <c r="A366" i="26"/>
  <c r="F365" i="26"/>
  <c r="D365" i="26"/>
  <c r="C365" i="26"/>
  <c r="B365" i="26"/>
  <c r="A365" i="26"/>
  <c r="F364" i="26"/>
  <c r="D364" i="26"/>
  <c r="C364" i="26"/>
  <c r="B364" i="26"/>
  <c r="A364" i="26"/>
  <c r="F363" i="26"/>
  <c r="D363" i="26"/>
  <c r="C363" i="26"/>
  <c r="B363" i="26"/>
  <c r="A363" i="26"/>
  <c r="F362" i="26"/>
  <c r="D362" i="26"/>
  <c r="C362" i="26"/>
  <c r="B362" i="26"/>
  <c r="A362" i="26"/>
  <c r="F361" i="26"/>
  <c r="D361" i="26"/>
  <c r="C361" i="26"/>
  <c r="B361" i="26"/>
  <c r="A361" i="26"/>
  <c r="F360" i="26"/>
  <c r="D360" i="26"/>
  <c r="C360" i="26"/>
  <c r="B360" i="26"/>
  <c r="A360" i="26"/>
  <c r="F359" i="26"/>
  <c r="D359" i="26"/>
  <c r="C359" i="26"/>
  <c r="B359" i="26"/>
  <c r="A359" i="26"/>
  <c r="F358" i="26"/>
  <c r="D358" i="26"/>
  <c r="C358" i="26"/>
  <c r="B358" i="26"/>
  <c r="A358" i="26"/>
  <c r="F357" i="26"/>
  <c r="D357" i="26"/>
  <c r="C357" i="26"/>
  <c r="B357" i="26"/>
  <c r="A357" i="26"/>
  <c r="F356" i="26"/>
  <c r="D356" i="26"/>
  <c r="C356" i="26"/>
  <c r="B356" i="26"/>
  <c r="A356" i="26"/>
  <c r="F355" i="26"/>
  <c r="D355" i="26"/>
  <c r="C355" i="26"/>
  <c r="B355" i="26"/>
  <c r="A355" i="26"/>
  <c r="F354" i="26"/>
  <c r="D354" i="26"/>
  <c r="C354" i="26"/>
  <c r="B354" i="26"/>
  <c r="A354" i="26"/>
  <c r="F353" i="26"/>
  <c r="D353" i="26"/>
  <c r="C353" i="26"/>
  <c r="B353" i="26"/>
  <c r="A353" i="26"/>
  <c r="F352" i="26"/>
  <c r="D352" i="26"/>
  <c r="C352" i="26"/>
  <c r="B352" i="26"/>
  <c r="A352" i="26"/>
  <c r="F351" i="26"/>
  <c r="D351" i="26"/>
  <c r="C351" i="26"/>
  <c r="B351" i="26"/>
  <c r="A351" i="26"/>
  <c r="F350" i="26"/>
  <c r="D350" i="26"/>
  <c r="C350" i="26"/>
  <c r="B350" i="26"/>
  <c r="A350" i="26"/>
  <c r="F349" i="26"/>
  <c r="D349" i="26"/>
  <c r="C349" i="26"/>
  <c r="B349" i="26"/>
  <c r="A349" i="26"/>
  <c r="F348" i="26"/>
  <c r="D348" i="26"/>
  <c r="C348" i="26"/>
  <c r="B348" i="26"/>
  <c r="A348" i="26"/>
  <c r="F347" i="26"/>
  <c r="D347" i="26"/>
  <c r="C347" i="26"/>
  <c r="B347" i="26"/>
  <c r="A347" i="26"/>
  <c r="F346" i="26"/>
  <c r="D346" i="26"/>
  <c r="C346" i="26"/>
  <c r="B346" i="26"/>
  <c r="A346" i="26"/>
  <c r="F345" i="26"/>
  <c r="D345" i="26"/>
  <c r="C345" i="26"/>
  <c r="B345" i="26"/>
  <c r="A345" i="26"/>
  <c r="F344" i="26"/>
  <c r="D344" i="26"/>
  <c r="C344" i="26"/>
  <c r="B344" i="26"/>
  <c r="A344" i="26"/>
  <c r="F343" i="26"/>
  <c r="D343" i="26"/>
  <c r="C343" i="26"/>
  <c r="B343" i="26"/>
  <c r="A343" i="26"/>
  <c r="F342" i="26"/>
  <c r="D342" i="26"/>
  <c r="C342" i="26"/>
  <c r="B342" i="26"/>
  <c r="A342" i="26"/>
  <c r="F341" i="26"/>
  <c r="D341" i="26"/>
  <c r="C341" i="26"/>
  <c r="B341" i="26"/>
  <c r="A341" i="26"/>
  <c r="F340" i="26"/>
  <c r="D340" i="26"/>
  <c r="C340" i="26"/>
  <c r="B340" i="26"/>
  <c r="A340" i="26"/>
  <c r="F339" i="26"/>
  <c r="D339" i="26"/>
  <c r="C339" i="26"/>
  <c r="B339" i="26"/>
  <c r="A339" i="26"/>
  <c r="F338" i="26"/>
  <c r="D338" i="26"/>
  <c r="C338" i="26"/>
  <c r="B338" i="26"/>
  <c r="A338" i="26"/>
  <c r="F337" i="26"/>
  <c r="D337" i="26"/>
  <c r="C337" i="26"/>
  <c r="B337" i="26"/>
  <c r="A337" i="26"/>
  <c r="F336" i="26"/>
  <c r="D336" i="26"/>
  <c r="C336" i="26"/>
  <c r="B336" i="26"/>
  <c r="A336" i="26"/>
  <c r="F335" i="26"/>
  <c r="D335" i="26"/>
  <c r="C335" i="26"/>
  <c r="B335" i="26"/>
  <c r="A335" i="26"/>
  <c r="F334" i="26"/>
  <c r="D334" i="26"/>
  <c r="C334" i="26"/>
  <c r="B334" i="26"/>
  <c r="A334" i="26"/>
  <c r="F333" i="26"/>
  <c r="D333" i="26"/>
  <c r="C333" i="26"/>
  <c r="B333" i="26"/>
  <c r="A333" i="26"/>
  <c r="F332" i="26"/>
  <c r="D332" i="26"/>
  <c r="C332" i="26"/>
  <c r="B332" i="26"/>
  <c r="A332" i="26"/>
  <c r="F331" i="26"/>
  <c r="D331" i="26"/>
  <c r="C331" i="26"/>
  <c r="B331" i="26"/>
  <c r="A331" i="26"/>
  <c r="F330" i="26"/>
  <c r="D330" i="26"/>
  <c r="C330" i="26"/>
  <c r="B330" i="26"/>
  <c r="A330" i="26"/>
  <c r="F329" i="26"/>
  <c r="D329" i="26"/>
  <c r="C329" i="26"/>
  <c r="B329" i="26"/>
  <c r="A329" i="26"/>
  <c r="F328" i="26"/>
  <c r="D328" i="26"/>
  <c r="C328" i="26"/>
  <c r="B328" i="26"/>
  <c r="A328" i="26"/>
  <c r="F327" i="26"/>
  <c r="D327" i="26"/>
  <c r="C327" i="26"/>
  <c r="B327" i="26"/>
  <c r="A327" i="26"/>
  <c r="F326" i="26"/>
  <c r="D326" i="26"/>
  <c r="C326" i="26"/>
  <c r="B326" i="26"/>
  <c r="A326" i="26"/>
  <c r="F325" i="26"/>
  <c r="D325" i="26"/>
  <c r="C325" i="26"/>
  <c r="B325" i="26"/>
  <c r="A325" i="26"/>
  <c r="F324" i="26"/>
  <c r="D324" i="26"/>
  <c r="C324" i="26"/>
  <c r="B324" i="26"/>
  <c r="A324" i="26"/>
  <c r="F323" i="26"/>
  <c r="D323" i="26"/>
  <c r="C323" i="26"/>
  <c r="B323" i="26"/>
  <c r="A323" i="26"/>
  <c r="F322" i="26"/>
  <c r="D322" i="26"/>
  <c r="C322" i="26"/>
  <c r="B322" i="26"/>
  <c r="A322" i="26"/>
  <c r="F321" i="26"/>
  <c r="D321" i="26"/>
  <c r="C321" i="26"/>
  <c r="B321" i="26"/>
  <c r="A321" i="26"/>
  <c r="F320" i="26"/>
  <c r="D320" i="26"/>
  <c r="C320" i="26"/>
  <c r="B320" i="26"/>
  <c r="A320" i="26"/>
  <c r="F319" i="26"/>
  <c r="D319" i="26"/>
  <c r="C319" i="26"/>
  <c r="B319" i="26"/>
  <c r="A319" i="26"/>
  <c r="F318" i="26"/>
  <c r="D318" i="26"/>
  <c r="C318" i="26"/>
  <c r="B318" i="26"/>
  <c r="A318" i="26"/>
  <c r="F317" i="26"/>
  <c r="D317" i="26"/>
  <c r="C317" i="26"/>
  <c r="B317" i="26"/>
  <c r="A317" i="26"/>
  <c r="F316" i="26"/>
  <c r="D316" i="26"/>
  <c r="C316" i="26"/>
  <c r="B316" i="26"/>
  <c r="A316" i="26"/>
  <c r="F315" i="26"/>
  <c r="D315" i="26"/>
  <c r="C315" i="26"/>
  <c r="B315" i="26"/>
  <c r="A315" i="26"/>
  <c r="F314" i="26"/>
  <c r="D314" i="26"/>
  <c r="C314" i="26"/>
  <c r="B314" i="26"/>
  <c r="A314" i="26"/>
  <c r="F313" i="26"/>
  <c r="D313" i="26"/>
  <c r="C313" i="26"/>
  <c r="B313" i="26"/>
  <c r="A313" i="26"/>
  <c r="F312" i="26"/>
  <c r="D312" i="26"/>
  <c r="C312" i="26"/>
  <c r="B312" i="26"/>
  <c r="A312" i="26"/>
  <c r="F311" i="26"/>
  <c r="D311" i="26"/>
  <c r="C311" i="26"/>
  <c r="B311" i="26"/>
  <c r="A311" i="26"/>
  <c r="F310" i="26"/>
  <c r="D310" i="26"/>
  <c r="C310" i="26"/>
  <c r="B310" i="26"/>
  <c r="A310" i="26"/>
  <c r="F309" i="26"/>
  <c r="D309" i="26"/>
  <c r="C309" i="26"/>
  <c r="B309" i="26"/>
  <c r="A309" i="26"/>
  <c r="F308" i="26"/>
  <c r="D308" i="26"/>
  <c r="C308" i="26"/>
  <c r="B308" i="26"/>
  <c r="A308" i="26"/>
  <c r="F307" i="26"/>
  <c r="D307" i="26"/>
  <c r="C307" i="26"/>
  <c r="B307" i="26"/>
  <c r="A307" i="26"/>
  <c r="F306" i="26"/>
  <c r="D306" i="26"/>
  <c r="C306" i="26"/>
  <c r="B306" i="26"/>
  <c r="A306" i="26"/>
  <c r="F305" i="26"/>
  <c r="D305" i="26"/>
  <c r="C305" i="26"/>
  <c r="B305" i="26"/>
  <c r="A305" i="26"/>
  <c r="F304" i="26"/>
  <c r="D304" i="26"/>
  <c r="C304" i="26"/>
  <c r="B304" i="26"/>
  <c r="A304" i="26"/>
  <c r="F303" i="26"/>
  <c r="D303" i="26"/>
  <c r="C303" i="26"/>
  <c r="B303" i="26"/>
  <c r="A303" i="26"/>
  <c r="F302" i="26"/>
  <c r="D302" i="26"/>
  <c r="C302" i="26"/>
  <c r="B302" i="26"/>
  <c r="A302" i="26"/>
  <c r="F301" i="26"/>
  <c r="D301" i="26"/>
  <c r="C301" i="26"/>
  <c r="B301" i="26"/>
  <c r="A301" i="26"/>
  <c r="F300" i="26"/>
  <c r="D300" i="26"/>
  <c r="C300" i="26"/>
  <c r="B300" i="26"/>
  <c r="A300" i="26"/>
  <c r="F299" i="26"/>
  <c r="D299" i="26"/>
  <c r="C299" i="26"/>
  <c r="B299" i="26"/>
  <c r="A299" i="26"/>
  <c r="F298" i="26"/>
  <c r="D298" i="26"/>
  <c r="C298" i="26"/>
  <c r="B298" i="26"/>
  <c r="A298" i="26"/>
  <c r="F297" i="26"/>
  <c r="D297" i="26"/>
  <c r="C297" i="26"/>
  <c r="B297" i="26"/>
  <c r="A297" i="26"/>
  <c r="F296" i="26"/>
  <c r="D296" i="26"/>
  <c r="C296" i="26"/>
  <c r="B296" i="26"/>
  <c r="A296" i="26"/>
  <c r="F295" i="26"/>
  <c r="D295" i="26"/>
  <c r="C295" i="26"/>
  <c r="B295" i="26"/>
  <c r="A295" i="26"/>
  <c r="F294" i="26"/>
  <c r="D294" i="26"/>
  <c r="C294" i="26"/>
  <c r="B294" i="26"/>
  <c r="A294" i="26"/>
  <c r="F293" i="26"/>
  <c r="D293" i="26"/>
  <c r="C293" i="26"/>
  <c r="B293" i="26"/>
  <c r="A293" i="26"/>
  <c r="F292" i="26"/>
  <c r="D292" i="26"/>
  <c r="C292" i="26"/>
  <c r="B292" i="26"/>
  <c r="A292" i="26"/>
  <c r="F291" i="26"/>
  <c r="D291" i="26"/>
  <c r="C291" i="26"/>
  <c r="B291" i="26"/>
  <c r="A291" i="26"/>
  <c r="F290" i="26"/>
  <c r="D290" i="26"/>
  <c r="C290" i="26"/>
  <c r="B290" i="26"/>
  <c r="A290" i="26"/>
  <c r="F289" i="26"/>
  <c r="D289" i="26"/>
  <c r="C289" i="26"/>
  <c r="B289" i="26"/>
  <c r="A289" i="26"/>
  <c r="F288" i="26"/>
  <c r="D288" i="26"/>
  <c r="C288" i="26"/>
  <c r="B288" i="26"/>
  <c r="A288" i="26"/>
  <c r="F287" i="26"/>
  <c r="D287" i="26"/>
  <c r="C287" i="26"/>
  <c r="B287" i="26"/>
  <c r="A287" i="26"/>
  <c r="F286" i="26"/>
  <c r="D286" i="26"/>
  <c r="C286" i="26"/>
  <c r="B286" i="26"/>
  <c r="A286" i="26"/>
  <c r="F285" i="26"/>
  <c r="D285" i="26"/>
  <c r="C285" i="26"/>
  <c r="B285" i="26"/>
  <c r="A285" i="26"/>
  <c r="F284" i="26"/>
  <c r="D284" i="26"/>
  <c r="C284" i="26"/>
  <c r="B284" i="26"/>
  <c r="A284" i="26"/>
  <c r="F283" i="26"/>
  <c r="D283" i="26"/>
  <c r="C283" i="26"/>
  <c r="B283" i="26"/>
  <c r="A283" i="26"/>
  <c r="F282" i="26"/>
  <c r="D282" i="26"/>
  <c r="C282" i="26"/>
  <c r="B282" i="26"/>
  <c r="A282" i="26"/>
  <c r="F281" i="26"/>
  <c r="D281" i="26"/>
  <c r="C281" i="26"/>
  <c r="B281" i="26"/>
  <c r="A281" i="26"/>
  <c r="F280" i="26"/>
  <c r="D280" i="26"/>
  <c r="C280" i="26"/>
  <c r="B280" i="26"/>
  <c r="A280" i="26"/>
  <c r="F279" i="26"/>
  <c r="D279" i="26"/>
  <c r="C279" i="26"/>
  <c r="B279" i="26"/>
  <c r="A279" i="26"/>
  <c r="F278" i="26"/>
  <c r="D278" i="26"/>
  <c r="C278" i="26"/>
  <c r="B278" i="26"/>
  <c r="A278" i="26"/>
  <c r="F277" i="26"/>
  <c r="D277" i="26"/>
  <c r="C277" i="26"/>
  <c r="B277" i="26"/>
  <c r="A277" i="26"/>
  <c r="F276" i="26"/>
  <c r="D276" i="26"/>
  <c r="C276" i="26"/>
  <c r="B276" i="26"/>
  <c r="A276" i="26"/>
  <c r="F275" i="26"/>
  <c r="D275" i="26"/>
  <c r="C275" i="26"/>
  <c r="B275" i="26"/>
  <c r="A275" i="26"/>
  <c r="F274" i="26"/>
  <c r="D274" i="26"/>
  <c r="C274" i="26"/>
  <c r="B274" i="26"/>
  <c r="A274" i="26"/>
  <c r="F273" i="26"/>
  <c r="D273" i="26"/>
  <c r="C273" i="26"/>
  <c r="B273" i="26"/>
  <c r="A273" i="26"/>
  <c r="F272" i="26"/>
  <c r="D272" i="26"/>
  <c r="C272" i="26"/>
  <c r="B272" i="26"/>
  <c r="A272" i="26"/>
  <c r="F271" i="26"/>
  <c r="D271" i="26"/>
  <c r="C271" i="26"/>
  <c r="B271" i="26"/>
  <c r="A271" i="26"/>
  <c r="F270" i="26"/>
  <c r="D270" i="26"/>
  <c r="C270" i="26"/>
  <c r="B270" i="26"/>
  <c r="A270" i="26"/>
  <c r="F269" i="26"/>
  <c r="D269" i="26"/>
  <c r="C269" i="26"/>
  <c r="B269" i="26"/>
  <c r="A269" i="26"/>
  <c r="F268" i="26"/>
  <c r="D268" i="26"/>
  <c r="C268" i="26"/>
  <c r="B268" i="26"/>
  <c r="A268" i="26"/>
  <c r="F267" i="26"/>
  <c r="D267" i="26"/>
  <c r="C267" i="26"/>
  <c r="B267" i="26"/>
  <c r="A267" i="26"/>
  <c r="F266" i="26"/>
  <c r="D266" i="26"/>
  <c r="C266" i="26"/>
  <c r="B266" i="26"/>
  <c r="A266" i="26"/>
  <c r="F265" i="26"/>
  <c r="D265" i="26"/>
  <c r="C265" i="26"/>
  <c r="B265" i="26"/>
  <c r="A265" i="26"/>
  <c r="F264" i="26"/>
  <c r="D264" i="26"/>
  <c r="C264" i="26"/>
  <c r="B264" i="26"/>
  <c r="A264" i="26"/>
  <c r="F263" i="26"/>
  <c r="D263" i="26"/>
  <c r="C263" i="26"/>
  <c r="B263" i="26"/>
  <c r="A263" i="26"/>
  <c r="F262" i="26"/>
  <c r="D262" i="26"/>
  <c r="C262" i="26"/>
  <c r="B262" i="26"/>
  <c r="A262" i="26"/>
  <c r="F261" i="26"/>
  <c r="D261" i="26"/>
  <c r="C261" i="26"/>
  <c r="B261" i="26"/>
  <c r="A261" i="26"/>
  <c r="F260" i="26"/>
  <c r="D260" i="26"/>
  <c r="C260" i="26"/>
  <c r="B260" i="26"/>
  <c r="A260" i="26"/>
  <c r="F259" i="26"/>
  <c r="D259" i="26"/>
  <c r="C259" i="26"/>
  <c r="B259" i="26"/>
  <c r="A259" i="26"/>
  <c r="F258" i="26"/>
  <c r="D258" i="26"/>
  <c r="C258" i="26"/>
  <c r="B258" i="26"/>
  <c r="A258" i="26"/>
  <c r="F257" i="26"/>
  <c r="D257" i="26"/>
  <c r="C257" i="26"/>
  <c r="B257" i="26"/>
  <c r="A257" i="26"/>
  <c r="F256" i="26"/>
  <c r="D256" i="26"/>
  <c r="C256" i="26"/>
  <c r="B256" i="26"/>
  <c r="A256" i="26"/>
  <c r="F255" i="26"/>
  <c r="D255" i="26"/>
  <c r="C255" i="26"/>
  <c r="B255" i="26"/>
  <c r="A255" i="26"/>
  <c r="F254" i="26"/>
  <c r="D254" i="26"/>
  <c r="C254" i="26"/>
  <c r="B254" i="26"/>
  <c r="A254" i="26"/>
  <c r="F253" i="26"/>
  <c r="D253" i="26"/>
  <c r="C253" i="26"/>
  <c r="B253" i="26"/>
  <c r="A253" i="26"/>
  <c r="F252" i="26"/>
  <c r="D252" i="26"/>
  <c r="C252" i="26"/>
  <c r="B252" i="26"/>
  <c r="A252" i="26"/>
  <c r="F251" i="26"/>
  <c r="D251" i="26"/>
  <c r="C251" i="26"/>
  <c r="B251" i="26"/>
  <c r="A251" i="26"/>
  <c r="F250" i="26"/>
  <c r="D250" i="26"/>
  <c r="C250" i="26"/>
  <c r="B250" i="26"/>
  <c r="A250" i="26"/>
  <c r="F249" i="26"/>
  <c r="D249" i="26"/>
  <c r="C249" i="26"/>
  <c r="B249" i="26"/>
  <c r="A249" i="26"/>
  <c r="F248" i="26"/>
  <c r="D248" i="26"/>
  <c r="C248" i="26"/>
  <c r="B248" i="26"/>
  <c r="A248" i="26"/>
  <c r="F247" i="26"/>
  <c r="D247" i="26"/>
  <c r="C247" i="26"/>
  <c r="B247" i="26"/>
  <c r="A247" i="26"/>
  <c r="F246" i="26"/>
  <c r="D246" i="26"/>
  <c r="C246" i="26"/>
  <c r="B246" i="26"/>
  <c r="A246" i="26"/>
  <c r="F245" i="26"/>
  <c r="D245" i="26"/>
  <c r="C245" i="26"/>
  <c r="B245" i="26"/>
  <c r="A245" i="26"/>
  <c r="F244" i="26"/>
  <c r="D244" i="26"/>
  <c r="C244" i="26"/>
  <c r="B244" i="26"/>
  <c r="A244" i="26"/>
  <c r="F243" i="26"/>
  <c r="D243" i="26"/>
  <c r="C243" i="26"/>
  <c r="B243" i="26"/>
  <c r="A243" i="26"/>
  <c r="F242" i="26"/>
  <c r="D242" i="26"/>
  <c r="C242" i="26"/>
  <c r="B242" i="26"/>
  <c r="A242" i="26"/>
  <c r="F241" i="26"/>
  <c r="D241" i="26"/>
  <c r="C241" i="26"/>
  <c r="B241" i="26"/>
  <c r="A241" i="26"/>
  <c r="F240" i="26"/>
  <c r="D240" i="26"/>
  <c r="C240" i="26"/>
  <c r="B240" i="26"/>
  <c r="A240" i="26"/>
  <c r="F239" i="26"/>
  <c r="D239" i="26"/>
  <c r="C239" i="26"/>
  <c r="B239" i="26"/>
  <c r="A239" i="26"/>
  <c r="F238" i="26"/>
  <c r="D238" i="26"/>
  <c r="C238" i="26"/>
  <c r="B238" i="26"/>
  <c r="A238" i="26"/>
  <c r="F237" i="26"/>
  <c r="D237" i="26"/>
  <c r="C237" i="26"/>
  <c r="B237" i="26"/>
  <c r="A237" i="26"/>
  <c r="F236" i="26"/>
  <c r="D236" i="26"/>
  <c r="C236" i="26"/>
  <c r="B236" i="26"/>
  <c r="A236" i="26"/>
  <c r="F235" i="26"/>
  <c r="D235" i="26"/>
  <c r="C235" i="26"/>
  <c r="B235" i="26"/>
  <c r="A235" i="26"/>
  <c r="F234" i="26"/>
  <c r="D234" i="26"/>
  <c r="C234" i="26"/>
  <c r="B234" i="26"/>
  <c r="A234" i="26"/>
  <c r="F233" i="26"/>
  <c r="D233" i="26"/>
  <c r="C233" i="26"/>
  <c r="B233" i="26"/>
  <c r="A233" i="26"/>
  <c r="F232" i="26"/>
  <c r="D232" i="26"/>
  <c r="C232" i="26"/>
  <c r="B232" i="26"/>
  <c r="A232" i="26"/>
  <c r="F231" i="26"/>
  <c r="D231" i="26"/>
  <c r="C231" i="26"/>
  <c r="B231" i="26"/>
  <c r="A231" i="26"/>
  <c r="F230" i="26"/>
  <c r="D230" i="26"/>
  <c r="C230" i="26"/>
  <c r="B230" i="26"/>
  <c r="A230" i="26"/>
  <c r="F229" i="26"/>
  <c r="D229" i="26"/>
  <c r="C229" i="26"/>
  <c r="B229" i="26"/>
  <c r="A229" i="26"/>
  <c r="F228" i="26"/>
  <c r="D228" i="26"/>
  <c r="C228" i="26"/>
  <c r="B228" i="26"/>
  <c r="A228" i="26"/>
  <c r="F227" i="26"/>
  <c r="D227" i="26"/>
  <c r="C227" i="26"/>
  <c r="B227" i="26"/>
  <c r="A227" i="26"/>
  <c r="F226" i="26"/>
  <c r="D226" i="26"/>
  <c r="C226" i="26"/>
  <c r="B226" i="26"/>
  <c r="A226" i="26"/>
  <c r="F225" i="26"/>
  <c r="D225" i="26"/>
  <c r="C225" i="26"/>
  <c r="B225" i="26"/>
  <c r="A225" i="26"/>
  <c r="F224" i="26"/>
  <c r="D224" i="26"/>
  <c r="C224" i="26"/>
  <c r="B224" i="26"/>
  <c r="A224" i="26"/>
  <c r="F223" i="26"/>
  <c r="D223" i="26"/>
  <c r="C223" i="26"/>
  <c r="B223" i="26"/>
  <c r="A223" i="26"/>
  <c r="F222" i="26"/>
  <c r="D222" i="26"/>
  <c r="C222" i="26"/>
  <c r="B222" i="26"/>
  <c r="A222" i="26"/>
  <c r="F221" i="26"/>
  <c r="D221" i="26"/>
  <c r="C221" i="26"/>
  <c r="B221" i="26"/>
  <c r="A221" i="26"/>
  <c r="F220" i="26"/>
  <c r="D220" i="26"/>
  <c r="C220" i="26"/>
  <c r="B220" i="26"/>
  <c r="A220" i="26"/>
  <c r="F219" i="26"/>
  <c r="D219" i="26"/>
  <c r="C219" i="26"/>
  <c r="B219" i="26"/>
  <c r="A219" i="26"/>
  <c r="F218" i="26"/>
  <c r="D218" i="26"/>
  <c r="C218" i="26"/>
  <c r="B218" i="26"/>
  <c r="A218" i="26"/>
  <c r="F217" i="26"/>
  <c r="D217" i="26"/>
  <c r="C217" i="26"/>
  <c r="B217" i="26"/>
  <c r="A217" i="26"/>
  <c r="F216" i="26"/>
  <c r="D216" i="26"/>
  <c r="C216" i="26"/>
  <c r="B216" i="26"/>
  <c r="A216" i="26"/>
  <c r="F215" i="26"/>
  <c r="D215" i="26"/>
  <c r="C215" i="26"/>
  <c r="B215" i="26"/>
  <c r="A215" i="26"/>
  <c r="F214" i="26"/>
  <c r="D214" i="26"/>
  <c r="C214" i="26"/>
  <c r="B214" i="26"/>
  <c r="A214" i="26"/>
  <c r="F213" i="26"/>
  <c r="D213" i="26"/>
  <c r="C213" i="26"/>
  <c r="B213" i="26"/>
  <c r="A213" i="26"/>
  <c r="F212" i="26"/>
  <c r="D212" i="26"/>
  <c r="C212" i="26"/>
  <c r="B212" i="26"/>
  <c r="A212" i="26"/>
  <c r="F211" i="26"/>
  <c r="D211" i="26"/>
  <c r="C211" i="26"/>
  <c r="B211" i="26"/>
  <c r="A211" i="26"/>
  <c r="F210" i="26"/>
  <c r="D210" i="26"/>
  <c r="C210" i="26"/>
  <c r="B210" i="26"/>
  <c r="A210" i="26"/>
  <c r="F209" i="26"/>
  <c r="D209" i="26"/>
  <c r="C209" i="26"/>
  <c r="B209" i="26"/>
  <c r="A209" i="26"/>
  <c r="F208" i="26"/>
  <c r="D208" i="26"/>
  <c r="C208" i="26"/>
  <c r="B208" i="26"/>
  <c r="A208" i="26"/>
  <c r="F207" i="26"/>
  <c r="D207" i="26"/>
  <c r="C207" i="26"/>
  <c r="B207" i="26"/>
  <c r="A207" i="26"/>
  <c r="F206" i="26"/>
  <c r="D206" i="26"/>
  <c r="C206" i="26"/>
  <c r="B206" i="26"/>
  <c r="A206" i="26"/>
  <c r="F205" i="26"/>
  <c r="D205" i="26"/>
  <c r="C205" i="26"/>
  <c r="B205" i="26"/>
  <c r="A205" i="26"/>
  <c r="F204" i="26"/>
  <c r="D204" i="26"/>
  <c r="C204" i="26"/>
  <c r="B204" i="26"/>
  <c r="A204" i="26"/>
  <c r="F203" i="26"/>
  <c r="D203" i="26"/>
  <c r="C203" i="26"/>
  <c r="B203" i="26"/>
  <c r="A203" i="26"/>
  <c r="F202" i="26"/>
  <c r="D202" i="26"/>
  <c r="C202" i="26"/>
  <c r="B202" i="26"/>
  <c r="A202" i="26"/>
  <c r="F201" i="26"/>
  <c r="D201" i="26"/>
  <c r="C201" i="26"/>
  <c r="B201" i="26"/>
  <c r="A201" i="26"/>
  <c r="F200" i="26"/>
  <c r="D200" i="26"/>
  <c r="C200" i="26"/>
  <c r="B200" i="26"/>
  <c r="A200" i="26"/>
  <c r="F199" i="26"/>
  <c r="D199" i="26"/>
  <c r="C199" i="26"/>
  <c r="B199" i="26"/>
  <c r="A199" i="26"/>
  <c r="F198" i="26"/>
  <c r="D198" i="26"/>
  <c r="C198" i="26"/>
  <c r="B198" i="26"/>
  <c r="A198" i="26"/>
  <c r="F197" i="26"/>
  <c r="D197" i="26"/>
  <c r="C197" i="26"/>
  <c r="B197" i="26"/>
  <c r="A197" i="26"/>
  <c r="F196" i="26"/>
  <c r="D196" i="26"/>
  <c r="C196" i="26"/>
  <c r="B196" i="26"/>
  <c r="A196" i="26"/>
  <c r="F195" i="26"/>
  <c r="D195" i="26"/>
  <c r="C195" i="26"/>
  <c r="B195" i="26"/>
  <c r="A195" i="26"/>
  <c r="F194" i="26"/>
  <c r="D194" i="26"/>
  <c r="C194" i="26"/>
  <c r="B194" i="26"/>
  <c r="A194" i="26"/>
  <c r="F193" i="26"/>
  <c r="D193" i="26"/>
  <c r="C193" i="26"/>
  <c r="B193" i="26"/>
  <c r="A193" i="26"/>
  <c r="F192" i="26"/>
  <c r="D192" i="26"/>
  <c r="C192" i="26"/>
  <c r="B192" i="26"/>
  <c r="A192" i="26"/>
  <c r="F191" i="26"/>
  <c r="D191" i="26"/>
  <c r="C191" i="26"/>
  <c r="B191" i="26"/>
  <c r="A191" i="26"/>
  <c r="F190" i="26"/>
  <c r="D190" i="26"/>
  <c r="C190" i="26"/>
  <c r="B190" i="26"/>
  <c r="A190" i="26"/>
  <c r="F189" i="26"/>
  <c r="D189" i="26"/>
  <c r="C189" i="26"/>
  <c r="B189" i="26"/>
  <c r="A189" i="26"/>
  <c r="F188" i="26"/>
  <c r="D188" i="26"/>
  <c r="C188" i="26"/>
  <c r="B188" i="26"/>
  <c r="A188" i="26"/>
  <c r="F187" i="26"/>
  <c r="D187" i="26"/>
  <c r="C187" i="26"/>
  <c r="B187" i="26"/>
  <c r="A187" i="26"/>
  <c r="F186" i="26"/>
  <c r="D186" i="26"/>
  <c r="C186" i="26"/>
  <c r="B186" i="26"/>
  <c r="A186" i="26"/>
  <c r="F185" i="26"/>
  <c r="D185" i="26"/>
  <c r="C185" i="26"/>
  <c r="B185" i="26"/>
  <c r="A185" i="26"/>
  <c r="F184" i="26"/>
  <c r="D184" i="26"/>
  <c r="C184" i="26"/>
  <c r="B184" i="26"/>
  <c r="A184" i="26"/>
  <c r="F183" i="26"/>
  <c r="D183" i="26"/>
  <c r="C183" i="26"/>
  <c r="B183" i="26"/>
  <c r="A183" i="26"/>
  <c r="F182" i="26"/>
  <c r="D182" i="26"/>
  <c r="C182" i="26"/>
  <c r="B182" i="26"/>
  <c r="A182" i="26"/>
  <c r="F181" i="26"/>
  <c r="D181" i="26"/>
  <c r="C181" i="26"/>
  <c r="B181" i="26"/>
  <c r="A181" i="26"/>
  <c r="F180" i="26"/>
  <c r="D180" i="26"/>
  <c r="C180" i="26"/>
  <c r="B180" i="26"/>
  <c r="A180" i="26"/>
  <c r="F179" i="26"/>
  <c r="D179" i="26"/>
  <c r="C179" i="26"/>
  <c r="B179" i="26"/>
  <c r="A179" i="26"/>
  <c r="F178" i="26"/>
  <c r="D178" i="26"/>
  <c r="C178" i="26"/>
  <c r="B178" i="26"/>
  <c r="A178" i="26"/>
  <c r="F177" i="26"/>
  <c r="D177" i="26"/>
  <c r="C177" i="26"/>
  <c r="B177" i="26"/>
  <c r="A177" i="26"/>
  <c r="F176" i="26"/>
  <c r="D176" i="26"/>
  <c r="C176" i="26"/>
  <c r="B176" i="26"/>
  <c r="A176" i="26"/>
  <c r="F175" i="26"/>
  <c r="D175" i="26"/>
  <c r="C175" i="26"/>
  <c r="B175" i="26"/>
  <c r="A175" i="26"/>
  <c r="F174" i="26"/>
  <c r="D174" i="26"/>
  <c r="C174" i="26"/>
  <c r="B174" i="26"/>
  <c r="A174" i="26"/>
  <c r="F173" i="26"/>
  <c r="D173" i="26"/>
  <c r="C173" i="26"/>
  <c r="B173" i="26"/>
  <c r="A173" i="26"/>
  <c r="F172" i="26"/>
  <c r="D172" i="26"/>
  <c r="C172" i="26"/>
  <c r="B172" i="26"/>
  <c r="A172" i="26"/>
  <c r="F171" i="26"/>
  <c r="D171" i="26"/>
  <c r="C171" i="26"/>
  <c r="B171" i="26"/>
  <c r="A171" i="26"/>
  <c r="F170" i="26"/>
  <c r="D170" i="26"/>
  <c r="C170" i="26"/>
  <c r="B170" i="26"/>
  <c r="A170" i="26"/>
  <c r="F169" i="26"/>
  <c r="D169" i="26"/>
  <c r="C169" i="26"/>
  <c r="B169" i="26"/>
  <c r="A169" i="26"/>
  <c r="F168" i="26"/>
  <c r="D168" i="26"/>
  <c r="C168" i="26"/>
  <c r="B168" i="26"/>
  <c r="A168" i="26"/>
  <c r="F167" i="26"/>
  <c r="D167" i="26"/>
  <c r="C167" i="26"/>
  <c r="B167" i="26"/>
  <c r="A167" i="26"/>
  <c r="F166" i="26"/>
  <c r="D166" i="26"/>
  <c r="C166" i="26"/>
  <c r="B166" i="26"/>
  <c r="A166" i="26"/>
  <c r="F165" i="26"/>
  <c r="D165" i="26"/>
  <c r="C165" i="26"/>
  <c r="B165" i="26"/>
  <c r="A165" i="26"/>
  <c r="F164" i="26"/>
  <c r="D164" i="26"/>
  <c r="C164" i="26"/>
  <c r="B164" i="26"/>
  <c r="A164" i="26"/>
  <c r="F163" i="26"/>
  <c r="D163" i="26"/>
  <c r="C163" i="26"/>
  <c r="B163" i="26"/>
  <c r="A163" i="26"/>
  <c r="F162" i="26"/>
  <c r="D162" i="26"/>
  <c r="C162" i="26"/>
  <c r="B162" i="26"/>
  <c r="A162" i="26"/>
  <c r="F161" i="26"/>
  <c r="D161" i="26"/>
  <c r="C161" i="26"/>
  <c r="B161" i="26"/>
  <c r="A161" i="26"/>
  <c r="F160" i="26"/>
  <c r="D160" i="26"/>
  <c r="C160" i="26"/>
  <c r="B160" i="26"/>
  <c r="A160" i="26"/>
  <c r="F159" i="26"/>
  <c r="D159" i="26"/>
  <c r="C159" i="26"/>
  <c r="B159" i="26"/>
  <c r="A159" i="26"/>
  <c r="F158" i="26"/>
  <c r="D158" i="26"/>
  <c r="C158" i="26"/>
  <c r="B158" i="26"/>
  <c r="A158" i="26"/>
  <c r="F157" i="26"/>
  <c r="D157" i="26"/>
  <c r="C157" i="26"/>
  <c r="B157" i="26"/>
  <c r="A157" i="26"/>
  <c r="F156" i="26"/>
  <c r="D156" i="26"/>
  <c r="C156" i="26"/>
  <c r="B156" i="26"/>
  <c r="A156" i="26"/>
  <c r="F155" i="26"/>
  <c r="D155" i="26"/>
  <c r="C155" i="26"/>
  <c r="B155" i="26"/>
  <c r="A155" i="26"/>
  <c r="F154" i="26"/>
  <c r="D154" i="26"/>
  <c r="C154" i="26"/>
  <c r="B154" i="26"/>
  <c r="A154" i="26"/>
  <c r="F153" i="26"/>
  <c r="D153" i="26"/>
  <c r="C153" i="26"/>
  <c r="B153" i="26"/>
  <c r="A153" i="26"/>
  <c r="F152" i="26"/>
  <c r="D152" i="26"/>
  <c r="C152" i="26"/>
  <c r="B152" i="26"/>
  <c r="A152" i="26"/>
  <c r="F151" i="26"/>
  <c r="D151" i="26"/>
  <c r="C151" i="26"/>
  <c r="B151" i="26"/>
  <c r="A151" i="26"/>
  <c r="F150" i="26"/>
  <c r="D150" i="26"/>
  <c r="C150" i="26"/>
  <c r="B150" i="26"/>
  <c r="A150" i="26"/>
  <c r="F149" i="26"/>
  <c r="D149" i="26"/>
  <c r="C149" i="26"/>
  <c r="B149" i="26"/>
  <c r="A149" i="26"/>
  <c r="F148" i="26"/>
  <c r="D148" i="26"/>
  <c r="C148" i="26"/>
  <c r="B148" i="26"/>
  <c r="A148" i="26"/>
  <c r="F147" i="26"/>
  <c r="D147" i="26"/>
  <c r="C147" i="26"/>
  <c r="B147" i="26"/>
  <c r="A147" i="26"/>
  <c r="F146" i="26"/>
  <c r="D146" i="26"/>
  <c r="C146" i="26"/>
  <c r="B146" i="26"/>
  <c r="A146" i="26"/>
  <c r="F145" i="26"/>
  <c r="D145" i="26"/>
  <c r="C145" i="26"/>
  <c r="B145" i="26"/>
  <c r="A145" i="26"/>
  <c r="F144" i="26"/>
  <c r="D144" i="26"/>
  <c r="C144" i="26"/>
  <c r="B144" i="26"/>
  <c r="A144" i="26"/>
  <c r="F143" i="26"/>
  <c r="D143" i="26"/>
  <c r="C143" i="26"/>
  <c r="B143" i="26"/>
  <c r="A143" i="26"/>
  <c r="F142" i="26"/>
  <c r="D142" i="26"/>
  <c r="C142" i="26"/>
  <c r="B142" i="26"/>
  <c r="A142" i="26"/>
  <c r="F141" i="26"/>
  <c r="D141" i="26"/>
  <c r="C141" i="26"/>
  <c r="B141" i="26"/>
  <c r="A141" i="26"/>
  <c r="F140" i="26"/>
  <c r="D140" i="26"/>
  <c r="C140" i="26"/>
  <c r="B140" i="26"/>
  <c r="A140" i="26"/>
  <c r="F139" i="26"/>
  <c r="D139" i="26"/>
  <c r="C139" i="26"/>
  <c r="B139" i="26"/>
  <c r="A139" i="26"/>
  <c r="F138" i="26"/>
  <c r="D138" i="26"/>
  <c r="C138" i="26"/>
  <c r="B138" i="26"/>
  <c r="A138" i="26"/>
  <c r="F137" i="26"/>
  <c r="D137" i="26"/>
  <c r="C137" i="26"/>
  <c r="B137" i="26"/>
  <c r="A137" i="26"/>
  <c r="F136" i="26"/>
  <c r="D136" i="26"/>
  <c r="C136" i="26"/>
  <c r="B136" i="26"/>
  <c r="A136" i="26"/>
  <c r="F135" i="26"/>
  <c r="D135" i="26"/>
  <c r="C135" i="26"/>
  <c r="B135" i="26"/>
  <c r="A135" i="26"/>
  <c r="F134" i="26"/>
  <c r="D134" i="26"/>
  <c r="C134" i="26"/>
  <c r="B134" i="26"/>
  <c r="A134" i="26"/>
  <c r="F133" i="26"/>
  <c r="D133" i="26"/>
  <c r="C133" i="26"/>
  <c r="B133" i="26"/>
  <c r="A133" i="26"/>
  <c r="F132" i="26"/>
  <c r="D132" i="26"/>
  <c r="C132" i="26"/>
  <c r="B132" i="26"/>
  <c r="A132" i="26"/>
  <c r="F131" i="26"/>
  <c r="D131" i="26"/>
  <c r="C131" i="26"/>
  <c r="B131" i="26"/>
  <c r="A131" i="26"/>
  <c r="F130" i="26"/>
  <c r="D130" i="26"/>
  <c r="C130" i="26"/>
  <c r="B130" i="26"/>
  <c r="A130" i="26"/>
  <c r="F129" i="26"/>
  <c r="D129" i="26"/>
  <c r="C129" i="26"/>
  <c r="B129" i="26"/>
  <c r="A129" i="26"/>
  <c r="F128" i="26"/>
  <c r="D128" i="26"/>
  <c r="C128" i="26"/>
  <c r="B128" i="26"/>
  <c r="A128" i="26"/>
  <c r="F127" i="26"/>
  <c r="D127" i="26"/>
  <c r="C127" i="26"/>
  <c r="B127" i="26"/>
  <c r="A127" i="26"/>
  <c r="F126" i="26"/>
  <c r="D126" i="26"/>
  <c r="C126" i="26"/>
  <c r="B126" i="26"/>
  <c r="A126" i="26"/>
  <c r="F125" i="26"/>
  <c r="D125" i="26"/>
  <c r="C125" i="26"/>
  <c r="B125" i="26"/>
  <c r="A125" i="26"/>
  <c r="F124" i="26"/>
  <c r="D124" i="26"/>
  <c r="C124" i="26"/>
  <c r="B124" i="26"/>
  <c r="A124" i="26"/>
  <c r="F123" i="26"/>
  <c r="D123" i="26"/>
  <c r="C123" i="26"/>
  <c r="B123" i="26"/>
  <c r="A123" i="26"/>
  <c r="F122" i="26"/>
  <c r="D122" i="26"/>
  <c r="C122" i="26"/>
  <c r="B122" i="26"/>
  <c r="A122" i="26"/>
  <c r="F121" i="26"/>
  <c r="D121" i="26"/>
  <c r="C121" i="26"/>
  <c r="B121" i="26"/>
  <c r="A121" i="26"/>
  <c r="F120" i="26"/>
  <c r="D120" i="26"/>
  <c r="C120" i="26"/>
  <c r="B120" i="26"/>
  <c r="A120" i="26"/>
  <c r="F119" i="26"/>
  <c r="D119" i="26"/>
  <c r="C119" i="26"/>
  <c r="B119" i="26"/>
  <c r="A119" i="26"/>
  <c r="F118" i="26"/>
  <c r="D118" i="26"/>
  <c r="C118" i="26"/>
  <c r="B118" i="26"/>
  <c r="A118" i="26"/>
  <c r="F117" i="26"/>
  <c r="D117" i="26"/>
  <c r="C117" i="26"/>
  <c r="B117" i="26"/>
  <c r="A117" i="26"/>
  <c r="F116" i="26"/>
  <c r="D116" i="26"/>
  <c r="C116" i="26"/>
  <c r="B116" i="26"/>
  <c r="A116" i="26"/>
  <c r="F115" i="26"/>
  <c r="D115" i="26"/>
  <c r="C115" i="26"/>
  <c r="B115" i="26"/>
  <c r="A115" i="26"/>
  <c r="F114" i="26"/>
  <c r="D114" i="26"/>
  <c r="C114" i="26"/>
  <c r="B114" i="26"/>
  <c r="A114" i="26"/>
  <c r="F113" i="26"/>
  <c r="D113" i="26"/>
  <c r="C113" i="26"/>
  <c r="B113" i="26"/>
  <c r="A113" i="26"/>
  <c r="F112" i="26"/>
  <c r="D112" i="26"/>
  <c r="C112" i="26"/>
  <c r="B112" i="26"/>
  <c r="A112" i="26"/>
  <c r="F111" i="26"/>
  <c r="D111" i="26"/>
  <c r="C111" i="26"/>
  <c r="B111" i="26"/>
  <c r="A111" i="26"/>
  <c r="F110" i="26"/>
  <c r="D110" i="26"/>
  <c r="C110" i="26"/>
  <c r="B110" i="26"/>
  <c r="A110" i="26"/>
  <c r="F109" i="26"/>
  <c r="D109" i="26"/>
  <c r="C109" i="26"/>
  <c r="B109" i="26"/>
  <c r="A109" i="26"/>
  <c r="F108" i="26"/>
  <c r="D108" i="26"/>
  <c r="C108" i="26"/>
  <c r="B108" i="26"/>
  <c r="A108" i="26"/>
  <c r="F107" i="26"/>
  <c r="D107" i="26"/>
  <c r="C107" i="26"/>
  <c r="B107" i="26"/>
  <c r="A107" i="26"/>
  <c r="F106" i="26"/>
  <c r="D106" i="26"/>
  <c r="C106" i="26"/>
  <c r="B106" i="26"/>
  <c r="A106" i="26"/>
  <c r="F105" i="26"/>
  <c r="D105" i="26"/>
  <c r="C105" i="26"/>
  <c r="B105" i="26"/>
  <c r="A105" i="26"/>
  <c r="F104" i="26"/>
  <c r="D104" i="26"/>
  <c r="C104" i="26"/>
  <c r="B104" i="26"/>
  <c r="A104" i="26"/>
  <c r="F103" i="26"/>
  <c r="D103" i="26"/>
  <c r="C103" i="26"/>
  <c r="B103" i="26"/>
  <c r="A103" i="26"/>
  <c r="F102" i="26"/>
  <c r="D102" i="26"/>
  <c r="C102" i="26"/>
  <c r="B102" i="26"/>
  <c r="A102" i="26"/>
  <c r="F101" i="26"/>
  <c r="D101" i="26"/>
  <c r="C101" i="26"/>
  <c r="B101" i="26"/>
  <c r="A101" i="26"/>
  <c r="F100" i="26"/>
  <c r="D100" i="26"/>
  <c r="C100" i="26"/>
  <c r="B100" i="26"/>
  <c r="A100" i="26"/>
  <c r="F99" i="26"/>
  <c r="D99" i="26"/>
  <c r="C99" i="26"/>
  <c r="B99" i="26"/>
  <c r="A99" i="26"/>
  <c r="F98" i="26"/>
  <c r="D98" i="26"/>
  <c r="C98" i="26"/>
  <c r="B98" i="26"/>
  <c r="A98" i="26"/>
  <c r="F97" i="26"/>
  <c r="D97" i="26"/>
  <c r="C97" i="26"/>
  <c r="B97" i="26"/>
  <c r="A97" i="26"/>
  <c r="F96" i="26"/>
  <c r="D96" i="26"/>
  <c r="C96" i="26"/>
  <c r="B96" i="26"/>
  <c r="A96" i="26"/>
  <c r="F95" i="26"/>
  <c r="D95" i="26"/>
  <c r="C95" i="26"/>
  <c r="B95" i="26"/>
  <c r="A95" i="26"/>
  <c r="F94" i="26"/>
  <c r="D94" i="26"/>
  <c r="C94" i="26"/>
  <c r="B94" i="26"/>
  <c r="A94" i="26"/>
  <c r="F93" i="26"/>
  <c r="D93" i="26"/>
  <c r="C93" i="26"/>
  <c r="B93" i="26"/>
  <c r="A93" i="26"/>
  <c r="F92" i="26"/>
  <c r="D92" i="26"/>
  <c r="C92" i="26"/>
  <c r="B92" i="26"/>
  <c r="A92" i="26"/>
  <c r="F91" i="26"/>
  <c r="D91" i="26"/>
  <c r="C91" i="26"/>
  <c r="B91" i="26"/>
  <c r="A91" i="26"/>
  <c r="F90" i="26"/>
  <c r="D90" i="26"/>
  <c r="C90" i="26"/>
  <c r="B90" i="26"/>
  <c r="A90" i="26"/>
  <c r="F89" i="26"/>
  <c r="D89" i="26"/>
  <c r="C89" i="26"/>
  <c r="B89" i="26"/>
  <c r="A89" i="26"/>
  <c r="F88" i="26"/>
  <c r="D88" i="26"/>
  <c r="C88" i="26"/>
  <c r="B88" i="26"/>
  <c r="A88" i="26"/>
  <c r="F87" i="26"/>
  <c r="D87" i="26"/>
  <c r="C87" i="26"/>
  <c r="B87" i="26"/>
  <c r="A87" i="26"/>
  <c r="F86" i="26"/>
  <c r="D86" i="26"/>
  <c r="C86" i="26"/>
  <c r="B86" i="26"/>
  <c r="A86" i="26"/>
  <c r="F85" i="26"/>
  <c r="D85" i="26"/>
  <c r="C85" i="26"/>
  <c r="B85" i="26"/>
  <c r="A85" i="26"/>
  <c r="F84" i="26"/>
  <c r="D84" i="26"/>
  <c r="C84" i="26"/>
  <c r="B84" i="26"/>
  <c r="A84" i="26"/>
  <c r="F83" i="26"/>
  <c r="D83" i="26"/>
  <c r="C83" i="26"/>
  <c r="B83" i="26"/>
  <c r="A83" i="26"/>
  <c r="F82" i="26"/>
  <c r="D82" i="26"/>
  <c r="C82" i="26"/>
  <c r="B82" i="26"/>
  <c r="A82" i="26"/>
  <c r="F81" i="26"/>
  <c r="D81" i="26"/>
  <c r="C81" i="26"/>
  <c r="B81" i="26"/>
  <c r="A81" i="26"/>
  <c r="F80" i="26"/>
  <c r="D80" i="26"/>
  <c r="C80" i="26"/>
  <c r="B80" i="26"/>
  <c r="A80" i="26"/>
  <c r="F79" i="26"/>
  <c r="D79" i="26"/>
  <c r="C79" i="26"/>
  <c r="B79" i="26"/>
  <c r="A79" i="26"/>
  <c r="F78" i="26"/>
  <c r="D78" i="26"/>
  <c r="C78" i="26"/>
  <c r="B78" i="26"/>
  <c r="A78" i="26"/>
  <c r="F77" i="26"/>
  <c r="D77" i="26"/>
  <c r="C77" i="26"/>
  <c r="B77" i="26"/>
  <c r="A77" i="26"/>
  <c r="F76" i="26"/>
  <c r="D76" i="26"/>
  <c r="C76" i="26"/>
  <c r="B76" i="26"/>
  <c r="A76" i="26"/>
  <c r="F75" i="26"/>
  <c r="D75" i="26"/>
  <c r="C75" i="26"/>
  <c r="B75" i="26"/>
  <c r="A75" i="26"/>
  <c r="F74" i="26"/>
  <c r="D74" i="26"/>
  <c r="C74" i="26"/>
  <c r="B74" i="26"/>
  <c r="A74" i="26"/>
  <c r="F73" i="26"/>
  <c r="D73" i="26"/>
  <c r="C73" i="26"/>
  <c r="B73" i="26"/>
  <c r="A73" i="26"/>
  <c r="F72" i="26"/>
  <c r="D72" i="26"/>
  <c r="C72" i="26"/>
  <c r="B72" i="26"/>
  <c r="A72" i="26"/>
  <c r="F71" i="26"/>
  <c r="D71" i="26"/>
  <c r="C71" i="26"/>
  <c r="B71" i="26"/>
  <c r="A71" i="26"/>
  <c r="F70" i="26"/>
  <c r="D70" i="26"/>
  <c r="C70" i="26"/>
  <c r="B70" i="26"/>
  <c r="A70" i="26"/>
  <c r="F69" i="26"/>
  <c r="D69" i="26"/>
  <c r="C69" i="26"/>
  <c r="B69" i="26"/>
  <c r="A69" i="26"/>
  <c r="F68" i="26"/>
  <c r="D68" i="26"/>
  <c r="C68" i="26"/>
  <c r="B68" i="26"/>
  <c r="A68" i="26"/>
  <c r="F67" i="26"/>
  <c r="D67" i="26"/>
  <c r="C67" i="26"/>
  <c r="B67" i="26"/>
  <c r="A67" i="26"/>
  <c r="F66" i="26"/>
  <c r="D66" i="26"/>
  <c r="C66" i="26"/>
  <c r="B66" i="26"/>
  <c r="A66" i="26"/>
  <c r="F65" i="26"/>
  <c r="D65" i="26"/>
  <c r="C65" i="26"/>
  <c r="B65" i="26"/>
  <c r="A65" i="26"/>
  <c r="F64" i="26"/>
  <c r="D64" i="26"/>
  <c r="C64" i="26"/>
  <c r="B64" i="26"/>
  <c r="A64" i="26"/>
  <c r="F63" i="26"/>
  <c r="D63" i="26"/>
  <c r="C63" i="26"/>
  <c r="B63" i="26"/>
  <c r="A63" i="26"/>
  <c r="F62" i="26"/>
  <c r="D62" i="26"/>
  <c r="C62" i="26"/>
  <c r="B62" i="26"/>
  <c r="A62" i="26"/>
  <c r="F61" i="26"/>
  <c r="D61" i="26"/>
  <c r="C61" i="26"/>
  <c r="B61" i="26"/>
  <c r="A61" i="26"/>
  <c r="F60" i="26"/>
  <c r="D60" i="26"/>
  <c r="C60" i="26"/>
  <c r="B60" i="26"/>
  <c r="A60" i="26"/>
  <c r="F59" i="26"/>
  <c r="D59" i="26"/>
  <c r="C59" i="26"/>
  <c r="B59" i="26"/>
  <c r="A59" i="26"/>
  <c r="F58" i="26"/>
  <c r="D58" i="26"/>
  <c r="C58" i="26"/>
  <c r="B58" i="26"/>
  <c r="A58" i="26"/>
  <c r="F57" i="26"/>
  <c r="D57" i="26"/>
  <c r="C57" i="26"/>
  <c r="B57" i="26"/>
  <c r="A57" i="26"/>
  <c r="F56" i="26"/>
  <c r="D56" i="26"/>
  <c r="C56" i="26"/>
  <c r="B56" i="26"/>
  <c r="A56" i="26"/>
  <c r="F55" i="26"/>
  <c r="D55" i="26"/>
  <c r="C55" i="26"/>
  <c r="B55" i="26"/>
  <c r="A55" i="26"/>
  <c r="F54" i="26"/>
  <c r="D54" i="26"/>
  <c r="C54" i="26"/>
  <c r="B54" i="26"/>
  <c r="A54" i="26"/>
  <c r="F53" i="26"/>
  <c r="D53" i="26"/>
  <c r="C53" i="26"/>
  <c r="B53" i="26"/>
  <c r="A53" i="26"/>
  <c r="F52" i="26"/>
  <c r="D52" i="26"/>
  <c r="C52" i="26"/>
  <c r="B52" i="26"/>
  <c r="A52" i="26"/>
  <c r="F51" i="26"/>
  <c r="D51" i="26"/>
  <c r="C51" i="26"/>
  <c r="B51" i="26"/>
  <c r="A51" i="26"/>
  <c r="F50" i="26"/>
  <c r="D50" i="26"/>
  <c r="C50" i="26"/>
  <c r="B50" i="26"/>
  <c r="A50" i="26"/>
  <c r="F49" i="26"/>
  <c r="D49" i="26"/>
  <c r="C49" i="26"/>
  <c r="B49" i="26"/>
  <c r="A49" i="26"/>
  <c r="F48" i="26"/>
  <c r="D48" i="26"/>
  <c r="C48" i="26"/>
  <c r="B48" i="26"/>
  <c r="A48" i="26"/>
  <c r="F47" i="26"/>
  <c r="D47" i="26"/>
  <c r="C47" i="26"/>
  <c r="B47" i="26"/>
  <c r="A47" i="26"/>
  <c r="F46" i="26"/>
  <c r="D46" i="26"/>
  <c r="C46" i="26"/>
  <c r="B46" i="26"/>
  <c r="A46" i="26"/>
  <c r="F45" i="26"/>
  <c r="D45" i="26"/>
  <c r="C45" i="26"/>
  <c r="B45" i="26"/>
  <c r="A45" i="26"/>
  <c r="F44" i="26"/>
  <c r="D44" i="26"/>
  <c r="C44" i="26"/>
  <c r="B44" i="26"/>
  <c r="A44" i="26"/>
  <c r="F43" i="26"/>
  <c r="D43" i="26"/>
  <c r="C43" i="26"/>
  <c r="B43" i="26"/>
  <c r="A43" i="26"/>
  <c r="F42" i="26"/>
  <c r="D42" i="26"/>
  <c r="C42" i="26"/>
  <c r="B42" i="26"/>
  <c r="A42" i="26"/>
  <c r="F41" i="26"/>
  <c r="D41" i="26"/>
  <c r="C41" i="26"/>
  <c r="B41" i="26"/>
  <c r="A41" i="26"/>
  <c r="F40" i="26"/>
  <c r="D40" i="26"/>
  <c r="C40" i="26"/>
  <c r="B40" i="26"/>
  <c r="A40" i="26"/>
  <c r="F39" i="26"/>
  <c r="D39" i="26"/>
  <c r="C39" i="26"/>
  <c r="B39" i="26"/>
  <c r="A39" i="26"/>
  <c r="F38" i="26"/>
  <c r="D38" i="26"/>
  <c r="C38" i="26"/>
  <c r="B38" i="26"/>
  <c r="A38" i="26"/>
  <c r="F37" i="26"/>
  <c r="D37" i="26"/>
  <c r="C37" i="26"/>
  <c r="B37" i="26"/>
  <c r="A37" i="26"/>
  <c r="F36" i="26"/>
  <c r="D36" i="26"/>
  <c r="C36" i="26"/>
  <c r="B36" i="26"/>
  <c r="A36" i="26"/>
  <c r="F35" i="26"/>
  <c r="D35" i="26"/>
  <c r="C35" i="26"/>
  <c r="B35" i="26"/>
  <c r="A35" i="26"/>
  <c r="F34" i="26"/>
  <c r="D34" i="26"/>
  <c r="C34" i="26"/>
  <c r="B34" i="26"/>
  <c r="A34" i="26"/>
  <c r="F33" i="26"/>
  <c r="D33" i="26"/>
  <c r="C33" i="26"/>
  <c r="B33" i="26"/>
  <c r="A33" i="26"/>
  <c r="F32" i="26"/>
  <c r="D32" i="26"/>
  <c r="C32" i="26"/>
  <c r="B32" i="26"/>
  <c r="A32" i="26"/>
  <c r="F31" i="26"/>
  <c r="D31" i="26"/>
  <c r="C31" i="26"/>
  <c r="B31" i="26"/>
  <c r="A31" i="26"/>
  <c r="F30" i="26"/>
  <c r="D30" i="26"/>
  <c r="C30" i="26"/>
  <c r="B30" i="26"/>
  <c r="A30" i="26"/>
  <c r="F29" i="26"/>
  <c r="D29" i="26"/>
  <c r="C29" i="26"/>
  <c r="B29" i="26"/>
  <c r="A29" i="26"/>
  <c r="F28" i="26"/>
  <c r="D28" i="26"/>
  <c r="C28" i="26"/>
  <c r="B28" i="26"/>
  <c r="A28" i="26"/>
  <c r="F27" i="26"/>
  <c r="D27" i="26"/>
  <c r="C27" i="26"/>
  <c r="B27" i="26"/>
  <c r="A27" i="26"/>
  <c r="F26" i="26"/>
  <c r="D26" i="26"/>
  <c r="C26" i="26"/>
  <c r="B26" i="26"/>
  <c r="A26" i="26"/>
  <c r="F25" i="26"/>
  <c r="D25" i="26"/>
  <c r="C25" i="26"/>
  <c r="B25" i="26"/>
  <c r="A25" i="26"/>
  <c r="F24" i="26"/>
  <c r="D24" i="26"/>
  <c r="C24" i="26"/>
  <c r="B24" i="26"/>
  <c r="A24" i="26"/>
  <c r="F23" i="26"/>
  <c r="D23" i="26"/>
  <c r="C23" i="26"/>
  <c r="B23" i="26"/>
  <c r="A23" i="26"/>
  <c r="F22" i="26"/>
  <c r="D22" i="26"/>
  <c r="C22" i="26"/>
  <c r="B22" i="26"/>
  <c r="A22" i="26"/>
  <c r="F21" i="26"/>
  <c r="D21" i="26"/>
  <c r="C21" i="26"/>
  <c r="B21" i="26"/>
  <c r="A21" i="26"/>
  <c r="F20" i="26"/>
  <c r="D20" i="26"/>
  <c r="C20" i="26"/>
  <c r="B20" i="26"/>
  <c r="A20" i="26"/>
  <c r="F19" i="26"/>
  <c r="D19" i="26"/>
  <c r="C19" i="26"/>
  <c r="B19" i="26"/>
  <c r="A19" i="26"/>
  <c r="F18" i="26"/>
  <c r="D18" i="26"/>
  <c r="C18" i="26"/>
  <c r="B18" i="26"/>
  <c r="A18" i="26"/>
  <c r="F17" i="26"/>
  <c r="D17" i="26"/>
  <c r="C17" i="26"/>
  <c r="B17" i="26"/>
  <c r="A17" i="26"/>
  <c r="F16" i="26"/>
  <c r="D16" i="26"/>
  <c r="C16" i="26"/>
  <c r="B16" i="26"/>
  <c r="A16" i="26"/>
  <c r="F15" i="26"/>
  <c r="D15" i="26"/>
  <c r="C15" i="26"/>
  <c r="B15" i="26"/>
  <c r="A15" i="26"/>
  <c r="F14" i="26"/>
  <c r="D14" i="26"/>
  <c r="C14" i="26"/>
  <c r="B14" i="26"/>
  <c r="A14" i="26"/>
  <c r="F13" i="26"/>
  <c r="D13" i="26"/>
  <c r="C13" i="26"/>
  <c r="B13" i="26"/>
  <c r="A13" i="26"/>
  <c r="F12" i="26"/>
  <c r="D12" i="26"/>
  <c r="C12" i="26"/>
  <c r="B12" i="26"/>
  <c r="A12" i="26"/>
  <c r="F11" i="26"/>
  <c r="D11" i="26"/>
  <c r="C11" i="26"/>
  <c r="B11" i="26"/>
  <c r="A11" i="26"/>
  <c r="F10" i="26"/>
  <c r="D10" i="26"/>
  <c r="C10" i="26"/>
  <c r="B10" i="26"/>
  <c r="A10" i="26"/>
  <c r="F9" i="26"/>
  <c r="D9" i="26"/>
  <c r="C9" i="26"/>
  <c r="B9" i="26"/>
  <c r="A9" i="26"/>
  <c r="F8" i="26"/>
  <c r="D8" i="26"/>
  <c r="C8" i="26"/>
  <c r="B8" i="26"/>
  <c r="A8" i="26"/>
  <c r="F7" i="26"/>
  <c r="D7" i="26"/>
  <c r="C7" i="26"/>
  <c r="B7" i="26"/>
  <c r="A7" i="26"/>
  <c r="F6" i="26"/>
  <c r="D6" i="26"/>
  <c r="C6" i="26"/>
  <c r="B6" i="26"/>
  <c r="A6" i="26"/>
  <c r="F5" i="26"/>
  <c r="D5" i="26"/>
  <c r="C5" i="26"/>
  <c r="B5" i="26"/>
  <c r="A5" i="26"/>
  <c r="F4" i="26"/>
  <c r="D4" i="26"/>
  <c r="C4" i="26"/>
  <c r="B4" i="26"/>
  <c r="A4" i="26"/>
  <c r="F3" i="26"/>
  <c r="D3" i="26"/>
  <c r="C3" i="26"/>
  <c r="B3" i="26"/>
  <c r="A3" i="26"/>
  <c r="F2" i="26"/>
  <c r="D2" i="26"/>
  <c r="C2" i="26"/>
  <c r="B2" i="26"/>
  <c r="A2" i="26"/>
  <c r="G48" i="33"/>
  <c r="A38" i="33"/>
  <c r="A36" i="33"/>
  <c r="A34" i="33"/>
  <c r="G21" i="33"/>
  <c r="F18" i="33"/>
  <c r="E18" i="33"/>
  <c r="F15" i="33"/>
  <c r="E15" i="33"/>
  <c r="F9" i="33"/>
  <c r="E9" i="33"/>
  <c r="F7" i="33"/>
  <c r="E7" i="33"/>
  <c r="E407" i="26" l="1"/>
  <c r="E411" i="26"/>
  <c r="E551" i="26"/>
  <c r="E547" i="26"/>
  <c r="E25" i="26"/>
  <c r="E409" i="26"/>
  <c r="E543" i="26"/>
  <c r="E553" i="26"/>
  <c r="B4" i="24"/>
  <c r="B5" i="24" s="1"/>
  <c r="B6" i="24" s="1"/>
  <c r="B7" i="24" s="1"/>
  <c r="B8" i="24" s="1"/>
  <c r="E542" i="26"/>
  <c r="E546" i="26"/>
  <c r="E554" i="26"/>
  <c r="E556" i="26"/>
  <c r="D718" i="26"/>
  <c r="B720" i="26"/>
  <c r="E505" i="26"/>
  <c r="E483" i="26"/>
  <c r="E529" i="26"/>
  <c r="E533" i="26"/>
  <c r="E413" i="26"/>
  <c r="E419" i="26"/>
  <c r="E583" i="26"/>
  <c r="E585" i="26"/>
  <c r="E589" i="26"/>
  <c r="E51" i="26"/>
  <c r="E19" i="26"/>
  <c r="E561" i="26"/>
  <c r="E544" i="26"/>
  <c r="E590" i="26"/>
  <c r="E592" i="26"/>
  <c r="E53" i="26"/>
  <c r="E257" i="26"/>
  <c r="E259" i="26"/>
  <c r="E391" i="26"/>
  <c r="E713" i="26"/>
  <c r="E717" i="26"/>
  <c r="A710" i="26"/>
  <c r="C710" i="26"/>
  <c r="F710" i="26"/>
  <c r="B711" i="26"/>
  <c r="D711" i="26"/>
  <c r="A712" i="26"/>
  <c r="D712" i="26"/>
  <c r="C713" i="26"/>
  <c r="B714" i="26"/>
  <c r="A715" i="26"/>
  <c r="F715" i="26"/>
  <c r="D716" i="26"/>
  <c r="C717" i="26"/>
  <c r="B718" i="26"/>
  <c r="A719" i="26"/>
  <c r="F719" i="26"/>
  <c r="E21" i="26"/>
  <c r="E23" i="26"/>
  <c r="E379" i="26"/>
  <c r="E410" i="26"/>
  <c r="E454" i="26"/>
  <c r="E530" i="26"/>
  <c r="E442" i="26"/>
  <c r="E446" i="26"/>
  <c r="E448" i="26"/>
  <c r="E548" i="26"/>
  <c r="E550" i="26"/>
  <c r="E299" i="26"/>
  <c r="E383" i="26"/>
  <c r="E450" i="26"/>
  <c r="E456" i="26"/>
  <c r="E460" i="26"/>
  <c r="E462" i="26"/>
  <c r="E466" i="26"/>
  <c r="E468" i="26"/>
  <c r="E114" i="26"/>
  <c r="E116" i="26"/>
  <c r="E416" i="26"/>
  <c r="E430" i="26"/>
  <c r="E241" i="26"/>
  <c r="E315" i="26"/>
  <c r="E415" i="26"/>
  <c r="E118" i="26"/>
  <c r="E122" i="26"/>
  <c r="E94" i="26"/>
  <c r="E261" i="26"/>
  <c r="E408" i="26"/>
  <c r="E412" i="26"/>
  <c r="E472" i="26"/>
  <c r="E398" i="26"/>
  <c r="E422" i="26"/>
  <c r="E428" i="26"/>
  <c r="E534" i="26"/>
  <c r="E263" i="26"/>
  <c r="E267" i="26"/>
  <c r="E124" i="26"/>
  <c r="E280" i="26"/>
  <c r="E532" i="26"/>
  <c r="E458" i="26"/>
  <c r="E243" i="26"/>
  <c r="E265" i="26"/>
  <c r="E269" i="26"/>
  <c r="E295" i="26"/>
  <c r="E381" i="26"/>
  <c r="E385" i="26"/>
  <c r="E593" i="26"/>
  <c r="E597" i="26"/>
  <c r="E125" i="26"/>
  <c r="E245" i="26"/>
  <c r="E96" i="26"/>
  <c r="E148" i="26"/>
  <c r="E376" i="26"/>
  <c r="E380" i="26"/>
  <c r="E414" i="26"/>
  <c r="E418" i="26"/>
  <c r="E126" i="26"/>
  <c r="E146" i="26"/>
  <c r="E520" i="26"/>
  <c r="E322" i="26"/>
  <c r="E606" i="26"/>
  <c r="E98" i="26"/>
  <c r="E100" i="26"/>
  <c r="E104" i="26"/>
  <c r="E106" i="26"/>
  <c r="E120" i="26"/>
  <c r="E150" i="26"/>
  <c r="E300" i="26"/>
  <c r="E304" i="26"/>
  <c r="E392" i="26"/>
  <c r="E434" i="26"/>
  <c r="E436" i="26"/>
  <c r="E464" i="26"/>
  <c r="E99" i="26"/>
  <c r="E123" i="26"/>
  <c r="E313" i="26"/>
  <c r="E101" i="26"/>
  <c r="E127" i="26"/>
  <c r="E141" i="26"/>
  <c r="E277" i="26"/>
  <c r="E387" i="26"/>
  <c r="E389" i="26"/>
  <c r="E397" i="26"/>
  <c r="E108" i="26"/>
  <c r="E302" i="26"/>
  <c r="E284" i="26"/>
  <c r="E288" i="26"/>
  <c r="E306" i="26"/>
  <c r="E562" i="26"/>
  <c r="E417" i="26"/>
  <c r="E421" i="26"/>
  <c r="E479" i="26"/>
  <c r="E145" i="26"/>
  <c r="E35" i="26"/>
  <c r="E20" i="26"/>
  <c r="E128" i="26"/>
  <c r="E132" i="26"/>
  <c r="E134" i="26"/>
  <c r="E173" i="26"/>
  <c r="E110" i="26"/>
  <c r="E296" i="26"/>
  <c r="E200" i="26"/>
  <c r="E226" i="26"/>
  <c r="E228" i="26"/>
  <c r="E232" i="26"/>
  <c r="E312" i="26"/>
  <c r="E328" i="26"/>
  <c r="E394" i="26"/>
  <c r="E526" i="26"/>
  <c r="E103" i="26"/>
  <c r="E151" i="26"/>
  <c r="E181" i="26"/>
  <c r="E285" i="26"/>
  <c r="E319" i="26"/>
  <c r="E401" i="26"/>
  <c r="E455" i="26"/>
  <c r="E457" i="26"/>
  <c r="E461" i="26"/>
  <c r="E513" i="26"/>
  <c r="E253" i="26"/>
  <c r="E195" i="26"/>
  <c r="E89" i="26"/>
  <c r="E159" i="26"/>
  <c r="E402" i="26"/>
  <c r="E508" i="26"/>
  <c r="E369" i="26"/>
  <c r="E375" i="26"/>
  <c r="E459" i="26"/>
  <c r="E463" i="26"/>
  <c r="E467" i="26"/>
  <c r="E487" i="26"/>
  <c r="E85" i="26"/>
  <c r="E271" i="26"/>
  <c r="E152" i="26"/>
  <c r="E234" i="26"/>
  <c r="E310" i="26"/>
  <c r="E314" i="26"/>
  <c r="E318" i="26"/>
  <c r="E320" i="26"/>
  <c r="E330" i="26"/>
  <c r="E334" i="26"/>
  <c r="E504" i="26"/>
  <c r="E183" i="26"/>
  <c r="E185" i="26"/>
  <c r="E203" i="26"/>
  <c r="E343" i="26"/>
  <c r="E349" i="26"/>
  <c r="E393" i="26"/>
  <c r="E395" i="26"/>
  <c r="E83" i="26"/>
  <c r="E286" i="26"/>
  <c r="E332" i="26"/>
  <c r="E154" i="26"/>
  <c r="E236" i="26"/>
  <c r="E242" i="26"/>
  <c r="E255" i="26"/>
  <c r="E156" i="26"/>
  <c r="E186" i="26"/>
  <c r="E190" i="26"/>
  <c r="E194" i="26"/>
  <c r="E424" i="26"/>
  <c r="E470" i="26"/>
  <c r="E142" i="26"/>
  <c r="E187" i="26"/>
  <c r="E202" i="26"/>
  <c r="E252" i="26"/>
  <c r="E290" i="26"/>
  <c r="E336" i="26"/>
  <c r="E378" i="26"/>
  <c r="E498" i="26"/>
  <c r="E117" i="26"/>
  <c r="E163" i="26"/>
  <c r="E175" i="26"/>
  <c r="E191" i="26"/>
  <c r="E6" i="26"/>
  <c r="E26" i="26"/>
  <c r="E382" i="26"/>
  <c r="E386" i="26"/>
  <c r="E474" i="26"/>
  <c r="E506" i="26"/>
  <c r="E5" i="26"/>
  <c r="E204" i="26"/>
  <c r="E276" i="26"/>
  <c r="E338" i="26"/>
  <c r="E528" i="26"/>
  <c r="E199" i="26"/>
  <c r="E293" i="26"/>
  <c r="E331" i="26"/>
  <c r="E335" i="26"/>
  <c r="E347" i="26"/>
  <c r="E351" i="26"/>
  <c r="E437" i="26"/>
  <c r="E489" i="26"/>
  <c r="E493" i="26"/>
  <c r="E507" i="26"/>
  <c r="E509" i="26"/>
  <c r="E511" i="26"/>
  <c r="E22" i="26"/>
  <c r="E326" i="26"/>
  <c r="E384" i="26"/>
  <c r="E390" i="26"/>
  <c r="E24" i="26"/>
  <c r="E352" i="26"/>
  <c r="E130" i="26"/>
  <c r="E158" i="26"/>
  <c r="E292" i="26"/>
  <c r="E294" i="26"/>
  <c r="E396" i="26"/>
  <c r="E129" i="26"/>
  <c r="E325" i="26"/>
  <c r="E353" i="26"/>
  <c r="E357" i="26"/>
  <c r="E361" i="26"/>
  <c r="E365" i="26"/>
  <c r="E367" i="26"/>
  <c r="E373" i="26"/>
  <c r="E517" i="26"/>
  <c r="E36" i="26"/>
  <c r="E72" i="26"/>
  <c r="E65" i="26"/>
  <c r="E87" i="26"/>
  <c r="E91" i="26"/>
  <c r="E197" i="26"/>
  <c r="E399" i="26"/>
  <c r="E403" i="26"/>
  <c r="E405" i="26"/>
  <c r="E433" i="26"/>
  <c r="E495" i="26"/>
  <c r="E499" i="26"/>
  <c r="E501" i="26"/>
  <c r="E71" i="26"/>
  <c r="E135" i="26"/>
  <c r="E177" i="26"/>
  <c r="E235" i="26"/>
  <c r="E38" i="26"/>
  <c r="E42" i="26"/>
  <c r="E86" i="26"/>
  <c r="E196" i="26"/>
  <c r="E488" i="26"/>
  <c r="E15" i="26"/>
  <c r="E131" i="26"/>
  <c r="E133" i="26"/>
  <c r="E139" i="26"/>
  <c r="E201" i="26"/>
  <c r="E297" i="26"/>
  <c r="E305" i="26"/>
  <c r="E321" i="26"/>
  <c r="E323" i="26"/>
  <c r="E327" i="26"/>
  <c r="E329" i="26"/>
  <c r="E333" i="26"/>
  <c r="E337" i="26"/>
  <c r="E339" i="26"/>
  <c r="E341" i="26"/>
  <c r="E345" i="26"/>
  <c r="E355" i="26"/>
  <c r="E429" i="26"/>
  <c r="E471" i="26"/>
  <c r="E481" i="26"/>
  <c r="E515" i="26"/>
  <c r="E4" i="26"/>
  <c r="E12" i="26"/>
  <c r="E160" i="26"/>
  <c r="E238" i="26"/>
  <c r="E240" i="26"/>
  <c r="E244" i="26"/>
  <c r="E246" i="26"/>
  <c r="E476" i="26"/>
  <c r="E478" i="26"/>
  <c r="E68" i="26"/>
  <c r="E74" i="26"/>
  <c r="E78" i="26"/>
  <c r="E162" i="26"/>
  <c r="E166" i="26"/>
  <c r="E172" i="26"/>
  <c r="E340" i="26"/>
  <c r="E344" i="26"/>
  <c r="E388" i="26"/>
  <c r="E480" i="26"/>
  <c r="E482" i="26"/>
  <c r="E93" i="26"/>
  <c r="E113" i="26"/>
  <c r="E207" i="26"/>
  <c r="E213" i="26"/>
  <c r="E273" i="26"/>
  <c r="E301" i="26"/>
  <c r="E317" i="26"/>
  <c r="E278" i="26"/>
  <c r="E102" i="26"/>
  <c r="E216" i="26"/>
  <c r="E282" i="26"/>
  <c r="E28" i="26"/>
  <c r="E527" i="26"/>
  <c r="E7" i="26"/>
  <c r="E55" i="26"/>
  <c r="E189" i="26"/>
  <c r="E211" i="26"/>
  <c r="E215" i="26"/>
  <c r="E217" i="26"/>
  <c r="E219" i="26"/>
  <c r="E303" i="26"/>
  <c r="E311" i="26"/>
  <c r="E465" i="26"/>
  <c r="E13" i="26"/>
  <c r="E111" i="26"/>
  <c r="E105" i="26"/>
  <c r="E69" i="26"/>
  <c r="E9" i="26"/>
  <c r="E107" i="26"/>
  <c r="E247" i="26"/>
  <c r="E287" i="26"/>
  <c r="E137" i="26"/>
  <c r="E49" i="26"/>
  <c r="E169" i="26"/>
  <c r="E279" i="26"/>
  <c r="E289" i="26"/>
  <c r="E307" i="26"/>
  <c r="E14" i="26"/>
  <c r="E88" i="26"/>
  <c r="E374" i="26"/>
  <c r="E198" i="26"/>
  <c r="E11" i="26"/>
  <c r="E3" i="26"/>
  <c r="E41" i="26"/>
  <c r="E77" i="26"/>
  <c r="E81" i="26"/>
  <c r="E157" i="26"/>
  <c r="E161" i="26"/>
  <c r="E165" i="26"/>
  <c r="E371" i="26"/>
  <c r="E427" i="26"/>
  <c r="E431" i="26"/>
  <c r="E521" i="26"/>
  <c r="E82" i="26"/>
  <c r="E348" i="26"/>
  <c r="E350" i="26"/>
  <c r="E354" i="26"/>
  <c r="E484" i="26"/>
  <c r="E486" i="26"/>
  <c r="E492" i="26"/>
  <c r="E558" i="26"/>
  <c r="E208" i="26"/>
  <c r="E214" i="26"/>
  <c r="E248" i="26"/>
  <c r="E250" i="26"/>
  <c r="E254" i="26"/>
  <c r="E258" i="26"/>
  <c r="E266" i="26"/>
  <c r="E356" i="26"/>
  <c r="E358" i="26"/>
  <c r="E362" i="26"/>
  <c r="E366" i="26"/>
  <c r="E494" i="26"/>
  <c r="E496" i="26"/>
  <c r="E512" i="26"/>
  <c r="E43" i="26"/>
  <c r="E31" i="26"/>
  <c r="E33" i="26"/>
  <c r="E37" i="26"/>
  <c r="E223" i="26"/>
  <c r="E225" i="26"/>
  <c r="E229" i="26"/>
  <c r="E233" i="26"/>
  <c r="E237" i="26"/>
  <c r="E423" i="26"/>
  <c r="E435" i="26"/>
  <c r="E441" i="26"/>
  <c r="E445" i="26"/>
  <c r="E449" i="26"/>
  <c r="E453" i="26"/>
  <c r="E469" i="26"/>
  <c r="E473" i="26"/>
  <c r="E485" i="26"/>
  <c r="C712" i="26"/>
  <c r="F712" i="26"/>
  <c r="E712" i="26" s="1"/>
  <c r="B713" i="26"/>
  <c r="D713" i="26"/>
  <c r="A714" i="26"/>
  <c r="C714" i="26"/>
  <c r="F714" i="26"/>
  <c r="B715" i="26"/>
  <c r="D715" i="26"/>
  <c r="A716" i="26"/>
  <c r="C716" i="26"/>
  <c r="F716" i="26"/>
  <c r="B717" i="26"/>
  <c r="D717" i="26"/>
  <c r="A718" i="26"/>
  <c r="C718" i="26"/>
  <c r="F718" i="26"/>
  <c r="B719" i="26"/>
  <c r="D719" i="26"/>
  <c r="A720" i="26"/>
  <c r="C720" i="26"/>
  <c r="F720" i="26"/>
  <c r="E16" i="26"/>
  <c r="E206" i="26"/>
  <c r="E370" i="26"/>
  <c r="E500" i="26"/>
  <c r="E502" i="26"/>
  <c r="E224" i="26"/>
  <c r="E256" i="26"/>
  <c r="E260" i="26"/>
  <c r="E316" i="26"/>
  <c r="E324" i="26"/>
  <c r="E47" i="26"/>
  <c r="E59" i="26"/>
  <c r="E63" i="26"/>
  <c r="E79" i="26"/>
  <c r="E249" i="26"/>
  <c r="E281" i="26"/>
  <c r="E439" i="26"/>
  <c r="E451" i="26"/>
  <c r="E475" i="26"/>
  <c r="E477" i="26"/>
  <c r="E30" i="26"/>
  <c r="E34" i="26"/>
  <c r="E44" i="26"/>
  <c r="E48" i="26"/>
  <c r="E54" i="26"/>
  <c r="E58" i="26"/>
  <c r="E62" i="26"/>
  <c r="E220" i="26"/>
  <c r="E264" i="26"/>
  <c r="E368" i="26"/>
  <c r="E372" i="26"/>
  <c r="E400" i="26"/>
  <c r="E404" i="26"/>
  <c r="E516" i="26"/>
  <c r="E518" i="26"/>
  <c r="E524" i="26"/>
  <c r="E136" i="26"/>
  <c r="E138" i="26"/>
  <c r="E140" i="26"/>
  <c r="E180" i="26"/>
  <c r="E46" i="26"/>
  <c r="E56" i="26"/>
  <c r="E60" i="26"/>
  <c r="E76" i="26"/>
  <c r="E174" i="26"/>
  <c r="E176" i="26"/>
  <c r="E178" i="26"/>
  <c r="E210" i="26"/>
  <c r="E212" i="26"/>
  <c r="E272" i="26"/>
  <c r="E274" i="26"/>
  <c r="E32" i="26"/>
  <c r="E222" i="26"/>
  <c r="E342" i="26"/>
  <c r="E420" i="26"/>
  <c r="E426" i="26"/>
  <c r="E632" i="26"/>
  <c r="E704" i="26"/>
  <c r="E438" i="26"/>
  <c r="E363" i="26"/>
  <c r="E503" i="26"/>
  <c r="E701" i="26"/>
  <c r="E119" i="26"/>
  <c r="E571" i="26"/>
  <c r="E268" i="26"/>
  <c r="E298" i="26"/>
  <c r="E18" i="26"/>
  <c r="E308" i="26"/>
  <c r="E360" i="26"/>
  <c r="E406" i="26"/>
  <c r="E584" i="26"/>
  <c r="E682" i="26"/>
  <c r="E188" i="26"/>
  <c r="E184" i="26"/>
  <c r="E192" i="26"/>
  <c r="E45" i="26"/>
  <c r="E491" i="26"/>
  <c r="E92" i="26"/>
  <c r="E144" i="26"/>
  <c r="E149" i="26"/>
  <c r="E231" i="26"/>
  <c r="E309" i="26"/>
  <c r="E377" i="26"/>
  <c r="E552" i="26"/>
  <c r="E270" i="26"/>
  <c r="E121" i="26"/>
  <c r="E90" i="26"/>
  <c r="E490" i="26"/>
  <c r="E612" i="26"/>
  <c r="E660" i="26"/>
  <c r="E706" i="26"/>
  <c r="E688" i="26"/>
  <c r="E109" i="26"/>
  <c r="E147" i="26"/>
  <c r="E155" i="26"/>
  <c r="E227" i="26"/>
  <c r="E275" i="26"/>
  <c r="E359" i="26"/>
  <c r="E519" i="26"/>
  <c r="E523" i="26"/>
  <c r="E555" i="26"/>
  <c r="E661" i="26"/>
  <c r="E497" i="26"/>
  <c r="E80" i="26"/>
  <c r="E182" i="26"/>
  <c r="E262" i="26"/>
  <c r="E364" i="26"/>
  <c r="E614" i="26"/>
  <c r="E143" i="26"/>
  <c r="E167" i="26"/>
  <c r="E179" i="26"/>
  <c r="E531" i="26"/>
  <c r="E50" i="26"/>
  <c r="E168" i="26"/>
  <c r="E346" i="26"/>
  <c r="E444" i="26"/>
  <c r="E626" i="26"/>
  <c r="E698" i="26"/>
  <c r="E628" i="26"/>
  <c r="E164" i="26"/>
  <c r="E230" i="26"/>
  <c r="E70" i="26"/>
  <c r="E591" i="26"/>
  <c r="E514" i="26"/>
  <c r="E522" i="26"/>
  <c r="E586" i="26"/>
  <c r="E510" i="26"/>
  <c r="E8" i="26"/>
  <c r="E40" i="26"/>
  <c r="E52" i="26"/>
  <c r="E218" i="26"/>
  <c r="E209" i="26"/>
  <c r="E251" i="26"/>
  <c r="E283" i="26"/>
  <c r="E595" i="26"/>
  <c r="E17" i="26"/>
  <c r="E171" i="26"/>
  <c r="E525" i="26"/>
  <c r="E573" i="26"/>
  <c r="E681" i="26"/>
  <c r="E683" i="26"/>
  <c r="E685" i="26"/>
  <c r="E689" i="26"/>
  <c r="E691" i="26"/>
  <c r="E707" i="26"/>
  <c r="E115" i="26"/>
  <c r="E221" i="26"/>
  <c r="E239" i="26"/>
  <c r="E291" i="26"/>
  <c r="E639" i="26"/>
  <c r="E651" i="26"/>
  <c r="E687" i="26"/>
  <c r="E709" i="26"/>
  <c r="E565" i="26"/>
  <c r="E57" i="26"/>
  <c r="E61" i="26"/>
  <c r="E67" i="26"/>
  <c r="E75" i="26"/>
  <c r="E97" i="26"/>
  <c r="E153" i="26"/>
  <c r="E193" i="26"/>
  <c r="E443" i="26"/>
  <c r="E535" i="26"/>
  <c r="E545" i="26"/>
  <c r="E587" i="26"/>
  <c r="E605" i="26"/>
  <c r="E677" i="26"/>
  <c r="E693" i="26"/>
  <c r="E452" i="26"/>
  <c r="E700" i="26"/>
  <c r="E447" i="26"/>
  <c r="E29" i="26"/>
  <c r="E39" i="26"/>
  <c r="E73" i="26"/>
  <c r="C4001" i="23"/>
  <c r="A4001" i="23"/>
  <c r="B4000" i="23"/>
  <c r="C3999" i="23"/>
  <c r="A3999" i="23"/>
  <c r="B3998" i="23"/>
  <c r="C3997" i="23"/>
  <c r="A3997" i="23"/>
  <c r="B3996" i="23"/>
  <c r="C3995" i="23"/>
  <c r="A3995" i="23"/>
  <c r="B3994" i="23"/>
  <c r="C3993" i="23"/>
  <c r="A3993" i="23"/>
  <c r="B3992" i="23"/>
  <c r="C3991" i="23"/>
  <c r="A3991" i="23"/>
  <c r="B3990" i="23"/>
  <c r="C3989" i="23"/>
  <c r="A3989" i="23"/>
  <c r="B3988" i="23"/>
  <c r="C3987" i="23"/>
  <c r="A3987" i="23"/>
  <c r="B3986" i="23"/>
  <c r="C3985" i="23"/>
  <c r="A3985" i="23"/>
  <c r="B3984" i="23"/>
  <c r="C3983" i="23"/>
  <c r="A3983" i="23"/>
  <c r="B3982" i="23"/>
  <c r="B4001" i="23"/>
  <c r="C4000" i="23"/>
  <c r="A4000" i="23"/>
  <c r="B3999" i="23"/>
  <c r="C3998" i="23"/>
  <c r="A3998" i="23"/>
  <c r="B3997" i="23"/>
  <c r="C3996" i="23"/>
  <c r="A3996" i="23"/>
  <c r="B3995" i="23"/>
  <c r="C3994" i="23"/>
  <c r="A3994" i="23"/>
  <c r="B3993" i="23"/>
  <c r="C3992" i="23"/>
  <c r="A3992" i="23"/>
  <c r="B3991" i="23"/>
  <c r="C3990" i="23"/>
  <c r="A3990" i="23"/>
  <c r="B3989" i="23"/>
  <c r="C3988" i="23"/>
  <c r="A3988" i="23"/>
  <c r="B3987" i="23"/>
  <c r="C3986" i="23"/>
  <c r="A3986" i="23"/>
  <c r="B3985" i="23"/>
  <c r="C3984" i="23"/>
  <c r="A3984" i="23"/>
  <c r="B3983" i="23"/>
  <c r="C3982" i="23"/>
  <c r="A3982" i="23"/>
  <c r="B3981" i="23"/>
  <c r="C3980" i="23"/>
  <c r="A3980" i="23"/>
  <c r="B3979" i="23"/>
  <c r="C3978" i="23"/>
  <c r="A3978" i="23"/>
  <c r="B3977" i="23"/>
  <c r="C3976" i="23"/>
  <c r="A3976" i="23"/>
  <c r="B3975" i="23"/>
  <c r="C3974" i="23"/>
  <c r="A3974" i="23"/>
  <c r="B3973" i="23"/>
  <c r="C3972" i="23"/>
  <c r="A3972" i="23"/>
  <c r="B3971" i="23"/>
  <c r="C3970" i="23"/>
  <c r="A3970" i="23"/>
  <c r="B3969" i="23"/>
  <c r="C3968" i="23"/>
  <c r="A3968" i="23"/>
  <c r="B3967" i="23"/>
  <c r="C3966" i="23"/>
  <c r="A3966" i="23"/>
  <c r="B3965" i="23"/>
  <c r="C3964" i="23"/>
  <c r="A3964" i="23"/>
  <c r="B3963" i="23"/>
  <c r="C3962" i="23"/>
  <c r="A3962" i="23"/>
  <c r="B3961" i="23"/>
  <c r="C3960" i="23"/>
  <c r="A3960" i="23"/>
  <c r="B3959" i="23"/>
  <c r="C3958" i="23"/>
  <c r="A3958" i="23"/>
  <c r="B3957" i="23"/>
  <c r="C3956" i="23"/>
  <c r="A3956" i="23"/>
  <c r="B3955" i="23"/>
  <c r="C3954" i="23"/>
  <c r="A3954" i="23"/>
  <c r="B3953" i="23"/>
  <c r="C3952" i="23"/>
  <c r="A3952" i="23"/>
  <c r="B3951" i="23"/>
  <c r="C3950" i="23"/>
  <c r="A3950" i="23"/>
  <c r="B3949" i="23"/>
  <c r="C3948" i="23"/>
  <c r="A3948" i="23"/>
  <c r="B3947" i="23"/>
  <c r="C3946" i="23"/>
  <c r="A3946" i="23"/>
  <c r="B3945" i="23"/>
  <c r="C3981" i="23"/>
  <c r="B3980" i="23"/>
  <c r="A3979" i="23"/>
  <c r="C3977" i="23"/>
  <c r="B3976" i="23"/>
  <c r="A3975" i="23"/>
  <c r="C3973" i="23"/>
  <c r="B3972" i="23"/>
  <c r="A3971" i="23"/>
  <c r="C3969" i="23"/>
  <c r="B3968" i="23"/>
  <c r="A3967" i="23"/>
  <c r="C3965" i="23"/>
  <c r="B3964" i="23"/>
  <c r="A3963" i="23"/>
  <c r="C3961" i="23"/>
  <c r="B3960" i="23"/>
  <c r="A3959" i="23"/>
  <c r="C3957" i="23"/>
  <c r="B3956" i="23"/>
  <c r="A3955" i="23"/>
  <c r="C3953" i="23"/>
  <c r="B3952" i="23"/>
  <c r="A3951" i="23"/>
  <c r="C3949" i="23"/>
  <c r="B3948" i="23"/>
  <c r="A3947" i="23"/>
  <c r="C3945" i="23"/>
  <c r="C3944" i="23"/>
  <c r="A3944" i="23"/>
  <c r="B3943" i="23"/>
  <c r="C3942" i="23"/>
  <c r="A3942" i="23"/>
  <c r="B3941" i="23"/>
  <c r="C3940" i="23"/>
  <c r="A3940" i="23"/>
  <c r="B3939" i="23"/>
  <c r="C3938" i="23"/>
  <c r="A3938" i="23"/>
  <c r="B3937" i="23"/>
  <c r="C3936" i="23"/>
  <c r="A3936" i="23"/>
  <c r="B3935" i="23"/>
  <c r="C3934" i="23"/>
  <c r="A3934" i="23"/>
  <c r="B3933" i="23"/>
  <c r="C3932" i="23"/>
  <c r="A3932" i="23"/>
  <c r="B3931" i="23"/>
  <c r="C3930" i="23"/>
  <c r="A3930" i="23"/>
  <c r="B3929" i="23"/>
  <c r="C3928" i="23"/>
  <c r="A3928" i="23"/>
  <c r="B3927" i="23"/>
  <c r="C3926" i="23"/>
  <c r="A3926" i="23"/>
  <c r="B3925" i="23"/>
  <c r="C3924" i="23"/>
  <c r="A3924" i="23"/>
  <c r="B3923" i="23"/>
  <c r="C3922" i="23"/>
  <c r="A3922" i="23"/>
  <c r="B3921" i="23"/>
  <c r="C3920" i="23"/>
  <c r="A3920" i="23"/>
  <c r="B3919" i="23"/>
  <c r="C3918" i="23"/>
  <c r="A3918" i="23"/>
  <c r="B3917" i="23"/>
  <c r="C3916" i="23"/>
  <c r="A3916" i="23"/>
  <c r="A3981" i="23"/>
  <c r="C3979" i="23"/>
  <c r="B3978" i="23"/>
  <c r="A3977" i="23"/>
  <c r="C3975" i="23"/>
  <c r="B3974" i="23"/>
  <c r="A3973" i="23"/>
  <c r="C3971" i="23"/>
  <c r="B3970" i="23"/>
  <c r="A3969" i="23"/>
  <c r="C3967" i="23"/>
  <c r="B3966" i="23"/>
  <c r="A3965" i="23"/>
  <c r="C3963" i="23"/>
  <c r="B3962" i="23"/>
  <c r="A3961" i="23"/>
  <c r="C3959" i="23"/>
  <c r="B3958" i="23"/>
  <c r="A3957" i="23"/>
  <c r="C3955" i="23"/>
  <c r="B3954" i="23"/>
  <c r="A3953" i="23"/>
  <c r="C3951" i="23"/>
  <c r="B3950" i="23"/>
  <c r="A3949" i="23"/>
  <c r="C3947" i="23"/>
  <c r="B3946" i="23"/>
  <c r="A3945" i="23"/>
  <c r="B3944" i="23"/>
  <c r="C3943" i="23"/>
  <c r="A3943" i="23"/>
  <c r="B3942" i="23"/>
  <c r="C3941" i="23"/>
  <c r="A3941" i="23"/>
  <c r="B3940" i="23"/>
  <c r="C3939" i="23"/>
  <c r="A3939" i="23"/>
  <c r="B3938" i="23"/>
  <c r="C3937" i="23"/>
  <c r="A3937" i="23"/>
  <c r="B3936" i="23"/>
  <c r="C3935" i="23"/>
  <c r="A3935" i="23"/>
  <c r="B3934" i="23"/>
  <c r="C3933" i="23"/>
  <c r="A3933" i="23"/>
  <c r="B3932" i="23"/>
  <c r="C3931" i="23"/>
  <c r="A3931" i="23"/>
  <c r="B3930" i="23"/>
  <c r="C3929" i="23"/>
  <c r="A3929" i="23"/>
  <c r="B3928" i="23"/>
  <c r="C3927" i="23"/>
  <c r="A3927" i="23"/>
  <c r="B3926" i="23"/>
  <c r="C3925" i="23"/>
  <c r="A3925" i="23"/>
  <c r="B3924" i="23"/>
  <c r="C3923" i="23"/>
  <c r="A3923" i="23"/>
  <c r="B3922" i="23"/>
  <c r="C3921" i="23"/>
  <c r="A3921" i="23"/>
  <c r="B3920" i="23"/>
  <c r="C3919" i="23"/>
  <c r="A3919" i="23"/>
  <c r="B3918" i="23"/>
  <c r="C3917" i="23"/>
  <c r="A3917" i="23"/>
  <c r="B3916" i="23"/>
  <c r="C3915" i="23"/>
  <c r="A3915" i="23"/>
  <c r="B3914" i="23"/>
  <c r="C3913" i="23"/>
  <c r="A3913" i="23"/>
  <c r="B3912" i="23"/>
  <c r="C3911" i="23"/>
  <c r="A3911" i="23"/>
  <c r="B3910" i="23"/>
  <c r="C3909" i="23"/>
  <c r="A3909" i="23"/>
  <c r="B3908" i="23"/>
  <c r="C3907" i="23"/>
  <c r="A3907" i="23"/>
  <c r="B3906" i="23"/>
  <c r="C3905" i="23"/>
  <c r="A3905" i="23"/>
  <c r="B3904" i="23"/>
  <c r="C3903" i="23"/>
  <c r="A3903" i="23"/>
  <c r="B3902" i="23"/>
  <c r="C3901" i="23"/>
  <c r="A3901" i="23"/>
  <c r="B3900" i="23"/>
  <c r="C3899" i="23"/>
  <c r="A3899" i="23"/>
  <c r="B3898" i="23"/>
  <c r="C3897" i="23"/>
  <c r="A3897" i="23"/>
  <c r="B3896" i="23"/>
  <c r="C3895" i="23"/>
  <c r="A3895" i="23"/>
  <c r="B3894" i="23"/>
  <c r="C3893" i="23"/>
  <c r="A3893" i="23"/>
  <c r="B3892" i="23"/>
  <c r="C3891" i="23"/>
  <c r="A3891" i="23"/>
  <c r="B3890" i="23"/>
  <c r="C3889" i="23"/>
  <c r="A3889" i="23"/>
  <c r="B3888" i="23"/>
  <c r="C3887" i="23"/>
  <c r="A3887" i="23"/>
  <c r="B3886" i="23"/>
  <c r="C3885" i="23"/>
  <c r="A3885" i="23"/>
  <c r="B3884" i="23"/>
  <c r="C3883" i="23"/>
  <c r="A3883" i="23"/>
  <c r="B3882" i="23"/>
  <c r="C3881" i="23"/>
  <c r="A3881" i="23"/>
  <c r="B3880" i="23"/>
  <c r="C3879" i="23"/>
  <c r="A3879" i="23"/>
  <c r="B3878" i="23"/>
  <c r="C3877" i="23"/>
  <c r="A3877" i="23"/>
  <c r="B3876" i="23"/>
  <c r="C3875" i="23"/>
  <c r="A3875" i="23"/>
  <c r="B3874" i="23"/>
  <c r="C3873" i="23"/>
  <c r="A3873" i="23"/>
  <c r="B3872" i="23"/>
  <c r="C3871" i="23"/>
  <c r="A3871" i="23"/>
  <c r="B3870" i="23"/>
  <c r="C3869" i="23"/>
  <c r="A3869" i="23"/>
  <c r="B3868" i="23"/>
  <c r="C3867" i="23"/>
  <c r="A3867" i="23"/>
  <c r="B3866" i="23"/>
  <c r="C3865" i="23"/>
  <c r="A3865" i="23"/>
  <c r="B3864" i="23"/>
  <c r="C3863" i="23"/>
  <c r="A3863" i="23"/>
  <c r="B3862" i="23"/>
  <c r="C3861" i="23"/>
  <c r="A3861" i="23"/>
  <c r="B3860" i="23"/>
  <c r="C3859" i="23"/>
  <c r="A3859" i="23"/>
  <c r="B3858" i="23"/>
  <c r="C3857" i="23"/>
  <c r="A3857" i="23"/>
  <c r="B3856" i="23"/>
  <c r="C3855" i="23"/>
  <c r="A3855" i="23"/>
  <c r="B3854" i="23"/>
  <c r="C3853" i="23"/>
  <c r="A3853" i="23"/>
  <c r="B3852" i="23"/>
  <c r="C3851" i="23"/>
  <c r="A3851" i="23"/>
  <c r="B3850" i="23"/>
  <c r="B3915" i="23"/>
  <c r="A3914" i="23"/>
  <c r="C3912" i="23"/>
  <c r="B3911" i="23"/>
  <c r="A3910" i="23"/>
  <c r="C3908" i="23"/>
  <c r="B3907" i="23"/>
  <c r="A3906" i="23"/>
  <c r="C3904" i="23"/>
  <c r="B3903" i="23"/>
  <c r="A3902" i="23"/>
  <c r="C3900" i="23"/>
  <c r="B3899" i="23"/>
  <c r="A3898" i="23"/>
  <c r="C3896" i="23"/>
  <c r="B3895" i="23"/>
  <c r="A3894" i="23"/>
  <c r="C3892" i="23"/>
  <c r="B3891" i="23"/>
  <c r="A3890" i="23"/>
  <c r="C3888" i="23"/>
  <c r="B3887" i="23"/>
  <c r="A3886" i="23"/>
  <c r="C3884" i="23"/>
  <c r="B3883" i="23"/>
  <c r="A3882" i="23"/>
  <c r="C3880" i="23"/>
  <c r="B3879" i="23"/>
  <c r="A3878" i="23"/>
  <c r="C3876" i="23"/>
  <c r="B3875" i="23"/>
  <c r="A3874" i="23"/>
  <c r="C3872" i="23"/>
  <c r="B3871" i="23"/>
  <c r="A3870" i="23"/>
  <c r="C3868" i="23"/>
  <c r="B3867" i="23"/>
  <c r="A3866" i="23"/>
  <c r="C3864" i="23"/>
  <c r="B3863" i="23"/>
  <c r="A3862" i="23"/>
  <c r="C3860" i="23"/>
  <c r="B3859" i="23"/>
  <c r="A3858" i="23"/>
  <c r="C3856" i="23"/>
  <c r="B3855" i="23"/>
  <c r="A3854" i="23"/>
  <c r="C3852" i="23"/>
  <c r="B3851" i="23"/>
  <c r="A3850" i="23"/>
  <c r="B3849" i="23"/>
  <c r="C3848" i="23"/>
  <c r="A3848" i="23"/>
  <c r="B3847" i="23"/>
  <c r="C3846" i="23"/>
  <c r="A3846" i="23"/>
  <c r="B3845" i="23"/>
  <c r="C3844" i="23"/>
  <c r="A3844" i="23"/>
  <c r="B3843" i="23"/>
  <c r="C3842" i="23"/>
  <c r="A3842" i="23"/>
  <c r="B3841" i="23"/>
  <c r="C3840" i="23"/>
  <c r="A3840" i="23"/>
  <c r="B3839" i="23"/>
  <c r="C3838" i="23"/>
  <c r="A3838" i="23"/>
  <c r="B3837" i="23"/>
  <c r="C3836" i="23"/>
  <c r="A3836" i="23"/>
  <c r="B3835" i="23"/>
  <c r="C3834" i="23"/>
  <c r="A3834" i="23"/>
  <c r="B3833" i="23"/>
  <c r="C3832" i="23"/>
  <c r="A3832" i="23"/>
  <c r="B3831" i="23"/>
  <c r="C3830" i="23"/>
  <c r="A3830" i="23"/>
  <c r="B3829" i="23"/>
  <c r="C3828" i="23"/>
  <c r="A3828" i="23"/>
  <c r="B3827" i="23"/>
  <c r="C3826" i="23"/>
  <c r="C3914" i="23"/>
  <c r="B3913" i="23"/>
  <c r="A3912" i="23"/>
  <c r="C3910" i="23"/>
  <c r="B3909" i="23"/>
  <c r="A3908" i="23"/>
  <c r="C3906" i="23"/>
  <c r="B3905" i="23"/>
  <c r="A3904" i="23"/>
  <c r="C3902" i="23"/>
  <c r="B3901" i="23"/>
  <c r="A3900" i="23"/>
  <c r="C3898" i="23"/>
  <c r="B3897" i="23"/>
  <c r="A3896" i="23"/>
  <c r="C3894" i="23"/>
  <c r="B3893" i="23"/>
  <c r="A3892" i="23"/>
  <c r="C3890" i="23"/>
  <c r="B3889" i="23"/>
  <c r="A3888" i="23"/>
  <c r="C3886" i="23"/>
  <c r="B3885" i="23"/>
  <c r="A3884" i="23"/>
  <c r="C3882" i="23"/>
  <c r="B3881" i="23"/>
  <c r="A3880" i="23"/>
  <c r="C3878" i="23"/>
  <c r="B3877" i="23"/>
  <c r="A3876" i="23"/>
  <c r="C3874" i="23"/>
  <c r="B3873" i="23"/>
  <c r="A3872" i="23"/>
  <c r="C3870" i="23"/>
  <c r="B3869" i="23"/>
  <c r="A3868" i="23"/>
  <c r="C3866" i="23"/>
  <c r="B3865" i="23"/>
  <c r="A3864" i="23"/>
  <c r="C3862" i="23"/>
  <c r="B3861" i="23"/>
  <c r="A3860" i="23"/>
  <c r="C3858" i="23"/>
  <c r="B3857" i="23"/>
  <c r="A3856" i="23"/>
  <c r="C3854" i="23"/>
  <c r="B3853" i="23"/>
  <c r="A3852" i="23"/>
  <c r="C3850" i="23"/>
  <c r="C3849" i="23"/>
  <c r="A3849" i="23"/>
  <c r="B3848" i="23"/>
  <c r="C3847" i="23"/>
  <c r="A3847" i="23"/>
  <c r="B3846" i="23"/>
  <c r="C3845" i="23"/>
  <c r="A3845" i="23"/>
  <c r="B3844" i="23"/>
  <c r="C3843" i="23"/>
  <c r="A3843" i="23"/>
  <c r="B3842" i="23"/>
  <c r="C3841" i="23"/>
  <c r="A3841" i="23"/>
  <c r="B3840" i="23"/>
  <c r="C3839" i="23"/>
  <c r="A3839" i="23"/>
  <c r="B3838" i="23"/>
  <c r="C3837" i="23"/>
  <c r="A3837" i="23"/>
  <c r="B3836" i="23"/>
  <c r="C3835" i="23"/>
  <c r="A3835" i="23"/>
  <c r="B3834" i="23"/>
  <c r="C3833" i="23"/>
  <c r="A3833" i="23"/>
  <c r="B3832" i="23"/>
  <c r="C3831" i="23"/>
  <c r="A3831" i="23"/>
  <c r="B3830" i="23"/>
  <c r="C3829" i="23"/>
  <c r="A3829" i="23"/>
  <c r="B3828" i="23"/>
  <c r="C3827" i="23"/>
  <c r="A3827" i="23"/>
  <c r="B3826" i="23"/>
  <c r="C3825" i="23"/>
  <c r="A3825" i="23"/>
  <c r="B3824" i="23"/>
  <c r="C3823" i="23"/>
  <c r="A3823" i="23"/>
  <c r="B3822" i="23"/>
  <c r="C3821" i="23"/>
  <c r="A3821" i="23"/>
  <c r="B3820" i="23"/>
  <c r="C3819" i="23"/>
  <c r="A3819" i="23"/>
  <c r="B3818" i="23"/>
  <c r="C3817" i="23"/>
  <c r="A3817" i="23"/>
  <c r="B3816" i="23"/>
  <c r="C3815" i="23"/>
  <c r="A3815" i="23"/>
  <c r="B3814" i="23"/>
  <c r="C3813" i="23"/>
  <c r="A3813" i="23"/>
  <c r="B3812" i="23"/>
  <c r="C3811" i="23"/>
  <c r="A3811" i="23"/>
  <c r="B3810" i="23"/>
  <c r="C3809" i="23"/>
  <c r="A3809" i="23"/>
  <c r="B3808" i="23"/>
  <c r="C3807" i="23"/>
  <c r="A3807" i="23"/>
  <c r="B3806" i="23"/>
  <c r="C3805" i="23"/>
  <c r="A3805" i="23"/>
  <c r="B3804" i="23"/>
  <c r="C3803" i="23"/>
  <c r="A3803" i="23"/>
  <c r="B3802" i="23"/>
  <c r="C3801" i="23"/>
  <c r="A3801" i="23"/>
  <c r="B3800" i="23"/>
  <c r="C3799" i="23"/>
  <c r="A3799" i="23"/>
  <c r="B3798" i="23"/>
  <c r="C3797" i="23"/>
  <c r="A3797" i="23"/>
  <c r="B3796" i="23"/>
  <c r="C3795" i="23"/>
  <c r="A3795" i="23"/>
  <c r="B3794" i="23"/>
  <c r="C3793" i="23"/>
  <c r="A3793" i="23"/>
  <c r="B3792" i="23"/>
  <c r="C3791" i="23"/>
  <c r="A3791" i="23"/>
  <c r="B3790" i="23"/>
  <c r="C3789" i="23"/>
  <c r="A3789" i="23"/>
  <c r="B3788" i="23"/>
  <c r="C3787" i="23"/>
  <c r="A3787" i="23"/>
  <c r="B3786" i="23"/>
  <c r="C3785" i="23"/>
  <c r="A3785" i="23"/>
  <c r="B3784" i="23"/>
  <c r="C3783" i="23"/>
  <c r="A3783" i="23"/>
  <c r="B3782" i="23"/>
  <c r="C3781" i="23"/>
  <c r="A3781" i="23"/>
  <c r="B3780" i="23"/>
  <c r="C3779" i="23"/>
  <c r="A3779" i="23"/>
  <c r="B3778" i="23"/>
  <c r="C3777" i="23"/>
  <c r="A3826" i="23"/>
  <c r="C3824" i="23"/>
  <c r="B3823" i="23"/>
  <c r="A3822" i="23"/>
  <c r="C3820" i="23"/>
  <c r="B3819" i="23"/>
  <c r="A3818" i="23"/>
  <c r="C3816" i="23"/>
  <c r="B3815" i="23"/>
  <c r="A3814" i="23"/>
  <c r="C3812" i="23"/>
  <c r="B3811" i="23"/>
  <c r="A3810" i="23"/>
  <c r="C3808" i="23"/>
  <c r="B3807" i="23"/>
  <c r="A3806" i="23"/>
  <c r="C3804" i="23"/>
  <c r="B3803" i="23"/>
  <c r="A3802" i="23"/>
  <c r="C3800" i="23"/>
  <c r="B3799" i="23"/>
  <c r="A3798" i="23"/>
  <c r="C3796" i="23"/>
  <c r="B3795" i="23"/>
  <c r="A3794" i="23"/>
  <c r="C3792" i="23"/>
  <c r="B3791" i="23"/>
  <c r="A3790" i="23"/>
  <c r="C3788" i="23"/>
  <c r="B3787" i="23"/>
  <c r="A3786" i="23"/>
  <c r="C3784" i="23"/>
  <c r="B3783" i="23"/>
  <c r="A3782" i="23"/>
  <c r="C3780" i="23"/>
  <c r="B3779" i="23"/>
  <c r="A3778" i="23"/>
  <c r="A3777" i="23"/>
  <c r="B3776" i="23"/>
  <c r="C3775" i="23"/>
  <c r="A3775" i="23"/>
  <c r="B3774" i="23"/>
  <c r="C3773" i="23"/>
  <c r="A3773" i="23"/>
  <c r="B3772" i="23"/>
  <c r="C3771" i="23"/>
  <c r="A3771" i="23"/>
  <c r="B3770" i="23"/>
  <c r="C3769" i="23"/>
  <c r="A3769" i="23"/>
  <c r="B3768" i="23"/>
  <c r="C3767" i="23"/>
  <c r="A3767" i="23"/>
  <c r="B3766" i="23"/>
  <c r="C3765" i="23"/>
  <c r="A3765" i="23"/>
  <c r="B3764" i="23"/>
  <c r="C3763" i="23"/>
  <c r="A3763" i="23"/>
  <c r="B3762" i="23"/>
  <c r="C3761" i="23"/>
  <c r="A3761" i="23"/>
  <c r="B3760" i="23"/>
  <c r="C3759" i="23"/>
  <c r="A3759" i="23"/>
  <c r="B3758" i="23"/>
  <c r="C3757" i="23"/>
  <c r="A3757" i="23"/>
  <c r="B3756" i="23"/>
  <c r="C3755" i="23"/>
  <c r="A3755" i="23"/>
  <c r="B3754" i="23"/>
  <c r="C3753" i="23"/>
  <c r="A3753" i="23"/>
  <c r="B3752" i="23"/>
  <c r="C3751" i="23"/>
  <c r="A3751" i="23"/>
  <c r="B3750" i="23"/>
  <c r="C3749" i="23"/>
  <c r="A3749" i="23"/>
  <c r="B3748" i="23"/>
  <c r="C3747" i="23"/>
  <c r="A3747" i="23"/>
  <c r="B3746" i="23"/>
  <c r="C3745" i="23"/>
  <c r="A3745" i="23"/>
  <c r="B3744" i="23"/>
  <c r="C3743" i="23"/>
  <c r="A3743" i="23"/>
  <c r="B3742" i="23"/>
  <c r="C3741" i="23"/>
  <c r="A3741" i="23"/>
  <c r="B3740" i="23"/>
  <c r="C3739" i="23"/>
  <c r="A3739" i="23"/>
  <c r="B3738" i="23"/>
  <c r="C3737" i="23"/>
  <c r="A3737" i="23"/>
  <c r="B3736" i="23"/>
  <c r="C3735" i="23"/>
  <c r="A3735" i="23"/>
  <c r="B3734" i="23"/>
  <c r="C3733" i="23"/>
  <c r="A3733" i="23"/>
  <c r="B3732" i="23"/>
  <c r="C3731" i="23"/>
  <c r="A3731" i="23"/>
  <c r="B3730" i="23"/>
  <c r="C3729" i="23"/>
  <c r="A3729" i="23"/>
  <c r="B3728" i="23"/>
  <c r="C3727" i="23"/>
  <c r="A3727" i="23"/>
  <c r="B3726" i="23"/>
  <c r="C3725" i="23"/>
  <c r="A3725" i="23"/>
  <c r="B3724" i="23"/>
  <c r="C3723" i="23"/>
  <c r="A3723" i="23"/>
  <c r="B3722" i="23"/>
  <c r="C3721" i="23"/>
  <c r="A3721" i="23"/>
  <c r="B3720" i="23"/>
  <c r="C3719" i="23"/>
  <c r="A3719" i="23"/>
  <c r="B3718" i="23"/>
  <c r="C3717" i="23"/>
  <c r="A3717" i="23"/>
  <c r="B3716" i="23"/>
  <c r="C3715" i="23"/>
  <c r="A3715" i="23"/>
  <c r="B3714" i="23"/>
  <c r="C3713" i="23"/>
  <c r="A3713" i="23"/>
  <c r="B3712" i="23"/>
  <c r="C3711" i="23"/>
  <c r="A3711" i="23"/>
  <c r="B3710" i="23"/>
  <c r="C3709" i="23"/>
  <c r="A3709" i="23"/>
  <c r="B3708" i="23"/>
  <c r="C3707" i="23"/>
  <c r="A3707" i="23"/>
  <c r="B3706" i="23"/>
  <c r="C3705" i="23"/>
  <c r="A3705" i="23"/>
  <c r="B3704" i="23"/>
  <c r="C3703" i="23"/>
  <c r="A3703" i="23"/>
  <c r="B3702" i="23"/>
  <c r="C3701" i="23"/>
  <c r="A3701" i="23"/>
  <c r="B3700" i="23"/>
  <c r="C3699" i="23"/>
  <c r="A3699" i="23"/>
  <c r="B3698" i="23"/>
  <c r="C3697" i="23"/>
  <c r="A3697" i="23"/>
  <c r="B3696" i="23"/>
  <c r="C3695" i="23"/>
  <c r="A3695" i="23"/>
  <c r="B3694" i="23"/>
  <c r="C3693" i="23"/>
  <c r="A3693" i="23"/>
  <c r="B3692" i="23"/>
  <c r="C3691" i="23"/>
  <c r="A3691" i="23"/>
  <c r="B3690" i="23"/>
  <c r="C3689" i="23"/>
  <c r="A3689" i="23"/>
  <c r="B3825" i="23"/>
  <c r="A3824" i="23"/>
  <c r="C3822" i="23"/>
  <c r="B3821" i="23"/>
  <c r="A3820" i="23"/>
  <c r="C3818" i="23"/>
  <c r="B3817" i="23"/>
  <c r="A3816" i="23"/>
  <c r="C3814" i="23"/>
  <c r="B3813" i="23"/>
  <c r="A3812" i="23"/>
  <c r="C3810" i="23"/>
  <c r="B3809" i="23"/>
  <c r="A3808" i="23"/>
  <c r="C3806" i="23"/>
  <c r="B3805" i="23"/>
  <c r="A3804" i="23"/>
  <c r="C3802" i="23"/>
  <c r="B3801" i="23"/>
  <c r="A3800" i="23"/>
  <c r="C3798" i="23"/>
  <c r="B3797" i="23"/>
  <c r="A3796" i="23"/>
  <c r="C3794" i="23"/>
  <c r="B3793" i="23"/>
  <c r="A3792" i="23"/>
  <c r="C3790" i="23"/>
  <c r="B3789" i="23"/>
  <c r="A3788" i="23"/>
  <c r="C3786" i="23"/>
  <c r="B3785" i="23"/>
  <c r="A3784" i="23"/>
  <c r="C3782" i="23"/>
  <c r="B3781" i="23"/>
  <c r="A3780" i="23"/>
  <c r="C3778" i="23"/>
  <c r="B3777" i="23"/>
  <c r="C3776" i="23"/>
  <c r="A3776" i="23"/>
  <c r="B3775" i="23"/>
  <c r="C3774" i="23"/>
  <c r="A3774" i="23"/>
  <c r="B3773" i="23"/>
  <c r="C3772" i="23"/>
  <c r="A3772" i="23"/>
  <c r="B3771" i="23"/>
  <c r="C3770" i="23"/>
  <c r="A3770" i="23"/>
  <c r="B3769" i="23"/>
  <c r="C3768" i="23"/>
  <c r="A3768" i="23"/>
  <c r="B3767" i="23"/>
  <c r="C3766" i="23"/>
  <c r="A3766" i="23"/>
  <c r="B3765" i="23"/>
  <c r="C3764" i="23"/>
  <c r="A3764" i="23"/>
  <c r="B3763" i="23"/>
  <c r="C3762" i="23"/>
  <c r="A3762" i="23"/>
  <c r="B3761" i="23"/>
  <c r="C3760" i="23"/>
  <c r="A3760" i="23"/>
  <c r="B3759" i="23"/>
  <c r="C3758" i="23"/>
  <c r="A3758" i="23"/>
  <c r="B3757" i="23"/>
  <c r="C3756" i="23"/>
  <c r="A3756" i="23"/>
  <c r="B3755" i="23"/>
  <c r="C3754" i="23"/>
  <c r="A3754" i="23"/>
  <c r="B3753" i="23"/>
  <c r="C3752" i="23"/>
  <c r="A3752" i="23"/>
  <c r="B3751" i="23"/>
  <c r="C3750" i="23"/>
  <c r="A3750" i="23"/>
  <c r="B3749" i="23"/>
  <c r="C3748" i="23"/>
  <c r="A3748" i="23"/>
  <c r="B3747" i="23"/>
  <c r="C3746" i="23"/>
  <c r="A3746" i="23"/>
  <c r="B3745" i="23"/>
  <c r="C3744" i="23"/>
  <c r="A3744" i="23"/>
  <c r="B3743" i="23"/>
  <c r="C3742" i="23"/>
  <c r="A3742" i="23"/>
  <c r="B3741" i="23"/>
  <c r="C3740" i="23"/>
  <c r="B3739" i="23"/>
  <c r="A3738" i="23"/>
  <c r="C3736" i="23"/>
  <c r="B3735" i="23"/>
  <c r="A3734" i="23"/>
  <c r="C3732" i="23"/>
  <c r="B3731" i="23"/>
  <c r="A3730" i="23"/>
  <c r="C3728" i="23"/>
  <c r="B3727" i="23"/>
  <c r="A3726" i="23"/>
  <c r="C3724" i="23"/>
  <c r="B3723" i="23"/>
  <c r="A3722" i="23"/>
  <c r="C3720" i="23"/>
  <c r="B3719" i="23"/>
  <c r="A3718" i="23"/>
  <c r="C3716" i="23"/>
  <c r="B3715" i="23"/>
  <c r="A3714" i="23"/>
  <c r="C3712" i="23"/>
  <c r="B3711" i="23"/>
  <c r="A3710" i="23"/>
  <c r="C3708" i="23"/>
  <c r="B3707" i="23"/>
  <c r="A3706" i="23"/>
  <c r="C3704" i="23"/>
  <c r="B3703" i="23"/>
  <c r="A3702" i="23"/>
  <c r="C3700" i="23"/>
  <c r="B3699" i="23"/>
  <c r="A3698" i="23"/>
  <c r="C3696" i="23"/>
  <c r="B3695" i="23"/>
  <c r="A3694" i="23"/>
  <c r="C3692" i="23"/>
  <c r="B3691" i="23"/>
  <c r="A3690" i="23"/>
  <c r="C3688" i="23"/>
  <c r="A3688" i="23"/>
  <c r="B3687" i="23"/>
  <c r="C3686" i="23"/>
  <c r="A3686" i="23"/>
  <c r="B3685" i="23"/>
  <c r="C3684" i="23"/>
  <c r="A3684" i="23"/>
  <c r="B3683" i="23"/>
  <c r="C3682" i="23"/>
  <c r="A3682" i="23"/>
  <c r="B3681" i="23"/>
  <c r="C3680" i="23"/>
  <c r="A3680" i="23"/>
  <c r="B3679" i="23"/>
  <c r="C3678" i="23"/>
  <c r="A3678" i="23"/>
  <c r="B3677" i="23"/>
  <c r="C3676" i="23"/>
  <c r="A3676" i="23"/>
  <c r="B3675" i="23"/>
  <c r="C3674" i="23"/>
  <c r="A3674" i="23"/>
  <c r="B3673" i="23"/>
  <c r="C3672" i="23"/>
  <c r="A3672" i="23"/>
  <c r="B3671" i="23"/>
  <c r="C3670" i="23"/>
  <c r="A3670" i="23"/>
  <c r="B3669" i="23"/>
  <c r="C3668" i="23"/>
  <c r="A3668" i="23"/>
  <c r="B3667" i="23"/>
  <c r="C3666" i="23"/>
  <c r="A3666" i="23"/>
  <c r="B3665" i="23"/>
  <c r="C3664" i="23"/>
  <c r="A3664" i="23"/>
  <c r="B3663" i="23"/>
  <c r="C3662" i="23"/>
  <c r="A3662" i="23"/>
  <c r="B3661" i="23"/>
  <c r="C3660" i="23"/>
  <c r="A3660" i="23"/>
  <c r="B3659" i="23"/>
  <c r="C3658" i="23"/>
  <c r="A3658" i="23"/>
  <c r="B3657" i="23"/>
  <c r="C3656" i="23"/>
  <c r="A3656" i="23"/>
  <c r="B3655" i="23"/>
  <c r="C3654" i="23"/>
  <c r="A3654" i="23"/>
  <c r="B3653" i="23"/>
  <c r="C3652" i="23"/>
  <c r="A3652" i="23"/>
  <c r="B3651" i="23"/>
  <c r="C3650" i="23"/>
  <c r="A3650" i="23"/>
  <c r="B3649" i="23"/>
  <c r="C3648" i="23"/>
  <c r="A3648" i="23"/>
  <c r="B3647" i="23"/>
  <c r="C3646" i="23"/>
  <c r="A3646" i="23"/>
  <c r="B3645" i="23"/>
  <c r="C3644" i="23"/>
  <c r="A3644" i="23"/>
  <c r="B3643" i="23"/>
  <c r="C3642" i="23"/>
  <c r="A3642" i="23"/>
  <c r="B3641" i="23"/>
  <c r="C3640" i="23"/>
  <c r="A3640" i="23"/>
  <c r="B3639" i="23"/>
  <c r="C3638" i="23"/>
  <c r="A3638" i="23"/>
  <c r="B3637" i="23"/>
  <c r="C3636" i="23"/>
  <c r="A3636" i="23"/>
  <c r="B3635" i="23"/>
  <c r="C3634" i="23"/>
  <c r="A3634" i="23"/>
  <c r="B3633" i="23"/>
  <c r="C3632" i="23"/>
  <c r="A3632" i="23"/>
  <c r="B3631" i="23"/>
  <c r="C3630" i="23"/>
  <c r="A3630" i="23"/>
  <c r="B3629" i="23"/>
  <c r="C3628" i="23"/>
  <c r="A3628" i="23"/>
  <c r="B3627" i="23"/>
  <c r="C3626" i="23"/>
  <c r="A3626" i="23"/>
  <c r="B3625" i="23"/>
  <c r="C3624" i="23"/>
  <c r="A3624" i="23"/>
  <c r="B3623" i="23"/>
  <c r="C3622" i="23"/>
  <c r="A3622" i="23"/>
  <c r="B3621" i="23"/>
  <c r="C3620" i="23"/>
  <c r="A3620" i="23"/>
  <c r="B3619" i="23"/>
  <c r="C3618" i="23"/>
  <c r="A3618" i="23"/>
  <c r="B3617" i="23"/>
  <c r="C3616" i="23"/>
  <c r="A3616" i="23"/>
  <c r="B3615" i="23"/>
  <c r="C3614" i="23"/>
  <c r="A3614" i="23"/>
  <c r="B3613" i="23"/>
  <c r="C3612" i="23"/>
  <c r="A3612" i="23"/>
  <c r="B3611" i="23"/>
  <c r="C3610" i="23"/>
  <c r="A3610" i="23"/>
  <c r="B3609" i="23"/>
  <c r="C3608" i="23"/>
  <c r="A3608" i="23"/>
  <c r="B3607" i="23"/>
  <c r="C3606" i="23"/>
  <c r="A3606" i="23"/>
  <c r="B3605" i="23"/>
  <c r="C3604" i="23"/>
  <c r="A3604" i="23"/>
  <c r="B3603" i="23"/>
  <c r="C3602" i="23"/>
  <c r="A3602" i="23"/>
  <c r="B3601" i="23"/>
  <c r="C3600" i="23"/>
  <c r="A3600" i="23"/>
  <c r="B3599" i="23"/>
  <c r="C3598" i="23"/>
  <c r="A3598" i="23"/>
  <c r="B3597" i="23"/>
  <c r="C3596" i="23"/>
  <c r="A3596" i="23"/>
  <c r="B3595" i="23"/>
  <c r="C3594" i="23"/>
  <c r="A3740" i="23"/>
  <c r="C3738" i="23"/>
  <c r="B3737" i="23"/>
  <c r="A3736" i="23"/>
  <c r="C3734" i="23"/>
  <c r="B3733" i="23"/>
  <c r="A3732" i="23"/>
  <c r="C3730" i="23"/>
  <c r="B3729" i="23"/>
  <c r="A3728" i="23"/>
  <c r="C3726" i="23"/>
  <c r="B3725" i="23"/>
  <c r="A3724" i="23"/>
  <c r="C3722" i="23"/>
  <c r="B3721" i="23"/>
  <c r="A3720" i="23"/>
  <c r="C3718" i="23"/>
  <c r="B3717" i="23"/>
  <c r="A3716" i="23"/>
  <c r="C3714" i="23"/>
  <c r="B3713" i="23"/>
  <c r="A3712" i="23"/>
  <c r="C3710" i="23"/>
  <c r="B3709" i="23"/>
  <c r="A3708" i="23"/>
  <c r="C3706" i="23"/>
  <c r="B3705" i="23"/>
  <c r="A3704" i="23"/>
  <c r="C3702" i="23"/>
  <c r="B3701" i="23"/>
  <c r="A3700" i="23"/>
  <c r="C3698" i="23"/>
  <c r="B3697" i="23"/>
  <c r="A3696" i="23"/>
  <c r="C3694" i="23"/>
  <c r="B3693" i="23"/>
  <c r="A3692" i="23"/>
  <c r="C3690" i="23"/>
  <c r="B3689" i="23"/>
  <c r="B3688" i="23"/>
  <c r="C3687" i="23"/>
  <c r="A3687" i="23"/>
  <c r="B3686" i="23"/>
  <c r="C3685" i="23"/>
  <c r="A3685" i="23"/>
  <c r="B3684" i="23"/>
  <c r="C3683" i="23"/>
  <c r="A3683" i="23"/>
  <c r="B3682" i="23"/>
  <c r="C3681" i="23"/>
  <c r="A3681" i="23"/>
  <c r="B3680" i="23"/>
  <c r="C3679" i="23"/>
  <c r="A3679" i="23"/>
  <c r="B3678" i="23"/>
  <c r="C3677" i="23"/>
  <c r="A3677" i="23"/>
  <c r="B3676" i="23"/>
  <c r="C3675" i="23"/>
  <c r="A3675" i="23"/>
  <c r="B3674" i="23"/>
  <c r="C3673" i="23"/>
  <c r="A3673" i="23"/>
  <c r="B3672" i="23"/>
  <c r="C3671" i="23"/>
  <c r="A3671" i="23"/>
  <c r="B3670" i="23"/>
  <c r="C3669" i="23"/>
  <c r="A3669" i="23"/>
  <c r="B3668" i="23"/>
  <c r="C3667" i="23"/>
  <c r="A3667" i="23"/>
  <c r="B3666" i="23"/>
  <c r="C3665" i="23"/>
  <c r="A3665" i="23"/>
  <c r="B3664" i="23"/>
  <c r="C3663" i="23"/>
  <c r="A3663" i="23"/>
  <c r="B3662" i="23"/>
  <c r="C3661" i="23"/>
  <c r="A3661" i="23"/>
  <c r="B3660" i="23"/>
  <c r="C3659" i="23"/>
  <c r="A3659" i="23"/>
  <c r="B3658" i="23"/>
  <c r="C3657" i="23"/>
  <c r="A3657" i="23"/>
  <c r="B3656" i="23"/>
  <c r="C3655" i="23"/>
  <c r="A3655" i="23"/>
  <c r="B3654" i="23"/>
  <c r="C3653" i="23"/>
  <c r="A3653" i="23"/>
  <c r="B3652" i="23"/>
  <c r="C3651" i="23"/>
  <c r="A3651" i="23"/>
  <c r="B3650" i="23"/>
  <c r="C3649" i="23"/>
  <c r="A3649" i="23"/>
  <c r="B3648" i="23"/>
  <c r="C3647" i="23"/>
  <c r="A3647" i="23"/>
  <c r="B3646" i="23"/>
  <c r="C3645" i="23"/>
  <c r="A3645" i="23"/>
  <c r="B3644" i="23"/>
  <c r="C3643" i="23"/>
  <c r="A3643" i="23"/>
  <c r="B3642" i="23"/>
  <c r="C3641" i="23"/>
  <c r="A3641" i="23"/>
  <c r="B3640" i="23"/>
  <c r="C3639" i="23"/>
  <c r="A3639" i="23"/>
  <c r="B3638" i="23"/>
  <c r="C3637" i="23"/>
  <c r="A3637" i="23"/>
  <c r="B3636" i="23"/>
  <c r="C3635" i="23"/>
  <c r="A3635" i="23"/>
  <c r="B3634" i="23"/>
  <c r="C3633" i="23"/>
  <c r="A3633" i="23"/>
  <c r="B3632" i="23"/>
  <c r="C3631" i="23"/>
  <c r="A3631" i="23"/>
  <c r="B3630" i="23"/>
  <c r="C3629" i="23"/>
  <c r="A3629" i="23"/>
  <c r="B3628" i="23"/>
  <c r="C3627" i="23"/>
  <c r="A3627" i="23"/>
  <c r="B3626" i="23"/>
  <c r="C3625" i="23"/>
  <c r="A3625" i="23"/>
  <c r="B3624" i="23"/>
  <c r="C3623" i="23"/>
  <c r="A3623" i="23"/>
  <c r="B3622" i="23"/>
  <c r="C3621" i="23"/>
  <c r="A3621" i="23"/>
  <c r="B3620" i="23"/>
  <c r="C3619" i="23"/>
  <c r="A3619" i="23"/>
  <c r="B3618" i="23"/>
  <c r="C3617" i="23"/>
  <c r="A3617" i="23"/>
  <c r="B3616" i="23"/>
  <c r="C3615" i="23"/>
  <c r="A3615" i="23"/>
  <c r="B3614" i="23"/>
  <c r="C3613" i="23"/>
  <c r="A3613" i="23"/>
  <c r="B3612" i="23"/>
  <c r="C3611" i="23"/>
  <c r="A3611" i="23"/>
  <c r="B3610" i="23"/>
  <c r="C3609" i="23"/>
  <c r="A3609" i="23"/>
  <c r="B3608" i="23"/>
  <c r="C3607" i="23"/>
  <c r="A3607" i="23"/>
  <c r="B3606" i="23"/>
  <c r="C3605" i="23"/>
  <c r="A3605" i="23"/>
  <c r="B3604" i="23"/>
  <c r="C3603" i="23"/>
  <c r="A3603" i="23"/>
  <c r="B3602" i="23"/>
  <c r="C3601" i="23"/>
  <c r="A3601" i="23"/>
  <c r="B3600" i="23"/>
  <c r="C3599" i="23"/>
  <c r="A3599" i="23"/>
  <c r="B3598" i="23"/>
  <c r="C3597" i="23"/>
  <c r="A3597" i="23"/>
  <c r="B3596" i="23"/>
  <c r="C3595" i="23"/>
  <c r="A3595" i="23"/>
  <c r="B3594" i="23"/>
  <c r="C3593" i="23"/>
  <c r="A3593" i="23"/>
  <c r="B3592" i="23"/>
  <c r="C3591" i="23"/>
  <c r="A3591" i="23"/>
  <c r="B3590" i="23"/>
  <c r="C3589" i="23"/>
  <c r="A3589" i="23"/>
  <c r="B3588" i="23"/>
  <c r="C3587" i="23"/>
  <c r="A3587" i="23"/>
  <c r="B3586" i="23"/>
  <c r="C3585" i="23"/>
  <c r="A3585" i="23"/>
  <c r="B3584" i="23"/>
  <c r="C3583" i="23"/>
  <c r="A3583" i="23"/>
  <c r="B3582" i="23"/>
  <c r="C3581" i="23"/>
  <c r="A3581" i="23"/>
  <c r="B3580" i="23"/>
  <c r="C3579" i="23"/>
  <c r="A3579" i="23"/>
  <c r="B3578" i="23"/>
  <c r="C3577" i="23"/>
  <c r="A3577" i="23"/>
  <c r="B3576" i="23"/>
  <c r="C3575" i="23"/>
  <c r="A3575" i="23"/>
  <c r="B3574" i="23"/>
  <c r="C3573" i="23"/>
  <c r="A3573" i="23"/>
  <c r="B3572" i="23"/>
  <c r="C3571" i="23"/>
  <c r="A3571" i="23"/>
  <c r="B3570" i="23"/>
  <c r="C3569" i="23"/>
  <c r="A3569" i="23"/>
  <c r="B3568" i="23"/>
  <c r="C3567" i="23"/>
  <c r="A3567" i="23"/>
  <c r="B3566" i="23"/>
  <c r="C3565" i="23"/>
  <c r="A3565" i="23"/>
  <c r="B3564" i="23"/>
  <c r="C3563" i="23"/>
  <c r="A3563" i="23"/>
  <c r="B3562" i="23"/>
  <c r="C3561" i="23"/>
  <c r="A3561" i="23"/>
  <c r="B3560" i="23"/>
  <c r="C3559" i="23"/>
  <c r="A3559" i="23"/>
  <c r="B3558" i="23"/>
  <c r="C3557" i="23"/>
  <c r="A3557" i="23"/>
  <c r="B3556" i="23"/>
  <c r="C3555" i="23"/>
  <c r="A3555" i="23"/>
  <c r="B3554" i="23"/>
  <c r="C3553" i="23"/>
  <c r="A3553" i="23"/>
  <c r="B3552" i="23"/>
  <c r="C3551" i="23"/>
  <c r="A3551" i="23"/>
  <c r="B3550" i="23"/>
  <c r="C3549" i="23"/>
  <c r="A3549" i="23"/>
  <c r="B3548" i="23"/>
  <c r="C3547" i="23"/>
  <c r="A3547" i="23"/>
  <c r="B3546" i="23"/>
  <c r="C3545" i="23"/>
  <c r="A3545" i="23"/>
  <c r="B3544" i="23"/>
  <c r="C3543" i="23"/>
  <c r="A3543" i="23"/>
  <c r="B3542" i="23"/>
  <c r="C3541" i="23"/>
  <c r="A3541" i="23"/>
  <c r="B3540" i="23"/>
  <c r="C3539" i="23"/>
  <c r="A3539" i="23"/>
  <c r="B3538" i="23"/>
  <c r="C3537" i="23"/>
  <c r="A3537" i="23"/>
  <c r="B3536" i="23"/>
  <c r="C3535" i="23"/>
  <c r="A3535" i="23"/>
  <c r="B3534" i="23"/>
  <c r="C3533" i="23"/>
  <c r="A3533" i="23"/>
  <c r="B3532" i="23"/>
  <c r="C3531" i="23"/>
  <c r="A3531" i="23"/>
  <c r="B3530" i="23"/>
  <c r="C3529" i="23"/>
  <c r="A3529" i="23"/>
  <c r="B3528" i="23"/>
  <c r="C3527" i="23"/>
  <c r="A3527" i="23"/>
  <c r="B3526" i="23"/>
  <c r="C3525" i="23"/>
  <c r="A3525" i="23"/>
  <c r="B3524" i="23"/>
  <c r="C3523" i="23"/>
  <c r="A3523" i="23"/>
  <c r="B3522" i="23"/>
  <c r="C3521" i="23"/>
  <c r="A3521" i="23"/>
  <c r="B3520" i="23"/>
  <c r="C3519" i="23"/>
  <c r="A3519" i="23"/>
  <c r="B3518" i="23"/>
  <c r="C3517" i="23"/>
  <c r="A3517" i="23"/>
  <c r="B3516" i="23"/>
  <c r="C3515" i="23"/>
  <c r="A3515" i="23"/>
  <c r="B3514" i="23"/>
  <c r="C3513" i="23"/>
  <c r="A3513" i="23"/>
  <c r="B3512" i="23"/>
  <c r="C3511" i="23"/>
  <c r="A3511" i="23"/>
  <c r="B3510" i="23"/>
  <c r="C3509" i="23"/>
  <c r="A3509" i="23"/>
  <c r="B3508" i="23"/>
  <c r="C3507" i="23"/>
  <c r="A3507" i="23"/>
  <c r="B3506" i="23"/>
  <c r="C3505" i="23"/>
  <c r="A3505" i="23"/>
  <c r="B3504" i="23"/>
  <c r="C3503" i="23"/>
  <c r="A3503" i="23"/>
  <c r="B3502" i="23"/>
  <c r="C3501" i="23"/>
  <c r="A3501" i="23"/>
  <c r="B3500" i="23"/>
  <c r="C3499" i="23"/>
  <c r="A3499" i="23"/>
  <c r="B3498" i="23"/>
  <c r="C3497" i="23"/>
  <c r="A3497" i="23"/>
  <c r="B3496" i="23"/>
  <c r="C3495" i="23"/>
  <c r="A3495" i="23"/>
  <c r="B3494" i="23"/>
  <c r="C3493" i="23"/>
  <c r="A3493" i="23"/>
  <c r="B3492" i="23"/>
  <c r="C3491" i="23"/>
  <c r="A3491" i="23"/>
  <c r="B3490" i="23"/>
  <c r="C3489" i="23"/>
  <c r="A3489" i="23"/>
  <c r="B3488" i="23"/>
  <c r="C3487" i="23"/>
  <c r="A3594" i="23"/>
  <c r="C3592" i="23"/>
  <c r="B3591" i="23"/>
  <c r="A3590" i="23"/>
  <c r="C3588" i="23"/>
  <c r="B3587" i="23"/>
  <c r="A3586" i="23"/>
  <c r="C3584" i="23"/>
  <c r="B3583" i="23"/>
  <c r="A3582" i="23"/>
  <c r="C3580" i="23"/>
  <c r="B3579" i="23"/>
  <c r="A3578" i="23"/>
  <c r="C3576" i="23"/>
  <c r="B3575" i="23"/>
  <c r="A3574" i="23"/>
  <c r="C3572" i="23"/>
  <c r="B3571" i="23"/>
  <c r="A3570" i="23"/>
  <c r="C3568" i="23"/>
  <c r="B3567" i="23"/>
  <c r="A3566" i="23"/>
  <c r="C3564" i="23"/>
  <c r="B3563" i="23"/>
  <c r="A3562" i="23"/>
  <c r="C3560" i="23"/>
  <c r="B3559" i="23"/>
  <c r="A3558" i="23"/>
  <c r="C3556" i="23"/>
  <c r="B3555" i="23"/>
  <c r="A3554" i="23"/>
  <c r="C3552" i="23"/>
  <c r="B3551" i="23"/>
  <c r="A3550" i="23"/>
  <c r="C3548" i="23"/>
  <c r="B3547" i="23"/>
  <c r="A3546" i="23"/>
  <c r="C3544" i="23"/>
  <c r="B3543" i="23"/>
  <c r="A3542" i="23"/>
  <c r="C3540" i="23"/>
  <c r="B3539" i="23"/>
  <c r="A3538" i="23"/>
  <c r="C3536" i="23"/>
  <c r="B3535" i="23"/>
  <c r="A3534" i="23"/>
  <c r="C3532" i="23"/>
  <c r="B3531" i="23"/>
  <c r="A3530" i="23"/>
  <c r="C3528" i="23"/>
  <c r="B3527" i="23"/>
  <c r="A3526" i="23"/>
  <c r="C3524" i="23"/>
  <c r="B3523" i="23"/>
  <c r="A3522" i="23"/>
  <c r="C3520" i="23"/>
  <c r="B3519" i="23"/>
  <c r="A3518" i="23"/>
  <c r="C3516" i="23"/>
  <c r="B3515" i="23"/>
  <c r="A3514" i="23"/>
  <c r="C3512" i="23"/>
  <c r="B3511" i="23"/>
  <c r="A3510" i="23"/>
  <c r="C3508" i="23"/>
  <c r="B3507" i="23"/>
  <c r="A3506" i="23"/>
  <c r="C3504" i="23"/>
  <c r="B3503" i="23"/>
  <c r="A3502" i="23"/>
  <c r="C3500" i="23"/>
  <c r="B3499" i="23"/>
  <c r="A3498" i="23"/>
  <c r="C3496" i="23"/>
  <c r="B3495" i="23"/>
  <c r="A3494" i="23"/>
  <c r="C3492" i="23"/>
  <c r="B3491" i="23"/>
  <c r="A3490" i="23"/>
  <c r="C3488" i="23"/>
  <c r="B3487" i="23"/>
  <c r="C3486" i="23"/>
  <c r="A3486" i="23"/>
  <c r="B3485" i="23"/>
  <c r="C3484" i="23"/>
  <c r="A3484" i="23"/>
  <c r="B3483" i="23"/>
  <c r="C3482" i="23"/>
  <c r="A3482" i="23"/>
  <c r="B3481" i="23"/>
  <c r="C3480" i="23"/>
  <c r="A3480" i="23"/>
  <c r="B3479" i="23"/>
  <c r="C3478" i="23"/>
  <c r="A3478" i="23"/>
  <c r="B3477" i="23"/>
  <c r="C3476" i="23"/>
  <c r="A3476" i="23"/>
  <c r="B3475" i="23"/>
  <c r="C3474" i="23"/>
  <c r="A3474" i="23"/>
  <c r="B3473" i="23"/>
  <c r="C3472" i="23"/>
  <c r="A3472" i="23"/>
  <c r="B3471" i="23"/>
  <c r="C3470" i="23"/>
  <c r="A3470" i="23"/>
  <c r="B3469" i="23"/>
  <c r="C3468" i="23"/>
  <c r="A3468" i="23"/>
  <c r="B3467" i="23"/>
  <c r="C3466" i="23"/>
  <c r="A3466" i="23"/>
  <c r="B3465" i="23"/>
  <c r="C3464" i="23"/>
  <c r="A3464" i="23"/>
  <c r="B3463" i="23"/>
  <c r="C3462" i="23"/>
  <c r="A3462" i="23"/>
  <c r="B3461" i="23"/>
  <c r="C3460" i="23"/>
  <c r="A3460" i="23"/>
  <c r="B3459" i="23"/>
  <c r="C3458" i="23"/>
  <c r="A3458" i="23"/>
  <c r="B3457" i="23"/>
  <c r="C3456" i="23"/>
  <c r="A3456" i="23"/>
  <c r="B3455" i="23"/>
  <c r="C3454" i="23"/>
  <c r="A3454" i="23"/>
  <c r="B3453" i="23"/>
  <c r="C3452" i="23"/>
  <c r="A3452" i="23"/>
  <c r="B3451" i="23"/>
  <c r="C3450" i="23"/>
  <c r="A3450" i="23"/>
  <c r="B3449" i="23"/>
  <c r="C3448" i="23"/>
  <c r="A3448" i="23"/>
  <c r="B3447" i="23"/>
  <c r="C3446" i="23"/>
  <c r="A3446" i="23"/>
  <c r="B3445" i="23"/>
  <c r="C3444" i="23"/>
  <c r="A3444" i="23"/>
  <c r="B3443" i="23"/>
  <c r="C3442" i="23"/>
  <c r="A3442" i="23"/>
  <c r="B3441" i="23"/>
  <c r="C3440" i="23"/>
  <c r="A3440" i="23"/>
  <c r="B3439" i="23"/>
  <c r="C3438" i="23"/>
  <c r="A3438" i="23"/>
  <c r="B3437" i="23"/>
  <c r="C3436" i="23"/>
  <c r="A3436" i="23"/>
  <c r="B3435" i="23"/>
  <c r="C3434" i="23"/>
  <c r="A3434" i="23"/>
  <c r="B3433" i="23"/>
  <c r="C3432" i="23"/>
  <c r="A3432" i="23"/>
  <c r="B3431" i="23"/>
  <c r="C3430" i="23"/>
  <c r="A3430" i="23"/>
  <c r="B3429" i="23"/>
  <c r="C3428" i="23"/>
  <c r="A3428" i="23"/>
  <c r="B3427" i="23"/>
  <c r="C3426" i="23"/>
  <c r="A3426" i="23"/>
  <c r="B3425" i="23"/>
  <c r="C3424" i="23"/>
  <c r="A3424" i="23"/>
  <c r="B3423" i="23"/>
  <c r="C3422" i="23"/>
  <c r="A3422" i="23"/>
  <c r="B3421" i="23"/>
  <c r="C3420" i="23"/>
  <c r="A3420" i="23"/>
  <c r="B3419" i="23"/>
  <c r="C3418" i="23"/>
  <c r="A3418" i="23"/>
  <c r="B3417" i="23"/>
  <c r="C3416" i="23"/>
  <c r="A3416" i="23"/>
  <c r="B3415" i="23"/>
  <c r="C3414" i="23"/>
  <c r="A3414" i="23"/>
  <c r="B3413" i="23"/>
  <c r="C3412" i="23"/>
  <c r="A3412" i="23"/>
  <c r="B3411" i="23"/>
  <c r="C3410" i="23"/>
  <c r="A3410" i="23"/>
  <c r="B3409" i="23"/>
  <c r="C3408" i="23"/>
  <c r="A3408" i="23"/>
  <c r="B3407" i="23"/>
  <c r="C3406" i="23"/>
  <c r="A3406" i="23"/>
  <c r="B3405" i="23"/>
  <c r="C3404" i="23"/>
  <c r="A3404" i="23"/>
  <c r="B3403" i="23"/>
  <c r="C3402" i="23"/>
  <c r="A3402" i="23"/>
  <c r="B3401" i="23"/>
  <c r="C3400" i="23"/>
  <c r="A3400" i="23"/>
  <c r="B3399" i="23"/>
  <c r="C3398" i="23"/>
  <c r="A3398" i="23"/>
  <c r="B3397" i="23"/>
  <c r="C3396" i="23"/>
  <c r="A3396" i="23"/>
  <c r="B3395" i="23"/>
  <c r="C3394" i="23"/>
  <c r="A3394" i="23"/>
  <c r="B3393" i="23"/>
  <c r="C3392" i="23"/>
  <c r="A3392" i="23"/>
  <c r="B3391" i="23"/>
  <c r="C3390" i="23"/>
  <c r="A3390" i="23"/>
  <c r="B3389" i="23"/>
  <c r="C3388" i="23"/>
  <c r="A3388" i="23"/>
  <c r="B3387" i="23"/>
  <c r="C3386" i="23"/>
  <c r="A3386" i="23"/>
  <c r="B3385" i="23"/>
  <c r="C3384" i="23"/>
  <c r="A3384" i="23"/>
  <c r="B3383" i="23"/>
  <c r="C3382" i="23"/>
  <c r="A3382" i="23"/>
  <c r="B3381" i="23"/>
  <c r="C3380" i="23"/>
  <c r="A3380" i="23"/>
  <c r="B3379" i="23"/>
  <c r="C3378" i="23"/>
  <c r="A3378" i="23"/>
  <c r="B3377" i="23"/>
  <c r="C3376" i="23"/>
  <c r="A3376" i="23"/>
  <c r="B3375" i="23"/>
  <c r="C3374" i="23"/>
  <c r="A3374" i="23"/>
  <c r="B3373" i="23"/>
  <c r="C3372" i="23"/>
  <c r="A3372" i="23"/>
  <c r="B3371" i="23"/>
  <c r="C3370" i="23"/>
  <c r="A3370" i="23"/>
  <c r="B3369" i="23"/>
  <c r="C3368" i="23"/>
  <c r="A3368" i="23"/>
  <c r="B3367" i="23"/>
  <c r="C3366" i="23"/>
  <c r="A3366" i="23"/>
  <c r="B3365" i="23"/>
  <c r="C3364" i="23"/>
  <c r="A3364" i="23"/>
  <c r="B3363" i="23"/>
  <c r="C3362" i="23"/>
  <c r="A3362" i="23"/>
  <c r="B3361" i="23"/>
  <c r="C3360" i="23"/>
  <c r="A3360" i="23"/>
  <c r="B3359" i="23"/>
  <c r="C3358" i="23"/>
  <c r="A3358" i="23"/>
  <c r="B3357" i="23"/>
  <c r="C3356" i="23"/>
  <c r="A3356" i="23"/>
  <c r="B3355" i="23"/>
  <c r="C3354" i="23"/>
  <c r="A3354" i="23"/>
  <c r="B3353" i="23"/>
  <c r="C3352" i="23"/>
  <c r="A3352" i="23"/>
  <c r="B3351" i="23"/>
  <c r="C3350" i="23"/>
  <c r="A3350" i="23"/>
  <c r="B3349" i="23"/>
  <c r="C3348" i="23"/>
  <c r="A3348" i="23"/>
  <c r="B3347" i="23"/>
  <c r="C3346" i="23"/>
  <c r="A3346" i="23"/>
  <c r="B3345" i="23"/>
  <c r="C3344" i="23"/>
  <c r="A3344" i="23"/>
  <c r="B3343" i="23"/>
  <c r="C3342" i="23"/>
  <c r="A3342" i="23"/>
  <c r="B3341" i="23"/>
  <c r="C3340" i="23"/>
  <c r="A3340" i="23"/>
  <c r="B3339" i="23"/>
  <c r="C3338" i="23"/>
  <c r="A3338" i="23"/>
  <c r="B3337" i="23"/>
  <c r="C3336" i="23"/>
  <c r="A3336" i="23"/>
  <c r="B3335" i="23"/>
  <c r="C3334" i="23"/>
  <c r="A3334" i="23"/>
  <c r="B3333" i="23"/>
  <c r="C3332" i="23"/>
  <c r="A3332" i="23"/>
  <c r="B3331" i="23"/>
  <c r="C3330" i="23"/>
  <c r="A3330" i="23"/>
  <c r="B3329" i="23"/>
  <c r="C3328" i="23"/>
  <c r="A3328" i="23"/>
  <c r="B3327" i="23"/>
  <c r="C3326" i="23"/>
  <c r="A3326" i="23"/>
  <c r="B3325" i="23"/>
  <c r="C3324" i="23"/>
  <c r="A3324" i="23"/>
  <c r="B3323" i="23"/>
  <c r="C3322" i="23"/>
  <c r="A3322" i="23"/>
  <c r="B3321" i="23"/>
  <c r="C3320" i="23"/>
  <c r="A3320" i="23"/>
  <c r="B3319" i="23"/>
  <c r="C3318" i="23"/>
  <c r="A3318" i="23"/>
  <c r="B3317" i="23"/>
  <c r="C3316" i="23"/>
  <c r="A3316" i="23"/>
  <c r="B3315" i="23"/>
  <c r="C3314" i="23"/>
  <c r="A3314" i="23"/>
  <c r="B3593" i="23"/>
  <c r="A3592" i="23"/>
  <c r="C3590" i="23"/>
  <c r="B3589" i="23"/>
  <c r="A3588" i="23"/>
  <c r="C3586" i="23"/>
  <c r="B3585" i="23"/>
  <c r="A3584" i="23"/>
  <c r="C3582" i="23"/>
  <c r="B3581" i="23"/>
  <c r="A3580" i="23"/>
  <c r="C3578" i="23"/>
  <c r="B3577" i="23"/>
  <c r="A3576" i="23"/>
  <c r="C3574" i="23"/>
  <c r="B3573" i="23"/>
  <c r="A3572" i="23"/>
  <c r="C3570" i="23"/>
  <c r="B3569" i="23"/>
  <c r="A3568" i="23"/>
  <c r="C3566" i="23"/>
  <c r="B3565" i="23"/>
  <c r="A3564" i="23"/>
  <c r="C3562" i="23"/>
  <c r="B3561" i="23"/>
  <c r="A3560" i="23"/>
  <c r="C3558" i="23"/>
  <c r="B3557" i="23"/>
  <c r="A3556" i="23"/>
  <c r="C3554" i="23"/>
  <c r="B3553" i="23"/>
  <c r="A3552" i="23"/>
  <c r="C3550" i="23"/>
  <c r="B3549" i="23"/>
  <c r="A3548" i="23"/>
  <c r="C3546" i="23"/>
  <c r="B3545" i="23"/>
  <c r="A3544" i="23"/>
  <c r="C3542" i="23"/>
  <c r="B3541" i="23"/>
  <c r="A3540" i="23"/>
  <c r="C3538" i="23"/>
  <c r="B3537" i="23"/>
  <c r="A3536" i="23"/>
  <c r="C3534" i="23"/>
  <c r="B3533" i="23"/>
  <c r="A3532" i="23"/>
  <c r="C3530" i="23"/>
  <c r="B3529" i="23"/>
  <c r="A3528" i="23"/>
  <c r="C3526" i="23"/>
  <c r="B3525" i="23"/>
  <c r="A3524" i="23"/>
  <c r="C3522" i="23"/>
  <c r="B3521" i="23"/>
  <c r="A3520" i="23"/>
  <c r="C3518" i="23"/>
  <c r="B3517" i="23"/>
  <c r="A3516" i="23"/>
  <c r="C3514" i="23"/>
  <c r="B3513" i="23"/>
  <c r="A3512" i="23"/>
  <c r="C3510" i="23"/>
  <c r="B3509" i="23"/>
  <c r="A3508" i="23"/>
  <c r="C3506" i="23"/>
  <c r="B3505" i="23"/>
  <c r="A3504" i="23"/>
  <c r="C3502" i="23"/>
  <c r="B3501" i="23"/>
  <c r="A3500" i="23"/>
  <c r="C3498" i="23"/>
  <c r="B3497" i="23"/>
  <c r="A3496" i="23"/>
  <c r="C3494" i="23"/>
  <c r="B3493" i="23"/>
  <c r="A3492" i="23"/>
  <c r="C3490" i="23"/>
  <c r="B3489" i="23"/>
  <c r="A3488" i="23"/>
  <c r="A3487" i="23"/>
  <c r="B3486" i="23"/>
  <c r="C3485" i="23"/>
  <c r="A3485" i="23"/>
  <c r="B3484" i="23"/>
  <c r="C3483" i="23"/>
  <c r="A3483" i="23"/>
  <c r="B3482" i="23"/>
  <c r="C3481" i="23"/>
  <c r="A3481" i="23"/>
  <c r="B3480" i="23"/>
  <c r="C3479" i="23"/>
  <c r="A3479" i="23"/>
  <c r="B3478" i="23"/>
  <c r="C3477" i="23"/>
  <c r="A3477" i="23"/>
  <c r="B3476" i="23"/>
  <c r="C3475" i="23"/>
  <c r="A3475" i="23"/>
  <c r="B3474" i="23"/>
  <c r="C3473" i="23"/>
  <c r="A3473" i="23"/>
  <c r="B3472" i="23"/>
  <c r="C3471" i="23"/>
  <c r="A3471" i="23"/>
  <c r="B3470" i="23"/>
  <c r="C3469" i="23"/>
  <c r="A3469" i="23"/>
  <c r="B3468" i="23"/>
  <c r="C3467" i="23"/>
  <c r="A3467" i="23"/>
  <c r="B3466" i="23"/>
  <c r="C3465" i="23"/>
  <c r="A3465" i="23"/>
  <c r="B3464" i="23"/>
  <c r="C3463" i="23"/>
  <c r="A3463" i="23"/>
  <c r="B3462" i="23"/>
  <c r="C3461" i="23"/>
  <c r="A3461" i="23"/>
  <c r="B3460" i="23"/>
  <c r="C3459" i="23"/>
  <c r="A3459" i="23"/>
  <c r="B3458" i="23"/>
  <c r="C3457" i="23"/>
  <c r="A3457" i="23"/>
  <c r="B3456" i="23"/>
  <c r="C3455" i="23"/>
  <c r="A3455" i="23"/>
  <c r="B3454" i="23"/>
  <c r="C3453" i="23"/>
  <c r="A3453" i="23"/>
  <c r="B3452" i="23"/>
  <c r="C3451" i="23"/>
  <c r="A3451" i="23"/>
  <c r="B3450" i="23"/>
  <c r="C3449" i="23"/>
  <c r="A3449" i="23"/>
  <c r="B3448" i="23"/>
  <c r="C3447" i="23"/>
  <c r="A3447" i="23"/>
  <c r="B3446" i="23"/>
  <c r="C3445" i="23"/>
  <c r="A3445" i="23"/>
  <c r="B3444" i="23"/>
  <c r="C3443" i="23"/>
  <c r="A3443" i="23"/>
  <c r="B3442" i="23"/>
  <c r="C3441" i="23"/>
  <c r="A3441" i="23"/>
  <c r="B3440" i="23"/>
  <c r="C3439" i="23"/>
  <c r="A3439" i="23"/>
  <c r="B3438" i="23"/>
  <c r="C3437" i="23"/>
  <c r="A3437" i="23"/>
  <c r="B3436" i="23"/>
  <c r="C3435" i="23"/>
  <c r="A3435" i="23"/>
  <c r="B3434" i="23"/>
  <c r="C3433" i="23"/>
  <c r="A3433" i="23"/>
  <c r="B3432" i="23"/>
  <c r="C3431" i="23"/>
  <c r="A3431" i="23"/>
  <c r="B3430" i="23"/>
  <c r="C3429" i="23"/>
  <c r="A3429" i="23"/>
  <c r="B3428" i="23"/>
  <c r="C3427" i="23"/>
  <c r="A3427" i="23"/>
  <c r="B3426" i="23"/>
  <c r="C3425" i="23"/>
  <c r="A3425" i="23"/>
  <c r="B3424" i="23"/>
  <c r="C3423" i="23"/>
  <c r="A3423" i="23"/>
  <c r="B3422" i="23"/>
  <c r="C3421" i="23"/>
  <c r="A3421" i="23"/>
  <c r="B3420" i="23"/>
  <c r="C3419" i="23"/>
  <c r="A3419" i="23"/>
  <c r="B3418" i="23"/>
  <c r="C3417" i="23"/>
  <c r="A3417" i="23"/>
  <c r="B3416" i="23"/>
  <c r="C3415" i="23"/>
  <c r="A3415" i="23"/>
  <c r="B3414" i="23"/>
  <c r="C3413" i="23"/>
  <c r="A3413" i="23"/>
  <c r="B3412" i="23"/>
  <c r="C3411" i="23"/>
  <c r="A3411" i="23"/>
  <c r="B3410" i="23"/>
  <c r="C3409" i="23"/>
  <c r="A3409" i="23"/>
  <c r="B3408" i="23"/>
  <c r="C3407" i="23"/>
  <c r="A3407" i="23"/>
  <c r="B3406" i="23"/>
  <c r="C3405" i="23"/>
  <c r="A3405" i="23"/>
  <c r="B3404" i="23"/>
  <c r="C3403" i="23"/>
  <c r="A3403" i="23"/>
  <c r="B3402" i="23"/>
  <c r="C3401" i="23"/>
  <c r="A3401" i="23"/>
  <c r="B3400" i="23"/>
  <c r="C3399" i="23"/>
  <c r="A3399" i="23"/>
  <c r="B3398" i="23"/>
  <c r="C3397" i="23"/>
  <c r="A3397" i="23"/>
  <c r="B3396" i="23"/>
  <c r="C3395" i="23"/>
  <c r="A3395" i="23"/>
  <c r="B3394" i="23"/>
  <c r="C3393" i="23"/>
  <c r="A3393" i="23"/>
  <c r="B3392" i="23"/>
  <c r="C3391" i="23"/>
  <c r="A3391" i="23"/>
  <c r="B3390" i="23"/>
  <c r="C3389" i="23"/>
  <c r="A3389" i="23"/>
  <c r="B3388" i="23"/>
  <c r="C3387" i="23"/>
  <c r="A3387" i="23"/>
  <c r="B3386" i="23"/>
  <c r="C3385" i="23"/>
  <c r="A3385" i="23"/>
  <c r="B3384" i="23"/>
  <c r="C3383" i="23"/>
  <c r="A3383" i="23"/>
  <c r="B3382" i="23"/>
  <c r="C3381" i="23"/>
  <c r="A3381" i="23"/>
  <c r="B3380" i="23"/>
  <c r="C3379" i="23"/>
  <c r="A3379" i="23"/>
  <c r="B3378" i="23"/>
  <c r="C3377" i="23"/>
  <c r="A3377" i="23"/>
  <c r="B3376" i="23"/>
  <c r="C3375" i="23"/>
  <c r="A3375" i="23"/>
  <c r="B3374" i="23"/>
  <c r="C3373" i="23"/>
  <c r="A3373" i="23"/>
  <c r="B3372" i="23"/>
  <c r="C3371" i="23"/>
  <c r="A3371" i="23"/>
  <c r="B3370" i="23"/>
  <c r="C3369" i="23"/>
  <c r="A3369" i="23"/>
  <c r="B3368" i="23"/>
  <c r="C3367" i="23"/>
  <c r="A3367" i="23"/>
  <c r="B3366" i="23"/>
  <c r="C3365" i="23"/>
  <c r="A3365" i="23"/>
  <c r="B3364" i="23"/>
  <c r="C3363" i="23"/>
  <c r="A3363" i="23"/>
  <c r="B3362" i="23"/>
  <c r="C3361" i="23"/>
  <c r="A3361" i="23"/>
  <c r="B3360" i="23"/>
  <c r="C3359" i="23"/>
  <c r="A3359" i="23"/>
  <c r="B3358" i="23"/>
  <c r="C3357" i="23"/>
  <c r="A3357" i="23"/>
  <c r="B3356" i="23"/>
  <c r="C3355" i="23"/>
  <c r="A3355" i="23"/>
  <c r="B3354" i="23"/>
  <c r="C3353" i="23"/>
  <c r="A3353" i="23"/>
  <c r="B3352" i="23"/>
  <c r="C3351" i="23"/>
  <c r="A3351" i="23"/>
  <c r="B3350" i="23"/>
  <c r="C3349" i="23"/>
  <c r="A3349" i="23"/>
  <c r="B3348" i="23"/>
  <c r="C3347" i="23"/>
  <c r="A3347" i="23"/>
  <c r="B3346" i="23"/>
  <c r="C3345" i="23"/>
  <c r="A3345" i="23"/>
  <c r="B3344" i="23"/>
  <c r="C3343" i="23"/>
  <c r="A3343" i="23"/>
  <c r="B3342" i="23"/>
  <c r="C3341" i="23"/>
  <c r="A3341" i="23"/>
  <c r="B3340" i="23"/>
  <c r="C3339" i="23"/>
  <c r="A3339" i="23"/>
  <c r="B3338" i="23"/>
  <c r="C3337" i="23"/>
  <c r="A3337" i="23"/>
  <c r="B3336" i="23"/>
  <c r="C3335" i="23"/>
  <c r="A3335" i="23"/>
  <c r="B3334" i="23"/>
  <c r="C3333" i="23"/>
  <c r="A3333" i="23"/>
  <c r="B3332" i="23"/>
  <c r="C3331" i="23"/>
  <c r="A3331" i="23"/>
  <c r="B3330" i="23"/>
  <c r="C3329" i="23"/>
  <c r="A3329" i="23"/>
  <c r="B3328" i="23"/>
  <c r="C3327" i="23"/>
  <c r="A3327" i="23"/>
  <c r="B3326" i="23"/>
  <c r="C3325" i="23"/>
  <c r="A3325" i="23"/>
  <c r="B3324" i="23"/>
  <c r="C3323" i="23"/>
  <c r="A3323" i="23"/>
  <c r="B3322" i="23"/>
  <c r="C3321" i="23"/>
  <c r="A3321" i="23"/>
  <c r="B3320" i="23"/>
  <c r="C3319" i="23"/>
  <c r="A3319" i="23"/>
  <c r="B3318" i="23"/>
  <c r="C3317" i="23"/>
  <c r="A3317" i="23"/>
  <c r="B3316" i="23"/>
  <c r="C3315" i="23"/>
  <c r="A3315" i="23"/>
  <c r="B3314" i="23"/>
  <c r="C3313" i="23"/>
  <c r="A3313" i="23"/>
  <c r="B3312" i="23"/>
  <c r="C3311" i="23"/>
  <c r="A3311" i="23"/>
  <c r="B3310" i="23"/>
  <c r="C3309" i="23"/>
  <c r="A3309" i="23"/>
  <c r="B3308" i="23"/>
  <c r="C3307" i="23"/>
  <c r="A3307" i="23"/>
  <c r="B3306" i="23"/>
  <c r="C3305" i="23"/>
  <c r="A3305" i="23"/>
  <c r="B3304" i="23"/>
  <c r="C3303" i="23"/>
  <c r="A3303" i="23"/>
  <c r="B3302" i="23"/>
  <c r="C3301" i="23"/>
  <c r="A3301" i="23"/>
  <c r="B3300" i="23"/>
  <c r="C3299" i="23"/>
  <c r="A3299" i="23"/>
  <c r="B3298" i="23"/>
  <c r="C3297" i="23"/>
  <c r="A3297" i="23"/>
  <c r="B3296" i="23"/>
  <c r="C3295" i="23"/>
  <c r="A3295" i="23"/>
  <c r="B3294" i="23"/>
  <c r="C3293" i="23"/>
  <c r="A3293" i="23"/>
  <c r="B3292" i="23"/>
  <c r="C3291" i="23"/>
  <c r="A3291" i="23"/>
  <c r="B3290" i="23"/>
  <c r="C3289" i="23"/>
  <c r="A3289" i="23"/>
  <c r="B3288" i="23"/>
  <c r="C3287" i="23"/>
  <c r="A3287" i="23"/>
  <c r="B3286" i="23"/>
  <c r="C3285" i="23"/>
  <c r="A3285" i="23"/>
  <c r="B3284" i="23"/>
  <c r="C3283" i="23"/>
  <c r="A3283" i="23"/>
  <c r="B3282" i="23"/>
  <c r="C3281" i="23"/>
  <c r="A3281" i="23"/>
  <c r="B3280" i="23"/>
  <c r="C3279" i="23"/>
  <c r="A3279" i="23"/>
  <c r="B3278" i="23"/>
  <c r="C3277" i="23"/>
  <c r="A3277" i="23"/>
  <c r="B3276" i="23"/>
  <c r="C3275" i="23"/>
  <c r="A3275" i="23"/>
  <c r="B3274" i="23"/>
  <c r="C3273" i="23"/>
  <c r="A3273" i="23"/>
  <c r="B3272" i="23"/>
  <c r="C3271" i="23"/>
  <c r="A3271" i="23"/>
  <c r="B3270" i="23"/>
  <c r="C3269" i="23"/>
  <c r="A3269" i="23"/>
  <c r="B3268" i="23"/>
  <c r="C3267" i="23"/>
  <c r="A3267" i="23"/>
  <c r="B3266" i="23"/>
  <c r="C3265" i="23"/>
  <c r="A3265" i="23"/>
  <c r="B3264" i="23"/>
  <c r="C3263" i="23"/>
  <c r="A3263" i="23"/>
  <c r="B3262" i="23"/>
  <c r="C3261" i="23"/>
  <c r="A3261" i="23"/>
  <c r="B3260" i="23"/>
  <c r="C3259" i="23"/>
  <c r="A3259" i="23"/>
  <c r="B3258" i="23"/>
  <c r="C3257" i="23"/>
  <c r="A3257" i="23"/>
  <c r="B3256" i="23"/>
  <c r="C3255" i="23"/>
  <c r="A3255" i="23"/>
  <c r="B3254" i="23"/>
  <c r="C3253" i="23"/>
  <c r="A3253" i="23"/>
  <c r="B3252" i="23"/>
  <c r="C3251" i="23"/>
  <c r="A3251" i="23"/>
  <c r="B3250" i="23"/>
  <c r="C3249" i="23"/>
  <c r="A3249" i="23"/>
  <c r="B3248" i="23"/>
  <c r="C3247" i="23"/>
  <c r="A3247" i="23"/>
  <c r="B3246" i="23"/>
  <c r="C3245" i="23"/>
  <c r="A3245" i="23"/>
  <c r="B3244" i="23"/>
  <c r="C3243" i="23"/>
  <c r="A3243" i="23"/>
  <c r="B3242" i="23"/>
  <c r="C3241" i="23"/>
  <c r="A3241" i="23"/>
  <c r="B3240" i="23"/>
  <c r="C3239" i="23"/>
  <c r="A3239" i="23"/>
  <c r="B3238" i="23"/>
  <c r="C3237" i="23"/>
  <c r="A3237" i="23"/>
  <c r="B3236" i="23"/>
  <c r="C3235" i="23"/>
  <c r="A3235" i="23"/>
  <c r="B3234" i="23"/>
  <c r="C3233" i="23"/>
  <c r="A3233" i="23"/>
  <c r="B3232" i="23"/>
  <c r="C3231" i="23"/>
  <c r="A3231" i="23"/>
  <c r="B3230" i="23"/>
  <c r="C3229" i="23"/>
  <c r="A3229" i="23"/>
  <c r="B3228" i="23"/>
  <c r="C3227" i="23"/>
  <c r="A3227" i="23"/>
  <c r="B3226" i="23"/>
  <c r="C3225" i="23"/>
  <c r="A3225" i="23"/>
  <c r="B3224" i="23"/>
  <c r="C3223" i="23"/>
  <c r="A3223" i="23"/>
  <c r="B3222" i="23"/>
  <c r="C3221" i="23"/>
  <c r="A3221" i="23"/>
  <c r="B3220" i="23"/>
  <c r="C3219" i="23"/>
  <c r="A3219" i="23"/>
  <c r="B3218" i="23"/>
  <c r="C3217" i="23"/>
  <c r="A3217" i="23"/>
  <c r="B3216" i="23"/>
  <c r="C3215" i="23"/>
  <c r="A3215" i="23"/>
  <c r="B3214" i="23"/>
  <c r="C3213" i="23"/>
  <c r="A3213" i="23"/>
  <c r="B3212" i="23"/>
  <c r="C3211" i="23"/>
  <c r="A3211" i="23"/>
  <c r="B3210" i="23"/>
  <c r="C3209" i="23"/>
  <c r="A3209" i="23"/>
  <c r="B3208" i="23"/>
  <c r="C3207" i="23"/>
  <c r="A3207" i="23"/>
  <c r="B3206" i="23"/>
  <c r="C3205" i="23"/>
  <c r="A3205" i="23"/>
  <c r="B3204" i="23"/>
  <c r="C3203" i="23"/>
  <c r="A3203" i="23"/>
  <c r="B3202" i="23"/>
  <c r="C3201" i="23"/>
  <c r="A3201" i="23"/>
  <c r="B3200" i="23"/>
  <c r="C3199" i="23"/>
  <c r="A3199" i="23"/>
  <c r="B3198" i="23"/>
  <c r="C3197" i="23"/>
  <c r="A3197" i="23"/>
  <c r="B3196" i="23"/>
  <c r="C3195" i="23"/>
  <c r="A3195" i="23"/>
  <c r="B3194" i="23"/>
  <c r="C3193" i="23"/>
  <c r="A3193" i="23"/>
  <c r="B3192" i="23"/>
  <c r="C3191" i="23"/>
  <c r="A3191" i="23"/>
  <c r="B3190" i="23"/>
  <c r="C3189" i="23"/>
  <c r="A3189" i="23"/>
  <c r="B3188" i="23"/>
  <c r="C3187" i="23"/>
  <c r="A3187" i="23"/>
  <c r="B3186" i="23"/>
  <c r="C3185" i="23"/>
  <c r="A3185" i="23"/>
  <c r="B3184" i="23"/>
  <c r="C3183" i="23"/>
  <c r="A3183" i="23"/>
  <c r="B3182" i="23"/>
  <c r="C3181" i="23"/>
  <c r="A3181" i="23"/>
  <c r="B3180" i="23"/>
  <c r="C3179" i="23"/>
  <c r="A3179" i="23"/>
  <c r="B3178" i="23"/>
  <c r="C3177" i="23"/>
  <c r="A3177" i="23"/>
  <c r="B3176" i="23"/>
  <c r="C3175" i="23"/>
  <c r="A3175" i="23"/>
  <c r="B3174" i="23"/>
  <c r="C3173" i="23"/>
  <c r="A3173" i="23"/>
  <c r="B3172" i="23"/>
  <c r="C3171" i="23"/>
  <c r="A3171" i="23"/>
  <c r="B3170" i="23"/>
  <c r="C3169" i="23"/>
  <c r="A3169" i="23"/>
  <c r="B3168" i="23"/>
  <c r="C3167" i="23"/>
  <c r="A3167" i="23"/>
  <c r="B3166" i="23"/>
  <c r="C3165" i="23"/>
  <c r="A3165" i="23"/>
  <c r="B3164" i="23"/>
  <c r="C3163" i="23"/>
  <c r="A3163" i="23"/>
  <c r="B3162" i="23"/>
  <c r="C3161" i="23"/>
  <c r="A3161" i="23"/>
  <c r="B3160" i="23"/>
  <c r="C3159" i="23"/>
  <c r="A3159" i="23"/>
  <c r="B3158" i="23"/>
  <c r="C3157" i="23"/>
  <c r="A3157" i="23"/>
  <c r="B3156" i="23"/>
  <c r="C3155" i="23"/>
  <c r="A3155" i="23"/>
  <c r="B3154" i="23"/>
  <c r="C3153" i="23"/>
  <c r="A3153" i="23"/>
  <c r="B3152" i="23"/>
  <c r="C3151" i="23"/>
  <c r="A3151" i="23"/>
  <c r="B3150" i="23"/>
  <c r="C3149" i="23"/>
  <c r="A3149" i="23"/>
  <c r="B3148" i="23"/>
  <c r="C3147" i="23"/>
  <c r="A3147" i="23"/>
  <c r="B3146" i="23"/>
  <c r="C3145" i="23"/>
  <c r="A3145" i="23"/>
  <c r="B3144" i="23"/>
  <c r="C3143" i="23"/>
  <c r="A3143" i="23"/>
  <c r="B3142" i="23"/>
  <c r="C3141" i="23"/>
  <c r="A3141" i="23"/>
  <c r="B3140" i="23"/>
  <c r="C3139" i="23"/>
  <c r="A3139" i="23"/>
  <c r="B3138" i="23"/>
  <c r="C3137" i="23"/>
  <c r="A3137" i="23"/>
  <c r="B3136" i="23"/>
  <c r="C3135" i="23"/>
  <c r="A3135" i="23"/>
  <c r="B3134" i="23"/>
  <c r="C3133" i="23"/>
  <c r="A3133" i="23"/>
  <c r="B3132" i="23"/>
  <c r="C3131" i="23"/>
  <c r="B3313" i="23"/>
  <c r="A3312" i="23"/>
  <c r="C3310" i="23"/>
  <c r="B3309" i="23"/>
  <c r="A3308" i="23"/>
  <c r="C3306" i="23"/>
  <c r="B3305" i="23"/>
  <c r="A3304" i="23"/>
  <c r="C3302" i="23"/>
  <c r="B3301" i="23"/>
  <c r="A3300" i="23"/>
  <c r="C3298" i="23"/>
  <c r="B3297" i="23"/>
  <c r="A3296" i="23"/>
  <c r="C3294" i="23"/>
  <c r="B3293" i="23"/>
  <c r="A3292" i="23"/>
  <c r="C3290" i="23"/>
  <c r="B3289" i="23"/>
  <c r="A3288" i="23"/>
  <c r="C3286" i="23"/>
  <c r="B3285" i="23"/>
  <c r="A3284" i="23"/>
  <c r="C3282" i="23"/>
  <c r="B3281" i="23"/>
  <c r="A3280" i="23"/>
  <c r="C3278" i="23"/>
  <c r="B3277" i="23"/>
  <c r="A3276" i="23"/>
  <c r="C3274" i="23"/>
  <c r="B3273" i="23"/>
  <c r="A3272" i="23"/>
  <c r="C3270" i="23"/>
  <c r="B3269" i="23"/>
  <c r="A3268" i="23"/>
  <c r="C3266" i="23"/>
  <c r="B3265" i="23"/>
  <c r="A3264" i="23"/>
  <c r="C3262" i="23"/>
  <c r="B3261" i="23"/>
  <c r="A3260" i="23"/>
  <c r="C3258" i="23"/>
  <c r="B3257" i="23"/>
  <c r="A3256" i="23"/>
  <c r="C3254" i="23"/>
  <c r="B3253" i="23"/>
  <c r="A3252" i="23"/>
  <c r="C3250" i="23"/>
  <c r="B3249" i="23"/>
  <c r="A3248" i="23"/>
  <c r="C3246" i="23"/>
  <c r="B3245" i="23"/>
  <c r="A3244" i="23"/>
  <c r="C3242" i="23"/>
  <c r="B3241" i="23"/>
  <c r="A3240" i="23"/>
  <c r="C3238" i="23"/>
  <c r="B3237" i="23"/>
  <c r="A3236" i="23"/>
  <c r="C3234" i="23"/>
  <c r="B3233" i="23"/>
  <c r="A3232" i="23"/>
  <c r="C3230" i="23"/>
  <c r="B3229" i="23"/>
  <c r="A3228" i="23"/>
  <c r="C3226" i="23"/>
  <c r="B3225" i="23"/>
  <c r="A3224" i="23"/>
  <c r="C3222" i="23"/>
  <c r="B3221" i="23"/>
  <c r="A3220" i="23"/>
  <c r="C3218" i="23"/>
  <c r="B3217" i="23"/>
  <c r="A3216" i="23"/>
  <c r="C3214" i="23"/>
  <c r="B3213" i="23"/>
  <c r="A3212" i="23"/>
  <c r="C3210" i="23"/>
  <c r="B3209" i="23"/>
  <c r="A3208" i="23"/>
  <c r="C3206" i="23"/>
  <c r="B3205" i="23"/>
  <c r="A3204" i="23"/>
  <c r="C3202" i="23"/>
  <c r="B3201" i="23"/>
  <c r="A3200" i="23"/>
  <c r="C3198" i="23"/>
  <c r="B3197" i="23"/>
  <c r="A3196" i="23"/>
  <c r="C3194" i="23"/>
  <c r="B3193" i="23"/>
  <c r="A3192" i="23"/>
  <c r="C3190" i="23"/>
  <c r="B3189" i="23"/>
  <c r="A3188" i="23"/>
  <c r="C3186" i="23"/>
  <c r="B3185" i="23"/>
  <c r="A3184" i="23"/>
  <c r="C3182" i="23"/>
  <c r="B3181" i="23"/>
  <c r="A3180" i="23"/>
  <c r="C3178" i="23"/>
  <c r="B3177" i="23"/>
  <c r="A3176" i="23"/>
  <c r="C3174" i="23"/>
  <c r="B3173" i="23"/>
  <c r="A3172" i="23"/>
  <c r="C3170" i="23"/>
  <c r="B3169" i="23"/>
  <c r="A3168" i="23"/>
  <c r="C3166" i="23"/>
  <c r="B3165" i="23"/>
  <c r="A3164" i="23"/>
  <c r="C3162" i="23"/>
  <c r="B3161" i="23"/>
  <c r="A3160" i="23"/>
  <c r="C3158" i="23"/>
  <c r="B3157" i="23"/>
  <c r="A3156" i="23"/>
  <c r="C3154" i="23"/>
  <c r="B3153" i="23"/>
  <c r="A3152" i="23"/>
  <c r="C3150" i="23"/>
  <c r="B3149" i="23"/>
  <c r="A3148" i="23"/>
  <c r="C3146" i="23"/>
  <c r="B3145" i="23"/>
  <c r="A3144" i="23"/>
  <c r="C3142" i="23"/>
  <c r="B3141" i="23"/>
  <c r="A3140" i="23"/>
  <c r="C3138" i="23"/>
  <c r="B3137" i="23"/>
  <c r="A3136" i="23"/>
  <c r="C3134" i="23"/>
  <c r="B3133" i="23"/>
  <c r="A3132" i="23"/>
  <c r="A3131" i="23"/>
  <c r="B3130" i="23"/>
  <c r="C3129" i="23"/>
  <c r="A3129" i="23"/>
  <c r="B3128" i="23"/>
  <c r="C3127" i="23"/>
  <c r="A3127" i="23"/>
  <c r="B3126" i="23"/>
  <c r="C3125" i="23"/>
  <c r="A3125" i="23"/>
  <c r="B3124" i="23"/>
  <c r="C3123" i="23"/>
  <c r="A3123" i="23"/>
  <c r="B3122" i="23"/>
  <c r="C3121" i="23"/>
  <c r="A3121" i="23"/>
  <c r="B3120" i="23"/>
  <c r="C3119" i="23"/>
  <c r="A3119" i="23"/>
  <c r="B3118" i="23"/>
  <c r="C3117" i="23"/>
  <c r="A3117" i="23"/>
  <c r="B3116" i="23"/>
  <c r="C3115" i="23"/>
  <c r="A3115" i="23"/>
  <c r="B3114" i="23"/>
  <c r="C3113" i="23"/>
  <c r="A3113" i="23"/>
  <c r="B3112" i="23"/>
  <c r="C3111" i="23"/>
  <c r="A3111" i="23"/>
  <c r="B3110" i="23"/>
  <c r="C3109" i="23"/>
  <c r="A3109" i="23"/>
  <c r="B3108" i="23"/>
  <c r="C3107" i="23"/>
  <c r="A3107" i="23"/>
  <c r="B3106" i="23"/>
  <c r="C3105" i="23"/>
  <c r="A3105" i="23"/>
  <c r="B3104" i="23"/>
  <c r="C3103" i="23"/>
  <c r="A3103" i="23"/>
  <c r="B3102" i="23"/>
  <c r="C3101" i="23"/>
  <c r="A3101" i="23"/>
  <c r="B3100" i="23"/>
  <c r="C3099" i="23"/>
  <c r="A3099" i="23"/>
  <c r="B3098" i="23"/>
  <c r="C3097" i="23"/>
  <c r="A3097" i="23"/>
  <c r="B3096" i="23"/>
  <c r="C3095" i="23"/>
  <c r="A3095" i="23"/>
  <c r="B3094" i="23"/>
  <c r="C3093" i="23"/>
  <c r="A3093" i="23"/>
  <c r="B3092" i="23"/>
  <c r="C3091" i="23"/>
  <c r="A3091" i="23"/>
  <c r="B3090" i="23"/>
  <c r="C3089" i="23"/>
  <c r="A3089" i="23"/>
  <c r="B3088" i="23"/>
  <c r="C3087" i="23"/>
  <c r="A3087" i="23"/>
  <c r="B3086" i="23"/>
  <c r="C3085" i="23"/>
  <c r="A3085" i="23"/>
  <c r="B3084" i="23"/>
  <c r="C3083" i="23"/>
  <c r="A3083" i="23"/>
  <c r="B3082" i="23"/>
  <c r="C3081" i="23"/>
  <c r="A3081" i="23"/>
  <c r="B3080" i="23"/>
  <c r="C3079" i="23"/>
  <c r="A3079" i="23"/>
  <c r="B3078" i="23"/>
  <c r="C3077" i="23"/>
  <c r="A3077" i="23"/>
  <c r="B3076" i="23"/>
  <c r="C3075" i="23"/>
  <c r="A3075" i="23"/>
  <c r="B3074" i="23"/>
  <c r="C3073" i="23"/>
  <c r="A3073" i="23"/>
  <c r="B3072" i="23"/>
  <c r="C3071" i="23"/>
  <c r="A3071" i="23"/>
  <c r="B3070" i="23"/>
  <c r="C3069" i="23"/>
  <c r="A3069" i="23"/>
  <c r="B3068" i="23"/>
  <c r="C3067" i="23"/>
  <c r="A3067" i="23"/>
  <c r="B3066" i="23"/>
  <c r="C3065" i="23"/>
  <c r="A3065" i="23"/>
  <c r="B3064" i="23"/>
  <c r="C3063" i="23"/>
  <c r="A3063" i="23"/>
  <c r="B3062" i="23"/>
  <c r="C3061" i="23"/>
  <c r="A3061" i="23"/>
  <c r="B3060" i="23"/>
  <c r="C3059" i="23"/>
  <c r="A3059" i="23"/>
  <c r="B3058" i="23"/>
  <c r="C3057" i="23"/>
  <c r="A3057" i="23"/>
  <c r="B3056" i="23"/>
  <c r="C3055" i="23"/>
  <c r="A3055" i="23"/>
  <c r="B3054" i="23"/>
  <c r="C3053" i="23"/>
  <c r="A3053" i="23"/>
  <c r="B3052" i="23"/>
  <c r="C3051" i="23"/>
  <c r="A3051" i="23"/>
  <c r="B3050" i="23"/>
  <c r="C3049" i="23"/>
  <c r="A3049" i="23"/>
  <c r="B3048" i="23"/>
  <c r="C3047" i="23"/>
  <c r="A3047" i="23"/>
  <c r="B3046" i="23"/>
  <c r="C3045" i="23"/>
  <c r="A3045" i="23"/>
  <c r="B3044" i="23"/>
  <c r="C3043" i="23"/>
  <c r="A3043" i="23"/>
  <c r="B3042" i="23"/>
  <c r="C3041" i="23"/>
  <c r="A3041" i="23"/>
  <c r="B3040" i="23"/>
  <c r="C3039" i="23"/>
  <c r="A3039" i="23"/>
  <c r="B3038" i="23"/>
  <c r="C3037" i="23"/>
  <c r="A3037" i="23"/>
  <c r="B3036" i="23"/>
  <c r="C3035" i="23"/>
  <c r="A3035" i="23"/>
  <c r="B3034" i="23"/>
  <c r="C3033" i="23"/>
  <c r="A3033" i="23"/>
  <c r="B3032" i="23"/>
  <c r="C3031" i="23"/>
  <c r="A3031" i="23"/>
  <c r="B3030" i="23"/>
  <c r="C3029" i="23"/>
  <c r="A3029" i="23"/>
  <c r="B3028" i="23"/>
  <c r="C3027" i="23"/>
  <c r="A3027" i="23"/>
  <c r="B3026" i="23"/>
  <c r="C3025" i="23"/>
  <c r="A3025" i="23"/>
  <c r="B3024" i="23"/>
  <c r="C3023" i="23"/>
  <c r="A3023" i="23"/>
  <c r="B3022" i="23"/>
  <c r="C3021" i="23"/>
  <c r="A3021" i="23"/>
  <c r="B3020" i="23"/>
  <c r="C3019" i="23"/>
  <c r="A3019" i="23"/>
  <c r="B3018" i="23"/>
  <c r="C3017" i="23"/>
  <c r="A3017" i="23"/>
  <c r="B3016" i="23"/>
  <c r="C3015" i="23"/>
  <c r="A3015" i="23"/>
  <c r="B3014" i="23"/>
  <c r="C3013" i="23"/>
  <c r="A3013" i="23"/>
  <c r="B3012" i="23"/>
  <c r="C3011" i="23"/>
  <c r="A3011" i="23"/>
  <c r="B3010" i="23"/>
  <c r="C3009" i="23"/>
  <c r="A3009" i="23"/>
  <c r="B3008" i="23"/>
  <c r="C3007" i="23"/>
  <c r="A3007" i="23"/>
  <c r="B3006" i="23"/>
  <c r="C3005" i="23"/>
  <c r="A3005" i="23"/>
  <c r="B3004" i="23"/>
  <c r="C3003" i="23"/>
  <c r="A3003" i="23"/>
  <c r="B3002" i="23"/>
  <c r="C3001" i="23"/>
  <c r="A3001" i="23"/>
  <c r="B3000" i="23"/>
  <c r="C2999" i="23"/>
  <c r="A2999" i="23"/>
  <c r="B2998" i="23"/>
  <c r="C2997" i="23"/>
  <c r="A2997" i="23"/>
  <c r="B2996" i="23"/>
  <c r="C2995" i="23"/>
  <c r="A2995" i="23"/>
  <c r="B2994" i="23"/>
  <c r="C2993" i="23"/>
  <c r="A2993" i="23"/>
  <c r="B2992" i="23"/>
  <c r="C2991" i="23"/>
  <c r="A2991" i="23"/>
  <c r="B2990" i="23"/>
  <c r="C2989" i="23"/>
  <c r="A2989" i="23"/>
  <c r="B2988" i="23"/>
  <c r="C2987" i="23"/>
  <c r="A2987" i="23"/>
  <c r="B2986" i="23"/>
  <c r="C2985" i="23"/>
  <c r="A2985" i="23"/>
  <c r="B2984" i="23"/>
  <c r="C2983" i="23"/>
  <c r="A2983" i="23"/>
  <c r="B2982" i="23"/>
  <c r="C2981" i="23"/>
  <c r="A2981" i="23"/>
  <c r="B2980" i="23"/>
  <c r="C2979" i="23"/>
  <c r="A2979" i="23"/>
  <c r="B2978" i="23"/>
  <c r="C2977" i="23"/>
  <c r="A2977" i="23"/>
  <c r="B2976" i="23"/>
  <c r="C2975" i="23"/>
  <c r="A2975" i="23"/>
  <c r="B2974" i="23"/>
  <c r="C2973" i="23"/>
  <c r="A2973" i="23"/>
  <c r="B2972" i="23"/>
  <c r="C2971" i="23"/>
  <c r="A2971" i="23"/>
  <c r="B2970" i="23"/>
  <c r="C2969" i="23"/>
  <c r="A2969" i="23"/>
  <c r="B2968" i="23"/>
  <c r="C2967" i="23"/>
  <c r="A2967" i="23"/>
  <c r="B2966" i="23"/>
  <c r="C2965" i="23"/>
  <c r="A2965" i="23"/>
  <c r="B2964" i="23"/>
  <c r="C2963" i="23"/>
  <c r="A2963" i="23"/>
  <c r="B2962" i="23"/>
  <c r="C2961" i="23"/>
  <c r="A2961" i="23"/>
  <c r="B2960" i="23"/>
  <c r="C2959" i="23"/>
  <c r="A2959" i="23"/>
  <c r="B2958" i="23"/>
  <c r="C2957" i="23"/>
  <c r="A2957" i="23"/>
  <c r="B2956" i="23"/>
  <c r="C2955" i="23"/>
  <c r="A2955" i="23"/>
  <c r="B2954" i="23"/>
  <c r="C2953" i="23"/>
  <c r="A2953" i="23"/>
  <c r="B2952" i="23"/>
  <c r="C2951" i="23"/>
  <c r="A2951" i="23"/>
  <c r="B2950" i="23"/>
  <c r="C2949" i="23"/>
  <c r="A2949" i="23"/>
  <c r="B2948" i="23"/>
  <c r="C2947" i="23"/>
  <c r="A2947" i="23"/>
  <c r="B2946" i="23"/>
  <c r="C2945" i="23"/>
  <c r="A2945" i="23"/>
  <c r="B2944" i="23"/>
  <c r="C2943" i="23"/>
  <c r="A2943" i="23"/>
  <c r="B2942" i="23"/>
  <c r="C2941" i="23"/>
  <c r="A2941" i="23"/>
  <c r="B2940" i="23"/>
  <c r="C2939" i="23"/>
  <c r="A2939" i="23"/>
  <c r="B2938" i="23"/>
  <c r="C2937" i="23"/>
  <c r="A2937" i="23"/>
  <c r="B2936" i="23"/>
  <c r="C2935" i="23"/>
  <c r="A2935" i="23"/>
  <c r="B2934" i="23"/>
  <c r="C2933" i="23"/>
  <c r="A2933" i="23"/>
  <c r="B2932" i="23"/>
  <c r="C2931" i="23"/>
  <c r="A2931" i="23"/>
  <c r="B2930" i="23"/>
  <c r="C2929" i="23"/>
  <c r="A2929" i="23"/>
  <c r="B2928" i="23"/>
  <c r="C2927" i="23"/>
  <c r="A2927" i="23"/>
  <c r="B2926" i="23"/>
  <c r="C2925" i="23"/>
  <c r="A2925" i="23"/>
  <c r="B2924" i="23"/>
  <c r="C2923" i="23"/>
  <c r="A2923" i="23"/>
  <c r="B2922" i="23"/>
  <c r="C2921" i="23"/>
  <c r="A2921" i="23"/>
  <c r="B2920" i="23"/>
  <c r="C2919" i="23"/>
  <c r="A2919" i="23"/>
  <c r="B2918" i="23"/>
  <c r="C2917" i="23"/>
  <c r="A2917" i="23"/>
  <c r="B2916" i="23"/>
  <c r="C2915" i="23"/>
  <c r="A2915" i="23"/>
  <c r="B2914" i="23"/>
  <c r="C2913" i="23"/>
  <c r="A2913" i="23"/>
  <c r="B2912" i="23"/>
  <c r="C2911" i="23"/>
  <c r="A2911" i="23"/>
  <c r="B2910" i="23"/>
  <c r="C2909" i="23"/>
  <c r="A2909" i="23"/>
  <c r="B2908" i="23"/>
  <c r="C2907" i="23"/>
  <c r="A2907" i="23"/>
  <c r="B2906" i="23"/>
  <c r="C2905" i="23"/>
  <c r="A2905" i="23"/>
  <c r="B2904" i="23"/>
  <c r="C2903" i="23"/>
  <c r="A2903" i="23"/>
  <c r="B2902" i="23"/>
  <c r="C2901" i="23"/>
  <c r="A2901" i="23"/>
  <c r="B2900" i="23"/>
  <c r="C2899" i="23"/>
  <c r="A2899" i="23"/>
  <c r="B2898" i="23"/>
  <c r="C2897" i="23"/>
  <c r="A2897" i="23"/>
  <c r="B2896" i="23"/>
  <c r="C2895" i="23"/>
  <c r="A2895" i="23"/>
  <c r="B2894" i="23"/>
  <c r="C2893" i="23"/>
  <c r="A2893" i="23"/>
  <c r="B2892" i="23"/>
  <c r="C2891" i="23"/>
  <c r="A2891" i="23"/>
  <c r="B2890" i="23"/>
  <c r="C2889" i="23"/>
  <c r="A2889" i="23"/>
  <c r="B2888" i="23"/>
  <c r="C2887" i="23"/>
  <c r="A2887" i="23"/>
  <c r="B2886" i="23"/>
  <c r="C2885" i="23"/>
  <c r="A2885" i="23"/>
  <c r="B2884" i="23"/>
  <c r="C2883" i="23"/>
  <c r="A2883" i="23"/>
  <c r="B2882" i="23"/>
  <c r="C2881" i="23"/>
  <c r="A2881" i="23"/>
  <c r="B2880" i="23"/>
  <c r="C2879" i="23"/>
  <c r="A2879" i="23"/>
  <c r="B2878" i="23"/>
  <c r="C2877" i="23"/>
  <c r="A2877" i="23"/>
  <c r="B2876" i="23"/>
  <c r="C2875" i="23"/>
  <c r="A2875" i="23"/>
  <c r="B2874" i="23"/>
  <c r="C2873" i="23"/>
  <c r="A2873" i="23"/>
  <c r="B2872" i="23"/>
  <c r="C2871" i="23"/>
  <c r="A2871" i="23"/>
  <c r="B2870" i="23"/>
  <c r="C2869" i="23"/>
  <c r="A2869" i="23"/>
  <c r="B2868" i="23"/>
  <c r="C2867" i="23"/>
  <c r="A2867" i="23"/>
  <c r="B2866" i="23"/>
  <c r="C2865" i="23"/>
  <c r="A2865" i="23"/>
  <c r="B2864" i="23"/>
  <c r="C2863" i="23"/>
  <c r="A2863" i="23"/>
  <c r="B2862" i="23"/>
  <c r="C2861" i="23"/>
  <c r="A2861" i="23"/>
  <c r="B2860" i="23"/>
  <c r="C2859" i="23"/>
  <c r="A2859" i="23"/>
  <c r="B2858" i="23"/>
  <c r="C2857" i="23"/>
  <c r="A2857" i="23"/>
  <c r="B2856" i="23"/>
  <c r="C2855" i="23"/>
  <c r="A2855" i="23"/>
  <c r="B2854" i="23"/>
  <c r="C2853" i="23"/>
  <c r="A2853" i="23"/>
  <c r="B2852" i="23"/>
  <c r="C2851" i="23"/>
  <c r="A2851" i="23"/>
  <c r="B2850" i="23"/>
  <c r="C2849" i="23"/>
  <c r="A2849" i="23"/>
  <c r="B2848" i="23"/>
  <c r="C2847" i="23"/>
  <c r="A2847" i="23"/>
  <c r="B2846" i="23"/>
  <c r="C2845" i="23"/>
  <c r="A2845" i="23"/>
  <c r="B2844" i="23"/>
  <c r="C2843" i="23"/>
  <c r="A2843" i="23"/>
  <c r="B2842" i="23"/>
  <c r="C2841" i="23"/>
  <c r="A2841" i="23"/>
  <c r="B2840" i="23"/>
  <c r="C2839" i="23"/>
  <c r="A2839" i="23"/>
  <c r="B2838" i="23"/>
  <c r="C2837" i="23"/>
  <c r="A2837" i="23"/>
  <c r="B2836" i="23"/>
  <c r="C2835" i="23"/>
  <c r="A2835" i="23"/>
  <c r="B2834" i="23"/>
  <c r="C2833" i="23"/>
  <c r="A2833" i="23"/>
  <c r="B2832" i="23"/>
  <c r="C2831" i="23"/>
  <c r="A2831" i="23"/>
  <c r="B2830" i="23"/>
  <c r="C2829" i="23"/>
  <c r="A2829" i="23"/>
  <c r="B2828" i="23"/>
  <c r="C2827" i="23"/>
  <c r="A2827" i="23"/>
  <c r="B2826" i="23"/>
  <c r="C2825" i="23"/>
  <c r="A2825" i="23"/>
  <c r="B2824" i="23"/>
  <c r="C2823" i="23"/>
  <c r="A2823" i="23"/>
  <c r="B2822" i="23"/>
  <c r="C2821" i="23"/>
  <c r="A2821" i="23"/>
  <c r="B2820" i="23"/>
  <c r="C2819" i="23"/>
  <c r="A2819" i="23"/>
  <c r="B2818" i="23"/>
  <c r="C2817" i="23"/>
  <c r="A2817" i="23"/>
  <c r="B2816" i="23"/>
  <c r="C2815" i="23"/>
  <c r="A2815" i="23"/>
  <c r="B2814" i="23"/>
  <c r="C2813" i="23"/>
  <c r="A2813" i="23"/>
  <c r="B2812" i="23"/>
  <c r="C2811" i="23"/>
  <c r="A2811" i="23"/>
  <c r="B2810" i="23"/>
  <c r="C2809" i="23"/>
  <c r="A2809" i="23"/>
  <c r="B2808" i="23"/>
  <c r="C2807" i="23"/>
  <c r="A2807" i="23"/>
  <c r="B2806" i="23"/>
  <c r="C2805" i="23"/>
  <c r="A2805" i="23"/>
  <c r="B2804" i="23"/>
  <c r="C2803" i="23"/>
  <c r="A2803" i="23"/>
  <c r="B2802" i="23"/>
  <c r="C2801" i="23"/>
  <c r="A2801" i="23"/>
  <c r="B2800" i="23"/>
  <c r="C2799" i="23"/>
  <c r="A2799" i="23"/>
  <c r="B2798" i="23"/>
  <c r="C2797" i="23"/>
  <c r="A2797" i="23"/>
  <c r="B2796" i="23"/>
  <c r="C2795" i="23"/>
  <c r="A2795" i="23"/>
  <c r="B2794" i="23"/>
  <c r="C2793" i="23"/>
  <c r="A2793" i="23"/>
  <c r="B2792" i="23"/>
  <c r="C2791" i="23"/>
  <c r="A2791" i="23"/>
  <c r="B2790" i="23"/>
  <c r="C2789" i="23"/>
  <c r="A2789" i="23"/>
  <c r="B2788" i="23"/>
  <c r="C2787" i="23"/>
  <c r="A2787" i="23"/>
  <c r="B2786" i="23"/>
  <c r="C2785" i="23"/>
  <c r="A2785" i="23"/>
  <c r="B2784" i="23"/>
  <c r="C2783" i="23"/>
  <c r="A2783" i="23"/>
  <c r="B2782" i="23"/>
  <c r="C2781" i="23"/>
  <c r="A2781" i="23"/>
  <c r="B2780" i="23"/>
  <c r="C2779" i="23"/>
  <c r="A2779" i="23"/>
  <c r="B2778" i="23"/>
  <c r="C2777" i="23"/>
  <c r="A2777" i="23"/>
  <c r="B2776" i="23"/>
  <c r="C2775" i="23"/>
  <c r="A2775" i="23"/>
  <c r="B2774" i="23"/>
  <c r="C2773" i="23"/>
  <c r="A2773" i="23"/>
  <c r="B2772" i="23"/>
  <c r="C2771" i="23"/>
  <c r="A2771" i="23"/>
  <c r="B2770" i="23"/>
  <c r="C2769" i="23"/>
  <c r="A2769" i="23"/>
  <c r="B2768" i="23"/>
  <c r="C3312" i="23"/>
  <c r="B3311" i="23"/>
  <c r="A3310" i="23"/>
  <c r="C3308" i="23"/>
  <c r="B3307" i="23"/>
  <c r="A3306" i="23"/>
  <c r="C3304" i="23"/>
  <c r="B3303" i="23"/>
  <c r="A3302" i="23"/>
  <c r="C3300" i="23"/>
  <c r="B3299" i="23"/>
  <c r="A3298" i="23"/>
  <c r="C3296" i="23"/>
  <c r="B3295" i="23"/>
  <c r="A3294" i="23"/>
  <c r="C3292" i="23"/>
  <c r="B3291" i="23"/>
  <c r="A3290" i="23"/>
  <c r="C3288" i="23"/>
  <c r="B3287" i="23"/>
  <c r="A3286" i="23"/>
  <c r="C3284" i="23"/>
  <c r="B3283" i="23"/>
  <c r="A3282" i="23"/>
  <c r="C3280" i="23"/>
  <c r="B3279" i="23"/>
  <c r="A3278" i="23"/>
  <c r="C3276" i="23"/>
  <c r="B3275" i="23"/>
  <c r="A3274" i="23"/>
  <c r="C3272" i="23"/>
  <c r="B3271" i="23"/>
  <c r="A3270" i="23"/>
  <c r="C3268" i="23"/>
  <c r="B3267" i="23"/>
  <c r="A3266" i="23"/>
  <c r="C3264" i="23"/>
  <c r="B3263" i="23"/>
  <c r="A3262" i="23"/>
  <c r="C3260" i="23"/>
  <c r="B3259" i="23"/>
  <c r="A3258" i="23"/>
  <c r="C3256" i="23"/>
  <c r="B3255" i="23"/>
  <c r="A3254" i="23"/>
  <c r="C3252" i="23"/>
  <c r="B3251" i="23"/>
  <c r="A3250" i="23"/>
  <c r="C3248" i="23"/>
  <c r="B3247" i="23"/>
  <c r="A3246" i="23"/>
  <c r="C3244" i="23"/>
  <c r="B3243" i="23"/>
  <c r="A3242" i="23"/>
  <c r="C3240" i="23"/>
  <c r="B3239" i="23"/>
  <c r="A3238" i="23"/>
  <c r="C3236" i="23"/>
  <c r="B3235" i="23"/>
  <c r="A3234" i="23"/>
  <c r="C3232" i="23"/>
  <c r="B3231" i="23"/>
  <c r="A3230" i="23"/>
  <c r="C3228" i="23"/>
  <c r="B3227" i="23"/>
  <c r="A3226" i="23"/>
  <c r="C3224" i="23"/>
  <c r="B3223" i="23"/>
  <c r="A3222" i="23"/>
  <c r="C3220" i="23"/>
  <c r="B3219" i="23"/>
  <c r="A3218" i="23"/>
  <c r="C3216" i="23"/>
  <c r="B3215" i="23"/>
  <c r="A3214" i="23"/>
  <c r="C3212" i="23"/>
  <c r="B3211" i="23"/>
  <c r="A3210" i="23"/>
  <c r="C3208" i="23"/>
  <c r="B3207" i="23"/>
  <c r="A3206" i="23"/>
  <c r="C3204" i="23"/>
  <c r="B3203" i="23"/>
  <c r="A3202" i="23"/>
  <c r="C3200" i="23"/>
  <c r="B3199" i="23"/>
  <c r="A3198" i="23"/>
  <c r="C3196" i="23"/>
  <c r="B3195" i="23"/>
  <c r="A3194" i="23"/>
  <c r="C3192" i="23"/>
  <c r="B3191" i="23"/>
  <c r="A3190" i="23"/>
  <c r="C3188" i="23"/>
  <c r="B3187" i="23"/>
  <c r="A3186" i="23"/>
  <c r="C3184" i="23"/>
  <c r="B3183" i="23"/>
  <c r="A3182" i="23"/>
  <c r="C3180" i="23"/>
  <c r="B3179" i="23"/>
  <c r="A3178" i="23"/>
  <c r="C3176" i="23"/>
  <c r="B3175" i="23"/>
  <c r="A3174" i="23"/>
  <c r="C3172" i="23"/>
  <c r="B3171" i="23"/>
  <c r="A3170" i="23"/>
  <c r="C3168" i="23"/>
  <c r="B3167" i="23"/>
  <c r="A3166" i="23"/>
  <c r="C3164" i="23"/>
  <c r="B3163" i="23"/>
  <c r="A3162" i="23"/>
  <c r="C3160" i="23"/>
  <c r="B3159" i="23"/>
  <c r="A3158" i="23"/>
  <c r="C3156" i="23"/>
  <c r="B3155" i="23"/>
  <c r="A3154" i="23"/>
  <c r="C3152" i="23"/>
  <c r="B3151" i="23"/>
  <c r="A3150" i="23"/>
  <c r="C3148" i="23"/>
  <c r="B3147" i="23"/>
  <c r="A3146" i="23"/>
  <c r="C3144" i="23"/>
  <c r="B3143" i="23"/>
  <c r="A3142" i="23"/>
  <c r="C3140" i="23"/>
  <c r="B3139" i="23"/>
  <c r="A3138" i="23"/>
  <c r="C3136" i="23"/>
  <c r="B3135" i="23"/>
  <c r="A3134" i="23"/>
  <c r="C3132" i="23"/>
  <c r="B3131" i="23"/>
  <c r="C3130" i="23"/>
  <c r="A3130" i="23"/>
  <c r="B3129" i="23"/>
  <c r="C3128" i="23"/>
  <c r="A3128" i="23"/>
  <c r="B3127" i="23"/>
  <c r="C3126" i="23"/>
  <c r="A3126" i="23"/>
  <c r="B3125" i="23"/>
  <c r="C3124" i="23"/>
  <c r="A3124" i="23"/>
  <c r="B3123" i="23"/>
  <c r="C3122" i="23"/>
  <c r="A3122" i="23"/>
  <c r="B3121" i="23"/>
  <c r="C3120" i="23"/>
  <c r="A3120" i="23"/>
  <c r="B3119" i="23"/>
  <c r="C3118" i="23"/>
  <c r="A3118" i="23"/>
  <c r="B3117" i="23"/>
  <c r="C3116" i="23"/>
  <c r="A3116" i="23"/>
  <c r="B3115" i="23"/>
  <c r="C3114" i="23"/>
  <c r="A3114" i="23"/>
  <c r="B3113" i="23"/>
  <c r="C3112" i="23"/>
  <c r="A3112" i="23"/>
  <c r="B3111" i="23"/>
  <c r="C3110" i="23"/>
  <c r="A3110" i="23"/>
  <c r="B3109" i="23"/>
  <c r="C3108" i="23"/>
  <c r="A3108" i="23"/>
  <c r="B3107" i="23"/>
  <c r="C3106" i="23"/>
  <c r="A3106" i="23"/>
  <c r="B3105" i="23"/>
  <c r="C3104" i="23"/>
  <c r="A3104" i="23"/>
  <c r="B3103" i="23"/>
  <c r="C3102" i="23"/>
  <c r="A3102" i="23"/>
  <c r="B3101" i="23"/>
  <c r="C3100" i="23"/>
  <c r="A3100" i="23"/>
  <c r="B3099" i="23"/>
  <c r="C3098" i="23"/>
  <c r="A3098" i="23"/>
  <c r="B3097" i="23"/>
  <c r="C3096" i="23"/>
  <c r="A3096" i="23"/>
  <c r="B3095" i="23"/>
  <c r="C3094" i="23"/>
  <c r="A3094" i="23"/>
  <c r="B3093" i="23"/>
  <c r="C3092" i="23"/>
  <c r="A3092" i="23"/>
  <c r="B3091" i="23"/>
  <c r="C3090" i="23"/>
  <c r="A3090" i="23"/>
  <c r="B3089" i="23"/>
  <c r="C3088" i="23"/>
  <c r="A3088" i="23"/>
  <c r="B3087" i="23"/>
  <c r="C3086" i="23"/>
  <c r="A3086" i="23"/>
  <c r="B3085" i="23"/>
  <c r="C3084" i="23"/>
  <c r="A3084" i="23"/>
  <c r="B3083" i="23"/>
  <c r="C3082" i="23"/>
  <c r="A3082" i="23"/>
  <c r="B3081" i="23"/>
  <c r="C3080" i="23"/>
  <c r="A3080" i="23"/>
  <c r="B3079" i="23"/>
  <c r="C3078" i="23"/>
  <c r="A3078" i="23"/>
  <c r="B3077" i="23"/>
  <c r="C3076" i="23"/>
  <c r="A3076" i="23"/>
  <c r="B3075" i="23"/>
  <c r="C3074" i="23"/>
  <c r="A3074" i="23"/>
  <c r="B3073" i="23"/>
  <c r="C3072" i="23"/>
  <c r="A3072" i="23"/>
  <c r="B3071" i="23"/>
  <c r="C3070" i="23"/>
  <c r="A3070" i="23"/>
  <c r="B3069" i="23"/>
  <c r="C3068" i="23"/>
  <c r="A3068" i="23"/>
  <c r="B3067" i="23"/>
  <c r="C3066" i="23"/>
  <c r="A3066" i="23"/>
  <c r="B3065" i="23"/>
  <c r="C3064" i="23"/>
  <c r="A3064" i="23"/>
  <c r="B3063" i="23"/>
  <c r="C3062" i="23"/>
  <c r="A3062" i="23"/>
  <c r="B3061" i="23"/>
  <c r="C3060" i="23"/>
  <c r="A3060" i="23"/>
  <c r="B3059" i="23"/>
  <c r="C3058" i="23"/>
  <c r="A3058" i="23"/>
  <c r="B3057" i="23"/>
  <c r="C3056" i="23"/>
  <c r="A3056" i="23"/>
  <c r="B3055" i="23"/>
  <c r="C3054" i="23"/>
  <c r="A3054" i="23"/>
  <c r="B3053" i="23"/>
  <c r="C3052" i="23"/>
  <c r="A3052" i="23"/>
  <c r="B3051" i="23"/>
  <c r="C3050" i="23"/>
  <c r="A3050" i="23"/>
  <c r="B3049" i="23"/>
  <c r="C3048" i="23"/>
  <c r="A3048" i="23"/>
  <c r="B3047" i="23"/>
  <c r="C3046" i="23"/>
  <c r="A3046" i="23"/>
  <c r="B3045" i="23"/>
  <c r="C3044" i="23"/>
  <c r="A3044" i="23"/>
  <c r="B3043" i="23"/>
  <c r="C3042" i="23"/>
  <c r="A3042" i="23"/>
  <c r="B3041" i="23"/>
  <c r="C3040" i="23"/>
  <c r="A3040" i="23"/>
  <c r="B3039" i="23"/>
  <c r="C3038" i="23"/>
  <c r="A3038" i="23"/>
  <c r="B3037" i="23"/>
  <c r="C3036" i="23"/>
  <c r="A3036" i="23"/>
  <c r="B3035" i="23"/>
  <c r="C3034" i="23"/>
  <c r="A3034" i="23"/>
  <c r="B3033" i="23"/>
  <c r="C3032" i="23"/>
  <c r="A3032" i="23"/>
  <c r="B3031" i="23"/>
  <c r="C3030" i="23"/>
  <c r="A3030" i="23"/>
  <c r="B3029" i="23"/>
  <c r="C3028" i="23"/>
  <c r="A3028" i="23"/>
  <c r="B3027" i="23"/>
  <c r="C3026" i="23"/>
  <c r="A3026" i="23"/>
  <c r="B3025" i="23"/>
  <c r="C3024" i="23"/>
  <c r="A3024" i="23"/>
  <c r="B3023" i="23"/>
  <c r="C3022" i="23"/>
  <c r="A3022" i="23"/>
  <c r="B3021" i="23"/>
  <c r="C3020" i="23"/>
  <c r="A3020" i="23"/>
  <c r="B3019" i="23"/>
  <c r="C3018" i="23"/>
  <c r="A3018" i="23"/>
  <c r="B3017" i="23"/>
  <c r="C3016" i="23"/>
  <c r="A3016" i="23"/>
  <c r="B3015" i="23"/>
  <c r="C3014" i="23"/>
  <c r="A3014" i="23"/>
  <c r="B3013" i="23"/>
  <c r="C3012" i="23"/>
  <c r="A3012" i="23"/>
  <c r="B3011" i="23"/>
  <c r="C3010" i="23"/>
  <c r="A3010" i="23"/>
  <c r="B3009" i="23"/>
  <c r="C3008" i="23"/>
  <c r="A3008" i="23"/>
  <c r="B3007" i="23"/>
  <c r="C3006" i="23"/>
  <c r="A3006" i="23"/>
  <c r="B3005" i="23"/>
  <c r="C3004" i="23"/>
  <c r="A3004" i="23"/>
  <c r="B3003" i="23"/>
  <c r="C3002" i="23"/>
  <c r="A3002" i="23"/>
  <c r="B3001" i="23"/>
  <c r="C3000" i="23"/>
  <c r="A3000" i="23"/>
  <c r="B2999" i="23"/>
  <c r="C2998" i="23"/>
  <c r="A2998" i="23"/>
  <c r="B2997" i="23"/>
  <c r="C2996" i="23"/>
  <c r="A2996" i="23"/>
  <c r="B2995" i="23"/>
  <c r="C2994" i="23"/>
  <c r="A2994" i="23"/>
  <c r="B2993" i="23"/>
  <c r="C2992" i="23"/>
  <c r="A2992" i="23"/>
  <c r="B2991" i="23"/>
  <c r="C2990" i="23"/>
  <c r="A2990" i="23"/>
  <c r="B2989" i="23"/>
  <c r="C2988" i="23"/>
  <c r="A2988" i="23"/>
  <c r="B2987" i="23"/>
  <c r="C2986" i="23"/>
  <c r="A2986" i="23"/>
  <c r="B2985" i="23"/>
  <c r="C2984" i="23"/>
  <c r="A2984" i="23"/>
  <c r="B2983" i="23"/>
  <c r="C2982" i="23"/>
  <c r="A2982" i="23"/>
  <c r="B2981" i="23"/>
  <c r="C2980" i="23"/>
  <c r="A2980" i="23"/>
  <c r="B2979" i="23"/>
  <c r="C2978" i="23"/>
  <c r="A2978" i="23"/>
  <c r="B2977" i="23"/>
  <c r="C2976" i="23"/>
  <c r="A2976" i="23"/>
  <c r="B2975" i="23"/>
  <c r="C2974" i="23"/>
  <c r="A2974" i="23"/>
  <c r="B2973" i="23"/>
  <c r="C2972" i="23"/>
  <c r="A2972" i="23"/>
  <c r="B2971" i="23"/>
  <c r="C2970" i="23"/>
  <c r="A2970" i="23"/>
  <c r="B2969" i="23"/>
  <c r="A2968" i="23"/>
  <c r="C2966" i="23"/>
  <c r="B2965" i="23"/>
  <c r="A2964" i="23"/>
  <c r="C2962" i="23"/>
  <c r="B2961" i="23"/>
  <c r="A2960" i="23"/>
  <c r="C2958" i="23"/>
  <c r="B2957" i="23"/>
  <c r="A2956" i="23"/>
  <c r="C2954" i="23"/>
  <c r="B2953" i="23"/>
  <c r="A2952" i="23"/>
  <c r="C2950" i="23"/>
  <c r="B2949" i="23"/>
  <c r="A2948" i="23"/>
  <c r="C2946" i="23"/>
  <c r="B2945" i="23"/>
  <c r="A2944" i="23"/>
  <c r="C2942" i="23"/>
  <c r="B2941" i="23"/>
  <c r="A2940" i="23"/>
  <c r="C2938" i="23"/>
  <c r="B2937" i="23"/>
  <c r="A2936" i="23"/>
  <c r="C2934" i="23"/>
  <c r="B2933" i="23"/>
  <c r="A2932" i="23"/>
  <c r="C2930" i="23"/>
  <c r="B2929" i="23"/>
  <c r="A2928" i="23"/>
  <c r="C2926" i="23"/>
  <c r="B2925" i="23"/>
  <c r="A2924" i="23"/>
  <c r="C2922" i="23"/>
  <c r="B2921" i="23"/>
  <c r="A2920" i="23"/>
  <c r="C2918" i="23"/>
  <c r="B2917" i="23"/>
  <c r="A2916" i="23"/>
  <c r="C2914" i="23"/>
  <c r="B2913" i="23"/>
  <c r="A2912" i="23"/>
  <c r="C2910" i="23"/>
  <c r="B2909" i="23"/>
  <c r="A2908" i="23"/>
  <c r="C2906" i="23"/>
  <c r="B2905" i="23"/>
  <c r="A2904" i="23"/>
  <c r="C2902" i="23"/>
  <c r="B2901" i="23"/>
  <c r="A2900" i="23"/>
  <c r="C2898" i="23"/>
  <c r="B2897" i="23"/>
  <c r="A2896" i="23"/>
  <c r="C2894" i="23"/>
  <c r="B2893" i="23"/>
  <c r="A2892" i="23"/>
  <c r="C2890" i="23"/>
  <c r="B2889" i="23"/>
  <c r="A2888" i="23"/>
  <c r="C2886" i="23"/>
  <c r="B2885" i="23"/>
  <c r="A2884" i="23"/>
  <c r="C2882" i="23"/>
  <c r="B2881" i="23"/>
  <c r="A2880" i="23"/>
  <c r="C2878" i="23"/>
  <c r="B2877" i="23"/>
  <c r="A2876" i="23"/>
  <c r="C2874" i="23"/>
  <c r="B2873" i="23"/>
  <c r="A2872" i="23"/>
  <c r="C2870" i="23"/>
  <c r="B2869" i="23"/>
  <c r="A2868" i="23"/>
  <c r="C2866" i="23"/>
  <c r="B2865" i="23"/>
  <c r="A2864" i="23"/>
  <c r="C2862" i="23"/>
  <c r="B2861" i="23"/>
  <c r="A2860" i="23"/>
  <c r="C2858" i="23"/>
  <c r="B2857" i="23"/>
  <c r="A2856" i="23"/>
  <c r="C2854" i="23"/>
  <c r="B2853" i="23"/>
  <c r="A2852" i="23"/>
  <c r="C2850" i="23"/>
  <c r="B2849" i="23"/>
  <c r="A2848" i="23"/>
  <c r="C2846" i="23"/>
  <c r="B2845" i="23"/>
  <c r="A2844" i="23"/>
  <c r="C2842" i="23"/>
  <c r="B2841" i="23"/>
  <c r="A2840" i="23"/>
  <c r="C2838" i="23"/>
  <c r="B2837" i="23"/>
  <c r="A2836" i="23"/>
  <c r="C2834" i="23"/>
  <c r="B2833" i="23"/>
  <c r="A2832" i="23"/>
  <c r="C2830" i="23"/>
  <c r="B2829" i="23"/>
  <c r="A2828" i="23"/>
  <c r="C2826" i="23"/>
  <c r="B2825" i="23"/>
  <c r="A2824" i="23"/>
  <c r="C2822" i="23"/>
  <c r="B2821" i="23"/>
  <c r="A2820" i="23"/>
  <c r="C2818" i="23"/>
  <c r="B2817" i="23"/>
  <c r="A2816" i="23"/>
  <c r="C2814" i="23"/>
  <c r="B2813" i="23"/>
  <c r="A2812" i="23"/>
  <c r="C2810" i="23"/>
  <c r="B2809" i="23"/>
  <c r="A2808" i="23"/>
  <c r="C2806" i="23"/>
  <c r="B2805" i="23"/>
  <c r="A2804" i="23"/>
  <c r="C2802" i="23"/>
  <c r="B2801" i="23"/>
  <c r="A2800" i="23"/>
  <c r="C2798" i="23"/>
  <c r="B2797" i="23"/>
  <c r="A2796" i="23"/>
  <c r="C2794" i="23"/>
  <c r="B2793" i="23"/>
  <c r="A2792" i="23"/>
  <c r="C2790" i="23"/>
  <c r="B2789" i="23"/>
  <c r="A2788" i="23"/>
  <c r="C2786" i="23"/>
  <c r="B2785" i="23"/>
  <c r="A2784" i="23"/>
  <c r="C2782" i="23"/>
  <c r="B2781" i="23"/>
  <c r="A2780" i="23"/>
  <c r="C2778" i="23"/>
  <c r="B2777" i="23"/>
  <c r="A2776" i="23"/>
  <c r="C2774" i="23"/>
  <c r="B2773" i="23"/>
  <c r="A2772" i="23"/>
  <c r="C2770" i="23"/>
  <c r="B2769" i="23"/>
  <c r="A2768" i="23"/>
  <c r="B2767" i="23"/>
  <c r="C2766" i="23"/>
  <c r="A2766" i="23"/>
  <c r="B2765" i="23"/>
  <c r="C2764" i="23"/>
  <c r="A2764" i="23"/>
  <c r="B2763" i="23"/>
  <c r="C2762" i="23"/>
  <c r="A2762" i="23"/>
  <c r="B2761" i="23"/>
  <c r="C2760" i="23"/>
  <c r="A2760" i="23"/>
  <c r="B2759" i="23"/>
  <c r="C2758" i="23"/>
  <c r="A2758" i="23"/>
  <c r="B2757" i="23"/>
  <c r="C2756" i="23"/>
  <c r="A2756" i="23"/>
  <c r="B2755" i="23"/>
  <c r="C2754" i="23"/>
  <c r="A2754" i="23"/>
  <c r="B2753" i="23"/>
  <c r="C2752" i="23"/>
  <c r="A2752" i="23"/>
  <c r="B2751" i="23"/>
  <c r="C2750" i="23"/>
  <c r="A2750" i="23"/>
  <c r="B2749" i="23"/>
  <c r="C2748" i="23"/>
  <c r="A2748" i="23"/>
  <c r="B2747" i="23"/>
  <c r="C2746" i="23"/>
  <c r="A2746" i="23"/>
  <c r="B2745" i="23"/>
  <c r="C2744" i="23"/>
  <c r="A2744" i="23"/>
  <c r="B2743" i="23"/>
  <c r="C2742" i="23"/>
  <c r="A2742" i="23"/>
  <c r="B2741" i="23"/>
  <c r="C2740" i="23"/>
  <c r="A2740" i="23"/>
  <c r="B2739" i="23"/>
  <c r="C2738" i="23"/>
  <c r="A2738" i="23"/>
  <c r="B2737" i="23"/>
  <c r="C2736" i="23"/>
  <c r="A2736" i="23"/>
  <c r="B2735" i="23"/>
  <c r="C2734" i="23"/>
  <c r="A2734" i="23"/>
  <c r="B2733" i="23"/>
  <c r="C2732" i="23"/>
  <c r="A2732" i="23"/>
  <c r="B2731" i="23"/>
  <c r="C2730" i="23"/>
  <c r="A2730" i="23"/>
  <c r="B2729" i="23"/>
  <c r="C2728" i="23"/>
  <c r="A2728" i="23"/>
  <c r="B2727" i="23"/>
  <c r="C2726" i="23"/>
  <c r="A2726" i="23"/>
  <c r="B2725" i="23"/>
  <c r="C2724" i="23"/>
  <c r="A2724" i="23"/>
  <c r="B2723" i="23"/>
  <c r="C2722" i="23"/>
  <c r="A2722" i="23"/>
  <c r="B2721" i="23"/>
  <c r="C2720" i="23"/>
  <c r="A2720" i="23"/>
  <c r="B2719" i="23"/>
  <c r="C2718" i="23"/>
  <c r="A2718" i="23"/>
  <c r="B2717" i="23"/>
  <c r="C2716" i="23"/>
  <c r="A2716" i="23"/>
  <c r="B2715" i="23"/>
  <c r="C2714" i="23"/>
  <c r="A2714" i="23"/>
  <c r="B2713" i="23"/>
  <c r="C2712" i="23"/>
  <c r="A2712" i="23"/>
  <c r="B2711" i="23"/>
  <c r="C2710" i="23"/>
  <c r="A2710" i="23"/>
  <c r="B2709" i="23"/>
  <c r="C2708" i="23"/>
  <c r="A2708" i="23"/>
  <c r="B2707" i="23"/>
  <c r="C2706" i="23"/>
  <c r="A2706" i="23"/>
  <c r="B2705" i="23"/>
  <c r="C2704" i="23"/>
  <c r="A2704" i="23"/>
  <c r="B2703" i="23"/>
  <c r="C2702" i="23"/>
  <c r="A2702" i="23"/>
  <c r="B2701" i="23"/>
  <c r="C2700" i="23"/>
  <c r="A2700" i="23"/>
  <c r="B2699" i="23"/>
  <c r="C2698" i="23"/>
  <c r="A2698" i="23"/>
  <c r="B2697" i="23"/>
  <c r="C2696" i="23"/>
  <c r="A2696" i="23"/>
  <c r="B2695" i="23"/>
  <c r="C2694" i="23"/>
  <c r="A2694" i="23"/>
  <c r="B2693" i="23"/>
  <c r="C2692" i="23"/>
  <c r="A2692" i="23"/>
  <c r="B2691" i="23"/>
  <c r="C2690" i="23"/>
  <c r="A2690" i="23"/>
  <c r="B2689" i="23"/>
  <c r="C2688" i="23"/>
  <c r="A2688" i="23"/>
  <c r="B2687" i="23"/>
  <c r="C2686" i="23"/>
  <c r="A2686" i="23"/>
  <c r="B2685" i="23"/>
  <c r="C2684" i="23"/>
  <c r="A2684" i="23"/>
  <c r="B2683" i="23"/>
  <c r="C2682" i="23"/>
  <c r="A2682" i="23"/>
  <c r="B2681" i="23"/>
  <c r="C2680" i="23"/>
  <c r="A2680" i="23"/>
  <c r="B2679" i="23"/>
  <c r="C2678" i="23"/>
  <c r="A2678" i="23"/>
  <c r="B2677" i="23"/>
  <c r="C2676" i="23"/>
  <c r="A2676" i="23"/>
  <c r="B2675" i="23"/>
  <c r="C2674" i="23"/>
  <c r="A2674" i="23"/>
  <c r="B2673" i="23"/>
  <c r="C2672" i="23"/>
  <c r="A2672" i="23"/>
  <c r="B2671" i="23"/>
  <c r="C2670" i="23"/>
  <c r="A2670" i="23"/>
  <c r="B2669" i="23"/>
  <c r="C2668" i="23"/>
  <c r="A2668" i="23"/>
  <c r="B2667" i="23"/>
  <c r="C2666" i="23"/>
  <c r="A2666" i="23"/>
  <c r="B2665" i="23"/>
  <c r="C2664" i="23"/>
  <c r="A2664" i="23"/>
  <c r="B2663" i="23"/>
  <c r="C2662" i="23"/>
  <c r="A2662" i="23"/>
  <c r="B2661" i="23"/>
  <c r="C2660" i="23"/>
  <c r="A2660" i="23"/>
  <c r="B2659" i="23"/>
  <c r="C2658" i="23"/>
  <c r="A2658" i="23"/>
  <c r="B2657" i="23"/>
  <c r="C2656" i="23"/>
  <c r="A2656" i="23"/>
  <c r="B2655" i="23"/>
  <c r="C2654" i="23"/>
  <c r="A2654" i="23"/>
  <c r="B2653" i="23"/>
  <c r="C2652" i="23"/>
  <c r="A2652" i="23"/>
  <c r="B2651" i="23"/>
  <c r="C2650" i="23"/>
  <c r="A2650" i="23"/>
  <c r="B2649" i="23"/>
  <c r="C2648" i="23"/>
  <c r="A2648" i="23"/>
  <c r="B2647" i="23"/>
  <c r="C2646" i="23"/>
  <c r="A2646" i="23"/>
  <c r="B2645" i="23"/>
  <c r="C2644" i="23"/>
  <c r="A2644" i="23"/>
  <c r="B2643" i="23"/>
  <c r="C2642" i="23"/>
  <c r="A2642" i="23"/>
  <c r="B2641" i="23"/>
  <c r="C2640" i="23"/>
  <c r="A2640" i="23"/>
  <c r="B2639" i="23"/>
  <c r="C2638" i="23"/>
  <c r="A2638" i="23"/>
  <c r="B2637" i="23"/>
  <c r="C2636" i="23"/>
  <c r="A2636" i="23"/>
  <c r="B2635" i="23"/>
  <c r="C2634" i="23"/>
  <c r="A2634" i="23"/>
  <c r="B2633" i="23"/>
  <c r="C2632" i="23"/>
  <c r="A2632" i="23"/>
  <c r="B2631" i="23"/>
  <c r="C2630" i="23"/>
  <c r="A2630" i="23"/>
  <c r="B2629" i="23"/>
  <c r="C2628" i="23"/>
  <c r="A2628" i="23"/>
  <c r="B2627" i="23"/>
  <c r="C2626" i="23"/>
  <c r="A2626" i="23"/>
  <c r="B2625" i="23"/>
  <c r="C2624" i="23"/>
  <c r="A2624" i="23"/>
  <c r="B2623" i="23"/>
  <c r="C2622" i="23"/>
  <c r="A2622" i="23"/>
  <c r="B2621" i="23"/>
  <c r="C2620" i="23"/>
  <c r="A2620" i="23"/>
  <c r="B2619" i="23"/>
  <c r="C2618" i="23"/>
  <c r="A2618" i="23"/>
  <c r="B2617" i="23"/>
  <c r="C2616" i="23"/>
  <c r="A2616" i="23"/>
  <c r="C2968" i="23"/>
  <c r="B2967" i="23"/>
  <c r="A2966" i="23"/>
  <c r="C2964" i="23"/>
  <c r="B2963" i="23"/>
  <c r="A2962" i="23"/>
  <c r="C2960" i="23"/>
  <c r="B2959" i="23"/>
  <c r="A2958" i="23"/>
  <c r="C2956" i="23"/>
  <c r="B2955" i="23"/>
  <c r="A2954" i="23"/>
  <c r="C2952" i="23"/>
  <c r="B2951" i="23"/>
  <c r="A2950" i="23"/>
  <c r="C2948" i="23"/>
  <c r="B2947" i="23"/>
  <c r="A2946" i="23"/>
  <c r="C2944" i="23"/>
  <c r="B2943" i="23"/>
  <c r="A2942" i="23"/>
  <c r="C2940" i="23"/>
  <c r="B2939" i="23"/>
  <c r="A2938" i="23"/>
  <c r="C2936" i="23"/>
  <c r="B2935" i="23"/>
  <c r="A2934" i="23"/>
  <c r="C2932" i="23"/>
  <c r="B2931" i="23"/>
  <c r="A2930" i="23"/>
  <c r="C2928" i="23"/>
  <c r="B2927" i="23"/>
  <c r="A2926" i="23"/>
  <c r="C2924" i="23"/>
  <c r="B2923" i="23"/>
  <c r="A2922" i="23"/>
  <c r="C2920" i="23"/>
  <c r="B2919" i="23"/>
  <c r="A2918" i="23"/>
  <c r="C2916" i="23"/>
  <c r="B2915" i="23"/>
  <c r="A2914" i="23"/>
  <c r="C2912" i="23"/>
  <c r="B2911" i="23"/>
  <c r="A2910" i="23"/>
  <c r="C2908" i="23"/>
  <c r="B2907" i="23"/>
  <c r="A2906" i="23"/>
  <c r="C2904" i="23"/>
  <c r="B2903" i="23"/>
  <c r="A2902" i="23"/>
  <c r="C2900" i="23"/>
  <c r="B2899" i="23"/>
  <c r="A2898" i="23"/>
  <c r="C2896" i="23"/>
  <c r="B2895" i="23"/>
  <c r="A2894" i="23"/>
  <c r="C2892" i="23"/>
  <c r="B2891" i="23"/>
  <c r="A2890" i="23"/>
  <c r="C2888" i="23"/>
  <c r="B2887" i="23"/>
  <c r="A2886" i="23"/>
  <c r="C2884" i="23"/>
  <c r="B2883" i="23"/>
  <c r="A2882" i="23"/>
  <c r="C2880" i="23"/>
  <c r="B2879" i="23"/>
  <c r="A2878" i="23"/>
  <c r="C2876" i="23"/>
  <c r="B2875" i="23"/>
  <c r="A2874" i="23"/>
  <c r="C2872" i="23"/>
  <c r="B2871" i="23"/>
  <c r="A2870" i="23"/>
  <c r="C2868" i="23"/>
  <c r="B2867" i="23"/>
  <c r="A2866" i="23"/>
  <c r="C2864" i="23"/>
  <c r="B2863" i="23"/>
  <c r="A2862" i="23"/>
  <c r="C2860" i="23"/>
  <c r="B2859" i="23"/>
  <c r="A2858" i="23"/>
  <c r="C2856" i="23"/>
  <c r="B2855" i="23"/>
  <c r="A2854" i="23"/>
  <c r="C2852" i="23"/>
  <c r="B2851" i="23"/>
  <c r="A2850" i="23"/>
  <c r="C2848" i="23"/>
  <c r="B2847" i="23"/>
  <c r="A2846" i="23"/>
  <c r="C2844" i="23"/>
  <c r="B2843" i="23"/>
  <c r="A2842" i="23"/>
  <c r="C2840" i="23"/>
  <c r="B2839" i="23"/>
  <c r="A2838" i="23"/>
  <c r="C2836" i="23"/>
  <c r="B2835" i="23"/>
  <c r="A2834" i="23"/>
  <c r="C2832" i="23"/>
  <c r="B2831" i="23"/>
  <c r="A2830" i="23"/>
  <c r="C2828" i="23"/>
  <c r="B2827" i="23"/>
  <c r="A2826" i="23"/>
  <c r="C2824" i="23"/>
  <c r="B2823" i="23"/>
  <c r="A2822" i="23"/>
  <c r="C2820" i="23"/>
  <c r="B2819" i="23"/>
  <c r="A2818" i="23"/>
  <c r="C2816" i="23"/>
  <c r="B2815" i="23"/>
  <c r="A2814" i="23"/>
  <c r="C2812" i="23"/>
  <c r="B2811" i="23"/>
  <c r="A2810" i="23"/>
  <c r="C2808" i="23"/>
  <c r="B2807" i="23"/>
  <c r="A2806" i="23"/>
  <c r="C2804" i="23"/>
  <c r="B2803" i="23"/>
  <c r="A2802" i="23"/>
  <c r="C2800" i="23"/>
  <c r="B2799" i="23"/>
  <c r="A2798" i="23"/>
  <c r="C2796" i="23"/>
  <c r="B2795" i="23"/>
  <c r="A2794" i="23"/>
  <c r="C2792" i="23"/>
  <c r="B2791" i="23"/>
  <c r="A2790" i="23"/>
  <c r="C2788" i="23"/>
  <c r="B2787" i="23"/>
  <c r="A2786" i="23"/>
  <c r="C2784" i="23"/>
  <c r="B2783" i="23"/>
  <c r="A2782" i="23"/>
  <c r="C2780" i="23"/>
  <c r="B2779" i="23"/>
  <c r="A2778" i="23"/>
  <c r="C2776" i="23"/>
  <c r="B2775" i="23"/>
  <c r="A2774" i="23"/>
  <c r="C2772" i="23"/>
  <c r="B2771" i="23"/>
  <c r="A2770" i="23"/>
  <c r="C2768" i="23"/>
  <c r="C2767" i="23"/>
  <c r="A2767" i="23"/>
  <c r="B2766" i="23"/>
  <c r="C2765" i="23"/>
  <c r="A2765" i="23"/>
  <c r="B2764" i="23"/>
  <c r="C2763" i="23"/>
  <c r="A2763" i="23"/>
  <c r="B2762" i="23"/>
  <c r="C2761" i="23"/>
  <c r="A2761" i="23"/>
  <c r="B2760" i="23"/>
  <c r="C2759" i="23"/>
  <c r="A2759" i="23"/>
  <c r="B2758" i="23"/>
  <c r="C2757" i="23"/>
  <c r="A2757" i="23"/>
  <c r="B2756" i="23"/>
  <c r="C2755" i="23"/>
  <c r="A2755" i="23"/>
  <c r="B2754" i="23"/>
  <c r="C2753" i="23"/>
  <c r="A2753" i="23"/>
  <c r="B2752" i="23"/>
  <c r="C2751" i="23"/>
  <c r="A2751" i="23"/>
  <c r="B2750" i="23"/>
  <c r="C2749" i="23"/>
  <c r="A2749" i="23"/>
  <c r="B2748" i="23"/>
  <c r="C2747" i="23"/>
  <c r="A2747" i="23"/>
  <c r="B2746" i="23"/>
  <c r="C2745" i="23"/>
  <c r="A2745" i="23"/>
  <c r="B2744" i="23"/>
  <c r="C2743" i="23"/>
  <c r="A2743" i="23"/>
  <c r="B2742" i="23"/>
  <c r="C2741" i="23"/>
  <c r="A2741" i="23"/>
  <c r="B2740" i="23"/>
  <c r="C2739" i="23"/>
  <c r="A2739" i="23"/>
  <c r="B2738" i="23"/>
  <c r="C2737" i="23"/>
  <c r="A2737" i="23"/>
  <c r="B2736" i="23"/>
  <c r="C2735" i="23"/>
  <c r="A2735" i="23"/>
  <c r="B2734" i="23"/>
  <c r="C2733" i="23"/>
  <c r="A2733" i="23"/>
  <c r="B2732" i="23"/>
  <c r="C2731" i="23"/>
  <c r="A2731" i="23"/>
  <c r="B2730" i="23"/>
  <c r="C2729" i="23"/>
  <c r="A2729" i="23"/>
  <c r="B2728" i="23"/>
  <c r="C2727" i="23"/>
  <c r="A2727" i="23"/>
  <c r="B2726" i="23"/>
  <c r="C2725" i="23"/>
  <c r="A2725" i="23"/>
  <c r="B2724" i="23"/>
  <c r="C2723" i="23"/>
  <c r="A2723" i="23"/>
  <c r="B2722" i="23"/>
  <c r="C2721" i="23"/>
  <c r="A2721" i="23"/>
  <c r="B2720" i="23"/>
  <c r="C2719" i="23"/>
  <c r="A2719" i="23"/>
  <c r="B2718" i="23"/>
  <c r="C2717" i="23"/>
  <c r="A2717" i="23"/>
  <c r="B2716" i="23"/>
  <c r="C2715" i="23"/>
  <c r="A2715" i="23"/>
  <c r="B2714" i="23"/>
  <c r="C2713" i="23"/>
  <c r="A2713" i="23"/>
  <c r="B2712" i="23"/>
  <c r="C2711" i="23"/>
  <c r="A2711" i="23"/>
  <c r="B2710" i="23"/>
  <c r="C2709" i="23"/>
  <c r="A2709" i="23"/>
  <c r="B2708" i="23"/>
  <c r="C2707" i="23"/>
  <c r="A2707" i="23"/>
  <c r="B2706" i="23"/>
  <c r="C2705" i="23"/>
  <c r="A2705" i="23"/>
  <c r="B2704" i="23"/>
  <c r="C2703" i="23"/>
  <c r="A2703" i="23"/>
  <c r="B2702" i="23"/>
  <c r="C2701" i="23"/>
  <c r="A2701" i="23"/>
  <c r="B2700" i="23"/>
  <c r="C2699" i="23"/>
  <c r="A2699" i="23"/>
  <c r="B2698" i="23"/>
  <c r="C2697" i="23"/>
  <c r="A2697" i="23"/>
  <c r="B2696" i="23"/>
  <c r="C2695" i="23"/>
  <c r="A2695" i="23"/>
  <c r="B2694" i="23"/>
  <c r="C2693" i="23"/>
  <c r="A2693" i="23"/>
  <c r="B2692" i="23"/>
  <c r="C2691" i="23"/>
  <c r="A2691" i="23"/>
  <c r="B2690" i="23"/>
  <c r="C2689" i="23"/>
  <c r="A2689" i="23"/>
  <c r="B2688" i="23"/>
  <c r="C2687" i="23"/>
  <c r="A2687" i="23"/>
  <c r="B2686" i="23"/>
  <c r="C2685" i="23"/>
  <c r="A2685" i="23"/>
  <c r="B2684" i="23"/>
  <c r="C2683" i="23"/>
  <c r="A2683" i="23"/>
  <c r="B2682" i="23"/>
  <c r="C2681" i="23"/>
  <c r="A2681" i="23"/>
  <c r="B2680" i="23"/>
  <c r="C2679" i="23"/>
  <c r="A2679" i="23"/>
  <c r="B2678" i="23"/>
  <c r="C2677" i="23"/>
  <c r="A2677" i="23"/>
  <c r="B2676" i="23"/>
  <c r="C2675" i="23"/>
  <c r="A2675" i="23"/>
  <c r="B2674" i="23"/>
  <c r="C2673" i="23"/>
  <c r="A2673" i="23"/>
  <c r="B2672" i="23"/>
  <c r="C2671" i="23"/>
  <c r="A2671" i="23"/>
  <c r="B2670" i="23"/>
  <c r="C2669" i="23"/>
  <c r="A2669" i="23"/>
  <c r="B2668" i="23"/>
  <c r="C2667" i="23"/>
  <c r="A2667" i="23"/>
  <c r="B2666" i="23"/>
  <c r="C2665" i="23"/>
  <c r="A2665" i="23"/>
  <c r="B2664" i="23"/>
  <c r="C2663" i="23"/>
  <c r="A2663" i="23"/>
  <c r="B2662" i="23"/>
  <c r="C2661" i="23"/>
  <c r="A2661" i="23"/>
  <c r="B2660" i="23"/>
  <c r="C2659" i="23"/>
  <c r="A2659" i="23"/>
  <c r="B2658" i="23"/>
  <c r="C2657" i="23"/>
  <c r="A2657" i="23"/>
  <c r="B2656" i="23"/>
  <c r="C2655" i="23"/>
  <c r="A2655" i="23"/>
  <c r="B2654" i="23"/>
  <c r="C2653" i="23"/>
  <c r="A2653" i="23"/>
  <c r="B2652" i="23"/>
  <c r="C2651" i="23"/>
  <c r="A2651" i="23"/>
  <c r="B2650" i="23"/>
  <c r="C2649" i="23"/>
  <c r="A2649" i="23"/>
  <c r="B2648" i="23"/>
  <c r="C2647" i="23"/>
  <c r="A2647" i="23"/>
  <c r="B2646" i="23"/>
  <c r="C2645" i="23"/>
  <c r="A2645" i="23"/>
  <c r="B2644" i="23"/>
  <c r="C2643" i="23"/>
  <c r="A2643" i="23"/>
  <c r="B2642" i="23"/>
  <c r="C2641" i="23"/>
  <c r="A2641" i="23"/>
  <c r="B2640" i="23"/>
  <c r="C2639" i="23"/>
  <c r="A2639" i="23"/>
  <c r="B2638" i="23"/>
  <c r="C2637" i="23"/>
  <c r="A2637" i="23"/>
  <c r="B2636" i="23"/>
  <c r="C2635" i="23"/>
  <c r="A2635" i="23"/>
  <c r="B2634" i="23"/>
  <c r="C2633" i="23"/>
  <c r="A2633" i="23"/>
  <c r="B2632" i="23"/>
  <c r="C2631" i="23"/>
  <c r="A2631" i="23"/>
  <c r="B2630" i="23"/>
  <c r="C2629" i="23"/>
  <c r="A2629" i="23"/>
  <c r="B2628" i="23"/>
  <c r="C2627" i="23"/>
  <c r="A2627" i="23"/>
  <c r="B2626" i="23"/>
  <c r="C2625" i="23"/>
  <c r="A2625" i="23"/>
  <c r="B2624" i="23"/>
  <c r="C2623" i="23"/>
  <c r="A2623" i="23"/>
  <c r="B2622" i="23"/>
  <c r="C2621" i="23"/>
  <c r="A2621" i="23"/>
  <c r="B2620" i="23"/>
  <c r="C2619" i="23"/>
  <c r="A2619" i="23"/>
  <c r="B2618" i="23"/>
  <c r="C2617" i="23"/>
  <c r="A2617" i="23"/>
  <c r="B2616" i="23"/>
  <c r="C2615" i="23"/>
  <c r="A2615" i="23"/>
  <c r="B2614" i="23"/>
  <c r="C2613" i="23"/>
  <c r="A2613" i="23"/>
  <c r="B2612" i="23"/>
  <c r="C2611" i="23"/>
  <c r="A2611" i="23"/>
  <c r="B2610" i="23"/>
  <c r="C2609" i="23"/>
  <c r="A2609" i="23"/>
  <c r="B2608" i="23"/>
  <c r="C2607" i="23"/>
  <c r="A2607" i="23"/>
  <c r="B2606" i="23"/>
  <c r="C2605" i="23"/>
  <c r="A2605" i="23"/>
  <c r="B2604" i="23"/>
  <c r="C2603" i="23"/>
  <c r="A2603" i="23"/>
  <c r="B2602" i="23"/>
  <c r="C2601" i="23"/>
  <c r="A2601" i="23"/>
  <c r="B2600" i="23"/>
  <c r="C2599" i="23"/>
  <c r="A2599" i="23"/>
  <c r="B2598" i="23"/>
  <c r="C2597" i="23"/>
  <c r="A2597" i="23"/>
  <c r="B2596" i="23"/>
  <c r="C2595" i="23"/>
  <c r="A2595" i="23"/>
  <c r="B2594" i="23"/>
  <c r="C2593" i="23"/>
  <c r="A2593" i="23"/>
  <c r="B2592" i="23"/>
  <c r="C2591" i="23"/>
  <c r="A2591" i="23"/>
  <c r="B2590" i="23"/>
  <c r="C2589" i="23"/>
  <c r="A2589" i="23"/>
  <c r="B2588" i="23"/>
  <c r="C2587" i="23"/>
  <c r="A2587" i="23"/>
  <c r="B2586" i="23"/>
  <c r="C2585" i="23"/>
  <c r="A2585" i="23"/>
  <c r="B2584" i="23"/>
  <c r="C2583" i="23"/>
  <c r="A2583" i="23"/>
  <c r="B2582" i="23"/>
  <c r="C2581" i="23"/>
  <c r="A2581" i="23"/>
  <c r="B2580" i="23"/>
  <c r="C2579" i="23"/>
  <c r="A2579" i="23"/>
  <c r="B2578" i="23"/>
  <c r="C2577" i="23"/>
  <c r="A2577" i="23"/>
  <c r="B2576" i="23"/>
  <c r="C2575" i="23"/>
  <c r="A2575" i="23"/>
  <c r="B2574" i="23"/>
  <c r="C2573" i="23"/>
  <c r="A2573" i="23"/>
  <c r="B2572" i="23"/>
  <c r="C2571" i="23"/>
  <c r="A2571" i="23"/>
  <c r="B2570" i="23"/>
  <c r="C2569" i="23"/>
  <c r="A2569" i="23"/>
  <c r="B2568" i="23"/>
  <c r="C2567" i="23"/>
  <c r="A2567" i="23"/>
  <c r="B2566" i="23"/>
  <c r="C2565" i="23"/>
  <c r="A2565" i="23"/>
  <c r="B2564" i="23"/>
  <c r="C2563" i="23"/>
  <c r="A2563" i="23"/>
  <c r="B2562" i="23"/>
  <c r="C2561" i="23"/>
  <c r="A2561" i="23"/>
  <c r="B2560" i="23"/>
  <c r="C2559" i="23"/>
  <c r="A2559" i="23"/>
  <c r="B2558" i="23"/>
  <c r="C2557" i="23"/>
  <c r="A2557" i="23"/>
  <c r="B2556" i="23"/>
  <c r="C2555" i="23"/>
  <c r="A2555" i="23"/>
  <c r="B2554" i="23"/>
  <c r="C2553" i="23"/>
  <c r="A2553" i="23"/>
  <c r="B2552" i="23"/>
  <c r="C2551" i="23"/>
  <c r="A2551" i="23"/>
  <c r="B2550" i="23"/>
  <c r="C2549" i="23"/>
  <c r="A2549" i="23"/>
  <c r="B2548" i="23"/>
  <c r="C2547" i="23"/>
  <c r="A2547" i="23"/>
  <c r="B2546" i="23"/>
  <c r="C2545" i="23"/>
  <c r="A2545" i="23"/>
  <c r="B2544" i="23"/>
  <c r="C2543" i="23"/>
  <c r="A2543" i="23"/>
  <c r="B2542" i="23"/>
  <c r="C2541" i="23"/>
  <c r="A2541" i="23"/>
  <c r="B2540" i="23"/>
  <c r="C2539" i="23"/>
  <c r="A2539" i="23"/>
  <c r="B2538" i="23"/>
  <c r="C2537" i="23"/>
  <c r="A2537" i="23"/>
  <c r="B2536" i="23"/>
  <c r="C2535" i="23"/>
  <c r="A2535" i="23"/>
  <c r="B2534" i="23"/>
  <c r="C2533" i="23"/>
  <c r="A2533" i="23"/>
  <c r="B2532" i="23"/>
  <c r="C2531" i="23"/>
  <c r="A2531" i="23"/>
  <c r="B2530" i="23"/>
  <c r="C2529" i="23"/>
  <c r="A2529" i="23"/>
  <c r="B2528" i="23"/>
  <c r="C2527" i="23"/>
  <c r="A2527" i="23"/>
  <c r="B2526" i="23"/>
  <c r="C2525" i="23"/>
  <c r="A2525" i="23"/>
  <c r="B2524" i="23"/>
  <c r="C2523" i="23"/>
  <c r="A2523" i="23"/>
  <c r="B2522" i="23"/>
  <c r="C2521" i="23"/>
  <c r="A2521" i="23"/>
  <c r="B2520" i="23"/>
  <c r="C2519" i="23"/>
  <c r="A2519" i="23"/>
  <c r="B2518" i="23"/>
  <c r="C2517" i="23"/>
  <c r="A2517" i="23"/>
  <c r="B2516" i="23"/>
  <c r="C2515" i="23"/>
  <c r="A2515" i="23"/>
  <c r="B2514" i="23"/>
  <c r="C2513" i="23"/>
  <c r="A2513" i="23"/>
  <c r="B2512" i="23"/>
  <c r="C2511" i="23"/>
  <c r="A2511" i="23"/>
  <c r="B2510" i="23"/>
  <c r="C2509" i="23"/>
  <c r="A2509" i="23"/>
  <c r="B2508" i="23"/>
  <c r="C2507" i="23"/>
  <c r="A2507" i="23"/>
  <c r="B2506" i="23"/>
  <c r="C2505" i="23"/>
  <c r="A2505" i="23"/>
  <c r="B2504" i="23"/>
  <c r="C2503" i="23"/>
  <c r="A2503" i="23"/>
  <c r="B2502" i="23"/>
  <c r="C2501" i="23"/>
  <c r="A2501" i="23"/>
  <c r="B2500" i="23"/>
  <c r="C2499" i="23"/>
  <c r="A2499" i="23"/>
  <c r="B2498" i="23"/>
  <c r="C2497" i="23"/>
  <c r="A2497" i="23"/>
  <c r="B2496" i="23"/>
  <c r="C2495" i="23"/>
  <c r="A2495" i="23"/>
  <c r="B2494" i="23"/>
  <c r="C2493" i="23"/>
  <c r="A2493" i="23"/>
  <c r="B2492" i="23"/>
  <c r="C2491" i="23"/>
  <c r="A2491" i="23"/>
  <c r="B2490" i="23"/>
  <c r="C2489" i="23"/>
  <c r="A2489" i="23"/>
  <c r="B2488" i="23"/>
  <c r="C2487" i="23"/>
  <c r="A2487" i="23"/>
  <c r="B2486" i="23"/>
  <c r="C2485" i="23"/>
  <c r="A2485" i="23"/>
  <c r="B2484" i="23"/>
  <c r="C2483" i="23"/>
  <c r="A2483" i="23"/>
  <c r="B2482" i="23"/>
  <c r="C2481" i="23"/>
  <c r="A2481" i="23"/>
  <c r="B2480" i="23"/>
  <c r="C2479" i="23"/>
  <c r="A2479" i="23"/>
  <c r="B2478" i="23"/>
  <c r="C2477" i="23"/>
  <c r="A2477" i="23"/>
  <c r="B2476" i="23"/>
  <c r="C2475" i="23"/>
  <c r="A2475" i="23"/>
  <c r="B2474" i="23"/>
  <c r="C2473" i="23"/>
  <c r="A2473" i="23"/>
  <c r="B2472" i="23"/>
  <c r="C2471" i="23"/>
  <c r="A2471" i="23"/>
  <c r="B2470" i="23"/>
  <c r="C2469" i="23"/>
  <c r="A2469" i="23"/>
  <c r="B2468" i="23"/>
  <c r="C2467" i="23"/>
  <c r="A2467" i="23"/>
  <c r="B2466" i="23"/>
  <c r="C2465" i="23"/>
  <c r="A2465" i="23"/>
  <c r="B2464" i="23"/>
  <c r="C2463" i="23"/>
  <c r="A2463" i="23"/>
  <c r="B2462" i="23"/>
  <c r="C2461" i="23"/>
  <c r="A2461" i="23"/>
  <c r="B2460" i="23"/>
  <c r="C2459" i="23"/>
  <c r="A2459" i="23"/>
  <c r="B2458" i="23"/>
  <c r="C2457" i="23"/>
  <c r="A2457" i="23"/>
  <c r="B2456" i="23"/>
  <c r="C2455" i="23"/>
  <c r="A2455" i="23"/>
  <c r="B2454" i="23"/>
  <c r="C2453" i="23"/>
  <c r="A2453" i="23"/>
  <c r="B2452" i="23"/>
  <c r="C2451" i="23"/>
  <c r="A2451" i="23"/>
  <c r="B2450" i="23"/>
  <c r="C2449" i="23"/>
  <c r="A2449" i="23"/>
  <c r="B2448" i="23"/>
  <c r="C2447" i="23"/>
  <c r="A2447" i="23"/>
  <c r="B2446" i="23"/>
  <c r="C2445" i="23"/>
  <c r="A2445" i="23"/>
  <c r="B2444" i="23"/>
  <c r="C2443" i="23"/>
  <c r="A2443" i="23"/>
  <c r="B2442" i="23"/>
  <c r="C2441" i="23"/>
  <c r="A2441" i="23"/>
  <c r="B2440" i="23"/>
  <c r="C2439" i="23"/>
  <c r="A2439" i="23"/>
  <c r="B2438" i="23"/>
  <c r="C2437" i="23"/>
  <c r="A2437" i="23"/>
  <c r="B2436" i="23"/>
  <c r="C2435" i="23"/>
  <c r="A2435" i="23"/>
  <c r="B2434" i="23"/>
  <c r="C2433" i="23"/>
  <c r="A2433" i="23"/>
  <c r="B2432" i="23"/>
  <c r="C2431" i="23"/>
  <c r="A2431" i="23"/>
  <c r="B2430" i="23"/>
  <c r="C2429" i="23"/>
  <c r="A2429" i="23"/>
  <c r="B2428" i="23"/>
  <c r="C2427" i="23"/>
  <c r="A2427" i="23"/>
  <c r="B2426" i="23"/>
  <c r="C2425" i="23"/>
  <c r="A2425" i="23"/>
  <c r="B2424" i="23"/>
  <c r="C2423" i="23"/>
  <c r="A2423" i="23"/>
  <c r="B2422" i="23"/>
  <c r="C2421" i="23"/>
  <c r="A2421" i="23"/>
  <c r="B2420" i="23"/>
  <c r="C2419" i="23"/>
  <c r="A2419" i="23"/>
  <c r="B2418" i="23"/>
  <c r="C2417" i="23"/>
  <c r="A2417" i="23"/>
  <c r="B2416" i="23"/>
  <c r="C2415" i="23"/>
  <c r="A2415" i="23"/>
  <c r="B2414" i="23"/>
  <c r="B2615" i="23"/>
  <c r="A2614" i="23"/>
  <c r="C2612" i="23"/>
  <c r="B2611" i="23"/>
  <c r="A2610" i="23"/>
  <c r="C2608" i="23"/>
  <c r="B2607" i="23"/>
  <c r="A2606" i="23"/>
  <c r="C2604" i="23"/>
  <c r="B2603" i="23"/>
  <c r="A2602" i="23"/>
  <c r="C2600" i="23"/>
  <c r="B2599" i="23"/>
  <c r="A2598" i="23"/>
  <c r="C2596" i="23"/>
  <c r="B2595" i="23"/>
  <c r="A2594" i="23"/>
  <c r="C2592" i="23"/>
  <c r="B2591" i="23"/>
  <c r="A2590" i="23"/>
  <c r="C2588" i="23"/>
  <c r="B2587" i="23"/>
  <c r="A2586" i="23"/>
  <c r="C2584" i="23"/>
  <c r="B2583" i="23"/>
  <c r="A2582" i="23"/>
  <c r="C2580" i="23"/>
  <c r="B2579" i="23"/>
  <c r="A2578" i="23"/>
  <c r="C2576" i="23"/>
  <c r="B2575" i="23"/>
  <c r="A2574" i="23"/>
  <c r="C2572" i="23"/>
  <c r="B2571" i="23"/>
  <c r="A2570" i="23"/>
  <c r="C2568" i="23"/>
  <c r="B2567" i="23"/>
  <c r="A2566" i="23"/>
  <c r="C2564" i="23"/>
  <c r="B2563" i="23"/>
  <c r="A2562" i="23"/>
  <c r="C2560" i="23"/>
  <c r="B2559" i="23"/>
  <c r="A2558" i="23"/>
  <c r="C2556" i="23"/>
  <c r="B2555" i="23"/>
  <c r="A2554" i="23"/>
  <c r="C2552" i="23"/>
  <c r="B2551" i="23"/>
  <c r="A2550" i="23"/>
  <c r="C2548" i="23"/>
  <c r="B2547" i="23"/>
  <c r="A2546" i="23"/>
  <c r="C2544" i="23"/>
  <c r="B2543" i="23"/>
  <c r="A2542" i="23"/>
  <c r="C2540" i="23"/>
  <c r="B2539" i="23"/>
  <c r="A2538" i="23"/>
  <c r="C2536" i="23"/>
  <c r="B2535" i="23"/>
  <c r="A2534" i="23"/>
  <c r="C2532" i="23"/>
  <c r="B2531" i="23"/>
  <c r="A2530" i="23"/>
  <c r="C2528" i="23"/>
  <c r="B2527" i="23"/>
  <c r="A2526" i="23"/>
  <c r="C2524" i="23"/>
  <c r="B2523" i="23"/>
  <c r="A2522" i="23"/>
  <c r="C2520" i="23"/>
  <c r="B2519" i="23"/>
  <c r="A2518" i="23"/>
  <c r="C2516" i="23"/>
  <c r="B2515" i="23"/>
  <c r="A2514" i="23"/>
  <c r="C2512" i="23"/>
  <c r="B2511" i="23"/>
  <c r="A2510" i="23"/>
  <c r="C2508" i="23"/>
  <c r="B2507" i="23"/>
  <c r="A2506" i="23"/>
  <c r="C2504" i="23"/>
  <c r="B2503" i="23"/>
  <c r="A2502" i="23"/>
  <c r="C2500" i="23"/>
  <c r="B2499" i="23"/>
  <c r="A2498" i="23"/>
  <c r="C2496" i="23"/>
  <c r="B2495" i="23"/>
  <c r="A2494" i="23"/>
  <c r="C2492" i="23"/>
  <c r="B2491" i="23"/>
  <c r="A2490" i="23"/>
  <c r="C2488" i="23"/>
  <c r="B2487" i="23"/>
  <c r="A2486" i="23"/>
  <c r="C2484" i="23"/>
  <c r="B2483" i="23"/>
  <c r="A2482" i="23"/>
  <c r="C2480" i="23"/>
  <c r="B2479" i="23"/>
  <c r="A2478" i="23"/>
  <c r="C2476" i="23"/>
  <c r="B2475" i="23"/>
  <c r="A2474" i="23"/>
  <c r="C2472" i="23"/>
  <c r="B2471" i="23"/>
  <c r="A2470" i="23"/>
  <c r="C2468" i="23"/>
  <c r="B2467" i="23"/>
  <c r="A2466" i="23"/>
  <c r="C2464" i="23"/>
  <c r="B2463" i="23"/>
  <c r="A2462" i="23"/>
  <c r="C2460" i="23"/>
  <c r="B2459" i="23"/>
  <c r="A2458" i="23"/>
  <c r="C2456" i="23"/>
  <c r="B2455" i="23"/>
  <c r="A2454" i="23"/>
  <c r="C2452" i="23"/>
  <c r="B2451" i="23"/>
  <c r="A2450" i="23"/>
  <c r="C2448" i="23"/>
  <c r="B2447" i="23"/>
  <c r="A2446" i="23"/>
  <c r="C2444" i="23"/>
  <c r="B2443" i="23"/>
  <c r="A2442" i="23"/>
  <c r="C2440" i="23"/>
  <c r="B2439" i="23"/>
  <c r="A2438" i="23"/>
  <c r="C2436" i="23"/>
  <c r="B2435" i="23"/>
  <c r="A2434" i="23"/>
  <c r="C2432" i="23"/>
  <c r="B2431" i="23"/>
  <c r="A2430" i="23"/>
  <c r="C2428" i="23"/>
  <c r="B2427" i="23"/>
  <c r="A2426" i="23"/>
  <c r="C2424" i="23"/>
  <c r="B2423" i="23"/>
  <c r="A2422" i="23"/>
  <c r="C2420" i="23"/>
  <c r="B2419" i="23"/>
  <c r="A2418" i="23"/>
  <c r="C2416" i="23"/>
  <c r="B2415" i="23"/>
  <c r="A2414" i="23"/>
  <c r="B2413" i="23"/>
  <c r="C2412" i="23"/>
  <c r="A2412" i="23"/>
  <c r="B2411" i="23"/>
  <c r="C2410" i="23"/>
  <c r="A2410" i="23"/>
  <c r="B2409" i="23"/>
  <c r="C2408" i="23"/>
  <c r="A2408" i="23"/>
  <c r="B2407" i="23"/>
  <c r="C2406" i="23"/>
  <c r="A2406" i="23"/>
  <c r="B2405" i="23"/>
  <c r="C2404" i="23"/>
  <c r="A2404" i="23"/>
  <c r="B2403" i="23"/>
  <c r="C2402" i="23"/>
  <c r="A2402" i="23"/>
  <c r="B2401" i="23"/>
  <c r="C2400" i="23"/>
  <c r="A2400" i="23"/>
  <c r="B2399" i="23"/>
  <c r="C2398" i="23"/>
  <c r="A2398" i="23"/>
  <c r="B2397" i="23"/>
  <c r="C2396" i="23"/>
  <c r="A2396" i="23"/>
  <c r="B2395" i="23"/>
  <c r="C2394" i="23"/>
  <c r="A2394" i="23"/>
  <c r="B2393" i="23"/>
  <c r="C2392" i="23"/>
  <c r="A2392" i="23"/>
  <c r="B2391" i="23"/>
  <c r="C2390" i="23"/>
  <c r="A2390" i="23"/>
  <c r="B2389" i="23"/>
  <c r="C2388" i="23"/>
  <c r="A2388" i="23"/>
  <c r="B2387" i="23"/>
  <c r="C2386" i="23"/>
  <c r="A2386" i="23"/>
  <c r="B2385" i="23"/>
  <c r="C2384" i="23"/>
  <c r="A2384" i="23"/>
  <c r="B2383" i="23"/>
  <c r="C2382" i="23"/>
  <c r="A2382" i="23"/>
  <c r="B2381" i="23"/>
  <c r="C2380" i="23"/>
  <c r="A2380" i="23"/>
  <c r="B2379" i="23"/>
  <c r="C2378" i="23"/>
  <c r="A2378" i="23"/>
  <c r="B2377" i="23"/>
  <c r="C2376" i="23"/>
  <c r="A2376" i="23"/>
  <c r="B2375" i="23"/>
  <c r="C2374" i="23"/>
  <c r="A2374" i="23"/>
  <c r="B2373" i="23"/>
  <c r="C2372" i="23"/>
  <c r="A2372" i="23"/>
  <c r="B2371" i="23"/>
  <c r="C2370" i="23"/>
  <c r="A2370" i="23"/>
  <c r="B2369" i="23"/>
  <c r="C2368" i="23"/>
  <c r="A2368" i="23"/>
  <c r="B2367" i="23"/>
  <c r="C2366" i="23"/>
  <c r="A2366" i="23"/>
  <c r="B2365" i="23"/>
  <c r="C2364" i="23"/>
  <c r="A2364" i="23"/>
  <c r="B2363" i="23"/>
  <c r="C2362" i="23"/>
  <c r="A2362" i="23"/>
  <c r="B2361" i="23"/>
  <c r="C2360" i="23"/>
  <c r="A2360" i="23"/>
  <c r="B2359" i="23"/>
  <c r="C2358" i="23"/>
  <c r="A2358" i="23"/>
  <c r="B2357" i="23"/>
  <c r="C2356" i="23"/>
  <c r="A2356" i="23"/>
  <c r="B2355" i="23"/>
  <c r="C2354" i="23"/>
  <c r="A2354" i="23"/>
  <c r="B2353" i="23"/>
  <c r="C2352" i="23"/>
  <c r="A2352" i="23"/>
  <c r="B2351" i="23"/>
  <c r="C2350" i="23"/>
  <c r="A2350" i="23"/>
  <c r="B2349" i="23"/>
  <c r="C2348" i="23"/>
  <c r="A2348" i="23"/>
  <c r="B2347" i="23"/>
  <c r="C2346" i="23"/>
  <c r="A2346" i="23"/>
  <c r="B2345" i="23"/>
  <c r="C2344" i="23"/>
  <c r="A2344" i="23"/>
  <c r="B2343" i="23"/>
  <c r="C2342" i="23"/>
  <c r="A2342" i="23"/>
  <c r="B2341" i="23"/>
  <c r="C2340" i="23"/>
  <c r="A2340" i="23"/>
  <c r="B2339" i="23"/>
  <c r="C2338" i="23"/>
  <c r="A2338" i="23"/>
  <c r="B2337" i="23"/>
  <c r="C2336" i="23"/>
  <c r="A2336" i="23"/>
  <c r="B2335" i="23"/>
  <c r="C2334" i="23"/>
  <c r="A2334" i="23"/>
  <c r="B2333" i="23"/>
  <c r="C2332" i="23"/>
  <c r="A2332" i="23"/>
  <c r="B2331" i="23"/>
  <c r="C2330" i="23"/>
  <c r="A2330" i="23"/>
  <c r="B2329" i="23"/>
  <c r="C2328" i="23"/>
  <c r="A2328" i="23"/>
  <c r="B2327" i="23"/>
  <c r="C2326" i="23"/>
  <c r="A2326" i="23"/>
  <c r="B2325" i="23"/>
  <c r="C2324" i="23"/>
  <c r="A2324" i="23"/>
  <c r="B2323" i="23"/>
  <c r="C2322" i="23"/>
  <c r="A2322" i="23"/>
  <c r="B2321" i="23"/>
  <c r="C2320" i="23"/>
  <c r="A2320" i="23"/>
  <c r="B2319" i="23"/>
  <c r="C2318" i="23"/>
  <c r="A2318" i="23"/>
  <c r="B2317" i="23"/>
  <c r="C2316" i="23"/>
  <c r="A2316" i="23"/>
  <c r="B2315" i="23"/>
  <c r="C2314" i="23"/>
  <c r="A2314" i="23"/>
  <c r="B2313" i="23"/>
  <c r="C2312" i="23"/>
  <c r="A2312" i="23"/>
  <c r="B2311" i="23"/>
  <c r="C2310" i="23"/>
  <c r="A2310" i="23"/>
  <c r="B2309" i="23"/>
  <c r="C2308" i="23"/>
  <c r="A2308" i="23"/>
  <c r="B2307" i="23"/>
  <c r="C2306" i="23"/>
  <c r="A2306" i="23"/>
  <c r="B2305" i="23"/>
  <c r="C2304" i="23"/>
  <c r="A2304" i="23"/>
  <c r="B2303" i="23"/>
  <c r="C2302" i="23"/>
  <c r="A2302" i="23"/>
  <c r="B2301" i="23"/>
  <c r="C2300" i="23"/>
  <c r="A2300" i="23"/>
  <c r="B2299" i="23"/>
  <c r="C2298" i="23"/>
  <c r="A2298" i="23"/>
  <c r="B2297" i="23"/>
  <c r="C2296" i="23"/>
  <c r="A2296" i="23"/>
  <c r="B2295" i="23"/>
  <c r="C2294" i="23"/>
  <c r="A2294" i="23"/>
  <c r="B2293" i="23"/>
  <c r="C2292" i="23"/>
  <c r="A2292" i="23"/>
  <c r="B2291" i="23"/>
  <c r="C2290" i="23"/>
  <c r="A2290" i="23"/>
  <c r="B2289" i="23"/>
  <c r="C2288" i="23"/>
  <c r="A2288" i="23"/>
  <c r="B2287" i="23"/>
  <c r="C2286" i="23"/>
  <c r="A2286" i="23"/>
  <c r="B2285" i="23"/>
  <c r="C2284" i="23"/>
  <c r="A2284" i="23"/>
  <c r="B2283" i="23"/>
  <c r="C2282" i="23"/>
  <c r="A2282" i="23"/>
  <c r="B2281" i="23"/>
  <c r="C2280" i="23"/>
  <c r="A2280" i="23"/>
  <c r="B2279" i="23"/>
  <c r="C2278" i="23"/>
  <c r="A2278" i="23"/>
  <c r="B2277" i="23"/>
  <c r="C2276" i="23"/>
  <c r="A2276" i="23"/>
  <c r="B2275" i="23"/>
  <c r="C2274" i="23"/>
  <c r="A2274" i="23"/>
  <c r="B2273" i="23"/>
  <c r="C2272" i="23"/>
  <c r="A2272" i="23"/>
  <c r="B2271" i="23"/>
  <c r="C2270" i="23"/>
  <c r="A2270" i="23"/>
  <c r="B2269" i="23"/>
  <c r="C2268" i="23"/>
  <c r="A2268" i="23"/>
  <c r="B2267" i="23"/>
  <c r="C2266" i="23"/>
  <c r="A2266" i="23"/>
  <c r="B2265" i="23"/>
  <c r="C2264" i="23"/>
  <c r="A2264" i="23"/>
  <c r="B2263" i="23"/>
  <c r="C2262" i="23"/>
  <c r="A2262" i="23"/>
  <c r="B2261" i="23"/>
  <c r="C2260" i="23"/>
  <c r="A2260" i="23"/>
  <c r="B2259" i="23"/>
  <c r="C2258" i="23"/>
  <c r="A2258" i="23"/>
  <c r="B2257" i="23"/>
  <c r="C2256" i="23"/>
  <c r="A2256" i="23"/>
  <c r="B2255" i="23"/>
  <c r="C2254" i="23"/>
  <c r="A2254" i="23"/>
  <c r="B2253" i="23"/>
  <c r="C2252" i="23"/>
  <c r="A2252" i="23"/>
  <c r="B2251" i="23"/>
  <c r="C2250" i="23"/>
  <c r="A2250" i="23"/>
  <c r="B2249" i="23"/>
  <c r="C2248" i="23"/>
  <c r="A2248" i="23"/>
  <c r="B2247" i="23"/>
  <c r="C2246" i="23"/>
  <c r="A2246" i="23"/>
  <c r="B2245" i="23"/>
  <c r="C2244" i="23"/>
  <c r="A2244" i="23"/>
  <c r="B2243" i="23"/>
  <c r="C2242" i="23"/>
  <c r="A2242" i="23"/>
  <c r="B2241" i="23"/>
  <c r="C2240" i="23"/>
  <c r="A2240" i="23"/>
  <c r="B2239" i="23"/>
  <c r="C2238" i="23"/>
  <c r="A2238" i="23"/>
  <c r="B2237" i="23"/>
  <c r="C2236" i="23"/>
  <c r="A2236" i="23"/>
  <c r="B2235" i="23"/>
  <c r="C2234" i="23"/>
  <c r="A2234" i="23"/>
  <c r="B2233" i="23"/>
  <c r="C2232" i="23"/>
  <c r="A2232" i="23"/>
  <c r="B2231" i="23"/>
  <c r="C2230" i="23"/>
  <c r="A2230" i="23"/>
  <c r="B2229" i="23"/>
  <c r="C2228" i="23"/>
  <c r="A2228" i="23"/>
  <c r="B2227" i="23"/>
  <c r="C2226" i="23"/>
  <c r="A2226" i="23"/>
  <c r="B2225" i="23"/>
  <c r="C2224" i="23"/>
  <c r="A2224" i="23"/>
  <c r="B2223" i="23"/>
  <c r="C2222" i="23"/>
  <c r="A2222" i="23"/>
  <c r="B2221" i="23"/>
  <c r="C2220" i="23"/>
  <c r="A2220" i="23"/>
  <c r="B2219" i="23"/>
  <c r="C2218" i="23"/>
  <c r="A2218" i="23"/>
  <c r="B2217" i="23"/>
  <c r="C2216" i="23"/>
  <c r="A2216" i="23"/>
  <c r="B2215" i="23"/>
  <c r="C2214" i="23"/>
  <c r="A2214" i="23"/>
  <c r="B2213" i="23"/>
  <c r="C2212" i="23"/>
  <c r="A2212" i="23"/>
  <c r="B2211" i="23"/>
  <c r="C2210" i="23"/>
  <c r="A2210" i="23"/>
  <c r="B2209" i="23"/>
  <c r="C2208" i="23"/>
  <c r="A2208" i="23"/>
  <c r="B2207" i="23"/>
  <c r="C2206" i="23"/>
  <c r="A2206" i="23"/>
  <c r="B2205" i="23"/>
  <c r="C2204" i="23"/>
  <c r="A2204" i="23"/>
  <c r="B2203" i="23"/>
  <c r="C2202" i="23"/>
  <c r="A2202" i="23"/>
  <c r="B2201" i="23"/>
  <c r="C2200" i="23"/>
  <c r="A2200" i="23"/>
  <c r="B2199" i="23"/>
  <c r="C2198" i="23"/>
  <c r="A2198" i="23"/>
  <c r="B2197" i="23"/>
  <c r="C2196" i="23"/>
  <c r="A2196" i="23"/>
  <c r="B2195" i="23"/>
  <c r="C2194" i="23"/>
  <c r="A2194" i="23"/>
  <c r="B2193" i="23"/>
  <c r="C2192" i="23"/>
  <c r="A2192" i="23"/>
  <c r="B2191" i="23"/>
  <c r="C2190" i="23"/>
  <c r="A2190" i="23"/>
  <c r="B2189" i="23"/>
  <c r="C2188" i="23"/>
  <c r="A2188" i="23"/>
  <c r="B2187" i="23"/>
  <c r="C2186" i="23"/>
  <c r="A2186" i="23"/>
  <c r="B2185" i="23"/>
  <c r="C2184" i="23"/>
  <c r="A2184" i="23"/>
  <c r="B2183" i="23"/>
  <c r="C2182" i="23"/>
  <c r="A2182" i="23"/>
  <c r="B2181" i="23"/>
  <c r="C2180" i="23"/>
  <c r="A2180" i="23"/>
  <c r="B2179" i="23"/>
  <c r="C2178" i="23"/>
  <c r="A2178" i="23"/>
  <c r="B2177" i="23"/>
  <c r="C2176" i="23"/>
  <c r="A2176" i="23"/>
  <c r="B2175" i="23"/>
  <c r="C2174" i="23"/>
  <c r="A2174" i="23"/>
  <c r="B2173" i="23"/>
  <c r="C2172" i="23"/>
  <c r="A2172" i="23"/>
  <c r="B2171" i="23"/>
  <c r="C2170" i="23"/>
  <c r="A2170" i="23"/>
  <c r="B2169" i="23"/>
  <c r="C2168" i="23"/>
  <c r="A2168" i="23"/>
  <c r="B2167" i="23"/>
  <c r="C2166" i="23"/>
  <c r="A2166" i="23"/>
  <c r="B2165" i="23"/>
  <c r="C2164" i="23"/>
  <c r="A2164" i="23"/>
  <c r="B2163" i="23"/>
  <c r="C2162" i="23"/>
  <c r="A2162" i="23"/>
  <c r="B2161" i="23"/>
  <c r="C2160" i="23"/>
  <c r="A2160" i="23"/>
  <c r="B2159" i="23"/>
  <c r="C2158" i="23"/>
  <c r="A2158" i="23"/>
  <c r="B2157" i="23"/>
  <c r="C2156" i="23"/>
  <c r="A2156" i="23"/>
  <c r="B2155" i="23"/>
  <c r="C2154" i="23"/>
  <c r="A2154" i="23"/>
  <c r="B2153" i="23"/>
  <c r="C2152" i="23"/>
  <c r="A2152" i="23"/>
  <c r="B2151" i="23"/>
  <c r="C2150" i="23"/>
  <c r="A2150" i="23"/>
  <c r="B2149" i="23"/>
  <c r="C2148" i="23"/>
  <c r="A2148" i="23"/>
  <c r="B2147" i="23"/>
  <c r="C2146" i="23"/>
  <c r="A2146" i="23"/>
  <c r="B2145" i="23"/>
  <c r="C2144" i="23"/>
  <c r="A2144" i="23"/>
  <c r="B2143" i="23"/>
  <c r="C2142" i="23"/>
  <c r="A2142" i="23"/>
  <c r="B2141" i="23"/>
  <c r="C2140" i="23"/>
  <c r="A2140" i="23"/>
  <c r="B2139" i="23"/>
  <c r="C2138" i="23"/>
  <c r="A2138" i="23"/>
  <c r="B2137" i="23"/>
  <c r="C2136" i="23"/>
  <c r="A2136" i="23"/>
  <c r="B2135" i="23"/>
  <c r="C2134" i="23"/>
  <c r="A2134" i="23"/>
  <c r="B2133" i="23"/>
  <c r="C2132" i="23"/>
  <c r="A2132" i="23"/>
  <c r="B2131" i="23"/>
  <c r="C2130" i="23"/>
  <c r="A2130" i="23"/>
  <c r="B2129" i="23"/>
  <c r="C2128" i="23"/>
  <c r="A2128" i="23"/>
  <c r="B2127" i="23"/>
  <c r="C2126" i="23"/>
  <c r="A2126" i="23"/>
  <c r="B2125" i="23"/>
  <c r="C2124" i="23"/>
  <c r="A2124" i="23"/>
  <c r="B2123" i="23"/>
  <c r="C2122" i="23"/>
  <c r="A2122" i="23"/>
  <c r="B2121" i="23"/>
  <c r="C2120" i="23"/>
  <c r="A2120" i="23"/>
  <c r="B2119" i="23"/>
  <c r="C2118" i="23"/>
  <c r="A2118" i="23"/>
  <c r="B2117" i="23"/>
  <c r="C2116" i="23"/>
  <c r="A2116" i="23"/>
  <c r="B2115" i="23"/>
  <c r="C2114" i="23"/>
  <c r="A2114" i="23"/>
  <c r="B2113" i="23"/>
  <c r="C2112" i="23"/>
  <c r="A2112" i="23"/>
  <c r="B2111" i="23"/>
  <c r="C2110" i="23"/>
  <c r="A2110" i="23"/>
  <c r="B2109" i="23"/>
  <c r="C2108" i="23"/>
  <c r="A2108" i="23"/>
  <c r="B2107" i="23"/>
  <c r="C2106" i="23"/>
  <c r="A2106" i="23"/>
  <c r="B2105" i="23"/>
  <c r="C2104" i="23"/>
  <c r="A2104" i="23"/>
  <c r="B2103" i="23"/>
  <c r="C2102" i="23"/>
  <c r="A2102" i="23"/>
  <c r="B2101" i="23"/>
  <c r="C2100" i="23"/>
  <c r="A2100" i="23"/>
  <c r="B2099" i="23"/>
  <c r="C2098" i="23"/>
  <c r="A2098" i="23"/>
  <c r="B2097" i="23"/>
  <c r="C2096" i="23"/>
  <c r="A2096" i="23"/>
  <c r="B2095" i="23"/>
  <c r="C2094" i="23"/>
  <c r="A2094" i="23"/>
  <c r="B2093" i="23"/>
  <c r="C2092" i="23"/>
  <c r="A2092" i="23"/>
  <c r="B2091" i="23"/>
  <c r="C2090" i="23"/>
  <c r="A2090" i="23"/>
  <c r="B2089" i="23"/>
  <c r="C2088" i="23"/>
  <c r="A2088" i="23"/>
  <c r="B2087" i="23"/>
  <c r="C2086" i="23"/>
  <c r="A2086" i="23"/>
  <c r="B2085" i="23"/>
  <c r="C2084" i="23"/>
  <c r="A2084" i="23"/>
  <c r="B2083" i="23"/>
  <c r="C2082" i="23"/>
  <c r="A2082" i="23"/>
  <c r="B2081" i="23"/>
  <c r="C2080" i="23"/>
  <c r="A2080" i="23"/>
  <c r="B2079" i="23"/>
  <c r="C2078" i="23"/>
  <c r="A2078" i="23"/>
  <c r="B2077" i="23"/>
  <c r="C2076" i="23"/>
  <c r="A2076" i="23"/>
  <c r="B2075" i="23"/>
  <c r="C2074" i="23"/>
  <c r="A2074" i="23"/>
  <c r="B2073" i="23"/>
  <c r="C2072" i="23"/>
  <c r="A2072" i="23"/>
  <c r="B2071" i="23"/>
  <c r="C2070" i="23"/>
  <c r="A2070" i="23"/>
  <c r="B2069" i="23"/>
  <c r="C2068" i="23"/>
  <c r="A2068" i="23"/>
  <c r="B2067" i="23"/>
  <c r="C2066" i="23"/>
  <c r="A2066" i="23"/>
  <c r="B2065" i="23"/>
  <c r="C2064" i="23"/>
  <c r="A2064" i="23"/>
  <c r="B2063" i="23"/>
  <c r="C2062" i="23"/>
  <c r="A2062" i="23"/>
  <c r="B2061" i="23"/>
  <c r="C2060" i="23"/>
  <c r="A2060" i="23"/>
  <c r="B2059" i="23"/>
  <c r="C2058" i="23"/>
  <c r="A2058" i="23"/>
  <c r="B2057" i="23"/>
  <c r="C2056" i="23"/>
  <c r="A2056" i="23"/>
  <c r="B2055" i="23"/>
  <c r="C2054" i="23"/>
  <c r="A2054" i="23"/>
  <c r="B2053" i="23"/>
  <c r="C2052" i="23"/>
  <c r="A2052" i="23"/>
  <c r="B2051" i="23"/>
  <c r="C2050" i="23"/>
  <c r="A2050" i="23"/>
  <c r="B2049" i="23"/>
  <c r="C2048" i="23"/>
  <c r="A2048" i="23"/>
  <c r="B2047" i="23"/>
  <c r="C2046" i="23"/>
  <c r="A2046" i="23"/>
  <c r="B2045" i="23"/>
  <c r="C2044" i="23"/>
  <c r="A2044" i="23"/>
  <c r="B2043" i="23"/>
  <c r="C2042" i="23"/>
  <c r="A2042" i="23"/>
  <c r="B2041" i="23"/>
  <c r="C2040" i="23"/>
  <c r="A2040" i="23"/>
  <c r="B2039" i="23"/>
  <c r="C2038" i="23"/>
  <c r="A2038" i="23"/>
  <c r="B2037" i="23"/>
  <c r="C2036" i="23"/>
  <c r="A2036" i="23"/>
  <c r="B2035" i="23"/>
  <c r="C2034" i="23"/>
  <c r="A2034" i="23"/>
  <c r="B2033" i="23"/>
  <c r="C2032" i="23"/>
  <c r="A2032" i="23"/>
  <c r="B2031" i="23"/>
  <c r="C2030" i="23"/>
  <c r="A2030" i="23"/>
  <c r="B2029" i="23"/>
  <c r="C2028" i="23"/>
  <c r="A2028" i="23"/>
  <c r="B2027" i="23"/>
  <c r="C2026" i="23"/>
  <c r="A2026" i="23"/>
  <c r="B2025" i="23"/>
  <c r="C2024" i="23"/>
  <c r="A2024" i="23"/>
  <c r="B2023" i="23"/>
  <c r="C2022" i="23"/>
  <c r="A2022" i="23"/>
  <c r="B2021" i="23"/>
  <c r="C2614" i="23"/>
  <c r="B2613" i="23"/>
  <c r="A2612" i="23"/>
  <c r="C2610" i="23"/>
  <c r="B2609" i="23"/>
  <c r="A2608" i="23"/>
  <c r="C2606" i="23"/>
  <c r="B2605" i="23"/>
  <c r="A2604" i="23"/>
  <c r="C2602" i="23"/>
  <c r="B2601" i="23"/>
  <c r="A2600" i="23"/>
  <c r="C2598" i="23"/>
  <c r="B2597" i="23"/>
  <c r="A2596" i="23"/>
  <c r="C2594" i="23"/>
  <c r="B2593" i="23"/>
  <c r="A2592" i="23"/>
  <c r="C2590" i="23"/>
  <c r="B2589" i="23"/>
  <c r="A2588" i="23"/>
  <c r="C2586" i="23"/>
  <c r="B2585" i="23"/>
  <c r="A2584" i="23"/>
  <c r="C2582" i="23"/>
  <c r="B2581" i="23"/>
  <c r="A2580" i="23"/>
  <c r="C2578" i="23"/>
  <c r="B2577" i="23"/>
  <c r="A2576" i="23"/>
  <c r="C2574" i="23"/>
  <c r="B2573" i="23"/>
  <c r="A2572" i="23"/>
  <c r="C2570" i="23"/>
  <c r="B2569" i="23"/>
  <c r="A2568" i="23"/>
  <c r="C2566" i="23"/>
  <c r="B2565" i="23"/>
  <c r="A2564" i="23"/>
  <c r="C2562" i="23"/>
  <c r="B2561" i="23"/>
  <c r="A2560" i="23"/>
  <c r="C2558" i="23"/>
  <c r="B2557" i="23"/>
  <c r="A2556" i="23"/>
  <c r="C2554" i="23"/>
  <c r="B2553" i="23"/>
  <c r="A2552" i="23"/>
  <c r="C2550" i="23"/>
  <c r="B2549" i="23"/>
  <c r="A2548" i="23"/>
  <c r="C2546" i="23"/>
  <c r="B2545" i="23"/>
  <c r="A2544" i="23"/>
  <c r="C2542" i="23"/>
  <c r="B2541" i="23"/>
  <c r="A2540" i="23"/>
  <c r="C2538" i="23"/>
  <c r="B2537" i="23"/>
  <c r="A2536" i="23"/>
  <c r="C2534" i="23"/>
  <c r="B2533" i="23"/>
  <c r="A2532" i="23"/>
  <c r="C2530" i="23"/>
  <c r="B2529" i="23"/>
  <c r="A2528" i="23"/>
  <c r="C2526" i="23"/>
  <c r="B2525" i="23"/>
  <c r="A2524" i="23"/>
  <c r="C2522" i="23"/>
  <c r="B2521" i="23"/>
  <c r="A2520" i="23"/>
  <c r="C2518" i="23"/>
  <c r="B2517" i="23"/>
  <c r="A2516" i="23"/>
  <c r="C2514" i="23"/>
  <c r="B2513" i="23"/>
  <c r="A2512" i="23"/>
  <c r="C2510" i="23"/>
  <c r="B2509" i="23"/>
  <c r="A2508" i="23"/>
  <c r="C2506" i="23"/>
  <c r="B2505" i="23"/>
  <c r="A2504" i="23"/>
  <c r="C2502" i="23"/>
  <c r="B2501" i="23"/>
  <c r="A2500" i="23"/>
  <c r="C2498" i="23"/>
  <c r="B2497" i="23"/>
  <c r="A2496" i="23"/>
  <c r="C2494" i="23"/>
  <c r="B2493" i="23"/>
  <c r="A2492" i="23"/>
  <c r="C2490" i="23"/>
  <c r="B2489" i="23"/>
  <c r="A2488" i="23"/>
  <c r="C2486" i="23"/>
  <c r="B2485" i="23"/>
  <c r="A2484" i="23"/>
  <c r="C2482" i="23"/>
  <c r="B2481" i="23"/>
  <c r="A2480" i="23"/>
  <c r="C2478" i="23"/>
  <c r="B2477" i="23"/>
  <c r="A2476" i="23"/>
  <c r="C2474" i="23"/>
  <c r="B2473" i="23"/>
  <c r="A2472" i="23"/>
  <c r="C2470" i="23"/>
  <c r="B2469" i="23"/>
  <c r="A2468" i="23"/>
  <c r="C2466" i="23"/>
  <c r="B2465" i="23"/>
  <c r="A2464" i="23"/>
  <c r="C2462" i="23"/>
  <c r="B2461" i="23"/>
  <c r="A2460" i="23"/>
  <c r="C2458" i="23"/>
  <c r="B2457" i="23"/>
  <c r="A2456" i="23"/>
  <c r="C2454" i="23"/>
  <c r="B2453" i="23"/>
  <c r="A2452" i="23"/>
  <c r="C2450" i="23"/>
  <c r="B2449" i="23"/>
  <c r="A2448" i="23"/>
  <c r="C2446" i="23"/>
  <c r="B2445" i="23"/>
  <c r="A2444" i="23"/>
  <c r="C2442" i="23"/>
  <c r="B2441" i="23"/>
  <c r="A2440" i="23"/>
  <c r="C2438" i="23"/>
  <c r="B2437" i="23"/>
  <c r="A2436" i="23"/>
  <c r="C2434" i="23"/>
  <c r="B2433" i="23"/>
  <c r="A2432" i="23"/>
  <c r="C2430" i="23"/>
  <c r="B2429" i="23"/>
  <c r="A2428" i="23"/>
  <c r="C2426" i="23"/>
  <c r="B2425" i="23"/>
  <c r="A2424" i="23"/>
  <c r="C2422" i="23"/>
  <c r="B2421" i="23"/>
  <c r="A2420" i="23"/>
  <c r="C2418" i="23"/>
  <c r="B2417" i="23"/>
  <c r="A2416" i="23"/>
  <c r="C2414" i="23"/>
  <c r="C2413" i="23"/>
  <c r="A2413" i="23"/>
  <c r="B2412" i="23"/>
  <c r="C2411" i="23"/>
  <c r="A2411" i="23"/>
  <c r="B2410" i="23"/>
  <c r="C2409" i="23"/>
  <c r="A2409" i="23"/>
  <c r="B2408" i="23"/>
  <c r="C2407" i="23"/>
  <c r="A2407" i="23"/>
  <c r="B2406" i="23"/>
  <c r="C2405" i="23"/>
  <c r="A2405" i="23"/>
  <c r="B2404" i="23"/>
  <c r="C2403" i="23"/>
  <c r="A2403" i="23"/>
  <c r="B2402" i="23"/>
  <c r="C2401" i="23"/>
  <c r="A2401" i="23"/>
  <c r="B2400" i="23"/>
  <c r="C2399" i="23"/>
  <c r="A2399" i="23"/>
  <c r="B2398" i="23"/>
  <c r="C2397" i="23"/>
  <c r="A2397" i="23"/>
  <c r="B2396" i="23"/>
  <c r="C2395" i="23"/>
  <c r="A2395" i="23"/>
  <c r="B2394" i="23"/>
  <c r="C2393" i="23"/>
  <c r="A2393" i="23"/>
  <c r="B2392" i="23"/>
  <c r="C2391" i="23"/>
  <c r="A2391" i="23"/>
  <c r="B2390" i="23"/>
  <c r="C2389" i="23"/>
  <c r="A2389" i="23"/>
  <c r="B2388" i="23"/>
  <c r="C2387" i="23"/>
  <c r="A2387" i="23"/>
  <c r="B2386" i="23"/>
  <c r="C2385" i="23"/>
  <c r="A2385" i="23"/>
  <c r="B2384" i="23"/>
  <c r="C2383" i="23"/>
  <c r="A2383" i="23"/>
  <c r="B2382" i="23"/>
  <c r="C2381" i="23"/>
  <c r="A2381" i="23"/>
  <c r="B2380" i="23"/>
  <c r="C2379" i="23"/>
  <c r="A2379" i="23"/>
  <c r="B2378" i="23"/>
  <c r="C2377" i="23"/>
  <c r="A2377" i="23"/>
  <c r="B2376" i="23"/>
  <c r="C2375" i="23"/>
  <c r="A2375" i="23"/>
  <c r="B2374" i="23"/>
  <c r="C2373" i="23"/>
  <c r="A2373" i="23"/>
  <c r="B2372" i="23"/>
  <c r="C2371" i="23"/>
  <c r="A2371" i="23"/>
  <c r="B2370" i="23"/>
  <c r="C2369" i="23"/>
  <c r="A2369" i="23"/>
  <c r="B2368" i="23"/>
  <c r="C2367" i="23"/>
  <c r="A2367" i="23"/>
  <c r="B2366" i="23"/>
  <c r="C2365" i="23"/>
  <c r="A2365" i="23"/>
  <c r="B2364" i="23"/>
  <c r="C2363" i="23"/>
  <c r="A2363" i="23"/>
  <c r="B2362" i="23"/>
  <c r="C2361" i="23"/>
  <c r="A2361" i="23"/>
  <c r="B2360" i="23"/>
  <c r="C2359" i="23"/>
  <c r="A2359" i="23"/>
  <c r="B2358" i="23"/>
  <c r="C2357" i="23"/>
  <c r="A2357" i="23"/>
  <c r="B2356" i="23"/>
  <c r="C2355" i="23"/>
  <c r="A2355" i="23"/>
  <c r="B2354" i="23"/>
  <c r="C2353" i="23"/>
  <c r="A2353" i="23"/>
  <c r="B2352" i="23"/>
  <c r="C2351" i="23"/>
  <c r="A2351" i="23"/>
  <c r="B2350" i="23"/>
  <c r="C2349" i="23"/>
  <c r="A2349" i="23"/>
  <c r="B2348" i="23"/>
  <c r="C2347" i="23"/>
  <c r="A2347" i="23"/>
  <c r="B2346" i="23"/>
  <c r="C2345" i="23"/>
  <c r="A2345" i="23"/>
  <c r="B2344" i="23"/>
  <c r="C2343" i="23"/>
  <c r="A2343" i="23"/>
  <c r="B2342" i="23"/>
  <c r="C2341" i="23"/>
  <c r="A2341" i="23"/>
  <c r="B2340" i="23"/>
  <c r="C2339" i="23"/>
  <c r="A2339" i="23"/>
  <c r="B2338" i="23"/>
  <c r="C2337" i="23"/>
  <c r="A2337" i="23"/>
  <c r="B2336" i="23"/>
  <c r="C2335" i="23"/>
  <c r="A2335" i="23"/>
  <c r="B2334" i="23"/>
  <c r="C2333" i="23"/>
  <c r="A2333" i="23"/>
  <c r="B2332" i="23"/>
  <c r="C2331" i="23"/>
  <c r="A2331" i="23"/>
  <c r="B2330" i="23"/>
  <c r="C2329" i="23"/>
  <c r="A2329" i="23"/>
  <c r="B2328" i="23"/>
  <c r="C2327" i="23"/>
  <c r="A2327" i="23"/>
  <c r="B2326" i="23"/>
  <c r="C2325" i="23"/>
  <c r="A2325" i="23"/>
  <c r="B2324" i="23"/>
  <c r="C2323" i="23"/>
  <c r="A2323" i="23"/>
  <c r="B2322" i="23"/>
  <c r="C2321" i="23"/>
  <c r="A2321" i="23"/>
  <c r="B2320" i="23"/>
  <c r="C2319" i="23"/>
  <c r="A2319" i="23"/>
  <c r="B2318" i="23"/>
  <c r="C2317" i="23"/>
  <c r="A2317" i="23"/>
  <c r="B2316" i="23"/>
  <c r="C2315" i="23"/>
  <c r="A2315" i="23"/>
  <c r="B2314" i="23"/>
  <c r="C2313" i="23"/>
  <c r="A2313" i="23"/>
  <c r="B2312" i="23"/>
  <c r="C2311" i="23"/>
  <c r="A2311" i="23"/>
  <c r="B2310" i="23"/>
  <c r="C2309" i="23"/>
  <c r="A2309" i="23"/>
  <c r="B2308" i="23"/>
  <c r="C2307" i="23"/>
  <c r="A2307" i="23"/>
  <c r="B2306" i="23"/>
  <c r="C2305" i="23"/>
  <c r="A2305" i="23"/>
  <c r="B2304" i="23"/>
  <c r="C2303" i="23"/>
  <c r="A2303" i="23"/>
  <c r="B2302" i="23"/>
  <c r="C2301" i="23"/>
  <c r="A2301" i="23"/>
  <c r="B2300" i="23"/>
  <c r="C2299" i="23"/>
  <c r="A2299" i="23"/>
  <c r="B2298" i="23"/>
  <c r="C2297" i="23"/>
  <c r="A2297" i="23"/>
  <c r="B2296" i="23"/>
  <c r="C2295" i="23"/>
  <c r="A2295" i="23"/>
  <c r="B2294" i="23"/>
  <c r="C2293" i="23"/>
  <c r="A2293" i="23"/>
  <c r="B2292" i="23"/>
  <c r="C2291" i="23"/>
  <c r="A2291" i="23"/>
  <c r="B2290" i="23"/>
  <c r="C2289" i="23"/>
  <c r="A2289" i="23"/>
  <c r="B2288" i="23"/>
  <c r="C2287" i="23"/>
  <c r="A2287" i="23"/>
  <c r="B2286" i="23"/>
  <c r="C2285" i="23"/>
  <c r="A2285" i="23"/>
  <c r="B2284" i="23"/>
  <c r="C2283" i="23"/>
  <c r="A2283" i="23"/>
  <c r="B2282" i="23"/>
  <c r="C2281" i="23"/>
  <c r="A2281" i="23"/>
  <c r="B2280" i="23"/>
  <c r="C2279" i="23"/>
  <c r="A2279" i="23"/>
  <c r="B2278" i="23"/>
  <c r="C2277" i="23"/>
  <c r="A2277" i="23"/>
  <c r="B2276" i="23"/>
  <c r="C2275" i="23"/>
  <c r="A2275" i="23"/>
  <c r="B2274" i="23"/>
  <c r="C2273" i="23"/>
  <c r="A2273" i="23"/>
  <c r="B2272" i="23"/>
  <c r="C2271" i="23"/>
  <c r="A2271" i="23"/>
  <c r="B2270" i="23"/>
  <c r="C2269" i="23"/>
  <c r="A2269" i="23"/>
  <c r="B2268" i="23"/>
  <c r="C2267" i="23"/>
  <c r="A2267" i="23"/>
  <c r="B2266" i="23"/>
  <c r="C2265" i="23"/>
  <c r="A2265" i="23"/>
  <c r="B2264" i="23"/>
  <c r="C2263" i="23"/>
  <c r="A2263" i="23"/>
  <c r="B2262" i="23"/>
  <c r="C2261" i="23"/>
  <c r="A2261" i="23"/>
  <c r="B2260" i="23"/>
  <c r="C2259" i="23"/>
  <c r="A2259" i="23"/>
  <c r="B2258" i="23"/>
  <c r="C2257" i="23"/>
  <c r="A2257" i="23"/>
  <c r="B2256" i="23"/>
  <c r="C2255" i="23"/>
  <c r="A2255" i="23"/>
  <c r="B2254" i="23"/>
  <c r="C2253" i="23"/>
  <c r="A2253" i="23"/>
  <c r="B2252" i="23"/>
  <c r="C2251" i="23"/>
  <c r="A2251" i="23"/>
  <c r="B2250" i="23"/>
  <c r="C2249" i="23"/>
  <c r="A2249" i="23"/>
  <c r="B2248" i="23"/>
  <c r="C2247" i="23"/>
  <c r="A2247" i="23"/>
  <c r="B2246" i="23"/>
  <c r="C2245" i="23"/>
  <c r="A2245" i="23"/>
  <c r="B2244" i="23"/>
  <c r="C2243" i="23"/>
  <c r="A2243" i="23"/>
  <c r="B2242" i="23"/>
  <c r="C2241" i="23"/>
  <c r="A2241" i="23"/>
  <c r="B2240" i="23"/>
  <c r="C2239" i="23"/>
  <c r="A2239" i="23"/>
  <c r="B2238" i="23"/>
  <c r="C2237" i="23"/>
  <c r="A2237" i="23"/>
  <c r="B2236" i="23"/>
  <c r="C2235" i="23"/>
  <c r="A2235" i="23"/>
  <c r="B2234" i="23"/>
  <c r="C2233" i="23"/>
  <c r="A2233" i="23"/>
  <c r="B2232" i="23"/>
  <c r="C2231" i="23"/>
  <c r="A2231" i="23"/>
  <c r="B2230" i="23"/>
  <c r="C2229" i="23"/>
  <c r="A2229" i="23"/>
  <c r="B2228" i="23"/>
  <c r="C2227" i="23"/>
  <c r="A2227" i="23"/>
  <c r="B2226" i="23"/>
  <c r="C2225" i="23"/>
  <c r="A2225" i="23"/>
  <c r="B2224" i="23"/>
  <c r="C2223" i="23"/>
  <c r="A2223" i="23"/>
  <c r="B2222" i="23"/>
  <c r="C2221" i="23"/>
  <c r="A2221" i="23"/>
  <c r="B2220" i="23"/>
  <c r="C2219" i="23"/>
  <c r="A2219" i="23"/>
  <c r="B2218" i="23"/>
  <c r="C2217" i="23"/>
  <c r="A2217" i="23"/>
  <c r="B2216" i="23"/>
  <c r="C2215" i="23"/>
  <c r="A2215" i="23"/>
  <c r="B2214" i="23"/>
  <c r="C2213" i="23"/>
  <c r="A2213" i="23"/>
  <c r="B2212" i="23"/>
  <c r="C2211" i="23"/>
  <c r="A2211" i="23"/>
  <c r="B2210" i="23"/>
  <c r="C2209" i="23"/>
  <c r="A2209" i="23"/>
  <c r="B2208" i="23"/>
  <c r="C2207" i="23"/>
  <c r="A2207" i="23"/>
  <c r="B2206" i="23"/>
  <c r="C2205" i="23"/>
  <c r="A2205" i="23"/>
  <c r="B2204" i="23"/>
  <c r="C2203" i="23"/>
  <c r="A2203" i="23"/>
  <c r="B2202" i="23"/>
  <c r="C2201" i="23"/>
  <c r="A2201" i="23"/>
  <c r="B2200" i="23"/>
  <c r="C2199" i="23"/>
  <c r="A2199" i="23"/>
  <c r="B2198" i="23"/>
  <c r="C2197" i="23"/>
  <c r="A2197" i="23"/>
  <c r="B2196" i="23"/>
  <c r="C2195" i="23"/>
  <c r="A2195" i="23"/>
  <c r="B2194" i="23"/>
  <c r="C2193" i="23"/>
  <c r="A2193" i="23"/>
  <c r="B2192" i="23"/>
  <c r="C2191" i="23"/>
  <c r="A2191" i="23"/>
  <c r="B2190" i="23"/>
  <c r="C2189" i="23"/>
  <c r="A2189" i="23"/>
  <c r="B2188" i="23"/>
  <c r="C2187" i="23"/>
  <c r="A2187" i="23"/>
  <c r="B2186" i="23"/>
  <c r="C2185" i="23"/>
  <c r="A2185" i="23"/>
  <c r="B2184" i="23"/>
  <c r="C2183" i="23"/>
  <c r="A2183" i="23"/>
  <c r="B2182" i="23"/>
  <c r="C2181" i="23"/>
  <c r="A2181" i="23"/>
  <c r="B2180" i="23"/>
  <c r="C2179" i="23"/>
  <c r="A2179" i="23"/>
  <c r="B2178" i="23"/>
  <c r="C2177" i="23"/>
  <c r="A2177" i="23"/>
  <c r="B2176" i="23"/>
  <c r="C2175" i="23"/>
  <c r="A2175" i="23"/>
  <c r="B2174" i="23"/>
  <c r="C2173" i="23"/>
  <c r="A2173" i="23"/>
  <c r="B2172" i="23"/>
  <c r="C2171" i="23"/>
  <c r="A2171" i="23"/>
  <c r="B2170" i="23"/>
  <c r="C2169" i="23"/>
  <c r="A2169" i="23"/>
  <c r="B2168" i="23"/>
  <c r="C2167" i="23"/>
  <c r="A2167" i="23"/>
  <c r="B2166" i="23"/>
  <c r="C2165" i="23"/>
  <c r="A2165" i="23"/>
  <c r="B2164" i="23"/>
  <c r="C2163" i="23"/>
  <c r="A2163" i="23"/>
  <c r="B2162" i="23"/>
  <c r="C2161" i="23"/>
  <c r="A2161" i="23"/>
  <c r="B2160" i="23"/>
  <c r="C2159" i="23"/>
  <c r="A2159" i="23"/>
  <c r="B2158" i="23"/>
  <c r="C2157" i="23"/>
  <c r="A2157" i="23"/>
  <c r="B2156" i="23"/>
  <c r="C2155" i="23"/>
  <c r="A2155" i="23"/>
  <c r="B2154" i="23"/>
  <c r="C2153" i="23"/>
  <c r="A2153" i="23"/>
  <c r="B2152" i="23"/>
  <c r="C2151" i="23"/>
  <c r="A2151" i="23"/>
  <c r="B2150" i="23"/>
  <c r="C2149" i="23"/>
  <c r="A2149" i="23"/>
  <c r="B2148" i="23"/>
  <c r="C2147" i="23"/>
  <c r="A2147" i="23"/>
  <c r="B2146" i="23"/>
  <c r="C2145" i="23"/>
  <c r="A2145" i="23"/>
  <c r="B2144" i="23"/>
  <c r="C2143" i="23"/>
  <c r="A2143" i="23"/>
  <c r="B2142" i="23"/>
  <c r="C2141" i="23"/>
  <c r="A2141" i="23"/>
  <c r="B2140" i="23"/>
  <c r="C2139" i="23"/>
  <c r="A2139" i="23"/>
  <c r="B2138" i="23"/>
  <c r="C2137" i="23"/>
  <c r="A2137" i="23"/>
  <c r="B2136" i="23"/>
  <c r="C2135" i="23"/>
  <c r="A2135" i="23"/>
  <c r="B2134" i="23"/>
  <c r="C2133" i="23"/>
  <c r="A2133" i="23"/>
  <c r="B2132" i="23"/>
  <c r="C2131" i="23"/>
  <c r="A2131" i="23"/>
  <c r="B2130" i="23"/>
  <c r="C2129" i="23"/>
  <c r="A2129" i="23"/>
  <c r="B2128" i="23"/>
  <c r="C2127" i="23"/>
  <c r="A2127" i="23"/>
  <c r="B2126" i="23"/>
  <c r="C2125" i="23"/>
  <c r="A2125" i="23"/>
  <c r="B2124" i="23"/>
  <c r="C2123" i="23"/>
  <c r="A2123" i="23"/>
  <c r="B2122" i="23"/>
  <c r="C2121" i="23"/>
  <c r="A2121" i="23"/>
  <c r="B2120" i="23"/>
  <c r="C2119" i="23"/>
  <c r="A2119" i="23"/>
  <c r="B2118" i="23"/>
  <c r="C2117" i="23"/>
  <c r="A2117" i="23"/>
  <c r="B2116" i="23"/>
  <c r="C2115" i="23"/>
  <c r="A2115" i="23"/>
  <c r="B2114" i="23"/>
  <c r="C2113" i="23"/>
  <c r="A2113" i="23"/>
  <c r="B2112" i="23"/>
  <c r="C2111" i="23"/>
  <c r="A2111" i="23"/>
  <c r="B2110" i="23"/>
  <c r="C2109" i="23"/>
  <c r="A2109" i="23"/>
  <c r="B2108" i="23"/>
  <c r="C2107" i="23"/>
  <c r="A2107" i="23"/>
  <c r="B2106" i="23"/>
  <c r="C2105" i="23"/>
  <c r="A2105" i="23"/>
  <c r="B2104" i="23"/>
  <c r="C2103" i="23"/>
  <c r="A2103" i="23"/>
  <c r="B2102" i="23"/>
  <c r="C2101" i="23"/>
  <c r="A2101" i="23"/>
  <c r="B2100" i="23"/>
  <c r="C2099" i="23"/>
  <c r="A2099" i="23"/>
  <c r="B2098" i="23"/>
  <c r="C2097" i="23"/>
  <c r="A2097" i="23"/>
  <c r="B2096" i="23"/>
  <c r="C2095" i="23"/>
  <c r="A2095" i="23"/>
  <c r="B2094" i="23"/>
  <c r="C2093" i="23"/>
  <c r="A2093" i="23"/>
  <c r="B2092" i="23"/>
  <c r="C2091" i="23"/>
  <c r="A2091" i="23"/>
  <c r="B2090" i="23"/>
  <c r="C2089" i="23"/>
  <c r="A2089" i="23"/>
  <c r="B2088" i="23"/>
  <c r="C2087" i="23"/>
  <c r="A2087" i="23"/>
  <c r="B2086" i="23"/>
  <c r="C2085" i="23"/>
  <c r="A2085" i="23"/>
  <c r="B2084" i="23"/>
  <c r="C2083" i="23"/>
  <c r="A2083" i="23"/>
  <c r="B2082" i="23"/>
  <c r="C2081" i="23"/>
  <c r="A2081" i="23"/>
  <c r="B2080" i="23"/>
  <c r="C2079" i="23"/>
  <c r="A2079" i="23"/>
  <c r="B2078" i="23"/>
  <c r="C2077" i="23"/>
  <c r="A2077" i="23"/>
  <c r="B2076" i="23"/>
  <c r="C2075" i="23"/>
  <c r="A2075" i="23"/>
  <c r="B2074" i="23"/>
  <c r="C2073" i="23"/>
  <c r="A2073" i="23"/>
  <c r="B2072" i="23"/>
  <c r="C2071" i="23"/>
  <c r="A2071" i="23"/>
  <c r="B2070" i="23"/>
  <c r="C2069" i="23"/>
  <c r="A2069" i="23"/>
  <c r="B2068" i="23"/>
  <c r="C2067" i="23"/>
  <c r="A2067" i="23"/>
  <c r="B2066" i="23"/>
  <c r="C2065" i="23"/>
  <c r="A2065" i="23"/>
  <c r="B2064" i="23"/>
  <c r="C2063" i="23"/>
  <c r="A2063" i="23"/>
  <c r="B2062" i="23"/>
  <c r="C2061" i="23"/>
  <c r="A2061" i="23"/>
  <c r="B2060" i="23"/>
  <c r="C2059" i="23"/>
  <c r="A2059" i="23"/>
  <c r="B2058" i="23"/>
  <c r="C2057" i="23"/>
  <c r="A2057" i="23"/>
  <c r="B2056" i="23"/>
  <c r="C2055" i="23"/>
  <c r="A2055" i="23"/>
  <c r="B2054" i="23"/>
  <c r="C2053" i="23"/>
  <c r="A2053" i="23"/>
  <c r="B2052" i="23"/>
  <c r="C2051" i="23"/>
  <c r="A2051" i="23"/>
  <c r="B2050" i="23"/>
  <c r="C2049" i="23"/>
  <c r="A2049" i="23"/>
  <c r="B2048" i="23"/>
  <c r="C2047" i="23"/>
  <c r="A2047" i="23"/>
  <c r="B2046" i="23"/>
  <c r="C2045" i="23"/>
  <c r="A2045" i="23"/>
  <c r="B2044" i="23"/>
  <c r="C2043" i="23"/>
  <c r="A2043" i="23"/>
  <c r="B2042" i="23"/>
  <c r="C2041" i="23"/>
  <c r="A2041" i="23"/>
  <c r="B2040" i="23"/>
  <c r="C2039" i="23"/>
  <c r="A2039" i="23"/>
  <c r="B2038" i="23"/>
  <c r="C2037" i="23"/>
  <c r="A2037" i="23"/>
  <c r="B2036" i="23"/>
  <c r="C2035" i="23"/>
  <c r="A2035" i="23"/>
  <c r="B2034" i="23"/>
  <c r="C2033" i="23"/>
  <c r="A2033" i="23"/>
  <c r="B2032" i="23"/>
  <c r="C2031" i="23"/>
  <c r="A2031" i="23"/>
  <c r="B2030" i="23"/>
  <c r="C2029" i="23"/>
  <c r="A2029" i="23"/>
  <c r="B2028" i="23"/>
  <c r="C2027" i="23"/>
  <c r="A2027" i="23"/>
  <c r="B2026" i="23"/>
  <c r="C2025" i="23"/>
  <c r="A2025" i="23"/>
  <c r="B2024" i="23"/>
  <c r="C2023" i="23"/>
  <c r="A2023" i="23"/>
  <c r="B2022" i="23"/>
  <c r="C2021" i="23"/>
  <c r="A2021" i="23"/>
  <c r="B2020" i="23"/>
  <c r="C2019" i="23"/>
  <c r="A2019" i="23"/>
  <c r="B2018" i="23"/>
  <c r="C2017" i="23"/>
  <c r="A2017" i="23"/>
  <c r="B2016" i="23"/>
  <c r="C2015" i="23"/>
  <c r="A2015" i="23"/>
  <c r="B2014" i="23"/>
  <c r="C2013" i="23"/>
  <c r="A2013" i="23"/>
  <c r="B2012" i="23"/>
  <c r="C2011" i="23"/>
  <c r="A2011" i="23"/>
  <c r="B2010" i="23"/>
  <c r="C2009" i="23"/>
  <c r="A2009" i="23"/>
  <c r="B2008" i="23"/>
  <c r="C2007" i="23"/>
  <c r="A2007" i="23"/>
  <c r="B2006" i="23"/>
  <c r="C2005" i="23"/>
  <c r="A2005" i="23"/>
  <c r="B2004" i="23"/>
  <c r="C2003" i="23"/>
  <c r="A2003" i="23"/>
  <c r="B2002" i="23"/>
  <c r="C2001" i="23"/>
  <c r="A2001" i="23"/>
  <c r="B2000" i="23"/>
  <c r="C1999" i="23"/>
  <c r="A1999" i="23"/>
  <c r="B1998" i="23"/>
  <c r="C1997" i="23"/>
  <c r="A1997" i="23"/>
  <c r="B1996" i="23"/>
  <c r="C1995" i="23"/>
  <c r="A1995" i="23"/>
  <c r="B1994" i="23"/>
  <c r="C1993" i="23"/>
  <c r="A1993" i="23"/>
  <c r="B1992" i="23"/>
  <c r="C1991" i="23"/>
  <c r="A1991" i="23"/>
  <c r="B1990" i="23"/>
  <c r="C1989" i="23"/>
  <c r="A1989" i="23"/>
  <c r="B1988" i="23"/>
  <c r="C1987" i="23"/>
  <c r="A1987" i="23"/>
  <c r="B1986" i="23"/>
  <c r="C1985" i="23"/>
  <c r="A1985" i="23"/>
  <c r="B1984" i="23"/>
  <c r="C1983" i="23"/>
  <c r="A1983" i="23"/>
  <c r="B1982" i="23"/>
  <c r="C1981" i="23"/>
  <c r="A1981" i="23"/>
  <c r="B1980" i="23"/>
  <c r="C1979" i="23"/>
  <c r="A1979" i="23"/>
  <c r="B1978" i="23"/>
  <c r="C1977" i="23"/>
  <c r="A1977" i="23"/>
  <c r="B1976" i="23"/>
  <c r="C1975" i="23"/>
  <c r="A1975" i="23"/>
  <c r="B1974" i="23"/>
  <c r="C1973" i="23"/>
  <c r="A1973" i="23"/>
  <c r="B1972" i="23"/>
  <c r="C1971" i="23"/>
  <c r="A1971" i="23"/>
  <c r="B1970" i="23"/>
  <c r="C1969" i="23"/>
  <c r="A1969" i="23"/>
  <c r="B1968" i="23"/>
  <c r="C1967" i="23"/>
  <c r="A1967" i="23"/>
  <c r="B1966" i="23"/>
  <c r="C1965" i="23"/>
  <c r="A1965" i="23"/>
  <c r="B1964" i="23"/>
  <c r="C1963" i="23"/>
  <c r="A1963" i="23"/>
  <c r="B1962" i="23"/>
  <c r="C1961" i="23"/>
  <c r="A1961" i="23"/>
  <c r="B1960" i="23"/>
  <c r="C1959" i="23"/>
  <c r="A1959" i="23"/>
  <c r="B1958" i="23"/>
  <c r="C1957" i="23"/>
  <c r="A1957" i="23"/>
  <c r="B1956" i="23"/>
  <c r="C1955" i="23"/>
  <c r="A1955" i="23"/>
  <c r="B1954" i="23"/>
  <c r="C1953" i="23"/>
  <c r="A1953" i="23"/>
  <c r="B1952" i="23"/>
  <c r="C1951" i="23"/>
  <c r="A1951" i="23"/>
  <c r="B1950" i="23"/>
  <c r="C1949" i="23"/>
  <c r="A1949" i="23"/>
  <c r="B1948" i="23"/>
  <c r="C1947" i="23"/>
  <c r="A1947" i="23"/>
  <c r="B1946" i="23"/>
  <c r="C1945" i="23"/>
  <c r="A1945" i="23"/>
  <c r="B1944" i="23"/>
  <c r="C1943" i="23"/>
  <c r="A1943" i="23"/>
  <c r="B1942" i="23"/>
  <c r="C1941" i="23"/>
  <c r="A1941" i="23"/>
  <c r="B1940" i="23"/>
  <c r="C1939" i="23"/>
  <c r="A1939" i="23"/>
  <c r="B1938" i="23"/>
  <c r="C1937" i="23"/>
  <c r="A1937" i="23"/>
  <c r="B1936" i="23"/>
  <c r="C1935" i="23"/>
  <c r="A1935" i="23"/>
  <c r="B1934" i="23"/>
  <c r="C1933" i="23"/>
  <c r="A1933" i="23"/>
  <c r="B1932" i="23"/>
  <c r="C1931" i="23"/>
  <c r="A1931" i="23"/>
  <c r="B1930" i="23"/>
  <c r="C1929" i="23"/>
  <c r="A1929" i="23"/>
  <c r="B1928" i="23"/>
  <c r="C1927" i="23"/>
  <c r="A1927" i="23"/>
  <c r="B1926" i="23"/>
  <c r="C1925" i="23"/>
  <c r="A1925" i="23"/>
  <c r="B1924" i="23"/>
  <c r="C1923" i="23"/>
  <c r="A1923" i="23"/>
  <c r="B1922" i="23"/>
  <c r="C1921" i="23"/>
  <c r="A1921" i="23"/>
  <c r="B1920" i="23"/>
  <c r="C1919" i="23"/>
  <c r="A1919" i="23"/>
  <c r="B1918" i="23"/>
  <c r="C1917" i="23"/>
  <c r="A1917" i="23"/>
  <c r="B1916" i="23"/>
  <c r="C1915" i="23"/>
  <c r="A1915" i="23"/>
  <c r="B1914" i="23"/>
  <c r="C1913" i="23"/>
  <c r="A1913" i="23"/>
  <c r="B1912" i="23"/>
  <c r="C1911" i="23"/>
  <c r="A1911" i="23"/>
  <c r="B1910" i="23"/>
  <c r="C1909" i="23"/>
  <c r="A1909" i="23"/>
  <c r="B1908" i="23"/>
  <c r="C1907" i="23"/>
  <c r="A1907" i="23"/>
  <c r="B1906" i="23"/>
  <c r="C1905" i="23"/>
  <c r="A1905" i="23"/>
  <c r="B1904" i="23"/>
  <c r="C1903" i="23"/>
  <c r="A1903" i="23"/>
  <c r="B1902" i="23"/>
  <c r="C1901" i="23"/>
  <c r="A1901" i="23"/>
  <c r="B1900" i="23"/>
  <c r="C1899" i="23"/>
  <c r="A1899" i="23"/>
  <c r="B1898" i="23"/>
  <c r="C1897" i="23"/>
  <c r="A1897" i="23"/>
  <c r="B1896" i="23"/>
  <c r="C1895" i="23"/>
  <c r="A1895" i="23"/>
  <c r="B1894" i="23"/>
  <c r="C1893" i="23"/>
  <c r="A1893" i="23"/>
  <c r="B1892" i="23"/>
  <c r="C1891" i="23"/>
  <c r="A1891" i="23"/>
  <c r="B1890" i="23"/>
  <c r="C1889" i="23"/>
  <c r="A1889" i="23"/>
  <c r="B1888" i="23"/>
  <c r="C1887" i="23"/>
  <c r="A1887" i="23"/>
  <c r="B1886" i="23"/>
  <c r="C1885" i="23"/>
  <c r="A1885" i="23"/>
  <c r="B1884" i="23"/>
  <c r="C1883" i="23"/>
  <c r="A1883" i="23"/>
  <c r="B1882" i="23"/>
  <c r="C1881" i="23"/>
  <c r="A1881" i="23"/>
  <c r="B1880" i="23"/>
  <c r="C1879" i="23"/>
  <c r="A1879" i="23"/>
  <c r="B1878" i="23"/>
  <c r="C1877" i="23"/>
  <c r="A1877" i="23"/>
  <c r="B1876" i="23"/>
  <c r="C1875" i="23"/>
  <c r="A1875" i="23"/>
  <c r="B1874" i="23"/>
  <c r="C1873" i="23"/>
  <c r="A1873" i="23"/>
  <c r="B1872" i="23"/>
  <c r="C1871" i="23"/>
  <c r="A1871" i="23"/>
  <c r="B1870" i="23"/>
  <c r="C1869" i="23"/>
  <c r="A1869" i="23"/>
  <c r="B1868" i="23"/>
  <c r="C1867" i="23"/>
  <c r="A1867" i="23"/>
  <c r="B1866" i="23"/>
  <c r="C1865" i="23"/>
  <c r="A1865" i="23"/>
  <c r="B1864" i="23"/>
  <c r="C1863" i="23"/>
  <c r="A1863" i="23"/>
  <c r="B1862" i="23"/>
  <c r="C1861" i="23"/>
  <c r="A1861" i="23"/>
  <c r="B1860" i="23"/>
  <c r="C1859" i="23"/>
  <c r="A1859" i="23"/>
  <c r="B1858" i="23"/>
  <c r="C1857" i="23"/>
  <c r="A1857" i="23"/>
  <c r="B1856" i="23"/>
  <c r="C1855" i="23"/>
  <c r="A1855" i="23"/>
  <c r="B1854" i="23"/>
  <c r="C1853" i="23"/>
  <c r="A1853" i="23"/>
  <c r="B1852" i="23"/>
  <c r="C1851" i="23"/>
  <c r="A1851" i="23"/>
  <c r="B1850" i="23"/>
  <c r="C1849" i="23"/>
  <c r="A1849" i="23"/>
  <c r="B1848" i="23"/>
  <c r="C1847" i="23"/>
  <c r="A1847" i="23"/>
  <c r="B1846" i="23"/>
  <c r="C1845" i="23"/>
  <c r="A1845" i="23"/>
  <c r="B1844" i="23"/>
  <c r="C1843" i="23"/>
  <c r="A1843" i="23"/>
  <c r="B1842" i="23"/>
  <c r="C1841" i="23"/>
  <c r="A1841" i="23"/>
  <c r="B1840" i="23"/>
  <c r="C1839" i="23"/>
  <c r="A1839" i="23"/>
  <c r="B1838" i="23"/>
  <c r="C1837" i="23"/>
  <c r="A1837" i="23"/>
  <c r="B1836" i="23"/>
  <c r="C1835" i="23"/>
  <c r="A1835" i="23"/>
  <c r="B1834" i="23"/>
  <c r="C1833" i="23"/>
  <c r="A1833" i="23"/>
  <c r="B1832" i="23"/>
  <c r="C1831" i="23"/>
  <c r="A1831" i="23"/>
  <c r="B1830" i="23"/>
  <c r="C1829" i="23"/>
  <c r="A1829" i="23"/>
  <c r="B1828" i="23"/>
  <c r="C1827" i="23"/>
  <c r="A1827" i="23"/>
  <c r="B1826" i="23"/>
  <c r="C1825" i="23"/>
  <c r="A1825" i="23"/>
  <c r="B1824" i="23"/>
  <c r="C1823" i="23"/>
  <c r="A1823" i="23"/>
  <c r="B1822" i="23"/>
  <c r="C1821" i="23"/>
  <c r="A1821" i="23"/>
  <c r="B1820" i="23"/>
  <c r="C1819" i="23"/>
  <c r="A1819" i="23"/>
  <c r="B1818" i="23"/>
  <c r="C1817" i="23"/>
  <c r="A1817" i="23"/>
  <c r="B1816" i="23"/>
  <c r="C1815" i="23"/>
  <c r="A1815" i="23"/>
  <c r="B1814" i="23"/>
  <c r="C1813" i="23"/>
  <c r="A1813" i="23"/>
  <c r="B1812" i="23"/>
  <c r="C1811" i="23"/>
  <c r="A1811" i="23"/>
  <c r="B1810" i="23"/>
  <c r="C1809" i="23"/>
  <c r="A1809" i="23"/>
  <c r="B1808" i="23"/>
  <c r="C1807" i="23"/>
  <c r="A1807" i="23"/>
  <c r="B1806" i="23"/>
  <c r="C1805" i="23"/>
  <c r="A1805" i="23"/>
  <c r="B1804" i="23"/>
  <c r="C1803" i="23"/>
  <c r="A1803" i="23"/>
  <c r="B1802" i="23"/>
  <c r="C1801" i="23"/>
  <c r="A1801" i="23"/>
  <c r="B1800" i="23"/>
  <c r="C1799" i="23"/>
  <c r="A1799" i="23"/>
  <c r="B1798" i="23"/>
  <c r="C1797" i="23"/>
  <c r="A1797" i="23"/>
  <c r="B1796" i="23"/>
  <c r="C1795" i="23"/>
  <c r="A1795" i="23"/>
  <c r="B1794" i="23"/>
  <c r="C1793" i="23"/>
  <c r="A1793" i="23"/>
  <c r="B1792" i="23"/>
  <c r="C1791" i="23"/>
  <c r="A1791" i="23"/>
  <c r="B1790" i="23"/>
  <c r="C1789" i="23"/>
  <c r="A1789" i="23"/>
  <c r="B1788" i="23"/>
  <c r="C1787" i="23"/>
  <c r="A1787" i="23"/>
  <c r="B1786" i="23"/>
  <c r="C1785" i="23"/>
  <c r="A1785" i="23"/>
  <c r="B1784" i="23"/>
  <c r="C1783" i="23"/>
  <c r="A1783" i="23"/>
  <c r="B1782" i="23"/>
  <c r="C1781" i="23"/>
  <c r="A1781" i="23"/>
  <c r="B1780" i="23"/>
  <c r="C1779" i="23"/>
  <c r="A1779" i="23"/>
  <c r="B1778" i="23"/>
  <c r="C1777" i="23"/>
  <c r="A1777" i="23"/>
  <c r="B1776" i="23"/>
  <c r="C1775" i="23"/>
  <c r="A1775" i="23"/>
  <c r="B1774" i="23"/>
  <c r="C1773" i="23"/>
  <c r="A1773" i="23"/>
  <c r="B1772" i="23"/>
  <c r="C1771" i="23"/>
  <c r="A1771" i="23"/>
  <c r="B1770" i="23"/>
  <c r="C1769" i="23"/>
  <c r="A1769" i="23"/>
  <c r="B1768" i="23"/>
  <c r="C1767" i="23"/>
  <c r="A1767" i="23"/>
  <c r="B1766" i="23"/>
  <c r="C1765" i="23"/>
  <c r="A1765" i="23"/>
  <c r="B1764" i="23"/>
  <c r="C1763" i="23"/>
  <c r="A1763" i="23"/>
  <c r="B1762" i="23"/>
  <c r="C1761" i="23"/>
  <c r="A1761" i="23"/>
  <c r="B1760" i="23"/>
  <c r="C1759" i="23"/>
  <c r="A1759" i="23"/>
  <c r="B1758" i="23"/>
  <c r="C1757" i="23"/>
  <c r="A1757" i="23"/>
  <c r="B1756" i="23"/>
  <c r="C1755" i="23"/>
  <c r="A1755" i="23"/>
  <c r="B1754" i="23"/>
  <c r="C1753" i="23"/>
  <c r="A1753" i="23"/>
  <c r="B1752" i="23"/>
  <c r="C1751" i="23"/>
  <c r="A1751" i="23"/>
  <c r="B1750" i="23"/>
  <c r="C1749" i="23"/>
  <c r="A1749" i="23"/>
  <c r="B1748" i="23"/>
  <c r="C1747" i="23"/>
  <c r="A1747" i="23"/>
  <c r="B1746" i="23"/>
  <c r="C1745" i="23"/>
  <c r="A1745" i="23"/>
  <c r="B1744" i="23"/>
  <c r="C1743" i="23"/>
  <c r="A1743" i="23"/>
  <c r="B1742" i="23"/>
  <c r="C1741" i="23"/>
  <c r="A1741" i="23"/>
  <c r="B1740" i="23"/>
  <c r="C1739" i="23"/>
  <c r="A1739" i="23"/>
  <c r="B1738" i="23"/>
  <c r="C1737" i="23"/>
  <c r="A1737" i="23"/>
  <c r="B1736" i="23"/>
  <c r="C1735" i="23"/>
  <c r="A1735" i="23"/>
  <c r="B1734" i="23"/>
  <c r="C1733" i="23"/>
  <c r="A1733" i="23"/>
  <c r="B1732" i="23"/>
  <c r="C1731" i="23"/>
  <c r="A1731" i="23"/>
  <c r="B1730" i="23"/>
  <c r="C1729" i="23"/>
  <c r="A1729" i="23"/>
  <c r="B1728" i="23"/>
  <c r="C1727" i="23"/>
  <c r="A1727" i="23"/>
  <c r="B1726" i="23"/>
  <c r="C1725" i="23"/>
  <c r="A1725" i="23"/>
  <c r="B1724" i="23"/>
  <c r="C1723" i="23"/>
  <c r="A1723" i="23"/>
  <c r="B1722" i="23"/>
  <c r="C1721" i="23"/>
  <c r="A1721" i="23"/>
  <c r="B1720" i="23"/>
  <c r="C1719" i="23"/>
  <c r="A1719" i="23"/>
  <c r="B1718" i="23"/>
  <c r="C1717" i="23"/>
  <c r="A1717" i="23"/>
  <c r="B1716" i="23"/>
  <c r="C1715" i="23"/>
  <c r="A1715" i="23"/>
  <c r="B1714" i="23"/>
  <c r="C1713" i="23"/>
  <c r="A1713" i="23"/>
  <c r="B1712" i="23"/>
  <c r="C1711" i="23"/>
  <c r="A1711" i="23"/>
  <c r="B1710" i="23"/>
  <c r="C1709" i="23"/>
  <c r="A1709" i="23"/>
  <c r="B1708" i="23"/>
  <c r="C1707" i="23"/>
  <c r="A1707" i="23"/>
  <c r="B1706" i="23"/>
  <c r="C1705" i="23"/>
  <c r="A1705" i="23"/>
  <c r="B1704" i="23"/>
  <c r="C1703" i="23"/>
  <c r="A1703" i="23"/>
  <c r="B1702" i="23"/>
  <c r="C1701" i="23"/>
  <c r="A1701" i="23"/>
  <c r="B1700" i="23"/>
  <c r="C1699" i="23"/>
  <c r="A1699" i="23"/>
  <c r="B1698" i="23"/>
  <c r="C1697" i="23"/>
  <c r="A1697" i="23"/>
  <c r="B1696" i="23"/>
  <c r="C1695" i="23"/>
  <c r="A1695" i="23"/>
  <c r="B1694" i="23"/>
  <c r="C1693" i="23"/>
  <c r="A1693" i="23"/>
  <c r="B1692" i="23"/>
  <c r="C1691" i="23"/>
  <c r="A1691" i="23"/>
  <c r="B1690" i="23"/>
  <c r="C1689" i="23"/>
  <c r="A1689" i="23"/>
  <c r="B1688" i="23"/>
  <c r="C1687" i="23"/>
  <c r="A1687" i="23"/>
  <c r="B1686" i="23"/>
  <c r="C1685" i="23"/>
  <c r="A1685" i="23"/>
  <c r="B1684" i="23"/>
  <c r="C1683" i="23"/>
  <c r="A1683" i="23"/>
  <c r="B1682" i="23"/>
  <c r="C1681" i="23"/>
  <c r="A1681" i="23"/>
  <c r="B1680" i="23"/>
  <c r="C1679" i="23"/>
  <c r="A1679" i="23"/>
  <c r="B1678" i="23"/>
  <c r="C1677" i="23"/>
  <c r="A1677" i="23"/>
  <c r="B1676" i="23"/>
  <c r="C1675" i="23"/>
  <c r="A1675" i="23"/>
  <c r="B1674" i="23"/>
  <c r="C1673" i="23"/>
  <c r="A1673" i="23"/>
  <c r="B1672" i="23"/>
  <c r="C1671" i="23"/>
  <c r="A1671" i="23"/>
  <c r="B1670" i="23"/>
  <c r="C1669" i="23"/>
  <c r="A1669" i="23"/>
  <c r="B1668" i="23"/>
  <c r="C1667" i="23"/>
  <c r="A1667" i="23"/>
  <c r="B1666" i="23"/>
  <c r="C1665" i="23"/>
  <c r="A1665" i="23"/>
  <c r="B1664" i="23"/>
  <c r="C1663" i="23"/>
  <c r="A1663" i="23"/>
  <c r="B1662" i="23"/>
  <c r="C1661" i="23"/>
  <c r="A1661" i="23"/>
  <c r="B1660" i="23"/>
  <c r="C1659" i="23"/>
  <c r="A1659" i="23"/>
  <c r="B1658" i="23"/>
  <c r="C1657" i="23"/>
  <c r="A1657" i="23"/>
  <c r="B1656" i="23"/>
  <c r="C1655" i="23"/>
  <c r="A1655" i="23"/>
  <c r="B1654" i="23"/>
  <c r="C1653" i="23"/>
  <c r="A1653" i="23"/>
  <c r="B1652" i="23"/>
  <c r="C1651" i="23"/>
  <c r="A1651" i="23"/>
  <c r="B1650" i="23"/>
  <c r="C1649" i="23"/>
  <c r="A1649" i="23"/>
  <c r="B1648" i="23"/>
  <c r="C1647" i="23"/>
  <c r="A1647" i="23"/>
  <c r="B1646" i="23"/>
  <c r="C1645" i="23"/>
  <c r="A1645" i="23"/>
  <c r="B1644" i="23"/>
  <c r="C1643" i="23"/>
  <c r="A1643" i="23"/>
  <c r="B1642" i="23"/>
  <c r="C1641" i="23"/>
  <c r="A1641" i="23"/>
  <c r="B1640" i="23"/>
  <c r="C1639" i="23"/>
  <c r="A1639" i="23"/>
  <c r="B1638" i="23"/>
  <c r="C1637" i="23"/>
  <c r="A1637" i="23"/>
  <c r="B1636" i="23"/>
  <c r="C1635" i="23"/>
  <c r="A1635" i="23"/>
  <c r="B1634" i="23"/>
  <c r="C1633" i="23"/>
  <c r="A1633" i="23"/>
  <c r="B1632" i="23"/>
  <c r="C1631" i="23"/>
  <c r="A1631" i="23"/>
  <c r="B1630" i="23"/>
  <c r="C1629" i="23"/>
  <c r="A1629" i="23"/>
  <c r="B1628" i="23"/>
  <c r="C1627" i="23"/>
  <c r="A1627" i="23"/>
  <c r="B1626" i="23"/>
  <c r="C1625" i="23"/>
  <c r="A1625" i="23"/>
  <c r="B1624" i="23"/>
  <c r="C1623" i="23"/>
  <c r="A1623" i="23"/>
  <c r="B1622" i="23"/>
  <c r="C1621" i="23"/>
  <c r="A1621" i="23"/>
  <c r="B1620" i="23"/>
  <c r="C1619" i="23"/>
  <c r="A1619" i="23"/>
  <c r="B1618" i="23"/>
  <c r="C1617" i="23"/>
  <c r="A1617" i="23"/>
  <c r="B1616" i="23"/>
  <c r="C1615" i="23"/>
  <c r="A1615" i="23"/>
  <c r="B1614" i="23"/>
  <c r="C1613" i="23"/>
  <c r="A1613" i="23"/>
  <c r="B1612" i="23"/>
  <c r="C1611" i="23"/>
  <c r="A1611" i="23"/>
  <c r="B1610" i="23"/>
  <c r="C1609" i="23"/>
  <c r="A1609" i="23"/>
  <c r="B1608" i="23"/>
  <c r="C1607" i="23"/>
  <c r="A1607" i="23"/>
  <c r="B1606" i="23"/>
  <c r="C1605" i="23"/>
  <c r="A1605" i="23"/>
  <c r="C2020" i="23"/>
  <c r="B2019" i="23"/>
  <c r="A2018" i="23"/>
  <c r="C2016" i="23"/>
  <c r="B2015" i="23"/>
  <c r="A2014" i="23"/>
  <c r="C2012" i="23"/>
  <c r="B2011" i="23"/>
  <c r="A2010" i="23"/>
  <c r="C2008" i="23"/>
  <c r="B2007" i="23"/>
  <c r="A2006" i="23"/>
  <c r="C2004" i="23"/>
  <c r="B2003" i="23"/>
  <c r="A2002" i="23"/>
  <c r="C2000" i="23"/>
  <c r="B1999" i="23"/>
  <c r="A1998" i="23"/>
  <c r="C1996" i="23"/>
  <c r="B1995" i="23"/>
  <c r="A1994" i="23"/>
  <c r="C1992" i="23"/>
  <c r="B1991" i="23"/>
  <c r="A1990" i="23"/>
  <c r="C1988" i="23"/>
  <c r="B1987" i="23"/>
  <c r="A1986" i="23"/>
  <c r="C1984" i="23"/>
  <c r="B1983" i="23"/>
  <c r="A1982" i="23"/>
  <c r="C1980" i="23"/>
  <c r="B1979" i="23"/>
  <c r="A1978" i="23"/>
  <c r="C1976" i="23"/>
  <c r="B1975" i="23"/>
  <c r="A1974" i="23"/>
  <c r="C1972" i="23"/>
  <c r="B1971" i="23"/>
  <c r="A1970" i="23"/>
  <c r="C1968" i="23"/>
  <c r="B1967" i="23"/>
  <c r="A1966" i="23"/>
  <c r="C1964" i="23"/>
  <c r="B1963" i="23"/>
  <c r="A1962" i="23"/>
  <c r="C1960" i="23"/>
  <c r="B1959" i="23"/>
  <c r="A1958" i="23"/>
  <c r="C1956" i="23"/>
  <c r="B1955" i="23"/>
  <c r="A1954" i="23"/>
  <c r="C1952" i="23"/>
  <c r="B1951" i="23"/>
  <c r="A1950" i="23"/>
  <c r="C1948" i="23"/>
  <c r="B1947" i="23"/>
  <c r="A1946" i="23"/>
  <c r="C1944" i="23"/>
  <c r="B1943" i="23"/>
  <c r="A1942" i="23"/>
  <c r="C1940" i="23"/>
  <c r="B1939" i="23"/>
  <c r="A1938" i="23"/>
  <c r="C1936" i="23"/>
  <c r="B1935" i="23"/>
  <c r="A1934" i="23"/>
  <c r="C1932" i="23"/>
  <c r="B1931" i="23"/>
  <c r="A1930" i="23"/>
  <c r="C1928" i="23"/>
  <c r="B1927" i="23"/>
  <c r="A1926" i="23"/>
  <c r="C1924" i="23"/>
  <c r="B1923" i="23"/>
  <c r="A1922" i="23"/>
  <c r="C1920" i="23"/>
  <c r="B1919" i="23"/>
  <c r="A1918" i="23"/>
  <c r="C1916" i="23"/>
  <c r="B1915" i="23"/>
  <c r="A1914" i="23"/>
  <c r="C1912" i="23"/>
  <c r="B1911" i="23"/>
  <c r="A1910" i="23"/>
  <c r="C1908" i="23"/>
  <c r="B1907" i="23"/>
  <c r="A1906" i="23"/>
  <c r="C1904" i="23"/>
  <c r="B1903" i="23"/>
  <c r="A1902" i="23"/>
  <c r="C1900" i="23"/>
  <c r="B1899" i="23"/>
  <c r="A1898" i="23"/>
  <c r="C1896" i="23"/>
  <c r="B1895" i="23"/>
  <c r="A1894" i="23"/>
  <c r="C1892" i="23"/>
  <c r="B1891" i="23"/>
  <c r="A1890" i="23"/>
  <c r="C1888" i="23"/>
  <c r="B1887" i="23"/>
  <c r="A1886" i="23"/>
  <c r="C1884" i="23"/>
  <c r="B1883" i="23"/>
  <c r="A1882" i="23"/>
  <c r="C1880" i="23"/>
  <c r="B1879" i="23"/>
  <c r="A1878" i="23"/>
  <c r="C1876" i="23"/>
  <c r="B1875" i="23"/>
  <c r="A1874" i="23"/>
  <c r="C1872" i="23"/>
  <c r="B1871" i="23"/>
  <c r="A1870" i="23"/>
  <c r="C1868" i="23"/>
  <c r="B1867" i="23"/>
  <c r="A1866" i="23"/>
  <c r="C1864" i="23"/>
  <c r="B1863" i="23"/>
  <c r="A1862" i="23"/>
  <c r="C1860" i="23"/>
  <c r="B1859" i="23"/>
  <c r="A1858" i="23"/>
  <c r="C1856" i="23"/>
  <c r="B1855" i="23"/>
  <c r="A1854" i="23"/>
  <c r="C1852" i="23"/>
  <c r="B1851" i="23"/>
  <c r="A1850" i="23"/>
  <c r="C1848" i="23"/>
  <c r="B1847" i="23"/>
  <c r="A1846" i="23"/>
  <c r="C1844" i="23"/>
  <c r="B1843" i="23"/>
  <c r="A1842" i="23"/>
  <c r="C1840" i="23"/>
  <c r="B1839" i="23"/>
  <c r="A1838" i="23"/>
  <c r="C1836" i="23"/>
  <c r="B1835" i="23"/>
  <c r="A1834" i="23"/>
  <c r="C1832" i="23"/>
  <c r="B1831" i="23"/>
  <c r="A1830" i="23"/>
  <c r="C1828" i="23"/>
  <c r="B1827" i="23"/>
  <c r="A1826" i="23"/>
  <c r="C1824" i="23"/>
  <c r="B1823" i="23"/>
  <c r="A1822" i="23"/>
  <c r="C1820" i="23"/>
  <c r="B1819" i="23"/>
  <c r="A1818" i="23"/>
  <c r="C1816" i="23"/>
  <c r="B1815" i="23"/>
  <c r="A1814" i="23"/>
  <c r="C1812" i="23"/>
  <c r="B1811" i="23"/>
  <c r="A1810" i="23"/>
  <c r="C1808" i="23"/>
  <c r="B1807" i="23"/>
  <c r="A1806" i="23"/>
  <c r="C1804" i="23"/>
  <c r="B1803" i="23"/>
  <c r="A1802" i="23"/>
  <c r="C1800" i="23"/>
  <c r="B1799" i="23"/>
  <c r="A1798" i="23"/>
  <c r="C1796" i="23"/>
  <c r="B1795" i="23"/>
  <c r="A1794" i="23"/>
  <c r="C1792" i="23"/>
  <c r="B1791" i="23"/>
  <c r="A1790" i="23"/>
  <c r="C1788" i="23"/>
  <c r="B1787" i="23"/>
  <c r="A1786" i="23"/>
  <c r="C1784" i="23"/>
  <c r="B1783" i="23"/>
  <c r="A1782" i="23"/>
  <c r="C1780" i="23"/>
  <c r="B1779" i="23"/>
  <c r="A1778" i="23"/>
  <c r="C1776" i="23"/>
  <c r="B1775" i="23"/>
  <c r="A1774" i="23"/>
  <c r="C1772" i="23"/>
  <c r="B1771" i="23"/>
  <c r="A1770" i="23"/>
  <c r="C1768" i="23"/>
  <c r="B1767" i="23"/>
  <c r="A1766" i="23"/>
  <c r="C1764" i="23"/>
  <c r="B1763" i="23"/>
  <c r="A1762" i="23"/>
  <c r="C1760" i="23"/>
  <c r="B1759" i="23"/>
  <c r="A1758" i="23"/>
  <c r="C1756" i="23"/>
  <c r="B1755" i="23"/>
  <c r="A1754" i="23"/>
  <c r="C1752" i="23"/>
  <c r="B1751" i="23"/>
  <c r="A1750" i="23"/>
  <c r="C1748" i="23"/>
  <c r="B1747" i="23"/>
  <c r="A1746" i="23"/>
  <c r="C1744" i="23"/>
  <c r="B1743" i="23"/>
  <c r="A1742" i="23"/>
  <c r="C1740" i="23"/>
  <c r="B1739" i="23"/>
  <c r="A1738" i="23"/>
  <c r="C1736" i="23"/>
  <c r="B1735" i="23"/>
  <c r="A1734" i="23"/>
  <c r="C1732" i="23"/>
  <c r="B1731" i="23"/>
  <c r="A1730" i="23"/>
  <c r="C1728" i="23"/>
  <c r="B1727" i="23"/>
  <c r="A1726" i="23"/>
  <c r="C1724" i="23"/>
  <c r="B1723" i="23"/>
  <c r="A1722" i="23"/>
  <c r="C1720" i="23"/>
  <c r="B1719" i="23"/>
  <c r="A1718" i="23"/>
  <c r="C1716" i="23"/>
  <c r="B1715" i="23"/>
  <c r="A1714" i="23"/>
  <c r="C1712" i="23"/>
  <c r="B1711" i="23"/>
  <c r="A1710" i="23"/>
  <c r="C1708" i="23"/>
  <c r="B1707" i="23"/>
  <c r="A1706" i="23"/>
  <c r="C1704" i="23"/>
  <c r="B1703" i="23"/>
  <c r="A1702" i="23"/>
  <c r="C1700" i="23"/>
  <c r="B1699" i="23"/>
  <c r="A1698" i="23"/>
  <c r="C1696" i="23"/>
  <c r="B1695" i="23"/>
  <c r="A1694" i="23"/>
  <c r="C1692" i="23"/>
  <c r="B1691" i="23"/>
  <c r="A1690" i="23"/>
  <c r="C1688" i="23"/>
  <c r="B1687" i="23"/>
  <c r="A1686" i="23"/>
  <c r="C1684" i="23"/>
  <c r="B1683" i="23"/>
  <c r="A1682" i="23"/>
  <c r="C1680" i="23"/>
  <c r="B1679" i="23"/>
  <c r="A1678" i="23"/>
  <c r="C1676" i="23"/>
  <c r="B1675" i="23"/>
  <c r="A1674" i="23"/>
  <c r="C1672" i="23"/>
  <c r="B1671" i="23"/>
  <c r="A1670" i="23"/>
  <c r="C1668" i="23"/>
  <c r="B1667" i="23"/>
  <c r="A1666" i="23"/>
  <c r="C1664" i="23"/>
  <c r="B1663" i="23"/>
  <c r="A1662" i="23"/>
  <c r="C1660" i="23"/>
  <c r="B1659" i="23"/>
  <c r="A1658" i="23"/>
  <c r="C1656" i="23"/>
  <c r="B1655" i="23"/>
  <c r="A1654" i="23"/>
  <c r="C1652" i="23"/>
  <c r="B1651" i="23"/>
  <c r="A1650" i="23"/>
  <c r="C1648" i="23"/>
  <c r="B1647" i="23"/>
  <c r="A1646" i="23"/>
  <c r="C1644" i="23"/>
  <c r="B1643" i="23"/>
  <c r="A1642" i="23"/>
  <c r="C1640" i="23"/>
  <c r="B1639" i="23"/>
  <c r="A1638" i="23"/>
  <c r="C1636" i="23"/>
  <c r="B1635" i="23"/>
  <c r="A1634" i="23"/>
  <c r="C1632" i="23"/>
  <c r="B1631" i="23"/>
  <c r="A1630" i="23"/>
  <c r="C1628" i="23"/>
  <c r="B1627" i="23"/>
  <c r="A1626" i="23"/>
  <c r="C1624" i="23"/>
  <c r="B1623" i="23"/>
  <c r="A1622" i="23"/>
  <c r="C1620" i="23"/>
  <c r="B1619" i="23"/>
  <c r="A1618" i="23"/>
  <c r="C1616" i="23"/>
  <c r="B1615" i="23"/>
  <c r="A1614" i="23"/>
  <c r="C1612" i="23"/>
  <c r="B1611" i="23"/>
  <c r="A1610" i="23"/>
  <c r="C1608" i="23"/>
  <c r="B1607" i="23"/>
  <c r="A1606" i="23"/>
  <c r="C1604" i="23"/>
  <c r="A1604" i="23"/>
  <c r="B1603" i="23"/>
  <c r="C1602" i="23"/>
  <c r="A1602" i="23"/>
  <c r="B1601" i="23"/>
  <c r="C1600" i="23"/>
  <c r="A1600" i="23"/>
  <c r="B1599" i="23"/>
  <c r="C1598" i="23"/>
  <c r="A1598" i="23"/>
  <c r="B1597" i="23"/>
  <c r="C1596" i="23"/>
  <c r="A1596" i="23"/>
  <c r="B1595" i="23"/>
  <c r="C1594" i="23"/>
  <c r="A1594" i="23"/>
  <c r="B1593" i="23"/>
  <c r="C1592" i="23"/>
  <c r="A1592" i="23"/>
  <c r="B1591" i="23"/>
  <c r="C1590" i="23"/>
  <c r="A1590" i="23"/>
  <c r="B1589" i="23"/>
  <c r="C1588" i="23"/>
  <c r="A1588" i="23"/>
  <c r="B1587" i="23"/>
  <c r="C1586" i="23"/>
  <c r="A1586" i="23"/>
  <c r="B1585" i="23"/>
  <c r="C1584" i="23"/>
  <c r="A1584" i="23"/>
  <c r="B1583" i="23"/>
  <c r="C1582" i="23"/>
  <c r="A1582" i="23"/>
  <c r="B1581" i="23"/>
  <c r="C1580" i="23"/>
  <c r="A1580" i="23"/>
  <c r="B1579" i="23"/>
  <c r="C1578" i="23"/>
  <c r="A1578" i="23"/>
  <c r="B1577" i="23"/>
  <c r="C1576" i="23"/>
  <c r="A1576" i="23"/>
  <c r="B1575" i="23"/>
  <c r="C1574" i="23"/>
  <c r="A1574" i="23"/>
  <c r="B1573" i="23"/>
  <c r="C1572" i="23"/>
  <c r="A1572" i="23"/>
  <c r="B1571" i="23"/>
  <c r="C1570" i="23"/>
  <c r="A1570" i="23"/>
  <c r="B1569" i="23"/>
  <c r="C1568" i="23"/>
  <c r="A1568" i="23"/>
  <c r="B1567" i="23"/>
  <c r="C1566" i="23"/>
  <c r="A1566" i="23"/>
  <c r="B1565" i="23"/>
  <c r="C1564" i="23"/>
  <c r="A1564" i="23"/>
  <c r="B1563" i="23"/>
  <c r="C1562" i="23"/>
  <c r="A1562" i="23"/>
  <c r="B1561" i="23"/>
  <c r="C1560" i="23"/>
  <c r="A1560" i="23"/>
  <c r="B1559" i="23"/>
  <c r="C1558" i="23"/>
  <c r="A1558" i="23"/>
  <c r="B1557" i="23"/>
  <c r="C1556" i="23"/>
  <c r="A1556" i="23"/>
  <c r="B1555" i="23"/>
  <c r="C1554" i="23"/>
  <c r="A1554" i="23"/>
  <c r="B1553" i="23"/>
  <c r="C1552" i="23"/>
  <c r="A1552" i="23"/>
  <c r="B1551" i="23"/>
  <c r="C1550" i="23"/>
  <c r="A1550" i="23"/>
  <c r="B1549" i="23"/>
  <c r="C1548" i="23"/>
  <c r="A1548" i="23"/>
  <c r="B1547" i="23"/>
  <c r="C1546" i="23"/>
  <c r="A1546" i="23"/>
  <c r="B1545" i="23"/>
  <c r="C1544" i="23"/>
  <c r="A1544" i="23"/>
  <c r="B1543" i="23"/>
  <c r="C1542" i="23"/>
  <c r="A1542" i="23"/>
  <c r="B1541" i="23"/>
  <c r="C1540" i="23"/>
  <c r="A1540" i="23"/>
  <c r="B1539" i="23"/>
  <c r="C1538" i="23"/>
  <c r="A1538" i="23"/>
  <c r="B1537" i="23"/>
  <c r="C1536" i="23"/>
  <c r="A1536" i="23"/>
  <c r="B1535" i="23"/>
  <c r="C1534" i="23"/>
  <c r="A1534" i="23"/>
  <c r="B1533" i="23"/>
  <c r="C1532" i="23"/>
  <c r="A1532" i="23"/>
  <c r="B1531" i="23"/>
  <c r="C1530" i="23"/>
  <c r="A1530" i="23"/>
  <c r="B1529" i="23"/>
  <c r="C1528" i="23"/>
  <c r="A1528" i="23"/>
  <c r="B1527" i="23"/>
  <c r="C1526" i="23"/>
  <c r="A1526" i="23"/>
  <c r="B1525" i="23"/>
  <c r="C1524" i="23"/>
  <c r="A1524" i="23"/>
  <c r="B1523" i="23"/>
  <c r="C1522" i="23"/>
  <c r="A1522" i="23"/>
  <c r="B1521" i="23"/>
  <c r="C1520" i="23"/>
  <c r="A1520" i="23"/>
  <c r="B1519" i="23"/>
  <c r="C1518" i="23"/>
  <c r="A1518" i="23"/>
  <c r="B1517" i="23"/>
  <c r="C1516" i="23"/>
  <c r="A1516" i="23"/>
  <c r="B1515" i="23"/>
  <c r="C1514" i="23"/>
  <c r="A1514" i="23"/>
  <c r="B1513" i="23"/>
  <c r="C1512" i="23"/>
  <c r="A1512" i="23"/>
  <c r="B1511" i="23"/>
  <c r="C1510" i="23"/>
  <c r="A1510" i="23"/>
  <c r="B1509" i="23"/>
  <c r="C1508" i="23"/>
  <c r="A1508" i="23"/>
  <c r="B1507" i="23"/>
  <c r="C1506" i="23"/>
  <c r="A1506" i="23"/>
  <c r="B1505" i="23"/>
  <c r="C1504" i="23"/>
  <c r="A1504" i="23"/>
  <c r="B1503" i="23"/>
  <c r="C1502" i="23"/>
  <c r="A1502" i="23"/>
  <c r="B1501" i="23"/>
  <c r="C1500" i="23"/>
  <c r="A1500" i="23"/>
  <c r="B1499" i="23"/>
  <c r="C1498" i="23"/>
  <c r="A1498" i="23"/>
  <c r="B1497" i="23"/>
  <c r="C1496" i="23"/>
  <c r="A1496" i="23"/>
  <c r="B1495" i="23"/>
  <c r="C1494" i="23"/>
  <c r="A1494" i="23"/>
  <c r="B1493" i="23"/>
  <c r="C1492" i="23"/>
  <c r="A1492" i="23"/>
  <c r="B1491" i="23"/>
  <c r="C1490" i="23"/>
  <c r="A1490" i="23"/>
  <c r="B1489" i="23"/>
  <c r="C1488" i="23"/>
  <c r="A1488" i="23"/>
  <c r="B1487" i="23"/>
  <c r="C1486" i="23"/>
  <c r="A1486" i="23"/>
  <c r="B1485" i="23"/>
  <c r="C1484" i="23"/>
  <c r="A1484" i="23"/>
  <c r="B1483" i="23"/>
  <c r="C1482" i="23"/>
  <c r="A1482" i="23"/>
  <c r="B1481" i="23"/>
  <c r="C1480" i="23"/>
  <c r="A1480" i="23"/>
  <c r="B1479" i="23"/>
  <c r="C1478" i="23"/>
  <c r="A1478" i="23"/>
  <c r="B1477" i="23"/>
  <c r="C1476" i="23"/>
  <c r="A1476" i="23"/>
  <c r="B1475" i="23"/>
  <c r="C1474" i="23"/>
  <c r="A1474" i="23"/>
  <c r="B1473" i="23"/>
  <c r="C1472" i="23"/>
  <c r="A1472" i="23"/>
  <c r="B1471" i="23"/>
  <c r="C1470" i="23"/>
  <c r="A1470" i="23"/>
  <c r="B1469" i="23"/>
  <c r="C1468" i="23"/>
  <c r="A1468" i="23"/>
  <c r="B1467" i="23"/>
  <c r="C1466" i="23"/>
  <c r="A1466" i="23"/>
  <c r="B1465" i="23"/>
  <c r="C1464" i="23"/>
  <c r="A1464" i="23"/>
  <c r="B1463" i="23"/>
  <c r="C1462" i="23"/>
  <c r="A1462" i="23"/>
  <c r="B1461" i="23"/>
  <c r="C1460" i="23"/>
  <c r="A1460" i="23"/>
  <c r="B1459" i="23"/>
  <c r="C1458" i="23"/>
  <c r="A1458" i="23"/>
  <c r="B1457" i="23"/>
  <c r="C1456" i="23"/>
  <c r="A1456" i="23"/>
  <c r="B1455" i="23"/>
  <c r="C1454" i="23"/>
  <c r="A1454" i="23"/>
  <c r="B1453" i="23"/>
  <c r="C1452" i="23"/>
  <c r="A1452" i="23"/>
  <c r="B1451" i="23"/>
  <c r="C1450" i="23"/>
  <c r="A1450" i="23"/>
  <c r="B1449" i="23"/>
  <c r="C1448" i="23"/>
  <c r="A1448" i="23"/>
  <c r="B1447" i="23"/>
  <c r="C1446" i="23"/>
  <c r="A1446" i="23"/>
  <c r="B1445" i="23"/>
  <c r="C1444" i="23"/>
  <c r="A1444" i="23"/>
  <c r="B1443" i="23"/>
  <c r="C1442" i="23"/>
  <c r="A1442" i="23"/>
  <c r="B1441" i="23"/>
  <c r="C1440" i="23"/>
  <c r="A1440" i="23"/>
  <c r="B1439" i="23"/>
  <c r="C1438" i="23"/>
  <c r="A1438" i="23"/>
  <c r="B1437" i="23"/>
  <c r="C1436" i="23"/>
  <c r="A1436" i="23"/>
  <c r="B1435" i="23"/>
  <c r="C1434" i="23"/>
  <c r="A1434" i="23"/>
  <c r="B1433" i="23"/>
  <c r="C1432" i="23"/>
  <c r="A1432" i="23"/>
  <c r="B1431" i="23"/>
  <c r="C1430" i="23"/>
  <c r="A1430" i="23"/>
  <c r="B1429" i="23"/>
  <c r="C1428" i="23"/>
  <c r="A1428" i="23"/>
  <c r="B1427" i="23"/>
  <c r="C1426" i="23"/>
  <c r="A1426" i="23"/>
  <c r="B1425" i="23"/>
  <c r="C1424" i="23"/>
  <c r="A1424" i="23"/>
  <c r="B1423" i="23"/>
  <c r="C1422" i="23"/>
  <c r="A1422" i="23"/>
  <c r="B1421" i="23"/>
  <c r="C1420" i="23"/>
  <c r="A1420" i="23"/>
  <c r="B1419" i="23"/>
  <c r="C1418" i="23"/>
  <c r="A1418" i="23"/>
  <c r="B1417" i="23"/>
  <c r="C1416" i="23"/>
  <c r="A1416" i="23"/>
  <c r="B1415" i="23"/>
  <c r="C1414" i="23"/>
  <c r="A1414" i="23"/>
  <c r="B1413" i="23"/>
  <c r="C1412" i="23"/>
  <c r="A1412" i="23"/>
  <c r="B1411" i="23"/>
  <c r="C1410" i="23"/>
  <c r="A1410" i="23"/>
  <c r="B1409" i="23"/>
  <c r="C1408" i="23"/>
  <c r="A1408" i="23"/>
  <c r="B1407" i="23"/>
  <c r="C1406" i="23"/>
  <c r="A1406" i="23"/>
  <c r="B1405" i="23"/>
  <c r="C1404" i="23"/>
  <c r="A1404" i="23"/>
  <c r="B1403" i="23"/>
  <c r="C1402" i="23"/>
  <c r="A1402" i="23"/>
  <c r="B1401" i="23"/>
  <c r="C1400" i="23"/>
  <c r="A1400" i="23"/>
  <c r="B1399" i="23"/>
  <c r="C1398" i="23"/>
  <c r="A1398" i="23"/>
  <c r="B1397" i="23"/>
  <c r="C1396" i="23"/>
  <c r="A1396" i="23"/>
  <c r="B1395" i="23"/>
  <c r="C1394" i="23"/>
  <c r="A1394" i="23"/>
  <c r="B1393" i="23"/>
  <c r="C1392" i="23"/>
  <c r="A1392" i="23"/>
  <c r="B1391" i="23"/>
  <c r="C1390" i="23"/>
  <c r="A1390" i="23"/>
  <c r="B1389" i="23"/>
  <c r="C1388" i="23"/>
  <c r="A1388" i="23"/>
  <c r="B1387" i="23"/>
  <c r="C1386" i="23"/>
  <c r="A1386" i="23"/>
  <c r="B1385" i="23"/>
  <c r="C1384" i="23"/>
  <c r="A1384" i="23"/>
  <c r="B1383" i="23"/>
  <c r="C1382" i="23"/>
  <c r="A1382" i="23"/>
  <c r="B1381" i="23"/>
  <c r="C1380" i="23"/>
  <c r="A1380" i="23"/>
  <c r="B1379" i="23"/>
  <c r="C1378" i="23"/>
  <c r="A1378" i="23"/>
  <c r="B1377" i="23"/>
  <c r="C1376" i="23"/>
  <c r="A1376" i="23"/>
  <c r="B1375" i="23"/>
  <c r="C1374" i="23"/>
  <c r="A1374" i="23"/>
  <c r="B1373" i="23"/>
  <c r="C1372" i="23"/>
  <c r="A1372" i="23"/>
  <c r="B1371" i="23"/>
  <c r="C1370" i="23"/>
  <c r="A1370" i="23"/>
  <c r="B1369" i="23"/>
  <c r="C1368" i="23"/>
  <c r="A1368" i="23"/>
  <c r="B1367" i="23"/>
  <c r="C1366" i="23"/>
  <c r="A1366" i="23"/>
  <c r="B1365" i="23"/>
  <c r="C1364" i="23"/>
  <c r="A1364" i="23"/>
  <c r="B1363" i="23"/>
  <c r="C1362" i="23"/>
  <c r="A1362" i="23"/>
  <c r="B1361" i="23"/>
  <c r="C1360" i="23"/>
  <c r="A1360" i="23"/>
  <c r="B1359" i="23"/>
  <c r="C1358" i="23"/>
  <c r="A1358" i="23"/>
  <c r="B1357" i="23"/>
  <c r="C1356" i="23"/>
  <c r="A1356" i="23"/>
  <c r="B1355" i="23"/>
  <c r="C1354" i="23"/>
  <c r="A1354" i="23"/>
  <c r="B1353" i="23"/>
  <c r="C1352" i="23"/>
  <c r="A1352" i="23"/>
  <c r="B1351" i="23"/>
  <c r="C1350" i="23"/>
  <c r="A1350" i="23"/>
  <c r="B1349" i="23"/>
  <c r="C1348" i="23"/>
  <c r="A1348" i="23"/>
  <c r="B1347" i="23"/>
  <c r="C1346" i="23"/>
  <c r="A1346" i="23"/>
  <c r="B1345" i="23"/>
  <c r="C1344" i="23"/>
  <c r="A1344" i="23"/>
  <c r="B1343" i="23"/>
  <c r="C1342" i="23"/>
  <c r="A1342" i="23"/>
  <c r="B1341" i="23"/>
  <c r="C1340" i="23"/>
  <c r="A1340" i="23"/>
  <c r="B1339" i="23"/>
  <c r="C1338" i="23"/>
  <c r="A1338" i="23"/>
  <c r="B1337" i="23"/>
  <c r="C1336" i="23"/>
  <c r="A1336" i="23"/>
  <c r="B1335" i="23"/>
  <c r="C1334" i="23"/>
  <c r="A1334" i="23"/>
  <c r="B1333" i="23"/>
  <c r="C1332" i="23"/>
  <c r="A1332" i="23"/>
  <c r="B1331" i="23"/>
  <c r="C1330" i="23"/>
  <c r="A1330" i="23"/>
  <c r="B1329" i="23"/>
  <c r="C1328" i="23"/>
  <c r="A1328" i="23"/>
  <c r="B1327" i="23"/>
  <c r="C1326" i="23"/>
  <c r="A1326" i="23"/>
  <c r="B1325" i="23"/>
  <c r="C1324" i="23"/>
  <c r="A1324" i="23"/>
  <c r="B1323" i="23"/>
  <c r="C1322" i="23"/>
  <c r="A1322" i="23"/>
  <c r="B1321" i="23"/>
  <c r="C1320" i="23"/>
  <c r="A1320" i="23"/>
  <c r="B1319" i="23"/>
  <c r="C1318" i="23"/>
  <c r="A1318" i="23"/>
  <c r="B1317" i="23"/>
  <c r="C1316" i="23"/>
  <c r="A1316" i="23"/>
  <c r="B1315" i="23"/>
  <c r="C1314" i="23"/>
  <c r="A1314" i="23"/>
  <c r="B1313" i="23"/>
  <c r="C1312" i="23"/>
  <c r="A1312" i="23"/>
  <c r="B1311" i="23"/>
  <c r="C1310" i="23"/>
  <c r="A1310" i="23"/>
  <c r="B1309" i="23"/>
  <c r="C1308" i="23"/>
  <c r="A1308" i="23"/>
  <c r="B1307" i="23"/>
  <c r="C1306" i="23"/>
  <c r="A1306" i="23"/>
  <c r="B1305" i="23"/>
  <c r="C1304" i="23"/>
  <c r="A1304" i="23"/>
  <c r="B1303" i="23"/>
  <c r="C1302" i="23"/>
  <c r="A1302" i="23"/>
  <c r="B1301" i="23"/>
  <c r="C1300" i="23"/>
  <c r="A1300" i="23"/>
  <c r="B1299" i="23"/>
  <c r="C1298" i="23"/>
  <c r="A1298" i="23"/>
  <c r="B1297" i="23"/>
  <c r="C1296" i="23"/>
  <c r="A1296" i="23"/>
  <c r="B1295" i="23"/>
  <c r="C1294" i="23"/>
  <c r="A1294" i="23"/>
  <c r="B1293" i="23"/>
  <c r="C1292" i="23"/>
  <c r="A1292" i="23"/>
  <c r="B1291" i="23"/>
  <c r="C1290" i="23"/>
  <c r="A1290" i="23"/>
  <c r="B1289" i="23"/>
  <c r="C1288" i="23"/>
  <c r="A1288" i="23"/>
  <c r="B1287" i="23"/>
  <c r="C1286" i="23"/>
  <c r="A1286" i="23"/>
  <c r="B1285" i="23"/>
  <c r="C1284" i="23"/>
  <c r="A1284" i="23"/>
  <c r="B1283" i="23"/>
  <c r="C1282" i="23"/>
  <c r="A1282" i="23"/>
  <c r="B1281" i="23"/>
  <c r="C1280" i="23"/>
  <c r="A1280" i="23"/>
  <c r="B1279" i="23"/>
  <c r="C1278" i="23"/>
  <c r="A1278" i="23"/>
  <c r="B1277" i="23"/>
  <c r="C1276" i="23"/>
  <c r="A1276" i="23"/>
  <c r="B1275" i="23"/>
  <c r="C1274" i="23"/>
  <c r="A1274" i="23"/>
  <c r="B1273" i="23"/>
  <c r="C1272" i="23"/>
  <c r="A1272" i="23"/>
  <c r="B1271" i="23"/>
  <c r="C1270" i="23"/>
  <c r="A1270" i="23"/>
  <c r="B1269" i="23"/>
  <c r="C1268" i="23"/>
  <c r="A1268" i="23"/>
  <c r="B1267" i="23"/>
  <c r="C1266" i="23"/>
  <c r="A1266" i="23"/>
  <c r="B1265" i="23"/>
  <c r="C1264" i="23"/>
  <c r="A1264" i="23"/>
  <c r="B1263" i="23"/>
  <c r="C1262" i="23"/>
  <c r="A1262" i="23"/>
  <c r="B1261" i="23"/>
  <c r="C1260" i="23"/>
  <c r="A1260" i="23"/>
  <c r="B1259" i="23"/>
  <c r="C1258" i="23"/>
  <c r="A1258" i="23"/>
  <c r="B1257" i="23"/>
  <c r="C1256" i="23"/>
  <c r="A1256" i="23"/>
  <c r="B1255" i="23"/>
  <c r="C1254" i="23"/>
  <c r="A1254" i="23"/>
  <c r="B1253" i="23"/>
  <c r="C1252" i="23"/>
  <c r="A1252" i="23"/>
  <c r="B1251" i="23"/>
  <c r="C1250" i="23"/>
  <c r="A1250" i="23"/>
  <c r="B1249" i="23"/>
  <c r="C1248" i="23"/>
  <c r="A1248" i="23"/>
  <c r="B1247" i="23"/>
  <c r="C1246" i="23"/>
  <c r="A1246" i="23"/>
  <c r="B1245" i="23"/>
  <c r="C1244" i="23"/>
  <c r="A1244" i="23"/>
  <c r="B1243" i="23"/>
  <c r="C1242" i="23"/>
  <c r="A1242" i="23"/>
  <c r="B1241" i="23"/>
  <c r="C1240" i="23"/>
  <c r="A1240" i="23"/>
  <c r="B1239" i="23"/>
  <c r="C1238" i="23"/>
  <c r="A1238" i="23"/>
  <c r="B1237" i="23"/>
  <c r="C1236" i="23"/>
  <c r="A1236" i="23"/>
  <c r="B1235" i="23"/>
  <c r="C1234" i="23"/>
  <c r="A1234" i="23"/>
  <c r="B1233" i="23"/>
  <c r="C1232" i="23"/>
  <c r="A1232" i="23"/>
  <c r="B1231" i="23"/>
  <c r="C1230" i="23"/>
  <c r="A1230" i="23"/>
  <c r="B1229" i="23"/>
  <c r="C1228" i="23"/>
  <c r="A1228" i="23"/>
  <c r="B1227" i="23"/>
  <c r="C1226" i="23"/>
  <c r="A1226" i="23"/>
  <c r="B1225" i="23"/>
  <c r="C1224" i="23"/>
  <c r="A1224" i="23"/>
  <c r="B1223" i="23"/>
  <c r="C1222" i="23"/>
  <c r="A1222" i="23"/>
  <c r="B1221" i="23"/>
  <c r="C1220" i="23"/>
  <c r="A1220" i="23"/>
  <c r="B1219" i="23"/>
  <c r="C1218" i="23"/>
  <c r="A1218" i="23"/>
  <c r="B1217" i="23"/>
  <c r="C1216" i="23"/>
  <c r="A1216" i="23"/>
  <c r="B1215" i="23"/>
  <c r="C1214" i="23"/>
  <c r="A1214" i="23"/>
  <c r="B1213" i="23"/>
  <c r="C1212" i="23"/>
  <c r="A1212" i="23"/>
  <c r="B1211" i="23"/>
  <c r="C1210" i="23"/>
  <c r="A1210" i="23"/>
  <c r="B1209" i="23"/>
  <c r="C1208" i="23"/>
  <c r="A1208" i="23"/>
  <c r="B1207" i="23"/>
  <c r="C1206" i="23"/>
  <c r="A1206" i="23"/>
  <c r="B1205" i="23"/>
  <c r="C1204" i="23"/>
  <c r="A1204" i="23"/>
  <c r="B1203" i="23"/>
  <c r="C1202" i="23"/>
  <c r="A1202" i="23"/>
  <c r="B1201" i="23"/>
  <c r="C1200" i="23"/>
  <c r="A1200" i="23"/>
  <c r="B1199" i="23"/>
  <c r="C1198" i="23"/>
  <c r="A1198" i="23"/>
  <c r="B1197" i="23"/>
  <c r="C1196" i="23"/>
  <c r="A1196" i="23"/>
  <c r="B1195" i="23"/>
  <c r="C1194" i="23"/>
  <c r="A1194" i="23"/>
  <c r="B1193" i="23"/>
  <c r="C1192" i="23"/>
  <c r="A1192" i="23"/>
  <c r="B1191" i="23"/>
  <c r="C1190" i="23"/>
  <c r="A1190" i="23"/>
  <c r="B1189" i="23"/>
  <c r="C1188" i="23"/>
  <c r="A1188" i="23"/>
  <c r="B1187" i="23"/>
  <c r="C1186" i="23"/>
  <c r="A1186" i="23"/>
  <c r="B1185" i="23"/>
  <c r="C1184" i="23"/>
  <c r="A1184" i="23"/>
  <c r="B1183" i="23"/>
  <c r="C1182" i="23"/>
  <c r="A1182" i="23"/>
  <c r="B1181" i="23"/>
  <c r="C1180" i="23"/>
  <c r="A1180" i="23"/>
  <c r="B1179" i="23"/>
  <c r="C1178" i="23"/>
  <c r="A1178" i="23"/>
  <c r="B1177" i="23"/>
  <c r="C1176" i="23"/>
  <c r="A1176" i="23"/>
  <c r="B1175" i="23"/>
  <c r="C1174" i="23"/>
  <c r="A1174" i="23"/>
  <c r="B1173" i="23"/>
  <c r="C1172" i="23"/>
  <c r="A1172" i="23"/>
  <c r="B1171" i="23"/>
  <c r="C1170" i="23"/>
  <c r="A1170" i="23"/>
  <c r="B1169" i="23"/>
  <c r="C1168" i="23"/>
  <c r="A1168" i="23"/>
  <c r="B1167" i="23"/>
  <c r="C1166" i="23"/>
  <c r="A1166" i="23"/>
  <c r="B1165" i="23"/>
  <c r="C1164" i="23"/>
  <c r="A1164" i="23"/>
  <c r="B1163" i="23"/>
  <c r="C1162" i="23"/>
  <c r="A1162" i="23"/>
  <c r="B1161" i="23"/>
  <c r="C1160" i="23"/>
  <c r="A1160" i="23"/>
  <c r="B1159" i="23"/>
  <c r="C1158" i="23"/>
  <c r="A1158" i="23"/>
  <c r="B1157" i="23"/>
  <c r="C1156" i="23"/>
  <c r="A1156" i="23"/>
  <c r="B1155" i="23"/>
  <c r="C1154" i="23"/>
  <c r="A1154" i="23"/>
  <c r="B1153" i="23"/>
  <c r="C1152" i="23"/>
  <c r="A1152" i="23"/>
  <c r="B1151" i="23"/>
  <c r="C1150" i="23"/>
  <c r="A1150" i="23"/>
  <c r="B1149" i="23"/>
  <c r="C1148" i="23"/>
  <c r="A1148" i="23"/>
  <c r="B1147" i="23"/>
  <c r="C1146" i="23"/>
  <c r="A1146" i="23"/>
  <c r="B1145" i="23"/>
  <c r="C1144" i="23"/>
  <c r="A1144" i="23"/>
  <c r="B1143" i="23"/>
  <c r="C1142" i="23"/>
  <c r="A1142" i="23"/>
  <c r="B1141" i="23"/>
  <c r="C1140" i="23"/>
  <c r="A1140" i="23"/>
  <c r="B1139" i="23"/>
  <c r="C1138" i="23"/>
  <c r="A1138" i="23"/>
  <c r="B1137" i="23"/>
  <c r="C1136" i="23"/>
  <c r="A1136" i="23"/>
  <c r="B1135" i="23"/>
  <c r="C1134" i="23"/>
  <c r="A1134" i="23"/>
  <c r="B1133" i="23"/>
  <c r="C1132" i="23"/>
  <c r="A1132" i="23"/>
  <c r="B1131" i="23"/>
  <c r="C1130" i="23"/>
  <c r="A1130" i="23"/>
  <c r="B1129" i="23"/>
  <c r="C1128" i="23"/>
  <c r="A1128" i="23"/>
  <c r="B1127" i="23"/>
  <c r="C1126" i="23"/>
  <c r="A1126" i="23"/>
  <c r="B1125" i="23"/>
  <c r="C1124" i="23"/>
  <c r="A1124" i="23"/>
  <c r="B1123" i="23"/>
  <c r="C1122" i="23"/>
  <c r="A1122" i="23"/>
  <c r="B1121" i="23"/>
  <c r="C1120" i="23"/>
  <c r="A1120" i="23"/>
  <c r="B1119" i="23"/>
  <c r="C1118" i="23"/>
  <c r="A1118" i="23"/>
  <c r="B1117" i="23"/>
  <c r="C1116" i="23"/>
  <c r="A1116" i="23"/>
  <c r="B1115" i="23"/>
  <c r="C1114" i="23"/>
  <c r="A1114" i="23"/>
  <c r="B1113" i="23"/>
  <c r="C1112" i="23"/>
  <c r="A1112" i="23"/>
  <c r="B1111" i="23"/>
  <c r="C1110" i="23"/>
  <c r="A1110" i="23"/>
  <c r="B1109" i="23"/>
  <c r="C1108" i="23"/>
  <c r="A1108" i="23"/>
  <c r="B1107" i="23"/>
  <c r="C1106" i="23"/>
  <c r="A1106" i="23"/>
  <c r="B1105" i="23"/>
  <c r="C1104" i="23"/>
  <c r="A1104" i="23"/>
  <c r="B1103" i="23"/>
  <c r="C1102" i="23"/>
  <c r="A1102" i="23"/>
  <c r="B1101" i="23"/>
  <c r="C1100" i="23"/>
  <c r="A1100" i="23"/>
  <c r="B1099" i="23"/>
  <c r="C1098" i="23"/>
  <c r="A1098" i="23"/>
  <c r="B1097" i="23"/>
  <c r="C1096" i="23"/>
  <c r="A1096" i="23"/>
  <c r="B1095" i="23"/>
  <c r="C1094" i="23"/>
  <c r="A1094" i="23"/>
  <c r="B1093" i="23"/>
  <c r="C1092" i="23"/>
  <c r="A1092" i="23"/>
  <c r="B1091" i="23"/>
  <c r="C1090" i="23"/>
  <c r="A1090" i="23"/>
  <c r="B1089" i="23"/>
  <c r="C1088" i="23"/>
  <c r="A1088" i="23"/>
  <c r="B1087" i="23"/>
  <c r="C1086" i="23"/>
  <c r="A1086" i="23"/>
  <c r="B1085" i="23"/>
  <c r="C1084" i="23"/>
  <c r="A1084" i="23"/>
  <c r="B1083" i="23"/>
  <c r="C1082" i="23"/>
  <c r="A1082" i="23"/>
  <c r="B1081" i="23"/>
  <c r="C1080" i="23"/>
  <c r="A1080" i="23"/>
  <c r="B1079" i="23"/>
  <c r="C1078" i="23"/>
  <c r="A1078" i="23"/>
  <c r="B1077" i="23"/>
  <c r="C1076" i="23"/>
  <c r="A1076" i="23"/>
  <c r="B1075" i="23"/>
  <c r="C1074" i="23"/>
  <c r="A1074" i="23"/>
  <c r="B1073" i="23"/>
  <c r="C1072" i="23"/>
  <c r="A1072" i="23"/>
  <c r="B1071" i="23"/>
  <c r="C1070" i="23"/>
  <c r="A1070" i="23"/>
  <c r="B1069" i="23"/>
  <c r="C1068" i="23"/>
  <c r="A1068" i="23"/>
  <c r="B1067" i="23"/>
  <c r="C1066" i="23"/>
  <c r="A1066" i="23"/>
  <c r="B1065" i="23"/>
  <c r="C1064" i="23"/>
  <c r="A1064" i="23"/>
  <c r="B1063" i="23"/>
  <c r="C1062" i="23"/>
  <c r="A1062" i="23"/>
  <c r="B1061" i="23"/>
  <c r="C1060" i="23"/>
  <c r="A1060" i="23"/>
  <c r="B1059" i="23"/>
  <c r="C1058" i="23"/>
  <c r="A1058" i="23"/>
  <c r="B1057" i="23"/>
  <c r="C1056" i="23"/>
  <c r="A1056" i="23"/>
  <c r="B1055" i="23"/>
  <c r="C1054" i="23"/>
  <c r="A1054" i="23"/>
  <c r="B1053" i="23"/>
  <c r="C1052" i="23"/>
  <c r="A1052" i="23"/>
  <c r="B1051" i="23"/>
  <c r="C1050" i="23"/>
  <c r="A1050" i="23"/>
  <c r="B1049" i="23"/>
  <c r="C1048" i="23"/>
  <c r="A1048" i="23"/>
  <c r="B1047" i="23"/>
  <c r="C1046" i="23"/>
  <c r="A1046" i="23"/>
  <c r="B1045" i="23"/>
  <c r="C1044" i="23"/>
  <c r="A1044" i="23"/>
  <c r="B1043" i="23"/>
  <c r="C1042" i="23"/>
  <c r="A1042" i="23"/>
  <c r="B1041" i="23"/>
  <c r="C1040" i="23"/>
  <c r="A1040" i="23"/>
  <c r="B1039" i="23"/>
  <c r="C1038" i="23"/>
  <c r="A1038" i="23"/>
  <c r="B1037" i="23"/>
  <c r="C1036" i="23"/>
  <c r="A1036" i="23"/>
  <c r="B1035" i="23"/>
  <c r="C1034" i="23"/>
  <c r="A1034" i="23"/>
  <c r="B1033" i="23"/>
  <c r="C1032" i="23"/>
  <c r="A1032" i="23"/>
  <c r="B1031" i="23"/>
  <c r="C1030" i="23"/>
  <c r="A1030" i="23"/>
  <c r="B1029" i="23"/>
  <c r="C1028" i="23"/>
  <c r="A1028" i="23"/>
  <c r="B1027" i="23"/>
  <c r="C1026" i="23"/>
  <c r="A1026" i="23"/>
  <c r="B1025" i="23"/>
  <c r="C1024" i="23"/>
  <c r="A1024" i="23"/>
  <c r="B1023" i="23"/>
  <c r="C1022" i="23"/>
  <c r="A1022" i="23"/>
  <c r="B1021" i="23"/>
  <c r="C1020" i="23"/>
  <c r="A1020" i="23"/>
  <c r="B1019" i="23"/>
  <c r="C1018" i="23"/>
  <c r="A1018" i="23"/>
  <c r="B1017" i="23"/>
  <c r="C1016" i="23"/>
  <c r="A1016" i="23"/>
  <c r="B1015" i="23"/>
  <c r="C1014" i="23"/>
  <c r="A1014" i="23"/>
  <c r="B1013" i="23"/>
  <c r="C1012" i="23"/>
  <c r="A1012" i="23"/>
  <c r="B1011" i="23"/>
  <c r="C1010" i="23"/>
  <c r="A1010" i="23"/>
  <c r="B1009" i="23"/>
  <c r="C1008" i="23"/>
  <c r="A1008" i="23"/>
  <c r="B1007" i="23"/>
  <c r="C1006" i="23"/>
  <c r="A1006" i="23"/>
  <c r="B1005" i="23"/>
  <c r="C1004" i="23"/>
  <c r="A1004" i="23"/>
  <c r="B1003" i="23"/>
  <c r="C1002" i="23"/>
  <c r="A1002" i="23"/>
  <c r="B1001" i="23"/>
  <c r="C1000" i="23"/>
  <c r="A1000" i="23"/>
  <c r="B999" i="23"/>
  <c r="C998" i="23"/>
  <c r="A998" i="23"/>
  <c r="B997" i="23"/>
  <c r="C996" i="23"/>
  <c r="A996" i="23"/>
  <c r="B995" i="23"/>
  <c r="C994" i="23"/>
  <c r="A994" i="23"/>
  <c r="B993" i="23"/>
  <c r="C992" i="23"/>
  <c r="A992" i="23"/>
  <c r="B991" i="23"/>
  <c r="C990" i="23"/>
  <c r="A990" i="23"/>
  <c r="B989" i="23"/>
  <c r="C988" i="23"/>
  <c r="A988" i="23"/>
  <c r="B987" i="23"/>
  <c r="C986" i="23"/>
  <c r="A986" i="23"/>
  <c r="B985" i="23"/>
  <c r="C984" i="23"/>
  <c r="A984" i="23"/>
  <c r="B983" i="23"/>
  <c r="C982" i="23"/>
  <c r="A982" i="23"/>
  <c r="B981" i="23"/>
  <c r="C980" i="23"/>
  <c r="A980" i="23"/>
  <c r="B979" i="23"/>
  <c r="C978" i="23"/>
  <c r="A978" i="23"/>
  <c r="B977" i="23"/>
  <c r="C976" i="23"/>
  <c r="A976" i="23"/>
  <c r="B975" i="23"/>
  <c r="C974" i="23"/>
  <c r="A974" i="23"/>
  <c r="B973" i="23"/>
  <c r="C972" i="23"/>
  <c r="A972" i="23"/>
  <c r="B971" i="23"/>
  <c r="C970" i="23"/>
  <c r="A970" i="23"/>
  <c r="B969" i="23"/>
  <c r="C968" i="23"/>
  <c r="A968" i="23"/>
  <c r="B967" i="23"/>
  <c r="C966" i="23"/>
  <c r="A966" i="23"/>
  <c r="B965" i="23"/>
  <c r="C964" i="23"/>
  <c r="A964" i="23"/>
  <c r="B963" i="23"/>
  <c r="C962" i="23"/>
  <c r="A962" i="23"/>
  <c r="B961" i="23"/>
  <c r="C960" i="23"/>
  <c r="A960" i="23"/>
  <c r="B959" i="23"/>
  <c r="C958" i="23"/>
  <c r="A958" i="23"/>
  <c r="B957" i="23"/>
  <c r="C956" i="23"/>
  <c r="A956" i="23"/>
  <c r="B955" i="23"/>
  <c r="C954" i="23"/>
  <c r="A954" i="23"/>
  <c r="B953" i="23"/>
  <c r="C952" i="23"/>
  <c r="A952" i="23"/>
  <c r="B951" i="23"/>
  <c r="C950" i="23"/>
  <c r="A950" i="23"/>
  <c r="B949" i="23"/>
  <c r="C948" i="23"/>
  <c r="A948" i="23"/>
  <c r="B947" i="23"/>
  <c r="C946" i="23"/>
  <c r="A946" i="23"/>
  <c r="B945" i="23"/>
  <c r="C944" i="23"/>
  <c r="A944" i="23"/>
  <c r="B943" i="23"/>
  <c r="C942" i="23"/>
  <c r="A942" i="23"/>
  <c r="B941" i="23"/>
  <c r="C940" i="23"/>
  <c r="A940" i="23"/>
  <c r="B939" i="23"/>
  <c r="C938" i="23"/>
  <c r="A938" i="23"/>
  <c r="B937" i="23"/>
  <c r="C936" i="23"/>
  <c r="A936" i="23"/>
  <c r="B935" i="23"/>
  <c r="C934" i="23"/>
  <c r="A934" i="23"/>
  <c r="B933" i="23"/>
  <c r="C932" i="23"/>
  <c r="A932" i="23"/>
  <c r="B931" i="23"/>
  <c r="C930" i="23"/>
  <c r="A930" i="23"/>
  <c r="B929" i="23"/>
  <c r="C928" i="23"/>
  <c r="A928" i="23"/>
  <c r="B927" i="23"/>
  <c r="C926" i="23"/>
  <c r="A926" i="23"/>
  <c r="B925" i="23"/>
  <c r="C924" i="23"/>
  <c r="A924" i="23"/>
  <c r="B923" i="23"/>
  <c r="C922" i="23"/>
  <c r="A922" i="23"/>
  <c r="B921" i="23"/>
  <c r="C920" i="23"/>
  <c r="A920" i="23"/>
  <c r="B919" i="23"/>
  <c r="C918" i="23"/>
  <c r="A918" i="23"/>
  <c r="B917" i="23"/>
  <c r="C916" i="23"/>
  <c r="A916" i="23"/>
  <c r="B915" i="23"/>
  <c r="A914" i="23"/>
  <c r="B913" i="23"/>
  <c r="C912" i="23"/>
  <c r="A912" i="23"/>
  <c r="B911" i="23"/>
  <c r="C910" i="23"/>
  <c r="A910" i="23"/>
  <c r="B909" i="23"/>
  <c r="C908" i="23"/>
  <c r="A908" i="23"/>
  <c r="B907" i="23"/>
  <c r="C906" i="23"/>
  <c r="A906" i="23"/>
  <c r="B905" i="23"/>
  <c r="B903" i="23"/>
  <c r="C900" i="23"/>
  <c r="C898" i="23"/>
  <c r="C896" i="23"/>
  <c r="A2020" i="23"/>
  <c r="C2018" i="23"/>
  <c r="B2017" i="23"/>
  <c r="A2016" i="23"/>
  <c r="C2014" i="23"/>
  <c r="B2013" i="23"/>
  <c r="A2012" i="23"/>
  <c r="C2010" i="23"/>
  <c r="B2009" i="23"/>
  <c r="A2008" i="23"/>
  <c r="C2006" i="23"/>
  <c r="B2005" i="23"/>
  <c r="A2004" i="23"/>
  <c r="C2002" i="23"/>
  <c r="B2001" i="23"/>
  <c r="A2000" i="23"/>
  <c r="C1998" i="23"/>
  <c r="B1997" i="23"/>
  <c r="A1996" i="23"/>
  <c r="C1994" i="23"/>
  <c r="B1993" i="23"/>
  <c r="A1992" i="23"/>
  <c r="C1990" i="23"/>
  <c r="B1989" i="23"/>
  <c r="A1988" i="23"/>
  <c r="C1986" i="23"/>
  <c r="B1985" i="23"/>
  <c r="A1984" i="23"/>
  <c r="C1982" i="23"/>
  <c r="B1981" i="23"/>
  <c r="A1980" i="23"/>
  <c r="C1978" i="23"/>
  <c r="B1977" i="23"/>
  <c r="A1976" i="23"/>
  <c r="C1974" i="23"/>
  <c r="B1973" i="23"/>
  <c r="A1972" i="23"/>
  <c r="C1970" i="23"/>
  <c r="B1969" i="23"/>
  <c r="A1968" i="23"/>
  <c r="C1966" i="23"/>
  <c r="B1965" i="23"/>
  <c r="A1964" i="23"/>
  <c r="C1962" i="23"/>
  <c r="B1961" i="23"/>
  <c r="A1960" i="23"/>
  <c r="C1958" i="23"/>
  <c r="B1957" i="23"/>
  <c r="A1956" i="23"/>
  <c r="C1954" i="23"/>
  <c r="B1953" i="23"/>
  <c r="A1952" i="23"/>
  <c r="C1950" i="23"/>
  <c r="B1949" i="23"/>
  <c r="A1948" i="23"/>
  <c r="C1946" i="23"/>
  <c r="B1945" i="23"/>
  <c r="A1944" i="23"/>
  <c r="C1942" i="23"/>
  <c r="B1941" i="23"/>
  <c r="A1940" i="23"/>
  <c r="C1938" i="23"/>
  <c r="B1937" i="23"/>
  <c r="A1936" i="23"/>
  <c r="C1934" i="23"/>
  <c r="B1933" i="23"/>
  <c r="A1932" i="23"/>
  <c r="C1930" i="23"/>
  <c r="B1929" i="23"/>
  <c r="A1928" i="23"/>
  <c r="C1926" i="23"/>
  <c r="B1925" i="23"/>
  <c r="A1924" i="23"/>
  <c r="C1922" i="23"/>
  <c r="B1921" i="23"/>
  <c r="A1920" i="23"/>
  <c r="C1918" i="23"/>
  <c r="B1917" i="23"/>
  <c r="A1916" i="23"/>
  <c r="C1914" i="23"/>
  <c r="B1913" i="23"/>
  <c r="A1912" i="23"/>
  <c r="C1910" i="23"/>
  <c r="B1909" i="23"/>
  <c r="A1908" i="23"/>
  <c r="C1906" i="23"/>
  <c r="B1905" i="23"/>
  <c r="A1904" i="23"/>
  <c r="C1902" i="23"/>
  <c r="B1901" i="23"/>
  <c r="A1900" i="23"/>
  <c r="C1898" i="23"/>
  <c r="B1897" i="23"/>
  <c r="A1896" i="23"/>
  <c r="C1894" i="23"/>
  <c r="B1893" i="23"/>
  <c r="A1892" i="23"/>
  <c r="C1890" i="23"/>
  <c r="B1889" i="23"/>
  <c r="A1888" i="23"/>
  <c r="C1886" i="23"/>
  <c r="B1885" i="23"/>
  <c r="A1884" i="23"/>
  <c r="C1882" i="23"/>
  <c r="B1881" i="23"/>
  <c r="A1880" i="23"/>
  <c r="C1878" i="23"/>
  <c r="B1877" i="23"/>
  <c r="A1876" i="23"/>
  <c r="C1874" i="23"/>
  <c r="B1873" i="23"/>
  <c r="A1872" i="23"/>
  <c r="C1870" i="23"/>
  <c r="B1869" i="23"/>
  <c r="A1868" i="23"/>
  <c r="C1866" i="23"/>
  <c r="B1865" i="23"/>
  <c r="A1864" i="23"/>
  <c r="C1862" i="23"/>
  <c r="B1861" i="23"/>
  <c r="A1860" i="23"/>
  <c r="C1858" i="23"/>
  <c r="B1857" i="23"/>
  <c r="A1856" i="23"/>
  <c r="C1854" i="23"/>
  <c r="B1853" i="23"/>
  <c r="A1852" i="23"/>
  <c r="C1850" i="23"/>
  <c r="B1849" i="23"/>
  <c r="A1848" i="23"/>
  <c r="C1846" i="23"/>
  <c r="B1845" i="23"/>
  <c r="A1844" i="23"/>
  <c r="C1842" i="23"/>
  <c r="B1841" i="23"/>
  <c r="A1840" i="23"/>
  <c r="C1838" i="23"/>
  <c r="B1837" i="23"/>
  <c r="A1836" i="23"/>
  <c r="C1834" i="23"/>
  <c r="B1833" i="23"/>
  <c r="A1832" i="23"/>
  <c r="C1830" i="23"/>
  <c r="B1829" i="23"/>
  <c r="A1828" i="23"/>
  <c r="C1826" i="23"/>
  <c r="B1825" i="23"/>
  <c r="A1824" i="23"/>
  <c r="C1822" i="23"/>
  <c r="B1821" i="23"/>
  <c r="A1820" i="23"/>
  <c r="C1818" i="23"/>
  <c r="B1817" i="23"/>
  <c r="A1816" i="23"/>
  <c r="C1814" i="23"/>
  <c r="B1813" i="23"/>
  <c r="A1812" i="23"/>
  <c r="C1810" i="23"/>
  <c r="B1809" i="23"/>
  <c r="A1808" i="23"/>
  <c r="C1806" i="23"/>
  <c r="B1805" i="23"/>
  <c r="A1804" i="23"/>
  <c r="C1802" i="23"/>
  <c r="B1801" i="23"/>
  <c r="A1800" i="23"/>
  <c r="C1798" i="23"/>
  <c r="B1797" i="23"/>
  <c r="A1796" i="23"/>
  <c r="C1794" i="23"/>
  <c r="B1793" i="23"/>
  <c r="A1792" i="23"/>
  <c r="C1790" i="23"/>
  <c r="B1789" i="23"/>
  <c r="A1788" i="23"/>
  <c r="C1786" i="23"/>
  <c r="B1785" i="23"/>
  <c r="A1784" i="23"/>
  <c r="C1782" i="23"/>
  <c r="B1781" i="23"/>
  <c r="A1780" i="23"/>
  <c r="C1778" i="23"/>
  <c r="B1777" i="23"/>
  <c r="A1776" i="23"/>
  <c r="C1774" i="23"/>
  <c r="B1773" i="23"/>
  <c r="A1772" i="23"/>
  <c r="C1770" i="23"/>
  <c r="B1769" i="23"/>
  <c r="A1768" i="23"/>
  <c r="C1766" i="23"/>
  <c r="B1765" i="23"/>
  <c r="A1764" i="23"/>
  <c r="C1762" i="23"/>
  <c r="B1761" i="23"/>
  <c r="A1760" i="23"/>
  <c r="C1758" i="23"/>
  <c r="B1757" i="23"/>
  <c r="A1756" i="23"/>
  <c r="C1754" i="23"/>
  <c r="B1753" i="23"/>
  <c r="A1752" i="23"/>
  <c r="C1750" i="23"/>
  <c r="B1749" i="23"/>
  <c r="A1748" i="23"/>
  <c r="C1746" i="23"/>
  <c r="B1745" i="23"/>
  <c r="A1744" i="23"/>
  <c r="C1742" i="23"/>
  <c r="B1741" i="23"/>
  <c r="A1740" i="23"/>
  <c r="C1738" i="23"/>
  <c r="B1737" i="23"/>
  <c r="A1736" i="23"/>
  <c r="C1734" i="23"/>
  <c r="B1733" i="23"/>
  <c r="A1732" i="23"/>
  <c r="C1730" i="23"/>
  <c r="B1729" i="23"/>
  <c r="A1728" i="23"/>
  <c r="C1726" i="23"/>
  <c r="B1725" i="23"/>
  <c r="A1724" i="23"/>
  <c r="C1722" i="23"/>
  <c r="B1721" i="23"/>
  <c r="A1720" i="23"/>
  <c r="C1718" i="23"/>
  <c r="B1717" i="23"/>
  <c r="A1716" i="23"/>
  <c r="C1714" i="23"/>
  <c r="B1713" i="23"/>
  <c r="A1712" i="23"/>
  <c r="C1710" i="23"/>
  <c r="B1709" i="23"/>
  <c r="A1708" i="23"/>
  <c r="C1706" i="23"/>
  <c r="B1705" i="23"/>
  <c r="A1704" i="23"/>
  <c r="C1702" i="23"/>
  <c r="B1701" i="23"/>
  <c r="A1700" i="23"/>
  <c r="C1698" i="23"/>
  <c r="B1697" i="23"/>
  <c r="A1696" i="23"/>
  <c r="C1694" i="23"/>
  <c r="B1693" i="23"/>
  <c r="A1692" i="23"/>
  <c r="C1690" i="23"/>
  <c r="B1689" i="23"/>
  <c r="A1688" i="23"/>
  <c r="C1686" i="23"/>
  <c r="B1685" i="23"/>
  <c r="A1684" i="23"/>
  <c r="C1682" i="23"/>
  <c r="B1681" i="23"/>
  <c r="A1680" i="23"/>
  <c r="C1678" i="23"/>
  <c r="B1677" i="23"/>
  <c r="A1676" i="23"/>
  <c r="C1674" i="23"/>
  <c r="B1673" i="23"/>
  <c r="A1672" i="23"/>
  <c r="C1670" i="23"/>
  <c r="B1669" i="23"/>
  <c r="A1668" i="23"/>
  <c r="C1666" i="23"/>
  <c r="B1665" i="23"/>
  <c r="A1664" i="23"/>
  <c r="C1662" i="23"/>
  <c r="B1661" i="23"/>
  <c r="A1660" i="23"/>
  <c r="C1658" i="23"/>
  <c r="B1657" i="23"/>
  <c r="A1656" i="23"/>
  <c r="C1654" i="23"/>
  <c r="B1653" i="23"/>
  <c r="A1652" i="23"/>
  <c r="C1650" i="23"/>
  <c r="B1649" i="23"/>
  <c r="A1648" i="23"/>
  <c r="C1646" i="23"/>
  <c r="B1645" i="23"/>
  <c r="A1644" i="23"/>
  <c r="C1642" i="23"/>
  <c r="B1641" i="23"/>
  <c r="A1640" i="23"/>
  <c r="C1638" i="23"/>
  <c r="B1637" i="23"/>
  <c r="A1636" i="23"/>
  <c r="C1634" i="23"/>
  <c r="B1633" i="23"/>
  <c r="A1632" i="23"/>
  <c r="C1630" i="23"/>
  <c r="B1629" i="23"/>
  <c r="A1628" i="23"/>
  <c r="C1626" i="23"/>
  <c r="B1625" i="23"/>
  <c r="A1624" i="23"/>
  <c r="C1622" i="23"/>
  <c r="B1621" i="23"/>
  <c r="A1620" i="23"/>
  <c r="C1618" i="23"/>
  <c r="B1617" i="23"/>
  <c r="A1616" i="23"/>
  <c r="C1614" i="23"/>
  <c r="B1613" i="23"/>
  <c r="A1612" i="23"/>
  <c r="C1610" i="23"/>
  <c r="B1609" i="23"/>
  <c r="A1608" i="23"/>
  <c r="C1606" i="23"/>
  <c r="B1605" i="23"/>
  <c r="B1604" i="23"/>
  <c r="C1603" i="23"/>
  <c r="A1603" i="23"/>
  <c r="B1602" i="23"/>
  <c r="C1601" i="23"/>
  <c r="A1601" i="23"/>
  <c r="B1600" i="23"/>
  <c r="C1599" i="23"/>
  <c r="A1599" i="23"/>
  <c r="B1598" i="23"/>
  <c r="C1597" i="23"/>
  <c r="A1597" i="23"/>
  <c r="B1596" i="23"/>
  <c r="C1595" i="23"/>
  <c r="A1595" i="23"/>
  <c r="B1594" i="23"/>
  <c r="C1593" i="23"/>
  <c r="A1593" i="23"/>
  <c r="B1592" i="23"/>
  <c r="C1591" i="23"/>
  <c r="A1591" i="23"/>
  <c r="B1590" i="23"/>
  <c r="C1589" i="23"/>
  <c r="A1589" i="23"/>
  <c r="B1588" i="23"/>
  <c r="C1587" i="23"/>
  <c r="A1587" i="23"/>
  <c r="B1586" i="23"/>
  <c r="C1585" i="23"/>
  <c r="A1585" i="23"/>
  <c r="B1584" i="23"/>
  <c r="C1583" i="23"/>
  <c r="A1583" i="23"/>
  <c r="B1582" i="23"/>
  <c r="C1581" i="23"/>
  <c r="A1581" i="23"/>
  <c r="B1580" i="23"/>
  <c r="C1579" i="23"/>
  <c r="A1579" i="23"/>
  <c r="B1578" i="23"/>
  <c r="C1577" i="23"/>
  <c r="A1577" i="23"/>
  <c r="B1576" i="23"/>
  <c r="C1575" i="23"/>
  <c r="A1575" i="23"/>
  <c r="B1574" i="23"/>
  <c r="C1573" i="23"/>
  <c r="A1573" i="23"/>
  <c r="B1572" i="23"/>
  <c r="C1571" i="23"/>
  <c r="A1571" i="23"/>
  <c r="B1570" i="23"/>
  <c r="C1569" i="23"/>
  <c r="A1569" i="23"/>
  <c r="B1568" i="23"/>
  <c r="C1567" i="23"/>
  <c r="A1567" i="23"/>
  <c r="B1566" i="23"/>
  <c r="C1565" i="23"/>
  <c r="A1565" i="23"/>
  <c r="B1564" i="23"/>
  <c r="C1563" i="23"/>
  <c r="A1563" i="23"/>
  <c r="B1562" i="23"/>
  <c r="C1561" i="23"/>
  <c r="A1561" i="23"/>
  <c r="B1560" i="23"/>
  <c r="C1559" i="23"/>
  <c r="A1559" i="23"/>
  <c r="B1558" i="23"/>
  <c r="C1557" i="23"/>
  <c r="A1557" i="23"/>
  <c r="B1556" i="23"/>
  <c r="C1555" i="23"/>
  <c r="A1555" i="23"/>
  <c r="B1554" i="23"/>
  <c r="C1553" i="23"/>
  <c r="A1553" i="23"/>
  <c r="B1552" i="23"/>
  <c r="C1551" i="23"/>
  <c r="A1551" i="23"/>
  <c r="B1550" i="23"/>
  <c r="C1549" i="23"/>
  <c r="A1549" i="23"/>
  <c r="B1548" i="23"/>
  <c r="C1547" i="23"/>
  <c r="A1547" i="23"/>
  <c r="B1546" i="23"/>
  <c r="C1545" i="23"/>
  <c r="A1545" i="23"/>
  <c r="B1544" i="23"/>
  <c r="C1543" i="23"/>
  <c r="A1543" i="23"/>
  <c r="B1542" i="23"/>
  <c r="C1541" i="23"/>
  <c r="A1541" i="23"/>
  <c r="B1540" i="23"/>
  <c r="C1539" i="23"/>
  <c r="A1539" i="23"/>
  <c r="B1538" i="23"/>
  <c r="C1537" i="23"/>
  <c r="A1537" i="23"/>
  <c r="B1536" i="23"/>
  <c r="C1535" i="23"/>
  <c r="A1535" i="23"/>
  <c r="B1534" i="23"/>
  <c r="C1533" i="23"/>
  <c r="A1533" i="23"/>
  <c r="B1532" i="23"/>
  <c r="C1531" i="23"/>
  <c r="A1531" i="23"/>
  <c r="B1530" i="23"/>
  <c r="C1529" i="23"/>
  <c r="A1529" i="23"/>
  <c r="B1528" i="23"/>
  <c r="C1527" i="23"/>
  <c r="A1527" i="23"/>
  <c r="B1526" i="23"/>
  <c r="C1525" i="23"/>
  <c r="A1525" i="23"/>
  <c r="B1524" i="23"/>
  <c r="C1523" i="23"/>
  <c r="A1523" i="23"/>
  <c r="B1522" i="23"/>
  <c r="C1521" i="23"/>
  <c r="A1521" i="23"/>
  <c r="B1520" i="23"/>
  <c r="C1519" i="23"/>
  <c r="A1519" i="23"/>
  <c r="B1518" i="23"/>
  <c r="C1517" i="23"/>
  <c r="A1517" i="23"/>
  <c r="B1516" i="23"/>
  <c r="C1515" i="23"/>
  <c r="A1515" i="23"/>
  <c r="B1514" i="23"/>
  <c r="C1513" i="23"/>
  <c r="A1513" i="23"/>
  <c r="B1512" i="23"/>
  <c r="C1511" i="23"/>
  <c r="A1511" i="23"/>
  <c r="B1510" i="23"/>
  <c r="C1509" i="23"/>
  <c r="A1509" i="23"/>
  <c r="B1508" i="23"/>
  <c r="C1507" i="23"/>
  <c r="A1507" i="23"/>
  <c r="B1506" i="23"/>
  <c r="C1505" i="23"/>
  <c r="A1505" i="23"/>
  <c r="B1504" i="23"/>
  <c r="C1503" i="23"/>
  <c r="A1503" i="23"/>
  <c r="B1502" i="23"/>
  <c r="C1501" i="23"/>
  <c r="A1501" i="23"/>
  <c r="B1500" i="23"/>
  <c r="C1499" i="23"/>
  <c r="A1499" i="23"/>
  <c r="B1498" i="23"/>
  <c r="C1497" i="23"/>
  <c r="A1497" i="23"/>
  <c r="B1496" i="23"/>
  <c r="C1495" i="23"/>
  <c r="A1495" i="23"/>
  <c r="B1494" i="23"/>
  <c r="C1493" i="23"/>
  <c r="A1493" i="23"/>
  <c r="B1492" i="23"/>
  <c r="C1491" i="23"/>
  <c r="A1491" i="23"/>
  <c r="B1490" i="23"/>
  <c r="C1489" i="23"/>
  <c r="A1489" i="23"/>
  <c r="B1488" i="23"/>
  <c r="C1487" i="23"/>
  <c r="A1487" i="23"/>
  <c r="B1486" i="23"/>
  <c r="C1485" i="23"/>
  <c r="A1485" i="23"/>
  <c r="B1484" i="23"/>
  <c r="C1483" i="23"/>
  <c r="A1483" i="23"/>
  <c r="B1482" i="23"/>
  <c r="C1481" i="23"/>
  <c r="A1481" i="23"/>
  <c r="B1480" i="23"/>
  <c r="C1479" i="23"/>
  <c r="A1479" i="23"/>
  <c r="B1478" i="23"/>
  <c r="C1477" i="23"/>
  <c r="A1477" i="23"/>
  <c r="B1476" i="23"/>
  <c r="C1475" i="23"/>
  <c r="A1475" i="23"/>
  <c r="B1474" i="23"/>
  <c r="C1473" i="23"/>
  <c r="A1473" i="23"/>
  <c r="B1472" i="23"/>
  <c r="C1471" i="23"/>
  <c r="A1471" i="23"/>
  <c r="B1470" i="23"/>
  <c r="C1469" i="23"/>
  <c r="A1469" i="23"/>
  <c r="B1468" i="23"/>
  <c r="C1467" i="23"/>
  <c r="A1467" i="23"/>
  <c r="B1466" i="23"/>
  <c r="C1465" i="23"/>
  <c r="A1465" i="23"/>
  <c r="B1464" i="23"/>
  <c r="C1463" i="23"/>
  <c r="A1463" i="23"/>
  <c r="B1462" i="23"/>
  <c r="C1461" i="23"/>
  <c r="A1461" i="23"/>
  <c r="B1460" i="23"/>
  <c r="C1459" i="23"/>
  <c r="A1459" i="23"/>
  <c r="B1458" i="23"/>
  <c r="C1457" i="23"/>
  <c r="A1457" i="23"/>
  <c r="B1456" i="23"/>
  <c r="C1455" i="23"/>
  <c r="A1455" i="23"/>
  <c r="B1454" i="23"/>
  <c r="C1453" i="23"/>
  <c r="A1453" i="23"/>
  <c r="B1452" i="23"/>
  <c r="C1451" i="23"/>
  <c r="A1451" i="23"/>
  <c r="B1450" i="23"/>
  <c r="C1449" i="23"/>
  <c r="A1449" i="23"/>
  <c r="B1448" i="23"/>
  <c r="C1447" i="23"/>
  <c r="A1447" i="23"/>
  <c r="B1446" i="23"/>
  <c r="C1445" i="23"/>
  <c r="A1445" i="23"/>
  <c r="B1444" i="23"/>
  <c r="C1443" i="23"/>
  <c r="A1443" i="23"/>
  <c r="B1442" i="23"/>
  <c r="C1441" i="23"/>
  <c r="A1441" i="23"/>
  <c r="B1440" i="23"/>
  <c r="C1439" i="23"/>
  <c r="A1439" i="23"/>
  <c r="B1438" i="23"/>
  <c r="C1437" i="23"/>
  <c r="A1437" i="23"/>
  <c r="B1436" i="23"/>
  <c r="C1435" i="23"/>
  <c r="A1435" i="23"/>
  <c r="B1434" i="23"/>
  <c r="C1433" i="23"/>
  <c r="A1433" i="23"/>
  <c r="B1432" i="23"/>
  <c r="C1431" i="23"/>
  <c r="A1431" i="23"/>
  <c r="B1430" i="23"/>
  <c r="C1429" i="23"/>
  <c r="A1429" i="23"/>
  <c r="B1428" i="23"/>
  <c r="C1427" i="23"/>
  <c r="A1427" i="23"/>
  <c r="B1426" i="23"/>
  <c r="C1425" i="23"/>
  <c r="A1425" i="23"/>
  <c r="B1424" i="23"/>
  <c r="C1423" i="23"/>
  <c r="A1423" i="23"/>
  <c r="B1422" i="23"/>
  <c r="C1421" i="23"/>
  <c r="A1421" i="23"/>
  <c r="B1420" i="23"/>
  <c r="C1419" i="23"/>
  <c r="A1419" i="23"/>
  <c r="B1418" i="23"/>
  <c r="C1417" i="23"/>
  <c r="A1417" i="23"/>
  <c r="B1416" i="23"/>
  <c r="C1415" i="23"/>
  <c r="A1415" i="23"/>
  <c r="B1414" i="23"/>
  <c r="C1413" i="23"/>
  <c r="A1413" i="23"/>
  <c r="B1412" i="23"/>
  <c r="C1411" i="23"/>
  <c r="A1411" i="23"/>
  <c r="B1410" i="23"/>
  <c r="C1409" i="23"/>
  <c r="A1409" i="23"/>
  <c r="B1408" i="23"/>
  <c r="C1407" i="23"/>
  <c r="A1407" i="23"/>
  <c r="B1406" i="23"/>
  <c r="C1405" i="23"/>
  <c r="A1405" i="23"/>
  <c r="B1404" i="23"/>
  <c r="C1403" i="23"/>
  <c r="A1403" i="23"/>
  <c r="B1402" i="23"/>
  <c r="C1401" i="23"/>
  <c r="A1401" i="23"/>
  <c r="B1400" i="23"/>
  <c r="C1399" i="23"/>
  <c r="A1399" i="23"/>
  <c r="B1398" i="23"/>
  <c r="C1397" i="23"/>
  <c r="A1397" i="23"/>
  <c r="B1396" i="23"/>
  <c r="C1395" i="23"/>
  <c r="A1395" i="23"/>
  <c r="B1394" i="23"/>
  <c r="C1393" i="23"/>
  <c r="A1393" i="23"/>
  <c r="B1392" i="23"/>
  <c r="C1391" i="23"/>
  <c r="A1391" i="23"/>
  <c r="B1390" i="23"/>
  <c r="C1389" i="23"/>
  <c r="A1389" i="23"/>
  <c r="B1388" i="23"/>
  <c r="C1387" i="23"/>
  <c r="A1387" i="23"/>
  <c r="B1386" i="23"/>
  <c r="C1385" i="23"/>
  <c r="A1385" i="23"/>
  <c r="B1384" i="23"/>
  <c r="C1383" i="23"/>
  <c r="A1383" i="23"/>
  <c r="B1382" i="23"/>
  <c r="C1381" i="23"/>
  <c r="A1381" i="23"/>
  <c r="B1380" i="23"/>
  <c r="C1379" i="23"/>
  <c r="A1379" i="23"/>
  <c r="B1378" i="23"/>
  <c r="C1377" i="23"/>
  <c r="A1377" i="23"/>
  <c r="B1376" i="23"/>
  <c r="C1375" i="23"/>
  <c r="A1375" i="23"/>
  <c r="B1374" i="23"/>
  <c r="C1373" i="23"/>
  <c r="A1373" i="23"/>
  <c r="B1372" i="23"/>
  <c r="C1371" i="23"/>
  <c r="A1371" i="23"/>
  <c r="B1370" i="23"/>
  <c r="C1369" i="23"/>
  <c r="A1369" i="23"/>
  <c r="B1368" i="23"/>
  <c r="C1367" i="23"/>
  <c r="A1367" i="23"/>
  <c r="B1366" i="23"/>
  <c r="C1365" i="23"/>
  <c r="A1365" i="23"/>
  <c r="B1364" i="23"/>
  <c r="C1363" i="23"/>
  <c r="A1363" i="23"/>
  <c r="B1362" i="23"/>
  <c r="C1361" i="23"/>
  <c r="A1361" i="23"/>
  <c r="B1360" i="23"/>
  <c r="C1359" i="23"/>
  <c r="A1359" i="23"/>
  <c r="B1358" i="23"/>
  <c r="C1357" i="23"/>
  <c r="A1357" i="23"/>
  <c r="B1356" i="23"/>
  <c r="C1355" i="23"/>
  <c r="A1355" i="23"/>
  <c r="B1354" i="23"/>
  <c r="C1353" i="23"/>
  <c r="A1353" i="23"/>
  <c r="B1352" i="23"/>
  <c r="C1351" i="23"/>
  <c r="A1351" i="23"/>
  <c r="B1350" i="23"/>
  <c r="C1349" i="23"/>
  <c r="A1349" i="23"/>
  <c r="B1348" i="23"/>
  <c r="C1347" i="23"/>
  <c r="A1347" i="23"/>
  <c r="B1346" i="23"/>
  <c r="C1345" i="23"/>
  <c r="A1345" i="23"/>
  <c r="B1344" i="23"/>
  <c r="C1343" i="23"/>
  <c r="A1343" i="23"/>
  <c r="B1342" i="23"/>
  <c r="C1341" i="23"/>
  <c r="A1341" i="23"/>
  <c r="B1340" i="23"/>
  <c r="C1339" i="23"/>
  <c r="A1339" i="23"/>
  <c r="B1338" i="23"/>
  <c r="C1337" i="23"/>
  <c r="A1337" i="23"/>
  <c r="B1336" i="23"/>
  <c r="C1335" i="23"/>
  <c r="A1335" i="23"/>
  <c r="B1334" i="23"/>
  <c r="C1333" i="23"/>
  <c r="A1333" i="23"/>
  <c r="B1332" i="23"/>
  <c r="C1331" i="23"/>
  <c r="A1331" i="23"/>
  <c r="B1330" i="23"/>
  <c r="C1329" i="23"/>
  <c r="A1329" i="23"/>
  <c r="B1328" i="23"/>
  <c r="C1327" i="23"/>
  <c r="A1327" i="23"/>
  <c r="B1326" i="23"/>
  <c r="C1325" i="23"/>
  <c r="A1325" i="23"/>
  <c r="B1324" i="23"/>
  <c r="C1323" i="23"/>
  <c r="A1323" i="23"/>
  <c r="B1322" i="23"/>
  <c r="C1321" i="23"/>
  <c r="A1321" i="23"/>
  <c r="B1320" i="23"/>
  <c r="C1319" i="23"/>
  <c r="A1319" i="23"/>
  <c r="B1318" i="23"/>
  <c r="C1317" i="23"/>
  <c r="A1317" i="23"/>
  <c r="B1316" i="23"/>
  <c r="C1315" i="23"/>
  <c r="A1315" i="23"/>
  <c r="B1314" i="23"/>
  <c r="C1313" i="23"/>
  <c r="A1313" i="23"/>
  <c r="B1312" i="23"/>
  <c r="C1311" i="23"/>
  <c r="A1311" i="23"/>
  <c r="B1310" i="23"/>
  <c r="C1309" i="23"/>
  <c r="A1309" i="23"/>
  <c r="B1308" i="23"/>
  <c r="C1307" i="23"/>
  <c r="A1307" i="23"/>
  <c r="B1306" i="23"/>
  <c r="C1305" i="23"/>
  <c r="A1305" i="23"/>
  <c r="B1304" i="23"/>
  <c r="C1303" i="23"/>
  <c r="A1303" i="23"/>
  <c r="B1302" i="23"/>
  <c r="C1301" i="23"/>
  <c r="A1301" i="23"/>
  <c r="B1300" i="23"/>
  <c r="C1299" i="23"/>
  <c r="A1299" i="23"/>
  <c r="B1298" i="23"/>
  <c r="C1297" i="23"/>
  <c r="A1297" i="23"/>
  <c r="B1296" i="23"/>
  <c r="C1295" i="23"/>
  <c r="A1295" i="23"/>
  <c r="B1294" i="23"/>
  <c r="C1293" i="23"/>
  <c r="A1293" i="23"/>
  <c r="B1292" i="23"/>
  <c r="C1291" i="23"/>
  <c r="A1291" i="23"/>
  <c r="B1290" i="23"/>
  <c r="C1289" i="23"/>
  <c r="A1289" i="23"/>
  <c r="B1288" i="23"/>
  <c r="C1287" i="23"/>
  <c r="A1287" i="23"/>
  <c r="B1286" i="23"/>
  <c r="C1285" i="23"/>
  <c r="A1285" i="23"/>
  <c r="B1284" i="23"/>
  <c r="C1283" i="23"/>
  <c r="A1283" i="23"/>
  <c r="B1282" i="23"/>
  <c r="C1281" i="23"/>
  <c r="A1281" i="23"/>
  <c r="B1280" i="23"/>
  <c r="C1279" i="23"/>
  <c r="A1279" i="23"/>
  <c r="B1278" i="23"/>
  <c r="C1277" i="23"/>
  <c r="A1277" i="23"/>
  <c r="B1276" i="23"/>
  <c r="C1275" i="23"/>
  <c r="A1275" i="23"/>
  <c r="B1274" i="23"/>
  <c r="C1273" i="23"/>
  <c r="A1273" i="23"/>
  <c r="B1272" i="23"/>
  <c r="C1271" i="23"/>
  <c r="A1271" i="23"/>
  <c r="B1270" i="23"/>
  <c r="C1269" i="23"/>
  <c r="A1269" i="23"/>
  <c r="B1268" i="23"/>
  <c r="C1267" i="23"/>
  <c r="A1267" i="23"/>
  <c r="B1266" i="23"/>
  <c r="C1265" i="23"/>
  <c r="A1265" i="23"/>
  <c r="B1264" i="23"/>
  <c r="C1263" i="23"/>
  <c r="A1263" i="23"/>
  <c r="B1262" i="23"/>
  <c r="C1261" i="23"/>
  <c r="A1261" i="23"/>
  <c r="B1260" i="23"/>
  <c r="C1259" i="23"/>
  <c r="A1259" i="23"/>
  <c r="B1258" i="23"/>
  <c r="C1257" i="23"/>
  <c r="A1257" i="23"/>
  <c r="B1256" i="23"/>
  <c r="C1255" i="23"/>
  <c r="A1255" i="23"/>
  <c r="B1254" i="23"/>
  <c r="C1253" i="23"/>
  <c r="A1253" i="23"/>
  <c r="B1252" i="23"/>
  <c r="C1251" i="23"/>
  <c r="A1251" i="23"/>
  <c r="B1250" i="23"/>
  <c r="C1249" i="23"/>
  <c r="A1249" i="23"/>
  <c r="B1248" i="23"/>
  <c r="C1247" i="23"/>
  <c r="A1247" i="23"/>
  <c r="B1246" i="23"/>
  <c r="C1245" i="23"/>
  <c r="A1245" i="23"/>
  <c r="B1244" i="23"/>
  <c r="C1243" i="23"/>
  <c r="A1243" i="23"/>
  <c r="B1242" i="23"/>
  <c r="C1241" i="23"/>
  <c r="A1241" i="23"/>
  <c r="B1240" i="23"/>
  <c r="C1239" i="23"/>
  <c r="A1239" i="23"/>
  <c r="B1238" i="23"/>
  <c r="C1237" i="23"/>
  <c r="A1237" i="23"/>
  <c r="B1236" i="23"/>
  <c r="C1235" i="23"/>
  <c r="A1235" i="23"/>
  <c r="B1234" i="23"/>
  <c r="C1233" i="23"/>
  <c r="A1233" i="23"/>
  <c r="B1232" i="23"/>
  <c r="C1231" i="23"/>
  <c r="A1231" i="23"/>
  <c r="B1230" i="23"/>
  <c r="C1229" i="23"/>
  <c r="A1229" i="23"/>
  <c r="B1228" i="23"/>
  <c r="C1227" i="23"/>
  <c r="A1227" i="23"/>
  <c r="B1226" i="23"/>
  <c r="C1225" i="23"/>
  <c r="A1225" i="23"/>
  <c r="B1224" i="23"/>
  <c r="C1223" i="23"/>
  <c r="A1223" i="23"/>
  <c r="B1222" i="23"/>
  <c r="C1221" i="23"/>
  <c r="A1221" i="23"/>
  <c r="B1220" i="23"/>
  <c r="C1219" i="23"/>
  <c r="A1219" i="23"/>
  <c r="B1218" i="23"/>
  <c r="C1217" i="23"/>
  <c r="A1217" i="23"/>
  <c r="B1216" i="23"/>
  <c r="C1215" i="23"/>
  <c r="A1215" i="23"/>
  <c r="B1214" i="23"/>
  <c r="C1213" i="23"/>
  <c r="A1213" i="23"/>
  <c r="B1212" i="23"/>
  <c r="C1211" i="23"/>
  <c r="A1211" i="23"/>
  <c r="B1210" i="23"/>
  <c r="C1209" i="23"/>
  <c r="A1209" i="23"/>
  <c r="B1208" i="23"/>
  <c r="C1207" i="23"/>
  <c r="A1207" i="23"/>
  <c r="B1206" i="23"/>
  <c r="C1205" i="23"/>
  <c r="A1205" i="23"/>
  <c r="B1204" i="23"/>
  <c r="C1203" i="23"/>
  <c r="A1203" i="23"/>
  <c r="B1202" i="23"/>
  <c r="C1201" i="23"/>
  <c r="A1201" i="23"/>
  <c r="B1200" i="23"/>
  <c r="C1199" i="23"/>
  <c r="A1199" i="23"/>
  <c r="B1198" i="23"/>
  <c r="C1197" i="23"/>
  <c r="A1197" i="23"/>
  <c r="B1196" i="23"/>
  <c r="C1195" i="23"/>
  <c r="A1195" i="23"/>
  <c r="B1194" i="23"/>
  <c r="C1193" i="23"/>
  <c r="A1193" i="23"/>
  <c r="B1192" i="23"/>
  <c r="C1191" i="23"/>
  <c r="A1191" i="23"/>
  <c r="B1190" i="23"/>
  <c r="C1189" i="23"/>
  <c r="A1189" i="23"/>
  <c r="B1188" i="23"/>
  <c r="C1187" i="23"/>
  <c r="A1187" i="23"/>
  <c r="B1186" i="23"/>
  <c r="C1185" i="23"/>
  <c r="A1185" i="23"/>
  <c r="B1184" i="23"/>
  <c r="C1183" i="23"/>
  <c r="A1183" i="23"/>
  <c r="B1182" i="23"/>
  <c r="C1181" i="23"/>
  <c r="A1181" i="23"/>
  <c r="B1180" i="23"/>
  <c r="C1179" i="23"/>
  <c r="A1179" i="23"/>
  <c r="B1178" i="23"/>
  <c r="C1177" i="23"/>
  <c r="A1177" i="23"/>
  <c r="B1176" i="23"/>
  <c r="C1175" i="23"/>
  <c r="A1175" i="23"/>
  <c r="B1174" i="23"/>
  <c r="C1173" i="23"/>
  <c r="A1173" i="23"/>
  <c r="B1172" i="23"/>
  <c r="C1171" i="23"/>
  <c r="A1171" i="23"/>
  <c r="B1170" i="23"/>
  <c r="C1169" i="23"/>
  <c r="A1169" i="23"/>
  <c r="B1168" i="23"/>
  <c r="C1167" i="23"/>
  <c r="A1167" i="23"/>
  <c r="B1166" i="23"/>
  <c r="C1165" i="23"/>
  <c r="A1165" i="23"/>
  <c r="B1164" i="23"/>
  <c r="C1163" i="23"/>
  <c r="A1163" i="23"/>
  <c r="B1162" i="23"/>
  <c r="C1161" i="23"/>
  <c r="A1161" i="23"/>
  <c r="B1160" i="23"/>
  <c r="C1159" i="23"/>
  <c r="A1159" i="23"/>
  <c r="B1158" i="23"/>
  <c r="C1157" i="23"/>
  <c r="A1157" i="23"/>
  <c r="B1156" i="23"/>
  <c r="C1155" i="23"/>
  <c r="A1155" i="23"/>
  <c r="B1154" i="23"/>
  <c r="C1153" i="23"/>
  <c r="A1153" i="23"/>
  <c r="B1152" i="23"/>
  <c r="C1151" i="23"/>
  <c r="A1151" i="23"/>
  <c r="B1150" i="23"/>
  <c r="C1149" i="23"/>
  <c r="A1149" i="23"/>
  <c r="B1148" i="23"/>
  <c r="C1147" i="23"/>
  <c r="A1147" i="23"/>
  <c r="B1146" i="23"/>
  <c r="C1145" i="23"/>
  <c r="A1145" i="23"/>
  <c r="B1144" i="23"/>
  <c r="C1143" i="23"/>
  <c r="A1143" i="23"/>
  <c r="B1142" i="23"/>
  <c r="C1141" i="23"/>
  <c r="A1141" i="23"/>
  <c r="B1140" i="23"/>
  <c r="C1139" i="23"/>
  <c r="A1139" i="23"/>
  <c r="B1138" i="23"/>
  <c r="C1137" i="23"/>
  <c r="A1137" i="23"/>
  <c r="B1136" i="23"/>
  <c r="C1135" i="23"/>
  <c r="A1135" i="23"/>
  <c r="B1134" i="23"/>
  <c r="C1133" i="23"/>
  <c r="A1133" i="23"/>
  <c r="B1132" i="23"/>
  <c r="C1131" i="23"/>
  <c r="A1131" i="23"/>
  <c r="B1130" i="23"/>
  <c r="C1129" i="23"/>
  <c r="A1129" i="23"/>
  <c r="B1128" i="23"/>
  <c r="C1127" i="23"/>
  <c r="A1127" i="23"/>
  <c r="B1126" i="23"/>
  <c r="C1125" i="23"/>
  <c r="A1125" i="23"/>
  <c r="B1124" i="23"/>
  <c r="C1123" i="23"/>
  <c r="A1123" i="23"/>
  <c r="B1122" i="23"/>
  <c r="C1121" i="23"/>
  <c r="A1121" i="23"/>
  <c r="B1120" i="23"/>
  <c r="C1119" i="23"/>
  <c r="A1119" i="23"/>
  <c r="B1118" i="23"/>
  <c r="C1117" i="23"/>
  <c r="A1117" i="23"/>
  <c r="B1116" i="23"/>
  <c r="C1115" i="23"/>
  <c r="A1115" i="23"/>
  <c r="B1114" i="23"/>
  <c r="C1113" i="23"/>
  <c r="A1113" i="23"/>
  <c r="B1112" i="23"/>
  <c r="C1111" i="23"/>
  <c r="A1111" i="23"/>
  <c r="B1110" i="23"/>
  <c r="C1109" i="23"/>
  <c r="A1109" i="23"/>
  <c r="B1108" i="23"/>
  <c r="C1107" i="23"/>
  <c r="A1107" i="23"/>
  <c r="B1106" i="23"/>
  <c r="C1105" i="23"/>
  <c r="A1105" i="23"/>
  <c r="B1104" i="23"/>
  <c r="C1103" i="23"/>
  <c r="A1103" i="23"/>
  <c r="B1102" i="23"/>
  <c r="C1101" i="23"/>
  <c r="A1101" i="23"/>
  <c r="B1100" i="23"/>
  <c r="C1099" i="23"/>
  <c r="A1099" i="23"/>
  <c r="B1098" i="23"/>
  <c r="C1097" i="23"/>
  <c r="A1097" i="23"/>
  <c r="B1096" i="23"/>
  <c r="C1095" i="23"/>
  <c r="A1095" i="23"/>
  <c r="B1094" i="23"/>
  <c r="C1093" i="23"/>
  <c r="A1093" i="23"/>
  <c r="B1092" i="23"/>
  <c r="C1091" i="23"/>
  <c r="A1091" i="23"/>
  <c r="B1090" i="23"/>
  <c r="C1089" i="23"/>
  <c r="A1089" i="23"/>
  <c r="B1088" i="23"/>
  <c r="C1087" i="23"/>
  <c r="A1087" i="23"/>
  <c r="B1086" i="23"/>
  <c r="C1085" i="23"/>
  <c r="A1085" i="23"/>
  <c r="B1084" i="23"/>
  <c r="C1083" i="23"/>
  <c r="A1083" i="23"/>
  <c r="B1082" i="23"/>
  <c r="C1081" i="23"/>
  <c r="A1081" i="23"/>
  <c r="B1080" i="23"/>
  <c r="C1079" i="23"/>
  <c r="A1079" i="23"/>
  <c r="B1078" i="23"/>
  <c r="C1077" i="23"/>
  <c r="A1077" i="23"/>
  <c r="B1076" i="23"/>
  <c r="C1075" i="23"/>
  <c r="A1075" i="23"/>
  <c r="B1074" i="23"/>
  <c r="C1073" i="23"/>
  <c r="A1073" i="23"/>
  <c r="B1072" i="23"/>
  <c r="C1071" i="23"/>
  <c r="A1071" i="23"/>
  <c r="B1070" i="23"/>
  <c r="C1069" i="23"/>
  <c r="A1069" i="23"/>
  <c r="B1068" i="23"/>
  <c r="C1067" i="23"/>
  <c r="A1067" i="23"/>
  <c r="B1066" i="23"/>
  <c r="C1065" i="23"/>
  <c r="A1065" i="23"/>
  <c r="B1064" i="23"/>
  <c r="C1063" i="23"/>
  <c r="A1063" i="23"/>
  <c r="B1062" i="23"/>
  <c r="C1061" i="23"/>
  <c r="A1061" i="23"/>
  <c r="B1060" i="23"/>
  <c r="C1059" i="23"/>
  <c r="A1059" i="23"/>
  <c r="B1058" i="23"/>
  <c r="C1057" i="23"/>
  <c r="A1057" i="23"/>
  <c r="B1056" i="23"/>
  <c r="C1055" i="23"/>
  <c r="A1055" i="23"/>
  <c r="B1054" i="23"/>
  <c r="C1053" i="23"/>
  <c r="A1053" i="23"/>
  <c r="B1052" i="23"/>
  <c r="C1051" i="23"/>
  <c r="A1051" i="23"/>
  <c r="B1050" i="23"/>
  <c r="C1049" i="23"/>
  <c r="A1049" i="23"/>
  <c r="B1048" i="23"/>
  <c r="C1047" i="23"/>
  <c r="A1047" i="23"/>
  <c r="B1046" i="23"/>
  <c r="C1045" i="23"/>
  <c r="A1045" i="23"/>
  <c r="B1044" i="23"/>
  <c r="C1043" i="23"/>
  <c r="A1043" i="23"/>
  <c r="B1042" i="23"/>
  <c r="C1041" i="23"/>
  <c r="A1041" i="23"/>
  <c r="B1040" i="23"/>
  <c r="C1039" i="23"/>
  <c r="A1039" i="23"/>
  <c r="B1038" i="23"/>
  <c r="C1037" i="23"/>
  <c r="A1037" i="23"/>
  <c r="B1036" i="23"/>
  <c r="C1035" i="23"/>
  <c r="A1035" i="23"/>
  <c r="B1034" i="23"/>
  <c r="C1033" i="23"/>
  <c r="A1033" i="23"/>
  <c r="B1032" i="23"/>
  <c r="C1031" i="23"/>
  <c r="A1031" i="23"/>
  <c r="B1030" i="23"/>
  <c r="C1029" i="23"/>
  <c r="A1029" i="23"/>
  <c r="B1028" i="23"/>
  <c r="C1027" i="23"/>
  <c r="A1027" i="23"/>
  <c r="B1026" i="23"/>
  <c r="C1025" i="23"/>
  <c r="A1025" i="23"/>
  <c r="B1024" i="23"/>
  <c r="C1023" i="23"/>
  <c r="A1023" i="23"/>
  <c r="B1022" i="23"/>
  <c r="C1021" i="23"/>
  <c r="A1021" i="23"/>
  <c r="B1020" i="23"/>
  <c r="C1019" i="23"/>
  <c r="A1019" i="23"/>
  <c r="B1018" i="23"/>
  <c r="C1017" i="23"/>
  <c r="A1017" i="23"/>
  <c r="B1016" i="23"/>
  <c r="C1015" i="23"/>
  <c r="A1015" i="23"/>
  <c r="B1014" i="23"/>
  <c r="C1013" i="23"/>
  <c r="A1013" i="23"/>
  <c r="B1012" i="23"/>
  <c r="C1011" i="23"/>
  <c r="A1011" i="23"/>
  <c r="B1010" i="23"/>
  <c r="C1009" i="23"/>
  <c r="A1009" i="23"/>
  <c r="B1008" i="23"/>
  <c r="C1007" i="23"/>
  <c r="A1007" i="23"/>
  <c r="B1006" i="23"/>
  <c r="C1005" i="23"/>
  <c r="A1005" i="23"/>
  <c r="B1004" i="23"/>
  <c r="C1003" i="23"/>
  <c r="A1003" i="23"/>
  <c r="B1002" i="23"/>
  <c r="C1001" i="23"/>
  <c r="A1001" i="23"/>
  <c r="B1000" i="23"/>
  <c r="C999" i="23"/>
  <c r="A999" i="23"/>
  <c r="B998" i="23"/>
  <c r="C997" i="23"/>
  <c r="A997" i="23"/>
  <c r="B996" i="23"/>
  <c r="C995" i="23"/>
  <c r="A995" i="23"/>
  <c r="B994" i="23"/>
  <c r="C993" i="23"/>
  <c r="A993" i="23"/>
  <c r="B992" i="23"/>
  <c r="C991" i="23"/>
  <c r="A991" i="23"/>
  <c r="B990" i="23"/>
  <c r="C989" i="23"/>
  <c r="A989" i="23"/>
  <c r="B988" i="23"/>
  <c r="C987" i="23"/>
  <c r="A987" i="23"/>
  <c r="B986" i="23"/>
  <c r="C985" i="23"/>
  <c r="A985" i="23"/>
  <c r="B984" i="23"/>
  <c r="C983" i="23"/>
  <c r="A983" i="23"/>
  <c r="B982" i="23"/>
  <c r="C981" i="23"/>
  <c r="A981" i="23"/>
  <c r="B980" i="23"/>
  <c r="C979" i="23"/>
  <c r="A979" i="23"/>
  <c r="B978" i="23"/>
  <c r="C977" i="23"/>
  <c r="A977" i="23"/>
  <c r="B976" i="23"/>
  <c r="C975" i="23"/>
  <c r="A975" i="23"/>
  <c r="B974" i="23"/>
  <c r="C973" i="23"/>
  <c r="A973" i="23"/>
  <c r="B972" i="23"/>
  <c r="C971" i="23"/>
  <c r="A971" i="23"/>
  <c r="B970" i="23"/>
  <c r="C969" i="23"/>
  <c r="A969" i="23"/>
  <c r="B968" i="23"/>
  <c r="C967" i="23"/>
  <c r="A967" i="23"/>
  <c r="B966" i="23"/>
  <c r="C965" i="23"/>
  <c r="A965" i="23"/>
  <c r="B964" i="23"/>
  <c r="C963" i="23"/>
  <c r="A963" i="23"/>
  <c r="B962" i="23"/>
  <c r="C961" i="23"/>
  <c r="A961" i="23"/>
  <c r="B960" i="23"/>
  <c r="C959" i="23"/>
  <c r="A959" i="23"/>
  <c r="B958" i="23"/>
  <c r="C957" i="23"/>
  <c r="A957" i="23"/>
  <c r="B956" i="23"/>
  <c r="C955" i="23"/>
  <c r="A955" i="23"/>
  <c r="B954" i="23"/>
  <c r="C953" i="23"/>
  <c r="A953" i="23"/>
  <c r="B952" i="23"/>
  <c r="C951" i="23"/>
  <c r="A951" i="23"/>
  <c r="B950" i="23"/>
  <c r="C949" i="23"/>
  <c r="A949" i="23"/>
  <c r="B948" i="23"/>
  <c r="C947" i="23"/>
  <c r="A947" i="23"/>
  <c r="B946" i="23"/>
  <c r="C945" i="23"/>
  <c r="A945" i="23"/>
  <c r="B944" i="23"/>
  <c r="C943" i="23"/>
  <c r="A943" i="23"/>
  <c r="B942" i="23"/>
  <c r="C941" i="23"/>
  <c r="A941" i="23"/>
  <c r="B940" i="23"/>
  <c r="C939" i="23"/>
  <c r="A939" i="23"/>
  <c r="B938" i="23"/>
  <c r="C937" i="23"/>
  <c r="A937" i="23"/>
  <c r="B936" i="23"/>
  <c r="C935" i="23"/>
  <c r="A935" i="23"/>
  <c r="B934" i="23"/>
  <c r="C933" i="23"/>
  <c r="A933" i="23"/>
  <c r="B932" i="23"/>
  <c r="C931" i="23"/>
  <c r="A931" i="23"/>
  <c r="B930" i="23"/>
  <c r="C929" i="23"/>
  <c r="A929" i="23"/>
  <c r="B928" i="23"/>
  <c r="C927" i="23"/>
  <c r="A927" i="23"/>
  <c r="B926" i="23"/>
  <c r="C925" i="23"/>
  <c r="A925" i="23"/>
  <c r="B924" i="23"/>
  <c r="C923" i="23"/>
  <c r="A923" i="23"/>
  <c r="B922" i="23"/>
  <c r="C921" i="23"/>
  <c r="A921" i="23"/>
  <c r="B920" i="23"/>
  <c r="C919" i="23"/>
  <c r="A919" i="23"/>
  <c r="B918" i="23"/>
  <c r="C917" i="23"/>
  <c r="A917" i="23"/>
  <c r="B916" i="23"/>
  <c r="C915" i="23"/>
  <c r="A915" i="23"/>
  <c r="B914" i="23"/>
  <c r="C913" i="23"/>
  <c r="A913" i="23"/>
  <c r="B912" i="23"/>
  <c r="C911" i="23"/>
  <c r="A911" i="23"/>
  <c r="B910" i="23"/>
  <c r="C909" i="23"/>
  <c r="A909" i="23"/>
  <c r="B908" i="23"/>
  <c r="C907" i="23"/>
  <c r="A907" i="23"/>
  <c r="B906" i="23"/>
  <c r="C905" i="23"/>
  <c r="A905" i="23"/>
  <c r="B904" i="23"/>
  <c r="C903" i="23"/>
  <c r="A903" i="23"/>
  <c r="B902" i="23"/>
  <c r="C901" i="23"/>
  <c r="A901" i="23"/>
  <c r="B900" i="23"/>
  <c r="C899" i="23"/>
  <c r="A899" i="23"/>
  <c r="B898" i="23"/>
  <c r="C897" i="23"/>
  <c r="A897" i="23"/>
  <c r="B896" i="23"/>
  <c r="C895" i="23"/>
  <c r="A895" i="23"/>
  <c r="B894" i="23"/>
  <c r="C893" i="23"/>
  <c r="A893" i="23"/>
  <c r="B892" i="23"/>
  <c r="C891" i="23"/>
  <c r="A891" i="23"/>
  <c r="B890" i="23"/>
  <c r="C889" i="23"/>
  <c r="A889" i="23"/>
  <c r="B888" i="23"/>
  <c r="C887" i="23"/>
  <c r="A887" i="23"/>
  <c r="B886" i="23"/>
  <c r="C885" i="23"/>
  <c r="A885" i="23"/>
  <c r="B884" i="23"/>
  <c r="C883" i="23"/>
  <c r="A883" i="23"/>
  <c r="B882" i="23"/>
  <c r="C881" i="23"/>
  <c r="A881" i="23"/>
  <c r="B880" i="23"/>
  <c r="C879" i="23"/>
  <c r="A879" i="23"/>
  <c r="B878" i="23"/>
  <c r="C877" i="23"/>
  <c r="A877" i="23"/>
  <c r="B876" i="23"/>
  <c r="C875" i="23"/>
  <c r="A875" i="23"/>
  <c r="B874" i="23"/>
  <c r="C873" i="23"/>
  <c r="A873" i="23"/>
  <c r="B872" i="23"/>
  <c r="C871" i="23"/>
  <c r="A871" i="23"/>
  <c r="B870" i="23"/>
  <c r="C869" i="23"/>
  <c r="A869" i="23"/>
  <c r="B868" i="23"/>
  <c r="C867" i="23"/>
  <c r="A867" i="23"/>
  <c r="B866" i="23"/>
  <c r="C865" i="23"/>
  <c r="A865" i="23"/>
  <c r="B864" i="23"/>
  <c r="C863" i="23"/>
  <c r="A863" i="23"/>
  <c r="B862" i="23"/>
  <c r="C861" i="23"/>
  <c r="A861" i="23"/>
  <c r="B860" i="23"/>
  <c r="C859" i="23"/>
  <c r="A859" i="23"/>
  <c r="B858" i="23"/>
  <c r="C857" i="23"/>
  <c r="A857" i="23"/>
  <c r="B856" i="23"/>
  <c r="C855" i="23"/>
  <c r="A855" i="23"/>
  <c r="B854" i="23"/>
  <c r="C853" i="23"/>
  <c r="A853" i="23"/>
  <c r="B852" i="23"/>
  <c r="C851" i="23"/>
  <c r="A851" i="23"/>
  <c r="B850" i="23"/>
  <c r="C849" i="23"/>
  <c r="A849" i="23"/>
  <c r="B848" i="23"/>
  <c r="C847" i="23"/>
  <c r="A847" i="23"/>
  <c r="B846" i="23"/>
  <c r="C845" i="23"/>
  <c r="A845" i="23"/>
  <c r="B844" i="23"/>
  <c r="C843" i="23"/>
  <c r="A843" i="23"/>
  <c r="B842" i="23"/>
  <c r="C841" i="23"/>
  <c r="A841" i="23"/>
  <c r="B840" i="23"/>
  <c r="C839" i="23"/>
  <c r="A839" i="23"/>
  <c r="B838" i="23"/>
  <c r="C837" i="23"/>
  <c r="A837" i="23"/>
  <c r="B836" i="23"/>
  <c r="C835" i="23"/>
  <c r="A835" i="23"/>
  <c r="B834" i="23"/>
  <c r="C833" i="23"/>
  <c r="A833" i="23"/>
  <c r="B832" i="23"/>
  <c r="C831" i="23"/>
  <c r="A831" i="23"/>
  <c r="B830" i="23"/>
  <c r="C829" i="23"/>
  <c r="A829" i="23"/>
  <c r="B828" i="23"/>
  <c r="C827" i="23"/>
  <c r="A827" i="23"/>
  <c r="B826" i="23"/>
  <c r="C825" i="23"/>
  <c r="A825" i="23"/>
  <c r="B824" i="23"/>
  <c r="C823" i="23"/>
  <c r="A823" i="23"/>
  <c r="B822" i="23"/>
  <c r="C821" i="23"/>
  <c r="A821" i="23"/>
  <c r="B820" i="23"/>
  <c r="C819" i="23"/>
  <c r="A819" i="23"/>
  <c r="B818" i="23"/>
  <c r="C817" i="23"/>
  <c r="A817" i="23"/>
  <c r="B816" i="23"/>
  <c r="C815" i="23"/>
  <c r="A815" i="23"/>
  <c r="B814" i="23"/>
  <c r="C813" i="23"/>
  <c r="A813" i="23"/>
  <c r="B812" i="23"/>
  <c r="C811" i="23"/>
  <c r="A811" i="23"/>
  <c r="B810" i="23"/>
  <c r="C809" i="23"/>
  <c r="A809" i="23"/>
  <c r="B808" i="23"/>
  <c r="C807" i="23"/>
  <c r="A807" i="23"/>
  <c r="B806" i="23"/>
  <c r="C805" i="23"/>
  <c r="A805" i="23"/>
  <c r="B804" i="23"/>
  <c r="C803" i="23"/>
  <c r="A803" i="23"/>
  <c r="B802" i="23"/>
  <c r="C801" i="23"/>
  <c r="A801" i="23"/>
  <c r="B800" i="23"/>
  <c r="C799" i="23"/>
  <c r="A799" i="23"/>
  <c r="B798" i="23"/>
  <c r="C797" i="23"/>
  <c r="A797" i="23"/>
  <c r="B796" i="23"/>
  <c r="C795" i="23"/>
  <c r="A795" i="23"/>
  <c r="B794" i="23"/>
  <c r="C793" i="23"/>
  <c r="A793" i="23"/>
  <c r="B792" i="23"/>
  <c r="C791" i="23"/>
  <c r="A791" i="23"/>
  <c r="B790" i="23"/>
  <c r="C789" i="23"/>
  <c r="A789" i="23"/>
  <c r="B788" i="23"/>
  <c r="C787" i="23"/>
  <c r="A787" i="23"/>
  <c r="B786" i="23"/>
  <c r="C785" i="23"/>
  <c r="A785" i="23"/>
  <c r="B784" i="23"/>
  <c r="C783" i="23"/>
  <c r="A783" i="23"/>
  <c r="B782" i="23"/>
  <c r="C781" i="23"/>
  <c r="A781" i="23"/>
  <c r="B780" i="23"/>
  <c r="C779" i="23"/>
  <c r="A779" i="23"/>
  <c r="B778" i="23"/>
  <c r="C777" i="23"/>
  <c r="A777" i="23"/>
  <c r="B776" i="23"/>
  <c r="C775" i="23"/>
  <c r="A775" i="23"/>
  <c r="B774" i="23"/>
  <c r="C773" i="23"/>
  <c r="A773" i="23"/>
  <c r="B772" i="23"/>
  <c r="C771" i="23"/>
  <c r="A771" i="23"/>
  <c r="B770" i="23"/>
  <c r="C769" i="23"/>
  <c r="A769" i="23"/>
  <c r="B768" i="23"/>
  <c r="C767" i="23"/>
  <c r="A767" i="23"/>
  <c r="B766" i="23"/>
  <c r="C765" i="23"/>
  <c r="A765" i="23"/>
  <c r="B764" i="23"/>
  <c r="C763" i="23"/>
  <c r="A763" i="23"/>
  <c r="B762" i="23"/>
  <c r="C761" i="23"/>
  <c r="A761" i="23"/>
  <c r="B760" i="23"/>
  <c r="C759" i="23"/>
  <c r="A759" i="23"/>
  <c r="B758" i="23"/>
  <c r="C757" i="23"/>
  <c r="A757" i="23"/>
  <c r="B756" i="23"/>
  <c r="C755" i="23"/>
  <c r="A755" i="23"/>
  <c r="B754" i="23"/>
  <c r="C753" i="23"/>
  <c r="A753" i="23"/>
  <c r="B752" i="23"/>
  <c r="C751" i="23"/>
  <c r="A751" i="23"/>
  <c r="B750" i="23"/>
  <c r="C749" i="23"/>
  <c r="A749" i="23"/>
  <c r="B748" i="23"/>
  <c r="C747" i="23"/>
  <c r="A747" i="23"/>
  <c r="B746" i="23"/>
  <c r="C745" i="23"/>
  <c r="A745" i="23"/>
  <c r="B744" i="23"/>
  <c r="C743" i="23"/>
  <c r="A743" i="23"/>
  <c r="B742" i="23"/>
  <c r="C741" i="23"/>
  <c r="A741" i="23"/>
  <c r="B740" i="23"/>
  <c r="C739" i="23"/>
  <c r="A739" i="23"/>
  <c r="B738" i="23"/>
  <c r="C737" i="23"/>
  <c r="A737" i="23"/>
  <c r="B736" i="23"/>
  <c r="C735" i="23"/>
  <c r="A735" i="23"/>
  <c r="B734" i="23"/>
  <c r="C733" i="23"/>
  <c r="A733" i="23"/>
  <c r="B732" i="23"/>
  <c r="C731" i="23"/>
  <c r="A731" i="23"/>
  <c r="B730" i="23"/>
  <c r="C729" i="23"/>
  <c r="A729" i="23"/>
  <c r="B728" i="23"/>
  <c r="C727" i="23"/>
  <c r="A727" i="23"/>
  <c r="B726" i="23"/>
  <c r="C725" i="23"/>
  <c r="A725" i="23"/>
  <c r="B724" i="23"/>
  <c r="C723" i="23"/>
  <c r="A723" i="23"/>
  <c r="B722" i="23"/>
  <c r="C721" i="23"/>
  <c r="A721" i="23"/>
  <c r="B720" i="23"/>
  <c r="C719" i="23"/>
  <c r="A719" i="23"/>
  <c r="B718" i="23"/>
  <c r="C717" i="23"/>
  <c r="A717" i="23"/>
  <c r="B716" i="23"/>
  <c r="C715" i="23"/>
  <c r="A715" i="23"/>
  <c r="B714" i="23"/>
  <c r="C713" i="23"/>
  <c r="A713" i="23"/>
  <c r="B712" i="23"/>
  <c r="C711" i="23"/>
  <c r="A711" i="23"/>
  <c r="B710" i="23"/>
  <c r="C709" i="23"/>
  <c r="A709" i="23"/>
  <c r="B708" i="23"/>
  <c r="C707" i="23"/>
  <c r="A707" i="23"/>
  <c r="B706" i="23"/>
  <c r="C705" i="23"/>
  <c r="A705" i="23"/>
  <c r="B704" i="23"/>
  <c r="C703" i="23"/>
  <c r="A703" i="23"/>
  <c r="B702" i="23"/>
  <c r="C701" i="23"/>
  <c r="A701" i="23"/>
  <c r="B700" i="23"/>
  <c r="C699" i="23"/>
  <c r="A699" i="23"/>
  <c r="B698" i="23"/>
  <c r="C697" i="23"/>
  <c r="A697" i="23"/>
  <c r="B696" i="23"/>
  <c r="C695" i="23"/>
  <c r="A695" i="23"/>
  <c r="B694" i="23"/>
  <c r="C693" i="23"/>
  <c r="A693" i="23"/>
  <c r="B692" i="23"/>
  <c r="C691" i="23"/>
  <c r="A691" i="23"/>
  <c r="B690" i="23"/>
  <c r="C689" i="23"/>
  <c r="A689" i="23"/>
  <c r="B688" i="23"/>
  <c r="C687" i="23"/>
  <c r="A687" i="23"/>
  <c r="B686" i="23"/>
  <c r="C685" i="23"/>
  <c r="A685" i="23"/>
  <c r="B684" i="23"/>
  <c r="C683" i="23"/>
  <c r="A683" i="23"/>
  <c r="B682" i="23"/>
  <c r="C681" i="23"/>
  <c r="A681" i="23"/>
  <c r="B680" i="23"/>
  <c r="C679" i="23"/>
  <c r="A679" i="23"/>
  <c r="B678" i="23"/>
  <c r="C677" i="23"/>
  <c r="A677" i="23"/>
  <c r="B676" i="23"/>
  <c r="C675" i="23"/>
  <c r="A675" i="23"/>
  <c r="B674" i="23"/>
  <c r="C673" i="23"/>
  <c r="A673" i="23"/>
  <c r="B672" i="23"/>
  <c r="C671" i="23"/>
  <c r="A671" i="23"/>
  <c r="B670" i="23"/>
  <c r="C669" i="23"/>
  <c r="A669" i="23"/>
  <c r="B668" i="23"/>
  <c r="C667" i="23"/>
  <c r="A667" i="23"/>
  <c r="B666" i="23"/>
  <c r="C665" i="23"/>
  <c r="A665" i="23"/>
  <c r="B664" i="23"/>
  <c r="C663" i="23"/>
  <c r="A663" i="23"/>
  <c r="B662" i="23"/>
  <c r="C661" i="23"/>
  <c r="A661" i="23"/>
  <c r="B660" i="23"/>
  <c r="C659" i="23"/>
  <c r="A659" i="23"/>
  <c r="B658" i="23"/>
  <c r="C657" i="23"/>
  <c r="A657" i="23"/>
  <c r="B656" i="23"/>
  <c r="C655" i="23"/>
  <c r="A655" i="23"/>
  <c r="B654" i="23"/>
  <c r="C653" i="23"/>
  <c r="A653" i="23"/>
  <c r="B652" i="23"/>
  <c r="C651" i="23"/>
  <c r="A651" i="23"/>
  <c r="B650" i="23"/>
  <c r="C649" i="23"/>
  <c r="A649" i="23"/>
  <c r="B648" i="23"/>
  <c r="C647" i="23"/>
  <c r="A647" i="23"/>
  <c r="B646" i="23"/>
  <c r="C645" i="23"/>
  <c r="A645" i="23"/>
  <c r="B644" i="23"/>
  <c r="C643" i="23"/>
  <c r="A643" i="23"/>
  <c r="B642" i="23"/>
  <c r="C641" i="23"/>
  <c r="A641" i="23"/>
  <c r="B640" i="23"/>
  <c r="C639" i="23"/>
  <c r="A639" i="23"/>
  <c r="B638" i="23"/>
  <c r="C637" i="23"/>
  <c r="A637" i="23"/>
  <c r="B636" i="23"/>
  <c r="C635" i="23"/>
  <c r="A635" i="23"/>
  <c r="B634" i="23"/>
  <c r="C633" i="23"/>
  <c r="A633" i="23"/>
  <c r="B632" i="23"/>
  <c r="C631" i="23"/>
  <c r="A631" i="23"/>
  <c r="B630" i="23"/>
  <c r="C629" i="23"/>
  <c r="A629" i="23"/>
  <c r="B628" i="23"/>
  <c r="C627" i="23"/>
  <c r="A627" i="23"/>
  <c r="B626" i="23"/>
  <c r="C625" i="23"/>
  <c r="A625" i="23"/>
  <c r="B624" i="23"/>
  <c r="C623" i="23"/>
  <c r="A623" i="23"/>
  <c r="B622" i="23"/>
  <c r="C621" i="23"/>
  <c r="A621" i="23"/>
  <c r="B620" i="23"/>
  <c r="C619" i="23"/>
  <c r="A619" i="23"/>
  <c r="B618" i="23"/>
  <c r="C617" i="23"/>
  <c r="A617" i="23"/>
  <c r="B616" i="23"/>
  <c r="C615" i="23"/>
  <c r="A615" i="23"/>
  <c r="B614" i="23"/>
  <c r="C613" i="23"/>
  <c r="A613" i="23"/>
  <c r="B612" i="23"/>
  <c r="C611" i="23"/>
  <c r="A611" i="23"/>
  <c r="B610" i="23"/>
  <c r="C609" i="23"/>
  <c r="A609" i="23"/>
  <c r="B608" i="23"/>
  <c r="C607" i="23"/>
  <c r="A607" i="23"/>
  <c r="B606" i="23"/>
  <c r="C605" i="23"/>
  <c r="A605" i="23"/>
  <c r="B604" i="23"/>
  <c r="C603" i="23"/>
  <c r="A603" i="23"/>
  <c r="B602" i="23"/>
  <c r="C601" i="23"/>
  <c r="A601" i="23"/>
  <c r="B600" i="23"/>
  <c r="C599" i="23"/>
  <c r="A599" i="23"/>
  <c r="B598" i="23"/>
  <c r="C597" i="23"/>
  <c r="A597" i="23"/>
  <c r="B596" i="23"/>
  <c r="C595" i="23"/>
  <c r="A595" i="23"/>
  <c r="B594" i="23"/>
  <c r="C593" i="23"/>
  <c r="A593" i="23"/>
  <c r="B592" i="23"/>
  <c r="C591" i="23"/>
  <c r="A591" i="23"/>
  <c r="B590" i="23"/>
  <c r="C589" i="23"/>
  <c r="A589" i="23"/>
  <c r="B588" i="23"/>
  <c r="C587" i="23"/>
  <c r="A587" i="23"/>
  <c r="B586" i="23"/>
  <c r="C585" i="23"/>
  <c r="A585" i="23"/>
  <c r="B584" i="23"/>
  <c r="C583" i="23"/>
  <c r="A583" i="23"/>
  <c r="B582" i="23"/>
  <c r="C581" i="23"/>
  <c r="A581" i="23"/>
  <c r="B580" i="23"/>
  <c r="C579" i="23"/>
  <c r="A579" i="23"/>
  <c r="B578" i="23"/>
  <c r="C577" i="23"/>
  <c r="A577" i="23"/>
  <c r="B576" i="23"/>
  <c r="C575" i="23"/>
  <c r="A575" i="23"/>
  <c r="B574" i="23"/>
  <c r="C573" i="23"/>
  <c r="A573" i="23"/>
  <c r="B572" i="23"/>
  <c r="C571" i="23"/>
  <c r="A571" i="23"/>
  <c r="B570" i="23"/>
  <c r="C569" i="23"/>
  <c r="A569" i="23"/>
  <c r="B568" i="23"/>
  <c r="C567" i="23"/>
  <c r="A567" i="23"/>
  <c r="B566" i="23"/>
  <c r="C565" i="23"/>
  <c r="A565" i="23"/>
  <c r="B564" i="23"/>
  <c r="C563" i="23"/>
  <c r="A563" i="23"/>
  <c r="B562" i="23"/>
  <c r="C561" i="23"/>
  <c r="A561" i="23"/>
  <c r="B560" i="23"/>
  <c r="C559" i="23"/>
  <c r="A559" i="23"/>
  <c r="B558" i="23"/>
  <c r="C557" i="23"/>
  <c r="A557" i="23"/>
  <c r="B556" i="23"/>
  <c r="C555" i="23"/>
  <c r="A555" i="23"/>
  <c r="B554" i="23"/>
  <c r="C553" i="23"/>
  <c r="A553" i="23"/>
  <c r="B552" i="23"/>
  <c r="C551" i="23"/>
  <c r="A551" i="23"/>
  <c r="B550" i="23"/>
  <c r="C549" i="23"/>
  <c r="A549" i="23"/>
  <c r="B548" i="23"/>
  <c r="C547" i="23"/>
  <c r="A547" i="23"/>
  <c r="B546" i="23"/>
  <c r="C545" i="23"/>
  <c r="A545" i="23"/>
  <c r="B544" i="23"/>
  <c r="C543" i="23"/>
  <c r="A543" i="23"/>
  <c r="B542" i="23"/>
  <c r="C541" i="23"/>
  <c r="A541" i="23"/>
  <c r="B540" i="23"/>
  <c r="C539" i="23"/>
  <c r="A539" i="23"/>
  <c r="B538" i="23"/>
  <c r="C537" i="23"/>
  <c r="A537" i="23"/>
  <c r="B536" i="23"/>
  <c r="C535" i="23"/>
  <c r="A535" i="23"/>
  <c r="B534" i="23"/>
  <c r="C533" i="23"/>
  <c r="A533" i="23"/>
  <c r="B532" i="23"/>
  <c r="C531" i="23"/>
  <c r="A531" i="23"/>
  <c r="B530" i="23"/>
  <c r="C529" i="23"/>
  <c r="A529" i="23"/>
  <c r="B528" i="23"/>
  <c r="C527" i="23"/>
  <c r="A527" i="23"/>
  <c r="B526" i="23"/>
  <c r="C525" i="23"/>
  <c r="A525" i="23"/>
  <c r="B524" i="23"/>
  <c r="C523" i="23"/>
  <c r="A523" i="23"/>
  <c r="B522" i="23"/>
  <c r="C521" i="23"/>
  <c r="A521" i="23"/>
  <c r="B520" i="23"/>
  <c r="C519" i="23"/>
  <c r="A519" i="23"/>
  <c r="B518" i="23"/>
  <c r="C517" i="23"/>
  <c r="A517" i="23"/>
  <c r="B516" i="23"/>
  <c r="C515" i="23"/>
  <c r="A515" i="23"/>
  <c r="B514" i="23"/>
  <c r="C513" i="23"/>
  <c r="A513" i="23"/>
  <c r="B512" i="23"/>
  <c r="C511" i="23"/>
  <c r="A511" i="23"/>
  <c r="B510" i="23"/>
  <c r="C509" i="23"/>
  <c r="A509" i="23"/>
  <c r="B508" i="23"/>
  <c r="C507" i="23"/>
  <c r="A507" i="23"/>
  <c r="B506" i="23"/>
  <c r="C505" i="23"/>
  <c r="A505" i="23"/>
  <c r="B504" i="23"/>
  <c r="C503" i="23"/>
  <c r="A503" i="23"/>
  <c r="B502" i="23"/>
  <c r="C501" i="23"/>
  <c r="A501" i="23"/>
  <c r="B500" i="23"/>
  <c r="C499" i="23"/>
  <c r="A499" i="23"/>
  <c r="B498" i="23"/>
  <c r="C497" i="23"/>
  <c r="A497" i="23"/>
  <c r="B496" i="23"/>
  <c r="C495" i="23"/>
  <c r="A495" i="23"/>
  <c r="B494" i="23"/>
  <c r="C493" i="23"/>
  <c r="A493" i="23"/>
  <c r="B492" i="23"/>
  <c r="C491" i="23"/>
  <c r="A491" i="23"/>
  <c r="B490" i="23"/>
  <c r="C489" i="23"/>
  <c r="A489" i="23"/>
  <c r="B488" i="23"/>
  <c r="C487" i="23"/>
  <c r="A487" i="23"/>
  <c r="B486" i="23"/>
  <c r="C485" i="23"/>
  <c r="A485" i="23"/>
  <c r="B484" i="23"/>
  <c r="C483" i="23"/>
  <c r="A483" i="23"/>
  <c r="B482" i="23"/>
  <c r="C481" i="23"/>
  <c r="A481" i="23"/>
  <c r="B480" i="23"/>
  <c r="C479" i="23"/>
  <c r="A479" i="23"/>
  <c r="B478" i="23"/>
  <c r="C477" i="23"/>
  <c r="A477" i="23"/>
  <c r="B476" i="23"/>
  <c r="C475" i="23"/>
  <c r="A475" i="23"/>
  <c r="B474" i="23"/>
  <c r="C473" i="23"/>
  <c r="A473" i="23"/>
  <c r="B472" i="23"/>
  <c r="C471" i="23"/>
  <c r="A471" i="23"/>
  <c r="B470" i="23"/>
  <c r="C469" i="23"/>
  <c r="A469" i="23"/>
  <c r="B468" i="23"/>
  <c r="C467" i="23"/>
  <c r="A467" i="23"/>
  <c r="B466" i="23"/>
  <c r="C465" i="23"/>
  <c r="A465" i="23"/>
  <c r="B464" i="23"/>
  <c r="C463" i="23"/>
  <c r="A463" i="23"/>
  <c r="B462" i="23"/>
  <c r="C461" i="23"/>
  <c r="A461" i="23"/>
  <c r="B460" i="23"/>
  <c r="C459" i="23"/>
  <c r="A459" i="23"/>
  <c r="B458" i="23"/>
  <c r="C457" i="23"/>
  <c r="A457" i="23"/>
  <c r="B456" i="23"/>
  <c r="C455" i="23"/>
  <c r="A455" i="23"/>
  <c r="B454" i="23"/>
  <c r="C453" i="23"/>
  <c r="A453" i="23"/>
  <c r="B452" i="23"/>
  <c r="C451" i="23"/>
  <c r="A451" i="23"/>
  <c r="B450" i="23"/>
  <c r="C449" i="23"/>
  <c r="A449" i="23"/>
  <c r="B448" i="23"/>
  <c r="C447" i="23"/>
  <c r="A447" i="23"/>
  <c r="B446" i="23"/>
  <c r="C445" i="23"/>
  <c r="A445" i="23"/>
  <c r="B444" i="23"/>
  <c r="C443" i="23"/>
  <c r="A443" i="23"/>
  <c r="B442" i="23"/>
  <c r="C441" i="23"/>
  <c r="A441" i="23"/>
  <c r="B440" i="23"/>
  <c r="C439" i="23"/>
  <c r="A439" i="23"/>
  <c r="B438" i="23"/>
  <c r="C437" i="23"/>
  <c r="A437" i="23"/>
  <c r="B436" i="23"/>
  <c r="C435" i="23"/>
  <c r="A435" i="23"/>
  <c r="B434" i="23"/>
  <c r="C433" i="23"/>
  <c r="A433" i="23"/>
  <c r="B432" i="23"/>
  <c r="C431" i="23"/>
  <c r="A431" i="23"/>
  <c r="B430" i="23"/>
  <c r="C429" i="23"/>
  <c r="A429" i="23"/>
  <c r="B428" i="23"/>
  <c r="C427" i="23"/>
  <c r="A427" i="23"/>
  <c r="B426" i="23"/>
  <c r="C425" i="23"/>
  <c r="A425" i="23"/>
  <c r="B424" i="23"/>
  <c r="C423" i="23"/>
  <c r="A423" i="23"/>
  <c r="B422" i="23"/>
  <c r="C421" i="23"/>
  <c r="A421" i="23"/>
  <c r="B420" i="23"/>
  <c r="C419" i="23"/>
  <c r="A419" i="23"/>
  <c r="B418" i="23"/>
  <c r="C417" i="23"/>
  <c r="A417" i="23"/>
  <c r="B416" i="23"/>
  <c r="C415" i="23"/>
  <c r="A415" i="23"/>
  <c r="B414" i="23"/>
  <c r="C413" i="23"/>
  <c r="A413" i="23"/>
  <c r="B412" i="23"/>
  <c r="C411" i="23"/>
  <c r="A411" i="23"/>
  <c r="B410" i="23"/>
  <c r="C409" i="23"/>
  <c r="A409" i="23"/>
  <c r="B408" i="23"/>
  <c r="C407" i="23"/>
  <c r="A407" i="23"/>
  <c r="B406" i="23"/>
  <c r="C405" i="23"/>
  <c r="A405" i="23"/>
  <c r="B404" i="23"/>
  <c r="C403" i="23"/>
  <c r="A403" i="23"/>
  <c r="B402" i="23"/>
  <c r="C401" i="23"/>
  <c r="A401" i="23"/>
  <c r="B400" i="23"/>
  <c r="C399" i="23"/>
  <c r="A399" i="23"/>
  <c r="B398" i="23"/>
  <c r="C397" i="23"/>
  <c r="A397" i="23"/>
  <c r="B396" i="23"/>
  <c r="C395" i="23"/>
  <c r="A395" i="23"/>
  <c r="B394" i="23"/>
  <c r="C393" i="23"/>
  <c r="A393" i="23"/>
  <c r="B392" i="23"/>
  <c r="C391" i="23"/>
  <c r="A391" i="23"/>
  <c r="B390" i="23"/>
  <c r="C389" i="23"/>
  <c r="A389" i="23"/>
  <c r="B388" i="23"/>
  <c r="C387" i="23"/>
  <c r="A387" i="23"/>
  <c r="B386" i="23"/>
  <c r="C385" i="23"/>
  <c r="A385" i="23"/>
  <c r="B384" i="23"/>
  <c r="C383" i="23"/>
  <c r="A383" i="23"/>
  <c r="B382" i="23"/>
  <c r="C381" i="23"/>
  <c r="A381" i="23"/>
  <c r="B380" i="23"/>
  <c r="C379" i="23"/>
  <c r="A379" i="23"/>
  <c r="B378" i="23"/>
  <c r="C377" i="23"/>
  <c r="A377" i="23"/>
  <c r="B376" i="23"/>
  <c r="C375" i="23"/>
  <c r="A375" i="23"/>
  <c r="B374" i="23"/>
  <c r="C373" i="23"/>
  <c r="A373" i="23"/>
  <c r="B372" i="23"/>
  <c r="C371" i="23"/>
  <c r="A371" i="23"/>
  <c r="B370" i="23"/>
  <c r="C369" i="23"/>
  <c r="A369" i="23"/>
  <c r="B368" i="23"/>
  <c r="C367" i="23"/>
  <c r="A367" i="23"/>
  <c r="B366" i="23"/>
  <c r="C365" i="23"/>
  <c r="A365" i="23"/>
  <c r="B364" i="23"/>
  <c r="C363" i="23"/>
  <c r="A363" i="23"/>
  <c r="B362" i="23"/>
  <c r="C361" i="23"/>
  <c r="A361" i="23"/>
  <c r="B360" i="23"/>
  <c r="C359" i="23"/>
  <c r="A359" i="23"/>
  <c r="B358" i="23"/>
  <c r="C357" i="23"/>
  <c r="A357" i="23"/>
  <c r="B356" i="23"/>
  <c r="C355" i="23"/>
  <c r="A355" i="23"/>
  <c r="B354" i="23"/>
  <c r="C353" i="23"/>
  <c r="A353" i="23"/>
  <c r="B352" i="23"/>
  <c r="C351" i="23"/>
  <c r="A351" i="23"/>
  <c r="B350" i="23"/>
  <c r="C349" i="23"/>
  <c r="A349" i="23"/>
  <c r="B348" i="23"/>
  <c r="C347" i="23"/>
  <c r="A347" i="23"/>
  <c r="B346" i="23"/>
  <c r="C345" i="23"/>
  <c r="A345" i="23"/>
  <c r="B344" i="23"/>
  <c r="C343" i="23"/>
  <c r="A343" i="23"/>
  <c r="B342" i="23"/>
  <c r="C341" i="23"/>
  <c r="A341" i="23"/>
  <c r="B340" i="23"/>
  <c r="C339" i="23"/>
  <c r="A339" i="23"/>
  <c r="B338" i="23"/>
  <c r="C337" i="23"/>
  <c r="A337" i="23"/>
  <c r="B336" i="23"/>
  <c r="C335" i="23"/>
  <c r="A335" i="23"/>
  <c r="B334" i="23"/>
  <c r="C333" i="23"/>
  <c r="A333" i="23"/>
  <c r="B332" i="23"/>
  <c r="C331" i="23"/>
  <c r="A331" i="23"/>
  <c r="B330" i="23"/>
  <c r="C329" i="23"/>
  <c r="A329" i="23"/>
  <c r="B328" i="23"/>
  <c r="C327" i="23"/>
  <c r="A327" i="23"/>
  <c r="B326" i="23"/>
  <c r="C325" i="23"/>
  <c r="A325" i="23"/>
  <c r="B324" i="23"/>
  <c r="C323" i="23"/>
  <c r="A323" i="23"/>
  <c r="B322" i="23"/>
  <c r="C321" i="23"/>
  <c r="A321" i="23"/>
  <c r="B320" i="23"/>
  <c r="C319" i="23"/>
  <c r="A319" i="23"/>
  <c r="B318" i="23"/>
  <c r="C317" i="23"/>
  <c r="A317" i="23"/>
  <c r="B316" i="23"/>
  <c r="C315" i="23"/>
  <c r="A315" i="23"/>
  <c r="B314" i="23"/>
  <c r="C313" i="23"/>
  <c r="A313" i="23"/>
  <c r="B312" i="23"/>
  <c r="C311" i="23"/>
  <c r="A311" i="23"/>
  <c r="B310" i="23"/>
  <c r="C309" i="23"/>
  <c r="A309" i="23"/>
  <c r="B308" i="23"/>
  <c r="C307" i="23"/>
  <c r="A307" i="23"/>
  <c r="B306" i="23"/>
  <c r="C305" i="23"/>
  <c r="A305" i="23"/>
  <c r="B304" i="23"/>
  <c r="C303" i="23"/>
  <c r="A303" i="23"/>
  <c r="B302" i="23"/>
  <c r="C301" i="23"/>
  <c r="A301" i="23"/>
  <c r="B300" i="23"/>
  <c r="C299" i="23"/>
  <c r="A299" i="23"/>
  <c r="B298" i="23"/>
  <c r="C297" i="23"/>
  <c r="A297" i="23"/>
  <c r="B296" i="23"/>
  <c r="C295" i="23"/>
  <c r="A295" i="23"/>
  <c r="B294" i="23"/>
  <c r="C293" i="23"/>
  <c r="A293" i="23"/>
  <c r="B292" i="23"/>
  <c r="C291" i="23"/>
  <c r="A291" i="23"/>
  <c r="B290" i="23"/>
  <c r="C289" i="23"/>
  <c r="A289" i="23"/>
  <c r="B288" i="23"/>
  <c r="C287" i="23"/>
  <c r="A287" i="23"/>
  <c r="B286" i="23"/>
  <c r="C285" i="23"/>
  <c r="A285" i="23"/>
  <c r="B284" i="23"/>
  <c r="C283" i="23"/>
  <c r="A283" i="23"/>
  <c r="B282" i="23"/>
  <c r="C281" i="23"/>
  <c r="A281" i="23"/>
  <c r="B280" i="23"/>
  <c r="C279" i="23"/>
  <c r="A279" i="23"/>
  <c r="B278" i="23"/>
  <c r="C277" i="23"/>
  <c r="A277" i="23"/>
  <c r="B276" i="23"/>
  <c r="C275" i="23"/>
  <c r="A275" i="23"/>
  <c r="B274" i="23"/>
  <c r="C273" i="23"/>
  <c r="A273" i="23"/>
  <c r="B272" i="23"/>
  <c r="C271" i="23"/>
  <c r="A271" i="23"/>
  <c r="B270" i="23"/>
  <c r="C269" i="23"/>
  <c r="A269" i="23"/>
  <c r="B268" i="23"/>
  <c r="C267" i="23"/>
  <c r="A267" i="23"/>
  <c r="B266" i="23"/>
  <c r="C265" i="23"/>
  <c r="A265" i="23"/>
  <c r="B264" i="23"/>
  <c r="C263" i="23"/>
  <c r="A263" i="23"/>
  <c r="B262" i="23"/>
  <c r="C261" i="23"/>
  <c r="A261" i="23"/>
  <c r="B260" i="23"/>
  <c r="C259" i="23"/>
  <c r="A259" i="23"/>
  <c r="B258" i="23"/>
  <c r="C257" i="23"/>
  <c r="A257" i="23"/>
  <c r="B256" i="23"/>
  <c r="C255" i="23"/>
  <c r="A255" i="23"/>
  <c r="B254" i="23"/>
  <c r="C253" i="23"/>
  <c r="A253" i="23"/>
  <c r="B252" i="23"/>
  <c r="C251" i="23"/>
  <c r="A251" i="23"/>
  <c r="B250" i="23"/>
  <c r="C249" i="23"/>
  <c r="A249" i="23"/>
  <c r="B248" i="23"/>
  <c r="C247" i="23"/>
  <c r="A247" i="23"/>
  <c r="B246" i="23"/>
  <c r="C245" i="23"/>
  <c r="A245" i="23"/>
  <c r="B244" i="23"/>
  <c r="C243" i="23"/>
  <c r="A243" i="23"/>
  <c r="B242" i="23"/>
  <c r="C241" i="23"/>
  <c r="A241" i="23"/>
  <c r="B240" i="23"/>
  <c r="C239" i="23"/>
  <c r="A239" i="23"/>
  <c r="B238" i="23"/>
  <c r="C237" i="23"/>
  <c r="A237" i="23"/>
  <c r="B236" i="23"/>
  <c r="C235" i="23"/>
  <c r="A235" i="23"/>
  <c r="B234" i="23"/>
  <c r="C233" i="23"/>
  <c r="A233" i="23"/>
  <c r="B232" i="23"/>
  <c r="C231" i="23"/>
  <c r="A231" i="23"/>
  <c r="B230" i="23"/>
  <c r="C229" i="23"/>
  <c r="A229" i="23"/>
  <c r="B228" i="23"/>
  <c r="C227" i="23"/>
  <c r="A227" i="23"/>
  <c r="B226" i="23"/>
  <c r="C225" i="23"/>
  <c r="A225" i="23"/>
  <c r="B224" i="23"/>
  <c r="C223" i="23"/>
  <c r="A223" i="23"/>
  <c r="B222" i="23"/>
  <c r="C221" i="23"/>
  <c r="A221" i="23"/>
  <c r="B220" i="23"/>
  <c r="C219" i="23"/>
  <c r="A219" i="23"/>
  <c r="B218" i="23"/>
  <c r="C217" i="23"/>
  <c r="A217" i="23"/>
  <c r="B216" i="23"/>
  <c r="C215" i="23"/>
  <c r="A215" i="23"/>
  <c r="B214" i="23"/>
  <c r="C213" i="23"/>
  <c r="A213" i="23"/>
  <c r="B212" i="23"/>
  <c r="C211" i="23"/>
  <c r="A211" i="23"/>
  <c r="B210" i="23"/>
  <c r="C209" i="23"/>
  <c r="A209" i="23"/>
  <c r="B208" i="23"/>
  <c r="C207" i="23"/>
  <c r="A207" i="23"/>
  <c r="B206" i="23"/>
  <c r="C205" i="23"/>
  <c r="A205" i="23"/>
  <c r="B204" i="23"/>
  <c r="C203" i="23"/>
  <c r="A203" i="23"/>
  <c r="B202" i="23"/>
  <c r="C201" i="23"/>
  <c r="A201" i="23"/>
  <c r="B200" i="23"/>
  <c r="C199" i="23"/>
  <c r="A199" i="23"/>
  <c r="B198" i="23"/>
  <c r="C197" i="23"/>
  <c r="A197" i="23"/>
  <c r="B196" i="23"/>
  <c r="C195" i="23"/>
  <c r="A195" i="23"/>
  <c r="B194" i="23"/>
  <c r="C193" i="23"/>
  <c r="A193" i="23"/>
  <c r="B192" i="23"/>
  <c r="C191" i="23"/>
  <c r="A191" i="23"/>
  <c r="B190" i="23"/>
  <c r="C189" i="23"/>
  <c r="A189" i="23"/>
  <c r="B188" i="23"/>
  <c r="C187" i="23"/>
  <c r="A187" i="23"/>
  <c r="B186" i="23"/>
  <c r="C185" i="23"/>
  <c r="A185" i="23"/>
  <c r="B184" i="23"/>
  <c r="C183" i="23"/>
  <c r="A183" i="23"/>
  <c r="B182" i="23"/>
  <c r="C181" i="23"/>
  <c r="A181" i="23"/>
  <c r="B180" i="23"/>
  <c r="C179" i="23"/>
  <c r="A179" i="23"/>
  <c r="B178" i="23"/>
  <c r="C177" i="23"/>
  <c r="A177" i="23"/>
  <c r="B176" i="23"/>
  <c r="C175" i="23"/>
  <c r="A175" i="23"/>
  <c r="B174" i="23"/>
  <c r="C173" i="23"/>
  <c r="A173" i="23"/>
  <c r="B172" i="23"/>
  <c r="C171" i="23"/>
  <c r="A171" i="23"/>
  <c r="B170" i="23"/>
  <c r="C169" i="23"/>
  <c r="A169" i="23"/>
  <c r="B168" i="23"/>
  <c r="C167" i="23"/>
  <c r="A167" i="23"/>
  <c r="B166" i="23"/>
  <c r="C165" i="23"/>
  <c r="A165" i="23"/>
  <c r="B164" i="23"/>
  <c r="C163" i="23"/>
  <c r="A163" i="23"/>
  <c r="B162" i="23"/>
  <c r="C161" i="23"/>
  <c r="A161" i="23"/>
  <c r="B160" i="23"/>
  <c r="C159" i="23"/>
  <c r="A159" i="23"/>
  <c r="B158" i="23"/>
  <c r="C157" i="23"/>
  <c r="A157" i="23"/>
  <c r="B156" i="23"/>
  <c r="C155" i="23"/>
  <c r="A155" i="23"/>
  <c r="B154" i="23"/>
  <c r="C153" i="23"/>
  <c r="A153" i="23"/>
  <c r="B152" i="23"/>
  <c r="C151" i="23"/>
  <c r="A151" i="23"/>
  <c r="B150" i="23"/>
  <c r="C149" i="23"/>
  <c r="A149" i="23"/>
  <c r="B148" i="23"/>
  <c r="C147" i="23"/>
  <c r="A147" i="23"/>
  <c r="B146" i="23"/>
  <c r="C145" i="23"/>
  <c r="A145" i="23"/>
  <c r="B144" i="23"/>
  <c r="C143" i="23"/>
  <c r="A143" i="23"/>
  <c r="B142" i="23"/>
  <c r="C141" i="23"/>
  <c r="A141" i="23"/>
  <c r="B140" i="23"/>
  <c r="C139" i="23"/>
  <c r="A139" i="23"/>
  <c r="B138" i="23"/>
  <c r="C137" i="23"/>
  <c r="A137" i="23"/>
  <c r="B136" i="23"/>
  <c r="C135" i="23"/>
  <c r="A135" i="23"/>
  <c r="B134" i="23"/>
  <c r="C133" i="23"/>
  <c r="A133" i="23"/>
  <c r="B132" i="23"/>
  <c r="C131" i="23"/>
  <c r="A131" i="23"/>
  <c r="B130" i="23"/>
  <c r="C129" i="23"/>
  <c r="A129" i="23"/>
  <c r="B128" i="23"/>
  <c r="C127" i="23"/>
  <c r="A127" i="23"/>
  <c r="B126" i="23"/>
  <c r="C125" i="23"/>
  <c r="A125" i="23"/>
  <c r="B124" i="23"/>
  <c r="C123" i="23"/>
  <c r="A123" i="23"/>
  <c r="B122" i="23"/>
  <c r="C121" i="23"/>
  <c r="A121" i="23"/>
  <c r="B120" i="23"/>
  <c r="C119" i="23"/>
  <c r="A119" i="23"/>
  <c r="B118" i="23"/>
  <c r="C117" i="23"/>
  <c r="A117" i="23"/>
  <c r="B116" i="23"/>
  <c r="C115" i="23"/>
  <c r="A115" i="23"/>
  <c r="B114" i="23"/>
  <c r="C113" i="23"/>
  <c r="A113" i="23"/>
  <c r="B112" i="23"/>
  <c r="C111" i="23"/>
  <c r="A111" i="23"/>
  <c r="B110" i="23"/>
  <c r="C109" i="23"/>
  <c r="A109" i="23"/>
  <c r="B108" i="23"/>
  <c r="C107" i="23"/>
  <c r="A107" i="23"/>
  <c r="B106" i="23"/>
  <c r="C105" i="23"/>
  <c r="A105" i="23"/>
  <c r="B104" i="23"/>
  <c r="C103" i="23"/>
  <c r="A103" i="23"/>
  <c r="B102" i="23"/>
  <c r="C101" i="23"/>
  <c r="A101" i="23"/>
  <c r="B100" i="23"/>
  <c r="C99" i="23"/>
  <c r="A99" i="23"/>
  <c r="B98" i="23"/>
  <c r="C97" i="23"/>
  <c r="A97" i="23"/>
  <c r="B96" i="23"/>
  <c r="C95" i="23"/>
  <c r="A95" i="23"/>
  <c r="B94" i="23"/>
  <c r="C93" i="23"/>
  <c r="A93" i="23"/>
  <c r="B92" i="23"/>
  <c r="C91" i="23"/>
  <c r="A91" i="23"/>
  <c r="B90" i="23"/>
  <c r="C89" i="23"/>
  <c r="A89" i="23"/>
  <c r="B88" i="23"/>
  <c r="C87" i="23"/>
  <c r="A87" i="23"/>
  <c r="B86" i="23"/>
  <c r="C85" i="23"/>
  <c r="A85" i="23"/>
  <c r="B84" i="23"/>
  <c r="C83" i="23"/>
  <c r="A83" i="23"/>
  <c r="B82" i="23"/>
  <c r="C81" i="23"/>
  <c r="A81" i="23"/>
  <c r="B80" i="23"/>
  <c r="C79" i="23"/>
  <c r="A79" i="23"/>
  <c r="B78" i="23"/>
  <c r="C77" i="23"/>
  <c r="A77" i="23"/>
  <c r="B76" i="23"/>
  <c r="C75" i="23"/>
  <c r="A75" i="23"/>
  <c r="B74" i="23"/>
  <c r="C73" i="23"/>
  <c r="A73" i="23"/>
  <c r="B72" i="23"/>
  <c r="C71" i="23"/>
  <c r="A71" i="23"/>
  <c r="B70" i="23"/>
  <c r="C69" i="23"/>
  <c r="A69" i="23"/>
  <c r="B68" i="23"/>
  <c r="C67" i="23"/>
  <c r="A67" i="23"/>
  <c r="B66" i="23"/>
  <c r="C65" i="23"/>
  <c r="A65" i="23"/>
  <c r="B64" i="23"/>
  <c r="C63" i="23"/>
  <c r="A63" i="23"/>
  <c r="B62" i="23"/>
  <c r="C61" i="23"/>
  <c r="A61" i="23"/>
  <c r="B60" i="23"/>
  <c r="C59" i="23"/>
  <c r="A59" i="23"/>
  <c r="B58" i="23"/>
  <c r="C57" i="23"/>
  <c r="A57" i="23"/>
  <c r="B56" i="23"/>
  <c r="C55" i="23"/>
  <c r="A55" i="23"/>
  <c r="B54" i="23"/>
  <c r="C53" i="23"/>
  <c r="A53" i="23"/>
  <c r="B52" i="23"/>
  <c r="C51" i="23"/>
  <c r="A51" i="23"/>
  <c r="B50" i="23"/>
  <c r="C49" i="23"/>
  <c r="A49" i="23"/>
  <c r="B48" i="23"/>
  <c r="C47" i="23"/>
  <c r="A47" i="23"/>
  <c r="B46" i="23"/>
  <c r="C45" i="23"/>
  <c r="A45" i="23"/>
  <c r="B44" i="23"/>
  <c r="C43" i="23"/>
  <c r="A43" i="23"/>
  <c r="B42" i="23"/>
  <c r="C41" i="23"/>
  <c r="A41" i="23"/>
  <c r="B40" i="23"/>
  <c r="C39" i="23"/>
  <c r="A39" i="23"/>
  <c r="B38" i="23"/>
  <c r="C37" i="23"/>
  <c r="A37" i="23"/>
  <c r="B36" i="23"/>
  <c r="C35" i="23"/>
  <c r="A35" i="23"/>
  <c r="B34" i="23"/>
  <c r="C33" i="23"/>
  <c r="A33" i="23"/>
  <c r="B32" i="23"/>
  <c r="C31" i="23"/>
  <c r="A31" i="23"/>
  <c r="B30" i="23"/>
  <c r="C29" i="23"/>
  <c r="A29" i="23"/>
  <c r="B28" i="23"/>
  <c r="C27" i="23"/>
  <c r="A27" i="23"/>
  <c r="B26" i="23"/>
  <c r="C25" i="23"/>
  <c r="A25" i="23"/>
  <c r="B24" i="23"/>
  <c r="C23" i="23"/>
  <c r="A23" i="23"/>
  <c r="B22" i="23"/>
  <c r="C21" i="23"/>
  <c r="A21" i="23"/>
  <c r="B20" i="23"/>
  <c r="C19" i="23"/>
  <c r="A19" i="23"/>
  <c r="B18" i="23"/>
  <c r="C17" i="23"/>
  <c r="A17" i="23"/>
  <c r="B16" i="23"/>
  <c r="C15" i="23"/>
  <c r="A15" i="23"/>
  <c r="B14" i="23"/>
  <c r="C13" i="23"/>
  <c r="A13" i="23"/>
  <c r="B12" i="23"/>
  <c r="C11" i="23"/>
  <c r="A11" i="23"/>
  <c r="B10" i="23"/>
  <c r="C9" i="23"/>
  <c r="A9" i="23"/>
  <c r="B8" i="23"/>
  <c r="C7" i="23"/>
  <c r="A7" i="23"/>
  <c r="B6" i="23"/>
  <c r="C5" i="23"/>
  <c r="A5" i="23"/>
  <c r="B4" i="23"/>
  <c r="C3" i="23"/>
  <c r="A3" i="23"/>
  <c r="B2" i="23"/>
  <c r="C914" i="23"/>
  <c r="C904" i="23"/>
  <c r="A904" i="23"/>
  <c r="C902" i="23"/>
  <c r="A902" i="23"/>
  <c r="B901" i="23"/>
  <c r="A900" i="23"/>
  <c r="B899" i="23"/>
  <c r="A898" i="23"/>
  <c r="B897" i="23"/>
  <c r="A896" i="23"/>
  <c r="B895" i="23"/>
  <c r="C894" i="23"/>
  <c r="B893" i="23"/>
  <c r="A892" i="23"/>
  <c r="C890" i="23"/>
  <c r="B889" i="23"/>
  <c r="A888" i="23"/>
  <c r="C886" i="23"/>
  <c r="B885" i="23"/>
  <c r="A884" i="23"/>
  <c r="C882" i="23"/>
  <c r="B881" i="23"/>
  <c r="A880" i="23"/>
  <c r="C878" i="23"/>
  <c r="B877" i="23"/>
  <c r="C874" i="23"/>
  <c r="B873" i="23"/>
  <c r="A872" i="23"/>
  <c r="C870" i="23"/>
  <c r="B869" i="23"/>
  <c r="A868" i="23"/>
  <c r="C866" i="23"/>
  <c r="C862" i="23"/>
  <c r="C858" i="23"/>
  <c r="B853" i="23"/>
  <c r="B849" i="23"/>
  <c r="B845" i="23"/>
  <c r="A840" i="23"/>
  <c r="C834" i="23"/>
  <c r="B829" i="23"/>
  <c r="B825" i="23"/>
  <c r="A820" i="23"/>
  <c r="A816" i="23"/>
  <c r="A812" i="23"/>
  <c r="C806" i="23"/>
  <c r="C802" i="23"/>
  <c r="C798" i="23"/>
  <c r="B793" i="23"/>
  <c r="B789" i="23"/>
  <c r="A784" i="23"/>
  <c r="A780" i="23"/>
  <c r="C774" i="23"/>
  <c r="C770" i="23"/>
  <c r="B765" i="23"/>
  <c r="A760" i="23"/>
  <c r="B757" i="23"/>
  <c r="A756" i="23"/>
  <c r="A228" i="23"/>
  <c r="C146" i="23"/>
  <c r="C130" i="23"/>
  <c r="A124" i="23"/>
  <c r="C118" i="23"/>
  <c r="C114" i="23"/>
  <c r="C110" i="23"/>
  <c r="C106" i="23"/>
  <c r="C102" i="23"/>
  <c r="C98" i="23"/>
  <c r="B93" i="23"/>
  <c r="B89" i="23"/>
  <c r="B85" i="23"/>
  <c r="B81" i="23"/>
  <c r="B77" i="23"/>
  <c r="A72" i="23"/>
  <c r="A68" i="23"/>
  <c r="A64" i="23"/>
  <c r="C58" i="23"/>
  <c r="C54" i="23"/>
  <c r="B49" i="23"/>
  <c r="B45" i="23"/>
  <c r="B41" i="23"/>
  <c r="B37" i="23"/>
  <c r="B33" i="23"/>
  <c r="B29" i="23"/>
  <c r="A24" i="23"/>
  <c r="A20" i="23"/>
  <c r="A16" i="23"/>
  <c r="A12" i="23"/>
  <c r="C6" i="23"/>
  <c r="C2" i="23"/>
  <c r="A894" i="23"/>
  <c r="C892" i="23"/>
  <c r="B891" i="23"/>
  <c r="A890" i="23"/>
  <c r="C888" i="23"/>
  <c r="B887" i="23"/>
  <c r="A886" i="23"/>
  <c r="C884" i="23"/>
  <c r="B883" i="23"/>
  <c r="A882" i="23"/>
  <c r="C880" i="23"/>
  <c r="B879" i="23"/>
  <c r="A878" i="23"/>
  <c r="C876" i="23"/>
  <c r="B875" i="23"/>
  <c r="A874" i="23"/>
  <c r="C872" i="23"/>
  <c r="B871" i="23"/>
  <c r="A870" i="23"/>
  <c r="C868" i="23"/>
  <c r="B867" i="23"/>
  <c r="A866" i="23"/>
  <c r="C864" i="23"/>
  <c r="B863" i="23"/>
  <c r="A862" i="23"/>
  <c r="C860" i="23"/>
  <c r="B859" i="23"/>
  <c r="A858" i="23"/>
  <c r="C856" i="23"/>
  <c r="B855" i="23"/>
  <c r="A854" i="23"/>
  <c r="C852" i="23"/>
  <c r="B851" i="23"/>
  <c r="A850" i="23"/>
  <c r="C848" i="23"/>
  <c r="B847" i="23"/>
  <c r="A846" i="23"/>
  <c r="C844" i="23"/>
  <c r="B843" i="23"/>
  <c r="A842" i="23"/>
  <c r="C840" i="23"/>
  <c r="B839" i="23"/>
  <c r="A838" i="23"/>
  <c r="C836" i="23"/>
  <c r="B835" i="23"/>
  <c r="A834" i="23"/>
  <c r="C832" i="23"/>
  <c r="B831" i="23"/>
  <c r="A830" i="23"/>
  <c r="C828" i="23"/>
  <c r="B827" i="23"/>
  <c r="A826" i="23"/>
  <c r="C824" i="23"/>
  <c r="B823" i="23"/>
  <c r="A822" i="23"/>
  <c r="C820" i="23"/>
  <c r="B819" i="23"/>
  <c r="A818" i="23"/>
  <c r="C816" i="23"/>
  <c r="B815" i="23"/>
  <c r="A814" i="23"/>
  <c r="C812" i="23"/>
  <c r="B811" i="23"/>
  <c r="A810" i="23"/>
  <c r="C808" i="23"/>
  <c r="B807" i="23"/>
  <c r="A806" i="23"/>
  <c r="C804" i="23"/>
  <c r="B803" i="23"/>
  <c r="A802" i="23"/>
  <c r="C800" i="23"/>
  <c r="B799" i="23"/>
  <c r="A798" i="23"/>
  <c r="C796" i="23"/>
  <c r="B795" i="23"/>
  <c r="A794" i="23"/>
  <c r="C792" i="23"/>
  <c r="B791" i="23"/>
  <c r="A790" i="23"/>
  <c r="C788" i="23"/>
  <c r="B787" i="23"/>
  <c r="A786" i="23"/>
  <c r="C784" i="23"/>
  <c r="B783" i="23"/>
  <c r="A782" i="23"/>
  <c r="C780" i="23"/>
  <c r="B779" i="23"/>
  <c r="A778" i="23"/>
  <c r="C776" i="23"/>
  <c r="B775" i="23"/>
  <c r="A774" i="23"/>
  <c r="C772" i="23"/>
  <c r="B771" i="23"/>
  <c r="A770" i="23"/>
  <c r="C768" i="23"/>
  <c r="B767" i="23"/>
  <c r="A766" i="23"/>
  <c r="C764" i="23"/>
  <c r="B763" i="23"/>
  <c r="A762" i="23"/>
  <c r="C760" i="23"/>
  <c r="B759" i="23"/>
  <c r="A758" i="23"/>
  <c r="C756" i="23"/>
  <c r="B755" i="23"/>
  <c r="A754" i="23"/>
  <c r="C752" i="23"/>
  <c r="B751" i="23"/>
  <c r="A750" i="23"/>
  <c r="C748" i="23"/>
  <c r="B747" i="23"/>
  <c r="A746" i="23"/>
  <c r="C744" i="23"/>
  <c r="B743" i="23"/>
  <c r="A742" i="23"/>
  <c r="C740" i="23"/>
  <c r="B739" i="23"/>
  <c r="A738" i="23"/>
  <c r="C736" i="23"/>
  <c r="B735" i="23"/>
  <c r="A734" i="23"/>
  <c r="C732" i="23"/>
  <c r="B731" i="23"/>
  <c r="A730" i="23"/>
  <c r="C728" i="23"/>
  <c r="B727" i="23"/>
  <c r="A726" i="23"/>
  <c r="C724" i="23"/>
  <c r="B723" i="23"/>
  <c r="A722" i="23"/>
  <c r="C720" i="23"/>
  <c r="B719" i="23"/>
  <c r="A718" i="23"/>
  <c r="C716" i="23"/>
  <c r="B715" i="23"/>
  <c r="A714" i="23"/>
  <c r="C712" i="23"/>
  <c r="B711" i="23"/>
  <c r="A710" i="23"/>
  <c r="C708" i="23"/>
  <c r="B707" i="23"/>
  <c r="A706" i="23"/>
  <c r="C704" i="23"/>
  <c r="B703" i="23"/>
  <c r="A702" i="23"/>
  <c r="C700" i="23"/>
  <c r="B699" i="23"/>
  <c r="A698" i="23"/>
  <c r="C696" i="23"/>
  <c r="B695" i="23"/>
  <c r="A694" i="23"/>
  <c r="C692" i="23"/>
  <c r="B691" i="23"/>
  <c r="A690" i="23"/>
  <c r="C688" i="23"/>
  <c r="B687" i="23"/>
  <c r="A686" i="23"/>
  <c r="C684" i="23"/>
  <c r="B683" i="23"/>
  <c r="A682" i="23"/>
  <c r="C680" i="23"/>
  <c r="B679" i="23"/>
  <c r="A678" i="23"/>
  <c r="C676" i="23"/>
  <c r="B675" i="23"/>
  <c r="A674" i="23"/>
  <c r="C672" i="23"/>
  <c r="B671" i="23"/>
  <c r="A670" i="23"/>
  <c r="C668" i="23"/>
  <c r="B667" i="23"/>
  <c r="A666" i="23"/>
  <c r="C664" i="23"/>
  <c r="B663" i="23"/>
  <c r="A662" i="23"/>
  <c r="C660" i="23"/>
  <c r="B659" i="23"/>
  <c r="A658" i="23"/>
  <c r="C656" i="23"/>
  <c r="B655" i="23"/>
  <c r="A654" i="23"/>
  <c r="C652" i="23"/>
  <c r="B651" i="23"/>
  <c r="A650" i="23"/>
  <c r="C648" i="23"/>
  <c r="B647" i="23"/>
  <c r="A646" i="23"/>
  <c r="C644" i="23"/>
  <c r="B643" i="23"/>
  <c r="A642" i="23"/>
  <c r="C640" i="23"/>
  <c r="B639" i="23"/>
  <c r="A638" i="23"/>
  <c r="C636" i="23"/>
  <c r="B635" i="23"/>
  <c r="A634" i="23"/>
  <c r="C632" i="23"/>
  <c r="B631" i="23"/>
  <c r="A630" i="23"/>
  <c r="C628" i="23"/>
  <c r="B627" i="23"/>
  <c r="A626" i="23"/>
  <c r="C624" i="23"/>
  <c r="B623" i="23"/>
  <c r="A622" i="23"/>
  <c r="C620" i="23"/>
  <c r="B619" i="23"/>
  <c r="A618" i="23"/>
  <c r="C616" i="23"/>
  <c r="B615" i="23"/>
  <c r="A614" i="23"/>
  <c r="C612" i="23"/>
  <c r="B611" i="23"/>
  <c r="A610" i="23"/>
  <c r="C608" i="23"/>
  <c r="B607" i="23"/>
  <c r="A606" i="23"/>
  <c r="C604" i="23"/>
  <c r="B603" i="23"/>
  <c r="A602" i="23"/>
  <c r="C600" i="23"/>
  <c r="B599" i="23"/>
  <c r="A598" i="23"/>
  <c r="C596" i="23"/>
  <c r="B595" i="23"/>
  <c r="A594" i="23"/>
  <c r="C592" i="23"/>
  <c r="B591" i="23"/>
  <c r="A590" i="23"/>
  <c r="C588" i="23"/>
  <c r="B587" i="23"/>
  <c r="A586" i="23"/>
  <c r="C584" i="23"/>
  <c r="B583" i="23"/>
  <c r="A582" i="23"/>
  <c r="C580" i="23"/>
  <c r="B579" i="23"/>
  <c r="A578" i="23"/>
  <c r="C576" i="23"/>
  <c r="B575" i="23"/>
  <c r="A574" i="23"/>
  <c r="C572" i="23"/>
  <c r="B571" i="23"/>
  <c r="A570" i="23"/>
  <c r="C568" i="23"/>
  <c r="B567" i="23"/>
  <c r="A566" i="23"/>
  <c r="C564" i="23"/>
  <c r="B563" i="23"/>
  <c r="A562" i="23"/>
  <c r="C560" i="23"/>
  <c r="B559" i="23"/>
  <c r="A558" i="23"/>
  <c r="C556" i="23"/>
  <c r="B555" i="23"/>
  <c r="A554" i="23"/>
  <c r="C552" i="23"/>
  <c r="B551" i="23"/>
  <c r="A550" i="23"/>
  <c r="C548" i="23"/>
  <c r="B547" i="23"/>
  <c r="A546" i="23"/>
  <c r="C544" i="23"/>
  <c r="B543" i="23"/>
  <c r="A542" i="23"/>
  <c r="C540" i="23"/>
  <c r="B539" i="23"/>
  <c r="A538" i="23"/>
  <c r="C536" i="23"/>
  <c r="B535" i="23"/>
  <c r="A534" i="23"/>
  <c r="C532" i="23"/>
  <c r="B531" i="23"/>
  <c r="A530" i="23"/>
  <c r="C528" i="23"/>
  <c r="B527" i="23"/>
  <c r="A526" i="23"/>
  <c r="C524" i="23"/>
  <c r="B523" i="23"/>
  <c r="A522" i="23"/>
  <c r="C520" i="23"/>
  <c r="B519" i="23"/>
  <c r="A518" i="23"/>
  <c r="C516" i="23"/>
  <c r="B515" i="23"/>
  <c r="A514" i="23"/>
  <c r="C512" i="23"/>
  <c r="B511" i="23"/>
  <c r="A510" i="23"/>
  <c r="C508" i="23"/>
  <c r="B507" i="23"/>
  <c r="A506" i="23"/>
  <c r="C504" i="23"/>
  <c r="B503" i="23"/>
  <c r="A502" i="23"/>
  <c r="C500" i="23"/>
  <c r="B499" i="23"/>
  <c r="A498" i="23"/>
  <c r="C496" i="23"/>
  <c r="B495" i="23"/>
  <c r="A494" i="23"/>
  <c r="C492" i="23"/>
  <c r="B491" i="23"/>
  <c r="A490" i="23"/>
  <c r="C488" i="23"/>
  <c r="B487" i="23"/>
  <c r="A486" i="23"/>
  <c r="C484" i="23"/>
  <c r="B483" i="23"/>
  <c r="A482" i="23"/>
  <c r="C480" i="23"/>
  <c r="B479" i="23"/>
  <c r="A478" i="23"/>
  <c r="C476" i="23"/>
  <c r="B475" i="23"/>
  <c r="A474" i="23"/>
  <c r="C472" i="23"/>
  <c r="B471" i="23"/>
  <c r="A470" i="23"/>
  <c r="C468" i="23"/>
  <c r="B467" i="23"/>
  <c r="A466" i="23"/>
  <c r="C464" i="23"/>
  <c r="B463" i="23"/>
  <c r="A462" i="23"/>
  <c r="C460" i="23"/>
  <c r="B459" i="23"/>
  <c r="A458" i="23"/>
  <c r="C456" i="23"/>
  <c r="B455" i="23"/>
  <c r="A454" i="23"/>
  <c r="C452" i="23"/>
  <c r="B451" i="23"/>
  <c r="A450" i="23"/>
  <c r="C448" i="23"/>
  <c r="B447" i="23"/>
  <c r="A446" i="23"/>
  <c r="C444" i="23"/>
  <c r="B443" i="23"/>
  <c r="A442" i="23"/>
  <c r="C440" i="23"/>
  <c r="B439" i="23"/>
  <c r="A438" i="23"/>
  <c r="C436" i="23"/>
  <c r="B435" i="23"/>
  <c r="A434" i="23"/>
  <c r="C432" i="23"/>
  <c r="B431" i="23"/>
  <c r="A430" i="23"/>
  <c r="C428" i="23"/>
  <c r="B427" i="23"/>
  <c r="A426" i="23"/>
  <c r="C424" i="23"/>
  <c r="B423" i="23"/>
  <c r="A422" i="23"/>
  <c r="C420" i="23"/>
  <c r="B419" i="23"/>
  <c r="A418" i="23"/>
  <c r="C416" i="23"/>
  <c r="B415" i="23"/>
  <c r="A414" i="23"/>
  <c r="C412" i="23"/>
  <c r="B411" i="23"/>
  <c r="A410" i="23"/>
  <c r="C408" i="23"/>
  <c r="B407" i="23"/>
  <c r="A406" i="23"/>
  <c r="C404" i="23"/>
  <c r="B403" i="23"/>
  <c r="A402" i="23"/>
  <c r="C400" i="23"/>
  <c r="B399" i="23"/>
  <c r="A398" i="23"/>
  <c r="C396" i="23"/>
  <c r="B395" i="23"/>
  <c r="A394" i="23"/>
  <c r="C392" i="23"/>
  <c r="B391" i="23"/>
  <c r="A390" i="23"/>
  <c r="C388" i="23"/>
  <c r="B387" i="23"/>
  <c r="A386" i="23"/>
  <c r="C384" i="23"/>
  <c r="B383" i="23"/>
  <c r="A382" i="23"/>
  <c r="C380" i="23"/>
  <c r="B379" i="23"/>
  <c r="A378" i="23"/>
  <c r="C376" i="23"/>
  <c r="B375" i="23"/>
  <c r="A374" i="23"/>
  <c r="C372" i="23"/>
  <c r="B371" i="23"/>
  <c r="A370" i="23"/>
  <c r="C368" i="23"/>
  <c r="B367" i="23"/>
  <c r="A366" i="23"/>
  <c r="C364" i="23"/>
  <c r="B363" i="23"/>
  <c r="A362" i="23"/>
  <c r="C360" i="23"/>
  <c r="B359" i="23"/>
  <c r="A358" i="23"/>
  <c r="C356" i="23"/>
  <c r="B355" i="23"/>
  <c r="A354" i="23"/>
  <c r="C352" i="23"/>
  <c r="B351" i="23"/>
  <c r="A350" i="23"/>
  <c r="C348" i="23"/>
  <c r="B347" i="23"/>
  <c r="A346" i="23"/>
  <c r="C344" i="23"/>
  <c r="B343" i="23"/>
  <c r="A342" i="23"/>
  <c r="C340" i="23"/>
  <c r="B339" i="23"/>
  <c r="A338" i="23"/>
  <c r="C336" i="23"/>
  <c r="B335" i="23"/>
  <c r="A334" i="23"/>
  <c r="C332" i="23"/>
  <c r="B331" i="23"/>
  <c r="A330" i="23"/>
  <c r="C328" i="23"/>
  <c r="B327" i="23"/>
  <c r="A326" i="23"/>
  <c r="C324" i="23"/>
  <c r="B323" i="23"/>
  <c r="A322" i="23"/>
  <c r="C320" i="23"/>
  <c r="B319" i="23"/>
  <c r="A318" i="23"/>
  <c r="C316" i="23"/>
  <c r="B315" i="23"/>
  <c r="A314" i="23"/>
  <c r="C312" i="23"/>
  <c r="B311" i="23"/>
  <c r="A310" i="23"/>
  <c r="C308" i="23"/>
  <c r="B307" i="23"/>
  <c r="A306" i="23"/>
  <c r="C304" i="23"/>
  <c r="B303" i="23"/>
  <c r="A302" i="23"/>
  <c r="C300" i="23"/>
  <c r="B299" i="23"/>
  <c r="A298" i="23"/>
  <c r="C296" i="23"/>
  <c r="B295" i="23"/>
  <c r="A294" i="23"/>
  <c r="C292" i="23"/>
  <c r="B291" i="23"/>
  <c r="A290" i="23"/>
  <c r="C288" i="23"/>
  <c r="B287" i="23"/>
  <c r="A286" i="23"/>
  <c r="C284" i="23"/>
  <c r="B283" i="23"/>
  <c r="A282" i="23"/>
  <c r="C280" i="23"/>
  <c r="B279" i="23"/>
  <c r="A278" i="23"/>
  <c r="C276" i="23"/>
  <c r="B275" i="23"/>
  <c r="A274" i="23"/>
  <c r="C272" i="23"/>
  <c r="B271" i="23"/>
  <c r="A270" i="23"/>
  <c r="C268" i="23"/>
  <c r="B267" i="23"/>
  <c r="A266" i="23"/>
  <c r="C264" i="23"/>
  <c r="B263" i="23"/>
  <c r="A262" i="23"/>
  <c r="C260" i="23"/>
  <c r="B259" i="23"/>
  <c r="A258" i="23"/>
  <c r="C256" i="23"/>
  <c r="B255" i="23"/>
  <c r="A254" i="23"/>
  <c r="C252" i="23"/>
  <c r="B251" i="23"/>
  <c r="A250" i="23"/>
  <c r="C248" i="23"/>
  <c r="B247" i="23"/>
  <c r="A246" i="23"/>
  <c r="C244" i="23"/>
  <c r="B243" i="23"/>
  <c r="A242" i="23"/>
  <c r="C240" i="23"/>
  <c r="B239" i="23"/>
  <c r="A238" i="23"/>
  <c r="C236" i="23"/>
  <c r="B235" i="23"/>
  <c r="A234" i="23"/>
  <c r="C232" i="23"/>
  <c r="B231" i="23"/>
  <c r="A230" i="23"/>
  <c r="C228" i="23"/>
  <c r="B227" i="23"/>
  <c r="A226" i="23"/>
  <c r="C224" i="23"/>
  <c r="B223" i="23"/>
  <c r="A222" i="23"/>
  <c r="C220" i="23"/>
  <c r="B219" i="23"/>
  <c r="A218" i="23"/>
  <c r="C216" i="23"/>
  <c r="B215" i="23"/>
  <c r="A214" i="23"/>
  <c r="C212" i="23"/>
  <c r="B211" i="23"/>
  <c r="A210" i="23"/>
  <c r="C208" i="23"/>
  <c r="B207" i="23"/>
  <c r="A206" i="23"/>
  <c r="C204" i="23"/>
  <c r="B203" i="23"/>
  <c r="A202" i="23"/>
  <c r="C200" i="23"/>
  <c r="B199" i="23"/>
  <c r="A198" i="23"/>
  <c r="C196" i="23"/>
  <c r="B195" i="23"/>
  <c r="A194" i="23"/>
  <c r="C192" i="23"/>
  <c r="B191" i="23"/>
  <c r="A190" i="23"/>
  <c r="C188" i="23"/>
  <c r="B187" i="23"/>
  <c r="A186" i="23"/>
  <c r="C184" i="23"/>
  <c r="B183" i="23"/>
  <c r="A182" i="23"/>
  <c r="C180" i="23"/>
  <c r="B179" i="23"/>
  <c r="A178" i="23"/>
  <c r="C176" i="23"/>
  <c r="B175" i="23"/>
  <c r="A174" i="23"/>
  <c r="C172" i="23"/>
  <c r="B171" i="23"/>
  <c r="A170" i="23"/>
  <c r="C168" i="23"/>
  <c r="B167" i="23"/>
  <c r="A166" i="23"/>
  <c r="C164" i="23"/>
  <c r="B163" i="23"/>
  <c r="A162" i="23"/>
  <c r="C160" i="23"/>
  <c r="B159" i="23"/>
  <c r="A158" i="23"/>
  <c r="C156" i="23"/>
  <c r="B155" i="23"/>
  <c r="A154" i="23"/>
  <c r="C152" i="23"/>
  <c r="B151" i="23"/>
  <c r="A150" i="23"/>
  <c r="C148" i="23"/>
  <c r="B147" i="23"/>
  <c r="A146" i="23"/>
  <c r="C144" i="23"/>
  <c r="B143" i="23"/>
  <c r="A142" i="23"/>
  <c r="C140" i="23"/>
  <c r="B139" i="23"/>
  <c r="A138" i="23"/>
  <c r="C136" i="23"/>
  <c r="B135" i="23"/>
  <c r="A134" i="23"/>
  <c r="C132" i="23"/>
  <c r="B131" i="23"/>
  <c r="A130" i="23"/>
  <c r="C128" i="23"/>
  <c r="B127" i="23"/>
  <c r="A126" i="23"/>
  <c r="C124" i="23"/>
  <c r="B123" i="23"/>
  <c r="A122" i="23"/>
  <c r="C120" i="23"/>
  <c r="B119" i="23"/>
  <c r="A118" i="23"/>
  <c r="C116" i="23"/>
  <c r="B115" i="23"/>
  <c r="A114" i="23"/>
  <c r="C112" i="23"/>
  <c r="B111" i="23"/>
  <c r="A110" i="23"/>
  <c r="C108" i="23"/>
  <c r="B107" i="23"/>
  <c r="A106" i="23"/>
  <c r="C104" i="23"/>
  <c r="B103" i="23"/>
  <c r="A102" i="23"/>
  <c r="C100" i="23"/>
  <c r="B99" i="23"/>
  <c r="A98" i="23"/>
  <c r="C96" i="23"/>
  <c r="B95" i="23"/>
  <c r="A94" i="23"/>
  <c r="C92" i="23"/>
  <c r="B91" i="23"/>
  <c r="A90" i="23"/>
  <c r="C88" i="23"/>
  <c r="B87" i="23"/>
  <c r="A86" i="23"/>
  <c r="C84" i="23"/>
  <c r="B83" i="23"/>
  <c r="A82" i="23"/>
  <c r="C80" i="23"/>
  <c r="B79" i="23"/>
  <c r="A78" i="23"/>
  <c r="C76" i="23"/>
  <c r="B75" i="23"/>
  <c r="A74" i="23"/>
  <c r="C72" i="23"/>
  <c r="B71" i="23"/>
  <c r="A70" i="23"/>
  <c r="C68" i="23"/>
  <c r="B67" i="23"/>
  <c r="A66" i="23"/>
  <c r="C64" i="23"/>
  <c r="B63" i="23"/>
  <c r="A62" i="23"/>
  <c r="C60" i="23"/>
  <c r="B59" i="23"/>
  <c r="A58" i="23"/>
  <c r="C56" i="23"/>
  <c r="B55" i="23"/>
  <c r="A54" i="23"/>
  <c r="C52" i="23"/>
  <c r="B51" i="23"/>
  <c r="A50" i="23"/>
  <c r="C48" i="23"/>
  <c r="B47" i="23"/>
  <c r="A46" i="23"/>
  <c r="C44" i="23"/>
  <c r="B43" i="23"/>
  <c r="A42" i="23"/>
  <c r="C40" i="23"/>
  <c r="B39" i="23"/>
  <c r="A38" i="23"/>
  <c r="C36" i="23"/>
  <c r="B35" i="23"/>
  <c r="A34" i="23"/>
  <c r="C32" i="23"/>
  <c r="B31" i="23"/>
  <c r="A30" i="23"/>
  <c r="C28" i="23"/>
  <c r="B27" i="23"/>
  <c r="A26" i="23"/>
  <c r="C24" i="23"/>
  <c r="B23" i="23"/>
  <c r="A22" i="23"/>
  <c r="C20" i="23"/>
  <c r="B19" i="23"/>
  <c r="A18" i="23"/>
  <c r="C16" i="23"/>
  <c r="B15" i="23"/>
  <c r="A14" i="23"/>
  <c r="C12" i="23"/>
  <c r="B11" i="23"/>
  <c r="A10" i="23"/>
  <c r="C8" i="23"/>
  <c r="B7" i="23"/>
  <c r="A6" i="23"/>
  <c r="C4" i="23"/>
  <c r="B3" i="23"/>
  <c r="A2" i="23"/>
  <c r="A876" i="23"/>
  <c r="B865" i="23"/>
  <c r="A864" i="23"/>
  <c r="B861" i="23"/>
  <c r="A860" i="23"/>
  <c r="B857" i="23"/>
  <c r="A856" i="23"/>
  <c r="C854" i="23"/>
  <c r="A852" i="23"/>
  <c r="C850" i="23"/>
  <c r="A848" i="23"/>
  <c r="C846" i="23"/>
  <c r="A844" i="23"/>
  <c r="C842" i="23"/>
  <c r="B841" i="23"/>
  <c r="C838" i="23"/>
  <c r="B837" i="23"/>
  <c r="A836" i="23"/>
  <c r="B833" i="23"/>
  <c r="A832" i="23"/>
  <c r="C830" i="23"/>
  <c r="A828" i="23"/>
  <c r="C826" i="23"/>
  <c r="A824" i="23"/>
  <c r="C822" i="23"/>
  <c r="B821" i="23"/>
  <c r="C818" i="23"/>
  <c r="B817" i="23"/>
  <c r="C814" i="23"/>
  <c r="B813" i="23"/>
  <c r="C810" i="23"/>
  <c r="B809" i="23"/>
  <c r="A808" i="23"/>
  <c r="B805" i="23"/>
  <c r="A804" i="23"/>
  <c r="B801" i="23"/>
  <c r="A800" i="23"/>
  <c r="B797" i="23"/>
  <c r="A796" i="23"/>
  <c r="C794" i="23"/>
  <c r="A792" i="23"/>
  <c r="C790" i="23"/>
  <c r="A788" i="23"/>
  <c r="C786" i="23"/>
  <c r="B785" i="23"/>
  <c r="C782" i="23"/>
  <c r="B781" i="23"/>
  <c r="C778" i="23"/>
  <c r="B777" i="23"/>
  <c r="A776" i="23"/>
  <c r="B773" i="23"/>
  <c r="A772" i="23"/>
  <c r="B769" i="23"/>
  <c r="A768" i="23"/>
  <c r="C766" i="23"/>
  <c r="A764" i="23"/>
  <c r="C762" i="23"/>
  <c r="B761" i="23"/>
  <c r="C758" i="23"/>
  <c r="C754" i="23"/>
  <c r="B753" i="23"/>
  <c r="A752" i="23"/>
  <c r="C750" i="23"/>
  <c r="B749" i="23"/>
  <c r="A748" i="23"/>
  <c r="C746" i="23"/>
  <c r="B745" i="23"/>
  <c r="A744" i="23"/>
  <c r="C742" i="23"/>
  <c r="B741" i="23"/>
  <c r="A740" i="23"/>
  <c r="C738" i="23"/>
  <c r="B737" i="23"/>
  <c r="A736" i="23"/>
  <c r="C734" i="23"/>
  <c r="B733" i="23"/>
  <c r="A732" i="23"/>
  <c r="C730" i="23"/>
  <c r="B729" i="23"/>
  <c r="A728" i="23"/>
  <c r="C726" i="23"/>
  <c r="B725" i="23"/>
  <c r="A724" i="23"/>
  <c r="C722" i="23"/>
  <c r="B721" i="23"/>
  <c r="A720" i="23"/>
  <c r="C718" i="23"/>
  <c r="B717" i="23"/>
  <c r="A716" i="23"/>
  <c r="C714" i="23"/>
  <c r="B713" i="23"/>
  <c r="A712" i="23"/>
  <c r="C710" i="23"/>
  <c r="B709" i="23"/>
  <c r="A708" i="23"/>
  <c r="C706" i="23"/>
  <c r="B705" i="23"/>
  <c r="A704" i="23"/>
  <c r="C702" i="23"/>
  <c r="B701" i="23"/>
  <c r="A700" i="23"/>
  <c r="C698" i="23"/>
  <c r="B697" i="23"/>
  <c r="A696" i="23"/>
  <c r="C694" i="23"/>
  <c r="B693" i="23"/>
  <c r="A692" i="23"/>
  <c r="C690" i="23"/>
  <c r="B689" i="23"/>
  <c r="A688" i="23"/>
  <c r="C686" i="23"/>
  <c r="B685" i="23"/>
  <c r="A684" i="23"/>
  <c r="C682" i="23"/>
  <c r="B681" i="23"/>
  <c r="A680" i="23"/>
  <c r="C678" i="23"/>
  <c r="B677" i="23"/>
  <c r="A676" i="23"/>
  <c r="C674" i="23"/>
  <c r="B673" i="23"/>
  <c r="A672" i="23"/>
  <c r="C670" i="23"/>
  <c r="B669" i="23"/>
  <c r="A668" i="23"/>
  <c r="C666" i="23"/>
  <c r="B665" i="23"/>
  <c r="A664" i="23"/>
  <c r="C662" i="23"/>
  <c r="B661" i="23"/>
  <c r="A660" i="23"/>
  <c r="C658" i="23"/>
  <c r="B657" i="23"/>
  <c r="A656" i="23"/>
  <c r="C654" i="23"/>
  <c r="B653" i="23"/>
  <c r="A652" i="23"/>
  <c r="C650" i="23"/>
  <c r="B649" i="23"/>
  <c r="A648" i="23"/>
  <c r="C646" i="23"/>
  <c r="B645" i="23"/>
  <c r="A644" i="23"/>
  <c r="C642" i="23"/>
  <c r="B641" i="23"/>
  <c r="A640" i="23"/>
  <c r="C638" i="23"/>
  <c r="B637" i="23"/>
  <c r="A636" i="23"/>
  <c r="C634" i="23"/>
  <c r="B633" i="23"/>
  <c r="A632" i="23"/>
  <c r="C630" i="23"/>
  <c r="B629" i="23"/>
  <c r="A628" i="23"/>
  <c r="C626" i="23"/>
  <c r="B625" i="23"/>
  <c r="A624" i="23"/>
  <c r="C622" i="23"/>
  <c r="B621" i="23"/>
  <c r="A620" i="23"/>
  <c r="C618" i="23"/>
  <c r="B617" i="23"/>
  <c r="A616" i="23"/>
  <c r="C614" i="23"/>
  <c r="B613" i="23"/>
  <c r="A612" i="23"/>
  <c r="C610" i="23"/>
  <c r="B609" i="23"/>
  <c r="A608" i="23"/>
  <c r="C606" i="23"/>
  <c r="B605" i="23"/>
  <c r="A604" i="23"/>
  <c r="C602" i="23"/>
  <c r="B601" i="23"/>
  <c r="A600" i="23"/>
  <c r="C598" i="23"/>
  <c r="B597" i="23"/>
  <c r="A596" i="23"/>
  <c r="C594" i="23"/>
  <c r="B593" i="23"/>
  <c r="A592" i="23"/>
  <c r="C590" i="23"/>
  <c r="B589" i="23"/>
  <c r="A588" i="23"/>
  <c r="C586" i="23"/>
  <c r="B585" i="23"/>
  <c r="A584" i="23"/>
  <c r="C582" i="23"/>
  <c r="B581" i="23"/>
  <c r="A580" i="23"/>
  <c r="C578" i="23"/>
  <c r="B577" i="23"/>
  <c r="A576" i="23"/>
  <c r="C574" i="23"/>
  <c r="B573" i="23"/>
  <c r="A572" i="23"/>
  <c r="C570" i="23"/>
  <c r="B569" i="23"/>
  <c r="A568" i="23"/>
  <c r="C566" i="23"/>
  <c r="B565" i="23"/>
  <c r="A564" i="23"/>
  <c r="C562" i="23"/>
  <c r="B561" i="23"/>
  <c r="A560" i="23"/>
  <c r="C558" i="23"/>
  <c r="B557" i="23"/>
  <c r="A556" i="23"/>
  <c r="C554" i="23"/>
  <c r="B553" i="23"/>
  <c r="A552" i="23"/>
  <c r="C550" i="23"/>
  <c r="B549" i="23"/>
  <c r="A548" i="23"/>
  <c r="C546" i="23"/>
  <c r="B545" i="23"/>
  <c r="A544" i="23"/>
  <c r="C542" i="23"/>
  <c r="B541" i="23"/>
  <c r="A540" i="23"/>
  <c r="C538" i="23"/>
  <c r="B537" i="23"/>
  <c r="A536" i="23"/>
  <c r="C534" i="23"/>
  <c r="B533" i="23"/>
  <c r="A532" i="23"/>
  <c r="C530" i="23"/>
  <c r="B529" i="23"/>
  <c r="A528" i="23"/>
  <c r="C526" i="23"/>
  <c r="B525" i="23"/>
  <c r="A524" i="23"/>
  <c r="C522" i="23"/>
  <c r="B521" i="23"/>
  <c r="A520" i="23"/>
  <c r="C518" i="23"/>
  <c r="B517" i="23"/>
  <c r="A516" i="23"/>
  <c r="C514" i="23"/>
  <c r="B513" i="23"/>
  <c r="A512" i="23"/>
  <c r="C510" i="23"/>
  <c r="B509" i="23"/>
  <c r="A508" i="23"/>
  <c r="C506" i="23"/>
  <c r="B505" i="23"/>
  <c r="A504" i="23"/>
  <c r="C502" i="23"/>
  <c r="B501" i="23"/>
  <c r="A500" i="23"/>
  <c r="C498" i="23"/>
  <c r="B497" i="23"/>
  <c r="A496" i="23"/>
  <c r="C494" i="23"/>
  <c r="B493" i="23"/>
  <c r="A492" i="23"/>
  <c r="C490" i="23"/>
  <c r="B489" i="23"/>
  <c r="A488" i="23"/>
  <c r="C486" i="23"/>
  <c r="B485" i="23"/>
  <c r="A484" i="23"/>
  <c r="C482" i="23"/>
  <c r="B481" i="23"/>
  <c r="A480" i="23"/>
  <c r="C478" i="23"/>
  <c r="B477" i="23"/>
  <c r="A476" i="23"/>
  <c r="C474" i="23"/>
  <c r="B473" i="23"/>
  <c r="A472" i="23"/>
  <c r="C470" i="23"/>
  <c r="B469" i="23"/>
  <c r="A468" i="23"/>
  <c r="C466" i="23"/>
  <c r="B465" i="23"/>
  <c r="A464" i="23"/>
  <c r="C462" i="23"/>
  <c r="B461" i="23"/>
  <c r="A460" i="23"/>
  <c r="C458" i="23"/>
  <c r="B457" i="23"/>
  <c r="A456" i="23"/>
  <c r="C454" i="23"/>
  <c r="B453" i="23"/>
  <c r="A452" i="23"/>
  <c r="C450" i="23"/>
  <c r="B449" i="23"/>
  <c r="A448" i="23"/>
  <c r="C446" i="23"/>
  <c r="B445" i="23"/>
  <c r="A444" i="23"/>
  <c r="C442" i="23"/>
  <c r="B441" i="23"/>
  <c r="A440" i="23"/>
  <c r="C438" i="23"/>
  <c r="B437" i="23"/>
  <c r="A436" i="23"/>
  <c r="C434" i="23"/>
  <c r="B433" i="23"/>
  <c r="A432" i="23"/>
  <c r="C430" i="23"/>
  <c r="B429" i="23"/>
  <c r="A428" i="23"/>
  <c r="C426" i="23"/>
  <c r="B425" i="23"/>
  <c r="A424" i="23"/>
  <c r="C422" i="23"/>
  <c r="B421" i="23"/>
  <c r="A420" i="23"/>
  <c r="C418" i="23"/>
  <c r="B417" i="23"/>
  <c r="A416" i="23"/>
  <c r="C414" i="23"/>
  <c r="B413" i="23"/>
  <c r="A412" i="23"/>
  <c r="C410" i="23"/>
  <c r="B409" i="23"/>
  <c r="A408" i="23"/>
  <c r="C406" i="23"/>
  <c r="B405" i="23"/>
  <c r="A404" i="23"/>
  <c r="C402" i="23"/>
  <c r="B401" i="23"/>
  <c r="A400" i="23"/>
  <c r="C398" i="23"/>
  <c r="B397" i="23"/>
  <c r="A396" i="23"/>
  <c r="C394" i="23"/>
  <c r="B393" i="23"/>
  <c r="A392" i="23"/>
  <c r="C390" i="23"/>
  <c r="B389" i="23"/>
  <c r="A388" i="23"/>
  <c r="C386" i="23"/>
  <c r="B385" i="23"/>
  <c r="A384" i="23"/>
  <c r="C382" i="23"/>
  <c r="B381" i="23"/>
  <c r="A380" i="23"/>
  <c r="C378" i="23"/>
  <c r="B377" i="23"/>
  <c r="A376" i="23"/>
  <c r="C374" i="23"/>
  <c r="B373" i="23"/>
  <c r="A372" i="23"/>
  <c r="C370" i="23"/>
  <c r="B369" i="23"/>
  <c r="A368" i="23"/>
  <c r="C366" i="23"/>
  <c r="B365" i="23"/>
  <c r="A364" i="23"/>
  <c r="C362" i="23"/>
  <c r="B361" i="23"/>
  <c r="A360" i="23"/>
  <c r="C358" i="23"/>
  <c r="B357" i="23"/>
  <c r="A356" i="23"/>
  <c r="C354" i="23"/>
  <c r="B353" i="23"/>
  <c r="A352" i="23"/>
  <c r="C350" i="23"/>
  <c r="B349" i="23"/>
  <c r="A348" i="23"/>
  <c r="C346" i="23"/>
  <c r="B345" i="23"/>
  <c r="A344" i="23"/>
  <c r="C342" i="23"/>
  <c r="B341" i="23"/>
  <c r="A340" i="23"/>
  <c r="C338" i="23"/>
  <c r="B337" i="23"/>
  <c r="A336" i="23"/>
  <c r="C334" i="23"/>
  <c r="B333" i="23"/>
  <c r="A332" i="23"/>
  <c r="C330" i="23"/>
  <c r="B329" i="23"/>
  <c r="A328" i="23"/>
  <c r="C326" i="23"/>
  <c r="B325" i="23"/>
  <c r="A324" i="23"/>
  <c r="C322" i="23"/>
  <c r="B321" i="23"/>
  <c r="A320" i="23"/>
  <c r="C318" i="23"/>
  <c r="B317" i="23"/>
  <c r="A316" i="23"/>
  <c r="C314" i="23"/>
  <c r="B313" i="23"/>
  <c r="A312" i="23"/>
  <c r="C310" i="23"/>
  <c r="B309" i="23"/>
  <c r="A308" i="23"/>
  <c r="C306" i="23"/>
  <c r="B305" i="23"/>
  <c r="A304" i="23"/>
  <c r="C302" i="23"/>
  <c r="B301" i="23"/>
  <c r="A300" i="23"/>
  <c r="C298" i="23"/>
  <c r="B297" i="23"/>
  <c r="A296" i="23"/>
  <c r="C294" i="23"/>
  <c r="B293" i="23"/>
  <c r="A292" i="23"/>
  <c r="C290" i="23"/>
  <c r="B289" i="23"/>
  <c r="A288" i="23"/>
  <c r="C286" i="23"/>
  <c r="B285" i="23"/>
  <c r="A284" i="23"/>
  <c r="C282" i="23"/>
  <c r="B281" i="23"/>
  <c r="A280" i="23"/>
  <c r="C278" i="23"/>
  <c r="B277" i="23"/>
  <c r="A276" i="23"/>
  <c r="C274" i="23"/>
  <c r="B273" i="23"/>
  <c r="A272" i="23"/>
  <c r="C270" i="23"/>
  <c r="B269" i="23"/>
  <c r="A268" i="23"/>
  <c r="C266" i="23"/>
  <c r="B265" i="23"/>
  <c r="A264" i="23"/>
  <c r="C262" i="23"/>
  <c r="B261" i="23"/>
  <c r="A260" i="23"/>
  <c r="C258" i="23"/>
  <c r="B257" i="23"/>
  <c r="A256" i="23"/>
  <c r="C254" i="23"/>
  <c r="B253" i="23"/>
  <c r="A252" i="23"/>
  <c r="C250" i="23"/>
  <c r="B249" i="23"/>
  <c r="A248" i="23"/>
  <c r="C246" i="23"/>
  <c r="B245" i="23"/>
  <c r="A244" i="23"/>
  <c r="C242" i="23"/>
  <c r="B241" i="23"/>
  <c r="A240" i="23"/>
  <c r="C238" i="23"/>
  <c r="B237" i="23"/>
  <c r="A236" i="23"/>
  <c r="C234" i="23"/>
  <c r="B233" i="23"/>
  <c r="A232" i="23"/>
  <c r="C230" i="23"/>
  <c r="B229" i="23"/>
  <c r="C226" i="23"/>
  <c r="B225" i="23"/>
  <c r="A224" i="23"/>
  <c r="C222" i="23"/>
  <c r="B221" i="23"/>
  <c r="A220" i="23"/>
  <c r="C218" i="23"/>
  <c r="B217" i="23"/>
  <c r="A216" i="23"/>
  <c r="C214" i="23"/>
  <c r="B213" i="23"/>
  <c r="A212" i="23"/>
  <c r="C210" i="23"/>
  <c r="B209" i="23"/>
  <c r="A208" i="23"/>
  <c r="C206" i="23"/>
  <c r="B205" i="23"/>
  <c r="A204" i="23"/>
  <c r="C202" i="23"/>
  <c r="B201" i="23"/>
  <c r="A200" i="23"/>
  <c r="C198" i="23"/>
  <c r="B197" i="23"/>
  <c r="A196" i="23"/>
  <c r="C194" i="23"/>
  <c r="B193" i="23"/>
  <c r="A192" i="23"/>
  <c r="C190" i="23"/>
  <c r="B189" i="23"/>
  <c r="A188" i="23"/>
  <c r="C186" i="23"/>
  <c r="B185" i="23"/>
  <c r="A184" i="23"/>
  <c r="C182" i="23"/>
  <c r="B181" i="23"/>
  <c r="A180" i="23"/>
  <c r="C178" i="23"/>
  <c r="B177" i="23"/>
  <c r="A176" i="23"/>
  <c r="C174" i="23"/>
  <c r="B173" i="23"/>
  <c r="A172" i="23"/>
  <c r="C170" i="23"/>
  <c r="B169" i="23"/>
  <c r="A168" i="23"/>
  <c r="C166" i="23"/>
  <c r="B165" i="23"/>
  <c r="A164" i="23"/>
  <c r="C162" i="23"/>
  <c r="B161" i="23"/>
  <c r="A160" i="23"/>
  <c r="C158" i="23"/>
  <c r="B157" i="23"/>
  <c r="A156" i="23"/>
  <c r="C154" i="23"/>
  <c r="B153" i="23"/>
  <c r="A152" i="23"/>
  <c r="C150" i="23"/>
  <c r="B149" i="23"/>
  <c r="A148" i="23"/>
  <c r="B145" i="23"/>
  <c r="A144" i="23"/>
  <c r="C142" i="23"/>
  <c r="B141" i="23"/>
  <c r="A140" i="23"/>
  <c r="C138" i="23"/>
  <c r="B137" i="23"/>
  <c r="A136" i="23"/>
  <c r="C134" i="23"/>
  <c r="B133" i="23"/>
  <c r="A132" i="23"/>
  <c r="B129" i="23"/>
  <c r="A128" i="23"/>
  <c r="C126" i="23"/>
  <c r="B125" i="23"/>
  <c r="C122" i="23"/>
  <c r="B121" i="23"/>
  <c r="A120" i="23"/>
  <c r="B117" i="23"/>
  <c r="A116" i="23"/>
  <c r="B113" i="23"/>
  <c r="A112" i="23"/>
  <c r="B109" i="23"/>
  <c r="A108" i="23"/>
  <c r="B105" i="23"/>
  <c r="A104" i="23"/>
  <c r="B101" i="23"/>
  <c r="A100" i="23"/>
  <c r="B97" i="23"/>
  <c r="A96" i="23"/>
  <c r="C94" i="23"/>
  <c r="A92" i="23"/>
  <c r="C90" i="23"/>
  <c r="A88" i="23"/>
  <c r="C86" i="23"/>
  <c r="A84" i="23"/>
  <c r="C82" i="23"/>
  <c r="A80" i="23"/>
  <c r="C78" i="23"/>
  <c r="A76" i="23"/>
  <c r="C74" i="23"/>
  <c r="B73" i="23"/>
  <c r="C70" i="23"/>
  <c r="B69" i="23"/>
  <c r="C66" i="23"/>
  <c r="B65" i="23"/>
  <c r="C62" i="23"/>
  <c r="B61" i="23"/>
  <c r="A60" i="23"/>
  <c r="B57" i="23"/>
  <c r="A56" i="23"/>
  <c r="B53" i="23"/>
  <c r="A52" i="23"/>
  <c r="C50" i="23"/>
  <c r="A48" i="23"/>
  <c r="C46" i="23"/>
  <c r="A44" i="23"/>
  <c r="C42" i="23"/>
  <c r="A40" i="23"/>
  <c r="C38" i="23"/>
  <c r="A36" i="23"/>
  <c r="C34" i="23"/>
  <c r="A32" i="23"/>
  <c r="C30" i="23"/>
  <c r="A28" i="23"/>
  <c r="C26" i="23"/>
  <c r="B25" i="23"/>
  <c r="C22" i="23"/>
  <c r="B21" i="23"/>
  <c r="C18" i="23"/>
  <c r="B17" i="23"/>
  <c r="C14" i="23"/>
  <c r="B13" i="23"/>
  <c r="C10" i="23"/>
  <c r="B9" i="23"/>
  <c r="A8" i="23"/>
  <c r="B5" i="23"/>
  <c r="A4" i="23"/>
  <c r="C9" i="16"/>
  <c r="D4001" i="23"/>
  <c r="D4000" i="23"/>
  <c r="D3999" i="23"/>
  <c r="D3998" i="23"/>
  <c r="D3997" i="23"/>
  <c r="D3996" i="23"/>
  <c r="D3995" i="23"/>
  <c r="D3994" i="23"/>
  <c r="D3993" i="23"/>
  <c r="D3992" i="23"/>
  <c r="D3991" i="23"/>
  <c r="D3990" i="23"/>
  <c r="D3989" i="23"/>
  <c r="D3988" i="23"/>
  <c r="D3987" i="23"/>
  <c r="D3986" i="23"/>
  <c r="D3985" i="23"/>
  <c r="D3984" i="23"/>
  <c r="D3983" i="23"/>
  <c r="D3982" i="23"/>
  <c r="D3981" i="23"/>
  <c r="D3980" i="23"/>
  <c r="D3979" i="23"/>
  <c r="D3978" i="23"/>
  <c r="D3977" i="23"/>
  <c r="D3976" i="23"/>
  <c r="D3975" i="23"/>
  <c r="D3974" i="23"/>
  <c r="D3973" i="23"/>
  <c r="D3972" i="23"/>
  <c r="D3971" i="23"/>
  <c r="D3970" i="23"/>
  <c r="D3969" i="23"/>
  <c r="D3968" i="23"/>
  <c r="D3967" i="23"/>
  <c r="D3966" i="23"/>
  <c r="D3965" i="23"/>
  <c r="D3964" i="23"/>
  <c r="D3963" i="23"/>
  <c r="D3962" i="23"/>
  <c r="D3961" i="23"/>
  <c r="D3960" i="23"/>
  <c r="D3959" i="23"/>
  <c r="D3958" i="23"/>
  <c r="D3957" i="23"/>
  <c r="D3956" i="23"/>
  <c r="D3955" i="23"/>
  <c r="D3954" i="23"/>
  <c r="D3953" i="23"/>
  <c r="D3952" i="23"/>
  <c r="D3951" i="23"/>
  <c r="D3950" i="23"/>
  <c r="D3949" i="23"/>
  <c r="D3948" i="23"/>
  <c r="D3947" i="23"/>
  <c r="D3946" i="23"/>
  <c r="D3945" i="23"/>
  <c r="D3944" i="23"/>
  <c r="D3943" i="23"/>
  <c r="D3942" i="23"/>
  <c r="D3941" i="23"/>
  <c r="D3940" i="23"/>
  <c r="D3939" i="23"/>
  <c r="D3938" i="23"/>
  <c r="D3937" i="23"/>
  <c r="D3936" i="23"/>
  <c r="D3934" i="23"/>
  <c r="D3932" i="23"/>
  <c r="D3930" i="23"/>
  <c r="D3928" i="23"/>
  <c r="D3926" i="23"/>
  <c r="D3924" i="23"/>
  <c r="D3922" i="23"/>
  <c r="D3920" i="23"/>
  <c r="D3918" i="23"/>
  <c r="D3916" i="23"/>
  <c r="D3914" i="23"/>
  <c r="D3912" i="23"/>
  <c r="D3910" i="23"/>
  <c r="D3908" i="23"/>
  <c r="D3906" i="23"/>
  <c r="D3904" i="23"/>
  <c r="D3902" i="23"/>
  <c r="D3900" i="23"/>
  <c r="D3898" i="23"/>
  <c r="D3896" i="23"/>
  <c r="D3935" i="23"/>
  <c r="D3933" i="23"/>
  <c r="D3931" i="23"/>
  <c r="D3929" i="23"/>
  <c r="D3927" i="23"/>
  <c r="D3925" i="23"/>
  <c r="D3923" i="23"/>
  <c r="D3921" i="23"/>
  <c r="D3919" i="23"/>
  <c r="D3917" i="23"/>
  <c r="D3915" i="23"/>
  <c r="D3913" i="23"/>
  <c r="D3911" i="23"/>
  <c r="D3909" i="23"/>
  <c r="D3907" i="23"/>
  <c r="D3905" i="23"/>
  <c r="D3903" i="23"/>
  <c r="D3901" i="23"/>
  <c r="D3899" i="23"/>
  <c r="D3897" i="23"/>
  <c r="D3895" i="23"/>
  <c r="D3894" i="23"/>
  <c r="D3893" i="23"/>
  <c r="D3892" i="23"/>
  <c r="D3891" i="23"/>
  <c r="D3890" i="23"/>
  <c r="D3889" i="23"/>
  <c r="D3888" i="23"/>
  <c r="D3887" i="23"/>
  <c r="D3886" i="23"/>
  <c r="D3885" i="23"/>
  <c r="D3884" i="23"/>
  <c r="D3883" i="23"/>
  <c r="D3882" i="23"/>
  <c r="D3881" i="23"/>
  <c r="D3880" i="23"/>
  <c r="D3879" i="23"/>
  <c r="D3878" i="23"/>
  <c r="D3877" i="23"/>
  <c r="D3876" i="23"/>
  <c r="D3875" i="23"/>
  <c r="D3874" i="23"/>
  <c r="D3873" i="23"/>
  <c r="D3872" i="23"/>
  <c r="D3871" i="23"/>
  <c r="D3870" i="23"/>
  <c r="D3869" i="23"/>
  <c r="D3868" i="23"/>
  <c r="D3867" i="23"/>
  <c r="D3865" i="23"/>
  <c r="D3863" i="23"/>
  <c r="D3861" i="23"/>
  <c r="D3859" i="23"/>
  <c r="D3857" i="23"/>
  <c r="D3855" i="23"/>
  <c r="D3853" i="23"/>
  <c r="D3851" i="23"/>
  <c r="D3849" i="23"/>
  <c r="D3847" i="23"/>
  <c r="D3845" i="23"/>
  <c r="D3843" i="23"/>
  <c r="D3841" i="23"/>
  <c r="D3839" i="23"/>
  <c r="D3837" i="23"/>
  <c r="D3835" i="23"/>
  <c r="D3833" i="23"/>
  <c r="D3831" i="23"/>
  <c r="D3829" i="23"/>
  <c r="D3827" i="23"/>
  <c r="D3825" i="23"/>
  <c r="D3823" i="23"/>
  <c r="D3821" i="23"/>
  <c r="D3819" i="23"/>
  <c r="D3817" i="23"/>
  <c r="D3815" i="23"/>
  <c r="D3813" i="23"/>
  <c r="D3811" i="23"/>
  <c r="D3809" i="23"/>
  <c r="D3807" i="23"/>
  <c r="D3805" i="23"/>
  <c r="D3803" i="23"/>
  <c r="D3801" i="23"/>
  <c r="D3799" i="23"/>
  <c r="D3797" i="23"/>
  <c r="D3795" i="23"/>
  <c r="D3793" i="23"/>
  <c r="D3791" i="23"/>
  <c r="D3789" i="23"/>
  <c r="D3787" i="23"/>
  <c r="D3785" i="23"/>
  <c r="D3783" i="23"/>
  <c r="D3781" i="23"/>
  <c r="D3779" i="23"/>
  <c r="D3777" i="23"/>
  <c r="D3775" i="23"/>
  <c r="D3773" i="23"/>
  <c r="D3771" i="23"/>
  <c r="D3769" i="23"/>
  <c r="D3767" i="23"/>
  <c r="D3766" i="23"/>
  <c r="D3765" i="23"/>
  <c r="D3764" i="23"/>
  <c r="D3763" i="23"/>
  <c r="D3762" i="23"/>
  <c r="D3761" i="23"/>
  <c r="D3760" i="23"/>
  <c r="D3759" i="23"/>
  <c r="D3758" i="23"/>
  <c r="D3757" i="23"/>
  <c r="D3756" i="23"/>
  <c r="D3755" i="23"/>
  <c r="D3754" i="23"/>
  <c r="D3753" i="23"/>
  <c r="D3752" i="23"/>
  <c r="D3751" i="23"/>
  <c r="D3750" i="23"/>
  <c r="D3749" i="23"/>
  <c r="D3748" i="23"/>
  <c r="D3747" i="23"/>
  <c r="D3746" i="23"/>
  <c r="D3745" i="23"/>
  <c r="D3744" i="23"/>
  <c r="D3743" i="23"/>
  <c r="D3742" i="23"/>
  <c r="D3741" i="23"/>
  <c r="D3740" i="23"/>
  <c r="D3739" i="23"/>
  <c r="D3738" i="23"/>
  <c r="D3737" i="23"/>
  <c r="D3736" i="23"/>
  <c r="D3735" i="23"/>
  <c r="D3734" i="23"/>
  <c r="D3733" i="23"/>
  <c r="D3732" i="23"/>
  <c r="D3731" i="23"/>
  <c r="D3730" i="23"/>
  <c r="D3729" i="23"/>
  <c r="D3728" i="23"/>
  <c r="D3727" i="23"/>
  <c r="D3726" i="23"/>
  <c r="D3725" i="23"/>
  <c r="D3724" i="23"/>
  <c r="D3723" i="23"/>
  <c r="D3722" i="23"/>
  <c r="D3721" i="23"/>
  <c r="D3720" i="23"/>
  <c r="D3719" i="23"/>
  <c r="D3718" i="23"/>
  <c r="D3717" i="23"/>
  <c r="D3716" i="23"/>
  <c r="D3715" i="23"/>
  <c r="D3714" i="23"/>
  <c r="D3713" i="23"/>
  <c r="D3712" i="23"/>
  <c r="D3711" i="23"/>
  <c r="D3710" i="23"/>
  <c r="D3709" i="23"/>
  <c r="D3708" i="23"/>
  <c r="D3707" i="23"/>
  <c r="D3706" i="23"/>
  <c r="D3705" i="23"/>
  <c r="D3704" i="23"/>
  <c r="D3703" i="23"/>
  <c r="D3702" i="23"/>
  <c r="D3701" i="23"/>
  <c r="D3700" i="23"/>
  <c r="D3699" i="23"/>
  <c r="D3698" i="23"/>
  <c r="D3697" i="23"/>
  <c r="D3696" i="23"/>
  <c r="D3695" i="23"/>
  <c r="D3694" i="23"/>
  <c r="D3693" i="23"/>
  <c r="D3692" i="23"/>
  <c r="D3691" i="23"/>
  <c r="D3690" i="23"/>
  <c r="D3689" i="23"/>
  <c r="D3688" i="23"/>
  <c r="D3687" i="23"/>
  <c r="D3686" i="23"/>
  <c r="D3685" i="23"/>
  <c r="D3684" i="23"/>
  <c r="D3683" i="23"/>
  <c r="D3682" i="23"/>
  <c r="D3681" i="23"/>
  <c r="D3680" i="23"/>
  <c r="D3679" i="23"/>
  <c r="D3678" i="23"/>
  <c r="D3677" i="23"/>
  <c r="D3676" i="23"/>
  <c r="D3675" i="23"/>
  <c r="D3674" i="23"/>
  <c r="D3673" i="23"/>
  <c r="D3672" i="23"/>
  <c r="D3671" i="23"/>
  <c r="D3670" i="23"/>
  <c r="D3669" i="23"/>
  <c r="D3668" i="23"/>
  <c r="D3667" i="23"/>
  <c r="D3666" i="23"/>
  <c r="D3665" i="23"/>
  <c r="D3664" i="23"/>
  <c r="D3663" i="23"/>
  <c r="D3662" i="23"/>
  <c r="D3661" i="23"/>
  <c r="D3660" i="23"/>
  <c r="D3659" i="23"/>
  <c r="D3658" i="23"/>
  <c r="D3657" i="23"/>
  <c r="D3656" i="23"/>
  <c r="D3655" i="23"/>
  <c r="D3654" i="23"/>
  <c r="D3653" i="23"/>
  <c r="D3652" i="23"/>
  <c r="D3651" i="23"/>
  <c r="D3650" i="23"/>
  <c r="D3649" i="23"/>
  <c r="D3648" i="23"/>
  <c r="D3647" i="23"/>
  <c r="D3646" i="23"/>
  <c r="D3645" i="23"/>
  <c r="D3644" i="23"/>
  <c r="D3643" i="23"/>
  <c r="D3642" i="23"/>
  <c r="D3641" i="23"/>
  <c r="D3640" i="23"/>
  <c r="D3639" i="23"/>
  <c r="D3638" i="23"/>
  <c r="D3637" i="23"/>
  <c r="D3636" i="23"/>
  <c r="D3635" i="23"/>
  <c r="D3634" i="23"/>
  <c r="D3633" i="23"/>
  <c r="D3632" i="23"/>
  <c r="D3631" i="23"/>
  <c r="D3630" i="23"/>
  <c r="D3629" i="23"/>
  <c r="D3628" i="23"/>
  <c r="D3627" i="23"/>
  <c r="D3626" i="23"/>
  <c r="D3625" i="23"/>
  <c r="D3624" i="23"/>
  <c r="D3623" i="23"/>
  <c r="D3622" i="23"/>
  <c r="D3621" i="23"/>
  <c r="D3620" i="23"/>
  <c r="D3619" i="23"/>
  <c r="D3618" i="23"/>
  <c r="D3617" i="23"/>
  <c r="D3616" i="23"/>
  <c r="D3615" i="23"/>
  <c r="D3614" i="23"/>
  <c r="D3613" i="23"/>
  <c r="D3612" i="23"/>
  <c r="D3611" i="23"/>
  <c r="D3610" i="23"/>
  <c r="D3609" i="23"/>
  <c r="D3608" i="23"/>
  <c r="D3607" i="23"/>
  <c r="D3606" i="23"/>
  <c r="D3605" i="23"/>
  <c r="D3604" i="23"/>
  <c r="D3603" i="23"/>
  <c r="D3602" i="23"/>
  <c r="D3601" i="23"/>
  <c r="D3600" i="23"/>
  <c r="D3599" i="23"/>
  <c r="D3598" i="23"/>
  <c r="D3597" i="23"/>
  <c r="D3596" i="23"/>
  <c r="D3595" i="23"/>
  <c r="D3594" i="23"/>
  <c r="D3593" i="23"/>
  <c r="D3592" i="23"/>
  <c r="D3591" i="23"/>
  <c r="D3590" i="23"/>
  <c r="D3589" i="23"/>
  <c r="D3588" i="23"/>
  <c r="D3587" i="23"/>
  <c r="D3586" i="23"/>
  <c r="D3585" i="23"/>
  <c r="D3584" i="23"/>
  <c r="D3583" i="23"/>
  <c r="D3582" i="23"/>
  <c r="D3581" i="23"/>
  <c r="D3580" i="23"/>
  <c r="D3579" i="23"/>
  <c r="D3578" i="23"/>
  <c r="D3577" i="23"/>
  <c r="D3576" i="23"/>
  <c r="D3575" i="23"/>
  <c r="D3574" i="23"/>
  <c r="D3573" i="23"/>
  <c r="D3572" i="23"/>
  <c r="D3571" i="23"/>
  <c r="D3570" i="23"/>
  <c r="D3569" i="23"/>
  <c r="D3568" i="23"/>
  <c r="D3567" i="23"/>
  <c r="D3566" i="23"/>
  <c r="D3565" i="23"/>
  <c r="D3564" i="23"/>
  <c r="D3563" i="23"/>
  <c r="D3562" i="23"/>
  <c r="D3561" i="23"/>
  <c r="D3560" i="23"/>
  <c r="D3559" i="23"/>
  <c r="D3558" i="23"/>
  <c r="D3557" i="23"/>
  <c r="D3556" i="23"/>
  <c r="D3555" i="23"/>
  <c r="D3554" i="23"/>
  <c r="D3553" i="23"/>
  <c r="D3552" i="23"/>
  <c r="D3551" i="23"/>
  <c r="D3550" i="23"/>
  <c r="D3549" i="23"/>
  <c r="D3548" i="23"/>
  <c r="D3547" i="23"/>
  <c r="D3546" i="23"/>
  <c r="D3545" i="23"/>
  <c r="D3544" i="23"/>
  <c r="D3543" i="23"/>
  <c r="D3542" i="23"/>
  <c r="D3541" i="23"/>
  <c r="D3540" i="23"/>
  <c r="D3539" i="23"/>
  <c r="D3538" i="23"/>
  <c r="D3537" i="23"/>
  <c r="D3536" i="23"/>
  <c r="D3535" i="23"/>
  <c r="D3534" i="23"/>
  <c r="D3533" i="23"/>
  <c r="D3532" i="23"/>
  <c r="D3531" i="23"/>
  <c r="D3530" i="23"/>
  <c r="D3529" i="23"/>
  <c r="D3528" i="23"/>
  <c r="D3527" i="23"/>
  <c r="D3526" i="23"/>
  <c r="D3525" i="23"/>
  <c r="D3524" i="23"/>
  <c r="D3523" i="23"/>
  <c r="D3522" i="23"/>
  <c r="D3521" i="23"/>
  <c r="D3520" i="23"/>
  <c r="D3519" i="23"/>
  <c r="D3518" i="23"/>
  <c r="D3517" i="23"/>
  <c r="D3516" i="23"/>
  <c r="D3515" i="23"/>
  <c r="D3514" i="23"/>
  <c r="D3513" i="23"/>
  <c r="D3512" i="23"/>
  <c r="D3511" i="23"/>
  <c r="D3510" i="23"/>
  <c r="D3509" i="23"/>
  <c r="D3508" i="23"/>
  <c r="D3507" i="23"/>
  <c r="D3506" i="23"/>
  <c r="D3505" i="23"/>
  <c r="D3504" i="23"/>
  <c r="D3503" i="23"/>
  <c r="D3502" i="23"/>
  <c r="D3501" i="23"/>
  <c r="D3866" i="23"/>
  <c r="D3864" i="23"/>
  <c r="D3862" i="23"/>
  <c r="D3860" i="23"/>
  <c r="D3858" i="23"/>
  <c r="D3856" i="23"/>
  <c r="D3854" i="23"/>
  <c r="D3852" i="23"/>
  <c r="D3850" i="23"/>
  <c r="D3848" i="23"/>
  <c r="D3846" i="23"/>
  <c r="D3844" i="23"/>
  <c r="D3842" i="23"/>
  <c r="D3840" i="23"/>
  <c r="D3838" i="23"/>
  <c r="D3836" i="23"/>
  <c r="D3834" i="23"/>
  <c r="D3832" i="23"/>
  <c r="D3830" i="23"/>
  <c r="D3828" i="23"/>
  <c r="D3826" i="23"/>
  <c r="D3824" i="23"/>
  <c r="D3822" i="23"/>
  <c r="D3820" i="23"/>
  <c r="D3818" i="23"/>
  <c r="D3816" i="23"/>
  <c r="D3814" i="23"/>
  <c r="D3812" i="23"/>
  <c r="D3810" i="23"/>
  <c r="D3808" i="23"/>
  <c r="D3806" i="23"/>
  <c r="D3804" i="23"/>
  <c r="D3802" i="23"/>
  <c r="D3800" i="23"/>
  <c r="D3798" i="23"/>
  <c r="D3796" i="23"/>
  <c r="D3794" i="23"/>
  <c r="D3792" i="23"/>
  <c r="D3790" i="23"/>
  <c r="D3788" i="23"/>
  <c r="D3786" i="23"/>
  <c r="D3784" i="23"/>
  <c r="D3782" i="23"/>
  <c r="D3780" i="23"/>
  <c r="D3778" i="23"/>
  <c r="D3776" i="23"/>
  <c r="D3774" i="23"/>
  <c r="D3772" i="23"/>
  <c r="D3770" i="23"/>
  <c r="D3768" i="23"/>
  <c r="D3500" i="23"/>
  <c r="D3499" i="23"/>
  <c r="D3498" i="23"/>
  <c r="D3497" i="23"/>
  <c r="D3496" i="23"/>
  <c r="D3495" i="23"/>
  <c r="D3494" i="23"/>
  <c r="D3493" i="23"/>
  <c r="D3492" i="23"/>
  <c r="D3491" i="23"/>
  <c r="D3490" i="23"/>
  <c r="D3489" i="23"/>
  <c r="D3488" i="23"/>
  <c r="D3487" i="23"/>
  <c r="D3486" i="23"/>
  <c r="D3485" i="23"/>
  <c r="D3484" i="23"/>
  <c r="D3483" i="23"/>
  <c r="D3482" i="23"/>
  <c r="D3481" i="23"/>
  <c r="D3480" i="23"/>
  <c r="D3479" i="23"/>
  <c r="D3478" i="23"/>
  <c r="D3477" i="23"/>
  <c r="D3476" i="23"/>
  <c r="D3475" i="23"/>
  <c r="D3474" i="23"/>
  <c r="D3473" i="23"/>
  <c r="D3472" i="23"/>
  <c r="D3471" i="23"/>
  <c r="D3470" i="23"/>
  <c r="D3469" i="23"/>
  <c r="D3468" i="23"/>
  <c r="D3467" i="23"/>
  <c r="D3466" i="23"/>
  <c r="D3465" i="23"/>
  <c r="D3464" i="23"/>
  <c r="D3463" i="23"/>
  <c r="D3462" i="23"/>
  <c r="D3461" i="23"/>
  <c r="D3460" i="23"/>
  <c r="D3459" i="23"/>
  <c r="D3458" i="23"/>
  <c r="D3457" i="23"/>
  <c r="D3456" i="23"/>
  <c r="D3455" i="23"/>
  <c r="D3454" i="23"/>
  <c r="D3453" i="23"/>
  <c r="D3452" i="23"/>
  <c r="D3451" i="23"/>
  <c r="D3450" i="23"/>
  <c r="D3449" i="23"/>
  <c r="D3448" i="23"/>
  <c r="D3447" i="23"/>
  <c r="D3446" i="23"/>
  <c r="D3445" i="23"/>
  <c r="D3444" i="23"/>
  <c r="D3443" i="23"/>
  <c r="D3442" i="23"/>
  <c r="D3441" i="23"/>
  <c r="D3440" i="23"/>
  <c r="D3439" i="23"/>
  <c r="D3438" i="23"/>
  <c r="D3437" i="23"/>
  <c r="D3436" i="23"/>
  <c r="D3435" i="23"/>
  <c r="D3434" i="23"/>
  <c r="D3433" i="23"/>
  <c r="D3432" i="23"/>
  <c r="D3431" i="23"/>
  <c r="D3430" i="23"/>
  <c r="D3429" i="23"/>
  <c r="D3428" i="23"/>
  <c r="D3427" i="23"/>
  <c r="D3426" i="23"/>
  <c r="D3425" i="23"/>
  <c r="D3424" i="23"/>
  <c r="D3423" i="23"/>
  <c r="D3422" i="23"/>
  <c r="D3421" i="23"/>
  <c r="D3420" i="23"/>
  <c r="D3419" i="23"/>
  <c r="D3418" i="23"/>
  <c r="D3417" i="23"/>
  <c r="D3416" i="23"/>
  <c r="D3415" i="23"/>
  <c r="D3414" i="23"/>
  <c r="D3413" i="23"/>
  <c r="D3412" i="23"/>
  <c r="D3411" i="23"/>
  <c r="D3410" i="23"/>
  <c r="D3409" i="23"/>
  <c r="D3408" i="23"/>
  <c r="D3407" i="23"/>
  <c r="D3406" i="23"/>
  <c r="D3405" i="23"/>
  <c r="D3404" i="23"/>
  <c r="D3403" i="23"/>
  <c r="D3402" i="23"/>
  <c r="D3401" i="23"/>
  <c r="D3400" i="23"/>
  <c r="D3399" i="23"/>
  <c r="D3398" i="23"/>
  <c r="D3397" i="23"/>
  <c r="D3396" i="23"/>
  <c r="D3395" i="23"/>
  <c r="D3394" i="23"/>
  <c r="D3393" i="23"/>
  <c r="D3392" i="23"/>
  <c r="D3391" i="23"/>
  <c r="D3390" i="23"/>
  <c r="D3389" i="23"/>
  <c r="D3388" i="23"/>
  <c r="D3387" i="23"/>
  <c r="D3386" i="23"/>
  <c r="D3385" i="23"/>
  <c r="D3384" i="23"/>
  <c r="D3383" i="23"/>
  <c r="D3382" i="23"/>
  <c r="D3381" i="23"/>
  <c r="D3380" i="23"/>
  <c r="D3379" i="23"/>
  <c r="D3378" i="23"/>
  <c r="D3377" i="23"/>
  <c r="D3376" i="23"/>
  <c r="D3375" i="23"/>
  <c r="D3374" i="23"/>
  <c r="D3373" i="23"/>
  <c r="D3372" i="23"/>
  <c r="D3371" i="23"/>
  <c r="D3370" i="23"/>
  <c r="D3369" i="23"/>
  <c r="D3368" i="23"/>
  <c r="D3367" i="23"/>
  <c r="D3366" i="23"/>
  <c r="D3365" i="23"/>
  <c r="D3364" i="23"/>
  <c r="D3363" i="23"/>
  <c r="D3362" i="23"/>
  <c r="D3361" i="23"/>
  <c r="D3360" i="23"/>
  <c r="D3359" i="23"/>
  <c r="D3358" i="23"/>
  <c r="D3357" i="23"/>
  <c r="D3356" i="23"/>
  <c r="D3355" i="23"/>
  <c r="D3354" i="23"/>
  <c r="D3353" i="23"/>
  <c r="D3352" i="23"/>
  <c r="D3351" i="23"/>
  <c r="D3350" i="23"/>
  <c r="D3349" i="23"/>
  <c r="D3348" i="23"/>
  <c r="D3347" i="23"/>
  <c r="D3346" i="23"/>
  <c r="D3345" i="23"/>
  <c r="D3344" i="23"/>
  <c r="D3343" i="23"/>
  <c r="D3342" i="23"/>
  <c r="D3341" i="23"/>
  <c r="D3340" i="23"/>
  <c r="D3339" i="23"/>
  <c r="D3338" i="23"/>
  <c r="D3337" i="23"/>
  <c r="D3336" i="23"/>
  <c r="D3335" i="23"/>
  <c r="D3334" i="23"/>
  <c r="D3333" i="23"/>
  <c r="D3332" i="23"/>
  <c r="D3331" i="23"/>
  <c r="D3330" i="23"/>
  <c r="D3329" i="23"/>
  <c r="D3328" i="23"/>
  <c r="D3327" i="23"/>
  <c r="D3326" i="23"/>
  <c r="D3325" i="23"/>
  <c r="D3324" i="23"/>
  <c r="D3323" i="23"/>
  <c r="D3322" i="23"/>
  <c r="D3321" i="23"/>
  <c r="D3320" i="23"/>
  <c r="D3319" i="23"/>
  <c r="D3318" i="23"/>
  <c r="D3317" i="23"/>
  <c r="D3316" i="23"/>
  <c r="D3315" i="23"/>
  <c r="D3314" i="23"/>
  <c r="D3313" i="23"/>
  <c r="D3312" i="23"/>
  <c r="D3311" i="23"/>
  <c r="D3310" i="23"/>
  <c r="D3309" i="23"/>
  <c r="D3308" i="23"/>
  <c r="D3307" i="23"/>
  <c r="D3306" i="23"/>
  <c r="D3305" i="23"/>
  <c r="D3304" i="23"/>
  <c r="D3303" i="23"/>
  <c r="D3302" i="23"/>
  <c r="D3301" i="23"/>
  <c r="D3300" i="23"/>
  <c r="D3299" i="23"/>
  <c r="D3298" i="23"/>
  <c r="D3297" i="23"/>
  <c r="D3296" i="23"/>
  <c r="D3295" i="23"/>
  <c r="D3294" i="23"/>
  <c r="D3293" i="23"/>
  <c r="D3292" i="23"/>
  <c r="D3291" i="23"/>
  <c r="D3290" i="23"/>
  <c r="D3289" i="23"/>
  <c r="D3288" i="23"/>
  <c r="D3287" i="23"/>
  <c r="D3286" i="23"/>
  <c r="D3285" i="23"/>
  <c r="D3284" i="23"/>
  <c r="D3283" i="23"/>
  <c r="D3282" i="23"/>
  <c r="D3281" i="23"/>
  <c r="D3280" i="23"/>
  <c r="D3279" i="23"/>
  <c r="D3278" i="23"/>
  <c r="D3277" i="23"/>
  <c r="D3276" i="23"/>
  <c r="D3275" i="23"/>
  <c r="D3274" i="23"/>
  <c r="D3273" i="23"/>
  <c r="D3272" i="23"/>
  <c r="D3271" i="23"/>
  <c r="D3270" i="23"/>
  <c r="D3269" i="23"/>
  <c r="D3268" i="23"/>
  <c r="D3267" i="23"/>
  <c r="D3266" i="23"/>
  <c r="D3265" i="23"/>
  <c r="D3264" i="23"/>
  <c r="D3263" i="23"/>
  <c r="D3262" i="23"/>
  <c r="D3261" i="23"/>
  <c r="D3260" i="23"/>
  <c r="D3259" i="23"/>
  <c r="D3258" i="23"/>
  <c r="D3257" i="23"/>
  <c r="D3256" i="23"/>
  <c r="D3255" i="23"/>
  <c r="D3254" i="23"/>
  <c r="D3253" i="23"/>
  <c r="D3252" i="23"/>
  <c r="D3251" i="23"/>
  <c r="D3250" i="23"/>
  <c r="D3249" i="23"/>
  <c r="D3248" i="23"/>
  <c r="D3247" i="23"/>
  <c r="D3246" i="23"/>
  <c r="D3245" i="23"/>
  <c r="D3244" i="23"/>
  <c r="D3243" i="23"/>
  <c r="D3242" i="23"/>
  <c r="D3241" i="23"/>
  <c r="D3240" i="23"/>
  <c r="D3239" i="23"/>
  <c r="D3238" i="23"/>
  <c r="D3237" i="23"/>
  <c r="D3236" i="23"/>
  <c r="D3235" i="23"/>
  <c r="D3234" i="23"/>
  <c r="D3233" i="23"/>
  <c r="D3232" i="23"/>
  <c r="D3231" i="23"/>
  <c r="D3230" i="23"/>
  <c r="D3229" i="23"/>
  <c r="D3228" i="23"/>
  <c r="D3227" i="23"/>
  <c r="D3226" i="23"/>
  <c r="D3225" i="23"/>
  <c r="D3224" i="23"/>
  <c r="D3223" i="23"/>
  <c r="D3222" i="23"/>
  <c r="D3221" i="23"/>
  <c r="D3220" i="23"/>
  <c r="D3219" i="23"/>
  <c r="D3218" i="23"/>
  <c r="D3217" i="23"/>
  <c r="D3216" i="23"/>
  <c r="D3215" i="23"/>
  <c r="D3214" i="23"/>
  <c r="D3213" i="23"/>
  <c r="D3212" i="23"/>
  <c r="D3211" i="23"/>
  <c r="D3210" i="23"/>
  <c r="D3209" i="23"/>
  <c r="D3208" i="23"/>
  <c r="D3207" i="23"/>
  <c r="D3206" i="23"/>
  <c r="D3205" i="23"/>
  <c r="D3204" i="23"/>
  <c r="D3203" i="23"/>
  <c r="D3202" i="23"/>
  <c r="D3201" i="23"/>
  <c r="D3200" i="23"/>
  <c r="D3199" i="23"/>
  <c r="D3198" i="23"/>
  <c r="D3197" i="23"/>
  <c r="D3196" i="23"/>
  <c r="D3195" i="23"/>
  <c r="D3194" i="23"/>
  <c r="D3193" i="23"/>
  <c r="D3192" i="23"/>
  <c r="D3191" i="23"/>
  <c r="D3190" i="23"/>
  <c r="D3189" i="23"/>
  <c r="D3188" i="23"/>
  <c r="D3187" i="23"/>
  <c r="D3186" i="23"/>
  <c r="D3185" i="23"/>
  <c r="D3184" i="23"/>
  <c r="D3183" i="23"/>
  <c r="D3182" i="23"/>
  <c r="D3181" i="23"/>
  <c r="D3180" i="23"/>
  <c r="D3179" i="23"/>
  <c r="D3178" i="23"/>
  <c r="D3177" i="23"/>
  <c r="D3176" i="23"/>
  <c r="D3175" i="23"/>
  <c r="D3174" i="23"/>
  <c r="D3173" i="23"/>
  <c r="D3172" i="23"/>
  <c r="D3171" i="23"/>
  <c r="D3170" i="23"/>
  <c r="D3169" i="23"/>
  <c r="D3168" i="23"/>
  <c r="D3167" i="23"/>
  <c r="D3166" i="23"/>
  <c r="D3165" i="23"/>
  <c r="D3164" i="23"/>
  <c r="D3163" i="23"/>
  <c r="D3162" i="23"/>
  <c r="D3161" i="23"/>
  <c r="D3160" i="23"/>
  <c r="D3159" i="23"/>
  <c r="D3158" i="23"/>
  <c r="D3157" i="23"/>
  <c r="D3156" i="23"/>
  <c r="D3155" i="23"/>
  <c r="D3154" i="23"/>
  <c r="D3153" i="23"/>
  <c r="D3152" i="23"/>
  <c r="D3151" i="23"/>
  <c r="D3150" i="23"/>
  <c r="D3149" i="23"/>
  <c r="D3148" i="23"/>
  <c r="D3147" i="23"/>
  <c r="D3146" i="23"/>
  <c r="D3145" i="23"/>
  <c r="D3144" i="23"/>
  <c r="D3143" i="23"/>
  <c r="D3142" i="23"/>
  <c r="D3141" i="23"/>
  <c r="D3140" i="23"/>
  <c r="D3139" i="23"/>
  <c r="D3138" i="23"/>
  <c r="D3137" i="23"/>
  <c r="D3136" i="23"/>
  <c r="D3135" i="23"/>
  <c r="D3134" i="23"/>
  <c r="D3133" i="23"/>
  <c r="D3132" i="23"/>
  <c r="D3131" i="23"/>
  <c r="D3130" i="23"/>
  <c r="D3129" i="23"/>
  <c r="D3128" i="23"/>
  <c r="D3127" i="23"/>
  <c r="D3126" i="23"/>
  <c r="D3125" i="23"/>
  <c r="D3124" i="23"/>
  <c r="D3123" i="23"/>
  <c r="D3122" i="23"/>
  <c r="D3121" i="23"/>
  <c r="D3120" i="23"/>
  <c r="D3119" i="23"/>
  <c r="D3118" i="23"/>
  <c r="D3117" i="23"/>
  <c r="D3116" i="23"/>
  <c r="D3115" i="23"/>
  <c r="D3114" i="23"/>
  <c r="D3113" i="23"/>
  <c r="D3112" i="23"/>
  <c r="D3111" i="23"/>
  <c r="D3110" i="23"/>
  <c r="D3109" i="23"/>
  <c r="D3108" i="23"/>
  <c r="D3107" i="23"/>
  <c r="D3106" i="23"/>
  <c r="D3105" i="23"/>
  <c r="D3104" i="23"/>
  <c r="D3103" i="23"/>
  <c r="D3102" i="23"/>
  <c r="D3101" i="23"/>
  <c r="D3100" i="23"/>
  <c r="D3099" i="23"/>
  <c r="D3098" i="23"/>
  <c r="D3097" i="23"/>
  <c r="D3096" i="23"/>
  <c r="D3095" i="23"/>
  <c r="D3094" i="23"/>
  <c r="D3093" i="23"/>
  <c r="D3092" i="23"/>
  <c r="D3091" i="23"/>
  <c r="D3090" i="23"/>
  <c r="D3089" i="23"/>
  <c r="D3088" i="23"/>
  <c r="D3087" i="23"/>
  <c r="D3086" i="23"/>
  <c r="D3085" i="23"/>
  <c r="D3084" i="23"/>
  <c r="D3083" i="23"/>
  <c r="D3082" i="23"/>
  <c r="D3081" i="23"/>
  <c r="D3080" i="23"/>
  <c r="D3079" i="23"/>
  <c r="D3078" i="23"/>
  <c r="D3077" i="23"/>
  <c r="D3076" i="23"/>
  <c r="D3075" i="23"/>
  <c r="D3074" i="23"/>
  <c r="D3073" i="23"/>
  <c r="D3072" i="23"/>
  <c r="D3071" i="23"/>
  <c r="D3070" i="23"/>
  <c r="D3069" i="23"/>
  <c r="D3068" i="23"/>
  <c r="D3067" i="23"/>
  <c r="D3066" i="23"/>
  <c r="D3065" i="23"/>
  <c r="D3064" i="23"/>
  <c r="D3063" i="23"/>
  <c r="D3062" i="23"/>
  <c r="D3061" i="23"/>
  <c r="D3060" i="23"/>
  <c r="D3059" i="23"/>
  <c r="D3058" i="23"/>
  <c r="D3057" i="23"/>
  <c r="D3056" i="23"/>
  <c r="D3055" i="23"/>
  <c r="D3054" i="23"/>
  <c r="D3053" i="23"/>
  <c r="D3052" i="23"/>
  <c r="D3051" i="23"/>
  <c r="D3050" i="23"/>
  <c r="D3049" i="23"/>
  <c r="D3048" i="23"/>
  <c r="D3047" i="23"/>
  <c r="D3046" i="23"/>
  <c r="D3045" i="23"/>
  <c r="D3044" i="23"/>
  <c r="D3043" i="23"/>
  <c r="D3042" i="23"/>
  <c r="D3041" i="23"/>
  <c r="D3040" i="23"/>
  <c r="D3039" i="23"/>
  <c r="D3038" i="23"/>
  <c r="D3037" i="23"/>
  <c r="D3036" i="23"/>
  <c r="D3035" i="23"/>
  <c r="D3034" i="23"/>
  <c r="D3033" i="23"/>
  <c r="D3032" i="23"/>
  <c r="D3031" i="23"/>
  <c r="D3030" i="23"/>
  <c r="D3029" i="23"/>
  <c r="D3028" i="23"/>
  <c r="D3027" i="23"/>
  <c r="D3026" i="23"/>
  <c r="D3025" i="23"/>
  <c r="D3024" i="23"/>
  <c r="D3023" i="23"/>
  <c r="D3022" i="23"/>
  <c r="D3021" i="23"/>
  <c r="D3020" i="23"/>
  <c r="D3019" i="23"/>
  <c r="D3018" i="23"/>
  <c r="D3017" i="23"/>
  <c r="D3016" i="23"/>
  <c r="D3015" i="23"/>
  <c r="D3014" i="23"/>
  <c r="D3013" i="23"/>
  <c r="D3012" i="23"/>
  <c r="D3011" i="23"/>
  <c r="D3010" i="23"/>
  <c r="D3009" i="23"/>
  <c r="D3008" i="23"/>
  <c r="D3007" i="23"/>
  <c r="D3006" i="23"/>
  <c r="D3005" i="23"/>
  <c r="D3004" i="23"/>
  <c r="D3003" i="23"/>
  <c r="D3002" i="23"/>
  <c r="D3001" i="23"/>
  <c r="D3000" i="23"/>
  <c r="D2999" i="23"/>
  <c r="D2998" i="23"/>
  <c r="D2997" i="23"/>
  <c r="D2996" i="23"/>
  <c r="D2623" i="23"/>
  <c r="D2622" i="23"/>
  <c r="D2621" i="23"/>
  <c r="D2620" i="23"/>
  <c r="D2619" i="23"/>
  <c r="D2618" i="23"/>
  <c r="D2617" i="23"/>
  <c r="D2616" i="23"/>
  <c r="D2615" i="23"/>
  <c r="D2614" i="23"/>
  <c r="D2613" i="23"/>
  <c r="D2612" i="23"/>
  <c r="D2611" i="23"/>
  <c r="D2610" i="23"/>
  <c r="D2609" i="23"/>
  <c r="D2608" i="23"/>
  <c r="D2607" i="23"/>
  <c r="D2606" i="23"/>
  <c r="D2605" i="23"/>
  <c r="D2604" i="23"/>
  <c r="D2603" i="23"/>
  <c r="D2602" i="23"/>
  <c r="D2601" i="23"/>
  <c r="D2600" i="23"/>
  <c r="D2599" i="23"/>
  <c r="D2598" i="23"/>
  <c r="D2597" i="23"/>
  <c r="D2596" i="23"/>
  <c r="D2595" i="23"/>
  <c r="D2594" i="23"/>
  <c r="D2593" i="23"/>
  <c r="D2592" i="23"/>
  <c r="D2591" i="23"/>
  <c r="D2590" i="23"/>
  <c r="D2589" i="23"/>
  <c r="D2588" i="23"/>
  <c r="D2587" i="23"/>
  <c r="D2586" i="23"/>
  <c r="D2585" i="23"/>
  <c r="D2584" i="23"/>
  <c r="D2583" i="23"/>
  <c r="D2582" i="23"/>
  <c r="D2581" i="23"/>
  <c r="D2580" i="23"/>
  <c r="D2579" i="23"/>
  <c r="D2578" i="23"/>
  <c r="D2577" i="23"/>
  <c r="D2576" i="23"/>
  <c r="D2575" i="23"/>
  <c r="D2574" i="23"/>
  <c r="D2573" i="23"/>
  <c r="D2572" i="23"/>
  <c r="D2571" i="23"/>
  <c r="D2570" i="23"/>
  <c r="D2569" i="23"/>
  <c r="D2568" i="23"/>
  <c r="D2567" i="23"/>
  <c r="D2566" i="23"/>
  <c r="D2565" i="23"/>
  <c r="D2564" i="23"/>
  <c r="D2563" i="23"/>
  <c r="D2562" i="23"/>
  <c r="D2561" i="23"/>
  <c r="D2560" i="23"/>
  <c r="D2559" i="23"/>
  <c r="D2558" i="23"/>
  <c r="D2557" i="23"/>
  <c r="D2556" i="23"/>
  <c r="D2555" i="23"/>
  <c r="D2554" i="23"/>
  <c r="D2553" i="23"/>
  <c r="D2552" i="23"/>
  <c r="D2551" i="23"/>
  <c r="D2550" i="23"/>
  <c r="D2549" i="23"/>
  <c r="D2548" i="23"/>
  <c r="D2547" i="23"/>
  <c r="D2546" i="23"/>
  <c r="D2545" i="23"/>
  <c r="D2544" i="23"/>
  <c r="D2543" i="23"/>
  <c r="D2542" i="23"/>
  <c r="D2541" i="23"/>
  <c r="D2540" i="23"/>
  <c r="D2539" i="23"/>
  <c r="D2538" i="23"/>
  <c r="D2537" i="23"/>
  <c r="D2536" i="23"/>
  <c r="D2535" i="23"/>
  <c r="D2534" i="23"/>
  <c r="D2533" i="23"/>
  <c r="D2532" i="23"/>
  <c r="D2531" i="23"/>
  <c r="D2530" i="23"/>
  <c r="D2529" i="23"/>
  <c r="D2528" i="23"/>
  <c r="D2527" i="23"/>
  <c r="D2526" i="23"/>
  <c r="D2525" i="23"/>
  <c r="D2524" i="23"/>
  <c r="D2523" i="23"/>
  <c r="D2522" i="23"/>
  <c r="D2521" i="23"/>
  <c r="D2520" i="23"/>
  <c r="D2519" i="23"/>
  <c r="D2518" i="23"/>
  <c r="D2517" i="23"/>
  <c r="D2516" i="23"/>
  <c r="D2515" i="23"/>
  <c r="D2514" i="23"/>
  <c r="D2513" i="23"/>
  <c r="D2512" i="23"/>
  <c r="D2511" i="23"/>
  <c r="D2510" i="23"/>
  <c r="D2509" i="23"/>
  <c r="D2508" i="23"/>
  <c r="D2507" i="23"/>
  <c r="D2506" i="23"/>
  <c r="D2505" i="23"/>
  <c r="D2504" i="23"/>
  <c r="D2503" i="23"/>
  <c r="D2502" i="23"/>
  <c r="D2501" i="23"/>
  <c r="D2500" i="23"/>
  <c r="D2499" i="23"/>
  <c r="D2498" i="23"/>
  <c r="D2497" i="23"/>
  <c r="D2496" i="23"/>
  <c r="D2495" i="23"/>
  <c r="D2494" i="23"/>
  <c r="D2493" i="23"/>
  <c r="D2492" i="23"/>
  <c r="D2491" i="23"/>
  <c r="D2490" i="23"/>
  <c r="D2489" i="23"/>
  <c r="D2488" i="23"/>
  <c r="D2487" i="23"/>
  <c r="D2486" i="23"/>
  <c r="D2485" i="23"/>
  <c r="D2484" i="23"/>
  <c r="D2483" i="23"/>
  <c r="D2482" i="23"/>
  <c r="D2481" i="23"/>
  <c r="D2480" i="23"/>
  <c r="D2479" i="23"/>
  <c r="D2478" i="23"/>
  <c r="D2477" i="23"/>
  <c r="D2476" i="23"/>
  <c r="D2475" i="23"/>
  <c r="D2474" i="23"/>
  <c r="D2473" i="23"/>
  <c r="D2472" i="23"/>
  <c r="D2471" i="23"/>
  <c r="D2470" i="23"/>
  <c r="D2469" i="23"/>
  <c r="D2468" i="23"/>
  <c r="D2467" i="23"/>
  <c r="D2466" i="23"/>
  <c r="D2465" i="23"/>
  <c r="D2464" i="23"/>
  <c r="D2463" i="23"/>
  <c r="D2462" i="23"/>
  <c r="D2461" i="23"/>
  <c r="D2460" i="23"/>
  <c r="D2459" i="23"/>
  <c r="D2458" i="23"/>
  <c r="D2457" i="23"/>
  <c r="D2456" i="23"/>
  <c r="D2455" i="23"/>
  <c r="D2454" i="23"/>
  <c r="D2453" i="23"/>
  <c r="D2452" i="23"/>
  <c r="D2451" i="23"/>
  <c r="D2450" i="23"/>
  <c r="D2449" i="23"/>
  <c r="D2448" i="23"/>
  <c r="D2447" i="23"/>
  <c r="D2446" i="23"/>
  <c r="D2445" i="23"/>
  <c r="D2444" i="23"/>
  <c r="D2443" i="23"/>
  <c r="D2442" i="23"/>
  <c r="D2441" i="23"/>
  <c r="D2440" i="23"/>
  <c r="D2439" i="23"/>
  <c r="D2438" i="23"/>
  <c r="D2437" i="23"/>
  <c r="D2436" i="23"/>
  <c r="D2435" i="23"/>
  <c r="D2434" i="23"/>
  <c r="D2433" i="23"/>
  <c r="D2432" i="23"/>
  <c r="D2431" i="23"/>
  <c r="D2430" i="23"/>
  <c r="D2429" i="23"/>
  <c r="D2428" i="23"/>
  <c r="D2427" i="23"/>
  <c r="D2426" i="23"/>
  <c r="D2425" i="23"/>
  <c r="D2424" i="23"/>
  <c r="D2423" i="23"/>
  <c r="D2422" i="23"/>
  <c r="D2421" i="23"/>
  <c r="D2420" i="23"/>
  <c r="D2419" i="23"/>
  <c r="D2418" i="23"/>
  <c r="D2417" i="23"/>
  <c r="D2416" i="23"/>
  <c r="D2415" i="23"/>
  <c r="D2414" i="23"/>
  <c r="D2413" i="23"/>
  <c r="D2412" i="23"/>
  <c r="D2411" i="23"/>
  <c r="D2410" i="23"/>
  <c r="D2409" i="23"/>
  <c r="D2408" i="23"/>
  <c r="D2407" i="23"/>
  <c r="D2406" i="23"/>
  <c r="D2405" i="23"/>
  <c r="D2404" i="23"/>
  <c r="D2403" i="23"/>
  <c r="D2402" i="23"/>
  <c r="D2401" i="23"/>
  <c r="D2400" i="23"/>
  <c r="D2399" i="23"/>
  <c r="D2398" i="23"/>
  <c r="D2397" i="23"/>
  <c r="D2396" i="23"/>
  <c r="D2395" i="23"/>
  <c r="D2394" i="23"/>
  <c r="D2393" i="23"/>
  <c r="D2392" i="23"/>
  <c r="D2391" i="23"/>
  <c r="D2390" i="23"/>
  <c r="D2389" i="23"/>
  <c r="D2388" i="23"/>
  <c r="D2387" i="23"/>
  <c r="D2386" i="23"/>
  <c r="D2385" i="23"/>
  <c r="D2384" i="23"/>
  <c r="D2383" i="23"/>
  <c r="D2382" i="23"/>
  <c r="D2381" i="23"/>
  <c r="D2380" i="23"/>
  <c r="D2379" i="23"/>
  <c r="D2378" i="23"/>
  <c r="D2377" i="23"/>
  <c r="D2376" i="23"/>
  <c r="D2375" i="23"/>
  <c r="D2374" i="23"/>
  <c r="D2373" i="23"/>
  <c r="D2372" i="23"/>
  <c r="D2371" i="23"/>
  <c r="D2370" i="23"/>
  <c r="D2369" i="23"/>
  <c r="D2368" i="23"/>
  <c r="D2367" i="23"/>
  <c r="D2366" i="23"/>
  <c r="D2365" i="23"/>
  <c r="D2364" i="23"/>
  <c r="D2363" i="23"/>
  <c r="D2362" i="23"/>
  <c r="D2361" i="23"/>
  <c r="D2360" i="23"/>
  <c r="D2359" i="23"/>
  <c r="D2358" i="23"/>
  <c r="D2357" i="23"/>
  <c r="D2356" i="23"/>
  <c r="D2355" i="23"/>
  <c r="D2354" i="23"/>
  <c r="D2353" i="23"/>
  <c r="D2352" i="23"/>
  <c r="D2351" i="23"/>
  <c r="D2350" i="23"/>
  <c r="D2349" i="23"/>
  <c r="D2348" i="23"/>
  <c r="D2347" i="23"/>
  <c r="D2346" i="23"/>
  <c r="D2345" i="23"/>
  <c r="D2344" i="23"/>
  <c r="D2343" i="23"/>
  <c r="D2342" i="23"/>
  <c r="D2341" i="23"/>
  <c r="D2340" i="23"/>
  <c r="D2339" i="23"/>
  <c r="D2338" i="23"/>
  <c r="D2337" i="23"/>
  <c r="D2336" i="23"/>
  <c r="D2335" i="23"/>
  <c r="D2334" i="23"/>
  <c r="D2333" i="23"/>
  <c r="D2332" i="23"/>
  <c r="D2331" i="23"/>
  <c r="D2330" i="23"/>
  <c r="D2329" i="23"/>
  <c r="D2328" i="23"/>
  <c r="D2327" i="23"/>
  <c r="D2326" i="23"/>
  <c r="D2325" i="23"/>
  <c r="D2324" i="23"/>
  <c r="D2323" i="23"/>
  <c r="D2322" i="23"/>
  <c r="D2321" i="23"/>
  <c r="D2320" i="23"/>
  <c r="D2319" i="23"/>
  <c r="D2318" i="23"/>
  <c r="D2317" i="23"/>
  <c r="D2316" i="23"/>
  <c r="D2315" i="23"/>
  <c r="D2314" i="23"/>
  <c r="D2313" i="23"/>
  <c r="D2312" i="23"/>
  <c r="D2311" i="23"/>
  <c r="D2310" i="23"/>
  <c r="D2309" i="23"/>
  <c r="D2308" i="23"/>
  <c r="D2307" i="23"/>
  <c r="D2306" i="23"/>
  <c r="D2305" i="23"/>
  <c r="D2304" i="23"/>
  <c r="D2303" i="23"/>
  <c r="D2302" i="23"/>
  <c r="D2301" i="23"/>
  <c r="D2300" i="23"/>
  <c r="D2299" i="23"/>
  <c r="D2298" i="23"/>
  <c r="D2297" i="23"/>
  <c r="D2296" i="23"/>
  <c r="D2295" i="23"/>
  <c r="D2294" i="23"/>
  <c r="D2293" i="23"/>
  <c r="D2292" i="23"/>
  <c r="D2291" i="23"/>
  <c r="D2290" i="23"/>
  <c r="D2289" i="23"/>
  <c r="D2288" i="23"/>
  <c r="D2287" i="23"/>
  <c r="D2286" i="23"/>
  <c r="D2285" i="23"/>
  <c r="D2284" i="23"/>
  <c r="D2283" i="23"/>
  <c r="D2282" i="23"/>
  <c r="D2281" i="23"/>
  <c r="D2280" i="23"/>
  <c r="D2279" i="23"/>
  <c r="D2278" i="23"/>
  <c r="D2277" i="23"/>
  <c r="D2276" i="23"/>
  <c r="D2275" i="23"/>
  <c r="D2274" i="23"/>
  <c r="D2273" i="23"/>
  <c r="D2272" i="23"/>
  <c r="D2271" i="23"/>
  <c r="D2270" i="23"/>
  <c r="D2269" i="23"/>
  <c r="D2268" i="23"/>
  <c r="D2267" i="23"/>
  <c r="D2266" i="23"/>
  <c r="D2265" i="23"/>
  <c r="D2264" i="23"/>
  <c r="D2263" i="23"/>
  <c r="D2262" i="23"/>
  <c r="D2261" i="23"/>
  <c r="D2260" i="23"/>
  <c r="D2259" i="23"/>
  <c r="D2258" i="23"/>
  <c r="D2257" i="23"/>
  <c r="D2256" i="23"/>
  <c r="D2255" i="23"/>
  <c r="D2254" i="23"/>
  <c r="D2253" i="23"/>
  <c r="D2252" i="23"/>
  <c r="D2251" i="23"/>
  <c r="D2250" i="23"/>
  <c r="D2249" i="23"/>
  <c r="D2248" i="23"/>
  <c r="D2247" i="23"/>
  <c r="D2246" i="23"/>
  <c r="D2245" i="23"/>
  <c r="D2244" i="23"/>
  <c r="D2243" i="23"/>
  <c r="D2242" i="23"/>
  <c r="D2241" i="23"/>
  <c r="D2240" i="23"/>
  <c r="D2239" i="23"/>
  <c r="D2238" i="23"/>
  <c r="D2237" i="23"/>
  <c r="D2236" i="23"/>
  <c r="D2235" i="23"/>
  <c r="D2234" i="23"/>
  <c r="D2233" i="23"/>
  <c r="D2232" i="23"/>
  <c r="D2231" i="23"/>
  <c r="D2230" i="23"/>
  <c r="D2229" i="23"/>
  <c r="D2228" i="23"/>
  <c r="D2227" i="23"/>
  <c r="D2226" i="23"/>
  <c r="D2225" i="23"/>
  <c r="D2224" i="23"/>
  <c r="D2223" i="23"/>
  <c r="D2222" i="23"/>
  <c r="D2221" i="23"/>
  <c r="D2220" i="23"/>
  <c r="D2219" i="23"/>
  <c r="D2218" i="23"/>
  <c r="D2217" i="23"/>
  <c r="D2216" i="23"/>
  <c r="D2215" i="23"/>
  <c r="D2214" i="23"/>
  <c r="D2213" i="23"/>
  <c r="D2212" i="23"/>
  <c r="D2211" i="23"/>
  <c r="D2210" i="23"/>
  <c r="D2209" i="23"/>
  <c r="D2208" i="23"/>
  <c r="D2207" i="23"/>
  <c r="D2206" i="23"/>
  <c r="D2205" i="23"/>
  <c r="D2204" i="23"/>
  <c r="D2203" i="23"/>
  <c r="D2202" i="23"/>
  <c r="D2201" i="23"/>
  <c r="D2200" i="23"/>
  <c r="D2199" i="23"/>
  <c r="D2198" i="23"/>
  <c r="D2197" i="23"/>
  <c r="D2196" i="23"/>
  <c r="D2195" i="23"/>
  <c r="D2194" i="23"/>
  <c r="D2193" i="23"/>
  <c r="D2192" i="23"/>
  <c r="D2191" i="23"/>
  <c r="D2190" i="23"/>
  <c r="D2189" i="23"/>
  <c r="D2188" i="23"/>
  <c r="D2187" i="23"/>
  <c r="D2186" i="23"/>
  <c r="D2185" i="23"/>
  <c r="D2184" i="23"/>
  <c r="D2183" i="23"/>
  <c r="D2182" i="23"/>
  <c r="D2181" i="23"/>
  <c r="D2180" i="23"/>
  <c r="D2179" i="23"/>
  <c r="D2178" i="23"/>
  <c r="D2177" i="23"/>
  <c r="D2176" i="23"/>
  <c r="D2175" i="23"/>
  <c r="D2174" i="23"/>
  <c r="D2173" i="23"/>
  <c r="D2172" i="23"/>
  <c r="D2171" i="23"/>
  <c r="D2170" i="23"/>
  <c r="D2169" i="23"/>
  <c r="D2168" i="23"/>
  <c r="D2167" i="23"/>
  <c r="D2994" i="23"/>
  <c r="D2992" i="23"/>
  <c r="D2990" i="23"/>
  <c r="D2988" i="23"/>
  <c r="D2986" i="23"/>
  <c r="D2984" i="23"/>
  <c r="D2982" i="23"/>
  <c r="D2980" i="23"/>
  <c r="D2978" i="23"/>
  <c r="D2976" i="23"/>
  <c r="D2974" i="23"/>
  <c r="D2972" i="23"/>
  <c r="D2970" i="23"/>
  <c r="D2968" i="23"/>
  <c r="D2966" i="23"/>
  <c r="D2964" i="23"/>
  <c r="D2962" i="23"/>
  <c r="D2960" i="23"/>
  <c r="D2958" i="23"/>
  <c r="D2956" i="23"/>
  <c r="D2954" i="23"/>
  <c r="D2952" i="23"/>
  <c r="D2950" i="23"/>
  <c r="D2948" i="23"/>
  <c r="D2946" i="23"/>
  <c r="D2944" i="23"/>
  <c r="D2942" i="23"/>
  <c r="D2940" i="23"/>
  <c r="D2938" i="23"/>
  <c r="D2936" i="23"/>
  <c r="D2934" i="23"/>
  <c r="D2932" i="23"/>
  <c r="D2930" i="23"/>
  <c r="D2928" i="23"/>
  <c r="D2926" i="23"/>
  <c r="D2924" i="23"/>
  <c r="D2922" i="23"/>
  <c r="D2920" i="23"/>
  <c r="D2918" i="23"/>
  <c r="D2916" i="23"/>
  <c r="D2914" i="23"/>
  <c r="D2912" i="23"/>
  <c r="D2910" i="23"/>
  <c r="D2908" i="23"/>
  <c r="D2906" i="23"/>
  <c r="D2904" i="23"/>
  <c r="D2902" i="23"/>
  <c r="D2900" i="23"/>
  <c r="D2898" i="23"/>
  <c r="D2896" i="23"/>
  <c r="D2894" i="23"/>
  <c r="D2892" i="23"/>
  <c r="D2890" i="23"/>
  <c r="D2888" i="23"/>
  <c r="D2886" i="23"/>
  <c r="D2884" i="23"/>
  <c r="D2882" i="23"/>
  <c r="D2880" i="23"/>
  <c r="D2878" i="23"/>
  <c r="D2876" i="23"/>
  <c r="D2874" i="23"/>
  <c r="D2872" i="23"/>
  <c r="D2870" i="23"/>
  <c r="D2868" i="23"/>
  <c r="D2866" i="23"/>
  <c r="D2864" i="23"/>
  <c r="D2862" i="23"/>
  <c r="D2860" i="23"/>
  <c r="D2858" i="23"/>
  <c r="D2856" i="23"/>
  <c r="D2854" i="23"/>
  <c r="D2852" i="23"/>
  <c r="D2850" i="23"/>
  <c r="D2848" i="23"/>
  <c r="D2846" i="23"/>
  <c r="D2844" i="23"/>
  <c r="D2842" i="23"/>
  <c r="D2840" i="23"/>
  <c r="D2838" i="23"/>
  <c r="D2836" i="23"/>
  <c r="D2834" i="23"/>
  <c r="D2832" i="23"/>
  <c r="D2830" i="23"/>
  <c r="D2828" i="23"/>
  <c r="D2826" i="23"/>
  <c r="D2824" i="23"/>
  <c r="D2822" i="23"/>
  <c r="D2820" i="23"/>
  <c r="D2818" i="23"/>
  <c r="D2816" i="23"/>
  <c r="D2814" i="23"/>
  <c r="D2812" i="23"/>
  <c r="D2810" i="23"/>
  <c r="D2808" i="23"/>
  <c r="D2806" i="23"/>
  <c r="D2804" i="23"/>
  <c r="D2802" i="23"/>
  <c r="D2800" i="23"/>
  <c r="D2798" i="23"/>
  <c r="D2796" i="23"/>
  <c r="D2794" i="23"/>
  <c r="D2792" i="23"/>
  <c r="D2790" i="23"/>
  <c r="D2788" i="23"/>
  <c r="D2786" i="23"/>
  <c r="D2784" i="23"/>
  <c r="D2782" i="23"/>
  <c r="D2780" i="23"/>
  <c r="D2778" i="23"/>
  <c r="D2776" i="23"/>
  <c r="D2774" i="23"/>
  <c r="D2772" i="23"/>
  <c r="D2770" i="23"/>
  <c r="D2768" i="23"/>
  <c r="D2766" i="23"/>
  <c r="D2764" i="23"/>
  <c r="D2762" i="23"/>
  <c r="D2760" i="23"/>
  <c r="D2758" i="23"/>
  <c r="D2756" i="23"/>
  <c r="D2754" i="23"/>
  <c r="D2752" i="23"/>
  <c r="D2750" i="23"/>
  <c r="D2748" i="23"/>
  <c r="D2746" i="23"/>
  <c r="D2744" i="23"/>
  <c r="D2742" i="23"/>
  <c r="D2740" i="23"/>
  <c r="D2738" i="23"/>
  <c r="D2736" i="23"/>
  <c r="D2734" i="23"/>
  <c r="D2732" i="23"/>
  <c r="D2730" i="23"/>
  <c r="D2728" i="23"/>
  <c r="D2726" i="23"/>
  <c r="D2724" i="23"/>
  <c r="D2722" i="23"/>
  <c r="D2720" i="23"/>
  <c r="D2718" i="23"/>
  <c r="D2716" i="23"/>
  <c r="D2714" i="23"/>
  <c r="D2712" i="23"/>
  <c r="D2710" i="23"/>
  <c r="D2708" i="23"/>
  <c r="D2706" i="23"/>
  <c r="D2704" i="23"/>
  <c r="D2702" i="23"/>
  <c r="D2700" i="23"/>
  <c r="D2698" i="23"/>
  <c r="D2696" i="23"/>
  <c r="D2694" i="23"/>
  <c r="D2692" i="23"/>
  <c r="D2690" i="23"/>
  <c r="D2688" i="23"/>
  <c r="D2686" i="23"/>
  <c r="D2684" i="23"/>
  <c r="D2682" i="23"/>
  <c r="D2680" i="23"/>
  <c r="D2678" i="23"/>
  <c r="D2676" i="23"/>
  <c r="D2674" i="23"/>
  <c r="D2672" i="23"/>
  <c r="D2670" i="23"/>
  <c r="D2668" i="23"/>
  <c r="D2666" i="23"/>
  <c r="D2664" i="23"/>
  <c r="D2662" i="23"/>
  <c r="D2660" i="23"/>
  <c r="D2658" i="23"/>
  <c r="D2656" i="23"/>
  <c r="D2654" i="23"/>
  <c r="D2652" i="23"/>
  <c r="D2650" i="23"/>
  <c r="D2648" i="23"/>
  <c r="D2646" i="23"/>
  <c r="D2644" i="23"/>
  <c r="D2642" i="23"/>
  <c r="D2640" i="23"/>
  <c r="D2638" i="23"/>
  <c r="D2636" i="23"/>
  <c r="D2634" i="23"/>
  <c r="D2632" i="23"/>
  <c r="D2630" i="23"/>
  <c r="D2628" i="23"/>
  <c r="D2626" i="23"/>
  <c r="D2624" i="23"/>
  <c r="D2995" i="23"/>
  <c r="D2993" i="23"/>
  <c r="D2991" i="23"/>
  <c r="D2989" i="23"/>
  <c r="D2987" i="23"/>
  <c r="D2985" i="23"/>
  <c r="D2983" i="23"/>
  <c r="D2981" i="23"/>
  <c r="D2979" i="23"/>
  <c r="D2977" i="23"/>
  <c r="D2975" i="23"/>
  <c r="D2973" i="23"/>
  <c r="D2971" i="23"/>
  <c r="D2969" i="23"/>
  <c r="D2967" i="23"/>
  <c r="D2965" i="23"/>
  <c r="D2963" i="23"/>
  <c r="D2961" i="23"/>
  <c r="D2959" i="23"/>
  <c r="D2957" i="23"/>
  <c r="D2955" i="23"/>
  <c r="D2953" i="23"/>
  <c r="D2951" i="23"/>
  <c r="D2949" i="23"/>
  <c r="D2947" i="23"/>
  <c r="D2945" i="23"/>
  <c r="D2943" i="23"/>
  <c r="D2941" i="23"/>
  <c r="D2939" i="23"/>
  <c r="D2937" i="23"/>
  <c r="D2935" i="23"/>
  <c r="D2933" i="23"/>
  <c r="D2931" i="23"/>
  <c r="D2929" i="23"/>
  <c r="D2927" i="23"/>
  <c r="D2925" i="23"/>
  <c r="D2923" i="23"/>
  <c r="D2921" i="23"/>
  <c r="D2919" i="23"/>
  <c r="D2917" i="23"/>
  <c r="D2915" i="23"/>
  <c r="D2913" i="23"/>
  <c r="D2911" i="23"/>
  <c r="D2909" i="23"/>
  <c r="D2907" i="23"/>
  <c r="D2905" i="23"/>
  <c r="D2903" i="23"/>
  <c r="D2901" i="23"/>
  <c r="D2899" i="23"/>
  <c r="D2897" i="23"/>
  <c r="D2895" i="23"/>
  <c r="D2893" i="23"/>
  <c r="D2891" i="23"/>
  <c r="D2889" i="23"/>
  <c r="D2887" i="23"/>
  <c r="D2885" i="23"/>
  <c r="D2883" i="23"/>
  <c r="D2881" i="23"/>
  <c r="D2879" i="23"/>
  <c r="D2877" i="23"/>
  <c r="D2875" i="23"/>
  <c r="D2873" i="23"/>
  <c r="D2871" i="23"/>
  <c r="D2869" i="23"/>
  <c r="D2867" i="23"/>
  <c r="D2865" i="23"/>
  <c r="D2863" i="23"/>
  <c r="D2861" i="23"/>
  <c r="D2859" i="23"/>
  <c r="D2857" i="23"/>
  <c r="D2855" i="23"/>
  <c r="D2853" i="23"/>
  <c r="D2851" i="23"/>
  <c r="D2849" i="23"/>
  <c r="D2847" i="23"/>
  <c r="D2845" i="23"/>
  <c r="D2843" i="23"/>
  <c r="D2841" i="23"/>
  <c r="D2839" i="23"/>
  <c r="D2837" i="23"/>
  <c r="D2835" i="23"/>
  <c r="D2833" i="23"/>
  <c r="D2831" i="23"/>
  <c r="D2829" i="23"/>
  <c r="D2827" i="23"/>
  <c r="D2825" i="23"/>
  <c r="D2823" i="23"/>
  <c r="D2821" i="23"/>
  <c r="D2819" i="23"/>
  <c r="D2817" i="23"/>
  <c r="D2815" i="23"/>
  <c r="D2813" i="23"/>
  <c r="D2811" i="23"/>
  <c r="D2809" i="23"/>
  <c r="D2807" i="23"/>
  <c r="D2805" i="23"/>
  <c r="D2803" i="23"/>
  <c r="D2801" i="23"/>
  <c r="D2799" i="23"/>
  <c r="D2797" i="23"/>
  <c r="D2795" i="23"/>
  <c r="D2793" i="23"/>
  <c r="D2791" i="23"/>
  <c r="D2789" i="23"/>
  <c r="D2787" i="23"/>
  <c r="D2785" i="23"/>
  <c r="D2783" i="23"/>
  <c r="D2781" i="23"/>
  <c r="D2779" i="23"/>
  <c r="D2777" i="23"/>
  <c r="D2775" i="23"/>
  <c r="D2773" i="23"/>
  <c r="D2771" i="23"/>
  <c r="D2769" i="23"/>
  <c r="D2767" i="23"/>
  <c r="D2765" i="23"/>
  <c r="D2763" i="23"/>
  <c r="D2761" i="23"/>
  <c r="D2759" i="23"/>
  <c r="D2757" i="23"/>
  <c r="D2755" i="23"/>
  <c r="D2753" i="23"/>
  <c r="D2751" i="23"/>
  <c r="D2749" i="23"/>
  <c r="D2747" i="23"/>
  <c r="D2745" i="23"/>
  <c r="D2743" i="23"/>
  <c r="D2741" i="23"/>
  <c r="D2739" i="23"/>
  <c r="D2737" i="23"/>
  <c r="D2735" i="23"/>
  <c r="D2733" i="23"/>
  <c r="D2731" i="23"/>
  <c r="D2729" i="23"/>
  <c r="D2727" i="23"/>
  <c r="D2725" i="23"/>
  <c r="D2723" i="23"/>
  <c r="D2721" i="23"/>
  <c r="D2719" i="23"/>
  <c r="D2717" i="23"/>
  <c r="D2715" i="23"/>
  <c r="D2713" i="23"/>
  <c r="D2711" i="23"/>
  <c r="D2709" i="23"/>
  <c r="D2707" i="23"/>
  <c r="D2705" i="23"/>
  <c r="D2703" i="23"/>
  <c r="D2701" i="23"/>
  <c r="D2699" i="23"/>
  <c r="D2697" i="23"/>
  <c r="D2695" i="23"/>
  <c r="D2693" i="23"/>
  <c r="D2691" i="23"/>
  <c r="D2689" i="23"/>
  <c r="D2687" i="23"/>
  <c r="D2685" i="23"/>
  <c r="D2683" i="23"/>
  <c r="D2681" i="23"/>
  <c r="D2679" i="23"/>
  <c r="D2677" i="23"/>
  <c r="D2675" i="23"/>
  <c r="D2673" i="23"/>
  <c r="D2671" i="23"/>
  <c r="D2669" i="23"/>
  <c r="D2667" i="23"/>
  <c r="D2665" i="23"/>
  <c r="D2663" i="23"/>
  <c r="D2661" i="23"/>
  <c r="D2659" i="23"/>
  <c r="D2657" i="23"/>
  <c r="D2655" i="23"/>
  <c r="D2653" i="23"/>
  <c r="D2651" i="23"/>
  <c r="D2649" i="23"/>
  <c r="D2647" i="23"/>
  <c r="D2645" i="23"/>
  <c r="D2643" i="23"/>
  <c r="D2641" i="23"/>
  <c r="D2639" i="23"/>
  <c r="D2637" i="23"/>
  <c r="D2635" i="23"/>
  <c r="D2633" i="23"/>
  <c r="D2631" i="23"/>
  <c r="D2629" i="23"/>
  <c r="D2627" i="23"/>
  <c r="D2625" i="23"/>
  <c r="D2166" i="23"/>
  <c r="D2165" i="23"/>
  <c r="D2164" i="23"/>
  <c r="D2163" i="23"/>
  <c r="D2162" i="23"/>
  <c r="D2161" i="23"/>
  <c r="D2160" i="23"/>
  <c r="D2159" i="23"/>
  <c r="D2158" i="23"/>
  <c r="D2157" i="23"/>
  <c r="D2156" i="23"/>
  <c r="D2155" i="23"/>
  <c r="D2154" i="23"/>
  <c r="D2153" i="23"/>
  <c r="D2152" i="23"/>
  <c r="D2151" i="23"/>
  <c r="D2150" i="23"/>
  <c r="D2149" i="23"/>
  <c r="D2148" i="23"/>
  <c r="D2147" i="23"/>
  <c r="D2146" i="23"/>
  <c r="D2145" i="23"/>
  <c r="D2144" i="23"/>
  <c r="D2143" i="23"/>
  <c r="D2142" i="23"/>
  <c r="D2141" i="23"/>
  <c r="D2140" i="23"/>
  <c r="D2139" i="23"/>
  <c r="D2138" i="23"/>
  <c r="D2137" i="23"/>
  <c r="D2136" i="23"/>
  <c r="D2135" i="23"/>
  <c r="D2134" i="23"/>
  <c r="D2133" i="23"/>
  <c r="D2132" i="23"/>
  <c r="D2131" i="23"/>
  <c r="D2130" i="23"/>
  <c r="D2129" i="23"/>
  <c r="D2128" i="23"/>
  <c r="D2127" i="23"/>
  <c r="D2126" i="23"/>
  <c r="D2125" i="23"/>
  <c r="D2124" i="23"/>
  <c r="D2123" i="23"/>
  <c r="D2122" i="23"/>
  <c r="D2121" i="23"/>
  <c r="D2120" i="23"/>
  <c r="D2119" i="23"/>
  <c r="D2118" i="23"/>
  <c r="D2117" i="23"/>
  <c r="D2116" i="23"/>
  <c r="D2115" i="23"/>
  <c r="D2114" i="23"/>
  <c r="D2113" i="23"/>
  <c r="D2112" i="23"/>
  <c r="D2111" i="23"/>
  <c r="D2110" i="23"/>
  <c r="D2109" i="23"/>
  <c r="D2108" i="23"/>
  <c r="D2107" i="23"/>
  <c r="D2106" i="23"/>
  <c r="D2105" i="23"/>
  <c r="D2104" i="23"/>
  <c r="D2103" i="23"/>
  <c r="D2102" i="23"/>
  <c r="D2101" i="23"/>
  <c r="D2100" i="23"/>
  <c r="D2099" i="23"/>
  <c r="D2098" i="23"/>
  <c r="D2097" i="23"/>
  <c r="D2096" i="23"/>
  <c r="D2095" i="23"/>
  <c r="D2094" i="23"/>
  <c r="D2093" i="23"/>
  <c r="D2092" i="23"/>
  <c r="D2091" i="23"/>
  <c r="D2090" i="23"/>
  <c r="D2089" i="23"/>
  <c r="D2088" i="23"/>
  <c r="D2087" i="23"/>
  <c r="D2086" i="23"/>
  <c r="D2085" i="23"/>
  <c r="D2084" i="23"/>
  <c r="D2083" i="23"/>
  <c r="D2082" i="23"/>
  <c r="D2081" i="23"/>
  <c r="D2080" i="23"/>
  <c r="D2079" i="23"/>
  <c r="D2078" i="23"/>
  <c r="D2077" i="23"/>
  <c r="D2076" i="23"/>
  <c r="D2075" i="23"/>
  <c r="D2074" i="23"/>
  <c r="D2073" i="23"/>
  <c r="D2072" i="23"/>
  <c r="D2071" i="23"/>
  <c r="D2070" i="23"/>
  <c r="D2069" i="23"/>
  <c r="D2068" i="23"/>
  <c r="D2067" i="23"/>
  <c r="D2066" i="23"/>
  <c r="D2065" i="23"/>
  <c r="D2064" i="23"/>
  <c r="D2063" i="23"/>
  <c r="D2062" i="23"/>
  <c r="D2061" i="23"/>
  <c r="D2060" i="23"/>
  <c r="D2059" i="23"/>
  <c r="D2058" i="23"/>
  <c r="D2057" i="23"/>
  <c r="D2056" i="23"/>
  <c r="D2055" i="23"/>
  <c r="D2054" i="23"/>
  <c r="D2053" i="23"/>
  <c r="D2052" i="23"/>
  <c r="D2051" i="23"/>
  <c r="D2050" i="23"/>
  <c r="D2049" i="23"/>
  <c r="D2048" i="23"/>
  <c r="D2047" i="23"/>
  <c r="D2046" i="23"/>
  <c r="D2045" i="23"/>
  <c r="D2044" i="23"/>
  <c r="D2043" i="23"/>
  <c r="D2042" i="23"/>
  <c r="D2041" i="23"/>
  <c r="D2040" i="23"/>
  <c r="D2039" i="23"/>
  <c r="D2038" i="23"/>
  <c r="D2037" i="23"/>
  <c r="D2036" i="23"/>
  <c r="D2035" i="23"/>
  <c r="D2034" i="23"/>
  <c r="D2033" i="23"/>
  <c r="D2032" i="23"/>
  <c r="D2031" i="23"/>
  <c r="D2030" i="23"/>
  <c r="D2029" i="23"/>
  <c r="D2028" i="23"/>
  <c r="D2027" i="23"/>
  <c r="D2026" i="23"/>
  <c r="D2025" i="23"/>
  <c r="D2024" i="23"/>
  <c r="D2023" i="23"/>
  <c r="D2022" i="23"/>
  <c r="D2021" i="23"/>
  <c r="D2020" i="23"/>
  <c r="D2019" i="23"/>
  <c r="D2018" i="23"/>
  <c r="D2017" i="23"/>
  <c r="D2016" i="23"/>
  <c r="D2015" i="23"/>
  <c r="D2014" i="23"/>
  <c r="D2013" i="23"/>
  <c r="D2012" i="23"/>
  <c r="D2011" i="23"/>
  <c r="D2010" i="23"/>
  <c r="D2009" i="23"/>
  <c r="D2008" i="23"/>
  <c r="D2007" i="23"/>
  <c r="D2006" i="23"/>
  <c r="D2005" i="23"/>
  <c r="D2004" i="23"/>
  <c r="D2003" i="23"/>
  <c r="D2002" i="23"/>
  <c r="D2001" i="23"/>
  <c r="D2000" i="23"/>
  <c r="D1999" i="23"/>
  <c r="D1998" i="23"/>
  <c r="D1997" i="23"/>
  <c r="D1996" i="23"/>
  <c r="D1995" i="23"/>
  <c r="D1994" i="23"/>
  <c r="D1993" i="23"/>
  <c r="D1992" i="23"/>
  <c r="D1991" i="23"/>
  <c r="D1990" i="23"/>
  <c r="D1989" i="23"/>
  <c r="D1988" i="23"/>
  <c r="D1987" i="23"/>
  <c r="D1986" i="23"/>
  <c r="D1985" i="23"/>
  <c r="D1984" i="23"/>
  <c r="D1983" i="23"/>
  <c r="D1982" i="23"/>
  <c r="D1981" i="23"/>
  <c r="D1980" i="23"/>
  <c r="D1979" i="23"/>
  <c r="D1978" i="23"/>
  <c r="D1977" i="23"/>
  <c r="D1976" i="23"/>
  <c r="D1975" i="23"/>
  <c r="D1974" i="23"/>
  <c r="D1973" i="23"/>
  <c r="D1972" i="23"/>
  <c r="D1971" i="23"/>
  <c r="D1970" i="23"/>
  <c r="D1969" i="23"/>
  <c r="D1968" i="23"/>
  <c r="D1967" i="23"/>
  <c r="D1966" i="23"/>
  <c r="D1965" i="23"/>
  <c r="D1964" i="23"/>
  <c r="D1963" i="23"/>
  <c r="D1962" i="23"/>
  <c r="D1961" i="23"/>
  <c r="D1960" i="23"/>
  <c r="D1959" i="23"/>
  <c r="D1958" i="23"/>
  <c r="D1957" i="23"/>
  <c r="D1956" i="23"/>
  <c r="D1955" i="23"/>
  <c r="D1954" i="23"/>
  <c r="D1953" i="23"/>
  <c r="D1952" i="23"/>
  <c r="D1951" i="23"/>
  <c r="D1950" i="23"/>
  <c r="D1949" i="23"/>
  <c r="D1948" i="23"/>
  <c r="D1947" i="23"/>
  <c r="D1946" i="23"/>
  <c r="D1945" i="23"/>
  <c r="D1944" i="23"/>
  <c r="D1943" i="23"/>
  <c r="D1942" i="23"/>
  <c r="D1941" i="23"/>
  <c r="D1940" i="23"/>
  <c r="D1939" i="23"/>
  <c r="D1938" i="23"/>
  <c r="D1937" i="23"/>
  <c r="D1936" i="23"/>
  <c r="D1935" i="23"/>
  <c r="D1934" i="23"/>
  <c r="D1933" i="23"/>
  <c r="D1932" i="23"/>
  <c r="D1931" i="23"/>
  <c r="D1930" i="23"/>
  <c r="D1929" i="23"/>
  <c r="D1928" i="23"/>
  <c r="D1927" i="23"/>
  <c r="D1926" i="23"/>
  <c r="D1925" i="23"/>
  <c r="D1924" i="23"/>
  <c r="D1923" i="23"/>
  <c r="D1922" i="23"/>
  <c r="D1921" i="23"/>
  <c r="D1920" i="23"/>
  <c r="D1919" i="23"/>
  <c r="D1918" i="23"/>
  <c r="D1917" i="23"/>
  <c r="D1916" i="23"/>
  <c r="D1915" i="23"/>
  <c r="D1914" i="23"/>
  <c r="D1913" i="23"/>
  <c r="D1912" i="23"/>
  <c r="D1911" i="23"/>
  <c r="D1910" i="23"/>
  <c r="D1909" i="23"/>
  <c r="D1908" i="23"/>
  <c r="D1907" i="23"/>
  <c r="D1906" i="23"/>
  <c r="D1905" i="23"/>
  <c r="D1904" i="23"/>
  <c r="D1903" i="23"/>
  <c r="D1902" i="23"/>
  <c r="D1901" i="23"/>
  <c r="D1900" i="23"/>
  <c r="D1899" i="23"/>
  <c r="D1898" i="23"/>
  <c r="D1897" i="23"/>
  <c r="D1896" i="23"/>
  <c r="D1895" i="23"/>
  <c r="D1894" i="23"/>
  <c r="D1893" i="23"/>
  <c r="D1892" i="23"/>
  <c r="D1891" i="23"/>
  <c r="D1890" i="23"/>
  <c r="D1889" i="23"/>
  <c r="D1888" i="23"/>
  <c r="D1887" i="23"/>
  <c r="D1886" i="23"/>
  <c r="D1885" i="23"/>
  <c r="D1884" i="23"/>
  <c r="D1883" i="23"/>
  <c r="D1882" i="23"/>
  <c r="D1881" i="23"/>
  <c r="D1880" i="23"/>
  <c r="D1879" i="23"/>
  <c r="D1878" i="23"/>
  <c r="D1877" i="23"/>
  <c r="D1876" i="23"/>
  <c r="D1875" i="23"/>
  <c r="D1874" i="23"/>
  <c r="D1873" i="23"/>
  <c r="D1872" i="23"/>
  <c r="D1871" i="23"/>
  <c r="D1870" i="23"/>
  <c r="D1869" i="23"/>
  <c r="D1868" i="23"/>
  <c r="D1867" i="23"/>
  <c r="D1866" i="23"/>
  <c r="D1865" i="23"/>
  <c r="D1864" i="23"/>
  <c r="D1863" i="23"/>
  <c r="D1862" i="23"/>
  <c r="D1861" i="23"/>
  <c r="D1860" i="23"/>
  <c r="D1859" i="23"/>
  <c r="D1858" i="23"/>
  <c r="D1857" i="23"/>
  <c r="D1856" i="23"/>
  <c r="D1855" i="23"/>
  <c r="D1854" i="23"/>
  <c r="D1853" i="23"/>
  <c r="D1852" i="23"/>
  <c r="D1851" i="23"/>
  <c r="D1850" i="23"/>
  <c r="D1849" i="23"/>
  <c r="D1848" i="23"/>
  <c r="D1847" i="23"/>
  <c r="D1846" i="23"/>
  <c r="D1845" i="23"/>
  <c r="D1844" i="23"/>
  <c r="D1843" i="23"/>
  <c r="D1842" i="23"/>
  <c r="D1841" i="23"/>
  <c r="D1840" i="23"/>
  <c r="D1839" i="23"/>
  <c r="D1838" i="23"/>
  <c r="D1837" i="23"/>
  <c r="D1836" i="23"/>
  <c r="D1835" i="23"/>
  <c r="D1834" i="23"/>
  <c r="D1833" i="23"/>
  <c r="D1832" i="23"/>
  <c r="D1831" i="23"/>
  <c r="D1830" i="23"/>
  <c r="D1829" i="23"/>
  <c r="D1828" i="23"/>
  <c r="D1827" i="23"/>
  <c r="D1826" i="23"/>
  <c r="D1825" i="23"/>
  <c r="D1824" i="23"/>
  <c r="D1823" i="23"/>
  <c r="D1822" i="23"/>
  <c r="D1821" i="23"/>
  <c r="D1820" i="23"/>
  <c r="D1819" i="23"/>
  <c r="D1818" i="23"/>
  <c r="D1817" i="23"/>
  <c r="D1816" i="23"/>
  <c r="D1815" i="23"/>
  <c r="D1814" i="23"/>
  <c r="D1813" i="23"/>
  <c r="D1812" i="23"/>
  <c r="D1811" i="23"/>
  <c r="D1810" i="23"/>
  <c r="D1809" i="23"/>
  <c r="D1808" i="23"/>
  <c r="D1807" i="23"/>
  <c r="D1806" i="23"/>
  <c r="D1805" i="23"/>
  <c r="D1804" i="23"/>
  <c r="D1803" i="23"/>
  <c r="D1802" i="23"/>
  <c r="D1801" i="23"/>
  <c r="D1800" i="23"/>
  <c r="D1799" i="23"/>
  <c r="D1798" i="23"/>
  <c r="D1797" i="23"/>
  <c r="D1796" i="23"/>
  <c r="D1795" i="23"/>
  <c r="D1794" i="23"/>
  <c r="D1793" i="23"/>
  <c r="D1792" i="23"/>
  <c r="D1791" i="23"/>
  <c r="D1790" i="23"/>
  <c r="D1789" i="23"/>
  <c r="D1788" i="23"/>
  <c r="D1787" i="23"/>
  <c r="D1786" i="23"/>
  <c r="D1785" i="23"/>
  <c r="D1784" i="23"/>
  <c r="D1783" i="23"/>
  <c r="D1782" i="23"/>
  <c r="D1781" i="23"/>
  <c r="D1780" i="23"/>
  <c r="D1779" i="23"/>
  <c r="D1778" i="23"/>
  <c r="D1777" i="23"/>
  <c r="D1776" i="23"/>
  <c r="D1775" i="23"/>
  <c r="D1774" i="23"/>
  <c r="D1773" i="23"/>
  <c r="D1772" i="23"/>
  <c r="D1771" i="23"/>
  <c r="D1770" i="23"/>
  <c r="D1769" i="23"/>
  <c r="D1768" i="23"/>
  <c r="D1767" i="23"/>
  <c r="D1766" i="23"/>
  <c r="D1765" i="23"/>
  <c r="D1764" i="23"/>
  <c r="D1763" i="23"/>
  <c r="D1762" i="23"/>
  <c r="D1761" i="23"/>
  <c r="D1760" i="23"/>
  <c r="D1759" i="23"/>
  <c r="D1758" i="23"/>
  <c r="D1757" i="23"/>
  <c r="D1756" i="23"/>
  <c r="D1755" i="23"/>
  <c r="D1754" i="23"/>
  <c r="D1753" i="23"/>
  <c r="D1752" i="23"/>
  <c r="D1751" i="23"/>
  <c r="D1750" i="23"/>
  <c r="D1749" i="23"/>
  <c r="D1748" i="23"/>
  <c r="D1747" i="23"/>
  <c r="D1746" i="23"/>
  <c r="D1745" i="23"/>
  <c r="D1744" i="23"/>
  <c r="D1743" i="23"/>
  <c r="D1742" i="23"/>
  <c r="D1741" i="23"/>
  <c r="D1740" i="23"/>
  <c r="D1739" i="23"/>
  <c r="D1738" i="23"/>
  <c r="D1737" i="23"/>
  <c r="D1736" i="23"/>
  <c r="D1735" i="23"/>
  <c r="D1734" i="23"/>
  <c r="D1733" i="23"/>
  <c r="D1732" i="23"/>
  <c r="D1731" i="23"/>
  <c r="D1730" i="23"/>
  <c r="D1729" i="23"/>
  <c r="D1728" i="23"/>
  <c r="D1727" i="23"/>
  <c r="D1726" i="23"/>
  <c r="D1725" i="23"/>
  <c r="D1724" i="23"/>
  <c r="D1723" i="23"/>
  <c r="D1722" i="23"/>
  <c r="D1721" i="23"/>
  <c r="D1720" i="23"/>
  <c r="D1719" i="23"/>
  <c r="D1718" i="23"/>
  <c r="D1717" i="23"/>
  <c r="D1716" i="23"/>
  <c r="D1715" i="23"/>
  <c r="D1714" i="23"/>
  <c r="D1713" i="23"/>
  <c r="D1712" i="23"/>
  <c r="D1711" i="23"/>
  <c r="D1710" i="23"/>
  <c r="D1709" i="23"/>
  <c r="D1708" i="23"/>
  <c r="D1707" i="23"/>
  <c r="D1706" i="23"/>
  <c r="D1705" i="23"/>
  <c r="D1704" i="23"/>
  <c r="D1703" i="23"/>
  <c r="D1702" i="23"/>
  <c r="D1701" i="23"/>
  <c r="D1700" i="23"/>
  <c r="D1699" i="23"/>
  <c r="D1698" i="23"/>
  <c r="D1697" i="23"/>
  <c r="D1696" i="23"/>
  <c r="D1695" i="23"/>
  <c r="D1694" i="23"/>
  <c r="D1693" i="23"/>
  <c r="D1692" i="23"/>
  <c r="D1691" i="23"/>
  <c r="D1690" i="23"/>
  <c r="D1689" i="23"/>
  <c r="D1688" i="23"/>
  <c r="D1687" i="23"/>
  <c r="D1686" i="23"/>
  <c r="D1685" i="23"/>
  <c r="D1684" i="23"/>
  <c r="D1683" i="23"/>
  <c r="D1682" i="23"/>
  <c r="D1681" i="23"/>
  <c r="D1680" i="23"/>
  <c r="D1679" i="23"/>
  <c r="D1678" i="23"/>
  <c r="D1677" i="23"/>
  <c r="D1676" i="23"/>
  <c r="D1675" i="23"/>
  <c r="D1674" i="23"/>
  <c r="D1673" i="23"/>
  <c r="D1672" i="23"/>
  <c r="D1671" i="23"/>
  <c r="D1670" i="23"/>
  <c r="D1669" i="23"/>
  <c r="D1668" i="23"/>
  <c r="D1667" i="23"/>
  <c r="D1666" i="23"/>
  <c r="D1665" i="23"/>
  <c r="D1664" i="23"/>
  <c r="D1663" i="23"/>
  <c r="D1662" i="23"/>
  <c r="D1661" i="23"/>
  <c r="D1660" i="23"/>
  <c r="D1659" i="23"/>
  <c r="D1658" i="23"/>
  <c r="D1657" i="23"/>
  <c r="D1656" i="23"/>
  <c r="D1655" i="23"/>
  <c r="D1654" i="23"/>
  <c r="D1653" i="23"/>
  <c r="D1652" i="23"/>
  <c r="D1651" i="23"/>
  <c r="D1650" i="23"/>
  <c r="D1649" i="23"/>
  <c r="D1648" i="23"/>
  <c r="D1647" i="23"/>
  <c r="D1646" i="23"/>
  <c r="D1645" i="23"/>
  <c r="D1644" i="23"/>
  <c r="D1643" i="23"/>
  <c r="D1642" i="23"/>
  <c r="D1641" i="23"/>
  <c r="D1640" i="23"/>
  <c r="D1639" i="23"/>
  <c r="D1638" i="23"/>
  <c r="D1637" i="23"/>
  <c r="D1636" i="23"/>
  <c r="D1635" i="23"/>
  <c r="D1634" i="23"/>
  <c r="D1633" i="23"/>
  <c r="D1632" i="23"/>
  <c r="D1631" i="23"/>
  <c r="D1630" i="23"/>
  <c r="D1629" i="23"/>
  <c r="D1628" i="23"/>
  <c r="D1627" i="23"/>
  <c r="D1626" i="23"/>
  <c r="D1625" i="23"/>
  <c r="D1624" i="23"/>
  <c r="D1623" i="23"/>
  <c r="D1622" i="23"/>
  <c r="D1621" i="23"/>
  <c r="D1620" i="23"/>
  <c r="D1619" i="23"/>
  <c r="D1618" i="23"/>
  <c r="D1617" i="23"/>
  <c r="D1616" i="23"/>
  <c r="D1615" i="23"/>
  <c r="D1614" i="23"/>
  <c r="D1613" i="23"/>
  <c r="D1612" i="23"/>
  <c r="D1611" i="23"/>
  <c r="D1610" i="23"/>
  <c r="D1609" i="23"/>
  <c r="D1608" i="23"/>
  <c r="D1607" i="23"/>
  <c r="D1606" i="23"/>
  <c r="D1605" i="23"/>
  <c r="D1604" i="23"/>
  <c r="D1603" i="23"/>
  <c r="D1602" i="23"/>
  <c r="D1601" i="23"/>
  <c r="D1600" i="23"/>
  <c r="D1599" i="23"/>
  <c r="D1598" i="23"/>
  <c r="D1597" i="23"/>
  <c r="D1596" i="23"/>
  <c r="D1595" i="23"/>
  <c r="D1594" i="23"/>
  <c r="D1593" i="23"/>
  <c r="D1592" i="23"/>
  <c r="D1591" i="23"/>
  <c r="D1590" i="23"/>
  <c r="D1589" i="23"/>
  <c r="D1588" i="23"/>
  <c r="D1587" i="23"/>
  <c r="D1586" i="23"/>
  <c r="D1585" i="23"/>
  <c r="D1584" i="23"/>
  <c r="D1583" i="23"/>
  <c r="D1582" i="23"/>
  <c r="D1581" i="23"/>
  <c r="D1580" i="23"/>
  <c r="D1579" i="23"/>
  <c r="D1578" i="23"/>
  <c r="D1577" i="23"/>
  <c r="D1576" i="23"/>
  <c r="D1575" i="23"/>
  <c r="D1574" i="23"/>
  <c r="D1573" i="23"/>
  <c r="D1572" i="23"/>
  <c r="D1571" i="23"/>
  <c r="D1570" i="23"/>
  <c r="D1569" i="23"/>
  <c r="D1568" i="23"/>
  <c r="D1567" i="23"/>
  <c r="D1566" i="23"/>
  <c r="D1565" i="23"/>
  <c r="D1564" i="23"/>
  <c r="D1563" i="23"/>
  <c r="D1562" i="23"/>
  <c r="D1561" i="23"/>
  <c r="D1560" i="23"/>
  <c r="D1559" i="23"/>
  <c r="D1558" i="23"/>
  <c r="D1557" i="23"/>
  <c r="D1556" i="23"/>
  <c r="D1555" i="23"/>
  <c r="D1554" i="23"/>
  <c r="D1553" i="23"/>
  <c r="D1552" i="23"/>
  <c r="D1551" i="23"/>
  <c r="D1550" i="23"/>
  <c r="D1549" i="23"/>
  <c r="D1548" i="23"/>
  <c r="D1547" i="23"/>
  <c r="D1546" i="23"/>
  <c r="D1545" i="23"/>
  <c r="D1544" i="23"/>
  <c r="D1543" i="23"/>
  <c r="D1542" i="23"/>
  <c r="D1541" i="23"/>
  <c r="D1540" i="23"/>
  <c r="D1539" i="23"/>
  <c r="D1538" i="23"/>
  <c r="D1537" i="23"/>
  <c r="D1536" i="23"/>
  <c r="D1535" i="23"/>
  <c r="D1534" i="23"/>
  <c r="D1533" i="23"/>
  <c r="D1532" i="23"/>
  <c r="D1531" i="23"/>
  <c r="D1530" i="23"/>
  <c r="D1529" i="23"/>
  <c r="D1528" i="23"/>
  <c r="D1527" i="23"/>
  <c r="D1526" i="23"/>
  <c r="D1525" i="23"/>
  <c r="D1524" i="23"/>
  <c r="D1523" i="23"/>
  <c r="D1522" i="23"/>
  <c r="D1521" i="23"/>
  <c r="D1520" i="23"/>
  <c r="D1519" i="23"/>
  <c r="D1518" i="23"/>
  <c r="D1517" i="23"/>
  <c r="D1516" i="23"/>
  <c r="D1515" i="23"/>
  <c r="D1514" i="23"/>
  <c r="D1513" i="23"/>
  <c r="D1512" i="23"/>
  <c r="D1511" i="23"/>
  <c r="D1510" i="23"/>
  <c r="D1509" i="23"/>
  <c r="D1508" i="23"/>
  <c r="D1507" i="23"/>
  <c r="D1506" i="23"/>
  <c r="D1505" i="23"/>
  <c r="D1504" i="23"/>
  <c r="D1503" i="23"/>
  <c r="D1502" i="23"/>
  <c r="D1501" i="23"/>
  <c r="D1500" i="23"/>
  <c r="D1499" i="23"/>
  <c r="D1498" i="23"/>
  <c r="D1497" i="23"/>
  <c r="D1496" i="23"/>
  <c r="D1495" i="23"/>
  <c r="D1494" i="23"/>
  <c r="D1493" i="23"/>
  <c r="D1492" i="23"/>
  <c r="D1491" i="23"/>
  <c r="D1490" i="23"/>
  <c r="D1489" i="23"/>
  <c r="D1488" i="23"/>
  <c r="D1487" i="23"/>
  <c r="D1486" i="23"/>
  <c r="D1485" i="23"/>
  <c r="D1484" i="23"/>
  <c r="D1483" i="23"/>
  <c r="D1482" i="23"/>
  <c r="D1481" i="23"/>
  <c r="D1480" i="23"/>
  <c r="D1479" i="23"/>
  <c r="D1478" i="23"/>
  <c r="D1477" i="23"/>
  <c r="D1476" i="23"/>
  <c r="D1475" i="23"/>
  <c r="D1474" i="23"/>
  <c r="D1473" i="23"/>
  <c r="D1472" i="23"/>
  <c r="D1471" i="23"/>
  <c r="D1470" i="23"/>
  <c r="D1469" i="23"/>
  <c r="D1468" i="23"/>
  <c r="D1467" i="23"/>
  <c r="D1466" i="23"/>
  <c r="D1465" i="23"/>
  <c r="D1464" i="23"/>
  <c r="D1463" i="23"/>
  <c r="D1462" i="23"/>
  <c r="D1461" i="23"/>
  <c r="D1460" i="23"/>
  <c r="D1459" i="23"/>
  <c r="D1458" i="23"/>
  <c r="D1457" i="23"/>
  <c r="D1456" i="23"/>
  <c r="D1455" i="23"/>
  <c r="D1454" i="23"/>
  <c r="D1453" i="23"/>
  <c r="D1452" i="23"/>
  <c r="D1451" i="23"/>
  <c r="D1450" i="23"/>
  <c r="D1449" i="23"/>
  <c r="D1448" i="23"/>
  <c r="D1447" i="23"/>
  <c r="D1446" i="23"/>
  <c r="D1445" i="23"/>
  <c r="D1444" i="23"/>
  <c r="D1443" i="23"/>
  <c r="D1442" i="23"/>
  <c r="D1441" i="23"/>
  <c r="D1440" i="23"/>
  <c r="D1439" i="23"/>
  <c r="D1438" i="23"/>
  <c r="D1437" i="23"/>
  <c r="D1436" i="23"/>
  <c r="D1435" i="23"/>
  <c r="D1434" i="23"/>
  <c r="D1433" i="23"/>
  <c r="D1432" i="23"/>
  <c r="D1431" i="23"/>
  <c r="D1430" i="23"/>
  <c r="D1429" i="23"/>
  <c r="D1428" i="23"/>
  <c r="D1427" i="23"/>
  <c r="D1426" i="23"/>
  <c r="D1425" i="23"/>
  <c r="D1424" i="23"/>
  <c r="D1423" i="23"/>
  <c r="D1422" i="23"/>
  <c r="D1421" i="23"/>
  <c r="D1420" i="23"/>
  <c r="D1419" i="23"/>
  <c r="D1418" i="23"/>
  <c r="D1417" i="23"/>
  <c r="D1416" i="23"/>
  <c r="D1415" i="23"/>
  <c r="D1414" i="23"/>
  <c r="D1413" i="23"/>
  <c r="D1412" i="23"/>
  <c r="D1411" i="23"/>
  <c r="D1410" i="23"/>
  <c r="D1409" i="23"/>
  <c r="D1408" i="23"/>
  <c r="D1407" i="23"/>
  <c r="D1406" i="23"/>
  <c r="D1405" i="23"/>
  <c r="D1404" i="23"/>
  <c r="D1403" i="23"/>
  <c r="D1402" i="23"/>
  <c r="D1401" i="23"/>
  <c r="D1400" i="23"/>
  <c r="D1399" i="23"/>
  <c r="D1398" i="23"/>
  <c r="D1397" i="23"/>
  <c r="D1396" i="23"/>
  <c r="D1395" i="23"/>
  <c r="D1394" i="23"/>
  <c r="D1393" i="23"/>
  <c r="D1392" i="23"/>
  <c r="D1391" i="23"/>
  <c r="D1390" i="23"/>
  <c r="D1389" i="23"/>
  <c r="D1388" i="23"/>
  <c r="D1387" i="23"/>
  <c r="D1386" i="23"/>
  <c r="D1385" i="23"/>
  <c r="D1384" i="23"/>
  <c r="D1383" i="23"/>
  <c r="D1382" i="23"/>
  <c r="D1381" i="23"/>
  <c r="D1380" i="23"/>
  <c r="D1379" i="23"/>
  <c r="D1378" i="23"/>
  <c r="D1377" i="23"/>
  <c r="D1376" i="23"/>
  <c r="D1375" i="23"/>
  <c r="D1374" i="23"/>
  <c r="D1373" i="23"/>
  <c r="D1372" i="23"/>
  <c r="D1371" i="23"/>
  <c r="D1370" i="23"/>
  <c r="D1369" i="23"/>
  <c r="D1368" i="23"/>
  <c r="D1367" i="23"/>
  <c r="D1366" i="23"/>
  <c r="D1365" i="23"/>
  <c r="D1364" i="23"/>
  <c r="D1363" i="23"/>
  <c r="D1362" i="23"/>
  <c r="D1361" i="23"/>
  <c r="D1360" i="23"/>
  <c r="D1359" i="23"/>
  <c r="D1358" i="23"/>
  <c r="D1357" i="23"/>
  <c r="D1356" i="23"/>
  <c r="D1355" i="23"/>
  <c r="D1354" i="23"/>
  <c r="D1353" i="23"/>
  <c r="D1352" i="23"/>
  <c r="D1351" i="23"/>
  <c r="D1350" i="23"/>
  <c r="D1349" i="23"/>
  <c r="D1348" i="23"/>
  <c r="D1347" i="23"/>
  <c r="D1346" i="23"/>
  <c r="D1345" i="23"/>
  <c r="D1344" i="23"/>
  <c r="D1343" i="23"/>
  <c r="D1342" i="23"/>
  <c r="D1341" i="23"/>
  <c r="D1340" i="23"/>
  <c r="D1339" i="23"/>
  <c r="D1338" i="23"/>
  <c r="D1337" i="23"/>
  <c r="D1336" i="23"/>
  <c r="D1335" i="23"/>
  <c r="D1334" i="23"/>
  <c r="D1333" i="23"/>
  <c r="D1332" i="23"/>
  <c r="D1331" i="23"/>
  <c r="D1330" i="23"/>
  <c r="D1329" i="23"/>
  <c r="D1328" i="23"/>
  <c r="D1327" i="23"/>
  <c r="D1326" i="23"/>
  <c r="D1325" i="23"/>
  <c r="D1324" i="23"/>
  <c r="D1323" i="23"/>
  <c r="D1322" i="23"/>
  <c r="D1321" i="23"/>
  <c r="D1320" i="23"/>
  <c r="D1319" i="23"/>
  <c r="D1318" i="23"/>
  <c r="D1317" i="23"/>
  <c r="D1316" i="23"/>
  <c r="D1315" i="23"/>
  <c r="D1314" i="23"/>
  <c r="D1313" i="23"/>
  <c r="D1312" i="23"/>
  <c r="D1311" i="23"/>
  <c r="D1310" i="23"/>
  <c r="D1309" i="23"/>
  <c r="D1308" i="23"/>
  <c r="D1307" i="23"/>
  <c r="D1306" i="23"/>
  <c r="D1305" i="23"/>
  <c r="D1304" i="23"/>
  <c r="D1303" i="23"/>
  <c r="D1302" i="23"/>
  <c r="D1301" i="23"/>
  <c r="D1300" i="23"/>
  <c r="D1299" i="23"/>
  <c r="D1298" i="23"/>
  <c r="D1297" i="23"/>
  <c r="D1296" i="23"/>
  <c r="D1295" i="23"/>
  <c r="D1294" i="23"/>
  <c r="D1293" i="23"/>
  <c r="D1292" i="23"/>
  <c r="D1291" i="23"/>
  <c r="D1290" i="23"/>
  <c r="D1289" i="23"/>
  <c r="D1288" i="23"/>
  <c r="D1287" i="23"/>
  <c r="D1286" i="23"/>
  <c r="D1285" i="23"/>
  <c r="D1284" i="23"/>
  <c r="D1283" i="23"/>
  <c r="D1282" i="23"/>
  <c r="D1281" i="23"/>
  <c r="D1280" i="23"/>
  <c r="D1279" i="23"/>
  <c r="D1278" i="23"/>
  <c r="D1277" i="23"/>
  <c r="D1276" i="23"/>
  <c r="D1275" i="23"/>
  <c r="D1274" i="23"/>
  <c r="D1273" i="23"/>
  <c r="D1272" i="23"/>
  <c r="D1271" i="23"/>
  <c r="D1270" i="23"/>
  <c r="D1269" i="23"/>
  <c r="D1268" i="23"/>
  <c r="D1267" i="23"/>
  <c r="D1266" i="23"/>
  <c r="D1265" i="23"/>
  <c r="D1264" i="23"/>
  <c r="D1263" i="23"/>
  <c r="D1262" i="23"/>
  <c r="D1261" i="23"/>
  <c r="D1260" i="23"/>
  <c r="D1259" i="23"/>
  <c r="D1258" i="23"/>
  <c r="D1257" i="23"/>
  <c r="D1256" i="23"/>
  <c r="D1255" i="23"/>
  <c r="D1254" i="23"/>
  <c r="D1253" i="23"/>
  <c r="D1252" i="23"/>
  <c r="D1251" i="23"/>
  <c r="D1250" i="23"/>
  <c r="D1249" i="23"/>
  <c r="D1248" i="23"/>
  <c r="D1247" i="23"/>
  <c r="D1246" i="23"/>
  <c r="D1245" i="23"/>
  <c r="D1244" i="23"/>
  <c r="D1243" i="23"/>
  <c r="D1242" i="23"/>
  <c r="D1241" i="23"/>
  <c r="D1240" i="23"/>
  <c r="D1239" i="23"/>
  <c r="D1238" i="23"/>
  <c r="D1237" i="23"/>
  <c r="D1236" i="23"/>
  <c r="D1235" i="23"/>
  <c r="D1234" i="23"/>
  <c r="D1233" i="23"/>
  <c r="D1232" i="23"/>
  <c r="D1231" i="23"/>
  <c r="D1230" i="23"/>
  <c r="D1229" i="23"/>
  <c r="D1228" i="23"/>
  <c r="D1227" i="23"/>
  <c r="D1226" i="23"/>
  <c r="D1225" i="23"/>
  <c r="D1224" i="23"/>
  <c r="D1223" i="23"/>
  <c r="D1222" i="23"/>
  <c r="D1221" i="23"/>
  <c r="D1220" i="23"/>
  <c r="D1219" i="23"/>
  <c r="D1218" i="23"/>
  <c r="D1217" i="23"/>
  <c r="D1216" i="23"/>
  <c r="D1215" i="23"/>
  <c r="D1214" i="23"/>
  <c r="D1213" i="23"/>
  <c r="D1212" i="23"/>
  <c r="D1211" i="23"/>
  <c r="D1210" i="23"/>
  <c r="D1209" i="23"/>
  <c r="D1208" i="23"/>
  <c r="D1207" i="23"/>
  <c r="D1206" i="23"/>
  <c r="D1205" i="23"/>
  <c r="D1204" i="23"/>
  <c r="D1203" i="23"/>
  <c r="D1202" i="23"/>
  <c r="D1201" i="23"/>
  <c r="D1200" i="23"/>
  <c r="D1199" i="23"/>
  <c r="D1198" i="23"/>
  <c r="D1197" i="23"/>
  <c r="D1196" i="23"/>
  <c r="D1195" i="23"/>
  <c r="D1194" i="23"/>
  <c r="D1193" i="23"/>
  <c r="D1192" i="23"/>
  <c r="D1191" i="23"/>
  <c r="D1190" i="23"/>
  <c r="D1189" i="23"/>
  <c r="D1188" i="23"/>
  <c r="D1187" i="23"/>
  <c r="D1186" i="23"/>
  <c r="D1185" i="23"/>
  <c r="D1184" i="23"/>
  <c r="D1183" i="23"/>
  <c r="D1182" i="23"/>
  <c r="D1181" i="23"/>
  <c r="D1180" i="23"/>
  <c r="D1179" i="23"/>
  <c r="D1178" i="23"/>
  <c r="D1177" i="23"/>
  <c r="D1176" i="23"/>
  <c r="D1175" i="23"/>
  <c r="D1174" i="23"/>
  <c r="D1173" i="23"/>
  <c r="D1172" i="23"/>
  <c r="D1171" i="23"/>
  <c r="D1170" i="23"/>
  <c r="D1169" i="23"/>
  <c r="D1168" i="23"/>
  <c r="D1167" i="23"/>
  <c r="D1166" i="23"/>
  <c r="D1165" i="23"/>
  <c r="D1164" i="23"/>
  <c r="D1163" i="23"/>
  <c r="D1162" i="23"/>
  <c r="D1161" i="23"/>
  <c r="D1160" i="23"/>
  <c r="D1159" i="23"/>
  <c r="D1158" i="23"/>
  <c r="D1157" i="23"/>
  <c r="D1156" i="23"/>
  <c r="D1155" i="23"/>
  <c r="D1154" i="23"/>
  <c r="D1153" i="23"/>
  <c r="D1152" i="23"/>
  <c r="D1151" i="23"/>
  <c r="D1150" i="23"/>
  <c r="D1149" i="23"/>
  <c r="D1148" i="23"/>
  <c r="D1147" i="23"/>
  <c r="D1146" i="23"/>
  <c r="D1145" i="23"/>
  <c r="D1144" i="23"/>
  <c r="D1143" i="23"/>
  <c r="D1142" i="23"/>
  <c r="D1141" i="23"/>
  <c r="D1140" i="23"/>
  <c r="D1139" i="23"/>
  <c r="D1138" i="23"/>
  <c r="D1137" i="23"/>
  <c r="D1136" i="23"/>
  <c r="D1135" i="23"/>
  <c r="D1134" i="23"/>
  <c r="D1133" i="23"/>
  <c r="D1132" i="23"/>
  <c r="D1131" i="23"/>
  <c r="D1130" i="23"/>
  <c r="D1129" i="23"/>
  <c r="D1128" i="23"/>
  <c r="D1127" i="23"/>
  <c r="D1126" i="23"/>
  <c r="D1125" i="23"/>
  <c r="D1124" i="23"/>
  <c r="D1123" i="23"/>
  <c r="D1122" i="23"/>
  <c r="D1121" i="23"/>
  <c r="D1120" i="23"/>
  <c r="D1119" i="23"/>
  <c r="D1118" i="23"/>
  <c r="D1117" i="23"/>
  <c r="D1116" i="23"/>
  <c r="D1115" i="23"/>
  <c r="D1114" i="23"/>
  <c r="D1113" i="23"/>
  <c r="D1112" i="23"/>
  <c r="D1111" i="23"/>
  <c r="D1110" i="23"/>
  <c r="D1109" i="23"/>
  <c r="D1108" i="23"/>
  <c r="D1107" i="23"/>
  <c r="D1106" i="23"/>
  <c r="D1105" i="23"/>
  <c r="D1104" i="23"/>
  <c r="D1103" i="23"/>
  <c r="D1102" i="23"/>
  <c r="D1101" i="23"/>
  <c r="D1100" i="23"/>
  <c r="D1099" i="23"/>
  <c r="D1098" i="23"/>
  <c r="D1097" i="23"/>
  <c r="D1096" i="23"/>
  <c r="D1095" i="23"/>
  <c r="D1094" i="23"/>
  <c r="D1093" i="23"/>
  <c r="D1092" i="23"/>
  <c r="D1091" i="23"/>
  <c r="D1090" i="23"/>
  <c r="D1089" i="23"/>
  <c r="D1088" i="23"/>
  <c r="D1087" i="23"/>
  <c r="D1086" i="23"/>
  <c r="D1085" i="23"/>
  <c r="D1084" i="23"/>
  <c r="D1083" i="23"/>
  <c r="D1082" i="23"/>
  <c r="D1081" i="23"/>
  <c r="D1080" i="23"/>
  <c r="D1079" i="23"/>
  <c r="D1078" i="23"/>
  <c r="D1077" i="23"/>
  <c r="D1076" i="23"/>
  <c r="D1075" i="23"/>
  <c r="D1074" i="23"/>
  <c r="D1073" i="23"/>
  <c r="D1072" i="23"/>
  <c r="D1071" i="23"/>
  <c r="D1070" i="23"/>
  <c r="D1069" i="23"/>
  <c r="D1068" i="23"/>
  <c r="D1067" i="23"/>
  <c r="D1066" i="23"/>
  <c r="D1065" i="23"/>
  <c r="D1064" i="23"/>
  <c r="D1063" i="23"/>
  <c r="D1062" i="23"/>
  <c r="D1061" i="23"/>
  <c r="D1060" i="23"/>
  <c r="D1059" i="23"/>
  <c r="D1058" i="23"/>
  <c r="D1057" i="23"/>
  <c r="D1056" i="23"/>
  <c r="D1055" i="23"/>
  <c r="D1054" i="23"/>
  <c r="D1053" i="23"/>
  <c r="D1052" i="23"/>
  <c r="D1051" i="23"/>
  <c r="D1050" i="23"/>
  <c r="D1049" i="23"/>
  <c r="D1048" i="23"/>
  <c r="D1047" i="23"/>
  <c r="D1046" i="23"/>
  <c r="D1045" i="23"/>
  <c r="D1044" i="23"/>
  <c r="D1043" i="23"/>
  <c r="D1042" i="23"/>
  <c r="D1041" i="23"/>
  <c r="D1040" i="23"/>
  <c r="D1039" i="23"/>
  <c r="D1038" i="23"/>
  <c r="D1037" i="23"/>
  <c r="D1036" i="23"/>
  <c r="D1035" i="23"/>
  <c r="D1034" i="23"/>
  <c r="D1033" i="23"/>
  <c r="D1032" i="23"/>
  <c r="D1031" i="23"/>
  <c r="D1030" i="23"/>
  <c r="D1029" i="23"/>
  <c r="D1028" i="23"/>
  <c r="D1027" i="23"/>
  <c r="D1026" i="23"/>
  <c r="D1025" i="23"/>
  <c r="D1024" i="23"/>
  <c r="D1023" i="23"/>
  <c r="D1022" i="23"/>
  <c r="D1021" i="23"/>
  <c r="D1020" i="23"/>
  <c r="D1019" i="23"/>
  <c r="D1018" i="23"/>
  <c r="D1017" i="23"/>
  <c r="D1016" i="23"/>
  <c r="D1015" i="23"/>
  <c r="D1014" i="23"/>
  <c r="D1013" i="23"/>
  <c r="D1012" i="23"/>
  <c r="D1011" i="23"/>
  <c r="D1010" i="23"/>
  <c r="D1009" i="23"/>
  <c r="D1008" i="23"/>
  <c r="D1007" i="23"/>
  <c r="D1006" i="23"/>
  <c r="D1005" i="23"/>
  <c r="D1004" i="23"/>
  <c r="D1003" i="23"/>
  <c r="D1002" i="23"/>
  <c r="D1001" i="23"/>
  <c r="D1000" i="23"/>
  <c r="D999" i="23"/>
  <c r="D998" i="23"/>
  <c r="D997" i="23"/>
  <c r="D996" i="23"/>
  <c r="D995" i="23"/>
  <c r="D994" i="23"/>
  <c r="D993" i="23"/>
  <c r="D992" i="23"/>
  <c r="D991" i="23"/>
  <c r="D990" i="23"/>
  <c r="D989" i="23"/>
  <c r="D988" i="23"/>
  <c r="D987" i="23"/>
  <c r="D986" i="23"/>
  <c r="D985" i="23"/>
  <c r="D984" i="23"/>
  <c r="D983" i="23"/>
  <c r="D982" i="23"/>
  <c r="D981" i="23"/>
  <c r="D980" i="23"/>
  <c r="D979" i="23"/>
  <c r="D978" i="23"/>
  <c r="D977" i="23"/>
  <c r="D976" i="23"/>
  <c r="D975" i="23"/>
  <c r="D974" i="23"/>
  <c r="D973" i="23"/>
  <c r="D972" i="23"/>
  <c r="D971" i="23"/>
  <c r="D970" i="23"/>
  <c r="D969" i="23"/>
  <c r="D968" i="23"/>
  <c r="D967" i="23"/>
  <c r="D966" i="23"/>
  <c r="D965" i="23"/>
  <c r="D964" i="23"/>
  <c r="D963" i="23"/>
  <c r="D962" i="23"/>
  <c r="D961" i="23"/>
  <c r="D960" i="23"/>
  <c r="D959" i="23"/>
  <c r="D958" i="23"/>
  <c r="D957" i="23"/>
  <c r="D956" i="23"/>
  <c r="D955" i="23"/>
  <c r="D954" i="23"/>
  <c r="D953" i="23"/>
  <c r="D952" i="23"/>
  <c r="D951" i="23"/>
  <c r="D950" i="23"/>
  <c r="D949" i="23"/>
  <c r="D948" i="23"/>
  <c r="D947" i="23"/>
  <c r="D946" i="23"/>
  <c r="D945" i="23"/>
  <c r="D944" i="23"/>
  <c r="D943" i="23"/>
  <c r="D942" i="23"/>
  <c r="D941" i="23"/>
  <c r="D940" i="23"/>
  <c r="D939" i="23"/>
  <c r="D938" i="23"/>
  <c r="D937" i="23"/>
  <c r="D936" i="23"/>
  <c r="D935" i="23"/>
  <c r="D934" i="23"/>
  <c r="D933" i="23"/>
  <c r="D932" i="23"/>
  <c r="D931" i="23"/>
  <c r="D930" i="23"/>
  <c r="D929" i="23"/>
  <c r="D928" i="23"/>
  <c r="D927" i="23"/>
  <c r="D926" i="23"/>
  <c r="D925" i="23"/>
  <c r="D924" i="23"/>
  <c r="D923" i="23"/>
  <c r="D922" i="23"/>
  <c r="D921" i="23"/>
  <c r="D920" i="23"/>
  <c r="D919" i="23"/>
  <c r="D918" i="23"/>
  <c r="D917" i="23"/>
  <c r="D916" i="23"/>
  <c r="D915" i="23"/>
  <c r="D914" i="23"/>
  <c r="D913" i="23"/>
  <c r="D912" i="23"/>
  <c r="D911" i="23"/>
  <c r="D910" i="23"/>
  <c r="D909" i="23"/>
  <c r="D908" i="23"/>
  <c r="D907" i="23"/>
  <c r="D906" i="23"/>
  <c r="D905" i="23"/>
  <c r="D904" i="23"/>
  <c r="D903" i="23"/>
  <c r="D902" i="23"/>
  <c r="D901" i="23"/>
  <c r="D900" i="23"/>
  <c r="D899" i="23"/>
  <c r="D898" i="23"/>
  <c r="D897" i="23"/>
  <c r="D896" i="23"/>
  <c r="D895" i="23"/>
  <c r="D894" i="23"/>
  <c r="D893" i="23"/>
  <c r="D892" i="23"/>
  <c r="D891" i="23"/>
  <c r="D890" i="23"/>
  <c r="D889" i="23"/>
  <c r="D888" i="23"/>
  <c r="D887" i="23"/>
  <c r="D886" i="23"/>
  <c r="D885" i="23"/>
  <c r="D884" i="23"/>
  <c r="D883" i="23"/>
  <c r="D882" i="23"/>
  <c r="D881" i="23"/>
  <c r="D880" i="23"/>
  <c r="D879" i="23"/>
  <c r="D878" i="23"/>
  <c r="D877" i="23"/>
  <c r="D876" i="23"/>
  <c r="D875" i="23"/>
  <c r="D874" i="23"/>
  <c r="D873" i="23"/>
  <c r="D872" i="23"/>
  <c r="D871" i="23"/>
  <c r="D870" i="23"/>
  <c r="D869" i="23"/>
  <c r="D868" i="23"/>
  <c r="D867" i="23"/>
  <c r="D866" i="23"/>
  <c r="D865" i="23"/>
  <c r="D864" i="23"/>
  <c r="D863" i="23"/>
  <c r="D862" i="23"/>
  <c r="D861" i="23"/>
  <c r="D860" i="23"/>
  <c r="D859" i="23"/>
  <c r="D858" i="23"/>
  <c r="D857" i="23"/>
  <c r="D856" i="23"/>
  <c r="D855" i="23"/>
  <c r="D854" i="23"/>
  <c r="D853" i="23"/>
  <c r="D852" i="23"/>
  <c r="D851" i="23"/>
  <c r="D850" i="23"/>
  <c r="D849" i="23"/>
  <c r="D848" i="23"/>
  <c r="D847" i="23"/>
  <c r="D846" i="23"/>
  <c r="D845" i="23"/>
  <c r="D844" i="23"/>
  <c r="D843" i="23"/>
  <c r="D842" i="23"/>
  <c r="D841" i="23"/>
  <c r="D840" i="23"/>
  <c r="D839" i="23"/>
  <c r="D838" i="23"/>
  <c r="D837" i="23"/>
  <c r="D836" i="23"/>
  <c r="D835" i="23"/>
  <c r="D834" i="23"/>
  <c r="D833" i="23"/>
  <c r="D832" i="23"/>
  <c r="D831" i="23"/>
  <c r="D830" i="23"/>
  <c r="D829" i="23"/>
  <c r="D828" i="23"/>
  <c r="D827" i="23"/>
  <c r="D826" i="23"/>
  <c r="D825" i="23"/>
  <c r="D824" i="23"/>
  <c r="D823" i="23"/>
  <c r="D822" i="23"/>
  <c r="D821" i="23"/>
  <c r="D820" i="23"/>
  <c r="D819" i="23"/>
  <c r="D818" i="23"/>
  <c r="D817" i="23"/>
  <c r="D816" i="23"/>
  <c r="D815" i="23"/>
  <c r="D814" i="23"/>
  <c r="D813" i="23"/>
  <c r="D812" i="23"/>
  <c r="D811" i="23"/>
  <c r="D810" i="23"/>
  <c r="D809" i="23"/>
  <c r="D808" i="23"/>
  <c r="D807" i="23"/>
  <c r="D806" i="23"/>
  <c r="D805" i="23"/>
  <c r="D804" i="23"/>
  <c r="D803" i="23"/>
  <c r="D802" i="23"/>
  <c r="D801" i="23"/>
  <c r="D800" i="23"/>
  <c r="D799" i="23"/>
  <c r="D798" i="23"/>
  <c r="D797" i="23"/>
  <c r="D796" i="23"/>
  <c r="D795" i="23"/>
  <c r="D794" i="23"/>
  <c r="D793" i="23"/>
  <c r="D792" i="23"/>
  <c r="D791" i="23"/>
  <c r="D790" i="23"/>
  <c r="D789" i="23"/>
  <c r="D788" i="23"/>
  <c r="D787" i="23"/>
  <c r="D786" i="23"/>
  <c r="D785" i="23"/>
  <c r="D784" i="23"/>
  <c r="D783" i="23"/>
  <c r="D782" i="23"/>
  <c r="D781" i="23"/>
  <c r="D780" i="23"/>
  <c r="D779" i="23"/>
  <c r="D778" i="23"/>
  <c r="D777" i="23"/>
  <c r="D776" i="23"/>
  <c r="D775" i="23"/>
  <c r="D774" i="23"/>
  <c r="D773" i="23"/>
  <c r="D772" i="23"/>
  <c r="D771" i="23"/>
  <c r="D770" i="23"/>
  <c r="D769" i="23"/>
  <c r="D768" i="23"/>
  <c r="D767" i="23"/>
  <c r="D766" i="23"/>
  <c r="D765" i="23"/>
  <c r="D764" i="23"/>
  <c r="D763" i="23"/>
  <c r="D762" i="23"/>
  <c r="D761" i="23"/>
  <c r="D760" i="23"/>
  <c r="D759" i="23"/>
  <c r="D758" i="23"/>
  <c r="D757" i="23"/>
  <c r="D756" i="23"/>
  <c r="D755" i="23"/>
  <c r="D754" i="23"/>
  <c r="D753" i="23"/>
  <c r="D752" i="23"/>
  <c r="D751" i="23"/>
  <c r="D750" i="23"/>
  <c r="D749" i="23"/>
  <c r="D748" i="23"/>
  <c r="D747" i="23"/>
  <c r="D746" i="23"/>
  <c r="D745" i="23"/>
  <c r="D744" i="23"/>
  <c r="D743" i="23"/>
  <c r="D742" i="23"/>
  <c r="D741" i="23"/>
  <c r="D740" i="23"/>
  <c r="D739" i="23"/>
  <c r="D738" i="23"/>
  <c r="D737" i="23"/>
  <c r="D736" i="23"/>
  <c r="D735" i="23"/>
  <c r="D734" i="23"/>
  <c r="D733" i="23"/>
  <c r="D732" i="23"/>
  <c r="D731" i="23"/>
  <c r="D730" i="23"/>
  <c r="D729" i="23"/>
  <c r="D728" i="23"/>
  <c r="D727" i="23"/>
  <c r="D726" i="23"/>
  <c r="D725" i="23"/>
  <c r="D724" i="23"/>
  <c r="D723" i="23"/>
  <c r="D722" i="23"/>
  <c r="D721" i="23"/>
  <c r="D720" i="23"/>
  <c r="D719" i="23"/>
  <c r="D718" i="23"/>
  <c r="D717" i="23"/>
  <c r="D716" i="23"/>
  <c r="D715" i="23"/>
  <c r="D714" i="23"/>
  <c r="D713" i="23"/>
  <c r="D712" i="23"/>
  <c r="D711" i="23"/>
  <c r="D710" i="23"/>
  <c r="D709" i="23"/>
  <c r="D708" i="23"/>
  <c r="D707" i="23"/>
  <c r="D706" i="23"/>
  <c r="D705" i="23"/>
  <c r="D704" i="23"/>
  <c r="D703" i="23"/>
  <c r="D702" i="23"/>
  <c r="D701" i="23"/>
  <c r="D700" i="23"/>
  <c r="D699" i="23"/>
  <c r="D698" i="23"/>
  <c r="D697" i="23"/>
  <c r="D696" i="23"/>
  <c r="D695" i="23"/>
  <c r="D694" i="23"/>
  <c r="D693" i="23"/>
  <c r="D692" i="23"/>
  <c r="D691" i="23"/>
  <c r="D690" i="23"/>
  <c r="D689" i="23"/>
  <c r="D688" i="23"/>
  <c r="D687" i="23"/>
  <c r="D686" i="23"/>
  <c r="D685" i="23"/>
  <c r="D684" i="23"/>
  <c r="D683" i="23"/>
  <c r="D682" i="23"/>
  <c r="D681" i="23"/>
  <c r="D680" i="23"/>
  <c r="D679" i="23"/>
  <c r="D678" i="23"/>
  <c r="D677" i="23"/>
  <c r="D676" i="23"/>
  <c r="D675" i="23"/>
  <c r="D674" i="23"/>
  <c r="D673" i="23"/>
  <c r="D672" i="23"/>
  <c r="D671" i="23"/>
  <c r="D670" i="23"/>
  <c r="D669" i="23"/>
  <c r="D668" i="23"/>
  <c r="D667" i="23"/>
  <c r="D666" i="23"/>
  <c r="D665" i="23"/>
  <c r="D664" i="23"/>
  <c r="D663" i="23"/>
  <c r="D662" i="23"/>
  <c r="D661" i="23"/>
  <c r="D660" i="23"/>
  <c r="D659" i="23"/>
  <c r="D658" i="23"/>
  <c r="D657" i="23"/>
  <c r="D656" i="23"/>
  <c r="D655" i="23"/>
  <c r="D654" i="23"/>
  <c r="D653" i="23"/>
  <c r="D652" i="23"/>
  <c r="D651" i="23"/>
  <c r="D650" i="23"/>
  <c r="D649" i="23"/>
  <c r="D648" i="23"/>
  <c r="D647" i="23"/>
  <c r="D646" i="23"/>
  <c r="D645" i="23"/>
  <c r="D644" i="23"/>
  <c r="D643" i="23"/>
  <c r="D642" i="23"/>
  <c r="D641" i="23"/>
  <c r="D640" i="23"/>
  <c r="D639" i="23"/>
  <c r="D638" i="23"/>
  <c r="D637" i="23"/>
  <c r="D636" i="23"/>
  <c r="D635" i="23"/>
  <c r="D634" i="23"/>
  <c r="D633" i="23"/>
  <c r="D632" i="23"/>
  <c r="D631" i="23"/>
  <c r="D630" i="23"/>
  <c r="D629" i="23"/>
  <c r="D628" i="23"/>
  <c r="D627" i="23"/>
  <c r="D626" i="23"/>
  <c r="D625" i="23"/>
  <c r="D624" i="23"/>
  <c r="D623" i="23"/>
  <c r="D622" i="23"/>
  <c r="D621" i="23"/>
  <c r="D620" i="23"/>
  <c r="D619" i="23"/>
  <c r="D618" i="23"/>
  <c r="D617" i="23"/>
  <c r="D616" i="23"/>
  <c r="D615" i="23"/>
  <c r="D614" i="23"/>
  <c r="D613" i="23"/>
  <c r="D612" i="23"/>
  <c r="D611" i="23"/>
  <c r="D610" i="23"/>
  <c r="D609" i="23"/>
  <c r="D608" i="23"/>
  <c r="D607" i="23"/>
  <c r="D606" i="23"/>
  <c r="D605" i="23"/>
  <c r="D604" i="23"/>
  <c r="D603" i="23"/>
  <c r="D602" i="23"/>
  <c r="D601" i="23"/>
  <c r="D600" i="23"/>
  <c r="D599" i="23"/>
  <c r="D598" i="23"/>
  <c r="D597" i="23"/>
  <c r="D596" i="23"/>
  <c r="D595" i="23"/>
  <c r="D594" i="23"/>
  <c r="D593" i="23"/>
  <c r="D592" i="23"/>
  <c r="D591" i="23"/>
  <c r="D590" i="23"/>
  <c r="D589" i="23"/>
  <c r="D588" i="23"/>
  <c r="D587" i="23"/>
  <c r="D586" i="23"/>
  <c r="D585" i="23"/>
  <c r="D584" i="23"/>
  <c r="D583" i="23"/>
  <c r="D582" i="23"/>
  <c r="D581" i="23"/>
  <c r="D580" i="23"/>
  <c r="D579" i="23"/>
  <c r="D578" i="23"/>
  <c r="D577" i="23"/>
  <c r="D576" i="23"/>
  <c r="D575" i="23"/>
  <c r="D574" i="23"/>
  <c r="D573" i="23"/>
  <c r="D572" i="23"/>
  <c r="D571" i="23"/>
  <c r="D570" i="23"/>
  <c r="D569" i="23"/>
  <c r="D568" i="23"/>
  <c r="D567" i="23"/>
  <c r="D566" i="23"/>
  <c r="D565" i="23"/>
  <c r="D564" i="23"/>
  <c r="D563" i="23"/>
  <c r="D562" i="23"/>
  <c r="D561" i="23"/>
  <c r="D560" i="23"/>
  <c r="D559" i="23"/>
  <c r="D558" i="23"/>
  <c r="D557" i="23"/>
  <c r="D556" i="23"/>
  <c r="D555" i="23"/>
  <c r="D554" i="23"/>
  <c r="D553" i="23"/>
  <c r="D552" i="23"/>
  <c r="D551" i="23"/>
  <c r="D550" i="23"/>
  <c r="D549" i="23"/>
  <c r="D548" i="23"/>
  <c r="D547" i="23"/>
  <c r="D546" i="23"/>
  <c r="D545" i="23"/>
  <c r="D544" i="23"/>
  <c r="D543" i="23"/>
  <c r="D542" i="23"/>
  <c r="D541" i="23"/>
  <c r="D540" i="23"/>
  <c r="D539" i="23"/>
  <c r="D538" i="23"/>
  <c r="D537" i="23"/>
  <c r="D536" i="23"/>
  <c r="D535" i="23"/>
  <c r="D534" i="23"/>
  <c r="D533" i="23"/>
  <c r="D532" i="23"/>
  <c r="D531" i="23"/>
  <c r="D530" i="23"/>
  <c r="D529" i="23"/>
  <c r="D528" i="23"/>
  <c r="D527" i="23"/>
  <c r="D526" i="23"/>
  <c r="D525" i="23"/>
  <c r="D524" i="23"/>
  <c r="D523" i="23"/>
  <c r="D522" i="23"/>
  <c r="D521" i="23"/>
  <c r="D520" i="23"/>
  <c r="D519" i="23"/>
  <c r="D518" i="23"/>
  <c r="D517" i="23"/>
  <c r="D516" i="23"/>
  <c r="D515" i="23"/>
  <c r="D514" i="23"/>
  <c r="D513" i="23"/>
  <c r="D512" i="23"/>
  <c r="D511" i="23"/>
  <c r="D510" i="23"/>
  <c r="D509" i="23"/>
  <c r="D508" i="23"/>
  <c r="D507" i="23"/>
  <c r="D506" i="23"/>
  <c r="D505" i="23"/>
  <c r="D504" i="23"/>
  <c r="D503" i="23"/>
  <c r="D502" i="23"/>
  <c r="D501" i="23"/>
  <c r="D500" i="23"/>
  <c r="D499" i="23"/>
  <c r="D498" i="23"/>
  <c r="D497" i="23"/>
  <c r="D496" i="23"/>
  <c r="D495" i="23"/>
  <c r="D494" i="23"/>
  <c r="D493" i="23"/>
  <c r="D492" i="23"/>
  <c r="D491" i="23"/>
  <c r="D490" i="23"/>
  <c r="D489" i="23"/>
  <c r="D488" i="23"/>
  <c r="D487" i="23"/>
  <c r="D486" i="23"/>
  <c r="D485" i="23"/>
  <c r="D484" i="23"/>
  <c r="D483" i="23"/>
  <c r="D482" i="23"/>
  <c r="D481" i="23"/>
  <c r="D480" i="23"/>
  <c r="D479" i="23"/>
  <c r="D478" i="23"/>
  <c r="D477" i="23"/>
  <c r="D476" i="23"/>
  <c r="D475" i="23"/>
  <c r="D474" i="23"/>
  <c r="D473" i="23"/>
  <c r="D472" i="23"/>
  <c r="D471" i="23"/>
  <c r="D470" i="23"/>
  <c r="D469" i="23"/>
  <c r="D468" i="23"/>
  <c r="D467" i="23"/>
  <c r="D466" i="23"/>
  <c r="D465" i="23"/>
  <c r="D464" i="23"/>
  <c r="D463" i="23"/>
  <c r="D462" i="23"/>
  <c r="D461" i="23"/>
  <c r="D460" i="23"/>
  <c r="D459" i="23"/>
  <c r="D458" i="23"/>
  <c r="D457" i="23"/>
  <c r="D456" i="23"/>
  <c r="D455" i="23"/>
  <c r="D454" i="23"/>
  <c r="D453" i="23"/>
  <c r="D452" i="23"/>
  <c r="D451" i="23"/>
  <c r="D450" i="23"/>
  <c r="D449" i="23"/>
  <c r="D448" i="23"/>
  <c r="D447" i="23"/>
  <c r="D446" i="23"/>
  <c r="D445" i="23"/>
  <c r="D444" i="23"/>
  <c r="D443" i="23"/>
  <c r="D442" i="23"/>
  <c r="D441" i="23"/>
  <c r="D440" i="23"/>
  <c r="D439" i="23"/>
  <c r="D438" i="23"/>
  <c r="D437" i="23"/>
  <c r="D436" i="23"/>
  <c r="D435" i="23"/>
  <c r="D434" i="23"/>
  <c r="D433" i="23"/>
  <c r="D432" i="23"/>
  <c r="D431" i="23"/>
  <c r="D430" i="23"/>
  <c r="D429" i="23"/>
  <c r="D428" i="23"/>
  <c r="D427" i="23"/>
  <c r="D426" i="23"/>
  <c r="D425" i="23"/>
  <c r="D424" i="23"/>
  <c r="D423" i="23"/>
  <c r="D422" i="23"/>
  <c r="D421" i="23"/>
  <c r="D420" i="23"/>
  <c r="D419" i="23"/>
  <c r="D418" i="23"/>
  <c r="D417" i="23"/>
  <c r="D416" i="23"/>
  <c r="D415" i="23"/>
  <c r="D414" i="23"/>
  <c r="D413" i="23"/>
  <c r="D412" i="23"/>
  <c r="D411" i="23"/>
  <c r="D410" i="23"/>
  <c r="D409" i="23"/>
  <c r="D408" i="23"/>
  <c r="D407" i="23"/>
  <c r="D406" i="23"/>
  <c r="D405" i="23"/>
  <c r="D404" i="23"/>
  <c r="D403" i="23"/>
  <c r="D402" i="23"/>
  <c r="D401" i="23"/>
  <c r="D400" i="23"/>
  <c r="D399" i="23"/>
  <c r="D398" i="23"/>
  <c r="D397" i="23"/>
  <c r="D396" i="23"/>
  <c r="D395" i="23"/>
  <c r="D394" i="23"/>
  <c r="D393" i="23"/>
  <c r="D392" i="23"/>
  <c r="D391" i="23"/>
  <c r="D390" i="23"/>
  <c r="D389" i="23"/>
  <c r="D388" i="23"/>
  <c r="D387" i="23"/>
  <c r="D386" i="23"/>
  <c r="D385" i="23"/>
  <c r="D384" i="23"/>
  <c r="D383" i="23"/>
  <c r="D382" i="23"/>
  <c r="D381" i="23"/>
  <c r="D380" i="23"/>
  <c r="D379" i="23"/>
  <c r="D378" i="23"/>
  <c r="D377" i="23"/>
  <c r="D376" i="23"/>
  <c r="D375" i="23"/>
  <c r="D374" i="23"/>
  <c r="D373" i="23"/>
  <c r="D372" i="23"/>
  <c r="D371" i="23"/>
  <c r="D370" i="23"/>
  <c r="D369" i="23"/>
  <c r="D368" i="23"/>
  <c r="D367" i="23"/>
  <c r="D366" i="23"/>
  <c r="D365" i="23"/>
  <c r="D364" i="23"/>
  <c r="D363" i="23"/>
  <c r="D362" i="23"/>
  <c r="D361" i="23"/>
  <c r="D360" i="23"/>
  <c r="D359" i="23"/>
  <c r="D358" i="23"/>
  <c r="D357" i="23"/>
  <c r="D356" i="23"/>
  <c r="D355" i="23"/>
  <c r="D354" i="23"/>
  <c r="D353" i="23"/>
  <c r="D352" i="23"/>
  <c r="D351" i="23"/>
  <c r="D350" i="23"/>
  <c r="D349" i="23"/>
  <c r="D348" i="23"/>
  <c r="D347" i="23"/>
  <c r="D346" i="23"/>
  <c r="D345" i="23"/>
  <c r="D344" i="23"/>
  <c r="D343" i="23"/>
  <c r="D342" i="23"/>
  <c r="D341" i="23"/>
  <c r="D340" i="23"/>
  <c r="D339" i="23"/>
  <c r="D338" i="23"/>
  <c r="D337" i="23"/>
  <c r="D336" i="23"/>
  <c r="D335" i="23"/>
  <c r="D334" i="23"/>
  <c r="D333" i="23"/>
  <c r="D332" i="23"/>
  <c r="D331" i="23"/>
  <c r="D330" i="23"/>
  <c r="D329" i="23"/>
  <c r="D328" i="23"/>
  <c r="D327" i="23"/>
  <c r="D326" i="23"/>
  <c r="D325" i="23"/>
  <c r="D324" i="23"/>
  <c r="D323" i="23"/>
  <c r="D322" i="23"/>
  <c r="D321" i="23"/>
  <c r="D320" i="23"/>
  <c r="D319" i="23"/>
  <c r="D318" i="23"/>
  <c r="D317" i="23"/>
  <c r="D316" i="23"/>
  <c r="D315" i="23"/>
  <c r="D314" i="23"/>
  <c r="D313" i="23"/>
  <c r="D312" i="23"/>
  <c r="D311" i="23"/>
  <c r="D310" i="23"/>
  <c r="D309" i="23"/>
  <c r="D308" i="23"/>
  <c r="D307" i="23"/>
  <c r="D306" i="23"/>
  <c r="D305" i="23"/>
  <c r="D304" i="23"/>
  <c r="D303" i="23"/>
  <c r="D302" i="23"/>
  <c r="D301" i="23"/>
  <c r="D300" i="23"/>
  <c r="D299" i="23"/>
  <c r="D298" i="23"/>
  <c r="D297" i="23"/>
  <c r="D296" i="23"/>
  <c r="D295" i="23"/>
  <c r="D294" i="23"/>
  <c r="D293" i="23"/>
  <c r="D292" i="23"/>
  <c r="D291" i="23"/>
  <c r="D290" i="23"/>
  <c r="D289" i="23"/>
  <c r="D288" i="23"/>
  <c r="D287" i="23"/>
  <c r="D286" i="23"/>
  <c r="D285" i="23"/>
  <c r="D284" i="23"/>
  <c r="D283" i="23"/>
  <c r="D282" i="23"/>
  <c r="D281" i="23"/>
  <c r="D280" i="23"/>
  <c r="D279" i="23"/>
  <c r="D278" i="23"/>
  <c r="D277" i="23"/>
  <c r="D276" i="23"/>
  <c r="D275" i="23"/>
  <c r="D274" i="23"/>
  <c r="D273" i="23"/>
  <c r="D272" i="23"/>
  <c r="D271" i="23"/>
  <c r="D270" i="23"/>
  <c r="D269" i="23"/>
  <c r="D268" i="23"/>
  <c r="D267" i="23"/>
  <c r="D266" i="23"/>
  <c r="D265" i="23"/>
  <c r="D264" i="23"/>
  <c r="D263" i="23"/>
  <c r="D262" i="23"/>
  <c r="D261" i="23"/>
  <c r="D260" i="23"/>
  <c r="D259" i="23"/>
  <c r="D258" i="23"/>
  <c r="D257" i="23"/>
  <c r="D256" i="23"/>
  <c r="D255" i="23"/>
  <c r="D254" i="23"/>
  <c r="D253" i="23"/>
  <c r="D252" i="23"/>
  <c r="D251" i="23"/>
  <c r="D250" i="23"/>
  <c r="D249" i="23"/>
  <c r="D248" i="23"/>
  <c r="D247" i="23"/>
  <c r="D246" i="23"/>
  <c r="D245" i="23"/>
  <c r="D244" i="23"/>
  <c r="D243" i="23"/>
  <c r="D242" i="23"/>
  <c r="D241" i="23"/>
  <c r="D240" i="23"/>
  <c r="D239" i="23"/>
  <c r="D238" i="23"/>
  <c r="D237" i="23"/>
  <c r="D236" i="23"/>
  <c r="D235" i="23"/>
  <c r="D234" i="23"/>
  <c r="D233" i="23"/>
  <c r="D232" i="23"/>
  <c r="D231" i="23"/>
  <c r="D230" i="23"/>
  <c r="D229" i="23"/>
  <c r="D228" i="23"/>
  <c r="D227" i="23"/>
  <c r="D226" i="23"/>
  <c r="D225" i="23"/>
  <c r="D224" i="23"/>
  <c r="D223" i="23"/>
  <c r="D222" i="23"/>
  <c r="D221" i="23"/>
  <c r="D220" i="23"/>
  <c r="D219" i="23"/>
  <c r="D218" i="23"/>
  <c r="D217" i="23"/>
  <c r="D216" i="23"/>
  <c r="D215" i="23"/>
  <c r="D214" i="23"/>
  <c r="D213" i="23"/>
  <c r="D212" i="23"/>
  <c r="D211" i="23"/>
  <c r="D210" i="23"/>
  <c r="D209" i="23"/>
  <c r="D208" i="23"/>
  <c r="D207" i="23"/>
  <c r="D206" i="23"/>
  <c r="D205" i="23"/>
  <c r="D204" i="23"/>
  <c r="D203" i="23"/>
  <c r="D202" i="23"/>
  <c r="D201" i="23"/>
  <c r="D200" i="23"/>
  <c r="D199" i="23"/>
  <c r="D198" i="23"/>
  <c r="D197" i="23"/>
  <c r="D196" i="23"/>
  <c r="D195" i="23"/>
  <c r="D194" i="23"/>
  <c r="D193" i="23"/>
  <c r="D192" i="23"/>
  <c r="D191" i="23"/>
  <c r="D190" i="23"/>
  <c r="D189" i="23"/>
  <c r="D188" i="23"/>
  <c r="D187" i="23"/>
  <c r="D186" i="23"/>
  <c r="D185" i="23"/>
  <c r="D184" i="23"/>
  <c r="D183" i="23"/>
  <c r="D182" i="23"/>
  <c r="D181" i="23"/>
  <c r="D180" i="23"/>
  <c r="D179" i="23"/>
  <c r="D178" i="23"/>
  <c r="D177" i="23"/>
  <c r="D176" i="23"/>
  <c r="D175" i="23"/>
  <c r="D174" i="23"/>
  <c r="D173" i="23"/>
  <c r="D172" i="23"/>
  <c r="D171" i="23"/>
  <c r="D170" i="23"/>
  <c r="D169" i="23"/>
  <c r="D168" i="23"/>
  <c r="D167" i="23"/>
  <c r="D166" i="23"/>
  <c r="D165" i="23"/>
  <c r="D164" i="23"/>
  <c r="D163" i="23"/>
  <c r="D162" i="23"/>
  <c r="D161" i="23"/>
  <c r="D160" i="23"/>
  <c r="D159" i="23"/>
  <c r="D158" i="23"/>
  <c r="D157" i="23"/>
  <c r="D156" i="23"/>
  <c r="D155" i="23"/>
  <c r="D154" i="23"/>
  <c r="D153" i="23"/>
  <c r="D152" i="23"/>
  <c r="D151" i="23"/>
  <c r="D150" i="23"/>
  <c r="D149" i="23"/>
  <c r="D148" i="23"/>
  <c r="D147" i="23"/>
  <c r="D146" i="23"/>
  <c r="D145" i="23"/>
  <c r="D144" i="23"/>
  <c r="D143" i="23"/>
  <c r="D142" i="23"/>
  <c r="D141" i="23"/>
  <c r="D140" i="23"/>
  <c r="D139" i="23"/>
  <c r="D138" i="23"/>
  <c r="D137" i="23"/>
  <c r="D136" i="23"/>
  <c r="D135" i="23"/>
  <c r="D134" i="23"/>
  <c r="D133" i="23"/>
  <c r="D132" i="23"/>
  <c r="D131" i="23"/>
  <c r="D130" i="23"/>
  <c r="D129" i="23"/>
  <c r="D128" i="23"/>
  <c r="D127" i="23"/>
  <c r="D126" i="23"/>
  <c r="D125" i="23"/>
  <c r="D124" i="23"/>
  <c r="D123" i="23"/>
  <c r="D122" i="23"/>
  <c r="D121" i="23"/>
  <c r="D120" i="23"/>
  <c r="D119" i="23"/>
  <c r="D118" i="23"/>
  <c r="D117" i="23"/>
  <c r="D116" i="23"/>
  <c r="D115" i="23"/>
  <c r="D114" i="23"/>
  <c r="D113" i="23"/>
  <c r="D112" i="23"/>
  <c r="D111" i="23"/>
  <c r="D110" i="23"/>
  <c r="D109" i="23"/>
  <c r="D108" i="23"/>
  <c r="D107" i="23"/>
  <c r="D106" i="23"/>
  <c r="D105" i="23"/>
  <c r="D104" i="23"/>
  <c r="D103" i="23"/>
  <c r="D102" i="23"/>
  <c r="D101" i="23"/>
  <c r="D100" i="23"/>
  <c r="D99" i="23"/>
  <c r="D98" i="23"/>
  <c r="D97" i="23"/>
  <c r="D96" i="23"/>
  <c r="D95" i="23"/>
  <c r="D94" i="23"/>
  <c r="D93" i="23"/>
  <c r="D92" i="23"/>
  <c r="D91" i="23"/>
  <c r="D90" i="23"/>
  <c r="D89" i="23"/>
  <c r="D88" i="23"/>
  <c r="D87" i="23"/>
  <c r="D86" i="23"/>
  <c r="D85" i="23"/>
  <c r="D84" i="23"/>
  <c r="D83" i="23"/>
  <c r="D82" i="23"/>
  <c r="D81" i="23"/>
  <c r="D80" i="23"/>
  <c r="D79" i="23"/>
  <c r="D78" i="23"/>
  <c r="D77" i="23"/>
  <c r="D76" i="23"/>
  <c r="D75" i="23"/>
  <c r="D74" i="23"/>
  <c r="D73" i="23"/>
  <c r="D72" i="23"/>
  <c r="D71" i="23"/>
  <c r="D70" i="23"/>
  <c r="D69" i="23"/>
  <c r="D68" i="23"/>
  <c r="D67" i="23"/>
  <c r="D66" i="23"/>
  <c r="D65" i="23"/>
  <c r="D64" i="23"/>
  <c r="D63" i="23"/>
  <c r="D62" i="23"/>
  <c r="D61" i="23"/>
  <c r="D60" i="23"/>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6" i="23"/>
  <c r="D5" i="23"/>
  <c r="D4" i="23"/>
  <c r="D3" i="23"/>
  <c r="D2" i="23"/>
  <c r="E27" i="26"/>
  <c r="E66" i="26"/>
  <c r="E10" i="26"/>
  <c r="E112" i="26"/>
  <c r="E170" i="26"/>
  <c r="E64" i="26"/>
  <c r="E84" i="26"/>
  <c r="E95" i="26"/>
  <c r="E205" i="26"/>
  <c r="C92" i="33"/>
  <c r="B21" i="33"/>
  <c r="B15" i="33"/>
  <c r="B9" i="33"/>
  <c r="B7" i="33"/>
  <c r="B18" i="33"/>
  <c r="B48" i="33"/>
  <c r="C69" i="33"/>
  <c r="B76" i="33"/>
  <c r="B80" i="33"/>
  <c r="E2" i="26"/>
  <c r="C78" i="33"/>
  <c r="E719" i="26" l="1"/>
  <c r="E715" i="26"/>
  <c r="E710" i="26"/>
  <c r="E718" i="26"/>
  <c r="E720" i="26"/>
  <c r="E716" i="26"/>
  <c r="E714" i="26"/>
  <c r="M1" i="16"/>
  <c r="K1" i="16"/>
  <c r="M5" i="16" s="1" a="1"/>
  <c r="M5" i="16" s="1"/>
  <c r="K5" i="16" s="1" a="1"/>
  <c r="K5" i="16" s="1"/>
  <c r="AN6" i="30" s="1"/>
  <c r="C7" i="16" l="1"/>
  <c r="C5" i="16" s="1"/>
  <c r="M6" i="16" a="1"/>
  <c r="M6" i="16" s="1"/>
  <c r="K6" i="16" s="1" a="1"/>
  <c r="K6" i="16" s="1"/>
  <c r="M7" i="16" s="1" a="1"/>
  <c r="M7" i="16" s="1"/>
  <c r="L5" i="16" a="1"/>
  <c r="L5" i="16" s="1"/>
  <c r="N5" i="16" s="1"/>
  <c r="AM6" i="30" s="1"/>
  <c r="AO6" i="30"/>
  <c r="A3978" i="26" l="1"/>
  <c r="E3978" i="26" s="1"/>
  <c r="D3966" i="26"/>
  <c r="F3953" i="26"/>
  <c r="A3941" i="26"/>
  <c r="E3941" i="26" s="1"/>
  <c r="B3945" i="26"/>
  <c r="D3973" i="26"/>
  <c r="C4001" i="26"/>
  <c r="D4000" i="26"/>
  <c r="F3999" i="26"/>
  <c r="A3999" i="26"/>
  <c r="E3999" i="26" s="1"/>
  <c r="B3998" i="26"/>
  <c r="C3997" i="26"/>
  <c r="D3996" i="26"/>
  <c r="F3995" i="26"/>
  <c r="A3995" i="26"/>
  <c r="E3995" i="26" s="1"/>
  <c r="B3994" i="26"/>
  <c r="C3993" i="26"/>
  <c r="D3992" i="26"/>
  <c r="F3991" i="26"/>
  <c r="A3991" i="26"/>
  <c r="E3991" i="26" s="1"/>
  <c r="B3990" i="26"/>
  <c r="C3989" i="26"/>
  <c r="D3988" i="26"/>
  <c r="F3987" i="26"/>
  <c r="A3987" i="26"/>
  <c r="E3987" i="26" s="1"/>
  <c r="B3986" i="26"/>
  <c r="C3985" i="26"/>
  <c r="D3984" i="26"/>
  <c r="F3983" i="26"/>
  <c r="A3983" i="26"/>
  <c r="E3983" i="26" s="1"/>
  <c r="B3982" i="26"/>
  <c r="C3981" i="26"/>
  <c r="D3980" i="26"/>
  <c r="F3979" i="26"/>
  <c r="A3979" i="26"/>
  <c r="E3979" i="26" s="1"/>
  <c r="B3978" i="26"/>
  <c r="C3977" i="26"/>
  <c r="D3976" i="26"/>
  <c r="F3975" i="26"/>
  <c r="A3975" i="26"/>
  <c r="E3975" i="26" s="1"/>
  <c r="B3974" i="26"/>
  <c r="C3973" i="26"/>
  <c r="D3972" i="26"/>
  <c r="F3971" i="26"/>
  <c r="A3971" i="26"/>
  <c r="E3971" i="26" s="1"/>
  <c r="B3970" i="26"/>
  <c r="C3969" i="26"/>
  <c r="D3968" i="26"/>
  <c r="D4001" i="26"/>
  <c r="F4000" i="26"/>
  <c r="A4000" i="26"/>
  <c r="E4000" i="26" s="1"/>
  <c r="B3999" i="26"/>
  <c r="C3998" i="26"/>
  <c r="D3997" i="26"/>
  <c r="F3996" i="26"/>
  <c r="A3996" i="26"/>
  <c r="E3996" i="26" s="1"/>
  <c r="B3995" i="26"/>
  <c r="C3994" i="26"/>
  <c r="D3993" i="26"/>
  <c r="F3992" i="26"/>
  <c r="A3992" i="26"/>
  <c r="E3992" i="26" s="1"/>
  <c r="B3991" i="26"/>
  <c r="C3990" i="26"/>
  <c r="D3989" i="26"/>
  <c r="F3988" i="26"/>
  <c r="A3988" i="26"/>
  <c r="E3988" i="26" s="1"/>
  <c r="B3987" i="26"/>
  <c r="C3986" i="26"/>
  <c r="D3985" i="26"/>
  <c r="F3984" i="26"/>
  <c r="A3984" i="26"/>
  <c r="E3984" i="26" s="1"/>
  <c r="B3983" i="26"/>
  <c r="C3982" i="26"/>
  <c r="D3981" i="26"/>
  <c r="F4001" i="26"/>
  <c r="A4001" i="26"/>
  <c r="E4001" i="26" s="1"/>
  <c r="B4000" i="26"/>
  <c r="C3999" i="26"/>
  <c r="F3997" i="26"/>
  <c r="A3997" i="26"/>
  <c r="E3997" i="26" s="1"/>
  <c r="B3996" i="26"/>
  <c r="C3995" i="26"/>
  <c r="F3993" i="26"/>
  <c r="A3993" i="26"/>
  <c r="E3993" i="26" s="1"/>
  <c r="C3991" i="26"/>
  <c r="D3990" i="26"/>
  <c r="B3960" i="26"/>
  <c r="C3947" i="26"/>
  <c r="C3936" i="26"/>
  <c r="A3958" i="26"/>
  <c r="E3958" i="26" s="1"/>
  <c r="D3998" i="26"/>
  <c r="D3994" i="26"/>
  <c r="B3992" i="26"/>
  <c r="F3989" i="26"/>
  <c r="B3988" i="26"/>
  <c r="D3986" i="26"/>
  <c r="A3985" i="26"/>
  <c r="E3985" i="26" s="1"/>
  <c r="C3983" i="26"/>
  <c r="F3981" i="26"/>
  <c r="B3980" i="26"/>
  <c r="D3978" i="26"/>
  <c r="A3977" i="26"/>
  <c r="E3977" i="26" s="1"/>
  <c r="C3975" i="26"/>
  <c r="F3973" i="26"/>
  <c r="B3972" i="26"/>
  <c r="D3970" i="26"/>
  <c r="A3969" i="26"/>
  <c r="E3969" i="26" s="1"/>
  <c r="B4001" i="26"/>
  <c r="D3999" i="26"/>
  <c r="A3998" i="26"/>
  <c r="E3998" i="26" s="1"/>
  <c r="C3996" i="26"/>
  <c r="F3994" i="26"/>
  <c r="B3993" i="26"/>
  <c r="D3991" i="26"/>
  <c r="C3988" i="26"/>
  <c r="B3985" i="26"/>
  <c r="A3982" i="26"/>
  <c r="E3982" i="26" s="1"/>
  <c r="A3989" i="26"/>
  <c r="E3989" i="26" s="1"/>
  <c r="C3987" i="26"/>
  <c r="F3985" i="26"/>
  <c r="B3984" i="26"/>
  <c r="D3982" i="26"/>
  <c r="A3981" i="26"/>
  <c r="E3981" i="26" s="1"/>
  <c r="C3979" i="26"/>
  <c r="F3977" i="26"/>
  <c r="B3976" i="26"/>
  <c r="D3974" i="26"/>
  <c r="A3973" i="26"/>
  <c r="E3973" i="26" s="1"/>
  <c r="C3971" i="26"/>
  <c r="F3969" i="26"/>
  <c r="B3968" i="26"/>
  <c r="C4000" i="26"/>
  <c r="F3998" i="26"/>
  <c r="B3997" i="26"/>
  <c r="D3995" i="26"/>
  <c r="A3994" i="26"/>
  <c r="E3994" i="26" s="1"/>
  <c r="C3992" i="26"/>
  <c r="F3990" i="26"/>
  <c r="B3989" i="26"/>
  <c r="D3987" i="26"/>
  <c r="A3986" i="26"/>
  <c r="E3986" i="26" s="1"/>
  <c r="C3984" i="26"/>
  <c r="F3982" i="26"/>
  <c r="B3981" i="26"/>
  <c r="A3990" i="26"/>
  <c r="E3990" i="26" s="1"/>
  <c r="F3986" i="26"/>
  <c r="D3983" i="26"/>
  <c r="D3951" i="26"/>
  <c r="B3933" i="26"/>
  <c r="D3950" i="26"/>
  <c r="C3963" i="26"/>
  <c r="D3967" i="26"/>
  <c r="F3954" i="26"/>
  <c r="A3942" i="26"/>
  <c r="E3942" i="26" s="1"/>
  <c r="F3934" i="26"/>
  <c r="D3942" i="26"/>
  <c r="A3949" i="26"/>
  <c r="E3949" i="26" s="1"/>
  <c r="C3955" i="26"/>
  <c r="F3961" i="26"/>
  <c r="C3968" i="26"/>
  <c r="F3976" i="26"/>
  <c r="A3966" i="26"/>
  <c r="E3966" i="26" s="1"/>
  <c r="D3959" i="26"/>
  <c r="B3953" i="26"/>
  <c r="F3946" i="26"/>
  <c r="C3940" i="26"/>
  <c r="B3937" i="26"/>
  <c r="A3934" i="26"/>
  <c r="E3934" i="26" s="1"/>
  <c r="F3930" i="26"/>
  <c r="C3943" i="26"/>
  <c r="D3946" i="26"/>
  <c r="F3949" i="26"/>
  <c r="A3953" i="26"/>
  <c r="E3953" i="26" s="1"/>
  <c r="B3956" i="26"/>
  <c r="C3959" i="26"/>
  <c r="D3962" i="26"/>
  <c r="F3965" i="26"/>
  <c r="A3970" i="26"/>
  <c r="E3970" i="26" s="1"/>
  <c r="D3979" i="26"/>
  <c r="F727" i="26"/>
  <c r="D724" i="26"/>
  <c r="A723" i="26"/>
  <c r="C721" i="26"/>
  <c r="F725" i="26"/>
  <c r="D722" i="26"/>
  <c r="A721" i="26"/>
  <c r="D727" i="26"/>
  <c r="A726" i="26"/>
  <c r="C724" i="26"/>
  <c r="F722" i="26"/>
  <c r="B721" i="26"/>
  <c r="A728" i="26"/>
  <c r="F724" i="26"/>
  <c r="B723" i="26"/>
  <c r="D721" i="26"/>
  <c r="C3978" i="26"/>
  <c r="A3972" i="26"/>
  <c r="E3972" i="26" s="1"/>
  <c r="F3966" i="26"/>
  <c r="D3963" i="26"/>
  <c r="C3960" i="26"/>
  <c r="B3957" i="26"/>
  <c r="A3954" i="26"/>
  <c r="E3954" i="26" s="1"/>
  <c r="F3950" i="26"/>
  <c r="D3947" i="26"/>
  <c r="C3944" i="26"/>
  <c r="B3941" i="26"/>
  <c r="B3939" i="26"/>
  <c r="D3937" i="26"/>
  <c r="A3936" i="26"/>
  <c r="E3936" i="26" s="1"/>
  <c r="C3964" i="26"/>
  <c r="D3939" i="26"/>
  <c r="B3944" i="26"/>
  <c r="A3957" i="26"/>
  <c r="E3957" i="26" s="1"/>
  <c r="D3971" i="26"/>
  <c r="A3980" i="26"/>
  <c r="E3980" i="26" s="1"/>
  <c r="B3961" i="26"/>
  <c r="C3948" i="26"/>
  <c r="A3938" i="26"/>
  <c r="E3938" i="26" s="1"/>
  <c r="D3931" i="26"/>
  <c r="F3945" i="26"/>
  <c r="B3952" i="26"/>
  <c r="D3958" i="26"/>
  <c r="A3965" i="26"/>
  <c r="E3965" i="26" s="1"/>
  <c r="F3974" i="26"/>
  <c r="C3970" i="26"/>
  <c r="F3962" i="26"/>
  <c r="C3956" i="26"/>
  <c r="A3950" i="26"/>
  <c r="E3950" i="26" s="1"/>
  <c r="D3943" i="26"/>
  <c r="F3938" i="26"/>
  <c r="D3935" i="26"/>
  <c r="C3932" i="26"/>
  <c r="F3941" i="26"/>
  <c r="A3945" i="26"/>
  <c r="E3945" i="26" s="1"/>
  <c r="B3948" i="26"/>
  <c r="C3951" i="26"/>
  <c r="D3954" i="26"/>
  <c r="F3957" i="26"/>
  <c r="A3961" i="26"/>
  <c r="E3961" i="26" s="1"/>
  <c r="B3964" i="26"/>
  <c r="C3967" i="26"/>
  <c r="B3973" i="26"/>
  <c r="D728" i="26"/>
  <c r="A727" i="26"/>
  <c r="E727" i="26" s="1"/>
  <c r="F723" i="26"/>
  <c r="B722" i="26"/>
  <c r="B728" i="26"/>
  <c r="D726" i="26"/>
  <c r="A725" i="26"/>
  <c r="C723" i="26"/>
  <c r="F721" i="26"/>
  <c r="C728" i="26"/>
  <c r="F726" i="26"/>
  <c r="D723" i="26"/>
  <c r="A722" i="26"/>
  <c r="F728" i="26"/>
  <c r="D725" i="26"/>
  <c r="A724" i="26"/>
  <c r="E724" i="26" s="1"/>
  <c r="C722" i="26"/>
  <c r="B3975" i="26"/>
  <c r="F3968" i="26"/>
  <c r="B3965" i="26"/>
  <c r="A3962" i="26"/>
  <c r="E3962" i="26" s="1"/>
  <c r="F3958" i="26"/>
  <c r="D3955" i="26"/>
  <c r="C3952" i="26"/>
  <c r="B3949" i="26"/>
  <c r="A3946" i="26"/>
  <c r="E3946" i="26" s="1"/>
  <c r="F3942" i="26"/>
  <c r="A3940" i="26"/>
  <c r="E3940" i="26" s="1"/>
  <c r="C3938" i="26"/>
  <c r="F3936" i="26"/>
  <c r="B3935" i="26"/>
  <c r="D3933" i="26"/>
  <c r="A3932" i="26"/>
  <c r="E3932" i="26" s="1"/>
  <c r="D3940" i="26"/>
  <c r="B3942" i="26"/>
  <c r="F3943" i="26"/>
  <c r="C3945" i="26"/>
  <c r="A3947" i="26"/>
  <c r="E3947" i="26" s="1"/>
  <c r="D3948" i="26"/>
  <c r="B3950" i="26"/>
  <c r="F3951" i="26"/>
  <c r="C3953" i="26"/>
  <c r="A3955" i="26"/>
  <c r="E3955" i="26" s="1"/>
  <c r="D3956" i="26"/>
  <c r="B3958" i="26"/>
  <c r="F3959" i="26"/>
  <c r="C3961" i="26"/>
  <c r="C3934" i="26"/>
  <c r="B3931" i="26"/>
  <c r="A3943" i="26"/>
  <c r="E3943" i="26" s="1"/>
  <c r="B3946" i="26"/>
  <c r="C3949" i="26"/>
  <c r="D3952" i="26"/>
  <c r="F3955" i="26"/>
  <c r="A3959" i="26"/>
  <c r="E3959" i="26" s="1"/>
  <c r="B3962" i="26"/>
  <c r="F3963" i="26"/>
  <c r="C3965" i="26"/>
  <c r="A3967" i="26"/>
  <c r="E3967" i="26" s="1"/>
  <c r="B3969" i="26"/>
  <c r="C3972" i="26"/>
  <c r="C3976" i="26"/>
  <c r="A3930" i="26"/>
  <c r="E3930" i="26" s="1"/>
  <c r="B3929" i="26"/>
  <c r="C3928" i="26"/>
  <c r="D3927" i="26"/>
  <c r="F3926" i="26"/>
  <c r="A3926" i="26"/>
  <c r="E3926" i="26" s="1"/>
  <c r="B3925" i="26"/>
  <c r="C3924" i="26"/>
  <c r="D3923" i="26"/>
  <c r="F3922" i="26"/>
  <c r="A3922" i="26"/>
  <c r="E3922" i="26" s="1"/>
  <c r="B3921" i="26"/>
  <c r="C3920" i="26"/>
  <c r="D3919" i="26"/>
  <c r="F3918" i="26"/>
  <c r="A3918" i="26"/>
  <c r="E3918" i="26" s="1"/>
  <c r="B3917" i="26"/>
  <c r="C3916" i="26"/>
  <c r="D3915" i="26"/>
  <c r="F3914" i="26"/>
  <c r="A3914" i="26"/>
  <c r="E3914" i="26" s="1"/>
  <c r="B3913" i="26"/>
  <c r="C3912" i="26"/>
  <c r="D3911" i="26"/>
  <c r="F3910" i="26"/>
  <c r="A3910" i="26"/>
  <c r="E3910" i="26" s="1"/>
  <c r="B3909" i="26"/>
  <c r="C3908" i="26"/>
  <c r="D3907" i="26"/>
  <c r="F3906" i="26"/>
  <c r="A3906" i="26"/>
  <c r="E3906" i="26" s="1"/>
  <c r="B3905" i="26"/>
  <c r="C3904" i="26"/>
  <c r="D3903" i="26"/>
  <c r="F3902" i="26"/>
  <c r="A3902" i="26"/>
  <c r="E3902" i="26" s="1"/>
  <c r="B3901" i="26"/>
  <c r="C3900" i="26"/>
  <c r="D3899" i="26"/>
  <c r="F3898" i="26"/>
  <c r="A3898" i="26"/>
  <c r="E3898" i="26" s="1"/>
  <c r="B3897" i="26"/>
  <c r="C3896" i="26"/>
  <c r="D3895" i="26"/>
  <c r="F3894" i="26"/>
  <c r="A3894" i="26"/>
  <c r="E3894" i="26" s="1"/>
  <c r="B3893" i="26"/>
  <c r="C3892" i="26"/>
  <c r="D3891" i="26"/>
  <c r="F3890" i="26"/>
  <c r="A3890" i="26"/>
  <c r="E3890" i="26" s="1"/>
  <c r="B3979" i="26"/>
  <c r="F3972" i="26"/>
  <c r="B3967" i="26"/>
  <c r="A3964" i="26"/>
  <c r="E3964" i="26" s="1"/>
  <c r="F3960" i="26"/>
  <c r="D3957" i="26"/>
  <c r="C3954" i="26"/>
  <c r="F3980" i="26"/>
  <c r="C3974" i="26"/>
  <c r="A3968" i="26"/>
  <c r="E3968" i="26" s="1"/>
  <c r="F3964" i="26"/>
  <c r="D3961" i="26"/>
  <c r="C3958" i="26"/>
  <c r="B3955" i="26"/>
  <c r="A3952" i="26"/>
  <c r="E3952" i="26" s="1"/>
  <c r="F3948" i="26"/>
  <c r="D3945" i="26"/>
  <c r="C3942" i="26"/>
  <c r="F3939" i="26"/>
  <c r="B3938" i="26"/>
  <c r="D3936" i="26"/>
  <c r="A3935" i="26"/>
  <c r="E3935" i="26" s="1"/>
  <c r="C3933" i="26"/>
  <c r="F3931" i="26"/>
  <c r="B3930" i="26"/>
  <c r="D3928" i="26"/>
  <c r="A3927" i="26"/>
  <c r="E3927" i="26" s="1"/>
  <c r="C3925" i="26"/>
  <c r="F3923" i="26"/>
  <c r="B3922" i="26"/>
  <c r="D3920" i="26"/>
  <c r="A3919" i="26"/>
  <c r="E3919" i="26" s="1"/>
  <c r="C3917" i="26"/>
  <c r="F3915" i="26"/>
  <c r="B3914" i="26"/>
  <c r="D3912" i="26"/>
  <c r="A3911" i="26"/>
  <c r="E3911" i="26" s="1"/>
  <c r="C3909" i="26"/>
  <c r="F3907" i="26"/>
  <c r="B3906" i="26"/>
  <c r="D3904" i="26"/>
  <c r="A3903" i="26"/>
  <c r="E3903" i="26" s="1"/>
  <c r="C3901" i="26"/>
  <c r="F3899" i="26"/>
  <c r="B3898" i="26"/>
  <c r="D3896" i="26"/>
  <c r="A3895" i="26"/>
  <c r="E3895" i="26" s="1"/>
  <c r="C3893" i="26"/>
  <c r="F3891" i="26"/>
  <c r="B3890" i="26"/>
  <c r="C3946" i="26"/>
  <c r="B3940" i="26"/>
  <c r="A3937" i="26"/>
  <c r="E3937" i="26" s="1"/>
  <c r="F3933" i="26"/>
  <c r="D3930" i="26"/>
  <c r="C3927" i="26"/>
  <c r="B3924" i="26"/>
  <c r="A3921" i="26"/>
  <c r="E3921" i="26" s="1"/>
  <c r="F3917" i="26"/>
  <c r="B3951" i="26"/>
  <c r="F3944" i="26"/>
  <c r="C3939" i="26"/>
  <c r="B3936" i="26"/>
  <c r="A3933" i="26"/>
  <c r="E3933" i="26" s="1"/>
  <c r="F3929" i="26"/>
  <c r="D3926" i="26"/>
  <c r="C3923" i="26"/>
  <c r="B3920" i="26"/>
  <c r="A3917" i="26"/>
  <c r="E3917" i="26" s="1"/>
  <c r="F3913" i="26"/>
  <c r="D3910" i="26"/>
  <c r="C3907" i="26"/>
  <c r="B3904" i="26"/>
  <c r="A3901" i="26"/>
  <c r="E3901" i="26" s="1"/>
  <c r="F3897" i="26"/>
  <c r="D3894" i="26"/>
  <c r="C3891" i="26"/>
  <c r="B3889" i="26"/>
  <c r="C3888" i="26"/>
  <c r="D3887" i="26"/>
  <c r="F3886" i="26"/>
  <c r="A3886" i="26"/>
  <c r="E3886" i="26" s="1"/>
  <c r="B3885" i="26"/>
  <c r="C3884" i="26"/>
  <c r="D3883" i="26"/>
  <c r="F3882" i="26"/>
  <c r="A3882" i="26"/>
  <c r="E3882" i="26" s="1"/>
  <c r="B3881" i="26"/>
  <c r="C3880" i="26"/>
  <c r="D3879" i="26"/>
  <c r="F3878" i="26"/>
  <c r="A3878" i="26"/>
  <c r="E3878" i="26" s="1"/>
  <c r="B3877" i="26"/>
  <c r="C3876" i="26"/>
  <c r="D3875" i="26"/>
  <c r="F3874" i="26"/>
  <c r="A3874" i="26"/>
  <c r="E3874" i="26" s="1"/>
  <c r="B3873" i="26"/>
  <c r="C3872" i="26"/>
  <c r="D3871" i="26"/>
  <c r="F3870" i="26"/>
  <c r="A3870" i="26"/>
  <c r="E3870" i="26" s="1"/>
  <c r="B3869" i="26"/>
  <c r="C3868" i="26"/>
  <c r="F3932" i="26"/>
  <c r="C3941" i="26"/>
  <c r="D3944" i="26"/>
  <c r="F3947" i="26"/>
  <c r="A3951" i="26"/>
  <c r="E3951" i="26" s="1"/>
  <c r="B3954" i="26"/>
  <c r="C3957" i="26"/>
  <c r="D3960" i="26"/>
  <c r="A3963" i="26"/>
  <c r="E3963" i="26" s="1"/>
  <c r="D3964" i="26"/>
  <c r="B3966" i="26"/>
  <c r="F3967" i="26"/>
  <c r="F3970" i="26"/>
  <c r="A3974" i="26"/>
  <c r="E3974" i="26" s="1"/>
  <c r="C3930" i="26"/>
  <c r="D3929" i="26"/>
  <c r="F3928" i="26"/>
  <c r="A3928" i="26"/>
  <c r="E3928" i="26" s="1"/>
  <c r="B3927" i="26"/>
  <c r="C3926" i="26"/>
  <c r="D3925" i="26"/>
  <c r="F3924" i="26"/>
  <c r="A3924" i="26"/>
  <c r="E3924" i="26" s="1"/>
  <c r="B3923" i="26"/>
  <c r="C3922" i="26"/>
  <c r="D3921" i="26"/>
  <c r="F3920" i="26"/>
  <c r="A3920" i="26"/>
  <c r="E3920" i="26" s="1"/>
  <c r="B3919" i="26"/>
  <c r="C3918" i="26"/>
  <c r="D3917" i="26"/>
  <c r="F3916" i="26"/>
  <c r="A3916" i="26"/>
  <c r="E3916" i="26" s="1"/>
  <c r="B3915" i="26"/>
  <c r="C3914" i="26"/>
  <c r="D3913" i="26"/>
  <c r="F3912" i="26"/>
  <c r="A3912" i="26"/>
  <c r="E3912" i="26" s="1"/>
  <c r="B3911" i="26"/>
  <c r="C3910" i="26"/>
  <c r="D3909" i="26"/>
  <c r="F3908" i="26"/>
  <c r="A3908" i="26"/>
  <c r="E3908" i="26" s="1"/>
  <c r="B3907" i="26"/>
  <c r="C3906" i="26"/>
  <c r="D3905" i="26"/>
  <c r="F3904" i="26"/>
  <c r="A3904" i="26"/>
  <c r="E3904" i="26" s="1"/>
  <c r="B3903" i="26"/>
  <c r="C3902" i="26"/>
  <c r="D3901" i="26"/>
  <c r="F3900" i="26"/>
  <c r="A3900" i="26"/>
  <c r="E3900" i="26" s="1"/>
  <c r="B3899" i="26"/>
  <c r="C3898" i="26"/>
  <c r="D3897" i="26"/>
  <c r="F3896" i="26"/>
  <c r="A3896" i="26"/>
  <c r="E3896" i="26" s="1"/>
  <c r="B3895" i="26"/>
  <c r="C3894" i="26"/>
  <c r="D3893" i="26"/>
  <c r="F3892" i="26"/>
  <c r="A3892" i="26"/>
  <c r="E3892" i="26" s="1"/>
  <c r="B3891" i="26"/>
  <c r="C3890" i="26"/>
  <c r="D3889" i="26"/>
  <c r="A3976" i="26"/>
  <c r="E3976" i="26" s="1"/>
  <c r="D3969" i="26"/>
  <c r="D3965" i="26"/>
  <c r="C3962" i="26"/>
  <c r="B3959" i="26"/>
  <c r="A3956" i="26"/>
  <c r="E3956" i="26" s="1"/>
  <c r="F3952" i="26"/>
  <c r="D3977" i="26"/>
  <c r="B3971" i="26"/>
  <c r="C3966" i="26"/>
  <c r="B3963" i="26"/>
  <c r="A3960" i="26"/>
  <c r="E3960" i="26" s="1"/>
  <c r="F3956" i="26"/>
  <c r="D3953" i="26"/>
  <c r="C3950" i="26"/>
  <c r="B3947" i="26"/>
  <c r="A3944" i="26"/>
  <c r="E3944" i="26" s="1"/>
  <c r="F3940" i="26"/>
  <c r="A3939" i="26"/>
  <c r="E3939" i="26" s="1"/>
  <c r="C3937" i="26"/>
  <c r="F3935" i="26"/>
  <c r="B3934" i="26"/>
  <c r="D3932" i="26"/>
  <c r="A3931" i="26"/>
  <c r="E3931" i="26" s="1"/>
  <c r="C3929" i="26"/>
  <c r="F3927" i="26"/>
  <c r="B3926" i="26"/>
  <c r="D3924" i="26"/>
  <c r="A3923" i="26"/>
  <c r="E3923" i="26" s="1"/>
  <c r="C3921" i="26"/>
  <c r="F3919" i="26"/>
  <c r="B3918" i="26"/>
  <c r="D3916" i="26"/>
  <c r="A3915" i="26"/>
  <c r="E3915" i="26" s="1"/>
  <c r="C3913" i="26"/>
  <c r="F3911" i="26"/>
  <c r="B3910" i="26"/>
  <c r="D3908" i="26"/>
  <c r="A3907" i="26"/>
  <c r="E3907" i="26" s="1"/>
  <c r="C3905" i="26"/>
  <c r="F3903" i="26"/>
  <c r="B3902" i="26"/>
  <c r="D3900" i="26"/>
  <c r="A3899" i="26"/>
  <c r="E3899" i="26" s="1"/>
  <c r="C3897" i="26"/>
  <c r="F3895" i="26"/>
  <c r="B3894" i="26"/>
  <c r="D3892" i="26"/>
  <c r="A3891" i="26"/>
  <c r="E3891" i="26" s="1"/>
  <c r="D3949" i="26"/>
  <c r="B3943" i="26"/>
  <c r="D3938" i="26"/>
  <c r="C3935" i="26"/>
  <c r="B3932" i="26"/>
  <c r="A3929" i="26"/>
  <c r="E3929" i="26" s="1"/>
  <c r="F3925" i="26"/>
  <c r="D3922" i="26"/>
  <c r="C3919" i="26"/>
  <c r="B3916" i="26"/>
  <c r="A3948" i="26"/>
  <c r="E3948" i="26" s="1"/>
  <c r="D3941" i="26"/>
  <c r="F3937" i="26"/>
  <c r="D3934" i="26"/>
  <c r="C3931" i="26"/>
  <c r="B3928" i="26"/>
  <c r="A3925" i="26"/>
  <c r="E3925" i="26" s="1"/>
  <c r="F3921" i="26"/>
  <c r="D3918" i="26"/>
  <c r="C3915" i="26"/>
  <c r="B3912" i="26"/>
  <c r="A3909" i="26"/>
  <c r="E3909" i="26" s="1"/>
  <c r="F3905" i="26"/>
  <c r="D3902" i="26"/>
  <c r="C3899" i="26"/>
  <c r="B3896" i="26"/>
  <c r="A3893" i="26"/>
  <c r="E3893" i="26" s="1"/>
  <c r="F3889" i="26"/>
  <c r="F3888" i="26"/>
  <c r="A3888" i="26"/>
  <c r="E3888" i="26" s="1"/>
  <c r="B3887" i="26"/>
  <c r="C3886" i="26"/>
  <c r="D3885" i="26"/>
  <c r="F3884" i="26"/>
  <c r="A3884" i="26"/>
  <c r="E3884" i="26" s="1"/>
  <c r="B3883" i="26"/>
  <c r="C3882" i="26"/>
  <c r="D3881" i="26"/>
  <c r="F3880" i="26"/>
  <c r="A3880" i="26"/>
  <c r="E3880" i="26" s="1"/>
  <c r="B3879" i="26"/>
  <c r="C3878" i="26"/>
  <c r="D3877" i="26"/>
  <c r="F3876" i="26"/>
  <c r="A3876" i="26"/>
  <c r="E3876" i="26" s="1"/>
  <c r="B3875" i="26"/>
  <c r="C3874" i="26"/>
  <c r="D3873" i="26"/>
  <c r="F3872" i="26"/>
  <c r="A3872" i="26"/>
  <c r="E3872" i="26" s="1"/>
  <c r="B3871" i="26"/>
  <c r="C3870" i="26"/>
  <c r="D3869" i="26"/>
  <c r="F3868" i="26"/>
  <c r="D3867" i="26"/>
  <c r="F3866" i="26"/>
  <c r="A3866" i="26"/>
  <c r="E3866" i="26" s="1"/>
  <c r="B3865" i="26"/>
  <c r="C3864" i="26"/>
  <c r="D3863" i="26"/>
  <c r="F3862" i="26"/>
  <c r="A3862" i="26"/>
  <c r="E3862" i="26" s="1"/>
  <c r="B3861" i="26"/>
  <c r="C3860" i="26"/>
  <c r="D3859" i="26"/>
  <c r="F3858" i="26"/>
  <c r="A3858" i="26"/>
  <c r="E3858" i="26" s="1"/>
  <c r="B3857" i="26"/>
  <c r="C3856" i="26"/>
  <c r="D3855" i="26"/>
  <c r="F3854" i="26"/>
  <c r="A3854" i="26"/>
  <c r="E3854" i="26" s="1"/>
  <c r="B3853" i="26"/>
  <c r="C3852" i="26"/>
  <c r="D3851" i="26"/>
  <c r="F3850" i="26"/>
  <c r="A3850" i="26"/>
  <c r="E3850" i="26" s="1"/>
  <c r="B3849" i="26"/>
  <c r="C3848" i="26"/>
  <c r="D3847" i="26"/>
  <c r="F3846" i="26"/>
  <c r="A3846" i="26"/>
  <c r="E3846" i="26" s="1"/>
  <c r="B3845" i="26"/>
  <c r="C3844" i="26"/>
  <c r="D3843" i="26"/>
  <c r="F3842" i="26"/>
  <c r="A3842" i="26"/>
  <c r="E3842" i="26" s="1"/>
  <c r="B3841" i="26"/>
  <c r="C3840" i="26"/>
  <c r="D3839" i="26"/>
  <c r="F3838" i="26"/>
  <c r="A3838" i="26"/>
  <c r="E3838" i="26" s="1"/>
  <c r="B3837" i="26"/>
  <c r="C3836" i="26"/>
  <c r="A3913" i="26"/>
  <c r="E3913" i="26" s="1"/>
  <c r="D3906" i="26"/>
  <c r="B3900" i="26"/>
  <c r="F3893" i="26"/>
  <c r="A3889" i="26"/>
  <c r="E3889" i="26" s="1"/>
  <c r="C3887" i="26"/>
  <c r="F3885" i="26"/>
  <c r="B3884" i="26"/>
  <c r="D3882" i="26"/>
  <c r="A3881" i="26"/>
  <c r="E3881" i="26" s="1"/>
  <c r="C3879" i="26"/>
  <c r="F3877" i="26"/>
  <c r="B3876" i="26"/>
  <c r="D3874" i="26"/>
  <c r="A3873" i="26"/>
  <c r="E3873" i="26" s="1"/>
  <c r="C3871" i="26"/>
  <c r="F3869" i="26"/>
  <c r="B3868" i="26"/>
  <c r="D3866" i="26"/>
  <c r="A3865" i="26"/>
  <c r="E3865" i="26" s="1"/>
  <c r="C3863" i="26"/>
  <c r="F3861" i="26"/>
  <c r="B3860" i="26"/>
  <c r="D3858" i="26"/>
  <c r="A3857" i="26"/>
  <c r="E3857" i="26" s="1"/>
  <c r="C3855" i="26"/>
  <c r="F3853" i="26"/>
  <c r="B3852" i="26"/>
  <c r="D3850" i="26"/>
  <c r="A3849" i="26"/>
  <c r="E3849" i="26" s="1"/>
  <c r="C3847" i="26"/>
  <c r="F3845" i="26"/>
  <c r="B3844" i="26"/>
  <c r="D3842" i="26"/>
  <c r="A3841" i="26"/>
  <c r="E3841" i="26" s="1"/>
  <c r="C3839" i="26"/>
  <c r="F3837" i="26"/>
  <c r="B3836" i="26"/>
  <c r="B3835" i="26"/>
  <c r="C3834" i="26"/>
  <c r="D3833" i="26"/>
  <c r="F3832" i="26"/>
  <c r="A3832" i="26"/>
  <c r="E3832" i="26" s="1"/>
  <c r="B3831" i="26"/>
  <c r="C3830" i="26"/>
  <c r="D3829" i="26"/>
  <c r="F3828" i="26"/>
  <c r="A3828" i="26"/>
  <c r="E3828" i="26" s="1"/>
  <c r="B3827" i="26"/>
  <c r="C3826" i="26"/>
  <c r="D3825" i="26"/>
  <c r="F3824" i="26"/>
  <c r="A3824" i="26"/>
  <c r="E3824" i="26" s="1"/>
  <c r="B3823" i="26"/>
  <c r="C3822" i="26"/>
  <c r="D3821" i="26"/>
  <c r="F3820" i="26"/>
  <c r="A3820" i="26"/>
  <c r="E3820" i="26" s="1"/>
  <c r="B3819" i="26"/>
  <c r="C3818" i="26"/>
  <c r="D3817" i="26"/>
  <c r="F3816" i="26"/>
  <c r="A3816" i="26"/>
  <c r="E3816" i="26" s="1"/>
  <c r="B3815" i="26"/>
  <c r="C3814" i="26"/>
  <c r="D3813" i="26"/>
  <c r="F3812" i="26"/>
  <c r="A3812" i="26"/>
  <c r="E3812" i="26" s="1"/>
  <c r="B3811" i="26"/>
  <c r="C3810" i="26"/>
  <c r="D3809" i="26"/>
  <c r="F3808" i="26"/>
  <c r="A3808" i="26"/>
  <c r="E3808" i="26" s="1"/>
  <c r="B3807" i="26"/>
  <c r="C3806" i="26"/>
  <c r="D3805" i="26"/>
  <c r="F3804" i="26"/>
  <c r="A3804" i="26"/>
  <c r="E3804" i="26" s="1"/>
  <c r="B3803" i="26"/>
  <c r="C3802" i="26"/>
  <c r="D3801" i="26"/>
  <c r="F3800" i="26"/>
  <c r="A3800" i="26"/>
  <c r="E3800" i="26" s="1"/>
  <c r="B3799" i="26"/>
  <c r="C3798" i="26"/>
  <c r="D3797" i="26"/>
  <c r="F3796" i="26"/>
  <c r="A3796" i="26"/>
  <c r="E3796" i="26" s="1"/>
  <c r="B3795" i="26"/>
  <c r="C3794" i="26"/>
  <c r="D3793" i="26"/>
  <c r="F3792" i="26"/>
  <c r="A3792" i="26"/>
  <c r="E3792" i="26" s="1"/>
  <c r="B3791" i="26"/>
  <c r="C3790" i="26"/>
  <c r="D3789" i="26"/>
  <c r="F3788" i="26"/>
  <c r="A3788" i="26"/>
  <c r="E3788" i="26" s="1"/>
  <c r="B3787" i="26"/>
  <c r="C3786" i="26"/>
  <c r="D3785" i="26"/>
  <c r="F3784" i="26"/>
  <c r="A3784" i="26"/>
  <c r="E3784" i="26" s="1"/>
  <c r="B3783" i="26"/>
  <c r="C3782" i="26"/>
  <c r="D3781" i="26"/>
  <c r="F3780" i="26"/>
  <c r="A3780" i="26"/>
  <c r="E3780" i="26" s="1"/>
  <c r="B3779" i="26"/>
  <c r="C3778" i="26"/>
  <c r="D3777" i="26"/>
  <c r="F3776" i="26"/>
  <c r="A3776" i="26"/>
  <c r="E3776" i="26" s="1"/>
  <c r="B3775" i="26"/>
  <c r="C3774" i="26"/>
  <c r="D3773" i="26"/>
  <c r="F3772" i="26"/>
  <c r="A3772" i="26"/>
  <c r="E3772" i="26" s="1"/>
  <c r="B3771" i="26"/>
  <c r="C3770" i="26"/>
  <c r="D3769" i="26"/>
  <c r="F3768" i="26"/>
  <c r="A3768" i="26"/>
  <c r="E3768" i="26" s="1"/>
  <c r="B3767" i="26"/>
  <c r="C3766" i="26"/>
  <c r="D3765" i="26"/>
  <c r="F3764" i="26"/>
  <c r="A3868" i="26"/>
  <c r="E3868" i="26" s="1"/>
  <c r="B3867" i="26"/>
  <c r="C3866" i="26"/>
  <c r="D3865" i="26"/>
  <c r="F3864" i="26"/>
  <c r="A3864" i="26"/>
  <c r="E3864" i="26" s="1"/>
  <c r="B3863" i="26"/>
  <c r="C3862" i="26"/>
  <c r="D3861" i="26"/>
  <c r="F3860" i="26"/>
  <c r="A3860" i="26"/>
  <c r="E3860" i="26" s="1"/>
  <c r="B3859" i="26"/>
  <c r="C3858" i="26"/>
  <c r="D3857" i="26"/>
  <c r="F3856" i="26"/>
  <c r="A3856" i="26"/>
  <c r="E3856" i="26" s="1"/>
  <c r="B3855" i="26"/>
  <c r="C3854" i="26"/>
  <c r="D3853" i="26"/>
  <c r="F3852" i="26"/>
  <c r="A3852" i="26"/>
  <c r="E3852" i="26" s="1"/>
  <c r="B3851" i="26"/>
  <c r="C3850" i="26"/>
  <c r="D3849" i="26"/>
  <c r="F3848" i="26"/>
  <c r="A3848" i="26"/>
  <c r="E3848" i="26" s="1"/>
  <c r="B3847" i="26"/>
  <c r="C3846" i="26"/>
  <c r="D3845" i="26"/>
  <c r="F3844" i="26"/>
  <c r="A3844" i="26"/>
  <c r="E3844" i="26" s="1"/>
  <c r="B3843" i="26"/>
  <c r="C3842" i="26"/>
  <c r="D3841" i="26"/>
  <c r="F3840" i="26"/>
  <c r="A3840" i="26"/>
  <c r="E3840" i="26" s="1"/>
  <c r="B3839" i="26"/>
  <c r="C3838" i="26"/>
  <c r="D3837" i="26"/>
  <c r="F3836" i="26"/>
  <c r="A3836" i="26"/>
  <c r="E3836" i="26" s="1"/>
  <c r="F3909" i="26"/>
  <c r="C3903" i="26"/>
  <c r="A3897" i="26"/>
  <c r="E3897" i="26" s="1"/>
  <c r="D3890" i="26"/>
  <c r="B3888" i="26"/>
  <c r="D3886" i="26"/>
  <c r="A3885" i="26"/>
  <c r="E3885" i="26" s="1"/>
  <c r="C3883" i="26"/>
  <c r="F3881" i="26"/>
  <c r="B3880" i="26"/>
  <c r="D3878" i="26"/>
  <c r="A3877" i="26"/>
  <c r="E3877" i="26" s="1"/>
  <c r="C3875" i="26"/>
  <c r="F3873" i="26"/>
  <c r="B3872" i="26"/>
  <c r="D3870" i="26"/>
  <c r="A3869" i="26"/>
  <c r="E3869" i="26" s="1"/>
  <c r="C3867" i="26"/>
  <c r="F3865" i="26"/>
  <c r="B3864" i="26"/>
  <c r="D3862" i="26"/>
  <c r="A3861" i="26"/>
  <c r="E3861" i="26" s="1"/>
  <c r="C3859" i="26"/>
  <c r="F3857" i="26"/>
  <c r="B3856" i="26"/>
  <c r="D3854" i="26"/>
  <c r="A3853" i="26"/>
  <c r="E3853" i="26" s="1"/>
  <c r="C3851" i="26"/>
  <c r="F3849" i="26"/>
  <c r="B3848" i="26"/>
  <c r="D3846" i="26"/>
  <c r="A3845" i="26"/>
  <c r="E3845" i="26" s="1"/>
  <c r="C3843" i="26"/>
  <c r="F3841" i="26"/>
  <c r="B3840" i="26"/>
  <c r="D3838" i="26"/>
  <c r="A3837" i="26"/>
  <c r="E3837" i="26" s="1"/>
  <c r="D3835" i="26"/>
  <c r="F3834" i="26"/>
  <c r="A3834" i="26"/>
  <c r="E3834" i="26" s="1"/>
  <c r="B3833" i="26"/>
  <c r="C3832" i="26"/>
  <c r="D3831" i="26"/>
  <c r="F3830" i="26"/>
  <c r="A3830" i="26"/>
  <c r="E3830" i="26" s="1"/>
  <c r="B3829" i="26"/>
  <c r="C3828" i="26"/>
  <c r="D3827" i="26"/>
  <c r="F3826" i="26"/>
  <c r="A3826" i="26"/>
  <c r="E3826" i="26" s="1"/>
  <c r="B3825" i="26"/>
  <c r="C3824" i="26"/>
  <c r="D3823" i="26"/>
  <c r="F3822" i="26"/>
  <c r="A3822" i="26"/>
  <c r="E3822" i="26" s="1"/>
  <c r="B3821" i="26"/>
  <c r="C3820" i="26"/>
  <c r="D3819" i="26"/>
  <c r="F3818" i="26"/>
  <c r="A3818" i="26"/>
  <c r="E3818" i="26" s="1"/>
  <c r="B3817" i="26"/>
  <c r="C3816" i="26"/>
  <c r="D3815" i="26"/>
  <c r="F3814" i="26"/>
  <c r="A3814" i="26"/>
  <c r="E3814" i="26" s="1"/>
  <c r="B3813" i="26"/>
  <c r="C3812" i="26"/>
  <c r="D3811" i="26"/>
  <c r="F3810" i="26"/>
  <c r="A3810" i="26"/>
  <c r="E3810" i="26" s="1"/>
  <c r="B3809" i="26"/>
  <c r="C3808" i="26"/>
  <c r="D3807" i="26"/>
  <c r="F3806" i="26"/>
  <c r="A3806" i="26"/>
  <c r="E3806" i="26" s="1"/>
  <c r="B3805" i="26"/>
  <c r="C3804" i="26"/>
  <c r="D3803" i="26"/>
  <c r="F3802" i="26"/>
  <c r="A3802" i="26"/>
  <c r="E3802" i="26" s="1"/>
  <c r="B3801" i="26"/>
  <c r="C3800" i="26"/>
  <c r="D3799" i="26"/>
  <c r="F3798" i="26"/>
  <c r="A3798" i="26"/>
  <c r="E3798" i="26" s="1"/>
  <c r="B3797" i="26"/>
  <c r="C3796" i="26"/>
  <c r="D3795" i="26"/>
  <c r="F3794" i="26"/>
  <c r="A3794" i="26"/>
  <c r="E3794" i="26" s="1"/>
  <c r="B3793" i="26"/>
  <c r="C3792" i="26"/>
  <c r="D3791" i="26"/>
  <c r="F3790" i="26"/>
  <c r="A3790" i="26"/>
  <c r="E3790" i="26" s="1"/>
  <c r="B3789" i="26"/>
  <c r="C3788" i="26"/>
  <c r="D3787" i="26"/>
  <c r="F3786" i="26"/>
  <c r="A3786" i="26"/>
  <c r="E3786" i="26" s="1"/>
  <c r="B3785" i="26"/>
  <c r="C3784" i="26"/>
  <c r="D3783" i="26"/>
  <c r="F3782" i="26"/>
  <c r="A3782" i="26"/>
  <c r="E3782" i="26" s="1"/>
  <c r="B3781" i="26"/>
  <c r="C3780" i="26"/>
  <c r="D3779" i="26"/>
  <c r="F3778" i="26"/>
  <c r="A3778" i="26"/>
  <c r="E3778" i="26" s="1"/>
  <c r="B3777" i="26"/>
  <c r="C3776" i="26"/>
  <c r="D3775" i="26"/>
  <c r="F3774" i="26"/>
  <c r="A3774" i="26"/>
  <c r="E3774" i="26" s="1"/>
  <c r="B3773" i="26"/>
  <c r="C3772" i="26"/>
  <c r="D3771" i="26"/>
  <c r="F3770" i="26"/>
  <c r="A3770" i="26"/>
  <c r="E3770" i="26" s="1"/>
  <c r="B3769" i="26"/>
  <c r="C3768" i="26"/>
  <c r="D3767" i="26"/>
  <c r="F3766" i="26"/>
  <c r="A3766" i="26"/>
  <c r="E3766" i="26" s="1"/>
  <c r="B3765" i="26"/>
  <c r="C3764" i="26"/>
  <c r="D3763" i="26"/>
  <c r="F3762" i="26"/>
  <c r="A3764" i="26"/>
  <c r="E3764" i="26" s="1"/>
  <c r="C3762" i="26"/>
  <c r="D3761" i="26"/>
  <c r="F3760" i="26"/>
  <c r="A3760" i="26"/>
  <c r="E3760" i="26" s="1"/>
  <c r="B3759" i="26"/>
  <c r="C3758" i="26"/>
  <c r="D3757" i="26"/>
  <c r="F3756" i="26"/>
  <c r="A3756" i="26"/>
  <c r="E3756" i="26" s="1"/>
  <c r="B3755" i="26"/>
  <c r="C3754" i="26"/>
  <c r="D3753" i="26"/>
  <c r="F3752" i="26"/>
  <c r="A3752" i="26"/>
  <c r="E3752" i="26" s="1"/>
  <c r="B3751" i="26"/>
  <c r="C3750" i="26"/>
  <c r="D3749" i="26"/>
  <c r="F3748" i="26"/>
  <c r="A3748" i="26"/>
  <c r="E3748" i="26" s="1"/>
  <c r="B3747" i="26"/>
  <c r="C3746" i="26"/>
  <c r="D3745" i="26"/>
  <c r="F3744" i="26"/>
  <c r="A3744" i="26"/>
  <c r="E3744" i="26" s="1"/>
  <c r="B3743" i="26"/>
  <c r="C3742" i="26"/>
  <c r="D3741" i="26"/>
  <c r="F3740" i="26"/>
  <c r="A3740" i="26"/>
  <c r="E3740" i="26" s="1"/>
  <c r="B3739" i="26"/>
  <c r="C3738" i="26"/>
  <c r="D3737" i="26"/>
  <c r="F3736" i="26"/>
  <c r="A3736" i="26"/>
  <c r="E3736" i="26" s="1"/>
  <c r="B3735" i="26"/>
  <c r="C3734" i="26"/>
  <c r="D3733" i="26"/>
  <c r="F3732" i="26"/>
  <c r="A3732" i="26"/>
  <c r="E3732" i="26" s="1"/>
  <c r="B3731" i="26"/>
  <c r="C3730" i="26"/>
  <c r="D3729" i="26"/>
  <c r="C3911" i="26"/>
  <c r="A3905" i="26"/>
  <c r="E3905" i="26" s="1"/>
  <c r="D3898" i="26"/>
  <c r="B3892" i="26"/>
  <c r="D3888" i="26"/>
  <c r="A3887" i="26"/>
  <c r="E3887" i="26" s="1"/>
  <c r="C3885" i="26"/>
  <c r="F3883" i="26"/>
  <c r="B3882" i="26"/>
  <c r="D3880" i="26"/>
  <c r="A3879" i="26"/>
  <c r="E3879" i="26" s="1"/>
  <c r="C3877" i="26"/>
  <c r="F3875" i="26"/>
  <c r="B3874" i="26"/>
  <c r="D3872" i="26"/>
  <c r="A3871" i="26"/>
  <c r="E3871" i="26" s="1"/>
  <c r="C3869" i="26"/>
  <c r="F3867" i="26"/>
  <c r="B3866" i="26"/>
  <c r="D3864" i="26"/>
  <c r="A3863" i="26"/>
  <c r="E3863" i="26" s="1"/>
  <c r="C3861" i="26"/>
  <c r="F3859" i="26"/>
  <c r="B3858" i="26"/>
  <c r="D3856" i="26"/>
  <c r="A3855" i="26"/>
  <c r="E3855" i="26" s="1"/>
  <c r="C3853" i="26"/>
  <c r="F3851" i="26"/>
  <c r="B3850" i="26"/>
  <c r="D3848" i="26"/>
  <c r="A3847" i="26"/>
  <c r="E3847" i="26" s="1"/>
  <c r="C3845" i="26"/>
  <c r="F3843" i="26"/>
  <c r="B3842" i="26"/>
  <c r="D3840" i="26"/>
  <c r="A3839" i="26"/>
  <c r="E3839" i="26" s="1"/>
  <c r="C3837" i="26"/>
  <c r="F3835" i="26"/>
  <c r="A3835" i="26"/>
  <c r="E3835" i="26" s="1"/>
  <c r="B3834" i="26"/>
  <c r="C3833" i="26"/>
  <c r="D3832" i="26"/>
  <c r="F3831" i="26"/>
  <c r="B3830" i="26"/>
  <c r="D3828" i="26"/>
  <c r="A3827" i="26"/>
  <c r="E3827" i="26" s="1"/>
  <c r="C3825" i="26"/>
  <c r="F3823" i="26"/>
  <c r="B3822" i="26"/>
  <c r="D3820" i="26"/>
  <c r="A3819" i="26"/>
  <c r="E3819" i="26" s="1"/>
  <c r="C3817" i="26"/>
  <c r="F3815" i="26"/>
  <c r="B3814" i="26"/>
  <c r="D3812" i="26"/>
  <c r="A3811" i="26"/>
  <c r="E3811" i="26" s="1"/>
  <c r="C3809" i="26"/>
  <c r="F3807" i="26"/>
  <c r="B3806" i="26"/>
  <c r="D3804" i="26"/>
  <c r="A3803" i="26"/>
  <c r="E3803" i="26" s="1"/>
  <c r="C3801" i="26"/>
  <c r="F3799" i="26"/>
  <c r="B3798" i="26"/>
  <c r="D3796" i="26"/>
  <c r="A3795" i="26"/>
  <c r="E3795" i="26" s="1"/>
  <c r="C3793" i="26"/>
  <c r="F3791" i="26"/>
  <c r="B3790" i="26"/>
  <c r="D3788" i="26"/>
  <c r="A3787" i="26"/>
  <c r="E3787" i="26" s="1"/>
  <c r="C3785" i="26"/>
  <c r="F3783" i="26"/>
  <c r="B3782" i="26"/>
  <c r="D3780" i="26"/>
  <c r="A3779" i="26"/>
  <c r="E3779" i="26" s="1"/>
  <c r="C3777" i="26"/>
  <c r="F3775" i="26"/>
  <c r="B3774" i="26"/>
  <c r="D3772" i="26"/>
  <c r="A3771" i="26"/>
  <c r="E3771" i="26" s="1"/>
  <c r="C3769" i="26"/>
  <c r="F3767" i="26"/>
  <c r="B3766" i="26"/>
  <c r="D3764" i="26"/>
  <c r="A3763" i="26"/>
  <c r="E3763" i="26" s="1"/>
  <c r="C3761" i="26"/>
  <c r="F3759" i="26"/>
  <c r="B3758" i="26"/>
  <c r="D3756" i="26"/>
  <c r="A3755" i="26"/>
  <c r="E3755" i="26" s="1"/>
  <c r="C3753" i="26"/>
  <c r="F3751" i="26"/>
  <c r="B3750" i="26"/>
  <c r="D3748" i="26"/>
  <c r="A3747" i="26"/>
  <c r="E3747" i="26" s="1"/>
  <c r="C3745" i="26"/>
  <c r="F3743" i="26"/>
  <c r="B3742" i="26"/>
  <c r="D3740" i="26"/>
  <c r="A3739" i="26"/>
  <c r="E3739" i="26" s="1"/>
  <c r="C3737" i="26"/>
  <c r="F3735" i="26"/>
  <c r="B3734" i="26"/>
  <c r="D3732" i="26"/>
  <c r="A3731" i="26"/>
  <c r="E3731" i="26" s="1"/>
  <c r="C3729" i="26"/>
  <c r="D3728" i="26"/>
  <c r="F3727" i="26"/>
  <c r="A3727" i="26"/>
  <c r="E3727" i="26" s="1"/>
  <c r="B3726" i="26"/>
  <c r="C3725" i="26"/>
  <c r="D3724" i="26"/>
  <c r="F3723" i="26"/>
  <c r="A3723" i="26"/>
  <c r="E3723" i="26" s="1"/>
  <c r="B3722" i="26"/>
  <c r="C3721" i="26"/>
  <c r="D3720" i="26"/>
  <c r="F3719" i="26"/>
  <c r="A3719" i="26"/>
  <c r="E3719" i="26" s="1"/>
  <c r="B3718" i="26"/>
  <c r="C3717" i="26"/>
  <c r="D3716" i="26"/>
  <c r="F3715" i="26"/>
  <c r="A3715" i="26"/>
  <c r="E3715" i="26" s="1"/>
  <c r="B3714" i="26"/>
  <c r="C3713" i="26"/>
  <c r="D3712" i="26"/>
  <c r="F3711" i="26"/>
  <c r="A3711" i="26"/>
  <c r="E3711" i="26" s="1"/>
  <c r="B3710" i="26"/>
  <c r="C3709" i="26"/>
  <c r="D3708" i="26"/>
  <c r="F3707" i="26"/>
  <c r="A3707" i="26"/>
  <c r="E3707" i="26" s="1"/>
  <c r="B3706" i="26"/>
  <c r="C3705" i="26"/>
  <c r="D3704" i="26"/>
  <c r="F3703" i="26"/>
  <c r="A3703" i="26"/>
  <c r="E3703" i="26" s="1"/>
  <c r="B3702" i="26"/>
  <c r="C3701" i="26"/>
  <c r="D3700" i="26"/>
  <c r="F3699" i="26"/>
  <c r="A3699" i="26"/>
  <c r="E3699" i="26" s="1"/>
  <c r="B3698" i="26"/>
  <c r="C3697" i="26"/>
  <c r="D3696" i="26"/>
  <c r="F3695" i="26"/>
  <c r="A3695" i="26"/>
  <c r="E3695" i="26" s="1"/>
  <c r="B3694" i="26"/>
  <c r="C3693" i="26"/>
  <c r="D3692" i="26"/>
  <c r="F3691" i="26"/>
  <c r="A3691" i="26"/>
  <c r="E3691" i="26" s="1"/>
  <c r="B3690" i="26"/>
  <c r="C3689" i="26"/>
  <c r="D3688" i="26"/>
  <c r="F3687" i="26"/>
  <c r="A3687" i="26"/>
  <c r="E3687" i="26" s="1"/>
  <c r="B3686" i="26"/>
  <c r="C3685" i="26"/>
  <c r="D3684" i="26"/>
  <c r="F3683" i="26"/>
  <c r="A3683" i="26"/>
  <c r="E3683" i="26" s="1"/>
  <c r="B3682" i="26"/>
  <c r="C3681" i="26"/>
  <c r="D3680" i="26"/>
  <c r="F3679" i="26"/>
  <c r="A3679" i="26"/>
  <c r="E3679" i="26" s="1"/>
  <c r="B3678" i="26"/>
  <c r="C3677" i="26"/>
  <c r="D3676" i="26"/>
  <c r="F3675" i="26"/>
  <c r="A3675" i="26"/>
  <c r="E3675" i="26" s="1"/>
  <c r="B3674" i="26"/>
  <c r="C3673" i="26"/>
  <c r="D3672" i="26"/>
  <c r="F3671" i="26"/>
  <c r="A3671" i="26"/>
  <c r="E3671" i="26" s="1"/>
  <c r="B3670" i="26"/>
  <c r="C3669" i="26"/>
  <c r="D3668" i="26"/>
  <c r="F3667" i="26"/>
  <c r="A3667" i="26"/>
  <c r="E3667" i="26" s="1"/>
  <c r="B3666" i="26"/>
  <c r="C3665" i="26"/>
  <c r="D3664" i="26"/>
  <c r="F3663" i="26"/>
  <c r="A3663" i="26"/>
  <c r="E3663" i="26" s="1"/>
  <c r="B3662" i="26"/>
  <c r="C3661" i="26"/>
  <c r="D3660" i="26"/>
  <c r="F3659" i="26"/>
  <c r="A3659" i="26"/>
  <c r="E3659" i="26" s="1"/>
  <c r="B3658" i="26"/>
  <c r="C3657" i="26"/>
  <c r="D3656" i="26"/>
  <c r="F3655" i="26"/>
  <c r="A3655" i="26"/>
  <c r="E3655" i="26" s="1"/>
  <c r="B3654" i="26"/>
  <c r="C3653" i="26"/>
  <c r="D3652" i="26"/>
  <c r="F3651" i="26"/>
  <c r="A3651" i="26"/>
  <c r="E3651" i="26" s="1"/>
  <c r="B3650" i="26"/>
  <c r="C3649" i="26"/>
  <c r="D3648" i="26"/>
  <c r="F3647" i="26"/>
  <c r="A3647" i="26"/>
  <c r="E3647" i="26" s="1"/>
  <c r="B3646" i="26"/>
  <c r="C3645" i="26"/>
  <c r="D3644" i="26"/>
  <c r="F3643" i="26"/>
  <c r="A3643" i="26"/>
  <c r="E3643" i="26" s="1"/>
  <c r="B3642" i="26"/>
  <c r="C3641" i="26"/>
  <c r="D3640" i="26"/>
  <c r="F3639" i="26"/>
  <c r="A3639" i="26"/>
  <c r="E3639" i="26" s="1"/>
  <c r="B3638" i="26"/>
  <c r="C3637" i="26"/>
  <c r="D3636" i="26"/>
  <c r="F3635" i="26"/>
  <c r="A3635" i="26"/>
  <c r="E3635" i="26" s="1"/>
  <c r="B3634" i="26"/>
  <c r="C3633" i="26"/>
  <c r="D3632" i="26"/>
  <c r="F3631" i="26"/>
  <c r="A3631" i="26"/>
  <c r="E3631" i="26" s="1"/>
  <c r="B3630" i="26"/>
  <c r="C3629" i="26"/>
  <c r="D3628" i="26"/>
  <c r="F3627" i="26"/>
  <c r="A3627" i="26"/>
  <c r="E3627" i="26" s="1"/>
  <c r="B3626" i="26"/>
  <c r="C3625" i="26"/>
  <c r="D3624" i="26"/>
  <c r="F3623" i="26"/>
  <c r="A3623" i="26"/>
  <c r="E3623" i="26" s="1"/>
  <c r="B3622" i="26"/>
  <c r="C3621" i="26"/>
  <c r="D3620" i="26"/>
  <c r="F3619" i="26"/>
  <c r="A3619" i="26"/>
  <c r="E3619" i="26" s="1"/>
  <c r="B3618" i="26"/>
  <c r="C3617" i="26"/>
  <c r="D3616" i="26"/>
  <c r="F3615" i="26"/>
  <c r="A3615" i="26"/>
  <c r="E3615" i="26" s="1"/>
  <c r="B3614" i="26"/>
  <c r="C3613" i="26"/>
  <c r="D3612" i="26"/>
  <c r="F3611" i="26"/>
  <c r="A3611" i="26"/>
  <c r="E3611" i="26" s="1"/>
  <c r="B3610" i="26"/>
  <c r="C3609" i="26"/>
  <c r="D3608" i="26"/>
  <c r="F3607" i="26"/>
  <c r="A3607" i="26"/>
  <c r="E3607" i="26" s="1"/>
  <c r="B3606" i="26"/>
  <c r="C3605" i="26"/>
  <c r="D3604" i="26"/>
  <c r="F3603" i="26"/>
  <c r="A3603" i="26"/>
  <c r="E3603" i="26" s="1"/>
  <c r="B3602" i="26"/>
  <c r="C3601" i="26"/>
  <c r="D3600" i="26"/>
  <c r="F3599" i="26"/>
  <c r="A3599" i="26"/>
  <c r="E3599" i="26" s="1"/>
  <c r="B3598" i="26"/>
  <c r="C3597" i="26"/>
  <c r="D3596" i="26"/>
  <c r="F3595" i="26"/>
  <c r="A3595" i="26"/>
  <c r="E3595" i="26" s="1"/>
  <c r="B3594" i="26"/>
  <c r="C3593" i="26"/>
  <c r="D3592" i="26"/>
  <c r="F3591" i="26"/>
  <c r="A3591" i="26"/>
  <c r="E3591" i="26" s="1"/>
  <c r="B3590" i="26"/>
  <c r="C3589" i="26"/>
  <c r="D3588" i="26"/>
  <c r="F3587" i="26"/>
  <c r="A3587" i="26"/>
  <c r="E3587" i="26" s="1"/>
  <c r="B3586" i="26"/>
  <c r="C3585" i="26"/>
  <c r="D3584" i="26"/>
  <c r="F3583" i="26"/>
  <c r="A3583" i="26"/>
  <c r="E3583" i="26" s="1"/>
  <c r="B3582" i="26"/>
  <c r="C3581" i="26"/>
  <c r="D3580" i="26"/>
  <c r="F3579" i="26"/>
  <c r="A3579" i="26"/>
  <c r="E3579" i="26" s="1"/>
  <c r="B3578" i="26"/>
  <c r="C3577" i="26"/>
  <c r="D3576" i="26"/>
  <c r="B3763" i="26"/>
  <c r="A3762" i="26"/>
  <c r="E3762" i="26" s="1"/>
  <c r="B3761" i="26"/>
  <c r="C3760" i="26"/>
  <c r="D3759" i="26"/>
  <c r="F3758" i="26"/>
  <c r="A3758" i="26"/>
  <c r="E3758" i="26" s="1"/>
  <c r="B3757" i="26"/>
  <c r="C3756" i="26"/>
  <c r="D3755" i="26"/>
  <c r="F3754" i="26"/>
  <c r="A3754" i="26"/>
  <c r="E3754" i="26" s="1"/>
  <c r="B3753" i="26"/>
  <c r="C3752" i="26"/>
  <c r="D3751" i="26"/>
  <c r="F3750" i="26"/>
  <c r="A3750" i="26"/>
  <c r="E3750" i="26" s="1"/>
  <c r="B3749" i="26"/>
  <c r="C3748" i="26"/>
  <c r="D3747" i="26"/>
  <c r="F3746" i="26"/>
  <c r="A3746" i="26"/>
  <c r="E3746" i="26" s="1"/>
  <c r="B3745" i="26"/>
  <c r="C3744" i="26"/>
  <c r="D3743" i="26"/>
  <c r="F3742" i="26"/>
  <c r="A3742" i="26"/>
  <c r="E3742" i="26" s="1"/>
  <c r="B3741" i="26"/>
  <c r="C3740" i="26"/>
  <c r="D3739" i="26"/>
  <c r="F3738" i="26"/>
  <c r="A3738" i="26"/>
  <c r="E3738" i="26" s="1"/>
  <c r="B3737" i="26"/>
  <c r="C3736" i="26"/>
  <c r="D3735" i="26"/>
  <c r="F3734" i="26"/>
  <c r="A3734" i="26"/>
  <c r="E3734" i="26" s="1"/>
  <c r="B3733" i="26"/>
  <c r="C3732" i="26"/>
  <c r="D3731" i="26"/>
  <c r="F3730" i="26"/>
  <c r="A3730" i="26"/>
  <c r="E3730" i="26" s="1"/>
  <c r="D3914" i="26"/>
  <c r="B3908" i="26"/>
  <c r="F3901" i="26"/>
  <c r="C3895" i="26"/>
  <c r="C3889" i="26"/>
  <c r="F3887" i="26"/>
  <c r="B3886" i="26"/>
  <c r="D3884" i="26"/>
  <c r="A3883" i="26"/>
  <c r="E3883" i="26" s="1"/>
  <c r="C3881" i="26"/>
  <c r="F3879" i="26"/>
  <c r="B3878" i="26"/>
  <c r="D3876" i="26"/>
  <c r="A3875" i="26"/>
  <c r="E3875" i="26" s="1"/>
  <c r="C3873" i="26"/>
  <c r="F3871" i="26"/>
  <c r="B3870" i="26"/>
  <c r="D3868" i="26"/>
  <c r="A3867" i="26"/>
  <c r="E3867" i="26" s="1"/>
  <c r="C3865" i="26"/>
  <c r="F3863" i="26"/>
  <c r="B3862" i="26"/>
  <c r="D3860" i="26"/>
  <c r="A3859" i="26"/>
  <c r="E3859" i="26" s="1"/>
  <c r="C3857" i="26"/>
  <c r="F3855" i="26"/>
  <c r="B3854" i="26"/>
  <c r="D3852" i="26"/>
  <c r="A3851" i="26"/>
  <c r="E3851" i="26" s="1"/>
  <c r="C3849" i="26"/>
  <c r="F3847" i="26"/>
  <c r="B3846" i="26"/>
  <c r="D3844" i="26"/>
  <c r="A3843" i="26"/>
  <c r="E3843" i="26" s="1"/>
  <c r="C3841" i="26"/>
  <c r="F3839" i="26"/>
  <c r="B3838" i="26"/>
  <c r="D3836" i="26"/>
  <c r="C3835" i="26"/>
  <c r="D3834" i="26"/>
  <c r="F3833" i="26"/>
  <c r="A3833" i="26"/>
  <c r="E3833" i="26" s="1"/>
  <c r="B3832" i="26"/>
  <c r="A3831" i="26"/>
  <c r="E3831" i="26" s="1"/>
  <c r="C3829" i="26"/>
  <c r="F3827" i="26"/>
  <c r="B3826" i="26"/>
  <c r="D3824" i="26"/>
  <c r="A3823" i="26"/>
  <c r="E3823" i="26" s="1"/>
  <c r="C3821" i="26"/>
  <c r="F3819" i="26"/>
  <c r="B3818" i="26"/>
  <c r="D3816" i="26"/>
  <c r="A3815" i="26"/>
  <c r="E3815" i="26" s="1"/>
  <c r="C3813" i="26"/>
  <c r="F3811" i="26"/>
  <c r="B3810" i="26"/>
  <c r="D3808" i="26"/>
  <c r="A3807" i="26"/>
  <c r="E3807" i="26" s="1"/>
  <c r="C3805" i="26"/>
  <c r="F3803" i="26"/>
  <c r="B3802" i="26"/>
  <c r="D3800" i="26"/>
  <c r="A3799" i="26"/>
  <c r="E3799" i="26" s="1"/>
  <c r="C3797" i="26"/>
  <c r="F3795" i="26"/>
  <c r="B3794" i="26"/>
  <c r="D3792" i="26"/>
  <c r="A3791" i="26"/>
  <c r="E3791" i="26" s="1"/>
  <c r="C3789" i="26"/>
  <c r="F3787" i="26"/>
  <c r="B3786" i="26"/>
  <c r="D3784" i="26"/>
  <c r="A3783" i="26"/>
  <c r="E3783" i="26" s="1"/>
  <c r="C3781" i="26"/>
  <c r="F3779" i="26"/>
  <c r="B3778" i="26"/>
  <c r="D3776" i="26"/>
  <c r="A3775" i="26"/>
  <c r="E3775" i="26" s="1"/>
  <c r="C3773" i="26"/>
  <c r="F3771" i="26"/>
  <c r="B3770" i="26"/>
  <c r="D3768" i="26"/>
  <c r="A3767" i="26"/>
  <c r="E3767" i="26" s="1"/>
  <c r="C3765" i="26"/>
  <c r="F3763" i="26"/>
  <c r="B3762" i="26"/>
  <c r="D3760" i="26"/>
  <c r="A3759" i="26"/>
  <c r="E3759" i="26" s="1"/>
  <c r="C3757" i="26"/>
  <c r="F3755" i="26"/>
  <c r="B3754" i="26"/>
  <c r="D3752" i="26"/>
  <c r="A3751" i="26"/>
  <c r="E3751" i="26" s="1"/>
  <c r="C3749" i="26"/>
  <c r="F3747" i="26"/>
  <c r="B3746" i="26"/>
  <c r="D3744" i="26"/>
  <c r="A3743" i="26"/>
  <c r="E3743" i="26" s="1"/>
  <c r="C3741" i="26"/>
  <c r="F3739" i="26"/>
  <c r="B3738" i="26"/>
  <c r="D3736" i="26"/>
  <c r="A3735" i="26"/>
  <c r="E3735" i="26" s="1"/>
  <c r="C3733" i="26"/>
  <c r="F3731" i="26"/>
  <c r="B3730" i="26"/>
  <c r="A3729" i="26"/>
  <c r="E3729" i="26" s="1"/>
  <c r="B3728" i="26"/>
  <c r="C3727" i="26"/>
  <c r="D3726" i="26"/>
  <c r="F3725" i="26"/>
  <c r="A3725" i="26"/>
  <c r="E3725" i="26" s="1"/>
  <c r="B3724" i="26"/>
  <c r="C3723" i="26"/>
  <c r="D3722" i="26"/>
  <c r="F3721" i="26"/>
  <c r="A3721" i="26"/>
  <c r="E3721" i="26" s="1"/>
  <c r="B3720" i="26"/>
  <c r="C3719" i="26"/>
  <c r="D3718" i="26"/>
  <c r="F3717" i="26"/>
  <c r="A3717" i="26"/>
  <c r="E3717" i="26" s="1"/>
  <c r="B3716" i="26"/>
  <c r="C3715" i="26"/>
  <c r="D3714" i="26"/>
  <c r="F3713" i="26"/>
  <c r="A3713" i="26"/>
  <c r="E3713" i="26" s="1"/>
  <c r="B3712" i="26"/>
  <c r="C3711" i="26"/>
  <c r="D3710" i="26"/>
  <c r="F3709" i="26"/>
  <c r="A3709" i="26"/>
  <c r="E3709" i="26" s="1"/>
  <c r="B3708" i="26"/>
  <c r="C3707" i="26"/>
  <c r="D3706" i="26"/>
  <c r="F3705" i="26"/>
  <c r="A3705" i="26"/>
  <c r="E3705" i="26" s="1"/>
  <c r="B3704" i="26"/>
  <c r="C3703" i="26"/>
  <c r="D3702" i="26"/>
  <c r="F3701" i="26"/>
  <c r="A3701" i="26"/>
  <c r="E3701" i="26" s="1"/>
  <c r="B3700" i="26"/>
  <c r="C3699" i="26"/>
  <c r="D3698" i="26"/>
  <c r="F3697" i="26"/>
  <c r="A3697" i="26"/>
  <c r="E3697" i="26" s="1"/>
  <c r="B3696" i="26"/>
  <c r="C3695" i="26"/>
  <c r="D3694" i="26"/>
  <c r="F3693" i="26"/>
  <c r="A3693" i="26"/>
  <c r="E3693" i="26" s="1"/>
  <c r="B3692" i="26"/>
  <c r="C3691" i="26"/>
  <c r="D3690" i="26"/>
  <c r="F3689" i="26"/>
  <c r="A3689" i="26"/>
  <c r="E3689" i="26" s="1"/>
  <c r="B3688" i="26"/>
  <c r="C3687" i="26"/>
  <c r="D3686" i="26"/>
  <c r="F3685" i="26"/>
  <c r="A3685" i="26"/>
  <c r="E3685" i="26" s="1"/>
  <c r="B3684" i="26"/>
  <c r="C3683" i="26"/>
  <c r="D3682" i="26"/>
  <c r="F3681" i="26"/>
  <c r="A3681" i="26"/>
  <c r="E3681" i="26" s="1"/>
  <c r="B3680" i="26"/>
  <c r="C3679" i="26"/>
  <c r="D3678" i="26"/>
  <c r="F3677" i="26"/>
  <c r="A3677" i="26"/>
  <c r="E3677" i="26" s="1"/>
  <c r="B3676" i="26"/>
  <c r="C3675" i="26"/>
  <c r="D3674" i="26"/>
  <c r="F3673" i="26"/>
  <c r="A3673" i="26"/>
  <c r="E3673" i="26" s="1"/>
  <c r="B3672" i="26"/>
  <c r="C3671" i="26"/>
  <c r="D3670" i="26"/>
  <c r="F3669" i="26"/>
  <c r="A3669" i="26"/>
  <c r="E3669" i="26" s="1"/>
  <c r="B3668" i="26"/>
  <c r="C3667" i="26"/>
  <c r="D3666" i="26"/>
  <c r="F3665" i="26"/>
  <c r="A3665" i="26"/>
  <c r="E3665" i="26" s="1"/>
  <c r="B3664" i="26"/>
  <c r="C3663" i="26"/>
  <c r="D3662" i="26"/>
  <c r="F3661" i="26"/>
  <c r="A3661" i="26"/>
  <c r="E3661" i="26" s="1"/>
  <c r="B3660" i="26"/>
  <c r="C3659" i="26"/>
  <c r="D3658" i="26"/>
  <c r="F3657" i="26"/>
  <c r="A3657" i="26"/>
  <c r="E3657" i="26" s="1"/>
  <c r="B3656" i="26"/>
  <c r="C3655" i="26"/>
  <c r="D3654" i="26"/>
  <c r="F3653" i="26"/>
  <c r="A3653" i="26"/>
  <c r="E3653" i="26" s="1"/>
  <c r="B3652" i="26"/>
  <c r="C3651" i="26"/>
  <c r="D3650" i="26"/>
  <c r="F3649" i="26"/>
  <c r="A3649" i="26"/>
  <c r="E3649" i="26" s="1"/>
  <c r="B3648" i="26"/>
  <c r="C3647" i="26"/>
  <c r="D3646" i="26"/>
  <c r="F3645" i="26"/>
  <c r="A3645" i="26"/>
  <c r="E3645" i="26" s="1"/>
  <c r="B3644" i="26"/>
  <c r="C3643" i="26"/>
  <c r="D3642" i="26"/>
  <c r="F3641" i="26"/>
  <c r="A3641" i="26"/>
  <c r="E3641" i="26" s="1"/>
  <c r="B3640" i="26"/>
  <c r="C3639" i="26"/>
  <c r="D3638" i="26"/>
  <c r="F3637" i="26"/>
  <c r="A3637" i="26"/>
  <c r="E3637" i="26" s="1"/>
  <c r="B3636" i="26"/>
  <c r="C3635" i="26"/>
  <c r="D3634" i="26"/>
  <c r="F3633" i="26"/>
  <c r="A3633" i="26"/>
  <c r="E3633" i="26" s="1"/>
  <c r="B3632" i="26"/>
  <c r="C3631" i="26"/>
  <c r="D3630" i="26"/>
  <c r="F3629" i="26"/>
  <c r="A3629" i="26"/>
  <c r="E3629" i="26" s="1"/>
  <c r="B3628" i="26"/>
  <c r="C3627" i="26"/>
  <c r="D3626" i="26"/>
  <c r="F3625" i="26"/>
  <c r="A3625" i="26"/>
  <c r="E3625" i="26" s="1"/>
  <c r="B3624" i="26"/>
  <c r="C3623" i="26"/>
  <c r="D3622" i="26"/>
  <c r="F3621" i="26"/>
  <c r="A3621" i="26"/>
  <c r="E3621" i="26" s="1"/>
  <c r="B3620" i="26"/>
  <c r="C3619" i="26"/>
  <c r="D3618" i="26"/>
  <c r="F3617" i="26"/>
  <c r="A3617" i="26"/>
  <c r="E3617" i="26" s="1"/>
  <c r="B3616" i="26"/>
  <c r="C3615" i="26"/>
  <c r="D3614" i="26"/>
  <c r="F3613" i="26"/>
  <c r="A3613" i="26"/>
  <c r="E3613" i="26" s="1"/>
  <c r="B3612" i="26"/>
  <c r="C3611" i="26"/>
  <c r="D3610" i="26"/>
  <c r="F3609" i="26"/>
  <c r="A3609" i="26"/>
  <c r="E3609" i="26" s="1"/>
  <c r="B3608" i="26"/>
  <c r="C3607" i="26"/>
  <c r="D3606" i="26"/>
  <c r="F3605" i="26"/>
  <c r="A3605" i="26"/>
  <c r="E3605" i="26" s="1"/>
  <c r="B3604" i="26"/>
  <c r="C3603" i="26"/>
  <c r="D3602" i="26"/>
  <c r="F3601" i="26"/>
  <c r="A3601" i="26"/>
  <c r="E3601" i="26" s="1"/>
  <c r="B3600" i="26"/>
  <c r="C3599" i="26"/>
  <c r="D3598" i="26"/>
  <c r="F3597" i="26"/>
  <c r="A3597" i="26"/>
  <c r="E3597" i="26" s="1"/>
  <c r="B3596" i="26"/>
  <c r="C3595" i="26"/>
  <c r="D3594" i="26"/>
  <c r="F3593" i="26"/>
  <c r="A3593" i="26"/>
  <c r="E3593" i="26" s="1"/>
  <c r="B3592" i="26"/>
  <c r="C3591" i="26"/>
  <c r="D3590" i="26"/>
  <c r="F3589" i="26"/>
  <c r="A3589" i="26"/>
  <c r="E3589" i="26" s="1"/>
  <c r="B3588" i="26"/>
  <c r="C3587" i="26"/>
  <c r="D3586" i="26"/>
  <c r="F3585" i="26"/>
  <c r="A3585" i="26"/>
  <c r="E3585" i="26" s="1"/>
  <c r="B3584" i="26"/>
  <c r="C3583" i="26"/>
  <c r="D3582" i="26"/>
  <c r="F3581" i="26"/>
  <c r="A3581" i="26"/>
  <c r="E3581" i="26" s="1"/>
  <c r="B3580" i="26"/>
  <c r="C3579" i="26"/>
  <c r="D3578" i="26"/>
  <c r="A3577" i="26"/>
  <c r="E3577" i="26" s="1"/>
  <c r="F3575" i="26"/>
  <c r="A3575" i="26"/>
  <c r="E3575" i="26" s="1"/>
  <c r="B3574" i="26"/>
  <c r="C3573" i="26"/>
  <c r="D3572" i="26"/>
  <c r="F3571" i="26"/>
  <c r="A3571" i="26"/>
  <c r="E3571" i="26" s="1"/>
  <c r="B3570" i="26"/>
  <c r="C3569" i="26"/>
  <c r="D3568" i="26"/>
  <c r="F3567" i="26"/>
  <c r="A3567" i="26"/>
  <c r="E3567" i="26" s="1"/>
  <c r="B3566" i="26"/>
  <c r="C3565" i="26"/>
  <c r="D3564" i="26"/>
  <c r="F3563" i="26"/>
  <c r="A3563" i="26"/>
  <c r="E3563" i="26" s="1"/>
  <c r="B3562" i="26"/>
  <c r="C3561" i="26"/>
  <c r="D3560" i="26"/>
  <c r="F3559" i="26"/>
  <c r="A3559" i="26"/>
  <c r="E3559" i="26" s="1"/>
  <c r="B3558" i="26"/>
  <c r="C3557" i="26"/>
  <c r="D3556" i="26"/>
  <c r="F3555" i="26"/>
  <c r="A3555" i="26"/>
  <c r="E3555" i="26" s="1"/>
  <c r="B3554" i="26"/>
  <c r="C3553" i="26"/>
  <c r="D3552" i="26"/>
  <c r="F3551" i="26"/>
  <c r="A3551" i="26"/>
  <c r="E3551" i="26" s="1"/>
  <c r="B3550" i="26"/>
  <c r="C3549" i="26"/>
  <c r="D3548" i="26"/>
  <c r="F3547" i="26"/>
  <c r="A3547" i="26"/>
  <c r="E3547" i="26" s="1"/>
  <c r="B3546" i="26"/>
  <c r="C3545" i="26"/>
  <c r="D3544" i="26"/>
  <c r="F3543" i="26"/>
  <c r="A3543" i="26"/>
  <c r="E3543" i="26" s="1"/>
  <c r="B3542" i="26"/>
  <c r="C3541" i="26"/>
  <c r="D3540" i="26"/>
  <c r="F3539" i="26"/>
  <c r="A3539" i="26"/>
  <c r="E3539" i="26" s="1"/>
  <c r="B3538" i="26"/>
  <c r="C3537" i="26"/>
  <c r="D3536" i="26"/>
  <c r="F3535" i="26"/>
  <c r="A3535" i="26"/>
  <c r="E3535" i="26" s="1"/>
  <c r="B3534" i="26"/>
  <c r="C3533" i="26"/>
  <c r="D3532" i="26"/>
  <c r="F3531" i="26"/>
  <c r="A3531" i="26"/>
  <c r="E3531" i="26" s="1"/>
  <c r="B3530" i="26"/>
  <c r="C3529" i="26"/>
  <c r="D3528" i="26"/>
  <c r="F3527" i="26"/>
  <c r="A3527" i="26"/>
  <c r="E3527" i="26" s="1"/>
  <c r="B3526" i="26"/>
  <c r="C3525" i="26"/>
  <c r="D3524" i="26"/>
  <c r="F3523" i="26"/>
  <c r="A3523" i="26"/>
  <c r="E3523" i="26" s="1"/>
  <c r="B3522" i="26"/>
  <c r="C3521" i="26"/>
  <c r="D3520" i="26"/>
  <c r="F3519" i="26"/>
  <c r="A3519" i="26"/>
  <c r="E3519" i="26" s="1"/>
  <c r="B3518" i="26"/>
  <c r="C3517" i="26"/>
  <c r="D3516" i="26"/>
  <c r="F3515" i="26"/>
  <c r="A3515" i="26"/>
  <c r="E3515" i="26" s="1"/>
  <c r="B3514" i="26"/>
  <c r="C3513" i="26"/>
  <c r="D3512" i="26"/>
  <c r="F3511" i="26"/>
  <c r="A3511" i="26"/>
  <c r="E3511" i="26" s="1"/>
  <c r="B3510" i="26"/>
  <c r="C3509" i="26"/>
  <c r="D3508" i="26"/>
  <c r="F3507" i="26"/>
  <c r="D3830" i="26"/>
  <c r="A3829" i="26"/>
  <c r="E3829" i="26" s="1"/>
  <c r="C3827" i="26"/>
  <c r="F3825" i="26"/>
  <c r="B3824" i="26"/>
  <c r="D3822" i="26"/>
  <c r="A3821" i="26"/>
  <c r="E3821" i="26" s="1"/>
  <c r="C3819" i="26"/>
  <c r="F3817" i="26"/>
  <c r="B3816" i="26"/>
  <c r="D3814" i="26"/>
  <c r="A3813" i="26"/>
  <c r="E3813" i="26" s="1"/>
  <c r="C3811" i="26"/>
  <c r="F3809" i="26"/>
  <c r="B3808" i="26"/>
  <c r="D3806" i="26"/>
  <c r="A3805" i="26"/>
  <c r="E3805" i="26" s="1"/>
  <c r="C3803" i="26"/>
  <c r="F3801" i="26"/>
  <c r="B3800" i="26"/>
  <c r="D3798" i="26"/>
  <c r="A3797" i="26"/>
  <c r="E3797" i="26" s="1"/>
  <c r="C3795" i="26"/>
  <c r="F3793" i="26"/>
  <c r="B3792" i="26"/>
  <c r="D3790" i="26"/>
  <c r="A3789" i="26"/>
  <c r="E3789" i="26" s="1"/>
  <c r="C3787" i="26"/>
  <c r="F3785" i="26"/>
  <c r="B3784" i="26"/>
  <c r="D3782" i="26"/>
  <c r="A3781" i="26"/>
  <c r="E3781" i="26" s="1"/>
  <c r="C3779" i="26"/>
  <c r="F3777" i="26"/>
  <c r="B3776" i="26"/>
  <c r="D3774" i="26"/>
  <c r="A3773" i="26"/>
  <c r="E3773" i="26" s="1"/>
  <c r="C3771" i="26"/>
  <c r="F3769" i="26"/>
  <c r="B3768" i="26"/>
  <c r="D3766" i="26"/>
  <c r="A3765" i="26"/>
  <c r="E3765" i="26" s="1"/>
  <c r="C3763" i="26"/>
  <c r="F3761" i="26"/>
  <c r="B3760" i="26"/>
  <c r="D3758" i="26"/>
  <c r="A3757" i="26"/>
  <c r="E3757" i="26" s="1"/>
  <c r="C3755" i="26"/>
  <c r="F3753" i="26"/>
  <c r="B3752" i="26"/>
  <c r="D3750" i="26"/>
  <c r="A3749" i="26"/>
  <c r="E3749" i="26" s="1"/>
  <c r="C3747" i="26"/>
  <c r="F3745" i="26"/>
  <c r="B3744" i="26"/>
  <c r="D3742" i="26"/>
  <c r="A3741" i="26"/>
  <c r="E3741" i="26" s="1"/>
  <c r="C3739" i="26"/>
  <c r="F3737" i="26"/>
  <c r="B3736" i="26"/>
  <c r="D3734" i="26"/>
  <c r="A3733" i="26"/>
  <c r="E3733" i="26" s="1"/>
  <c r="C3731" i="26"/>
  <c r="F3729" i="26"/>
  <c r="F3728" i="26"/>
  <c r="A3728" i="26"/>
  <c r="E3728" i="26" s="1"/>
  <c r="B3727" i="26"/>
  <c r="C3726" i="26"/>
  <c r="D3725" i="26"/>
  <c r="F3724" i="26"/>
  <c r="A3724" i="26"/>
  <c r="E3724" i="26" s="1"/>
  <c r="B3723" i="26"/>
  <c r="C3722" i="26"/>
  <c r="D3721" i="26"/>
  <c r="F3720" i="26"/>
  <c r="A3720" i="26"/>
  <c r="E3720" i="26" s="1"/>
  <c r="B3719" i="26"/>
  <c r="C3718" i="26"/>
  <c r="D3717" i="26"/>
  <c r="F3716" i="26"/>
  <c r="A3716" i="26"/>
  <c r="E3716" i="26" s="1"/>
  <c r="B3715" i="26"/>
  <c r="C3714" i="26"/>
  <c r="D3713" i="26"/>
  <c r="F3712" i="26"/>
  <c r="A3712" i="26"/>
  <c r="E3712" i="26" s="1"/>
  <c r="B3711" i="26"/>
  <c r="C3710" i="26"/>
  <c r="D3709" i="26"/>
  <c r="F3708" i="26"/>
  <c r="B3707" i="26"/>
  <c r="D3705" i="26"/>
  <c r="A3704" i="26"/>
  <c r="E3704" i="26" s="1"/>
  <c r="C3702" i="26"/>
  <c r="F3700" i="26"/>
  <c r="B3699" i="26"/>
  <c r="D3697" i="26"/>
  <c r="A3696" i="26"/>
  <c r="E3696" i="26" s="1"/>
  <c r="C3694" i="26"/>
  <c r="F3692" i="26"/>
  <c r="B3691" i="26"/>
  <c r="D3689" i="26"/>
  <c r="A3688" i="26"/>
  <c r="E3688" i="26" s="1"/>
  <c r="C3686" i="26"/>
  <c r="F3684" i="26"/>
  <c r="B3683" i="26"/>
  <c r="D3681" i="26"/>
  <c r="A3680" i="26"/>
  <c r="E3680" i="26" s="1"/>
  <c r="C3678" i="26"/>
  <c r="F3676" i="26"/>
  <c r="B3675" i="26"/>
  <c r="D3673" i="26"/>
  <c r="A3672" i="26"/>
  <c r="E3672" i="26" s="1"/>
  <c r="C3670" i="26"/>
  <c r="F3668" i="26"/>
  <c r="B3667" i="26"/>
  <c r="D3665" i="26"/>
  <c r="A3664" i="26"/>
  <c r="E3664" i="26" s="1"/>
  <c r="C3662" i="26"/>
  <c r="F3660" i="26"/>
  <c r="B3659" i="26"/>
  <c r="D3657" i="26"/>
  <c r="A3656" i="26"/>
  <c r="E3656" i="26" s="1"/>
  <c r="C3654" i="26"/>
  <c r="F3652" i="26"/>
  <c r="B3651" i="26"/>
  <c r="D3649" i="26"/>
  <c r="A3648" i="26"/>
  <c r="E3648" i="26" s="1"/>
  <c r="C3646" i="26"/>
  <c r="F3644" i="26"/>
  <c r="B3643" i="26"/>
  <c r="D3641" i="26"/>
  <c r="A3640" i="26"/>
  <c r="E3640" i="26" s="1"/>
  <c r="C3638" i="26"/>
  <c r="F3636" i="26"/>
  <c r="B3635" i="26"/>
  <c r="D3633" i="26"/>
  <c r="A3632" i="26"/>
  <c r="E3632" i="26" s="1"/>
  <c r="C3630" i="26"/>
  <c r="F3628" i="26"/>
  <c r="B3627" i="26"/>
  <c r="D3625" i="26"/>
  <c r="A3624" i="26"/>
  <c r="E3624" i="26" s="1"/>
  <c r="C3622" i="26"/>
  <c r="F3620" i="26"/>
  <c r="B3619" i="26"/>
  <c r="D3617" i="26"/>
  <c r="A3616" i="26"/>
  <c r="E3616" i="26" s="1"/>
  <c r="C3614" i="26"/>
  <c r="F3612" i="26"/>
  <c r="B3611" i="26"/>
  <c r="D3609" i="26"/>
  <c r="A3608" i="26"/>
  <c r="E3608" i="26" s="1"/>
  <c r="C3606" i="26"/>
  <c r="F3604" i="26"/>
  <c r="B3603" i="26"/>
  <c r="D3601" i="26"/>
  <c r="A3600" i="26"/>
  <c r="E3600" i="26" s="1"/>
  <c r="C3598" i="26"/>
  <c r="F3596" i="26"/>
  <c r="B3595" i="26"/>
  <c r="D3593" i="26"/>
  <c r="A3592" i="26"/>
  <c r="E3592" i="26" s="1"/>
  <c r="C3590" i="26"/>
  <c r="F3588" i="26"/>
  <c r="B3587" i="26"/>
  <c r="D3585" i="26"/>
  <c r="A3584" i="26"/>
  <c r="E3584" i="26" s="1"/>
  <c r="C3582" i="26"/>
  <c r="F3580" i="26"/>
  <c r="B3579" i="26"/>
  <c r="D3577" i="26"/>
  <c r="A3576" i="26"/>
  <c r="E3576" i="26" s="1"/>
  <c r="C3574" i="26"/>
  <c r="F3572" i="26"/>
  <c r="B3571" i="26"/>
  <c r="D3569" i="26"/>
  <c r="A3568" i="26"/>
  <c r="E3568" i="26" s="1"/>
  <c r="C3566" i="26"/>
  <c r="F3564" i="26"/>
  <c r="B3563" i="26"/>
  <c r="D3561" i="26"/>
  <c r="A3560" i="26"/>
  <c r="E3560" i="26" s="1"/>
  <c r="C3558" i="26"/>
  <c r="F3556" i="26"/>
  <c r="B3555" i="26"/>
  <c r="D3553" i="26"/>
  <c r="A3552" i="26"/>
  <c r="E3552" i="26" s="1"/>
  <c r="C3550" i="26"/>
  <c r="F3548" i="26"/>
  <c r="B3547" i="26"/>
  <c r="D3545" i="26"/>
  <c r="A3544" i="26"/>
  <c r="E3544" i="26" s="1"/>
  <c r="C3542" i="26"/>
  <c r="F3540" i="26"/>
  <c r="B3539" i="26"/>
  <c r="D3537" i="26"/>
  <c r="A3536" i="26"/>
  <c r="E3536" i="26" s="1"/>
  <c r="C3534" i="26"/>
  <c r="F3532" i="26"/>
  <c r="B3531" i="26"/>
  <c r="D3529" i="26"/>
  <c r="A3528" i="26"/>
  <c r="E3528" i="26" s="1"/>
  <c r="C3526" i="26"/>
  <c r="F3524" i="26"/>
  <c r="B3523" i="26"/>
  <c r="D3521" i="26"/>
  <c r="A3520" i="26"/>
  <c r="E3520" i="26" s="1"/>
  <c r="C3518" i="26"/>
  <c r="F3516" i="26"/>
  <c r="B3515" i="26"/>
  <c r="D3513" i="26"/>
  <c r="A3512" i="26"/>
  <c r="E3512" i="26" s="1"/>
  <c r="C3510" i="26"/>
  <c r="F3508" i="26"/>
  <c r="C3507" i="26"/>
  <c r="D3506" i="26"/>
  <c r="F3505" i="26"/>
  <c r="A3505" i="26"/>
  <c r="E3505" i="26" s="1"/>
  <c r="B3504" i="26"/>
  <c r="C3503" i="26"/>
  <c r="D3502" i="26"/>
  <c r="F3501" i="26"/>
  <c r="A3501" i="26"/>
  <c r="E3501" i="26" s="1"/>
  <c r="B3500" i="26"/>
  <c r="C3499" i="26"/>
  <c r="D3498" i="26"/>
  <c r="F3497" i="26"/>
  <c r="A3497" i="26"/>
  <c r="E3497" i="26" s="1"/>
  <c r="B3496" i="26"/>
  <c r="C3495" i="26"/>
  <c r="D3494" i="26"/>
  <c r="F3493" i="26"/>
  <c r="A3493" i="26"/>
  <c r="E3493" i="26" s="1"/>
  <c r="B3492" i="26"/>
  <c r="C3491" i="26"/>
  <c r="D3490" i="26"/>
  <c r="F3489" i="26"/>
  <c r="A3489" i="26"/>
  <c r="E3489" i="26" s="1"/>
  <c r="B3488" i="26"/>
  <c r="C3487" i="26"/>
  <c r="D3486" i="26"/>
  <c r="F3485" i="26"/>
  <c r="A3485" i="26"/>
  <c r="E3485" i="26" s="1"/>
  <c r="B3484" i="26"/>
  <c r="C3483" i="26"/>
  <c r="D3482" i="26"/>
  <c r="F3481" i="26"/>
  <c r="A3481" i="26"/>
  <c r="E3481" i="26" s="1"/>
  <c r="B3480" i="26"/>
  <c r="C3479" i="26"/>
  <c r="D3478" i="26"/>
  <c r="F3477" i="26"/>
  <c r="A3477" i="26"/>
  <c r="E3477" i="26" s="1"/>
  <c r="B3476" i="26"/>
  <c r="C3475" i="26"/>
  <c r="D3474" i="26"/>
  <c r="F3577" i="26"/>
  <c r="B3576" i="26"/>
  <c r="C3575" i="26"/>
  <c r="D3574" i="26"/>
  <c r="F3573" i="26"/>
  <c r="A3573" i="26"/>
  <c r="E3573" i="26" s="1"/>
  <c r="B3572" i="26"/>
  <c r="C3571" i="26"/>
  <c r="D3570" i="26"/>
  <c r="F3569" i="26"/>
  <c r="A3569" i="26"/>
  <c r="E3569" i="26" s="1"/>
  <c r="B3568" i="26"/>
  <c r="C3567" i="26"/>
  <c r="D3566" i="26"/>
  <c r="F3565" i="26"/>
  <c r="A3565" i="26"/>
  <c r="E3565" i="26" s="1"/>
  <c r="B3564" i="26"/>
  <c r="C3563" i="26"/>
  <c r="D3562" i="26"/>
  <c r="F3561" i="26"/>
  <c r="A3561" i="26"/>
  <c r="E3561" i="26" s="1"/>
  <c r="B3560" i="26"/>
  <c r="C3559" i="26"/>
  <c r="D3558" i="26"/>
  <c r="F3557" i="26"/>
  <c r="A3557" i="26"/>
  <c r="E3557" i="26" s="1"/>
  <c r="B3556" i="26"/>
  <c r="C3555" i="26"/>
  <c r="D3554" i="26"/>
  <c r="F3553" i="26"/>
  <c r="A3553" i="26"/>
  <c r="E3553" i="26" s="1"/>
  <c r="B3552" i="26"/>
  <c r="C3551" i="26"/>
  <c r="D3550" i="26"/>
  <c r="F3549" i="26"/>
  <c r="A3549" i="26"/>
  <c r="E3549" i="26" s="1"/>
  <c r="B3548" i="26"/>
  <c r="C3547" i="26"/>
  <c r="D3546" i="26"/>
  <c r="F3545" i="26"/>
  <c r="A3545" i="26"/>
  <c r="E3545" i="26" s="1"/>
  <c r="B3544" i="26"/>
  <c r="C3543" i="26"/>
  <c r="D3542" i="26"/>
  <c r="F3541" i="26"/>
  <c r="A3541" i="26"/>
  <c r="E3541" i="26" s="1"/>
  <c r="B3540" i="26"/>
  <c r="C3539" i="26"/>
  <c r="D3538" i="26"/>
  <c r="F3537" i="26"/>
  <c r="A3537" i="26"/>
  <c r="E3537" i="26" s="1"/>
  <c r="B3536" i="26"/>
  <c r="C3535" i="26"/>
  <c r="D3534" i="26"/>
  <c r="F3533" i="26"/>
  <c r="A3533" i="26"/>
  <c r="E3533" i="26" s="1"/>
  <c r="B3532" i="26"/>
  <c r="C3531" i="26"/>
  <c r="D3530" i="26"/>
  <c r="F3529" i="26"/>
  <c r="A3529" i="26"/>
  <c r="E3529" i="26" s="1"/>
  <c r="B3528" i="26"/>
  <c r="C3527" i="26"/>
  <c r="D3526" i="26"/>
  <c r="F3525" i="26"/>
  <c r="A3525" i="26"/>
  <c r="E3525" i="26" s="1"/>
  <c r="B3524" i="26"/>
  <c r="C3523" i="26"/>
  <c r="D3522" i="26"/>
  <c r="F3521" i="26"/>
  <c r="A3521" i="26"/>
  <c r="E3521" i="26" s="1"/>
  <c r="B3520" i="26"/>
  <c r="C3519" i="26"/>
  <c r="D3518" i="26"/>
  <c r="F3517" i="26"/>
  <c r="A3517" i="26"/>
  <c r="E3517" i="26" s="1"/>
  <c r="B3516" i="26"/>
  <c r="C3515" i="26"/>
  <c r="D3514" i="26"/>
  <c r="F3513" i="26"/>
  <c r="A3513" i="26"/>
  <c r="E3513" i="26" s="1"/>
  <c r="B3512" i="26"/>
  <c r="C3511" i="26"/>
  <c r="D3510" i="26"/>
  <c r="F3509" i="26"/>
  <c r="A3509" i="26"/>
  <c r="E3509" i="26" s="1"/>
  <c r="B3508" i="26"/>
  <c r="C3831" i="26"/>
  <c r="F3829" i="26"/>
  <c r="B3828" i="26"/>
  <c r="D3826" i="26"/>
  <c r="A3825" i="26"/>
  <c r="E3825" i="26" s="1"/>
  <c r="C3823" i="26"/>
  <c r="F3821" i="26"/>
  <c r="B3820" i="26"/>
  <c r="D3818" i="26"/>
  <c r="A3817" i="26"/>
  <c r="E3817" i="26" s="1"/>
  <c r="C3815" i="26"/>
  <c r="F3813" i="26"/>
  <c r="B3812" i="26"/>
  <c r="D3810" i="26"/>
  <c r="A3809" i="26"/>
  <c r="E3809" i="26" s="1"/>
  <c r="C3807" i="26"/>
  <c r="F3805" i="26"/>
  <c r="B3804" i="26"/>
  <c r="D3802" i="26"/>
  <c r="A3801" i="26"/>
  <c r="E3801" i="26" s="1"/>
  <c r="C3799" i="26"/>
  <c r="F3797" i="26"/>
  <c r="B3796" i="26"/>
  <c r="D3794" i="26"/>
  <c r="A3793" i="26"/>
  <c r="E3793" i="26" s="1"/>
  <c r="C3791" i="26"/>
  <c r="F3789" i="26"/>
  <c r="B3788" i="26"/>
  <c r="D3786" i="26"/>
  <c r="A3785" i="26"/>
  <c r="E3785" i="26" s="1"/>
  <c r="C3783" i="26"/>
  <c r="F3781" i="26"/>
  <c r="B3780" i="26"/>
  <c r="D3778" i="26"/>
  <c r="A3777" i="26"/>
  <c r="E3777" i="26" s="1"/>
  <c r="C3775" i="26"/>
  <c r="F3773" i="26"/>
  <c r="B3772" i="26"/>
  <c r="D3770" i="26"/>
  <c r="A3769" i="26"/>
  <c r="E3769" i="26" s="1"/>
  <c r="C3767" i="26"/>
  <c r="F3765" i="26"/>
  <c r="B3764" i="26"/>
  <c r="D3762" i="26"/>
  <c r="A3761" i="26"/>
  <c r="E3761" i="26" s="1"/>
  <c r="C3759" i="26"/>
  <c r="F3757" i="26"/>
  <c r="B3756" i="26"/>
  <c r="D3754" i="26"/>
  <c r="A3753" i="26"/>
  <c r="E3753" i="26" s="1"/>
  <c r="C3751" i="26"/>
  <c r="F3749" i="26"/>
  <c r="B3748" i="26"/>
  <c r="D3746" i="26"/>
  <c r="A3745" i="26"/>
  <c r="E3745" i="26" s="1"/>
  <c r="C3743" i="26"/>
  <c r="F3741" i="26"/>
  <c r="B3740" i="26"/>
  <c r="D3738" i="26"/>
  <c r="A3737" i="26"/>
  <c r="E3737" i="26" s="1"/>
  <c r="C3735" i="26"/>
  <c r="F3733" i="26"/>
  <c r="B3732" i="26"/>
  <c r="D3730" i="26"/>
  <c r="B3729" i="26"/>
  <c r="C3728" i="26"/>
  <c r="D3727" i="26"/>
  <c r="F3726" i="26"/>
  <c r="A3726" i="26"/>
  <c r="E3726" i="26" s="1"/>
  <c r="B3725" i="26"/>
  <c r="C3724" i="26"/>
  <c r="D3723" i="26"/>
  <c r="F3722" i="26"/>
  <c r="A3722" i="26"/>
  <c r="E3722" i="26" s="1"/>
  <c r="B3721" i="26"/>
  <c r="C3720" i="26"/>
  <c r="D3719" i="26"/>
  <c r="F3718" i="26"/>
  <c r="A3718" i="26"/>
  <c r="E3718" i="26" s="1"/>
  <c r="B3717" i="26"/>
  <c r="C3716" i="26"/>
  <c r="D3715" i="26"/>
  <c r="F3714" i="26"/>
  <c r="A3714" i="26"/>
  <c r="E3714" i="26" s="1"/>
  <c r="B3713" i="26"/>
  <c r="C3712" i="26"/>
  <c r="D3711" i="26"/>
  <c r="F3710" i="26"/>
  <c r="A3710" i="26"/>
  <c r="E3710" i="26" s="1"/>
  <c r="B3709" i="26"/>
  <c r="A3708" i="26"/>
  <c r="E3708" i="26" s="1"/>
  <c r="C3706" i="26"/>
  <c r="F3704" i="26"/>
  <c r="B3703" i="26"/>
  <c r="D3701" i="26"/>
  <c r="A3700" i="26"/>
  <c r="E3700" i="26" s="1"/>
  <c r="C3698" i="26"/>
  <c r="F3696" i="26"/>
  <c r="B3695" i="26"/>
  <c r="D3693" i="26"/>
  <c r="A3692" i="26"/>
  <c r="E3692" i="26" s="1"/>
  <c r="C3690" i="26"/>
  <c r="F3688" i="26"/>
  <c r="B3687" i="26"/>
  <c r="D3685" i="26"/>
  <c r="A3684" i="26"/>
  <c r="E3684" i="26" s="1"/>
  <c r="C3682" i="26"/>
  <c r="F3680" i="26"/>
  <c r="B3679" i="26"/>
  <c r="D3677" i="26"/>
  <c r="A3676" i="26"/>
  <c r="E3676" i="26" s="1"/>
  <c r="C3674" i="26"/>
  <c r="F3672" i="26"/>
  <c r="B3671" i="26"/>
  <c r="D3669" i="26"/>
  <c r="A3668" i="26"/>
  <c r="E3668" i="26" s="1"/>
  <c r="C3666" i="26"/>
  <c r="F3664" i="26"/>
  <c r="B3663" i="26"/>
  <c r="D3661" i="26"/>
  <c r="A3660" i="26"/>
  <c r="E3660" i="26" s="1"/>
  <c r="C3658" i="26"/>
  <c r="F3656" i="26"/>
  <c r="B3655" i="26"/>
  <c r="D3653" i="26"/>
  <c r="A3652" i="26"/>
  <c r="E3652" i="26" s="1"/>
  <c r="C3650" i="26"/>
  <c r="F3648" i="26"/>
  <c r="B3647" i="26"/>
  <c r="D3645" i="26"/>
  <c r="A3644" i="26"/>
  <c r="E3644" i="26" s="1"/>
  <c r="C3642" i="26"/>
  <c r="F3640" i="26"/>
  <c r="B3639" i="26"/>
  <c r="D3637" i="26"/>
  <c r="A3636" i="26"/>
  <c r="E3636" i="26" s="1"/>
  <c r="C3634" i="26"/>
  <c r="F3632" i="26"/>
  <c r="B3631" i="26"/>
  <c r="D3629" i="26"/>
  <c r="A3628" i="26"/>
  <c r="E3628" i="26" s="1"/>
  <c r="C3626" i="26"/>
  <c r="F3624" i="26"/>
  <c r="B3623" i="26"/>
  <c r="D3621" i="26"/>
  <c r="A3620" i="26"/>
  <c r="E3620" i="26" s="1"/>
  <c r="C3618" i="26"/>
  <c r="F3616" i="26"/>
  <c r="B3615" i="26"/>
  <c r="D3613" i="26"/>
  <c r="A3612" i="26"/>
  <c r="E3612" i="26" s="1"/>
  <c r="C3610" i="26"/>
  <c r="F3608" i="26"/>
  <c r="B3607" i="26"/>
  <c r="D3605" i="26"/>
  <c r="A3604" i="26"/>
  <c r="E3604" i="26" s="1"/>
  <c r="C3602" i="26"/>
  <c r="F3600" i="26"/>
  <c r="B3599" i="26"/>
  <c r="D3597" i="26"/>
  <c r="A3596" i="26"/>
  <c r="E3596" i="26" s="1"/>
  <c r="C3594" i="26"/>
  <c r="F3592" i="26"/>
  <c r="B3591" i="26"/>
  <c r="D3589" i="26"/>
  <c r="A3588" i="26"/>
  <c r="E3588" i="26" s="1"/>
  <c r="C3586" i="26"/>
  <c r="F3584" i="26"/>
  <c r="B3583" i="26"/>
  <c r="D3581" i="26"/>
  <c r="A3580" i="26"/>
  <c r="E3580" i="26" s="1"/>
  <c r="C3578" i="26"/>
  <c r="F3576" i="26"/>
  <c r="B3575" i="26"/>
  <c r="D3573" i="26"/>
  <c r="A3572" i="26"/>
  <c r="E3572" i="26" s="1"/>
  <c r="C3570" i="26"/>
  <c r="F3568" i="26"/>
  <c r="B3567" i="26"/>
  <c r="D3565" i="26"/>
  <c r="A3564" i="26"/>
  <c r="E3564" i="26" s="1"/>
  <c r="C3562" i="26"/>
  <c r="F3560" i="26"/>
  <c r="B3559" i="26"/>
  <c r="D3557" i="26"/>
  <c r="A3556" i="26"/>
  <c r="E3556" i="26" s="1"/>
  <c r="C3554" i="26"/>
  <c r="F3552" i="26"/>
  <c r="B3551" i="26"/>
  <c r="D3549" i="26"/>
  <c r="A3548" i="26"/>
  <c r="E3548" i="26" s="1"/>
  <c r="C3546" i="26"/>
  <c r="F3544" i="26"/>
  <c r="B3543" i="26"/>
  <c r="D3541" i="26"/>
  <c r="A3540" i="26"/>
  <c r="E3540" i="26" s="1"/>
  <c r="C3538" i="26"/>
  <c r="F3536" i="26"/>
  <c r="B3535" i="26"/>
  <c r="D3533" i="26"/>
  <c r="A3532" i="26"/>
  <c r="E3532" i="26" s="1"/>
  <c r="C3530" i="26"/>
  <c r="F3528" i="26"/>
  <c r="B3527" i="26"/>
  <c r="D3525" i="26"/>
  <c r="A3524" i="26"/>
  <c r="E3524" i="26" s="1"/>
  <c r="C3522" i="26"/>
  <c r="F3520" i="26"/>
  <c r="B3519" i="26"/>
  <c r="D3517" i="26"/>
  <c r="A3516" i="26"/>
  <c r="E3516" i="26" s="1"/>
  <c r="C3514" i="26"/>
  <c r="F3512" i="26"/>
  <c r="B3511" i="26"/>
  <c r="D3509" i="26"/>
  <c r="A3508" i="26"/>
  <c r="E3508" i="26" s="1"/>
  <c r="A3507" i="26"/>
  <c r="E3507" i="26" s="1"/>
  <c r="B3506" i="26"/>
  <c r="C3505" i="26"/>
  <c r="D3504" i="26"/>
  <c r="F3503" i="26"/>
  <c r="A3503" i="26"/>
  <c r="E3503" i="26" s="1"/>
  <c r="B3502" i="26"/>
  <c r="C3501" i="26"/>
  <c r="D3500" i="26"/>
  <c r="F3499" i="26"/>
  <c r="A3499" i="26"/>
  <c r="E3499" i="26" s="1"/>
  <c r="B3498" i="26"/>
  <c r="C3497" i="26"/>
  <c r="D3496" i="26"/>
  <c r="F3495" i="26"/>
  <c r="A3495" i="26"/>
  <c r="E3495" i="26" s="1"/>
  <c r="B3494" i="26"/>
  <c r="C3493" i="26"/>
  <c r="D3492" i="26"/>
  <c r="F3491" i="26"/>
  <c r="A3491" i="26"/>
  <c r="E3491" i="26" s="1"/>
  <c r="B3490" i="26"/>
  <c r="C3489" i="26"/>
  <c r="D3488" i="26"/>
  <c r="F3487" i="26"/>
  <c r="A3487" i="26"/>
  <c r="E3487" i="26" s="1"/>
  <c r="B3486" i="26"/>
  <c r="C3485" i="26"/>
  <c r="D3484" i="26"/>
  <c r="F3483" i="26"/>
  <c r="A3483" i="26"/>
  <c r="E3483" i="26" s="1"/>
  <c r="B3482" i="26"/>
  <c r="C3481" i="26"/>
  <c r="D3480" i="26"/>
  <c r="F3479" i="26"/>
  <c r="A3479" i="26"/>
  <c r="E3479" i="26" s="1"/>
  <c r="B3478" i="26"/>
  <c r="C3477" i="26"/>
  <c r="D3476" i="26"/>
  <c r="A3475" i="26"/>
  <c r="E3475" i="26" s="1"/>
  <c r="F3473" i="26"/>
  <c r="A3473" i="26"/>
  <c r="E3473" i="26" s="1"/>
  <c r="B3472" i="26"/>
  <c r="C3471" i="26"/>
  <c r="D3470" i="26"/>
  <c r="F3469" i="26"/>
  <c r="A3469" i="26"/>
  <c r="E3469" i="26" s="1"/>
  <c r="B3468" i="26"/>
  <c r="C3467" i="26"/>
  <c r="D3466" i="26"/>
  <c r="F3465" i="26"/>
  <c r="A3465" i="26"/>
  <c r="E3465" i="26" s="1"/>
  <c r="B3464" i="26"/>
  <c r="C3463" i="26"/>
  <c r="D3462" i="26"/>
  <c r="F3461" i="26"/>
  <c r="A3461" i="26"/>
  <c r="E3461" i="26" s="1"/>
  <c r="B3460" i="26"/>
  <c r="C3459" i="26"/>
  <c r="D3458" i="26"/>
  <c r="F3457" i="26"/>
  <c r="A3457" i="26"/>
  <c r="E3457" i="26" s="1"/>
  <c r="B3456" i="26"/>
  <c r="C3455" i="26"/>
  <c r="D3454" i="26"/>
  <c r="F3453" i="26"/>
  <c r="A3453" i="26"/>
  <c r="E3453" i="26" s="1"/>
  <c r="B3452" i="26"/>
  <c r="C3451" i="26"/>
  <c r="D3450" i="26"/>
  <c r="F3449" i="26"/>
  <c r="A3449" i="26"/>
  <c r="E3449" i="26" s="1"/>
  <c r="B3448" i="26"/>
  <c r="C3447" i="26"/>
  <c r="D3446" i="26"/>
  <c r="F3445" i="26"/>
  <c r="A3445" i="26"/>
  <c r="E3445" i="26" s="1"/>
  <c r="B3444" i="26"/>
  <c r="C3443" i="26"/>
  <c r="D3442" i="26"/>
  <c r="F3441" i="26"/>
  <c r="A3441" i="26"/>
  <c r="E3441" i="26" s="1"/>
  <c r="B3440" i="26"/>
  <c r="C3439" i="26"/>
  <c r="D3438" i="26"/>
  <c r="F3437" i="26"/>
  <c r="A3437" i="26"/>
  <c r="E3437" i="26" s="1"/>
  <c r="B3436" i="26"/>
  <c r="C3435" i="26"/>
  <c r="D3434" i="26"/>
  <c r="F3433" i="26"/>
  <c r="A3433" i="26"/>
  <c r="E3433" i="26" s="1"/>
  <c r="B3432" i="26"/>
  <c r="C3431" i="26"/>
  <c r="D3430" i="26"/>
  <c r="F3429" i="26"/>
  <c r="A3429" i="26"/>
  <c r="E3429" i="26" s="1"/>
  <c r="B3428" i="26"/>
  <c r="C3427" i="26"/>
  <c r="D3426" i="26"/>
  <c r="F3425" i="26"/>
  <c r="A3425" i="26"/>
  <c r="E3425" i="26" s="1"/>
  <c r="B3424" i="26"/>
  <c r="C3423" i="26"/>
  <c r="D3422" i="26"/>
  <c r="F3421" i="26"/>
  <c r="A3421" i="26"/>
  <c r="E3421" i="26" s="1"/>
  <c r="B3420" i="26"/>
  <c r="C3419" i="26"/>
  <c r="D3418" i="26"/>
  <c r="F3417" i="26"/>
  <c r="A3417" i="26"/>
  <c r="E3417" i="26" s="1"/>
  <c r="B3416" i="26"/>
  <c r="C3415" i="26"/>
  <c r="D3414" i="26"/>
  <c r="F3413" i="26"/>
  <c r="A3413" i="26"/>
  <c r="E3413" i="26" s="1"/>
  <c r="B3412" i="26"/>
  <c r="C3411" i="26"/>
  <c r="D3410" i="26"/>
  <c r="F3409" i="26"/>
  <c r="A3409" i="26"/>
  <c r="E3409" i="26" s="1"/>
  <c r="B3408" i="26"/>
  <c r="C3407" i="26"/>
  <c r="D3406" i="26"/>
  <c r="F3405" i="26"/>
  <c r="A3405" i="26"/>
  <c r="E3405" i="26" s="1"/>
  <c r="B3404" i="26"/>
  <c r="C3403" i="26"/>
  <c r="D3402" i="26"/>
  <c r="F3401" i="26"/>
  <c r="A3401" i="26"/>
  <c r="E3401" i="26" s="1"/>
  <c r="B3400" i="26"/>
  <c r="C3399" i="26"/>
  <c r="D3398" i="26"/>
  <c r="F3397" i="26"/>
  <c r="A3397" i="26"/>
  <c r="E3397" i="26" s="1"/>
  <c r="B3396" i="26"/>
  <c r="C3395" i="26"/>
  <c r="D3394" i="26"/>
  <c r="F3393" i="26"/>
  <c r="A3393" i="26"/>
  <c r="E3393" i="26" s="1"/>
  <c r="B3392" i="26"/>
  <c r="C3391" i="26"/>
  <c r="D3390" i="26"/>
  <c r="F3389" i="26"/>
  <c r="A3389" i="26"/>
  <c r="E3389" i="26" s="1"/>
  <c r="B3388" i="26"/>
  <c r="C3387" i="26"/>
  <c r="D3386" i="26"/>
  <c r="F3385" i="26"/>
  <c r="A3385" i="26"/>
  <c r="E3385" i="26" s="1"/>
  <c r="B3384" i="26"/>
  <c r="C3383" i="26"/>
  <c r="D3382" i="26"/>
  <c r="F3381" i="26"/>
  <c r="A3381" i="26"/>
  <c r="E3381" i="26" s="1"/>
  <c r="B3380" i="26"/>
  <c r="C3379" i="26"/>
  <c r="D3378" i="26"/>
  <c r="F3377" i="26"/>
  <c r="A3377" i="26"/>
  <c r="E3377" i="26" s="1"/>
  <c r="B3376" i="26"/>
  <c r="C3375" i="26"/>
  <c r="D3374" i="26"/>
  <c r="F3373" i="26"/>
  <c r="A3373" i="26"/>
  <c r="E3373" i="26" s="1"/>
  <c r="B3372" i="26"/>
  <c r="C3371" i="26"/>
  <c r="D3370" i="26"/>
  <c r="F3369" i="26"/>
  <c r="A3369" i="26"/>
  <c r="E3369" i="26" s="1"/>
  <c r="B3368" i="26"/>
  <c r="C3367" i="26"/>
  <c r="D3366" i="26"/>
  <c r="F3365" i="26"/>
  <c r="A3365" i="26"/>
  <c r="E3365" i="26" s="1"/>
  <c r="B3364" i="26"/>
  <c r="C3363" i="26"/>
  <c r="D3362" i="26"/>
  <c r="F3361" i="26"/>
  <c r="A3361" i="26"/>
  <c r="E3361" i="26" s="1"/>
  <c r="B3360" i="26"/>
  <c r="C3359" i="26"/>
  <c r="D3358" i="26"/>
  <c r="F3357" i="26"/>
  <c r="A3357" i="26"/>
  <c r="E3357" i="26" s="1"/>
  <c r="B3356" i="26"/>
  <c r="C3355" i="26"/>
  <c r="D3354" i="26"/>
  <c r="F3353" i="26"/>
  <c r="A3353" i="26"/>
  <c r="E3353" i="26" s="1"/>
  <c r="B3352" i="26"/>
  <c r="C3351" i="26"/>
  <c r="D3350" i="26"/>
  <c r="F3349" i="26"/>
  <c r="A3349" i="26"/>
  <c r="E3349" i="26" s="1"/>
  <c r="B3348" i="26"/>
  <c r="C3347" i="26"/>
  <c r="D3346" i="26"/>
  <c r="F3345" i="26"/>
  <c r="A3345" i="26"/>
  <c r="E3345" i="26" s="1"/>
  <c r="B3344" i="26"/>
  <c r="C3343" i="26"/>
  <c r="D3342" i="26"/>
  <c r="F3341" i="26"/>
  <c r="A3341" i="26"/>
  <c r="E3341" i="26" s="1"/>
  <c r="B3340" i="26"/>
  <c r="C3339" i="26"/>
  <c r="D3338" i="26"/>
  <c r="F3337" i="26"/>
  <c r="A3337" i="26"/>
  <c r="E3337" i="26" s="1"/>
  <c r="B3336" i="26"/>
  <c r="C3335" i="26"/>
  <c r="D3334" i="26"/>
  <c r="F3333" i="26"/>
  <c r="A3333" i="26"/>
  <c r="E3333" i="26" s="1"/>
  <c r="B3332" i="26"/>
  <c r="C3331" i="26"/>
  <c r="D3330" i="26"/>
  <c r="F3329" i="26"/>
  <c r="A3329" i="26"/>
  <c r="E3329" i="26" s="1"/>
  <c r="B3328" i="26"/>
  <c r="C3327" i="26"/>
  <c r="D3326" i="26"/>
  <c r="F3325" i="26"/>
  <c r="A3325" i="26"/>
  <c r="E3325" i="26" s="1"/>
  <c r="B3324" i="26"/>
  <c r="C3323" i="26"/>
  <c r="D3322" i="26"/>
  <c r="F3321" i="26"/>
  <c r="A3321" i="26"/>
  <c r="E3321" i="26" s="1"/>
  <c r="B3320" i="26"/>
  <c r="C3319" i="26"/>
  <c r="D3318" i="26"/>
  <c r="F3317" i="26"/>
  <c r="A3317" i="26"/>
  <c r="E3317" i="26" s="1"/>
  <c r="B3316" i="26"/>
  <c r="C3315" i="26"/>
  <c r="D3314" i="26"/>
  <c r="F3313" i="26"/>
  <c r="A3313" i="26"/>
  <c r="E3313" i="26" s="1"/>
  <c r="B3312" i="26"/>
  <c r="C3311" i="26"/>
  <c r="D3310" i="26"/>
  <c r="F3309" i="26"/>
  <c r="A3309" i="26"/>
  <c r="E3309" i="26" s="1"/>
  <c r="B3308" i="26"/>
  <c r="C3307" i="26"/>
  <c r="D3306" i="26"/>
  <c r="F3305" i="26"/>
  <c r="A3305" i="26"/>
  <c r="E3305" i="26" s="1"/>
  <c r="B3304" i="26"/>
  <c r="C3303" i="26"/>
  <c r="D3302" i="26"/>
  <c r="F3301" i="26"/>
  <c r="A3301" i="26"/>
  <c r="E3301" i="26" s="1"/>
  <c r="B3300" i="26"/>
  <c r="C3299" i="26"/>
  <c r="D3298" i="26"/>
  <c r="F3297" i="26"/>
  <c r="A3297" i="26"/>
  <c r="E3297" i="26" s="1"/>
  <c r="B3296" i="26"/>
  <c r="C3295" i="26"/>
  <c r="D3294" i="26"/>
  <c r="F3293" i="26"/>
  <c r="A3293" i="26"/>
  <c r="E3293" i="26" s="1"/>
  <c r="B3292" i="26"/>
  <c r="C3291" i="26"/>
  <c r="D3290" i="26"/>
  <c r="F3289" i="26"/>
  <c r="A3289" i="26"/>
  <c r="E3289" i="26" s="1"/>
  <c r="B3288" i="26"/>
  <c r="C3287" i="26"/>
  <c r="D3286" i="26"/>
  <c r="F3285" i="26"/>
  <c r="A3285" i="26"/>
  <c r="E3285" i="26" s="1"/>
  <c r="B3284" i="26"/>
  <c r="C3283" i="26"/>
  <c r="D3282" i="26"/>
  <c r="F3281" i="26"/>
  <c r="A3281" i="26"/>
  <c r="E3281" i="26" s="1"/>
  <c r="B3280" i="26"/>
  <c r="C3279" i="26"/>
  <c r="D3278" i="26"/>
  <c r="F3277" i="26"/>
  <c r="A3277" i="26"/>
  <c r="E3277" i="26" s="1"/>
  <c r="B3276" i="26"/>
  <c r="C3275" i="26"/>
  <c r="D3274" i="26"/>
  <c r="F3273" i="26"/>
  <c r="A3273" i="26"/>
  <c r="E3273" i="26" s="1"/>
  <c r="B3272" i="26"/>
  <c r="C3271" i="26"/>
  <c r="D3270" i="26"/>
  <c r="F3269" i="26"/>
  <c r="A3269" i="26"/>
  <c r="E3269" i="26" s="1"/>
  <c r="B3268" i="26"/>
  <c r="C3267" i="26"/>
  <c r="D3266" i="26"/>
  <c r="F3265" i="26"/>
  <c r="A3265" i="26"/>
  <c r="E3265" i="26" s="1"/>
  <c r="B3264" i="26"/>
  <c r="C3263" i="26"/>
  <c r="D3262" i="26"/>
  <c r="F3261" i="26"/>
  <c r="A3261" i="26"/>
  <c r="E3261" i="26" s="1"/>
  <c r="B3260" i="26"/>
  <c r="C3259" i="26"/>
  <c r="D3258" i="26"/>
  <c r="F3257" i="26"/>
  <c r="A3257" i="26"/>
  <c r="E3257" i="26" s="1"/>
  <c r="B3256" i="26"/>
  <c r="C3255" i="26"/>
  <c r="D3254" i="26"/>
  <c r="F3253" i="26"/>
  <c r="A3253" i="26"/>
  <c r="E3253" i="26" s="1"/>
  <c r="B3252" i="26"/>
  <c r="C3251" i="26"/>
  <c r="D3250" i="26"/>
  <c r="F3249" i="26"/>
  <c r="A3249" i="26"/>
  <c r="E3249" i="26" s="1"/>
  <c r="B3248" i="26"/>
  <c r="C3247" i="26"/>
  <c r="D3246" i="26"/>
  <c r="F3245" i="26"/>
  <c r="A3245" i="26"/>
  <c r="E3245" i="26" s="1"/>
  <c r="B3244" i="26"/>
  <c r="C3243" i="26"/>
  <c r="D3242" i="26"/>
  <c r="F3241" i="26"/>
  <c r="A3241" i="26"/>
  <c r="E3241" i="26" s="1"/>
  <c r="B3240" i="26"/>
  <c r="C3239" i="26"/>
  <c r="D3238" i="26"/>
  <c r="F3237" i="26"/>
  <c r="A3237" i="26"/>
  <c r="E3237" i="26" s="1"/>
  <c r="B3236" i="26"/>
  <c r="C3235" i="26"/>
  <c r="D3234" i="26"/>
  <c r="F3233" i="26"/>
  <c r="A3233" i="26"/>
  <c r="E3233" i="26" s="1"/>
  <c r="B3232" i="26"/>
  <c r="C3231" i="26"/>
  <c r="D3230" i="26"/>
  <c r="F3229" i="26"/>
  <c r="A3229" i="26"/>
  <c r="E3229" i="26" s="1"/>
  <c r="B3228" i="26"/>
  <c r="C3227" i="26"/>
  <c r="D3226" i="26"/>
  <c r="F3225" i="26"/>
  <c r="A3225" i="26"/>
  <c r="E3225" i="26" s="1"/>
  <c r="B3224" i="26"/>
  <c r="C3223" i="26"/>
  <c r="D3222" i="26"/>
  <c r="F3221" i="26"/>
  <c r="A3221" i="26"/>
  <c r="E3221" i="26" s="1"/>
  <c r="B3220" i="26"/>
  <c r="C3219" i="26"/>
  <c r="D3218" i="26"/>
  <c r="F3217" i="26"/>
  <c r="A3217" i="26"/>
  <c r="E3217" i="26" s="1"/>
  <c r="B3216" i="26"/>
  <c r="C3215" i="26"/>
  <c r="D3214" i="26"/>
  <c r="F3213" i="26"/>
  <c r="A3213" i="26"/>
  <c r="E3213" i="26" s="1"/>
  <c r="B3212" i="26"/>
  <c r="C3211" i="26"/>
  <c r="D3210" i="26"/>
  <c r="F3209" i="26"/>
  <c r="A3209" i="26"/>
  <c r="E3209" i="26" s="1"/>
  <c r="B3208" i="26"/>
  <c r="C3207" i="26"/>
  <c r="D3206" i="26"/>
  <c r="F3205" i="26"/>
  <c r="A3205" i="26"/>
  <c r="E3205" i="26" s="1"/>
  <c r="B3204" i="26"/>
  <c r="C3203" i="26"/>
  <c r="D3202" i="26"/>
  <c r="F3201" i="26"/>
  <c r="A3201" i="26"/>
  <c r="E3201" i="26" s="1"/>
  <c r="B3200" i="26"/>
  <c r="C3199" i="26"/>
  <c r="D3198" i="26"/>
  <c r="F3197" i="26"/>
  <c r="A3197" i="26"/>
  <c r="E3197" i="26" s="1"/>
  <c r="B3196" i="26"/>
  <c r="C3195" i="26"/>
  <c r="D3194" i="26"/>
  <c r="F3193" i="26"/>
  <c r="A3193" i="26"/>
  <c r="E3193" i="26" s="1"/>
  <c r="B3192" i="26"/>
  <c r="C3191" i="26"/>
  <c r="D3190" i="26"/>
  <c r="F3189" i="26"/>
  <c r="A3189" i="26"/>
  <c r="E3189" i="26" s="1"/>
  <c r="B3188" i="26"/>
  <c r="C3187" i="26"/>
  <c r="D3186" i="26"/>
  <c r="F3185" i="26"/>
  <c r="A3185" i="26"/>
  <c r="E3185" i="26" s="1"/>
  <c r="B3184" i="26"/>
  <c r="C3183" i="26"/>
  <c r="D3182" i="26"/>
  <c r="F3181" i="26"/>
  <c r="A3181" i="26"/>
  <c r="E3181" i="26" s="1"/>
  <c r="B3180" i="26"/>
  <c r="C3179" i="26"/>
  <c r="D3178" i="26"/>
  <c r="F3177" i="26"/>
  <c r="A3177" i="26"/>
  <c r="E3177" i="26" s="1"/>
  <c r="B3176" i="26"/>
  <c r="C3175" i="26"/>
  <c r="D3174" i="26"/>
  <c r="F3173" i="26"/>
  <c r="A3173" i="26"/>
  <c r="E3173" i="26" s="1"/>
  <c r="B3172" i="26"/>
  <c r="C3171" i="26"/>
  <c r="D3170" i="26"/>
  <c r="F3169" i="26"/>
  <c r="A3169" i="26"/>
  <c r="E3169" i="26" s="1"/>
  <c r="B3168" i="26"/>
  <c r="C3167" i="26"/>
  <c r="D3166" i="26"/>
  <c r="F3165" i="26"/>
  <c r="A3165" i="26"/>
  <c r="E3165" i="26" s="1"/>
  <c r="B3164" i="26"/>
  <c r="C3163" i="26"/>
  <c r="D3162" i="26"/>
  <c r="F3161" i="26"/>
  <c r="A3161" i="26"/>
  <c r="E3161" i="26" s="1"/>
  <c r="B3160" i="26"/>
  <c r="C3159" i="26"/>
  <c r="D3158" i="26"/>
  <c r="F3157" i="26"/>
  <c r="A3157" i="26"/>
  <c r="E3157" i="26" s="1"/>
  <c r="B3156" i="26"/>
  <c r="C3155" i="26"/>
  <c r="D3154" i="26"/>
  <c r="F3153" i="26"/>
  <c r="A3153" i="26"/>
  <c r="E3153" i="26" s="1"/>
  <c r="B3152" i="26"/>
  <c r="C3151" i="26"/>
  <c r="D3150" i="26"/>
  <c r="F3149" i="26"/>
  <c r="A3149" i="26"/>
  <c r="E3149" i="26" s="1"/>
  <c r="B3148" i="26"/>
  <c r="C3147" i="26"/>
  <c r="D3146" i="26"/>
  <c r="F3145" i="26"/>
  <c r="A3145" i="26"/>
  <c r="E3145" i="26" s="1"/>
  <c r="B3144" i="26"/>
  <c r="C3143" i="26"/>
  <c r="D3142" i="26"/>
  <c r="F3141" i="26"/>
  <c r="A3141" i="26"/>
  <c r="E3141" i="26" s="1"/>
  <c r="B3140" i="26"/>
  <c r="C3139" i="26"/>
  <c r="D3138" i="26"/>
  <c r="F3137" i="26"/>
  <c r="A3137" i="26"/>
  <c r="E3137" i="26" s="1"/>
  <c r="B3136" i="26"/>
  <c r="C3135" i="26"/>
  <c r="D3134" i="26"/>
  <c r="F3133" i="26"/>
  <c r="A3133" i="26"/>
  <c r="E3133" i="26" s="1"/>
  <c r="B3132" i="26"/>
  <c r="C3131" i="26"/>
  <c r="D3130" i="26"/>
  <c r="F3129" i="26"/>
  <c r="A3129" i="26"/>
  <c r="E3129" i="26" s="1"/>
  <c r="B3128" i="26"/>
  <c r="C3127" i="26"/>
  <c r="D3126" i="26"/>
  <c r="F3125" i="26"/>
  <c r="A3125" i="26"/>
  <c r="E3125" i="26" s="1"/>
  <c r="B3124" i="26"/>
  <c r="C3123" i="26"/>
  <c r="D3122" i="26"/>
  <c r="F3121" i="26"/>
  <c r="A3121" i="26"/>
  <c r="E3121" i="26" s="1"/>
  <c r="B3120" i="26"/>
  <c r="C3119" i="26"/>
  <c r="D3118" i="26"/>
  <c r="F3117" i="26"/>
  <c r="A3117" i="26"/>
  <c r="E3117" i="26" s="1"/>
  <c r="B3116" i="26"/>
  <c r="C3115" i="26"/>
  <c r="D3114" i="26"/>
  <c r="F3113" i="26"/>
  <c r="A3113" i="26"/>
  <c r="E3113" i="26" s="1"/>
  <c r="B3112" i="26"/>
  <c r="C3111" i="26"/>
  <c r="D3110" i="26"/>
  <c r="F3109" i="26"/>
  <c r="A3109" i="26"/>
  <c r="E3109" i="26" s="1"/>
  <c r="B3108" i="26"/>
  <c r="C3107" i="26"/>
  <c r="D3106" i="26"/>
  <c r="F3105" i="26"/>
  <c r="A3105" i="26"/>
  <c r="E3105" i="26" s="1"/>
  <c r="B3104" i="26"/>
  <c r="C3103" i="26"/>
  <c r="D3102" i="26"/>
  <c r="F3101" i="26"/>
  <c r="A3101" i="26"/>
  <c r="E3101" i="26" s="1"/>
  <c r="B3100" i="26"/>
  <c r="C3099" i="26"/>
  <c r="D3098" i="26"/>
  <c r="F3097" i="26"/>
  <c r="A3097" i="26"/>
  <c r="E3097" i="26" s="1"/>
  <c r="B3096" i="26"/>
  <c r="C3095" i="26"/>
  <c r="D3094" i="26"/>
  <c r="D3707" i="26"/>
  <c r="A3706" i="26"/>
  <c r="E3706" i="26" s="1"/>
  <c r="C3704" i="26"/>
  <c r="F3702" i="26"/>
  <c r="B3701" i="26"/>
  <c r="D3699" i="26"/>
  <c r="A3698" i="26"/>
  <c r="E3698" i="26" s="1"/>
  <c r="C3696" i="26"/>
  <c r="F3694" i="26"/>
  <c r="B3693" i="26"/>
  <c r="D3691" i="26"/>
  <c r="A3690" i="26"/>
  <c r="E3690" i="26" s="1"/>
  <c r="C3688" i="26"/>
  <c r="F3686" i="26"/>
  <c r="B3685" i="26"/>
  <c r="D3683" i="26"/>
  <c r="A3682" i="26"/>
  <c r="E3682" i="26" s="1"/>
  <c r="C3680" i="26"/>
  <c r="F3678" i="26"/>
  <c r="B3677" i="26"/>
  <c r="D3675" i="26"/>
  <c r="A3674" i="26"/>
  <c r="E3674" i="26" s="1"/>
  <c r="C3672" i="26"/>
  <c r="F3670" i="26"/>
  <c r="B3669" i="26"/>
  <c r="D3667" i="26"/>
  <c r="A3666" i="26"/>
  <c r="E3666" i="26" s="1"/>
  <c r="C3664" i="26"/>
  <c r="F3662" i="26"/>
  <c r="B3661" i="26"/>
  <c r="D3659" i="26"/>
  <c r="A3658" i="26"/>
  <c r="E3658" i="26" s="1"/>
  <c r="C3656" i="26"/>
  <c r="F3654" i="26"/>
  <c r="B3653" i="26"/>
  <c r="D3651" i="26"/>
  <c r="A3650" i="26"/>
  <c r="E3650" i="26" s="1"/>
  <c r="C3648" i="26"/>
  <c r="F3646" i="26"/>
  <c r="B3645" i="26"/>
  <c r="D3643" i="26"/>
  <c r="A3642" i="26"/>
  <c r="E3642" i="26" s="1"/>
  <c r="C3640" i="26"/>
  <c r="F3638" i="26"/>
  <c r="B3637" i="26"/>
  <c r="D3635" i="26"/>
  <c r="A3634" i="26"/>
  <c r="E3634" i="26" s="1"/>
  <c r="C3632" i="26"/>
  <c r="F3630" i="26"/>
  <c r="B3629" i="26"/>
  <c r="D3627" i="26"/>
  <c r="A3626" i="26"/>
  <c r="E3626" i="26" s="1"/>
  <c r="C3624" i="26"/>
  <c r="F3622" i="26"/>
  <c r="B3621" i="26"/>
  <c r="D3619" i="26"/>
  <c r="A3618" i="26"/>
  <c r="E3618" i="26" s="1"/>
  <c r="C3616" i="26"/>
  <c r="F3614" i="26"/>
  <c r="B3613" i="26"/>
  <c r="D3611" i="26"/>
  <c r="A3610" i="26"/>
  <c r="E3610" i="26" s="1"/>
  <c r="C3608" i="26"/>
  <c r="F3606" i="26"/>
  <c r="B3605" i="26"/>
  <c r="D3603" i="26"/>
  <c r="A3602" i="26"/>
  <c r="E3602" i="26" s="1"/>
  <c r="C3600" i="26"/>
  <c r="F3598" i="26"/>
  <c r="B3597" i="26"/>
  <c r="D3595" i="26"/>
  <c r="A3594" i="26"/>
  <c r="E3594" i="26" s="1"/>
  <c r="C3592" i="26"/>
  <c r="F3590" i="26"/>
  <c r="B3589" i="26"/>
  <c r="D3587" i="26"/>
  <c r="A3586" i="26"/>
  <c r="E3586" i="26" s="1"/>
  <c r="C3584" i="26"/>
  <c r="F3582" i="26"/>
  <c r="B3581" i="26"/>
  <c r="D3579" i="26"/>
  <c r="A3578" i="26"/>
  <c r="E3578" i="26" s="1"/>
  <c r="C3576" i="26"/>
  <c r="F3574" i="26"/>
  <c r="B3573" i="26"/>
  <c r="D3571" i="26"/>
  <c r="A3570" i="26"/>
  <c r="E3570" i="26" s="1"/>
  <c r="C3568" i="26"/>
  <c r="F3566" i="26"/>
  <c r="B3565" i="26"/>
  <c r="D3563" i="26"/>
  <c r="A3562" i="26"/>
  <c r="E3562" i="26" s="1"/>
  <c r="C3560" i="26"/>
  <c r="F3558" i="26"/>
  <c r="B3557" i="26"/>
  <c r="D3555" i="26"/>
  <c r="A3554" i="26"/>
  <c r="E3554" i="26" s="1"/>
  <c r="C3552" i="26"/>
  <c r="F3550" i="26"/>
  <c r="B3549" i="26"/>
  <c r="D3547" i="26"/>
  <c r="A3546" i="26"/>
  <c r="E3546" i="26" s="1"/>
  <c r="C3544" i="26"/>
  <c r="F3542" i="26"/>
  <c r="B3541" i="26"/>
  <c r="D3539" i="26"/>
  <c r="A3538" i="26"/>
  <c r="E3538" i="26" s="1"/>
  <c r="C3536" i="26"/>
  <c r="F3534" i="26"/>
  <c r="B3533" i="26"/>
  <c r="D3531" i="26"/>
  <c r="A3530" i="26"/>
  <c r="E3530" i="26" s="1"/>
  <c r="C3528" i="26"/>
  <c r="F3526" i="26"/>
  <c r="B3525" i="26"/>
  <c r="D3523" i="26"/>
  <c r="A3522" i="26"/>
  <c r="E3522" i="26" s="1"/>
  <c r="C3520" i="26"/>
  <c r="F3518" i="26"/>
  <c r="B3517" i="26"/>
  <c r="D3515" i="26"/>
  <c r="A3514" i="26"/>
  <c r="E3514" i="26" s="1"/>
  <c r="C3512" i="26"/>
  <c r="F3510" i="26"/>
  <c r="B3509" i="26"/>
  <c r="D3507" i="26"/>
  <c r="F3506" i="26"/>
  <c r="A3506" i="26"/>
  <c r="E3506" i="26" s="1"/>
  <c r="B3505" i="26"/>
  <c r="C3504" i="26"/>
  <c r="D3503" i="26"/>
  <c r="F3502" i="26"/>
  <c r="A3502" i="26"/>
  <c r="E3502" i="26" s="1"/>
  <c r="B3501" i="26"/>
  <c r="C3500" i="26"/>
  <c r="D3499" i="26"/>
  <c r="F3498" i="26"/>
  <c r="A3498" i="26"/>
  <c r="E3498" i="26" s="1"/>
  <c r="B3497" i="26"/>
  <c r="C3496" i="26"/>
  <c r="D3495" i="26"/>
  <c r="F3494" i="26"/>
  <c r="A3494" i="26"/>
  <c r="E3494" i="26" s="1"/>
  <c r="B3493" i="26"/>
  <c r="C3492" i="26"/>
  <c r="D3491" i="26"/>
  <c r="F3490" i="26"/>
  <c r="A3490" i="26"/>
  <c r="E3490" i="26" s="1"/>
  <c r="B3489" i="26"/>
  <c r="C3488" i="26"/>
  <c r="D3487" i="26"/>
  <c r="F3486" i="26"/>
  <c r="A3486" i="26"/>
  <c r="E3486" i="26" s="1"/>
  <c r="B3485" i="26"/>
  <c r="C3484" i="26"/>
  <c r="D3483" i="26"/>
  <c r="F3482" i="26"/>
  <c r="A3482" i="26"/>
  <c r="E3482" i="26" s="1"/>
  <c r="B3481" i="26"/>
  <c r="C3480" i="26"/>
  <c r="D3479" i="26"/>
  <c r="F3478" i="26"/>
  <c r="A3478" i="26"/>
  <c r="E3478" i="26" s="1"/>
  <c r="B3477" i="26"/>
  <c r="C3476" i="26"/>
  <c r="D3475" i="26"/>
  <c r="F3474" i="26"/>
  <c r="A3474" i="26"/>
  <c r="E3474" i="26" s="1"/>
  <c r="B3473" i="26"/>
  <c r="C3472" i="26"/>
  <c r="B3471" i="26"/>
  <c r="D3469" i="26"/>
  <c r="A3468" i="26"/>
  <c r="E3468" i="26" s="1"/>
  <c r="C3466" i="26"/>
  <c r="F3464" i="26"/>
  <c r="B3463" i="26"/>
  <c r="D3461" i="26"/>
  <c r="A3460" i="26"/>
  <c r="E3460" i="26" s="1"/>
  <c r="C3458" i="26"/>
  <c r="F3456" i="26"/>
  <c r="B3455" i="26"/>
  <c r="D3453" i="26"/>
  <c r="A3452" i="26"/>
  <c r="E3452" i="26" s="1"/>
  <c r="C3450" i="26"/>
  <c r="F3448" i="26"/>
  <c r="B3447" i="26"/>
  <c r="D3445" i="26"/>
  <c r="A3444" i="26"/>
  <c r="E3444" i="26" s="1"/>
  <c r="C3442" i="26"/>
  <c r="F3440" i="26"/>
  <c r="B3439" i="26"/>
  <c r="D3437" i="26"/>
  <c r="A3436" i="26"/>
  <c r="E3436" i="26" s="1"/>
  <c r="C3434" i="26"/>
  <c r="F3432" i="26"/>
  <c r="B3431" i="26"/>
  <c r="D3429" i="26"/>
  <c r="A3428" i="26"/>
  <c r="E3428" i="26" s="1"/>
  <c r="C3426" i="26"/>
  <c r="F3424" i="26"/>
  <c r="B3423" i="26"/>
  <c r="D3421" i="26"/>
  <c r="A3420" i="26"/>
  <c r="E3420" i="26" s="1"/>
  <c r="C3418" i="26"/>
  <c r="F3416" i="26"/>
  <c r="F3475" i="26"/>
  <c r="C3473" i="26"/>
  <c r="F3471" i="26"/>
  <c r="B3470" i="26"/>
  <c r="D3468" i="26"/>
  <c r="A3467" i="26"/>
  <c r="E3467" i="26" s="1"/>
  <c r="C3465" i="26"/>
  <c r="F3463" i="26"/>
  <c r="B3462" i="26"/>
  <c r="D3460" i="26"/>
  <c r="A3459" i="26"/>
  <c r="E3459" i="26" s="1"/>
  <c r="C3457" i="26"/>
  <c r="F3455" i="26"/>
  <c r="B3454" i="26"/>
  <c r="D3452" i="26"/>
  <c r="A3451" i="26"/>
  <c r="E3451" i="26" s="1"/>
  <c r="C3449" i="26"/>
  <c r="F3447" i="26"/>
  <c r="B3446" i="26"/>
  <c r="D3444" i="26"/>
  <c r="A3443" i="26"/>
  <c r="E3443" i="26" s="1"/>
  <c r="C3441" i="26"/>
  <c r="F3439" i="26"/>
  <c r="B3438" i="26"/>
  <c r="D3436" i="26"/>
  <c r="A3435" i="26"/>
  <c r="E3435" i="26" s="1"/>
  <c r="C3433" i="26"/>
  <c r="F3431" i="26"/>
  <c r="B3430" i="26"/>
  <c r="D3428" i="26"/>
  <c r="A3427" i="26"/>
  <c r="E3427" i="26" s="1"/>
  <c r="C3425" i="26"/>
  <c r="F3423" i="26"/>
  <c r="B3422" i="26"/>
  <c r="D3420" i="26"/>
  <c r="A3419" i="26"/>
  <c r="E3419" i="26" s="1"/>
  <c r="C3417" i="26"/>
  <c r="F3415" i="26"/>
  <c r="B3414" i="26"/>
  <c r="D3412" i="26"/>
  <c r="A3411" i="26"/>
  <c r="E3411" i="26" s="1"/>
  <c r="C3409" i="26"/>
  <c r="F3407" i="26"/>
  <c r="B3406" i="26"/>
  <c r="D3404" i="26"/>
  <c r="A3403" i="26"/>
  <c r="E3403" i="26" s="1"/>
  <c r="C3401" i="26"/>
  <c r="F3399" i="26"/>
  <c r="B3398" i="26"/>
  <c r="D3396" i="26"/>
  <c r="A3395" i="26"/>
  <c r="E3395" i="26" s="1"/>
  <c r="C3393" i="26"/>
  <c r="F3391" i="26"/>
  <c r="B3390" i="26"/>
  <c r="D3388" i="26"/>
  <c r="A3387" i="26"/>
  <c r="E3387" i="26" s="1"/>
  <c r="C3385" i="26"/>
  <c r="F3383" i="26"/>
  <c r="B3382" i="26"/>
  <c r="D3380" i="26"/>
  <c r="A3379" i="26"/>
  <c r="E3379" i="26" s="1"/>
  <c r="C3377" i="26"/>
  <c r="F3375" i="26"/>
  <c r="B3374" i="26"/>
  <c r="D3372" i="26"/>
  <c r="A3371" i="26"/>
  <c r="E3371" i="26" s="1"/>
  <c r="C3369" i="26"/>
  <c r="F3367" i="26"/>
  <c r="B3366" i="26"/>
  <c r="D3364" i="26"/>
  <c r="A3363" i="26"/>
  <c r="E3363" i="26" s="1"/>
  <c r="C3361" i="26"/>
  <c r="F3359" i="26"/>
  <c r="B3358" i="26"/>
  <c r="D3356" i="26"/>
  <c r="A3355" i="26"/>
  <c r="E3355" i="26" s="1"/>
  <c r="C3353" i="26"/>
  <c r="F3351" i="26"/>
  <c r="B3350" i="26"/>
  <c r="D3348" i="26"/>
  <c r="A3347" i="26"/>
  <c r="E3347" i="26" s="1"/>
  <c r="C3345" i="26"/>
  <c r="F3343" i="26"/>
  <c r="B3342" i="26"/>
  <c r="D3340" i="26"/>
  <c r="A3339" i="26"/>
  <c r="E3339" i="26" s="1"/>
  <c r="C3337" i="26"/>
  <c r="F3335" i="26"/>
  <c r="B3334" i="26"/>
  <c r="D3332" i="26"/>
  <c r="A3331" i="26"/>
  <c r="E3331" i="26" s="1"/>
  <c r="C3329" i="26"/>
  <c r="F3327" i="26"/>
  <c r="B3326" i="26"/>
  <c r="D3324" i="26"/>
  <c r="A3323" i="26"/>
  <c r="E3323" i="26" s="1"/>
  <c r="C3321" i="26"/>
  <c r="F3319" i="26"/>
  <c r="B3318" i="26"/>
  <c r="D3316" i="26"/>
  <c r="A3315" i="26"/>
  <c r="E3315" i="26" s="1"/>
  <c r="C3313" i="26"/>
  <c r="F3311" i="26"/>
  <c r="B3310" i="26"/>
  <c r="D3308" i="26"/>
  <c r="A3307" i="26"/>
  <c r="E3307" i="26" s="1"/>
  <c r="C3305" i="26"/>
  <c r="F3303" i="26"/>
  <c r="B3302" i="26"/>
  <c r="D3300" i="26"/>
  <c r="A3299" i="26"/>
  <c r="E3299" i="26" s="1"/>
  <c r="C3297" i="26"/>
  <c r="F3295" i="26"/>
  <c r="B3294" i="26"/>
  <c r="D3292" i="26"/>
  <c r="A3291" i="26"/>
  <c r="E3291" i="26" s="1"/>
  <c r="C3289" i="26"/>
  <c r="F3287" i="26"/>
  <c r="B3286" i="26"/>
  <c r="D3284" i="26"/>
  <c r="A3283" i="26"/>
  <c r="E3283" i="26" s="1"/>
  <c r="C3281" i="26"/>
  <c r="F3279" i="26"/>
  <c r="B3278" i="26"/>
  <c r="D3276" i="26"/>
  <c r="A3275" i="26"/>
  <c r="E3275" i="26" s="1"/>
  <c r="C3273" i="26"/>
  <c r="F3271" i="26"/>
  <c r="B3270" i="26"/>
  <c r="D3268" i="26"/>
  <c r="A3267" i="26"/>
  <c r="E3267" i="26" s="1"/>
  <c r="C3265" i="26"/>
  <c r="F3263" i="26"/>
  <c r="B3262" i="26"/>
  <c r="D3260" i="26"/>
  <c r="A3259" i="26"/>
  <c r="E3259" i="26" s="1"/>
  <c r="C3257" i="26"/>
  <c r="F3255" i="26"/>
  <c r="B3254" i="26"/>
  <c r="D3252" i="26"/>
  <c r="A3251" i="26"/>
  <c r="E3251" i="26" s="1"/>
  <c r="C3249" i="26"/>
  <c r="F3247" i="26"/>
  <c r="B3246" i="26"/>
  <c r="D3244" i="26"/>
  <c r="A3243" i="26"/>
  <c r="E3243" i="26" s="1"/>
  <c r="C3241" i="26"/>
  <c r="F3239" i="26"/>
  <c r="B3238" i="26"/>
  <c r="D3236" i="26"/>
  <c r="A3235" i="26"/>
  <c r="E3235" i="26" s="1"/>
  <c r="C3233" i="26"/>
  <c r="F3231" i="26"/>
  <c r="B3230" i="26"/>
  <c r="D3228" i="26"/>
  <c r="A3227" i="26"/>
  <c r="E3227" i="26" s="1"/>
  <c r="C3225" i="26"/>
  <c r="F3223" i="26"/>
  <c r="B3222" i="26"/>
  <c r="D3220" i="26"/>
  <c r="A3219" i="26"/>
  <c r="E3219" i="26" s="1"/>
  <c r="C3217" i="26"/>
  <c r="F3215" i="26"/>
  <c r="B3214" i="26"/>
  <c r="D3212" i="26"/>
  <c r="A3211" i="26"/>
  <c r="E3211" i="26" s="1"/>
  <c r="C3209" i="26"/>
  <c r="F3207" i="26"/>
  <c r="B3206" i="26"/>
  <c r="D3204" i="26"/>
  <c r="A3203" i="26"/>
  <c r="E3203" i="26" s="1"/>
  <c r="C3201" i="26"/>
  <c r="F3199" i="26"/>
  <c r="B3198" i="26"/>
  <c r="D3196" i="26"/>
  <c r="A3195" i="26"/>
  <c r="E3195" i="26" s="1"/>
  <c r="C3193" i="26"/>
  <c r="F3191" i="26"/>
  <c r="B3190" i="26"/>
  <c r="D3188" i="26"/>
  <c r="A3187" i="26"/>
  <c r="E3187" i="26" s="1"/>
  <c r="C3185" i="26"/>
  <c r="F3183" i="26"/>
  <c r="B3182" i="26"/>
  <c r="D3180" i="26"/>
  <c r="A3179" i="26"/>
  <c r="E3179" i="26" s="1"/>
  <c r="C3177" i="26"/>
  <c r="F3175" i="26"/>
  <c r="B3174" i="26"/>
  <c r="D3172" i="26"/>
  <c r="A3171" i="26"/>
  <c r="E3171" i="26" s="1"/>
  <c r="C3169" i="26"/>
  <c r="F3167" i="26"/>
  <c r="B3166" i="26"/>
  <c r="D3164" i="26"/>
  <c r="A3163" i="26"/>
  <c r="E3163" i="26" s="1"/>
  <c r="C3161" i="26"/>
  <c r="F3159" i="26"/>
  <c r="B3158" i="26"/>
  <c r="D3156" i="26"/>
  <c r="A3155" i="26"/>
  <c r="E3155" i="26" s="1"/>
  <c r="C3153" i="26"/>
  <c r="F3151" i="26"/>
  <c r="B3150" i="26"/>
  <c r="D3148" i="26"/>
  <c r="A3147" i="26"/>
  <c r="E3147" i="26" s="1"/>
  <c r="C3145" i="26"/>
  <c r="F3143" i="26"/>
  <c r="B3142" i="26"/>
  <c r="D3140" i="26"/>
  <c r="A3139" i="26"/>
  <c r="E3139" i="26" s="1"/>
  <c r="C3137" i="26"/>
  <c r="F3135" i="26"/>
  <c r="B3134" i="26"/>
  <c r="D3132" i="26"/>
  <c r="A3131" i="26"/>
  <c r="E3131" i="26" s="1"/>
  <c r="C3129" i="26"/>
  <c r="F3127" i="26"/>
  <c r="B3126" i="26"/>
  <c r="D3124" i="26"/>
  <c r="A3123" i="26"/>
  <c r="E3123" i="26" s="1"/>
  <c r="C3121" i="26"/>
  <c r="F3119" i="26"/>
  <c r="B3118" i="26"/>
  <c r="D3116" i="26"/>
  <c r="A3115" i="26"/>
  <c r="E3115" i="26" s="1"/>
  <c r="C3113" i="26"/>
  <c r="F3111" i="26"/>
  <c r="B3110" i="26"/>
  <c r="D3108" i="26"/>
  <c r="A3107" i="26"/>
  <c r="E3107" i="26" s="1"/>
  <c r="C3105" i="26"/>
  <c r="F3103" i="26"/>
  <c r="B3102" i="26"/>
  <c r="D3100" i="26"/>
  <c r="A3099" i="26"/>
  <c r="E3099" i="26" s="1"/>
  <c r="C3097" i="26"/>
  <c r="F3095" i="26"/>
  <c r="C3708" i="26"/>
  <c r="B3705" i="26"/>
  <c r="A3702" i="26"/>
  <c r="E3702" i="26" s="1"/>
  <c r="F3698" i="26"/>
  <c r="D3695" i="26"/>
  <c r="C3692" i="26"/>
  <c r="B3689" i="26"/>
  <c r="A3686" i="26"/>
  <c r="E3686" i="26" s="1"/>
  <c r="F3682" i="26"/>
  <c r="D3679" i="26"/>
  <c r="C3676" i="26"/>
  <c r="B3673" i="26"/>
  <c r="A3670" i="26"/>
  <c r="E3670" i="26" s="1"/>
  <c r="F3666" i="26"/>
  <c r="D3663" i="26"/>
  <c r="C3660" i="26"/>
  <c r="B3657" i="26"/>
  <c r="A3654" i="26"/>
  <c r="E3654" i="26" s="1"/>
  <c r="F3650" i="26"/>
  <c r="D3647" i="26"/>
  <c r="C3644" i="26"/>
  <c r="B3641" i="26"/>
  <c r="A3638" i="26"/>
  <c r="E3638" i="26" s="1"/>
  <c r="F3634" i="26"/>
  <c r="D3631" i="26"/>
  <c r="C3628" i="26"/>
  <c r="B3625" i="26"/>
  <c r="A3622" i="26"/>
  <c r="E3622" i="26" s="1"/>
  <c r="F3618" i="26"/>
  <c r="D3615" i="26"/>
  <c r="C3612" i="26"/>
  <c r="B3609" i="26"/>
  <c r="A3606" i="26"/>
  <c r="E3606" i="26" s="1"/>
  <c r="F3602" i="26"/>
  <c r="D3599" i="26"/>
  <c r="C3596" i="26"/>
  <c r="B3593" i="26"/>
  <c r="A3590" i="26"/>
  <c r="E3590" i="26" s="1"/>
  <c r="F3586" i="26"/>
  <c r="D3583" i="26"/>
  <c r="C3580" i="26"/>
  <c r="B3577" i="26"/>
  <c r="A3574" i="26"/>
  <c r="E3574" i="26" s="1"/>
  <c r="F3570" i="26"/>
  <c r="D3567" i="26"/>
  <c r="C3564" i="26"/>
  <c r="B3561" i="26"/>
  <c r="A3558" i="26"/>
  <c r="E3558" i="26" s="1"/>
  <c r="F3554" i="26"/>
  <c r="D3551" i="26"/>
  <c r="C3548" i="26"/>
  <c r="B3545" i="26"/>
  <c r="A3542" i="26"/>
  <c r="E3542" i="26" s="1"/>
  <c r="F3538" i="26"/>
  <c r="D3535" i="26"/>
  <c r="C3532" i="26"/>
  <c r="B3529" i="26"/>
  <c r="A3526" i="26"/>
  <c r="E3526" i="26" s="1"/>
  <c r="F3522" i="26"/>
  <c r="D3519" i="26"/>
  <c r="C3516" i="26"/>
  <c r="B3513" i="26"/>
  <c r="A3510" i="26"/>
  <c r="E3510" i="26" s="1"/>
  <c r="B3507" i="26"/>
  <c r="D3505" i="26"/>
  <c r="A3504" i="26"/>
  <c r="E3504" i="26" s="1"/>
  <c r="C3502" i="26"/>
  <c r="F3500" i="26"/>
  <c r="B3499" i="26"/>
  <c r="D3497" i="26"/>
  <c r="A3496" i="26"/>
  <c r="E3496" i="26" s="1"/>
  <c r="C3494" i="26"/>
  <c r="F3492" i="26"/>
  <c r="B3491" i="26"/>
  <c r="D3489" i="26"/>
  <c r="A3488" i="26"/>
  <c r="E3488" i="26" s="1"/>
  <c r="C3486" i="26"/>
  <c r="F3484" i="26"/>
  <c r="B3483" i="26"/>
  <c r="D3481" i="26"/>
  <c r="A3480" i="26"/>
  <c r="E3480" i="26" s="1"/>
  <c r="C3478" i="26"/>
  <c r="F3476" i="26"/>
  <c r="B3475" i="26"/>
  <c r="D3473" i="26"/>
  <c r="A3472" i="26"/>
  <c r="E3472" i="26" s="1"/>
  <c r="F3468" i="26"/>
  <c r="D3465" i="26"/>
  <c r="C3462" i="26"/>
  <c r="B3459" i="26"/>
  <c r="A3456" i="26"/>
  <c r="E3456" i="26" s="1"/>
  <c r="F3452" i="26"/>
  <c r="D3449" i="26"/>
  <c r="C3446" i="26"/>
  <c r="B3443" i="26"/>
  <c r="A3440" i="26"/>
  <c r="E3440" i="26" s="1"/>
  <c r="F3436" i="26"/>
  <c r="D3433" i="26"/>
  <c r="C3430" i="26"/>
  <c r="B3427" i="26"/>
  <c r="A3424" i="26"/>
  <c r="E3424" i="26" s="1"/>
  <c r="F3420" i="26"/>
  <c r="D3417" i="26"/>
  <c r="B3415" i="26"/>
  <c r="D3413" i="26"/>
  <c r="A3412" i="26"/>
  <c r="E3412" i="26" s="1"/>
  <c r="C3410" i="26"/>
  <c r="F3408" i="26"/>
  <c r="B3407" i="26"/>
  <c r="D3405" i="26"/>
  <c r="A3404" i="26"/>
  <c r="E3404" i="26" s="1"/>
  <c r="C3402" i="26"/>
  <c r="F3400" i="26"/>
  <c r="B3399" i="26"/>
  <c r="D3397" i="26"/>
  <c r="A3396" i="26"/>
  <c r="E3396" i="26" s="1"/>
  <c r="C3394" i="26"/>
  <c r="F3392" i="26"/>
  <c r="B3391" i="26"/>
  <c r="D3389" i="26"/>
  <c r="A3388" i="26"/>
  <c r="E3388" i="26" s="1"/>
  <c r="C3386" i="26"/>
  <c r="F3384" i="26"/>
  <c r="B3383" i="26"/>
  <c r="D3381" i="26"/>
  <c r="A3380" i="26"/>
  <c r="E3380" i="26" s="1"/>
  <c r="C3378" i="26"/>
  <c r="F3376" i="26"/>
  <c r="B3375" i="26"/>
  <c r="D3373" i="26"/>
  <c r="A3372" i="26"/>
  <c r="E3372" i="26" s="1"/>
  <c r="C3370" i="26"/>
  <c r="F3368" i="26"/>
  <c r="B3367" i="26"/>
  <c r="D3365" i="26"/>
  <c r="A3364" i="26"/>
  <c r="E3364" i="26" s="1"/>
  <c r="C3362" i="26"/>
  <c r="F3360" i="26"/>
  <c r="B3359" i="26"/>
  <c r="D3357" i="26"/>
  <c r="A3356" i="26"/>
  <c r="E3356" i="26" s="1"/>
  <c r="C3354" i="26"/>
  <c r="F3352" i="26"/>
  <c r="B3351" i="26"/>
  <c r="D3349" i="26"/>
  <c r="A3348" i="26"/>
  <c r="E3348" i="26" s="1"/>
  <c r="C3346" i="26"/>
  <c r="F3344" i="26"/>
  <c r="B3343" i="26"/>
  <c r="D3341" i="26"/>
  <c r="A3340" i="26"/>
  <c r="E3340" i="26" s="1"/>
  <c r="C3338" i="26"/>
  <c r="F3336" i="26"/>
  <c r="B3335" i="26"/>
  <c r="D3333" i="26"/>
  <c r="A3332" i="26"/>
  <c r="E3332" i="26" s="1"/>
  <c r="C3330" i="26"/>
  <c r="F3328" i="26"/>
  <c r="B3327" i="26"/>
  <c r="D3325" i="26"/>
  <c r="A3324" i="26"/>
  <c r="E3324" i="26" s="1"/>
  <c r="C3322" i="26"/>
  <c r="F3320" i="26"/>
  <c r="B3319" i="26"/>
  <c r="D3317" i="26"/>
  <c r="A3316" i="26"/>
  <c r="E3316" i="26" s="1"/>
  <c r="C3314" i="26"/>
  <c r="F3312" i="26"/>
  <c r="B3311" i="26"/>
  <c r="D3309" i="26"/>
  <c r="A3308" i="26"/>
  <c r="E3308" i="26" s="1"/>
  <c r="C3306" i="26"/>
  <c r="F3304" i="26"/>
  <c r="B3303" i="26"/>
  <c r="D3301" i="26"/>
  <c r="A3300" i="26"/>
  <c r="E3300" i="26" s="1"/>
  <c r="C3298" i="26"/>
  <c r="F3296" i="26"/>
  <c r="B3295" i="26"/>
  <c r="D3293" i="26"/>
  <c r="A3292" i="26"/>
  <c r="E3292" i="26" s="1"/>
  <c r="C3290" i="26"/>
  <c r="F3288" i="26"/>
  <c r="B3287" i="26"/>
  <c r="D3285" i="26"/>
  <c r="A3284" i="26"/>
  <c r="E3284" i="26" s="1"/>
  <c r="C3282" i="26"/>
  <c r="F3280" i="26"/>
  <c r="B3279" i="26"/>
  <c r="D3277" i="26"/>
  <c r="A3276" i="26"/>
  <c r="E3276" i="26" s="1"/>
  <c r="C3274" i="26"/>
  <c r="F3272" i="26"/>
  <c r="B3271" i="26"/>
  <c r="D3269" i="26"/>
  <c r="A3268" i="26"/>
  <c r="E3268" i="26" s="1"/>
  <c r="C3266" i="26"/>
  <c r="F3264" i="26"/>
  <c r="B3263" i="26"/>
  <c r="D3261" i="26"/>
  <c r="A3260" i="26"/>
  <c r="E3260" i="26" s="1"/>
  <c r="C3258" i="26"/>
  <c r="F3256" i="26"/>
  <c r="B3255" i="26"/>
  <c r="D3253" i="26"/>
  <c r="A3252" i="26"/>
  <c r="E3252" i="26" s="1"/>
  <c r="C3250" i="26"/>
  <c r="F3248" i="26"/>
  <c r="B3247" i="26"/>
  <c r="D3245" i="26"/>
  <c r="A3244" i="26"/>
  <c r="E3244" i="26" s="1"/>
  <c r="C3242" i="26"/>
  <c r="F3240" i="26"/>
  <c r="B3239" i="26"/>
  <c r="D3237" i="26"/>
  <c r="A3236" i="26"/>
  <c r="E3236" i="26" s="1"/>
  <c r="C3234" i="26"/>
  <c r="F3232" i="26"/>
  <c r="B3231" i="26"/>
  <c r="D3229" i="26"/>
  <c r="A3228" i="26"/>
  <c r="E3228" i="26" s="1"/>
  <c r="C3226" i="26"/>
  <c r="F3224" i="26"/>
  <c r="B3223" i="26"/>
  <c r="D3221" i="26"/>
  <c r="A3220" i="26"/>
  <c r="E3220" i="26" s="1"/>
  <c r="C3218" i="26"/>
  <c r="F3216" i="26"/>
  <c r="B3215" i="26"/>
  <c r="D3213" i="26"/>
  <c r="A3212" i="26"/>
  <c r="E3212" i="26" s="1"/>
  <c r="C3210" i="26"/>
  <c r="F3208" i="26"/>
  <c r="B3207" i="26"/>
  <c r="D3205" i="26"/>
  <c r="A3204" i="26"/>
  <c r="E3204" i="26" s="1"/>
  <c r="C3202" i="26"/>
  <c r="F3200" i="26"/>
  <c r="B3199" i="26"/>
  <c r="D3197" i="26"/>
  <c r="A3196" i="26"/>
  <c r="E3196" i="26" s="1"/>
  <c r="C3194" i="26"/>
  <c r="F3192" i="26"/>
  <c r="B3191" i="26"/>
  <c r="D3189" i="26"/>
  <c r="A3188" i="26"/>
  <c r="E3188" i="26" s="1"/>
  <c r="C3186" i="26"/>
  <c r="F3184" i="26"/>
  <c r="B3183" i="26"/>
  <c r="D3181" i="26"/>
  <c r="A3180" i="26"/>
  <c r="E3180" i="26" s="1"/>
  <c r="C3178" i="26"/>
  <c r="F3176" i="26"/>
  <c r="B3175" i="26"/>
  <c r="D3173" i="26"/>
  <c r="A3172" i="26"/>
  <c r="E3172" i="26" s="1"/>
  <c r="C3170" i="26"/>
  <c r="F3168" i="26"/>
  <c r="B3167" i="26"/>
  <c r="D3165" i="26"/>
  <c r="A3164" i="26"/>
  <c r="E3164" i="26" s="1"/>
  <c r="C3162" i="26"/>
  <c r="F3160" i="26"/>
  <c r="B3159" i="26"/>
  <c r="D3157" i="26"/>
  <c r="A3156" i="26"/>
  <c r="E3156" i="26" s="1"/>
  <c r="C3154" i="26"/>
  <c r="F3152" i="26"/>
  <c r="B3151" i="26"/>
  <c r="D3149" i="26"/>
  <c r="A3148" i="26"/>
  <c r="E3148" i="26" s="1"/>
  <c r="C3146" i="26"/>
  <c r="F3144" i="26"/>
  <c r="B3143" i="26"/>
  <c r="D3141" i="26"/>
  <c r="A3140" i="26"/>
  <c r="E3140" i="26" s="1"/>
  <c r="C3138" i="26"/>
  <c r="F3136" i="26"/>
  <c r="B3135" i="26"/>
  <c r="D3133" i="26"/>
  <c r="A3132" i="26"/>
  <c r="E3132" i="26" s="1"/>
  <c r="C3130" i="26"/>
  <c r="F3128" i="26"/>
  <c r="B3127" i="26"/>
  <c r="D3125" i="26"/>
  <c r="A3124" i="26"/>
  <c r="E3124" i="26" s="1"/>
  <c r="C3122" i="26"/>
  <c r="F3120" i="26"/>
  <c r="B3119" i="26"/>
  <c r="D3117" i="26"/>
  <c r="A3116" i="26"/>
  <c r="E3116" i="26" s="1"/>
  <c r="C3114" i="26"/>
  <c r="F3112" i="26"/>
  <c r="B3111" i="26"/>
  <c r="D3109" i="26"/>
  <c r="A3108" i="26"/>
  <c r="E3108" i="26" s="1"/>
  <c r="C3106" i="26"/>
  <c r="F3104" i="26"/>
  <c r="B3103" i="26"/>
  <c r="D3101" i="26"/>
  <c r="A3100" i="26"/>
  <c r="E3100" i="26" s="1"/>
  <c r="C3098" i="26"/>
  <c r="F3096" i="26"/>
  <c r="B3095" i="26"/>
  <c r="A3094" i="26"/>
  <c r="E3094" i="26" s="1"/>
  <c r="B3093" i="26"/>
  <c r="C3092" i="26"/>
  <c r="D3091" i="26"/>
  <c r="F3090" i="26"/>
  <c r="A3090" i="26"/>
  <c r="E3090" i="26" s="1"/>
  <c r="B3089" i="26"/>
  <c r="C3088" i="26"/>
  <c r="D3087" i="26"/>
  <c r="F3086" i="26"/>
  <c r="A3086" i="26"/>
  <c r="E3086" i="26" s="1"/>
  <c r="B3085" i="26"/>
  <c r="C3084" i="26"/>
  <c r="D3083" i="26"/>
  <c r="F3082" i="26"/>
  <c r="A3082" i="26"/>
  <c r="E3082" i="26" s="1"/>
  <c r="B3081" i="26"/>
  <c r="C3080" i="26"/>
  <c r="D3079" i="26"/>
  <c r="F3078" i="26"/>
  <c r="A3078" i="26"/>
  <c r="E3078" i="26" s="1"/>
  <c r="B3077" i="26"/>
  <c r="C3076" i="26"/>
  <c r="D3075" i="26"/>
  <c r="F3074" i="26"/>
  <c r="A3074" i="26"/>
  <c r="E3074" i="26" s="1"/>
  <c r="B3073" i="26"/>
  <c r="C3072" i="26"/>
  <c r="D3071" i="26"/>
  <c r="F3070" i="26"/>
  <c r="A3070" i="26"/>
  <c r="E3070" i="26" s="1"/>
  <c r="B3069" i="26"/>
  <c r="C3068" i="26"/>
  <c r="D3067" i="26"/>
  <c r="F3066" i="26"/>
  <c r="A3066" i="26"/>
  <c r="E3066" i="26" s="1"/>
  <c r="B3065" i="26"/>
  <c r="C3064" i="26"/>
  <c r="D3063" i="26"/>
  <c r="F3062" i="26"/>
  <c r="A3062" i="26"/>
  <c r="E3062" i="26" s="1"/>
  <c r="B3061" i="26"/>
  <c r="C3060" i="26"/>
  <c r="D3059" i="26"/>
  <c r="F3058" i="26"/>
  <c r="A3058" i="26"/>
  <c r="E3058" i="26" s="1"/>
  <c r="B3057" i="26"/>
  <c r="C3056" i="26"/>
  <c r="D3055" i="26"/>
  <c r="F3054" i="26"/>
  <c r="A3054" i="26"/>
  <c r="E3054" i="26" s="1"/>
  <c r="B3053" i="26"/>
  <c r="C3052" i="26"/>
  <c r="D3051" i="26"/>
  <c r="F3050" i="26"/>
  <c r="A3050" i="26"/>
  <c r="E3050" i="26" s="1"/>
  <c r="B3049" i="26"/>
  <c r="C3048" i="26"/>
  <c r="D3047" i="26"/>
  <c r="F3046" i="26"/>
  <c r="A3046" i="26"/>
  <c r="E3046" i="26" s="1"/>
  <c r="B3045" i="26"/>
  <c r="C3044" i="26"/>
  <c r="D3043" i="26"/>
  <c r="F3042" i="26"/>
  <c r="A3042" i="26"/>
  <c r="E3042" i="26" s="1"/>
  <c r="B3041" i="26"/>
  <c r="C3040" i="26"/>
  <c r="D3039" i="26"/>
  <c r="F3038" i="26"/>
  <c r="A3038" i="26"/>
  <c r="E3038" i="26" s="1"/>
  <c r="B3037" i="26"/>
  <c r="C3036" i="26"/>
  <c r="D3035" i="26"/>
  <c r="F3034" i="26"/>
  <c r="A3034" i="26"/>
  <c r="E3034" i="26" s="1"/>
  <c r="B3033" i="26"/>
  <c r="C3032" i="26"/>
  <c r="D3031" i="26"/>
  <c r="F3030" i="26"/>
  <c r="A3030" i="26"/>
  <c r="E3030" i="26" s="1"/>
  <c r="B3029" i="26"/>
  <c r="C3028" i="26"/>
  <c r="D3027" i="26"/>
  <c r="F3026" i="26"/>
  <c r="A3026" i="26"/>
  <c r="E3026" i="26" s="1"/>
  <c r="B3025" i="26"/>
  <c r="C3024" i="26"/>
  <c r="D3023" i="26"/>
  <c r="F3022" i="26"/>
  <c r="A3022" i="26"/>
  <c r="E3022" i="26" s="1"/>
  <c r="B3021" i="26"/>
  <c r="C3020" i="26"/>
  <c r="D3019" i="26"/>
  <c r="F3018" i="26"/>
  <c r="A3018" i="26"/>
  <c r="E3018" i="26" s="1"/>
  <c r="B3017" i="26"/>
  <c r="C3016" i="26"/>
  <c r="D3015" i="26"/>
  <c r="F3014" i="26"/>
  <c r="A3014" i="26"/>
  <c r="E3014" i="26" s="1"/>
  <c r="B3013" i="26"/>
  <c r="C3012" i="26"/>
  <c r="D3011" i="26"/>
  <c r="F3010" i="26"/>
  <c r="A3010" i="26"/>
  <c r="E3010" i="26" s="1"/>
  <c r="B3009" i="26"/>
  <c r="C3008" i="26"/>
  <c r="D3007" i="26"/>
  <c r="F3006" i="26"/>
  <c r="A3006" i="26"/>
  <c r="E3006" i="26" s="1"/>
  <c r="B3005" i="26"/>
  <c r="C3004" i="26"/>
  <c r="D3003" i="26"/>
  <c r="F3002" i="26"/>
  <c r="A3002" i="26"/>
  <c r="E3002" i="26" s="1"/>
  <c r="B3001" i="26"/>
  <c r="C3000" i="26"/>
  <c r="D2999" i="26"/>
  <c r="F2998" i="26"/>
  <c r="A2998" i="26"/>
  <c r="E2998" i="26" s="1"/>
  <c r="B2997" i="26"/>
  <c r="C2996" i="26"/>
  <c r="D2995" i="26"/>
  <c r="F2994" i="26"/>
  <c r="A2994" i="26"/>
  <c r="E2994" i="26" s="1"/>
  <c r="B2993" i="26"/>
  <c r="C2992" i="26"/>
  <c r="D2991" i="26"/>
  <c r="F2990" i="26"/>
  <c r="A2990" i="26"/>
  <c r="E2990" i="26" s="1"/>
  <c r="B2989" i="26"/>
  <c r="C2988" i="26"/>
  <c r="D2987" i="26"/>
  <c r="F2986" i="26"/>
  <c r="A2986" i="26"/>
  <c r="E2986" i="26" s="1"/>
  <c r="B2985" i="26"/>
  <c r="C2984" i="26"/>
  <c r="D2983" i="26"/>
  <c r="F2982" i="26"/>
  <c r="A2982" i="26"/>
  <c r="E2982" i="26" s="1"/>
  <c r="B2981" i="26"/>
  <c r="B3474" i="26"/>
  <c r="D3472" i="26"/>
  <c r="A3471" i="26"/>
  <c r="E3471" i="26" s="1"/>
  <c r="C3469" i="26"/>
  <c r="F3467" i="26"/>
  <c r="B3466" i="26"/>
  <c r="D3464" i="26"/>
  <c r="A3463" i="26"/>
  <c r="E3463" i="26" s="1"/>
  <c r="C3461" i="26"/>
  <c r="F3459" i="26"/>
  <c r="B3458" i="26"/>
  <c r="D3456" i="26"/>
  <c r="A3455" i="26"/>
  <c r="E3455" i="26" s="1"/>
  <c r="C3453" i="26"/>
  <c r="F3451" i="26"/>
  <c r="B3450" i="26"/>
  <c r="D3448" i="26"/>
  <c r="A3447" i="26"/>
  <c r="E3447" i="26" s="1"/>
  <c r="C3445" i="26"/>
  <c r="F3443" i="26"/>
  <c r="B3442" i="26"/>
  <c r="D3440" i="26"/>
  <c r="A3439" i="26"/>
  <c r="E3439" i="26" s="1"/>
  <c r="C3437" i="26"/>
  <c r="F3435" i="26"/>
  <c r="B3434" i="26"/>
  <c r="D3432" i="26"/>
  <c r="A3431" i="26"/>
  <c r="E3431" i="26" s="1"/>
  <c r="C3429" i="26"/>
  <c r="F3427" i="26"/>
  <c r="B3426" i="26"/>
  <c r="D3424" i="26"/>
  <c r="A3423" i="26"/>
  <c r="E3423" i="26" s="1"/>
  <c r="C3421" i="26"/>
  <c r="F3419" i="26"/>
  <c r="B3418" i="26"/>
  <c r="D3416" i="26"/>
  <c r="A3415" i="26"/>
  <c r="E3415" i="26" s="1"/>
  <c r="C3413" i="26"/>
  <c r="F3411" i="26"/>
  <c r="B3410" i="26"/>
  <c r="D3408" i="26"/>
  <c r="A3407" i="26"/>
  <c r="E3407" i="26" s="1"/>
  <c r="C3405" i="26"/>
  <c r="F3403" i="26"/>
  <c r="B3402" i="26"/>
  <c r="D3400" i="26"/>
  <c r="A3399" i="26"/>
  <c r="E3399" i="26" s="1"/>
  <c r="C3397" i="26"/>
  <c r="F3395" i="26"/>
  <c r="B3394" i="26"/>
  <c r="D3392" i="26"/>
  <c r="A3391" i="26"/>
  <c r="E3391" i="26" s="1"/>
  <c r="C3389" i="26"/>
  <c r="F3387" i="26"/>
  <c r="B3386" i="26"/>
  <c r="D3384" i="26"/>
  <c r="A3383" i="26"/>
  <c r="E3383" i="26" s="1"/>
  <c r="C3381" i="26"/>
  <c r="F3379" i="26"/>
  <c r="B3378" i="26"/>
  <c r="D3376" i="26"/>
  <c r="A3375" i="26"/>
  <c r="E3375" i="26" s="1"/>
  <c r="C3373" i="26"/>
  <c r="F3371" i="26"/>
  <c r="B3370" i="26"/>
  <c r="D3368" i="26"/>
  <c r="A3367" i="26"/>
  <c r="E3367" i="26" s="1"/>
  <c r="C3365" i="26"/>
  <c r="F3363" i="26"/>
  <c r="B3362" i="26"/>
  <c r="D3360" i="26"/>
  <c r="A3359" i="26"/>
  <c r="E3359" i="26" s="1"/>
  <c r="C3357" i="26"/>
  <c r="F3355" i="26"/>
  <c r="B3354" i="26"/>
  <c r="D3352" i="26"/>
  <c r="A3351" i="26"/>
  <c r="E3351" i="26" s="1"/>
  <c r="C3349" i="26"/>
  <c r="F3347" i="26"/>
  <c r="B3346" i="26"/>
  <c r="D3344" i="26"/>
  <c r="A3343" i="26"/>
  <c r="E3343" i="26" s="1"/>
  <c r="C3341" i="26"/>
  <c r="F3339" i="26"/>
  <c r="B3338" i="26"/>
  <c r="D3336" i="26"/>
  <c r="A3335" i="26"/>
  <c r="E3335" i="26" s="1"/>
  <c r="C3333" i="26"/>
  <c r="F3331" i="26"/>
  <c r="B3330" i="26"/>
  <c r="D3328" i="26"/>
  <c r="A3327" i="26"/>
  <c r="E3327" i="26" s="1"/>
  <c r="C3325" i="26"/>
  <c r="F3323" i="26"/>
  <c r="B3322" i="26"/>
  <c r="D3320" i="26"/>
  <c r="A3319" i="26"/>
  <c r="E3319" i="26" s="1"/>
  <c r="C3317" i="26"/>
  <c r="F3315" i="26"/>
  <c r="B3314" i="26"/>
  <c r="D3312" i="26"/>
  <c r="A3311" i="26"/>
  <c r="E3311" i="26" s="1"/>
  <c r="C3309" i="26"/>
  <c r="F3307" i="26"/>
  <c r="B3306" i="26"/>
  <c r="D3304" i="26"/>
  <c r="A3303" i="26"/>
  <c r="E3303" i="26" s="1"/>
  <c r="C3301" i="26"/>
  <c r="F3299" i="26"/>
  <c r="B3298" i="26"/>
  <c r="D3296" i="26"/>
  <c r="A3295" i="26"/>
  <c r="E3295" i="26" s="1"/>
  <c r="C3293" i="26"/>
  <c r="F3291" i="26"/>
  <c r="B3290" i="26"/>
  <c r="D3288" i="26"/>
  <c r="A3287" i="26"/>
  <c r="E3287" i="26" s="1"/>
  <c r="C3285" i="26"/>
  <c r="F3283" i="26"/>
  <c r="B3282" i="26"/>
  <c r="D3280" i="26"/>
  <c r="A3279" i="26"/>
  <c r="E3279" i="26" s="1"/>
  <c r="C3277" i="26"/>
  <c r="F3275" i="26"/>
  <c r="B3274" i="26"/>
  <c r="D3272" i="26"/>
  <c r="A3271" i="26"/>
  <c r="E3271" i="26" s="1"/>
  <c r="C3269" i="26"/>
  <c r="F3267" i="26"/>
  <c r="B3266" i="26"/>
  <c r="D3264" i="26"/>
  <c r="A3263" i="26"/>
  <c r="E3263" i="26" s="1"/>
  <c r="C3261" i="26"/>
  <c r="F3259" i="26"/>
  <c r="B3258" i="26"/>
  <c r="D3256" i="26"/>
  <c r="A3255" i="26"/>
  <c r="E3255" i="26" s="1"/>
  <c r="C3253" i="26"/>
  <c r="F3251" i="26"/>
  <c r="B3250" i="26"/>
  <c r="D3248" i="26"/>
  <c r="A3247" i="26"/>
  <c r="E3247" i="26" s="1"/>
  <c r="C3245" i="26"/>
  <c r="F3243" i="26"/>
  <c r="B3242" i="26"/>
  <c r="D3240" i="26"/>
  <c r="A3239" i="26"/>
  <c r="E3239" i="26" s="1"/>
  <c r="C3237" i="26"/>
  <c r="F3235" i="26"/>
  <c r="B3234" i="26"/>
  <c r="D3232" i="26"/>
  <c r="A3231" i="26"/>
  <c r="E3231" i="26" s="1"/>
  <c r="C3229" i="26"/>
  <c r="F3227" i="26"/>
  <c r="B3226" i="26"/>
  <c r="D3224" i="26"/>
  <c r="A3223" i="26"/>
  <c r="E3223" i="26" s="1"/>
  <c r="C3221" i="26"/>
  <c r="F3219" i="26"/>
  <c r="B3218" i="26"/>
  <c r="D3216" i="26"/>
  <c r="A3215" i="26"/>
  <c r="E3215" i="26" s="1"/>
  <c r="C3213" i="26"/>
  <c r="F3211" i="26"/>
  <c r="B3210" i="26"/>
  <c r="D3208" i="26"/>
  <c r="A3207" i="26"/>
  <c r="E3207" i="26" s="1"/>
  <c r="C3205" i="26"/>
  <c r="F3203" i="26"/>
  <c r="B3202" i="26"/>
  <c r="D3200" i="26"/>
  <c r="A3199" i="26"/>
  <c r="E3199" i="26" s="1"/>
  <c r="C3197" i="26"/>
  <c r="F3195" i="26"/>
  <c r="B3194" i="26"/>
  <c r="D3192" i="26"/>
  <c r="A3191" i="26"/>
  <c r="E3191" i="26" s="1"/>
  <c r="C3189" i="26"/>
  <c r="F3187" i="26"/>
  <c r="B3186" i="26"/>
  <c r="D3184" i="26"/>
  <c r="A3183" i="26"/>
  <c r="E3183" i="26" s="1"/>
  <c r="C3181" i="26"/>
  <c r="F3179" i="26"/>
  <c r="B3178" i="26"/>
  <c r="D3176" i="26"/>
  <c r="A3175" i="26"/>
  <c r="E3175" i="26" s="1"/>
  <c r="C3173" i="26"/>
  <c r="F3171" i="26"/>
  <c r="B3170" i="26"/>
  <c r="D3168" i="26"/>
  <c r="A3167" i="26"/>
  <c r="E3167" i="26" s="1"/>
  <c r="C3165" i="26"/>
  <c r="F3163" i="26"/>
  <c r="B3162" i="26"/>
  <c r="D3160" i="26"/>
  <c r="A3159" i="26"/>
  <c r="E3159" i="26" s="1"/>
  <c r="C3157" i="26"/>
  <c r="F3155" i="26"/>
  <c r="B3154" i="26"/>
  <c r="D3152" i="26"/>
  <c r="A3151" i="26"/>
  <c r="E3151" i="26" s="1"/>
  <c r="C3149" i="26"/>
  <c r="F3147" i="26"/>
  <c r="B3146" i="26"/>
  <c r="D3144" i="26"/>
  <c r="A3143" i="26"/>
  <c r="E3143" i="26" s="1"/>
  <c r="C3141" i="26"/>
  <c r="F3139" i="26"/>
  <c r="B3138" i="26"/>
  <c r="D3136" i="26"/>
  <c r="A3135" i="26"/>
  <c r="E3135" i="26" s="1"/>
  <c r="C3133" i="26"/>
  <c r="F3131" i="26"/>
  <c r="B3130" i="26"/>
  <c r="D3128" i="26"/>
  <c r="A3127" i="26"/>
  <c r="E3127" i="26" s="1"/>
  <c r="C3125" i="26"/>
  <c r="F3123" i="26"/>
  <c r="B3122" i="26"/>
  <c r="D3120" i="26"/>
  <c r="A3119" i="26"/>
  <c r="E3119" i="26" s="1"/>
  <c r="C3117" i="26"/>
  <c r="F3115" i="26"/>
  <c r="B3114" i="26"/>
  <c r="D3112" i="26"/>
  <c r="A3111" i="26"/>
  <c r="E3111" i="26" s="1"/>
  <c r="C3109" i="26"/>
  <c r="F3107" i="26"/>
  <c r="B3106" i="26"/>
  <c r="D3104" i="26"/>
  <c r="A3103" i="26"/>
  <c r="E3103" i="26" s="1"/>
  <c r="C3101" i="26"/>
  <c r="F3099" i="26"/>
  <c r="B3098" i="26"/>
  <c r="D3096" i="26"/>
  <c r="A3095" i="26"/>
  <c r="E3095" i="26" s="1"/>
  <c r="F3706" i="26"/>
  <c r="D3703" i="26"/>
  <c r="C3700" i="26"/>
  <c r="B3697" i="26"/>
  <c r="A3694" i="26"/>
  <c r="E3694" i="26" s="1"/>
  <c r="F3690" i="26"/>
  <c r="D3687" i="26"/>
  <c r="C3684" i="26"/>
  <c r="B3681" i="26"/>
  <c r="A3678" i="26"/>
  <c r="E3678" i="26" s="1"/>
  <c r="F3674" i="26"/>
  <c r="D3671" i="26"/>
  <c r="C3668" i="26"/>
  <c r="B3665" i="26"/>
  <c r="A3662" i="26"/>
  <c r="E3662" i="26" s="1"/>
  <c r="F3658" i="26"/>
  <c r="D3655" i="26"/>
  <c r="C3652" i="26"/>
  <c r="B3649" i="26"/>
  <c r="A3646" i="26"/>
  <c r="E3646" i="26" s="1"/>
  <c r="F3642" i="26"/>
  <c r="D3639" i="26"/>
  <c r="C3636" i="26"/>
  <c r="B3633" i="26"/>
  <c r="A3630" i="26"/>
  <c r="E3630" i="26" s="1"/>
  <c r="F3626" i="26"/>
  <c r="D3623" i="26"/>
  <c r="C3620" i="26"/>
  <c r="B3617" i="26"/>
  <c r="A3614" i="26"/>
  <c r="E3614" i="26" s="1"/>
  <c r="F3610" i="26"/>
  <c r="D3607" i="26"/>
  <c r="C3604" i="26"/>
  <c r="B3601" i="26"/>
  <c r="A3598" i="26"/>
  <c r="E3598" i="26" s="1"/>
  <c r="F3594" i="26"/>
  <c r="D3591" i="26"/>
  <c r="C3588" i="26"/>
  <c r="B3585" i="26"/>
  <c r="A3582" i="26"/>
  <c r="E3582" i="26" s="1"/>
  <c r="F3578" i="26"/>
  <c r="D3575" i="26"/>
  <c r="C3572" i="26"/>
  <c r="B3569" i="26"/>
  <c r="A3566" i="26"/>
  <c r="E3566" i="26" s="1"/>
  <c r="F3562" i="26"/>
  <c r="D3559" i="26"/>
  <c r="C3556" i="26"/>
  <c r="B3553" i="26"/>
  <c r="A3550" i="26"/>
  <c r="E3550" i="26" s="1"/>
  <c r="F3546" i="26"/>
  <c r="D3543" i="26"/>
  <c r="C3540" i="26"/>
  <c r="B3537" i="26"/>
  <c r="A3534" i="26"/>
  <c r="E3534" i="26" s="1"/>
  <c r="F3530" i="26"/>
  <c r="D3527" i="26"/>
  <c r="C3524" i="26"/>
  <c r="B3521" i="26"/>
  <c r="A3518" i="26"/>
  <c r="E3518" i="26" s="1"/>
  <c r="F3514" i="26"/>
  <c r="D3511" i="26"/>
  <c r="C3508" i="26"/>
  <c r="C3506" i="26"/>
  <c r="F3504" i="26"/>
  <c r="B3503" i="26"/>
  <c r="D3501" i="26"/>
  <c r="A3500" i="26"/>
  <c r="E3500" i="26" s="1"/>
  <c r="C3498" i="26"/>
  <c r="F3496" i="26"/>
  <c r="B3495" i="26"/>
  <c r="D3493" i="26"/>
  <c r="A3492" i="26"/>
  <c r="E3492" i="26" s="1"/>
  <c r="C3490" i="26"/>
  <c r="F3488" i="26"/>
  <c r="B3487" i="26"/>
  <c r="D3485" i="26"/>
  <c r="A3484" i="26"/>
  <c r="E3484" i="26" s="1"/>
  <c r="C3482" i="26"/>
  <c r="F3480" i="26"/>
  <c r="B3479" i="26"/>
  <c r="D3477" i="26"/>
  <c r="A3476" i="26"/>
  <c r="E3476" i="26" s="1"/>
  <c r="C3474" i="26"/>
  <c r="F3472" i="26"/>
  <c r="C3470" i="26"/>
  <c r="B3467" i="26"/>
  <c r="A3464" i="26"/>
  <c r="E3464" i="26" s="1"/>
  <c r="F3460" i="26"/>
  <c r="D3457" i="26"/>
  <c r="C3454" i="26"/>
  <c r="B3451" i="26"/>
  <c r="A3448" i="26"/>
  <c r="E3448" i="26" s="1"/>
  <c r="F3444" i="26"/>
  <c r="D3441" i="26"/>
  <c r="C3438" i="26"/>
  <c r="B3435" i="26"/>
  <c r="A3432" i="26"/>
  <c r="E3432" i="26" s="1"/>
  <c r="F3428" i="26"/>
  <c r="D3425" i="26"/>
  <c r="C3422" i="26"/>
  <c r="B3419" i="26"/>
  <c r="A3416" i="26"/>
  <c r="E3416" i="26" s="1"/>
  <c r="C3414" i="26"/>
  <c r="F3412" i="26"/>
  <c r="B3411" i="26"/>
  <c r="D3409" i="26"/>
  <c r="A3408" i="26"/>
  <c r="E3408" i="26" s="1"/>
  <c r="C3406" i="26"/>
  <c r="F3404" i="26"/>
  <c r="B3403" i="26"/>
  <c r="D3401" i="26"/>
  <c r="A3400" i="26"/>
  <c r="E3400" i="26" s="1"/>
  <c r="C3398" i="26"/>
  <c r="F3396" i="26"/>
  <c r="B3395" i="26"/>
  <c r="D3393" i="26"/>
  <c r="A3392" i="26"/>
  <c r="E3392" i="26" s="1"/>
  <c r="C3390" i="26"/>
  <c r="F3388" i="26"/>
  <c r="B3387" i="26"/>
  <c r="D3385" i="26"/>
  <c r="A3384" i="26"/>
  <c r="E3384" i="26" s="1"/>
  <c r="C3382" i="26"/>
  <c r="F3380" i="26"/>
  <c r="B3379" i="26"/>
  <c r="D3377" i="26"/>
  <c r="A3376" i="26"/>
  <c r="E3376" i="26" s="1"/>
  <c r="C3374" i="26"/>
  <c r="F3372" i="26"/>
  <c r="B3371" i="26"/>
  <c r="D3369" i="26"/>
  <c r="A3368" i="26"/>
  <c r="E3368" i="26" s="1"/>
  <c r="C3366" i="26"/>
  <c r="F3364" i="26"/>
  <c r="B3363" i="26"/>
  <c r="D3361" i="26"/>
  <c r="A3360" i="26"/>
  <c r="E3360" i="26" s="1"/>
  <c r="C3358" i="26"/>
  <c r="F3356" i="26"/>
  <c r="B3355" i="26"/>
  <c r="D3353" i="26"/>
  <c r="A3352" i="26"/>
  <c r="E3352" i="26" s="1"/>
  <c r="C3350" i="26"/>
  <c r="F3348" i="26"/>
  <c r="B3347" i="26"/>
  <c r="D3345" i="26"/>
  <c r="A3344" i="26"/>
  <c r="E3344" i="26" s="1"/>
  <c r="C3342" i="26"/>
  <c r="F3340" i="26"/>
  <c r="B3339" i="26"/>
  <c r="D3337" i="26"/>
  <c r="A3336" i="26"/>
  <c r="E3336" i="26" s="1"/>
  <c r="C3334" i="26"/>
  <c r="F3332" i="26"/>
  <c r="B3331" i="26"/>
  <c r="D3329" i="26"/>
  <c r="A3328" i="26"/>
  <c r="E3328" i="26" s="1"/>
  <c r="C3326" i="26"/>
  <c r="F3324" i="26"/>
  <c r="B3323" i="26"/>
  <c r="D3321" i="26"/>
  <c r="A3320" i="26"/>
  <c r="E3320" i="26" s="1"/>
  <c r="C3318" i="26"/>
  <c r="F3316" i="26"/>
  <c r="B3315" i="26"/>
  <c r="D3313" i="26"/>
  <c r="A3312" i="26"/>
  <c r="E3312" i="26" s="1"/>
  <c r="C3310" i="26"/>
  <c r="F3308" i="26"/>
  <c r="B3307" i="26"/>
  <c r="D3305" i="26"/>
  <c r="A3304" i="26"/>
  <c r="E3304" i="26" s="1"/>
  <c r="C3302" i="26"/>
  <c r="F3300" i="26"/>
  <c r="B3299" i="26"/>
  <c r="D3297" i="26"/>
  <c r="A3296" i="26"/>
  <c r="E3296" i="26" s="1"/>
  <c r="C3294" i="26"/>
  <c r="F3292" i="26"/>
  <c r="B3291" i="26"/>
  <c r="D3289" i="26"/>
  <c r="A3288" i="26"/>
  <c r="E3288" i="26" s="1"/>
  <c r="C3286" i="26"/>
  <c r="F3284" i="26"/>
  <c r="B3283" i="26"/>
  <c r="D3281" i="26"/>
  <c r="A3280" i="26"/>
  <c r="E3280" i="26" s="1"/>
  <c r="C3278" i="26"/>
  <c r="F3276" i="26"/>
  <c r="B3275" i="26"/>
  <c r="D3273" i="26"/>
  <c r="A3272" i="26"/>
  <c r="E3272" i="26" s="1"/>
  <c r="C3270" i="26"/>
  <c r="F3268" i="26"/>
  <c r="B3267" i="26"/>
  <c r="D3265" i="26"/>
  <c r="A3264" i="26"/>
  <c r="E3264" i="26" s="1"/>
  <c r="C3262" i="26"/>
  <c r="F3260" i="26"/>
  <c r="B3259" i="26"/>
  <c r="D3257" i="26"/>
  <c r="A3256" i="26"/>
  <c r="E3256" i="26" s="1"/>
  <c r="C3254" i="26"/>
  <c r="F3252" i="26"/>
  <c r="B3251" i="26"/>
  <c r="D3249" i="26"/>
  <c r="A3248" i="26"/>
  <c r="E3248" i="26" s="1"/>
  <c r="C3246" i="26"/>
  <c r="F3244" i="26"/>
  <c r="B3243" i="26"/>
  <c r="D3241" i="26"/>
  <c r="A3240" i="26"/>
  <c r="E3240" i="26" s="1"/>
  <c r="C3238" i="26"/>
  <c r="F3236" i="26"/>
  <c r="B3235" i="26"/>
  <c r="D3233" i="26"/>
  <c r="A3232" i="26"/>
  <c r="E3232" i="26" s="1"/>
  <c r="C3230" i="26"/>
  <c r="F3228" i="26"/>
  <c r="B3227" i="26"/>
  <c r="D3225" i="26"/>
  <c r="A3224" i="26"/>
  <c r="E3224" i="26" s="1"/>
  <c r="C3222" i="26"/>
  <c r="F3220" i="26"/>
  <c r="B3219" i="26"/>
  <c r="D3217" i="26"/>
  <c r="A3216" i="26"/>
  <c r="E3216" i="26" s="1"/>
  <c r="C3214" i="26"/>
  <c r="F3212" i="26"/>
  <c r="B3211" i="26"/>
  <c r="D3209" i="26"/>
  <c r="A3208" i="26"/>
  <c r="E3208" i="26" s="1"/>
  <c r="C3206" i="26"/>
  <c r="F3204" i="26"/>
  <c r="B3203" i="26"/>
  <c r="D3201" i="26"/>
  <c r="A3200" i="26"/>
  <c r="E3200" i="26" s="1"/>
  <c r="C3198" i="26"/>
  <c r="F3196" i="26"/>
  <c r="B3195" i="26"/>
  <c r="D3193" i="26"/>
  <c r="A3192" i="26"/>
  <c r="E3192" i="26" s="1"/>
  <c r="C3190" i="26"/>
  <c r="F3188" i="26"/>
  <c r="B3187" i="26"/>
  <c r="D3185" i="26"/>
  <c r="A3184" i="26"/>
  <c r="E3184" i="26" s="1"/>
  <c r="C3182" i="26"/>
  <c r="F3180" i="26"/>
  <c r="B3179" i="26"/>
  <c r="D3177" i="26"/>
  <c r="A3176" i="26"/>
  <c r="E3176" i="26" s="1"/>
  <c r="C3174" i="26"/>
  <c r="F3172" i="26"/>
  <c r="B3171" i="26"/>
  <c r="D3169" i="26"/>
  <c r="A3168" i="26"/>
  <c r="E3168" i="26" s="1"/>
  <c r="C3166" i="26"/>
  <c r="F3164" i="26"/>
  <c r="B3163" i="26"/>
  <c r="D3161" i="26"/>
  <c r="A3160" i="26"/>
  <c r="E3160" i="26" s="1"/>
  <c r="C3158" i="26"/>
  <c r="F3156" i="26"/>
  <c r="B3155" i="26"/>
  <c r="D3153" i="26"/>
  <c r="A3152" i="26"/>
  <c r="E3152" i="26" s="1"/>
  <c r="C3150" i="26"/>
  <c r="F3148" i="26"/>
  <c r="B3147" i="26"/>
  <c r="D3145" i="26"/>
  <c r="A3144" i="26"/>
  <c r="E3144" i="26" s="1"/>
  <c r="C3142" i="26"/>
  <c r="F3140" i="26"/>
  <c r="B3139" i="26"/>
  <c r="D3137" i="26"/>
  <c r="A3136" i="26"/>
  <c r="E3136" i="26" s="1"/>
  <c r="C3134" i="26"/>
  <c r="F3132" i="26"/>
  <c r="B3131" i="26"/>
  <c r="D3129" i="26"/>
  <c r="A3128" i="26"/>
  <c r="E3128" i="26" s="1"/>
  <c r="C3126" i="26"/>
  <c r="F3124" i="26"/>
  <c r="B3123" i="26"/>
  <c r="D3121" i="26"/>
  <c r="A3120" i="26"/>
  <c r="E3120" i="26" s="1"/>
  <c r="C3118" i="26"/>
  <c r="F3116" i="26"/>
  <c r="B3115" i="26"/>
  <c r="D3113" i="26"/>
  <c r="A3112" i="26"/>
  <c r="E3112" i="26" s="1"/>
  <c r="C3110" i="26"/>
  <c r="F3108" i="26"/>
  <c r="B3107" i="26"/>
  <c r="D3105" i="26"/>
  <c r="A3104" i="26"/>
  <c r="E3104" i="26" s="1"/>
  <c r="C3102" i="26"/>
  <c r="F3100" i="26"/>
  <c r="B3099" i="26"/>
  <c r="D3097" i="26"/>
  <c r="A3096" i="26"/>
  <c r="E3096" i="26" s="1"/>
  <c r="C3094" i="26"/>
  <c r="D3093" i="26"/>
  <c r="F3092" i="26"/>
  <c r="A3092" i="26"/>
  <c r="E3092" i="26" s="1"/>
  <c r="B3091" i="26"/>
  <c r="C3090" i="26"/>
  <c r="D3089" i="26"/>
  <c r="F3088" i="26"/>
  <c r="A3088" i="26"/>
  <c r="E3088" i="26" s="1"/>
  <c r="B3087" i="26"/>
  <c r="C3086" i="26"/>
  <c r="D3085" i="26"/>
  <c r="F3084" i="26"/>
  <c r="A3084" i="26"/>
  <c r="E3084" i="26" s="1"/>
  <c r="B3083" i="26"/>
  <c r="C3082" i="26"/>
  <c r="D3081" i="26"/>
  <c r="F3080" i="26"/>
  <c r="A3080" i="26"/>
  <c r="E3080" i="26" s="1"/>
  <c r="B3079" i="26"/>
  <c r="C3078" i="26"/>
  <c r="D3077" i="26"/>
  <c r="F3076" i="26"/>
  <c r="A3076" i="26"/>
  <c r="E3076" i="26" s="1"/>
  <c r="B3075" i="26"/>
  <c r="C3074" i="26"/>
  <c r="D3073" i="26"/>
  <c r="F3072" i="26"/>
  <c r="A3072" i="26"/>
  <c r="E3072" i="26" s="1"/>
  <c r="B3071" i="26"/>
  <c r="C3070" i="26"/>
  <c r="D3069" i="26"/>
  <c r="F3068" i="26"/>
  <c r="A3068" i="26"/>
  <c r="E3068" i="26" s="1"/>
  <c r="B3067" i="26"/>
  <c r="C3066" i="26"/>
  <c r="D3065" i="26"/>
  <c r="F3064" i="26"/>
  <c r="A3064" i="26"/>
  <c r="E3064" i="26" s="1"/>
  <c r="B3063" i="26"/>
  <c r="C3062" i="26"/>
  <c r="D3061" i="26"/>
  <c r="F3060" i="26"/>
  <c r="A3060" i="26"/>
  <c r="E3060" i="26" s="1"/>
  <c r="B3059" i="26"/>
  <c r="C3058" i="26"/>
  <c r="D3057" i="26"/>
  <c r="F3056" i="26"/>
  <c r="A3056" i="26"/>
  <c r="E3056" i="26" s="1"/>
  <c r="B3055" i="26"/>
  <c r="C3054" i="26"/>
  <c r="D3053" i="26"/>
  <c r="F3052" i="26"/>
  <c r="A3052" i="26"/>
  <c r="E3052" i="26" s="1"/>
  <c r="B3051" i="26"/>
  <c r="C3050" i="26"/>
  <c r="D3049" i="26"/>
  <c r="F3048" i="26"/>
  <c r="A3048" i="26"/>
  <c r="E3048" i="26" s="1"/>
  <c r="B3047" i="26"/>
  <c r="C3046" i="26"/>
  <c r="D3045" i="26"/>
  <c r="F3044" i="26"/>
  <c r="A3044" i="26"/>
  <c r="E3044" i="26" s="1"/>
  <c r="B3043" i="26"/>
  <c r="C3042" i="26"/>
  <c r="D3041" i="26"/>
  <c r="F3040" i="26"/>
  <c r="A3040" i="26"/>
  <c r="E3040" i="26" s="1"/>
  <c r="B3039" i="26"/>
  <c r="C3038" i="26"/>
  <c r="D3037" i="26"/>
  <c r="F3036" i="26"/>
  <c r="A3036" i="26"/>
  <c r="E3036" i="26" s="1"/>
  <c r="B3035" i="26"/>
  <c r="C3034" i="26"/>
  <c r="D3033" i="26"/>
  <c r="F3032" i="26"/>
  <c r="A3032" i="26"/>
  <c r="E3032" i="26" s="1"/>
  <c r="B3031" i="26"/>
  <c r="C3030" i="26"/>
  <c r="D3029" i="26"/>
  <c r="F3028" i="26"/>
  <c r="A3028" i="26"/>
  <c r="E3028" i="26" s="1"/>
  <c r="B3027" i="26"/>
  <c r="C3026" i="26"/>
  <c r="D3025" i="26"/>
  <c r="F3024" i="26"/>
  <c r="A3024" i="26"/>
  <c r="E3024" i="26" s="1"/>
  <c r="B3023" i="26"/>
  <c r="C3022" i="26"/>
  <c r="D3021" i="26"/>
  <c r="F3020" i="26"/>
  <c r="A3020" i="26"/>
  <c r="E3020" i="26" s="1"/>
  <c r="B3019" i="26"/>
  <c r="C3018" i="26"/>
  <c r="D3017" i="26"/>
  <c r="F3016" i="26"/>
  <c r="A3016" i="26"/>
  <c r="E3016" i="26" s="1"/>
  <c r="B3015" i="26"/>
  <c r="C3014" i="26"/>
  <c r="D3013" i="26"/>
  <c r="F3012" i="26"/>
  <c r="A3012" i="26"/>
  <c r="E3012" i="26" s="1"/>
  <c r="B3011" i="26"/>
  <c r="C3010" i="26"/>
  <c r="D3009" i="26"/>
  <c r="F3008" i="26"/>
  <c r="A3008" i="26"/>
  <c r="E3008" i="26" s="1"/>
  <c r="B3007" i="26"/>
  <c r="C3006" i="26"/>
  <c r="D3005" i="26"/>
  <c r="F3004" i="26"/>
  <c r="A3004" i="26"/>
  <c r="E3004" i="26" s="1"/>
  <c r="B3003" i="26"/>
  <c r="C3002" i="26"/>
  <c r="D3001" i="26"/>
  <c r="F3000" i="26"/>
  <c r="A3000" i="26"/>
  <c r="E3000" i="26" s="1"/>
  <c r="B2999" i="26"/>
  <c r="C2998" i="26"/>
  <c r="D2997" i="26"/>
  <c r="F2996" i="26"/>
  <c r="A2996" i="26"/>
  <c r="E2996" i="26" s="1"/>
  <c r="B2995" i="26"/>
  <c r="C2994" i="26"/>
  <c r="D2993" i="26"/>
  <c r="F2992" i="26"/>
  <c r="A2992" i="26"/>
  <c r="E2992" i="26" s="1"/>
  <c r="B2991" i="26"/>
  <c r="C2990" i="26"/>
  <c r="D2989" i="26"/>
  <c r="F2988" i="26"/>
  <c r="A2988" i="26"/>
  <c r="E2988" i="26" s="1"/>
  <c r="B2987" i="26"/>
  <c r="C2986" i="26"/>
  <c r="D2985" i="26"/>
  <c r="F2984" i="26"/>
  <c r="A2984" i="26"/>
  <c r="E2984" i="26" s="1"/>
  <c r="B2983" i="26"/>
  <c r="C2982" i="26"/>
  <c r="D2981" i="26"/>
  <c r="C2980" i="26"/>
  <c r="D2979" i="26"/>
  <c r="F2978" i="26"/>
  <c r="A2978" i="26"/>
  <c r="E2978" i="26" s="1"/>
  <c r="B2977" i="26"/>
  <c r="C2976" i="26"/>
  <c r="D2975" i="26"/>
  <c r="F2974" i="26"/>
  <c r="A2974" i="26"/>
  <c r="E2974" i="26" s="1"/>
  <c r="B2973" i="26"/>
  <c r="C2972" i="26"/>
  <c r="D2971" i="26"/>
  <c r="F2970" i="26"/>
  <c r="A2970" i="26"/>
  <c r="E2970" i="26" s="1"/>
  <c r="B2969" i="26"/>
  <c r="C2968" i="26"/>
  <c r="D2967" i="26"/>
  <c r="F2966" i="26"/>
  <c r="A2966" i="26"/>
  <c r="E2966" i="26" s="1"/>
  <c r="B2965" i="26"/>
  <c r="C2964" i="26"/>
  <c r="D2963" i="26"/>
  <c r="F2962" i="26"/>
  <c r="A2962" i="26"/>
  <c r="E2962" i="26" s="1"/>
  <c r="B2961" i="26"/>
  <c r="C2960" i="26"/>
  <c r="D2959" i="26"/>
  <c r="F2958" i="26"/>
  <c r="A2958" i="26"/>
  <c r="E2958" i="26" s="1"/>
  <c r="B2957" i="26"/>
  <c r="C2956" i="26"/>
  <c r="D2955" i="26"/>
  <c r="F2954" i="26"/>
  <c r="A2954" i="26"/>
  <c r="E2954" i="26" s="1"/>
  <c r="B2953" i="26"/>
  <c r="C2952" i="26"/>
  <c r="D2951" i="26"/>
  <c r="F2950" i="26"/>
  <c r="A2950" i="26"/>
  <c r="E2950" i="26" s="1"/>
  <c r="B2949" i="26"/>
  <c r="C2948" i="26"/>
  <c r="D2947" i="26"/>
  <c r="F2946" i="26"/>
  <c r="A2946" i="26"/>
  <c r="E2946" i="26" s="1"/>
  <c r="B2945" i="26"/>
  <c r="C2944" i="26"/>
  <c r="D2943" i="26"/>
  <c r="F2942" i="26"/>
  <c r="A2942" i="26"/>
  <c r="E2942" i="26" s="1"/>
  <c r="B2941" i="26"/>
  <c r="C2940" i="26"/>
  <c r="D2939" i="26"/>
  <c r="F2938" i="26"/>
  <c r="A2938" i="26"/>
  <c r="E2938" i="26" s="1"/>
  <c r="B2937" i="26"/>
  <c r="C2936" i="26"/>
  <c r="D2935" i="26"/>
  <c r="F2934" i="26"/>
  <c r="A2934" i="26"/>
  <c r="E2934" i="26" s="1"/>
  <c r="B2933" i="26"/>
  <c r="C2932" i="26"/>
  <c r="D2931" i="26"/>
  <c r="F2930" i="26"/>
  <c r="A2930" i="26"/>
  <c r="E2930" i="26" s="1"/>
  <c r="B2929" i="26"/>
  <c r="C2928" i="26"/>
  <c r="D2927" i="26"/>
  <c r="F2926" i="26"/>
  <c r="A2926" i="26"/>
  <c r="E2926" i="26" s="1"/>
  <c r="B2925" i="26"/>
  <c r="C2924" i="26"/>
  <c r="D2923" i="26"/>
  <c r="F2922" i="26"/>
  <c r="A2922" i="26"/>
  <c r="E2922" i="26" s="1"/>
  <c r="B2921" i="26"/>
  <c r="C2920" i="26"/>
  <c r="D2919" i="26"/>
  <c r="F2918" i="26"/>
  <c r="A2918" i="26"/>
  <c r="E2918" i="26" s="1"/>
  <c r="B2917" i="26"/>
  <c r="C2916" i="26"/>
  <c r="D2915" i="26"/>
  <c r="F2914" i="26"/>
  <c r="A2914" i="26"/>
  <c r="E2914" i="26" s="1"/>
  <c r="B2913" i="26"/>
  <c r="C2912" i="26"/>
  <c r="D2911" i="26"/>
  <c r="F2910" i="26"/>
  <c r="A2910" i="26"/>
  <c r="E2910" i="26" s="1"/>
  <c r="B2909" i="26"/>
  <c r="C2908" i="26"/>
  <c r="D2907" i="26"/>
  <c r="F2906" i="26"/>
  <c r="A2906" i="26"/>
  <c r="E2906" i="26" s="1"/>
  <c r="B2905" i="26"/>
  <c r="C2904" i="26"/>
  <c r="D2903" i="26"/>
  <c r="F2902" i="26"/>
  <c r="A2902" i="26"/>
  <c r="E2902" i="26" s="1"/>
  <c r="B2901" i="26"/>
  <c r="C2900" i="26"/>
  <c r="D2899" i="26"/>
  <c r="F2898" i="26"/>
  <c r="A2898" i="26"/>
  <c r="E2898" i="26" s="1"/>
  <c r="B2897" i="26"/>
  <c r="C2896" i="26"/>
  <c r="D2895" i="26"/>
  <c r="F2894" i="26"/>
  <c r="A2894" i="26"/>
  <c r="E2894" i="26" s="1"/>
  <c r="B2893" i="26"/>
  <c r="C2892" i="26"/>
  <c r="D2891" i="26"/>
  <c r="F2890" i="26"/>
  <c r="A2890" i="26"/>
  <c r="E2890" i="26" s="1"/>
  <c r="B2889" i="26"/>
  <c r="C2888" i="26"/>
  <c r="D2887" i="26"/>
  <c r="F2886" i="26"/>
  <c r="A2886" i="26"/>
  <c r="E2886" i="26" s="1"/>
  <c r="B2885" i="26"/>
  <c r="C2884" i="26"/>
  <c r="D2883" i="26"/>
  <c r="F2882" i="26"/>
  <c r="A2882" i="26"/>
  <c r="E2882" i="26" s="1"/>
  <c r="B2881" i="26"/>
  <c r="C2880" i="26"/>
  <c r="D2879" i="26"/>
  <c r="F2878" i="26"/>
  <c r="A2878" i="26"/>
  <c r="E2878" i="26" s="1"/>
  <c r="B2877" i="26"/>
  <c r="C2876" i="26"/>
  <c r="D2875" i="26"/>
  <c r="F2874" i="26"/>
  <c r="A2874" i="26"/>
  <c r="E2874" i="26" s="1"/>
  <c r="B2873" i="26"/>
  <c r="C2872" i="26"/>
  <c r="D2871" i="26"/>
  <c r="F2870" i="26"/>
  <c r="A2870" i="26"/>
  <c r="E2870" i="26" s="1"/>
  <c r="B2869" i="26"/>
  <c r="C2868" i="26"/>
  <c r="D2867" i="26"/>
  <c r="F2866" i="26"/>
  <c r="A2866" i="26"/>
  <c r="E2866" i="26" s="1"/>
  <c r="B2865" i="26"/>
  <c r="C2864" i="26"/>
  <c r="D2863" i="26"/>
  <c r="F2862" i="26"/>
  <c r="A2862" i="26"/>
  <c r="E2862" i="26" s="1"/>
  <c r="B2861" i="26"/>
  <c r="C2860" i="26"/>
  <c r="D2859" i="26"/>
  <c r="F2858" i="26"/>
  <c r="A2858" i="26"/>
  <c r="E2858" i="26" s="1"/>
  <c r="B2857" i="26"/>
  <c r="C2856" i="26"/>
  <c r="D2855" i="26"/>
  <c r="F2854" i="26"/>
  <c r="A2854" i="26"/>
  <c r="E2854" i="26" s="1"/>
  <c r="B2853" i="26"/>
  <c r="C2852" i="26"/>
  <c r="D2851" i="26"/>
  <c r="F2850" i="26"/>
  <c r="A2850" i="26"/>
  <c r="E2850" i="26" s="1"/>
  <c r="B2849" i="26"/>
  <c r="C2848" i="26"/>
  <c r="D2847" i="26"/>
  <c r="F2846" i="26"/>
  <c r="A2846" i="26"/>
  <c r="E2846" i="26" s="1"/>
  <c r="B2845" i="26"/>
  <c r="C2844" i="26"/>
  <c r="D2843" i="26"/>
  <c r="F2842" i="26"/>
  <c r="A2842" i="26"/>
  <c r="E2842" i="26" s="1"/>
  <c r="B2841" i="26"/>
  <c r="C2840" i="26"/>
  <c r="D2839" i="26"/>
  <c r="F2838" i="26"/>
  <c r="A2838" i="26"/>
  <c r="E2838" i="26" s="1"/>
  <c r="B2837" i="26"/>
  <c r="C2836" i="26"/>
  <c r="D2835" i="26"/>
  <c r="F2834" i="26"/>
  <c r="A2834" i="26"/>
  <c r="E2834" i="26" s="1"/>
  <c r="B2833" i="26"/>
  <c r="C2832" i="26"/>
  <c r="D2831" i="26"/>
  <c r="F2830" i="26"/>
  <c r="A2830" i="26"/>
  <c r="E2830" i="26" s="1"/>
  <c r="B2829" i="26"/>
  <c r="C2828" i="26"/>
  <c r="D2827" i="26"/>
  <c r="F2826" i="26"/>
  <c r="A2826" i="26"/>
  <c r="E2826" i="26" s="1"/>
  <c r="B2825" i="26"/>
  <c r="C2824" i="26"/>
  <c r="D2823" i="26"/>
  <c r="F2822" i="26"/>
  <c r="A2822" i="26"/>
  <c r="E2822" i="26" s="1"/>
  <c r="B2821" i="26"/>
  <c r="C2820" i="26"/>
  <c r="D2819" i="26"/>
  <c r="F2818" i="26"/>
  <c r="A2818" i="26"/>
  <c r="E2818" i="26" s="1"/>
  <c r="B2817" i="26"/>
  <c r="C2816" i="26"/>
  <c r="D2815" i="26"/>
  <c r="F2814" i="26"/>
  <c r="A2814" i="26"/>
  <c r="E2814" i="26" s="1"/>
  <c r="B2813" i="26"/>
  <c r="C2812" i="26"/>
  <c r="D2811" i="26"/>
  <c r="F2810" i="26"/>
  <c r="A2810" i="26"/>
  <c r="E2810" i="26" s="1"/>
  <c r="B2809" i="26"/>
  <c r="C2808" i="26"/>
  <c r="D2807" i="26"/>
  <c r="F2806" i="26"/>
  <c r="A2806" i="26"/>
  <c r="E2806" i="26" s="1"/>
  <c r="B2805" i="26"/>
  <c r="C2804" i="26"/>
  <c r="D2803" i="26"/>
  <c r="F2802" i="26"/>
  <c r="A2802" i="26"/>
  <c r="E2802" i="26" s="1"/>
  <c r="B2801" i="26"/>
  <c r="C2800" i="26"/>
  <c r="D2799" i="26"/>
  <c r="F2798" i="26"/>
  <c r="A2798" i="26"/>
  <c r="E2798" i="26" s="1"/>
  <c r="B2797" i="26"/>
  <c r="C2796" i="26"/>
  <c r="D2795" i="26"/>
  <c r="F2794" i="26"/>
  <c r="A2794" i="26"/>
  <c r="E2794" i="26" s="1"/>
  <c r="B2793" i="26"/>
  <c r="C2792" i="26"/>
  <c r="D2791" i="26"/>
  <c r="F2790" i="26"/>
  <c r="A2790" i="26"/>
  <c r="E2790" i="26" s="1"/>
  <c r="B2789" i="26"/>
  <c r="C2788" i="26"/>
  <c r="D2787" i="26"/>
  <c r="F2786" i="26"/>
  <c r="A2786" i="26"/>
  <c r="E2786" i="26" s="1"/>
  <c r="B2785" i="26"/>
  <c r="C2784" i="26"/>
  <c r="D2783" i="26"/>
  <c r="F2782" i="26"/>
  <c r="A2782" i="26"/>
  <c r="E2782" i="26" s="1"/>
  <c r="B2781" i="26"/>
  <c r="C2780" i="26"/>
  <c r="D2779" i="26"/>
  <c r="F2778" i="26"/>
  <c r="A2778" i="26"/>
  <c r="E2778" i="26" s="1"/>
  <c r="B2777" i="26"/>
  <c r="C2776" i="26"/>
  <c r="D2775" i="26"/>
  <c r="F2774" i="26"/>
  <c r="A2774" i="26"/>
  <c r="E2774" i="26" s="1"/>
  <c r="B2773" i="26"/>
  <c r="C2772" i="26"/>
  <c r="D2771" i="26"/>
  <c r="F2770" i="26"/>
  <c r="A2770" i="26"/>
  <c r="E2770" i="26" s="1"/>
  <c r="B2769" i="26"/>
  <c r="C2768" i="26"/>
  <c r="D2767" i="26"/>
  <c r="F2766" i="26"/>
  <c r="A2766" i="26"/>
  <c r="E2766" i="26" s="1"/>
  <c r="B2765" i="26"/>
  <c r="C2764" i="26"/>
  <c r="D2763" i="26"/>
  <c r="F2762" i="26"/>
  <c r="A2762" i="26"/>
  <c r="E2762" i="26" s="1"/>
  <c r="B2761" i="26"/>
  <c r="C2760" i="26"/>
  <c r="D2759" i="26"/>
  <c r="F2758" i="26"/>
  <c r="A2758" i="26"/>
  <c r="E2758" i="26" s="1"/>
  <c r="B2757" i="26"/>
  <c r="C2756" i="26"/>
  <c r="D2755" i="26"/>
  <c r="F2754" i="26"/>
  <c r="A2754" i="26"/>
  <c r="E2754" i="26" s="1"/>
  <c r="B2753" i="26"/>
  <c r="C2752" i="26"/>
  <c r="D2751" i="26"/>
  <c r="F2750" i="26"/>
  <c r="A2750" i="26"/>
  <c r="E2750" i="26" s="1"/>
  <c r="B2749" i="26"/>
  <c r="C2748" i="26"/>
  <c r="D2747" i="26"/>
  <c r="F2746" i="26"/>
  <c r="A2746" i="26"/>
  <c r="E2746" i="26" s="1"/>
  <c r="B2745" i="26"/>
  <c r="C2744" i="26"/>
  <c r="D2743" i="26"/>
  <c r="F2742" i="26"/>
  <c r="A2742" i="26"/>
  <c r="E2742" i="26" s="1"/>
  <c r="B2741" i="26"/>
  <c r="C2740" i="26"/>
  <c r="D2739" i="26"/>
  <c r="F2738" i="26"/>
  <c r="A2738" i="26"/>
  <c r="E2738" i="26" s="1"/>
  <c r="B2737" i="26"/>
  <c r="F3470" i="26"/>
  <c r="B3469" i="26"/>
  <c r="D3467" i="26"/>
  <c r="A3466" i="26"/>
  <c r="E3466" i="26" s="1"/>
  <c r="C3464" i="26"/>
  <c r="F3462" i="26"/>
  <c r="B3461" i="26"/>
  <c r="D3459" i="26"/>
  <c r="A3458" i="26"/>
  <c r="E3458" i="26" s="1"/>
  <c r="C3456" i="26"/>
  <c r="F3454" i="26"/>
  <c r="B3453" i="26"/>
  <c r="D3451" i="26"/>
  <c r="A3450" i="26"/>
  <c r="E3450" i="26" s="1"/>
  <c r="C3448" i="26"/>
  <c r="F3446" i="26"/>
  <c r="B3445" i="26"/>
  <c r="D3443" i="26"/>
  <c r="A3442" i="26"/>
  <c r="E3442" i="26" s="1"/>
  <c r="C3440" i="26"/>
  <c r="F3438" i="26"/>
  <c r="B3437" i="26"/>
  <c r="D3435" i="26"/>
  <c r="A3434" i="26"/>
  <c r="E3434" i="26" s="1"/>
  <c r="C3432" i="26"/>
  <c r="F3430" i="26"/>
  <c r="B3429" i="26"/>
  <c r="D3427" i="26"/>
  <c r="A3426" i="26"/>
  <c r="E3426" i="26" s="1"/>
  <c r="C3424" i="26"/>
  <c r="F3422" i="26"/>
  <c r="B3421" i="26"/>
  <c r="D3419" i="26"/>
  <c r="A3418" i="26"/>
  <c r="E3418" i="26" s="1"/>
  <c r="C3416" i="26"/>
  <c r="F3414" i="26"/>
  <c r="B3413" i="26"/>
  <c r="D3411" i="26"/>
  <c r="A3410" i="26"/>
  <c r="E3410" i="26" s="1"/>
  <c r="C3408" i="26"/>
  <c r="F3406" i="26"/>
  <c r="B3405" i="26"/>
  <c r="D3403" i="26"/>
  <c r="A3402" i="26"/>
  <c r="E3402" i="26" s="1"/>
  <c r="C3400" i="26"/>
  <c r="F3398" i="26"/>
  <c r="B3397" i="26"/>
  <c r="D3395" i="26"/>
  <c r="A3394" i="26"/>
  <c r="E3394" i="26" s="1"/>
  <c r="C3392" i="26"/>
  <c r="F3390" i="26"/>
  <c r="B3389" i="26"/>
  <c r="D3387" i="26"/>
  <c r="A3386" i="26"/>
  <c r="E3386" i="26" s="1"/>
  <c r="C3384" i="26"/>
  <c r="F3382" i="26"/>
  <c r="B3381" i="26"/>
  <c r="D3379" i="26"/>
  <c r="A3378" i="26"/>
  <c r="E3378" i="26" s="1"/>
  <c r="C3376" i="26"/>
  <c r="F3374" i="26"/>
  <c r="B3373" i="26"/>
  <c r="D3371" i="26"/>
  <c r="A3370" i="26"/>
  <c r="E3370" i="26" s="1"/>
  <c r="C3368" i="26"/>
  <c r="F3366" i="26"/>
  <c r="B3365" i="26"/>
  <c r="D3363" i="26"/>
  <c r="A3362" i="26"/>
  <c r="E3362" i="26" s="1"/>
  <c r="C3360" i="26"/>
  <c r="F3358" i="26"/>
  <c r="B3357" i="26"/>
  <c r="D3355" i="26"/>
  <c r="A3354" i="26"/>
  <c r="E3354" i="26" s="1"/>
  <c r="C3352" i="26"/>
  <c r="F3350" i="26"/>
  <c r="B3349" i="26"/>
  <c r="D3347" i="26"/>
  <c r="A3346" i="26"/>
  <c r="E3346" i="26" s="1"/>
  <c r="C3344" i="26"/>
  <c r="F3342" i="26"/>
  <c r="B3341" i="26"/>
  <c r="D3339" i="26"/>
  <c r="A3338" i="26"/>
  <c r="E3338" i="26" s="1"/>
  <c r="C3336" i="26"/>
  <c r="F3334" i="26"/>
  <c r="B3333" i="26"/>
  <c r="D3331" i="26"/>
  <c r="A3330" i="26"/>
  <c r="E3330" i="26" s="1"/>
  <c r="C3328" i="26"/>
  <c r="F3326" i="26"/>
  <c r="B3325" i="26"/>
  <c r="D3323" i="26"/>
  <c r="A3322" i="26"/>
  <c r="E3322" i="26" s="1"/>
  <c r="C3320" i="26"/>
  <c r="F3318" i="26"/>
  <c r="B3317" i="26"/>
  <c r="D3315" i="26"/>
  <c r="A3314" i="26"/>
  <c r="E3314" i="26" s="1"/>
  <c r="C3312" i="26"/>
  <c r="F3310" i="26"/>
  <c r="B3309" i="26"/>
  <c r="D3307" i="26"/>
  <c r="A3306" i="26"/>
  <c r="E3306" i="26" s="1"/>
  <c r="C3304" i="26"/>
  <c r="F3302" i="26"/>
  <c r="B3301" i="26"/>
  <c r="D3299" i="26"/>
  <c r="A3298" i="26"/>
  <c r="E3298" i="26" s="1"/>
  <c r="C3296" i="26"/>
  <c r="F3294" i="26"/>
  <c r="B3293" i="26"/>
  <c r="D3291" i="26"/>
  <c r="A3290" i="26"/>
  <c r="E3290" i="26" s="1"/>
  <c r="C3288" i="26"/>
  <c r="F3286" i="26"/>
  <c r="B3285" i="26"/>
  <c r="D3283" i="26"/>
  <c r="A3282" i="26"/>
  <c r="E3282" i="26" s="1"/>
  <c r="C3280" i="26"/>
  <c r="F3278" i="26"/>
  <c r="D3275" i="26"/>
  <c r="C3272" i="26"/>
  <c r="B3269" i="26"/>
  <c r="A3266" i="26"/>
  <c r="E3266" i="26" s="1"/>
  <c r="F3262" i="26"/>
  <c r="D3259" i="26"/>
  <c r="C3256" i="26"/>
  <c r="B3253" i="26"/>
  <c r="A3250" i="26"/>
  <c r="E3250" i="26" s="1"/>
  <c r="F3246" i="26"/>
  <c r="D3243" i="26"/>
  <c r="C3240" i="26"/>
  <c r="B3237" i="26"/>
  <c r="A3234" i="26"/>
  <c r="E3234" i="26" s="1"/>
  <c r="F3230" i="26"/>
  <c r="D3227" i="26"/>
  <c r="C3224" i="26"/>
  <c r="B3221" i="26"/>
  <c r="A3218" i="26"/>
  <c r="E3218" i="26" s="1"/>
  <c r="F3214" i="26"/>
  <c r="D3211" i="26"/>
  <c r="C3208" i="26"/>
  <c r="B3205" i="26"/>
  <c r="A3202" i="26"/>
  <c r="E3202" i="26" s="1"/>
  <c r="F3198" i="26"/>
  <c r="D3195" i="26"/>
  <c r="C3192" i="26"/>
  <c r="B3189" i="26"/>
  <c r="A3186" i="26"/>
  <c r="E3186" i="26" s="1"/>
  <c r="F3182" i="26"/>
  <c r="D3179" i="26"/>
  <c r="C3176" i="26"/>
  <c r="B3173" i="26"/>
  <c r="A3170" i="26"/>
  <c r="E3170" i="26" s="1"/>
  <c r="F3166" i="26"/>
  <c r="D3163" i="26"/>
  <c r="C3160" i="26"/>
  <c r="B3157" i="26"/>
  <c r="A3154" i="26"/>
  <c r="E3154" i="26" s="1"/>
  <c r="F3150" i="26"/>
  <c r="D3147" i="26"/>
  <c r="C3144" i="26"/>
  <c r="B3141" i="26"/>
  <c r="A3138" i="26"/>
  <c r="E3138" i="26" s="1"/>
  <c r="F3134" i="26"/>
  <c r="D3131" i="26"/>
  <c r="C3128" i="26"/>
  <c r="B3125" i="26"/>
  <c r="A3122" i="26"/>
  <c r="E3122" i="26" s="1"/>
  <c r="F3118" i="26"/>
  <c r="D3115" i="26"/>
  <c r="C3112" i="26"/>
  <c r="B3109" i="26"/>
  <c r="A3106" i="26"/>
  <c r="E3106" i="26" s="1"/>
  <c r="F3102" i="26"/>
  <c r="D3099" i="26"/>
  <c r="C3096" i="26"/>
  <c r="F3093" i="26"/>
  <c r="B3092" i="26"/>
  <c r="D3090" i="26"/>
  <c r="A3089" i="26"/>
  <c r="E3089" i="26" s="1"/>
  <c r="C3087" i="26"/>
  <c r="F3085" i="26"/>
  <c r="B3084" i="26"/>
  <c r="D3082" i="26"/>
  <c r="A3081" i="26"/>
  <c r="E3081" i="26" s="1"/>
  <c r="C3079" i="26"/>
  <c r="F3077" i="26"/>
  <c r="B3076" i="26"/>
  <c r="D3074" i="26"/>
  <c r="A3073" i="26"/>
  <c r="E3073" i="26" s="1"/>
  <c r="C3071" i="26"/>
  <c r="F3069" i="26"/>
  <c r="B3068" i="26"/>
  <c r="D3066" i="26"/>
  <c r="A3065" i="26"/>
  <c r="E3065" i="26" s="1"/>
  <c r="C3063" i="26"/>
  <c r="F3061" i="26"/>
  <c r="B3060" i="26"/>
  <c r="D3058" i="26"/>
  <c r="A3057" i="26"/>
  <c r="E3057" i="26" s="1"/>
  <c r="C3055" i="26"/>
  <c r="F3053" i="26"/>
  <c r="B3052" i="26"/>
  <c r="D3050" i="26"/>
  <c r="A3278" i="26"/>
  <c r="E3278" i="26" s="1"/>
  <c r="F3274" i="26"/>
  <c r="D3271" i="26"/>
  <c r="C3268" i="26"/>
  <c r="B3265" i="26"/>
  <c r="A3262" i="26"/>
  <c r="E3262" i="26" s="1"/>
  <c r="F3258" i="26"/>
  <c r="D3255" i="26"/>
  <c r="C3252" i="26"/>
  <c r="B3249" i="26"/>
  <c r="A3246" i="26"/>
  <c r="E3246" i="26" s="1"/>
  <c r="F3242" i="26"/>
  <c r="D3239" i="26"/>
  <c r="C3236" i="26"/>
  <c r="B3233" i="26"/>
  <c r="A3230" i="26"/>
  <c r="E3230" i="26" s="1"/>
  <c r="F3226" i="26"/>
  <c r="D3223" i="26"/>
  <c r="C3220" i="26"/>
  <c r="B3217" i="26"/>
  <c r="A3214" i="26"/>
  <c r="E3214" i="26" s="1"/>
  <c r="F3210" i="26"/>
  <c r="D3207" i="26"/>
  <c r="C3204" i="26"/>
  <c r="B3201" i="26"/>
  <c r="A3198" i="26"/>
  <c r="E3198" i="26" s="1"/>
  <c r="F3194" i="26"/>
  <c r="D3191" i="26"/>
  <c r="C3188" i="26"/>
  <c r="B3185" i="26"/>
  <c r="A3182" i="26"/>
  <c r="E3182" i="26" s="1"/>
  <c r="F3178" i="26"/>
  <c r="D3175" i="26"/>
  <c r="C3172" i="26"/>
  <c r="B3169" i="26"/>
  <c r="A3166" i="26"/>
  <c r="E3166" i="26" s="1"/>
  <c r="F3162" i="26"/>
  <c r="D3159" i="26"/>
  <c r="C3156" i="26"/>
  <c r="B3153" i="26"/>
  <c r="A3150" i="26"/>
  <c r="E3150" i="26" s="1"/>
  <c r="F3146" i="26"/>
  <c r="D3143" i="26"/>
  <c r="C3140" i="26"/>
  <c r="B3137" i="26"/>
  <c r="A3134" i="26"/>
  <c r="E3134" i="26" s="1"/>
  <c r="F3130" i="26"/>
  <c r="D3127" i="26"/>
  <c r="C3124" i="26"/>
  <c r="B3121" i="26"/>
  <c r="A3118" i="26"/>
  <c r="E3118" i="26" s="1"/>
  <c r="F3114" i="26"/>
  <c r="D3111" i="26"/>
  <c r="C3108" i="26"/>
  <c r="B3105" i="26"/>
  <c r="A3102" i="26"/>
  <c r="E3102" i="26" s="1"/>
  <c r="F3098" i="26"/>
  <c r="D3095" i="26"/>
  <c r="C3093" i="26"/>
  <c r="F3091" i="26"/>
  <c r="B3090" i="26"/>
  <c r="D3088" i="26"/>
  <c r="A3087" i="26"/>
  <c r="E3087" i="26" s="1"/>
  <c r="C3085" i="26"/>
  <c r="F3083" i="26"/>
  <c r="B3082" i="26"/>
  <c r="D3080" i="26"/>
  <c r="A3079" i="26"/>
  <c r="E3079" i="26" s="1"/>
  <c r="C3077" i="26"/>
  <c r="F3075" i="26"/>
  <c r="B3074" i="26"/>
  <c r="D3072" i="26"/>
  <c r="A3071" i="26"/>
  <c r="E3071" i="26" s="1"/>
  <c r="C3069" i="26"/>
  <c r="F3067" i="26"/>
  <c r="B3066" i="26"/>
  <c r="D3064" i="26"/>
  <c r="A3063" i="26"/>
  <c r="E3063" i="26" s="1"/>
  <c r="C3061" i="26"/>
  <c r="F3059" i="26"/>
  <c r="B3058" i="26"/>
  <c r="D3056" i="26"/>
  <c r="A3055" i="26"/>
  <c r="E3055" i="26" s="1"/>
  <c r="C3053" i="26"/>
  <c r="F3051" i="26"/>
  <c r="B3050" i="26"/>
  <c r="D3048" i="26"/>
  <c r="A3047" i="26"/>
  <c r="E3047" i="26" s="1"/>
  <c r="C3045" i="26"/>
  <c r="F3043" i="26"/>
  <c r="B3042" i="26"/>
  <c r="D3040" i="26"/>
  <c r="A3039" i="26"/>
  <c r="E3039" i="26" s="1"/>
  <c r="C3037" i="26"/>
  <c r="F3035" i="26"/>
  <c r="B3034" i="26"/>
  <c r="D3032" i="26"/>
  <c r="A3031" i="26"/>
  <c r="E3031" i="26" s="1"/>
  <c r="C3029" i="26"/>
  <c r="F3027" i="26"/>
  <c r="B3026" i="26"/>
  <c r="D3024" i="26"/>
  <c r="A3023" i="26"/>
  <c r="E3023" i="26" s="1"/>
  <c r="C3021" i="26"/>
  <c r="F3019" i="26"/>
  <c r="B3018" i="26"/>
  <c r="D3016" i="26"/>
  <c r="A3015" i="26"/>
  <c r="E3015" i="26" s="1"/>
  <c r="C3013" i="26"/>
  <c r="F3011" i="26"/>
  <c r="B3010" i="26"/>
  <c r="D3008" i="26"/>
  <c r="A3007" i="26"/>
  <c r="E3007" i="26" s="1"/>
  <c r="C3005" i="26"/>
  <c r="F3003" i="26"/>
  <c r="B3002" i="26"/>
  <c r="D3000" i="26"/>
  <c r="A2999" i="26"/>
  <c r="E2999" i="26" s="1"/>
  <c r="C2997" i="26"/>
  <c r="F2995" i="26"/>
  <c r="B2994" i="26"/>
  <c r="D2992" i="26"/>
  <c r="A2991" i="26"/>
  <c r="E2991" i="26" s="1"/>
  <c r="C2989" i="26"/>
  <c r="F2987" i="26"/>
  <c r="B2986" i="26"/>
  <c r="D2984" i="26"/>
  <c r="A2983" i="26"/>
  <c r="E2983" i="26" s="1"/>
  <c r="C2981" i="26"/>
  <c r="F2979" i="26"/>
  <c r="B2978" i="26"/>
  <c r="D2976" i="26"/>
  <c r="A2975" i="26"/>
  <c r="E2975" i="26" s="1"/>
  <c r="C2973" i="26"/>
  <c r="F2971" i="26"/>
  <c r="B2970" i="26"/>
  <c r="D2968" i="26"/>
  <c r="A2967" i="26"/>
  <c r="E2967" i="26" s="1"/>
  <c r="C2965" i="26"/>
  <c r="F2963" i="26"/>
  <c r="B2962" i="26"/>
  <c r="D2960" i="26"/>
  <c r="A2959" i="26"/>
  <c r="E2959" i="26" s="1"/>
  <c r="C2957" i="26"/>
  <c r="F2955" i="26"/>
  <c r="B2954" i="26"/>
  <c r="D2952" i="26"/>
  <c r="A2951" i="26"/>
  <c r="E2951" i="26" s="1"/>
  <c r="C2949" i="26"/>
  <c r="F2947" i="26"/>
  <c r="B2946" i="26"/>
  <c r="D2944" i="26"/>
  <c r="A2943" i="26"/>
  <c r="E2943" i="26" s="1"/>
  <c r="C2941" i="26"/>
  <c r="F2939" i="26"/>
  <c r="B2938" i="26"/>
  <c r="D2936" i="26"/>
  <c r="A2935" i="26"/>
  <c r="E2935" i="26" s="1"/>
  <c r="C2933" i="26"/>
  <c r="F2931" i="26"/>
  <c r="B2930" i="26"/>
  <c r="D2928" i="26"/>
  <c r="A2927" i="26"/>
  <c r="E2927" i="26" s="1"/>
  <c r="C2925" i="26"/>
  <c r="F2923" i="26"/>
  <c r="B2922" i="26"/>
  <c r="D2920" i="26"/>
  <c r="A2919" i="26"/>
  <c r="E2919" i="26" s="1"/>
  <c r="C2917" i="26"/>
  <c r="F2915" i="26"/>
  <c r="B2914" i="26"/>
  <c r="D2912" i="26"/>
  <c r="A2911" i="26"/>
  <c r="E2911" i="26" s="1"/>
  <c r="C2909" i="26"/>
  <c r="F2907" i="26"/>
  <c r="B2906" i="26"/>
  <c r="D2904" i="26"/>
  <c r="A2903" i="26"/>
  <c r="E2903" i="26" s="1"/>
  <c r="C2901" i="26"/>
  <c r="F2899" i="26"/>
  <c r="B2898" i="26"/>
  <c r="D2896" i="26"/>
  <c r="A2895" i="26"/>
  <c r="E2895" i="26" s="1"/>
  <c r="C2893" i="26"/>
  <c r="F2891" i="26"/>
  <c r="B2890" i="26"/>
  <c r="D2888" i="26"/>
  <c r="A2887" i="26"/>
  <c r="E2887" i="26" s="1"/>
  <c r="C2885" i="26"/>
  <c r="F2883" i="26"/>
  <c r="B2882" i="26"/>
  <c r="D2880" i="26"/>
  <c r="A2879" i="26"/>
  <c r="E2879" i="26" s="1"/>
  <c r="C2877" i="26"/>
  <c r="F2875" i="26"/>
  <c r="B2874" i="26"/>
  <c r="D2872" i="26"/>
  <c r="A2871" i="26"/>
  <c r="E2871" i="26" s="1"/>
  <c r="C2869" i="26"/>
  <c r="F2867" i="26"/>
  <c r="B2866" i="26"/>
  <c r="D2864" i="26"/>
  <c r="A2863" i="26"/>
  <c r="E2863" i="26" s="1"/>
  <c r="C2861" i="26"/>
  <c r="F2859" i="26"/>
  <c r="B2858" i="26"/>
  <c r="D2856" i="26"/>
  <c r="A2855" i="26"/>
  <c r="E2855" i="26" s="1"/>
  <c r="C2853" i="26"/>
  <c r="F2851" i="26"/>
  <c r="B2850" i="26"/>
  <c r="D2848" i="26"/>
  <c r="A2847" i="26"/>
  <c r="E2847" i="26" s="1"/>
  <c r="C2845" i="26"/>
  <c r="F2843" i="26"/>
  <c r="B2842" i="26"/>
  <c r="D2840" i="26"/>
  <c r="A2839" i="26"/>
  <c r="E2839" i="26" s="1"/>
  <c r="C2837" i="26"/>
  <c r="F2835" i="26"/>
  <c r="B2834" i="26"/>
  <c r="D2832" i="26"/>
  <c r="A2831" i="26"/>
  <c r="E2831" i="26" s="1"/>
  <c r="C2829" i="26"/>
  <c r="F2827" i="26"/>
  <c r="B2826" i="26"/>
  <c r="D2824" i="26"/>
  <c r="A2823" i="26"/>
  <c r="E2823" i="26" s="1"/>
  <c r="C2821" i="26"/>
  <c r="F2819" i="26"/>
  <c r="B2818" i="26"/>
  <c r="D2816" i="26"/>
  <c r="A2815" i="26"/>
  <c r="E2815" i="26" s="1"/>
  <c r="C2813" i="26"/>
  <c r="F2811" i="26"/>
  <c r="B2810" i="26"/>
  <c r="D2808" i="26"/>
  <c r="A2807" i="26"/>
  <c r="E2807" i="26" s="1"/>
  <c r="C2805" i="26"/>
  <c r="F2803" i="26"/>
  <c r="B2802" i="26"/>
  <c r="D2800" i="26"/>
  <c r="A2799" i="26"/>
  <c r="E2799" i="26" s="1"/>
  <c r="C2797" i="26"/>
  <c r="F2795" i="26"/>
  <c r="B2794" i="26"/>
  <c r="D2792" i="26"/>
  <c r="A2791" i="26"/>
  <c r="E2791" i="26" s="1"/>
  <c r="C2789" i="26"/>
  <c r="F2787" i="26"/>
  <c r="B2786" i="26"/>
  <c r="D2784" i="26"/>
  <c r="A2783" i="26"/>
  <c r="E2783" i="26" s="1"/>
  <c r="C2781" i="26"/>
  <c r="F2779" i="26"/>
  <c r="B2778" i="26"/>
  <c r="D2776" i="26"/>
  <c r="A2775" i="26"/>
  <c r="E2775" i="26" s="1"/>
  <c r="C2773" i="26"/>
  <c r="F2771" i="26"/>
  <c r="B2770" i="26"/>
  <c r="D2768" i="26"/>
  <c r="A2767" i="26"/>
  <c r="E2767" i="26" s="1"/>
  <c r="C2765" i="26"/>
  <c r="F2763" i="26"/>
  <c r="B2762" i="26"/>
  <c r="D2760" i="26"/>
  <c r="A2759" i="26"/>
  <c r="E2759" i="26" s="1"/>
  <c r="C2757" i="26"/>
  <c r="F2755" i="26"/>
  <c r="B2754" i="26"/>
  <c r="D2752" i="26"/>
  <c r="A2751" i="26"/>
  <c r="E2751" i="26" s="1"/>
  <c r="C2749" i="26"/>
  <c r="F2747" i="26"/>
  <c r="B2746" i="26"/>
  <c r="D2744" i="26"/>
  <c r="A2743" i="26"/>
  <c r="E2743" i="26" s="1"/>
  <c r="C2741" i="26"/>
  <c r="F2739" i="26"/>
  <c r="B2738" i="26"/>
  <c r="F2736" i="26"/>
  <c r="A2736" i="26"/>
  <c r="E2736" i="26" s="1"/>
  <c r="B2735" i="26"/>
  <c r="C2734" i="26"/>
  <c r="D2733" i="26"/>
  <c r="F2732" i="26"/>
  <c r="A2732" i="26"/>
  <c r="E2732" i="26" s="1"/>
  <c r="B2731" i="26"/>
  <c r="C2730" i="26"/>
  <c r="D2729" i="26"/>
  <c r="F2728" i="26"/>
  <c r="A2728" i="26"/>
  <c r="E2728" i="26" s="1"/>
  <c r="B2727" i="26"/>
  <c r="C2726" i="26"/>
  <c r="D2725" i="26"/>
  <c r="F2724" i="26"/>
  <c r="A2724" i="26"/>
  <c r="E2724" i="26" s="1"/>
  <c r="B2723" i="26"/>
  <c r="C2722" i="26"/>
  <c r="D2721" i="26"/>
  <c r="F2720" i="26"/>
  <c r="A2720" i="26"/>
  <c r="E2720" i="26" s="1"/>
  <c r="B2719" i="26"/>
  <c r="C2718" i="26"/>
  <c r="D2717" i="26"/>
  <c r="F2716" i="26"/>
  <c r="A2716" i="26"/>
  <c r="E2716" i="26" s="1"/>
  <c r="B2715" i="26"/>
  <c r="C2714" i="26"/>
  <c r="D2713" i="26"/>
  <c r="F2712" i="26"/>
  <c r="A2712" i="26"/>
  <c r="E2712" i="26" s="1"/>
  <c r="B2711" i="26"/>
  <c r="C2710" i="26"/>
  <c r="D2709" i="26"/>
  <c r="F2708" i="26"/>
  <c r="A2708" i="26"/>
  <c r="E2708" i="26" s="1"/>
  <c r="B2707" i="26"/>
  <c r="C2706" i="26"/>
  <c r="D2705" i="26"/>
  <c r="F2704" i="26"/>
  <c r="A2704" i="26"/>
  <c r="E2704" i="26" s="1"/>
  <c r="B2703" i="26"/>
  <c r="C2702" i="26"/>
  <c r="D2701" i="26"/>
  <c r="F2700" i="26"/>
  <c r="A2700" i="26"/>
  <c r="E2700" i="26" s="1"/>
  <c r="B2699" i="26"/>
  <c r="C2698" i="26"/>
  <c r="D2697" i="26"/>
  <c r="F2696" i="26"/>
  <c r="A2696" i="26"/>
  <c r="E2696" i="26" s="1"/>
  <c r="B2695" i="26"/>
  <c r="C2694" i="26"/>
  <c r="D2693" i="26"/>
  <c r="F2692" i="26"/>
  <c r="A2692" i="26"/>
  <c r="E2692" i="26" s="1"/>
  <c r="B2691" i="26"/>
  <c r="C2690" i="26"/>
  <c r="D2689" i="26"/>
  <c r="B3048" i="26"/>
  <c r="A3045" i="26"/>
  <c r="E3045" i="26" s="1"/>
  <c r="F3041" i="26"/>
  <c r="D3038" i="26"/>
  <c r="C3035" i="26"/>
  <c r="B3032" i="26"/>
  <c r="A3029" i="26"/>
  <c r="E3029" i="26" s="1"/>
  <c r="F3025" i="26"/>
  <c r="D3022" i="26"/>
  <c r="C3019" i="26"/>
  <c r="B3016" i="26"/>
  <c r="A3013" i="26"/>
  <c r="E3013" i="26" s="1"/>
  <c r="F3009" i="26"/>
  <c r="D3006" i="26"/>
  <c r="C3003" i="26"/>
  <c r="B3000" i="26"/>
  <c r="A2997" i="26"/>
  <c r="E2997" i="26" s="1"/>
  <c r="F2993" i="26"/>
  <c r="D2990" i="26"/>
  <c r="C2987" i="26"/>
  <c r="B2984" i="26"/>
  <c r="A2981" i="26"/>
  <c r="E2981" i="26" s="1"/>
  <c r="F2977" i="26"/>
  <c r="D2974" i="26"/>
  <c r="C2971" i="26"/>
  <c r="B2968" i="26"/>
  <c r="A2965" i="26"/>
  <c r="E2965" i="26" s="1"/>
  <c r="F2961" i="26"/>
  <c r="D2958" i="26"/>
  <c r="C2955" i="26"/>
  <c r="B2952" i="26"/>
  <c r="A2949" i="26"/>
  <c r="E2949" i="26" s="1"/>
  <c r="F2945" i="26"/>
  <c r="D2942" i="26"/>
  <c r="C2939" i="26"/>
  <c r="B2936" i="26"/>
  <c r="A2933" i="26"/>
  <c r="E2933" i="26" s="1"/>
  <c r="F2929" i="26"/>
  <c r="D2926" i="26"/>
  <c r="C2923" i="26"/>
  <c r="B2920" i="26"/>
  <c r="A2917" i="26"/>
  <c r="E2917" i="26" s="1"/>
  <c r="F2913" i="26"/>
  <c r="D2910" i="26"/>
  <c r="C2907" i="26"/>
  <c r="B2904" i="26"/>
  <c r="A2901" i="26"/>
  <c r="E2901" i="26" s="1"/>
  <c r="F2897" i="26"/>
  <c r="D2894" i="26"/>
  <c r="C2891" i="26"/>
  <c r="B2888" i="26"/>
  <c r="A2885" i="26"/>
  <c r="E2885" i="26" s="1"/>
  <c r="F2881" i="26"/>
  <c r="D2878" i="26"/>
  <c r="C2875" i="26"/>
  <c r="B2872" i="26"/>
  <c r="A2869" i="26"/>
  <c r="E2869" i="26" s="1"/>
  <c r="F2865" i="26"/>
  <c r="D2862" i="26"/>
  <c r="C2859" i="26"/>
  <c r="B2856" i="26"/>
  <c r="A2853" i="26"/>
  <c r="E2853" i="26" s="1"/>
  <c r="F2849" i="26"/>
  <c r="D2846" i="26"/>
  <c r="C2843" i="26"/>
  <c r="B2840" i="26"/>
  <c r="A2837" i="26"/>
  <c r="E2837" i="26" s="1"/>
  <c r="F2833" i="26"/>
  <c r="D2830" i="26"/>
  <c r="C2827" i="26"/>
  <c r="B2824" i="26"/>
  <c r="A2821" i="26"/>
  <c r="E2821" i="26" s="1"/>
  <c r="F2817" i="26"/>
  <c r="D2814" i="26"/>
  <c r="C2811" i="26"/>
  <c r="B2808" i="26"/>
  <c r="A2805" i="26"/>
  <c r="E2805" i="26" s="1"/>
  <c r="F2801" i="26"/>
  <c r="D2798" i="26"/>
  <c r="C2795" i="26"/>
  <c r="B2792" i="26"/>
  <c r="A2789" i="26"/>
  <c r="E2789" i="26" s="1"/>
  <c r="F2785" i="26"/>
  <c r="D2782" i="26"/>
  <c r="C2779" i="26"/>
  <c r="B2776" i="26"/>
  <c r="A2773" i="26"/>
  <c r="E2773" i="26" s="1"/>
  <c r="F2769" i="26"/>
  <c r="D2766" i="26"/>
  <c r="C2763" i="26"/>
  <c r="B2760" i="26"/>
  <c r="A2757" i="26"/>
  <c r="E2757" i="26" s="1"/>
  <c r="F2753" i="26"/>
  <c r="D2750" i="26"/>
  <c r="C2747" i="26"/>
  <c r="B2744" i="26"/>
  <c r="A2741" i="26"/>
  <c r="E2741" i="26" s="1"/>
  <c r="F2737" i="26"/>
  <c r="F2735" i="26"/>
  <c r="B2734" i="26"/>
  <c r="D2732" i="26"/>
  <c r="A2731" i="26"/>
  <c r="E2731" i="26" s="1"/>
  <c r="C2729" i="26"/>
  <c r="F2727" i="26"/>
  <c r="B2726" i="26"/>
  <c r="D2724" i="26"/>
  <c r="A2723" i="26"/>
  <c r="E2723" i="26" s="1"/>
  <c r="C2721" i="26"/>
  <c r="F2719" i="26"/>
  <c r="B2718" i="26"/>
  <c r="D2716" i="26"/>
  <c r="A2715" i="26"/>
  <c r="E2715" i="26" s="1"/>
  <c r="C2713" i="26"/>
  <c r="F2711" i="26"/>
  <c r="B2710" i="26"/>
  <c r="D2708" i="26"/>
  <c r="A2707" i="26"/>
  <c r="E2707" i="26" s="1"/>
  <c r="C2705" i="26"/>
  <c r="F2703" i="26"/>
  <c r="A3049" i="26"/>
  <c r="E3049" i="26" s="1"/>
  <c r="F3045" i="26"/>
  <c r="D3042" i="26"/>
  <c r="C3039" i="26"/>
  <c r="B3036" i="26"/>
  <c r="A3033" i="26"/>
  <c r="E3033" i="26" s="1"/>
  <c r="F3029" i="26"/>
  <c r="D3026" i="26"/>
  <c r="C3023" i="26"/>
  <c r="B3020" i="26"/>
  <c r="A3017" i="26"/>
  <c r="E3017" i="26" s="1"/>
  <c r="F3013" i="26"/>
  <c r="D3010" i="26"/>
  <c r="C3007" i="26"/>
  <c r="B3004" i="26"/>
  <c r="A3001" i="26"/>
  <c r="E3001" i="26" s="1"/>
  <c r="F2997" i="26"/>
  <c r="D2994" i="26"/>
  <c r="C2991" i="26"/>
  <c r="B2988" i="26"/>
  <c r="A2985" i="26"/>
  <c r="E2985" i="26" s="1"/>
  <c r="F2981" i="26"/>
  <c r="D2978" i="26"/>
  <c r="C2975" i="26"/>
  <c r="B2972" i="26"/>
  <c r="A2969" i="26"/>
  <c r="E2969" i="26" s="1"/>
  <c r="F2965" i="26"/>
  <c r="D2962" i="26"/>
  <c r="C2959" i="26"/>
  <c r="B2956" i="26"/>
  <c r="A2953" i="26"/>
  <c r="E2953" i="26" s="1"/>
  <c r="F2949" i="26"/>
  <c r="D2946" i="26"/>
  <c r="C2943" i="26"/>
  <c r="B2940" i="26"/>
  <c r="A2937" i="26"/>
  <c r="E2937" i="26" s="1"/>
  <c r="F2933" i="26"/>
  <c r="D2930" i="26"/>
  <c r="C2927" i="26"/>
  <c r="B2924" i="26"/>
  <c r="A2921" i="26"/>
  <c r="E2921" i="26" s="1"/>
  <c r="F2917" i="26"/>
  <c r="D2914" i="26"/>
  <c r="C2911" i="26"/>
  <c r="B2908" i="26"/>
  <c r="A2905" i="26"/>
  <c r="E2905" i="26" s="1"/>
  <c r="F2901" i="26"/>
  <c r="D2898" i="26"/>
  <c r="C2895" i="26"/>
  <c r="B2892" i="26"/>
  <c r="A2889" i="26"/>
  <c r="E2889" i="26" s="1"/>
  <c r="F2885" i="26"/>
  <c r="D2882" i="26"/>
  <c r="C2879" i="26"/>
  <c r="B2876" i="26"/>
  <c r="A2873" i="26"/>
  <c r="E2873" i="26" s="1"/>
  <c r="F2869" i="26"/>
  <c r="D2866" i="26"/>
  <c r="C2863" i="26"/>
  <c r="B2860" i="26"/>
  <c r="A2857" i="26"/>
  <c r="E2857" i="26" s="1"/>
  <c r="F2853" i="26"/>
  <c r="D2850" i="26"/>
  <c r="C2847" i="26"/>
  <c r="B2844" i="26"/>
  <c r="A2841" i="26"/>
  <c r="E2841" i="26" s="1"/>
  <c r="F2837" i="26"/>
  <c r="D2834" i="26"/>
  <c r="C2831" i="26"/>
  <c r="B2828" i="26"/>
  <c r="A2825" i="26"/>
  <c r="E2825" i="26" s="1"/>
  <c r="F2821" i="26"/>
  <c r="D2818" i="26"/>
  <c r="C2815" i="26"/>
  <c r="B2812" i="26"/>
  <c r="A2809" i="26"/>
  <c r="E2809" i="26" s="1"/>
  <c r="F2805" i="26"/>
  <c r="D2802" i="26"/>
  <c r="C2799" i="26"/>
  <c r="B2796" i="26"/>
  <c r="A2793" i="26"/>
  <c r="E2793" i="26" s="1"/>
  <c r="F2789" i="26"/>
  <c r="D2786" i="26"/>
  <c r="C2783" i="26"/>
  <c r="B2780" i="26"/>
  <c r="A2777" i="26"/>
  <c r="E2777" i="26" s="1"/>
  <c r="F2773" i="26"/>
  <c r="D2770" i="26"/>
  <c r="C2767" i="26"/>
  <c r="B2764" i="26"/>
  <c r="A2761" i="26"/>
  <c r="E2761" i="26" s="1"/>
  <c r="F2757" i="26"/>
  <c r="D2754" i="26"/>
  <c r="C2751" i="26"/>
  <c r="B2748" i="26"/>
  <c r="A2745" i="26"/>
  <c r="E2745" i="26" s="1"/>
  <c r="F2741" i="26"/>
  <c r="D2738" i="26"/>
  <c r="B2736" i="26"/>
  <c r="D2734" i="26"/>
  <c r="A2733" i="26"/>
  <c r="E2733" i="26" s="1"/>
  <c r="C2731" i="26"/>
  <c r="F2729" i="26"/>
  <c r="B2728" i="26"/>
  <c r="D2726" i="26"/>
  <c r="A2725" i="26"/>
  <c r="E2725" i="26" s="1"/>
  <c r="C2723" i="26"/>
  <c r="F2721" i="26"/>
  <c r="B2720" i="26"/>
  <c r="D2718" i="26"/>
  <c r="A2717" i="26"/>
  <c r="E2717" i="26" s="1"/>
  <c r="C2715" i="26"/>
  <c r="F2713" i="26"/>
  <c r="B2712" i="26"/>
  <c r="D2710" i="26"/>
  <c r="A2709" i="26"/>
  <c r="E2709" i="26" s="1"/>
  <c r="C2707" i="26"/>
  <c r="F2705" i="26"/>
  <c r="B2704" i="26"/>
  <c r="D2702" i="26"/>
  <c r="A2701" i="26"/>
  <c r="E2701" i="26" s="1"/>
  <c r="C2699" i="26"/>
  <c r="F2697" i="26"/>
  <c r="B2696" i="26"/>
  <c r="D2694" i="26"/>
  <c r="A2693" i="26"/>
  <c r="E2693" i="26" s="1"/>
  <c r="C2691" i="26"/>
  <c r="F2689" i="26"/>
  <c r="D2688" i="26"/>
  <c r="F2687" i="26"/>
  <c r="A2687" i="26"/>
  <c r="E2687" i="26" s="1"/>
  <c r="B2686" i="26"/>
  <c r="C2685" i="26"/>
  <c r="D2684" i="26"/>
  <c r="F2683" i="26"/>
  <c r="A2683" i="26"/>
  <c r="E2683" i="26" s="1"/>
  <c r="B2682" i="26"/>
  <c r="C2681" i="26"/>
  <c r="D2680" i="26"/>
  <c r="F2679" i="26"/>
  <c r="A2679" i="26"/>
  <c r="E2679" i="26" s="1"/>
  <c r="B2678" i="26"/>
  <c r="C2677" i="26"/>
  <c r="D2676" i="26"/>
  <c r="F2675" i="26"/>
  <c r="A2675" i="26"/>
  <c r="E2675" i="26" s="1"/>
  <c r="B2674" i="26"/>
  <c r="C2673" i="26"/>
  <c r="D2672" i="26"/>
  <c r="F2671" i="26"/>
  <c r="A2671" i="26"/>
  <c r="E2671" i="26" s="1"/>
  <c r="B2670" i="26"/>
  <c r="C2669" i="26"/>
  <c r="D2668" i="26"/>
  <c r="F2667" i="26"/>
  <c r="A2667" i="26"/>
  <c r="E2667" i="26" s="1"/>
  <c r="B2666" i="26"/>
  <c r="C2665" i="26"/>
  <c r="D2664" i="26"/>
  <c r="F2663" i="26"/>
  <c r="A2663" i="26"/>
  <c r="E2663" i="26" s="1"/>
  <c r="B2662" i="26"/>
  <c r="C2661" i="26"/>
  <c r="D2660" i="26"/>
  <c r="F2659" i="26"/>
  <c r="A2659" i="26"/>
  <c r="E2659" i="26" s="1"/>
  <c r="B2658" i="26"/>
  <c r="C2657" i="26"/>
  <c r="D2656" i="26"/>
  <c r="F2655" i="26"/>
  <c r="A2655" i="26"/>
  <c r="E2655" i="26" s="1"/>
  <c r="B2654" i="26"/>
  <c r="C2653" i="26"/>
  <c r="D2652" i="26"/>
  <c r="F2651" i="26"/>
  <c r="A2651" i="26"/>
  <c r="E2651" i="26" s="1"/>
  <c r="B2650" i="26"/>
  <c r="C2649" i="26"/>
  <c r="D2648" i="26"/>
  <c r="F2647" i="26"/>
  <c r="A2647" i="26"/>
  <c r="E2647" i="26" s="1"/>
  <c r="B2646" i="26"/>
  <c r="C2645" i="26"/>
  <c r="D2644" i="26"/>
  <c r="F2643" i="26"/>
  <c r="A2643" i="26"/>
  <c r="E2643" i="26" s="1"/>
  <c r="B2642" i="26"/>
  <c r="C2641" i="26"/>
  <c r="D2640" i="26"/>
  <c r="F2639" i="26"/>
  <c r="A2639" i="26"/>
  <c r="E2639" i="26" s="1"/>
  <c r="B2638" i="26"/>
  <c r="C2637" i="26"/>
  <c r="D2636" i="26"/>
  <c r="F2635" i="26"/>
  <c r="A2635" i="26"/>
  <c r="E2635" i="26" s="1"/>
  <c r="B2634" i="26"/>
  <c r="C2633" i="26"/>
  <c r="D2632" i="26"/>
  <c r="F2631" i="26"/>
  <c r="A2631" i="26"/>
  <c r="E2631" i="26" s="1"/>
  <c r="B2630" i="26"/>
  <c r="C2629" i="26"/>
  <c r="D2628" i="26"/>
  <c r="F2627" i="26"/>
  <c r="A2627" i="26"/>
  <c r="E2627" i="26" s="1"/>
  <c r="B2626" i="26"/>
  <c r="C2625" i="26"/>
  <c r="D2624" i="26"/>
  <c r="F2623" i="26"/>
  <c r="A2623" i="26"/>
  <c r="E2623" i="26" s="1"/>
  <c r="B2622" i="26"/>
  <c r="C2621" i="26"/>
  <c r="D2620" i="26"/>
  <c r="F2619" i="26"/>
  <c r="A2619" i="26"/>
  <c r="E2619" i="26" s="1"/>
  <c r="B2618" i="26"/>
  <c r="C2617" i="26"/>
  <c r="D2616" i="26"/>
  <c r="F2615" i="26"/>
  <c r="A2615" i="26"/>
  <c r="E2615" i="26" s="1"/>
  <c r="B2614" i="26"/>
  <c r="C2613" i="26"/>
  <c r="D2612" i="26"/>
  <c r="F2611" i="26"/>
  <c r="A2611" i="26"/>
  <c r="E2611" i="26" s="1"/>
  <c r="B2610" i="26"/>
  <c r="C2609" i="26"/>
  <c r="D2608" i="26"/>
  <c r="F2607" i="26"/>
  <c r="A2607" i="26"/>
  <c r="E2607" i="26" s="1"/>
  <c r="B2606" i="26"/>
  <c r="C2605" i="26"/>
  <c r="D2604" i="26"/>
  <c r="F2603" i="26"/>
  <c r="A2603" i="26"/>
  <c r="E2603" i="26" s="1"/>
  <c r="B2602" i="26"/>
  <c r="C2601" i="26"/>
  <c r="D2600" i="26"/>
  <c r="F2599" i="26"/>
  <c r="A2599" i="26"/>
  <c r="E2599" i="26" s="1"/>
  <c r="B2598" i="26"/>
  <c r="C2597" i="26"/>
  <c r="D2596" i="26"/>
  <c r="F2595" i="26"/>
  <c r="A2595" i="26"/>
  <c r="E2595" i="26" s="1"/>
  <c r="B2594" i="26"/>
  <c r="C2593" i="26"/>
  <c r="D2592" i="26"/>
  <c r="F2591" i="26"/>
  <c r="A2591" i="26"/>
  <c r="E2591" i="26" s="1"/>
  <c r="B2590" i="26"/>
  <c r="C2589" i="26"/>
  <c r="D2588" i="26"/>
  <c r="F2587" i="26"/>
  <c r="A2587" i="26"/>
  <c r="E2587" i="26" s="1"/>
  <c r="B2586" i="26"/>
  <c r="C2585" i="26"/>
  <c r="D2584" i="26"/>
  <c r="F2583" i="26"/>
  <c r="A2583" i="26"/>
  <c r="E2583" i="26" s="1"/>
  <c r="B2582" i="26"/>
  <c r="C2581" i="26"/>
  <c r="D2580" i="26"/>
  <c r="F2579" i="26"/>
  <c r="A2579" i="26"/>
  <c r="E2579" i="26" s="1"/>
  <c r="B2578" i="26"/>
  <c r="C2577" i="26"/>
  <c r="D2576" i="26"/>
  <c r="F2575" i="26"/>
  <c r="A2575" i="26"/>
  <c r="E2575" i="26" s="1"/>
  <c r="B2574" i="26"/>
  <c r="C2573" i="26"/>
  <c r="D2572" i="26"/>
  <c r="F2571" i="26"/>
  <c r="A2571" i="26"/>
  <c r="E2571" i="26" s="1"/>
  <c r="B2570" i="26"/>
  <c r="C2569" i="26"/>
  <c r="D2568" i="26"/>
  <c r="F2567" i="26"/>
  <c r="A2567" i="26"/>
  <c r="E2567" i="26" s="1"/>
  <c r="B2566" i="26"/>
  <c r="C2565" i="26"/>
  <c r="D2564" i="26"/>
  <c r="F2563" i="26"/>
  <c r="A2563" i="26"/>
  <c r="E2563" i="26" s="1"/>
  <c r="B2562" i="26"/>
  <c r="C2561" i="26"/>
  <c r="D2560" i="26"/>
  <c r="F2559" i="26"/>
  <c r="A2559" i="26"/>
  <c r="E2559" i="26" s="1"/>
  <c r="B2558" i="26"/>
  <c r="C2557" i="26"/>
  <c r="D2556" i="26"/>
  <c r="F2555" i="26"/>
  <c r="A2555" i="26"/>
  <c r="E2555" i="26" s="1"/>
  <c r="B2554" i="26"/>
  <c r="C2553" i="26"/>
  <c r="D2552" i="26"/>
  <c r="F2551" i="26"/>
  <c r="A2551" i="26"/>
  <c r="E2551" i="26" s="1"/>
  <c r="B2550" i="26"/>
  <c r="C2549" i="26"/>
  <c r="D2548" i="26"/>
  <c r="F2547" i="26"/>
  <c r="A2547" i="26"/>
  <c r="E2547" i="26" s="1"/>
  <c r="B2546" i="26"/>
  <c r="C2545" i="26"/>
  <c r="D2544" i="26"/>
  <c r="F2543" i="26"/>
  <c r="A2543" i="26"/>
  <c r="E2543" i="26" s="1"/>
  <c r="B2542" i="26"/>
  <c r="C2541" i="26"/>
  <c r="D2540" i="26"/>
  <c r="F2539" i="26"/>
  <c r="A2539" i="26"/>
  <c r="E2539" i="26" s="1"/>
  <c r="B2538" i="26"/>
  <c r="C2537" i="26"/>
  <c r="D2536" i="26"/>
  <c r="F2535" i="26"/>
  <c r="A2535" i="26"/>
  <c r="E2535" i="26" s="1"/>
  <c r="B2534" i="26"/>
  <c r="C2533" i="26"/>
  <c r="D2532" i="26"/>
  <c r="F2531" i="26"/>
  <c r="A2531" i="26"/>
  <c r="E2531" i="26" s="1"/>
  <c r="B2530" i="26"/>
  <c r="C2529" i="26"/>
  <c r="D2528" i="26"/>
  <c r="F2527" i="26"/>
  <c r="A2527" i="26"/>
  <c r="E2527" i="26" s="1"/>
  <c r="B2526" i="26"/>
  <c r="C2525" i="26"/>
  <c r="D2524" i="26"/>
  <c r="F2523" i="26"/>
  <c r="A2523" i="26"/>
  <c r="E2523" i="26" s="1"/>
  <c r="B2522" i="26"/>
  <c r="C2521" i="26"/>
  <c r="D2520" i="26"/>
  <c r="F2519" i="26"/>
  <c r="A2519" i="26"/>
  <c r="E2519" i="26" s="1"/>
  <c r="B2518" i="26"/>
  <c r="C2517" i="26"/>
  <c r="D2516" i="26"/>
  <c r="F2515" i="26"/>
  <c r="A2515" i="26"/>
  <c r="E2515" i="26" s="1"/>
  <c r="B2514" i="26"/>
  <c r="C2513" i="26"/>
  <c r="D2512" i="26"/>
  <c r="F2511" i="26"/>
  <c r="A2511" i="26"/>
  <c r="E2511" i="26" s="1"/>
  <c r="B2510" i="26"/>
  <c r="C2509" i="26"/>
  <c r="D2508" i="26"/>
  <c r="F2507" i="26"/>
  <c r="A2507" i="26"/>
  <c r="E2507" i="26" s="1"/>
  <c r="B2506" i="26"/>
  <c r="C2505" i="26"/>
  <c r="D2504" i="26"/>
  <c r="F2503" i="26"/>
  <c r="A2503" i="26"/>
  <c r="E2503" i="26" s="1"/>
  <c r="B2502" i="26"/>
  <c r="C2501" i="26"/>
  <c r="D2500" i="26"/>
  <c r="F2499" i="26"/>
  <c r="A2499" i="26"/>
  <c r="E2499" i="26" s="1"/>
  <c r="B2498" i="26"/>
  <c r="C2497" i="26"/>
  <c r="D2496" i="26"/>
  <c r="F2495" i="26"/>
  <c r="A2495" i="26"/>
  <c r="E2495" i="26" s="1"/>
  <c r="B2494" i="26"/>
  <c r="C2493" i="26"/>
  <c r="D2492" i="26"/>
  <c r="F2491" i="26"/>
  <c r="A2491" i="26"/>
  <c r="E2491" i="26" s="1"/>
  <c r="B2490" i="26"/>
  <c r="C2489" i="26"/>
  <c r="D2488" i="26"/>
  <c r="F2487" i="26"/>
  <c r="A2487" i="26"/>
  <c r="E2487" i="26" s="1"/>
  <c r="B2486" i="26"/>
  <c r="C2485" i="26"/>
  <c r="D2484" i="26"/>
  <c r="F2483" i="26"/>
  <c r="A2483" i="26"/>
  <c r="E2483" i="26" s="1"/>
  <c r="B2482" i="26"/>
  <c r="C2481" i="26"/>
  <c r="D2480" i="26"/>
  <c r="F2479" i="26"/>
  <c r="A2479" i="26"/>
  <c r="E2479" i="26" s="1"/>
  <c r="B2478" i="26"/>
  <c r="F2980" i="26"/>
  <c r="A2980" i="26"/>
  <c r="E2980" i="26" s="1"/>
  <c r="B2979" i="26"/>
  <c r="C2978" i="26"/>
  <c r="D2977" i="26"/>
  <c r="F2976" i="26"/>
  <c r="A2976" i="26"/>
  <c r="E2976" i="26" s="1"/>
  <c r="B2975" i="26"/>
  <c r="C2974" i="26"/>
  <c r="D2973" i="26"/>
  <c r="F2972" i="26"/>
  <c r="A2972" i="26"/>
  <c r="E2972" i="26" s="1"/>
  <c r="B2971" i="26"/>
  <c r="C2970" i="26"/>
  <c r="D2969" i="26"/>
  <c r="F2968" i="26"/>
  <c r="A2968" i="26"/>
  <c r="E2968" i="26" s="1"/>
  <c r="B2967" i="26"/>
  <c r="C2966" i="26"/>
  <c r="D2965" i="26"/>
  <c r="F2964" i="26"/>
  <c r="A2964" i="26"/>
  <c r="E2964" i="26" s="1"/>
  <c r="B2963" i="26"/>
  <c r="C2962" i="26"/>
  <c r="D2961" i="26"/>
  <c r="F2960" i="26"/>
  <c r="A2960" i="26"/>
  <c r="E2960" i="26" s="1"/>
  <c r="B2959" i="26"/>
  <c r="C2958" i="26"/>
  <c r="D2957" i="26"/>
  <c r="F2956" i="26"/>
  <c r="A2956" i="26"/>
  <c r="E2956" i="26" s="1"/>
  <c r="B2955" i="26"/>
  <c r="C2954" i="26"/>
  <c r="D2953" i="26"/>
  <c r="F2952" i="26"/>
  <c r="A2952" i="26"/>
  <c r="E2952" i="26" s="1"/>
  <c r="B2951" i="26"/>
  <c r="C2950" i="26"/>
  <c r="D2949" i="26"/>
  <c r="F2948" i="26"/>
  <c r="A2948" i="26"/>
  <c r="E2948" i="26" s="1"/>
  <c r="B2947" i="26"/>
  <c r="C2946" i="26"/>
  <c r="D2945" i="26"/>
  <c r="F2944" i="26"/>
  <c r="A2944" i="26"/>
  <c r="E2944" i="26" s="1"/>
  <c r="B2943" i="26"/>
  <c r="C2942" i="26"/>
  <c r="D2941" i="26"/>
  <c r="F2940" i="26"/>
  <c r="A2940" i="26"/>
  <c r="E2940" i="26" s="1"/>
  <c r="B2939" i="26"/>
  <c r="C2938" i="26"/>
  <c r="D2937" i="26"/>
  <c r="F2936" i="26"/>
  <c r="A2936" i="26"/>
  <c r="E2936" i="26" s="1"/>
  <c r="B2935" i="26"/>
  <c r="C2934" i="26"/>
  <c r="D2933" i="26"/>
  <c r="F2932" i="26"/>
  <c r="A2932" i="26"/>
  <c r="E2932" i="26" s="1"/>
  <c r="B2931" i="26"/>
  <c r="C2930" i="26"/>
  <c r="D2929" i="26"/>
  <c r="F2928" i="26"/>
  <c r="A2928" i="26"/>
  <c r="E2928" i="26" s="1"/>
  <c r="B2927" i="26"/>
  <c r="C2926" i="26"/>
  <c r="D2925" i="26"/>
  <c r="F2924" i="26"/>
  <c r="A2924" i="26"/>
  <c r="E2924" i="26" s="1"/>
  <c r="B2923" i="26"/>
  <c r="C2922" i="26"/>
  <c r="D2921" i="26"/>
  <c r="F2920" i="26"/>
  <c r="A2920" i="26"/>
  <c r="E2920" i="26" s="1"/>
  <c r="B2919" i="26"/>
  <c r="C2918" i="26"/>
  <c r="D2917" i="26"/>
  <c r="F2916" i="26"/>
  <c r="A2916" i="26"/>
  <c r="E2916" i="26" s="1"/>
  <c r="B2915" i="26"/>
  <c r="C2914" i="26"/>
  <c r="D2913" i="26"/>
  <c r="F2912" i="26"/>
  <c r="A2912" i="26"/>
  <c r="E2912" i="26" s="1"/>
  <c r="B2911" i="26"/>
  <c r="C2910" i="26"/>
  <c r="D2909" i="26"/>
  <c r="F2908" i="26"/>
  <c r="A2908" i="26"/>
  <c r="E2908" i="26" s="1"/>
  <c r="B2907" i="26"/>
  <c r="C2906" i="26"/>
  <c r="D2905" i="26"/>
  <c r="F2904" i="26"/>
  <c r="A2904" i="26"/>
  <c r="E2904" i="26" s="1"/>
  <c r="B2903" i="26"/>
  <c r="C2902" i="26"/>
  <c r="D2901" i="26"/>
  <c r="F2900" i="26"/>
  <c r="A2900" i="26"/>
  <c r="E2900" i="26" s="1"/>
  <c r="B2899" i="26"/>
  <c r="C2898" i="26"/>
  <c r="D2897" i="26"/>
  <c r="F2896" i="26"/>
  <c r="A2896" i="26"/>
  <c r="E2896" i="26" s="1"/>
  <c r="B2895" i="26"/>
  <c r="C2894" i="26"/>
  <c r="D2893" i="26"/>
  <c r="F2892" i="26"/>
  <c r="A2892" i="26"/>
  <c r="E2892" i="26" s="1"/>
  <c r="B2891" i="26"/>
  <c r="C2890" i="26"/>
  <c r="D2889" i="26"/>
  <c r="F2888" i="26"/>
  <c r="A2888" i="26"/>
  <c r="E2888" i="26" s="1"/>
  <c r="B2887" i="26"/>
  <c r="C2886" i="26"/>
  <c r="D2885" i="26"/>
  <c r="F2884" i="26"/>
  <c r="A2884" i="26"/>
  <c r="E2884" i="26" s="1"/>
  <c r="B2883" i="26"/>
  <c r="C2882" i="26"/>
  <c r="D2881" i="26"/>
  <c r="F2880" i="26"/>
  <c r="A2880" i="26"/>
  <c r="E2880" i="26" s="1"/>
  <c r="B2879" i="26"/>
  <c r="C2878" i="26"/>
  <c r="D2877" i="26"/>
  <c r="F2876" i="26"/>
  <c r="A2876" i="26"/>
  <c r="E2876" i="26" s="1"/>
  <c r="B2875" i="26"/>
  <c r="C2874" i="26"/>
  <c r="D2873" i="26"/>
  <c r="F2872" i="26"/>
  <c r="A2872" i="26"/>
  <c r="E2872" i="26" s="1"/>
  <c r="B2871" i="26"/>
  <c r="C2870" i="26"/>
  <c r="D2869" i="26"/>
  <c r="F2868" i="26"/>
  <c r="A2868" i="26"/>
  <c r="E2868" i="26" s="1"/>
  <c r="B2867" i="26"/>
  <c r="C2866" i="26"/>
  <c r="D2865" i="26"/>
  <c r="F2864" i="26"/>
  <c r="A2864" i="26"/>
  <c r="E2864" i="26" s="1"/>
  <c r="B2863" i="26"/>
  <c r="C2862" i="26"/>
  <c r="D2861" i="26"/>
  <c r="F2860" i="26"/>
  <c r="A2860" i="26"/>
  <c r="E2860" i="26" s="1"/>
  <c r="B2859" i="26"/>
  <c r="C2858" i="26"/>
  <c r="D2857" i="26"/>
  <c r="F2856" i="26"/>
  <c r="A2856" i="26"/>
  <c r="E2856" i="26" s="1"/>
  <c r="B2855" i="26"/>
  <c r="C2854" i="26"/>
  <c r="D2853" i="26"/>
  <c r="F2852" i="26"/>
  <c r="A2852" i="26"/>
  <c r="E2852" i="26" s="1"/>
  <c r="B2851" i="26"/>
  <c r="C2850" i="26"/>
  <c r="D2849" i="26"/>
  <c r="F2848" i="26"/>
  <c r="A2848" i="26"/>
  <c r="E2848" i="26" s="1"/>
  <c r="B2847" i="26"/>
  <c r="C2846" i="26"/>
  <c r="D2845" i="26"/>
  <c r="F2844" i="26"/>
  <c r="A2844" i="26"/>
  <c r="E2844" i="26" s="1"/>
  <c r="B2843" i="26"/>
  <c r="C2842" i="26"/>
  <c r="D2841" i="26"/>
  <c r="F2840" i="26"/>
  <c r="A2840" i="26"/>
  <c r="E2840" i="26" s="1"/>
  <c r="B2839" i="26"/>
  <c r="C2838" i="26"/>
  <c r="D2837" i="26"/>
  <c r="F2836" i="26"/>
  <c r="A2836" i="26"/>
  <c r="E2836" i="26" s="1"/>
  <c r="B2835" i="26"/>
  <c r="C2834" i="26"/>
  <c r="D2833" i="26"/>
  <c r="F2832" i="26"/>
  <c r="A2832" i="26"/>
  <c r="E2832" i="26" s="1"/>
  <c r="B2831" i="26"/>
  <c r="C2830" i="26"/>
  <c r="D2829" i="26"/>
  <c r="F2828" i="26"/>
  <c r="A2828" i="26"/>
  <c r="E2828" i="26" s="1"/>
  <c r="B2827" i="26"/>
  <c r="C2826" i="26"/>
  <c r="D2825" i="26"/>
  <c r="F2824" i="26"/>
  <c r="A2824" i="26"/>
  <c r="E2824" i="26" s="1"/>
  <c r="B2823" i="26"/>
  <c r="C2822" i="26"/>
  <c r="D2821" i="26"/>
  <c r="F2820" i="26"/>
  <c r="A2820" i="26"/>
  <c r="E2820" i="26" s="1"/>
  <c r="B2819" i="26"/>
  <c r="C2818" i="26"/>
  <c r="D2817" i="26"/>
  <c r="F2816" i="26"/>
  <c r="A2816" i="26"/>
  <c r="E2816" i="26" s="1"/>
  <c r="B2815" i="26"/>
  <c r="C2814" i="26"/>
  <c r="D2813" i="26"/>
  <c r="F2812" i="26"/>
  <c r="A2812" i="26"/>
  <c r="E2812" i="26" s="1"/>
  <c r="B2811" i="26"/>
  <c r="C2810" i="26"/>
  <c r="D2809" i="26"/>
  <c r="F2808" i="26"/>
  <c r="A2808" i="26"/>
  <c r="E2808" i="26" s="1"/>
  <c r="B2807" i="26"/>
  <c r="C2806" i="26"/>
  <c r="D2805" i="26"/>
  <c r="F2804" i="26"/>
  <c r="A2804" i="26"/>
  <c r="E2804" i="26" s="1"/>
  <c r="B2803" i="26"/>
  <c r="C2802" i="26"/>
  <c r="D2801" i="26"/>
  <c r="F2800" i="26"/>
  <c r="A2800" i="26"/>
  <c r="E2800" i="26" s="1"/>
  <c r="B2799" i="26"/>
  <c r="C2798" i="26"/>
  <c r="D2797" i="26"/>
  <c r="F2796" i="26"/>
  <c r="A2796" i="26"/>
  <c r="E2796" i="26" s="1"/>
  <c r="B2795" i="26"/>
  <c r="C2794" i="26"/>
  <c r="D2793" i="26"/>
  <c r="F2792" i="26"/>
  <c r="A2792" i="26"/>
  <c r="E2792" i="26" s="1"/>
  <c r="B2791" i="26"/>
  <c r="C2790" i="26"/>
  <c r="D2789" i="26"/>
  <c r="F2788" i="26"/>
  <c r="A2788" i="26"/>
  <c r="E2788" i="26" s="1"/>
  <c r="B2787" i="26"/>
  <c r="C2786" i="26"/>
  <c r="D2785" i="26"/>
  <c r="F2784" i="26"/>
  <c r="A2784" i="26"/>
  <c r="E2784" i="26" s="1"/>
  <c r="B2783" i="26"/>
  <c r="C2782" i="26"/>
  <c r="D2781" i="26"/>
  <c r="F2780" i="26"/>
  <c r="A2780" i="26"/>
  <c r="E2780" i="26" s="1"/>
  <c r="B2779" i="26"/>
  <c r="C2778" i="26"/>
  <c r="D2777" i="26"/>
  <c r="F2776" i="26"/>
  <c r="A2776" i="26"/>
  <c r="E2776" i="26" s="1"/>
  <c r="B2775" i="26"/>
  <c r="C2774" i="26"/>
  <c r="D2773" i="26"/>
  <c r="F2772" i="26"/>
  <c r="A2772" i="26"/>
  <c r="E2772" i="26" s="1"/>
  <c r="B2771" i="26"/>
  <c r="C2770" i="26"/>
  <c r="D2769" i="26"/>
  <c r="F2768" i="26"/>
  <c r="A2768" i="26"/>
  <c r="E2768" i="26" s="1"/>
  <c r="B2767" i="26"/>
  <c r="C2766" i="26"/>
  <c r="D2765" i="26"/>
  <c r="F2764" i="26"/>
  <c r="A2764" i="26"/>
  <c r="E2764" i="26" s="1"/>
  <c r="B2763" i="26"/>
  <c r="C2762" i="26"/>
  <c r="D2761" i="26"/>
  <c r="F2760" i="26"/>
  <c r="A2760" i="26"/>
  <c r="E2760" i="26" s="1"/>
  <c r="B2759" i="26"/>
  <c r="C2758" i="26"/>
  <c r="D2757" i="26"/>
  <c r="F2756" i="26"/>
  <c r="A2756" i="26"/>
  <c r="E2756" i="26" s="1"/>
  <c r="B2755" i="26"/>
  <c r="C2754" i="26"/>
  <c r="D2753" i="26"/>
  <c r="F2752" i="26"/>
  <c r="A2752" i="26"/>
  <c r="E2752" i="26" s="1"/>
  <c r="B2751" i="26"/>
  <c r="C2750" i="26"/>
  <c r="D2749" i="26"/>
  <c r="F2748" i="26"/>
  <c r="A2748" i="26"/>
  <c r="E2748" i="26" s="1"/>
  <c r="B2747" i="26"/>
  <c r="C2746" i="26"/>
  <c r="D2745" i="26"/>
  <c r="F2744" i="26"/>
  <c r="A2744" i="26"/>
  <c r="E2744" i="26" s="1"/>
  <c r="B2743" i="26"/>
  <c r="C2742" i="26"/>
  <c r="D2741" i="26"/>
  <c r="F2740" i="26"/>
  <c r="A2740" i="26"/>
  <c r="E2740" i="26" s="1"/>
  <c r="B2739" i="26"/>
  <c r="C2738" i="26"/>
  <c r="D2737" i="26"/>
  <c r="D3471" i="26"/>
  <c r="A3470" i="26"/>
  <c r="E3470" i="26" s="1"/>
  <c r="C3468" i="26"/>
  <c r="F3466" i="26"/>
  <c r="B3465" i="26"/>
  <c r="D3463" i="26"/>
  <c r="A3462" i="26"/>
  <c r="E3462" i="26" s="1"/>
  <c r="C3460" i="26"/>
  <c r="F3458" i="26"/>
  <c r="B3457" i="26"/>
  <c r="D3455" i="26"/>
  <c r="A3454" i="26"/>
  <c r="E3454" i="26" s="1"/>
  <c r="C3452" i="26"/>
  <c r="F3450" i="26"/>
  <c r="B3449" i="26"/>
  <c r="D3447" i="26"/>
  <c r="A3446" i="26"/>
  <c r="E3446" i="26" s="1"/>
  <c r="C3444" i="26"/>
  <c r="F3442" i="26"/>
  <c r="B3441" i="26"/>
  <c r="D3439" i="26"/>
  <c r="A3438" i="26"/>
  <c r="E3438" i="26" s="1"/>
  <c r="C3436" i="26"/>
  <c r="F3434" i="26"/>
  <c r="B3433" i="26"/>
  <c r="D3431" i="26"/>
  <c r="A3430" i="26"/>
  <c r="E3430" i="26" s="1"/>
  <c r="C3428" i="26"/>
  <c r="F3426" i="26"/>
  <c r="B3425" i="26"/>
  <c r="D3423" i="26"/>
  <c r="A3422" i="26"/>
  <c r="E3422" i="26" s="1"/>
  <c r="C3420" i="26"/>
  <c r="F3418" i="26"/>
  <c r="B3417" i="26"/>
  <c r="D3415" i="26"/>
  <c r="A3414" i="26"/>
  <c r="E3414" i="26" s="1"/>
  <c r="C3412" i="26"/>
  <c r="F3410" i="26"/>
  <c r="B3409" i="26"/>
  <c r="D3407" i="26"/>
  <c r="A3406" i="26"/>
  <c r="E3406" i="26" s="1"/>
  <c r="C3404" i="26"/>
  <c r="F3402" i="26"/>
  <c r="B3401" i="26"/>
  <c r="D3399" i="26"/>
  <c r="A3398" i="26"/>
  <c r="E3398" i="26" s="1"/>
  <c r="C3396" i="26"/>
  <c r="F3394" i="26"/>
  <c r="B3393" i="26"/>
  <c r="D3391" i="26"/>
  <c r="A3390" i="26"/>
  <c r="E3390" i="26" s="1"/>
  <c r="C3388" i="26"/>
  <c r="F3386" i="26"/>
  <c r="B3385" i="26"/>
  <c r="D3383" i="26"/>
  <c r="A3382" i="26"/>
  <c r="E3382" i="26" s="1"/>
  <c r="C3380" i="26"/>
  <c r="F3378" i="26"/>
  <c r="B3377" i="26"/>
  <c r="D3375" i="26"/>
  <c r="A3374" i="26"/>
  <c r="E3374" i="26" s="1"/>
  <c r="C3372" i="26"/>
  <c r="F3370" i="26"/>
  <c r="B3369" i="26"/>
  <c r="D3367" i="26"/>
  <c r="A3366" i="26"/>
  <c r="E3366" i="26" s="1"/>
  <c r="C3364" i="26"/>
  <c r="F3362" i="26"/>
  <c r="B3361" i="26"/>
  <c r="D3359" i="26"/>
  <c r="A3358" i="26"/>
  <c r="E3358" i="26" s="1"/>
  <c r="C3356" i="26"/>
  <c r="F3354" i="26"/>
  <c r="B3353" i="26"/>
  <c r="D3351" i="26"/>
  <c r="A3350" i="26"/>
  <c r="E3350" i="26" s="1"/>
  <c r="C3348" i="26"/>
  <c r="F3346" i="26"/>
  <c r="B3345" i="26"/>
  <c r="D3343" i="26"/>
  <c r="A3342" i="26"/>
  <c r="E3342" i="26" s="1"/>
  <c r="C3340" i="26"/>
  <c r="F3338" i="26"/>
  <c r="B3337" i="26"/>
  <c r="D3335" i="26"/>
  <c r="A3334" i="26"/>
  <c r="E3334" i="26" s="1"/>
  <c r="C3332" i="26"/>
  <c r="F3330" i="26"/>
  <c r="B3329" i="26"/>
  <c r="D3327" i="26"/>
  <c r="A3326" i="26"/>
  <c r="E3326" i="26" s="1"/>
  <c r="C3324" i="26"/>
  <c r="F3322" i="26"/>
  <c r="B3321" i="26"/>
  <c r="D3319" i="26"/>
  <c r="A3318" i="26"/>
  <c r="E3318" i="26" s="1"/>
  <c r="C3316" i="26"/>
  <c r="F3314" i="26"/>
  <c r="B3313" i="26"/>
  <c r="D3311" i="26"/>
  <c r="A3310" i="26"/>
  <c r="E3310" i="26" s="1"/>
  <c r="C3308" i="26"/>
  <c r="F3306" i="26"/>
  <c r="B3305" i="26"/>
  <c r="D3303" i="26"/>
  <c r="A3302" i="26"/>
  <c r="E3302" i="26" s="1"/>
  <c r="C3300" i="26"/>
  <c r="F3298" i="26"/>
  <c r="B3297" i="26"/>
  <c r="D3295" i="26"/>
  <c r="A3294" i="26"/>
  <c r="E3294" i="26" s="1"/>
  <c r="C3292" i="26"/>
  <c r="F3290" i="26"/>
  <c r="B3289" i="26"/>
  <c r="D3287" i="26"/>
  <c r="A3286" i="26"/>
  <c r="E3286" i="26" s="1"/>
  <c r="C3284" i="26"/>
  <c r="F3282" i="26"/>
  <c r="B3281" i="26"/>
  <c r="D3279" i="26"/>
  <c r="B3277" i="26"/>
  <c r="A3274" i="26"/>
  <c r="E3274" i="26" s="1"/>
  <c r="F3270" i="26"/>
  <c r="D3267" i="26"/>
  <c r="C3264" i="26"/>
  <c r="B3261" i="26"/>
  <c r="A3258" i="26"/>
  <c r="E3258" i="26" s="1"/>
  <c r="F3254" i="26"/>
  <c r="D3251" i="26"/>
  <c r="C3248" i="26"/>
  <c r="B3245" i="26"/>
  <c r="A3242" i="26"/>
  <c r="E3242" i="26" s="1"/>
  <c r="F3238" i="26"/>
  <c r="D3235" i="26"/>
  <c r="C3232" i="26"/>
  <c r="B3229" i="26"/>
  <c r="A3226" i="26"/>
  <c r="E3226" i="26" s="1"/>
  <c r="F3222" i="26"/>
  <c r="D3219" i="26"/>
  <c r="C3216" i="26"/>
  <c r="B3213" i="26"/>
  <c r="A3210" i="26"/>
  <c r="E3210" i="26" s="1"/>
  <c r="F3206" i="26"/>
  <c r="D3203" i="26"/>
  <c r="C3200" i="26"/>
  <c r="B3197" i="26"/>
  <c r="A3194" i="26"/>
  <c r="E3194" i="26" s="1"/>
  <c r="F3190" i="26"/>
  <c r="D3187" i="26"/>
  <c r="C3184" i="26"/>
  <c r="B3181" i="26"/>
  <c r="A3178" i="26"/>
  <c r="E3178" i="26" s="1"/>
  <c r="F3174" i="26"/>
  <c r="D3171" i="26"/>
  <c r="C3168" i="26"/>
  <c r="B3165" i="26"/>
  <c r="A3162" i="26"/>
  <c r="E3162" i="26" s="1"/>
  <c r="F3158" i="26"/>
  <c r="D3155" i="26"/>
  <c r="C3152" i="26"/>
  <c r="B3149" i="26"/>
  <c r="A3146" i="26"/>
  <c r="E3146" i="26" s="1"/>
  <c r="F3142" i="26"/>
  <c r="D3139" i="26"/>
  <c r="C3136" i="26"/>
  <c r="B3133" i="26"/>
  <c r="A3130" i="26"/>
  <c r="E3130" i="26" s="1"/>
  <c r="F3126" i="26"/>
  <c r="D3123" i="26"/>
  <c r="C3120" i="26"/>
  <c r="B3117" i="26"/>
  <c r="A3114" i="26"/>
  <c r="E3114" i="26" s="1"/>
  <c r="F3110" i="26"/>
  <c r="D3107" i="26"/>
  <c r="C3104" i="26"/>
  <c r="B3101" i="26"/>
  <c r="A3098" i="26"/>
  <c r="E3098" i="26" s="1"/>
  <c r="F3094" i="26"/>
  <c r="A3093" i="26"/>
  <c r="E3093" i="26" s="1"/>
  <c r="C3091" i="26"/>
  <c r="F3089" i="26"/>
  <c r="B3088" i="26"/>
  <c r="D3086" i="26"/>
  <c r="A3085" i="26"/>
  <c r="E3085" i="26" s="1"/>
  <c r="C3083" i="26"/>
  <c r="F3081" i="26"/>
  <c r="B3080" i="26"/>
  <c r="D3078" i="26"/>
  <c r="A3077" i="26"/>
  <c r="E3077" i="26" s="1"/>
  <c r="C3075" i="26"/>
  <c r="F3073" i="26"/>
  <c r="B3072" i="26"/>
  <c r="D3070" i="26"/>
  <c r="A3069" i="26"/>
  <c r="E3069" i="26" s="1"/>
  <c r="C3067" i="26"/>
  <c r="F3065" i="26"/>
  <c r="B3064" i="26"/>
  <c r="D3062" i="26"/>
  <c r="A3061" i="26"/>
  <c r="E3061" i="26" s="1"/>
  <c r="C3059" i="26"/>
  <c r="F3057" i="26"/>
  <c r="B3056" i="26"/>
  <c r="D3054" i="26"/>
  <c r="A3053" i="26"/>
  <c r="E3053" i="26" s="1"/>
  <c r="C3051" i="26"/>
  <c r="F3049" i="26"/>
  <c r="C3276" i="26"/>
  <c r="B3273" i="26"/>
  <c r="A3270" i="26"/>
  <c r="E3270" i="26" s="1"/>
  <c r="F3266" i="26"/>
  <c r="D3263" i="26"/>
  <c r="C3260" i="26"/>
  <c r="B3257" i="26"/>
  <c r="A3254" i="26"/>
  <c r="E3254" i="26" s="1"/>
  <c r="F3250" i="26"/>
  <c r="D3247" i="26"/>
  <c r="C3244" i="26"/>
  <c r="B3241" i="26"/>
  <c r="A3238" i="26"/>
  <c r="E3238" i="26" s="1"/>
  <c r="F3234" i="26"/>
  <c r="D3231" i="26"/>
  <c r="C3228" i="26"/>
  <c r="B3225" i="26"/>
  <c r="A3222" i="26"/>
  <c r="E3222" i="26" s="1"/>
  <c r="F3218" i="26"/>
  <c r="D3215" i="26"/>
  <c r="C3212" i="26"/>
  <c r="B3209" i="26"/>
  <c r="A3206" i="26"/>
  <c r="E3206" i="26" s="1"/>
  <c r="F3202" i="26"/>
  <c r="D3199" i="26"/>
  <c r="C3196" i="26"/>
  <c r="B3193" i="26"/>
  <c r="A3190" i="26"/>
  <c r="E3190" i="26" s="1"/>
  <c r="F3186" i="26"/>
  <c r="D3183" i="26"/>
  <c r="C3180" i="26"/>
  <c r="B3177" i="26"/>
  <c r="A3174" i="26"/>
  <c r="E3174" i="26" s="1"/>
  <c r="F3170" i="26"/>
  <c r="D3167" i="26"/>
  <c r="C3164" i="26"/>
  <c r="B3161" i="26"/>
  <c r="A3158" i="26"/>
  <c r="E3158" i="26" s="1"/>
  <c r="F3154" i="26"/>
  <c r="D3151" i="26"/>
  <c r="C3148" i="26"/>
  <c r="B3145" i="26"/>
  <c r="A3142" i="26"/>
  <c r="E3142" i="26" s="1"/>
  <c r="F3138" i="26"/>
  <c r="D3135" i="26"/>
  <c r="C3132" i="26"/>
  <c r="B3129" i="26"/>
  <c r="A3126" i="26"/>
  <c r="E3126" i="26" s="1"/>
  <c r="F3122" i="26"/>
  <c r="D3119" i="26"/>
  <c r="C3116" i="26"/>
  <c r="B3113" i="26"/>
  <c r="A3110" i="26"/>
  <c r="E3110" i="26" s="1"/>
  <c r="F3106" i="26"/>
  <c r="D3103" i="26"/>
  <c r="C3100" i="26"/>
  <c r="B3097" i="26"/>
  <c r="B3094" i="26"/>
  <c r="D3092" i="26"/>
  <c r="A3091" i="26"/>
  <c r="E3091" i="26" s="1"/>
  <c r="C3089" i="26"/>
  <c r="F3087" i="26"/>
  <c r="B3086" i="26"/>
  <c r="D3084" i="26"/>
  <c r="A3083" i="26"/>
  <c r="E3083" i="26" s="1"/>
  <c r="C3081" i="26"/>
  <c r="F3079" i="26"/>
  <c r="B3078" i="26"/>
  <c r="D3076" i="26"/>
  <c r="A3075" i="26"/>
  <c r="E3075" i="26" s="1"/>
  <c r="C3073" i="26"/>
  <c r="F3071" i="26"/>
  <c r="B3070" i="26"/>
  <c r="D3068" i="26"/>
  <c r="A3067" i="26"/>
  <c r="E3067" i="26" s="1"/>
  <c r="C3065" i="26"/>
  <c r="F3063" i="26"/>
  <c r="B3062" i="26"/>
  <c r="D3060" i="26"/>
  <c r="A3059" i="26"/>
  <c r="E3059" i="26" s="1"/>
  <c r="C3057" i="26"/>
  <c r="F3055" i="26"/>
  <c r="B3054" i="26"/>
  <c r="D3052" i="26"/>
  <c r="A3051" i="26"/>
  <c r="E3051" i="26" s="1"/>
  <c r="C3049" i="26"/>
  <c r="F3047" i="26"/>
  <c r="B3046" i="26"/>
  <c r="D3044" i="26"/>
  <c r="A3043" i="26"/>
  <c r="E3043" i="26" s="1"/>
  <c r="C3041" i="26"/>
  <c r="F3039" i="26"/>
  <c r="B3038" i="26"/>
  <c r="D3036" i="26"/>
  <c r="A3035" i="26"/>
  <c r="E3035" i="26" s="1"/>
  <c r="C3033" i="26"/>
  <c r="F3031" i="26"/>
  <c r="B3030" i="26"/>
  <c r="D3028" i="26"/>
  <c r="A3027" i="26"/>
  <c r="E3027" i="26" s="1"/>
  <c r="C3025" i="26"/>
  <c r="F3023" i="26"/>
  <c r="B3022" i="26"/>
  <c r="D3020" i="26"/>
  <c r="A3019" i="26"/>
  <c r="E3019" i="26" s="1"/>
  <c r="C3017" i="26"/>
  <c r="F3015" i="26"/>
  <c r="B3014" i="26"/>
  <c r="D3012" i="26"/>
  <c r="A3011" i="26"/>
  <c r="E3011" i="26" s="1"/>
  <c r="C3009" i="26"/>
  <c r="F3007" i="26"/>
  <c r="B3006" i="26"/>
  <c r="D3004" i="26"/>
  <c r="A3003" i="26"/>
  <c r="E3003" i="26" s="1"/>
  <c r="C3001" i="26"/>
  <c r="F2999" i="26"/>
  <c r="B2998" i="26"/>
  <c r="D2996" i="26"/>
  <c r="A2995" i="26"/>
  <c r="E2995" i="26" s="1"/>
  <c r="C2993" i="26"/>
  <c r="F2991" i="26"/>
  <c r="B2990" i="26"/>
  <c r="D2988" i="26"/>
  <c r="A2987" i="26"/>
  <c r="E2987" i="26" s="1"/>
  <c r="C2985" i="26"/>
  <c r="F2983" i="26"/>
  <c r="B2982" i="26"/>
  <c r="D2980" i="26"/>
  <c r="A2979" i="26"/>
  <c r="E2979" i="26" s="1"/>
  <c r="C2977" i="26"/>
  <c r="F2975" i="26"/>
  <c r="B2974" i="26"/>
  <c r="D2972" i="26"/>
  <c r="A2971" i="26"/>
  <c r="E2971" i="26" s="1"/>
  <c r="C2969" i="26"/>
  <c r="F2967" i="26"/>
  <c r="B2966" i="26"/>
  <c r="D2964" i="26"/>
  <c r="A2963" i="26"/>
  <c r="E2963" i="26" s="1"/>
  <c r="C2961" i="26"/>
  <c r="F2959" i="26"/>
  <c r="B2958" i="26"/>
  <c r="D2956" i="26"/>
  <c r="A2955" i="26"/>
  <c r="E2955" i="26" s="1"/>
  <c r="C2953" i="26"/>
  <c r="F2951" i="26"/>
  <c r="B2950" i="26"/>
  <c r="D2948" i="26"/>
  <c r="A2947" i="26"/>
  <c r="E2947" i="26" s="1"/>
  <c r="C2945" i="26"/>
  <c r="F2943" i="26"/>
  <c r="B2942" i="26"/>
  <c r="D2940" i="26"/>
  <c r="A2939" i="26"/>
  <c r="E2939" i="26" s="1"/>
  <c r="C2937" i="26"/>
  <c r="F2935" i="26"/>
  <c r="B2934" i="26"/>
  <c r="D2932" i="26"/>
  <c r="A2931" i="26"/>
  <c r="E2931" i="26" s="1"/>
  <c r="C2929" i="26"/>
  <c r="F2927" i="26"/>
  <c r="B2926" i="26"/>
  <c r="D2924" i="26"/>
  <c r="A2923" i="26"/>
  <c r="E2923" i="26" s="1"/>
  <c r="C2921" i="26"/>
  <c r="F2919" i="26"/>
  <c r="B2918" i="26"/>
  <c r="D2916" i="26"/>
  <c r="A2915" i="26"/>
  <c r="E2915" i="26" s="1"/>
  <c r="C2913" i="26"/>
  <c r="F2911" i="26"/>
  <c r="B2910" i="26"/>
  <c r="D2908" i="26"/>
  <c r="A2907" i="26"/>
  <c r="E2907" i="26" s="1"/>
  <c r="C2905" i="26"/>
  <c r="F2903" i="26"/>
  <c r="B2902" i="26"/>
  <c r="D2900" i="26"/>
  <c r="A2899" i="26"/>
  <c r="E2899" i="26" s="1"/>
  <c r="C2897" i="26"/>
  <c r="F2895" i="26"/>
  <c r="B2894" i="26"/>
  <c r="D2892" i="26"/>
  <c r="A2891" i="26"/>
  <c r="E2891" i="26" s="1"/>
  <c r="C2889" i="26"/>
  <c r="F2887" i="26"/>
  <c r="B2886" i="26"/>
  <c r="D2884" i="26"/>
  <c r="A2883" i="26"/>
  <c r="E2883" i="26" s="1"/>
  <c r="C2881" i="26"/>
  <c r="F2879" i="26"/>
  <c r="B2878" i="26"/>
  <c r="D2876" i="26"/>
  <c r="A2875" i="26"/>
  <c r="E2875" i="26" s="1"/>
  <c r="C2873" i="26"/>
  <c r="F2871" i="26"/>
  <c r="B2870" i="26"/>
  <c r="D2868" i="26"/>
  <c r="A2867" i="26"/>
  <c r="E2867" i="26" s="1"/>
  <c r="C2865" i="26"/>
  <c r="F2863" i="26"/>
  <c r="B2862" i="26"/>
  <c r="D2860" i="26"/>
  <c r="A2859" i="26"/>
  <c r="E2859" i="26" s="1"/>
  <c r="C2857" i="26"/>
  <c r="F2855" i="26"/>
  <c r="B2854" i="26"/>
  <c r="D2852" i="26"/>
  <c r="A2851" i="26"/>
  <c r="E2851" i="26" s="1"/>
  <c r="C2849" i="26"/>
  <c r="F2847" i="26"/>
  <c r="B2846" i="26"/>
  <c r="D2844" i="26"/>
  <c r="A2843" i="26"/>
  <c r="E2843" i="26" s="1"/>
  <c r="C2841" i="26"/>
  <c r="F2839" i="26"/>
  <c r="B2838" i="26"/>
  <c r="D2836" i="26"/>
  <c r="A2835" i="26"/>
  <c r="E2835" i="26" s="1"/>
  <c r="C2833" i="26"/>
  <c r="F2831" i="26"/>
  <c r="B2830" i="26"/>
  <c r="D2828" i="26"/>
  <c r="A2827" i="26"/>
  <c r="E2827" i="26" s="1"/>
  <c r="C2825" i="26"/>
  <c r="F2823" i="26"/>
  <c r="B2822" i="26"/>
  <c r="D2820" i="26"/>
  <c r="A2819" i="26"/>
  <c r="E2819" i="26" s="1"/>
  <c r="C2817" i="26"/>
  <c r="F2815" i="26"/>
  <c r="B2814" i="26"/>
  <c r="D2812" i="26"/>
  <c r="A2811" i="26"/>
  <c r="E2811" i="26" s="1"/>
  <c r="C2809" i="26"/>
  <c r="F2807" i="26"/>
  <c r="B2806" i="26"/>
  <c r="D2804" i="26"/>
  <c r="A2803" i="26"/>
  <c r="E2803" i="26" s="1"/>
  <c r="C2801" i="26"/>
  <c r="F2799" i="26"/>
  <c r="B2798" i="26"/>
  <c r="D2796" i="26"/>
  <c r="A2795" i="26"/>
  <c r="E2795" i="26" s="1"/>
  <c r="C2793" i="26"/>
  <c r="F2791" i="26"/>
  <c r="B2790" i="26"/>
  <c r="D2788" i="26"/>
  <c r="A2787" i="26"/>
  <c r="E2787" i="26" s="1"/>
  <c r="C2785" i="26"/>
  <c r="F2783" i="26"/>
  <c r="B2782" i="26"/>
  <c r="D2780" i="26"/>
  <c r="A2779" i="26"/>
  <c r="E2779" i="26" s="1"/>
  <c r="C2777" i="26"/>
  <c r="F2775" i="26"/>
  <c r="B2774" i="26"/>
  <c r="D2772" i="26"/>
  <c r="A2771" i="26"/>
  <c r="E2771" i="26" s="1"/>
  <c r="C2769" i="26"/>
  <c r="F2767" i="26"/>
  <c r="B2766" i="26"/>
  <c r="D2764" i="26"/>
  <c r="A2763" i="26"/>
  <c r="E2763" i="26" s="1"/>
  <c r="C2761" i="26"/>
  <c r="F2759" i="26"/>
  <c r="B2758" i="26"/>
  <c r="D2756" i="26"/>
  <c r="A2755" i="26"/>
  <c r="E2755" i="26" s="1"/>
  <c r="C2753" i="26"/>
  <c r="F2751" i="26"/>
  <c r="B2750" i="26"/>
  <c r="D2748" i="26"/>
  <c r="A2747" i="26"/>
  <c r="E2747" i="26" s="1"/>
  <c r="C2745" i="26"/>
  <c r="F2743" i="26"/>
  <c r="B2742" i="26"/>
  <c r="D2740" i="26"/>
  <c r="A2739" i="26"/>
  <c r="E2739" i="26" s="1"/>
  <c r="C2737" i="26"/>
  <c r="C2736" i="26"/>
  <c r="D2735" i="26"/>
  <c r="F2734" i="26"/>
  <c r="A2734" i="26"/>
  <c r="E2734" i="26" s="1"/>
  <c r="B2733" i="26"/>
  <c r="C2732" i="26"/>
  <c r="D2731" i="26"/>
  <c r="F2730" i="26"/>
  <c r="A2730" i="26"/>
  <c r="E2730" i="26" s="1"/>
  <c r="B2729" i="26"/>
  <c r="C2728" i="26"/>
  <c r="D2727" i="26"/>
  <c r="F2726" i="26"/>
  <c r="A2726" i="26"/>
  <c r="E2726" i="26" s="1"/>
  <c r="B2725" i="26"/>
  <c r="C2724" i="26"/>
  <c r="D2723" i="26"/>
  <c r="F2722" i="26"/>
  <c r="A2722" i="26"/>
  <c r="E2722" i="26" s="1"/>
  <c r="B2721" i="26"/>
  <c r="C2720" i="26"/>
  <c r="D2719" i="26"/>
  <c r="F2718" i="26"/>
  <c r="A2718" i="26"/>
  <c r="E2718" i="26" s="1"/>
  <c r="B2717" i="26"/>
  <c r="C2716" i="26"/>
  <c r="D2715" i="26"/>
  <c r="F2714" i="26"/>
  <c r="A2714" i="26"/>
  <c r="E2714" i="26" s="1"/>
  <c r="B2713" i="26"/>
  <c r="C2712" i="26"/>
  <c r="D2711" i="26"/>
  <c r="F2710" i="26"/>
  <c r="A2710" i="26"/>
  <c r="E2710" i="26" s="1"/>
  <c r="B2709" i="26"/>
  <c r="C2708" i="26"/>
  <c r="D2707" i="26"/>
  <c r="F2706" i="26"/>
  <c r="A2706" i="26"/>
  <c r="E2706" i="26" s="1"/>
  <c r="B2705" i="26"/>
  <c r="C2704" i="26"/>
  <c r="D2703" i="26"/>
  <c r="F2702" i="26"/>
  <c r="A2702" i="26"/>
  <c r="E2702" i="26" s="1"/>
  <c r="B2701" i="26"/>
  <c r="C2700" i="26"/>
  <c r="D2699" i="26"/>
  <c r="F2698" i="26"/>
  <c r="A2698" i="26"/>
  <c r="E2698" i="26" s="1"/>
  <c r="B2697" i="26"/>
  <c r="C2696" i="26"/>
  <c r="D2695" i="26"/>
  <c r="F2694" i="26"/>
  <c r="A2694" i="26"/>
  <c r="E2694" i="26" s="1"/>
  <c r="B2693" i="26"/>
  <c r="C2692" i="26"/>
  <c r="D2691" i="26"/>
  <c r="F2690" i="26"/>
  <c r="A2690" i="26"/>
  <c r="E2690" i="26" s="1"/>
  <c r="B2689" i="26"/>
  <c r="D3046" i="26"/>
  <c r="C3043" i="26"/>
  <c r="B3040" i="26"/>
  <c r="A3037" i="26"/>
  <c r="E3037" i="26" s="1"/>
  <c r="F3033" i="26"/>
  <c r="D3030" i="26"/>
  <c r="C3027" i="26"/>
  <c r="B3024" i="26"/>
  <c r="A3021" i="26"/>
  <c r="E3021" i="26" s="1"/>
  <c r="F3017" i="26"/>
  <c r="D3014" i="26"/>
  <c r="C3011" i="26"/>
  <c r="B3008" i="26"/>
  <c r="A3005" i="26"/>
  <c r="E3005" i="26" s="1"/>
  <c r="F3001" i="26"/>
  <c r="D2998" i="26"/>
  <c r="C2995" i="26"/>
  <c r="B2992" i="26"/>
  <c r="A2989" i="26"/>
  <c r="E2989" i="26" s="1"/>
  <c r="F2985" i="26"/>
  <c r="D2982" i="26"/>
  <c r="C2979" i="26"/>
  <c r="B2976" i="26"/>
  <c r="A2973" i="26"/>
  <c r="E2973" i="26" s="1"/>
  <c r="F2969" i="26"/>
  <c r="D2966" i="26"/>
  <c r="C2963" i="26"/>
  <c r="B2960" i="26"/>
  <c r="A2957" i="26"/>
  <c r="E2957" i="26" s="1"/>
  <c r="F2953" i="26"/>
  <c r="D2950" i="26"/>
  <c r="C2947" i="26"/>
  <c r="B2944" i="26"/>
  <c r="A2941" i="26"/>
  <c r="E2941" i="26" s="1"/>
  <c r="F2937" i="26"/>
  <c r="D2934" i="26"/>
  <c r="C2931" i="26"/>
  <c r="B2928" i="26"/>
  <c r="A2925" i="26"/>
  <c r="E2925" i="26" s="1"/>
  <c r="F2921" i="26"/>
  <c r="D2918" i="26"/>
  <c r="C2915" i="26"/>
  <c r="B2912" i="26"/>
  <c r="A2909" i="26"/>
  <c r="E2909" i="26" s="1"/>
  <c r="F2905" i="26"/>
  <c r="D2902" i="26"/>
  <c r="C2899" i="26"/>
  <c r="B2896" i="26"/>
  <c r="A2893" i="26"/>
  <c r="E2893" i="26" s="1"/>
  <c r="F2889" i="26"/>
  <c r="D2886" i="26"/>
  <c r="C2883" i="26"/>
  <c r="B2880" i="26"/>
  <c r="A2877" i="26"/>
  <c r="E2877" i="26" s="1"/>
  <c r="F2873" i="26"/>
  <c r="D2870" i="26"/>
  <c r="C2867" i="26"/>
  <c r="B2864" i="26"/>
  <c r="A2861" i="26"/>
  <c r="E2861" i="26" s="1"/>
  <c r="F2857" i="26"/>
  <c r="D2854" i="26"/>
  <c r="C2851" i="26"/>
  <c r="B2848" i="26"/>
  <c r="A2845" i="26"/>
  <c r="E2845" i="26" s="1"/>
  <c r="F2841" i="26"/>
  <c r="D2838" i="26"/>
  <c r="C2835" i="26"/>
  <c r="B2832" i="26"/>
  <c r="A2829" i="26"/>
  <c r="E2829" i="26" s="1"/>
  <c r="F2825" i="26"/>
  <c r="D2822" i="26"/>
  <c r="C2819" i="26"/>
  <c r="B2816" i="26"/>
  <c r="A2813" i="26"/>
  <c r="E2813" i="26" s="1"/>
  <c r="F2809" i="26"/>
  <c r="D2806" i="26"/>
  <c r="C2803" i="26"/>
  <c r="B2800" i="26"/>
  <c r="A2797" i="26"/>
  <c r="E2797" i="26" s="1"/>
  <c r="F2793" i="26"/>
  <c r="D2790" i="26"/>
  <c r="C2787" i="26"/>
  <c r="B2784" i="26"/>
  <c r="A2781" i="26"/>
  <c r="E2781" i="26" s="1"/>
  <c r="F2777" i="26"/>
  <c r="D2774" i="26"/>
  <c r="C2771" i="26"/>
  <c r="B2768" i="26"/>
  <c r="A2765" i="26"/>
  <c r="E2765" i="26" s="1"/>
  <c r="F2761" i="26"/>
  <c r="D2758" i="26"/>
  <c r="C2755" i="26"/>
  <c r="B2752" i="26"/>
  <c r="A2749" i="26"/>
  <c r="E2749" i="26" s="1"/>
  <c r="F2745" i="26"/>
  <c r="D2742" i="26"/>
  <c r="C2739" i="26"/>
  <c r="D2736" i="26"/>
  <c r="A2735" i="26"/>
  <c r="E2735" i="26" s="1"/>
  <c r="C2733" i="26"/>
  <c r="F2731" i="26"/>
  <c r="B2730" i="26"/>
  <c r="D2728" i="26"/>
  <c r="A2727" i="26"/>
  <c r="E2727" i="26" s="1"/>
  <c r="C2725" i="26"/>
  <c r="F2723" i="26"/>
  <c r="B2722" i="26"/>
  <c r="D2720" i="26"/>
  <c r="A2719" i="26"/>
  <c r="E2719" i="26" s="1"/>
  <c r="C2717" i="26"/>
  <c r="F2715" i="26"/>
  <c r="B2714" i="26"/>
  <c r="D2712" i="26"/>
  <c r="A2711" i="26"/>
  <c r="E2711" i="26" s="1"/>
  <c r="C2709" i="26"/>
  <c r="F2707" i="26"/>
  <c r="B2706" i="26"/>
  <c r="D2704" i="26"/>
  <c r="A2703" i="26"/>
  <c r="E2703" i="26" s="1"/>
  <c r="C3047" i="26"/>
  <c r="B3044" i="26"/>
  <c r="A3041" i="26"/>
  <c r="E3041" i="26" s="1"/>
  <c r="F3037" i="26"/>
  <c r="D3034" i="26"/>
  <c r="C3031" i="26"/>
  <c r="B3028" i="26"/>
  <c r="A3025" i="26"/>
  <c r="E3025" i="26" s="1"/>
  <c r="F3021" i="26"/>
  <c r="D3018" i="26"/>
  <c r="C3015" i="26"/>
  <c r="B3012" i="26"/>
  <c r="A3009" i="26"/>
  <c r="E3009" i="26" s="1"/>
  <c r="F3005" i="26"/>
  <c r="D3002" i="26"/>
  <c r="C2999" i="26"/>
  <c r="B2996" i="26"/>
  <c r="A2993" i="26"/>
  <c r="E2993" i="26" s="1"/>
  <c r="F2989" i="26"/>
  <c r="D2986" i="26"/>
  <c r="C2983" i="26"/>
  <c r="B2980" i="26"/>
  <c r="A2977" i="26"/>
  <c r="E2977" i="26" s="1"/>
  <c r="F2973" i="26"/>
  <c r="D2970" i="26"/>
  <c r="C2967" i="26"/>
  <c r="B2964" i="26"/>
  <c r="A2961" i="26"/>
  <c r="E2961" i="26" s="1"/>
  <c r="F2957" i="26"/>
  <c r="D2954" i="26"/>
  <c r="C2951" i="26"/>
  <c r="B2948" i="26"/>
  <c r="A2945" i="26"/>
  <c r="E2945" i="26" s="1"/>
  <c r="F2941" i="26"/>
  <c r="D2938" i="26"/>
  <c r="C2935" i="26"/>
  <c r="B2932" i="26"/>
  <c r="A2929" i="26"/>
  <c r="E2929" i="26" s="1"/>
  <c r="F2925" i="26"/>
  <c r="D2922" i="26"/>
  <c r="C2919" i="26"/>
  <c r="B2916" i="26"/>
  <c r="A2913" i="26"/>
  <c r="E2913" i="26" s="1"/>
  <c r="F2909" i="26"/>
  <c r="D2906" i="26"/>
  <c r="C2903" i="26"/>
  <c r="B2900" i="26"/>
  <c r="A2897" i="26"/>
  <c r="E2897" i="26" s="1"/>
  <c r="F2893" i="26"/>
  <c r="D2890" i="26"/>
  <c r="C2887" i="26"/>
  <c r="B2884" i="26"/>
  <c r="A2881" i="26"/>
  <c r="E2881" i="26" s="1"/>
  <c r="F2877" i="26"/>
  <c r="D2874" i="26"/>
  <c r="C2871" i="26"/>
  <c r="B2868" i="26"/>
  <c r="A2865" i="26"/>
  <c r="E2865" i="26" s="1"/>
  <c r="F2861" i="26"/>
  <c r="D2858" i="26"/>
  <c r="C2855" i="26"/>
  <c r="B2852" i="26"/>
  <c r="A2849" i="26"/>
  <c r="E2849" i="26" s="1"/>
  <c r="F2845" i="26"/>
  <c r="D2842" i="26"/>
  <c r="C2839" i="26"/>
  <c r="B2836" i="26"/>
  <c r="A2833" i="26"/>
  <c r="E2833" i="26" s="1"/>
  <c r="F2829" i="26"/>
  <c r="D2826" i="26"/>
  <c r="C2823" i="26"/>
  <c r="B2820" i="26"/>
  <c r="A2817" i="26"/>
  <c r="E2817" i="26" s="1"/>
  <c r="F2813" i="26"/>
  <c r="D2810" i="26"/>
  <c r="C2807" i="26"/>
  <c r="B2804" i="26"/>
  <c r="A2801" i="26"/>
  <c r="E2801" i="26" s="1"/>
  <c r="F2797" i="26"/>
  <c r="D2794" i="26"/>
  <c r="C2791" i="26"/>
  <c r="B2788" i="26"/>
  <c r="A2785" i="26"/>
  <c r="E2785" i="26" s="1"/>
  <c r="F2781" i="26"/>
  <c r="D2778" i="26"/>
  <c r="C2775" i="26"/>
  <c r="B2772" i="26"/>
  <c r="A2769" i="26"/>
  <c r="E2769" i="26" s="1"/>
  <c r="F2765" i="26"/>
  <c r="D2762" i="26"/>
  <c r="C2759" i="26"/>
  <c r="B2756" i="26"/>
  <c r="A2753" i="26"/>
  <c r="E2753" i="26" s="1"/>
  <c r="F2749" i="26"/>
  <c r="D2746" i="26"/>
  <c r="C2743" i="26"/>
  <c r="B2740" i="26"/>
  <c r="A2737" i="26"/>
  <c r="E2737" i="26" s="1"/>
  <c r="C2735" i="26"/>
  <c r="F2733" i="26"/>
  <c r="B2732" i="26"/>
  <c r="D2730" i="26"/>
  <c r="A2729" i="26"/>
  <c r="E2729" i="26" s="1"/>
  <c r="C2727" i="26"/>
  <c r="F2725" i="26"/>
  <c r="B2724" i="26"/>
  <c r="D2722" i="26"/>
  <c r="A2721" i="26"/>
  <c r="E2721" i="26" s="1"/>
  <c r="C2719" i="26"/>
  <c r="F2717" i="26"/>
  <c r="B2716" i="26"/>
  <c r="D2714" i="26"/>
  <c r="A2713" i="26"/>
  <c r="E2713" i="26" s="1"/>
  <c r="C2711" i="26"/>
  <c r="F2709" i="26"/>
  <c r="B2708" i="26"/>
  <c r="D2706" i="26"/>
  <c r="A2705" i="26"/>
  <c r="E2705" i="26" s="1"/>
  <c r="C2703" i="26"/>
  <c r="F2701" i="26"/>
  <c r="B2700" i="26"/>
  <c r="D2698" i="26"/>
  <c r="A2697" i="26"/>
  <c r="E2697" i="26" s="1"/>
  <c r="C2695" i="26"/>
  <c r="F2693" i="26"/>
  <c r="B2692" i="26"/>
  <c r="D2690" i="26"/>
  <c r="A2689" i="26"/>
  <c r="E2689" i="26" s="1"/>
  <c r="B2688" i="26"/>
  <c r="C2687" i="26"/>
  <c r="D2686" i="26"/>
  <c r="F2685" i="26"/>
  <c r="A2685" i="26"/>
  <c r="E2685" i="26" s="1"/>
  <c r="B2684" i="26"/>
  <c r="C2683" i="26"/>
  <c r="D2682" i="26"/>
  <c r="F2681" i="26"/>
  <c r="A2681" i="26"/>
  <c r="E2681" i="26" s="1"/>
  <c r="B2680" i="26"/>
  <c r="C2679" i="26"/>
  <c r="D2678" i="26"/>
  <c r="F2677" i="26"/>
  <c r="A2677" i="26"/>
  <c r="E2677" i="26" s="1"/>
  <c r="B2676" i="26"/>
  <c r="C2675" i="26"/>
  <c r="D2674" i="26"/>
  <c r="F2673" i="26"/>
  <c r="A2673" i="26"/>
  <c r="E2673" i="26" s="1"/>
  <c r="B2672" i="26"/>
  <c r="C2671" i="26"/>
  <c r="D2670" i="26"/>
  <c r="F2669" i="26"/>
  <c r="A2669" i="26"/>
  <c r="E2669" i="26" s="1"/>
  <c r="B2668" i="26"/>
  <c r="C2667" i="26"/>
  <c r="D2666" i="26"/>
  <c r="F2665" i="26"/>
  <c r="A2665" i="26"/>
  <c r="E2665" i="26" s="1"/>
  <c r="B2664" i="26"/>
  <c r="C2663" i="26"/>
  <c r="D2662" i="26"/>
  <c r="F2661" i="26"/>
  <c r="A2661" i="26"/>
  <c r="E2661" i="26" s="1"/>
  <c r="B2660" i="26"/>
  <c r="C2659" i="26"/>
  <c r="D2658" i="26"/>
  <c r="F2657" i="26"/>
  <c r="A2657" i="26"/>
  <c r="E2657" i="26" s="1"/>
  <c r="B2656" i="26"/>
  <c r="C2655" i="26"/>
  <c r="D2654" i="26"/>
  <c r="F2653" i="26"/>
  <c r="A2653" i="26"/>
  <c r="E2653" i="26" s="1"/>
  <c r="B2652" i="26"/>
  <c r="C2651" i="26"/>
  <c r="D2650" i="26"/>
  <c r="F2649" i="26"/>
  <c r="A2649" i="26"/>
  <c r="E2649" i="26" s="1"/>
  <c r="B2648" i="26"/>
  <c r="C2647" i="26"/>
  <c r="D2646" i="26"/>
  <c r="F2645" i="26"/>
  <c r="A2645" i="26"/>
  <c r="E2645" i="26" s="1"/>
  <c r="B2644" i="26"/>
  <c r="C2643" i="26"/>
  <c r="D2642" i="26"/>
  <c r="F2641" i="26"/>
  <c r="A2641" i="26"/>
  <c r="E2641" i="26" s="1"/>
  <c r="B2640" i="26"/>
  <c r="C2639" i="26"/>
  <c r="D2638" i="26"/>
  <c r="F2637" i="26"/>
  <c r="A2637" i="26"/>
  <c r="E2637" i="26" s="1"/>
  <c r="B2636" i="26"/>
  <c r="C2635" i="26"/>
  <c r="D2634" i="26"/>
  <c r="F2633" i="26"/>
  <c r="A2633" i="26"/>
  <c r="E2633" i="26" s="1"/>
  <c r="B2632" i="26"/>
  <c r="C2631" i="26"/>
  <c r="D2630" i="26"/>
  <c r="F2629" i="26"/>
  <c r="A2629" i="26"/>
  <c r="E2629" i="26" s="1"/>
  <c r="B2628" i="26"/>
  <c r="C2627" i="26"/>
  <c r="D2626" i="26"/>
  <c r="F2625" i="26"/>
  <c r="A2625" i="26"/>
  <c r="E2625" i="26" s="1"/>
  <c r="B2624" i="26"/>
  <c r="C2623" i="26"/>
  <c r="D2622" i="26"/>
  <c r="F2621" i="26"/>
  <c r="A2621" i="26"/>
  <c r="E2621" i="26" s="1"/>
  <c r="B2620" i="26"/>
  <c r="C2619" i="26"/>
  <c r="D2618" i="26"/>
  <c r="F2617" i="26"/>
  <c r="A2617" i="26"/>
  <c r="E2617" i="26" s="1"/>
  <c r="B2616" i="26"/>
  <c r="C2615" i="26"/>
  <c r="D2614" i="26"/>
  <c r="F2613" i="26"/>
  <c r="A2613" i="26"/>
  <c r="E2613" i="26" s="1"/>
  <c r="B2612" i="26"/>
  <c r="C2611" i="26"/>
  <c r="D2610" i="26"/>
  <c r="F2609" i="26"/>
  <c r="A2609" i="26"/>
  <c r="E2609" i="26" s="1"/>
  <c r="B2608" i="26"/>
  <c r="C2607" i="26"/>
  <c r="D2606" i="26"/>
  <c r="F2605" i="26"/>
  <c r="A2605" i="26"/>
  <c r="E2605" i="26" s="1"/>
  <c r="B2604" i="26"/>
  <c r="C2603" i="26"/>
  <c r="D2602" i="26"/>
  <c r="F2601" i="26"/>
  <c r="A2601" i="26"/>
  <c r="E2601" i="26" s="1"/>
  <c r="B2600" i="26"/>
  <c r="C2599" i="26"/>
  <c r="D2598" i="26"/>
  <c r="F2597" i="26"/>
  <c r="A2597" i="26"/>
  <c r="E2597" i="26" s="1"/>
  <c r="B2596" i="26"/>
  <c r="C2595" i="26"/>
  <c r="D2594" i="26"/>
  <c r="F2593" i="26"/>
  <c r="A2593" i="26"/>
  <c r="E2593" i="26" s="1"/>
  <c r="B2592" i="26"/>
  <c r="C2591" i="26"/>
  <c r="D2590" i="26"/>
  <c r="F2589" i="26"/>
  <c r="A2589" i="26"/>
  <c r="E2589" i="26" s="1"/>
  <c r="B2588" i="26"/>
  <c r="C2587" i="26"/>
  <c r="D2586" i="26"/>
  <c r="F2585" i="26"/>
  <c r="A2585" i="26"/>
  <c r="E2585" i="26" s="1"/>
  <c r="B2584" i="26"/>
  <c r="C2583" i="26"/>
  <c r="D2582" i="26"/>
  <c r="F2581" i="26"/>
  <c r="A2581" i="26"/>
  <c r="E2581" i="26" s="1"/>
  <c r="B2580" i="26"/>
  <c r="C2579" i="26"/>
  <c r="D2578" i="26"/>
  <c r="F2577" i="26"/>
  <c r="A2577" i="26"/>
  <c r="E2577" i="26" s="1"/>
  <c r="B2576" i="26"/>
  <c r="C2575" i="26"/>
  <c r="D2574" i="26"/>
  <c r="F2573" i="26"/>
  <c r="A2573" i="26"/>
  <c r="E2573" i="26" s="1"/>
  <c r="B2572" i="26"/>
  <c r="C2571" i="26"/>
  <c r="D2570" i="26"/>
  <c r="F2569" i="26"/>
  <c r="A2569" i="26"/>
  <c r="E2569" i="26" s="1"/>
  <c r="B2568" i="26"/>
  <c r="C2567" i="26"/>
  <c r="D2566" i="26"/>
  <c r="F2565" i="26"/>
  <c r="A2565" i="26"/>
  <c r="E2565" i="26" s="1"/>
  <c r="B2564" i="26"/>
  <c r="C2563" i="26"/>
  <c r="D2562" i="26"/>
  <c r="F2561" i="26"/>
  <c r="A2561" i="26"/>
  <c r="E2561" i="26" s="1"/>
  <c r="B2560" i="26"/>
  <c r="C2559" i="26"/>
  <c r="D2558" i="26"/>
  <c r="F2557" i="26"/>
  <c r="A2557" i="26"/>
  <c r="E2557" i="26" s="1"/>
  <c r="B2556" i="26"/>
  <c r="C2555" i="26"/>
  <c r="D2554" i="26"/>
  <c r="F2553" i="26"/>
  <c r="A2553" i="26"/>
  <c r="E2553" i="26" s="1"/>
  <c r="B2552" i="26"/>
  <c r="C2551" i="26"/>
  <c r="D2550" i="26"/>
  <c r="F2549" i="26"/>
  <c r="A2549" i="26"/>
  <c r="E2549" i="26" s="1"/>
  <c r="B2548" i="26"/>
  <c r="C2547" i="26"/>
  <c r="D2546" i="26"/>
  <c r="F2545" i="26"/>
  <c r="A2545" i="26"/>
  <c r="E2545" i="26" s="1"/>
  <c r="B2544" i="26"/>
  <c r="C2543" i="26"/>
  <c r="D2542" i="26"/>
  <c r="F2541" i="26"/>
  <c r="A2541" i="26"/>
  <c r="E2541" i="26" s="1"/>
  <c r="B2540" i="26"/>
  <c r="C2539" i="26"/>
  <c r="D2538" i="26"/>
  <c r="F2537" i="26"/>
  <c r="A2537" i="26"/>
  <c r="E2537" i="26" s="1"/>
  <c r="B2536" i="26"/>
  <c r="C2535" i="26"/>
  <c r="D2534" i="26"/>
  <c r="F2533" i="26"/>
  <c r="A2533" i="26"/>
  <c r="E2533" i="26" s="1"/>
  <c r="B2532" i="26"/>
  <c r="C2531" i="26"/>
  <c r="D2530" i="26"/>
  <c r="F2529" i="26"/>
  <c r="A2529" i="26"/>
  <c r="E2529" i="26" s="1"/>
  <c r="B2528" i="26"/>
  <c r="C2527" i="26"/>
  <c r="D2526" i="26"/>
  <c r="F2525" i="26"/>
  <c r="A2525" i="26"/>
  <c r="E2525" i="26" s="1"/>
  <c r="B2524" i="26"/>
  <c r="C2523" i="26"/>
  <c r="D2522" i="26"/>
  <c r="F2521" i="26"/>
  <c r="A2521" i="26"/>
  <c r="E2521" i="26" s="1"/>
  <c r="B2520" i="26"/>
  <c r="C2519" i="26"/>
  <c r="D2518" i="26"/>
  <c r="F2517" i="26"/>
  <c r="A2517" i="26"/>
  <c r="E2517" i="26" s="1"/>
  <c r="B2516" i="26"/>
  <c r="C2515" i="26"/>
  <c r="D2514" i="26"/>
  <c r="F2513" i="26"/>
  <c r="A2513" i="26"/>
  <c r="E2513" i="26" s="1"/>
  <c r="B2512" i="26"/>
  <c r="C2511" i="26"/>
  <c r="D2510" i="26"/>
  <c r="F2509" i="26"/>
  <c r="A2509" i="26"/>
  <c r="E2509" i="26" s="1"/>
  <c r="B2508" i="26"/>
  <c r="C2507" i="26"/>
  <c r="D2506" i="26"/>
  <c r="F2505" i="26"/>
  <c r="A2505" i="26"/>
  <c r="E2505" i="26" s="1"/>
  <c r="B2504" i="26"/>
  <c r="C2503" i="26"/>
  <c r="D2502" i="26"/>
  <c r="F2501" i="26"/>
  <c r="A2501" i="26"/>
  <c r="E2501" i="26" s="1"/>
  <c r="B2500" i="26"/>
  <c r="C2499" i="26"/>
  <c r="D2498" i="26"/>
  <c r="F2497" i="26"/>
  <c r="A2497" i="26"/>
  <c r="E2497" i="26" s="1"/>
  <c r="B2496" i="26"/>
  <c r="C2495" i="26"/>
  <c r="D2494" i="26"/>
  <c r="F2493" i="26"/>
  <c r="A2493" i="26"/>
  <c r="E2493" i="26" s="1"/>
  <c r="B2492" i="26"/>
  <c r="C2491" i="26"/>
  <c r="D2490" i="26"/>
  <c r="F2489" i="26"/>
  <c r="A2489" i="26"/>
  <c r="E2489" i="26" s="1"/>
  <c r="B2488" i="26"/>
  <c r="C2487" i="26"/>
  <c r="D2486" i="26"/>
  <c r="F2485" i="26"/>
  <c r="A2485" i="26"/>
  <c r="E2485" i="26" s="1"/>
  <c r="B2484" i="26"/>
  <c r="C2483" i="26"/>
  <c r="D2482" i="26"/>
  <c r="F2481" i="26"/>
  <c r="A2481" i="26"/>
  <c r="E2481" i="26" s="1"/>
  <c r="B2480" i="26"/>
  <c r="C2479" i="26"/>
  <c r="D2478" i="26"/>
  <c r="F2477" i="26"/>
  <c r="A2477" i="26"/>
  <c r="E2477" i="26" s="1"/>
  <c r="C2477" i="26"/>
  <c r="B2476" i="26"/>
  <c r="C2475" i="26"/>
  <c r="D2474" i="26"/>
  <c r="F2473" i="26"/>
  <c r="A2473" i="26"/>
  <c r="E2473" i="26" s="1"/>
  <c r="B2472" i="26"/>
  <c r="C2471" i="26"/>
  <c r="D2470" i="26"/>
  <c r="F2469" i="26"/>
  <c r="A2469" i="26"/>
  <c r="E2469" i="26" s="1"/>
  <c r="B2468" i="26"/>
  <c r="C2467" i="26"/>
  <c r="D2466" i="26"/>
  <c r="F2465" i="26"/>
  <c r="A2465" i="26"/>
  <c r="E2465" i="26" s="1"/>
  <c r="B2464" i="26"/>
  <c r="C2463" i="26"/>
  <c r="D2462" i="26"/>
  <c r="F2461" i="26"/>
  <c r="A2461" i="26"/>
  <c r="E2461" i="26" s="1"/>
  <c r="B2460" i="26"/>
  <c r="C2459" i="26"/>
  <c r="D2458" i="26"/>
  <c r="F2457" i="26"/>
  <c r="A2457" i="26"/>
  <c r="E2457" i="26" s="1"/>
  <c r="B2456" i="26"/>
  <c r="C2455" i="26"/>
  <c r="D2454" i="26"/>
  <c r="F2453" i="26"/>
  <c r="A2453" i="26"/>
  <c r="E2453" i="26" s="1"/>
  <c r="B2452" i="26"/>
  <c r="C2451" i="26"/>
  <c r="D2450" i="26"/>
  <c r="F2449" i="26"/>
  <c r="A2449" i="26"/>
  <c r="E2449" i="26" s="1"/>
  <c r="B2448" i="26"/>
  <c r="C2447" i="26"/>
  <c r="D2446" i="26"/>
  <c r="F2445" i="26"/>
  <c r="A2445" i="26"/>
  <c r="E2445" i="26" s="1"/>
  <c r="B2444" i="26"/>
  <c r="C2443" i="26"/>
  <c r="D2442" i="26"/>
  <c r="F2441" i="26"/>
  <c r="A2441" i="26"/>
  <c r="E2441" i="26" s="1"/>
  <c r="B2440" i="26"/>
  <c r="C2439" i="26"/>
  <c r="D2438" i="26"/>
  <c r="F2437" i="26"/>
  <c r="A2437" i="26"/>
  <c r="E2437" i="26" s="1"/>
  <c r="B2436" i="26"/>
  <c r="C2435" i="26"/>
  <c r="D2434" i="26"/>
  <c r="F2433" i="26"/>
  <c r="A2433" i="26"/>
  <c r="E2433" i="26" s="1"/>
  <c r="B2432" i="26"/>
  <c r="C2431" i="26"/>
  <c r="D2430" i="26"/>
  <c r="F2429" i="26"/>
  <c r="A2429" i="26"/>
  <c r="E2429" i="26" s="1"/>
  <c r="B2428" i="26"/>
  <c r="C2427" i="26"/>
  <c r="D2426" i="26"/>
  <c r="F2425" i="26"/>
  <c r="A2425" i="26"/>
  <c r="E2425" i="26" s="1"/>
  <c r="B2424" i="26"/>
  <c r="C2423" i="26"/>
  <c r="D2422" i="26"/>
  <c r="F2421" i="26"/>
  <c r="A2421" i="26"/>
  <c r="E2421" i="26" s="1"/>
  <c r="B2420" i="26"/>
  <c r="C2419" i="26"/>
  <c r="D2418" i="26"/>
  <c r="F2417" i="26"/>
  <c r="A2417" i="26"/>
  <c r="E2417" i="26" s="1"/>
  <c r="B2416" i="26"/>
  <c r="C2415" i="26"/>
  <c r="D2414" i="26"/>
  <c r="F2413" i="26"/>
  <c r="A2413" i="26"/>
  <c r="E2413" i="26" s="1"/>
  <c r="B2412" i="26"/>
  <c r="C2411" i="26"/>
  <c r="D2410" i="26"/>
  <c r="F2409" i="26"/>
  <c r="A2409" i="26"/>
  <c r="E2409" i="26" s="1"/>
  <c r="B2408" i="26"/>
  <c r="C2407" i="26"/>
  <c r="D2406" i="26"/>
  <c r="F2405" i="26"/>
  <c r="A2405" i="26"/>
  <c r="E2405" i="26" s="1"/>
  <c r="B2404" i="26"/>
  <c r="C2403" i="26"/>
  <c r="D2402" i="26"/>
  <c r="F2401" i="26"/>
  <c r="A2401" i="26"/>
  <c r="E2401" i="26" s="1"/>
  <c r="B2400" i="26"/>
  <c r="C2399" i="26"/>
  <c r="D2398" i="26"/>
  <c r="F2397" i="26"/>
  <c r="A2397" i="26"/>
  <c r="E2397" i="26" s="1"/>
  <c r="B2396" i="26"/>
  <c r="C2395" i="26"/>
  <c r="D2394" i="26"/>
  <c r="F2393" i="26"/>
  <c r="A2393" i="26"/>
  <c r="E2393" i="26" s="1"/>
  <c r="B2392" i="26"/>
  <c r="C2391" i="26"/>
  <c r="D2390" i="26"/>
  <c r="F2389" i="26"/>
  <c r="A2389" i="26"/>
  <c r="E2389" i="26" s="1"/>
  <c r="B2388" i="26"/>
  <c r="C2387" i="26"/>
  <c r="D2386" i="26"/>
  <c r="F2385" i="26"/>
  <c r="A2385" i="26"/>
  <c r="E2385" i="26" s="1"/>
  <c r="B2384" i="26"/>
  <c r="C2383" i="26"/>
  <c r="D2382" i="26"/>
  <c r="F2381" i="26"/>
  <c r="A2381" i="26"/>
  <c r="E2381" i="26" s="1"/>
  <c r="B2380" i="26"/>
  <c r="C2379" i="26"/>
  <c r="D2378" i="26"/>
  <c r="F2377" i="26"/>
  <c r="A2377" i="26"/>
  <c r="E2377" i="26" s="1"/>
  <c r="B2376" i="26"/>
  <c r="C2375" i="26"/>
  <c r="D2374" i="26"/>
  <c r="F2373" i="26"/>
  <c r="A2373" i="26"/>
  <c r="E2373" i="26" s="1"/>
  <c r="B2372" i="26"/>
  <c r="C2371" i="26"/>
  <c r="D2370" i="26"/>
  <c r="F2369" i="26"/>
  <c r="A2369" i="26"/>
  <c r="E2369" i="26" s="1"/>
  <c r="B2368" i="26"/>
  <c r="C2367" i="26"/>
  <c r="D2366" i="26"/>
  <c r="F2365" i="26"/>
  <c r="A2365" i="26"/>
  <c r="E2365" i="26" s="1"/>
  <c r="B2364" i="26"/>
  <c r="C2363" i="26"/>
  <c r="D2362" i="26"/>
  <c r="F2361" i="26"/>
  <c r="A2361" i="26"/>
  <c r="E2361" i="26" s="1"/>
  <c r="B2360" i="26"/>
  <c r="C2359" i="26"/>
  <c r="D2358" i="26"/>
  <c r="F2357" i="26"/>
  <c r="A2357" i="26"/>
  <c r="E2357" i="26" s="1"/>
  <c r="B2356" i="26"/>
  <c r="C2355" i="26"/>
  <c r="D2354" i="26"/>
  <c r="F2353" i="26"/>
  <c r="A2353" i="26"/>
  <c r="E2353" i="26" s="1"/>
  <c r="B2352" i="26"/>
  <c r="C2351" i="26"/>
  <c r="D2350" i="26"/>
  <c r="F2349" i="26"/>
  <c r="A2349" i="26"/>
  <c r="E2349" i="26" s="1"/>
  <c r="B2348" i="26"/>
  <c r="C2347" i="26"/>
  <c r="D2346" i="26"/>
  <c r="F2345" i="26"/>
  <c r="A2345" i="26"/>
  <c r="E2345" i="26" s="1"/>
  <c r="B2344" i="26"/>
  <c r="C2343" i="26"/>
  <c r="D2342" i="26"/>
  <c r="F2341" i="26"/>
  <c r="A2341" i="26"/>
  <c r="E2341" i="26" s="1"/>
  <c r="B2340" i="26"/>
  <c r="C2339" i="26"/>
  <c r="D2338" i="26"/>
  <c r="F2337" i="26"/>
  <c r="A2337" i="26"/>
  <c r="E2337" i="26" s="1"/>
  <c r="B2336" i="26"/>
  <c r="C2335" i="26"/>
  <c r="D2334" i="26"/>
  <c r="F2333" i="26"/>
  <c r="A2333" i="26"/>
  <c r="E2333" i="26" s="1"/>
  <c r="B2332" i="26"/>
  <c r="C2331" i="26"/>
  <c r="D2330" i="26"/>
  <c r="F2329" i="26"/>
  <c r="A2329" i="26"/>
  <c r="E2329" i="26" s="1"/>
  <c r="B2328" i="26"/>
  <c r="C2327" i="26"/>
  <c r="D2326" i="26"/>
  <c r="F2325" i="26"/>
  <c r="A2325" i="26"/>
  <c r="E2325" i="26" s="1"/>
  <c r="B2324" i="26"/>
  <c r="C2323" i="26"/>
  <c r="D2322" i="26"/>
  <c r="F2321" i="26"/>
  <c r="A2321" i="26"/>
  <c r="E2321" i="26" s="1"/>
  <c r="B2320" i="26"/>
  <c r="C2319" i="26"/>
  <c r="D2318" i="26"/>
  <c r="F2317" i="26"/>
  <c r="A2317" i="26"/>
  <c r="E2317" i="26" s="1"/>
  <c r="B2316" i="26"/>
  <c r="C2315" i="26"/>
  <c r="D2314" i="26"/>
  <c r="F2313" i="26"/>
  <c r="A2313" i="26"/>
  <c r="E2313" i="26" s="1"/>
  <c r="B2312" i="26"/>
  <c r="C2311" i="26"/>
  <c r="D2310" i="26"/>
  <c r="F2309" i="26"/>
  <c r="A2309" i="26"/>
  <c r="E2309" i="26" s="1"/>
  <c r="B2308" i="26"/>
  <c r="C2307" i="26"/>
  <c r="D2306" i="26"/>
  <c r="F2305" i="26"/>
  <c r="A2305" i="26"/>
  <c r="E2305" i="26" s="1"/>
  <c r="B2304" i="26"/>
  <c r="C2303" i="26"/>
  <c r="D2302" i="26"/>
  <c r="F2301" i="26"/>
  <c r="A2301" i="26"/>
  <c r="E2301" i="26" s="1"/>
  <c r="B2300" i="26"/>
  <c r="C2299" i="26"/>
  <c r="D2298" i="26"/>
  <c r="F2297" i="26"/>
  <c r="A2297" i="26"/>
  <c r="E2297" i="26" s="1"/>
  <c r="B2296" i="26"/>
  <c r="C2295" i="26"/>
  <c r="D2294" i="26"/>
  <c r="F2293" i="26"/>
  <c r="A2293" i="26"/>
  <c r="E2293" i="26" s="1"/>
  <c r="B2292" i="26"/>
  <c r="C2291" i="26"/>
  <c r="D2290" i="26"/>
  <c r="F2289" i="26"/>
  <c r="A2289" i="26"/>
  <c r="E2289" i="26" s="1"/>
  <c r="B2288" i="26"/>
  <c r="C2287" i="26"/>
  <c r="D2286" i="26"/>
  <c r="F2285" i="26"/>
  <c r="A2285" i="26"/>
  <c r="E2285" i="26" s="1"/>
  <c r="B2284" i="26"/>
  <c r="C2283" i="26"/>
  <c r="D2282" i="26"/>
  <c r="F2281" i="26"/>
  <c r="A2281" i="26"/>
  <c r="E2281" i="26" s="1"/>
  <c r="B2280" i="26"/>
  <c r="C2279" i="26"/>
  <c r="D2278" i="26"/>
  <c r="F2277" i="26"/>
  <c r="A2277" i="26"/>
  <c r="E2277" i="26" s="1"/>
  <c r="B2276" i="26"/>
  <c r="C2275" i="26"/>
  <c r="D2274" i="26"/>
  <c r="F2273" i="26"/>
  <c r="A2273" i="26"/>
  <c r="E2273" i="26" s="1"/>
  <c r="B2272" i="26"/>
  <c r="C2271" i="26"/>
  <c r="D2270" i="26"/>
  <c r="F2269" i="26"/>
  <c r="A2269" i="26"/>
  <c r="E2269" i="26" s="1"/>
  <c r="B2268" i="26"/>
  <c r="C2267" i="26"/>
  <c r="D2266" i="26"/>
  <c r="F2265" i="26"/>
  <c r="A2265" i="26"/>
  <c r="E2265" i="26" s="1"/>
  <c r="B2264" i="26"/>
  <c r="C2263" i="26"/>
  <c r="D2262" i="26"/>
  <c r="F2261" i="26"/>
  <c r="A2261" i="26"/>
  <c r="E2261" i="26" s="1"/>
  <c r="B2260" i="26"/>
  <c r="C2259" i="26"/>
  <c r="D2258" i="26"/>
  <c r="F2257" i="26"/>
  <c r="A2257" i="26"/>
  <c r="E2257" i="26" s="1"/>
  <c r="B2256" i="26"/>
  <c r="C2255" i="26"/>
  <c r="D2254" i="26"/>
  <c r="F2253" i="26"/>
  <c r="A2253" i="26"/>
  <c r="E2253" i="26" s="1"/>
  <c r="B2252" i="26"/>
  <c r="C2251" i="26"/>
  <c r="D2250" i="26"/>
  <c r="F2249" i="26"/>
  <c r="A2249" i="26"/>
  <c r="E2249" i="26" s="1"/>
  <c r="B2248" i="26"/>
  <c r="C2247" i="26"/>
  <c r="D2246" i="26"/>
  <c r="F2245" i="26"/>
  <c r="C2701" i="26"/>
  <c r="B2698" i="26"/>
  <c r="A2695" i="26"/>
  <c r="E2695" i="26" s="1"/>
  <c r="F2691" i="26"/>
  <c r="F2688" i="26"/>
  <c r="B2687" i="26"/>
  <c r="D2685" i="26"/>
  <c r="A2684" i="26"/>
  <c r="E2684" i="26" s="1"/>
  <c r="C2682" i="26"/>
  <c r="F2680" i="26"/>
  <c r="B2679" i="26"/>
  <c r="D2677" i="26"/>
  <c r="A2676" i="26"/>
  <c r="E2676" i="26" s="1"/>
  <c r="C2674" i="26"/>
  <c r="F2672" i="26"/>
  <c r="B2671" i="26"/>
  <c r="D2669" i="26"/>
  <c r="A2668" i="26"/>
  <c r="E2668" i="26" s="1"/>
  <c r="C2666" i="26"/>
  <c r="F2664" i="26"/>
  <c r="B2663" i="26"/>
  <c r="D2661" i="26"/>
  <c r="A2660" i="26"/>
  <c r="E2660" i="26" s="1"/>
  <c r="C2658" i="26"/>
  <c r="F2656" i="26"/>
  <c r="B2655" i="26"/>
  <c r="D2653" i="26"/>
  <c r="A2652" i="26"/>
  <c r="E2652" i="26" s="1"/>
  <c r="C2650" i="26"/>
  <c r="F2648" i="26"/>
  <c r="B2647" i="26"/>
  <c r="D2645" i="26"/>
  <c r="A2644" i="26"/>
  <c r="E2644" i="26" s="1"/>
  <c r="C2642" i="26"/>
  <c r="F2640" i="26"/>
  <c r="B2639" i="26"/>
  <c r="D2637" i="26"/>
  <c r="A2636" i="26"/>
  <c r="E2636" i="26" s="1"/>
  <c r="C2634" i="26"/>
  <c r="F2632" i="26"/>
  <c r="B2631" i="26"/>
  <c r="D2629" i="26"/>
  <c r="A2628" i="26"/>
  <c r="E2628" i="26" s="1"/>
  <c r="C2626" i="26"/>
  <c r="F2624" i="26"/>
  <c r="B2623" i="26"/>
  <c r="D2621" i="26"/>
  <c r="A2620" i="26"/>
  <c r="E2620" i="26" s="1"/>
  <c r="C2618" i="26"/>
  <c r="F2616" i="26"/>
  <c r="B2615" i="26"/>
  <c r="D2613" i="26"/>
  <c r="A2612" i="26"/>
  <c r="E2612" i="26" s="1"/>
  <c r="C2610" i="26"/>
  <c r="F2608" i="26"/>
  <c r="B2607" i="26"/>
  <c r="D2605" i="26"/>
  <c r="A2604" i="26"/>
  <c r="E2604" i="26" s="1"/>
  <c r="C2602" i="26"/>
  <c r="F2600" i="26"/>
  <c r="B2599" i="26"/>
  <c r="D2597" i="26"/>
  <c r="A2596" i="26"/>
  <c r="E2596" i="26" s="1"/>
  <c r="C2594" i="26"/>
  <c r="F2592" i="26"/>
  <c r="B2591" i="26"/>
  <c r="D2589" i="26"/>
  <c r="A2588" i="26"/>
  <c r="E2588" i="26" s="1"/>
  <c r="C2586" i="26"/>
  <c r="F2584" i="26"/>
  <c r="B2583" i="26"/>
  <c r="D2581" i="26"/>
  <c r="A2580" i="26"/>
  <c r="E2580" i="26" s="1"/>
  <c r="C2578" i="26"/>
  <c r="F2576" i="26"/>
  <c r="B2575" i="26"/>
  <c r="D2573" i="26"/>
  <c r="A2572" i="26"/>
  <c r="E2572" i="26" s="1"/>
  <c r="C2570" i="26"/>
  <c r="F2568" i="26"/>
  <c r="B2567" i="26"/>
  <c r="D2565" i="26"/>
  <c r="A2564" i="26"/>
  <c r="E2564" i="26" s="1"/>
  <c r="C2562" i="26"/>
  <c r="F2560" i="26"/>
  <c r="B2559" i="26"/>
  <c r="D2557" i="26"/>
  <c r="A2556" i="26"/>
  <c r="E2556" i="26" s="1"/>
  <c r="C2554" i="26"/>
  <c r="F2552" i="26"/>
  <c r="B2551" i="26"/>
  <c r="D2549" i="26"/>
  <c r="A2548" i="26"/>
  <c r="E2548" i="26" s="1"/>
  <c r="C2546" i="26"/>
  <c r="F2544" i="26"/>
  <c r="B2543" i="26"/>
  <c r="D2541" i="26"/>
  <c r="A2540" i="26"/>
  <c r="E2540" i="26" s="1"/>
  <c r="C2538" i="26"/>
  <c r="F2536" i="26"/>
  <c r="B2535" i="26"/>
  <c r="D2533" i="26"/>
  <c r="A2532" i="26"/>
  <c r="E2532" i="26" s="1"/>
  <c r="C2530" i="26"/>
  <c r="F2528" i="26"/>
  <c r="B2527" i="26"/>
  <c r="D2525" i="26"/>
  <c r="A2524" i="26"/>
  <c r="E2524" i="26" s="1"/>
  <c r="C2522" i="26"/>
  <c r="F2520" i="26"/>
  <c r="B2519" i="26"/>
  <c r="D2517" i="26"/>
  <c r="A2516" i="26"/>
  <c r="E2516" i="26" s="1"/>
  <c r="C2514" i="26"/>
  <c r="F2512" i="26"/>
  <c r="B2511" i="26"/>
  <c r="D2509" i="26"/>
  <c r="A2508" i="26"/>
  <c r="E2508" i="26" s="1"/>
  <c r="C2506" i="26"/>
  <c r="F2504" i="26"/>
  <c r="B2503" i="26"/>
  <c r="D2501" i="26"/>
  <c r="A2500" i="26"/>
  <c r="E2500" i="26" s="1"/>
  <c r="C2498" i="26"/>
  <c r="F2496" i="26"/>
  <c r="B2495" i="26"/>
  <c r="D2493" i="26"/>
  <c r="A2492" i="26"/>
  <c r="E2492" i="26" s="1"/>
  <c r="C2490" i="26"/>
  <c r="F2488" i="26"/>
  <c r="B2487" i="26"/>
  <c r="D2485" i="26"/>
  <c r="A2484" i="26"/>
  <c r="E2484" i="26" s="1"/>
  <c r="C2482" i="26"/>
  <c r="F2480" i="26"/>
  <c r="B2479" i="26"/>
  <c r="D2477" i="26"/>
  <c r="A2476" i="26"/>
  <c r="E2476" i="26" s="1"/>
  <c r="C2474" i="26"/>
  <c r="F2472" i="26"/>
  <c r="B2471" i="26"/>
  <c r="D2469" i="26"/>
  <c r="A2468" i="26"/>
  <c r="E2468" i="26" s="1"/>
  <c r="C2466" i="26"/>
  <c r="F2464" i="26"/>
  <c r="B2463" i="26"/>
  <c r="D2461" i="26"/>
  <c r="A2460" i="26"/>
  <c r="E2460" i="26" s="1"/>
  <c r="C2458" i="26"/>
  <c r="F2456" i="26"/>
  <c r="B2455" i="26"/>
  <c r="D2453" i="26"/>
  <c r="A2452" i="26"/>
  <c r="E2452" i="26" s="1"/>
  <c r="C2450" i="26"/>
  <c r="F2448" i="26"/>
  <c r="B2447" i="26"/>
  <c r="D2445" i="26"/>
  <c r="A2444" i="26"/>
  <c r="E2444" i="26" s="1"/>
  <c r="C2442" i="26"/>
  <c r="F2440" i="26"/>
  <c r="B2439" i="26"/>
  <c r="D2437" i="26"/>
  <c r="A2436" i="26"/>
  <c r="E2436" i="26" s="1"/>
  <c r="C2434" i="26"/>
  <c r="F2432" i="26"/>
  <c r="B2431" i="26"/>
  <c r="D2429" i="26"/>
  <c r="A2428" i="26"/>
  <c r="E2428" i="26" s="1"/>
  <c r="C2426" i="26"/>
  <c r="F2424" i="26"/>
  <c r="B2423" i="26"/>
  <c r="D2421" i="26"/>
  <c r="A2420" i="26"/>
  <c r="E2420" i="26" s="1"/>
  <c r="C2418" i="26"/>
  <c r="F2416" i="26"/>
  <c r="B2415" i="26"/>
  <c r="D2413" i="26"/>
  <c r="A2412" i="26"/>
  <c r="E2412" i="26" s="1"/>
  <c r="C2410" i="26"/>
  <c r="F2408" i="26"/>
  <c r="B2407" i="26"/>
  <c r="D2405" i="26"/>
  <c r="A2404" i="26"/>
  <c r="E2404" i="26" s="1"/>
  <c r="C2402" i="26"/>
  <c r="F2400" i="26"/>
  <c r="B2399" i="26"/>
  <c r="D2397" i="26"/>
  <c r="A2396" i="26"/>
  <c r="E2396" i="26" s="1"/>
  <c r="C2394" i="26"/>
  <c r="F2392" i="26"/>
  <c r="B2391" i="26"/>
  <c r="D2389" i="26"/>
  <c r="A2388" i="26"/>
  <c r="E2388" i="26" s="1"/>
  <c r="C2386" i="26"/>
  <c r="F2384" i="26"/>
  <c r="B2383" i="26"/>
  <c r="D2381" i="26"/>
  <c r="A2380" i="26"/>
  <c r="E2380" i="26" s="1"/>
  <c r="C2378" i="26"/>
  <c r="F2376" i="26"/>
  <c r="B2375" i="26"/>
  <c r="D2373" i="26"/>
  <c r="A2372" i="26"/>
  <c r="E2372" i="26" s="1"/>
  <c r="C2370" i="26"/>
  <c r="F2368" i="26"/>
  <c r="B2367" i="26"/>
  <c r="D2365" i="26"/>
  <c r="A2364" i="26"/>
  <c r="E2364" i="26" s="1"/>
  <c r="C2362" i="26"/>
  <c r="F2360" i="26"/>
  <c r="B2359" i="26"/>
  <c r="D2357" i="26"/>
  <c r="A2356" i="26"/>
  <c r="E2356" i="26" s="1"/>
  <c r="C2354" i="26"/>
  <c r="F2352" i="26"/>
  <c r="B2351" i="26"/>
  <c r="D2349" i="26"/>
  <c r="A2348" i="26"/>
  <c r="E2348" i="26" s="1"/>
  <c r="C2346" i="26"/>
  <c r="F2344" i="26"/>
  <c r="B2343" i="26"/>
  <c r="D2341" i="26"/>
  <c r="A2340" i="26"/>
  <c r="E2340" i="26" s="1"/>
  <c r="C2338" i="26"/>
  <c r="F2336" i="26"/>
  <c r="B2335" i="26"/>
  <c r="D2333" i="26"/>
  <c r="A2332" i="26"/>
  <c r="E2332" i="26" s="1"/>
  <c r="C2330" i="26"/>
  <c r="F2328" i="26"/>
  <c r="B2327" i="26"/>
  <c r="D2325" i="26"/>
  <c r="A2324" i="26"/>
  <c r="E2324" i="26" s="1"/>
  <c r="C2322" i="26"/>
  <c r="F2320" i="26"/>
  <c r="B2319" i="26"/>
  <c r="D2317" i="26"/>
  <c r="A2316" i="26"/>
  <c r="E2316" i="26" s="1"/>
  <c r="C2314" i="26"/>
  <c r="F2312" i="26"/>
  <c r="B2311" i="26"/>
  <c r="D2309" i="26"/>
  <c r="A2308" i="26"/>
  <c r="E2308" i="26" s="1"/>
  <c r="C2306" i="26"/>
  <c r="F2304" i="26"/>
  <c r="B2303" i="26"/>
  <c r="D2301" i="26"/>
  <c r="A2300" i="26"/>
  <c r="E2300" i="26" s="1"/>
  <c r="C2298" i="26"/>
  <c r="F2296" i="26"/>
  <c r="B2295" i="26"/>
  <c r="D2293" i="26"/>
  <c r="A2292" i="26"/>
  <c r="E2292" i="26" s="1"/>
  <c r="C2290" i="26"/>
  <c r="F2288" i="26"/>
  <c r="B2287" i="26"/>
  <c r="D2285" i="26"/>
  <c r="A2284" i="26"/>
  <c r="E2284" i="26" s="1"/>
  <c r="C2282" i="26"/>
  <c r="F2280" i="26"/>
  <c r="B2279" i="26"/>
  <c r="D2277" i="26"/>
  <c r="A2276" i="26"/>
  <c r="E2276" i="26" s="1"/>
  <c r="C2274" i="26"/>
  <c r="F2272" i="26"/>
  <c r="B2271" i="26"/>
  <c r="D2269" i="26"/>
  <c r="A2268" i="26"/>
  <c r="E2268" i="26" s="1"/>
  <c r="C2266" i="26"/>
  <c r="F2264" i="26"/>
  <c r="B2263" i="26"/>
  <c r="D2261" i="26"/>
  <c r="A2260" i="26"/>
  <c r="E2260" i="26" s="1"/>
  <c r="C2258" i="26"/>
  <c r="F2256" i="26"/>
  <c r="B2255" i="26"/>
  <c r="D2253" i="26"/>
  <c r="A2252" i="26"/>
  <c r="E2252" i="26" s="1"/>
  <c r="C2250" i="26"/>
  <c r="F2248" i="26"/>
  <c r="B2247" i="26"/>
  <c r="D2245" i="26"/>
  <c r="D2244" i="26"/>
  <c r="F2243" i="26"/>
  <c r="A2243" i="26"/>
  <c r="E2243" i="26" s="1"/>
  <c r="B2242" i="26"/>
  <c r="C2241" i="26"/>
  <c r="D2240" i="26"/>
  <c r="F2239" i="26"/>
  <c r="A2239" i="26"/>
  <c r="E2239" i="26" s="1"/>
  <c r="B2238" i="26"/>
  <c r="C2237" i="26"/>
  <c r="D2236" i="26"/>
  <c r="F2235" i="26"/>
  <c r="A2235" i="26"/>
  <c r="E2235" i="26" s="1"/>
  <c r="B2234" i="26"/>
  <c r="C2233" i="26"/>
  <c r="D2232" i="26"/>
  <c r="F2231" i="26"/>
  <c r="A2231" i="26"/>
  <c r="E2231" i="26" s="1"/>
  <c r="B2230" i="26"/>
  <c r="C2229" i="26"/>
  <c r="D2228" i="26"/>
  <c r="F2227" i="26"/>
  <c r="A2227" i="26"/>
  <c r="E2227" i="26" s="1"/>
  <c r="B2226" i="26"/>
  <c r="C2225" i="26"/>
  <c r="D2224" i="26"/>
  <c r="F2223" i="26"/>
  <c r="A2223" i="26"/>
  <c r="E2223" i="26" s="1"/>
  <c r="B2222" i="26"/>
  <c r="C2221" i="26"/>
  <c r="D2220" i="26"/>
  <c r="F2219" i="26"/>
  <c r="A2219" i="26"/>
  <c r="E2219" i="26" s="1"/>
  <c r="B2218" i="26"/>
  <c r="C2217" i="26"/>
  <c r="D2216" i="26"/>
  <c r="F2215" i="26"/>
  <c r="A2215" i="26"/>
  <c r="E2215" i="26" s="1"/>
  <c r="B2214" i="26"/>
  <c r="C2213" i="26"/>
  <c r="D2212" i="26"/>
  <c r="F2211" i="26"/>
  <c r="A2211" i="26"/>
  <c r="E2211" i="26" s="1"/>
  <c r="B2210" i="26"/>
  <c r="C2209" i="26"/>
  <c r="D2208" i="26"/>
  <c r="F2207" i="26"/>
  <c r="A2207" i="26"/>
  <c r="E2207" i="26" s="1"/>
  <c r="B2206" i="26"/>
  <c r="C2205" i="26"/>
  <c r="D2204" i="26"/>
  <c r="F2203" i="26"/>
  <c r="A2203" i="26"/>
  <c r="E2203" i="26" s="1"/>
  <c r="B2202" i="26"/>
  <c r="C2201" i="26"/>
  <c r="D2200" i="26"/>
  <c r="F2199" i="26"/>
  <c r="A2199" i="26"/>
  <c r="E2199" i="26" s="1"/>
  <c r="B2198" i="26"/>
  <c r="C2197" i="26"/>
  <c r="D2196" i="26"/>
  <c r="F2195" i="26"/>
  <c r="A2195" i="26"/>
  <c r="E2195" i="26" s="1"/>
  <c r="B2194" i="26"/>
  <c r="C2193" i="26"/>
  <c r="D2192" i="26"/>
  <c r="F2191" i="26"/>
  <c r="A2191" i="26"/>
  <c r="E2191" i="26" s="1"/>
  <c r="B2190" i="26"/>
  <c r="C2189" i="26"/>
  <c r="D2188" i="26"/>
  <c r="F2187" i="26"/>
  <c r="A2187" i="26"/>
  <c r="E2187" i="26" s="1"/>
  <c r="B2186" i="26"/>
  <c r="C2185" i="26"/>
  <c r="D2184" i="26"/>
  <c r="F2183" i="26"/>
  <c r="A2183" i="26"/>
  <c r="E2183" i="26" s="1"/>
  <c r="B2182" i="26"/>
  <c r="C2181" i="26"/>
  <c r="D2180" i="26"/>
  <c r="F2179" i="26"/>
  <c r="A2179" i="26"/>
  <c r="E2179" i="26" s="1"/>
  <c r="B2178" i="26"/>
  <c r="C2177" i="26"/>
  <c r="D2176" i="26"/>
  <c r="F2175" i="26"/>
  <c r="A2175" i="26"/>
  <c r="E2175" i="26" s="1"/>
  <c r="B2174" i="26"/>
  <c r="C2173" i="26"/>
  <c r="D2172" i="26"/>
  <c r="F2171" i="26"/>
  <c r="A2171" i="26"/>
  <c r="E2171" i="26" s="1"/>
  <c r="B2170" i="26"/>
  <c r="C2169" i="26"/>
  <c r="D2168" i="26"/>
  <c r="F2167" i="26"/>
  <c r="A2167" i="26"/>
  <c r="E2167" i="26" s="1"/>
  <c r="B2166" i="26"/>
  <c r="C2165" i="26"/>
  <c r="D2164" i="26"/>
  <c r="F2163" i="26"/>
  <c r="A2163" i="26"/>
  <c r="E2163" i="26" s="1"/>
  <c r="B2162" i="26"/>
  <c r="C2161" i="26"/>
  <c r="D2160" i="26"/>
  <c r="F2159" i="26"/>
  <c r="A2159" i="26"/>
  <c r="E2159" i="26" s="1"/>
  <c r="B2158" i="26"/>
  <c r="C2157" i="26"/>
  <c r="D2156" i="26"/>
  <c r="F2155" i="26"/>
  <c r="A2155" i="26"/>
  <c r="E2155" i="26" s="1"/>
  <c r="B2154" i="26"/>
  <c r="C2153" i="26"/>
  <c r="D2152" i="26"/>
  <c r="F2151" i="26"/>
  <c r="A2151" i="26"/>
  <c r="E2151" i="26" s="1"/>
  <c r="B2150" i="26"/>
  <c r="C2149" i="26"/>
  <c r="D2148" i="26"/>
  <c r="F2147" i="26"/>
  <c r="A2147" i="26"/>
  <c r="E2147" i="26" s="1"/>
  <c r="B2146" i="26"/>
  <c r="C2145" i="26"/>
  <c r="D2144" i="26"/>
  <c r="F2143" i="26"/>
  <c r="A2143" i="26"/>
  <c r="E2143" i="26" s="1"/>
  <c r="B2142" i="26"/>
  <c r="C2141" i="26"/>
  <c r="D2140" i="26"/>
  <c r="F2139" i="26"/>
  <c r="A2139" i="26"/>
  <c r="E2139" i="26" s="1"/>
  <c r="B2138" i="26"/>
  <c r="C2137" i="26"/>
  <c r="D2136" i="26"/>
  <c r="F2135" i="26"/>
  <c r="A2135" i="26"/>
  <c r="E2135" i="26" s="1"/>
  <c r="B2134" i="26"/>
  <c r="C2133" i="26"/>
  <c r="D2132" i="26"/>
  <c r="F2131" i="26"/>
  <c r="A2131" i="26"/>
  <c r="E2131" i="26" s="1"/>
  <c r="B2130" i="26"/>
  <c r="C2129" i="26"/>
  <c r="D2128" i="26"/>
  <c r="F2127" i="26"/>
  <c r="A2127" i="26"/>
  <c r="E2127" i="26" s="1"/>
  <c r="B2126" i="26"/>
  <c r="C2125" i="26"/>
  <c r="D2124" i="26"/>
  <c r="F2123" i="26"/>
  <c r="A2123" i="26"/>
  <c r="E2123" i="26" s="1"/>
  <c r="B2122" i="26"/>
  <c r="C2121" i="26"/>
  <c r="D2120" i="26"/>
  <c r="F2119" i="26"/>
  <c r="A2119" i="26"/>
  <c r="E2119" i="26" s="1"/>
  <c r="B2118" i="26"/>
  <c r="C2117" i="26"/>
  <c r="D2116" i="26"/>
  <c r="F2115" i="26"/>
  <c r="A2115" i="26"/>
  <c r="E2115" i="26" s="1"/>
  <c r="B2114" i="26"/>
  <c r="C2113" i="26"/>
  <c r="D2112" i="26"/>
  <c r="F2111" i="26"/>
  <c r="A2111" i="26"/>
  <c r="E2111" i="26" s="1"/>
  <c r="B2110" i="26"/>
  <c r="C2109" i="26"/>
  <c r="D2108" i="26"/>
  <c r="F2107" i="26"/>
  <c r="A2107" i="26"/>
  <c r="E2107" i="26" s="1"/>
  <c r="B2106" i="26"/>
  <c r="C2105" i="26"/>
  <c r="D2104" i="26"/>
  <c r="F2103" i="26"/>
  <c r="A2103" i="26"/>
  <c r="E2103" i="26" s="1"/>
  <c r="B2102" i="26"/>
  <c r="C2101" i="26"/>
  <c r="D2100" i="26"/>
  <c r="F2099" i="26"/>
  <c r="A2099" i="26"/>
  <c r="E2099" i="26" s="1"/>
  <c r="B2098" i="26"/>
  <c r="C2097" i="26"/>
  <c r="D2096" i="26"/>
  <c r="F2095" i="26"/>
  <c r="A2095" i="26"/>
  <c r="E2095" i="26" s="1"/>
  <c r="B2094" i="26"/>
  <c r="C2093" i="26"/>
  <c r="D2092" i="26"/>
  <c r="F2091" i="26"/>
  <c r="A2091" i="26"/>
  <c r="E2091" i="26" s="1"/>
  <c r="B2090" i="26"/>
  <c r="C2089" i="26"/>
  <c r="D2088" i="26"/>
  <c r="F2087" i="26"/>
  <c r="A2087" i="26"/>
  <c r="E2087" i="26" s="1"/>
  <c r="B2086" i="26"/>
  <c r="C2085" i="26"/>
  <c r="D2084" i="26"/>
  <c r="F2083" i="26"/>
  <c r="A2083" i="26"/>
  <c r="E2083" i="26" s="1"/>
  <c r="B2082" i="26"/>
  <c r="C2081" i="26"/>
  <c r="D2080" i="26"/>
  <c r="F2079" i="26"/>
  <c r="A2079" i="26"/>
  <c r="E2079" i="26" s="1"/>
  <c r="B2078" i="26"/>
  <c r="C2077" i="26"/>
  <c r="D2076" i="26"/>
  <c r="F2075" i="26"/>
  <c r="A2075" i="26"/>
  <c r="E2075" i="26" s="1"/>
  <c r="B2074" i="26"/>
  <c r="C2073" i="26"/>
  <c r="D2072" i="26"/>
  <c r="F2071" i="26"/>
  <c r="A2071" i="26"/>
  <c r="E2071" i="26" s="1"/>
  <c r="B2070" i="26"/>
  <c r="C2069" i="26"/>
  <c r="D2068" i="26"/>
  <c r="F2067" i="26"/>
  <c r="A2067" i="26"/>
  <c r="E2067" i="26" s="1"/>
  <c r="B2066" i="26"/>
  <c r="C2065" i="26"/>
  <c r="D2064" i="26"/>
  <c r="F2063" i="26"/>
  <c r="A2063" i="26"/>
  <c r="E2063" i="26" s="1"/>
  <c r="B2062" i="26"/>
  <c r="C2061" i="26"/>
  <c r="D2060" i="26"/>
  <c r="F2059" i="26"/>
  <c r="A2059" i="26"/>
  <c r="E2059" i="26" s="1"/>
  <c r="B2058" i="26"/>
  <c r="C2057" i="26"/>
  <c r="D2056" i="26"/>
  <c r="F2055" i="26"/>
  <c r="A2055" i="26"/>
  <c r="E2055" i="26" s="1"/>
  <c r="B2054" i="26"/>
  <c r="C2053" i="26"/>
  <c r="D2052" i="26"/>
  <c r="F2051" i="26"/>
  <c r="A2051" i="26"/>
  <c r="E2051" i="26" s="1"/>
  <c r="B2050" i="26"/>
  <c r="C2049" i="26"/>
  <c r="D2048" i="26"/>
  <c r="F2047" i="26"/>
  <c r="A2047" i="26"/>
  <c r="E2047" i="26" s="1"/>
  <c r="B2046" i="26"/>
  <c r="C2045" i="26"/>
  <c r="D2044" i="26"/>
  <c r="F2043" i="26"/>
  <c r="A2043" i="26"/>
  <c r="E2043" i="26" s="1"/>
  <c r="B2042" i="26"/>
  <c r="C2041" i="26"/>
  <c r="D2040" i="26"/>
  <c r="F2039" i="26"/>
  <c r="A2039" i="26"/>
  <c r="E2039" i="26" s="1"/>
  <c r="B2038" i="26"/>
  <c r="C2037" i="26"/>
  <c r="D2036" i="26"/>
  <c r="F2035" i="26"/>
  <c r="A2035" i="26"/>
  <c r="E2035" i="26" s="1"/>
  <c r="B2034" i="26"/>
  <c r="C2033" i="26"/>
  <c r="D2032" i="26"/>
  <c r="F2031" i="26"/>
  <c r="A2031" i="26"/>
  <c r="E2031" i="26" s="1"/>
  <c r="B2030" i="26"/>
  <c r="C2029" i="26"/>
  <c r="D2028" i="26"/>
  <c r="F2027" i="26"/>
  <c r="A2027" i="26"/>
  <c r="E2027" i="26" s="1"/>
  <c r="B2026" i="26"/>
  <c r="C2025" i="26"/>
  <c r="D2024" i="26"/>
  <c r="F2023" i="26"/>
  <c r="A2023" i="26"/>
  <c r="E2023" i="26" s="1"/>
  <c r="B2022" i="26"/>
  <c r="C2021" i="26"/>
  <c r="D2020" i="26"/>
  <c r="F2019" i="26"/>
  <c r="A2019" i="26"/>
  <c r="E2019" i="26" s="1"/>
  <c r="B2018" i="26"/>
  <c r="C2017" i="26"/>
  <c r="D2016" i="26"/>
  <c r="F2015" i="26"/>
  <c r="A2015" i="26"/>
  <c r="E2015" i="26" s="1"/>
  <c r="B2014" i="26"/>
  <c r="C2013" i="26"/>
  <c r="D2012" i="26"/>
  <c r="F2011" i="26"/>
  <c r="A2011" i="26"/>
  <c r="E2011" i="26" s="1"/>
  <c r="B2010" i="26"/>
  <c r="C2009" i="26"/>
  <c r="D2008" i="26"/>
  <c r="F2007" i="26"/>
  <c r="A2007" i="26"/>
  <c r="E2007" i="26" s="1"/>
  <c r="B2006" i="26"/>
  <c r="C2005" i="26"/>
  <c r="D2004" i="26"/>
  <c r="F2003" i="26"/>
  <c r="A2003" i="26"/>
  <c r="E2003" i="26" s="1"/>
  <c r="B2002" i="26"/>
  <c r="C2001" i="26"/>
  <c r="D2000" i="26"/>
  <c r="F1999" i="26"/>
  <c r="A1999" i="26"/>
  <c r="E1999" i="26" s="1"/>
  <c r="B1998" i="26"/>
  <c r="C1997" i="26"/>
  <c r="D1996" i="26"/>
  <c r="F1995" i="26"/>
  <c r="A1995" i="26"/>
  <c r="E1995" i="26" s="1"/>
  <c r="B1994" i="26"/>
  <c r="C1993" i="26"/>
  <c r="D1992" i="26"/>
  <c r="F1991" i="26"/>
  <c r="A1991" i="26"/>
  <c r="E1991" i="26" s="1"/>
  <c r="B1990" i="26"/>
  <c r="C1989" i="26"/>
  <c r="D1988" i="26"/>
  <c r="F1987" i="26"/>
  <c r="A1987" i="26"/>
  <c r="E1987" i="26" s="1"/>
  <c r="B1986" i="26"/>
  <c r="C1985" i="26"/>
  <c r="D1984" i="26"/>
  <c r="F1983" i="26"/>
  <c r="A1983" i="26"/>
  <c r="E1983" i="26" s="1"/>
  <c r="B1982" i="26"/>
  <c r="C1981" i="26"/>
  <c r="D1980" i="26"/>
  <c r="F1979" i="26"/>
  <c r="A1979" i="26"/>
  <c r="E1979" i="26" s="1"/>
  <c r="B1978" i="26"/>
  <c r="C1977" i="26"/>
  <c r="D1976" i="26"/>
  <c r="F1975" i="26"/>
  <c r="A1975" i="26"/>
  <c r="E1975" i="26" s="1"/>
  <c r="B1974" i="26"/>
  <c r="C1973" i="26"/>
  <c r="D1972" i="26"/>
  <c r="F1971" i="26"/>
  <c r="A1971" i="26"/>
  <c r="E1971" i="26" s="1"/>
  <c r="B1970" i="26"/>
  <c r="C1969" i="26"/>
  <c r="D1968" i="26"/>
  <c r="F1967" i="26"/>
  <c r="A1967" i="26"/>
  <c r="E1967" i="26" s="1"/>
  <c r="B1966" i="26"/>
  <c r="C1965" i="26"/>
  <c r="D1964" i="26"/>
  <c r="F1963" i="26"/>
  <c r="A1963" i="26"/>
  <c r="E1963" i="26" s="1"/>
  <c r="B1962" i="26"/>
  <c r="C1961" i="26"/>
  <c r="D1960" i="26"/>
  <c r="F1959" i="26"/>
  <c r="A1959" i="26"/>
  <c r="E1959" i="26" s="1"/>
  <c r="B1958" i="26"/>
  <c r="C1957" i="26"/>
  <c r="D1956" i="26"/>
  <c r="F1955" i="26"/>
  <c r="A1955" i="26"/>
  <c r="E1955" i="26" s="1"/>
  <c r="B1954" i="26"/>
  <c r="C1953" i="26"/>
  <c r="D1952" i="26"/>
  <c r="F1951" i="26"/>
  <c r="A1951" i="26"/>
  <c r="E1951" i="26" s="1"/>
  <c r="B1950" i="26"/>
  <c r="C1949" i="26"/>
  <c r="D1948" i="26"/>
  <c r="F1947" i="26"/>
  <c r="A1947" i="26"/>
  <c r="E1947" i="26" s="1"/>
  <c r="B1946" i="26"/>
  <c r="C1945" i="26"/>
  <c r="D1944" i="26"/>
  <c r="F1943" i="26"/>
  <c r="A1943" i="26"/>
  <c r="E1943" i="26" s="1"/>
  <c r="B1942" i="26"/>
  <c r="C1941" i="26"/>
  <c r="D1940" i="26"/>
  <c r="F1939" i="26"/>
  <c r="A1939" i="26"/>
  <c r="E1939" i="26" s="1"/>
  <c r="B1938" i="26"/>
  <c r="C1937" i="26"/>
  <c r="D1936" i="26"/>
  <c r="F1935" i="26"/>
  <c r="A1935" i="26"/>
  <c r="E1935" i="26" s="1"/>
  <c r="B1934" i="26"/>
  <c r="C1933" i="26"/>
  <c r="D1932" i="26"/>
  <c r="F1931" i="26"/>
  <c r="A1931" i="26"/>
  <c r="E1931" i="26" s="1"/>
  <c r="B1930" i="26"/>
  <c r="C1929" i="26"/>
  <c r="D1928" i="26"/>
  <c r="F1927" i="26"/>
  <c r="A1927" i="26"/>
  <c r="E1927" i="26" s="1"/>
  <c r="B1926" i="26"/>
  <c r="C1925" i="26"/>
  <c r="D1924" i="26"/>
  <c r="F1923" i="26"/>
  <c r="A1923" i="26"/>
  <c r="E1923" i="26" s="1"/>
  <c r="B1922" i="26"/>
  <c r="C1921" i="26"/>
  <c r="D1920" i="26"/>
  <c r="F1919" i="26"/>
  <c r="A1919" i="26"/>
  <c r="E1919" i="26" s="1"/>
  <c r="B1918" i="26"/>
  <c r="C1917" i="26"/>
  <c r="D1916" i="26"/>
  <c r="F1915" i="26"/>
  <c r="A1915" i="26"/>
  <c r="E1915" i="26" s="1"/>
  <c r="B1914" i="26"/>
  <c r="C1913" i="26"/>
  <c r="D1912" i="26"/>
  <c r="F1911" i="26"/>
  <c r="A1911" i="26"/>
  <c r="E1911" i="26" s="1"/>
  <c r="B1910" i="26"/>
  <c r="C1909" i="26"/>
  <c r="D1908" i="26"/>
  <c r="F1907" i="26"/>
  <c r="A1907" i="26"/>
  <c r="E1907" i="26" s="1"/>
  <c r="B1906" i="26"/>
  <c r="C1905" i="26"/>
  <c r="D1904" i="26"/>
  <c r="F1903" i="26"/>
  <c r="A1903" i="26"/>
  <c r="E1903" i="26" s="1"/>
  <c r="B1902" i="26"/>
  <c r="C1901" i="26"/>
  <c r="D1900" i="26"/>
  <c r="F1899" i="26"/>
  <c r="A1899" i="26"/>
  <c r="E1899" i="26" s="1"/>
  <c r="B1898" i="26"/>
  <c r="C1897" i="26"/>
  <c r="D1896" i="26"/>
  <c r="F1895" i="26"/>
  <c r="A1895" i="26"/>
  <c r="E1895" i="26" s="1"/>
  <c r="B1894" i="26"/>
  <c r="C1893" i="26"/>
  <c r="D1892" i="26"/>
  <c r="F1891" i="26"/>
  <c r="A1891" i="26"/>
  <c r="E1891" i="26" s="1"/>
  <c r="B1890" i="26"/>
  <c r="C1889" i="26"/>
  <c r="D1888" i="26"/>
  <c r="F1887" i="26"/>
  <c r="A1887" i="26"/>
  <c r="E1887" i="26" s="1"/>
  <c r="B1886" i="26"/>
  <c r="C1885" i="26"/>
  <c r="D1884" i="26"/>
  <c r="F1883" i="26"/>
  <c r="A1883" i="26"/>
  <c r="E1883" i="26" s="1"/>
  <c r="B1882" i="26"/>
  <c r="C1881" i="26"/>
  <c r="D1880" i="26"/>
  <c r="F1879" i="26"/>
  <c r="A1879" i="26"/>
  <c r="E1879" i="26" s="1"/>
  <c r="B1878" i="26"/>
  <c r="C1877" i="26"/>
  <c r="D1876" i="26"/>
  <c r="F1875" i="26"/>
  <c r="A1875" i="26"/>
  <c r="E1875" i="26" s="1"/>
  <c r="B1874" i="26"/>
  <c r="C1873" i="26"/>
  <c r="D1872" i="26"/>
  <c r="F1871" i="26"/>
  <c r="A1871" i="26"/>
  <c r="E1871" i="26" s="1"/>
  <c r="B1870" i="26"/>
  <c r="C1869" i="26"/>
  <c r="D1868" i="26"/>
  <c r="F1867" i="26"/>
  <c r="A1867" i="26"/>
  <c r="E1867" i="26" s="1"/>
  <c r="B1866" i="26"/>
  <c r="C1865" i="26"/>
  <c r="D1864" i="26"/>
  <c r="F1863" i="26"/>
  <c r="A1863" i="26"/>
  <c r="E1863" i="26" s="1"/>
  <c r="B1862" i="26"/>
  <c r="C1861" i="26"/>
  <c r="D1860" i="26"/>
  <c r="F1859" i="26"/>
  <c r="A1859" i="26"/>
  <c r="E1859" i="26" s="1"/>
  <c r="B1858" i="26"/>
  <c r="C1857" i="26"/>
  <c r="D1856" i="26"/>
  <c r="F1855" i="26"/>
  <c r="A1855" i="26"/>
  <c r="E1855" i="26" s="1"/>
  <c r="B1854" i="26"/>
  <c r="C1853" i="26"/>
  <c r="D1852" i="26"/>
  <c r="F1851" i="26"/>
  <c r="A1851" i="26"/>
  <c r="E1851" i="26" s="1"/>
  <c r="B1850" i="26"/>
  <c r="C1849" i="26"/>
  <c r="D1848" i="26"/>
  <c r="F1847" i="26"/>
  <c r="A1847" i="26"/>
  <c r="E1847" i="26" s="1"/>
  <c r="B1846" i="26"/>
  <c r="C1845" i="26"/>
  <c r="D1844" i="26"/>
  <c r="F1843" i="26"/>
  <c r="A1843" i="26"/>
  <c r="E1843" i="26" s="1"/>
  <c r="B1842" i="26"/>
  <c r="C1841" i="26"/>
  <c r="D1840" i="26"/>
  <c r="F1839" i="26"/>
  <c r="A1839" i="26"/>
  <c r="E1839" i="26" s="1"/>
  <c r="B1838" i="26"/>
  <c r="C1837" i="26"/>
  <c r="D1836" i="26"/>
  <c r="F1835" i="26"/>
  <c r="A1835" i="26"/>
  <c r="E1835" i="26" s="1"/>
  <c r="B1834" i="26"/>
  <c r="C1833" i="26"/>
  <c r="D1832" i="26"/>
  <c r="F1831" i="26"/>
  <c r="A1831" i="26"/>
  <c r="E1831" i="26" s="1"/>
  <c r="B1830" i="26"/>
  <c r="C1829" i="26"/>
  <c r="D1828" i="26"/>
  <c r="F1827" i="26"/>
  <c r="A1827" i="26"/>
  <c r="E1827" i="26" s="1"/>
  <c r="B1826" i="26"/>
  <c r="C1825" i="26"/>
  <c r="D1824" i="26"/>
  <c r="F1823" i="26"/>
  <c r="A1823" i="26"/>
  <c r="E1823" i="26" s="1"/>
  <c r="B1822" i="26"/>
  <c r="C1821" i="26"/>
  <c r="D1820" i="26"/>
  <c r="F1819" i="26"/>
  <c r="A1819" i="26"/>
  <c r="E1819" i="26" s="1"/>
  <c r="B1818" i="26"/>
  <c r="C1817" i="26"/>
  <c r="D1816" i="26"/>
  <c r="F1815" i="26"/>
  <c r="A1815" i="26"/>
  <c r="E1815" i="26" s="1"/>
  <c r="B1814" i="26"/>
  <c r="C1813" i="26"/>
  <c r="D1812" i="26"/>
  <c r="F1811" i="26"/>
  <c r="A1811" i="26"/>
  <c r="E1811" i="26" s="1"/>
  <c r="B1810" i="26"/>
  <c r="C1809" i="26"/>
  <c r="D1808" i="26"/>
  <c r="F1807" i="26"/>
  <c r="A1807" i="26"/>
  <c r="E1807" i="26" s="1"/>
  <c r="B1806" i="26"/>
  <c r="C1805" i="26"/>
  <c r="D1804" i="26"/>
  <c r="F1803" i="26"/>
  <c r="A1803" i="26"/>
  <c r="E1803" i="26" s="1"/>
  <c r="B1802" i="26"/>
  <c r="C1801" i="26"/>
  <c r="D1800" i="26"/>
  <c r="F1799" i="26"/>
  <c r="A1799" i="26"/>
  <c r="E1799" i="26" s="1"/>
  <c r="B1798" i="26"/>
  <c r="C1797" i="26"/>
  <c r="D1796" i="26"/>
  <c r="F1795" i="26"/>
  <c r="A1795" i="26"/>
  <c r="E1795" i="26" s="1"/>
  <c r="B1794" i="26"/>
  <c r="C1793" i="26"/>
  <c r="D1792" i="26"/>
  <c r="F1791" i="26"/>
  <c r="A1791" i="26"/>
  <c r="E1791" i="26" s="1"/>
  <c r="B1790" i="26"/>
  <c r="C1789" i="26"/>
  <c r="D1788" i="26"/>
  <c r="F1787" i="26"/>
  <c r="A1787" i="26"/>
  <c r="E1787" i="26" s="1"/>
  <c r="B1786" i="26"/>
  <c r="C1785" i="26"/>
  <c r="D1784" i="26"/>
  <c r="F1783" i="26"/>
  <c r="A1783" i="26"/>
  <c r="E1783" i="26" s="1"/>
  <c r="B1782" i="26"/>
  <c r="C1781" i="26"/>
  <c r="D1780" i="26"/>
  <c r="F1779" i="26"/>
  <c r="A1779" i="26"/>
  <c r="E1779" i="26" s="1"/>
  <c r="B1778" i="26"/>
  <c r="C1777" i="26"/>
  <c r="D1776" i="26"/>
  <c r="F1775" i="26"/>
  <c r="A1775" i="26"/>
  <c r="E1775" i="26" s="1"/>
  <c r="B1774" i="26"/>
  <c r="C1773" i="26"/>
  <c r="D1772" i="26"/>
  <c r="F1771" i="26"/>
  <c r="A1771" i="26"/>
  <c r="E1771" i="26" s="1"/>
  <c r="B1770" i="26"/>
  <c r="C1769" i="26"/>
  <c r="D1768" i="26"/>
  <c r="F1767" i="26"/>
  <c r="A1767" i="26"/>
  <c r="E1767" i="26" s="1"/>
  <c r="B1766" i="26"/>
  <c r="C1765" i="26"/>
  <c r="D1764" i="26"/>
  <c r="F1763" i="26"/>
  <c r="A1763" i="26"/>
  <c r="E1763" i="26" s="1"/>
  <c r="B1762" i="26"/>
  <c r="C1761" i="26"/>
  <c r="D1760" i="26"/>
  <c r="F1759" i="26"/>
  <c r="A1759" i="26"/>
  <c r="E1759" i="26" s="1"/>
  <c r="B1758" i="26"/>
  <c r="C1757" i="26"/>
  <c r="D1756" i="26"/>
  <c r="F1755" i="26"/>
  <c r="A1755" i="26"/>
  <c r="E1755" i="26" s="1"/>
  <c r="B1754" i="26"/>
  <c r="C1753" i="26"/>
  <c r="D1752" i="26"/>
  <c r="F1751" i="26"/>
  <c r="A1751" i="26"/>
  <c r="E1751" i="26" s="1"/>
  <c r="B1750" i="26"/>
  <c r="C1749" i="26"/>
  <c r="D1748" i="26"/>
  <c r="F1747" i="26"/>
  <c r="A1747" i="26"/>
  <c r="E1747" i="26" s="1"/>
  <c r="B1746" i="26"/>
  <c r="C1745" i="26"/>
  <c r="D1744" i="26"/>
  <c r="F1743" i="26"/>
  <c r="A1743" i="26"/>
  <c r="E1743" i="26" s="1"/>
  <c r="B1742" i="26"/>
  <c r="C1741" i="26"/>
  <c r="D1740" i="26"/>
  <c r="F1739" i="26"/>
  <c r="A1739" i="26"/>
  <c r="E1739" i="26" s="1"/>
  <c r="B1738" i="26"/>
  <c r="C1737" i="26"/>
  <c r="D1736" i="26"/>
  <c r="F1735" i="26"/>
  <c r="A1735" i="26"/>
  <c r="E1735" i="26" s="1"/>
  <c r="B1734" i="26"/>
  <c r="C1733" i="26"/>
  <c r="D1732" i="26"/>
  <c r="F1731" i="26"/>
  <c r="A1731" i="26"/>
  <c r="E1731" i="26" s="1"/>
  <c r="B1730" i="26"/>
  <c r="C1729" i="26"/>
  <c r="D1728" i="26"/>
  <c r="F1727" i="26"/>
  <c r="A1727" i="26"/>
  <c r="E1727" i="26" s="1"/>
  <c r="B1726" i="26"/>
  <c r="C1725" i="26"/>
  <c r="D1724" i="26"/>
  <c r="F1723" i="26"/>
  <c r="A1723" i="26"/>
  <c r="E1723" i="26" s="1"/>
  <c r="B1722" i="26"/>
  <c r="C1721" i="26"/>
  <c r="D1720" i="26"/>
  <c r="F1719" i="26"/>
  <c r="A1719" i="26"/>
  <c r="E1719" i="26" s="1"/>
  <c r="B1718" i="26"/>
  <c r="C1717" i="26"/>
  <c r="D1716" i="26"/>
  <c r="F1715" i="26"/>
  <c r="A1715" i="26"/>
  <c r="E1715" i="26" s="1"/>
  <c r="B1714" i="26"/>
  <c r="C1713" i="26"/>
  <c r="D1712" i="26"/>
  <c r="F1711" i="26"/>
  <c r="A1711" i="26"/>
  <c r="E1711" i="26" s="1"/>
  <c r="B1710" i="26"/>
  <c r="C1709" i="26"/>
  <c r="D1708" i="26"/>
  <c r="F1707" i="26"/>
  <c r="A1707" i="26"/>
  <c r="E1707" i="26" s="1"/>
  <c r="B1706" i="26"/>
  <c r="C1705" i="26"/>
  <c r="D1704" i="26"/>
  <c r="F1703" i="26"/>
  <c r="A1703" i="26"/>
  <c r="E1703" i="26" s="1"/>
  <c r="B1702" i="26"/>
  <c r="C1701" i="26"/>
  <c r="D1700" i="26"/>
  <c r="F1699" i="26"/>
  <c r="A1699" i="26"/>
  <c r="E1699" i="26" s="1"/>
  <c r="B1698" i="26"/>
  <c r="C1697" i="26"/>
  <c r="D1696" i="26"/>
  <c r="F1695" i="26"/>
  <c r="A1695" i="26"/>
  <c r="E1695" i="26" s="1"/>
  <c r="B1694" i="26"/>
  <c r="C1693" i="26"/>
  <c r="D1692" i="26"/>
  <c r="F1691" i="26"/>
  <c r="A1691" i="26"/>
  <c r="E1691" i="26" s="1"/>
  <c r="B1690" i="26"/>
  <c r="C1689" i="26"/>
  <c r="D1688" i="26"/>
  <c r="F1687" i="26"/>
  <c r="A1687" i="26"/>
  <c r="E1687" i="26" s="1"/>
  <c r="B1686" i="26"/>
  <c r="C1685" i="26"/>
  <c r="D1684" i="26"/>
  <c r="F1683" i="26"/>
  <c r="A1683" i="26"/>
  <c r="E1683" i="26" s="1"/>
  <c r="B1682" i="26"/>
  <c r="C1681" i="26"/>
  <c r="D1680" i="26"/>
  <c r="F1679" i="26"/>
  <c r="A1679" i="26"/>
  <c r="E1679" i="26" s="1"/>
  <c r="B1678" i="26"/>
  <c r="C1677" i="26"/>
  <c r="D1676" i="26"/>
  <c r="F1675" i="26"/>
  <c r="A1675" i="26"/>
  <c r="E1675" i="26" s="1"/>
  <c r="B1674" i="26"/>
  <c r="C1673" i="26"/>
  <c r="D1672" i="26"/>
  <c r="F1671" i="26"/>
  <c r="A1671" i="26"/>
  <c r="E1671" i="26" s="1"/>
  <c r="B1670" i="26"/>
  <c r="C1669" i="26"/>
  <c r="D1668" i="26"/>
  <c r="F1667" i="26"/>
  <c r="A1667" i="26"/>
  <c r="E1667" i="26" s="1"/>
  <c r="B1666" i="26"/>
  <c r="C1665" i="26"/>
  <c r="D1664" i="26"/>
  <c r="F1663" i="26"/>
  <c r="A1663" i="26"/>
  <c r="E1663" i="26" s="1"/>
  <c r="B1662" i="26"/>
  <c r="C1661" i="26"/>
  <c r="D1660" i="26"/>
  <c r="F1659" i="26"/>
  <c r="A1659" i="26"/>
  <c r="E1659" i="26" s="1"/>
  <c r="B1658" i="26"/>
  <c r="C1657" i="26"/>
  <c r="D1656" i="26"/>
  <c r="F1655" i="26"/>
  <c r="A1655" i="26"/>
  <c r="E1655" i="26" s="1"/>
  <c r="B1654" i="26"/>
  <c r="C1653" i="26"/>
  <c r="D1652" i="26"/>
  <c r="F1651" i="26"/>
  <c r="A1651" i="26"/>
  <c r="E1651" i="26" s="1"/>
  <c r="B1650" i="26"/>
  <c r="C1649" i="26"/>
  <c r="D1648" i="26"/>
  <c r="F1647" i="26"/>
  <c r="A1647" i="26"/>
  <c r="E1647" i="26" s="1"/>
  <c r="B1646" i="26"/>
  <c r="C1645" i="26"/>
  <c r="D1644" i="26"/>
  <c r="F1643" i="26"/>
  <c r="A1643" i="26"/>
  <c r="E1643" i="26" s="1"/>
  <c r="B1642" i="26"/>
  <c r="C1641" i="26"/>
  <c r="D1640" i="26"/>
  <c r="F1639" i="26"/>
  <c r="A1639" i="26"/>
  <c r="E1639" i="26" s="1"/>
  <c r="B1638" i="26"/>
  <c r="C1637" i="26"/>
  <c r="D1636" i="26"/>
  <c r="F1635" i="26"/>
  <c r="A1635" i="26"/>
  <c r="E1635" i="26" s="1"/>
  <c r="B1634" i="26"/>
  <c r="C1633" i="26"/>
  <c r="D1632" i="26"/>
  <c r="F1631" i="26"/>
  <c r="A1631" i="26"/>
  <c r="E1631" i="26" s="1"/>
  <c r="B1630" i="26"/>
  <c r="C1629" i="26"/>
  <c r="D1628" i="26"/>
  <c r="F1627" i="26"/>
  <c r="A1627" i="26"/>
  <c r="E1627" i="26" s="1"/>
  <c r="B1626" i="26"/>
  <c r="C1625" i="26"/>
  <c r="D1624" i="26"/>
  <c r="F1623" i="26"/>
  <c r="A1623" i="26"/>
  <c r="E1623" i="26" s="1"/>
  <c r="B1622" i="26"/>
  <c r="C1621" i="26"/>
  <c r="D1620" i="26"/>
  <c r="F1619" i="26"/>
  <c r="A1619" i="26"/>
  <c r="E1619" i="26" s="1"/>
  <c r="B1618" i="26"/>
  <c r="C1617" i="26"/>
  <c r="D1616" i="26"/>
  <c r="F1615" i="26"/>
  <c r="A1615" i="26"/>
  <c r="E1615" i="26" s="1"/>
  <c r="B1614" i="26"/>
  <c r="C1613" i="26"/>
  <c r="D1612" i="26"/>
  <c r="F1611" i="26"/>
  <c r="A1611" i="26"/>
  <c r="E1611" i="26" s="1"/>
  <c r="D2476" i="26"/>
  <c r="F2475" i="26"/>
  <c r="A2475" i="26"/>
  <c r="E2475" i="26" s="1"/>
  <c r="B2474" i="26"/>
  <c r="C2473" i="26"/>
  <c r="D2472" i="26"/>
  <c r="F2471" i="26"/>
  <c r="A2471" i="26"/>
  <c r="E2471" i="26" s="1"/>
  <c r="B2470" i="26"/>
  <c r="C2469" i="26"/>
  <c r="D2468" i="26"/>
  <c r="F2467" i="26"/>
  <c r="A2467" i="26"/>
  <c r="E2467" i="26" s="1"/>
  <c r="B2466" i="26"/>
  <c r="C2465" i="26"/>
  <c r="D2464" i="26"/>
  <c r="F2463" i="26"/>
  <c r="A2463" i="26"/>
  <c r="E2463" i="26" s="1"/>
  <c r="B2462" i="26"/>
  <c r="C2461" i="26"/>
  <c r="D2460" i="26"/>
  <c r="F2459" i="26"/>
  <c r="A2459" i="26"/>
  <c r="E2459" i="26" s="1"/>
  <c r="B2458" i="26"/>
  <c r="C2457" i="26"/>
  <c r="D2456" i="26"/>
  <c r="F2455" i="26"/>
  <c r="A2455" i="26"/>
  <c r="E2455" i="26" s="1"/>
  <c r="B2454" i="26"/>
  <c r="C2453" i="26"/>
  <c r="D2452" i="26"/>
  <c r="F2451" i="26"/>
  <c r="A2451" i="26"/>
  <c r="E2451" i="26" s="1"/>
  <c r="B2450" i="26"/>
  <c r="C2449" i="26"/>
  <c r="D2448" i="26"/>
  <c r="F2447" i="26"/>
  <c r="A2447" i="26"/>
  <c r="E2447" i="26" s="1"/>
  <c r="B2446" i="26"/>
  <c r="C2445" i="26"/>
  <c r="D2444" i="26"/>
  <c r="F2443" i="26"/>
  <c r="A2443" i="26"/>
  <c r="E2443" i="26" s="1"/>
  <c r="B2442" i="26"/>
  <c r="C2441" i="26"/>
  <c r="D2440" i="26"/>
  <c r="F2439" i="26"/>
  <c r="A2439" i="26"/>
  <c r="E2439" i="26" s="1"/>
  <c r="B2438" i="26"/>
  <c r="C2437" i="26"/>
  <c r="D2436" i="26"/>
  <c r="F2435" i="26"/>
  <c r="A2435" i="26"/>
  <c r="E2435" i="26" s="1"/>
  <c r="B2434" i="26"/>
  <c r="C2433" i="26"/>
  <c r="D2432" i="26"/>
  <c r="F2431" i="26"/>
  <c r="A2431" i="26"/>
  <c r="E2431" i="26" s="1"/>
  <c r="B2430" i="26"/>
  <c r="C2429" i="26"/>
  <c r="D2428" i="26"/>
  <c r="F2427" i="26"/>
  <c r="A2427" i="26"/>
  <c r="E2427" i="26" s="1"/>
  <c r="B2426" i="26"/>
  <c r="C2425" i="26"/>
  <c r="D2424" i="26"/>
  <c r="F2423" i="26"/>
  <c r="A2423" i="26"/>
  <c r="E2423" i="26" s="1"/>
  <c r="B2422" i="26"/>
  <c r="C2421" i="26"/>
  <c r="D2420" i="26"/>
  <c r="F2419" i="26"/>
  <c r="A2419" i="26"/>
  <c r="E2419" i="26" s="1"/>
  <c r="B2418" i="26"/>
  <c r="C2417" i="26"/>
  <c r="D2416" i="26"/>
  <c r="F2415" i="26"/>
  <c r="A2415" i="26"/>
  <c r="E2415" i="26" s="1"/>
  <c r="B2414" i="26"/>
  <c r="C2413" i="26"/>
  <c r="D2412" i="26"/>
  <c r="F2411" i="26"/>
  <c r="A2411" i="26"/>
  <c r="E2411" i="26" s="1"/>
  <c r="B2410" i="26"/>
  <c r="C2409" i="26"/>
  <c r="D2408" i="26"/>
  <c r="F2407" i="26"/>
  <c r="A2407" i="26"/>
  <c r="E2407" i="26" s="1"/>
  <c r="B2406" i="26"/>
  <c r="C2405" i="26"/>
  <c r="D2404" i="26"/>
  <c r="F2403" i="26"/>
  <c r="A2403" i="26"/>
  <c r="E2403" i="26" s="1"/>
  <c r="B2402" i="26"/>
  <c r="C2401" i="26"/>
  <c r="D2400" i="26"/>
  <c r="F2399" i="26"/>
  <c r="A2399" i="26"/>
  <c r="E2399" i="26" s="1"/>
  <c r="B2398" i="26"/>
  <c r="C2397" i="26"/>
  <c r="D2396" i="26"/>
  <c r="F2395" i="26"/>
  <c r="A2395" i="26"/>
  <c r="E2395" i="26" s="1"/>
  <c r="B2394" i="26"/>
  <c r="C2393" i="26"/>
  <c r="D2392" i="26"/>
  <c r="F2391" i="26"/>
  <c r="A2391" i="26"/>
  <c r="E2391" i="26" s="1"/>
  <c r="B2390" i="26"/>
  <c r="C2389" i="26"/>
  <c r="D2388" i="26"/>
  <c r="F2387" i="26"/>
  <c r="A2387" i="26"/>
  <c r="E2387" i="26" s="1"/>
  <c r="B2386" i="26"/>
  <c r="C2385" i="26"/>
  <c r="D2384" i="26"/>
  <c r="F2383" i="26"/>
  <c r="A2383" i="26"/>
  <c r="E2383" i="26" s="1"/>
  <c r="B2382" i="26"/>
  <c r="C2381" i="26"/>
  <c r="D2380" i="26"/>
  <c r="F2379" i="26"/>
  <c r="A2379" i="26"/>
  <c r="E2379" i="26" s="1"/>
  <c r="B2378" i="26"/>
  <c r="C2377" i="26"/>
  <c r="D2376" i="26"/>
  <c r="F2375" i="26"/>
  <c r="A2375" i="26"/>
  <c r="E2375" i="26" s="1"/>
  <c r="B2374" i="26"/>
  <c r="C2373" i="26"/>
  <c r="D2372" i="26"/>
  <c r="F2371" i="26"/>
  <c r="A2371" i="26"/>
  <c r="E2371" i="26" s="1"/>
  <c r="B2370" i="26"/>
  <c r="C2369" i="26"/>
  <c r="D2368" i="26"/>
  <c r="F2367" i="26"/>
  <c r="A2367" i="26"/>
  <c r="E2367" i="26" s="1"/>
  <c r="B2366" i="26"/>
  <c r="C2365" i="26"/>
  <c r="D2364" i="26"/>
  <c r="F2363" i="26"/>
  <c r="A2363" i="26"/>
  <c r="E2363" i="26" s="1"/>
  <c r="B2362" i="26"/>
  <c r="C2361" i="26"/>
  <c r="D2360" i="26"/>
  <c r="F2359" i="26"/>
  <c r="A2359" i="26"/>
  <c r="E2359" i="26" s="1"/>
  <c r="B2358" i="26"/>
  <c r="C2357" i="26"/>
  <c r="D2356" i="26"/>
  <c r="F2355" i="26"/>
  <c r="A2355" i="26"/>
  <c r="E2355" i="26" s="1"/>
  <c r="B2354" i="26"/>
  <c r="C2353" i="26"/>
  <c r="D2352" i="26"/>
  <c r="F2351" i="26"/>
  <c r="A2351" i="26"/>
  <c r="E2351" i="26" s="1"/>
  <c r="B2350" i="26"/>
  <c r="C2349" i="26"/>
  <c r="D2348" i="26"/>
  <c r="F2347" i="26"/>
  <c r="A2347" i="26"/>
  <c r="E2347" i="26" s="1"/>
  <c r="B2346" i="26"/>
  <c r="C2345" i="26"/>
  <c r="D2344" i="26"/>
  <c r="F2343" i="26"/>
  <c r="A2343" i="26"/>
  <c r="E2343" i="26" s="1"/>
  <c r="B2342" i="26"/>
  <c r="C2341" i="26"/>
  <c r="D2340" i="26"/>
  <c r="F2339" i="26"/>
  <c r="A2339" i="26"/>
  <c r="E2339" i="26" s="1"/>
  <c r="B2338" i="26"/>
  <c r="C2337" i="26"/>
  <c r="D2336" i="26"/>
  <c r="F2335" i="26"/>
  <c r="A2335" i="26"/>
  <c r="E2335" i="26" s="1"/>
  <c r="B2334" i="26"/>
  <c r="C2333" i="26"/>
  <c r="D2332" i="26"/>
  <c r="F2331" i="26"/>
  <c r="A2331" i="26"/>
  <c r="E2331" i="26" s="1"/>
  <c r="B2330" i="26"/>
  <c r="C2329" i="26"/>
  <c r="D2328" i="26"/>
  <c r="F2327" i="26"/>
  <c r="A2327" i="26"/>
  <c r="E2327" i="26" s="1"/>
  <c r="B2326" i="26"/>
  <c r="C2325" i="26"/>
  <c r="D2324" i="26"/>
  <c r="F2323" i="26"/>
  <c r="A2323" i="26"/>
  <c r="E2323" i="26" s="1"/>
  <c r="B2322" i="26"/>
  <c r="C2321" i="26"/>
  <c r="D2320" i="26"/>
  <c r="F2319" i="26"/>
  <c r="A2319" i="26"/>
  <c r="E2319" i="26" s="1"/>
  <c r="B2318" i="26"/>
  <c r="C2317" i="26"/>
  <c r="D2316" i="26"/>
  <c r="F2315" i="26"/>
  <c r="A2315" i="26"/>
  <c r="E2315" i="26" s="1"/>
  <c r="B2314" i="26"/>
  <c r="C2313" i="26"/>
  <c r="D2312" i="26"/>
  <c r="F2311" i="26"/>
  <c r="A2311" i="26"/>
  <c r="E2311" i="26" s="1"/>
  <c r="B2310" i="26"/>
  <c r="C2309" i="26"/>
  <c r="D2308" i="26"/>
  <c r="F2307" i="26"/>
  <c r="A2307" i="26"/>
  <c r="E2307" i="26" s="1"/>
  <c r="B2306" i="26"/>
  <c r="C2305" i="26"/>
  <c r="D2304" i="26"/>
  <c r="F2303" i="26"/>
  <c r="A2303" i="26"/>
  <c r="E2303" i="26" s="1"/>
  <c r="B2302" i="26"/>
  <c r="C2301" i="26"/>
  <c r="D2300" i="26"/>
  <c r="F2299" i="26"/>
  <c r="A2299" i="26"/>
  <c r="E2299" i="26" s="1"/>
  <c r="B2298" i="26"/>
  <c r="C2297" i="26"/>
  <c r="D2296" i="26"/>
  <c r="F2295" i="26"/>
  <c r="A2295" i="26"/>
  <c r="E2295" i="26" s="1"/>
  <c r="B2294" i="26"/>
  <c r="C2293" i="26"/>
  <c r="D2292" i="26"/>
  <c r="F2291" i="26"/>
  <c r="A2291" i="26"/>
  <c r="E2291" i="26" s="1"/>
  <c r="B2290" i="26"/>
  <c r="C2289" i="26"/>
  <c r="D2288" i="26"/>
  <c r="F2287" i="26"/>
  <c r="A2287" i="26"/>
  <c r="E2287" i="26" s="1"/>
  <c r="B2286" i="26"/>
  <c r="C2285" i="26"/>
  <c r="D2284" i="26"/>
  <c r="F2283" i="26"/>
  <c r="A2283" i="26"/>
  <c r="E2283" i="26" s="1"/>
  <c r="B2282" i="26"/>
  <c r="C2281" i="26"/>
  <c r="D2280" i="26"/>
  <c r="F2279" i="26"/>
  <c r="A2279" i="26"/>
  <c r="E2279" i="26" s="1"/>
  <c r="B2278" i="26"/>
  <c r="C2277" i="26"/>
  <c r="D2276" i="26"/>
  <c r="F2275" i="26"/>
  <c r="A2275" i="26"/>
  <c r="E2275" i="26" s="1"/>
  <c r="B2274" i="26"/>
  <c r="C2273" i="26"/>
  <c r="D2272" i="26"/>
  <c r="F2271" i="26"/>
  <c r="A2271" i="26"/>
  <c r="E2271" i="26" s="1"/>
  <c r="B2270" i="26"/>
  <c r="C2269" i="26"/>
  <c r="D2268" i="26"/>
  <c r="F2267" i="26"/>
  <c r="A2267" i="26"/>
  <c r="E2267" i="26" s="1"/>
  <c r="B2266" i="26"/>
  <c r="C2265" i="26"/>
  <c r="D2264" i="26"/>
  <c r="F2263" i="26"/>
  <c r="A2263" i="26"/>
  <c r="E2263" i="26" s="1"/>
  <c r="B2262" i="26"/>
  <c r="C2261" i="26"/>
  <c r="D2260" i="26"/>
  <c r="F2259" i="26"/>
  <c r="A2259" i="26"/>
  <c r="E2259" i="26" s="1"/>
  <c r="B2258" i="26"/>
  <c r="C2257" i="26"/>
  <c r="D2256" i="26"/>
  <c r="F2255" i="26"/>
  <c r="A2255" i="26"/>
  <c r="E2255" i="26" s="1"/>
  <c r="B2254" i="26"/>
  <c r="C2253" i="26"/>
  <c r="D2252" i="26"/>
  <c r="F2251" i="26"/>
  <c r="A2251" i="26"/>
  <c r="E2251" i="26" s="1"/>
  <c r="B2250" i="26"/>
  <c r="C2249" i="26"/>
  <c r="D2248" i="26"/>
  <c r="F2247" i="26"/>
  <c r="A2247" i="26"/>
  <c r="E2247" i="26" s="1"/>
  <c r="B2246" i="26"/>
  <c r="C2245" i="26"/>
  <c r="F2699" i="26"/>
  <c r="D2696" i="26"/>
  <c r="C2693" i="26"/>
  <c r="B2690" i="26"/>
  <c r="A2688" i="26"/>
  <c r="E2688" i="26" s="1"/>
  <c r="C2686" i="26"/>
  <c r="F2684" i="26"/>
  <c r="B2683" i="26"/>
  <c r="D2681" i="26"/>
  <c r="A2680" i="26"/>
  <c r="E2680" i="26" s="1"/>
  <c r="C2678" i="26"/>
  <c r="F2676" i="26"/>
  <c r="B2675" i="26"/>
  <c r="D2673" i="26"/>
  <c r="A2672" i="26"/>
  <c r="E2672" i="26" s="1"/>
  <c r="C2670" i="26"/>
  <c r="F2668" i="26"/>
  <c r="B2667" i="26"/>
  <c r="D2665" i="26"/>
  <c r="A2664" i="26"/>
  <c r="E2664" i="26" s="1"/>
  <c r="C2662" i="26"/>
  <c r="F2660" i="26"/>
  <c r="B2659" i="26"/>
  <c r="D2657" i="26"/>
  <c r="A2656" i="26"/>
  <c r="E2656" i="26" s="1"/>
  <c r="C2654" i="26"/>
  <c r="F2652" i="26"/>
  <c r="B2651" i="26"/>
  <c r="D2649" i="26"/>
  <c r="A2648" i="26"/>
  <c r="E2648" i="26" s="1"/>
  <c r="C2646" i="26"/>
  <c r="F2644" i="26"/>
  <c r="B2643" i="26"/>
  <c r="D2641" i="26"/>
  <c r="A2640" i="26"/>
  <c r="E2640" i="26" s="1"/>
  <c r="C2638" i="26"/>
  <c r="F2636" i="26"/>
  <c r="B2635" i="26"/>
  <c r="D2633" i="26"/>
  <c r="A2632" i="26"/>
  <c r="E2632" i="26" s="1"/>
  <c r="C2630" i="26"/>
  <c r="F2628" i="26"/>
  <c r="B2627" i="26"/>
  <c r="D2625" i="26"/>
  <c r="A2624" i="26"/>
  <c r="E2624" i="26" s="1"/>
  <c r="C2622" i="26"/>
  <c r="F2620" i="26"/>
  <c r="B2619" i="26"/>
  <c r="D2617" i="26"/>
  <c r="A2616" i="26"/>
  <c r="E2616" i="26" s="1"/>
  <c r="C2614" i="26"/>
  <c r="F2612" i="26"/>
  <c r="B2611" i="26"/>
  <c r="D2609" i="26"/>
  <c r="A2608" i="26"/>
  <c r="E2608" i="26" s="1"/>
  <c r="C2606" i="26"/>
  <c r="F2604" i="26"/>
  <c r="B2603" i="26"/>
  <c r="D2601" i="26"/>
  <c r="A2600" i="26"/>
  <c r="E2600" i="26" s="1"/>
  <c r="C2598" i="26"/>
  <c r="F2596" i="26"/>
  <c r="B2595" i="26"/>
  <c r="D2593" i="26"/>
  <c r="A2592" i="26"/>
  <c r="E2592" i="26" s="1"/>
  <c r="C2590" i="26"/>
  <c r="F2588" i="26"/>
  <c r="B2587" i="26"/>
  <c r="D2585" i="26"/>
  <c r="A2584" i="26"/>
  <c r="E2584" i="26" s="1"/>
  <c r="C2582" i="26"/>
  <c r="F2580" i="26"/>
  <c r="B2579" i="26"/>
  <c r="D2577" i="26"/>
  <c r="A2576" i="26"/>
  <c r="E2576" i="26" s="1"/>
  <c r="C2574" i="26"/>
  <c r="F2572" i="26"/>
  <c r="B2571" i="26"/>
  <c r="D2569" i="26"/>
  <c r="A2568" i="26"/>
  <c r="E2568" i="26" s="1"/>
  <c r="C2566" i="26"/>
  <c r="F2564" i="26"/>
  <c r="B2563" i="26"/>
  <c r="D2561" i="26"/>
  <c r="A2560" i="26"/>
  <c r="E2560" i="26" s="1"/>
  <c r="C2558" i="26"/>
  <c r="F2556" i="26"/>
  <c r="B2555" i="26"/>
  <c r="D2553" i="26"/>
  <c r="A2552" i="26"/>
  <c r="E2552" i="26" s="1"/>
  <c r="C2550" i="26"/>
  <c r="F2548" i="26"/>
  <c r="B2547" i="26"/>
  <c r="D2545" i="26"/>
  <c r="A2544" i="26"/>
  <c r="E2544" i="26" s="1"/>
  <c r="C2542" i="26"/>
  <c r="F2540" i="26"/>
  <c r="B2539" i="26"/>
  <c r="D2537" i="26"/>
  <c r="A2536" i="26"/>
  <c r="E2536" i="26" s="1"/>
  <c r="C2534" i="26"/>
  <c r="F2532" i="26"/>
  <c r="B2531" i="26"/>
  <c r="D2529" i="26"/>
  <c r="A2528" i="26"/>
  <c r="E2528" i="26" s="1"/>
  <c r="C2526" i="26"/>
  <c r="F2524" i="26"/>
  <c r="B2523" i="26"/>
  <c r="D2521" i="26"/>
  <c r="A2520" i="26"/>
  <c r="E2520" i="26" s="1"/>
  <c r="C2518" i="26"/>
  <c r="F2516" i="26"/>
  <c r="B2515" i="26"/>
  <c r="D2513" i="26"/>
  <c r="A2512" i="26"/>
  <c r="E2512" i="26" s="1"/>
  <c r="C2510" i="26"/>
  <c r="F2508" i="26"/>
  <c r="B2507" i="26"/>
  <c r="D2505" i="26"/>
  <c r="A2504" i="26"/>
  <c r="E2504" i="26" s="1"/>
  <c r="C2502" i="26"/>
  <c r="F2500" i="26"/>
  <c r="B2499" i="26"/>
  <c r="D2497" i="26"/>
  <c r="A2496" i="26"/>
  <c r="E2496" i="26" s="1"/>
  <c r="C2494" i="26"/>
  <c r="F2492" i="26"/>
  <c r="B2491" i="26"/>
  <c r="D2489" i="26"/>
  <c r="A2488" i="26"/>
  <c r="E2488" i="26" s="1"/>
  <c r="C2486" i="26"/>
  <c r="F2484" i="26"/>
  <c r="B2483" i="26"/>
  <c r="D2481" i="26"/>
  <c r="A2480" i="26"/>
  <c r="E2480" i="26" s="1"/>
  <c r="C2478" i="26"/>
  <c r="F2476" i="26"/>
  <c r="B2475" i="26"/>
  <c r="D2473" i="26"/>
  <c r="A2472" i="26"/>
  <c r="E2472" i="26" s="1"/>
  <c r="C2470" i="26"/>
  <c r="F2468" i="26"/>
  <c r="B2467" i="26"/>
  <c r="D2465" i="26"/>
  <c r="A2464" i="26"/>
  <c r="E2464" i="26" s="1"/>
  <c r="C2462" i="26"/>
  <c r="F2460" i="26"/>
  <c r="B2459" i="26"/>
  <c r="D2457" i="26"/>
  <c r="A2456" i="26"/>
  <c r="E2456" i="26" s="1"/>
  <c r="C2454" i="26"/>
  <c r="F2452" i="26"/>
  <c r="B2451" i="26"/>
  <c r="D2449" i="26"/>
  <c r="A2448" i="26"/>
  <c r="E2448" i="26" s="1"/>
  <c r="C2446" i="26"/>
  <c r="F2444" i="26"/>
  <c r="B2443" i="26"/>
  <c r="D2441" i="26"/>
  <c r="A2440" i="26"/>
  <c r="E2440" i="26" s="1"/>
  <c r="C2438" i="26"/>
  <c r="F2436" i="26"/>
  <c r="B2435" i="26"/>
  <c r="D2433" i="26"/>
  <c r="A2432" i="26"/>
  <c r="E2432" i="26" s="1"/>
  <c r="C2430" i="26"/>
  <c r="F2428" i="26"/>
  <c r="B2427" i="26"/>
  <c r="D2425" i="26"/>
  <c r="A2424" i="26"/>
  <c r="E2424" i="26" s="1"/>
  <c r="C2422" i="26"/>
  <c r="F2420" i="26"/>
  <c r="B2419" i="26"/>
  <c r="D2417" i="26"/>
  <c r="A2416" i="26"/>
  <c r="E2416" i="26" s="1"/>
  <c r="C2414" i="26"/>
  <c r="F2412" i="26"/>
  <c r="B2411" i="26"/>
  <c r="D2409" i="26"/>
  <c r="A2408" i="26"/>
  <c r="E2408" i="26" s="1"/>
  <c r="C2406" i="26"/>
  <c r="F2404" i="26"/>
  <c r="B2403" i="26"/>
  <c r="D2401" i="26"/>
  <c r="A2400" i="26"/>
  <c r="E2400" i="26" s="1"/>
  <c r="C2398" i="26"/>
  <c r="F2396" i="26"/>
  <c r="B2395" i="26"/>
  <c r="D2393" i="26"/>
  <c r="A2392" i="26"/>
  <c r="E2392" i="26" s="1"/>
  <c r="C2390" i="26"/>
  <c r="F2388" i="26"/>
  <c r="B2387" i="26"/>
  <c r="D2385" i="26"/>
  <c r="A2384" i="26"/>
  <c r="E2384" i="26" s="1"/>
  <c r="C2382" i="26"/>
  <c r="F2380" i="26"/>
  <c r="B2379" i="26"/>
  <c r="D2377" i="26"/>
  <c r="A2376" i="26"/>
  <c r="E2376" i="26" s="1"/>
  <c r="C2374" i="26"/>
  <c r="F2372" i="26"/>
  <c r="B2371" i="26"/>
  <c r="D2369" i="26"/>
  <c r="A2368" i="26"/>
  <c r="E2368" i="26" s="1"/>
  <c r="C2366" i="26"/>
  <c r="F2364" i="26"/>
  <c r="B2363" i="26"/>
  <c r="D2361" i="26"/>
  <c r="A2360" i="26"/>
  <c r="E2360" i="26" s="1"/>
  <c r="C2358" i="26"/>
  <c r="F2356" i="26"/>
  <c r="B2355" i="26"/>
  <c r="D2353" i="26"/>
  <c r="A2352" i="26"/>
  <c r="E2352" i="26" s="1"/>
  <c r="C2350" i="26"/>
  <c r="F2348" i="26"/>
  <c r="B2347" i="26"/>
  <c r="D2345" i="26"/>
  <c r="A2344" i="26"/>
  <c r="E2344" i="26" s="1"/>
  <c r="C2342" i="26"/>
  <c r="F2340" i="26"/>
  <c r="B2339" i="26"/>
  <c r="D2337" i="26"/>
  <c r="A2336" i="26"/>
  <c r="E2336" i="26" s="1"/>
  <c r="C2334" i="26"/>
  <c r="F2332" i="26"/>
  <c r="B2331" i="26"/>
  <c r="D2329" i="26"/>
  <c r="A2328" i="26"/>
  <c r="E2328" i="26" s="1"/>
  <c r="C2326" i="26"/>
  <c r="F2324" i="26"/>
  <c r="B2323" i="26"/>
  <c r="D2321" i="26"/>
  <c r="A2320" i="26"/>
  <c r="E2320" i="26" s="1"/>
  <c r="C2318" i="26"/>
  <c r="F2316" i="26"/>
  <c r="B2315" i="26"/>
  <c r="D2313" i="26"/>
  <c r="A2312" i="26"/>
  <c r="E2312" i="26" s="1"/>
  <c r="C2310" i="26"/>
  <c r="F2308" i="26"/>
  <c r="B2307" i="26"/>
  <c r="D2305" i="26"/>
  <c r="A2304" i="26"/>
  <c r="E2304" i="26" s="1"/>
  <c r="C2302" i="26"/>
  <c r="F2300" i="26"/>
  <c r="B2299" i="26"/>
  <c r="D2297" i="26"/>
  <c r="A2296" i="26"/>
  <c r="E2296" i="26" s="1"/>
  <c r="C2294" i="26"/>
  <c r="F2292" i="26"/>
  <c r="B2291" i="26"/>
  <c r="D2289" i="26"/>
  <c r="A2288" i="26"/>
  <c r="E2288" i="26" s="1"/>
  <c r="C2286" i="26"/>
  <c r="F2284" i="26"/>
  <c r="B2283" i="26"/>
  <c r="D2281" i="26"/>
  <c r="A2280" i="26"/>
  <c r="E2280" i="26" s="1"/>
  <c r="C2278" i="26"/>
  <c r="F2276" i="26"/>
  <c r="B2275" i="26"/>
  <c r="D2273" i="26"/>
  <c r="A2272" i="26"/>
  <c r="E2272" i="26" s="1"/>
  <c r="C2270" i="26"/>
  <c r="F2268" i="26"/>
  <c r="B2267" i="26"/>
  <c r="D2265" i="26"/>
  <c r="A2264" i="26"/>
  <c r="E2264" i="26" s="1"/>
  <c r="C2262" i="26"/>
  <c r="F2260" i="26"/>
  <c r="B2259" i="26"/>
  <c r="D2257" i="26"/>
  <c r="A2256" i="26"/>
  <c r="E2256" i="26" s="1"/>
  <c r="C2254" i="26"/>
  <c r="F2252" i="26"/>
  <c r="B2251" i="26"/>
  <c r="D2249" i="26"/>
  <c r="A2248" i="26"/>
  <c r="E2248" i="26" s="1"/>
  <c r="C2246" i="26"/>
  <c r="A2245" i="26"/>
  <c r="E2245" i="26" s="1"/>
  <c r="B2244" i="26"/>
  <c r="C2243" i="26"/>
  <c r="D2242" i="26"/>
  <c r="F2241" i="26"/>
  <c r="A2241" i="26"/>
  <c r="E2241" i="26" s="1"/>
  <c r="B2240" i="26"/>
  <c r="C2239" i="26"/>
  <c r="D2238" i="26"/>
  <c r="F2237" i="26"/>
  <c r="A2237" i="26"/>
  <c r="E2237" i="26" s="1"/>
  <c r="B2236" i="26"/>
  <c r="C2235" i="26"/>
  <c r="D2234" i="26"/>
  <c r="F2233" i="26"/>
  <c r="A2233" i="26"/>
  <c r="E2233" i="26" s="1"/>
  <c r="B2232" i="26"/>
  <c r="C2231" i="26"/>
  <c r="D2230" i="26"/>
  <c r="F2229" i="26"/>
  <c r="A2229" i="26"/>
  <c r="E2229" i="26" s="1"/>
  <c r="B2228" i="26"/>
  <c r="C2227" i="26"/>
  <c r="D2226" i="26"/>
  <c r="F2225" i="26"/>
  <c r="A2225" i="26"/>
  <c r="E2225" i="26" s="1"/>
  <c r="B2224" i="26"/>
  <c r="C2223" i="26"/>
  <c r="D2222" i="26"/>
  <c r="F2221" i="26"/>
  <c r="A2221" i="26"/>
  <c r="E2221" i="26" s="1"/>
  <c r="B2220" i="26"/>
  <c r="C2219" i="26"/>
  <c r="D2218" i="26"/>
  <c r="F2217" i="26"/>
  <c r="A2217" i="26"/>
  <c r="E2217" i="26" s="1"/>
  <c r="B2216" i="26"/>
  <c r="C2215" i="26"/>
  <c r="D2214" i="26"/>
  <c r="F2213" i="26"/>
  <c r="A2213" i="26"/>
  <c r="E2213" i="26" s="1"/>
  <c r="B2212" i="26"/>
  <c r="C2211" i="26"/>
  <c r="D2210" i="26"/>
  <c r="F2209" i="26"/>
  <c r="A2209" i="26"/>
  <c r="E2209" i="26" s="1"/>
  <c r="B2208" i="26"/>
  <c r="C2207" i="26"/>
  <c r="D2206" i="26"/>
  <c r="F2205" i="26"/>
  <c r="A2205" i="26"/>
  <c r="E2205" i="26" s="1"/>
  <c r="B2204" i="26"/>
  <c r="C2203" i="26"/>
  <c r="D2202" i="26"/>
  <c r="F2201" i="26"/>
  <c r="A2201" i="26"/>
  <c r="E2201" i="26" s="1"/>
  <c r="B2200" i="26"/>
  <c r="C2199" i="26"/>
  <c r="D2198" i="26"/>
  <c r="F2197" i="26"/>
  <c r="A2197" i="26"/>
  <c r="E2197" i="26" s="1"/>
  <c r="B2196" i="26"/>
  <c r="C2195" i="26"/>
  <c r="D2194" i="26"/>
  <c r="F2193" i="26"/>
  <c r="A2193" i="26"/>
  <c r="E2193" i="26" s="1"/>
  <c r="B2192" i="26"/>
  <c r="C2191" i="26"/>
  <c r="D2190" i="26"/>
  <c r="F2189" i="26"/>
  <c r="A2189" i="26"/>
  <c r="E2189" i="26" s="1"/>
  <c r="B2188" i="26"/>
  <c r="C2187" i="26"/>
  <c r="D2186" i="26"/>
  <c r="F2185" i="26"/>
  <c r="A2185" i="26"/>
  <c r="E2185" i="26" s="1"/>
  <c r="B2184" i="26"/>
  <c r="C2183" i="26"/>
  <c r="D2182" i="26"/>
  <c r="F2181" i="26"/>
  <c r="A2181" i="26"/>
  <c r="E2181" i="26" s="1"/>
  <c r="B2180" i="26"/>
  <c r="C2179" i="26"/>
  <c r="D2178" i="26"/>
  <c r="F2177" i="26"/>
  <c r="A2177" i="26"/>
  <c r="E2177" i="26" s="1"/>
  <c r="B2176" i="26"/>
  <c r="C2175" i="26"/>
  <c r="D2174" i="26"/>
  <c r="F2173" i="26"/>
  <c r="A2173" i="26"/>
  <c r="E2173" i="26" s="1"/>
  <c r="B2172" i="26"/>
  <c r="C2171" i="26"/>
  <c r="D2170" i="26"/>
  <c r="F2169" i="26"/>
  <c r="A2169" i="26"/>
  <c r="E2169" i="26" s="1"/>
  <c r="B2168" i="26"/>
  <c r="C2167" i="26"/>
  <c r="D2166" i="26"/>
  <c r="F2165" i="26"/>
  <c r="A2165" i="26"/>
  <c r="E2165" i="26" s="1"/>
  <c r="B2164" i="26"/>
  <c r="C2163" i="26"/>
  <c r="D2162" i="26"/>
  <c r="F2161" i="26"/>
  <c r="A2161" i="26"/>
  <c r="E2161" i="26" s="1"/>
  <c r="B2160" i="26"/>
  <c r="C2159" i="26"/>
  <c r="D2158" i="26"/>
  <c r="F2157" i="26"/>
  <c r="A2157" i="26"/>
  <c r="E2157" i="26" s="1"/>
  <c r="B2156" i="26"/>
  <c r="C2155" i="26"/>
  <c r="D2154" i="26"/>
  <c r="F2153" i="26"/>
  <c r="A2153" i="26"/>
  <c r="E2153" i="26" s="1"/>
  <c r="B2152" i="26"/>
  <c r="C2151" i="26"/>
  <c r="D2150" i="26"/>
  <c r="F2149" i="26"/>
  <c r="A2149" i="26"/>
  <c r="E2149" i="26" s="1"/>
  <c r="B2148" i="26"/>
  <c r="C2147" i="26"/>
  <c r="D2146" i="26"/>
  <c r="F2145" i="26"/>
  <c r="A2145" i="26"/>
  <c r="E2145" i="26" s="1"/>
  <c r="B2144" i="26"/>
  <c r="C2143" i="26"/>
  <c r="D2142" i="26"/>
  <c r="F2141" i="26"/>
  <c r="A2141" i="26"/>
  <c r="E2141" i="26" s="1"/>
  <c r="B2140" i="26"/>
  <c r="C2139" i="26"/>
  <c r="D2138" i="26"/>
  <c r="F2137" i="26"/>
  <c r="A2137" i="26"/>
  <c r="E2137" i="26" s="1"/>
  <c r="B2136" i="26"/>
  <c r="C2135" i="26"/>
  <c r="D2134" i="26"/>
  <c r="F2133" i="26"/>
  <c r="A2133" i="26"/>
  <c r="E2133" i="26" s="1"/>
  <c r="B2132" i="26"/>
  <c r="C2131" i="26"/>
  <c r="D2130" i="26"/>
  <c r="F2129" i="26"/>
  <c r="A2129" i="26"/>
  <c r="E2129" i="26" s="1"/>
  <c r="B2128" i="26"/>
  <c r="C2127" i="26"/>
  <c r="D2126" i="26"/>
  <c r="F2125" i="26"/>
  <c r="A2125" i="26"/>
  <c r="E2125" i="26" s="1"/>
  <c r="B2124" i="26"/>
  <c r="C2123" i="26"/>
  <c r="D2122" i="26"/>
  <c r="F2121" i="26"/>
  <c r="A2121" i="26"/>
  <c r="E2121" i="26" s="1"/>
  <c r="B2120" i="26"/>
  <c r="C2119" i="26"/>
  <c r="D2118" i="26"/>
  <c r="F2117" i="26"/>
  <c r="A2117" i="26"/>
  <c r="E2117" i="26" s="1"/>
  <c r="B2116" i="26"/>
  <c r="C2115" i="26"/>
  <c r="D2114" i="26"/>
  <c r="F2113" i="26"/>
  <c r="A2113" i="26"/>
  <c r="E2113" i="26" s="1"/>
  <c r="B2112" i="26"/>
  <c r="C2111" i="26"/>
  <c r="D2110" i="26"/>
  <c r="F2109" i="26"/>
  <c r="A2109" i="26"/>
  <c r="E2109" i="26" s="1"/>
  <c r="B2108" i="26"/>
  <c r="C2107" i="26"/>
  <c r="D2106" i="26"/>
  <c r="F2105" i="26"/>
  <c r="A2105" i="26"/>
  <c r="E2105" i="26" s="1"/>
  <c r="B2104" i="26"/>
  <c r="C2103" i="26"/>
  <c r="D2102" i="26"/>
  <c r="F2101" i="26"/>
  <c r="A2101" i="26"/>
  <c r="E2101" i="26" s="1"/>
  <c r="B2100" i="26"/>
  <c r="C2099" i="26"/>
  <c r="D2098" i="26"/>
  <c r="F2097" i="26"/>
  <c r="A2097" i="26"/>
  <c r="E2097" i="26" s="1"/>
  <c r="B2096" i="26"/>
  <c r="C2095" i="26"/>
  <c r="D2094" i="26"/>
  <c r="F2093" i="26"/>
  <c r="A2093" i="26"/>
  <c r="E2093" i="26" s="1"/>
  <c r="B2092" i="26"/>
  <c r="C2091" i="26"/>
  <c r="D2090" i="26"/>
  <c r="F2089" i="26"/>
  <c r="A2089" i="26"/>
  <c r="E2089" i="26" s="1"/>
  <c r="B2088" i="26"/>
  <c r="C2087" i="26"/>
  <c r="D2086" i="26"/>
  <c r="F2085" i="26"/>
  <c r="A2085" i="26"/>
  <c r="E2085" i="26" s="1"/>
  <c r="B2084" i="26"/>
  <c r="C2083" i="26"/>
  <c r="D2082" i="26"/>
  <c r="F2081" i="26"/>
  <c r="A2081" i="26"/>
  <c r="E2081" i="26" s="1"/>
  <c r="B2080" i="26"/>
  <c r="C2079" i="26"/>
  <c r="D2078" i="26"/>
  <c r="F2077" i="26"/>
  <c r="A2077" i="26"/>
  <c r="E2077" i="26" s="1"/>
  <c r="B2076" i="26"/>
  <c r="C2075" i="26"/>
  <c r="D2074" i="26"/>
  <c r="F2073" i="26"/>
  <c r="A2073" i="26"/>
  <c r="E2073" i="26" s="1"/>
  <c r="B2072" i="26"/>
  <c r="C2071" i="26"/>
  <c r="D2070" i="26"/>
  <c r="F2069" i="26"/>
  <c r="A2069" i="26"/>
  <c r="E2069" i="26" s="1"/>
  <c r="B2068" i="26"/>
  <c r="C2067" i="26"/>
  <c r="D2066" i="26"/>
  <c r="F2065" i="26"/>
  <c r="A2065" i="26"/>
  <c r="E2065" i="26" s="1"/>
  <c r="B2064" i="26"/>
  <c r="C2063" i="26"/>
  <c r="D2062" i="26"/>
  <c r="F2061" i="26"/>
  <c r="A2061" i="26"/>
  <c r="E2061" i="26" s="1"/>
  <c r="B2060" i="26"/>
  <c r="C2059" i="26"/>
  <c r="D2058" i="26"/>
  <c r="F2057" i="26"/>
  <c r="A2057" i="26"/>
  <c r="E2057" i="26" s="1"/>
  <c r="B2056" i="26"/>
  <c r="C2055" i="26"/>
  <c r="D2054" i="26"/>
  <c r="F2053" i="26"/>
  <c r="A2053" i="26"/>
  <c r="E2053" i="26" s="1"/>
  <c r="B2052" i="26"/>
  <c r="C2051" i="26"/>
  <c r="D2050" i="26"/>
  <c r="F2049" i="26"/>
  <c r="A2049" i="26"/>
  <c r="E2049" i="26" s="1"/>
  <c r="B2048" i="26"/>
  <c r="C2047" i="26"/>
  <c r="D2046" i="26"/>
  <c r="F2045" i="26"/>
  <c r="A2045" i="26"/>
  <c r="E2045" i="26" s="1"/>
  <c r="B2044" i="26"/>
  <c r="C2043" i="26"/>
  <c r="D2042" i="26"/>
  <c r="F2041" i="26"/>
  <c r="A2041" i="26"/>
  <c r="E2041" i="26" s="1"/>
  <c r="B2040" i="26"/>
  <c r="C2039" i="26"/>
  <c r="D2038" i="26"/>
  <c r="F2037" i="26"/>
  <c r="A2037" i="26"/>
  <c r="E2037" i="26" s="1"/>
  <c r="B2036" i="26"/>
  <c r="C2035" i="26"/>
  <c r="D2034" i="26"/>
  <c r="F2033" i="26"/>
  <c r="A2033" i="26"/>
  <c r="E2033" i="26" s="1"/>
  <c r="B2032" i="26"/>
  <c r="C2031" i="26"/>
  <c r="D2030" i="26"/>
  <c r="F2029" i="26"/>
  <c r="A2029" i="26"/>
  <c r="E2029" i="26" s="1"/>
  <c r="B2028" i="26"/>
  <c r="C2027" i="26"/>
  <c r="D2026" i="26"/>
  <c r="F2025" i="26"/>
  <c r="A2025" i="26"/>
  <c r="E2025" i="26" s="1"/>
  <c r="B2024" i="26"/>
  <c r="C2023" i="26"/>
  <c r="D2022" i="26"/>
  <c r="F2021" i="26"/>
  <c r="A2021" i="26"/>
  <c r="E2021" i="26" s="1"/>
  <c r="B2020" i="26"/>
  <c r="C2019" i="26"/>
  <c r="D2018" i="26"/>
  <c r="F2017" i="26"/>
  <c r="A2017" i="26"/>
  <c r="E2017" i="26" s="1"/>
  <c r="B2016" i="26"/>
  <c r="C2015" i="26"/>
  <c r="D2014" i="26"/>
  <c r="F2013" i="26"/>
  <c r="A2013" i="26"/>
  <c r="E2013" i="26" s="1"/>
  <c r="B2012" i="26"/>
  <c r="C2011" i="26"/>
  <c r="D2010" i="26"/>
  <c r="F2009" i="26"/>
  <c r="A2009" i="26"/>
  <c r="E2009" i="26" s="1"/>
  <c r="B2008" i="26"/>
  <c r="C2007" i="26"/>
  <c r="D2006" i="26"/>
  <c r="F2005" i="26"/>
  <c r="A2005" i="26"/>
  <c r="E2005" i="26" s="1"/>
  <c r="B2004" i="26"/>
  <c r="C2003" i="26"/>
  <c r="D2002" i="26"/>
  <c r="F2001" i="26"/>
  <c r="A2001" i="26"/>
  <c r="E2001" i="26" s="1"/>
  <c r="B2000" i="26"/>
  <c r="C1999" i="26"/>
  <c r="D1998" i="26"/>
  <c r="F1997" i="26"/>
  <c r="A1997" i="26"/>
  <c r="E1997" i="26" s="1"/>
  <c r="B1996" i="26"/>
  <c r="C1995" i="26"/>
  <c r="D1994" i="26"/>
  <c r="F1993" i="26"/>
  <c r="A1993" i="26"/>
  <c r="E1993" i="26" s="1"/>
  <c r="B1992" i="26"/>
  <c r="C1991" i="26"/>
  <c r="D1990" i="26"/>
  <c r="F1989" i="26"/>
  <c r="A1989" i="26"/>
  <c r="E1989" i="26" s="1"/>
  <c r="B1988" i="26"/>
  <c r="C1987" i="26"/>
  <c r="D1986" i="26"/>
  <c r="F1985" i="26"/>
  <c r="A1985" i="26"/>
  <c r="E1985" i="26" s="1"/>
  <c r="B1984" i="26"/>
  <c r="C1983" i="26"/>
  <c r="D1982" i="26"/>
  <c r="F1981" i="26"/>
  <c r="A1981" i="26"/>
  <c r="E1981" i="26" s="1"/>
  <c r="B1980" i="26"/>
  <c r="C1979" i="26"/>
  <c r="D1978" i="26"/>
  <c r="F1977" i="26"/>
  <c r="A1977" i="26"/>
  <c r="E1977" i="26" s="1"/>
  <c r="B1976" i="26"/>
  <c r="C1975" i="26"/>
  <c r="D1974" i="26"/>
  <c r="F1973" i="26"/>
  <c r="A1973" i="26"/>
  <c r="E1973" i="26" s="1"/>
  <c r="B1972" i="26"/>
  <c r="C1971" i="26"/>
  <c r="D1970" i="26"/>
  <c r="F1969" i="26"/>
  <c r="A1969" i="26"/>
  <c r="E1969" i="26" s="1"/>
  <c r="B1968" i="26"/>
  <c r="C1967" i="26"/>
  <c r="D1966" i="26"/>
  <c r="F1965" i="26"/>
  <c r="A1965" i="26"/>
  <c r="E1965" i="26" s="1"/>
  <c r="B1964" i="26"/>
  <c r="C1963" i="26"/>
  <c r="D1962" i="26"/>
  <c r="F1961" i="26"/>
  <c r="A1961" i="26"/>
  <c r="E1961" i="26" s="1"/>
  <c r="B1960" i="26"/>
  <c r="C1959" i="26"/>
  <c r="D1958" i="26"/>
  <c r="F1957" i="26"/>
  <c r="A1957" i="26"/>
  <c r="E1957" i="26" s="1"/>
  <c r="B1956" i="26"/>
  <c r="C1955" i="26"/>
  <c r="D1954" i="26"/>
  <c r="F1953" i="26"/>
  <c r="A1953" i="26"/>
  <c r="E1953" i="26" s="1"/>
  <c r="B1952" i="26"/>
  <c r="C1951" i="26"/>
  <c r="D1950" i="26"/>
  <c r="F1949" i="26"/>
  <c r="A1949" i="26"/>
  <c r="E1949" i="26" s="1"/>
  <c r="B1948" i="26"/>
  <c r="C1947" i="26"/>
  <c r="D1946" i="26"/>
  <c r="F1945" i="26"/>
  <c r="A1945" i="26"/>
  <c r="E1945" i="26" s="1"/>
  <c r="B1944" i="26"/>
  <c r="C1943" i="26"/>
  <c r="D1942" i="26"/>
  <c r="F1941" i="26"/>
  <c r="A1941" i="26"/>
  <c r="E1941" i="26" s="1"/>
  <c r="B1940" i="26"/>
  <c r="C1939" i="26"/>
  <c r="D1938" i="26"/>
  <c r="F1937" i="26"/>
  <c r="A1937" i="26"/>
  <c r="E1937" i="26" s="1"/>
  <c r="B1936" i="26"/>
  <c r="C1935" i="26"/>
  <c r="D1934" i="26"/>
  <c r="F1933" i="26"/>
  <c r="A1933" i="26"/>
  <c r="E1933" i="26" s="1"/>
  <c r="B1932" i="26"/>
  <c r="C1931" i="26"/>
  <c r="D1930" i="26"/>
  <c r="F1929" i="26"/>
  <c r="A1929" i="26"/>
  <c r="E1929" i="26" s="1"/>
  <c r="B1928" i="26"/>
  <c r="C1927" i="26"/>
  <c r="D1926" i="26"/>
  <c r="F1925" i="26"/>
  <c r="A1925" i="26"/>
  <c r="E1925" i="26" s="1"/>
  <c r="B1924" i="26"/>
  <c r="C1923" i="26"/>
  <c r="D1922" i="26"/>
  <c r="F1921" i="26"/>
  <c r="A1921" i="26"/>
  <c r="E1921" i="26" s="1"/>
  <c r="B1920" i="26"/>
  <c r="C1919" i="26"/>
  <c r="D1918" i="26"/>
  <c r="F1917" i="26"/>
  <c r="A1917" i="26"/>
  <c r="E1917" i="26" s="1"/>
  <c r="B1916" i="26"/>
  <c r="C1915" i="26"/>
  <c r="D1914" i="26"/>
  <c r="F1913" i="26"/>
  <c r="A1913" i="26"/>
  <c r="E1913" i="26" s="1"/>
  <c r="B1912" i="26"/>
  <c r="C1911" i="26"/>
  <c r="D1910" i="26"/>
  <c r="F1909" i="26"/>
  <c r="A1909" i="26"/>
  <c r="E1909" i="26" s="1"/>
  <c r="B1908" i="26"/>
  <c r="C1907" i="26"/>
  <c r="D1906" i="26"/>
  <c r="F1905" i="26"/>
  <c r="A1905" i="26"/>
  <c r="E1905" i="26" s="1"/>
  <c r="B1904" i="26"/>
  <c r="C1903" i="26"/>
  <c r="D1902" i="26"/>
  <c r="F1901" i="26"/>
  <c r="A1901" i="26"/>
  <c r="E1901" i="26" s="1"/>
  <c r="B1900" i="26"/>
  <c r="C1899" i="26"/>
  <c r="D1898" i="26"/>
  <c r="F1897" i="26"/>
  <c r="A1897" i="26"/>
  <c r="E1897" i="26" s="1"/>
  <c r="B1896" i="26"/>
  <c r="C1895" i="26"/>
  <c r="D1894" i="26"/>
  <c r="F1893" i="26"/>
  <c r="A1893" i="26"/>
  <c r="E1893" i="26" s="1"/>
  <c r="B1892" i="26"/>
  <c r="C1891" i="26"/>
  <c r="D1890" i="26"/>
  <c r="F1889" i="26"/>
  <c r="A1889" i="26"/>
  <c r="E1889" i="26" s="1"/>
  <c r="B1888" i="26"/>
  <c r="C1887" i="26"/>
  <c r="D1886" i="26"/>
  <c r="F1885" i="26"/>
  <c r="A1885" i="26"/>
  <c r="E1885" i="26" s="1"/>
  <c r="B1884" i="26"/>
  <c r="C1883" i="26"/>
  <c r="D1882" i="26"/>
  <c r="F1881" i="26"/>
  <c r="A1881" i="26"/>
  <c r="E1881" i="26" s="1"/>
  <c r="B1880" i="26"/>
  <c r="C1879" i="26"/>
  <c r="D1878" i="26"/>
  <c r="F1877" i="26"/>
  <c r="A1877" i="26"/>
  <c r="E1877" i="26" s="1"/>
  <c r="B1876" i="26"/>
  <c r="C1875" i="26"/>
  <c r="D1874" i="26"/>
  <c r="F1873" i="26"/>
  <c r="A1873" i="26"/>
  <c r="E1873" i="26" s="1"/>
  <c r="B1872" i="26"/>
  <c r="C1871" i="26"/>
  <c r="D1870" i="26"/>
  <c r="F1869" i="26"/>
  <c r="A1869" i="26"/>
  <c r="E1869" i="26" s="1"/>
  <c r="B1868" i="26"/>
  <c r="C1867" i="26"/>
  <c r="D1866" i="26"/>
  <c r="F1865" i="26"/>
  <c r="A1865" i="26"/>
  <c r="E1865" i="26" s="1"/>
  <c r="B1864" i="26"/>
  <c r="C1863" i="26"/>
  <c r="D1862" i="26"/>
  <c r="F1861" i="26"/>
  <c r="A1861" i="26"/>
  <c r="E1861" i="26" s="1"/>
  <c r="B1860" i="26"/>
  <c r="C1859" i="26"/>
  <c r="D1858" i="26"/>
  <c r="F1857" i="26"/>
  <c r="A1857" i="26"/>
  <c r="E1857" i="26" s="1"/>
  <c r="B1856" i="26"/>
  <c r="C1855" i="26"/>
  <c r="D1854" i="26"/>
  <c r="F1853" i="26"/>
  <c r="A1853" i="26"/>
  <c r="E1853" i="26" s="1"/>
  <c r="B1852" i="26"/>
  <c r="C1851" i="26"/>
  <c r="D1850" i="26"/>
  <c r="F1849" i="26"/>
  <c r="A1849" i="26"/>
  <c r="E1849" i="26" s="1"/>
  <c r="B1848" i="26"/>
  <c r="C1847" i="26"/>
  <c r="D1846" i="26"/>
  <c r="F1845" i="26"/>
  <c r="A1845" i="26"/>
  <c r="E1845" i="26" s="1"/>
  <c r="B1844" i="26"/>
  <c r="C1843" i="26"/>
  <c r="D1842" i="26"/>
  <c r="F1841" i="26"/>
  <c r="A1841" i="26"/>
  <c r="E1841" i="26" s="1"/>
  <c r="B1840" i="26"/>
  <c r="C1839" i="26"/>
  <c r="D1838" i="26"/>
  <c r="F1837" i="26"/>
  <c r="A1837" i="26"/>
  <c r="E1837" i="26" s="1"/>
  <c r="B1836" i="26"/>
  <c r="C1835" i="26"/>
  <c r="D1834" i="26"/>
  <c r="F1833" i="26"/>
  <c r="A1833" i="26"/>
  <c r="E1833" i="26" s="1"/>
  <c r="B1832" i="26"/>
  <c r="C1831" i="26"/>
  <c r="D1830" i="26"/>
  <c r="F1829" i="26"/>
  <c r="A1829" i="26"/>
  <c r="E1829" i="26" s="1"/>
  <c r="B1828" i="26"/>
  <c r="C1827" i="26"/>
  <c r="D1826" i="26"/>
  <c r="F1825" i="26"/>
  <c r="A1825" i="26"/>
  <c r="E1825" i="26" s="1"/>
  <c r="B1824" i="26"/>
  <c r="C1823" i="26"/>
  <c r="D1822" i="26"/>
  <c r="F1821" i="26"/>
  <c r="A1821" i="26"/>
  <c r="E1821" i="26" s="1"/>
  <c r="B1820" i="26"/>
  <c r="C1819" i="26"/>
  <c r="D1818" i="26"/>
  <c r="F1817" i="26"/>
  <c r="A1817" i="26"/>
  <c r="E1817" i="26" s="1"/>
  <c r="B1816" i="26"/>
  <c r="C1815" i="26"/>
  <c r="D1814" i="26"/>
  <c r="F1813" i="26"/>
  <c r="A1813" i="26"/>
  <c r="E1813" i="26" s="1"/>
  <c r="B1812" i="26"/>
  <c r="C1811" i="26"/>
  <c r="D1810" i="26"/>
  <c r="F1809" i="26"/>
  <c r="A1809" i="26"/>
  <c r="E1809" i="26" s="1"/>
  <c r="B1808" i="26"/>
  <c r="C1807" i="26"/>
  <c r="D1806" i="26"/>
  <c r="F1805" i="26"/>
  <c r="A1805" i="26"/>
  <c r="E1805" i="26" s="1"/>
  <c r="B1804" i="26"/>
  <c r="C1803" i="26"/>
  <c r="D1802" i="26"/>
  <c r="F1801" i="26"/>
  <c r="A1801" i="26"/>
  <c r="E1801" i="26" s="1"/>
  <c r="B1800" i="26"/>
  <c r="C1799" i="26"/>
  <c r="D1798" i="26"/>
  <c r="F1797" i="26"/>
  <c r="A1797" i="26"/>
  <c r="E1797" i="26" s="1"/>
  <c r="B1796" i="26"/>
  <c r="C1795" i="26"/>
  <c r="D1794" i="26"/>
  <c r="F1793" i="26"/>
  <c r="A1793" i="26"/>
  <c r="E1793" i="26" s="1"/>
  <c r="B1792" i="26"/>
  <c r="C1791" i="26"/>
  <c r="D1790" i="26"/>
  <c r="F1789" i="26"/>
  <c r="A1789" i="26"/>
  <c r="E1789" i="26" s="1"/>
  <c r="B1788" i="26"/>
  <c r="C1787" i="26"/>
  <c r="D1786" i="26"/>
  <c r="F1785" i="26"/>
  <c r="A1785" i="26"/>
  <c r="E1785" i="26" s="1"/>
  <c r="B1784" i="26"/>
  <c r="C1783" i="26"/>
  <c r="D1782" i="26"/>
  <c r="F1781" i="26"/>
  <c r="A1781" i="26"/>
  <c r="E1781" i="26" s="1"/>
  <c r="B1780" i="26"/>
  <c r="C1779" i="26"/>
  <c r="D1778" i="26"/>
  <c r="F1777" i="26"/>
  <c r="A1777" i="26"/>
  <c r="E1777" i="26" s="1"/>
  <c r="B1776" i="26"/>
  <c r="C1775" i="26"/>
  <c r="D1774" i="26"/>
  <c r="F1773" i="26"/>
  <c r="A1773" i="26"/>
  <c r="E1773" i="26" s="1"/>
  <c r="B1772" i="26"/>
  <c r="C1771" i="26"/>
  <c r="D1770" i="26"/>
  <c r="F1769" i="26"/>
  <c r="A1769" i="26"/>
  <c r="E1769" i="26" s="1"/>
  <c r="B1768" i="26"/>
  <c r="C1767" i="26"/>
  <c r="D1766" i="26"/>
  <c r="F1765" i="26"/>
  <c r="A1765" i="26"/>
  <c r="E1765" i="26" s="1"/>
  <c r="B1764" i="26"/>
  <c r="C1763" i="26"/>
  <c r="D1762" i="26"/>
  <c r="F1761" i="26"/>
  <c r="A1761" i="26"/>
  <c r="E1761" i="26" s="1"/>
  <c r="B1760" i="26"/>
  <c r="C1759" i="26"/>
  <c r="D1758" i="26"/>
  <c r="F1757" i="26"/>
  <c r="A1757" i="26"/>
  <c r="E1757" i="26" s="1"/>
  <c r="B1756" i="26"/>
  <c r="C1755" i="26"/>
  <c r="D1754" i="26"/>
  <c r="F1753" i="26"/>
  <c r="A1753" i="26"/>
  <c r="E1753" i="26" s="1"/>
  <c r="B1752" i="26"/>
  <c r="C1751" i="26"/>
  <c r="D1750" i="26"/>
  <c r="F1749" i="26"/>
  <c r="A1749" i="26"/>
  <c r="E1749" i="26" s="1"/>
  <c r="B1748" i="26"/>
  <c r="C1747" i="26"/>
  <c r="D1746" i="26"/>
  <c r="F1745" i="26"/>
  <c r="A1745" i="26"/>
  <c r="E1745" i="26" s="1"/>
  <c r="B1744" i="26"/>
  <c r="C1743" i="26"/>
  <c r="D1742" i="26"/>
  <c r="F1741" i="26"/>
  <c r="A1741" i="26"/>
  <c r="E1741" i="26" s="1"/>
  <c r="B1740" i="26"/>
  <c r="C1739" i="26"/>
  <c r="D1738" i="26"/>
  <c r="F1737" i="26"/>
  <c r="A1737" i="26"/>
  <c r="E1737" i="26" s="1"/>
  <c r="B1736" i="26"/>
  <c r="C1735" i="26"/>
  <c r="D1734" i="26"/>
  <c r="F1733" i="26"/>
  <c r="A1733" i="26"/>
  <c r="E1733" i="26" s="1"/>
  <c r="B1732" i="26"/>
  <c r="C1731" i="26"/>
  <c r="D1730" i="26"/>
  <c r="F1729" i="26"/>
  <c r="A1729" i="26"/>
  <c r="E1729" i="26" s="1"/>
  <c r="B1728" i="26"/>
  <c r="C1727" i="26"/>
  <c r="D1726" i="26"/>
  <c r="F1725" i="26"/>
  <c r="A1725" i="26"/>
  <c r="E1725" i="26" s="1"/>
  <c r="B1724" i="26"/>
  <c r="C1723" i="26"/>
  <c r="D1722" i="26"/>
  <c r="F1721" i="26"/>
  <c r="A1721" i="26"/>
  <c r="E1721" i="26" s="1"/>
  <c r="B1720" i="26"/>
  <c r="C1719" i="26"/>
  <c r="D1718" i="26"/>
  <c r="F1717" i="26"/>
  <c r="A1717" i="26"/>
  <c r="E1717" i="26" s="1"/>
  <c r="B1716" i="26"/>
  <c r="C1715" i="26"/>
  <c r="D1714" i="26"/>
  <c r="F1713" i="26"/>
  <c r="A1713" i="26"/>
  <c r="E1713" i="26" s="1"/>
  <c r="B1712" i="26"/>
  <c r="C1711" i="26"/>
  <c r="D1710" i="26"/>
  <c r="F1709" i="26"/>
  <c r="A1709" i="26"/>
  <c r="E1709" i="26" s="1"/>
  <c r="B1708" i="26"/>
  <c r="C1707" i="26"/>
  <c r="D1706" i="26"/>
  <c r="F1705" i="26"/>
  <c r="A1705" i="26"/>
  <c r="E1705" i="26" s="1"/>
  <c r="B1704" i="26"/>
  <c r="C1703" i="26"/>
  <c r="D1702" i="26"/>
  <c r="F1701" i="26"/>
  <c r="A1701" i="26"/>
  <c r="E1701" i="26" s="1"/>
  <c r="B1700" i="26"/>
  <c r="C1699" i="26"/>
  <c r="D1698" i="26"/>
  <c r="F1697" i="26"/>
  <c r="A1697" i="26"/>
  <c r="E1697" i="26" s="1"/>
  <c r="B1696" i="26"/>
  <c r="C1695" i="26"/>
  <c r="D1694" i="26"/>
  <c r="F1693" i="26"/>
  <c r="A1693" i="26"/>
  <c r="E1693" i="26" s="1"/>
  <c r="B1692" i="26"/>
  <c r="C1691" i="26"/>
  <c r="D1690" i="26"/>
  <c r="F1689" i="26"/>
  <c r="A1689" i="26"/>
  <c r="E1689" i="26" s="1"/>
  <c r="B1688" i="26"/>
  <c r="C1687" i="26"/>
  <c r="D1686" i="26"/>
  <c r="F1685" i="26"/>
  <c r="A1685" i="26"/>
  <c r="E1685" i="26" s="1"/>
  <c r="B1684" i="26"/>
  <c r="C1683" i="26"/>
  <c r="D1682" i="26"/>
  <c r="F1681" i="26"/>
  <c r="A1681" i="26"/>
  <c r="E1681" i="26" s="1"/>
  <c r="B1680" i="26"/>
  <c r="C1679" i="26"/>
  <c r="D1678" i="26"/>
  <c r="F1677" i="26"/>
  <c r="A1677" i="26"/>
  <c r="E1677" i="26" s="1"/>
  <c r="B1676" i="26"/>
  <c r="C1675" i="26"/>
  <c r="D1674" i="26"/>
  <c r="F1673" i="26"/>
  <c r="A1673" i="26"/>
  <c r="E1673" i="26" s="1"/>
  <c r="B1672" i="26"/>
  <c r="C1671" i="26"/>
  <c r="D1670" i="26"/>
  <c r="F1669" i="26"/>
  <c r="A1669" i="26"/>
  <c r="E1669" i="26" s="1"/>
  <c r="B1668" i="26"/>
  <c r="C1667" i="26"/>
  <c r="D1666" i="26"/>
  <c r="F1665" i="26"/>
  <c r="A1665" i="26"/>
  <c r="E1665" i="26" s="1"/>
  <c r="B1664" i="26"/>
  <c r="C1663" i="26"/>
  <c r="D1662" i="26"/>
  <c r="F1661" i="26"/>
  <c r="A1661" i="26"/>
  <c r="E1661" i="26" s="1"/>
  <c r="B1660" i="26"/>
  <c r="C1659" i="26"/>
  <c r="D1658" i="26"/>
  <c r="F1657" i="26"/>
  <c r="A1657" i="26"/>
  <c r="E1657" i="26" s="1"/>
  <c r="B1656" i="26"/>
  <c r="C1655" i="26"/>
  <c r="D1654" i="26"/>
  <c r="F1653" i="26"/>
  <c r="A1653" i="26"/>
  <c r="E1653" i="26" s="1"/>
  <c r="B1652" i="26"/>
  <c r="C1651" i="26"/>
  <c r="D1650" i="26"/>
  <c r="F1649" i="26"/>
  <c r="A1649" i="26"/>
  <c r="E1649" i="26" s="1"/>
  <c r="B1648" i="26"/>
  <c r="C1647" i="26"/>
  <c r="F1645" i="26"/>
  <c r="B1644" i="26"/>
  <c r="D1642" i="26"/>
  <c r="A1641" i="26"/>
  <c r="E1641" i="26" s="1"/>
  <c r="C1639" i="26"/>
  <c r="F1637" i="26"/>
  <c r="B1636" i="26"/>
  <c r="D1634" i="26"/>
  <c r="A1633" i="26"/>
  <c r="E1633" i="26" s="1"/>
  <c r="C1631" i="26"/>
  <c r="F1629" i="26"/>
  <c r="B1628" i="26"/>
  <c r="D1626" i="26"/>
  <c r="A1625" i="26"/>
  <c r="E1625" i="26" s="1"/>
  <c r="C1623" i="26"/>
  <c r="F1621" i="26"/>
  <c r="B1620" i="26"/>
  <c r="D1618" i="26"/>
  <c r="A1617" i="26"/>
  <c r="E1617" i="26" s="1"/>
  <c r="C1615" i="26"/>
  <c r="F1613" i="26"/>
  <c r="B1612" i="26"/>
  <c r="D1610" i="26"/>
  <c r="F1609" i="26"/>
  <c r="A1609" i="26"/>
  <c r="E1609" i="26" s="1"/>
  <c r="B1608" i="26"/>
  <c r="C1607" i="26"/>
  <c r="D1606" i="26"/>
  <c r="F1605" i="26"/>
  <c r="A1605" i="26"/>
  <c r="E1605" i="26" s="1"/>
  <c r="B1604" i="26"/>
  <c r="C1603" i="26"/>
  <c r="D1602" i="26"/>
  <c r="F1601" i="26"/>
  <c r="A1601" i="26"/>
  <c r="E1601" i="26" s="1"/>
  <c r="B1600" i="26"/>
  <c r="C1599" i="26"/>
  <c r="D1598" i="26"/>
  <c r="F1597" i="26"/>
  <c r="A1597" i="26"/>
  <c r="E1597" i="26" s="1"/>
  <c r="B1596" i="26"/>
  <c r="C1595" i="26"/>
  <c r="D1594" i="26"/>
  <c r="F1593" i="26"/>
  <c r="A1593" i="26"/>
  <c r="E1593" i="26" s="1"/>
  <c r="B1592" i="26"/>
  <c r="C1591" i="26"/>
  <c r="D1590" i="26"/>
  <c r="F1589" i="26"/>
  <c r="A1589" i="26"/>
  <c r="E1589" i="26" s="1"/>
  <c r="B1588" i="26"/>
  <c r="C1587" i="26"/>
  <c r="D1586" i="26"/>
  <c r="F1585" i="26"/>
  <c r="A1585" i="26"/>
  <c r="E1585" i="26" s="1"/>
  <c r="B1584" i="26"/>
  <c r="C1583" i="26"/>
  <c r="D1582" i="26"/>
  <c r="F1581" i="26"/>
  <c r="A1581" i="26"/>
  <c r="E1581" i="26" s="1"/>
  <c r="B1580" i="26"/>
  <c r="C1579" i="26"/>
  <c r="D1578" i="26"/>
  <c r="F1577" i="26"/>
  <c r="A1577" i="26"/>
  <c r="E1577" i="26" s="1"/>
  <c r="B1576" i="26"/>
  <c r="C1575" i="26"/>
  <c r="D1574" i="26"/>
  <c r="F1573" i="26"/>
  <c r="A1573" i="26"/>
  <c r="E1573" i="26" s="1"/>
  <c r="B1572" i="26"/>
  <c r="C1571" i="26"/>
  <c r="D1570" i="26"/>
  <c r="F1569" i="26"/>
  <c r="A1569" i="26"/>
  <c r="E1569" i="26" s="1"/>
  <c r="B1568" i="26"/>
  <c r="C1567" i="26"/>
  <c r="D1566" i="26"/>
  <c r="F1565" i="26"/>
  <c r="A1565" i="26"/>
  <c r="E1565" i="26" s="1"/>
  <c r="B1564" i="26"/>
  <c r="C1563" i="26"/>
  <c r="D1562" i="26"/>
  <c r="F1561" i="26"/>
  <c r="A1561" i="26"/>
  <c r="E1561" i="26" s="1"/>
  <c r="B1560" i="26"/>
  <c r="C1559" i="26"/>
  <c r="D1558" i="26"/>
  <c r="F1557" i="26"/>
  <c r="A1557" i="26"/>
  <c r="E1557" i="26" s="1"/>
  <c r="B1556" i="26"/>
  <c r="C1555" i="26"/>
  <c r="D1554" i="26"/>
  <c r="F1553" i="26"/>
  <c r="A1553" i="26"/>
  <c r="E1553" i="26" s="1"/>
  <c r="B1552" i="26"/>
  <c r="C1551" i="26"/>
  <c r="D1550" i="26"/>
  <c r="F1549" i="26"/>
  <c r="A1549" i="26"/>
  <c r="E1549" i="26" s="1"/>
  <c r="B1548" i="26"/>
  <c r="C1547" i="26"/>
  <c r="D1546" i="26"/>
  <c r="F1545" i="26"/>
  <c r="A1545" i="26"/>
  <c r="E1545" i="26" s="1"/>
  <c r="B1544" i="26"/>
  <c r="C1543" i="26"/>
  <c r="D1542" i="26"/>
  <c r="F1541" i="26"/>
  <c r="A1541" i="26"/>
  <c r="E1541" i="26" s="1"/>
  <c r="B1540" i="26"/>
  <c r="C1539" i="26"/>
  <c r="D1538" i="26"/>
  <c r="F1537" i="26"/>
  <c r="A1537" i="26"/>
  <c r="E1537" i="26" s="1"/>
  <c r="B1536" i="26"/>
  <c r="C1535" i="26"/>
  <c r="D1534" i="26"/>
  <c r="F1533" i="26"/>
  <c r="A1533" i="26"/>
  <c r="E1533" i="26" s="1"/>
  <c r="B1532" i="26"/>
  <c r="C1531" i="26"/>
  <c r="D1530" i="26"/>
  <c r="F1529" i="26"/>
  <c r="A1529" i="26"/>
  <c r="E1529" i="26" s="1"/>
  <c r="B1528" i="26"/>
  <c r="C1527" i="26"/>
  <c r="D1526" i="26"/>
  <c r="F1525" i="26"/>
  <c r="A1525" i="26"/>
  <c r="E1525" i="26" s="1"/>
  <c r="B1524" i="26"/>
  <c r="C1523" i="26"/>
  <c r="D1522" i="26"/>
  <c r="F1521" i="26"/>
  <c r="A1521" i="26"/>
  <c r="E1521" i="26" s="1"/>
  <c r="B1520" i="26"/>
  <c r="C1519" i="26"/>
  <c r="D1518" i="26"/>
  <c r="F1517" i="26"/>
  <c r="A1517" i="26"/>
  <c r="E1517" i="26" s="1"/>
  <c r="B1516" i="26"/>
  <c r="C1515" i="26"/>
  <c r="D1514" i="26"/>
  <c r="F1513" i="26"/>
  <c r="A1513" i="26"/>
  <c r="E1513" i="26" s="1"/>
  <c r="B1512" i="26"/>
  <c r="C1511" i="26"/>
  <c r="D1510" i="26"/>
  <c r="F1509" i="26"/>
  <c r="A1509" i="26"/>
  <c r="E1509" i="26" s="1"/>
  <c r="B1508" i="26"/>
  <c r="C1507" i="26"/>
  <c r="D1506" i="26"/>
  <c r="F1505" i="26"/>
  <c r="A1505" i="26"/>
  <c r="E1505" i="26" s="1"/>
  <c r="B1504" i="26"/>
  <c r="C1503" i="26"/>
  <c r="D1502" i="26"/>
  <c r="F1501" i="26"/>
  <c r="A1501" i="26"/>
  <c r="E1501" i="26" s="1"/>
  <c r="B1500" i="26"/>
  <c r="C1499" i="26"/>
  <c r="D1498" i="26"/>
  <c r="F1497" i="26"/>
  <c r="A1497" i="26"/>
  <c r="E1497" i="26" s="1"/>
  <c r="B1496" i="26"/>
  <c r="C1495" i="26"/>
  <c r="D1494" i="26"/>
  <c r="F1493" i="26"/>
  <c r="A1493" i="26"/>
  <c r="E1493" i="26" s="1"/>
  <c r="B1492" i="26"/>
  <c r="C1491" i="26"/>
  <c r="D1490" i="26"/>
  <c r="F1489" i="26"/>
  <c r="A1489" i="26"/>
  <c r="E1489" i="26" s="1"/>
  <c r="B1488" i="26"/>
  <c r="C1487" i="26"/>
  <c r="D1486" i="26"/>
  <c r="F1485" i="26"/>
  <c r="A1485" i="26"/>
  <c r="E1485" i="26" s="1"/>
  <c r="B1484" i="26"/>
  <c r="C1483" i="26"/>
  <c r="D1482" i="26"/>
  <c r="F1481" i="26"/>
  <c r="A1481" i="26"/>
  <c r="E1481" i="26" s="1"/>
  <c r="B1480" i="26"/>
  <c r="C1479" i="26"/>
  <c r="D1478" i="26"/>
  <c r="F1477" i="26"/>
  <c r="A1477" i="26"/>
  <c r="E1477" i="26" s="1"/>
  <c r="B1476" i="26"/>
  <c r="C1475" i="26"/>
  <c r="D1474" i="26"/>
  <c r="F1473" i="26"/>
  <c r="A1473" i="26"/>
  <c r="E1473" i="26" s="1"/>
  <c r="B1472" i="26"/>
  <c r="C1471" i="26"/>
  <c r="D1470" i="26"/>
  <c r="F1469" i="26"/>
  <c r="A1469" i="26"/>
  <c r="E1469" i="26" s="1"/>
  <c r="B1468" i="26"/>
  <c r="C1467" i="26"/>
  <c r="D1466" i="26"/>
  <c r="F1465" i="26"/>
  <c r="A1465" i="26"/>
  <c r="E1465" i="26" s="1"/>
  <c r="B1464" i="26"/>
  <c r="C1463" i="26"/>
  <c r="D1462" i="26"/>
  <c r="F1461" i="26"/>
  <c r="A1461" i="26"/>
  <c r="E1461" i="26" s="1"/>
  <c r="B1460" i="26"/>
  <c r="C1459" i="26"/>
  <c r="D1458" i="26"/>
  <c r="F1457" i="26"/>
  <c r="A1457" i="26"/>
  <c r="E1457" i="26" s="1"/>
  <c r="B1456" i="26"/>
  <c r="C1455" i="26"/>
  <c r="D1454" i="26"/>
  <c r="F1453" i="26"/>
  <c r="A1453" i="26"/>
  <c r="E1453" i="26" s="1"/>
  <c r="B1452" i="26"/>
  <c r="C1451" i="26"/>
  <c r="D1450" i="26"/>
  <c r="F1449" i="26"/>
  <c r="A1449" i="26"/>
  <c r="E1449" i="26" s="1"/>
  <c r="B1448" i="26"/>
  <c r="C1447" i="26"/>
  <c r="D1446" i="26"/>
  <c r="F1445" i="26"/>
  <c r="A1445" i="26"/>
  <c r="E1445" i="26" s="1"/>
  <c r="B1444" i="26"/>
  <c r="C1443" i="26"/>
  <c r="D1442" i="26"/>
  <c r="F1441" i="26"/>
  <c r="A1441" i="26"/>
  <c r="E1441" i="26" s="1"/>
  <c r="B1440" i="26"/>
  <c r="C1439" i="26"/>
  <c r="D1438" i="26"/>
  <c r="F1437" i="26"/>
  <c r="A1437" i="26"/>
  <c r="E1437" i="26" s="1"/>
  <c r="B1436" i="26"/>
  <c r="C1435" i="26"/>
  <c r="D1434" i="26"/>
  <c r="F1433" i="26"/>
  <c r="A1433" i="26"/>
  <c r="E1433" i="26" s="1"/>
  <c r="B1432" i="26"/>
  <c r="C1431" i="26"/>
  <c r="D1430" i="26"/>
  <c r="F1429" i="26"/>
  <c r="A1429" i="26"/>
  <c r="E1429" i="26" s="1"/>
  <c r="B1428" i="26"/>
  <c r="C1427" i="26"/>
  <c r="D1426" i="26"/>
  <c r="F1425" i="26"/>
  <c r="A1425" i="26"/>
  <c r="E1425" i="26" s="1"/>
  <c r="B1424" i="26"/>
  <c r="C1423" i="26"/>
  <c r="D1422" i="26"/>
  <c r="F1421" i="26"/>
  <c r="A1421" i="26"/>
  <c r="E1421" i="26" s="1"/>
  <c r="B1420" i="26"/>
  <c r="C1419" i="26"/>
  <c r="D1418" i="26"/>
  <c r="F1417" i="26"/>
  <c r="A1417" i="26"/>
  <c r="E1417" i="26" s="1"/>
  <c r="B1416" i="26"/>
  <c r="C1415" i="26"/>
  <c r="D1414" i="26"/>
  <c r="F1413" i="26"/>
  <c r="A1413" i="26"/>
  <c r="E1413" i="26" s="1"/>
  <c r="B1412" i="26"/>
  <c r="C1411" i="26"/>
  <c r="D1410" i="26"/>
  <c r="F1409" i="26"/>
  <c r="A1409" i="26"/>
  <c r="E1409" i="26" s="1"/>
  <c r="B1408" i="26"/>
  <c r="C1407" i="26"/>
  <c r="D1406" i="26"/>
  <c r="F1405" i="26"/>
  <c r="A1405" i="26"/>
  <c r="E1405" i="26" s="1"/>
  <c r="B1404" i="26"/>
  <c r="C1403" i="26"/>
  <c r="D1402" i="26"/>
  <c r="F1401" i="26"/>
  <c r="A1401" i="26"/>
  <c r="E1401" i="26" s="1"/>
  <c r="B1400" i="26"/>
  <c r="C1399" i="26"/>
  <c r="D1398" i="26"/>
  <c r="F1397" i="26"/>
  <c r="A1397" i="26"/>
  <c r="E1397" i="26" s="1"/>
  <c r="B1396" i="26"/>
  <c r="C1395" i="26"/>
  <c r="D1394" i="26"/>
  <c r="F1393" i="26"/>
  <c r="A1393" i="26"/>
  <c r="E1393" i="26" s="1"/>
  <c r="B1392" i="26"/>
  <c r="C1391" i="26"/>
  <c r="D1390" i="26"/>
  <c r="F1389" i="26"/>
  <c r="A1389" i="26"/>
  <c r="E1389" i="26" s="1"/>
  <c r="B1388" i="26"/>
  <c r="C1387" i="26"/>
  <c r="D1386" i="26"/>
  <c r="F1385" i="26"/>
  <c r="A1385" i="26"/>
  <c r="E1385" i="26" s="1"/>
  <c r="B1384" i="26"/>
  <c r="C1383" i="26"/>
  <c r="D1382" i="26"/>
  <c r="F1381" i="26"/>
  <c r="A1381" i="26"/>
  <c r="E1381" i="26" s="1"/>
  <c r="B1380" i="26"/>
  <c r="C1379" i="26"/>
  <c r="D1378" i="26"/>
  <c r="D2700" i="26"/>
  <c r="C2697" i="26"/>
  <c r="B2694" i="26"/>
  <c r="A2691" i="26"/>
  <c r="E2691" i="26" s="1"/>
  <c r="C2688" i="26"/>
  <c r="F2686" i="26"/>
  <c r="B2685" i="26"/>
  <c r="D2683" i="26"/>
  <c r="A2682" i="26"/>
  <c r="E2682" i="26" s="1"/>
  <c r="C2680" i="26"/>
  <c r="F2678" i="26"/>
  <c r="B2677" i="26"/>
  <c r="D2675" i="26"/>
  <c r="A2674" i="26"/>
  <c r="E2674" i="26" s="1"/>
  <c r="C2672" i="26"/>
  <c r="F2670" i="26"/>
  <c r="B2669" i="26"/>
  <c r="D2667" i="26"/>
  <c r="A2666" i="26"/>
  <c r="E2666" i="26" s="1"/>
  <c r="C2664" i="26"/>
  <c r="F2662" i="26"/>
  <c r="B2661" i="26"/>
  <c r="D2659" i="26"/>
  <c r="A2658" i="26"/>
  <c r="E2658" i="26" s="1"/>
  <c r="C2656" i="26"/>
  <c r="F2654" i="26"/>
  <c r="B2653" i="26"/>
  <c r="D2651" i="26"/>
  <c r="A2650" i="26"/>
  <c r="E2650" i="26" s="1"/>
  <c r="C2648" i="26"/>
  <c r="F2646" i="26"/>
  <c r="B2645" i="26"/>
  <c r="D2643" i="26"/>
  <c r="A2642" i="26"/>
  <c r="E2642" i="26" s="1"/>
  <c r="C2640" i="26"/>
  <c r="F2638" i="26"/>
  <c r="B2637" i="26"/>
  <c r="D2635" i="26"/>
  <c r="A2634" i="26"/>
  <c r="E2634" i="26" s="1"/>
  <c r="C2632" i="26"/>
  <c r="F2630" i="26"/>
  <c r="B2629" i="26"/>
  <c r="D2627" i="26"/>
  <c r="A2626" i="26"/>
  <c r="E2626" i="26" s="1"/>
  <c r="C2624" i="26"/>
  <c r="F2622" i="26"/>
  <c r="B2621" i="26"/>
  <c r="D2619" i="26"/>
  <c r="A2618" i="26"/>
  <c r="E2618" i="26" s="1"/>
  <c r="C2616" i="26"/>
  <c r="F2614" i="26"/>
  <c r="B2613" i="26"/>
  <c r="D2611" i="26"/>
  <c r="A2610" i="26"/>
  <c r="E2610" i="26" s="1"/>
  <c r="C2608" i="26"/>
  <c r="F2606" i="26"/>
  <c r="B2605" i="26"/>
  <c r="D2603" i="26"/>
  <c r="A2602" i="26"/>
  <c r="E2602" i="26" s="1"/>
  <c r="C2600" i="26"/>
  <c r="F2598" i="26"/>
  <c r="B2597" i="26"/>
  <c r="D2595" i="26"/>
  <c r="A2594" i="26"/>
  <c r="E2594" i="26" s="1"/>
  <c r="C2592" i="26"/>
  <c r="F2590" i="26"/>
  <c r="B2589" i="26"/>
  <c r="D2587" i="26"/>
  <c r="A2586" i="26"/>
  <c r="E2586" i="26" s="1"/>
  <c r="C2584" i="26"/>
  <c r="F2582" i="26"/>
  <c r="B2581" i="26"/>
  <c r="D2579" i="26"/>
  <c r="A2578" i="26"/>
  <c r="E2578" i="26" s="1"/>
  <c r="C2576" i="26"/>
  <c r="F2574" i="26"/>
  <c r="B2573" i="26"/>
  <c r="D2571" i="26"/>
  <c r="A2570" i="26"/>
  <c r="E2570" i="26" s="1"/>
  <c r="C2568" i="26"/>
  <c r="F2566" i="26"/>
  <c r="B2565" i="26"/>
  <c r="D2563" i="26"/>
  <c r="A2562" i="26"/>
  <c r="E2562" i="26" s="1"/>
  <c r="C2560" i="26"/>
  <c r="F2558" i="26"/>
  <c r="B2557" i="26"/>
  <c r="D2555" i="26"/>
  <c r="A2554" i="26"/>
  <c r="E2554" i="26" s="1"/>
  <c r="C2552" i="26"/>
  <c r="F2550" i="26"/>
  <c r="B2549" i="26"/>
  <c r="D2547" i="26"/>
  <c r="A2546" i="26"/>
  <c r="E2546" i="26" s="1"/>
  <c r="C2544" i="26"/>
  <c r="F2542" i="26"/>
  <c r="B2541" i="26"/>
  <c r="D2539" i="26"/>
  <c r="A2538" i="26"/>
  <c r="E2538" i="26" s="1"/>
  <c r="C2536" i="26"/>
  <c r="F2534" i="26"/>
  <c r="B2533" i="26"/>
  <c r="D2531" i="26"/>
  <c r="A2530" i="26"/>
  <c r="E2530" i="26" s="1"/>
  <c r="C2528" i="26"/>
  <c r="F2526" i="26"/>
  <c r="B2525" i="26"/>
  <c r="D2523" i="26"/>
  <c r="A2522" i="26"/>
  <c r="E2522" i="26" s="1"/>
  <c r="C2520" i="26"/>
  <c r="F2518" i="26"/>
  <c r="B2517" i="26"/>
  <c r="D2515" i="26"/>
  <c r="A2514" i="26"/>
  <c r="E2514" i="26" s="1"/>
  <c r="C2512" i="26"/>
  <c r="F2510" i="26"/>
  <c r="B2509" i="26"/>
  <c r="D2507" i="26"/>
  <c r="A2506" i="26"/>
  <c r="E2506" i="26" s="1"/>
  <c r="C2504" i="26"/>
  <c r="F2502" i="26"/>
  <c r="B2501" i="26"/>
  <c r="D2499" i="26"/>
  <c r="A2498" i="26"/>
  <c r="E2498" i="26" s="1"/>
  <c r="C2496" i="26"/>
  <c r="F2494" i="26"/>
  <c r="B2493" i="26"/>
  <c r="D2491" i="26"/>
  <c r="A2490" i="26"/>
  <c r="E2490" i="26" s="1"/>
  <c r="C2488" i="26"/>
  <c r="F2486" i="26"/>
  <c r="B2485" i="26"/>
  <c r="D2483" i="26"/>
  <c r="A2482" i="26"/>
  <c r="E2482" i="26" s="1"/>
  <c r="C2480" i="26"/>
  <c r="F2478" i="26"/>
  <c r="B2477" i="26"/>
  <c r="D2475" i="26"/>
  <c r="A2474" i="26"/>
  <c r="E2474" i="26" s="1"/>
  <c r="C2472" i="26"/>
  <c r="F2470" i="26"/>
  <c r="B2469" i="26"/>
  <c r="D2467" i="26"/>
  <c r="A2466" i="26"/>
  <c r="E2466" i="26" s="1"/>
  <c r="C2464" i="26"/>
  <c r="F2462" i="26"/>
  <c r="B2461" i="26"/>
  <c r="D2459" i="26"/>
  <c r="A2458" i="26"/>
  <c r="E2458" i="26" s="1"/>
  <c r="C2456" i="26"/>
  <c r="F2454" i="26"/>
  <c r="B2453" i="26"/>
  <c r="D2451" i="26"/>
  <c r="A2450" i="26"/>
  <c r="E2450" i="26" s="1"/>
  <c r="C2448" i="26"/>
  <c r="F2446" i="26"/>
  <c r="B2445" i="26"/>
  <c r="D2443" i="26"/>
  <c r="A2442" i="26"/>
  <c r="E2442" i="26" s="1"/>
  <c r="C2440" i="26"/>
  <c r="F2438" i="26"/>
  <c r="B2437" i="26"/>
  <c r="D2435" i="26"/>
  <c r="A2434" i="26"/>
  <c r="E2434" i="26" s="1"/>
  <c r="C2432" i="26"/>
  <c r="F2430" i="26"/>
  <c r="B2429" i="26"/>
  <c r="D2427" i="26"/>
  <c r="A2426" i="26"/>
  <c r="E2426" i="26" s="1"/>
  <c r="C2424" i="26"/>
  <c r="F2422" i="26"/>
  <c r="B2421" i="26"/>
  <c r="D2419" i="26"/>
  <c r="A2418" i="26"/>
  <c r="E2418" i="26" s="1"/>
  <c r="C2416" i="26"/>
  <c r="F2414" i="26"/>
  <c r="B2413" i="26"/>
  <c r="D2411" i="26"/>
  <c r="A2410" i="26"/>
  <c r="E2410" i="26" s="1"/>
  <c r="C2408" i="26"/>
  <c r="F2406" i="26"/>
  <c r="B2405" i="26"/>
  <c r="D2403" i="26"/>
  <c r="A2402" i="26"/>
  <c r="E2402" i="26" s="1"/>
  <c r="C2400" i="26"/>
  <c r="F2398" i="26"/>
  <c r="B2397" i="26"/>
  <c r="D2395" i="26"/>
  <c r="A2394" i="26"/>
  <c r="E2394" i="26" s="1"/>
  <c r="C2392" i="26"/>
  <c r="F2390" i="26"/>
  <c r="B2389" i="26"/>
  <c r="D2387" i="26"/>
  <c r="A2386" i="26"/>
  <c r="E2386" i="26" s="1"/>
  <c r="C2384" i="26"/>
  <c r="F2382" i="26"/>
  <c r="B2381" i="26"/>
  <c r="D2379" i="26"/>
  <c r="A2378" i="26"/>
  <c r="E2378" i="26" s="1"/>
  <c r="C2376" i="26"/>
  <c r="F2374" i="26"/>
  <c r="B2373" i="26"/>
  <c r="D2371" i="26"/>
  <c r="A2370" i="26"/>
  <c r="E2370" i="26" s="1"/>
  <c r="C2368" i="26"/>
  <c r="F2366" i="26"/>
  <c r="B2365" i="26"/>
  <c r="D2363" i="26"/>
  <c r="A2362" i="26"/>
  <c r="E2362" i="26" s="1"/>
  <c r="C2360" i="26"/>
  <c r="F2358" i="26"/>
  <c r="B2357" i="26"/>
  <c r="D2355" i="26"/>
  <c r="A2354" i="26"/>
  <c r="E2354" i="26" s="1"/>
  <c r="C2352" i="26"/>
  <c r="F2350" i="26"/>
  <c r="B2349" i="26"/>
  <c r="D2347" i="26"/>
  <c r="A2346" i="26"/>
  <c r="E2346" i="26" s="1"/>
  <c r="C2344" i="26"/>
  <c r="F2342" i="26"/>
  <c r="B2341" i="26"/>
  <c r="D2339" i="26"/>
  <c r="A2338" i="26"/>
  <c r="E2338" i="26" s="1"/>
  <c r="C2336" i="26"/>
  <c r="F2334" i="26"/>
  <c r="B2333" i="26"/>
  <c r="D2331" i="26"/>
  <c r="A2330" i="26"/>
  <c r="E2330" i="26" s="1"/>
  <c r="C2328" i="26"/>
  <c r="F2326" i="26"/>
  <c r="B2325" i="26"/>
  <c r="D2323" i="26"/>
  <c r="A2322" i="26"/>
  <c r="E2322" i="26" s="1"/>
  <c r="C2320" i="26"/>
  <c r="F2318" i="26"/>
  <c r="B2317" i="26"/>
  <c r="D2315" i="26"/>
  <c r="A2314" i="26"/>
  <c r="E2314" i="26" s="1"/>
  <c r="C2312" i="26"/>
  <c r="F2310" i="26"/>
  <c r="B2309" i="26"/>
  <c r="D2307" i="26"/>
  <c r="A2306" i="26"/>
  <c r="E2306" i="26" s="1"/>
  <c r="C2304" i="26"/>
  <c r="F2302" i="26"/>
  <c r="B2301" i="26"/>
  <c r="D2299" i="26"/>
  <c r="A2298" i="26"/>
  <c r="E2298" i="26" s="1"/>
  <c r="C2296" i="26"/>
  <c r="F2294" i="26"/>
  <c r="B2293" i="26"/>
  <c r="D2291" i="26"/>
  <c r="A2290" i="26"/>
  <c r="E2290" i="26" s="1"/>
  <c r="C2288" i="26"/>
  <c r="F2286" i="26"/>
  <c r="B2285" i="26"/>
  <c r="D2283" i="26"/>
  <c r="A2282" i="26"/>
  <c r="E2282" i="26" s="1"/>
  <c r="C2280" i="26"/>
  <c r="F2278" i="26"/>
  <c r="B2277" i="26"/>
  <c r="D2275" i="26"/>
  <c r="A2274" i="26"/>
  <c r="E2274" i="26" s="1"/>
  <c r="C2272" i="26"/>
  <c r="F2270" i="26"/>
  <c r="B2269" i="26"/>
  <c r="D2267" i="26"/>
  <c r="A2266" i="26"/>
  <c r="E2266" i="26" s="1"/>
  <c r="C2264" i="26"/>
  <c r="F2262" i="26"/>
  <c r="B2261" i="26"/>
  <c r="D2259" i="26"/>
  <c r="A2258" i="26"/>
  <c r="E2258" i="26" s="1"/>
  <c r="C2256" i="26"/>
  <c r="F2254" i="26"/>
  <c r="B2253" i="26"/>
  <c r="D2251" i="26"/>
  <c r="A2250" i="26"/>
  <c r="E2250" i="26" s="1"/>
  <c r="C2248" i="26"/>
  <c r="F2246" i="26"/>
  <c r="B2245" i="26"/>
  <c r="C2244" i="26"/>
  <c r="D2243" i="26"/>
  <c r="F2242" i="26"/>
  <c r="A2242" i="26"/>
  <c r="E2242" i="26" s="1"/>
  <c r="B2241" i="26"/>
  <c r="C2240" i="26"/>
  <c r="D2239" i="26"/>
  <c r="F2238" i="26"/>
  <c r="A2238" i="26"/>
  <c r="E2238" i="26" s="1"/>
  <c r="B2237" i="26"/>
  <c r="C2236" i="26"/>
  <c r="D2235" i="26"/>
  <c r="F2234" i="26"/>
  <c r="A2234" i="26"/>
  <c r="E2234" i="26" s="1"/>
  <c r="B2233" i="26"/>
  <c r="C2232" i="26"/>
  <c r="D2231" i="26"/>
  <c r="F2230" i="26"/>
  <c r="A2230" i="26"/>
  <c r="E2230" i="26" s="1"/>
  <c r="B2229" i="26"/>
  <c r="C2228" i="26"/>
  <c r="D2227" i="26"/>
  <c r="F2226" i="26"/>
  <c r="A2226" i="26"/>
  <c r="E2226" i="26" s="1"/>
  <c r="B2225" i="26"/>
  <c r="C2224" i="26"/>
  <c r="D2223" i="26"/>
  <c r="F2222" i="26"/>
  <c r="A2222" i="26"/>
  <c r="E2222" i="26" s="1"/>
  <c r="B2221" i="26"/>
  <c r="C2220" i="26"/>
  <c r="D2219" i="26"/>
  <c r="F2218" i="26"/>
  <c r="A2218" i="26"/>
  <c r="E2218" i="26" s="1"/>
  <c r="B2217" i="26"/>
  <c r="C2216" i="26"/>
  <c r="D2215" i="26"/>
  <c r="F2214" i="26"/>
  <c r="A2214" i="26"/>
  <c r="E2214" i="26" s="1"/>
  <c r="B2213" i="26"/>
  <c r="C2212" i="26"/>
  <c r="D2211" i="26"/>
  <c r="F2210" i="26"/>
  <c r="A2210" i="26"/>
  <c r="E2210" i="26" s="1"/>
  <c r="B2209" i="26"/>
  <c r="C2208" i="26"/>
  <c r="D2207" i="26"/>
  <c r="F2206" i="26"/>
  <c r="A2206" i="26"/>
  <c r="E2206" i="26" s="1"/>
  <c r="B2205" i="26"/>
  <c r="C2204" i="26"/>
  <c r="D2203" i="26"/>
  <c r="F2202" i="26"/>
  <c r="A2202" i="26"/>
  <c r="E2202" i="26" s="1"/>
  <c r="B2201" i="26"/>
  <c r="C2200" i="26"/>
  <c r="D2199" i="26"/>
  <c r="F2198" i="26"/>
  <c r="A2198" i="26"/>
  <c r="E2198" i="26" s="1"/>
  <c r="B2197" i="26"/>
  <c r="C2196" i="26"/>
  <c r="D2195" i="26"/>
  <c r="F2194" i="26"/>
  <c r="A2194" i="26"/>
  <c r="E2194" i="26" s="1"/>
  <c r="B2193" i="26"/>
  <c r="C2192" i="26"/>
  <c r="D2191" i="26"/>
  <c r="F2190" i="26"/>
  <c r="A2190" i="26"/>
  <c r="E2190" i="26" s="1"/>
  <c r="B2189" i="26"/>
  <c r="C2188" i="26"/>
  <c r="D2187" i="26"/>
  <c r="F2186" i="26"/>
  <c r="A2186" i="26"/>
  <c r="E2186" i="26" s="1"/>
  <c r="B2185" i="26"/>
  <c r="C2184" i="26"/>
  <c r="D2183" i="26"/>
  <c r="F2182" i="26"/>
  <c r="A2182" i="26"/>
  <c r="E2182" i="26" s="1"/>
  <c r="B2181" i="26"/>
  <c r="C2180" i="26"/>
  <c r="D2179" i="26"/>
  <c r="F2178" i="26"/>
  <c r="A2178" i="26"/>
  <c r="E2178" i="26" s="1"/>
  <c r="B2177" i="26"/>
  <c r="C2176" i="26"/>
  <c r="D2175" i="26"/>
  <c r="F2174" i="26"/>
  <c r="A2174" i="26"/>
  <c r="E2174" i="26" s="1"/>
  <c r="C2172" i="26"/>
  <c r="F2170" i="26"/>
  <c r="B2169" i="26"/>
  <c r="D2167" i="26"/>
  <c r="A2166" i="26"/>
  <c r="E2166" i="26" s="1"/>
  <c r="C2164" i="26"/>
  <c r="F2162" i="26"/>
  <c r="B2161" i="26"/>
  <c r="D2159" i="26"/>
  <c r="A2158" i="26"/>
  <c r="E2158" i="26" s="1"/>
  <c r="C2156" i="26"/>
  <c r="F2154" i="26"/>
  <c r="B2153" i="26"/>
  <c r="D2151" i="26"/>
  <c r="A2150" i="26"/>
  <c r="E2150" i="26" s="1"/>
  <c r="C2148" i="26"/>
  <c r="F2146" i="26"/>
  <c r="B2145" i="26"/>
  <c r="D2143" i="26"/>
  <c r="A2142" i="26"/>
  <c r="E2142" i="26" s="1"/>
  <c r="C2140" i="26"/>
  <c r="F2138" i="26"/>
  <c r="B2137" i="26"/>
  <c r="D2135" i="26"/>
  <c r="A2134" i="26"/>
  <c r="E2134" i="26" s="1"/>
  <c r="C2132" i="26"/>
  <c r="F2130" i="26"/>
  <c r="B2129" i="26"/>
  <c r="D2127" i="26"/>
  <c r="A2126" i="26"/>
  <c r="E2126" i="26" s="1"/>
  <c r="C2124" i="26"/>
  <c r="F2122" i="26"/>
  <c r="B2121" i="26"/>
  <c r="D2119" i="26"/>
  <c r="A2118" i="26"/>
  <c r="E2118" i="26" s="1"/>
  <c r="C2116" i="26"/>
  <c r="F2114" i="26"/>
  <c r="B2113" i="26"/>
  <c r="D2111" i="26"/>
  <c r="A2110" i="26"/>
  <c r="E2110" i="26" s="1"/>
  <c r="C2108" i="26"/>
  <c r="F2106" i="26"/>
  <c r="B2105" i="26"/>
  <c r="D2103" i="26"/>
  <c r="A2102" i="26"/>
  <c r="E2102" i="26" s="1"/>
  <c r="C2100" i="26"/>
  <c r="F2098" i="26"/>
  <c r="B2097" i="26"/>
  <c r="D2095" i="26"/>
  <c r="A2094" i="26"/>
  <c r="E2094" i="26" s="1"/>
  <c r="C2092" i="26"/>
  <c r="F2090" i="26"/>
  <c r="B2089" i="26"/>
  <c r="D2087" i="26"/>
  <c r="A2086" i="26"/>
  <c r="E2086" i="26" s="1"/>
  <c r="C2084" i="26"/>
  <c r="F2082" i="26"/>
  <c r="B2081" i="26"/>
  <c r="D2079" i="26"/>
  <c r="A2078" i="26"/>
  <c r="E2078" i="26" s="1"/>
  <c r="C2076" i="26"/>
  <c r="F2074" i="26"/>
  <c r="B2073" i="26"/>
  <c r="D2071" i="26"/>
  <c r="A2070" i="26"/>
  <c r="E2070" i="26" s="1"/>
  <c r="C2068" i="26"/>
  <c r="F2066" i="26"/>
  <c r="B2065" i="26"/>
  <c r="D2063" i="26"/>
  <c r="A2062" i="26"/>
  <c r="E2062" i="26" s="1"/>
  <c r="C2060" i="26"/>
  <c r="F2058" i="26"/>
  <c r="B2057" i="26"/>
  <c r="D2055" i="26"/>
  <c r="A2054" i="26"/>
  <c r="E2054" i="26" s="1"/>
  <c r="C2052" i="26"/>
  <c r="F2050" i="26"/>
  <c r="B2049" i="26"/>
  <c r="D2047" i="26"/>
  <c r="A2046" i="26"/>
  <c r="E2046" i="26" s="1"/>
  <c r="C2044" i="26"/>
  <c r="F2042" i="26"/>
  <c r="B2041" i="26"/>
  <c r="D2039" i="26"/>
  <c r="A2038" i="26"/>
  <c r="E2038" i="26" s="1"/>
  <c r="C2036" i="26"/>
  <c r="F2034" i="26"/>
  <c r="B2033" i="26"/>
  <c r="D2031" i="26"/>
  <c r="A2030" i="26"/>
  <c r="E2030" i="26" s="1"/>
  <c r="C2028" i="26"/>
  <c r="F2026" i="26"/>
  <c r="B2025" i="26"/>
  <c r="D2023" i="26"/>
  <c r="A2022" i="26"/>
  <c r="E2022" i="26" s="1"/>
  <c r="C2020" i="26"/>
  <c r="F2018" i="26"/>
  <c r="B2017" i="26"/>
  <c r="D2015" i="26"/>
  <c r="A2014" i="26"/>
  <c r="E2014" i="26" s="1"/>
  <c r="C2012" i="26"/>
  <c r="F2010" i="26"/>
  <c r="B2009" i="26"/>
  <c r="D2007" i="26"/>
  <c r="A2006" i="26"/>
  <c r="E2006" i="26" s="1"/>
  <c r="C2004" i="26"/>
  <c r="F2002" i="26"/>
  <c r="B2001" i="26"/>
  <c r="D1999" i="26"/>
  <c r="A1998" i="26"/>
  <c r="E1998" i="26" s="1"/>
  <c r="C1996" i="26"/>
  <c r="F1994" i="26"/>
  <c r="B1993" i="26"/>
  <c r="D1991" i="26"/>
  <c r="A1990" i="26"/>
  <c r="E1990" i="26" s="1"/>
  <c r="C1988" i="26"/>
  <c r="F1986" i="26"/>
  <c r="B1985" i="26"/>
  <c r="D1983" i="26"/>
  <c r="A1982" i="26"/>
  <c r="E1982" i="26" s="1"/>
  <c r="C1980" i="26"/>
  <c r="F1978" i="26"/>
  <c r="B1977" i="26"/>
  <c r="D1975" i="26"/>
  <c r="A1974" i="26"/>
  <c r="E1974" i="26" s="1"/>
  <c r="C1972" i="26"/>
  <c r="F1970" i="26"/>
  <c r="B1969" i="26"/>
  <c r="D1967" i="26"/>
  <c r="A1966" i="26"/>
  <c r="E1966" i="26" s="1"/>
  <c r="C1964" i="26"/>
  <c r="F1962" i="26"/>
  <c r="B1961" i="26"/>
  <c r="D1959" i="26"/>
  <c r="A1958" i="26"/>
  <c r="E1958" i="26" s="1"/>
  <c r="C1956" i="26"/>
  <c r="F1954" i="26"/>
  <c r="B1953" i="26"/>
  <c r="D1951" i="26"/>
  <c r="A1950" i="26"/>
  <c r="E1950" i="26" s="1"/>
  <c r="C1948" i="26"/>
  <c r="F1946" i="26"/>
  <c r="B1945" i="26"/>
  <c r="D1943" i="26"/>
  <c r="A1942" i="26"/>
  <c r="E1942" i="26" s="1"/>
  <c r="C1940" i="26"/>
  <c r="F1938" i="26"/>
  <c r="B1937" i="26"/>
  <c r="D1935" i="26"/>
  <c r="A1934" i="26"/>
  <c r="E1934" i="26" s="1"/>
  <c r="C1932" i="26"/>
  <c r="F1930" i="26"/>
  <c r="B1929" i="26"/>
  <c r="D1927" i="26"/>
  <c r="A1926" i="26"/>
  <c r="E1926" i="26" s="1"/>
  <c r="C1924" i="26"/>
  <c r="F1922" i="26"/>
  <c r="B1921" i="26"/>
  <c r="D1919" i="26"/>
  <c r="A1918" i="26"/>
  <c r="E1918" i="26" s="1"/>
  <c r="C1916" i="26"/>
  <c r="F1914" i="26"/>
  <c r="B1913" i="26"/>
  <c r="D1911" i="26"/>
  <c r="A1910" i="26"/>
  <c r="E1910" i="26" s="1"/>
  <c r="C1908" i="26"/>
  <c r="F1906" i="26"/>
  <c r="B1905" i="26"/>
  <c r="D1903" i="26"/>
  <c r="A1902" i="26"/>
  <c r="E1902" i="26" s="1"/>
  <c r="C1900" i="26"/>
  <c r="F1898" i="26"/>
  <c r="B1897" i="26"/>
  <c r="D1895" i="26"/>
  <c r="A1894" i="26"/>
  <c r="E1894" i="26" s="1"/>
  <c r="C1892" i="26"/>
  <c r="F1890" i="26"/>
  <c r="B1889" i="26"/>
  <c r="D1887" i="26"/>
  <c r="A1886" i="26"/>
  <c r="E1886" i="26" s="1"/>
  <c r="C1884" i="26"/>
  <c r="F1882" i="26"/>
  <c r="B1881" i="26"/>
  <c r="D1879" i="26"/>
  <c r="A1878" i="26"/>
  <c r="E1878" i="26" s="1"/>
  <c r="C1876" i="26"/>
  <c r="F1874" i="26"/>
  <c r="B1873" i="26"/>
  <c r="D1871" i="26"/>
  <c r="A1870" i="26"/>
  <c r="E1870" i="26" s="1"/>
  <c r="C1868" i="26"/>
  <c r="F1866" i="26"/>
  <c r="B1865" i="26"/>
  <c r="D1863" i="26"/>
  <c r="A1862" i="26"/>
  <c r="E1862" i="26" s="1"/>
  <c r="C1860" i="26"/>
  <c r="F1858" i="26"/>
  <c r="B1857" i="26"/>
  <c r="D1855" i="26"/>
  <c r="A1854" i="26"/>
  <c r="E1854" i="26" s="1"/>
  <c r="C1852" i="26"/>
  <c r="F1850" i="26"/>
  <c r="B1849" i="26"/>
  <c r="D1847" i="26"/>
  <c r="A1846" i="26"/>
  <c r="E1846" i="26" s="1"/>
  <c r="C1844" i="26"/>
  <c r="F1842" i="26"/>
  <c r="B1841" i="26"/>
  <c r="D1839" i="26"/>
  <c r="A1838" i="26"/>
  <c r="E1838" i="26" s="1"/>
  <c r="C1836" i="26"/>
  <c r="F1834" i="26"/>
  <c r="B1833" i="26"/>
  <c r="D1831" i="26"/>
  <c r="A1830" i="26"/>
  <c r="E1830" i="26" s="1"/>
  <c r="C1828" i="26"/>
  <c r="F1826" i="26"/>
  <c r="B1825" i="26"/>
  <c r="D1823" i="26"/>
  <c r="A1822" i="26"/>
  <c r="E1822" i="26" s="1"/>
  <c r="C1820" i="26"/>
  <c r="F1818" i="26"/>
  <c r="B1817" i="26"/>
  <c r="D1815" i="26"/>
  <c r="A1814" i="26"/>
  <c r="E1814" i="26" s="1"/>
  <c r="C1812" i="26"/>
  <c r="F1810" i="26"/>
  <c r="B1809" i="26"/>
  <c r="D1807" i="26"/>
  <c r="A1806" i="26"/>
  <c r="E1806" i="26" s="1"/>
  <c r="C1804" i="26"/>
  <c r="F1802" i="26"/>
  <c r="B1801" i="26"/>
  <c r="D1799" i="26"/>
  <c r="A1798" i="26"/>
  <c r="E1798" i="26" s="1"/>
  <c r="C1796" i="26"/>
  <c r="F1794" i="26"/>
  <c r="B1793" i="26"/>
  <c r="D1791" i="26"/>
  <c r="A1790" i="26"/>
  <c r="E1790" i="26" s="1"/>
  <c r="C1788" i="26"/>
  <c r="F1786" i="26"/>
  <c r="B1785" i="26"/>
  <c r="D1783" i="26"/>
  <c r="A1782" i="26"/>
  <c r="E1782" i="26" s="1"/>
  <c r="C1780" i="26"/>
  <c r="F1778" i="26"/>
  <c r="B1777" i="26"/>
  <c r="D1775" i="26"/>
  <c r="A1774" i="26"/>
  <c r="E1774" i="26" s="1"/>
  <c r="C1772" i="26"/>
  <c r="F1770" i="26"/>
  <c r="B1769" i="26"/>
  <c r="D1767" i="26"/>
  <c r="A1766" i="26"/>
  <c r="E1766" i="26" s="1"/>
  <c r="C1764" i="26"/>
  <c r="F1762" i="26"/>
  <c r="B1761" i="26"/>
  <c r="D1759" i="26"/>
  <c r="A1758" i="26"/>
  <c r="E1758" i="26" s="1"/>
  <c r="C1756" i="26"/>
  <c r="F1754" i="26"/>
  <c r="B1753" i="26"/>
  <c r="D1751" i="26"/>
  <c r="A1750" i="26"/>
  <c r="E1750" i="26" s="1"/>
  <c r="C1748" i="26"/>
  <c r="F1746" i="26"/>
  <c r="B1745" i="26"/>
  <c r="D1743" i="26"/>
  <c r="A1742" i="26"/>
  <c r="E1742" i="26" s="1"/>
  <c r="C1740" i="26"/>
  <c r="F1738" i="26"/>
  <c r="B1737" i="26"/>
  <c r="D1735" i="26"/>
  <c r="A1734" i="26"/>
  <c r="E1734" i="26" s="1"/>
  <c r="C1732" i="26"/>
  <c r="F1730" i="26"/>
  <c r="B1729" i="26"/>
  <c r="D1727" i="26"/>
  <c r="A1726" i="26"/>
  <c r="E1726" i="26" s="1"/>
  <c r="C1724" i="26"/>
  <c r="F1722" i="26"/>
  <c r="B1721" i="26"/>
  <c r="D1719" i="26"/>
  <c r="A1718" i="26"/>
  <c r="E1718" i="26" s="1"/>
  <c r="C1716" i="26"/>
  <c r="F1714" i="26"/>
  <c r="B1713" i="26"/>
  <c r="D1711" i="26"/>
  <c r="A1710" i="26"/>
  <c r="E1710" i="26" s="1"/>
  <c r="C1708" i="26"/>
  <c r="F1706" i="26"/>
  <c r="B1705" i="26"/>
  <c r="D1703" i="26"/>
  <c r="A1702" i="26"/>
  <c r="E1702" i="26" s="1"/>
  <c r="C1700" i="26"/>
  <c r="F1698" i="26"/>
  <c r="B1697" i="26"/>
  <c r="D1695" i="26"/>
  <c r="A1694" i="26"/>
  <c r="E1694" i="26" s="1"/>
  <c r="C1692" i="26"/>
  <c r="F1690" i="26"/>
  <c r="B1689" i="26"/>
  <c r="D1687" i="26"/>
  <c r="A1686" i="26"/>
  <c r="E1686" i="26" s="1"/>
  <c r="C1684" i="26"/>
  <c r="F1682" i="26"/>
  <c r="B1681" i="26"/>
  <c r="D1679" i="26"/>
  <c r="A1678" i="26"/>
  <c r="E1678" i="26" s="1"/>
  <c r="C1676" i="26"/>
  <c r="F1674" i="26"/>
  <c r="B1673" i="26"/>
  <c r="D1671" i="26"/>
  <c r="A1670" i="26"/>
  <c r="E1670" i="26" s="1"/>
  <c r="C1668" i="26"/>
  <c r="F1666" i="26"/>
  <c r="B1665" i="26"/>
  <c r="D1663" i="26"/>
  <c r="A1662" i="26"/>
  <c r="E1662" i="26" s="1"/>
  <c r="C1660" i="26"/>
  <c r="F1658" i="26"/>
  <c r="B1657" i="26"/>
  <c r="D1655" i="26"/>
  <c r="A1654" i="26"/>
  <c r="E1654" i="26" s="1"/>
  <c r="C1652" i="26"/>
  <c r="F1650" i="26"/>
  <c r="B1649" i="26"/>
  <c r="D1647" i="26"/>
  <c r="A1646" i="26"/>
  <c r="E1646" i="26" s="1"/>
  <c r="C1644" i="26"/>
  <c r="F1642" i="26"/>
  <c r="B1641" i="26"/>
  <c r="D1639" i="26"/>
  <c r="A1638" i="26"/>
  <c r="E1638" i="26" s="1"/>
  <c r="C1636" i="26"/>
  <c r="F1634" i="26"/>
  <c r="B1633" i="26"/>
  <c r="D1631" i="26"/>
  <c r="A1630" i="26"/>
  <c r="E1630" i="26" s="1"/>
  <c r="C1628" i="26"/>
  <c r="F1626" i="26"/>
  <c r="B1625" i="26"/>
  <c r="D1623" i="26"/>
  <c r="A1622" i="26"/>
  <c r="E1622" i="26" s="1"/>
  <c r="C1620" i="26"/>
  <c r="F1618" i="26"/>
  <c r="B1617" i="26"/>
  <c r="D1615" i="26"/>
  <c r="A1614" i="26"/>
  <c r="E1614" i="26" s="1"/>
  <c r="C1612" i="26"/>
  <c r="F1610" i="26"/>
  <c r="B1609" i="26"/>
  <c r="D1607" i="26"/>
  <c r="A1606" i="26"/>
  <c r="E1606" i="26" s="1"/>
  <c r="C1604" i="26"/>
  <c r="F1602" i="26"/>
  <c r="B1601" i="26"/>
  <c r="D1599" i="26"/>
  <c r="A1598" i="26"/>
  <c r="E1598" i="26" s="1"/>
  <c r="C1596" i="26"/>
  <c r="F1594" i="26"/>
  <c r="B1593" i="26"/>
  <c r="D1591" i="26"/>
  <c r="A1590" i="26"/>
  <c r="E1590" i="26" s="1"/>
  <c r="C1588" i="26"/>
  <c r="F1586" i="26"/>
  <c r="B1585" i="26"/>
  <c r="D1583" i="26"/>
  <c r="A1582" i="26"/>
  <c r="E1582" i="26" s="1"/>
  <c r="C1580" i="26"/>
  <c r="F1578" i="26"/>
  <c r="B1577" i="26"/>
  <c r="D1575" i="26"/>
  <c r="A1574" i="26"/>
  <c r="E1574" i="26" s="1"/>
  <c r="C1572" i="26"/>
  <c r="F1570" i="26"/>
  <c r="B1569" i="26"/>
  <c r="D1567" i="26"/>
  <c r="A1566" i="26"/>
  <c r="E1566" i="26" s="1"/>
  <c r="C1564" i="26"/>
  <c r="F1562" i="26"/>
  <c r="B1561" i="26"/>
  <c r="D1559" i="26"/>
  <c r="A1558" i="26"/>
  <c r="E1558" i="26" s="1"/>
  <c r="C1556" i="26"/>
  <c r="F1554" i="26"/>
  <c r="B1553" i="26"/>
  <c r="D1551" i="26"/>
  <c r="A1550" i="26"/>
  <c r="E1550" i="26" s="1"/>
  <c r="C1548" i="26"/>
  <c r="F1546" i="26"/>
  <c r="B1545" i="26"/>
  <c r="D1543" i="26"/>
  <c r="A1542" i="26"/>
  <c r="E1542" i="26" s="1"/>
  <c r="C1540" i="26"/>
  <c r="F1538" i="26"/>
  <c r="B1537" i="26"/>
  <c r="D1535" i="26"/>
  <c r="A1534" i="26"/>
  <c r="E1534" i="26" s="1"/>
  <c r="C1532" i="26"/>
  <c r="F1530" i="26"/>
  <c r="B1529" i="26"/>
  <c r="D1527" i="26"/>
  <c r="A1526" i="26"/>
  <c r="E1526" i="26" s="1"/>
  <c r="C1524" i="26"/>
  <c r="F1522" i="26"/>
  <c r="B1521" i="26"/>
  <c r="D1519" i="26"/>
  <c r="A1518" i="26"/>
  <c r="E1518" i="26" s="1"/>
  <c r="C1516" i="26"/>
  <c r="F1514" i="26"/>
  <c r="B1513" i="26"/>
  <c r="D1511" i="26"/>
  <c r="A1510" i="26"/>
  <c r="E1510" i="26" s="1"/>
  <c r="C1508" i="26"/>
  <c r="F1506" i="26"/>
  <c r="B1505" i="26"/>
  <c r="D1503" i="26"/>
  <c r="A1502" i="26"/>
  <c r="E1502" i="26" s="1"/>
  <c r="C1500" i="26"/>
  <c r="F1498" i="26"/>
  <c r="B1497" i="26"/>
  <c r="D1495" i="26"/>
  <c r="A1494" i="26"/>
  <c r="E1494" i="26" s="1"/>
  <c r="C1492" i="26"/>
  <c r="F1490" i="26"/>
  <c r="B1489" i="26"/>
  <c r="D1487" i="26"/>
  <c r="A1486" i="26"/>
  <c r="E1486" i="26" s="1"/>
  <c r="C1484" i="26"/>
  <c r="F1482" i="26"/>
  <c r="B1481" i="26"/>
  <c r="D1479" i="26"/>
  <c r="A1478" i="26"/>
  <c r="E1478" i="26" s="1"/>
  <c r="C1476" i="26"/>
  <c r="F1474" i="26"/>
  <c r="B1473" i="26"/>
  <c r="D1471" i="26"/>
  <c r="A1470" i="26"/>
  <c r="E1470" i="26" s="1"/>
  <c r="C1468" i="26"/>
  <c r="F1466" i="26"/>
  <c r="B1465" i="26"/>
  <c r="D1463" i="26"/>
  <c r="A1462" i="26"/>
  <c r="E1462" i="26" s="1"/>
  <c r="C1460" i="26"/>
  <c r="F1458" i="26"/>
  <c r="B1457" i="26"/>
  <c r="D1455" i="26"/>
  <c r="A1454" i="26"/>
  <c r="E1454" i="26" s="1"/>
  <c r="C1452" i="26"/>
  <c r="F1450" i="26"/>
  <c r="B1449" i="26"/>
  <c r="D1447" i="26"/>
  <c r="A1446" i="26"/>
  <c r="E1446" i="26" s="1"/>
  <c r="C1444" i="26"/>
  <c r="F1442" i="26"/>
  <c r="B1441" i="26"/>
  <c r="D1439" i="26"/>
  <c r="A1438" i="26"/>
  <c r="E1438" i="26" s="1"/>
  <c r="C1436" i="26"/>
  <c r="F1434" i="26"/>
  <c r="B1433" i="26"/>
  <c r="D1431" i="26"/>
  <c r="A1430" i="26"/>
  <c r="E1430" i="26" s="1"/>
  <c r="C1428" i="26"/>
  <c r="F1426" i="26"/>
  <c r="B1425" i="26"/>
  <c r="D1423" i="26"/>
  <c r="A1422" i="26"/>
  <c r="E1422" i="26" s="1"/>
  <c r="C1420" i="26"/>
  <c r="F1418" i="26"/>
  <c r="B1417" i="26"/>
  <c r="D1415" i="26"/>
  <c r="A1414" i="26"/>
  <c r="E1414" i="26" s="1"/>
  <c r="C1412" i="26"/>
  <c r="F1410" i="26"/>
  <c r="B1409" i="26"/>
  <c r="D1407" i="26"/>
  <c r="A1406" i="26"/>
  <c r="E1406" i="26" s="1"/>
  <c r="C1404" i="26"/>
  <c r="F1402" i="26"/>
  <c r="B1401" i="26"/>
  <c r="D1399" i="26"/>
  <c r="A1398" i="26"/>
  <c r="E1398" i="26" s="1"/>
  <c r="C1396" i="26"/>
  <c r="F1394" i="26"/>
  <c r="B1393" i="26"/>
  <c r="D1391" i="26"/>
  <c r="A1390" i="26"/>
  <c r="E1390" i="26" s="1"/>
  <c r="C1388" i="26"/>
  <c r="F1386" i="26"/>
  <c r="B1385" i="26"/>
  <c r="D1383" i="26"/>
  <c r="A1382" i="26"/>
  <c r="E1382" i="26" s="1"/>
  <c r="C1380" i="26"/>
  <c r="F1378" i="26"/>
  <c r="F1377" i="26"/>
  <c r="A1377" i="26"/>
  <c r="E1377" i="26" s="1"/>
  <c r="B1376" i="26"/>
  <c r="C1375" i="26"/>
  <c r="D1374" i="26"/>
  <c r="F1373" i="26"/>
  <c r="A1373" i="26"/>
  <c r="E1373" i="26" s="1"/>
  <c r="B1372" i="26"/>
  <c r="C1371" i="26"/>
  <c r="D1370" i="26"/>
  <c r="F1369" i="26"/>
  <c r="A1369" i="26"/>
  <c r="E1369" i="26" s="1"/>
  <c r="B1368" i="26"/>
  <c r="C1367" i="26"/>
  <c r="D1366" i="26"/>
  <c r="F1365" i="26"/>
  <c r="A1365" i="26"/>
  <c r="E1365" i="26" s="1"/>
  <c r="B1364" i="26"/>
  <c r="C1363" i="26"/>
  <c r="D1362" i="26"/>
  <c r="F1361" i="26"/>
  <c r="A1361" i="26"/>
  <c r="E1361" i="26" s="1"/>
  <c r="B1360" i="26"/>
  <c r="C1359" i="26"/>
  <c r="D1358" i="26"/>
  <c r="F1357" i="26"/>
  <c r="A1357" i="26"/>
  <c r="E1357" i="26" s="1"/>
  <c r="B1356" i="26"/>
  <c r="C1355" i="26"/>
  <c r="D1354" i="26"/>
  <c r="F1353" i="26"/>
  <c r="A1353" i="26"/>
  <c r="E1353" i="26" s="1"/>
  <c r="B1352" i="26"/>
  <c r="C1351" i="26"/>
  <c r="D1350" i="26"/>
  <c r="F1349" i="26"/>
  <c r="A1349" i="26"/>
  <c r="E1349" i="26" s="1"/>
  <c r="B1348" i="26"/>
  <c r="C1347" i="26"/>
  <c r="D1346" i="26"/>
  <c r="F1345" i="26"/>
  <c r="A1345" i="26"/>
  <c r="E1345" i="26" s="1"/>
  <c r="B1344" i="26"/>
  <c r="C1343" i="26"/>
  <c r="D1342" i="26"/>
  <c r="F1341" i="26"/>
  <c r="A1341" i="26"/>
  <c r="E1341" i="26" s="1"/>
  <c r="B1340" i="26"/>
  <c r="C1339" i="26"/>
  <c r="D1338" i="26"/>
  <c r="F1337" i="26"/>
  <c r="A1337" i="26"/>
  <c r="E1337" i="26" s="1"/>
  <c r="B1336" i="26"/>
  <c r="C1335" i="26"/>
  <c r="D1334" i="26"/>
  <c r="F1333" i="26"/>
  <c r="A1333" i="26"/>
  <c r="E1333" i="26" s="1"/>
  <c r="B1332" i="26"/>
  <c r="C1331" i="26"/>
  <c r="D1330" i="26"/>
  <c r="F1329" i="26"/>
  <c r="A1329" i="26"/>
  <c r="E1329" i="26" s="1"/>
  <c r="B1328" i="26"/>
  <c r="C1327" i="26"/>
  <c r="D1326" i="26"/>
  <c r="F1325" i="26"/>
  <c r="A1325" i="26"/>
  <c r="E1325" i="26" s="1"/>
  <c r="B1324" i="26"/>
  <c r="C1323" i="26"/>
  <c r="D1322" i="26"/>
  <c r="F1321" i="26"/>
  <c r="A1321" i="26"/>
  <c r="E1321" i="26" s="1"/>
  <c r="B1320" i="26"/>
  <c r="C1319" i="26"/>
  <c r="D1318" i="26"/>
  <c r="F1317" i="26"/>
  <c r="A1317" i="26"/>
  <c r="E1317" i="26" s="1"/>
  <c r="B1316" i="26"/>
  <c r="C1315" i="26"/>
  <c r="D1314" i="26"/>
  <c r="F1313" i="26"/>
  <c r="A1313" i="26"/>
  <c r="E1313" i="26" s="1"/>
  <c r="B1312" i="26"/>
  <c r="C1311" i="26"/>
  <c r="D1310" i="26"/>
  <c r="F1309" i="26"/>
  <c r="A1309" i="26"/>
  <c r="E1309" i="26" s="1"/>
  <c r="B1308" i="26"/>
  <c r="C1307" i="26"/>
  <c r="D1306" i="26"/>
  <c r="F1305" i="26"/>
  <c r="A1305" i="26"/>
  <c r="E1305" i="26" s="1"/>
  <c r="B1304" i="26"/>
  <c r="C1303" i="26"/>
  <c r="D1302" i="26"/>
  <c r="F1301" i="26"/>
  <c r="A1301" i="26"/>
  <c r="E1301" i="26" s="1"/>
  <c r="B1300" i="26"/>
  <c r="C1299" i="26"/>
  <c r="D1298" i="26"/>
  <c r="F1297" i="26"/>
  <c r="A1297" i="26"/>
  <c r="E1297" i="26" s="1"/>
  <c r="B1296" i="26"/>
  <c r="C1295" i="26"/>
  <c r="D1294" i="26"/>
  <c r="F1293" i="26"/>
  <c r="A1293" i="26"/>
  <c r="E1293" i="26" s="1"/>
  <c r="B1292" i="26"/>
  <c r="C1291" i="26"/>
  <c r="D1290" i="26"/>
  <c r="F1289" i="26"/>
  <c r="A1289" i="26"/>
  <c r="E1289" i="26" s="1"/>
  <c r="B1288" i="26"/>
  <c r="C1287" i="26"/>
  <c r="D1286" i="26"/>
  <c r="F1285" i="26"/>
  <c r="A1285" i="26"/>
  <c r="E1285" i="26" s="1"/>
  <c r="B1284" i="26"/>
  <c r="C1283" i="26"/>
  <c r="D1282" i="26"/>
  <c r="F1281" i="26"/>
  <c r="A1281" i="26"/>
  <c r="E1281" i="26" s="1"/>
  <c r="B1280" i="26"/>
  <c r="C1279" i="26"/>
  <c r="D1278" i="26"/>
  <c r="F1277" i="26"/>
  <c r="A1277" i="26"/>
  <c r="E1277" i="26" s="1"/>
  <c r="B1276" i="26"/>
  <c r="C1275" i="26"/>
  <c r="D1274" i="26"/>
  <c r="F1273" i="26"/>
  <c r="A1273" i="26"/>
  <c r="E1273" i="26" s="1"/>
  <c r="B1272" i="26"/>
  <c r="C1271" i="26"/>
  <c r="D1270" i="26"/>
  <c r="F1269" i="26"/>
  <c r="A1269" i="26"/>
  <c r="E1269" i="26" s="1"/>
  <c r="B1268" i="26"/>
  <c r="C1267" i="26"/>
  <c r="D1266" i="26"/>
  <c r="F1265" i="26"/>
  <c r="A1265" i="26"/>
  <c r="E1265" i="26" s="1"/>
  <c r="B1264" i="26"/>
  <c r="C1263" i="26"/>
  <c r="D1262" i="26"/>
  <c r="F1261" i="26"/>
  <c r="A1261" i="26"/>
  <c r="E1261" i="26" s="1"/>
  <c r="B1260" i="26"/>
  <c r="C1259" i="26"/>
  <c r="D1258" i="26"/>
  <c r="F1257" i="26"/>
  <c r="A1257" i="26"/>
  <c r="E1257" i="26" s="1"/>
  <c r="B1256" i="26"/>
  <c r="C1255" i="26"/>
  <c r="D1254" i="26"/>
  <c r="F1253" i="26"/>
  <c r="A1253" i="26"/>
  <c r="E1253" i="26" s="1"/>
  <c r="B1252" i="26"/>
  <c r="C1251" i="26"/>
  <c r="D1250" i="26"/>
  <c r="F1249" i="26"/>
  <c r="A1249" i="26"/>
  <c r="E1249" i="26" s="1"/>
  <c r="B1248" i="26"/>
  <c r="C1247" i="26"/>
  <c r="D1246" i="26"/>
  <c r="F1245" i="26"/>
  <c r="A1245" i="26"/>
  <c r="E1245" i="26" s="1"/>
  <c r="B1244" i="26"/>
  <c r="C1243" i="26"/>
  <c r="D1242" i="26"/>
  <c r="F1241" i="26"/>
  <c r="A1241" i="26"/>
  <c r="E1241" i="26" s="1"/>
  <c r="B1240" i="26"/>
  <c r="C1239" i="26"/>
  <c r="D1238" i="26"/>
  <c r="F1237" i="26"/>
  <c r="A1237" i="26"/>
  <c r="E1237" i="26" s="1"/>
  <c r="B1236" i="26"/>
  <c r="C1235" i="26"/>
  <c r="D1234" i="26"/>
  <c r="F1233" i="26"/>
  <c r="A1233" i="26"/>
  <c r="E1233" i="26" s="1"/>
  <c r="B1232" i="26"/>
  <c r="C1231" i="26"/>
  <c r="D1230" i="26"/>
  <c r="F1229" i="26"/>
  <c r="A1229" i="26"/>
  <c r="E1229" i="26" s="1"/>
  <c r="B1228" i="26"/>
  <c r="C1227" i="26"/>
  <c r="D1226" i="26"/>
  <c r="F1225" i="26"/>
  <c r="A1225" i="26"/>
  <c r="E1225" i="26" s="1"/>
  <c r="B1224" i="26"/>
  <c r="C1223" i="26"/>
  <c r="D1222" i="26"/>
  <c r="F1221" i="26"/>
  <c r="A1221" i="26"/>
  <c r="E1221" i="26" s="1"/>
  <c r="B1220" i="26"/>
  <c r="C1219" i="26"/>
  <c r="D1218" i="26"/>
  <c r="F1217" i="26"/>
  <c r="A1217" i="26"/>
  <c r="E1217" i="26" s="1"/>
  <c r="B1216" i="26"/>
  <c r="C1215" i="26"/>
  <c r="D1214" i="26"/>
  <c r="F1213" i="26"/>
  <c r="A1213" i="26"/>
  <c r="E1213" i="26" s="1"/>
  <c r="B1212" i="26"/>
  <c r="C1211" i="26"/>
  <c r="D1210" i="26"/>
  <c r="F1209" i="26"/>
  <c r="A1209" i="26"/>
  <c r="E1209" i="26" s="1"/>
  <c r="B1208" i="26"/>
  <c r="C1207" i="26"/>
  <c r="D1206" i="26"/>
  <c r="F1205" i="26"/>
  <c r="A1205" i="26"/>
  <c r="E1205" i="26" s="1"/>
  <c r="B1204" i="26"/>
  <c r="C1203" i="26"/>
  <c r="D1202" i="26"/>
  <c r="F1201" i="26"/>
  <c r="A1201" i="26"/>
  <c r="E1201" i="26" s="1"/>
  <c r="B1200" i="26"/>
  <c r="C1199" i="26"/>
  <c r="D1198" i="26"/>
  <c r="F1197" i="26"/>
  <c r="A1197" i="26"/>
  <c r="E1197" i="26" s="1"/>
  <c r="B1196" i="26"/>
  <c r="C1195" i="26"/>
  <c r="D1194" i="26"/>
  <c r="F1193" i="26"/>
  <c r="A1193" i="26"/>
  <c r="E1193" i="26" s="1"/>
  <c r="B1192" i="26"/>
  <c r="C1191" i="26"/>
  <c r="D1190" i="26"/>
  <c r="F1189" i="26"/>
  <c r="A1189" i="26"/>
  <c r="E1189" i="26" s="1"/>
  <c r="B1188" i="26"/>
  <c r="C1187" i="26"/>
  <c r="D1186" i="26"/>
  <c r="F1185" i="26"/>
  <c r="A1185" i="26"/>
  <c r="E1185" i="26" s="1"/>
  <c r="B1184" i="26"/>
  <c r="C1183" i="26"/>
  <c r="D1182" i="26"/>
  <c r="F1181" i="26"/>
  <c r="A1181" i="26"/>
  <c r="E1181" i="26" s="1"/>
  <c r="B1180" i="26"/>
  <c r="C1179" i="26"/>
  <c r="D1178" i="26"/>
  <c r="F1177" i="26"/>
  <c r="A1177" i="26"/>
  <c r="E1177" i="26" s="1"/>
  <c r="B1176" i="26"/>
  <c r="C1175" i="26"/>
  <c r="D1174" i="26"/>
  <c r="F1173" i="26"/>
  <c r="A1173" i="26"/>
  <c r="E1173" i="26" s="1"/>
  <c r="B1172" i="26"/>
  <c r="C1171" i="26"/>
  <c r="D1170" i="26"/>
  <c r="F1169" i="26"/>
  <c r="A1169" i="26"/>
  <c r="E1169" i="26" s="1"/>
  <c r="B1168" i="26"/>
  <c r="C1167" i="26"/>
  <c r="D1166" i="26"/>
  <c r="F1165" i="26"/>
  <c r="A1165" i="26"/>
  <c r="E1165" i="26" s="1"/>
  <c r="B1164" i="26"/>
  <c r="C1163" i="26"/>
  <c r="D1162" i="26"/>
  <c r="F1161" i="26"/>
  <c r="A1161" i="26"/>
  <c r="E1161" i="26" s="1"/>
  <c r="B1160" i="26"/>
  <c r="C1159" i="26"/>
  <c r="D1158" i="26"/>
  <c r="F1157" i="26"/>
  <c r="A1157" i="26"/>
  <c r="E1157" i="26" s="1"/>
  <c r="B1156" i="26"/>
  <c r="C1155" i="26"/>
  <c r="D1154" i="26"/>
  <c r="F1153" i="26"/>
  <c r="A1153" i="26"/>
  <c r="E1153" i="26" s="1"/>
  <c r="B1152" i="26"/>
  <c r="C1151" i="26"/>
  <c r="D1150" i="26"/>
  <c r="F1149" i="26"/>
  <c r="A1149" i="26"/>
  <c r="E1149" i="26" s="1"/>
  <c r="B1148" i="26"/>
  <c r="C1147" i="26"/>
  <c r="D1146" i="26"/>
  <c r="F1145" i="26"/>
  <c r="A1145" i="26"/>
  <c r="E1145" i="26" s="1"/>
  <c r="B1144" i="26"/>
  <c r="C1143" i="26"/>
  <c r="D1142" i="26"/>
  <c r="F1141" i="26"/>
  <c r="A1141" i="26"/>
  <c r="E1141" i="26" s="1"/>
  <c r="B1140" i="26"/>
  <c r="C1139" i="26"/>
  <c r="D1138" i="26"/>
  <c r="F1137" i="26"/>
  <c r="A1137" i="26"/>
  <c r="E1137" i="26" s="1"/>
  <c r="B1136" i="26"/>
  <c r="C1135" i="26"/>
  <c r="D1134" i="26"/>
  <c r="F1133" i="26"/>
  <c r="A1133" i="26"/>
  <c r="E1133" i="26" s="1"/>
  <c r="B1132" i="26"/>
  <c r="C1131" i="26"/>
  <c r="D1130" i="26"/>
  <c r="F1129" i="26"/>
  <c r="A1129" i="26"/>
  <c r="E1129" i="26" s="1"/>
  <c r="B1128" i="26"/>
  <c r="C1127" i="26"/>
  <c r="D1126" i="26"/>
  <c r="F1125" i="26"/>
  <c r="A1125" i="26"/>
  <c r="E1125" i="26" s="1"/>
  <c r="B1124" i="26"/>
  <c r="C1123" i="26"/>
  <c r="D1122" i="26"/>
  <c r="F1121" i="26"/>
  <c r="A1121" i="26"/>
  <c r="E1121" i="26" s="1"/>
  <c r="B1120" i="26"/>
  <c r="C1119" i="26"/>
  <c r="D1118" i="26"/>
  <c r="F1117" i="26"/>
  <c r="A1117" i="26"/>
  <c r="E1117" i="26" s="1"/>
  <c r="B1116" i="26"/>
  <c r="C1115" i="26"/>
  <c r="D1114" i="26"/>
  <c r="F1113" i="26"/>
  <c r="A1113" i="26"/>
  <c r="E1113" i="26" s="1"/>
  <c r="B1112" i="26"/>
  <c r="C1111" i="26"/>
  <c r="D1110" i="26"/>
  <c r="F1109" i="26"/>
  <c r="A1109" i="26"/>
  <c r="E1109" i="26" s="1"/>
  <c r="B1108" i="26"/>
  <c r="C1107" i="26"/>
  <c r="D1106" i="26"/>
  <c r="F1105" i="26"/>
  <c r="A1105" i="26"/>
  <c r="E1105" i="26" s="1"/>
  <c r="B1104" i="26"/>
  <c r="C1103" i="26"/>
  <c r="D1102" i="26"/>
  <c r="F1101" i="26"/>
  <c r="A1101" i="26"/>
  <c r="E1101" i="26" s="1"/>
  <c r="B1100" i="26"/>
  <c r="C1099" i="26"/>
  <c r="D1098" i="26"/>
  <c r="F1097" i="26"/>
  <c r="A1097" i="26"/>
  <c r="E1097" i="26" s="1"/>
  <c r="B1096" i="26"/>
  <c r="C1095" i="26"/>
  <c r="D1094" i="26"/>
  <c r="F1093" i="26"/>
  <c r="A1093" i="26"/>
  <c r="E1093" i="26" s="1"/>
  <c r="B1092" i="26"/>
  <c r="C1091" i="26"/>
  <c r="D1090" i="26"/>
  <c r="F1089" i="26"/>
  <c r="A1089" i="26"/>
  <c r="E1089" i="26" s="1"/>
  <c r="B1088" i="26"/>
  <c r="C1087" i="26"/>
  <c r="D1086" i="26"/>
  <c r="F1085" i="26"/>
  <c r="A1085" i="26"/>
  <c r="E1085" i="26" s="1"/>
  <c r="B1084" i="26"/>
  <c r="C1083" i="26"/>
  <c r="D1082" i="26"/>
  <c r="F1081" i="26"/>
  <c r="A1081" i="26"/>
  <c r="E1081" i="26" s="1"/>
  <c r="B1080" i="26"/>
  <c r="C1079" i="26"/>
  <c r="D1078" i="26"/>
  <c r="F1077" i="26"/>
  <c r="A1077" i="26"/>
  <c r="E1077" i="26" s="1"/>
  <c r="B1076" i="26"/>
  <c r="C1075" i="26"/>
  <c r="D1074" i="26"/>
  <c r="F1073" i="26"/>
  <c r="A1073" i="26"/>
  <c r="E1073" i="26" s="1"/>
  <c r="B1072" i="26"/>
  <c r="C1071" i="26"/>
  <c r="D1070" i="26"/>
  <c r="F1069" i="26"/>
  <c r="A1069" i="26"/>
  <c r="E1069" i="26" s="1"/>
  <c r="B1068" i="26"/>
  <c r="C1067" i="26"/>
  <c r="D1066" i="26"/>
  <c r="F1065" i="26"/>
  <c r="A1065" i="26"/>
  <c r="E1065" i="26" s="1"/>
  <c r="B1064" i="26"/>
  <c r="C1063" i="26"/>
  <c r="D1062" i="26"/>
  <c r="F1061" i="26"/>
  <c r="A1061" i="26"/>
  <c r="E1061" i="26" s="1"/>
  <c r="B1060" i="26"/>
  <c r="C1059" i="26"/>
  <c r="D1058" i="26"/>
  <c r="F1057" i="26"/>
  <c r="A1057" i="26"/>
  <c r="E1057" i="26" s="1"/>
  <c r="B1056" i="26"/>
  <c r="C1055" i="26"/>
  <c r="D1054" i="26"/>
  <c r="F1053" i="26"/>
  <c r="A1053" i="26"/>
  <c r="E1053" i="26" s="1"/>
  <c r="B1052" i="26"/>
  <c r="C1051" i="26"/>
  <c r="D1050" i="26"/>
  <c r="F1049" i="26"/>
  <c r="A1049" i="26"/>
  <c r="E1049" i="26" s="1"/>
  <c r="B1048" i="26"/>
  <c r="C1047" i="26"/>
  <c r="D1046" i="26"/>
  <c r="F1045" i="26"/>
  <c r="A1045" i="26"/>
  <c r="E1045" i="26" s="1"/>
  <c r="B1044" i="26"/>
  <c r="C1043" i="26"/>
  <c r="D1042" i="26"/>
  <c r="F1041" i="26"/>
  <c r="A1041" i="26"/>
  <c r="E1041" i="26" s="1"/>
  <c r="B1040" i="26"/>
  <c r="C1039" i="26"/>
  <c r="D1038" i="26"/>
  <c r="F1037" i="26"/>
  <c r="A1037" i="26"/>
  <c r="E1037" i="26" s="1"/>
  <c r="B1036" i="26"/>
  <c r="C1035" i="26"/>
  <c r="D1034" i="26"/>
  <c r="F1033" i="26"/>
  <c r="A1033" i="26"/>
  <c r="E1033" i="26" s="1"/>
  <c r="B1032" i="26"/>
  <c r="C1031" i="26"/>
  <c r="D1030" i="26"/>
  <c r="F1029" i="26"/>
  <c r="A1029" i="26"/>
  <c r="E1029" i="26" s="1"/>
  <c r="B1028" i="26"/>
  <c r="C1027" i="26"/>
  <c r="D1026" i="26"/>
  <c r="F1025" i="26"/>
  <c r="A1025" i="26"/>
  <c r="E1025" i="26" s="1"/>
  <c r="B1024" i="26"/>
  <c r="C1023" i="26"/>
  <c r="D1022" i="26"/>
  <c r="F1021" i="26"/>
  <c r="A1021" i="26"/>
  <c r="E1021" i="26" s="1"/>
  <c r="B1020" i="26"/>
  <c r="C1019" i="26"/>
  <c r="D1018" i="26"/>
  <c r="F1017" i="26"/>
  <c r="A1017" i="26"/>
  <c r="E1017" i="26" s="1"/>
  <c r="B1016" i="26"/>
  <c r="C1015" i="26"/>
  <c r="D1014" i="26"/>
  <c r="F1013" i="26"/>
  <c r="A1013" i="26"/>
  <c r="E1013" i="26" s="1"/>
  <c r="B1012" i="26"/>
  <c r="C1011" i="26"/>
  <c r="D1010" i="26"/>
  <c r="F1009" i="26"/>
  <c r="A1009" i="26"/>
  <c r="E1009" i="26" s="1"/>
  <c r="B1008" i="26"/>
  <c r="C1007" i="26"/>
  <c r="D1006" i="26"/>
  <c r="F1005" i="26"/>
  <c r="A1005" i="26"/>
  <c r="E1005" i="26" s="1"/>
  <c r="B1004" i="26"/>
  <c r="C1003" i="26"/>
  <c r="D1002" i="26"/>
  <c r="F1001" i="26"/>
  <c r="A1001" i="26"/>
  <c r="E1001" i="26" s="1"/>
  <c r="B1000" i="26"/>
  <c r="C999" i="26"/>
  <c r="D998" i="26"/>
  <c r="F997" i="26"/>
  <c r="A997" i="26"/>
  <c r="E997" i="26" s="1"/>
  <c r="B996" i="26"/>
  <c r="C995" i="26"/>
  <c r="D994" i="26"/>
  <c r="F993" i="26"/>
  <c r="A993" i="26"/>
  <c r="E993" i="26" s="1"/>
  <c r="B992" i="26"/>
  <c r="C991" i="26"/>
  <c r="D990" i="26"/>
  <c r="F989" i="26"/>
  <c r="A989" i="26"/>
  <c r="E989" i="26" s="1"/>
  <c r="B988" i="26"/>
  <c r="C987" i="26"/>
  <c r="D986" i="26"/>
  <c r="F985" i="26"/>
  <c r="A985" i="26"/>
  <c r="E985" i="26" s="1"/>
  <c r="B984" i="26"/>
  <c r="C983" i="26"/>
  <c r="D982" i="26"/>
  <c r="F981" i="26"/>
  <c r="A981" i="26"/>
  <c r="E981" i="26" s="1"/>
  <c r="B980" i="26"/>
  <c r="C979" i="26"/>
  <c r="D978" i="26"/>
  <c r="F977" i="26"/>
  <c r="A977" i="26"/>
  <c r="E977" i="26" s="1"/>
  <c r="B976" i="26"/>
  <c r="C975" i="26"/>
  <c r="D974" i="26"/>
  <c r="F973" i="26"/>
  <c r="A973" i="26"/>
  <c r="E973" i="26" s="1"/>
  <c r="B972" i="26"/>
  <c r="C971" i="26"/>
  <c r="D970" i="26"/>
  <c r="F969" i="26"/>
  <c r="A969" i="26"/>
  <c r="E969" i="26" s="1"/>
  <c r="B968" i="26"/>
  <c r="C967" i="26"/>
  <c r="D966" i="26"/>
  <c r="F965" i="26"/>
  <c r="A965" i="26"/>
  <c r="E965" i="26" s="1"/>
  <c r="B964" i="26"/>
  <c r="C963" i="26"/>
  <c r="D962" i="26"/>
  <c r="F961" i="26"/>
  <c r="A961" i="26"/>
  <c r="E961" i="26" s="1"/>
  <c r="B960" i="26"/>
  <c r="C959" i="26"/>
  <c r="D958" i="26"/>
  <c r="F957" i="26"/>
  <c r="A957" i="26"/>
  <c r="E957" i="26" s="1"/>
  <c r="B956" i="26"/>
  <c r="C955" i="26"/>
  <c r="D954" i="26"/>
  <c r="F953" i="26"/>
  <c r="A953" i="26"/>
  <c r="E953" i="26" s="1"/>
  <c r="B952" i="26"/>
  <c r="C951" i="26"/>
  <c r="D950" i="26"/>
  <c r="F949" i="26"/>
  <c r="A949" i="26"/>
  <c r="E949" i="26" s="1"/>
  <c r="B948" i="26"/>
  <c r="C947" i="26"/>
  <c r="D946" i="26"/>
  <c r="F945" i="26"/>
  <c r="A945" i="26"/>
  <c r="E945" i="26" s="1"/>
  <c r="B944" i="26"/>
  <c r="C943" i="26"/>
  <c r="D942" i="26"/>
  <c r="F941" i="26"/>
  <c r="A941" i="26"/>
  <c r="E941" i="26" s="1"/>
  <c r="B940" i="26"/>
  <c r="C939" i="26"/>
  <c r="D938" i="26"/>
  <c r="F937" i="26"/>
  <c r="A937" i="26"/>
  <c r="E937" i="26" s="1"/>
  <c r="B936" i="26"/>
  <c r="C935" i="26"/>
  <c r="D934" i="26"/>
  <c r="F933" i="26"/>
  <c r="A933" i="26"/>
  <c r="E933" i="26" s="1"/>
  <c r="B932" i="26"/>
  <c r="C931" i="26"/>
  <c r="D930" i="26"/>
  <c r="F929" i="26"/>
  <c r="A929" i="26"/>
  <c r="E929" i="26" s="1"/>
  <c r="B928" i="26"/>
  <c r="C927" i="26"/>
  <c r="D926" i="26"/>
  <c r="F925" i="26"/>
  <c r="A925" i="26"/>
  <c r="E925" i="26" s="1"/>
  <c r="B924" i="26"/>
  <c r="C923" i="26"/>
  <c r="D922" i="26"/>
  <c r="F921" i="26"/>
  <c r="A921" i="26"/>
  <c r="E921" i="26" s="1"/>
  <c r="B920" i="26"/>
  <c r="C919" i="26"/>
  <c r="D918" i="26"/>
  <c r="F917" i="26"/>
  <c r="A917" i="26"/>
  <c r="E917" i="26" s="1"/>
  <c r="B916" i="26"/>
  <c r="C915" i="26"/>
  <c r="D914" i="26"/>
  <c r="F913" i="26"/>
  <c r="A913" i="26"/>
  <c r="E913" i="26" s="1"/>
  <c r="B912" i="26"/>
  <c r="C911" i="26"/>
  <c r="D910" i="26"/>
  <c r="F909" i="26"/>
  <c r="A909" i="26"/>
  <c r="E909" i="26" s="1"/>
  <c r="B908" i="26"/>
  <c r="C907" i="26"/>
  <c r="D906" i="26"/>
  <c r="F905" i="26"/>
  <c r="A905" i="26"/>
  <c r="E905" i="26" s="1"/>
  <c r="B904" i="26"/>
  <c r="C903" i="26"/>
  <c r="D902" i="26"/>
  <c r="F901" i="26"/>
  <c r="A901" i="26"/>
  <c r="E901" i="26" s="1"/>
  <c r="B900" i="26"/>
  <c r="C899" i="26"/>
  <c r="D898" i="26"/>
  <c r="F897" i="26"/>
  <c r="A897" i="26"/>
  <c r="E897" i="26" s="1"/>
  <c r="B896" i="26"/>
  <c r="C895" i="26"/>
  <c r="D894" i="26"/>
  <c r="F893" i="26"/>
  <c r="A893" i="26"/>
  <c r="E893" i="26" s="1"/>
  <c r="B892" i="26"/>
  <c r="C891" i="26"/>
  <c r="D890" i="26"/>
  <c r="F889" i="26"/>
  <c r="A889" i="26"/>
  <c r="E889" i="26" s="1"/>
  <c r="B888" i="26"/>
  <c r="C887" i="26"/>
  <c r="D886" i="26"/>
  <c r="F885" i="26"/>
  <c r="A885" i="26"/>
  <c r="E885" i="26" s="1"/>
  <c r="B884" i="26"/>
  <c r="C883" i="26"/>
  <c r="D882" i="26"/>
  <c r="F881" i="26"/>
  <c r="A881" i="26"/>
  <c r="E881" i="26" s="1"/>
  <c r="B880" i="26"/>
  <c r="C879" i="26"/>
  <c r="D878" i="26"/>
  <c r="F877" i="26"/>
  <c r="A877" i="26"/>
  <c r="E877" i="26" s="1"/>
  <c r="B876" i="26"/>
  <c r="C875" i="26"/>
  <c r="D874" i="26"/>
  <c r="F873" i="26"/>
  <c r="A873" i="26"/>
  <c r="E873" i="26" s="1"/>
  <c r="B872" i="26"/>
  <c r="C871" i="26"/>
  <c r="D870" i="26"/>
  <c r="F869" i="26"/>
  <c r="A869" i="26"/>
  <c r="E869" i="26" s="1"/>
  <c r="B868" i="26"/>
  <c r="C867" i="26"/>
  <c r="D866" i="26"/>
  <c r="F865" i="26"/>
  <c r="A865" i="26"/>
  <c r="E865" i="26" s="1"/>
  <c r="B864" i="26"/>
  <c r="C863" i="26"/>
  <c r="D862" i="26"/>
  <c r="F861" i="26"/>
  <c r="A861" i="26"/>
  <c r="E861" i="26" s="1"/>
  <c r="B860" i="26"/>
  <c r="C859" i="26"/>
  <c r="D858" i="26"/>
  <c r="F857" i="26"/>
  <c r="A857" i="26"/>
  <c r="E857" i="26" s="1"/>
  <c r="B856" i="26"/>
  <c r="C855" i="26"/>
  <c r="D854" i="26"/>
  <c r="F853" i="26"/>
  <c r="A853" i="26"/>
  <c r="E853" i="26" s="1"/>
  <c r="B852" i="26"/>
  <c r="C851" i="26"/>
  <c r="D850" i="26"/>
  <c r="F849" i="26"/>
  <c r="A849" i="26"/>
  <c r="E849" i="26" s="1"/>
  <c r="B848" i="26"/>
  <c r="C847" i="26"/>
  <c r="D846" i="26"/>
  <c r="F845" i="26"/>
  <c r="A845" i="26"/>
  <c r="E845" i="26" s="1"/>
  <c r="B844" i="26"/>
  <c r="C843" i="26"/>
  <c r="D842" i="26"/>
  <c r="F841" i="26"/>
  <c r="A841" i="26"/>
  <c r="E841" i="26" s="1"/>
  <c r="B840" i="26"/>
  <c r="C839" i="26"/>
  <c r="D838" i="26"/>
  <c r="F837" i="26"/>
  <c r="A837" i="26"/>
  <c r="E837" i="26" s="1"/>
  <c r="B836" i="26"/>
  <c r="C835" i="26"/>
  <c r="D834" i="26"/>
  <c r="F833" i="26"/>
  <c r="A833" i="26"/>
  <c r="E833" i="26" s="1"/>
  <c r="B832" i="26"/>
  <c r="C831" i="26"/>
  <c r="D830" i="26"/>
  <c r="F829" i="26"/>
  <c r="A829" i="26"/>
  <c r="E829" i="26" s="1"/>
  <c r="B828" i="26"/>
  <c r="C827" i="26"/>
  <c r="D826" i="26"/>
  <c r="F825" i="26"/>
  <c r="A825" i="26"/>
  <c r="E825" i="26" s="1"/>
  <c r="B824" i="26"/>
  <c r="C823" i="26"/>
  <c r="D822" i="26"/>
  <c r="F821" i="26"/>
  <c r="A821" i="26"/>
  <c r="E821" i="26" s="1"/>
  <c r="B820" i="26"/>
  <c r="C819" i="26"/>
  <c r="D818" i="26"/>
  <c r="F817" i="26"/>
  <c r="A817" i="26"/>
  <c r="E817" i="26" s="1"/>
  <c r="B816" i="26"/>
  <c r="C815" i="26"/>
  <c r="D814" i="26"/>
  <c r="F813" i="26"/>
  <c r="A813" i="26"/>
  <c r="E813" i="26" s="1"/>
  <c r="B812" i="26"/>
  <c r="C811" i="26"/>
  <c r="D810" i="26"/>
  <c r="F809" i="26"/>
  <c r="A809" i="26"/>
  <c r="E809" i="26" s="1"/>
  <c r="B808" i="26"/>
  <c r="C807" i="26"/>
  <c r="D806" i="26"/>
  <c r="F805" i="26"/>
  <c r="A805" i="26"/>
  <c r="E805" i="26" s="1"/>
  <c r="B804" i="26"/>
  <c r="C803" i="26"/>
  <c r="D802" i="26"/>
  <c r="F801" i="26"/>
  <c r="A801" i="26"/>
  <c r="E801" i="26" s="1"/>
  <c r="B800" i="26"/>
  <c r="C799" i="26"/>
  <c r="D798" i="26"/>
  <c r="F797" i="26"/>
  <c r="A797" i="26"/>
  <c r="E797" i="26" s="1"/>
  <c r="B796" i="26"/>
  <c r="C795" i="26"/>
  <c r="D794" i="26"/>
  <c r="F793" i="26"/>
  <c r="A793" i="26"/>
  <c r="E793" i="26" s="1"/>
  <c r="B792" i="26"/>
  <c r="C791" i="26"/>
  <c r="D790" i="26"/>
  <c r="F789" i="26"/>
  <c r="A789" i="26"/>
  <c r="E789" i="26" s="1"/>
  <c r="B788" i="26"/>
  <c r="C787" i="26"/>
  <c r="D786" i="26"/>
  <c r="F785" i="26"/>
  <c r="A785" i="26"/>
  <c r="E785" i="26" s="1"/>
  <c r="B784" i="26"/>
  <c r="C783" i="26"/>
  <c r="D782" i="26"/>
  <c r="F781" i="26"/>
  <c r="A781" i="26"/>
  <c r="E781" i="26" s="1"/>
  <c r="B780" i="26"/>
  <c r="C779" i="26"/>
  <c r="D778" i="26"/>
  <c r="F777" i="26"/>
  <c r="A777" i="26"/>
  <c r="E777" i="26" s="1"/>
  <c r="B776" i="26"/>
  <c r="C775" i="26"/>
  <c r="D774" i="26"/>
  <c r="F773" i="26"/>
  <c r="A773" i="26"/>
  <c r="E773" i="26" s="1"/>
  <c r="B772" i="26"/>
  <c r="C771" i="26"/>
  <c r="D770" i="26"/>
  <c r="F769" i="26"/>
  <c r="A769" i="26"/>
  <c r="E769" i="26" s="1"/>
  <c r="B768" i="26"/>
  <c r="C767" i="26"/>
  <c r="D766" i="26"/>
  <c r="F765" i="26"/>
  <c r="A765" i="26"/>
  <c r="E765" i="26" s="1"/>
  <c r="B764" i="26"/>
  <c r="C763" i="26"/>
  <c r="D762" i="26"/>
  <c r="F761" i="26"/>
  <c r="A761" i="26"/>
  <c r="E761" i="26" s="1"/>
  <c r="B760" i="26"/>
  <c r="C759" i="26"/>
  <c r="D758" i="26"/>
  <c r="F757" i="26"/>
  <c r="A757" i="26"/>
  <c r="E757" i="26" s="1"/>
  <c r="B756" i="26"/>
  <c r="C755" i="26"/>
  <c r="D754" i="26"/>
  <c r="F753" i="26"/>
  <c r="A753" i="26"/>
  <c r="E753" i="26" s="1"/>
  <c r="B752" i="26"/>
  <c r="C751" i="26"/>
  <c r="D750" i="26"/>
  <c r="F749" i="26"/>
  <c r="A749" i="26"/>
  <c r="E749" i="26" s="1"/>
  <c r="B748" i="26"/>
  <c r="C747" i="26"/>
  <c r="D746" i="26"/>
  <c r="F745" i="26"/>
  <c r="A745" i="26"/>
  <c r="E745" i="26" s="1"/>
  <c r="B744" i="26"/>
  <c r="C743" i="26"/>
  <c r="D742" i="26"/>
  <c r="F741" i="26"/>
  <c r="A741" i="26"/>
  <c r="E741" i="26" s="1"/>
  <c r="B740" i="26"/>
  <c r="C739" i="26"/>
  <c r="D738" i="26"/>
  <c r="F737" i="26"/>
  <c r="A737" i="26"/>
  <c r="E737" i="26" s="1"/>
  <c r="B736" i="26"/>
  <c r="C735" i="26"/>
  <c r="D734" i="26"/>
  <c r="F733" i="26"/>
  <c r="A733" i="26"/>
  <c r="E733" i="26" s="1"/>
  <c r="B732" i="26"/>
  <c r="C731" i="26"/>
  <c r="D730" i="26"/>
  <c r="F729" i="26"/>
  <c r="A729" i="26"/>
  <c r="E729" i="26" s="1"/>
  <c r="F1156" i="26"/>
  <c r="A1156" i="26"/>
  <c r="E1156" i="26" s="1"/>
  <c r="B1155" i="26"/>
  <c r="C1154" i="26"/>
  <c r="D1153" i="26"/>
  <c r="F1152" i="26"/>
  <c r="A1152" i="26"/>
  <c r="E1152" i="26" s="1"/>
  <c r="B1151" i="26"/>
  <c r="A1150" i="26"/>
  <c r="E1150" i="26" s="1"/>
  <c r="B1149" i="26"/>
  <c r="A1148" i="26"/>
  <c r="E1148" i="26" s="1"/>
  <c r="B1147" i="26"/>
  <c r="A1146" i="26"/>
  <c r="E1146" i="26" s="1"/>
  <c r="C1144" i="26"/>
  <c r="B1143" i="26"/>
  <c r="A1142" i="26"/>
  <c r="E1142" i="26" s="1"/>
  <c r="F1140" i="26"/>
  <c r="D1139" i="26"/>
  <c r="C1138" i="26"/>
  <c r="B1137" i="26"/>
  <c r="A1136" i="26"/>
  <c r="E1136" i="26" s="1"/>
  <c r="F1134" i="26"/>
  <c r="D1133" i="26"/>
  <c r="C1132" i="26"/>
  <c r="B1131" i="26"/>
  <c r="A1130" i="26"/>
  <c r="E1130" i="26" s="1"/>
  <c r="F1128" i="26"/>
  <c r="D1127" i="26"/>
  <c r="C1126" i="26"/>
  <c r="B1125" i="26"/>
  <c r="A1124" i="26"/>
  <c r="E1124" i="26" s="1"/>
  <c r="F1122" i="26"/>
  <c r="D1121" i="26"/>
  <c r="C1120" i="26"/>
  <c r="B1119" i="26"/>
  <c r="A1118" i="26"/>
  <c r="E1118" i="26" s="1"/>
  <c r="F1116" i="26"/>
  <c r="B1115" i="26"/>
  <c r="A1114" i="26"/>
  <c r="E1114" i="26" s="1"/>
  <c r="F1112" i="26"/>
  <c r="D1111" i="26"/>
  <c r="C1110" i="26"/>
  <c r="B1109" i="26"/>
  <c r="A1108" i="26"/>
  <c r="E1108" i="26" s="1"/>
  <c r="F1106" i="26"/>
  <c r="D1105" i="26"/>
  <c r="C1104" i="26"/>
  <c r="B1103" i="26"/>
  <c r="A1102" i="26"/>
  <c r="E1102" i="26" s="1"/>
  <c r="F1100" i="26"/>
  <c r="D1099" i="26"/>
  <c r="C1098" i="26"/>
  <c r="B1097" i="26"/>
  <c r="A1096" i="26"/>
  <c r="E1096" i="26" s="1"/>
  <c r="F1094" i="26"/>
  <c r="D1093" i="26"/>
  <c r="A1092" i="26"/>
  <c r="E1092" i="26" s="1"/>
  <c r="F1090" i="26"/>
  <c r="B1089" i="26"/>
  <c r="A1088" i="26"/>
  <c r="E1088" i="26" s="1"/>
  <c r="F1086" i="26"/>
  <c r="D1085" i="26"/>
  <c r="C1084" i="26"/>
  <c r="B1083" i="26"/>
  <c r="A1082" i="26"/>
  <c r="E1082" i="26" s="1"/>
  <c r="F1080" i="26"/>
  <c r="D1079" i="26"/>
  <c r="C1078" i="26"/>
  <c r="B1077" i="26"/>
  <c r="A1076" i="26"/>
  <c r="E1076" i="26" s="1"/>
  <c r="F1074" i="26"/>
  <c r="D1073" i="26"/>
  <c r="C1072" i="26"/>
  <c r="B1071" i="26"/>
  <c r="A1070" i="26"/>
  <c r="E1070" i="26" s="1"/>
  <c r="F1068" i="26"/>
  <c r="D1067" i="26"/>
  <c r="C1066" i="26"/>
  <c r="B1065" i="26"/>
  <c r="A1064" i="26"/>
  <c r="E1064" i="26" s="1"/>
  <c r="F1062" i="26"/>
  <c r="D1061" i="26"/>
  <c r="C1060" i="26"/>
  <c r="B1059" i="26"/>
  <c r="A1058" i="26"/>
  <c r="E1058" i="26" s="1"/>
  <c r="F1056" i="26"/>
  <c r="D1055" i="26"/>
  <c r="C1054" i="26"/>
  <c r="B1053" i="26"/>
  <c r="A1052" i="26"/>
  <c r="E1052" i="26" s="1"/>
  <c r="F1050" i="26"/>
  <c r="D1049" i="26"/>
  <c r="C1048" i="26"/>
  <c r="B1047" i="26"/>
  <c r="A1046" i="26"/>
  <c r="E1046" i="26" s="1"/>
  <c r="F1044" i="26"/>
  <c r="D1043" i="26"/>
  <c r="C1042" i="26"/>
  <c r="B1041" i="26"/>
  <c r="A1040" i="26"/>
  <c r="E1040" i="26" s="1"/>
  <c r="F1038" i="26"/>
  <c r="D1037" i="26"/>
  <c r="C1036" i="26"/>
  <c r="F1034" i="26"/>
  <c r="D1033" i="26"/>
  <c r="C1032" i="26"/>
  <c r="B1031" i="26"/>
  <c r="A1030" i="26"/>
  <c r="E1030" i="26" s="1"/>
  <c r="F1028" i="26"/>
  <c r="D1027" i="26"/>
  <c r="C1026" i="26"/>
  <c r="B1025" i="26"/>
  <c r="A1024" i="26"/>
  <c r="E1024" i="26" s="1"/>
  <c r="F1022" i="26"/>
  <c r="D1021" i="26"/>
  <c r="C1020" i="26"/>
  <c r="B1019" i="26"/>
  <c r="A1018" i="26"/>
  <c r="E1018" i="26" s="1"/>
  <c r="F1016" i="26"/>
  <c r="D1015" i="26"/>
  <c r="C1014" i="26"/>
  <c r="B1013" i="26"/>
  <c r="A1012" i="26"/>
  <c r="E1012" i="26" s="1"/>
  <c r="F1010" i="26"/>
  <c r="D1009" i="26"/>
  <c r="C1008" i="26"/>
  <c r="B1007" i="26"/>
  <c r="A1006" i="26"/>
  <c r="E1006" i="26" s="1"/>
  <c r="F1004" i="26"/>
  <c r="D1003" i="26"/>
  <c r="C1002" i="26"/>
  <c r="B1001" i="26"/>
  <c r="A1000" i="26"/>
  <c r="E1000" i="26" s="1"/>
  <c r="F998" i="26"/>
  <c r="D997" i="26"/>
  <c r="F996" i="26"/>
  <c r="A996" i="26"/>
  <c r="E996" i="26" s="1"/>
  <c r="B995" i="26"/>
  <c r="C994" i="26"/>
  <c r="D993" i="26"/>
  <c r="F992" i="26"/>
  <c r="A992" i="26"/>
  <c r="E992" i="26" s="1"/>
  <c r="B991" i="26"/>
  <c r="C990" i="26"/>
  <c r="D989" i="26"/>
  <c r="F988" i="26"/>
  <c r="A988" i="26"/>
  <c r="E988" i="26" s="1"/>
  <c r="B987" i="26"/>
  <c r="A966" i="26"/>
  <c r="E966" i="26" s="1"/>
  <c r="F964" i="26"/>
  <c r="D963" i="26"/>
  <c r="C962" i="26"/>
  <c r="B961" i="26"/>
  <c r="A960" i="26"/>
  <c r="E960" i="26" s="1"/>
  <c r="F958" i="26"/>
  <c r="D957" i="26"/>
  <c r="C956" i="26"/>
  <c r="B955" i="26"/>
  <c r="A954" i="26"/>
  <c r="E954" i="26" s="1"/>
  <c r="F952" i="26"/>
  <c r="D951" i="26"/>
  <c r="C950" i="26"/>
  <c r="B949" i="26"/>
  <c r="A948" i="26"/>
  <c r="E948" i="26" s="1"/>
  <c r="F946" i="26"/>
  <c r="D945" i="26"/>
  <c r="C944" i="26"/>
  <c r="B943" i="26"/>
  <c r="A942" i="26"/>
  <c r="E942" i="26" s="1"/>
  <c r="F940" i="26"/>
  <c r="D939" i="26"/>
  <c r="C938" i="26"/>
  <c r="B937" i="26"/>
  <c r="A936" i="26"/>
  <c r="E936" i="26" s="1"/>
  <c r="F934" i="26"/>
  <c r="D933" i="26"/>
  <c r="C932" i="26"/>
  <c r="B931" i="26"/>
  <c r="A930" i="26"/>
  <c r="E930" i="26" s="1"/>
  <c r="F928" i="26"/>
  <c r="D927" i="26"/>
  <c r="C926" i="26"/>
  <c r="B925" i="26"/>
  <c r="A924" i="26"/>
  <c r="E924" i="26" s="1"/>
  <c r="F922" i="26"/>
  <c r="D921" i="26"/>
  <c r="C920" i="26"/>
  <c r="B919" i="26"/>
  <c r="A918" i="26"/>
  <c r="E918" i="26" s="1"/>
  <c r="F916" i="26"/>
  <c r="D915" i="26"/>
  <c r="C914" i="26"/>
  <c r="B913" i="26"/>
  <c r="A912" i="26"/>
  <c r="E912" i="26" s="1"/>
  <c r="F910" i="26"/>
  <c r="D909" i="26"/>
  <c r="C908" i="26"/>
  <c r="B907" i="26"/>
  <c r="A906" i="26"/>
  <c r="E906" i="26" s="1"/>
  <c r="F904" i="26"/>
  <c r="D903" i="26"/>
  <c r="C902" i="26"/>
  <c r="B901" i="26"/>
  <c r="A900" i="26"/>
  <c r="E900" i="26" s="1"/>
  <c r="F898" i="26"/>
  <c r="D897" i="26"/>
  <c r="C896" i="26"/>
  <c r="B895" i="26"/>
  <c r="A894" i="26"/>
  <c r="E894" i="26" s="1"/>
  <c r="F892" i="26"/>
  <c r="D891" i="26"/>
  <c r="C890" i="26"/>
  <c r="B889" i="26"/>
  <c r="A888" i="26"/>
  <c r="E888" i="26" s="1"/>
  <c r="F886" i="26"/>
  <c r="D885" i="26"/>
  <c r="C884" i="26"/>
  <c r="B883" i="26"/>
  <c r="A882" i="26"/>
  <c r="E882" i="26" s="1"/>
  <c r="F880" i="26"/>
  <c r="D879" i="26"/>
  <c r="C878" i="26"/>
  <c r="B877" i="26"/>
  <c r="A876" i="26"/>
  <c r="E876" i="26" s="1"/>
  <c r="F874" i="26"/>
  <c r="D873" i="26"/>
  <c r="C872" i="26"/>
  <c r="C870" i="26"/>
  <c r="B869" i="26"/>
  <c r="A868" i="26"/>
  <c r="E868" i="26" s="1"/>
  <c r="F866" i="26"/>
  <c r="D865" i="26"/>
  <c r="C864" i="26"/>
  <c r="B863" i="26"/>
  <c r="A862" i="26"/>
  <c r="E862" i="26" s="1"/>
  <c r="F860" i="26"/>
  <c r="D859" i="26"/>
  <c r="C858" i="26"/>
  <c r="B857" i="26"/>
  <c r="A856" i="26"/>
  <c r="E856" i="26" s="1"/>
  <c r="F854" i="26"/>
  <c r="D853" i="26"/>
  <c r="C852" i="26"/>
  <c r="B851" i="26"/>
  <c r="A850" i="26"/>
  <c r="E850" i="26" s="1"/>
  <c r="F848" i="26"/>
  <c r="D847" i="26"/>
  <c r="C846" i="26"/>
  <c r="B845" i="26"/>
  <c r="A844" i="26"/>
  <c r="E844" i="26" s="1"/>
  <c r="F842" i="26"/>
  <c r="D841" i="26"/>
  <c r="C840" i="26"/>
  <c r="B839" i="26"/>
  <c r="A838" i="26"/>
  <c r="E838" i="26" s="1"/>
  <c r="F836" i="26"/>
  <c r="D835" i="26"/>
  <c r="C834" i="26"/>
  <c r="B833" i="26"/>
  <c r="A832" i="26"/>
  <c r="E832" i="26" s="1"/>
  <c r="F830" i="26"/>
  <c r="D829" i="26"/>
  <c r="C828" i="26"/>
  <c r="F826" i="26"/>
  <c r="D825" i="26"/>
  <c r="C824" i="26"/>
  <c r="B823" i="26"/>
  <c r="A822" i="26"/>
  <c r="E822" i="26" s="1"/>
  <c r="F820" i="26"/>
  <c r="D819" i="26"/>
  <c r="C818" i="26"/>
  <c r="B817" i="26"/>
  <c r="A816" i="26"/>
  <c r="E816" i="26" s="1"/>
  <c r="F814" i="26"/>
  <c r="D813" i="26"/>
  <c r="C812" i="26"/>
  <c r="B811" i="26"/>
  <c r="A810" i="26"/>
  <c r="E810" i="26" s="1"/>
  <c r="F808" i="26"/>
  <c r="D807" i="26"/>
  <c r="C806" i="26"/>
  <c r="B805" i="26"/>
  <c r="A804" i="26"/>
  <c r="E804" i="26" s="1"/>
  <c r="F802" i="26"/>
  <c r="D801" i="26"/>
  <c r="C800" i="26"/>
  <c r="B799" i="26"/>
  <c r="C798" i="26"/>
  <c r="B797" i="26"/>
  <c r="A796" i="26"/>
  <c r="E796" i="26" s="1"/>
  <c r="F794" i="26"/>
  <c r="D793" i="26"/>
  <c r="C792" i="26"/>
  <c r="B791" i="26"/>
  <c r="A790" i="26"/>
  <c r="E790" i="26" s="1"/>
  <c r="F788" i="26"/>
  <c r="D787" i="26"/>
  <c r="C786" i="26"/>
  <c r="B785" i="26"/>
  <c r="D783" i="26"/>
  <c r="F782" i="26"/>
  <c r="D781" i="26"/>
  <c r="A780" i="26"/>
  <c r="E780" i="26" s="1"/>
  <c r="F778" i="26"/>
  <c r="D777" i="26"/>
  <c r="C776" i="26"/>
  <c r="B775" i="26"/>
  <c r="A774" i="26"/>
  <c r="E774" i="26" s="1"/>
  <c r="F772" i="26"/>
  <c r="D771" i="26"/>
  <c r="C770" i="26"/>
  <c r="B769" i="26"/>
  <c r="A768" i="26"/>
  <c r="E768" i="26" s="1"/>
  <c r="F766" i="26"/>
  <c r="D765" i="26"/>
  <c r="C764" i="26"/>
  <c r="B763" i="26"/>
  <c r="A762" i="26"/>
  <c r="E762" i="26" s="1"/>
  <c r="F760" i="26"/>
  <c r="D759" i="26"/>
  <c r="F758" i="26"/>
  <c r="D757" i="26"/>
  <c r="C756" i="26"/>
  <c r="B755" i="26"/>
  <c r="D753" i="26"/>
  <c r="C752" i="26"/>
  <c r="B751" i="26"/>
  <c r="A750" i="26"/>
  <c r="E750" i="26" s="1"/>
  <c r="F748" i="26"/>
  <c r="D747" i="26"/>
  <c r="C746" i="26"/>
  <c r="B745" i="26"/>
  <c r="A744" i="26"/>
  <c r="E744" i="26" s="1"/>
  <c r="F742" i="26"/>
  <c r="D741" i="26"/>
  <c r="C740" i="26"/>
  <c r="B739" i="26"/>
  <c r="A738" i="26"/>
  <c r="E738" i="26" s="1"/>
  <c r="F736" i="26"/>
  <c r="D735" i="26"/>
  <c r="C734" i="26"/>
  <c r="B733" i="26"/>
  <c r="A732" i="26"/>
  <c r="E732" i="26" s="1"/>
  <c r="F730" i="26"/>
  <c r="D729" i="26"/>
  <c r="D2173" i="26"/>
  <c r="A2172" i="26"/>
  <c r="E2172" i="26" s="1"/>
  <c r="C2170" i="26"/>
  <c r="F2168" i="26"/>
  <c r="B2167" i="26"/>
  <c r="D2165" i="26"/>
  <c r="A2164" i="26"/>
  <c r="E2164" i="26" s="1"/>
  <c r="C2162" i="26"/>
  <c r="F2160" i="26"/>
  <c r="B2159" i="26"/>
  <c r="D2157" i="26"/>
  <c r="A2156" i="26"/>
  <c r="E2156" i="26" s="1"/>
  <c r="C2154" i="26"/>
  <c r="F2152" i="26"/>
  <c r="B2151" i="26"/>
  <c r="D2149" i="26"/>
  <c r="A2148" i="26"/>
  <c r="E2148" i="26" s="1"/>
  <c r="C2146" i="26"/>
  <c r="F2144" i="26"/>
  <c r="B2143" i="26"/>
  <c r="D2141" i="26"/>
  <c r="A2140" i="26"/>
  <c r="E2140" i="26" s="1"/>
  <c r="C2138" i="26"/>
  <c r="F2136" i="26"/>
  <c r="B2135" i="26"/>
  <c r="D2133" i="26"/>
  <c r="A2132" i="26"/>
  <c r="E2132" i="26" s="1"/>
  <c r="C2130" i="26"/>
  <c r="F2128" i="26"/>
  <c r="B2127" i="26"/>
  <c r="D2125" i="26"/>
  <c r="A2124" i="26"/>
  <c r="E2124" i="26" s="1"/>
  <c r="C2122" i="26"/>
  <c r="F2120" i="26"/>
  <c r="B2119" i="26"/>
  <c r="D2117" i="26"/>
  <c r="A2116" i="26"/>
  <c r="E2116" i="26" s="1"/>
  <c r="C2114" i="26"/>
  <c r="F2112" i="26"/>
  <c r="B2111" i="26"/>
  <c r="D2109" i="26"/>
  <c r="A2108" i="26"/>
  <c r="E2108" i="26" s="1"/>
  <c r="C2106" i="26"/>
  <c r="F2104" i="26"/>
  <c r="B2103" i="26"/>
  <c r="D2101" i="26"/>
  <c r="A2100" i="26"/>
  <c r="E2100" i="26" s="1"/>
  <c r="C2098" i="26"/>
  <c r="F2096" i="26"/>
  <c r="B2095" i="26"/>
  <c r="D2093" i="26"/>
  <c r="A2092" i="26"/>
  <c r="E2092" i="26" s="1"/>
  <c r="C2090" i="26"/>
  <c r="F2088" i="26"/>
  <c r="B2087" i="26"/>
  <c r="D2085" i="26"/>
  <c r="A2084" i="26"/>
  <c r="E2084" i="26" s="1"/>
  <c r="C2082" i="26"/>
  <c r="F2080" i="26"/>
  <c r="B2079" i="26"/>
  <c r="D2077" i="26"/>
  <c r="A2076" i="26"/>
  <c r="E2076" i="26" s="1"/>
  <c r="C2074" i="26"/>
  <c r="F2072" i="26"/>
  <c r="B2071" i="26"/>
  <c r="D2069" i="26"/>
  <c r="A2068" i="26"/>
  <c r="E2068" i="26" s="1"/>
  <c r="C2066" i="26"/>
  <c r="F2064" i="26"/>
  <c r="B2063" i="26"/>
  <c r="D2061" i="26"/>
  <c r="A2060" i="26"/>
  <c r="E2060" i="26" s="1"/>
  <c r="C2058" i="26"/>
  <c r="F2056" i="26"/>
  <c r="B2055" i="26"/>
  <c r="D2053" i="26"/>
  <c r="A2052" i="26"/>
  <c r="E2052" i="26" s="1"/>
  <c r="C2050" i="26"/>
  <c r="F2048" i="26"/>
  <c r="B2047" i="26"/>
  <c r="D2045" i="26"/>
  <c r="A2044" i="26"/>
  <c r="E2044" i="26" s="1"/>
  <c r="C2042" i="26"/>
  <c r="F2040" i="26"/>
  <c r="B2039" i="26"/>
  <c r="D2037" i="26"/>
  <c r="A2036" i="26"/>
  <c r="E2036" i="26" s="1"/>
  <c r="C2034" i="26"/>
  <c r="F2032" i="26"/>
  <c r="B2031" i="26"/>
  <c r="D2029" i="26"/>
  <c r="A2028" i="26"/>
  <c r="E2028" i="26" s="1"/>
  <c r="C2026" i="26"/>
  <c r="F2024" i="26"/>
  <c r="B2023" i="26"/>
  <c r="D2021" i="26"/>
  <c r="A2020" i="26"/>
  <c r="E2020" i="26" s="1"/>
  <c r="C2018" i="26"/>
  <c r="F2016" i="26"/>
  <c r="B2015" i="26"/>
  <c r="D2013" i="26"/>
  <c r="A2012" i="26"/>
  <c r="E2012" i="26" s="1"/>
  <c r="C2010" i="26"/>
  <c r="F2008" i="26"/>
  <c r="B2007" i="26"/>
  <c r="D2005" i="26"/>
  <c r="A2004" i="26"/>
  <c r="E2004" i="26" s="1"/>
  <c r="C2002" i="26"/>
  <c r="F2000" i="26"/>
  <c r="B1999" i="26"/>
  <c r="D1997" i="26"/>
  <c r="A1996" i="26"/>
  <c r="E1996" i="26" s="1"/>
  <c r="C1994" i="26"/>
  <c r="F1992" i="26"/>
  <c r="B1991" i="26"/>
  <c r="D1989" i="26"/>
  <c r="A1988" i="26"/>
  <c r="E1988" i="26" s="1"/>
  <c r="C1986" i="26"/>
  <c r="F1984" i="26"/>
  <c r="B1983" i="26"/>
  <c r="D1981" i="26"/>
  <c r="A1980" i="26"/>
  <c r="E1980" i="26" s="1"/>
  <c r="C1978" i="26"/>
  <c r="F1976" i="26"/>
  <c r="B1975" i="26"/>
  <c r="D1973" i="26"/>
  <c r="A1972" i="26"/>
  <c r="E1972" i="26" s="1"/>
  <c r="C1970" i="26"/>
  <c r="F1968" i="26"/>
  <c r="B1967" i="26"/>
  <c r="D1965" i="26"/>
  <c r="A1964" i="26"/>
  <c r="E1964" i="26" s="1"/>
  <c r="C1962" i="26"/>
  <c r="F1960" i="26"/>
  <c r="B1959" i="26"/>
  <c r="D1957" i="26"/>
  <c r="A1956" i="26"/>
  <c r="E1956" i="26" s="1"/>
  <c r="C1954" i="26"/>
  <c r="F1952" i="26"/>
  <c r="B1951" i="26"/>
  <c r="D1949" i="26"/>
  <c r="A1948" i="26"/>
  <c r="E1948" i="26" s="1"/>
  <c r="C1946" i="26"/>
  <c r="F1944" i="26"/>
  <c r="B1943" i="26"/>
  <c r="D1941" i="26"/>
  <c r="A1940" i="26"/>
  <c r="E1940" i="26" s="1"/>
  <c r="C1938" i="26"/>
  <c r="F1936" i="26"/>
  <c r="B1935" i="26"/>
  <c r="D1933" i="26"/>
  <c r="A1932" i="26"/>
  <c r="E1932" i="26" s="1"/>
  <c r="C1930" i="26"/>
  <c r="F1928" i="26"/>
  <c r="B1927" i="26"/>
  <c r="D1925" i="26"/>
  <c r="A1924" i="26"/>
  <c r="E1924" i="26" s="1"/>
  <c r="C1922" i="26"/>
  <c r="F1920" i="26"/>
  <c r="B1919" i="26"/>
  <c r="D1917" i="26"/>
  <c r="A1916" i="26"/>
  <c r="E1916" i="26" s="1"/>
  <c r="C1914" i="26"/>
  <c r="F1912" i="26"/>
  <c r="B1911" i="26"/>
  <c r="D1909" i="26"/>
  <c r="A1908" i="26"/>
  <c r="E1908" i="26" s="1"/>
  <c r="C1906" i="26"/>
  <c r="F1904" i="26"/>
  <c r="B1903" i="26"/>
  <c r="D1901" i="26"/>
  <c r="A1900" i="26"/>
  <c r="E1900" i="26" s="1"/>
  <c r="C1898" i="26"/>
  <c r="F1896" i="26"/>
  <c r="B1895" i="26"/>
  <c r="D1893" i="26"/>
  <c r="A1892" i="26"/>
  <c r="E1892" i="26" s="1"/>
  <c r="C1890" i="26"/>
  <c r="F1888" i="26"/>
  <c r="B1887" i="26"/>
  <c r="D1885" i="26"/>
  <c r="A1884" i="26"/>
  <c r="E1884" i="26" s="1"/>
  <c r="C1882" i="26"/>
  <c r="F1880" i="26"/>
  <c r="B1879" i="26"/>
  <c r="D1877" i="26"/>
  <c r="A1876" i="26"/>
  <c r="E1876" i="26" s="1"/>
  <c r="C1874" i="26"/>
  <c r="F1872" i="26"/>
  <c r="B1871" i="26"/>
  <c r="D1869" i="26"/>
  <c r="A1868" i="26"/>
  <c r="E1868" i="26" s="1"/>
  <c r="C1866" i="26"/>
  <c r="F1864" i="26"/>
  <c r="B1863" i="26"/>
  <c r="D1861" i="26"/>
  <c r="A1860" i="26"/>
  <c r="E1860" i="26" s="1"/>
  <c r="C1858" i="26"/>
  <c r="F1856" i="26"/>
  <c r="B1855" i="26"/>
  <c r="D1853" i="26"/>
  <c r="A1852" i="26"/>
  <c r="E1852" i="26" s="1"/>
  <c r="C1850" i="26"/>
  <c r="F1848" i="26"/>
  <c r="B1847" i="26"/>
  <c r="D1845" i="26"/>
  <c r="A1844" i="26"/>
  <c r="E1844" i="26" s="1"/>
  <c r="C1842" i="26"/>
  <c r="F1840" i="26"/>
  <c r="B1839" i="26"/>
  <c r="D1837" i="26"/>
  <c r="A1836" i="26"/>
  <c r="E1836" i="26" s="1"/>
  <c r="C1834" i="26"/>
  <c r="F1832" i="26"/>
  <c r="B1831" i="26"/>
  <c r="D1829" i="26"/>
  <c r="A1828" i="26"/>
  <c r="E1828" i="26" s="1"/>
  <c r="C1826" i="26"/>
  <c r="F1824" i="26"/>
  <c r="B1823" i="26"/>
  <c r="D1821" i="26"/>
  <c r="A1820" i="26"/>
  <c r="E1820" i="26" s="1"/>
  <c r="C1818" i="26"/>
  <c r="F1816" i="26"/>
  <c r="B1815" i="26"/>
  <c r="D1813" i="26"/>
  <c r="A1812" i="26"/>
  <c r="E1812" i="26" s="1"/>
  <c r="C1810" i="26"/>
  <c r="F1808" i="26"/>
  <c r="B1807" i="26"/>
  <c r="D1805" i="26"/>
  <c r="A1804" i="26"/>
  <c r="E1804" i="26" s="1"/>
  <c r="C1802" i="26"/>
  <c r="F1800" i="26"/>
  <c r="B1799" i="26"/>
  <c r="D1797" i="26"/>
  <c r="A1796" i="26"/>
  <c r="E1796" i="26" s="1"/>
  <c r="C1794" i="26"/>
  <c r="F1792" i="26"/>
  <c r="B1791" i="26"/>
  <c r="D1789" i="26"/>
  <c r="A1788" i="26"/>
  <c r="E1788" i="26" s="1"/>
  <c r="C1786" i="26"/>
  <c r="F1784" i="26"/>
  <c r="B1783" i="26"/>
  <c r="D1781" i="26"/>
  <c r="A1780" i="26"/>
  <c r="E1780" i="26" s="1"/>
  <c r="C1778" i="26"/>
  <c r="F1776" i="26"/>
  <c r="B1775" i="26"/>
  <c r="D1773" i="26"/>
  <c r="A1772" i="26"/>
  <c r="E1772" i="26" s="1"/>
  <c r="C1770" i="26"/>
  <c r="F1768" i="26"/>
  <c r="B1767" i="26"/>
  <c r="D1765" i="26"/>
  <c r="A1764" i="26"/>
  <c r="E1764" i="26" s="1"/>
  <c r="C1762" i="26"/>
  <c r="F1760" i="26"/>
  <c r="B1759" i="26"/>
  <c r="D1757" i="26"/>
  <c r="A1756" i="26"/>
  <c r="E1756" i="26" s="1"/>
  <c r="C1754" i="26"/>
  <c r="F1752" i="26"/>
  <c r="B1751" i="26"/>
  <c r="D1749" i="26"/>
  <c r="A1748" i="26"/>
  <c r="E1748" i="26" s="1"/>
  <c r="C1746" i="26"/>
  <c r="F1744" i="26"/>
  <c r="B1743" i="26"/>
  <c r="D1741" i="26"/>
  <c r="A1740" i="26"/>
  <c r="E1740" i="26" s="1"/>
  <c r="C1738" i="26"/>
  <c r="F1736" i="26"/>
  <c r="B1735" i="26"/>
  <c r="D1733" i="26"/>
  <c r="A1732" i="26"/>
  <c r="E1732" i="26" s="1"/>
  <c r="C1730" i="26"/>
  <c r="F1728" i="26"/>
  <c r="B1727" i="26"/>
  <c r="D1725" i="26"/>
  <c r="A1724" i="26"/>
  <c r="E1724" i="26" s="1"/>
  <c r="C1722" i="26"/>
  <c r="F1720" i="26"/>
  <c r="B1719" i="26"/>
  <c r="D1717" i="26"/>
  <c r="A1716" i="26"/>
  <c r="E1716" i="26" s="1"/>
  <c r="C1714" i="26"/>
  <c r="F1712" i="26"/>
  <c r="B1711" i="26"/>
  <c r="D1709" i="26"/>
  <c r="A1708" i="26"/>
  <c r="E1708" i="26" s="1"/>
  <c r="C1706" i="26"/>
  <c r="F1704" i="26"/>
  <c r="B1703" i="26"/>
  <c r="D1701" i="26"/>
  <c r="A1700" i="26"/>
  <c r="E1700" i="26" s="1"/>
  <c r="C1698" i="26"/>
  <c r="F1696" i="26"/>
  <c r="B1695" i="26"/>
  <c r="D1693" i="26"/>
  <c r="A1692" i="26"/>
  <c r="E1692" i="26" s="1"/>
  <c r="C1690" i="26"/>
  <c r="F1688" i="26"/>
  <c r="B1687" i="26"/>
  <c r="D1685" i="26"/>
  <c r="A1684" i="26"/>
  <c r="E1684" i="26" s="1"/>
  <c r="C1682" i="26"/>
  <c r="F1680" i="26"/>
  <c r="B1679" i="26"/>
  <c r="D1677" i="26"/>
  <c r="A1676" i="26"/>
  <c r="E1676" i="26" s="1"/>
  <c r="C1674" i="26"/>
  <c r="F1672" i="26"/>
  <c r="B1671" i="26"/>
  <c r="D1669" i="26"/>
  <c r="A1668" i="26"/>
  <c r="E1668" i="26" s="1"/>
  <c r="C1666" i="26"/>
  <c r="F1664" i="26"/>
  <c r="B1663" i="26"/>
  <c r="D1661" i="26"/>
  <c r="A1660" i="26"/>
  <c r="E1660" i="26" s="1"/>
  <c r="C1658" i="26"/>
  <c r="F1656" i="26"/>
  <c r="B1655" i="26"/>
  <c r="D1653" i="26"/>
  <c r="A1652" i="26"/>
  <c r="E1652" i="26" s="1"/>
  <c r="C1650" i="26"/>
  <c r="F1648" i="26"/>
  <c r="B1647" i="26"/>
  <c r="D1645" i="26"/>
  <c r="A1644" i="26"/>
  <c r="E1644" i="26" s="1"/>
  <c r="C1642" i="26"/>
  <c r="F1640" i="26"/>
  <c r="B1639" i="26"/>
  <c r="D1637" i="26"/>
  <c r="A1636" i="26"/>
  <c r="E1636" i="26" s="1"/>
  <c r="C1634" i="26"/>
  <c r="F1632" i="26"/>
  <c r="B1631" i="26"/>
  <c r="D1629" i="26"/>
  <c r="A1628" i="26"/>
  <c r="E1628" i="26" s="1"/>
  <c r="C1626" i="26"/>
  <c r="F1624" i="26"/>
  <c r="B1623" i="26"/>
  <c r="D1621" i="26"/>
  <c r="A1620" i="26"/>
  <c r="E1620" i="26" s="1"/>
  <c r="C1618" i="26"/>
  <c r="F1616" i="26"/>
  <c r="B1615" i="26"/>
  <c r="D1613" i="26"/>
  <c r="A1612" i="26"/>
  <c r="E1612" i="26" s="1"/>
  <c r="C1610" i="26"/>
  <c r="F1608" i="26"/>
  <c r="B1607" i="26"/>
  <c r="D1605" i="26"/>
  <c r="A1604" i="26"/>
  <c r="E1604" i="26" s="1"/>
  <c r="C1602" i="26"/>
  <c r="F1600" i="26"/>
  <c r="B1599" i="26"/>
  <c r="D1597" i="26"/>
  <c r="A1596" i="26"/>
  <c r="E1596" i="26" s="1"/>
  <c r="C1594" i="26"/>
  <c r="F1592" i="26"/>
  <c r="B1591" i="26"/>
  <c r="D1589" i="26"/>
  <c r="A1588" i="26"/>
  <c r="E1588" i="26" s="1"/>
  <c r="C1586" i="26"/>
  <c r="F1584" i="26"/>
  <c r="B1583" i="26"/>
  <c r="D1581" i="26"/>
  <c r="A1580" i="26"/>
  <c r="E1580" i="26" s="1"/>
  <c r="C1578" i="26"/>
  <c r="F1576" i="26"/>
  <c r="B1575" i="26"/>
  <c r="D1573" i="26"/>
  <c r="A1572" i="26"/>
  <c r="E1572" i="26" s="1"/>
  <c r="C1570" i="26"/>
  <c r="F1568" i="26"/>
  <c r="B1567" i="26"/>
  <c r="D1565" i="26"/>
  <c r="A1564" i="26"/>
  <c r="E1564" i="26" s="1"/>
  <c r="C1562" i="26"/>
  <c r="F1560" i="26"/>
  <c r="B1559" i="26"/>
  <c r="D1557" i="26"/>
  <c r="A1556" i="26"/>
  <c r="E1556" i="26" s="1"/>
  <c r="C1554" i="26"/>
  <c r="F1552" i="26"/>
  <c r="B1551" i="26"/>
  <c r="D1549" i="26"/>
  <c r="D1646" i="26"/>
  <c r="A1645" i="26"/>
  <c r="E1645" i="26" s="1"/>
  <c r="C1643" i="26"/>
  <c r="F1641" i="26"/>
  <c r="B1640" i="26"/>
  <c r="D1638" i="26"/>
  <c r="A1637" i="26"/>
  <c r="E1637" i="26" s="1"/>
  <c r="C1635" i="26"/>
  <c r="F1633" i="26"/>
  <c r="B1632" i="26"/>
  <c r="D1630" i="26"/>
  <c r="A1629" i="26"/>
  <c r="E1629" i="26" s="1"/>
  <c r="C1627" i="26"/>
  <c r="F1625" i="26"/>
  <c r="B1624" i="26"/>
  <c r="D1622" i="26"/>
  <c r="A1621" i="26"/>
  <c r="E1621" i="26" s="1"/>
  <c r="C1619" i="26"/>
  <c r="F1617" i="26"/>
  <c r="B1616" i="26"/>
  <c r="D1614" i="26"/>
  <c r="A1613" i="26"/>
  <c r="E1613" i="26" s="1"/>
  <c r="C1611" i="26"/>
  <c r="B1610" i="26"/>
  <c r="C1609" i="26"/>
  <c r="D1608" i="26"/>
  <c r="F1607" i="26"/>
  <c r="A1607" i="26"/>
  <c r="E1607" i="26" s="1"/>
  <c r="B1606" i="26"/>
  <c r="C1605" i="26"/>
  <c r="D1604" i="26"/>
  <c r="F1603" i="26"/>
  <c r="A1603" i="26"/>
  <c r="E1603" i="26" s="1"/>
  <c r="B1602" i="26"/>
  <c r="C1601" i="26"/>
  <c r="D1600" i="26"/>
  <c r="F1599" i="26"/>
  <c r="A1599" i="26"/>
  <c r="E1599" i="26" s="1"/>
  <c r="B1598" i="26"/>
  <c r="C1597" i="26"/>
  <c r="D1596" i="26"/>
  <c r="F1595" i="26"/>
  <c r="A1595" i="26"/>
  <c r="E1595" i="26" s="1"/>
  <c r="B1594" i="26"/>
  <c r="C1593" i="26"/>
  <c r="D1592" i="26"/>
  <c r="F1591" i="26"/>
  <c r="A1591" i="26"/>
  <c r="E1591" i="26" s="1"/>
  <c r="B1590" i="26"/>
  <c r="C1589" i="26"/>
  <c r="D1588" i="26"/>
  <c r="F1587" i="26"/>
  <c r="A1587" i="26"/>
  <c r="E1587" i="26" s="1"/>
  <c r="B1586" i="26"/>
  <c r="C1585" i="26"/>
  <c r="D1584" i="26"/>
  <c r="F1583" i="26"/>
  <c r="A1583" i="26"/>
  <c r="E1583" i="26" s="1"/>
  <c r="B1582" i="26"/>
  <c r="C1581" i="26"/>
  <c r="D1580" i="26"/>
  <c r="F1579" i="26"/>
  <c r="A1579" i="26"/>
  <c r="E1579" i="26" s="1"/>
  <c r="B1578" i="26"/>
  <c r="C1577" i="26"/>
  <c r="D1576" i="26"/>
  <c r="F1575" i="26"/>
  <c r="A1575" i="26"/>
  <c r="E1575" i="26" s="1"/>
  <c r="B1574" i="26"/>
  <c r="C1573" i="26"/>
  <c r="D1572" i="26"/>
  <c r="F1571" i="26"/>
  <c r="A1571" i="26"/>
  <c r="E1571" i="26" s="1"/>
  <c r="B1570" i="26"/>
  <c r="C1569" i="26"/>
  <c r="D1568" i="26"/>
  <c r="F1567" i="26"/>
  <c r="A1567" i="26"/>
  <c r="E1567" i="26" s="1"/>
  <c r="B1566" i="26"/>
  <c r="C1565" i="26"/>
  <c r="D1564" i="26"/>
  <c r="F1563" i="26"/>
  <c r="A1563" i="26"/>
  <c r="E1563" i="26" s="1"/>
  <c r="B1562" i="26"/>
  <c r="C1561" i="26"/>
  <c r="D1560" i="26"/>
  <c r="F1559" i="26"/>
  <c r="A1559" i="26"/>
  <c r="E1559" i="26" s="1"/>
  <c r="B1558" i="26"/>
  <c r="C1557" i="26"/>
  <c r="D1556" i="26"/>
  <c r="F1555" i="26"/>
  <c r="A1555" i="26"/>
  <c r="E1555" i="26" s="1"/>
  <c r="B1554" i="26"/>
  <c r="C1553" i="26"/>
  <c r="D1552" i="26"/>
  <c r="F1551" i="26"/>
  <c r="A1551" i="26"/>
  <c r="E1551" i="26" s="1"/>
  <c r="B1550" i="26"/>
  <c r="C1549" i="26"/>
  <c r="D1548" i="26"/>
  <c r="F1547" i="26"/>
  <c r="A1547" i="26"/>
  <c r="E1547" i="26" s="1"/>
  <c r="B1546" i="26"/>
  <c r="C1545" i="26"/>
  <c r="D1544" i="26"/>
  <c r="F1543" i="26"/>
  <c r="A1543" i="26"/>
  <c r="E1543" i="26" s="1"/>
  <c r="B1542" i="26"/>
  <c r="C1541" i="26"/>
  <c r="D1540" i="26"/>
  <c r="F1539" i="26"/>
  <c r="A1539" i="26"/>
  <c r="E1539" i="26" s="1"/>
  <c r="B1538" i="26"/>
  <c r="C1537" i="26"/>
  <c r="D1536" i="26"/>
  <c r="F1535" i="26"/>
  <c r="A1535" i="26"/>
  <c r="E1535" i="26" s="1"/>
  <c r="B1534" i="26"/>
  <c r="C1533" i="26"/>
  <c r="D1532" i="26"/>
  <c r="F1531" i="26"/>
  <c r="A1531" i="26"/>
  <c r="E1531" i="26" s="1"/>
  <c r="B1530" i="26"/>
  <c r="C1529" i="26"/>
  <c r="D1528" i="26"/>
  <c r="F1527" i="26"/>
  <c r="A1527" i="26"/>
  <c r="E1527" i="26" s="1"/>
  <c r="B1526" i="26"/>
  <c r="C1525" i="26"/>
  <c r="D1524" i="26"/>
  <c r="F1523" i="26"/>
  <c r="A1523" i="26"/>
  <c r="E1523" i="26" s="1"/>
  <c r="B1522" i="26"/>
  <c r="C1521" i="26"/>
  <c r="D1520" i="26"/>
  <c r="F1519" i="26"/>
  <c r="A1519" i="26"/>
  <c r="E1519" i="26" s="1"/>
  <c r="B1518" i="26"/>
  <c r="C1517" i="26"/>
  <c r="D1516" i="26"/>
  <c r="F1515" i="26"/>
  <c r="A1515" i="26"/>
  <c r="E1515" i="26" s="1"/>
  <c r="B1514" i="26"/>
  <c r="C1513" i="26"/>
  <c r="D1512" i="26"/>
  <c r="F1511" i="26"/>
  <c r="A1511" i="26"/>
  <c r="E1511" i="26" s="1"/>
  <c r="B1510" i="26"/>
  <c r="C1509" i="26"/>
  <c r="D1508" i="26"/>
  <c r="F1507" i="26"/>
  <c r="A1507" i="26"/>
  <c r="E1507" i="26" s="1"/>
  <c r="B1506" i="26"/>
  <c r="C1505" i="26"/>
  <c r="D1504" i="26"/>
  <c r="F1503" i="26"/>
  <c r="A1503" i="26"/>
  <c r="E1503" i="26" s="1"/>
  <c r="B1502" i="26"/>
  <c r="C1501" i="26"/>
  <c r="D1500" i="26"/>
  <c r="F1499" i="26"/>
  <c r="A1499" i="26"/>
  <c r="E1499" i="26" s="1"/>
  <c r="B1498" i="26"/>
  <c r="C1497" i="26"/>
  <c r="D1496" i="26"/>
  <c r="F1495" i="26"/>
  <c r="A1495" i="26"/>
  <c r="E1495" i="26" s="1"/>
  <c r="B1494" i="26"/>
  <c r="C1493" i="26"/>
  <c r="D1492" i="26"/>
  <c r="F1491" i="26"/>
  <c r="A1491" i="26"/>
  <c r="E1491" i="26" s="1"/>
  <c r="B1490" i="26"/>
  <c r="C1489" i="26"/>
  <c r="D1488" i="26"/>
  <c r="F1487" i="26"/>
  <c r="A1487" i="26"/>
  <c r="E1487" i="26" s="1"/>
  <c r="B1486" i="26"/>
  <c r="C1485" i="26"/>
  <c r="D1484" i="26"/>
  <c r="F1483" i="26"/>
  <c r="A1483" i="26"/>
  <c r="E1483" i="26" s="1"/>
  <c r="B1482" i="26"/>
  <c r="C1481" i="26"/>
  <c r="D1480" i="26"/>
  <c r="F1479" i="26"/>
  <c r="A1479" i="26"/>
  <c r="E1479" i="26" s="1"/>
  <c r="B1478" i="26"/>
  <c r="C1477" i="26"/>
  <c r="D1476" i="26"/>
  <c r="F1475" i="26"/>
  <c r="A1475" i="26"/>
  <c r="E1475" i="26" s="1"/>
  <c r="B1474" i="26"/>
  <c r="C1473" i="26"/>
  <c r="D1472" i="26"/>
  <c r="F1471" i="26"/>
  <c r="A1471" i="26"/>
  <c r="E1471" i="26" s="1"/>
  <c r="B1470" i="26"/>
  <c r="C1469" i="26"/>
  <c r="D1468" i="26"/>
  <c r="F1467" i="26"/>
  <c r="A1467" i="26"/>
  <c r="E1467" i="26" s="1"/>
  <c r="B1466" i="26"/>
  <c r="C1465" i="26"/>
  <c r="D1464" i="26"/>
  <c r="F1463" i="26"/>
  <c r="A1463" i="26"/>
  <c r="E1463" i="26" s="1"/>
  <c r="B1462" i="26"/>
  <c r="C1461" i="26"/>
  <c r="D1460" i="26"/>
  <c r="F1459" i="26"/>
  <c r="A1459" i="26"/>
  <c r="E1459" i="26" s="1"/>
  <c r="B1458" i="26"/>
  <c r="C1457" i="26"/>
  <c r="D1456" i="26"/>
  <c r="F1455" i="26"/>
  <c r="A1455" i="26"/>
  <c r="E1455" i="26" s="1"/>
  <c r="B1454" i="26"/>
  <c r="C1453" i="26"/>
  <c r="D1452" i="26"/>
  <c r="F1451" i="26"/>
  <c r="A1451" i="26"/>
  <c r="E1451" i="26" s="1"/>
  <c r="B1450" i="26"/>
  <c r="C1449" i="26"/>
  <c r="D1448" i="26"/>
  <c r="F1447" i="26"/>
  <c r="A1447" i="26"/>
  <c r="E1447" i="26" s="1"/>
  <c r="B1446" i="26"/>
  <c r="C1445" i="26"/>
  <c r="D1444" i="26"/>
  <c r="F1443" i="26"/>
  <c r="A1443" i="26"/>
  <c r="E1443" i="26" s="1"/>
  <c r="B1442" i="26"/>
  <c r="C1441" i="26"/>
  <c r="D1440" i="26"/>
  <c r="F1439" i="26"/>
  <c r="A1439" i="26"/>
  <c r="E1439" i="26" s="1"/>
  <c r="B1438" i="26"/>
  <c r="C1437" i="26"/>
  <c r="D1436" i="26"/>
  <c r="F1435" i="26"/>
  <c r="A1435" i="26"/>
  <c r="E1435" i="26" s="1"/>
  <c r="B1434" i="26"/>
  <c r="C1433" i="26"/>
  <c r="D1432" i="26"/>
  <c r="F1431" i="26"/>
  <c r="A1431" i="26"/>
  <c r="E1431" i="26" s="1"/>
  <c r="B1430" i="26"/>
  <c r="C1429" i="26"/>
  <c r="D1428" i="26"/>
  <c r="F1427" i="26"/>
  <c r="A1427" i="26"/>
  <c r="E1427" i="26" s="1"/>
  <c r="B1426" i="26"/>
  <c r="C1425" i="26"/>
  <c r="D1424" i="26"/>
  <c r="F1423" i="26"/>
  <c r="A1423" i="26"/>
  <c r="E1423" i="26" s="1"/>
  <c r="B1422" i="26"/>
  <c r="C1421" i="26"/>
  <c r="D1420" i="26"/>
  <c r="F1419" i="26"/>
  <c r="A1419" i="26"/>
  <c r="E1419" i="26" s="1"/>
  <c r="B1418" i="26"/>
  <c r="C1417" i="26"/>
  <c r="D1416" i="26"/>
  <c r="F1415" i="26"/>
  <c r="A1415" i="26"/>
  <c r="E1415" i="26" s="1"/>
  <c r="B1414" i="26"/>
  <c r="C1413" i="26"/>
  <c r="D1412" i="26"/>
  <c r="F1411" i="26"/>
  <c r="A1411" i="26"/>
  <c r="E1411" i="26" s="1"/>
  <c r="B1410" i="26"/>
  <c r="C1409" i="26"/>
  <c r="D1408" i="26"/>
  <c r="F1407" i="26"/>
  <c r="A1407" i="26"/>
  <c r="E1407" i="26" s="1"/>
  <c r="B1406" i="26"/>
  <c r="C1405" i="26"/>
  <c r="D1404" i="26"/>
  <c r="F1403" i="26"/>
  <c r="A1403" i="26"/>
  <c r="E1403" i="26" s="1"/>
  <c r="B1402" i="26"/>
  <c r="C1401" i="26"/>
  <c r="D1400" i="26"/>
  <c r="F1399" i="26"/>
  <c r="A1399" i="26"/>
  <c r="E1399" i="26" s="1"/>
  <c r="B1398" i="26"/>
  <c r="C1397" i="26"/>
  <c r="D1396" i="26"/>
  <c r="F1395" i="26"/>
  <c r="A1395" i="26"/>
  <c r="E1395" i="26" s="1"/>
  <c r="B1394" i="26"/>
  <c r="C1393" i="26"/>
  <c r="D1392" i="26"/>
  <c r="F1391" i="26"/>
  <c r="A1391" i="26"/>
  <c r="E1391" i="26" s="1"/>
  <c r="B1390" i="26"/>
  <c r="C1389" i="26"/>
  <c r="D1388" i="26"/>
  <c r="F1387" i="26"/>
  <c r="A1387" i="26"/>
  <c r="E1387" i="26" s="1"/>
  <c r="B1386" i="26"/>
  <c r="C1385" i="26"/>
  <c r="D1384" i="26"/>
  <c r="F1383" i="26"/>
  <c r="A1383" i="26"/>
  <c r="E1383" i="26" s="1"/>
  <c r="B1382" i="26"/>
  <c r="C1381" i="26"/>
  <c r="D1380" i="26"/>
  <c r="F1379" i="26"/>
  <c r="A1379" i="26"/>
  <c r="E1379" i="26" s="1"/>
  <c r="B2702" i="26"/>
  <c r="A2699" i="26"/>
  <c r="E2699" i="26" s="1"/>
  <c r="F2695" i="26"/>
  <c r="D2692" i="26"/>
  <c r="C2689" i="26"/>
  <c r="D2687" i="26"/>
  <c r="A2686" i="26"/>
  <c r="E2686" i="26" s="1"/>
  <c r="C2684" i="26"/>
  <c r="F2682" i="26"/>
  <c r="B2681" i="26"/>
  <c r="D2679" i="26"/>
  <c r="A2678" i="26"/>
  <c r="E2678" i="26" s="1"/>
  <c r="C2676" i="26"/>
  <c r="F2674" i="26"/>
  <c r="B2673" i="26"/>
  <c r="D2671" i="26"/>
  <c r="A2670" i="26"/>
  <c r="E2670" i="26" s="1"/>
  <c r="C2668" i="26"/>
  <c r="F2666" i="26"/>
  <c r="B2665" i="26"/>
  <c r="D2663" i="26"/>
  <c r="A2662" i="26"/>
  <c r="E2662" i="26" s="1"/>
  <c r="C2660" i="26"/>
  <c r="F2658" i="26"/>
  <c r="B2657" i="26"/>
  <c r="D2655" i="26"/>
  <c r="A2654" i="26"/>
  <c r="E2654" i="26" s="1"/>
  <c r="C2652" i="26"/>
  <c r="F2650" i="26"/>
  <c r="B2649" i="26"/>
  <c r="D2647" i="26"/>
  <c r="A2646" i="26"/>
  <c r="E2646" i="26" s="1"/>
  <c r="C2644" i="26"/>
  <c r="F2642" i="26"/>
  <c r="B2641" i="26"/>
  <c r="D2639" i="26"/>
  <c r="A2638" i="26"/>
  <c r="E2638" i="26" s="1"/>
  <c r="C2636" i="26"/>
  <c r="F2634" i="26"/>
  <c r="B2633" i="26"/>
  <c r="D2631" i="26"/>
  <c r="A2630" i="26"/>
  <c r="E2630" i="26" s="1"/>
  <c r="C2628" i="26"/>
  <c r="F2626" i="26"/>
  <c r="B2625" i="26"/>
  <c r="D2623" i="26"/>
  <c r="A2622" i="26"/>
  <c r="E2622" i="26" s="1"/>
  <c r="C2620" i="26"/>
  <c r="F2618" i="26"/>
  <c r="B2617" i="26"/>
  <c r="D2615" i="26"/>
  <c r="A2614" i="26"/>
  <c r="E2614" i="26" s="1"/>
  <c r="C2612" i="26"/>
  <c r="F2610" i="26"/>
  <c r="B2609" i="26"/>
  <c r="D2607" i="26"/>
  <c r="A2606" i="26"/>
  <c r="E2606" i="26" s="1"/>
  <c r="C2604" i="26"/>
  <c r="F2602" i="26"/>
  <c r="B2601" i="26"/>
  <c r="D2599" i="26"/>
  <c r="A2598" i="26"/>
  <c r="E2598" i="26" s="1"/>
  <c r="C2596" i="26"/>
  <c r="F2594" i="26"/>
  <c r="B2593" i="26"/>
  <c r="D2591" i="26"/>
  <c r="A2590" i="26"/>
  <c r="E2590" i="26" s="1"/>
  <c r="C2588" i="26"/>
  <c r="F2586" i="26"/>
  <c r="B2585" i="26"/>
  <c r="D2583" i="26"/>
  <c r="A2582" i="26"/>
  <c r="E2582" i="26" s="1"/>
  <c r="C2580" i="26"/>
  <c r="F2578" i="26"/>
  <c r="B2577" i="26"/>
  <c r="D2575" i="26"/>
  <c r="A2574" i="26"/>
  <c r="E2574" i="26" s="1"/>
  <c r="C2572" i="26"/>
  <c r="F2570" i="26"/>
  <c r="B2569" i="26"/>
  <c r="D2567" i="26"/>
  <c r="A2566" i="26"/>
  <c r="E2566" i="26" s="1"/>
  <c r="C2564" i="26"/>
  <c r="F2562" i="26"/>
  <c r="B2561" i="26"/>
  <c r="D2559" i="26"/>
  <c r="A2558" i="26"/>
  <c r="E2558" i="26" s="1"/>
  <c r="C2556" i="26"/>
  <c r="F2554" i="26"/>
  <c r="B2553" i="26"/>
  <c r="D2551" i="26"/>
  <c r="A2550" i="26"/>
  <c r="E2550" i="26" s="1"/>
  <c r="C2548" i="26"/>
  <c r="F2546" i="26"/>
  <c r="B2545" i="26"/>
  <c r="D2543" i="26"/>
  <c r="A2542" i="26"/>
  <c r="E2542" i="26" s="1"/>
  <c r="C2540" i="26"/>
  <c r="F2538" i="26"/>
  <c r="B2537" i="26"/>
  <c r="D2535" i="26"/>
  <c r="A2534" i="26"/>
  <c r="E2534" i="26" s="1"/>
  <c r="C2532" i="26"/>
  <c r="F2530" i="26"/>
  <c r="B2529" i="26"/>
  <c r="D2527" i="26"/>
  <c r="A2526" i="26"/>
  <c r="E2526" i="26" s="1"/>
  <c r="C2524" i="26"/>
  <c r="F2522" i="26"/>
  <c r="B2521" i="26"/>
  <c r="D2519" i="26"/>
  <c r="A2518" i="26"/>
  <c r="E2518" i="26" s="1"/>
  <c r="C2516" i="26"/>
  <c r="F2514" i="26"/>
  <c r="B2513" i="26"/>
  <c r="D2511" i="26"/>
  <c r="A2510" i="26"/>
  <c r="E2510" i="26" s="1"/>
  <c r="C2508" i="26"/>
  <c r="F2506" i="26"/>
  <c r="B2505" i="26"/>
  <c r="D2503" i="26"/>
  <c r="A2502" i="26"/>
  <c r="E2502" i="26" s="1"/>
  <c r="C2500" i="26"/>
  <c r="F2498" i="26"/>
  <c r="B2497" i="26"/>
  <c r="D2495" i="26"/>
  <c r="A2494" i="26"/>
  <c r="E2494" i="26" s="1"/>
  <c r="C2492" i="26"/>
  <c r="F2490" i="26"/>
  <c r="B2489" i="26"/>
  <c r="D2487" i="26"/>
  <c r="A2486" i="26"/>
  <c r="E2486" i="26" s="1"/>
  <c r="C2484" i="26"/>
  <c r="F2482" i="26"/>
  <c r="B2481" i="26"/>
  <c r="D2479" i="26"/>
  <c r="A2478" i="26"/>
  <c r="E2478" i="26" s="1"/>
  <c r="C2476" i="26"/>
  <c r="F2474" i="26"/>
  <c r="B2473" i="26"/>
  <c r="D2471" i="26"/>
  <c r="A2470" i="26"/>
  <c r="E2470" i="26" s="1"/>
  <c r="C2468" i="26"/>
  <c r="F2466" i="26"/>
  <c r="B2465" i="26"/>
  <c r="D2463" i="26"/>
  <c r="A2462" i="26"/>
  <c r="E2462" i="26" s="1"/>
  <c r="C2460" i="26"/>
  <c r="F2458" i="26"/>
  <c r="B2457" i="26"/>
  <c r="D2455" i="26"/>
  <c r="A2454" i="26"/>
  <c r="E2454" i="26" s="1"/>
  <c r="C2452" i="26"/>
  <c r="F2450" i="26"/>
  <c r="B2449" i="26"/>
  <c r="D2447" i="26"/>
  <c r="A2446" i="26"/>
  <c r="E2446" i="26" s="1"/>
  <c r="C2444" i="26"/>
  <c r="F2442" i="26"/>
  <c r="B2441" i="26"/>
  <c r="D2439" i="26"/>
  <c r="A2438" i="26"/>
  <c r="E2438" i="26" s="1"/>
  <c r="C2436" i="26"/>
  <c r="F2434" i="26"/>
  <c r="B2433" i="26"/>
  <c r="D2431" i="26"/>
  <c r="A2430" i="26"/>
  <c r="E2430" i="26" s="1"/>
  <c r="C2428" i="26"/>
  <c r="F2426" i="26"/>
  <c r="B2425" i="26"/>
  <c r="D2423" i="26"/>
  <c r="A2422" i="26"/>
  <c r="E2422" i="26" s="1"/>
  <c r="C2420" i="26"/>
  <c r="F2418" i="26"/>
  <c r="B2417" i="26"/>
  <c r="D2415" i="26"/>
  <c r="A2414" i="26"/>
  <c r="E2414" i="26" s="1"/>
  <c r="C2412" i="26"/>
  <c r="F2410" i="26"/>
  <c r="B2409" i="26"/>
  <c r="D2407" i="26"/>
  <c r="A2406" i="26"/>
  <c r="E2406" i="26" s="1"/>
  <c r="C2404" i="26"/>
  <c r="F2402" i="26"/>
  <c r="B2401" i="26"/>
  <c r="D2399" i="26"/>
  <c r="A2398" i="26"/>
  <c r="E2398" i="26" s="1"/>
  <c r="C2396" i="26"/>
  <c r="F2394" i="26"/>
  <c r="B2393" i="26"/>
  <c r="D2391" i="26"/>
  <c r="A2390" i="26"/>
  <c r="E2390" i="26" s="1"/>
  <c r="C2388" i="26"/>
  <c r="F2386" i="26"/>
  <c r="B2385" i="26"/>
  <c r="D2383" i="26"/>
  <c r="A2382" i="26"/>
  <c r="E2382" i="26" s="1"/>
  <c r="C2380" i="26"/>
  <c r="F2378" i="26"/>
  <c r="B2377" i="26"/>
  <c r="D2375" i="26"/>
  <c r="A2374" i="26"/>
  <c r="E2374" i="26" s="1"/>
  <c r="C2372" i="26"/>
  <c r="F2370" i="26"/>
  <c r="B2369" i="26"/>
  <c r="D2367" i="26"/>
  <c r="A2366" i="26"/>
  <c r="E2366" i="26" s="1"/>
  <c r="C2364" i="26"/>
  <c r="F2362" i="26"/>
  <c r="B2361" i="26"/>
  <c r="D2359" i="26"/>
  <c r="A2358" i="26"/>
  <c r="E2358" i="26" s="1"/>
  <c r="C2356" i="26"/>
  <c r="F2354" i="26"/>
  <c r="B2353" i="26"/>
  <c r="D2351" i="26"/>
  <c r="A2350" i="26"/>
  <c r="E2350" i="26" s="1"/>
  <c r="C2348" i="26"/>
  <c r="F2346" i="26"/>
  <c r="B2345" i="26"/>
  <c r="D2343" i="26"/>
  <c r="A2342" i="26"/>
  <c r="E2342" i="26" s="1"/>
  <c r="C2340" i="26"/>
  <c r="F2338" i="26"/>
  <c r="B2337" i="26"/>
  <c r="D2335" i="26"/>
  <c r="A2334" i="26"/>
  <c r="E2334" i="26" s="1"/>
  <c r="C2332" i="26"/>
  <c r="F2330" i="26"/>
  <c r="B2329" i="26"/>
  <c r="D2327" i="26"/>
  <c r="A2326" i="26"/>
  <c r="E2326" i="26" s="1"/>
  <c r="C2324" i="26"/>
  <c r="F2322" i="26"/>
  <c r="B2321" i="26"/>
  <c r="D2319" i="26"/>
  <c r="A2318" i="26"/>
  <c r="E2318" i="26" s="1"/>
  <c r="C2316" i="26"/>
  <c r="F2314" i="26"/>
  <c r="B2313" i="26"/>
  <c r="D2311" i="26"/>
  <c r="A2310" i="26"/>
  <c r="E2310" i="26" s="1"/>
  <c r="C2308" i="26"/>
  <c r="F2306" i="26"/>
  <c r="B2305" i="26"/>
  <c r="D2303" i="26"/>
  <c r="A2302" i="26"/>
  <c r="E2302" i="26" s="1"/>
  <c r="C2300" i="26"/>
  <c r="F2298" i="26"/>
  <c r="B2297" i="26"/>
  <c r="D2295" i="26"/>
  <c r="A2294" i="26"/>
  <c r="E2294" i="26" s="1"/>
  <c r="C2292" i="26"/>
  <c r="F2290" i="26"/>
  <c r="B2289" i="26"/>
  <c r="D2287" i="26"/>
  <c r="A2286" i="26"/>
  <c r="E2286" i="26" s="1"/>
  <c r="C2284" i="26"/>
  <c r="F2282" i="26"/>
  <c r="B2281" i="26"/>
  <c r="D2279" i="26"/>
  <c r="A2278" i="26"/>
  <c r="E2278" i="26" s="1"/>
  <c r="C2276" i="26"/>
  <c r="F2274" i="26"/>
  <c r="B2273" i="26"/>
  <c r="D2271" i="26"/>
  <c r="A2270" i="26"/>
  <c r="E2270" i="26" s="1"/>
  <c r="C2268" i="26"/>
  <c r="F2266" i="26"/>
  <c r="B2265" i="26"/>
  <c r="D2263" i="26"/>
  <c r="A2262" i="26"/>
  <c r="E2262" i="26" s="1"/>
  <c r="C2260" i="26"/>
  <c r="F2258" i="26"/>
  <c r="B2257" i="26"/>
  <c r="D2255" i="26"/>
  <c r="A2254" i="26"/>
  <c r="E2254" i="26" s="1"/>
  <c r="C2252" i="26"/>
  <c r="F2250" i="26"/>
  <c r="B2249" i="26"/>
  <c r="D2247" i="26"/>
  <c r="A2246" i="26"/>
  <c r="E2246" i="26" s="1"/>
  <c r="F2244" i="26"/>
  <c r="A2244" i="26"/>
  <c r="E2244" i="26" s="1"/>
  <c r="B2243" i="26"/>
  <c r="C2242" i="26"/>
  <c r="D2241" i="26"/>
  <c r="F2240" i="26"/>
  <c r="A2240" i="26"/>
  <c r="E2240" i="26" s="1"/>
  <c r="B2239" i="26"/>
  <c r="C2238" i="26"/>
  <c r="D2237" i="26"/>
  <c r="F2236" i="26"/>
  <c r="A2236" i="26"/>
  <c r="E2236" i="26" s="1"/>
  <c r="B2235" i="26"/>
  <c r="C2234" i="26"/>
  <c r="D2233" i="26"/>
  <c r="F2232" i="26"/>
  <c r="A2232" i="26"/>
  <c r="E2232" i="26" s="1"/>
  <c r="B2231" i="26"/>
  <c r="C2230" i="26"/>
  <c r="D2229" i="26"/>
  <c r="F2228" i="26"/>
  <c r="A2228" i="26"/>
  <c r="E2228" i="26" s="1"/>
  <c r="B2227" i="26"/>
  <c r="C2226" i="26"/>
  <c r="D2225" i="26"/>
  <c r="F2224" i="26"/>
  <c r="A2224" i="26"/>
  <c r="E2224" i="26" s="1"/>
  <c r="B2223" i="26"/>
  <c r="C2222" i="26"/>
  <c r="D2221" i="26"/>
  <c r="F2220" i="26"/>
  <c r="A2220" i="26"/>
  <c r="E2220" i="26" s="1"/>
  <c r="B2219" i="26"/>
  <c r="C2218" i="26"/>
  <c r="D2217" i="26"/>
  <c r="F2216" i="26"/>
  <c r="A2216" i="26"/>
  <c r="E2216" i="26" s="1"/>
  <c r="B2215" i="26"/>
  <c r="C2214" i="26"/>
  <c r="D2213" i="26"/>
  <c r="F2212" i="26"/>
  <c r="A2212" i="26"/>
  <c r="E2212" i="26" s="1"/>
  <c r="B2211" i="26"/>
  <c r="C2210" i="26"/>
  <c r="D2209" i="26"/>
  <c r="F2208" i="26"/>
  <c r="A2208" i="26"/>
  <c r="E2208" i="26" s="1"/>
  <c r="B2207" i="26"/>
  <c r="C2206" i="26"/>
  <c r="D2205" i="26"/>
  <c r="F2204" i="26"/>
  <c r="A2204" i="26"/>
  <c r="E2204" i="26" s="1"/>
  <c r="B2203" i="26"/>
  <c r="C2202" i="26"/>
  <c r="D2201" i="26"/>
  <c r="F2200" i="26"/>
  <c r="A2200" i="26"/>
  <c r="E2200" i="26" s="1"/>
  <c r="B2199" i="26"/>
  <c r="C2198" i="26"/>
  <c r="D2197" i="26"/>
  <c r="F2196" i="26"/>
  <c r="A2196" i="26"/>
  <c r="E2196" i="26" s="1"/>
  <c r="B2195" i="26"/>
  <c r="C2194" i="26"/>
  <c r="D2193" i="26"/>
  <c r="F2192" i="26"/>
  <c r="A2192" i="26"/>
  <c r="E2192" i="26" s="1"/>
  <c r="B2191" i="26"/>
  <c r="C2190" i="26"/>
  <c r="D2189" i="26"/>
  <c r="F2188" i="26"/>
  <c r="A2188" i="26"/>
  <c r="E2188" i="26" s="1"/>
  <c r="B2187" i="26"/>
  <c r="C2186" i="26"/>
  <c r="D2185" i="26"/>
  <c r="F2184" i="26"/>
  <c r="A2184" i="26"/>
  <c r="E2184" i="26" s="1"/>
  <c r="B2183" i="26"/>
  <c r="C2182" i="26"/>
  <c r="D2181" i="26"/>
  <c r="F2180" i="26"/>
  <c r="A2180" i="26"/>
  <c r="E2180" i="26" s="1"/>
  <c r="B2179" i="26"/>
  <c r="C2178" i="26"/>
  <c r="D2177" i="26"/>
  <c r="F2176" i="26"/>
  <c r="A2176" i="26"/>
  <c r="E2176" i="26" s="1"/>
  <c r="B2175" i="26"/>
  <c r="C2174" i="26"/>
  <c r="B2173" i="26"/>
  <c r="D2171" i="26"/>
  <c r="A2170" i="26"/>
  <c r="E2170" i="26" s="1"/>
  <c r="C2168" i="26"/>
  <c r="F2166" i="26"/>
  <c r="B2165" i="26"/>
  <c r="D2163" i="26"/>
  <c r="A2162" i="26"/>
  <c r="E2162" i="26" s="1"/>
  <c r="C2160" i="26"/>
  <c r="F2158" i="26"/>
  <c r="B2157" i="26"/>
  <c r="D2155" i="26"/>
  <c r="A2154" i="26"/>
  <c r="E2154" i="26" s="1"/>
  <c r="C2152" i="26"/>
  <c r="F2150" i="26"/>
  <c r="B2149" i="26"/>
  <c r="D2147" i="26"/>
  <c r="A2146" i="26"/>
  <c r="E2146" i="26" s="1"/>
  <c r="C2144" i="26"/>
  <c r="F2142" i="26"/>
  <c r="B2141" i="26"/>
  <c r="D2139" i="26"/>
  <c r="A2138" i="26"/>
  <c r="E2138" i="26" s="1"/>
  <c r="C2136" i="26"/>
  <c r="F2134" i="26"/>
  <c r="B2133" i="26"/>
  <c r="D2131" i="26"/>
  <c r="A2130" i="26"/>
  <c r="E2130" i="26" s="1"/>
  <c r="C2128" i="26"/>
  <c r="F2126" i="26"/>
  <c r="B2125" i="26"/>
  <c r="D2123" i="26"/>
  <c r="A2122" i="26"/>
  <c r="E2122" i="26" s="1"/>
  <c r="C2120" i="26"/>
  <c r="F2118" i="26"/>
  <c r="B2117" i="26"/>
  <c r="D2115" i="26"/>
  <c r="A2114" i="26"/>
  <c r="E2114" i="26" s="1"/>
  <c r="C2112" i="26"/>
  <c r="F2110" i="26"/>
  <c r="B2109" i="26"/>
  <c r="D2107" i="26"/>
  <c r="A2106" i="26"/>
  <c r="E2106" i="26" s="1"/>
  <c r="C2104" i="26"/>
  <c r="F2102" i="26"/>
  <c r="B2101" i="26"/>
  <c r="D2099" i="26"/>
  <c r="A2098" i="26"/>
  <c r="E2098" i="26" s="1"/>
  <c r="C2096" i="26"/>
  <c r="F2094" i="26"/>
  <c r="B2093" i="26"/>
  <c r="D2091" i="26"/>
  <c r="A2090" i="26"/>
  <c r="E2090" i="26" s="1"/>
  <c r="C2088" i="26"/>
  <c r="F2086" i="26"/>
  <c r="B2085" i="26"/>
  <c r="D2083" i="26"/>
  <c r="A2082" i="26"/>
  <c r="E2082" i="26" s="1"/>
  <c r="C2080" i="26"/>
  <c r="F2078" i="26"/>
  <c r="B2077" i="26"/>
  <c r="D2075" i="26"/>
  <c r="A2074" i="26"/>
  <c r="E2074" i="26" s="1"/>
  <c r="C2072" i="26"/>
  <c r="F2070" i="26"/>
  <c r="B2069" i="26"/>
  <c r="D2067" i="26"/>
  <c r="A2066" i="26"/>
  <c r="E2066" i="26" s="1"/>
  <c r="C2064" i="26"/>
  <c r="F2062" i="26"/>
  <c r="B2061" i="26"/>
  <c r="D2059" i="26"/>
  <c r="A2058" i="26"/>
  <c r="E2058" i="26" s="1"/>
  <c r="C2056" i="26"/>
  <c r="F2054" i="26"/>
  <c r="B2053" i="26"/>
  <c r="D2051" i="26"/>
  <c r="A2050" i="26"/>
  <c r="E2050" i="26" s="1"/>
  <c r="C2048" i="26"/>
  <c r="F2046" i="26"/>
  <c r="B2045" i="26"/>
  <c r="D2043" i="26"/>
  <c r="A2042" i="26"/>
  <c r="E2042" i="26" s="1"/>
  <c r="C2040" i="26"/>
  <c r="F2038" i="26"/>
  <c r="B2037" i="26"/>
  <c r="D2035" i="26"/>
  <c r="A2034" i="26"/>
  <c r="E2034" i="26" s="1"/>
  <c r="C2032" i="26"/>
  <c r="F2030" i="26"/>
  <c r="B2029" i="26"/>
  <c r="D2027" i="26"/>
  <c r="A2026" i="26"/>
  <c r="E2026" i="26" s="1"/>
  <c r="C2024" i="26"/>
  <c r="F2022" i="26"/>
  <c r="B2021" i="26"/>
  <c r="D2019" i="26"/>
  <c r="A2018" i="26"/>
  <c r="E2018" i="26" s="1"/>
  <c r="C2016" i="26"/>
  <c r="F2014" i="26"/>
  <c r="B2013" i="26"/>
  <c r="D2011" i="26"/>
  <c r="A2010" i="26"/>
  <c r="E2010" i="26" s="1"/>
  <c r="C2008" i="26"/>
  <c r="F2006" i="26"/>
  <c r="B2005" i="26"/>
  <c r="D2003" i="26"/>
  <c r="A2002" i="26"/>
  <c r="E2002" i="26" s="1"/>
  <c r="C2000" i="26"/>
  <c r="F1998" i="26"/>
  <c r="B1997" i="26"/>
  <c r="D1995" i="26"/>
  <c r="A1994" i="26"/>
  <c r="E1994" i="26" s="1"/>
  <c r="C1992" i="26"/>
  <c r="F1990" i="26"/>
  <c r="B1989" i="26"/>
  <c r="D1987" i="26"/>
  <c r="A1986" i="26"/>
  <c r="E1986" i="26" s="1"/>
  <c r="C1984" i="26"/>
  <c r="F1982" i="26"/>
  <c r="B1981" i="26"/>
  <c r="D1979" i="26"/>
  <c r="A1978" i="26"/>
  <c r="E1978" i="26" s="1"/>
  <c r="C1976" i="26"/>
  <c r="F1974" i="26"/>
  <c r="B1973" i="26"/>
  <c r="D1971" i="26"/>
  <c r="A1970" i="26"/>
  <c r="E1970" i="26" s="1"/>
  <c r="C1968" i="26"/>
  <c r="F1966" i="26"/>
  <c r="B1965" i="26"/>
  <c r="D1963" i="26"/>
  <c r="A1962" i="26"/>
  <c r="E1962" i="26" s="1"/>
  <c r="C1960" i="26"/>
  <c r="F1958" i="26"/>
  <c r="B1957" i="26"/>
  <c r="D1955" i="26"/>
  <c r="A1954" i="26"/>
  <c r="E1954" i="26" s="1"/>
  <c r="C1952" i="26"/>
  <c r="F1950" i="26"/>
  <c r="B1949" i="26"/>
  <c r="D1947" i="26"/>
  <c r="A1946" i="26"/>
  <c r="E1946" i="26" s="1"/>
  <c r="C1944" i="26"/>
  <c r="F1942" i="26"/>
  <c r="B1941" i="26"/>
  <c r="D1939" i="26"/>
  <c r="A1938" i="26"/>
  <c r="E1938" i="26" s="1"/>
  <c r="C1936" i="26"/>
  <c r="F1934" i="26"/>
  <c r="B1933" i="26"/>
  <c r="D1931" i="26"/>
  <c r="A1930" i="26"/>
  <c r="E1930" i="26" s="1"/>
  <c r="C1928" i="26"/>
  <c r="F1926" i="26"/>
  <c r="B1925" i="26"/>
  <c r="D1923" i="26"/>
  <c r="A1922" i="26"/>
  <c r="E1922" i="26" s="1"/>
  <c r="C1920" i="26"/>
  <c r="F1918" i="26"/>
  <c r="B1917" i="26"/>
  <c r="D1915" i="26"/>
  <c r="A1914" i="26"/>
  <c r="E1914" i="26" s="1"/>
  <c r="C1912" i="26"/>
  <c r="F1910" i="26"/>
  <c r="B1909" i="26"/>
  <c r="D1907" i="26"/>
  <c r="A1906" i="26"/>
  <c r="E1906" i="26" s="1"/>
  <c r="C1904" i="26"/>
  <c r="F1902" i="26"/>
  <c r="B1901" i="26"/>
  <c r="D1899" i="26"/>
  <c r="A1898" i="26"/>
  <c r="E1898" i="26" s="1"/>
  <c r="C1896" i="26"/>
  <c r="F1894" i="26"/>
  <c r="B1893" i="26"/>
  <c r="D1891" i="26"/>
  <c r="A1890" i="26"/>
  <c r="E1890" i="26" s="1"/>
  <c r="C1888" i="26"/>
  <c r="F1886" i="26"/>
  <c r="B1885" i="26"/>
  <c r="D1883" i="26"/>
  <c r="A1882" i="26"/>
  <c r="E1882" i="26" s="1"/>
  <c r="C1880" i="26"/>
  <c r="F1878" i="26"/>
  <c r="B1877" i="26"/>
  <c r="D1875" i="26"/>
  <c r="A1874" i="26"/>
  <c r="E1874" i="26" s="1"/>
  <c r="C1872" i="26"/>
  <c r="F1870" i="26"/>
  <c r="B1869" i="26"/>
  <c r="D1867" i="26"/>
  <c r="A1866" i="26"/>
  <c r="E1866" i="26" s="1"/>
  <c r="C1864" i="26"/>
  <c r="F1862" i="26"/>
  <c r="B1861" i="26"/>
  <c r="D1859" i="26"/>
  <c r="A1858" i="26"/>
  <c r="E1858" i="26" s="1"/>
  <c r="C1856" i="26"/>
  <c r="F1854" i="26"/>
  <c r="B1853" i="26"/>
  <c r="D1851" i="26"/>
  <c r="A1850" i="26"/>
  <c r="E1850" i="26" s="1"/>
  <c r="C1848" i="26"/>
  <c r="F1846" i="26"/>
  <c r="B1845" i="26"/>
  <c r="D1843" i="26"/>
  <c r="A1842" i="26"/>
  <c r="E1842" i="26" s="1"/>
  <c r="C1840" i="26"/>
  <c r="F1838" i="26"/>
  <c r="B1837" i="26"/>
  <c r="D1835" i="26"/>
  <c r="A1834" i="26"/>
  <c r="E1834" i="26" s="1"/>
  <c r="C1832" i="26"/>
  <c r="F1830" i="26"/>
  <c r="B1829" i="26"/>
  <c r="D1827" i="26"/>
  <c r="A1826" i="26"/>
  <c r="E1826" i="26" s="1"/>
  <c r="C1824" i="26"/>
  <c r="F1822" i="26"/>
  <c r="B1821" i="26"/>
  <c r="D1819" i="26"/>
  <c r="A1818" i="26"/>
  <c r="E1818" i="26" s="1"/>
  <c r="C1816" i="26"/>
  <c r="F1814" i="26"/>
  <c r="B1813" i="26"/>
  <c r="D1811" i="26"/>
  <c r="A1810" i="26"/>
  <c r="E1810" i="26" s="1"/>
  <c r="C1808" i="26"/>
  <c r="F1806" i="26"/>
  <c r="B1805" i="26"/>
  <c r="D1803" i="26"/>
  <c r="A1802" i="26"/>
  <c r="E1802" i="26" s="1"/>
  <c r="C1800" i="26"/>
  <c r="F1798" i="26"/>
  <c r="B1797" i="26"/>
  <c r="D1795" i="26"/>
  <c r="A1794" i="26"/>
  <c r="E1794" i="26" s="1"/>
  <c r="C1792" i="26"/>
  <c r="F1790" i="26"/>
  <c r="B1789" i="26"/>
  <c r="D1787" i="26"/>
  <c r="A1786" i="26"/>
  <c r="E1786" i="26" s="1"/>
  <c r="C1784" i="26"/>
  <c r="F1782" i="26"/>
  <c r="B1781" i="26"/>
  <c r="D1779" i="26"/>
  <c r="A1778" i="26"/>
  <c r="E1778" i="26" s="1"/>
  <c r="C1776" i="26"/>
  <c r="F1774" i="26"/>
  <c r="B1773" i="26"/>
  <c r="D1771" i="26"/>
  <c r="A1770" i="26"/>
  <c r="E1770" i="26" s="1"/>
  <c r="C1768" i="26"/>
  <c r="F1766" i="26"/>
  <c r="B1765" i="26"/>
  <c r="D1763" i="26"/>
  <c r="A1762" i="26"/>
  <c r="E1762" i="26" s="1"/>
  <c r="C1760" i="26"/>
  <c r="F1758" i="26"/>
  <c r="B1757" i="26"/>
  <c r="D1755" i="26"/>
  <c r="A1754" i="26"/>
  <c r="E1754" i="26" s="1"/>
  <c r="C1752" i="26"/>
  <c r="F1750" i="26"/>
  <c r="B1749" i="26"/>
  <c r="D1747" i="26"/>
  <c r="A1746" i="26"/>
  <c r="E1746" i="26" s="1"/>
  <c r="C1744" i="26"/>
  <c r="F1742" i="26"/>
  <c r="B1741" i="26"/>
  <c r="D1739" i="26"/>
  <c r="A1738" i="26"/>
  <c r="E1738" i="26" s="1"/>
  <c r="C1736" i="26"/>
  <c r="F1734" i="26"/>
  <c r="B1733" i="26"/>
  <c r="D1731" i="26"/>
  <c r="A1730" i="26"/>
  <c r="E1730" i="26" s="1"/>
  <c r="C1728" i="26"/>
  <c r="F1726" i="26"/>
  <c r="B1725" i="26"/>
  <c r="D1723" i="26"/>
  <c r="A1722" i="26"/>
  <c r="E1722" i="26" s="1"/>
  <c r="C1720" i="26"/>
  <c r="F1718" i="26"/>
  <c r="B1717" i="26"/>
  <c r="D1715" i="26"/>
  <c r="A1714" i="26"/>
  <c r="E1714" i="26" s="1"/>
  <c r="C1712" i="26"/>
  <c r="F1710" i="26"/>
  <c r="B1709" i="26"/>
  <c r="D1707" i="26"/>
  <c r="A1706" i="26"/>
  <c r="E1706" i="26" s="1"/>
  <c r="C1704" i="26"/>
  <c r="F1702" i="26"/>
  <c r="B1701" i="26"/>
  <c r="D1699" i="26"/>
  <c r="A1698" i="26"/>
  <c r="E1698" i="26" s="1"/>
  <c r="C1696" i="26"/>
  <c r="F1694" i="26"/>
  <c r="B1693" i="26"/>
  <c r="D1691" i="26"/>
  <c r="A1690" i="26"/>
  <c r="E1690" i="26" s="1"/>
  <c r="C1688" i="26"/>
  <c r="F1686" i="26"/>
  <c r="B1685" i="26"/>
  <c r="D1683" i="26"/>
  <c r="A1682" i="26"/>
  <c r="E1682" i="26" s="1"/>
  <c r="C1680" i="26"/>
  <c r="F1678" i="26"/>
  <c r="B1677" i="26"/>
  <c r="D1675" i="26"/>
  <c r="A1674" i="26"/>
  <c r="E1674" i="26" s="1"/>
  <c r="C1672" i="26"/>
  <c r="F1670" i="26"/>
  <c r="B1669" i="26"/>
  <c r="D1667" i="26"/>
  <c r="A1666" i="26"/>
  <c r="E1666" i="26" s="1"/>
  <c r="C1664" i="26"/>
  <c r="F1662" i="26"/>
  <c r="B1661" i="26"/>
  <c r="D1659" i="26"/>
  <c r="A1658" i="26"/>
  <c r="E1658" i="26" s="1"/>
  <c r="C1656" i="26"/>
  <c r="F1654" i="26"/>
  <c r="B1653" i="26"/>
  <c r="D1651" i="26"/>
  <c r="A1650" i="26"/>
  <c r="E1650" i="26" s="1"/>
  <c r="C1648" i="26"/>
  <c r="F1646" i="26"/>
  <c r="B1645" i="26"/>
  <c r="D1643" i="26"/>
  <c r="A1642" i="26"/>
  <c r="E1642" i="26" s="1"/>
  <c r="C1640" i="26"/>
  <c r="F1638" i="26"/>
  <c r="B1637" i="26"/>
  <c r="D1635" i="26"/>
  <c r="A1634" i="26"/>
  <c r="E1634" i="26" s="1"/>
  <c r="C1632" i="26"/>
  <c r="F1630" i="26"/>
  <c r="B1629" i="26"/>
  <c r="D1627" i="26"/>
  <c r="A1626" i="26"/>
  <c r="E1626" i="26" s="1"/>
  <c r="C1624" i="26"/>
  <c r="F1622" i="26"/>
  <c r="B1621" i="26"/>
  <c r="D1619" i="26"/>
  <c r="A1618" i="26"/>
  <c r="E1618" i="26" s="1"/>
  <c r="C1616" i="26"/>
  <c r="F1614" i="26"/>
  <c r="B1613" i="26"/>
  <c r="D1611" i="26"/>
  <c r="A1610" i="26"/>
  <c r="E1610" i="26" s="1"/>
  <c r="C1608" i="26"/>
  <c r="F1606" i="26"/>
  <c r="B1605" i="26"/>
  <c r="D1603" i="26"/>
  <c r="A1602" i="26"/>
  <c r="E1602" i="26" s="1"/>
  <c r="C1600" i="26"/>
  <c r="F1598" i="26"/>
  <c r="B1597" i="26"/>
  <c r="D1595" i="26"/>
  <c r="A1594" i="26"/>
  <c r="E1594" i="26" s="1"/>
  <c r="C1592" i="26"/>
  <c r="F1590" i="26"/>
  <c r="B1589" i="26"/>
  <c r="D1587" i="26"/>
  <c r="A1586" i="26"/>
  <c r="E1586" i="26" s="1"/>
  <c r="C1584" i="26"/>
  <c r="F1582" i="26"/>
  <c r="B1581" i="26"/>
  <c r="D1579" i="26"/>
  <c r="A1578" i="26"/>
  <c r="E1578" i="26" s="1"/>
  <c r="C1576" i="26"/>
  <c r="F1574" i="26"/>
  <c r="B1573" i="26"/>
  <c r="D1571" i="26"/>
  <c r="A1570" i="26"/>
  <c r="E1570" i="26" s="1"/>
  <c r="C1568" i="26"/>
  <c r="F1566" i="26"/>
  <c r="B1565" i="26"/>
  <c r="D1563" i="26"/>
  <c r="A1562" i="26"/>
  <c r="E1562" i="26" s="1"/>
  <c r="C1560" i="26"/>
  <c r="F1558" i="26"/>
  <c r="B1557" i="26"/>
  <c r="D1555" i="26"/>
  <c r="A1554" i="26"/>
  <c r="E1554" i="26" s="1"/>
  <c r="C1552" i="26"/>
  <c r="F1550" i="26"/>
  <c r="B1549" i="26"/>
  <c r="D1547" i="26"/>
  <c r="A1546" i="26"/>
  <c r="E1546" i="26" s="1"/>
  <c r="C1544" i="26"/>
  <c r="F1542" i="26"/>
  <c r="B1541" i="26"/>
  <c r="D1539" i="26"/>
  <c r="A1538" i="26"/>
  <c r="E1538" i="26" s="1"/>
  <c r="C1536" i="26"/>
  <c r="F1534" i="26"/>
  <c r="B1533" i="26"/>
  <c r="D1531" i="26"/>
  <c r="A1530" i="26"/>
  <c r="E1530" i="26" s="1"/>
  <c r="C1528" i="26"/>
  <c r="F1526" i="26"/>
  <c r="B1525" i="26"/>
  <c r="D1523" i="26"/>
  <c r="A1522" i="26"/>
  <c r="E1522" i="26" s="1"/>
  <c r="C1520" i="26"/>
  <c r="F1518" i="26"/>
  <c r="B1517" i="26"/>
  <c r="D1515" i="26"/>
  <c r="A1514" i="26"/>
  <c r="E1514" i="26" s="1"/>
  <c r="C1512" i="26"/>
  <c r="F1510" i="26"/>
  <c r="B1509" i="26"/>
  <c r="D1507" i="26"/>
  <c r="A1506" i="26"/>
  <c r="E1506" i="26" s="1"/>
  <c r="C1504" i="26"/>
  <c r="F1502" i="26"/>
  <c r="B1501" i="26"/>
  <c r="D1499" i="26"/>
  <c r="A1498" i="26"/>
  <c r="E1498" i="26" s="1"/>
  <c r="C1496" i="26"/>
  <c r="F1494" i="26"/>
  <c r="B1493" i="26"/>
  <c r="D1491" i="26"/>
  <c r="A1490" i="26"/>
  <c r="E1490" i="26" s="1"/>
  <c r="C1488" i="26"/>
  <c r="F1486" i="26"/>
  <c r="B1485" i="26"/>
  <c r="D1483" i="26"/>
  <c r="A1482" i="26"/>
  <c r="E1482" i="26" s="1"/>
  <c r="C1480" i="26"/>
  <c r="F1478" i="26"/>
  <c r="B1477" i="26"/>
  <c r="D1475" i="26"/>
  <c r="A1474" i="26"/>
  <c r="E1474" i="26" s="1"/>
  <c r="C1472" i="26"/>
  <c r="F1470" i="26"/>
  <c r="B1469" i="26"/>
  <c r="D1467" i="26"/>
  <c r="A1466" i="26"/>
  <c r="E1466" i="26" s="1"/>
  <c r="C1464" i="26"/>
  <c r="F1462" i="26"/>
  <c r="B1461" i="26"/>
  <c r="D1459" i="26"/>
  <c r="A1458" i="26"/>
  <c r="E1458" i="26" s="1"/>
  <c r="C1456" i="26"/>
  <c r="F1454" i="26"/>
  <c r="B1453" i="26"/>
  <c r="D1451" i="26"/>
  <c r="A1450" i="26"/>
  <c r="E1450" i="26" s="1"/>
  <c r="C1448" i="26"/>
  <c r="F1446" i="26"/>
  <c r="B1445" i="26"/>
  <c r="D1443" i="26"/>
  <c r="A1442" i="26"/>
  <c r="E1442" i="26" s="1"/>
  <c r="C1440" i="26"/>
  <c r="F1438" i="26"/>
  <c r="B1437" i="26"/>
  <c r="D1435" i="26"/>
  <c r="A1434" i="26"/>
  <c r="E1434" i="26" s="1"/>
  <c r="C1432" i="26"/>
  <c r="F1430" i="26"/>
  <c r="B1429" i="26"/>
  <c r="D1427" i="26"/>
  <c r="A1426" i="26"/>
  <c r="E1426" i="26" s="1"/>
  <c r="C1424" i="26"/>
  <c r="F1422" i="26"/>
  <c r="B1421" i="26"/>
  <c r="D1419" i="26"/>
  <c r="A1418" i="26"/>
  <c r="E1418" i="26" s="1"/>
  <c r="C1416" i="26"/>
  <c r="F1414" i="26"/>
  <c r="B1413" i="26"/>
  <c r="D1411" i="26"/>
  <c r="A1410" i="26"/>
  <c r="E1410" i="26" s="1"/>
  <c r="C1408" i="26"/>
  <c r="F1406" i="26"/>
  <c r="B1405" i="26"/>
  <c r="D1403" i="26"/>
  <c r="A1402" i="26"/>
  <c r="E1402" i="26" s="1"/>
  <c r="C1400" i="26"/>
  <c r="F1398" i="26"/>
  <c r="B1397" i="26"/>
  <c r="D1395" i="26"/>
  <c r="A1394" i="26"/>
  <c r="E1394" i="26" s="1"/>
  <c r="C1392" i="26"/>
  <c r="F1390" i="26"/>
  <c r="B1389" i="26"/>
  <c r="D1387" i="26"/>
  <c r="A1386" i="26"/>
  <c r="E1386" i="26" s="1"/>
  <c r="C1384" i="26"/>
  <c r="F1382" i="26"/>
  <c r="B1381" i="26"/>
  <c r="D1379" i="26"/>
  <c r="B1378" i="26"/>
  <c r="C1377" i="26"/>
  <c r="D1376" i="26"/>
  <c r="F1375" i="26"/>
  <c r="A1375" i="26"/>
  <c r="E1375" i="26" s="1"/>
  <c r="B1374" i="26"/>
  <c r="C1373" i="26"/>
  <c r="D1372" i="26"/>
  <c r="F1371" i="26"/>
  <c r="A1371" i="26"/>
  <c r="E1371" i="26" s="1"/>
  <c r="B1370" i="26"/>
  <c r="C1369" i="26"/>
  <c r="D1368" i="26"/>
  <c r="F1367" i="26"/>
  <c r="A1367" i="26"/>
  <c r="E1367" i="26" s="1"/>
  <c r="B1366" i="26"/>
  <c r="C1365" i="26"/>
  <c r="D1364" i="26"/>
  <c r="F1363" i="26"/>
  <c r="A1363" i="26"/>
  <c r="E1363" i="26" s="1"/>
  <c r="B1362" i="26"/>
  <c r="C1361" i="26"/>
  <c r="D1360" i="26"/>
  <c r="F1359" i="26"/>
  <c r="A1359" i="26"/>
  <c r="E1359" i="26" s="1"/>
  <c r="B1358" i="26"/>
  <c r="C1357" i="26"/>
  <c r="D1356" i="26"/>
  <c r="F1355" i="26"/>
  <c r="A1355" i="26"/>
  <c r="E1355" i="26" s="1"/>
  <c r="B1354" i="26"/>
  <c r="C1353" i="26"/>
  <c r="D1352" i="26"/>
  <c r="F1351" i="26"/>
  <c r="A1351" i="26"/>
  <c r="E1351" i="26" s="1"/>
  <c r="B1350" i="26"/>
  <c r="C1349" i="26"/>
  <c r="D1348" i="26"/>
  <c r="F1347" i="26"/>
  <c r="A1347" i="26"/>
  <c r="E1347" i="26" s="1"/>
  <c r="B1346" i="26"/>
  <c r="C1345" i="26"/>
  <c r="D1344" i="26"/>
  <c r="F1343" i="26"/>
  <c r="A1343" i="26"/>
  <c r="E1343" i="26" s="1"/>
  <c r="B1342" i="26"/>
  <c r="C1341" i="26"/>
  <c r="D1340" i="26"/>
  <c r="F1339" i="26"/>
  <c r="A1339" i="26"/>
  <c r="E1339" i="26" s="1"/>
  <c r="B1338" i="26"/>
  <c r="C1337" i="26"/>
  <c r="D1336" i="26"/>
  <c r="F1335" i="26"/>
  <c r="A1335" i="26"/>
  <c r="E1335" i="26" s="1"/>
  <c r="B1334" i="26"/>
  <c r="C1333" i="26"/>
  <c r="D1332" i="26"/>
  <c r="F1331" i="26"/>
  <c r="A1331" i="26"/>
  <c r="E1331" i="26" s="1"/>
  <c r="B1330" i="26"/>
  <c r="C1329" i="26"/>
  <c r="D1328" i="26"/>
  <c r="F1327" i="26"/>
  <c r="A1327" i="26"/>
  <c r="E1327" i="26" s="1"/>
  <c r="B1326" i="26"/>
  <c r="C1325" i="26"/>
  <c r="D1324" i="26"/>
  <c r="F1323" i="26"/>
  <c r="A1323" i="26"/>
  <c r="E1323" i="26" s="1"/>
  <c r="B1322" i="26"/>
  <c r="C1321" i="26"/>
  <c r="D1320" i="26"/>
  <c r="F1319" i="26"/>
  <c r="A1319" i="26"/>
  <c r="E1319" i="26" s="1"/>
  <c r="B1318" i="26"/>
  <c r="C1317" i="26"/>
  <c r="D1316" i="26"/>
  <c r="F1315" i="26"/>
  <c r="A1315" i="26"/>
  <c r="E1315" i="26" s="1"/>
  <c r="B1314" i="26"/>
  <c r="C1313" i="26"/>
  <c r="D1312" i="26"/>
  <c r="F1311" i="26"/>
  <c r="A1311" i="26"/>
  <c r="E1311" i="26" s="1"/>
  <c r="B1310" i="26"/>
  <c r="C1309" i="26"/>
  <c r="D1308" i="26"/>
  <c r="F1307" i="26"/>
  <c r="A1307" i="26"/>
  <c r="E1307" i="26" s="1"/>
  <c r="B1306" i="26"/>
  <c r="C1305" i="26"/>
  <c r="D1304" i="26"/>
  <c r="F1303" i="26"/>
  <c r="A1303" i="26"/>
  <c r="E1303" i="26" s="1"/>
  <c r="B1302" i="26"/>
  <c r="C1301" i="26"/>
  <c r="D1300" i="26"/>
  <c r="F1299" i="26"/>
  <c r="A1299" i="26"/>
  <c r="E1299" i="26" s="1"/>
  <c r="B1298" i="26"/>
  <c r="C1297" i="26"/>
  <c r="D1296" i="26"/>
  <c r="F1295" i="26"/>
  <c r="A1295" i="26"/>
  <c r="E1295" i="26" s="1"/>
  <c r="B1294" i="26"/>
  <c r="C1293" i="26"/>
  <c r="D1292" i="26"/>
  <c r="F1291" i="26"/>
  <c r="A1291" i="26"/>
  <c r="E1291" i="26" s="1"/>
  <c r="B1290" i="26"/>
  <c r="C1289" i="26"/>
  <c r="D1288" i="26"/>
  <c r="F1287" i="26"/>
  <c r="A1287" i="26"/>
  <c r="E1287" i="26" s="1"/>
  <c r="B1286" i="26"/>
  <c r="C1285" i="26"/>
  <c r="D1284" i="26"/>
  <c r="F1283" i="26"/>
  <c r="A1283" i="26"/>
  <c r="E1283" i="26" s="1"/>
  <c r="B1282" i="26"/>
  <c r="C1281" i="26"/>
  <c r="D1280" i="26"/>
  <c r="F1279" i="26"/>
  <c r="A1279" i="26"/>
  <c r="E1279" i="26" s="1"/>
  <c r="B1278" i="26"/>
  <c r="C1277" i="26"/>
  <c r="D1276" i="26"/>
  <c r="F1275" i="26"/>
  <c r="A1275" i="26"/>
  <c r="E1275" i="26" s="1"/>
  <c r="B1274" i="26"/>
  <c r="C1273" i="26"/>
  <c r="D1272" i="26"/>
  <c r="F1271" i="26"/>
  <c r="A1271" i="26"/>
  <c r="E1271" i="26" s="1"/>
  <c r="B1270" i="26"/>
  <c r="C1269" i="26"/>
  <c r="D1268" i="26"/>
  <c r="F1267" i="26"/>
  <c r="A1267" i="26"/>
  <c r="E1267" i="26" s="1"/>
  <c r="B1266" i="26"/>
  <c r="C1265" i="26"/>
  <c r="D1264" i="26"/>
  <c r="F1263" i="26"/>
  <c r="A1263" i="26"/>
  <c r="E1263" i="26" s="1"/>
  <c r="B1262" i="26"/>
  <c r="C1261" i="26"/>
  <c r="D1260" i="26"/>
  <c r="F1259" i="26"/>
  <c r="A1259" i="26"/>
  <c r="E1259" i="26" s="1"/>
  <c r="B1258" i="26"/>
  <c r="C1257" i="26"/>
  <c r="D1256" i="26"/>
  <c r="F1255" i="26"/>
  <c r="A1255" i="26"/>
  <c r="E1255" i="26" s="1"/>
  <c r="B1254" i="26"/>
  <c r="C1253" i="26"/>
  <c r="D1252" i="26"/>
  <c r="F1251" i="26"/>
  <c r="A1251" i="26"/>
  <c r="E1251" i="26" s="1"/>
  <c r="B1250" i="26"/>
  <c r="C1249" i="26"/>
  <c r="D1248" i="26"/>
  <c r="F1247" i="26"/>
  <c r="A1247" i="26"/>
  <c r="E1247" i="26" s="1"/>
  <c r="B1246" i="26"/>
  <c r="C1245" i="26"/>
  <c r="D1244" i="26"/>
  <c r="F1243" i="26"/>
  <c r="A1243" i="26"/>
  <c r="E1243" i="26" s="1"/>
  <c r="B1242" i="26"/>
  <c r="C1241" i="26"/>
  <c r="D1240" i="26"/>
  <c r="F1239" i="26"/>
  <c r="A1239" i="26"/>
  <c r="E1239" i="26" s="1"/>
  <c r="B1238" i="26"/>
  <c r="C1237" i="26"/>
  <c r="D1236" i="26"/>
  <c r="F1235" i="26"/>
  <c r="A1235" i="26"/>
  <c r="E1235" i="26" s="1"/>
  <c r="B1234" i="26"/>
  <c r="C1233" i="26"/>
  <c r="D1232" i="26"/>
  <c r="F1231" i="26"/>
  <c r="A1231" i="26"/>
  <c r="E1231" i="26" s="1"/>
  <c r="B1230" i="26"/>
  <c r="C1229" i="26"/>
  <c r="D1228" i="26"/>
  <c r="F1227" i="26"/>
  <c r="A1227" i="26"/>
  <c r="E1227" i="26" s="1"/>
  <c r="B1226" i="26"/>
  <c r="C1225" i="26"/>
  <c r="D1224" i="26"/>
  <c r="F1223" i="26"/>
  <c r="A1223" i="26"/>
  <c r="E1223" i="26" s="1"/>
  <c r="B1222" i="26"/>
  <c r="C1221" i="26"/>
  <c r="D1220" i="26"/>
  <c r="F1219" i="26"/>
  <c r="A1219" i="26"/>
  <c r="E1219" i="26" s="1"/>
  <c r="B1218" i="26"/>
  <c r="C1217" i="26"/>
  <c r="D1216" i="26"/>
  <c r="F1215" i="26"/>
  <c r="A1215" i="26"/>
  <c r="E1215" i="26" s="1"/>
  <c r="B1214" i="26"/>
  <c r="C1213" i="26"/>
  <c r="D1212" i="26"/>
  <c r="F1211" i="26"/>
  <c r="A1211" i="26"/>
  <c r="E1211" i="26" s="1"/>
  <c r="B1210" i="26"/>
  <c r="C1209" i="26"/>
  <c r="D1208" i="26"/>
  <c r="F1207" i="26"/>
  <c r="A1207" i="26"/>
  <c r="E1207" i="26" s="1"/>
  <c r="B1206" i="26"/>
  <c r="C1205" i="26"/>
  <c r="D1204" i="26"/>
  <c r="F1203" i="26"/>
  <c r="A1203" i="26"/>
  <c r="E1203" i="26" s="1"/>
  <c r="B1202" i="26"/>
  <c r="C1201" i="26"/>
  <c r="D1200" i="26"/>
  <c r="F1199" i="26"/>
  <c r="A1199" i="26"/>
  <c r="E1199" i="26" s="1"/>
  <c r="B1198" i="26"/>
  <c r="C1197" i="26"/>
  <c r="D1196" i="26"/>
  <c r="F1195" i="26"/>
  <c r="A1195" i="26"/>
  <c r="E1195" i="26" s="1"/>
  <c r="B1194" i="26"/>
  <c r="C1193" i="26"/>
  <c r="D1192" i="26"/>
  <c r="F1191" i="26"/>
  <c r="A1191" i="26"/>
  <c r="E1191" i="26" s="1"/>
  <c r="B1190" i="26"/>
  <c r="C1189" i="26"/>
  <c r="D1188" i="26"/>
  <c r="F1187" i="26"/>
  <c r="A1187" i="26"/>
  <c r="E1187" i="26" s="1"/>
  <c r="B1186" i="26"/>
  <c r="C1185" i="26"/>
  <c r="D1184" i="26"/>
  <c r="F1183" i="26"/>
  <c r="A1183" i="26"/>
  <c r="E1183" i="26" s="1"/>
  <c r="B1182" i="26"/>
  <c r="C1181" i="26"/>
  <c r="D1180" i="26"/>
  <c r="F1179" i="26"/>
  <c r="A1179" i="26"/>
  <c r="E1179" i="26" s="1"/>
  <c r="B1178" i="26"/>
  <c r="C1177" i="26"/>
  <c r="D1176" i="26"/>
  <c r="F1175" i="26"/>
  <c r="A1175" i="26"/>
  <c r="E1175" i="26" s="1"/>
  <c r="B1174" i="26"/>
  <c r="C1173" i="26"/>
  <c r="D1172" i="26"/>
  <c r="F1171" i="26"/>
  <c r="A1171" i="26"/>
  <c r="E1171" i="26" s="1"/>
  <c r="B1170" i="26"/>
  <c r="C1169" i="26"/>
  <c r="D1168" i="26"/>
  <c r="F1167" i="26"/>
  <c r="A1167" i="26"/>
  <c r="E1167" i="26" s="1"/>
  <c r="B1166" i="26"/>
  <c r="C1165" i="26"/>
  <c r="D1164" i="26"/>
  <c r="F1163" i="26"/>
  <c r="A1163" i="26"/>
  <c r="E1163" i="26" s="1"/>
  <c r="B1162" i="26"/>
  <c r="C1161" i="26"/>
  <c r="D1160" i="26"/>
  <c r="F1159" i="26"/>
  <c r="A1159" i="26"/>
  <c r="E1159" i="26" s="1"/>
  <c r="B1158" i="26"/>
  <c r="C1157" i="26"/>
  <c r="D1156" i="26"/>
  <c r="F1155" i="26"/>
  <c r="A1155" i="26"/>
  <c r="E1155" i="26" s="1"/>
  <c r="B1154" i="26"/>
  <c r="C1153" i="26"/>
  <c r="D1152" i="26"/>
  <c r="F1151" i="26"/>
  <c r="A1151" i="26"/>
  <c r="E1151" i="26" s="1"/>
  <c r="B1150" i="26"/>
  <c r="C1149" i="26"/>
  <c r="D1148" i="26"/>
  <c r="F1147" i="26"/>
  <c r="A1147" i="26"/>
  <c r="E1147" i="26" s="1"/>
  <c r="B1146" i="26"/>
  <c r="C1145" i="26"/>
  <c r="D1144" i="26"/>
  <c r="F1143" i="26"/>
  <c r="A1143" i="26"/>
  <c r="E1143" i="26" s="1"/>
  <c r="B1142" i="26"/>
  <c r="C1141" i="26"/>
  <c r="D1140" i="26"/>
  <c r="F1139" i="26"/>
  <c r="A1139" i="26"/>
  <c r="E1139" i="26" s="1"/>
  <c r="B1138" i="26"/>
  <c r="C1137" i="26"/>
  <c r="D1136" i="26"/>
  <c r="F1135" i="26"/>
  <c r="A1135" i="26"/>
  <c r="E1135" i="26" s="1"/>
  <c r="B1134" i="26"/>
  <c r="C1133" i="26"/>
  <c r="D1132" i="26"/>
  <c r="F1131" i="26"/>
  <c r="A1131" i="26"/>
  <c r="E1131" i="26" s="1"/>
  <c r="B1130" i="26"/>
  <c r="C1129" i="26"/>
  <c r="D1128" i="26"/>
  <c r="F1127" i="26"/>
  <c r="A1127" i="26"/>
  <c r="E1127" i="26" s="1"/>
  <c r="B1126" i="26"/>
  <c r="C1125" i="26"/>
  <c r="D1124" i="26"/>
  <c r="F1123" i="26"/>
  <c r="A1123" i="26"/>
  <c r="E1123" i="26" s="1"/>
  <c r="B1122" i="26"/>
  <c r="C1121" i="26"/>
  <c r="D1120" i="26"/>
  <c r="F1119" i="26"/>
  <c r="A1119" i="26"/>
  <c r="E1119" i="26" s="1"/>
  <c r="B1118" i="26"/>
  <c r="C1117" i="26"/>
  <c r="D1116" i="26"/>
  <c r="F1115" i="26"/>
  <c r="A1115" i="26"/>
  <c r="E1115" i="26" s="1"/>
  <c r="B1114" i="26"/>
  <c r="C1113" i="26"/>
  <c r="D1112" i="26"/>
  <c r="F1111" i="26"/>
  <c r="A1111" i="26"/>
  <c r="E1111" i="26" s="1"/>
  <c r="B1110" i="26"/>
  <c r="C1109" i="26"/>
  <c r="D1108" i="26"/>
  <c r="F1107" i="26"/>
  <c r="A1107" i="26"/>
  <c r="E1107" i="26" s="1"/>
  <c r="B1106" i="26"/>
  <c r="C1105" i="26"/>
  <c r="D1104" i="26"/>
  <c r="F1103" i="26"/>
  <c r="A1103" i="26"/>
  <c r="E1103" i="26" s="1"/>
  <c r="B1102" i="26"/>
  <c r="C1101" i="26"/>
  <c r="D1100" i="26"/>
  <c r="F1099" i="26"/>
  <c r="A1099" i="26"/>
  <c r="E1099" i="26" s="1"/>
  <c r="B1098" i="26"/>
  <c r="C1097" i="26"/>
  <c r="D1096" i="26"/>
  <c r="F1095" i="26"/>
  <c r="A1095" i="26"/>
  <c r="E1095" i="26" s="1"/>
  <c r="B1094" i="26"/>
  <c r="C1093" i="26"/>
  <c r="D1092" i="26"/>
  <c r="F1091" i="26"/>
  <c r="A1091" i="26"/>
  <c r="E1091" i="26" s="1"/>
  <c r="B1090" i="26"/>
  <c r="C1089" i="26"/>
  <c r="D1088" i="26"/>
  <c r="F1087" i="26"/>
  <c r="A1087" i="26"/>
  <c r="E1087" i="26" s="1"/>
  <c r="B1086" i="26"/>
  <c r="C1085" i="26"/>
  <c r="D1084" i="26"/>
  <c r="F1083" i="26"/>
  <c r="A1083" i="26"/>
  <c r="E1083" i="26" s="1"/>
  <c r="B1082" i="26"/>
  <c r="C1081" i="26"/>
  <c r="D1080" i="26"/>
  <c r="F1079" i="26"/>
  <c r="A1079" i="26"/>
  <c r="E1079" i="26" s="1"/>
  <c r="B1078" i="26"/>
  <c r="C1077" i="26"/>
  <c r="D1076" i="26"/>
  <c r="F1075" i="26"/>
  <c r="A1075" i="26"/>
  <c r="E1075" i="26" s="1"/>
  <c r="B1074" i="26"/>
  <c r="C1073" i="26"/>
  <c r="D1072" i="26"/>
  <c r="F1071" i="26"/>
  <c r="A1071" i="26"/>
  <c r="E1071" i="26" s="1"/>
  <c r="B1070" i="26"/>
  <c r="C1069" i="26"/>
  <c r="D1068" i="26"/>
  <c r="F1067" i="26"/>
  <c r="A1067" i="26"/>
  <c r="E1067" i="26" s="1"/>
  <c r="B1066" i="26"/>
  <c r="C1065" i="26"/>
  <c r="D1064" i="26"/>
  <c r="F1063" i="26"/>
  <c r="A1063" i="26"/>
  <c r="E1063" i="26" s="1"/>
  <c r="B1062" i="26"/>
  <c r="C1061" i="26"/>
  <c r="D1060" i="26"/>
  <c r="F1059" i="26"/>
  <c r="A1059" i="26"/>
  <c r="E1059" i="26" s="1"/>
  <c r="B1058" i="26"/>
  <c r="C1057" i="26"/>
  <c r="D1056" i="26"/>
  <c r="F1055" i="26"/>
  <c r="A1055" i="26"/>
  <c r="E1055" i="26" s="1"/>
  <c r="B1054" i="26"/>
  <c r="C1053" i="26"/>
  <c r="D1052" i="26"/>
  <c r="F1051" i="26"/>
  <c r="A1051" i="26"/>
  <c r="E1051" i="26" s="1"/>
  <c r="B1050" i="26"/>
  <c r="C1049" i="26"/>
  <c r="D1048" i="26"/>
  <c r="F1047" i="26"/>
  <c r="A1047" i="26"/>
  <c r="E1047" i="26" s="1"/>
  <c r="B1046" i="26"/>
  <c r="C1045" i="26"/>
  <c r="D1044" i="26"/>
  <c r="F1043" i="26"/>
  <c r="A1043" i="26"/>
  <c r="E1043" i="26" s="1"/>
  <c r="B1042" i="26"/>
  <c r="C1041" i="26"/>
  <c r="D1040" i="26"/>
  <c r="F1039" i="26"/>
  <c r="A1039" i="26"/>
  <c r="E1039" i="26" s="1"/>
  <c r="B1038" i="26"/>
  <c r="C1037" i="26"/>
  <c r="D1036" i="26"/>
  <c r="F1035" i="26"/>
  <c r="A1035" i="26"/>
  <c r="E1035" i="26" s="1"/>
  <c r="B1034" i="26"/>
  <c r="C1033" i="26"/>
  <c r="D1032" i="26"/>
  <c r="F1031" i="26"/>
  <c r="A1031" i="26"/>
  <c r="E1031" i="26" s="1"/>
  <c r="B1030" i="26"/>
  <c r="C1029" i="26"/>
  <c r="D1028" i="26"/>
  <c r="F1027" i="26"/>
  <c r="A1027" i="26"/>
  <c r="E1027" i="26" s="1"/>
  <c r="B1026" i="26"/>
  <c r="C1025" i="26"/>
  <c r="D1024" i="26"/>
  <c r="F1023" i="26"/>
  <c r="A1023" i="26"/>
  <c r="E1023" i="26" s="1"/>
  <c r="B1022" i="26"/>
  <c r="C1021" i="26"/>
  <c r="D1020" i="26"/>
  <c r="F1019" i="26"/>
  <c r="A1019" i="26"/>
  <c r="E1019" i="26" s="1"/>
  <c r="B1018" i="26"/>
  <c r="C1017" i="26"/>
  <c r="D1016" i="26"/>
  <c r="F1015" i="26"/>
  <c r="A1015" i="26"/>
  <c r="E1015" i="26" s="1"/>
  <c r="B1014" i="26"/>
  <c r="C1013" i="26"/>
  <c r="D1012" i="26"/>
  <c r="F1011" i="26"/>
  <c r="A1011" i="26"/>
  <c r="E1011" i="26" s="1"/>
  <c r="B1010" i="26"/>
  <c r="C1009" i="26"/>
  <c r="D1008" i="26"/>
  <c r="F1007" i="26"/>
  <c r="A1007" i="26"/>
  <c r="E1007" i="26" s="1"/>
  <c r="B1006" i="26"/>
  <c r="C1005" i="26"/>
  <c r="D1004" i="26"/>
  <c r="F1003" i="26"/>
  <c r="A1003" i="26"/>
  <c r="E1003" i="26" s="1"/>
  <c r="B1002" i="26"/>
  <c r="C1001" i="26"/>
  <c r="D1000" i="26"/>
  <c r="F999" i="26"/>
  <c r="A999" i="26"/>
  <c r="E999" i="26" s="1"/>
  <c r="B998" i="26"/>
  <c r="C997" i="26"/>
  <c r="D996" i="26"/>
  <c r="F995" i="26"/>
  <c r="A995" i="26"/>
  <c r="E995" i="26" s="1"/>
  <c r="B994" i="26"/>
  <c r="C993" i="26"/>
  <c r="D992" i="26"/>
  <c r="F991" i="26"/>
  <c r="A991" i="26"/>
  <c r="E991" i="26" s="1"/>
  <c r="B990" i="26"/>
  <c r="C989" i="26"/>
  <c r="D988" i="26"/>
  <c r="F987" i="26"/>
  <c r="A987" i="26"/>
  <c r="E987" i="26" s="1"/>
  <c r="B986" i="26"/>
  <c r="C985" i="26"/>
  <c r="D984" i="26"/>
  <c r="F983" i="26"/>
  <c r="A983" i="26"/>
  <c r="E983" i="26" s="1"/>
  <c r="B982" i="26"/>
  <c r="C981" i="26"/>
  <c r="D980" i="26"/>
  <c r="F979" i="26"/>
  <c r="A979" i="26"/>
  <c r="E979" i="26" s="1"/>
  <c r="B978" i="26"/>
  <c r="C977" i="26"/>
  <c r="D976" i="26"/>
  <c r="F975" i="26"/>
  <c r="A975" i="26"/>
  <c r="E975" i="26" s="1"/>
  <c r="B974" i="26"/>
  <c r="C973" i="26"/>
  <c r="D972" i="26"/>
  <c r="F971" i="26"/>
  <c r="A971" i="26"/>
  <c r="E971" i="26" s="1"/>
  <c r="B970" i="26"/>
  <c r="C969" i="26"/>
  <c r="D968" i="26"/>
  <c r="F967" i="26"/>
  <c r="A967" i="26"/>
  <c r="E967" i="26" s="1"/>
  <c r="B966" i="26"/>
  <c r="C965" i="26"/>
  <c r="D964" i="26"/>
  <c r="F963" i="26"/>
  <c r="A963" i="26"/>
  <c r="E963" i="26" s="1"/>
  <c r="B962" i="26"/>
  <c r="C961" i="26"/>
  <c r="D960" i="26"/>
  <c r="F959" i="26"/>
  <c r="A959" i="26"/>
  <c r="E959" i="26" s="1"/>
  <c r="B958" i="26"/>
  <c r="C957" i="26"/>
  <c r="D956" i="26"/>
  <c r="F955" i="26"/>
  <c r="A955" i="26"/>
  <c r="E955" i="26" s="1"/>
  <c r="B954" i="26"/>
  <c r="C953" i="26"/>
  <c r="D952" i="26"/>
  <c r="F951" i="26"/>
  <c r="A951" i="26"/>
  <c r="E951" i="26" s="1"/>
  <c r="B950" i="26"/>
  <c r="C949" i="26"/>
  <c r="D948" i="26"/>
  <c r="F947" i="26"/>
  <c r="A947" i="26"/>
  <c r="E947" i="26" s="1"/>
  <c r="B946" i="26"/>
  <c r="C945" i="26"/>
  <c r="D944" i="26"/>
  <c r="F943" i="26"/>
  <c r="A943" i="26"/>
  <c r="E943" i="26" s="1"/>
  <c r="B942" i="26"/>
  <c r="C941" i="26"/>
  <c r="D940" i="26"/>
  <c r="F939" i="26"/>
  <c r="A939" i="26"/>
  <c r="E939" i="26" s="1"/>
  <c r="B938" i="26"/>
  <c r="C937" i="26"/>
  <c r="D936" i="26"/>
  <c r="F935" i="26"/>
  <c r="A935" i="26"/>
  <c r="E935" i="26" s="1"/>
  <c r="B934" i="26"/>
  <c r="C933" i="26"/>
  <c r="D932" i="26"/>
  <c r="F931" i="26"/>
  <c r="A931" i="26"/>
  <c r="E931" i="26" s="1"/>
  <c r="B930" i="26"/>
  <c r="C929" i="26"/>
  <c r="D928" i="26"/>
  <c r="F927" i="26"/>
  <c r="A927" i="26"/>
  <c r="E927" i="26" s="1"/>
  <c r="B926" i="26"/>
  <c r="C925" i="26"/>
  <c r="D924" i="26"/>
  <c r="F923" i="26"/>
  <c r="A923" i="26"/>
  <c r="E923" i="26" s="1"/>
  <c r="B922" i="26"/>
  <c r="C921" i="26"/>
  <c r="D920" i="26"/>
  <c r="F919" i="26"/>
  <c r="A919" i="26"/>
  <c r="E919" i="26" s="1"/>
  <c r="B918" i="26"/>
  <c r="C917" i="26"/>
  <c r="D916" i="26"/>
  <c r="F915" i="26"/>
  <c r="A915" i="26"/>
  <c r="E915" i="26" s="1"/>
  <c r="B914" i="26"/>
  <c r="C913" i="26"/>
  <c r="D912" i="26"/>
  <c r="F911" i="26"/>
  <c r="A911" i="26"/>
  <c r="E911" i="26" s="1"/>
  <c r="B910" i="26"/>
  <c r="C909" i="26"/>
  <c r="D908" i="26"/>
  <c r="F907" i="26"/>
  <c r="A907" i="26"/>
  <c r="E907" i="26" s="1"/>
  <c r="B906" i="26"/>
  <c r="C905" i="26"/>
  <c r="D904" i="26"/>
  <c r="F903" i="26"/>
  <c r="A903" i="26"/>
  <c r="E903" i="26" s="1"/>
  <c r="B902" i="26"/>
  <c r="C901" i="26"/>
  <c r="D900" i="26"/>
  <c r="F899" i="26"/>
  <c r="A899" i="26"/>
  <c r="E899" i="26" s="1"/>
  <c r="B898" i="26"/>
  <c r="C897" i="26"/>
  <c r="D896" i="26"/>
  <c r="F895" i="26"/>
  <c r="A895" i="26"/>
  <c r="E895" i="26" s="1"/>
  <c r="B894" i="26"/>
  <c r="C893" i="26"/>
  <c r="D892" i="26"/>
  <c r="F891" i="26"/>
  <c r="A891" i="26"/>
  <c r="E891" i="26" s="1"/>
  <c r="B890" i="26"/>
  <c r="C889" i="26"/>
  <c r="D888" i="26"/>
  <c r="F887" i="26"/>
  <c r="A887" i="26"/>
  <c r="E887" i="26" s="1"/>
  <c r="B886" i="26"/>
  <c r="C885" i="26"/>
  <c r="D884" i="26"/>
  <c r="F883" i="26"/>
  <c r="A883" i="26"/>
  <c r="E883" i="26" s="1"/>
  <c r="B882" i="26"/>
  <c r="C881" i="26"/>
  <c r="D880" i="26"/>
  <c r="F879" i="26"/>
  <c r="A879" i="26"/>
  <c r="E879" i="26" s="1"/>
  <c r="B878" i="26"/>
  <c r="C877" i="26"/>
  <c r="D876" i="26"/>
  <c r="F875" i="26"/>
  <c r="A875" i="26"/>
  <c r="E875" i="26" s="1"/>
  <c r="B874" i="26"/>
  <c r="C873" i="26"/>
  <c r="D872" i="26"/>
  <c r="F871" i="26"/>
  <c r="A871" i="26"/>
  <c r="E871" i="26" s="1"/>
  <c r="B870" i="26"/>
  <c r="C869" i="26"/>
  <c r="D868" i="26"/>
  <c r="F867" i="26"/>
  <c r="A867" i="26"/>
  <c r="E867" i="26" s="1"/>
  <c r="B866" i="26"/>
  <c r="C865" i="26"/>
  <c r="D864" i="26"/>
  <c r="F863" i="26"/>
  <c r="A863" i="26"/>
  <c r="E863" i="26" s="1"/>
  <c r="B862" i="26"/>
  <c r="C861" i="26"/>
  <c r="D860" i="26"/>
  <c r="F859" i="26"/>
  <c r="A859" i="26"/>
  <c r="E859" i="26" s="1"/>
  <c r="B858" i="26"/>
  <c r="C857" i="26"/>
  <c r="D856" i="26"/>
  <c r="F855" i="26"/>
  <c r="A855" i="26"/>
  <c r="E855" i="26" s="1"/>
  <c r="B854" i="26"/>
  <c r="C853" i="26"/>
  <c r="D852" i="26"/>
  <c r="F851" i="26"/>
  <c r="A851" i="26"/>
  <c r="E851" i="26" s="1"/>
  <c r="B850" i="26"/>
  <c r="C849" i="26"/>
  <c r="D848" i="26"/>
  <c r="F847" i="26"/>
  <c r="A847" i="26"/>
  <c r="E847" i="26" s="1"/>
  <c r="B846" i="26"/>
  <c r="C845" i="26"/>
  <c r="D844" i="26"/>
  <c r="F843" i="26"/>
  <c r="A843" i="26"/>
  <c r="E843" i="26" s="1"/>
  <c r="B842" i="26"/>
  <c r="C841" i="26"/>
  <c r="D840" i="26"/>
  <c r="F839" i="26"/>
  <c r="A839" i="26"/>
  <c r="E839" i="26" s="1"/>
  <c r="B838" i="26"/>
  <c r="C837" i="26"/>
  <c r="D836" i="26"/>
  <c r="F835" i="26"/>
  <c r="A835" i="26"/>
  <c r="E835" i="26" s="1"/>
  <c r="B834" i="26"/>
  <c r="C833" i="26"/>
  <c r="D832" i="26"/>
  <c r="F831" i="26"/>
  <c r="A831" i="26"/>
  <c r="E831" i="26" s="1"/>
  <c r="B830" i="26"/>
  <c r="C829" i="26"/>
  <c r="D828" i="26"/>
  <c r="F827" i="26"/>
  <c r="A827" i="26"/>
  <c r="E827" i="26" s="1"/>
  <c r="B826" i="26"/>
  <c r="C825" i="26"/>
  <c r="D824" i="26"/>
  <c r="F823" i="26"/>
  <c r="A823" i="26"/>
  <c r="E823" i="26" s="1"/>
  <c r="B822" i="26"/>
  <c r="C821" i="26"/>
  <c r="D820" i="26"/>
  <c r="F819" i="26"/>
  <c r="A819" i="26"/>
  <c r="E819" i="26" s="1"/>
  <c r="B818" i="26"/>
  <c r="C817" i="26"/>
  <c r="D816" i="26"/>
  <c r="F815" i="26"/>
  <c r="A815" i="26"/>
  <c r="E815" i="26" s="1"/>
  <c r="B814" i="26"/>
  <c r="C813" i="26"/>
  <c r="D812" i="26"/>
  <c r="F811" i="26"/>
  <c r="A811" i="26"/>
  <c r="E811" i="26" s="1"/>
  <c r="B810" i="26"/>
  <c r="C809" i="26"/>
  <c r="D808" i="26"/>
  <c r="F807" i="26"/>
  <c r="A807" i="26"/>
  <c r="E807" i="26" s="1"/>
  <c r="B806" i="26"/>
  <c r="C805" i="26"/>
  <c r="D804" i="26"/>
  <c r="F803" i="26"/>
  <c r="A803" i="26"/>
  <c r="E803" i="26" s="1"/>
  <c r="B802" i="26"/>
  <c r="C801" i="26"/>
  <c r="D800" i="26"/>
  <c r="F799" i="26"/>
  <c r="A799" i="26"/>
  <c r="E799" i="26" s="1"/>
  <c r="B798" i="26"/>
  <c r="C797" i="26"/>
  <c r="D796" i="26"/>
  <c r="F795" i="26"/>
  <c r="A795" i="26"/>
  <c r="E795" i="26" s="1"/>
  <c r="B794" i="26"/>
  <c r="C793" i="26"/>
  <c r="D792" i="26"/>
  <c r="F791" i="26"/>
  <c r="A791" i="26"/>
  <c r="E791" i="26" s="1"/>
  <c r="B790" i="26"/>
  <c r="C789" i="26"/>
  <c r="D788" i="26"/>
  <c r="F787" i="26"/>
  <c r="A787" i="26"/>
  <c r="E787" i="26" s="1"/>
  <c r="B786" i="26"/>
  <c r="C785" i="26"/>
  <c r="D784" i="26"/>
  <c r="F783" i="26"/>
  <c r="A783" i="26"/>
  <c r="E783" i="26" s="1"/>
  <c r="B782" i="26"/>
  <c r="C781" i="26"/>
  <c r="D780" i="26"/>
  <c r="F779" i="26"/>
  <c r="A779" i="26"/>
  <c r="E779" i="26" s="1"/>
  <c r="B778" i="26"/>
  <c r="C777" i="26"/>
  <c r="D776" i="26"/>
  <c r="F775" i="26"/>
  <c r="A775" i="26"/>
  <c r="E775" i="26" s="1"/>
  <c r="B774" i="26"/>
  <c r="C773" i="26"/>
  <c r="D772" i="26"/>
  <c r="F771" i="26"/>
  <c r="A771" i="26"/>
  <c r="E771" i="26" s="1"/>
  <c r="B770" i="26"/>
  <c r="C769" i="26"/>
  <c r="D768" i="26"/>
  <c r="F767" i="26"/>
  <c r="A767" i="26"/>
  <c r="E767" i="26" s="1"/>
  <c r="B766" i="26"/>
  <c r="C765" i="26"/>
  <c r="D764" i="26"/>
  <c r="F763" i="26"/>
  <c r="A763" i="26"/>
  <c r="E763" i="26" s="1"/>
  <c r="B762" i="26"/>
  <c r="C761" i="26"/>
  <c r="D760" i="26"/>
  <c r="F759" i="26"/>
  <c r="A759" i="26"/>
  <c r="E759" i="26" s="1"/>
  <c r="B758" i="26"/>
  <c r="C757" i="26"/>
  <c r="D756" i="26"/>
  <c r="F755" i="26"/>
  <c r="A755" i="26"/>
  <c r="E755" i="26" s="1"/>
  <c r="B754" i="26"/>
  <c r="C753" i="26"/>
  <c r="D752" i="26"/>
  <c r="F751" i="26"/>
  <c r="A751" i="26"/>
  <c r="E751" i="26" s="1"/>
  <c r="B750" i="26"/>
  <c r="C749" i="26"/>
  <c r="D748" i="26"/>
  <c r="F747" i="26"/>
  <c r="A747" i="26"/>
  <c r="E747" i="26" s="1"/>
  <c r="B746" i="26"/>
  <c r="C745" i="26"/>
  <c r="D744" i="26"/>
  <c r="F743" i="26"/>
  <c r="A743" i="26"/>
  <c r="E743" i="26" s="1"/>
  <c r="B742" i="26"/>
  <c r="C741" i="26"/>
  <c r="D740" i="26"/>
  <c r="F739" i="26"/>
  <c r="A739" i="26"/>
  <c r="E739" i="26" s="1"/>
  <c r="B738" i="26"/>
  <c r="C737" i="26"/>
  <c r="D736" i="26"/>
  <c r="F735" i="26"/>
  <c r="A735" i="26"/>
  <c r="E735" i="26" s="1"/>
  <c r="B734" i="26"/>
  <c r="C733" i="26"/>
  <c r="D732" i="26"/>
  <c r="F731" i="26"/>
  <c r="A731" i="26"/>
  <c r="E731" i="26" s="1"/>
  <c r="B730" i="26"/>
  <c r="C729" i="26"/>
  <c r="B1157" i="26"/>
  <c r="C1156" i="26"/>
  <c r="D1155" i="26"/>
  <c r="F1154" i="26"/>
  <c r="A1154" i="26"/>
  <c r="E1154" i="26" s="1"/>
  <c r="B1153" i="26"/>
  <c r="C1152" i="26"/>
  <c r="D1151" i="26"/>
  <c r="F1150" i="26"/>
  <c r="D1149" i="26"/>
  <c r="F1148" i="26"/>
  <c r="D1147" i="26"/>
  <c r="C1146" i="26"/>
  <c r="B1145" i="26"/>
  <c r="A1144" i="26"/>
  <c r="E1144" i="26" s="1"/>
  <c r="F1142" i="26"/>
  <c r="D1141" i="26"/>
  <c r="C1140" i="26"/>
  <c r="B1139" i="26"/>
  <c r="A1138" i="26"/>
  <c r="E1138" i="26" s="1"/>
  <c r="F1136" i="26"/>
  <c r="D1135" i="26"/>
  <c r="A1134" i="26"/>
  <c r="E1134" i="26" s="1"/>
  <c r="F1132" i="26"/>
  <c r="D1131" i="26"/>
  <c r="C1130" i="26"/>
  <c r="B1129" i="26"/>
  <c r="A1128" i="26"/>
  <c r="E1128" i="26" s="1"/>
  <c r="F1126" i="26"/>
  <c r="D1125" i="26"/>
  <c r="C1124" i="26"/>
  <c r="B1123" i="26"/>
  <c r="A1122" i="26"/>
  <c r="E1122" i="26" s="1"/>
  <c r="F1120" i="26"/>
  <c r="D1119" i="26"/>
  <c r="C1118" i="26"/>
  <c r="B1117" i="26"/>
  <c r="A1116" i="26"/>
  <c r="E1116" i="26" s="1"/>
  <c r="F1114" i="26"/>
  <c r="D1113" i="26"/>
  <c r="C1112" i="26"/>
  <c r="B1111" i="26"/>
  <c r="A1110" i="26"/>
  <c r="E1110" i="26" s="1"/>
  <c r="F1108" i="26"/>
  <c r="D1107" i="26"/>
  <c r="C1106" i="26"/>
  <c r="B1105" i="26"/>
  <c r="A1104" i="26"/>
  <c r="E1104" i="26" s="1"/>
  <c r="F1102" i="26"/>
  <c r="D1101" i="26"/>
  <c r="C1100" i="26"/>
  <c r="B1099" i="26"/>
  <c r="A1098" i="26"/>
  <c r="E1098" i="26" s="1"/>
  <c r="F1096" i="26"/>
  <c r="D1095" i="26"/>
  <c r="C1094" i="26"/>
  <c r="B1093" i="26"/>
  <c r="B1091" i="26"/>
  <c r="A1090" i="26"/>
  <c r="E1090" i="26" s="1"/>
  <c r="F1088" i="26"/>
  <c r="D1087" i="26"/>
  <c r="C1086" i="26"/>
  <c r="B1085" i="26"/>
  <c r="A1084" i="26"/>
  <c r="E1084" i="26" s="1"/>
  <c r="F1082" i="26"/>
  <c r="D1081" i="26"/>
  <c r="C1080" i="26"/>
  <c r="B1079" i="26"/>
  <c r="A1078" i="26"/>
  <c r="E1078" i="26" s="1"/>
  <c r="F1076" i="26"/>
  <c r="D1075" i="26"/>
  <c r="C1074" i="26"/>
  <c r="B1073" i="26"/>
  <c r="A1072" i="26"/>
  <c r="E1072" i="26" s="1"/>
  <c r="F1070" i="26"/>
  <c r="D1069" i="26"/>
  <c r="C1068" i="26"/>
  <c r="B1067" i="26"/>
  <c r="A1066" i="26"/>
  <c r="E1066" i="26" s="1"/>
  <c r="F1064" i="26"/>
  <c r="D1063" i="26"/>
  <c r="C1062" i="26"/>
  <c r="B1061" i="26"/>
  <c r="A1060" i="26"/>
  <c r="E1060" i="26" s="1"/>
  <c r="C1058" i="26"/>
  <c r="B1057" i="26"/>
  <c r="A1056" i="26"/>
  <c r="E1056" i="26" s="1"/>
  <c r="F1054" i="26"/>
  <c r="D1053" i="26"/>
  <c r="C1052" i="26"/>
  <c r="B1051" i="26"/>
  <c r="A1050" i="26"/>
  <c r="E1050" i="26" s="1"/>
  <c r="F1048" i="26"/>
  <c r="D1047" i="26"/>
  <c r="C1046" i="26"/>
  <c r="B1045" i="26"/>
  <c r="A1044" i="26"/>
  <c r="E1044" i="26" s="1"/>
  <c r="F1042" i="26"/>
  <c r="D1041" i="26"/>
  <c r="C1040" i="26"/>
  <c r="B1039" i="26"/>
  <c r="A1038" i="26"/>
  <c r="E1038" i="26" s="1"/>
  <c r="F1036" i="26"/>
  <c r="D1035" i="26"/>
  <c r="C1034" i="26"/>
  <c r="B1033" i="26"/>
  <c r="A1032" i="26"/>
  <c r="E1032" i="26" s="1"/>
  <c r="F1030" i="26"/>
  <c r="D1029" i="26"/>
  <c r="C1028" i="26"/>
  <c r="B1027" i="26"/>
  <c r="A1026" i="26"/>
  <c r="E1026" i="26" s="1"/>
  <c r="F1024" i="26"/>
  <c r="D1023" i="26"/>
  <c r="C1022" i="26"/>
  <c r="B1021" i="26"/>
  <c r="A1020" i="26"/>
  <c r="E1020" i="26" s="1"/>
  <c r="F1018" i="26"/>
  <c r="D1017" i="26"/>
  <c r="C1016" i="26"/>
  <c r="B1015" i="26"/>
  <c r="A1014" i="26"/>
  <c r="E1014" i="26" s="1"/>
  <c r="F1012" i="26"/>
  <c r="D1011" i="26"/>
  <c r="C1010" i="26"/>
  <c r="B1009" i="26"/>
  <c r="A1008" i="26"/>
  <c r="E1008" i="26" s="1"/>
  <c r="F1006" i="26"/>
  <c r="D1005" i="26"/>
  <c r="C1004" i="26"/>
  <c r="B1003" i="26"/>
  <c r="A1002" i="26"/>
  <c r="E1002" i="26" s="1"/>
  <c r="F1000" i="26"/>
  <c r="D999" i="26"/>
  <c r="C998" i="26"/>
  <c r="B997" i="26"/>
  <c r="C996" i="26"/>
  <c r="D995" i="26"/>
  <c r="F994" i="26"/>
  <c r="A994" i="26"/>
  <c r="E994" i="26" s="1"/>
  <c r="B993" i="26"/>
  <c r="C992" i="26"/>
  <c r="D991" i="26"/>
  <c r="F990" i="26"/>
  <c r="A990" i="26"/>
  <c r="E990" i="26" s="1"/>
  <c r="B989" i="26"/>
  <c r="C988" i="26"/>
  <c r="D987" i="26"/>
  <c r="F966" i="26"/>
  <c r="D965" i="26"/>
  <c r="C964" i="26"/>
  <c r="B963" i="26"/>
  <c r="A962" i="26"/>
  <c r="E962" i="26" s="1"/>
  <c r="F960" i="26"/>
  <c r="D959" i="26"/>
  <c r="C958" i="26"/>
  <c r="B957" i="26"/>
  <c r="A956" i="26"/>
  <c r="E956" i="26" s="1"/>
  <c r="F954" i="26"/>
  <c r="D953" i="26"/>
  <c r="C952" i="26"/>
  <c r="B951" i="26"/>
  <c r="A950" i="26"/>
  <c r="E950" i="26" s="1"/>
  <c r="F948" i="26"/>
  <c r="D947" i="26"/>
  <c r="C946" i="26"/>
  <c r="B945" i="26"/>
  <c r="A944" i="26"/>
  <c r="E944" i="26" s="1"/>
  <c r="F942" i="26"/>
  <c r="D941" i="26"/>
  <c r="C940" i="26"/>
  <c r="B939" i="26"/>
  <c r="A938" i="26"/>
  <c r="E938" i="26" s="1"/>
  <c r="F936" i="26"/>
  <c r="D935" i="26"/>
  <c r="C934" i="26"/>
  <c r="B933" i="26"/>
  <c r="A932" i="26"/>
  <c r="E932" i="26" s="1"/>
  <c r="F930" i="26"/>
  <c r="D929" i="26"/>
  <c r="C928" i="26"/>
  <c r="B927" i="26"/>
  <c r="A926" i="26"/>
  <c r="E926" i="26" s="1"/>
  <c r="F924" i="26"/>
  <c r="D923" i="26"/>
  <c r="C922" i="26"/>
  <c r="B921" i="26"/>
  <c r="A920" i="26"/>
  <c r="E920" i="26" s="1"/>
  <c r="F918" i="26"/>
  <c r="D917" i="26"/>
  <c r="C916" i="26"/>
  <c r="B915" i="26"/>
  <c r="A914" i="26"/>
  <c r="E914" i="26" s="1"/>
  <c r="F912" i="26"/>
  <c r="D911" i="26"/>
  <c r="C910" i="26"/>
  <c r="B909" i="26"/>
  <c r="A908" i="26"/>
  <c r="E908" i="26" s="1"/>
  <c r="F906" i="26"/>
  <c r="D905" i="26"/>
  <c r="C904" i="26"/>
  <c r="F902" i="26"/>
  <c r="D901" i="26"/>
  <c r="C900" i="26"/>
  <c r="B899" i="26"/>
  <c r="A898" i="26"/>
  <c r="E898" i="26" s="1"/>
  <c r="B897" i="26"/>
  <c r="A896" i="26"/>
  <c r="E896" i="26" s="1"/>
  <c r="F894" i="26"/>
  <c r="B893" i="26"/>
  <c r="A892" i="26"/>
  <c r="E892" i="26" s="1"/>
  <c r="F890" i="26"/>
  <c r="D889" i="26"/>
  <c r="C888" i="26"/>
  <c r="B887" i="26"/>
  <c r="A886" i="26"/>
  <c r="E886" i="26" s="1"/>
  <c r="F884" i="26"/>
  <c r="D883" i="26"/>
  <c r="C882" i="26"/>
  <c r="B881" i="26"/>
  <c r="A880" i="26"/>
  <c r="E880" i="26" s="1"/>
  <c r="F878" i="26"/>
  <c r="D877" i="26"/>
  <c r="C876" i="26"/>
  <c r="B875" i="26"/>
  <c r="A874" i="26"/>
  <c r="E874" i="26" s="1"/>
  <c r="F872" i="26"/>
  <c r="D871" i="26"/>
  <c r="D869" i="26"/>
  <c r="C868" i="26"/>
  <c r="B867" i="26"/>
  <c r="A866" i="26"/>
  <c r="E866" i="26" s="1"/>
  <c r="F864" i="26"/>
  <c r="D863" i="26"/>
  <c r="C862" i="26"/>
  <c r="B861" i="26"/>
  <c r="A860" i="26"/>
  <c r="E860" i="26" s="1"/>
  <c r="F858" i="26"/>
  <c r="D857" i="26"/>
  <c r="C856" i="26"/>
  <c r="B855" i="26"/>
  <c r="A854" i="26"/>
  <c r="E854" i="26" s="1"/>
  <c r="F852" i="26"/>
  <c r="D851" i="26"/>
  <c r="C850" i="26"/>
  <c r="B849" i="26"/>
  <c r="A848" i="26"/>
  <c r="E848" i="26" s="1"/>
  <c r="F846" i="26"/>
  <c r="D845" i="26"/>
  <c r="C844" i="26"/>
  <c r="B843" i="26"/>
  <c r="A842" i="26"/>
  <c r="E842" i="26" s="1"/>
  <c r="F840" i="26"/>
  <c r="D839" i="26"/>
  <c r="C838" i="26"/>
  <c r="B837" i="26"/>
  <c r="A836" i="26"/>
  <c r="E836" i="26" s="1"/>
  <c r="F834" i="26"/>
  <c r="D833" i="26"/>
  <c r="C832" i="26"/>
  <c r="B831" i="26"/>
  <c r="A830" i="26"/>
  <c r="E830" i="26" s="1"/>
  <c r="F828" i="26"/>
  <c r="D827" i="26"/>
  <c r="C826" i="26"/>
  <c r="B825" i="26"/>
  <c r="A824" i="26"/>
  <c r="E824" i="26" s="1"/>
  <c r="F822" i="26"/>
  <c r="D821" i="26"/>
  <c r="C820" i="26"/>
  <c r="B819" i="26"/>
  <c r="A818" i="26"/>
  <c r="E818" i="26" s="1"/>
  <c r="F816" i="26"/>
  <c r="D815" i="26"/>
  <c r="C814" i="26"/>
  <c r="B813" i="26"/>
  <c r="A812" i="26"/>
  <c r="E812" i="26" s="1"/>
  <c r="F810" i="26"/>
  <c r="D809" i="26"/>
  <c r="C808" i="26"/>
  <c r="B807" i="26"/>
  <c r="A806" i="26"/>
  <c r="E806" i="26" s="1"/>
  <c r="F804" i="26"/>
  <c r="D803" i="26"/>
  <c r="C802" i="26"/>
  <c r="B801" i="26"/>
  <c r="A800" i="26"/>
  <c r="E800" i="26" s="1"/>
  <c r="F798" i="26"/>
  <c r="D797" i="26"/>
  <c r="C796" i="26"/>
  <c r="B795" i="26"/>
  <c r="A794" i="26"/>
  <c r="E794" i="26" s="1"/>
  <c r="F792" i="26"/>
  <c r="D791" i="26"/>
  <c r="C790" i="26"/>
  <c r="B789" i="26"/>
  <c r="A788" i="26"/>
  <c r="E788" i="26" s="1"/>
  <c r="F786" i="26"/>
  <c r="D785" i="26"/>
  <c r="C784" i="26"/>
  <c r="B783" i="26"/>
  <c r="A782" i="26"/>
  <c r="E782" i="26" s="1"/>
  <c r="F780" i="26"/>
  <c r="D779" i="26"/>
  <c r="C778" i="26"/>
  <c r="B777" i="26"/>
  <c r="A776" i="26"/>
  <c r="E776" i="26" s="1"/>
  <c r="F774" i="26"/>
  <c r="D773" i="26"/>
  <c r="C772" i="26"/>
  <c r="B771" i="26"/>
  <c r="A770" i="26"/>
  <c r="E770" i="26" s="1"/>
  <c r="F768" i="26"/>
  <c r="D767" i="26"/>
  <c r="C766" i="26"/>
  <c r="B765" i="26"/>
  <c r="A764" i="26"/>
  <c r="E764" i="26" s="1"/>
  <c r="F762" i="26"/>
  <c r="D761" i="26"/>
  <c r="C760" i="26"/>
  <c r="B759" i="26"/>
  <c r="A758" i="26"/>
  <c r="E758" i="26" s="1"/>
  <c r="F756" i="26"/>
  <c r="D755" i="26"/>
  <c r="C754" i="26"/>
  <c r="B753" i="26"/>
  <c r="A752" i="26"/>
  <c r="E752" i="26" s="1"/>
  <c r="F750" i="26"/>
  <c r="D749" i="26"/>
  <c r="C748" i="26"/>
  <c r="B747" i="26"/>
  <c r="A746" i="26"/>
  <c r="E746" i="26" s="1"/>
  <c r="F744" i="26"/>
  <c r="D743" i="26"/>
  <c r="C742" i="26"/>
  <c r="B741" i="26"/>
  <c r="A740" i="26"/>
  <c r="E740" i="26" s="1"/>
  <c r="F738" i="26"/>
  <c r="D737" i="26"/>
  <c r="C736" i="26"/>
  <c r="B735" i="26"/>
  <c r="A734" i="26"/>
  <c r="E734" i="26" s="1"/>
  <c r="F732" i="26"/>
  <c r="D731" i="26"/>
  <c r="C730" i="26"/>
  <c r="B729" i="26"/>
  <c r="F2172" i="26"/>
  <c r="B2171" i="26"/>
  <c r="D2169" i="26"/>
  <c r="A2168" i="26"/>
  <c r="E2168" i="26" s="1"/>
  <c r="C2166" i="26"/>
  <c r="F2164" i="26"/>
  <c r="B2163" i="26"/>
  <c r="D2161" i="26"/>
  <c r="A2160" i="26"/>
  <c r="E2160" i="26" s="1"/>
  <c r="C2158" i="26"/>
  <c r="F2156" i="26"/>
  <c r="B2155" i="26"/>
  <c r="D2153" i="26"/>
  <c r="A2152" i="26"/>
  <c r="E2152" i="26" s="1"/>
  <c r="C2150" i="26"/>
  <c r="F2148" i="26"/>
  <c r="B2147" i="26"/>
  <c r="D2145" i="26"/>
  <c r="A2144" i="26"/>
  <c r="E2144" i="26" s="1"/>
  <c r="C2142" i="26"/>
  <c r="F2140" i="26"/>
  <c r="B2139" i="26"/>
  <c r="D2137" i="26"/>
  <c r="A2136" i="26"/>
  <c r="E2136" i="26" s="1"/>
  <c r="C2134" i="26"/>
  <c r="F2132" i="26"/>
  <c r="B2131" i="26"/>
  <c r="D2129" i="26"/>
  <c r="A2128" i="26"/>
  <c r="E2128" i="26" s="1"/>
  <c r="C2126" i="26"/>
  <c r="F2124" i="26"/>
  <c r="B2123" i="26"/>
  <c r="D2121" i="26"/>
  <c r="A2120" i="26"/>
  <c r="E2120" i="26" s="1"/>
  <c r="C2118" i="26"/>
  <c r="F2116" i="26"/>
  <c r="B2115" i="26"/>
  <c r="D2113" i="26"/>
  <c r="A2112" i="26"/>
  <c r="E2112" i="26" s="1"/>
  <c r="C2110" i="26"/>
  <c r="F2108" i="26"/>
  <c r="B2107" i="26"/>
  <c r="D2105" i="26"/>
  <c r="A2104" i="26"/>
  <c r="E2104" i="26" s="1"/>
  <c r="C2102" i="26"/>
  <c r="F2100" i="26"/>
  <c r="B2099" i="26"/>
  <c r="D2097" i="26"/>
  <c r="A2096" i="26"/>
  <c r="E2096" i="26" s="1"/>
  <c r="C2094" i="26"/>
  <c r="F2092" i="26"/>
  <c r="B2091" i="26"/>
  <c r="D2089" i="26"/>
  <c r="A2088" i="26"/>
  <c r="E2088" i="26" s="1"/>
  <c r="C2086" i="26"/>
  <c r="F2084" i="26"/>
  <c r="B2083" i="26"/>
  <c r="D2081" i="26"/>
  <c r="A2080" i="26"/>
  <c r="E2080" i="26" s="1"/>
  <c r="C2078" i="26"/>
  <c r="F2076" i="26"/>
  <c r="B2075" i="26"/>
  <c r="D2073" i="26"/>
  <c r="A2072" i="26"/>
  <c r="E2072" i="26" s="1"/>
  <c r="C2070" i="26"/>
  <c r="F2068" i="26"/>
  <c r="B2067" i="26"/>
  <c r="D2065" i="26"/>
  <c r="A2064" i="26"/>
  <c r="E2064" i="26" s="1"/>
  <c r="C2062" i="26"/>
  <c r="F2060" i="26"/>
  <c r="B2059" i="26"/>
  <c r="D2057" i="26"/>
  <c r="A2056" i="26"/>
  <c r="E2056" i="26" s="1"/>
  <c r="C2054" i="26"/>
  <c r="F2052" i="26"/>
  <c r="B2051" i="26"/>
  <c r="D2049" i="26"/>
  <c r="A2048" i="26"/>
  <c r="E2048" i="26" s="1"/>
  <c r="C2046" i="26"/>
  <c r="F2044" i="26"/>
  <c r="B2043" i="26"/>
  <c r="D2041" i="26"/>
  <c r="A2040" i="26"/>
  <c r="E2040" i="26" s="1"/>
  <c r="C2038" i="26"/>
  <c r="F2036" i="26"/>
  <c r="B2035" i="26"/>
  <c r="D2033" i="26"/>
  <c r="A2032" i="26"/>
  <c r="E2032" i="26" s="1"/>
  <c r="C2030" i="26"/>
  <c r="F2028" i="26"/>
  <c r="B2027" i="26"/>
  <c r="D2025" i="26"/>
  <c r="A2024" i="26"/>
  <c r="E2024" i="26" s="1"/>
  <c r="C2022" i="26"/>
  <c r="F2020" i="26"/>
  <c r="B2019" i="26"/>
  <c r="D2017" i="26"/>
  <c r="A2016" i="26"/>
  <c r="E2016" i="26" s="1"/>
  <c r="C2014" i="26"/>
  <c r="F2012" i="26"/>
  <c r="B2011" i="26"/>
  <c r="D2009" i="26"/>
  <c r="A2008" i="26"/>
  <c r="E2008" i="26" s="1"/>
  <c r="C2006" i="26"/>
  <c r="F2004" i="26"/>
  <c r="B2003" i="26"/>
  <c r="D2001" i="26"/>
  <c r="A2000" i="26"/>
  <c r="E2000" i="26" s="1"/>
  <c r="C1998" i="26"/>
  <c r="F1996" i="26"/>
  <c r="B1995" i="26"/>
  <c r="D1993" i="26"/>
  <c r="A1992" i="26"/>
  <c r="E1992" i="26" s="1"/>
  <c r="C1990" i="26"/>
  <c r="F1988" i="26"/>
  <c r="B1987" i="26"/>
  <c r="D1985" i="26"/>
  <c r="A1984" i="26"/>
  <c r="E1984" i="26" s="1"/>
  <c r="C1982" i="26"/>
  <c r="F1980" i="26"/>
  <c r="B1979" i="26"/>
  <c r="D1977" i="26"/>
  <c r="A1976" i="26"/>
  <c r="E1976" i="26" s="1"/>
  <c r="C1974" i="26"/>
  <c r="F1972" i="26"/>
  <c r="B1971" i="26"/>
  <c r="D1969" i="26"/>
  <c r="A1968" i="26"/>
  <c r="E1968" i="26" s="1"/>
  <c r="C1966" i="26"/>
  <c r="F1964" i="26"/>
  <c r="B1963" i="26"/>
  <c r="D1961" i="26"/>
  <c r="A1960" i="26"/>
  <c r="E1960" i="26" s="1"/>
  <c r="C1958" i="26"/>
  <c r="F1956" i="26"/>
  <c r="B1955" i="26"/>
  <c r="D1953" i="26"/>
  <c r="A1952" i="26"/>
  <c r="E1952" i="26" s="1"/>
  <c r="C1950" i="26"/>
  <c r="F1948" i="26"/>
  <c r="B1947" i="26"/>
  <c r="D1945" i="26"/>
  <c r="A1944" i="26"/>
  <c r="E1944" i="26" s="1"/>
  <c r="C1942" i="26"/>
  <c r="F1940" i="26"/>
  <c r="B1939" i="26"/>
  <c r="D1937" i="26"/>
  <c r="A1936" i="26"/>
  <c r="E1936" i="26" s="1"/>
  <c r="C1934" i="26"/>
  <c r="F1932" i="26"/>
  <c r="B1931" i="26"/>
  <c r="D1929" i="26"/>
  <c r="A1928" i="26"/>
  <c r="E1928" i="26" s="1"/>
  <c r="C1926" i="26"/>
  <c r="F1924" i="26"/>
  <c r="B1923" i="26"/>
  <c r="D1921" i="26"/>
  <c r="A1920" i="26"/>
  <c r="E1920" i="26" s="1"/>
  <c r="C1918" i="26"/>
  <c r="F1916" i="26"/>
  <c r="B1915" i="26"/>
  <c r="D1913" i="26"/>
  <c r="A1912" i="26"/>
  <c r="E1912" i="26" s="1"/>
  <c r="C1910" i="26"/>
  <c r="F1908" i="26"/>
  <c r="B1907" i="26"/>
  <c r="D1905" i="26"/>
  <c r="A1904" i="26"/>
  <c r="E1904" i="26" s="1"/>
  <c r="C1902" i="26"/>
  <c r="F1900" i="26"/>
  <c r="B1899" i="26"/>
  <c r="D1897" i="26"/>
  <c r="A1896" i="26"/>
  <c r="E1896" i="26" s="1"/>
  <c r="C1894" i="26"/>
  <c r="F1892" i="26"/>
  <c r="B1891" i="26"/>
  <c r="D1889" i="26"/>
  <c r="A1888" i="26"/>
  <c r="E1888" i="26" s="1"/>
  <c r="C1886" i="26"/>
  <c r="F1884" i="26"/>
  <c r="B1883" i="26"/>
  <c r="D1881" i="26"/>
  <c r="A1880" i="26"/>
  <c r="E1880" i="26" s="1"/>
  <c r="C1878" i="26"/>
  <c r="F1876" i="26"/>
  <c r="B1875" i="26"/>
  <c r="D1873" i="26"/>
  <c r="A1872" i="26"/>
  <c r="E1872" i="26" s="1"/>
  <c r="C1870" i="26"/>
  <c r="F1868" i="26"/>
  <c r="B1867" i="26"/>
  <c r="D1865" i="26"/>
  <c r="A1864" i="26"/>
  <c r="E1864" i="26" s="1"/>
  <c r="C1862" i="26"/>
  <c r="F1860" i="26"/>
  <c r="B1859" i="26"/>
  <c r="D1857" i="26"/>
  <c r="A1856" i="26"/>
  <c r="E1856" i="26" s="1"/>
  <c r="C1854" i="26"/>
  <c r="F1852" i="26"/>
  <c r="B1851" i="26"/>
  <c r="D1849" i="26"/>
  <c r="A1848" i="26"/>
  <c r="E1848" i="26" s="1"/>
  <c r="C1846" i="26"/>
  <c r="F1844" i="26"/>
  <c r="B1843" i="26"/>
  <c r="D1841" i="26"/>
  <c r="A1840" i="26"/>
  <c r="E1840" i="26" s="1"/>
  <c r="C1838" i="26"/>
  <c r="F1836" i="26"/>
  <c r="B1835" i="26"/>
  <c r="D1833" i="26"/>
  <c r="A1832" i="26"/>
  <c r="E1832" i="26" s="1"/>
  <c r="C1830" i="26"/>
  <c r="F1828" i="26"/>
  <c r="B1827" i="26"/>
  <c r="D1825" i="26"/>
  <c r="A1824" i="26"/>
  <c r="E1824" i="26" s="1"/>
  <c r="C1822" i="26"/>
  <c r="F1820" i="26"/>
  <c r="B1819" i="26"/>
  <c r="D1817" i="26"/>
  <c r="A1816" i="26"/>
  <c r="E1816" i="26" s="1"/>
  <c r="C1814" i="26"/>
  <c r="F1812" i="26"/>
  <c r="B1811" i="26"/>
  <c r="D1809" i="26"/>
  <c r="A1808" i="26"/>
  <c r="E1808" i="26" s="1"/>
  <c r="C1806" i="26"/>
  <c r="F1804" i="26"/>
  <c r="B1803" i="26"/>
  <c r="D1801" i="26"/>
  <c r="A1800" i="26"/>
  <c r="E1800" i="26" s="1"/>
  <c r="C1798" i="26"/>
  <c r="F1796" i="26"/>
  <c r="B1795" i="26"/>
  <c r="D1793" i="26"/>
  <c r="A1792" i="26"/>
  <c r="E1792" i="26" s="1"/>
  <c r="C1790" i="26"/>
  <c r="F1788" i="26"/>
  <c r="B1787" i="26"/>
  <c r="D1785" i="26"/>
  <c r="A1784" i="26"/>
  <c r="E1784" i="26" s="1"/>
  <c r="C1782" i="26"/>
  <c r="F1780" i="26"/>
  <c r="B1779" i="26"/>
  <c r="D1777" i="26"/>
  <c r="A1776" i="26"/>
  <c r="E1776" i="26" s="1"/>
  <c r="C1774" i="26"/>
  <c r="F1772" i="26"/>
  <c r="B1771" i="26"/>
  <c r="D1769" i="26"/>
  <c r="A1768" i="26"/>
  <c r="E1768" i="26" s="1"/>
  <c r="C1766" i="26"/>
  <c r="F1764" i="26"/>
  <c r="B1763" i="26"/>
  <c r="D1761" i="26"/>
  <c r="A1760" i="26"/>
  <c r="E1760" i="26" s="1"/>
  <c r="C1758" i="26"/>
  <c r="F1756" i="26"/>
  <c r="B1755" i="26"/>
  <c r="D1753" i="26"/>
  <c r="A1752" i="26"/>
  <c r="E1752" i="26" s="1"/>
  <c r="C1750" i="26"/>
  <c r="F1748" i="26"/>
  <c r="B1747" i="26"/>
  <c r="D1745" i="26"/>
  <c r="A1744" i="26"/>
  <c r="E1744" i="26" s="1"/>
  <c r="C1742" i="26"/>
  <c r="F1740" i="26"/>
  <c r="B1739" i="26"/>
  <c r="D1737" i="26"/>
  <c r="A1736" i="26"/>
  <c r="E1736" i="26" s="1"/>
  <c r="C1734" i="26"/>
  <c r="F1732" i="26"/>
  <c r="B1731" i="26"/>
  <c r="D1729" i="26"/>
  <c r="A1728" i="26"/>
  <c r="E1728" i="26" s="1"/>
  <c r="C1726" i="26"/>
  <c r="F1724" i="26"/>
  <c r="B1723" i="26"/>
  <c r="D1721" i="26"/>
  <c r="A1720" i="26"/>
  <c r="E1720" i="26" s="1"/>
  <c r="C1718" i="26"/>
  <c r="F1716" i="26"/>
  <c r="B1715" i="26"/>
  <c r="D1713" i="26"/>
  <c r="A1712" i="26"/>
  <c r="E1712" i="26" s="1"/>
  <c r="C1710" i="26"/>
  <c r="F1708" i="26"/>
  <c r="B1707" i="26"/>
  <c r="D1705" i="26"/>
  <c r="A1704" i="26"/>
  <c r="E1704" i="26" s="1"/>
  <c r="C1702" i="26"/>
  <c r="F1700" i="26"/>
  <c r="B1699" i="26"/>
  <c r="D1697" i="26"/>
  <c r="A1696" i="26"/>
  <c r="E1696" i="26" s="1"/>
  <c r="C1694" i="26"/>
  <c r="F1692" i="26"/>
  <c r="B1691" i="26"/>
  <c r="D1689" i="26"/>
  <c r="A1688" i="26"/>
  <c r="E1688" i="26" s="1"/>
  <c r="C1686" i="26"/>
  <c r="F1684" i="26"/>
  <c r="B1683" i="26"/>
  <c r="D1681" i="26"/>
  <c r="A1680" i="26"/>
  <c r="E1680" i="26" s="1"/>
  <c r="C1678" i="26"/>
  <c r="F1676" i="26"/>
  <c r="B1675" i="26"/>
  <c r="D1673" i="26"/>
  <c r="A1672" i="26"/>
  <c r="E1672" i="26" s="1"/>
  <c r="C1670" i="26"/>
  <c r="F1668" i="26"/>
  <c r="B1667" i="26"/>
  <c r="D1665" i="26"/>
  <c r="A1664" i="26"/>
  <c r="E1664" i="26" s="1"/>
  <c r="C1662" i="26"/>
  <c r="F1660" i="26"/>
  <c r="B1659" i="26"/>
  <c r="D1657" i="26"/>
  <c r="A1656" i="26"/>
  <c r="E1656" i="26" s="1"/>
  <c r="C1654" i="26"/>
  <c r="F1652" i="26"/>
  <c r="B1651" i="26"/>
  <c r="D1649" i="26"/>
  <c r="A1648" i="26"/>
  <c r="E1648" i="26" s="1"/>
  <c r="C1646" i="26"/>
  <c r="F1644" i="26"/>
  <c r="B1643" i="26"/>
  <c r="D1641" i="26"/>
  <c r="A1640" i="26"/>
  <c r="E1640" i="26" s="1"/>
  <c r="C1638" i="26"/>
  <c r="F1636" i="26"/>
  <c r="B1635" i="26"/>
  <c r="D1633" i="26"/>
  <c r="C1630" i="26"/>
  <c r="B1627" i="26"/>
  <c r="A1624" i="26"/>
  <c r="E1624" i="26" s="1"/>
  <c r="F1620" i="26"/>
  <c r="D1617" i="26"/>
  <c r="C1614" i="26"/>
  <c r="B1611" i="26"/>
  <c r="A1608" i="26"/>
  <c r="E1608" i="26" s="1"/>
  <c r="F1604" i="26"/>
  <c r="D1601" i="26"/>
  <c r="C1598" i="26"/>
  <c r="B1595" i="26"/>
  <c r="A1592" i="26"/>
  <c r="E1592" i="26" s="1"/>
  <c r="F1588" i="26"/>
  <c r="D1585" i="26"/>
  <c r="C1582" i="26"/>
  <c r="B1579" i="26"/>
  <c r="A1576" i="26"/>
  <c r="E1576" i="26" s="1"/>
  <c r="F1572" i="26"/>
  <c r="D1569" i="26"/>
  <c r="C1566" i="26"/>
  <c r="B1563" i="26"/>
  <c r="A1560" i="26"/>
  <c r="E1560" i="26" s="1"/>
  <c r="F1556" i="26"/>
  <c r="D1553" i="26"/>
  <c r="C1550" i="26"/>
  <c r="A1548" i="26"/>
  <c r="E1548" i="26" s="1"/>
  <c r="C1546" i="26"/>
  <c r="F1544" i="26"/>
  <c r="B1543" i="26"/>
  <c r="D1541" i="26"/>
  <c r="A1540" i="26"/>
  <c r="E1540" i="26" s="1"/>
  <c r="C1538" i="26"/>
  <c r="F1536" i="26"/>
  <c r="B1535" i="26"/>
  <c r="D1533" i="26"/>
  <c r="A1532" i="26"/>
  <c r="E1532" i="26" s="1"/>
  <c r="C1530" i="26"/>
  <c r="F1528" i="26"/>
  <c r="B1527" i="26"/>
  <c r="D1525" i="26"/>
  <c r="A1524" i="26"/>
  <c r="E1524" i="26" s="1"/>
  <c r="C1522" i="26"/>
  <c r="F1520" i="26"/>
  <c r="B1519" i="26"/>
  <c r="D1517" i="26"/>
  <c r="A1516" i="26"/>
  <c r="E1516" i="26" s="1"/>
  <c r="C1514" i="26"/>
  <c r="F1512" i="26"/>
  <c r="B1511" i="26"/>
  <c r="D1509" i="26"/>
  <c r="A1508" i="26"/>
  <c r="E1508" i="26" s="1"/>
  <c r="C1506" i="26"/>
  <c r="F1504" i="26"/>
  <c r="B1503" i="26"/>
  <c r="D1501" i="26"/>
  <c r="A1500" i="26"/>
  <c r="E1500" i="26" s="1"/>
  <c r="C1498" i="26"/>
  <c r="F1496" i="26"/>
  <c r="B1495" i="26"/>
  <c r="D1493" i="26"/>
  <c r="A1492" i="26"/>
  <c r="E1492" i="26" s="1"/>
  <c r="C1490" i="26"/>
  <c r="F1488" i="26"/>
  <c r="B1487" i="26"/>
  <c r="D1485" i="26"/>
  <c r="A1484" i="26"/>
  <c r="E1484" i="26" s="1"/>
  <c r="C1482" i="26"/>
  <c r="F1480" i="26"/>
  <c r="B1479" i="26"/>
  <c r="D1477" i="26"/>
  <c r="A1476" i="26"/>
  <c r="E1476" i="26" s="1"/>
  <c r="C1474" i="26"/>
  <c r="F1472" i="26"/>
  <c r="B1471" i="26"/>
  <c r="D1469" i="26"/>
  <c r="A1468" i="26"/>
  <c r="E1468" i="26" s="1"/>
  <c r="C1466" i="26"/>
  <c r="F1464" i="26"/>
  <c r="B1463" i="26"/>
  <c r="D1461" i="26"/>
  <c r="A1460" i="26"/>
  <c r="E1460" i="26" s="1"/>
  <c r="C1458" i="26"/>
  <c r="F1456" i="26"/>
  <c r="B1455" i="26"/>
  <c r="D1453" i="26"/>
  <c r="A1452" i="26"/>
  <c r="E1452" i="26" s="1"/>
  <c r="C1450" i="26"/>
  <c r="F1448" i="26"/>
  <c r="B1447" i="26"/>
  <c r="D1445" i="26"/>
  <c r="A1444" i="26"/>
  <c r="E1444" i="26" s="1"/>
  <c r="C1442" i="26"/>
  <c r="F1440" i="26"/>
  <c r="B1439" i="26"/>
  <c r="D1437" i="26"/>
  <c r="A1436" i="26"/>
  <c r="E1436" i="26" s="1"/>
  <c r="C1434" i="26"/>
  <c r="F1432" i="26"/>
  <c r="B1431" i="26"/>
  <c r="D1429" i="26"/>
  <c r="A1428" i="26"/>
  <c r="E1428" i="26" s="1"/>
  <c r="C1426" i="26"/>
  <c r="F1424" i="26"/>
  <c r="B1423" i="26"/>
  <c r="D1421" i="26"/>
  <c r="A1420" i="26"/>
  <c r="E1420" i="26" s="1"/>
  <c r="C1418" i="26"/>
  <c r="F1416" i="26"/>
  <c r="B1415" i="26"/>
  <c r="D1413" i="26"/>
  <c r="A1412" i="26"/>
  <c r="E1412" i="26" s="1"/>
  <c r="C1410" i="26"/>
  <c r="F1408" i="26"/>
  <c r="B1407" i="26"/>
  <c r="D1405" i="26"/>
  <c r="A1404" i="26"/>
  <c r="E1404" i="26" s="1"/>
  <c r="C1402" i="26"/>
  <c r="F1400" i="26"/>
  <c r="B1399" i="26"/>
  <c r="D1397" i="26"/>
  <c r="A1396" i="26"/>
  <c r="E1396" i="26" s="1"/>
  <c r="C1394" i="26"/>
  <c r="F1392" i="26"/>
  <c r="B1391" i="26"/>
  <c r="D1389" i="26"/>
  <c r="A1388" i="26"/>
  <c r="E1388" i="26" s="1"/>
  <c r="C1386" i="26"/>
  <c r="F1384" i="26"/>
  <c r="B1383" i="26"/>
  <c r="D1381" i="26"/>
  <c r="A1380" i="26"/>
  <c r="E1380" i="26" s="1"/>
  <c r="C1378" i="26"/>
  <c r="D1377" i="26"/>
  <c r="F1376" i="26"/>
  <c r="A1376" i="26"/>
  <c r="E1376" i="26" s="1"/>
  <c r="B1375" i="26"/>
  <c r="C1374" i="26"/>
  <c r="D1373" i="26"/>
  <c r="F1372" i="26"/>
  <c r="A1372" i="26"/>
  <c r="E1372" i="26" s="1"/>
  <c r="B1371" i="26"/>
  <c r="C1370" i="26"/>
  <c r="D1369" i="26"/>
  <c r="F1368" i="26"/>
  <c r="A1368" i="26"/>
  <c r="E1368" i="26" s="1"/>
  <c r="B1367" i="26"/>
  <c r="C1366" i="26"/>
  <c r="D1365" i="26"/>
  <c r="F1364" i="26"/>
  <c r="A1364" i="26"/>
  <c r="E1364" i="26" s="1"/>
  <c r="B1363" i="26"/>
  <c r="C1362" i="26"/>
  <c r="D1361" i="26"/>
  <c r="F1360" i="26"/>
  <c r="A1360" i="26"/>
  <c r="E1360" i="26" s="1"/>
  <c r="B1359" i="26"/>
  <c r="C1358" i="26"/>
  <c r="D1357" i="26"/>
  <c r="F1356" i="26"/>
  <c r="A1356" i="26"/>
  <c r="E1356" i="26" s="1"/>
  <c r="B1355" i="26"/>
  <c r="C1354" i="26"/>
  <c r="D1353" i="26"/>
  <c r="F1352" i="26"/>
  <c r="A1352" i="26"/>
  <c r="E1352" i="26" s="1"/>
  <c r="B1351" i="26"/>
  <c r="C1350" i="26"/>
  <c r="D1349" i="26"/>
  <c r="F1348" i="26"/>
  <c r="A1348" i="26"/>
  <c r="E1348" i="26" s="1"/>
  <c r="B1347" i="26"/>
  <c r="C1346" i="26"/>
  <c r="D1345" i="26"/>
  <c r="F1344" i="26"/>
  <c r="A1344" i="26"/>
  <c r="E1344" i="26" s="1"/>
  <c r="B1343" i="26"/>
  <c r="C1342" i="26"/>
  <c r="D1341" i="26"/>
  <c r="F1340" i="26"/>
  <c r="A1340" i="26"/>
  <c r="E1340" i="26" s="1"/>
  <c r="B1339" i="26"/>
  <c r="C1338" i="26"/>
  <c r="D1337" i="26"/>
  <c r="F1336" i="26"/>
  <c r="A1336" i="26"/>
  <c r="E1336" i="26" s="1"/>
  <c r="B1335" i="26"/>
  <c r="C1334" i="26"/>
  <c r="D1333" i="26"/>
  <c r="F1332" i="26"/>
  <c r="A1332" i="26"/>
  <c r="E1332" i="26" s="1"/>
  <c r="B1331" i="26"/>
  <c r="C1330" i="26"/>
  <c r="D1329" i="26"/>
  <c r="F1328" i="26"/>
  <c r="A1328" i="26"/>
  <c r="E1328" i="26" s="1"/>
  <c r="B1327" i="26"/>
  <c r="C1326" i="26"/>
  <c r="D1325" i="26"/>
  <c r="F1324" i="26"/>
  <c r="A1324" i="26"/>
  <c r="E1324" i="26" s="1"/>
  <c r="B1323" i="26"/>
  <c r="C1322" i="26"/>
  <c r="D1321" i="26"/>
  <c r="F1320" i="26"/>
  <c r="A1320" i="26"/>
  <c r="E1320" i="26" s="1"/>
  <c r="B1319" i="26"/>
  <c r="C1318" i="26"/>
  <c r="D1317" i="26"/>
  <c r="F1316" i="26"/>
  <c r="A1316" i="26"/>
  <c r="E1316" i="26" s="1"/>
  <c r="B1315" i="26"/>
  <c r="C1314" i="26"/>
  <c r="D1313" i="26"/>
  <c r="F1312" i="26"/>
  <c r="A1312" i="26"/>
  <c r="E1312" i="26" s="1"/>
  <c r="B1311" i="26"/>
  <c r="C1310" i="26"/>
  <c r="D1309" i="26"/>
  <c r="F1308" i="26"/>
  <c r="A1308" i="26"/>
  <c r="E1308" i="26" s="1"/>
  <c r="B1307" i="26"/>
  <c r="C1306" i="26"/>
  <c r="D1305" i="26"/>
  <c r="F1304" i="26"/>
  <c r="A1304" i="26"/>
  <c r="E1304" i="26" s="1"/>
  <c r="B1303" i="26"/>
  <c r="C1302" i="26"/>
  <c r="D1301" i="26"/>
  <c r="F1300" i="26"/>
  <c r="A1300" i="26"/>
  <c r="E1300" i="26" s="1"/>
  <c r="B1299" i="26"/>
  <c r="C1298" i="26"/>
  <c r="D1297" i="26"/>
  <c r="F1296" i="26"/>
  <c r="A1296" i="26"/>
  <c r="E1296" i="26" s="1"/>
  <c r="B1295" i="26"/>
  <c r="C1294" i="26"/>
  <c r="D1293" i="26"/>
  <c r="F1292" i="26"/>
  <c r="A1292" i="26"/>
  <c r="E1292" i="26" s="1"/>
  <c r="B1291" i="26"/>
  <c r="C1290" i="26"/>
  <c r="D1289" i="26"/>
  <c r="F1288" i="26"/>
  <c r="A1288" i="26"/>
  <c r="E1288" i="26" s="1"/>
  <c r="B1287" i="26"/>
  <c r="C1286" i="26"/>
  <c r="D1285" i="26"/>
  <c r="F1284" i="26"/>
  <c r="A1284" i="26"/>
  <c r="E1284" i="26" s="1"/>
  <c r="B1283" i="26"/>
  <c r="C1282" i="26"/>
  <c r="D1281" i="26"/>
  <c r="F1280" i="26"/>
  <c r="A1280" i="26"/>
  <c r="E1280" i="26" s="1"/>
  <c r="B1279" i="26"/>
  <c r="C1278" i="26"/>
  <c r="D1277" i="26"/>
  <c r="F1276" i="26"/>
  <c r="A1276" i="26"/>
  <c r="E1276" i="26" s="1"/>
  <c r="B1275" i="26"/>
  <c r="C1274" i="26"/>
  <c r="D1273" i="26"/>
  <c r="F1272" i="26"/>
  <c r="A1272" i="26"/>
  <c r="E1272" i="26" s="1"/>
  <c r="B1271" i="26"/>
  <c r="C1270" i="26"/>
  <c r="D1269" i="26"/>
  <c r="F1268" i="26"/>
  <c r="A1268" i="26"/>
  <c r="E1268" i="26" s="1"/>
  <c r="B1267" i="26"/>
  <c r="C1266" i="26"/>
  <c r="D1265" i="26"/>
  <c r="F1264" i="26"/>
  <c r="A1264" i="26"/>
  <c r="E1264" i="26" s="1"/>
  <c r="B1263" i="26"/>
  <c r="C1262" i="26"/>
  <c r="D1261" i="26"/>
  <c r="F1260" i="26"/>
  <c r="A1260" i="26"/>
  <c r="E1260" i="26" s="1"/>
  <c r="B1259" i="26"/>
  <c r="C1258" i="26"/>
  <c r="D1257" i="26"/>
  <c r="F1256" i="26"/>
  <c r="A1256" i="26"/>
  <c r="E1256" i="26" s="1"/>
  <c r="B1255" i="26"/>
  <c r="C1254" i="26"/>
  <c r="D1253" i="26"/>
  <c r="F1252" i="26"/>
  <c r="A1252" i="26"/>
  <c r="E1252" i="26" s="1"/>
  <c r="B1251" i="26"/>
  <c r="C1250" i="26"/>
  <c r="D1249" i="26"/>
  <c r="F1248" i="26"/>
  <c r="A1248" i="26"/>
  <c r="E1248" i="26" s="1"/>
  <c r="B1247" i="26"/>
  <c r="C1246" i="26"/>
  <c r="D1245" i="26"/>
  <c r="F1244" i="26"/>
  <c r="A1244" i="26"/>
  <c r="E1244" i="26" s="1"/>
  <c r="B1243" i="26"/>
  <c r="C1242" i="26"/>
  <c r="D1241" i="26"/>
  <c r="F1240" i="26"/>
  <c r="A1240" i="26"/>
  <c r="E1240" i="26" s="1"/>
  <c r="B1239" i="26"/>
  <c r="C1238" i="26"/>
  <c r="D1237" i="26"/>
  <c r="F1236" i="26"/>
  <c r="A1236" i="26"/>
  <c r="E1236" i="26" s="1"/>
  <c r="B1235" i="26"/>
  <c r="C1234" i="26"/>
  <c r="D1233" i="26"/>
  <c r="F1232" i="26"/>
  <c r="A1232" i="26"/>
  <c r="E1232" i="26" s="1"/>
  <c r="B1231" i="26"/>
  <c r="C1230" i="26"/>
  <c r="D1229" i="26"/>
  <c r="F1228" i="26"/>
  <c r="A1228" i="26"/>
  <c r="E1228" i="26" s="1"/>
  <c r="B1227" i="26"/>
  <c r="C1226" i="26"/>
  <c r="D1225" i="26"/>
  <c r="F1224" i="26"/>
  <c r="A1224" i="26"/>
  <c r="E1224" i="26" s="1"/>
  <c r="B1223" i="26"/>
  <c r="C1222" i="26"/>
  <c r="D1221" i="26"/>
  <c r="F1220" i="26"/>
  <c r="A1220" i="26"/>
  <c r="E1220" i="26" s="1"/>
  <c r="B1219" i="26"/>
  <c r="C1218" i="26"/>
  <c r="D1217" i="26"/>
  <c r="F1216" i="26"/>
  <c r="A1216" i="26"/>
  <c r="E1216" i="26" s="1"/>
  <c r="B1215" i="26"/>
  <c r="C1214" i="26"/>
  <c r="D1213" i="26"/>
  <c r="F1212" i="26"/>
  <c r="A1212" i="26"/>
  <c r="E1212" i="26" s="1"/>
  <c r="B1211" i="26"/>
  <c r="C1210" i="26"/>
  <c r="D1209" i="26"/>
  <c r="F1208" i="26"/>
  <c r="A1208" i="26"/>
  <c r="E1208" i="26" s="1"/>
  <c r="B1207" i="26"/>
  <c r="C1206" i="26"/>
  <c r="D1205" i="26"/>
  <c r="F1204" i="26"/>
  <c r="A1204" i="26"/>
  <c r="E1204" i="26" s="1"/>
  <c r="B1203" i="26"/>
  <c r="C1202" i="26"/>
  <c r="D1201" i="26"/>
  <c r="F1200" i="26"/>
  <c r="A1200" i="26"/>
  <c r="E1200" i="26" s="1"/>
  <c r="B1199" i="26"/>
  <c r="C1198" i="26"/>
  <c r="D1197" i="26"/>
  <c r="F1196" i="26"/>
  <c r="A1196" i="26"/>
  <c r="E1196" i="26" s="1"/>
  <c r="B1195" i="26"/>
  <c r="C1194" i="26"/>
  <c r="D1193" i="26"/>
  <c r="F1192" i="26"/>
  <c r="A1192" i="26"/>
  <c r="E1192" i="26" s="1"/>
  <c r="B1191" i="26"/>
  <c r="C1190" i="26"/>
  <c r="D1189" i="26"/>
  <c r="F1188" i="26"/>
  <c r="A1188" i="26"/>
  <c r="E1188" i="26" s="1"/>
  <c r="B1187" i="26"/>
  <c r="C1186" i="26"/>
  <c r="D1185" i="26"/>
  <c r="F1184" i="26"/>
  <c r="A1184" i="26"/>
  <c r="E1184" i="26" s="1"/>
  <c r="B1183" i="26"/>
  <c r="C1182" i="26"/>
  <c r="D1181" i="26"/>
  <c r="F1180" i="26"/>
  <c r="A1180" i="26"/>
  <c r="E1180" i="26" s="1"/>
  <c r="B1179" i="26"/>
  <c r="C1178" i="26"/>
  <c r="D1177" i="26"/>
  <c r="F1176" i="26"/>
  <c r="A1176" i="26"/>
  <c r="E1176" i="26" s="1"/>
  <c r="B1175" i="26"/>
  <c r="C1174" i="26"/>
  <c r="D1173" i="26"/>
  <c r="F1172" i="26"/>
  <c r="A1172" i="26"/>
  <c r="E1172" i="26" s="1"/>
  <c r="B1171" i="26"/>
  <c r="C1170" i="26"/>
  <c r="D1169" i="26"/>
  <c r="F1168" i="26"/>
  <c r="A1168" i="26"/>
  <c r="E1168" i="26" s="1"/>
  <c r="B1167" i="26"/>
  <c r="C1166" i="26"/>
  <c r="D1165" i="26"/>
  <c r="F1164" i="26"/>
  <c r="A1164" i="26"/>
  <c r="E1164" i="26" s="1"/>
  <c r="B1163" i="26"/>
  <c r="C1162" i="26"/>
  <c r="D1161" i="26"/>
  <c r="F1160" i="26"/>
  <c r="A1160" i="26"/>
  <c r="E1160" i="26" s="1"/>
  <c r="B1159" i="26"/>
  <c r="C1158" i="26"/>
  <c r="D1157" i="26"/>
  <c r="C1148" i="26"/>
  <c r="D1145" i="26"/>
  <c r="D1143" i="26"/>
  <c r="B1141" i="26"/>
  <c r="F1138" i="26"/>
  <c r="C1136" i="26"/>
  <c r="C1134" i="26"/>
  <c r="A1132" i="26"/>
  <c r="E1132" i="26" s="1"/>
  <c r="D1129" i="26"/>
  <c r="B1127" i="26"/>
  <c r="F1124" i="26"/>
  <c r="C1122" i="26"/>
  <c r="A1120" i="26"/>
  <c r="E1120" i="26" s="1"/>
  <c r="D1117" i="26"/>
  <c r="D1115" i="26"/>
  <c r="B1113" i="26"/>
  <c r="F1110" i="26"/>
  <c r="C1108" i="26"/>
  <c r="A1106" i="26"/>
  <c r="E1106" i="26" s="1"/>
  <c r="D1103" i="26"/>
  <c r="B1101" i="26"/>
  <c r="F1098" i="26"/>
  <c r="C1096" i="26"/>
  <c r="A1094" i="26"/>
  <c r="E1094" i="26" s="1"/>
  <c r="C1092" i="26"/>
  <c r="C1090" i="26"/>
  <c r="C1088" i="26"/>
  <c r="A1086" i="26"/>
  <c r="E1086" i="26" s="1"/>
  <c r="D1083" i="26"/>
  <c r="B1081" i="26"/>
  <c r="F1078" i="26"/>
  <c r="C1076" i="26"/>
  <c r="A1074" i="26"/>
  <c r="E1074" i="26" s="1"/>
  <c r="D1071" i="26"/>
  <c r="B1069" i="26"/>
  <c r="F1066" i="26"/>
  <c r="C1064" i="26"/>
  <c r="A1062" i="26"/>
  <c r="E1062" i="26" s="1"/>
  <c r="D1059" i="26"/>
  <c r="D1057" i="26"/>
  <c r="B1055" i="26"/>
  <c r="F1052" i="26"/>
  <c r="C1050" i="26"/>
  <c r="A1048" i="26"/>
  <c r="E1048" i="26" s="1"/>
  <c r="D1045" i="26"/>
  <c r="B1043" i="26"/>
  <c r="F1040" i="26"/>
  <c r="C1038" i="26"/>
  <c r="A1036" i="26"/>
  <c r="E1036" i="26" s="1"/>
  <c r="A1034" i="26"/>
  <c r="E1034" i="26" s="1"/>
  <c r="D1031" i="26"/>
  <c r="B1029" i="26"/>
  <c r="F1026" i="26"/>
  <c r="C1024" i="26"/>
  <c r="A1022" i="26"/>
  <c r="E1022" i="26" s="1"/>
  <c r="D1019" i="26"/>
  <c r="B1017" i="26"/>
  <c r="F1014" i="26"/>
  <c r="C1012" i="26"/>
  <c r="A1010" i="26"/>
  <c r="E1010" i="26" s="1"/>
  <c r="D1007" i="26"/>
  <c r="B1005" i="26"/>
  <c r="F1002" i="26"/>
  <c r="C1000" i="26"/>
  <c r="A998" i="26"/>
  <c r="E998" i="26" s="1"/>
  <c r="C986" i="26"/>
  <c r="D985" i="26"/>
  <c r="F984" i="26"/>
  <c r="A984" i="26"/>
  <c r="E984" i="26" s="1"/>
  <c r="B983" i="26"/>
  <c r="C982" i="26"/>
  <c r="D981" i="26"/>
  <c r="F980" i="26"/>
  <c r="A980" i="26"/>
  <c r="E980" i="26" s="1"/>
  <c r="B979" i="26"/>
  <c r="C978" i="26"/>
  <c r="D977" i="26"/>
  <c r="F976" i="26"/>
  <c r="A976" i="26"/>
  <c r="E976" i="26" s="1"/>
  <c r="B975" i="26"/>
  <c r="C974" i="26"/>
  <c r="D973" i="26"/>
  <c r="F972" i="26"/>
  <c r="A972" i="26"/>
  <c r="E972" i="26" s="1"/>
  <c r="B971" i="26"/>
  <c r="C970" i="26"/>
  <c r="D969" i="26"/>
  <c r="F968" i="26"/>
  <c r="A968" i="26"/>
  <c r="E968" i="26" s="1"/>
  <c r="B967" i="26"/>
  <c r="B965" i="26"/>
  <c r="F962" i="26"/>
  <c r="C960" i="26"/>
  <c r="A958" i="26"/>
  <c r="E958" i="26" s="1"/>
  <c r="D955" i="26"/>
  <c r="B953" i="26"/>
  <c r="F950" i="26"/>
  <c r="C948" i="26"/>
  <c r="A946" i="26"/>
  <c r="E946" i="26" s="1"/>
  <c r="D943" i="26"/>
  <c r="B941" i="26"/>
  <c r="F938" i="26"/>
  <c r="C936" i="26"/>
  <c r="A934" i="26"/>
  <c r="E934" i="26" s="1"/>
  <c r="D931" i="26"/>
  <c r="B929" i="26"/>
  <c r="F926" i="26"/>
  <c r="C924" i="26"/>
  <c r="A922" i="26"/>
  <c r="E922" i="26" s="1"/>
  <c r="D919" i="26"/>
  <c r="B917" i="26"/>
  <c r="F914" i="26"/>
  <c r="C912" i="26"/>
  <c r="A910" i="26"/>
  <c r="E910" i="26" s="1"/>
  <c r="D907" i="26"/>
  <c r="B905" i="26"/>
  <c r="B903" i="26"/>
  <c r="F900" i="26"/>
  <c r="C898" i="26"/>
  <c r="D895" i="26"/>
  <c r="D893" i="26"/>
  <c r="B891" i="26"/>
  <c r="F888" i="26"/>
  <c r="C886" i="26"/>
  <c r="A884" i="26"/>
  <c r="E884" i="26" s="1"/>
  <c r="D881" i="26"/>
  <c r="B879" i="26"/>
  <c r="F876" i="26"/>
  <c r="C874" i="26"/>
  <c r="A872" i="26"/>
  <c r="E872" i="26" s="1"/>
  <c r="F870" i="26"/>
  <c r="F868" i="26"/>
  <c r="C866" i="26"/>
  <c r="A864" i="26"/>
  <c r="E864" i="26" s="1"/>
  <c r="D861" i="26"/>
  <c r="B859" i="26"/>
  <c r="F856" i="26"/>
  <c r="C854" i="26"/>
  <c r="A852" i="26"/>
  <c r="E852" i="26" s="1"/>
  <c r="D849" i="26"/>
  <c r="B847" i="26"/>
  <c r="F844" i="26"/>
  <c r="C842" i="26"/>
  <c r="A840" i="26"/>
  <c r="E840" i="26" s="1"/>
  <c r="D837" i="26"/>
  <c r="B835" i="26"/>
  <c r="F832" i="26"/>
  <c r="C830" i="26"/>
  <c r="A828" i="26"/>
  <c r="E828" i="26" s="1"/>
  <c r="A826" i="26"/>
  <c r="E826" i="26" s="1"/>
  <c r="D823" i="26"/>
  <c r="B821" i="26"/>
  <c r="F818" i="26"/>
  <c r="C816" i="26"/>
  <c r="A814" i="26"/>
  <c r="E814" i="26" s="1"/>
  <c r="D811" i="26"/>
  <c r="B809" i="26"/>
  <c r="F806" i="26"/>
  <c r="C804" i="26"/>
  <c r="A802" i="26"/>
  <c r="E802" i="26" s="1"/>
  <c r="D799" i="26"/>
  <c r="F796" i="26"/>
  <c r="C794" i="26"/>
  <c r="A792" i="26"/>
  <c r="E792" i="26" s="1"/>
  <c r="D789" i="26"/>
  <c r="B787" i="26"/>
  <c r="C782" i="26"/>
  <c r="A778" i="26"/>
  <c r="E778" i="26" s="1"/>
  <c r="B773" i="26"/>
  <c r="C768" i="26"/>
  <c r="B761" i="26"/>
  <c r="A756" i="26"/>
  <c r="E756" i="26" s="1"/>
  <c r="D751" i="26"/>
  <c r="F746" i="26"/>
  <c r="A742" i="26"/>
  <c r="E742" i="26" s="1"/>
  <c r="B737" i="26"/>
  <c r="C732" i="26"/>
  <c r="C3980" i="26"/>
  <c r="A1632" i="26"/>
  <c r="E1632" i="26" s="1"/>
  <c r="F1628" i="26"/>
  <c r="D1625" i="26"/>
  <c r="C1622" i="26"/>
  <c r="B1619" i="26"/>
  <c r="A1616" i="26"/>
  <c r="E1616" i="26" s="1"/>
  <c r="F1612" i="26"/>
  <c r="D1609" i="26"/>
  <c r="C1606" i="26"/>
  <c r="B1603" i="26"/>
  <c r="A1600" i="26"/>
  <c r="E1600" i="26" s="1"/>
  <c r="F1596" i="26"/>
  <c r="D1593" i="26"/>
  <c r="C1590" i="26"/>
  <c r="B1587" i="26"/>
  <c r="A1584" i="26"/>
  <c r="E1584" i="26" s="1"/>
  <c r="F1580" i="26"/>
  <c r="D1577" i="26"/>
  <c r="C1574" i="26"/>
  <c r="B1571" i="26"/>
  <c r="A1568" i="26"/>
  <c r="E1568" i="26" s="1"/>
  <c r="F1564" i="26"/>
  <c r="D1561" i="26"/>
  <c r="C1558" i="26"/>
  <c r="B1555" i="26"/>
  <c r="A1552" i="26"/>
  <c r="E1552" i="26" s="1"/>
  <c r="F1548" i="26"/>
  <c r="B1547" i="26"/>
  <c r="D1545" i="26"/>
  <c r="A1544" i="26"/>
  <c r="E1544" i="26" s="1"/>
  <c r="C1542" i="26"/>
  <c r="F1540" i="26"/>
  <c r="B1539" i="26"/>
  <c r="D1537" i="26"/>
  <c r="A1536" i="26"/>
  <c r="E1536" i="26" s="1"/>
  <c r="C1534" i="26"/>
  <c r="F1532" i="26"/>
  <c r="B1531" i="26"/>
  <c r="D1529" i="26"/>
  <c r="A1528" i="26"/>
  <c r="E1528" i="26" s="1"/>
  <c r="C1526" i="26"/>
  <c r="F1524" i="26"/>
  <c r="B1523" i="26"/>
  <c r="D1521" i="26"/>
  <c r="A1520" i="26"/>
  <c r="E1520" i="26" s="1"/>
  <c r="C1518" i="26"/>
  <c r="F1516" i="26"/>
  <c r="B1515" i="26"/>
  <c r="D1513" i="26"/>
  <c r="A1512" i="26"/>
  <c r="E1512" i="26" s="1"/>
  <c r="C1510" i="26"/>
  <c r="F1508" i="26"/>
  <c r="B1507" i="26"/>
  <c r="D1505" i="26"/>
  <c r="A1504" i="26"/>
  <c r="E1504" i="26" s="1"/>
  <c r="C1502" i="26"/>
  <c r="F1500" i="26"/>
  <c r="B1499" i="26"/>
  <c r="D1497" i="26"/>
  <c r="A1496" i="26"/>
  <c r="E1496" i="26" s="1"/>
  <c r="C1494" i="26"/>
  <c r="F1492" i="26"/>
  <c r="B1491" i="26"/>
  <c r="D1489" i="26"/>
  <c r="A1488" i="26"/>
  <c r="E1488" i="26" s="1"/>
  <c r="C1486" i="26"/>
  <c r="F1484" i="26"/>
  <c r="B1483" i="26"/>
  <c r="D1481" i="26"/>
  <c r="A1480" i="26"/>
  <c r="E1480" i="26" s="1"/>
  <c r="C1478" i="26"/>
  <c r="F1476" i="26"/>
  <c r="B1475" i="26"/>
  <c r="D1473" i="26"/>
  <c r="A1472" i="26"/>
  <c r="E1472" i="26" s="1"/>
  <c r="C1470" i="26"/>
  <c r="F1468" i="26"/>
  <c r="B1467" i="26"/>
  <c r="D1465" i="26"/>
  <c r="A1464" i="26"/>
  <c r="E1464" i="26" s="1"/>
  <c r="C1462" i="26"/>
  <c r="F1460" i="26"/>
  <c r="B1459" i="26"/>
  <c r="D1457" i="26"/>
  <c r="A1456" i="26"/>
  <c r="E1456" i="26" s="1"/>
  <c r="C1454" i="26"/>
  <c r="F1452" i="26"/>
  <c r="B1451" i="26"/>
  <c r="D1449" i="26"/>
  <c r="A1448" i="26"/>
  <c r="E1448" i="26" s="1"/>
  <c r="C1446" i="26"/>
  <c r="F1444" i="26"/>
  <c r="B1443" i="26"/>
  <c r="D1441" i="26"/>
  <c r="A1440" i="26"/>
  <c r="E1440" i="26" s="1"/>
  <c r="C1438" i="26"/>
  <c r="F1436" i="26"/>
  <c r="B1435" i="26"/>
  <c r="D1433" i="26"/>
  <c r="A1432" i="26"/>
  <c r="E1432" i="26" s="1"/>
  <c r="C1430" i="26"/>
  <c r="F1428" i="26"/>
  <c r="B1427" i="26"/>
  <c r="D1425" i="26"/>
  <c r="A1424" i="26"/>
  <c r="E1424" i="26" s="1"/>
  <c r="C1422" i="26"/>
  <c r="F1420" i="26"/>
  <c r="B1419" i="26"/>
  <c r="D1417" i="26"/>
  <c r="A1416" i="26"/>
  <c r="E1416" i="26" s="1"/>
  <c r="C1414" i="26"/>
  <c r="F1412" i="26"/>
  <c r="B1411" i="26"/>
  <c r="D1409" i="26"/>
  <c r="A1408" i="26"/>
  <c r="E1408" i="26" s="1"/>
  <c r="C1406" i="26"/>
  <c r="F1404" i="26"/>
  <c r="B1403" i="26"/>
  <c r="D1401" i="26"/>
  <c r="A1400" i="26"/>
  <c r="E1400" i="26" s="1"/>
  <c r="C1398" i="26"/>
  <c r="F1396" i="26"/>
  <c r="B1395" i="26"/>
  <c r="D1393" i="26"/>
  <c r="A1392" i="26"/>
  <c r="E1392" i="26" s="1"/>
  <c r="C1390" i="26"/>
  <c r="F1388" i="26"/>
  <c r="B1387" i="26"/>
  <c r="D1385" i="26"/>
  <c r="A1384" i="26"/>
  <c r="E1384" i="26" s="1"/>
  <c r="C1382" i="26"/>
  <c r="F1380" i="26"/>
  <c r="B1379" i="26"/>
  <c r="A1378" i="26"/>
  <c r="E1378" i="26" s="1"/>
  <c r="B1377" i="26"/>
  <c r="C1376" i="26"/>
  <c r="D1375" i="26"/>
  <c r="F1374" i="26"/>
  <c r="A1374" i="26"/>
  <c r="E1374" i="26" s="1"/>
  <c r="B1373" i="26"/>
  <c r="C1372" i="26"/>
  <c r="D1371" i="26"/>
  <c r="F1370" i="26"/>
  <c r="A1370" i="26"/>
  <c r="E1370" i="26" s="1"/>
  <c r="B1369" i="26"/>
  <c r="C1368" i="26"/>
  <c r="D1367" i="26"/>
  <c r="F1366" i="26"/>
  <c r="A1366" i="26"/>
  <c r="E1366" i="26" s="1"/>
  <c r="B1365" i="26"/>
  <c r="C1364" i="26"/>
  <c r="D1363" i="26"/>
  <c r="F1362" i="26"/>
  <c r="A1362" i="26"/>
  <c r="E1362" i="26" s="1"/>
  <c r="B1361" i="26"/>
  <c r="C1360" i="26"/>
  <c r="D1359" i="26"/>
  <c r="F1358" i="26"/>
  <c r="A1358" i="26"/>
  <c r="E1358" i="26" s="1"/>
  <c r="B1357" i="26"/>
  <c r="C1356" i="26"/>
  <c r="D1355" i="26"/>
  <c r="F1354" i="26"/>
  <c r="A1354" i="26"/>
  <c r="E1354" i="26" s="1"/>
  <c r="B1353" i="26"/>
  <c r="C1352" i="26"/>
  <c r="D1351" i="26"/>
  <c r="F1350" i="26"/>
  <c r="A1350" i="26"/>
  <c r="E1350" i="26" s="1"/>
  <c r="B1349" i="26"/>
  <c r="C1348" i="26"/>
  <c r="D1347" i="26"/>
  <c r="F1346" i="26"/>
  <c r="A1346" i="26"/>
  <c r="E1346" i="26" s="1"/>
  <c r="B1345" i="26"/>
  <c r="C1344" i="26"/>
  <c r="D1343" i="26"/>
  <c r="F1342" i="26"/>
  <c r="A1342" i="26"/>
  <c r="E1342" i="26" s="1"/>
  <c r="B1341" i="26"/>
  <c r="C1340" i="26"/>
  <c r="D1339" i="26"/>
  <c r="F1338" i="26"/>
  <c r="A1338" i="26"/>
  <c r="E1338" i="26" s="1"/>
  <c r="B1337" i="26"/>
  <c r="C1336" i="26"/>
  <c r="D1335" i="26"/>
  <c r="F1334" i="26"/>
  <c r="A1334" i="26"/>
  <c r="E1334" i="26" s="1"/>
  <c r="B1333" i="26"/>
  <c r="C1332" i="26"/>
  <c r="D1331" i="26"/>
  <c r="F1330" i="26"/>
  <c r="A1330" i="26"/>
  <c r="E1330" i="26" s="1"/>
  <c r="B1329" i="26"/>
  <c r="C1328" i="26"/>
  <c r="D1327" i="26"/>
  <c r="F1326" i="26"/>
  <c r="A1326" i="26"/>
  <c r="E1326" i="26" s="1"/>
  <c r="B1325" i="26"/>
  <c r="C1324" i="26"/>
  <c r="D1323" i="26"/>
  <c r="F1322" i="26"/>
  <c r="A1322" i="26"/>
  <c r="E1322" i="26" s="1"/>
  <c r="B1321" i="26"/>
  <c r="C1320" i="26"/>
  <c r="D1319" i="26"/>
  <c r="F1318" i="26"/>
  <c r="A1318" i="26"/>
  <c r="E1318" i="26" s="1"/>
  <c r="B1317" i="26"/>
  <c r="C1316" i="26"/>
  <c r="D1315" i="26"/>
  <c r="F1314" i="26"/>
  <c r="A1314" i="26"/>
  <c r="E1314" i="26" s="1"/>
  <c r="B1313" i="26"/>
  <c r="C1312" i="26"/>
  <c r="D1311" i="26"/>
  <c r="F1310" i="26"/>
  <c r="A1310" i="26"/>
  <c r="E1310" i="26" s="1"/>
  <c r="B1309" i="26"/>
  <c r="C1308" i="26"/>
  <c r="D1307" i="26"/>
  <c r="F1306" i="26"/>
  <c r="A1306" i="26"/>
  <c r="E1306" i="26" s="1"/>
  <c r="B1305" i="26"/>
  <c r="C1304" i="26"/>
  <c r="D1303" i="26"/>
  <c r="F1302" i="26"/>
  <c r="A1302" i="26"/>
  <c r="E1302" i="26" s="1"/>
  <c r="B1301" i="26"/>
  <c r="C1300" i="26"/>
  <c r="D1299" i="26"/>
  <c r="F1298" i="26"/>
  <c r="A1298" i="26"/>
  <c r="E1298" i="26" s="1"/>
  <c r="B1297" i="26"/>
  <c r="C1296" i="26"/>
  <c r="D1295" i="26"/>
  <c r="F1294" i="26"/>
  <c r="A1294" i="26"/>
  <c r="E1294" i="26" s="1"/>
  <c r="B1293" i="26"/>
  <c r="C1292" i="26"/>
  <c r="D1291" i="26"/>
  <c r="F1290" i="26"/>
  <c r="A1290" i="26"/>
  <c r="E1290" i="26" s="1"/>
  <c r="B1289" i="26"/>
  <c r="C1288" i="26"/>
  <c r="D1287" i="26"/>
  <c r="F1286" i="26"/>
  <c r="A1286" i="26"/>
  <c r="E1286" i="26" s="1"/>
  <c r="B1285" i="26"/>
  <c r="C1284" i="26"/>
  <c r="D1283" i="26"/>
  <c r="F1282" i="26"/>
  <c r="A1282" i="26"/>
  <c r="E1282" i="26" s="1"/>
  <c r="B1281" i="26"/>
  <c r="C1280" i="26"/>
  <c r="D1279" i="26"/>
  <c r="F1278" i="26"/>
  <c r="A1278" i="26"/>
  <c r="E1278" i="26" s="1"/>
  <c r="B1277" i="26"/>
  <c r="C1276" i="26"/>
  <c r="D1275" i="26"/>
  <c r="F1274" i="26"/>
  <c r="A1274" i="26"/>
  <c r="E1274" i="26" s="1"/>
  <c r="B1273" i="26"/>
  <c r="C1272" i="26"/>
  <c r="D1271" i="26"/>
  <c r="F1270" i="26"/>
  <c r="A1270" i="26"/>
  <c r="E1270" i="26" s="1"/>
  <c r="B1269" i="26"/>
  <c r="C1268" i="26"/>
  <c r="D1267" i="26"/>
  <c r="F1266" i="26"/>
  <c r="A1266" i="26"/>
  <c r="E1266" i="26" s="1"/>
  <c r="B1265" i="26"/>
  <c r="C1264" i="26"/>
  <c r="D1263" i="26"/>
  <c r="F1262" i="26"/>
  <c r="A1262" i="26"/>
  <c r="E1262" i="26" s="1"/>
  <c r="B1261" i="26"/>
  <c r="C1260" i="26"/>
  <c r="D1259" i="26"/>
  <c r="F1258" i="26"/>
  <c r="A1258" i="26"/>
  <c r="E1258" i="26" s="1"/>
  <c r="B1257" i="26"/>
  <c r="C1256" i="26"/>
  <c r="D1255" i="26"/>
  <c r="F1254" i="26"/>
  <c r="A1254" i="26"/>
  <c r="E1254" i="26" s="1"/>
  <c r="B1253" i="26"/>
  <c r="C1252" i="26"/>
  <c r="D1251" i="26"/>
  <c r="F1250" i="26"/>
  <c r="A1250" i="26"/>
  <c r="E1250" i="26" s="1"/>
  <c r="B1249" i="26"/>
  <c r="C1248" i="26"/>
  <c r="D1247" i="26"/>
  <c r="F1246" i="26"/>
  <c r="A1246" i="26"/>
  <c r="E1246" i="26" s="1"/>
  <c r="B1245" i="26"/>
  <c r="C1244" i="26"/>
  <c r="D1243" i="26"/>
  <c r="F1242" i="26"/>
  <c r="A1242" i="26"/>
  <c r="E1242" i="26" s="1"/>
  <c r="B1241" i="26"/>
  <c r="C1240" i="26"/>
  <c r="D1239" i="26"/>
  <c r="F1238" i="26"/>
  <c r="A1238" i="26"/>
  <c r="E1238" i="26" s="1"/>
  <c r="B1237" i="26"/>
  <c r="C1236" i="26"/>
  <c r="D1235" i="26"/>
  <c r="F1234" i="26"/>
  <c r="A1234" i="26"/>
  <c r="E1234" i="26" s="1"/>
  <c r="B1233" i="26"/>
  <c r="C1232" i="26"/>
  <c r="D1231" i="26"/>
  <c r="F1230" i="26"/>
  <c r="A1230" i="26"/>
  <c r="E1230" i="26" s="1"/>
  <c r="B1229" i="26"/>
  <c r="C1228" i="26"/>
  <c r="D1227" i="26"/>
  <c r="F1226" i="26"/>
  <c r="A1226" i="26"/>
  <c r="E1226" i="26" s="1"/>
  <c r="B1225" i="26"/>
  <c r="C1224" i="26"/>
  <c r="D1223" i="26"/>
  <c r="F1222" i="26"/>
  <c r="A1222" i="26"/>
  <c r="E1222" i="26" s="1"/>
  <c r="B1221" i="26"/>
  <c r="C1220" i="26"/>
  <c r="D1219" i="26"/>
  <c r="F1218" i="26"/>
  <c r="A1218" i="26"/>
  <c r="E1218" i="26" s="1"/>
  <c r="B1217" i="26"/>
  <c r="C1216" i="26"/>
  <c r="D1215" i="26"/>
  <c r="F1214" i="26"/>
  <c r="A1214" i="26"/>
  <c r="E1214" i="26" s="1"/>
  <c r="B1213" i="26"/>
  <c r="C1212" i="26"/>
  <c r="D1211" i="26"/>
  <c r="F1210" i="26"/>
  <c r="A1210" i="26"/>
  <c r="E1210" i="26" s="1"/>
  <c r="B1209" i="26"/>
  <c r="C1208" i="26"/>
  <c r="D1207" i="26"/>
  <c r="F1206" i="26"/>
  <c r="A1206" i="26"/>
  <c r="E1206" i="26" s="1"/>
  <c r="B1205" i="26"/>
  <c r="C1204" i="26"/>
  <c r="D1203" i="26"/>
  <c r="F1202" i="26"/>
  <c r="A1202" i="26"/>
  <c r="E1202" i="26" s="1"/>
  <c r="B1201" i="26"/>
  <c r="C1200" i="26"/>
  <c r="D1199" i="26"/>
  <c r="F1198" i="26"/>
  <c r="A1198" i="26"/>
  <c r="E1198" i="26" s="1"/>
  <c r="B1197" i="26"/>
  <c r="C1196" i="26"/>
  <c r="D1195" i="26"/>
  <c r="F1194" i="26"/>
  <c r="A1194" i="26"/>
  <c r="E1194" i="26" s="1"/>
  <c r="B1193" i="26"/>
  <c r="C1192" i="26"/>
  <c r="D1191" i="26"/>
  <c r="F1190" i="26"/>
  <c r="A1190" i="26"/>
  <c r="E1190" i="26" s="1"/>
  <c r="B1189" i="26"/>
  <c r="C1188" i="26"/>
  <c r="D1187" i="26"/>
  <c r="F1186" i="26"/>
  <c r="A1186" i="26"/>
  <c r="E1186" i="26" s="1"/>
  <c r="B1185" i="26"/>
  <c r="C1184" i="26"/>
  <c r="D1183" i="26"/>
  <c r="F1182" i="26"/>
  <c r="A1182" i="26"/>
  <c r="E1182" i="26" s="1"/>
  <c r="B1181" i="26"/>
  <c r="C1180" i="26"/>
  <c r="D1179" i="26"/>
  <c r="F1178" i="26"/>
  <c r="A1178" i="26"/>
  <c r="E1178" i="26" s="1"/>
  <c r="B1177" i="26"/>
  <c r="C1176" i="26"/>
  <c r="D1175" i="26"/>
  <c r="F1174" i="26"/>
  <c r="A1174" i="26"/>
  <c r="E1174" i="26" s="1"/>
  <c r="B1173" i="26"/>
  <c r="C1172" i="26"/>
  <c r="D1171" i="26"/>
  <c r="F1170" i="26"/>
  <c r="A1170" i="26"/>
  <c r="E1170" i="26" s="1"/>
  <c r="B1169" i="26"/>
  <c r="C1168" i="26"/>
  <c r="D1167" i="26"/>
  <c r="F1166" i="26"/>
  <c r="A1166" i="26"/>
  <c r="E1166" i="26" s="1"/>
  <c r="B1165" i="26"/>
  <c r="C1164" i="26"/>
  <c r="D1163" i="26"/>
  <c r="F1162" i="26"/>
  <c r="A1162" i="26"/>
  <c r="E1162" i="26" s="1"/>
  <c r="B1161" i="26"/>
  <c r="C1160" i="26"/>
  <c r="D1159" i="26"/>
  <c r="F1158" i="26"/>
  <c r="A1158" i="26"/>
  <c r="E1158" i="26" s="1"/>
  <c r="C1150" i="26"/>
  <c r="F1146" i="26"/>
  <c r="F1144" i="26"/>
  <c r="C1142" i="26"/>
  <c r="A1140" i="26"/>
  <c r="E1140" i="26" s="1"/>
  <c r="D1137" i="26"/>
  <c r="B1135" i="26"/>
  <c r="B1133" i="26"/>
  <c r="F1130" i="26"/>
  <c r="C1128" i="26"/>
  <c r="A1126" i="26"/>
  <c r="E1126" i="26" s="1"/>
  <c r="D1123" i="26"/>
  <c r="B1121" i="26"/>
  <c r="F1118" i="26"/>
  <c r="C1116" i="26"/>
  <c r="C1114" i="26"/>
  <c r="A1112" i="26"/>
  <c r="E1112" i="26" s="1"/>
  <c r="D1109" i="26"/>
  <c r="B1107" i="26"/>
  <c r="F1104" i="26"/>
  <c r="C1102" i="26"/>
  <c r="A1100" i="26"/>
  <c r="E1100" i="26" s="1"/>
  <c r="D1097" i="26"/>
  <c r="B1095" i="26"/>
  <c r="F1092" i="26"/>
  <c r="D1091" i="26"/>
  <c r="D1089" i="26"/>
  <c r="B1087" i="26"/>
  <c r="F1084" i="26"/>
  <c r="C1082" i="26"/>
  <c r="A1080" i="26"/>
  <c r="E1080" i="26" s="1"/>
  <c r="D1077" i="26"/>
  <c r="B1075" i="26"/>
  <c r="F1072" i="26"/>
  <c r="C1070" i="26"/>
  <c r="A1068" i="26"/>
  <c r="E1068" i="26" s="1"/>
  <c r="D1065" i="26"/>
  <c r="B1063" i="26"/>
  <c r="F1060" i="26"/>
  <c r="F1058" i="26"/>
  <c r="C1056" i="26"/>
  <c r="A1054" i="26"/>
  <c r="E1054" i="26" s="1"/>
  <c r="D1051" i="26"/>
  <c r="B1049" i="26"/>
  <c r="F1046" i="26"/>
  <c r="C1044" i="26"/>
  <c r="A1042" i="26"/>
  <c r="E1042" i="26" s="1"/>
  <c r="D1039" i="26"/>
  <c r="B1037" i="26"/>
  <c r="B1035" i="26"/>
  <c r="F1032" i="26"/>
  <c r="C1030" i="26"/>
  <c r="A1028" i="26"/>
  <c r="E1028" i="26" s="1"/>
  <c r="D1025" i="26"/>
  <c r="B1023" i="26"/>
  <c r="F1020" i="26"/>
  <c r="C1018" i="26"/>
  <c r="A1016" i="26"/>
  <c r="E1016" i="26" s="1"/>
  <c r="D1013" i="26"/>
  <c r="B1011" i="26"/>
  <c r="F1008" i="26"/>
  <c r="C1006" i="26"/>
  <c r="A1004" i="26"/>
  <c r="E1004" i="26" s="1"/>
  <c r="D1001" i="26"/>
  <c r="B999" i="26"/>
  <c r="F986" i="26"/>
  <c r="A986" i="26"/>
  <c r="E986" i="26" s="1"/>
  <c r="B985" i="26"/>
  <c r="C984" i="26"/>
  <c r="D983" i="26"/>
  <c r="F982" i="26"/>
  <c r="A982" i="26"/>
  <c r="E982" i="26" s="1"/>
  <c r="B981" i="26"/>
  <c r="C980" i="26"/>
  <c r="D979" i="26"/>
  <c r="F978" i="26"/>
  <c r="A978" i="26"/>
  <c r="E978" i="26" s="1"/>
  <c r="B977" i="26"/>
  <c r="C976" i="26"/>
  <c r="D975" i="26"/>
  <c r="F974" i="26"/>
  <c r="A974" i="26"/>
  <c r="E974" i="26" s="1"/>
  <c r="B973" i="26"/>
  <c r="C972" i="26"/>
  <c r="D971" i="26"/>
  <c r="F970" i="26"/>
  <c r="A970" i="26"/>
  <c r="E970" i="26" s="1"/>
  <c r="B969" i="26"/>
  <c r="C968" i="26"/>
  <c r="D967" i="26"/>
  <c r="C966" i="26"/>
  <c r="A964" i="26"/>
  <c r="E964" i="26" s="1"/>
  <c r="D961" i="26"/>
  <c r="B959" i="26"/>
  <c r="F956" i="26"/>
  <c r="C954" i="26"/>
  <c r="A952" i="26"/>
  <c r="E952" i="26" s="1"/>
  <c r="D949" i="26"/>
  <c r="B947" i="26"/>
  <c r="F944" i="26"/>
  <c r="C942" i="26"/>
  <c r="A940" i="26"/>
  <c r="E940" i="26" s="1"/>
  <c r="D937" i="26"/>
  <c r="B935" i="26"/>
  <c r="F932" i="26"/>
  <c r="C930" i="26"/>
  <c r="A928" i="26"/>
  <c r="E928" i="26" s="1"/>
  <c r="D925" i="26"/>
  <c r="B923" i="26"/>
  <c r="F920" i="26"/>
  <c r="C918" i="26"/>
  <c r="A916" i="26"/>
  <c r="E916" i="26" s="1"/>
  <c r="D913" i="26"/>
  <c r="B911" i="26"/>
  <c r="F908" i="26"/>
  <c r="C906" i="26"/>
  <c r="A904" i="26"/>
  <c r="E904" i="26" s="1"/>
  <c r="A902" i="26"/>
  <c r="E902" i="26" s="1"/>
  <c r="D899" i="26"/>
  <c r="F896" i="26"/>
  <c r="C894" i="26"/>
  <c r="C892" i="26"/>
  <c r="A890" i="26"/>
  <c r="E890" i="26" s="1"/>
  <c r="D887" i="26"/>
  <c r="B885" i="26"/>
  <c r="F882" i="26"/>
  <c r="C880" i="26"/>
  <c r="A878" i="26"/>
  <c r="E878" i="26" s="1"/>
  <c r="D875" i="26"/>
  <c r="B873" i="26"/>
  <c r="B871" i="26"/>
  <c r="A870" i="26"/>
  <c r="E870" i="26" s="1"/>
  <c r="D867" i="26"/>
  <c r="B865" i="26"/>
  <c r="F862" i="26"/>
  <c r="C860" i="26"/>
  <c r="A858" i="26"/>
  <c r="E858" i="26" s="1"/>
  <c r="D855" i="26"/>
  <c r="B853" i="26"/>
  <c r="F850" i="26"/>
  <c r="C848" i="26"/>
  <c r="A846" i="26"/>
  <c r="E846" i="26" s="1"/>
  <c r="D843" i="26"/>
  <c r="B841" i="26"/>
  <c r="F838" i="26"/>
  <c r="C836" i="26"/>
  <c r="A834" i="26"/>
  <c r="E834" i="26" s="1"/>
  <c r="D831" i="26"/>
  <c r="B829" i="26"/>
  <c r="B827" i="26"/>
  <c r="F824" i="26"/>
  <c r="C822" i="26"/>
  <c r="A820" i="26"/>
  <c r="E820" i="26" s="1"/>
  <c r="D817" i="26"/>
  <c r="B815" i="26"/>
  <c r="F812" i="26"/>
  <c r="C810" i="26"/>
  <c r="A808" i="26"/>
  <c r="E808" i="26" s="1"/>
  <c r="D805" i="26"/>
  <c r="B803" i="26"/>
  <c r="F800" i="26"/>
  <c r="A798" i="26"/>
  <c r="E798" i="26" s="1"/>
  <c r="D795" i="26"/>
  <c r="B793" i="26"/>
  <c r="F790" i="26"/>
  <c r="C788" i="26"/>
  <c r="A786" i="26"/>
  <c r="E786" i="26" s="1"/>
  <c r="A784" i="26"/>
  <c r="E784" i="26" s="1"/>
  <c r="B781" i="26"/>
  <c r="B779" i="26"/>
  <c r="F776" i="26"/>
  <c r="C774" i="26"/>
  <c r="A772" i="26"/>
  <c r="E772" i="26" s="1"/>
  <c r="D769" i="26"/>
  <c r="B767" i="26"/>
  <c r="F764" i="26"/>
  <c r="C762" i="26"/>
  <c r="A760" i="26"/>
  <c r="E760" i="26" s="1"/>
  <c r="B757" i="26"/>
  <c r="F754" i="26"/>
  <c r="F752" i="26"/>
  <c r="C750" i="26"/>
  <c r="A748" i="26"/>
  <c r="E748" i="26" s="1"/>
  <c r="D745" i="26"/>
  <c r="B743" i="26"/>
  <c r="F740" i="26"/>
  <c r="C738" i="26"/>
  <c r="A736" i="26"/>
  <c r="E736" i="26" s="1"/>
  <c r="D733" i="26"/>
  <c r="B731" i="26"/>
  <c r="D3975" i="26"/>
  <c r="F3978" i="26"/>
  <c r="F784" i="26"/>
  <c r="C780" i="26"/>
  <c r="D775" i="26"/>
  <c r="F770" i="26"/>
  <c r="A766" i="26"/>
  <c r="E766" i="26" s="1"/>
  <c r="D763" i="26"/>
  <c r="C758" i="26"/>
  <c r="A754" i="26"/>
  <c r="E754" i="26" s="1"/>
  <c r="B749" i="26"/>
  <c r="C744" i="26"/>
  <c r="D739" i="26"/>
  <c r="F734" i="26"/>
  <c r="A730" i="26"/>
  <c r="E730" i="26" s="1"/>
  <c r="B3977" i="26"/>
  <c r="K7" i="16" a="1"/>
  <c r="K7" i="16" s="1"/>
  <c r="M8" i="16" s="1" a="1"/>
  <c r="M8" i="16" s="1"/>
  <c r="L6" i="16" a="1"/>
  <c r="L6" i="16" s="1"/>
  <c r="N6" i="16" s="1"/>
  <c r="AM7" i="30" s="1"/>
  <c r="AN7" i="30"/>
  <c r="E725" i="26" l="1"/>
  <c r="E728" i="26"/>
  <c r="E722" i="26"/>
  <c r="E726" i="26"/>
  <c r="E721" i="26"/>
  <c r="E1" i="16"/>
  <c r="E5" i="16" s="1" a="1"/>
  <c r="E5" i="16" s="1"/>
  <c r="E723" i="26"/>
  <c r="K8" i="16" a="1"/>
  <c r="K8" i="16" s="1"/>
  <c r="M9" i="16" s="1" a="1"/>
  <c r="M9" i="16" s="1"/>
  <c r="AO7" i="30"/>
  <c r="L7" i="16" a="1"/>
  <c r="L7" i="16" s="1"/>
  <c r="N7" i="16" s="1"/>
  <c r="AM8" i="30" s="1"/>
  <c r="AN8" i="30"/>
  <c r="F5" i="16" l="1"/>
  <c r="P6" i="30"/>
  <c r="E6" i="16" a="1"/>
  <c r="E6" i="16" s="1"/>
  <c r="AS2" i="30"/>
  <c r="L8" i="16" a="1"/>
  <c r="L8" i="16" s="1"/>
  <c r="N8" i="16" s="1"/>
  <c r="AM9" i="30" s="1"/>
  <c r="AN9" i="30"/>
  <c r="AO8" i="30"/>
  <c r="K9" i="16" a="1"/>
  <c r="K9" i="16" s="1"/>
  <c r="F6" i="16" l="1"/>
  <c r="E7" i="16" a="1"/>
  <c r="E7" i="16" s="1"/>
  <c r="G6" i="16"/>
  <c r="AT4" i="30" s="1"/>
  <c r="AT2" i="30"/>
  <c r="AT5" i="30" s="1"/>
  <c r="P7" i="30"/>
  <c r="H5" i="16" a="1"/>
  <c r="H5" i="16" s="1"/>
  <c r="Q6" i="30" s="1"/>
  <c r="R6" i="30"/>
  <c r="AS3" i="30"/>
  <c r="H6" i="16" a="1"/>
  <c r="H6" i="16" s="1"/>
  <c r="Q7" i="30" s="1"/>
  <c r="AS5" i="30"/>
  <c r="G5" i="16"/>
  <c r="AS4" i="30" s="1"/>
  <c r="M10" i="16" a="1"/>
  <c r="M10" i="16" s="1"/>
  <c r="AO9" i="30"/>
  <c r="L9" i="16" a="1"/>
  <c r="L9" i="16" s="1"/>
  <c r="N9" i="16" s="1"/>
  <c r="AM10" i="30" s="1"/>
  <c r="AN10" i="30"/>
  <c r="AS9" i="30" l="1"/>
  <c r="AS6" i="30"/>
  <c r="AS8" i="30"/>
  <c r="AU2" i="30"/>
  <c r="AU5" i="30" s="1"/>
  <c r="P8" i="30"/>
  <c r="F7" i="16"/>
  <c r="E8" i="16" a="1"/>
  <c r="E8" i="16" s="1"/>
  <c r="H7" i="16" a="1"/>
  <c r="H7" i="16" s="1"/>
  <c r="Q8" i="30" s="1"/>
  <c r="AS7" i="30"/>
  <c r="R7" i="30"/>
  <c r="AT3" i="30"/>
  <c r="AT8" i="30" s="1"/>
  <c r="AO10" i="30"/>
  <c r="AS10" i="30"/>
  <c r="K10" i="16" a="1"/>
  <c r="K10" i="16" s="1"/>
  <c r="AT10" i="30" l="1"/>
  <c r="G7" i="16"/>
  <c r="AU4" i="30" s="1"/>
  <c r="AU3" i="30"/>
  <c r="R8" i="30"/>
  <c r="AT7" i="30"/>
  <c r="AT6" i="30"/>
  <c r="AT9" i="30"/>
  <c r="AV2" i="30"/>
  <c r="P9" i="30"/>
  <c r="E9" i="16" a="1"/>
  <c r="E9" i="16" s="1"/>
  <c r="F8" i="16"/>
  <c r="L10" i="16" a="1"/>
  <c r="L10" i="16" s="1"/>
  <c r="N10" i="16" s="1"/>
  <c r="AM11" i="30" s="1"/>
  <c r="AN11" i="30"/>
  <c r="M11" i="16" a="1"/>
  <c r="M11" i="16" s="1"/>
  <c r="AU10" i="30" l="1"/>
  <c r="AU9" i="30"/>
  <c r="AW2" i="30"/>
  <c r="AW5" i="30" s="1"/>
  <c r="P10" i="30"/>
  <c r="F9" i="16"/>
  <c r="E10" i="16" a="1"/>
  <c r="E10" i="16" s="1"/>
  <c r="G9" i="16"/>
  <c r="AW4" i="30" s="1"/>
  <c r="AV5" i="30"/>
  <c r="AU8" i="30"/>
  <c r="AU7" i="30"/>
  <c r="H9" i="16" a="1"/>
  <c r="H9" i="16" s="1"/>
  <c r="Q10" i="30" s="1"/>
  <c r="G8" i="16"/>
  <c r="AV4" i="30" s="1"/>
  <c r="H8" i="16" a="1"/>
  <c r="H8" i="16" s="1"/>
  <c r="Q9" i="30" s="1"/>
  <c r="AV3" i="30"/>
  <c r="R9" i="30"/>
  <c r="AU6" i="30"/>
  <c r="K11" i="16" a="1"/>
  <c r="K11" i="16" s="1"/>
  <c r="M12" i="16" s="1" a="1"/>
  <c r="M12" i="16" s="1"/>
  <c r="AO11" i="30"/>
  <c r="AS11" i="30"/>
  <c r="AT11" i="30"/>
  <c r="AU11" i="30"/>
  <c r="AV11" i="30" l="1"/>
  <c r="P11" i="30"/>
  <c r="AX2" i="30"/>
  <c r="AX5" i="30" s="1"/>
  <c r="F10" i="16"/>
  <c r="G10" i="16" s="1"/>
  <c r="AX4" i="30" s="1"/>
  <c r="E11" i="16" a="1"/>
  <c r="E11" i="16" s="1"/>
  <c r="H10" i="16" a="1"/>
  <c r="H10" i="16" s="1"/>
  <c r="Q11" i="30" s="1"/>
  <c r="AV9" i="30"/>
  <c r="AV8" i="30"/>
  <c r="AV6" i="30"/>
  <c r="AV7" i="30"/>
  <c r="AV10" i="30"/>
  <c r="AW3" i="30"/>
  <c r="R10" i="30"/>
  <c r="K12" i="16" a="1"/>
  <c r="K12" i="16" s="1"/>
  <c r="M13" i="16" s="1" a="1"/>
  <c r="M13" i="16" s="1"/>
  <c r="L11" i="16" a="1"/>
  <c r="L11" i="16" s="1"/>
  <c r="N11" i="16" s="1"/>
  <c r="AM12" i="30" s="1"/>
  <c r="AN12" i="30"/>
  <c r="F11" i="16" l="1"/>
  <c r="H11" i="16" s="1" a="1"/>
  <c r="H11" i="16" s="1"/>
  <c r="Q12" i="30" s="1"/>
  <c r="E12" i="16" a="1"/>
  <c r="E12" i="16" s="1"/>
  <c r="AY2" i="30"/>
  <c r="AY5" i="30" s="1"/>
  <c r="P12" i="30"/>
  <c r="AW10" i="30"/>
  <c r="AW7" i="30"/>
  <c r="AW9" i="30"/>
  <c r="AW11" i="30"/>
  <c r="AW6" i="30"/>
  <c r="AW8" i="30"/>
  <c r="AX3" i="30"/>
  <c r="AX9" i="30" s="1"/>
  <c r="R11" i="30"/>
  <c r="K13" i="16" a="1"/>
  <c r="K13" i="16" s="1"/>
  <c r="M14" i="16" s="1" a="1"/>
  <c r="M14" i="16" s="1"/>
  <c r="AO12" i="30"/>
  <c r="AS12" i="30"/>
  <c r="AT12" i="30"/>
  <c r="AU12" i="30"/>
  <c r="AV12" i="30"/>
  <c r="AW12" i="30"/>
  <c r="L12" i="16" a="1"/>
  <c r="L12" i="16" s="1"/>
  <c r="N12" i="16" s="1"/>
  <c r="AM13" i="30" s="1"/>
  <c r="AN13" i="30"/>
  <c r="AX10" i="30" l="1"/>
  <c r="AX12" i="30"/>
  <c r="F12" i="16"/>
  <c r="E13" i="16" a="1"/>
  <c r="E13" i="16" s="1"/>
  <c r="H12" i="16" a="1"/>
  <c r="H12" i="16" s="1"/>
  <c r="Q13" i="30" s="1"/>
  <c r="AZ2" i="30"/>
  <c r="AZ5" i="30" s="1"/>
  <c r="P13" i="30"/>
  <c r="AX7" i="30"/>
  <c r="AX8" i="30"/>
  <c r="AX6" i="30"/>
  <c r="AX11" i="30"/>
  <c r="G11" i="16"/>
  <c r="AY4" i="30" s="1"/>
  <c r="AY3" i="30"/>
  <c r="R12" i="30"/>
  <c r="K14" i="16" a="1"/>
  <c r="K14" i="16" s="1"/>
  <c r="AO13" i="30"/>
  <c r="AS13" i="30"/>
  <c r="AT13" i="30"/>
  <c r="AU13" i="30"/>
  <c r="AV13" i="30"/>
  <c r="AW13" i="30"/>
  <c r="AX13" i="30"/>
  <c r="L13" i="16" a="1"/>
  <c r="L13" i="16" s="1"/>
  <c r="N13" i="16" s="1"/>
  <c r="AM14" i="30" s="1"/>
  <c r="AN14" i="30"/>
  <c r="AY13" i="30" l="1"/>
  <c r="E14" i="16" a="1"/>
  <c r="E14" i="16" s="1"/>
  <c r="F13" i="16"/>
  <c r="H13" i="16" s="1" a="1"/>
  <c r="H13" i="16" s="1"/>
  <c r="Q14" i="30" s="1"/>
  <c r="BA2" i="30"/>
  <c r="BA5" i="30" s="1"/>
  <c r="P14" i="30"/>
  <c r="AY11" i="30"/>
  <c r="AY10" i="30"/>
  <c r="AY9" i="30"/>
  <c r="AY12" i="30"/>
  <c r="AY7" i="30"/>
  <c r="AY8" i="30"/>
  <c r="AY6" i="30"/>
  <c r="G12" i="16"/>
  <c r="AZ4" i="30" s="1"/>
  <c r="AZ3" i="30"/>
  <c r="R13" i="30"/>
  <c r="AO14" i="30"/>
  <c r="AS14" i="30"/>
  <c r="AT14" i="30"/>
  <c r="AU14" i="30"/>
  <c r="AV14" i="30"/>
  <c r="AW14" i="30"/>
  <c r="AX14" i="30"/>
  <c r="AY14" i="30"/>
  <c r="L14" i="16" a="1"/>
  <c r="L14" i="16" s="1"/>
  <c r="N14" i="16" s="1"/>
  <c r="AM15" i="30" s="1"/>
  <c r="AN15" i="30"/>
  <c r="M15" i="16" a="1"/>
  <c r="M15" i="16" s="1"/>
  <c r="AZ10" i="30" l="1"/>
  <c r="AZ14" i="30"/>
  <c r="AZ12" i="30"/>
  <c r="G13" i="16"/>
  <c r="BA4" i="30" s="1"/>
  <c r="R14" i="30"/>
  <c r="BA3" i="30"/>
  <c r="BA8" i="30" s="1"/>
  <c r="AZ9" i="30"/>
  <c r="AZ7" i="30"/>
  <c r="AZ6" i="30"/>
  <c r="AZ11" i="30"/>
  <c r="AZ13" i="30"/>
  <c r="AZ8" i="30"/>
  <c r="F14" i="16"/>
  <c r="E15" i="16" a="1"/>
  <c r="E15" i="16" s="1"/>
  <c r="BB2" i="30"/>
  <c r="BB5" i="30" s="1"/>
  <c r="P15" i="30"/>
  <c r="K15" i="16" a="1"/>
  <c r="K15" i="16" s="1"/>
  <c r="M16" i="16" s="1" a="1"/>
  <c r="M16" i="16" s="1"/>
  <c r="AO15" i="30"/>
  <c r="AS15" i="30"/>
  <c r="AT15" i="30"/>
  <c r="AU15" i="30"/>
  <c r="AV15" i="30"/>
  <c r="AW15" i="30"/>
  <c r="AX15" i="30"/>
  <c r="AY15" i="30"/>
  <c r="AZ15" i="30"/>
  <c r="BA15" i="30" l="1"/>
  <c r="BC2" i="30"/>
  <c r="P16" i="30"/>
  <c r="E16" i="16" a="1"/>
  <c r="E16" i="16" s="1"/>
  <c r="F15" i="16"/>
  <c r="BA12" i="30"/>
  <c r="BA13" i="30"/>
  <c r="BA6" i="30"/>
  <c r="BA10" i="30"/>
  <c r="BA9" i="30"/>
  <c r="BA11" i="30"/>
  <c r="BA14" i="30"/>
  <c r="H15" i="16" a="1"/>
  <c r="H15" i="16" s="1"/>
  <c r="Q16" i="30" s="1"/>
  <c r="G14" i="16"/>
  <c r="BB4" i="30" s="1"/>
  <c r="BB3" i="30"/>
  <c r="R15" i="30"/>
  <c r="BA7" i="30"/>
  <c r="H14" i="16" a="1"/>
  <c r="H14" i="16" s="1"/>
  <c r="Q15" i="30" s="1"/>
  <c r="L15" i="16" a="1"/>
  <c r="L15" i="16" s="1"/>
  <c r="N15" i="16" s="1"/>
  <c r="AM16" i="30" s="1"/>
  <c r="AN16" i="30"/>
  <c r="K16" i="16" a="1"/>
  <c r="K16" i="16" s="1"/>
  <c r="BB13" i="30" l="1"/>
  <c r="BB14" i="30"/>
  <c r="BB9" i="30"/>
  <c r="BB11" i="30"/>
  <c r="BB6" i="30"/>
  <c r="BB10" i="30"/>
  <c r="BB15" i="30"/>
  <c r="BB8" i="30"/>
  <c r="BB7" i="30"/>
  <c r="BB12" i="30"/>
  <c r="G15" i="16"/>
  <c r="BC4" i="30" s="1"/>
  <c r="BC3" i="30"/>
  <c r="R16" i="30"/>
  <c r="P17" i="30"/>
  <c r="BD2" i="30"/>
  <c r="BD5" i="30" s="1"/>
  <c r="F16" i="16"/>
  <c r="G16" i="16" s="1"/>
  <c r="BD4" i="30" s="1"/>
  <c r="E17" i="16" a="1"/>
  <c r="E17" i="16" s="1"/>
  <c r="BC5" i="30"/>
  <c r="L16" i="16" a="1"/>
  <c r="L16" i="16" s="1"/>
  <c r="N16" i="16" s="1"/>
  <c r="AM17" i="30" s="1"/>
  <c r="AN17" i="30"/>
  <c r="AO16" i="30"/>
  <c r="AS16" i="30"/>
  <c r="AT16" i="30"/>
  <c r="AU16" i="30"/>
  <c r="AV16" i="30"/>
  <c r="AW16" i="30"/>
  <c r="AX16" i="30"/>
  <c r="AY16" i="30"/>
  <c r="AZ16" i="30"/>
  <c r="BA16" i="30"/>
  <c r="BB16" i="30"/>
  <c r="M17" i="16" a="1"/>
  <c r="M17" i="16" s="1"/>
  <c r="BC10" i="30" l="1"/>
  <c r="BC16" i="30"/>
  <c r="BC13" i="30"/>
  <c r="H16" i="16" a="1"/>
  <c r="H16" i="16" s="1"/>
  <c r="Q17" i="30" s="1"/>
  <c r="R17" i="30"/>
  <c r="BD3" i="30"/>
  <c r="BD17" i="30" s="1"/>
  <c r="BC8" i="30"/>
  <c r="BC6" i="30"/>
  <c r="BC9" i="30"/>
  <c r="BC11" i="30"/>
  <c r="BC15" i="30"/>
  <c r="BC12" i="30"/>
  <c r="BC7" i="30"/>
  <c r="BC14" i="30"/>
  <c r="BE2" i="30"/>
  <c r="BE5" i="30" s="1"/>
  <c r="P18" i="30"/>
  <c r="F17" i="16"/>
  <c r="E18" i="16" a="1"/>
  <c r="E18" i="16" s="1"/>
  <c r="G17" i="16"/>
  <c r="BE4" i="30" s="1"/>
  <c r="K17" i="16" a="1"/>
  <c r="K17" i="16" s="1"/>
  <c r="AO17" i="30"/>
  <c r="AS17" i="30"/>
  <c r="AT17" i="30"/>
  <c r="AU17" i="30"/>
  <c r="AV17" i="30"/>
  <c r="AW17" i="30"/>
  <c r="AX17" i="30"/>
  <c r="AY17" i="30"/>
  <c r="AZ17" i="30"/>
  <c r="BA17" i="30"/>
  <c r="BB17" i="30"/>
  <c r="BC17" i="30"/>
  <c r="H17" i="16" l="1" a="1"/>
  <c r="H17" i="16" s="1"/>
  <c r="Q18" i="30" s="1"/>
  <c r="R18" i="30"/>
  <c r="BE3" i="30"/>
  <c r="F18" i="16"/>
  <c r="G18" i="16" s="1"/>
  <c r="BF4" i="30" s="1"/>
  <c r="E19" i="16" a="1"/>
  <c r="E19" i="16" s="1"/>
  <c r="BF2" i="30"/>
  <c r="BF5" i="30" s="1"/>
  <c r="P19" i="30"/>
  <c r="BD15" i="30"/>
  <c r="BD16" i="30"/>
  <c r="BD10" i="30"/>
  <c r="BD11" i="30"/>
  <c r="BD12" i="30"/>
  <c r="BD6" i="30"/>
  <c r="BD8" i="30"/>
  <c r="BD9" i="30"/>
  <c r="BD7" i="30"/>
  <c r="BD14" i="30"/>
  <c r="BD13" i="30"/>
  <c r="L17" i="16" a="1"/>
  <c r="L17" i="16" s="1"/>
  <c r="N17" i="16" s="1"/>
  <c r="AM18" i="30" s="1"/>
  <c r="AN18" i="30"/>
  <c r="M18" i="16" a="1"/>
  <c r="M18" i="16" s="1"/>
  <c r="H18" i="16" l="1" a="1"/>
  <c r="H18" i="16" s="1"/>
  <c r="Q19" i="30" s="1"/>
  <c r="R19" i="30"/>
  <c r="BF3" i="30"/>
  <c r="P20" i="30"/>
  <c r="BG2" i="30"/>
  <c r="BG5" i="30" s="1"/>
  <c r="E20" i="16" a="1"/>
  <c r="E20" i="16" s="1"/>
  <c r="F19" i="16"/>
  <c r="BE7" i="30"/>
  <c r="BE12" i="30"/>
  <c r="BE9" i="30"/>
  <c r="BE16" i="30"/>
  <c r="BE8" i="30"/>
  <c r="BE15" i="30"/>
  <c r="BE17" i="30"/>
  <c r="BE10" i="30"/>
  <c r="BE13" i="30"/>
  <c r="BE14" i="30"/>
  <c r="BE6" i="30"/>
  <c r="BE11" i="30"/>
  <c r="K18" i="16" a="1"/>
  <c r="K18" i="16" s="1"/>
  <c r="M19" i="16" s="1" a="1"/>
  <c r="M19" i="16" s="1"/>
  <c r="AO18" i="30"/>
  <c r="AS18" i="30"/>
  <c r="AT18" i="30"/>
  <c r="AU18" i="30"/>
  <c r="AV18" i="30"/>
  <c r="AW18" i="30"/>
  <c r="AX18" i="30"/>
  <c r="AY18" i="30"/>
  <c r="AZ18" i="30"/>
  <c r="BA18" i="30"/>
  <c r="BB18" i="30"/>
  <c r="BC18" i="30"/>
  <c r="BD18" i="30"/>
  <c r="BE18" i="30"/>
  <c r="BF18" i="30"/>
  <c r="E21" i="16" l="1" a="1"/>
  <c r="E21" i="16" s="1"/>
  <c r="F20" i="16"/>
  <c r="BH2" i="30"/>
  <c r="P21" i="30"/>
  <c r="G19" i="16"/>
  <c r="BG4" i="30" s="1"/>
  <c r="H19" i="16" a="1"/>
  <c r="H19" i="16" s="1"/>
  <c r="Q20" i="30" s="1"/>
  <c r="BG3" i="30"/>
  <c r="R20" i="30"/>
  <c r="BF16" i="30"/>
  <c r="BF11" i="30"/>
  <c r="BF9" i="30"/>
  <c r="BF12" i="30"/>
  <c r="BF10" i="30"/>
  <c r="BF13" i="30"/>
  <c r="BF6" i="30"/>
  <c r="BF17" i="30"/>
  <c r="BF15" i="30"/>
  <c r="BF8" i="30"/>
  <c r="BF7" i="30"/>
  <c r="BF14" i="30"/>
  <c r="K19" i="16" a="1"/>
  <c r="K19" i="16" s="1"/>
  <c r="M20" i="16" s="1" a="1"/>
  <c r="M20" i="16" s="1"/>
  <c r="L18" i="16" a="1"/>
  <c r="L18" i="16" s="1"/>
  <c r="N18" i="16" s="1"/>
  <c r="AM19" i="30" s="1"/>
  <c r="AN19" i="30"/>
  <c r="BG17" i="30" l="1"/>
  <c r="BG7" i="30"/>
  <c r="BG8" i="30"/>
  <c r="BG10" i="30"/>
  <c r="BG11" i="30"/>
  <c r="BG16" i="30"/>
  <c r="BG18" i="30"/>
  <c r="BG12" i="30"/>
  <c r="BG14" i="30"/>
  <c r="BG15" i="30"/>
  <c r="BG13" i="30"/>
  <c r="BG9" i="30"/>
  <c r="BG6" i="30"/>
  <c r="H20" i="16" a="1"/>
  <c r="H20" i="16" s="1"/>
  <c r="Q21" i="30" s="1"/>
  <c r="BH3" i="30"/>
  <c r="R21" i="30"/>
  <c r="G20" i="16"/>
  <c r="BH4" i="30" s="1"/>
  <c r="BH16" i="30" s="1"/>
  <c r="BH5" i="30"/>
  <c r="BI2" i="30"/>
  <c r="BI5" i="30" s="1"/>
  <c r="P22" i="30"/>
  <c r="F21" i="16"/>
  <c r="E22" i="16" a="1"/>
  <c r="E22" i="16" s="1"/>
  <c r="H21" i="16" a="1"/>
  <c r="H21" i="16" s="1"/>
  <c r="Q22" i="30" s="1"/>
  <c r="K20" i="16" a="1"/>
  <c r="K20" i="16" s="1"/>
  <c r="AO19" i="30"/>
  <c r="AS19" i="30"/>
  <c r="AT19" i="30"/>
  <c r="AU19" i="30"/>
  <c r="AV19" i="30"/>
  <c r="AW19" i="30"/>
  <c r="AX19" i="30"/>
  <c r="AY19" i="30"/>
  <c r="AZ19" i="30"/>
  <c r="BA19" i="30"/>
  <c r="BB19" i="30"/>
  <c r="BC19" i="30"/>
  <c r="BD19" i="30"/>
  <c r="BE19" i="30"/>
  <c r="BF19" i="30"/>
  <c r="BG19" i="30"/>
  <c r="BH19" i="30"/>
  <c r="L19" i="16" a="1"/>
  <c r="L19" i="16" s="1"/>
  <c r="N19" i="16" s="1"/>
  <c r="AM20" i="30" s="1"/>
  <c r="AN20" i="30"/>
  <c r="BH15" i="30" l="1"/>
  <c r="G21" i="16"/>
  <c r="BI4" i="30" s="1"/>
  <c r="BI3" i="30"/>
  <c r="R22" i="30"/>
  <c r="P23" i="30"/>
  <c r="BJ2" i="30"/>
  <c r="BJ5" i="30" s="1"/>
  <c r="F22" i="16"/>
  <c r="G22" i="16" s="1"/>
  <c r="BJ4" i="30" s="1"/>
  <c r="E23" i="16" a="1"/>
  <c r="E23" i="16" s="1"/>
  <c r="BH10" i="30"/>
  <c r="BH9" i="30"/>
  <c r="BH17" i="30"/>
  <c r="BH11" i="30"/>
  <c r="BH12" i="30"/>
  <c r="BH18" i="30"/>
  <c r="BH13" i="30"/>
  <c r="BH8" i="30"/>
  <c r="BH14" i="30"/>
  <c r="BH7" i="30"/>
  <c r="BH6" i="30"/>
  <c r="AO20" i="30"/>
  <c r="AS20" i="30"/>
  <c r="AT20" i="30"/>
  <c r="AU20" i="30"/>
  <c r="AV20" i="30"/>
  <c r="AW20" i="30"/>
  <c r="AX20" i="30"/>
  <c r="AY20" i="30"/>
  <c r="AZ20" i="30"/>
  <c r="BA20" i="30"/>
  <c r="BB20" i="30"/>
  <c r="BC20" i="30"/>
  <c r="BD20" i="30"/>
  <c r="BE20" i="30"/>
  <c r="BF20" i="30"/>
  <c r="BG20" i="30"/>
  <c r="BH20" i="30"/>
  <c r="L20" i="16" a="1"/>
  <c r="L20" i="16" s="1"/>
  <c r="N20" i="16" s="1"/>
  <c r="AM21" i="30" s="1"/>
  <c r="AN21" i="30"/>
  <c r="M21" i="16" a="1"/>
  <c r="M21" i="16" s="1"/>
  <c r="BI20" i="30" l="1"/>
  <c r="BI11" i="30"/>
  <c r="BI16" i="30"/>
  <c r="BI15" i="30"/>
  <c r="BI6" i="30"/>
  <c r="E24" i="16" a="1"/>
  <c r="E24" i="16" s="1"/>
  <c r="F23" i="16"/>
  <c r="BK2" i="30"/>
  <c r="BK5" i="30" s="1"/>
  <c r="P24" i="30"/>
  <c r="BI14" i="30"/>
  <c r="BI17" i="30"/>
  <c r="BI9" i="30"/>
  <c r="BI18" i="30"/>
  <c r="BI8" i="30"/>
  <c r="BI13" i="30"/>
  <c r="BI10" i="30"/>
  <c r="BI12" i="30"/>
  <c r="BI7" i="30"/>
  <c r="BI19" i="30"/>
  <c r="H22" i="16" a="1"/>
  <c r="H22" i="16" s="1"/>
  <c r="Q23" i="30" s="1"/>
  <c r="R23" i="30"/>
  <c r="BJ3" i="30"/>
  <c r="K21" i="16" a="1"/>
  <c r="K21" i="16" s="1"/>
  <c r="AO21" i="30"/>
  <c r="AS21" i="30"/>
  <c r="AT21" i="30"/>
  <c r="AU21" i="30"/>
  <c r="AV21" i="30"/>
  <c r="AW21" i="30"/>
  <c r="AX21" i="30"/>
  <c r="AY21" i="30"/>
  <c r="AZ21" i="30"/>
  <c r="BA21" i="30"/>
  <c r="BB21" i="30"/>
  <c r="BC21" i="30"/>
  <c r="BD21" i="30"/>
  <c r="BE21" i="30"/>
  <c r="BF21" i="30"/>
  <c r="BG21" i="30"/>
  <c r="BH21" i="30"/>
  <c r="BI21" i="30"/>
  <c r="BJ18" i="30" l="1"/>
  <c r="BJ19" i="30"/>
  <c r="BJ10" i="30"/>
  <c r="BJ17" i="30"/>
  <c r="BJ7" i="30"/>
  <c r="BJ11" i="30"/>
  <c r="BJ12" i="30"/>
  <c r="BJ14" i="30"/>
  <c r="BJ9" i="30"/>
  <c r="BJ8" i="30"/>
  <c r="BJ16" i="30"/>
  <c r="BJ15" i="30"/>
  <c r="BJ13" i="30"/>
  <c r="BJ6" i="30"/>
  <c r="BJ20" i="30"/>
  <c r="BJ21" i="30"/>
  <c r="H23" i="16" a="1"/>
  <c r="H23" i="16" s="1"/>
  <c r="Q24" i="30" s="1"/>
  <c r="BK3" i="30"/>
  <c r="G23" i="16"/>
  <c r="BK4" i="30" s="1"/>
  <c r="R24" i="30"/>
  <c r="BL2" i="30"/>
  <c r="BL5" i="30" s="1"/>
  <c r="E25" i="16" a="1"/>
  <c r="E25" i="16" s="1"/>
  <c r="F24" i="16"/>
  <c r="P25" i="30"/>
  <c r="L21" i="16" a="1"/>
  <c r="L21" i="16" s="1"/>
  <c r="N21" i="16" s="1"/>
  <c r="AM22" i="30" s="1"/>
  <c r="AN22" i="30"/>
  <c r="M22" i="16" a="1"/>
  <c r="M22" i="16" s="1"/>
  <c r="BK14" i="30" l="1"/>
  <c r="G24" i="16"/>
  <c r="BL4" i="30" s="1"/>
  <c r="R25" i="30"/>
  <c r="BL3" i="30"/>
  <c r="BL22" i="30" s="1"/>
  <c r="BK15" i="30"/>
  <c r="BK6" i="30"/>
  <c r="BK17" i="30"/>
  <c r="P26" i="30"/>
  <c r="BM2" i="30"/>
  <c r="BM5" i="30" s="1"/>
  <c r="E26" i="16" a="1"/>
  <c r="E26" i="16" s="1"/>
  <c r="F25" i="16"/>
  <c r="BK21" i="30"/>
  <c r="BK18" i="30"/>
  <c r="BK13" i="30"/>
  <c r="BK9" i="30"/>
  <c r="BK16" i="30"/>
  <c r="BK11" i="30"/>
  <c r="BK7" i="30"/>
  <c r="BK19" i="30"/>
  <c r="BK12" i="30"/>
  <c r="BK10" i="30"/>
  <c r="BK20" i="30"/>
  <c r="BK8" i="30"/>
  <c r="H24" i="16" a="1"/>
  <c r="H24" i="16" s="1"/>
  <c r="Q25" i="30" s="1"/>
  <c r="AO22" i="30"/>
  <c r="AS22" i="30"/>
  <c r="AT22" i="30"/>
  <c r="AU22" i="30"/>
  <c r="AV22" i="30"/>
  <c r="AW22" i="30"/>
  <c r="AX22" i="30"/>
  <c r="AY22" i="30"/>
  <c r="AZ22" i="30"/>
  <c r="BA22" i="30"/>
  <c r="BB22" i="30"/>
  <c r="BC22" i="30"/>
  <c r="BD22" i="30"/>
  <c r="BE22" i="30"/>
  <c r="BF22" i="30"/>
  <c r="BG22" i="30"/>
  <c r="BH22" i="30"/>
  <c r="BI22" i="30"/>
  <c r="BJ22" i="30"/>
  <c r="BK22" i="30"/>
  <c r="K22" i="16" a="1"/>
  <c r="K22" i="16" s="1"/>
  <c r="M23" i="16" s="1" a="1"/>
  <c r="M23" i="16" s="1"/>
  <c r="R26" i="30" l="1"/>
  <c r="H25" i="16" a="1"/>
  <c r="H25" i="16" s="1"/>
  <c r="Q26" i="30" s="1"/>
  <c r="G25" i="16"/>
  <c r="BM4" i="30" s="1"/>
  <c r="BM3" i="30"/>
  <c r="P27" i="30"/>
  <c r="BN2" i="30"/>
  <c r="BN5" i="30" s="1"/>
  <c r="E27" i="16" a="1"/>
  <c r="E27" i="16" s="1"/>
  <c r="F26" i="16"/>
  <c r="BL17" i="30"/>
  <c r="BL10" i="30"/>
  <c r="BL21" i="30"/>
  <c r="BL7" i="30"/>
  <c r="BL20" i="30"/>
  <c r="BL14" i="30"/>
  <c r="BL13" i="30"/>
  <c r="BL12" i="30"/>
  <c r="BL11" i="30"/>
  <c r="BL18" i="30"/>
  <c r="BL15" i="30"/>
  <c r="BL16" i="30"/>
  <c r="BL19" i="30"/>
  <c r="BL9" i="30"/>
  <c r="BL8" i="30"/>
  <c r="BL6" i="30"/>
  <c r="K23" i="16" a="1"/>
  <c r="K23" i="16" s="1"/>
  <c r="L22" i="16" a="1"/>
  <c r="L22" i="16" s="1"/>
  <c r="N22" i="16" s="1"/>
  <c r="AM23" i="30" s="1"/>
  <c r="AN23" i="30"/>
  <c r="F27" i="16" l="1"/>
  <c r="G27" i="16" s="1"/>
  <c r="BO4" i="30" s="1"/>
  <c r="BO2" i="30"/>
  <c r="BO5" i="30" s="1"/>
  <c r="P28" i="30"/>
  <c r="E28" i="16" a="1"/>
  <c r="E28" i="16" s="1"/>
  <c r="H26" i="16" a="1"/>
  <c r="H26" i="16" s="1"/>
  <c r="Q27" i="30" s="1"/>
  <c r="BN3" i="30"/>
  <c r="R27" i="30"/>
  <c r="BM8" i="30"/>
  <c r="BM16" i="30"/>
  <c r="BM19" i="30"/>
  <c r="BM18" i="30"/>
  <c r="BM12" i="30"/>
  <c r="BM10" i="30"/>
  <c r="BM13" i="30"/>
  <c r="BM21" i="30"/>
  <c r="BM22" i="30"/>
  <c r="BM14" i="30"/>
  <c r="BM17" i="30"/>
  <c r="BM9" i="30"/>
  <c r="BM7" i="30"/>
  <c r="BM15" i="30"/>
  <c r="BM6" i="30"/>
  <c r="BM11" i="30"/>
  <c r="BM20" i="30"/>
  <c r="G26" i="16"/>
  <c r="BN4" i="30" s="1"/>
  <c r="L23" i="16" a="1"/>
  <c r="L23" i="16" s="1"/>
  <c r="N23" i="16" s="1"/>
  <c r="AM24" i="30" s="1"/>
  <c r="AN24" i="30"/>
  <c r="AO23" i="30"/>
  <c r="AS23" i="30"/>
  <c r="AT23" i="30"/>
  <c r="AU23" i="30"/>
  <c r="AV23" i="30"/>
  <c r="AW23" i="30"/>
  <c r="AX23" i="30"/>
  <c r="AY23" i="30"/>
  <c r="AZ23" i="30"/>
  <c r="BA23" i="30"/>
  <c r="BB23" i="30"/>
  <c r="BC23" i="30"/>
  <c r="BD23" i="30"/>
  <c r="BE23" i="30"/>
  <c r="BF23" i="30"/>
  <c r="BG23" i="30"/>
  <c r="BH23" i="30"/>
  <c r="BI23" i="30"/>
  <c r="BJ23" i="30"/>
  <c r="BK23" i="30"/>
  <c r="BL23" i="30"/>
  <c r="BM23" i="30"/>
  <c r="M24" i="16" a="1"/>
  <c r="M24" i="16" s="1"/>
  <c r="BN23" i="30" l="1"/>
  <c r="BN11" i="30"/>
  <c r="BN7" i="30"/>
  <c r="BN17" i="30"/>
  <c r="BN10" i="30"/>
  <c r="BN13" i="30"/>
  <c r="BN12" i="30"/>
  <c r="BN16" i="30"/>
  <c r="BN15" i="30"/>
  <c r="BN22" i="30"/>
  <c r="BN9" i="30"/>
  <c r="BN18" i="30"/>
  <c r="BN21" i="30"/>
  <c r="BN8" i="30"/>
  <c r="BN14" i="30"/>
  <c r="BN6" i="30"/>
  <c r="BN20" i="30"/>
  <c r="BN19" i="30"/>
  <c r="F28" i="16"/>
  <c r="E29" i="16" a="1"/>
  <c r="E29" i="16" s="1"/>
  <c r="BP2" i="30"/>
  <c r="BP5" i="30" s="1"/>
  <c r="P29" i="30"/>
  <c r="R28" i="30"/>
  <c r="H27" i="16" a="1"/>
  <c r="H27" i="16" s="1"/>
  <c r="Q28" i="30" s="1"/>
  <c r="BO3" i="30"/>
  <c r="BO24" i="30" s="1"/>
  <c r="K24" i="16" a="1"/>
  <c r="K24" i="16" s="1"/>
  <c r="AO24" i="30"/>
  <c r="AS24" i="30"/>
  <c r="AT24" i="30"/>
  <c r="AU24" i="30"/>
  <c r="AV24" i="30"/>
  <c r="AW24" i="30"/>
  <c r="AX24" i="30"/>
  <c r="AY24" i="30"/>
  <c r="AZ24" i="30"/>
  <c r="BA24" i="30"/>
  <c r="BB24" i="30"/>
  <c r="BC24" i="30"/>
  <c r="BD24" i="30"/>
  <c r="BE24" i="30"/>
  <c r="BF24" i="30"/>
  <c r="BG24" i="30"/>
  <c r="BH24" i="30"/>
  <c r="BI24" i="30"/>
  <c r="BJ24" i="30"/>
  <c r="BK24" i="30"/>
  <c r="BL24" i="30"/>
  <c r="BM24" i="30"/>
  <c r="BN24" i="30"/>
  <c r="BQ2" i="30" l="1"/>
  <c r="P30" i="30"/>
  <c r="E30" i="16" a="1"/>
  <c r="E30" i="16" s="1"/>
  <c r="F29" i="16"/>
  <c r="BO10" i="30"/>
  <c r="BO11" i="30"/>
  <c r="BO19" i="30"/>
  <c r="BO6" i="30"/>
  <c r="BO8" i="30"/>
  <c r="BO21" i="30"/>
  <c r="BO18" i="30"/>
  <c r="BO13" i="30"/>
  <c r="BO15" i="30"/>
  <c r="BO16" i="30"/>
  <c r="BO23" i="30"/>
  <c r="BO12" i="30"/>
  <c r="BO7" i="30"/>
  <c r="BO9" i="30"/>
  <c r="BO22" i="30"/>
  <c r="BO14" i="30"/>
  <c r="BO17" i="30"/>
  <c r="BO20" i="30"/>
  <c r="G28" i="16"/>
  <c r="BP4" i="30" s="1"/>
  <c r="R29" i="30"/>
  <c r="BP3" i="30"/>
  <c r="H28" i="16" a="1"/>
  <c r="H28" i="16" s="1"/>
  <c r="Q29" i="30" s="1"/>
  <c r="L24" i="16" a="1"/>
  <c r="L24" i="16" s="1"/>
  <c r="N24" i="16" s="1"/>
  <c r="AM25" i="30" s="1"/>
  <c r="AN25" i="30"/>
  <c r="M25" i="16" a="1"/>
  <c r="M25" i="16" s="1"/>
  <c r="BP19" i="30" l="1"/>
  <c r="BP18" i="30"/>
  <c r="BP8" i="30"/>
  <c r="BP22" i="30"/>
  <c r="BP6" i="30"/>
  <c r="BP15" i="30"/>
  <c r="BP13" i="30"/>
  <c r="BP17" i="30"/>
  <c r="BP20" i="30"/>
  <c r="BP24" i="30"/>
  <c r="BP21" i="30"/>
  <c r="BP7" i="30"/>
  <c r="BP11" i="30"/>
  <c r="BP10" i="30"/>
  <c r="BP23" i="30"/>
  <c r="BP9" i="30"/>
  <c r="BP14" i="30"/>
  <c r="BP16" i="30"/>
  <c r="BP12" i="30"/>
  <c r="H29" i="16" a="1"/>
  <c r="H29" i="16" s="1"/>
  <c r="Q30" i="30" s="1"/>
  <c r="BQ3" i="30"/>
  <c r="G29" i="16"/>
  <c r="BQ4" i="30" s="1"/>
  <c r="R30" i="30"/>
  <c r="E31" i="16" a="1"/>
  <c r="E31" i="16" s="1"/>
  <c r="F30" i="16"/>
  <c r="G30" i="16" s="1"/>
  <c r="BR4" i="30" s="1"/>
  <c r="P31" i="30"/>
  <c r="BR2" i="30"/>
  <c r="BR5" i="30" s="1"/>
  <c r="BQ5" i="30"/>
  <c r="BQ24" i="30"/>
  <c r="AO25" i="30"/>
  <c r="AS25" i="30"/>
  <c r="AT25" i="30"/>
  <c r="AU25" i="30"/>
  <c r="AV25" i="30"/>
  <c r="AW25" i="30"/>
  <c r="AX25" i="30"/>
  <c r="AY25" i="30"/>
  <c r="AZ25" i="30"/>
  <c r="BA25" i="30"/>
  <c r="BB25" i="30"/>
  <c r="BC25" i="30"/>
  <c r="BD25" i="30"/>
  <c r="BE25" i="30"/>
  <c r="BF25" i="30"/>
  <c r="BG25" i="30"/>
  <c r="BH25" i="30"/>
  <c r="BI25" i="30"/>
  <c r="BJ25" i="30"/>
  <c r="BK25" i="30"/>
  <c r="BL25" i="30"/>
  <c r="BM25" i="30"/>
  <c r="BN25" i="30"/>
  <c r="BO25" i="30"/>
  <c r="BP25" i="30"/>
  <c r="BQ25" i="30"/>
  <c r="K25" i="16" a="1"/>
  <c r="K25" i="16" s="1"/>
  <c r="M26" i="16" s="1" a="1"/>
  <c r="M26" i="16" s="1"/>
  <c r="F31" i="16" l="1"/>
  <c r="E32" i="16" a="1"/>
  <c r="E32" i="16" s="1"/>
  <c r="G31" i="16"/>
  <c r="BS4" i="30" s="1"/>
  <c r="BS2" i="30"/>
  <c r="BS5" i="30" s="1"/>
  <c r="P32" i="30"/>
  <c r="R31" i="30"/>
  <c r="BR3" i="30"/>
  <c r="BQ18" i="30"/>
  <c r="BQ19" i="30"/>
  <c r="BQ22" i="30"/>
  <c r="BQ6" i="30"/>
  <c r="BQ23" i="30"/>
  <c r="BQ12" i="30"/>
  <c r="BQ13" i="30"/>
  <c r="BQ15" i="30"/>
  <c r="BQ16" i="30"/>
  <c r="BQ10" i="30"/>
  <c r="BQ21" i="30"/>
  <c r="BQ7" i="30"/>
  <c r="BQ9" i="30"/>
  <c r="BQ20" i="30"/>
  <c r="BQ8" i="30"/>
  <c r="BQ11" i="30"/>
  <c r="BQ14" i="30"/>
  <c r="BQ17" i="30"/>
  <c r="H30" i="16" a="1"/>
  <c r="H30" i="16" s="1"/>
  <c r="Q31" i="30" s="1"/>
  <c r="K26" i="16" a="1"/>
  <c r="K26" i="16" s="1"/>
  <c r="M27" i="16" s="1" a="1"/>
  <c r="M27" i="16" s="1"/>
  <c r="L25" i="16" a="1"/>
  <c r="L25" i="16" s="1"/>
  <c r="N25" i="16" s="1"/>
  <c r="AM26" i="30" s="1"/>
  <c r="AN26" i="30"/>
  <c r="BR15" i="30" l="1"/>
  <c r="BR18" i="30"/>
  <c r="BR19" i="30"/>
  <c r="BR8" i="30"/>
  <c r="BR20" i="30"/>
  <c r="BR9" i="30"/>
  <c r="BR12" i="30"/>
  <c r="BR10" i="30"/>
  <c r="BR13" i="30"/>
  <c r="BR25" i="30"/>
  <c r="BR17" i="30"/>
  <c r="BR21" i="30"/>
  <c r="BR14" i="30"/>
  <c r="BR23" i="30"/>
  <c r="BR24" i="30"/>
  <c r="BR6" i="30"/>
  <c r="BR11" i="30"/>
  <c r="BR7" i="30"/>
  <c r="BR16" i="30"/>
  <c r="H31" i="16" a="1"/>
  <c r="H31" i="16" s="1"/>
  <c r="Q32" i="30" s="1"/>
  <c r="BS3" i="30"/>
  <c r="R32" i="30"/>
  <c r="F32" i="16"/>
  <c r="E33" i="16" a="1"/>
  <c r="E33" i="16" s="1"/>
  <c r="BT2" i="30"/>
  <c r="BT5" i="30" s="1"/>
  <c r="P33" i="30"/>
  <c r="BR22" i="30"/>
  <c r="K27" i="16" a="1"/>
  <c r="K27" i="16" s="1"/>
  <c r="AO26" i="30"/>
  <c r="AS26" i="30"/>
  <c r="AT26" i="30"/>
  <c r="AU26" i="30"/>
  <c r="AV26" i="30"/>
  <c r="AW26" i="30"/>
  <c r="AX26" i="30"/>
  <c r="AY26" i="30"/>
  <c r="AZ26" i="30"/>
  <c r="BA26" i="30"/>
  <c r="BB26" i="30"/>
  <c r="BC26" i="30"/>
  <c r="BD26" i="30"/>
  <c r="BE26" i="30"/>
  <c r="BF26" i="30"/>
  <c r="BG26" i="30"/>
  <c r="BH26" i="30"/>
  <c r="BI26" i="30"/>
  <c r="BJ26" i="30"/>
  <c r="BK26" i="30"/>
  <c r="BL26" i="30"/>
  <c r="BM26" i="30"/>
  <c r="BN26" i="30"/>
  <c r="BO26" i="30"/>
  <c r="BP26" i="30"/>
  <c r="BQ26" i="30"/>
  <c r="BR26" i="30"/>
  <c r="BS26" i="30"/>
  <c r="L26" i="16" a="1"/>
  <c r="L26" i="16" s="1"/>
  <c r="N26" i="16" s="1"/>
  <c r="AM27" i="30" s="1"/>
  <c r="AN27" i="30"/>
  <c r="H32" i="16" l="1" a="1"/>
  <c r="H32" i="16" s="1"/>
  <c r="Q33" i="30" s="1"/>
  <c r="R33" i="30"/>
  <c r="BT3" i="30"/>
  <c r="BS23" i="30"/>
  <c r="BS25" i="30"/>
  <c r="BS14" i="30"/>
  <c r="BS20" i="30"/>
  <c r="BS7" i="30"/>
  <c r="BS6" i="30"/>
  <c r="BS17" i="30"/>
  <c r="BS15" i="30"/>
  <c r="BS13" i="30"/>
  <c r="BS10" i="30"/>
  <c r="BS16" i="30"/>
  <c r="BS8" i="30"/>
  <c r="BS21" i="30"/>
  <c r="BS12" i="30"/>
  <c r="BS18" i="30"/>
  <c r="BS9" i="30"/>
  <c r="BS19" i="30"/>
  <c r="BS24" i="30"/>
  <c r="E34" i="16" a="1"/>
  <c r="E34" i="16" s="1"/>
  <c r="F33" i="16"/>
  <c r="P34" i="30"/>
  <c r="BU2" i="30"/>
  <c r="BU5" i="30" s="1"/>
  <c r="BS11" i="30"/>
  <c r="BS22" i="30"/>
  <c r="G32" i="16"/>
  <c r="BT4" i="30" s="1"/>
  <c r="BT27" i="30" s="1"/>
  <c r="L27" i="16" a="1"/>
  <c r="L27" i="16" s="1"/>
  <c r="N27" i="16" s="1"/>
  <c r="AM28" i="30" s="1"/>
  <c r="AN28" i="30"/>
  <c r="AO27" i="30"/>
  <c r="AS27" i="30"/>
  <c r="AT27" i="30"/>
  <c r="AU27" i="30"/>
  <c r="AV27" i="30"/>
  <c r="AW27" i="30"/>
  <c r="AX27" i="30"/>
  <c r="AY27" i="30"/>
  <c r="AZ27" i="30"/>
  <c r="BA27" i="30"/>
  <c r="BB27" i="30"/>
  <c r="BC27" i="30"/>
  <c r="BD27" i="30"/>
  <c r="BE27" i="30"/>
  <c r="BF27" i="30"/>
  <c r="BG27" i="30"/>
  <c r="BH27" i="30"/>
  <c r="BI27" i="30"/>
  <c r="BJ27" i="30"/>
  <c r="BK27" i="30"/>
  <c r="BL27" i="30"/>
  <c r="BM27" i="30"/>
  <c r="BN27" i="30"/>
  <c r="BO27" i="30"/>
  <c r="BP27" i="30"/>
  <c r="BQ27" i="30"/>
  <c r="BR27" i="30"/>
  <c r="BS27" i="30"/>
  <c r="M28" i="16" a="1"/>
  <c r="M28" i="16" s="1"/>
  <c r="P35" i="30" l="1"/>
  <c r="BV2" i="30"/>
  <c r="BV5" i="30" s="1"/>
  <c r="E35" i="16" a="1"/>
  <c r="E35" i="16" s="1"/>
  <c r="F34" i="16"/>
  <c r="G33" i="16"/>
  <c r="BU4" i="30" s="1"/>
  <c r="H33" i="16" a="1"/>
  <c r="H33" i="16" s="1"/>
  <c r="Q34" i="30" s="1"/>
  <c r="BU3" i="30"/>
  <c r="BU12" i="30" s="1"/>
  <c r="R34" i="30"/>
  <c r="BT25" i="30"/>
  <c r="BT12" i="30"/>
  <c r="BT22" i="30"/>
  <c r="BT24" i="30"/>
  <c r="BT23" i="30"/>
  <c r="BT20" i="30"/>
  <c r="BT18" i="30"/>
  <c r="BT19" i="30"/>
  <c r="BT10" i="30"/>
  <c r="BT17" i="30"/>
  <c r="BT16" i="30"/>
  <c r="BT26" i="30"/>
  <c r="BT7" i="30"/>
  <c r="BT6" i="30"/>
  <c r="BT11" i="30"/>
  <c r="BT9" i="30"/>
  <c r="BT21" i="30"/>
  <c r="BT8" i="30"/>
  <c r="BT15" i="30"/>
  <c r="BT13" i="30"/>
  <c r="BT14" i="30"/>
  <c r="AO28" i="30"/>
  <c r="AS28" i="30"/>
  <c r="AT28" i="30"/>
  <c r="AU28" i="30"/>
  <c r="AV28" i="30"/>
  <c r="AW28" i="30"/>
  <c r="AX28" i="30"/>
  <c r="AY28" i="30"/>
  <c r="AZ28" i="30"/>
  <c r="BA28" i="30"/>
  <c r="BB28" i="30"/>
  <c r="BC28" i="30"/>
  <c r="BD28" i="30"/>
  <c r="BE28" i="30"/>
  <c r="BF28" i="30"/>
  <c r="BG28" i="30"/>
  <c r="BH28" i="30"/>
  <c r="BI28" i="30"/>
  <c r="BJ28" i="30"/>
  <c r="BK28" i="30"/>
  <c r="BL28" i="30"/>
  <c r="BM28" i="30"/>
  <c r="BN28" i="30"/>
  <c r="BO28" i="30"/>
  <c r="BP28" i="30"/>
  <c r="BQ28" i="30"/>
  <c r="BR28" i="30"/>
  <c r="BS28" i="30"/>
  <c r="BT28" i="30"/>
  <c r="BU28" i="30"/>
  <c r="K28" i="16" a="1"/>
  <c r="K28" i="16" s="1"/>
  <c r="M29" i="16" s="1" a="1"/>
  <c r="M29" i="16" s="1"/>
  <c r="R35" i="30" l="1"/>
  <c r="G34" i="16"/>
  <c r="BV4" i="30" s="1"/>
  <c r="BV3" i="30"/>
  <c r="H34" i="16" a="1"/>
  <c r="H34" i="16" s="1"/>
  <c r="Q35" i="30" s="1"/>
  <c r="BU22" i="30"/>
  <c r="BU14" i="30"/>
  <c r="BU7" i="30"/>
  <c r="BU21" i="30"/>
  <c r="BU23" i="30"/>
  <c r="BU26" i="30"/>
  <c r="BU20" i="30"/>
  <c r="BU9" i="30"/>
  <c r="BU16" i="30"/>
  <c r="BU18" i="30"/>
  <c r="BU19" i="30"/>
  <c r="BU15" i="30"/>
  <c r="BU24" i="30"/>
  <c r="BU25" i="30"/>
  <c r="BU6" i="30"/>
  <c r="BU27" i="30"/>
  <c r="P36" i="30"/>
  <c r="BW2" i="30"/>
  <c r="F35" i="16"/>
  <c r="G35" i="16" s="1"/>
  <c r="BW4" i="30" s="1"/>
  <c r="E36" i="16" a="1"/>
  <c r="E36" i="16" s="1"/>
  <c r="BU11" i="30"/>
  <c r="BU17" i="30"/>
  <c r="BU8" i="30"/>
  <c r="BU10" i="30"/>
  <c r="BU13" i="30"/>
  <c r="K29" i="16" a="1"/>
  <c r="K29" i="16" s="1"/>
  <c r="M30" i="16" s="1" a="1"/>
  <c r="M30" i="16" s="1"/>
  <c r="L28" i="16" a="1"/>
  <c r="L28" i="16" s="1"/>
  <c r="N28" i="16" s="1"/>
  <c r="AM29" i="30" s="1"/>
  <c r="AN29" i="30"/>
  <c r="BX2" i="30" l="1"/>
  <c r="P37" i="30"/>
  <c r="F36" i="16"/>
  <c r="G36" i="16" s="1"/>
  <c r="BX4" i="30" s="1"/>
  <c r="E37" i="16" a="1"/>
  <c r="E37" i="16" s="1"/>
  <c r="BW5" i="30"/>
  <c r="H35" i="16" a="1"/>
  <c r="H35" i="16" s="1"/>
  <c r="Q36" i="30" s="1"/>
  <c r="R36" i="30"/>
  <c r="BW3" i="30"/>
  <c r="BV22" i="30"/>
  <c r="BV27" i="30"/>
  <c r="BV21" i="30"/>
  <c r="BV23" i="30"/>
  <c r="BV19" i="30"/>
  <c r="BV12" i="30"/>
  <c r="BV14" i="30"/>
  <c r="BV18" i="30"/>
  <c r="BV13" i="30"/>
  <c r="BV15" i="30"/>
  <c r="BV28" i="30"/>
  <c r="BV7" i="30"/>
  <c r="BV11" i="30"/>
  <c r="BV16" i="30"/>
  <c r="BV17" i="30"/>
  <c r="BV6" i="30"/>
  <c r="BV8" i="30"/>
  <c r="BV10" i="30"/>
  <c r="BV9" i="30"/>
  <c r="BV24" i="30"/>
  <c r="BV20" i="30"/>
  <c r="BV25" i="30"/>
  <c r="BV26" i="30"/>
  <c r="K30" i="16" a="1"/>
  <c r="K30" i="16" s="1"/>
  <c r="AO29" i="30"/>
  <c r="AS29" i="30"/>
  <c r="AT29" i="30"/>
  <c r="AU29" i="30"/>
  <c r="AV29" i="30"/>
  <c r="AW29" i="30"/>
  <c r="AX29" i="30"/>
  <c r="AY29" i="30"/>
  <c r="AZ29" i="30"/>
  <c r="BA29" i="30"/>
  <c r="BB29" i="30"/>
  <c r="BC29" i="30"/>
  <c r="BD29" i="30"/>
  <c r="BE29" i="30"/>
  <c r="BF29" i="30"/>
  <c r="BG29" i="30"/>
  <c r="BH29" i="30"/>
  <c r="BI29" i="30"/>
  <c r="BJ29" i="30"/>
  <c r="BK29" i="30"/>
  <c r="BL29" i="30"/>
  <c r="BM29" i="30"/>
  <c r="BN29" i="30"/>
  <c r="BO29" i="30"/>
  <c r="BP29" i="30"/>
  <c r="BQ29" i="30"/>
  <c r="BR29" i="30"/>
  <c r="BS29" i="30"/>
  <c r="BT29" i="30"/>
  <c r="BU29" i="30"/>
  <c r="BV29" i="30"/>
  <c r="BW29" i="30"/>
  <c r="L29" i="16" a="1"/>
  <c r="L29" i="16" s="1"/>
  <c r="N29" i="16" s="1"/>
  <c r="AM30" i="30" s="1"/>
  <c r="AN30" i="30"/>
  <c r="BW27" i="30" l="1"/>
  <c r="BW13" i="30"/>
  <c r="BW25" i="30"/>
  <c r="BW14" i="30"/>
  <c r="BW26" i="30"/>
  <c r="BW15" i="30"/>
  <c r="BW19" i="30"/>
  <c r="BW11" i="30"/>
  <c r="BW23" i="30"/>
  <c r="BW10" i="30"/>
  <c r="BW22" i="30"/>
  <c r="BW8" i="30"/>
  <c r="BW21" i="30"/>
  <c r="BW12" i="30"/>
  <c r="BW16" i="30"/>
  <c r="BW6" i="30"/>
  <c r="BW20" i="30"/>
  <c r="BW7" i="30"/>
  <c r="BW18" i="30"/>
  <c r="BW24" i="30"/>
  <c r="BW17" i="30"/>
  <c r="BW9" i="30"/>
  <c r="BW28" i="30"/>
  <c r="F37" i="16"/>
  <c r="E38" i="16" a="1"/>
  <c r="E38" i="16" s="1"/>
  <c r="P38" i="30"/>
  <c r="BY2" i="30"/>
  <c r="BY5" i="30" s="1"/>
  <c r="H36" i="16" a="1"/>
  <c r="H36" i="16" s="1"/>
  <c r="Q37" i="30" s="1"/>
  <c r="BX3" i="30"/>
  <c r="R37" i="30"/>
  <c r="BX6" i="30"/>
  <c r="BX5" i="30"/>
  <c r="AO30" i="30"/>
  <c r="AS30" i="30"/>
  <c r="AT30" i="30"/>
  <c r="AU30" i="30"/>
  <c r="AV30" i="30"/>
  <c r="AW30" i="30"/>
  <c r="AX30" i="30"/>
  <c r="AY30" i="30"/>
  <c r="AZ30" i="30"/>
  <c r="BA30" i="30"/>
  <c r="BB30" i="30"/>
  <c r="BC30" i="30"/>
  <c r="BD30" i="30"/>
  <c r="BE30" i="30"/>
  <c r="BF30" i="30"/>
  <c r="BG30" i="30"/>
  <c r="BH30" i="30"/>
  <c r="BI30" i="30"/>
  <c r="BJ30" i="30"/>
  <c r="BK30" i="30"/>
  <c r="BL30" i="30"/>
  <c r="BM30" i="30"/>
  <c r="BN30" i="30"/>
  <c r="BO30" i="30"/>
  <c r="BP30" i="30"/>
  <c r="BQ30" i="30"/>
  <c r="BR30" i="30"/>
  <c r="BS30" i="30"/>
  <c r="BT30" i="30"/>
  <c r="BU30" i="30"/>
  <c r="BV30" i="30"/>
  <c r="BW30" i="30"/>
  <c r="BX30" i="30"/>
  <c r="L30" i="16" a="1"/>
  <c r="L30" i="16" s="1"/>
  <c r="N30" i="16" s="1"/>
  <c r="AM31" i="30" s="1"/>
  <c r="AN31" i="30"/>
  <c r="M31" i="16" a="1"/>
  <c r="M31" i="16" s="1"/>
  <c r="G37" i="16" l="1"/>
  <c r="BY4" i="30" s="1"/>
  <c r="H37" i="16" a="1"/>
  <c r="H37" i="16" s="1"/>
  <c r="Q38" i="30" s="1"/>
  <c r="R38" i="30"/>
  <c r="BY3" i="30"/>
  <c r="BX14" i="30"/>
  <c r="BX27" i="30"/>
  <c r="BX18" i="30"/>
  <c r="BX15" i="30"/>
  <c r="BX8" i="30"/>
  <c r="BX16" i="30"/>
  <c r="BX22" i="30"/>
  <c r="BX11" i="30"/>
  <c r="BX20" i="30"/>
  <c r="BX12" i="30"/>
  <c r="BX28" i="30"/>
  <c r="BX29" i="30"/>
  <c r="BX17" i="30"/>
  <c r="BX7" i="30"/>
  <c r="BX21" i="30"/>
  <c r="BX10" i="30"/>
  <c r="BX19" i="30"/>
  <c r="BX26" i="30"/>
  <c r="BX23" i="30"/>
  <c r="BX9" i="30"/>
  <c r="BX13" i="30"/>
  <c r="BX25" i="30"/>
  <c r="BX24" i="30"/>
  <c r="F38" i="16"/>
  <c r="E39" i="16" a="1"/>
  <c r="E39" i="16" s="1"/>
  <c r="BZ2" i="30"/>
  <c r="P39" i="30"/>
  <c r="K31" i="16" a="1"/>
  <c r="K31" i="16" s="1"/>
  <c r="M32" i="16" s="1" a="1"/>
  <c r="M32" i="16" s="1"/>
  <c r="AO31" i="30"/>
  <c r="AS31" i="30"/>
  <c r="AT31" i="30"/>
  <c r="AU31" i="30"/>
  <c r="AV31" i="30"/>
  <c r="AW31" i="30"/>
  <c r="AX31" i="30"/>
  <c r="AY31" i="30"/>
  <c r="AZ31" i="30"/>
  <c r="BA31" i="30"/>
  <c r="BB31" i="30"/>
  <c r="BC31" i="30"/>
  <c r="BD31" i="30"/>
  <c r="BE31" i="30"/>
  <c r="BF31" i="30"/>
  <c r="BG31" i="30"/>
  <c r="BH31" i="30"/>
  <c r="BI31" i="30"/>
  <c r="BJ31" i="30"/>
  <c r="BK31" i="30"/>
  <c r="BL31" i="30"/>
  <c r="BM31" i="30"/>
  <c r="BN31" i="30"/>
  <c r="BO31" i="30"/>
  <c r="BP31" i="30"/>
  <c r="BQ31" i="30"/>
  <c r="BR31" i="30"/>
  <c r="BS31" i="30"/>
  <c r="BT31" i="30"/>
  <c r="BU31" i="30"/>
  <c r="BV31" i="30"/>
  <c r="BW31" i="30"/>
  <c r="BX31" i="30"/>
  <c r="BY31" i="30"/>
  <c r="BY25" i="30" l="1"/>
  <c r="H39" i="16" a="1"/>
  <c r="H39" i="16" s="1"/>
  <c r="Q40" i="30" s="1"/>
  <c r="CA2" i="30"/>
  <c r="P40" i="30"/>
  <c r="G39" i="16"/>
  <c r="CA4" i="30" s="1"/>
  <c r="E40" i="16" a="1"/>
  <c r="E40" i="16" s="1"/>
  <c r="F39" i="16"/>
  <c r="BY28" i="30"/>
  <c r="BY24" i="30"/>
  <c r="BY19" i="30"/>
  <c r="BY9" i="30"/>
  <c r="BZ5" i="30"/>
  <c r="H38" i="16" a="1"/>
  <c r="H38" i="16" s="1"/>
  <c r="Q39" i="30" s="1"/>
  <c r="BZ3" i="30"/>
  <c r="R39" i="30"/>
  <c r="BY26" i="30"/>
  <c r="BY29" i="30"/>
  <c r="BY21" i="30"/>
  <c r="BY13" i="30"/>
  <c r="BY8" i="30"/>
  <c r="BY17" i="30"/>
  <c r="BY10" i="30"/>
  <c r="BY18" i="30"/>
  <c r="BY11" i="30"/>
  <c r="BY7" i="30"/>
  <c r="BY22" i="30"/>
  <c r="BY6" i="30"/>
  <c r="BY23" i="30"/>
  <c r="BY12" i="30"/>
  <c r="BY30" i="30"/>
  <c r="BY27" i="30"/>
  <c r="BY15" i="30"/>
  <c r="BY14" i="30"/>
  <c r="BY20" i="30"/>
  <c r="BY16" i="30"/>
  <c r="G38" i="16"/>
  <c r="BZ4" i="30" s="1"/>
  <c r="K32" i="16" a="1"/>
  <c r="K32" i="16" s="1"/>
  <c r="M33" i="16" s="1" a="1"/>
  <c r="M33" i="16" s="1"/>
  <c r="L31" i="16" a="1"/>
  <c r="L31" i="16" s="1"/>
  <c r="N31" i="16" s="1"/>
  <c r="AM32" i="30" s="1"/>
  <c r="AN32" i="30"/>
  <c r="R40" i="30" l="1"/>
  <c r="CA3" i="30"/>
  <c r="CA30" i="30"/>
  <c r="CA28" i="30"/>
  <c r="CA20" i="30"/>
  <c r="CA25" i="30"/>
  <c r="CA26" i="30"/>
  <c r="CA17" i="30"/>
  <c r="CA6" i="30"/>
  <c r="CA24" i="30"/>
  <c r="CA16" i="30"/>
  <c r="CA10" i="30"/>
  <c r="CA14" i="30"/>
  <c r="CA22" i="30"/>
  <c r="CA12" i="30"/>
  <c r="CA29" i="30"/>
  <c r="CA23" i="30"/>
  <c r="CA8" i="30"/>
  <c r="CA15" i="30"/>
  <c r="CA21" i="30"/>
  <c r="CA11" i="30"/>
  <c r="CA27" i="30"/>
  <c r="CA19" i="30"/>
  <c r="CA13" i="30"/>
  <c r="CA7" i="30"/>
  <c r="CA5" i="30"/>
  <c r="CA18" i="30"/>
  <c r="CA9" i="30"/>
  <c r="CA31" i="30"/>
  <c r="H40" i="16" a="1"/>
  <c r="H40" i="16" s="1"/>
  <c r="Q41" i="30" s="1"/>
  <c r="CB2" i="30"/>
  <c r="P41" i="30"/>
  <c r="E41" i="16" a="1"/>
  <c r="E41" i="16" s="1"/>
  <c r="G40" i="16"/>
  <c r="CB4" i="30" s="1"/>
  <c r="F40" i="16"/>
  <c r="X40" i="30"/>
  <c r="AA40" i="30"/>
  <c r="AJ40" i="30"/>
  <c r="AG40" i="30"/>
  <c r="V40" i="30"/>
  <c r="U40" i="30" s="1"/>
  <c r="AD40" i="30"/>
  <c r="K33" i="16" a="1"/>
  <c r="K33" i="16" s="1"/>
  <c r="AO32" i="30"/>
  <c r="AS32" i="30"/>
  <c r="AT32" i="30"/>
  <c r="AU32" i="30"/>
  <c r="AV32" i="30"/>
  <c r="AW32" i="30"/>
  <c r="AX32" i="30"/>
  <c r="AY32" i="30"/>
  <c r="AZ32" i="30"/>
  <c r="BA32" i="30"/>
  <c r="BB32" i="30"/>
  <c r="BC32" i="30"/>
  <c r="BD32" i="30"/>
  <c r="BE32" i="30"/>
  <c r="BF32" i="30"/>
  <c r="BG32" i="30"/>
  <c r="BH32" i="30"/>
  <c r="BI32" i="30"/>
  <c r="BJ32" i="30"/>
  <c r="BK32" i="30"/>
  <c r="BL32" i="30"/>
  <c r="BM32" i="30"/>
  <c r="BN32" i="30"/>
  <c r="BO32" i="30"/>
  <c r="BP32" i="30"/>
  <c r="BQ32" i="30"/>
  <c r="BR32" i="30"/>
  <c r="BS32" i="30"/>
  <c r="BT32" i="30"/>
  <c r="BU32" i="30"/>
  <c r="BV32" i="30"/>
  <c r="BW32" i="30"/>
  <c r="BX32" i="30"/>
  <c r="BY32" i="30"/>
  <c r="CA32" i="30"/>
  <c r="CB32" i="30"/>
  <c r="L32" i="16" a="1"/>
  <c r="L32" i="16" s="1"/>
  <c r="N32" i="16" s="1"/>
  <c r="AM33" i="30" s="1"/>
  <c r="AN33" i="30"/>
  <c r="AK40" i="30" l="1"/>
  <c r="Y40" i="30"/>
  <c r="AB40" i="30"/>
  <c r="AE40" i="30"/>
  <c r="AH40" i="30"/>
  <c r="AG41" i="30"/>
  <c r="AJ41" i="30"/>
  <c r="X41" i="30"/>
  <c r="V41" i="30"/>
  <c r="U41" i="30" s="1"/>
  <c r="AA41" i="30"/>
  <c r="AD41" i="30"/>
  <c r="R41" i="30"/>
  <c r="CB3" i="30"/>
  <c r="E42" i="16" a="1"/>
  <c r="E42" i="16" s="1"/>
  <c r="P42" i="30"/>
  <c r="G41" i="16"/>
  <c r="CC4" i="30" s="1"/>
  <c r="F41" i="16"/>
  <c r="H41" i="16" a="1"/>
  <c r="H41" i="16" s="1"/>
  <c r="Q42" i="30" s="1"/>
  <c r="CC2" i="30"/>
  <c r="CB31" i="30"/>
  <c r="CB24" i="30"/>
  <c r="CB16" i="30"/>
  <c r="CB10" i="30"/>
  <c r="CB26" i="30"/>
  <c r="CB17" i="30"/>
  <c r="CB6" i="30"/>
  <c r="CB25" i="30"/>
  <c r="CB18" i="30"/>
  <c r="CB12" i="30"/>
  <c r="CB28" i="30"/>
  <c r="CB20" i="30"/>
  <c r="CB8" i="30"/>
  <c r="CB30" i="30"/>
  <c r="CB27" i="30"/>
  <c r="CB19" i="30"/>
  <c r="CB13" i="30"/>
  <c r="CB7" i="30"/>
  <c r="CB21" i="30"/>
  <c r="CB11" i="30"/>
  <c r="CB29" i="30"/>
  <c r="CB22" i="30"/>
  <c r="CB15" i="30"/>
  <c r="CB9" i="30"/>
  <c r="CB23" i="30"/>
  <c r="CB14" i="30"/>
  <c r="CB5" i="30"/>
  <c r="L33" i="16" a="1"/>
  <c r="L33" i="16" s="1"/>
  <c r="N33" i="16" s="1"/>
  <c r="AM34" i="30" s="1"/>
  <c r="AN34" i="30"/>
  <c r="AO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BQ33" i="30"/>
  <c r="BR33" i="30"/>
  <c r="BS33" i="30"/>
  <c r="BT33" i="30"/>
  <c r="BU33" i="30"/>
  <c r="BV33" i="30"/>
  <c r="BW33" i="30"/>
  <c r="BX33" i="30"/>
  <c r="BY33" i="30"/>
  <c r="CA33" i="30"/>
  <c r="CB33" i="30"/>
  <c r="CC33" i="30"/>
  <c r="M34" i="16" a="1"/>
  <c r="M34" i="16" s="1"/>
  <c r="F42" i="16" l="1"/>
  <c r="H42" i="16" a="1"/>
  <c r="H42" i="16" s="1"/>
  <c r="Q43" i="30" s="1"/>
  <c r="CD2" i="30"/>
  <c r="E43" i="16" a="1"/>
  <c r="E43" i="16" s="1"/>
  <c r="P43" i="30"/>
  <c r="G42" i="16"/>
  <c r="CD4" i="30" s="1"/>
  <c r="AK41" i="30"/>
  <c r="Y41" i="30"/>
  <c r="AB41" i="30"/>
  <c r="AE41" i="30"/>
  <c r="AH41" i="30"/>
  <c r="CC26" i="30"/>
  <c r="CC17" i="30"/>
  <c r="CC6" i="30"/>
  <c r="CC25" i="30"/>
  <c r="CC18" i="30"/>
  <c r="CC12" i="30"/>
  <c r="CC28" i="30"/>
  <c r="CC20" i="30"/>
  <c r="CC8" i="30"/>
  <c r="CC27" i="30"/>
  <c r="CC19" i="30"/>
  <c r="CC13" i="30"/>
  <c r="CC7" i="30"/>
  <c r="CC32" i="30"/>
  <c r="CC30" i="30"/>
  <c r="CC21" i="30"/>
  <c r="CC11" i="30"/>
  <c r="CC29" i="30"/>
  <c r="CC22" i="30"/>
  <c r="CC15" i="30"/>
  <c r="CC9" i="30"/>
  <c r="CC23" i="30"/>
  <c r="CC14" i="30"/>
  <c r="CC5" i="30"/>
  <c r="CC24" i="30"/>
  <c r="CC16" i="30"/>
  <c r="CC10" i="30"/>
  <c r="CC31" i="30"/>
  <c r="R42" i="30"/>
  <c r="CC3" i="30"/>
  <c r="AD42" i="30"/>
  <c r="AG42" i="30"/>
  <c r="V42" i="30"/>
  <c r="U42" i="30" s="1"/>
  <c r="AJ42" i="30"/>
  <c r="X42" i="30"/>
  <c r="AA42" i="30"/>
  <c r="K34" i="16" a="1"/>
  <c r="K34" i="16" s="1"/>
  <c r="AO34" i="30"/>
  <c r="AS34" i="30"/>
  <c r="AT34" i="30"/>
  <c r="AU34" i="30"/>
  <c r="AV34" i="30"/>
  <c r="AW34" i="30"/>
  <c r="AX34" i="30"/>
  <c r="AY34" i="30"/>
  <c r="AZ34" i="30"/>
  <c r="BA34" i="30"/>
  <c r="BB34" i="30"/>
  <c r="BC34" i="30"/>
  <c r="BD34" i="30"/>
  <c r="BE34" i="30"/>
  <c r="BF34" i="30"/>
  <c r="BG34" i="30"/>
  <c r="BH34" i="30"/>
  <c r="BI34" i="30"/>
  <c r="BJ34" i="30"/>
  <c r="BK34" i="30"/>
  <c r="BL34" i="30"/>
  <c r="BM34" i="30"/>
  <c r="BN34" i="30"/>
  <c r="BO34" i="30"/>
  <c r="BP34" i="30"/>
  <c r="BQ34" i="30"/>
  <c r="BR34" i="30"/>
  <c r="BS34" i="30"/>
  <c r="BT34" i="30"/>
  <c r="BU34" i="30"/>
  <c r="BV34" i="30"/>
  <c r="BW34" i="30"/>
  <c r="BX34" i="30"/>
  <c r="BY34" i="30"/>
  <c r="CA34" i="30"/>
  <c r="CB34" i="30"/>
  <c r="CC34" i="30"/>
  <c r="CD34" i="30"/>
  <c r="AE42" i="30" l="1"/>
  <c r="AH42" i="30"/>
  <c r="AK42" i="30"/>
  <c r="Y42" i="30"/>
  <c r="AB42" i="30"/>
  <c r="F43" i="16"/>
  <c r="G43" i="16"/>
  <c r="CE4" i="30" s="1"/>
  <c r="CE2" i="30"/>
  <c r="E44" i="16" a="1"/>
  <c r="E44" i="16" s="1"/>
  <c r="P44" i="30"/>
  <c r="H43" i="16" a="1"/>
  <c r="H43" i="16" s="1"/>
  <c r="Q44" i="30" s="1"/>
  <c r="AG43" i="30"/>
  <c r="AD43" i="30"/>
  <c r="AJ43" i="30"/>
  <c r="V43" i="30"/>
  <c r="U43" i="30" s="1"/>
  <c r="AA43" i="30"/>
  <c r="X43" i="30"/>
  <c r="CD32" i="30"/>
  <c r="CD31" i="30"/>
  <c r="CD24" i="30"/>
  <c r="CD16" i="30"/>
  <c r="CD10" i="30"/>
  <c r="CD28" i="30"/>
  <c r="CD20" i="30"/>
  <c r="CD8" i="30"/>
  <c r="CD29" i="30"/>
  <c r="CD22" i="30"/>
  <c r="CD15" i="30"/>
  <c r="CD9" i="30"/>
  <c r="CD26" i="30"/>
  <c r="CD17" i="30"/>
  <c r="CD6" i="30"/>
  <c r="CD27" i="30"/>
  <c r="CD19" i="30"/>
  <c r="CD13" i="30"/>
  <c r="CD7" i="30"/>
  <c r="CD23" i="30"/>
  <c r="CD14" i="30"/>
  <c r="CD5" i="30"/>
  <c r="CD25" i="30"/>
  <c r="CD18" i="30"/>
  <c r="CD12" i="30"/>
  <c r="CD30" i="30"/>
  <c r="CD21" i="30"/>
  <c r="CD11" i="30"/>
  <c r="CD33" i="30"/>
  <c r="CD3" i="30"/>
  <c r="R43" i="30"/>
  <c r="L34" i="16" a="1"/>
  <c r="L34" i="16" s="1"/>
  <c r="N34" i="16" s="1"/>
  <c r="AM35" i="30" s="1"/>
  <c r="AN35" i="30"/>
  <c r="M35" i="16" a="1"/>
  <c r="M35" i="16" s="1"/>
  <c r="AD44" i="30" l="1"/>
  <c r="AG44" i="30"/>
  <c r="V44" i="30"/>
  <c r="U44" i="30" s="1"/>
  <c r="AJ44" i="30"/>
  <c r="X44" i="30"/>
  <c r="AA44" i="30"/>
  <c r="CE33" i="30"/>
  <c r="CE26" i="30"/>
  <c r="CE17" i="30"/>
  <c r="CE6" i="30"/>
  <c r="CE27" i="30"/>
  <c r="CE19" i="30"/>
  <c r="CE13" i="30"/>
  <c r="CE7" i="30"/>
  <c r="CE23" i="30"/>
  <c r="CE14" i="30"/>
  <c r="CE5" i="30"/>
  <c r="CE25" i="30"/>
  <c r="CE18" i="30"/>
  <c r="CE12" i="30"/>
  <c r="CE32" i="30"/>
  <c r="CE30" i="30"/>
  <c r="CE21" i="30"/>
  <c r="CE11" i="30"/>
  <c r="CE31" i="30"/>
  <c r="CE24" i="30"/>
  <c r="CE16" i="30"/>
  <c r="CE10" i="30"/>
  <c r="CE28" i="30"/>
  <c r="CE20" i="30"/>
  <c r="CE8" i="30"/>
  <c r="CE29" i="30"/>
  <c r="CE22" i="30"/>
  <c r="CE15" i="30"/>
  <c r="CE9" i="30"/>
  <c r="CE34" i="30"/>
  <c r="CE3" i="30"/>
  <c r="R44" i="30"/>
  <c r="AB43" i="30"/>
  <c r="AE43" i="30"/>
  <c r="AH43" i="30"/>
  <c r="AK43" i="30"/>
  <c r="Y43" i="30"/>
  <c r="F44" i="16"/>
  <c r="H44" i="16" a="1"/>
  <c r="H44" i="16" s="1"/>
  <c r="Q45" i="30" s="1"/>
  <c r="CF2" i="30"/>
  <c r="E45" i="16" a="1"/>
  <c r="E45" i="16" s="1"/>
  <c r="P45" i="30"/>
  <c r="G44" i="16"/>
  <c r="CF4" i="30" s="1"/>
  <c r="K35" i="16" a="1"/>
  <c r="K35" i="16" s="1"/>
  <c r="AO35" i="30"/>
  <c r="AS35" i="30"/>
  <c r="AT35" i="30"/>
  <c r="AU35" i="30"/>
  <c r="AV35" i="30"/>
  <c r="AW35" i="30"/>
  <c r="AX35" i="30"/>
  <c r="AY35" i="30"/>
  <c r="AZ35" i="30"/>
  <c r="BA35" i="30"/>
  <c r="BB35" i="30"/>
  <c r="BC35" i="30"/>
  <c r="BD35" i="30"/>
  <c r="BE35" i="30"/>
  <c r="BF35" i="30"/>
  <c r="BG35" i="30"/>
  <c r="BH35" i="30"/>
  <c r="BI35" i="30"/>
  <c r="BJ35" i="30"/>
  <c r="BK35" i="30"/>
  <c r="BL35" i="30"/>
  <c r="BM35" i="30"/>
  <c r="BN35" i="30"/>
  <c r="BO35" i="30"/>
  <c r="BP35" i="30"/>
  <c r="BQ35" i="30"/>
  <c r="BR35" i="30"/>
  <c r="BS35" i="30"/>
  <c r="BT35" i="30"/>
  <c r="BU35" i="30"/>
  <c r="BV35" i="30"/>
  <c r="BW35" i="30"/>
  <c r="BX35" i="30"/>
  <c r="BY35" i="30"/>
  <c r="CA35" i="30"/>
  <c r="CB35" i="30"/>
  <c r="CC35" i="30"/>
  <c r="CD35" i="30"/>
  <c r="CE35" i="30"/>
  <c r="CF35" i="30"/>
  <c r="V45" i="30" l="1"/>
  <c r="U45" i="30" s="1"/>
  <c r="AA45" i="30"/>
  <c r="AD45" i="30"/>
  <c r="AG45" i="30"/>
  <c r="AJ45" i="30"/>
  <c r="X45" i="30"/>
  <c r="CF34" i="30"/>
  <c r="CF27" i="30"/>
  <c r="CF13" i="30"/>
  <c r="CF14" i="30"/>
  <c r="CF22" i="30"/>
  <c r="CF26" i="30"/>
  <c r="CF31" i="30"/>
  <c r="CF24" i="30"/>
  <c r="CF16" i="30"/>
  <c r="CF10" i="30"/>
  <c r="CF28" i="30"/>
  <c r="CF20" i="30"/>
  <c r="CF8" i="30"/>
  <c r="CF32" i="30"/>
  <c r="CF25" i="30"/>
  <c r="CF18" i="30"/>
  <c r="CF12" i="30"/>
  <c r="CF30" i="30"/>
  <c r="CF21" i="30"/>
  <c r="CF11" i="30"/>
  <c r="CF33" i="30"/>
  <c r="CF19" i="30"/>
  <c r="CF7" i="30"/>
  <c r="CF23" i="30"/>
  <c r="CF5" i="30"/>
  <c r="CF29" i="30"/>
  <c r="CF15" i="30"/>
  <c r="CF9" i="30"/>
  <c r="CF17" i="30"/>
  <c r="CF6" i="30"/>
  <c r="R45" i="30"/>
  <c r="CF3" i="30"/>
  <c r="E46" i="16" a="1"/>
  <c r="E46" i="16" s="1"/>
  <c r="G45" i="16"/>
  <c r="CG4" i="30" s="1"/>
  <c r="F45" i="16"/>
  <c r="H45" i="16" a="1"/>
  <c r="H45" i="16" s="1"/>
  <c r="Q46" i="30" s="1"/>
  <c r="CG2" i="30"/>
  <c r="P46" i="30"/>
  <c r="AB44" i="30"/>
  <c r="AE44" i="30"/>
  <c r="AK44" i="30"/>
  <c r="Y44" i="30"/>
  <c r="AH44" i="30"/>
  <c r="L35" i="16" a="1"/>
  <c r="L35" i="16" s="1"/>
  <c r="N35" i="16" s="1"/>
  <c r="AM36" i="30" s="1"/>
  <c r="AN36" i="30"/>
  <c r="M36" i="16" a="1"/>
  <c r="M36" i="16" s="1"/>
  <c r="AG46" i="30" l="1"/>
  <c r="V46" i="30"/>
  <c r="U46" i="30" s="1"/>
  <c r="X46" i="30"/>
  <c r="AA46" i="30"/>
  <c r="AD46" i="30"/>
  <c r="AJ46" i="30"/>
  <c r="AE45" i="30"/>
  <c r="AH45" i="30"/>
  <c r="AK45" i="30"/>
  <c r="Y45" i="30"/>
  <c r="AB45" i="30"/>
  <c r="CG28" i="30"/>
  <c r="CG20" i="30"/>
  <c r="CG8" i="30"/>
  <c r="CG29" i="30"/>
  <c r="CG22" i="30"/>
  <c r="CG15" i="30"/>
  <c r="CG9" i="30"/>
  <c r="CG30" i="30"/>
  <c r="CG21" i="30"/>
  <c r="CG11" i="30"/>
  <c r="CG31" i="30"/>
  <c r="CG24" i="30"/>
  <c r="CG16" i="30"/>
  <c r="CG10" i="30"/>
  <c r="CG34" i="30"/>
  <c r="CG32" i="30"/>
  <c r="CG23" i="30"/>
  <c r="CG14" i="30"/>
  <c r="CG5" i="30"/>
  <c r="CG25" i="30"/>
  <c r="CG18" i="30"/>
  <c r="CG12" i="30"/>
  <c r="CG33" i="30"/>
  <c r="CG26" i="30"/>
  <c r="CG17" i="30"/>
  <c r="CG6" i="30"/>
  <c r="CG27" i="30"/>
  <c r="CG19" i="30"/>
  <c r="CG13" i="30"/>
  <c r="CG7" i="30"/>
  <c r="CG35" i="30"/>
  <c r="R46" i="30"/>
  <c r="CG3" i="30"/>
  <c r="H46" i="16" a="1"/>
  <c r="H46" i="16" s="1"/>
  <c r="Q47" i="30" s="1"/>
  <c r="CH2" i="30"/>
  <c r="F46" i="16"/>
  <c r="G46" i="16"/>
  <c r="CH4" i="30" s="1"/>
  <c r="E47" i="16" a="1"/>
  <c r="E47" i="16" s="1"/>
  <c r="P47" i="30"/>
  <c r="AO36" i="30"/>
  <c r="AS36" i="30"/>
  <c r="AT36" i="30"/>
  <c r="AU36" i="30"/>
  <c r="AV36" i="30"/>
  <c r="AW36" i="30"/>
  <c r="AX36" i="30"/>
  <c r="AY36" i="30"/>
  <c r="AZ36" i="30"/>
  <c r="BA36" i="30"/>
  <c r="BB36" i="30"/>
  <c r="BC36" i="30"/>
  <c r="BD36" i="30"/>
  <c r="BE36" i="30"/>
  <c r="BF36" i="30"/>
  <c r="BG36" i="30"/>
  <c r="BH36" i="30"/>
  <c r="BI36" i="30"/>
  <c r="BJ36" i="30"/>
  <c r="BK36" i="30"/>
  <c r="BL36" i="30"/>
  <c r="BM36" i="30"/>
  <c r="BN36" i="30"/>
  <c r="BO36" i="30"/>
  <c r="BP36" i="30"/>
  <c r="BQ36" i="30"/>
  <c r="BR36" i="30"/>
  <c r="BS36" i="30"/>
  <c r="BT36" i="30"/>
  <c r="BU36" i="30"/>
  <c r="BV36" i="30"/>
  <c r="BW36" i="30"/>
  <c r="BX36" i="30"/>
  <c r="BY36" i="30"/>
  <c r="CA36" i="30"/>
  <c r="CB36" i="30"/>
  <c r="CC36" i="30"/>
  <c r="CD36" i="30"/>
  <c r="CE36" i="30"/>
  <c r="CF36" i="30"/>
  <c r="CG36" i="30"/>
  <c r="CH36" i="30"/>
  <c r="K36" i="16" a="1"/>
  <c r="K36" i="16" s="1"/>
  <c r="M37" i="16" s="1" a="1"/>
  <c r="M37" i="16" s="1"/>
  <c r="AJ47" i="30" l="1"/>
  <c r="X47" i="30"/>
  <c r="AG47" i="30"/>
  <c r="AD47" i="30"/>
  <c r="V47" i="30"/>
  <c r="U47" i="30" s="1"/>
  <c r="AA47" i="30"/>
  <c r="CH35" i="30"/>
  <c r="CH32" i="30"/>
  <c r="CH25" i="30"/>
  <c r="CH18" i="30"/>
  <c r="CH12" i="30"/>
  <c r="CH30" i="30"/>
  <c r="CH21" i="30"/>
  <c r="CH11" i="30"/>
  <c r="CH34" i="30"/>
  <c r="CH27" i="30"/>
  <c r="CH19" i="30"/>
  <c r="CH13" i="30"/>
  <c r="CH7" i="30"/>
  <c r="CH23" i="30"/>
  <c r="CH14" i="30"/>
  <c r="CH5" i="30"/>
  <c r="CH33" i="30"/>
  <c r="CH29" i="30"/>
  <c r="CH22" i="30"/>
  <c r="CH15" i="30"/>
  <c r="CH9" i="30"/>
  <c r="CH26" i="30"/>
  <c r="CH17" i="30"/>
  <c r="CH6" i="30"/>
  <c r="CH31" i="30"/>
  <c r="CH24" i="30"/>
  <c r="CH16" i="30"/>
  <c r="CH10" i="30"/>
  <c r="CH28" i="30"/>
  <c r="CH20" i="30"/>
  <c r="CH8" i="30"/>
  <c r="H47" i="16" a="1"/>
  <c r="H47" i="16" s="1"/>
  <c r="Q48" i="30" s="1"/>
  <c r="F47" i="16"/>
  <c r="G47" i="16"/>
  <c r="CI4" i="30" s="1"/>
  <c r="E48" i="16" a="1"/>
  <c r="E48" i="16" s="1"/>
  <c r="P48" i="30"/>
  <c r="CI2" i="30"/>
  <c r="R47" i="30"/>
  <c r="CH3" i="30"/>
  <c r="AB46" i="30"/>
  <c r="AE46" i="30"/>
  <c r="AH46" i="30"/>
  <c r="AK46" i="30"/>
  <c r="Y46" i="30"/>
  <c r="K37" i="16" a="1"/>
  <c r="K37" i="16" s="1"/>
  <c r="L36" i="16" a="1"/>
  <c r="L36" i="16" s="1"/>
  <c r="N36" i="16" s="1"/>
  <c r="AM37" i="30" s="1"/>
  <c r="AN37" i="30"/>
  <c r="AJ48" i="30" l="1"/>
  <c r="X48" i="30"/>
  <c r="AA48" i="30"/>
  <c r="AD48" i="30"/>
  <c r="AG48" i="30"/>
  <c r="V48" i="30"/>
  <c r="U48" i="30" s="1"/>
  <c r="AE47" i="30"/>
  <c r="AH47" i="30"/>
  <c r="AK47" i="30"/>
  <c r="Y47" i="30"/>
  <c r="AB47" i="30"/>
  <c r="CI35" i="30"/>
  <c r="CI26" i="30"/>
  <c r="CI17" i="30"/>
  <c r="CI6" i="30"/>
  <c r="CI29" i="30"/>
  <c r="CI22" i="30"/>
  <c r="CI15" i="30"/>
  <c r="CI9" i="30"/>
  <c r="CI33" i="30"/>
  <c r="CI23" i="30"/>
  <c r="CI14" i="30"/>
  <c r="CI5" i="30"/>
  <c r="CI27" i="30"/>
  <c r="CI19" i="30"/>
  <c r="CI13" i="30"/>
  <c r="CI7" i="30"/>
  <c r="CI30" i="30"/>
  <c r="CI21" i="30"/>
  <c r="CI11" i="30"/>
  <c r="CI32" i="30"/>
  <c r="CI25" i="30"/>
  <c r="CI18" i="30"/>
  <c r="CI12" i="30"/>
  <c r="CI34" i="30"/>
  <c r="CI28" i="30"/>
  <c r="CI20" i="30"/>
  <c r="CI8" i="30"/>
  <c r="CI31" i="30"/>
  <c r="CI24" i="30"/>
  <c r="CI16" i="30"/>
  <c r="CI10" i="30"/>
  <c r="CI36" i="30"/>
  <c r="G48" i="16"/>
  <c r="CJ4" i="30" s="1"/>
  <c r="P49" i="30"/>
  <c r="F48" i="16"/>
  <c r="E49" i="16" a="1"/>
  <c r="E49" i="16" s="1"/>
  <c r="H48" i="16" a="1"/>
  <c r="H48" i="16" s="1"/>
  <c r="Q49" i="30" s="1"/>
  <c r="CJ2" i="30"/>
  <c r="R48" i="30"/>
  <c r="CI3" i="30"/>
  <c r="L37" i="16" a="1"/>
  <c r="L37" i="16" s="1"/>
  <c r="N37" i="16" s="1"/>
  <c r="AM38" i="30" s="1"/>
  <c r="AN38" i="30"/>
  <c r="AO37" i="30"/>
  <c r="AS37" i="30"/>
  <c r="AT37" i="30"/>
  <c r="AU37" i="30"/>
  <c r="AV37" i="30"/>
  <c r="AW37" i="30"/>
  <c r="AX37" i="30"/>
  <c r="AY37" i="30"/>
  <c r="AZ37" i="30"/>
  <c r="BA37" i="30"/>
  <c r="BB37" i="30"/>
  <c r="BC37" i="30"/>
  <c r="BD37" i="30"/>
  <c r="BE37" i="30"/>
  <c r="BF37" i="30"/>
  <c r="BG37" i="30"/>
  <c r="BH37" i="30"/>
  <c r="BI37" i="30"/>
  <c r="BJ37" i="30"/>
  <c r="BK37" i="30"/>
  <c r="BL37" i="30"/>
  <c r="BM37" i="30"/>
  <c r="BN37" i="30"/>
  <c r="BO37" i="30"/>
  <c r="BP37" i="30"/>
  <c r="BQ37" i="30"/>
  <c r="BR37" i="30"/>
  <c r="BS37" i="30"/>
  <c r="BT37" i="30"/>
  <c r="BU37" i="30"/>
  <c r="BV37" i="30"/>
  <c r="BW37" i="30"/>
  <c r="BX37" i="30"/>
  <c r="BY37" i="30"/>
  <c r="CA37" i="30"/>
  <c r="CB37" i="30"/>
  <c r="CC37" i="30"/>
  <c r="CD37" i="30"/>
  <c r="CE37" i="30"/>
  <c r="CF37" i="30"/>
  <c r="CG37" i="30"/>
  <c r="CH37" i="30"/>
  <c r="CI37" i="30"/>
  <c r="CJ37" i="30"/>
  <c r="M38" i="16" a="1"/>
  <c r="M38" i="16" s="1"/>
  <c r="R49" i="30" l="1"/>
  <c r="CJ3" i="30"/>
  <c r="AB48" i="30"/>
  <c r="AE48" i="30"/>
  <c r="AH48" i="30"/>
  <c r="AK48" i="30"/>
  <c r="Y48" i="30"/>
  <c r="CJ36" i="30"/>
  <c r="CJ35" i="30"/>
  <c r="CJ31" i="30"/>
  <c r="CJ24" i="30"/>
  <c r="CJ16" i="30"/>
  <c r="CJ10" i="30"/>
  <c r="CJ28" i="30"/>
  <c r="CJ20" i="30"/>
  <c r="CJ8" i="30"/>
  <c r="CJ33" i="30"/>
  <c r="CJ29" i="30"/>
  <c r="CJ22" i="30"/>
  <c r="CJ15" i="30"/>
  <c r="CJ9" i="30"/>
  <c r="CJ26" i="30"/>
  <c r="CJ17" i="30"/>
  <c r="CJ6" i="30"/>
  <c r="CJ34" i="30"/>
  <c r="CJ27" i="30"/>
  <c r="CJ19" i="30"/>
  <c r="CJ13" i="30"/>
  <c r="CJ7" i="30"/>
  <c r="CJ23" i="30"/>
  <c r="CJ14" i="30"/>
  <c r="CJ5" i="30"/>
  <c r="CJ32" i="30"/>
  <c r="CJ25" i="30"/>
  <c r="CJ18" i="30"/>
  <c r="CJ12" i="30"/>
  <c r="CJ30" i="30"/>
  <c r="CJ21" i="30"/>
  <c r="CJ11" i="30"/>
  <c r="H49" i="16" a="1"/>
  <c r="H49" i="16" s="1"/>
  <c r="Q50" i="30" s="1"/>
  <c r="G49" i="16"/>
  <c r="CK4" i="30" s="1"/>
  <c r="P50" i="30"/>
  <c r="E50" i="16" a="1"/>
  <c r="E50" i="16" s="1"/>
  <c r="CK2" i="30"/>
  <c r="F49" i="16"/>
  <c r="AD49" i="30"/>
  <c r="V49" i="30"/>
  <c r="U49" i="30" s="1"/>
  <c r="AA49" i="30"/>
  <c r="AJ49" i="30"/>
  <c r="X49" i="30"/>
  <c r="AG49" i="30"/>
  <c r="AO38" i="30"/>
  <c r="AS38" i="30"/>
  <c r="AT38" i="30"/>
  <c r="AU38" i="30"/>
  <c r="AV38" i="30"/>
  <c r="AW38" i="30"/>
  <c r="AX38" i="30"/>
  <c r="AY38" i="30"/>
  <c r="AZ38" i="30"/>
  <c r="BA38" i="30"/>
  <c r="BB38" i="30"/>
  <c r="BC38" i="30"/>
  <c r="BD38" i="30"/>
  <c r="BE38" i="30"/>
  <c r="BF38" i="30"/>
  <c r="BG38" i="30"/>
  <c r="BH38" i="30"/>
  <c r="BI38" i="30"/>
  <c r="BJ38" i="30"/>
  <c r="BK38" i="30"/>
  <c r="BL38" i="30"/>
  <c r="BM38" i="30"/>
  <c r="BN38" i="30"/>
  <c r="BO38" i="30"/>
  <c r="BP38" i="30"/>
  <c r="BQ38" i="30"/>
  <c r="BR38" i="30"/>
  <c r="BS38" i="30"/>
  <c r="BT38" i="30"/>
  <c r="BU38" i="30"/>
  <c r="BV38" i="30"/>
  <c r="BW38" i="30"/>
  <c r="BX38" i="30"/>
  <c r="BY38" i="30"/>
  <c r="CA38" i="30"/>
  <c r="CB38" i="30"/>
  <c r="CC38" i="30"/>
  <c r="CD38" i="30"/>
  <c r="CE38" i="30"/>
  <c r="CF38" i="30"/>
  <c r="CG38" i="30"/>
  <c r="CH38" i="30"/>
  <c r="CI38" i="30"/>
  <c r="CJ38" i="30"/>
  <c r="CK38" i="30"/>
  <c r="K38" i="16" a="1"/>
  <c r="K38" i="16" s="1"/>
  <c r="M39" i="16" s="1" a="1"/>
  <c r="M39" i="16" s="1"/>
  <c r="AE49" i="30" l="1"/>
  <c r="AH49" i="30"/>
  <c r="AK49" i="30"/>
  <c r="Y49" i="30"/>
  <c r="AB49" i="30"/>
  <c r="CK35" i="30"/>
  <c r="CK28" i="30"/>
  <c r="CK20" i="30"/>
  <c r="CK8" i="30"/>
  <c r="CK29" i="30"/>
  <c r="CK22" i="30"/>
  <c r="CK15" i="30"/>
  <c r="CK9" i="30"/>
  <c r="CK33" i="30"/>
  <c r="CK26" i="30"/>
  <c r="CK17" i="30"/>
  <c r="CK6" i="30"/>
  <c r="CK27" i="30"/>
  <c r="CK19" i="30"/>
  <c r="CK13" i="30"/>
  <c r="CK7" i="30"/>
  <c r="CK32" i="30"/>
  <c r="CK23" i="30"/>
  <c r="CK14" i="30"/>
  <c r="CK5" i="30"/>
  <c r="CK25" i="30"/>
  <c r="CK18" i="30"/>
  <c r="CK12" i="30"/>
  <c r="CK34" i="30"/>
  <c r="CK30" i="30"/>
  <c r="CK21" i="30"/>
  <c r="CK11" i="30"/>
  <c r="CK31" i="30"/>
  <c r="CK24" i="30"/>
  <c r="CK16" i="30"/>
  <c r="CK10" i="30"/>
  <c r="CK36" i="30"/>
  <c r="CK37" i="30"/>
  <c r="AG50" i="30"/>
  <c r="V50" i="30"/>
  <c r="U50" i="30" s="1"/>
  <c r="AD50" i="30"/>
  <c r="AA50" i="30"/>
  <c r="AJ50" i="30"/>
  <c r="X50" i="30"/>
  <c r="CK3" i="30"/>
  <c r="R50" i="30"/>
  <c r="G50" i="16"/>
  <c r="CL4" i="30" s="1"/>
  <c r="P51" i="30"/>
  <c r="F50" i="16"/>
  <c r="E51" i="16" a="1"/>
  <c r="E51" i="16" s="1"/>
  <c r="H50" i="16" a="1"/>
  <c r="H50" i="16" s="1"/>
  <c r="Q51" i="30" s="1"/>
  <c r="CL2" i="30"/>
  <c r="K39" i="16" a="1"/>
  <c r="K39" i="16" s="1"/>
  <c r="M40" i="16" s="1" a="1"/>
  <c r="M40" i="16" s="1"/>
  <c r="L38" i="16" a="1"/>
  <c r="L38" i="16" s="1"/>
  <c r="N38" i="16" s="1"/>
  <c r="AM39" i="30" s="1"/>
  <c r="AN39" i="30"/>
  <c r="CL37" i="30" l="1"/>
  <c r="CL35" i="30"/>
  <c r="CL32" i="30"/>
  <c r="CL25" i="30"/>
  <c r="CL18" i="30"/>
  <c r="CL12" i="30"/>
  <c r="CL30" i="30"/>
  <c r="CL21" i="30"/>
  <c r="CL11" i="30"/>
  <c r="CL33" i="30"/>
  <c r="CL31" i="30"/>
  <c r="CL24" i="30"/>
  <c r="CL16" i="30"/>
  <c r="CL10" i="30"/>
  <c r="CL28" i="30"/>
  <c r="CL20" i="30"/>
  <c r="CL8" i="30"/>
  <c r="CL38" i="30"/>
  <c r="CL36" i="30"/>
  <c r="CL29" i="30"/>
  <c r="CL22" i="30"/>
  <c r="CL15" i="30"/>
  <c r="CL9" i="30"/>
  <c r="CL26" i="30"/>
  <c r="CL17" i="30"/>
  <c r="CL6" i="30"/>
  <c r="CL34" i="30"/>
  <c r="CL27" i="30"/>
  <c r="CL19" i="30"/>
  <c r="CL13" i="30"/>
  <c r="CL7" i="30"/>
  <c r="CL23" i="30"/>
  <c r="CL14" i="30"/>
  <c r="CL5" i="30"/>
  <c r="E52" i="16" a="1"/>
  <c r="E52" i="16" s="1"/>
  <c r="CM2" i="30"/>
  <c r="F51" i="16"/>
  <c r="H51" i="16" a="1"/>
  <c r="H51" i="16" s="1"/>
  <c r="Q52" i="30" s="1"/>
  <c r="G51" i="16"/>
  <c r="CM4" i="30" s="1"/>
  <c r="P52" i="30"/>
  <c r="AD51" i="30"/>
  <c r="V51" i="30"/>
  <c r="U51" i="30" s="1"/>
  <c r="AA51" i="30"/>
  <c r="AJ51" i="30"/>
  <c r="X51" i="30"/>
  <c r="AG51" i="30"/>
  <c r="AE50" i="30"/>
  <c r="AH50" i="30"/>
  <c r="AK50" i="30"/>
  <c r="Y50" i="30"/>
  <c r="AB50" i="30"/>
  <c r="CL3" i="30"/>
  <c r="R51" i="30"/>
  <c r="N39" i="16"/>
  <c r="L39" i="16" a="1"/>
  <c r="L39" i="16" s="1"/>
  <c r="AM40" i="30"/>
  <c r="AN40" i="30"/>
  <c r="AO39" i="30"/>
  <c r="AS39" i="30"/>
  <c r="AT39" i="30"/>
  <c r="AU39" i="30"/>
  <c r="AV39" i="30"/>
  <c r="AW39" i="30"/>
  <c r="AX39" i="30"/>
  <c r="AY39" i="30"/>
  <c r="AZ39" i="30"/>
  <c r="BA39" i="30"/>
  <c r="BB39" i="30"/>
  <c r="BC39" i="30"/>
  <c r="BD39" i="30"/>
  <c r="BE39" i="30"/>
  <c r="BF39" i="30"/>
  <c r="BG39" i="30"/>
  <c r="BH39" i="30"/>
  <c r="BI39" i="30"/>
  <c r="BJ39" i="30"/>
  <c r="BK39" i="30"/>
  <c r="BL39" i="30"/>
  <c r="BM39" i="30"/>
  <c r="BN39" i="30"/>
  <c r="BO39" i="30"/>
  <c r="BP39" i="30"/>
  <c r="BQ39" i="30"/>
  <c r="BR39" i="30"/>
  <c r="BS39" i="30"/>
  <c r="BT39" i="30"/>
  <c r="BU39" i="30"/>
  <c r="BV39" i="30"/>
  <c r="BW39" i="30"/>
  <c r="BX39" i="30"/>
  <c r="BY39" i="30"/>
  <c r="CA39" i="30"/>
  <c r="CB39" i="30"/>
  <c r="CC39" i="30"/>
  <c r="CD39" i="30"/>
  <c r="CE39" i="30"/>
  <c r="CF39" i="30"/>
  <c r="CG39" i="30"/>
  <c r="CH39" i="30"/>
  <c r="CI39" i="30"/>
  <c r="CJ39" i="30"/>
  <c r="CK39" i="30"/>
  <c r="CL39" i="30"/>
  <c r="CM39" i="30"/>
  <c r="K40" i="16" a="1"/>
  <c r="K40" i="16" s="1"/>
  <c r="M41" i="16" s="1" a="1"/>
  <c r="M41" i="16" s="1"/>
  <c r="AA52" i="30" l="1"/>
  <c r="AJ52" i="30"/>
  <c r="X52" i="30"/>
  <c r="AG52" i="30"/>
  <c r="V52" i="30"/>
  <c r="U52" i="30" s="1"/>
  <c r="AD52" i="30"/>
  <c r="CM38" i="30"/>
  <c r="CM36" i="30"/>
  <c r="CM30" i="30"/>
  <c r="CM21" i="30"/>
  <c r="CM11" i="30"/>
  <c r="CM32" i="30"/>
  <c r="CM25" i="30"/>
  <c r="CM18" i="30"/>
  <c r="CM12" i="30"/>
  <c r="CM34" i="30"/>
  <c r="CM28" i="30"/>
  <c r="CM20" i="30"/>
  <c r="CM8" i="30"/>
  <c r="CM31" i="30"/>
  <c r="CM24" i="30"/>
  <c r="CM16" i="30"/>
  <c r="CM10" i="30"/>
  <c r="CM37" i="30"/>
  <c r="CM35" i="30"/>
  <c r="CM26" i="30"/>
  <c r="CM17" i="30"/>
  <c r="CM6" i="30"/>
  <c r="CM29" i="30"/>
  <c r="CM22" i="30"/>
  <c r="CM15" i="30"/>
  <c r="CM9" i="30"/>
  <c r="CM33" i="30"/>
  <c r="CM23" i="30"/>
  <c r="CM14" i="30"/>
  <c r="CM5" i="30"/>
  <c r="CM27" i="30"/>
  <c r="CM19" i="30"/>
  <c r="CM13" i="30"/>
  <c r="CM7" i="30"/>
  <c r="AE51" i="30"/>
  <c r="AH51" i="30"/>
  <c r="AK51" i="30"/>
  <c r="Y51" i="30"/>
  <c r="AB51" i="30"/>
  <c r="CM3" i="30"/>
  <c r="R52" i="30"/>
  <c r="E53" i="16" a="1"/>
  <c r="E53" i="16" s="1"/>
  <c r="H52" i="16" a="1"/>
  <c r="H52" i="16" s="1"/>
  <c r="Q53" i="30" s="1"/>
  <c r="CN2" i="30"/>
  <c r="G52" i="16"/>
  <c r="CN4" i="30" s="1"/>
  <c r="P53" i="30"/>
  <c r="F52" i="16"/>
  <c r="K41" i="16" a="1"/>
  <c r="K41" i="16" s="1"/>
  <c r="N40" i="16"/>
  <c r="L40" i="16" a="1"/>
  <c r="L40" i="16" s="1"/>
  <c r="AN41" i="30"/>
  <c r="AM41" i="30"/>
  <c r="AQ40" i="30"/>
  <c r="AO40" i="30"/>
  <c r="AR40" i="30"/>
  <c r="AP40" i="30"/>
  <c r="AS40" i="30"/>
  <c r="AT40" i="30"/>
  <c r="AU40" i="30"/>
  <c r="AV40" i="30"/>
  <c r="AW40" i="30"/>
  <c r="AX40" i="30"/>
  <c r="AY40" i="30"/>
  <c r="AZ40" i="30"/>
  <c r="BA40" i="30"/>
  <c r="BB40" i="30"/>
  <c r="BC40" i="30"/>
  <c r="BD40" i="30"/>
  <c r="BE40" i="30"/>
  <c r="BF40" i="30"/>
  <c r="BG40" i="30"/>
  <c r="BH40" i="30"/>
  <c r="BI40" i="30"/>
  <c r="BJ40" i="30"/>
  <c r="BK40" i="30"/>
  <c r="BL40" i="30"/>
  <c r="BM40" i="30"/>
  <c r="BN40" i="30"/>
  <c r="BO40" i="30"/>
  <c r="BP40" i="30"/>
  <c r="BQ40" i="30"/>
  <c r="BR40" i="30"/>
  <c r="BS40" i="30"/>
  <c r="BT40" i="30"/>
  <c r="BU40" i="30"/>
  <c r="BV40" i="30"/>
  <c r="BW40" i="30"/>
  <c r="BX40" i="30"/>
  <c r="BY40" i="30"/>
  <c r="BZ40" i="30"/>
  <c r="CA40" i="30"/>
  <c r="CB40" i="30"/>
  <c r="CC40" i="30"/>
  <c r="CD40" i="30"/>
  <c r="CE40" i="30"/>
  <c r="CF40" i="30"/>
  <c r="CG40" i="30"/>
  <c r="CH40" i="30"/>
  <c r="CI40" i="30"/>
  <c r="CJ40" i="30"/>
  <c r="CK40" i="30"/>
  <c r="CL40" i="30"/>
  <c r="CM40" i="30"/>
  <c r="CN40" i="30"/>
  <c r="AJ53" i="30" l="1"/>
  <c r="X53" i="30"/>
  <c r="AG53" i="30"/>
  <c r="AD53" i="30"/>
  <c r="V53" i="30"/>
  <c r="U53" i="30" s="1"/>
  <c r="AA53" i="30"/>
  <c r="CN37" i="30"/>
  <c r="CN36" i="30"/>
  <c r="CN29" i="30"/>
  <c r="CN22" i="30"/>
  <c r="CN15" i="30"/>
  <c r="CN9" i="30"/>
  <c r="CN26" i="30"/>
  <c r="CN17" i="30"/>
  <c r="CN6" i="30"/>
  <c r="CN38" i="30"/>
  <c r="CN31" i="30"/>
  <c r="CN24" i="30"/>
  <c r="CN16" i="30"/>
  <c r="CN10" i="30"/>
  <c r="CN28" i="30"/>
  <c r="CN20" i="30"/>
  <c r="CN8" i="30"/>
  <c r="CN39" i="30"/>
  <c r="CN33" i="30"/>
  <c r="CN32" i="30"/>
  <c r="CN25" i="30"/>
  <c r="CN18" i="30"/>
  <c r="CN12" i="30"/>
  <c r="CN30" i="30"/>
  <c r="CN21" i="30"/>
  <c r="CN11" i="30"/>
  <c r="CN35" i="30"/>
  <c r="CN34" i="30"/>
  <c r="CN27" i="30"/>
  <c r="CN19" i="30"/>
  <c r="CN13" i="30"/>
  <c r="CN7" i="30"/>
  <c r="CN23" i="30"/>
  <c r="CN14" i="30"/>
  <c r="CN5" i="30"/>
  <c r="E54" i="16" a="1"/>
  <c r="E54" i="16" s="1"/>
  <c r="CO2" i="30"/>
  <c r="F53" i="16"/>
  <c r="H53" i="16" a="1"/>
  <c r="H53" i="16" s="1"/>
  <c r="Q54" i="30" s="1"/>
  <c r="G53" i="16"/>
  <c r="CO4" i="30" s="1"/>
  <c r="P54" i="30"/>
  <c r="R53" i="30"/>
  <c r="CN3" i="30"/>
  <c r="AB52" i="30"/>
  <c r="AE52" i="30"/>
  <c r="AH52" i="30"/>
  <c r="AK52" i="30"/>
  <c r="Y52" i="30"/>
  <c r="S42" i="2"/>
  <c r="AA42" i="2"/>
  <c r="AR41" i="30"/>
  <c r="AP41" i="30"/>
  <c r="AQ41" i="30"/>
  <c r="AO41" i="30"/>
  <c r="AS41" i="30"/>
  <c r="AT41" i="30"/>
  <c r="AU41" i="30"/>
  <c r="AV41" i="30"/>
  <c r="AW41" i="30"/>
  <c r="AX41" i="30"/>
  <c r="AY41" i="30"/>
  <c r="AZ41" i="30"/>
  <c r="BA41" i="30"/>
  <c r="BB41" i="30"/>
  <c r="BC41" i="30"/>
  <c r="BD41" i="30"/>
  <c r="BE41" i="30"/>
  <c r="BF41" i="30"/>
  <c r="BG41" i="30"/>
  <c r="BH41" i="30"/>
  <c r="BI41" i="30"/>
  <c r="BJ41" i="30"/>
  <c r="BK41" i="30"/>
  <c r="BL41" i="30"/>
  <c r="BM41" i="30"/>
  <c r="BN41" i="30"/>
  <c r="BO41" i="30"/>
  <c r="BP41" i="30"/>
  <c r="BQ41" i="30"/>
  <c r="BR41" i="30"/>
  <c r="BS41" i="30"/>
  <c r="BT41" i="30"/>
  <c r="BU41" i="30"/>
  <c r="BV41" i="30"/>
  <c r="BW41" i="30"/>
  <c r="BX41" i="30"/>
  <c r="BY41" i="30"/>
  <c r="BZ41" i="30"/>
  <c r="CA41" i="30"/>
  <c r="CB41" i="30"/>
  <c r="CC41" i="30"/>
  <c r="CD41" i="30"/>
  <c r="CE41" i="30"/>
  <c r="CF41" i="30"/>
  <c r="CG41" i="30"/>
  <c r="CH41" i="30"/>
  <c r="CI41" i="30"/>
  <c r="CJ41" i="30"/>
  <c r="CK41" i="30"/>
  <c r="CL41" i="30"/>
  <c r="CM41" i="30"/>
  <c r="CN41" i="30"/>
  <c r="CO41" i="30"/>
  <c r="N41" i="16"/>
  <c r="L41" i="16" a="1"/>
  <c r="L41" i="16" s="1"/>
  <c r="AM42" i="30"/>
  <c r="AN42" i="30"/>
  <c r="M42" i="16" a="1"/>
  <c r="M42" i="16" s="1"/>
  <c r="CO3" i="30" l="1"/>
  <c r="R54" i="30"/>
  <c r="F54" i="16"/>
  <c r="G54" i="16"/>
  <c r="CP4" i="30" s="1"/>
  <c r="P55" i="30"/>
  <c r="H54" i="16" a="1"/>
  <c r="H54" i="16" s="1"/>
  <c r="Q55" i="30" s="1"/>
  <c r="CP2" i="30"/>
  <c r="E55" i="16" a="1"/>
  <c r="E55" i="16" s="1"/>
  <c r="AB53" i="30"/>
  <c r="AE53" i="30"/>
  <c r="AH53" i="30"/>
  <c r="AK53" i="30"/>
  <c r="Y53" i="30"/>
  <c r="AJ54" i="30"/>
  <c r="X54" i="30"/>
  <c r="AA54" i="30"/>
  <c r="AD54" i="30"/>
  <c r="AG54" i="30"/>
  <c r="V54" i="30"/>
  <c r="U54" i="30" s="1"/>
  <c r="CO39" i="30"/>
  <c r="CO37" i="30"/>
  <c r="CO30" i="30"/>
  <c r="CO21" i="30"/>
  <c r="CO11" i="30"/>
  <c r="CO31" i="30"/>
  <c r="CO24" i="30"/>
  <c r="CO16" i="30"/>
  <c r="CO10" i="30"/>
  <c r="CO38" i="30"/>
  <c r="CO35" i="30"/>
  <c r="CO28" i="30"/>
  <c r="CO20" i="30"/>
  <c r="CO8" i="30"/>
  <c r="CO29" i="30"/>
  <c r="CO22" i="30"/>
  <c r="CO15" i="30"/>
  <c r="CO9" i="30"/>
  <c r="CO36" i="30"/>
  <c r="CO33" i="30"/>
  <c r="CO26" i="30"/>
  <c r="CO17" i="30"/>
  <c r="CO6" i="30"/>
  <c r="CO27" i="30"/>
  <c r="CO19" i="30"/>
  <c r="CO13" i="30"/>
  <c r="CO7" i="30"/>
  <c r="CO34" i="30"/>
  <c r="CO32" i="30"/>
  <c r="CO23" i="30"/>
  <c r="CO14" i="30"/>
  <c r="CO5" i="30"/>
  <c r="CO25" i="30"/>
  <c r="CO18" i="30"/>
  <c r="CO12" i="30"/>
  <c r="CO40" i="30"/>
  <c r="S43" i="2"/>
  <c r="AA43" i="2"/>
  <c r="AQ42" i="30"/>
  <c r="AO42" i="30"/>
  <c r="AR42" i="30"/>
  <c r="AP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BQ42" i="30"/>
  <c r="BR42" i="30"/>
  <c r="BS42" i="30"/>
  <c r="BT42" i="30"/>
  <c r="BU42" i="30"/>
  <c r="BV42" i="30"/>
  <c r="BW42" i="30"/>
  <c r="BX42" i="30"/>
  <c r="BY42" i="30"/>
  <c r="BZ42" i="30"/>
  <c r="CA42" i="30"/>
  <c r="CB42" i="30"/>
  <c r="CC42" i="30"/>
  <c r="CD42" i="30"/>
  <c r="CE42" i="30"/>
  <c r="CF42" i="30"/>
  <c r="CG42" i="30"/>
  <c r="CH42" i="30"/>
  <c r="CI42" i="30"/>
  <c r="CJ42" i="30"/>
  <c r="CK42" i="30"/>
  <c r="CL42" i="30"/>
  <c r="CM42" i="30"/>
  <c r="CN42" i="30"/>
  <c r="CO42" i="30"/>
  <c r="CP42" i="30"/>
  <c r="K42" i="16" a="1"/>
  <c r="K42" i="16" s="1"/>
  <c r="M43" i="16" s="1" a="1"/>
  <c r="M43" i="16" s="1"/>
  <c r="F55" i="16" l="1"/>
  <c r="E56" i="16" a="1"/>
  <c r="E56" i="16" s="1"/>
  <c r="CQ2" i="30"/>
  <c r="G55" i="16"/>
  <c r="CQ4" i="30" s="1"/>
  <c r="P56" i="30"/>
  <c r="H55" i="16" a="1"/>
  <c r="H55" i="16" s="1"/>
  <c r="Q56" i="30" s="1"/>
  <c r="AK54" i="30"/>
  <c r="Y54" i="30"/>
  <c r="AB54" i="30"/>
  <c r="AE54" i="30"/>
  <c r="AH54" i="30"/>
  <c r="CP40" i="30"/>
  <c r="CP38" i="30"/>
  <c r="CP31" i="30"/>
  <c r="CP24" i="30"/>
  <c r="CP16" i="30"/>
  <c r="CP10" i="30"/>
  <c r="CP28" i="30"/>
  <c r="CP20" i="30"/>
  <c r="CP8" i="30"/>
  <c r="CP37" i="30"/>
  <c r="CP36" i="30"/>
  <c r="CP29" i="30"/>
  <c r="CP22" i="30"/>
  <c r="CP15" i="30"/>
  <c r="CP9" i="30"/>
  <c r="CP26" i="30"/>
  <c r="CP17" i="30"/>
  <c r="CP6" i="30"/>
  <c r="CP35" i="30"/>
  <c r="CP34" i="30"/>
  <c r="CP27" i="30"/>
  <c r="CP19" i="30"/>
  <c r="CP13" i="30"/>
  <c r="CP7" i="30"/>
  <c r="CP23" i="30"/>
  <c r="CP14" i="30"/>
  <c r="CP5" i="30"/>
  <c r="CP33" i="30"/>
  <c r="CP32" i="30"/>
  <c r="CP25" i="30"/>
  <c r="CP18" i="30"/>
  <c r="CP12" i="30"/>
  <c r="CP30" i="30"/>
  <c r="CP21" i="30"/>
  <c r="CP11" i="30"/>
  <c r="CP39" i="30"/>
  <c r="CP41" i="30"/>
  <c r="V55" i="30"/>
  <c r="U55" i="30" s="1"/>
  <c r="AA55" i="30"/>
  <c r="AD55" i="30"/>
  <c r="AG55" i="30"/>
  <c r="AJ55" i="30"/>
  <c r="X55" i="30"/>
  <c r="CP3" i="30"/>
  <c r="R55" i="30"/>
  <c r="S44" i="2"/>
  <c r="AA44" i="2"/>
  <c r="N42" i="16"/>
  <c r="L42" i="16" a="1"/>
  <c r="L42" i="16" s="1"/>
  <c r="AN43" i="30"/>
  <c r="AM43" i="30"/>
  <c r="K43" i="16" a="1"/>
  <c r="K43" i="16" s="1"/>
  <c r="M44" i="16" s="1" a="1"/>
  <c r="M44" i="16" s="1"/>
  <c r="AE55" i="30" l="1"/>
  <c r="AH55" i="30"/>
  <c r="AK55" i="30"/>
  <c r="Y55" i="30"/>
  <c r="AB55" i="30"/>
  <c r="G56" i="16"/>
  <c r="CR4" i="30" s="1"/>
  <c r="P57" i="30"/>
  <c r="F56" i="16"/>
  <c r="E57" i="16" a="1"/>
  <c r="E57" i="16" s="1"/>
  <c r="H56" i="16" a="1"/>
  <c r="H56" i="16" s="1"/>
  <c r="Q57" i="30" s="1"/>
  <c r="CR2" i="30"/>
  <c r="CR43" i="30" s="1"/>
  <c r="AA56" i="30"/>
  <c r="AJ56" i="30"/>
  <c r="X56" i="30"/>
  <c r="AG56" i="30"/>
  <c r="V56" i="30"/>
  <c r="U56" i="30" s="1"/>
  <c r="AD56" i="30"/>
  <c r="CQ41" i="30"/>
  <c r="CQ36" i="30"/>
  <c r="CQ35" i="30"/>
  <c r="CQ26" i="30"/>
  <c r="CQ17" i="30"/>
  <c r="CQ6" i="30"/>
  <c r="CQ29" i="30"/>
  <c r="CQ22" i="30"/>
  <c r="CQ15" i="30"/>
  <c r="CQ9" i="30"/>
  <c r="CQ34" i="30"/>
  <c r="CQ33" i="30"/>
  <c r="CQ23" i="30"/>
  <c r="CQ14" i="30"/>
  <c r="CQ5" i="30"/>
  <c r="CQ27" i="30"/>
  <c r="CQ19" i="30"/>
  <c r="CQ13" i="30"/>
  <c r="CQ7" i="30"/>
  <c r="CQ42" i="30"/>
  <c r="CQ39" i="30"/>
  <c r="CQ30" i="30"/>
  <c r="CQ21" i="30"/>
  <c r="CQ11" i="30"/>
  <c r="CQ32" i="30"/>
  <c r="CQ25" i="30"/>
  <c r="CQ18" i="30"/>
  <c r="CQ12" i="30"/>
  <c r="CQ38" i="30"/>
  <c r="CQ37" i="30"/>
  <c r="CQ28" i="30"/>
  <c r="CQ20" i="30"/>
  <c r="CQ8" i="30"/>
  <c r="CQ31" i="30"/>
  <c r="CQ24" i="30"/>
  <c r="CQ16" i="30"/>
  <c r="CQ10" i="30"/>
  <c r="CQ40" i="30"/>
  <c r="CQ3" i="30"/>
  <c r="R56" i="30"/>
  <c r="K44" i="16" a="1"/>
  <c r="K44" i="16" s="1"/>
  <c r="M45" i="16" s="1" a="1"/>
  <c r="M45" i="16" s="1"/>
  <c r="N43" i="16"/>
  <c r="L43" i="16" a="1"/>
  <c r="L43" i="16" s="1"/>
  <c r="AM44" i="30"/>
  <c r="AN44" i="30"/>
  <c r="AR43" i="30"/>
  <c r="AP43" i="30"/>
  <c r="AQ43" i="30"/>
  <c r="AO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BQ43" i="30"/>
  <c r="BR43" i="30"/>
  <c r="BS43" i="30"/>
  <c r="BT43" i="30"/>
  <c r="BU43" i="30"/>
  <c r="BV43" i="30"/>
  <c r="BW43" i="30"/>
  <c r="BX43" i="30"/>
  <c r="BY43" i="30"/>
  <c r="BZ43" i="30"/>
  <c r="CA43" i="30"/>
  <c r="CB43" i="30"/>
  <c r="CC43" i="30"/>
  <c r="CD43" i="30"/>
  <c r="CE43" i="30"/>
  <c r="CF43" i="30"/>
  <c r="CG43" i="30"/>
  <c r="CH43" i="30"/>
  <c r="CI43" i="30"/>
  <c r="CJ43" i="30"/>
  <c r="CK43" i="30"/>
  <c r="CL43" i="30"/>
  <c r="CM43" i="30"/>
  <c r="CN43" i="30"/>
  <c r="CO43" i="30"/>
  <c r="CP43" i="30"/>
  <c r="CQ43" i="30"/>
  <c r="AH56" i="30" l="1"/>
  <c r="AK56" i="30"/>
  <c r="Y56" i="30"/>
  <c r="AB56" i="30"/>
  <c r="AE56" i="30"/>
  <c r="CR3" i="30"/>
  <c r="R57" i="30"/>
  <c r="CR42" i="30"/>
  <c r="CR33" i="30"/>
  <c r="CR34" i="30"/>
  <c r="CR27" i="30"/>
  <c r="CR19" i="30"/>
  <c r="CR13" i="30"/>
  <c r="CR7" i="30"/>
  <c r="CR23" i="30"/>
  <c r="CR14" i="30"/>
  <c r="CR5" i="30"/>
  <c r="CR35" i="30"/>
  <c r="CR36" i="30"/>
  <c r="CR29" i="30"/>
  <c r="CR22" i="30"/>
  <c r="CR15" i="30"/>
  <c r="CR9" i="30"/>
  <c r="CR26" i="30"/>
  <c r="CR17" i="30"/>
  <c r="CR6" i="30"/>
  <c r="CR37" i="30"/>
  <c r="CR38" i="30"/>
  <c r="CR31" i="30"/>
  <c r="CR24" i="30"/>
  <c r="CR16" i="30"/>
  <c r="CR10" i="30"/>
  <c r="CR28" i="30"/>
  <c r="CR20" i="30"/>
  <c r="CR8" i="30"/>
  <c r="CR39" i="30"/>
  <c r="CR40" i="30"/>
  <c r="CR32" i="30"/>
  <c r="CR25" i="30"/>
  <c r="CR18" i="30"/>
  <c r="CR12" i="30"/>
  <c r="CR30" i="30"/>
  <c r="CR21" i="30"/>
  <c r="CR11" i="30"/>
  <c r="CR41" i="30"/>
  <c r="G57" i="16"/>
  <c r="CS4" i="30" s="1"/>
  <c r="P58" i="30"/>
  <c r="H57" i="16" a="1"/>
  <c r="H57" i="16" s="1"/>
  <c r="Q58" i="30" s="1"/>
  <c r="F57" i="16"/>
  <c r="E58" i="16" a="1"/>
  <c r="E58" i="16" s="1"/>
  <c r="CS2" i="30"/>
  <c r="V57" i="30"/>
  <c r="U57" i="30" s="1"/>
  <c r="AA57" i="30"/>
  <c r="AD57" i="30"/>
  <c r="AG57" i="30"/>
  <c r="AJ57" i="30"/>
  <c r="X57" i="30"/>
  <c r="AA45" i="2"/>
  <c r="S45" i="2"/>
  <c r="K45" i="16" a="1"/>
  <c r="K45" i="16" s="1"/>
  <c r="M46" i="16" s="1" a="1"/>
  <c r="M46" i="16" s="1"/>
  <c r="AQ44" i="30"/>
  <c r="AO44" i="30"/>
  <c r="AR44" i="30"/>
  <c r="AP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BQ44" i="30"/>
  <c r="BR44" i="30"/>
  <c r="BS44" i="30"/>
  <c r="BT44" i="30"/>
  <c r="BU44" i="30"/>
  <c r="BV44" i="30"/>
  <c r="BW44" i="30"/>
  <c r="BX44" i="30"/>
  <c r="BY44" i="30"/>
  <c r="BZ44" i="30"/>
  <c r="CA44" i="30"/>
  <c r="CB44" i="30"/>
  <c r="CC44" i="30"/>
  <c r="CD44" i="30"/>
  <c r="CE44" i="30"/>
  <c r="CF44" i="30"/>
  <c r="CG44" i="30"/>
  <c r="CH44" i="30"/>
  <c r="CI44" i="30"/>
  <c r="CJ44" i="30"/>
  <c r="CK44" i="30"/>
  <c r="CL44" i="30"/>
  <c r="CM44" i="30"/>
  <c r="CN44" i="30"/>
  <c r="CO44" i="30"/>
  <c r="CP44" i="30"/>
  <c r="CQ44" i="30"/>
  <c r="CR44" i="30"/>
  <c r="CS44" i="30"/>
  <c r="N44" i="16"/>
  <c r="L44" i="16" a="1"/>
  <c r="L44" i="16" s="1"/>
  <c r="AN45" i="30"/>
  <c r="AM45" i="30"/>
  <c r="F58" i="16" l="1"/>
  <c r="G58" i="16"/>
  <c r="CT4" i="30" s="1"/>
  <c r="P59" i="30"/>
  <c r="H58" i="16" a="1"/>
  <c r="H58" i="16" s="1"/>
  <c r="Q59" i="30" s="1"/>
  <c r="CT2" i="30"/>
  <c r="E59" i="16" a="1"/>
  <c r="E59" i="16" s="1"/>
  <c r="AB57" i="30"/>
  <c r="AE57" i="30"/>
  <c r="AH57" i="30"/>
  <c r="AK57" i="30"/>
  <c r="Y57" i="30"/>
  <c r="CS36" i="30"/>
  <c r="CS37" i="30"/>
  <c r="CS30" i="30"/>
  <c r="CS21" i="30"/>
  <c r="CS11" i="30"/>
  <c r="CS31" i="30"/>
  <c r="CS24" i="30"/>
  <c r="CS16" i="30"/>
  <c r="CS10" i="30"/>
  <c r="CS38" i="30"/>
  <c r="CS39" i="30"/>
  <c r="CS32" i="30"/>
  <c r="CS23" i="30"/>
  <c r="CS14" i="30"/>
  <c r="CS5" i="30"/>
  <c r="CS25" i="30"/>
  <c r="CS18" i="30"/>
  <c r="CS12" i="30"/>
  <c r="CS42" i="30"/>
  <c r="CS40" i="30"/>
  <c r="CS41" i="30"/>
  <c r="CS33" i="30"/>
  <c r="CS26" i="30"/>
  <c r="CS17" i="30"/>
  <c r="CS6" i="30"/>
  <c r="CS27" i="30"/>
  <c r="CS19" i="30"/>
  <c r="CS13" i="30"/>
  <c r="CS7" i="30"/>
  <c r="CS34" i="30"/>
  <c r="CS35" i="30"/>
  <c r="CS28" i="30"/>
  <c r="CS20" i="30"/>
  <c r="CS8" i="30"/>
  <c r="CS29" i="30"/>
  <c r="CS22" i="30"/>
  <c r="CS15" i="30"/>
  <c r="CS9" i="30"/>
  <c r="CS43" i="30"/>
  <c r="CS3" i="30"/>
  <c r="R58" i="30"/>
  <c r="AJ58" i="30"/>
  <c r="X58" i="30"/>
  <c r="AA58" i="30"/>
  <c r="AD58" i="30"/>
  <c r="AG58" i="30"/>
  <c r="V58" i="30"/>
  <c r="U58" i="30" s="1"/>
  <c r="S46" i="2"/>
  <c r="AA46" i="2"/>
  <c r="K46" i="16" a="1"/>
  <c r="K46" i="16" s="1"/>
  <c r="M47" i="16" s="1" a="1"/>
  <c r="M47" i="16" s="1"/>
  <c r="AR45" i="30"/>
  <c r="AP45" i="30"/>
  <c r="AQ45" i="30"/>
  <c r="AO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BQ45" i="30"/>
  <c r="BR45" i="30"/>
  <c r="BS45" i="30"/>
  <c r="BT45" i="30"/>
  <c r="BU45" i="30"/>
  <c r="BV45" i="30"/>
  <c r="BW45" i="30"/>
  <c r="BX45" i="30"/>
  <c r="BY45" i="30"/>
  <c r="BZ45" i="30"/>
  <c r="CA45" i="30"/>
  <c r="CB45" i="30"/>
  <c r="CC45" i="30"/>
  <c r="CD45" i="30"/>
  <c r="CE45" i="30"/>
  <c r="CF45" i="30"/>
  <c r="CG45" i="30"/>
  <c r="CH45" i="30"/>
  <c r="CI45" i="30"/>
  <c r="CJ45" i="30"/>
  <c r="CK45" i="30"/>
  <c r="CL45" i="30"/>
  <c r="CM45" i="30"/>
  <c r="CN45" i="30"/>
  <c r="CO45" i="30"/>
  <c r="CP45" i="30"/>
  <c r="CQ45" i="30"/>
  <c r="CR45" i="30"/>
  <c r="CS45" i="30"/>
  <c r="CT45" i="30"/>
  <c r="N45" i="16"/>
  <c r="L45" i="16" a="1"/>
  <c r="L45" i="16" s="1"/>
  <c r="AM46" i="30"/>
  <c r="AN46" i="30"/>
  <c r="AB58" i="30" l="1"/>
  <c r="AE58" i="30"/>
  <c r="AH58" i="30"/>
  <c r="AK58" i="30"/>
  <c r="Y58" i="30"/>
  <c r="F59" i="16"/>
  <c r="E60" i="16" a="1"/>
  <c r="E60" i="16" s="1"/>
  <c r="CU2" i="30"/>
  <c r="G59" i="16"/>
  <c r="CU4" i="30" s="1"/>
  <c r="P60" i="30"/>
  <c r="H59" i="16" a="1"/>
  <c r="H59" i="16" s="1"/>
  <c r="Q60" i="30" s="1"/>
  <c r="CT43" i="30"/>
  <c r="CT37" i="30"/>
  <c r="CT40" i="30"/>
  <c r="CT32" i="30"/>
  <c r="CT25" i="30"/>
  <c r="CT18" i="30"/>
  <c r="CT12" i="30"/>
  <c r="CT30" i="30"/>
  <c r="CT21" i="30"/>
  <c r="CT11" i="30"/>
  <c r="CT39" i="30"/>
  <c r="CT42" i="30"/>
  <c r="CT34" i="30"/>
  <c r="CT27" i="30"/>
  <c r="CT19" i="30"/>
  <c r="CT13" i="30"/>
  <c r="CT7" i="30"/>
  <c r="CT23" i="30"/>
  <c r="CT14" i="30"/>
  <c r="CT5" i="30"/>
  <c r="CT44" i="30"/>
  <c r="CT41" i="30"/>
  <c r="CT33" i="30"/>
  <c r="CT36" i="30"/>
  <c r="CT29" i="30"/>
  <c r="CT22" i="30"/>
  <c r="CT15" i="30"/>
  <c r="CT9" i="30"/>
  <c r="CT26" i="30"/>
  <c r="CT17" i="30"/>
  <c r="CT6" i="30"/>
  <c r="CT35" i="30"/>
  <c r="CT38" i="30"/>
  <c r="CT31" i="30"/>
  <c r="CT24" i="30"/>
  <c r="CT16" i="30"/>
  <c r="CT10" i="30"/>
  <c r="CT28" i="30"/>
  <c r="CT20" i="30"/>
  <c r="CT8" i="30"/>
  <c r="V59" i="30"/>
  <c r="U59" i="30" s="1"/>
  <c r="AA59" i="30"/>
  <c r="AD59" i="30"/>
  <c r="AG59" i="30"/>
  <c r="AJ59" i="30"/>
  <c r="X59" i="30"/>
  <c r="R59" i="30"/>
  <c r="CT3" i="30"/>
  <c r="AA47" i="2"/>
  <c r="S47" i="2"/>
  <c r="AQ46" i="30"/>
  <c r="AO46" i="30"/>
  <c r="AR46" i="30"/>
  <c r="AP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BQ46" i="30"/>
  <c r="BR46" i="30"/>
  <c r="BS46" i="30"/>
  <c r="BT46" i="30"/>
  <c r="BU46" i="30"/>
  <c r="BV46" i="30"/>
  <c r="BW46" i="30"/>
  <c r="BX46" i="30"/>
  <c r="BY46" i="30"/>
  <c r="BZ46" i="30"/>
  <c r="CA46" i="30"/>
  <c r="CB46" i="30"/>
  <c r="CC46" i="30"/>
  <c r="CD46" i="30"/>
  <c r="CE46" i="30"/>
  <c r="CF46" i="30"/>
  <c r="CG46" i="30"/>
  <c r="CH46" i="30"/>
  <c r="CI46" i="30"/>
  <c r="CJ46" i="30"/>
  <c r="CK46" i="30"/>
  <c r="CL46" i="30"/>
  <c r="CM46" i="30"/>
  <c r="CN46" i="30"/>
  <c r="CO46" i="30"/>
  <c r="CP46" i="30"/>
  <c r="CQ46" i="30"/>
  <c r="CR46" i="30"/>
  <c r="CS46" i="30"/>
  <c r="CT46" i="30"/>
  <c r="CU46" i="30"/>
  <c r="K47" i="16" a="1"/>
  <c r="K47" i="16" s="1"/>
  <c r="M48" i="16" s="1" a="1"/>
  <c r="M48" i="16" s="1"/>
  <c r="N46" i="16"/>
  <c r="L46" i="16" a="1"/>
  <c r="L46" i="16" s="1"/>
  <c r="AN47" i="30"/>
  <c r="AM47" i="30"/>
  <c r="AD60" i="30" l="1"/>
  <c r="AG60" i="30"/>
  <c r="V60" i="30"/>
  <c r="U60" i="30" s="1"/>
  <c r="AJ60" i="30"/>
  <c r="X60" i="30"/>
  <c r="AA60" i="30"/>
  <c r="CU44" i="30"/>
  <c r="CU38" i="30"/>
  <c r="CU39" i="30"/>
  <c r="CU30" i="30"/>
  <c r="CU21" i="30"/>
  <c r="CU11" i="30"/>
  <c r="CU32" i="30"/>
  <c r="CU25" i="30"/>
  <c r="CU18" i="30"/>
  <c r="CU12" i="30"/>
  <c r="CU40" i="30"/>
  <c r="CU41" i="30"/>
  <c r="CU33" i="30"/>
  <c r="CU23" i="30"/>
  <c r="CU14" i="30"/>
  <c r="CU5" i="30"/>
  <c r="CU27" i="30"/>
  <c r="CU19" i="30"/>
  <c r="CU13" i="30"/>
  <c r="CU7" i="30"/>
  <c r="CU42" i="30"/>
  <c r="CU34" i="30"/>
  <c r="CU35" i="30"/>
  <c r="CU26" i="30"/>
  <c r="CU17" i="30"/>
  <c r="CU6" i="30"/>
  <c r="CU29" i="30"/>
  <c r="CU22" i="30"/>
  <c r="CU15" i="30"/>
  <c r="CU9" i="30"/>
  <c r="CU36" i="30"/>
  <c r="CU37" i="30"/>
  <c r="CU28" i="30"/>
  <c r="CU20" i="30"/>
  <c r="CU8" i="30"/>
  <c r="CU31" i="30"/>
  <c r="CU24" i="30"/>
  <c r="CU16" i="30"/>
  <c r="CU10" i="30"/>
  <c r="CU43" i="30"/>
  <c r="CU45" i="30"/>
  <c r="R60" i="30"/>
  <c r="CU3" i="30"/>
  <c r="AK59" i="30"/>
  <c r="Y59" i="30"/>
  <c r="AB59" i="30"/>
  <c r="AE59" i="30"/>
  <c r="AH59" i="30"/>
  <c r="G60" i="16"/>
  <c r="CV4" i="30" s="1"/>
  <c r="P61" i="30"/>
  <c r="F60" i="16"/>
  <c r="E61" i="16" a="1"/>
  <c r="E61" i="16" s="1"/>
  <c r="H60" i="16" a="1"/>
  <c r="H60" i="16" s="1"/>
  <c r="Q61" i="30" s="1"/>
  <c r="CV2" i="30"/>
  <c r="S48" i="2"/>
  <c r="AA48" i="2"/>
  <c r="AR47" i="30"/>
  <c r="AP47" i="30"/>
  <c r="AQ47" i="30"/>
  <c r="AO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BQ47" i="30"/>
  <c r="BR47" i="30"/>
  <c r="BS47" i="30"/>
  <c r="BT47" i="30"/>
  <c r="BU47" i="30"/>
  <c r="BV47" i="30"/>
  <c r="BW47" i="30"/>
  <c r="BX47" i="30"/>
  <c r="BY47" i="30"/>
  <c r="BZ47" i="30"/>
  <c r="CA47" i="30"/>
  <c r="CB47" i="30"/>
  <c r="CC47" i="30"/>
  <c r="CD47" i="30"/>
  <c r="CE47" i="30"/>
  <c r="CF47" i="30"/>
  <c r="CG47" i="30"/>
  <c r="CH47" i="30"/>
  <c r="CI47" i="30"/>
  <c r="CJ47" i="30"/>
  <c r="CK47" i="30"/>
  <c r="CL47" i="30"/>
  <c r="CM47" i="30"/>
  <c r="CN47" i="30"/>
  <c r="CO47" i="30"/>
  <c r="CP47" i="30"/>
  <c r="CQ47" i="30"/>
  <c r="CR47" i="30"/>
  <c r="CS47" i="30"/>
  <c r="CT47" i="30"/>
  <c r="CU47" i="30"/>
  <c r="CV47" i="30"/>
  <c r="K48" i="16" a="1"/>
  <c r="K48" i="16" s="1"/>
  <c r="M49" i="16" s="1" a="1"/>
  <c r="M49" i="16" s="1"/>
  <c r="N47" i="16"/>
  <c r="L47" i="16" a="1"/>
  <c r="L47" i="16" s="1"/>
  <c r="AM48" i="30"/>
  <c r="AN48" i="30"/>
  <c r="CV45" i="30" l="1"/>
  <c r="CV29" i="30"/>
  <c r="CV30" i="30"/>
  <c r="CV43" i="30"/>
  <c r="CV35" i="30"/>
  <c r="CV38" i="30"/>
  <c r="CV31" i="30"/>
  <c r="CV24" i="30"/>
  <c r="CV16" i="30"/>
  <c r="CV10" i="30"/>
  <c r="CV28" i="30"/>
  <c r="CV20" i="30"/>
  <c r="CV8" i="30"/>
  <c r="CV41" i="30"/>
  <c r="CV40" i="30"/>
  <c r="CV32" i="30"/>
  <c r="CV22" i="30"/>
  <c r="CV12" i="30"/>
  <c r="CV26" i="30"/>
  <c r="CV11" i="30"/>
  <c r="CV44" i="30"/>
  <c r="CV33" i="30"/>
  <c r="CV18" i="30"/>
  <c r="CV17" i="30"/>
  <c r="CV39" i="30"/>
  <c r="CV42" i="30"/>
  <c r="CV34" i="30"/>
  <c r="CV27" i="30"/>
  <c r="CV19" i="30"/>
  <c r="CV13" i="30"/>
  <c r="CV7" i="30"/>
  <c r="CV23" i="30"/>
  <c r="CV14" i="30"/>
  <c r="CV5" i="30"/>
  <c r="CV37" i="30"/>
  <c r="CV36" i="30"/>
  <c r="CV25" i="30"/>
  <c r="CV15" i="30"/>
  <c r="CV9" i="30"/>
  <c r="CV21" i="30"/>
  <c r="CV6" i="30"/>
  <c r="CV46" i="30"/>
  <c r="G61" i="16"/>
  <c r="CW4" i="30" s="1"/>
  <c r="P62" i="30"/>
  <c r="CW2" i="30"/>
  <c r="CW48" i="30" s="1"/>
  <c r="H61" i="16" a="1"/>
  <c r="H61" i="16" s="1"/>
  <c r="Q62" i="30" s="1"/>
  <c r="F61" i="16"/>
  <c r="E62" i="16" a="1"/>
  <c r="E62" i="16" s="1"/>
  <c r="AJ61" i="30"/>
  <c r="V61" i="30"/>
  <c r="U61" i="30" s="1"/>
  <c r="AA61" i="30"/>
  <c r="X61" i="30"/>
  <c r="AG61" i="30"/>
  <c r="AD61" i="30"/>
  <c r="R61" i="30"/>
  <c r="CV3" i="30"/>
  <c r="AB60" i="30"/>
  <c r="AE60" i="30"/>
  <c r="AH60" i="30"/>
  <c r="AK60" i="30"/>
  <c r="Y60" i="30"/>
  <c r="AA49" i="2"/>
  <c r="S49" i="2"/>
  <c r="AQ48" i="30"/>
  <c r="AO48" i="30"/>
  <c r="AR48" i="30"/>
  <c r="AP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BQ48" i="30"/>
  <c r="BR48" i="30"/>
  <c r="BS48" i="30"/>
  <c r="BT48" i="30"/>
  <c r="BU48" i="30"/>
  <c r="BV48" i="30"/>
  <c r="BW48" i="30"/>
  <c r="BX48" i="30"/>
  <c r="BY48" i="30"/>
  <c r="BZ48" i="30"/>
  <c r="CA48" i="30"/>
  <c r="CB48" i="30"/>
  <c r="CC48" i="30"/>
  <c r="CD48" i="30"/>
  <c r="CE48" i="30"/>
  <c r="CF48" i="30"/>
  <c r="CG48" i="30"/>
  <c r="CH48" i="30"/>
  <c r="CI48" i="30"/>
  <c r="CJ48" i="30"/>
  <c r="CK48" i="30"/>
  <c r="CL48" i="30"/>
  <c r="CM48" i="30"/>
  <c r="CN48" i="30"/>
  <c r="CO48" i="30"/>
  <c r="CP48" i="30"/>
  <c r="CQ48" i="30"/>
  <c r="CR48" i="30"/>
  <c r="CS48" i="30"/>
  <c r="CT48" i="30"/>
  <c r="CU48" i="30"/>
  <c r="CV48" i="30"/>
  <c r="N48" i="16"/>
  <c r="L48" i="16" a="1"/>
  <c r="L48" i="16" s="1"/>
  <c r="AN49" i="30"/>
  <c r="AM49" i="30"/>
  <c r="K49" i="16" a="1"/>
  <c r="K49" i="16" s="1"/>
  <c r="M50" i="16" s="1" a="1"/>
  <c r="M50" i="16" s="1"/>
  <c r="AE61" i="30" l="1"/>
  <c r="AH61" i="30"/>
  <c r="AK61" i="30"/>
  <c r="Y61" i="30"/>
  <c r="AB61" i="30"/>
  <c r="G62" i="16"/>
  <c r="CX4" i="30" s="1"/>
  <c r="P63" i="30"/>
  <c r="F62" i="16"/>
  <c r="E63" i="16" a="1"/>
  <c r="E63" i="16" s="1"/>
  <c r="H62" i="16" a="1"/>
  <c r="H62" i="16" s="1"/>
  <c r="Q63" i="30" s="1"/>
  <c r="CX2" i="30"/>
  <c r="AA62" i="30"/>
  <c r="X62" i="30"/>
  <c r="AD62" i="30"/>
  <c r="AG62" i="30"/>
  <c r="V62" i="30"/>
  <c r="U62" i="30" s="1"/>
  <c r="AJ62" i="30"/>
  <c r="CW3" i="30"/>
  <c r="R62" i="30"/>
  <c r="CW46" i="30"/>
  <c r="CW44" i="30"/>
  <c r="CW36" i="30"/>
  <c r="CW39" i="30"/>
  <c r="CW32" i="30"/>
  <c r="CW23" i="30"/>
  <c r="CW14" i="30"/>
  <c r="CW5" i="30"/>
  <c r="CW25" i="30"/>
  <c r="CW18" i="30"/>
  <c r="CW12" i="30"/>
  <c r="CW42" i="30"/>
  <c r="CW34" i="30"/>
  <c r="CW37" i="30"/>
  <c r="CW30" i="30"/>
  <c r="CW21" i="30"/>
  <c r="CW11" i="30"/>
  <c r="CW31" i="30"/>
  <c r="CW24" i="30"/>
  <c r="CW16" i="30"/>
  <c r="CW10" i="30"/>
  <c r="CW45" i="30"/>
  <c r="CW40" i="30"/>
  <c r="CW43" i="30"/>
  <c r="CW35" i="30"/>
  <c r="CW28" i="30"/>
  <c r="CW20" i="30"/>
  <c r="CW8" i="30"/>
  <c r="CW29" i="30"/>
  <c r="CW22" i="30"/>
  <c r="CW15" i="30"/>
  <c r="CW9" i="30"/>
  <c r="CW38" i="30"/>
  <c r="CW41" i="30"/>
  <c r="CW33" i="30"/>
  <c r="CW26" i="30"/>
  <c r="CW17" i="30"/>
  <c r="CW6" i="30"/>
  <c r="CW27" i="30"/>
  <c r="CW19" i="30"/>
  <c r="CW13" i="30"/>
  <c r="CW7" i="30"/>
  <c r="CW47" i="30"/>
  <c r="S50" i="2"/>
  <c r="AA50" i="2"/>
  <c r="N49" i="16"/>
  <c r="L49" i="16" a="1"/>
  <c r="L49" i="16" s="1"/>
  <c r="AM50" i="30"/>
  <c r="AN50" i="30"/>
  <c r="K50" i="16" a="1"/>
  <c r="K50" i="16" s="1"/>
  <c r="M51" i="16" s="1" a="1"/>
  <c r="M51" i="16" s="1"/>
  <c r="AR49" i="30"/>
  <c r="AP49" i="30"/>
  <c r="AQ49" i="30"/>
  <c r="AO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BQ49" i="30"/>
  <c r="BR49" i="30"/>
  <c r="BS49" i="30"/>
  <c r="BT49" i="30"/>
  <c r="BU49" i="30"/>
  <c r="BV49" i="30"/>
  <c r="BW49" i="30"/>
  <c r="BX49" i="30"/>
  <c r="BY49" i="30"/>
  <c r="BZ49" i="30"/>
  <c r="CA49" i="30"/>
  <c r="CB49" i="30"/>
  <c r="CC49" i="30"/>
  <c r="CD49" i="30"/>
  <c r="CE49" i="30"/>
  <c r="CF49" i="30"/>
  <c r="CG49" i="30"/>
  <c r="CH49" i="30"/>
  <c r="CI49" i="30"/>
  <c r="CJ49" i="30"/>
  <c r="CK49" i="30"/>
  <c r="CL49" i="30"/>
  <c r="CM49" i="30"/>
  <c r="CN49" i="30"/>
  <c r="CO49" i="30"/>
  <c r="CP49" i="30"/>
  <c r="CQ49" i="30"/>
  <c r="CR49" i="30"/>
  <c r="CS49" i="30"/>
  <c r="CT49" i="30"/>
  <c r="CU49" i="30"/>
  <c r="CV49" i="30"/>
  <c r="CW49" i="30"/>
  <c r="CX49" i="30"/>
  <c r="R63" i="30" l="1"/>
  <c r="CX3" i="30"/>
  <c r="AK62" i="30"/>
  <c r="Y62" i="30"/>
  <c r="AH62" i="30"/>
  <c r="AE62" i="30"/>
  <c r="AB62" i="30"/>
  <c r="CX47" i="30"/>
  <c r="CX34" i="30"/>
  <c r="CX10" i="30"/>
  <c r="CX8" i="30"/>
  <c r="CX39" i="30"/>
  <c r="CX44" i="30"/>
  <c r="CX36" i="30"/>
  <c r="CX29" i="30"/>
  <c r="CX22" i="30"/>
  <c r="CX15" i="30"/>
  <c r="CX9" i="30"/>
  <c r="CX26" i="30"/>
  <c r="CX17" i="30"/>
  <c r="CX6" i="30"/>
  <c r="CX41" i="30"/>
  <c r="CX42" i="30"/>
  <c r="CX31" i="30"/>
  <c r="CX24" i="30"/>
  <c r="CX13" i="30"/>
  <c r="CX28" i="30"/>
  <c r="CX14" i="30"/>
  <c r="CX46" i="30"/>
  <c r="CX37" i="30"/>
  <c r="CX19" i="30"/>
  <c r="CX23" i="30"/>
  <c r="CX43" i="30"/>
  <c r="CX35" i="30"/>
  <c r="CX40" i="30"/>
  <c r="CX32" i="30"/>
  <c r="CX25" i="30"/>
  <c r="CX18" i="30"/>
  <c r="CX12" i="30"/>
  <c r="CX30" i="30"/>
  <c r="CX21" i="30"/>
  <c r="CX11" i="30"/>
  <c r="CX45" i="30"/>
  <c r="CX33" i="30"/>
  <c r="CX38" i="30"/>
  <c r="CX27" i="30"/>
  <c r="CX16" i="30"/>
  <c r="CX7" i="30"/>
  <c r="CX20" i="30"/>
  <c r="CX5" i="30"/>
  <c r="CX48" i="30"/>
  <c r="F63" i="16"/>
  <c r="E64" i="16" a="1"/>
  <c r="E64" i="16" s="1"/>
  <c r="CY2" i="30"/>
  <c r="CY50" i="30" s="1"/>
  <c r="G63" i="16"/>
  <c r="CY4" i="30" s="1"/>
  <c r="P64" i="30"/>
  <c r="H63" i="16" a="1"/>
  <c r="H63" i="16" s="1"/>
  <c r="Q64" i="30" s="1"/>
  <c r="AG63" i="30"/>
  <c r="AJ63" i="30"/>
  <c r="X63" i="30"/>
  <c r="V63" i="30"/>
  <c r="U63" i="30" s="1"/>
  <c r="AA63" i="30"/>
  <c r="AD63" i="30"/>
  <c r="S51" i="2"/>
  <c r="AA51" i="2"/>
  <c r="K51" i="16" a="1"/>
  <c r="K51" i="16" s="1"/>
  <c r="M52" i="16" s="1" a="1"/>
  <c r="M52" i="16" s="1"/>
  <c r="AQ50" i="30"/>
  <c r="AO50" i="30"/>
  <c r="AR50" i="30"/>
  <c r="AP50" i="30"/>
  <c r="AS50" i="30"/>
  <c r="AT50" i="30"/>
  <c r="AU50" i="30"/>
  <c r="AV50" i="30"/>
  <c r="AW50" i="30"/>
  <c r="AX50" i="30"/>
  <c r="AY50" i="30"/>
  <c r="AZ50" i="30"/>
  <c r="BA50" i="30"/>
  <c r="BB50" i="30"/>
  <c r="BC50" i="30"/>
  <c r="BD50" i="30"/>
  <c r="BE50" i="30"/>
  <c r="BF50" i="30"/>
  <c r="BG50" i="30"/>
  <c r="BH50" i="30"/>
  <c r="BI50" i="30"/>
  <c r="BJ50" i="30"/>
  <c r="BK50" i="30"/>
  <c r="BL50" i="30"/>
  <c r="BM50" i="30"/>
  <c r="BN50" i="30"/>
  <c r="BO50" i="30"/>
  <c r="BP50" i="30"/>
  <c r="BQ50" i="30"/>
  <c r="BR50" i="30"/>
  <c r="BS50" i="30"/>
  <c r="BT50" i="30"/>
  <c r="BU50" i="30"/>
  <c r="BV50" i="30"/>
  <c r="BW50" i="30"/>
  <c r="BX50" i="30"/>
  <c r="BY50" i="30"/>
  <c r="BZ50" i="30"/>
  <c r="CA50" i="30"/>
  <c r="CB50" i="30"/>
  <c r="CC50" i="30"/>
  <c r="CD50" i="30"/>
  <c r="CE50" i="30"/>
  <c r="CF50" i="30"/>
  <c r="CG50" i="30"/>
  <c r="CH50" i="30"/>
  <c r="CI50" i="30"/>
  <c r="CJ50" i="30"/>
  <c r="CK50" i="30"/>
  <c r="CL50" i="30"/>
  <c r="CM50" i="30"/>
  <c r="CN50" i="30"/>
  <c r="CO50" i="30"/>
  <c r="CP50" i="30"/>
  <c r="CQ50" i="30"/>
  <c r="CR50" i="30"/>
  <c r="CS50" i="30"/>
  <c r="CT50" i="30"/>
  <c r="CU50" i="30"/>
  <c r="CV50" i="30"/>
  <c r="CW50" i="30"/>
  <c r="CX50" i="30"/>
  <c r="N50" i="16"/>
  <c r="L50" i="16" a="1"/>
  <c r="L50" i="16" s="1"/>
  <c r="AN51" i="30"/>
  <c r="AM51" i="30"/>
  <c r="AH63" i="30" l="1"/>
  <c r="AK63" i="30"/>
  <c r="Y63" i="30"/>
  <c r="AB63" i="30"/>
  <c r="AE63" i="30"/>
  <c r="AJ64" i="30"/>
  <c r="X64" i="30"/>
  <c r="AA64" i="30"/>
  <c r="AD64" i="30"/>
  <c r="AG64" i="30"/>
  <c r="V64" i="30"/>
  <c r="U64" i="30" s="1"/>
  <c r="CY48" i="30"/>
  <c r="CY40" i="30"/>
  <c r="CY45" i="30"/>
  <c r="CY37" i="30"/>
  <c r="CY28" i="30"/>
  <c r="CY20" i="30"/>
  <c r="CY8" i="30"/>
  <c r="CY31" i="30"/>
  <c r="CY24" i="30"/>
  <c r="CY16" i="30"/>
  <c r="CY10" i="30"/>
  <c r="CY46" i="30"/>
  <c r="CY38" i="30"/>
  <c r="CY43" i="30"/>
  <c r="CY35" i="30"/>
  <c r="CY26" i="30"/>
  <c r="CY17" i="30"/>
  <c r="CY6" i="30"/>
  <c r="CY29" i="30"/>
  <c r="CY22" i="30"/>
  <c r="CY15" i="30"/>
  <c r="CY9" i="30"/>
  <c r="CY44" i="30"/>
  <c r="CY36" i="30"/>
  <c r="CY41" i="30"/>
  <c r="CY33" i="30"/>
  <c r="CY23" i="30"/>
  <c r="CY14" i="30"/>
  <c r="CY5" i="30"/>
  <c r="CY27" i="30"/>
  <c r="CY19" i="30"/>
  <c r="CY13" i="30"/>
  <c r="CY7" i="30"/>
  <c r="CY42" i="30"/>
  <c r="CY34" i="30"/>
  <c r="CY39" i="30"/>
  <c r="CY30" i="30"/>
  <c r="CY21" i="30"/>
  <c r="CY11" i="30"/>
  <c r="CY32" i="30"/>
  <c r="CY25" i="30"/>
  <c r="CY18" i="30"/>
  <c r="CY12" i="30"/>
  <c r="CY47" i="30"/>
  <c r="CY49" i="30"/>
  <c r="R64" i="30"/>
  <c r="CY3" i="30"/>
  <c r="H64" i="16" a="1"/>
  <c r="H64" i="16" s="1"/>
  <c r="Q65" i="30" s="1"/>
  <c r="CZ2" i="30"/>
  <c r="CZ51" i="30" s="1"/>
  <c r="E65" i="16" a="1"/>
  <c r="E65" i="16" s="1"/>
  <c r="F64" i="16"/>
  <c r="G64" i="16"/>
  <c r="CZ4" i="30" s="1"/>
  <c r="P65" i="30"/>
  <c r="S52" i="2"/>
  <c r="AA52" i="2"/>
  <c r="K52" i="16" a="1"/>
  <c r="K52" i="16" s="1"/>
  <c r="M53" i="16" s="1" a="1"/>
  <c r="M53" i="16" s="1"/>
  <c r="AR51" i="30"/>
  <c r="AP51" i="30"/>
  <c r="AQ51" i="30"/>
  <c r="AO51" i="30"/>
  <c r="AS51" i="30"/>
  <c r="AT51" i="30"/>
  <c r="AU51" i="30"/>
  <c r="AV51" i="30"/>
  <c r="AW51" i="30"/>
  <c r="AX51" i="30"/>
  <c r="AY51" i="30"/>
  <c r="AZ51" i="30"/>
  <c r="BA51" i="30"/>
  <c r="BB51" i="30"/>
  <c r="BC51" i="30"/>
  <c r="BD51" i="30"/>
  <c r="BE51" i="30"/>
  <c r="BF51" i="30"/>
  <c r="BG51" i="30"/>
  <c r="BH51" i="30"/>
  <c r="BI51" i="30"/>
  <c r="BJ51" i="30"/>
  <c r="BK51" i="30"/>
  <c r="BL51" i="30"/>
  <c r="BM51" i="30"/>
  <c r="BN51" i="30"/>
  <c r="BO51" i="30"/>
  <c r="BP51" i="30"/>
  <c r="BQ51" i="30"/>
  <c r="BR51" i="30"/>
  <c r="BS51" i="30"/>
  <c r="BT51" i="30"/>
  <c r="BU51" i="30"/>
  <c r="BV51" i="30"/>
  <c r="BW51" i="30"/>
  <c r="BX51" i="30"/>
  <c r="BY51" i="30"/>
  <c r="BZ51" i="30"/>
  <c r="CA51" i="30"/>
  <c r="CB51" i="30"/>
  <c r="CC51" i="30"/>
  <c r="CD51" i="30"/>
  <c r="CE51" i="30"/>
  <c r="CF51" i="30"/>
  <c r="CG51" i="30"/>
  <c r="CH51" i="30"/>
  <c r="CI51" i="30"/>
  <c r="CJ51" i="30"/>
  <c r="CK51" i="30"/>
  <c r="CL51" i="30"/>
  <c r="CM51" i="30"/>
  <c r="CN51" i="30"/>
  <c r="CO51" i="30"/>
  <c r="CP51" i="30"/>
  <c r="CQ51" i="30"/>
  <c r="CR51" i="30"/>
  <c r="CS51" i="30"/>
  <c r="CT51" i="30"/>
  <c r="CU51" i="30"/>
  <c r="CV51" i="30"/>
  <c r="CW51" i="30"/>
  <c r="CX51" i="30"/>
  <c r="CY51" i="30"/>
  <c r="N51" i="16"/>
  <c r="L51" i="16" a="1"/>
  <c r="L51" i="16" s="1"/>
  <c r="AM52" i="30"/>
  <c r="AN52" i="30"/>
  <c r="AG65" i="30" l="1"/>
  <c r="AJ65" i="30"/>
  <c r="X65" i="30"/>
  <c r="V65" i="30"/>
  <c r="U65" i="30" s="1"/>
  <c r="AA65" i="30"/>
  <c r="AD65" i="30"/>
  <c r="R65" i="30"/>
  <c r="CZ3" i="30"/>
  <c r="CZ49" i="30"/>
  <c r="CZ47" i="30"/>
  <c r="CZ39" i="30"/>
  <c r="CZ46" i="30"/>
  <c r="CZ38" i="30"/>
  <c r="CZ31" i="30"/>
  <c r="CZ24" i="30"/>
  <c r="CZ16" i="30"/>
  <c r="CZ10" i="30"/>
  <c r="CZ28" i="30"/>
  <c r="CZ20" i="30"/>
  <c r="CZ8" i="30"/>
  <c r="CZ45" i="30"/>
  <c r="CZ37" i="30"/>
  <c r="CZ44" i="30"/>
  <c r="CZ36" i="30"/>
  <c r="CZ29" i="30"/>
  <c r="CZ22" i="30"/>
  <c r="CZ15" i="30"/>
  <c r="CZ9" i="30"/>
  <c r="CZ26" i="30"/>
  <c r="CZ17" i="30"/>
  <c r="CZ6" i="30"/>
  <c r="CZ43" i="30"/>
  <c r="CZ35" i="30"/>
  <c r="CZ42" i="30"/>
  <c r="CZ34" i="30"/>
  <c r="CZ27" i="30"/>
  <c r="CZ19" i="30"/>
  <c r="CZ13" i="30"/>
  <c r="CZ7" i="30"/>
  <c r="CZ23" i="30"/>
  <c r="CZ14" i="30"/>
  <c r="CZ5" i="30"/>
  <c r="CZ41" i="30"/>
  <c r="CZ33" i="30"/>
  <c r="CZ40" i="30"/>
  <c r="CZ32" i="30"/>
  <c r="CZ25" i="30"/>
  <c r="CZ18" i="30"/>
  <c r="CZ12" i="30"/>
  <c r="CZ30" i="30"/>
  <c r="CZ21" i="30"/>
  <c r="CZ11" i="30"/>
  <c r="CZ48" i="30"/>
  <c r="CZ50" i="30"/>
  <c r="G65" i="16"/>
  <c r="DA4" i="30" s="1"/>
  <c r="P66" i="30"/>
  <c r="H65" i="16" a="1"/>
  <c r="H65" i="16" s="1"/>
  <c r="Q66" i="30" s="1"/>
  <c r="F65" i="16"/>
  <c r="E66" i="16" a="1"/>
  <c r="E66" i="16" s="1"/>
  <c r="DA2" i="30"/>
  <c r="AB64" i="30"/>
  <c r="AE64" i="30"/>
  <c r="AH64" i="30"/>
  <c r="AK64" i="30"/>
  <c r="Y64" i="30"/>
  <c r="S53" i="2"/>
  <c r="AA53" i="2"/>
  <c r="N52" i="16"/>
  <c r="L52" i="16" a="1"/>
  <c r="L52" i="16" s="1"/>
  <c r="AN53" i="30"/>
  <c r="AM53" i="30"/>
  <c r="AQ52" i="30"/>
  <c r="AO52" i="30"/>
  <c r="AR52" i="30"/>
  <c r="AP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BQ52" i="30"/>
  <c r="BR52" i="30"/>
  <c r="BS52" i="30"/>
  <c r="BT52" i="30"/>
  <c r="BU52" i="30"/>
  <c r="BV52" i="30"/>
  <c r="BW52" i="30"/>
  <c r="BX52" i="30"/>
  <c r="BY52" i="30"/>
  <c r="BZ52" i="30"/>
  <c r="CA52" i="30"/>
  <c r="CB52" i="30"/>
  <c r="CC52" i="30"/>
  <c r="CD52" i="30"/>
  <c r="CE52" i="30"/>
  <c r="CF52" i="30"/>
  <c r="CG52" i="30"/>
  <c r="CH52" i="30"/>
  <c r="CI52" i="30"/>
  <c r="CJ52" i="30"/>
  <c r="CK52" i="30"/>
  <c r="CL52" i="30"/>
  <c r="CM52" i="30"/>
  <c r="CN52" i="30"/>
  <c r="CO52" i="30"/>
  <c r="CP52" i="30"/>
  <c r="CQ52" i="30"/>
  <c r="CR52" i="30"/>
  <c r="CS52" i="30"/>
  <c r="CT52" i="30"/>
  <c r="CU52" i="30"/>
  <c r="CV52" i="30"/>
  <c r="CW52" i="30"/>
  <c r="CX52" i="30"/>
  <c r="CY52" i="30"/>
  <c r="CZ52" i="30"/>
  <c r="DA52" i="30"/>
  <c r="K53" i="16" a="1"/>
  <c r="K53" i="16" s="1"/>
  <c r="DA50" i="30" l="1"/>
  <c r="DA44" i="30"/>
  <c r="DA36" i="30"/>
  <c r="DA43" i="30"/>
  <c r="DA35" i="30"/>
  <c r="DA28" i="30"/>
  <c r="DA20" i="30"/>
  <c r="DA8" i="30"/>
  <c r="DA29" i="30"/>
  <c r="DA22" i="30"/>
  <c r="DA15" i="30"/>
  <c r="DA46" i="30"/>
  <c r="DA38" i="30"/>
  <c r="DA45" i="30"/>
  <c r="DA37" i="30"/>
  <c r="DA30" i="30"/>
  <c r="DA21" i="30"/>
  <c r="DA11" i="30"/>
  <c r="DA31" i="30"/>
  <c r="DA24" i="30"/>
  <c r="DA16" i="30"/>
  <c r="DA10" i="30"/>
  <c r="DA9" i="30"/>
  <c r="DA48" i="30"/>
  <c r="DA40" i="30"/>
  <c r="DA47" i="30"/>
  <c r="DA39" i="30"/>
  <c r="DA32" i="30"/>
  <c r="DA23" i="30"/>
  <c r="DA14" i="30"/>
  <c r="DA5" i="30"/>
  <c r="DA25" i="30"/>
  <c r="DA18" i="30"/>
  <c r="DA12" i="30"/>
  <c r="DA42" i="30"/>
  <c r="DA34" i="30"/>
  <c r="DA41" i="30"/>
  <c r="DA33" i="30"/>
  <c r="DA26" i="30"/>
  <c r="DA17" i="30"/>
  <c r="DA6" i="30"/>
  <c r="DA27" i="30"/>
  <c r="DA19" i="30"/>
  <c r="DA13" i="30"/>
  <c r="DA7" i="30"/>
  <c r="DA49" i="30"/>
  <c r="DA51" i="30"/>
  <c r="R66" i="30"/>
  <c r="DA3" i="30"/>
  <c r="AJ66" i="30"/>
  <c r="X66" i="30"/>
  <c r="AA66" i="30"/>
  <c r="AD66" i="30"/>
  <c r="AG66" i="30"/>
  <c r="V66" i="30"/>
  <c r="U66" i="30" s="1"/>
  <c r="G66" i="16"/>
  <c r="DB4" i="30" s="1"/>
  <c r="F66" i="16"/>
  <c r="E67" i="16" a="1"/>
  <c r="E67" i="16" s="1"/>
  <c r="H66" i="16" a="1"/>
  <c r="H66" i="16" s="1"/>
  <c r="Q67" i="30" s="1"/>
  <c r="DB2" i="30"/>
  <c r="DB53" i="30" s="1"/>
  <c r="P67" i="30"/>
  <c r="AK65" i="30"/>
  <c r="AH65" i="30"/>
  <c r="Y65" i="30"/>
  <c r="AE65" i="30"/>
  <c r="AB65" i="30"/>
  <c r="S54" i="2"/>
  <c r="AA54" i="2"/>
  <c r="N53" i="16"/>
  <c r="L53" i="16" a="1"/>
  <c r="L53" i="16" s="1"/>
  <c r="AM54" i="30"/>
  <c r="AN54" i="30"/>
  <c r="M54" i="16" a="1"/>
  <c r="M54" i="16" s="1"/>
  <c r="AR53" i="30"/>
  <c r="AP53" i="30"/>
  <c r="AQ53" i="30"/>
  <c r="AO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BQ53" i="30"/>
  <c r="BR53" i="30"/>
  <c r="BS53" i="30"/>
  <c r="BT53" i="30"/>
  <c r="BU53" i="30"/>
  <c r="BV53" i="30"/>
  <c r="BW53" i="30"/>
  <c r="BX53" i="30"/>
  <c r="BY53" i="30"/>
  <c r="BZ53" i="30"/>
  <c r="CA53" i="30"/>
  <c r="CB53" i="30"/>
  <c r="CC53" i="30"/>
  <c r="CD53" i="30"/>
  <c r="CE53" i="30"/>
  <c r="CF53" i="30"/>
  <c r="CG53" i="30"/>
  <c r="CH53" i="30"/>
  <c r="CI53" i="30"/>
  <c r="CJ53" i="30"/>
  <c r="CK53" i="30"/>
  <c r="CL53" i="30"/>
  <c r="CM53" i="30"/>
  <c r="CN53" i="30"/>
  <c r="CO53" i="30"/>
  <c r="CP53" i="30"/>
  <c r="CQ53" i="30"/>
  <c r="CR53" i="30"/>
  <c r="CS53" i="30"/>
  <c r="CT53" i="30"/>
  <c r="CU53" i="30"/>
  <c r="CV53" i="30"/>
  <c r="CW53" i="30"/>
  <c r="CX53" i="30"/>
  <c r="CY53" i="30"/>
  <c r="CZ53" i="30"/>
  <c r="DA53" i="30"/>
  <c r="DB51" i="30" l="1"/>
  <c r="DB49" i="30"/>
  <c r="DB41" i="30"/>
  <c r="DB33" i="30"/>
  <c r="DB44" i="30"/>
  <c r="DB36" i="30"/>
  <c r="DB29" i="30"/>
  <c r="DB22" i="30"/>
  <c r="DB15" i="30"/>
  <c r="DB9" i="30"/>
  <c r="DB26" i="30"/>
  <c r="DB17" i="30"/>
  <c r="DB6" i="30"/>
  <c r="DB42" i="30"/>
  <c r="DB27" i="30"/>
  <c r="DB16" i="30"/>
  <c r="DB28" i="30"/>
  <c r="DB14" i="30"/>
  <c r="DB47" i="30"/>
  <c r="DB39" i="30"/>
  <c r="DB46" i="30"/>
  <c r="DB31" i="30"/>
  <c r="DB13" i="30"/>
  <c r="DB23" i="30"/>
  <c r="DB45" i="30"/>
  <c r="DB37" i="30"/>
  <c r="DB48" i="30"/>
  <c r="DB40" i="30"/>
  <c r="DB32" i="30"/>
  <c r="DB25" i="30"/>
  <c r="DB18" i="30"/>
  <c r="DB12" i="30"/>
  <c r="DB30" i="30"/>
  <c r="DB21" i="30"/>
  <c r="DB11" i="30"/>
  <c r="DB50" i="30"/>
  <c r="DB34" i="30"/>
  <c r="DB24" i="30"/>
  <c r="DB10" i="30"/>
  <c r="DB20" i="30"/>
  <c r="DB5" i="30"/>
  <c r="DB43" i="30"/>
  <c r="DB35" i="30"/>
  <c r="DB38" i="30"/>
  <c r="DB19" i="30"/>
  <c r="DB7" i="30"/>
  <c r="DB8" i="30"/>
  <c r="DB52" i="30"/>
  <c r="F67" i="16"/>
  <c r="E68" i="16" a="1"/>
  <c r="E68" i="16" s="1"/>
  <c r="DC2" i="30"/>
  <c r="DC54" i="30" s="1"/>
  <c r="G67" i="16"/>
  <c r="DC4" i="30" s="1"/>
  <c r="P68" i="30"/>
  <c r="H67" i="16" a="1"/>
  <c r="H67" i="16" s="1"/>
  <c r="Q68" i="30" s="1"/>
  <c r="V67" i="30"/>
  <c r="U67" i="30" s="1"/>
  <c r="AA67" i="30"/>
  <c r="AD67" i="30"/>
  <c r="AG67" i="30"/>
  <c r="AJ67" i="30"/>
  <c r="X67" i="30"/>
  <c r="DB3" i="30"/>
  <c r="R67" i="30"/>
  <c r="AE66" i="30"/>
  <c r="AH66" i="30"/>
  <c r="AK66" i="30"/>
  <c r="Y66" i="30"/>
  <c r="AB66" i="30"/>
  <c r="S55" i="2"/>
  <c r="AA55" i="2"/>
  <c r="AQ54" i="30"/>
  <c r="AO54" i="30"/>
  <c r="AR54" i="30"/>
  <c r="AP54" i="30"/>
  <c r="AS54" i="30"/>
  <c r="AT54" i="30"/>
  <c r="AU54" i="30"/>
  <c r="AV54" i="30"/>
  <c r="AW54" i="30"/>
  <c r="AX54" i="30"/>
  <c r="AY54" i="30"/>
  <c r="AZ54" i="30"/>
  <c r="BA54" i="30"/>
  <c r="BB54" i="30"/>
  <c r="BC54" i="30"/>
  <c r="BD54" i="30"/>
  <c r="BE54" i="30"/>
  <c r="BF54" i="30"/>
  <c r="BG54" i="30"/>
  <c r="BH54" i="30"/>
  <c r="BI54" i="30"/>
  <c r="BJ54" i="30"/>
  <c r="BK54" i="30"/>
  <c r="BL54" i="30"/>
  <c r="BM54" i="30"/>
  <c r="BN54" i="30"/>
  <c r="BO54" i="30"/>
  <c r="BP54" i="30"/>
  <c r="BQ54" i="30"/>
  <c r="BR54" i="30"/>
  <c r="BS54" i="30"/>
  <c r="BT54" i="30"/>
  <c r="BU54" i="30"/>
  <c r="BV54" i="30"/>
  <c r="BW54" i="30"/>
  <c r="BX54" i="30"/>
  <c r="BY54" i="30"/>
  <c r="BZ54" i="30"/>
  <c r="CA54" i="30"/>
  <c r="CB54" i="30"/>
  <c r="CC54" i="30"/>
  <c r="CD54" i="30"/>
  <c r="CE54" i="30"/>
  <c r="CF54" i="30"/>
  <c r="CG54" i="30"/>
  <c r="CH54" i="30"/>
  <c r="CI54" i="30"/>
  <c r="CJ54" i="30"/>
  <c r="CK54" i="30"/>
  <c r="CL54" i="30"/>
  <c r="CM54" i="30"/>
  <c r="CN54" i="30"/>
  <c r="CO54" i="30"/>
  <c r="CP54" i="30"/>
  <c r="CQ54" i="30"/>
  <c r="CR54" i="30"/>
  <c r="CS54" i="30"/>
  <c r="CT54" i="30"/>
  <c r="CU54" i="30"/>
  <c r="CV54" i="30"/>
  <c r="CW54" i="30"/>
  <c r="CX54" i="30"/>
  <c r="CY54" i="30"/>
  <c r="CZ54" i="30"/>
  <c r="DA54" i="30"/>
  <c r="DB54" i="30"/>
  <c r="K54" i="16" a="1"/>
  <c r="K54" i="16" s="1"/>
  <c r="M55" i="16" s="1" a="1"/>
  <c r="M55" i="16" s="1"/>
  <c r="AK67" i="30" l="1"/>
  <c r="Y67" i="30"/>
  <c r="AB67" i="30"/>
  <c r="AE67" i="30"/>
  <c r="AH67" i="30"/>
  <c r="G68" i="16"/>
  <c r="DD4" i="30" s="1"/>
  <c r="P69" i="30"/>
  <c r="F68" i="16"/>
  <c r="E69" i="16" a="1"/>
  <c r="E69" i="16" s="1"/>
  <c r="H68" i="16" a="1"/>
  <c r="H68" i="16" s="1"/>
  <c r="Q69" i="30" s="1"/>
  <c r="DD2" i="30"/>
  <c r="AD68" i="30"/>
  <c r="AG68" i="30"/>
  <c r="V68" i="30"/>
  <c r="U68" i="30" s="1"/>
  <c r="AJ68" i="30"/>
  <c r="X68" i="30"/>
  <c r="AA68" i="30"/>
  <c r="DC52" i="30"/>
  <c r="DC44" i="30"/>
  <c r="DC36" i="30"/>
  <c r="DC45" i="30"/>
  <c r="DC37" i="30"/>
  <c r="DC50" i="30"/>
  <c r="DC42" i="30"/>
  <c r="DC34" i="30"/>
  <c r="DC43" i="30"/>
  <c r="DC35" i="30"/>
  <c r="DC26" i="30"/>
  <c r="DC17" i="30"/>
  <c r="DC6" i="30"/>
  <c r="DC29" i="30"/>
  <c r="DC22" i="30"/>
  <c r="DC15" i="30"/>
  <c r="DC9" i="30"/>
  <c r="DC23" i="30"/>
  <c r="DC14" i="30"/>
  <c r="DC5" i="30"/>
  <c r="DC27" i="30"/>
  <c r="DC19" i="30"/>
  <c r="DC13" i="30"/>
  <c r="DC7" i="30"/>
  <c r="DC48" i="30"/>
  <c r="DC40" i="30"/>
  <c r="DC49" i="30"/>
  <c r="DC41" i="30"/>
  <c r="DC33" i="30"/>
  <c r="DC46" i="30"/>
  <c r="DC38" i="30"/>
  <c r="DC47" i="30"/>
  <c r="DC39" i="30"/>
  <c r="DC30" i="30"/>
  <c r="DC21" i="30"/>
  <c r="DC11" i="30"/>
  <c r="DC32" i="30"/>
  <c r="DC25" i="30"/>
  <c r="DC18" i="30"/>
  <c r="DC12" i="30"/>
  <c r="DC28" i="30"/>
  <c r="DC20" i="30"/>
  <c r="DC8" i="30"/>
  <c r="DC31" i="30"/>
  <c r="DC24" i="30"/>
  <c r="DC16" i="30"/>
  <c r="DC10" i="30"/>
  <c r="DC51" i="30"/>
  <c r="DC53" i="30"/>
  <c r="R68" i="30"/>
  <c r="DC3" i="30"/>
  <c r="S56" i="2"/>
  <c r="AA56" i="2"/>
  <c r="K55" i="16" a="1"/>
  <c r="K55" i="16" s="1"/>
  <c r="M56" i="16" s="1" a="1"/>
  <c r="M56" i="16" s="1"/>
  <c r="N54" i="16"/>
  <c r="L54" i="16" a="1"/>
  <c r="L54" i="16" s="1"/>
  <c r="AN55" i="30"/>
  <c r="AM55" i="30"/>
  <c r="AB68" i="30" l="1"/>
  <c r="AE68" i="30"/>
  <c r="AH68" i="30"/>
  <c r="AK68" i="30"/>
  <c r="Y68" i="30"/>
  <c r="DD3" i="30"/>
  <c r="R69" i="30"/>
  <c r="DD53" i="30"/>
  <c r="DD47" i="30"/>
  <c r="DD39" i="30"/>
  <c r="DD50" i="30"/>
  <c r="DD42" i="30"/>
  <c r="DD34" i="30"/>
  <c r="DD27" i="30"/>
  <c r="DD19" i="30"/>
  <c r="DD13" i="30"/>
  <c r="DD7" i="30"/>
  <c r="DD23" i="30"/>
  <c r="DD14" i="30"/>
  <c r="DD5" i="30"/>
  <c r="DD45" i="30"/>
  <c r="DD37" i="30"/>
  <c r="DD48" i="30"/>
  <c r="DD40" i="30"/>
  <c r="DD32" i="30"/>
  <c r="DD25" i="30"/>
  <c r="DD18" i="30"/>
  <c r="DD12" i="30"/>
  <c r="DD30" i="30"/>
  <c r="DD21" i="30"/>
  <c r="DD11" i="30"/>
  <c r="DD52" i="30"/>
  <c r="DD51" i="30"/>
  <c r="DD43" i="30"/>
  <c r="DD35" i="30"/>
  <c r="DD46" i="30"/>
  <c r="DD38" i="30"/>
  <c r="DD31" i="30"/>
  <c r="DD24" i="30"/>
  <c r="DD16" i="30"/>
  <c r="DD10" i="30"/>
  <c r="DD28" i="30"/>
  <c r="DD20" i="30"/>
  <c r="DD8" i="30"/>
  <c r="DD49" i="30"/>
  <c r="DD41" i="30"/>
  <c r="DD33" i="30"/>
  <c r="DD44" i="30"/>
  <c r="DD36" i="30"/>
  <c r="DD29" i="30"/>
  <c r="DD22" i="30"/>
  <c r="DD15" i="30"/>
  <c r="DD9" i="30"/>
  <c r="DD26" i="30"/>
  <c r="DD17" i="30"/>
  <c r="DD6" i="30"/>
  <c r="DD54" i="30"/>
  <c r="H69" i="16" a="1"/>
  <c r="H69" i="16" s="1"/>
  <c r="Q70" i="30" s="1"/>
  <c r="G69" i="16"/>
  <c r="DE4" i="30" s="1"/>
  <c r="P70" i="30"/>
  <c r="E70" i="16" a="1"/>
  <c r="E70" i="16" s="1"/>
  <c r="DE2" i="30"/>
  <c r="F69" i="16"/>
  <c r="AJ69" i="30"/>
  <c r="X69" i="30"/>
  <c r="AG69" i="30"/>
  <c r="AD69" i="30"/>
  <c r="V69" i="30"/>
  <c r="U69" i="30" s="1"/>
  <c r="AA69" i="30"/>
  <c r="AR55" i="30"/>
  <c r="AP55" i="30"/>
  <c r="AQ55" i="30"/>
  <c r="AO55" i="30"/>
  <c r="AS55" i="30"/>
  <c r="AT55" i="30"/>
  <c r="AU55" i="30"/>
  <c r="AV55" i="30"/>
  <c r="AW55" i="30"/>
  <c r="AX55" i="30"/>
  <c r="AY55" i="30"/>
  <c r="AZ55" i="30"/>
  <c r="BA55" i="30"/>
  <c r="BB55" i="30"/>
  <c r="BC55" i="30"/>
  <c r="BD55" i="30"/>
  <c r="BE55" i="30"/>
  <c r="BF55" i="30"/>
  <c r="BG55" i="30"/>
  <c r="BH55" i="30"/>
  <c r="BI55" i="30"/>
  <c r="BJ55" i="30"/>
  <c r="BK55" i="30"/>
  <c r="BL55" i="30"/>
  <c r="BM55" i="30"/>
  <c r="BN55" i="30"/>
  <c r="BO55" i="30"/>
  <c r="BP55" i="30"/>
  <c r="BQ55" i="30"/>
  <c r="BR55" i="30"/>
  <c r="BS55" i="30"/>
  <c r="BT55" i="30"/>
  <c r="BU55" i="30"/>
  <c r="BV55" i="30"/>
  <c r="BW55" i="30"/>
  <c r="BX55" i="30"/>
  <c r="BY55" i="30"/>
  <c r="BZ55" i="30"/>
  <c r="CA55" i="30"/>
  <c r="CB55" i="30"/>
  <c r="CC55" i="30"/>
  <c r="CD55" i="30"/>
  <c r="CE55" i="30"/>
  <c r="CF55" i="30"/>
  <c r="CG55" i="30"/>
  <c r="CH55" i="30"/>
  <c r="CI55" i="30"/>
  <c r="CJ55" i="30"/>
  <c r="CK55" i="30"/>
  <c r="CL55" i="30"/>
  <c r="CM55" i="30"/>
  <c r="CN55" i="30"/>
  <c r="CO55" i="30"/>
  <c r="CP55" i="30"/>
  <c r="CQ55" i="30"/>
  <c r="CR55" i="30"/>
  <c r="CS55" i="30"/>
  <c r="CT55" i="30"/>
  <c r="CU55" i="30"/>
  <c r="CV55" i="30"/>
  <c r="CW55" i="30"/>
  <c r="CX55" i="30"/>
  <c r="CY55" i="30"/>
  <c r="CZ55" i="30"/>
  <c r="DA55" i="30"/>
  <c r="DB55" i="30"/>
  <c r="DC55" i="30"/>
  <c r="DD55" i="30"/>
  <c r="DE55" i="30"/>
  <c r="N55" i="16"/>
  <c r="L55" i="16" a="1"/>
  <c r="L55" i="16" s="1"/>
  <c r="AM56" i="30"/>
  <c r="AN56" i="30"/>
  <c r="K56" i="16" a="1"/>
  <c r="K56" i="16" s="1"/>
  <c r="M57" i="16" s="1" a="1"/>
  <c r="M57" i="16" s="1"/>
  <c r="DE54" i="30" l="1"/>
  <c r="DE48" i="30"/>
  <c r="DE40" i="30"/>
  <c r="DE53" i="30"/>
  <c r="DE45" i="30"/>
  <c r="DE37" i="30"/>
  <c r="DE30" i="30"/>
  <c r="DE21" i="30"/>
  <c r="DE11" i="30"/>
  <c r="DE31" i="30"/>
  <c r="DE24" i="30"/>
  <c r="DE16" i="30"/>
  <c r="DE10" i="30"/>
  <c r="DE50" i="30"/>
  <c r="DE42" i="30"/>
  <c r="DE34" i="30"/>
  <c r="DE47" i="30"/>
  <c r="DE39" i="30"/>
  <c r="DE32" i="30"/>
  <c r="DE23" i="30"/>
  <c r="DE14" i="30"/>
  <c r="DE5" i="30"/>
  <c r="DE25" i="30"/>
  <c r="DE18" i="30"/>
  <c r="DE12" i="30"/>
  <c r="DE52" i="30"/>
  <c r="DE44" i="30"/>
  <c r="DE36" i="30"/>
  <c r="DE49" i="30"/>
  <c r="DE41" i="30"/>
  <c r="DE33" i="30"/>
  <c r="DE26" i="30"/>
  <c r="DE17" i="30"/>
  <c r="DE6" i="30"/>
  <c r="DE27" i="30"/>
  <c r="DE19" i="30"/>
  <c r="DE13" i="30"/>
  <c r="DE7" i="30"/>
  <c r="DE46" i="30"/>
  <c r="DE38" i="30"/>
  <c r="DE51" i="30"/>
  <c r="DE43" i="30"/>
  <c r="DE35" i="30"/>
  <c r="DE28" i="30"/>
  <c r="DE20" i="30"/>
  <c r="DE8" i="30"/>
  <c r="DE29" i="30"/>
  <c r="DE22" i="30"/>
  <c r="DE15" i="30"/>
  <c r="DE9" i="30"/>
  <c r="AA70" i="30"/>
  <c r="AJ70" i="30"/>
  <c r="X70" i="30"/>
  <c r="AG70" i="30"/>
  <c r="V70" i="30"/>
  <c r="U70" i="30" s="1"/>
  <c r="AD70" i="30"/>
  <c r="AH69" i="30"/>
  <c r="AK69" i="30"/>
  <c r="Y69" i="30"/>
  <c r="AB69" i="30"/>
  <c r="AE69" i="30"/>
  <c r="R70" i="30"/>
  <c r="DE3" i="30"/>
  <c r="H70" i="16" a="1"/>
  <c r="H70" i="16" s="1"/>
  <c r="Q71" i="30" s="1"/>
  <c r="DF2" i="30"/>
  <c r="E71" i="16" a="1"/>
  <c r="E71" i="16" s="1"/>
  <c r="F70" i="16"/>
  <c r="G70" i="16"/>
  <c r="DF4" i="30" s="1"/>
  <c r="P71" i="30"/>
  <c r="S57" i="2"/>
  <c r="AA57" i="2"/>
  <c r="K57" i="16" a="1"/>
  <c r="K57" i="16" s="1"/>
  <c r="M58" i="16" s="1" a="1"/>
  <c r="M58" i="16" s="1"/>
  <c r="AQ56" i="30"/>
  <c r="AO56" i="30"/>
  <c r="AR56" i="30"/>
  <c r="AP56" i="30"/>
  <c r="AS56" i="30"/>
  <c r="AT56" i="30"/>
  <c r="AU56" i="30"/>
  <c r="AV56" i="30"/>
  <c r="AW56" i="30"/>
  <c r="AX56" i="30"/>
  <c r="AY56" i="30"/>
  <c r="AZ56" i="30"/>
  <c r="BA56" i="30"/>
  <c r="BB56" i="30"/>
  <c r="BC56" i="30"/>
  <c r="BD56" i="30"/>
  <c r="BE56" i="30"/>
  <c r="BF56" i="30"/>
  <c r="BG56" i="30"/>
  <c r="BH56" i="30"/>
  <c r="BI56" i="30"/>
  <c r="BJ56" i="30"/>
  <c r="BK56" i="30"/>
  <c r="BL56" i="30"/>
  <c r="BM56" i="30"/>
  <c r="BN56" i="30"/>
  <c r="BO56" i="30"/>
  <c r="BP56" i="30"/>
  <c r="BQ56" i="30"/>
  <c r="BR56" i="30"/>
  <c r="BS56" i="30"/>
  <c r="BT56" i="30"/>
  <c r="BU56" i="30"/>
  <c r="BV56" i="30"/>
  <c r="BW56" i="30"/>
  <c r="BX56" i="30"/>
  <c r="BY56" i="30"/>
  <c r="BZ56" i="30"/>
  <c r="CA56" i="30"/>
  <c r="CB56" i="30"/>
  <c r="CC56" i="30"/>
  <c r="CD56" i="30"/>
  <c r="CE56" i="30"/>
  <c r="CF56" i="30"/>
  <c r="CG56" i="30"/>
  <c r="CH56" i="30"/>
  <c r="CI56" i="30"/>
  <c r="CJ56" i="30"/>
  <c r="CK56" i="30"/>
  <c r="CL56" i="30"/>
  <c r="CM56" i="30"/>
  <c r="CN56" i="30"/>
  <c r="CO56" i="30"/>
  <c r="CP56" i="30"/>
  <c r="CQ56" i="30"/>
  <c r="CR56" i="30"/>
  <c r="CS56" i="30"/>
  <c r="CT56" i="30"/>
  <c r="CU56" i="30"/>
  <c r="CV56" i="30"/>
  <c r="CW56" i="30"/>
  <c r="CX56" i="30"/>
  <c r="CY56" i="30"/>
  <c r="CZ56" i="30"/>
  <c r="DA56" i="30"/>
  <c r="DB56" i="30"/>
  <c r="DC56" i="30"/>
  <c r="DD56" i="30"/>
  <c r="DE56" i="30"/>
  <c r="DF56" i="30"/>
  <c r="N56" i="16"/>
  <c r="L56" i="16" a="1"/>
  <c r="L56" i="16" s="1"/>
  <c r="AN57" i="30"/>
  <c r="AM57" i="30"/>
  <c r="F71" i="16" l="1"/>
  <c r="E72" i="16" a="1"/>
  <c r="E72" i="16" s="1"/>
  <c r="DG2" i="30"/>
  <c r="G71" i="16"/>
  <c r="DG4" i="30" s="1"/>
  <c r="P72" i="30"/>
  <c r="H71" i="16" a="1"/>
  <c r="H71" i="16" s="1"/>
  <c r="Q72" i="30" s="1"/>
  <c r="AG71" i="30"/>
  <c r="AJ71" i="30"/>
  <c r="X71" i="30"/>
  <c r="V71" i="30"/>
  <c r="U71" i="30" s="1"/>
  <c r="AA71" i="30"/>
  <c r="AD71" i="30"/>
  <c r="DF3" i="30"/>
  <c r="R71" i="30"/>
  <c r="DF49" i="30"/>
  <c r="DF41" i="30"/>
  <c r="DF33" i="30"/>
  <c r="DF48" i="30"/>
  <c r="DF40" i="30"/>
  <c r="DF32" i="30"/>
  <c r="DF25" i="30"/>
  <c r="DF18" i="30"/>
  <c r="DF12" i="30"/>
  <c r="DF30" i="30"/>
  <c r="DF21" i="30"/>
  <c r="DF11" i="30"/>
  <c r="DF51" i="30"/>
  <c r="DF43" i="30"/>
  <c r="DF35" i="30"/>
  <c r="DF50" i="30"/>
  <c r="DF38" i="30"/>
  <c r="DF31" i="30"/>
  <c r="DF19" i="30"/>
  <c r="DF10" i="30"/>
  <c r="DF23" i="30"/>
  <c r="DF8" i="30"/>
  <c r="DF24" i="30"/>
  <c r="DF7" i="30"/>
  <c r="DF5" i="30"/>
  <c r="DF53" i="30"/>
  <c r="DF45" i="30"/>
  <c r="DF37" i="30"/>
  <c r="DF52" i="30"/>
  <c r="DF44" i="30"/>
  <c r="DF36" i="30"/>
  <c r="DF29" i="30"/>
  <c r="DF22" i="30"/>
  <c r="DF15" i="30"/>
  <c r="DF9" i="30"/>
  <c r="DF26" i="30"/>
  <c r="DF17" i="30"/>
  <c r="DF6" i="30"/>
  <c r="DF47" i="30"/>
  <c r="DF39" i="30"/>
  <c r="DF54" i="30"/>
  <c r="DF42" i="30"/>
  <c r="DF34" i="30"/>
  <c r="DF27" i="30"/>
  <c r="DF13" i="30"/>
  <c r="DF28" i="30"/>
  <c r="DF14" i="30"/>
  <c r="DF46" i="30"/>
  <c r="DF16" i="30"/>
  <c r="DF20" i="30"/>
  <c r="DF55" i="30"/>
  <c r="AE70" i="30"/>
  <c r="AH70" i="30"/>
  <c r="AK70" i="30"/>
  <c r="Y70" i="30"/>
  <c r="AB70" i="30"/>
  <c r="S58" i="2"/>
  <c r="AA58" i="2"/>
  <c r="K58" i="16" a="1"/>
  <c r="K58" i="16" s="1"/>
  <c r="M59" i="16" s="1" a="1"/>
  <c r="M59" i="16" s="1"/>
  <c r="AR57" i="30"/>
  <c r="AP57" i="30"/>
  <c r="AQ57" i="30"/>
  <c r="AO57" i="30"/>
  <c r="AS57" i="30"/>
  <c r="AT57" i="30"/>
  <c r="AU57" i="30"/>
  <c r="AV57" i="30"/>
  <c r="AW57" i="30"/>
  <c r="AX57" i="30"/>
  <c r="AY57" i="30"/>
  <c r="AZ57" i="30"/>
  <c r="BA57" i="30"/>
  <c r="BB57" i="30"/>
  <c r="BC57" i="30"/>
  <c r="BD57" i="30"/>
  <c r="BE57" i="30"/>
  <c r="BF57" i="30"/>
  <c r="BG57" i="30"/>
  <c r="BH57" i="30"/>
  <c r="BI57" i="30"/>
  <c r="BJ57" i="30"/>
  <c r="BK57" i="30"/>
  <c r="BL57" i="30"/>
  <c r="BM57" i="30"/>
  <c r="BN57" i="30"/>
  <c r="BO57" i="30"/>
  <c r="BP57" i="30"/>
  <c r="BQ57" i="30"/>
  <c r="BR57" i="30"/>
  <c r="BS57" i="30"/>
  <c r="BT57" i="30"/>
  <c r="BU57" i="30"/>
  <c r="BV57" i="30"/>
  <c r="BW57" i="30"/>
  <c r="BX57" i="30"/>
  <c r="BY57" i="30"/>
  <c r="BZ57" i="30"/>
  <c r="CA57" i="30"/>
  <c r="CB57" i="30"/>
  <c r="CC57" i="30"/>
  <c r="CD57" i="30"/>
  <c r="CE57" i="30"/>
  <c r="CF57" i="30"/>
  <c r="CG57" i="30"/>
  <c r="CH57" i="30"/>
  <c r="CI57" i="30"/>
  <c r="CJ57" i="30"/>
  <c r="CK57" i="30"/>
  <c r="CL57" i="30"/>
  <c r="CM57" i="30"/>
  <c r="CN57" i="30"/>
  <c r="CO57" i="30"/>
  <c r="CP57" i="30"/>
  <c r="CQ57" i="30"/>
  <c r="CR57" i="30"/>
  <c r="CS57" i="30"/>
  <c r="CT57" i="30"/>
  <c r="CU57" i="30"/>
  <c r="CV57" i="30"/>
  <c r="CW57" i="30"/>
  <c r="CX57" i="30"/>
  <c r="CY57" i="30"/>
  <c r="CZ57" i="30"/>
  <c r="DA57" i="30"/>
  <c r="DB57" i="30"/>
  <c r="DC57" i="30"/>
  <c r="DD57" i="30"/>
  <c r="DE57" i="30"/>
  <c r="DF57" i="30"/>
  <c r="DG57" i="30"/>
  <c r="N57" i="16"/>
  <c r="L57" i="16" a="1"/>
  <c r="L57" i="16" s="1"/>
  <c r="AM58" i="30"/>
  <c r="AN58" i="30"/>
  <c r="E73" i="16" l="1" a="1"/>
  <c r="E73" i="16" s="1"/>
  <c r="H72" i="16" a="1"/>
  <c r="H72" i="16" s="1"/>
  <c r="Q73" i="30" s="1"/>
  <c r="DH2" i="30"/>
  <c r="G72" i="16"/>
  <c r="DH4" i="30" s="1"/>
  <c r="P73" i="30"/>
  <c r="F72" i="16"/>
  <c r="AE71" i="30"/>
  <c r="AH71" i="30"/>
  <c r="AK71" i="30"/>
  <c r="Y71" i="30"/>
  <c r="AB71" i="30"/>
  <c r="AG72" i="30"/>
  <c r="V72" i="30"/>
  <c r="U72" i="30" s="1"/>
  <c r="AD72" i="30"/>
  <c r="AA72" i="30"/>
  <c r="AJ72" i="30"/>
  <c r="X72" i="30"/>
  <c r="DG55" i="30"/>
  <c r="DG50" i="30"/>
  <c r="DG42" i="30"/>
  <c r="DG34" i="30"/>
  <c r="DG47" i="30"/>
  <c r="DG39" i="30"/>
  <c r="DG30" i="30"/>
  <c r="DG21" i="30"/>
  <c r="DG11" i="30"/>
  <c r="DG32" i="30"/>
  <c r="DG25" i="30"/>
  <c r="DG18" i="30"/>
  <c r="DG12" i="30"/>
  <c r="DG52" i="30"/>
  <c r="DG44" i="30"/>
  <c r="DG36" i="30"/>
  <c r="DG49" i="30"/>
  <c r="DG41" i="30"/>
  <c r="DG33" i="30"/>
  <c r="DG23" i="30"/>
  <c r="DG14" i="30"/>
  <c r="DG5" i="30"/>
  <c r="DG27" i="30"/>
  <c r="DG19" i="30"/>
  <c r="DG13" i="30"/>
  <c r="DG7" i="30"/>
  <c r="DG54" i="30"/>
  <c r="DG46" i="30"/>
  <c r="DG38" i="30"/>
  <c r="DG51" i="30"/>
  <c r="DG43" i="30"/>
  <c r="DG35" i="30"/>
  <c r="DG26" i="30"/>
  <c r="DG17" i="30"/>
  <c r="DG6" i="30"/>
  <c r="DG29" i="30"/>
  <c r="DG22" i="30"/>
  <c r="DG15" i="30"/>
  <c r="DG9" i="30"/>
  <c r="DG48" i="30"/>
  <c r="DG40" i="30"/>
  <c r="DG53" i="30"/>
  <c r="DG45" i="30"/>
  <c r="DG37" i="30"/>
  <c r="DG28" i="30"/>
  <c r="DG20" i="30"/>
  <c r="DG8" i="30"/>
  <c r="DG31" i="30"/>
  <c r="DG24" i="30"/>
  <c r="DG16" i="30"/>
  <c r="DG10" i="30"/>
  <c r="DG56" i="30"/>
  <c r="R72" i="30"/>
  <c r="DG3" i="30"/>
  <c r="S59" i="2"/>
  <c r="AA59" i="2"/>
  <c r="K59" i="16" a="1"/>
  <c r="K59" i="16" s="1"/>
  <c r="M60" i="16" s="1" a="1"/>
  <c r="M60" i="16" s="1"/>
  <c r="AQ58" i="30"/>
  <c r="AO58" i="30"/>
  <c r="AR58" i="30"/>
  <c r="AP58" i="30"/>
  <c r="AS58" i="30"/>
  <c r="AT58" i="30"/>
  <c r="AU58" i="30"/>
  <c r="AV58" i="30"/>
  <c r="AW58" i="30"/>
  <c r="AX58" i="30"/>
  <c r="AY58" i="30"/>
  <c r="AZ58" i="30"/>
  <c r="BA58" i="30"/>
  <c r="BB58" i="30"/>
  <c r="BC58" i="30"/>
  <c r="BD58" i="30"/>
  <c r="BE58" i="30"/>
  <c r="BF58" i="30"/>
  <c r="BG58" i="30"/>
  <c r="BH58" i="30"/>
  <c r="BI58" i="30"/>
  <c r="BJ58" i="30"/>
  <c r="BK58" i="30"/>
  <c r="BL58" i="30"/>
  <c r="BM58" i="30"/>
  <c r="BN58" i="30"/>
  <c r="BO58" i="30"/>
  <c r="BP58" i="30"/>
  <c r="BQ58" i="30"/>
  <c r="BR58" i="30"/>
  <c r="BS58" i="30"/>
  <c r="BT58" i="30"/>
  <c r="BU58" i="30"/>
  <c r="BV58" i="30"/>
  <c r="BW58" i="30"/>
  <c r="BX58" i="30"/>
  <c r="BY58" i="30"/>
  <c r="BZ58" i="30"/>
  <c r="CA58" i="30"/>
  <c r="CB58" i="30"/>
  <c r="CC58" i="30"/>
  <c r="CD58" i="30"/>
  <c r="CE58" i="30"/>
  <c r="CF58" i="30"/>
  <c r="CG58" i="30"/>
  <c r="CH58" i="30"/>
  <c r="CI58" i="30"/>
  <c r="CJ58" i="30"/>
  <c r="CK58" i="30"/>
  <c r="CL58" i="30"/>
  <c r="CM58" i="30"/>
  <c r="CN58" i="30"/>
  <c r="CO58" i="30"/>
  <c r="CP58" i="30"/>
  <c r="CQ58" i="30"/>
  <c r="CR58" i="30"/>
  <c r="CS58" i="30"/>
  <c r="CT58" i="30"/>
  <c r="CU58" i="30"/>
  <c r="CV58" i="30"/>
  <c r="CW58" i="30"/>
  <c r="CX58" i="30"/>
  <c r="CY58" i="30"/>
  <c r="CZ58" i="30"/>
  <c r="DA58" i="30"/>
  <c r="DB58" i="30"/>
  <c r="DC58" i="30"/>
  <c r="DD58" i="30"/>
  <c r="DE58" i="30"/>
  <c r="DF58" i="30"/>
  <c r="DG58" i="30"/>
  <c r="DH58" i="30"/>
  <c r="N58" i="16"/>
  <c r="L58" i="16" a="1"/>
  <c r="L58" i="16" s="1"/>
  <c r="AN59" i="30"/>
  <c r="AM59" i="30"/>
  <c r="R73" i="30" l="1"/>
  <c r="DH3" i="30"/>
  <c r="AK72" i="30"/>
  <c r="Y72" i="30"/>
  <c r="AB72" i="30"/>
  <c r="AE72" i="30"/>
  <c r="AH72" i="30"/>
  <c r="AD73" i="30"/>
  <c r="V73" i="30"/>
  <c r="U73" i="30" s="1"/>
  <c r="AA73" i="30"/>
  <c r="AJ73" i="30"/>
  <c r="X73" i="30"/>
  <c r="AG73" i="30"/>
  <c r="DH56" i="30"/>
  <c r="DH47" i="30"/>
  <c r="DH39" i="30"/>
  <c r="DH54" i="30"/>
  <c r="DH46" i="30"/>
  <c r="DH38" i="30"/>
  <c r="DH31" i="30"/>
  <c r="DH24" i="30"/>
  <c r="DH16" i="30"/>
  <c r="DH10" i="30"/>
  <c r="DH28" i="30"/>
  <c r="DH20" i="30"/>
  <c r="DH8" i="30"/>
  <c r="DH53" i="30"/>
  <c r="DH45" i="30"/>
  <c r="DH37" i="30"/>
  <c r="DH52" i="30"/>
  <c r="DH44" i="30"/>
  <c r="DH36" i="30"/>
  <c r="DH29" i="30"/>
  <c r="DH22" i="30"/>
  <c r="DH15" i="30"/>
  <c r="DH9" i="30"/>
  <c r="DH26" i="30"/>
  <c r="DH17" i="30"/>
  <c r="DH6" i="30"/>
  <c r="DH57" i="30"/>
  <c r="DH51" i="30"/>
  <c r="DH43" i="30"/>
  <c r="DH35" i="30"/>
  <c r="DH50" i="30"/>
  <c r="DH42" i="30"/>
  <c r="DH34" i="30"/>
  <c r="DH27" i="30"/>
  <c r="DH19" i="30"/>
  <c r="DH13" i="30"/>
  <c r="DH7" i="30"/>
  <c r="DH23" i="30"/>
  <c r="DH14" i="30"/>
  <c r="DH5" i="30"/>
  <c r="DH49" i="30"/>
  <c r="DH41" i="30"/>
  <c r="DH33" i="30"/>
  <c r="DH48" i="30"/>
  <c r="DH40" i="30"/>
  <c r="DH32" i="30"/>
  <c r="DH25" i="30"/>
  <c r="DH18" i="30"/>
  <c r="DH12" i="30"/>
  <c r="DH30" i="30"/>
  <c r="DH21" i="30"/>
  <c r="DH11" i="30"/>
  <c r="DH55" i="30"/>
  <c r="G73" i="16"/>
  <c r="DI4" i="30" s="1"/>
  <c r="P74" i="30"/>
  <c r="H73" i="16" a="1"/>
  <c r="H73" i="16" s="1"/>
  <c r="Q74" i="30" s="1"/>
  <c r="F73" i="16"/>
  <c r="E74" i="16" a="1"/>
  <c r="E74" i="16" s="1"/>
  <c r="DI2" i="30"/>
  <c r="DI59" i="30" s="1"/>
  <c r="S60" i="2"/>
  <c r="AA60" i="2"/>
  <c r="AR59" i="30"/>
  <c r="AP59" i="30"/>
  <c r="AQ59" i="30"/>
  <c r="AO59" i="30"/>
  <c r="AS59" i="30"/>
  <c r="AT59" i="30"/>
  <c r="AU59" i="30"/>
  <c r="AV59" i="30"/>
  <c r="AW59" i="30"/>
  <c r="AX59" i="30"/>
  <c r="AY59" i="30"/>
  <c r="AZ59" i="30"/>
  <c r="BA59" i="30"/>
  <c r="BB59" i="30"/>
  <c r="BC59" i="30"/>
  <c r="BD59" i="30"/>
  <c r="BE59" i="30"/>
  <c r="BF59" i="30"/>
  <c r="BG59" i="30"/>
  <c r="BH59" i="30"/>
  <c r="BI59" i="30"/>
  <c r="BJ59" i="30"/>
  <c r="BK59" i="30"/>
  <c r="BL59" i="30"/>
  <c r="BM59" i="30"/>
  <c r="BN59" i="30"/>
  <c r="BO59" i="30"/>
  <c r="BP59" i="30"/>
  <c r="BQ59" i="30"/>
  <c r="BR59" i="30"/>
  <c r="BS59" i="30"/>
  <c r="BT59" i="30"/>
  <c r="BU59" i="30"/>
  <c r="BV59" i="30"/>
  <c r="BW59" i="30"/>
  <c r="BX59" i="30"/>
  <c r="BY59" i="30"/>
  <c r="BZ59" i="30"/>
  <c r="CA59" i="30"/>
  <c r="CB59" i="30"/>
  <c r="CC59" i="30"/>
  <c r="CD59" i="30"/>
  <c r="CE59" i="30"/>
  <c r="CF59" i="30"/>
  <c r="CG59" i="30"/>
  <c r="CH59" i="30"/>
  <c r="CI59" i="30"/>
  <c r="CJ59" i="30"/>
  <c r="CK59" i="30"/>
  <c r="CL59" i="30"/>
  <c r="CM59" i="30"/>
  <c r="CN59" i="30"/>
  <c r="CO59" i="30"/>
  <c r="CP59" i="30"/>
  <c r="CQ59" i="30"/>
  <c r="CR59" i="30"/>
  <c r="CS59" i="30"/>
  <c r="CT59" i="30"/>
  <c r="CU59" i="30"/>
  <c r="CV59" i="30"/>
  <c r="CW59" i="30"/>
  <c r="CX59" i="30"/>
  <c r="CY59" i="30"/>
  <c r="CZ59" i="30"/>
  <c r="DA59" i="30"/>
  <c r="DB59" i="30"/>
  <c r="DC59" i="30"/>
  <c r="DD59" i="30"/>
  <c r="DE59" i="30"/>
  <c r="DF59" i="30"/>
  <c r="DG59" i="30"/>
  <c r="DH59" i="30"/>
  <c r="N59" i="16"/>
  <c r="L59" i="16" a="1"/>
  <c r="L59" i="16" s="1"/>
  <c r="AM60" i="30"/>
  <c r="AN60" i="30"/>
  <c r="K60" i="16" a="1"/>
  <c r="K60" i="16" s="1"/>
  <c r="M61" i="16" s="1" a="1"/>
  <c r="M61" i="16" s="1"/>
  <c r="DI57" i="30" l="1"/>
  <c r="DI50" i="30"/>
  <c r="DI42" i="30"/>
  <c r="DI34" i="30"/>
  <c r="DI49" i="30"/>
  <c r="DI41" i="30"/>
  <c r="DI33" i="30"/>
  <c r="DI26" i="30"/>
  <c r="DI17" i="30"/>
  <c r="DI6" i="30"/>
  <c r="DI27" i="30"/>
  <c r="DI19" i="30"/>
  <c r="DI13" i="30"/>
  <c r="DI7" i="30"/>
  <c r="DI48" i="30"/>
  <c r="DI40" i="30"/>
  <c r="DI55" i="30"/>
  <c r="DI47" i="30"/>
  <c r="DI39" i="30"/>
  <c r="DI32" i="30"/>
  <c r="DI23" i="30"/>
  <c r="DI14" i="30"/>
  <c r="DI5" i="30"/>
  <c r="DI25" i="30"/>
  <c r="DI18" i="30"/>
  <c r="DI12" i="30"/>
  <c r="DI56" i="30"/>
  <c r="DI54" i="30"/>
  <c r="DI46" i="30"/>
  <c r="DI38" i="30"/>
  <c r="DI53" i="30"/>
  <c r="DI45" i="30"/>
  <c r="DI37" i="30"/>
  <c r="DI30" i="30"/>
  <c r="DI21" i="30"/>
  <c r="DI11" i="30"/>
  <c r="DI31" i="30"/>
  <c r="DI24" i="30"/>
  <c r="DI16" i="30"/>
  <c r="DI10" i="30"/>
  <c r="DI52" i="30"/>
  <c r="DI44" i="30"/>
  <c r="DI36" i="30"/>
  <c r="DI51" i="30"/>
  <c r="DI43" i="30"/>
  <c r="DI35" i="30"/>
  <c r="DI28" i="30"/>
  <c r="DI20" i="30"/>
  <c r="DI8" i="30"/>
  <c r="DI29" i="30"/>
  <c r="DI22" i="30"/>
  <c r="DI15" i="30"/>
  <c r="DI9" i="30"/>
  <c r="DI58" i="30"/>
  <c r="R74" i="30"/>
  <c r="DI3" i="30"/>
  <c r="AD74" i="30"/>
  <c r="AA74" i="30"/>
  <c r="AJ74" i="30"/>
  <c r="AG74" i="30"/>
  <c r="V74" i="30"/>
  <c r="U74" i="30" s="1"/>
  <c r="X74" i="30"/>
  <c r="AB73" i="30"/>
  <c r="AE73" i="30"/>
  <c r="AH73" i="30"/>
  <c r="AK73" i="30"/>
  <c r="Y73" i="30"/>
  <c r="F74" i="16"/>
  <c r="G74" i="16"/>
  <c r="DJ4" i="30" s="1"/>
  <c r="P75" i="30"/>
  <c r="H74" i="16" a="1"/>
  <c r="H74" i="16" s="1"/>
  <c r="Q75" i="30" s="1"/>
  <c r="DJ2" i="30"/>
  <c r="E75" i="16" a="1"/>
  <c r="E75" i="16" s="1"/>
  <c r="AA61" i="2"/>
  <c r="S61" i="2"/>
  <c r="K61" i="16" a="1"/>
  <c r="K61" i="16" s="1"/>
  <c r="M62" i="16" s="1" a="1"/>
  <c r="M62" i="16" s="1"/>
  <c r="AQ60" i="30"/>
  <c r="AO60" i="30"/>
  <c r="AR60" i="30"/>
  <c r="AP60" i="30"/>
  <c r="AS60" i="30"/>
  <c r="AT60" i="30"/>
  <c r="AU60" i="30"/>
  <c r="AV60" i="30"/>
  <c r="AW60" i="30"/>
  <c r="AX60" i="30"/>
  <c r="AY60" i="30"/>
  <c r="AZ60" i="30"/>
  <c r="BA60" i="30"/>
  <c r="BB60" i="30"/>
  <c r="BC60" i="30"/>
  <c r="BD60" i="30"/>
  <c r="BE60" i="30"/>
  <c r="BF60" i="30"/>
  <c r="BG60" i="30"/>
  <c r="BH60" i="30"/>
  <c r="BI60" i="30"/>
  <c r="BJ60" i="30"/>
  <c r="BK60" i="30"/>
  <c r="BL60" i="30"/>
  <c r="BM60" i="30"/>
  <c r="BN60" i="30"/>
  <c r="BO60" i="30"/>
  <c r="BP60" i="30"/>
  <c r="BQ60" i="30"/>
  <c r="BR60" i="30"/>
  <c r="BS60" i="30"/>
  <c r="BT60" i="30"/>
  <c r="BU60" i="30"/>
  <c r="BV60" i="30"/>
  <c r="BW60" i="30"/>
  <c r="BX60" i="30"/>
  <c r="BY60" i="30"/>
  <c r="BZ60" i="30"/>
  <c r="CA60" i="30"/>
  <c r="CB60" i="30"/>
  <c r="CC60" i="30"/>
  <c r="CD60" i="30"/>
  <c r="CE60" i="30"/>
  <c r="CF60" i="30"/>
  <c r="CG60" i="30"/>
  <c r="CH60" i="30"/>
  <c r="CI60" i="30"/>
  <c r="CJ60" i="30"/>
  <c r="CK60" i="30"/>
  <c r="CL60" i="30"/>
  <c r="CM60" i="30"/>
  <c r="CN60" i="30"/>
  <c r="CO60" i="30"/>
  <c r="CP60" i="30"/>
  <c r="CQ60" i="30"/>
  <c r="CR60" i="30"/>
  <c r="CS60" i="30"/>
  <c r="CT60" i="30"/>
  <c r="CU60" i="30"/>
  <c r="CV60" i="30"/>
  <c r="CW60" i="30"/>
  <c r="CX60" i="30"/>
  <c r="CY60" i="30"/>
  <c r="CZ60" i="30"/>
  <c r="DA60" i="30"/>
  <c r="DB60" i="30"/>
  <c r="DC60" i="30"/>
  <c r="DD60" i="30"/>
  <c r="DE60" i="30"/>
  <c r="DF60" i="30"/>
  <c r="DG60" i="30"/>
  <c r="DH60" i="30"/>
  <c r="DI60" i="30"/>
  <c r="DJ60" i="30"/>
  <c r="N60" i="16"/>
  <c r="L60" i="16" a="1"/>
  <c r="L60" i="16" s="1"/>
  <c r="AN61" i="30"/>
  <c r="AM61" i="30"/>
  <c r="DJ58" i="30" l="1"/>
  <c r="DJ34" i="30"/>
  <c r="DJ28" i="30"/>
  <c r="DJ55" i="30"/>
  <c r="DJ47" i="30"/>
  <c r="DJ39" i="30"/>
  <c r="DJ56" i="30"/>
  <c r="DJ48" i="30"/>
  <c r="DJ40" i="30"/>
  <c r="DJ32" i="30"/>
  <c r="DJ25" i="30"/>
  <c r="DJ18" i="30"/>
  <c r="DJ12" i="30"/>
  <c r="DJ30" i="30"/>
  <c r="DJ21" i="30"/>
  <c r="DJ11" i="30"/>
  <c r="DJ53" i="30"/>
  <c r="DJ45" i="30"/>
  <c r="DJ37" i="30"/>
  <c r="DJ50" i="30"/>
  <c r="DJ42" i="30"/>
  <c r="DJ31" i="30"/>
  <c r="DJ24" i="30"/>
  <c r="DJ13" i="30"/>
  <c r="DJ7" i="30"/>
  <c r="DJ20" i="30"/>
  <c r="DJ5" i="30"/>
  <c r="DJ54" i="30"/>
  <c r="DJ16" i="30"/>
  <c r="DJ14" i="30"/>
  <c r="DJ51" i="30"/>
  <c r="DJ43" i="30"/>
  <c r="DJ35" i="30"/>
  <c r="DJ52" i="30"/>
  <c r="DJ44" i="30"/>
  <c r="DJ36" i="30"/>
  <c r="DJ29" i="30"/>
  <c r="DJ22" i="30"/>
  <c r="DJ15" i="30"/>
  <c r="DJ9" i="30"/>
  <c r="DJ26" i="30"/>
  <c r="DJ17" i="30"/>
  <c r="DJ6" i="30"/>
  <c r="DJ49" i="30"/>
  <c r="DJ41" i="30"/>
  <c r="DJ33" i="30"/>
  <c r="DJ46" i="30"/>
  <c r="DJ38" i="30"/>
  <c r="DJ27" i="30"/>
  <c r="DJ19" i="30"/>
  <c r="DJ10" i="30"/>
  <c r="DJ23" i="30"/>
  <c r="DJ8" i="30"/>
  <c r="DJ57" i="30"/>
  <c r="DJ59" i="30"/>
  <c r="AG75" i="30"/>
  <c r="AJ75" i="30"/>
  <c r="X75" i="30"/>
  <c r="V75" i="30"/>
  <c r="U75" i="30" s="1"/>
  <c r="AA75" i="30"/>
  <c r="AD75" i="30"/>
  <c r="DJ3" i="30"/>
  <c r="R75" i="30"/>
  <c r="AH74" i="30"/>
  <c r="AE74" i="30"/>
  <c r="AB74" i="30"/>
  <c r="AK74" i="30"/>
  <c r="Y74" i="30"/>
  <c r="F75" i="16"/>
  <c r="E76" i="16" a="1"/>
  <c r="E76" i="16" s="1"/>
  <c r="DK2" i="30"/>
  <c r="DK61" i="30" s="1"/>
  <c r="G75" i="16"/>
  <c r="DK4" i="30" s="1"/>
  <c r="P76" i="30"/>
  <c r="H75" i="16" a="1"/>
  <c r="H75" i="16" s="1"/>
  <c r="Q76" i="30" s="1"/>
  <c r="S62" i="2"/>
  <c r="AA62" i="2"/>
  <c r="K62" i="16" a="1"/>
  <c r="K62" i="16" s="1"/>
  <c r="M63" i="16" s="1" a="1"/>
  <c r="M63" i="16" s="1"/>
  <c r="AR61" i="30"/>
  <c r="AP61" i="30"/>
  <c r="AQ61" i="30"/>
  <c r="AO61" i="30"/>
  <c r="AS61" i="30"/>
  <c r="AT61" i="30"/>
  <c r="AU61" i="30"/>
  <c r="AV61" i="30"/>
  <c r="AW61" i="30"/>
  <c r="AX61" i="30"/>
  <c r="AY61" i="30"/>
  <c r="AZ61" i="30"/>
  <c r="BA61" i="30"/>
  <c r="BB61" i="30"/>
  <c r="BC61" i="30"/>
  <c r="BD61" i="30"/>
  <c r="BE61" i="30"/>
  <c r="BF61" i="30"/>
  <c r="BG61" i="30"/>
  <c r="BH61" i="30"/>
  <c r="BI61" i="30"/>
  <c r="BJ61" i="30"/>
  <c r="BK61" i="30"/>
  <c r="BL61" i="30"/>
  <c r="BM61" i="30"/>
  <c r="BN61" i="30"/>
  <c r="BO61" i="30"/>
  <c r="BP61" i="30"/>
  <c r="BQ61" i="30"/>
  <c r="BR61" i="30"/>
  <c r="BS61" i="30"/>
  <c r="BT61" i="30"/>
  <c r="BU61" i="30"/>
  <c r="BV61" i="30"/>
  <c r="BW61" i="30"/>
  <c r="BX61" i="30"/>
  <c r="BY61" i="30"/>
  <c r="BZ61" i="30"/>
  <c r="CA61" i="30"/>
  <c r="CB61" i="30"/>
  <c r="CC61" i="30"/>
  <c r="CD61" i="30"/>
  <c r="CE61" i="30"/>
  <c r="CF61" i="30"/>
  <c r="CG61" i="30"/>
  <c r="CH61" i="30"/>
  <c r="CI61" i="30"/>
  <c r="CJ61" i="30"/>
  <c r="CK61" i="30"/>
  <c r="CL61" i="30"/>
  <c r="CM61" i="30"/>
  <c r="CN61" i="30"/>
  <c r="CO61" i="30"/>
  <c r="CP61" i="30"/>
  <c r="CQ61" i="30"/>
  <c r="CR61" i="30"/>
  <c r="CS61" i="30"/>
  <c r="CT61" i="30"/>
  <c r="CU61" i="30"/>
  <c r="CV61" i="30"/>
  <c r="CW61" i="30"/>
  <c r="CX61" i="30"/>
  <c r="CY61" i="30"/>
  <c r="CZ61" i="30"/>
  <c r="DA61" i="30"/>
  <c r="DB61" i="30"/>
  <c r="DC61" i="30"/>
  <c r="DD61" i="30"/>
  <c r="DE61" i="30"/>
  <c r="DF61" i="30"/>
  <c r="DG61" i="30"/>
  <c r="DH61" i="30"/>
  <c r="DI61" i="30"/>
  <c r="DJ61" i="30"/>
  <c r="N61" i="16"/>
  <c r="L61" i="16" a="1"/>
  <c r="L61" i="16" s="1"/>
  <c r="AM62" i="30"/>
  <c r="AN62" i="30"/>
  <c r="H76" i="16" l="1" a="1"/>
  <c r="H76" i="16" s="1"/>
  <c r="Q77" i="30" s="1"/>
  <c r="DL2" i="30"/>
  <c r="P77" i="30"/>
  <c r="E77" i="16" a="1"/>
  <c r="E77" i="16" s="1"/>
  <c r="F76" i="16"/>
  <c r="G76" i="16"/>
  <c r="DL4" i="30" s="1"/>
  <c r="Y75" i="30"/>
  <c r="AB75" i="30"/>
  <c r="AK75" i="30"/>
  <c r="AH75" i="30"/>
  <c r="AE75" i="30"/>
  <c r="AJ76" i="30"/>
  <c r="X76" i="30"/>
  <c r="AA76" i="30"/>
  <c r="AD76" i="30"/>
  <c r="AG76" i="30"/>
  <c r="V76" i="30"/>
  <c r="U76" i="30" s="1"/>
  <c r="DK59" i="30"/>
  <c r="DK46" i="30"/>
  <c r="DK51" i="30"/>
  <c r="DK21" i="30"/>
  <c r="DK25" i="30"/>
  <c r="DK56" i="30"/>
  <c r="DK48" i="30"/>
  <c r="DK40" i="30"/>
  <c r="DK57" i="30"/>
  <c r="DK49" i="30"/>
  <c r="DK41" i="30"/>
  <c r="DK33" i="30"/>
  <c r="DK23" i="30"/>
  <c r="DK14" i="30"/>
  <c r="DK5" i="30"/>
  <c r="DK27" i="30"/>
  <c r="DK19" i="30"/>
  <c r="DK13" i="30"/>
  <c r="DK7" i="30"/>
  <c r="DK42" i="30"/>
  <c r="DK55" i="30"/>
  <c r="DK43" i="30"/>
  <c r="DK30" i="30"/>
  <c r="DK17" i="30"/>
  <c r="DK32" i="30"/>
  <c r="DK22" i="30"/>
  <c r="DK15" i="30"/>
  <c r="DK58" i="30"/>
  <c r="DK54" i="30"/>
  <c r="DK38" i="30"/>
  <c r="DK35" i="30"/>
  <c r="DK11" i="30"/>
  <c r="DK12" i="30"/>
  <c r="DK52" i="30"/>
  <c r="DK44" i="30"/>
  <c r="DK36" i="30"/>
  <c r="DK53" i="30"/>
  <c r="DK45" i="30"/>
  <c r="DK37" i="30"/>
  <c r="DK28" i="30"/>
  <c r="DK20" i="30"/>
  <c r="DK8" i="30"/>
  <c r="DK31" i="30"/>
  <c r="DK24" i="30"/>
  <c r="DK16" i="30"/>
  <c r="DK10" i="30"/>
  <c r="DK50" i="30"/>
  <c r="DK34" i="30"/>
  <c r="DK47" i="30"/>
  <c r="DK39" i="30"/>
  <c r="DK26" i="30"/>
  <c r="DK6" i="30"/>
  <c r="DK29" i="30"/>
  <c r="DK18" i="30"/>
  <c r="DK9" i="30"/>
  <c r="DK60" i="30"/>
  <c r="DK3" i="30"/>
  <c r="R76" i="30"/>
  <c r="S63" i="2"/>
  <c r="AA63" i="2"/>
  <c r="K63" i="16" a="1"/>
  <c r="K63" i="16" s="1"/>
  <c r="M64" i="16" s="1" a="1"/>
  <c r="M64" i="16" s="1"/>
  <c r="AQ62" i="30"/>
  <c r="AO62" i="30"/>
  <c r="AR62" i="30"/>
  <c r="AP62" i="30"/>
  <c r="AS62" i="30"/>
  <c r="AT62" i="30"/>
  <c r="AU62" i="30"/>
  <c r="AV62" i="30"/>
  <c r="AW62" i="30"/>
  <c r="AX62" i="30"/>
  <c r="AY62" i="30"/>
  <c r="AZ62" i="30"/>
  <c r="BA62" i="30"/>
  <c r="BB62" i="30"/>
  <c r="BC62" i="30"/>
  <c r="BD62" i="30"/>
  <c r="BE62" i="30"/>
  <c r="BF62" i="30"/>
  <c r="BG62" i="30"/>
  <c r="BH62" i="30"/>
  <c r="BI62" i="30"/>
  <c r="BJ62" i="30"/>
  <c r="BK62" i="30"/>
  <c r="BL62" i="30"/>
  <c r="BM62" i="30"/>
  <c r="BN62" i="30"/>
  <c r="BO62" i="30"/>
  <c r="BP62" i="30"/>
  <c r="BQ62" i="30"/>
  <c r="BR62" i="30"/>
  <c r="BS62" i="30"/>
  <c r="BT62" i="30"/>
  <c r="BU62" i="30"/>
  <c r="BV62" i="30"/>
  <c r="BW62" i="30"/>
  <c r="BX62" i="30"/>
  <c r="BY62" i="30"/>
  <c r="BZ62" i="30"/>
  <c r="CA62" i="30"/>
  <c r="CB62" i="30"/>
  <c r="CC62" i="30"/>
  <c r="CD62" i="30"/>
  <c r="CE62" i="30"/>
  <c r="CF62" i="30"/>
  <c r="CG62" i="30"/>
  <c r="CH62" i="30"/>
  <c r="CI62" i="30"/>
  <c r="CJ62" i="30"/>
  <c r="CK62" i="30"/>
  <c r="CL62" i="30"/>
  <c r="CM62" i="30"/>
  <c r="CN62" i="30"/>
  <c r="CO62" i="30"/>
  <c r="CP62" i="30"/>
  <c r="CQ62" i="30"/>
  <c r="CR62" i="30"/>
  <c r="CS62" i="30"/>
  <c r="CT62" i="30"/>
  <c r="CU62" i="30"/>
  <c r="CV62" i="30"/>
  <c r="CW62" i="30"/>
  <c r="CX62" i="30"/>
  <c r="CY62" i="30"/>
  <c r="CZ62" i="30"/>
  <c r="DA62" i="30"/>
  <c r="DB62" i="30"/>
  <c r="DC62" i="30"/>
  <c r="DD62" i="30"/>
  <c r="DE62" i="30"/>
  <c r="DF62" i="30"/>
  <c r="DG62" i="30"/>
  <c r="DH62" i="30"/>
  <c r="DI62" i="30"/>
  <c r="DJ62" i="30"/>
  <c r="DK62" i="30"/>
  <c r="DL62" i="30"/>
  <c r="N62" i="16"/>
  <c r="L62" i="16" a="1"/>
  <c r="L62" i="16" s="1"/>
  <c r="AN63" i="30"/>
  <c r="AM63" i="30"/>
  <c r="G77" i="16" l="1"/>
  <c r="DM4" i="30" s="1"/>
  <c r="P78" i="30"/>
  <c r="H77" i="16" a="1"/>
  <c r="H77" i="16" s="1"/>
  <c r="Q78" i="30" s="1"/>
  <c r="F77" i="16"/>
  <c r="E78" i="16" a="1"/>
  <c r="E78" i="16" s="1"/>
  <c r="DM2" i="30"/>
  <c r="DM63" i="30" s="1"/>
  <c r="DL60" i="30"/>
  <c r="DL53" i="30"/>
  <c r="DL45" i="30"/>
  <c r="DL56" i="30"/>
  <c r="DL32" i="30"/>
  <c r="DL15" i="30"/>
  <c r="DL21" i="30"/>
  <c r="DL55" i="30"/>
  <c r="DL47" i="30"/>
  <c r="DL39" i="30"/>
  <c r="DL58" i="30"/>
  <c r="DL50" i="30"/>
  <c r="DL42" i="30"/>
  <c r="DL34" i="30"/>
  <c r="DL27" i="30"/>
  <c r="DL19" i="30"/>
  <c r="DL13" i="30"/>
  <c r="DL7" i="30"/>
  <c r="DL23" i="30"/>
  <c r="DL14" i="30"/>
  <c r="DL5" i="30"/>
  <c r="DL33" i="30"/>
  <c r="DL48" i="30"/>
  <c r="DL36" i="30"/>
  <c r="DL25" i="30"/>
  <c r="DL12" i="30"/>
  <c r="DL26" i="30"/>
  <c r="DL11" i="30"/>
  <c r="DL61" i="30"/>
  <c r="DL57" i="30"/>
  <c r="DL49" i="30"/>
  <c r="DL37" i="30"/>
  <c r="DL44" i="30"/>
  <c r="DL22" i="30"/>
  <c r="DL9" i="30"/>
  <c r="DL6" i="30"/>
  <c r="DL51" i="30"/>
  <c r="DL43" i="30"/>
  <c r="DL35" i="30"/>
  <c r="DL54" i="30"/>
  <c r="DL46" i="30"/>
  <c r="DL38" i="30"/>
  <c r="DL31" i="30"/>
  <c r="DL24" i="30"/>
  <c r="DL16" i="30"/>
  <c r="DL10" i="30"/>
  <c r="DL28" i="30"/>
  <c r="DL20" i="30"/>
  <c r="DL8" i="30"/>
  <c r="DL41" i="30"/>
  <c r="DL52" i="30"/>
  <c r="DL40" i="30"/>
  <c r="DL29" i="30"/>
  <c r="DL18" i="30"/>
  <c r="DL30" i="30"/>
  <c r="DL17" i="30"/>
  <c r="DL59" i="30"/>
  <c r="AK76" i="30"/>
  <c r="Y76" i="30"/>
  <c r="AB76" i="30"/>
  <c r="AE76" i="30"/>
  <c r="AH76" i="30"/>
  <c r="DL3" i="30"/>
  <c r="R77" i="30"/>
  <c r="AG77" i="30"/>
  <c r="AJ77" i="30"/>
  <c r="X77" i="30"/>
  <c r="V77" i="30"/>
  <c r="U77" i="30" s="1"/>
  <c r="AA77" i="30"/>
  <c r="AD77" i="30"/>
  <c r="S64" i="2"/>
  <c r="AA64" i="2"/>
  <c r="AR63" i="30"/>
  <c r="AP63" i="30"/>
  <c r="AQ63" i="30"/>
  <c r="AO63" i="30"/>
  <c r="AS63" i="30"/>
  <c r="AT63" i="30"/>
  <c r="AU63" i="30"/>
  <c r="AV63" i="30"/>
  <c r="AW63" i="30"/>
  <c r="AX63" i="30"/>
  <c r="AY63" i="30"/>
  <c r="AZ63" i="30"/>
  <c r="BA63" i="30"/>
  <c r="BB63" i="30"/>
  <c r="BC63" i="30"/>
  <c r="BD63" i="30"/>
  <c r="BE63" i="30"/>
  <c r="BF63" i="30"/>
  <c r="BG63" i="30"/>
  <c r="BH63" i="30"/>
  <c r="BI63" i="30"/>
  <c r="BJ63" i="30"/>
  <c r="BK63" i="30"/>
  <c r="BL63" i="30"/>
  <c r="BM63" i="30"/>
  <c r="BN63" i="30"/>
  <c r="BO63" i="30"/>
  <c r="BP63" i="30"/>
  <c r="BQ63" i="30"/>
  <c r="BR63" i="30"/>
  <c r="BS63" i="30"/>
  <c r="BT63" i="30"/>
  <c r="BU63" i="30"/>
  <c r="BV63" i="30"/>
  <c r="BW63" i="30"/>
  <c r="BX63" i="30"/>
  <c r="BY63" i="30"/>
  <c r="BZ63" i="30"/>
  <c r="CA63" i="30"/>
  <c r="CB63" i="30"/>
  <c r="CC63" i="30"/>
  <c r="CD63" i="30"/>
  <c r="CE63" i="30"/>
  <c r="CF63" i="30"/>
  <c r="CG63" i="30"/>
  <c r="CH63" i="30"/>
  <c r="CI63" i="30"/>
  <c r="CJ63" i="30"/>
  <c r="CK63" i="30"/>
  <c r="CL63" i="30"/>
  <c r="CM63" i="30"/>
  <c r="CN63" i="30"/>
  <c r="CO63" i="30"/>
  <c r="CP63" i="30"/>
  <c r="CQ63" i="30"/>
  <c r="CR63" i="30"/>
  <c r="CS63" i="30"/>
  <c r="CT63" i="30"/>
  <c r="CU63" i="30"/>
  <c r="CV63" i="30"/>
  <c r="CW63" i="30"/>
  <c r="CX63" i="30"/>
  <c r="CY63" i="30"/>
  <c r="CZ63" i="30"/>
  <c r="DA63" i="30"/>
  <c r="DB63" i="30"/>
  <c r="DC63" i="30"/>
  <c r="DD63" i="30"/>
  <c r="DE63" i="30"/>
  <c r="DF63" i="30"/>
  <c r="DG63" i="30"/>
  <c r="DH63" i="30"/>
  <c r="DI63" i="30"/>
  <c r="DJ63" i="30"/>
  <c r="DK63" i="30"/>
  <c r="DL63" i="30"/>
  <c r="N63" i="16"/>
  <c r="L63" i="16" a="1"/>
  <c r="L63" i="16" s="1"/>
  <c r="AM64" i="30"/>
  <c r="AN64" i="30"/>
  <c r="K64" i="16" a="1"/>
  <c r="K64" i="16" s="1"/>
  <c r="M65" i="16" s="1" a="1"/>
  <c r="M65" i="16" s="1"/>
  <c r="DM61" i="30" l="1"/>
  <c r="DM54" i="30"/>
  <c r="DM46" i="30"/>
  <c r="DM38" i="30"/>
  <c r="DM57" i="30"/>
  <c r="DM49" i="30"/>
  <c r="DM41" i="30"/>
  <c r="DM33" i="30"/>
  <c r="DM26" i="30"/>
  <c r="DM17" i="30"/>
  <c r="DM6" i="30"/>
  <c r="DM27" i="30"/>
  <c r="DM19" i="30"/>
  <c r="DM13" i="30"/>
  <c r="DM7" i="30"/>
  <c r="DM52" i="30"/>
  <c r="DM44" i="30"/>
  <c r="DM36" i="30"/>
  <c r="DM55" i="30"/>
  <c r="DM47" i="30"/>
  <c r="DM39" i="30"/>
  <c r="DM32" i="30"/>
  <c r="DM23" i="30"/>
  <c r="DM14" i="30"/>
  <c r="DM5" i="30"/>
  <c r="DM25" i="30"/>
  <c r="DM18" i="30"/>
  <c r="DM12" i="30"/>
  <c r="DM60" i="30"/>
  <c r="DM58" i="30"/>
  <c r="DM50" i="30"/>
  <c r="DM42" i="30"/>
  <c r="DM34" i="30"/>
  <c r="DM53" i="30"/>
  <c r="DM45" i="30"/>
  <c r="DM37" i="30"/>
  <c r="DM30" i="30"/>
  <c r="DM21" i="30"/>
  <c r="DM11" i="30"/>
  <c r="DM31" i="30"/>
  <c r="DM24" i="30"/>
  <c r="DM16" i="30"/>
  <c r="DM10" i="30"/>
  <c r="DM56" i="30"/>
  <c r="DM48" i="30"/>
  <c r="DM40" i="30"/>
  <c r="DM59" i="30"/>
  <c r="DM51" i="30"/>
  <c r="DM43" i="30"/>
  <c r="DM35" i="30"/>
  <c r="DM28" i="30"/>
  <c r="DM20" i="30"/>
  <c r="DM8" i="30"/>
  <c r="DM29" i="30"/>
  <c r="DM22" i="30"/>
  <c r="DM15" i="30"/>
  <c r="DM9" i="30"/>
  <c r="DM62" i="30"/>
  <c r="DM3" i="30"/>
  <c r="R78" i="30"/>
  <c r="AJ78" i="30"/>
  <c r="X78" i="30"/>
  <c r="AA78" i="30"/>
  <c r="AD78" i="30"/>
  <c r="AG78" i="30"/>
  <c r="V78" i="30"/>
  <c r="U78" i="30" s="1"/>
  <c r="AB77" i="30"/>
  <c r="AE77" i="30"/>
  <c r="AH77" i="30"/>
  <c r="AK77" i="30"/>
  <c r="Y77" i="30"/>
  <c r="F78" i="16"/>
  <c r="G78" i="16"/>
  <c r="DN4" i="30" s="1"/>
  <c r="P79" i="30"/>
  <c r="H78" i="16" a="1"/>
  <c r="H78" i="16" s="1"/>
  <c r="Q79" i="30" s="1"/>
  <c r="DN2" i="30"/>
  <c r="E79" i="16" a="1"/>
  <c r="E79" i="16" s="1"/>
  <c r="AA65" i="2"/>
  <c r="S65" i="2"/>
  <c r="K65" i="16" a="1"/>
  <c r="K65" i="16" s="1"/>
  <c r="M66" i="16" s="1" a="1"/>
  <c r="M66" i="16" s="1"/>
  <c r="N64" i="16"/>
  <c r="L64" i="16" a="1"/>
  <c r="L64" i="16" s="1"/>
  <c r="AN65" i="30"/>
  <c r="AM65" i="30"/>
  <c r="AQ64" i="30"/>
  <c r="AO64" i="30"/>
  <c r="AR64" i="30"/>
  <c r="AP64" i="30"/>
  <c r="AS64" i="30"/>
  <c r="AT64" i="30"/>
  <c r="AU64" i="30"/>
  <c r="AV64" i="30"/>
  <c r="AW64" i="30"/>
  <c r="AX64" i="30"/>
  <c r="AY64" i="30"/>
  <c r="AZ64" i="30"/>
  <c r="BA64" i="30"/>
  <c r="BB64" i="30"/>
  <c r="BC64" i="30"/>
  <c r="BD64" i="30"/>
  <c r="BE64" i="30"/>
  <c r="BF64" i="30"/>
  <c r="BG64" i="30"/>
  <c r="BH64" i="30"/>
  <c r="BI64" i="30"/>
  <c r="BJ64" i="30"/>
  <c r="BK64" i="30"/>
  <c r="BL64" i="30"/>
  <c r="BM64" i="30"/>
  <c r="BN64" i="30"/>
  <c r="BO64" i="30"/>
  <c r="BP64" i="30"/>
  <c r="BQ64" i="30"/>
  <c r="BR64" i="30"/>
  <c r="BS64" i="30"/>
  <c r="BT64" i="30"/>
  <c r="BU64" i="30"/>
  <c r="BV64" i="30"/>
  <c r="BW64" i="30"/>
  <c r="BX64" i="30"/>
  <c r="BY64" i="30"/>
  <c r="BZ64" i="30"/>
  <c r="CA64" i="30"/>
  <c r="CB64" i="30"/>
  <c r="CC64" i="30"/>
  <c r="CD64" i="30"/>
  <c r="CE64" i="30"/>
  <c r="CF64" i="30"/>
  <c r="CG64" i="30"/>
  <c r="CH64" i="30"/>
  <c r="CI64" i="30"/>
  <c r="CJ64" i="30"/>
  <c r="CK64" i="30"/>
  <c r="CL64" i="30"/>
  <c r="CM64" i="30"/>
  <c r="CN64" i="30"/>
  <c r="CO64" i="30"/>
  <c r="CP64" i="30"/>
  <c r="CQ64" i="30"/>
  <c r="CR64" i="30"/>
  <c r="CS64" i="30"/>
  <c r="CT64" i="30"/>
  <c r="CU64" i="30"/>
  <c r="CV64" i="30"/>
  <c r="CW64" i="30"/>
  <c r="CX64" i="30"/>
  <c r="CY64" i="30"/>
  <c r="CZ64" i="30"/>
  <c r="DA64" i="30"/>
  <c r="DB64" i="30"/>
  <c r="DC64" i="30"/>
  <c r="DD64" i="30"/>
  <c r="DE64" i="30"/>
  <c r="DF64" i="30"/>
  <c r="DG64" i="30"/>
  <c r="DH64" i="30"/>
  <c r="DI64" i="30"/>
  <c r="DJ64" i="30"/>
  <c r="DK64" i="30"/>
  <c r="DL64" i="30"/>
  <c r="DM64" i="30"/>
  <c r="DN64" i="30"/>
  <c r="DN62" i="30" l="1"/>
  <c r="DN37" i="30"/>
  <c r="DN34" i="30"/>
  <c r="DN7" i="30"/>
  <c r="DN59" i="30"/>
  <c r="DN51" i="30"/>
  <c r="DN43" i="30"/>
  <c r="DN35" i="30"/>
  <c r="DN56" i="30"/>
  <c r="DN48" i="30"/>
  <c r="DN40" i="30"/>
  <c r="DN32" i="30"/>
  <c r="DN25" i="30"/>
  <c r="DN18" i="30"/>
  <c r="DN12" i="30"/>
  <c r="DN30" i="30"/>
  <c r="DN21" i="30"/>
  <c r="DN11" i="30"/>
  <c r="DN57" i="30"/>
  <c r="DN49" i="30"/>
  <c r="DN41" i="30"/>
  <c r="DN58" i="30"/>
  <c r="DN50" i="30"/>
  <c r="DN38" i="30"/>
  <c r="DN27" i="30"/>
  <c r="DN16" i="30"/>
  <c r="DN10" i="30"/>
  <c r="DN23" i="30"/>
  <c r="DN8" i="30"/>
  <c r="DN61" i="30"/>
  <c r="DN46" i="30"/>
  <c r="DN19" i="30"/>
  <c r="DN14" i="30"/>
  <c r="DN55" i="30"/>
  <c r="DN47" i="30"/>
  <c r="DN39" i="30"/>
  <c r="DN60" i="30"/>
  <c r="DN52" i="30"/>
  <c r="DN44" i="30"/>
  <c r="DN36" i="30"/>
  <c r="DN29" i="30"/>
  <c r="DN22" i="30"/>
  <c r="DN15" i="30"/>
  <c r="DN9" i="30"/>
  <c r="DN26" i="30"/>
  <c r="DN17" i="30"/>
  <c r="DN6" i="30"/>
  <c r="DN53" i="30"/>
  <c r="DN45" i="30"/>
  <c r="DN33" i="30"/>
  <c r="DN54" i="30"/>
  <c r="DN42" i="30"/>
  <c r="DN31" i="30"/>
  <c r="DN24" i="30"/>
  <c r="DN13" i="30"/>
  <c r="DN28" i="30"/>
  <c r="DN20" i="30"/>
  <c r="DN5" i="30"/>
  <c r="DN63" i="30"/>
  <c r="V79" i="30"/>
  <c r="U79" i="30" s="1"/>
  <c r="AA79" i="30"/>
  <c r="AD79" i="30"/>
  <c r="AG79" i="30"/>
  <c r="AJ79" i="30"/>
  <c r="X79" i="30"/>
  <c r="R79" i="30"/>
  <c r="DN3" i="30"/>
  <c r="AK78" i="30"/>
  <c r="Y78" i="30"/>
  <c r="AH78" i="30"/>
  <c r="AE78" i="30"/>
  <c r="AB78" i="30"/>
  <c r="G79" i="16"/>
  <c r="DO4" i="30" s="1"/>
  <c r="P80" i="30"/>
  <c r="H79" i="16" a="1"/>
  <c r="H79" i="16" s="1"/>
  <c r="Q80" i="30" s="1"/>
  <c r="F79" i="16"/>
  <c r="E80" i="16" a="1"/>
  <c r="E80" i="16" s="1"/>
  <c r="DO2" i="30"/>
  <c r="S66" i="2"/>
  <c r="AA66" i="2"/>
  <c r="K66" i="16" a="1"/>
  <c r="K66" i="16" s="1"/>
  <c r="M67" i="16" s="1" a="1"/>
  <c r="M67" i="16" s="1"/>
  <c r="AR65" i="30"/>
  <c r="AP65" i="30"/>
  <c r="AQ65" i="30"/>
  <c r="AO65" i="30"/>
  <c r="AS65" i="30"/>
  <c r="AT65" i="30"/>
  <c r="AU65" i="30"/>
  <c r="AV65" i="30"/>
  <c r="AW65" i="30"/>
  <c r="AX65" i="30"/>
  <c r="AY65" i="30"/>
  <c r="AZ65" i="30"/>
  <c r="BA65" i="30"/>
  <c r="BB65" i="30"/>
  <c r="BC65" i="30"/>
  <c r="BD65" i="30"/>
  <c r="BE65" i="30"/>
  <c r="BF65" i="30"/>
  <c r="BG65" i="30"/>
  <c r="BH65" i="30"/>
  <c r="BI65" i="30"/>
  <c r="BJ65" i="30"/>
  <c r="BK65" i="30"/>
  <c r="BL65" i="30"/>
  <c r="BM65" i="30"/>
  <c r="BN65" i="30"/>
  <c r="BO65" i="30"/>
  <c r="BP65" i="30"/>
  <c r="BQ65" i="30"/>
  <c r="BR65" i="30"/>
  <c r="BS65" i="30"/>
  <c r="BT65" i="30"/>
  <c r="BU65" i="30"/>
  <c r="BV65" i="30"/>
  <c r="BW65" i="30"/>
  <c r="BX65" i="30"/>
  <c r="BY65" i="30"/>
  <c r="BZ65" i="30"/>
  <c r="CA65" i="30"/>
  <c r="CB65" i="30"/>
  <c r="CC65" i="30"/>
  <c r="CD65" i="30"/>
  <c r="CE65" i="30"/>
  <c r="CF65" i="30"/>
  <c r="CG65" i="30"/>
  <c r="CH65" i="30"/>
  <c r="CI65" i="30"/>
  <c r="CJ65" i="30"/>
  <c r="CK65" i="30"/>
  <c r="CL65" i="30"/>
  <c r="CM65" i="30"/>
  <c r="CN65" i="30"/>
  <c r="CO65" i="30"/>
  <c r="CP65" i="30"/>
  <c r="CQ65" i="30"/>
  <c r="CR65" i="30"/>
  <c r="CS65" i="30"/>
  <c r="CT65" i="30"/>
  <c r="CU65" i="30"/>
  <c r="CV65" i="30"/>
  <c r="CW65" i="30"/>
  <c r="CX65" i="30"/>
  <c r="CY65" i="30"/>
  <c r="CZ65" i="30"/>
  <c r="DA65" i="30"/>
  <c r="DB65" i="30"/>
  <c r="DC65" i="30"/>
  <c r="DD65" i="30"/>
  <c r="DE65" i="30"/>
  <c r="DF65" i="30"/>
  <c r="DG65" i="30"/>
  <c r="DH65" i="30"/>
  <c r="DI65" i="30"/>
  <c r="DJ65" i="30"/>
  <c r="DK65" i="30"/>
  <c r="DL65" i="30"/>
  <c r="DM65" i="30"/>
  <c r="DN65" i="30"/>
  <c r="DO65" i="30"/>
  <c r="N65" i="16"/>
  <c r="L65" i="16" a="1"/>
  <c r="L65" i="16" s="1"/>
  <c r="AM66" i="30"/>
  <c r="AN66" i="30"/>
  <c r="DO63" i="30" l="1"/>
  <c r="DO54" i="30"/>
  <c r="DO46" i="30"/>
  <c r="DO38" i="30"/>
  <c r="DO59" i="30"/>
  <c r="DO51" i="30"/>
  <c r="DO43" i="30"/>
  <c r="DO35" i="30"/>
  <c r="DO26" i="30"/>
  <c r="DO17" i="30"/>
  <c r="DO6" i="30"/>
  <c r="DO29" i="30"/>
  <c r="DO22" i="30"/>
  <c r="DO12" i="30"/>
  <c r="DO56" i="30"/>
  <c r="DO48" i="30"/>
  <c r="DO40" i="30"/>
  <c r="DO61" i="30"/>
  <c r="DO53" i="30"/>
  <c r="DO45" i="30"/>
  <c r="DO37" i="30"/>
  <c r="DO28" i="30"/>
  <c r="DO20" i="30"/>
  <c r="DO8" i="30"/>
  <c r="DO31" i="30"/>
  <c r="DO24" i="30"/>
  <c r="DO16" i="30"/>
  <c r="DO10" i="30"/>
  <c r="DO15" i="30"/>
  <c r="DO62" i="30"/>
  <c r="DO58" i="30"/>
  <c r="DO50" i="30"/>
  <c r="DO42" i="30"/>
  <c r="DO34" i="30"/>
  <c r="DO55" i="30"/>
  <c r="DO47" i="30"/>
  <c r="DO39" i="30"/>
  <c r="DO30" i="30"/>
  <c r="DO21" i="30"/>
  <c r="DO11" i="30"/>
  <c r="DO32" i="30"/>
  <c r="DO25" i="30"/>
  <c r="DO18" i="30"/>
  <c r="DO60" i="30"/>
  <c r="DO52" i="30"/>
  <c r="DO44" i="30"/>
  <c r="DO36" i="30"/>
  <c r="DO57" i="30"/>
  <c r="DO49" i="30"/>
  <c r="DO41" i="30"/>
  <c r="DO33" i="30"/>
  <c r="DO23" i="30"/>
  <c r="DO14" i="30"/>
  <c r="DO5" i="30"/>
  <c r="DO27" i="30"/>
  <c r="DO19" i="30"/>
  <c r="DO13" i="30"/>
  <c r="DO7" i="30"/>
  <c r="DO9" i="30"/>
  <c r="DO64" i="30"/>
  <c r="DO3" i="30"/>
  <c r="R80" i="30"/>
  <c r="AA80" i="30"/>
  <c r="AD80" i="30"/>
  <c r="AG80" i="30"/>
  <c r="AJ80" i="30"/>
  <c r="X80" i="30"/>
  <c r="V80" i="30"/>
  <c r="U80" i="30" s="1"/>
  <c r="H80" i="16" a="1"/>
  <c r="H80" i="16" s="1"/>
  <c r="Q81" i="30" s="1"/>
  <c r="DP2" i="30"/>
  <c r="DP66" i="30" s="1"/>
  <c r="P81" i="30"/>
  <c r="G80" i="16"/>
  <c r="DP4" i="30" s="1"/>
  <c r="F80" i="16"/>
  <c r="E81" i="16" a="1"/>
  <c r="E81" i="16" s="1"/>
  <c r="AE79" i="30"/>
  <c r="AB79" i="30"/>
  <c r="AK79" i="30"/>
  <c r="AH79" i="30"/>
  <c r="Y79" i="30"/>
  <c r="S67" i="2"/>
  <c r="AA67" i="2"/>
  <c r="AQ66" i="30"/>
  <c r="AO66" i="30"/>
  <c r="AR66" i="30"/>
  <c r="AP66" i="30"/>
  <c r="AS66" i="30"/>
  <c r="AT66" i="30"/>
  <c r="AU66" i="30"/>
  <c r="AV66" i="30"/>
  <c r="AW66" i="30"/>
  <c r="AX66" i="30"/>
  <c r="AY66" i="30"/>
  <c r="AZ66" i="30"/>
  <c r="BA66" i="30"/>
  <c r="BB66" i="30"/>
  <c r="BC66" i="30"/>
  <c r="BD66" i="30"/>
  <c r="BE66" i="30"/>
  <c r="BF66" i="30"/>
  <c r="BG66" i="30"/>
  <c r="BH66" i="30"/>
  <c r="BI66" i="30"/>
  <c r="BJ66" i="30"/>
  <c r="BK66" i="30"/>
  <c r="BL66" i="30"/>
  <c r="BM66" i="30"/>
  <c r="BN66" i="30"/>
  <c r="BO66" i="30"/>
  <c r="BP66" i="30"/>
  <c r="BQ66" i="30"/>
  <c r="BR66" i="30"/>
  <c r="BS66" i="30"/>
  <c r="BT66" i="30"/>
  <c r="BU66" i="30"/>
  <c r="BV66" i="30"/>
  <c r="BW66" i="30"/>
  <c r="BX66" i="30"/>
  <c r="BY66" i="30"/>
  <c r="BZ66" i="30"/>
  <c r="CA66" i="30"/>
  <c r="CB66" i="30"/>
  <c r="CC66" i="30"/>
  <c r="CD66" i="30"/>
  <c r="CE66" i="30"/>
  <c r="CF66" i="30"/>
  <c r="CG66" i="30"/>
  <c r="CH66" i="30"/>
  <c r="CI66" i="30"/>
  <c r="CJ66" i="30"/>
  <c r="CK66" i="30"/>
  <c r="CL66" i="30"/>
  <c r="CM66" i="30"/>
  <c r="CN66" i="30"/>
  <c r="CO66" i="30"/>
  <c r="CP66" i="30"/>
  <c r="CQ66" i="30"/>
  <c r="CR66" i="30"/>
  <c r="CS66" i="30"/>
  <c r="CT66" i="30"/>
  <c r="CU66" i="30"/>
  <c r="CV66" i="30"/>
  <c r="CW66" i="30"/>
  <c r="CX66" i="30"/>
  <c r="CY66" i="30"/>
  <c r="CZ66" i="30"/>
  <c r="DA66" i="30"/>
  <c r="DB66" i="30"/>
  <c r="DC66" i="30"/>
  <c r="DD66" i="30"/>
  <c r="DE66" i="30"/>
  <c r="DF66" i="30"/>
  <c r="DG66" i="30"/>
  <c r="DH66" i="30"/>
  <c r="DI66" i="30"/>
  <c r="DJ66" i="30"/>
  <c r="DK66" i="30"/>
  <c r="DL66" i="30"/>
  <c r="DM66" i="30"/>
  <c r="DN66" i="30"/>
  <c r="DO66" i="30"/>
  <c r="N66" i="16"/>
  <c r="L66" i="16" a="1"/>
  <c r="L66" i="16" s="1"/>
  <c r="AN67" i="30"/>
  <c r="AM67" i="30"/>
  <c r="K67" i="16" a="1"/>
  <c r="K67" i="16" s="1"/>
  <c r="M68" i="16" s="1" a="1"/>
  <c r="M68" i="16" s="1"/>
  <c r="H81" i="16" l="1" a="1"/>
  <c r="H81" i="16" s="1"/>
  <c r="Q82" i="30" s="1"/>
  <c r="G81" i="16"/>
  <c r="DQ4" i="30" s="1"/>
  <c r="P82" i="30"/>
  <c r="E82" i="16" a="1"/>
  <c r="E82" i="16" s="1"/>
  <c r="DQ2" i="30"/>
  <c r="DQ67" i="30" s="1"/>
  <c r="F81" i="16"/>
  <c r="DP64" i="30"/>
  <c r="DP57" i="30"/>
  <c r="DP49" i="30"/>
  <c r="DP41" i="30"/>
  <c r="DP33" i="30"/>
  <c r="DP56" i="30"/>
  <c r="DP48" i="30"/>
  <c r="DP40" i="30"/>
  <c r="DP32" i="30"/>
  <c r="DP25" i="30"/>
  <c r="DP18" i="30"/>
  <c r="DP12" i="30"/>
  <c r="DP30" i="30"/>
  <c r="DP21" i="30"/>
  <c r="DP11" i="30"/>
  <c r="DP39" i="30"/>
  <c r="DP58" i="30"/>
  <c r="DP46" i="30"/>
  <c r="DP34" i="30"/>
  <c r="DP19" i="30"/>
  <c r="DP10" i="30"/>
  <c r="DP23" i="30"/>
  <c r="DP8" i="30"/>
  <c r="DP55" i="30"/>
  <c r="DP47" i="30"/>
  <c r="DP35" i="30"/>
  <c r="DP42" i="30"/>
  <c r="DP24" i="30"/>
  <c r="DP28" i="30"/>
  <c r="DP5" i="30"/>
  <c r="DP65" i="30"/>
  <c r="DP61" i="30"/>
  <c r="DP53" i="30"/>
  <c r="DP45" i="30"/>
  <c r="DP37" i="30"/>
  <c r="DP60" i="30"/>
  <c r="DP52" i="30"/>
  <c r="DP44" i="30"/>
  <c r="DP36" i="30"/>
  <c r="DP29" i="30"/>
  <c r="DP22" i="30"/>
  <c r="DP15" i="30"/>
  <c r="DP9" i="30"/>
  <c r="DP26" i="30"/>
  <c r="DP17" i="30"/>
  <c r="DP6" i="30"/>
  <c r="DP62" i="30"/>
  <c r="DP54" i="30"/>
  <c r="DP38" i="30"/>
  <c r="DP27" i="30"/>
  <c r="DP16" i="30"/>
  <c r="DP7" i="30"/>
  <c r="DP14" i="30"/>
  <c r="DP59" i="30"/>
  <c r="DP51" i="30"/>
  <c r="DP43" i="30"/>
  <c r="DP50" i="30"/>
  <c r="DP31" i="30"/>
  <c r="DP13" i="30"/>
  <c r="DP20" i="30"/>
  <c r="DP63" i="30"/>
  <c r="DP3" i="30"/>
  <c r="R81" i="30"/>
  <c r="AA81" i="30"/>
  <c r="AJ81" i="30"/>
  <c r="X81" i="30"/>
  <c r="AG81" i="30"/>
  <c r="V81" i="30"/>
  <c r="U81" i="30" s="1"/>
  <c r="AD81" i="30"/>
  <c r="AK80" i="30"/>
  <c r="Y80" i="30"/>
  <c r="AB80" i="30"/>
  <c r="AE80" i="30"/>
  <c r="AH80" i="30"/>
  <c r="AA68" i="2"/>
  <c r="S68" i="2"/>
  <c r="K68" i="16" a="1"/>
  <c r="K68" i="16" s="1"/>
  <c r="M69" i="16" s="1" a="1"/>
  <c r="M69" i="16" s="1"/>
  <c r="N67" i="16"/>
  <c r="L67" i="16" a="1"/>
  <c r="L67" i="16" s="1"/>
  <c r="AM68" i="30"/>
  <c r="AN68" i="30"/>
  <c r="AR67" i="30"/>
  <c r="AP67" i="30"/>
  <c r="AQ67" i="30"/>
  <c r="AO67" i="30"/>
  <c r="AS67" i="30"/>
  <c r="AT67" i="30"/>
  <c r="AU67" i="30"/>
  <c r="AV67" i="30"/>
  <c r="AW67" i="30"/>
  <c r="AX67" i="30"/>
  <c r="AY67" i="30"/>
  <c r="AZ67" i="30"/>
  <c r="BA67" i="30"/>
  <c r="BB67" i="30"/>
  <c r="BC67" i="30"/>
  <c r="BD67" i="30"/>
  <c r="BE67" i="30"/>
  <c r="BF67" i="30"/>
  <c r="BG67" i="30"/>
  <c r="BH67" i="30"/>
  <c r="BI67" i="30"/>
  <c r="BJ67" i="30"/>
  <c r="BK67" i="30"/>
  <c r="BL67" i="30"/>
  <c r="BM67" i="30"/>
  <c r="BN67" i="30"/>
  <c r="BO67" i="30"/>
  <c r="BP67" i="30"/>
  <c r="BQ67" i="30"/>
  <c r="BR67" i="30"/>
  <c r="BS67" i="30"/>
  <c r="BT67" i="30"/>
  <c r="BU67" i="30"/>
  <c r="BV67" i="30"/>
  <c r="BW67" i="30"/>
  <c r="BX67" i="30"/>
  <c r="BY67" i="30"/>
  <c r="BZ67" i="30"/>
  <c r="CA67" i="30"/>
  <c r="CB67" i="30"/>
  <c r="CC67" i="30"/>
  <c r="CD67" i="30"/>
  <c r="CE67" i="30"/>
  <c r="CF67" i="30"/>
  <c r="CG67" i="30"/>
  <c r="CH67" i="30"/>
  <c r="CI67" i="30"/>
  <c r="CJ67" i="30"/>
  <c r="CK67" i="30"/>
  <c r="CL67" i="30"/>
  <c r="CM67" i="30"/>
  <c r="CN67" i="30"/>
  <c r="CO67" i="30"/>
  <c r="CP67" i="30"/>
  <c r="CQ67" i="30"/>
  <c r="CR67" i="30"/>
  <c r="CS67" i="30"/>
  <c r="CT67" i="30"/>
  <c r="CU67" i="30"/>
  <c r="CV67" i="30"/>
  <c r="CW67" i="30"/>
  <c r="CX67" i="30"/>
  <c r="CY67" i="30"/>
  <c r="CZ67" i="30"/>
  <c r="DA67" i="30"/>
  <c r="DB67" i="30"/>
  <c r="DC67" i="30"/>
  <c r="DD67" i="30"/>
  <c r="DE67" i="30"/>
  <c r="DF67" i="30"/>
  <c r="DG67" i="30"/>
  <c r="DH67" i="30"/>
  <c r="DI67" i="30"/>
  <c r="DJ67" i="30"/>
  <c r="DK67" i="30"/>
  <c r="DL67" i="30"/>
  <c r="DM67" i="30"/>
  <c r="DN67" i="30"/>
  <c r="DO67" i="30"/>
  <c r="DP67" i="30"/>
  <c r="Y81" i="30" l="1"/>
  <c r="AE81" i="30"/>
  <c r="AK81" i="30"/>
  <c r="AB81" i="30"/>
  <c r="AH81" i="30"/>
  <c r="R82" i="30"/>
  <c r="DQ3" i="30"/>
  <c r="H82" i="16" a="1"/>
  <c r="H82" i="16" s="1"/>
  <c r="Q83" i="30" s="1"/>
  <c r="DR2" i="30"/>
  <c r="E83" i="16" a="1"/>
  <c r="E83" i="16" s="1"/>
  <c r="F82" i="16"/>
  <c r="G82" i="16"/>
  <c r="DR4" i="30" s="1"/>
  <c r="P83" i="30"/>
  <c r="DQ65" i="30"/>
  <c r="DQ62" i="30"/>
  <c r="DQ54" i="30"/>
  <c r="DQ46" i="30"/>
  <c r="DQ38" i="30"/>
  <c r="DQ61" i="30"/>
  <c r="DQ53" i="30"/>
  <c r="DQ45" i="30"/>
  <c r="DQ37" i="30"/>
  <c r="DQ30" i="30"/>
  <c r="DQ21" i="30"/>
  <c r="DQ11" i="30"/>
  <c r="DQ31" i="30"/>
  <c r="DQ24" i="30"/>
  <c r="DQ16" i="30"/>
  <c r="DQ10" i="30"/>
  <c r="DQ60" i="30"/>
  <c r="DQ52" i="30"/>
  <c r="DQ44" i="30"/>
  <c r="DQ36" i="30"/>
  <c r="DQ59" i="30"/>
  <c r="DQ51" i="30"/>
  <c r="DQ43" i="30"/>
  <c r="DQ35" i="30"/>
  <c r="DQ28" i="30"/>
  <c r="DQ20" i="30"/>
  <c r="DQ8" i="30"/>
  <c r="DQ29" i="30"/>
  <c r="DQ22" i="30"/>
  <c r="DQ15" i="30"/>
  <c r="DQ9" i="30"/>
  <c r="DQ66" i="30"/>
  <c r="DQ58" i="30"/>
  <c r="DQ50" i="30"/>
  <c r="DQ42" i="30"/>
  <c r="DQ34" i="30"/>
  <c r="DQ57" i="30"/>
  <c r="DQ49" i="30"/>
  <c r="DQ41" i="30"/>
  <c r="DQ33" i="30"/>
  <c r="DQ26" i="30"/>
  <c r="DQ17" i="30"/>
  <c r="DQ6" i="30"/>
  <c r="DQ27" i="30"/>
  <c r="DQ19" i="30"/>
  <c r="DQ13" i="30"/>
  <c r="DQ7" i="30"/>
  <c r="DQ56" i="30"/>
  <c r="DQ48" i="30"/>
  <c r="DQ40" i="30"/>
  <c r="DQ63" i="30"/>
  <c r="DQ55" i="30"/>
  <c r="DQ47" i="30"/>
  <c r="DQ39" i="30"/>
  <c r="DQ32" i="30"/>
  <c r="DQ23" i="30"/>
  <c r="DQ14" i="30"/>
  <c r="DQ5" i="30"/>
  <c r="DQ25" i="30"/>
  <c r="DQ18" i="30"/>
  <c r="DQ12" i="30"/>
  <c r="DQ64" i="30"/>
  <c r="AJ82" i="30"/>
  <c r="X82" i="30"/>
  <c r="AA82" i="30"/>
  <c r="AD82" i="30"/>
  <c r="AG82" i="30"/>
  <c r="V82" i="30"/>
  <c r="U82" i="30" s="1"/>
  <c r="S69" i="2"/>
  <c r="AA69" i="2"/>
  <c r="AQ68" i="30"/>
  <c r="AO68" i="30"/>
  <c r="AR68" i="30"/>
  <c r="AP68" i="30"/>
  <c r="AS68" i="30"/>
  <c r="AT68" i="30"/>
  <c r="AU68" i="30"/>
  <c r="AV68" i="30"/>
  <c r="AW68" i="30"/>
  <c r="AX68" i="30"/>
  <c r="AY68" i="30"/>
  <c r="AZ68" i="30"/>
  <c r="BA68" i="30"/>
  <c r="BB68" i="30"/>
  <c r="BC68" i="30"/>
  <c r="BD68" i="30"/>
  <c r="BE68" i="30"/>
  <c r="BF68" i="30"/>
  <c r="BG68" i="30"/>
  <c r="BH68" i="30"/>
  <c r="BI68" i="30"/>
  <c r="BJ68" i="30"/>
  <c r="BK68" i="30"/>
  <c r="BL68" i="30"/>
  <c r="BM68" i="30"/>
  <c r="BN68" i="30"/>
  <c r="BO68" i="30"/>
  <c r="BP68" i="30"/>
  <c r="BQ68" i="30"/>
  <c r="BR68" i="30"/>
  <c r="BS68" i="30"/>
  <c r="BT68" i="30"/>
  <c r="BU68" i="30"/>
  <c r="BV68" i="30"/>
  <c r="BW68" i="30"/>
  <c r="BX68" i="30"/>
  <c r="BY68" i="30"/>
  <c r="BZ68" i="30"/>
  <c r="CA68" i="30"/>
  <c r="CB68" i="30"/>
  <c r="CC68" i="30"/>
  <c r="CD68" i="30"/>
  <c r="CE68" i="30"/>
  <c r="CF68" i="30"/>
  <c r="CG68" i="30"/>
  <c r="CH68" i="30"/>
  <c r="CI68" i="30"/>
  <c r="CJ68" i="30"/>
  <c r="CK68" i="30"/>
  <c r="CL68" i="30"/>
  <c r="CM68" i="30"/>
  <c r="CN68" i="30"/>
  <c r="CO68" i="30"/>
  <c r="CP68" i="30"/>
  <c r="CQ68" i="30"/>
  <c r="CR68" i="30"/>
  <c r="CS68" i="30"/>
  <c r="CT68" i="30"/>
  <c r="CU68" i="30"/>
  <c r="CV68" i="30"/>
  <c r="CW68" i="30"/>
  <c r="CX68" i="30"/>
  <c r="CY68" i="30"/>
  <c r="CZ68" i="30"/>
  <c r="DA68" i="30"/>
  <c r="DB68" i="30"/>
  <c r="DC68" i="30"/>
  <c r="DD68" i="30"/>
  <c r="DE68" i="30"/>
  <c r="DF68" i="30"/>
  <c r="DG68" i="30"/>
  <c r="DH68" i="30"/>
  <c r="DI68" i="30"/>
  <c r="DJ68" i="30"/>
  <c r="DK68" i="30"/>
  <c r="DL68" i="30"/>
  <c r="DM68" i="30"/>
  <c r="DN68" i="30"/>
  <c r="DO68" i="30"/>
  <c r="DP68" i="30"/>
  <c r="DQ68" i="30"/>
  <c r="DR68" i="30"/>
  <c r="K69" i="16" a="1"/>
  <c r="K69" i="16" s="1"/>
  <c r="M70" i="16" s="1" a="1"/>
  <c r="M70" i="16" s="1"/>
  <c r="N68" i="16"/>
  <c r="L68" i="16" a="1"/>
  <c r="L68" i="16" s="1"/>
  <c r="AN69" i="30"/>
  <c r="AM69" i="30"/>
  <c r="G83" i="16" l="1"/>
  <c r="DS4" i="30" s="1"/>
  <c r="P84" i="30"/>
  <c r="H83" i="16" a="1"/>
  <c r="H83" i="16" s="1"/>
  <c r="Q84" i="30" s="1"/>
  <c r="F83" i="16"/>
  <c r="E84" i="16" a="1"/>
  <c r="E84" i="16" s="1"/>
  <c r="DS2" i="30"/>
  <c r="DS69" i="30" s="1"/>
  <c r="AB82" i="30"/>
  <c r="AE82" i="30"/>
  <c r="AH82" i="30"/>
  <c r="AK82" i="30"/>
  <c r="Y82" i="30"/>
  <c r="V83" i="30"/>
  <c r="U83" i="30" s="1"/>
  <c r="AA83" i="30"/>
  <c r="AD83" i="30"/>
  <c r="AG83" i="30"/>
  <c r="AJ83" i="30"/>
  <c r="X83" i="30"/>
  <c r="DR3" i="30"/>
  <c r="R83" i="30"/>
  <c r="DR66" i="30"/>
  <c r="DR64" i="30"/>
  <c r="DR57" i="30"/>
  <c r="DR49" i="30"/>
  <c r="DR37" i="30"/>
  <c r="DR56" i="30"/>
  <c r="DR36" i="30"/>
  <c r="DR15" i="30"/>
  <c r="DR11" i="30"/>
  <c r="DR59" i="30"/>
  <c r="DR51" i="30"/>
  <c r="DR43" i="30"/>
  <c r="DR35" i="30"/>
  <c r="DR58" i="30"/>
  <c r="DR50" i="30"/>
  <c r="DR42" i="30"/>
  <c r="DR34" i="30"/>
  <c r="DR27" i="30"/>
  <c r="DR19" i="30"/>
  <c r="DR13" i="30"/>
  <c r="DR7" i="30"/>
  <c r="DR23" i="30"/>
  <c r="DR14" i="30"/>
  <c r="DR5" i="30"/>
  <c r="DR60" i="30"/>
  <c r="DR44" i="30"/>
  <c r="DR32" i="30"/>
  <c r="DR22" i="30"/>
  <c r="DR12" i="30"/>
  <c r="DR30" i="30"/>
  <c r="DR17" i="30"/>
  <c r="DR65" i="30"/>
  <c r="DR61" i="30"/>
  <c r="DR53" i="30"/>
  <c r="DR45" i="30"/>
  <c r="DR33" i="30"/>
  <c r="DR48" i="30"/>
  <c r="DR25" i="30"/>
  <c r="DR26" i="30"/>
  <c r="DR63" i="30"/>
  <c r="DR55" i="30"/>
  <c r="DR47" i="30"/>
  <c r="DR39" i="30"/>
  <c r="DR62" i="30"/>
  <c r="DR54" i="30"/>
  <c r="DR46" i="30"/>
  <c r="DR38" i="30"/>
  <c r="DR31" i="30"/>
  <c r="DR24" i="30"/>
  <c r="DR16" i="30"/>
  <c r="DR10" i="30"/>
  <c r="DR28" i="30"/>
  <c r="DR20" i="30"/>
  <c r="DR8" i="30"/>
  <c r="DR41" i="30"/>
  <c r="DR52" i="30"/>
  <c r="DR40" i="30"/>
  <c r="DR29" i="30"/>
  <c r="DR18" i="30"/>
  <c r="DR9" i="30"/>
  <c r="DR21" i="30"/>
  <c r="DR6" i="30"/>
  <c r="DR67" i="30"/>
  <c r="S70" i="2"/>
  <c r="AA70" i="2"/>
  <c r="AR69" i="30"/>
  <c r="AP69" i="30"/>
  <c r="AQ69" i="30"/>
  <c r="AO69" i="30"/>
  <c r="AS69" i="30"/>
  <c r="AT69" i="30"/>
  <c r="AU69" i="30"/>
  <c r="AV69" i="30"/>
  <c r="AW69" i="30"/>
  <c r="AX69" i="30"/>
  <c r="AY69" i="30"/>
  <c r="AZ69" i="30"/>
  <c r="BA69" i="30"/>
  <c r="BB69" i="30"/>
  <c r="BC69" i="30"/>
  <c r="BD69" i="30"/>
  <c r="BE69" i="30"/>
  <c r="BF69" i="30"/>
  <c r="BG69" i="30"/>
  <c r="BH69" i="30"/>
  <c r="BI69" i="30"/>
  <c r="BJ69" i="30"/>
  <c r="BK69" i="30"/>
  <c r="BL69" i="30"/>
  <c r="BM69" i="30"/>
  <c r="BN69" i="30"/>
  <c r="BO69" i="30"/>
  <c r="BP69" i="30"/>
  <c r="BQ69" i="30"/>
  <c r="BR69" i="30"/>
  <c r="BS69" i="30"/>
  <c r="BT69" i="30"/>
  <c r="BU69" i="30"/>
  <c r="BV69" i="30"/>
  <c r="BW69" i="30"/>
  <c r="BX69" i="30"/>
  <c r="BY69" i="30"/>
  <c r="BZ69" i="30"/>
  <c r="CA69" i="30"/>
  <c r="CB69" i="30"/>
  <c r="CC69" i="30"/>
  <c r="CD69" i="30"/>
  <c r="CE69" i="30"/>
  <c r="CF69" i="30"/>
  <c r="CG69" i="30"/>
  <c r="CH69" i="30"/>
  <c r="CI69" i="30"/>
  <c r="CJ69" i="30"/>
  <c r="CK69" i="30"/>
  <c r="CL69" i="30"/>
  <c r="CM69" i="30"/>
  <c r="CN69" i="30"/>
  <c r="CO69" i="30"/>
  <c r="CP69" i="30"/>
  <c r="CQ69" i="30"/>
  <c r="CR69" i="30"/>
  <c r="CS69" i="30"/>
  <c r="CT69" i="30"/>
  <c r="CU69" i="30"/>
  <c r="CV69" i="30"/>
  <c r="CW69" i="30"/>
  <c r="CX69" i="30"/>
  <c r="CY69" i="30"/>
  <c r="CZ69" i="30"/>
  <c r="DA69" i="30"/>
  <c r="DB69" i="30"/>
  <c r="DC69" i="30"/>
  <c r="DD69" i="30"/>
  <c r="DE69" i="30"/>
  <c r="DF69" i="30"/>
  <c r="DG69" i="30"/>
  <c r="DH69" i="30"/>
  <c r="DI69" i="30"/>
  <c r="DJ69" i="30"/>
  <c r="DK69" i="30"/>
  <c r="DL69" i="30"/>
  <c r="DM69" i="30"/>
  <c r="DN69" i="30"/>
  <c r="DO69" i="30"/>
  <c r="DP69" i="30"/>
  <c r="DQ69" i="30"/>
  <c r="DR69" i="30"/>
  <c r="K70" i="16" a="1"/>
  <c r="K70" i="16" s="1"/>
  <c r="M71" i="16" s="1" a="1"/>
  <c r="M71" i="16" s="1"/>
  <c r="N69" i="16"/>
  <c r="L69" i="16" a="1"/>
  <c r="L69" i="16" s="1"/>
  <c r="AM70" i="30"/>
  <c r="AN70" i="30"/>
  <c r="DS67" i="30" l="1"/>
  <c r="DS65" i="30"/>
  <c r="DS56" i="30"/>
  <c r="DS48" i="30"/>
  <c r="DS40" i="30"/>
  <c r="DS64" i="30"/>
  <c r="DS57" i="30"/>
  <c r="DS49" i="30"/>
  <c r="DS41" i="30"/>
  <c r="DS33" i="30"/>
  <c r="DS23" i="30"/>
  <c r="DS14" i="30"/>
  <c r="DS5" i="30"/>
  <c r="DS27" i="30"/>
  <c r="DS19" i="30"/>
  <c r="DS13" i="30"/>
  <c r="DS7" i="30"/>
  <c r="DS58" i="30"/>
  <c r="DS50" i="30"/>
  <c r="DS42" i="30"/>
  <c r="DS34" i="30"/>
  <c r="DS59" i="30"/>
  <c r="DS51" i="30"/>
  <c r="DS43" i="30"/>
  <c r="DS35" i="30"/>
  <c r="DS26" i="30"/>
  <c r="DS17" i="30"/>
  <c r="DS6" i="30"/>
  <c r="DS29" i="30"/>
  <c r="DS22" i="30"/>
  <c r="DS15" i="30"/>
  <c r="DS9" i="30"/>
  <c r="DS68" i="30"/>
  <c r="DS60" i="30"/>
  <c r="DS52" i="30"/>
  <c r="DS44" i="30"/>
  <c r="DS36" i="30"/>
  <c r="DS61" i="30"/>
  <c r="DS53" i="30"/>
  <c r="DS45" i="30"/>
  <c r="DS37" i="30"/>
  <c r="DS28" i="30"/>
  <c r="DS20" i="30"/>
  <c r="DS8" i="30"/>
  <c r="DS31" i="30"/>
  <c r="DS24" i="30"/>
  <c r="DS16" i="30"/>
  <c r="DS10" i="30"/>
  <c r="DS62" i="30"/>
  <c r="DS54" i="30"/>
  <c r="DS46" i="30"/>
  <c r="DS38" i="30"/>
  <c r="DS63" i="30"/>
  <c r="DS55" i="30"/>
  <c r="DS47" i="30"/>
  <c r="DS39" i="30"/>
  <c r="DS30" i="30"/>
  <c r="DS21" i="30"/>
  <c r="DS11" i="30"/>
  <c r="DS32" i="30"/>
  <c r="DS25" i="30"/>
  <c r="DS18" i="30"/>
  <c r="DS12" i="30"/>
  <c r="DS66" i="30"/>
  <c r="DS3" i="30"/>
  <c r="R84" i="30"/>
  <c r="AG84" i="30"/>
  <c r="V84" i="30"/>
  <c r="U84" i="30" s="1"/>
  <c r="X84" i="30"/>
  <c r="AA84" i="30"/>
  <c r="AD84" i="30"/>
  <c r="AJ84" i="30"/>
  <c r="AB83" i="30"/>
  <c r="AE83" i="30"/>
  <c r="AH83" i="30"/>
  <c r="AK83" i="30"/>
  <c r="Y83" i="30"/>
  <c r="G84" i="16"/>
  <c r="DT4" i="30" s="1"/>
  <c r="DT2" i="30"/>
  <c r="H84" i="16" a="1"/>
  <c r="H84" i="16" s="1"/>
  <c r="Q85" i="30" s="1"/>
  <c r="F84" i="16"/>
  <c r="E85" i="16" a="1"/>
  <c r="E85" i="16" s="1"/>
  <c r="P85" i="30"/>
  <c r="S71" i="2"/>
  <c r="AA71" i="2"/>
  <c r="K71" i="16" a="1"/>
  <c r="K71" i="16" s="1"/>
  <c r="M72" i="16" s="1" a="1"/>
  <c r="M72" i="16" s="1"/>
  <c r="AQ70" i="30"/>
  <c r="AO70" i="30"/>
  <c r="AR70" i="30"/>
  <c r="AP70" i="30"/>
  <c r="AS70" i="30"/>
  <c r="AT70" i="30"/>
  <c r="AU70" i="30"/>
  <c r="AV70" i="30"/>
  <c r="AW70" i="30"/>
  <c r="AX70" i="30"/>
  <c r="AY70" i="30"/>
  <c r="AZ70" i="30"/>
  <c r="BA70" i="30"/>
  <c r="BB70" i="30"/>
  <c r="BC70" i="30"/>
  <c r="BD70" i="30"/>
  <c r="BE70" i="30"/>
  <c r="BF70" i="30"/>
  <c r="BG70" i="30"/>
  <c r="BH70" i="30"/>
  <c r="BI70" i="30"/>
  <c r="BJ70" i="30"/>
  <c r="BK70" i="30"/>
  <c r="BL70" i="30"/>
  <c r="BM70" i="30"/>
  <c r="BN70" i="30"/>
  <c r="BO70" i="30"/>
  <c r="BP70" i="30"/>
  <c r="BQ70" i="30"/>
  <c r="BR70" i="30"/>
  <c r="BS70" i="30"/>
  <c r="BT70" i="30"/>
  <c r="BU70" i="30"/>
  <c r="BV70" i="30"/>
  <c r="BW70" i="30"/>
  <c r="BX70" i="30"/>
  <c r="BY70" i="30"/>
  <c r="BZ70" i="30"/>
  <c r="CA70" i="30"/>
  <c r="CB70" i="30"/>
  <c r="CC70" i="30"/>
  <c r="CD70" i="30"/>
  <c r="CE70" i="30"/>
  <c r="CF70" i="30"/>
  <c r="CG70" i="30"/>
  <c r="CH70" i="30"/>
  <c r="CI70" i="30"/>
  <c r="CJ70" i="30"/>
  <c r="CK70" i="30"/>
  <c r="CL70" i="30"/>
  <c r="CM70" i="30"/>
  <c r="CN70" i="30"/>
  <c r="CO70" i="30"/>
  <c r="CP70" i="30"/>
  <c r="CQ70" i="30"/>
  <c r="CR70" i="30"/>
  <c r="CS70" i="30"/>
  <c r="CT70" i="30"/>
  <c r="CU70" i="30"/>
  <c r="CV70" i="30"/>
  <c r="CW70" i="30"/>
  <c r="CX70" i="30"/>
  <c r="CY70" i="30"/>
  <c r="CZ70" i="30"/>
  <c r="DA70" i="30"/>
  <c r="DB70" i="30"/>
  <c r="DC70" i="30"/>
  <c r="DD70" i="30"/>
  <c r="DE70" i="30"/>
  <c r="DF70" i="30"/>
  <c r="DG70" i="30"/>
  <c r="DH70" i="30"/>
  <c r="DI70" i="30"/>
  <c r="DJ70" i="30"/>
  <c r="DK70" i="30"/>
  <c r="DL70" i="30"/>
  <c r="DM70" i="30"/>
  <c r="DN70" i="30"/>
  <c r="DO70" i="30"/>
  <c r="DP70" i="30"/>
  <c r="DQ70" i="30"/>
  <c r="DR70" i="30"/>
  <c r="DS70" i="30"/>
  <c r="DT70" i="30"/>
  <c r="N70" i="16"/>
  <c r="L70" i="16" a="1"/>
  <c r="L70" i="16" s="1"/>
  <c r="AN71" i="30"/>
  <c r="AM71" i="30"/>
  <c r="E86" i="16" l="1" a="1"/>
  <c r="E86" i="16" s="1"/>
  <c r="P86" i="30"/>
  <c r="G85" i="16"/>
  <c r="DU4" i="30" s="1"/>
  <c r="F85" i="16"/>
  <c r="H85" i="16" a="1"/>
  <c r="H85" i="16" s="1"/>
  <c r="Q86" i="30" s="1"/>
  <c r="DU2" i="30"/>
  <c r="DU71" i="30" s="1"/>
  <c r="V85" i="30"/>
  <c r="U85" i="30" s="1"/>
  <c r="AA85" i="30"/>
  <c r="AD85" i="30"/>
  <c r="AG85" i="30"/>
  <c r="AJ85" i="30"/>
  <c r="X85" i="30"/>
  <c r="R85" i="30"/>
  <c r="DT3" i="30"/>
  <c r="DT68" i="30"/>
  <c r="DT65" i="30"/>
  <c r="DT61" i="30"/>
  <c r="DT53" i="30"/>
  <c r="DT45" i="30"/>
  <c r="DT37" i="30"/>
  <c r="DT60" i="30"/>
  <c r="DT52" i="30"/>
  <c r="DT44" i="30"/>
  <c r="DT36" i="30"/>
  <c r="DT29" i="30"/>
  <c r="DT22" i="30"/>
  <c r="DT15" i="30"/>
  <c r="DT9" i="30"/>
  <c r="DT26" i="30"/>
  <c r="DT17" i="30"/>
  <c r="DT6" i="30"/>
  <c r="DT63" i="30"/>
  <c r="DT55" i="30"/>
  <c r="DT47" i="30"/>
  <c r="DT39" i="30"/>
  <c r="DT62" i="30"/>
  <c r="DT54" i="30"/>
  <c r="DT46" i="30"/>
  <c r="DT38" i="30"/>
  <c r="DT31" i="30"/>
  <c r="DT24" i="30"/>
  <c r="DT16" i="30"/>
  <c r="DT10" i="30"/>
  <c r="DT28" i="30"/>
  <c r="DT20" i="30"/>
  <c r="DT8" i="30"/>
  <c r="DT67" i="30"/>
  <c r="DT64" i="30"/>
  <c r="DT57" i="30"/>
  <c r="DT49" i="30"/>
  <c r="DT41" i="30"/>
  <c r="DT33" i="30"/>
  <c r="DT56" i="30"/>
  <c r="DT48" i="30"/>
  <c r="DT40" i="30"/>
  <c r="DT32" i="30"/>
  <c r="DT25" i="30"/>
  <c r="DT18" i="30"/>
  <c r="DT12" i="30"/>
  <c r="DT30" i="30"/>
  <c r="DT21" i="30"/>
  <c r="DT11" i="30"/>
  <c r="DT66" i="30"/>
  <c r="DT59" i="30"/>
  <c r="DT51" i="30"/>
  <c r="DT43" i="30"/>
  <c r="DT35" i="30"/>
  <c r="DT58" i="30"/>
  <c r="DT50" i="30"/>
  <c r="DT42" i="30"/>
  <c r="DT34" i="30"/>
  <c r="DT27" i="30"/>
  <c r="DT19" i="30"/>
  <c r="DT13" i="30"/>
  <c r="DT7" i="30"/>
  <c r="DT23" i="30"/>
  <c r="DT14" i="30"/>
  <c r="DT5" i="30"/>
  <c r="DT69" i="30"/>
  <c r="AB84" i="30"/>
  <c r="AE84" i="30"/>
  <c r="AH84" i="30"/>
  <c r="AK84" i="30"/>
  <c r="Y84" i="30"/>
  <c r="AA72" i="2"/>
  <c r="S72" i="2"/>
  <c r="AR71" i="30"/>
  <c r="AP71" i="30"/>
  <c r="AQ71" i="30"/>
  <c r="AO71" i="30"/>
  <c r="AS71" i="30"/>
  <c r="AT71" i="30"/>
  <c r="AU71" i="30"/>
  <c r="AV71" i="30"/>
  <c r="AW71" i="30"/>
  <c r="AX71" i="30"/>
  <c r="AY71" i="30"/>
  <c r="AZ71" i="30"/>
  <c r="BA71" i="30"/>
  <c r="BB71" i="30"/>
  <c r="BC71" i="30"/>
  <c r="BD71" i="30"/>
  <c r="BE71" i="30"/>
  <c r="BF71" i="30"/>
  <c r="BG71" i="30"/>
  <c r="BH71" i="30"/>
  <c r="BI71" i="30"/>
  <c r="BJ71" i="30"/>
  <c r="BK71" i="30"/>
  <c r="BL71" i="30"/>
  <c r="BM71" i="30"/>
  <c r="BN71" i="30"/>
  <c r="BO71" i="30"/>
  <c r="BP71" i="30"/>
  <c r="BQ71" i="30"/>
  <c r="BR71" i="30"/>
  <c r="BS71" i="30"/>
  <c r="BT71" i="30"/>
  <c r="BU71" i="30"/>
  <c r="BV71" i="30"/>
  <c r="BW71" i="30"/>
  <c r="BX71" i="30"/>
  <c r="BY71" i="30"/>
  <c r="BZ71" i="30"/>
  <c r="CA71" i="30"/>
  <c r="CB71" i="30"/>
  <c r="CC71" i="30"/>
  <c r="CD71" i="30"/>
  <c r="CE71" i="30"/>
  <c r="CF71" i="30"/>
  <c r="CG71" i="30"/>
  <c r="CH71" i="30"/>
  <c r="CI71" i="30"/>
  <c r="CJ71" i="30"/>
  <c r="CK71" i="30"/>
  <c r="CL71" i="30"/>
  <c r="CM71" i="30"/>
  <c r="CN71" i="30"/>
  <c r="CO71" i="30"/>
  <c r="CP71" i="30"/>
  <c r="CQ71" i="30"/>
  <c r="CR71" i="30"/>
  <c r="CS71" i="30"/>
  <c r="CT71" i="30"/>
  <c r="CU71" i="30"/>
  <c r="CV71" i="30"/>
  <c r="CW71" i="30"/>
  <c r="CX71" i="30"/>
  <c r="CY71" i="30"/>
  <c r="CZ71" i="30"/>
  <c r="DA71" i="30"/>
  <c r="DB71" i="30"/>
  <c r="DC71" i="30"/>
  <c r="DD71" i="30"/>
  <c r="DE71" i="30"/>
  <c r="DF71" i="30"/>
  <c r="DG71" i="30"/>
  <c r="DH71" i="30"/>
  <c r="DI71" i="30"/>
  <c r="DJ71" i="30"/>
  <c r="DK71" i="30"/>
  <c r="DL71" i="30"/>
  <c r="DM71" i="30"/>
  <c r="DN71" i="30"/>
  <c r="DO71" i="30"/>
  <c r="DP71" i="30"/>
  <c r="DQ71" i="30"/>
  <c r="DR71" i="30"/>
  <c r="DS71" i="30"/>
  <c r="DT71" i="30"/>
  <c r="N71" i="16"/>
  <c r="L71" i="16" a="1"/>
  <c r="L71" i="16" s="1"/>
  <c r="AM72" i="30"/>
  <c r="AN72" i="30"/>
  <c r="K72" i="16" a="1"/>
  <c r="K72" i="16" s="1"/>
  <c r="M73" i="16" s="1" a="1"/>
  <c r="M73" i="16" s="1"/>
  <c r="AH85" i="30" l="1"/>
  <c r="AE85" i="30"/>
  <c r="AK85" i="30"/>
  <c r="AB85" i="30"/>
  <c r="Y85" i="30"/>
  <c r="DU69" i="30"/>
  <c r="DU43" i="30"/>
  <c r="DU8" i="30"/>
  <c r="DU15" i="30"/>
  <c r="DU65" i="30"/>
  <c r="DU58" i="30"/>
  <c r="DU50" i="30"/>
  <c r="DU42" i="30"/>
  <c r="DU34" i="30"/>
  <c r="DU57" i="30"/>
  <c r="DU49" i="30"/>
  <c r="DU41" i="30"/>
  <c r="DU33" i="30"/>
  <c r="DU26" i="30"/>
  <c r="DU17" i="30"/>
  <c r="DU6" i="30"/>
  <c r="DU27" i="30"/>
  <c r="DU19" i="30"/>
  <c r="DU13" i="30"/>
  <c r="DU7" i="30"/>
  <c r="DU64" i="30"/>
  <c r="DU56" i="30"/>
  <c r="DU48" i="30"/>
  <c r="DU40" i="30"/>
  <c r="DU59" i="30"/>
  <c r="DU51" i="30"/>
  <c r="DU39" i="30"/>
  <c r="DU32" i="30"/>
  <c r="DU20" i="30"/>
  <c r="DU5" i="30"/>
  <c r="DU22" i="30"/>
  <c r="DU12" i="30"/>
  <c r="DU68" i="30"/>
  <c r="DU63" i="30"/>
  <c r="DU28" i="30"/>
  <c r="DU25" i="30"/>
  <c r="DU66" i="30"/>
  <c r="DU62" i="30"/>
  <c r="DU54" i="30"/>
  <c r="DU46" i="30"/>
  <c r="DU38" i="30"/>
  <c r="DU61" i="30"/>
  <c r="DU53" i="30"/>
  <c r="DU45" i="30"/>
  <c r="DU37" i="30"/>
  <c r="DU30" i="30"/>
  <c r="DU21" i="30"/>
  <c r="DU11" i="30"/>
  <c r="DU31" i="30"/>
  <c r="DU24" i="30"/>
  <c r="DU16" i="30"/>
  <c r="DU10" i="30"/>
  <c r="DU67" i="30"/>
  <c r="DU60" i="30"/>
  <c r="DU52" i="30"/>
  <c r="DU44" i="30"/>
  <c r="DU36" i="30"/>
  <c r="DU55" i="30"/>
  <c r="DU47" i="30"/>
  <c r="DU35" i="30"/>
  <c r="DU23" i="30"/>
  <c r="DU14" i="30"/>
  <c r="DU29" i="30"/>
  <c r="DU18" i="30"/>
  <c r="DU9" i="30"/>
  <c r="DU70" i="30"/>
  <c r="DU3" i="30"/>
  <c r="R86" i="30"/>
  <c r="AJ86" i="30"/>
  <c r="X86" i="30"/>
  <c r="AA86" i="30"/>
  <c r="AD86" i="30"/>
  <c r="AG86" i="30"/>
  <c r="V86" i="30"/>
  <c r="U86" i="30" s="1"/>
  <c r="E87" i="16" a="1"/>
  <c r="E87" i="16" s="1"/>
  <c r="P87" i="30"/>
  <c r="G86" i="16"/>
  <c r="DV4" i="30" s="1"/>
  <c r="F86" i="16"/>
  <c r="H86" i="16" a="1"/>
  <c r="H86" i="16" s="1"/>
  <c r="Q87" i="30" s="1"/>
  <c r="DV2" i="30"/>
  <c r="S73" i="2"/>
  <c r="AA73" i="2"/>
  <c r="N72" i="16"/>
  <c r="L72" i="16" a="1"/>
  <c r="L72" i="16" s="1"/>
  <c r="AN73" i="30"/>
  <c r="AM73" i="30"/>
  <c r="K73" i="16" a="1"/>
  <c r="K73" i="16" s="1"/>
  <c r="M74" i="16" s="1" a="1"/>
  <c r="M74" i="16" s="1"/>
  <c r="AQ72" i="30"/>
  <c r="AO72" i="30"/>
  <c r="AR72" i="30"/>
  <c r="AP72" i="30"/>
  <c r="AS72" i="30"/>
  <c r="AT72" i="30"/>
  <c r="AU72" i="30"/>
  <c r="AV72" i="30"/>
  <c r="AW72" i="30"/>
  <c r="AX72" i="30"/>
  <c r="AY72" i="30"/>
  <c r="AZ72" i="30"/>
  <c r="BA72" i="30"/>
  <c r="BB72" i="30"/>
  <c r="BC72" i="30"/>
  <c r="BD72" i="30"/>
  <c r="BE72" i="30"/>
  <c r="BF72" i="30"/>
  <c r="BG72" i="30"/>
  <c r="BH72" i="30"/>
  <c r="BI72" i="30"/>
  <c r="BJ72" i="30"/>
  <c r="BK72" i="30"/>
  <c r="BL72" i="30"/>
  <c r="BM72" i="30"/>
  <c r="BN72" i="30"/>
  <c r="BO72" i="30"/>
  <c r="BP72" i="30"/>
  <c r="BQ72" i="30"/>
  <c r="BR72" i="30"/>
  <c r="BS72" i="30"/>
  <c r="BT72" i="30"/>
  <c r="BU72" i="30"/>
  <c r="BV72" i="30"/>
  <c r="BW72" i="30"/>
  <c r="BX72" i="30"/>
  <c r="BY72" i="30"/>
  <c r="BZ72" i="30"/>
  <c r="CA72" i="30"/>
  <c r="CB72" i="30"/>
  <c r="CC72" i="30"/>
  <c r="CD72" i="30"/>
  <c r="CE72" i="30"/>
  <c r="CF72" i="30"/>
  <c r="CG72" i="30"/>
  <c r="CH72" i="30"/>
  <c r="CI72" i="30"/>
  <c r="CJ72" i="30"/>
  <c r="CK72" i="30"/>
  <c r="CL72" i="30"/>
  <c r="CM72" i="30"/>
  <c r="CN72" i="30"/>
  <c r="CO72" i="30"/>
  <c r="CP72" i="30"/>
  <c r="CQ72" i="30"/>
  <c r="CR72" i="30"/>
  <c r="CS72" i="30"/>
  <c r="CT72" i="30"/>
  <c r="CU72" i="30"/>
  <c r="CV72" i="30"/>
  <c r="CW72" i="30"/>
  <c r="CX72" i="30"/>
  <c r="CY72" i="30"/>
  <c r="CZ72" i="30"/>
  <c r="DA72" i="30"/>
  <c r="DB72" i="30"/>
  <c r="DC72" i="30"/>
  <c r="DD72" i="30"/>
  <c r="DE72" i="30"/>
  <c r="DF72" i="30"/>
  <c r="DG72" i="30"/>
  <c r="DH72" i="30"/>
  <c r="DI72" i="30"/>
  <c r="DJ72" i="30"/>
  <c r="DK72" i="30"/>
  <c r="DL72" i="30"/>
  <c r="DM72" i="30"/>
  <c r="DN72" i="30"/>
  <c r="DO72" i="30"/>
  <c r="DP72" i="30"/>
  <c r="DQ72" i="30"/>
  <c r="DR72" i="30"/>
  <c r="DS72" i="30"/>
  <c r="DT72" i="30"/>
  <c r="DU72" i="30"/>
  <c r="DV72" i="30"/>
  <c r="G87" i="16" l="1"/>
  <c r="DW4" i="30" s="1"/>
  <c r="E88" i="16" a="1"/>
  <c r="E88" i="16" s="1"/>
  <c r="P88" i="30"/>
  <c r="H87" i="16" a="1"/>
  <c r="H87" i="16" s="1"/>
  <c r="Q88" i="30" s="1"/>
  <c r="DW2" i="30"/>
  <c r="F87" i="16"/>
  <c r="DV70" i="30"/>
  <c r="DV67" i="30"/>
  <c r="DV64" i="30"/>
  <c r="DV57" i="30"/>
  <c r="DV49" i="30"/>
  <c r="DV41" i="30"/>
  <c r="DV33" i="30"/>
  <c r="DV56" i="30"/>
  <c r="DV48" i="30"/>
  <c r="DV40" i="30"/>
  <c r="DV32" i="30"/>
  <c r="DV25" i="30"/>
  <c r="DV18" i="30"/>
  <c r="DV12" i="30"/>
  <c r="DV30" i="30"/>
  <c r="DV21" i="30"/>
  <c r="DV11" i="30"/>
  <c r="DV65" i="30"/>
  <c r="DV63" i="30"/>
  <c r="DV55" i="30"/>
  <c r="DV47" i="30"/>
  <c r="DV39" i="30"/>
  <c r="DV62" i="30"/>
  <c r="DV54" i="30"/>
  <c r="DV46" i="30"/>
  <c r="DV38" i="30"/>
  <c r="DV31" i="30"/>
  <c r="DV24" i="30"/>
  <c r="DV16" i="30"/>
  <c r="DV10" i="30"/>
  <c r="DV28" i="30"/>
  <c r="DV20" i="30"/>
  <c r="DV8" i="30"/>
  <c r="DV69" i="30"/>
  <c r="DV68" i="30"/>
  <c r="DV61" i="30"/>
  <c r="DV53" i="30"/>
  <c r="DV45" i="30"/>
  <c r="DV37" i="30"/>
  <c r="DV60" i="30"/>
  <c r="DV52" i="30"/>
  <c r="DV44" i="30"/>
  <c r="DV36" i="30"/>
  <c r="DV29" i="30"/>
  <c r="DV22" i="30"/>
  <c r="DV15" i="30"/>
  <c r="DV9" i="30"/>
  <c r="DV26" i="30"/>
  <c r="DV17" i="30"/>
  <c r="DV6" i="30"/>
  <c r="DV66" i="30"/>
  <c r="DV59" i="30"/>
  <c r="DV51" i="30"/>
  <c r="DV43" i="30"/>
  <c r="DV35" i="30"/>
  <c r="DV58" i="30"/>
  <c r="DV50" i="30"/>
  <c r="DV42" i="30"/>
  <c r="DV34" i="30"/>
  <c r="DV27" i="30"/>
  <c r="DV19" i="30"/>
  <c r="DV13" i="30"/>
  <c r="DV7" i="30"/>
  <c r="DV23" i="30"/>
  <c r="DV14" i="30"/>
  <c r="DV5" i="30"/>
  <c r="DV71" i="30"/>
  <c r="R87" i="30"/>
  <c r="DV3" i="30"/>
  <c r="AD87" i="30"/>
  <c r="V87" i="30"/>
  <c r="U87" i="30" s="1"/>
  <c r="AA87" i="30"/>
  <c r="AJ87" i="30"/>
  <c r="X87" i="30"/>
  <c r="AG87" i="30"/>
  <c r="AE86" i="30"/>
  <c r="AH86" i="30"/>
  <c r="AK86" i="30"/>
  <c r="Y86" i="30"/>
  <c r="AB86" i="30"/>
  <c r="S74" i="2"/>
  <c r="AA74" i="2"/>
  <c r="K74" i="16" a="1"/>
  <c r="K74" i="16" s="1"/>
  <c r="M75" i="16" s="1" a="1"/>
  <c r="M75" i="16" s="1"/>
  <c r="N73" i="16"/>
  <c r="L73" i="16" a="1"/>
  <c r="L73" i="16" s="1"/>
  <c r="AM74" i="30"/>
  <c r="AN74" i="30"/>
  <c r="AR73" i="30"/>
  <c r="AP73" i="30"/>
  <c r="AQ73" i="30"/>
  <c r="AO73" i="30"/>
  <c r="AS73" i="30"/>
  <c r="AT73" i="30"/>
  <c r="AU73" i="30"/>
  <c r="AV73" i="30"/>
  <c r="AW73" i="30"/>
  <c r="AX73" i="30"/>
  <c r="AY73" i="30"/>
  <c r="AZ73" i="30"/>
  <c r="BA73" i="30"/>
  <c r="BB73" i="30"/>
  <c r="BC73" i="30"/>
  <c r="BD73" i="30"/>
  <c r="BE73" i="30"/>
  <c r="BF73" i="30"/>
  <c r="BG73" i="30"/>
  <c r="BH73" i="30"/>
  <c r="BI73" i="30"/>
  <c r="BJ73" i="30"/>
  <c r="BK73" i="30"/>
  <c r="BL73" i="30"/>
  <c r="BM73" i="30"/>
  <c r="BN73" i="30"/>
  <c r="BO73" i="30"/>
  <c r="BP73" i="30"/>
  <c r="BQ73" i="30"/>
  <c r="BR73" i="30"/>
  <c r="BS73" i="30"/>
  <c r="BT73" i="30"/>
  <c r="BU73" i="30"/>
  <c r="BV73" i="30"/>
  <c r="BW73" i="30"/>
  <c r="BX73" i="30"/>
  <c r="BY73" i="30"/>
  <c r="BZ73" i="30"/>
  <c r="CA73" i="30"/>
  <c r="CB73" i="30"/>
  <c r="CC73" i="30"/>
  <c r="CD73" i="30"/>
  <c r="CE73" i="30"/>
  <c r="CF73" i="30"/>
  <c r="CG73" i="30"/>
  <c r="CH73" i="30"/>
  <c r="CI73" i="30"/>
  <c r="CJ73" i="30"/>
  <c r="CK73" i="30"/>
  <c r="CL73" i="30"/>
  <c r="CM73" i="30"/>
  <c r="CN73" i="30"/>
  <c r="CO73" i="30"/>
  <c r="CP73" i="30"/>
  <c r="CQ73" i="30"/>
  <c r="CR73" i="30"/>
  <c r="CS73" i="30"/>
  <c r="CT73" i="30"/>
  <c r="CU73" i="30"/>
  <c r="CV73" i="30"/>
  <c r="CW73" i="30"/>
  <c r="CX73" i="30"/>
  <c r="CY73" i="30"/>
  <c r="CZ73" i="30"/>
  <c r="DA73" i="30"/>
  <c r="DB73" i="30"/>
  <c r="DC73" i="30"/>
  <c r="DD73" i="30"/>
  <c r="DE73" i="30"/>
  <c r="DF73" i="30"/>
  <c r="DG73" i="30"/>
  <c r="DH73" i="30"/>
  <c r="DI73" i="30"/>
  <c r="DJ73" i="30"/>
  <c r="DK73" i="30"/>
  <c r="DL73" i="30"/>
  <c r="DM73" i="30"/>
  <c r="DN73" i="30"/>
  <c r="DO73" i="30"/>
  <c r="DP73" i="30"/>
  <c r="DQ73" i="30"/>
  <c r="DR73" i="30"/>
  <c r="DS73" i="30"/>
  <c r="DT73" i="30"/>
  <c r="DU73" i="30"/>
  <c r="DV73" i="30"/>
  <c r="DW73" i="30"/>
  <c r="AB87" i="30" l="1"/>
  <c r="AE87" i="30"/>
  <c r="AH87" i="30"/>
  <c r="AK87" i="30"/>
  <c r="Y87" i="30"/>
  <c r="DW3" i="30"/>
  <c r="R88" i="30"/>
  <c r="E89" i="16" a="1"/>
  <c r="E89" i="16" s="1"/>
  <c r="P89" i="30"/>
  <c r="G88" i="16"/>
  <c r="DX4" i="30" s="1"/>
  <c r="F88" i="16"/>
  <c r="H88" i="16" a="1"/>
  <c r="H88" i="16" s="1"/>
  <c r="Q89" i="30" s="1"/>
  <c r="DX2" i="30"/>
  <c r="DW71" i="30"/>
  <c r="DW69" i="30"/>
  <c r="DW60" i="30"/>
  <c r="DW52" i="30"/>
  <c r="DW44" i="30"/>
  <c r="DW36" i="30"/>
  <c r="DW61" i="30"/>
  <c r="DW53" i="30"/>
  <c r="DW45" i="30"/>
  <c r="DW37" i="30"/>
  <c r="DW28" i="30"/>
  <c r="DW20" i="30"/>
  <c r="DW8" i="30"/>
  <c r="DW31" i="30"/>
  <c r="DW24" i="30"/>
  <c r="DW16" i="30"/>
  <c r="DW10" i="30"/>
  <c r="DW66" i="30"/>
  <c r="DW62" i="30"/>
  <c r="DW54" i="30"/>
  <c r="DW46" i="30"/>
  <c r="DW38" i="30"/>
  <c r="DW63" i="30"/>
  <c r="DW55" i="30"/>
  <c r="DW47" i="30"/>
  <c r="DW39" i="30"/>
  <c r="DW30" i="30"/>
  <c r="DW21" i="30"/>
  <c r="DW11" i="30"/>
  <c r="DW32" i="30"/>
  <c r="DW25" i="30"/>
  <c r="DW18" i="30"/>
  <c r="DW12" i="30"/>
  <c r="DW70" i="30"/>
  <c r="DW68" i="30"/>
  <c r="DW65" i="30"/>
  <c r="DW56" i="30"/>
  <c r="DW48" i="30"/>
  <c r="DW40" i="30"/>
  <c r="DW64" i="30"/>
  <c r="DW57" i="30"/>
  <c r="DW49" i="30"/>
  <c r="DW41" i="30"/>
  <c r="DW33" i="30"/>
  <c r="DW23" i="30"/>
  <c r="DW14" i="30"/>
  <c r="DW5" i="30"/>
  <c r="DW27" i="30"/>
  <c r="DW19" i="30"/>
  <c r="DW13" i="30"/>
  <c r="DW7" i="30"/>
  <c r="DW67" i="30"/>
  <c r="DW58" i="30"/>
  <c r="DW50" i="30"/>
  <c r="DW42" i="30"/>
  <c r="DW34" i="30"/>
  <c r="DW59" i="30"/>
  <c r="DW51" i="30"/>
  <c r="DW43" i="30"/>
  <c r="DW35" i="30"/>
  <c r="DW26" i="30"/>
  <c r="DW17" i="30"/>
  <c r="DW6" i="30"/>
  <c r="DW29" i="30"/>
  <c r="DW22" i="30"/>
  <c r="DW15" i="30"/>
  <c r="DW9" i="30"/>
  <c r="DW72" i="30"/>
  <c r="AJ88" i="30"/>
  <c r="X88" i="30"/>
  <c r="AA88" i="30"/>
  <c r="AD88" i="30"/>
  <c r="AG88" i="30"/>
  <c r="V88" i="30"/>
  <c r="U88" i="30" s="1"/>
  <c r="S75" i="2"/>
  <c r="AA75" i="2"/>
  <c r="K75" i="16" a="1"/>
  <c r="K75" i="16" s="1"/>
  <c r="M76" i="16" s="1" a="1"/>
  <c r="M76" i="16" s="1"/>
  <c r="AQ74" i="30"/>
  <c r="AO74" i="30"/>
  <c r="AR74" i="30"/>
  <c r="AP74" i="30"/>
  <c r="AS74" i="30"/>
  <c r="AT74" i="30"/>
  <c r="AU74" i="30"/>
  <c r="AV74" i="30"/>
  <c r="AW74" i="30"/>
  <c r="AX74" i="30"/>
  <c r="AY74" i="30"/>
  <c r="AZ74" i="30"/>
  <c r="BA74" i="30"/>
  <c r="BB74" i="30"/>
  <c r="BC74" i="30"/>
  <c r="BD74" i="30"/>
  <c r="BE74" i="30"/>
  <c r="BF74" i="30"/>
  <c r="BG74" i="30"/>
  <c r="BH74" i="30"/>
  <c r="BI74" i="30"/>
  <c r="BJ74" i="30"/>
  <c r="BK74" i="30"/>
  <c r="BL74" i="30"/>
  <c r="BM74" i="30"/>
  <c r="BN74" i="30"/>
  <c r="BO74" i="30"/>
  <c r="BP74" i="30"/>
  <c r="BQ74" i="30"/>
  <c r="BR74" i="30"/>
  <c r="BS74" i="30"/>
  <c r="BT74" i="30"/>
  <c r="BU74" i="30"/>
  <c r="BV74" i="30"/>
  <c r="BW74" i="30"/>
  <c r="BX74" i="30"/>
  <c r="BY74" i="30"/>
  <c r="BZ74" i="30"/>
  <c r="CA74" i="30"/>
  <c r="CB74" i="30"/>
  <c r="CC74" i="30"/>
  <c r="CD74" i="30"/>
  <c r="CE74" i="30"/>
  <c r="CF74" i="30"/>
  <c r="CG74" i="30"/>
  <c r="CH74" i="30"/>
  <c r="CI74" i="30"/>
  <c r="CJ74" i="30"/>
  <c r="CK74" i="30"/>
  <c r="CL74" i="30"/>
  <c r="CM74" i="30"/>
  <c r="CN74" i="30"/>
  <c r="CO74" i="30"/>
  <c r="CP74" i="30"/>
  <c r="CQ74" i="30"/>
  <c r="CR74" i="30"/>
  <c r="CS74" i="30"/>
  <c r="CT74" i="30"/>
  <c r="CU74" i="30"/>
  <c r="CV74" i="30"/>
  <c r="CW74" i="30"/>
  <c r="CX74" i="30"/>
  <c r="CY74" i="30"/>
  <c r="CZ74" i="30"/>
  <c r="DA74" i="30"/>
  <c r="DB74" i="30"/>
  <c r="DC74" i="30"/>
  <c r="DD74" i="30"/>
  <c r="DE74" i="30"/>
  <c r="DF74" i="30"/>
  <c r="DG74" i="30"/>
  <c r="DH74" i="30"/>
  <c r="DI74" i="30"/>
  <c r="DJ74" i="30"/>
  <c r="DK74" i="30"/>
  <c r="DL74" i="30"/>
  <c r="DM74" i="30"/>
  <c r="DN74" i="30"/>
  <c r="DO74" i="30"/>
  <c r="DP74" i="30"/>
  <c r="DQ74" i="30"/>
  <c r="DR74" i="30"/>
  <c r="DS74" i="30"/>
  <c r="DT74" i="30"/>
  <c r="DU74" i="30"/>
  <c r="DV74" i="30"/>
  <c r="DW74" i="30"/>
  <c r="DX74" i="30"/>
  <c r="N74" i="16"/>
  <c r="L74" i="16" a="1"/>
  <c r="L74" i="16" s="1"/>
  <c r="AN75" i="30"/>
  <c r="AM75" i="30"/>
  <c r="G89" i="16" l="1"/>
  <c r="DY4" i="30" s="1"/>
  <c r="F89" i="16"/>
  <c r="H89" i="16" a="1"/>
  <c r="H89" i="16" s="1"/>
  <c r="Q90" i="30" s="1"/>
  <c r="E90" i="16" a="1"/>
  <c r="E90" i="16" s="1"/>
  <c r="P90" i="30"/>
  <c r="DY2" i="30"/>
  <c r="DY75" i="30" s="1"/>
  <c r="AK88" i="30"/>
  <c r="Y88" i="30"/>
  <c r="AB88" i="30"/>
  <c r="AE88" i="30"/>
  <c r="AH88" i="30"/>
  <c r="DX72" i="30"/>
  <c r="DX70" i="30"/>
  <c r="DX63" i="30"/>
  <c r="DX55" i="30"/>
  <c r="DX47" i="30"/>
  <c r="DX39" i="30"/>
  <c r="DX62" i="30"/>
  <c r="DX50" i="30"/>
  <c r="DX31" i="30"/>
  <c r="DX7" i="30"/>
  <c r="DX69" i="30"/>
  <c r="DX68" i="30"/>
  <c r="DX61" i="30"/>
  <c r="DX53" i="30"/>
  <c r="DX45" i="30"/>
  <c r="DX37" i="30"/>
  <c r="DX60" i="30"/>
  <c r="DX52" i="30"/>
  <c r="DX44" i="30"/>
  <c r="DX36" i="30"/>
  <c r="DX29" i="30"/>
  <c r="DX22" i="30"/>
  <c r="DX15" i="30"/>
  <c r="DX9" i="30"/>
  <c r="DX26" i="30"/>
  <c r="DX17" i="30"/>
  <c r="DX6" i="30"/>
  <c r="DX46" i="30"/>
  <c r="DX34" i="30"/>
  <c r="DX24" i="30"/>
  <c r="DX13" i="30"/>
  <c r="DX28" i="30"/>
  <c r="DX14" i="30"/>
  <c r="DX5" i="30"/>
  <c r="DX73" i="30"/>
  <c r="DX67" i="30"/>
  <c r="DX66" i="30"/>
  <c r="DX59" i="30"/>
  <c r="DX51" i="30"/>
  <c r="DX43" i="30"/>
  <c r="DX35" i="30"/>
  <c r="DX54" i="30"/>
  <c r="DX42" i="30"/>
  <c r="DX19" i="30"/>
  <c r="DX20" i="30"/>
  <c r="DX65" i="30"/>
  <c r="DX64" i="30"/>
  <c r="DX57" i="30"/>
  <c r="DX49" i="30"/>
  <c r="DX41" i="30"/>
  <c r="DX33" i="30"/>
  <c r="DX56" i="30"/>
  <c r="DX48" i="30"/>
  <c r="DX40" i="30"/>
  <c r="DX32" i="30"/>
  <c r="DX25" i="30"/>
  <c r="DX18" i="30"/>
  <c r="DX12" i="30"/>
  <c r="DX30" i="30"/>
  <c r="DX21" i="30"/>
  <c r="DX11" i="30"/>
  <c r="DX58" i="30"/>
  <c r="DX38" i="30"/>
  <c r="DX27" i="30"/>
  <c r="DX16" i="30"/>
  <c r="DX10" i="30"/>
  <c r="DX23" i="30"/>
  <c r="DX8" i="30"/>
  <c r="DX71" i="30"/>
  <c r="R89" i="30"/>
  <c r="DX3" i="30"/>
  <c r="V89" i="30"/>
  <c r="U89" i="30" s="1"/>
  <c r="AA89" i="30"/>
  <c r="AD89" i="30"/>
  <c r="AG89" i="30"/>
  <c r="AJ89" i="30"/>
  <c r="X89" i="30"/>
  <c r="S76" i="2"/>
  <c r="AA76" i="2"/>
  <c r="AR75" i="30"/>
  <c r="AP75" i="30"/>
  <c r="AQ75" i="30"/>
  <c r="AO75" i="30"/>
  <c r="AS75" i="30"/>
  <c r="AT75" i="30"/>
  <c r="AU75" i="30"/>
  <c r="AV75" i="30"/>
  <c r="AW75" i="30"/>
  <c r="AX75" i="30"/>
  <c r="AY75" i="30"/>
  <c r="AZ75" i="30"/>
  <c r="BA75" i="30"/>
  <c r="BB75" i="30"/>
  <c r="BC75" i="30"/>
  <c r="BD75" i="30"/>
  <c r="BE75" i="30"/>
  <c r="BF75" i="30"/>
  <c r="BG75" i="30"/>
  <c r="BH75" i="30"/>
  <c r="BI75" i="30"/>
  <c r="BJ75" i="30"/>
  <c r="BK75" i="30"/>
  <c r="BL75" i="30"/>
  <c r="BM75" i="30"/>
  <c r="BN75" i="30"/>
  <c r="BO75" i="30"/>
  <c r="BP75" i="30"/>
  <c r="BQ75" i="30"/>
  <c r="BR75" i="30"/>
  <c r="BS75" i="30"/>
  <c r="BT75" i="30"/>
  <c r="BU75" i="30"/>
  <c r="BV75" i="30"/>
  <c r="BW75" i="30"/>
  <c r="BX75" i="30"/>
  <c r="BY75" i="30"/>
  <c r="BZ75" i="30"/>
  <c r="CA75" i="30"/>
  <c r="CB75" i="30"/>
  <c r="CC75" i="30"/>
  <c r="CD75" i="30"/>
  <c r="CE75" i="30"/>
  <c r="CF75" i="30"/>
  <c r="CG75" i="30"/>
  <c r="CH75" i="30"/>
  <c r="CI75" i="30"/>
  <c r="CJ75" i="30"/>
  <c r="CK75" i="30"/>
  <c r="CL75" i="30"/>
  <c r="CM75" i="30"/>
  <c r="CN75" i="30"/>
  <c r="CO75" i="30"/>
  <c r="CP75" i="30"/>
  <c r="CQ75" i="30"/>
  <c r="CR75" i="30"/>
  <c r="CS75" i="30"/>
  <c r="CT75" i="30"/>
  <c r="CU75" i="30"/>
  <c r="CV75" i="30"/>
  <c r="CW75" i="30"/>
  <c r="CX75" i="30"/>
  <c r="CY75" i="30"/>
  <c r="CZ75" i="30"/>
  <c r="DA75" i="30"/>
  <c r="DB75" i="30"/>
  <c r="DC75" i="30"/>
  <c r="DD75" i="30"/>
  <c r="DE75" i="30"/>
  <c r="DF75" i="30"/>
  <c r="DG75" i="30"/>
  <c r="DH75" i="30"/>
  <c r="DI75" i="30"/>
  <c r="DJ75" i="30"/>
  <c r="DK75" i="30"/>
  <c r="DL75" i="30"/>
  <c r="DM75" i="30"/>
  <c r="DN75" i="30"/>
  <c r="DO75" i="30"/>
  <c r="DP75" i="30"/>
  <c r="DQ75" i="30"/>
  <c r="DR75" i="30"/>
  <c r="DS75" i="30"/>
  <c r="DT75" i="30"/>
  <c r="DU75" i="30"/>
  <c r="DV75" i="30"/>
  <c r="DW75" i="30"/>
  <c r="DX75" i="30"/>
  <c r="K76" i="16" a="1"/>
  <c r="K76" i="16" s="1"/>
  <c r="M77" i="16" s="1" a="1"/>
  <c r="M77" i="16" s="1"/>
  <c r="N75" i="16"/>
  <c r="L75" i="16" a="1"/>
  <c r="L75" i="16" s="1"/>
  <c r="AM76" i="30"/>
  <c r="AN76" i="30"/>
  <c r="AB89" i="30" l="1"/>
  <c r="AE89" i="30"/>
  <c r="AH89" i="30"/>
  <c r="AK89" i="30"/>
  <c r="Y89" i="30"/>
  <c r="DY73" i="30"/>
  <c r="DY63" i="30"/>
  <c r="DY14" i="30"/>
  <c r="DY9" i="30"/>
  <c r="DY66" i="30"/>
  <c r="DY65" i="30"/>
  <c r="DY58" i="30"/>
  <c r="DY50" i="30"/>
  <c r="DY42" i="30"/>
  <c r="DY34" i="30"/>
  <c r="DY57" i="30"/>
  <c r="DY49" i="30"/>
  <c r="DY41" i="30"/>
  <c r="DY33" i="30"/>
  <c r="DY26" i="30"/>
  <c r="DY17" i="30"/>
  <c r="DY6" i="30"/>
  <c r="DY27" i="30"/>
  <c r="DY19" i="30"/>
  <c r="DY13" i="30"/>
  <c r="DY7" i="30"/>
  <c r="DY71" i="30"/>
  <c r="DY64" i="30"/>
  <c r="DY56" i="30"/>
  <c r="DY44" i="30"/>
  <c r="DY36" i="30"/>
  <c r="DY55" i="30"/>
  <c r="DY47" i="30"/>
  <c r="DY35" i="30"/>
  <c r="DY28" i="30"/>
  <c r="DY20" i="30"/>
  <c r="DY5" i="30"/>
  <c r="DY25" i="30"/>
  <c r="DY15" i="30"/>
  <c r="DY72" i="30"/>
  <c r="DY52" i="30"/>
  <c r="DY39" i="30"/>
  <c r="DY22" i="30"/>
  <c r="DY70" i="30"/>
  <c r="DY69" i="30"/>
  <c r="DY62" i="30"/>
  <c r="DY54" i="30"/>
  <c r="DY46" i="30"/>
  <c r="DY38" i="30"/>
  <c r="DY61" i="30"/>
  <c r="DY53" i="30"/>
  <c r="DY45" i="30"/>
  <c r="DY37" i="30"/>
  <c r="DY30" i="30"/>
  <c r="DY21" i="30"/>
  <c r="DY11" i="30"/>
  <c r="DY31" i="30"/>
  <c r="DY24" i="30"/>
  <c r="DY16" i="30"/>
  <c r="DY10" i="30"/>
  <c r="DY68" i="30"/>
  <c r="DY67" i="30"/>
  <c r="DY60" i="30"/>
  <c r="DY48" i="30"/>
  <c r="DY40" i="30"/>
  <c r="DY59" i="30"/>
  <c r="DY51" i="30"/>
  <c r="DY43" i="30"/>
  <c r="DY32" i="30"/>
  <c r="DY23" i="30"/>
  <c r="DY8" i="30"/>
  <c r="DY29" i="30"/>
  <c r="DY18" i="30"/>
  <c r="DY12" i="30"/>
  <c r="DY74" i="30"/>
  <c r="DZ2" i="30"/>
  <c r="F90" i="16"/>
  <c r="G90" i="16"/>
  <c r="DZ4" i="30" s="1"/>
  <c r="H90" i="16" a="1"/>
  <c r="H90" i="16" s="1"/>
  <c r="Q91" i="30" s="1"/>
  <c r="E91" i="16" a="1"/>
  <c r="E91" i="16" s="1"/>
  <c r="P91" i="30"/>
  <c r="DY3" i="30"/>
  <c r="R90" i="30"/>
  <c r="AJ90" i="30"/>
  <c r="X90" i="30"/>
  <c r="V90" i="30"/>
  <c r="U90" i="30" s="1"/>
  <c r="AG90" i="30"/>
  <c r="AD90" i="30"/>
  <c r="AA90" i="30"/>
  <c r="AA77" i="2"/>
  <c r="S77" i="2"/>
  <c r="K77" i="16" a="1"/>
  <c r="K77" i="16" s="1"/>
  <c r="M78" i="16" s="1" a="1"/>
  <c r="M78" i="16" s="1"/>
  <c r="AQ76" i="30"/>
  <c r="AO76" i="30"/>
  <c r="AR76" i="30"/>
  <c r="AP76" i="30"/>
  <c r="AS76" i="30"/>
  <c r="AT76" i="30"/>
  <c r="AU76" i="30"/>
  <c r="AV76" i="30"/>
  <c r="AW76" i="30"/>
  <c r="AX76" i="30"/>
  <c r="AY76" i="30"/>
  <c r="AZ76" i="30"/>
  <c r="BA76" i="30"/>
  <c r="BB76" i="30"/>
  <c r="BC76" i="30"/>
  <c r="BD76" i="30"/>
  <c r="BE76" i="30"/>
  <c r="BF76" i="30"/>
  <c r="BG76" i="30"/>
  <c r="BH76" i="30"/>
  <c r="BI76" i="30"/>
  <c r="BJ76" i="30"/>
  <c r="BK76" i="30"/>
  <c r="BL76" i="30"/>
  <c r="BM76" i="30"/>
  <c r="BN76" i="30"/>
  <c r="BO76" i="30"/>
  <c r="BP76" i="30"/>
  <c r="BQ76" i="30"/>
  <c r="BR76" i="30"/>
  <c r="BS76" i="30"/>
  <c r="BT76" i="30"/>
  <c r="BU76" i="30"/>
  <c r="BV76" i="30"/>
  <c r="BW76" i="30"/>
  <c r="BX76" i="30"/>
  <c r="BY76" i="30"/>
  <c r="BZ76" i="30"/>
  <c r="CA76" i="30"/>
  <c r="CB76" i="30"/>
  <c r="CC76" i="30"/>
  <c r="CD76" i="30"/>
  <c r="CE76" i="30"/>
  <c r="CF76" i="30"/>
  <c r="CG76" i="30"/>
  <c r="CH76" i="30"/>
  <c r="CI76" i="30"/>
  <c r="CJ76" i="30"/>
  <c r="CK76" i="30"/>
  <c r="CL76" i="30"/>
  <c r="CM76" i="30"/>
  <c r="CN76" i="30"/>
  <c r="CO76" i="30"/>
  <c r="CP76" i="30"/>
  <c r="CQ76" i="30"/>
  <c r="CR76" i="30"/>
  <c r="CS76" i="30"/>
  <c r="CT76" i="30"/>
  <c r="CU76" i="30"/>
  <c r="CV76" i="30"/>
  <c r="CW76" i="30"/>
  <c r="CX76" i="30"/>
  <c r="CY76" i="30"/>
  <c r="CZ76" i="30"/>
  <c r="DA76" i="30"/>
  <c r="DB76" i="30"/>
  <c r="DC76" i="30"/>
  <c r="DD76" i="30"/>
  <c r="DE76" i="30"/>
  <c r="DF76" i="30"/>
  <c r="DG76" i="30"/>
  <c r="DH76" i="30"/>
  <c r="DI76" i="30"/>
  <c r="DJ76" i="30"/>
  <c r="DK76" i="30"/>
  <c r="DL76" i="30"/>
  <c r="DM76" i="30"/>
  <c r="DN76" i="30"/>
  <c r="DO76" i="30"/>
  <c r="DP76" i="30"/>
  <c r="DQ76" i="30"/>
  <c r="DR76" i="30"/>
  <c r="DS76" i="30"/>
  <c r="DT76" i="30"/>
  <c r="DU76" i="30"/>
  <c r="DV76" i="30"/>
  <c r="DW76" i="30"/>
  <c r="DX76" i="30"/>
  <c r="DY76" i="30"/>
  <c r="DZ76" i="30"/>
  <c r="N76" i="16"/>
  <c r="L76" i="16" a="1"/>
  <c r="L76" i="16" s="1"/>
  <c r="AN77" i="30"/>
  <c r="AM77" i="30"/>
  <c r="AE90" i="30" l="1"/>
  <c r="AH90" i="30"/>
  <c r="AK90" i="30"/>
  <c r="Y90" i="30"/>
  <c r="AB90" i="30"/>
  <c r="AJ91" i="30"/>
  <c r="X91" i="30"/>
  <c r="AG91" i="30"/>
  <c r="AD91" i="30"/>
  <c r="V91" i="30"/>
  <c r="U91" i="30" s="1"/>
  <c r="AA91" i="30"/>
  <c r="H91" i="16" a="1"/>
  <c r="H91" i="16" s="1"/>
  <c r="Q92" i="30" s="1"/>
  <c r="EA2" i="30"/>
  <c r="EA77" i="30" s="1"/>
  <c r="F91" i="16"/>
  <c r="G91" i="16"/>
  <c r="EA4" i="30" s="1"/>
  <c r="E92" i="16" a="1"/>
  <c r="E92" i="16" s="1"/>
  <c r="P92" i="30"/>
  <c r="DZ74" i="30"/>
  <c r="DZ73" i="30"/>
  <c r="DZ65" i="30"/>
  <c r="DZ66" i="30"/>
  <c r="DZ59" i="30"/>
  <c r="DZ51" i="30"/>
  <c r="DZ43" i="30"/>
  <c r="DZ35" i="30"/>
  <c r="DZ58" i="30"/>
  <c r="DZ50" i="30"/>
  <c r="DZ42" i="30"/>
  <c r="DZ34" i="30"/>
  <c r="DZ27" i="30"/>
  <c r="DZ19" i="30"/>
  <c r="DZ13" i="30"/>
  <c r="DZ7" i="30"/>
  <c r="DZ23" i="30"/>
  <c r="DZ14" i="30"/>
  <c r="DZ5" i="30"/>
  <c r="DZ72" i="30"/>
  <c r="DZ61" i="30"/>
  <c r="DZ49" i="30"/>
  <c r="DZ37" i="30"/>
  <c r="DZ56" i="30"/>
  <c r="DZ44" i="30"/>
  <c r="DZ32" i="30"/>
  <c r="DZ22" i="30"/>
  <c r="DZ12" i="30"/>
  <c r="DZ30" i="30"/>
  <c r="DZ17" i="30"/>
  <c r="DZ67" i="30"/>
  <c r="DZ53" i="30"/>
  <c r="DZ33" i="30"/>
  <c r="DZ36" i="30"/>
  <c r="DZ15" i="30"/>
  <c r="DZ11" i="30"/>
  <c r="DZ75" i="30"/>
  <c r="DZ69" i="30"/>
  <c r="DZ70" i="30"/>
  <c r="DZ63" i="30"/>
  <c r="DZ55" i="30"/>
  <c r="DZ47" i="30"/>
  <c r="DZ39" i="30"/>
  <c r="DZ62" i="30"/>
  <c r="DZ54" i="30"/>
  <c r="DZ46" i="30"/>
  <c r="DZ38" i="30"/>
  <c r="DZ31" i="30"/>
  <c r="DZ24" i="30"/>
  <c r="DZ16" i="30"/>
  <c r="DZ10" i="30"/>
  <c r="DZ28" i="30"/>
  <c r="DZ20" i="30"/>
  <c r="DZ8" i="30"/>
  <c r="DZ71" i="30"/>
  <c r="DZ68" i="30"/>
  <c r="DZ57" i="30"/>
  <c r="DZ41" i="30"/>
  <c r="DZ60" i="30"/>
  <c r="DZ48" i="30"/>
  <c r="DZ40" i="30"/>
  <c r="DZ29" i="30"/>
  <c r="DZ18" i="30"/>
  <c r="DZ9" i="30"/>
  <c r="DZ21" i="30"/>
  <c r="DZ6" i="30"/>
  <c r="DZ64" i="30"/>
  <c r="DZ45" i="30"/>
  <c r="DZ52" i="30"/>
  <c r="DZ25" i="30"/>
  <c r="DZ26" i="30"/>
  <c r="DZ3" i="30"/>
  <c r="R91" i="30"/>
  <c r="S78" i="2"/>
  <c r="AA78" i="2"/>
  <c r="K78" i="16" a="1"/>
  <c r="K78" i="16" s="1"/>
  <c r="M79" i="16" s="1" a="1"/>
  <c r="M79" i="16" s="1"/>
  <c r="AR77" i="30"/>
  <c r="AP77" i="30"/>
  <c r="AQ77" i="30"/>
  <c r="AO77" i="30"/>
  <c r="AS77" i="30"/>
  <c r="AT77" i="30"/>
  <c r="AU77" i="30"/>
  <c r="AV77" i="30"/>
  <c r="AW77" i="30"/>
  <c r="AX77" i="30"/>
  <c r="AY77" i="30"/>
  <c r="AZ77" i="30"/>
  <c r="BA77" i="30"/>
  <c r="BB77" i="30"/>
  <c r="BC77" i="30"/>
  <c r="BD77" i="30"/>
  <c r="BE77" i="30"/>
  <c r="BF77" i="30"/>
  <c r="BG77" i="30"/>
  <c r="BH77" i="30"/>
  <c r="BI77" i="30"/>
  <c r="BJ77" i="30"/>
  <c r="BK77" i="30"/>
  <c r="BL77" i="30"/>
  <c r="BM77" i="30"/>
  <c r="BN77" i="30"/>
  <c r="BO77" i="30"/>
  <c r="BP77" i="30"/>
  <c r="BQ77" i="30"/>
  <c r="BR77" i="30"/>
  <c r="BS77" i="30"/>
  <c r="BT77" i="30"/>
  <c r="BU77" i="30"/>
  <c r="BV77" i="30"/>
  <c r="BW77" i="30"/>
  <c r="BX77" i="30"/>
  <c r="BY77" i="30"/>
  <c r="BZ77" i="30"/>
  <c r="CA77" i="30"/>
  <c r="CB77" i="30"/>
  <c r="CC77" i="30"/>
  <c r="CD77" i="30"/>
  <c r="CE77" i="30"/>
  <c r="CF77" i="30"/>
  <c r="CG77" i="30"/>
  <c r="CH77" i="30"/>
  <c r="CI77" i="30"/>
  <c r="CJ77" i="30"/>
  <c r="CK77" i="30"/>
  <c r="CL77" i="30"/>
  <c r="CM77" i="30"/>
  <c r="CN77" i="30"/>
  <c r="CO77" i="30"/>
  <c r="CP77" i="30"/>
  <c r="CQ77" i="30"/>
  <c r="CR77" i="30"/>
  <c r="CS77" i="30"/>
  <c r="CT77" i="30"/>
  <c r="CU77" i="30"/>
  <c r="CV77" i="30"/>
  <c r="CW77" i="30"/>
  <c r="CX77" i="30"/>
  <c r="CY77" i="30"/>
  <c r="CZ77" i="30"/>
  <c r="DA77" i="30"/>
  <c r="DB77" i="30"/>
  <c r="DC77" i="30"/>
  <c r="DD77" i="30"/>
  <c r="DE77" i="30"/>
  <c r="DF77" i="30"/>
  <c r="DG77" i="30"/>
  <c r="DH77" i="30"/>
  <c r="DI77" i="30"/>
  <c r="DJ77" i="30"/>
  <c r="DK77" i="30"/>
  <c r="DL77" i="30"/>
  <c r="DM77" i="30"/>
  <c r="DN77" i="30"/>
  <c r="DO77" i="30"/>
  <c r="DP77" i="30"/>
  <c r="DQ77" i="30"/>
  <c r="DR77" i="30"/>
  <c r="DS77" i="30"/>
  <c r="DT77" i="30"/>
  <c r="DU77" i="30"/>
  <c r="DV77" i="30"/>
  <c r="DW77" i="30"/>
  <c r="DX77" i="30"/>
  <c r="DY77" i="30"/>
  <c r="DZ77" i="30"/>
  <c r="N77" i="16"/>
  <c r="L77" i="16" a="1"/>
  <c r="L77" i="16" s="1"/>
  <c r="AM78" i="30"/>
  <c r="AN78" i="30"/>
  <c r="E93" i="16" l="1" a="1"/>
  <c r="E93" i="16" s="1"/>
  <c r="P93" i="30"/>
  <c r="G92" i="16"/>
  <c r="EB4" i="30" s="1"/>
  <c r="F92" i="16"/>
  <c r="H92" i="16" a="1"/>
  <c r="H92" i="16" s="1"/>
  <c r="Q93" i="30" s="1"/>
  <c r="EB2" i="30"/>
  <c r="EB78" i="30" s="1"/>
  <c r="R92" i="30"/>
  <c r="EA3" i="30"/>
  <c r="AG92" i="30"/>
  <c r="AJ92" i="30"/>
  <c r="X92" i="30"/>
  <c r="V92" i="30"/>
  <c r="U92" i="30" s="1"/>
  <c r="AD92" i="30"/>
  <c r="AA92" i="30"/>
  <c r="EA75" i="30"/>
  <c r="EA35" i="30"/>
  <c r="EA22" i="30"/>
  <c r="EA68" i="30"/>
  <c r="EA52" i="30"/>
  <c r="EA36" i="30"/>
  <c r="EA45" i="30"/>
  <c r="EA28" i="30"/>
  <c r="EA8" i="30"/>
  <c r="EA24" i="30"/>
  <c r="EA10" i="30"/>
  <c r="EA70" i="30"/>
  <c r="EA71" i="30"/>
  <c r="EA62" i="30"/>
  <c r="EA54" i="30"/>
  <c r="EA46" i="30"/>
  <c r="EA38" i="30"/>
  <c r="EA63" i="30"/>
  <c r="EA55" i="30"/>
  <c r="EA47" i="30"/>
  <c r="EA39" i="30"/>
  <c r="EA30" i="30"/>
  <c r="EA21" i="30"/>
  <c r="EA11" i="30"/>
  <c r="EA32" i="30"/>
  <c r="EA25" i="30"/>
  <c r="EA18" i="30"/>
  <c r="EA12" i="30"/>
  <c r="EA72" i="30"/>
  <c r="EA73" i="30"/>
  <c r="EA65" i="30"/>
  <c r="EA56" i="30"/>
  <c r="EA48" i="30"/>
  <c r="EA40" i="30"/>
  <c r="EA64" i="30"/>
  <c r="EA57" i="30"/>
  <c r="EA49" i="30"/>
  <c r="EA41" i="30"/>
  <c r="EA33" i="30"/>
  <c r="EA23" i="30"/>
  <c r="EA14" i="30"/>
  <c r="EA5" i="30"/>
  <c r="EA27" i="30"/>
  <c r="EA19" i="30"/>
  <c r="EA13" i="30"/>
  <c r="EA7" i="30"/>
  <c r="EA76" i="30"/>
  <c r="EA66" i="30"/>
  <c r="EA67" i="30"/>
  <c r="EA58" i="30"/>
  <c r="EA50" i="30"/>
  <c r="EA42" i="30"/>
  <c r="EA34" i="30"/>
  <c r="EA59" i="30"/>
  <c r="EA51" i="30"/>
  <c r="EA43" i="30"/>
  <c r="EA26" i="30"/>
  <c r="EA17" i="30"/>
  <c r="EA6" i="30"/>
  <c r="EA29" i="30"/>
  <c r="EA15" i="30"/>
  <c r="EA9" i="30"/>
  <c r="EA69" i="30"/>
  <c r="EA60" i="30"/>
  <c r="EA44" i="30"/>
  <c r="EA61" i="30"/>
  <c r="EA53" i="30"/>
  <c r="EA37" i="30"/>
  <c r="EA20" i="30"/>
  <c r="EA31" i="30"/>
  <c r="EA16" i="30"/>
  <c r="EA74" i="30"/>
  <c r="AH91" i="30"/>
  <c r="AK91" i="30"/>
  <c r="Y91" i="30"/>
  <c r="AB91" i="30"/>
  <c r="AE91" i="30"/>
  <c r="S79" i="2"/>
  <c r="AA79" i="2"/>
  <c r="AQ78" i="30"/>
  <c r="AO78" i="30"/>
  <c r="AR78" i="30"/>
  <c r="AP78" i="30"/>
  <c r="AS78" i="30"/>
  <c r="AT78" i="30"/>
  <c r="AU78" i="30"/>
  <c r="AV78" i="30"/>
  <c r="AW78" i="30"/>
  <c r="AX78" i="30"/>
  <c r="AY78" i="30"/>
  <c r="AZ78" i="30"/>
  <c r="BA78" i="30"/>
  <c r="BB78" i="30"/>
  <c r="BC78" i="30"/>
  <c r="BD78" i="30"/>
  <c r="BE78" i="30"/>
  <c r="BF78" i="30"/>
  <c r="BG78" i="30"/>
  <c r="BH78" i="30"/>
  <c r="BI78" i="30"/>
  <c r="BJ78" i="30"/>
  <c r="BK78" i="30"/>
  <c r="BL78" i="30"/>
  <c r="BM78" i="30"/>
  <c r="BN78" i="30"/>
  <c r="BO78" i="30"/>
  <c r="BP78" i="30"/>
  <c r="BQ78" i="30"/>
  <c r="BR78" i="30"/>
  <c r="BS78" i="30"/>
  <c r="BT78" i="30"/>
  <c r="BU78" i="30"/>
  <c r="BV78" i="30"/>
  <c r="BW78" i="30"/>
  <c r="BX78" i="30"/>
  <c r="BY78" i="30"/>
  <c r="BZ78" i="30"/>
  <c r="CA78" i="30"/>
  <c r="CB78" i="30"/>
  <c r="CC78" i="30"/>
  <c r="CD78" i="30"/>
  <c r="CE78" i="30"/>
  <c r="CF78" i="30"/>
  <c r="CG78" i="30"/>
  <c r="CH78" i="30"/>
  <c r="CI78" i="30"/>
  <c r="CJ78" i="30"/>
  <c r="CK78" i="30"/>
  <c r="CL78" i="30"/>
  <c r="CM78" i="30"/>
  <c r="CN78" i="30"/>
  <c r="CO78" i="30"/>
  <c r="CP78" i="30"/>
  <c r="CQ78" i="30"/>
  <c r="CR78" i="30"/>
  <c r="CS78" i="30"/>
  <c r="CT78" i="30"/>
  <c r="CU78" i="30"/>
  <c r="CV78" i="30"/>
  <c r="CW78" i="30"/>
  <c r="CX78" i="30"/>
  <c r="CY78" i="30"/>
  <c r="CZ78" i="30"/>
  <c r="DA78" i="30"/>
  <c r="DB78" i="30"/>
  <c r="DC78" i="30"/>
  <c r="DD78" i="30"/>
  <c r="DE78" i="30"/>
  <c r="DF78" i="30"/>
  <c r="DG78" i="30"/>
  <c r="DH78" i="30"/>
  <c r="DI78" i="30"/>
  <c r="DJ78" i="30"/>
  <c r="DK78" i="30"/>
  <c r="DL78" i="30"/>
  <c r="DM78" i="30"/>
  <c r="DN78" i="30"/>
  <c r="DO78" i="30"/>
  <c r="DP78" i="30"/>
  <c r="DQ78" i="30"/>
  <c r="DR78" i="30"/>
  <c r="DS78" i="30"/>
  <c r="DT78" i="30"/>
  <c r="DU78" i="30"/>
  <c r="DV78" i="30"/>
  <c r="DW78" i="30"/>
  <c r="DX78" i="30"/>
  <c r="DY78" i="30"/>
  <c r="DZ78" i="30"/>
  <c r="EA78" i="30"/>
  <c r="K79" i="16" a="1"/>
  <c r="K79" i="16" s="1"/>
  <c r="M80" i="16" s="1" a="1"/>
  <c r="M80" i="16" s="1"/>
  <c r="N78" i="16"/>
  <c r="L78" i="16" a="1"/>
  <c r="L78" i="16" s="1"/>
  <c r="AN79" i="30"/>
  <c r="AM79" i="30"/>
  <c r="EB76" i="30" l="1"/>
  <c r="EB73" i="30"/>
  <c r="EB65" i="30"/>
  <c r="EB68" i="30"/>
  <c r="EB61" i="30"/>
  <c r="EB53" i="30"/>
  <c r="EB45" i="30"/>
  <c r="EB37" i="30"/>
  <c r="EB60" i="30"/>
  <c r="EB52" i="30"/>
  <c r="EB44" i="30"/>
  <c r="EB36" i="30"/>
  <c r="EB29" i="30"/>
  <c r="EB22" i="30"/>
  <c r="EB15" i="30"/>
  <c r="EB9" i="30"/>
  <c r="EB26" i="30"/>
  <c r="EB17" i="30"/>
  <c r="EB6" i="30"/>
  <c r="EB67" i="30"/>
  <c r="EB70" i="30"/>
  <c r="EB63" i="30"/>
  <c r="EB55" i="30"/>
  <c r="EB47" i="30"/>
  <c r="EB39" i="30"/>
  <c r="EB62" i="30"/>
  <c r="EB54" i="30"/>
  <c r="EB46" i="30"/>
  <c r="EB38" i="30"/>
  <c r="EB31" i="30"/>
  <c r="EB24" i="30"/>
  <c r="EB16" i="30"/>
  <c r="EB10" i="30"/>
  <c r="EB28" i="30"/>
  <c r="EB20" i="30"/>
  <c r="EB8" i="30"/>
  <c r="EB75" i="30"/>
  <c r="EB77" i="30"/>
  <c r="EB69" i="30"/>
  <c r="EB72" i="30"/>
  <c r="EB64" i="30"/>
  <c r="EB57" i="30"/>
  <c r="EB49" i="30"/>
  <c r="EB41" i="30"/>
  <c r="EB33" i="30"/>
  <c r="EB56" i="30"/>
  <c r="EB48" i="30"/>
  <c r="EB40" i="30"/>
  <c r="EB32" i="30"/>
  <c r="EB25" i="30"/>
  <c r="EB18" i="30"/>
  <c r="EB12" i="30"/>
  <c r="EB30" i="30"/>
  <c r="EB21" i="30"/>
  <c r="EB11" i="30"/>
  <c r="EB71" i="30"/>
  <c r="EB74" i="30"/>
  <c r="EB66" i="30"/>
  <c r="EB59" i="30"/>
  <c r="EB51" i="30"/>
  <c r="EB43" i="30"/>
  <c r="EB35" i="30"/>
  <c r="EB58" i="30"/>
  <c r="EB50" i="30"/>
  <c r="EB42" i="30"/>
  <c r="EB34" i="30"/>
  <c r="EB27" i="30"/>
  <c r="EB19" i="30"/>
  <c r="EB13" i="30"/>
  <c r="EB7" i="30"/>
  <c r="EB23" i="30"/>
  <c r="EB14" i="30"/>
  <c r="EB5" i="30"/>
  <c r="EB3" i="30"/>
  <c r="R93" i="30"/>
  <c r="AG93" i="30"/>
  <c r="AJ93" i="30"/>
  <c r="X93" i="30"/>
  <c r="V93" i="30"/>
  <c r="U93" i="30" s="1"/>
  <c r="AA93" i="30"/>
  <c r="AD93" i="30"/>
  <c r="AE92" i="30"/>
  <c r="AH92" i="30"/>
  <c r="AK92" i="30"/>
  <c r="Y92" i="30"/>
  <c r="AB92" i="30"/>
  <c r="F93" i="16"/>
  <c r="H93" i="16" a="1"/>
  <c r="H93" i="16" s="1"/>
  <c r="Q94" i="30" s="1"/>
  <c r="EC2" i="30"/>
  <c r="EC79" i="30" s="1"/>
  <c r="E94" i="16" a="1"/>
  <c r="E94" i="16" s="1"/>
  <c r="P94" i="30"/>
  <c r="G93" i="16"/>
  <c r="EC4" i="30" s="1"/>
  <c r="S80" i="2"/>
  <c r="AA80" i="2"/>
  <c r="K80" i="16" a="1"/>
  <c r="K80" i="16" s="1"/>
  <c r="M81" i="16" s="1" a="1"/>
  <c r="M81" i="16" s="1"/>
  <c r="AR79" i="30"/>
  <c r="AP79" i="30"/>
  <c r="AQ79" i="30"/>
  <c r="AO79" i="30"/>
  <c r="AS79" i="30"/>
  <c r="AT79" i="30"/>
  <c r="AU79" i="30"/>
  <c r="AV79" i="30"/>
  <c r="AW79" i="30"/>
  <c r="AX79" i="30"/>
  <c r="AY79" i="30"/>
  <c r="AZ79" i="30"/>
  <c r="BA79" i="30"/>
  <c r="BB79" i="30"/>
  <c r="BC79" i="30"/>
  <c r="BD79" i="30"/>
  <c r="BE79" i="30"/>
  <c r="BF79" i="30"/>
  <c r="BG79" i="30"/>
  <c r="BH79" i="30"/>
  <c r="BI79" i="30"/>
  <c r="BJ79" i="30"/>
  <c r="BK79" i="30"/>
  <c r="BL79" i="30"/>
  <c r="BM79" i="30"/>
  <c r="BN79" i="30"/>
  <c r="BO79" i="30"/>
  <c r="BP79" i="30"/>
  <c r="BQ79" i="30"/>
  <c r="BR79" i="30"/>
  <c r="BS79" i="30"/>
  <c r="BT79" i="30"/>
  <c r="BU79" i="30"/>
  <c r="BV79" i="30"/>
  <c r="BW79" i="30"/>
  <c r="BX79" i="30"/>
  <c r="BY79" i="30"/>
  <c r="BZ79" i="30"/>
  <c r="CA79" i="30"/>
  <c r="CB79" i="30"/>
  <c r="CC79" i="30"/>
  <c r="CD79" i="30"/>
  <c r="CE79" i="30"/>
  <c r="CF79" i="30"/>
  <c r="CG79" i="30"/>
  <c r="CH79" i="30"/>
  <c r="CI79" i="30"/>
  <c r="CJ79" i="30"/>
  <c r="CK79" i="30"/>
  <c r="CL79" i="30"/>
  <c r="CM79" i="30"/>
  <c r="CN79" i="30"/>
  <c r="CO79" i="30"/>
  <c r="CP79" i="30"/>
  <c r="CQ79" i="30"/>
  <c r="CR79" i="30"/>
  <c r="CS79" i="30"/>
  <c r="CT79" i="30"/>
  <c r="CU79" i="30"/>
  <c r="CV79" i="30"/>
  <c r="CW79" i="30"/>
  <c r="CX79" i="30"/>
  <c r="CY79" i="30"/>
  <c r="CZ79" i="30"/>
  <c r="DA79" i="30"/>
  <c r="DB79" i="30"/>
  <c r="DC79" i="30"/>
  <c r="DD79" i="30"/>
  <c r="DE79" i="30"/>
  <c r="DF79" i="30"/>
  <c r="DG79" i="30"/>
  <c r="DH79" i="30"/>
  <c r="DI79" i="30"/>
  <c r="DJ79" i="30"/>
  <c r="DK79" i="30"/>
  <c r="DL79" i="30"/>
  <c r="DM79" i="30"/>
  <c r="DN79" i="30"/>
  <c r="DO79" i="30"/>
  <c r="DP79" i="30"/>
  <c r="DQ79" i="30"/>
  <c r="DR79" i="30"/>
  <c r="DS79" i="30"/>
  <c r="DT79" i="30"/>
  <c r="DU79" i="30"/>
  <c r="DV79" i="30"/>
  <c r="DW79" i="30"/>
  <c r="DX79" i="30"/>
  <c r="DY79" i="30"/>
  <c r="DZ79" i="30"/>
  <c r="EA79" i="30"/>
  <c r="EB79" i="30"/>
  <c r="N79" i="16"/>
  <c r="L79" i="16" a="1"/>
  <c r="L79" i="16" s="1"/>
  <c r="AM80" i="30"/>
  <c r="AN80" i="30"/>
  <c r="E95" i="16" l="1" a="1"/>
  <c r="E95" i="16" s="1"/>
  <c r="H94" i="16" a="1"/>
  <c r="H94" i="16" s="1"/>
  <c r="Q95" i="30" s="1"/>
  <c r="ED2" i="30"/>
  <c r="G94" i="16"/>
  <c r="ED4" i="30" s="1"/>
  <c r="P95" i="30"/>
  <c r="F94" i="16"/>
  <c r="AB93" i="30"/>
  <c r="AE93" i="30"/>
  <c r="AH93" i="30"/>
  <c r="AK93" i="30"/>
  <c r="Y93" i="30"/>
  <c r="AD94" i="30"/>
  <c r="AG94" i="30"/>
  <c r="V94" i="30"/>
  <c r="U94" i="30" s="1"/>
  <c r="AJ94" i="30"/>
  <c r="X94" i="30"/>
  <c r="AA94" i="30"/>
  <c r="EC77" i="30"/>
  <c r="EC70" i="30"/>
  <c r="EC73" i="30"/>
  <c r="EC65" i="30"/>
  <c r="EC58" i="30"/>
  <c r="EC50" i="30"/>
  <c r="EC42" i="30"/>
  <c r="EC34" i="30"/>
  <c r="EC57" i="30"/>
  <c r="EC49" i="30"/>
  <c r="EC41" i="30"/>
  <c r="EC33" i="30"/>
  <c r="EC26" i="30"/>
  <c r="EC17" i="30"/>
  <c r="EC6" i="30"/>
  <c r="EC27" i="30"/>
  <c r="EC19" i="30"/>
  <c r="EC13" i="30"/>
  <c r="EC7" i="30"/>
  <c r="EC68" i="30"/>
  <c r="EC71" i="30"/>
  <c r="EC64" i="30"/>
  <c r="EC56" i="30"/>
  <c r="EC48" i="30"/>
  <c r="EC40" i="30"/>
  <c r="EC63" i="30"/>
  <c r="EC55" i="30"/>
  <c r="EC47" i="30"/>
  <c r="EC39" i="30"/>
  <c r="EC32" i="30"/>
  <c r="EC23" i="30"/>
  <c r="EC14" i="30"/>
  <c r="EC5" i="30"/>
  <c r="EC25" i="30"/>
  <c r="EC18" i="30"/>
  <c r="EC12" i="30"/>
  <c r="EC76" i="30"/>
  <c r="EC78" i="30"/>
  <c r="EC74" i="30"/>
  <c r="EC66" i="30"/>
  <c r="EC69" i="30"/>
  <c r="EC62" i="30"/>
  <c r="EC54" i="30"/>
  <c r="EC46" i="30"/>
  <c r="EC38" i="30"/>
  <c r="EC61" i="30"/>
  <c r="EC53" i="30"/>
  <c r="EC45" i="30"/>
  <c r="EC37" i="30"/>
  <c r="EC30" i="30"/>
  <c r="EC21" i="30"/>
  <c r="EC11" i="30"/>
  <c r="EC31" i="30"/>
  <c r="EC24" i="30"/>
  <c r="EC16" i="30"/>
  <c r="EC10" i="30"/>
  <c r="EC72" i="30"/>
  <c r="EC75" i="30"/>
  <c r="EC67" i="30"/>
  <c r="EC60" i="30"/>
  <c r="EC52" i="30"/>
  <c r="EC44" i="30"/>
  <c r="EC36" i="30"/>
  <c r="EC59" i="30"/>
  <c r="EC51" i="30"/>
  <c r="EC43" i="30"/>
  <c r="EC35" i="30"/>
  <c r="EC28" i="30"/>
  <c r="EC20" i="30"/>
  <c r="EC8" i="30"/>
  <c r="EC29" i="30"/>
  <c r="EC22" i="30"/>
  <c r="EC15" i="30"/>
  <c r="EC9" i="30"/>
  <c r="EC3" i="30"/>
  <c r="R94" i="30"/>
  <c r="AA81" i="2"/>
  <c r="S81" i="2"/>
  <c r="K81" i="16" a="1"/>
  <c r="K81" i="16" s="1"/>
  <c r="M82" i="16" s="1" a="1"/>
  <c r="M82" i="16" s="1"/>
  <c r="AQ80" i="30"/>
  <c r="AO80" i="30"/>
  <c r="AR80" i="30"/>
  <c r="AP80" i="30"/>
  <c r="AS80" i="30"/>
  <c r="AT80" i="30"/>
  <c r="AU80" i="30"/>
  <c r="AV80" i="30"/>
  <c r="AW80" i="30"/>
  <c r="AX80" i="30"/>
  <c r="AY80" i="30"/>
  <c r="AZ80" i="30"/>
  <c r="BA80" i="30"/>
  <c r="BB80" i="30"/>
  <c r="BC80" i="30"/>
  <c r="BD80" i="30"/>
  <c r="BE80" i="30"/>
  <c r="BF80" i="30"/>
  <c r="BG80" i="30"/>
  <c r="BH80" i="30"/>
  <c r="BI80" i="30"/>
  <c r="BJ80" i="30"/>
  <c r="BK80" i="30"/>
  <c r="BL80" i="30"/>
  <c r="BM80" i="30"/>
  <c r="BN80" i="30"/>
  <c r="BO80" i="30"/>
  <c r="BP80" i="30"/>
  <c r="BQ80" i="30"/>
  <c r="BR80" i="30"/>
  <c r="BS80" i="30"/>
  <c r="BT80" i="30"/>
  <c r="BU80" i="30"/>
  <c r="BV80" i="30"/>
  <c r="BW80" i="30"/>
  <c r="BX80" i="30"/>
  <c r="BY80" i="30"/>
  <c r="BZ80" i="30"/>
  <c r="CA80" i="30"/>
  <c r="CB80" i="30"/>
  <c r="CC80" i="30"/>
  <c r="CD80" i="30"/>
  <c r="CE80" i="30"/>
  <c r="CF80" i="30"/>
  <c r="CG80" i="30"/>
  <c r="CH80" i="30"/>
  <c r="CI80" i="30"/>
  <c r="CJ80" i="30"/>
  <c r="CK80" i="30"/>
  <c r="CL80" i="30"/>
  <c r="CM80" i="30"/>
  <c r="CN80" i="30"/>
  <c r="CO80" i="30"/>
  <c r="CP80" i="30"/>
  <c r="CQ80" i="30"/>
  <c r="CR80" i="30"/>
  <c r="CS80" i="30"/>
  <c r="CT80" i="30"/>
  <c r="CU80" i="30"/>
  <c r="CV80" i="30"/>
  <c r="CW80" i="30"/>
  <c r="CX80" i="30"/>
  <c r="CY80" i="30"/>
  <c r="CZ80" i="30"/>
  <c r="DA80" i="30"/>
  <c r="DB80" i="30"/>
  <c r="DC80" i="30"/>
  <c r="DD80" i="30"/>
  <c r="DE80" i="30"/>
  <c r="DF80" i="30"/>
  <c r="DG80" i="30"/>
  <c r="DH80" i="30"/>
  <c r="DI80" i="30"/>
  <c r="DJ80" i="30"/>
  <c r="DK80" i="30"/>
  <c r="DL80" i="30"/>
  <c r="DM80" i="30"/>
  <c r="DN80" i="30"/>
  <c r="DO80" i="30"/>
  <c r="DP80" i="30"/>
  <c r="DQ80" i="30"/>
  <c r="DR80" i="30"/>
  <c r="DS80" i="30"/>
  <c r="DT80" i="30"/>
  <c r="DU80" i="30"/>
  <c r="DV80" i="30"/>
  <c r="DW80" i="30"/>
  <c r="DX80" i="30"/>
  <c r="DY80" i="30"/>
  <c r="DZ80" i="30"/>
  <c r="EA80" i="30"/>
  <c r="EB80" i="30"/>
  <c r="EC80" i="30"/>
  <c r="ED80" i="30"/>
  <c r="N80" i="16"/>
  <c r="L80" i="16" a="1"/>
  <c r="L80" i="16" s="1"/>
  <c r="AM81" i="30"/>
  <c r="AN81" i="30"/>
  <c r="AB94" i="30" l="1"/>
  <c r="AE94" i="30"/>
  <c r="AH94" i="30"/>
  <c r="AK94" i="30"/>
  <c r="Y94" i="30"/>
  <c r="ED3" i="30"/>
  <c r="R95" i="30"/>
  <c r="X95" i="30"/>
  <c r="V95" i="30"/>
  <c r="U95" i="30" s="1"/>
  <c r="AG95" i="30"/>
  <c r="AJ95" i="30"/>
  <c r="AA95" i="30"/>
  <c r="AD95" i="30"/>
  <c r="ED78" i="30"/>
  <c r="ED68" i="30"/>
  <c r="ED37" i="30"/>
  <c r="ED40" i="30"/>
  <c r="ED12" i="30"/>
  <c r="ED73" i="30"/>
  <c r="ED65" i="30"/>
  <c r="ED70" i="30"/>
  <c r="ED63" i="30"/>
  <c r="ED55" i="30"/>
  <c r="ED47" i="30"/>
  <c r="ED39" i="30"/>
  <c r="ED62" i="30"/>
  <c r="ED54" i="30"/>
  <c r="ED46" i="30"/>
  <c r="ED38" i="30"/>
  <c r="ED31" i="30"/>
  <c r="ED24" i="30"/>
  <c r="ED16" i="30"/>
  <c r="ED10" i="30"/>
  <c r="ED28" i="30"/>
  <c r="ED20" i="30"/>
  <c r="ED8" i="30"/>
  <c r="ED75" i="30"/>
  <c r="ED67" i="30"/>
  <c r="ED72" i="30"/>
  <c r="ED61" i="30"/>
  <c r="ED49" i="30"/>
  <c r="ED41" i="30"/>
  <c r="ED60" i="30"/>
  <c r="ED48" i="30"/>
  <c r="ED36" i="30"/>
  <c r="ED29" i="30"/>
  <c r="ED18" i="30"/>
  <c r="ED9" i="30"/>
  <c r="ED26" i="30"/>
  <c r="ED11" i="30"/>
  <c r="ED77" i="30"/>
  <c r="ED79" i="30"/>
  <c r="ED53" i="30"/>
  <c r="ED52" i="30"/>
  <c r="ED25" i="30"/>
  <c r="ED21" i="30"/>
  <c r="ED69" i="30"/>
  <c r="ED74" i="30"/>
  <c r="ED66" i="30"/>
  <c r="ED59" i="30"/>
  <c r="ED51" i="30"/>
  <c r="ED43" i="30"/>
  <c r="ED35" i="30"/>
  <c r="ED58" i="30"/>
  <c r="ED50" i="30"/>
  <c r="ED42" i="30"/>
  <c r="ED34" i="30"/>
  <c r="ED27" i="30"/>
  <c r="ED19" i="30"/>
  <c r="ED13" i="30"/>
  <c r="ED7" i="30"/>
  <c r="ED23" i="30"/>
  <c r="ED14" i="30"/>
  <c r="ED5" i="30"/>
  <c r="ED71" i="30"/>
  <c r="ED76" i="30"/>
  <c r="ED64" i="30"/>
  <c r="ED57" i="30"/>
  <c r="ED45" i="30"/>
  <c r="ED33" i="30"/>
  <c r="ED56" i="30"/>
  <c r="ED44" i="30"/>
  <c r="ED32" i="30"/>
  <c r="ED22" i="30"/>
  <c r="ED15" i="30"/>
  <c r="ED30" i="30"/>
  <c r="ED17" i="30"/>
  <c r="ED6" i="30"/>
  <c r="H95" i="16" a="1"/>
  <c r="H95" i="16" s="1"/>
  <c r="Q96" i="30" s="1"/>
  <c r="G95" i="16"/>
  <c r="EE4" i="30" s="1"/>
  <c r="P96" i="30"/>
  <c r="E96" i="16" a="1"/>
  <c r="E96" i="16" s="1"/>
  <c r="EE2" i="30"/>
  <c r="F95" i="16"/>
  <c r="S82" i="2"/>
  <c r="AA82" i="2"/>
  <c r="AQ81" i="30"/>
  <c r="AO81" i="30"/>
  <c r="AP81" i="30"/>
  <c r="AR81" i="30"/>
  <c r="AS81" i="30"/>
  <c r="AT81" i="30"/>
  <c r="AU81" i="30"/>
  <c r="AV81" i="30"/>
  <c r="AW81" i="30"/>
  <c r="AX81" i="30"/>
  <c r="AY81" i="30"/>
  <c r="AZ81" i="30"/>
  <c r="BA81" i="30"/>
  <c r="BB81" i="30"/>
  <c r="BC81" i="30"/>
  <c r="BD81" i="30"/>
  <c r="BE81" i="30"/>
  <c r="BF81" i="30"/>
  <c r="BG81" i="30"/>
  <c r="BH81" i="30"/>
  <c r="BI81" i="30"/>
  <c r="BJ81" i="30"/>
  <c r="BK81" i="30"/>
  <c r="BL81" i="30"/>
  <c r="BM81" i="30"/>
  <c r="BN81" i="30"/>
  <c r="BO81" i="30"/>
  <c r="BP81" i="30"/>
  <c r="BQ81" i="30"/>
  <c r="BR81" i="30"/>
  <c r="BS81" i="30"/>
  <c r="BT81" i="30"/>
  <c r="BU81" i="30"/>
  <c r="BV81" i="30"/>
  <c r="BW81" i="30"/>
  <c r="BX81" i="30"/>
  <c r="BY81" i="30"/>
  <c r="BZ81" i="30"/>
  <c r="CA81" i="30"/>
  <c r="CB81" i="30"/>
  <c r="CC81" i="30"/>
  <c r="CD81" i="30"/>
  <c r="CE81" i="30"/>
  <c r="CF81" i="30"/>
  <c r="CG81" i="30"/>
  <c r="CH81" i="30"/>
  <c r="CI81" i="30"/>
  <c r="CJ81" i="30"/>
  <c r="CK81" i="30"/>
  <c r="CL81" i="30"/>
  <c r="CM81" i="30"/>
  <c r="CN81" i="30"/>
  <c r="CO81" i="30"/>
  <c r="CP81" i="30"/>
  <c r="CQ81" i="30"/>
  <c r="CR81" i="30"/>
  <c r="CS81" i="30"/>
  <c r="CT81" i="30"/>
  <c r="CU81" i="30"/>
  <c r="CV81" i="30"/>
  <c r="CW81" i="30"/>
  <c r="CX81" i="30"/>
  <c r="CY81" i="30"/>
  <c r="CZ81" i="30"/>
  <c r="DA81" i="30"/>
  <c r="DB81" i="30"/>
  <c r="DC81" i="30"/>
  <c r="DD81" i="30"/>
  <c r="DE81" i="30"/>
  <c r="DF81" i="30"/>
  <c r="DG81" i="30"/>
  <c r="DH81" i="30"/>
  <c r="DI81" i="30"/>
  <c r="DJ81" i="30"/>
  <c r="DK81" i="30"/>
  <c r="DL81" i="30"/>
  <c r="DM81" i="30"/>
  <c r="DN81" i="30"/>
  <c r="DO81" i="30"/>
  <c r="DP81" i="30"/>
  <c r="DQ81" i="30"/>
  <c r="DR81" i="30"/>
  <c r="DS81" i="30"/>
  <c r="DT81" i="30"/>
  <c r="DU81" i="30"/>
  <c r="DV81" i="30"/>
  <c r="DW81" i="30"/>
  <c r="DX81" i="30"/>
  <c r="DY81" i="30"/>
  <c r="DZ81" i="30"/>
  <c r="EA81" i="30"/>
  <c r="EB81" i="30"/>
  <c r="EC81" i="30"/>
  <c r="ED81" i="30"/>
  <c r="EE81" i="30"/>
  <c r="N81" i="16"/>
  <c r="L81" i="16" a="1"/>
  <c r="L81" i="16" s="1"/>
  <c r="AM82" i="30"/>
  <c r="AN82" i="30"/>
  <c r="K82" i="16" a="1"/>
  <c r="K82" i="16" s="1"/>
  <c r="M83" i="16" s="1" a="1"/>
  <c r="M83" i="16" s="1"/>
  <c r="EE3" i="30" l="1"/>
  <c r="R96" i="30"/>
  <c r="F96" i="16"/>
  <c r="G96" i="16"/>
  <c r="EF4" i="30" s="1"/>
  <c r="P97" i="30"/>
  <c r="H96" i="16" a="1"/>
  <c r="H96" i="16" s="1"/>
  <c r="Q97" i="30" s="1"/>
  <c r="EF2" i="30"/>
  <c r="E97" i="16" a="1"/>
  <c r="E97" i="16" s="1"/>
  <c r="AB95" i="30"/>
  <c r="AE95" i="30"/>
  <c r="AH95" i="30"/>
  <c r="AK95" i="30"/>
  <c r="Y95" i="30"/>
  <c r="EE79" i="30"/>
  <c r="EE72" i="30"/>
  <c r="EE77" i="30"/>
  <c r="EE69" i="30"/>
  <c r="EE60" i="30"/>
  <c r="EE52" i="30"/>
  <c r="EE44" i="30"/>
  <c r="EE36" i="30"/>
  <c r="EE61" i="30"/>
  <c r="EE53" i="30"/>
  <c r="EE45" i="30"/>
  <c r="EE37" i="30"/>
  <c r="EE28" i="30"/>
  <c r="EE20" i="30"/>
  <c r="EE8" i="30"/>
  <c r="EE31" i="30"/>
  <c r="EE24" i="30"/>
  <c r="EE16" i="30"/>
  <c r="EE10" i="30"/>
  <c r="EE74" i="30"/>
  <c r="EE66" i="30"/>
  <c r="EE71" i="30"/>
  <c r="EE62" i="30"/>
  <c r="EE54" i="30"/>
  <c r="EE46" i="30"/>
  <c r="EE38" i="30"/>
  <c r="EE63" i="30"/>
  <c r="EE55" i="30"/>
  <c r="EE47" i="30"/>
  <c r="EE39" i="30"/>
  <c r="EE30" i="30"/>
  <c r="EE21" i="30"/>
  <c r="EE11" i="30"/>
  <c r="EE32" i="30"/>
  <c r="EE25" i="30"/>
  <c r="EE18" i="30"/>
  <c r="EE12" i="30"/>
  <c r="EE78" i="30"/>
  <c r="EE76" i="30"/>
  <c r="EE68" i="30"/>
  <c r="EE73" i="30"/>
  <c r="EE65" i="30"/>
  <c r="EE56" i="30"/>
  <c r="EE48" i="30"/>
  <c r="EE40" i="30"/>
  <c r="EE64" i="30"/>
  <c r="EE57" i="30"/>
  <c r="EE49" i="30"/>
  <c r="EE41" i="30"/>
  <c r="EE33" i="30"/>
  <c r="EE23" i="30"/>
  <c r="EE14" i="30"/>
  <c r="EE5" i="30"/>
  <c r="EE27" i="30"/>
  <c r="EE19" i="30"/>
  <c r="EE13" i="30"/>
  <c r="EE7" i="30"/>
  <c r="EE70" i="30"/>
  <c r="EE75" i="30"/>
  <c r="EE67" i="30"/>
  <c r="EE58" i="30"/>
  <c r="EE50" i="30"/>
  <c r="EE42" i="30"/>
  <c r="EE34" i="30"/>
  <c r="EE59" i="30"/>
  <c r="EE51" i="30"/>
  <c r="EE43" i="30"/>
  <c r="EE35" i="30"/>
  <c r="EE26" i="30"/>
  <c r="EE17" i="30"/>
  <c r="EE6" i="30"/>
  <c r="EE29" i="30"/>
  <c r="EE22" i="30"/>
  <c r="EE15" i="30"/>
  <c r="EE9" i="30"/>
  <c r="EE80" i="30"/>
  <c r="AG96" i="30"/>
  <c r="AJ96" i="30"/>
  <c r="X96" i="30"/>
  <c r="AA96" i="30"/>
  <c r="AD96" i="30"/>
  <c r="V96" i="30"/>
  <c r="U96" i="30" s="1"/>
  <c r="S83" i="2"/>
  <c r="AA83" i="2"/>
  <c r="K83" i="16" a="1"/>
  <c r="K83" i="16" s="1"/>
  <c r="M84" i="16" s="1" a="1"/>
  <c r="M84" i="16" s="1"/>
  <c r="N82" i="16"/>
  <c r="L82" i="16" a="1"/>
  <c r="L82" i="16" s="1"/>
  <c r="AN83" i="30"/>
  <c r="AM83" i="30"/>
  <c r="AQ82" i="30"/>
  <c r="AO82" i="30"/>
  <c r="AR82" i="30"/>
  <c r="AP82" i="30"/>
  <c r="AS82" i="30"/>
  <c r="AT82" i="30"/>
  <c r="AU82" i="30"/>
  <c r="AV82" i="30"/>
  <c r="AW82" i="30"/>
  <c r="AX82" i="30"/>
  <c r="AY82" i="30"/>
  <c r="AZ82" i="30"/>
  <c r="BA82" i="30"/>
  <c r="BB82" i="30"/>
  <c r="BC82" i="30"/>
  <c r="BD82" i="30"/>
  <c r="BE82" i="30"/>
  <c r="BF82" i="30"/>
  <c r="BG82" i="30"/>
  <c r="BH82" i="30"/>
  <c r="BI82" i="30"/>
  <c r="BJ82" i="30"/>
  <c r="BK82" i="30"/>
  <c r="BL82" i="30"/>
  <c r="BM82" i="30"/>
  <c r="BN82" i="30"/>
  <c r="BO82" i="30"/>
  <c r="BP82" i="30"/>
  <c r="BQ82" i="30"/>
  <c r="BR82" i="30"/>
  <c r="BS82" i="30"/>
  <c r="BT82" i="30"/>
  <c r="BU82" i="30"/>
  <c r="BV82" i="30"/>
  <c r="BW82" i="30"/>
  <c r="BX82" i="30"/>
  <c r="BY82" i="30"/>
  <c r="BZ82" i="30"/>
  <c r="CA82" i="30"/>
  <c r="CB82" i="30"/>
  <c r="CC82" i="30"/>
  <c r="CD82" i="30"/>
  <c r="CE82" i="30"/>
  <c r="CF82" i="30"/>
  <c r="CG82" i="30"/>
  <c r="CH82" i="30"/>
  <c r="CI82" i="30"/>
  <c r="CJ82" i="30"/>
  <c r="CK82" i="30"/>
  <c r="CL82" i="30"/>
  <c r="CM82" i="30"/>
  <c r="CN82" i="30"/>
  <c r="CO82" i="30"/>
  <c r="CP82" i="30"/>
  <c r="CQ82" i="30"/>
  <c r="CR82" i="30"/>
  <c r="CS82" i="30"/>
  <c r="CT82" i="30"/>
  <c r="CU82" i="30"/>
  <c r="CV82" i="30"/>
  <c r="CW82" i="30"/>
  <c r="CX82" i="30"/>
  <c r="CY82" i="30"/>
  <c r="CZ82" i="30"/>
  <c r="DA82" i="30"/>
  <c r="DB82" i="30"/>
  <c r="DC82" i="30"/>
  <c r="DD82" i="30"/>
  <c r="DE82" i="30"/>
  <c r="DF82" i="30"/>
  <c r="DG82" i="30"/>
  <c r="DH82" i="30"/>
  <c r="DI82" i="30"/>
  <c r="DJ82" i="30"/>
  <c r="DK82" i="30"/>
  <c r="DL82" i="30"/>
  <c r="DM82" i="30"/>
  <c r="DN82" i="30"/>
  <c r="DO82" i="30"/>
  <c r="DP82" i="30"/>
  <c r="DQ82" i="30"/>
  <c r="DR82" i="30"/>
  <c r="DS82" i="30"/>
  <c r="DT82" i="30"/>
  <c r="DU82" i="30"/>
  <c r="DV82" i="30"/>
  <c r="DW82" i="30"/>
  <c r="DX82" i="30"/>
  <c r="DY82" i="30"/>
  <c r="DZ82" i="30"/>
  <c r="EA82" i="30"/>
  <c r="EB82" i="30"/>
  <c r="EC82" i="30"/>
  <c r="ED82" i="30"/>
  <c r="EE82" i="30"/>
  <c r="EF82" i="30"/>
  <c r="AE96" i="30" l="1"/>
  <c r="AK96" i="30"/>
  <c r="AB96" i="30"/>
  <c r="AH96" i="30"/>
  <c r="Y96" i="30"/>
  <c r="F97" i="16"/>
  <c r="E98" i="16" a="1"/>
  <c r="E98" i="16" s="1"/>
  <c r="EG2" i="30"/>
  <c r="EG83" i="30" s="1"/>
  <c r="G97" i="16"/>
  <c r="EG4" i="30" s="1"/>
  <c r="P98" i="30"/>
  <c r="H97" i="16" a="1"/>
  <c r="H97" i="16" s="1"/>
  <c r="Q98" i="30" s="1"/>
  <c r="EF80" i="30"/>
  <c r="EF73" i="30"/>
  <c r="EF65" i="30"/>
  <c r="EF72" i="30"/>
  <c r="EF64" i="30"/>
  <c r="EF57" i="30"/>
  <c r="EF49" i="30"/>
  <c r="EF41" i="30"/>
  <c r="EF33" i="30"/>
  <c r="EF56" i="30"/>
  <c r="EF48" i="30"/>
  <c r="EF40" i="30"/>
  <c r="EF32" i="30"/>
  <c r="EF25" i="30"/>
  <c r="EF18" i="30"/>
  <c r="EF12" i="30"/>
  <c r="EF30" i="30"/>
  <c r="EF21" i="30"/>
  <c r="EF11" i="30"/>
  <c r="EF75" i="30"/>
  <c r="EF67" i="30"/>
  <c r="EF74" i="30"/>
  <c r="EF66" i="30"/>
  <c r="EF59" i="30"/>
  <c r="EF51" i="30"/>
  <c r="EF43" i="30"/>
  <c r="EF35" i="30"/>
  <c r="EF58" i="30"/>
  <c r="EF50" i="30"/>
  <c r="EF42" i="30"/>
  <c r="EF34" i="30"/>
  <c r="EF27" i="30"/>
  <c r="EF19" i="30"/>
  <c r="EF13" i="30"/>
  <c r="EF7" i="30"/>
  <c r="EF23" i="30"/>
  <c r="EF14" i="30"/>
  <c r="EF5" i="30"/>
  <c r="EF77" i="30"/>
  <c r="EF69" i="30"/>
  <c r="EF76" i="30"/>
  <c r="EF68" i="30"/>
  <c r="EF61" i="30"/>
  <c r="EF53" i="30"/>
  <c r="EF45" i="30"/>
  <c r="EF37" i="30"/>
  <c r="EF60" i="30"/>
  <c r="EF52" i="30"/>
  <c r="EF44" i="30"/>
  <c r="EF36" i="30"/>
  <c r="EF29" i="30"/>
  <c r="EF22" i="30"/>
  <c r="EF15" i="30"/>
  <c r="EF9" i="30"/>
  <c r="EF26" i="30"/>
  <c r="EF17" i="30"/>
  <c r="EF6" i="30"/>
  <c r="EF71" i="30"/>
  <c r="EF78" i="30"/>
  <c r="EF70" i="30"/>
  <c r="EF63" i="30"/>
  <c r="EF55" i="30"/>
  <c r="EF47" i="30"/>
  <c r="EF39" i="30"/>
  <c r="EF62" i="30"/>
  <c r="EF54" i="30"/>
  <c r="EF46" i="30"/>
  <c r="EF38" i="30"/>
  <c r="EF31" i="30"/>
  <c r="EF24" i="30"/>
  <c r="EF16" i="30"/>
  <c r="EF10" i="30"/>
  <c r="EF28" i="30"/>
  <c r="EF20" i="30"/>
  <c r="EF8" i="30"/>
  <c r="EF79" i="30"/>
  <c r="EF81" i="30"/>
  <c r="AA97" i="30"/>
  <c r="AG97" i="30"/>
  <c r="X97" i="30"/>
  <c r="V97" i="30"/>
  <c r="U97" i="30" s="1"/>
  <c r="AD97" i="30"/>
  <c r="AJ97" i="30"/>
  <c r="EF3" i="30"/>
  <c r="R97" i="30"/>
  <c r="AA84" i="2"/>
  <c r="S84" i="2"/>
  <c r="AR83" i="30"/>
  <c r="AP83" i="30"/>
  <c r="AQ83" i="30"/>
  <c r="AO83" i="30"/>
  <c r="AS83" i="30"/>
  <c r="AT83" i="30"/>
  <c r="AU83" i="30"/>
  <c r="AV83" i="30"/>
  <c r="AW83" i="30"/>
  <c r="AX83" i="30"/>
  <c r="AY83" i="30"/>
  <c r="AZ83" i="30"/>
  <c r="BA83" i="30"/>
  <c r="BB83" i="30"/>
  <c r="BC83" i="30"/>
  <c r="BD83" i="30"/>
  <c r="BE83" i="30"/>
  <c r="BF83" i="30"/>
  <c r="BG83" i="30"/>
  <c r="BH83" i="30"/>
  <c r="BI83" i="30"/>
  <c r="BJ83" i="30"/>
  <c r="BK83" i="30"/>
  <c r="BL83" i="30"/>
  <c r="BM83" i="30"/>
  <c r="BN83" i="30"/>
  <c r="BO83" i="30"/>
  <c r="BP83" i="30"/>
  <c r="BQ83" i="30"/>
  <c r="BR83" i="30"/>
  <c r="BS83" i="30"/>
  <c r="BT83" i="30"/>
  <c r="BU83" i="30"/>
  <c r="BV83" i="30"/>
  <c r="BW83" i="30"/>
  <c r="BX83" i="30"/>
  <c r="BY83" i="30"/>
  <c r="BZ83" i="30"/>
  <c r="CA83" i="30"/>
  <c r="CB83" i="30"/>
  <c r="CC83" i="30"/>
  <c r="CD83" i="30"/>
  <c r="CE83" i="30"/>
  <c r="CF83" i="30"/>
  <c r="CG83" i="30"/>
  <c r="CH83" i="30"/>
  <c r="CI83" i="30"/>
  <c r="CJ83" i="30"/>
  <c r="CK83" i="30"/>
  <c r="CL83" i="30"/>
  <c r="CM83" i="30"/>
  <c r="CN83" i="30"/>
  <c r="CO83" i="30"/>
  <c r="CP83" i="30"/>
  <c r="CQ83" i="30"/>
  <c r="CR83" i="30"/>
  <c r="CS83" i="30"/>
  <c r="CT83" i="30"/>
  <c r="CU83" i="30"/>
  <c r="CV83" i="30"/>
  <c r="CW83" i="30"/>
  <c r="CX83" i="30"/>
  <c r="CY83" i="30"/>
  <c r="CZ83" i="30"/>
  <c r="DA83" i="30"/>
  <c r="DB83" i="30"/>
  <c r="DC83" i="30"/>
  <c r="DD83" i="30"/>
  <c r="DE83" i="30"/>
  <c r="DF83" i="30"/>
  <c r="DG83" i="30"/>
  <c r="DH83" i="30"/>
  <c r="DI83" i="30"/>
  <c r="DJ83" i="30"/>
  <c r="DK83" i="30"/>
  <c r="DL83" i="30"/>
  <c r="DM83" i="30"/>
  <c r="DN83" i="30"/>
  <c r="DO83" i="30"/>
  <c r="DP83" i="30"/>
  <c r="DQ83" i="30"/>
  <c r="DR83" i="30"/>
  <c r="DS83" i="30"/>
  <c r="DT83" i="30"/>
  <c r="DU83" i="30"/>
  <c r="DV83" i="30"/>
  <c r="DW83" i="30"/>
  <c r="DX83" i="30"/>
  <c r="DY83" i="30"/>
  <c r="DZ83" i="30"/>
  <c r="EA83" i="30"/>
  <c r="EB83" i="30"/>
  <c r="EC83" i="30"/>
  <c r="ED83" i="30"/>
  <c r="EE83" i="30"/>
  <c r="EF83" i="30"/>
  <c r="N83" i="16"/>
  <c r="L83" i="16" a="1"/>
  <c r="L83" i="16" s="1"/>
  <c r="AM84" i="30"/>
  <c r="AN84" i="30"/>
  <c r="K84" i="16" a="1"/>
  <c r="K84" i="16" s="1"/>
  <c r="M85" i="16" s="1" a="1"/>
  <c r="M85" i="16" s="1"/>
  <c r="AD98" i="30" l="1"/>
  <c r="AG98" i="30"/>
  <c r="V98" i="30"/>
  <c r="U98" i="30" s="1"/>
  <c r="AJ98" i="30"/>
  <c r="X98" i="30"/>
  <c r="AA98" i="30"/>
  <c r="EG81" i="30"/>
  <c r="EG79" i="30"/>
  <c r="EG56" i="30"/>
  <c r="EG55" i="30"/>
  <c r="EG28" i="30"/>
  <c r="EG25" i="30"/>
  <c r="EG78" i="30"/>
  <c r="EG70" i="30"/>
  <c r="EG77" i="30"/>
  <c r="EG69" i="30"/>
  <c r="EG62" i="30"/>
  <c r="EG54" i="30"/>
  <c r="EG46" i="30"/>
  <c r="EG38" i="30"/>
  <c r="EG61" i="30"/>
  <c r="EG53" i="30"/>
  <c r="EG45" i="30"/>
  <c r="EG37" i="30"/>
  <c r="EG30" i="30"/>
  <c r="EG21" i="30"/>
  <c r="EG11" i="30"/>
  <c r="EG31" i="30"/>
  <c r="EG24" i="30"/>
  <c r="EG16" i="30"/>
  <c r="EG10" i="30"/>
  <c r="EG72" i="30"/>
  <c r="EG75" i="30"/>
  <c r="EG64" i="30"/>
  <c r="EG52" i="30"/>
  <c r="EG44" i="30"/>
  <c r="EG63" i="30"/>
  <c r="EG51" i="30"/>
  <c r="EG43" i="30"/>
  <c r="EG32" i="30"/>
  <c r="EG20" i="30"/>
  <c r="EG5" i="30"/>
  <c r="EG22" i="30"/>
  <c r="EG15" i="30"/>
  <c r="EG80" i="30"/>
  <c r="EG76" i="30"/>
  <c r="EG67" i="30"/>
  <c r="EG40" i="30"/>
  <c r="EG39" i="30"/>
  <c r="EG14" i="30"/>
  <c r="EG12" i="30"/>
  <c r="EG74" i="30"/>
  <c r="EG66" i="30"/>
  <c r="EG73" i="30"/>
  <c r="EG65" i="30"/>
  <c r="EG58" i="30"/>
  <c r="EG50" i="30"/>
  <c r="EG42" i="30"/>
  <c r="EG34" i="30"/>
  <c r="EG57" i="30"/>
  <c r="EG49" i="30"/>
  <c r="EG41" i="30"/>
  <c r="EG33" i="30"/>
  <c r="EG26" i="30"/>
  <c r="EG17" i="30"/>
  <c r="EG6" i="30"/>
  <c r="EG27" i="30"/>
  <c r="EG19" i="30"/>
  <c r="EG13" i="30"/>
  <c r="EG7" i="30"/>
  <c r="EG68" i="30"/>
  <c r="EG71" i="30"/>
  <c r="EG60" i="30"/>
  <c r="EG48" i="30"/>
  <c r="EG36" i="30"/>
  <c r="EG59" i="30"/>
  <c r="EG47" i="30"/>
  <c r="EG35" i="30"/>
  <c r="EG23" i="30"/>
  <c r="EG8" i="30"/>
  <c r="EG29" i="30"/>
  <c r="EG18" i="30"/>
  <c r="EG9" i="30"/>
  <c r="EG82" i="30"/>
  <c r="EG3" i="30"/>
  <c r="R98" i="30"/>
  <c r="Y97" i="30"/>
  <c r="AB97" i="30"/>
  <c r="AK97" i="30"/>
  <c r="AH97" i="30"/>
  <c r="AE97" i="30"/>
  <c r="H98" i="16" a="1"/>
  <c r="H98" i="16" s="1"/>
  <c r="Q99" i="30" s="1"/>
  <c r="EH2" i="30"/>
  <c r="EH84" i="30" s="1"/>
  <c r="P99" i="30"/>
  <c r="E99" i="16" a="1"/>
  <c r="E99" i="16" s="1"/>
  <c r="F98" i="16"/>
  <c r="G98" i="16"/>
  <c r="EH4" i="30" s="1"/>
  <c r="S85" i="2"/>
  <c r="AA85" i="2"/>
  <c r="K85" i="16" a="1"/>
  <c r="K85" i="16" s="1"/>
  <c r="M86" i="16" s="1" a="1"/>
  <c r="M86" i="16" s="1"/>
  <c r="N84" i="16"/>
  <c r="L84" i="16" a="1"/>
  <c r="L84" i="16" s="1"/>
  <c r="AN85" i="30"/>
  <c r="AM85" i="30"/>
  <c r="AQ84" i="30"/>
  <c r="AO84" i="30"/>
  <c r="AR84" i="30"/>
  <c r="AP84" i="30"/>
  <c r="AS84" i="30"/>
  <c r="AT84" i="30"/>
  <c r="AU84" i="30"/>
  <c r="AV84" i="30"/>
  <c r="AW84" i="30"/>
  <c r="AX84" i="30"/>
  <c r="AY84" i="30"/>
  <c r="AZ84" i="30"/>
  <c r="BA84" i="30"/>
  <c r="BB84" i="30"/>
  <c r="BC84" i="30"/>
  <c r="BD84" i="30"/>
  <c r="BE84" i="30"/>
  <c r="BF84" i="30"/>
  <c r="BG84" i="30"/>
  <c r="BH84" i="30"/>
  <c r="BI84" i="30"/>
  <c r="BJ84" i="30"/>
  <c r="BK84" i="30"/>
  <c r="BL84" i="30"/>
  <c r="BM84" i="30"/>
  <c r="BN84" i="30"/>
  <c r="BO84" i="30"/>
  <c r="BP84" i="30"/>
  <c r="BQ84" i="30"/>
  <c r="BR84" i="30"/>
  <c r="BS84" i="30"/>
  <c r="BT84" i="30"/>
  <c r="BU84" i="30"/>
  <c r="BV84" i="30"/>
  <c r="BW84" i="30"/>
  <c r="BX84" i="30"/>
  <c r="BY84" i="30"/>
  <c r="BZ84" i="30"/>
  <c r="CA84" i="30"/>
  <c r="CB84" i="30"/>
  <c r="CC84" i="30"/>
  <c r="CD84" i="30"/>
  <c r="CE84" i="30"/>
  <c r="CF84" i="30"/>
  <c r="CG84" i="30"/>
  <c r="CH84" i="30"/>
  <c r="CI84" i="30"/>
  <c r="CJ84" i="30"/>
  <c r="CK84" i="30"/>
  <c r="CL84" i="30"/>
  <c r="CM84" i="30"/>
  <c r="CN84" i="30"/>
  <c r="CO84" i="30"/>
  <c r="CP84" i="30"/>
  <c r="CQ84" i="30"/>
  <c r="CR84" i="30"/>
  <c r="CS84" i="30"/>
  <c r="CT84" i="30"/>
  <c r="CU84" i="30"/>
  <c r="CV84" i="30"/>
  <c r="CW84" i="30"/>
  <c r="CX84" i="30"/>
  <c r="CY84" i="30"/>
  <c r="CZ84" i="30"/>
  <c r="DA84" i="30"/>
  <c r="DB84" i="30"/>
  <c r="DC84" i="30"/>
  <c r="DD84" i="30"/>
  <c r="DE84" i="30"/>
  <c r="DF84" i="30"/>
  <c r="DG84" i="30"/>
  <c r="DH84" i="30"/>
  <c r="DI84" i="30"/>
  <c r="DJ84" i="30"/>
  <c r="DK84" i="30"/>
  <c r="DL84" i="30"/>
  <c r="DM84" i="30"/>
  <c r="DN84" i="30"/>
  <c r="DO84" i="30"/>
  <c r="DP84" i="30"/>
  <c r="DQ84" i="30"/>
  <c r="DR84" i="30"/>
  <c r="DS84" i="30"/>
  <c r="DT84" i="30"/>
  <c r="DU84" i="30"/>
  <c r="DV84" i="30"/>
  <c r="DW84" i="30"/>
  <c r="DX84" i="30"/>
  <c r="DY84" i="30"/>
  <c r="DZ84" i="30"/>
  <c r="EA84" i="30"/>
  <c r="EB84" i="30"/>
  <c r="EC84" i="30"/>
  <c r="ED84" i="30"/>
  <c r="EE84" i="30"/>
  <c r="EF84" i="30"/>
  <c r="EG84" i="30"/>
  <c r="F99" i="16" l="1"/>
  <c r="E100" i="16" a="1"/>
  <c r="E100" i="16" s="1"/>
  <c r="EI2" i="30"/>
  <c r="G99" i="16"/>
  <c r="EI4" i="30" s="1"/>
  <c r="P100" i="30"/>
  <c r="H99" i="16" a="1"/>
  <c r="H99" i="16" s="1"/>
  <c r="Q100" i="30" s="1"/>
  <c r="EH82" i="30"/>
  <c r="EH79" i="30"/>
  <c r="EH71" i="30"/>
  <c r="EH78" i="30"/>
  <c r="EH70" i="30"/>
  <c r="EH63" i="30"/>
  <c r="EH55" i="30"/>
  <c r="EH47" i="30"/>
  <c r="EH39" i="30"/>
  <c r="EH62" i="30"/>
  <c r="EH54" i="30"/>
  <c r="EH46" i="30"/>
  <c r="EH38" i="30"/>
  <c r="EH31" i="30"/>
  <c r="EH24" i="30"/>
  <c r="EH16" i="30"/>
  <c r="EH10" i="30"/>
  <c r="EH28" i="30"/>
  <c r="EH20" i="30"/>
  <c r="EH8" i="30"/>
  <c r="EH80" i="30"/>
  <c r="EH73" i="30"/>
  <c r="EH65" i="30"/>
  <c r="EH72" i="30"/>
  <c r="EH64" i="30"/>
  <c r="EH57" i="30"/>
  <c r="EH49" i="30"/>
  <c r="EH41" i="30"/>
  <c r="EH33" i="30"/>
  <c r="EH56" i="30"/>
  <c r="EH48" i="30"/>
  <c r="EH40" i="30"/>
  <c r="EH32" i="30"/>
  <c r="EH25" i="30"/>
  <c r="EH18" i="30"/>
  <c r="EH12" i="30"/>
  <c r="EH30" i="30"/>
  <c r="EH21" i="30"/>
  <c r="EH11" i="30"/>
  <c r="EH81" i="30"/>
  <c r="EH75" i="30"/>
  <c r="EH67" i="30"/>
  <c r="EH74" i="30"/>
  <c r="EH66" i="30"/>
  <c r="EH59" i="30"/>
  <c r="EH51" i="30"/>
  <c r="EH43" i="30"/>
  <c r="EH35" i="30"/>
  <c r="EH58" i="30"/>
  <c r="EH50" i="30"/>
  <c r="EH42" i="30"/>
  <c r="EH34" i="30"/>
  <c r="EH27" i="30"/>
  <c r="EH19" i="30"/>
  <c r="EH13" i="30"/>
  <c r="EH7" i="30"/>
  <c r="EH23" i="30"/>
  <c r="EH14" i="30"/>
  <c r="EH5" i="30"/>
  <c r="EH77" i="30"/>
  <c r="EH69" i="30"/>
  <c r="EH76" i="30"/>
  <c r="EH68" i="30"/>
  <c r="EH61" i="30"/>
  <c r="EH53" i="30"/>
  <c r="EH45" i="30"/>
  <c r="EH37" i="30"/>
  <c r="EH60" i="30"/>
  <c r="EH52" i="30"/>
  <c r="EH44" i="30"/>
  <c r="EH36" i="30"/>
  <c r="EH29" i="30"/>
  <c r="EH22" i="30"/>
  <c r="EH15" i="30"/>
  <c r="EH9" i="30"/>
  <c r="EH26" i="30"/>
  <c r="EH17" i="30"/>
  <c r="EH6" i="30"/>
  <c r="EH83" i="30"/>
  <c r="AE98" i="30"/>
  <c r="AK98" i="30"/>
  <c r="AB98" i="30"/>
  <c r="AH98" i="30"/>
  <c r="Y98" i="30"/>
  <c r="R99" i="30"/>
  <c r="EH3" i="30"/>
  <c r="AJ99" i="30"/>
  <c r="X99" i="30"/>
  <c r="AA99" i="30"/>
  <c r="AD99" i="30"/>
  <c r="AG99" i="30"/>
  <c r="V99" i="30"/>
  <c r="U99" i="30" s="1"/>
  <c r="S86" i="2"/>
  <c r="AA86" i="2"/>
  <c r="K86" i="16" a="1"/>
  <c r="K86" i="16" s="1"/>
  <c r="M87" i="16" s="1" a="1"/>
  <c r="M87" i="16" s="1"/>
  <c r="AR85" i="30"/>
  <c r="AP85" i="30"/>
  <c r="AQ85" i="30"/>
  <c r="AO85" i="30"/>
  <c r="AS85" i="30"/>
  <c r="AT85" i="30"/>
  <c r="AU85" i="30"/>
  <c r="AV85" i="30"/>
  <c r="AW85" i="30"/>
  <c r="AX85" i="30"/>
  <c r="AY85" i="30"/>
  <c r="AZ85" i="30"/>
  <c r="BA85" i="30"/>
  <c r="BB85" i="30"/>
  <c r="BC85" i="30"/>
  <c r="BD85" i="30"/>
  <c r="BE85" i="30"/>
  <c r="BF85" i="30"/>
  <c r="BG85" i="30"/>
  <c r="BH85" i="30"/>
  <c r="BI85" i="30"/>
  <c r="BJ85" i="30"/>
  <c r="BK85" i="30"/>
  <c r="BL85" i="30"/>
  <c r="BM85" i="30"/>
  <c r="BN85" i="30"/>
  <c r="BO85" i="30"/>
  <c r="BP85" i="30"/>
  <c r="BQ85" i="30"/>
  <c r="BR85" i="30"/>
  <c r="BS85" i="30"/>
  <c r="BT85" i="30"/>
  <c r="BU85" i="30"/>
  <c r="BV85" i="30"/>
  <c r="BW85" i="30"/>
  <c r="BX85" i="30"/>
  <c r="BY85" i="30"/>
  <c r="BZ85" i="30"/>
  <c r="CA85" i="30"/>
  <c r="CB85" i="30"/>
  <c r="CC85" i="30"/>
  <c r="CD85" i="30"/>
  <c r="CE85" i="30"/>
  <c r="CF85" i="30"/>
  <c r="CG85" i="30"/>
  <c r="CH85" i="30"/>
  <c r="CI85" i="30"/>
  <c r="CJ85" i="30"/>
  <c r="CK85" i="30"/>
  <c r="CL85" i="30"/>
  <c r="CM85" i="30"/>
  <c r="CN85" i="30"/>
  <c r="CO85" i="30"/>
  <c r="CP85" i="30"/>
  <c r="CQ85" i="30"/>
  <c r="CR85" i="30"/>
  <c r="CS85" i="30"/>
  <c r="CT85" i="30"/>
  <c r="CU85" i="30"/>
  <c r="CV85" i="30"/>
  <c r="CW85" i="30"/>
  <c r="CX85" i="30"/>
  <c r="CY85" i="30"/>
  <c r="CZ85" i="30"/>
  <c r="DA85" i="30"/>
  <c r="DB85" i="30"/>
  <c r="DC85" i="30"/>
  <c r="DD85" i="30"/>
  <c r="DE85" i="30"/>
  <c r="DF85" i="30"/>
  <c r="DG85" i="30"/>
  <c r="DH85" i="30"/>
  <c r="DI85" i="30"/>
  <c r="DJ85" i="30"/>
  <c r="DK85" i="30"/>
  <c r="DL85" i="30"/>
  <c r="DM85" i="30"/>
  <c r="DN85" i="30"/>
  <c r="DO85" i="30"/>
  <c r="DP85" i="30"/>
  <c r="DQ85" i="30"/>
  <c r="DR85" i="30"/>
  <c r="DS85" i="30"/>
  <c r="DT85" i="30"/>
  <c r="DU85" i="30"/>
  <c r="DV85" i="30"/>
  <c r="DW85" i="30"/>
  <c r="DX85" i="30"/>
  <c r="DY85" i="30"/>
  <c r="DZ85" i="30"/>
  <c r="EA85" i="30"/>
  <c r="EB85" i="30"/>
  <c r="EC85" i="30"/>
  <c r="ED85" i="30"/>
  <c r="EE85" i="30"/>
  <c r="EF85" i="30"/>
  <c r="EG85" i="30"/>
  <c r="EH85" i="30"/>
  <c r="EI85" i="30"/>
  <c r="N85" i="16"/>
  <c r="L85" i="16" a="1"/>
  <c r="L85" i="16" s="1"/>
  <c r="AM86" i="30"/>
  <c r="AN86" i="30"/>
  <c r="AH99" i="30" l="1"/>
  <c r="AK99" i="30"/>
  <c r="Y99" i="30"/>
  <c r="AB99" i="30"/>
  <c r="AE99" i="30"/>
  <c r="H100" i="16" a="1"/>
  <c r="H100" i="16" s="1"/>
  <c r="Q101" i="30" s="1"/>
  <c r="EJ2" i="30"/>
  <c r="E101" i="16" a="1"/>
  <c r="E101" i="16" s="1"/>
  <c r="F100" i="16"/>
  <c r="G100" i="16"/>
  <c r="EJ4" i="30" s="1"/>
  <c r="P101" i="30"/>
  <c r="V100" i="30"/>
  <c r="U100" i="30" s="1"/>
  <c r="AA100" i="30"/>
  <c r="AD100" i="30"/>
  <c r="AG100" i="30"/>
  <c r="AJ100" i="30"/>
  <c r="X100" i="30"/>
  <c r="EI83" i="30"/>
  <c r="EI81" i="30"/>
  <c r="EI72" i="30"/>
  <c r="EI80" i="30"/>
  <c r="EI73" i="30"/>
  <c r="EI65" i="30"/>
  <c r="EI56" i="30"/>
  <c r="EI48" i="30"/>
  <c r="EI40" i="30"/>
  <c r="EI64" i="30"/>
  <c r="EI57" i="30"/>
  <c r="EI49" i="30"/>
  <c r="EI41" i="30"/>
  <c r="EI33" i="30"/>
  <c r="EI23" i="30"/>
  <c r="EI14" i="30"/>
  <c r="EI5" i="30"/>
  <c r="EI27" i="30"/>
  <c r="EI19" i="30"/>
  <c r="EI13" i="30"/>
  <c r="EI7" i="30"/>
  <c r="EI74" i="30"/>
  <c r="EI66" i="30"/>
  <c r="EI75" i="30"/>
  <c r="EI67" i="30"/>
  <c r="EI58" i="30"/>
  <c r="EI50" i="30"/>
  <c r="EI42" i="30"/>
  <c r="EI34" i="30"/>
  <c r="EI59" i="30"/>
  <c r="EI51" i="30"/>
  <c r="EI43" i="30"/>
  <c r="EI35" i="30"/>
  <c r="EI26" i="30"/>
  <c r="EI17" i="30"/>
  <c r="EI6" i="30"/>
  <c r="EI29" i="30"/>
  <c r="EI22" i="30"/>
  <c r="EI15" i="30"/>
  <c r="EI9" i="30"/>
  <c r="EI84" i="30"/>
  <c r="EI76" i="30"/>
  <c r="EI68" i="30"/>
  <c r="EI77" i="30"/>
  <c r="EI69" i="30"/>
  <c r="EI60" i="30"/>
  <c r="EI52" i="30"/>
  <c r="EI44" i="30"/>
  <c r="EI36" i="30"/>
  <c r="EI61" i="30"/>
  <c r="EI53" i="30"/>
  <c r="EI45" i="30"/>
  <c r="EI37" i="30"/>
  <c r="EI28" i="30"/>
  <c r="EI20" i="30"/>
  <c r="EI8" i="30"/>
  <c r="EI31" i="30"/>
  <c r="EI24" i="30"/>
  <c r="EI16" i="30"/>
  <c r="EI10" i="30"/>
  <c r="EI78" i="30"/>
  <c r="EI70" i="30"/>
  <c r="EI79" i="30"/>
  <c r="EI71" i="30"/>
  <c r="EI62" i="30"/>
  <c r="EI54" i="30"/>
  <c r="EI46" i="30"/>
  <c r="EI38" i="30"/>
  <c r="EI63" i="30"/>
  <c r="EI55" i="30"/>
  <c r="EI47" i="30"/>
  <c r="EI39" i="30"/>
  <c r="EI30" i="30"/>
  <c r="EI21" i="30"/>
  <c r="EI11" i="30"/>
  <c r="EI32" i="30"/>
  <c r="EI25" i="30"/>
  <c r="EI18" i="30"/>
  <c r="EI12" i="30"/>
  <c r="EI82" i="30"/>
  <c r="R100" i="30"/>
  <c r="EI3" i="30"/>
  <c r="S87" i="2"/>
  <c r="AA87" i="2"/>
  <c r="K87" i="16" a="1"/>
  <c r="K87" i="16" s="1"/>
  <c r="M88" i="16" s="1" a="1"/>
  <c r="M88" i="16" s="1"/>
  <c r="AQ86" i="30"/>
  <c r="AO86" i="30"/>
  <c r="AR86" i="30"/>
  <c r="AP86" i="30"/>
  <c r="AS86" i="30"/>
  <c r="AT86" i="30"/>
  <c r="AU86" i="30"/>
  <c r="AV86" i="30"/>
  <c r="AW86" i="30"/>
  <c r="AX86" i="30"/>
  <c r="AY86" i="30"/>
  <c r="AZ86" i="30"/>
  <c r="BA86" i="30"/>
  <c r="BB86" i="30"/>
  <c r="BC86" i="30"/>
  <c r="BD86" i="30"/>
  <c r="BE86" i="30"/>
  <c r="BF86" i="30"/>
  <c r="BG86" i="30"/>
  <c r="BH86" i="30"/>
  <c r="BI86" i="30"/>
  <c r="BJ86" i="30"/>
  <c r="BK86" i="30"/>
  <c r="BL86" i="30"/>
  <c r="BM86" i="30"/>
  <c r="BN86" i="30"/>
  <c r="BO86" i="30"/>
  <c r="BP86" i="30"/>
  <c r="BQ86" i="30"/>
  <c r="BR86" i="30"/>
  <c r="BS86" i="30"/>
  <c r="BT86" i="30"/>
  <c r="BU86" i="30"/>
  <c r="BV86" i="30"/>
  <c r="BW86" i="30"/>
  <c r="BX86" i="30"/>
  <c r="BY86" i="30"/>
  <c r="BZ86" i="30"/>
  <c r="CA86" i="30"/>
  <c r="CB86" i="30"/>
  <c r="CC86" i="30"/>
  <c r="CD86" i="30"/>
  <c r="CE86" i="30"/>
  <c r="CF86" i="30"/>
  <c r="CG86" i="30"/>
  <c r="CH86" i="30"/>
  <c r="CI86" i="30"/>
  <c r="CJ86" i="30"/>
  <c r="CK86" i="30"/>
  <c r="CL86" i="30"/>
  <c r="CM86" i="30"/>
  <c r="CN86" i="30"/>
  <c r="CO86" i="30"/>
  <c r="CP86" i="30"/>
  <c r="CQ86" i="30"/>
  <c r="CR86" i="30"/>
  <c r="CS86" i="30"/>
  <c r="CT86" i="30"/>
  <c r="CU86" i="30"/>
  <c r="CV86" i="30"/>
  <c r="CW86" i="30"/>
  <c r="CX86" i="30"/>
  <c r="CY86" i="30"/>
  <c r="CZ86" i="30"/>
  <c r="DA86" i="30"/>
  <c r="DB86" i="30"/>
  <c r="DC86" i="30"/>
  <c r="DD86" i="30"/>
  <c r="DE86" i="30"/>
  <c r="DF86" i="30"/>
  <c r="DG86" i="30"/>
  <c r="DH86" i="30"/>
  <c r="DI86" i="30"/>
  <c r="DJ86" i="30"/>
  <c r="DK86" i="30"/>
  <c r="DL86" i="30"/>
  <c r="DM86" i="30"/>
  <c r="DN86" i="30"/>
  <c r="DO86" i="30"/>
  <c r="DP86" i="30"/>
  <c r="DQ86" i="30"/>
  <c r="DR86" i="30"/>
  <c r="DS86" i="30"/>
  <c r="DT86" i="30"/>
  <c r="DU86" i="30"/>
  <c r="DV86" i="30"/>
  <c r="DW86" i="30"/>
  <c r="DX86" i="30"/>
  <c r="DY86" i="30"/>
  <c r="DZ86" i="30"/>
  <c r="EA86" i="30"/>
  <c r="EB86" i="30"/>
  <c r="EC86" i="30"/>
  <c r="ED86" i="30"/>
  <c r="EE86" i="30"/>
  <c r="EF86" i="30"/>
  <c r="EG86" i="30"/>
  <c r="EH86" i="30"/>
  <c r="EI86" i="30"/>
  <c r="EJ86" i="30"/>
  <c r="N86" i="16"/>
  <c r="L86" i="16" a="1"/>
  <c r="L86" i="16" s="1"/>
  <c r="AN87" i="30"/>
  <c r="AM87" i="30"/>
  <c r="G101" i="16" l="1"/>
  <c r="EK4" i="30" s="1"/>
  <c r="P102" i="30"/>
  <c r="H101" i="16" a="1"/>
  <c r="H101" i="16" s="1"/>
  <c r="Q102" i="30" s="1"/>
  <c r="F101" i="16"/>
  <c r="E102" i="16" a="1"/>
  <c r="E102" i="16" s="1"/>
  <c r="EK2" i="30"/>
  <c r="AB100" i="30"/>
  <c r="AE100" i="30"/>
  <c r="AH100" i="30"/>
  <c r="AK100" i="30"/>
  <c r="Y100" i="30"/>
  <c r="AJ101" i="30"/>
  <c r="X101" i="30"/>
  <c r="AA101" i="30"/>
  <c r="AD101" i="30"/>
  <c r="AG101" i="30"/>
  <c r="V101" i="30"/>
  <c r="U101" i="30" s="1"/>
  <c r="EJ3" i="30"/>
  <c r="R101" i="30"/>
  <c r="EJ84" i="30"/>
  <c r="EJ82" i="30"/>
  <c r="EJ67" i="30"/>
  <c r="EJ64" i="30"/>
  <c r="EJ41" i="30"/>
  <c r="EJ48" i="30"/>
  <c r="EJ29" i="30"/>
  <c r="EJ30" i="30"/>
  <c r="EJ83" i="30"/>
  <c r="EJ77" i="30"/>
  <c r="EJ69" i="30"/>
  <c r="EJ78" i="30"/>
  <c r="EJ70" i="30"/>
  <c r="EJ63" i="30"/>
  <c r="EJ55" i="30"/>
  <c r="EJ47" i="30"/>
  <c r="EJ39" i="30"/>
  <c r="EJ62" i="30"/>
  <c r="EJ54" i="30"/>
  <c r="EJ46" i="30"/>
  <c r="EJ38" i="30"/>
  <c r="EJ31" i="30"/>
  <c r="EJ24" i="30"/>
  <c r="EJ16" i="30"/>
  <c r="EJ10" i="30"/>
  <c r="EJ28" i="30"/>
  <c r="EJ20" i="30"/>
  <c r="EJ8" i="30"/>
  <c r="EJ75" i="30"/>
  <c r="EJ81" i="30"/>
  <c r="EJ68" i="30"/>
  <c r="EJ53" i="30"/>
  <c r="EJ45" i="30"/>
  <c r="EJ33" i="30"/>
  <c r="EJ52" i="30"/>
  <c r="EJ40" i="30"/>
  <c r="EJ25" i="30"/>
  <c r="EJ15" i="30"/>
  <c r="EJ9" i="30"/>
  <c r="EJ21" i="30"/>
  <c r="EJ6" i="30"/>
  <c r="EJ85" i="30"/>
  <c r="EJ79" i="30"/>
  <c r="EJ76" i="30"/>
  <c r="EJ57" i="30"/>
  <c r="EJ60" i="30"/>
  <c r="EJ36" i="30"/>
  <c r="EJ18" i="30"/>
  <c r="EJ17" i="30"/>
  <c r="EJ80" i="30"/>
  <c r="EJ73" i="30"/>
  <c r="EJ65" i="30"/>
  <c r="EJ74" i="30"/>
  <c r="EJ66" i="30"/>
  <c r="EJ59" i="30"/>
  <c r="EJ51" i="30"/>
  <c r="EJ43" i="30"/>
  <c r="EJ35" i="30"/>
  <c r="EJ58" i="30"/>
  <c r="EJ50" i="30"/>
  <c r="EJ42" i="30"/>
  <c r="EJ34" i="30"/>
  <c r="EJ27" i="30"/>
  <c r="EJ19" i="30"/>
  <c r="EJ13" i="30"/>
  <c r="EJ7" i="30"/>
  <c r="EJ23" i="30"/>
  <c r="EJ14" i="30"/>
  <c r="EJ5" i="30"/>
  <c r="EJ71" i="30"/>
  <c r="EJ72" i="30"/>
  <c r="EJ61" i="30"/>
  <c r="EJ49" i="30"/>
  <c r="EJ37" i="30"/>
  <c r="EJ56" i="30"/>
  <c r="EJ44" i="30"/>
  <c r="EJ32" i="30"/>
  <c r="EJ22" i="30"/>
  <c r="EJ12" i="30"/>
  <c r="EJ26" i="30"/>
  <c r="EJ11" i="30"/>
  <c r="AA88" i="2"/>
  <c r="S88" i="2"/>
  <c r="K88" i="16" a="1"/>
  <c r="K88" i="16" s="1"/>
  <c r="AR87" i="30"/>
  <c r="AP87" i="30"/>
  <c r="AQ87" i="30"/>
  <c r="AO87" i="30"/>
  <c r="AS87" i="30"/>
  <c r="AT87" i="30"/>
  <c r="AU87" i="30"/>
  <c r="AV87" i="30"/>
  <c r="AW87" i="30"/>
  <c r="AX87" i="30"/>
  <c r="AY87" i="30"/>
  <c r="AZ87" i="30"/>
  <c r="BA87" i="30"/>
  <c r="BB87" i="30"/>
  <c r="BC87" i="30"/>
  <c r="BD87" i="30"/>
  <c r="BE87" i="30"/>
  <c r="BF87" i="30"/>
  <c r="BG87" i="30"/>
  <c r="BH87" i="30"/>
  <c r="BI87" i="30"/>
  <c r="BJ87" i="30"/>
  <c r="BK87" i="30"/>
  <c r="BL87" i="30"/>
  <c r="BM87" i="30"/>
  <c r="BN87" i="30"/>
  <c r="BO87" i="30"/>
  <c r="BP87" i="30"/>
  <c r="BQ87" i="30"/>
  <c r="BR87" i="30"/>
  <c r="BS87" i="30"/>
  <c r="BT87" i="30"/>
  <c r="BU87" i="30"/>
  <c r="BV87" i="30"/>
  <c r="BW87" i="30"/>
  <c r="BX87" i="30"/>
  <c r="BY87" i="30"/>
  <c r="BZ87" i="30"/>
  <c r="CA87" i="30"/>
  <c r="CB87" i="30"/>
  <c r="CC87" i="30"/>
  <c r="CD87" i="30"/>
  <c r="CE87" i="30"/>
  <c r="CF87" i="30"/>
  <c r="CG87" i="30"/>
  <c r="CH87" i="30"/>
  <c r="CI87" i="30"/>
  <c r="CJ87" i="30"/>
  <c r="CK87" i="30"/>
  <c r="CL87" i="30"/>
  <c r="CM87" i="30"/>
  <c r="CN87" i="30"/>
  <c r="CO87" i="30"/>
  <c r="CP87" i="30"/>
  <c r="CQ87" i="30"/>
  <c r="CR87" i="30"/>
  <c r="CS87" i="30"/>
  <c r="CT87" i="30"/>
  <c r="CU87" i="30"/>
  <c r="CV87" i="30"/>
  <c r="CW87" i="30"/>
  <c r="CX87" i="30"/>
  <c r="CY87" i="30"/>
  <c r="CZ87" i="30"/>
  <c r="DA87" i="30"/>
  <c r="DB87" i="30"/>
  <c r="DC87" i="30"/>
  <c r="DD87" i="30"/>
  <c r="DE87" i="30"/>
  <c r="DF87" i="30"/>
  <c r="DG87" i="30"/>
  <c r="DH87" i="30"/>
  <c r="DI87" i="30"/>
  <c r="DJ87" i="30"/>
  <c r="DK87" i="30"/>
  <c r="DL87" i="30"/>
  <c r="DM87" i="30"/>
  <c r="DN87" i="30"/>
  <c r="DO87" i="30"/>
  <c r="DP87" i="30"/>
  <c r="DQ87" i="30"/>
  <c r="DR87" i="30"/>
  <c r="DS87" i="30"/>
  <c r="DT87" i="30"/>
  <c r="DU87" i="30"/>
  <c r="DV87" i="30"/>
  <c r="DW87" i="30"/>
  <c r="DX87" i="30"/>
  <c r="DY87" i="30"/>
  <c r="DZ87" i="30"/>
  <c r="EA87" i="30"/>
  <c r="EB87" i="30"/>
  <c r="EC87" i="30"/>
  <c r="ED87" i="30"/>
  <c r="EE87" i="30"/>
  <c r="EF87" i="30"/>
  <c r="EG87" i="30"/>
  <c r="EH87" i="30"/>
  <c r="EI87" i="30"/>
  <c r="EJ87" i="30"/>
  <c r="EK87" i="30"/>
  <c r="N87" i="16"/>
  <c r="L87" i="16" a="1"/>
  <c r="L87" i="16" s="1"/>
  <c r="AM88" i="30"/>
  <c r="AN88" i="30"/>
  <c r="EK85" i="30" l="1"/>
  <c r="EK82" i="30"/>
  <c r="EK78" i="30"/>
  <c r="EK70" i="30"/>
  <c r="EK77" i="30"/>
  <c r="EK69" i="30"/>
  <c r="EK62" i="30"/>
  <c r="EK54" i="30"/>
  <c r="EK46" i="30"/>
  <c r="EK38" i="30"/>
  <c r="EK61" i="30"/>
  <c r="EK53" i="30"/>
  <c r="EK45" i="30"/>
  <c r="EK37" i="30"/>
  <c r="EK30" i="30"/>
  <c r="EK21" i="30"/>
  <c r="EK11" i="30"/>
  <c r="EK31" i="30"/>
  <c r="EK24" i="30"/>
  <c r="EK16" i="30"/>
  <c r="EK10" i="30"/>
  <c r="EK83" i="30"/>
  <c r="EK76" i="30"/>
  <c r="EK68" i="30"/>
  <c r="EK75" i="30"/>
  <c r="EK67" i="30"/>
  <c r="EK60" i="30"/>
  <c r="EK52" i="30"/>
  <c r="EK44" i="30"/>
  <c r="EK36" i="30"/>
  <c r="EK59" i="30"/>
  <c r="EK51" i="30"/>
  <c r="EK43" i="30"/>
  <c r="EK35" i="30"/>
  <c r="EK28" i="30"/>
  <c r="EK20" i="30"/>
  <c r="EK8" i="30"/>
  <c r="EK29" i="30"/>
  <c r="EK22" i="30"/>
  <c r="EK15" i="30"/>
  <c r="EK9" i="30"/>
  <c r="EK81" i="30"/>
  <c r="EK74" i="30"/>
  <c r="EK66" i="30"/>
  <c r="EK73" i="30"/>
  <c r="EK65" i="30"/>
  <c r="EK58" i="30"/>
  <c r="EK50" i="30"/>
  <c r="EK42" i="30"/>
  <c r="EK34" i="30"/>
  <c r="EK57" i="30"/>
  <c r="EK49" i="30"/>
  <c r="EK41" i="30"/>
  <c r="EK33" i="30"/>
  <c r="EK26" i="30"/>
  <c r="EK17" i="30"/>
  <c r="EK6" i="30"/>
  <c r="EK27" i="30"/>
  <c r="EK19" i="30"/>
  <c r="EK13" i="30"/>
  <c r="EK7" i="30"/>
  <c r="EK80" i="30"/>
  <c r="EK72" i="30"/>
  <c r="EK79" i="30"/>
  <c r="EK71" i="30"/>
  <c r="EK64" i="30"/>
  <c r="EK56" i="30"/>
  <c r="EK48" i="30"/>
  <c r="EK40" i="30"/>
  <c r="EK63" i="30"/>
  <c r="EK55" i="30"/>
  <c r="EK47" i="30"/>
  <c r="EK39" i="30"/>
  <c r="EK32" i="30"/>
  <c r="EK23" i="30"/>
  <c r="EK14" i="30"/>
  <c r="EK5" i="30"/>
  <c r="EK25" i="30"/>
  <c r="EK18" i="30"/>
  <c r="EK12" i="30"/>
  <c r="EK84" i="30"/>
  <c r="EK86" i="30"/>
  <c r="EK3" i="30"/>
  <c r="R102" i="30"/>
  <c r="AJ102" i="30"/>
  <c r="X102" i="30"/>
  <c r="AG102" i="30"/>
  <c r="AD102" i="30"/>
  <c r="V102" i="30"/>
  <c r="U102" i="30" s="1"/>
  <c r="AA102" i="30"/>
  <c r="AB101" i="30"/>
  <c r="AE101" i="30"/>
  <c r="AH101" i="30"/>
  <c r="AK101" i="30"/>
  <c r="Y101" i="30"/>
  <c r="H102" i="16" a="1"/>
  <c r="H102" i="16" s="1"/>
  <c r="Q103" i="30" s="1"/>
  <c r="EL2" i="30"/>
  <c r="E103" i="16" a="1"/>
  <c r="E103" i="16" s="1"/>
  <c r="F102" i="16"/>
  <c r="G102" i="16"/>
  <c r="EL4" i="30" s="1"/>
  <c r="P103" i="30"/>
  <c r="S89" i="2"/>
  <c r="AA89" i="2"/>
  <c r="N88" i="16"/>
  <c r="L88" i="16" a="1"/>
  <c r="L88" i="16" s="1"/>
  <c r="AN89" i="30"/>
  <c r="AM89" i="30"/>
  <c r="AQ88" i="30"/>
  <c r="AO88" i="30"/>
  <c r="AR88" i="30"/>
  <c r="AP88" i="30"/>
  <c r="AS88" i="30"/>
  <c r="AT88" i="30"/>
  <c r="AU88" i="30"/>
  <c r="AV88" i="30"/>
  <c r="AW88" i="30"/>
  <c r="AX88" i="30"/>
  <c r="AY88" i="30"/>
  <c r="AZ88" i="30"/>
  <c r="BA88" i="30"/>
  <c r="BB88" i="30"/>
  <c r="BC88" i="30"/>
  <c r="BD88" i="30"/>
  <c r="BE88" i="30"/>
  <c r="BF88" i="30"/>
  <c r="BG88" i="30"/>
  <c r="BH88" i="30"/>
  <c r="BI88" i="30"/>
  <c r="BJ88" i="30"/>
  <c r="BK88" i="30"/>
  <c r="BL88" i="30"/>
  <c r="BM88" i="30"/>
  <c r="BN88" i="30"/>
  <c r="BO88" i="30"/>
  <c r="BP88" i="30"/>
  <c r="BQ88" i="30"/>
  <c r="BR88" i="30"/>
  <c r="BS88" i="30"/>
  <c r="BT88" i="30"/>
  <c r="BU88" i="30"/>
  <c r="BV88" i="30"/>
  <c r="BW88" i="30"/>
  <c r="BX88" i="30"/>
  <c r="BY88" i="30"/>
  <c r="BZ88" i="30"/>
  <c r="CA88" i="30"/>
  <c r="CB88" i="30"/>
  <c r="CC88" i="30"/>
  <c r="CD88" i="30"/>
  <c r="CE88" i="30"/>
  <c r="CF88" i="30"/>
  <c r="CG88" i="30"/>
  <c r="CH88" i="30"/>
  <c r="CI88" i="30"/>
  <c r="CJ88" i="30"/>
  <c r="CK88" i="30"/>
  <c r="CL88" i="30"/>
  <c r="CM88" i="30"/>
  <c r="CN88" i="30"/>
  <c r="CO88" i="30"/>
  <c r="CP88" i="30"/>
  <c r="CQ88" i="30"/>
  <c r="CR88" i="30"/>
  <c r="CS88" i="30"/>
  <c r="CT88" i="30"/>
  <c r="CU88" i="30"/>
  <c r="CV88" i="30"/>
  <c r="CW88" i="30"/>
  <c r="CX88" i="30"/>
  <c r="CY88" i="30"/>
  <c r="CZ88" i="30"/>
  <c r="DA88" i="30"/>
  <c r="DB88" i="30"/>
  <c r="DC88" i="30"/>
  <c r="DD88" i="30"/>
  <c r="DE88" i="30"/>
  <c r="DF88" i="30"/>
  <c r="DG88" i="30"/>
  <c r="DH88" i="30"/>
  <c r="DI88" i="30"/>
  <c r="DJ88" i="30"/>
  <c r="DK88" i="30"/>
  <c r="DL88" i="30"/>
  <c r="DM88" i="30"/>
  <c r="DN88" i="30"/>
  <c r="DO88" i="30"/>
  <c r="DP88" i="30"/>
  <c r="DQ88" i="30"/>
  <c r="DR88" i="30"/>
  <c r="DS88" i="30"/>
  <c r="DT88" i="30"/>
  <c r="DU88" i="30"/>
  <c r="DV88" i="30"/>
  <c r="DW88" i="30"/>
  <c r="DX88" i="30"/>
  <c r="DY88" i="30"/>
  <c r="DZ88" i="30"/>
  <c r="EA88" i="30"/>
  <c r="EB88" i="30"/>
  <c r="EC88" i="30"/>
  <c r="ED88" i="30"/>
  <c r="EE88" i="30"/>
  <c r="EF88" i="30"/>
  <c r="EG88" i="30"/>
  <c r="EH88" i="30"/>
  <c r="EI88" i="30"/>
  <c r="EJ88" i="30"/>
  <c r="EK88" i="30"/>
  <c r="EL88" i="30"/>
  <c r="M89" i="16" a="1"/>
  <c r="M89" i="16" s="1"/>
  <c r="G103" i="16" l="1"/>
  <c r="EM4" i="30" s="1"/>
  <c r="P104" i="30"/>
  <c r="H103" i="16" a="1"/>
  <c r="H103" i="16" s="1"/>
  <c r="Q104" i="30" s="1"/>
  <c r="F103" i="16"/>
  <c r="E104" i="16" a="1"/>
  <c r="E104" i="16" s="1"/>
  <c r="EM2" i="30"/>
  <c r="EM89" i="30" s="1"/>
  <c r="AE102" i="30"/>
  <c r="AH102" i="30"/>
  <c r="AK102" i="30"/>
  <c r="Y102" i="30"/>
  <c r="AB102" i="30"/>
  <c r="AJ103" i="30"/>
  <c r="X103" i="30"/>
  <c r="AA103" i="30"/>
  <c r="AD103" i="30"/>
  <c r="AG103" i="30"/>
  <c r="V103" i="30"/>
  <c r="U103" i="30" s="1"/>
  <c r="EL3" i="30"/>
  <c r="R103" i="30"/>
  <c r="EL86" i="30"/>
  <c r="EL84" i="30"/>
  <c r="EL79" i="30"/>
  <c r="EL71" i="30"/>
  <c r="EL78" i="30"/>
  <c r="EL70" i="30"/>
  <c r="EL63" i="30"/>
  <c r="EL55" i="30"/>
  <c r="EL47" i="30"/>
  <c r="EL39" i="30"/>
  <c r="EL62" i="30"/>
  <c r="EL54" i="30"/>
  <c r="EL46" i="30"/>
  <c r="EL38" i="30"/>
  <c r="EL31" i="30"/>
  <c r="EL24" i="30"/>
  <c r="EL16" i="30"/>
  <c r="EL10" i="30"/>
  <c r="EL28" i="30"/>
  <c r="EL20" i="30"/>
  <c r="EL8" i="30"/>
  <c r="EL83" i="30"/>
  <c r="EL81" i="30"/>
  <c r="EL73" i="30"/>
  <c r="EL65" i="30"/>
  <c r="EL72" i="30"/>
  <c r="EL64" i="30"/>
  <c r="EL57" i="30"/>
  <c r="EL49" i="30"/>
  <c r="EL41" i="30"/>
  <c r="EL33" i="30"/>
  <c r="EL56" i="30"/>
  <c r="EL48" i="30"/>
  <c r="EL40" i="30"/>
  <c r="EL32" i="30"/>
  <c r="EL25" i="30"/>
  <c r="EL18" i="30"/>
  <c r="EL12" i="30"/>
  <c r="EL30" i="30"/>
  <c r="EL21" i="30"/>
  <c r="EL11" i="30"/>
  <c r="EL85" i="30"/>
  <c r="EL80" i="30"/>
  <c r="EL75" i="30"/>
  <c r="EL67" i="30"/>
  <c r="EL74" i="30"/>
  <c r="EL66" i="30"/>
  <c r="EL59" i="30"/>
  <c r="EL51" i="30"/>
  <c r="EL43" i="30"/>
  <c r="EL35" i="30"/>
  <c r="EL58" i="30"/>
  <c r="EL50" i="30"/>
  <c r="EL42" i="30"/>
  <c r="EL34" i="30"/>
  <c r="EL27" i="30"/>
  <c r="EL19" i="30"/>
  <c r="EL13" i="30"/>
  <c r="EL7" i="30"/>
  <c r="EL23" i="30"/>
  <c r="EL14" i="30"/>
  <c r="EL5" i="30"/>
  <c r="EL82" i="30"/>
  <c r="EL77" i="30"/>
  <c r="EL69" i="30"/>
  <c r="EL76" i="30"/>
  <c r="EL68" i="30"/>
  <c r="EL61" i="30"/>
  <c r="EL53" i="30"/>
  <c r="EL45" i="30"/>
  <c r="EL37" i="30"/>
  <c r="EL60" i="30"/>
  <c r="EL52" i="30"/>
  <c r="EL44" i="30"/>
  <c r="EL36" i="30"/>
  <c r="EL29" i="30"/>
  <c r="EL22" i="30"/>
  <c r="EL15" i="30"/>
  <c r="EL9" i="30"/>
  <c r="EL26" i="30"/>
  <c r="EL17" i="30"/>
  <c r="EL6" i="30"/>
  <c r="EL87" i="30"/>
  <c r="S90" i="2"/>
  <c r="AA90" i="2"/>
  <c r="AR89" i="30"/>
  <c r="AP89" i="30"/>
  <c r="AQ89" i="30"/>
  <c r="AO89" i="30"/>
  <c r="AS89" i="30"/>
  <c r="AT89" i="30"/>
  <c r="AU89" i="30"/>
  <c r="AV89" i="30"/>
  <c r="AW89" i="30"/>
  <c r="AX89" i="30"/>
  <c r="AY89" i="30"/>
  <c r="AZ89" i="30"/>
  <c r="BA89" i="30"/>
  <c r="BB89" i="30"/>
  <c r="BC89" i="30"/>
  <c r="BD89" i="30"/>
  <c r="BE89" i="30"/>
  <c r="BF89" i="30"/>
  <c r="BG89" i="30"/>
  <c r="BH89" i="30"/>
  <c r="BI89" i="30"/>
  <c r="BJ89" i="30"/>
  <c r="BK89" i="30"/>
  <c r="BL89" i="30"/>
  <c r="BM89" i="30"/>
  <c r="BN89" i="30"/>
  <c r="BO89" i="30"/>
  <c r="BP89" i="30"/>
  <c r="BQ89" i="30"/>
  <c r="BR89" i="30"/>
  <c r="BS89" i="30"/>
  <c r="BT89" i="30"/>
  <c r="BU89" i="30"/>
  <c r="BV89" i="30"/>
  <c r="BW89" i="30"/>
  <c r="BX89" i="30"/>
  <c r="BY89" i="30"/>
  <c r="BZ89" i="30"/>
  <c r="CA89" i="30"/>
  <c r="CB89" i="30"/>
  <c r="CC89" i="30"/>
  <c r="CD89" i="30"/>
  <c r="CE89" i="30"/>
  <c r="CF89" i="30"/>
  <c r="CG89" i="30"/>
  <c r="CH89" i="30"/>
  <c r="CI89" i="30"/>
  <c r="CJ89" i="30"/>
  <c r="CK89" i="30"/>
  <c r="CL89" i="30"/>
  <c r="CM89" i="30"/>
  <c r="CN89" i="30"/>
  <c r="CO89" i="30"/>
  <c r="CP89" i="30"/>
  <c r="CQ89" i="30"/>
  <c r="CR89" i="30"/>
  <c r="CS89" i="30"/>
  <c r="CT89" i="30"/>
  <c r="CU89" i="30"/>
  <c r="CV89" i="30"/>
  <c r="CW89" i="30"/>
  <c r="CX89" i="30"/>
  <c r="CY89" i="30"/>
  <c r="CZ89" i="30"/>
  <c r="DA89" i="30"/>
  <c r="DB89" i="30"/>
  <c r="DC89" i="30"/>
  <c r="DD89" i="30"/>
  <c r="DE89" i="30"/>
  <c r="DF89" i="30"/>
  <c r="DG89" i="30"/>
  <c r="DH89" i="30"/>
  <c r="DI89" i="30"/>
  <c r="DJ89" i="30"/>
  <c r="DK89" i="30"/>
  <c r="DL89" i="30"/>
  <c r="DM89" i="30"/>
  <c r="DN89" i="30"/>
  <c r="DO89" i="30"/>
  <c r="DP89" i="30"/>
  <c r="DQ89" i="30"/>
  <c r="DR89" i="30"/>
  <c r="DS89" i="30"/>
  <c r="DT89" i="30"/>
  <c r="DU89" i="30"/>
  <c r="DV89" i="30"/>
  <c r="DW89" i="30"/>
  <c r="DX89" i="30"/>
  <c r="DY89" i="30"/>
  <c r="DZ89" i="30"/>
  <c r="EA89" i="30"/>
  <c r="EB89" i="30"/>
  <c r="EC89" i="30"/>
  <c r="ED89" i="30"/>
  <c r="EE89" i="30"/>
  <c r="EF89" i="30"/>
  <c r="EG89" i="30"/>
  <c r="EH89" i="30"/>
  <c r="EI89" i="30"/>
  <c r="EJ89" i="30"/>
  <c r="EK89" i="30"/>
  <c r="EL89" i="30"/>
  <c r="K89" i="16" a="1"/>
  <c r="K89" i="16" s="1"/>
  <c r="EM87" i="30" l="1"/>
  <c r="EM84" i="30"/>
  <c r="EM81" i="30"/>
  <c r="EM72" i="30"/>
  <c r="EM80" i="30"/>
  <c r="EM73" i="30"/>
  <c r="EM65" i="30"/>
  <c r="EM56" i="30"/>
  <c r="EM48" i="30"/>
  <c r="EM40" i="30"/>
  <c r="EM64" i="30"/>
  <c r="EM57" i="30"/>
  <c r="EM49" i="30"/>
  <c r="EM41" i="30"/>
  <c r="EM33" i="30"/>
  <c r="EM23" i="30"/>
  <c r="EM14" i="30"/>
  <c r="EM5" i="30"/>
  <c r="EM27" i="30"/>
  <c r="EM19" i="30"/>
  <c r="EM13" i="30"/>
  <c r="EM7" i="30"/>
  <c r="EM83" i="30"/>
  <c r="EM74" i="30"/>
  <c r="EM66" i="30"/>
  <c r="EM75" i="30"/>
  <c r="EM67" i="30"/>
  <c r="EM58" i="30"/>
  <c r="EM50" i="30"/>
  <c r="EM42" i="30"/>
  <c r="EM34" i="30"/>
  <c r="EM59" i="30"/>
  <c r="EM51" i="30"/>
  <c r="EM43" i="30"/>
  <c r="EM35" i="30"/>
  <c r="EM26" i="30"/>
  <c r="EM17" i="30"/>
  <c r="EM6" i="30"/>
  <c r="EM29" i="30"/>
  <c r="EM22" i="30"/>
  <c r="EM15" i="30"/>
  <c r="EM9" i="30"/>
  <c r="EM88" i="30"/>
  <c r="EM85" i="30"/>
  <c r="EM76" i="30"/>
  <c r="EM68" i="30"/>
  <c r="EM77" i="30"/>
  <c r="EM69" i="30"/>
  <c r="EM60" i="30"/>
  <c r="EM52" i="30"/>
  <c r="EM44" i="30"/>
  <c r="EM36" i="30"/>
  <c r="EM61" i="30"/>
  <c r="EM53" i="30"/>
  <c r="EM45" i="30"/>
  <c r="EM37" i="30"/>
  <c r="EM28" i="30"/>
  <c r="EM20" i="30"/>
  <c r="EM8" i="30"/>
  <c r="EM31" i="30"/>
  <c r="EM24" i="30"/>
  <c r="EM16" i="30"/>
  <c r="EM10" i="30"/>
  <c r="EM82" i="30"/>
  <c r="EM78" i="30"/>
  <c r="EM70" i="30"/>
  <c r="EM79" i="30"/>
  <c r="EM71" i="30"/>
  <c r="EM62" i="30"/>
  <c r="EM54" i="30"/>
  <c r="EM46" i="30"/>
  <c r="EM38" i="30"/>
  <c r="EM63" i="30"/>
  <c r="EM55" i="30"/>
  <c r="EM47" i="30"/>
  <c r="EM39" i="30"/>
  <c r="EM30" i="30"/>
  <c r="EM21" i="30"/>
  <c r="EM11" i="30"/>
  <c r="EM32" i="30"/>
  <c r="EM25" i="30"/>
  <c r="EM18" i="30"/>
  <c r="EM12" i="30"/>
  <c r="EM86" i="30"/>
  <c r="R104" i="30"/>
  <c r="EM3" i="30"/>
  <c r="V104" i="30"/>
  <c r="U104" i="30" s="1"/>
  <c r="AA104" i="30"/>
  <c r="AD104" i="30"/>
  <c r="AG104" i="30"/>
  <c r="AJ104" i="30"/>
  <c r="X104" i="30"/>
  <c r="AE103" i="30"/>
  <c r="AB103" i="30"/>
  <c r="AK103" i="30"/>
  <c r="Y103" i="30"/>
  <c r="AH103" i="30"/>
  <c r="H104" i="16" a="1"/>
  <c r="H104" i="16" s="1"/>
  <c r="Q105" i="30" s="1"/>
  <c r="EN2" i="30"/>
  <c r="E105" i="16" a="1"/>
  <c r="E105" i="16" s="1"/>
  <c r="F104" i="16"/>
  <c r="G104" i="16"/>
  <c r="EN4" i="30" s="1"/>
  <c r="P105" i="30"/>
  <c r="S91" i="2"/>
  <c r="AA91" i="2"/>
  <c r="N89" i="16"/>
  <c r="L89" i="16" a="1"/>
  <c r="L89" i="16" s="1"/>
  <c r="AM90" i="30"/>
  <c r="AN90" i="30"/>
  <c r="M90" i="16" a="1"/>
  <c r="M90" i="16" s="1"/>
  <c r="E106" i="16" l="1" a="1"/>
  <c r="E106" i="16" s="1"/>
  <c r="EO2" i="30"/>
  <c r="F105" i="16"/>
  <c r="H105" i="16" a="1"/>
  <c r="H105" i="16" s="1"/>
  <c r="Q106" i="30" s="1"/>
  <c r="G105" i="16"/>
  <c r="EO4" i="30" s="1"/>
  <c r="P106" i="30"/>
  <c r="AE104" i="30"/>
  <c r="AH104" i="30"/>
  <c r="AK104" i="30"/>
  <c r="Y104" i="30"/>
  <c r="AB104" i="30"/>
  <c r="AG105" i="30"/>
  <c r="V105" i="30"/>
  <c r="U105" i="30" s="1"/>
  <c r="AD105" i="30"/>
  <c r="AA105" i="30"/>
  <c r="AJ105" i="30"/>
  <c r="X105" i="30"/>
  <c r="EN3" i="30"/>
  <c r="R105" i="30"/>
  <c r="EN88" i="30"/>
  <c r="EN83" i="30"/>
  <c r="EN80" i="30"/>
  <c r="EN73" i="30"/>
  <c r="EN65" i="30"/>
  <c r="EN74" i="30"/>
  <c r="EN66" i="30"/>
  <c r="EN59" i="30"/>
  <c r="EN51" i="30"/>
  <c r="EN43" i="30"/>
  <c r="EN35" i="30"/>
  <c r="EN58" i="30"/>
  <c r="EN50" i="30"/>
  <c r="EN42" i="30"/>
  <c r="EN34" i="30"/>
  <c r="EN27" i="30"/>
  <c r="EN19" i="30"/>
  <c r="EN13" i="30"/>
  <c r="EN7" i="30"/>
  <c r="EN23" i="30"/>
  <c r="EN14" i="30"/>
  <c r="EN5" i="30"/>
  <c r="EN82" i="30"/>
  <c r="EN75" i="30"/>
  <c r="EN81" i="30"/>
  <c r="EN68" i="30"/>
  <c r="EN57" i="30"/>
  <c r="EN45" i="30"/>
  <c r="EN37" i="30"/>
  <c r="EN56" i="30"/>
  <c r="EN44" i="30"/>
  <c r="EN36" i="30"/>
  <c r="EN25" i="30"/>
  <c r="EN15" i="30"/>
  <c r="EN30" i="30"/>
  <c r="EN21" i="30"/>
  <c r="EN6" i="30"/>
  <c r="EN71" i="30"/>
  <c r="EN61" i="30"/>
  <c r="EN33" i="30"/>
  <c r="EN32" i="30"/>
  <c r="EN9" i="30"/>
  <c r="EN87" i="30"/>
  <c r="EN84" i="30"/>
  <c r="EN77" i="30"/>
  <c r="EN69" i="30"/>
  <c r="EN78" i="30"/>
  <c r="EN70" i="30"/>
  <c r="EN63" i="30"/>
  <c r="EN55" i="30"/>
  <c r="EN47" i="30"/>
  <c r="EN39" i="30"/>
  <c r="EN62" i="30"/>
  <c r="EN54" i="30"/>
  <c r="EN46" i="30"/>
  <c r="EN38" i="30"/>
  <c r="EN31" i="30"/>
  <c r="EN24" i="30"/>
  <c r="EN16" i="30"/>
  <c r="EN10" i="30"/>
  <c r="EN28" i="30"/>
  <c r="EN20" i="30"/>
  <c r="EN8" i="30"/>
  <c r="EN85" i="30"/>
  <c r="EN79" i="30"/>
  <c r="EN67" i="30"/>
  <c r="EN72" i="30"/>
  <c r="EN64" i="30"/>
  <c r="EN53" i="30"/>
  <c r="EN41" i="30"/>
  <c r="EN60" i="30"/>
  <c r="EN52" i="30"/>
  <c r="EN40" i="30"/>
  <c r="EN29" i="30"/>
  <c r="EN22" i="30"/>
  <c r="EN12" i="30"/>
  <c r="EN26" i="30"/>
  <c r="EN11" i="30"/>
  <c r="EN86" i="30"/>
  <c r="EN76" i="30"/>
  <c r="EN49" i="30"/>
  <c r="EN48" i="30"/>
  <c r="EN18" i="30"/>
  <c r="EN17" i="30"/>
  <c r="EN89" i="30"/>
  <c r="K90" i="16" a="1"/>
  <c r="K90" i="16" s="1"/>
  <c r="AQ90" i="30"/>
  <c r="AO90" i="30"/>
  <c r="AR90" i="30"/>
  <c r="AP90" i="30"/>
  <c r="AS90" i="30"/>
  <c r="AT90" i="30"/>
  <c r="AU90" i="30"/>
  <c r="AV90" i="30"/>
  <c r="AW90" i="30"/>
  <c r="AX90" i="30"/>
  <c r="AY90" i="30"/>
  <c r="AZ90" i="30"/>
  <c r="BA90" i="30"/>
  <c r="BB90" i="30"/>
  <c r="BC90" i="30"/>
  <c r="BD90" i="30"/>
  <c r="BE90" i="30"/>
  <c r="BF90" i="30"/>
  <c r="BG90" i="30"/>
  <c r="BH90" i="30"/>
  <c r="BI90" i="30"/>
  <c r="BJ90" i="30"/>
  <c r="BK90" i="30"/>
  <c r="BL90" i="30"/>
  <c r="BM90" i="30"/>
  <c r="BN90" i="30"/>
  <c r="BO90" i="30"/>
  <c r="BP90" i="30"/>
  <c r="BQ90" i="30"/>
  <c r="BR90" i="30"/>
  <c r="BS90" i="30"/>
  <c r="BT90" i="30"/>
  <c r="BU90" i="30"/>
  <c r="BV90" i="30"/>
  <c r="BW90" i="30"/>
  <c r="BX90" i="30"/>
  <c r="BY90" i="30"/>
  <c r="BZ90" i="30"/>
  <c r="CA90" i="30"/>
  <c r="CB90" i="30"/>
  <c r="CC90" i="30"/>
  <c r="CD90" i="30"/>
  <c r="CE90" i="30"/>
  <c r="CF90" i="30"/>
  <c r="CG90" i="30"/>
  <c r="CH90" i="30"/>
  <c r="CI90" i="30"/>
  <c r="CJ90" i="30"/>
  <c r="CK90" i="30"/>
  <c r="CL90" i="30"/>
  <c r="CM90" i="30"/>
  <c r="CN90" i="30"/>
  <c r="CO90" i="30"/>
  <c r="CP90" i="30"/>
  <c r="CQ90" i="30"/>
  <c r="CR90" i="30"/>
  <c r="CS90" i="30"/>
  <c r="CT90" i="30"/>
  <c r="CU90" i="30"/>
  <c r="CV90" i="30"/>
  <c r="CW90" i="30"/>
  <c r="CX90" i="30"/>
  <c r="CY90" i="30"/>
  <c r="CZ90" i="30"/>
  <c r="DA90" i="30"/>
  <c r="DB90" i="30"/>
  <c r="DC90" i="30"/>
  <c r="DD90" i="30"/>
  <c r="DE90" i="30"/>
  <c r="DF90" i="30"/>
  <c r="DG90" i="30"/>
  <c r="DH90" i="30"/>
  <c r="DI90" i="30"/>
  <c r="DJ90" i="30"/>
  <c r="DK90" i="30"/>
  <c r="DL90" i="30"/>
  <c r="DM90" i="30"/>
  <c r="DN90" i="30"/>
  <c r="DO90" i="30"/>
  <c r="DP90" i="30"/>
  <c r="DQ90" i="30"/>
  <c r="DR90" i="30"/>
  <c r="DS90" i="30"/>
  <c r="DT90" i="30"/>
  <c r="DU90" i="30"/>
  <c r="DV90" i="30"/>
  <c r="DW90" i="30"/>
  <c r="DX90" i="30"/>
  <c r="DY90" i="30"/>
  <c r="DZ90" i="30"/>
  <c r="EA90" i="30"/>
  <c r="EB90" i="30"/>
  <c r="EC90" i="30"/>
  <c r="ED90" i="30"/>
  <c r="EE90" i="30"/>
  <c r="EF90" i="30"/>
  <c r="EG90" i="30"/>
  <c r="EH90" i="30"/>
  <c r="EI90" i="30"/>
  <c r="EJ90" i="30"/>
  <c r="EK90" i="30"/>
  <c r="EL90" i="30"/>
  <c r="EM90" i="30"/>
  <c r="EN90" i="30"/>
  <c r="EO90" i="30"/>
  <c r="AJ106" i="30" l="1"/>
  <c r="X106" i="30"/>
  <c r="V106" i="30"/>
  <c r="U106" i="30" s="1"/>
  <c r="AD106" i="30"/>
  <c r="AG106" i="30"/>
  <c r="AA106" i="30"/>
  <c r="EO89" i="30"/>
  <c r="EO86" i="30"/>
  <c r="EO85" i="30"/>
  <c r="EO78" i="30"/>
  <c r="EO70" i="30"/>
  <c r="EO77" i="30"/>
  <c r="EO69" i="30"/>
  <c r="EO62" i="30"/>
  <c r="EO54" i="30"/>
  <c r="EO46" i="30"/>
  <c r="EO38" i="30"/>
  <c r="EO61" i="30"/>
  <c r="EO53" i="30"/>
  <c r="EO45" i="30"/>
  <c r="EO37" i="30"/>
  <c r="EO30" i="30"/>
  <c r="EO21" i="30"/>
  <c r="EO11" i="30"/>
  <c r="EO31" i="30"/>
  <c r="EO24" i="30"/>
  <c r="EO16" i="30"/>
  <c r="EO10" i="30"/>
  <c r="EO84" i="30"/>
  <c r="EO83" i="30"/>
  <c r="EO76" i="30"/>
  <c r="EO68" i="30"/>
  <c r="EO75" i="30"/>
  <c r="EO67" i="30"/>
  <c r="EO60" i="30"/>
  <c r="EO52" i="30"/>
  <c r="EO44" i="30"/>
  <c r="EO36" i="30"/>
  <c r="EO51" i="30"/>
  <c r="EO28" i="30"/>
  <c r="EO29" i="30"/>
  <c r="EO82" i="30"/>
  <c r="EO81" i="30"/>
  <c r="EO74" i="30"/>
  <c r="EO66" i="30"/>
  <c r="EO73" i="30"/>
  <c r="EO65" i="30"/>
  <c r="EO58" i="30"/>
  <c r="EO50" i="30"/>
  <c r="EO42" i="30"/>
  <c r="EO34" i="30"/>
  <c r="EO57" i="30"/>
  <c r="EO49" i="30"/>
  <c r="EO41" i="30"/>
  <c r="EO33" i="30"/>
  <c r="EO26" i="30"/>
  <c r="EO17" i="30"/>
  <c r="EO6" i="30"/>
  <c r="EO27" i="30"/>
  <c r="EO19" i="30"/>
  <c r="EO13" i="30"/>
  <c r="EO7" i="30"/>
  <c r="EO87" i="30"/>
  <c r="EO80" i="30"/>
  <c r="EO72" i="30"/>
  <c r="EO79" i="30"/>
  <c r="EO71" i="30"/>
  <c r="EO64" i="30"/>
  <c r="EO56" i="30"/>
  <c r="EO48" i="30"/>
  <c r="EO40" i="30"/>
  <c r="EO63" i="30"/>
  <c r="EO55" i="30"/>
  <c r="EO47" i="30"/>
  <c r="EO39" i="30"/>
  <c r="EO32" i="30"/>
  <c r="EO23" i="30"/>
  <c r="EO14" i="30"/>
  <c r="EO5" i="30"/>
  <c r="EO25" i="30"/>
  <c r="EO18" i="30"/>
  <c r="EO12" i="30"/>
  <c r="EO88" i="30"/>
  <c r="EO59" i="30"/>
  <c r="EO43" i="30"/>
  <c r="EO35" i="30"/>
  <c r="EO20" i="30"/>
  <c r="EO8" i="30"/>
  <c r="EO22" i="30"/>
  <c r="EO15" i="30"/>
  <c r="EO9" i="30"/>
  <c r="AE105" i="30"/>
  <c r="AB105" i="30"/>
  <c r="AK105" i="30"/>
  <c r="Y105" i="30"/>
  <c r="AH105" i="30"/>
  <c r="R106" i="30"/>
  <c r="EO3" i="30"/>
  <c r="H106" i="16" a="1"/>
  <c r="H106" i="16" s="1"/>
  <c r="Q107" i="30" s="1"/>
  <c r="E107" i="16" a="1"/>
  <c r="E107" i="16" s="1"/>
  <c r="F106" i="16"/>
  <c r="G106" i="16"/>
  <c r="EP4" i="30" s="1"/>
  <c r="P107" i="30"/>
  <c r="EP2" i="30"/>
  <c r="AA92" i="2"/>
  <c r="S92" i="2"/>
  <c r="N90" i="16"/>
  <c r="L90" i="16" a="1"/>
  <c r="L90" i="16" s="1"/>
  <c r="AN91" i="30"/>
  <c r="AM91" i="30"/>
  <c r="M91" i="16" a="1"/>
  <c r="M91" i="16" s="1"/>
  <c r="EP87" i="30" l="1"/>
  <c r="EP86" i="30"/>
  <c r="EP81" i="30"/>
  <c r="EP73" i="30"/>
  <c r="EP65" i="30"/>
  <c r="EP72" i="30"/>
  <c r="EP64" i="30"/>
  <c r="EP57" i="30"/>
  <c r="EP49" i="30"/>
  <c r="EP41" i="30"/>
  <c r="EP33" i="30"/>
  <c r="EP56" i="30"/>
  <c r="EP48" i="30"/>
  <c r="EP40" i="30"/>
  <c r="EP32" i="30"/>
  <c r="EP25" i="30"/>
  <c r="EP18" i="30"/>
  <c r="EP12" i="30"/>
  <c r="EP30" i="30"/>
  <c r="EP21" i="30"/>
  <c r="EP11" i="30"/>
  <c r="EP85" i="30"/>
  <c r="EP84" i="30"/>
  <c r="EP79" i="30"/>
  <c r="EP71" i="30"/>
  <c r="EP78" i="30"/>
  <c r="EP70" i="30"/>
  <c r="EP63" i="30"/>
  <c r="EP55" i="30"/>
  <c r="EP47" i="30"/>
  <c r="EP39" i="30"/>
  <c r="EP62" i="30"/>
  <c r="EP54" i="30"/>
  <c r="EP46" i="30"/>
  <c r="EP38" i="30"/>
  <c r="EP31" i="30"/>
  <c r="EP24" i="30"/>
  <c r="EP16" i="30"/>
  <c r="EP10" i="30"/>
  <c r="EP28" i="30"/>
  <c r="EP20" i="30"/>
  <c r="EP8" i="30"/>
  <c r="EP89" i="30"/>
  <c r="EP83" i="30"/>
  <c r="EP82" i="30"/>
  <c r="EP77" i="30"/>
  <c r="EP69" i="30"/>
  <c r="EP76" i="30"/>
  <c r="EP68" i="30"/>
  <c r="EP61" i="30"/>
  <c r="EP53" i="30"/>
  <c r="EP45" i="30"/>
  <c r="EP37" i="30"/>
  <c r="EP60" i="30"/>
  <c r="EP52" i="30"/>
  <c r="EP44" i="30"/>
  <c r="EP36" i="30"/>
  <c r="EP29" i="30"/>
  <c r="EP22" i="30"/>
  <c r="EP15" i="30"/>
  <c r="EP9" i="30"/>
  <c r="EP26" i="30"/>
  <c r="EP17" i="30"/>
  <c r="EP6" i="30"/>
  <c r="EP88" i="30"/>
  <c r="EP80" i="30"/>
  <c r="EP75" i="30"/>
  <c r="EP67" i="30"/>
  <c r="EP74" i="30"/>
  <c r="EP66" i="30"/>
  <c r="EP59" i="30"/>
  <c r="EP51" i="30"/>
  <c r="EP43" i="30"/>
  <c r="EP35" i="30"/>
  <c r="EP58" i="30"/>
  <c r="EP50" i="30"/>
  <c r="EP42" i="30"/>
  <c r="EP34" i="30"/>
  <c r="EP27" i="30"/>
  <c r="EP19" i="30"/>
  <c r="EP13" i="30"/>
  <c r="EP7" i="30"/>
  <c r="EP23" i="30"/>
  <c r="EP14" i="30"/>
  <c r="EP5" i="30"/>
  <c r="EP90" i="30"/>
  <c r="G107" i="16"/>
  <c r="EQ4" i="30" s="1"/>
  <c r="P108" i="30"/>
  <c r="EQ2" i="30"/>
  <c r="F107" i="16"/>
  <c r="E108" i="16" a="1"/>
  <c r="E108" i="16" s="1"/>
  <c r="H107" i="16" a="1"/>
  <c r="H107" i="16" s="1"/>
  <c r="Q108" i="30" s="1"/>
  <c r="AB106" i="30"/>
  <c r="AE106" i="30"/>
  <c r="AH106" i="30"/>
  <c r="AK106" i="30"/>
  <c r="Y106" i="30"/>
  <c r="AJ107" i="30"/>
  <c r="X107" i="30"/>
  <c r="V107" i="30"/>
  <c r="U107" i="30" s="1"/>
  <c r="AD107" i="30"/>
  <c r="AA107" i="30"/>
  <c r="AG107" i="30"/>
  <c r="R107" i="30"/>
  <c r="EP3" i="30"/>
  <c r="K91" i="16" a="1"/>
  <c r="K91" i="16" s="1"/>
  <c r="M92" i="16" s="1" a="1"/>
  <c r="M92" i="16" s="1"/>
  <c r="AR91" i="30"/>
  <c r="AP91" i="30"/>
  <c r="AQ91" i="30"/>
  <c r="AO91" i="30"/>
  <c r="AS91" i="30"/>
  <c r="AT91" i="30"/>
  <c r="AU91" i="30"/>
  <c r="AV91" i="30"/>
  <c r="AW91" i="30"/>
  <c r="AX91" i="30"/>
  <c r="AY91" i="30"/>
  <c r="AZ91" i="30"/>
  <c r="BA91" i="30"/>
  <c r="BB91" i="30"/>
  <c r="BC91" i="30"/>
  <c r="BD91" i="30"/>
  <c r="BE91" i="30"/>
  <c r="BF91" i="30"/>
  <c r="BG91" i="30"/>
  <c r="BH91" i="30"/>
  <c r="BI91" i="30"/>
  <c r="BJ91" i="30"/>
  <c r="BK91" i="30"/>
  <c r="BL91" i="30"/>
  <c r="BM91" i="30"/>
  <c r="BN91" i="30"/>
  <c r="BO91" i="30"/>
  <c r="BP91" i="30"/>
  <c r="BQ91" i="30"/>
  <c r="BR91" i="30"/>
  <c r="BS91" i="30"/>
  <c r="BT91" i="30"/>
  <c r="BU91" i="30"/>
  <c r="BV91" i="30"/>
  <c r="BW91" i="30"/>
  <c r="BX91" i="30"/>
  <c r="BY91" i="30"/>
  <c r="BZ91" i="30"/>
  <c r="CA91" i="30"/>
  <c r="CB91" i="30"/>
  <c r="CC91" i="30"/>
  <c r="CD91" i="30"/>
  <c r="CE91" i="30"/>
  <c r="CF91" i="30"/>
  <c r="CG91" i="30"/>
  <c r="CH91" i="30"/>
  <c r="CI91" i="30"/>
  <c r="CJ91" i="30"/>
  <c r="CK91" i="30"/>
  <c r="CL91" i="30"/>
  <c r="CM91" i="30"/>
  <c r="CN91" i="30"/>
  <c r="CO91" i="30"/>
  <c r="CP91" i="30"/>
  <c r="CQ91" i="30"/>
  <c r="CR91" i="30"/>
  <c r="CS91" i="30"/>
  <c r="CT91" i="30"/>
  <c r="CU91" i="30"/>
  <c r="CV91" i="30"/>
  <c r="CW91" i="30"/>
  <c r="CX91" i="30"/>
  <c r="CY91" i="30"/>
  <c r="CZ91" i="30"/>
  <c r="DA91" i="30"/>
  <c r="DB91" i="30"/>
  <c r="DC91" i="30"/>
  <c r="DD91" i="30"/>
  <c r="DE91" i="30"/>
  <c r="DF91" i="30"/>
  <c r="DG91" i="30"/>
  <c r="DH91" i="30"/>
  <c r="DI91" i="30"/>
  <c r="DJ91" i="30"/>
  <c r="DK91" i="30"/>
  <c r="DL91" i="30"/>
  <c r="DM91" i="30"/>
  <c r="DN91" i="30"/>
  <c r="DO91" i="30"/>
  <c r="DP91" i="30"/>
  <c r="DQ91" i="30"/>
  <c r="DR91" i="30"/>
  <c r="DS91" i="30"/>
  <c r="DT91" i="30"/>
  <c r="DU91" i="30"/>
  <c r="DV91" i="30"/>
  <c r="DW91" i="30"/>
  <c r="DX91" i="30"/>
  <c r="DY91" i="30"/>
  <c r="DZ91" i="30"/>
  <c r="EA91" i="30"/>
  <c r="EB91" i="30"/>
  <c r="EC91" i="30"/>
  <c r="ED91" i="30"/>
  <c r="EE91" i="30"/>
  <c r="EF91" i="30"/>
  <c r="EG91" i="30"/>
  <c r="EH91" i="30"/>
  <c r="EI91" i="30"/>
  <c r="EJ91" i="30"/>
  <c r="EK91" i="30"/>
  <c r="EL91" i="30"/>
  <c r="EM91" i="30"/>
  <c r="EN91" i="30"/>
  <c r="EO91" i="30"/>
  <c r="EP91" i="30"/>
  <c r="EQ91" i="30"/>
  <c r="EQ3" i="30" l="1"/>
  <c r="R108" i="30"/>
  <c r="AD108" i="30"/>
  <c r="AG108" i="30"/>
  <c r="V108" i="30"/>
  <c r="U108" i="30" s="1"/>
  <c r="AJ108" i="30"/>
  <c r="X108" i="30"/>
  <c r="AA108" i="30"/>
  <c r="AK107" i="30"/>
  <c r="Y107" i="30"/>
  <c r="AB107" i="30"/>
  <c r="AE107" i="30"/>
  <c r="AH107" i="30"/>
  <c r="G108" i="16"/>
  <c r="ER4" i="30" s="1"/>
  <c r="ER2" i="30"/>
  <c r="E109" i="16" a="1"/>
  <c r="E109" i="16" s="1"/>
  <c r="F108" i="16"/>
  <c r="H108" i="16" a="1"/>
  <c r="H108" i="16" s="1"/>
  <c r="Q109" i="30" s="1"/>
  <c r="P109" i="30"/>
  <c r="EQ90" i="30"/>
  <c r="EQ82" i="30"/>
  <c r="EQ83" i="30"/>
  <c r="EQ74" i="30"/>
  <c r="EQ66" i="30"/>
  <c r="EQ75" i="30"/>
  <c r="EQ67" i="30"/>
  <c r="EQ58" i="30"/>
  <c r="EQ50" i="30"/>
  <c r="EQ42" i="30"/>
  <c r="EQ34" i="30"/>
  <c r="EQ59" i="30"/>
  <c r="EQ51" i="30"/>
  <c r="EQ43" i="30"/>
  <c r="EQ35" i="30"/>
  <c r="EQ26" i="30"/>
  <c r="EQ17" i="30"/>
  <c r="EQ6" i="30"/>
  <c r="EQ29" i="30"/>
  <c r="EQ22" i="30"/>
  <c r="EQ15" i="30"/>
  <c r="EQ9" i="30"/>
  <c r="EQ84" i="30"/>
  <c r="EQ85" i="30"/>
  <c r="EQ76" i="30"/>
  <c r="EQ68" i="30"/>
  <c r="EQ77" i="30"/>
  <c r="EQ60" i="30"/>
  <c r="EQ44" i="30"/>
  <c r="EQ53" i="30"/>
  <c r="EQ28" i="30"/>
  <c r="EQ31" i="30"/>
  <c r="EQ10" i="30"/>
  <c r="EQ86" i="30"/>
  <c r="EQ87" i="30"/>
  <c r="EQ78" i="30"/>
  <c r="EQ70" i="30"/>
  <c r="EQ79" i="30"/>
  <c r="EQ71" i="30"/>
  <c r="EQ62" i="30"/>
  <c r="EQ54" i="30"/>
  <c r="EQ46" i="30"/>
  <c r="EQ38" i="30"/>
  <c r="EQ63" i="30"/>
  <c r="EQ55" i="30"/>
  <c r="EQ47" i="30"/>
  <c r="EQ39" i="30"/>
  <c r="EQ30" i="30"/>
  <c r="EQ21" i="30"/>
  <c r="EQ11" i="30"/>
  <c r="EQ32" i="30"/>
  <c r="EQ25" i="30"/>
  <c r="EQ18" i="30"/>
  <c r="EQ12" i="30"/>
  <c r="EQ88" i="30"/>
  <c r="EQ89" i="30"/>
  <c r="EQ81" i="30"/>
  <c r="EQ72" i="30"/>
  <c r="EQ80" i="30"/>
  <c r="EQ73" i="30"/>
  <c r="EQ65" i="30"/>
  <c r="EQ56" i="30"/>
  <c r="EQ48" i="30"/>
  <c r="EQ40" i="30"/>
  <c r="EQ64" i="30"/>
  <c r="EQ57" i="30"/>
  <c r="EQ49" i="30"/>
  <c r="EQ41" i="30"/>
  <c r="EQ33" i="30"/>
  <c r="EQ23" i="30"/>
  <c r="EQ14" i="30"/>
  <c r="EQ5" i="30"/>
  <c r="EQ27" i="30"/>
  <c r="EQ19" i="30"/>
  <c r="EQ13" i="30"/>
  <c r="EQ7" i="30"/>
  <c r="EQ69" i="30"/>
  <c r="EQ52" i="30"/>
  <c r="EQ36" i="30"/>
  <c r="EQ61" i="30"/>
  <c r="EQ45" i="30"/>
  <c r="EQ37" i="30"/>
  <c r="EQ20" i="30"/>
  <c r="EQ8" i="30"/>
  <c r="EQ24" i="30"/>
  <c r="EQ16" i="30"/>
  <c r="S93" i="2"/>
  <c r="AA93" i="2"/>
  <c r="K92" i="16" a="1"/>
  <c r="K92" i="16" s="1"/>
  <c r="N91" i="16"/>
  <c r="L91" i="16" a="1"/>
  <c r="L91" i="16" s="1"/>
  <c r="AM92" i="30"/>
  <c r="AN92" i="30"/>
  <c r="P110" i="30" l="1"/>
  <c r="H109" i="16" a="1"/>
  <c r="H109" i="16" s="1"/>
  <c r="Q110" i="30" s="1"/>
  <c r="G109" i="16"/>
  <c r="ES4" i="30" s="1"/>
  <c r="E110" i="16" a="1"/>
  <c r="E110" i="16" s="1"/>
  <c r="ES2" i="30"/>
  <c r="F109" i="16"/>
  <c r="AG109" i="30"/>
  <c r="V109" i="30"/>
  <c r="U109" i="30" s="1"/>
  <c r="AD109" i="30"/>
  <c r="AA109" i="30"/>
  <c r="AJ109" i="30"/>
  <c r="X109" i="30"/>
  <c r="R109" i="30"/>
  <c r="ER3" i="30"/>
  <c r="ER83" i="30"/>
  <c r="ER82" i="30"/>
  <c r="ER75" i="30"/>
  <c r="ER67" i="30"/>
  <c r="ER76" i="30"/>
  <c r="ER68" i="30"/>
  <c r="ER61" i="30"/>
  <c r="ER53" i="30"/>
  <c r="ER45" i="30"/>
  <c r="ER37" i="30"/>
  <c r="ER60" i="30"/>
  <c r="ER52" i="30"/>
  <c r="ER44" i="30"/>
  <c r="ER36" i="30"/>
  <c r="ER29" i="30"/>
  <c r="ER22" i="30"/>
  <c r="ER15" i="30"/>
  <c r="ER9" i="30"/>
  <c r="ER26" i="30"/>
  <c r="ER17" i="30"/>
  <c r="ER6" i="30"/>
  <c r="ER85" i="30"/>
  <c r="ER84" i="30"/>
  <c r="ER77" i="30"/>
  <c r="ER69" i="30"/>
  <c r="ER78" i="30"/>
  <c r="ER70" i="30"/>
  <c r="ER63" i="30"/>
  <c r="ER55" i="30"/>
  <c r="ER47" i="30"/>
  <c r="ER39" i="30"/>
  <c r="ER62" i="30"/>
  <c r="ER54" i="30"/>
  <c r="ER46" i="30"/>
  <c r="ER38" i="30"/>
  <c r="ER31" i="30"/>
  <c r="ER24" i="30"/>
  <c r="ER16" i="30"/>
  <c r="ER10" i="30"/>
  <c r="ER28" i="30"/>
  <c r="ER20" i="30"/>
  <c r="ER8" i="30"/>
  <c r="ER90" i="30"/>
  <c r="ER87" i="30"/>
  <c r="ER86" i="30"/>
  <c r="ER79" i="30"/>
  <c r="ER71" i="30"/>
  <c r="ER81" i="30"/>
  <c r="ER72" i="30"/>
  <c r="ER64" i="30"/>
  <c r="ER57" i="30"/>
  <c r="ER49" i="30"/>
  <c r="ER41" i="30"/>
  <c r="ER33" i="30"/>
  <c r="ER56" i="30"/>
  <c r="ER48" i="30"/>
  <c r="ER40" i="30"/>
  <c r="ER32" i="30"/>
  <c r="ER25" i="30"/>
  <c r="ER18" i="30"/>
  <c r="ER12" i="30"/>
  <c r="ER30" i="30"/>
  <c r="ER21" i="30"/>
  <c r="ER11" i="30"/>
  <c r="ER89" i="30"/>
  <c r="ER88" i="30"/>
  <c r="ER80" i="30"/>
  <c r="ER73" i="30"/>
  <c r="ER65" i="30"/>
  <c r="ER74" i="30"/>
  <c r="ER66" i="30"/>
  <c r="ER59" i="30"/>
  <c r="ER51" i="30"/>
  <c r="ER43" i="30"/>
  <c r="ER35" i="30"/>
  <c r="ER58" i="30"/>
  <c r="ER50" i="30"/>
  <c r="ER42" i="30"/>
  <c r="ER34" i="30"/>
  <c r="ER27" i="30"/>
  <c r="ER19" i="30"/>
  <c r="ER13" i="30"/>
  <c r="ER7" i="30"/>
  <c r="ER23" i="30"/>
  <c r="ER14" i="30"/>
  <c r="ER5" i="30"/>
  <c r="ER91" i="30"/>
  <c r="AB108" i="30"/>
  <c r="AE108" i="30"/>
  <c r="AH108" i="30"/>
  <c r="AK108" i="30"/>
  <c r="Y108" i="30"/>
  <c r="N92" i="16"/>
  <c r="L92" i="16" a="1"/>
  <c r="L92" i="16" s="1"/>
  <c r="AN93" i="30"/>
  <c r="AM93" i="30"/>
  <c r="AQ92" i="30"/>
  <c r="AO92" i="30"/>
  <c r="AR92" i="30"/>
  <c r="AP92" i="30"/>
  <c r="AS92" i="30"/>
  <c r="AT92" i="30"/>
  <c r="AU92" i="30"/>
  <c r="AV92" i="30"/>
  <c r="AW92" i="30"/>
  <c r="AX92" i="30"/>
  <c r="AY92" i="30"/>
  <c r="AZ92" i="30"/>
  <c r="BA92" i="30"/>
  <c r="BB92" i="30"/>
  <c r="BC92" i="30"/>
  <c r="BD92" i="30"/>
  <c r="BE92" i="30"/>
  <c r="BF92" i="30"/>
  <c r="BG92" i="30"/>
  <c r="BH92" i="30"/>
  <c r="BI92" i="30"/>
  <c r="BJ92" i="30"/>
  <c r="BK92" i="30"/>
  <c r="BL92" i="30"/>
  <c r="BM92" i="30"/>
  <c r="BN92" i="30"/>
  <c r="BO92" i="30"/>
  <c r="BP92" i="30"/>
  <c r="BQ92" i="30"/>
  <c r="BR92" i="30"/>
  <c r="BS92" i="30"/>
  <c r="BT92" i="30"/>
  <c r="BU92" i="30"/>
  <c r="BV92" i="30"/>
  <c r="BW92" i="30"/>
  <c r="BX92" i="30"/>
  <c r="BY92" i="30"/>
  <c r="BZ92" i="30"/>
  <c r="CA92" i="30"/>
  <c r="CB92" i="30"/>
  <c r="CC92" i="30"/>
  <c r="CD92" i="30"/>
  <c r="CE92" i="30"/>
  <c r="CF92" i="30"/>
  <c r="CG92" i="30"/>
  <c r="CH92" i="30"/>
  <c r="CI92" i="30"/>
  <c r="CJ92" i="30"/>
  <c r="CK92" i="30"/>
  <c r="CL92" i="30"/>
  <c r="CM92" i="30"/>
  <c r="CN92" i="30"/>
  <c r="CO92" i="30"/>
  <c r="CP92" i="30"/>
  <c r="CQ92" i="30"/>
  <c r="CR92" i="30"/>
  <c r="CS92" i="30"/>
  <c r="CT92" i="30"/>
  <c r="CU92" i="30"/>
  <c r="CV92" i="30"/>
  <c r="CW92" i="30"/>
  <c r="CX92" i="30"/>
  <c r="CY92" i="30"/>
  <c r="CZ92" i="30"/>
  <c r="DA92" i="30"/>
  <c r="DB92" i="30"/>
  <c r="DC92" i="30"/>
  <c r="DD92" i="30"/>
  <c r="DE92" i="30"/>
  <c r="DF92" i="30"/>
  <c r="DG92" i="30"/>
  <c r="DH92" i="30"/>
  <c r="DI92" i="30"/>
  <c r="DJ92" i="30"/>
  <c r="DK92" i="30"/>
  <c r="DL92" i="30"/>
  <c r="DM92" i="30"/>
  <c r="DN92" i="30"/>
  <c r="DO92" i="30"/>
  <c r="DP92" i="30"/>
  <c r="DQ92" i="30"/>
  <c r="DR92" i="30"/>
  <c r="DS92" i="30"/>
  <c r="DT92" i="30"/>
  <c r="DU92" i="30"/>
  <c r="DV92" i="30"/>
  <c r="DW92" i="30"/>
  <c r="DX92" i="30"/>
  <c r="DY92" i="30"/>
  <c r="DZ92" i="30"/>
  <c r="EA92" i="30"/>
  <c r="EB92" i="30"/>
  <c r="EC92" i="30"/>
  <c r="ED92" i="30"/>
  <c r="EE92" i="30"/>
  <c r="EF92" i="30"/>
  <c r="EG92" i="30"/>
  <c r="EH92" i="30"/>
  <c r="EI92" i="30"/>
  <c r="EJ92" i="30"/>
  <c r="EK92" i="30"/>
  <c r="EL92" i="30"/>
  <c r="EM92" i="30"/>
  <c r="EN92" i="30"/>
  <c r="EO92" i="30"/>
  <c r="EP92" i="30"/>
  <c r="EQ92" i="30"/>
  <c r="ER92" i="30"/>
  <c r="ES92" i="30"/>
  <c r="M93" i="16" a="1"/>
  <c r="M93" i="16" s="1"/>
  <c r="AE109" i="30" l="1"/>
  <c r="AH109" i="30"/>
  <c r="AK109" i="30"/>
  <c r="Y109" i="30"/>
  <c r="AB109" i="30"/>
  <c r="R110" i="30"/>
  <c r="ES3" i="30"/>
  <c r="H110" i="16" a="1"/>
  <c r="H110" i="16" s="1"/>
  <c r="Q111" i="30" s="1"/>
  <c r="ET2" i="30"/>
  <c r="ET93" i="30" s="1"/>
  <c r="E111" i="16" a="1"/>
  <c r="E111" i="16" s="1"/>
  <c r="F110" i="16"/>
  <c r="G110" i="16"/>
  <c r="ET4" i="30" s="1"/>
  <c r="P111" i="30"/>
  <c r="ES91" i="30"/>
  <c r="ES88" i="30"/>
  <c r="ES89" i="30"/>
  <c r="ES81" i="30"/>
  <c r="ES74" i="30"/>
  <c r="ES66" i="30"/>
  <c r="ES73" i="30"/>
  <c r="ES65" i="30"/>
  <c r="ES58" i="30"/>
  <c r="ES50" i="30"/>
  <c r="ES42" i="30"/>
  <c r="ES34" i="30"/>
  <c r="ES57" i="30"/>
  <c r="ES49" i="30"/>
  <c r="ES41" i="30"/>
  <c r="ES33" i="30"/>
  <c r="ES26" i="30"/>
  <c r="ES17" i="30"/>
  <c r="ES6" i="30"/>
  <c r="ES27" i="30"/>
  <c r="ES19" i="30"/>
  <c r="ES13" i="30"/>
  <c r="ES7" i="30"/>
  <c r="ES86" i="30"/>
  <c r="ES87" i="30"/>
  <c r="ES80" i="30"/>
  <c r="ES72" i="30"/>
  <c r="ES79" i="30"/>
  <c r="ES71" i="30"/>
  <c r="ES64" i="30"/>
  <c r="ES56" i="30"/>
  <c r="ES48" i="30"/>
  <c r="ES40" i="30"/>
  <c r="ES63" i="30"/>
  <c r="ES55" i="30"/>
  <c r="ES47" i="30"/>
  <c r="ES39" i="30"/>
  <c r="ES32" i="30"/>
  <c r="ES23" i="30"/>
  <c r="ES14" i="30"/>
  <c r="ES5" i="30"/>
  <c r="ES25" i="30"/>
  <c r="ES18" i="30"/>
  <c r="ES12" i="30"/>
  <c r="ES84" i="30"/>
  <c r="ES85" i="30"/>
  <c r="ES78" i="30"/>
  <c r="ES70" i="30"/>
  <c r="ES77" i="30"/>
  <c r="ES69" i="30"/>
  <c r="ES62" i="30"/>
  <c r="ES54" i="30"/>
  <c r="ES46" i="30"/>
  <c r="ES38" i="30"/>
  <c r="ES61" i="30"/>
  <c r="ES53" i="30"/>
  <c r="ES45" i="30"/>
  <c r="ES37" i="30"/>
  <c r="ES30" i="30"/>
  <c r="ES21" i="30"/>
  <c r="ES11" i="30"/>
  <c r="ES31" i="30"/>
  <c r="ES24" i="30"/>
  <c r="ES16" i="30"/>
  <c r="ES10" i="30"/>
  <c r="ES90" i="30"/>
  <c r="ES82" i="30"/>
  <c r="ES83" i="30"/>
  <c r="ES76" i="30"/>
  <c r="ES68" i="30"/>
  <c r="ES75" i="30"/>
  <c r="ES67" i="30"/>
  <c r="ES60" i="30"/>
  <c r="ES52" i="30"/>
  <c r="ES44" i="30"/>
  <c r="ES36" i="30"/>
  <c r="ES59" i="30"/>
  <c r="ES51" i="30"/>
  <c r="ES43" i="30"/>
  <c r="ES35" i="30"/>
  <c r="ES28" i="30"/>
  <c r="ES20" i="30"/>
  <c r="ES8" i="30"/>
  <c r="ES29" i="30"/>
  <c r="ES22" i="30"/>
  <c r="ES15" i="30"/>
  <c r="ES9" i="30"/>
  <c r="AD110" i="30"/>
  <c r="AG110" i="30"/>
  <c r="V110" i="30"/>
  <c r="U110" i="30" s="1"/>
  <c r="AJ110" i="30"/>
  <c r="X110" i="30"/>
  <c r="AA110" i="30"/>
  <c r="S94" i="2"/>
  <c r="AA94" i="2"/>
  <c r="AR93" i="30"/>
  <c r="AP93" i="30"/>
  <c r="AQ93" i="30"/>
  <c r="AO93" i="30"/>
  <c r="AS93" i="30"/>
  <c r="AT93" i="30"/>
  <c r="AU93" i="30"/>
  <c r="AV93" i="30"/>
  <c r="AW93" i="30"/>
  <c r="AX93" i="30"/>
  <c r="AY93" i="30"/>
  <c r="AZ93" i="30"/>
  <c r="BA93" i="30"/>
  <c r="BB93" i="30"/>
  <c r="BC93" i="30"/>
  <c r="BD93" i="30"/>
  <c r="BE93" i="30"/>
  <c r="BF93" i="30"/>
  <c r="BG93" i="30"/>
  <c r="BH93" i="30"/>
  <c r="BI93" i="30"/>
  <c r="BJ93" i="30"/>
  <c r="BK93" i="30"/>
  <c r="BL93" i="30"/>
  <c r="BM93" i="30"/>
  <c r="BN93" i="30"/>
  <c r="BO93" i="30"/>
  <c r="BP93" i="30"/>
  <c r="BQ93" i="30"/>
  <c r="BR93" i="30"/>
  <c r="BS93" i="30"/>
  <c r="BT93" i="30"/>
  <c r="BU93" i="30"/>
  <c r="BV93" i="30"/>
  <c r="BW93" i="30"/>
  <c r="BX93" i="30"/>
  <c r="BY93" i="30"/>
  <c r="BZ93" i="30"/>
  <c r="CA93" i="30"/>
  <c r="CB93" i="30"/>
  <c r="CC93" i="30"/>
  <c r="CD93" i="30"/>
  <c r="CE93" i="30"/>
  <c r="CF93" i="30"/>
  <c r="CG93" i="30"/>
  <c r="CH93" i="30"/>
  <c r="CI93" i="30"/>
  <c r="CJ93" i="30"/>
  <c r="CK93" i="30"/>
  <c r="CL93" i="30"/>
  <c r="CM93" i="30"/>
  <c r="CN93" i="30"/>
  <c r="CO93" i="30"/>
  <c r="CP93" i="30"/>
  <c r="CQ93" i="30"/>
  <c r="CR93" i="30"/>
  <c r="CS93" i="30"/>
  <c r="CT93" i="30"/>
  <c r="CU93" i="30"/>
  <c r="CV93" i="30"/>
  <c r="CW93" i="30"/>
  <c r="CX93" i="30"/>
  <c r="CY93" i="30"/>
  <c r="CZ93" i="30"/>
  <c r="DA93" i="30"/>
  <c r="DB93" i="30"/>
  <c r="DC93" i="30"/>
  <c r="DD93" i="30"/>
  <c r="DE93" i="30"/>
  <c r="DF93" i="30"/>
  <c r="DG93" i="30"/>
  <c r="DH93" i="30"/>
  <c r="DI93" i="30"/>
  <c r="DJ93" i="30"/>
  <c r="DK93" i="30"/>
  <c r="DL93" i="30"/>
  <c r="DM93" i="30"/>
  <c r="DN93" i="30"/>
  <c r="DO93" i="30"/>
  <c r="DP93" i="30"/>
  <c r="DQ93" i="30"/>
  <c r="DR93" i="30"/>
  <c r="DS93" i="30"/>
  <c r="DT93" i="30"/>
  <c r="DU93" i="30"/>
  <c r="DV93" i="30"/>
  <c r="DW93" i="30"/>
  <c r="DX93" i="30"/>
  <c r="DY93" i="30"/>
  <c r="DZ93" i="30"/>
  <c r="EA93" i="30"/>
  <c r="EB93" i="30"/>
  <c r="EC93" i="30"/>
  <c r="ED93" i="30"/>
  <c r="EE93" i="30"/>
  <c r="EF93" i="30"/>
  <c r="EG93" i="30"/>
  <c r="EH93" i="30"/>
  <c r="EI93" i="30"/>
  <c r="EJ93" i="30"/>
  <c r="EK93" i="30"/>
  <c r="EL93" i="30"/>
  <c r="EM93" i="30"/>
  <c r="EN93" i="30"/>
  <c r="EO93" i="30"/>
  <c r="EP93" i="30"/>
  <c r="EQ93" i="30"/>
  <c r="ER93" i="30"/>
  <c r="ES93" i="30"/>
  <c r="K93" i="16" a="1"/>
  <c r="K93" i="16" s="1"/>
  <c r="F111" i="16" l="1"/>
  <c r="H111" i="16" a="1"/>
  <c r="H111" i="16" s="1"/>
  <c r="Q112" i="30" s="1"/>
  <c r="G111" i="16"/>
  <c r="EU4" i="30" s="1"/>
  <c r="E112" i="16" a="1"/>
  <c r="E112" i="16" s="1"/>
  <c r="EU2" i="30"/>
  <c r="P112" i="30"/>
  <c r="AH110" i="30"/>
  <c r="AE110" i="30"/>
  <c r="AK110" i="30"/>
  <c r="AB110" i="30"/>
  <c r="Y110" i="30"/>
  <c r="AA111" i="30"/>
  <c r="AJ111" i="30"/>
  <c r="X111" i="30"/>
  <c r="AG111" i="30"/>
  <c r="V111" i="30"/>
  <c r="U111" i="30" s="1"/>
  <c r="AD111" i="30"/>
  <c r="ET3" i="30"/>
  <c r="R111" i="30"/>
  <c r="ET89" i="30"/>
  <c r="ET86" i="30"/>
  <c r="ET76" i="30"/>
  <c r="ET53" i="30"/>
  <c r="ET33" i="30"/>
  <c r="ET40" i="30"/>
  <c r="ET18" i="30"/>
  <c r="ET26" i="30"/>
  <c r="ET91" i="30"/>
  <c r="ET83" i="30"/>
  <c r="ET84" i="30"/>
  <c r="ET79" i="30"/>
  <c r="ET71" i="30"/>
  <c r="ET78" i="30"/>
  <c r="ET70" i="30"/>
  <c r="ET63" i="30"/>
  <c r="ET55" i="30"/>
  <c r="ET47" i="30"/>
  <c r="ET39" i="30"/>
  <c r="ET62" i="30"/>
  <c r="ET54" i="30"/>
  <c r="ET46" i="30"/>
  <c r="ET38" i="30"/>
  <c r="ET31" i="30"/>
  <c r="ET24" i="30"/>
  <c r="ET16" i="30"/>
  <c r="ET10" i="30"/>
  <c r="ET28" i="30"/>
  <c r="ET20" i="30"/>
  <c r="ET8" i="30"/>
  <c r="ET90" i="30"/>
  <c r="ET81" i="30"/>
  <c r="ET69" i="30"/>
  <c r="ET72" i="30"/>
  <c r="ET61" i="30"/>
  <c r="ET49" i="30"/>
  <c r="ET37" i="30"/>
  <c r="ET56" i="30"/>
  <c r="ET44" i="30"/>
  <c r="ET32" i="30"/>
  <c r="ET22" i="30"/>
  <c r="ET12" i="30"/>
  <c r="ET21" i="30"/>
  <c r="ET6" i="30"/>
  <c r="ET85" i="30"/>
  <c r="ET77" i="30"/>
  <c r="ET64" i="30"/>
  <c r="ET45" i="30"/>
  <c r="ET52" i="30"/>
  <c r="ET29" i="30"/>
  <c r="ET9" i="30"/>
  <c r="ET11" i="30"/>
  <c r="ET87" i="30"/>
  <c r="ET88" i="30"/>
  <c r="ET80" i="30"/>
  <c r="ET75" i="30"/>
  <c r="ET67" i="30"/>
  <c r="ET74" i="30"/>
  <c r="ET66" i="30"/>
  <c r="ET59" i="30"/>
  <c r="ET51" i="30"/>
  <c r="ET43" i="30"/>
  <c r="ET35" i="30"/>
  <c r="ET58" i="30"/>
  <c r="ET50" i="30"/>
  <c r="ET42" i="30"/>
  <c r="ET34" i="30"/>
  <c r="ET27" i="30"/>
  <c r="ET19" i="30"/>
  <c r="ET13" i="30"/>
  <c r="ET7" i="30"/>
  <c r="ET23" i="30"/>
  <c r="ET14" i="30"/>
  <c r="ET5" i="30"/>
  <c r="ET82" i="30"/>
  <c r="ET73" i="30"/>
  <c r="ET65" i="30"/>
  <c r="ET68" i="30"/>
  <c r="ET57" i="30"/>
  <c r="ET41" i="30"/>
  <c r="ET60" i="30"/>
  <c r="ET48" i="30"/>
  <c r="ET36" i="30"/>
  <c r="ET25" i="30"/>
  <c r="ET15" i="30"/>
  <c r="ET30" i="30"/>
  <c r="ET17" i="30"/>
  <c r="ET92" i="30"/>
  <c r="AA95" i="2"/>
  <c r="S95" i="2"/>
  <c r="N93" i="16"/>
  <c r="L93" i="16" a="1"/>
  <c r="L93" i="16" s="1"/>
  <c r="AM94" i="30"/>
  <c r="AN94" i="30"/>
  <c r="M94" i="16" a="1"/>
  <c r="M94" i="16" s="1"/>
  <c r="AE111" i="30" l="1"/>
  <c r="AH111" i="30"/>
  <c r="AK111" i="30"/>
  <c r="Y111" i="30"/>
  <c r="AB111" i="30"/>
  <c r="AJ112" i="30"/>
  <c r="X112" i="30"/>
  <c r="AG112" i="30"/>
  <c r="AD112" i="30"/>
  <c r="AA112" i="30"/>
  <c r="V112" i="30"/>
  <c r="U112" i="30" s="1"/>
  <c r="F112" i="16"/>
  <c r="E113" i="16" a="1"/>
  <c r="E113" i="16" s="1"/>
  <c r="P113" i="30"/>
  <c r="G112" i="16"/>
  <c r="EV4" i="30" s="1"/>
  <c r="EV2" i="30"/>
  <c r="EV94" i="30" s="1"/>
  <c r="H112" i="16" a="1"/>
  <c r="H112" i="16" s="1"/>
  <c r="Q113" i="30" s="1"/>
  <c r="EU92" i="30"/>
  <c r="EU90" i="30"/>
  <c r="EU82" i="30"/>
  <c r="EU85" i="30"/>
  <c r="EU76" i="30"/>
  <c r="EU68" i="30"/>
  <c r="EU77" i="30"/>
  <c r="EU69" i="30"/>
  <c r="EU60" i="30"/>
  <c r="EU52" i="30"/>
  <c r="EU44" i="30"/>
  <c r="EU36" i="30"/>
  <c r="EU61" i="30"/>
  <c r="EU53" i="30"/>
  <c r="EU45" i="30"/>
  <c r="EU37" i="30"/>
  <c r="EU28" i="30"/>
  <c r="EU20" i="30"/>
  <c r="EU8" i="30"/>
  <c r="EU31" i="30"/>
  <c r="EU24" i="30"/>
  <c r="EU16" i="30"/>
  <c r="EU10" i="30"/>
  <c r="EU88" i="30"/>
  <c r="EU91" i="30"/>
  <c r="EU83" i="30"/>
  <c r="EU74" i="30"/>
  <c r="EU66" i="30"/>
  <c r="EU75" i="30"/>
  <c r="EU67" i="30"/>
  <c r="EU58" i="30"/>
  <c r="EU50" i="30"/>
  <c r="EU42" i="30"/>
  <c r="EU34" i="30"/>
  <c r="EU59" i="30"/>
  <c r="EU51" i="30"/>
  <c r="EU43" i="30"/>
  <c r="EU35" i="30"/>
  <c r="EU26" i="30"/>
  <c r="EU17" i="30"/>
  <c r="EU6" i="30"/>
  <c r="EU29" i="30"/>
  <c r="EU22" i="30"/>
  <c r="EU15" i="30"/>
  <c r="EU9" i="30"/>
  <c r="EU86" i="30"/>
  <c r="EU89" i="30"/>
  <c r="EU81" i="30"/>
  <c r="EU72" i="30"/>
  <c r="EU80" i="30"/>
  <c r="EU73" i="30"/>
  <c r="EU65" i="30"/>
  <c r="EU56" i="30"/>
  <c r="EU48" i="30"/>
  <c r="EU40" i="30"/>
  <c r="EU64" i="30"/>
  <c r="EU57" i="30"/>
  <c r="EU49" i="30"/>
  <c r="EU41" i="30"/>
  <c r="EU33" i="30"/>
  <c r="EU23" i="30"/>
  <c r="EU14" i="30"/>
  <c r="EU5" i="30"/>
  <c r="EU27" i="30"/>
  <c r="EU19" i="30"/>
  <c r="EU13" i="30"/>
  <c r="EU7" i="30"/>
  <c r="EU84" i="30"/>
  <c r="EU87" i="30"/>
  <c r="EU78" i="30"/>
  <c r="EU70" i="30"/>
  <c r="EU79" i="30"/>
  <c r="EU71" i="30"/>
  <c r="EU62" i="30"/>
  <c r="EU54" i="30"/>
  <c r="EU46" i="30"/>
  <c r="EU38" i="30"/>
  <c r="EU63" i="30"/>
  <c r="EU55" i="30"/>
  <c r="EU47" i="30"/>
  <c r="EU39" i="30"/>
  <c r="EU30" i="30"/>
  <c r="EU21" i="30"/>
  <c r="EU11" i="30"/>
  <c r="EU32" i="30"/>
  <c r="EU25" i="30"/>
  <c r="EU18" i="30"/>
  <c r="EU12" i="30"/>
  <c r="EU93" i="30"/>
  <c r="R112" i="30"/>
  <c r="EU3" i="30"/>
  <c r="K94" i="16" a="1"/>
  <c r="K94" i="16" s="1"/>
  <c r="M95" i="16" s="1" a="1"/>
  <c r="M95" i="16" s="1"/>
  <c r="AQ94" i="30"/>
  <c r="AO94" i="30"/>
  <c r="AR94" i="30"/>
  <c r="AP94" i="30"/>
  <c r="AS94" i="30"/>
  <c r="AT94" i="30"/>
  <c r="AU94" i="30"/>
  <c r="AV94" i="30"/>
  <c r="AW94" i="30"/>
  <c r="AX94" i="30"/>
  <c r="AY94" i="30"/>
  <c r="AZ94" i="30"/>
  <c r="BA94" i="30"/>
  <c r="BB94" i="30"/>
  <c r="BC94" i="30"/>
  <c r="BD94" i="30"/>
  <c r="BE94" i="30"/>
  <c r="BF94" i="30"/>
  <c r="BG94" i="30"/>
  <c r="BH94" i="30"/>
  <c r="BI94" i="30"/>
  <c r="BJ94" i="30"/>
  <c r="BK94" i="30"/>
  <c r="BL94" i="30"/>
  <c r="BM94" i="30"/>
  <c r="BN94" i="30"/>
  <c r="BO94" i="30"/>
  <c r="BP94" i="30"/>
  <c r="BQ94" i="30"/>
  <c r="BR94" i="30"/>
  <c r="BS94" i="30"/>
  <c r="BT94" i="30"/>
  <c r="BU94" i="30"/>
  <c r="BV94" i="30"/>
  <c r="BW94" i="30"/>
  <c r="BX94" i="30"/>
  <c r="BY94" i="30"/>
  <c r="BZ94" i="30"/>
  <c r="CA94" i="30"/>
  <c r="CB94" i="30"/>
  <c r="CC94" i="30"/>
  <c r="CD94" i="30"/>
  <c r="CE94" i="30"/>
  <c r="CF94" i="30"/>
  <c r="CG94" i="30"/>
  <c r="CH94" i="30"/>
  <c r="CI94" i="30"/>
  <c r="CJ94" i="30"/>
  <c r="CK94" i="30"/>
  <c r="CL94" i="30"/>
  <c r="CM94" i="30"/>
  <c r="CN94" i="30"/>
  <c r="CO94" i="30"/>
  <c r="CP94" i="30"/>
  <c r="CQ94" i="30"/>
  <c r="CR94" i="30"/>
  <c r="CS94" i="30"/>
  <c r="CT94" i="30"/>
  <c r="CU94" i="30"/>
  <c r="CV94" i="30"/>
  <c r="CW94" i="30"/>
  <c r="CX94" i="30"/>
  <c r="CY94" i="30"/>
  <c r="CZ94" i="30"/>
  <c r="DA94" i="30"/>
  <c r="DB94" i="30"/>
  <c r="DC94" i="30"/>
  <c r="DD94" i="30"/>
  <c r="DE94" i="30"/>
  <c r="DF94" i="30"/>
  <c r="DG94" i="30"/>
  <c r="DH94" i="30"/>
  <c r="DI94" i="30"/>
  <c r="DJ94" i="30"/>
  <c r="DK94" i="30"/>
  <c r="DL94" i="30"/>
  <c r="DM94" i="30"/>
  <c r="DN94" i="30"/>
  <c r="DO94" i="30"/>
  <c r="DP94" i="30"/>
  <c r="DQ94" i="30"/>
  <c r="DR94" i="30"/>
  <c r="DS94" i="30"/>
  <c r="DT94" i="30"/>
  <c r="DU94" i="30"/>
  <c r="DV94" i="30"/>
  <c r="DW94" i="30"/>
  <c r="DX94" i="30"/>
  <c r="DY94" i="30"/>
  <c r="DZ94" i="30"/>
  <c r="EA94" i="30"/>
  <c r="EB94" i="30"/>
  <c r="EC94" i="30"/>
  <c r="ED94" i="30"/>
  <c r="EE94" i="30"/>
  <c r="EF94" i="30"/>
  <c r="EG94" i="30"/>
  <c r="EH94" i="30"/>
  <c r="EI94" i="30"/>
  <c r="EJ94" i="30"/>
  <c r="EK94" i="30"/>
  <c r="EL94" i="30"/>
  <c r="EM94" i="30"/>
  <c r="EN94" i="30"/>
  <c r="EO94" i="30"/>
  <c r="EP94" i="30"/>
  <c r="EQ94" i="30"/>
  <c r="ER94" i="30"/>
  <c r="ES94" i="30"/>
  <c r="ET94" i="30"/>
  <c r="EU94" i="30"/>
  <c r="EV93" i="30" l="1"/>
  <c r="EV91" i="30"/>
  <c r="EV83" i="30"/>
  <c r="EV84" i="30"/>
  <c r="EV77" i="30"/>
  <c r="EV69" i="30"/>
  <c r="EV78" i="30"/>
  <c r="EV70" i="30"/>
  <c r="EV63" i="30"/>
  <c r="EV55" i="30"/>
  <c r="EV47" i="30"/>
  <c r="EV39" i="30"/>
  <c r="EV62" i="30"/>
  <c r="EV54" i="30"/>
  <c r="EV46" i="30"/>
  <c r="EV38" i="30"/>
  <c r="EV31" i="30"/>
  <c r="EV24" i="30"/>
  <c r="EV16" i="30"/>
  <c r="EV10" i="30"/>
  <c r="EV28" i="30"/>
  <c r="EV20" i="30"/>
  <c r="EV8" i="30"/>
  <c r="EV89" i="30"/>
  <c r="EV90" i="30"/>
  <c r="EV82" i="30"/>
  <c r="EV75" i="30"/>
  <c r="EV67" i="30"/>
  <c r="EV76" i="30"/>
  <c r="EV68" i="30"/>
  <c r="EV53" i="30"/>
  <c r="EV37" i="30"/>
  <c r="EV36" i="30"/>
  <c r="EV9" i="30"/>
  <c r="EV87" i="30"/>
  <c r="EV88" i="30"/>
  <c r="EV80" i="30"/>
  <c r="EV73" i="30"/>
  <c r="EV65" i="30"/>
  <c r="EV74" i="30"/>
  <c r="EV66" i="30"/>
  <c r="EV59" i="30"/>
  <c r="EV51" i="30"/>
  <c r="EV43" i="30"/>
  <c r="EV35" i="30"/>
  <c r="EV58" i="30"/>
  <c r="EV50" i="30"/>
  <c r="EV42" i="30"/>
  <c r="EV34" i="30"/>
  <c r="EV27" i="30"/>
  <c r="EV19" i="30"/>
  <c r="EV13" i="30"/>
  <c r="EV7" i="30"/>
  <c r="EV23" i="30"/>
  <c r="EV14" i="30"/>
  <c r="EV5" i="30"/>
  <c r="EV85" i="30"/>
  <c r="EV86" i="30"/>
  <c r="EV79" i="30"/>
  <c r="EV71" i="30"/>
  <c r="EV81" i="30"/>
  <c r="EV72" i="30"/>
  <c r="EV64" i="30"/>
  <c r="EV57" i="30"/>
  <c r="EV49" i="30"/>
  <c r="EV41" i="30"/>
  <c r="EV33" i="30"/>
  <c r="EV56" i="30"/>
  <c r="EV48" i="30"/>
  <c r="EV40" i="30"/>
  <c r="EV32" i="30"/>
  <c r="EV25" i="30"/>
  <c r="EV18" i="30"/>
  <c r="EV12" i="30"/>
  <c r="EV30" i="30"/>
  <c r="EV21" i="30"/>
  <c r="EV11" i="30"/>
  <c r="EV92" i="30"/>
  <c r="EV61" i="30"/>
  <c r="EV45" i="30"/>
  <c r="EV60" i="30"/>
  <c r="EV52" i="30"/>
  <c r="EV44" i="30"/>
  <c r="EV29" i="30"/>
  <c r="EV22" i="30"/>
  <c r="EV15" i="30"/>
  <c r="EV26" i="30"/>
  <c r="EV17" i="30"/>
  <c r="EV6" i="30"/>
  <c r="AD113" i="30"/>
  <c r="AG113" i="30"/>
  <c r="V113" i="30"/>
  <c r="U113" i="30" s="1"/>
  <c r="AJ113" i="30"/>
  <c r="X113" i="30"/>
  <c r="AA113" i="30"/>
  <c r="R113" i="30"/>
  <c r="EV3" i="30"/>
  <c r="F113" i="16"/>
  <c r="H113" i="16" a="1"/>
  <c r="H113" i="16" s="1"/>
  <c r="Q114" i="30" s="1"/>
  <c r="EW2" i="30"/>
  <c r="E114" i="16" a="1"/>
  <c r="E114" i="16" s="1"/>
  <c r="P114" i="30"/>
  <c r="G113" i="16"/>
  <c r="EW4" i="30" s="1"/>
  <c r="AB112" i="30"/>
  <c r="AE112" i="30"/>
  <c r="AH112" i="30"/>
  <c r="AK112" i="30"/>
  <c r="Y112" i="30"/>
  <c r="S96" i="2"/>
  <c r="AA96" i="2"/>
  <c r="K95" i="16" a="1"/>
  <c r="K95" i="16" s="1"/>
  <c r="N94" i="16"/>
  <c r="L94" i="16" a="1"/>
  <c r="L94" i="16" s="1"/>
  <c r="AN95" i="30"/>
  <c r="AM95" i="30"/>
  <c r="AD114" i="30" l="1"/>
  <c r="AG114" i="30"/>
  <c r="V114" i="30"/>
  <c r="U114" i="30" s="1"/>
  <c r="AJ114" i="30"/>
  <c r="X114" i="30"/>
  <c r="AA114" i="30"/>
  <c r="EW92" i="30"/>
  <c r="EW84" i="30"/>
  <c r="EW87" i="30"/>
  <c r="EW80" i="30"/>
  <c r="EW72" i="30"/>
  <c r="EW79" i="30"/>
  <c r="EW60" i="30"/>
  <c r="EW36" i="30"/>
  <c r="EW39" i="30"/>
  <c r="EW5" i="30"/>
  <c r="EW12" i="30"/>
  <c r="EW86" i="30"/>
  <c r="EW89" i="30"/>
  <c r="EW81" i="30"/>
  <c r="EW74" i="30"/>
  <c r="EW66" i="30"/>
  <c r="EW73" i="30"/>
  <c r="EW65" i="30"/>
  <c r="EW58" i="30"/>
  <c r="EW50" i="30"/>
  <c r="EW42" i="30"/>
  <c r="EW34" i="30"/>
  <c r="EW57" i="30"/>
  <c r="EW49" i="30"/>
  <c r="EW41" i="30"/>
  <c r="EW33" i="30"/>
  <c r="EW26" i="30"/>
  <c r="EW17" i="30"/>
  <c r="EW6" i="30"/>
  <c r="EW27" i="30"/>
  <c r="EW19" i="30"/>
  <c r="EW13" i="30"/>
  <c r="EW7" i="30"/>
  <c r="EW67" i="30"/>
  <c r="EW56" i="30"/>
  <c r="EW44" i="30"/>
  <c r="EW63" i="30"/>
  <c r="EW51" i="30"/>
  <c r="EW43" i="30"/>
  <c r="EW32" i="30"/>
  <c r="EW20" i="30"/>
  <c r="EW8" i="30"/>
  <c r="EW25" i="30"/>
  <c r="EW15" i="30"/>
  <c r="EW93" i="30"/>
  <c r="EW88" i="30"/>
  <c r="EW91" i="30"/>
  <c r="EW83" i="30"/>
  <c r="EW76" i="30"/>
  <c r="EW68" i="30"/>
  <c r="EW71" i="30"/>
  <c r="EW48" i="30"/>
  <c r="EW55" i="30"/>
  <c r="EW23" i="30"/>
  <c r="EW22" i="30"/>
  <c r="EW90" i="30"/>
  <c r="EW82" i="30"/>
  <c r="EW85" i="30"/>
  <c r="EW78" i="30"/>
  <c r="EW70" i="30"/>
  <c r="EW77" i="30"/>
  <c r="EW69" i="30"/>
  <c r="EW62" i="30"/>
  <c r="EW54" i="30"/>
  <c r="EW46" i="30"/>
  <c r="EW38" i="30"/>
  <c r="EW61" i="30"/>
  <c r="EW53" i="30"/>
  <c r="EW45" i="30"/>
  <c r="EW37" i="30"/>
  <c r="EW30" i="30"/>
  <c r="EW21" i="30"/>
  <c r="EW11" i="30"/>
  <c r="EW31" i="30"/>
  <c r="EW24" i="30"/>
  <c r="EW16" i="30"/>
  <c r="EW10" i="30"/>
  <c r="EW75" i="30"/>
  <c r="EW64" i="30"/>
  <c r="EW52" i="30"/>
  <c r="EW40" i="30"/>
  <c r="EW59" i="30"/>
  <c r="EW47" i="30"/>
  <c r="EW35" i="30"/>
  <c r="EW28" i="30"/>
  <c r="EW14" i="30"/>
  <c r="EW29" i="30"/>
  <c r="EW18" i="30"/>
  <c r="EW9" i="30"/>
  <c r="EW94" i="30"/>
  <c r="EW3" i="30"/>
  <c r="R114" i="30"/>
  <c r="AE113" i="30"/>
  <c r="AH113" i="30"/>
  <c r="AK113" i="30"/>
  <c r="Y113" i="30"/>
  <c r="AB113" i="30"/>
  <c r="F114" i="16"/>
  <c r="H114" i="16" a="1"/>
  <c r="H114" i="16" s="1"/>
  <c r="Q115" i="30" s="1"/>
  <c r="EX2" i="30"/>
  <c r="EX95" i="30" s="1"/>
  <c r="E115" i="16" a="1"/>
  <c r="E115" i="16" s="1"/>
  <c r="P115" i="30"/>
  <c r="G114" i="16"/>
  <c r="EX4" i="30" s="1"/>
  <c r="AR95" i="30"/>
  <c r="AP95" i="30"/>
  <c r="AO95" i="30"/>
  <c r="AQ95" i="30"/>
  <c r="AS95" i="30"/>
  <c r="AT95" i="30"/>
  <c r="AU95" i="30"/>
  <c r="AV95" i="30"/>
  <c r="AW95" i="30"/>
  <c r="AX95" i="30"/>
  <c r="AY95" i="30"/>
  <c r="AZ95" i="30"/>
  <c r="BA95" i="30"/>
  <c r="BB95" i="30"/>
  <c r="BC95" i="30"/>
  <c r="BD95" i="30"/>
  <c r="BE95" i="30"/>
  <c r="BF95" i="30"/>
  <c r="BG95" i="30"/>
  <c r="BH95" i="30"/>
  <c r="BI95" i="30"/>
  <c r="BJ95" i="30"/>
  <c r="BK95" i="30"/>
  <c r="BL95" i="30"/>
  <c r="BM95" i="30"/>
  <c r="BN95" i="30"/>
  <c r="BO95" i="30"/>
  <c r="BP95" i="30"/>
  <c r="BQ95" i="30"/>
  <c r="BR95" i="30"/>
  <c r="BS95" i="30"/>
  <c r="BT95" i="30"/>
  <c r="BU95" i="30"/>
  <c r="BV95" i="30"/>
  <c r="BW95" i="30"/>
  <c r="BX95" i="30"/>
  <c r="BY95" i="30"/>
  <c r="BZ95" i="30"/>
  <c r="CA95" i="30"/>
  <c r="CB95" i="30"/>
  <c r="CC95" i="30"/>
  <c r="CD95" i="30"/>
  <c r="CE95" i="30"/>
  <c r="CF95" i="30"/>
  <c r="CG95" i="30"/>
  <c r="CH95" i="30"/>
  <c r="CI95" i="30"/>
  <c r="CJ95" i="30"/>
  <c r="CK95" i="30"/>
  <c r="CL95" i="30"/>
  <c r="CM95" i="30"/>
  <c r="CN95" i="30"/>
  <c r="CO95" i="30"/>
  <c r="CP95" i="30"/>
  <c r="CQ95" i="30"/>
  <c r="CR95" i="30"/>
  <c r="CS95" i="30"/>
  <c r="CT95" i="30"/>
  <c r="CU95" i="30"/>
  <c r="CV95" i="30"/>
  <c r="CW95" i="30"/>
  <c r="CX95" i="30"/>
  <c r="CY95" i="30"/>
  <c r="CZ95" i="30"/>
  <c r="DA95" i="30"/>
  <c r="DB95" i="30"/>
  <c r="DC95" i="30"/>
  <c r="DD95" i="30"/>
  <c r="DE95" i="30"/>
  <c r="DF95" i="30"/>
  <c r="DG95" i="30"/>
  <c r="DH95" i="30"/>
  <c r="DI95" i="30"/>
  <c r="DJ95" i="30"/>
  <c r="DK95" i="30"/>
  <c r="DL95" i="30"/>
  <c r="DM95" i="30"/>
  <c r="DN95" i="30"/>
  <c r="DO95" i="30"/>
  <c r="DP95" i="30"/>
  <c r="DQ95" i="30"/>
  <c r="DR95" i="30"/>
  <c r="DS95" i="30"/>
  <c r="DT95" i="30"/>
  <c r="DU95" i="30"/>
  <c r="DV95" i="30"/>
  <c r="DW95" i="30"/>
  <c r="DX95" i="30"/>
  <c r="DY95" i="30"/>
  <c r="DZ95" i="30"/>
  <c r="EA95" i="30"/>
  <c r="EB95" i="30"/>
  <c r="EC95" i="30"/>
  <c r="ED95" i="30"/>
  <c r="EE95" i="30"/>
  <c r="EF95" i="30"/>
  <c r="EG95" i="30"/>
  <c r="EH95" i="30"/>
  <c r="EI95" i="30"/>
  <c r="EJ95" i="30"/>
  <c r="EK95" i="30"/>
  <c r="EL95" i="30"/>
  <c r="EM95" i="30"/>
  <c r="EN95" i="30"/>
  <c r="EO95" i="30"/>
  <c r="EP95" i="30"/>
  <c r="EQ95" i="30"/>
  <c r="ER95" i="30"/>
  <c r="ES95" i="30"/>
  <c r="ET95" i="30"/>
  <c r="EU95" i="30"/>
  <c r="EV95" i="30"/>
  <c r="EW95" i="30"/>
  <c r="N95" i="16"/>
  <c r="L95" i="16" a="1"/>
  <c r="L95" i="16" s="1"/>
  <c r="AM96" i="30"/>
  <c r="AN96" i="30"/>
  <c r="M96" i="16" a="1"/>
  <c r="M96" i="16" s="1"/>
  <c r="AJ115" i="30" l="1"/>
  <c r="X115" i="30"/>
  <c r="AA115" i="30"/>
  <c r="AD115" i="30"/>
  <c r="AG115" i="30"/>
  <c r="V115" i="30"/>
  <c r="U115" i="30" s="1"/>
  <c r="EX94" i="30"/>
  <c r="EX87" i="30"/>
  <c r="EX90" i="30"/>
  <c r="EX82" i="30"/>
  <c r="EX77" i="30"/>
  <c r="EX69" i="30"/>
  <c r="EX76" i="30"/>
  <c r="EX68" i="30"/>
  <c r="EX61" i="30"/>
  <c r="EX53" i="30"/>
  <c r="EX45" i="30"/>
  <c r="EX37" i="30"/>
  <c r="EX60" i="30"/>
  <c r="EX52" i="30"/>
  <c r="EX44" i="30"/>
  <c r="EX32" i="30"/>
  <c r="EX15" i="30"/>
  <c r="EX6" i="30"/>
  <c r="EX89" i="30"/>
  <c r="EX84" i="30"/>
  <c r="EX71" i="30"/>
  <c r="EX63" i="30"/>
  <c r="EX39" i="30"/>
  <c r="EX54" i="30"/>
  <c r="EX31" i="30"/>
  <c r="EX28" i="30"/>
  <c r="EX40" i="30"/>
  <c r="EX91" i="30"/>
  <c r="EX83" i="30"/>
  <c r="EX86" i="30"/>
  <c r="EX81" i="30"/>
  <c r="EX73" i="30"/>
  <c r="EX65" i="30"/>
  <c r="EX72" i="30"/>
  <c r="EX64" i="30"/>
  <c r="EX57" i="30"/>
  <c r="EX49" i="30"/>
  <c r="EX41" i="30"/>
  <c r="EX33" i="30"/>
  <c r="EX56" i="30"/>
  <c r="EX48" i="30"/>
  <c r="EX36" i="30"/>
  <c r="EX25" i="30"/>
  <c r="EX9" i="30"/>
  <c r="EX17" i="30"/>
  <c r="EX93" i="30"/>
  <c r="EX85" i="30"/>
  <c r="EX88" i="30"/>
  <c r="EX80" i="30"/>
  <c r="EX75" i="30"/>
  <c r="EX67" i="30"/>
  <c r="EX74" i="30"/>
  <c r="EX66" i="30"/>
  <c r="EX59" i="30"/>
  <c r="EX51" i="30"/>
  <c r="EX43" i="30"/>
  <c r="EX35" i="30"/>
  <c r="EX58" i="30"/>
  <c r="EX50" i="30"/>
  <c r="EX42" i="30"/>
  <c r="EX34" i="30"/>
  <c r="EX27" i="30"/>
  <c r="EX19" i="30"/>
  <c r="EX13" i="30"/>
  <c r="EX7" i="30"/>
  <c r="EX23" i="30"/>
  <c r="EX14" i="30"/>
  <c r="EX5" i="30"/>
  <c r="EX29" i="30"/>
  <c r="EX18" i="30"/>
  <c r="EX30" i="30"/>
  <c r="EX11" i="30"/>
  <c r="EX26" i="30"/>
  <c r="EX92" i="30"/>
  <c r="EX79" i="30"/>
  <c r="EX78" i="30"/>
  <c r="EX70" i="30"/>
  <c r="EX55" i="30"/>
  <c r="EX47" i="30"/>
  <c r="EX62" i="30"/>
  <c r="EX46" i="30"/>
  <c r="EX38" i="30"/>
  <c r="EX24" i="30"/>
  <c r="EX16" i="30"/>
  <c r="EX10" i="30"/>
  <c r="EX20" i="30"/>
  <c r="EX8" i="30"/>
  <c r="EX22" i="30"/>
  <c r="EX12" i="30"/>
  <c r="EX21" i="30"/>
  <c r="R115" i="30"/>
  <c r="EX3" i="30"/>
  <c r="E116" i="16" a="1"/>
  <c r="E116" i="16" s="1"/>
  <c r="P116" i="30"/>
  <c r="G115" i="16"/>
  <c r="EY4" i="30" s="1"/>
  <c r="F115" i="16"/>
  <c r="H115" i="16" a="1"/>
  <c r="H115" i="16" s="1"/>
  <c r="Q116" i="30" s="1"/>
  <c r="EY2" i="30"/>
  <c r="EY96" i="30" s="1"/>
  <c r="AB114" i="30"/>
  <c r="AE114" i="30"/>
  <c r="AH114" i="30"/>
  <c r="AK114" i="30"/>
  <c r="Y114" i="30"/>
  <c r="S97" i="2"/>
  <c r="AA97" i="2"/>
  <c r="K96" i="16" a="1"/>
  <c r="K96" i="16" s="1"/>
  <c r="M97" i="16" s="1" a="1"/>
  <c r="M97" i="16" s="1"/>
  <c r="AQ96" i="30"/>
  <c r="AO96" i="30"/>
  <c r="AP96" i="30"/>
  <c r="AR96" i="30"/>
  <c r="AS96" i="30"/>
  <c r="AT96" i="30"/>
  <c r="AU96" i="30"/>
  <c r="AV96" i="30"/>
  <c r="AW96" i="30"/>
  <c r="AX96" i="30"/>
  <c r="AY96" i="30"/>
  <c r="AZ96" i="30"/>
  <c r="BA96" i="30"/>
  <c r="BB96" i="30"/>
  <c r="BC96" i="30"/>
  <c r="BD96" i="30"/>
  <c r="BE96" i="30"/>
  <c r="BF96" i="30"/>
  <c r="BG96" i="30"/>
  <c r="BH96" i="30"/>
  <c r="BI96" i="30"/>
  <c r="BJ96" i="30"/>
  <c r="BK96" i="30"/>
  <c r="BL96" i="30"/>
  <c r="BM96" i="30"/>
  <c r="BN96" i="30"/>
  <c r="BO96" i="30"/>
  <c r="BP96" i="30"/>
  <c r="BQ96" i="30"/>
  <c r="BR96" i="30"/>
  <c r="BS96" i="30"/>
  <c r="BT96" i="30"/>
  <c r="BU96" i="30"/>
  <c r="BV96" i="30"/>
  <c r="BW96" i="30"/>
  <c r="BX96" i="30"/>
  <c r="BY96" i="30"/>
  <c r="BZ96" i="30"/>
  <c r="CA96" i="30"/>
  <c r="CB96" i="30"/>
  <c r="CC96" i="30"/>
  <c r="CD96" i="30"/>
  <c r="CE96" i="30"/>
  <c r="CF96" i="30"/>
  <c r="CG96" i="30"/>
  <c r="CH96" i="30"/>
  <c r="CI96" i="30"/>
  <c r="CJ96" i="30"/>
  <c r="CK96" i="30"/>
  <c r="CL96" i="30"/>
  <c r="CM96" i="30"/>
  <c r="CN96" i="30"/>
  <c r="CO96" i="30"/>
  <c r="CP96" i="30"/>
  <c r="CQ96" i="30"/>
  <c r="CR96" i="30"/>
  <c r="CS96" i="30"/>
  <c r="CT96" i="30"/>
  <c r="CU96" i="30"/>
  <c r="CV96" i="30"/>
  <c r="CW96" i="30"/>
  <c r="CX96" i="30"/>
  <c r="CY96" i="30"/>
  <c r="CZ96" i="30"/>
  <c r="DA96" i="30"/>
  <c r="DB96" i="30"/>
  <c r="DC96" i="30"/>
  <c r="DD96" i="30"/>
  <c r="DE96" i="30"/>
  <c r="DF96" i="30"/>
  <c r="DG96" i="30"/>
  <c r="DH96" i="30"/>
  <c r="DI96" i="30"/>
  <c r="DJ96" i="30"/>
  <c r="DK96" i="30"/>
  <c r="DL96" i="30"/>
  <c r="DM96" i="30"/>
  <c r="DN96" i="30"/>
  <c r="DO96" i="30"/>
  <c r="DP96" i="30"/>
  <c r="DQ96" i="30"/>
  <c r="DR96" i="30"/>
  <c r="DS96" i="30"/>
  <c r="DT96" i="30"/>
  <c r="DU96" i="30"/>
  <c r="DV96" i="30"/>
  <c r="DW96" i="30"/>
  <c r="DX96" i="30"/>
  <c r="DY96" i="30"/>
  <c r="DZ96" i="30"/>
  <c r="EA96" i="30"/>
  <c r="EB96" i="30"/>
  <c r="EC96" i="30"/>
  <c r="ED96" i="30"/>
  <c r="EE96" i="30"/>
  <c r="EF96" i="30"/>
  <c r="EG96" i="30"/>
  <c r="EH96" i="30"/>
  <c r="EI96" i="30"/>
  <c r="EJ96" i="30"/>
  <c r="EK96" i="30"/>
  <c r="EL96" i="30"/>
  <c r="EM96" i="30"/>
  <c r="EN96" i="30"/>
  <c r="EO96" i="30"/>
  <c r="EP96" i="30"/>
  <c r="EQ96" i="30"/>
  <c r="ER96" i="30"/>
  <c r="ES96" i="30"/>
  <c r="ET96" i="30"/>
  <c r="EU96" i="30"/>
  <c r="EV96" i="30"/>
  <c r="EW96" i="30"/>
  <c r="EX96" i="30"/>
  <c r="EY86" i="30" l="1"/>
  <c r="EY91" i="30"/>
  <c r="EY83" i="30"/>
  <c r="EY74" i="30"/>
  <c r="EY66" i="30"/>
  <c r="EY75" i="30"/>
  <c r="EY67" i="30"/>
  <c r="EY58" i="30"/>
  <c r="EY50" i="30"/>
  <c r="EY42" i="30"/>
  <c r="EY34" i="30"/>
  <c r="EY59" i="30"/>
  <c r="EY51" i="30"/>
  <c r="EY43" i="30"/>
  <c r="EY35" i="30"/>
  <c r="EY26" i="30"/>
  <c r="EY17" i="30"/>
  <c r="EY6" i="30"/>
  <c r="EY29" i="30"/>
  <c r="EY22" i="30"/>
  <c r="EY15" i="30"/>
  <c r="EY9" i="30"/>
  <c r="EY88" i="30"/>
  <c r="EY93" i="30"/>
  <c r="EY85" i="30"/>
  <c r="EY76" i="30"/>
  <c r="EY68" i="30"/>
  <c r="EY77" i="30"/>
  <c r="EY69" i="30"/>
  <c r="EY60" i="30"/>
  <c r="EY52" i="30"/>
  <c r="EY44" i="30"/>
  <c r="EY36" i="30"/>
  <c r="EY61" i="30"/>
  <c r="EY53" i="30"/>
  <c r="EY45" i="30"/>
  <c r="EY37" i="30"/>
  <c r="EY28" i="30"/>
  <c r="EY20" i="30"/>
  <c r="EY8" i="30"/>
  <c r="EY31" i="30"/>
  <c r="EY24" i="30"/>
  <c r="EY16" i="30"/>
  <c r="EY10" i="30"/>
  <c r="EY94" i="30"/>
  <c r="EY95" i="30"/>
  <c r="EY90" i="30"/>
  <c r="EY82" i="30"/>
  <c r="EY87" i="30"/>
  <c r="EY78" i="30"/>
  <c r="EY70" i="30"/>
  <c r="EY79" i="30"/>
  <c r="EY71" i="30"/>
  <c r="EY62" i="30"/>
  <c r="EY54" i="30"/>
  <c r="EY46" i="30"/>
  <c r="EY38" i="30"/>
  <c r="EY63" i="30"/>
  <c r="EY55" i="30"/>
  <c r="EY47" i="30"/>
  <c r="EY39" i="30"/>
  <c r="EY30" i="30"/>
  <c r="EY21" i="30"/>
  <c r="EY11" i="30"/>
  <c r="EY32" i="30"/>
  <c r="EY25" i="30"/>
  <c r="EY18" i="30"/>
  <c r="EY12" i="30"/>
  <c r="EY92" i="30"/>
  <c r="EY84" i="30"/>
  <c r="EY89" i="30"/>
  <c r="EY81" i="30"/>
  <c r="EY72" i="30"/>
  <c r="EY80" i="30"/>
  <c r="EY73" i="30"/>
  <c r="EY65" i="30"/>
  <c r="EY56" i="30"/>
  <c r="EY48" i="30"/>
  <c r="EY40" i="30"/>
  <c r="EY64" i="30"/>
  <c r="EY57" i="30"/>
  <c r="EY49" i="30"/>
  <c r="EY41" i="30"/>
  <c r="EY33" i="30"/>
  <c r="EY23" i="30"/>
  <c r="EY14" i="30"/>
  <c r="EY5" i="30"/>
  <c r="EY27" i="30"/>
  <c r="EY19" i="30"/>
  <c r="EY13" i="30"/>
  <c r="EY7" i="30"/>
  <c r="EY3" i="30"/>
  <c r="R116" i="30"/>
  <c r="AD116" i="30"/>
  <c r="AG116" i="30"/>
  <c r="V116" i="30"/>
  <c r="U116" i="30" s="1"/>
  <c r="AJ116" i="30"/>
  <c r="X116" i="30"/>
  <c r="AA116" i="30"/>
  <c r="AE115" i="30"/>
  <c r="AH115" i="30"/>
  <c r="AK115" i="30"/>
  <c r="Y115" i="30"/>
  <c r="AB115" i="30"/>
  <c r="F116" i="16"/>
  <c r="H116" i="16" a="1"/>
  <c r="H116" i="16" s="1"/>
  <c r="Q117" i="30" s="1"/>
  <c r="EZ2" i="30"/>
  <c r="E117" i="16" a="1"/>
  <c r="E117" i="16" s="1"/>
  <c r="P117" i="30"/>
  <c r="G116" i="16"/>
  <c r="EZ4" i="30" s="1"/>
  <c r="S98" i="2"/>
  <c r="AA98" i="2"/>
  <c r="K97" i="16" a="1"/>
  <c r="K97" i="16" s="1"/>
  <c r="M98" i="16" s="1" a="1"/>
  <c r="M98" i="16" s="1"/>
  <c r="N96" i="16"/>
  <c r="L96" i="16" a="1"/>
  <c r="L96" i="16" s="1"/>
  <c r="AN97" i="30"/>
  <c r="AM97" i="30"/>
  <c r="G117" i="16" l="1"/>
  <c r="FA4" i="30" s="1"/>
  <c r="E118" i="16" a="1"/>
  <c r="E118" i="16" s="1"/>
  <c r="P118" i="30"/>
  <c r="H117" i="16" a="1"/>
  <c r="H117" i="16" s="1"/>
  <c r="Q118" i="30" s="1"/>
  <c r="FA2" i="30"/>
  <c r="FA97" i="30" s="1"/>
  <c r="F117" i="16"/>
  <c r="AB116" i="30"/>
  <c r="AE116" i="30"/>
  <c r="AH116" i="30"/>
  <c r="AK116" i="30"/>
  <c r="Y116" i="30"/>
  <c r="AA117" i="30"/>
  <c r="AJ117" i="30"/>
  <c r="X117" i="30"/>
  <c r="AG117" i="30"/>
  <c r="V117" i="30"/>
  <c r="U117" i="30" s="1"/>
  <c r="AD117" i="30"/>
  <c r="EZ95" i="30"/>
  <c r="EZ87" i="30"/>
  <c r="EZ92" i="30"/>
  <c r="EZ84" i="30"/>
  <c r="EZ77" i="30"/>
  <c r="EZ69" i="30"/>
  <c r="EZ78" i="30"/>
  <c r="EZ70" i="30"/>
  <c r="EZ63" i="30"/>
  <c r="EZ55" i="30"/>
  <c r="EZ47" i="30"/>
  <c r="EZ39" i="30"/>
  <c r="EZ62" i="30"/>
  <c r="EZ54" i="30"/>
  <c r="EZ46" i="30"/>
  <c r="EZ38" i="30"/>
  <c r="EZ31" i="30"/>
  <c r="EZ24" i="30"/>
  <c r="EZ16" i="30"/>
  <c r="EZ10" i="30"/>
  <c r="EZ28" i="30"/>
  <c r="EZ20" i="30"/>
  <c r="EZ8" i="30"/>
  <c r="EZ93" i="30"/>
  <c r="EZ85" i="30"/>
  <c r="EZ90" i="30"/>
  <c r="EZ82" i="30"/>
  <c r="EZ75" i="30"/>
  <c r="EZ67" i="30"/>
  <c r="EZ76" i="30"/>
  <c r="EZ68" i="30"/>
  <c r="EZ61" i="30"/>
  <c r="EZ53" i="30"/>
  <c r="EZ45" i="30"/>
  <c r="EZ37" i="30"/>
  <c r="EZ60" i="30"/>
  <c r="EZ52" i="30"/>
  <c r="EZ44" i="30"/>
  <c r="EZ36" i="30"/>
  <c r="EZ29" i="30"/>
  <c r="EZ22" i="30"/>
  <c r="EZ15" i="30"/>
  <c r="EZ9" i="30"/>
  <c r="EZ26" i="30"/>
  <c r="EZ17" i="30"/>
  <c r="EZ6" i="30"/>
  <c r="EZ91" i="30"/>
  <c r="EZ83" i="30"/>
  <c r="EZ88" i="30"/>
  <c r="EZ80" i="30"/>
  <c r="EZ73" i="30"/>
  <c r="EZ65" i="30"/>
  <c r="EZ74" i="30"/>
  <c r="EZ66" i="30"/>
  <c r="EZ59" i="30"/>
  <c r="EZ51" i="30"/>
  <c r="EZ43" i="30"/>
  <c r="EZ35" i="30"/>
  <c r="EZ58" i="30"/>
  <c r="EZ50" i="30"/>
  <c r="EZ42" i="30"/>
  <c r="EZ34" i="30"/>
  <c r="EZ27" i="30"/>
  <c r="EZ19" i="30"/>
  <c r="EZ13" i="30"/>
  <c r="EZ7" i="30"/>
  <c r="EZ23" i="30"/>
  <c r="EZ14" i="30"/>
  <c r="EZ5" i="30"/>
  <c r="EZ89" i="30"/>
  <c r="EZ94" i="30"/>
  <c r="EZ86" i="30"/>
  <c r="EZ79" i="30"/>
  <c r="EZ71" i="30"/>
  <c r="EZ81" i="30"/>
  <c r="EZ72" i="30"/>
  <c r="EZ64" i="30"/>
  <c r="EZ57" i="30"/>
  <c r="EZ49" i="30"/>
  <c r="EZ41" i="30"/>
  <c r="EZ33" i="30"/>
  <c r="EZ56" i="30"/>
  <c r="EZ48" i="30"/>
  <c r="EZ40" i="30"/>
  <c r="EZ32" i="30"/>
  <c r="EZ25" i="30"/>
  <c r="EZ18" i="30"/>
  <c r="EZ12" i="30"/>
  <c r="EZ30" i="30"/>
  <c r="EZ21" i="30"/>
  <c r="EZ11" i="30"/>
  <c r="EZ96" i="30"/>
  <c r="R117" i="30"/>
  <c r="EZ3" i="30"/>
  <c r="AR97" i="30"/>
  <c r="AP97" i="30"/>
  <c r="AQ97" i="30"/>
  <c r="AO97" i="30"/>
  <c r="AS97" i="30"/>
  <c r="AT97" i="30"/>
  <c r="AU97" i="30"/>
  <c r="AV97" i="30"/>
  <c r="AW97" i="30"/>
  <c r="AX97" i="30"/>
  <c r="AY97" i="30"/>
  <c r="AZ97" i="30"/>
  <c r="BA97" i="30"/>
  <c r="BB97" i="30"/>
  <c r="BC97" i="30"/>
  <c r="BD97" i="30"/>
  <c r="BE97" i="30"/>
  <c r="BF97" i="30"/>
  <c r="BG97" i="30"/>
  <c r="BH97" i="30"/>
  <c r="BI97" i="30"/>
  <c r="BJ97" i="30"/>
  <c r="BK97" i="30"/>
  <c r="BL97" i="30"/>
  <c r="BM97" i="30"/>
  <c r="BN97" i="30"/>
  <c r="BO97" i="30"/>
  <c r="BP97" i="30"/>
  <c r="BQ97" i="30"/>
  <c r="BR97" i="30"/>
  <c r="BS97" i="30"/>
  <c r="BT97" i="30"/>
  <c r="BU97" i="30"/>
  <c r="BV97" i="30"/>
  <c r="BW97" i="30"/>
  <c r="BX97" i="30"/>
  <c r="BY97" i="30"/>
  <c r="BZ97" i="30"/>
  <c r="CA97" i="30"/>
  <c r="CB97" i="30"/>
  <c r="CC97" i="30"/>
  <c r="CD97" i="30"/>
  <c r="CE97" i="30"/>
  <c r="CF97" i="30"/>
  <c r="CG97" i="30"/>
  <c r="CH97" i="30"/>
  <c r="CI97" i="30"/>
  <c r="CJ97" i="30"/>
  <c r="CK97" i="30"/>
  <c r="CL97" i="30"/>
  <c r="CM97" i="30"/>
  <c r="CN97" i="30"/>
  <c r="CO97" i="30"/>
  <c r="CP97" i="30"/>
  <c r="CQ97" i="30"/>
  <c r="CR97" i="30"/>
  <c r="CS97" i="30"/>
  <c r="CT97" i="30"/>
  <c r="CU97" i="30"/>
  <c r="CV97" i="30"/>
  <c r="CW97" i="30"/>
  <c r="CX97" i="30"/>
  <c r="CY97" i="30"/>
  <c r="CZ97" i="30"/>
  <c r="DA97" i="30"/>
  <c r="DB97" i="30"/>
  <c r="DC97" i="30"/>
  <c r="DD97" i="30"/>
  <c r="DE97" i="30"/>
  <c r="DF97" i="30"/>
  <c r="DG97" i="30"/>
  <c r="DH97" i="30"/>
  <c r="DI97" i="30"/>
  <c r="DJ97" i="30"/>
  <c r="DK97" i="30"/>
  <c r="DL97" i="30"/>
  <c r="DM97" i="30"/>
  <c r="DN97" i="30"/>
  <c r="DO97" i="30"/>
  <c r="DP97" i="30"/>
  <c r="DQ97" i="30"/>
  <c r="DR97" i="30"/>
  <c r="DS97" i="30"/>
  <c r="DT97" i="30"/>
  <c r="DU97" i="30"/>
  <c r="DV97" i="30"/>
  <c r="DW97" i="30"/>
  <c r="DX97" i="30"/>
  <c r="DY97" i="30"/>
  <c r="DZ97" i="30"/>
  <c r="EA97" i="30"/>
  <c r="EB97" i="30"/>
  <c r="EC97" i="30"/>
  <c r="ED97" i="30"/>
  <c r="EE97" i="30"/>
  <c r="EF97" i="30"/>
  <c r="EG97" i="30"/>
  <c r="EH97" i="30"/>
  <c r="EI97" i="30"/>
  <c r="EJ97" i="30"/>
  <c r="EK97" i="30"/>
  <c r="EL97" i="30"/>
  <c r="EM97" i="30"/>
  <c r="EN97" i="30"/>
  <c r="EO97" i="30"/>
  <c r="EP97" i="30"/>
  <c r="EQ97" i="30"/>
  <c r="ER97" i="30"/>
  <c r="ES97" i="30"/>
  <c r="ET97" i="30"/>
  <c r="EU97" i="30"/>
  <c r="EV97" i="30"/>
  <c r="EW97" i="30"/>
  <c r="EX97" i="30"/>
  <c r="EY97" i="30"/>
  <c r="EZ97" i="30"/>
  <c r="K98" i="16" a="1"/>
  <c r="K98" i="16" s="1"/>
  <c r="M99" i="16" s="1" a="1"/>
  <c r="M99" i="16" s="1"/>
  <c r="N97" i="16"/>
  <c r="L97" i="16" a="1"/>
  <c r="L97" i="16" s="1"/>
  <c r="AM98" i="30"/>
  <c r="AN98" i="30"/>
  <c r="AH117" i="30" l="1"/>
  <c r="AE117" i="30"/>
  <c r="AB117" i="30"/>
  <c r="AK117" i="30"/>
  <c r="Y117" i="30"/>
  <c r="R118" i="30"/>
  <c r="FA3" i="30"/>
  <c r="FB2" i="30"/>
  <c r="G118" i="16"/>
  <c r="FB4" i="30" s="1"/>
  <c r="F118" i="16"/>
  <c r="H118" i="16" a="1"/>
  <c r="H118" i="16" s="1"/>
  <c r="Q119" i="30" s="1"/>
  <c r="E119" i="16" a="1"/>
  <c r="E119" i="16" s="1"/>
  <c r="P119" i="30"/>
  <c r="FA96" i="30"/>
  <c r="FA94" i="30"/>
  <c r="FA86" i="30"/>
  <c r="FA91" i="30"/>
  <c r="FA83" i="30"/>
  <c r="FA76" i="30"/>
  <c r="FA68" i="30"/>
  <c r="FA75" i="30"/>
  <c r="FA67" i="30"/>
  <c r="FA60" i="30"/>
  <c r="FA52" i="30"/>
  <c r="FA44" i="30"/>
  <c r="FA36" i="30"/>
  <c r="FA59" i="30"/>
  <c r="FA51" i="30"/>
  <c r="FA43" i="30"/>
  <c r="FA35" i="30"/>
  <c r="FA28" i="30"/>
  <c r="FA20" i="30"/>
  <c r="FA8" i="30"/>
  <c r="FA29" i="30"/>
  <c r="FA22" i="30"/>
  <c r="FA92" i="30"/>
  <c r="FA84" i="30"/>
  <c r="FA89" i="30"/>
  <c r="FA81" i="30"/>
  <c r="FA74" i="30"/>
  <c r="FA66" i="30"/>
  <c r="FA73" i="30"/>
  <c r="FA65" i="30"/>
  <c r="FA58" i="30"/>
  <c r="FA50" i="30"/>
  <c r="FA42" i="30"/>
  <c r="FA34" i="30"/>
  <c r="FA57" i="30"/>
  <c r="FA49" i="30"/>
  <c r="FA41" i="30"/>
  <c r="FA33" i="30"/>
  <c r="FA26" i="30"/>
  <c r="FA17" i="30"/>
  <c r="FA6" i="30"/>
  <c r="FA27" i="30"/>
  <c r="FA19" i="30"/>
  <c r="FA7" i="30"/>
  <c r="FA12" i="30"/>
  <c r="FA90" i="30"/>
  <c r="FA82" i="30"/>
  <c r="FA87" i="30"/>
  <c r="FA80" i="30"/>
  <c r="FA72" i="30"/>
  <c r="FA79" i="30"/>
  <c r="FA71" i="30"/>
  <c r="FA64" i="30"/>
  <c r="FA56" i="30"/>
  <c r="FA48" i="30"/>
  <c r="FA40" i="30"/>
  <c r="FA63" i="30"/>
  <c r="FA55" i="30"/>
  <c r="FA47" i="30"/>
  <c r="FA39" i="30"/>
  <c r="FA32" i="30"/>
  <c r="FA23" i="30"/>
  <c r="FA14" i="30"/>
  <c r="FA5" i="30"/>
  <c r="FA25" i="30"/>
  <c r="FA15" i="30"/>
  <c r="FA88" i="30"/>
  <c r="FA93" i="30"/>
  <c r="FA85" i="30"/>
  <c r="FA78" i="30"/>
  <c r="FA70" i="30"/>
  <c r="FA77" i="30"/>
  <c r="FA69" i="30"/>
  <c r="FA62" i="30"/>
  <c r="FA54" i="30"/>
  <c r="FA46" i="30"/>
  <c r="FA38" i="30"/>
  <c r="FA61" i="30"/>
  <c r="FA53" i="30"/>
  <c r="FA45" i="30"/>
  <c r="FA37" i="30"/>
  <c r="FA30" i="30"/>
  <c r="FA21" i="30"/>
  <c r="FA11" i="30"/>
  <c r="FA31" i="30"/>
  <c r="FA24" i="30"/>
  <c r="FA16" i="30"/>
  <c r="FA10" i="30"/>
  <c r="FA18" i="30"/>
  <c r="FA9" i="30"/>
  <c r="FA13" i="30"/>
  <c r="FA95" i="30"/>
  <c r="AG118" i="30"/>
  <c r="AJ118" i="30"/>
  <c r="X118" i="30"/>
  <c r="AA118" i="30"/>
  <c r="AD118" i="30"/>
  <c r="V118" i="30"/>
  <c r="U118" i="30" s="1"/>
  <c r="S99" i="2"/>
  <c r="AA99" i="2"/>
  <c r="K99" i="16" a="1"/>
  <c r="K99" i="16" s="1"/>
  <c r="M100" i="16" s="1" a="1"/>
  <c r="M100" i="16" s="1"/>
  <c r="AQ98" i="30"/>
  <c r="AO98" i="30"/>
  <c r="AR98" i="30"/>
  <c r="AP98" i="30"/>
  <c r="AS98" i="30"/>
  <c r="AT98" i="30"/>
  <c r="AU98" i="30"/>
  <c r="AV98" i="30"/>
  <c r="AW98" i="30"/>
  <c r="AX98" i="30"/>
  <c r="AY98" i="30"/>
  <c r="AZ98" i="30"/>
  <c r="BA98" i="30"/>
  <c r="BB98" i="30"/>
  <c r="BC98" i="30"/>
  <c r="BD98" i="30"/>
  <c r="BE98" i="30"/>
  <c r="BF98" i="30"/>
  <c r="BG98" i="30"/>
  <c r="BH98" i="30"/>
  <c r="BI98" i="30"/>
  <c r="BJ98" i="30"/>
  <c r="BK98" i="30"/>
  <c r="BL98" i="30"/>
  <c r="BM98" i="30"/>
  <c r="BN98" i="30"/>
  <c r="BO98" i="30"/>
  <c r="BP98" i="30"/>
  <c r="BQ98" i="30"/>
  <c r="BR98" i="30"/>
  <c r="BS98" i="30"/>
  <c r="BT98" i="30"/>
  <c r="BU98" i="30"/>
  <c r="BV98" i="30"/>
  <c r="BW98" i="30"/>
  <c r="BX98" i="30"/>
  <c r="BY98" i="30"/>
  <c r="BZ98" i="30"/>
  <c r="CA98" i="30"/>
  <c r="CB98" i="30"/>
  <c r="CC98" i="30"/>
  <c r="CD98" i="30"/>
  <c r="CE98" i="30"/>
  <c r="CF98" i="30"/>
  <c r="CG98" i="30"/>
  <c r="CH98" i="30"/>
  <c r="CI98" i="30"/>
  <c r="CJ98" i="30"/>
  <c r="CK98" i="30"/>
  <c r="CL98" i="30"/>
  <c r="CM98" i="30"/>
  <c r="CN98" i="30"/>
  <c r="CO98" i="30"/>
  <c r="CP98" i="30"/>
  <c r="CQ98" i="30"/>
  <c r="CR98" i="30"/>
  <c r="CS98" i="30"/>
  <c r="CT98" i="30"/>
  <c r="CU98" i="30"/>
  <c r="CV98" i="30"/>
  <c r="CW98" i="30"/>
  <c r="CX98" i="30"/>
  <c r="CY98" i="30"/>
  <c r="CZ98" i="30"/>
  <c r="DA98" i="30"/>
  <c r="DB98" i="30"/>
  <c r="DC98" i="30"/>
  <c r="DD98" i="30"/>
  <c r="DE98" i="30"/>
  <c r="DF98" i="30"/>
  <c r="DG98" i="30"/>
  <c r="DH98" i="30"/>
  <c r="DI98" i="30"/>
  <c r="DJ98" i="30"/>
  <c r="DK98" i="30"/>
  <c r="DL98" i="30"/>
  <c r="DM98" i="30"/>
  <c r="DN98" i="30"/>
  <c r="DO98" i="30"/>
  <c r="DP98" i="30"/>
  <c r="DQ98" i="30"/>
  <c r="DR98" i="30"/>
  <c r="DS98" i="30"/>
  <c r="DT98" i="30"/>
  <c r="DU98" i="30"/>
  <c r="DV98" i="30"/>
  <c r="DW98" i="30"/>
  <c r="DX98" i="30"/>
  <c r="DY98" i="30"/>
  <c r="DZ98" i="30"/>
  <c r="EA98" i="30"/>
  <c r="EB98" i="30"/>
  <c r="EC98" i="30"/>
  <c r="ED98" i="30"/>
  <c r="EE98" i="30"/>
  <c r="EF98" i="30"/>
  <c r="EG98" i="30"/>
  <c r="EH98" i="30"/>
  <c r="EI98" i="30"/>
  <c r="EJ98" i="30"/>
  <c r="EK98" i="30"/>
  <c r="EL98" i="30"/>
  <c r="EM98" i="30"/>
  <c r="EN98" i="30"/>
  <c r="EO98" i="30"/>
  <c r="EP98" i="30"/>
  <c r="EQ98" i="30"/>
  <c r="ER98" i="30"/>
  <c r="ES98" i="30"/>
  <c r="ET98" i="30"/>
  <c r="EU98" i="30"/>
  <c r="EV98" i="30"/>
  <c r="EW98" i="30"/>
  <c r="EX98" i="30"/>
  <c r="EY98" i="30"/>
  <c r="EZ98" i="30"/>
  <c r="FA98" i="30"/>
  <c r="FB98" i="30"/>
  <c r="N98" i="16"/>
  <c r="L98" i="16" a="1"/>
  <c r="L98" i="16" s="1"/>
  <c r="AM99" i="30"/>
  <c r="AN99" i="30"/>
  <c r="AE118" i="30" l="1"/>
  <c r="AH118" i="30"/>
  <c r="AK118" i="30"/>
  <c r="Y118" i="30"/>
  <c r="AB118" i="30"/>
  <c r="H119" i="16" a="1"/>
  <c r="H119" i="16" s="1"/>
  <c r="Q120" i="30" s="1"/>
  <c r="E120" i="16" a="1"/>
  <c r="E120" i="16" s="1"/>
  <c r="P120" i="30"/>
  <c r="FC2" i="30"/>
  <c r="F119" i="16"/>
  <c r="G119" i="16"/>
  <c r="FC4" i="30" s="1"/>
  <c r="FB3" i="30"/>
  <c r="R119" i="30"/>
  <c r="FB93" i="30"/>
  <c r="FB85" i="30"/>
  <c r="FB90" i="30"/>
  <c r="FB82" i="30"/>
  <c r="FB77" i="30"/>
  <c r="FB69" i="30"/>
  <c r="FB76" i="30"/>
  <c r="FB68" i="30"/>
  <c r="FB61" i="30"/>
  <c r="FB53" i="30"/>
  <c r="FB45" i="30"/>
  <c r="FB37" i="30"/>
  <c r="FB60" i="30"/>
  <c r="FB52" i="30"/>
  <c r="FB44" i="30"/>
  <c r="FB36" i="30"/>
  <c r="FB29" i="30"/>
  <c r="FB22" i="30"/>
  <c r="FB12" i="30"/>
  <c r="FB17" i="30"/>
  <c r="FB95" i="30"/>
  <c r="FB87" i="30"/>
  <c r="FB92" i="30"/>
  <c r="FB84" i="30"/>
  <c r="FB79" i="30"/>
  <c r="FB71" i="30"/>
  <c r="FB78" i="30"/>
  <c r="FB70" i="30"/>
  <c r="FB63" i="30"/>
  <c r="FB55" i="30"/>
  <c r="FB47" i="30"/>
  <c r="FB39" i="30"/>
  <c r="FB62" i="30"/>
  <c r="FB54" i="30"/>
  <c r="FB46" i="30"/>
  <c r="FB38" i="30"/>
  <c r="FB31" i="30"/>
  <c r="FB24" i="30"/>
  <c r="FB16" i="30"/>
  <c r="FB10" i="30"/>
  <c r="FB28" i="30"/>
  <c r="FB20" i="30"/>
  <c r="FB8" i="30"/>
  <c r="FB15" i="30"/>
  <c r="FB26" i="30"/>
  <c r="FB11" i="30"/>
  <c r="FB89" i="30"/>
  <c r="FB94" i="30"/>
  <c r="FB86" i="30"/>
  <c r="FB81" i="30"/>
  <c r="FB73" i="30"/>
  <c r="FB65" i="30"/>
  <c r="FB72" i="30"/>
  <c r="FB64" i="30"/>
  <c r="FB57" i="30"/>
  <c r="FB49" i="30"/>
  <c r="FB41" i="30"/>
  <c r="FB33" i="30"/>
  <c r="FB56" i="30"/>
  <c r="FB48" i="30"/>
  <c r="FB40" i="30"/>
  <c r="FB32" i="30"/>
  <c r="FB25" i="30"/>
  <c r="FB18" i="30"/>
  <c r="FB30" i="30"/>
  <c r="FB6" i="30"/>
  <c r="FB91" i="30"/>
  <c r="FB83" i="30"/>
  <c r="FB88" i="30"/>
  <c r="FB80" i="30"/>
  <c r="FB75" i="30"/>
  <c r="FB67" i="30"/>
  <c r="FB74" i="30"/>
  <c r="FB66" i="30"/>
  <c r="FB59" i="30"/>
  <c r="FB51" i="30"/>
  <c r="FB43" i="30"/>
  <c r="FB35" i="30"/>
  <c r="FB58" i="30"/>
  <c r="FB50" i="30"/>
  <c r="FB42" i="30"/>
  <c r="FB34" i="30"/>
  <c r="FB27" i="30"/>
  <c r="FB19" i="30"/>
  <c r="FB13" i="30"/>
  <c r="FB7" i="30"/>
  <c r="FB23" i="30"/>
  <c r="FB14" i="30"/>
  <c r="FB5" i="30"/>
  <c r="FB9" i="30"/>
  <c r="FB21" i="30"/>
  <c r="FB96" i="30"/>
  <c r="FB97" i="30"/>
  <c r="AG119" i="30"/>
  <c r="AD119" i="30"/>
  <c r="AJ119" i="30"/>
  <c r="X119" i="30"/>
  <c r="AA119" i="30"/>
  <c r="V119" i="30"/>
  <c r="U119" i="30" s="1"/>
  <c r="S100" i="2"/>
  <c r="AA100" i="2"/>
  <c r="AQ99" i="30"/>
  <c r="AO99" i="30"/>
  <c r="AR99" i="30"/>
  <c r="AP99" i="30"/>
  <c r="AS99" i="30"/>
  <c r="AT99" i="30"/>
  <c r="AU99" i="30"/>
  <c r="AV99" i="30"/>
  <c r="AW99" i="30"/>
  <c r="AX99" i="30"/>
  <c r="AY99" i="30"/>
  <c r="AZ99" i="30"/>
  <c r="BA99" i="30"/>
  <c r="BB99" i="30"/>
  <c r="BC99" i="30"/>
  <c r="BD99" i="30"/>
  <c r="BE99" i="30"/>
  <c r="BF99" i="30"/>
  <c r="BG99" i="30"/>
  <c r="BH99" i="30"/>
  <c r="BI99" i="30"/>
  <c r="BJ99" i="30"/>
  <c r="BK99" i="30"/>
  <c r="BL99" i="30"/>
  <c r="BM99" i="30"/>
  <c r="BN99" i="30"/>
  <c r="BO99" i="30"/>
  <c r="BP99" i="30"/>
  <c r="BQ99" i="30"/>
  <c r="BR99" i="30"/>
  <c r="BS99" i="30"/>
  <c r="BT99" i="30"/>
  <c r="BU99" i="30"/>
  <c r="BV99" i="30"/>
  <c r="BW99" i="30"/>
  <c r="BX99" i="30"/>
  <c r="BY99" i="30"/>
  <c r="BZ99" i="30"/>
  <c r="CA99" i="30"/>
  <c r="CB99" i="30"/>
  <c r="CC99" i="30"/>
  <c r="CD99" i="30"/>
  <c r="CE99" i="30"/>
  <c r="CF99" i="30"/>
  <c r="CG99" i="30"/>
  <c r="CH99" i="30"/>
  <c r="CI99" i="30"/>
  <c r="CJ99" i="30"/>
  <c r="CK99" i="30"/>
  <c r="CL99" i="30"/>
  <c r="CM99" i="30"/>
  <c r="CN99" i="30"/>
  <c r="CO99" i="30"/>
  <c r="CP99" i="30"/>
  <c r="CQ99" i="30"/>
  <c r="CR99" i="30"/>
  <c r="CS99" i="30"/>
  <c r="CT99" i="30"/>
  <c r="CU99" i="30"/>
  <c r="CV99" i="30"/>
  <c r="CW99" i="30"/>
  <c r="CX99" i="30"/>
  <c r="CY99" i="30"/>
  <c r="CZ99" i="30"/>
  <c r="DA99" i="30"/>
  <c r="DB99" i="30"/>
  <c r="DC99" i="30"/>
  <c r="DD99" i="30"/>
  <c r="DE99" i="30"/>
  <c r="DF99" i="30"/>
  <c r="DG99" i="30"/>
  <c r="DH99" i="30"/>
  <c r="DI99" i="30"/>
  <c r="DJ99" i="30"/>
  <c r="DK99" i="30"/>
  <c r="DL99" i="30"/>
  <c r="DM99" i="30"/>
  <c r="DN99" i="30"/>
  <c r="DO99" i="30"/>
  <c r="DP99" i="30"/>
  <c r="DQ99" i="30"/>
  <c r="DR99" i="30"/>
  <c r="DS99" i="30"/>
  <c r="DT99" i="30"/>
  <c r="DU99" i="30"/>
  <c r="DV99" i="30"/>
  <c r="DW99" i="30"/>
  <c r="DX99" i="30"/>
  <c r="DY99" i="30"/>
  <c r="DZ99" i="30"/>
  <c r="EA99" i="30"/>
  <c r="EB99" i="30"/>
  <c r="EC99" i="30"/>
  <c r="ED99" i="30"/>
  <c r="EE99" i="30"/>
  <c r="EF99" i="30"/>
  <c r="EG99" i="30"/>
  <c r="EH99" i="30"/>
  <c r="EI99" i="30"/>
  <c r="EJ99" i="30"/>
  <c r="EK99" i="30"/>
  <c r="EL99" i="30"/>
  <c r="EM99" i="30"/>
  <c r="EN99" i="30"/>
  <c r="EO99" i="30"/>
  <c r="EP99" i="30"/>
  <c r="EQ99" i="30"/>
  <c r="ER99" i="30"/>
  <c r="ES99" i="30"/>
  <c r="ET99" i="30"/>
  <c r="EU99" i="30"/>
  <c r="EV99" i="30"/>
  <c r="EW99" i="30"/>
  <c r="EX99" i="30"/>
  <c r="EY99" i="30"/>
  <c r="EZ99" i="30"/>
  <c r="FA99" i="30"/>
  <c r="FB99" i="30"/>
  <c r="FC99" i="30"/>
  <c r="K100" i="16" a="1"/>
  <c r="K100" i="16" s="1"/>
  <c r="N99" i="16"/>
  <c r="L99" i="16" a="1"/>
  <c r="L99" i="16" s="1"/>
  <c r="AN100" i="30"/>
  <c r="AM100" i="30"/>
  <c r="AE119" i="30" l="1"/>
  <c r="AH119" i="30"/>
  <c r="AK119" i="30"/>
  <c r="Y119" i="30"/>
  <c r="AB119" i="30"/>
  <c r="FC3" i="30"/>
  <c r="R120" i="30"/>
  <c r="AD120" i="30"/>
  <c r="AJ120" i="30"/>
  <c r="AA120" i="30"/>
  <c r="V120" i="30"/>
  <c r="U120" i="30" s="1"/>
  <c r="AG120" i="30"/>
  <c r="X120" i="30"/>
  <c r="FC97" i="30"/>
  <c r="FC92" i="30"/>
  <c r="FC84" i="30"/>
  <c r="FC91" i="30"/>
  <c r="FC83" i="30"/>
  <c r="FC74" i="30"/>
  <c r="FC66" i="30"/>
  <c r="FC75" i="30"/>
  <c r="FC67" i="30"/>
  <c r="FC58" i="30"/>
  <c r="FC50" i="30"/>
  <c r="FC42" i="30"/>
  <c r="FC34" i="30"/>
  <c r="FC59" i="30"/>
  <c r="FC51" i="30"/>
  <c r="FC43" i="30"/>
  <c r="FC35" i="30"/>
  <c r="FC26" i="30"/>
  <c r="FC17" i="30"/>
  <c r="FC6" i="30"/>
  <c r="FC29" i="30"/>
  <c r="FC22" i="30"/>
  <c r="FC15" i="30"/>
  <c r="FC9" i="30"/>
  <c r="FC90" i="30"/>
  <c r="FC82" i="30"/>
  <c r="FC89" i="30"/>
  <c r="FC81" i="30"/>
  <c r="FC72" i="30"/>
  <c r="FC80" i="30"/>
  <c r="FC73" i="30"/>
  <c r="FC65" i="30"/>
  <c r="FC56" i="30"/>
  <c r="FC48" i="30"/>
  <c r="FC40" i="30"/>
  <c r="FC64" i="30"/>
  <c r="FC57" i="30"/>
  <c r="FC49" i="30"/>
  <c r="FC41" i="30"/>
  <c r="FC33" i="30"/>
  <c r="FC23" i="30"/>
  <c r="FC14" i="30"/>
  <c r="FC5" i="30"/>
  <c r="FC27" i="30"/>
  <c r="FC19" i="30"/>
  <c r="FC13" i="30"/>
  <c r="FC7" i="30"/>
  <c r="FC96" i="30"/>
  <c r="FC88" i="30"/>
  <c r="FC95" i="30"/>
  <c r="FC87" i="30"/>
  <c r="FC78" i="30"/>
  <c r="FC70" i="30"/>
  <c r="FC79" i="30"/>
  <c r="FC71" i="30"/>
  <c r="FC62" i="30"/>
  <c r="FC54" i="30"/>
  <c r="FC46" i="30"/>
  <c r="FC38" i="30"/>
  <c r="FC63" i="30"/>
  <c r="FC55" i="30"/>
  <c r="FC47" i="30"/>
  <c r="FC39" i="30"/>
  <c r="FC30" i="30"/>
  <c r="FC21" i="30"/>
  <c r="FC11" i="30"/>
  <c r="FC32" i="30"/>
  <c r="FC25" i="30"/>
  <c r="FC18" i="30"/>
  <c r="FC12" i="30"/>
  <c r="FC94" i="30"/>
  <c r="FC86" i="30"/>
  <c r="FC93" i="30"/>
  <c r="FC85" i="30"/>
  <c r="FC76" i="30"/>
  <c r="FC68" i="30"/>
  <c r="FC77" i="30"/>
  <c r="FC69" i="30"/>
  <c r="FC60" i="30"/>
  <c r="FC52" i="30"/>
  <c r="FC44" i="30"/>
  <c r="FC36" i="30"/>
  <c r="FC61" i="30"/>
  <c r="FC53" i="30"/>
  <c r="FC45" i="30"/>
  <c r="FC37" i="30"/>
  <c r="FC28" i="30"/>
  <c r="FC20" i="30"/>
  <c r="FC8" i="30"/>
  <c r="FC31" i="30"/>
  <c r="FC24" i="30"/>
  <c r="FC16" i="30"/>
  <c r="FC10" i="30"/>
  <c r="FC98" i="30"/>
  <c r="F120" i="16"/>
  <c r="H120" i="16" a="1"/>
  <c r="H120" i="16" s="1"/>
  <c r="Q121" i="30" s="1"/>
  <c r="FD2" i="30"/>
  <c r="FD100" i="30" s="1"/>
  <c r="E121" i="16" a="1"/>
  <c r="E121" i="16" s="1"/>
  <c r="P121" i="30"/>
  <c r="G120" i="16"/>
  <c r="FD4" i="30" s="1"/>
  <c r="AA101" i="2"/>
  <c r="S101" i="2"/>
  <c r="AR100" i="30"/>
  <c r="AP100" i="30"/>
  <c r="AQ100" i="30"/>
  <c r="AO100" i="30"/>
  <c r="AS100" i="30"/>
  <c r="AT100" i="30"/>
  <c r="AU100" i="30"/>
  <c r="AV100" i="30"/>
  <c r="AW100" i="30"/>
  <c r="AX100" i="30"/>
  <c r="AY100" i="30"/>
  <c r="AZ100" i="30"/>
  <c r="BA100" i="30"/>
  <c r="BB100" i="30"/>
  <c r="BC100" i="30"/>
  <c r="BD100" i="30"/>
  <c r="BE100" i="30"/>
  <c r="BF100" i="30"/>
  <c r="BG100" i="30"/>
  <c r="BH100" i="30"/>
  <c r="BI100" i="30"/>
  <c r="BJ100" i="30"/>
  <c r="BK100" i="30"/>
  <c r="BL100" i="30"/>
  <c r="BM100" i="30"/>
  <c r="BN100" i="30"/>
  <c r="BO100" i="30"/>
  <c r="BP100" i="30"/>
  <c r="BQ100" i="30"/>
  <c r="BR100" i="30"/>
  <c r="BS100" i="30"/>
  <c r="BT100" i="30"/>
  <c r="BU100" i="30"/>
  <c r="BV100" i="30"/>
  <c r="BW100" i="30"/>
  <c r="BX100" i="30"/>
  <c r="BY100" i="30"/>
  <c r="BZ100" i="30"/>
  <c r="CA100" i="30"/>
  <c r="CB100" i="30"/>
  <c r="CC100" i="30"/>
  <c r="CD100" i="30"/>
  <c r="CE100" i="30"/>
  <c r="CF100" i="30"/>
  <c r="CG100" i="30"/>
  <c r="CH100" i="30"/>
  <c r="CI100" i="30"/>
  <c r="CJ100" i="30"/>
  <c r="CK100" i="30"/>
  <c r="CL100" i="30"/>
  <c r="CM100" i="30"/>
  <c r="CN100" i="30"/>
  <c r="CO100" i="30"/>
  <c r="CP100" i="30"/>
  <c r="CQ100" i="30"/>
  <c r="CR100" i="30"/>
  <c r="CS100" i="30"/>
  <c r="CT100" i="30"/>
  <c r="CU100" i="30"/>
  <c r="CV100" i="30"/>
  <c r="CW100" i="30"/>
  <c r="CX100" i="30"/>
  <c r="CY100" i="30"/>
  <c r="CZ100" i="30"/>
  <c r="DA100" i="30"/>
  <c r="DB100" i="30"/>
  <c r="DC100" i="30"/>
  <c r="DD100" i="30"/>
  <c r="DE100" i="30"/>
  <c r="DF100" i="30"/>
  <c r="DG100" i="30"/>
  <c r="DH100" i="30"/>
  <c r="DI100" i="30"/>
  <c r="DJ100" i="30"/>
  <c r="DK100" i="30"/>
  <c r="DL100" i="30"/>
  <c r="DM100" i="30"/>
  <c r="DN100" i="30"/>
  <c r="DO100" i="30"/>
  <c r="DP100" i="30"/>
  <c r="DQ100" i="30"/>
  <c r="DR100" i="30"/>
  <c r="DS100" i="30"/>
  <c r="DT100" i="30"/>
  <c r="DU100" i="30"/>
  <c r="DV100" i="30"/>
  <c r="DW100" i="30"/>
  <c r="DX100" i="30"/>
  <c r="DY100" i="30"/>
  <c r="DZ100" i="30"/>
  <c r="EA100" i="30"/>
  <c r="EB100" i="30"/>
  <c r="EC100" i="30"/>
  <c r="ED100" i="30"/>
  <c r="EE100" i="30"/>
  <c r="EF100" i="30"/>
  <c r="EG100" i="30"/>
  <c r="EH100" i="30"/>
  <c r="EI100" i="30"/>
  <c r="EJ100" i="30"/>
  <c r="EK100" i="30"/>
  <c r="EL100" i="30"/>
  <c r="EM100" i="30"/>
  <c r="EN100" i="30"/>
  <c r="EO100" i="30"/>
  <c r="EP100" i="30"/>
  <c r="EQ100" i="30"/>
  <c r="ER100" i="30"/>
  <c r="ES100" i="30"/>
  <c r="ET100" i="30"/>
  <c r="EU100" i="30"/>
  <c r="EV100" i="30"/>
  <c r="EW100" i="30"/>
  <c r="EX100" i="30"/>
  <c r="EY100" i="30"/>
  <c r="EZ100" i="30"/>
  <c r="FA100" i="30"/>
  <c r="FB100" i="30"/>
  <c r="FC100" i="30"/>
  <c r="N100" i="16"/>
  <c r="L100" i="16" a="1"/>
  <c r="L100" i="16" s="1"/>
  <c r="AM101" i="30"/>
  <c r="AN101" i="30"/>
  <c r="M101" i="16" a="1"/>
  <c r="M101" i="16" s="1"/>
  <c r="AD121" i="30" l="1"/>
  <c r="AG121" i="30"/>
  <c r="V121" i="30"/>
  <c r="U121" i="30" s="1"/>
  <c r="AJ121" i="30"/>
  <c r="X121" i="30"/>
  <c r="AA121" i="30"/>
  <c r="FD98" i="30"/>
  <c r="FD95" i="30"/>
  <c r="FD87" i="30"/>
  <c r="FD94" i="30"/>
  <c r="FD86" i="30"/>
  <c r="FD79" i="30"/>
  <c r="FD71" i="30"/>
  <c r="FD81" i="30"/>
  <c r="FD72" i="30"/>
  <c r="FD64" i="30"/>
  <c r="FD57" i="30"/>
  <c r="FD49" i="30"/>
  <c r="FD41" i="30"/>
  <c r="FD33" i="30"/>
  <c r="FD56" i="30"/>
  <c r="FD48" i="30"/>
  <c r="FD40" i="30"/>
  <c r="FD32" i="30"/>
  <c r="FD25" i="30"/>
  <c r="FD18" i="30"/>
  <c r="FD12" i="30"/>
  <c r="FD30" i="30"/>
  <c r="FD21" i="30"/>
  <c r="FD11" i="30"/>
  <c r="FD93" i="30"/>
  <c r="FD85" i="30"/>
  <c r="FD92" i="30"/>
  <c r="FD84" i="30"/>
  <c r="FD77" i="30"/>
  <c r="FD69" i="30"/>
  <c r="FD78" i="30"/>
  <c r="FD70" i="30"/>
  <c r="FD63" i="30"/>
  <c r="FD55" i="30"/>
  <c r="FD47" i="30"/>
  <c r="FD39" i="30"/>
  <c r="FD62" i="30"/>
  <c r="FD54" i="30"/>
  <c r="FD46" i="30"/>
  <c r="FD38" i="30"/>
  <c r="FD31" i="30"/>
  <c r="FD24" i="30"/>
  <c r="FD16" i="30"/>
  <c r="FD10" i="30"/>
  <c r="FD28" i="30"/>
  <c r="FD20" i="30"/>
  <c r="FD8" i="30"/>
  <c r="FD97" i="30"/>
  <c r="FD91" i="30"/>
  <c r="FD83" i="30"/>
  <c r="FD90" i="30"/>
  <c r="FD82" i="30"/>
  <c r="FD75" i="30"/>
  <c r="FD67" i="30"/>
  <c r="FD76" i="30"/>
  <c r="FD68" i="30"/>
  <c r="FD61" i="30"/>
  <c r="FD53" i="30"/>
  <c r="FD45" i="30"/>
  <c r="FD37" i="30"/>
  <c r="FD60" i="30"/>
  <c r="FD52" i="30"/>
  <c r="FD44" i="30"/>
  <c r="FD36" i="30"/>
  <c r="FD29" i="30"/>
  <c r="FD22" i="30"/>
  <c r="FD15" i="30"/>
  <c r="FD9" i="30"/>
  <c r="FD26" i="30"/>
  <c r="FD17" i="30"/>
  <c r="FD6" i="30"/>
  <c r="FD89" i="30"/>
  <c r="FD96" i="30"/>
  <c r="FD88" i="30"/>
  <c r="FD80" i="30"/>
  <c r="FD73" i="30"/>
  <c r="FD65" i="30"/>
  <c r="FD74" i="30"/>
  <c r="FD66" i="30"/>
  <c r="FD59" i="30"/>
  <c r="FD51" i="30"/>
  <c r="FD43" i="30"/>
  <c r="FD35" i="30"/>
  <c r="FD58" i="30"/>
  <c r="FD50" i="30"/>
  <c r="FD42" i="30"/>
  <c r="FD34" i="30"/>
  <c r="FD27" i="30"/>
  <c r="FD19" i="30"/>
  <c r="FD13" i="30"/>
  <c r="FD7" i="30"/>
  <c r="FD23" i="30"/>
  <c r="FD14" i="30"/>
  <c r="FD5" i="30"/>
  <c r="FD99" i="30"/>
  <c r="FD3" i="30"/>
  <c r="R121" i="30"/>
  <c r="F121" i="16"/>
  <c r="H121" i="16" a="1"/>
  <c r="H121" i="16" s="1"/>
  <c r="Q122" i="30" s="1"/>
  <c r="FE2" i="30"/>
  <c r="FE101" i="30" s="1"/>
  <c r="E122" i="16" a="1"/>
  <c r="E122" i="16" s="1"/>
  <c r="P122" i="30"/>
  <c r="G121" i="16"/>
  <c r="FE4" i="30" s="1"/>
  <c r="AE120" i="30"/>
  <c r="AH120" i="30"/>
  <c r="AK120" i="30"/>
  <c r="Y120" i="30"/>
  <c r="AB120" i="30"/>
  <c r="S102" i="2"/>
  <c r="AA102" i="2"/>
  <c r="AQ101" i="30"/>
  <c r="AO101" i="30"/>
  <c r="AR101" i="30"/>
  <c r="AP101" i="30"/>
  <c r="AS101" i="30"/>
  <c r="AT101" i="30"/>
  <c r="AU101" i="30"/>
  <c r="AV101" i="30"/>
  <c r="AW101" i="30"/>
  <c r="AX101" i="30"/>
  <c r="AY101" i="30"/>
  <c r="AZ101" i="30"/>
  <c r="BA101" i="30"/>
  <c r="BB101" i="30"/>
  <c r="BC101" i="30"/>
  <c r="BD101" i="30"/>
  <c r="BE101" i="30"/>
  <c r="BF101" i="30"/>
  <c r="BG101" i="30"/>
  <c r="BH101" i="30"/>
  <c r="BI101" i="30"/>
  <c r="BJ101" i="30"/>
  <c r="BK101" i="30"/>
  <c r="BL101" i="30"/>
  <c r="BM101" i="30"/>
  <c r="BN101" i="30"/>
  <c r="BO101" i="30"/>
  <c r="BP101" i="30"/>
  <c r="BQ101" i="30"/>
  <c r="BR101" i="30"/>
  <c r="BS101" i="30"/>
  <c r="BT101" i="30"/>
  <c r="BU101" i="30"/>
  <c r="BV101" i="30"/>
  <c r="BW101" i="30"/>
  <c r="BX101" i="30"/>
  <c r="BY101" i="30"/>
  <c r="BZ101" i="30"/>
  <c r="CA101" i="30"/>
  <c r="CB101" i="30"/>
  <c r="CC101" i="30"/>
  <c r="CD101" i="30"/>
  <c r="CE101" i="30"/>
  <c r="CF101" i="30"/>
  <c r="CG101" i="30"/>
  <c r="CH101" i="30"/>
  <c r="CI101" i="30"/>
  <c r="CJ101" i="30"/>
  <c r="CK101" i="30"/>
  <c r="CL101" i="30"/>
  <c r="CM101" i="30"/>
  <c r="CN101" i="30"/>
  <c r="CO101" i="30"/>
  <c r="CP101" i="30"/>
  <c r="CQ101" i="30"/>
  <c r="CR101" i="30"/>
  <c r="CS101" i="30"/>
  <c r="CT101" i="30"/>
  <c r="CU101" i="30"/>
  <c r="CV101" i="30"/>
  <c r="CW101" i="30"/>
  <c r="CX101" i="30"/>
  <c r="CY101" i="30"/>
  <c r="CZ101" i="30"/>
  <c r="DA101" i="30"/>
  <c r="DB101" i="30"/>
  <c r="DC101" i="30"/>
  <c r="DD101" i="30"/>
  <c r="DE101" i="30"/>
  <c r="DF101" i="30"/>
  <c r="DG101" i="30"/>
  <c r="DH101" i="30"/>
  <c r="DI101" i="30"/>
  <c r="DJ101" i="30"/>
  <c r="DK101" i="30"/>
  <c r="DL101" i="30"/>
  <c r="DM101" i="30"/>
  <c r="DN101" i="30"/>
  <c r="DO101" i="30"/>
  <c r="DP101" i="30"/>
  <c r="DQ101" i="30"/>
  <c r="DR101" i="30"/>
  <c r="DS101" i="30"/>
  <c r="DT101" i="30"/>
  <c r="DU101" i="30"/>
  <c r="DV101" i="30"/>
  <c r="DW101" i="30"/>
  <c r="DX101" i="30"/>
  <c r="DY101" i="30"/>
  <c r="DZ101" i="30"/>
  <c r="EA101" i="30"/>
  <c r="EB101" i="30"/>
  <c r="EC101" i="30"/>
  <c r="ED101" i="30"/>
  <c r="EE101" i="30"/>
  <c r="EF101" i="30"/>
  <c r="EG101" i="30"/>
  <c r="EH101" i="30"/>
  <c r="EI101" i="30"/>
  <c r="EJ101" i="30"/>
  <c r="EK101" i="30"/>
  <c r="EL101" i="30"/>
  <c r="EM101" i="30"/>
  <c r="EN101" i="30"/>
  <c r="EO101" i="30"/>
  <c r="EP101" i="30"/>
  <c r="EQ101" i="30"/>
  <c r="ER101" i="30"/>
  <c r="ES101" i="30"/>
  <c r="ET101" i="30"/>
  <c r="EU101" i="30"/>
  <c r="EV101" i="30"/>
  <c r="EW101" i="30"/>
  <c r="EX101" i="30"/>
  <c r="EY101" i="30"/>
  <c r="EZ101" i="30"/>
  <c r="FA101" i="30"/>
  <c r="FB101" i="30"/>
  <c r="FC101" i="30"/>
  <c r="FD101" i="30"/>
  <c r="K101" i="16" a="1"/>
  <c r="K101" i="16" s="1"/>
  <c r="M102" i="16" s="1" a="1"/>
  <c r="M102" i="16" s="1"/>
  <c r="AD122" i="30" l="1"/>
  <c r="AG122" i="30"/>
  <c r="V122" i="30"/>
  <c r="U122" i="30" s="1"/>
  <c r="AJ122" i="30"/>
  <c r="X122" i="30"/>
  <c r="AA122" i="30"/>
  <c r="FE99" i="30"/>
  <c r="FE95" i="30"/>
  <c r="FE88" i="30"/>
  <c r="FE97" i="30"/>
  <c r="FE87" i="30"/>
  <c r="FE80" i="30"/>
  <c r="FE72" i="30"/>
  <c r="FE79" i="30"/>
  <c r="FE71" i="30"/>
  <c r="FE64" i="30"/>
  <c r="FE56" i="30"/>
  <c r="FE48" i="30"/>
  <c r="FE40" i="30"/>
  <c r="FE63" i="30"/>
  <c r="FE55" i="30"/>
  <c r="FE47" i="30"/>
  <c r="FE39" i="30"/>
  <c r="FE32" i="30"/>
  <c r="FE23" i="30"/>
  <c r="FE14" i="30"/>
  <c r="FE5" i="30"/>
  <c r="FE25" i="30"/>
  <c r="FE18" i="30"/>
  <c r="FE12" i="30"/>
  <c r="FE96" i="30"/>
  <c r="FE90" i="30"/>
  <c r="FE82" i="30"/>
  <c r="FE89" i="30"/>
  <c r="FE81" i="30"/>
  <c r="FE74" i="30"/>
  <c r="FE66" i="30"/>
  <c r="FE73" i="30"/>
  <c r="FE65" i="30"/>
  <c r="FE58" i="30"/>
  <c r="FE50" i="30"/>
  <c r="FE42" i="30"/>
  <c r="FE34" i="30"/>
  <c r="FE57" i="30"/>
  <c r="FE49" i="30"/>
  <c r="FE41" i="30"/>
  <c r="FE33" i="30"/>
  <c r="FE26" i="30"/>
  <c r="FE17" i="30"/>
  <c r="FE6" i="30"/>
  <c r="FE27" i="30"/>
  <c r="FE19" i="30"/>
  <c r="FE13" i="30"/>
  <c r="FE7" i="30"/>
  <c r="FE100" i="30"/>
  <c r="FE92" i="30"/>
  <c r="FE84" i="30"/>
  <c r="FE91" i="30"/>
  <c r="FE83" i="30"/>
  <c r="FE76" i="30"/>
  <c r="FE68" i="30"/>
  <c r="FE75" i="30"/>
  <c r="FE67" i="30"/>
  <c r="FE60" i="30"/>
  <c r="FE52" i="30"/>
  <c r="FE44" i="30"/>
  <c r="FE36" i="30"/>
  <c r="FE59" i="30"/>
  <c r="FE51" i="30"/>
  <c r="FE43" i="30"/>
  <c r="FE35" i="30"/>
  <c r="FE28" i="30"/>
  <c r="FE20" i="30"/>
  <c r="FE8" i="30"/>
  <c r="FE29" i="30"/>
  <c r="FE22" i="30"/>
  <c r="FE15" i="30"/>
  <c r="FE9" i="30"/>
  <c r="FE94" i="30"/>
  <c r="FE86" i="30"/>
  <c r="FE93" i="30"/>
  <c r="FE85" i="30"/>
  <c r="FE78" i="30"/>
  <c r="FE70" i="30"/>
  <c r="FE77" i="30"/>
  <c r="FE69" i="30"/>
  <c r="FE62" i="30"/>
  <c r="FE54" i="30"/>
  <c r="FE46" i="30"/>
  <c r="FE38" i="30"/>
  <c r="FE61" i="30"/>
  <c r="FE53" i="30"/>
  <c r="FE45" i="30"/>
  <c r="FE37" i="30"/>
  <c r="FE30" i="30"/>
  <c r="FE21" i="30"/>
  <c r="FE11" i="30"/>
  <c r="FE31" i="30"/>
  <c r="FE24" i="30"/>
  <c r="FE16" i="30"/>
  <c r="FE10" i="30"/>
  <c r="FE98" i="30"/>
  <c r="R122" i="30"/>
  <c r="FE3" i="30"/>
  <c r="F122" i="16"/>
  <c r="H122" i="16" a="1"/>
  <c r="H122" i="16" s="1"/>
  <c r="Q123" i="30" s="1"/>
  <c r="FF2" i="30"/>
  <c r="E123" i="16" a="1"/>
  <c r="E123" i="16" s="1"/>
  <c r="P123" i="30"/>
  <c r="G122" i="16"/>
  <c r="FF4" i="30" s="1"/>
  <c r="AE121" i="30"/>
  <c r="AH121" i="30"/>
  <c r="AK121" i="30"/>
  <c r="Y121" i="30"/>
  <c r="AB121" i="30"/>
  <c r="S103" i="2"/>
  <c r="AA103" i="2"/>
  <c r="K102" i="16" a="1"/>
  <c r="K102" i="16" s="1"/>
  <c r="M103" i="16" s="1" a="1"/>
  <c r="M103" i="16" s="1"/>
  <c r="N101" i="16"/>
  <c r="L101" i="16" a="1"/>
  <c r="L101" i="16" s="1"/>
  <c r="AN102" i="30"/>
  <c r="AM102" i="30"/>
  <c r="G123" i="16" l="1"/>
  <c r="FG4" i="30" s="1"/>
  <c r="E124" i="16" a="1"/>
  <c r="E124" i="16" s="1"/>
  <c r="P124" i="30"/>
  <c r="H123" i="16" a="1"/>
  <c r="H123" i="16" s="1"/>
  <c r="Q124" i="30" s="1"/>
  <c r="FG2" i="30"/>
  <c r="FG102" i="30" s="1"/>
  <c r="F123" i="16"/>
  <c r="AA123" i="30"/>
  <c r="AJ123" i="30"/>
  <c r="X123" i="30"/>
  <c r="AG123" i="30"/>
  <c r="V123" i="30"/>
  <c r="U123" i="30" s="1"/>
  <c r="AD123" i="30"/>
  <c r="FF100" i="30"/>
  <c r="FF96" i="30"/>
  <c r="FF82" i="30"/>
  <c r="FF64" i="30"/>
  <c r="FF60" i="30"/>
  <c r="FF25" i="30"/>
  <c r="FF21" i="30"/>
  <c r="FF93" i="30"/>
  <c r="FF85" i="30"/>
  <c r="FF92" i="30"/>
  <c r="FF84" i="30"/>
  <c r="FF79" i="30"/>
  <c r="FF71" i="30"/>
  <c r="FF78" i="30"/>
  <c r="FF70" i="30"/>
  <c r="FF63" i="30"/>
  <c r="FF55" i="30"/>
  <c r="FF47" i="30"/>
  <c r="FF39" i="30"/>
  <c r="FF62" i="30"/>
  <c r="FF54" i="30"/>
  <c r="FF46" i="30"/>
  <c r="FF38" i="30"/>
  <c r="FF31" i="30"/>
  <c r="FF24" i="30"/>
  <c r="FF16" i="30"/>
  <c r="FF10" i="30"/>
  <c r="FF28" i="30"/>
  <c r="FF20" i="30"/>
  <c r="FF8" i="30"/>
  <c r="FF97" i="30"/>
  <c r="FF87" i="30"/>
  <c r="FF90" i="30"/>
  <c r="FF81" i="30"/>
  <c r="FF73" i="30"/>
  <c r="FF76" i="30"/>
  <c r="FF68" i="30"/>
  <c r="FF57" i="30"/>
  <c r="FF45" i="30"/>
  <c r="FF37" i="30"/>
  <c r="FF56" i="30"/>
  <c r="FF48" i="30"/>
  <c r="FF36" i="30"/>
  <c r="FF29" i="30"/>
  <c r="FF18" i="30"/>
  <c r="FF9" i="30"/>
  <c r="FF26" i="30"/>
  <c r="FF11" i="30"/>
  <c r="FF99" i="30"/>
  <c r="FF94" i="30"/>
  <c r="FF69" i="30"/>
  <c r="FF49" i="30"/>
  <c r="FF44" i="30"/>
  <c r="FF12" i="30"/>
  <c r="FF95" i="30"/>
  <c r="FF89" i="30"/>
  <c r="FF98" i="30"/>
  <c r="FF88" i="30"/>
  <c r="FF80" i="30"/>
  <c r="FF75" i="30"/>
  <c r="FF67" i="30"/>
  <c r="FF74" i="30"/>
  <c r="FF66" i="30"/>
  <c r="FF59" i="30"/>
  <c r="FF51" i="30"/>
  <c r="FF43" i="30"/>
  <c r="FF35" i="30"/>
  <c r="FF58" i="30"/>
  <c r="FF50" i="30"/>
  <c r="FF42" i="30"/>
  <c r="FF34" i="30"/>
  <c r="FF27" i="30"/>
  <c r="FF19" i="30"/>
  <c r="FF13" i="30"/>
  <c r="FF7" i="30"/>
  <c r="FF23" i="30"/>
  <c r="FF14" i="30"/>
  <c r="FF5" i="30"/>
  <c r="FF91" i="30"/>
  <c r="FF83" i="30"/>
  <c r="FF86" i="30"/>
  <c r="FF77" i="30"/>
  <c r="FF65" i="30"/>
  <c r="FF72" i="30"/>
  <c r="FF61" i="30"/>
  <c r="FF53" i="30"/>
  <c r="FF41" i="30"/>
  <c r="FF33" i="30"/>
  <c r="FF52" i="30"/>
  <c r="FF40" i="30"/>
  <c r="FF32" i="30"/>
  <c r="FF22" i="30"/>
  <c r="FF15" i="30"/>
  <c r="FF30" i="30"/>
  <c r="FF17" i="30"/>
  <c r="FF6" i="30"/>
  <c r="FF101" i="30"/>
  <c r="R123" i="30"/>
  <c r="FF3" i="30"/>
  <c r="AB122" i="30"/>
  <c r="AE122" i="30"/>
  <c r="AH122" i="30"/>
  <c r="AK122" i="30"/>
  <c r="Y122" i="30"/>
  <c r="K103" i="16" a="1"/>
  <c r="K103" i="16" s="1"/>
  <c r="M104" i="16" s="1" a="1"/>
  <c r="M104" i="16" s="1"/>
  <c r="K104" i="16" s="1" a="1"/>
  <c r="K104" i="16" s="1"/>
  <c r="AR102" i="30"/>
  <c r="AP102" i="30"/>
  <c r="AQ102" i="30"/>
  <c r="AO102" i="30"/>
  <c r="AS102" i="30"/>
  <c r="AT102" i="30"/>
  <c r="AU102" i="30"/>
  <c r="AV102" i="30"/>
  <c r="AW102" i="30"/>
  <c r="AX102" i="30"/>
  <c r="AY102" i="30"/>
  <c r="AZ102" i="30"/>
  <c r="BA102" i="30"/>
  <c r="BB102" i="30"/>
  <c r="BC102" i="30"/>
  <c r="BD102" i="30"/>
  <c r="BE102" i="30"/>
  <c r="BF102" i="30"/>
  <c r="BG102" i="30"/>
  <c r="BH102" i="30"/>
  <c r="BI102" i="30"/>
  <c r="BJ102" i="30"/>
  <c r="BK102" i="30"/>
  <c r="BL102" i="30"/>
  <c r="BM102" i="30"/>
  <c r="BN102" i="30"/>
  <c r="BO102" i="30"/>
  <c r="BP102" i="30"/>
  <c r="BQ102" i="30"/>
  <c r="BR102" i="30"/>
  <c r="BS102" i="30"/>
  <c r="BT102" i="30"/>
  <c r="BU102" i="30"/>
  <c r="BV102" i="30"/>
  <c r="BW102" i="30"/>
  <c r="BX102" i="30"/>
  <c r="BY102" i="30"/>
  <c r="BZ102" i="30"/>
  <c r="CA102" i="30"/>
  <c r="CB102" i="30"/>
  <c r="CC102" i="30"/>
  <c r="CD102" i="30"/>
  <c r="CE102" i="30"/>
  <c r="CF102" i="30"/>
  <c r="CG102" i="30"/>
  <c r="CH102" i="30"/>
  <c r="CI102" i="30"/>
  <c r="CJ102" i="30"/>
  <c r="CK102" i="30"/>
  <c r="CL102" i="30"/>
  <c r="CM102" i="30"/>
  <c r="CN102" i="30"/>
  <c r="CO102" i="30"/>
  <c r="CP102" i="30"/>
  <c r="CQ102" i="30"/>
  <c r="CR102" i="30"/>
  <c r="CS102" i="30"/>
  <c r="CT102" i="30"/>
  <c r="CU102" i="30"/>
  <c r="CV102" i="30"/>
  <c r="CW102" i="30"/>
  <c r="CX102" i="30"/>
  <c r="CY102" i="30"/>
  <c r="CZ102" i="30"/>
  <c r="DA102" i="30"/>
  <c r="DB102" i="30"/>
  <c r="DC102" i="30"/>
  <c r="DD102" i="30"/>
  <c r="DE102" i="30"/>
  <c r="DF102" i="30"/>
  <c r="DG102" i="30"/>
  <c r="DH102" i="30"/>
  <c r="DI102" i="30"/>
  <c r="DJ102" i="30"/>
  <c r="DK102" i="30"/>
  <c r="DL102" i="30"/>
  <c r="DM102" i="30"/>
  <c r="DN102" i="30"/>
  <c r="DO102" i="30"/>
  <c r="DP102" i="30"/>
  <c r="DQ102" i="30"/>
  <c r="DR102" i="30"/>
  <c r="DS102" i="30"/>
  <c r="DT102" i="30"/>
  <c r="DU102" i="30"/>
  <c r="DV102" i="30"/>
  <c r="DW102" i="30"/>
  <c r="DX102" i="30"/>
  <c r="DY102" i="30"/>
  <c r="DZ102" i="30"/>
  <c r="EA102" i="30"/>
  <c r="EB102" i="30"/>
  <c r="EC102" i="30"/>
  <c r="ED102" i="30"/>
  <c r="EE102" i="30"/>
  <c r="EF102" i="30"/>
  <c r="EG102" i="30"/>
  <c r="EH102" i="30"/>
  <c r="EI102" i="30"/>
  <c r="EJ102" i="30"/>
  <c r="EK102" i="30"/>
  <c r="EL102" i="30"/>
  <c r="EM102" i="30"/>
  <c r="EN102" i="30"/>
  <c r="EO102" i="30"/>
  <c r="EP102" i="30"/>
  <c r="EQ102" i="30"/>
  <c r="ER102" i="30"/>
  <c r="ES102" i="30"/>
  <c r="ET102" i="30"/>
  <c r="EU102" i="30"/>
  <c r="EV102" i="30"/>
  <c r="EW102" i="30"/>
  <c r="EX102" i="30"/>
  <c r="EY102" i="30"/>
  <c r="EZ102" i="30"/>
  <c r="FA102" i="30"/>
  <c r="FB102" i="30"/>
  <c r="FC102" i="30"/>
  <c r="FD102" i="30"/>
  <c r="FE102" i="30"/>
  <c r="FF102" i="30"/>
  <c r="N102" i="16"/>
  <c r="L102" i="16" a="1"/>
  <c r="L102" i="16" s="1"/>
  <c r="AM103" i="30"/>
  <c r="AN103" i="30"/>
  <c r="FG3" i="30" l="1"/>
  <c r="R124" i="30"/>
  <c r="G124" i="16"/>
  <c r="FH4" i="30" s="1"/>
  <c r="E125" i="16" a="1"/>
  <c r="E125" i="16" s="1"/>
  <c r="P125" i="30"/>
  <c r="H124" i="16" a="1"/>
  <c r="H124" i="16" s="1"/>
  <c r="Q125" i="30" s="1"/>
  <c r="FH2" i="30"/>
  <c r="FH103" i="30" s="1"/>
  <c r="F124" i="16"/>
  <c r="AB123" i="30"/>
  <c r="AE123" i="30"/>
  <c r="AH123" i="30"/>
  <c r="AK123" i="30"/>
  <c r="Y123" i="30"/>
  <c r="FG101" i="30"/>
  <c r="FG99" i="30"/>
  <c r="FG82" i="30"/>
  <c r="FG76" i="30"/>
  <c r="FG73" i="30"/>
  <c r="FG40" i="30"/>
  <c r="FG49" i="30"/>
  <c r="FG20" i="30"/>
  <c r="FG19" i="30"/>
  <c r="FG98" i="30"/>
  <c r="FG92" i="30"/>
  <c r="FG84" i="30"/>
  <c r="FG91" i="30"/>
  <c r="FG83" i="30"/>
  <c r="FG74" i="30"/>
  <c r="FG66" i="30"/>
  <c r="FG75" i="30"/>
  <c r="FG67" i="30"/>
  <c r="FG58" i="30"/>
  <c r="FG50" i="30"/>
  <c r="FG42" i="30"/>
  <c r="FG34" i="30"/>
  <c r="FG59" i="30"/>
  <c r="FG51" i="30"/>
  <c r="FG43" i="30"/>
  <c r="FG35" i="30"/>
  <c r="FG26" i="30"/>
  <c r="FG17" i="30"/>
  <c r="FG6" i="30"/>
  <c r="FG29" i="30"/>
  <c r="FG15" i="30"/>
  <c r="FG90" i="30"/>
  <c r="FG81" i="30"/>
  <c r="FG48" i="30"/>
  <c r="FG45" i="30"/>
  <c r="FG8" i="30"/>
  <c r="FG16" i="30"/>
  <c r="FG94" i="30"/>
  <c r="FG89" i="30"/>
  <c r="FG80" i="30"/>
  <c r="FG60" i="30"/>
  <c r="FG61" i="30"/>
  <c r="FG33" i="30"/>
  <c r="FG5" i="30"/>
  <c r="FG7" i="30"/>
  <c r="FG97" i="30"/>
  <c r="FG88" i="30"/>
  <c r="FG95" i="30"/>
  <c r="FG87" i="30"/>
  <c r="FG78" i="30"/>
  <c r="FG70" i="30"/>
  <c r="FG79" i="30"/>
  <c r="FG71" i="30"/>
  <c r="FG62" i="30"/>
  <c r="FG54" i="30"/>
  <c r="FG46" i="30"/>
  <c r="FG38" i="30"/>
  <c r="FG63" i="30"/>
  <c r="FG55" i="30"/>
  <c r="FG47" i="30"/>
  <c r="FG39" i="30"/>
  <c r="FG30" i="30"/>
  <c r="FG21" i="30"/>
  <c r="FG11" i="30"/>
  <c r="FG32" i="30"/>
  <c r="FG25" i="30"/>
  <c r="FG18" i="30"/>
  <c r="FG12" i="30"/>
  <c r="FG96" i="30"/>
  <c r="FG86" i="30"/>
  <c r="FG85" i="30"/>
  <c r="FG72" i="30"/>
  <c r="FG77" i="30"/>
  <c r="FG65" i="30"/>
  <c r="FG52" i="30"/>
  <c r="FG44" i="30"/>
  <c r="FG64" i="30"/>
  <c r="FG53" i="30"/>
  <c r="FG41" i="30"/>
  <c r="FG28" i="30"/>
  <c r="FG14" i="30"/>
  <c r="FG31" i="30"/>
  <c r="FG24" i="30"/>
  <c r="FG13" i="30"/>
  <c r="FG100" i="30"/>
  <c r="FG22" i="30"/>
  <c r="FG9" i="30"/>
  <c r="FG93" i="30"/>
  <c r="FG68" i="30"/>
  <c r="FG69" i="30"/>
  <c r="FG56" i="30"/>
  <c r="FG36" i="30"/>
  <c r="FG57" i="30"/>
  <c r="FG37" i="30"/>
  <c r="FG23" i="30"/>
  <c r="FG27" i="30"/>
  <c r="FG10" i="30"/>
  <c r="AA124" i="30"/>
  <c r="AJ124" i="30"/>
  <c r="X124" i="30"/>
  <c r="AG124" i="30"/>
  <c r="V124" i="30"/>
  <c r="U124" i="30" s="1"/>
  <c r="AD124" i="30"/>
  <c r="S104" i="2"/>
  <c r="AA104" i="2"/>
  <c r="AQ103" i="30"/>
  <c r="AO103" i="30"/>
  <c r="AR103" i="30"/>
  <c r="AP103" i="30"/>
  <c r="AS103" i="30"/>
  <c r="AT103" i="30"/>
  <c r="AU103" i="30"/>
  <c r="AV103" i="30"/>
  <c r="AW103" i="30"/>
  <c r="AX103" i="30"/>
  <c r="AY103" i="30"/>
  <c r="AZ103" i="30"/>
  <c r="BA103" i="30"/>
  <c r="BB103" i="30"/>
  <c r="BC103" i="30"/>
  <c r="BD103" i="30"/>
  <c r="BE103" i="30"/>
  <c r="BF103" i="30"/>
  <c r="BG103" i="30"/>
  <c r="BH103" i="30"/>
  <c r="BI103" i="30"/>
  <c r="BJ103" i="30"/>
  <c r="BK103" i="30"/>
  <c r="BL103" i="30"/>
  <c r="BM103" i="30"/>
  <c r="BN103" i="30"/>
  <c r="BO103" i="30"/>
  <c r="BP103" i="30"/>
  <c r="BQ103" i="30"/>
  <c r="BR103" i="30"/>
  <c r="BS103" i="30"/>
  <c r="BT103" i="30"/>
  <c r="BU103" i="30"/>
  <c r="BV103" i="30"/>
  <c r="BW103" i="30"/>
  <c r="BX103" i="30"/>
  <c r="BY103" i="30"/>
  <c r="BZ103" i="30"/>
  <c r="CA103" i="30"/>
  <c r="CB103" i="30"/>
  <c r="CC103" i="30"/>
  <c r="CD103" i="30"/>
  <c r="CE103" i="30"/>
  <c r="CF103" i="30"/>
  <c r="CG103" i="30"/>
  <c r="CH103" i="30"/>
  <c r="CI103" i="30"/>
  <c r="CJ103" i="30"/>
  <c r="CK103" i="30"/>
  <c r="CL103" i="30"/>
  <c r="CM103" i="30"/>
  <c r="CN103" i="30"/>
  <c r="CO103" i="30"/>
  <c r="CP103" i="30"/>
  <c r="CQ103" i="30"/>
  <c r="CR103" i="30"/>
  <c r="CS103" i="30"/>
  <c r="CT103" i="30"/>
  <c r="CU103" i="30"/>
  <c r="CV103" i="30"/>
  <c r="CW103" i="30"/>
  <c r="CX103" i="30"/>
  <c r="CY103" i="30"/>
  <c r="CZ103" i="30"/>
  <c r="DA103" i="30"/>
  <c r="DB103" i="30"/>
  <c r="DC103" i="30"/>
  <c r="DD103" i="30"/>
  <c r="DE103" i="30"/>
  <c r="DF103" i="30"/>
  <c r="DG103" i="30"/>
  <c r="DH103" i="30"/>
  <c r="DI103" i="30"/>
  <c r="DJ103" i="30"/>
  <c r="DK103" i="30"/>
  <c r="DL103" i="30"/>
  <c r="DM103" i="30"/>
  <c r="DN103" i="30"/>
  <c r="DO103" i="30"/>
  <c r="DP103" i="30"/>
  <c r="DQ103" i="30"/>
  <c r="DR103" i="30"/>
  <c r="DS103" i="30"/>
  <c r="DT103" i="30"/>
  <c r="DU103" i="30"/>
  <c r="DV103" i="30"/>
  <c r="DW103" i="30"/>
  <c r="DX103" i="30"/>
  <c r="DY103" i="30"/>
  <c r="DZ103" i="30"/>
  <c r="EA103" i="30"/>
  <c r="EB103" i="30"/>
  <c r="EC103" i="30"/>
  <c r="ED103" i="30"/>
  <c r="EE103" i="30"/>
  <c r="EF103" i="30"/>
  <c r="EG103" i="30"/>
  <c r="EH103" i="30"/>
  <c r="EI103" i="30"/>
  <c r="EJ103" i="30"/>
  <c r="EK103" i="30"/>
  <c r="EL103" i="30"/>
  <c r="EM103" i="30"/>
  <c r="EN103" i="30"/>
  <c r="EO103" i="30"/>
  <c r="EP103" i="30"/>
  <c r="EQ103" i="30"/>
  <c r="ER103" i="30"/>
  <c r="ES103" i="30"/>
  <c r="ET103" i="30"/>
  <c r="EU103" i="30"/>
  <c r="EV103" i="30"/>
  <c r="EW103" i="30"/>
  <c r="EX103" i="30"/>
  <c r="EY103" i="30"/>
  <c r="EZ103" i="30"/>
  <c r="FA103" i="30"/>
  <c r="FB103" i="30"/>
  <c r="FC103" i="30"/>
  <c r="FD103" i="30"/>
  <c r="FE103" i="30"/>
  <c r="FF103" i="30"/>
  <c r="FG103" i="30"/>
  <c r="N104" i="16"/>
  <c r="L104" i="16" a="1"/>
  <c r="L104" i="16" s="1"/>
  <c r="AM105" i="30"/>
  <c r="AN105" i="30"/>
  <c r="C21" i="16"/>
  <c r="N103" i="16"/>
  <c r="L103" i="16" a="1"/>
  <c r="L103" i="16" s="1"/>
  <c r="AN104" i="30"/>
  <c r="AM104" i="30"/>
  <c r="C727" i="26" l="1"/>
  <c r="C726" i="26"/>
  <c r="R125" i="30"/>
  <c r="FH3" i="30"/>
  <c r="H125" i="16" a="1"/>
  <c r="H125" i="16" s="1"/>
  <c r="Q126" i="30" s="1"/>
  <c r="FI2" i="30"/>
  <c r="FI104" i="30" s="1"/>
  <c r="F125" i="16"/>
  <c r="G125" i="16"/>
  <c r="FI4" i="30" s="1"/>
  <c r="E126" i="16" a="1"/>
  <c r="E126" i="16" s="1"/>
  <c r="P126" i="30"/>
  <c r="AH124" i="30"/>
  <c r="AK124" i="30"/>
  <c r="Y124" i="30"/>
  <c r="AB124" i="30"/>
  <c r="AE124" i="30"/>
  <c r="FH95" i="30"/>
  <c r="FH89" i="30"/>
  <c r="FH96" i="30"/>
  <c r="FH88" i="30"/>
  <c r="FH80" i="30"/>
  <c r="FH73" i="30"/>
  <c r="FH65" i="30"/>
  <c r="FH74" i="30"/>
  <c r="FH66" i="30"/>
  <c r="FH55" i="30"/>
  <c r="FH62" i="30"/>
  <c r="FH31" i="30"/>
  <c r="FH28" i="30"/>
  <c r="FH100" i="30"/>
  <c r="FH98" i="30"/>
  <c r="FH87" i="30"/>
  <c r="FH94" i="30"/>
  <c r="FH86" i="30"/>
  <c r="FH79" i="30"/>
  <c r="FH71" i="30"/>
  <c r="FH81" i="30"/>
  <c r="FH72" i="30"/>
  <c r="FH64" i="30"/>
  <c r="FH57" i="30"/>
  <c r="FH49" i="30"/>
  <c r="FH41" i="30"/>
  <c r="FH33" i="30"/>
  <c r="FH56" i="30"/>
  <c r="FH48" i="30"/>
  <c r="FH40" i="30"/>
  <c r="FH32" i="30"/>
  <c r="FH25" i="30"/>
  <c r="FH18" i="30"/>
  <c r="FH12" i="30"/>
  <c r="FH30" i="30"/>
  <c r="FH21" i="30"/>
  <c r="FH11" i="30"/>
  <c r="FH59" i="30"/>
  <c r="FH47" i="30"/>
  <c r="FH35" i="30"/>
  <c r="FH54" i="30"/>
  <c r="FH42" i="30"/>
  <c r="FH34" i="30"/>
  <c r="FH24" i="30"/>
  <c r="FH13" i="30"/>
  <c r="FH7" i="30"/>
  <c r="FH20" i="30"/>
  <c r="FH5" i="30"/>
  <c r="FH102" i="30"/>
  <c r="FH99" i="30"/>
  <c r="FH93" i="30"/>
  <c r="FH85" i="30"/>
  <c r="FH92" i="30"/>
  <c r="FH84" i="30"/>
  <c r="FH77" i="30"/>
  <c r="FH69" i="30"/>
  <c r="FH78" i="30"/>
  <c r="FH70" i="30"/>
  <c r="FH63" i="30"/>
  <c r="FH43" i="30"/>
  <c r="FH46" i="30"/>
  <c r="FH16" i="30"/>
  <c r="FH8" i="30"/>
  <c r="FH97" i="30"/>
  <c r="FH91" i="30"/>
  <c r="FH83" i="30"/>
  <c r="FH90" i="30"/>
  <c r="FH82" i="30"/>
  <c r="FH75" i="30"/>
  <c r="FH67" i="30"/>
  <c r="FH76" i="30"/>
  <c r="FH68" i="30"/>
  <c r="FH61" i="30"/>
  <c r="FH53" i="30"/>
  <c r="FH45" i="30"/>
  <c r="FH37" i="30"/>
  <c r="FH60" i="30"/>
  <c r="FH52" i="30"/>
  <c r="FH44" i="30"/>
  <c r="FH36" i="30"/>
  <c r="FH29" i="30"/>
  <c r="FH22" i="30"/>
  <c r="FH15" i="30"/>
  <c r="FH9" i="30"/>
  <c r="FH26" i="30"/>
  <c r="FH17" i="30"/>
  <c r="FH6" i="30"/>
  <c r="FH51" i="30"/>
  <c r="FH39" i="30"/>
  <c r="FH58" i="30"/>
  <c r="FH50" i="30"/>
  <c r="FH38" i="30"/>
  <c r="FH27" i="30"/>
  <c r="FH19" i="30"/>
  <c r="FH10" i="30"/>
  <c r="FH23" i="30"/>
  <c r="FH14" i="30"/>
  <c r="FH101" i="30"/>
  <c r="AG125" i="30"/>
  <c r="V125" i="30"/>
  <c r="U125" i="30" s="1"/>
  <c r="AD125" i="30"/>
  <c r="AA125" i="30"/>
  <c r="AJ125" i="30"/>
  <c r="X125" i="30"/>
  <c r="AA105" i="2"/>
  <c r="S105" i="2"/>
  <c r="AQ105" i="30"/>
  <c r="AO105" i="30"/>
  <c r="AR105" i="30"/>
  <c r="AP105" i="30"/>
  <c r="AS105" i="30"/>
  <c r="AT105" i="30"/>
  <c r="AU105" i="30"/>
  <c r="AV105" i="30"/>
  <c r="AW105" i="30"/>
  <c r="AX105" i="30"/>
  <c r="AY105" i="30"/>
  <c r="AZ105" i="30"/>
  <c r="BA105" i="30"/>
  <c r="BB105" i="30"/>
  <c r="BC105" i="30"/>
  <c r="BD105" i="30"/>
  <c r="BE105" i="30"/>
  <c r="BF105" i="30"/>
  <c r="BG105" i="30"/>
  <c r="BH105" i="30"/>
  <c r="BI105" i="30"/>
  <c r="BJ105" i="30"/>
  <c r="BK105" i="30"/>
  <c r="BL105" i="30"/>
  <c r="BM105" i="30"/>
  <c r="BN105" i="30"/>
  <c r="BO105" i="30"/>
  <c r="BP105" i="30"/>
  <c r="BQ105" i="30"/>
  <c r="BR105" i="30"/>
  <c r="BS105" i="30"/>
  <c r="BT105" i="30"/>
  <c r="BU105" i="30"/>
  <c r="BV105" i="30"/>
  <c r="BW105" i="30"/>
  <c r="BX105" i="30"/>
  <c r="BY105" i="30"/>
  <c r="BZ105" i="30"/>
  <c r="CA105" i="30"/>
  <c r="CB105" i="30"/>
  <c r="CC105" i="30"/>
  <c r="CD105" i="30"/>
  <c r="CE105" i="30"/>
  <c r="CF105" i="30"/>
  <c r="CG105" i="30"/>
  <c r="CH105" i="30"/>
  <c r="CI105" i="30"/>
  <c r="CJ105" i="30"/>
  <c r="CK105" i="30"/>
  <c r="CL105" i="30"/>
  <c r="CM105" i="30"/>
  <c r="CN105" i="30"/>
  <c r="CO105" i="30"/>
  <c r="CP105" i="30"/>
  <c r="CQ105" i="30"/>
  <c r="CR105" i="30"/>
  <c r="CS105" i="30"/>
  <c r="CT105" i="30"/>
  <c r="CU105" i="30"/>
  <c r="CV105" i="30"/>
  <c r="CW105" i="30"/>
  <c r="CX105" i="30"/>
  <c r="CY105" i="30"/>
  <c r="CZ105" i="30"/>
  <c r="DA105" i="30"/>
  <c r="DB105" i="30"/>
  <c r="DC105" i="30"/>
  <c r="DD105" i="30"/>
  <c r="DE105" i="30"/>
  <c r="DF105" i="30"/>
  <c r="DG105" i="30"/>
  <c r="DH105" i="30"/>
  <c r="DI105" i="30"/>
  <c r="DJ105" i="30"/>
  <c r="DK105" i="30"/>
  <c r="DL105" i="30"/>
  <c r="DM105" i="30"/>
  <c r="DN105" i="30"/>
  <c r="DO105" i="30"/>
  <c r="DP105" i="30"/>
  <c r="DQ105" i="30"/>
  <c r="DR105" i="30"/>
  <c r="DS105" i="30"/>
  <c r="DT105" i="30"/>
  <c r="DU105" i="30"/>
  <c r="DV105" i="30"/>
  <c r="DW105" i="30"/>
  <c r="DX105" i="30"/>
  <c r="DY105" i="30"/>
  <c r="DZ105" i="30"/>
  <c r="EA105" i="30"/>
  <c r="EB105" i="30"/>
  <c r="EC105" i="30"/>
  <c r="ED105" i="30"/>
  <c r="EE105" i="30"/>
  <c r="EF105" i="30"/>
  <c r="EG105" i="30"/>
  <c r="EH105" i="30"/>
  <c r="EI105" i="30"/>
  <c r="EJ105" i="30"/>
  <c r="EK105" i="30"/>
  <c r="EL105" i="30"/>
  <c r="EM105" i="30"/>
  <c r="EN105" i="30"/>
  <c r="EO105" i="30"/>
  <c r="EP105" i="30"/>
  <c r="EQ105" i="30"/>
  <c r="ER105" i="30"/>
  <c r="ES105" i="30"/>
  <c r="ET105" i="30"/>
  <c r="EU105" i="30"/>
  <c r="EV105" i="30"/>
  <c r="EW105" i="30"/>
  <c r="EX105" i="30"/>
  <c r="EY105" i="30"/>
  <c r="EZ105" i="30"/>
  <c r="FA105" i="30"/>
  <c r="FB105" i="30"/>
  <c r="FC105" i="30"/>
  <c r="FD105" i="30"/>
  <c r="FE105" i="30"/>
  <c r="FF105" i="30"/>
  <c r="FG105" i="30"/>
  <c r="FH105" i="30"/>
  <c r="FI105" i="30"/>
  <c r="AR104" i="30"/>
  <c r="AP104" i="30"/>
  <c r="AQ104" i="30"/>
  <c r="AO104" i="30"/>
  <c r="AS104" i="30"/>
  <c r="AT104" i="30"/>
  <c r="AU104" i="30"/>
  <c r="AV104" i="30"/>
  <c r="AW104" i="30"/>
  <c r="AX104" i="30"/>
  <c r="AY104" i="30"/>
  <c r="AZ104" i="30"/>
  <c r="BA104" i="30"/>
  <c r="BB104" i="30"/>
  <c r="BC104" i="30"/>
  <c r="BD104" i="30"/>
  <c r="BE104" i="30"/>
  <c r="BF104" i="30"/>
  <c r="BG104" i="30"/>
  <c r="BH104" i="30"/>
  <c r="BI104" i="30"/>
  <c r="BJ104" i="30"/>
  <c r="BK104" i="30"/>
  <c r="BL104" i="30"/>
  <c r="BM104" i="30"/>
  <c r="BN104" i="30"/>
  <c r="BO104" i="30"/>
  <c r="BP104" i="30"/>
  <c r="BQ104" i="30"/>
  <c r="BR104" i="30"/>
  <c r="BS104" i="30"/>
  <c r="BT104" i="30"/>
  <c r="BU104" i="30"/>
  <c r="BV104" i="30"/>
  <c r="BW104" i="30"/>
  <c r="BX104" i="30"/>
  <c r="BY104" i="30"/>
  <c r="BZ104" i="30"/>
  <c r="CA104" i="30"/>
  <c r="CB104" i="30"/>
  <c r="CC104" i="30"/>
  <c r="CD104" i="30"/>
  <c r="CE104" i="30"/>
  <c r="CF104" i="30"/>
  <c r="CG104" i="30"/>
  <c r="CH104" i="30"/>
  <c r="CI104" i="30"/>
  <c r="CJ104" i="30"/>
  <c r="CK104" i="30"/>
  <c r="CL104" i="30"/>
  <c r="CM104" i="30"/>
  <c r="CN104" i="30"/>
  <c r="CO104" i="30"/>
  <c r="CP104" i="30"/>
  <c r="CQ104" i="30"/>
  <c r="CR104" i="30"/>
  <c r="CS104" i="30"/>
  <c r="CT104" i="30"/>
  <c r="CU104" i="30"/>
  <c r="CV104" i="30"/>
  <c r="CW104" i="30"/>
  <c r="CX104" i="30"/>
  <c r="CY104" i="30"/>
  <c r="CZ104" i="30"/>
  <c r="DA104" i="30"/>
  <c r="DB104" i="30"/>
  <c r="DC104" i="30"/>
  <c r="DD104" i="30"/>
  <c r="DE104" i="30"/>
  <c r="DF104" i="30"/>
  <c r="DG104" i="30"/>
  <c r="DH104" i="30"/>
  <c r="DI104" i="30"/>
  <c r="DJ104" i="30"/>
  <c r="DK104" i="30"/>
  <c r="DL104" i="30"/>
  <c r="DM104" i="30"/>
  <c r="DN104" i="30"/>
  <c r="DO104" i="30"/>
  <c r="DP104" i="30"/>
  <c r="DQ104" i="30"/>
  <c r="DR104" i="30"/>
  <c r="DS104" i="30"/>
  <c r="DT104" i="30"/>
  <c r="DU104" i="30"/>
  <c r="DV104" i="30"/>
  <c r="DW104" i="30"/>
  <c r="DX104" i="30"/>
  <c r="DY104" i="30"/>
  <c r="DZ104" i="30"/>
  <c r="EA104" i="30"/>
  <c r="EB104" i="30"/>
  <c r="EC104" i="30"/>
  <c r="ED104" i="30"/>
  <c r="EE104" i="30"/>
  <c r="EF104" i="30"/>
  <c r="EG104" i="30"/>
  <c r="EH104" i="30"/>
  <c r="EI104" i="30"/>
  <c r="EJ104" i="30"/>
  <c r="EK104" i="30"/>
  <c r="EL104" i="30"/>
  <c r="EM104" i="30"/>
  <c r="EN104" i="30"/>
  <c r="EO104" i="30"/>
  <c r="EP104" i="30"/>
  <c r="EQ104" i="30"/>
  <c r="ER104" i="30"/>
  <c r="ES104" i="30"/>
  <c r="ET104" i="30"/>
  <c r="EU104" i="30"/>
  <c r="EV104" i="30"/>
  <c r="EW104" i="30"/>
  <c r="EX104" i="30"/>
  <c r="EY104" i="30"/>
  <c r="EZ104" i="30"/>
  <c r="FA104" i="30"/>
  <c r="FB104" i="30"/>
  <c r="FC104" i="30"/>
  <c r="FD104" i="30"/>
  <c r="FE104" i="30"/>
  <c r="FF104" i="30"/>
  <c r="FG104" i="30"/>
  <c r="FH104" i="30"/>
  <c r="Q5" i="16"/>
  <c r="D7" i="24"/>
  <c r="D8" i="24" s="1"/>
  <c r="V1" i="16"/>
  <c r="V5" i="16" s="1" a="1"/>
  <c r="V5" i="16" s="1"/>
  <c r="C725" i="26" l="1"/>
  <c r="AG126" i="30"/>
  <c r="V126" i="30"/>
  <c r="U126" i="30" s="1"/>
  <c r="AD126" i="30"/>
  <c r="AA126" i="30"/>
  <c r="AJ126" i="30"/>
  <c r="X126" i="30"/>
  <c r="FI102" i="30"/>
  <c r="FI98" i="30"/>
  <c r="FI92" i="30"/>
  <c r="FI84" i="30"/>
  <c r="FI91" i="30"/>
  <c r="FI83" i="30"/>
  <c r="FI76" i="30"/>
  <c r="FI68" i="30"/>
  <c r="FI75" i="30"/>
  <c r="FI67" i="30"/>
  <c r="FI60" i="30"/>
  <c r="FI52" i="30"/>
  <c r="FI44" i="30"/>
  <c r="FI36" i="30"/>
  <c r="FI59" i="30"/>
  <c r="FI51" i="30"/>
  <c r="FI43" i="30"/>
  <c r="FI35" i="30"/>
  <c r="FI30" i="30"/>
  <c r="FI21" i="30"/>
  <c r="FI11" i="30"/>
  <c r="FI29" i="30"/>
  <c r="FI22" i="30"/>
  <c r="FI15" i="30"/>
  <c r="FI9" i="30"/>
  <c r="FI100" i="30"/>
  <c r="FI94" i="30"/>
  <c r="FI86" i="30"/>
  <c r="FI93" i="30"/>
  <c r="FI85" i="30"/>
  <c r="FI78" i="30"/>
  <c r="FI70" i="30"/>
  <c r="FI77" i="30"/>
  <c r="FI69" i="30"/>
  <c r="FI62" i="30"/>
  <c r="FI54" i="30"/>
  <c r="FI46" i="30"/>
  <c r="FI38" i="30"/>
  <c r="FI61" i="30"/>
  <c r="FI53" i="30"/>
  <c r="FI45" i="30"/>
  <c r="FI37" i="30"/>
  <c r="FI32" i="30"/>
  <c r="FI23" i="30"/>
  <c r="FI14" i="30"/>
  <c r="FI5" i="30"/>
  <c r="FI24" i="30"/>
  <c r="FI16" i="30"/>
  <c r="FI10" i="30"/>
  <c r="FI103" i="30"/>
  <c r="FI99" i="30"/>
  <c r="FI95" i="30"/>
  <c r="FI88" i="30"/>
  <c r="FI97" i="30"/>
  <c r="FI87" i="30"/>
  <c r="FI80" i="30"/>
  <c r="FI72" i="30"/>
  <c r="FI79" i="30"/>
  <c r="FI71" i="30"/>
  <c r="FI64" i="30"/>
  <c r="FI56" i="30"/>
  <c r="FI48" i="30"/>
  <c r="FI40" i="30"/>
  <c r="FI63" i="30"/>
  <c r="FI55" i="30"/>
  <c r="FI47" i="30"/>
  <c r="FI39" i="30"/>
  <c r="FI31" i="30"/>
  <c r="FI26" i="30"/>
  <c r="FI17" i="30"/>
  <c r="FI6" i="30"/>
  <c r="FI25" i="30"/>
  <c r="FI18" i="30"/>
  <c r="FI12" i="30"/>
  <c r="FI101" i="30"/>
  <c r="FI96" i="30"/>
  <c r="FI90" i="30"/>
  <c r="FI82" i="30"/>
  <c r="FI89" i="30"/>
  <c r="FI81" i="30"/>
  <c r="FI74" i="30"/>
  <c r="FI66" i="30"/>
  <c r="FI73" i="30"/>
  <c r="FI65" i="30"/>
  <c r="FI58" i="30"/>
  <c r="FI50" i="30"/>
  <c r="FI42" i="30"/>
  <c r="FI34" i="30"/>
  <c r="FI57" i="30"/>
  <c r="FI49" i="30"/>
  <c r="FI41" i="30"/>
  <c r="FI33" i="30"/>
  <c r="FI28" i="30"/>
  <c r="FI20" i="30"/>
  <c r="FI8" i="30"/>
  <c r="FI27" i="30"/>
  <c r="FI19" i="30"/>
  <c r="FI13" i="30"/>
  <c r="FI7" i="30"/>
  <c r="BZ6" i="30"/>
  <c r="BZ13" i="30"/>
  <c r="BZ8" i="30"/>
  <c r="BZ29" i="30"/>
  <c r="BZ7" i="30"/>
  <c r="BZ24" i="30"/>
  <c r="BZ31" i="30"/>
  <c r="BZ28" i="30"/>
  <c r="BZ19" i="30"/>
  <c r="BZ9" i="30"/>
  <c r="BZ16" i="30"/>
  <c r="BZ11" i="30"/>
  <c r="BZ22" i="30"/>
  <c r="BZ32" i="30"/>
  <c r="BZ23" i="30"/>
  <c r="BZ18" i="30"/>
  <c r="BZ26" i="30"/>
  <c r="BZ14" i="30"/>
  <c r="BZ12" i="30"/>
  <c r="BZ17" i="30"/>
  <c r="BZ30" i="30"/>
  <c r="BZ27" i="30"/>
  <c r="BZ25" i="30"/>
  <c r="BZ20" i="30"/>
  <c r="BZ21" i="30"/>
  <c r="BZ15" i="30"/>
  <c r="BZ10" i="30"/>
  <c r="BZ33" i="30"/>
  <c r="BZ34" i="30"/>
  <c r="BZ35" i="30"/>
  <c r="BZ36" i="30"/>
  <c r="BZ37" i="30"/>
  <c r="BZ38" i="30"/>
  <c r="BZ39" i="30"/>
  <c r="AH125" i="30"/>
  <c r="AK125" i="30"/>
  <c r="Y125" i="30"/>
  <c r="AB125" i="30"/>
  <c r="AE125" i="30"/>
  <c r="H126" i="16" a="1"/>
  <c r="H126" i="16" s="1"/>
  <c r="Q127" i="30" s="1"/>
  <c r="FJ2" i="30"/>
  <c r="F126" i="16"/>
  <c r="G126" i="16"/>
  <c r="FJ4" i="30" s="1"/>
  <c r="E127" i="16" a="1"/>
  <c r="E127" i="16" s="1"/>
  <c r="P127" i="30"/>
  <c r="R126" i="30"/>
  <c r="FI3" i="30"/>
  <c r="S107" i="2"/>
  <c r="AA107" i="2"/>
  <c r="S106" i="2"/>
  <c r="AA106" i="2"/>
  <c r="AG39" i="30"/>
  <c r="AA39" i="30"/>
  <c r="AD39" i="30"/>
  <c r="X39" i="30"/>
  <c r="AJ39" i="30"/>
  <c r="AG38" i="30"/>
  <c r="AA38" i="30"/>
  <c r="AJ38" i="30"/>
  <c r="AD38" i="30"/>
  <c r="X38" i="30"/>
  <c r="Y5" i="16" a="1"/>
  <c r="Y5" i="16" s="1"/>
  <c r="Z5" i="16" s="1"/>
  <c r="W5" i="16"/>
  <c r="X5" i="16"/>
  <c r="V6" i="16" a="1"/>
  <c r="V6" i="16" s="1"/>
  <c r="Q6" i="16" a="1"/>
  <c r="Q6" i="16" s="1"/>
  <c r="R5" i="16"/>
  <c r="S5" i="16" s="1"/>
  <c r="AA37" i="30"/>
  <c r="X37" i="30"/>
  <c r="AJ37" i="30"/>
  <c r="AD37" i="30"/>
  <c r="AG37" i="30"/>
  <c r="X35" i="30"/>
  <c r="AG35" i="30"/>
  <c r="AJ35" i="30"/>
  <c r="AA35" i="30"/>
  <c r="AD35" i="30"/>
  <c r="X33" i="30"/>
  <c r="AG33" i="30"/>
  <c r="AA33" i="30"/>
  <c r="AJ33" i="30"/>
  <c r="AD33" i="30"/>
  <c r="AJ31" i="30"/>
  <c r="AA31" i="30"/>
  <c r="X31" i="30"/>
  <c r="AG31" i="30"/>
  <c r="AD31" i="30"/>
  <c r="AG29" i="30"/>
  <c r="AA29" i="30"/>
  <c r="X29" i="30"/>
  <c r="AJ29" i="30"/>
  <c r="AD29" i="30"/>
  <c r="X27" i="30"/>
  <c r="AA27" i="30"/>
  <c r="AG27" i="30"/>
  <c r="AJ27" i="30"/>
  <c r="AD27" i="30"/>
  <c r="AG25" i="30"/>
  <c r="AA25" i="30"/>
  <c r="X25" i="30"/>
  <c r="AD25" i="30"/>
  <c r="AJ25" i="30"/>
  <c r="X23" i="30"/>
  <c r="AJ23" i="30"/>
  <c r="AA23" i="30"/>
  <c r="AD23" i="30"/>
  <c r="AG23" i="30"/>
  <c r="X21" i="30"/>
  <c r="AJ21" i="30"/>
  <c r="AA21" i="30"/>
  <c r="AG21" i="30"/>
  <c r="AD21" i="30"/>
  <c r="AJ19" i="30"/>
  <c r="AG19" i="30"/>
  <c r="X19" i="30"/>
  <c r="AD19" i="30"/>
  <c r="AA19" i="30"/>
  <c r="X17" i="30"/>
  <c r="AA17" i="30"/>
  <c r="AJ17" i="30"/>
  <c r="AG17" i="30"/>
  <c r="AD17" i="30"/>
  <c r="X15" i="30"/>
  <c r="AG15" i="30"/>
  <c r="AD15" i="30"/>
  <c r="AA15" i="30"/>
  <c r="AJ15" i="30"/>
  <c r="AJ13" i="30"/>
  <c r="AG13" i="30"/>
  <c r="AD13" i="30"/>
  <c r="X13" i="30"/>
  <c r="AA13" i="30"/>
  <c r="AG11" i="30"/>
  <c r="X11" i="30"/>
  <c r="AA11" i="30"/>
  <c r="AJ11" i="30"/>
  <c r="AD11" i="30"/>
  <c r="AG9" i="30"/>
  <c r="X9" i="30"/>
  <c r="AD9" i="30"/>
  <c r="AA9" i="30"/>
  <c r="AJ9" i="30"/>
  <c r="AJ7" i="30"/>
  <c r="AD7" i="30"/>
  <c r="AA7" i="30"/>
  <c r="AG7" i="30"/>
  <c r="X7" i="30"/>
  <c r="A19" i="30"/>
  <c r="A13" i="30"/>
  <c r="A16" i="30"/>
  <c r="A21" i="30"/>
  <c r="X36" i="30"/>
  <c r="AA36" i="30"/>
  <c r="AD36" i="30"/>
  <c r="AG36" i="30"/>
  <c r="AJ36" i="30"/>
  <c r="AG34" i="30"/>
  <c r="X34" i="30"/>
  <c r="AJ34" i="30"/>
  <c r="AA34" i="30"/>
  <c r="AD34" i="30"/>
  <c r="AJ32" i="30"/>
  <c r="AD32" i="30"/>
  <c r="X32" i="30"/>
  <c r="AG32" i="30"/>
  <c r="AA32" i="30"/>
  <c r="X30" i="30"/>
  <c r="AA30" i="30"/>
  <c r="AG30" i="30"/>
  <c r="AD30" i="30"/>
  <c r="AJ30" i="30"/>
  <c r="AJ28" i="30"/>
  <c r="X28" i="30"/>
  <c r="AG28" i="30"/>
  <c r="AD28" i="30"/>
  <c r="AA28" i="30"/>
  <c r="AJ26" i="30"/>
  <c r="X26" i="30"/>
  <c r="AD26" i="30"/>
  <c r="AG26" i="30"/>
  <c r="AA26" i="30"/>
  <c r="X24" i="30"/>
  <c r="AA24" i="30"/>
  <c r="AG24" i="30"/>
  <c r="AJ24" i="30"/>
  <c r="AD24" i="30"/>
  <c r="X22" i="30"/>
  <c r="AG22" i="30"/>
  <c r="AJ22" i="30"/>
  <c r="AA22" i="30"/>
  <c r="AD22" i="30"/>
  <c r="AJ20" i="30"/>
  <c r="X20" i="30"/>
  <c r="AA20" i="30"/>
  <c r="AD20" i="30"/>
  <c r="AG20" i="30"/>
  <c r="X18" i="30"/>
  <c r="AJ18" i="30"/>
  <c r="AD18" i="30"/>
  <c r="AG18" i="30"/>
  <c r="AA18" i="30"/>
  <c r="AJ16" i="30"/>
  <c r="AG16" i="30"/>
  <c r="X16" i="30"/>
  <c r="AD16" i="30"/>
  <c r="AA16" i="30"/>
  <c r="AG14" i="30"/>
  <c r="X14" i="30"/>
  <c r="AA14" i="30"/>
  <c r="AD14" i="30"/>
  <c r="AJ14" i="30"/>
  <c r="X12" i="30"/>
  <c r="AA12" i="30"/>
  <c r="AG12" i="30"/>
  <c r="AD12" i="30"/>
  <c r="AJ12" i="30"/>
  <c r="AG10" i="30"/>
  <c r="AA10" i="30"/>
  <c r="AJ10" i="30"/>
  <c r="AD10" i="30"/>
  <c r="X10" i="30"/>
  <c r="AA8" i="30"/>
  <c r="X8" i="30"/>
  <c r="AJ8" i="30"/>
  <c r="AD8" i="30"/>
  <c r="AG8" i="30"/>
  <c r="X6" i="30"/>
  <c r="AG6" i="30"/>
  <c r="AD6" i="30"/>
  <c r="AJ6" i="30"/>
  <c r="AA6" i="30"/>
  <c r="AD127" i="30" l="1"/>
  <c r="AG127" i="30"/>
  <c r="V127" i="30"/>
  <c r="U127" i="30" s="1"/>
  <c r="AJ127" i="30"/>
  <c r="X127" i="30"/>
  <c r="AA127" i="30"/>
  <c r="FJ103" i="30"/>
  <c r="FJ101" i="30"/>
  <c r="FJ96" i="30"/>
  <c r="FJ87" i="30"/>
  <c r="FJ94" i="30"/>
  <c r="FJ86" i="30"/>
  <c r="FJ81" i="30"/>
  <c r="FJ73" i="30"/>
  <c r="FJ65" i="30"/>
  <c r="FJ72" i="30"/>
  <c r="FJ64" i="30"/>
  <c r="FJ57" i="30"/>
  <c r="FJ49" i="30"/>
  <c r="FJ41" i="30"/>
  <c r="FJ33" i="30"/>
  <c r="FJ56" i="30"/>
  <c r="FJ48" i="30"/>
  <c r="FJ40" i="30"/>
  <c r="FJ32" i="30"/>
  <c r="FJ24" i="30"/>
  <c r="FJ16" i="30"/>
  <c r="FJ10" i="30"/>
  <c r="FJ30" i="30"/>
  <c r="FJ21" i="30"/>
  <c r="FJ11" i="30"/>
  <c r="FJ100" i="30"/>
  <c r="FJ95" i="30"/>
  <c r="FJ89" i="30"/>
  <c r="FJ98" i="30"/>
  <c r="FJ88" i="30"/>
  <c r="FJ80" i="30"/>
  <c r="FJ75" i="30"/>
  <c r="FJ67" i="30"/>
  <c r="FJ74" i="30"/>
  <c r="FJ66" i="30"/>
  <c r="FJ59" i="30"/>
  <c r="FJ51" i="30"/>
  <c r="FJ43" i="30"/>
  <c r="FJ35" i="30"/>
  <c r="FJ58" i="30"/>
  <c r="FJ50" i="30"/>
  <c r="FJ42" i="30"/>
  <c r="FJ34" i="30"/>
  <c r="FJ25" i="30"/>
  <c r="FJ18" i="30"/>
  <c r="FJ12" i="30"/>
  <c r="FJ31" i="30"/>
  <c r="FJ23" i="30"/>
  <c r="FJ14" i="30"/>
  <c r="FJ5" i="30"/>
  <c r="FJ104" i="30"/>
  <c r="FJ97" i="30"/>
  <c r="FJ91" i="30"/>
  <c r="FJ83" i="30"/>
  <c r="FJ90" i="30"/>
  <c r="FJ82" i="30"/>
  <c r="FJ77" i="30"/>
  <c r="FJ69" i="30"/>
  <c r="FJ76" i="30"/>
  <c r="FJ68" i="30"/>
  <c r="FJ61" i="30"/>
  <c r="FJ53" i="30"/>
  <c r="FJ45" i="30"/>
  <c r="FJ37" i="30"/>
  <c r="FJ60" i="30"/>
  <c r="FJ52" i="30"/>
  <c r="FJ44" i="30"/>
  <c r="FJ36" i="30"/>
  <c r="FJ27" i="30"/>
  <c r="FJ19" i="30"/>
  <c r="FJ13" i="30"/>
  <c r="FJ7" i="30"/>
  <c r="FJ26" i="30"/>
  <c r="FJ17" i="30"/>
  <c r="FJ6" i="30"/>
  <c r="FJ99" i="30"/>
  <c r="FJ93" i="30"/>
  <c r="FJ85" i="30"/>
  <c r="FJ92" i="30"/>
  <c r="FJ84" i="30"/>
  <c r="FJ79" i="30"/>
  <c r="FJ71" i="30"/>
  <c r="FJ78" i="30"/>
  <c r="FJ70" i="30"/>
  <c r="FJ63" i="30"/>
  <c r="FJ55" i="30"/>
  <c r="FJ47" i="30"/>
  <c r="FJ39" i="30"/>
  <c r="FJ62" i="30"/>
  <c r="FJ54" i="30"/>
  <c r="FJ46" i="30"/>
  <c r="FJ38" i="30"/>
  <c r="FJ29" i="30"/>
  <c r="FJ22" i="30"/>
  <c r="FJ15" i="30"/>
  <c r="FJ9" i="30"/>
  <c r="FJ28" i="30"/>
  <c r="FJ20" i="30"/>
  <c r="FJ8" i="30"/>
  <c r="FJ102" i="30"/>
  <c r="FJ105" i="30"/>
  <c r="AE126" i="30"/>
  <c r="AH126" i="30"/>
  <c r="AK126" i="30"/>
  <c r="Y126" i="30"/>
  <c r="AB126" i="30"/>
  <c r="J7" i="2"/>
  <c r="F127" i="16"/>
  <c r="H127" i="16" a="1"/>
  <c r="H127" i="16" s="1"/>
  <c r="Q128" i="30" s="1"/>
  <c r="FK2" i="30"/>
  <c r="E128" i="16" a="1"/>
  <c r="E128" i="16" s="1"/>
  <c r="P128" i="30"/>
  <c r="G127" i="16"/>
  <c r="FK4" i="30" s="1"/>
  <c r="R127" i="30"/>
  <c r="FJ3" i="30"/>
  <c r="AA5" i="16"/>
  <c r="V6" i="30"/>
  <c r="U6" i="30" s="1"/>
  <c r="V8" i="30"/>
  <c r="U8" i="30" s="1"/>
  <c r="V10" i="30"/>
  <c r="U10" i="30" s="1"/>
  <c r="V18" i="30"/>
  <c r="U18" i="30" s="1"/>
  <c r="V20" i="30"/>
  <c r="U20" i="30" s="1"/>
  <c r="V22" i="30"/>
  <c r="U22" i="30" s="1"/>
  <c r="V30" i="30"/>
  <c r="U30" i="30" s="1"/>
  <c r="V7" i="30"/>
  <c r="U7" i="30" s="1"/>
  <c r="V9" i="30"/>
  <c r="U9" i="30" s="1"/>
  <c r="V13" i="30"/>
  <c r="U13" i="30" s="1"/>
  <c r="V15" i="30"/>
  <c r="U15" i="30" s="1"/>
  <c r="V19" i="30"/>
  <c r="U19" i="30" s="1"/>
  <c r="V23" i="30"/>
  <c r="U23" i="30" s="1"/>
  <c r="V27" i="30"/>
  <c r="U27" i="30" s="1"/>
  <c r="V31" i="30"/>
  <c r="U31" i="30" s="1"/>
  <c r="V35" i="30"/>
  <c r="U35" i="30" s="1"/>
  <c r="T5" i="16"/>
  <c r="R6" i="16"/>
  <c r="T6" i="16" s="1"/>
  <c r="Q7" i="16" a="1"/>
  <c r="Q7" i="16" s="1"/>
  <c r="V12" i="30"/>
  <c r="U12" i="30" s="1"/>
  <c r="V14" i="30"/>
  <c r="U14" i="30" s="1"/>
  <c r="V16" i="30"/>
  <c r="U16" i="30" s="1"/>
  <c r="V24" i="30"/>
  <c r="U24" i="30" s="1"/>
  <c r="V26" i="30"/>
  <c r="U26" i="30" s="1"/>
  <c r="V32" i="30"/>
  <c r="U32" i="30" s="1"/>
  <c r="V34" i="30"/>
  <c r="U34" i="30" s="1"/>
  <c r="V36" i="30"/>
  <c r="U36" i="30" s="1"/>
  <c r="V11" i="30"/>
  <c r="U11" i="30" s="1"/>
  <c r="V17" i="30"/>
  <c r="U17" i="30" s="1"/>
  <c r="V21" i="30"/>
  <c r="U21" i="30" s="1"/>
  <c r="V25" i="30"/>
  <c r="U25" i="30" s="1"/>
  <c r="V33" i="30"/>
  <c r="U33" i="30" s="1"/>
  <c r="X6" i="16"/>
  <c r="Y6" i="16" a="1"/>
  <c r="Y6" i="16" s="1"/>
  <c r="Z6" i="16" s="1"/>
  <c r="W6" i="16"/>
  <c r="V7" i="16" a="1"/>
  <c r="V7" i="16" s="1"/>
  <c r="G128" i="16" l="1"/>
  <c r="FL4" i="30" s="1"/>
  <c r="E129" i="16" a="1"/>
  <c r="E129" i="16" s="1"/>
  <c r="P129" i="30"/>
  <c r="H128" i="16" a="1"/>
  <c r="H128" i="16" s="1"/>
  <c r="Q129" i="30" s="1"/>
  <c r="FL2" i="30"/>
  <c r="F128" i="16"/>
  <c r="AA128" i="30"/>
  <c r="AJ128" i="30"/>
  <c r="X128" i="30"/>
  <c r="AG128" i="30"/>
  <c r="V128" i="30"/>
  <c r="U128" i="30" s="1"/>
  <c r="AD128" i="30"/>
  <c r="FK104" i="30"/>
  <c r="FK105" i="30"/>
  <c r="FK92" i="30"/>
  <c r="FK87" i="30"/>
  <c r="FK70" i="30"/>
  <c r="FK67" i="30"/>
  <c r="FK46" i="30"/>
  <c r="FK59" i="30"/>
  <c r="FK35" i="30"/>
  <c r="FK20" i="30"/>
  <c r="FK25" i="30"/>
  <c r="FK99" i="30"/>
  <c r="FK96" i="30"/>
  <c r="FK90" i="30"/>
  <c r="FK82" i="30"/>
  <c r="FK89" i="30"/>
  <c r="FK81" i="30"/>
  <c r="FK72" i="30"/>
  <c r="FK80" i="30"/>
  <c r="FK73" i="30"/>
  <c r="FK65" i="30"/>
  <c r="FK56" i="30"/>
  <c r="FK48" i="30"/>
  <c r="FK40" i="30"/>
  <c r="FK64" i="30"/>
  <c r="FK57" i="30"/>
  <c r="FK49" i="30"/>
  <c r="FK41" i="30"/>
  <c r="FK33" i="30"/>
  <c r="FK26" i="30"/>
  <c r="FK17" i="30"/>
  <c r="FK6" i="30"/>
  <c r="FK27" i="30"/>
  <c r="FK19" i="30"/>
  <c r="FK13" i="30"/>
  <c r="FK7" i="30"/>
  <c r="FK102" i="30"/>
  <c r="FK97" i="30"/>
  <c r="FK95" i="30"/>
  <c r="FK83" i="30"/>
  <c r="FK66" i="30"/>
  <c r="FK71" i="30"/>
  <c r="FK54" i="30"/>
  <c r="FK42" i="30"/>
  <c r="FK63" i="30"/>
  <c r="FK51" i="30"/>
  <c r="FK39" i="30"/>
  <c r="FK23" i="30"/>
  <c r="FK8" i="30"/>
  <c r="FK22" i="30"/>
  <c r="FK12" i="30"/>
  <c r="FK103" i="30"/>
  <c r="FK84" i="30"/>
  <c r="FK78" i="30"/>
  <c r="FK75" i="30"/>
  <c r="FK58" i="30"/>
  <c r="FK34" i="30"/>
  <c r="FK47" i="30"/>
  <c r="FK28" i="30"/>
  <c r="FK5" i="30"/>
  <c r="FK18" i="30"/>
  <c r="FK100" i="30"/>
  <c r="FK94" i="30"/>
  <c r="FK86" i="30"/>
  <c r="FK93" i="30"/>
  <c r="FK85" i="30"/>
  <c r="FK76" i="30"/>
  <c r="FK68" i="30"/>
  <c r="FK77" i="30"/>
  <c r="FK69" i="30"/>
  <c r="FK60" i="30"/>
  <c r="FK52" i="30"/>
  <c r="FK44" i="30"/>
  <c r="FK36" i="30"/>
  <c r="FK61" i="30"/>
  <c r="FK53" i="30"/>
  <c r="FK45" i="30"/>
  <c r="FK37" i="30"/>
  <c r="FK30" i="30"/>
  <c r="FK21" i="30"/>
  <c r="FK11" i="30"/>
  <c r="FK32" i="30"/>
  <c r="FK24" i="30"/>
  <c r="FK16" i="30"/>
  <c r="FK10" i="30"/>
  <c r="FK101" i="30"/>
  <c r="FK98" i="30"/>
  <c r="FK88" i="30"/>
  <c r="FK91" i="30"/>
  <c r="FK74" i="30"/>
  <c r="FK79" i="30"/>
  <c r="FK62" i="30"/>
  <c r="FK50" i="30"/>
  <c r="FK38" i="30"/>
  <c r="FK55" i="30"/>
  <c r="FK43" i="30"/>
  <c r="FK31" i="30"/>
  <c r="FK14" i="30"/>
  <c r="FK29" i="30"/>
  <c r="FK15" i="30"/>
  <c r="FK9" i="30"/>
  <c r="R128" i="30"/>
  <c r="FK3" i="30"/>
  <c r="AB127" i="30"/>
  <c r="AE127" i="30"/>
  <c r="AH127" i="30"/>
  <c r="AK127" i="30"/>
  <c r="Y127" i="30"/>
  <c r="S6" i="16"/>
  <c r="AA6" i="16"/>
  <c r="Y7" i="16" a="1"/>
  <c r="Y7" i="16" s="1"/>
  <c r="Z7" i="16" s="1"/>
  <c r="J21" i="2" s="1"/>
  <c r="W7" i="16"/>
  <c r="X7" i="16"/>
  <c r="V8" i="16" a="1"/>
  <c r="V8" i="16" s="1"/>
  <c r="Q8" i="16" a="1"/>
  <c r="Q8" i="16" s="1"/>
  <c r="R7" i="16"/>
  <c r="S7" i="16" s="1"/>
  <c r="AE128" i="30" l="1"/>
  <c r="AH128" i="30"/>
  <c r="AK128" i="30"/>
  <c r="Y128" i="30"/>
  <c r="AB128" i="30"/>
  <c r="FL102" i="30"/>
  <c r="FL99" i="30"/>
  <c r="FL93" i="30"/>
  <c r="FL85" i="30"/>
  <c r="FL92" i="30"/>
  <c r="FL84" i="30"/>
  <c r="FL77" i="30"/>
  <c r="FL69" i="30"/>
  <c r="FL78" i="30"/>
  <c r="FL70" i="30"/>
  <c r="FL63" i="30"/>
  <c r="FL55" i="30"/>
  <c r="FL47" i="30"/>
  <c r="FL39" i="30"/>
  <c r="FL62" i="30"/>
  <c r="FL54" i="30"/>
  <c r="FL46" i="30"/>
  <c r="FL38" i="30"/>
  <c r="FL31" i="30"/>
  <c r="FL24" i="30"/>
  <c r="FL16" i="30"/>
  <c r="FL10" i="30"/>
  <c r="FL28" i="30"/>
  <c r="FL20" i="30"/>
  <c r="FL8" i="30"/>
  <c r="FL100" i="30"/>
  <c r="FL97" i="30"/>
  <c r="FL91" i="30"/>
  <c r="FL83" i="30"/>
  <c r="FL90" i="30"/>
  <c r="FL82" i="30"/>
  <c r="FL75" i="30"/>
  <c r="FL67" i="30"/>
  <c r="FL76" i="30"/>
  <c r="FL68" i="30"/>
  <c r="FL61" i="30"/>
  <c r="FL53" i="30"/>
  <c r="FL45" i="30"/>
  <c r="FL37" i="30"/>
  <c r="FL60" i="30"/>
  <c r="FL52" i="30"/>
  <c r="FL44" i="30"/>
  <c r="FL36" i="30"/>
  <c r="FL29" i="30"/>
  <c r="FL22" i="30"/>
  <c r="FL15" i="30"/>
  <c r="FL9" i="30"/>
  <c r="FL26" i="30"/>
  <c r="FL17" i="30"/>
  <c r="FL6" i="30"/>
  <c r="FL105" i="30"/>
  <c r="FL103" i="30"/>
  <c r="FL95" i="30"/>
  <c r="FL89" i="30"/>
  <c r="FL96" i="30"/>
  <c r="FL88" i="30"/>
  <c r="FL80" i="30"/>
  <c r="FL73" i="30"/>
  <c r="FL65" i="30"/>
  <c r="FL74" i="30"/>
  <c r="FL66" i="30"/>
  <c r="FL59" i="30"/>
  <c r="FL51" i="30"/>
  <c r="FL43" i="30"/>
  <c r="FL35" i="30"/>
  <c r="FL58" i="30"/>
  <c r="FL50" i="30"/>
  <c r="FL42" i="30"/>
  <c r="FL34" i="30"/>
  <c r="FL27" i="30"/>
  <c r="FL19" i="30"/>
  <c r="FL13" i="30"/>
  <c r="FL7" i="30"/>
  <c r="FL23" i="30"/>
  <c r="FL14" i="30"/>
  <c r="FL5" i="30"/>
  <c r="FL101" i="30"/>
  <c r="FL98" i="30"/>
  <c r="FL87" i="30"/>
  <c r="FL94" i="30"/>
  <c r="FL86" i="30"/>
  <c r="FL79" i="30"/>
  <c r="FL71" i="30"/>
  <c r="FL81" i="30"/>
  <c r="FL72" i="30"/>
  <c r="FL64" i="30"/>
  <c r="FL57" i="30"/>
  <c r="FL49" i="30"/>
  <c r="FL41" i="30"/>
  <c r="FL33" i="30"/>
  <c r="FL56" i="30"/>
  <c r="FL48" i="30"/>
  <c r="FL40" i="30"/>
  <c r="FL32" i="30"/>
  <c r="FL25" i="30"/>
  <c r="FL18" i="30"/>
  <c r="FL12" i="30"/>
  <c r="FL30" i="30"/>
  <c r="FL21" i="30"/>
  <c r="FL11" i="30"/>
  <c r="FL104" i="30"/>
  <c r="AD129" i="30"/>
  <c r="AG129" i="30"/>
  <c r="V129" i="30"/>
  <c r="U129" i="30" s="1"/>
  <c r="AJ129" i="30"/>
  <c r="X129" i="30"/>
  <c r="AA129" i="30"/>
  <c r="R129" i="30"/>
  <c r="FL3" i="30"/>
  <c r="F129" i="16"/>
  <c r="H129" i="16" a="1"/>
  <c r="H129" i="16" s="1"/>
  <c r="Q130" i="30" s="1"/>
  <c r="FM2" i="30"/>
  <c r="E130" i="16" a="1"/>
  <c r="E130" i="16" s="1"/>
  <c r="P130" i="30"/>
  <c r="G129" i="16"/>
  <c r="FM4" i="30" s="1"/>
  <c r="AA7" i="16"/>
  <c r="Q9" i="16" a="1"/>
  <c r="Q9" i="16" s="1"/>
  <c r="R8" i="16"/>
  <c r="S8" i="16" s="1"/>
  <c r="Y8" i="16" a="1"/>
  <c r="Y8" i="16" s="1"/>
  <c r="Z8" i="16" s="1"/>
  <c r="J14" i="2" s="1"/>
  <c r="W8" i="16"/>
  <c r="X8" i="16"/>
  <c r="V9" i="16" a="1"/>
  <c r="V9" i="16" s="1"/>
  <c r="T7" i="16"/>
  <c r="E131" i="16" l="1" a="1"/>
  <c r="E131" i="16" s="1"/>
  <c r="P131" i="30"/>
  <c r="G130" i="16"/>
  <c r="FN4" i="30" s="1"/>
  <c r="F130" i="16"/>
  <c r="H130" i="16" a="1"/>
  <c r="H130" i="16" s="1"/>
  <c r="Q131" i="30" s="1"/>
  <c r="FN2" i="30"/>
  <c r="AJ130" i="30"/>
  <c r="X130" i="30"/>
  <c r="AA130" i="30"/>
  <c r="AD130" i="30"/>
  <c r="AG130" i="30"/>
  <c r="V130" i="30"/>
  <c r="U130" i="30" s="1"/>
  <c r="FM99" i="30"/>
  <c r="FM98" i="30"/>
  <c r="FM92" i="30"/>
  <c r="FM84" i="30"/>
  <c r="FM91" i="30"/>
  <c r="FM83" i="30"/>
  <c r="FM76" i="30"/>
  <c r="FM68" i="30"/>
  <c r="FM75" i="30"/>
  <c r="FM67" i="30"/>
  <c r="FM60" i="30"/>
  <c r="FM52" i="30"/>
  <c r="FM44" i="30"/>
  <c r="FM36" i="30"/>
  <c r="FM59" i="30"/>
  <c r="FM51" i="30"/>
  <c r="FM43" i="30"/>
  <c r="FM35" i="30"/>
  <c r="FM30" i="30"/>
  <c r="FM21" i="30"/>
  <c r="FM11" i="30"/>
  <c r="FM29" i="30"/>
  <c r="FM22" i="30"/>
  <c r="FM15" i="30"/>
  <c r="FM9" i="30"/>
  <c r="FM101" i="30"/>
  <c r="FM100" i="30"/>
  <c r="FM94" i="30"/>
  <c r="FM86" i="30"/>
  <c r="FM93" i="30"/>
  <c r="FM85" i="30"/>
  <c r="FM78" i="30"/>
  <c r="FM70" i="30"/>
  <c r="FM77" i="30"/>
  <c r="FM69" i="30"/>
  <c r="FM62" i="30"/>
  <c r="FM54" i="30"/>
  <c r="FM46" i="30"/>
  <c r="FM38" i="30"/>
  <c r="FM61" i="30"/>
  <c r="FM53" i="30"/>
  <c r="FM45" i="30"/>
  <c r="FM37" i="30"/>
  <c r="FM32" i="30"/>
  <c r="FM23" i="30"/>
  <c r="FM14" i="30"/>
  <c r="FM5" i="30"/>
  <c r="FM24" i="30"/>
  <c r="FM16" i="30"/>
  <c r="FM10" i="30"/>
  <c r="FM103" i="30"/>
  <c r="FM102" i="30"/>
  <c r="FM95" i="30"/>
  <c r="FM88" i="30"/>
  <c r="FM97" i="30"/>
  <c r="FM87" i="30"/>
  <c r="FM80" i="30"/>
  <c r="FM72" i="30"/>
  <c r="FM79" i="30"/>
  <c r="FM71" i="30"/>
  <c r="FM64" i="30"/>
  <c r="FM56" i="30"/>
  <c r="FM48" i="30"/>
  <c r="FM40" i="30"/>
  <c r="FM63" i="30"/>
  <c r="FM55" i="30"/>
  <c r="FM47" i="30"/>
  <c r="FM39" i="30"/>
  <c r="FM31" i="30"/>
  <c r="FM26" i="30"/>
  <c r="FM17" i="30"/>
  <c r="FM6" i="30"/>
  <c r="FM25" i="30"/>
  <c r="FM18" i="30"/>
  <c r="FM12" i="30"/>
  <c r="FM105" i="30"/>
  <c r="FM104" i="30"/>
  <c r="FM96" i="30"/>
  <c r="FM90" i="30"/>
  <c r="FM82" i="30"/>
  <c r="FM89" i="30"/>
  <c r="FM81" i="30"/>
  <c r="FM74" i="30"/>
  <c r="FM66" i="30"/>
  <c r="FM73" i="30"/>
  <c r="FM65" i="30"/>
  <c r="FM58" i="30"/>
  <c r="FM50" i="30"/>
  <c r="FM42" i="30"/>
  <c r="FM34" i="30"/>
  <c r="FM57" i="30"/>
  <c r="FM49" i="30"/>
  <c r="FM41" i="30"/>
  <c r="FM33" i="30"/>
  <c r="FM28" i="30"/>
  <c r="FM20" i="30"/>
  <c r="FM8" i="30"/>
  <c r="FM27" i="30"/>
  <c r="FM19" i="30"/>
  <c r="FM13" i="30"/>
  <c r="FM7" i="30"/>
  <c r="R130" i="30"/>
  <c r="FM3" i="30"/>
  <c r="AK129" i="30"/>
  <c r="Y129" i="30"/>
  <c r="AB129" i="30"/>
  <c r="AE129" i="30"/>
  <c r="AH129" i="30"/>
  <c r="AA8" i="16"/>
  <c r="T8" i="16"/>
  <c r="X9" i="16"/>
  <c r="Y9" i="16" a="1"/>
  <c r="Y9" i="16" s="1"/>
  <c r="Z9" i="16" s="1"/>
  <c r="J38" i="2" s="1"/>
  <c r="W9" i="16"/>
  <c r="V10" i="16" a="1"/>
  <c r="V10" i="16" s="1"/>
  <c r="R9" i="16"/>
  <c r="T9" i="16" s="1"/>
  <c r="Q10" i="16" a="1"/>
  <c r="Q10" i="16" s="1"/>
  <c r="FN100" i="30" l="1"/>
  <c r="FN99" i="30"/>
  <c r="FN93" i="30"/>
  <c r="FN85" i="30"/>
  <c r="FN92" i="30"/>
  <c r="FN84" i="30"/>
  <c r="FN79" i="30"/>
  <c r="FN71" i="30"/>
  <c r="FN78" i="30"/>
  <c r="FN70" i="30"/>
  <c r="FN63" i="30"/>
  <c r="FN55" i="30"/>
  <c r="FN47" i="30"/>
  <c r="FN39" i="30"/>
  <c r="FN62" i="30"/>
  <c r="FN54" i="30"/>
  <c r="FN46" i="30"/>
  <c r="FN38" i="30"/>
  <c r="FN29" i="30"/>
  <c r="FN22" i="30"/>
  <c r="FN15" i="30"/>
  <c r="FN9" i="30"/>
  <c r="FN28" i="30"/>
  <c r="FN20" i="30"/>
  <c r="FN8" i="30"/>
  <c r="FN102" i="30"/>
  <c r="FN101" i="30"/>
  <c r="FN96" i="30"/>
  <c r="FN87" i="30"/>
  <c r="FN94" i="30"/>
  <c r="FN86" i="30"/>
  <c r="FN81" i="30"/>
  <c r="FN73" i="30"/>
  <c r="FN65" i="30"/>
  <c r="FN72" i="30"/>
  <c r="FN64" i="30"/>
  <c r="FN57" i="30"/>
  <c r="FN49" i="30"/>
  <c r="FN41" i="30"/>
  <c r="FN33" i="30"/>
  <c r="FN56" i="30"/>
  <c r="FN48" i="30"/>
  <c r="FN40" i="30"/>
  <c r="FN32" i="30"/>
  <c r="FN24" i="30"/>
  <c r="FN16" i="30"/>
  <c r="FN10" i="30"/>
  <c r="FN30" i="30"/>
  <c r="FN21" i="30"/>
  <c r="FN11" i="30"/>
  <c r="FN104" i="30"/>
  <c r="FN103" i="30"/>
  <c r="FN95" i="30"/>
  <c r="FN89" i="30"/>
  <c r="FN98" i="30"/>
  <c r="FN88" i="30"/>
  <c r="FN80" i="30"/>
  <c r="FN75" i="30"/>
  <c r="FN67" i="30"/>
  <c r="FN74" i="30"/>
  <c r="FN66" i="30"/>
  <c r="FN59" i="30"/>
  <c r="FN51" i="30"/>
  <c r="FN43" i="30"/>
  <c r="FN35" i="30"/>
  <c r="FN58" i="30"/>
  <c r="FN50" i="30"/>
  <c r="FN42" i="30"/>
  <c r="FN34" i="30"/>
  <c r="FN25" i="30"/>
  <c r="FN18" i="30"/>
  <c r="FN12" i="30"/>
  <c r="FN31" i="30"/>
  <c r="FN23" i="30"/>
  <c r="FN14" i="30"/>
  <c r="FN5" i="30"/>
  <c r="FN105" i="30"/>
  <c r="FN97" i="30"/>
  <c r="FN91" i="30"/>
  <c r="FN83" i="30"/>
  <c r="FN90" i="30"/>
  <c r="FN82" i="30"/>
  <c r="FN77" i="30"/>
  <c r="FN69" i="30"/>
  <c r="FN76" i="30"/>
  <c r="FN68" i="30"/>
  <c r="FN61" i="30"/>
  <c r="FN53" i="30"/>
  <c r="FN45" i="30"/>
  <c r="FN37" i="30"/>
  <c r="FN60" i="30"/>
  <c r="FN52" i="30"/>
  <c r="FN44" i="30"/>
  <c r="FN36" i="30"/>
  <c r="FN27" i="30"/>
  <c r="FN19" i="30"/>
  <c r="FN13" i="30"/>
  <c r="FN7" i="30"/>
  <c r="FN26" i="30"/>
  <c r="FN17" i="30"/>
  <c r="FN6" i="30"/>
  <c r="FN3" i="30"/>
  <c r="R131" i="30"/>
  <c r="AG131" i="30"/>
  <c r="V131" i="30"/>
  <c r="U131" i="30" s="1"/>
  <c r="AD131" i="30"/>
  <c r="AA131" i="30"/>
  <c r="AJ131" i="30"/>
  <c r="X131" i="30"/>
  <c r="AH130" i="30"/>
  <c r="AK130" i="30"/>
  <c r="Y130" i="30"/>
  <c r="AB130" i="30"/>
  <c r="AE130" i="30"/>
  <c r="H131" i="16" a="1"/>
  <c r="H131" i="16" s="1"/>
  <c r="Q132" i="30" s="1"/>
  <c r="FO2" i="30"/>
  <c r="F131" i="16"/>
  <c r="G131" i="16"/>
  <c r="FO4" i="30" s="1"/>
  <c r="E132" i="16" a="1"/>
  <c r="E132" i="16" s="1"/>
  <c r="P132" i="30"/>
  <c r="AA9" i="16"/>
  <c r="S9" i="16"/>
  <c r="Q11" i="16" a="1"/>
  <c r="Q11" i="16" s="1"/>
  <c r="R10" i="16"/>
  <c r="S10" i="16" s="1"/>
  <c r="Y10" i="16" a="1"/>
  <c r="Y10" i="16" s="1"/>
  <c r="Z10" i="16" s="1"/>
  <c r="J34" i="2" s="1"/>
  <c r="W10" i="16"/>
  <c r="X10" i="16"/>
  <c r="V11" i="16" a="1"/>
  <c r="V11" i="16" s="1"/>
  <c r="AJ132" i="30" l="1"/>
  <c r="X132" i="30"/>
  <c r="AA132" i="30"/>
  <c r="AD132" i="30"/>
  <c r="AG132" i="30"/>
  <c r="V132" i="30"/>
  <c r="U132" i="30" s="1"/>
  <c r="FO99" i="30"/>
  <c r="FO98" i="30"/>
  <c r="FO92" i="30"/>
  <c r="FO84" i="30"/>
  <c r="FO91" i="30"/>
  <c r="FO83" i="30"/>
  <c r="FO74" i="30"/>
  <c r="FO66" i="30"/>
  <c r="FO75" i="30"/>
  <c r="FO67" i="30"/>
  <c r="FO58" i="30"/>
  <c r="FO50" i="30"/>
  <c r="FO42" i="30"/>
  <c r="FO34" i="30"/>
  <c r="FO59" i="30"/>
  <c r="FO51" i="30"/>
  <c r="FO43" i="30"/>
  <c r="FO35" i="30"/>
  <c r="FO28" i="30"/>
  <c r="FO20" i="30"/>
  <c r="FO8" i="30"/>
  <c r="FO29" i="30"/>
  <c r="FO22" i="30"/>
  <c r="FO15" i="30"/>
  <c r="FO9" i="30"/>
  <c r="FO105" i="30"/>
  <c r="FO104" i="30"/>
  <c r="FO96" i="30"/>
  <c r="FO90" i="30"/>
  <c r="FO82" i="30"/>
  <c r="FO89" i="30"/>
  <c r="FO81" i="30"/>
  <c r="FO72" i="30"/>
  <c r="FO80" i="30"/>
  <c r="FO73" i="30"/>
  <c r="FO65" i="30"/>
  <c r="FO56" i="30"/>
  <c r="FO48" i="30"/>
  <c r="FO40" i="30"/>
  <c r="FO64" i="30"/>
  <c r="FO57" i="30"/>
  <c r="FO49" i="30"/>
  <c r="FO41" i="30"/>
  <c r="FO33" i="30"/>
  <c r="FO26" i="30"/>
  <c r="FO17" i="30"/>
  <c r="FO6" i="30"/>
  <c r="FO27" i="30"/>
  <c r="FO19" i="30"/>
  <c r="FO13" i="30"/>
  <c r="FO103" i="30"/>
  <c r="FO102" i="30"/>
  <c r="FO97" i="30"/>
  <c r="FO88" i="30"/>
  <c r="FO95" i="30"/>
  <c r="FO87" i="30"/>
  <c r="FO78" i="30"/>
  <c r="FO70" i="30"/>
  <c r="FO79" i="30"/>
  <c r="FO71" i="30"/>
  <c r="FO62" i="30"/>
  <c r="FO54" i="30"/>
  <c r="FO46" i="30"/>
  <c r="FO38" i="30"/>
  <c r="FO63" i="30"/>
  <c r="FO55" i="30"/>
  <c r="FO47" i="30"/>
  <c r="FO39" i="30"/>
  <c r="FO31" i="30"/>
  <c r="FO23" i="30"/>
  <c r="FO14" i="30"/>
  <c r="FO5" i="30"/>
  <c r="FO25" i="30"/>
  <c r="FO18" i="30"/>
  <c r="FO12" i="30"/>
  <c r="FO7" i="30"/>
  <c r="FO101" i="30"/>
  <c r="FO100" i="30"/>
  <c r="FO94" i="30"/>
  <c r="FO86" i="30"/>
  <c r="FO93" i="30"/>
  <c r="FO85" i="30"/>
  <c r="FO76" i="30"/>
  <c r="FO68" i="30"/>
  <c r="FO77" i="30"/>
  <c r="FO69" i="30"/>
  <c r="FO60" i="30"/>
  <c r="FO52" i="30"/>
  <c r="FO44" i="30"/>
  <c r="FO36" i="30"/>
  <c r="FO61" i="30"/>
  <c r="FO53" i="30"/>
  <c r="FO45" i="30"/>
  <c r="FO37" i="30"/>
  <c r="FO30" i="30"/>
  <c r="FO21" i="30"/>
  <c r="FO11" i="30"/>
  <c r="FO32" i="30"/>
  <c r="FO24" i="30"/>
  <c r="FO16" i="30"/>
  <c r="FO10" i="30"/>
  <c r="E133" i="16" a="1"/>
  <c r="E133" i="16" s="1"/>
  <c r="G132" i="16"/>
  <c r="FP4" i="30" s="1"/>
  <c r="F132" i="16"/>
  <c r="H132" i="16" a="1"/>
  <c r="H132" i="16" s="1"/>
  <c r="Q133" i="30" s="1"/>
  <c r="FP2" i="30"/>
  <c r="P133" i="30"/>
  <c r="FO3" i="30"/>
  <c r="R132" i="30"/>
  <c r="AK131" i="30"/>
  <c r="Y131" i="30"/>
  <c r="AB131" i="30"/>
  <c r="AE131" i="30"/>
  <c r="AH131" i="30"/>
  <c r="AA10" i="16"/>
  <c r="Q12" i="16" a="1"/>
  <c r="Q12" i="16" s="1"/>
  <c r="R11" i="16"/>
  <c r="S11" i="16" s="1"/>
  <c r="Y11" i="16" a="1"/>
  <c r="Y11" i="16" s="1"/>
  <c r="Z11" i="16" s="1"/>
  <c r="W11" i="16"/>
  <c r="X11" i="16"/>
  <c r="V12" i="16" a="1"/>
  <c r="V12" i="16" s="1"/>
  <c r="T10" i="16"/>
  <c r="FP104" i="30" l="1"/>
  <c r="FP103" i="30"/>
  <c r="FP95" i="30"/>
  <c r="FP89" i="30"/>
  <c r="FP96" i="30"/>
  <c r="FP88" i="30"/>
  <c r="FP80" i="30"/>
  <c r="FP73" i="30"/>
  <c r="FP65" i="30"/>
  <c r="FP74" i="30"/>
  <c r="FP66" i="30"/>
  <c r="FP59" i="30"/>
  <c r="FP51" i="30"/>
  <c r="FP43" i="30"/>
  <c r="FP35" i="30"/>
  <c r="FP58" i="30"/>
  <c r="FP50" i="30"/>
  <c r="FP42" i="30"/>
  <c r="FP34" i="30"/>
  <c r="FP27" i="30"/>
  <c r="FP19" i="30"/>
  <c r="FP13" i="30"/>
  <c r="FP7" i="30"/>
  <c r="FP23" i="30"/>
  <c r="FP14" i="30"/>
  <c r="FP5" i="30"/>
  <c r="FP105" i="30"/>
  <c r="FP97" i="30"/>
  <c r="FP91" i="30"/>
  <c r="FP83" i="30"/>
  <c r="FP90" i="30"/>
  <c r="FP82" i="30"/>
  <c r="FP75" i="30"/>
  <c r="FP67" i="30"/>
  <c r="FP76" i="30"/>
  <c r="FP68" i="30"/>
  <c r="FP61" i="30"/>
  <c r="FP53" i="30"/>
  <c r="FP41" i="30"/>
  <c r="FP33" i="30"/>
  <c r="FP56" i="30"/>
  <c r="FP48" i="30"/>
  <c r="FP40" i="30"/>
  <c r="FP32" i="30"/>
  <c r="FP25" i="30"/>
  <c r="FP15" i="30"/>
  <c r="FP9" i="30"/>
  <c r="FP26" i="30"/>
  <c r="FP11" i="30"/>
  <c r="FP49" i="30"/>
  <c r="FP17" i="30"/>
  <c r="FP100" i="30"/>
  <c r="FP99" i="30"/>
  <c r="FP93" i="30"/>
  <c r="FP85" i="30"/>
  <c r="FP92" i="30"/>
  <c r="FP84" i="30"/>
  <c r="FP77" i="30"/>
  <c r="FP69" i="30"/>
  <c r="FP78" i="30"/>
  <c r="FP70" i="30"/>
  <c r="FP63" i="30"/>
  <c r="FP55" i="30"/>
  <c r="FP47" i="30"/>
  <c r="FP39" i="30"/>
  <c r="FP62" i="30"/>
  <c r="FP54" i="30"/>
  <c r="FP46" i="30"/>
  <c r="FP38" i="30"/>
  <c r="FP31" i="30"/>
  <c r="FP24" i="30"/>
  <c r="FP16" i="30"/>
  <c r="FP10" i="30"/>
  <c r="FP28" i="30"/>
  <c r="FP20" i="30"/>
  <c r="FP8" i="30"/>
  <c r="FP102" i="30"/>
  <c r="FP101" i="30"/>
  <c r="FP98" i="30"/>
  <c r="FP87" i="30"/>
  <c r="FP94" i="30"/>
  <c r="FP86" i="30"/>
  <c r="FP79" i="30"/>
  <c r="FP71" i="30"/>
  <c r="FP81" i="30"/>
  <c r="FP72" i="30"/>
  <c r="FP64" i="30"/>
  <c r="FP57" i="30"/>
  <c r="FP45" i="30"/>
  <c r="FP37" i="30"/>
  <c r="FP60" i="30"/>
  <c r="FP52" i="30"/>
  <c r="FP44" i="30"/>
  <c r="FP36" i="30"/>
  <c r="FP29" i="30"/>
  <c r="FP18" i="30"/>
  <c r="FP12" i="30"/>
  <c r="FP30" i="30"/>
  <c r="FP21" i="30"/>
  <c r="FP6" i="30"/>
  <c r="FP22" i="30"/>
  <c r="R133" i="30"/>
  <c r="FP3" i="30"/>
  <c r="G133" i="16"/>
  <c r="FQ4" i="30" s="1"/>
  <c r="E134" i="16" a="1"/>
  <c r="E134" i="16" s="1"/>
  <c r="P134" i="30"/>
  <c r="H133" i="16" a="1"/>
  <c r="H133" i="16" s="1"/>
  <c r="Q134" i="30" s="1"/>
  <c r="FQ2" i="30"/>
  <c r="F133" i="16"/>
  <c r="AB132" i="30"/>
  <c r="AE132" i="30"/>
  <c r="AH132" i="30"/>
  <c r="AK132" i="30"/>
  <c r="Y132" i="30"/>
  <c r="AA133" i="30"/>
  <c r="AJ133" i="30"/>
  <c r="X133" i="30"/>
  <c r="AG133" i="30"/>
  <c r="V133" i="30"/>
  <c r="U133" i="30" s="1"/>
  <c r="AD133" i="30"/>
  <c r="AA11" i="16"/>
  <c r="Q13" i="16" a="1"/>
  <c r="Q13" i="16" s="1"/>
  <c r="R12" i="16"/>
  <c r="S12" i="16" s="1"/>
  <c r="Z12" i="16"/>
  <c r="Y12" i="16" a="1"/>
  <c r="Y12" i="16" s="1"/>
  <c r="W12" i="16"/>
  <c r="AA12" i="16"/>
  <c r="X12" i="16"/>
  <c r="V13" i="16" a="1"/>
  <c r="V13" i="16" s="1"/>
  <c r="T11" i="16"/>
  <c r="FQ99" i="30" l="1"/>
  <c r="FQ98" i="30"/>
  <c r="FQ92" i="30"/>
  <c r="FQ84" i="30"/>
  <c r="FQ91" i="30"/>
  <c r="FQ83" i="30"/>
  <c r="FQ76" i="30"/>
  <c r="FQ68" i="30"/>
  <c r="FQ75" i="30"/>
  <c r="FQ67" i="30"/>
  <c r="FQ60" i="30"/>
  <c r="FQ52" i="30"/>
  <c r="FQ44" i="30"/>
  <c r="FQ36" i="30"/>
  <c r="FQ59" i="30"/>
  <c r="FQ51" i="30"/>
  <c r="FQ43" i="30"/>
  <c r="FQ35" i="30"/>
  <c r="FQ30" i="30"/>
  <c r="FQ21" i="30"/>
  <c r="FQ11" i="30"/>
  <c r="FQ29" i="30"/>
  <c r="FQ22" i="30"/>
  <c r="FQ15" i="30"/>
  <c r="FQ9" i="30"/>
  <c r="FQ101" i="30"/>
  <c r="FQ100" i="30"/>
  <c r="FQ94" i="30"/>
  <c r="FQ86" i="30"/>
  <c r="FQ93" i="30"/>
  <c r="FQ85" i="30"/>
  <c r="FQ78" i="30"/>
  <c r="FQ70" i="30"/>
  <c r="FQ77" i="30"/>
  <c r="FQ69" i="30"/>
  <c r="FQ62" i="30"/>
  <c r="FQ54" i="30"/>
  <c r="FQ46" i="30"/>
  <c r="FQ38" i="30"/>
  <c r="FQ61" i="30"/>
  <c r="FQ53" i="30"/>
  <c r="FQ45" i="30"/>
  <c r="FQ37" i="30"/>
  <c r="FQ32" i="30"/>
  <c r="FQ23" i="30"/>
  <c r="FQ14" i="30"/>
  <c r="FQ5" i="30"/>
  <c r="FQ24" i="30"/>
  <c r="FQ16" i="30"/>
  <c r="FQ10" i="30"/>
  <c r="FQ103" i="30"/>
  <c r="FQ102" i="30"/>
  <c r="FQ95" i="30"/>
  <c r="FQ88" i="30"/>
  <c r="FQ97" i="30"/>
  <c r="FQ87" i="30"/>
  <c r="FQ80" i="30"/>
  <c r="FQ72" i="30"/>
  <c r="FQ79" i="30"/>
  <c r="FQ71" i="30"/>
  <c r="FQ64" i="30"/>
  <c r="FQ56" i="30"/>
  <c r="FQ48" i="30"/>
  <c r="FQ40" i="30"/>
  <c r="FQ63" i="30"/>
  <c r="FQ55" i="30"/>
  <c r="FQ47" i="30"/>
  <c r="FQ39" i="30"/>
  <c r="FQ31" i="30"/>
  <c r="FQ26" i="30"/>
  <c r="FQ17" i="30"/>
  <c r="FQ6" i="30"/>
  <c r="FQ25" i="30"/>
  <c r="FQ18" i="30"/>
  <c r="FQ12" i="30"/>
  <c r="FQ105" i="30"/>
  <c r="FQ104" i="30"/>
  <c r="FQ96" i="30"/>
  <c r="FQ90" i="30"/>
  <c r="FQ82" i="30"/>
  <c r="FQ89" i="30"/>
  <c r="FQ81" i="30"/>
  <c r="FQ74" i="30"/>
  <c r="FQ66" i="30"/>
  <c r="FQ73" i="30"/>
  <c r="FQ65" i="30"/>
  <c r="FQ58" i="30"/>
  <c r="FQ50" i="30"/>
  <c r="FQ42" i="30"/>
  <c r="FQ34" i="30"/>
  <c r="FQ57" i="30"/>
  <c r="FQ49" i="30"/>
  <c r="FQ41" i="30"/>
  <c r="FQ33" i="30"/>
  <c r="FQ28" i="30"/>
  <c r="FQ20" i="30"/>
  <c r="FQ8" i="30"/>
  <c r="FQ27" i="30"/>
  <c r="FQ19" i="30"/>
  <c r="FQ13" i="30"/>
  <c r="FQ7" i="30"/>
  <c r="AJ134" i="30"/>
  <c r="X134" i="30"/>
  <c r="AA134" i="30"/>
  <c r="AD134" i="30"/>
  <c r="AG134" i="30"/>
  <c r="V134" i="30"/>
  <c r="U134" i="30" s="1"/>
  <c r="AK133" i="30"/>
  <c r="Y133" i="30"/>
  <c r="AB133" i="30"/>
  <c r="AE133" i="30"/>
  <c r="AH133" i="30"/>
  <c r="FQ3" i="30"/>
  <c r="R134" i="30"/>
  <c r="E135" i="16" a="1"/>
  <c r="E135" i="16" s="1"/>
  <c r="P135" i="30"/>
  <c r="G134" i="16"/>
  <c r="FR4" i="30" s="1"/>
  <c r="F134" i="16"/>
  <c r="H134" i="16" a="1"/>
  <c r="H134" i="16" s="1"/>
  <c r="Q135" i="30" s="1"/>
  <c r="FR2" i="30"/>
  <c r="Z13" i="16"/>
  <c r="Y13" i="16" a="1"/>
  <c r="Y13" i="16" s="1"/>
  <c r="W13" i="16"/>
  <c r="AA13" i="16"/>
  <c r="X13" i="16"/>
  <c r="V14" i="16" a="1"/>
  <c r="V14" i="16" s="1"/>
  <c r="Q14" i="16" a="1"/>
  <c r="Q14" i="16" s="1"/>
  <c r="R13" i="16"/>
  <c r="S13" i="16" s="1"/>
  <c r="T12" i="16"/>
  <c r="FR104" i="30" l="1"/>
  <c r="FR103" i="30"/>
  <c r="FR95" i="30"/>
  <c r="FR89" i="30"/>
  <c r="FR98" i="30"/>
  <c r="FR88" i="30"/>
  <c r="FR79" i="30"/>
  <c r="FR78" i="30"/>
  <c r="FR59" i="30"/>
  <c r="FR35" i="30"/>
  <c r="FR46" i="30"/>
  <c r="FR29" i="30"/>
  <c r="FR31" i="30"/>
  <c r="FR14" i="30"/>
  <c r="FR105" i="30"/>
  <c r="FR97" i="30"/>
  <c r="FR91" i="30"/>
  <c r="FR83" i="30"/>
  <c r="FR90" i="30"/>
  <c r="FR82" i="30"/>
  <c r="FR77" i="30"/>
  <c r="FR69" i="30"/>
  <c r="FR76" i="30"/>
  <c r="FR68" i="30"/>
  <c r="FR61" i="30"/>
  <c r="FR53" i="30"/>
  <c r="FR45" i="30"/>
  <c r="FR37" i="30"/>
  <c r="FR60" i="30"/>
  <c r="FR52" i="30"/>
  <c r="FR44" i="30"/>
  <c r="FR36" i="30"/>
  <c r="FR27" i="30"/>
  <c r="FR19" i="30"/>
  <c r="FR13" i="30"/>
  <c r="FR7" i="30"/>
  <c r="FR26" i="30"/>
  <c r="FR17" i="30"/>
  <c r="FR6" i="30"/>
  <c r="FR75" i="30"/>
  <c r="FR74" i="30"/>
  <c r="FR63" i="30"/>
  <c r="FR51" i="30"/>
  <c r="FR39" i="30"/>
  <c r="FR54" i="30"/>
  <c r="FR42" i="30"/>
  <c r="FR25" i="30"/>
  <c r="FR18" i="30"/>
  <c r="FR9" i="30"/>
  <c r="FR20" i="30"/>
  <c r="FR5" i="30"/>
  <c r="FR100" i="30"/>
  <c r="FR99" i="30"/>
  <c r="FR93" i="30"/>
  <c r="FR85" i="30"/>
  <c r="FR92" i="30"/>
  <c r="FR84" i="30"/>
  <c r="FR71" i="30"/>
  <c r="FR66" i="30"/>
  <c r="FR47" i="30"/>
  <c r="FR58" i="30"/>
  <c r="FR38" i="30"/>
  <c r="FR15" i="30"/>
  <c r="FR23" i="30"/>
  <c r="FR102" i="30"/>
  <c r="FR101" i="30"/>
  <c r="FR96" i="30"/>
  <c r="FR87" i="30"/>
  <c r="FR94" i="30"/>
  <c r="FR86" i="30"/>
  <c r="FR81" i="30"/>
  <c r="FR73" i="30"/>
  <c r="FR65" i="30"/>
  <c r="FR72" i="30"/>
  <c r="FR64" i="30"/>
  <c r="FR57" i="30"/>
  <c r="FR49" i="30"/>
  <c r="FR41" i="30"/>
  <c r="FR33" i="30"/>
  <c r="FR56" i="30"/>
  <c r="FR48" i="30"/>
  <c r="FR40" i="30"/>
  <c r="FR32" i="30"/>
  <c r="FR24" i="30"/>
  <c r="FR16" i="30"/>
  <c r="FR10" i="30"/>
  <c r="FR30" i="30"/>
  <c r="FR21" i="30"/>
  <c r="FR11" i="30"/>
  <c r="FR80" i="30"/>
  <c r="FR67" i="30"/>
  <c r="FR70" i="30"/>
  <c r="FR55" i="30"/>
  <c r="FR43" i="30"/>
  <c r="FR62" i="30"/>
  <c r="FR50" i="30"/>
  <c r="FR34" i="30"/>
  <c r="FR22" i="30"/>
  <c r="FR12" i="30"/>
  <c r="FR28" i="30"/>
  <c r="FR8" i="30"/>
  <c r="FR3" i="30"/>
  <c r="R135" i="30"/>
  <c r="AA135" i="30"/>
  <c r="AJ135" i="30"/>
  <c r="X135" i="30"/>
  <c r="AG135" i="30"/>
  <c r="V135" i="30"/>
  <c r="U135" i="30" s="1"/>
  <c r="AD135" i="30"/>
  <c r="G135" i="16"/>
  <c r="FS4" i="30" s="1"/>
  <c r="E136" i="16" a="1"/>
  <c r="E136" i="16" s="1"/>
  <c r="P136" i="30"/>
  <c r="H135" i="16" a="1"/>
  <c r="H135" i="16" s="1"/>
  <c r="Q136" i="30" s="1"/>
  <c r="FS2" i="30"/>
  <c r="F135" i="16"/>
  <c r="AE134" i="30"/>
  <c r="AH134" i="30"/>
  <c r="AK134" i="30"/>
  <c r="Y134" i="30"/>
  <c r="AB134" i="30"/>
  <c r="T13" i="16"/>
  <c r="AA14" i="16"/>
  <c r="X14" i="16"/>
  <c r="Z14" i="16"/>
  <c r="Y14" i="16" a="1"/>
  <c r="Y14" i="16" s="1"/>
  <c r="W14" i="16"/>
  <c r="V15" i="16" a="1"/>
  <c r="V15" i="16" s="1"/>
  <c r="R14" i="16"/>
  <c r="T14" i="16" s="1"/>
  <c r="Q15" i="16" a="1"/>
  <c r="Q15" i="16" s="1"/>
  <c r="AB135" i="30" l="1"/>
  <c r="AE135" i="30"/>
  <c r="AH135" i="30"/>
  <c r="AK135" i="30"/>
  <c r="Y135" i="30"/>
  <c r="FS105" i="30"/>
  <c r="FS104" i="30"/>
  <c r="FS96" i="30"/>
  <c r="FS90" i="30"/>
  <c r="FS82" i="30"/>
  <c r="FS89" i="30"/>
  <c r="FS81" i="30"/>
  <c r="FS72" i="30"/>
  <c r="FS80" i="30"/>
  <c r="FS73" i="30"/>
  <c r="FS65" i="30"/>
  <c r="FS56" i="30"/>
  <c r="FS48" i="30"/>
  <c r="FS40" i="30"/>
  <c r="FS64" i="30"/>
  <c r="FS57" i="30"/>
  <c r="FS49" i="30"/>
  <c r="FS41" i="30"/>
  <c r="FS33" i="30"/>
  <c r="FS26" i="30"/>
  <c r="FS17" i="30"/>
  <c r="FS6" i="30"/>
  <c r="FS27" i="30"/>
  <c r="FS19" i="30"/>
  <c r="FS13" i="30"/>
  <c r="FS7" i="30"/>
  <c r="FS97" i="30"/>
  <c r="FS84" i="30"/>
  <c r="FS87" i="30"/>
  <c r="FS74" i="30"/>
  <c r="FS79" i="30"/>
  <c r="FS67" i="30"/>
  <c r="FS54" i="30"/>
  <c r="FS42" i="30"/>
  <c r="FS63" i="30"/>
  <c r="FS51" i="30"/>
  <c r="FS39" i="30"/>
  <c r="FS28" i="30"/>
  <c r="FS14" i="30"/>
  <c r="FS29" i="30"/>
  <c r="FS22" i="30"/>
  <c r="FS12" i="30"/>
  <c r="FS103" i="30"/>
  <c r="FS102" i="30"/>
  <c r="FS91" i="30"/>
  <c r="FS70" i="30"/>
  <c r="FS58" i="30"/>
  <c r="FS34" i="30"/>
  <c r="FS43" i="30"/>
  <c r="FS23" i="30"/>
  <c r="FS18" i="30"/>
  <c r="FS101" i="30"/>
  <c r="FS100" i="30"/>
  <c r="FS94" i="30"/>
  <c r="FS86" i="30"/>
  <c r="FS93" i="30"/>
  <c r="FS85" i="30"/>
  <c r="FS76" i="30"/>
  <c r="FS68" i="30"/>
  <c r="FS77" i="30"/>
  <c r="FS69" i="30"/>
  <c r="FS60" i="30"/>
  <c r="FS52" i="30"/>
  <c r="FS44" i="30"/>
  <c r="FS36" i="30"/>
  <c r="FS61" i="30"/>
  <c r="FS53" i="30"/>
  <c r="FS45" i="30"/>
  <c r="FS37" i="30"/>
  <c r="FS30" i="30"/>
  <c r="FS21" i="30"/>
  <c r="FS11" i="30"/>
  <c r="FS32" i="30"/>
  <c r="FS24" i="30"/>
  <c r="FS16" i="30"/>
  <c r="FS10" i="30"/>
  <c r="FS98" i="30"/>
  <c r="FS88" i="30"/>
  <c r="FS95" i="30"/>
  <c r="FS83" i="30"/>
  <c r="FS66" i="30"/>
  <c r="FS71" i="30"/>
  <c r="FS62" i="30"/>
  <c r="FS50" i="30"/>
  <c r="FS38" i="30"/>
  <c r="FS59" i="30"/>
  <c r="FS47" i="30"/>
  <c r="FS31" i="30"/>
  <c r="FS20" i="30"/>
  <c r="FS8" i="30"/>
  <c r="FS25" i="30"/>
  <c r="FS15" i="30"/>
  <c r="FS9" i="30"/>
  <c r="FS99" i="30"/>
  <c r="FS92" i="30"/>
  <c r="FS78" i="30"/>
  <c r="FS75" i="30"/>
  <c r="FS46" i="30"/>
  <c r="FS55" i="30"/>
  <c r="FS35" i="30"/>
  <c r="FS5" i="30"/>
  <c r="AA136" i="30"/>
  <c r="AJ136" i="30"/>
  <c r="X136" i="30"/>
  <c r="AG136" i="30"/>
  <c r="V136" i="30"/>
  <c r="U136" i="30" s="1"/>
  <c r="AD136" i="30"/>
  <c r="FS3" i="30"/>
  <c r="R136" i="30"/>
  <c r="G136" i="16"/>
  <c r="FT4" i="30" s="1"/>
  <c r="E137" i="16" a="1"/>
  <c r="E137" i="16" s="1"/>
  <c r="P137" i="30"/>
  <c r="H136" i="16" a="1"/>
  <c r="H136" i="16" s="1"/>
  <c r="Q137" i="30" s="1"/>
  <c r="FT2" i="30"/>
  <c r="F136" i="16"/>
  <c r="S14" i="16"/>
  <c r="Q16" i="16" a="1"/>
  <c r="Q16" i="16" s="1"/>
  <c r="R15" i="16"/>
  <c r="S15" i="16" s="1"/>
  <c r="Z15" i="16"/>
  <c r="Y15" i="16" a="1"/>
  <c r="Y15" i="16" s="1"/>
  <c r="W15" i="16"/>
  <c r="AA15" i="16"/>
  <c r="X15" i="16"/>
  <c r="V16" i="16" a="1"/>
  <c r="V16" i="16" s="1"/>
  <c r="R137" i="30" l="1"/>
  <c r="FT3" i="30"/>
  <c r="F137" i="16"/>
  <c r="H137" i="16" a="1"/>
  <c r="H137" i="16" s="1"/>
  <c r="Q138" i="30" s="1"/>
  <c r="FU2" i="30"/>
  <c r="P138" i="30"/>
  <c r="E138" i="16" a="1"/>
  <c r="E138" i="16" s="1"/>
  <c r="G137" i="16"/>
  <c r="FU4" i="30" s="1"/>
  <c r="FT102" i="30"/>
  <c r="FT101" i="30"/>
  <c r="FT98" i="30"/>
  <c r="FT87" i="30"/>
  <c r="FT94" i="30"/>
  <c r="FT86" i="30"/>
  <c r="FT79" i="30"/>
  <c r="FT71" i="30"/>
  <c r="FT81" i="30"/>
  <c r="FT72" i="30"/>
  <c r="FT64" i="30"/>
  <c r="FT57" i="30"/>
  <c r="FT49" i="30"/>
  <c r="FT41" i="30"/>
  <c r="FT33" i="30"/>
  <c r="FT56" i="30"/>
  <c r="FT48" i="30"/>
  <c r="FT40" i="30"/>
  <c r="FT32" i="30"/>
  <c r="FT25" i="30"/>
  <c r="FT18" i="30"/>
  <c r="FT12" i="30"/>
  <c r="FT30" i="30"/>
  <c r="FT21" i="30"/>
  <c r="FT11" i="30"/>
  <c r="FT104" i="30"/>
  <c r="FT103" i="30"/>
  <c r="FT95" i="30"/>
  <c r="FT89" i="30"/>
  <c r="FT96" i="30"/>
  <c r="FT88" i="30"/>
  <c r="FT80" i="30"/>
  <c r="FT73" i="30"/>
  <c r="FT65" i="30"/>
  <c r="FT74" i="30"/>
  <c r="FT66" i="30"/>
  <c r="FT59" i="30"/>
  <c r="FT51" i="30"/>
  <c r="FT43" i="30"/>
  <c r="FT35" i="30"/>
  <c r="FT58" i="30"/>
  <c r="FT50" i="30"/>
  <c r="FT42" i="30"/>
  <c r="FT34" i="30"/>
  <c r="FT27" i="30"/>
  <c r="FT19" i="30"/>
  <c r="FT13" i="30"/>
  <c r="FT7" i="30"/>
  <c r="FT23" i="30"/>
  <c r="FT14" i="30"/>
  <c r="FT5" i="30"/>
  <c r="FT105" i="30"/>
  <c r="FT97" i="30"/>
  <c r="FT91" i="30"/>
  <c r="FT83" i="30"/>
  <c r="FT82" i="30"/>
  <c r="FT75" i="30"/>
  <c r="FT67" i="30"/>
  <c r="FT76" i="30"/>
  <c r="FT61" i="30"/>
  <c r="FT53" i="30"/>
  <c r="FT37" i="30"/>
  <c r="FT60" i="30"/>
  <c r="FT52" i="30"/>
  <c r="FT36" i="30"/>
  <c r="FT29" i="30"/>
  <c r="FT15" i="30"/>
  <c r="FT9" i="30"/>
  <c r="FT17" i="30"/>
  <c r="FT6" i="30"/>
  <c r="FT99" i="30"/>
  <c r="FT93" i="30"/>
  <c r="FT92" i="30"/>
  <c r="FT84" i="30"/>
  <c r="FT77" i="30"/>
  <c r="FT78" i="30"/>
  <c r="FT70" i="30"/>
  <c r="FT63" i="30"/>
  <c r="FT47" i="30"/>
  <c r="FT39" i="30"/>
  <c r="FT62" i="30"/>
  <c r="FT54" i="30"/>
  <c r="FT38" i="30"/>
  <c r="FT31" i="30"/>
  <c r="FT24" i="30"/>
  <c r="FT10" i="30"/>
  <c r="FT28" i="30"/>
  <c r="FT20" i="30"/>
  <c r="FT90" i="30"/>
  <c r="FT68" i="30"/>
  <c r="FT45" i="30"/>
  <c r="FT44" i="30"/>
  <c r="FT22" i="30"/>
  <c r="FT26" i="30"/>
  <c r="FT100" i="30"/>
  <c r="FT85" i="30"/>
  <c r="FT69" i="30"/>
  <c r="FT55" i="30"/>
  <c r="FT46" i="30"/>
  <c r="FT16" i="30"/>
  <c r="FT8" i="30"/>
  <c r="AD137" i="30"/>
  <c r="AG137" i="30"/>
  <c r="V137" i="30"/>
  <c r="U137" i="30" s="1"/>
  <c r="AJ137" i="30"/>
  <c r="X137" i="30"/>
  <c r="AA137" i="30"/>
  <c r="AE136" i="30"/>
  <c r="AH136" i="30"/>
  <c r="AK136" i="30"/>
  <c r="AB136" i="30"/>
  <c r="Y136" i="30"/>
  <c r="T15" i="16"/>
  <c r="AA16" i="16"/>
  <c r="X16" i="16"/>
  <c r="Z16" i="16"/>
  <c r="Y16" i="16" a="1"/>
  <c r="Y16" i="16" s="1"/>
  <c r="W16" i="16"/>
  <c r="V17" i="16" a="1"/>
  <c r="V17" i="16" s="1"/>
  <c r="R16" i="16"/>
  <c r="T16" i="16" s="1"/>
  <c r="Q17" i="16" a="1"/>
  <c r="Q17" i="16" s="1"/>
  <c r="AH137" i="30" l="1"/>
  <c r="AK137" i="30"/>
  <c r="Y137" i="30"/>
  <c r="AB137" i="30"/>
  <c r="AE137" i="30"/>
  <c r="AG138" i="30"/>
  <c r="V138" i="30"/>
  <c r="U138" i="30" s="1"/>
  <c r="AD138" i="30"/>
  <c r="AA138" i="30"/>
  <c r="AJ138" i="30"/>
  <c r="X138" i="30"/>
  <c r="H138" i="16" a="1"/>
  <c r="H138" i="16" s="1"/>
  <c r="Q139" i="30" s="1"/>
  <c r="FV2" i="30"/>
  <c r="F138" i="16"/>
  <c r="G138" i="16"/>
  <c r="FV4" i="30" s="1"/>
  <c r="E139" i="16" a="1"/>
  <c r="E139" i="16" s="1"/>
  <c r="P139" i="30"/>
  <c r="FU90" i="30"/>
  <c r="FU78" i="30"/>
  <c r="FU65" i="30"/>
  <c r="FU38" i="30"/>
  <c r="FU37" i="30"/>
  <c r="FU14" i="30"/>
  <c r="FU13" i="30"/>
  <c r="FU99" i="30"/>
  <c r="FU98" i="30"/>
  <c r="FU92" i="30"/>
  <c r="FU84" i="30"/>
  <c r="FU91" i="30"/>
  <c r="FU83" i="30"/>
  <c r="FU76" i="30"/>
  <c r="FU68" i="30"/>
  <c r="FU75" i="30"/>
  <c r="FU67" i="30"/>
  <c r="FU60" i="30"/>
  <c r="FU52" i="30"/>
  <c r="FU44" i="30"/>
  <c r="FU36" i="30"/>
  <c r="FU59" i="30"/>
  <c r="FU51" i="30"/>
  <c r="FU43" i="30"/>
  <c r="FU35" i="30"/>
  <c r="FU30" i="30"/>
  <c r="FU21" i="30"/>
  <c r="FU11" i="30"/>
  <c r="FU29" i="30"/>
  <c r="FU22" i="30"/>
  <c r="FU15" i="30"/>
  <c r="FU9" i="30"/>
  <c r="FU101" i="30"/>
  <c r="FU96" i="30"/>
  <c r="FU86" i="30"/>
  <c r="FU89" i="30"/>
  <c r="FU81" i="30"/>
  <c r="FU70" i="30"/>
  <c r="FU73" i="30"/>
  <c r="FU62" i="30"/>
  <c r="FU50" i="30"/>
  <c r="FU42" i="30"/>
  <c r="FU61" i="30"/>
  <c r="FU49" i="30"/>
  <c r="FU41" i="30"/>
  <c r="FU32" i="30"/>
  <c r="FU20" i="30"/>
  <c r="FU5" i="30"/>
  <c r="FU19" i="30"/>
  <c r="FU10" i="30"/>
  <c r="FU104" i="30"/>
  <c r="FU93" i="30"/>
  <c r="FU77" i="30"/>
  <c r="FU54" i="30"/>
  <c r="FU53" i="30"/>
  <c r="FU28" i="30"/>
  <c r="FU27" i="30"/>
  <c r="FU103" i="30"/>
  <c r="FU102" i="30"/>
  <c r="FU95" i="30"/>
  <c r="FU88" i="30"/>
  <c r="FU97" i="30"/>
  <c r="FU87" i="30"/>
  <c r="FU80" i="30"/>
  <c r="FU72" i="30"/>
  <c r="FU79" i="30"/>
  <c r="FU71" i="30"/>
  <c r="FU64" i="30"/>
  <c r="FU56" i="30"/>
  <c r="FU48" i="30"/>
  <c r="FU40" i="30"/>
  <c r="FU63" i="30"/>
  <c r="FU55" i="30"/>
  <c r="FU47" i="30"/>
  <c r="FU39" i="30"/>
  <c r="FU31" i="30"/>
  <c r="FU26" i="30"/>
  <c r="FU17" i="30"/>
  <c r="FU6" i="30"/>
  <c r="FU25" i="30"/>
  <c r="FU18" i="30"/>
  <c r="FU12" i="30"/>
  <c r="FU105" i="30"/>
  <c r="FU100" i="30"/>
  <c r="FU94" i="30"/>
  <c r="FU82" i="30"/>
  <c r="FU85" i="30"/>
  <c r="FU74" i="30"/>
  <c r="FU66" i="30"/>
  <c r="FU69" i="30"/>
  <c r="FU58" i="30"/>
  <c r="FU46" i="30"/>
  <c r="FU34" i="30"/>
  <c r="FU57" i="30"/>
  <c r="FU45" i="30"/>
  <c r="FU33" i="30"/>
  <c r="FU23" i="30"/>
  <c r="FU8" i="30"/>
  <c r="FU24" i="30"/>
  <c r="FU16" i="30"/>
  <c r="FU7" i="30"/>
  <c r="FU3" i="30"/>
  <c r="R138" i="30"/>
  <c r="S16" i="16"/>
  <c r="Z17" i="16"/>
  <c r="Y17" i="16" a="1"/>
  <c r="Y17" i="16" s="1"/>
  <c r="W17" i="16"/>
  <c r="AA17" i="16"/>
  <c r="X17" i="16"/>
  <c r="V18" i="16" a="1"/>
  <c r="V18" i="16" s="1"/>
  <c r="Q18" i="16" a="1"/>
  <c r="Q18" i="16" s="1"/>
  <c r="R17" i="16"/>
  <c r="S17" i="16" s="1"/>
  <c r="E140" i="16" l="1" a="1"/>
  <c r="E140" i="16" s="1"/>
  <c r="P140" i="30"/>
  <c r="G139" i="16"/>
  <c r="FW4" i="30" s="1"/>
  <c r="F139" i="16"/>
  <c r="H139" i="16" a="1"/>
  <c r="H139" i="16" s="1"/>
  <c r="Q140" i="30" s="1"/>
  <c r="FW2" i="30"/>
  <c r="FV3" i="30"/>
  <c r="R139" i="30"/>
  <c r="AJ139" i="30"/>
  <c r="X139" i="30"/>
  <c r="AA139" i="30"/>
  <c r="AD139" i="30"/>
  <c r="AG139" i="30"/>
  <c r="V139" i="30"/>
  <c r="U139" i="30" s="1"/>
  <c r="FV100" i="30"/>
  <c r="FV99" i="30"/>
  <c r="FV93" i="30"/>
  <c r="FV85" i="30"/>
  <c r="FV92" i="30"/>
  <c r="FV84" i="30"/>
  <c r="FV79" i="30"/>
  <c r="FV71" i="30"/>
  <c r="FV78" i="30"/>
  <c r="FV70" i="30"/>
  <c r="FV63" i="30"/>
  <c r="FV55" i="30"/>
  <c r="FV47" i="30"/>
  <c r="FV39" i="30"/>
  <c r="FV62" i="30"/>
  <c r="FV54" i="30"/>
  <c r="FV46" i="30"/>
  <c r="FV38" i="30"/>
  <c r="FV29" i="30"/>
  <c r="FV22" i="30"/>
  <c r="FV15" i="30"/>
  <c r="FV9" i="30"/>
  <c r="FV28" i="30"/>
  <c r="FV20" i="30"/>
  <c r="FV8" i="30"/>
  <c r="FV32" i="30"/>
  <c r="FV16" i="30"/>
  <c r="FV7" i="30"/>
  <c r="FV21" i="30"/>
  <c r="FV102" i="30"/>
  <c r="FV101" i="30"/>
  <c r="FV96" i="30"/>
  <c r="FV87" i="30"/>
  <c r="FV94" i="30"/>
  <c r="FV86" i="30"/>
  <c r="FV81" i="30"/>
  <c r="FV73" i="30"/>
  <c r="FV65" i="30"/>
  <c r="FV72" i="30"/>
  <c r="FV64" i="30"/>
  <c r="FV57" i="30"/>
  <c r="FV49" i="30"/>
  <c r="FV41" i="30"/>
  <c r="FV33" i="30"/>
  <c r="FV56" i="30"/>
  <c r="FV48" i="30"/>
  <c r="FV40" i="30"/>
  <c r="FV27" i="30"/>
  <c r="FV10" i="30"/>
  <c r="FV17" i="30"/>
  <c r="FV104" i="30"/>
  <c r="FV103" i="30"/>
  <c r="FV95" i="30"/>
  <c r="FV89" i="30"/>
  <c r="FV98" i="30"/>
  <c r="FV88" i="30"/>
  <c r="FV80" i="30"/>
  <c r="FV75" i="30"/>
  <c r="FV67" i="30"/>
  <c r="FV74" i="30"/>
  <c r="FV66" i="30"/>
  <c r="FV59" i="30"/>
  <c r="FV51" i="30"/>
  <c r="FV43" i="30"/>
  <c r="FV35" i="30"/>
  <c r="FV58" i="30"/>
  <c r="FV50" i="30"/>
  <c r="FV42" i="30"/>
  <c r="FV34" i="30"/>
  <c r="FV25" i="30"/>
  <c r="FV18" i="30"/>
  <c r="FV12" i="30"/>
  <c r="FV31" i="30"/>
  <c r="FV23" i="30"/>
  <c r="FV14" i="30"/>
  <c r="FV5" i="30"/>
  <c r="FV24" i="30"/>
  <c r="FV13" i="30"/>
  <c r="FV26" i="30"/>
  <c r="FV11" i="30"/>
  <c r="FV105" i="30"/>
  <c r="FV97" i="30"/>
  <c r="FV91" i="30"/>
  <c r="FV83" i="30"/>
  <c r="FV90" i="30"/>
  <c r="FV82" i="30"/>
  <c r="FV77" i="30"/>
  <c r="FV69" i="30"/>
  <c r="FV76" i="30"/>
  <c r="FV68" i="30"/>
  <c r="FV61" i="30"/>
  <c r="FV53" i="30"/>
  <c r="FV45" i="30"/>
  <c r="FV37" i="30"/>
  <c r="FV60" i="30"/>
  <c r="FV52" i="30"/>
  <c r="FV44" i="30"/>
  <c r="FV36" i="30"/>
  <c r="FV19" i="30"/>
  <c r="FV30" i="30"/>
  <c r="FV6" i="30"/>
  <c r="AK138" i="30"/>
  <c r="Y138" i="30"/>
  <c r="AB138" i="30"/>
  <c r="AE138" i="30"/>
  <c r="AH138" i="30"/>
  <c r="Q19" i="16" a="1"/>
  <c r="Q19" i="16" s="1"/>
  <c r="R18" i="16"/>
  <c r="S18" i="16" s="1"/>
  <c r="Z18" i="16"/>
  <c r="Y18" i="16" a="1"/>
  <c r="Y18" i="16" s="1"/>
  <c r="W18" i="16"/>
  <c r="AA18" i="16"/>
  <c r="X18" i="16"/>
  <c r="V19" i="16" a="1"/>
  <c r="V19" i="16" s="1"/>
  <c r="T17" i="16"/>
  <c r="AB139" i="30" l="1"/>
  <c r="AE139" i="30"/>
  <c r="AH139" i="30"/>
  <c r="AK139" i="30"/>
  <c r="Y139" i="30"/>
  <c r="FW105" i="30"/>
  <c r="FW104" i="30"/>
  <c r="FW96" i="30"/>
  <c r="FW90" i="30"/>
  <c r="FW82" i="30"/>
  <c r="FW89" i="30"/>
  <c r="FW81" i="30"/>
  <c r="FW72" i="30"/>
  <c r="FW80" i="30"/>
  <c r="FW73" i="30"/>
  <c r="FW65" i="30"/>
  <c r="FW56" i="30"/>
  <c r="FW48" i="30"/>
  <c r="FW40" i="30"/>
  <c r="FW32" i="30"/>
  <c r="FW59" i="30"/>
  <c r="FW51" i="30"/>
  <c r="FW43" i="30"/>
  <c r="FW35" i="30"/>
  <c r="FW28" i="30"/>
  <c r="FW20" i="30"/>
  <c r="FW8" i="30"/>
  <c r="FW27" i="30"/>
  <c r="FW19" i="30"/>
  <c r="FW13" i="30"/>
  <c r="FW7" i="30"/>
  <c r="FW99" i="30"/>
  <c r="FW98" i="30"/>
  <c r="FW92" i="30"/>
  <c r="FW84" i="30"/>
  <c r="FW91" i="30"/>
  <c r="FW83" i="30"/>
  <c r="FW74" i="30"/>
  <c r="FW66" i="30"/>
  <c r="FW75" i="30"/>
  <c r="FW67" i="30"/>
  <c r="FW58" i="30"/>
  <c r="FW50" i="30"/>
  <c r="FW42" i="30"/>
  <c r="FW34" i="30"/>
  <c r="FW61" i="30"/>
  <c r="FW53" i="30"/>
  <c r="FW45" i="30"/>
  <c r="FW37" i="30"/>
  <c r="FW30" i="30"/>
  <c r="FW21" i="30"/>
  <c r="FW11" i="30"/>
  <c r="FW29" i="30"/>
  <c r="FW22" i="30"/>
  <c r="FW15" i="30"/>
  <c r="FW9" i="30"/>
  <c r="FW101" i="30"/>
  <c r="FW100" i="30"/>
  <c r="FW94" i="30"/>
  <c r="FW86" i="30"/>
  <c r="FW93" i="30"/>
  <c r="FW85" i="30"/>
  <c r="FW76" i="30"/>
  <c r="FW68" i="30"/>
  <c r="FW77" i="30"/>
  <c r="FW69" i="30"/>
  <c r="FW60" i="30"/>
  <c r="FW52" i="30"/>
  <c r="FW44" i="30"/>
  <c r="FW36" i="30"/>
  <c r="FW63" i="30"/>
  <c r="FW55" i="30"/>
  <c r="FW47" i="30"/>
  <c r="FW39" i="30"/>
  <c r="FW31" i="30"/>
  <c r="FW23" i="30"/>
  <c r="FW14" i="30"/>
  <c r="FW5" i="30"/>
  <c r="FW24" i="30"/>
  <c r="FW16" i="30"/>
  <c r="FW10" i="30"/>
  <c r="FW103" i="30"/>
  <c r="FW102" i="30"/>
  <c r="FW97" i="30"/>
  <c r="FW88" i="30"/>
  <c r="FW95" i="30"/>
  <c r="FW87" i="30"/>
  <c r="FW78" i="30"/>
  <c r="FW70" i="30"/>
  <c r="FW79" i="30"/>
  <c r="FW71" i="30"/>
  <c r="FW62" i="30"/>
  <c r="FW54" i="30"/>
  <c r="FW46" i="30"/>
  <c r="FW38" i="30"/>
  <c r="FW64" i="30"/>
  <c r="FW57" i="30"/>
  <c r="FW49" i="30"/>
  <c r="FW41" i="30"/>
  <c r="FW33" i="30"/>
  <c r="FW26" i="30"/>
  <c r="FW17" i="30"/>
  <c r="FW6" i="30"/>
  <c r="FW25" i="30"/>
  <c r="FW18" i="30"/>
  <c r="FW12" i="30"/>
  <c r="R140" i="30"/>
  <c r="FW3" i="30"/>
  <c r="AA140" i="30"/>
  <c r="AJ140" i="30"/>
  <c r="X140" i="30"/>
  <c r="AG140" i="30"/>
  <c r="V140" i="30"/>
  <c r="U140" i="30" s="1"/>
  <c r="AD140" i="30"/>
  <c r="G140" i="16"/>
  <c r="FX4" i="30" s="1"/>
  <c r="E141" i="16" a="1"/>
  <c r="E141" i="16" s="1"/>
  <c r="P141" i="30"/>
  <c r="H140" i="16" a="1"/>
  <c r="H140" i="16" s="1"/>
  <c r="Q141" i="30" s="1"/>
  <c r="FX2" i="30"/>
  <c r="F140" i="16"/>
  <c r="Z19" i="16"/>
  <c r="Y19" i="16" a="1"/>
  <c r="Y19" i="16" s="1"/>
  <c r="W19" i="16"/>
  <c r="AA19" i="16"/>
  <c r="X19" i="16"/>
  <c r="V20" i="16" a="1"/>
  <c r="V20" i="16" s="1"/>
  <c r="Q20" i="16" a="1"/>
  <c r="Q20" i="16" s="1"/>
  <c r="R19" i="16"/>
  <c r="S19" i="16" s="1"/>
  <c r="T18" i="16"/>
  <c r="FX3" i="30" l="1"/>
  <c r="R141" i="30"/>
  <c r="G141" i="16"/>
  <c r="FY4" i="30" s="1"/>
  <c r="E142" i="16" a="1"/>
  <c r="E142" i="16" s="1"/>
  <c r="P142" i="30"/>
  <c r="H141" i="16" a="1"/>
  <c r="H141" i="16" s="1"/>
  <c r="Q142" i="30" s="1"/>
  <c r="FY2" i="30"/>
  <c r="F141" i="16"/>
  <c r="FX104" i="30"/>
  <c r="FX103" i="30"/>
  <c r="FX95" i="30"/>
  <c r="FX89" i="30"/>
  <c r="FX96" i="30"/>
  <c r="FX88" i="30"/>
  <c r="FX80" i="30"/>
  <c r="FX73" i="30"/>
  <c r="FX65" i="30"/>
  <c r="FX74" i="30"/>
  <c r="FX66" i="30"/>
  <c r="FX59" i="30"/>
  <c r="FX51" i="30"/>
  <c r="FX43" i="30"/>
  <c r="FX35" i="30"/>
  <c r="FX58" i="30"/>
  <c r="FX50" i="30"/>
  <c r="FX42" i="30"/>
  <c r="FX34" i="30"/>
  <c r="FX27" i="30"/>
  <c r="FX19" i="30"/>
  <c r="FX13" i="30"/>
  <c r="FX7" i="30"/>
  <c r="FX23" i="30"/>
  <c r="FX14" i="30"/>
  <c r="FX5" i="30"/>
  <c r="FX56" i="30"/>
  <c r="FX40" i="30"/>
  <c r="FX32" i="30"/>
  <c r="FX22" i="30"/>
  <c r="FX12" i="30"/>
  <c r="FX26" i="30"/>
  <c r="FX11" i="30"/>
  <c r="FX102" i="30"/>
  <c r="FX101" i="30"/>
  <c r="FX98" i="30"/>
  <c r="FX87" i="30"/>
  <c r="FX94" i="30"/>
  <c r="FX86" i="30"/>
  <c r="FX79" i="30"/>
  <c r="FX71" i="30"/>
  <c r="FX81" i="30"/>
  <c r="FX72" i="30"/>
  <c r="FX64" i="30"/>
  <c r="FX57" i="30"/>
  <c r="FX49" i="30"/>
  <c r="FX41" i="30"/>
  <c r="FX60" i="30"/>
  <c r="FX44" i="30"/>
  <c r="FX18" i="30"/>
  <c r="FX17" i="30"/>
  <c r="FX100" i="30"/>
  <c r="FX99" i="30"/>
  <c r="FX93" i="30"/>
  <c r="FX85" i="30"/>
  <c r="FX92" i="30"/>
  <c r="FX84" i="30"/>
  <c r="FX77" i="30"/>
  <c r="FX69" i="30"/>
  <c r="FX78" i="30"/>
  <c r="FX70" i="30"/>
  <c r="FX63" i="30"/>
  <c r="FX55" i="30"/>
  <c r="FX47" i="30"/>
  <c r="FX39" i="30"/>
  <c r="FX62" i="30"/>
  <c r="FX54" i="30"/>
  <c r="FX46" i="30"/>
  <c r="FX38" i="30"/>
  <c r="FX31" i="30"/>
  <c r="FX24" i="30"/>
  <c r="FX16" i="30"/>
  <c r="FX10" i="30"/>
  <c r="FX28" i="30"/>
  <c r="FX20" i="30"/>
  <c r="FX8" i="30"/>
  <c r="FX33" i="30"/>
  <c r="FX48" i="30"/>
  <c r="FX36" i="30"/>
  <c r="FX25" i="30"/>
  <c r="FX15" i="30"/>
  <c r="FX30" i="30"/>
  <c r="FX21" i="30"/>
  <c r="FX6" i="30"/>
  <c r="FX105" i="30"/>
  <c r="FX97" i="30"/>
  <c r="FX91" i="30"/>
  <c r="FX83" i="30"/>
  <c r="FX90" i="30"/>
  <c r="FX82" i="30"/>
  <c r="FX75" i="30"/>
  <c r="FX67" i="30"/>
  <c r="FX76" i="30"/>
  <c r="FX68" i="30"/>
  <c r="FX61" i="30"/>
  <c r="FX53" i="30"/>
  <c r="FX45" i="30"/>
  <c r="FX37" i="30"/>
  <c r="FX52" i="30"/>
  <c r="FX29" i="30"/>
  <c r="FX9" i="30"/>
  <c r="AA141" i="30"/>
  <c r="AJ141" i="30"/>
  <c r="X141" i="30"/>
  <c r="AG141" i="30"/>
  <c r="V141" i="30"/>
  <c r="U141" i="30" s="1"/>
  <c r="AD141" i="30"/>
  <c r="AB140" i="30"/>
  <c r="AE140" i="30"/>
  <c r="AH140" i="30"/>
  <c r="AK140" i="30"/>
  <c r="Y140" i="30"/>
  <c r="Q21" i="16" a="1"/>
  <c r="Q21" i="16" s="1"/>
  <c r="R20" i="16"/>
  <c r="S20" i="16" s="1"/>
  <c r="Z20" i="16"/>
  <c r="Y20" i="16" a="1"/>
  <c r="Y20" i="16" s="1"/>
  <c r="W20" i="16"/>
  <c r="AA20" i="16"/>
  <c r="X20" i="16"/>
  <c r="V21" i="16" a="1"/>
  <c r="V21" i="16" s="1"/>
  <c r="T19" i="16"/>
  <c r="AB141" i="30" l="1"/>
  <c r="AE141" i="30"/>
  <c r="AH141" i="30"/>
  <c r="AK141" i="30"/>
  <c r="Y141" i="30"/>
  <c r="FY3" i="30"/>
  <c r="R142" i="30"/>
  <c r="G142" i="16"/>
  <c r="FZ4" i="30" s="1"/>
  <c r="E143" i="16" a="1"/>
  <c r="E143" i="16" s="1"/>
  <c r="P143" i="30"/>
  <c r="H142" i="16" a="1"/>
  <c r="H142" i="16" s="1"/>
  <c r="Q143" i="30" s="1"/>
  <c r="FZ2" i="30"/>
  <c r="F142" i="16"/>
  <c r="FY105" i="30"/>
  <c r="FY104" i="30"/>
  <c r="FY96" i="30"/>
  <c r="FY90" i="30"/>
  <c r="FY82" i="30"/>
  <c r="FY89" i="30"/>
  <c r="FY81" i="30"/>
  <c r="FY74" i="30"/>
  <c r="FY66" i="30"/>
  <c r="FY73" i="30"/>
  <c r="FY65" i="30"/>
  <c r="FY58" i="30"/>
  <c r="FY50" i="30"/>
  <c r="FY42" i="30"/>
  <c r="FY34" i="30"/>
  <c r="FY59" i="30"/>
  <c r="FY51" i="30"/>
  <c r="FY43" i="30"/>
  <c r="FY35" i="30"/>
  <c r="FY28" i="30"/>
  <c r="FY20" i="30"/>
  <c r="FY8" i="30"/>
  <c r="FY27" i="30"/>
  <c r="FY19" i="30"/>
  <c r="FY13" i="30"/>
  <c r="FY7" i="30"/>
  <c r="FY41" i="30"/>
  <c r="FY30" i="30"/>
  <c r="FY21" i="30"/>
  <c r="FY6" i="30"/>
  <c r="FY22" i="30"/>
  <c r="FY15" i="30"/>
  <c r="FY103" i="30"/>
  <c r="FY102" i="30"/>
  <c r="FY95" i="30"/>
  <c r="FY88" i="30"/>
  <c r="FY97" i="30"/>
  <c r="FY87" i="30"/>
  <c r="FY80" i="30"/>
  <c r="FY72" i="30"/>
  <c r="FY79" i="30"/>
  <c r="FY71" i="30"/>
  <c r="FY64" i="30"/>
  <c r="FY56" i="30"/>
  <c r="FY48" i="30"/>
  <c r="FY40" i="30"/>
  <c r="FY32" i="30"/>
  <c r="FY57" i="30"/>
  <c r="FY45" i="30"/>
  <c r="FY17" i="30"/>
  <c r="FY9" i="30"/>
  <c r="FY101" i="30"/>
  <c r="FY100" i="30"/>
  <c r="FY94" i="30"/>
  <c r="FY86" i="30"/>
  <c r="FY93" i="30"/>
  <c r="FY85" i="30"/>
  <c r="FY78" i="30"/>
  <c r="FY70" i="30"/>
  <c r="FY77" i="30"/>
  <c r="FY69" i="30"/>
  <c r="FY62" i="30"/>
  <c r="FY54" i="30"/>
  <c r="FY46" i="30"/>
  <c r="FY38" i="30"/>
  <c r="FY63" i="30"/>
  <c r="FY55" i="30"/>
  <c r="FY47" i="30"/>
  <c r="FY39" i="30"/>
  <c r="FY31" i="30"/>
  <c r="FY23" i="30"/>
  <c r="FY14" i="30"/>
  <c r="FY5" i="30"/>
  <c r="FY24" i="30"/>
  <c r="FY16" i="30"/>
  <c r="FY10" i="30"/>
  <c r="FY49" i="30"/>
  <c r="FY37" i="30"/>
  <c r="FY26" i="30"/>
  <c r="FY11" i="30"/>
  <c r="FY29" i="30"/>
  <c r="FY18" i="30"/>
  <c r="FY12" i="30"/>
  <c r="FY99" i="30"/>
  <c r="FY98" i="30"/>
  <c r="FY92" i="30"/>
  <c r="FY84" i="30"/>
  <c r="FY91" i="30"/>
  <c r="FY83" i="30"/>
  <c r="FY76" i="30"/>
  <c r="FY68" i="30"/>
  <c r="FY75" i="30"/>
  <c r="FY67" i="30"/>
  <c r="FY60" i="30"/>
  <c r="FY52" i="30"/>
  <c r="FY44" i="30"/>
  <c r="FY36" i="30"/>
  <c r="FY61" i="30"/>
  <c r="FY53" i="30"/>
  <c r="FY33" i="30"/>
  <c r="FY25" i="30"/>
  <c r="AA142" i="30"/>
  <c r="AJ142" i="30"/>
  <c r="X142" i="30"/>
  <c r="AG142" i="30"/>
  <c r="V142" i="30"/>
  <c r="U142" i="30" s="1"/>
  <c r="AD142" i="30"/>
  <c r="Z21" i="16"/>
  <c r="Y21" i="16" a="1"/>
  <c r="Y21" i="16" s="1"/>
  <c r="W21" i="16"/>
  <c r="AA21" i="16"/>
  <c r="X21" i="16"/>
  <c r="V22" i="16" a="1"/>
  <c r="V22" i="16" s="1"/>
  <c r="Q22" i="16" a="1"/>
  <c r="Q22" i="16" s="1"/>
  <c r="R21" i="16"/>
  <c r="S21" i="16" s="1"/>
  <c r="T20" i="16"/>
  <c r="FZ104" i="30" l="1"/>
  <c r="FZ103" i="30"/>
  <c r="FZ95" i="30"/>
  <c r="FZ89" i="30"/>
  <c r="FZ98" i="30"/>
  <c r="FZ88" i="30"/>
  <c r="FZ80" i="30"/>
  <c r="FZ75" i="30"/>
  <c r="FZ67" i="30"/>
  <c r="FZ66" i="30"/>
  <c r="FZ51" i="30"/>
  <c r="FZ62" i="30"/>
  <c r="FZ38" i="30"/>
  <c r="FZ18" i="30"/>
  <c r="FZ31" i="30"/>
  <c r="FZ8" i="30"/>
  <c r="FZ105" i="30"/>
  <c r="FZ97" i="30"/>
  <c r="FZ91" i="30"/>
  <c r="FZ83" i="30"/>
  <c r="FZ90" i="30"/>
  <c r="FZ82" i="30"/>
  <c r="FZ77" i="30"/>
  <c r="FZ69" i="30"/>
  <c r="FZ76" i="30"/>
  <c r="FZ68" i="30"/>
  <c r="FZ61" i="30"/>
  <c r="FZ53" i="30"/>
  <c r="FZ45" i="30"/>
  <c r="FZ37" i="30"/>
  <c r="FZ60" i="30"/>
  <c r="FZ52" i="30"/>
  <c r="FZ44" i="30"/>
  <c r="FZ36" i="30"/>
  <c r="FZ27" i="30"/>
  <c r="FZ19" i="30"/>
  <c r="FZ13" i="30"/>
  <c r="FZ7" i="30"/>
  <c r="FZ26" i="30"/>
  <c r="FZ17" i="30"/>
  <c r="FZ6" i="30"/>
  <c r="FZ70" i="30"/>
  <c r="FZ55" i="30"/>
  <c r="FZ43" i="30"/>
  <c r="FZ58" i="30"/>
  <c r="FZ46" i="30"/>
  <c r="FZ34" i="30"/>
  <c r="FZ22" i="30"/>
  <c r="FZ9" i="30"/>
  <c r="FZ20" i="30"/>
  <c r="FZ5" i="30"/>
  <c r="FZ100" i="30"/>
  <c r="FZ99" i="30"/>
  <c r="FZ93" i="30"/>
  <c r="FZ85" i="30"/>
  <c r="FZ92" i="30"/>
  <c r="FZ84" i="30"/>
  <c r="FZ79" i="30"/>
  <c r="FZ71" i="30"/>
  <c r="FZ74" i="30"/>
  <c r="FZ59" i="30"/>
  <c r="FZ39" i="30"/>
  <c r="FZ50" i="30"/>
  <c r="FZ29" i="30"/>
  <c r="FZ12" i="30"/>
  <c r="FZ23" i="30"/>
  <c r="FZ102" i="30"/>
  <c r="FZ101" i="30"/>
  <c r="FZ96" i="30"/>
  <c r="FZ87" i="30"/>
  <c r="FZ94" i="30"/>
  <c r="FZ86" i="30"/>
  <c r="FZ81" i="30"/>
  <c r="FZ73" i="30"/>
  <c r="FZ65" i="30"/>
  <c r="FZ72" i="30"/>
  <c r="FZ64" i="30"/>
  <c r="FZ57" i="30"/>
  <c r="FZ49" i="30"/>
  <c r="FZ41" i="30"/>
  <c r="FZ33" i="30"/>
  <c r="FZ56" i="30"/>
  <c r="FZ48" i="30"/>
  <c r="FZ40" i="30"/>
  <c r="FZ32" i="30"/>
  <c r="FZ24" i="30"/>
  <c r="FZ16" i="30"/>
  <c r="FZ10" i="30"/>
  <c r="FZ30" i="30"/>
  <c r="FZ21" i="30"/>
  <c r="FZ11" i="30"/>
  <c r="FZ78" i="30"/>
  <c r="FZ63" i="30"/>
  <c r="FZ47" i="30"/>
  <c r="FZ35" i="30"/>
  <c r="FZ54" i="30"/>
  <c r="FZ42" i="30"/>
  <c r="FZ25" i="30"/>
  <c r="FZ15" i="30"/>
  <c r="FZ28" i="30"/>
  <c r="FZ14" i="30"/>
  <c r="AA143" i="30"/>
  <c r="AJ143" i="30"/>
  <c r="X143" i="30"/>
  <c r="AG143" i="30"/>
  <c r="V143" i="30"/>
  <c r="U143" i="30" s="1"/>
  <c r="AD143" i="30"/>
  <c r="AB142" i="30"/>
  <c r="AE142" i="30"/>
  <c r="AH142" i="30"/>
  <c r="AK142" i="30"/>
  <c r="Y142" i="30"/>
  <c r="FZ3" i="30"/>
  <c r="R143" i="30"/>
  <c r="G143" i="16"/>
  <c r="GA4" i="30" s="1"/>
  <c r="E144" i="16" a="1"/>
  <c r="E144" i="16" s="1"/>
  <c r="P144" i="30"/>
  <c r="H143" i="16" a="1"/>
  <c r="H143" i="16" s="1"/>
  <c r="Q144" i="30" s="1"/>
  <c r="GA2" i="30"/>
  <c r="F143" i="16"/>
  <c r="T21" i="16"/>
  <c r="AA22" i="16"/>
  <c r="X22" i="16"/>
  <c r="Z22" i="16"/>
  <c r="Y22" i="16" a="1"/>
  <c r="Y22" i="16" s="1"/>
  <c r="W22" i="16"/>
  <c r="V23" i="16" a="1"/>
  <c r="V23" i="16" s="1"/>
  <c r="R22" i="16"/>
  <c r="T22" i="16" s="1"/>
  <c r="Q23" i="16" a="1"/>
  <c r="Q23" i="16" s="1"/>
  <c r="R144" i="30" l="1"/>
  <c r="GA3" i="30"/>
  <c r="F144" i="16"/>
  <c r="H144" i="16" a="1"/>
  <c r="H144" i="16" s="1"/>
  <c r="Q145" i="30" s="1"/>
  <c r="GB2" i="30"/>
  <c r="E145" i="16" a="1"/>
  <c r="E145" i="16" s="1"/>
  <c r="P145" i="30"/>
  <c r="G144" i="16"/>
  <c r="GB4" i="30" s="1"/>
  <c r="AE143" i="30"/>
  <c r="AH143" i="30"/>
  <c r="AK143" i="30"/>
  <c r="Y143" i="30"/>
  <c r="AB143" i="30"/>
  <c r="GA105" i="30"/>
  <c r="GA104" i="30"/>
  <c r="GA96" i="30"/>
  <c r="GA90" i="30"/>
  <c r="GA93" i="30"/>
  <c r="GA68" i="30"/>
  <c r="GA60" i="30"/>
  <c r="GA32" i="30"/>
  <c r="GA43" i="30"/>
  <c r="GA20" i="30"/>
  <c r="GA16" i="30"/>
  <c r="GA99" i="30"/>
  <c r="GA98" i="30"/>
  <c r="GA92" i="30"/>
  <c r="GA84" i="30"/>
  <c r="GA91" i="30"/>
  <c r="GA83" i="30"/>
  <c r="GA74" i="30"/>
  <c r="GA66" i="30"/>
  <c r="GA75" i="30"/>
  <c r="GA67" i="30"/>
  <c r="GA58" i="30"/>
  <c r="GA50" i="30"/>
  <c r="GA42" i="30"/>
  <c r="GA34" i="30"/>
  <c r="GA61" i="30"/>
  <c r="GA53" i="30"/>
  <c r="GA45" i="30"/>
  <c r="GA37" i="30"/>
  <c r="GA30" i="30"/>
  <c r="GA21" i="30"/>
  <c r="GA11" i="30"/>
  <c r="GA29" i="30"/>
  <c r="GA22" i="30"/>
  <c r="GA15" i="30"/>
  <c r="GA9" i="30"/>
  <c r="GA89" i="30"/>
  <c r="GA76" i="30"/>
  <c r="GA80" i="30"/>
  <c r="GA69" i="30"/>
  <c r="GA56" i="30"/>
  <c r="GA44" i="30"/>
  <c r="GA36" i="30"/>
  <c r="GA59" i="30"/>
  <c r="GA47" i="30"/>
  <c r="GA35" i="30"/>
  <c r="GA23" i="30"/>
  <c r="GA8" i="30"/>
  <c r="GA24" i="30"/>
  <c r="GA13" i="30"/>
  <c r="GA7" i="30"/>
  <c r="GA101" i="30"/>
  <c r="GA100" i="30"/>
  <c r="GA94" i="30"/>
  <c r="GA82" i="30"/>
  <c r="GA81" i="30"/>
  <c r="GA73" i="30"/>
  <c r="GA48" i="30"/>
  <c r="GA55" i="30"/>
  <c r="GA31" i="30"/>
  <c r="GA5" i="30"/>
  <c r="GA103" i="30"/>
  <c r="GA102" i="30"/>
  <c r="GA97" i="30"/>
  <c r="GA88" i="30"/>
  <c r="GA95" i="30"/>
  <c r="GA87" i="30"/>
  <c r="GA78" i="30"/>
  <c r="GA70" i="30"/>
  <c r="GA79" i="30"/>
  <c r="GA71" i="30"/>
  <c r="GA62" i="30"/>
  <c r="GA54" i="30"/>
  <c r="GA46" i="30"/>
  <c r="GA38" i="30"/>
  <c r="GA64" i="30"/>
  <c r="GA57" i="30"/>
  <c r="GA49" i="30"/>
  <c r="GA41" i="30"/>
  <c r="GA33" i="30"/>
  <c r="GA26" i="30"/>
  <c r="GA17" i="30"/>
  <c r="GA6" i="30"/>
  <c r="GA25" i="30"/>
  <c r="GA18" i="30"/>
  <c r="GA12" i="30"/>
  <c r="GA86" i="30"/>
  <c r="GA85" i="30"/>
  <c r="GA72" i="30"/>
  <c r="GA77" i="30"/>
  <c r="GA65" i="30"/>
  <c r="GA52" i="30"/>
  <c r="GA40" i="30"/>
  <c r="GA63" i="30"/>
  <c r="GA51" i="30"/>
  <c r="GA39" i="30"/>
  <c r="GA28" i="30"/>
  <c r="GA14" i="30"/>
  <c r="GA27" i="30"/>
  <c r="GA19" i="30"/>
  <c r="GA10" i="30"/>
  <c r="AD144" i="30"/>
  <c r="AG144" i="30"/>
  <c r="V144" i="30"/>
  <c r="U144" i="30" s="1"/>
  <c r="AJ144" i="30"/>
  <c r="X144" i="30"/>
  <c r="AA144" i="30"/>
  <c r="S22" i="16"/>
  <c r="Z23" i="16"/>
  <c r="Y23" i="16" a="1"/>
  <c r="Y23" i="16" s="1"/>
  <c r="W23" i="16"/>
  <c r="AA23" i="16"/>
  <c r="X23" i="16"/>
  <c r="V24" i="16" a="1"/>
  <c r="V24" i="16" s="1"/>
  <c r="Q24" i="16" a="1"/>
  <c r="Q24" i="16" s="1"/>
  <c r="R23" i="16"/>
  <c r="S23" i="16" s="1"/>
  <c r="E146" i="16" l="1" a="1"/>
  <c r="E146" i="16" s="1"/>
  <c r="P146" i="30"/>
  <c r="G145" i="16"/>
  <c r="GC4" i="30" s="1"/>
  <c r="F145" i="16"/>
  <c r="H145" i="16" a="1"/>
  <c r="H145" i="16" s="1"/>
  <c r="Q146" i="30" s="1"/>
  <c r="GC2" i="30"/>
  <c r="AK144" i="30"/>
  <c r="Y144" i="30"/>
  <c r="AB144" i="30"/>
  <c r="AE144" i="30"/>
  <c r="AH144" i="30"/>
  <c r="AJ145" i="30"/>
  <c r="X145" i="30"/>
  <c r="AA145" i="30"/>
  <c r="AD145" i="30"/>
  <c r="AG145" i="30"/>
  <c r="V145" i="30"/>
  <c r="U145" i="30" s="1"/>
  <c r="GB105" i="30"/>
  <c r="GB97" i="30"/>
  <c r="GB91" i="30"/>
  <c r="GB83" i="30"/>
  <c r="GB90" i="30"/>
  <c r="GB82" i="30"/>
  <c r="GB75" i="30"/>
  <c r="GB67" i="30"/>
  <c r="GB76" i="30"/>
  <c r="GB68" i="30"/>
  <c r="GB61" i="30"/>
  <c r="GB53" i="30"/>
  <c r="GB45" i="30"/>
  <c r="GB37" i="30"/>
  <c r="GB60" i="30"/>
  <c r="GB52" i="30"/>
  <c r="GB44" i="30"/>
  <c r="GB36" i="30"/>
  <c r="GB29" i="30"/>
  <c r="GB22" i="30"/>
  <c r="GB15" i="30"/>
  <c r="GB9" i="30"/>
  <c r="GB26" i="30"/>
  <c r="GB17" i="30"/>
  <c r="GB6" i="30"/>
  <c r="GB100" i="30"/>
  <c r="GB99" i="30"/>
  <c r="GB93" i="30"/>
  <c r="GB85" i="30"/>
  <c r="GB92" i="30"/>
  <c r="GB84" i="30"/>
  <c r="GB77" i="30"/>
  <c r="GB69" i="30"/>
  <c r="GB78" i="30"/>
  <c r="GB70" i="30"/>
  <c r="GB63" i="30"/>
  <c r="GB55" i="30"/>
  <c r="GB47" i="30"/>
  <c r="GB39" i="30"/>
  <c r="GB62" i="30"/>
  <c r="GB54" i="30"/>
  <c r="GB46" i="30"/>
  <c r="GB38" i="30"/>
  <c r="GB31" i="30"/>
  <c r="GB13" i="30"/>
  <c r="GB23" i="30"/>
  <c r="GB27" i="30"/>
  <c r="GB102" i="30"/>
  <c r="GB101" i="30"/>
  <c r="GB98" i="30"/>
  <c r="GB87" i="30"/>
  <c r="GB94" i="30"/>
  <c r="GB86" i="30"/>
  <c r="GB79" i="30"/>
  <c r="GB71" i="30"/>
  <c r="GB81" i="30"/>
  <c r="GB72" i="30"/>
  <c r="GB64" i="30"/>
  <c r="GB57" i="30"/>
  <c r="GB49" i="30"/>
  <c r="GB41" i="30"/>
  <c r="GB33" i="30"/>
  <c r="GB56" i="30"/>
  <c r="GB48" i="30"/>
  <c r="GB40" i="30"/>
  <c r="GB32" i="30"/>
  <c r="GB25" i="30"/>
  <c r="GB18" i="30"/>
  <c r="GB12" i="30"/>
  <c r="GB30" i="30"/>
  <c r="GB21" i="30"/>
  <c r="GB11" i="30"/>
  <c r="GB104" i="30"/>
  <c r="GB103" i="30"/>
  <c r="GB95" i="30"/>
  <c r="GB89" i="30"/>
  <c r="GB96" i="30"/>
  <c r="GB88" i="30"/>
  <c r="GB80" i="30"/>
  <c r="GB73" i="30"/>
  <c r="GB65" i="30"/>
  <c r="GB74" i="30"/>
  <c r="GB66" i="30"/>
  <c r="GB59" i="30"/>
  <c r="GB51" i="30"/>
  <c r="GB43" i="30"/>
  <c r="GB35" i="30"/>
  <c r="GB58" i="30"/>
  <c r="GB50" i="30"/>
  <c r="GB42" i="30"/>
  <c r="GB34" i="30"/>
  <c r="GB24" i="30"/>
  <c r="GB16" i="30"/>
  <c r="GB10" i="30"/>
  <c r="GB28" i="30"/>
  <c r="GB20" i="30"/>
  <c r="GB5" i="30"/>
  <c r="GB8" i="30"/>
  <c r="GB19" i="30"/>
  <c r="GB7" i="30"/>
  <c r="GB14" i="30"/>
  <c r="GB3" i="30"/>
  <c r="R145" i="30"/>
  <c r="T23" i="16"/>
  <c r="AA24" i="16"/>
  <c r="X24" i="16"/>
  <c r="Z24" i="16"/>
  <c r="Y24" i="16" a="1"/>
  <c r="Y24" i="16" s="1"/>
  <c r="W24" i="16"/>
  <c r="V25" i="16" a="1"/>
  <c r="V25" i="16" s="1"/>
  <c r="R24" i="16"/>
  <c r="T24" i="16" s="1"/>
  <c r="Q25" i="16" a="1"/>
  <c r="Q25" i="16" s="1"/>
  <c r="B727" i="26" l="1"/>
  <c r="C6" i="24"/>
  <c r="C7" i="24" s="1"/>
  <c r="C8" i="24" s="1"/>
  <c r="GC105" i="30"/>
  <c r="GC104" i="30"/>
  <c r="GC96" i="30"/>
  <c r="GC90" i="30"/>
  <c r="GC82" i="30"/>
  <c r="GC89" i="30"/>
  <c r="GC81" i="30"/>
  <c r="GC70" i="30"/>
  <c r="GC73" i="30"/>
  <c r="GC50" i="30"/>
  <c r="GC63" i="30"/>
  <c r="GC43" i="30"/>
  <c r="GC23" i="30"/>
  <c r="GC24" i="30"/>
  <c r="GC10" i="30"/>
  <c r="GC99" i="30"/>
  <c r="GC98" i="30"/>
  <c r="GC92" i="30"/>
  <c r="GC84" i="30"/>
  <c r="GC91" i="30"/>
  <c r="GC83" i="30"/>
  <c r="GC76" i="30"/>
  <c r="GC68" i="30"/>
  <c r="GC75" i="30"/>
  <c r="GC67" i="30"/>
  <c r="GC60" i="30"/>
  <c r="GC52" i="30"/>
  <c r="GC44" i="30"/>
  <c r="GC36" i="30"/>
  <c r="GC61" i="30"/>
  <c r="GC53" i="30"/>
  <c r="GC45" i="30"/>
  <c r="GC37" i="30"/>
  <c r="GC30" i="30"/>
  <c r="GC21" i="30"/>
  <c r="GC11" i="30"/>
  <c r="GC29" i="30"/>
  <c r="GC22" i="30"/>
  <c r="GC15" i="30"/>
  <c r="GC9" i="30"/>
  <c r="GC77" i="30"/>
  <c r="GC65" i="30"/>
  <c r="GC54" i="30"/>
  <c r="GC42" i="30"/>
  <c r="GC59" i="30"/>
  <c r="GC47" i="30"/>
  <c r="GC35" i="30"/>
  <c r="GC20" i="30"/>
  <c r="GC5" i="30"/>
  <c r="GC19" i="30"/>
  <c r="GC7" i="30"/>
  <c r="GC101" i="30"/>
  <c r="GC100" i="30"/>
  <c r="GC94" i="30"/>
  <c r="GC86" i="30"/>
  <c r="GC93" i="30"/>
  <c r="GC85" i="30"/>
  <c r="GC78" i="30"/>
  <c r="GC66" i="30"/>
  <c r="GC62" i="30"/>
  <c r="GC38" i="30"/>
  <c r="GC51" i="30"/>
  <c r="GC31" i="30"/>
  <c r="GC8" i="30"/>
  <c r="GC16" i="30"/>
  <c r="GC103" i="30"/>
  <c r="GC95" i="30"/>
  <c r="GC88" i="30"/>
  <c r="GC97" i="30"/>
  <c r="GC87" i="30"/>
  <c r="GC80" i="30"/>
  <c r="GC72" i="30"/>
  <c r="GC79" i="30"/>
  <c r="GC71" i="30"/>
  <c r="GC64" i="30"/>
  <c r="GC56" i="30"/>
  <c r="GC48" i="30"/>
  <c r="GC40" i="30"/>
  <c r="GC32" i="30"/>
  <c r="GC57" i="30"/>
  <c r="GC49" i="30"/>
  <c r="GC41" i="30"/>
  <c r="GC33" i="30"/>
  <c r="GC26" i="30"/>
  <c r="GC17" i="30"/>
  <c r="GC6" i="30"/>
  <c r="GC25" i="30"/>
  <c r="GC18" i="30"/>
  <c r="GC12" i="30"/>
  <c r="GC74" i="30"/>
  <c r="GC69" i="30"/>
  <c r="GC58" i="30"/>
  <c r="GC46" i="30"/>
  <c r="GC34" i="30"/>
  <c r="GC55" i="30"/>
  <c r="GC39" i="30"/>
  <c r="GC28" i="30"/>
  <c r="GC14" i="30"/>
  <c r="GC27" i="30"/>
  <c r="GC13" i="30"/>
  <c r="GC102" i="30"/>
  <c r="GC3" i="30"/>
  <c r="R146" i="30"/>
  <c r="AD146" i="30"/>
  <c r="AG146" i="30"/>
  <c r="V146" i="30"/>
  <c r="U146" i="30" s="1"/>
  <c r="AJ146" i="30"/>
  <c r="X146" i="30"/>
  <c r="AA146" i="30"/>
  <c r="AE145" i="30"/>
  <c r="AH145" i="30"/>
  <c r="AK145" i="30"/>
  <c r="Y145" i="30"/>
  <c r="AB145" i="30"/>
  <c r="F146" i="16"/>
  <c r="H146" i="16" a="1"/>
  <c r="H146" i="16" s="1"/>
  <c r="Q147" i="30" s="1"/>
  <c r="GD2" i="30"/>
  <c r="E147" i="16" a="1"/>
  <c r="E147" i="16" s="1"/>
  <c r="P147" i="30"/>
  <c r="G146" i="16"/>
  <c r="GD4" i="30" s="1"/>
  <c r="S24" i="16"/>
  <c r="Z25" i="16"/>
  <c r="Y25" i="16" a="1"/>
  <c r="Y25" i="16" s="1"/>
  <c r="W25" i="16"/>
  <c r="AA25" i="16"/>
  <c r="X25" i="16"/>
  <c r="V26" i="16" a="1"/>
  <c r="V26" i="16" s="1"/>
  <c r="Q26" i="16" a="1"/>
  <c r="Q26" i="16" s="1"/>
  <c r="R25" i="16"/>
  <c r="S25" i="16" s="1"/>
  <c r="E148" i="16" l="1" a="1"/>
  <c r="E148" i="16" s="1"/>
  <c r="P148" i="30"/>
  <c r="G147" i="16"/>
  <c r="GE4" i="30" s="1"/>
  <c r="F147" i="16"/>
  <c r="H147" i="16" a="1"/>
  <c r="H147" i="16" s="1"/>
  <c r="Q148" i="30" s="1"/>
  <c r="GE2" i="30"/>
  <c r="AK146" i="30"/>
  <c r="Y146" i="30"/>
  <c r="AB146" i="30"/>
  <c r="AE146" i="30"/>
  <c r="AH146" i="30"/>
  <c r="B724" i="26"/>
  <c r="AJ147" i="30"/>
  <c r="X147" i="30"/>
  <c r="AA147" i="30"/>
  <c r="AD147" i="30"/>
  <c r="AG147" i="30"/>
  <c r="V147" i="30"/>
  <c r="U147" i="30" s="1"/>
  <c r="GD105" i="30"/>
  <c r="GD97" i="30"/>
  <c r="GD91" i="30"/>
  <c r="GD83" i="30"/>
  <c r="GD90" i="30"/>
  <c r="GD82" i="30"/>
  <c r="GD77" i="30"/>
  <c r="GD69" i="30"/>
  <c r="GD76" i="30"/>
  <c r="GD68" i="30"/>
  <c r="GD61" i="30"/>
  <c r="GD53" i="30"/>
  <c r="GD45" i="30"/>
  <c r="GD37" i="30"/>
  <c r="GD60" i="30"/>
  <c r="GD52" i="30"/>
  <c r="GD44" i="30"/>
  <c r="GD36" i="30"/>
  <c r="GD27" i="30"/>
  <c r="GD19" i="30"/>
  <c r="GD13" i="30"/>
  <c r="GD7" i="30"/>
  <c r="GD26" i="30"/>
  <c r="GD17" i="30"/>
  <c r="GD6" i="30"/>
  <c r="GD100" i="30"/>
  <c r="GD99" i="30"/>
  <c r="GD93" i="30"/>
  <c r="GD85" i="30"/>
  <c r="GD92" i="30"/>
  <c r="GD84" i="30"/>
  <c r="GD79" i="30"/>
  <c r="GD71" i="30"/>
  <c r="GD78" i="30"/>
  <c r="GD70" i="30"/>
  <c r="GD63" i="30"/>
  <c r="GD55" i="30"/>
  <c r="GD47" i="30"/>
  <c r="GD39" i="30"/>
  <c r="GD62" i="30"/>
  <c r="GD54" i="30"/>
  <c r="GD46" i="30"/>
  <c r="GD38" i="30"/>
  <c r="GD29" i="30"/>
  <c r="GD22" i="30"/>
  <c r="GD12" i="30"/>
  <c r="GD31" i="30"/>
  <c r="GD23" i="30"/>
  <c r="GD14" i="30"/>
  <c r="GD5" i="30"/>
  <c r="GD102" i="30"/>
  <c r="GD101" i="30"/>
  <c r="GD96" i="30"/>
  <c r="GD87" i="30"/>
  <c r="GD94" i="30"/>
  <c r="GD86" i="30"/>
  <c r="GD81" i="30"/>
  <c r="GD73" i="30"/>
  <c r="GD65" i="30"/>
  <c r="GD72" i="30"/>
  <c r="GD64" i="30"/>
  <c r="GD57" i="30"/>
  <c r="GD49" i="30"/>
  <c r="GD41" i="30"/>
  <c r="GD33" i="30"/>
  <c r="GD56" i="30"/>
  <c r="GD48" i="30"/>
  <c r="GD40" i="30"/>
  <c r="GD32" i="30"/>
  <c r="GD24" i="30"/>
  <c r="GD16" i="30"/>
  <c r="GD10" i="30"/>
  <c r="GD30" i="30"/>
  <c r="GD21" i="30"/>
  <c r="GD11" i="30"/>
  <c r="GD104" i="30"/>
  <c r="GD103" i="30"/>
  <c r="GD95" i="30"/>
  <c r="GD89" i="30"/>
  <c r="GD98" i="30"/>
  <c r="GD88" i="30"/>
  <c r="GD80" i="30"/>
  <c r="GD75" i="30"/>
  <c r="GD67" i="30"/>
  <c r="GD74" i="30"/>
  <c r="GD66" i="30"/>
  <c r="GD59" i="30"/>
  <c r="GD51" i="30"/>
  <c r="GD43" i="30"/>
  <c r="GD35" i="30"/>
  <c r="GD58" i="30"/>
  <c r="GD50" i="30"/>
  <c r="GD42" i="30"/>
  <c r="GD34" i="30"/>
  <c r="GD25" i="30"/>
  <c r="GD18" i="30"/>
  <c r="GD9" i="30"/>
  <c r="GD28" i="30"/>
  <c r="GD20" i="30"/>
  <c r="GD8" i="30"/>
  <c r="GD15" i="30"/>
  <c r="R147" i="30"/>
  <c r="GD3" i="30"/>
  <c r="Q27" i="16" a="1"/>
  <c r="Q27" i="16" s="1"/>
  <c r="R26" i="16"/>
  <c r="S26" i="16" s="1"/>
  <c r="Z26" i="16"/>
  <c r="Y26" i="16" a="1"/>
  <c r="Y26" i="16" s="1"/>
  <c r="W26" i="16"/>
  <c r="AA26" i="16"/>
  <c r="X26" i="16"/>
  <c r="V27" i="16" a="1"/>
  <c r="V27" i="16" s="1"/>
  <c r="T25" i="16"/>
  <c r="B726" i="26" l="1"/>
  <c r="B725" i="26"/>
  <c r="GE101" i="30"/>
  <c r="GE100" i="30"/>
  <c r="GE94" i="30"/>
  <c r="GE86" i="30"/>
  <c r="GE93" i="30"/>
  <c r="GE85" i="30"/>
  <c r="GE76" i="30"/>
  <c r="GE68" i="30"/>
  <c r="GE77" i="30"/>
  <c r="GE69" i="30"/>
  <c r="GE60" i="30"/>
  <c r="GE52" i="30"/>
  <c r="GE44" i="30"/>
  <c r="GE36" i="30"/>
  <c r="GE63" i="30"/>
  <c r="GE55" i="30"/>
  <c r="GE47" i="30"/>
  <c r="GE39" i="30"/>
  <c r="GE31" i="30"/>
  <c r="GE23" i="30"/>
  <c r="GE14" i="30"/>
  <c r="GE5" i="30"/>
  <c r="GE24" i="30"/>
  <c r="GE16" i="30"/>
  <c r="GE10" i="30"/>
  <c r="GE103" i="30"/>
  <c r="GE102" i="30"/>
  <c r="GE97" i="30"/>
  <c r="GE88" i="30"/>
  <c r="GE95" i="30"/>
  <c r="GE87" i="30"/>
  <c r="GE78" i="30"/>
  <c r="GE70" i="30"/>
  <c r="GE79" i="30"/>
  <c r="GE71" i="30"/>
  <c r="GE62" i="30"/>
  <c r="GE54" i="30"/>
  <c r="GE46" i="30"/>
  <c r="GE38" i="30"/>
  <c r="GE64" i="30"/>
  <c r="GE57" i="30"/>
  <c r="GE49" i="30"/>
  <c r="GE41" i="30"/>
  <c r="GE33" i="30"/>
  <c r="GE26" i="30"/>
  <c r="GE17" i="30"/>
  <c r="GE6" i="30"/>
  <c r="GE25" i="30"/>
  <c r="GE18" i="30"/>
  <c r="GE9" i="30"/>
  <c r="GE105" i="30"/>
  <c r="GE104" i="30"/>
  <c r="GE96" i="30"/>
  <c r="GE90" i="30"/>
  <c r="GE82" i="30"/>
  <c r="GE89" i="30"/>
  <c r="GE81" i="30"/>
  <c r="GE72" i="30"/>
  <c r="GE80" i="30"/>
  <c r="GE73" i="30"/>
  <c r="GE65" i="30"/>
  <c r="GE56" i="30"/>
  <c r="GE48" i="30"/>
  <c r="GE40" i="30"/>
  <c r="GE32" i="30"/>
  <c r="GE59" i="30"/>
  <c r="GE51" i="30"/>
  <c r="GE43" i="30"/>
  <c r="GE35" i="30"/>
  <c r="GE28" i="30"/>
  <c r="GE20" i="30"/>
  <c r="GE8" i="30"/>
  <c r="GE27" i="30"/>
  <c r="GE19" i="30"/>
  <c r="GE13" i="30"/>
  <c r="GE7" i="30"/>
  <c r="GE99" i="30"/>
  <c r="GE98" i="30"/>
  <c r="GE92" i="30"/>
  <c r="GE84" i="30"/>
  <c r="GE91" i="30"/>
  <c r="GE83" i="30"/>
  <c r="GE74" i="30"/>
  <c r="GE66" i="30"/>
  <c r="GE75" i="30"/>
  <c r="GE67" i="30"/>
  <c r="GE58" i="30"/>
  <c r="GE50" i="30"/>
  <c r="GE42" i="30"/>
  <c r="GE34" i="30"/>
  <c r="GE61" i="30"/>
  <c r="GE53" i="30"/>
  <c r="GE45" i="30"/>
  <c r="GE37" i="30"/>
  <c r="GE30" i="30"/>
  <c r="GE21" i="30"/>
  <c r="GE11" i="30"/>
  <c r="GE29" i="30"/>
  <c r="GE22" i="30"/>
  <c r="GE12" i="30"/>
  <c r="GE15" i="30"/>
  <c r="GE3" i="30"/>
  <c r="R148" i="30"/>
  <c r="AG148" i="30"/>
  <c r="V148" i="30"/>
  <c r="U148" i="30" s="1"/>
  <c r="AD148" i="30"/>
  <c r="AA148" i="30"/>
  <c r="AJ148" i="30"/>
  <c r="X148" i="30"/>
  <c r="AH147" i="30"/>
  <c r="AK147" i="30"/>
  <c r="Y147" i="30"/>
  <c r="AB147" i="30"/>
  <c r="AE147" i="30"/>
  <c r="H148" i="16" a="1"/>
  <c r="H148" i="16" s="1"/>
  <c r="Q149" i="30" s="1"/>
  <c r="GF2" i="30"/>
  <c r="F148" i="16"/>
  <c r="G148" i="16"/>
  <c r="GF4" i="30" s="1"/>
  <c r="E149" i="16" a="1"/>
  <c r="E149" i="16" s="1"/>
  <c r="P149" i="30"/>
  <c r="Z27" i="16"/>
  <c r="Y27" i="16" a="1"/>
  <c r="Y27" i="16" s="1"/>
  <c r="W27" i="16"/>
  <c r="AA27" i="16"/>
  <c r="X27" i="16"/>
  <c r="V28" i="16" a="1"/>
  <c r="V28" i="16" s="1"/>
  <c r="Q28" i="16" a="1"/>
  <c r="Q28" i="16" s="1"/>
  <c r="R27" i="16"/>
  <c r="S27" i="16" s="1"/>
  <c r="T26" i="16"/>
  <c r="AA149" i="30" l="1"/>
  <c r="AJ149" i="30"/>
  <c r="X149" i="30"/>
  <c r="AG149" i="30"/>
  <c r="V149" i="30"/>
  <c r="U149" i="30" s="1"/>
  <c r="AD149" i="30"/>
  <c r="GF104" i="30"/>
  <c r="GF103" i="30"/>
  <c r="GF93" i="30"/>
  <c r="GF96" i="30"/>
  <c r="GF73" i="30"/>
  <c r="GF70" i="30"/>
  <c r="GF51" i="30"/>
  <c r="GF62" i="30"/>
  <c r="GF34" i="30"/>
  <c r="GF16" i="30"/>
  <c r="GF23" i="30"/>
  <c r="GF102" i="30"/>
  <c r="GF101" i="30"/>
  <c r="GF98" i="30"/>
  <c r="GF87" i="30"/>
  <c r="GF94" i="30"/>
  <c r="GF86" i="30"/>
  <c r="GF79" i="30"/>
  <c r="GF71" i="30"/>
  <c r="GF81" i="30"/>
  <c r="GF72" i="30"/>
  <c r="GF64" i="30"/>
  <c r="GF57" i="30"/>
  <c r="GF49" i="30"/>
  <c r="GF41" i="30"/>
  <c r="GF33" i="30"/>
  <c r="GF56" i="30"/>
  <c r="GF48" i="30"/>
  <c r="GF40" i="30"/>
  <c r="GF32" i="30"/>
  <c r="GF25" i="30"/>
  <c r="GF18" i="30"/>
  <c r="GF12" i="30"/>
  <c r="GF30" i="30"/>
  <c r="GF21" i="30"/>
  <c r="GF11" i="30"/>
  <c r="GF99" i="30"/>
  <c r="GF92" i="30"/>
  <c r="GF80" i="30"/>
  <c r="GF69" i="30"/>
  <c r="GF74" i="30"/>
  <c r="GF59" i="30"/>
  <c r="GF47" i="30"/>
  <c r="GF35" i="30"/>
  <c r="GF54" i="30"/>
  <c r="GF42" i="30"/>
  <c r="GF31" i="30"/>
  <c r="GF19" i="30"/>
  <c r="GF7" i="30"/>
  <c r="GF20" i="30"/>
  <c r="GF5" i="30"/>
  <c r="GF100" i="30"/>
  <c r="GF95" i="30"/>
  <c r="GF89" i="30"/>
  <c r="GF84" i="30"/>
  <c r="GF65" i="30"/>
  <c r="GF63" i="30"/>
  <c r="GF43" i="30"/>
  <c r="GF46" i="30"/>
  <c r="GF27" i="30"/>
  <c r="GF10" i="30"/>
  <c r="GF14" i="30"/>
  <c r="GF105" i="30"/>
  <c r="GF97" i="30"/>
  <c r="GF91" i="30"/>
  <c r="GF83" i="30"/>
  <c r="GF90" i="30"/>
  <c r="GF82" i="30"/>
  <c r="GF75" i="30"/>
  <c r="GF67" i="30"/>
  <c r="GF76" i="30"/>
  <c r="GF68" i="30"/>
  <c r="GF61" i="30"/>
  <c r="GF53" i="30"/>
  <c r="GF45" i="30"/>
  <c r="GF37" i="30"/>
  <c r="GF60" i="30"/>
  <c r="GF52" i="30"/>
  <c r="GF44" i="30"/>
  <c r="GF36" i="30"/>
  <c r="GF29" i="30"/>
  <c r="GF22" i="30"/>
  <c r="GF15" i="30"/>
  <c r="GF9" i="30"/>
  <c r="GF26" i="30"/>
  <c r="GF17" i="30"/>
  <c r="GF6" i="30"/>
  <c r="GF85" i="30"/>
  <c r="GF88" i="30"/>
  <c r="GF77" i="30"/>
  <c r="GF78" i="30"/>
  <c r="GF66" i="30"/>
  <c r="GF55" i="30"/>
  <c r="GF39" i="30"/>
  <c r="GF58" i="30"/>
  <c r="GF50" i="30"/>
  <c r="GF38" i="30"/>
  <c r="GF24" i="30"/>
  <c r="GF13" i="30"/>
  <c r="GF28" i="30"/>
  <c r="GF8" i="30"/>
  <c r="G149" i="16"/>
  <c r="GG4" i="30" s="1"/>
  <c r="E150" i="16" a="1"/>
  <c r="E150" i="16" s="1"/>
  <c r="P150" i="30"/>
  <c r="H149" i="16" a="1"/>
  <c r="H149" i="16" s="1"/>
  <c r="Q150" i="30" s="1"/>
  <c r="GG2" i="30"/>
  <c r="F149" i="16"/>
  <c r="GF3" i="30"/>
  <c r="R149" i="30"/>
  <c r="AB148" i="30"/>
  <c r="AE148" i="30"/>
  <c r="AH148" i="30"/>
  <c r="AK148" i="30"/>
  <c r="Y148" i="30"/>
  <c r="T27" i="16"/>
  <c r="AA28" i="16"/>
  <c r="X28" i="16"/>
  <c r="Z28" i="16"/>
  <c r="Y28" i="16" a="1"/>
  <c r="Y28" i="16" s="1"/>
  <c r="W28" i="16"/>
  <c r="V29" i="16" a="1"/>
  <c r="V29" i="16" s="1"/>
  <c r="R28" i="16"/>
  <c r="T28" i="16" s="1"/>
  <c r="Q29" i="16" a="1"/>
  <c r="Q29" i="16" s="1"/>
  <c r="GG103" i="30" l="1"/>
  <c r="GG102" i="30"/>
  <c r="GG95" i="30"/>
  <c r="GG88" i="30"/>
  <c r="GG97" i="30"/>
  <c r="GG87" i="30"/>
  <c r="GG80" i="30"/>
  <c r="GG72" i="30"/>
  <c r="GG79" i="30"/>
  <c r="GG71" i="30"/>
  <c r="GG64" i="30"/>
  <c r="GG56" i="30"/>
  <c r="GG48" i="30"/>
  <c r="GG40" i="30"/>
  <c r="GG32" i="30"/>
  <c r="GG57" i="30"/>
  <c r="GG49" i="30"/>
  <c r="GG41" i="30"/>
  <c r="GG33" i="30"/>
  <c r="GG26" i="30"/>
  <c r="GG17" i="30"/>
  <c r="GG6" i="30"/>
  <c r="GG25" i="30"/>
  <c r="GG18" i="30"/>
  <c r="GG12" i="30"/>
  <c r="GG104" i="30"/>
  <c r="GG94" i="30"/>
  <c r="GG82" i="30"/>
  <c r="GG85" i="30"/>
  <c r="GG74" i="30"/>
  <c r="GG77" i="30"/>
  <c r="GG65" i="30"/>
  <c r="GG54" i="30"/>
  <c r="GG42" i="30"/>
  <c r="GG63" i="30"/>
  <c r="GG51" i="30"/>
  <c r="GG35" i="30"/>
  <c r="GG23" i="30"/>
  <c r="GG8" i="30"/>
  <c r="GG27" i="30"/>
  <c r="GG16" i="30"/>
  <c r="GG7" i="30"/>
  <c r="GG101" i="30"/>
  <c r="GG90" i="30"/>
  <c r="GG81" i="30"/>
  <c r="GG69" i="30"/>
  <c r="GG46" i="30"/>
  <c r="GG59" i="30"/>
  <c r="GG39" i="30"/>
  <c r="GG14" i="30"/>
  <c r="GG10" i="30"/>
  <c r="GG99" i="30"/>
  <c r="GG98" i="30"/>
  <c r="GG92" i="30"/>
  <c r="GG84" i="30"/>
  <c r="GG91" i="30"/>
  <c r="GG83" i="30"/>
  <c r="GG76" i="30"/>
  <c r="GG68" i="30"/>
  <c r="GG75" i="30"/>
  <c r="GG67" i="30"/>
  <c r="GG60" i="30"/>
  <c r="GG52" i="30"/>
  <c r="GG44" i="30"/>
  <c r="GG36" i="30"/>
  <c r="GG61" i="30"/>
  <c r="GG53" i="30"/>
  <c r="GG45" i="30"/>
  <c r="GG37" i="30"/>
  <c r="GG30" i="30"/>
  <c r="GG21" i="30"/>
  <c r="GG11" i="30"/>
  <c r="GG29" i="30"/>
  <c r="GG22" i="30"/>
  <c r="GG15" i="30"/>
  <c r="GG9" i="30"/>
  <c r="GG96" i="30"/>
  <c r="GG86" i="30"/>
  <c r="GG89" i="30"/>
  <c r="GG78" i="30"/>
  <c r="GG70" i="30"/>
  <c r="GG73" i="30"/>
  <c r="GG62" i="30"/>
  <c r="GG50" i="30"/>
  <c r="GG34" i="30"/>
  <c r="GG55" i="30"/>
  <c r="GG43" i="30"/>
  <c r="GG31" i="30"/>
  <c r="GG20" i="30"/>
  <c r="GG5" i="30"/>
  <c r="GG19" i="30"/>
  <c r="GG13" i="30"/>
  <c r="GG105" i="30"/>
  <c r="GG100" i="30"/>
  <c r="GG93" i="30"/>
  <c r="GG66" i="30"/>
  <c r="GG58" i="30"/>
  <c r="GG38" i="30"/>
  <c r="GG47" i="30"/>
  <c r="GG28" i="30"/>
  <c r="GG24" i="30"/>
  <c r="AA150" i="30"/>
  <c r="AJ150" i="30"/>
  <c r="X150" i="30"/>
  <c r="AG150" i="30"/>
  <c r="V150" i="30"/>
  <c r="U150" i="30" s="1"/>
  <c r="AD150" i="30"/>
  <c r="GG3" i="30"/>
  <c r="R150" i="30"/>
  <c r="G150" i="16"/>
  <c r="GH4" i="30" s="1"/>
  <c r="E151" i="16" a="1"/>
  <c r="E151" i="16" s="1"/>
  <c r="P151" i="30"/>
  <c r="H150" i="16" a="1"/>
  <c r="H150" i="16" s="1"/>
  <c r="Q151" i="30" s="1"/>
  <c r="GH2" i="30"/>
  <c r="F150" i="16"/>
  <c r="AB149" i="30"/>
  <c r="AE149" i="30"/>
  <c r="AH149" i="30"/>
  <c r="AK149" i="30"/>
  <c r="Y149" i="30"/>
  <c r="S28" i="16"/>
  <c r="Z29" i="16"/>
  <c r="Y29" i="16" a="1"/>
  <c r="Y29" i="16" s="1"/>
  <c r="W29" i="16"/>
  <c r="AA29" i="16"/>
  <c r="X29" i="16"/>
  <c r="V30" i="16" a="1"/>
  <c r="V30" i="16" s="1"/>
  <c r="Q30" i="16" a="1"/>
  <c r="Q30" i="16" s="1"/>
  <c r="R29" i="16"/>
  <c r="S29" i="16" s="1"/>
  <c r="GH102" i="30" l="1"/>
  <c r="GH101" i="30"/>
  <c r="GH96" i="30"/>
  <c r="GH87" i="30"/>
  <c r="GH94" i="30"/>
  <c r="GH86" i="30"/>
  <c r="GH81" i="30"/>
  <c r="GH73" i="30"/>
  <c r="GH65" i="30"/>
  <c r="GH72" i="30"/>
  <c r="GH64" i="30"/>
  <c r="GH57" i="30"/>
  <c r="GH49" i="30"/>
  <c r="GH41" i="30"/>
  <c r="GH33" i="30"/>
  <c r="GH56" i="30"/>
  <c r="GH48" i="30"/>
  <c r="GH40" i="30"/>
  <c r="GH32" i="30"/>
  <c r="GH24" i="30"/>
  <c r="GH16" i="30"/>
  <c r="GH10" i="30"/>
  <c r="GH30" i="30"/>
  <c r="GH21" i="30"/>
  <c r="GH11" i="30"/>
  <c r="GH28" i="30"/>
  <c r="GH8" i="30"/>
  <c r="GH104" i="30"/>
  <c r="GH103" i="30"/>
  <c r="GH95" i="30"/>
  <c r="GH89" i="30"/>
  <c r="GH98" i="30"/>
  <c r="GH88" i="30"/>
  <c r="GH80" i="30"/>
  <c r="GH75" i="30"/>
  <c r="GH67" i="30"/>
  <c r="GH74" i="30"/>
  <c r="GH66" i="30"/>
  <c r="GH59" i="30"/>
  <c r="GH51" i="30"/>
  <c r="GH43" i="30"/>
  <c r="GH35" i="30"/>
  <c r="GH58" i="30"/>
  <c r="GH50" i="30"/>
  <c r="GH42" i="30"/>
  <c r="GH34" i="30"/>
  <c r="GH25" i="30"/>
  <c r="GH18" i="30"/>
  <c r="GH12" i="30"/>
  <c r="GH31" i="30"/>
  <c r="GH105" i="30"/>
  <c r="GH97" i="30"/>
  <c r="GH91" i="30"/>
  <c r="GH83" i="30"/>
  <c r="GH90" i="30"/>
  <c r="GH82" i="30"/>
  <c r="GH77" i="30"/>
  <c r="GH69" i="30"/>
  <c r="GH76" i="30"/>
  <c r="GH68" i="30"/>
  <c r="GH61" i="30"/>
  <c r="GH53" i="30"/>
  <c r="GH45" i="30"/>
  <c r="GH37" i="30"/>
  <c r="GH60" i="30"/>
  <c r="GH52" i="30"/>
  <c r="GH44" i="30"/>
  <c r="GH36" i="30"/>
  <c r="GH27" i="30"/>
  <c r="GH19" i="30"/>
  <c r="GH13" i="30"/>
  <c r="GH7" i="30"/>
  <c r="GH26" i="30"/>
  <c r="GH17" i="30"/>
  <c r="GH6" i="30"/>
  <c r="GH14" i="30"/>
  <c r="GH5" i="30"/>
  <c r="GH100" i="30"/>
  <c r="GH99" i="30"/>
  <c r="GH93" i="30"/>
  <c r="GH85" i="30"/>
  <c r="GH92" i="30"/>
  <c r="GH84" i="30"/>
  <c r="GH79" i="30"/>
  <c r="GH71" i="30"/>
  <c r="GH78" i="30"/>
  <c r="GH70" i="30"/>
  <c r="GH63" i="30"/>
  <c r="GH55" i="30"/>
  <c r="GH47" i="30"/>
  <c r="GH39" i="30"/>
  <c r="GH62" i="30"/>
  <c r="GH54" i="30"/>
  <c r="GH46" i="30"/>
  <c r="GH38" i="30"/>
  <c r="GH29" i="30"/>
  <c r="GH22" i="30"/>
  <c r="GH15" i="30"/>
  <c r="GH9" i="30"/>
  <c r="GH23" i="30"/>
  <c r="GH20" i="30"/>
  <c r="AD151" i="30"/>
  <c r="AJ151" i="30"/>
  <c r="X151" i="30"/>
  <c r="AA151" i="30"/>
  <c r="AG151" i="30"/>
  <c r="V151" i="30"/>
  <c r="U151" i="30" s="1"/>
  <c r="AE150" i="30"/>
  <c r="AK150" i="30"/>
  <c r="Y150" i="30"/>
  <c r="AB150" i="30"/>
  <c r="AH150" i="30"/>
  <c r="R151" i="30"/>
  <c r="GH3" i="30"/>
  <c r="G151" i="16"/>
  <c r="GI4" i="30" s="1"/>
  <c r="E152" i="16" a="1"/>
  <c r="E152" i="16" s="1"/>
  <c r="P152" i="30"/>
  <c r="H151" i="16" a="1"/>
  <c r="H151" i="16" s="1"/>
  <c r="Q152" i="30" s="1"/>
  <c r="F151" i="16"/>
  <c r="GI2" i="30"/>
  <c r="T29" i="16"/>
  <c r="AA30" i="16"/>
  <c r="X30" i="16"/>
  <c r="Z30" i="16"/>
  <c r="Y30" i="16" a="1"/>
  <c r="Y30" i="16" s="1"/>
  <c r="W30" i="16"/>
  <c r="V31" i="16" a="1"/>
  <c r="V31" i="16" s="1"/>
  <c r="R30" i="16"/>
  <c r="T30" i="16" s="1"/>
  <c r="Q31" i="16" a="1"/>
  <c r="Q31" i="16" s="1"/>
  <c r="GI105" i="30" l="1"/>
  <c r="GI104" i="30"/>
  <c r="GI96" i="30"/>
  <c r="GI90" i="30"/>
  <c r="GI93" i="30"/>
  <c r="GI72" i="30"/>
  <c r="GI69" i="30"/>
  <c r="GI44" i="30"/>
  <c r="GI59" i="30"/>
  <c r="GI39" i="30"/>
  <c r="GI14" i="30"/>
  <c r="GI16" i="30"/>
  <c r="GI103" i="30"/>
  <c r="GI102" i="30"/>
  <c r="GI97" i="30"/>
  <c r="GI88" i="30"/>
  <c r="GI95" i="30"/>
  <c r="GI87" i="30"/>
  <c r="GI78" i="30"/>
  <c r="GI70" i="30"/>
  <c r="GI79" i="30"/>
  <c r="GI71" i="30"/>
  <c r="GI62" i="30"/>
  <c r="GI54" i="30"/>
  <c r="GI46" i="30"/>
  <c r="GI38" i="30"/>
  <c r="GI64" i="30"/>
  <c r="GI57" i="30"/>
  <c r="GI49" i="30"/>
  <c r="GI41" i="30"/>
  <c r="GI33" i="30"/>
  <c r="GI26" i="30"/>
  <c r="GI17" i="30"/>
  <c r="GI6" i="30"/>
  <c r="GI25" i="30"/>
  <c r="GI18" i="30"/>
  <c r="GI12" i="30"/>
  <c r="GI86" i="30"/>
  <c r="GI81" i="30"/>
  <c r="GI68" i="30"/>
  <c r="GI73" i="30"/>
  <c r="GI60" i="30"/>
  <c r="GI48" i="30"/>
  <c r="GI32" i="30"/>
  <c r="GI55" i="30"/>
  <c r="GI43" i="30"/>
  <c r="GI31" i="30"/>
  <c r="GI20" i="30"/>
  <c r="GI5" i="30"/>
  <c r="GI19" i="30"/>
  <c r="GI7" i="30"/>
  <c r="GI101" i="30"/>
  <c r="GI100" i="30"/>
  <c r="GI94" i="30"/>
  <c r="GI82" i="30"/>
  <c r="GI85" i="30"/>
  <c r="GI77" i="30"/>
  <c r="GI56" i="30"/>
  <c r="GI36" i="30"/>
  <c r="GI47" i="30"/>
  <c r="GI28" i="30"/>
  <c r="GI27" i="30"/>
  <c r="GI10" i="30"/>
  <c r="GI99" i="30"/>
  <c r="GI98" i="30"/>
  <c r="GI92" i="30"/>
  <c r="GI84" i="30"/>
  <c r="GI91" i="30"/>
  <c r="GI83" i="30"/>
  <c r="GI74" i="30"/>
  <c r="GI66" i="30"/>
  <c r="GI75" i="30"/>
  <c r="GI67" i="30"/>
  <c r="GI58" i="30"/>
  <c r="GI50" i="30"/>
  <c r="GI42" i="30"/>
  <c r="GI34" i="30"/>
  <c r="GI61" i="30"/>
  <c r="GI53" i="30"/>
  <c r="GI45" i="30"/>
  <c r="GI37" i="30"/>
  <c r="GI30" i="30"/>
  <c r="GI21" i="30"/>
  <c r="GI11" i="30"/>
  <c r="GI29" i="30"/>
  <c r="GI22" i="30"/>
  <c r="GI15" i="30"/>
  <c r="GI9" i="30"/>
  <c r="GI89" i="30"/>
  <c r="GI76" i="30"/>
  <c r="GI80" i="30"/>
  <c r="GI65" i="30"/>
  <c r="GI52" i="30"/>
  <c r="GI40" i="30"/>
  <c r="GI63" i="30"/>
  <c r="GI51" i="30"/>
  <c r="GI35" i="30"/>
  <c r="GI23" i="30"/>
  <c r="GI8" i="30"/>
  <c r="GI24" i="30"/>
  <c r="GI13" i="30"/>
  <c r="F152" i="16"/>
  <c r="H152" i="16" a="1"/>
  <c r="H152" i="16" s="1"/>
  <c r="Q153" i="30" s="1"/>
  <c r="GJ2" i="30"/>
  <c r="E153" i="16" a="1"/>
  <c r="E153" i="16" s="1"/>
  <c r="P153" i="30"/>
  <c r="G152" i="16"/>
  <c r="GJ4" i="30" s="1"/>
  <c r="AE151" i="30"/>
  <c r="AH151" i="30"/>
  <c r="AK151" i="30"/>
  <c r="Y151" i="30"/>
  <c r="AB151" i="30"/>
  <c r="GI3" i="30"/>
  <c r="R152" i="30"/>
  <c r="AD152" i="30"/>
  <c r="AG152" i="30"/>
  <c r="V152" i="30"/>
  <c r="U152" i="30" s="1"/>
  <c r="AJ152" i="30"/>
  <c r="X152" i="30"/>
  <c r="AA152" i="30"/>
  <c r="S30" i="16"/>
  <c r="Z31" i="16"/>
  <c r="Y31" i="16" a="1"/>
  <c r="Y31" i="16" s="1"/>
  <c r="W31" i="16"/>
  <c r="AA31" i="16"/>
  <c r="X31" i="16"/>
  <c r="V32" i="16" a="1"/>
  <c r="V32" i="16" s="1"/>
  <c r="Q32" i="16" a="1"/>
  <c r="Q32" i="16" s="1"/>
  <c r="R31" i="16"/>
  <c r="S31" i="16" s="1"/>
  <c r="V153" i="30" l="1"/>
  <c r="U153" i="30" s="1"/>
  <c r="AJ153" i="30"/>
  <c r="X153" i="30"/>
  <c r="AA153" i="30"/>
  <c r="AD153" i="30"/>
  <c r="AG153" i="30"/>
  <c r="GJ102" i="30"/>
  <c r="GJ101" i="30"/>
  <c r="GJ98" i="30"/>
  <c r="GJ87" i="30"/>
  <c r="GJ94" i="30"/>
  <c r="GJ86" i="30"/>
  <c r="GJ79" i="30"/>
  <c r="GJ71" i="30"/>
  <c r="GJ81" i="30"/>
  <c r="GJ72" i="30"/>
  <c r="GJ64" i="30"/>
  <c r="GJ57" i="30"/>
  <c r="GJ49" i="30"/>
  <c r="GJ41" i="30"/>
  <c r="GJ33" i="30"/>
  <c r="GJ56" i="30"/>
  <c r="GJ48" i="30"/>
  <c r="GJ40" i="30"/>
  <c r="GJ32" i="30"/>
  <c r="GJ25" i="30"/>
  <c r="GJ18" i="30"/>
  <c r="GJ12" i="30"/>
  <c r="GJ30" i="30"/>
  <c r="GJ21" i="30"/>
  <c r="GJ11" i="30"/>
  <c r="GJ104" i="30"/>
  <c r="GJ103" i="30"/>
  <c r="GJ95" i="30"/>
  <c r="GJ89" i="30"/>
  <c r="GJ96" i="30"/>
  <c r="GJ88" i="30"/>
  <c r="GJ80" i="30"/>
  <c r="GJ73" i="30"/>
  <c r="GJ65" i="30"/>
  <c r="GJ74" i="30"/>
  <c r="GJ66" i="30"/>
  <c r="GJ59" i="30"/>
  <c r="GJ51" i="30"/>
  <c r="GJ43" i="30"/>
  <c r="GJ35" i="30"/>
  <c r="GJ58" i="30"/>
  <c r="GJ50" i="30"/>
  <c r="GJ42" i="30"/>
  <c r="GJ34" i="30"/>
  <c r="GJ27" i="30"/>
  <c r="GJ19" i="30"/>
  <c r="GJ13" i="30"/>
  <c r="GJ7" i="30"/>
  <c r="GJ23" i="30"/>
  <c r="GJ14" i="30"/>
  <c r="GJ5" i="30"/>
  <c r="GJ105" i="30"/>
  <c r="GJ97" i="30"/>
  <c r="GJ91" i="30"/>
  <c r="GJ83" i="30"/>
  <c r="GJ90" i="30"/>
  <c r="GJ82" i="30"/>
  <c r="GJ75" i="30"/>
  <c r="GJ67" i="30"/>
  <c r="GJ76" i="30"/>
  <c r="GJ68" i="30"/>
  <c r="GJ61" i="30"/>
  <c r="GJ53" i="30"/>
  <c r="GJ45" i="30"/>
  <c r="GJ37" i="30"/>
  <c r="GJ60" i="30"/>
  <c r="GJ52" i="30"/>
  <c r="GJ44" i="30"/>
  <c r="GJ36" i="30"/>
  <c r="GJ29" i="30"/>
  <c r="GJ22" i="30"/>
  <c r="GJ15" i="30"/>
  <c r="GJ9" i="30"/>
  <c r="GJ26" i="30"/>
  <c r="GJ17" i="30"/>
  <c r="GJ6" i="30"/>
  <c r="GJ100" i="30"/>
  <c r="GJ99" i="30"/>
  <c r="GJ93" i="30"/>
  <c r="GJ85" i="30"/>
  <c r="GJ92" i="30"/>
  <c r="GJ84" i="30"/>
  <c r="GJ77" i="30"/>
  <c r="GJ69" i="30"/>
  <c r="GJ78" i="30"/>
  <c r="GJ70" i="30"/>
  <c r="GJ63" i="30"/>
  <c r="GJ55" i="30"/>
  <c r="GJ47" i="30"/>
  <c r="GJ39" i="30"/>
  <c r="GJ62" i="30"/>
  <c r="GJ54" i="30"/>
  <c r="GJ46" i="30"/>
  <c r="GJ38" i="30"/>
  <c r="GJ31" i="30"/>
  <c r="GJ24" i="30"/>
  <c r="GJ16" i="30"/>
  <c r="GJ10" i="30"/>
  <c r="GJ28" i="30"/>
  <c r="GJ20" i="30"/>
  <c r="GJ8" i="30"/>
  <c r="GJ3" i="30"/>
  <c r="R153" i="30"/>
  <c r="AK152" i="30"/>
  <c r="Y152" i="30"/>
  <c r="AH152" i="30"/>
  <c r="AE152" i="30"/>
  <c r="AB152" i="30"/>
  <c r="GK2" i="30"/>
  <c r="E154" i="16" a="1"/>
  <c r="E154" i="16" s="1"/>
  <c r="P154" i="30"/>
  <c r="G153" i="16"/>
  <c r="GK4" i="30" s="1"/>
  <c r="F153" i="16"/>
  <c r="H153" i="16" a="1"/>
  <c r="H153" i="16" s="1"/>
  <c r="Q154" i="30" s="1"/>
  <c r="T31" i="16"/>
  <c r="Z32" i="16"/>
  <c r="Y32" i="16" a="1"/>
  <c r="Y32" i="16" s="1"/>
  <c r="W32" i="16"/>
  <c r="AA32" i="16"/>
  <c r="X32" i="16"/>
  <c r="V33" i="16" a="1"/>
  <c r="V33" i="16" s="1"/>
  <c r="Q33" i="16" a="1"/>
  <c r="Q33" i="16" s="1"/>
  <c r="R32" i="16"/>
  <c r="S32" i="16" s="1"/>
  <c r="G154" i="16" l="1"/>
  <c r="GL4" i="30" s="1"/>
  <c r="E155" i="16" a="1"/>
  <c r="E155" i="16" s="1"/>
  <c r="P155" i="30"/>
  <c r="H154" i="16" a="1"/>
  <c r="H154" i="16" s="1"/>
  <c r="Q155" i="30" s="1"/>
  <c r="GL2" i="30"/>
  <c r="F154" i="16"/>
  <c r="R154" i="30"/>
  <c r="GK3" i="30"/>
  <c r="AA154" i="30"/>
  <c r="AJ154" i="30"/>
  <c r="X154" i="30"/>
  <c r="AG154" i="30"/>
  <c r="V154" i="30"/>
  <c r="U154" i="30" s="1"/>
  <c r="AD154" i="30"/>
  <c r="GK103" i="30"/>
  <c r="GK102" i="30"/>
  <c r="GK95" i="30"/>
  <c r="GK88" i="30"/>
  <c r="GK97" i="30"/>
  <c r="GK87" i="30"/>
  <c r="GK80" i="30"/>
  <c r="GK72" i="30"/>
  <c r="GK79" i="30"/>
  <c r="GK71" i="30"/>
  <c r="GK64" i="30"/>
  <c r="GK56" i="30"/>
  <c r="GK48" i="30"/>
  <c r="GK40" i="30"/>
  <c r="GK32" i="30"/>
  <c r="GK57" i="30"/>
  <c r="GK49" i="30"/>
  <c r="GK41" i="30"/>
  <c r="GK33" i="30"/>
  <c r="GK26" i="30"/>
  <c r="GK17" i="30"/>
  <c r="GK6" i="30"/>
  <c r="GK25" i="30"/>
  <c r="GK18" i="30"/>
  <c r="GK12" i="30"/>
  <c r="GK69" i="30"/>
  <c r="GK58" i="30"/>
  <c r="GK46" i="30"/>
  <c r="GK34" i="30"/>
  <c r="GK55" i="30"/>
  <c r="GK47" i="30"/>
  <c r="GK35" i="30"/>
  <c r="GK28" i="30"/>
  <c r="GK20" i="30"/>
  <c r="GK5" i="30"/>
  <c r="GK19" i="30"/>
  <c r="GK13" i="30"/>
  <c r="GK105" i="30"/>
  <c r="GK104" i="30"/>
  <c r="GK96" i="30"/>
  <c r="GK90" i="30"/>
  <c r="GK82" i="30"/>
  <c r="GK89" i="30"/>
  <c r="GK81" i="30"/>
  <c r="GK74" i="30"/>
  <c r="GK66" i="30"/>
  <c r="GK73" i="30"/>
  <c r="GK54" i="30"/>
  <c r="GK59" i="30"/>
  <c r="GK14" i="30"/>
  <c r="GK7" i="30"/>
  <c r="GK99" i="30"/>
  <c r="GK98" i="30"/>
  <c r="GK92" i="30"/>
  <c r="GK84" i="30"/>
  <c r="GK91" i="30"/>
  <c r="GK83" i="30"/>
  <c r="GK76" i="30"/>
  <c r="GK68" i="30"/>
  <c r="GK75" i="30"/>
  <c r="GK67" i="30"/>
  <c r="GK60" i="30"/>
  <c r="GK52" i="30"/>
  <c r="GK44" i="30"/>
  <c r="GK36" i="30"/>
  <c r="GK61" i="30"/>
  <c r="GK53" i="30"/>
  <c r="GK45" i="30"/>
  <c r="GK37" i="30"/>
  <c r="GK30" i="30"/>
  <c r="GK21" i="30"/>
  <c r="GK11" i="30"/>
  <c r="GK29" i="30"/>
  <c r="GK22" i="30"/>
  <c r="GK15" i="30"/>
  <c r="GK9" i="30"/>
  <c r="GK62" i="30"/>
  <c r="GK50" i="30"/>
  <c r="GK38" i="30"/>
  <c r="GK63" i="30"/>
  <c r="GK51" i="30"/>
  <c r="GK43" i="30"/>
  <c r="GK31" i="30"/>
  <c r="GK23" i="30"/>
  <c r="GK8" i="30"/>
  <c r="GK27" i="30"/>
  <c r="GK16" i="30"/>
  <c r="GK10" i="30"/>
  <c r="GK101" i="30"/>
  <c r="GK100" i="30"/>
  <c r="GK94" i="30"/>
  <c r="GK86" i="30"/>
  <c r="GK93" i="30"/>
  <c r="GK85" i="30"/>
  <c r="GK78" i="30"/>
  <c r="GK70" i="30"/>
  <c r="GK77" i="30"/>
  <c r="GK65" i="30"/>
  <c r="GK42" i="30"/>
  <c r="GK39" i="30"/>
  <c r="GK24" i="30"/>
  <c r="AB153" i="30"/>
  <c r="AE153" i="30"/>
  <c r="AH153" i="30"/>
  <c r="AK153" i="30"/>
  <c r="Y153" i="30"/>
  <c r="T32" i="16"/>
  <c r="Q34" i="16" a="1"/>
  <c r="Q34" i="16" s="1"/>
  <c r="R33" i="16"/>
  <c r="S33" i="16" s="1"/>
  <c r="Z33" i="16"/>
  <c r="Y33" i="16" a="1"/>
  <c r="Y33" i="16" s="1"/>
  <c r="W33" i="16"/>
  <c r="AA33" i="16"/>
  <c r="X33" i="16"/>
  <c r="V34" i="16" a="1"/>
  <c r="V34" i="16" s="1"/>
  <c r="GL3" i="30" l="1"/>
  <c r="R155" i="30"/>
  <c r="E156" i="16" a="1"/>
  <c r="E156" i="16" s="1"/>
  <c r="P156" i="30"/>
  <c r="G155" i="16"/>
  <c r="GM4" i="30" s="1"/>
  <c r="F155" i="16"/>
  <c r="H155" i="16" a="1"/>
  <c r="H155" i="16" s="1"/>
  <c r="Q156" i="30" s="1"/>
  <c r="GM2" i="30"/>
  <c r="AK154" i="30"/>
  <c r="Y154" i="30"/>
  <c r="AH154" i="30"/>
  <c r="AE154" i="30"/>
  <c r="AB154" i="30"/>
  <c r="GL98" i="30"/>
  <c r="GL99" i="30"/>
  <c r="GL93" i="30"/>
  <c r="GL85" i="30"/>
  <c r="GL90" i="30"/>
  <c r="GL82" i="30"/>
  <c r="GL77" i="30"/>
  <c r="GL69" i="30"/>
  <c r="GL76" i="30"/>
  <c r="GL68" i="30"/>
  <c r="GL61" i="30"/>
  <c r="GL53" i="30"/>
  <c r="GL45" i="30"/>
  <c r="GL37" i="30"/>
  <c r="GL60" i="30"/>
  <c r="GL52" i="30"/>
  <c r="GL44" i="30"/>
  <c r="GL36" i="30"/>
  <c r="GL27" i="30"/>
  <c r="GL19" i="30"/>
  <c r="GL13" i="30"/>
  <c r="GL7" i="30"/>
  <c r="GL26" i="30"/>
  <c r="GL17" i="30"/>
  <c r="GL6" i="30"/>
  <c r="GL9" i="30"/>
  <c r="GL23" i="30"/>
  <c r="GL14" i="30"/>
  <c r="GL104" i="30"/>
  <c r="GL105" i="30"/>
  <c r="GL97" i="30"/>
  <c r="GL91" i="30"/>
  <c r="GL83" i="30"/>
  <c r="GL88" i="30"/>
  <c r="GL80" i="30"/>
  <c r="GL75" i="30"/>
  <c r="GL67" i="30"/>
  <c r="GL74" i="30"/>
  <c r="GL66" i="30"/>
  <c r="GL59" i="30"/>
  <c r="GL51" i="30"/>
  <c r="GL43" i="30"/>
  <c r="GL35" i="30"/>
  <c r="GL58" i="30"/>
  <c r="GL50" i="30"/>
  <c r="GL42" i="30"/>
  <c r="GL34" i="30"/>
  <c r="GL25" i="30"/>
  <c r="GL15" i="30"/>
  <c r="GL28" i="30"/>
  <c r="GL102" i="30"/>
  <c r="GL103" i="30"/>
  <c r="GL95" i="30"/>
  <c r="GL89" i="30"/>
  <c r="GL94" i="30"/>
  <c r="GL86" i="30"/>
  <c r="GL81" i="30"/>
  <c r="GL73" i="30"/>
  <c r="GL65" i="30"/>
  <c r="GL72" i="30"/>
  <c r="GL64" i="30"/>
  <c r="GL57" i="30"/>
  <c r="GL49" i="30"/>
  <c r="GL41" i="30"/>
  <c r="GL33" i="30"/>
  <c r="GL56" i="30"/>
  <c r="GL48" i="30"/>
  <c r="GL40" i="30"/>
  <c r="GL32" i="30"/>
  <c r="GL24" i="30"/>
  <c r="GL16" i="30"/>
  <c r="GL10" i="30"/>
  <c r="GL30" i="30"/>
  <c r="GL21" i="30"/>
  <c r="GL11" i="30"/>
  <c r="GL18" i="30"/>
  <c r="GL31" i="30"/>
  <c r="GL20" i="30"/>
  <c r="GL5" i="30"/>
  <c r="GL100" i="30"/>
  <c r="GL101" i="30"/>
  <c r="GL96" i="30"/>
  <c r="GL87" i="30"/>
  <c r="GL92" i="30"/>
  <c r="GL84" i="30"/>
  <c r="GL79" i="30"/>
  <c r="GL71" i="30"/>
  <c r="GL78" i="30"/>
  <c r="GL70" i="30"/>
  <c r="GL63" i="30"/>
  <c r="GL55" i="30"/>
  <c r="GL47" i="30"/>
  <c r="GL39" i="30"/>
  <c r="GL62" i="30"/>
  <c r="GL54" i="30"/>
  <c r="GL46" i="30"/>
  <c r="GL38" i="30"/>
  <c r="GL29" i="30"/>
  <c r="GL22" i="30"/>
  <c r="GL12" i="30"/>
  <c r="GL8" i="30"/>
  <c r="AJ155" i="30"/>
  <c r="X155" i="30"/>
  <c r="AA155" i="30"/>
  <c r="AD155" i="30"/>
  <c r="AG155" i="30"/>
  <c r="V155" i="30"/>
  <c r="U155" i="30" s="1"/>
  <c r="T33" i="16"/>
  <c r="R34" i="16"/>
  <c r="T34" i="16" s="1"/>
  <c r="Q35" i="16" a="1"/>
  <c r="Q35" i="16" s="1"/>
  <c r="AA34" i="16"/>
  <c r="X34" i="16"/>
  <c r="Y34" i="16" a="1"/>
  <c r="Y34" i="16" s="1"/>
  <c r="Z34" i="16"/>
  <c r="W34" i="16"/>
  <c r="V35" i="16" a="1"/>
  <c r="V35" i="16" s="1"/>
  <c r="AB155" i="30" l="1"/>
  <c r="AE155" i="30"/>
  <c r="AH155" i="30"/>
  <c r="AK155" i="30"/>
  <c r="Y155" i="30"/>
  <c r="GM103" i="30"/>
  <c r="GM102" i="30"/>
  <c r="GM97" i="30"/>
  <c r="GM88" i="30"/>
  <c r="GM95" i="30"/>
  <c r="GM87" i="30"/>
  <c r="GM78" i="30"/>
  <c r="GM70" i="30"/>
  <c r="GM79" i="30"/>
  <c r="GM71" i="30"/>
  <c r="GM62" i="30"/>
  <c r="GM54" i="30"/>
  <c r="GM46" i="30"/>
  <c r="GM38" i="30"/>
  <c r="GM64" i="30"/>
  <c r="GM57" i="30"/>
  <c r="GM49" i="30"/>
  <c r="GM41" i="30"/>
  <c r="GM33" i="30"/>
  <c r="GM26" i="30"/>
  <c r="GM17" i="30"/>
  <c r="GM6" i="30"/>
  <c r="GM25" i="30"/>
  <c r="GM18" i="30"/>
  <c r="GM12" i="30"/>
  <c r="GM105" i="30"/>
  <c r="GM104" i="30"/>
  <c r="GM96" i="30"/>
  <c r="GM90" i="30"/>
  <c r="GM82" i="30"/>
  <c r="GM89" i="30"/>
  <c r="GM81" i="30"/>
  <c r="GM72" i="30"/>
  <c r="GM80" i="30"/>
  <c r="GM73" i="30"/>
  <c r="GM65" i="30"/>
  <c r="GM56" i="30"/>
  <c r="GM48" i="30"/>
  <c r="GM40" i="30"/>
  <c r="GM32" i="30"/>
  <c r="GM59" i="30"/>
  <c r="GM51" i="30"/>
  <c r="GM43" i="30"/>
  <c r="GM35" i="30"/>
  <c r="GM28" i="30"/>
  <c r="GM20" i="30"/>
  <c r="GM8" i="30"/>
  <c r="GM27" i="30"/>
  <c r="GM19" i="30"/>
  <c r="GM13" i="30"/>
  <c r="GM10" i="30"/>
  <c r="GM99" i="30"/>
  <c r="GM98" i="30"/>
  <c r="GM92" i="30"/>
  <c r="GM84" i="30"/>
  <c r="GM91" i="30"/>
  <c r="GM83" i="30"/>
  <c r="GM74" i="30"/>
  <c r="GM66" i="30"/>
  <c r="GM75" i="30"/>
  <c r="GM67" i="30"/>
  <c r="GM58" i="30"/>
  <c r="GM50" i="30"/>
  <c r="GM42" i="30"/>
  <c r="GM34" i="30"/>
  <c r="GM61" i="30"/>
  <c r="GM53" i="30"/>
  <c r="GM45" i="30"/>
  <c r="GM37" i="30"/>
  <c r="GM30" i="30"/>
  <c r="GM21" i="30"/>
  <c r="GM11" i="30"/>
  <c r="GM29" i="30"/>
  <c r="GM22" i="30"/>
  <c r="GM15" i="30"/>
  <c r="GM9" i="30"/>
  <c r="GM101" i="30"/>
  <c r="GM100" i="30"/>
  <c r="GM94" i="30"/>
  <c r="GM86" i="30"/>
  <c r="GM93" i="30"/>
  <c r="GM85" i="30"/>
  <c r="GM76" i="30"/>
  <c r="GM68" i="30"/>
  <c r="GM77" i="30"/>
  <c r="GM69" i="30"/>
  <c r="GM60" i="30"/>
  <c r="GM52" i="30"/>
  <c r="GM44" i="30"/>
  <c r="GM36" i="30"/>
  <c r="GM63" i="30"/>
  <c r="GM55" i="30"/>
  <c r="GM47" i="30"/>
  <c r="GM39" i="30"/>
  <c r="GM31" i="30"/>
  <c r="GM23" i="30"/>
  <c r="GM14" i="30"/>
  <c r="GM5" i="30"/>
  <c r="GM24" i="30"/>
  <c r="GM16" i="30"/>
  <c r="GM7" i="30"/>
  <c r="R156" i="30"/>
  <c r="GM3" i="30"/>
  <c r="AD156" i="30"/>
  <c r="V156" i="30"/>
  <c r="U156" i="30" s="1"/>
  <c r="AA156" i="30"/>
  <c r="AJ156" i="30"/>
  <c r="X156" i="30"/>
  <c r="AG156" i="30"/>
  <c r="G156" i="16"/>
  <c r="GN4" i="30" s="1"/>
  <c r="E157" i="16" a="1"/>
  <c r="E157" i="16" s="1"/>
  <c r="P157" i="30"/>
  <c r="H156" i="16" a="1"/>
  <c r="H156" i="16" s="1"/>
  <c r="Q157" i="30" s="1"/>
  <c r="GN2" i="30"/>
  <c r="F156" i="16"/>
  <c r="S34" i="16"/>
  <c r="Z35" i="16"/>
  <c r="Y35" i="16" a="1"/>
  <c r="Y35" i="16" s="1"/>
  <c r="W35" i="16"/>
  <c r="AA35" i="16"/>
  <c r="X35" i="16"/>
  <c r="V36" i="16" a="1"/>
  <c r="V36" i="16" s="1"/>
  <c r="Q36" i="16" a="1"/>
  <c r="Q36" i="16" s="1"/>
  <c r="R35" i="16"/>
  <c r="S35" i="16" s="1"/>
  <c r="R157" i="30" l="1"/>
  <c r="GN3" i="30"/>
  <c r="P158" i="30"/>
  <c r="F157" i="16"/>
  <c r="H157" i="16" a="1"/>
  <c r="H157" i="16" s="1"/>
  <c r="Q158" i="30" s="1"/>
  <c r="GO2" i="30"/>
  <c r="E158" i="16" a="1"/>
  <c r="E158" i="16" s="1"/>
  <c r="G157" i="16"/>
  <c r="GO4" i="30" s="1"/>
  <c r="GN104" i="30"/>
  <c r="GN105" i="30"/>
  <c r="GN97" i="30"/>
  <c r="GN89" i="30"/>
  <c r="GN96" i="30"/>
  <c r="GN88" i="30"/>
  <c r="GN80" i="30"/>
  <c r="GN73" i="30"/>
  <c r="GN65" i="30"/>
  <c r="GN74" i="30"/>
  <c r="GN66" i="30"/>
  <c r="GN59" i="30"/>
  <c r="GN51" i="30"/>
  <c r="GN43" i="30"/>
  <c r="GN35" i="30"/>
  <c r="GN58" i="30"/>
  <c r="GN50" i="30"/>
  <c r="GN42" i="30"/>
  <c r="GN34" i="30"/>
  <c r="GN27" i="30"/>
  <c r="GN19" i="30"/>
  <c r="GN13" i="30"/>
  <c r="GN7" i="30"/>
  <c r="GN23" i="30"/>
  <c r="GN14" i="30"/>
  <c r="GN5" i="30"/>
  <c r="GN98" i="30"/>
  <c r="GN95" i="30"/>
  <c r="GN83" i="30"/>
  <c r="GN90" i="30"/>
  <c r="GN79" i="30"/>
  <c r="GN71" i="30"/>
  <c r="GN76" i="30"/>
  <c r="GN64" i="30"/>
  <c r="GN53" i="30"/>
  <c r="GN41" i="30"/>
  <c r="GN60" i="30"/>
  <c r="GN48" i="30"/>
  <c r="GN36" i="30"/>
  <c r="GN29" i="30"/>
  <c r="GN18" i="30"/>
  <c r="GN12" i="30"/>
  <c r="GN26" i="30"/>
  <c r="GN17" i="30"/>
  <c r="GN87" i="30"/>
  <c r="GN40" i="30"/>
  <c r="GN100" i="30"/>
  <c r="GN101" i="30"/>
  <c r="GN93" i="30"/>
  <c r="GN85" i="30"/>
  <c r="GN92" i="30"/>
  <c r="GN84" i="30"/>
  <c r="GN77" i="30"/>
  <c r="GN69" i="30"/>
  <c r="GN78" i="30"/>
  <c r="GN70" i="30"/>
  <c r="GN63" i="30"/>
  <c r="GN55" i="30"/>
  <c r="GN47" i="30"/>
  <c r="GN39" i="30"/>
  <c r="GN62" i="30"/>
  <c r="GN54" i="30"/>
  <c r="GN46" i="30"/>
  <c r="GN38" i="30"/>
  <c r="GN31" i="30"/>
  <c r="GN24" i="30"/>
  <c r="GN16" i="30"/>
  <c r="GN10" i="30"/>
  <c r="GN28" i="30"/>
  <c r="GN20" i="30"/>
  <c r="GN8" i="30"/>
  <c r="GN102" i="30"/>
  <c r="GN103" i="30"/>
  <c r="GN91" i="30"/>
  <c r="GN94" i="30"/>
  <c r="GN82" i="30"/>
  <c r="GN75" i="30"/>
  <c r="GN81" i="30"/>
  <c r="GN72" i="30"/>
  <c r="GN57" i="30"/>
  <c r="GN45" i="30"/>
  <c r="GN37" i="30"/>
  <c r="GN56" i="30"/>
  <c r="GN44" i="30"/>
  <c r="GN32" i="30"/>
  <c r="GN22" i="30"/>
  <c r="GN15" i="30"/>
  <c r="GN30" i="30"/>
  <c r="GN21" i="30"/>
  <c r="GN11" i="30"/>
  <c r="GN99" i="30"/>
  <c r="GN86" i="30"/>
  <c r="GN68" i="30"/>
  <c r="GN49" i="30"/>
  <c r="GN52" i="30"/>
  <c r="GN25" i="30"/>
  <c r="GN6" i="30"/>
  <c r="GN67" i="30"/>
  <c r="GN61" i="30"/>
  <c r="GN33" i="30"/>
  <c r="GN9" i="30"/>
  <c r="AD157" i="30"/>
  <c r="AG157" i="30"/>
  <c r="V157" i="30"/>
  <c r="U157" i="30" s="1"/>
  <c r="AJ157" i="30"/>
  <c r="X157" i="30"/>
  <c r="AA157" i="30"/>
  <c r="Y156" i="30"/>
  <c r="AH156" i="30"/>
  <c r="AE156" i="30"/>
  <c r="AK156" i="30"/>
  <c r="AB156" i="30"/>
  <c r="R36" i="16"/>
  <c r="T36" i="16" s="1"/>
  <c r="Q37" i="16" a="1"/>
  <c r="Q37" i="16" s="1"/>
  <c r="AA36" i="16"/>
  <c r="X36" i="16"/>
  <c r="Y36" i="16" a="1"/>
  <c r="Y36" i="16" s="1"/>
  <c r="Z36" i="16"/>
  <c r="W36" i="16"/>
  <c r="V37" i="16" a="1"/>
  <c r="V37" i="16" s="1"/>
  <c r="T35" i="16"/>
  <c r="AB157" i="30" l="1"/>
  <c r="AE157" i="30"/>
  <c r="AH157" i="30"/>
  <c r="AK157" i="30"/>
  <c r="Y157" i="30"/>
  <c r="GO105" i="30"/>
  <c r="GO104" i="30"/>
  <c r="GO96" i="30"/>
  <c r="GO90" i="30"/>
  <c r="GO82" i="30"/>
  <c r="GO89" i="30"/>
  <c r="GO81" i="30"/>
  <c r="GO74" i="30"/>
  <c r="GO66" i="30"/>
  <c r="GO73" i="30"/>
  <c r="GO65" i="30"/>
  <c r="GO58" i="30"/>
  <c r="GO50" i="30"/>
  <c r="GO42" i="30"/>
  <c r="GO34" i="30"/>
  <c r="GO59" i="30"/>
  <c r="GO51" i="30"/>
  <c r="GO43" i="30"/>
  <c r="GO35" i="30"/>
  <c r="GO28" i="30"/>
  <c r="GO20" i="30"/>
  <c r="GO8" i="30"/>
  <c r="GO27" i="30"/>
  <c r="GO19" i="30"/>
  <c r="GO13" i="30"/>
  <c r="GO7" i="30"/>
  <c r="GO80" i="30"/>
  <c r="GO68" i="30"/>
  <c r="GO71" i="30"/>
  <c r="GO64" i="30"/>
  <c r="GO52" i="30"/>
  <c r="GO44" i="30"/>
  <c r="GO32" i="30"/>
  <c r="GO53" i="30"/>
  <c r="GO41" i="30"/>
  <c r="GO33" i="30"/>
  <c r="GO21" i="30"/>
  <c r="GO11" i="30"/>
  <c r="GO25" i="30"/>
  <c r="GO18" i="30"/>
  <c r="GO9" i="30"/>
  <c r="GO99" i="30"/>
  <c r="GO98" i="30"/>
  <c r="GO92" i="30"/>
  <c r="GO84" i="30"/>
  <c r="GO91" i="30"/>
  <c r="GO76" i="30"/>
  <c r="GO60" i="30"/>
  <c r="GO61" i="30"/>
  <c r="GO26" i="30"/>
  <c r="GO12" i="30"/>
  <c r="GO101" i="30"/>
  <c r="GO100" i="30"/>
  <c r="GO94" i="30"/>
  <c r="GO86" i="30"/>
  <c r="GO93" i="30"/>
  <c r="GO85" i="30"/>
  <c r="GO78" i="30"/>
  <c r="GO70" i="30"/>
  <c r="GO77" i="30"/>
  <c r="GO69" i="30"/>
  <c r="GO62" i="30"/>
  <c r="GO54" i="30"/>
  <c r="GO46" i="30"/>
  <c r="GO38" i="30"/>
  <c r="GO63" i="30"/>
  <c r="GO55" i="30"/>
  <c r="GO47" i="30"/>
  <c r="GO39" i="30"/>
  <c r="GO31" i="30"/>
  <c r="GO23" i="30"/>
  <c r="GO14" i="30"/>
  <c r="GO5" i="30"/>
  <c r="GO24" i="30"/>
  <c r="GO16" i="30"/>
  <c r="GO10" i="30"/>
  <c r="GO87" i="30"/>
  <c r="GO72" i="30"/>
  <c r="GO75" i="30"/>
  <c r="GO67" i="30"/>
  <c r="GO56" i="30"/>
  <c r="GO48" i="30"/>
  <c r="GO36" i="30"/>
  <c r="GO57" i="30"/>
  <c r="GO49" i="30"/>
  <c r="GO37" i="30"/>
  <c r="GO30" i="30"/>
  <c r="GO17" i="30"/>
  <c r="GO6" i="30"/>
  <c r="GO22" i="30"/>
  <c r="GO15" i="30"/>
  <c r="GO103" i="30"/>
  <c r="GO102" i="30"/>
  <c r="GO95" i="30"/>
  <c r="GO88" i="30"/>
  <c r="GO97" i="30"/>
  <c r="GO83" i="30"/>
  <c r="GO79" i="30"/>
  <c r="GO40" i="30"/>
  <c r="GO45" i="30"/>
  <c r="GO29" i="30"/>
  <c r="R158" i="30"/>
  <c r="GO3" i="30"/>
  <c r="G158" i="16"/>
  <c r="GP4" i="30" s="1"/>
  <c r="E159" i="16" a="1"/>
  <c r="E159" i="16" s="1"/>
  <c r="P159" i="30"/>
  <c r="H158" i="16" a="1"/>
  <c r="H158" i="16" s="1"/>
  <c r="Q159" i="30" s="1"/>
  <c r="GP2" i="30"/>
  <c r="F158" i="16"/>
  <c r="AD158" i="30"/>
  <c r="V158" i="30"/>
  <c r="U158" i="30" s="1"/>
  <c r="AA158" i="30"/>
  <c r="AJ158" i="30"/>
  <c r="X158" i="30"/>
  <c r="AG158" i="30"/>
  <c r="S36" i="16"/>
  <c r="Z37" i="16"/>
  <c r="Y37" i="16" a="1"/>
  <c r="Y37" i="16" s="1"/>
  <c r="W37" i="16"/>
  <c r="AA37" i="16"/>
  <c r="X37" i="16"/>
  <c r="V38" i="16" a="1"/>
  <c r="V38" i="16" s="1"/>
  <c r="Q38" i="16" a="1"/>
  <c r="Q38" i="16" s="1"/>
  <c r="R37" i="16"/>
  <c r="S37" i="16" s="1"/>
  <c r="GP3" i="30" l="1"/>
  <c r="R159" i="30"/>
  <c r="H159" i="16" a="1"/>
  <c r="H159" i="16" s="1"/>
  <c r="Q160" i="30" s="1"/>
  <c r="GQ2" i="30"/>
  <c r="P160" i="30"/>
  <c r="G159" i="16"/>
  <c r="GQ4" i="30" s="1"/>
  <c r="E160" i="16" a="1"/>
  <c r="E160" i="16" s="1"/>
  <c r="F159" i="16"/>
  <c r="AE158" i="30"/>
  <c r="AH158" i="30"/>
  <c r="AK158" i="30"/>
  <c r="Y158" i="30"/>
  <c r="AB158" i="30"/>
  <c r="GP102" i="30"/>
  <c r="GP103" i="30"/>
  <c r="GP95" i="30"/>
  <c r="GP89" i="30"/>
  <c r="GP94" i="30"/>
  <c r="GP86" i="30"/>
  <c r="GP81" i="30"/>
  <c r="GP73" i="30"/>
  <c r="GP65" i="30"/>
  <c r="GP72" i="30"/>
  <c r="GP64" i="30"/>
  <c r="GP57" i="30"/>
  <c r="GP49" i="30"/>
  <c r="GP41" i="30"/>
  <c r="GP33" i="30"/>
  <c r="GP56" i="30"/>
  <c r="GP48" i="30"/>
  <c r="GP40" i="30"/>
  <c r="GP32" i="30"/>
  <c r="GP24" i="30"/>
  <c r="GP16" i="30"/>
  <c r="GP10" i="30"/>
  <c r="GP30" i="30"/>
  <c r="GP21" i="30"/>
  <c r="GP11" i="30"/>
  <c r="GP104" i="30"/>
  <c r="GP105" i="30"/>
  <c r="GP97" i="30"/>
  <c r="GP91" i="30"/>
  <c r="GP83" i="30"/>
  <c r="GP88" i="30"/>
  <c r="GP80" i="30"/>
  <c r="GP75" i="30"/>
  <c r="GP67" i="30"/>
  <c r="GP74" i="30"/>
  <c r="GP66" i="30"/>
  <c r="GP59" i="30"/>
  <c r="GP51" i="30"/>
  <c r="GP43" i="30"/>
  <c r="GP35" i="30"/>
  <c r="GP58" i="30"/>
  <c r="GP50" i="30"/>
  <c r="GP42" i="30"/>
  <c r="GP34" i="30"/>
  <c r="GP25" i="30"/>
  <c r="GP18" i="30"/>
  <c r="GP12" i="30"/>
  <c r="GP31" i="30"/>
  <c r="GP23" i="30"/>
  <c r="GP14" i="30"/>
  <c r="GP5" i="30"/>
  <c r="GP98" i="30"/>
  <c r="GP99" i="30"/>
  <c r="GP93" i="30"/>
  <c r="GP85" i="30"/>
  <c r="GP90" i="30"/>
  <c r="GP82" i="30"/>
  <c r="GP77" i="30"/>
  <c r="GP69" i="30"/>
  <c r="GP76" i="30"/>
  <c r="GP68" i="30"/>
  <c r="GP61" i="30"/>
  <c r="GP53" i="30"/>
  <c r="GP45" i="30"/>
  <c r="GP37" i="30"/>
  <c r="GP60" i="30"/>
  <c r="GP52" i="30"/>
  <c r="GP44" i="30"/>
  <c r="GP36" i="30"/>
  <c r="GP27" i="30"/>
  <c r="GP19" i="30"/>
  <c r="GP13" i="30"/>
  <c r="GP7" i="30"/>
  <c r="GP26" i="30"/>
  <c r="GP17" i="30"/>
  <c r="GP6" i="30"/>
  <c r="GP100" i="30"/>
  <c r="GP101" i="30"/>
  <c r="GP96" i="30"/>
  <c r="GP87" i="30"/>
  <c r="GP92" i="30"/>
  <c r="GP84" i="30"/>
  <c r="GP79" i="30"/>
  <c r="GP71" i="30"/>
  <c r="GP78" i="30"/>
  <c r="GP70" i="30"/>
  <c r="GP63" i="30"/>
  <c r="GP55" i="30"/>
  <c r="GP47" i="30"/>
  <c r="GP39" i="30"/>
  <c r="GP62" i="30"/>
  <c r="GP54" i="30"/>
  <c r="GP46" i="30"/>
  <c r="GP38" i="30"/>
  <c r="GP29" i="30"/>
  <c r="GP22" i="30"/>
  <c r="GP15" i="30"/>
  <c r="GP9" i="30"/>
  <c r="GP28" i="30"/>
  <c r="GP20" i="30"/>
  <c r="GP8" i="30"/>
  <c r="AG159" i="30"/>
  <c r="V159" i="30"/>
  <c r="U159" i="30" s="1"/>
  <c r="AD159" i="30"/>
  <c r="AA159" i="30"/>
  <c r="AJ159" i="30"/>
  <c r="X159" i="30"/>
  <c r="R38" i="16"/>
  <c r="T38" i="16" s="1"/>
  <c r="Q39" i="16" a="1"/>
  <c r="Q39" i="16" s="1"/>
  <c r="AA38" i="16"/>
  <c r="X38" i="16"/>
  <c r="Y38" i="16" a="1"/>
  <c r="Y38" i="16" s="1"/>
  <c r="Z38" i="16"/>
  <c r="W38" i="16"/>
  <c r="V39" i="16" a="1"/>
  <c r="V39" i="16" s="1"/>
  <c r="T37" i="16"/>
  <c r="AE159" i="30" l="1"/>
  <c r="AH159" i="30"/>
  <c r="AK159" i="30"/>
  <c r="Y159" i="30"/>
  <c r="AB159" i="30"/>
  <c r="GQ3" i="30"/>
  <c r="R160" i="30"/>
  <c r="GQ103" i="30"/>
  <c r="GQ102" i="30"/>
  <c r="GQ97" i="30"/>
  <c r="GQ88" i="30"/>
  <c r="GQ95" i="30"/>
  <c r="GQ87" i="30"/>
  <c r="GQ78" i="30"/>
  <c r="GQ70" i="30"/>
  <c r="GQ79" i="30"/>
  <c r="GQ71" i="30"/>
  <c r="GQ62" i="30"/>
  <c r="GQ54" i="30"/>
  <c r="GQ46" i="30"/>
  <c r="GQ38" i="30"/>
  <c r="GQ64" i="30"/>
  <c r="GQ57" i="30"/>
  <c r="GQ49" i="30"/>
  <c r="GQ41" i="30"/>
  <c r="GQ33" i="30"/>
  <c r="GQ26" i="30"/>
  <c r="GQ17" i="30"/>
  <c r="GQ6" i="30"/>
  <c r="GQ25" i="30"/>
  <c r="GQ18" i="30"/>
  <c r="GQ12" i="30"/>
  <c r="GQ105" i="30"/>
  <c r="GQ104" i="30"/>
  <c r="GQ96" i="30"/>
  <c r="GQ90" i="30"/>
  <c r="GQ82" i="30"/>
  <c r="GQ89" i="30"/>
  <c r="GQ81" i="30"/>
  <c r="GQ72" i="30"/>
  <c r="GQ80" i="30"/>
  <c r="GQ73" i="30"/>
  <c r="GQ65" i="30"/>
  <c r="GQ56" i="30"/>
  <c r="GQ48" i="30"/>
  <c r="GQ40" i="30"/>
  <c r="GQ32" i="30"/>
  <c r="GQ59" i="30"/>
  <c r="GQ51" i="30"/>
  <c r="GQ43" i="30"/>
  <c r="GQ35" i="30"/>
  <c r="GQ28" i="30"/>
  <c r="GQ20" i="30"/>
  <c r="GQ8" i="30"/>
  <c r="GQ27" i="30"/>
  <c r="GQ19" i="30"/>
  <c r="GQ13" i="30"/>
  <c r="GQ7" i="30"/>
  <c r="GQ99" i="30"/>
  <c r="GQ98" i="30"/>
  <c r="GQ92" i="30"/>
  <c r="GQ84" i="30"/>
  <c r="GQ91" i="30"/>
  <c r="GQ83" i="30"/>
  <c r="GQ74" i="30"/>
  <c r="GQ66" i="30"/>
  <c r="GQ75" i="30"/>
  <c r="GQ67" i="30"/>
  <c r="GQ58" i="30"/>
  <c r="GQ50" i="30"/>
  <c r="GQ42" i="30"/>
  <c r="GQ34" i="30"/>
  <c r="GQ61" i="30"/>
  <c r="GQ53" i="30"/>
  <c r="GQ45" i="30"/>
  <c r="GQ37" i="30"/>
  <c r="GQ30" i="30"/>
  <c r="GQ21" i="30"/>
  <c r="GQ11" i="30"/>
  <c r="GQ29" i="30"/>
  <c r="GQ22" i="30"/>
  <c r="GQ15" i="30"/>
  <c r="GQ9" i="30"/>
  <c r="GQ101" i="30"/>
  <c r="GQ100" i="30"/>
  <c r="GQ94" i="30"/>
  <c r="GQ86" i="30"/>
  <c r="GQ93" i="30"/>
  <c r="GQ85" i="30"/>
  <c r="GQ76" i="30"/>
  <c r="GQ68" i="30"/>
  <c r="GQ77" i="30"/>
  <c r="GQ69" i="30"/>
  <c r="GQ60" i="30"/>
  <c r="GQ52" i="30"/>
  <c r="GQ44" i="30"/>
  <c r="GQ36" i="30"/>
  <c r="GQ63" i="30"/>
  <c r="GQ55" i="30"/>
  <c r="GQ47" i="30"/>
  <c r="GQ39" i="30"/>
  <c r="GQ31" i="30"/>
  <c r="GQ23" i="30"/>
  <c r="GQ14" i="30"/>
  <c r="GQ5" i="30"/>
  <c r="GQ24" i="30"/>
  <c r="GQ16" i="30"/>
  <c r="GQ10" i="30"/>
  <c r="F160" i="16"/>
  <c r="H160" i="16" a="1"/>
  <c r="H160" i="16" s="1"/>
  <c r="Q161" i="30" s="1"/>
  <c r="GR2" i="30"/>
  <c r="E161" i="16" a="1"/>
  <c r="E161" i="16" s="1"/>
  <c r="P161" i="30"/>
  <c r="G160" i="16"/>
  <c r="GR4" i="30" s="1"/>
  <c r="V160" i="30"/>
  <c r="U160" i="30" s="1"/>
  <c r="AA160" i="30"/>
  <c r="AD160" i="30"/>
  <c r="AG160" i="30"/>
  <c r="AJ160" i="30"/>
  <c r="X160" i="30"/>
  <c r="S38" i="16"/>
  <c r="AA39" i="16"/>
  <c r="Z39" i="16"/>
  <c r="Y39" i="16" a="1"/>
  <c r="Y39" i="16" s="1"/>
  <c r="W39" i="16"/>
  <c r="X39" i="16"/>
  <c r="V40" i="16" a="1"/>
  <c r="V40" i="16" s="1"/>
  <c r="Q40" i="16" a="1"/>
  <c r="Q40" i="16" s="1"/>
  <c r="S39" i="16"/>
  <c r="R39" i="16"/>
  <c r="T39" i="16"/>
  <c r="AE160" i="30" l="1"/>
  <c r="AH160" i="30"/>
  <c r="AK160" i="30"/>
  <c r="Y160" i="30"/>
  <c r="AB160" i="30"/>
  <c r="H161" i="16" a="1"/>
  <c r="H161" i="16" s="1"/>
  <c r="Q162" i="30" s="1"/>
  <c r="GS2" i="30"/>
  <c r="F161" i="16"/>
  <c r="G161" i="16"/>
  <c r="GS4" i="30" s="1"/>
  <c r="E162" i="16" a="1"/>
  <c r="E162" i="16" s="1"/>
  <c r="P162" i="30"/>
  <c r="AG161" i="30"/>
  <c r="V161" i="30"/>
  <c r="U161" i="30" s="1"/>
  <c r="AD161" i="30"/>
  <c r="AA161" i="30"/>
  <c r="AJ161" i="30"/>
  <c r="X161" i="30"/>
  <c r="GR102" i="30"/>
  <c r="GR103" i="30"/>
  <c r="GR95" i="30"/>
  <c r="GR87" i="30"/>
  <c r="GR94" i="30"/>
  <c r="GR86" i="30"/>
  <c r="GR79" i="30"/>
  <c r="GR71" i="30"/>
  <c r="GR81" i="30"/>
  <c r="GR72" i="30"/>
  <c r="GR64" i="30"/>
  <c r="GR57" i="30"/>
  <c r="GR49" i="30"/>
  <c r="GR41" i="30"/>
  <c r="GR33" i="30"/>
  <c r="GR56" i="30"/>
  <c r="GR48" i="30"/>
  <c r="GR40" i="30"/>
  <c r="GR32" i="30"/>
  <c r="GR25" i="30"/>
  <c r="GR18" i="30"/>
  <c r="GR12" i="30"/>
  <c r="GR30" i="30"/>
  <c r="GR21" i="30"/>
  <c r="GR11" i="30"/>
  <c r="GR47" i="30"/>
  <c r="GR35" i="30"/>
  <c r="GR58" i="30"/>
  <c r="GR46" i="30"/>
  <c r="GR38" i="30"/>
  <c r="GR27" i="30"/>
  <c r="GR19" i="30"/>
  <c r="GR10" i="30"/>
  <c r="GR23" i="30"/>
  <c r="GR14" i="30"/>
  <c r="GR104" i="30"/>
  <c r="GR105" i="30"/>
  <c r="GR97" i="30"/>
  <c r="GR89" i="30"/>
  <c r="GR96" i="30"/>
  <c r="GR88" i="30"/>
  <c r="GR80" i="30"/>
  <c r="GR73" i="30"/>
  <c r="GR65" i="30"/>
  <c r="GR74" i="30"/>
  <c r="GR66" i="30"/>
  <c r="GR59" i="30"/>
  <c r="GR51" i="30"/>
  <c r="GR54" i="30"/>
  <c r="GR16" i="30"/>
  <c r="GR8" i="30"/>
  <c r="GR98" i="30"/>
  <c r="GR99" i="30"/>
  <c r="GR91" i="30"/>
  <c r="GR83" i="30"/>
  <c r="GR90" i="30"/>
  <c r="GR82" i="30"/>
  <c r="GR75" i="30"/>
  <c r="GR67" i="30"/>
  <c r="GR76" i="30"/>
  <c r="GR68" i="30"/>
  <c r="GR61" i="30"/>
  <c r="GR53" i="30"/>
  <c r="GR45" i="30"/>
  <c r="GR37" i="30"/>
  <c r="GR60" i="30"/>
  <c r="GR52" i="30"/>
  <c r="GR44" i="30"/>
  <c r="GR36" i="30"/>
  <c r="GR29" i="30"/>
  <c r="GR22" i="30"/>
  <c r="GR15" i="30"/>
  <c r="GR9" i="30"/>
  <c r="GR26" i="30"/>
  <c r="GR17" i="30"/>
  <c r="GR6" i="30"/>
  <c r="GR39" i="30"/>
  <c r="GR62" i="30"/>
  <c r="GR50" i="30"/>
  <c r="GR42" i="30"/>
  <c r="GR31" i="30"/>
  <c r="GR24" i="30"/>
  <c r="GR13" i="30"/>
  <c r="GR7" i="30"/>
  <c r="GR20" i="30"/>
  <c r="GR5" i="30"/>
  <c r="GR100" i="30"/>
  <c r="GR101" i="30"/>
  <c r="GR93" i="30"/>
  <c r="GR85" i="30"/>
  <c r="GR92" i="30"/>
  <c r="GR84" i="30"/>
  <c r="GR77" i="30"/>
  <c r="GR69" i="30"/>
  <c r="GR78" i="30"/>
  <c r="GR70" i="30"/>
  <c r="GR63" i="30"/>
  <c r="GR55" i="30"/>
  <c r="GR43" i="30"/>
  <c r="GR34" i="30"/>
  <c r="GR28" i="30"/>
  <c r="R161" i="30"/>
  <c r="GR3" i="30"/>
  <c r="S40" i="16"/>
  <c r="Q41" i="16" a="1"/>
  <c r="Q41" i="16" s="1"/>
  <c r="T40" i="16"/>
  <c r="R40" i="16"/>
  <c r="Z40" i="16"/>
  <c r="Y40" i="16" a="1"/>
  <c r="Y40" i="16" s="1"/>
  <c r="W40" i="16"/>
  <c r="AA40" i="16"/>
  <c r="X40" i="16"/>
  <c r="V41" i="16" a="1"/>
  <c r="V41" i="16" s="1"/>
  <c r="G162" i="16" l="1"/>
  <c r="GT4" i="30" s="1"/>
  <c r="E163" i="16" a="1"/>
  <c r="E163" i="16" s="1"/>
  <c r="P163" i="30"/>
  <c r="H162" i="16" a="1"/>
  <c r="H162" i="16" s="1"/>
  <c r="Q163" i="30" s="1"/>
  <c r="GT2" i="30"/>
  <c r="F162" i="16"/>
  <c r="GS3" i="30"/>
  <c r="R162" i="30"/>
  <c r="AB161" i="30"/>
  <c r="AE161" i="30"/>
  <c r="AH161" i="30"/>
  <c r="AK161" i="30"/>
  <c r="Y161" i="30"/>
  <c r="AD162" i="30"/>
  <c r="V162" i="30"/>
  <c r="U162" i="30" s="1"/>
  <c r="AA162" i="30"/>
  <c r="AJ162" i="30"/>
  <c r="X162" i="30"/>
  <c r="AG162" i="30"/>
  <c r="GS103" i="30"/>
  <c r="GS102" i="30"/>
  <c r="GS95" i="30"/>
  <c r="GS88" i="30"/>
  <c r="GS97" i="30"/>
  <c r="GS87" i="30"/>
  <c r="GS80" i="30"/>
  <c r="GS72" i="30"/>
  <c r="GS79" i="30"/>
  <c r="GS71" i="30"/>
  <c r="GS64" i="30"/>
  <c r="GS56" i="30"/>
  <c r="GS48" i="30"/>
  <c r="GS40" i="30"/>
  <c r="GS32" i="30"/>
  <c r="GS57" i="30"/>
  <c r="GS49" i="30"/>
  <c r="GS41" i="30"/>
  <c r="GS33" i="30"/>
  <c r="GS26" i="30"/>
  <c r="GS17" i="30"/>
  <c r="GS6" i="30"/>
  <c r="GS25" i="30"/>
  <c r="GS18" i="30"/>
  <c r="GS12" i="30"/>
  <c r="GS105" i="30"/>
  <c r="GS104" i="30"/>
  <c r="GS96" i="30"/>
  <c r="GS90" i="30"/>
  <c r="GS82" i="30"/>
  <c r="GS89" i="30"/>
  <c r="GS81" i="30"/>
  <c r="GS74" i="30"/>
  <c r="GS66" i="30"/>
  <c r="GS73" i="30"/>
  <c r="GS65" i="30"/>
  <c r="GS58" i="30"/>
  <c r="GS50" i="30"/>
  <c r="GS42" i="30"/>
  <c r="GS34" i="30"/>
  <c r="GS55" i="30"/>
  <c r="GS47" i="30"/>
  <c r="GS39" i="30"/>
  <c r="GS31" i="30"/>
  <c r="GS23" i="30"/>
  <c r="GS14" i="30"/>
  <c r="GS27" i="30"/>
  <c r="GS19" i="30"/>
  <c r="GS13" i="30"/>
  <c r="GS7" i="30"/>
  <c r="GS5" i="30"/>
  <c r="GS99" i="30"/>
  <c r="GS98" i="30"/>
  <c r="GS92" i="30"/>
  <c r="GS84" i="30"/>
  <c r="GS91" i="30"/>
  <c r="GS83" i="30"/>
  <c r="GS76" i="30"/>
  <c r="GS68" i="30"/>
  <c r="GS75" i="30"/>
  <c r="GS67" i="30"/>
  <c r="GS60" i="30"/>
  <c r="GS52" i="30"/>
  <c r="GS44" i="30"/>
  <c r="GS36" i="30"/>
  <c r="GS61" i="30"/>
  <c r="GS53" i="30"/>
  <c r="GS45" i="30"/>
  <c r="GS37" i="30"/>
  <c r="GS30" i="30"/>
  <c r="GS21" i="30"/>
  <c r="GS11" i="30"/>
  <c r="GS29" i="30"/>
  <c r="GS22" i="30"/>
  <c r="GS15" i="30"/>
  <c r="GS9" i="30"/>
  <c r="GS101" i="30"/>
  <c r="GS100" i="30"/>
  <c r="GS94" i="30"/>
  <c r="GS86" i="30"/>
  <c r="GS93" i="30"/>
  <c r="GS85" i="30"/>
  <c r="GS78" i="30"/>
  <c r="GS70" i="30"/>
  <c r="GS77" i="30"/>
  <c r="GS69" i="30"/>
  <c r="GS62" i="30"/>
  <c r="GS54" i="30"/>
  <c r="GS46" i="30"/>
  <c r="GS38" i="30"/>
  <c r="GS63" i="30"/>
  <c r="GS51" i="30"/>
  <c r="GS43" i="30"/>
  <c r="GS35" i="30"/>
  <c r="GS28" i="30"/>
  <c r="GS20" i="30"/>
  <c r="GS8" i="30"/>
  <c r="GS24" i="30"/>
  <c r="GS16" i="30"/>
  <c r="GS10" i="30"/>
  <c r="GS59" i="30"/>
  <c r="S41" i="16"/>
  <c r="Q42" i="16" a="1"/>
  <c r="Q42" i="16" s="1"/>
  <c r="T41" i="16"/>
  <c r="R41" i="16"/>
  <c r="Z41" i="16"/>
  <c r="Y41" i="16" a="1"/>
  <c r="Y41" i="16" s="1"/>
  <c r="W41" i="16"/>
  <c r="AA41" i="16"/>
  <c r="X41" i="16"/>
  <c r="V42" i="16" a="1"/>
  <c r="V42" i="16" s="1"/>
  <c r="AB162" i="30" l="1"/>
  <c r="AE162" i="30"/>
  <c r="AH162" i="30"/>
  <c r="AK162" i="30"/>
  <c r="Y162" i="30"/>
  <c r="R163" i="30"/>
  <c r="GT3" i="30"/>
  <c r="E164" i="16" a="1"/>
  <c r="E164" i="16" s="1"/>
  <c r="P164" i="30"/>
  <c r="G163" i="16"/>
  <c r="GU4" i="30" s="1"/>
  <c r="F163" i="16"/>
  <c r="H163" i="16" a="1"/>
  <c r="H163" i="16" s="1"/>
  <c r="Q164" i="30" s="1"/>
  <c r="GU2" i="30"/>
  <c r="GT104" i="30"/>
  <c r="GT105" i="30"/>
  <c r="GT97" i="30"/>
  <c r="GT91" i="30"/>
  <c r="GT83" i="30"/>
  <c r="GT88" i="30"/>
  <c r="GT80" i="30"/>
  <c r="GT75" i="30"/>
  <c r="GT67" i="30"/>
  <c r="GT74" i="30"/>
  <c r="GT66" i="30"/>
  <c r="GT59" i="30"/>
  <c r="GT51" i="30"/>
  <c r="GT43" i="30"/>
  <c r="GT35" i="30"/>
  <c r="GT58" i="30"/>
  <c r="GT50" i="30"/>
  <c r="GT42" i="30"/>
  <c r="GT34" i="30"/>
  <c r="GT25" i="30"/>
  <c r="GT18" i="30"/>
  <c r="GT12" i="30"/>
  <c r="GT31" i="30"/>
  <c r="GT23" i="30"/>
  <c r="GT14" i="30"/>
  <c r="GT5" i="30"/>
  <c r="GT98" i="30"/>
  <c r="GT99" i="30"/>
  <c r="GT93" i="30"/>
  <c r="GT85" i="30"/>
  <c r="GT90" i="30"/>
  <c r="GT82" i="30"/>
  <c r="GT77" i="30"/>
  <c r="GT69" i="30"/>
  <c r="GT76" i="30"/>
  <c r="GT68" i="30"/>
  <c r="GT61" i="30"/>
  <c r="GT53" i="30"/>
  <c r="GT45" i="30"/>
  <c r="GT37" i="30"/>
  <c r="GT60" i="30"/>
  <c r="GT52" i="30"/>
  <c r="GT44" i="30"/>
  <c r="GT36" i="30"/>
  <c r="GT27" i="30"/>
  <c r="GT19" i="30"/>
  <c r="GT13" i="30"/>
  <c r="GT7" i="30"/>
  <c r="GT26" i="30"/>
  <c r="GT17" i="30"/>
  <c r="GT6" i="30"/>
  <c r="GT100" i="30"/>
  <c r="GT101" i="30"/>
  <c r="GT96" i="30"/>
  <c r="GT87" i="30"/>
  <c r="GT92" i="30"/>
  <c r="GT84" i="30"/>
  <c r="GT79" i="30"/>
  <c r="GT71" i="30"/>
  <c r="GT78" i="30"/>
  <c r="GT70" i="30"/>
  <c r="GT63" i="30"/>
  <c r="GT55" i="30"/>
  <c r="GT47" i="30"/>
  <c r="GT39" i="30"/>
  <c r="GT62" i="30"/>
  <c r="GT54" i="30"/>
  <c r="GT46" i="30"/>
  <c r="GT38" i="30"/>
  <c r="GT29" i="30"/>
  <c r="GT22" i="30"/>
  <c r="GT15" i="30"/>
  <c r="GT9" i="30"/>
  <c r="GT28" i="30"/>
  <c r="GT20" i="30"/>
  <c r="GT8" i="30"/>
  <c r="GT102" i="30"/>
  <c r="GT103" i="30"/>
  <c r="GT95" i="30"/>
  <c r="GT89" i="30"/>
  <c r="GT94" i="30"/>
  <c r="GT86" i="30"/>
  <c r="GT81" i="30"/>
  <c r="GT73" i="30"/>
  <c r="GT65" i="30"/>
  <c r="GT72" i="30"/>
  <c r="GT64" i="30"/>
  <c r="GT57" i="30"/>
  <c r="GT49" i="30"/>
  <c r="GT41" i="30"/>
  <c r="GT33" i="30"/>
  <c r="GT56" i="30"/>
  <c r="GT48" i="30"/>
  <c r="GT40" i="30"/>
  <c r="GT32" i="30"/>
  <c r="GT24" i="30"/>
  <c r="GT16" i="30"/>
  <c r="GT10" i="30"/>
  <c r="GT30" i="30"/>
  <c r="GT21" i="30"/>
  <c r="GT11" i="30"/>
  <c r="AJ163" i="30"/>
  <c r="X163" i="30"/>
  <c r="AA163" i="30"/>
  <c r="AD163" i="30"/>
  <c r="AG163" i="30"/>
  <c r="V163" i="30"/>
  <c r="U163" i="30" s="1"/>
  <c r="Z42" i="16"/>
  <c r="Y42" i="16" a="1"/>
  <c r="Y42" i="16" s="1"/>
  <c r="W42" i="16"/>
  <c r="AA42" i="16"/>
  <c r="X42" i="16"/>
  <c r="V43" i="16" a="1"/>
  <c r="V43" i="16" s="1"/>
  <c r="S42" i="16"/>
  <c r="Q43" i="16" a="1"/>
  <c r="Q43" i="16" s="1"/>
  <c r="T42" i="16"/>
  <c r="R42" i="16"/>
  <c r="AB163" i="30" l="1"/>
  <c r="AE163" i="30"/>
  <c r="AH163" i="30"/>
  <c r="AK163" i="30"/>
  <c r="Y163" i="30"/>
  <c r="G164" i="16"/>
  <c r="GV4" i="30" s="1"/>
  <c r="H164" i="16" a="1"/>
  <c r="H164" i="16" s="1"/>
  <c r="Q165" i="30" s="1"/>
  <c r="P165" i="30"/>
  <c r="F164" i="16"/>
  <c r="GV2" i="30"/>
  <c r="E165" i="16" a="1"/>
  <c r="E165" i="16" s="1"/>
  <c r="GU103" i="30"/>
  <c r="GU102" i="30"/>
  <c r="GU97" i="30"/>
  <c r="GU88" i="30"/>
  <c r="GU95" i="30"/>
  <c r="GU87" i="30"/>
  <c r="GU78" i="30"/>
  <c r="GU70" i="30"/>
  <c r="GU79" i="30"/>
  <c r="GU71" i="30"/>
  <c r="GU62" i="30"/>
  <c r="GU54" i="30"/>
  <c r="GU46" i="30"/>
  <c r="GU38" i="30"/>
  <c r="GU64" i="30"/>
  <c r="GU57" i="30"/>
  <c r="GU49" i="30"/>
  <c r="GU41" i="30"/>
  <c r="GU33" i="30"/>
  <c r="GU26" i="30"/>
  <c r="GU17" i="30"/>
  <c r="GU6" i="30"/>
  <c r="GU25" i="30"/>
  <c r="GU18" i="30"/>
  <c r="GU12" i="30"/>
  <c r="GU104" i="30"/>
  <c r="GU90" i="30"/>
  <c r="GU89" i="30"/>
  <c r="GU76" i="30"/>
  <c r="GU80" i="30"/>
  <c r="GU73" i="30"/>
  <c r="GU60" i="30"/>
  <c r="GU48" i="30"/>
  <c r="GU36" i="30"/>
  <c r="GU59" i="30"/>
  <c r="GU51" i="30"/>
  <c r="GU39" i="30"/>
  <c r="GU31" i="30"/>
  <c r="GU20" i="30"/>
  <c r="GU5" i="30"/>
  <c r="GU24" i="30"/>
  <c r="GU13" i="30"/>
  <c r="GU105" i="30"/>
  <c r="GU100" i="30"/>
  <c r="GU86" i="30"/>
  <c r="GU81" i="30"/>
  <c r="GU69" i="30"/>
  <c r="GU44" i="30"/>
  <c r="GU47" i="30"/>
  <c r="GU14" i="30"/>
  <c r="GU10" i="30"/>
  <c r="GU99" i="30"/>
  <c r="GU98" i="30"/>
  <c r="GU92" i="30"/>
  <c r="GU84" i="30"/>
  <c r="GU91" i="30"/>
  <c r="GU83" i="30"/>
  <c r="GU74" i="30"/>
  <c r="GU66" i="30"/>
  <c r="GU75" i="30"/>
  <c r="GU67" i="30"/>
  <c r="GU58" i="30"/>
  <c r="GU50" i="30"/>
  <c r="GU42" i="30"/>
  <c r="GU34" i="30"/>
  <c r="GU61" i="30"/>
  <c r="GU53" i="30"/>
  <c r="GU45" i="30"/>
  <c r="GU37" i="30"/>
  <c r="GU30" i="30"/>
  <c r="GU21" i="30"/>
  <c r="GU11" i="30"/>
  <c r="GU29" i="30"/>
  <c r="GU22" i="30"/>
  <c r="GU15" i="30"/>
  <c r="GU9" i="30"/>
  <c r="GU94" i="30"/>
  <c r="GU82" i="30"/>
  <c r="GU85" i="30"/>
  <c r="GU72" i="30"/>
  <c r="GU77" i="30"/>
  <c r="GU65" i="30"/>
  <c r="GU56" i="30"/>
  <c r="GU40" i="30"/>
  <c r="GU32" i="30"/>
  <c r="GU55" i="30"/>
  <c r="GU43" i="30"/>
  <c r="GU35" i="30"/>
  <c r="GU23" i="30"/>
  <c r="GU8" i="30"/>
  <c r="GU27" i="30"/>
  <c r="GU16" i="30"/>
  <c r="GU7" i="30"/>
  <c r="GU101" i="30"/>
  <c r="GU96" i="30"/>
  <c r="GU93" i="30"/>
  <c r="GU68" i="30"/>
  <c r="GU52" i="30"/>
  <c r="GU63" i="30"/>
  <c r="GU28" i="30"/>
  <c r="GU19" i="30"/>
  <c r="R164" i="30"/>
  <c r="GU3" i="30"/>
  <c r="AD164" i="30"/>
  <c r="V164" i="30"/>
  <c r="U164" i="30" s="1"/>
  <c r="AA164" i="30"/>
  <c r="AJ164" i="30"/>
  <c r="X164" i="30"/>
  <c r="AG164" i="30"/>
  <c r="S43" i="16"/>
  <c r="Q44" i="16" a="1"/>
  <c r="Q44" i="16" s="1"/>
  <c r="T43" i="16"/>
  <c r="R43" i="16"/>
  <c r="Z43" i="16"/>
  <c r="Y43" i="16" a="1"/>
  <c r="Y43" i="16" s="1"/>
  <c r="W43" i="16"/>
  <c r="AA43" i="16"/>
  <c r="X43" i="16"/>
  <c r="V44" i="16" a="1"/>
  <c r="V44" i="16" s="1"/>
  <c r="GV104" i="30" l="1"/>
  <c r="GV105" i="30"/>
  <c r="GV97" i="30"/>
  <c r="GV89" i="30"/>
  <c r="GV96" i="30"/>
  <c r="GV88" i="30"/>
  <c r="GV80" i="30"/>
  <c r="GV73" i="30"/>
  <c r="GV65" i="30"/>
  <c r="GV74" i="30"/>
  <c r="GV66" i="30"/>
  <c r="GV59" i="30"/>
  <c r="GV51" i="30"/>
  <c r="GV43" i="30"/>
  <c r="GV35" i="30"/>
  <c r="GV58" i="30"/>
  <c r="GV50" i="30"/>
  <c r="GV42" i="30"/>
  <c r="GV34" i="30"/>
  <c r="GV27" i="30"/>
  <c r="GV19" i="30"/>
  <c r="GV13" i="30"/>
  <c r="GV7" i="30"/>
  <c r="GV23" i="30"/>
  <c r="GV14" i="30"/>
  <c r="GV5" i="30"/>
  <c r="GV15" i="30"/>
  <c r="GV30" i="30"/>
  <c r="GV21" i="30"/>
  <c r="GV6" i="30"/>
  <c r="GV98" i="30"/>
  <c r="GV99" i="30"/>
  <c r="GV91" i="30"/>
  <c r="GV83" i="30"/>
  <c r="GV90" i="30"/>
  <c r="GV82" i="30"/>
  <c r="GV75" i="30"/>
  <c r="GV67" i="30"/>
  <c r="GV76" i="30"/>
  <c r="GV68" i="30"/>
  <c r="GV61" i="30"/>
  <c r="GV53" i="30"/>
  <c r="GV45" i="30"/>
  <c r="GV37" i="30"/>
  <c r="GV60" i="30"/>
  <c r="GV52" i="30"/>
  <c r="GV44" i="30"/>
  <c r="GV36" i="30"/>
  <c r="GV29" i="30"/>
  <c r="GV18" i="30"/>
  <c r="GV17" i="30"/>
  <c r="GV100" i="30"/>
  <c r="GV101" i="30"/>
  <c r="GV93" i="30"/>
  <c r="GV85" i="30"/>
  <c r="GV92" i="30"/>
  <c r="GV84" i="30"/>
  <c r="GV77" i="30"/>
  <c r="GV69" i="30"/>
  <c r="GV78" i="30"/>
  <c r="GV70" i="30"/>
  <c r="GV63" i="30"/>
  <c r="GV55" i="30"/>
  <c r="GV47" i="30"/>
  <c r="GV39" i="30"/>
  <c r="GV62" i="30"/>
  <c r="GV54" i="30"/>
  <c r="GV46" i="30"/>
  <c r="GV38" i="30"/>
  <c r="GV31" i="30"/>
  <c r="GV24" i="30"/>
  <c r="GV16" i="30"/>
  <c r="GV10" i="30"/>
  <c r="GV28" i="30"/>
  <c r="GV20" i="30"/>
  <c r="GV8" i="30"/>
  <c r="GV22" i="30"/>
  <c r="GV12" i="30"/>
  <c r="GV26" i="30"/>
  <c r="GV11" i="30"/>
  <c r="GV102" i="30"/>
  <c r="GV103" i="30"/>
  <c r="GV95" i="30"/>
  <c r="GV87" i="30"/>
  <c r="GV94" i="30"/>
  <c r="GV86" i="30"/>
  <c r="GV79" i="30"/>
  <c r="GV71" i="30"/>
  <c r="GV81" i="30"/>
  <c r="GV72" i="30"/>
  <c r="GV64" i="30"/>
  <c r="GV57" i="30"/>
  <c r="GV49" i="30"/>
  <c r="GV41" i="30"/>
  <c r="GV33" i="30"/>
  <c r="GV56" i="30"/>
  <c r="GV48" i="30"/>
  <c r="GV40" i="30"/>
  <c r="GV32" i="30"/>
  <c r="GV25" i="30"/>
  <c r="GV9" i="30"/>
  <c r="AJ165" i="30"/>
  <c r="X165" i="30"/>
  <c r="AA165" i="30"/>
  <c r="AD165" i="30"/>
  <c r="AG165" i="30"/>
  <c r="V165" i="30"/>
  <c r="U165" i="30" s="1"/>
  <c r="AB164" i="30"/>
  <c r="AE164" i="30"/>
  <c r="AH164" i="30"/>
  <c r="AK164" i="30"/>
  <c r="Y164" i="30"/>
  <c r="G165" i="16"/>
  <c r="GW4" i="30" s="1"/>
  <c r="P166" i="30"/>
  <c r="H165" i="16" a="1"/>
  <c r="H165" i="16" s="1"/>
  <c r="Q166" i="30" s="1"/>
  <c r="F165" i="16"/>
  <c r="E166" i="16" a="1"/>
  <c r="E166" i="16" s="1"/>
  <c r="GW2" i="30"/>
  <c r="R165" i="30"/>
  <c r="GV3" i="30"/>
  <c r="Z44" i="16"/>
  <c r="Y44" i="16" a="1"/>
  <c r="Y44" i="16" s="1"/>
  <c r="W44" i="16"/>
  <c r="AA44" i="16"/>
  <c r="X44" i="16"/>
  <c r="V45" i="16" a="1"/>
  <c r="V45" i="16" s="1"/>
  <c r="S44" i="16"/>
  <c r="Q45" i="16" a="1"/>
  <c r="Q45" i="16" s="1"/>
  <c r="T44" i="16"/>
  <c r="R44" i="16"/>
  <c r="GW103" i="30" l="1"/>
  <c r="GW102" i="30"/>
  <c r="GW95" i="30"/>
  <c r="GW88" i="30"/>
  <c r="GW97" i="30"/>
  <c r="GW87" i="30"/>
  <c r="GW80" i="30"/>
  <c r="GW72" i="30"/>
  <c r="GW79" i="30"/>
  <c r="GW71" i="30"/>
  <c r="GW64" i="30"/>
  <c r="GW56" i="30"/>
  <c r="GW48" i="30"/>
  <c r="GW40" i="30"/>
  <c r="GW32" i="30"/>
  <c r="GW57" i="30"/>
  <c r="GW49" i="30"/>
  <c r="GW41" i="30"/>
  <c r="GW33" i="30"/>
  <c r="GW26" i="30"/>
  <c r="GW17" i="30"/>
  <c r="GW6" i="30"/>
  <c r="GW25" i="30"/>
  <c r="GW18" i="30"/>
  <c r="GW12" i="30"/>
  <c r="GW8" i="30"/>
  <c r="GW24" i="30"/>
  <c r="GW13" i="30"/>
  <c r="GW105" i="30"/>
  <c r="GW104" i="30"/>
  <c r="GW96" i="30"/>
  <c r="GW90" i="30"/>
  <c r="GW82" i="30"/>
  <c r="GW89" i="30"/>
  <c r="GW81" i="30"/>
  <c r="GW74" i="30"/>
  <c r="GW66" i="30"/>
  <c r="GW73" i="30"/>
  <c r="GW65" i="30"/>
  <c r="GW58" i="30"/>
  <c r="GW50" i="30"/>
  <c r="GW42" i="30"/>
  <c r="GW34" i="30"/>
  <c r="GW59" i="30"/>
  <c r="GW51" i="30"/>
  <c r="GW43" i="30"/>
  <c r="GW35" i="30"/>
  <c r="GW28" i="30"/>
  <c r="GW20" i="30"/>
  <c r="GW5" i="30"/>
  <c r="GW7" i="30"/>
  <c r="GW99" i="30"/>
  <c r="GW98" i="30"/>
  <c r="GW92" i="30"/>
  <c r="GW84" i="30"/>
  <c r="GW91" i="30"/>
  <c r="GW83" i="30"/>
  <c r="GW76" i="30"/>
  <c r="GW68" i="30"/>
  <c r="GW75" i="30"/>
  <c r="GW67" i="30"/>
  <c r="GW60" i="30"/>
  <c r="GW52" i="30"/>
  <c r="GW44" i="30"/>
  <c r="GW36" i="30"/>
  <c r="GW61" i="30"/>
  <c r="GW53" i="30"/>
  <c r="GW45" i="30"/>
  <c r="GW37" i="30"/>
  <c r="GW30" i="30"/>
  <c r="GW21" i="30"/>
  <c r="GW11" i="30"/>
  <c r="GW29" i="30"/>
  <c r="GW22" i="30"/>
  <c r="GW15" i="30"/>
  <c r="GW9" i="30"/>
  <c r="GW27" i="30"/>
  <c r="GW16" i="30"/>
  <c r="GW10" i="30"/>
  <c r="GW101" i="30"/>
  <c r="GW100" i="30"/>
  <c r="GW94" i="30"/>
  <c r="GW86" i="30"/>
  <c r="GW93" i="30"/>
  <c r="GW85" i="30"/>
  <c r="GW78" i="30"/>
  <c r="GW70" i="30"/>
  <c r="GW77" i="30"/>
  <c r="GW69" i="30"/>
  <c r="GW62" i="30"/>
  <c r="GW54" i="30"/>
  <c r="GW46" i="30"/>
  <c r="GW38" i="30"/>
  <c r="GW63" i="30"/>
  <c r="GW55" i="30"/>
  <c r="GW47" i="30"/>
  <c r="GW39" i="30"/>
  <c r="GW31" i="30"/>
  <c r="GW23" i="30"/>
  <c r="GW14" i="30"/>
  <c r="GW19" i="30"/>
  <c r="GW3" i="30"/>
  <c r="R166" i="30"/>
  <c r="V166" i="30"/>
  <c r="U166" i="30" s="1"/>
  <c r="AA166" i="30"/>
  <c r="AD166" i="30"/>
  <c r="AG166" i="30"/>
  <c r="AJ166" i="30"/>
  <c r="X166" i="30"/>
  <c r="E167" i="16" a="1"/>
  <c r="E167" i="16" s="1"/>
  <c r="H166" i="16" a="1"/>
  <c r="H166" i="16" s="1"/>
  <c r="Q167" i="30" s="1"/>
  <c r="GX2" i="30"/>
  <c r="G166" i="16"/>
  <c r="GX4" i="30" s="1"/>
  <c r="P167" i="30"/>
  <c r="F166" i="16"/>
  <c r="AE165" i="30"/>
  <c r="AH165" i="30"/>
  <c r="AK165" i="30"/>
  <c r="Y165" i="30"/>
  <c r="AB165" i="30"/>
  <c r="Z45" i="16"/>
  <c r="Y45" i="16" a="1"/>
  <c r="Y45" i="16" s="1"/>
  <c r="W45" i="16"/>
  <c r="AA45" i="16"/>
  <c r="X45" i="16"/>
  <c r="V46" i="16" a="1"/>
  <c r="V46" i="16" s="1"/>
  <c r="S45" i="16"/>
  <c r="Q46" i="16" a="1"/>
  <c r="Q46" i="16" s="1"/>
  <c r="T45" i="16"/>
  <c r="R45" i="16"/>
  <c r="AA167" i="30" l="1"/>
  <c r="AJ167" i="30"/>
  <c r="X167" i="30"/>
  <c r="AG167" i="30"/>
  <c r="V167" i="30"/>
  <c r="U167" i="30" s="1"/>
  <c r="AD167" i="30"/>
  <c r="GX100" i="30"/>
  <c r="GX101" i="30"/>
  <c r="GX96" i="30"/>
  <c r="GX87" i="30"/>
  <c r="GX92" i="30"/>
  <c r="GX84" i="30"/>
  <c r="GX79" i="30"/>
  <c r="GX71" i="30"/>
  <c r="GX78" i="30"/>
  <c r="GX70" i="30"/>
  <c r="GX63" i="30"/>
  <c r="GX55" i="30"/>
  <c r="GX47" i="30"/>
  <c r="GX39" i="30"/>
  <c r="GX62" i="30"/>
  <c r="GX54" i="30"/>
  <c r="GX46" i="30"/>
  <c r="GX38" i="30"/>
  <c r="GX29" i="30"/>
  <c r="GX22" i="30"/>
  <c r="GX15" i="30"/>
  <c r="GX9" i="30"/>
  <c r="GX28" i="30"/>
  <c r="GX20" i="30"/>
  <c r="GX8" i="30"/>
  <c r="GX102" i="30"/>
  <c r="GX103" i="30"/>
  <c r="GX95" i="30"/>
  <c r="GX89" i="30"/>
  <c r="GX94" i="30"/>
  <c r="GX86" i="30"/>
  <c r="GX81" i="30"/>
  <c r="GX73" i="30"/>
  <c r="GX65" i="30"/>
  <c r="GX72" i="30"/>
  <c r="GX64" i="30"/>
  <c r="GX57" i="30"/>
  <c r="GX49" i="30"/>
  <c r="GX41" i="30"/>
  <c r="GX33" i="30"/>
  <c r="GX56" i="30"/>
  <c r="GX48" i="30"/>
  <c r="GX40" i="30"/>
  <c r="GX32" i="30"/>
  <c r="GX24" i="30"/>
  <c r="GX16" i="30"/>
  <c r="GX10" i="30"/>
  <c r="GX30" i="30"/>
  <c r="GX21" i="30"/>
  <c r="GX11" i="30"/>
  <c r="GX104" i="30"/>
  <c r="GX105" i="30"/>
  <c r="GX97" i="30"/>
  <c r="GX91" i="30"/>
  <c r="GX83" i="30"/>
  <c r="GX88" i="30"/>
  <c r="GX80" i="30"/>
  <c r="GX75" i="30"/>
  <c r="GX67" i="30"/>
  <c r="GX74" i="30"/>
  <c r="GX66" i="30"/>
  <c r="GX59" i="30"/>
  <c r="GX51" i="30"/>
  <c r="GX43" i="30"/>
  <c r="GX35" i="30"/>
  <c r="GX58" i="30"/>
  <c r="GX50" i="30"/>
  <c r="GX42" i="30"/>
  <c r="GX34" i="30"/>
  <c r="GX25" i="30"/>
  <c r="GX18" i="30"/>
  <c r="GX12" i="30"/>
  <c r="GX31" i="30"/>
  <c r="GX23" i="30"/>
  <c r="GX14" i="30"/>
  <c r="GX5" i="30"/>
  <c r="GX98" i="30"/>
  <c r="GX99" i="30"/>
  <c r="GX93" i="30"/>
  <c r="GX85" i="30"/>
  <c r="GX90" i="30"/>
  <c r="GX82" i="30"/>
  <c r="GX77" i="30"/>
  <c r="GX69" i="30"/>
  <c r="GX76" i="30"/>
  <c r="GX68" i="30"/>
  <c r="GX61" i="30"/>
  <c r="GX53" i="30"/>
  <c r="GX45" i="30"/>
  <c r="GX37" i="30"/>
  <c r="GX60" i="30"/>
  <c r="GX52" i="30"/>
  <c r="GX44" i="30"/>
  <c r="GX36" i="30"/>
  <c r="GX27" i="30"/>
  <c r="GX19" i="30"/>
  <c r="GX13" i="30"/>
  <c r="GX7" i="30"/>
  <c r="GX26" i="30"/>
  <c r="GX17" i="30"/>
  <c r="GX6" i="30"/>
  <c r="E168" i="16" a="1"/>
  <c r="E168" i="16" s="1"/>
  <c r="GY2" i="30"/>
  <c r="F167" i="16"/>
  <c r="H167" i="16" a="1"/>
  <c r="H167" i="16" s="1"/>
  <c r="Q168" i="30" s="1"/>
  <c r="G167" i="16"/>
  <c r="GY4" i="30" s="1"/>
  <c r="P168" i="30"/>
  <c r="R167" i="30"/>
  <c r="GX3" i="30"/>
  <c r="AH166" i="30"/>
  <c r="AK166" i="30"/>
  <c r="Y166" i="30"/>
  <c r="AB166" i="30"/>
  <c r="AE166" i="30"/>
  <c r="S46" i="16"/>
  <c r="Q47" i="16" a="1"/>
  <c r="Q47" i="16" s="1"/>
  <c r="T46" i="16"/>
  <c r="R46" i="16"/>
  <c r="Z46" i="16"/>
  <c r="Y46" i="16" a="1"/>
  <c r="Y46" i="16" s="1"/>
  <c r="W46" i="16"/>
  <c r="AA46" i="16"/>
  <c r="X46" i="16"/>
  <c r="V47" i="16" a="1"/>
  <c r="V47" i="16" s="1"/>
  <c r="R168" i="30" l="1"/>
  <c r="GY3" i="30"/>
  <c r="E169" i="16" a="1"/>
  <c r="E169" i="16" s="1"/>
  <c r="H168" i="16" a="1"/>
  <c r="H168" i="16" s="1"/>
  <c r="Q169" i="30" s="1"/>
  <c r="F168" i="16"/>
  <c r="G168" i="16"/>
  <c r="GZ4" i="30" s="1"/>
  <c r="P169" i="30"/>
  <c r="GZ2" i="30"/>
  <c r="V168" i="30"/>
  <c r="U168" i="30" s="1"/>
  <c r="AA168" i="30"/>
  <c r="AD168" i="30"/>
  <c r="AG168" i="30"/>
  <c r="AJ168" i="30"/>
  <c r="X168" i="30"/>
  <c r="GY103" i="30"/>
  <c r="GY102" i="30"/>
  <c r="GY97" i="30"/>
  <c r="GY88" i="30"/>
  <c r="GY95" i="30"/>
  <c r="GY87" i="30"/>
  <c r="GY78" i="30"/>
  <c r="GY70" i="30"/>
  <c r="GY79" i="30"/>
  <c r="GY71" i="30"/>
  <c r="GY62" i="30"/>
  <c r="GY54" i="30"/>
  <c r="GY46" i="30"/>
  <c r="GY38" i="30"/>
  <c r="GY64" i="30"/>
  <c r="GY57" i="30"/>
  <c r="GY49" i="30"/>
  <c r="GY41" i="30"/>
  <c r="GY33" i="30"/>
  <c r="GY26" i="30"/>
  <c r="GY17" i="30"/>
  <c r="GY6" i="30"/>
  <c r="GY25" i="30"/>
  <c r="GY18" i="30"/>
  <c r="GY12" i="30"/>
  <c r="GY100" i="30"/>
  <c r="GY90" i="30"/>
  <c r="GY93" i="30"/>
  <c r="GY81" i="30"/>
  <c r="GY68" i="30"/>
  <c r="GY73" i="30"/>
  <c r="GY60" i="30"/>
  <c r="GY48" i="30"/>
  <c r="GY32" i="30"/>
  <c r="GY59" i="30"/>
  <c r="GY47" i="30"/>
  <c r="GY35" i="30"/>
  <c r="GY23" i="30"/>
  <c r="GY14" i="30"/>
  <c r="GY27" i="30"/>
  <c r="GY16" i="30"/>
  <c r="GY7" i="30"/>
  <c r="GY101" i="30"/>
  <c r="GY96" i="30"/>
  <c r="GY85" i="30"/>
  <c r="GY80" i="30"/>
  <c r="GY56" i="30"/>
  <c r="GY36" i="30"/>
  <c r="GY39" i="30"/>
  <c r="GY8" i="30"/>
  <c r="GY13" i="30"/>
  <c r="GY99" i="30"/>
  <c r="GY98" i="30"/>
  <c r="GY92" i="30"/>
  <c r="GY84" i="30"/>
  <c r="GY91" i="30"/>
  <c r="GY83" i="30"/>
  <c r="GY74" i="30"/>
  <c r="GY66" i="30"/>
  <c r="GY75" i="30"/>
  <c r="GY67" i="30"/>
  <c r="GY58" i="30"/>
  <c r="GY50" i="30"/>
  <c r="GY42" i="30"/>
  <c r="GY34" i="30"/>
  <c r="GY61" i="30"/>
  <c r="GY53" i="30"/>
  <c r="GY45" i="30"/>
  <c r="GY37" i="30"/>
  <c r="GY30" i="30"/>
  <c r="GY21" i="30"/>
  <c r="GY11" i="30"/>
  <c r="GY29" i="30"/>
  <c r="GY22" i="30"/>
  <c r="GY15" i="30"/>
  <c r="GY9" i="30"/>
  <c r="GY94" i="30"/>
  <c r="GY86" i="30"/>
  <c r="GY89" i="30"/>
  <c r="GY76" i="30"/>
  <c r="GY77" i="30"/>
  <c r="GY65" i="30"/>
  <c r="GY52" i="30"/>
  <c r="GY40" i="30"/>
  <c r="GY63" i="30"/>
  <c r="GY51" i="30"/>
  <c r="GY43" i="30"/>
  <c r="GY31" i="30"/>
  <c r="GY20" i="30"/>
  <c r="GY5" i="30"/>
  <c r="GY19" i="30"/>
  <c r="GY10" i="30"/>
  <c r="GY105" i="30"/>
  <c r="GY104" i="30"/>
  <c r="GY82" i="30"/>
  <c r="GY72" i="30"/>
  <c r="GY69" i="30"/>
  <c r="GY44" i="30"/>
  <c r="GY55" i="30"/>
  <c r="GY28" i="30"/>
  <c r="GY24" i="30"/>
  <c r="AE167" i="30"/>
  <c r="AB167" i="30"/>
  <c r="AK167" i="30"/>
  <c r="Y167" i="30"/>
  <c r="AH167" i="30"/>
  <c r="AA47" i="16"/>
  <c r="X47" i="16"/>
  <c r="Y47" i="16" a="1"/>
  <c r="Y47" i="16" s="1"/>
  <c r="Z47" i="16"/>
  <c r="W47" i="16"/>
  <c r="V48" i="16" a="1"/>
  <c r="V48" i="16" s="1"/>
  <c r="Q48" i="16" a="1"/>
  <c r="Q48" i="16" s="1"/>
  <c r="S47" i="16"/>
  <c r="T47" i="16"/>
  <c r="R47" i="16"/>
  <c r="AB168" i="30" l="1"/>
  <c r="AE168" i="30"/>
  <c r="AH168" i="30"/>
  <c r="AK168" i="30"/>
  <c r="Y168" i="30"/>
  <c r="GZ104" i="30"/>
  <c r="GZ105" i="30"/>
  <c r="GZ97" i="30"/>
  <c r="GZ89" i="30"/>
  <c r="GZ96" i="30"/>
  <c r="GZ88" i="30"/>
  <c r="GZ80" i="30"/>
  <c r="GZ73" i="30"/>
  <c r="GZ65" i="30"/>
  <c r="GZ74" i="30"/>
  <c r="GZ66" i="30"/>
  <c r="GZ59" i="30"/>
  <c r="GZ51" i="30"/>
  <c r="GZ43" i="30"/>
  <c r="GZ35" i="30"/>
  <c r="GZ58" i="30"/>
  <c r="GZ50" i="30"/>
  <c r="GZ42" i="30"/>
  <c r="GZ34" i="30"/>
  <c r="GZ27" i="30"/>
  <c r="GZ19" i="30"/>
  <c r="GZ13" i="30"/>
  <c r="GZ7" i="30"/>
  <c r="GZ23" i="30"/>
  <c r="GZ14" i="30"/>
  <c r="GZ5" i="30"/>
  <c r="GZ103" i="30"/>
  <c r="GZ87" i="30"/>
  <c r="GZ90" i="30"/>
  <c r="GZ79" i="30"/>
  <c r="GZ67" i="30"/>
  <c r="GZ72" i="30"/>
  <c r="GZ61" i="30"/>
  <c r="GZ49" i="30"/>
  <c r="GZ37" i="30"/>
  <c r="GZ56" i="30"/>
  <c r="GZ44" i="30"/>
  <c r="GZ32" i="30"/>
  <c r="GZ18" i="30"/>
  <c r="GZ12" i="30"/>
  <c r="GZ26" i="30"/>
  <c r="GZ11" i="30"/>
  <c r="GZ98" i="30"/>
  <c r="GZ91" i="30"/>
  <c r="GZ82" i="30"/>
  <c r="GZ81" i="30"/>
  <c r="GZ53" i="30"/>
  <c r="GZ60" i="30"/>
  <c r="GZ40" i="30"/>
  <c r="GZ22" i="30"/>
  <c r="GZ17" i="30"/>
  <c r="GZ100" i="30"/>
  <c r="GZ101" i="30"/>
  <c r="GZ93" i="30"/>
  <c r="GZ85" i="30"/>
  <c r="GZ92" i="30"/>
  <c r="GZ84" i="30"/>
  <c r="GZ77" i="30"/>
  <c r="GZ69" i="30"/>
  <c r="GZ78" i="30"/>
  <c r="GZ70" i="30"/>
  <c r="GZ63" i="30"/>
  <c r="GZ55" i="30"/>
  <c r="GZ47" i="30"/>
  <c r="GZ39" i="30"/>
  <c r="GZ62" i="30"/>
  <c r="GZ54" i="30"/>
  <c r="GZ46" i="30"/>
  <c r="GZ38" i="30"/>
  <c r="GZ31" i="30"/>
  <c r="GZ24" i="30"/>
  <c r="GZ16" i="30"/>
  <c r="GZ10" i="30"/>
  <c r="GZ28" i="30"/>
  <c r="GZ20" i="30"/>
  <c r="GZ8" i="30"/>
  <c r="GZ102" i="30"/>
  <c r="GZ95" i="30"/>
  <c r="GZ83" i="30"/>
  <c r="GZ86" i="30"/>
  <c r="GZ71" i="30"/>
  <c r="GZ76" i="30"/>
  <c r="GZ68" i="30"/>
  <c r="GZ57" i="30"/>
  <c r="GZ45" i="30"/>
  <c r="GZ33" i="30"/>
  <c r="GZ52" i="30"/>
  <c r="GZ36" i="30"/>
  <c r="GZ25" i="30"/>
  <c r="GZ15" i="30"/>
  <c r="GZ30" i="30"/>
  <c r="GZ21" i="30"/>
  <c r="GZ6" i="30"/>
  <c r="GZ99" i="30"/>
  <c r="GZ94" i="30"/>
  <c r="GZ75" i="30"/>
  <c r="GZ64" i="30"/>
  <c r="GZ41" i="30"/>
  <c r="GZ48" i="30"/>
  <c r="GZ29" i="30"/>
  <c r="GZ9" i="30"/>
  <c r="AD169" i="30"/>
  <c r="AG169" i="30"/>
  <c r="V169" i="30"/>
  <c r="U169" i="30" s="1"/>
  <c r="AJ169" i="30"/>
  <c r="X169" i="30"/>
  <c r="AA169" i="30"/>
  <c r="GZ3" i="30"/>
  <c r="R169" i="30"/>
  <c r="G169" i="16"/>
  <c r="HA4" i="30" s="1"/>
  <c r="P170" i="30"/>
  <c r="H169" i="16" a="1"/>
  <c r="H169" i="16" s="1"/>
  <c r="Q170" i="30" s="1"/>
  <c r="F169" i="16"/>
  <c r="E170" i="16" a="1"/>
  <c r="E170" i="16" s="1"/>
  <c r="HA2" i="30"/>
  <c r="Q49" i="16" a="1"/>
  <c r="Q49" i="16" s="1"/>
  <c r="T48" i="16"/>
  <c r="R48" i="16"/>
  <c r="S48" i="16"/>
  <c r="AA48" i="16"/>
  <c r="X48" i="16"/>
  <c r="Z48" i="16"/>
  <c r="W48" i="16"/>
  <c r="Y48" i="16" a="1"/>
  <c r="Y48" i="16" s="1"/>
  <c r="V49" i="16" a="1"/>
  <c r="V49" i="16" s="1"/>
  <c r="HA103" i="30" l="1"/>
  <c r="HA102" i="30"/>
  <c r="HA95" i="30"/>
  <c r="HA88" i="30"/>
  <c r="HA97" i="30"/>
  <c r="HA87" i="30"/>
  <c r="HA80" i="30"/>
  <c r="HA72" i="30"/>
  <c r="HA79" i="30"/>
  <c r="HA71" i="30"/>
  <c r="HA64" i="30"/>
  <c r="HA56" i="30"/>
  <c r="HA48" i="30"/>
  <c r="HA40" i="30"/>
  <c r="HA32" i="30"/>
  <c r="HA57" i="30"/>
  <c r="HA49" i="30"/>
  <c r="HA41" i="30"/>
  <c r="HA33" i="30"/>
  <c r="HA26" i="30"/>
  <c r="HA17" i="30"/>
  <c r="HA6" i="30"/>
  <c r="HA25" i="30"/>
  <c r="HA18" i="30"/>
  <c r="HA12" i="30"/>
  <c r="HA54" i="30"/>
  <c r="HA38" i="30"/>
  <c r="HA59" i="30"/>
  <c r="HA47" i="30"/>
  <c r="HA35" i="30"/>
  <c r="HA23" i="30"/>
  <c r="HA8" i="30"/>
  <c r="HA27" i="30"/>
  <c r="HA16" i="30"/>
  <c r="HA7" i="30"/>
  <c r="HA101" i="30"/>
  <c r="HA100" i="30"/>
  <c r="HA94" i="30"/>
  <c r="HA86" i="30"/>
  <c r="HA93" i="30"/>
  <c r="HA85" i="30"/>
  <c r="HA78" i="30"/>
  <c r="HA70" i="30"/>
  <c r="HA77" i="30"/>
  <c r="HA69" i="30"/>
  <c r="HA62" i="30"/>
  <c r="HA50" i="30"/>
  <c r="HA63" i="30"/>
  <c r="HA39" i="30"/>
  <c r="HA14" i="30"/>
  <c r="HA13" i="30"/>
  <c r="HA99" i="30"/>
  <c r="HA98" i="30"/>
  <c r="HA92" i="30"/>
  <c r="HA84" i="30"/>
  <c r="HA91" i="30"/>
  <c r="HA83" i="30"/>
  <c r="HA76" i="30"/>
  <c r="HA68" i="30"/>
  <c r="HA75" i="30"/>
  <c r="HA67" i="30"/>
  <c r="HA60" i="30"/>
  <c r="HA52" i="30"/>
  <c r="HA44" i="30"/>
  <c r="HA36" i="30"/>
  <c r="HA61" i="30"/>
  <c r="HA53" i="30"/>
  <c r="HA45" i="30"/>
  <c r="HA37" i="30"/>
  <c r="HA30" i="30"/>
  <c r="HA21" i="30"/>
  <c r="HA11" i="30"/>
  <c r="HA29" i="30"/>
  <c r="HA22" i="30"/>
  <c r="HA15" i="30"/>
  <c r="HA9" i="30"/>
  <c r="HA46" i="30"/>
  <c r="HA34" i="30"/>
  <c r="HA55" i="30"/>
  <c r="HA43" i="30"/>
  <c r="HA31" i="30"/>
  <c r="HA20" i="30"/>
  <c r="HA5" i="30"/>
  <c r="HA19" i="30"/>
  <c r="HA10" i="30"/>
  <c r="HA105" i="30"/>
  <c r="HA104" i="30"/>
  <c r="HA96" i="30"/>
  <c r="HA90" i="30"/>
  <c r="HA82" i="30"/>
  <c r="HA89" i="30"/>
  <c r="HA81" i="30"/>
  <c r="HA74" i="30"/>
  <c r="HA66" i="30"/>
  <c r="HA73" i="30"/>
  <c r="HA65" i="30"/>
  <c r="HA58" i="30"/>
  <c r="HA42" i="30"/>
  <c r="HA51" i="30"/>
  <c r="HA28" i="30"/>
  <c r="HA24" i="30"/>
  <c r="HA3" i="30"/>
  <c r="R170" i="30"/>
  <c r="V170" i="30"/>
  <c r="U170" i="30" s="1"/>
  <c r="AA170" i="30"/>
  <c r="AD170" i="30"/>
  <c r="AG170" i="30"/>
  <c r="AJ170" i="30"/>
  <c r="X170" i="30"/>
  <c r="E171" i="16" a="1"/>
  <c r="E171" i="16" s="1"/>
  <c r="H170" i="16" a="1"/>
  <c r="H170" i="16" s="1"/>
  <c r="Q171" i="30" s="1"/>
  <c r="F170" i="16"/>
  <c r="G170" i="16"/>
  <c r="HB4" i="30" s="1"/>
  <c r="P171" i="30"/>
  <c r="HB2" i="30"/>
  <c r="AE169" i="30"/>
  <c r="AH169" i="30"/>
  <c r="AK169" i="30"/>
  <c r="Y169" i="30"/>
  <c r="AB169" i="30"/>
  <c r="Q50" i="16" a="1"/>
  <c r="Q50" i="16" s="1"/>
  <c r="T49" i="16"/>
  <c r="R49" i="16"/>
  <c r="S49" i="16"/>
  <c r="AA49" i="16"/>
  <c r="X49" i="16"/>
  <c r="Y49" i="16" a="1"/>
  <c r="Y49" i="16" s="1"/>
  <c r="Z49" i="16"/>
  <c r="W49" i="16"/>
  <c r="V50" i="16" a="1"/>
  <c r="V50" i="16" s="1"/>
  <c r="AG171" i="30" l="1"/>
  <c r="V171" i="30"/>
  <c r="U171" i="30" s="1"/>
  <c r="AJ171" i="30"/>
  <c r="AA171" i="30"/>
  <c r="AD171" i="30"/>
  <c r="X171" i="30"/>
  <c r="HB3" i="30"/>
  <c r="R171" i="30"/>
  <c r="E172" i="16" a="1"/>
  <c r="E172" i="16" s="1"/>
  <c r="HC2" i="30"/>
  <c r="P172" i="30"/>
  <c r="H171" i="16" a="1"/>
  <c r="H171" i="16" s="1"/>
  <c r="Q172" i="30" s="1"/>
  <c r="G171" i="16"/>
  <c r="HC4" i="30" s="1"/>
  <c r="F171" i="16"/>
  <c r="HB100" i="30"/>
  <c r="HB101" i="30"/>
  <c r="HB96" i="30"/>
  <c r="HB87" i="30"/>
  <c r="HB92" i="30"/>
  <c r="HB84" i="30"/>
  <c r="HB79" i="30"/>
  <c r="HB71" i="30"/>
  <c r="HB78" i="30"/>
  <c r="HB70" i="30"/>
  <c r="HB63" i="30"/>
  <c r="HB55" i="30"/>
  <c r="HB47" i="30"/>
  <c r="HB39" i="30"/>
  <c r="HB62" i="30"/>
  <c r="HB54" i="30"/>
  <c r="HB46" i="30"/>
  <c r="HB38" i="30"/>
  <c r="HB29" i="30"/>
  <c r="HB22" i="30"/>
  <c r="HB15" i="30"/>
  <c r="HB9" i="30"/>
  <c r="HB28" i="30"/>
  <c r="HB20" i="30"/>
  <c r="HB8" i="30"/>
  <c r="HB102" i="30"/>
  <c r="HB103" i="30"/>
  <c r="HB95" i="30"/>
  <c r="HB89" i="30"/>
  <c r="HB94" i="30"/>
  <c r="HB86" i="30"/>
  <c r="HB81" i="30"/>
  <c r="HB73" i="30"/>
  <c r="HB65" i="30"/>
  <c r="HB72" i="30"/>
  <c r="HB64" i="30"/>
  <c r="HB57" i="30"/>
  <c r="HB45" i="30"/>
  <c r="HB37" i="30"/>
  <c r="HB60" i="30"/>
  <c r="HB52" i="30"/>
  <c r="HB44" i="30"/>
  <c r="HB36" i="30"/>
  <c r="HB24" i="30"/>
  <c r="HB16" i="30"/>
  <c r="HB10" i="30"/>
  <c r="HB26" i="30"/>
  <c r="HB17" i="30"/>
  <c r="HB49" i="30"/>
  <c r="HB7" i="30"/>
  <c r="HB104" i="30"/>
  <c r="HB105" i="30"/>
  <c r="HB97" i="30"/>
  <c r="HB91" i="30"/>
  <c r="HB83" i="30"/>
  <c r="HB88" i="30"/>
  <c r="HB80" i="30"/>
  <c r="HB75" i="30"/>
  <c r="HB67" i="30"/>
  <c r="HB74" i="30"/>
  <c r="HB66" i="30"/>
  <c r="HB59" i="30"/>
  <c r="HB51" i="30"/>
  <c r="HB43" i="30"/>
  <c r="HB35" i="30"/>
  <c r="HB58" i="30"/>
  <c r="HB50" i="30"/>
  <c r="HB42" i="30"/>
  <c r="HB34" i="30"/>
  <c r="HB25" i="30"/>
  <c r="HB18" i="30"/>
  <c r="HB12" i="30"/>
  <c r="HB31" i="30"/>
  <c r="HB23" i="30"/>
  <c r="HB14" i="30"/>
  <c r="HB5" i="30"/>
  <c r="HB98" i="30"/>
  <c r="HB99" i="30"/>
  <c r="HB93" i="30"/>
  <c r="HB85" i="30"/>
  <c r="HB90" i="30"/>
  <c r="HB82" i="30"/>
  <c r="HB77" i="30"/>
  <c r="HB69" i="30"/>
  <c r="HB76" i="30"/>
  <c r="HB68" i="30"/>
  <c r="HB61" i="30"/>
  <c r="HB53" i="30"/>
  <c r="HB41" i="30"/>
  <c r="HB33" i="30"/>
  <c r="HB56" i="30"/>
  <c r="HB48" i="30"/>
  <c r="HB40" i="30"/>
  <c r="HB32" i="30"/>
  <c r="HB19" i="30"/>
  <c r="HB13" i="30"/>
  <c r="HB30" i="30"/>
  <c r="HB21" i="30"/>
  <c r="HB6" i="30"/>
  <c r="HB27" i="30"/>
  <c r="HB11" i="30"/>
  <c r="AH170" i="30"/>
  <c r="Y170" i="30"/>
  <c r="AE170" i="30"/>
  <c r="AB170" i="30"/>
  <c r="AK170" i="30"/>
  <c r="AA50" i="16"/>
  <c r="X50" i="16"/>
  <c r="Z50" i="16"/>
  <c r="W50" i="16"/>
  <c r="Y50" i="16" a="1"/>
  <c r="Y50" i="16" s="1"/>
  <c r="V51" i="16" a="1"/>
  <c r="V51" i="16" s="1"/>
  <c r="Q51" i="16" a="1"/>
  <c r="Q51" i="16" s="1"/>
  <c r="T50" i="16"/>
  <c r="R50" i="16"/>
  <c r="S50" i="16"/>
  <c r="R172" i="30" l="1"/>
  <c r="HC3" i="30"/>
  <c r="HC99" i="30"/>
  <c r="HC98" i="30"/>
  <c r="HC92" i="30"/>
  <c r="HC84" i="30"/>
  <c r="HC91" i="30"/>
  <c r="HC83" i="30"/>
  <c r="HC74" i="30"/>
  <c r="HC66" i="30"/>
  <c r="HC75" i="30"/>
  <c r="HC67" i="30"/>
  <c r="HC58" i="30"/>
  <c r="HC50" i="30"/>
  <c r="HC42" i="30"/>
  <c r="HC34" i="30"/>
  <c r="HC61" i="30"/>
  <c r="HC53" i="30"/>
  <c r="HC45" i="30"/>
  <c r="HC37" i="30"/>
  <c r="HC30" i="30"/>
  <c r="HC21" i="30"/>
  <c r="HC11" i="30"/>
  <c r="HC29" i="30"/>
  <c r="HC22" i="30"/>
  <c r="HC15" i="30"/>
  <c r="HC105" i="30"/>
  <c r="HC104" i="30"/>
  <c r="HC96" i="30"/>
  <c r="HC90" i="30"/>
  <c r="HC82" i="30"/>
  <c r="HC89" i="30"/>
  <c r="HC81" i="30"/>
  <c r="HC72" i="30"/>
  <c r="HC80" i="30"/>
  <c r="HC73" i="30"/>
  <c r="HC65" i="30"/>
  <c r="HC56" i="30"/>
  <c r="HC48" i="30"/>
  <c r="HC40" i="30"/>
  <c r="HC32" i="30"/>
  <c r="HC59" i="30"/>
  <c r="HC51" i="30"/>
  <c r="HC43" i="30"/>
  <c r="HC35" i="30"/>
  <c r="HC28" i="30"/>
  <c r="HC20" i="30"/>
  <c r="HC8" i="30"/>
  <c r="HC27" i="30"/>
  <c r="HC19" i="30"/>
  <c r="HC13" i="30"/>
  <c r="HC7" i="30"/>
  <c r="HC31" i="30"/>
  <c r="HC14" i="30"/>
  <c r="HC24" i="30"/>
  <c r="HC16" i="30"/>
  <c r="HC12" i="30"/>
  <c r="HC103" i="30"/>
  <c r="HC102" i="30"/>
  <c r="HC97" i="30"/>
  <c r="HC88" i="30"/>
  <c r="HC95" i="30"/>
  <c r="HC87" i="30"/>
  <c r="HC78" i="30"/>
  <c r="HC70" i="30"/>
  <c r="HC79" i="30"/>
  <c r="HC71" i="30"/>
  <c r="HC62" i="30"/>
  <c r="HC54" i="30"/>
  <c r="HC46" i="30"/>
  <c r="HC38" i="30"/>
  <c r="HC64" i="30"/>
  <c r="HC57" i="30"/>
  <c r="HC49" i="30"/>
  <c r="HC41" i="30"/>
  <c r="HC33" i="30"/>
  <c r="HC26" i="30"/>
  <c r="HC17" i="30"/>
  <c r="HC6" i="30"/>
  <c r="HC25" i="30"/>
  <c r="HC18" i="30"/>
  <c r="HC9" i="30"/>
  <c r="HC101" i="30"/>
  <c r="HC100" i="30"/>
  <c r="HC94" i="30"/>
  <c r="HC86" i="30"/>
  <c r="HC93" i="30"/>
  <c r="HC85" i="30"/>
  <c r="HC76" i="30"/>
  <c r="HC68" i="30"/>
  <c r="HC77" i="30"/>
  <c r="HC69" i="30"/>
  <c r="HC60" i="30"/>
  <c r="HC52" i="30"/>
  <c r="HC44" i="30"/>
  <c r="HC36" i="30"/>
  <c r="HC63" i="30"/>
  <c r="HC55" i="30"/>
  <c r="HC47" i="30"/>
  <c r="HC39" i="30"/>
  <c r="HC23" i="30"/>
  <c r="HC5" i="30"/>
  <c r="HC10" i="30"/>
  <c r="AK171" i="30"/>
  <c r="Y171" i="30"/>
  <c r="AB171" i="30"/>
  <c r="AE171" i="30"/>
  <c r="AH171" i="30"/>
  <c r="AG172" i="30"/>
  <c r="AJ172" i="30"/>
  <c r="X172" i="30"/>
  <c r="V172" i="30"/>
  <c r="U172" i="30" s="1"/>
  <c r="AA172" i="30"/>
  <c r="AD172" i="30"/>
  <c r="E173" i="16" a="1"/>
  <c r="E173" i="16" s="1"/>
  <c r="F172" i="16"/>
  <c r="G172" i="16"/>
  <c r="HD4" i="30" s="1"/>
  <c r="H172" i="16" a="1"/>
  <c r="H172" i="16" s="1"/>
  <c r="Q173" i="30" s="1"/>
  <c r="P173" i="30"/>
  <c r="HD2" i="30"/>
  <c r="Q52" i="16" a="1"/>
  <c r="Q52" i="16" s="1"/>
  <c r="T51" i="16"/>
  <c r="R51" i="16"/>
  <c r="S51" i="16"/>
  <c r="AA51" i="16"/>
  <c r="X51" i="16"/>
  <c r="Y51" i="16" a="1"/>
  <c r="Y51" i="16" s="1"/>
  <c r="Z51" i="16"/>
  <c r="W51" i="16"/>
  <c r="V52" i="16" a="1"/>
  <c r="V52" i="16" s="1"/>
  <c r="HD104" i="30" l="1"/>
  <c r="HD105" i="30"/>
  <c r="HD97" i="30"/>
  <c r="HD89" i="30"/>
  <c r="HD96" i="30"/>
  <c r="HD88" i="30"/>
  <c r="HD80" i="30"/>
  <c r="HD73" i="30"/>
  <c r="HD65" i="30"/>
  <c r="HD74" i="30"/>
  <c r="HD66" i="30"/>
  <c r="HD59" i="30"/>
  <c r="HD51" i="30"/>
  <c r="HD43" i="30"/>
  <c r="HD35" i="30"/>
  <c r="HD58" i="30"/>
  <c r="HD50" i="30"/>
  <c r="HD42" i="30"/>
  <c r="HD34" i="30"/>
  <c r="HD27" i="30"/>
  <c r="HD19" i="30"/>
  <c r="HD13" i="30"/>
  <c r="HD7" i="30"/>
  <c r="HD23" i="30"/>
  <c r="HD14" i="30"/>
  <c r="HD5" i="30"/>
  <c r="HD98" i="30"/>
  <c r="HD99" i="30"/>
  <c r="HD91" i="30"/>
  <c r="HD83" i="30"/>
  <c r="HD90" i="30"/>
  <c r="HD82" i="30"/>
  <c r="HD75" i="30"/>
  <c r="HD67" i="30"/>
  <c r="HD76" i="30"/>
  <c r="HD68" i="30"/>
  <c r="HD61" i="30"/>
  <c r="HD53" i="30"/>
  <c r="HD45" i="30"/>
  <c r="HD37" i="30"/>
  <c r="HD60" i="30"/>
  <c r="HD52" i="30"/>
  <c r="HD44" i="30"/>
  <c r="HD36" i="30"/>
  <c r="HD29" i="30"/>
  <c r="HD22" i="30"/>
  <c r="HD12" i="30"/>
  <c r="HD30" i="30"/>
  <c r="HD21" i="30"/>
  <c r="HD11" i="30"/>
  <c r="HD18" i="30"/>
  <c r="HD101" i="30"/>
  <c r="HD93" i="30"/>
  <c r="HD85" i="30"/>
  <c r="HD84" i="30"/>
  <c r="HD69" i="30"/>
  <c r="HD78" i="30"/>
  <c r="HD70" i="30"/>
  <c r="HD55" i="30"/>
  <c r="HD39" i="30"/>
  <c r="HD62" i="30"/>
  <c r="HD46" i="30"/>
  <c r="HD38" i="30"/>
  <c r="HD24" i="30"/>
  <c r="HD10" i="30"/>
  <c r="HD20" i="30"/>
  <c r="HD8" i="30"/>
  <c r="HD103" i="30"/>
  <c r="HD87" i="30"/>
  <c r="HD86" i="30"/>
  <c r="HD79" i="30"/>
  <c r="HD81" i="30"/>
  <c r="HD72" i="30"/>
  <c r="HD57" i="30"/>
  <c r="HD49" i="30"/>
  <c r="HD33" i="30"/>
  <c r="HD48" i="30"/>
  <c r="HD40" i="30"/>
  <c r="HD25" i="30"/>
  <c r="HD15" i="30"/>
  <c r="HD26" i="30"/>
  <c r="HD17" i="30"/>
  <c r="HD100" i="30"/>
  <c r="HD92" i="30"/>
  <c r="HD77" i="30"/>
  <c r="HD63" i="30"/>
  <c r="HD47" i="30"/>
  <c r="HD54" i="30"/>
  <c r="HD31" i="30"/>
  <c r="HD16" i="30"/>
  <c r="HD28" i="30"/>
  <c r="HD102" i="30"/>
  <c r="HD95" i="30"/>
  <c r="HD94" i="30"/>
  <c r="HD71" i="30"/>
  <c r="HD64" i="30"/>
  <c r="HD41" i="30"/>
  <c r="HD56" i="30"/>
  <c r="HD32" i="30"/>
  <c r="HD9" i="30"/>
  <c r="HD6" i="30"/>
  <c r="R173" i="30"/>
  <c r="HD3" i="30"/>
  <c r="AJ173" i="30"/>
  <c r="X173" i="30"/>
  <c r="AA173" i="30"/>
  <c r="AD173" i="30"/>
  <c r="AG173" i="30"/>
  <c r="V173" i="30"/>
  <c r="U173" i="30" s="1"/>
  <c r="H173" i="16" a="1"/>
  <c r="H173" i="16" s="1"/>
  <c r="Q174" i="30" s="1"/>
  <c r="F173" i="16"/>
  <c r="E174" i="16" a="1"/>
  <c r="E174" i="16" s="1"/>
  <c r="HE2" i="30"/>
  <c r="G173" i="16"/>
  <c r="HE4" i="30" s="1"/>
  <c r="P174" i="30"/>
  <c r="AB172" i="30"/>
  <c r="AE172" i="30"/>
  <c r="AH172" i="30"/>
  <c r="AK172" i="30"/>
  <c r="Y172" i="30"/>
  <c r="Q53" i="16" a="1"/>
  <c r="Q53" i="16" s="1"/>
  <c r="T52" i="16"/>
  <c r="R52" i="16"/>
  <c r="S52" i="16"/>
  <c r="AA52" i="16"/>
  <c r="X52" i="16"/>
  <c r="Z52" i="16"/>
  <c r="W52" i="16"/>
  <c r="Y52" i="16" a="1"/>
  <c r="Y52" i="16" s="1"/>
  <c r="V53" i="16" a="1"/>
  <c r="V53" i="16" s="1"/>
  <c r="H174" i="16" l="1" a="1"/>
  <c r="H174" i="16" s="1"/>
  <c r="Q175" i="30" s="1"/>
  <c r="F174" i="16"/>
  <c r="HF2" i="30"/>
  <c r="G174" i="16"/>
  <c r="HF4" i="30" s="1"/>
  <c r="E175" i="16" a="1"/>
  <c r="E175" i="16" s="1"/>
  <c r="P175" i="30"/>
  <c r="AG174" i="30"/>
  <c r="AJ174" i="30"/>
  <c r="X174" i="30"/>
  <c r="V174" i="30"/>
  <c r="U174" i="30" s="1"/>
  <c r="AA174" i="30"/>
  <c r="AD174" i="30"/>
  <c r="HE103" i="30"/>
  <c r="HE102" i="30"/>
  <c r="HE95" i="30"/>
  <c r="HE88" i="30"/>
  <c r="HE97" i="30"/>
  <c r="HE87" i="30"/>
  <c r="HE80" i="30"/>
  <c r="HE72" i="30"/>
  <c r="HE79" i="30"/>
  <c r="HE71" i="30"/>
  <c r="HE64" i="30"/>
  <c r="HE56" i="30"/>
  <c r="HE48" i="30"/>
  <c r="HE40" i="30"/>
  <c r="HE32" i="30"/>
  <c r="HE57" i="30"/>
  <c r="HE49" i="30"/>
  <c r="HE41" i="30"/>
  <c r="HE33" i="30"/>
  <c r="HE26" i="30"/>
  <c r="HE17" i="30"/>
  <c r="HE6" i="30"/>
  <c r="HE25" i="30"/>
  <c r="HE18" i="30"/>
  <c r="HE12" i="30"/>
  <c r="HE20" i="30"/>
  <c r="HE5" i="30"/>
  <c r="HE24" i="30"/>
  <c r="HE13" i="30"/>
  <c r="HE7" i="30"/>
  <c r="HE101" i="30"/>
  <c r="HE100" i="30"/>
  <c r="HE94" i="30"/>
  <c r="HE86" i="30"/>
  <c r="HE93" i="30"/>
  <c r="HE85" i="30"/>
  <c r="HE78" i="30"/>
  <c r="HE70" i="30"/>
  <c r="HE77" i="30"/>
  <c r="HE69" i="30"/>
  <c r="HE62" i="30"/>
  <c r="HE54" i="30"/>
  <c r="HE46" i="30"/>
  <c r="HE38" i="30"/>
  <c r="HE63" i="30"/>
  <c r="HE55" i="30"/>
  <c r="HE47" i="30"/>
  <c r="HE39" i="30"/>
  <c r="HE31" i="30"/>
  <c r="HE23" i="30"/>
  <c r="HE19" i="30"/>
  <c r="HE99" i="30"/>
  <c r="HE98" i="30"/>
  <c r="HE92" i="30"/>
  <c r="HE84" i="30"/>
  <c r="HE91" i="30"/>
  <c r="HE83" i="30"/>
  <c r="HE68" i="30"/>
  <c r="HE75" i="30"/>
  <c r="HE67" i="30"/>
  <c r="HE60" i="30"/>
  <c r="HE44" i="30"/>
  <c r="HE36" i="30"/>
  <c r="HE53" i="30"/>
  <c r="HE45" i="30"/>
  <c r="HE30" i="30"/>
  <c r="HE21" i="30"/>
  <c r="HE29" i="30"/>
  <c r="HE22" i="30"/>
  <c r="HE15" i="30"/>
  <c r="HE14" i="30"/>
  <c r="HE16" i="30"/>
  <c r="HE10" i="30"/>
  <c r="HE104" i="30"/>
  <c r="HE96" i="30"/>
  <c r="HE82" i="30"/>
  <c r="HE81" i="30"/>
  <c r="HE74" i="30"/>
  <c r="HE73" i="30"/>
  <c r="HE58" i="30"/>
  <c r="HE50" i="30"/>
  <c r="HE42" i="30"/>
  <c r="HE59" i="30"/>
  <c r="HE51" i="30"/>
  <c r="HE35" i="30"/>
  <c r="HE28" i="30"/>
  <c r="HE76" i="30"/>
  <c r="HE52" i="30"/>
  <c r="HE61" i="30"/>
  <c r="HE37" i="30"/>
  <c r="HE11" i="30"/>
  <c r="HE9" i="30"/>
  <c r="HE27" i="30"/>
  <c r="HE105" i="30"/>
  <c r="HE90" i="30"/>
  <c r="HE89" i="30"/>
  <c r="HE66" i="30"/>
  <c r="HE65" i="30"/>
  <c r="HE34" i="30"/>
  <c r="HE43" i="30"/>
  <c r="HE8" i="30"/>
  <c r="HE3" i="30"/>
  <c r="R174" i="30"/>
  <c r="AE173" i="30"/>
  <c r="AH173" i="30"/>
  <c r="AK173" i="30"/>
  <c r="AB173" i="30"/>
  <c r="Y173" i="30"/>
  <c r="AA53" i="16"/>
  <c r="X53" i="16"/>
  <c r="Y53" i="16" a="1"/>
  <c r="Y53" i="16" s="1"/>
  <c r="Z53" i="16"/>
  <c r="W53" i="16"/>
  <c r="V54" i="16" a="1"/>
  <c r="V54" i="16" s="1"/>
  <c r="Q54" i="16" a="1"/>
  <c r="Q54" i="16" s="1"/>
  <c r="T53" i="16"/>
  <c r="R53" i="16"/>
  <c r="S53" i="16"/>
  <c r="AJ175" i="30" l="1"/>
  <c r="X175" i="30"/>
  <c r="V175" i="30"/>
  <c r="U175" i="30" s="1"/>
  <c r="AD175" i="30"/>
  <c r="AG175" i="30"/>
  <c r="AA175" i="30"/>
  <c r="R175" i="30"/>
  <c r="HF3" i="30"/>
  <c r="AB174" i="30"/>
  <c r="Y174" i="30"/>
  <c r="AH174" i="30"/>
  <c r="AE174" i="30"/>
  <c r="AK174" i="30"/>
  <c r="E176" i="16" a="1"/>
  <c r="E176" i="16" s="1"/>
  <c r="HG2" i="30"/>
  <c r="P176" i="30"/>
  <c r="F175" i="16"/>
  <c r="H175" i="16" a="1"/>
  <c r="H175" i="16" s="1"/>
  <c r="Q176" i="30" s="1"/>
  <c r="G175" i="16"/>
  <c r="HG4" i="30" s="1"/>
  <c r="HF104" i="30"/>
  <c r="HF105" i="30"/>
  <c r="HF97" i="30"/>
  <c r="HF91" i="30"/>
  <c r="HF83" i="30"/>
  <c r="HF88" i="30"/>
  <c r="HF80" i="30"/>
  <c r="HF75" i="30"/>
  <c r="HF67" i="30"/>
  <c r="HF74" i="30"/>
  <c r="HF66" i="30"/>
  <c r="HF59" i="30"/>
  <c r="HF51" i="30"/>
  <c r="HF43" i="30"/>
  <c r="HF35" i="30"/>
  <c r="HF58" i="30"/>
  <c r="HF50" i="30"/>
  <c r="HF42" i="30"/>
  <c r="HF34" i="30"/>
  <c r="HF25" i="30"/>
  <c r="HF18" i="30"/>
  <c r="HF12" i="30"/>
  <c r="HF31" i="30"/>
  <c r="HF23" i="30"/>
  <c r="HF14" i="30"/>
  <c r="HF5" i="30"/>
  <c r="HF37" i="30"/>
  <c r="HF60" i="30"/>
  <c r="HF48" i="30"/>
  <c r="HF36" i="30"/>
  <c r="HF24" i="30"/>
  <c r="HF13" i="30"/>
  <c r="HF30" i="30"/>
  <c r="HF17" i="30"/>
  <c r="HF6" i="30"/>
  <c r="HF98" i="30"/>
  <c r="HF99" i="30"/>
  <c r="HF93" i="30"/>
  <c r="HF85" i="30"/>
  <c r="HF90" i="30"/>
  <c r="HF82" i="30"/>
  <c r="HF77" i="30"/>
  <c r="HF69" i="30"/>
  <c r="HF76" i="30"/>
  <c r="HF68" i="30"/>
  <c r="HF61" i="30"/>
  <c r="HF53" i="30"/>
  <c r="HF41" i="30"/>
  <c r="HF40" i="30"/>
  <c r="HF19" i="30"/>
  <c r="HF26" i="30"/>
  <c r="HF100" i="30"/>
  <c r="HF101" i="30"/>
  <c r="HF96" i="30"/>
  <c r="HF87" i="30"/>
  <c r="HF92" i="30"/>
  <c r="HF84" i="30"/>
  <c r="HF79" i="30"/>
  <c r="HF71" i="30"/>
  <c r="HF78" i="30"/>
  <c r="HF70" i="30"/>
  <c r="HF63" i="30"/>
  <c r="HF55" i="30"/>
  <c r="HF47" i="30"/>
  <c r="HF39" i="30"/>
  <c r="HF62" i="30"/>
  <c r="HF54" i="30"/>
  <c r="HF46" i="30"/>
  <c r="HF38" i="30"/>
  <c r="HF29" i="30"/>
  <c r="HF22" i="30"/>
  <c r="HF15" i="30"/>
  <c r="HF9" i="30"/>
  <c r="HF28" i="30"/>
  <c r="HF20" i="30"/>
  <c r="HF8" i="30"/>
  <c r="HF49" i="30"/>
  <c r="HF33" i="30"/>
  <c r="HF52" i="30"/>
  <c r="HF44" i="30"/>
  <c r="HF32" i="30"/>
  <c r="HF16" i="30"/>
  <c r="HF7" i="30"/>
  <c r="HF21" i="30"/>
  <c r="HF11" i="30"/>
  <c r="HF102" i="30"/>
  <c r="HF103" i="30"/>
  <c r="HF95" i="30"/>
  <c r="HF89" i="30"/>
  <c r="HF94" i="30"/>
  <c r="HF86" i="30"/>
  <c r="HF81" i="30"/>
  <c r="HF73" i="30"/>
  <c r="HF65" i="30"/>
  <c r="HF72" i="30"/>
  <c r="HF64" i="30"/>
  <c r="HF57" i="30"/>
  <c r="HF45" i="30"/>
  <c r="HF56" i="30"/>
  <c r="HF27" i="30"/>
  <c r="HF10" i="30"/>
  <c r="AA54" i="16"/>
  <c r="X54" i="16"/>
  <c r="Z54" i="16"/>
  <c r="W54" i="16"/>
  <c r="Y54" i="16" a="1"/>
  <c r="Y54" i="16" s="1"/>
  <c r="V55" i="16" a="1"/>
  <c r="V55" i="16" s="1"/>
  <c r="Q55" i="16" a="1"/>
  <c r="Q55" i="16" s="1"/>
  <c r="T54" i="16"/>
  <c r="R54" i="16"/>
  <c r="S54" i="16"/>
  <c r="AJ176" i="30" l="1"/>
  <c r="V176" i="30"/>
  <c r="U176" i="30" s="1"/>
  <c r="AA176" i="30"/>
  <c r="AD176" i="30"/>
  <c r="AG176" i="30"/>
  <c r="X176" i="30"/>
  <c r="P177" i="30"/>
  <c r="H176" i="16" a="1"/>
  <c r="H176" i="16" s="1"/>
  <c r="Q177" i="30" s="1"/>
  <c r="F176" i="16"/>
  <c r="HH2" i="30"/>
  <c r="G176" i="16"/>
  <c r="HH4" i="30" s="1"/>
  <c r="E177" i="16" a="1"/>
  <c r="E177" i="16" s="1"/>
  <c r="AK175" i="30"/>
  <c r="AE175" i="30"/>
  <c r="AH175" i="30"/>
  <c r="Y175" i="30"/>
  <c r="AB175" i="30"/>
  <c r="HG3" i="30"/>
  <c r="R176" i="30"/>
  <c r="HG92" i="30"/>
  <c r="HG74" i="30"/>
  <c r="HG60" i="30"/>
  <c r="HG36" i="30"/>
  <c r="HG37" i="30"/>
  <c r="HG11" i="30"/>
  <c r="HG15" i="30"/>
  <c r="HG47" i="30"/>
  <c r="HG23" i="30"/>
  <c r="HG13" i="30"/>
  <c r="HG100" i="30"/>
  <c r="HG85" i="30"/>
  <c r="HG79" i="30"/>
  <c r="HG62" i="30"/>
  <c r="HG46" i="30"/>
  <c r="HG55" i="30"/>
  <c r="HG103" i="30"/>
  <c r="HG102" i="30"/>
  <c r="HG97" i="30"/>
  <c r="HG88" i="30"/>
  <c r="HG95" i="30"/>
  <c r="HG87" i="30"/>
  <c r="HG78" i="30"/>
  <c r="HG70" i="30"/>
  <c r="HG80" i="30"/>
  <c r="HG73" i="30"/>
  <c r="HG65" i="30"/>
  <c r="HG56" i="30"/>
  <c r="HG48" i="30"/>
  <c r="HG40" i="30"/>
  <c r="HG32" i="30"/>
  <c r="HG57" i="30"/>
  <c r="HG49" i="30"/>
  <c r="HG41" i="30"/>
  <c r="HG33" i="30"/>
  <c r="HG26" i="30"/>
  <c r="HG17" i="30"/>
  <c r="HG6" i="30"/>
  <c r="HG25" i="30"/>
  <c r="HG18" i="30"/>
  <c r="HG12" i="30"/>
  <c r="HG38" i="30"/>
  <c r="HG51" i="30"/>
  <c r="HG39" i="30"/>
  <c r="HG28" i="30"/>
  <c r="HG14" i="30"/>
  <c r="HG27" i="30"/>
  <c r="HG19" i="30"/>
  <c r="HG10" i="30"/>
  <c r="HG105" i="30"/>
  <c r="HG104" i="30"/>
  <c r="HG96" i="30"/>
  <c r="HG90" i="30"/>
  <c r="HG82" i="30"/>
  <c r="HG89" i="30"/>
  <c r="HG81" i="30"/>
  <c r="HG72" i="30"/>
  <c r="HG64" i="30"/>
  <c r="HG75" i="30"/>
  <c r="HG67" i="30"/>
  <c r="HG58" i="30"/>
  <c r="HG50" i="30"/>
  <c r="HG42" i="30"/>
  <c r="HG63" i="30"/>
  <c r="HG43" i="30"/>
  <c r="HG20" i="30"/>
  <c r="HG16" i="30"/>
  <c r="HG99" i="30"/>
  <c r="HG98" i="30"/>
  <c r="HG84" i="30"/>
  <c r="HG91" i="30"/>
  <c r="HG83" i="30"/>
  <c r="HG66" i="30"/>
  <c r="HG77" i="30"/>
  <c r="HG69" i="30"/>
  <c r="HG52" i="30"/>
  <c r="HG44" i="30"/>
  <c r="HG61" i="30"/>
  <c r="HG53" i="30"/>
  <c r="HG45" i="30"/>
  <c r="HG30" i="30"/>
  <c r="HG21" i="30"/>
  <c r="HG29" i="30"/>
  <c r="HG22" i="30"/>
  <c r="HG9" i="30"/>
  <c r="HG59" i="30"/>
  <c r="HG35" i="30"/>
  <c r="HG8" i="30"/>
  <c r="HG24" i="30"/>
  <c r="HG7" i="30"/>
  <c r="HG101" i="30"/>
  <c r="HG94" i="30"/>
  <c r="HG86" i="30"/>
  <c r="HG93" i="30"/>
  <c r="HG76" i="30"/>
  <c r="HG68" i="30"/>
  <c r="HG71" i="30"/>
  <c r="HG54" i="30"/>
  <c r="HG34" i="30"/>
  <c r="HG31" i="30"/>
  <c r="HG5" i="30"/>
  <c r="AA55" i="16"/>
  <c r="X55" i="16"/>
  <c r="Y55" i="16" a="1"/>
  <c r="Y55" i="16" s="1"/>
  <c r="Z55" i="16"/>
  <c r="W55" i="16"/>
  <c r="V56" i="16" a="1"/>
  <c r="V56" i="16" s="1"/>
  <c r="Q56" i="16" a="1"/>
  <c r="Q56" i="16" s="1"/>
  <c r="T55" i="16"/>
  <c r="R55" i="16"/>
  <c r="S55" i="16"/>
  <c r="F177" i="16" l="1"/>
  <c r="H177" i="16" a="1"/>
  <c r="H177" i="16" s="1"/>
  <c r="Q178" i="30" s="1"/>
  <c r="P178" i="30"/>
  <c r="E178" i="16" a="1"/>
  <c r="E178" i="16" s="1"/>
  <c r="HI2" i="30"/>
  <c r="G177" i="16"/>
  <c r="HI4" i="30" s="1"/>
  <c r="HH104" i="30"/>
  <c r="HH105" i="30"/>
  <c r="HH97" i="30"/>
  <c r="HH89" i="30"/>
  <c r="HH96" i="30"/>
  <c r="HH88" i="30"/>
  <c r="HH80" i="30"/>
  <c r="HH73" i="30"/>
  <c r="HH65" i="30"/>
  <c r="HH74" i="30"/>
  <c r="HH66" i="30"/>
  <c r="HH59" i="30"/>
  <c r="HH51" i="30"/>
  <c r="HH43" i="30"/>
  <c r="HH35" i="30"/>
  <c r="HH58" i="30"/>
  <c r="HH50" i="30"/>
  <c r="HH42" i="30"/>
  <c r="HH34" i="30"/>
  <c r="HH27" i="30"/>
  <c r="HH19" i="30"/>
  <c r="HH13" i="30"/>
  <c r="HH7" i="30"/>
  <c r="HH23" i="30"/>
  <c r="HH14" i="30"/>
  <c r="HH5" i="30"/>
  <c r="HH91" i="30"/>
  <c r="HH83" i="30"/>
  <c r="HH86" i="30"/>
  <c r="HH75" i="30"/>
  <c r="HH67" i="30"/>
  <c r="HH68" i="30"/>
  <c r="HH61" i="30"/>
  <c r="HH45" i="30"/>
  <c r="HH37" i="30"/>
  <c r="HH56" i="30"/>
  <c r="HH48" i="30"/>
  <c r="HH36" i="30"/>
  <c r="HH25" i="30"/>
  <c r="HH18" i="30"/>
  <c r="HH9" i="30"/>
  <c r="HH26" i="30"/>
  <c r="HH11" i="30"/>
  <c r="HH102" i="30"/>
  <c r="HH99" i="30"/>
  <c r="HH94" i="30"/>
  <c r="HH81" i="30"/>
  <c r="HH57" i="30"/>
  <c r="HH33" i="30"/>
  <c r="HH29" i="30"/>
  <c r="HH21" i="30"/>
  <c r="HH100" i="30"/>
  <c r="HH101" i="30"/>
  <c r="HH93" i="30"/>
  <c r="HH85" i="30"/>
  <c r="HH92" i="30"/>
  <c r="HH84" i="30"/>
  <c r="HH77" i="30"/>
  <c r="HH69" i="30"/>
  <c r="HH78" i="30"/>
  <c r="HH70" i="30"/>
  <c r="HH63" i="30"/>
  <c r="HH55" i="30"/>
  <c r="HH47" i="30"/>
  <c r="HH39" i="30"/>
  <c r="HH62" i="30"/>
  <c r="HH54" i="30"/>
  <c r="HH46" i="30"/>
  <c r="HH38" i="30"/>
  <c r="HH31" i="30"/>
  <c r="HH24" i="30"/>
  <c r="HH16" i="30"/>
  <c r="HH10" i="30"/>
  <c r="HH28" i="30"/>
  <c r="HH20" i="30"/>
  <c r="HH8" i="30"/>
  <c r="HH103" i="30"/>
  <c r="HH87" i="30"/>
  <c r="HH90" i="30"/>
  <c r="HH82" i="30"/>
  <c r="HH71" i="30"/>
  <c r="HH76" i="30"/>
  <c r="HH64" i="30"/>
  <c r="HH53" i="30"/>
  <c r="HH41" i="30"/>
  <c r="HH60" i="30"/>
  <c r="HH52" i="30"/>
  <c r="HH40" i="30"/>
  <c r="HH32" i="30"/>
  <c r="HH22" i="30"/>
  <c r="HH12" i="30"/>
  <c r="HH30" i="30"/>
  <c r="HH17" i="30"/>
  <c r="HH6" i="30"/>
  <c r="HH98" i="30"/>
  <c r="HH95" i="30"/>
  <c r="HH79" i="30"/>
  <c r="HH72" i="30"/>
  <c r="HH49" i="30"/>
  <c r="HH44" i="30"/>
  <c r="HH15" i="30"/>
  <c r="AB176" i="30"/>
  <c r="AE176" i="30"/>
  <c r="AH176" i="30"/>
  <c r="AK176" i="30"/>
  <c r="Y176" i="30"/>
  <c r="R177" i="30"/>
  <c r="HH3" i="30"/>
  <c r="AD177" i="30"/>
  <c r="AG177" i="30"/>
  <c r="V177" i="30"/>
  <c r="U177" i="30" s="1"/>
  <c r="AJ177" i="30"/>
  <c r="X177" i="30"/>
  <c r="AA177" i="30"/>
  <c r="Q57" i="16" a="1"/>
  <c r="Q57" i="16" s="1"/>
  <c r="T56" i="16"/>
  <c r="R56" i="16"/>
  <c r="S56" i="16"/>
  <c r="AA56" i="16"/>
  <c r="X56" i="16"/>
  <c r="Z56" i="16"/>
  <c r="W56" i="16"/>
  <c r="Y56" i="16" a="1"/>
  <c r="Y56" i="16" s="1"/>
  <c r="V57" i="16" a="1"/>
  <c r="V57" i="16" s="1"/>
  <c r="E179" i="16" l="1" a="1"/>
  <c r="E179" i="16" s="1"/>
  <c r="HJ2" i="30"/>
  <c r="G178" i="16"/>
  <c r="HJ4" i="30" s="1"/>
  <c r="F178" i="16"/>
  <c r="H178" i="16" a="1"/>
  <c r="H178" i="16" s="1"/>
  <c r="Q179" i="30" s="1"/>
  <c r="P179" i="30"/>
  <c r="AH177" i="30"/>
  <c r="AK177" i="30"/>
  <c r="Y177" i="30"/>
  <c r="AB177" i="30"/>
  <c r="AE177" i="30"/>
  <c r="HI101" i="30"/>
  <c r="HI100" i="30"/>
  <c r="HI94" i="30"/>
  <c r="HI86" i="30"/>
  <c r="HI93" i="30"/>
  <c r="HI85" i="30"/>
  <c r="HI78" i="30"/>
  <c r="HI70" i="30"/>
  <c r="HI79" i="30"/>
  <c r="HI71" i="30"/>
  <c r="HI62" i="30"/>
  <c r="HI54" i="30"/>
  <c r="HI46" i="30"/>
  <c r="HI38" i="30"/>
  <c r="HI63" i="30"/>
  <c r="HI55" i="30"/>
  <c r="HI47" i="30"/>
  <c r="HI39" i="30"/>
  <c r="HI31" i="30"/>
  <c r="HI23" i="30"/>
  <c r="HI14" i="30"/>
  <c r="HI5" i="30"/>
  <c r="HI24" i="30"/>
  <c r="HI16" i="30"/>
  <c r="HI10" i="30"/>
  <c r="HI21" i="30"/>
  <c r="HI29" i="30"/>
  <c r="HI18" i="30"/>
  <c r="HI9" i="30"/>
  <c r="HI99" i="30"/>
  <c r="HI98" i="30"/>
  <c r="HI92" i="30"/>
  <c r="HI84" i="30"/>
  <c r="HI91" i="30"/>
  <c r="HI83" i="30"/>
  <c r="HI76" i="30"/>
  <c r="HI68" i="30"/>
  <c r="HI77" i="30"/>
  <c r="HI69" i="30"/>
  <c r="HI60" i="30"/>
  <c r="HI52" i="30"/>
  <c r="HI44" i="30"/>
  <c r="HI36" i="30"/>
  <c r="HI61" i="30"/>
  <c r="HI53" i="30"/>
  <c r="HI45" i="30"/>
  <c r="HI37" i="30"/>
  <c r="HI30" i="30"/>
  <c r="HI17" i="30"/>
  <c r="HI25" i="30"/>
  <c r="HI105" i="30"/>
  <c r="HI104" i="30"/>
  <c r="HI96" i="30"/>
  <c r="HI90" i="30"/>
  <c r="HI82" i="30"/>
  <c r="HI89" i="30"/>
  <c r="HI81" i="30"/>
  <c r="HI74" i="30"/>
  <c r="HI66" i="30"/>
  <c r="HI75" i="30"/>
  <c r="HI67" i="30"/>
  <c r="HI58" i="30"/>
  <c r="HI50" i="30"/>
  <c r="HI42" i="30"/>
  <c r="HI34" i="30"/>
  <c r="HI59" i="30"/>
  <c r="HI51" i="30"/>
  <c r="HI43" i="30"/>
  <c r="HI35" i="30"/>
  <c r="HI28" i="30"/>
  <c r="HI20" i="30"/>
  <c r="HI8" i="30"/>
  <c r="HI27" i="30"/>
  <c r="HI19" i="30"/>
  <c r="HI13" i="30"/>
  <c r="HI7" i="30"/>
  <c r="HI6" i="30"/>
  <c r="HI22" i="30"/>
  <c r="HI15" i="30"/>
  <c r="HI103" i="30"/>
  <c r="HI102" i="30"/>
  <c r="HI95" i="30"/>
  <c r="HI88" i="30"/>
  <c r="HI97" i="30"/>
  <c r="HI87" i="30"/>
  <c r="HI80" i="30"/>
  <c r="HI72" i="30"/>
  <c r="HI64" i="30"/>
  <c r="HI73" i="30"/>
  <c r="HI65" i="30"/>
  <c r="HI56" i="30"/>
  <c r="HI48" i="30"/>
  <c r="HI40" i="30"/>
  <c r="HI32" i="30"/>
  <c r="HI57" i="30"/>
  <c r="HI49" i="30"/>
  <c r="HI41" i="30"/>
  <c r="HI33" i="30"/>
  <c r="HI26" i="30"/>
  <c r="HI11" i="30"/>
  <c r="HI12" i="30"/>
  <c r="V178" i="30"/>
  <c r="U178" i="30" s="1"/>
  <c r="AA178" i="30"/>
  <c r="AD178" i="30"/>
  <c r="AG178" i="30"/>
  <c r="AJ178" i="30"/>
  <c r="X178" i="30"/>
  <c r="HI3" i="30"/>
  <c r="R178" i="30"/>
  <c r="Q58" i="16" a="1"/>
  <c r="Q58" i="16" s="1"/>
  <c r="T57" i="16"/>
  <c r="R57" i="16"/>
  <c r="S57" i="16"/>
  <c r="AA57" i="16"/>
  <c r="X57" i="16"/>
  <c r="Y57" i="16" a="1"/>
  <c r="Y57" i="16" s="1"/>
  <c r="Z57" i="16"/>
  <c r="W57" i="16"/>
  <c r="V58" i="16" a="1"/>
  <c r="V58" i="16" s="1"/>
  <c r="AK178" i="30" l="1"/>
  <c r="Y178" i="30"/>
  <c r="AB178" i="30"/>
  <c r="AE178" i="30"/>
  <c r="AH178" i="30"/>
  <c r="AD179" i="30"/>
  <c r="AG179" i="30"/>
  <c r="V179" i="30"/>
  <c r="U179" i="30" s="1"/>
  <c r="AJ179" i="30"/>
  <c r="X179" i="30"/>
  <c r="AA179" i="30"/>
  <c r="HJ3" i="30"/>
  <c r="R179" i="30"/>
  <c r="HJ98" i="30"/>
  <c r="HJ99" i="30"/>
  <c r="HJ93" i="30"/>
  <c r="HJ85" i="30"/>
  <c r="HJ90" i="30"/>
  <c r="HJ82" i="30"/>
  <c r="HJ77" i="30"/>
  <c r="HJ69" i="30"/>
  <c r="HJ76" i="30"/>
  <c r="HJ68" i="30"/>
  <c r="HJ61" i="30"/>
  <c r="HJ53" i="30"/>
  <c r="HJ45" i="30"/>
  <c r="HJ37" i="30"/>
  <c r="HJ60" i="30"/>
  <c r="HJ52" i="30"/>
  <c r="HJ44" i="30"/>
  <c r="HJ36" i="30"/>
  <c r="HJ27" i="30"/>
  <c r="HJ19" i="30"/>
  <c r="HJ13" i="30"/>
  <c r="HJ26" i="30"/>
  <c r="HJ17" i="30"/>
  <c r="HJ100" i="30"/>
  <c r="HJ87" i="30"/>
  <c r="HJ84" i="30"/>
  <c r="HJ67" i="30"/>
  <c r="HJ59" i="30"/>
  <c r="HJ39" i="30"/>
  <c r="HJ42" i="30"/>
  <c r="HJ22" i="30"/>
  <c r="HJ31" i="30"/>
  <c r="HJ43" i="30"/>
  <c r="HJ102" i="30"/>
  <c r="HJ103" i="30"/>
  <c r="HJ95" i="30"/>
  <c r="HJ89" i="30"/>
  <c r="HJ94" i="30"/>
  <c r="HJ86" i="30"/>
  <c r="HJ81" i="30"/>
  <c r="HJ73" i="30"/>
  <c r="HJ65" i="30"/>
  <c r="HJ72" i="30"/>
  <c r="HJ64" i="30"/>
  <c r="HJ57" i="30"/>
  <c r="HJ49" i="30"/>
  <c r="HJ41" i="30"/>
  <c r="HJ33" i="30"/>
  <c r="HJ56" i="30"/>
  <c r="HJ48" i="30"/>
  <c r="HJ40" i="30"/>
  <c r="HJ32" i="30"/>
  <c r="HJ24" i="30"/>
  <c r="HJ16" i="30"/>
  <c r="HJ10" i="30"/>
  <c r="HJ30" i="30"/>
  <c r="HJ21" i="30"/>
  <c r="HJ11" i="30"/>
  <c r="HJ104" i="30"/>
  <c r="HJ105" i="30"/>
  <c r="HJ97" i="30"/>
  <c r="HJ91" i="30"/>
  <c r="HJ83" i="30"/>
  <c r="HJ88" i="30"/>
  <c r="HJ80" i="30"/>
  <c r="HJ75" i="30"/>
  <c r="HJ78" i="30"/>
  <c r="HJ70" i="30"/>
  <c r="HJ63" i="30"/>
  <c r="HJ55" i="30"/>
  <c r="HJ47" i="30"/>
  <c r="HJ35" i="30"/>
  <c r="HJ58" i="30"/>
  <c r="HJ46" i="30"/>
  <c r="HJ38" i="30"/>
  <c r="HJ25" i="30"/>
  <c r="HJ18" i="30"/>
  <c r="HJ9" i="30"/>
  <c r="HJ28" i="30"/>
  <c r="HJ14" i="30"/>
  <c r="HJ71" i="30"/>
  <c r="HJ50" i="30"/>
  <c r="HJ15" i="30"/>
  <c r="HJ5" i="30"/>
  <c r="HJ7" i="30"/>
  <c r="HJ6" i="30"/>
  <c r="HJ101" i="30"/>
  <c r="HJ96" i="30"/>
  <c r="HJ92" i="30"/>
  <c r="HJ79" i="30"/>
  <c r="HJ74" i="30"/>
  <c r="HJ66" i="30"/>
  <c r="HJ51" i="30"/>
  <c r="HJ62" i="30"/>
  <c r="HJ54" i="30"/>
  <c r="HJ34" i="30"/>
  <c r="HJ12" i="30"/>
  <c r="HJ20" i="30"/>
  <c r="HJ8" i="30"/>
  <c r="HJ29" i="30"/>
  <c r="HJ23" i="30"/>
  <c r="G179" i="16"/>
  <c r="HK4" i="30" s="1"/>
  <c r="E180" i="16" a="1"/>
  <c r="E180" i="16" s="1"/>
  <c r="H179" i="16" a="1"/>
  <c r="H179" i="16" s="1"/>
  <c r="Q180" i="30" s="1"/>
  <c r="F179" i="16"/>
  <c r="HK2" i="30"/>
  <c r="P180" i="30"/>
  <c r="Q59" i="16" a="1"/>
  <c r="Q59" i="16" s="1"/>
  <c r="T58" i="16"/>
  <c r="R58" i="16"/>
  <c r="S58" i="16"/>
  <c r="AA58" i="16"/>
  <c r="X58" i="16"/>
  <c r="Z58" i="16"/>
  <c r="W58" i="16"/>
  <c r="Y58" i="16" a="1"/>
  <c r="Y58" i="16" s="1"/>
  <c r="V59" i="16" a="1"/>
  <c r="V59" i="16" s="1"/>
  <c r="HK3" i="30" l="1"/>
  <c r="R180" i="30"/>
  <c r="AJ180" i="30"/>
  <c r="X180" i="30"/>
  <c r="AG180" i="30"/>
  <c r="AD180" i="30"/>
  <c r="V180" i="30"/>
  <c r="U180" i="30" s="1"/>
  <c r="AA180" i="30"/>
  <c r="G180" i="16"/>
  <c r="HL4" i="30" s="1"/>
  <c r="P181" i="30"/>
  <c r="F180" i="16"/>
  <c r="H180" i="16" a="1"/>
  <c r="H180" i="16" s="1"/>
  <c r="Q181" i="30" s="1"/>
  <c r="E181" i="16" a="1"/>
  <c r="E181" i="16" s="1"/>
  <c r="HL2" i="30"/>
  <c r="AE179" i="30"/>
  <c r="AH179" i="30"/>
  <c r="AK179" i="30"/>
  <c r="Y179" i="30"/>
  <c r="AB179" i="30"/>
  <c r="HK103" i="30"/>
  <c r="HK102" i="30"/>
  <c r="HK97" i="30"/>
  <c r="HK88" i="30"/>
  <c r="HK95" i="30"/>
  <c r="HK87" i="30"/>
  <c r="HK78" i="30"/>
  <c r="HK70" i="30"/>
  <c r="HK80" i="30"/>
  <c r="HK73" i="30"/>
  <c r="HK65" i="30"/>
  <c r="HK56" i="30"/>
  <c r="HK48" i="30"/>
  <c r="HK40" i="30"/>
  <c r="HK32" i="30"/>
  <c r="HK57" i="30"/>
  <c r="HK49" i="30"/>
  <c r="HK41" i="30"/>
  <c r="HK33" i="30"/>
  <c r="HK26" i="30"/>
  <c r="HK17" i="30"/>
  <c r="HK6" i="30"/>
  <c r="HK25" i="30"/>
  <c r="HK18" i="30"/>
  <c r="HK12" i="30"/>
  <c r="HK105" i="30"/>
  <c r="HK104" i="30"/>
  <c r="HK96" i="30"/>
  <c r="HK90" i="30"/>
  <c r="HK82" i="30"/>
  <c r="HK89" i="30"/>
  <c r="HK81" i="30"/>
  <c r="HK72" i="30"/>
  <c r="HK64" i="30"/>
  <c r="HK75" i="30"/>
  <c r="HK67" i="30"/>
  <c r="HK58" i="30"/>
  <c r="HK50" i="30"/>
  <c r="HK42" i="30"/>
  <c r="HK34" i="30"/>
  <c r="HK59" i="30"/>
  <c r="HK51" i="30"/>
  <c r="HK43" i="30"/>
  <c r="HK35" i="30"/>
  <c r="HK28" i="30"/>
  <c r="HK20" i="30"/>
  <c r="HK8" i="30"/>
  <c r="HK27" i="30"/>
  <c r="HK19" i="30"/>
  <c r="HK13" i="30"/>
  <c r="HK7" i="30"/>
  <c r="HK99" i="30"/>
  <c r="HK98" i="30"/>
  <c r="HK92" i="30"/>
  <c r="HK84" i="30"/>
  <c r="HK91" i="30"/>
  <c r="HK83" i="30"/>
  <c r="HK74" i="30"/>
  <c r="HK66" i="30"/>
  <c r="HK77" i="30"/>
  <c r="HK69" i="30"/>
  <c r="HK60" i="30"/>
  <c r="HK52" i="30"/>
  <c r="HK44" i="30"/>
  <c r="HK36" i="30"/>
  <c r="HK61" i="30"/>
  <c r="HK53" i="30"/>
  <c r="HK45" i="30"/>
  <c r="HK37" i="30"/>
  <c r="HK30" i="30"/>
  <c r="HK21" i="30"/>
  <c r="HK11" i="30"/>
  <c r="HK29" i="30"/>
  <c r="HK22" i="30"/>
  <c r="HK15" i="30"/>
  <c r="HK9" i="30"/>
  <c r="HK101" i="30"/>
  <c r="HK100" i="30"/>
  <c r="HK94" i="30"/>
  <c r="HK86" i="30"/>
  <c r="HK93" i="30"/>
  <c r="HK85" i="30"/>
  <c r="HK76" i="30"/>
  <c r="HK68" i="30"/>
  <c r="HK79" i="30"/>
  <c r="HK71" i="30"/>
  <c r="HK62" i="30"/>
  <c r="HK54" i="30"/>
  <c r="HK46" i="30"/>
  <c r="HK38" i="30"/>
  <c r="HK63" i="30"/>
  <c r="HK55" i="30"/>
  <c r="HK47" i="30"/>
  <c r="HK39" i="30"/>
  <c r="HK31" i="30"/>
  <c r="HK23" i="30"/>
  <c r="HK14" i="30"/>
  <c r="HK5" i="30"/>
  <c r="HK24" i="30"/>
  <c r="HK16" i="30"/>
  <c r="HK10" i="30"/>
  <c r="AA59" i="16"/>
  <c r="X59" i="16"/>
  <c r="Y59" i="16" a="1"/>
  <c r="Y59" i="16" s="1"/>
  <c r="Z59" i="16"/>
  <c r="W59" i="16"/>
  <c r="V60" i="16" a="1"/>
  <c r="V60" i="16" s="1"/>
  <c r="Q60" i="16" a="1"/>
  <c r="Q60" i="16" s="1"/>
  <c r="T59" i="16"/>
  <c r="R59" i="16"/>
  <c r="S59" i="16"/>
  <c r="HL102" i="30" l="1"/>
  <c r="HL103" i="30"/>
  <c r="HL95" i="30"/>
  <c r="HL87" i="30"/>
  <c r="HL94" i="30"/>
  <c r="HL86" i="30"/>
  <c r="HL79" i="30"/>
  <c r="HL71" i="30"/>
  <c r="HL81" i="30"/>
  <c r="HL72" i="30"/>
  <c r="HL64" i="30"/>
  <c r="HL57" i="30"/>
  <c r="HL49" i="30"/>
  <c r="HL41" i="30"/>
  <c r="HL33" i="30"/>
  <c r="HL56" i="30"/>
  <c r="HL48" i="30"/>
  <c r="HL40" i="30"/>
  <c r="HL32" i="30"/>
  <c r="HL25" i="30"/>
  <c r="HL18" i="30"/>
  <c r="HL12" i="30"/>
  <c r="HL30" i="30"/>
  <c r="HL21" i="30"/>
  <c r="HL11" i="30"/>
  <c r="HL54" i="30"/>
  <c r="HL38" i="30"/>
  <c r="HL27" i="30"/>
  <c r="HL16" i="30"/>
  <c r="HL10" i="30"/>
  <c r="HL23" i="30"/>
  <c r="HL8" i="30"/>
  <c r="HL104" i="30"/>
  <c r="HL105" i="30"/>
  <c r="HL97" i="30"/>
  <c r="HL89" i="30"/>
  <c r="HL96" i="30"/>
  <c r="HL88" i="30"/>
  <c r="HL80" i="30"/>
  <c r="HL73" i="30"/>
  <c r="HL65" i="30"/>
  <c r="HL74" i="30"/>
  <c r="HL66" i="30"/>
  <c r="HL59" i="30"/>
  <c r="HL51" i="30"/>
  <c r="HL43" i="30"/>
  <c r="HL35" i="30"/>
  <c r="HL58" i="30"/>
  <c r="HL42" i="30"/>
  <c r="HL24" i="30"/>
  <c r="HL14" i="30"/>
  <c r="HL98" i="30"/>
  <c r="HL99" i="30"/>
  <c r="HL91" i="30"/>
  <c r="HL83" i="30"/>
  <c r="HL90" i="30"/>
  <c r="HL82" i="30"/>
  <c r="HL75" i="30"/>
  <c r="HL67" i="30"/>
  <c r="HL76" i="30"/>
  <c r="HL68" i="30"/>
  <c r="HL61" i="30"/>
  <c r="HL53" i="30"/>
  <c r="HL45" i="30"/>
  <c r="HL37" i="30"/>
  <c r="HL60" i="30"/>
  <c r="HL52" i="30"/>
  <c r="HL44" i="30"/>
  <c r="HL36" i="30"/>
  <c r="HL29" i="30"/>
  <c r="HL22" i="30"/>
  <c r="HL15" i="30"/>
  <c r="HL9" i="30"/>
  <c r="HL26" i="30"/>
  <c r="HL17" i="30"/>
  <c r="HL6" i="30"/>
  <c r="HL46" i="30"/>
  <c r="HL31" i="30"/>
  <c r="HL19" i="30"/>
  <c r="HL13" i="30"/>
  <c r="HL28" i="30"/>
  <c r="HL20" i="30"/>
  <c r="HL5" i="30"/>
  <c r="HL100" i="30"/>
  <c r="HL101" i="30"/>
  <c r="HL93" i="30"/>
  <c r="HL85" i="30"/>
  <c r="HL92" i="30"/>
  <c r="HL84" i="30"/>
  <c r="HL77" i="30"/>
  <c r="HL69" i="30"/>
  <c r="HL78" i="30"/>
  <c r="HL70" i="30"/>
  <c r="HL63" i="30"/>
  <c r="HL55" i="30"/>
  <c r="HL47" i="30"/>
  <c r="HL39" i="30"/>
  <c r="HL62" i="30"/>
  <c r="HL50" i="30"/>
  <c r="HL34" i="30"/>
  <c r="HL7" i="30"/>
  <c r="AJ181" i="30"/>
  <c r="X181" i="30"/>
  <c r="AA181" i="30"/>
  <c r="AD181" i="30"/>
  <c r="AG181" i="30"/>
  <c r="V181" i="30"/>
  <c r="U181" i="30" s="1"/>
  <c r="AE180" i="30"/>
  <c r="AH180" i="30"/>
  <c r="AK180" i="30"/>
  <c r="Y180" i="30"/>
  <c r="AB180" i="30"/>
  <c r="H181" i="16" a="1"/>
  <c r="H181" i="16" s="1"/>
  <c r="Q182" i="30" s="1"/>
  <c r="F181" i="16"/>
  <c r="HM2" i="30"/>
  <c r="G181" i="16"/>
  <c r="HM4" i="30" s="1"/>
  <c r="P182" i="30"/>
  <c r="E182" i="16" a="1"/>
  <c r="E182" i="16" s="1"/>
  <c r="R181" i="30"/>
  <c r="HL3" i="30"/>
  <c r="AA60" i="16"/>
  <c r="X60" i="16"/>
  <c r="Z60" i="16"/>
  <c r="W60" i="16"/>
  <c r="Y60" i="16" a="1"/>
  <c r="Y60" i="16" s="1"/>
  <c r="V61" i="16" a="1"/>
  <c r="V61" i="16" s="1"/>
  <c r="Q61" i="16" a="1"/>
  <c r="Q61" i="16" s="1"/>
  <c r="T60" i="16"/>
  <c r="R60" i="16"/>
  <c r="S60" i="16"/>
  <c r="E183" i="16" l="1" a="1"/>
  <c r="E183" i="16" s="1"/>
  <c r="HN2" i="30"/>
  <c r="P183" i="30"/>
  <c r="F182" i="16"/>
  <c r="H182" i="16" a="1"/>
  <c r="H182" i="16" s="1"/>
  <c r="Q183" i="30" s="1"/>
  <c r="G182" i="16"/>
  <c r="HN4" i="30" s="1"/>
  <c r="HM3" i="30"/>
  <c r="R182" i="30"/>
  <c r="AJ182" i="30"/>
  <c r="X182" i="30"/>
  <c r="V182" i="30"/>
  <c r="U182" i="30" s="1"/>
  <c r="AD182" i="30"/>
  <c r="AA182" i="30"/>
  <c r="AG182" i="30"/>
  <c r="HM101" i="30"/>
  <c r="HM100" i="30"/>
  <c r="HM94" i="30"/>
  <c r="HM86" i="30"/>
  <c r="HM93" i="30"/>
  <c r="HM85" i="30"/>
  <c r="HM78" i="30"/>
  <c r="HM70" i="30"/>
  <c r="HM79" i="30"/>
  <c r="HM71" i="30"/>
  <c r="HM62" i="30"/>
  <c r="HM54" i="30"/>
  <c r="HM46" i="30"/>
  <c r="HM38" i="30"/>
  <c r="HM63" i="30"/>
  <c r="HM55" i="30"/>
  <c r="HM47" i="30"/>
  <c r="HM39" i="30"/>
  <c r="HM31" i="30"/>
  <c r="HM23" i="30"/>
  <c r="HM14" i="30"/>
  <c r="HM5" i="30"/>
  <c r="HM24" i="30"/>
  <c r="HM16" i="30"/>
  <c r="HM10" i="30"/>
  <c r="HM33" i="30"/>
  <c r="HM21" i="30"/>
  <c r="HM6" i="30"/>
  <c r="HM22" i="30"/>
  <c r="HM15" i="30"/>
  <c r="HM103" i="30"/>
  <c r="HM102" i="30"/>
  <c r="HM95" i="30"/>
  <c r="HM88" i="30"/>
  <c r="HM97" i="30"/>
  <c r="HM87" i="30"/>
  <c r="HM80" i="30"/>
  <c r="HM72" i="30"/>
  <c r="HM64" i="30"/>
  <c r="HM73" i="30"/>
  <c r="HM65" i="30"/>
  <c r="HM56" i="30"/>
  <c r="HM48" i="30"/>
  <c r="HM40" i="30"/>
  <c r="HM32" i="30"/>
  <c r="HM57" i="30"/>
  <c r="HM49" i="30"/>
  <c r="HM41" i="30"/>
  <c r="HM30" i="30"/>
  <c r="HM25" i="30"/>
  <c r="HM26" i="30"/>
  <c r="HM29" i="30"/>
  <c r="HM9" i="30"/>
  <c r="HM99" i="30"/>
  <c r="HM98" i="30"/>
  <c r="HM84" i="30"/>
  <c r="HM91" i="30"/>
  <c r="HM83" i="30"/>
  <c r="HM68" i="30"/>
  <c r="HM77" i="30"/>
  <c r="HM69" i="30"/>
  <c r="HM52" i="30"/>
  <c r="HM44" i="30"/>
  <c r="HM36" i="30"/>
  <c r="HM53" i="30"/>
  <c r="HM45" i="30"/>
  <c r="HM17" i="30"/>
  <c r="HM12" i="30"/>
  <c r="HM105" i="30"/>
  <c r="HM104" i="30"/>
  <c r="HM96" i="30"/>
  <c r="HM90" i="30"/>
  <c r="HM82" i="30"/>
  <c r="HM89" i="30"/>
  <c r="HM81" i="30"/>
  <c r="HM74" i="30"/>
  <c r="HM66" i="30"/>
  <c r="HM75" i="30"/>
  <c r="HM67" i="30"/>
  <c r="HM58" i="30"/>
  <c r="HM50" i="30"/>
  <c r="HM42" i="30"/>
  <c r="HM34" i="30"/>
  <c r="HM59" i="30"/>
  <c r="HM51" i="30"/>
  <c r="HM43" i="30"/>
  <c r="HM35" i="30"/>
  <c r="HM28" i="30"/>
  <c r="HM20" i="30"/>
  <c r="HM8" i="30"/>
  <c r="HM27" i="30"/>
  <c r="HM19" i="30"/>
  <c r="HM13" i="30"/>
  <c r="HM7" i="30"/>
  <c r="HM11" i="30"/>
  <c r="HM18" i="30"/>
  <c r="HM92" i="30"/>
  <c r="HM76" i="30"/>
  <c r="HM60" i="30"/>
  <c r="HM61" i="30"/>
  <c r="HM37" i="30"/>
  <c r="AH181" i="30"/>
  <c r="AK181" i="30"/>
  <c r="Y181" i="30"/>
  <c r="AB181" i="30"/>
  <c r="AE181" i="30"/>
  <c r="AA61" i="16"/>
  <c r="X61" i="16"/>
  <c r="Y61" i="16" a="1"/>
  <c r="Y61" i="16" s="1"/>
  <c r="Z61" i="16"/>
  <c r="W61" i="16"/>
  <c r="V62" i="16" a="1"/>
  <c r="V62" i="16" s="1"/>
  <c r="Q62" i="16" a="1"/>
  <c r="Q62" i="16" s="1"/>
  <c r="T61" i="16"/>
  <c r="R61" i="16"/>
  <c r="S61" i="16"/>
  <c r="AH182" i="30" l="1"/>
  <c r="AK182" i="30"/>
  <c r="Y182" i="30"/>
  <c r="AB182" i="30"/>
  <c r="AE182" i="30"/>
  <c r="HN3" i="30"/>
  <c r="R183" i="30"/>
  <c r="HN100" i="30"/>
  <c r="HN101" i="30"/>
  <c r="HN96" i="30"/>
  <c r="HN87" i="30"/>
  <c r="HN92" i="30"/>
  <c r="HN84" i="30"/>
  <c r="HN79" i="30"/>
  <c r="HN71" i="30"/>
  <c r="HN78" i="30"/>
  <c r="HN70" i="30"/>
  <c r="HN63" i="30"/>
  <c r="HN55" i="30"/>
  <c r="HN47" i="30"/>
  <c r="HN39" i="30"/>
  <c r="HN62" i="30"/>
  <c r="HN54" i="30"/>
  <c r="HN46" i="30"/>
  <c r="HN38" i="30"/>
  <c r="HN29" i="30"/>
  <c r="HN22" i="30"/>
  <c r="HN15" i="30"/>
  <c r="HN9" i="30"/>
  <c r="HN28" i="30"/>
  <c r="HN20" i="30"/>
  <c r="HN8" i="30"/>
  <c r="HN102" i="30"/>
  <c r="HN103" i="30"/>
  <c r="HN93" i="30"/>
  <c r="HN94" i="30"/>
  <c r="HN86" i="30"/>
  <c r="HN77" i="30"/>
  <c r="HN69" i="30"/>
  <c r="HN68" i="30"/>
  <c r="HN61" i="30"/>
  <c r="HN49" i="30"/>
  <c r="HN37" i="30"/>
  <c r="HN56" i="30"/>
  <c r="HN44" i="30"/>
  <c r="HN32" i="30"/>
  <c r="HN19" i="30"/>
  <c r="HN10" i="30"/>
  <c r="HN26" i="30"/>
  <c r="HN11" i="30"/>
  <c r="HN99" i="30"/>
  <c r="HN82" i="30"/>
  <c r="HN72" i="30"/>
  <c r="HN45" i="30"/>
  <c r="HN48" i="30"/>
  <c r="HN24" i="30"/>
  <c r="HN30" i="30"/>
  <c r="HN104" i="30"/>
  <c r="HN105" i="30"/>
  <c r="HN97" i="30"/>
  <c r="HN91" i="30"/>
  <c r="HN83" i="30"/>
  <c r="HN88" i="30"/>
  <c r="HN80" i="30"/>
  <c r="HN75" i="30"/>
  <c r="HN67" i="30"/>
  <c r="HN74" i="30"/>
  <c r="HN66" i="30"/>
  <c r="HN59" i="30"/>
  <c r="HN51" i="30"/>
  <c r="HN43" i="30"/>
  <c r="HN35" i="30"/>
  <c r="HN58" i="30"/>
  <c r="HN50" i="30"/>
  <c r="HN42" i="30"/>
  <c r="HN34" i="30"/>
  <c r="HN25" i="30"/>
  <c r="HN18" i="30"/>
  <c r="HN12" i="30"/>
  <c r="HN31" i="30"/>
  <c r="HN23" i="30"/>
  <c r="HN14" i="30"/>
  <c r="HN5" i="30"/>
  <c r="HN98" i="30"/>
  <c r="HN95" i="30"/>
  <c r="HN89" i="30"/>
  <c r="HN90" i="30"/>
  <c r="HN81" i="30"/>
  <c r="HN73" i="30"/>
  <c r="HN76" i="30"/>
  <c r="HN64" i="30"/>
  <c r="HN53" i="30"/>
  <c r="HN41" i="30"/>
  <c r="HN60" i="30"/>
  <c r="HN52" i="30"/>
  <c r="HN40" i="30"/>
  <c r="HN27" i="30"/>
  <c r="HN16" i="30"/>
  <c r="HN7" i="30"/>
  <c r="HN21" i="30"/>
  <c r="HN6" i="30"/>
  <c r="HN85" i="30"/>
  <c r="HN65" i="30"/>
  <c r="HN57" i="30"/>
  <c r="HN33" i="30"/>
  <c r="HN36" i="30"/>
  <c r="HN13" i="30"/>
  <c r="HN17" i="30"/>
  <c r="AD183" i="30"/>
  <c r="AG183" i="30"/>
  <c r="V183" i="30"/>
  <c r="U183" i="30" s="1"/>
  <c r="AJ183" i="30"/>
  <c r="X183" i="30"/>
  <c r="AA183" i="30"/>
  <c r="E184" i="16" a="1"/>
  <c r="E184" i="16" s="1"/>
  <c r="HO2" i="30"/>
  <c r="G183" i="16"/>
  <c r="HO4" i="30" s="1"/>
  <c r="F183" i="16"/>
  <c r="P184" i="30"/>
  <c r="H183" i="16" a="1"/>
  <c r="H183" i="16" s="1"/>
  <c r="Q184" i="30" s="1"/>
  <c r="Q63" i="16" a="1"/>
  <c r="Q63" i="16" s="1"/>
  <c r="T62" i="16"/>
  <c r="R62" i="16"/>
  <c r="S62" i="16"/>
  <c r="AA62" i="16"/>
  <c r="X62" i="16"/>
  <c r="Z62" i="16"/>
  <c r="W62" i="16"/>
  <c r="Y62" i="16" a="1"/>
  <c r="Y62" i="16" s="1"/>
  <c r="V63" i="16" a="1"/>
  <c r="V63" i="16" s="1"/>
  <c r="HO3" i="30" l="1"/>
  <c r="R184" i="30"/>
  <c r="HO101" i="30"/>
  <c r="HO100" i="30"/>
  <c r="HO94" i="30"/>
  <c r="HO86" i="30"/>
  <c r="HO93" i="30"/>
  <c r="HO85" i="30"/>
  <c r="HO76" i="30"/>
  <c r="HO68" i="30"/>
  <c r="HO79" i="30"/>
  <c r="HO71" i="30"/>
  <c r="HO62" i="30"/>
  <c r="HO54" i="30"/>
  <c r="HO46" i="30"/>
  <c r="HO38" i="30"/>
  <c r="HO63" i="30"/>
  <c r="HO55" i="30"/>
  <c r="HO47" i="30"/>
  <c r="HO39" i="30"/>
  <c r="HO31" i="30"/>
  <c r="HO23" i="30"/>
  <c r="HO14" i="30"/>
  <c r="HO5" i="30"/>
  <c r="HO24" i="30"/>
  <c r="HO16" i="30"/>
  <c r="HO10" i="30"/>
  <c r="HO9" i="30"/>
  <c r="HO99" i="30"/>
  <c r="HO98" i="30"/>
  <c r="HO92" i="30"/>
  <c r="HO84" i="30"/>
  <c r="HO91" i="30"/>
  <c r="HO83" i="30"/>
  <c r="HO74" i="30"/>
  <c r="HO66" i="30"/>
  <c r="HO77" i="30"/>
  <c r="HO69" i="30"/>
  <c r="HO60" i="30"/>
  <c r="HO52" i="30"/>
  <c r="HO44" i="30"/>
  <c r="HO36" i="30"/>
  <c r="HO61" i="30"/>
  <c r="HO53" i="30"/>
  <c r="HO45" i="30"/>
  <c r="HO37" i="30"/>
  <c r="HO30" i="30"/>
  <c r="HO21" i="30"/>
  <c r="HO11" i="30"/>
  <c r="HO29" i="30"/>
  <c r="HO22" i="30"/>
  <c r="HO15" i="30"/>
  <c r="HO105" i="30"/>
  <c r="HO104" i="30"/>
  <c r="HO96" i="30"/>
  <c r="HO90" i="30"/>
  <c r="HO82" i="30"/>
  <c r="HO89" i="30"/>
  <c r="HO81" i="30"/>
  <c r="HO72" i="30"/>
  <c r="HO64" i="30"/>
  <c r="HO75" i="30"/>
  <c r="HO67" i="30"/>
  <c r="HO58" i="30"/>
  <c r="HO50" i="30"/>
  <c r="HO42" i="30"/>
  <c r="HO34" i="30"/>
  <c r="HO59" i="30"/>
  <c r="HO51" i="30"/>
  <c r="HO43" i="30"/>
  <c r="HO35" i="30"/>
  <c r="HO28" i="30"/>
  <c r="HO20" i="30"/>
  <c r="HO8" i="30"/>
  <c r="HO27" i="30"/>
  <c r="HO19" i="30"/>
  <c r="HO13" i="30"/>
  <c r="HO7" i="30"/>
  <c r="HO103" i="30"/>
  <c r="HO102" i="30"/>
  <c r="HO97" i="30"/>
  <c r="HO88" i="30"/>
  <c r="HO95" i="30"/>
  <c r="HO87" i="30"/>
  <c r="HO78" i="30"/>
  <c r="HO70" i="30"/>
  <c r="HO80" i="30"/>
  <c r="HO73" i="30"/>
  <c r="HO65" i="30"/>
  <c r="HO56" i="30"/>
  <c r="HO48" i="30"/>
  <c r="HO40" i="30"/>
  <c r="HO32" i="30"/>
  <c r="HO57" i="30"/>
  <c r="HO49" i="30"/>
  <c r="HO41" i="30"/>
  <c r="HO33" i="30"/>
  <c r="HO26" i="30"/>
  <c r="HO17" i="30"/>
  <c r="HO6" i="30"/>
  <c r="HO25" i="30"/>
  <c r="HO18" i="30"/>
  <c r="HO12" i="30"/>
  <c r="V184" i="30"/>
  <c r="U184" i="30" s="1"/>
  <c r="AA184" i="30"/>
  <c r="AD184" i="30"/>
  <c r="AG184" i="30"/>
  <c r="AJ184" i="30"/>
  <c r="X184" i="30"/>
  <c r="E185" i="16" a="1"/>
  <c r="E185" i="16" s="1"/>
  <c r="HP2" i="30"/>
  <c r="H184" i="16" a="1"/>
  <c r="H184" i="16" s="1"/>
  <c r="Q185" i="30" s="1"/>
  <c r="F184" i="16"/>
  <c r="G184" i="16"/>
  <c r="HP4" i="30" s="1"/>
  <c r="P185" i="30"/>
  <c r="AH183" i="30"/>
  <c r="AE183" i="30"/>
  <c r="AK183" i="30"/>
  <c r="AB183" i="30"/>
  <c r="Y183" i="30"/>
  <c r="AA63" i="16"/>
  <c r="X63" i="16"/>
  <c r="Y63" i="16" a="1"/>
  <c r="Y63" i="16" s="1"/>
  <c r="Z63" i="16"/>
  <c r="W63" i="16"/>
  <c r="V64" i="16" a="1"/>
  <c r="V64" i="16" s="1"/>
  <c r="Q64" i="16" a="1"/>
  <c r="Q64" i="16" s="1"/>
  <c r="T63" i="16"/>
  <c r="R63" i="16"/>
  <c r="S63" i="16"/>
  <c r="HQ2" i="30" l="1"/>
  <c r="F185" i="16"/>
  <c r="G185" i="16"/>
  <c r="HQ4" i="30" s="1"/>
  <c r="P186" i="30"/>
  <c r="E186" i="16" a="1"/>
  <c r="E186" i="16" s="1"/>
  <c r="H185" i="16" a="1"/>
  <c r="H185" i="16" s="1"/>
  <c r="Q186" i="30" s="1"/>
  <c r="AJ185" i="30"/>
  <c r="X185" i="30"/>
  <c r="AA185" i="30"/>
  <c r="AD185" i="30"/>
  <c r="AG185" i="30"/>
  <c r="V185" i="30"/>
  <c r="U185" i="30" s="1"/>
  <c r="HP3" i="30"/>
  <c r="R185" i="30"/>
  <c r="HP100" i="30"/>
  <c r="HP101" i="30"/>
  <c r="HP93" i="30"/>
  <c r="HP85" i="30"/>
  <c r="HP92" i="30"/>
  <c r="HP84" i="30"/>
  <c r="HP77" i="30"/>
  <c r="HP69" i="30"/>
  <c r="HP78" i="30"/>
  <c r="HP70" i="30"/>
  <c r="HP63" i="30"/>
  <c r="HP55" i="30"/>
  <c r="HP47" i="30"/>
  <c r="HP39" i="30"/>
  <c r="HP62" i="30"/>
  <c r="HP54" i="30"/>
  <c r="HP46" i="30"/>
  <c r="HP38" i="30"/>
  <c r="HP31" i="30"/>
  <c r="HP24" i="30"/>
  <c r="HP16" i="30"/>
  <c r="HP10" i="30"/>
  <c r="HP28" i="30"/>
  <c r="HP20" i="30"/>
  <c r="HP102" i="30"/>
  <c r="HP91" i="30"/>
  <c r="HP79" i="30"/>
  <c r="HP64" i="30"/>
  <c r="HP48" i="30"/>
  <c r="HP18" i="30"/>
  <c r="HP90" i="30"/>
  <c r="HP52" i="30"/>
  <c r="HP104" i="30"/>
  <c r="HP105" i="30"/>
  <c r="HP97" i="30"/>
  <c r="HP89" i="30"/>
  <c r="HP96" i="30"/>
  <c r="HP88" i="30"/>
  <c r="HP80" i="30"/>
  <c r="HP73" i="30"/>
  <c r="HP65" i="30"/>
  <c r="HP74" i="30"/>
  <c r="HP66" i="30"/>
  <c r="HP59" i="30"/>
  <c r="HP51" i="30"/>
  <c r="HP43" i="30"/>
  <c r="HP35" i="30"/>
  <c r="HP58" i="30"/>
  <c r="HP50" i="30"/>
  <c r="HP42" i="30"/>
  <c r="HP34" i="30"/>
  <c r="HP27" i="30"/>
  <c r="HP19" i="30"/>
  <c r="HP13" i="30"/>
  <c r="HP7" i="30"/>
  <c r="HP23" i="30"/>
  <c r="HP14" i="30"/>
  <c r="HP5" i="30"/>
  <c r="HP98" i="30"/>
  <c r="HP95" i="30"/>
  <c r="HP87" i="30"/>
  <c r="HP94" i="30"/>
  <c r="HP82" i="30"/>
  <c r="HP75" i="30"/>
  <c r="HP81" i="30"/>
  <c r="HP72" i="30"/>
  <c r="HP57" i="30"/>
  <c r="HP49" i="30"/>
  <c r="HP37" i="30"/>
  <c r="HP56" i="30"/>
  <c r="HP44" i="30"/>
  <c r="HP32" i="30"/>
  <c r="HP25" i="30"/>
  <c r="HP15" i="30"/>
  <c r="HP30" i="30"/>
  <c r="HP17" i="30"/>
  <c r="HP99" i="30"/>
  <c r="HP71" i="30"/>
  <c r="HP61" i="30"/>
  <c r="HP33" i="30"/>
  <c r="HP36" i="30"/>
  <c r="HP12" i="30"/>
  <c r="HP11" i="30"/>
  <c r="HP8" i="30"/>
  <c r="HP103" i="30"/>
  <c r="HP83" i="30"/>
  <c r="HP86" i="30"/>
  <c r="HP67" i="30"/>
  <c r="HP76" i="30"/>
  <c r="HP53" i="30"/>
  <c r="HP41" i="30"/>
  <c r="HP60" i="30"/>
  <c r="HP40" i="30"/>
  <c r="HP29" i="30"/>
  <c r="HP9" i="30"/>
  <c r="HP21" i="30"/>
  <c r="HP6" i="30"/>
  <c r="HP68" i="30"/>
  <c r="HP45" i="30"/>
  <c r="HP22" i="30"/>
  <c r="HP26" i="30"/>
  <c r="AH184" i="30"/>
  <c r="AK184" i="30"/>
  <c r="Y184" i="30"/>
  <c r="AB184" i="30"/>
  <c r="AE184" i="30"/>
  <c r="Q65" i="16" a="1"/>
  <c r="Q65" i="16" s="1"/>
  <c r="T64" i="16"/>
  <c r="R64" i="16"/>
  <c r="S64" i="16"/>
  <c r="AA64" i="16"/>
  <c r="X64" i="16"/>
  <c r="Z64" i="16"/>
  <c r="W64" i="16"/>
  <c r="Y64" i="16" a="1"/>
  <c r="Y64" i="16" s="1"/>
  <c r="V65" i="16" a="1"/>
  <c r="V65" i="16" s="1"/>
  <c r="AB185" i="30" l="1"/>
  <c r="AE185" i="30"/>
  <c r="AH185" i="30"/>
  <c r="AK185" i="30"/>
  <c r="Y185" i="30"/>
  <c r="V186" i="30"/>
  <c r="U186" i="30" s="1"/>
  <c r="AA186" i="30"/>
  <c r="AD186" i="30"/>
  <c r="AG186" i="30"/>
  <c r="AJ186" i="30"/>
  <c r="X186" i="30"/>
  <c r="HQ3" i="30"/>
  <c r="R186" i="30"/>
  <c r="F186" i="16"/>
  <c r="G186" i="16"/>
  <c r="HR4" i="30" s="1"/>
  <c r="P187" i="30"/>
  <c r="E187" i="16" a="1"/>
  <c r="E187" i="16" s="1"/>
  <c r="HR2" i="30"/>
  <c r="H186" i="16" a="1"/>
  <c r="H186" i="16" s="1"/>
  <c r="Q187" i="30" s="1"/>
  <c r="HQ105" i="30"/>
  <c r="HQ104" i="30"/>
  <c r="HQ96" i="30"/>
  <c r="HQ90" i="30"/>
  <c r="HQ82" i="30"/>
  <c r="HQ89" i="30"/>
  <c r="HQ81" i="30"/>
  <c r="HQ74" i="30"/>
  <c r="HQ66" i="30"/>
  <c r="HQ75" i="30"/>
  <c r="HQ67" i="30"/>
  <c r="HQ58" i="30"/>
  <c r="HQ50" i="30"/>
  <c r="HQ42" i="30"/>
  <c r="HQ34" i="30"/>
  <c r="HQ59" i="30"/>
  <c r="HQ51" i="30"/>
  <c r="HQ43" i="30"/>
  <c r="HQ35" i="30"/>
  <c r="HQ28" i="30"/>
  <c r="HQ20" i="30"/>
  <c r="HQ8" i="30"/>
  <c r="HQ27" i="30"/>
  <c r="HQ19" i="30"/>
  <c r="HQ13" i="30"/>
  <c r="HQ7" i="30"/>
  <c r="HQ99" i="30"/>
  <c r="HQ98" i="30"/>
  <c r="HQ92" i="30"/>
  <c r="HQ84" i="30"/>
  <c r="HQ91" i="30"/>
  <c r="HQ83" i="30"/>
  <c r="HQ76" i="30"/>
  <c r="HQ68" i="30"/>
  <c r="HQ77" i="30"/>
  <c r="HQ69" i="30"/>
  <c r="HQ56" i="30"/>
  <c r="HQ48" i="30"/>
  <c r="HQ40" i="30"/>
  <c r="HQ32" i="30"/>
  <c r="HQ57" i="30"/>
  <c r="HQ49" i="30"/>
  <c r="HQ37" i="30"/>
  <c r="HQ30" i="30"/>
  <c r="HQ21" i="30"/>
  <c r="HQ6" i="30"/>
  <c r="HQ25" i="30"/>
  <c r="HQ18" i="30"/>
  <c r="HQ9" i="30"/>
  <c r="HQ45" i="30"/>
  <c r="HQ15" i="30"/>
  <c r="HQ101" i="30"/>
  <c r="HQ100" i="30"/>
  <c r="HQ94" i="30"/>
  <c r="HQ86" i="30"/>
  <c r="HQ93" i="30"/>
  <c r="HQ85" i="30"/>
  <c r="HQ78" i="30"/>
  <c r="HQ70" i="30"/>
  <c r="HQ79" i="30"/>
  <c r="HQ71" i="30"/>
  <c r="HQ62" i="30"/>
  <c r="HQ54" i="30"/>
  <c r="HQ46" i="30"/>
  <c r="HQ38" i="30"/>
  <c r="HQ63" i="30"/>
  <c r="HQ55" i="30"/>
  <c r="HQ47" i="30"/>
  <c r="HQ39" i="30"/>
  <c r="HQ31" i="30"/>
  <c r="HQ23" i="30"/>
  <c r="HQ14" i="30"/>
  <c r="HQ5" i="30"/>
  <c r="HQ24" i="30"/>
  <c r="HQ16" i="30"/>
  <c r="HQ10" i="30"/>
  <c r="HQ103" i="30"/>
  <c r="HQ102" i="30"/>
  <c r="HQ95" i="30"/>
  <c r="HQ88" i="30"/>
  <c r="HQ97" i="30"/>
  <c r="HQ87" i="30"/>
  <c r="HQ80" i="30"/>
  <c r="HQ72" i="30"/>
  <c r="HQ64" i="30"/>
  <c r="HQ73" i="30"/>
  <c r="HQ65" i="30"/>
  <c r="HQ52" i="30"/>
  <c r="HQ44" i="30"/>
  <c r="HQ36" i="30"/>
  <c r="HQ61" i="30"/>
  <c r="HQ53" i="30"/>
  <c r="HQ41" i="30"/>
  <c r="HQ33" i="30"/>
  <c r="HQ26" i="30"/>
  <c r="HQ11" i="30"/>
  <c r="HQ29" i="30"/>
  <c r="HQ22" i="30"/>
  <c r="HQ12" i="30"/>
  <c r="HQ60" i="30"/>
  <c r="HQ17" i="30"/>
  <c r="Q66" i="16" a="1"/>
  <c r="Q66" i="16" s="1"/>
  <c r="T65" i="16"/>
  <c r="R65" i="16"/>
  <c r="S65" i="16"/>
  <c r="AA65" i="16"/>
  <c r="X65" i="16"/>
  <c r="Y65" i="16" a="1"/>
  <c r="Y65" i="16" s="1"/>
  <c r="Z65" i="16"/>
  <c r="W65" i="16"/>
  <c r="V66" i="16" a="1"/>
  <c r="V66" i="16" s="1"/>
  <c r="HR104" i="30" l="1"/>
  <c r="HR105" i="30"/>
  <c r="HR97" i="30"/>
  <c r="HR91" i="30"/>
  <c r="HR83" i="30"/>
  <c r="HR88" i="30"/>
  <c r="HR80" i="30"/>
  <c r="HR75" i="30"/>
  <c r="HR67" i="30"/>
  <c r="HR74" i="30"/>
  <c r="HR66" i="30"/>
  <c r="HR59" i="30"/>
  <c r="HR51" i="30"/>
  <c r="HR43" i="30"/>
  <c r="HR35" i="30"/>
  <c r="HR58" i="30"/>
  <c r="HR50" i="30"/>
  <c r="HR42" i="30"/>
  <c r="HR34" i="30"/>
  <c r="HR25" i="30"/>
  <c r="HR18" i="30"/>
  <c r="HR12" i="30"/>
  <c r="HR31" i="30"/>
  <c r="HR23" i="30"/>
  <c r="HR14" i="30"/>
  <c r="HR5" i="30"/>
  <c r="HR98" i="30"/>
  <c r="HR99" i="30"/>
  <c r="HR93" i="30"/>
  <c r="HR85" i="30"/>
  <c r="HR90" i="30"/>
  <c r="HR82" i="30"/>
  <c r="HR77" i="30"/>
  <c r="HR69" i="30"/>
  <c r="HR76" i="30"/>
  <c r="HR68" i="30"/>
  <c r="HR61" i="30"/>
  <c r="HR53" i="30"/>
  <c r="HR45" i="30"/>
  <c r="HR37" i="30"/>
  <c r="HR60" i="30"/>
  <c r="HR52" i="30"/>
  <c r="HR44" i="30"/>
  <c r="HR36" i="30"/>
  <c r="HR27" i="30"/>
  <c r="HR19" i="30"/>
  <c r="HR13" i="30"/>
  <c r="HR7" i="30"/>
  <c r="HR26" i="30"/>
  <c r="HR17" i="30"/>
  <c r="HR6" i="30"/>
  <c r="HR100" i="30"/>
  <c r="HR101" i="30"/>
  <c r="HR96" i="30"/>
  <c r="HR87" i="30"/>
  <c r="HR92" i="30"/>
  <c r="HR84" i="30"/>
  <c r="HR79" i="30"/>
  <c r="HR71" i="30"/>
  <c r="HR78" i="30"/>
  <c r="HR70" i="30"/>
  <c r="HR63" i="30"/>
  <c r="HR55" i="30"/>
  <c r="HR47" i="30"/>
  <c r="HR39" i="30"/>
  <c r="HR62" i="30"/>
  <c r="HR54" i="30"/>
  <c r="HR46" i="30"/>
  <c r="HR38" i="30"/>
  <c r="HR29" i="30"/>
  <c r="HR22" i="30"/>
  <c r="HR15" i="30"/>
  <c r="HR9" i="30"/>
  <c r="HR28" i="30"/>
  <c r="HR20" i="30"/>
  <c r="HR8" i="30"/>
  <c r="HR102" i="30"/>
  <c r="HR103" i="30"/>
  <c r="HR95" i="30"/>
  <c r="HR89" i="30"/>
  <c r="HR94" i="30"/>
  <c r="HR86" i="30"/>
  <c r="HR81" i="30"/>
  <c r="HR73" i="30"/>
  <c r="HR65" i="30"/>
  <c r="HR72" i="30"/>
  <c r="HR64" i="30"/>
  <c r="HR57" i="30"/>
  <c r="HR49" i="30"/>
  <c r="HR41" i="30"/>
  <c r="HR33" i="30"/>
  <c r="HR56" i="30"/>
  <c r="HR48" i="30"/>
  <c r="HR40" i="30"/>
  <c r="HR32" i="30"/>
  <c r="HR24" i="30"/>
  <c r="HR16" i="30"/>
  <c r="HR10" i="30"/>
  <c r="HR30" i="30"/>
  <c r="HR21" i="30"/>
  <c r="HR11" i="30"/>
  <c r="AJ187" i="30"/>
  <c r="X187" i="30"/>
  <c r="AA187" i="30"/>
  <c r="AD187" i="30"/>
  <c r="AG187" i="30"/>
  <c r="V187" i="30"/>
  <c r="U187" i="30" s="1"/>
  <c r="HR3" i="30"/>
  <c r="R187" i="30"/>
  <c r="F187" i="16"/>
  <c r="G187" i="16"/>
  <c r="HS4" i="30" s="1"/>
  <c r="P188" i="30"/>
  <c r="E188" i="16" a="1"/>
  <c r="E188" i="16" s="1"/>
  <c r="HS2" i="30"/>
  <c r="H187" i="16" a="1"/>
  <c r="H187" i="16" s="1"/>
  <c r="Q188" i="30" s="1"/>
  <c r="AB186" i="30"/>
  <c r="AE186" i="30"/>
  <c r="AH186" i="30"/>
  <c r="AK186" i="30"/>
  <c r="Y186" i="30"/>
  <c r="AA66" i="16"/>
  <c r="X66" i="16"/>
  <c r="Z66" i="16"/>
  <c r="W66" i="16"/>
  <c r="Y66" i="16" a="1"/>
  <c r="Y66" i="16" s="1"/>
  <c r="V67" i="16" a="1"/>
  <c r="V67" i="16" s="1"/>
  <c r="Q67" i="16" a="1"/>
  <c r="Q67" i="16" s="1"/>
  <c r="T66" i="16"/>
  <c r="R66" i="16"/>
  <c r="S66" i="16"/>
  <c r="HS105" i="30" l="1"/>
  <c r="HS104" i="30"/>
  <c r="HS96" i="30"/>
  <c r="HS90" i="30"/>
  <c r="HS82" i="30"/>
  <c r="HS89" i="30"/>
  <c r="HS81" i="30"/>
  <c r="HS72" i="30"/>
  <c r="HS64" i="30"/>
  <c r="HS75" i="30"/>
  <c r="HS67" i="30"/>
  <c r="HS58" i="30"/>
  <c r="HS50" i="30"/>
  <c r="HS42" i="30"/>
  <c r="HS34" i="30"/>
  <c r="HS59" i="30"/>
  <c r="HS51" i="30"/>
  <c r="HS43" i="30"/>
  <c r="HS35" i="30"/>
  <c r="HS28" i="30"/>
  <c r="HS20" i="30"/>
  <c r="HS8" i="30"/>
  <c r="HS27" i="30"/>
  <c r="HS19" i="30"/>
  <c r="HS13" i="30"/>
  <c r="HS7" i="30"/>
  <c r="HS91" i="30"/>
  <c r="HS74" i="30"/>
  <c r="HS80" i="30"/>
  <c r="HS69" i="30"/>
  <c r="HS60" i="30"/>
  <c r="HS48" i="30"/>
  <c r="HS36" i="30"/>
  <c r="HS57" i="30"/>
  <c r="HS45" i="30"/>
  <c r="HS33" i="30"/>
  <c r="HS26" i="30"/>
  <c r="HS11" i="30"/>
  <c r="HS25" i="30"/>
  <c r="HS15" i="30"/>
  <c r="HS103" i="30"/>
  <c r="HS102" i="30"/>
  <c r="HS97" i="30"/>
  <c r="HS88" i="30"/>
  <c r="HS87" i="30"/>
  <c r="HS66" i="30"/>
  <c r="HS56" i="30"/>
  <c r="HS61" i="30"/>
  <c r="HS37" i="30"/>
  <c r="HS29" i="30"/>
  <c r="HS12" i="30"/>
  <c r="HS101" i="30"/>
  <c r="HS100" i="30"/>
  <c r="HS94" i="30"/>
  <c r="HS86" i="30"/>
  <c r="HS93" i="30"/>
  <c r="HS85" i="30"/>
  <c r="HS76" i="30"/>
  <c r="HS68" i="30"/>
  <c r="HS79" i="30"/>
  <c r="HS71" i="30"/>
  <c r="HS62" i="30"/>
  <c r="HS54" i="30"/>
  <c r="HS46" i="30"/>
  <c r="HS38" i="30"/>
  <c r="HS63" i="30"/>
  <c r="HS55" i="30"/>
  <c r="HS47" i="30"/>
  <c r="HS39" i="30"/>
  <c r="HS31" i="30"/>
  <c r="HS23" i="30"/>
  <c r="HS14" i="30"/>
  <c r="HS5" i="30"/>
  <c r="HS24" i="30"/>
  <c r="HS16" i="30"/>
  <c r="HS10" i="30"/>
  <c r="HS84" i="30"/>
  <c r="HS83" i="30"/>
  <c r="HS70" i="30"/>
  <c r="HS77" i="30"/>
  <c r="HS65" i="30"/>
  <c r="HS52" i="30"/>
  <c r="HS44" i="30"/>
  <c r="HS32" i="30"/>
  <c r="HS53" i="30"/>
  <c r="HS41" i="30"/>
  <c r="HS30" i="30"/>
  <c r="HS17" i="30"/>
  <c r="HS6" i="30"/>
  <c r="HS22" i="30"/>
  <c r="HS9" i="30"/>
  <c r="HS99" i="30"/>
  <c r="HS98" i="30"/>
  <c r="HS92" i="30"/>
  <c r="HS95" i="30"/>
  <c r="HS78" i="30"/>
  <c r="HS73" i="30"/>
  <c r="HS40" i="30"/>
  <c r="HS49" i="30"/>
  <c r="HS21" i="30"/>
  <c r="HS18" i="30"/>
  <c r="V188" i="30"/>
  <c r="U188" i="30" s="1"/>
  <c r="AA188" i="30"/>
  <c r="AD188" i="30"/>
  <c r="AG188" i="30"/>
  <c r="AJ188" i="30"/>
  <c r="X188" i="30"/>
  <c r="HS3" i="30"/>
  <c r="R188" i="30"/>
  <c r="F188" i="16"/>
  <c r="G188" i="16"/>
  <c r="HT4" i="30" s="1"/>
  <c r="P189" i="30"/>
  <c r="E189" i="16" a="1"/>
  <c r="E189" i="16" s="1"/>
  <c r="HT2" i="30"/>
  <c r="H188" i="16" a="1"/>
  <c r="H188" i="16" s="1"/>
  <c r="Q189" i="30" s="1"/>
  <c r="AB187" i="30"/>
  <c r="AE187" i="30"/>
  <c r="AH187" i="30"/>
  <c r="AK187" i="30"/>
  <c r="Y187" i="30"/>
  <c r="AA67" i="16"/>
  <c r="X67" i="16"/>
  <c r="Y67" i="16" a="1"/>
  <c r="Y67" i="16" s="1"/>
  <c r="Z67" i="16"/>
  <c r="W67" i="16"/>
  <c r="V68" i="16" a="1"/>
  <c r="V68" i="16" s="1"/>
  <c r="Q68" i="16" a="1"/>
  <c r="Q68" i="16" s="1"/>
  <c r="T67" i="16"/>
  <c r="R67" i="16"/>
  <c r="S67" i="16"/>
  <c r="HT98" i="30" l="1"/>
  <c r="HT99" i="30"/>
  <c r="HT91" i="30"/>
  <c r="HT83" i="30"/>
  <c r="HT90" i="30"/>
  <c r="HT82" i="30"/>
  <c r="HT75" i="30"/>
  <c r="HT67" i="30"/>
  <c r="HT76" i="30"/>
  <c r="HT68" i="30"/>
  <c r="HT61" i="30"/>
  <c r="HT53" i="30"/>
  <c r="HT45" i="30"/>
  <c r="HT37" i="30"/>
  <c r="HT60" i="30"/>
  <c r="HT52" i="30"/>
  <c r="HT44" i="30"/>
  <c r="HT36" i="30"/>
  <c r="HT29" i="30"/>
  <c r="HT22" i="30"/>
  <c r="HT15" i="30"/>
  <c r="HT9" i="30"/>
  <c r="HT26" i="30"/>
  <c r="HT17" i="30"/>
  <c r="HT6" i="30"/>
  <c r="HT100" i="30"/>
  <c r="HT97" i="30"/>
  <c r="HT89" i="30"/>
  <c r="HT92" i="30"/>
  <c r="HT84" i="30"/>
  <c r="HT73" i="30"/>
  <c r="HT78" i="30"/>
  <c r="HT70" i="30"/>
  <c r="HT59" i="30"/>
  <c r="HT51" i="30"/>
  <c r="HT39" i="30"/>
  <c r="HT62" i="30"/>
  <c r="HT50" i="30"/>
  <c r="HT42" i="30"/>
  <c r="HT31" i="30"/>
  <c r="HT19" i="30"/>
  <c r="HT13" i="30"/>
  <c r="HT28" i="30"/>
  <c r="HT14" i="30"/>
  <c r="HT5" i="30"/>
  <c r="HT85" i="30"/>
  <c r="HT65" i="30"/>
  <c r="HT43" i="30"/>
  <c r="HT38" i="30"/>
  <c r="HT10" i="30"/>
  <c r="HT102" i="30"/>
  <c r="HT103" i="30"/>
  <c r="HT95" i="30"/>
  <c r="HT87" i="30"/>
  <c r="HT94" i="30"/>
  <c r="HT86" i="30"/>
  <c r="HT79" i="30"/>
  <c r="HT71" i="30"/>
  <c r="HT81" i="30"/>
  <c r="HT72" i="30"/>
  <c r="HT64" i="30"/>
  <c r="HT57" i="30"/>
  <c r="HT49" i="30"/>
  <c r="HT41" i="30"/>
  <c r="HT33" i="30"/>
  <c r="HT56" i="30"/>
  <c r="HT48" i="30"/>
  <c r="HT40" i="30"/>
  <c r="HT32" i="30"/>
  <c r="HT25" i="30"/>
  <c r="HT18" i="30"/>
  <c r="HT12" i="30"/>
  <c r="HT30" i="30"/>
  <c r="HT21" i="30"/>
  <c r="HT11" i="30"/>
  <c r="HT104" i="30"/>
  <c r="HT101" i="30"/>
  <c r="HT93" i="30"/>
  <c r="HT96" i="30"/>
  <c r="HT88" i="30"/>
  <c r="HT77" i="30"/>
  <c r="HT69" i="30"/>
  <c r="HT74" i="30"/>
  <c r="HT66" i="30"/>
  <c r="HT55" i="30"/>
  <c r="HT47" i="30"/>
  <c r="HT35" i="30"/>
  <c r="HT58" i="30"/>
  <c r="HT46" i="30"/>
  <c r="HT34" i="30"/>
  <c r="HT27" i="30"/>
  <c r="HT16" i="30"/>
  <c r="HT7" i="30"/>
  <c r="HT23" i="30"/>
  <c r="HT8" i="30"/>
  <c r="HT105" i="30"/>
  <c r="HT80" i="30"/>
  <c r="HT63" i="30"/>
  <c r="HT54" i="30"/>
  <c r="HT24" i="30"/>
  <c r="HT20" i="30"/>
  <c r="AJ189" i="30"/>
  <c r="X189" i="30"/>
  <c r="AA189" i="30"/>
  <c r="AD189" i="30"/>
  <c r="AG189" i="30"/>
  <c r="V189" i="30"/>
  <c r="U189" i="30" s="1"/>
  <c r="R189" i="30"/>
  <c r="HT3" i="30"/>
  <c r="G189" i="16"/>
  <c r="HU4" i="30" s="1"/>
  <c r="P190" i="30"/>
  <c r="F189" i="16"/>
  <c r="H189" i="16" a="1"/>
  <c r="H189" i="16" s="1"/>
  <c r="Q190" i="30" s="1"/>
  <c r="E190" i="16" a="1"/>
  <c r="E190" i="16" s="1"/>
  <c r="HU2" i="30"/>
  <c r="AK188" i="30"/>
  <c r="Y188" i="30"/>
  <c r="AB188" i="30"/>
  <c r="AE188" i="30"/>
  <c r="AH188" i="30"/>
  <c r="Q69" i="16" a="1"/>
  <c r="Q69" i="16" s="1"/>
  <c r="T68" i="16"/>
  <c r="R68" i="16"/>
  <c r="S68" i="16"/>
  <c r="AA68" i="16"/>
  <c r="X68" i="16"/>
  <c r="Z68" i="16"/>
  <c r="W68" i="16"/>
  <c r="Y68" i="16" a="1"/>
  <c r="Y68" i="16" s="1"/>
  <c r="V69" i="16" a="1"/>
  <c r="V69" i="16" s="1"/>
  <c r="H190" i="16" l="1" a="1"/>
  <c r="H190" i="16" s="1"/>
  <c r="Q191" i="30" s="1"/>
  <c r="E191" i="16" a="1"/>
  <c r="E191" i="16" s="1"/>
  <c r="HV2" i="30"/>
  <c r="G190" i="16"/>
  <c r="HV4" i="30" s="1"/>
  <c r="P191" i="30"/>
  <c r="F190" i="16"/>
  <c r="HU3" i="30"/>
  <c r="R190" i="30"/>
  <c r="HU105" i="30"/>
  <c r="HU104" i="30"/>
  <c r="HU96" i="30"/>
  <c r="HU90" i="30"/>
  <c r="HU82" i="30"/>
  <c r="HU89" i="30"/>
  <c r="HU81" i="30"/>
  <c r="HU74" i="30"/>
  <c r="HU66" i="30"/>
  <c r="HU75" i="30"/>
  <c r="HU67" i="30"/>
  <c r="HU58" i="30"/>
  <c r="HU50" i="30"/>
  <c r="HU42" i="30"/>
  <c r="HU34" i="30"/>
  <c r="HU59" i="30"/>
  <c r="HU51" i="30"/>
  <c r="HU43" i="30"/>
  <c r="HU35" i="30"/>
  <c r="HU28" i="30"/>
  <c r="HU20" i="30"/>
  <c r="HU8" i="30"/>
  <c r="HU27" i="30"/>
  <c r="HU19" i="30"/>
  <c r="HU13" i="30"/>
  <c r="HU7" i="30"/>
  <c r="HU99" i="30"/>
  <c r="HU98" i="30"/>
  <c r="HU92" i="30"/>
  <c r="HU84" i="30"/>
  <c r="HU91" i="30"/>
  <c r="HU83" i="30"/>
  <c r="HU76" i="30"/>
  <c r="HU68" i="30"/>
  <c r="HU77" i="30"/>
  <c r="HU69" i="30"/>
  <c r="HU60" i="30"/>
  <c r="HU52" i="30"/>
  <c r="HU44" i="30"/>
  <c r="HU36" i="30"/>
  <c r="HU61" i="30"/>
  <c r="HU53" i="30"/>
  <c r="HU45" i="30"/>
  <c r="HU37" i="30"/>
  <c r="HU30" i="30"/>
  <c r="HU21" i="30"/>
  <c r="HU11" i="30"/>
  <c r="HU29" i="30"/>
  <c r="HU22" i="30"/>
  <c r="HU15" i="30"/>
  <c r="HU9" i="30"/>
  <c r="HU101" i="30"/>
  <c r="HU100" i="30"/>
  <c r="HU94" i="30"/>
  <c r="HU86" i="30"/>
  <c r="HU93" i="30"/>
  <c r="HU85" i="30"/>
  <c r="HU78" i="30"/>
  <c r="HU70" i="30"/>
  <c r="HU79" i="30"/>
  <c r="HU71" i="30"/>
  <c r="HU62" i="30"/>
  <c r="HU54" i="30"/>
  <c r="HU46" i="30"/>
  <c r="HU38" i="30"/>
  <c r="HU63" i="30"/>
  <c r="HU55" i="30"/>
  <c r="HU47" i="30"/>
  <c r="HU39" i="30"/>
  <c r="HU31" i="30"/>
  <c r="HU23" i="30"/>
  <c r="HU14" i="30"/>
  <c r="HU5" i="30"/>
  <c r="HU24" i="30"/>
  <c r="HU16" i="30"/>
  <c r="HU10" i="30"/>
  <c r="HU103" i="30"/>
  <c r="HU102" i="30"/>
  <c r="HU95" i="30"/>
  <c r="HU88" i="30"/>
  <c r="HU97" i="30"/>
  <c r="HU87" i="30"/>
  <c r="HU80" i="30"/>
  <c r="HU72" i="30"/>
  <c r="HU64" i="30"/>
  <c r="HU73" i="30"/>
  <c r="HU65" i="30"/>
  <c r="HU56" i="30"/>
  <c r="HU48" i="30"/>
  <c r="HU40" i="30"/>
  <c r="HU32" i="30"/>
  <c r="HU57" i="30"/>
  <c r="HU49" i="30"/>
  <c r="HU41" i="30"/>
  <c r="HU33" i="30"/>
  <c r="HU26" i="30"/>
  <c r="HU17" i="30"/>
  <c r="HU6" i="30"/>
  <c r="HU25" i="30"/>
  <c r="HU18" i="30"/>
  <c r="HU12" i="30"/>
  <c r="AJ190" i="30"/>
  <c r="X190" i="30"/>
  <c r="AG190" i="30"/>
  <c r="AD190" i="30"/>
  <c r="V190" i="30"/>
  <c r="U190" i="30" s="1"/>
  <c r="AA190" i="30"/>
  <c r="AB189" i="30"/>
  <c r="AE189" i="30"/>
  <c r="AH189" i="30"/>
  <c r="AK189" i="30"/>
  <c r="Y189" i="30"/>
  <c r="AA69" i="16"/>
  <c r="X69" i="16"/>
  <c r="Y69" i="16" a="1"/>
  <c r="Y69" i="16" s="1"/>
  <c r="Z69" i="16"/>
  <c r="W69" i="16"/>
  <c r="V70" i="16" a="1"/>
  <c r="V70" i="16" s="1"/>
  <c r="Q70" i="16" a="1"/>
  <c r="Q70" i="16" s="1"/>
  <c r="T69" i="16"/>
  <c r="R69" i="16"/>
  <c r="S69" i="16"/>
  <c r="HV3" i="30" l="1"/>
  <c r="R191" i="30"/>
  <c r="E192" i="16" a="1"/>
  <c r="E192" i="16" s="1"/>
  <c r="HW2" i="30"/>
  <c r="H191" i="16" a="1"/>
  <c r="H191" i="16" s="1"/>
  <c r="Q192" i="30" s="1"/>
  <c r="F191" i="16"/>
  <c r="G191" i="16"/>
  <c r="HW4" i="30" s="1"/>
  <c r="P192" i="30"/>
  <c r="AH190" i="30"/>
  <c r="AK190" i="30"/>
  <c r="Y190" i="30"/>
  <c r="AB190" i="30"/>
  <c r="AE190" i="30"/>
  <c r="AJ191" i="30"/>
  <c r="X191" i="30"/>
  <c r="AA191" i="30"/>
  <c r="AD191" i="30"/>
  <c r="AG191" i="30"/>
  <c r="V191" i="30"/>
  <c r="U191" i="30" s="1"/>
  <c r="HV100" i="30"/>
  <c r="HV101" i="30"/>
  <c r="HV96" i="30"/>
  <c r="HV87" i="30"/>
  <c r="HV92" i="30"/>
  <c r="HV84" i="30"/>
  <c r="HV79" i="30"/>
  <c r="HV71" i="30"/>
  <c r="HV78" i="30"/>
  <c r="HV70" i="30"/>
  <c r="HV63" i="30"/>
  <c r="HV55" i="30"/>
  <c r="HV47" i="30"/>
  <c r="HV39" i="30"/>
  <c r="HV62" i="30"/>
  <c r="HV54" i="30"/>
  <c r="HV46" i="30"/>
  <c r="HV38" i="30"/>
  <c r="HV29" i="30"/>
  <c r="HV22" i="30"/>
  <c r="HV15" i="30"/>
  <c r="HV9" i="30"/>
  <c r="HV28" i="30"/>
  <c r="HV20" i="30"/>
  <c r="HV8" i="30"/>
  <c r="HV98" i="30"/>
  <c r="HV89" i="30"/>
  <c r="HV86" i="30"/>
  <c r="HV77" i="30"/>
  <c r="HV69" i="30"/>
  <c r="HV72" i="30"/>
  <c r="HV61" i="30"/>
  <c r="HV53" i="30"/>
  <c r="HV41" i="30"/>
  <c r="HV60" i="30"/>
  <c r="HV48" i="30"/>
  <c r="HV40" i="30"/>
  <c r="HV27" i="30"/>
  <c r="HV16" i="30"/>
  <c r="HV10" i="30"/>
  <c r="HV26" i="30"/>
  <c r="HV11" i="30"/>
  <c r="HV102" i="30"/>
  <c r="HV99" i="30"/>
  <c r="HV85" i="30"/>
  <c r="HV81" i="30"/>
  <c r="HV64" i="30"/>
  <c r="HV37" i="30"/>
  <c r="HV32" i="30"/>
  <c r="HV7" i="30"/>
  <c r="HV104" i="30"/>
  <c r="HV105" i="30"/>
  <c r="HV97" i="30"/>
  <c r="HV91" i="30"/>
  <c r="HV83" i="30"/>
  <c r="HV88" i="30"/>
  <c r="HV80" i="30"/>
  <c r="HV75" i="30"/>
  <c r="HV67" i="30"/>
  <c r="HV74" i="30"/>
  <c r="HV66" i="30"/>
  <c r="HV59" i="30"/>
  <c r="HV51" i="30"/>
  <c r="HV43" i="30"/>
  <c r="HV35" i="30"/>
  <c r="HV58" i="30"/>
  <c r="HV50" i="30"/>
  <c r="HV42" i="30"/>
  <c r="HV34" i="30"/>
  <c r="HV25" i="30"/>
  <c r="HV18" i="30"/>
  <c r="HV12" i="30"/>
  <c r="HV31" i="30"/>
  <c r="HV23" i="30"/>
  <c r="HV14" i="30"/>
  <c r="HV5" i="30"/>
  <c r="HV95" i="30"/>
  <c r="HV94" i="30"/>
  <c r="HV82" i="30"/>
  <c r="HV73" i="30"/>
  <c r="HV76" i="30"/>
  <c r="HV68" i="30"/>
  <c r="HV57" i="30"/>
  <c r="HV45" i="30"/>
  <c r="HV33" i="30"/>
  <c r="HV56" i="30"/>
  <c r="HV44" i="30"/>
  <c r="HV36" i="30"/>
  <c r="HV24" i="30"/>
  <c r="HV13" i="30"/>
  <c r="HV30" i="30"/>
  <c r="HV21" i="30"/>
  <c r="HV6" i="30"/>
  <c r="HV103" i="30"/>
  <c r="HV93" i="30"/>
  <c r="HV90" i="30"/>
  <c r="HV65" i="30"/>
  <c r="HV49" i="30"/>
  <c r="HV52" i="30"/>
  <c r="HV19" i="30"/>
  <c r="HV17" i="30"/>
  <c r="AA70" i="16"/>
  <c r="X70" i="16"/>
  <c r="Z70" i="16"/>
  <c r="W70" i="16"/>
  <c r="Y70" i="16" a="1"/>
  <c r="Y70" i="16" s="1"/>
  <c r="V71" i="16" a="1"/>
  <c r="V71" i="16" s="1"/>
  <c r="Q71" i="16" a="1"/>
  <c r="Q71" i="16" s="1"/>
  <c r="T70" i="16"/>
  <c r="R70" i="16"/>
  <c r="S70" i="16"/>
  <c r="V192" i="30" l="1"/>
  <c r="U192" i="30" s="1"/>
  <c r="AA192" i="30"/>
  <c r="AD192" i="30"/>
  <c r="AG192" i="30"/>
  <c r="AJ192" i="30"/>
  <c r="X192" i="30"/>
  <c r="HW3" i="30"/>
  <c r="R192" i="30"/>
  <c r="HW105" i="30"/>
  <c r="HW104" i="30"/>
  <c r="HW96" i="30"/>
  <c r="HW90" i="30"/>
  <c r="HW82" i="30"/>
  <c r="HW89" i="30"/>
  <c r="HW81" i="30"/>
  <c r="HW72" i="30"/>
  <c r="HW64" i="30"/>
  <c r="HW75" i="30"/>
  <c r="HW67" i="30"/>
  <c r="HW58" i="30"/>
  <c r="HW50" i="30"/>
  <c r="HW42" i="30"/>
  <c r="HW34" i="30"/>
  <c r="HW59" i="30"/>
  <c r="HW47" i="30"/>
  <c r="HW28" i="30"/>
  <c r="HW24" i="30"/>
  <c r="HW103" i="30"/>
  <c r="HW102" i="30"/>
  <c r="HW97" i="30"/>
  <c r="HW88" i="30"/>
  <c r="HW95" i="30"/>
  <c r="HW87" i="30"/>
  <c r="HW78" i="30"/>
  <c r="HW70" i="30"/>
  <c r="HW80" i="30"/>
  <c r="HW73" i="30"/>
  <c r="HW65" i="30"/>
  <c r="HW56" i="30"/>
  <c r="HW48" i="30"/>
  <c r="HW40" i="30"/>
  <c r="HW32" i="30"/>
  <c r="HW57" i="30"/>
  <c r="HW49" i="30"/>
  <c r="HW41" i="30"/>
  <c r="HW33" i="30"/>
  <c r="HW26" i="30"/>
  <c r="HW17" i="30"/>
  <c r="HW6" i="30"/>
  <c r="HW25" i="30"/>
  <c r="HW18" i="30"/>
  <c r="HW12" i="30"/>
  <c r="HW51" i="30"/>
  <c r="HW35" i="30"/>
  <c r="HW23" i="30"/>
  <c r="HW8" i="30"/>
  <c r="HW27" i="30"/>
  <c r="HW16" i="30"/>
  <c r="HW7" i="30"/>
  <c r="HW101" i="30"/>
  <c r="HW100" i="30"/>
  <c r="HW94" i="30"/>
  <c r="HW86" i="30"/>
  <c r="HW93" i="30"/>
  <c r="HW85" i="30"/>
  <c r="HW76" i="30"/>
  <c r="HW68" i="30"/>
  <c r="HW79" i="30"/>
  <c r="HW71" i="30"/>
  <c r="HW62" i="30"/>
  <c r="HW54" i="30"/>
  <c r="HW46" i="30"/>
  <c r="HW38" i="30"/>
  <c r="HW63" i="30"/>
  <c r="HW55" i="30"/>
  <c r="HW39" i="30"/>
  <c r="HW14" i="30"/>
  <c r="HW13" i="30"/>
  <c r="HW99" i="30"/>
  <c r="HW98" i="30"/>
  <c r="HW92" i="30"/>
  <c r="HW84" i="30"/>
  <c r="HW91" i="30"/>
  <c r="HW83" i="30"/>
  <c r="HW74" i="30"/>
  <c r="HW66" i="30"/>
  <c r="HW77" i="30"/>
  <c r="HW69" i="30"/>
  <c r="HW60" i="30"/>
  <c r="HW52" i="30"/>
  <c r="HW44" i="30"/>
  <c r="HW36" i="30"/>
  <c r="HW61" i="30"/>
  <c r="HW53" i="30"/>
  <c r="HW45" i="30"/>
  <c r="HW37" i="30"/>
  <c r="HW30" i="30"/>
  <c r="HW21" i="30"/>
  <c r="HW11" i="30"/>
  <c r="HW29" i="30"/>
  <c r="HW22" i="30"/>
  <c r="HW15" i="30"/>
  <c r="HW9" i="30"/>
  <c r="HW43" i="30"/>
  <c r="HW31" i="30"/>
  <c r="HW20" i="30"/>
  <c r="HW5" i="30"/>
  <c r="HW19" i="30"/>
  <c r="HW10" i="30"/>
  <c r="AE191" i="30"/>
  <c r="AH191" i="30"/>
  <c r="AK191" i="30"/>
  <c r="Y191" i="30"/>
  <c r="AB191" i="30"/>
  <c r="H192" i="16" a="1"/>
  <c r="H192" i="16" s="1"/>
  <c r="Q193" i="30" s="1"/>
  <c r="E193" i="16" a="1"/>
  <c r="E193" i="16" s="1"/>
  <c r="HX2" i="30"/>
  <c r="G192" i="16"/>
  <c r="HX4" i="30" s="1"/>
  <c r="P193" i="30"/>
  <c r="F192" i="16"/>
  <c r="Q72" i="16" a="1"/>
  <c r="Q72" i="16" s="1"/>
  <c r="T71" i="16"/>
  <c r="R71" i="16"/>
  <c r="S71" i="16"/>
  <c r="AA71" i="16"/>
  <c r="X71" i="16"/>
  <c r="Y71" i="16" a="1"/>
  <c r="Y71" i="16" s="1"/>
  <c r="Z71" i="16"/>
  <c r="W71" i="16"/>
  <c r="V72" i="16" a="1"/>
  <c r="V72" i="16" s="1"/>
  <c r="R193" i="30" l="1"/>
  <c r="HX3" i="30"/>
  <c r="G193" i="16"/>
  <c r="HY4" i="30" s="1"/>
  <c r="P194" i="30"/>
  <c r="F193" i="16"/>
  <c r="H193" i="16" a="1"/>
  <c r="H193" i="16" s="1"/>
  <c r="Q194" i="30" s="1"/>
  <c r="E194" i="16" a="1"/>
  <c r="E194" i="16" s="1"/>
  <c r="HY2" i="30"/>
  <c r="AK192" i="30"/>
  <c r="Y192" i="30"/>
  <c r="AB192" i="30"/>
  <c r="AE192" i="30"/>
  <c r="AH192" i="30"/>
  <c r="AJ193" i="30"/>
  <c r="AA193" i="30"/>
  <c r="AD193" i="30"/>
  <c r="AG193" i="30"/>
  <c r="V193" i="30"/>
  <c r="U193" i="30" s="1"/>
  <c r="X193" i="30"/>
  <c r="HX98" i="30"/>
  <c r="HX99" i="30"/>
  <c r="HX91" i="30"/>
  <c r="HX83" i="30"/>
  <c r="HX90" i="30"/>
  <c r="HX82" i="30"/>
  <c r="HX75" i="30"/>
  <c r="HX67" i="30"/>
  <c r="HX76" i="30"/>
  <c r="HX68" i="30"/>
  <c r="HX61" i="30"/>
  <c r="HX53" i="30"/>
  <c r="HX45" i="30"/>
  <c r="HX37" i="30"/>
  <c r="HX60" i="30"/>
  <c r="HX52" i="30"/>
  <c r="HX44" i="30"/>
  <c r="HX36" i="30"/>
  <c r="HX29" i="30"/>
  <c r="HX22" i="30"/>
  <c r="HX15" i="30"/>
  <c r="HX9" i="30"/>
  <c r="HX26" i="30"/>
  <c r="HX11" i="30"/>
  <c r="HX100" i="30"/>
  <c r="HX101" i="30"/>
  <c r="HX93" i="30"/>
  <c r="HX85" i="30"/>
  <c r="HX92" i="30"/>
  <c r="HX84" i="30"/>
  <c r="HX77" i="30"/>
  <c r="HX69" i="30"/>
  <c r="HX78" i="30"/>
  <c r="HX70" i="30"/>
  <c r="HX63" i="30"/>
  <c r="HX55" i="30"/>
  <c r="HX47" i="30"/>
  <c r="HX39" i="30"/>
  <c r="HX62" i="30"/>
  <c r="HX54" i="30"/>
  <c r="HX46" i="30"/>
  <c r="HX38" i="30"/>
  <c r="HX31" i="30"/>
  <c r="HX24" i="30"/>
  <c r="HX16" i="30"/>
  <c r="HX10" i="30"/>
  <c r="HX28" i="30"/>
  <c r="HX20" i="30"/>
  <c r="HX8" i="30"/>
  <c r="HX17" i="30"/>
  <c r="HX102" i="30"/>
  <c r="HX103" i="30"/>
  <c r="HX95" i="30"/>
  <c r="HX87" i="30"/>
  <c r="HX94" i="30"/>
  <c r="HX86" i="30"/>
  <c r="HX79" i="30"/>
  <c r="HX71" i="30"/>
  <c r="HX81" i="30"/>
  <c r="HX72" i="30"/>
  <c r="HX64" i="30"/>
  <c r="HX57" i="30"/>
  <c r="HX49" i="30"/>
  <c r="HX41" i="30"/>
  <c r="HX33" i="30"/>
  <c r="HX56" i="30"/>
  <c r="HX48" i="30"/>
  <c r="HX40" i="30"/>
  <c r="HX32" i="30"/>
  <c r="HX25" i="30"/>
  <c r="HX18" i="30"/>
  <c r="HX12" i="30"/>
  <c r="HX30" i="30"/>
  <c r="HX21" i="30"/>
  <c r="HX104" i="30"/>
  <c r="HX105" i="30"/>
  <c r="HX97" i="30"/>
  <c r="HX89" i="30"/>
  <c r="HX96" i="30"/>
  <c r="HX88" i="30"/>
  <c r="HX80" i="30"/>
  <c r="HX73" i="30"/>
  <c r="HX65" i="30"/>
  <c r="HX74" i="30"/>
  <c r="HX66" i="30"/>
  <c r="HX59" i="30"/>
  <c r="HX51" i="30"/>
  <c r="HX43" i="30"/>
  <c r="HX35" i="30"/>
  <c r="HX58" i="30"/>
  <c r="HX50" i="30"/>
  <c r="HX42" i="30"/>
  <c r="HX34" i="30"/>
  <c r="HX27" i="30"/>
  <c r="HX19" i="30"/>
  <c r="HX13" i="30"/>
  <c r="HX7" i="30"/>
  <c r="HX23" i="30"/>
  <c r="HX14" i="30"/>
  <c r="HX5" i="30"/>
  <c r="HX6" i="30"/>
  <c r="Q73" i="16" a="1"/>
  <c r="Q73" i="16" s="1"/>
  <c r="T72" i="16"/>
  <c r="R72" i="16"/>
  <c r="S72" i="16"/>
  <c r="AA72" i="16"/>
  <c r="X72" i="16"/>
  <c r="Z72" i="16"/>
  <c r="W72" i="16"/>
  <c r="Y72" i="16" a="1"/>
  <c r="Y72" i="16" s="1"/>
  <c r="V73" i="16" a="1"/>
  <c r="V73" i="16" s="1"/>
  <c r="HY105" i="30" l="1"/>
  <c r="HY104" i="30"/>
  <c r="HY96" i="30"/>
  <c r="HY90" i="30"/>
  <c r="HY82" i="30"/>
  <c r="HY89" i="30"/>
  <c r="HY81" i="30"/>
  <c r="HY74" i="30"/>
  <c r="HY66" i="30"/>
  <c r="HY75" i="30"/>
  <c r="HY67" i="30"/>
  <c r="HY58" i="30"/>
  <c r="HY50" i="30"/>
  <c r="HY42" i="30"/>
  <c r="HY34" i="30"/>
  <c r="HY59" i="30"/>
  <c r="HY51" i="30"/>
  <c r="HY43" i="30"/>
  <c r="HY35" i="30"/>
  <c r="HY28" i="30"/>
  <c r="HY20" i="30"/>
  <c r="HY8" i="30"/>
  <c r="HY27" i="30"/>
  <c r="HY19" i="30"/>
  <c r="HY13" i="30"/>
  <c r="HY99" i="30"/>
  <c r="HY98" i="30"/>
  <c r="HY84" i="30"/>
  <c r="HY68" i="30"/>
  <c r="HY52" i="30"/>
  <c r="HY53" i="30"/>
  <c r="HY21" i="30"/>
  <c r="HY15" i="30"/>
  <c r="HY101" i="30"/>
  <c r="HY100" i="30"/>
  <c r="HY94" i="30"/>
  <c r="HY86" i="30"/>
  <c r="HY93" i="30"/>
  <c r="HY85" i="30"/>
  <c r="HY78" i="30"/>
  <c r="HY70" i="30"/>
  <c r="HY79" i="30"/>
  <c r="HY71" i="30"/>
  <c r="HY62" i="30"/>
  <c r="HY54" i="30"/>
  <c r="HY46" i="30"/>
  <c r="HY38" i="30"/>
  <c r="HY63" i="30"/>
  <c r="HY55" i="30"/>
  <c r="HY47" i="30"/>
  <c r="HY39" i="30"/>
  <c r="HY31" i="30"/>
  <c r="HY23" i="30"/>
  <c r="HY14" i="30"/>
  <c r="HY5" i="30"/>
  <c r="HY24" i="30"/>
  <c r="HY16" i="30"/>
  <c r="HY10" i="30"/>
  <c r="HY103" i="30"/>
  <c r="HY102" i="30"/>
  <c r="HY95" i="30"/>
  <c r="HY88" i="30"/>
  <c r="HY97" i="30"/>
  <c r="HY87" i="30"/>
  <c r="HY80" i="30"/>
  <c r="HY72" i="30"/>
  <c r="HY64" i="30"/>
  <c r="HY73" i="30"/>
  <c r="HY65" i="30"/>
  <c r="HY56" i="30"/>
  <c r="HY48" i="30"/>
  <c r="HY40" i="30"/>
  <c r="HY32" i="30"/>
  <c r="HY57" i="30"/>
  <c r="HY49" i="30"/>
  <c r="HY41" i="30"/>
  <c r="HY33" i="30"/>
  <c r="HY26" i="30"/>
  <c r="HY17" i="30"/>
  <c r="HY6" i="30"/>
  <c r="HY25" i="30"/>
  <c r="HY18" i="30"/>
  <c r="HY12" i="30"/>
  <c r="HY7" i="30"/>
  <c r="HY92" i="30"/>
  <c r="HY91" i="30"/>
  <c r="HY83" i="30"/>
  <c r="HY76" i="30"/>
  <c r="HY77" i="30"/>
  <c r="HY69" i="30"/>
  <c r="HY60" i="30"/>
  <c r="HY44" i="30"/>
  <c r="HY36" i="30"/>
  <c r="HY61" i="30"/>
  <c r="HY45" i="30"/>
  <c r="HY37" i="30"/>
  <c r="HY30" i="30"/>
  <c r="HY11" i="30"/>
  <c r="HY29" i="30"/>
  <c r="HY22" i="30"/>
  <c r="HY9" i="30"/>
  <c r="AG194" i="30"/>
  <c r="AD194" i="30"/>
  <c r="AJ194" i="30"/>
  <c r="X194" i="30"/>
  <c r="AA194" i="30"/>
  <c r="V194" i="30"/>
  <c r="U194" i="30" s="1"/>
  <c r="AH193" i="30"/>
  <c r="AE193" i="30"/>
  <c r="AB193" i="30"/>
  <c r="AK193" i="30"/>
  <c r="Y193" i="30"/>
  <c r="P195" i="30"/>
  <c r="F194" i="16"/>
  <c r="H194" i="16" a="1"/>
  <c r="H194" i="16" s="1"/>
  <c r="Q195" i="30" s="1"/>
  <c r="E195" i="16" a="1"/>
  <c r="E195" i="16" s="1"/>
  <c r="G194" i="16"/>
  <c r="HZ4" i="30" s="1"/>
  <c r="HZ2" i="30"/>
  <c r="R194" i="30"/>
  <c r="HY3" i="30"/>
  <c r="Q74" i="16" a="1"/>
  <c r="Q74" i="16" s="1"/>
  <c r="T73" i="16"/>
  <c r="R73" i="16"/>
  <c r="S73" i="16"/>
  <c r="AA73" i="16"/>
  <c r="X73" i="16"/>
  <c r="Y73" i="16" a="1"/>
  <c r="Y73" i="16" s="1"/>
  <c r="Z73" i="16"/>
  <c r="W73" i="16"/>
  <c r="V74" i="16" a="1"/>
  <c r="V74" i="16" s="1"/>
  <c r="AJ195" i="30" l="1"/>
  <c r="X195" i="30"/>
  <c r="AA195" i="30"/>
  <c r="AD195" i="30"/>
  <c r="AG195" i="30"/>
  <c r="V195" i="30"/>
  <c r="U195" i="30" s="1"/>
  <c r="AK194" i="30"/>
  <c r="Y194" i="30"/>
  <c r="AB194" i="30"/>
  <c r="AE194" i="30"/>
  <c r="AH194" i="30"/>
  <c r="HZ98" i="30"/>
  <c r="HZ99" i="30"/>
  <c r="HZ93" i="30"/>
  <c r="HZ85" i="30"/>
  <c r="HZ90" i="30"/>
  <c r="HZ82" i="30"/>
  <c r="HZ77" i="30"/>
  <c r="HZ69" i="30"/>
  <c r="HZ76" i="30"/>
  <c r="HZ68" i="30"/>
  <c r="HZ61" i="30"/>
  <c r="HZ53" i="30"/>
  <c r="HZ45" i="30"/>
  <c r="HZ37" i="30"/>
  <c r="HZ60" i="30"/>
  <c r="HZ52" i="30"/>
  <c r="HZ44" i="30"/>
  <c r="HZ36" i="30"/>
  <c r="HZ27" i="30"/>
  <c r="HZ19" i="30"/>
  <c r="HZ13" i="30"/>
  <c r="HZ7" i="30"/>
  <c r="HZ26" i="30"/>
  <c r="HZ17" i="30"/>
  <c r="HZ6" i="30"/>
  <c r="HZ100" i="30"/>
  <c r="HZ101" i="30"/>
  <c r="HZ96" i="30"/>
  <c r="HZ87" i="30"/>
  <c r="HZ92" i="30"/>
  <c r="HZ84" i="30"/>
  <c r="HZ79" i="30"/>
  <c r="HZ71" i="30"/>
  <c r="HZ78" i="30"/>
  <c r="HZ70" i="30"/>
  <c r="HZ63" i="30"/>
  <c r="HZ55" i="30"/>
  <c r="HZ47" i="30"/>
  <c r="HZ39" i="30"/>
  <c r="HZ62" i="30"/>
  <c r="HZ54" i="30"/>
  <c r="HZ46" i="30"/>
  <c r="HZ38" i="30"/>
  <c r="HZ29" i="30"/>
  <c r="HZ22" i="30"/>
  <c r="HZ15" i="30"/>
  <c r="HZ9" i="30"/>
  <c r="HZ28" i="30"/>
  <c r="HZ20" i="30"/>
  <c r="HZ8" i="30"/>
  <c r="HZ102" i="30"/>
  <c r="HZ103" i="30"/>
  <c r="HZ95" i="30"/>
  <c r="HZ89" i="30"/>
  <c r="HZ94" i="30"/>
  <c r="HZ86" i="30"/>
  <c r="HZ81" i="30"/>
  <c r="HZ73" i="30"/>
  <c r="HZ65" i="30"/>
  <c r="HZ72" i="30"/>
  <c r="HZ64" i="30"/>
  <c r="HZ57" i="30"/>
  <c r="HZ49" i="30"/>
  <c r="HZ41" i="30"/>
  <c r="HZ33" i="30"/>
  <c r="HZ56" i="30"/>
  <c r="HZ48" i="30"/>
  <c r="HZ40" i="30"/>
  <c r="HZ32" i="30"/>
  <c r="HZ24" i="30"/>
  <c r="HZ16" i="30"/>
  <c r="HZ10" i="30"/>
  <c r="HZ30" i="30"/>
  <c r="HZ21" i="30"/>
  <c r="HZ11" i="30"/>
  <c r="HZ104" i="30"/>
  <c r="HZ105" i="30"/>
  <c r="HZ97" i="30"/>
  <c r="HZ91" i="30"/>
  <c r="HZ83" i="30"/>
  <c r="HZ88" i="30"/>
  <c r="HZ80" i="30"/>
  <c r="HZ75" i="30"/>
  <c r="HZ67" i="30"/>
  <c r="HZ74" i="30"/>
  <c r="HZ66" i="30"/>
  <c r="HZ59" i="30"/>
  <c r="HZ51" i="30"/>
  <c r="HZ43" i="30"/>
  <c r="HZ35" i="30"/>
  <c r="HZ58" i="30"/>
  <c r="HZ50" i="30"/>
  <c r="HZ42" i="30"/>
  <c r="HZ34" i="30"/>
  <c r="HZ25" i="30"/>
  <c r="HZ18" i="30"/>
  <c r="HZ12" i="30"/>
  <c r="HZ31" i="30"/>
  <c r="HZ23" i="30"/>
  <c r="HZ14" i="30"/>
  <c r="HZ5" i="30"/>
  <c r="F195" i="16"/>
  <c r="G195" i="16"/>
  <c r="IA4" i="30" s="1"/>
  <c r="P196" i="30"/>
  <c r="E196" i="16" a="1"/>
  <c r="E196" i="16" s="1"/>
  <c r="IA2" i="30"/>
  <c r="H195" i="16" a="1"/>
  <c r="H195" i="16" s="1"/>
  <c r="Q196" i="30" s="1"/>
  <c r="HZ3" i="30"/>
  <c r="R195" i="30"/>
  <c r="AA74" i="16"/>
  <c r="X74" i="16"/>
  <c r="Z74" i="16"/>
  <c r="W74" i="16"/>
  <c r="Y74" i="16" a="1"/>
  <c r="Y74" i="16" s="1"/>
  <c r="V75" i="16" a="1"/>
  <c r="V75" i="16" s="1"/>
  <c r="Q75" i="16" a="1"/>
  <c r="Q75" i="16" s="1"/>
  <c r="T74" i="16"/>
  <c r="R74" i="16"/>
  <c r="S74" i="16"/>
  <c r="IA101" i="30" l="1"/>
  <c r="IA100" i="30"/>
  <c r="IA94" i="30"/>
  <c r="IA86" i="30"/>
  <c r="IA93" i="30"/>
  <c r="IA85" i="30"/>
  <c r="IA76" i="30"/>
  <c r="IA68" i="30"/>
  <c r="IA79" i="30"/>
  <c r="IA71" i="30"/>
  <c r="IA62" i="30"/>
  <c r="IA54" i="30"/>
  <c r="IA46" i="30"/>
  <c r="IA38" i="30"/>
  <c r="IA63" i="30"/>
  <c r="IA55" i="30"/>
  <c r="IA47" i="30"/>
  <c r="IA39" i="30"/>
  <c r="IA31" i="30"/>
  <c r="IA23" i="30"/>
  <c r="IA14" i="30"/>
  <c r="IA5" i="30"/>
  <c r="IA24" i="30"/>
  <c r="IA16" i="30"/>
  <c r="IA10" i="30"/>
  <c r="IA18" i="30"/>
  <c r="IA9" i="30"/>
  <c r="IA99" i="30"/>
  <c r="IA98" i="30"/>
  <c r="IA92" i="30"/>
  <c r="IA84" i="30"/>
  <c r="IA91" i="30"/>
  <c r="IA83" i="30"/>
  <c r="IA74" i="30"/>
  <c r="IA66" i="30"/>
  <c r="IA77" i="30"/>
  <c r="IA69" i="30"/>
  <c r="IA60" i="30"/>
  <c r="IA52" i="30"/>
  <c r="IA44" i="30"/>
  <c r="IA36" i="30"/>
  <c r="IA61" i="30"/>
  <c r="IA53" i="30"/>
  <c r="IA45" i="30"/>
  <c r="IA37" i="30"/>
  <c r="IA30" i="30"/>
  <c r="IA21" i="30"/>
  <c r="IA11" i="30"/>
  <c r="IA29" i="30"/>
  <c r="IA22" i="30"/>
  <c r="IA105" i="30"/>
  <c r="IA104" i="30"/>
  <c r="IA96" i="30"/>
  <c r="IA90" i="30"/>
  <c r="IA82" i="30"/>
  <c r="IA89" i="30"/>
  <c r="IA81" i="30"/>
  <c r="IA72" i="30"/>
  <c r="IA64" i="30"/>
  <c r="IA75" i="30"/>
  <c r="IA67" i="30"/>
  <c r="IA58" i="30"/>
  <c r="IA50" i="30"/>
  <c r="IA42" i="30"/>
  <c r="IA34" i="30"/>
  <c r="IA59" i="30"/>
  <c r="IA51" i="30"/>
  <c r="IA43" i="30"/>
  <c r="IA35" i="30"/>
  <c r="IA28" i="30"/>
  <c r="IA20" i="30"/>
  <c r="IA8" i="30"/>
  <c r="IA27" i="30"/>
  <c r="IA19" i="30"/>
  <c r="IA13" i="30"/>
  <c r="IA7" i="30"/>
  <c r="IA12" i="30"/>
  <c r="IA103" i="30"/>
  <c r="IA102" i="30"/>
  <c r="IA97" i="30"/>
  <c r="IA88" i="30"/>
  <c r="IA95" i="30"/>
  <c r="IA87" i="30"/>
  <c r="IA78" i="30"/>
  <c r="IA70" i="30"/>
  <c r="IA80" i="30"/>
  <c r="IA73" i="30"/>
  <c r="IA65" i="30"/>
  <c r="IA56" i="30"/>
  <c r="IA48" i="30"/>
  <c r="IA40" i="30"/>
  <c r="IA32" i="30"/>
  <c r="IA57" i="30"/>
  <c r="IA49" i="30"/>
  <c r="IA41" i="30"/>
  <c r="IA33" i="30"/>
  <c r="IA26" i="30"/>
  <c r="IA17" i="30"/>
  <c r="IA6" i="30"/>
  <c r="IA25" i="30"/>
  <c r="IA15" i="30"/>
  <c r="AG196" i="30"/>
  <c r="AJ196" i="30"/>
  <c r="X196" i="30"/>
  <c r="V196" i="30"/>
  <c r="U196" i="30" s="1"/>
  <c r="AA196" i="30"/>
  <c r="AD196" i="30"/>
  <c r="R196" i="30"/>
  <c r="IA3" i="30"/>
  <c r="E197" i="16" a="1"/>
  <c r="E197" i="16" s="1"/>
  <c r="IB2" i="30"/>
  <c r="H196" i="16" a="1"/>
  <c r="H196" i="16" s="1"/>
  <c r="Q197" i="30" s="1"/>
  <c r="F196" i="16"/>
  <c r="G196" i="16"/>
  <c r="IB4" i="30" s="1"/>
  <c r="P197" i="30"/>
  <c r="AH195" i="30"/>
  <c r="AK195" i="30"/>
  <c r="AE195" i="30"/>
  <c r="AB195" i="30"/>
  <c r="Y195" i="30"/>
  <c r="Q76" i="16" a="1"/>
  <c r="Q76" i="16" s="1"/>
  <c r="T75" i="16"/>
  <c r="R75" i="16"/>
  <c r="S75" i="16"/>
  <c r="AA75" i="16"/>
  <c r="X75" i="16"/>
  <c r="Y75" i="16" a="1"/>
  <c r="Y75" i="16" s="1"/>
  <c r="Z75" i="16"/>
  <c r="W75" i="16"/>
  <c r="V76" i="16" a="1"/>
  <c r="V76" i="16" s="1"/>
  <c r="AD197" i="30" l="1"/>
  <c r="AG197" i="30"/>
  <c r="V197" i="30"/>
  <c r="U197" i="30" s="1"/>
  <c r="AJ197" i="30"/>
  <c r="X197" i="30"/>
  <c r="AA197" i="30"/>
  <c r="R197" i="30"/>
  <c r="IB3" i="30"/>
  <c r="IB104" i="30"/>
  <c r="IB105" i="30"/>
  <c r="IB97" i="30"/>
  <c r="IB89" i="30"/>
  <c r="IB96" i="30"/>
  <c r="IB88" i="30"/>
  <c r="IB80" i="30"/>
  <c r="IB73" i="30"/>
  <c r="IB65" i="30"/>
  <c r="IB74" i="30"/>
  <c r="IB66" i="30"/>
  <c r="IB59" i="30"/>
  <c r="IB51" i="30"/>
  <c r="IB43" i="30"/>
  <c r="IB35" i="30"/>
  <c r="IB58" i="30"/>
  <c r="IB50" i="30"/>
  <c r="IB42" i="30"/>
  <c r="IB34" i="30"/>
  <c r="IB27" i="30"/>
  <c r="IB19" i="30"/>
  <c r="IB13" i="30"/>
  <c r="IB7" i="30"/>
  <c r="IB23" i="30"/>
  <c r="IB14" i="30"/>
  <c r="IB5" i="30"/>
  <c r="IB98" i="30"/>
  <c r="IB99" i="30"/>
  <c r="IB91" i="30"/>
  <c r="IB83" i="30"/>
  <c r="IB90" i="30"/>
  <c r="IB82" i="30"/>
  <c r="IB75" i="30"/>
  <c r="IB67" i="30"/>
  <c r="IB76" i="30"/>
  <c r="IB68" i="30"/>
  <c r="IB61" i="30"/>
  <c r="IB53" i="30"/>
  <c r="IB45" i="30"/>
  <c r="IB37" i="30"/>
  <c r="IB60" i="30"/>
  <c r="IB52" i="30"/>
  <c r="IB44" i="30"/>
  <c r="IB36" i="30"/>
  <c r="IB29" i="30"/>
  <c r="IB22" i="30"/>
  <c r="IB15" i="30"/>
  <c r="IB9" i="30"/>
  <c r="IB26" i="30"/>
  <c r="IB17" i="30"/>
  <c r="IB6" i="30"/>
  <c r="IB100" i="30"/>
  <c r="IB101" i="30"/>
  <c r="IB93" i="30"/>
  <c r="IB85" i="30"/>
  <c r="IB92" i="30"/>
  <c r="IB84" i="30"/>
  <c r="IB77" i="30"/>
  <c r="IB69" i="30"/>
  <c r="IB78" i="30"/>
  <c r="IB70" i="30"/>
  <c r="IB63" i="30"/>
  <c r="IB55" i="30"/>
  <c r="IB47" i="30"/>
  <c r="IB39" i="30"/>
  <c r="IB62" i="30"/>
  <c r="IB54" i="30"/>
  <c r="IB46" i="30"/>
  <c r="IB38" i="30"/>
  <c r="IB31" i="30"/>
  <c r="IB24" i="30"/>
  <c r="IB16" i="30"/>
  <c r="IB10" i="30"/>
  <c r="IB28" i="30"/>
  <c r="IB20" i="30"/>
  <c r="IB8" i="30"/>
  <c r="IB102" i="30"/>
  <c r="IB103" i="30"/>
  <c r="IB95" i="30"/>
  <c r="IB87" i="30"/>
  <c r="IB94" i="30"/>
  <c r="IB86" i="30"/>
  <c r="IB79" i="30"/>
  <c r="IB71" i="30"/>
  <c r="IB81" i="30"/>
  <c r="IB72" i="30"/>
  <c r="IB64" i="30"/>
  <c r="IB57" i="30"/>
  <c r="IB49" i="30"/>
  <c r="IB41" i="30"/>
  <c r="IB33" i="30"/>
  <c r="IB56" i="30"/>
  <c r="IB48" i="30"/>
  <c r="IB40" i="30"/>
  <c r="IB32" i="30"/>
  <c r="IB25" i="30"/>
  <c r="IB18" i="30"/>
  <c r="IB12" i="30"/>
  <c r="IB30" i="30"/>
  <c r="IB21" i="30"/>
  <c r="IB11" i="30"/>
  <c r="F197" i="16"/>
  <c r="G197" i="16"/>
  <c r="IC4" i="30" s="1"/>
  <c r="P198" i="30"/>
  <c r="E198" i="16" a="1"/>
  <c r="E198" i="16" s="1"/>
  <c r="IC2" i="30"/>
  <c r="H197" i="16" a="1"/>
  <c r="H197" i="16" s="1"/>
  <c r="Q198" i="30" s="1"/>
  <c r="AB196" i="30"/>
  <c r="AE196" i="30"/>
  <c r="AH196" i="30"/>
  <c r="AK196" i="30"/>
  <c r="Y196" i="30"/>
  <c r="AA76" i="16"/>
  <c r="X76" i="16"/>
  <c r="Z76" i="16"/>
  <c r="W76" i="16"/>
  <c r="Y76" i="16" a="1"/>
  <c r="Y76" i="16" s="1"/>
  <c r="V77" i="16" a="1"/>
  <c r="V77" i="16" s="1"/>
  <c r="Q77" i="16" a="1"/>
  <c r="Q77" i="16" s="1"/>
  <c r="T76" i="16"/>
  <c r="R76" i="16"/>
  <c r="S76" i="16"/>
  <c r="IC15" i="30" l="1"/>
  <c r="IC105" i="30"/>
  <c r="IC104" i="30"/>
  <c r="IC96" i="30"/>
  <c r="IC90" i="30"/>
  <c r="IC82" i="30"/>
  <c r="IC89" i="30"/>
  <c r="IC81" i="30"/>
  <c r="IC74" i="30"/>
  <c r="IC66" i="30"/>
  <c r="IC75" i="30"/>
  <c r="IC67" i="30"/>
  <c r="IC58" i="30"/>
  <c r="IC50" i="30"/>
  <c r="IC42" i="30"/>
  <c r="IC34" i="30"/>
  <c r="IC59" i="30"/>
  <c r="IC51" i="30"/>
  <c r="IC43" i="30"/>
  <c r="IC35" i="30"/>
  <c r="IC28" i="30"/>
  <c r="IC20" i="30"/>
  <c r="IC8" i="30"/>
  <c r="IC27" i="30"/>
  <c r="IC19" i="30"/>
  <c r="IC13" i="30"/>
  <c r="IC7" i="30"/>
  <c r="IC18" i="30"/>
  <c r="IC103" i="30"/>
  <c r="IC102" i="30"/>
  <c r="IC95" i="30"/>
  <c r="IC88" i="30"/>
  <c r="IC97" i="30"/>
  <c r="IC87" i="30"/>
  <c r="IC80" i="30"/>
  <c r="IC72" i="30"/>
  <c r="IC64" i="30"/>
  <c r="IC73" i="30"/>
  <c r="IC65" i="30"/>
  <c r="IC56" i="30"/>
  <c r="IC48" i="30"/>
  <c r="IC40" i="30"/>
  <c r="IC32" i="30"/>
  <c r="IC57" i="30"/>
  <c r="IC49" i="30"/>
  <c r="IC41" i="30"/>
  <c r="IC33" i="30"/>
  <c r="IC26" i="30"/>
  <c r="IC17" i="30"/>
  <c r="IC6" i="30"/>
  <c r="IC22" i="30"/>
  <c r="IC9" i="30"/>
  <c r="IC101" i="30"/>
  <c r="IC100" i="30"/>
  <c r="IC94" i="30"/>
  <c r="IC86" i="30"/>
  <c r="IC93" i="30"/>
  <c r="IC85" i="30"/>
  <c r="IC78" i="30"/>
  <c r="IC70" i="30"/>
  <c r="IC79" i="30"/>
  <c r="IC71" i="30"/>
  <c r="IC62" i="30"/>
  <c r="IC54" i="30"/>
  <c r="IC46" i="30"/>
  <c r="IC38" i="30"/>
  <c r="IC63" i="30"/>
  <c r="IC55" i="30"/>
  <c r="IC47" i="30"/>
  <c r="IC39" i="30"/>
  <c r="IC31" i="30"/>
  <c r="IC23" i="30"/>
  <c r="IC14" i="30"/>
  <c r="IC5" i="30"/>
  <c r="IC24" i="30"/>
  <c r="IC16" i="30"/>
  <c r="IC10" i="30"/>
  <c r="IC25" i="30"/>
  <c r="IC12" i="30"/>
  <c r="IC99" i="30"/>
  <c r="IC98" i="30"/>
  <c r="IC92" i="30"/>
  <c r="IC84" i="30"/>
  <c r="IC91" i="30"/>
  <c r="IC83" i="30"/>
  <c r="IC76" i="30"/>
  <c r="IC68" i="30"/>
  <c r="IC77" i="30"/>
  <c r="IC69" i="30"/>
  <c r="IC60" i="30"/>
  <c r="IC52" i="30"/>
  <c r="IC44" i="30"/>
  <c r="IC36" i="30"/>
  <c r="IC61" i="30"/>
  <c r="IC53" i="30"/>
  <c r="IC45" i="30"/>
  <c r="IC37" i="30"/>
  <c r="IC30" i="30"/>
  <c r="IC21" i="30"/>
  <c r="IC11" i="30"/>
  <c r="IC29" i="30"/>
  <c r="AG198" i="30"/>
  <c r="AJ198" i="30"/>
  <c r="X198" i="30"/>
  <c r="V198" i="30"/>
  <c r="U198" i="30" s="1"/>
  <c r="AA198" i="30"/>
  <c r="AD198" i="30"/>
  <c r="R198" i="30"/>
  <c r="IC3" i="30"/>
  <c r="F198" i="16"/>
  <c r="G198" i="16"/>
  <c r="ID4" i="30" s="1"/>
  <c r="P199" i="30"/>
  <c r="E199" i="16" a="1"/>
  <c r="E199" i="16" s="1"/>
  <c r="ID2" i="30"/>
  <c r="H198" i="16" a="1"/>
  <c r="H198" i="16" s="1"/>
  <c r="Q199" i="30" s="1"/>
  <c r="AB197" i="30"/>
  <c r="AE197" i="30"/>
  <c r="AH197" i="30"/>
  <c r="AK197" i="30"/>
  <c r="Y197" i="30"/>
  <c r="AA77" i="16"/>
  <c r="X77" i="16"/>
  <c r="Y77" i="16" a="1"/>
  <c r="Y77" i="16" s="1"/>
  <c r="Z77" i="16"/>
  <c r="W77" i="16"/>
  <c r="V78" i="16" a="1"/>
  <c r="V78" i="16" s="1"/>
  <c r="Q78" i="16" a="1"/>
  <c r="Q78" i="16" s="1"/>
  <c r="T77" i="16"/>
  <c r="R77" i="16"/>
  <c r="S77" i="16"/>
  <c r="ID87" i="30" l="1"/>
  <c r="ID63" i="30"/>
  <c r="ID54" i="30"/>
  <c r="ID15" i="30"/>
  <c r="ID8" i="30"/>
  <c r="ID94" i="30"/>
  <c r="ID72" i="30"/>
  <c r="ID49" i="30"/>
  <c r="ID40" i="30"/>
  <c r="ID10" i="30"/>
  <c r="ID11" i="30"/>
  <c r="ID104" i="30"/>
  <c r="ID105" i="30"/>
  <c r="ID97" i="30"/>
  <c r="ID91" i="30"/>
  <c r="ID83" i="30"/>
  <c r="ID88" i="30"/>
  <c r="ID80" i="30"/>
  <c r="ID75" i="30"/>
  <c r="ID67" i="30"/>
  <c r="ID74" i="30"/>
  <c r="ID66" i="30"/>
  <c r="ID59" i="30"/>
  <c r="ID51" i="30"/>
  <c r="ID43" i="30"/>
  <c r="ID35" i="30"/>
  <c r="ID58" i="30"/>
  <c r="ID50" i="30"/>
  <c r="ID42" i="30"/>
  <c r="ID34" i="30"/>
  <c r="ID25" i="30"/>
  <c r="ID18" i="30"/>
  <c r="ID12" i="30"/>
  <c r="ID31" i="30"/>
  <c r="ID23" i="30"/>
  <c r="ID14" i="30"/>
  <c r="ID5" i="30"/>
  <c r="ID98" i="30"/>
  <c r="ID99" i="30"/>
  <c r="ID93" i="30"/>
  <c r="ID85" i="30"/>
  <c r="ID90" i="30"/>
  <c r="ID82" i="30"/>
  <c r="ID77" i="30"/>
  <c r="ID69" i="30"/>
  <c r="ID76" i="30"/>
  <c r="ID68" i="30"/>
  <c r="ID61" i="30"/>
  <c r="ID53" i="30"/>
  <c r="ID45" i="30"/>
  <c r="ID37" i="30"/>
  <c r="ID60" i="30"/>
  <c r="ID52" i="30"/>
  <c r="ID44" i="30"/>
  <c r="ID36" i="30"/>
  <c r="ID27" i="30"/>
  <c r="ID19" i="30"/>
  <c r="ID13" i="30"/>
  <c r="ID7" i="30"/>
  <c r="ID26" i="30"/>
  <c r="ID17" i="30"/>
  <c r="ID6" i="30"/>
  <c r="ID100" i="30"/>
  <c r="ID101" i="30"/>
  <c r="ID96" i="30"/>
  <c r="ID92" i="30"/>
  <c r="ID84" i="30"/>
  <c r="ID79" i="30"/>
  <c r="ID71" i="30"/>
  <c r="ID78" i="30"/>
  <c r="ID70" i="30"/>
  <c r="ID55" i="30"/>
  <c r="ID47" i="30"/>
  <c r="ID39" i="30"/>
  <c r="ID62" i="30"/>
  <c r="ID46" i="30"/>
  <c r="ID38" i="30"/>
  <c r="ID29" i="30"/>
  <c r="ID22" i="30"/>
  <c r="ID9" i="30"/>
  <c r="ID28" i="30"/>
  <c r="ID20" i="30"/>
  <c r="ID102" i="30"/>
  <c r="ID103" i="30"/>
  <c r="ID95" i="30"/>
  <c r="ID89" i="30"/>
  <c r="ID86" i="30"/>
  <c r="ID81" i="30"/>
  <c r="ID73" i="30"/>
  <c r="ID65" i="30"/>
  <c r="ID64" i="30"/>
  <c r="ID57" i="30"/>
  <c r="ID41" i="30"/>
  <c r="ID33" i="30"/>
  <c r="ID56" i="30"/>
  <c r="ID48" i="30"/>
  <c r="ID32" i="30"/>
  <c r="ID24" i="30"/>
  <c r="ID16" i="30"/>
  <c r="ID30" i="30"/>
  <c r="ID21" i="30"/>
  <c r="AJ199" i="30"/>
  <c r="X199" i="30"/>
  <c r="AD199" i="30"/>
  <c r="AG199" i="30"/>
  <c r="V199" i="30"/>
  <c r="U199" i="30" s="1"/>
  <c r="AA199" i="30"/>
  <c r="ID3" i="30"/>
  <c r="R199" i="30"/>
  <c r="AE198" i="30"/>
  <c r="AH198" i="30"/>
  <c r="AK198" i="30"/>
  <c r="Y198" i="30"/>
  <c r="AB198" i="30"/>
  <c r="F199" i="16"/>
  <c r="H199" i="16" a="1"/>
  <c r="H199" i="16" s="1"/>
  <c r="Q200" i="30" s="1"/>
  <c r="IE2" i="30"/>
  <c r="E200" i="16" a="1"/>
  <c r="E200" i="16" s="1"/>
  <c r="G199" i="16"/>
  <c r="IE4" i="30" s="1"/>
  <c r="P200" i="30"/>
  <c r="Q79" i="16" a="1"/>
  <c r="Q79" i="16" s="1"/>
  <c r="T78" i="16"/>
  <c r="R78" i="16"/>
  <c r="S78" i="16"/>
  <c r="AA78" i="16"/>
  <c r="X78" i="16"/>
  <c r="Z78" i="16"/>
  <c r="W78" i="16"/>
  <c r="Y78" i="16" a="1"/>
  <c r="Y78" i="16" s="1"/>
  <c r="V79" i="16" a="1"/>
  <c r="V79" i="16" s="1"/>
  <c r="AG200" i="30" l="1"/>
  <c r="AJ200" i="30"/>
  <c r="V200" i="30"/>
  <c r="U200" i="30" s="1"/>
  <c r="AA200" i="30"/>
  <c r="AD200" i="30"/>
  <c r="X200" i="30"/>
  <c r="G200" i="16"/>
  <c r="IF4" i="30" s="1"/>
  <c r="E201" i="16" a="1"/>
  <c r="E201" i="16" s="1"/>
  <c r="IF2" i="30"/>
  <c r="H200" i="16" a="1"/>
  <c r="H200" i="16" s="1"/>
  <c r="Q201" i="30" s="1"/>
  <c r="F200" i="16"/>
  <c r="P201" i="30"/>
  <c r="IE105" i="30"/>
  <c r="IE104" i="30"/>
  <c r="IE96" i="30"/>
  <c r="IE90" i="30"/>
  <c r="IE82" i="30"/>
  <c r="IE89" i="30"/>
  <c r="IE81" i="30"/>
  <c r="IE72" i="30"/>
  <c r="IE64" i="30"/>
  <c r="IE75" i="30"/>
  <c r="IE67" i="30"/>
  <c r="IE58" i="30"/>
  <c r="IE50" i="30"/>
  <c r="IE42" i="30"/>
  <c r="IE34" i="30"/>
  <c r="IE59" i="30"/>
  <c r="IE51" i="30"/>
  <c r="IE43" i="30"/>
  <c r="IE35" i="30"/>
  <c r="IE28" i="30"/>
  <c r="IE20" i="30"/>
  <c r="IE8" i="30"/>
  <c r="IE27" i="30"/>
  <c r="IE19" i="30"/>
  <c r="IE13" i="30"/>
  <c r="IE7" i="30"/>
  <c r="IE99" i="30"/>
  <c r="IE98" i="30"/>
  <c r="IE92" i="30"/>
  <c r="IE84" i="30"/>
  <c r="IE91" i="30"/>
  <c r="IE83" i="30"/>
  <c r="IE74" i="30"/>
  <c r="IE66" i="30"/>
  <c r="IE77" i="30"/>
  <c r="IE69" i="30"/>
  <c r="IE60" i="30"/>
  <c r="IE44" i="30"/>
  <c r="IE36" i="30"/>
  <c r="IE45" i="30"/>
  <c r="IE21" i="30"/>
  <c r="IE15" i="30"/>
  <c r="IE101" i="30"/>
  <c r="IE100" i="30"/>
  <c r="IE94" i="30"/>
  <c r="IE86" i="30"/>
  <c r="IE93" i="30"/>
  <c r="IE85" i="30"/>
  <c r="IE76" i="30"/>
  <c r="IE68" i="30"/>
  <c r="IE79" i="30"/>
  <c r="IE71" i="30"/>
  <c r="IE62" i="30"/>
  <c r="IE54" i="30"/>
  <c r="IE46" i="30"/>
  <c r="IE38" i="30"/>
  <c r="IE63" i="30"/>
  <c r="IE55" i="30"/>
  <c r="IE47" i="30"/>
  <c r="IE39" i="30"/>
  <c r="IE31" i="30"/>
  <c r="IE23" i="30"/>
  <c r="IE14" i="30"/>
  <c r="IE5" i="30"/>
  <c r="IE24" i="30"/>
  <c r="IE16" i="30"/>
  <c r="IE10" i="30"/>
  <c r="IE103" i="30"/>
  <c r="IE102" i="30"/>
  <c r="IE97" i="30"/>
  <c r="IE88" i="30"/>
  <c r="IE95" i="30"/>
  <c r="IE87" i="30"/>
  <c r="IE78" i="30"/>
  <c r="IE70" i="30"/>
  <c r="IE80" i="30"/>
  <c r="IE73" i="30"/>
  <c r="IE65" i="30"/>
  <c r="IE56" i="30"/>
  <c r="IE48" i="30"/>
  <c r="IE40" i="30"/>
  <c r="IE32" i="30"/>
  <c r="IE57" i="30"/>
  <c r="IE49" i="30"/>
  <c r="IE41" i="30"/>
  <c r="IE33" i="30"/>
  <c r="IE26" i="30"/>
  <c r="IE17" i="30"/>
  <c r="IE6" i="30"/>
  <c r="IE25" i="30"/>
  <c r="IE18" i="30"/>
  <c r="IE12" i="30"/>
  <c r="IE52" i="30"/>
  <c r="IE61" i="30"/>
  <c r="IE53" i="30"/>
  <c r="IE37" i="30"/>
  <c r="IE30" i="30"/>
  <c r="IE11" i="30"/>
  <c r="IE29" i="30"/>
  <c r="IE22" i="30"/>
  <c r="IE9" i="30"/>
  <c r="IE3" i="30"/>
  <c r="R200" i="30"/>
  <c r="AB199" i="30"/>
  <c r="AE199" i="30"/>
  <c r="AH199" i="30"/>
  <c r="AK199" i="30"/>
  <c r="Y199" i="30"/>
  <c r="AA79" i="16"/>
  <c r="X79" i="16"/>
  <c r="Y79" i="16" a="1"/>
  <c r="Y79" i="16" s="1"/>
  <c r="Z79" i="16"/>
  <c r="W79" i="16"/>
  <c r="V80" i="16" a="1"/>
  <c r="V80" i="16" s="1"/>
  <c r="Q80" i="16" a="1"/>
  <c r="Q80" i="16" s="1"/>
  <c r="T79" i="16"/>
  <c r="R79" i="16"/>
  <c r="S79" i="16"/>
  <c r="AJ201" i="30" l="1"/>
  <c r="X201" i="30"/>
  <c r="AA201" i="30"/>
  <c r="AD201" i="30"/>
  <c r="AG201" i="30"/>
  <c r="V201" i="30"/>
  <c r="U201" i="30" s="1"/>
  <c r="G201" i="16"/>
  <c r="IG4" i="30" s="1"/>
  <c r="P202" i="30"/>
  <c r="F201" i="16"/>
  <c r="H201" i="16" a="1"/>
  <c r="H201" i="16" s="1"/>
  <c r="Q202" i="30" s="1"/>
  <c r="E202" i="16" a="1"/>
  <c r="E202" i="16" s="1"/>
  <c r="IG2" i="30"/>
  <c r="AK200" i="30"/>
  <c r="Y200" i="30"/>
  <c r="AB200" i="30"/>
  <c r="AE200" i="30"/>
  <c r="AH200" i="30"/>
  <c r="R201" i="30"/>
  <c r="IF3" i="30"/>
  <c r="IF98" i="30"/>
  <c r="IF99" i="30"/>
  <c r="IF91" i="30"/>
  <c r="IF83" i="30"/>
  <c r="IF90" i="30"/>
  <c r="IF82" i="30"/>
  <c r="IF75" i="30"/>
  <c r="IF67" i="30"/>
  <c r="IF76" i="30"/>
  <c r="IF68" i="30"/>
  <c r="IF61" i="30"/>
  <c r="IF53" i="30"/>
  <c r="IF45" i="30"/>
  <c r="IF37" i="30"/>
  <c r="IF60" i="30"/>
  <c r="IF52" i="30"/>
  <c r="IF44" i="30"/>
  <c r="IF36" i="30"/>
  <c r="IF29" i="30"/>
  <c r="IF22" i="30"/>
  <c r="IF15" i="30"/>
  <c r="IF9" i="30"/>
  <c r="IF26" i="30"/>
  <c r="IF17" i="30"/>
  <c r="IF6" i="30"/>
  <c r="IF100" i="30"/>
  <c r="IF101" i="30"/>
  <c r="IF93" i="30"/>
  <c r="IF85" i="30"/>
  <c r="IF92" i="30"/>
  <c r="IF84" i="30"/>
  <c r="IF77" i="30"/>
  <c r="IF69" i="30"/>
  <c r="IF78" i="30"/>
  <c r="IF70" i="30"/>
  <c r="IF63" i="30"/>
  <c r="IF55" i="30"/>
  <c r="IF47" i="30"/>
  <c r="IF39" i="30"/>
  <c r="IF62" i="30"/>
  <c r="IF54" i="30"/>
  <c r="IF46" i="30"/>
  <c r="IF38" i="30"/>
  <c r="IF31" i="30"/>
  <c r="IF24" i="30"/>
  <c r="IF16" i="30"/>
  <c r="IF10" i="30"/>
  <c r="IF28" i="30"/>
  <c r="IF20" i="30"/>
  <c r="IF8" i="30"/>
  <c r="IF102" i="30"/>
  <c r="IF103" i="30"/>
  <c r="IF95" i="30"/>
  <c r="IF87" i="30"/>
  <c r="IF94" i="30"/>
  <c r="IF86" i="30"/>
  <c r="IF79" i="30"/>
  <c r="IF71" i="30"/>
  <c r="IF81" i="30"/>
  <c r="IF72" i="30"/>
  <c r="IF64" i="30"/>
  <c r="IF57" i="30"/>
  <c r="IF49" i="30"/>
  <c r="IF41" i="30"/>
  <c r="IF33" i="30"/>
  <c r="IF56" i="30"/>
  <c r="IF48" i="30"/>
  <c r="IF40" i="30"/>
  <c r="IF32" i="30"/>
  <c r="IF25" i="30"/>
  <c r="IF18" i="30"/>
  <c r="IF12" i="30"/>
  <c r="IF30" i="30"/>
  <c r="IF21" i="30"/>
  <c r="IF11" i="30"/>
  <c r="IF104" i="30"/>
  <c r="IF105" i="30"/>
  <c r="IF97" i="30"/>
  <c r="IF89" i="30"/>
  <c r="IF96" i="30"/>
  <c r="IF88" i="30"/>
  <c r="IF80" i="30"/>
  <c r="IF73" i="30"/>
  <c r="IF65" i="30"/>
  <c r="IF74" i="30"/>
  <c r="IF66" i="30"/>
  <c r="IF59" i="30"/>
  <c r="IF51" i="30"/>
  <c r="IF43" i="30"/>
  <c r="IF35" i="30"/>
  <c r="IF58" i="30"/>
  <c r="IF50" i="30"/>
  <c r="IF42" i="30"/>
  <c r="IF34" i="30"/>
  <c r="IF27" i="30"/>
  <c r="IF19" i="30"/>
  <c r="IF13" i="30"/>
  <c r="IF7" i="30"/>
  <c r="IF23" i="30"/>
  <c r="IF14" i="30"/>
  <c r="IF5" i="30"/>
  <c r="Q81" i="16" a="1"/>
  <c r="Q81" i="16" s="1"/>
  <c r="T80" i="16"/>
  <c r="R80" i="16"/>
  <c r="S80" i="16"/>
  <c r="AA80" i="16"/>
  <c r="X80" i="16"/>
  <c r="Z80" i="16"/>
  <c r="W80" i="16"/>
  <c r="Y80" i="16" a="1"/>
  <c r="Y80" i="16" s="1"/>
  <c r="V81" i="16" a="1"/>
  <c r="V81" i="16" s="1"/>
  <c r="IG99" i="30" l="1"/>
  <c r="IG98" i="30"/>
  <c r="IG92" i="30"/>
  <c r="IG84" i="30"/>
  <c r="IG91" i="30"/>
  <c r="IG83" i="30"/>
  <c r="IG76" i="30"/>
  <c r="IG68" i="30"/>
  <c r="IG77" i="30"/>
  <c r="IG69" i="30"/>
  <c r="IG60" i="30"/>
  <c r="IG52" i="30"/>
  <c r="IG44" i="30"/>
  <c r="IG36" i="30"/>
  <c r="IG61" i="30"/>
  <c r="IG53" i="30"/>
  <c r="IG45" i="30"/>
  <c r="IG37" i="30"/>
  <c r="IG30" i="30"/>
  <c r="IG21" i="30"/>
  <c r="IG11" i="30"/>
  <c r="IG29" i="30"/>
  <c r="IG22" i="30"/>
  <c r="IG15" i="30"/>
  <c r="IG9" i="30"/>
  <c r="IG101" i="30"/>
  <c r="IG100" i="30"/>
  <c r="IG94" i="30"/>
  <c r="IG86" i="30"/>
  <c r="IG93" i="30"/>
  <c r="IG85" i="30"/>
  <c r="IG78" i="30"/>
  <c r="IG70" i="30"/>
  <c r="IG79" i="30"/>
  <c r="IG71" i="30"/>
  <c r="IG62" i="30"/>
  <c r="IG54" i="30"/>
  <c r="IG46" i="30"/>
  <c r="IG38" i="30"/>
  <c r="IG63" i="30"/>
  <c r="IG55" i="30"/>
  <c r="IG47" i="30"/>
  <c r="IG39" i="30"/>
  <c r="IG31" i="30"/>
  <c r="IG23" i="30"/>
  <c r="IG14" i="30"/>
  <c r="IG5" i="30"/>
  <c r="IG24" i="30"/>
  <c r="IG16" i="30"/>
  <c r="IG10" i="30"/>
  <c r="IG103" i="30"/>
  <c r="IG102" i="30"/>
  <c r="IG95" i="30"/>
  <c r="IG88" i="30"/>
  <c r="IG97" i="30"/>
  <c r="IG87" i="30"/>
  <c r="IG80" i="30"/>
  <c r="IG72" i="30"/>
  <c r="IG64" i="30"/>
  <c r="IG73" i="30"/>
  <c r="IG65" i="30"/>
  <c r="IG56" i="30"/>
  <c r="IG48" i="30"/>
  <c r="IG40" i="30"/>
  <c r="IG32" i="30"/>
  <c r="IG57" i="30"/>
  <c r="IG49" i="30"/>
  <c r="IG41" i="30"/>
  <c r="IG33" i="30"/>
  <c r="IG26" i="30"/>
  <c r="IG17" i="30"/>
  <c r="IG6" i="30"/>
  <c r="IG25" i="30"/>
  <c r="IG18" i="30"/>
  <c r="IG12" i="30"/>
  <c r="IG105" i="30"/>
  <c r="IG104" i="30"/>
  <c r="IG96" i="30"/>
  <c r="IG90" i="30"/>
  <c r="IG82" i="30"/>
  <c r="IG89" i="30"/>
  <c r="IG81" i="30"/>
  <c r="IG74" i="30"/>
  <c r="IG66" i="30"/>
  <c r="IG75" i="30"/>
  <c r="IG67" i="30"/>
  <c r="IG58" i="30"/>
  <c r="IG50" i="30"/>
  <c r="IG42" i="30"/>
  <c r="IG34" i="30"/>
  <c r="IG59" i="30"/>
  <c r="IG51" i="30"/>
  <c r="IG43" i="30"/>
  <c r="IG35" i="30"/>
  <c r="IG28" i="30"/>
  <c r="IG20" i="30"/>
  <c r="IG8" i="30"/>
  <c r="IG27" i="30"/>
  <c r="IG19" i="30"/>
  <c r="IG13" i="30"/>
  <c r="IG7" i="30"/>
  <c r="AJ202" i="30"/>
  <c r="X202" i="30"/>
  <c r="AG202" i="30"/>
  <c r="AD202" i="30"/>
  <c r="V202" i="30"/>
  <c r="U202" i="30" s="1"/>
  <c r="AA202" i="30"/>
  <c r="AK201" i="30"/>
  <c r="Y201" i="30"/>
  <c r="AB201" i="30"/>
  <c r="AE201" i="30"/>
  <c r="AH201" i="30"/>
  <c r="G202" i="16"/>
  <c r="IH4" i="30" s="1"/>
  <c r="P203" i="30"/>
  <c r="F202" i="16"/>
  <c r="H202" i="16" a="1"/>
  <c r="H202" i="16" s="1"/>
  <c r="Q203" i="30" s="1"/>
  <c r="E203" i="16" a="1"/>
  <c r="E203" i="16" s="1"/>
  <c r="IH2" i="30"/>
  <c r="R202" i="30"/>
  <c r="IG3" i="30"/>
  <c r="AA81" i="16"/>
  <c r="X81" i="16"/>
  <c r="Y81" i="16" a="1"/>
  <c r="Y81" i="16" s="1"/>
  <c r="Z81" i="16"/>
  <c r="W81" i="16"/>
  <c r="V82" i="16" a="1"/>
  <c r="V82" i="16" s="1"/>
  <c r="Q82" i="16" a="1"/>
  <c r="Q82" i="16" s="1"/>
  <c r="T81" i="16"/>
  <c r="R81" i="16"/>
  <c r="S81" i="16"/>
  <c r="IH100" i="30" l="1"/>
  <c r="IH101" i="30"/>
  <c r="IH96" i="30"/>
  <c r="IH87" i="30"/>
  <c r="IH92" i="30"/>
  <c r="IH84" i="30"/>
  <c r="IH79" i="30"/>
  <c r="IH71" i="30"/>
  <c r="IH78" i="30"/>
  <c r="IH70" i="30"/>
  <c r="IH63" i="30"/>
  <c r="IH55" i="30"/>
  <c r="IH47" i="30"/>
  <c r="IH39" i="30"/>
  <c r="IH62" i="30"/>
  <c r="IH54" i="30"/>
  <c r="IH46" i="30"/>
  <c r="IH38" i="30"/>
  <c r="IH29" i="30"/>
  <c r="IH22" i="30"/>
  <c r="IH15" i="30"/>
  <c r="IH9" i="30"/>
  <c r="IH28" i="30"/>
  <c r="IH20" i="30"/>
  <c r="IH8" i="30"/>
  <c r="IH102" i="30"/>
  <c r="IH103" i="30"/>
  <c r="IH95" i="30"/>
  <c r="IH89" i="30"/>
  <c r="IH94" i="30"/>
  <c r="IH86" i="30"/>
  <c r="IH81" i="30"/>
  <c r="IH73" i="30"/>
  <c r="IH65" i="30"/>
  <c r="IH72" i="30"/>
  <c r="IH64" i="30"/>
  <c r="IH57" i="30"/>
  <c r="IH49" i="30"/>
  <c r="IH41" i="30"/>
  <c r="IH33" i="30"/>
  <c r="IH56" i="30"/>
  <c r="IH48" i="30"/>
  <c r="IH40" i="30"/>
  <c r="IH32" i="30"/>
  <c r="IH24" i="30"/>
  <c r="IH16" i="30"/>
  <c r="IH10" i="30"/>
  <c r="IH30" i="30"/>
  <c r="IH21" i="30"/>
  <c r="IH11" i="30"/>
  <c r="IH104" i="30"/>
  <c r="IH105" i="30"/>
  <c r="IH97" i="30"/>
  <c r="IH91" i="30"/>
  <c r="IH83" i="30"/>
  <c r="IH88" i="30"/>
  <c r="IH80" i="30"/>
  <c r="IH75" i="30"/>
  <c r="IH67" i="30"/>
  <c r="IH74" i="30"/>
  <c r="IH66" i="30"/>
  <c r="IH59" i="30"/>
  <c r="IH51" i="30"/>
  <c r="IH43" i="30"/>
  <c r="IH35" i="30"/>
  <c r="IH58" i="30"/>
  <c r="IH50" i="30"/>
  <c r="IH42" i="30"/>
  <c r="IH34" i="30"/>
  <c r="IH25" i="30"/>
  <c r="IH18" i="30"/>
  <c r="IH12" i="30"/>
  <c r="IH31" i="30"/>
  <c r="IH23" i="30"/>
  <c r="IH14" i="30"/>
  <c r="IH5" i="30"/>
  <c r="IH98" i="30"/>
  <c r="IH99" i="30"/>
  <c r="IH93" i="30"/>
  <c r="IH85" i="30"/>
  <c r="IH90" i="30"/>
  <c r="IH82" i="30"/>
  <c r="IH77" i="30"/>
  <c r="IH69" i="30"/>
  <c r="IH76" i="30"/>
  <c r="IH68" i="30"/>
  <c r="IH61" i="30"/>
  <c r="IH53" i="30"/>
  <c r="IH45" i="30"/>
  <c r="IH37" i="30"/>
  <c r="IH60" i="30"/>
  <c r="IH52" i="30"/>
  <c r="IH44" i="30"/>
  <c r="IH36" i="30"/>
  <c r="IH27" i="30"/>
  <c r="IH19" i="30"/>
  <c r="IH13" i="30"/>
  <c r="IH7" i="30"/>
  <c r="IH26" i="30"/>
  <c r="IH17" i="30"/>
  <c r="IH6" i="30"/>
  <c r="AJ203" i="30"/>
  <c r="X203" i="30"/>
  <c r="AA203" i="30"/>
  <c r="AD203" i="30"/>
  <c r="AG203" i="30"/>
  <c r="V203" i="30"/>
  <c r="U203" i="30" s="1"/>
  <c r="E204" i="16" a="1"/>
  <c r="E204" i="16" s="1"/>
  <c r="II2" i="30"/>
  <c r="H203" i="16" a="1"/>
  <c r="H203" i="16" s="1"/>
  <c r="Q204" i="30" s="1"/>
  <c r="F203" i="16"/>
  <c r="G203" i="16"/>
  <c r="II4" i="30" s="1"/>
  <c r="P204" i="30"/>
  <c r="IH3" i="30"/>
  <c r="R203" i="30"/>
  <c r="AH202" i="30"/>
  <c r="AK202" i="30"/>
  <c r="Y202" i="30"/>
  <c r="AB202" i="30"/>
  <c r="AE202" i="30"/>
  <c r="Q83" i="16" a="1"/>
  <c r="Q83" i="16" s="1"/>
  <c r="T82" i="16"/>
  <c r="R82" i="16"/>
  <c r="S82" i="16"/>
  <c r="AA82" i="16"/>
  <c r="X82" i="16"/>
  <c r="Z82" i="16"/>
  <c r="W82" i="16"/>
  <c r="Y82" i="16" a="1"/>
  <c r="Y82" i="16" s="1"/>
  <c r="V83" i="16" a="1"/>
  <c r="V83" i="16" s="1"/>
  <c r="H204" i="16" l="1" a="1"/>
  <c r="H204" i="16" s="1"/>
  <c r="Q205" i="30" s="1"/>
  <c r="E205" i="16" a="1"/>
  <c r="E205" i="16" s="1"/>
  <c r="IJ2" i="30"/>
  <c r="G204" i="16"/>
  <c r="IJ4" i="30" s="1"/>
  <c r="P205" i="30"/>
  <c r="F204" i="16"/>
  <c r="V204" i="30"/>
  <c r="U204" i="30" s="1"/>
  <c r="AA204" i="30"/>
  <c r="AD204" i="30"/>
  <c r="AG204" i="30"/>
  <c r="AJ204" i="30"/>
  <c r="X204" i="30"/>
  <c r="R204" i="30"/>
  <c r="II3" i="30"/>
  <c r="II103" i="30"/>
  <c r="II102" i="30"/>
  <c r="II97" i="30"/>
  <c r="II88" i="30"/>
  <c r="II95" i="30"/>
  <c r="II87" i="30"/>
  <c r="II78" i="30"/>
  <c r="II70" i="30"/>
  <c r="II80" i="30"/>
  <c r="II73" i="30"/>
  <c r="II65" i="30"/>
  <c r="II56" i="30"/>
  <c r="II48" i="30"/>
  <c r="II40" i="30"/>
  <c r="II32" i="30"/>
  <c r="II57" i="30"/>
  <c r="II49" i="30"/>
  <c r="II41" i="30"/>
  <c r="II33" i="30"/>
  <c r="II26" i="30"/>
  <c r="II17" i="30"/>
  <c r="II6" i="30"/>
  <c r="II25" i="30"/>
  <c r="II18" i="30"/>
  <c r="II12" i="30"/>
  <c r="II105" i="30"/>
  <c r="II104" i="30"/>
  <c r="II96" i="30"/>
  <c r="II90" i="30"/>
  <c r="II82" i="30"/>
  <c r="II89" i="30"/>
  <c r="II81" i="30"/>
  <c r="II72" i="30"/>
  <c r="II64" i="30"/>
  <c r="II75" i="30"/>
  <c r="II67" i="30"/>
  <c r="II58" i="30"/>
  <c r="II50" i="30"/>
  <c r="II42" i="30"/>
  <c r="II34" i="30"/>
  <c r="II59" i="30"/>
  <c r="II51" i="30"/>
  <c r="II43" i="30"/>
  <c r="II35" i="30"/>
  <c r="II28" i="30"/>
  <c r="II20" i="30"/>
  <c r="II8" i="30"/>
  <c r="II27" i="30"/>
  <c r="II19" i="30"/>
  <c r="II13" i="30"/>
  <c r="II7" i="30"/>
  <c r="II99" i="30"/>
  <c r="II98" i="30"/>
  <c r="II92" i="30"/>
  <c r="II84" i="30"/>
  <c r="II91" i="30"/>
  <c r="II83" i="30"/>
  <c r="II74" i="30"/>
  <c r="II66" i="30"/>
  <c r="II77" i="30"/>
  <c r="II69" i="30"/>
  <c r="II60" i="30"/>
  <c r="II52" i="30"/>
  <c r="II44" i="30"/>
  <c r="II36" i="30"/>
  <c r="II61" i="30"/>
  <c r="II53" i="30"/>
  <c r="II45" i="30"/>
  <c r="II37" i="30"/>
  <c r="II30" i="30"/>
  <c r="II21" i="30"/>
  <c r="II11" i="30"/>
  <c r="II29" i="30"/>
  <c r="II22" i="30"/>
  <c r="II15" i="30"/>
  <c r="II9" i="30"/>
  <c r="II101" i="30"/>
  <c r="II100" i="30"/>
  <c r="II94" i="30"/>
  <c r="II86" i="30"/>
  <c r="II93" i="30"/>
  <c r="II85" i="30"/>
  <c r="II76" i="30"/>
  <c r="II68" i="30"/>
  <c r="II79" i="30"/>
  <c r="II71" i="30"/>
  <c r="II62" i="30"/>
  <c r="II54" i="30"/>
  <c r="II46" i="30"/>
  <c r="II38" i="30"/>
  <c r="II63" i="30"/>
  <c r="II55" i="30"/>
  <c r="II47" i="30"/>
  <c r="II39" i="30"/>
  <c r="II31" i="30"/>
  <c r="II23" i="30"/>
  <c r="II14" i="30"/>
  <c r="II5" i="30"/>
  <c r="II24" i="30"/>
  <c r="II16" i="30"/>
  <c r="II10" i="30"/>
  <c r="AE203" i="30"/>
  <c r="AH203" i="30"/>
  <c r="AK203" i="30"/>
  <c r="Y203" i="30"/>
  <c r="AB203" i="30"/>
  <c r="AA83" i="16"/>
  <c r="X83" i="16"/>
  <c r="Y83" i="16" a="1"/>
  <c r="Y83" i="16" s="1"/>
  <c r="Z83" i="16"/>
  <c r="W83" i="16"/>
  <c r="V84" i="16" a="1"/>
  <c r="V84" i="16" s="1"/>
  <c r="Q84" i="16" a="1"/>
  <c r="Q84" i="16" s="1"/>
  <c r="T83" i="16"/>
  <c r="R83" i="16"/>
  <c r="S83" i="16"/>
  <c r="AE204" i="30" l="1"/>
  <c r="AH204" i="30"/>
  <c r="AK204" i="30"/>
  <c r="Y204" i="30"/>
  <c r="AB204" i="30"/>
  <c r="R205" i="30"/>
  <c r="IJ3" i="30"/>
  <c r="H205" i="16" a="1"/>
  <c r="H205" i="16" s="1"/>
  <c r="Q206" i="30" s="1"/>
  <c r="E206" i="16" a="1"/>
  <c r="E206" i="16" s="1"/>
  <c r="IK2" i="30"/>
  <c r="G205" i="16"/>
  <c r="IK4" i="30" s="1"/>
  <c r="P206" i="30"/>
  <c r="F205" i="16"/>
  <c r="AG205" i="30"/>
  <c r="V205" i="30"/>
  <c r="U205" i="30" s="1"/>
  <c r="AD205" i="30"/>
  <c r="AA205" i="30"/>
  <c r="AJ205" i="30"/>
  <c r="X205" i="30"/>
  <c r="IJ102" i="30"/>
  <c r="IJ103" i="30"/>
  <c r="IJ95" i="30"/>
  <c r="IJ87" i="30"/>
  <c r="IJ94" i="30"/>
  <c r="IJ86" i="30"/>
  <c r="IJ79" i="30"/>
  <c r="IJ71" i="30"/>
  <c r="IJ81" i="30"/>
  <c r="IJ72" i="30"/>
  <c r="IJ64" i="30"/>
  <c r="IJ57" i="30"/>
  <c r="IJ49" i="30"/>
  <c r="IJ41" i="30"/>
  <c r="IJ33" i="30"/>
  <c r="IJ56" i="30"/>
  <c r="IJ48" i="30"/>
  <c r="IJ40" i="30"/>
  <c r="IJ32" i="30"/>
  <c r="IJ25" i="30"/>
  <c r="IJ18" i="30"/>
  <c r="IJ12" i="30"/>
  <c r="IJ30" i="30"/>
  <c r="IJ21" i="30"/>
  <c r="IJ11" i="30"/>
  <c r="IJ104" i="30"/>
  <c r="IJ105" i="30"/>
  <c r="IJ97" i="30"/>
  <c r="IJ89" i="30"/>
  <c r="IJ96" i="30"/>
  <c r="IJ88" i="30"/>
  <c r="IJ80" i="30"/>
  <c r="IJ73" i="30"/>
  <c r="IJ65" i="30"/>
  <c r="IJ74" i="30"/>
  <c r="IJ66" i="30"/>
  <c r="IJ59" i="30"/>
  <c r="IJ51" i="30"/>
  <c r="IJ43" i="30"/>
  <c r="IJ35" i="30"/>
  <c r="IJ58" i="30"/>
  <c r="IJ50" i="30"/>
  <c r="IJ42" i="30"/>
  <c r="IJ34" i="30"/>
  <c r="IJ27" i="30"/>
  <c r="IJ19" i="30"/>
  <c r="IJ13" i="30"/>
  <c r="IJ7" i="30"/>
  <c r="IJ23" i="30"/>
  <c r="IJ14" i="30"/>
  <c r="IJ5" i="30"/>
  <c r="IJ98" i="30"/>
  <c r="IJ99" i="30"/>
  <c r="IJ91" i="30"/>
  <c r="IJ83" i="30"/>
  <c r="IJ90" i="30"/>
  <c r="IJ82" i="30"/>
  <c r="IJ75" i="30"/>
  <c r="IJ67" i="30"/>
  <c r="IJ76" i="30"/>
  <c r="IJ68" i="30"/>
  <c r="IJ61" i="30"/>
  <c r="IJ53" i="30"/>
  <c r="IJ45" i="30"/>
  <c r="IJ37" i="30"/>
  <c r="IJ60" i="30"/>
  <c r="IJ52" i="30"/>
  <c r="IJ44" i="30"/>
  <c r="IJ36" i="30"/>
  <c r="IJ29" i="30"/>
  <c r="IJ22" i="30"/>
  <c r="IJ15" i="30"/>
  <c r="IJ9" i="30"/>
  <c r="IJ26" i="30"/>
  <c r="IJ17" i="30"/>
  <c r="IJ6" i="30"/>
  <c r="IJ100" i="30"/>
  <c r="IJ101" i="30"/>
  <c r="IJ93" i="30"/>
  <c r="IJ85" i="30"/>
  <c r="IJ92" i="30"/>
  <c r="IJ84" i="30"/>
  <c r="IJ77" i="30"/>
  <c r="IJ69" i="30"/>
  <c r="IJ78" i="30"/>
  <c r="IJ70" i="30"/>
  <c r="IJ63" i="30"/>
  <c r="IJ55" i="30"/>
  <c r="IJ47" i="30"/>
  <c r="IJ39" i="30"/>
  <c r="IJ62" i="30"/>
  <c r="IJ54" i="30"/>
  <c r="IJ46" i="30"/>
  <c r="IJ38" i="30"/>
  <c r="IJ31" i="30"/>
  <c r="IJ24" i="30"/>
  <c r="IJ16" i="30"/>
  <c r="IJ10" i="30"/>
  <c r="IJ28" i="30"/>
  <c r="IJ20" i="30"/>
  <c r="IJ8" i="30"/>
  <c r="S84" i="16"/>
  <c r="Q85" i="16" a="1"/>
  <c r="Q85" i="16" s="1"/>
  <c r="T84" i="16"/>
  <c r="R84" i="16"/>
  <c r="Z84" i="16"/>
  <c r="Y84" i="16" a="1"/>
  <c r="Y84" i="16" s="1"/>
  <c r="W84" i="16"/>
  <c r="AA84" i="16"/>
  <c r="X84" i="16"/>
  <c r="V85" i="16" a="1"/>
  <c r="V85" i="16" s="1"/>
  <c r="AJ206" i="30" l="1"/>
  <c r="X206" i="30"/>
  <c r="AG206" i="30"/>
  <c r="AD206" i="30"/>
  <c r="V206" i="30"/>
  <c r="U206" i="30" s="1"/>
  <c r="AA206" i="30"/>
  <c r="IK103" i="30"/>
  <c r="IK102" i="30"/>
  <c r="IK95" i="30"/>
  <c r="IK88" i="30"/>
  <c r="IK97" i="30"/>
  <c r="IK87" i="30"/>
  <c r="IK80" i="30"/>
  <c r="IK72" i="30"/>
  <c r="IK64" i="30"/>
  <c r="IK73" i="30"/>
  <c r="IK65" i="30"/>
  <c r="IK56" i="30"/>
  <c r="IK48" i="30"/>
  <c r="IK40" i="30"/>
  <c r="IK32" i="30"/>
  <c r="IK57" i="30"/>
  <c r="IK49" i="30"/>
  <c r="IK41" i="30"/>
  <c r="IK33" i="30"/>
  <c r="IK26" i="30"/>
  <c r="IK17" i="30"/>
  <c r="IK6" i="30"/>
  <c r="IK25" i="30"/>
  <c r="IK18" i="30"/>
  <c r="IK12" i="30"/>
  <c r="IK105" i="30"/>
  <c r="IK104" i="30"/>
  <c r="IK96" i="30"/>
  <c r="IK90" i="30"/>
  <c r="IK82" i="30"/>
  <c r="IK89" i="30"/>
  <c r="IK81" i="30"/>
  <c r="IK74" i="30"/>
  <c r="IK66" i="30"/>
  <c r="IK75" i="30"/>
  <c r="IK67" i="30"/>
  <c r="IK58" i="30"/>
  <c r="IK50" i="30"/>
  <c r="IK42" i="30"/>
  <c r="IK34" i="30"/>
  <c r="IK59" i="30"/>
  <c r="IK51" i="30"/>
  <c r="IK43" i="30"/>
  <c r="IK35" i="30"/>
  <c r="IK28" i="30"/>
  <c r="IK20" i="30"/>
  <c r="IK8" i="30"/>
  <c r="IK27" i="30"/>
  <c r="IK19" i="30"/>
  <c r="IK13" i="30"/>
  <c r="IK7" i="30"/>
  <c r="IK99" i="30"/>
  <c r="IK98" i="30"/>
  <c r="IK92" i="30"/>
  <c r="IK84" i="30"/>
  <c r="IK91" i="30"/>
  <c r="IK83" i="30"/>
  <c r="IK76" i="30"/>
  <c r="IK68" i="30"/>
  <c r="IK77" i="30"/>
  <c r="IK69" i="30"/>
  <c r="IK60" i="30"/>
  <c r="IK52" i="30"/>
  <c r="IK44" i="30"/>
  <c r="IK36" i="30"/>
  <c r="IK61" i="30"/>
  <c r="IK53" i="30"/>
  <c r="IK45" i="30"/>
  <c r="IK37" i="30"/>
  <c r="IK30" i="30"/>
  <c r="IK21" i="30"/>
  <c r="IK11" i="30"/>
  <c r="IK29" i="30"/>
  <c r="IK22" i="30"/>
  <c r="IK15" i="30"/>
  <c r="IK9" i="30"/>
  <c r="IK101" i="30"/>
  <c r="IK100" i="30"/>
  <c r="IK94" i="30"/>
  <c r="IK86" i="30"/>
  <c r="IK93" i="30"/>
  <c r="IK85" i="30"/>
  <c r="IK78" i="30"/>
  <c r="IK70" i="30"/>
  <c r="IK79" i="30"/>
  <c r="IK71" i="30"/>
  <c r="IK62" i="30"/>
  <c r="IK54" i="30"/>
  <c r="IK46" i="30"/>
  <c r="IK38" i="30"/>
  <c r="IK63" i="30"/>
  <c r="IK55" i="30"/>
  <c r="IK47" i="30"/>
  <c r="IK39" i="30"/>
  <c r="IK31" i="30"/>
  <c r="IK23" i="30"/>
  <c r="IK14" i="30"/>
  <c r="IK5" i="30"/>
  <c r="IK24" i="30"/>
  <c r="IK16" i="30"/>
  <c r="IK10" i="30"/>
  <c r="AE205" i="30"/>
  <c r="AH205" i="30"/>
  <c r="AK205" i="30"/>
  <c r="Y205" i="30"/>
  <c r="AB205" i="30"/>
  <c r="R206" i="30"/>
  <c r="IK3" i="30"/>
  <c r="H206" i="16" a="1"/>
  <c r="H206" i="16" s="1"/>
  <c r="Q207" i="30" s="1"/>
  <c r="E207" i="16" a="1"/>
  <c r="E207" i="16" s="1"/>
  <c r="IL2" i="30"/>
  <c r="G206" i="16"/>
  <c r="IL4" i="30" s="1"/>
  <c r="P207" i="30"/>
  <c r="F206" i="16"/>
  <c r="Z85" i="16"/>
  <c r="Y85" i="16" a="1"/>
  <c r="Y85" i="16" s="1"/>
  <c r="W85" i="16"/>
  <c r="AA85" i="16"/>
  <c r="X85" i="16"/>
  <c r="V86" i="16" a="1"/>
  <c r="V86" i="16" s="1"/>
  <c r="S85" i="16"/>
  <c r="Q86" i="16" a="1"/>
  <c r="Q86" i="16" s="1"/>
  <c r="T85" i="16"/>
  <c r="R85" i="16"/>
  <c r="IL3" i="30" l="1"/>
  <c r="R207" i="30"/>
  <c r="E208" i="16" a="1"/>
  <c r="E208" i="16" s="1"/>
  <c r="IM2" i="30"/>
  <c r="H207" i="16" a="1"/>
  <c r="H207" i="16" s="1"/>
  <c r="Q208" i="30" s="1"/>
  <c r="F207" i="16"/>
  <c r="G207" i="16"/>
  <c r="IM4" i="30" s="1"/>
  <c r="P208" i="30"/>
  <c r="AH206" i="30"/>
  <c r="AK206" i="30"/>
  <c r="Y206" i="30"/>
  <c r="AB206" i="30"/>
  <c r="AE206" i="30"/>
  <c r="AG207" i="30"/>
  <c r="V207" i="30"/>
  <c r="U207" i="30" s="1"/>
  <c r="AD207" i="30"/>
  <c r="AA207" i="30"/>
  <c r="AJ207" i="30"/>
  <c r="X207" i="30"/>
  <c r="IL100" i="30"/>
  <c r="IL101" i="30"/>
  <c r="IL96" i="30"/>
  <c r="IL87" i="30"/>
  <c r="IL92" i="30"/>
  <c r="IL84" i="30"/>
  <c r="IL79" i="30"/>
  <c r="IL71" i="30"/>
  <c r="IL78" i="30"/>
  <c r="IL70" i="30"/>
  <c r="IL63" i="30"/>
  <c r="IL55" i="30"/>
  <c r="IL47" i="30"/>
  <c r="IL39" i="30"/>
  <c r="IL62" i="30"/>
  <c r="IL54" i="30"/>
  <c r="IL46" i="30"/>
  <c r="IL38" i="30"/>
  <c r="IL29" i="30"/>
  <c r="IL22" i="30"/>
  <c r="IL15" i="30"/>
  <c r="IL9" i="30"/>
  <c r="IL28" i="30"/>
  <c r="IL20" i="30"/>
  <c r="IL8" i="30"/>
  <c r="IL102" i="30"/>
  <c r="IL103" i="30"/>
  <c r="IL95" i="30"/>
  <c r="IL89" i="30"/>
  <c r="IL94" i="30"/>
  <c r="IL86" i="30"/>
  <c r="IL81" i="30"/>
  <c r="IL73" i="30"/>
  <c r="IL65" i="30"/>
  <c r="IL72" i="30"/>
  <c r="IL64" i="30"/>
  <c r="IL57" i="30"/>
  <c r="IL49" i="30"/>
  <c r="IL41" i="30"/>
  <c r="IL33" i="30"/>
  <c r="IL56" i="30"/>
  <c r="IL48" i="30"/>
  <c r="IL40" i="30"/>
  <c r="IL32" i="30"/>
  <c r="IL24" i="30"/>
  <c r="IL16" i="30"/>
  <c r="IL10" i="30"/>
  <c r="IL30" i="30"/>
  <c r="IL21" i="30"/>
  <c r="IL11" i="30"/>
  <c r="IL104" i="30"/>
  <c r="IL105" i="30"/>
  <c r="IL97" i="30"/>
  <c r="IL91" i="30"/>
  <c r="IL83" i="30"/>
  <c r="IL88" i="30"/>
  <c r="IL80" i="30"/>
  <c r="IL75" i="30"/>
  <c r="IL67" i="30"/>
  <c r="IL74" i="30"/>
  <c r="IL66" i="30"/>
  <c r="IL59" i="30"/>
  <c r="IL51" i="30"/>
  <c r="IL43" i="30"/>
  <c r="IL35" i="30"/>
  <c r="IL58" i="30"/>
  <c r="IL50" i="30"/>
  <c r="IL42" i="30"/>
  <c r="IL34" i="30"/>
  <c r="IL25" i="30"/>
  <c r="IL18" i="30"/>
  <c r="IL12" i="30"/>
  <c r="IL31" i="30"/>
  <c r="IL23" i="30"/>
  <c r="IL14" i="30"/>
  <c r="IL5" i="30"/>
  <c r="IL98" i="30"/>
  <c r="IL99" i="30"/>
  <c r="IL93" i="30"/>
  <c r="IL85" i="30"/>
  <c r="IL90" i="30"/>
  <c r="IL82" i="30"/>
  <c r="IL77" i="30"/>
  <c r="IL69" i="30"/>
  <c r="IL76" i="30"/>
  <c r="IL68" i="30"/>
  <c r="IL61" i="30"/>
  <c r="IL53" i="30"/>
  <c r="IL45" i="30"/>
  <c r="IL37" i="30"/>
  <c r="IL60" i="30"/>
  <c r="IL52" i="30"/>
  <c r="IL44" i="30"/>
  <c r="IL36" i="30"/>
  <c r="IL27" i="30"/>
  <c r="IL19" i="30"/>
  <c r="IL13" i="30"/>
  <c r="IL7" i="30"/>
  <c r="IL26" i="30"/>
  <c r="IL17" i="30"/>
  <c r="IL6" i="30"/>
  <c r="S86" i="16"/>
  <c r="Q87" i="16" a="1"/>
  <c r="Q87" i="16" s="1"/>
  <c r="T86" i="16"/>
  <c r="R86" i="16"/>
  <c r="Z86" i="16"/>
  <c r="Y86" i="16" a="1"/>
  <c r="Y86" i="16" s="1"/>
  <c r="W86" i="16"/>
  <c r="AA86" i="16"/>
  <c r="X86" i="16"/>
  <c r="V87" i="16" a="1"/>
  <c r="V87" i="16" s="1"/>
  <c r="AH207" i="30" l="1"/>
  <c r="AK207" i="30"/>
  <c r="Y207" i="30"/>
  <c r="AB207" i="30"/>
  <c r="AE207" i="30"/>
  <c r="AG208" i="30"/>
  <c r="AJ208" i="30"/>
  <c r="X208" i="30"/>
  <c r="V208" i="30"/>
  <c r="U208" i="30" s="1"/>
  <c r="AA208" i="30"/>
  <c r="AD208" i="30"/>
  <c r="R208" i="30"/>
  <c r="IM3" i="30"/>
  <c r="IM105" i="30"/>
  <c r="IM104" i="30"/>
  <c r="IM96" i="30"/>
  <c r="IM90" i="30"/>
  <c r="IM82" i="30"/>
  <c r="IM89" i="30"/>
  <c r="IM81" i="30"/>
  <c r="IM72" i="30"/>
  <c r="IM64" i="30"/>
  <c r="IM75" i="30"/>
  <c r="IM67" i="30"/>
  <c r="IM58" i="30"/>
  <c r="IM50" i="30"/>
  <c r="IM42" i="30"/>
  <c r="IM34" i="30"/>
  <c r="IM101" i="30"/>
  <c r="IM100" i="30"/>
  <c r="IM94" i="30"/>
  <c r="IM86" i="30"/>
  <c r="IM93" i="30"/>
  <c r="IM85" i="30"/>
  <c r="IM76" i="30"/>
  <c r="IM68" i="30"/>
  <c r="IM79" i="30"/>
  <c r="IM71" i="30"/>
  <c r="IM62" i="30"/>
  <c r="IM54" i="30"/>
  <c r="IM46" i="30"/>
  <c r="IM38" i="30"/>
  <c r="IM63" i="30"/>
  <c r="IM55" i="30"/>
  <c r="IM47" i="30"/>
  <c r="IM39" i="30"/>
  <c r="IM31" i="30"/>
  <c r="IM23" i="30"/>
  <c r="IM14" i="30"/>
  <c r="IM5" i="30"/>
  <c r="IM24" i="30"/>
  <c r="IM16" i="30"/>
  <c r="IM10" i="30"/>
  <c r="IM103" i="30"/>
  <c r="IM102" i="30"/>
  <c r="IM97" i="30"/>
  <c r="IM88" i="30"/>
  <c r="IM95" i="30"/>
  <c r="IM87" i="30"/>
  <c r="IM78" i="30"/>
  <c r="IM70" i="30"/>
  <c r="IM80" i="30"/>
  <c r="IM73" i="30"/>
  <c r="IM65" i="30"/>
  <c r="IM56" i="30"/>
  <c r="IM48" i="30"/>
  <c r="IM40" i="30"/>
  <c r="IM32" i="30"/>
  <c r="IM57" i="30"/>
  <c r="IM49" i="30"/>
  <c r="IM41" i="30"/>
  <c r="IM33" i="30"/>
  <c r="IM26" i="30"/>
  <c r="IM17" i="30"/>
  <c r="IM6" i="30"/>
  <c r="IM25" i="30"/>
  <c r="IM18" i="30"/>
  <c r="IM12" i="30"/>
  <c r="IM59" i="30"/>
  <c r="IM51" i="30"/>
  <c r="IM43" i="30"/>
  <c r="IM35" i="30"/>
  <c r="IM28" i="30"/>
  <c r="IM20" i="30"/>
  <c r="IM8" i="30"/>
  <c r="IM27" i="30"/>
  <c r="IM19" i="30"/>
  <c r="IM13" i="30"/>
  <c r="IM7" i="30"/>
  <c r="IM99" i="30"/>
  <c r="IM98" i="30"/>
  <c r="IM92" i="30"/>
  <c r="IM84" i="30"/>
  <c r="IM91" i="30"/>
  <c r="IM83" i="30"/>
  <c r="IM74" i="30"/>
  <c r="IM66" i="30"/>
  <c r="IM77" i="30"/>
  <c r="IM69" i="30"/>
  <c r="IM60" i="30"/>
  <c r="IM52" i="30"/>
  <c r="IM44" i="30"/>
  <c r="IM36" i="30"/>
  <c r="IM61" i="30"/>
  <c r="IM53" i="30"/>
  <c r="IM45" i="30"/>
  <c r="IM37" i="30"/>
  <c r="IM30" i="30"/>
  <c r="IM21" i="30"/>
  <c r="IM11" i="30"/>
  <c r="IM29" i="30"/>
  <c r="IM22" i="30"/>
  <c r="IM15" i="30"/>
  <c r="IM9" i="30"/>
  <c r="G208" i="16"/>
  <c r="IN4" i="30" s="1"/>
  <c r="IN2" i="30"/>
  <c r="H208" i="16" a="1"/>
  <c r="H208" i="16" s="1"/>
  <c r="Q209" i="30" s="1"/>
  <c r="F208" i="16"/>
  <c r="E209" i="16" a="1"/>
  <c r="E209" i="16" s="1"/>
  <c r="P209" i="30"/>
  <c r="Z87" i="16"/>
  <c r="Y87" i="16" a="1"/>
  <c r="Y87" i="16" s="1"/>
  <c r="W87" i="16"/>
  <c r="AA87" i="16"/>
  <c r="X87" i="16"/>
  <c r="V88" i="16" a="1"/>
  <c r="V88" i="16" s="1"/>
  <c r="S87" i="16"/>
  <c r="Q88" i="16" a="1"/>
  <c r="Q88" i="16" s="1"/>
  <c r="T87" i="16"/>
  <c r="R87" i="16"/>
  <c r="AD209" i="30" l="1"/>
  <c r="AA209" i="30"/>
  <c r="AJ209" i="30"/>
  <c r="X209" i="30"/>
  <c r="AG209" i="30"/>
  <c r="V209" i="30"/>
  <c r="U209" i="30" s="1"/>
  <c r="R209" i="30"/>
  <c r="IN3" i="30"/>
  <c r="IN101" i="30"/>
  <c r="IN85" i="30"/>
  <c r="IN69" i="30"/>
  <c r="IN55" i="30"/>
  <c r="IN46" i="30"/>
  <c r="IN10" i="30"/>
  <c r="IN103" i="30"/>
  <c r="IN79" i="30"/>
  <c r="IN57" i="30"/>
  <c r="IN48" i="30"/>
  <c r="IN18" i="30"/>
  <c r="IN104" i="30"/>
  <c r="IN105" i="30"/>
  <c r="IN97" i="30"/>
  <c r="IN89" i="30"/>
  <c r="IN96" i="30"/>
  <c r="IN88" i="30"/>
  <c r="IN80" i="30"/>
  <c r="IN73" i="30"/>
  <c r="IN65" i="30"/>
  <c r="IN74" i="30"/>
  <c r="IN66" i="30"/>
  <c r="IN59" i="30"/>
  <c r="IN51" i="30"/>
  <c r="IN43" i="30"/>
  <c r="IN35" i="30"/>
  <c r="IN58" i="30"/>
  <c r="IN50" i="30"/>
  <c r="IN42" i="30"/>
  <c r="IN34" i="30"/>
  <c r="IN27" i="30"/>
  <c r="IN19" i="30"/>
  <c r="IN13" i="30"/>
  <c r="IN7" i="30"/>
  <c r="IN23" i="30"/>
  <c r="IN14" i="30"/>
  <c r="IN5" i="30"/>
  <c r="IN98" i="30"/>
  <c r="IN99" i="30"/>
  <c r="IN91" i="30"/>
  <c r="IN83" i="30"/>
  <c r="IN90" i="30"/>
  <c r="IN82" i="30"/>
  <c r="IN75" i="30"/>
  <c r="IN67" i="30"/>
  <c r="IN76" i="30"/>
  <c r="IN68" i="30"/>
  <c r="IN61" i="30"/>
  <c r="IN53" i="30"/>
  <c r="IN45" i="30"/>
  <c r="IN37" i="30"/>
  <c r="IN60" i="30"/>
  <c r="IN52" i="30"/>
  <c r="IN44" i="30"/>
  <c r="IN36" i="30"/>
  <c r="IN29" i="30"/>
  <c r="IN22" i="30"/>
  <c r="IN15" i="30"/>
  <c r="IN9" i="30"/>
  <c r="IN26" i="30"/>
  <c r="IN17" i="30"/>
  <c r="IN6" i="30"/>
  <c r="IN100" i="30"/>
  <c r="IN93" i="30"/>
  <c r="IN92" i="30"/>
  <c r="IN84" i="30"/>
  <c r="IN77" i="30"/>
  <c r="IN78" i="30"/>
  <c r="IN70" i="30"/>
  <c r="IN63" i="30"/>
  <c r="IN47" i="30"/>
  <c r="IN39" i="30"/>
  <c r="IN62" i="30"/>
  <c r="IN54" i="30"/>
  <c r="IN38" i="30"/>
  <c r="IN31" i="30"/>
  <c r="IN24" i="30"/>
  <c r="IN16" i="30"/>
  <c r="IN28" i="30"/>
  <c r="IN20" i="30"/>
  <c r="IN8" i="30"/>
  <c r="IN102" i="30"/>
  <c r="IN95" i="30"/>
  <c r="IN87" i="30"/>
  <c r="IN94" i="30"/>
  <c r="IN86" i="30"/>
  <c r="IN71" i="30"/>
  <c r="IN81" i="30"/>
  <c r="IN72" i="30"/>
  <c r="IN64" i="30"/>
  <c r="IN49" i="30"/>
  <c r="IN41" i="30"/>
  <c r="IN33" i="30"/>
  <c r="IN56" i="30"/>
  <c r="IN40" i="30"/>
  <c r="IN32" i="30"/>
  <c r="IN25" i="30"/>
  <c r="IN12" i="30"/>
  <c r="IN30" i="30"/>
  <c r="IN21" i="30"/>
  <c r="IN11" i="30"/>
  <c r="AH208" i="30"/>
  <c r="AB208" i="30"/>
  <c r="AE208" i="30"/>
  <c r="AK208" i="30"/>
  <c r="Y208" i="30"/>
  <c r="F209" i="16"/>
  <c r="E210" i="16" a="1"/>
  <c r="E210" i="16" s="1"/>
  <c r="H209" i="16" a="1"/>
  <c r="H209" i="16" s="1"/>
  <c r="Q210" i="30" s="1"/>
  <c r="IO2" i="30"/>
  <c r="G209" i="16"/>
  <c r="IO4" i="30" s="1"/>
  <c r="P210" i="30"/>
  <c r="S88" i="16"/>
  <c r="Q89" i="16" a="1"/>
  <c r="Q89" i="16" s="1"/>
  <c r="T88" i="16"/>
  <c r="R88" i="16"/>
  <c r="Z88" i="16"/>
  <c r="Y88" i="16" a="1"/>
  <c r="Y88" i="16" s="1"/>
  <c r="W88" i="16"/>
  <c r="AA88" i="16"/>
  <c r="X88" i="16"/>
  <c r="V89" i="16" a="1"/>
  <c r="V89" i="16" s="1"/>
  <c r="V210" i="30" l="1"/>
  <c r="U210" i="30" s="1"/>
  <c r="AA210" i="30"/>
  <c r="AD210" i="30"/>
  <c r="AG210" i="30"/>
  <c r="AJ210" i="30"/>
  <c r="X210" i="30"/>
  <c r="IO103" i="30"/>
  <c r="IO102" i="30"/>
  <c r="IO95" i="30"/>
  <c r="IO88" i="30"/>
  <c r="IO97" i="30"/>
  <c r="IO87" i="30"/>
  <c r="IO80" i="30"/>
  <c r="IO72" i="30"/>
  <c r="IO64" i="30"/>
  <c r="IO73" i="30"/>
  <c r="IO65" i="30"/>
  <c r="IO56" i="30"/>
  <c r="IO48" i="30"/>
  <c r="IO40" i="30"/>
  <c r="IO32" i="30"/>
  <c r="IO57" i="30"/>
  <c r="IO49" i="30"/>
  <c r="IO41" i="30"/>
  <c r="IO33" i="30"/>
  <c r="IO26" i="30"/>
  <c r="IO17" i="30"/>
  <c r="IO6" i="30"/>
  <c r="IO25" i="30"/>
  <c r="IO18" i="30"/>
  <c r="IO12" i="30"/>
  <c r="IO105" i="30"/>
  <c r="IO104" i="30"/>
  <c r="IO96" i="30"/>
  <c r="IO90" i="30"/>
  <c r="IO82" i="30"/>
  <c r="IO89" i="30"/>
  <c r="IO81" i="30"/>
  <c r="IO74" i="30"/>
  <c r="IO66" i="30"/>
  <c r="IO75" i="30"/>
  <c r="IO67" i="30"/>
  <c r="IO58" i="30"/>
  <c r="IO50" i="30"/>
  <c r="IO42" i="30"/>
  <c r="IO34" i="30"/>
  <c r="IO59" i="30"/>
  <c r="IO51" i="30"/>
  <c r="IO43" i="30"/>
  <c r="IO35" i="30"/>
  <c r="IO28" i="30"/>
  <c r="IO20" i="30"/>
  <c r="IO8" i="30"/>
  <c r="IO27" i="30"/>
  <c r="IO19" i="30"/>
  <c r="IO13" i="30"/>
  <c r="IO7" i="30"/>
  <c r="IO99" i="30"/>
  <c r="IO98" i="30"/>
  <c r="IO92" i="30"/>
  <c r="IO84" i="30"/>
  <c r="IO91" i="30"/>
  <c r="IO83" i="30"/>
  <c r="IO76" i="30"/>
  <c r="IO68" i="30"/>
  <c r="IO77" i="30"/>
  <c r="IO69" i="30"/>
  <c r="IO60" i="30"/>
  <c r="IO52" i="30"/>
  <c r="IO44" i="30"/>
  <c r="IO36" i="30"/>
  <c r="IO61" i="30"/>
  <c r="IO53" i="30"/>
  <c r="IO45" i="30"/>
  <c r="IO37" i="30"/>
  <c r="IO30" i="30"/>
  <c r="IO21" i="30"/>
  <c r="IO11" i="30"/>
  <c r="IO29" i="30"/>
  <c r="IO22" i="30"/>
  <c r="IO15" i="30"/>
  <c r="IO9" i="30"/>
  <c r="IO101" i="30"/>
  <c r="IO100" i="30"/>
  <c r="IO94" i="30"/>
  <c r="IO86" i="30"/>
  <c r="IO93" i="30"/>
  <c r="IO85" i="30"/>
  <c r="IO78" i="30"/>
  <c r="IO70" i="30"/>
  <c r="IO79" i="30"/>
  <c r="IO71" i="30"/>
  <c r="IO62" i="30"/>
  <c r="IO54" i="30"/>
  <c r="IO46" i="30"/>
  <c r="IO38" i="30"/>
  <c r="IO63" i="30"/>
  <c r="IO55" i="30"/>
  <c r="IO47" i="30"/>
  <c r="IO39" i="30"/>
  <c r="IO31" i="30"/>
  <c r="IO23" i="30"/>
  <c r="IO14" i="30"/>
  <c r="IO5" i="30"/>
  <c r="IO24" i="30"/>
  <c r="IO16" i="30"/>
  <c r="IO10" i="30"/>
  <c r="F210" i="16"/>
  <c r="IP2" i="30"/>
  <c r="G210" i="16"/>
  <c r="IP4" i="30" s="1"/>
  <c r="P211" i="30"/>
  <c r="H210" i="16" a="1"/>
  <c r="H210" i="16" s="1"/>
  <c r="Q211" i="30" s="1"/>
  <c r="E211" i="16" a="1"/>
  <c r="E211" i="16" s="1"/>
  <c r="AK209" i="30"/>
  <c r="Y209" i="30"/>
  <c r="AB209" i="30"/>
  <c r="AE209" i="30"/>
  <c r="AH209" i="30"/>
  <c r="R210" i="30"/>
  <c r="IO3" i="30"/>
  <c r="Z89" i="16"/>
  <c r="Y89" i="16" a="1"/>
  <c r="Y89" i="16" s="1"/>
  <c r="W89" i="16"/>
  <c r="AA89" i="16"/>
  <c r="X89" i="16"/>
  <c r="V90" i="16" a="1"/>
  <c r="V90" i="16" s="1"/>
  <c r="S89" i="16"/>
  <c r="Q90" i="16" a="1"/>
  <c r="Q90" i="16" s="1"/>
  <c r="T89" i="16"/>
  <c r="R89" i="16"/>
  <c r="R211" i="30" l="1"/>
  <c r="IP3" i="30"/>
  <c r="AE210" i="30"/>
  <c r="AH210" i="30"/>
  <c r="AK210" i="30"/>
  <c r="Y210" i="30"/>
  <c r="AB210" i="30"/>
  <c r="E212" i="16" a="1"/>
  <c r="E212" i="16" s="1"/>
  <c r="H211" i="16" a="1"/>
  <c r="H211" i="16" s="1"/>
  <c r="Q212" i="30" s="1"/>
  <c r="IQ2" i="30"/>
  <c r="G211" i="16"/>
  <c r="IQ4" i="30" s="1"/>
  <c r="P212" i="30"/>
  <c r="F211" i="16"/>
  <c r="AA211" i="30"/>
  <c r="AJ211" i="30"/>
  <c r="X211" i="30"/>
  <c r="AG211" i="30"/>
  <c r="V211" i="30"/>
  <c r="U211" i="30" s="1"/>
  <c r="AD211" i="30"/>
  <c r="IP102" i="30"/>
  <c r="IP103" i="30"/>
  <c r="IP95" i="30"/>
  <c r="IP89" i="30"/>
  <c r="IP94" i="30"/>
  <c r="IP86" i="30"/>
  <c r="IP81" i="30"/>
  <c r="IP73" i="30"/>
  <c r="IP65" i="30"/>
  <c r="IP72" i="30"/>
  <c r="IP64" i="30"/>
  <c r="IP57" i="30"/>
  <c r="IP49" i="30"/>
  <c r="IP41" i="30"/>
  <c r="IP33" i="30"/>
  <c r="IP56" i="30"/>
  <c r="IP48" i="30"/>
  <c r="IP40" i="30"/>
  <c r="IP32" i="30"/>
  <c r="IP24" i="30"/>
  <c r="IP16" i="30"/>
  <c r="IP10" i="30"/>
  <c r="IP30" i="30"/>
  <c r="IP21" i="30"/>
  <c r="IP11" i="30"/>
  <c r="IP104" i="30"/>
  <c r="IP105" i="30"/>
  <c r="IP97" i="30"/>
  <c r="IP91" i="30"/>
  <c r="IP83" i="30"/>
  <c r="IP88" i="30"/>
  <c r="IP80" i="30"/>
  <c r="IP75" i="30"/>
  <c r="IP67" i="30"/>
  <c r="IP74" i="30"/>
  <c r="IP66" i="30"/>
  <c r="IP59" i="30"/>
  <c r="IP51" i="30"/>
  <c r="IP43" i="30"/>
  <c r="IP35" i="30"/>
  <c r="IP58" i="30"/>
  <c r="IP50" i="30"/>
  <c r="IP42" i="30"/>
  <c r="IP34" i="30"/>
  <c r="IP25" i="30"/>
  <c r="IP18" i="30"/>
  <c r="IP12" i="30"/>
  <c r="IP31" i="30"/>
  <c r="IP23" i="30"/>
  <c r="IP14" i="30"/>
  <c r="IP5" i="30"/>
  <c r="IP98" i="30"/>
  <c r="IP99" i="30"/>
  <c r="IP93" i="30"/>
  <c r="IP85" i="30"/>
  <c r="IP90" i="30"/>
  <c r="IP82" i="30"/>
  <c r="IP77" i="30"/>
  <c r="IP69" i="30"/>
  <c r="IP76" i="30"/>
  <c r="IP68" i="30"/>
  <c r="IP61" i="30"/>
  <c r="IP53" i="30"/>
  <c r="IP45" i="30"/>
  <c r="IP37" i="30"/>
  <c r="IP60" i="30"/>
  <c r="IP52" i="30"/>
  <c r="IP44" i="30"/>
  <c r="IP36" i="30"/>
  <c r="IP27" i="30"/>
  <c r="IP19" i="30"/>
  <c r="IP13" i="30"/>
  <c r="IP7" i="30"/>
  <c r="IP26" i="30"/>
  <c r="IP17" i="30"/>
  <c r="IP6" i="30"/>
  <c r="IP100" i="30"/>
  <c r="IP101" i="30"/>
  <c r="IP96" i="30"/>
  <c r="IP87" i="30"/>
  <c r="IP92" i="30"/>
  <c r="IP84" i="30"/>
  <c r="IP79" i="30"/>
  <c r="IP71" i="30"/>
  <c r="IP78" i="30"/>
  <c r="IP70" i="30"/>
  <c r="IP63" i="30"/>
  <c r="IP55" i="30"/>
  <c r="IP47" i="30"/>
  <c r="IP39" i="30"/>
  <c r="IP62" i="30"/>
  <c r="IP54" i="30"/>
  <c r="IP46" i="30"/>
  <c r="IP38" i="30"/>
  <c r="IP29" i="30"/>
  <c r="IP22" i="30"/>
  <c r="IP15" i="30"/>
  <c r="IP9" i="30"/>
  <c r="IP28" i="30"/>
  <c r="IP20" i="30"/>
  <c r="IP8" i="30"/>
  <c r="Z90" i="16"/>
  <c r="Y90" i="16" a="1"/>
  <c r="Y90" i="16" s="1"/>
  <c r="W90" i="16"/>
  <c r="AA90" i="16"/>
  <c r="X90" i="16"/>
  <c r="V91" i="16" a="1"/>
  <c r="V91" i="16" s="1"/>
  <c r="S90" i="16"/>
  <c r="Q91" i="16" a="1"/>
  <c r="Q91" i="16" s="1"/>
  <c r="T90" i="16"/>
  <c r="R90" i="16"/>
  <c r="AK211" i="30" l="1"/>
  <c r="Y211" i="30"/>
  <c r="AB211" i="30"/>
  <c r="AE211" i="30"/>
  <c r="AH211" i="30"/>
  <c r="V212" i="30"/>
  <c r="U212" i="30" s="1"/>
  <c r="AA212" i="30"/>
  <c r="AD212" i="30"/>
  <c r="AG212" i="30"/>
  <c r="AJ212" i="30"/>
  <c r="X212" i="30"/>
  <c r="IQ99" i="30"/>
  <c r="IQ98" i="30"/>
  <c r="IQ92" i="30"/>
  <c r="IQ84" i="30"/>
  <c r="IQ91" i="30"/>
  <c r="IQ83" i="30"/>
  <c r="IQ74" i="30"/>
  <c r="IQ66" i="30"/>
  <c r="IQ77" i="30"/>
  <c r="IQ69" i="30"/>
  <c r="IQ60" i="30"/>
  <c r="IQ52" i="30"/>
  <c r="IQ44" i="30"/>
  <c r="IQ36" i="30"/>
  <c r="IQ61" i="30"/>
  <c r="IQ53" i="30"/>
  <c r="IQ45" i="30"/>
  <c r="IQ37" i="30"/>
  <c r="IQ30" i="30"/>
  <c r="IQ21" i="30"/>
  <c r="IQ11" i="30"/>
  <c r="IQ29" i="30"/>
  <c r="IQ22" i="30"/>
  <c r="IQ15" i="30"/>
  <c r="IQ9" i="30"/>
  <c r="IQ101" i="30"/>
  <c r="IQ100" i="30"/>
  <c r="IQ94" i="30"/>
  <c r="IQ86" i="30"/>
  <c r="IQ93" i="30"/>
  <c r="IQ85" i="30"/>
  <c r="IQ76" i="30"/>
  <c r="IQ68" i="30"/>
  <c r="IQ79" i="30"/>
  <c r="IQ71" i="30"/>
  <c r="IQ62" i="30"/>
  <c r="IQ54" i="30"/>
  <c r="IQ46" i="30"/>
  <c r="IQ38" i="30"/>
  <c r="IQ63" i="30"/>
  <c r="IQ55" i="30"/>
  <c r="IQ47" i="30"/>
  <c r="IQ39" i="30"/>
  <c r="IQ31" i="30"/>
  <c r="IQ23" i="30"/>
  <c r="IQ14" i="30"/>
  <c r="IQ5" i="30"/>
  <c r="IQ24" i="30"/>
  <c r="IQ16" i="30"/>
  <c r="IQ10" i="30"/>
  <c r="IQ103" i="30"/>
  <c r="IQ102" i="30"/>
  <c r="IQ97" i="30"/>
  <c r="IQ88" i="30"/>
  <c r="IQ95" i="30"/>
  <c r="IQ87" i="30"/>
  <c r="IQ78" i="30"/>
  <c r="IQ70" i="30"/>
  <c r="IQ80" i="30"/>
  <c r="IQ73" i="30"/>
  <c r="IQ65" i="30"/>
  <c r="IQ56" i="30"/>
  <c r="IQ48" i="30"/>
  <c r="IQ40" i="30"/>
  <c r="IQ32" i="30"/>
  <c r="IQ57" i="30"/>
  <c r="IQ49" i="30"/>
  <c r="IQ41" i="30"/>
  <c r="IQ33" i="30"/>
  <c r="IQ26" i="30"/>
  <c r="IQ17" i="30"/>
  <c r="IQ6" i="30"/>
  <c r="IQ25" i="30"/>
  <c r="IQ18" i="30"/>
  <c r="IQ12" i="30"/>
  <c r="IQ105" i="30"/>
  <c r="IQ104" i="30"/>
  <c r="IQ96" i="30"/>
  <c r="IQ90" i="30"/>
  <c r="IQ82" i="30"/>
  <c r="IQ89" i="30"/>
  <c r="IQ81" i="30"/>
  <c r="IQ72" i="30"/>
  <c r="IQ64" i="30"/>
  <c r="IQ75" i="30"/>
  <c r="IQ67" i="30"/>
  <c r="IQ58" i="30"/>
  <c r="IQ50" i="30"/>
  <c r="IQ42" i="30"/>
  <c r="IQ34" i="30"/>
  <c r="IQ59" i="30"/>
  <c r="IQ51" i="30"/>
  <c r="IQ43" i="30"/>
  <c r="IQ35" i="30"/>
  <c r="IQ28" i="30"/>
  <c r="IQ20" i="30"/>
  <c r="IQ8" i="30"/>
  <c r="IQ27" i="30"/>
  <c r="IQ19" i="30"/>
  <c r="IQ13" i="30"/>
  <c r="IQ7" i="30"/>
  <c r="G212" i="16"/>
  <c r="IR4" i="30" s="1"/>
  <c r="P213" i="30"/>
  <c r="H212" i="16" a="1"/>
  <c r="H212" i="16" s="1"/>
  <c r="Q213" i="30" s="1"/>
  <c r="F212" i="16"/>
  <c r="E213" i="16" a="1"/>
  <c r="E213" i="16" s="1"/>
  <c r="IR2" i="30"/>
  <c r="R212" i="30"/>
  <c r="IQ3" i="30"/>
  <c r="S91" i="16"/>
  <c r="Q92" i="16" a="1"/>
  <c r="Q92" i="16" s="1"/>
  <c r="T91" i="16"/>
  <c r="R91" i="16"/>
  <c r="Z91" i="16"/>
  <c r="Y91" i="16" a="1"/>
  <c r="Y91" i="16" s="1"/>
  <c r="W91" i="16"/>
  <c r="AA91" i="16"/>
  <c r="X91" i="16"/>
  <c r="V92" i="16" a="1"/>
  <c r="V92" i="16" s="1"/>
  <c r="IR98" i="30" l="1"/>
  <c r="IR99" i="30"/>
  <c r="IR91" i="30"/>
  <c r="IR83" i="30"/>
  <c r="IR90" i="30"/>
  <c r="IR82" i="30"/>
  <c r="IR75" i="30"/>
  <c r="IR67" i="30"/>
  <c r="IR76" i="30"/>
  <c r="IR68" i="30"/>
  <c r="IR61" i="30"/>
  <c r="IR53" i="30"/>
  <c r="IR45" i="30"/>
  <c r="IR37" i="30"/>
  <c r="IR60" i="30"/>
  <c r="IR52" i="30"/>
  <c r="IR44" i="30"/>
  <c r="IR36" i="30"/>
  <c r="IR29" i="30"/>
  <c r="IR22" i="30"/>
  <c r="IR15" i="30"/>
  <c r="IR9" i="30"/>
  <c r="IR26" i="30"/>
  <c r="IR17" i="30"/>
  <c r="IR6" i="30"/>
  <c r="IR100" i="30"/>
  <c r="IR101" i="30"/>
  <c r="IR93" i="30"/>
  <c r="IR85" i="30"/>
  <c r="IR92" i="30"/>
  <c r="IR84" i="30"/>
  <c r="IR77" i="30"/>
  <c r="IR69" i="30"/>
  <c r="IR78" i="30"/>
  <c r="IR70" i="30"/>
  <c r="IR63" i="30"/>
  <c r="IR55" i="30"/>
  <c r="IR47" i="30"/>
  <c r="IR39" i="30"/>
  <c r="IR62" i="30"/>
  <c r="IR54" i="30"/>
  <c r="IR46" i="30"/>
  <c r="IR38" i="30"/>
  <c r="IR31" i="30"/>
  <c r="IR24" i="30"/>
  <c r="IR16" i="30"/>
  <c r="IR10" i="30"/>
  <c r="IR28" i="30"/>
  <c r="IR20" i="30"/>
  <c r="IR8" i="30"/>
  <c r="IR102" i="30"/>
  <c r="IR103" i="30"/>
  <c r="IR95" i="30"/>
  <c r="IR87" i="30"/>
  <c r="IR94" i="30"/>
  <c r="IR86" i="30"/>
  <c r="IR79" i="30"/>
  <c r="IR71" i="30"/>
  <c r="IR81" i="30"/>
  <c r="IR72" i="30"/>
  <c r="IR64" i="30"/>
  <c r="IR57" i="30"/>
  <c r="IR49" i="30"/>
  <c r="IR41" i="30"/>
  <c r="IR33" i="30"/>
  <c r="IR56" i="30"/>
  <c r="IR48" i="30"/>
  <c r="IR40" i="30"/>
  <c r="IR32" i="30"/>
  <c r="IR25" i="30"/>
  <c r="IR18" i="30"/>
  <c r="IR12" i="30"/>
  <c r="IR30" i="30"/>
  <c r="IR21" i="30"/>
  <c r="IR11" i="30"/>
  <c r="IR104" i="30"/>
  <c r="IR105" i="30"/>
  <c r="IR97" i="30"/>
  <c r="IR89" i="30"/>
  <c r="IR96" i="30"/>
  <c r="IR88" i="30"/>
  <c r="IR80" i="30"/>
  <c r="IR73" i="30"/>
  <c r="IR65" i="30"/>
  <c r="IR74" i="30"/>
  <c r="IR66" i="30"/>
  <c r="IR59" i="30"/>
  <c r="IR51" i="30"/>
  <c r="IR43" i="30"/>
  <c r="IR35" i="30"/>
  <c r="IR58" i="30"/>
  <c r="IR50" i="30"/>
  <c r="IR42" i="30"/>
  <c r="IR34" i="30"/>
  <c r="IR27" i="30"/>
  <c r="IR19" i="30"/>
  <c r="IR13" i="30"/>
  <c r="IR7" i="30"/>
  <c r="IR23" i="30"/>
  <c r="IR14" i="30"/>
  <c r="IR5" i="30"/>
  <c r="R213" i="30"/>
  <c r="IR3" i="30"/>
  <c r="AG213" i="30"/>
  <c r="V213" i="30"/>
  <c r="U213" i="30" s="1"/>
  <c r="AD213" i="30"/>
  <c r="AA213" i="30"/>
  <c r="AJ213" i="30"/>
  <c r="X213" i="30"/>
  <c r="P214" i="30"/>
  <c r="E214" i="16" a="1"/>
  <c r="E214" i="16" s="1"/>
  <c r="H213" i="16" a="1"/>
  <c r="H213" i="16" s="1"/>
  <c r="Q214" i="30" s="1"/>
  <c r="IS2" i="30"/>
  <c r="G213" i="16"/>
  <c r="IS4" i="30" s="1"/>
  <c r="F213" i="16"/>
  <c r="AK212" i="30"/>
  <c r="Y212" i="30"/>
  <c r="AB212" i="30"/>
  <c r="AE212" i="30"/>
  <c r="AH212" i="30"/>
  <c r="Z92" i="16"/>
  <c r="Y92" i="16" a="1"/>
  <c r="Y92" i="16" s="1"/>
  <c r="W92" i="16"/>
  <c r="AA92" i="16"/>
  <c r="X92" i="16"/>
  <c r="V93" i="16" a="1"/>
  <c r="V93" i="16" s="1"/>
  <c r="S92" i="16"/>
  <c r="Q93" i="16" a="1"/>
  <c r="Q93" i="16" s="1"/>
  <c r="T92" i="16"/>
  <c r="R92" i="16"/>
  <c r="V214" i="30" l="1"/>
  <c r="U214" i="30" s="1"/>
  <c r="AA214" i="30"/>
  <c r="AD214" i="30"/>
  <c r="AG214" i="30"/>
  <c r="AJ214" i="30"/>
  <c r="X214" i="30"/>
  <c r="IS3" i="30"/>
  <c r="R214" i="30"/>
  <c r="IS105" i="30"/>
  <c r="IS104" i="30"/>
  <c r="IS96" i="30"/>
  <c r="IS90" i="30"/>
  <c r="IS82" i="30"/>
  <c r="IS89" i="30"/>
  <c r="IS81" i="30"/>
  <c r="IS74" i="30"/>
  <c r="IS66" i="30"/>
  <c r="IS75" i="30"/>
  <c r="IS67" i="30"/>
  <c r="IS58" i="30"/>
  <c r="IS50" i="30"/>
  <c r="IS42" i="30"/>
  <c r="IS34" i="30"/>
  <c r="IS59" i="30"/>
  <c r="IS51" i="30"/>
  <c r="IS43" i="30"/>
  <c r="IS35" i="30"/>
  <c r="IS28" i="30"/>
  <c r="IS20" i="30"/>
  <c r="IS8" i="30"/>
  <c r="IS27" i="30"/>
  <c r="IS19" i="30"/>
  <c r="IS13" i="30"/>
  <c r="IS7" i="30"/>
  <c r="IS99" i="30"/>
  <c r="IS98" i="30"/>
  <c r="IS92" i="30"/>
  <c r="IS84" i="30"/>
  <c r="IS91" i="30"/>
  <c r="IS83" i="30"/>
  <c r="IS76" i="30"/>
  <c r="IS68" i="30"/>
  <c r="IS77" i="30"/>
  <c r="IS69" i="30"/>
  <c r="IS60" i="30"/>
  <c r="IS52" i="30"/>
  <c r="IS44" i="30"/>
  <c r="IS36" i="30"/>
  <c r="IS61" i="30"/>
  <c r="IS53" i="30"/>
  <c r="IS45" i="30"/>
  <c r="IS37" i="30"/>
  <c r="IS30" i="30"/>
  <c r="IS21" i="30"/>
  <c r="IS11" i="30"/>
  <c r="IS29" i="30"/>
  <c r="IS22" i="30"/>
  <c r="IS15" i="30"/>
  <c r="IS9" i="30"/>
  <c r="IS101" i="30"/>
  <c r="IS100" i="30"/>
  <c r="IS94" i="30"/>
  <c r="IS86" i="30"/>
  <c r="IS93" i="30"/>
  <c r="IS85" i="30"/>
  <c r="IS78" i="30"/>
  <c r="IS70" i="30"/>
  <c r="IS79" i="30"/>
  <c r="IS71" i="30"/>
  <c r="IS62" i="30"/>
  <c r="IS54" i="30"/>
  <c r="IS46" i="30"/>
  <c r="IS38" i="30"/>
  <c r="IS63" i="30"/>
  <c r="IS55" i="30"/>
  <c r="IS47" i="30"/>
  <c r="IS39" i="30"/>
  <c r="IS31" i="30"/>
  <c r="IS23" i="30"/>
  <c r="IS14" i="30"/>
  <c r="IS5" i="30"/>
  <c r="IS24" i="30"/>
  <c r="IS16" i="30"/>
  <c r="IS10" i="30"/>
  <c r="IS103" i="30"/>
  <c r="IS102" i="30"/>
  <c r="IS95" i="30"/>
  <c r="IS88" i="30"/>
  <c r="IS97" i="30"/>
  <c r="IS87" i="30"/>
  <c r="IS80" i="30"/>
  <c r="IS72" i="30"/>
  <c r="IS64" i="30"/>
  <c r="IS73" i="30"/>
  <c r="IS65" i="30"/>
  <c r="IS56" i="30"/>
  <c r="IS48" i="30"/>
  <c r="IS40" i="30"/>
  <c r="IS32" i="30"/>
  <c r="IS57" i="30"/>
  <c r="IS49" i="30"/>
  <c r="IS41" i="30"/>
  <c r="IS33" i="30"/>
  <c r="IS26" i="30"/>
  <c r="IS17" i="30"/>
  <c r="IS6" i="30"/>
  <c r="IS25" i="30"/>
  <c r="IS18" i="30"/>
  <c r="IS12" i="30"/>
  <c r="F214" i="16"/>
  <c r="E215" i="16" a="1"/>
  <c r="E215" i="16" s="1"/>
  <c r="IT2" i="30"/>
  <c r="G214" i="16"/>
  <c r="IT4" i="30" s="1"/>
  <c r="P215" i="30"/>
  <c r="H214" i="16" a="1"/>
  <c r="H214" i="16" s="1"/>
  <c r="Q215" i="30" s="1"/>
  <c r="AB213" i="30"/>
  <c r="AE213" i="30"/>
  <c r="AH213" i="30"/>
  <c r="AK213" i="30"/>
  <c r="Y213" i="30"/>
  <c r="AA93" i="16"/>
  <c r="X93" i="16"/>
  <c r="Y93" i="16" a="1"/>
  <c r="Y93" i="16" s="1"/>
  <c r="Z93" i="16"/>
  <c r="W93" i="16"/>
  <c r="V94" i="16" a="1"/>
  <c r="V94" i="16" s="1"/>
  <c r="Q94" i="16" a="1"/>
  <c r="Q94" i="16" s="1"/>
  <c r="T93" i="16"/>
  <c r="R93" i="16"/>
  <c r="S93" i="16"/>
  <c r="AA215" i="30" l="1"/>
  <c r="AJ215" i="30"/>
  <c r="X215" i="30"/>
  <c r="AG215" i="30"/>
  <c r="V215" i="30"/>
  <c r="U215" i="30" s="1"/>
  <c r="AD215" i="30"/>
  <c r="IT102" i="30"/>
  <c r="IT103" i="30"/>
  <c r="IT95" i="30"/>
  <c r="IT89" i="30"/>
  <c r="IT94" i="30"/>
  <c r="IT86" i="30"/>
  <c r="IT81" i="30"/>
  <c r="IT73" i="30"/>
  <c r="IT65" i="30"/>
  <c r="IT72" i="30"/>
  <c r="IT64" i="30"/>
  <c r="IT57" i="30"/>
  <c r="IT49" i="30"/>
  <c r="IT41" i="30"/>
  <c r="IT33" i="30"/>
  <c r="IT56" i="30"/>
  <c r="IT48" i="30"/>
  <c r="IT40" i="30"/>
  <c r="IT32" i="30"/>
  <c r="IT24" i="30"/>
  <c r="IT16" i="30"/>
  <c r="IT10" i="30"/>
  <c r="IT30" i="30"/>
  <c r="IT21" i="30"/>
  <c r="IT11" i="30"/>
  <c r="IT104" i="30"/>
  <c r="IT105" i="30"/>
  <c r="IT97" i="30"/>
  <c r="IT91" i="30"/>
  <c r="IT83" i="30"/>
  <c r="IT88" i="30"/>
  <c r="IT80" i="30"/>
  <c r="IT75" i="30"/>
  <c r="IT67" i="30"/>
  <c r="IT74" i="30"/>
  <c r="IT66" i="30"/>
  <c r="IT59" i="30"/>
  <c r="IT51" i="30"/>
  <c r="IT43" i="30"/>
  <c r="IT35" i="30"/>
  <c r="IT58" i="30"/>
  <c r="IT50" i="30"/>
  <c r="IT42" i="30"/>
  <c r="IT34" i="30"/>
  <c r="IT25" i="30"/>
  <c r="IT18" i="30"/>
  <c r="IT12" i="30"/>
  <c r="IT31" i="30"/>
  <c r="IT23" i="30"/>
  <c r="IT14" i="30"/>
  <c r="IT5" i="30"/>
  <c r="IT98" i="30"/>
  <c r="IT99" i="30"/>
  <c r="IT93" i="30"/>
  <c r="IT85" i="30"/>
  <c r="IT90" i="30"/>
  <c r="IT82" i="30"/>
  <c r="IT77" i="30"/>
  <c r="IT69" i="30"/>
  <c r="IT76" i="30"/>
  <c r="IT68" i="30"/>
  <c r="IT61" i="30"/>
  <c r="IT53" i="30"/>
  <c r="IT45" i="30"/>
  <c r="IT37" i="30"/>
  <c r="IT60" i="30"/>
  <c r="IT52" i="30"/>
  <c r="IT44" i="30"/>
  <c r="IT36" i="30"/>
  <c r="IT27" i="30"/>
  <c r="IT19" i="30"/>
  <c r="IT13" i="30"/>
  <c r="IT7" i="30"/>
  <c r="IT26" i="30"/>
  <c r="IT17" i="30"/>
  <c r="IT6" i="30"/>
  <c r="IT100" i="30"/>
  <c r="IT101" i="30"/>
  <c r="IT96" i="30"/>
  <c r="IT87" i="30"/>
  <c r="IT92" i="30"/>
  <c r="IT84" i="30"/>
  <c r="IT79" i="30"/>
  <c r="IT71" i="30"/>
  <c r="IT78" i="30"/>
  <c r="IT70" i="30"/>
  <c r="IT63" i="30"/>
  <c r="IT55" i="30"/>
  <c r="IT47" i="30"/>
  <c r="IT39" i="30"/>
  <c r="IT62" i="30"/>
  <c r="IT54" i="30"/>
  <c r="IT46" i="30"/>
  <c r="IT38" i="30"/>
  <c r="IT29" i="30"/>
  <c r="IT22" i="30"/>
  <c r="IT15" i="30"/>
  <c r="IT9" i="30"/>
  <c r="IT28" i="30"/>
  <c r="IT20" i="30"/>
  <c r="IT8" i="30"/>
  <c r="R215" i="30"/>
  <c r="IT3" i="30"/>
  <c r="AE214" i="30"/>
  <c r="AH214" i="30"/>
  <c r="AK214" i="30"/>
  <c r="Y214" i="30"/>
  <c r="AB214" i="30"/>
  <c r="E216" i="16" a="1"/>
  <c r="E216" i="16" s="1"/>
  <c r="H215" i="16" a="1"/>
  <c r="H215" i="16" s="1"/>
  <c r="Q216" i="30" s="1"/>
  <c r="IU2" i="30"/>
  <c r="G215" i="16"/>
  <c r="IU4" i="30" s="1"/>
  <c r="P216" i="30"/>
  <c r="F215" i="16"/>
  <c r="Q95" i="16" a="1"/>
  <c r="Q95" i="16" s="1"/>
  <c r="T94" i="16"/>
  <c r="R94" i="16"/>
  <c r="S94" i="16"/>
  <c r="AA94" i="16"/>
  <c r="X94" i="16"/>
  <c r="Z94" i="16"/>
  <c r="W94" i="16"/>
  <c r="Y94" i="16" a="1"/>
  <c r="Y94" i="16" s="1"/>
  <c r="V95" i="16" a="1"/>
  <c r="V95" i="16" s="1"/>
  <c r="IU3" i="30" l="1"/>
  <c r="R216" i="30"/>
  <c r="AJ216" i="30"/>
  <c r="X216" i="30"/>
  <c r="AG216" i="30"/>
  <c r="AD216" i="30"/>
  <c r="V216" i="30"/>
  <c r="U216" i="30" s="1"/>
  <c r="AA216" i="30"/>
  <c r="IU101" i="30"/>
  <c r="IU100" i="30"/>
  <c r="IU94" i="30"/>
  <c r="IU86" i="30"/>
  <c r="IU93" i="30"/>
  <c r="IU85" i="30"/>
  <c r="IU76" i="30"/>
  <c r="IU68" i="30"/>
  <c r="IU79" i="30"/>
  <c r="IU71" i="30"/>
  <c r="IU62" i="30"/>
  <c r="IU54" i="30"/>
  <c r="IU46" i="30"/>
  <c r="IU38" i="30"/>
  <c r="IU63" i="30"/>
  <c r="IU55" i="30"/>
  <c r="IU47" i="30"/>
  <c r="IU39" i="30"/>
  <c r="IU31" i="30"/>
  <c r="IU23" i="30"/>
  <c r="IU14" i="30"/>
  <c r="IU5" i="30"/>
  <c r="IU24" i="30"/>
  <c r="IU16" i="30"/>
  <c r="IU10" i="30"/>
  <c r="IU103" i="30"/>
  <c r="IU102" i="30"/>
  <c r="IU97" i="30"/>
  <c r="IU88" i="30"/>
  <c r="IU95" i="30"/>
  <c r="IU87" i="30"/>
  <c r="IU78" i="30"/>
  <c r="IU70" i="30"/>
  <c r="IU80" i="30"/>
  <c r="IU73" i="30"/>
  <c r="IU65" i="30"/>
  <c r="IU56" i="30"/>
  <c r="IU48" i="30"/>
  <c r="IU40" i="30"/>
  <c r="IU32" i="30"/>
  <c r="IU57" i="30"/>
  <c r="IU49" i="30"/>
  <c r="IU41" i="30"/>
  <c r="IU33" i="30"/>
  <c r="IU26" i="30"/>
  <c r="IU17" i="30"/>
  <c r="IU6" i="30"/>
  <c r="IU25" i="30"/>
  <c r="IU18" i="30"/>
  <c r="IU12" i="30"/>
  <c r="IU105" i="30"/>
  <c r="IU104" i="30"/>
  <c r="IU96" i="30"/>
  <c r="IU90" i="30"/>
  <c r="IU82" i="30"/>
  <c r="IU89" i="30"/>
  <c r="IU81" i="30"/>
  <c r="IU72" i="30"/>
  <c r="IU64" i="30"/>
  <c r="IU75" i="30"/>
  <c r="IU67" i="30"/>
  <c r="IU58" i="30"/>
  <c r="IU50" i="30"/>
  <c r="IU42" i="30"/>
  <c r="IU34" i="30"/>
  <c r="IU59" i="30"/>
  <c r="IU51" i="30"/>
  <c r="IU43" i="30"/>
  <c r="IU35" i="30"/>
  <c r="IU28" i="30"/>
  <c r="IU20" i="30"/>
  <c r="IU8" i="30"/>
  <c r="IU27" i="30"/>
  <c r="IU19" i="30"/>
  <c r="IU13" i="30"/>
  <c r="IU7" i="30"/>
  <c r="IU99" i="30"/>
  <c r="IU98" i="30"/>
  <c r="IU92" i="30"/>
  <c r="IU84" i="30"/>
  <c r="IU91" i="30"/>
  <c r="IU83" i="30"/>
  <c r="IU74" i="30"/>
  <c r="IU66" i="30"/>
  <c r="IU77" i="30"/>
  <c r="IU69" i="30"/>
  <c r="IU60" i="30"/>
  <c r="IU52" i="30"/>
  <c r="IU44" i="30"/>
  <c r="IU36" i="30"/>
  <c r="IU61" i="30"/>
  <c r="IU53" i="30"/>
  <c r="IU45" i="30"/>
  <c r="IU37" i="30"/>
  <c r="IU30" i="30"/>
  <c r="IU21" i="30"/>
  <c r="IU11" i="30"/>
  <c r="IU29" i="30"/>
  <c r="IU22" i="30"/>
  <c r="IU15" i="30"/>
  <c r="IU9" i="30"/>
  <c r="E217" i="16" a="1"/>
  <c r="E217" i="16" s="1"/>
  <c r="IV2" i="30"/>
  <c r="F216" i="16"/>
  <c r="H216" i="16" a="1"/>
  <c r="H216" i="16" s="1"/>
  <c r="Q217" i="30" s="1"/>
  <c r="G216" i="16"/>
  <c r="IV4" i="30" s="1"/>
  <c r="P217" i="30"/>
  <c r="AH215" i="30"/>
  <c r="AK215" i="30"/>
  <c r="Y215" i="30"/>
  <c r="AB215" i="30"/>
  <c r="AE215" i="30"/>
  <c r="AA95" i="16"/>
  <c r="X95" i="16"/>
  <c r="Y95" i="16" a="1"/>
  <c r="Y95" i="16" s="1"/>
  <c r="Z95" i="16"/>
  <c r="W95" i="16"/>
  <c r="V96" i="16" a="1"/>
  <c r="V96" i="16" s="1"/>
  <c r="Q96" i="16" a="1"/>
  <c r="Q96" i="16" s="1"/>
  <c r="T95" i="16"/>
  <c r="R95" i="16"/>
  <c r="S95" i="16"/>
  <c r="R217" i="30" l="1"/>
  <c r="IV3" i="30"/>
  <c r="G217" i="16"/>
  <c r="IW4" i="30" s="1"/>
  <c r="P218" i="30"/>
  <c r="F217" i="16"/>
  <c r="E218" i="16" a="1"/>
  <c r="E218" i="16" s="1"/>
  <c r="H217" i="16" a="1"/>
  <c r="H217" i="16" s="1"/>
  <c r="Q218" i="30" s="1"/>
  <c r="IW2" i="30"/>
  <c r="AK216" i="30"/>
  <c r="Y216" i="30"/>
  <c r="AB216" i="30"/>
  <c r="AE216" i="30"/>
  <c r="AH216" i="30"/>
  <c r="AG217" i="30"/>
  <c r="V217" i="30"/>
  <c r="U217" i="30" s="1"/>
  <c r="AD217" i="30"/>
  <c r="AA217" i="30"/>
  <c r="AJ217" i="30"/>
  <c r="X217" i="30"/>
  <c r="IV98" i="30"/>
  <c r="IV99" i="30"/>
  <c r="IV91" i="30"/>
  <c r="IV83" i="30"/>
  <c r="IV90" i="30"/>
  <c r="IV82" i="30"/>
  <c r="IV75" i="30"/>
  <c r="IV67" i="30"/>
  <c r="IV76" i="30"/>
  <c r="IV68" i="30"/>
  <c r="IV61" i="30"/>
  <c r="IV53" i="30"/>
  <c r="IV45" i="30"/>
  <c r="IV37" i="30"/>
  <c r="IV60" i="30"/>
  <c r="IV52" i="30"/>
  <c r="IV44" i="30"/>
  <c r="IV36" i="30"/>
  <c r="IV29" i="30"/>
  <c r="IV22" i="30"/>
  <c r="IV15" i="30"/>
  <c r="IV9" i="30"/>
  <c r="IV26" i="30"/>
  <c r="IV17" i="30"/>
  <c r="IV6" i="30"/>
  <c r="IV100" i="30"/>
  <c r="IV101" i="30"/>
  <c r="IV93" i="30"/>
  <c r="IV85" i="30"/>
  <c r="IV92" i="30"/>
  <c r="IV84" i="30"/>
  <c r="IV77" i="30"/>
  <c r="IV69" i="30"/>
  <c r="IV78" i="30"/>
  <c r="IV70" i="30"/>
  <c r="IV63" i="30"/>
  <c r="IV55" i="30"/>
  <c r="IV47" i="30"/>
  <c r="IV39" i="30"/>
  <c r="IV62" i="30"/>
  <c r="IV54" i="30"/>
  <c r="IV46" i="30"/>
  <c r="IV38" i="30"/>
  <c r="IV31" i="30"/>
  <c r="IV24" i="30"/>
  <c r="IV16" i="30"/>
  <c r="IV10" i="30"/>
  <c r="IV28" i="30"/>
  <c r="IV20" i="30"/>
  <c r="IV8" i="30"/>
  <c r="IV102" i="30"/>
  <c r="IV103" i="30"/>
  <c r="IV95" i="30"/>
  <c r="IV87" i="30"/>
  <c r="IV94" i="30"/>
  <c r="IV86" i="30"/>
  <c r="IV79" i="30"/>
  <c r="IV71" i="30"/>
  <c r="IV81" i="30"/>
  <c r="IV72" i="30"/>
  <c r="IV64" i="30"/>
  <c r="IV57" i="30"/>
  <c r="IV49" i="30"/>
  <c r="IV41" i="30"/>
  <c r="IV33" i="30"/>
  <c r="IV56" i="30"/>
  <c r="IV48" i="30"/>
  <c r="IV40" i="30"/>
  <c r="IV32" i="30"/>
  <c r="IV25" i="30"/>
  <c r="IV18" i="30"/>
  <c r="IV12" i="30"/>
  <c r="IV30" i="30"/>
  <c r="IV21" i="30"/>
  <c r="IV11" i="30"/>
  <c r="IV104" i="30"/>
  <c r="IV105" i="30"/>
  <c r="IV97" i="30"/>
  <c r="IV89" i="30"/>
  <c r="IV96" i="30"/>
  <c r="IV88" i="30"/>
  <c r="IV80" i="30"/>
  <c r="IV73" i="30"/>
  <c r="IV65" i="30"/>
  <c r="IV74" i="30"/>
  <c r="IV66" i="30"/>
  <c r="IV59" i="30"/>
  <c r="IV51" i="30"/>
  <c r="IV43" i="30"/>
  <c r="IV35" i="30"/>
  <c r="IV58" i="30"/>
  <c r="IV50" i="30"/>
  <c r="IV42" i="30"/>
  <c r="IV34" i="30"/>
  <c r="IV27" i="30"/>
  <c r="IV19" i="30"/>
  <c r="IV13" i="30"/>
  <c r="IV7" i="30"/>
  <c r="IV23" i="30"/>
  <c r="IV14" i="30"/>
  <c r="IV5" i="30"/>
  <c r="Q97" i="16" a="1"/>
  <c r="Q97" i="16" s="1"/>
  <c r="T96" i="16"/>
  <c r="R96" i="16"/>
  <c r="S96" i="16"/>
  <c r="AA96" i="16"/>
  <c r="X96" i="16"/>
  <c r="Z96" i="16"/>
  <c r="W96" i="16"/>
  <c r="Y96" i="16" a="1"/>
  <c r="Y96" i="16" s="1"/>
  <c r="V97" i="16" a="1"/>
  <c r="V97" i="16" s="1"/>
  <c r="IW99" i="30" l="1"/>
  <c r="IW98" i="30"/>
  <c r="IW92" i="30"/>
  <c r="IW84" i="30"/>
  <c r="IW91" i="30"/>
  <c r="IW83" i="30"/>
  <c r="IW76" i="30"/>
  <c r="IW68" i="30"/>
  <c r="IW77" i="30"/>
  <c r="IW69" i="30"/>
  <c r="IW60" i="30"/>
  <c r="IW52" i="30"/>
  <c r="IW44" i="30"/>
  <c r="IW36" i="30"/>
  <c r="IW61" i="30"/>
  <c r="IW53" i="30"/>
  <c r="IW45" i="30"/>
  <c r="IW37" i="30"/>
  <c r="IW30" i="30"/>
  <c r="IW21" i="30"/>
  <c r="IW11" i="30"/>
  <c r="IW29" i="30"/>
  <c r="IW22" i="30"/>
  <c r="IW15" i="30"/>
  <c r="IW9" i="30"/>
  <c r="IW101" i="30"/>
  <c r="IW100" i="30"/>
  <c r="IW94" i="30"/>
  <c r="IW86" i="30"/>
  <c r="IW93" i="30"/>
  <c r="IW85" i="30"/>
  <c r="IW78" i="30"/>
  <c r="IW70" i="30"/>
  <c r="IW79" i="30"/>
  <c r="IW71" i="30"/>
  <c r="IW62" i="30"/>
  <c r="IW54" i="30"/>
  <c r="IW46" i="30"/>
  <c r="IW38" i="30"/>
  <c r="IW63" i="30"/>
  <c r="IW55" i="30"/>
  <c r="IW47" i="30"/>
  <c r="IW39" i="30"/>
  <c r="IW31" i="30"/>
  <c r="IW23" i="30"/>
  <c r="IW14" i="30"/>
  <c r="IW5" i="30"/>
  <c r="IW24" i="30"/>
  <c r="IW16" i="30"/>
  <c r="IW10" i="30"/>
  <c r="IW103" i="30"/>
  <c r="IW102" i="30"/>
  <c r="IW95" i="30"/>
  <c r="IW88" i="30"/>
  <c r="IW97" i="30"/>
  <c r="IW87" i="30"/>
  <c r="IW80" i="30"/>
  <c r="IW72" i="30"/>
  <c r="IW64" i="30"/>
  <c r="IW73" i="30"/>
  <c r="IW65" i="30"/>
  <c r="IW56" i="30"/>
  <c r="IW48" i="30"/>
  <c r="IW40" i="30"/>
  <c r="IW32" i="30"/>
  <c r="IW57" i="30"/>
  <c r="IW49" i="30"/>
  <c r="IW41" i="30"/>
  <c r="IW33" i="30"/>
  <c r="IW26" i="30"/>
  <c r="IW17" i="30"/>
  <c r="IW6" i="30"/>
  <c r="IW25" i="30"/>
  <c r="IW18" i="30"/>
  <c r="IW12" i="30"/>
  <c r="IW105" i="30"/>
  <c r="IW104" i="30"/>
  <c r="IW96" i="30"/>
  <c r="IW90" i="30"/>
  <c r="IW82" i="30"/>
  <c r="IW89" i="30"/>
  <c r="IW81" i="30"/>
  <c r="IW74" i="30"/>
  <c r="IW66" i="30"/>
  <c r="IW75" i="30"/>
  <c r="IW67" i="30"/>
  <c r="IW58" i="30"/>
  <c r="IW50" i="30"/>
  <c r="IW42" i="30"/>
  <c r="IW34" i="30"/>
  <c r="IW59" i="30"/>
  <c r="IW51" i="30"/>
  <c r="IW43" i="30"/>
  <c r="IW35" i="30"/>
  <c r="IW28" i="30"/>
  <c r="IW20" i="30"/>
  <c r="IW8" i="30"/>
  <c r="IW27" i="30"/>
  <c r="IW19" i="30"/>
  <c r="IW13" i="30"/>
  <c r="IW7" i="30"/>
  <c r="E219" i="16" a="1"/>
  <c r="E219" i="16" s="1"/>
  <c r="F218" i="16"/>
  <c r="H218" i="16" a="1"/>
  <c r="H218" i="16" s="1"/>
  <c r="Q219" i="30" s="1"/>
  <c r="G218" i="16"/>
  <c r="IX4" i="30" s="1"/>
  <c r="P219" i="30"/>
  <c r="IX2" i="30"/>
  <c r="AJ218" i="30"/>
  <c r="X218" i="30"/>
  <c r="AD218" i="30"/>
  <c r="V218" i="30"/>
  <c r="U218" i="30" s="1"/>
  <c r="AA218" i="30"/>
  <c r="AG218" i="30"/>
  <c r="AK217" i="30"/>
  <c r="Y217" i="30"/>
  <c r="AB217" i="30"/>
  <c r="AE217" i="30"/>
  <c r="AH217" i="30"/>
  <c r="R218" i="30"/>
  <c r="IW3" i="30"/>
  <c r="Q98" i="16" a="1"/>
  <c r="Q98" i="16" s="1"/>
  <c r="T97" i="16"/>
  <c r="R97" i="16"/>
  <c r="S97" i="16"/>
  <c r="AA97" i="16"/>
  <c r="X97" i="16"/>
  <c r="Y97" i="16" a="1"/>
  <c r="Y97" i="16" s="1"/>
  <c r="Z97" i="16"/>
  <c r="W97" i="16"/>
  <c r="V98" i="16" a="1"/>
  <c r="V98" i="16" s="1"/>
  <c r="AJ219" i="30" l="1"/>
  <c r="X219" i="30"/>
  <c r="AA219" i="30"/>
  <c r="AD219" i="30"/>
  <c r="AG219" i="30"/>
  <c r="V219" i="30"/>
  <c r="U219" i="30" s="1"/>
  <c r="G219" i="16"/>
  <c r="IY4" i="30" s="1"/>
  <c r="P220" i="30"/>
  <c r="F219" i="16"/>
  <c r="E220" i="16" a="1"/>
  <c r="E220" i="16" s="1"/>
  <c r="IY2" i="30"/>
  <c r="H219" i="16" a="1"/>
  <c r="H219" i="16" s="1"/>
  <c r="Q220" i="30" s="1"/>
  <c r="AK218" i="30"/>
  <c r="Y218" i="30"/>
  <c r="AB218" i="30"/>
  <c r="AE218" i="30"/>
  <c r="AH218" i="30"/>
  <c r="IX98" i="30"/>
  <c r="IX99" i="30"/>
  <c r="IX93" i="30"/>
  <c r="IX85" i="30"/>
  <c r="IX90" i="30"/>
  <c r="IX82" i="30"/>
  <c r="IX77" i="30"/>
  <c r="IX69" i="30"/>
  <c r="IX76" i="30"/>
  <c r="IX68" i="30"/>
  <c r="IX61" i="30"/>
  <c r="IX53" i="30"/>
  <c r="IX45" i="30"/>
  <c r="IX37" i="30"/>
  <c r="IX60" i="30"/>
  <c r="IX52" i="30"/>
  <c r="IX44" i="30"/>
  <c r="IX36" i="30"/>
  <c r="IX27" i="30"/>
  <c r="IX19" i="30"/>
  <c r="IX13" i="30"/>
  <c r="IX7" i="30"/>
  <c r="IX26" i="30"/>
  <c r="IX17" i="30"/>
  <c r="IX6" i="30"/>
  <c r="IX100" i="30"/>
  <c r="IX101" i="30"/>
  <c r="IX96" i="30"/>
  <c r="IX87" i="30"/>
  <c r="IX92" i="30"/>
  <c r="IX84" i="30"/>
  <c r="IX79" i="30"/>
  <c r="IX71" i="30"/>
  <c r="IX78" i="30"/>
  <c r="IX70" i="30"/>
  <c r="IX63" i="30"/>
  <c r="IX55" i="30"/>
  <c r="IX47" i="30"/>
  <c r="IX39" i="30"/>
  <c r="IX62" i="30"/>
  <c r="IX54" i="30"/>
  <c r="IX46" i="30"/>
  <c r="IX38" i="30"/>
  <c r="IX29" i="30"/>
  <c r="IX22" i="30"/>
  <c r="IX15" i="30"/>
  <c r="IX9" i="30"/>
  <c r="IX28" i="30"/>
  <c r="IX20" i="30"/>
  <c r="IX8" i="30"/>
  <c r="IX102" i="30"/>
  <c r="IX95" i="30"/>
  <c r="IX89" i="30"/>
  <c r="IX86" i="30"/>
  <c r="IX81" i="30"/>
  <c r="IX65" i="30"/>
  <c r="IX64" i="30"/>
  <c r="IX57" i="30"/>
  <c r="IX41" i="30"/>
  <c r="IX56" i="30"/>
  <c r="IX40" i="30"/>
  <c r="IX24" i="30"/>
  <c r="IX10" i="30"/>
  <c r="IX21" i="30"/>
  <c r="IX11" i="30"/>
  <c r="IX105" i="30"/>
  <c r="IX91" i="30"/>
  <c r="IX88" i="30"/>
  <c r="IX80" i="30"/>
  <c r="IX67" i="30"/>
  <c r="IX66" i="30"/>
  <c r="IX59" i="30"/>
  <c r="IX43" i="30"/>
  <c r="IX35" i="30"/>
  <c r="IX50" i="30"/>
  <c r="IX34" i="30"/>
  <c r="IX25" i="30"/>
  <c r="IX12" i="30"/>
  <c r="IX23" i="30"/>
  <c r="IX14" i="30"/>
  <c r="IX103" i="30"/>
  <c r="IX94" i="30"/>
  <c r="IX73" i="30"/>
  <c r="IX72" i="30"/>
  <c r="IX49" i="30"/>
  <c r="IX33" i="30"/>
  <c r="IX48" i="30"/>
  <c r="IX32" i="30"/>
  <c r="IX16" i="30"/>
  <c r="IX30" i="30"/>
  <c r="IX104" i="30"/>
  <c r="IX97" i="30"/>
  <c r="IX83" i="30"/>
  <c r="IX75" i="30"/>
  <c r="IX74" i="30"/>
  <c r="IX51" i="30"/>
  <c r="IX58" i="30"/>
  <c r="IX42" i="30"/>
  <c r="IX18" i="30"/>
  <c r="IX31" i="30"/>
  <c r="IX5" i="30"/>
  <c r="IX3" i="30"/>
  <c r="R219" i="30"/>
  <c r="AA98" i="16"/>
  <c r="X98" i="16"/>
  <c r="Z98" i="16"/>
  <c r="W98" i="16"/>
  <c r="Y98" i="16" a="1"/>
  <c r="Y98" i="16" s="1"/>
  <c r="V99" i="16" a="1"/>
  <c r="V99" i="16" s="1"/>
  <c r="Q99" i="16" a="1"/>
  <c r="Q99" i="16" s="1"/>
  <c r="T98" i="16"/>
  <c r="R98" i="16"/>
  <c r="S98" i="16"/>
  <c r="H220" i="16" l="1" a="1"/>
  <c r="H220" i="16" s="1"/>
  <c r="Q221" i="30" s="1"/>
  <c r="G220" i="16"/>
  <c r="IZ4" i="30" s="1"/>
  <c r="P221" i="30"/>
  <c r="E221" i="16" a="1"/>
  <c r="E221" i="16" s="1"/>
  <c r="IZ2" i="30"/>
  <c r="F220" i="16"/>
  <c r="AD220" i="30"/>
  <c r="V220" i="30"/>
  <c r="U220" i="30" s="1"/>
  <c r="AA220" i="30"/>
  <c r="AJ220" i="30"/>
  <c r="X220" i="30"/>
  <c r="AG220" i="30"/>
  <c r="AB219" i="30"/>
  <c r="AE219" i="30"/>
  <c r="AH219" i="30"/>
  <c r="AK219" i="30"/>
  <c r="Y219" i="30"/>
  <c r="IY103" i="30"/>
  <c r="IY102" i="30"/>
  <c r="IY97" i="30"/>
  <c r="IY88" i="30"/>
  <c r="IY95" i="30"/>
  <c r="IY83" i="30"/>
  <c r="IY73" i="30"/>
  <c r="IY32" i="30"/>
  <c r="IY26" i="30"/>
  <c r="IY18" i="30"/>
  <c r="IY101" i="30"/>
  <c r="IY100" i="30"/>
  <c r="IY94" i="30"/>
  <c r="IY86" i="30"/>
  <c r="IY93" i="30"/>
  <c r="IY85" i="30"/>
  <c r="IY76" i="30"/>
  <c r="IY68" i="30"/>
  <c r="IY79" i="30"/>
  <c r="IY71" i="30"/>
  <c r="IY62" i="30"/>
  <c r="IY54" i="30"/>
  <c r="IY46" i="30"/>
  <c r="IY38" i="30"/>
  <c r="IY63" i="30"/>
  <c r="IY55" i="30"/>
  <c r="IY47" i="30"/>
  <c r="IY39" i="30"/>
  <c r="IY31" i="30"/>
  <c r="IY23" i="30"/>
  <c r="IY14" i="30"/>
  <c r="IY5" i="30"/>
  <c r="IY24" i="30"/>
  <c r="IY16" i="30"/>
  <c r="IY10" i="30"/>
  <c r="IY87" i="30"/>
  <c r="IY74" i="30"/>
  <c r="IY80" i="30"/>
  <c r="IY69" i="30"/>
  <c r="IY60" i="30"/>
  <c r="IY48" i="30"/>
  <c r="IY40" i="30"/>
  <c r="IY61" i="30"/>
  <c r="IY53" i="30"/>
  <c r="IY41" i="30"/>
  <c r="IY33" i="30"/>
  <c r="IY21" i="30"/>
  <c r="IY11" i="30"/>
  <c r="IY25" i="30"/>
  <c r="IY15" i="30"/>
  <c r="IY9" i="30"/>
  <c r="IY99" i="30"/>
  <c r="IY98" i="30"/>
  <c r="IY92" i="30"/>
  <c r="IY84" i="30"/>
  <c r="IY91" i="30"/>
  <c r="IY70" i="30"/>
  <c r="IY52" i="30"/>
  <c r="IY45" i="30"/>
  <c r="IY6" i="30"/>
  <c r="IY105" i="30"/>
  <c r="IY104" i="30"/>
  <c r="IY96" i="30"/>
  <c r="IY90" i="30"/>
  <c r="IY82" i="30"/>
  <c r="IY89" i="30"/>
  <c r="IY81" i="30"/>
  <c r="IY72" i="30"/>
  <c r="IY64" i="30"/>
  <c r="IY75" i="30"/>
  <c r="IY67" i="30"/>
  <c r="IY58" i="30"/>
  <c r="IY50" i="30"/>
  <c r="IY42" i="30"/>
  <c r="IY34" i="30"/>
  <c r="IY59" i="30"/>
  <c r="IY51" i="30"/>
  <c r="IY43" i="30"/>
  <c r="IY35" i="30"/>
  <c r="IY28" i="30"/>
  <c r="IY20" i="30"/>
  <c r="IY8" i="30"/>
  <c r="IY27" i="30"/>
  <c r="IY19" i="30"/>
  <c r="IY13" i="30"/>
  <c r="IY7" i="30"/>
  <c r="IY78" i="30"/>
  <c r="IY66" i="30"/>
  <c r="IY77" i="30"/>
  <c r="IY65" i="30"/>
  <c r="IY56" i="30"/>
  <c r="IY44" i="30"/>
  <c r="IY36" i="30"/>
  <c r="IY57" i="30"/>
  <c r="IY49" i="30"/>
  <c r="IY37" i="30"/>
  <c r="IY30" i="30"/>
  <c r="IY17" i="30"/>
  <c r="IY29" i="30"/>
  <c r="IY22" i="30"/>
  <c r="IY12" i="30"/>
  <c r="IY3" i="30"/>
  <c r="R220" i="30"/>
  <c r="AA99" i="16"/>
  <c r="X99" i="16"/>
  <c r="Y99" i="16" a="1"/>
  <c r="Y99" i="16" s="1"/>
  <c r="Z99" i="16"/>
  <c r="W99" i="16"/>
  <c r="V100" i="16" a="1"/>
  <c r="V100" i="16" s="1"/>
  <c r="Q100" i="16" a="1"/>
  <c r="Q100" i="16" s="1"/>
  <c r="T99" i="16"/>
  <c r="R99" i="16"/>
  <c r="S99" i="16"/>
  <c r="R221" i="30" l="1"/>
  <c r="IZ3" i="30"/>
  <c r="H221" i="16" a="1"/>
  <c r="H221" i="16" s="1"/>
  <c r="Q222" i="30" s="1"/>
  <c r="JA2" i="30"/>
  <c r="E222" i="16" a="1"/>
  <c r="E222" i="16" s="1"/>
  <c r="F221" i="16"/>
  <c r="G221" i="16"/>
  <c r="JA4" i="30" s="1"/>
  <c r="P222" i="30"/>
  <c r="AH220" i="30"/>
  <c r="AK220" i="30"/>
  <c r="Y220" i="30"/>
  <c r="AB220" i="30"/>
  <c r="AE220" i="30"/>
  <c r="IZ100" i="30"/>
  <c r="IZ101" i="30"/>
  <c r="IZ93" i="30"/>
  <c r="IZ85" i="30"/>
  <c r="IZ92" i="30"/>
  <c r="IZ84" i="30"/>
  <c r="IZ77" i="30"/>
  <c r="IZ69" i="30"/>
  <c r="IZ78" i="30"/>
  <c r="IZ70" i="30"/>
  <c r="IZ63" i="30"/>
  <c r="IZ55" i="30"/>
  <c r="IZ47" i="30"/>
  <c r="IZ39" i="30"/>
  <c r="IZ62" i="30"/>
  <c r="IZ54" i="30"/>
  <c r="IZ46" i="30"/>
  <c r="IZ38" i="30"/>
  <c r="IZ31" i="30"/>
  <c r="IZ24" i="30"/>
  <c r="IZ16" i="30"/>
  <c r="IZ10" i="30"/>
  <c r="IZ28" i="30"/>
  <c r="IZ20" i="30"/>
  <c r="IZ8" i="30"/>
  <c r="IZ102" i="30"/>
  <c r="IZ103" i="30"/>
  <c r="IZ95" i="30"/>
  <c r="IZ87" i="30"/>
  <c r="IZ94" i="30"/>
  <c r="IZ86" i="30"/>
  <c r="IZ79" i="30"/>
  <c r="IZ71" i="30"/>
  <c r="IZ81" i="30"/>
  <c r="IZ72" i="30"/>
  <c r="IZ64" i="30"/>
  <c r="IZ57" i="30"/>
  <c r="IZ49" i="30"/>
  <c r="IZ41" i="30"/>
  <c r="IZ33" i="30"/>
  <c r="IZ56" i="30"/>
  <c r="IZ48" i="30"/>
  <c r="IZ40" i="30"/>
  <c r="IZ32" i="30"/>
  <c r="IZ25" i="30"/>
  <c r="IZ18" i="30"/>
  <c r="IZ12" i="30"/>
  <c r="IZ30" i="30"/>
  <c r="IZ21" i="30"/>
  <c r="IZ11" i="30"/>
  <c r="IZ104" i="30"/>
  <c r="IZ105" i="30"/>
  <c r="IZ97" i="30"/>
  <c r="IZ89" i="30"/>
  <c r="IZ96" i="30"/>
  <c r="IZ88" i="30"/>
  <c r="IZ80" i="30"/>
  <c r="IZ73" i="30"/>
  <c r="IZ65" i="30"/>
  <c r="IZ74" i="30"/>
  <c r="IZ66" i="30"/>
  <c r="IZ59" i="30"/>
  <c r="IZ51" i="30"/>
  <c r="IZ43" i="30"/>
  <c r="IZ35" i="30"/>
  <c r="IZ58" i="30"/>
  <c r="IZ50" i="30"/>
  <c r="IZ42" i="30"/>
  <c r="IZ34" i="30"/>
  <c r="IZ27" i="30"/>
  <c r="IZ19" i="30"/>
  <c r="IZ13" i="30"/>
  <c r="IZ7" i="30"/>
  <c r="IZ23" i="30"/>
  <c r="IZ14" i="30"/>
  <c r="IZ5" i="30"/>
  <c r="IZ98" i="30"/>
  <c r="IZ99" i="30"/>
  <c r="IZ91" i="30"/>
  <c r="IZ83" i="30"/>
  <c r="IZ90" i="30"/>
  <c r="IZ82" i="30"/>
  <c r="IZ75" i="30"/>
  <c r="IZ67" i="30"/>
  <c r="IZ76" i="30"/>
  <c r="IZ68" i="30"/>
  <c r="IZ61" i="30"/>
  <c r="IZ53" i="30"/>
  <c r="IZ45" i="30"/>
  <c r="IZ37" i="30"/>
  <c r="IZ60" i="30"/>
  <c r="IZ52" i="30"/>
  <c r="IZ44" i="30"/>
  <c r="IZ36" i="30"/>
  <c r="IZ29" i="30"/>
  <c r="IZ22" i="30"/>
  <c r="IZ15" i="30"/>
  <c r="IZ9" i="30"/>
  <c r="IZ26" i="30"/>
  <c r="IZ17" i="30"/>
  <c r="IZ6" i="30"/>
  <c r="X221" i="30"/>
  <c r="AA221" i="30"/>
  <c r="AJ221" i="30"/>
  <c r="AG221" i="30"/>
  <c r="V221" i="30"/>
  <c r="U221" i="30" s="1"/>
  <c r="AD221" i="30"/>
  <c r="Q101" i="16" a="1"/>
  <c r="Q101" i="16" s="1"/>
  <c r="T100" i="16"/>
  <c r="R100" i="16"/>
  <c r="S100" i="16"/>
  <c r="AA100" i="16"/>
  <c r="X100" i="16"/>
  <c r="Z100" i="16"/>
  <c r="W100" i="16"/>
  <c r="Y100" i="16" a="1"/>
  <c r="Y100" i="16" s="1"/>
  <c r="V101" i="16" a="1"/>
  <c r="V101" i="16" s="1"/>
  <c r="AJ222" i="30" l="1"/>
  <c r="X222" i="30"/>
  <c r="AG222" i="30"/>
  <c r="AD222" i="30"/>
  <c r="V222" i="30"/>
  <c r="U222" i="30" s="1"/>
  <c r="AA222" i="30"/>
  <c r="R222" i="30"/>
  <c r="JA3" i="30"/>
  <c r="JA99" i="30"/>
  <c r="JA98" i="30"/>
  <c r="JA92" i="30"/>
  <c r="JA84" i="30"/>
  <c r="JA91" i="30"/>
  <c r="JA83" i="30"/>
  <c r="JA76" i="30"/>
  <c r="JA68" i="30"/>
  <c r="JA77" i="30"/>
  <c r="JA69" i="30"/>
  <c r="JA60" i="30"/>
  <c r="JA52" i="30"/>
  <c r="JA44" i="30"/>
  <c r="JA36" i="30"/>
  <c r="JA61" i="30"/>
  <c r="JA53" i="30"/>
  <c r="JA45" i="30"/>
  <c r="JA37" i="30"/>
  <c r="JA30" i="30"/>
  <c r="JA21" i="30"/>
  <c r="JA11" i="30"/>
  <c r="JA29" i="30"/>
  <c r="JA22" i="30"/>
  <c r="JA15" i="30"/>
  <c r="JA9" i="30"/>
  <c r="JA7" i="30"/>
  <c r="JA101" i="30"/>
  <c r="JA100" i="30"/>
  <c r="JA94" i="30"/>
  <c r="JA86" i="30"/>
  <c r="JA93" i="30"/>
  <c r="JA85" i="30"/>
  <c r="JA78" i="30"/>
  <c r="JA70" i="30"/>
  <c r="JA79" i="30"/>
  <c r="JA71" i="30"/>
  <c r="JA62" i="30"/>
  <c r="JA54" i="30"/>
  <c r="JA46" i="30"/>
  <c r="JA38" i="30"/>
  <c r="JA63" i="30"/>
  <c r="JA55" i="30"/>
  <c r="JA47" i="30"/>
  <c r="JA39" i="30"/>
  <c r="JA31" i="30"/>
  <c r="JA23" i="30"/>
  <c r="JA14" i="30"/>
  <c r="JA5" i="30"/>
  <c r="JA24" i="30"/>
  <c r="JA16" i="30"/>
  <c r="JA103" i="30"/>
  <c r="JA102" i="30"/>
  <c r="JA95" i="30"/>
  <c r="JA88" i="30"/>
  <c r="JA97" i="30"/>
  <c r="JA87" i="30"/>
  <c r="JA80" i="30"/>
  <c r="JA72" i="30"/>
  <c r="JA64" i="30"/>
  <c r="JA73" i="30"/>
  <c r="JA65" i="30"/>
  <c r="JA56" i="30"/>
  <c r="JA48" i="30"/>
  <c r="JA40" i="30"/>
  <c r="JA32" i="30"/>
  <c r="JA57" i="30"/>
  <c r="JA49" i="30"/>
  <c r="JA41" i="30"/>
  <c r="JA33" i="30"/>
  <c r="JA26" i="30"/>
  <c r="JA17" i="30"/>
  <c r="JA6" i="30"/>
  <c r="JA25" i="30"/>
  <c r="JA18" i="30"/>
  <c r="JA12" i="30"/>
  <c r="JA10" i="30"/>
  <c r="JA105" i="30"/>
  <c r="JA104" i="30"/>
  <c r="JA96" i="30"/>
  <c r="JA90" i="30"/>
  <c r="JA82" i="30"/>
  <c r="JA89" i="30"/>
  <c r="JA81" i="30"/>
  <c r="JA74" i="30"/>
  <c r="JA66" i="30"/>
  <c r="JA75" i="30"/>
  <c r="JA67" i="30"/>
  <c r="JA58" i="30"/>
  <c r="JA50" i="30"/>
  <c r="JA42" i="30"/>
  <c r="JA34" i="30"/>
  <c r="JA59" i="30"/>
  <c r="JA51" i="30"/>
  <c r="JA43" i="30"/>
  <c r="JA35" i="30"/>
  <c r="JA28" i="30"/>
  <c r="JA20" i="30"/>
  <c r="JA8" i="30"/>
  <c r="JA27" i="30"/>
  <c r="JA19" i="30"/>
  <c r="JA13" i="30"/>
  <c r="AK221" i="30"/>
  <c r="Y221" i="30"/>
  <c r="AB221" i="30"/>
  <c r="AE221" i="30"/>
  <c r="AH221" i="30"/>
  <c r="H222" i="16" a="1"/>
  <c r="H222" i="16" s="1"/>
  <c r="Q223" i="30" s="1"/>
  <c r="G222" i="16"/>
  <c r="JB4" i="30" s="1"/>
  <c r="P223" i="30"/>
  <c r="E223" i="16" a="1"/>
  <c r="E223" i="16" s="1"/>
  <c r="JB2" i="30"/>
  <c r="F222" i="16"/>
  <c r="AA101" i="16"/>
  <c r="X101" i="16"/>
  <c r="Y101" i="16" a="1"/>
  <c r="Y101" i="16" s="1"/>
  <c r="Z101" i="16"/>
  <c r="W101" i="16"/>
  <c r="V102" i="16" a="1"/>
  <c r="V102" i="16" s="1"/>
  <c r="Q102" i="16" a="1"/>
  <c r="Q102" i="16" s="1"/>
  <c r="T101" i="16"/>
  <c r="R101" i="16"/>
  <c r="S101" i="16"/>
  <c r="R223" i="30" l="1"/>
  <c r="JB3" i="30"/>
  <c r="F223" i="16"/>
  <c r="G223" i="16"/>
  <c r="JC4" i="30" s="1"/>
  <c r="P224" i="30"/>
  <c r="H223" i="16" a="1"/>
  <c r="H223" i="16" s="1"/>
  <c r="Q224" i="30" s="1"/>
  <c r="JC2" i="30"/>
  <c r="E224" i="16" a="1"/>
  <c r="E224" i="16" s="1"/>
  <c r="AB222" i="30"/>
  <c r="AE222" i="30"/>
  <c r="AH222" i="30"/>
  <c r="AK222" i="30"/>
  <c r="Y222" i="30"/>
  <c r="JB104" i="30"/>
  <c r="JB105" i="30"/>
  <c r="JB97" i="30"/>
  <c r="JB91" i="30"/>
  <c r="JB83" i="30"/>
  <c r="JB88" i="30"/>
  <c r="JB80" i="30"/>
  <c r="JB75" i="30"/>
  <c r="JB67" i="30"/>
  <c r="JB74" i="30"/>
  <c r="JB66" i="30"/>
  <c r="JB59" i="30"/>
  <c r="JB51" i="30"/>
  <c r="JB43" i="30"/>
  <c r="JB35" i="30"/>
  <c r="JB58" i="30"/>
  <c r="JB50" i="30"/>
  <c r="JB42" i="30"/>
  <c r="JB34" i="30"/>
  <c r="JB25" i="30"/>
  <c r="JB18" i="30"/>
  <c r="JB12" i="30"/>
  <c r="JB31" i="30"/>
  <c r="JB23" i="30"/>
  <c r="JB14" i="30"/>
  <c r="JB5" i="30"/>
  <c r="JB98" i="30"/>
  <c r="JB99" i="30"/>
  <c r="JB93" i="30"/>
  <c r="JB85" i="30"/>
  <c r="JB90" i="30"/>
  <c r="JB82" i="30"/>
  <c r="JB77" i="30"/>
  <c r="JB69" i="30"/>
  <c r="JB76" i="30"/>
  <c r="JB68" i="30"/>
  <c r="JB61" i="30"/>
  <c r="JB53" i="30"/>
  <c r="JB45" i="30"/>
  <c r="JB37" i="30"/>
  <c r="JB60" i="30"/>
  <c r="JB52" i="30"/>
  <c r="JB44" i="30"/>
  <c r="JB36" i="30"/>
  <c r="JB27" i="30"/>
  <c r="JB19" i="30"/>
  <c r="JB13" i="30"/>
  <c r="JB7" i="30"/>
  <c r="JB26" i="30"/>
  <c r="JB17" i="30"/>
  <c r="JB6" i="30"/>
  <c r="JB100" i="30"/>
  <c r="JB101" i="30"/>
  <c r="JB96" i="30"/>
  <c r="JB87" i="30"/>
  <c r="JB92" i="30"/>
  <c r="JB84" i="30"/>
  <c r="JB79" i="30"/>
  <c r="JB71" i="30"/>
  <c r="JB78" i="30"/>
  <c r="JB70" i="30"/>
  <c r="JB63" i="30"/>
  <c r="JB55" i="30"/>
  <c r="JB47" i="30"/>
  <c r="JB39" i="30"/>
  <c r="JB62" i="30"/>
  <c r="JB54" i="30"/>
  <c r="JB46" i="30"/>
  <c r="JB38" i="30"/>
  <c r="JB29" i="30"/>
  <c r="JB22" i="30"/>
  <c r="JB15" i="30"/>
  <c r="JB9" i="30"/>
  <c r="JB28" i="30"/>
  <c r="JB20" i="30"/>
  <c r="JB8" i="30"/>
  <c r="JB102" i="30"/>
  <c r="JB103" i="30"/>
  <c r="JB95" i="30"/>
  <c r="JB89" i="30"/>
  <c r="JB94" i="30"/>
  <c r="JB86" i="30"/>
  <c r="JB81" i="30"/>
  <c r="JB73" i="30"/>
  <c r="JB65" i="30"/>
  <c r="JB72" i="30"/>
  <c r="JB64" i="30"/>
  <c r="JB57" i="30"/>
  <c r="JB49" i="30"/>
  <c r="JB41" i="30"/>
  <c r="JB33" i="30"/>
  <c r="JB56" i="30"/>
  <c r="JB48" i="30"/>
  <c r="JB40" i="30"/>
  <c r="JB32" i="30"/>
  <c r="JB24" i="30"/>
  <c r="JB16" i="30"/>
  <c r="JB10" i="30"/>
  <c r="JB30" i="30"/>
  <c r="JB21" i="30"/>
  <c r="JB11" i="30"/>
  <c r="AD223" i="30"/>
  <c r="AG223" i="30"/>
  <c r="V223" i="30"/>
  <c r="U223" i="30" s="1"/>
  <c r="AJ223" i="30"/>
  <c r="X223" i="30"/>
  <c r="AA223" i="30"/>
  <c r="AA102" i="16"/>
  <c r="X102" i="16"/>
  <c r="Z102" i="16"/>
  <c r="W102" i="16"/>
  <c r="Y102" i="16" a="1"/>
  <c r="Y102" i="16" s="1"/>
  <c r="V103" i="16" a="1"/>
  <c r="V103" i="16" s="1"/>
  <c r="Q103" i="16" a="1"/>
  <c r="Q103" i="16" s="1"/>
  <c r="T102" i="16"/>
  <c r="R102" i="16"/>
  <c r="S102" i="16"/>
  <c r="F224" i="16" l="1"/>
  <c r="E225" i="16" a="1"/>
  <c r="E225" i="16" s="1"/>
  <c r="JD2" i="30"/>
  <c r="G224" i="16"/>
  <c r="JD4" i="30" s="1"/>
  <c r="P225" i="30"/>
  <c r="H224" i="16" a="1"/>
  <c r="H224" i="16" s="1"/>
  <c r="Q225" i="30" s="1"/>
  <c r="AK223" i="30"/>
  <c r="Y223" i="30"/>
  <c r="AB223" i="30"/>
  <c r="AE223" i="30"/>
  <c r="AH223" i="30"/>
  <c r="JC99" i="30"/>
  <c r="JC98" i="30"/>
  <c r="JC92" i="30"/>
  <c r="JC84" i="30"/>
  <c r="JC91" i="30"/>
  <c r="JC83" i="30"/>
  <c r="JC74" i="30"/>
  <c r="JC66" i="30"/>
  <c r="JC77" i="30"/>
  <c r="JC69" i="30"/>
  <c r="JC60" i="30"/>
  <c r="JC52" i="30"/>
  <c r="JC44" i="30"/>
  <c r="JC36" i="30"/>
  <c r="JC61" i="30"/>
  <c r="JC53" i="30"/>
  <c r="JC45" i="30"/>
  <c r="JC37" i="30"/>
  <c r="JC30" i="30"/>
  <c r="JC21" i="30"/>
  <c r="JC11" i="30"/>
  <c r="JC29" i="30"/>
  <c r="JC22" i="30"/>
  <c r="JC15" i="30"/>
  <c r="JC9" i="30"/>
  <c r="JC101" i="30"/>
  <c r="JC96" i="30"/>
  <c r="JC86" i="30"/>
  <c r="JC89" i="30"/>
  <c r="JC76" i="30"/>
  <c r="JC68" i="30"/>
  <c r="JC75" i="30"/>
  <c r="JC62" i="30"/>
  <c r="JC50" i="30"/>
  <c r="JC38" i="30"/>
  <c r="JC59" i="30"/>
  <c r="JC43" i="30"/>
  <c r="JC31" i="30"/>
  <c r="JC20" i="30"/>
  <c r="JC5" i="30"/>
  <c r="JC19" i="30"/>
  <c r="JC10" i="30"/>
  <c r="JC104" i="30"/>
  <c r="JC82" i="30"/>
  <c r="JC64" i="30"/>
  <c r="JC58" i="30"/>
  <c r="JC34" i="30"/>
  <c r="JC47" i="30"/>
  <c r="JC28" i="30"/>
  <c r="JC24" i="30"/>
  <c r="JC103" i="30"/>
  <c r="JC102" i="30"/>
  <c r="JC97" i="30"/>
  <c r="JC88" i="30"/>
  <c r="JC95" i="30"/>
  <c r="JC87" i="30"/>
  <c r="JC78" i="30"/>
  <c r="JC70" i="30"/>
  <c r="JC80" i="30"/>
  <c r="JC73" i="30"/>
  <c r="JC65" i="30"/>
  <c r="JC56" i="30"/>
  <c r="JC48" i="30"/>
  <c r="JC40" i="30"/>
  <c r="JC32" i="30"/>
  <c r="JC57" i="30"/>
  <c r="JC49" i="30"/>
  <c r="JC41" i="30"/>
  <c r="JC33" i="30"/>
  <c r="JC26" i="30"/>
  <c r="JC17" i="30"/>
  <c r="JC6" i="30"/>
  <c r="JC25" i="30"/>
  <c r="JC18" i="30"/>
  <c r="JC12" i="30"/>
  <c r="JC105" i="30"/>
  <c r="JC100" i="30"/>
  <c r="JC94" i="30"/>
  <c r="JC93" i="30"/>
  <c r="JC85" i="30"/>
  <c r="JC72" i="30"/>
  <c r="JC79" i="30"/>
  <c r="JC67" i="30"/>
  <c r="JC54" i="30"/>
  <c r="JC42" i="30"/>
  <c r="JC63" i="30"/>
  <c r="JC51" i="30"/>
  <c r="JC39" i="30"/>
  <c r="JC23" i="30"/>
  <c r="JC8" i="30"/>
  <c r="JC27" i="30"/>
  <c r="JC16" i="30"/>
  <c r="JC7" i="30"/>
  <c r="JC90" i="30"/>
  <c r="JC81" i="30"/>
  <c r="JC71" i="30"/>
  <c r="JC46" i="30"/>
  <c r="JC55" i="30"/>
  <c r="JC35" i="30"/>
  <c r="JC14" i="30"/>
  <c r="JC13" i="30"/>
  <c r="V224" i="30"/>
  <c r="U224" i="30" s="1"/>
  <c r="AA224" i="30"/>
  <c r="AD224" i="30"/>
  <c r="AG224" i="30"/>
  <c r="AJ224" i="30"/>
  <c r="X224" i="30"/>
  <c r="R224" i="30"/>
  <c r="JC3" i="30"/>
  <c r="Q104" i="16" a="1"/>
  <c r="Q104" i="16" s="1"/>
  <c r="T103" i="16"/>
  <c r="R103" i="16"/>
  <c r="S103" i="16"/>
  <c r="AA103" i="16"/>
  <c r="X103" i="16"/>
  <c r="Y103" i="16" a="1"/>
  <c r="Y103" i="16" s="1"/>
  <c r="Z103" i="16"/>
  <c r="W103" i="16"/>
  <c r="V104" i="16" a="1"/>
  <c r="V104" i="16" s="1"/>
  <c r="AH224" i="30" l="1"/>
  <c r="AK224" i="30"/>
  <c r="Y224" i="30"/>
  <c r="AB224" i="30"/>
  <c r="AE224" i="30"/>
  <c r="H225" i="16" a="1"/>
  <c r="H225" i="16" s="1"/>
  <c r="Q226" i="30" s="1"/>
  <c r="JE2" i="30"/>
  <c r="E226" i="16" a="1"/>
  <c r="E226" i="16" s="1"/>
  <c r="F225" i="16"/>
  <c r="G225" i="16"/>
  <c r="JE4" i="30" s="1"/>
  <c r="P226" i="30"/>
  <c r="AD225" i="30"/>
  <c r="AG225" i="30"/>
  <c r="V225" i="30"/>
  <c r="U225" i="30" s="1"/>
  <c r="AJ225" i="30"/>
  <c r="X225" i="30"/>
  <c r="AA225" i="30"/>
  <c r="JD100" i="30"/>
  <c r="JD101" i="30"/>
  <c r="JD93" i="30"/>
  <c r="JD85" i="30"/>
  <c r="JD92" i="30"/>
  <c r="JD84" i="30"/>
  <c r="JD77" i="30"/>
  <c r="JD69" i="30"/>
  <c r="JD78" i="30"/>
  <c r="JD70" i="30"/>
  <c r="JD63" i="30"/>
  <c r="JD55" i="30"/>
  <c r="JD47" i="30"/>
  <c r="JD39" i="30"/>
  <c r="JD62" i="30"/>
  <c r="JD54" i="30"/>
  <c r="JD46" i="30"/>
  <c r="JD38" i="30"/>
  <c r="JD31" i="30"/>
  <c r="JD24" i="30"/>
  <c r="JD16" i="30"/>
  <c r="JD10" i="30"/>
  <c r="JD28" i="30"/>
  <c r="JD20" i="30"/>
  <c r="JD8" i="30"/>
  <c r="JD102" i="30"/>
  <c r="JD103" i="30"/>
  <c r="JD95" i="30"/>
  <c r="JD87" i="30"/>
  <c r="JD94" i="30"/>
  <c r="JD86" i="30"/>
  <c r="JD79" i="30"/>
  <c r="JD71" i="30"/>
  <c r="JD81" i="30"/>
  <c r="JD72" i="30"/>
  <c r="JD64" i="30"/>
  <c r="JD57" i="30"/>
  <c r="JD49" i="30"/>
  <c r="JD41" i="30"/>
  <c r="JD33" i="30"/>
  <c r="JD56" i="30"/>
  <c r="JD48" i="30"/>
  <c r="JD40" i="30"/>
  <c r="JD32" i="30"/>
  <c r="JD22" i="30"/>
  <c r="JD15" i="30"/>
  <c r="JD9" i="30"/>
  <c r="JD26" i="30"/>
  <c r="JD17" i="30"/>
  <c r="JD6" i="30"/>
  <c r="JD104" i="30"/>
  <c r="JD105" i="30"/>
  <c r="JD97" i="30"/>
  <c r="JD89" i="30"/>
  <c r="JD96" i="30"/>
  <c r="JD88" i="30"/>
  <c r="JD80" i="30"/>
  <c r="JD73" i="30"/>
  <c r="JD65" i="30"/>
  <c r="JD74" i="30"/>
  <c r="JD66" i="30"/>
  <c r="JD59" i="30"/>
  <c r="JD51" i="30"/>
  <c r="JD43" i="30"/>
  <c r="JD35" i="30"/>
  <c r="JD58" i="30"/>
  <c r="JD50" i="30"/>
  <c r="JD42" i="30"/>
  <c r="JD34" i="30"/>
  <c r="JD27" i="30"/>
  <c r="JD19" i="30"/>
  <c r="JD13" i="30"/>
  <c r="JD7" i="30"/>
  <c r="JD23" i="30"/>
  <c r="JD14" i="30"/>
  <c r="JD5" i="30"/>
  <c r="JD98" i="30"/>
  <c r="JD99" i="30"/>
  <c r="JD91" i="30"/>
  <c r="JD83" i="30"/>
  <c r="JD90" i="30"/>
  <c r="JD82" i="30"/>
  <c r="JD75" i="30"/>
  <c r="JD67" i="30"/>
  <c r="JD76" i="30"/>
  <c r="JD68" i="30"/>
  <c r="JD61" i="30"/>
  <c r="JD53" i="30"/>
  <c r="JD45" i="30"/>
  <c r="JD37" i="30"/>
  <c r="JD60" i="30"/>
  <c r="JD52" i="30"/>
  <c r="JD44" i="30"/>
  <c r="JD36" i="30"/>
  <c r="JD29" i="30"/>
  <c r="JD18" i="30"/>
  <c r="JD12" i="30"/>
  <c r="JD30" i="30"/>
  <c r="JD21" i="30"/>
  <c r="JD11" i="30"/>
  <c r="JD25" i="30"/>
  <c r="R225" i="30"/>
  <c r="JD3" i="30"/>
  <c r="AA104" i="16"/>
  <c r="X104" i="16"/>
  <c r="Z104" i="16"/>
  <c r="W104" i="16"/>
  <c r="Y104" i="16" a="1"/>
  <c r="Y104" i="16" s="1"/>
  <c r="C34" i="16"/>
  <c r="T104" i="16"/>
  <c r="R104" i="16"/>
  <c r="S104" i="16"/>
  <c r="AH225" i="30" l="1"/>
  <c r="AK225" i="30"/>
  <c r="Y225" i="30"/>
  <c r="AB225" i="30"/>
  <c r="AE225" i="30"/>
  <c r="F226" i="16"/>
  <c r="E227" i="16" a="1"/>
  <c r="E227" i="16" s="1"/>
  <c r="JF2" i="30"/>
  <c r="G226" i="16"/>
  <c r="JF4" i="30" s="1"/>
  <c r="P227" i="30"/>
  <c r="H226" i="16" a="1"/>
  <c r="H226" i="16" s="1"/>
  <c r="Q227" i="30" s="1"/>
  <c r="V226" i="30"/>
  <c r="U226" i="30" s="1"/>
  <c r="AA226" i="30"/>
  <c r="AD226" i="30"/>
  <c r="AG226" i="30"/>
  <c r="AJ226" i="30"/>
  <c r="X226" i="30"/>
  <c r="JE3" i="30"/>
  <c r="R226" i="30"/>
  <c r="JE101" i="30"/>
  <c r="JE100" i="30"/>
  <c r="JE94" i="30"/>
  <c r="JE86" i="30"/>
  <c r="JE93" i="30"/>
  <c r="JE85" i="30"/>
  <c r="JE78" i="30"/>
  <c r="JE70" i="30"/>
  <c r="JE79" i="30"/>
  <c r="JE71" i="30"/>
  <c r="JE62" i="30"/>
  <c r="JE54" i="30"/>
  <c r="JE46" i="30"/>
  <c r="JE38" i="30"/>
  <c r="JE63" i="30"/>
  <c r="JE55" i="30"/>
  <c r="JE47" i="30"/>
  <c r="JE39" i="30"/>
  <c r="JE31" i="30"/>
  <c r="JE23" i="30"/>
  <c r="JE14" i="30"/>
  <c r="JE5" i="30"/>
  <c r="JE24" i="30"/>
  <c r="JE16" i="30"/>
  <c r="JE10" i="30"/>
  <c r="JE22" i="30"/>
  <c r="JE9" i="30"/>
  <c r="JE99" i="30"/>
  <c r="JE98" i="30"/>
  <c r="JE92" i="30"/>
  <c r="JE84" i="30"/>
  <c r="JE91" i="30"/>
  <c r="JE83" i="30"/>
  <c r="JE76" i="30"/>
  <c r="JE68" i="30"/>
  <c r="JE77" i="30"/>
  <c r="JE69" i="30"/>
  <c r="JE60" i="30"/>
  <c r="JE52" i="30"/>
  <c r="JE44" i="30"/>
  <c r="JE36" i="30"/>
  <c r="JE61" i="30"/>
  <c r="JE53" i="30"/>
  <c r="JE45" i="30"/>
  <c r="JE37" i="30"/>
  <c r="JE30" i="30"/>
  <c r="JE21" i="30"/>
  <c r="JE11" i="30"/>
  <c r="JE29" i="30"/>
  <c r="JE18" i="30"/>
  <c r="JE105" i="30"/>
  <c r="JE104" i="30"/>
  <c r="JE96" i="30"/>
  <c r="JE90" i="30"/>
  <c r="JE82" i="30"/>
  <c r="JE89" i="30"/>
  <c r="JE81" i="30"/>
  <c r="JE74" i="30"/>
  <c r="JE66" i="30"/>
  <c r="JE75" i="30"/>
  <c r="JE67" i="30"/>
  <c r="JE58" i="30"/>
  <c r="JE50" i="30"/>
  <c r="JE42" i="30"/>
  <c r="JE34" i="30"/>
  <c r="JE59" i="30"/>
  <c r="JE51" i="30"/>
  <c r="JE43" i="30"/>
  <c r="JE35" i="30"/>
  <c r="JE28" i="30"/>
  <c r="JE20" i="30"/>
  <c r="JE8" i="30"/>
  <c r="JE27" i="30"/>
  <c r="JE19" i="30"/>
  <c r="JE13" i="30"/>
  <c r="JE7" i="30"/>
  <c r="JE15" i="30"/>
  <c r="JE103" i="30"/>
  <c r="JE102" i="30"/>
  <c r="JE95" i="30"/>
  <c r="JE88" i="30"/>
  <c r="JE97" i="30"/>
  <c r="JE87" i="30"/>
  <c r="JE80" i="30"/>
  <c r="JE72" i="30"/>
  <c r="JE64" i="30"/>
  <c r="JE73" i="30"/>
  <c r="JE65" i="30"/>
  <c r="JE56" i="30"/>
  <c r="JE48" i="30"/>
  <c r="JE40" i="30"/>
  <c r="JE32" i="30"/>
  <c r="JE57" i="30"/>
  <c r="JE49" i="30"/>
  <c r="JE41" i="30"/>
  <c r="JE33" i="30"/>
  <c r="JE26" i="30"/>
  <c r="JE17" i="30"/>
  <c r="JE6" i="30"/>
  <c r="JE25" i="30"/>
  <c r="JE12" i="30"/>
  <c r="B8" i="2"/>
  <c r="B22" i="2"/>
  <c r="B15" i="2"/>
  <c r="B39" i="2"/>
  <c r="B35" i="2"/>
  <c r="AJ227" i="30" l="1"/>
  <c r="X227" i="30"/>
  <c r="AA227" i="30"/>
  <c r="AD227" i="30"/>
  <c r="AG227" i="30"/>
  <c r="V227" i="30"/>
  <c r="U227" i="30" s="1"/>
  <c r="JF100" i="30"/>
  <c r="JF101" i="30"/>
  <c r="JF96" i="30"/>
  <c r="JF87" i="30"/>
  <c r="JF92" i="30"/>
  <c r="JF84" i="30"/>
  <c r="JF79" i="30"/>
  <c r="JF71" i="30"/>
  <c r="JF78" i="30"/>
  <c r="JF70" i="30"/>
  <c r="JF63" i="30"/>
  <c r="JF55" i="30"/>
  <c r="JF47" i="30"/>
  <c r="JF39" i="30"/>
  <c r="JF62" i="30"/>
  <c r="JF54" i="30"/>
  <c r="JF46" i="30"/>
  <c r="JF38" i="30"/>
  <c r="JF29" i="30"/>
  <c r="JF22" i="30"/>
  <c r="JF15" i="30"/>
  <c r="JF9" i="30"/>
  <c r="JF28" i="30"/>
  <c r="JF20" i="30"/>
  <c r="JF8" i="30"/>
  <c r="JF102" i="30"/>
  <c r="JF103" i="30"/>
  <c r="JF95" i="30"/>
  <c r="JF89" i="30"/>
  <c r="JF94" i="30"/>
  <c r="JF86" i="30"/>
  <c r="JF81" i="30"/>
  <c r="JF73" i="30"/>
  <c r="JF65" i="30"/>
  <c r="JF72" i="30"/>
  <c r="JF64" i="30"/>
  <c r="JF57" i="30"/>
  <c r="JF49" i="30"/>
  <c r="JF37" i="30"/>
  <c r="JF60" i="30"/>
  <c r="JF52" i="30"/>
  <c r="JF44" i="30"/>
  <c r="JF32" i="30"/>
  <c r="JF24" i="30"/>
  <c r="JF16" i="30"/>
  <c r="JF7" i="30"/>
  <c r="JF21" i="30"/>
  <c r="JF6" i="30"/>
  <c r="JF36" i="30"/>
  <c r="JF26" i="30"/>
  <c r="JF104" i="30"/>
  <c r="JF105" i="30"/>
  <c r="JF97" i="30"/>
  <c r="JF91" i="30"/>
  <c r="JF83" i="30"/>
  <c r="JF88" i="30"/>
  <c r="JF80" i="30"/>
  <c r="JF75" i="30"/>
  <c r="JF67" i="30"/>
  <c r="JF74" i="30"/>
  <c r="JF66" i="30"/>
  <c r="JF59" i="30"/>
  <c r="JF51" i="30"/>
  <c r="JF43" i="30"/>
  <c r="JF35" i="30"/>
  <c r="JF58" i="30"/>
  <c r="JF50" i="30"/>
  <c r="JF42" i="30"/>
  <c r="JF34" i="30"/>
  <c r="JF25" i="30"/>
  <c r="JF18" i="30"/>
  <c r="JF12" i="30"/>
  <c r="JF31" i="30"/>
  <c r="JF23" i="30"/>
  <c r="JF14" i="30"/>
  <c r="JF5" i="30"/>
  <c r="JF98" i="30"/>
  <c r="JF99" i="30"/>
  <c r="JF93" i="30"/>
  <c r="JF85" i="30"/>
  <c r="JF90" i="30"/>
  <c r="JF82" i="30"/>
  <c r="JF77" i="30"/>
  <c r="JF69" i="30"/>
  <c r="JF76" i="30"/>
  <c r="JF68" i="30"/>
  <c r="JF61" i="30"/>
  <c r="JF53" i="30"/>
  <c r="JF41" i="30"/>
  <c r="JF33" i="30"/>
  <c r="JF56" i="30"/>
  <c r="JF48" i="30"/>
  <c r="JF40" i="30"/>
  <c r="JF27" i="30"/>
  <c r="JF19" i="30"/>
  <c r="JF10" i="30"/>
  <c r="JF30" i="30"/>
  <c r="JF17" i="30"/>
  <c r="JF45" i="30"/>
  <c r="JF13" i="30"/>
  <c r="JF11" i="30"/>
  <c r="R227" i="30"/>
  <c r="JF3" i="30"/>
  <c r="AH226" i="30"/>
  <c r="AK226" i="30"/>
  <c r="Y226" i="30"/>
  <c r="AB226" i="30"/>
  <c r="AE226" i="30"/>
  <c r="H227" i="16" a="1"/>
  <c r="H227" i="16" s="1"/>
  <c r="Q228" i="30" s="1"/>
  <c r="JG2" i="30"/>
  <c r="E228" i="16" a="1"/>
  <c r="E228" i="16" s="1"/>
  <c r="F227" i="16"/>
  <c r="G227" i="16"/>
  <c r="JG4" i="30" s="1"/>
  <c r="P228" i="30"/>
  <c r="D39" i="2"/>
  <c r="B40" i="2"/>
  <c r="B23" i="2"/>
  <c r="D22" i="2"/>
  <c r="B36" i="2"/>
  <c r="D35" i="2"/>
  <c r="D15" i="2"/>
  <c r="B16" i="2"/>
  <c r="B9" i="2"/>
  <c r="D8" i="2"/>
  <c r="AG228" i="30" l="1"/>
  <c r="AJ228" i="30"/>
  <c r="X228" i="30"/>
  <c r="V228" i="30"/>
  <c r="U228" i="30" s="1"/>
  <c r="AA228" i="30"/>
  <c r="AD228" i="30"/>
  <c r="R228" i="30"/>
  <c r="JG3" i="30"/>
  <c r="JG101" i="30"/>
  <c r="JG100" i="30"/>
  <c r="JG86" i="30"/>
  <c r="JG93" i="30"/>
  <c r="JG76" i="30"/>
  <c r="JG71" i="30"/>
  <c r="JG46" i="30"/>
  <c r="JG47" i="30"/>
  <c r="JG31" i="30"/>
  <c r="JG5" i="30"/>
  <c r="JG10" i="30"/>
  <c r="JG92" i="30"/>
  <c r="JG78" i="30"/>
  <c r="JG52" i="30"/>
  <c r="JG49" i="30"/>
  <c r="JG11" i="30"/>
  <c r="JG18" i="30"/>
  <c r="JG77" i="30"/>
  <c r="JG33" i="30"/>
  <c r="JG105" i="30"/>
  <c r="JG104" i="30"/>
  <c r="JG96" i="30"/>
  <c r="JG90" i="30"/>
  <c r="JG82" i="30"/>
  <c r="JG89" i="30"/>
  <c r="JG81" i="30"/>
  <c r="JG72" i="30"/>
  <c r="JG64" i="30"/>
  <c r="JG75" i="30"/>
  <c r="JG67" i="30"/>
  <c r="JG58" i="30"/>
  <c r="JG50" i="30"/>
  <c r="JG42" i="30"/>
  <c r="JG34" i="30"/>
  <c r="JG59" i="30"/>
  <c r="JG51" i="30"/>
  <c r="JG43" i="30"/>
  <c r="JG35" i="30"/>
  <c r="JG28" i="30"/>
  <c r="JG20" i="30"/>
  <c r="JG8" i="30"/>
  <c r="JG27" i="30"/>
  <c r="JG19" i="30"/>
  <c r="JG13" i="30"/>
  <c r="JG7" i="30"/>
  <c r="JG99" i="30"/>
  <c r="JG97" i="30"/>
  <c r="JG88" i="30"/>
  <c r="JG91" i="30"/>
  <c r="JG83" i="30"/>
  <c r="JG70" i="30"/>
  <c r="JG80" i="30"/>
  <c r="JG69" i="30"/>
  <c r="JG56" i="30"/>
  <c r="JG44" i="30"/>
  <c r="JG36" i="30"/>
  <c r="JG53" i="30"/>
  <c r="JG45" i="30"/>
  <c r="JG30" i="30"/>
  <c r="JG17" i="30"/>
  <c r="JG6" i="30"/>
  <c r="JG22" i="30"/>
  <c r="JG12" i="30"/>
  <c r="JG98" i="30"/>
  <c r="JG74" i="30"/>
  <c r="JG60" i="30"/>
  <c r="JG32" i="30"/>
  <c r="JG41" i="30"/>
  <c r="JG21" i="30"/>
  <c r="JG15" i="30"/>
  <c r="JG94" i="30"/>
  <c r="JG85" i="30"/>
  <c r="JG68" i="30"/>
  <c r="JG79" i="30"/>
  <c r="JG62" i="30"/>
  <c r="JG54" i="30"/>
  <c r="JG38" i="30"/>
  <c r="JG63" i="30"/>
  <c r="JG55" i="30"/>
  <c r="JG39" i="30"/>
  <c r="JG23" i="30"/>
  <c r="JG14" i="30"/>
  <c r="JG24" i="30"/>
  <c r="JG16" i="30"/>
  <c r="JG103" i="30"/>
  <c r="JG102" i="30"/>
  <c r="JG84" i="30"/>
  <c r="JG87" i="30"/>
  <c r="JG66" i="30"/>
  <c r="JG73" i="30"/>
  <c r="JG65" i="30"/>
  <c r="JG40" i="30"/>
  <c r="JG61" i="30"/>
  <c r="JG37" i="30"/>
  <c r="JG26" i="30"/>
  <c r="JG25" i="30"/>
  <c r="JG9" i="30"/>
  <c r="JG95" i="30"/>
  <c r="JG48" i="30"/>
  <c r="JG57" i="30"/>
  <c r="JG29" i="30"/>
  <c r="AK227" i="30"/>
  <c r="AB227" i="30"/>
  <c r="AE227" i="30"/>
  <c r="AH227" i="30"/>
  <c r="Y227" i="30"/>
  <c r="F228" i="16"/>
  <c r="E229" i="16" a="1"/>
  <c r="E229" i="16" s="1"/>
  <c r="JH2" i="30"/>
  <c r="G228" i="16"/>
  <c r="JH4" i="30" s="1"/>
  <c r="P229" i="30"/>
  <c r="H228" i="16" a="1"/>
  <c r="H228" i="16" s="1"/>
  <c r="Q229" i="30" s="1"/>
  <c r="E8" i="2"/>
  <c r="K8" i="2"/>
  <c r="D19" i="2"/>
  <c r="D20" i="2"/>
  <c r="D16" i="2"/>
  <c r="D17" i="2"/>
  <c r="D18" i="2"/>
  <c r="E35" i="2"/>
  <c r="K35" i="2"/>
  <c r="E22" i="2"/>
  <c r="K22" i="2"/>
  <c r="D42" i="2"/>
  <c r="D40" i="2"/>
  <c r="D43" i="2"/>
  <c r="E43" i="2" s="1"/>
  <c r="D41" i="2"/>
  <c r="D12" i="2"/>
  <c r="D10" i="2"/>
  <c r="D13" i="2"/>
  <c r="D11" i="2"/>
  <c r="D9" i="2"/>
  <c r="E15" i="2"/>
  <c r="K15" i="2"/>
  <c r="D36" i="2"/>
  <c r="D37" i="2"/>
  <c r="E37" i="2" s="1"/>
  <c r="D23" i="2"/>
  <c r="D24" i="2"/>
  <c r="D25" i="2"/>
  <c r="D26" i="2"/>
  <c r="D27" i="2"/>
  <c r="D28" i="2"/>
  <c r="D29" i="2"/>
  <c r="D30" i="2"/>
  <c r="D31" i="2"/>
  <c r="D32" i="2"/>
  <c r="D33" i="2"/>
  <c r="E39" i="2"/>
  <c r="K39" i="2"/>
  <c r="G229" i="16" l="1"/>
  <c r="JI4" i="30" s="1"/>
  <c r="H229" i="16" a="1"/>
  <c r="H229" i="16" s="1"/>
  <c r="Q230" i="30" s="1"/>
  <c r="JI2" i="30"/>
  <c r="E230" i="16" a="1"/>
  <c r="E230" i="16" s="1"/>
  <c r="F229" i="16"/>
  <c r="P230" i="30"/>
  <c r="AA229" i="30"/>
  <c r="AD229" i="30"/>
  <c r="AG229" i="30"/>
  <c r="V229" i="30"/>
  <c r="U229" i="30" s="1"/>
  <c r="AJ229" i="30"/>
  <c r="X229" i="30"/>
  <c r="JH104" i="30"/>
  <c r="JH105" i="30"/>
  <c r="JH97" i="30"/>
  <c r="JH89" i="30"/>
  <c r="JH96" i="30"/>
  <c r="JH88" i="30"/>
  <c r="JH80" i="30"/>
  <c r="JH73" i="30"/>
  <c r="JH65" i="30"/>
  <c r="JH74" i="30"/>
  <c r="JH66" i="30"/>
  <c r="JH59" i="30"/>
  <c r="JH51" i="30"/>
  <c r="JH43" i="30"/>
  <c r="JH35" i="30"/>
  <c r="JH58" i="30"/>
  <c r="JH50" i="30"/>
  <c r="JH42" i="30"/>
  <c r="JH27" i="30"/>
  <c r="JH13" i="30"/>
  <c r="JH14" i="30"/>
  <c r="JH29" i="30"/>
  <c r="JH11" i="30"/>
  <c r="JH99" i="30"/>
  <c r="JH82" i="30"/>
  <c r="JH76" i="30"/>
  <c r="JH37" i="30"/>
  <c r="JH36" i="30"/>
  <c r="JH100" i="30"/>
  <c r="JH101" i="30"/>
  <c r="JH93" i="30"/>
  <c r="JH85" i="30"/>
  <c r="JH92" i="30"/>
  <c r="JH84" i="30"/>
  <c r="JH77" i="30"/>
  <c r="JH69" i="30"/>
  <c r="JH78" i="30"/>
  <c r="JH70" i="30"/>
  <c r="JH63" i="30"/>
  <c r="JH55" i="30"/>
  <c r="JH47" i="30"/>
  <c r="JH39" i="30"/>
  <c r="JH62" i="30"/>
  <c r="JH54" i="30"/>
  <c r="JH46" i="30"/>
  <c r="JH38" i="30"/>
  <c r="JH31" i="30"/>
  <c r="JH24" i="30"/>
  <c r="JH16" i="30"/>
  <c r="JH10" i="30"/>
  <c r="JH28" i="30"/>
  <c r="JH20" i="30"/>
  <c r="JH8" i="30"/>
  <c r="JH52" i="30"/>
  <c r="JH32" i="30"/>
  <c r="JH25" i="30"/>
  <c r="JH15" i="30"/>
  <c r="JH30" i="30"/>
  <c r="JH17" i="30"/>
  <c r="JH102" i="30"/>
  <c r="JH103" i="30"/>
  <c r="JH95" i="30"/>
  <c r="JH87" i="30"/>
  <c r="JH94" i="30"/>
  <c r="JH86" i="30"/>
  <c r="JH79" i="30"/>
  <c r="JH71" i="30"/>
  <c r="JH81" i="30"/>
  <c r="JH72" i="30"/>
  <c r="JH64" i="30"/>
  <c r="JH57" i="30"/>
  <c r="JH49" i="30"/>
  <c r="JH41" i="30"/>
  <c r="JH33" i="30"/>
  <c r="JH56" i="30"/>
  <c r="JH44" i="30"/>
  <c r="JH22" i="30"/>
  <c r="JH26" i="30"/>
  <c r="JH34" i="30"/>
  <c r="JH19" i="30"/>
  <c r="JH7" i="30"/>
  <c r="JH23" i="30"/>
  <c r="JH5" i="30"/>
  <c r="JH40" i="30"/>
  <c r="JH18" i="30"/>
  <c r="JH9" i="30"/>
  <c r="JH21" i="30"/>
  <c r="JH98" i="30"/>
  <c r="JH91" i="30"/>
  <c r="JH83" i="30"/>
  <c r="JH90" i="30"/>
  <c r="JH75" i="30"/>
  <c r="JH67" i="30"/>
  <c r="JH68" i="30"/>
  <c r="JH61" i="30"/>
  <c r="JH53" i="30"/>
  <c r="JH45" i="30"/>
  <c r="JH60" i="30"/>
  <c r="JH48" i="30"/>
  <c r="JH12" i="30"/>
  <c r="JH6" i="30"/>
  <c r="JH3" i="30"/>
  <c r="R229" i="30"/>
  <c r="AH228" i="30"/>
  <c r="AK228" i="30"/>
  <c r="Y228" i="30"/>
  <c r="AB228" i="30"/>
  <c r="AE228" i="30"/>
  <c r="F39" i="2"/>
  <c r="G39" i="2"/>
  <c r="E32" i="2"/>
  <c r="K32" i="2"/>
  <c r="E30" i="2"/>
  <c r="K30" i="2"/>
  <c r="E28" i="2"/>
  <c r="K28" i="2"/>
  <c r="E26" i="2"/>
  <c r="K26" i="2"/>
  <c r="E24" i="2"/>
  <c r="K24" i="2"/>
  <c r="F37" i="2"/>
  <c r="G37" i="2"/>
  <c r="K9" i="2"/>
  <c r="E9" i="2"/>
  <c r="K13" i="2"/>
  <c r="E13" i="2"/>
  <c r="K12" i="2"/>
  <c r="E12" i="2"/>
  <c r="G43" i="2"/>
  <c r="F43" i="2"/>
  <c r="E42" i="2"/>
  <c r="K42" i="2"/>
  <c r="G22" i="2"/>
  <c r="F22" i="2"/>
  <c r="G35" i="2"/>
  <c r="F35" i="2"/>
  <c r="E17" i="2"/>
  <c r="K17" i="2"/>
  <c r="K20" i="2"/>
  <c r="E20" i="2"/>
  <c r="K33" i="2"/>
  <c r="E33" i="2"/>
  <c r="E31" i="2"/>
  <c r="K31" i="2"/>
  <c r="E29" i="2"/>
  <c r="K29" i="2"/>
  <c r="E27" i="2"/>
  <c r="K27" i="2"/>
  <c r="E25" i="2"/>
  <c r="K25" i="2"/>
  <c r="E23" i="2"/>
  <c r="K23" i="2"/>
  <c r="E36" i="2"/>
  <c r="K36" i="2"/>
  <c r="G15" i="2"/>
  <c r="F15" i="2"/>
  <c r="K11" i="2"/>
  <c r="E11" i="2"/>
  <c r="K10" i="2"/>
  <c r="E10" i="2"/>
  <c r="E41" i="2"/>
  <c r="K41" i="2"/>
  <c r="E40" i="2"/>
  <c r="K40" i="2"/>
  <c r="E18" i="2"/>
  <c r="K18" i="2"/>
  <c r="E16" i="2"/>
  <c r="K16" i="2"/>
  <c r="E19" i="2"/>
  <c r="K19" i="2"/>
  <c r="G8" i="2"/>
  <c r="F8" i="2"/>
  <c r="AE229" i="30" l="1"/>
  <c r="AH229" i="30"/>
  <c r="AK229" i="30"/>
  <c r="Y229" i="30"/>
  <c r="AB229" i="30"/>
  <c r="AD230" i="30"/>
  <c r="AJ230" i="30"/>
  <c r="X230" i="30"/>
  <c r="AG230" i="30"/>
  <c r="V230" i="30"/>
  <c r="U230" i="30" s="1"/>
  <c r="AA230" i="30"/>
  <c r="H230" i="16" a="1"/>
  <c r="H230" i="16" s="1"/>
  <c r="Q231" i="30" s="1"/>
  <c r="G230" i="16"/>
  <c r="JJ4" i="30" s="1"/>
  <c r="P231" i="30"/>
  <c r="E231" i="16" a="1"/>
  <c r="E231" i="16" s="1"/>
  <c r="JJ2" i="30"/>
  <c r="F230" i="16"/>
  <c r="JI3" i="30"/>
  <c r="R230" i="30"/>
  <c r="JI101" i="30"/>
  <c r="JI100" i="30"/>
  <c r="JI94" i="30"/>
  <c r="JI86" i="30"/>
  <c r="JI93" i="30"/>
  <c r="JI85" i="30"/>
  <c r="JI78" i="30"/>
  <c r="JI70" i="30"/>
  <c r="JI79" i="30"/>
  <c r="JI71" i="30"/>
  <c r="JI62" i="30"/>
  <c r="JI54" i="30"/>
  <c r="JI46" i="30"/>
  <c r="JI38" i="30"/>
  <c r="JI63" i="30"/>
  <c r="JI55" i="30"/>
  <c r="JI47" i="30"/>
  <c r="JI39" i="30"/>
  <c r="JI31" i="30"/>
  <c r="JI23" i="30"/>
  <c r="JI14" i="30"/>
  <c r="JI5" i="30"/>
  <c r="JI24" i="30"/>
  <c r="JI16" i="30"/>
  <c r="JI10" i="30"/>
  <c r="JI103" i="30"/>
  <c r="JI102" i="30"/>
  <c r="JI95" i="30"/>
  <c r="JI88" i="30"/>
  <c r="JI97" i="30"/>
  <c r="JI87" i="30"/>
  <c r="JI80" i="30"/>
  <c r="JI72" i="30"/>
  <c r="JI64" i="30"/>
  <c r="JI73" i="30"/>
  <c r="JI65" i="30"/>
  <c r="JI56" i="30"/>
  <c r="JI48" i="30"/>
  <c r="JI40" i="30"/>
  <c r="JI32" i="30"/>
  <c r="JI57" i="30"/>
  <c r="JI49" i="30"/>
  <c r="JI41" i="30"/>
  <c r="JI33" i="30"/>
  <c r="JI17" i="30"/>
  <c r="JI12" i="30"/>
  <c r="JI105" i="30"/>
  <c r="JI104" i="30"/>
  <c r="JI96" i="30"/>
  <c r="JI90" i="30"/>
  <c r="JI82" i="30"/>
  <c r="JI89" i="30"/>
  <c r="JI81" i="30"/>
  <c r="JI74" i="30"/>
  <c r="JI66" i="30"/>
  <c r="JI75" i="30"/>
  <c r="JI67" i="30"/>
  <c r="JI58" i="30"/>
  <c r="JI50" i="30"/>
  <c r="JI42" i="30"/>
  <c r="JI34" i="30"/>
  <c r="JI59" i="30"/>
  <c r="JI51" i="30"/>
  <c r="JI43" i="30"/>
  <c r="JI35" i="30"/>
  <c r="JI28" i="30"/>
  <c r="JI20" i="30"/>
  <c r="JI8" i="30"/>
  <c r="JI27" i="30"/>
  <c r="JI19" i="30"/>
  <c r="JI13" i="30"/>
  <c r="JI7" i="30"/>
  <c r="JI99" i="30"/>
  <c r="JI98" i="30"/>
  <c r="JI92" i="30"/>
  <c r="JI84" i="30"/>
  <c r="JI91" i="30"/>
  <c r="JI83" i="30"/>
  <c r="JI76" i="30"/>
  <c r="JI68" i="30"/>
  <c r="JI77" i="30"/>
  <c r="JI69" i="30"/>
  <c r="JI60" i="30"/>
  <c r="JI52" i="30"/>
  <c r="JI44" i="30"/>
  <c r="JI36" i="30"/>
  <c r="JI61" i="30"/>
  <c r="JI53" i="30"/>
  <c r="JI45" i="30"/>
  <c r="JI37" i="30"/>
  <c r="JI30" i="30"/>
  <c r="JI21" i="30"/>
  <c r="JI11" i="30"/>
  <c r="JI29" i="30"/>
  <c r="JI22" i="30"/>
  <c r="JI15" i="30"/>
  <c r="JI9" i="30"/>
  <c r="JI26" i="30"/>
  <c r="JI6" i="30"/>
  <c r="JI25" i="30"/>
  <c r="JI18" i="30"/>
  <c r="G10" i="2"/>
  <c r="F10" i="2"/>
  <c r="G11" i="2"/>
  <c r="F11" i="2"/>
  <c r="F33" i="2"/>
  <c r="G33" i="2"/>
  <c r="F20" i="2"/>
  <c r="G20" i="2"/>
  <c r="G12" i="2"/>
  <c r="F12" i="2"/>
  <c r="F13" i="2"/>
  <c r="G13" i="2"/>
  <c r="G9" i="2"/>
  <c r="F9" i="2"/>
  <c r="F19" i="2"/>
  <c r="G19" i="2"/>
  <c r="F16" i="2"/>
  <c r="G16" i="2"/>
  <c r="F18" i="2"/>
  <c r="G18" i="2"/>
  <c r="G40" i="2"/>
  <c r="F40" i="2"/>
  <c r="G41" i="2"/>
  <c r="F41" i="2"/>
  <c r="F36" i="2"/>
  <c r="F34" i="2" s="1"/>
  <c r="G36" i="2"/>
  <c r="G34" i="2" s="1"/>
  <c r="F23" i="2"/>
  <c r="G23" i="2"/>
  <c r="F25" i="2"/>
  <c r="G25" i="2"/>
  <c r="G27" i="2"/>
  <c r="F27" i="2"/>
  <c r="G29" i="2"/>
  <c r="F29" i="2"/>
  <c r="G31" i="2"/>
  <c r="F31" i="2"/>
  <c r="F17" i="2"/>
  <c r="G17" i="2"/>
  <c r="G14" i="2" s="1"/>
  <c r="G42" i="2"/>
  <c r="F42" i="2"/>
  <c r="F38" i="2" s="1"/>
  <c r="G24" i="2"/>
  <c r="F24" i="2"/>
  <c r="F26" i="2"/>
  <c r="G26" i="2"/>
  <c r="F28" i="2"/>
  <c r="G28" i="2"/>
  <c r="F30" i="2"/>
  <c r="G30" i="2"/>
  <c r="F32" i="2"/>
  <c r="G32" i="2"/>
  <c r="JJ100" i="30" l="1"/>
  <c r="JJ101" i="30"/>
  <c r="JJ96" i="30"/>
  <c r="JJ87" i="30"/>
  <c r="JJ92" i="30"/>
  <c r="JJ84" i="30"/>
  <c r="JJ79" i="30"/>
  <c r="JJ71" i="30"/>
  <c r="JJ78" i="30"/>
  <c r="JJ70" i="30"/>
  <c r="JJ63" i="30"/>
  <c r="JJ55" i="30"/>
  <c r="JJ47" i="30"/>
  <c r="JJ39" i="30"/>
  <c r="JJ62" i="30"/>
  <c r="JJ54" i="30"/>
  <c r="JJ46" i="30"/>
  <c r="JJ38" i="30"/>
  <c r="JJ29" i="30"/>
  <c r="JJ22" i="30"/>
  <c r="JJ15" i="30"/>
  <c r="JJ9" i="30"/>
  <c r="JJ28" i="30"/>
  <c r="JJ20" i="30"/>
  <c r="JJ8" i="30"/>
  <c r="JJ36" i="30"/>
  <c r="JJ24" i="30"/>
  <c r="JJ13" i="30"/>
  <c r="JJ26" i="30"/>
  <c r="JJ11" i="30"/>
  <c r="JJ102" i="30"/>
  <c r="JJ103" i="30"/>
  <c r="JJ95" i="30"/>
  <c r="JJ89" i="30"/>
  <c r="JJ94" i="30"/>
  <c r="JJ86" i="30"/>
  <c r="JJ81" i="30"/>
  <c r="JJ73" i="30"/>
  <c r="JJ65" i="30"/>
  <c r="JJ72" i="30"/>
  <c r="JJ64" i="30"/>
  <c r="JJ57" i="30"/>
  <c r="JJ49" i="30"/>
  <c r="JJ41" i="30"/>
  <c r="JJ33" i="30"/>
  <c r="JJ56" i="30"/>
  <c r="JJ48" i="30"/>
  <c r="JJ40" i="30"/>
  <c r="JJ19" i="30"/>
  <c r="JJ30" i="30"/>
  <c r="JJ21" i="30"/>
  <c r="JJ98" i="30"/>
  <c r="JJ99" i="30"/>
  <c r="JJ85" i="30"/>
  <c r="JJ90" i="30"/>
  <c r="JJ77" i="30"/>
  <c r="JJ69" i="30"/>
  <c r="JJ76" i="30"/>
  <c r="JJ61" i="30"/>
  <c r="JJ45" i="30"/>
  <c r="JJ37" i="30"/>
  <c r="JJ52" i="30"/>
  <c r="JJ32" i="30"/>
  <c r="JJ10" i="30"/>
  <c r="JJ104" i="30"/>
  <c r="JJ105" i="30"/>
  <c r="JJ97" i="30"/>
  <c r="JJ91" i="30"/>
  <c r="JJ83" i="30"/>
  <c r="JJ88" i="30"/>
  <c r="JJ80" i="30"/>
  <c r="JJ75" i="30"/>
  <c r="JJ67" i="30"/>
  <c r="JJ74" i="30"/>
  <c r="JJ66" i="30"/>
  <c r="JJ59" i="30"/>
  <c r="JJ51" i="30"/>
  <c r="JJ43" i="30"/>
  <c r="JJ35" i="30"/>
  <c r="JJ58" i="30"/>
  <c r="JJ50" i="30"/>
  <c r="JJ42" i="30"/>
  <c r="JJ34" i="30"/>
  <c r="JJ25" i="30"/>
  <c r="JJ18" i="30"/>
  <c r="JJ12" i="30"/>
  <c r="JJ31" i="30"/>
  <c r="JJ23" i="30"/>
  <c r="JJ14" i="30"/>
  <c r="JJ5" i="30"/>
  <c r="JJ27" i="30"/>
  <c r="JJ16" i="30"/>
  <c r="JJ7" i="30"/>
  <c r="JJ6" i="30"/>
  <c r="JJ93" i="30"/>
  <c r="JJ82" i="30"/>
  <c r="JJ68" i="30"/>
  <c r="JJ53" i="30"/>
  <c r="JJ60" i="30"/>
  <c r="JJ44" i="30"/>
  <c r="JJ17" i="30"/>
  <c r="AJ231" i="30"/>
  <c r="X231" i="30"/>
  <c r="V231" i="30"/>
  <c r="U231" i="30" s="1"/>
  <c r="AD231" i="30"/>
  <c r="AG231" i="30"/>
  <c r="AA231" i="30"/>
  <c r="AH230" i="30"/>
  <c r="AK230" i="30"/>
  <c r="Y230" i="30"/>
  <c r="AB230" i="30"/>
  <c r="AE230" i="30"/>
  <c r="JJ3" i="30"/>
  <c r="R231" i="30"/>
  <c r="H231" i="16" a="1"/>
  <c r="H231" i="16" s="1"/>
  <c r="Q232" i="30" s="1"/>
  <c r="JK2" i="30"/>
  <c r="P232" i="30"/>
  <c r="F231" i="16"/>
  <c r="G231" i="16"/>
  <c r="JK4" i="30" s="1"/>
  <c r="E232" i="16" a="1"/>
  <c r="E232" i="16" s="1"/>
  <c r="G7" i="2"/>
  <c r="F7" i="2"/>
  <c r="G21" i="2"/>
  <c r="F21" i="2"/>
  <c r="G38" i="2"/>
  <c r="F14" i="2"/>
  <c r="G232" i="16" l="1"/>
  <c r="JL4" i="30" s="1"/>
  <c r="P233" i="30"/>
  <c r="H232" i="16" a="1"/>
  <c r="H232" i="16" s="1"/>
  <c r="Q233" i="30" s="1"/>
  <c r="F232" i="16"/>
  <c r="E233" i="16" a="1"/>
  <c r="E233" i="16" s="1"/>
  <c r="JL2" i="30"/>
  <c r="R232" i="30"/>
  <c r="JK3" i="30"/>
  <c r="JK103" i="30"/>
  <c r="JK102" i="30"/>
  <c r="JK97" i="30"/>
  <c r="JK88" i="30"/>
  <c r="JK95" i="30"/>
  <c r="JK87" i="30"/>
  <c r="JK78" i="30"/>
  <c r="JK70" i="30"/>
  <c r="JK80" i="30"/>
  <c r="JK73" i="30"/>
  <c r="JK65" i="30"/>
  <c r="JK56" i="30"/>
  <c r="JK48" i="30"/>
  <c r="JK40" i="30"/>
  <c r="JK32" i="30"/>
  <c r="JK57" i="30"/>
  <c r="JK49" i="30"/>
  <c r="JK41" i="30"/>
  <c r="JK33" i="30"/>
  <c r="JK26" i="30"/>
  <c r="JK17" i="30"/>
  <c r="JK6" i="30"/>
  <c r="JK25" i="30"/>
  <c r="JK18" i="30"/>
  <c r="JK12" i="30"/>
  <c r="JK105" i="30"/>
  <c r="JK104" i="30"/>
  <c r="JK96" i="30"/>
  <c r="JK90" i="30"/>
  <c r="JK82" i="30"/>
  <c r="JK89" i="30"/>
  <c r="JK81" i="30"/>
  <c r="JK72" i="30"/>
  <c r="JK64" i="30"/>
  <c r="JK75" i="30"/>
  <c r="JK67" i="30"/>
  <c r="JK58" i="30"/>
  <c r="JK50" i="30"/>
  <c r="JK42" i="30"/>
  <c r="JK34" i="30"/>
  <c r="JK59" i="30"/>
  <c r="JK51" i="30"/>
  <c r="JK43" i="30"/>
  <c r="JK35" i="30"/>
  <c r="JK28" i="30"/>
  <c r="JK20" i="30"/>
  <c r="JK8" i="30"/>
  <c r="JK27" i="30"/>
  <c r="JK19" i="30"/>
  <c r="JK13" i="30"/>
  <c r="JK7" i="30"/>
  <c r="JK99" i="30"/>
  <c r="JK98" i="30"/>
  <c r="JK92" i="30"/>
  <c r="JK84" i="30"/>
  <c r="JK91" i="30"/>
  <c r="JK83" i="30"/>
  <c r="JK74" i="30"/>
  <c r="JK66" i="30"/>
  <c r="JK77" i="30"/>
  <c r="JK69" i="30"/>
  <c r="JK60" i="30"/>
  <c r="JK52" i="30"/>
  <c r="JK44" i="30"/>
  <c r="JK36" i="30"/>
  <c r="JK61" i="30"/>
  <c r="JK53" i="30"/>
  <c r="JK45" i="30"/>
  <c r="JK37" i="30"/>
  <c r="JK30" i="30"/>
  <c r="JK21" i="30"/>
  <c r="JK11" i="30"/>
  <c r="JK29" i="30"/>
  <c r="JK22" i="30"/>
  <c r="JK15" i="30"/>
  <c r="JK9" i="30"/>
  <c r="JK101" i="30"/>
  <c r="JK100" i="30"/>
  <c r="JK94" i="30"/>
  <c r="JK86" i="30"/>
  <c r="JK93" i="30"/>
  <c r="JK85" i="30"/>
  <c r="JK76" i="30"/>
  <c r="JK68" i="30"/>
  <c r="JK79" i="30"/>
  <c r="JK71" i="30"/>
  <c r="JK62" i="30"/>
  <c r="JK54" i="30"/>
  <c r="JK46" i="30"/>
  <c r="JK38" i="30"/>
  <c r="JK63" i="30"/>
  <c r="JK55" i="30"/>
  <c r="JK47" i="30"/>
  <c r="JK39" i="30"/>
  <c r="JK31" i="30"/>
  <c r="JK23" i="30"/>
  <c r="JK14" i="30"/>
  <c r="JK5" i="30"/>
  <c r="JK24" i="30"/>
  <c r="JK16" i="30"/>
  <c r="JK10" i="30"/>
  <c r="V232" i="30"/>
  <c r="U232" i="30" s="1"/>
  <c r="AA232" i="30"/>
  <c r="AD232" i="30"/>
  <c r="AG232" i="30"/>
  <c r="AJ232" i="30"/>
  <c r="X232" i="30"/>
  <c r="AE231" i="30"/>
  <c r="AH231" i="30"/>
  <c r="AK231" i="30"/>
  <c r="Y231" i="30"/>
  <c r="AB231" i="30"/>
  <c r="F4" i="2"/>
  <c r="A6" i="30" s="1"/>
  <c r="A10" i="30" s="1"/>
  <c r="G4" i="2"/>
  <c r="C6" i="30" s="1"/>
  <c r="AR7" i="30" s="1"/>
  <c r="JL100" i="30" l="1"/>
  <c r="JL101" i="30"/>
  <c r="JL93" i="30"/>
  <c r="JL85" i="30"/>
  <c r="JL92" i="30"/>
  <c r="JL84" i="30"/>
  <c r="JL77" i="30"/>
  <c r="JL69" i="30"/>
  <c r="JL78" i="30"/>
  <c r="JL70" i="30"/>
  <c r="JL63" i="30"/>
  <c r="JL55" i="30"/>
  <c r="JL47" i="30"/>
  <c r="JL39" i="30"/>
  <c r="JL62" i="30"/>
  <c r="JL54" i="30"/>
  <c r="JL46" i="30"/>
  <c r="JL38" i="30"/>
  <c r="JL31" i="30"/>
  <c r="JL24" i="30"/>
  <c r="JL16" i="30"/>
  <c r="JL10" i="30"/>
  <c r="JL28" i="30"/>
  <c r="JL20" i="30"/>
  <c r="JL8" i="30"/>
  <c r="JL56" i="30"/>
  <c r="JL44" i="30"/>
  <c r="JL32" i="30"/>
  <c r="JL22" i="30"/>
  <c r="JL12" i="30"/>
  <c r="JL26" i="30"/>
  <c r="JL102" i="30"/>
  <c r="JL95" i="30"/>
  <c r="JL86" i="30"/>
  <c r="JL81" i="30"/>
  <c r="JL49" i="30"/>
  <c r="JL52" i="30"/>
  <c r="JL104" i="30"/>
  <c r="JL105" i="30"/>
  <c r="JL97" i="30"/>
  <c r="JL89" i="30"/>
  <c r="JL96" i="30"/>
  <c r="JL88" i="30"/>
  <c r="JL80" i="30"/>
  <c r="JL73" i="30"/>
  <c r="JL65" i="30"/>
  <c r="JL74" i="30"/>
  <c r="JL66" i="30"/>
  <c r="JL59" i="30"/>
  <c r="JL51" i="30"/>
  <c r="JL43" i="30"/>
  <c r="JL35" i="30"/>
  <c r="JL58" i="30"/>
  <c r="JL50" i="30"/>
  <c r="JL42" i="30"/>
  <c r="JL34" i="30"/>
  <c r="JL27" i="30"/>
  <c r="JL19" i="30"/>
  <c r="JL13" i="30"/>
  <c r="JL7" i="30"/>
  <c r="JL23" i="30"/>
  <c r="JL14" i="30"/>
  <c r="JL5" i="30"/>
  <c r="JL48" i="30"/>
  <c r="JL36" i="30"/>
  <c r="JL25" i="30"/>
  <c r="JL15" i="30"/>
  <c r="JL30" i="30"/>
  <c r="JL21" i="30"/>
  <c r="JL6" i="30"/>
  <c r="JL98" i="30"/>
  <c r="JL99" i="30"/>
  <c r="JL91" i="30"/>
  <c r="JL83" i="30"/>
  <c r="JL90" i="30"/>
  <c r="JL82" i="30"/>
  <c r="JL75" i="30"/>
  <c r="JL67" i="30"/>
  <c r="JL76" i="30"/>
  <c r="JL68" i="30"/>
  <c r="JL61" i="30"/>
  <c r="JL53" i="30"/>
  <c r="JL45" i="30"/>
  <c r="JL37" i="30"/>
  <c r="JL60" i="30"/>
  <c r="JL40" i="30"/>
  <c r="JL18" i="30"/>
  <c r="JL17" i="30"/>
  <c r="JL11" i="30"/>
  <c r="JL103" i="30"/>
  <c r="JL87" i="30"/>
  <c r="JL94" i="30"/>
  <c r="JL79" i="30"/>
  <c r="JL71" i="30"/>
  <c r="JL72" i="30"/>
  <c r="JL64" i="30"/>
  <c r="JL57" i="30"/>
  <c r="JL41" i="30"/>
  <c r="JL33" i="30"/>
  <c r="JL29" i="30"/>
  <c r="JL9" i="30"/>
  <c r="JL3" i="30"/>
  <c r="R233" i="30"/>
  <c r="AA233" i="30"/>
  <c r="AJ233" i="30"/>
  <c r="X233" i="30"/>
  <c r="AG233" i="30"/>
  <c r="V233" i="30"/>
  <c r="U233" i="30" s="1"/>
  <c r="AD233" i="30"/>
  <c r="AH232" i="30"/>
  <c r="AK232" i="30"/>
  <c r="Y232" i="30"/>
  <c r="AB232" i="30"/>
  <c r="AE232" i="30"/>
  <c r="JM2" i="30"/>
  <c r="F233" i="16"/>
  <c r="E234" i="16" a="1"/>
  <c r="E234" i="16" s="1"/>
  <c r="H233" i="16" a="1"/>
  <c r="H233" i="16" s="1"/>
  <c r="Q234" i="30" s="1"/>
  <c r="G233" i="16"/>
  <c r="JM4" i="30" s="1"/>
  <c r="P234" i="30"/>
  <c r="AR39" i="30"/>
  <c r="AR35" i="30"/>
  <c r="AR31" i="30"/>
  <c r="AR27" i="30"/>
  <c r="AR37" i="30"/>
  <c r="AR33" i="30"/>
  <c r="AR29" i="30"/>
  <c r="AR25" i="30"/>
  <c r="AR21" i="30"/>
  <c r="AR14" i="30"/>
  <c r="AR6" i="30"/>
  <c r="AR38" i="30"/>
  <c r="AR36" i="30"/>
  <c r="AR34" i="30"/>
  <c r="AR32" i="30"/>
  <c r="AR30" i="30"/>
  <c r="AR28" i="30"/>
  <c r="AR26" i="30"/>
  <c r="AR23" i="30"/>
  <c r="AR18" i="30"/>
  <c r="AR10" i="30"/>
  <c r="AR24" i="30"/>
  <c r="AR22" i="30"/>
  <c r="AR20" i="30"/>
  <c r="AR16" i="30"/>
  <c r="AR12" i="30"/>
  <c r="AR8" i="30"/>
  <c r="AR19" i="30"/>
  <c r="AR17" i="30"/>
  <c r="AR15" i="30"/>
  <c r="AR13" i="30"/>
  <c r="AR11" i="30"/>
  <c r="AR9" i="30"/>
  <c r="AQ39" i="30"/>
  <c r="AQ35" i="30"/>
  <c r="AQ23" i="30"/>
  <c r="AQ31" i="30"/>
  <c r="AQ15" i="30"/>
  <c r="AQ27" i="30"/>
  <c r="AQ19" i="30"/>
  <c r="AQ11" i="30"/>
  <c r="AQ37" i="30"/>
  <c r="AQ33" i="30"/>
  <c r="AQ29" i="30"/>
  <c r="AQ25" i="30"/>
  <c r="AQ21" i="30"/>
  <c r="AQ17" i="30"/>
  <c r="AQ13" i="30"/>
  <c r="AQ9" i="30"/>
  <c r="AQ7" i="30"/>
  <c r="AQ38" i="30"/>
  <c r="AQ36" i="30"/>
  <c r="AQ34" i="30"/>
  <c r="AQ32" i="30"/>
  <c r="AQ30" i="30"/>
  <c r="AQ28" i="30"/>
  <c r="AQ26" i="30"/>
  <c r="AQ24" i="30"/>
  <c r="AQ22" i="30"/>
  <c r="AQ20" i="30"/>
  <c r="AQ18" i="30"/>
  <c r="AQ16" i="30"/>
  <c r="AQ14" i="30"/>
  <c r="AQ12" i="30"/>
  <c r="AQ10" i="30"/>
  <c r="AQ8" i="30"/>
  <c r="AQ6" i="30"/>
  <c r="V29" i="30"/>
  <c r="U29" i="30" s="1"/>
  <c r="C21" i="30" l="1"/>
  <c r="V39" i="30"/>
  <c r="U39" i="30" s="1"/>
  <c r="AG234" i="30"/>
  <c r="AJ234" i="30"/>
  <c r="V234" i="30"/>
  <c r="U234" i="30" s="1"/>
  <c r="AA234" i="30"/>
  <c r="AD234" i="30"/>
  <c r="X234" i="30"/>
  <c r="R234" i="30"/>
  <c r="JM3" i="30"/>
  <c r="AH233" i="30"/>
  <c r="AK233" i="30"/>
  <c r="Y233" i="30"/>
  <c r="AB233" i="30"/>
  <c r="AE233" i="30"/>
  <c r="F234" i="16"/>
  <c r="E235" i="16" a="1"/>
  <c r="E235" i="16" s="1"/>
  <c r="JN2" i="30"/>
  <c r="G234" i="16"/>
  <c r="JN4" i="30" s="1"/>
  <c r="P235" i="30"/>
  <c r="H234" i="16" a="1"/>
  <c r="H234" i="16" s="1"/>
  <c r="Q235" i="30" s="1"/>
  <c r="JM101" i="30"/>
  <c r="JM100" i="30"/>
  <c r="JM93" i="30"/>
  <c r="JM70" i="30"/>
  <c r="JM62" i="30"/>
  <c r="JM63" i="30"/>
  <c r="JM39" i="30"/>
  <c r="JM5" i="30"/>
  <c r="JM16" i="30"/>
  <c r="JM102" i="30"/>
  <c r="JM97" i="30"/>
  <c r="JM80" i="30"/>
  <c r="JM73" i="30"/>
  <c r="JM56" i="30"/>
  <c r="JM57" i="30"/>
  <c r="JM41" i="30"/>
  <c r="JM17" i="30"/>
  <c r="JM18" i="30"/>
  <c r="JM105" i="30"/>
  <c r="JM104" i="30"/>
  <c r="JM96" i="30"/>
  <c r="JM90" i="30"/>
  <c r="JM82" i="30"/>
  <c r="JM89" i="30"/>
  <c r="JM81" i="30"/>
  <c r="JM74" i="30"/>
  <c r="JM66" i="30"/>
  <c r="JM75" i="30"/>
  <c r="JM67" i="30"/>
  <c r="JM58" i="30"/>
  <c r="JM50" i="30"/>
  <c r="JM42" i="30"/>
  <c r="JM34" i="30"/>
  <c r="JM59" i="30"/>
  <c r="JM51" i="30"/>
  <c r="JM43" i="30"/>
  <c r="JM35" i="30"/>
  <c r="JM28" i="30"/>
  <c r="JM20" i="30"/>
  <c r="JM8" i="30"/>
  <c r="JM27" i="30"/>
  <c r="JM19" i="30"/>
  <c r="JM13" i="30"/>
  <c r="JM7" i="30"/>
  <c r="JM99" i="30"/>
  <c r="JM98" i="30"/>
  <c r="JM92" i="30"/>
  <c r="JM84" i="30"/>
  <c r="JM91" i="30"/>
  <c r="JM83" i="30"/>
  <c r="JM76" i="30"/>
  <c r="JM68" i="30"/>
  <c r="JM77" i="30"/>
  <c r="JM69" i="30"/>
  <c r="JM60" i="30"/>
  <c r="JM52" i="30"/>
  <c r="JM44" i="30"/>
  <c r="JM36" i="30"/>
  <c r="JM61" i="30"/>
  <c r="JM53" i="30"/>
  <c r="JM45" i="30"/>
  <c r="JM37" i="30"/>
  <c r="JM30" i="30"/>
  <c r="JM21" i="30"/>
  <c r="JM11" i="30"/>
  <c r="JM29" i="30"/>
  <c r="JM22" i="30"/>
  <c r="JM15" i="30"/>
  <c r="JM9" i="30"/>
  <c r="JM94" i="30"/>
  <c r="JM86" i="30"/>
  <c r="JM85" i="30"/>
  <c r="JM78" i="30"/>
  <c r="JM79" i="30"/>
  <c r="JM71" i="30"/>
  <c r="JM54" i="30"/>
  <c r="JM46" i="30"/>
  <c r="JM38" i="30"/>
  <c r="JM55" i="30"/>
  <c r="JM47" i="30"/>
  <c r="JM31" i="30"/>
  <c r="JM23" i="30"/>
  <c r="JM14" i="30"/>
  <c r="JM24" i="30"/>
  <c r="JM10" i="30"/>
  <c r="JM103" i="30"/>
  <c r="JM95" i="30"/>
  <c r="JM88" i="30"/>
  <c r="JM87" i="30"/>
  <c r="JM72" i="30"/>
  <c r="JM64" i="30"/>
  <c r="JM65" i="30"/>
  <c r="JM48" i="30"/>
  <c r="JM40" i="30"/>
  <c r="JM32" i="30"/>
  <c r="JM49" i="30"/>
  <c r="JM33" i="30"/>
  <c r="JM26" i="30"/>
  <c r="JM6" i="30"/>
  <c r="JM25" i="30"/>
  <c r="JM12" i="30"/>
  <c r="V38" i="30"/>
  <c r="U38" i="30" s="1"/>
  <c r="C19" i="30"/>
  <c r="V37" i="30"/>
  <c r="U37" i="30" s="1"/>
  <c r="V28" i="30"/>
  <c r="U28" i="30" s="1"/>
  <c r="C10" i="30"/>
  <c r="C13" i="30"/>
  <c r="C16" i="30"/>
  <c r="A8" i="30"/>
  <c r="T6" i="30"/>
  <c r="T14" i="30"/>
  <c r="T23" i="30"/>
  <c r="T7" i="30"/>
  <c r="T13" i="30"/>
  <c r="T27" i="30"/>
  <c r="T221" i="30"/>
  <c r="S221" i="30" s="1"/>
  <c r="T205" i="30"/>
  <c r="S205" i="30" s="1"/>
  <c r="T189" i="30"/>
  <c r="S189" i="30" s="1"/>
  <c r="T175" i="30"/>
  <c r="S175" i="30" s="1"/>
  <c r="T167" i="30"/>
  <c r="S167" i="30" s="1"/>
  <c r="T159" i="30"/>
  <c r="S159" i="30" s="1"/>
  <c r="T153" i="30"/>
  <c r="S153" i="30" s="1"/>
  <c r="T149" i="30"/>
  <c r="S149" i="30" s="1"/>
  <c r="T145" i="30"/>
  <c r="S145" i="30" s="1"/>
  <c r="T141" i="30"/>
  <c r="S141" i="30" s="1"/>
  <c r="T137" i="30"/>
  <c r="S137" i="30" s="1"/>
  <c r="T133" i="30"/>
  <c r="S133" i="30" s="1"/>
  <c r="T129" i="30"/>
  <c r="S129" i="30" s="1"/>
  <c r="T125" i="30"/>
  <c r="S125" i="30" s="1"/>
  <c r="T121" i="30"/>
  <c r="S121" i="30" s="1"/>
  <c r="T100" i="30"/>
  <c r="S100" i="30" s="1"/>
  <c r="T116" i="30"/>
  <c r="S116" i="30" s="1"/>
  <c r="T112" i="30"/>
  <c r="S112" i="30" s="1"/>
  <c r="T108" i="30"/>
  <c r="S108" i="30" s="1"/>
  <c r="T103" i="30"/>
  <c r="S103" i="30" s="1"/>
  <c r="T95" i="30"/>
  <c r="S95" i="30" s="1"/>
  <c r="T89" i="30"/>
  <c r="S89" i="30" s="1"/>
  <c r="T98" i="30"/>
  <c r="S98" i="30" s="1"/>
  <c r="T88" i="30"/>
  <c r="S88" i="30" s="1"/>
  <c r="T81" i="30"/>
  <c r="S81" i="30" s="1"/>
  <c r="T73" i="30"/>
  <c r="S73" i="30" s="1"/>
  <c r="T65" i="30"/>
  <c r="S65" i="30" s="1"/>
  <c r="T74" i="30"/>
  <c r="S74" i="30" s="1"/>
  <c r="T66" i="30"/>
  <c r="S66" i="30" s="1"/>
  <c r="T57" i="30"/>
  <c r="S57" i="30" s="1"/>
  <c r="T49" i="30"/>
  <c r="S49" i="30" s="1"/>
  <c r="T41" i="30"/>
  <c r="S41" i="30" s="1"/>
  <c r="T33" i="30"/>
  <c r="T58" i="30"/>
  <c r="S58" i="30" s="1"/>
  <c r="T50" i="30"/>
  <c r="S50" i="30" s="1"/>
  <c r="T42" i="30"/>
  <c r="S42" i="30" s="1"/>
  <c r="T233" i="30"/>
  <c r="T217" i="30"/>
  <c r="S217" i="30" s="1"/>
  <c r="T201" i="30"/>
  <c r="S201" i="30" s="1"/>
  <c r="T185" i="30"/>
  <c r="S185" i="30" s="1"/>
  <c r="T173" i="30"/>
  <c r="S173" i="30" s="1"/>
  <c r="T165" i="30"/>
  <c r="S165" i="30" s="1"/>
  <c r="T157" i="30"/>
  <c r="S157" i="30" s="1"/>
  <c r="T152" i="30"/>
  <c r="S152" i="30" s="1"/>
  <c r="T148" i="30"/>
  <c r="S148" i="30" s="1"/>
  <c r="T144" i="30"/>
  <c r="S144" i="30" s="1"/>
  <c r="T140" i="30"/>
  <c r="S140" i="30" s="1"/>
  <c r="T136" i="30"/>
  <c r="S136" i="30" s="1"/>
  <c r="T132" i="30"/>
  <c r="S132" i="30" s="1"/>
  <c r="T128" i="30"/>
  <c r="S128" i="30" s="1"/>
  <c r="T124" i="30"/>
  <c r="S124" i="30" s="1"/>
  <c r="T120" i="30"/>
  <c r="S120" i="30" s="1"/>
  <c r="T119" i="30"/>
  <c r="S119" i="30" s="1"/>
  <c r="T115" i="30"/>
  <c r="S115" i="30" s="1"/>
  <c r="T111" i="30"/>
  <c r="S111" i="30" s="1"/>
  <c r="T107" i="30"/>
  <c r="S107" i="30" s="1"/>
  <c r="T101" i="30"/>
  <c r="S101" i="30" s="1"/>
  <c r="T96" i="30"/>
  <c r="S96" i="30" s="1"/>
  <c r="T87" i="30"/>
  <c r="S87" i="30" s="1"/>
  <c r="T94" i="30"/>
  <c r="S94" i="30" s="1"/>
  <c r="T86" i="30"/>
  <c r="S86" i="30" s="1"/>
  <c r="T79" i="30"/>
  <c r="S79" i="30" s="1"/>
  <c r="T71" i="30"/>
  <c r="S71" i="30" s="1"/>
  <c r="T80" i="30"/>
  <c r="S80" i="30" s="1"/>
  <c r="T72" i="30"/>
  <c r="S72" i="30" s="1"/>
  <c r="T63" i="30"/>
  <c r="S63" i="30" s="1"/>
  <c r="T55" i="30"/>
  <c r="S55" i="30" s="1"/>
  <c r="T47" i="30"/>
  <c r="S47" i="30" s="1"/>
  <c r="T39" i="30"/>
  <c r="T64" i="30"/>
  <c r="S64" i="30" s="1"/>
  <c r="T56" i="30"/>
  <c r="S56" i="30" s="1"/>
  <c r="T48" i="30"/>
  <c r="S48" i="30" s="1"/>
  <c r="T40" i="30"/>
  <c r="S40" i="30" s="1"/>
  <c r="T32" i="30"/>
  <c r="T25" i="30"/>
  <c r="T18" i="30"/>
  <c r="T8" i="30"/>
  <c r="T17" i="30"/>
  <c r="T34" i="30"/>
  <c r="T20" i="30"/>
  <c r="T28" i="30"/>
  <c r="T10" i="30"/>
  <c r="T19" i="30"/>
  <c r="T164" i="30"/>
  <c r="S164" i="30" s="1"/>
  <c r="T229" i="30"/>
  <c r="S229" i="30" s="1"/>
  <c r="T213" i="30"/>
  <c r="S213" i="30" s="1"/>
  <c r="T197" i="30"/>
  <c r="S197" i="30" s="1"/>
  <c r="T181" i="30"/>
  <c r="S181" i="30" s="1"/>
  <c r="T171" i="30"/>
  <c r="S171" i="30" s="1"/>
  <c r="T163" i="30"/>
  <c r="S163" i="30" s="1"/>
  <c r="T155" i="30"/>
  <c r="S155" i="30" s="1"/>
  <c r="T151" i="30"/>
  <c r="S151" i="30" s="1"/>
  <c r="T147" i="30"/>
  <c r="S147" i="30" s="1"/>
  <c r="T143" i="30"/>
  <c r="S143" i="30" s="1"/>
  <c r="T139" i="30"/>
  <c r="S139" i="30" s="1"/>
  <c r="T135" i="30"/>
  <c r="S135" i="30" s="1"/>
  <c r="T131" i="30"/>
  <c r="S131" i="30" s="1"/>
  <c r="T127" i="30"/>
  <c r="S127" i="30" s="1"/>
  <c r="T123" i="30"/>
  <c r="S123" i="30" s="1"/>
  <c r="T104" i="30"/>
  <c r="S104" i="30" s="1"/>
  <c r="T118" i="30"/>
  <c r="S118" i="30" s="1"/>
  <c r="T114" i="30"/>
  <c r="S114" i="30" s="1"/>
  <c r="T110" i="30"/>
  <c r="S110" i="30" s="1"/>
  <c r="T106" i="30"/>
  <c r="S106" i="30" s="1"/>
  <c r="T99" i="30"/>
  <c r="S99" i="30" s="1"/>
  <c r="T93" i="30"/>
  <c r="S93" i="30" s="1"/>
  <c r="T85" i="30"/>
  <c r="S85" i="30" s="1"/>
  <c r="T92" i="30"/>
  <c r="S92" i="30" s="1"/>
  <c r="T84" i="30"/>
  <c r="S84" i="30" s="1"/>
  <c r="T77" i="30"/>
  <c r="S77" i="30" s="1"/>
  <c r="T69" i="30"/>
  <c r="S69" i="30" s="1"/>
  <c r="T78" i="30"/>
  <c r="S78" i="30" s="1"/>
  <c r="T70" i="30"/>
  <c r="S70" i="30" s="1"/>
  <c r="T61" i="30"/>
  <c r="S61" i="30" s="1"/>
  <c r="T53" i="30"/>
  <c r="S53" i="30" s="1"/>
  <c r="T45" i="30"/>
  <c r="S45" i="30" s="1"/>
  <c r="T37" i="30"/>
  <c r="T62" i="30"/>
  <c r="S62" i="30" s="1"/>
  <c r="T54" i="30"/>
  <c r="S54" i="30" s="1"/>
  <c r="T46" i="30"/>
  <c r="S46" i="30" s="1"/>
  <c r="T38" i="30"/>
  <c r="T225" i="30"/>
  <c r="S225" i="30" s="1"/>
  <c r="T209" i="30"/>
  <c r="S209" i="30" s="1"/>
  <c r="T193" i="30"/>
  <c r="S193" i="30" s="1"/>
  <c r="T177" i="30"/>
  <c r="S177" i="30" s="1"/>
  <c r="T169" i="30"/>
  <c r="S169" i="30" s="1"/>
  <c r="T161" i="30"/>
  <c r="S161" i="30" s="1"/>
  <c r="T154" i="30"/>
  <c r="S154" i="30" s="1"/>
  <c r="T150" i="30"/>
  <c r="S150" i="30" s="1"/>
  <c r="T146" i="30"/>
  <c r="S146" i="30" s="1"/>
  <c r="T142" i="30"/>
  <c r="S142" i="30" s="1"/>
  <c r="T138" i="30"/>
  <c r="S138" i="30" s="1"/>
  <c r="T134" i="30"/>
  <c r="S134" i="30" s="1"/>
  <c r="T130" i="30"/>
  <c r="S130" i="30" s="1"/>
  <c r="T126" i="30"/>
  <c r="S126" i="30" s="1"/>
  <c r="T122" i="30"/>
  <c r="S122" i="30" s="1"/>
  <c r="T102" i="30"/>
  <c r="S102" i="30" s="1"/>
  <c r="T117" i="30"/>
  <c r="S117" i="30" s="1"/>
  <c r="T113" i="30"/>
  <c r="S113" i="30" s="1"/>
  <c r="T109" i="30"/>
  <c r="S109" i="30" s="1"/>
  <c r="T105" i="30"/>
  <c r="S105" i="30" s="1"/>
  <c r="T97" i="30"/>
  <c r="S97" i="30" s="1"/>
  <c r="T91" i="30"/>
  <c r="S91" i="30" s="1"/>
  <c r="T83" i="30"/>
  <c r="S83" i="30" s="1"/>
  <c r="T90" i="30"/>
  <c r="S90" i="30" s="1"/>
  <c r="T82" i="30"/>
  <c r="S82" i="30" s="1"/>
  <c r="T75" i="30"/>
  <c r="S75" i="30" s="1"/>
  <c r="T67" i="30"/>
  <c r="S67" i="30" s="1"/>
  <c r="T76" i="30"/>
  <c r="S76" i="30" s="1"/>
  <c r="T68" i="30"/>
  <c r="S68" i="30" s="1"/>
  <c r="T59" i="30"/>
  <c r="S59" i="30" s="1"/>
  <c r="T51" i="30"/>
  <c r="S51" i="30" s="1"/>
  <c r="T43" i="30"/>
  <c r="S43" i="30" s="1"/>
  <c r="T35" i="30"/>
  <c r="T60" i="30"/>
  <c r="S60" i="30" s="1"/>
  <c r="T52" i="30"/>
  <c r="S52" i="30" s="1"/>
  <c r="T44" i="30"/>
  <c r="S44" i="30" s="1"/>
  <c r="T36" i="30"/>
  <c r="T29" i="30"/>
  <c r="T22" i="30"/>
  <c r="T15" i="30"/>
  <c r="T11" i="30"/>
  <c r="T21" i="30"/>
  <c r="T30" i="30"/>
  <c r="T12" i="30"/>
  <c r="T230" i="30"/>
  <c r="S230" i="30" s="1"/>
  <c r="T222" i="30"/>
  <c r="S222" i="30" s="1"/>
  <c r="T214" i="30"/>
  <c r="S214" i="30" s="1"/>
  <c r="T206" i="30"/>
  <c r="S206" i="30" s="1"/>
  <c r="T198" i="30"/>
  <c r="S198" i="30" s="1"/>
  <c r="T190" i="30"/>
  <c r="S190" i="30" s="1"/>
  <c r="T182" i="30"/>
  <c r="S182" i="30" s="1"/>
  <c r="T174" i="30"/>
  <c r="S174" i="30" s="1"/>
  <c r="T166" i="30"/>
  <c r="S166" i="30" s="1"/>
  <c r="T158" i="30"/>
  <c r="S158" i="30" s="1"/>
  <c r="T231" i="30"/>
  <c r="S231" i="30" s="1"/>
  <c r="T223" i="30"/>
  <c r="S223" i="30" s="1"/>
  <c r="T215" i="30"/>
  <c r="S215" i="30" s="1"/>
  <c r="T207" i="30"/>
  <c r="S207" i="30" s="1"/>
  <c r="T199" i="30"/>
  <c r="S199" i="30" s="1"/>
  <c r="T191" i="30"/>
  <c r="S191" i="30" s="1"/>
  <c r="T183" i="30"/>
  <c r="S183" i="30" s="1"/>
  <c r="T220" i="30"/>
  <c r="S220" i="30" s="1"/>
  <c r="T232" i="30"/>
  <c r="S232" i="30" s="1"/>
  <c r="T204" i="30"/>
  <c r="S204" i="30" s="1"/>
  <c r="T188" i="30"/>
  <c r="S188" i="30" s="1"/>
  <c r="T200" i="30"/>
  <c r="S200" i="30" s="1"/>
  <c r="T176" i="30"/>
  <c r="S176" i="30" s="1"/>
  <c r="T160" i="30"/>
  <c r="S160" i="30" s="1"/>
  <c r="T192" i="30"/>
  <c r="S192" i="30" s="1"/>
  <c r="T156" i="30"/>
  <c r="S156" i="30" s="1"/>
  <c r="T180" i="30"/>
  <c r="S180" i="30" s="1"/>
  <c r="T24" i="30"/>
  <c r="T9" i="30"/>
  <c r="T234" i="30"/>
  <c r="T226" i="30"/>
  <c r="S226" i="30" s="1"/>
  <c r="T218" i="30"/>
  <c r="S218" i="30" s="1"/>
  <c r="T210" i="30"/>
  <c r="S210" i="30" s="1"/>
  <c r="T202" i="30"/>
  <c r="S202" i="30" s="1"/>
  <c r="T194" i="30"/>
  <c r="S194" i="30" s="1"/>
  <c r="T186" i="30"/>
  <c r="S186" i="30" s="1"/>
  <c r="T178" i="30"/>
  <c r="S178" i="30" s="1"/>
  <c r="T170" i="30"/>
  <c r="S170" i="30" s="1"/>
  <c r="T162" i="30"/>
  <c r="S162" i="30" s="1"/>
  <c r="T235" i="30"/>
  <c r="T227" i="30"/>
  <c r="S227" i="30" s="1"/>
  <c r="T219" i="30"/>
  <c r="S219" i="30" s="1"/>
  <c r="T211" i="30"/>
  <c r="S211" i="30" s="1"/>
  <c r="T203" i="30"/>
  <c r="S203" i="30" s="1"/>
  <c r="T195" i="30"/>
  <c r="S195" i="30" s="1"/>
  <c r="T187" i="30"/>
  <c r="S187" i="30" s="1"/>
  <c r="T179" i="30"/>
  <c r="S179" i="30" s="1"/>
  <c r="T228" i="30"/>
  <c r="S228" i="30" s="1"/>
  <c r="T216" i="30"/>
  <c r="S216" i="30" s="1"/>
  <c r="T212" i="30"/>
  <c r="S212" i="30" s="1"/>
  <c r="T196" i="30"/>
  <c r="S196" i="30" s="1"/>
  <c r="T224" i="30"/>
  <c r="S224" i="30" s="1"/>
  <c r="T184" i="30"/>
  <c r="S184" i="30" s="1"/>
  <c r="T168" i="30"/>
  <c r="S168" i="30" s="1"/>
  <c r="T208" i="30"/>
  <c r="S208" i="30" s="1"/>
  <c r="T172" i="30"/>
  <c r="S172" i="30" s="1"/>
  <c r="T31" i="30"/>
  <c r="T16" i="30"/>
  <c r="T26" i="30"/>
  <c r="AH28" i="30"/>
  <c r="AH37" i="30"/>
  <c r="S233" i="30" l="1"/>
  <c r="AA235" i="30"/>
  <c r="AJ235" i="30"/>
  <c r="X235" i="30"/>
  <c r="AG235" i="30"/>
  <c r="V235" i="30"/>
  <c r="U235" i="30" s="1"/>
  <c r="AD235" i="30"/>
  <c r="JN102" i="30"/>
  <c r="JN103" i="30"/>
  <c r="JN95" i="30"/>
  <c r="JN89" i="30"/>
  <c r="JN94" i="30"/>
  <c r="JN86" i="30"/>
  <c r="JN81" i="30"/>
  <c r="JN73" i="30"/>
  <c r="JN65" i="30"/>
  <c r="JN72" i="30"/>
  <c r="JN64" i="30"/>
  <c r="JN57" i="30"/>
  <c r="JN49" i="30"/>
  <c r="JN41" i="30"/>
  <c r="JN33" i="30"/>
  <c r="JN56" i="30"/>
  <c r="JN48" i="30"/>
  <c r="JN40" i="30"/>
  <c r="JN32" i="30"/>
  <c r="JN24" i="30"/>
  <c r="JN16" i="30"/>
  <c r="JN10" i="30"/>
  <c r="JN30" i="30"/>
  <c r="JN21" i="30"/>
  <c r="JN11" i="30"/>
  <c r="JN104" i="30"/>
  <c r="JN105" i="30"/>
  <c r="JN97" i="30"/>
  <c r="JN91" i="30"/>
  <c r="JN83" i="30"/>
  <c r="JN88" i="30"/>
  <c r="JN80" i="30"/>
  <c r="JN75" i="30"/>
  <c r="JN67" i="30"/>
  <c r="JN74" i="30"/>
  <c r="JN66" i="30"/>
  <c r="JN59" i="30"/>
  <c r="JN51" i="30"/>
  <c r="JN43" i="30"/>
  <c r="JN35" i="30"/>
  <c r="JN58" i="30"/>
  <c r="JN50" i="30"/>
  <c r="JN42" i="30"/>
  <c r="JN34" i="30"/>
  <c r="JN25" i="30"/>
  <c r="JN18" i="30"/>
  <c r="JN12" i="30"/>
  <c r="JN31" i="30"/>
  <c r="JN23" i="30"/>
  <c r="JN14" i="30"/>
  <c r="JN5" i="30"/>
  <c r="JN98" i="30"/>
  <c r="JN99" i="30"/>
  <c r="JN93" i="30"/>
  <c r="JN85" i="30"/>
  <c r="JN90" i="30"/>
  <c r="JN82" i="30"/>
  <c r="JN77" i="30"/>
  <c r="JN69" i="30"/>
  <c r="JN76" i="30"/>
  <c r="JN68" i="30"/>
  <c r="JN61" i="30"/>
  <c r="JN53" i="30"/>
  <c r="JN45" i="30"/>
  <c r="JN37" i="30"/>
  <c r="JN60" i="30"/>
  <c r="JN52" i="30"/>
  <c r="JN44" i="30"/>
  <c r="JN36" i="30"/>
  <c r="JN27" i="30"/>
  <c r="JN19" i="30"/>
  <c r="JN13" i="30"/>
  <c r="JN7" i="30"/>
  <c r="JN26" i="30"/>
  <c r="JN17" i="30"/>
  <c r="JN6" i="30"/>
  <c r="JN100" i="30"/>
  <c r="JN101" i="30"/>
  <c r="JN96" i="30"/>
  <c r="JN87" i="30"/>
  <c r="JN92" i="30"/>
  <c r="JN84" i="30"/>
  <c r="JN79" i="30"/>
  <c r="JN71" i="30"/>
  <c r="JN78" i="30"/>
  <c r="JN70" i="30"/>
  <c r="JN63" i="30"/>
  <c r="JN55" i="30"/>
  <c r="JN47" i="30"/>
  <c r="JN39" i="30"/>
  <c r="JN62" i="30"/>
  <c r="JN54" i="30"/>
  <c r="JN46" i="30"/>
  <c r="JN38" i="30"/>
  <c r="JN29" i="30"/>
  <c r="JN22" i="30"/>
  <c r="JN15" i="30"/>
  <c r="JN9" i="30"/>
  <c r="JN28" i="30"/>
  <c r="JN20" i="30"/>
  <c r="JN8" i="30"/>
  <c r="R235" i="30"/>
  <c r="JN3" i="30"/>
  <c r="AE234" i="30"/>
  <c r="AH234" i="30"/>
  <c r="AK234" i="30"/>
  <c r="Y234" i="30"/>
  <c r="AB234" i="30"/>
  <c r="E236" i="16" a="1"/>
  <c r="E236" i="16" s="1"/>
  <c r="H235" i="16" a="1"/>
  <c r="H235" i="16" s="1"/>
  <c r="Q236" i="30" s="1"/>
  <c r="JO2" i="30"/>
  <c r="G235" i="16"/>
  <c r="JO4" i="30" s="1"/>
  <c r="P236" i="30"/>
  <c r="T236" i="30" s="1"/>
  <c r="F235" i="16"/>
  <c r="S234" i="30" l="1"/>
  <c r="V236" i="30"/>
  <c r="U236" i="30" s="1"/>
  <c r="AA236" i="30"/>
  <c r="AD236" i="30"/>
  <c r="AG236" i="30"/>
  <c r="AJ236" i="30"/>
  <c r="X236" i="30"/>
  <c r="JO105" i="30"/>
  <c r="JO104" i="30"/>
  <c r="JO96" i="30"/>
  <c r="JO90" i="30"/>
  <c r="JO82" i="30"/>
  <c r="JO89" i="30"/>
  <c r="JO81" i="30"/>
  <c r="JO72" i="30"/>
  <c r="JO64" i="30"/>
  <c r="JO75" i="30"/>
  <c r="JO67" i="30"/>
  <c r="JO58" i="30"/>
  <c r="JO50" i="30"/>
  <c r="JO42" i="30"/>
  <c r="JO34" i="30"/>
  <c r="JO59" i="30"/>
  <c r="JO51" i="30"/>
  <c r="JO43" i="30"/>
  <c r="JO35" i="30"/>
  <c r="JO28" i="30"/>
  <c r="JO20" i="30"/>
  <c r="JO8" i="30"/>
  <c r="JO27" i="30"/>
  <c r="JO19" i="30"/>
  <c r="JO13" i="30"/>
  <c r="JO7" i="30"/>
  <c r="JO48" i="30"/>
  <c r="JO36" i="30"/>
  <c r="JO57" i="30"/>
  <c r="JO45" i="30"/>
  <c r="JO33" i="30"/>
  <c r="JO21" i="30"/>
  <c r="JO6" i="30"/>
  <c r="JO22" i="30"/>
  <c r="JO12" i="30"/>
  <c r="JO103" i="30"/>
  <c r="JO102" i="30"/>
  <c r="JO97" i="30"/>
  <c r="JO88" i="30"/>
  <c r="JO95" i="30"/>
  <c r="JO87" i="30"/>
  <c r="JO78" i="30"/>
  <c r="JO70" i="30"/>
  <c r="JO80" i="30"/>
  <c r="JO73" i="30"/>
  <c r="JO65" i="30"/>
  <c r="JO52" i="30"/>
  <c r="JO32" i="30"/>
  <c r="JO37" i="30"/>
  <c r="JO11" i="30"/>
  <c r="JO15" i="30"/>
  <c r="JO101" i="30"/>
  <c r="JO100" i="30"/>
  <c r="JO94" i="30"/>
  <c r="JO86" i="30"/>
  <c r="JO93" i="30"/>
  <c r="JO85" i="30"/>
  <c r="JO76" i="30"/>
  <c r="JO68" i="30"/>
  <c r="JO79" i="30"/>
  <c r="JO71" i="30"/>
  <c r="JO62" i="30"/>
  <c r="JO54" i="30"/>
  <c r="JO46" i="30"/>
  <c r="JO38" i="30"/>
  <c r="JO63" i="30"/>
  <c r="JO55" i="30"/>
  <c r="JO47" i="30"/>
  <c r="JO39" i="30"/>
  <c r="JO31" i="30"/>
  <c r="JO23" i="30"/>
  <c r="JO14" i="30"/>
  <c r="JO5" i="30"/>
  <c r="JO24" i="30"/>
  <c r="JO16" i="30"/>
  <c r="JO10" i="30"/>
  <c r="JO56" i="30"/>
  <c r="JO40" i="30"/>
  <c r="JO61" i="30"/>
  <c r="JO53" i="30"/>
  <c r="JO41" i="30"/>
  <c r="JO30" i="30"/>
  <c r="JO17" i="30"/>
  <c r="JO29" i="30"/>
  <c r="JO18" i="30"/>
  <c r="JO9" i="30"/>
  <c r="JO99" i="30"/>
  <c r="JO98" i="30"/>
  <c r="JO92" i="30"/>
  <c r="JO84" i="30"/>
  <c r="JO91" i="30"/>
  <c r="JO83" i="30"/>
  <c r="JO74" i="30"/>
  <c r="JO66" i="30"/>
  <c r="JO77" i="30"/>
  <c r="JO69" i="30"/>
  <c r="JO60" i="30"/>
  <c r="JO44" i="30"/>
  <c r="JO49" i="30"/>
  <c r="JO26" i="30"/>
  <c r="JO25" i="30"/>
  <c r="F236" i="16"/>
  <c r="E237" i="16" a="1"/>
  <c r="E237" i="16" s="1"/>
  <c r="JP2" i="30"/>
  <c r="G236" i="16"/>
  <c r="JP4" i="30" s="1"/>
  <c r="P237" i="30"/>
  <c r="T237" i="30" s="1"/>
  <c r="H236" i="16" a="1"/>
  <c r="H236" i="16" s="1"/>
  <c r="Q237" i="30" s="1"/>
  <c r="AB235" i="30"/>
  <c r="AE235" i="30"/>
  <c r="AH235" i="30"/>
  <c r="AK235" i="30"/>
  <c r="Y235" i="30"/>
  <c r="JO3" i="30"/>
  <c r="R236" i="30"/>
  <c r="S235" i="30" l="1"/>
  <c r="AD237" i="30"/>
  <c r="AG237" i="30"/>
  <c r="V237" i="30"/>
  <c r="U237" i="30" s="1"/>
  <c r="AJ237" i="30"/>
  <c r="X237" i="30"/>
  <c r="AA237" i="30"/>
  <c r="JP100" i="30"/>
  <c r="JP101" i="30"/>
  <c r="JP93" i="30"/>
  <c r="JP85" i="30"/>
  <c r="JP92" i="30"/>
  <c r="JP84" i="30"/>
  <c r="JP77" i="30"/>
  <c r="JP69" i="30"/>
  <c r="JP78" i="30"/>
  <c r="JP70" i="30"/>
  <c r="JP63" i="30"/>
  <c r="JP55" i="30"/>
  <c r="JP47" i="30"/>
  <c r="JP39" i="30"/>
  <c r="JP62" i="30"/>
  <c r="JP54" i="30"/>
  <c r="JP46" i="30"/>
  <c r="JP38" i="30"/>
  <c r="JP31" i="30"/>
  <c r="JP24" i="30"/>
  <c r="JP16" i="30"/>
  <c r="JP10" i="30"/>
  <c r="JP28" i="30"/>
  <c r="JP20" i="30"/>
  <c r="JP8" i="30"/>
  <c r="JP102" i="30"/>
  <c r="JP103" i="30"/>
  <c r="JP95" i="30"/>
  <c r="JP87" i="30"/>
  <c r="JP94" i="30"/>
  <c r="JP86" i="30"/>
  <c r="JP79" i="30"/>
  <c r="JP71" i="30"/>
  <c r="JP81" i="30"/>
  <c r="JP72" i="30"/>
  <c r="JP64" i="30"/>
  <c r="JP57" i="30"/>
  <c r="JP49" i="30"/>
  <c r="JP41" i="30"/>
  <c r="JP33" i="30"/>
  <c r="JP56" i="30"/>
  <c r="JP48" i="30"/>
  <c r="JP40" i="30"/>
  <c r="JP32" i="30"/>
  <c r="JP25" i="30"/>
  <c r="JP18" i="30"/>
  <c r="JP12" i="30"/>
  <c r="JP30" i="30"/>
  <c r="JP21" i="30"/>
  <c r="JP11" i="30"/>
  <c r="JP104" i="30"/>
  <c r="JP105" i="30"/>
  <c r="JP97" i="30"/>
  <c r="JP89" i="30"/>
  <c r="JP96" i="30"/>
  <c r="JP88" i="30"/>
  <c r="JP80" i="30"/>
  <c r="JP73" i="30"/>
  <c r="JP65" i="30"/>
  <c r="JP74" i="30"/>
  <c r="JP66" i="30"/>
  <c r="JP59" i="30"/>
  <c r="JP51" i="30"/>
  <c r="JP43" i="30"/>
  <c r="JP35" i="30"/>
  <c r="JP58" i="30"/>
  <c r="JP50" i="30"/>
  <c r="JP42" i="30"/>
  <c r="JP34" i="30"/>
  <c r="JP27" i="30"/>
  <c r="JP19" i="30"/>
  <c r="JP13" i="30"/>
  <c r="JP7" i="30"/>
  <c r="JP23" i="30"/>
  <c r="JP14" i="30"/>
  <c r="JP5" i="30"/>
  <c r="JP98" i="30"/>
  <c r="JP99" i="30"/>
  <c r="JP91" i="30"/>
  <c r="JP83" i="30"/>
  <c r="JP90" i="30"/>
  <c r="JP82" i="30"/>
  <c r="JP75" i="30"/>
  <c r="JP67" i="30"/>
  <c r="JP76" i="30"/>
  <c r="JP68" i="30"/>
  <c r="JP61" i="30"/>
  <c r="JP53" i="30"/>
  <c r="JP45" i="30"/>
  <c r="JP37" i="30"/>
  <c r="JP60" i="30"/>
  <c r="JP52" i="30"/>
  <c r="JP44" i="30"/>
  <c r="JP36" i="30"/>
  <c r="JP29" i="30"/>
  <c r="JP22" i="30"/>
  <c r="JP15" i="30"/>
  <c r="JP9" i="30"/>
  <c r="JP26" i="30"/>
  <c r="JP17" i="30"/>
  <c r="JP6" i="30"/>
  <c r="R237" i="30"/>
  <c r="JP3" i="30"/>
  <c r="AH236" i="30"/>
  <c r="AK236" i="30"/>
  <c r="Y236" i="30"/>
  <c r="AB236" i="30"/>
  <c r="AE236" i="30"/>
  <c r="H237" i="16" a="1"/>
  <c r="H237" i="16" s="1"/>
  <c r="Q238" i="30" s="1"/>
  <c r="JQ2" i="30"/>
  <c r="E238" i="16" a="1"/>
  <c r="E238" i="16" s="1"/>
  <c r="F237" i="16"/>
  <c r="G237" i="16"/>
  <c r="JQ4" i="30" s="1"/>
  <c r="P238" i="30"/>
  <c r="T238" i="30" s="1"/>
  <c r="E239" i="16" l="1" a="1"/>
  <c r="E239" i="16" s="1"/>
  <c r="JR2" i="30"/>
  <c r="H238" i="16" a="1"/>
  <c r="H238" i="16" s="1"/>
  <c r="Q239" i="30" s="1"/>
  <c r="G238" i="16"/>
  <c r="JR4" i="30" s="1"/>
  <c r="P239" i="30"/>
  <c r="T239" i="30" s="1"/>
  <c r="F238" i="16"/>
  <c r="AB237" i="30"/>
  <c r="AE237" i="30"/>
  <c r="AH237" i="30"/>
  <c r="AK237" i="30"/>
  <c r="Y237" i="30"/>
  <c r="AD238" i="30"/>
  <c r="V238" i="30"/>
  <c r="U238" i="30" s="1"/>
  <c r="AA238" i="30"/>
  <c r="AJ238" i="30"/>
  <c r="X238" i="30"/>
  <c r="AG238" i="30"/>
  <c r="R238" i="30"/>
  <c r="JQ3" i="30"/>
  <c r="JQ103" i="30"/>
  <c r="JQ95" i="30"/>
  <c r="JQ87" i="30"/>
  <c r="JQ64" i="30"/>
  <c r="JQ56" i="30"/>
  <c r="JQ32" i="30"/>
  <c r="JQ22" i="30"/>
  <c r="JQ90" i="30"/>
  <c r="JQ81" i="30"/>
  <c r="JQ66" i="30"/>
  <c r="JQ58" i="30"/>
  <c r="JQ59" i="30"/>
  <c r="JQ28" i="30"/>
  <c r="JQ27" i="30"/>
  <c r="JQ7" i="30"/>
  <c r="JQ17" i="30"/>
  <c r="JQ9" i="30"/>
  <c r="JQ99" i="30"/>
  <c r="JQ98" i="30"/>
  <c r="JQ92" i="30"/>
  <c r="JQ84" i="30"/>
  <c r="JQ91" i="30"/>
  <c r="JQ83" i="30"/>
  <c r="JQ76" i="30"/>
  <c r="JQ68" i="30"/>
  <c r="JQ77" i="30"/>
  <c r="JQ69" i="30"/>
  <c r="JQ60" i="30"/>
  <c r="JQ52" i="30"/>
  <c r="JQ44" i="30"/>
  <c r="JQ36" i="30"/>
  <c r="JQ57" i="30"/>
  <c r="JQ37" i="30"/>
  <c r="JQ11" i="30"/>
  <c r="JQ12" i="30"/>
  <c r="JQ101" i="30"/>
  <c r="JQ100" i="30"/>
  <c r="JQ94" i="30"/>
  <c r="JQ86" i="30"/>
  <c r="JQ93" i="30"/>
  <c r="JQ85" i="30"/>
  <c r="JQ78" i="30"/>
  <c r="JQ70" i="30"/>
  <c r="JQ79" i="30"/>
  <c r="JQ71" i="30"/>
  <c r="JQ62" i="30"/>
  <c r="JQ54" i="30"/>
  <c r="JQ46" i="30"/>
  <c r="JQ38" i="30"/>
  <c r="JQ63" i="30"/>
  <c r="JQ55" i="30"/>
  <c r="JQ47" i="30"/>
  <c r="JQ39" i="30"/>
  <c r="JQ31" i="30"/>
  <c r="JQ23" i="30"/>
  <c r="JQ14" i="30"/>
  <c r="JQ5" i="30"/>
  <c r="JQ24" i="30"/>
  <c r="JQ16" i="30"/>
  <c r="JQ10" i="30"/>
  <c r="JQ61" i="30"/>
  <c r="JQ45" i="30"/>
  <c r="JQ33" i="30"/>
  <c r="JQ21" i="30"/>
  <c r="JQ6" i="30"/>
  <c r="JQ25" i="30"/>
  <c r="JQ15" i="30"/>
  <c r="JQ102" i="30"/>
  <c r="JQ88" i="30"/>
  <c r="JQ97" i="30"/>
  <c r="JQ80" i="30"/>
  <c r="JQ72" i="30"/>
  <c r="JQ73" i="30"/>
  <c r="JQ65" i="30"/>
  <c r="JQ48" i="30"/>
  <c r="JQ40" i="30"/>
  <c r="JQ49" i="30"/>
  <c r="JQ26" i="30"/>
  <c r="JQ105" i="30"/>
  <c r="JQ104" i="30"/>
  <c r="JQ96" i="30"/>
  <c r="JQ82" i="30"/>
  <c r="JQ89" i="30"/>
  <c r="JQ74" i="30"/>
  <c r="JQ75" i="30"/>
  <c r="JQ67" i="30"/>
  <c r="JQ50" i="30"/>
  <c r="JQ42" i="30"/>
  <c r="JQ34" i="30"/>
  <c r="JQ51" i="30"/>
  <c r="JQ43" i="30"/>
  <c r="JQ35" i="30"/>
  <c r="JQ20" i="30"/>
  <c r="JQ8" i="30"/>
  <c r="JQ19" i="30"/>
  <c r="JQ13" i="30"/>
  <c r="JQ53" i="30"/>
  <c r="JQ41" i="30"/>
  <c r="JQ30" i="30"/>
  <c r="JQ29" i="30"/>
  <c r="JQ18" i="30"/>
  <c r="S236" i="30"/>
  <c r="S237" i="30" l="1"/>
  <c r="AH238" i="30"/>
  <c r="AK238" i="30"/>
  <c r="Y238" i="30"/>
  <c r="AB238" i="30"/>
  <c r="AE238" i="30"/>
  <c r="R239" i="30"/>
  <c r="JR3" i="30"/>
  <c r="JR100" i="30"/>
  <c r="JR101" i="30"/>
  <c r="JR96" i="30"/>
  <c r="JR87" i="30"/>
  <c r="JR92" i="30"/>
  <c r="JR84" i="30"/>
  <c r="JR79" i="30"/>
  <c r="JR71" i="30"/>
  <c r="JR78" i="30"/>
  <c r="JR70" i="30"/>
  <c r="JR63" i="30"/>
  <c r="JR55" i="30"/>
  <c r="JR47" i="30"/>
  <c r="JR39" i="30"/>
  <c r="JR62" i="30"/>
  <c r="JR54" i="30"/>
  <c r="JR46" i="30"/>
  <c r="JR38" i="30"/>
  <c r="JR29" i="30"/>
  <c r="JR22" i="30"/>
  <c r="JR15" i="30"/>
  <c r="JR9" i="30"/>
  <c r="JR28" i="30"/>
  <c r="JR20" i="30"/>
  <c r="JR8" i="30"/>
  <c r="JR102" i="30"/>
  <c r="JR103" i="30"/>
  <c r="JR95" i="30"/>
  <c r="JR89" i="30"/>
  <c r="JR94" i="30"/>
  <c r="JR86" i="30"/>
  <c r="JR81" i="30"/>
  <c r="JR73" i="30"/>
  <c r="JR65" i="30"/>
  <c r="JR72" i="30"/>
  <c r="JR64" i="30"/>
  <c r="JR57" i="30"/>
  <c r="JR49" i="30"/>
  <c r="JR33" i="30"/>
  <c r="JR48" i="30"/>
  <c r="JR32" i="30"/>
  <c r="JR16" i="30"/>
  <c r="JR11" i="30"/>
  <c r="JR104" i="30"/>
  <c r="JR105" i="30"/>
  <c r="JR97" i="30"/>
  <c r="JR91" i="30"/>
  <c r="JR83" i="30"/>
  <c r="JR88" i="30"/>
  <c r="JR80" i="30"/>
  <c r="JR75" i="30"/>
  <c r="JR67" i="30"/>
  <c r="JR74" i="30"/>
  <c r="JR66" i="30"/>
  <c r="JR59" i="30"/>
  <c r="JR51" i="30"/>
  <c r="JR43" i="30"/>
  <c r="JR35" i="30"/>
  <c r="JR58" i="30"/>
  <c r="JR50" i="30"/>
  <c r="JR42" i="30"/>
  <c r="JR34" i="30"/>
  <c r="JR25" i="30"/>
  <c r="JR18" i="30"/>
  <c r="JR12" i="30"/>
  <c r="JR31" i="30"/>
  <c r="JR23" i="30"/>
  <c r="JR14" i="30"/>
  <c r="JR5" i="30"/>
  <c r="JR98" i="30"/>
  <c r="JR99" i="30"/>
  <c r="JR93" i="30"/>
  <c r="JR85" i="30"/>
  <c r="JR90" i="30"/>
  <c r="JR82" i="30"/>
  <c r="JR77" i="30"/>
  <c r="JR69" i="30"/>
  <c r="JR76" i="30"/>
  <c r="JR68" i="30"/>
  <c r="JR61" i="30"/>
  <c r="JR53" i="30"/>
  <c r="JR45" i="30"/>
  <c r="JR37" i="30"/>
  <c r="JR60" i="30"/>
  <c r="JR52" i="30"/>
  <c r="JR44" i="30"/>
  <c r="JR36" i="30"/>
  <c r="JR27" i="30"/>
  <c r="JR19" i="30"/>
  <c r="JR13" i="30"/>
  <c r="JR7" i="30"/>
  <c r="JR26" i="30"/>
  <c r="JR17" i="30"/>
  <c r="JR6" i="30"/>
  <c r="JR41" i="30"/>
  <c r="JR56" i="30"/>
  <c r="JR40" i="30"/>
  <c r="JR24" i="30"/>
  <c r="JR10" i="30"/>
  <c r="JR30" i="30"/>
  <c r="JR21" i="30"/>
  <c r="AA239" i="30"/>
  <c r="X239" i="30"/>
  <c r="AD239" i="30"/>
  <c r="AG239" i="30"/>
  <c r="V239" i="30"/>
  <c r="U239" i="30" s="1"/>
  <c r="AJ239" i="30"/>
  <c r="JS2" i="30"/>
  <c r="F239" i="16"/>
  <c r="G239" i="16"/>
  <c r="JS4" i="30" s="1"/>
  <c r="P240" i="30"/>
  <c r="T240" i="30" s="1"/>
  <c r="H239" i="16" a="1"/>
  <c r="H239" i="16" s="1"/>
  <c r="Q240" i="30" s="1"/>
  <c r="E240" i="16" a="1"/>
  <c r="E240" i="16" s="1"/>
  <c r="H240" i="16" l="1" a="1"/>
  <c r="H240" i="16" s="1"/>
  <c r="Q241" i="30" s="1"/>
  <c r="G240" i="16"/>
  <c r="JT4" i="30" s="1"/>
  <c r="P241" i="30"/>
  <c r="T241" i="30" s="1"/>
  <c r="E241" i="16" a="1"/>
  <c r="E241" i="16" s="1"/>
  <c r="JT2" i="30"/>
  <c r="F240" i="16"/>
  <c r="AA240" i="30"/>
  <c r="AJ240" i="30"/>
  <c r="X240" i="30"/>
  <c r="AG240" i="30"/>
  <c r="AD240" i="30"/>
  <c r="V240" i="30"/>
  <c r="U240" i="30" s="1"/>
  <c r="JS3" i="30"/>
  <c r="R240" i="30"/>
  <c r="AE239" i="30"/>
  <c r="AH239" i="30"/>
  <c r="AK239" i="30"/>
  <c r="Y239" i="30"/>
  <c r="AB239" i="30"/>
  <c r="JS93" i="30"/>
  <c r="JS71" i="30"/>
  <c r="JS38" i="30"/>
  <c r="JS47" i="30"/>
  <c r="JS23" i="30"/>
  <c r="JS16" i="30"/>
  <c r="JS26" i="30"/>
  <c r="JS15" i="30"/>
  <c r="JS97" i="30"/>
  <c r="JS87" i="30"/>
  <c r="JS73" i="30"/>
  <c r="JS40" i="30"/>
  <c r="JS37" i="30"/>
  <c r="JS105" i="30"/>
  <c r="JS104" i="30"/>
  <c r="JS96" i="30"/>
  <c r="JS90" i="30"/>
  <c r="JS82" i="30"/>
  <c r="JS89" i="30"/>
  <c r="JS81" i="30"/>
  <c r="JS72" i="30"/>
  <c r="JS64" i="30"/>
  <c r="JS75" i="30"/>
  <c r="JS67" i="30"/>
  <c r="JS58" i="30"/>
  <c r="JS50" i="30"/>
  <c r="JS42" i="30"/>
  <c r="JS34" i="30"/>
  <c r="JS59" i="30"/>
  <c r="JS51" i="30"/>
  <c r="JS43" i="30"/>
  <c r="JS35" i="30"/>
  <c r="JS28" i="30"/>
  <c r="JS20" i="30"/>
  <c r="JS8" i="30"/>
  <c r="JS27" i="30"/>
  <c r="JS19" i="30"/>
  <c r="JS13" i="30"/>
  <c r="JS7" i="30"/>
  <c r="JS49" i="30"/>
  <c r="JS33" i="30"/>
  <c r="JS21" i="30"/>
  <c r="JS6" i="30"/>
  <c r="JS18" i="30"/>
  <c r="JS9" i="30"/>
  <c r="JS99" i="30"/>
  <c r="JS98" i="30"/>
  <c r="JS92" i="30"/>
  <c r="JS84" i="30"/>
  <c r="JS91" i="30"/>
  <c r="JS83" i="30"/>
  <c r="JS74" i="30"/>
  <c r="JS66" i="30"/>
  <c r="JS77" i="30"/>
  <c r="JS69" i="30"/>
  <c r="JS60" i="30"/>
  <c r="JS52" i="30"/>
  <c r="JS44" i="30"/>
  <c r="JS36" i="30"/>
  <c r="JS61" i="30"/>
  <c r="JS45" i="30"/>
  <c r="JS30" i="30"/>
  <c r="JS29" i="30"/>
  <c r="JS12" i="30"/>
  <c r="JS101" i="30"/>
  <c r="JS100" i="30"/>
  <c r="JS94" i="30"/>
  <c r="JS86" i="30"/>
  <c r="JS85" i="30"/>
  <c r="JS76" i="30"/>
  <c r="JS68" i="30"/>
  <c r="JS79" i="30"/>
  <c r="JS62" i="30"/>
  <c r="JS54" i="30"/>
  <c r="JS46" i="30"/>
  <c r="JS63" i="30"/>
  <c r="JS55" i="30"/>
  <c r="JS39" i="30"/>
  <c r="JS31" i="30"/>
  <c r="JS14" i="30"/>
  <c r="JS5" i="30"/>
  <c r="JS24" i="30"/>
  <c r="JS10" i="30"/>
  <c r="JS57" i="30"/>
  <c r="JS41" i="30"/>
  <c r="JS11" i="30"/>
  <c r="JS25" i="30"/>
  <c r="JS103" i="30"/>
  <c r="JS102" i="30"/>
  <c r="JS88" i="30"/>
  <c r="JS95" i="30"/>
  <c r="JS78" i="30"/>
  <c r="JS70" i="30"/>
  <c r="JS80" i="30"/>
  <c r="JS65" i="30"/>
  <c r="JS56" i="30"/>
  <c r="JS48" i="30"/>
  <c r="JS32" i="30"/>
  <c r="JS53" i="30"/>
  <c r="JS17" i="30"/>
  <c r="JS22" i="30"/>
  <c r="S238" i="30"/>
  <c r="S239" i="30" l="1"/>
  <c r="R241" i="30"/>
  <c r="JT3" i="30"/>
  <c r="JU2" i="30"/>
  <c r="F241" i="16"/>
  <c r="G241" i="16"/>
  <c r="JU4" i="30" s="1"/>
  <c r="P242" i="30"/>
  <c r="T242" i="30" s="1"/>
  <c r="H241" i="16" a="1"/>
  <c r="H241" i="16" s="1"/>
  <c r="Q242" i="30" s="1"/>
  <c r="E242" i="16" a="1"/>
  <c r="E242" i="16" s="1"/>
  <c r="AB240" i="30"/>
  <c r="AE240" i="30"/>
  <c r="AH240" i="30"/>
  <c r="AK240" i="30"/>
  <c r="Y240" i="30"/>
  <c r="JT100" i="30"/>
  <c r="JT101" i="30"/>
  <c r="JT93" i="30"/>
  <c r="JT85" i="30"/>
  <c r="JT92" i="30"/>
  <c r="JT84" i="30"/>
  <c r="JT77" i="30"/>
  <c r="JT69" i="30"/>
  <c r="JT78" i="30"/>
  <c r="JT70" i="30"/>
  <c r="JT63" i="30"/>
  <c r="JT55" i="30"/>
  <c r="JT47" i="30"/>
  <c r="JT39" i="30"/>
  <c r="JT62" i="30"/>
  <c r="JT54" i="30"/>
  <c r="JT46" i="30"/>
  <c r="JT38" i="30"/>
  <c r="JT31" i="30"/>
  <c r="JT24" i="30"/>
  <c r="JT16" i="30"/>
  <c r="JT10" i="30"/>
  <c r="JT28" i="30"/>
  <c r="JT20" i="30"/>
  <c r="JT8" i="30"/>
  <c r="JT102" i="30"/>
  <c r="JT103" i="30"/>
  <c r="JT95" i="30"/>
  <c r="JT87" i="30"/>
  <c r="JT86" i="30"/>
  <c r="JT81" i="30"/>
  <c r="JT72" i="30"/>
  <c r="JT57" i="30"/>
  <c r="JT33" i="30"/>
  <c r="JT40" i="30"/>
  <c r="JT18" i="30"/>
  <c r="JT11" i="30"/>
  <c r="JT104" i="30"/>
  <c r="JT105" i="30"/>
  <c r="JT97" i="30"/>
  <c r="JT89" i="30"/>
  <c r="JT96" i="30"/>
  <c r="JT88" i="30"/>
  <c r="JT80" i="30"/>
  <c r="JT73" i="30"/>
  <c r="JT65" i="30"/>
  <c r="JT74" i="30"/>
  <c r="JT66" i="30"/>
  <c r="JT59" i="30"/>
  <c r="JT51" i="30"/>
  <c r="JT43" i="30"/>
  <c r="JT35" i="30"/>
  <c r="JT58" i="30"/>
  <c r="JT50" i="30"/>
  <c r="JT42" i="30"/>
  <c r="JT34" i="30"/>
  <c r="JT27" i="30"/>
  <c r="JT19" i="30"/>
  <c r="JT13" i="30"/>
  <c r="JT7" i="30"/>
  <c r="JT23" i="30"/>
  <c r="JT14" i="30"/>
  <c r="JT5" i="30"/>
  <c r="JT98" i="30"/>
  <c r="JT99" i="30"/>
  <c r="JT91" i="30"/>
  <c r="JT83" i="30"/>
  <c r="JT90" i="30"/>
  <c r="JT82" i="30"/>
  <c r="JT75" i="30"/>
  <c r="JT67" i="30"/>
  <c r="JT76" i="30"/>
  <c r="JT68" i="30"/>
  <c r="JT61" i="30"/>
  <c r="JT53" i="30"/>
  <c r="JT45" i="30"/>
  <c r="JT37" i="30"/>
  <c r="JT60" i="30"/>
  <c r="JT52" i="30"/>
  <c r="JT44" i="30"/>
  <c r="JT36" i="30"/>
  <c r="JT29" i="30"/>
  <c r="JT22" i="30"/>
  <c r="JT15" i="30"/>
  <c r="JT9" i="30"/>
  <c r="JT26" i="30"/>
  <c r="JT17" i="30"/>
  <c r="JT6" i="30"/>
  <c r="JT94" i="30"/>
  <c r="JT79" i="30"/>
  <c r="JT71" i="30"/>
  <c r="JT64" i="30"/>
  <c r="JT49" i="30"/>
  <c r="JT41" i="30"/>
  <c r="JT56" i="30"/>
  <c r="JT48" i="30"/>
  <c r="JT32" i="30"/>
  <c r="JT25" i="30"/>
  <c r="JT12" i="30"/>
  <c r="JT30" i="30"/>
  <c r="JT21" i="30"/>
  <c r="AA241" i="30"/>
  <c r="AD241" i="30"/>
  <c r="AJ241" i="30"/>
  <c r="AG241" i="30"/>
  <c r="V241" i="30"/>
  <c r="U241" i="30" s="1"/>
  <c r="X241" i="30"/>
  <c r="S240" i="30" l="1"/>
  <c r="JU103" i="30"/>
  <c r="JU102" i="30"/>
  <c r="JU95" i="30"/>
  <c r="JU88" i="30"/>
  <c r="JU97" i="30"/>
  <c r="JU87" i="30"/>
  <c r="JU80" i="30"/>
  <c r="JU72" i="30"/>
  <c r="JU64" i="30"/>
  <c r="JU73" i="30"/>
  <c r="JU65" i="30"/>
  <c r="JU56" i="30"/>
  <c r="JU48" i="30"/>
  <c r="JU40" i="30"/>
  <c r="JU32" i="30"/>
  <c r="JU57" i="30"/>
  <c r="JU41" i="30"/>
  <c r="JU26" i="30"/>
  <c r="JU18" i="30"/>
  <c r="JU7" i="30"/>
  <c r="JU94" i="30"/>
  <c r="JU93" i="30"/>
  <c r="JU79" i="30"/>
  <c r="JU46" i="30"/>
  <c r="JU55" i="30"/>
  <c r="JU31" i="30"/>
  <c r="JU16" i="30"/>
  <c r="JU99" i="30"/>
  <c r="JU98" i="30"/>
  <c r="JU92" i="30"/>
  <c r="JU84" i="30"/>
  <c r="JU91" i="30"/>
  <c r="JU83" i="30"/>
  <c r="JU76" i="30"/>
  <c r="JU68" i="30"/>
  <c r="JU77" i="30"/>
  <c r="JU69" i="30"/>
  <c r="JU60" i="30"/>
  <c r="JU52" i="30"/>
  <c r="JU44" i="30"/>
  <c r="JU36" i="30"/>
  <c r="JU61" i="30"/>
  <c r="JU53" i="30"/>
  <c r="JU45" i="30"/>
  <c r="JU37" i="30"/>
  <c r="JU30" i="30"/>
  <c r="JU21" i="30"/>
  <c r="JU11" i="30"/>
  <c r="JU29" i="30"/>
  <c r="JU22" i="30"/>
  <c r="JU15" i="30"/>
  <c r="JU9" i="30"/>
  <c r="JU105" i="30"/>
  <c r="JU104" i="30"/>
  <c r="JU96" i="30"/>
  <c r="JU90" i="30"/>
  <c r="JU82" i="30"/>
  <c r="JU89" i="30"/>
  <c r="JU81" i="30"/>
  <c r="JU74" i="30"/>
  <c r="JU66" i="30"/>
  <c r="JU75" i="30"/>
  <c r="JU67" i="30"/>
  <c r="JU58" i="30"/>
  <c r="JU50" i="30"/>
  <c r="JU42" i="30"/>
  <c r="JU34" i="30"/>
  <c r="JU59" i="30"/>
  <c r="JU51" i="30"/>
  <c r="JU43" i="30"/>
  <c r="JU35" i="30"/>
  <c r="JU28" i="30"/>
  <c r="JU20" i="30"/>
  <c r="JU8" i="30"/>
  <c r="JU27" i="30"/>
  <c r="JU19" i="30"/>
  <c r="JU13" i="30"/>
  <c r="JU49" i="30"/>
  <c r="JU33" i="30"/>
  <c r="JU17" i="30"/>
  <c r="JU6" i="30"/>
  <c r="JU25" i="30"/>
  <c r="JU12" i="30"/>
  <c r="JU101" i="30"/>
  <c r="JU100" i="30"/>
  <c r="JU86" i="30"/>
  <c r="JU85" i="30"/>
  <c r="JU78" i="30"/>
  <c r="JU70" i="30"/>
  <c r="JU71" i="30"/>
  <c r="JU62" i="30"/>
  <c r="JU54" i="30"/>
  <c r="JU38" i="30"/>
  <c r="JU63" i="30"/>
  <c r="JU47" i="30"/>
  <c r="JU39" i="30"/>
  <c r="JU23" i="30"/>
  <c r="JU14" i="30"/>
  <c r="JU5" i="30"/>
  <c r="JU24" i="30"/>
  <c r="JU10" i="30"/>
  <c r="AE241" i="30"/>
  <c r="AH241" i="30"/>
  <c r="AK241" i="30"/>
  <c r="Y241" i="30"/>
  <c r="AB241" i="30"/>
  <c r="G242" i="16"/>
  <c r="JV4" i="30" s="1"/>
  <c r="P243" i="30"/>
  <c r="T243" i="30" s="1"/>
  <c r="JV2" i="30"/>
  <c r="F242" i="16"/>
  <c r="E243" i="16" a="1"/>
  <c r="E243" i="16" s="1"/>
  <c r="H242" i="16" a="1"/>
  <c r="H242" i="16" s="1"/>
  <c r="Q243" i="30" s="1"/>
  <c r="AG242" i="30"/>
  <c r="AJ242" i="30"/>
  <c r="X242" i="30"/>
  <c r="V242" i="30"/>
  <c r="U242" i="30" s="1"/>
  <c r="AA242" i="30"/>
  <c r="AD242" i="30"/>
  <c r="JU3" i="30"/>
  <c r="R242" i="30"/>
  <c r="S241" i="30" l="1"/>
  <c r="R243" i="30"/>
  <c r="JV3" i="30"/>
  <c r="AA243" i="30"/>
  <c r="AJ243" i="30"/>
  <c r="X243" i="30"/>
  <c r="AG243" i="30"/>
  <c r="V243" i="30"/>
  <c r="U243" i="30" s="1"/>
  <c r="AD243" i="30"/>
  <c r="AK242" i="30"/>
  <c r="AE242" i="30"/>
  <c r="AH242" i="30"/>
  <c r="Y242" i="30"/>
  <c r="AB242" i="30"/>
  <c r="F243" i="16"/>
  <c r="G243" i="16"/>
  <c r="JW4" i="30" s="1"/>
  <c r="P244" i="30"/>
  <c r="T244" i="30" s="1"/>
  <c r="H243" i="16" a="1"/>
  <c r="H243" i="16" s="1"/>
  <c r="Q244" i="30" s="1"/>
  <c r="JW2" i="30"/>
  <c r="E244" i="16" a="1"/>
  <c r="E244" i="16" s="1"/>
  <c r="JV104" i="30"/>
  <c r="JV105" i="30"/>
  <c r="JV97" i="30"/>
  <c r="JV91" i="30"/>
  <c r="JV83" i="30"/>
  <c r="JV88" i="30"/>
  <c r="JV80" i="30"/>
  <c r="JV75" i="30"/>
  <c r="JV67" i="30"/>
  <c r="JV74" i="30"/>
  <c r="JV66" i="30"/>
  <c r="JV59" i="30"/>
  <c r="JV51" i="30"/>
  <c r="JV43" i="30"/>
  <c r="JV35" i="30"/>
  <c r="JV58" i="30"/>
  <c r="JV50" i="30"/>
  <c r="JV42" i="30"/>
  <c r="JV34" i="30"/>
  <c r="JV25" i="30"/>
  <c r="JV18" i="30"/>
  <c r="JV12" i="30"/>
  <c r="JV31" i="30"/>
  <c r="JV23" i="30"/>
  <c r="JV5" i="30"/>
  <c r="JV36" i="30"/>
  <c r="JV7" i="30"/>
  <c r="JV95" i="30"/>
  <c r="JV94" i="30"/>
  <c r="JV73" i="30"/>
  <c r="JV57" i="30"/>
  <c r="JV41" i="30"/>
  <c r="JV30" i="30"/>
  <c r="JV100" i="30"/>
  <c r="JV101" i="30"/>
  <c r="JV96" i="30"/>
  <c r="JV87" i="30"/>
  <c r="JV92" i="30"/>
  <c r="JV84" i="30"/>
  <c r="JV79" i="30"/>
  <c r="JV71" i="30"/>
  <c r="JV78" i="30"/>
  <c r="JV70" i="30"/>
  <c r="JV63" i="30"/>
  <c r="JV55" i="30"/>
  <c r="JV47" i="30"/>
  <c r="JV39" i="30"/>
  <c r="JV62" i="30"/>
  <c r="JV54" i="30"/>
  <c r="JV46" i="30"/>
  <c r="JV38" i="30"/>
  <c r="JV29" i="30"/>
  <c r="JV22" i="30"/>
  <c r="JV15" i="30"/>
  <c r="JV9" i="30"/>
  <c r="JV28" i="30"/>
  <c r="JV20" i="30"/>
  <c r="JV8" i="30"/>
  <c r="JV60" i="30"/>
  <c r="JV44" i="30"/>
  <c r="JV32" i="30"/>
  <c r="JV19" i="30"/>
  <c r="JV10" i="30"/>
  <c r="JV26" i="30"/>
  <c r="JV11" i="30"/>
  <c r="JV98" i="30"/>
  <c r="JV99" i="30"/>
  <c r="JV93" i="30"/>
  <c r="JV85" i="30"/>
  <c r="JV90" i="30"/>
  <c r="JV82" i="30"/>
  <c r="JV77" i="30"/>
  <c r="JV69" i="30"/>
  <c r="JV76" i="30"/>
  <c r="JV68" i="30"/>
  <c r="JV61" i="30"/>
  <c r="JV53" i="30"/>
  <c r="JV45" i="30"/>
  <c r="JV37" i="30"/>
  <c r="JV56" i="30"/>
  <c r="JV40" i="30"/>
  <c r="JV13" i="30"/>
  <c r="JV21" i="30"/>
  <c r="JV14" i="30"/>
  <c r="JV52" i="30"/>
  <c r="JV24" i="30"/>
  <c r="JV16" i="30"/>
  <c r="JV17" i="30"/>
  <c r="JV102" i="30"/>
  <c r="JV103" i="30"/>
  <c r="JV89" i="30"/>
  <c r="JV86" i="30"/>
  <c r="JV81" i="30"/>
  <c r="JV65" i="30"/>
  <c r="JV72" i="30"/>
  <c r="JV64" i="30"/>
  <c r="JV49" i="30"/>
  <c r="JV33" i="30"/>
  <c r="JV48" i="30"/>
  <c r="JV27" i="30"/>
  <c r="JV6" i="30"/>
  <c r="JW101" i="30" l="1"/>
  <c r="JW100" i="30"/>
  <c r="JW94" i="30"/>
  <c r="JW86" i="30"/>
  <c r="JW93" i="30"/>
  <c r="JW85" i="30"/>
  <c r="JW76" i="30"/>
  <c r="JW68" i="30"/>
  <c r="JW79" i="30"/>
  <c r="JW71" i="30"/>
  <c r="JW62" i="30"/>
  <c r="JW54" i="30"/>
  <c r="JW46" i="30"/>
  <c r="JW38" i="30"/>
  <c r="JW63" i="30"/>
  <c r="JW55" i="30"/>
  <c r="JW47" i="30"/>
  <c r="JW39" i="30"/>
  <c r="JW31" i="30"/>
  <c r="JW23" i="30"/>
  <c r="JW14" i="30"/>
  <c r="JW5" i="30"/>
  <c r="JW24" i="30"/>
  <c r="JW16" i="30"/>
  <c r="JW10" i="30"/>
  <c r="JW32" i="30"/>
  <c r="JW53" i="30"/>
  <c r="JW41" i="30"/>
  <c r="JW17" i="30"/>
  <c r="JW9" i="30"/>
  <c r="JW92" i="30"/>
  <c r="JW74" i="30"/>
  <c r="JW69" i="30"/>
  <c r="JW44" i="30"/>
  <c r="JW21" i="30"/>
  <c r="JW105" i="30"/>
  <c r="JW104" i="30"/>
  <c r="JW96" i="30"/>
  <c r="JW90" i="30"/>
  <c r="JW82" i="30"/>
  <c r="JW89" i="30"/>
  <c r="JW81" i="30"/>
  <c r="JW72" i="30"/>
  <c r="JW64" i="30"/>
  <c r="JW75" i="30"/>
  <c r="JW67" i="30"/>
  <c r="JW58" i="30"/>
  <c r="JW50" i="30"/>
  <c r="JW42" i="30"/>
  <c r="JW34" i="30"/>
  <c r="JW59" i="30"/>
  <c r="JW51" i="30"/>
  <c r="JW43" i="30"/>
  <c r="JW35" i="30"/>
  <c r="JW28" i="30"/>
  <c r="JW20" i="30"/>
  <c r="JW8" i="30"/>
  <c r="JW27" i="30"/>
  <c r="JW19" i="30"/>
  <c r="JW13" i="30"/>
  <c r="JW7" i="30"/>
  <c r="JW57" i="30"/>
  <c r="JW45" i="30"/>
  <c r="JW33" i="30"/>
  <c r="JW26" i="30"/>
  <c r="JW11" i="30"/>
  <c r="JW25" i="30"/>
  <c r="JW15" i="30"/>
  <c r="JW103" i="30"/>
  <c r="JW102" i="30"/>
  <c r="JW97" i="30"/>
  <c r="JW88" i="30"/>
  <c r="JW95" i="30"/>
  <c r="JW87" i="30"/>
  <c r="JW78" i="30"/>
  <c r="JW70" i="30"/>
  <c r="JW80" i="30"/>
  <c r="JW73" i="30"/>
  <c r="JW65" i="30"/>
  <c r="JW56" i="30"/>
  <c r="JW48" i="30"/>
  <c r="JW40" i="30"/>
  <c r="JW61" i="30"/>
  <c r="JW37" i="30"/>
  <c r="JW6" i="30"/>
  <c r="JW12" i="30"/>
  <c r="JW30" i="30"/>
  <c r="JW29" i="30"/>
  <c r="JW18" i="30"/>
  <c r="JW99" i="30"/>
  <c r="JW98" i="30"/>
  <c r="JW84" i="30"/>
  <c r="JW91" i="30"/>
  <c r="JW83" i="30"/>
  <c r="JW66" i="30"/>
  <c r="JW77" i="30"/>
  <c r="JW60" i="30"/>
  <c r="JW52" i="30"/>
  <c r="JW36" i="30"/>
  <c r="JW49" i="30"/>
  <c r="JW22" i="30"/>
  <c r="AJ244" i="30"/>
  <c r="X244" i="30"/>
  <c r="AG244" i="30"/>
  <c r="AD244" i="30"/>
  <c r="V244" i="30"/>
  <c r="U244" i="30" s="1"/>
  <c r="AA244" i="30"/>
  <c r="JW3" i="30"/>
  <c r="R244" i="30"/>
  <c r="S242" i="30"/>
  <c r="H244" i="16" a="1"/>
  <c r="H244" i="16" s="1"/>
  <c r="Q245" i="30" s="1"/>
  <c r="G244" i="16"/>
  <c r="JX4" i="30" s="1"/>
  <c r="P245" i="30"/>
  <c r="T245" i="30" s="1"/>
  <c r="E245" i="16" a="1"/>
  <c r="E245" i="16" s="1"/>
  <c r="JX2" i="30"/>
  <c r="F244" i="16"/>
  <c r="AH243" i="30"/>
  <c r="AK243" i="30"/>
  <c r="Y243" i="30"/>
  <c r="AB243" i="30"/>
  <c r="AE243" i="30"/>
  <c r="JX3" i="30" l="1"/>
  <c r="R245" i="30"/>
  <c r="F245" i="16"/>
  <c r="G245" i="16"/>
  <c r="JY4" i="30" s="1"/>
  <c r="P246" i="30"/>
  <c r="T246" i="30" s="1"/>
  <c r="JY2" i="30"/>
  <c r="E246" i="16" a="1"/>
  <c r="E246" i="16" s="1"/>
  <c r="H245" i="16" a="1"/>
  <c r="H245" i="16" s="1"/>
  <c r="Q246" i="30" s="1"/>
  <c r="S243" i="30"/>
  <c r="JX100" i="30"/>
  <c r="JX101" i="30"/>
  <c r="JX93" i="30"/>
  <c r="JX85" i="30"/>
  <c r="JX92" i="30"/>
  <c r="JX84" i="30"/>
  <c r="JX77" i="30"/>
  <c r="JX69" i="30"/>
  <c r="JX78" i="30"/>
  <c r="JX70" i="30"/>
  <c r="JX59" i="30"/>
  <c r="JX39" i="30"/>
  <c r="JX46" i="30"/>
  <c r="JX24" i="30"/>
  <c r="JX23" i="30"/>
  <c r="JX102" i="30"/>
  <c r="JX95" i="30"/>
  <c r="JX87" i="30"/>
  <c r="JX86" i="30"/>
  <c r="JX81" i="30"/>
  <c r="JX49" i="30"/>
  <c r="JX56" i="30"/>
  <c r="JX25" i="30"/>
  <c r="JX30" i="30"/>
  <c r="JX35" i="30"/>
  <c r="JX19" i="30"/>
  <c r="JX28" i="30"/>
  <c r="JX104" i="30"/>
  <c r="JX105" i="30"/>
  <c r="JX97" i="30"/>
  <c r="JX89" i="30"/>
  <c r="JX96" i="30"/>
  <c r="JX88" i="30"/>
  <c r="JX80" i="30"/>
  <c r="JX73" i="30"/>
  <c r="JX65" i="30"/>
  <c r="JX74" i="30"/>
  <c r="JX63" i="30"/>
  <c r="JX51" i="30"/>
  <c r="JX58" i="30"/>
  <c r="JX34" i="30"/>
  <c r="JX7" i="30"/>
  <c r="JX8" i="30"/>
  <c r="JX98" i="30"/>
  <c r="JX99" i="30"/>
  <c r="JX91" i="30"/>
  <c r="JX83" i="30"/>
  <c r="JX90" i="30"/>
  <c r="JX82" i="30"/>
  <c r="JX75" i="30"/>
  <c r="JX67" i="30"/>
  <c r="JX76" i="30"/>
  <c r="JX68" i="30"/>
  <c r="JX61" i="30"/>
  <c r="JX53" i="30"/>
  <c r="JX45" i="30"/>
  <c r="JX37" i="30"/>
  <c r="JX60" i="30"/>
  <c r="JX52" i="30"/>
  <c r="JX44" i="30"/>
  <c r="JX36" i="30"/>
  <c r="JX29" i="30"/>
  <c r="JX22" i="30"/>
  <c r="JX15" i="30"/>
  <c r="JX9" i="30"/>
  <c r="JX26" i="30"/>
  <c r="JX17" i="30"/>
  <c r="JX6" i="30"/>
  <c r="JX55" i="30"/>
  <c r="JX43" i="30"/>
  <c r="JX62" i="30"/>
  <c r="JX50" i="30"/>
  <c r="JX38" i="30"/>
  <c r="JX27" i="30"/>
  <c r="JX16" i="30"/>
  <c r="JX10" i="30"/>
  <c r="JX20" i="30"/>
  <c r="JX5" i="30"/>
  <c r="JX103" i="30"/>
  <c r="JX94" i="30"/>
  <c r="JX79" i="30"/>
  <c r="JX71" i="30"/>
  <c r="JX72" i="30"/>
  <c r="JX64" i="30"/>
  <c r="JX57" i="30"/>
  <c r="JX41" i="30"/>
  <c r="JX33" i="30"/>
  <c r="JX48" i="30"/>
  <c r="JX40" i="30"/>
  <c r="JX32" i="30"/>
  <c r="JX18" i="30"/>
  <c r="JX12" i="30"/>
  <c r="JX21" i="30"/>
  <c r="JX11" i="30"/>
  <c r="JX66" i="30"/>
  <c r="JX47" i="30"/>
  <c r="JX54" i="30"/>
  <c r="JX42" i="30"/>
  <c r="JX31" i="30"/>
  <c r="JX13" i="30"/>
  <c r="JX14" i="30"/>
  <c r="AD245" i="30"/>
  <c r="AA245" i="30"/>
  <c r="AJ245" i="30"/>
  <c r="AG245" i="30"/>
  <c r="V245" i="30"/>
  <c r="U245" i="30" s="1"/>
  <c r="X245" i="30"/>
  <c r="Y244" i="30"/>
  <c r="AH244" i="30"/>
  <c r="AE244" i="30"/>
  <c r="AB244" i="30"/>
  <c r="AK244" i="30"/>
  <c r="AK245" i="30" l="1"/>
  <c r="Y245" i="30"/>
  <c r="AB245" i="30"/>
  <c r="AE245" i="30"/>
  <c r="AH245" i="30"/>
  <c r="JY99" i="30"/>
  <c r="JY98" i="30"/>
  <c r="JY92" i="30"/>
  <c r="JY84" i="30"/>
  <c r="JY91" i="30"/>
  <c r="JY83" i="30"/>
  <c r="JY68" i="30"/>
  <c r="JY77" i="30"/>
  <c r="JY48" i="30"/>
  <c r="JY26" i="30"/>
  <c r="JY100" i="30"/>
  <c r="JY86" i="30"/>
  <c r="JY78" i="30"/>
  <c r="JY71" i="30"/>
  <c r="JY54" i="30"/>
  <c r="JY63" i="30"/>
  <c r="JY47" i="30"/>
  <c r="JY23" i="30"/>
  <c r="JY24" i="30"/>
  <c r="JY52" i="30"/>
  <c r="JY37" i="30"/>
  <c r="JY29" i="30"/>
  <c r="JY103" i="30"/>
  <c r="JY102" i="30"/>
  <c r="JY95" i="30"/>
  <c r="JY88" i="30"/>
  <c r="JY97" i="30"/>
  <c r="JY87" i="30"/>
  <c r="JY80" i="30"/>
  <c r="JY72" i="30"/>
  <c r="JY64" i="30"/>
  <c r="JY73" i="30"/>
  <c r="JY65" i="30"/>
  <c r="JY56" i="30"/>
  <c r="JY40" i="30"/>
  <c r="JY41" i="30"/>
  <c r="JY6" i="30"/>
  <c r="JY105" i="30"/>
  <c r="JY104" i="30"/>
  <c r="JY96" i="30"/>
  <c r="JY90" i="30"/>
  <c r="JY82" i="30"/>
  <c r="JY89" i="30"/>
  <c r="JY81" i="30"/>
  <c r="JY74" i="30"/>
  <c r="JY66" i="30"/>
  <c r="JY75" i="30"/>
  <c r="JY67" i="30"/>
  <c r="JY58" i="30"/>
  <c r="JY50" i="30"/>
  <c r="JY42" i="30"/>
  <c r="JY34" i="30"/>
  <c r="JY59" i="30"/>
  <c r="JY51" i="30"/>
  <c r="JY43" i="30"/>
  <c r="JY35" i="30"/>
  <c r="JY28" i="30"/>
  <c r="JY20" i="30"/>
  <c r="JY8" i="30"/>
  <c r="JY27" i="30"/>
  <c r="JY19" i="30"/>
  <c r="JY13" i="30"/>
  <c r="JY7" i="30"/>
  <c r="JY44" i="30"/>
  <c r="JY32" i="30"/>
  <c r="JY53" i="30"/>
  <c r="JY45" i="30"/>
  <c r="JY33" i="30"/>
  <c r="JY21" i="30"/>
  <c r="JY11" i="30"/>
  <c r="JY25" i="30"/>
  <c r="JY15" i="30"/>
  <c r="JY9" i="30"/>
  <c r="JY76" i="30"/>
  <c r="JY69" i="30"/>
  <c r="JY60" i="30"/>
  <c r="JY57" i="30"/>
  <c r="JY18" i="30"/>
  <c r="JY101" i="30"/>
  <c r="JY94" i="30"/>
  <c r="JY93" i="30"/>
  <c r="JY85" i="30"/>
  <c r="JY70" i="30"/>
  <c r="JY79" i="30"/>
  <c r="JY62" i="30"/>
  <c r="JY46" i="30"/>
  <c r="JY38" i="30"/>
  <c r="JY55" i="30"/>
  <c r="JY39" i="30"/>
  <c r="JY31" i="30"/>
  <c r="JY14" i="30"/>
  <c r="JY5" i="30"/>
  <c r="JY16" i="30"/>
  <c r="JY10" i="30"/>
  <c r="JY36" i="30"/>
  <c r="JY61" i="30"/>
  <c r="JY49" i="30"/>
  <c r="JY30" i="30"/>
  <c r="JY17" i="30"/>
  <c r="JY22" i="30"/>
  <c r="JY12" i="30"/>
  <c r="S244" i="30"/>
  <c r="G246" i="16"/>
  <c r="JZ4" i="30" s="1"/>
  <c r="P247" i="30"/>
  <c r="T247" i="30" s="1"/>
  <c r="JZ2" i="30"/>
  <c r="E247" i="16" a="1"/>
  <c r="E247" i="16" s="1"/>
  <c r="F246" i="16"/>
  <c r="H246" i="16" a="1"/>
  <c r="H246" i="16" s="1"/>
  <c r="Q247" i="30" s="1"/>
  <c r="AJ246" i="30"/>
  <c r="AG246" i="30"/>
  <c r="AD246" i="30"/>
  <c r="V246" i="30"/>
  <c r="U246" i="30" s="1"/>
  <c r="AA246" i="30"/>
  <c r="X246" i="30"/>
  <c r="R246" i="30"/>
  <c r="JY3" i="30"/>
  <c r="JZ3" i="30" l="1"/>
  <c r="R247" i="30"/>
  <c r="JZ102" i="30"/>
  <c r="JZ103" i="30"/>
  <c r="JZ95" i="30"/>
  <c r="JZ89" i="30"/>
  <c r="JZ94" i="30"/>
  <c r="JZ86" i="30"/>
  <c r="JZ81" i="30"/>
  <c r="JZ73" i="30"/>
  <c r="JZ65" i="30"/>
  <c r="JZ72" i="30"/>
  <c r="JZ64" i="30"/>
  <c r="JZ57" i="30"/>
  <c r="JZ49" i="30"/>
  <c r="JZ41" i="30"/>
  <c r="JZ33" i="30"/>
  <c r="JZ56" i="30"/>
  <c r="JZ48" i="30"/>
  <c r="JZ40" i="30"/>
  <c r="JZ32" i="30"/>
  <c r="JZ24" i="30"/>
  <c r="JZ16" i="30"/>
  <c r="JZ10" i="30"/>
  <c r="JZ30" i="30"/>
  <c r="JZ21" i="30"/>
  <c r="JZ11" i="30"/>
  <c r="JZ104" i="30"/>
  <c r="JZ105" i="30"/>
  <c r="JZ91" i="30"/>
  <c r="JZ83" i="30"/>
  <c r="JZ75" i="30"/>
  <c r="JZ74" i="30"/>
  <c r="JZ51" i="30"/>
  <c r="JZ50" i="30"/>
  <c r="JZ25" i="30"/>
  <c r="JZ23" i="30"/>
  <c r="JZ98" i="30"/>
  <c r="JZ99" i="30"/>
  <c r="JZ93" i="30"/>
  <c r="JZ85" i="30"/>
  <c r="JZ90" i="30"/>
  <c r="JZ82" i="30"/>
  <c r="JZ77" i="30"/>
  <c r="JZ69" i="30"/>
  <c r="JZ76" i="30"/>
  <c r="JZ68" i="30"/>
  <c r="JZ61" i="30"/>
  <c r="JZ53" i="30"/>
  <c r="JZ45" i="30"/>
  <c r="JZ37" i="30"/>
  <c r="JZ60" i="30"/>
  <c r="JZ52" i="30"/>
  <c r="JZ44" i="30"/>
  <c r="JZ36" i="30"/>
  <c r="JZ27" i="30"/>
  <c r="JZ19" i="30"/>
  <c r="JZ13" i="30"/>
  <c r="JZ7" i="30"/>
  <c r="JZ26" i="30"/>
  <c r="JZ17" i="30"/>
  <c r="JZ6" i="30"/>
  <c r="JZ100" i="30"/>
  <c r="JZ101" i="30"/>
  <c r="JZ96" i="30"/>
  <c r="JZ87" i="30"/>
  <c r="JZ92" i="30"/>
  <c r="JZ84" i="30"/>
  <c r="JZ79" i="30"/>
  <c r="JZ71" i="30"/>
  <c r="JZ78" i="30"/>
  <c r="JZ70" i="30"/>
  <c r="JZ63" i="30"/>
  <c r="JZ55" i="30"/>
  <c r="JZ47" i="30"/>
  <c r="JZ39" i="30"/>
  <c r="JZ62" i="30"/>
  <c r="JZ54" i="30"/>
  <c r="JZ46" i="30"/>
  <c r="JZ38" i="30"/>
  <c r="JZ29" i="30"/>
  <c r="JZ22" i="30"/>
  <c r="JZ15" i="30"/>
  <c r="JZ9" i="30"/>
  <c r="JZ28" i="30"/>
  <c r="JZ20" i="30"/>
  <c r="JZ8" i="30"/>
  <c r="JZ97" i="30"/>
  <c r="JZ88" i="30"/>
  <c r="JZ80" i="30"/>
  <c r="JZ67" i="30"/>
  <c r="JZ66" i="30"/>
  <c r="JZ59" i="30"/>
  <c r="JZ43" i="30"/>
  <c r="JZ35" i="30"/>
  <c r="JZ58" i="30"/>
  <c r="JZ42" i="30"/>
  <c r="JZ34" i="30"/>
  <c r="JZ18" i="30"/>
  <c r="JZ12" i="30"/>
  <c r="JZ31" i="30"/>
  <c r="JZ14" i="30"/>
  <c r="JZ5" i="30"/>
  <c r="S245" i="30"/>
  <c r="AE246" i="30"/>
  <c r="AH246" i="30"/>
  <c r="AK246" i="30"/>
  <c r="Y246" i="30"/>
  <c r="AB246" i="30"/>
  <c r="H247" i="16" a="1"/>
  <c r="H247" i="16" s="1"/>
  <c r="Q248" i="30" s="1"/>
  <c r="KA2" i="30"/>
  <c r="E248" i="16" a="1"/>
  <c r="E248" i="16" s="1"/>
  <c r="F247" i="16"/>
  <c r="G247" i="16"/>
  <c r="KA4" i="30" s="1"/>
  <c r="P248" i="30"/>
  <c r="T248" i="30" s="1"/>
  <c r="AD247" i="30"/>
  <c r="AJ247" i="30"/>
  <c r="X247" i="30"/>
  <c r="V247" i="30"/>
  <c r="U247" i="30" s="1"/>
  <c r="AG247" i="30"/>
  <c r="AA247" i="30"/>
  <c r="AE247" i="30" l="1"/>
  <c r="AH247" i="30"/>
  <c r="AK247" i="30"/>
  <c r="Y247" i="30"/>
  <c r="AB247" i="30"/>
  <c r="E249" i="16" a="1"/>
  <c r="E249" i="16" s="1"/>
  <c r="KB2" i="30"/>
  <c r="F248" i="16"/>
  <c r="H248" i="16" a="1"/>
  <c r="H248" i="16" s="1"/>
  <c r="Q249" i="30" s="1"/>
  <c r="G248" i="16"/>
  <c r="KB4" i="30" s="1"/>
  <c r="P249" i="30"/>
  <c r="T249" i="30" s="1"/>
  <c r="S246" i="30"/>
  <c r="AJ248" i="30"/>
  <c r="X248" i="30"/>
  <c r="AG248" i="30"/>
  <c r="AD248" i="30"/>
  <c r="V248" i="30"/>
  <c r="U248" i="30" s="1"/>
  <c r="AA248" i="30"/>
  <c r="KA3" i="30"/>
  <c r="R248" i="30"/>
  <c r="KA103" i="30"/>
  <c r="KA102" i="30"/>
  <c r="KA97" i="30"/>
  <c r="KA88" i="30"/>
  <c r="KA95" i="30"/>
  <c r="KA87" i="30"/>
  <c r="KA78" i="30"/>
  <c r="KA70" i="30"/>
  <c r="KA80" i="30"/>
  <c r="KA73" i="30"/>
  <c r="KA65" i="30"/>
  <c r="KA56" i="30"/>
  <c r="KA48" i="30"/>
  <c r="KA40" i="30"/>
  <c r="KA32" i="30"/>
  <c r="KA57" i="30"/>
  <c r="KA49" i="30"/>
  <c r="KA41" i="30"/>
  <c r="KA33" i="30"/>
  <c r="KA26" i="30"/>
  <c r="KA17" i="30"/>
  <c r="KA6" i="30"/>
  <c r="KA25" i="30"/>
  <c r="KA18" i="30"/>
  <c r="KA105" i="30"/>
  <c r="KA104" i="30"/>
  <c r="KA82" i="30"/>
  <c r="KA72" i="30"/>
  <c r="KA58" i="30"/>
  <c r="KA42" i="30"/>
  <c r="KA51" i="30"/>
  <c r="KA20" i="30"/>
  <c r="KA19" i="30"/>
  <c r="KA99" i="30"/>
  <c r="KA98" i="30"/>
  <c r="KA92" i="30"/>
  <c r="KA84" i="30"/>
  <c r="KA91" i="30"/>
  <c r="KA83" i="30"/>
  <c r="KA74" i="30"/>
  <c r="KA66" i="30"/>
  <c r="KA77" i="30"/>
  <c r="KA69" i="30"/>
  <c r="KA60" i="30"/>
  <c r="KA52" i="30"/>
  <c r="KA44" i="30"/>
  <c r="KA36" i="30"/>
  <c r="KA61" i="30"/>
  <c r="KA53" i="30"/>
  <c r="KA45" i="30"/>
  <c r="KA37" i="30"/>
  <c r="KA30" i="30"/>
  <c r="KA21" i="30"/>
  <c r="KA11" i="30"/>
  <c r="KA29" i="30"/>
  <c r="KA22" i="30"/>
  <c r="KA15" i="30"/>
  <c r="KA9" i="30"/>
  <c r="KA101" i="30"/>
  <c r="KA100" i="30"/>
  <c r="KA94" i="30"/>
  <c r="KA86" i="30"/>
  <c r="KA93" i="30"/>
  <c r="KA85" i="30"/>
  <c r="KA76" i="30"/>
  <c r="KA68" i="30"/>
  <c r="KA79" i="30"/>
  <c r="KA71" i="30"/>
  <c r="KA62" i="30"/>
  <c r="KA54" i="30"/>
  <c r="KA46" i="30"/>
  <c r="KA38" i="30"/>
  <c r="KA63" i="30"/>
  <c r="KA55" i="30"/>
  <c r="KA47" i="30"/>
  <c r="KA39" i="30"/>
  <c r="KA31" i="30"/>
  <c r="KA23" i="30"/>
  <c r="KA14" i="30"/>
  <c r="KA5" i="30"/>
  <c r="KA24" i="30"/>
  <c r="KA16" i="30"/>
  <c r="KA10" i="30"/>
  <c r="KA12" i="30"/>
  <c r="KA96" i="30"/>
  <c r="KA90" i="30"/>
  <c r="KA89" i="30"/>
  <c r="KA81" i="30"/>
  <c r="KA64" i="30"/>
  <c r="KA75" i="30"/>
  <c r="KA67" i="30"/>
  <c r="KA50" i="30"/>
  <c r="KA34" i="30"/>
  <c r="KA59" i="30"/>
  <c r="KA43" i="30"/>
  <c r="KA35" i="30"/>
  <c r="KA28" i="30"/>
  <c r="KA8" i="30"/>
  <c r="KA27" i="30"/>
  <c r="KA13" i="30"/>
  <c r="KA7" i="30"/>
  <c r="AH248" i="30" l="1"/>
  <c r="AK248" i="30"/>
  <c r="Y248" i="30"/>
  <c r="AB248" i="30"/>
  <c r="AE248" i="30"/>
  <c r="R249" i="30"/>
  <c r="KB3" i="30"/>
  <c r="F249" i="16"/>
  <c r="H249" i="16" a="1"/>
  <c r="H249" i="16" s="1"/>
  <c r="Q250" i="30" s="1"/>
  <c r="KC2" i="30"/>
  <c r="P250" i="30"/>
  <c r="T250" i="30" s="1"/>
  <c r="E250" i="16" a="1"/>
  <c r="E250" i="16" s="1"/>
  <c r="G249" i="16"/>
  <c r="KC4" i="30" s="1"/>
  <c r="S247" i="30"/>
  <c r="AJ249" i="30"/>
  <c r="X249" i="30"/>
  <c r="AA249" i="30"/>
  <c r="AD249" i="30"/>
  <c r="AG249" i="30"/>
  <c r="V249" i="30"/>
  <c r="U249" i="30" s="1"/>
  <c r="KB104" i="30"/>
  <c r="KB105" i="30"/>
  <c r="KB97" i="30"/>
  <c r="KB89" i="30"/>
  <c r="KB96" i="30"/>
  <c r="KB88" i="30"/>
  <c r="KB80" i="30"/>
  <c r="KB73" i="30"/>
  <c r="KB65" i="30"/>
  <c r="KB74" i="30"/>
  <c r="KB66" i="30"/>
  <c r="KB59" i="30"/>
  <c r="KB51" i="30"/>
  <c r="KB43" i="30"/>
  <c r="KB35" i="30"/>
  <c r="KB58" i="30"/>
  <c r="KB50" i="30"/>
  <c r="KB42" i="30"/>
  <c r="KB34" i="30"/>
  <c r="KB27" i="30"/>
  <c r="KB19" i="30"/>
  <c r="KB13" i="30"/>
  <c r="KB7" i="30"/>
  <c r="KB23" i="30"/>
  <c r="KB14" i="30"/>
  <c r="KB5" i="30"/>
  <c r="KB48" i="30"/>
  <c r="KB36" i="30"/>
  <c r="KB25" i="30"/>
  <c r="KB15" i="30"/>
  <c r="KB30" i="30"/>
  <c r="KB21" i="30"/>
  <c r="KB6" i="30"/>
  <c r="KB98" i="30"/>
  <c r="KB99" i="30"/>
  <c r="KB91" i="30"/>
  <c r="KB83" i="30"/>
  <c r="KB90" i="30"/>
  <c r="KB82" i="30"/>
  <c r="KB67" i="30"/>
  <c r="KB68" i="30"/>
  <c r="KB45" i="30"/>
  <c r="KB44" i="30"/>
  <c r="KB100" i="30"/>
  <c r="KB101" i="30"/>
  <c r="KB93" i="30"/>
  <c r="KB85" i="30"/>
  <c r="KB92" i="30"/>
  <c r="KB84" i="30"/>
  <c r="KB77" i="30"/>
  <c r="KB69" i="30"/>
  <c r="KB78" i="30"/>
  <c r="KB70" i="30"/>
  <c r="KB63" i="30"/>
  <c r="KB55" i="30"/>
  <c r="KB47" i="30"/>
  <c r="KB39" i="30"/>
  <c r="KB62" i="30"/>
  <c r="KB54" i="30"/>
  <c r="KB46" i="30"/>
  <c r="KB38" i="30"/>
  <c r="KB31" i="30"/>
  <c r="KB24" i="30"/>
  <c r="KB16" i="30"/>
  <c r="KB10" i="30"/>
  <c r="KB28" i="30"/>
  <c r="KB20" i="30"/>
  <c r="KB8" i="30"/>
  <c r="KB56" i="30"/>
  <c r="KB40" i="30"/>
  <c r="KB29" i="30"/>
  <c r="KB18" i="30"/>
  <c r="KB12" i="30"/>
  <c r="KB26" i="30"/>
  <c r="KB11" i="30"/>
  <c r="KB102" i="30"/>
  <c r="KB103" i="30"/>
  <c r="KB95" i="30"/>
  <c r="KB87" i="30"/>
  <c r="KB94" i="30"/>
  <c r="KB86" i="30"/>
  <c r="KB79" i="30"/>
  <c r="KB71" i="30"/>
  <c r="KB81" i="30"/>
  <c r="KB72" i="30"/>
  <c r="KB64" i="30"/>
  <c r="KB57" i="30"/>
  <c r="KB49" i="30"/>
  <c r="KB41" i="30"/>
  <c r="KB33" i="30"/>
  <c r="KB52" i="30"/>
  <c r="KB32" i="30"/>
  <c r="KB9" i="30"/>
  <c r="KB75" i="30"/>
  <c r="KB76" i="30"/>
  <c r="KB61" i="30"/>
  <c r="KB53" i="30"/>
  <c r="KB37" i="30"/>
  <c r="KB60" i="30"/>
  <c r="KB22" i="30"/>
  <c r="KB17" i="30"/>
  <c r="AK249" i="30" l="1"/>
  <c r="Y249" i="30"/>
  <c r="AB249" i="30"/>
  <c r="AE249" i="30"/>
  <c r="AH249" i="30"/>
  <c r="E251" i="16" a="1"/>
  <c r="E251" i="16" s="1"/>
  <c r="KD2" i="30"/>
  <c r="F250" i="16"/>
  <c r="H250" i="16" a="1"/>
  <c r="H250" i="16" s="1"/>
  <c r="Q251" i="30" s="1"/>
  <c r="G250" i="16"/>
  <c r="KD4" i="30" s="1"/>
  <c r="P251" i="30"/>
  <c r="T251" i="30" s="1"/>
  <c r="KC103" i="30"/>
  <c r="KC102" i="30"/>
  <c r="KC95" i="30"/>
  <c r="KC88" i="30"/>
  <c r="KC97" i="30"/>
  <c r="KC87" i="30"/>
  <c r="KC80" i="30"/>
  <c r="KC72" i="30"/>
  <c r="KC64" i="30"/>
  <c r="KC73" i="30"/>
  <c r="KC65" i="30"/>
  <c r="KC56" i="30"/>
  <c r="KC48" i="30"/>
  <c r="KC40" i="30"/>
  <c r="KC57" i="30"/>
  <c r="KC49" i="30"/>
  <c r="KC33" i="30"/>
  <c r="KC6" i="30"/>
  <c r="KC12" i="30"/>
  <c r="KC54" i="30"/>
  <c r="KC23" i="30"/>
  <c r="KC101" i="30"/>
  <c r="KC86" i="30"/>
  <c r="KC78" i="30"/>
  <c r="KC71" i="30"/>
  <c r="KC14" i="30"/>
  <c r="KC99" i="30"/>
  <c r="KC98" i="30"/>
  <c r="KC92" i="30"/>
  <c r="KC84" i="30"/>
  <c r="KC91" i="30"/>
  <c r="KC83" i="30"/>
  <c r="KC76" i="30"/>
  <c r="KC68" i="30"/>
  <c r="KC77" i="30"/>
  <c r="KC69" i="30"/>
  <c r="KC60" i="30"/>
  <c r="KC52" i="30"/>
  <c r="KC44" i="30"/>
  <c r="KC36" i="30"/>
  <c r="KC61" i="30"/>
  <c r="KC53" i="30"/>
  <c r="KC45" i="30"/>
  <c r="KC37" i="30"/>
  <c r="KC30" i="30"/>
  <c r="KC21" i="30"/>
  <c r="KC11" i="30"/>
  <c r="KC29" i="30"/>
  <c r="KC22" i="30"/>
  <c r="KC15" i="30"/>
  <c r="KC9" i="30"/>
  <c r="KC75" i="30"/>
  <c r="KC62" i="30"/>
  <c r="KC50" i="30"/>
  <c r="KC34" i="30"/>
  <c r="KC55" i="30"/>
  <c r="KC43" i="30"/>
  <c r="KC31" i="30"/>
  <c r="KC20" i="30"/>
  <c r="KC5" i="30"/>
  <c r="KC19" i="30"/>
  <c r="KC10" i="30"/>
  <c r="KC105" i="30"/>
  <c r="KC104" i="30"/>
  <c r="KC96" i="30"/>
  <c r="KC90" i="30"/>
  <c r="KC82" i="30"/>
  <c r="KC89" i="30"/>
  <c r="KC81" i="30"/>
  <c r="KC74" i="30"/>
  <c r="KC79" i="30"/>
  <c r="KC58" i="30"/>
  <c r="KC38" i="30"/>
  <c r="KC47" i="30"/>
  <c r="KC28" i="30"/>
  <c r="KC24" i="30"/>
  <c r="KC32" i="30"/>
  <c r="KC41" i="30"/>
  <c r="KC26" i="30"/>
  <c r="KC17" i="30"/>
  <c r="KC25" i="30"/>
  <c r="KC18" i="30"/>
  <c r="KC70" i="30"/>
  <c r="KC67" i="30"/>
  <c r="KC42" i="30"/>
  <c r="KC63" i="30"/>
  <c r="KC51" i="30"/>
  <c r="KC35" i="30"/>
  <c r="KC8" i="30"/>
  <c r="KC27" i="30"/>
  <c r="KC16" i="30"/>
  <c r="KC7" i="30"/>
  <c r="KC100" i="30"/>
  <c r="KC94" i="30"/>
  <c r="KC93" i="30"/>
  <c r="KC85" i="30"/>
  <c r="KC66" i="30"/>
  <c r="KC46" i="30"/>
  <c r="KC59" i="30"/>
  <c r="KC39" i="30"/>
  <c r="KC13" i="30"/>
  <c r="R250" i="30"/>
  <c r="KC3" i="30"/>
  <c r="AJ250" i="30"/>
  <c r="X250" i="30"/>
  <c r="AG250" i="30"/>
  <c r="AD250" i="30"/>
  <c r="V250" i="30"/>
  <c r="U250" i="30" s="1"/>
  <c r="AA250" i="30"/>
  <c r="S248" i="30"/>
  <c r="AK250" i="30" l="1"/>
  <c r="Y250" i="30"/>
  <c r="AH250" i="30"/>
  <c r="AE250" i="30"/>
  <c r="AB250" i="30"/>
  <c r="KD3" i="30"/>
  <c r="R251" i="30"/>
  <c r="E252" i="16" a="1"/>
  <c r="E252" i="16" s="1"/>
  <c r="G251" i="16"/>
  <c r="KE4" i="30" s="1"/>
  <c r="P252" i="30"/>
  <c r="T252" i="30" s="1"/>
  <c r="KE2" i="30"/>
  <c r="H251" i="16" a="1"/>
  <c r="H251" i="16" s="1"/>
  <c r="Q252" i="30" s="1"/>
  <c r="F251" i="16"/>
  <c r="S249" i="30"/>
  <c r="AG251" i="30"/>
  <c r="V251" i="30"/>
  <c r="U251" i="30" s="1"/>
  <c r="AD251" i="30"/>
  <c r="AA251" i="30"/>
  <c r="AJ251" i="30"/>
  <c r="X251" i="30"/>
  <c r="KD102" i="30"/>
  <c r="KD103" i="30"/>
  <c r="KD95" i="30"/>
  <c r="KD89" i="30"/>
  <c r="KD94" i="30"/>
  <c r="KD86" i="30"/>
  <c r="KD81" i="30"/>
  <c r="KD73" i="30"/>
  <c r="KD65" i="30"/>
  <c r="KD72" i="30"/>
  <c r="KD64" i="30"/>
  <c r="KD57" i="30"/>
  <c r="KD49" i="30"/>
  <c r="KD41" i="30"/>
  <c r="KD33" i="30"/>
  <c r="KD56" i="30"/>
  <c r="KD48" i="30"/>
  <c r="KD40" i="30"/>
  <c r="KD32" i="30"/>
  <c r="KD24" i="30"/>
  <c r="KD16" i="30"/>
  <c r="KD30" i="30"/>
  <c r="KD21" i="30"/>
  <c r="KD22" i="30"/>
  <c r="KD5" i="30"/>
  <c r="KD92" i="30"/>
  <c r="KD78" i="30"/>
  <c r="KD47" i="30"/>
  <c r="KD62" i="30"/>
  <c r="KD34" i="30"/>
  <c r="KD98" i="30"/>
  <c r="KD99" i="30"/>
  <c r="KD93" i="30"/>
  <c r="KD85" i="30"/>
  <c r="KD90" i="30"/>
  <c r="KD82" i="30"/>
  <c r="KD77" i="30"/>
  <c r="KD69" i="30"/>
  <c r="KD76" i="30"/>
  <c r="KD68" i="30"/>
  <c r="KD61" i="30"/>
  <c r="KD53" i="30"/>
  <c r="KD45" i="30"/>
  <c r="KD37" i="30"/>
  <c r="KD60" i="30"/>
  <c r="KD52" i="30"/>
  <c r="KD44" i="30"/>
  <c r="KD36" i="30"/>
  <c r="KD27" i="30"/>
  <c r="KD19" i="30"/>
  <c r="KD13" i="30"/>
  <c r="KD7" i="30"/>
  <c r="KD26" i="30"/>
  <c r="KD17" i="30"/>
  <c r="KD6" i="30"/>
  <c r="KD29" i="30"/>
  <c r="KD18" i="30"/>
  <c r="KD9" i="30"/>
  <c r="KD23" i="30"/>
  <c r="KD8" i="30"/>
  <c r="KD104" i="30"/>
  <c r="KD105" i="30"/>
  <c r="KD97" i="30"/>
  <c r="KD91" i="30"/>
  <c r="KD83" i="30"/>
  <c r="KD88" i="30"/>
  <c r="KD80" i="30"/>
  <c r="KD75" i="30"/>
  <c r="KD67" i="30"/>
  <c r="KD74" i="30"/>
  <c r="KD66" i="30"/>
  <c r="KD59" i="30"/>
  <c r="KD51" i="30"/>
  <c r="KD43" i="30"/>
  <c r="KD35" i="30"/>
  <c r="KD58" i="30"/>
  <c r="KD50" i="30"/>
  <c r="KD42" i="30"/>
  <c r="KD25" i="30"/>
  <c r="KD31" i="30"/>
  <c r="KD10" i="30"/>
  <c r="KD11" i="30"/>
  <c r="KD38" i="30"/>
  <c r="KD12" i="30"/>
  <c r="KD28" i="30"/>
  <c r="KD20" i="30"/>
  <c r="KD100" i="30"/>
  <c r="KD101" i="30"/>
  <c r="KD96" i="30"/>
  <c r="KD87" i="30"/>
  <c r="KD84" i="30"/>
  <c r="KD79" i="30"/>
  <c r="KD71" i="30"/>
  <c r="KD70" i="30"/>
  <c r="KD63" i="30"/>
  <c r="KD55" i="30"/>
  <c r="KD39" i="30"/>
  <c r="KD54" i="30"/>
  <c r="KD46" i="30"/>
  <c r="KD15" i="30"/>
  <c r="KD14" i="30"/>
  <c r="AB251" i="30" l="1"/>
  <c r="AE251" i="30"/>
  <c r="AH251" i="30"/>
  <c r="AK251" i="30"/>
  <c r="Y251" i="30"/>
  <c r="AA252" i="30"/>
  <c r="AD252" i="30"/>
  <c r="AG252" i="30"/>
  <c r="V252" i="30"/>
  <c r="U252" i="30" s="1"/>
  <c r="AJ252" i="30"/>
  <c r="X252" i="30"/>
  <c r="H252" i="16" a="1"/>
  <c r="H252" i="16" s="1"/>
  <c r="Q253" i="30" s="1"/>
  <c r="E253" i="16" a="1"/>
  <c r="E253" i="16" s="1"/>
  <c r="KF2" i="30"/>
  <c r="P253" i="30"/>
  <c r="T253" i="30" s="1"/>
  <c r="F252" i="16"/>
  <c r="G252" i="16"/>
  <c r="KF4" i="30" s="1"/>
  <c r="S250" i="30"/>
  <c r="R252" i="30"/>
  <c r="KE3" i="30"/>
  <c r="KE105" i="30"/>
  <c r="KE90" i="30"/>
  <c r="KE81" i="30"/>
  <c r="KE75" i="30"/>
  <c r="KE42" i="30"/>
  <c r="KE43" i="30"/>
  <c r="KE27" i="30"/>
  <c r="KE18" i="30"/>
  <c r="KE98" i="30"/>
  <c r="KE91" i="30"/>
  <c r="KE66" i="30"/>
  <c r="KE60" i="30"/>
  <c r="KE61" i="30"/>
  <c r="KE30" i="30"/>
  <c r="KE11" i="30"/>
  <c r="KE101" i="30"/>
  <c r="KE100" i="30"/>
  <c r="KE94" i="30"/>
  <c r="KE86" i="30"/>
  <c r="KE93" i="30"/>
  <c r="KE85" i="30"/>
  <c r="KE76" i="30"/>
  <c r="KE68" i="30"/>
  <c r="KE79" i="30"/>
  <c r="KE71" i="30"/>
  <c r="KE62" i="30"/>
  <c r="KE54" i="30"/>
  <c r="KE46" i="30"/>
  <c r="KE38" i="30"/>
  <c r="KE63" i="30"/>
  <c r="KE55" i="30"/>
  <c r="KE47" i="30"/>
  <c r="KE39" i="30"/>
  <c r="KE31" i="30"/>
  <c r="KE23" i="30"/>
  <c r="KE14" i="30"/>
  <c r="KE5" i="30"/>
  <c r="KE24" i="30"/>
  <c r="KE16" i="30"/>
  <c r="KE10" i="30"/>
  <c r="KE6" i="30"/>
  <c r="KE22" i="30"/>
  <c r="KE15" i="30"/>
  <c r="KE103" i="30"/>
  <c r="KE102" i="30"/>
  <c r="KE97" i="30"/>
  <c r="KE88" i="30"/>
  <c r="KE95" i="30"/>
  <c r="KE87" i="30"/>
  <c r="KE78" i="30"/>
  <c r="KE70" i="30"/>
  <c r="KE80" i="30"/>
  <c r="KE73" i="30"/>
  <c r="KE65" i="30"/>
  <c r="KE56" i="30"/>
  <c r="KE48" i="30"/>
  <c r="KE40" i="30"/>
  <c r="KE32" i="30"/>
  <c r="KE57" i="30"/>
  <c r="KE49" i="30"/>
  <c r="KE41" i="30"/>
  <c r="KE33" i="30"/>
  <c r="KE26" i="30"/>
  <c r="KE17" i="30"/>
  <c r="KE25" i="30"/>
  <c r="KE104" i="30"/>
  <c r="KE96" i="30"/>
  <c r="KE82" i="30"/>
  <c r="KE89" i="30"/>
  <c r="KE72" i="30"/>
  <c r="KE64" i="30"/>
  <c r="KE67" i="30"/>
  <c r="KE58" i="30"/>
  <c r="KE50" i="30"/>
  <c r="KE34" i="30"/>
  <c r="KE59" i="30"/>
  <c r="KE51" i="30"/>
  <c r="KE35" i="30"/>
  <c r="KE28" i="30"/>
  <c r="KE20" i="30"/>
  <c r="KE8" i="30"/>
  <c r="KE19" i="30"/>
  <c r="KE13" i="30"/>
  <c r="KE7" i="30"/>
  <c r="KE29" i="30"/>
  <c r="KE9" i="30"/>
  <c r="KE99" i="30"/>
  <c r="KE92" i="30"/>
  <c r="KE84" i="30"/>
  <c r="KE83" i="30"/>
  <c r="KE74" i="30"/>
  <c r="KE77" i="30"/>
  <c r="KE69" i="30"/>
  <c r="KE52" i="30"/>
  <c r="KE44" i="30"/>
  <c r="KE36" i="30"/>
  <c r="KE53" i="30"/>
  <c r="KE45" i="30"/>
  <c r="KE37" i="30"/>
  <c r="KE21" i="30"/>
  <c r="KE12" i="30"/>
  <c r="S251" i="30" l="1"/>
  <c r="KF3" i="30"/>
  <c r="R253" i="30"/>
  <c r="KF104" i="30"/>
  <c r="KF105" i="30"/>
  <c r="KF97" i="30"/>
  <c r="KF89" i="30"/>
  <c r="KF96" i="30"/>
  <c r="KF88" i="30"/>
  <c r="KF80" i="30"/>
  <c r="KF73" i="30"/>
  <c r="KF65" i="30"/>
  <c r="KF74" i="30"/>
  <c r="KF66" i="30"/>
  <c r="KF59" i="30"/>
  <c r="KF51" i="30"/>
  <c r="KF43" i="30"/>
  <c r="KF35" i="30"/>
  <c r="KF58" i="30"/>
  <c r="KF50" i="30"/>
  <c r="KF31" i="30"/>
  <c r="KF23" i="30"/>
  <c r="KF98" i="30"/>
  <c r="KF99" i="30"/>
  <c r="KF91" i="30"/>
  <c r="KF83" i="30"/>
  <c r="KF90" i="30"/>
  <c r="KF82" i="30"/>
  <c r="KF75" i="30"/>
  <c r="KF67" i="30"/>
  <c r="KF76" i="30"/>
  <c r="KF68" i="30"/>
  <c r="KF61" i="30"/>
  <c r="KF53" i="30"/>
  <c r="KF37" i="30"/>
  <c r="KF44" i="30"/>
  <c r="KF22" i="30"/>
  <c r="KF17" i="30"/>
  <c r="KF27" i="30"/>
  <c r="KF28" i="30"/>
  <c r="KF100" i="30"/>
  <c r="KF101" i="30"/>
  <c r="KF93" i="30"/>
  <c r="KF85" i="30"/>
  <c r="KF92" i="30"/>
  <c r="KF84" i="30"/>
  <c r="KF77" i="30"/>
  <c r="KF69" i="30"/>
  <c r="KF78" i="30"/>
  <c r="KF70" i="30"/>
  <c r="KF63" i="30"/>
  <c r="KF55" i="30"/>
  <c r="KF47" i="30"/>
  <c r="KF39" i="30"/>
  <c r="KF62" i="30"/>
  <c r="KF54" i="30"/>
  <c r="KF42" i="30"/>
  <c r="KF13" i="30"/>
  <c r="KF102" i="30"/>
  <c r="KF103" i="30"/>
  <c r="KF95" i="30"/>
  <c r="KF87" i="30"/>
  <c r="KF94" i="30"/>
  <c r="KF86" i="30"/>
  <c r="KF79" i="30"/>
  <c r="KF71" i="30"/>
  <c r="KF81" i="30"/>
  <c r="KF72" i="30"/>
  <c r="KF64" i="30"/>
  <c r="KF57" i="30"/>
  <c r="KF49" i="30"/>
  <c r="KF41" i="30"/>
  <c r="KF33" i="30"/>
  <c r="KF56" i="30"/>
  <c r="KF48" i="30"/>
  <c r="KF40" i="30"/>
  <c r="KF32" i="30"/>
  <c r="KF25" i="30"/>
  <c r="KF18" i="30"/>
  <c r="KF12" i="30"/>
  <c r="KF30" i="30"/>
  <c r="KF21" i="30"/>
  <c r="KF11" i="30"/>
  <c r="KF46" i="30"/>
  <c r="KF34" i="30"/>
  <c r="KF24" i="30"/>
  <c r="KF16" i="30"/>
  <c r="KF7" i="30"/>
  <c r="KF20" i="30"/>
  <c r="KF8" i="30"/>
  <c r="KF45" i="30"/>
  <c r="KF60" i="30"/>
  <c r="KF52" i="30"/>
  <c r="KF36" i="30"/>
  <c r="KF29" i="30"/>
  <c r="KF15" i="30"/>
  <c r="KF9" i="30"/>
  <c r="KF26" i="30"/>
  <c r="KF6" i="30"/>
  <c r="KF38" i="30"/>
  <c r="KF19" i="30"/>
  <c r="KF10" i="30"/>
  <c r="KF14" i="30"/>
  <c r="KF5" i="30"/>
  <c r="AJ253" i="30"/>
  <c r="X253" i="30"/>
  <c r="AA253" i="30"/>
  <c r="AD253" i="30"/>
  <c r="AG253" i="30"/>
  <c r="V253" i="30"/>
  <c r="U253" i="30" s="1"/>
  <c r="G253" i="16"/>
  <c r="KG4" i="30" s="1"/>
  <c r="KG2" i="30"/>
  <c r="F253" i="16"/>
  <c r="E254" i="16" a="1"/>
  <c r="E254" i="16" s="1"/>
  <c r="H253" i="16" a="1"/>
  <c r="H253" i="16" s="1"/>
  <c r="Q254" i="30" s="1"/>
  <c r="P254" i="30"/>
  <c r="T254" i="30" s="1"/>
  <c r="AH252" i="30"/>
  <c r="AE252" i="30"/>
  <c r="AB252" i="30"/>
  <c r="AK252" i="30"/>
  <c r="Y252" i="30"/>
  <c r="S252" i="30" l="1"/>
  <c r="R254" i="30"/>
  <c r="KG3" i="30"/>
  <c r="X254" i="30"/>
  <c r="AD254" i="30"/>
  <c r="V254" i="30"/>
  <c r="U254" i="30" s="1"/>
  <c r="AA254" i="30"/>
  <c r="AJ254" i="30"/>
  <c r="AG254" i="30"/>
  <c r="G254" i="16"/>
  <c r="KH4" i="30" s="1"/>
  <c r="E255" i="16" a="1"/>
  <c r="E255" i="16" s="1"/>
  <c r="KH2" i="30"/>
  <c r="F254" i="16"/>
  <c r="H254" i="16" a="1"/>
  <c r="H254" i="16" s="1"/>
  <c r="Q255" i="30" s="1"/>
  <c r="P255" i="30"/>
  <c r="T255" i="30" s="1"/>
  <c r="KG105" i="30"/>
  <c r="KG104" i="30"/>
  <c r="KG96" i="30"/>
  <c r="KG90" i="30"/>
  <c r="KG82" i="30"/>
  <c r="KG89" i="30"/>
  <c r="KG81" i="30"/>
  <c r="KG74" i="30"/>
  <c r="KG66" i="30"/>
  <c r="KG75" i="30"/>
  <c r="KG67" i="30"/>
  <c r="KG58" i="30"/>
  <c r="KG50" i="30"/>
  <c r="KG42" i="30"/>
  <c r="KG34" i="30"/>
  <c r="KG59" i="30"/>
  <c r="KG51" i="30"/>
  <c r="KG43" i="30"/>
  <c r="KG35" i="30"/>
  <c r="KG28" i="30"/>
  <c r="KG20" i="30"/>
  <c r="KG16" i="30"/>
  <c r="KG99" i="30"/>
  <c r="KG98" i="30"/>
  <c r="KG92" i="30"/>
  <c r="KG91" i="30"/>
  <c r="KG77" i="30"/>
  <c r="KG36" i="30"/>
  <c r="KG45" i="30"/>
  <c r="KG21" i="30"/>
  <c r="KG22" i="30"/>
  <c r="KG13" i="30"/>
  <c r="KG101" i="30"/>
  <c r="KG100" i="30"/>
  <c r="KG94" i="30"/>
  <c r="KG86" i="30"/>
  <c r="KG93" i="30"/>
  <c r="KG85" i="30"/>
  <c r="KG78" i="30"/>
  <c r="KG70" i="30"/>
  <c r="KG79" i="30"/>
  <c r="KG71" i="30"/>
  <c r="KG62" i="30"/>
  <c r="KG54" i="30"/>
  <c r="KG46" i="30"/>
  <c r="KG38" i="30"/>
  <c r="KG63" i="30"/>
  <c r="KG55" i="30"/>
  <c r="KG47" i="30"/>
  <c r="KG39" i="30"/>
  <c r="KG31" i="30"/>
  <c r="KG23" i="30"/>
  <c r="KG5" i="30"/>
  <c r="KG103" i="30"/>
  <c r="KG102" i="30"/>
  <c r="KG95" i="30"/>
  <c r="KG88" i="30"/>
  <c r="KG97" i="30"/>
  <c r="KG87" i="30"/>
  <c r="KG80" i="30"/>
  <c r="KG72" i="30"/>
  <c r="KG64" i="30"/>
  <c r="KG73" i="30"/>
  <c r="KG65" i="30"/>
  <c r="KG56" i="30"/>
  <c r="KG48" i="30"/>
  <c r="KG40" i="30"/>
  <c r="KG32" i="30"/>
  <c r="KG57" i="30"/>
  <c r="KG49" i="30"/>
  <c r="KG41" i="30"/>
  <c r="KG33" i="30"/>
  <c r="KG26" i="30"/>
  <c r="KG17" i="30"/>
  <c r="KG6" i="30"/>
  <c r="KG25" i="30"/>
  <c r="KG18" i="30"/>
  <c r="KG12" i="30"/>
  <c r="KG14" i="30"/>
  <c r="KG27" i="30"/>
  <c r="KG19" i="30"/>
  <c r="KG10" i="30"/>
  <c r="KG84" i="30"/>
  <c r="KG83" i="30"/>
  <c r="KG76" i="30"/>
  <c r="KG68" i="30"/>
  <c r="KG69" i="30"/>
  <c r="KG60" i="30"/>
  <c r="KG52" i="30"/>
  <c r="KG44" i="30"/>
  <c r="KG61" i="30"/>
  <c r="KG53" i="30"/>
  <c r="KG37" i="30"/>
  <c r="KG30" i="30"/>
  <c r="KG11" i="30"/>
  <c r="KG29" i="30"/>
  <c r="KG15" i="30"/>
  <c r="KG9" i="30"/>
  <c r="KG8" i="30"/>
  <c r="KG24" i="30"/>
  <c r="KG7" i="30"/>
  <c r="AH253" i="30"/>
  <c r="AE253" i="30"/>
  <c r="AK253" i="30"/>
  <c r="AB253" i="30"/>
  <c r="Y253" i="30"/>
  <c r="KH98" i="30" l="1"/>
  <c r="KH99" i="30"/>
  <c r="KH93" i="30"/>
  <c r="KH85" i="30"/>
  <c r="KH90" i="30"/>
  <c r="KH82" i="30"/>
  <c r="KH77" i="30"/>
  <c r="KH69" i="30"/>
  <c r="KH76" i="30"/>
  <c r="KH68" i="30"/>
  <c r="KH61" i="30"/>
  <c r="KH53" i="30"/>
  <c r="KH45" i="30"/>
  <c r="KH37" i="30"/>
  <c r="KH56" i="30"/>
  <c r="KH32" i="30"/>
  <c r="KH7" i="30"/>
  <c r="KH104" i="30"/>
  <c r="KH105" i="30"/>
  <c r="KH97" i="30"/>
  <c r="KH91" i="30"/>
  <c r="KH83" i="30"/>
  <c r="KH88" i="30"/>
  <c r="KH80" i="30"/>
  <c r="KH75" i="30"/>
  <c r="KH67" i="30"/>
  <c r="KH74" i="30"/>
  <c r="KH66" i="30"/>
  <c r="KH59" i="30"/>
  <c r="KH43" i="30"/>
  <c r="KH58" i="30"/>
  <c r="KH34" i="30"/>
  <c r="KH31" i="30"/>
  <c r="KH5" i="30"/>
  <c r="KH16" i="30"/>
  <c r="KH102" i="30"/>
  <c r="KH103" i="30"/>
  <c r="KH95" i="30"/>
  <c r="KH89" i="30"/>
  <c r="KH94" i="30"/>
  <c r="KH86" i="30"/>
  <c r="KH81" i="30"/>
  <c r="KH73" i="30"/>
  <c r="KH65" i="30"/>
  <c r="KH72" i="30"/>
  <c r="KH64" i="30"/>
  <c r="KH57" i="30"/>
  <c r="KH49" i="30"/>
  <c r="KH41" i="30"/>
  <c r="KH60" i="30"/>
  <c r="KH44" i="30"/>
  <c r="KH24" i="30"/>
  <c r="KH11" i="30"/>
  <c r="KH100" i="30"/>
  <c r="KH101" i="30"/>
  <c r="KH96" i="30"/>
  <c r="KH87" i="30"/>
  <c r="KH92" i="30"/>
  <c r="KH84" i="30"/>
  <c r="KH79" i="30"/>
  <c r="KH71" i="30"/>
  <c r="KH78" i="30"/>
  <c r="KH70" i="30"/>
  <c r="KH63" i="30"/>
  <c r="KH55" i="30"/>
  <c r="KH47" i="30"/>
  <c r="KH39" i="30"/>
  <c r="KH62" i="30"/>
  <c r="KH54" i="30"/>
  <c r="KH46" i="30"/>
  <c r="KH38" i="30"/>
  <c r="KH29" i="30"/>
  <c r="KH22" i="30"/>
  <c r="KH15" i="30"/>
  <c r="KH9" i="30"/>
  <c r="KH28" i="30"/>
  <c r="KH20" i="30"/>
  <c r="KH8" i="30"/>
  <c r="KH33" i="30"/>
  <c r="KH48" i="30"/>
  <c r="KH36" i="30"/>
  <c r="KH19" i="30"/>
  <c r="KH13" i="30"/>
  <c r="KH30" i="30"/>
  <c r="KH21" i="30"/>
  <c r="KH6" i="30"/>
  <c r="KH51" i="30"/>
  <c r="KH35" i="30"/>
  <c r="KH50" i="30"/>
  <c r="KH42" i="30"/>
  <c r="KH25" i="30"/>
  <c r="KH18" i="30"/>
  <c r="KH12" i="30"/>
  <c r="KH23" i="30"/>
  <c r="KH14" i="30"/>
  <c r="KH52" i="30"/>
  <c r="KH40" i="30"/>
  <c r="KH27" i="30"/>
  <c r="KH10" i="30"/>
  <c r="KH26" i="30"/>
  <c r="KH17" i="30"/>
  <c r="AK254" i="30"/>
  <c r="Y254" i="30"/>
  <c r="AB254" i="30"/>
  <c r="AE254" i="30"/>
  <c r="AH254" i="30"/>
  <c r="S253" i="30"/>
  <c r="X255" i="30"/>
  <c r="AG255" i="30"/>
  <c r="V255" i="30"/>
  <c r="U255" i="30" s="1"/>
  <c r="AD255" i="30"/>
  <c r="AA255" i="30"/>
  <c r="AJ255" i="30"/>
  <c r="R255" i="30"/>
  <c r="KH3" i="30"/>
  <c r="H255" i="16" a="1"/>
  <c r="H255" i="16" s="1"/>
  <c r="Q256" i="30" s="1"/>
  <c r="E256" i="16" a="1"/>
  <c r="E256" i="16" s="1"/>
  <c r="F255" i="16"/>
  <c r="G255" i="16"/>
  <c r="KI4" i="30" s="1"/>
  <c r="P256" i="30"/>
  <c r="T256" i="30" s="1"/>
  <c r="KI2" i="30"/>
  <c r="AD256" i="30" l="1"/>
  <c r="V256" i="30"/>
  <c r="U256" i="30" s="1"/>
  <c r="AA256" i="30"/>
  <c r="AJ256" i="30"/>
  <c r="X256" i="30"/>
  <c r="AG256" i="30"/>
  <c r="R256" i="30"/>
  <c r="KI3" i="30"/>
  <c r="AH255" i="30"/>
  <c r="AE255" i="30"/>
  <c r="AK255" i="30"/>
  <c r="AB255" i="30"/>
  <c r="Y255" i="30"/>
  <c r="KI89" i="30"/>
  <c r="KI62" i="30"/>
  <c r="KI38" i="30"/>
  <c r="KI43" i="30"/>
  <c r="KI20" i="30"/>
  <c r="KI16" i="30"/>
  <c r="KI99" i="30"/>
  <c r="KI98" i="30"/>
  <c r="KI92" i="30"/>
  <c r="KI84" i="30"/>
  <c r="KI91" i="30"/>
  <c r="KI83" i="30"/>
  <c r="KI74" i="30"/>
  <c r="KI66" i="30"/>
  <c r="KI77" i="30"/>
  <c r="KI69" i="30"/>
  <c r="KI60" i="30"/>
  <c r="KI52" i="30"/>
  <c r="KI44" i="30"/>
  <c r="KI36" i="30"/>
  <c r="KI61" i="30"/>
  <c r="KI53" i="30"/>
  <c r="KI45" i="30"/>
  <c r="KI37" i="30"/>
  <c r="KI30" i="30"/>
  <c r="KI21" i="30"/>
  <c r="KI11" i="30"/>
  <c r="KI29" i="30"/>
  <c r="KI22" i="30"/>
  <c r="KI15" i="30"/>
  <c r="KI9" i="30"/>
  <c r="KI101" i="30"/>
  <c r="KI100" i="30"/>
  <c r="KI94" i="30"/>
  <c r="KI86" i="30"/>
  <c r="KI93" i="30"/>
  <c r="KI81" i="30"/>
  <c r="KI72" i="30"/>
  <c r="KI64" i="30"/>
  <c r="KI71" i="30"/>
  <c r="KI58" i="30"/>
  <c r="KI46" i="30"/>
  <c r="KI34" i="30"/>
  <c r="KI59" i="30"/>
  <c r="KI47" i="30"/>
  <c r="KI35" i="30"/>
  <c r="KI23" i="30"/>
  <c r="KI8" i="30"/>
  <c r="KI24" i="30"/>
  <c r="KI13" i="30"/>
  <c r="KI7" i="30"/>
  <c r="KI79" i="30"/>
  <c r="KI50" i="30"/>
  <c r="KI55" i="30"/>
  <c r="KI31" i="30"/>
  <c r="KI5" i="30"/>
  <c r="KI103" i="30"/>
  <c r="KI102" i="30"/>
  <c r="KI97" i="30"/>
  <c r="KI88" i="30"/>
  <c r="KI95" i="30"/>
  <c r="KI87" i="30"/>
  <c r="KI78" i="30"/>
  <c r="KI70" i="30"/>
  <c r="KI80" i="30"/>
  <c r="KI73" i="30"/>
  <c r="KI65" i="30"/>
  <c r="KI56" i="30"/>
  <c r="KI48" i="30"/>
  <c r="KI40" i="30"/>
  <c r="KI32" i="30"/>
  <c r="KI57" i="30"/>
  <c r="KI49" i="30"/>
  <c r="KI41" i="30"/>
  <c r="KI33" i="30"/>
  <c r="KI26" i="30"/>
  <c r="KI17" i="30"/>
  <c r="KI6" i="30"/>
  <c r="KI25" i="30"/>
  <c r="KI18" i="30"/>
  <c r="KI12" i="30"/>
  <c r="KI105" i="30"/>
  <c r="KI104" i="30"/>
  <c r="KI96" i="30"/>
  <c r="KI90" i="30"/>
  <c r="KI82" i="30"/>
  <c r="KI85" i="30"/>
  <c r="KI76" i="30"/>
  <c r="KI68" i="30"/>
  <c r="KI75" i="30"/>
  <c r="KI67" i="30"/>
  <c r="KI54" i="30"/>
  <c r="KI42" i="30"/>
  <c r="KI63" i="30"/>
  <c r="KI51" i="30"/>
  <c r="KI39" i="30"/>
  <c r="KI28" i="30"/>
  <c r="KI14" i="30"/>
  <c r="KI27" i="30"/>
  <c r="KI19" i="30"/>
  <c r="KI10" i="30"/>
  <c r="E257" i="16" a="1"/>
  <c r="E257" i="16" s="1"/>
  <c r="KJ2" i="30"/>
  <c r="F256" i="16"/>
  <c r="H256" i="16" a="1"/>
  <c r="H256" i="16" s="1"/>
  <c r="Q257" i="30" s="1"/>
  <c r="G256" i="16"/>
  <c r="KJ4" i="30" s="1"/>
  <c r="P257" i="30"/>
  <c r="T257" i="30" s="1"/>
  <c r="S254" i="30"/>
  <c r="AA257" i="30" l="1"/>
  <c r="AG257" i="30"/>
  <c r="V257" i="30"/>
  <c r="U257" i="30" s="1"/>
  <c r="AD257" i="30"/>
  <c r="AJ257" i="30"/>
  <c r="X257" i="30"/>
  <c r="KJ104" i="30"/>
  <c r="KJ105" i="30"/>
  <c r="KJ97" i="30"/>
  <c r="KJ89" i="30"/>
  <c r="KJ92" i="30"/>
  <c r="KJ73" i="30"/>
  <c r="KJ63" i="30"/>
  <c r="KJ35" i="30"/>
  <c r="KJ38" i="30"/>
  <c r="KJ10" i="30"/>
  <c r="KJ102" i="30"/>
  <c r="KJ103" i="30"/>
  <c r="KJ95" i="30"/>
  <c r="KJ87" i="30"/>
  <c r="KJ94" i="30"/>
  <c r="KJ86" i="30"/>
  <c r="KJ79" i="30"/>
  <c r="KJ71" i="30"/>
  <c r="KJ81" i="30"/>
  <c r="KJ72" i="30"/>
  <c r="KJ64" i="30"/>
  <c r="KJ57" i="30"/>
  <c r="KJ49" i="30"/>
  <c r="KJ41" i="30"/>
  <c r="KJ33" i="30"/>
  <c r="KJ56" i="30"/>
  <c r="KJ48" i="30"/>
  <c r="KJ32" i="30"/>
  <c r="KJ12" i="30"/>
  <c r="KJ11" i="30"/>
  <c r="KJ74" i="30"/>
  <c r="KJ43" i="30"/>
  <c r="KJ50" i="30"/>
  <c r="KJ19" i="30"/>
  <c r="KJ28" i="30"/>
  <c r="KJ5" i="30"/>
  <c r="KJ100" i="30"/>
  <c r="KJ101" i="30"/>
  <c r="KJ93" i="30"/>
  <c r="KJ85" i="30"/>
  <c r="KJ84" i="30"/>
  <c r="KJ78" i="30"/>
  <c r="KJ51" i="30"/>
  <c r="KJ54" i="30"/>
  <c r="KJ24" i="30"/>
  <c r="KJ14" i="30"/>
  <c r="KJ98" i="30"/>
  <c r="KJ99" i="30"/>
  <c r="KJ91" i="30"/>
  <c r="KJ83" i="30"/>
  <c r="KJ90" i="30"/>
  <c r="KJ82" i="30"/>
  <c r="KJ75" i="30"/>
  <c r="KJ67" i="30"/>
  <c r="KJ76" i="30"/>
  <c r="KJ68" i="30"/>
  <c r="KJ61" i="30"/>
  <c r="KJ53" i="30"/>
  <c r="KJ45" i="30"/>
  <c r="KJ37" i="30"/>
  <c r="KJ60" i="30"/>
  <c r="KJ52" i="30"/>
  <c r="KJ44" i="30"/>
  <c r="KJ36" i="30"/>
  <c r="KJ29" i="30"/>
  <c r="KJ22" i="30"/>
  <c r="KJ15" i="30"/>
  <c r="KJ9" i="30"/>
  <c r="KJ26" i="30"/>
  <c r="KJ17" i="30"/>
  <c r="KJ6" i="30"/>
  <c r="KJ88" i="30"/>
  <c r="KJ77" i="30"/>
  <c r="KJ65" i="30"/>
  <c r="KJ70" i="30"/>
  <c r="KJ59" i="30"/>
  <c r="KJ47" i="30"/>
  <c r="KJ39" i="30"/>
  <c r="KJ58" i="30"/>
  <c r="KJ46" i="30"/>
  <c r="KJ34" i="30"/>
  <c r="KJ27" i="30"/>
  <c r="KJ16" i="30"/>
  <c r="KJ7" i="30"/>
  <c r="KJ23" i="30"/>
  <c r="KJ8" i="30"/>
  <c r="KJ40" i="30"/>
  <c r="KJ25" i="30"/>
  <c r="KJ18" i="30"/>
  <c r="KJ30" i="30"/>
  <c r="KJ21" i="30"/>
  <c r="KJ96" i="30"/>
  <c r="KJ80" i="30"/>
  <c r="KJ69" i="30"/>
  <c r="KJ66" i="30"/>
  <c r="KJ55" i="30"/>
  <c r="KJ62" i="30"/>
  <c r="KJ42" i="30"/>
  <c r="KJ31" i="30"/>
  <c r="KJ13" i="30"/>
  <c r="KJ20" i="30"/>
  <c r="R257" i="30"/>
  <c r="KJ3" i="30"/>
  <c r="KK2" i="30"/>
  <c r="F257" i="16"/>
  <c r="E258" i="16" a="1"/>
  <c r="E258" i="16" s="1"/>
  <c r="H257" i="16" a="1"/>
  <c r="H257" i="16" s="1"/>
  <c r="Q258" i="30" s="1"/>
  <c r="G257" i="16"/>
  <c r="KK4" i="30" s="1"/>
  <c r="P258" i="30"/>
  <c r="T258" i="30" s="1"/>
  <c r="S255" i="30"/>
  <c r="AH256" i="30"/>
  <c r="AE256" i="30"/>
  <c r="AB256" i="30"/>
  <c r="AK256" i="30"/>
  <c r="Y256" i="30"/>
  <c r="S256" i="30" l="1"/>
  <c r="G258" i="16"/>
  <c r="KL4" i="30" s="1"/>
  <c r="H258" i="16" a="1"/>
  <c r="H258" i="16" s="1"/>
  <c r="Q259" i="30" s="1"/>
  <c r="F258" i="16"/>
  <c r="E259" i="16" a="1"/>
  <c r="E259" i="16" s="1"/>
  <c r="KL2" i="30"/>
  <c r="P259" i="30"/>
  <c r="T259" i="30" s="1"/>
  <c r="KK101" i="30"/>
  <c r="KK100" i="30"/>
  <c r="KK94" i="30"/>
  <c r="KK86" i="30"/>
  <c r="KK93" i="30"/>
  <c r="KK85" i="30"/>
  <c r="KK78" i="30"/>
  <c r="KK70" i="30"/>
  <c r="KK79" i="30"/>
  <c r="KK71" i="30"/>
  <c r="KK62" i="30"/>
  <c r="KK54" i="30"/>
  <c r="KK46" i="30"/>
  <c r="KK38" i="30"/>
  <c r="KK63" i="30"/>
  <c r="KK55" i="30"/>
  <c r="KK39" i="30"/>
  <c r="KK8" i="30"/>
  <c r="KK103" i="30"/>
  <c r="KK102" i="30"/>
  <c r="KK95" i="30"/>
  <c r="KK88" i="30"/>
  <c r="KK97" i="30"/>
  <c r="KK87" i="30"/>
  <c r="KK80" i="30"/>
  <c r="KK72" i="30"/>
  <c r="KK64" i="30"/>
  <c r="KK73" i="30"/>
  <c r="KK65" i="30"/>
  <c r="KK56" i="30"/>
  <c r="KK48" i="30"/>
  <c r="KK40" i="30"/>
  <c r="KK32" i="30"/>
  <c r="KK57" i="30"/>
  <c r="KK49" i="30"/>
  <c r="KK41" i="30"/>
  <c r="KK33" i="30"/>
  <c r="KK26" i="30"/>
  <c r="KK17" i="30"/>
  <c r="KK6" i="30"/>
  <c r="KK25" i="30"/>
  <c r="KK18" i="30"/>
  <c r="KK12" i="30"/>
  <c r="KK51" i="30"/>
  <c r="KK35" i="30"/>
  <c r="KK23" i="30"/>
  <c r="KK14" i="30"/>
  <c r="KK27" i="30"/>
  <c r="KK19" i="30"/>
  <c r="KK10" i="30"/>
  <c r="KK59" i="30"/>
  <c r="KK16" i="30"/>
  <c r="KK98" i="30"/>
  <c r="KK92" i="30"/>
  <c r="KK91" i="30"/>
  <c r="KK76" i="30"/>
  <c r="KK68" i="30"/>
  <c r="KK77" i="30"/>
  <c r="KK60" i="30"/>
  <c r="KK44" i="30"/>
  <c r="KK36" i="30"/>
  <c r="KK53" i="30"/>
  <c r="KK45" i="30"/>
  <c r="KK30" i="30"/>
  <c r="KK21" i="30"/>
  <c r="KK29" i="30"/>
  <c r="KK22" i="30"/>
  <c r="KK9" i="30"/>
  <c r="KK43" i="30"/>
  <c r="KK20" i="30"/>
  <c r="KK5" i="30"/>
  <c r="KK13" i="30"/>
  <c r="KK7" i="30"/>
  <c r="KK105" i="30"/>
  <c r="KK104" i="30"/>
  <c r="KK96" i="30"/>
  <c r="KK90" i="30"/>
  <c r="KK82" i="30"/>
  <c r="KK89" i="30"/>
  <c r="KK81" i="30"/>
  <c r="KK74" i="30"/>
  <c r="KK66" i="30"/>
  <c r="KK75" i="30"/>
  <c r="KK67" i="30"/>
  <c r="KK58" i="30"/>
  <c r="KK50" i="30"/>
  <c r="KK42" i="30"/>
  <c r="KK34" i="30"/>
  <c r="KK47" i="30"/>
  <c r="KK28" i="30"/>
  <c r="KK99" i="30"/>
  <c r="KK84" i="30"/>
  <c r="KK83" i="30"/>
  <c r="KK69" i="30"/>
  <c r="KK52" i="30"/>
  <c r="KK61" i="30"/>
  <c r="KK37" i="30"/>
  <c r="KK11" i="30"/>
  <c r="KK15" i="30"/>
  <c r="KK31" i="30"/>
  <c r="KK24" i="30"/>
  <c r="AH257" i="30"/>
  <c r="AK257" i="30"/>
  <c r="Y257" i="30"/>
  <c r="AB257" i="30"/>
  <c r="AE257" i="30"/>
  <c r="AJ258" i="30"/>
  <c r="X258" i="30"/>
  <c r="AA258" i="30"/>
  <c r="AD258" i="30"/>
  <c r="AG258" i="30"/>
  <c r="V258" i="30"/>
  <c r="U258" i="30" s="1"/>
  <c r="R258" i="30"/>
  <c r="KK3" i="30"/>
  <c r="AK258" i="30" l="1"/>
  <c r="Y258" i="30"/>
  <c r="AH258" i="30"/>
  <c r="AE258" i="30"/>
  <c r="AB258" i="30"/>
  <c r="S257" i="30"/>
  <c r="AD259" i="30"/>
  <c r="AA259" i="30"/>
  <c r="X259" i="30"/>
  <c r="AJ259" i="30"/>
  <c r="AG259" i="30"/>
  <c r="V259" i="30"/>
  <c r="U259" i="30" s="1"/>
  <c r="KM2" i="30"/>
  <c r="G259" i="16"/>
  <c r="KM4" i="30" s="1"/>
  <c r="P260" i="30"/>
  <c r="T260" i="30" s="1"/>
  <c r="F259" i="16"/>
  <c r="E260" i="16" a="1"/>
  <c r="E260" i="16" s="1"/>
  <c r="H259" i="16" a="1"/>
  <c r="H259" i="16" s="1"/>
  <c r="Q260" i="30" s="1"/>
  <c r="KL100" i="30"/>
  <c r="KL97" i="30"/>
  <c r="KL88" i="30"/>
  <c r="KL67" i="30"/>
  <c r="KL59" i="30"/>
  <c r="KL35" i="30"/>
  <c r="KL38" i="30"/>
  <c r="KL9" i="30"/>
  <c r="KL5" i="30"/>
  <c r="KL98" i="30"/>
  <c r="KL93" i="30"/>
  <c r="KL85" i="30"/>
  <c r="KL77" i="30"/>
  <c r="KL68" i="30"/>
  <c r="KL45" i="30"/>
  <c r="KL52" i="30"/>
  <c r="KL36" i="30"/>
  <c r="KL13" i="30"/>
  <c r="KL6" i="30"/>
  <c r="KL84" i="30"/>
  <c r="KL66" i="30"/>
  <c r="KL62" i="30"/>
  <c r="KL29" i="30"/>
  <c r="KL12" i="30"/>
  <c r="KL104" i="30"/>
  <c r="KL105" i="30"/>
  <c r="KL87" i="30"/>
  <c r="KL79" i="30"/>
  <c r="KL70" i="30"/>
  <c r="KL47" i="30"/>
  <c r="KL54" i="30"/>
  <c r="KL22" i="30"/>
  <c r="KL23" i="30"/>
  <c r="KL102" i="30"/>
  <c r="KL103" i="30"/>
  <c r="KL95" i="30"/>
  <c r="KL89" i="30"/>
  <c r="KL94" i="30"/>
  <c r="KL86" i="30"/>
  <c r="KL81" i="30"/>
  <c r="KL73" i="30"/>
  <c r="KL65" i="30"/>
  <c r="KL72" i="30"/>
  <c r="KL64" i="30"/>
  <c r="KL57" i="30"/>
  <c r="KL49" i="30"/>
  <c r="KL41" i="30"/>
  <c r="KL33" i="30"/>
  <c r="KL56" i="30"/>
  <c r="KL48" i="30"/>
  <c r="KL40" i="30"/>
  <c r="KL32" i="30"/>
  <c r="KL24" i="30"/>
  <c r="KL16" i="30"/>
  <c r="KL10" i="30"/>
  <c r="KL30" i="30"/>
  <c r="KL21" i="30"/>
  <c r="KL11" i="30"/>
  <c r="KL101" i="30"/>
  <c r="KL91" i="30"/>
  <c r="KL92" i="30"/>
  <c r="KL80" i="30"/>
  <c r="KL71" i="30"/>
  <c r="KL74" i="30"/>
  <c r="KL63" i="30"/>
  <c r="KL51" i="30"/>
  <c r="KL39" i="30"/>
  <c r="KL58" i="30"/>
  <c r="KL46" i="30"/>
  <c r="KL34" i="30"/>
  <c r="KL25" i="30"/>
  <c r="KL15" i="30"/>
  <c r="KL31" i="30"/>
  <c r="KL20" i="30"/>
  <c r="KL8" i="30"/>
  <c r="KL99" i="30"/>
  <c r="KL90" i="30"/>
  <c r="KL82" i="30"/>
  <c r="KL69" i="30"/>
  <c r="KL76" i="30"/>
  <c r="KL61" i="30"/>
  <c r="KL53" i="30"/>
  <c r="KL37" i="30"/>
  <c r="KL60" i="30"/>
  <c r="KL44" i="30"/>
  <c r="KL27" i="30"/>
  <c r="KL19" i="30"/>
  <c r="KL7" i="30"/>
  <c r="KL26" i="30"/>
  <c r="KL17" i="30"/>
  <c r="KL96" i="30"/>
  <c r="KL83" i="30"/>
  <c r="KL75" i="30"/>
  <c r="KL78" i="30"/>
  <c r="KL55" i="30"/>
  <c r="KL43" i="30"/>
  <c r="KL50" i="30"/>
  <c r="KL42" i="30"/>
  <c r="KL18" i="30"/>
  <c r="KL28" i="30"/>
  <c r="KL14" i="30"/>
  <c r="KL3" i="30"/>
  <c r="R259" i="30"/>
  <c r="KM3" i="30" l="1"/>
  <c r="R260" i="30"/>
  <c r="S258" i="30"/>
  <c r="G260" i="16"/>
  <c r="KN4" i="30" s="1"/>
  <c r="P261" i="30"/>
  <c r="T261" i="30" s="1"/>
  <c r="H260" i="16" a="1"/>
  <c r="H260" i="16" s="1"/>
  <c r="Q261" i="30" s="1"/>
  <c r="F260" i="16"/>
  <c r="E261" i="16" a="1"/>
  <c r="E261" i="16" s="1"/>
  <c r="KN2" i="30"/>
  <c r="V260" i="30"/>
  <c r="U260" i="30" s="1"/>
  <c r="AA260" i="30"/>
  <c r="AD260" i="30"/>
  <c r="AG260" i="30"/>
  <c r="AJ260" i="30"/>
  <c r="X260" i="30"/>
  <c r="KM101" i="30"/>
  <c r="KM89" i="30"/>
  <c r="KM71" i="30"/>
  <c r="KM55" i="30"/>
  <c r="KM20" i="30"/>
  <c r="KM10" i="30"/>
  <c r="KM99" i="30"/>
  <c r="KM98" i="30"/>
  <c r="KM92" i="30"/>
  <c r="KM84" i="30"/>
  <c r="KM91" i="30"/>
  <c r="KM83" i="30"/>
  <c r="KM74" i="30"/>
  <c r="KM66" i="30"/>
  <c r="KM77" i="30"/>
  <c r="KM69" i="30"/>
  <c r="KM60" i="30"/>
  <c r="KM52" i="30"/>
  <c r="KM44" i="30"/>
  <c r="KM36" i="30"/>
  <c r="KM61" i="30"/>
  <c r="KM53" i="30"/>
  <c r="KM45" i="30"/>
  <c r="KM37" i="30"/>
  <c r="KM30" i="30"/>
  <c r="KM21" i="30"/>
  <c r="KM11" i="30"/>
  <c r="KM29" i="30"/>
  <c r="KM22" i="30"/>
  <c r="KM9" i="30"/>
  <c r="KM104" i="30"/>
  <c r="KM86" i="30"/>
  <c r="KM72" i="30"/>
  <c r="KM67" i="30"/>
  <c r="KM38" i="30"/>
  <c r="KM31" i="30"/>
  <c r="KM24" i="30"/>
  <c r="KM7" i="30"/>
  <c r="KM94" i="30"/>
  <c r="KM68" i="30"/>
  <c r="KM42" i="30"/>
  <c r="KM35" i="30"/>
  <c r="KM27" i="30"/>
  <c r="KM103" i="30"/>
  <c r="KM102" i="30"/>
  <c r="KM97" i="30"/>
  <c r="KM88" i="30"/>
  <c r="KM95" i="30"/>
  <c r="KM87" i="30"/>
  <c r="KM78" i="30"/>
  <c r="KM70" i="30"/>
  <c r="KM80" i="30"/>
  <c r="KM73" i="30"/>
  <c r="KM65" i="30"/>
  <c r="KM56" i="30"/>
  <c r="KM48" i="30"/>
  <c r="KM40" i="30"/>
  <c r="KM32" i="30"/>
  <c r="KM57" i="30"/>
  <c r="KM49" i="30"/>
  <c r="KM41" i="30"/>
  <c r="KM33" i="30"/>
  <c r="KM26" i="30"/>
  <c r="KM17" i="30"/>
  <c r="KM6" i="30"/>
  <c r="KM25" i="30"/>
  <c r="KM18" i="30"/>
  <c r="KM12" i="30"/>
  <c r="KM105" i="30"/>
  <c r="KM100" i="30"/>
  <c r="KM90" i="30"/>
  <c r="KM82" i="30"/>
  <c r="KM85" i="30"/>
  <c r="KM76" i="30"/>
  <c r="KM64" i="30"/>
  <c r="KM75" i="30"/>
  <c r="KM62" i="30"/>
  <c r="KM54" i="30"/>
  <c r="KM46" i="30"/>
  <c r="KM34" i="30"/>
  <c r="KM59" i="30"/>
  <c r="KM47" i="30"/>
  <c r="KM39" i="30"/>
  <c r="KM28" i="30"/>
  <c r="KM14" i="30"/>
  <c r="KM5" i="30"/>
  <c r="KM19" i="30"/>
  <c r="KM13" i="30"/>
  <c r="KM15" i="30"/>
  <c r="KM96" i="30"/>
  <c r="KM93" i="30"/>
  <c r="KM81" i="30"/>
  <c r="KM79" i="30"/>
  <c r="KM58" i="30"/>
  <c r="KM50" i="30"/>
  <c r="KM63" i="30"/>
  <c r="KM51" i="30"/>
  <c r="KM43" i="30"/>
  <c r="KM23" i="30"/>
  <c r="KM8" i="30"/>
  <c r="KM16" i="30"/>
  <c r="Y259" i="30"/>
  <c r="AH259" i="30"/>
  <c r="AE259" i="30"/>
  <c r="AB259" i="30"/>
  <c r="AK259" i="30"/>
  <c r="G261" i="16" l="1"/>
  <c r="KO4" i="30" s="1"/>
  <c r="KO2" i="30"/>
  <c r="F261" i="16"/>
  <c r="E262" i="16" a="1"/>
  <c r="E262" i="16" s="1"/>
  <c r="H261" i="16" a="1"/>
  <c r="H261" i="16" s="1"/>
  <c r="Q262" i="30" s="1"/>
  <c r="P262" i="30"/>
  <c r="T262" i="30" s="1"/>
  <c r="S259" i="30"/>
  <c r="AB260" i="30"/>
  <c r="AH260" i="30"/>
  <c r="AK260" i="30"/>
  <c r="Y260" i="30"/>
  <c r="AE260" i="30"/>
  <c r="KN104" i="30"/>
  <c r="KN105" i="30"/>
  <c r="KN97" i="30"/>
  <c r="KN89" i="30"/>
  <c r="KN92" i="30"/>
  <c r="KN74" i="30"/>
  <c r="KN50" i="30"/>
  <c r="KN7" i="30"/>
  <c r="KN102" i="30"/>
  <c r="KN103" i="30"/>
  <c r="KN95" i="30"/>
  <c r="KN87" i="30"/>
  <c r="KN94" i="30"/>
  <c r="KN86" i="30"/>
  <c r="KN79" i="30"/>
  <c r="KN71" i="30"/>
  <c r="KN81" i="30"/>
  <c r="KN72" i="30"/>
  <c r="KN64" i="30"/>
  <c r="KN57" i="30"/>
  <c r="KN49" i="30"/>
  <c r="KN41" i="30"/>
  <c r="KN33" i="30"/>
  <c r="KN56" i="30"/>
  <c r="KN48" i="30"/>
  <c r="KN40" i="30"/>
  <c r="KN32" i="30"/>
  <c r="KN25" i="30"/>
  <c r="KN18" i="30"/>
  <c r="KN12" i="30"/>
  <c r="KN30" i="30"/>
  <c r="KN21" i="30"/>
  <c r="KN11" i="30"/>
  <c r="KN85" i="30"/>
  <c r="KN73" i="30"/>
  <c r="KN70" i="30"/>
  <c r="KN55" i="30"/>
  <c r="KN58" i="30"/>
  <c r="KN31" i="30"/>
  <c r="KN13" i="30"/>
  <c r="KN100" i="30"/>
  <c r="KN101" i="30"/>
  <c r="KN93" i="30"/>
  <c r="KN96" i="30"/>
  <c r="KN77" i="30"/>
  <c r="KN47" i="30"/>
  <c r="KN27" i="30"/>
  <c r="KN8" i="30"/>
  <c r="KN98" i="30"/>
  <c r="KN99" i="30"/>
  <c r="KN91" i="30"/>
  <c r="KN83" i="30"/>
  <c r="KN90" i="30"/>
  <c r="KN82" i="30"/>
  <c r="KN75" i="30"/>
  <c r="KN67" i="30"/>
  <c r="KN76" i="30"/>
  <c r="KN68" i="30"/>
  <c r="KN61" i="30"/>
  <c r="KN53" i="30"/>
  <c r="KN45" i="30"/>
  <c r="KN37" i="30"/>
  <c r="KN60" i="30"/>
  <c r="KN52" i="30"/>
  <c r="KN44" i="30"/>
  <c r="KN36" i="30"/>
  <c r="KN29" i="30"/>
  <c r="KN22" i="30"/>
  <c r="KN15" i="30"/>
  <c r="KN9" i="30"/>
  <c r="KN26" i="30"/>
  <c r="KN17" i="30"/>
  <c r="KN6" i="30"/>
  <c r="KN88" i="30"/>
  <c r="KN80" i="30"/>
  <c r="KN69" i="30"/>
  <c r="KN78" i="30"/>
  <c r="KN66" i="30"/>
  <c r="KN59" i="30"/>
  <c r="KN51" i="30"/>
  <c r="KN39" i="30"/>
  <c r="KN62" i="30"/>
  <c r="KN54" i="30"/>
  <c r="KN42" i="30"/>
  <c r="KN34" i="30"/>
  <c r="KN24" i="30"/>
  <c r="KN16" i="30"/>
  <c r="KN10" i="30"/>
  <c r="KN23" i="30"/>
  <c r="KN14" i="30"/>
  <c r="KN84" i="30"/>
  <c r="KN65" i="30"/>
  <c r="KN63" i="30"/>
  <c r="KN43" i="30"/>
  <c r="KN35" i="30"/>
  <c r="KN46" i="30"/>
  <c r="KN38" i="30"/>
  <c r="KN19" i="30"/>
  <c r="KN28" i="30"/>
  <c r="KN20" i="30"/>
  <c r="KN5" i="30"/>
  <c r="KN3" i="30"/>
  <c r="R261" i="30"/>
  <c r="AG261" i="30"/>
  <c r="X261" i="30"/>
  <c r="AA261" i="30"/>
  <c r="AJ261" i="30"/>
  <c r="V261" i="30"/>
  <c r="U261" i="30" s="1"/>
  <c r="AD261" i="30"/>
  <c r="S260" i="30" l="1"/>
  <c r="AE261" i="30"/>
  <c r="AH261" i="30"/>
  <c r="AK261" i="30"/>
  <c r="Y261" i="30"/>
  <c r="AB261" i="30"/>
  <c r="R262" i="30"/>
  <c r="KO3" i="30"/>
  <c r="AG262" i="30"/>
  <c r="AD262" i="30"/>
  <c r="AA262" i="30"/>
  <c r="V262" i="30"/>
  <c r="U262" i="30" s="1"/>
  <c r="AJ262" i="30"/>
  <c r="X262" i="30"/>
  <c r="F262" i="16"/>
  <c r="E263" i="16" a="1"/>
  <c r="E263" i="16" s="1"/>
  <c r="KP2" i="30"/>
  <c r="G262" i="16"/>
  <c r="KP4" i="30" s="1"/>
  <c r="P263" i="30"/>
  <c r="T263" i="30" s="1"/>
  <c r="H262" i="16" a="1"/>
  <c r="H262" i="16" s="1"/>
  <c r="Q263" i="30" s="1"/>
  <c r="KO99" i="30"/>
  <c r="KO98" i="30"/>
  <c r="KO92" i="30"/>
  <c r="KO84" i="30"/>
  <c r="KO91" i="30"/>
  <c r="KO83" i="30"/>
  <c r="KO76" i="30"/>
  <c r="KO68" i="30"/>
  <c r="KO77" i="30"/>
  <c r="KO69" i="30"/>
  <c r="KO60" i="30"/>
  <c r="KO52" i="30"/>
  <c r="KO44" i="30"/>
  <c r="KO36" i="30"/>
  <c r="KO61" i="30"/>
  <c r="KO53" i="30"/>
  <c r="KO45" i="30"/>
  <c r="KO37" i="30"/>
  <c r="KO26" i="30"/>
  <c r="KO29" i="30"/>
  <c r="KO9" i="30"/>
  <c r="KO101" i="30"/>
  <c r="KO100" i="30"/>
  <c r="KO94" i="30"/>
  <c r="KO86" i="30"/>
  <c r="KO93" i="30"/>
  <c r="KO85" i="30"/>
  <c r="KO78" i="30"/>
  <c r="KO70" i="30"/>
  <c r="KO79" i="30"/>
  <c r="KO71" i="30"/>
  <c r="KO62" i="30"/>
  <c r="KO54" i="30"/>
  <c r="KO46" i="30"/>
  <c r="KO38" i="30"/>
  <c r="KO63" i="30"/>
  <c r="KO55" i="30"/>
  <c r="KO47" i="30"/>
  <c r="KO39" i="30"/>
  <c r="KO31" i="30"/>
  <c r="KO23" i="30"/>
  <c r="KO14" i="30"/>
  <c r="KO5" i="30"/>
  <c r="KO24" i="30"/>
  <c r="KO16" i="30"/>
  <c r="KO10" i="30"/>
  <c r="KO33" i="30"/>
  <c r="KO11" i="30"/>
  <c r="KO25" i="30"/>
  <c r="KO15" i="30"/>
  <c r="KO103" i="30"/>
  <c r="KO102" i="30"/>
  <c r="KO95" i="30"/>
  <c r="KO88" i="30"/>
  <c r="KO97" i="30"/>
  <c r="KO87" i="30"/>
  <c r="KO80" i="30"/>
  <c r="KO72" i="30"/>
  <c r="KO64" i="30"/>
  <c r="KO73" i="30"/>
  <c r="KO65" i="30"/>
  <c r="KO56" i="30"/>
  <c r="KO48" i="30"/>
  <c r="KO40" i="30"/>
  <c r="KO32" i="30"/>
  <c r="KO57" i="30"/>
  <c r="KO49" i="30"/>
  <c r="KO41" i="30"/>
  <c r="KO30" i="30"/>
  <c r="KO17" i="30"/>
  <c r="KO18" i="30"/>
  <c r="KO105" i="30"/>
  <c r="KO104" i="30"/>
  <c r="KO96" i="30"/>
  <c r="KO90" i="30"/>
  <c r="KO82" i="30"/>
  <c r="KO89" i="30"/>
  <c r="KO81" i="30"/>
  <c r="KO74" i="30"/>
  <c r="KO66" i="30"/>
  <c r="KO75" i="30"/>
  <c r="KO67" i="30"/>
  <c r="KO58" i="30"/>
  <c r="KO50" i="30"/>
  <c r="KO42" i="30"/>
  <c r="KO34" i="30"/>
  <c r="KO59" i="30"/>
  <c r="KO51" i="30"/>
  <c r="KO43" i="30"/>
  <c r="KO35" i="30"/>
  <c r="KO28" i="30"/>
  <c r="KO20" i="30"/>
  <c r="KO8" i="30"/>
  <c r="KO27" i="30"/>
  <c r="KO19" i="30"/>
  <c r="KO13" i="30"/>
  <c r="KO7" i="30"/>
  <c r="KO21" i="30"/>
  <c r="KO6" i="30"/>
  <c r="KO22" i="30"/>
  <c r="KO12" i="30"/>
  <c r="AB262" i="30" l="1"/>
  <c r="AE262" i="30"/>
  <c r="AH262" i="30"/>
  <c r="AK262" i="30"/>
  <c r="Y262" i="30"/>
  <c r="AA263" i="30"/>
  <c r="AD263" i="30"/>
  <c r="V263" i="30"/>
  <c r="U263" i="30" s="1"/>
  <c r="AG263" i="30"/>
  <c r="AJ263" i="30"/>
  <c r="X263" i="30"/>
  <c r="KP104" i="30"/>
  <c r="KP105" i="30"/>
  <c r="KP97" i="30"/>
  <c r="KP91" i="30"/>
  <c r="KP83" i="30"/>
  <c r="KP88" i="30"/>
  <c r="KP80" i="30"/>
  <c r="KP75" i="30"/>
  <c r="KP67" i="30"/>
  <c r="KP74" i="30"/>
  <c r="KP66" i="30"/>
  <c r="KP59" i="30"/>
  <c r="KP51" i="30"/>
  <c r="KP43" i="30"/>
  <c r="KP35" i="30"/>
  <c r="KP54" i="30"/>
  <c r="KP42" i="30"/>
  <c r="KP22" i="30"/>
  <c r="KP20" i="30"/>
  <c r="KP98" i="30"/>
  <c r="KP99" i="30"/>
  <c r="KP93" i="30"/>
  <c r="KP85" i="30"/>
  <c r="KP90" i="30"/>
  <c r="KP82" i="30"/>
  <c r="KP77" i="30"/>
  <c r="KP69" i="30"/>
  <c r="KP76" i="30"/>
  <c r="KP68" i="30"/>
  <c r="KP61" i="30"/>
  <c r="KP53" i="30"/>
  <c r="KP45" i="30"/>
  <c r="KP37" i="30"/>
  <c r="KP60" i="30"/>
  <c r="KP52" i="30"/>
  <c r="KP44" i="30"/>
  <c r="KP36" i="30"/>
  <c r="KP27" i="30"/>
  <c r="KP19" i="30"/>
  <c r="KP13" i="30"/>
  <c r="KP7" i="30"/>
  <c r="KP26" i="30"/>
  <c r="KP17" i="30"/>
  <c r="KP6" i="30"/>
  <c r="KP46" i="30"/>
  <c r="KP29" i="30"/>
  <c r="KP18" i="30"/>
  <c r="KP12" i="30"/>
  <c r="KP28" i="30"/>
  <c r="KP14" i="30"/>
  <c r="KP5" i="30"/>
  <c r="KP100" i="30"/>
  <c r="KP101" i="30"/>
  <c r="KP96" i="30"/>
  <c r="KP87" i="30"/>
  <c r="KP92" i="30"/>
  <c r="KP84" i="30"/>
  <c r="KP79" i="30"/>
  <c r="KP71" i="30"/>
  <c r="KP78" i="30"/>
  <c r="KP70" i="30"/>
  <c r="KP63" i="30"/>
  <c r="KP55" i="30"/>
  <c r="KP47" i="30"/>
  <c r="KP39" i="30"/>
  <c r="KP58" i="30"/>
  <c r="KP50" i="30"/>
  <c r="KP34" i="30"/>
  <c r="KP9" i="30"/>
  <c r="KP102" i="30"/>
  <c r="KP103" i="30"/>
  <c r="KP95" i="30"/>
  <c r="KP89" i="30"/>
  <c r="KP94" i="30"/>
  <c r="KP86" i="30"/>
  <c r="KP81" i="30"/>
  <c r="KP73" i="30"/>
  <c r="KP65" i="30"/>
  <c r="KP72" i="30"/>
  <c r="KP64" i="30"/>
  <c r="KP57" i="30"/>
  <c r="KP49" i="30"/>
  <c r="KP41" i="30"/>
  <c r="KP33" i="30"/>
  <c r="KP56" i="30"/>
  <c r="KP48" i="30"/>
  <c r="KP40" i="30"/>
  <c r="KP32" i="30"/>
  <c r="KP24" i="30"/>
  <c r="KP16" i="30"/>
  <c r="KP10" i="30"/>
  <c r="KP30" i="30"/>
  <c r="KP21" i="30"/>
  <c r="KP11" i="30"/>
  <c r="KP62" i="30"/>
  <c r="KP38" i="30"/>
  <c r="KP25" i="30"/>
  <c r="KP15" i="30"/>
  <c r="KP31" i="30"/>
  <c r="KP23" i="30"/>
  <c r="KP8" i="30"/>
  <c r="KP3" i="30"/>
  <c r="R263" i="30"/>
  <c r="S261" i="30"/>
  <c r="G263" i="16"/>
  <c r="KQ4" i="30" s="1"/>
  <c r="P264" i="30"/>
  <c r="T264" i="30" s="1"/>
  <c r="KQ2" i="30"/>
  <c r="F263" i="16"/>
  <c r="E264" i="16" a="1"/>
  <c r="E264" i="16" s="1"/>
  <c r="H263" i="16" a="1"/>
  <c r="H263" i="16" s="1"/>
  <c r="Q264" i="30" s="1"/>
  <c r="S262" i="30" l="1"/>
  <c r="F264" i="16"/>
  <c r="H264" i="16" a="1"/>
  <c r="H264" i="16" s="1"/>
  <c r="Q265" i="30" s="1"/>
  <c r="G264" i="16"/>
  <c r="KR4" i="30" s="1"/>
  <c r="P265" i="30"/>
  <c r="T265" i="30" s="1"/>
  <c r="E265" i="16" a="1"/>
  <c r="E265" i="16" s="1"/>
  <c r="KR2" i="30"/>
  <c r="KQ103" i="30"/>
  <c r="KQ97" i="30"/>
  <c r="KQ87" i="30"/>
  <c r="KQ80" i="30"/>
  <c r="KQ52" i="30"/>
  <c r="KQ41" i="30"/>
  <c r="KQ105" i="30"/>
  <c r="KQ82" i="30"/>
  <c r="KQ75" i="30"/>
  <c r="KQ34" i="30"/>
  <c r="KQ28" i="30"/>
  <c r="KQ19" i="30"/>
  <c r="KQ45" i="30"/>
  <c r="KQ29" i="30"/>
  <c r="KQ99" i="30"/>
  <c r="KQ98" i="30"/>
  <c r="KQ92" i="30"/>
  <c r="KQ84" i="30"/>
  <c r="KQ91" i="30"/>
  <c r="KQ83" i="30"/>
  <c r="KQ74" i="30"/>
  <c r="KQ66" i="30"/>
  <c r="KQ77" i="30"/>
  <c r="KQ69" i="30"/>
  <c r="KQ56" i="30"/>
  <c r="KQ44" i="30"/>
  <c r="KQ53" i="30"/>
  <c r="KQ26" i="30"/>
  <c r="KQ6" i="30"/>
  <c r="KQ15" i="30"/>
  <c r="KQ101" i="30"/>
  <c r="KQ100" i="30"/>
  <c r="KQ94" i="30"/>
  <c r="KQ86" i="30"/>
  <c r="KQ93" i="30"/>
  <c r="KQ85" i="30"/>
  <c r="KQ76" i="30"/>
  <c r="KQ68" i="30"/>
  <c r="KQ79" i="30"/>
  <c r="KQ71" i="30"/>
  <c r="KQ62" i="30"/>
  <c r="KQ54" i="30"/>
  <c r="KQ46" i="30"/>
  <c r="KQ38" i="30"/>
  <c r="KQ63" i="30"/>
  <c r="KQ55" i="30"/>
  <c r="KQ47" i="30"/>
  <c r="KQ39" i="30"/>
  <c r="KQ31" i="30"/>
  <c r="KQ23" i="30"/>
  <c r="KQ14" i="30"/>
  <c r="KQ5" i="30"/>
  <c r="KQ24" i="30"/>
  <c r="KQ16" i="30"/>
  <c r="KQ10" i="30"/>
  <c r="KQ60" i="30"/>
  <c r="KQ40" i="30"/>
  <c r="KQ61" i="30"/>
  <c r="KQ49" i="30"/>
  <c r="KQ37" i="30"/>
  <c r="KQ30" i="30"/>
  <c r="KQ11" i="30"/>
  <c r="KQ22" i="30"/>
  <c r="KQ12" i="30"/>
  <c r="KQ102" i="30"/>
  <c r="KQ88" i="30"/>
  <c r="KQ95" i="30"/>
  <c r="KQ78" i="30"/>
  <c r="KQ70" i="30"/>
  <c r="KQ73" i="30"/>
  <c r="KQ65" i="30"/>
  <c r="KQ32" i="30"/>
  <c r="KQ17" i="30"/>
  <c r="KQ25" i="30"/>
  <c r="KQ104" i="30"/>
  <c r="KQ96" i="30"/>
  <c r="KQ90" i="30"/>
  <c r="KQ89" i="30"/>
  <c r="KQ81" i="30"/>
  <c r="KQ72" i="30"/>
  <c r="KQ64" i="30"/>
  <c r="KQ67" i="30"/>
  <c r="KQ58" i="30"/>
  <c r="KQ50" i="30"/>
  <c r="KQ42" i="30"/>
  <c r="KQ59" i="30"/>
  <c r="KQ51" i="30"/>
  <c r="KQ43" i="30"/>
  <c r="KQ35" i="30"/>
  <c r="KQ20" i="30"/>
  <c r="KQ8" i="30"/>
  <c r="KQ27" i="30"/>
  <c r="KQ13" i="30"/>
  <c r="KQ7" i="30"/>
  <c r="KQ48" i="30"/>
  <c r="KQ36" i="30"/>
  <c r="KQ57" i="30"/>
  <c r="KQ33" i="30"/>
  <c r="KQ21" i="30"/>
  <c r="KQ18" i="30"/>
  <c r="KQ9" i="30"/>
  <c r="R264" i="30"/>
  <c r="KQ3" i="30"/>
  <c r="AJ264" i="30"/>
  <c r="AD264" i="30"/>
  <c r="V264" i="30"/>
  <c r="U264" i="30" s="1"/>
  <c r="AA264" i="30"/>
  <c r="X264" i="30"/>
  <c r="AG264" i="30"/>
  <c r="AB263" i="30"/>
  <c r="AE263" i="30"/>
  <c r="AH263" i="30"/>
  <c r="AK263" i="30"/>
  <c r="Y263" i="30"/>
  <c r="S263" i="30" l="1"/>
  <c r="AH264" i="30"/>
  <c r="AK264" i="30"/>
  <c r="AB264" i="30"/>
  <c r="AE264" i="30"/>
  <c r="Y264" i="30"/>
  <c r="KR68" i="30"/>
  <c r="KR100" i="30"/>
  <c r="KR85" i="30"/>
  <c r="KR69" i="30"/>
  <c r="KR63" i="30"/>
  <c r="KR54" i="30"/>
  <c r="KR10" i="30"/>
  <c r="KR82" i="30"/>
  <c r="KR57" i="30"/>
  <c r="KR36" i="30"/>
  <c r="KR102" i="30"/>
  <c r="KR103" i="30"/>
  <c r="KR91" i="30"/>
  <c r="KR86" i="30"/>
  <c r="KR81" i="30"/>
  <c r="KR49" i="30"/>
  <c r="KR48" i="30"/>
  <c r="KR18" i="30"/>
  <c r="KR17" i="30"/>
  <c r="KR104" i="30"/>
  <c r="KR105" i="30"/>
  <c r="KR97" i="30"/>
  <c r="KR89" i="30"/>
  <c r="KR96" i="30"/>
  <c r="KR88" i="30"/>
  <c r="KR80" i="30"/>
  <c r="KR73" i="30"/>
  <c r="KR65" i="30"/>
  <c r="KR74" i="30"/>
  <c r="KR66" i="30"/>
  <c r="KR59" i="30"/>
  <c r="KR51" i="30"/>
  <c r="KR43" i="30"/>
  <c r="KR35" i="30"/>
  <c r="KR58" i="30"/>
  <c r="KR50" i="30"/>
  <c r="KR42" i="30"/>
  <c r="KR34" i="30"/>
  <c r="KR27" i="30"/>
  <c r="KR19" i="30"/>
  <c r="KR13" i="30"/>
  <c r="KR7" i="30"/>
  <c r="KR23" i="30"/>
  <c r="KR14" i="30"/>
  <c r="KR5" i="30"/>
  <c r="KR87" i="30"/>
  <c r="KR90" i="30"/>
  <c r="KR79" i="30"/>
  <c r="KR67" i="30"/>
  <c r="KR72" i="30"/>
  <c r="KR61" i="30"/>
  <c r="KR53" i="30"/>
  <c r="KR41" i="30"/>
  <c r="KR60" i="30"/>
  <c r="KR52" i="30"/>
  <c r="KR40" i="30"/>
  <c r="KR32" i="30"/>
  <c r="KR22" i="30"/>
  <c r="KR12" i="30"/>
  <c r="KR26" i="30"/>
  <c r="KR11" i="30"/>
  <c r="KR98" i="30"/>
  <c r="KR95" i="30"/>
  <c r="KR94" i="30"/>
  <c r="KR75" i="30"/>
  <c r="KR33" i="30"/>
  <c r="KR29" i="30"/>
  <c r="KR9" i="30"/>
  <c r="KR6" i="30"/>
  <c r="KR101" i="30"/>
  <c r="KR93" i="30"/>
  <c r="KR92" i="30"/>
  <c r="KR84" i="30"/>
  <c r="KR77" i="30"/>
  <c r="KR78" i="30"/>
  <c r="KR70" i="30"/>
  <c r="KR55" i="30"/>
  <c r="KR47" i="30"/>
  <c r="KR39" i="30"/>
  <c r="KR62" i="30"/>
  <c r="KR46" i="30"/>
  <c r="KR38" i="30"/>
  <c r="KR31" i="30"/>
  <c r="KR24" i="30"/>
  <c r="KR16" i="30"/>
  <c r="KR28" i="30"/>
  <c r="KR20" i="30"/>
  <c r="KR8" i="30"/>
  <c r="KR99" i="30"/>
  <c r="KR83" i="30"/>
  <c r="KR71" i="30"/>
  <c r="KR76" i="30"/>
  <c r="KR64" i="30"/>
  <c r="KR45" i="30"/>
  <c r="KR37" i="30"/>
  <c r="KR56" i="30"/>
  <c r="KR44" i="30"/>
  <c r="KR25" i="30"/>
  <c r="KR15" i="30"/>
  <c r="KR30" i="30"/>
  <c r="KR21" i="30"/>
  <c r="AG265" i="30"/>
  <c r="V265" i="30"/>
  <c r="U265" i="30" s="1"/>
  <c r="AD265" i="30"/>
  <c r="AA265" i="30"/>
  <c r="AJ265" i="30"/>
  <c r="X265" i="30"/>
  <c r="P266" i="30"/>
  <c r="T266" i="30" s="1"/>
  <c r="H265" i="16" a="1"/>
  <c r="H265" i="16" s="1"/>
  <c r="Q266" i="30" s="1"/>
  <c r="KS2" i="30"/>
  <c r="E266" i="16" a="1"/>
  <c r="E266" i="16" s="1"/>
  <c r="F265" i="16"/>
  <c r="G265" i="16"/>
  <c r="KS4" i="30" s="1"/>
  <c r="R265" i="30"/>
  <c r="KR3" i="30"/>
  <c r="R266" i="30" l="1"/>
  <c r="KS3" i="30"/>
  <c r="KS105" i="30"/>
  <c r="KS104" i="30"/>
  <c r="KS96" i="30"/>
  <c r="KS90" i="30"/>
  <c r="KS89" i="30"/>
  <c r="KS75" i="30"/>
  <c r="KS42" i="30"/>
  <c r="KS35" i="30"/>
  <c r="KS102" i="30"/>
  <c r="KS97" i="30"/>
  <c r="KS64" i="30"/>
  <c r="KS48" i="30"/>
  <c r="KS49" i="30"/>
  <c r="KS26" i="30"/>
  <c r="KS25" i="30"/>
  <c r="KS23" i="30"/>
  <c r="KS7" i="30"/>
  <c r="KS101" i="30"/>
  <c r="KS100" i="30"/>
  <c r="KS94" i="30"/>
  <c r="KS86" i="30"/>
  <c r="KS93" i="30"/>
  <c r="KS85" i="30"/>
  <c r="KS78" i="30"/>
  <c r="KS70" i="30"/>
  <c r="KS79" i="30"/>
  <c r="KS71" i="30"/>
  <c r="KS62" i="30"/>
  <c r="KS54" i="30"/>
  <c r="KS46" i="30"/>
  <c r="KS38" i="30"/>
  <c r="KS63" i="30"/>
  <c r="KS55" i="30"/>
  <c r="KS47" i="30"/>
  <c r="KS20" i="30"/>
  <c r="KS16" i="30"/>
  <c r="KS99" i="30"/>
  <c r="KS98" i="30"/>
  <c r="KS92" i="30"/>
  <c r="KS84" i="30"/>
  <c r="KS91" i="30"/>
  <c r="KS83" i="30"/>
  <c r="KS76" i="30"/>
  <c r="KS68" i="30"/>
  <c r="KS77" i="30"/>
  <c r="KS69" i="30"/>
  <c r="KS60" i="30"/>
  <c r="KS52" i="30"/>
  <c r="KS44" i="30"/>
  <c r="KS36" i="30"/>
  <c r="KS61" i="30"/>
  <c r="KS53" i="30"/>
  <c r="KS45" i="30"/>
  <c r="KS37" i="30"/>
  <c r="KS30" i="30"/>
  <c r="KS21" i="30"/>
  <c r="KS11" i="30"/>
  <c r="KS29" i="30"/>
  <c r="KS22" i="30"/>
  <c r="KS15" i="30"/>
  <c r="KS9" i="30"/>
  <c r="KS39" i="30"/>
  <c r="KS28" i="30"/>
  <c r="KS14" i="30"/>
  <c r="KS27" i="30"/>
  <c r="KS19" i="30"/>
  <c r="KS10" i="30"/>
  <c r="KS82" i="30"/>
  <c r="KS81" i="30"/>
  <c r="KS74" i="30"/>
  <c r="KS66" i="30"/>
  <c r="KS67" i="30"/>
  <c r="KS58" i="30"/>
  <c r="KS50" i="30"/>
  <c r="KS34" i="30"/>
  <c r="KS59" i="30"/>
  <c r="KS51" i="30"/>
  <c r="KS5" i="30"/>
  <c r="KS103" i="30"/>
  <c r="KS95" i="30"/>
  <c r="KS88" i="30"/>
  <c r="KS87" i="30"/>
  <c r="KS80" i="30"/>
  <c r="KS72" i="30"/>
  <c r="KS73" i="30"/>
  <c r="KS65" i="30"/>
  <c r="KS56" i="30"/>
  <c r="KS40" i="30"/>
  <c r="KS32" i="30"/>
  <c r="KS57" i="30"/>
  <c r="KS41" i="30"/>
  <c r="KS33" i="30"/>
  <c r="KS17" i="30"/>
  <c r="KS6" i="30"/>
  <c r="KS18" i="30"/>
  <c r="KS12" i="30"/>
  <c r="KS43" i="30"/>
  <c r="KS31" i="30"/>
  <c r="KS8" i="30"/>
  <c r="KS24" i="30"/>
  <c r="KS13" i="30"/>
  <c r="AJ266" i="30"/>
  <c r="X266" i="30"/>
  <c r="AG266" i="30"/>
  <c r="AD266" i="30"/>
  <c r="V266" i="30"/>
  <c r="U266" i="30" s="1"/>
  <c r="AA266" i="30"/>
  <c r="S264" i="30"/>
  <c r="E267" i="16" a="1"/>
  <c r="E267" i="16" s="1"/>
  <c r="F266" i="16"/>
  <c r="H266" i="16" a="1"/>
  <c r="H266" i="16" s="1"/>
  <c r="Q267" i="30" s="1"/>
  <c r="G266" i="16"/>
  <c r="KT4" i="30" s="1"/>
  <c r="P267" i="30"/>
  <c r="T267" i="30" s="1"/>
  <c r="KT2" i="30"/>
  <c r="AK265" i="30"/>
  <c r="AH265" i="30"/>
  <c r="AE265" i="30"/>
  <c r="Y265" i="30"/>
  <c r="AB265" i="30"/>
  <c r="S265" i="30" l="1"/>
  <c r="KT102" i="30"/>
  <c r="KT103" i="30"/>
  <c r="KT95" i="30"/>
  <c r="KT94" i="30"/>
  <c r="KT86" i="30"/>
  <c r="KT81" i="30"/>
  <c r="KT65" i="30"/>
  <c r="KT49" i="30"/>
  <c r="KT52" i="30"/>
  <c r="KT100" i="30"/>
  <c r="KT84" i="30"/>
  <c r="KT70" i="30"/>
  <c r="KT39" i="30"/>
  <c r="KT29" i="30"/>
  <c r="KT20" i="30"/>
  <c r="KT32" i="30"/>
  <c r="KT17" i="30"/>
  <c r="KT98" i="30"/>
  <c r="KT99" i="30"/>
  <c r="KT93" i="30"/>
  <c r="KT85" i="30"/>
  <c r="KT90" i="30"/>
  <c r="KT82" i="30"/>
  <c r="KT77" i="30"/>
  <c r="KT69" i="30"/>
  <c r="KT76" i="30"/>
  <c r="KT68" i="30"/>
  <c r="KT61" i="30"/>
  <c r="KT53" i="30"/>
  <c r="KT45" i="30"/>
  <c r="KT37" i="30"/>
  <c r="KT60" i="30"/>
  <c r="KT36" i="30"/>
  <c r="KT10" i="30"/>
  <c r="KT104" i="30"/>
  <c r="KT105" i="30"/>
  <c r="KT97" i="30"/>
  <c r="KT91" i="30"/>
  <c r="KT83" i="30"/>
  <c r="KT88" i="30"/>
  <c r="KT80" i="30"/>
  <c r="KT75" i="30"/>
  <c r="KT67" i="30"/>
  <c r="KT74" i="30"/>
  <c r="KT66" i="30"/>
  <c r="KT59" i="30"/>
  <c r="KT51" i="30"/>
  <c r="KT43" i="30"/>
  <c r="KT35" i="30"/>
  <c r="KT58" i="30"/>
  <c r="KT50" i="30"/>
  <c r="KT42" i="30"/>
  <c r="KT34" i="30"/>
  <c r="KT25" i="30"/>
  <c r="KT18" i="30"/>
  <c r="KT12" i="30"/>
  <c r="KT31" i="30"/>
  <c r="KT23" i="30"/>
  <c r="KT14" i="30"/>
  <c r="KT5" i="30"/>
  <c r="KT48" i="30"/>
  <c r="KT40" i="30"/>
  <c r="KT27" i="30"/>
  <c r="KT16" i="30"/>
  <c r="KT7" i="30"/>
  <c r="KT26" i="30"/>
  <c r="KT11" i="30"/>
  <c r="KT89" i="30"/>
  <c r="KT73" i="30"/>
  <c r="KT72" i="30"/>
  <c r="KT64" i="30"/>
  <c r="KT57" i="30"/>
  <c r="KT41" i="30"/>
  <c r="KT33" i="30"/>
  <c r="KT24" i="30"/>
  <c r="KT21" i="30"/>
  <c r="KT101" i="30"/>
  <c r="KT96" i="30"/>
  <c r="KT87" i="30"/>
  <c r="KT92" i="30"/>
  <c r="KT79" i="30"/>
  <c r="KT71" i="30"/>
  <c r="KT78" i="30"/>
  <c r="KT63" i="30"/>
  <c r="KT55" i="30"/>
  <c r="KT47" i="30"/>
  <c r="KT62" i="30"/>
  <c r="KT54" i="30"/>
  <c r="KT46" i="30"/>
  <c r="KT38" i="30"/>
  <c r="KT22" i="30"/>
  <c r="KT15" i="30"/>
  <c r="KT9" i="30"/>
  <c r="KT28" i="30"/>
  <c r="KT8" i="30"/>
  <c r="KT56" i="30"/>
  <c r="KT44" i="30"/>
  <c r="KT19" i="30"/>
  <c r="KT13" i="30"/>
  <c r="KT30" i="30"/>
  <c r="KT6" i="30"/>
  <c r="KT3" i="30"/>
  <c r="R267" i="30"/>
  <c r="AG267" i="30"/>
  <c r="V267" i="30"/>
  <c r="U267" i="30" s="1"/>
  <c r="AD267" i="30"/>
  <c r="AA267" i="30"/>
  <c r="AJ267" i="30"/>
  <c r="X267" i="30"/>
  <c r="KU2" i="30"/>
  <c r="G267" i="16"/>
  <c r="KU4" i="30" s="1"/>
  <c r="F267" i="16"/>
  <c r="E268" i="16" a="1"/>
  <c r="E268" i="16" s="1"/>
  <c r="H267" i="16" a="1"/>
  <c r="H267" i="16" s="1"/>
  <c r="Q268" i="30" s="1"/>
  <c r="P268" i="30"/>
  <c r="T268" i="30" s="1"/>
  <c r="AK266" i="30"/>
  <c r="AH266" i="30"/>
  <c r="AE266" i="30"/>
  <c r="Y266" i="30"/>
  <c r="AB266" i="30"/>
  <c r="S266" i="30" l="1"/>
  <c r="AJ268" i="30"/>
  <c r="X268" i="30"/>
  <c r="AG268" i="30"/>
  <c r="AD268" i="30"/>
  <c r="V268" i="30"/>
  <c r="U268" i="30" s="1"/>
  <c r="AA268" i="30"/>
  <c r="P269" i="30"/>
  <c r="T269" i="30" s="1"/>
  <c r="E269" i="16" a="1"/>
  <c r="E269" i="16" s="1"/>
  <c r="KV2" i="30"/>
  <c r="F268" i="16"/>
  <c r="H268" i="16" a="1"/>
  <c r="H268" i="16" s="1"/>
  <c r="Q269" i="30" s="1"/>
  <c r="G268" i="16"/>
  <c r="KV4" i="30" s="1"/>
  <c r="AH267" i="30"/>
  <c r="AE267" i="30"/>
  <c r="AK267" i="30"/>
  <c r="AB267" i="30"/>
  <c r="Y267" i="30"/>
  <c r="KU3" i="30"/>
  <c r="R268" i="30"/>
  <c r="KU105" i="30"/>
  <c r="KU104" i="30"/>
  <c r="KU96" i="30"/>
  <c r="KU90" i="30"/>
  <c r="KU82" i="30"/>
  <c r="KU89" i="30"/>
  <c r="KU81" i="30"/>
  <c r="KU72" i="30"/>
  <c r="KU75" i="30"/>
  <c r="KU50" i="30"/>
  <c r="KU27" i="30"/>
  <c r="KU97" i="30"/>
  <c r="KU87" i="30"/>
  <c r="KU80" i="30"/>
  <c r="KU56" i="30"/>
  <c r="KU32" i="30"/>
  <c r="KU41" i="30"/>
  <c r="KU6" i="30"/>
  <c r="KU63" i="30"/>
  <c r="KU24" i="30"/>
  <c r="KU101" i="30"/>
  <c r="KU100" i="30"/>
  <c r="KU94" i="30"/>
  <c r="KU86" i="30"/>
  <c r="KU93" i="30"/>
  <c r="KU85" i="30"/>
  <c r="KU76" i="30"/>
  <c r="KU68" i="30"/>
  <c r="KU79" i="30"/>
  <c r="KU71" i="30"/>
  <c r="KU62" i="30"/>
  <c r="KU54" i="30"/>
  <c r="KU42" i="30"/>
  <c r="KU59" i="30"/>
  <c r="KU43" i="30"/>
  <c r="KU14" i="30"/>
  <c r="KU16" i="30"/>
  <c r="KU99" i="30"/>
  <c r="KU98" i="30"/>
  <c r="KU92" i="30"/>
  <c r="KU84" i="30"/>
  <c r="KU91" i="30"/>
  <c r="KU83" i="30"/>
  <c r="KU74" i="30"/>
  <c r="KU66" i="30"/>
  <c r="KU77" i="30"/>
  <c r="KU69" i="30"/>
  <c r="KU60" i="30"/>
  <c r="KU52" i="30"/>
  <c r="KU44" i="30"/>
  <c r="KU36" i="30"/>
  <c r="KU61" i="30"/>
  <c r="KU53" i="30"/>
  <c r="KU45" i="30"/>
  <c r="KU37" i="30"/>
  <c r="KU30" i="30"/>
  <c r="KU21" i="30"/>
  <c r="KU11" i="30"/>
  <c r="KU29" i="30"/>
  <c r="KU22" i="30"/>
  <c r="KU15" i="30"/>
  <c r="KU9" i="30"/>
  <c r="KU38" i="30"/>
  <c r="KU55" i="30"/>
  <c r="KU39" i="30"/>
  <c r="KU31" i="30"/>
  <c r="KU20" i="30"/>
  <c r="KU5" i="30"/>
  <c r="KU19" i="30"/>
  <c r="KU10" i="30"/>
  <c r="KU64" i="30"/>
  <c r="KU67" i="30"/>
  <c r="KU58" i="30"/>
  <c r="KU34" i="30"/>
  <c r="KU51" i="30"/>
  <c r="KU28" i="30"/>
  <c r="KU103" i="30"/>
  <c r="KU102" i="30"/>
  <c r="KU88" i="30"/>
  <c r="KU95" i="30"/>
  <c r="KU78" i="30"/>
  <c r="KU70" i="30"/>
  <c r="KU73" i="30"/>
  <c r="KU65" i="30"/>
  <c r="KU48" i="30"/>
  <c r="KU40" i="30"/>
  <c r="KU57" i="30"/>
  <c r="KU49" i="30"/>
  <c r="KU33" i="30"/>
  <c r="KU26" i="30"/>
  <c r="KU17" i="30"/>
  <c r="KU25" i="30"/>
  <c r="KU18" i="30"/>
  <c r="KU12" i="30"/>
  <c r="KU46" i="30"/>
  <c r="KU47" i="30"/>
  <c r="KU35" i="30"/>
  <c r="KU23" i="30"/>
  <c r="KU8" i="30"/>
  <c r="KU13" i="30"/>
  <c r="KU7" i="30"/>
  <c r="S267" i="30" l="1"/>
  <c r="KV104" i="30"/>
  <c r="KV105" i="30"/>
  <c r="KV97" i="30"/>
  <c r="KV89" i="30"/>
  <c r="KV96" i="30"/>
  <c r="KV88" i="30"/>
  <c r="KV80" i="30"/>
  <c r="KV73" i="30"/>
  <c r="KV65" i="30"/>
  <c r="KV74" i="30"/>
  <c r="KV66" i="30"/>
  <c r="KV59" i="30"/>
  <c r="KV51" i="30"/>
  <c r="KV43" i="30"/>
  <c r="KV35" i="30"/>
  <c r="KV50" i="30"/>
  <c r="KV42" i="30"/>
  <c r="KV27" i="30"/>
  <c r="KV23" i="30"/>
  <c r="KV99" i="30"/>
  <c r="KV82" i="30"/>
  <c r="KV76" i="30"/>
  <c r="KV45" i="30"/>
  <c r="KV44" i="30"/>
  <c r="KV15" i="30"/>
  <c r="KV6" i="30"/>
  <c r="KV100" i="30"/>
  <c r="KV101" i="30"/>
  <c r="KV93" i="30"/>
  <c r="KV85" i="30"/>
  <c r="KV92" i="30"/>
  <c r="KV84" i="30"/>
  <c r="KV77" i="30"/>
  <c r="KV69" i="30"/>
  <c r="KV78" i="30"/>
  <c r="KV70" i="30"/>
  <c r="KV63" i="30"/>
  <c r="KV55" i="30"/>
  <c r="KV47" i="30"/>
  <c r="KV39" i="30"/>
  <c r="KV62" i="30"/>
  <c r="KV54" i="30"/>
  <c r="KV46" i="30"/>
  <c r="KV38" i="30"/>
  <c r="KV31" i="30"/>
  <c r="KV24" i="30"/>
  <c r="KV16" i="30"/>
  <c r="KV10" i="30"/>
  <c r="KV28" i="30"/>
  <c r="KV20" i="30"/>
  <c r="KV8" i="30"/>
  <c r="KV102" i="30"/>
  <c r="KV103" i="30"/>
  <c r="KV95" i="30"/>
  <c r="KV87" i="30"/>
  <c r="KV94" i="30"/>
  <c r="KV86" i="30"/>
  <c r="KV79" i="30"/>
  <c r="KV71" i="30"/>
  <c r="KV81" i="30"/>
  <c r="KV72" i="30"/>
  <c r="KV64" i="30"/>
  <c r="KV57" i="30"/>
  <c r="KV49" i="30"/>
  <c r="KV41" i="30"/>
  <c r="KV33" i="30"/>
  <c r="KV56" i="30"/>
  <c r="KV48" i="30"/>
  <c r="KV40" i="30"/>
  <c r="KV32" i="30"/>
  <c r="KV25" i="30"/>
  <c r="KV18" i="30"/>
  <c r="KV12" i="30"/>
  <c r="KV30" i="30"/>
  <c r="KV21" i="30"/>
  <c r="KV11" i="30"/>
  <c r="KV58" i="30"/>
  <c r="KV34" i="30"/>
  <c r="KV19" i="30"/>
  <c r="KV13" i="30"/>
  <c r="KV7" i="30"/>
  <c r="KV14" i="30"/>
  <c r="KV5" i="30"/>
  <c r="KV98" i="30"/>
  <c r="KV91" i="30"/>
  <c r="KV83" i="30"/>
  <c r="KV90" i="30"/>
  <c r="KV75" i="30"/>
  <c r="KV67" i="30"/>
  <c r="KV68" i="30"/>
  <c r="KV61" i="30"/>
  <c r="KV53" i="30"/>
  <c r="KV37" i="30"/>
  <c r="KV60" i="30"/>
  <c r="KV52" i="30"/>
  <c r="KV36" i="30"/>
  <c r="KV29" i="30"/>
  <c r="KV22" i="30"/>
  <c r="KV9" i="30"/>
  <c r="KV26" i="30"/>
  <c r="KV17" i="30"/>
  <c r="AG269" i="30"/>
  <c r="V269" i="30"/>
  <c r="U269" i="30" s="1"/>
  <c r="X269" i="30"/>
  <c r="AJ269" i="30"/>
  <c r="AA269" i="30"/>
  <c r="AD269" i="30"/>
  <c r="R269" i="30"/>
  <c r="KV3" i="30"/>
  <c r="KW2" i="30"/>
  <c r="H269" i="16" a="1"/>
  <c r="H269" i="16" s="1"/>
  <c r="Q270" i="30" s="1"/>
  <c r="E270" i="16" a="1"/>
  <c r="E270" i="16" s="1"/>
  <c r="F269" i="16"/>
  <c r="G269" i="16"/>
  <c r="KW4" i="30" s="1"/>
  <c r="P270" i="30"/>
  <c r="T270" i="30" s="1"/>
  <c r="AB268" i="30"/>
  <c r="AE268" i="30"/>
  <c r="AH268" i="30"/>
  <c r="AK268" i="30"/>
  <c r="Y268" i="30"/>
  <c r="S268" i="30" l="1"/>
  <c r="AJ270" i="30"/>
  <c r="AD270" i="30"/>
  <c r="V270" i="30"/>
  <c r="U270" i="30" s="1"/>
  <c r="AA270" i="30"/>
  <c r="X270" i="30"/>
  <c r="AG270" i="30"/>
  <c r="KW3" i="30"/>
  <c r="R270" i="30"/>
  <c r="H270" i="16" a="1"/>
  <c r="H270" i="16" s="1"/>
  <c r="Q271" i="30" s="1"/>
  <c r="G270" i="16"/>
  <c r="KX4" i="30" s="1"/>
  <c r="P271" i="30"/>
  <c r="T271" i="30" s="1"/>
  <c r="E271" i="16" a="1"/>
  <c r="E271" i="16" s="1"/>
  <c r="KX2" i="30"/>
  <c r="F270" i="16"/>
  <c r="KW105" i="30"/>
  <c r="KW104" i="30"/>
  <c r="KW96" i="30"/>
  <c r="KW90" i="30"/>
  <c r="KW82" i="30"/>
  <c r="KW89" i="30"/>
  <c r="KW81" i="30"/>
  <c r="KW74" i="30"/>
  <c r="KW66" i="30"/>
  <c r="KW75" i="30"/>
  <c r="KW67" i="30"/>
  <c r="KW58" i="30"/>
  <c r="KW50" i="30"/>
  <c r="KW34" i="30"/>
  <c r="KW55" i="30"/>
  <c r="KW103" i="30"/>
  <c r="KW97" i="30"/>
  <c r="KW72" i="30"/>
  <c r="KW56" i="30"/>
  <c r="KW32" i="30"/>
  <c r="KW41" i="30"/>
  <c r="KW6" i="30"/>
  <c r="KW63" i="30"/>
  <c r="KW27" i="30"/>
  <c r="KW101" i="30"/>
  <c r="KW100" i="30"/>
  <c r="KW94" i="30"/>
  <c r="KW86" i="30"/>
  <c r="KW93" i="30"/>
  <c r="KW85" i="30"/>
  <c r="KW78" i="30"/>
  <c r="KW70" i="30"/>
  <c r="KW79" i="30"/>
  <c r="KW71" i="30"/>
  <c r="KW62" i="30"/>
  <c r="KW54" i="30"/>
  <c r="KW46" i="30"/>
  <c r="KW38" i="30"/>
  <c r="KW59" i="30"/>
  <c r="KW43" i="30"/>
  <c r="KW14" i="30"/>
  <c r="KW10" i="30"/>
  <c r="KW99" i="30"/>
  <c r="KW98" i="30"/>
  <c r="KW92" i="30"/>
  <c r="KW84" i="30"/>
  <c r="KW91" i="30"/>
  <c r="KW83" i="30"/>
  <c r="KW76" i="30"/>
  <c r="KW68" i="30"/>
  <c r="KW77" i="30"/>
  <c r="KW69" i="30"/>
  <c r="KW60" i="30"/>
  <c r="KW52" i="30"/>
  <c r="KW44" i="30"/>
  <c r="KW36" i="30"/>
  <c r="KW61" i="30"/>
  <c r="KW53" i="30"/>
  <c r="KW45" i="30"/>
  <c r="KW37" i="30"/>
  <c r="KW30" i="30"/>
  <c r="KW21" i="30"/>
  <c r="KW11" i="30"/>
  <c r="KW29" i="30"/>
  <c r="KW22" i="30"/>
  <c r="KW15" i="30"/>
  <c r="KW9" i="30"/>
  <c r="KW51" i="30"/>
  <c r="KW39" i="30"/>
  <c r="KW31" i="30"/>
  <c r="KW20" i="30"/>
  <c r="KW5" i="30"/>
  <c r="KW19" i="30"/>
  <c r="KW13" i="30"/>
  <c r="KW42" i="30"/>
  <c r="KW28" i="30"/>
  <c r="KW24" i="30"/>
  <c r="KW102" i="30"/>
  <c r="KW95" i="30"/>
  <c r="KW88" i="30"/>
  <c r="KW87" i="30"/>
  <c r="KW80" i="30"/>
  <c r="KW64" i="30"/>
  <c r="KW73" i="30"/>
  <c r="KW65" i="30"/>
  <c r="KW48" i="30"/>
  <c r="KW40" i="30"/>
  <c r="KW57" i="30"/>
  <c r="KW49" i="30"/>
  <c r="KW33" i="30"/>
  <c r="KW26" i="30"/>
  <c r="KW17" i="30"/>
  <c r="KW25" i="30"/>
  <c r="KW18" i="30"/>
  <c r="KW12" i="30"/>
  <c r="KW47" i="30"/>
  <c r="KW35" i="30"/>
  <c r="KW23" i="30"/>
  <c r="KW8" i="30"/>
  <c r="KW16" i="30"/>
  <c r="KW7" i="30"/>
  <c r="AH269" i="30"/>
  <c r="AB269" i="30"/>
  <c r="AE269" i="30"/>
  <c r="AK269" i="30"/>
  <c r="Y269" i="30"/>
  <c r="S269" i="30" l="1"/>
  <c r="KX3" i="30"/>
  <c r="R271" i="30"/>
  <c r="F271" i="16"/>
  <c r="G271" i="16"/>
  <c r="KY4" i="30" s="1"/>
  <c r="P272" i="30"/>
  <c r="T272" i="30" s="1"/>
  <c r="KY2" i="30"/>
  <c r="E272" i="16" a="1"/>
  <c r="E272" i="16" s="1"/>
  <c r="H271" i="16" a="1"/>
  <c r="H271" i="16" s="1"/>
  <c r="Q272" i="30" s="1"/>
  <c r="KX102" i="30"/>
  <c r="KX103" i="30"/>
  <c r="KX95" i="30"/>
  <c r="KX89" i="30"/>
  <c r="KX94" i="30"/>
  <c r="KX86" i="30"/>
  <c r="KX81" i="30"/>
  <c r="KX73" i="30"/>
  <c r="KX65" i="30"/>
  <c r="KX72" i="30"/>
  <c r="KX64" i="30"/>
  <c r="KX57" i="30"/>
  <c r="KX49" i="30"/>
  <c r="KX41" i="30"/>
  <c r="KX33" i="30"/>
  <c r="KX56" i="30"/>
  <c r="KX48" i="30"/>
  <c r="KX40" i="30"/>
  <c r="KX32" i="30"/>
  <c r="KX24" i="30"/>
  <c r="KX16" i="30"/>
  <c r="KX10" i="30"/>
  <c r="KX30" i="30"/>
  <c r="KX21" i="30"/>
  <c r="KX11" i="30"/>
  <c r="KX23" i="30"/>
  <c r="KX5" i="30"/>
  <c r="KX101" i="30"/>
  <c r="KX92" i="30"/>
  <c r="KX71" i="30"/>
  <c r="KX63" i="30"/>
  <c r="KX62" i="30"/>
  <c r="KX29" i="30"/>
  <c r="KX9" i="30"/>
  <c r="KX98" i="30"/>
  <c r="KX99" i="30"/>
  <c r="KX93" i="30"/>
  <c r="KX85" i="30"/>
  <c r="KX90" i="30"/>
  <c r="KX82" i="30"/>
  <c r="KX77" i="30"/>
  <c r="KX69" i="30"/>
  <c r="KX76" i="30"/>
  <c r="KX68" i="30"/>
  <c r="KX61" i="30"/>
  <c r="KX53" i="30"/>
  <c r="KX45" i="30"/>
  <c r="KX37" i="30"/>
  <c r="KX60" i="30"/>
  <c r="KX52" i="30"/>
  <c r="KX44" i="30"/>
  <c r="KX36" i="30"/>
  <c r="KX27" i="30"/>
  <c r="KX19" i="30"/>
  <c r="KX13" i="30"/>
  <c r="KX7" i="30"/>
  <c r="KX26" i="30"/>
  <c r="KX17" i="30"/>
  <c r="KX6" i="30"/>
  <c r="KX14" i="30"/>
  <c r="KX104" i="30"/>
  <c r="KX105" i="30"/>
  <c r="KX97" i="30"/>
  <c r="KX91" i="30"/>
  <c r="KX83" i="30"/>
  <c r="KX88" i="30"/>
  <c r="KX80" i="30"/>
  <c r="KX75" i="30"/>
  <c r="KX67" i="30"/>
  <c r="KX74" i="30"/>
  <c r="KX66" i="30"/>
  <c r="KX59" i="30"/>
  <c r="KX51" i="30"/>
  <c r="KX43" i="30"/>
  <c r="KX35" i="30"/>
  <c r="KX58" i="30"/>
  <c r="KX50" i="30"/>
  <c r="KX42" i="30"/>
  <c r="KX34" i="30"/>
  <c r="KX25" i="30"/>
  <c r="KX18" i="30"/>
  <c r="KX12" i="30"/>
  <c r="KX31" i="30"/>
  <c r="KX20" i="30"/>
  <c r="KX100" i="30"/>
  <c r="KX96" i="30"/>
  <c r="KX87" i="30"/>
  <c r="KX84" i="30"/>
  <c r="KX79" i="30"/>
  <c r="KX78" i="30"/>
  <c r="KX70" i="30"/>
  <c r="KX55" i="30"/>
  <c r="KX47" i="30"/>
  <c r="KX39" i="30"/>
  <c r="KX54" i="30"/>
  <c r="KX46" i="30"/>
  <c r="KX38" i="30"/>
  <c r="KX22" i="30"/>
  <c r="KX15" i="30"/>
  <c r="KX28" i="30"/>
  <c r="KX8" i="30"/>
  <c r="AG271" i="30"/>
  <c r="V271" i="30"/>
  <c r="U271" i="30" s="1"/>
  <c r="X271" i="30"/>
  <c r="AA271" i="30"/>
  <c r="AJ271" i="30"/>
  <c r="AD271" i="30"/>
  <c r="AK270" i="30"/>
  <c r="Y270" i="30"/>
  <c r="AB270" i="30"/>
  <c r="AE270" i="30"/>
  <c r="AH270" i="30"/>
  <c r="S270" i="30" l="1"/>
  <c r="G272" i="16"/>
  <c r="KZ4" i="30" s="1"/>
  <c r="H272" i="16" a="1"/>
  <c r="H272" i="16" s="1"/>
  <c r="Q273" i="30" s="1"/>
  <c r="F272" i="16"/>
  <c r="E273" i="16" a="1"/>
  <c r="E273" i="16" s="1"/>
  <c r="KZ2" i="30"/>
  <c r="P273" i="30"/>
  <c r="T273" i="30" s="1"/>
  <c r="AG272" i="30"/>
  <c r="AJ272" i="30"/>
  <c r="X272" i="30"/>
  <c r="V272" i="30"/>
  <c r="U272" i="30" s="1"/>
  <c r="AA272" i="30"/>
  <c r="AD272" i="30"/>
  <c r="R272" i="30"/>
  <c r="KY3" i="30"/>
  <c r="AK271" i="30"/>
  <c r="AE271" i="30"/>
  <c r="AH271" i="30"/>
  <c r="Y271" i="30"/>
  <c r="AB271" i="30"/>
  <c r="KY103" i="30"/>
  <c r="KY102" i="30"/>
  <c r="KY97" i="30"/>
  <c r="KY88" i="30"/>
  <c r="KY91" i="30"/>
  <c r="KY80" i="30"/>
  <c r="KY60" i="30"/>
  <c r="KY40" i="30"/>
  <c r="KY45" i="30"/>
  <c r="KY30" i="30"/>
  <c r="KY6" i="30"/>
  <c r="KY12" i="30"/>
  <c r="KY100" i="30"/>
  <c r="KY94" i="30"/>
  <c r="KY86" i="30"/>
  <c r="KY93" i="30"/>
  <c r="KY68" i="30"/>
  <c r="KY71" i="30"/>
  <c r="KY46" i="30"/>
  <c r="KY63" i="30"/>
  <c r="KY47" i="30"/>
  <c r="KY14" i="30"/>
  <c r="KY16" i="30"/>
  <c r="KY77" i="30"/>
  <c r="KY49" i="30"/>
  <c r="KY9" i="30"/>
  <c r="KY99" i="30"/>
  <c r="KY98" i="30"/>
  <c r="KY92" i="30"/>
  <c r="KY95" i="30"/>
  <c r="KY78" i="30"/>
  <c r="KY69" i="30"/>
  <c r="KY52" i="30"/>
  <c r="KY57" i="30"/>
  <c r="KY37" i="30"/>
  <c r="KY21" i="30"/>
  <c r="KY22" i="30"/>
  <c r="KY105" i="30"/>
  <c r="KY104" i="30"/>
  <c r="KY96" i="30"/>
  <c r="KY90" i="30"/>
  <c r="KY82" i="30"/>
  <c r="KY89" i="30"/>
  <c r="KY81" i="30"/>
  <c r="KY72" i="30"/>
  <c r="KY64" i="30"/>
  <c r="KY75" i="30"/>
  <c r="KY67" i="30"/>
  <c r="KY58" i="30"/>
  <c r="KY50" i="30"/>
  <c r="KY42" i="30"/>
  <c r="KY34" i="30"/>
  <c r="KY59" i="30"/>
  <c r="KY51" i="30"/>
  <c r="KY43" i="30"/>
  <c r="KY35" i="30"/>
  <c r="KY28" i="30"/>
  <c r="KY20" i="30"/>
  <c r="KY8" i="30"/>
  <c r="KY27" i="30"/>
  <c r="KY19" i="30"/>
  <c r="KY13" i="30"/>
  <c r="KY7" i="30"/>
  <c r="KY87" i="30"/>
  <c r="KY74" i="30"/>
  <c r="KY66" i="30"/>
  <c r="KY73" i="30"/>
  <c r="KY56" i="30"/>
  <c r="KY44" i="30"/>
  <c r="KY32" i="30"/>
  <c r="KY53" i="30"/>
  <c r="KY41" i="30"/>
  <c r="KY26" i="30"/>
  <c r="KY11" i="30"/>
  <c r="KY25" i="30"/>
  <c r="KY15" i="30"/>
  <c r="KY101" i="30"/>
  <c r="KY85" i="30"/>
  <c r="KY76" i="30"/>
  <c r="KY79" i="30"/>
  <c r="KY62" i="30"/>
  <c r="KY54" i="30"/>
  <c r="KY38" i="30"/>
  <c r="KY55" i="30"/>
  <c r="KY39" i="30"/>
  <c r="KY31" i="30"/>
  <c r="KY23" i="30"/>
  <c r="KY5" i="30"/>
  <c r="KY24" i="30"/>
  <c r="KY10" i="30"/>
  <c r="KY84" i="30"/>
  <c r="KY83" i="30"/>
  <c r="KY70" i="30"/>
  <c r="KY65" i="30"/>
  <c r="KY48" i="30"/>
  <c r="KY36" i="30"/>
  <c r="KY61" i="30"/>
  <c r="KY33" i="30"/>
  <c r="KY17" i="30"/>
  <c r="KY29" i="30"/>
  <c r="KY18" i="30"/>
  <c r="S271" i="30" l="1"/>
  <c r="AE272" i="30"/>
  <c r="AB272" i="30"/>
  <c r="AK272" i="30"/>
  <c r="Y272" i="30"/>
  <c r="AH272" i="30"/>
  <c r="KZ98" i="30"/>
  <c r="KZ99" i="30"/>
  <c r="KZ91" i="30"/>
  <c r="KZ83" i="30"/>
  <c r="KZ90" i="30"/>
  <c r="KZ82" i="30"/>
  <c r="KZ75" i="30"/>
  <c r="KZ67" i="30"/>
  <c r="KZ76" i="30"/>
  <c r="KZ68" i="30"/>
  <c r="KZ61" i="30"/>
  <c r="KZ53" i="30"/>
  <c r="KZ45" i="30"/>
  <c r="KZ37" i="30"/>
  <c r="KZ60" i="30"/>
  <c r="KZ52" i="30"/>
  <c r="KZ44" i="30"/>
  <c r="KZ36" i="30"/>
  <c r="KZ29" i="30"/>
  <c r="KZ22" i="30"/>
  <c r="KZ15" i="30"/>
  <c r="KZ9" i="30"/>
  <c r="KZ26" i="30"/>
  <c r="KZ17" i="30"/>
  <c r="KZ6" i="30"/>
  <c r="KZ100" i="30"/>
  <c r="KZ101" i="30"/>
  <c r="KZ93" i="30"/>
  <c r="KZ85" i="30"/>
  <c r="KZ92" i="30"/>
  <c r="KZ84" i="30"/>
  <c r="KZ77" i="30"/>
  <c r="KZ69" i="30"/>
  <c r="KZ78" i="30"/>
  <c r="KZ70" i="30"/>
  <c r="KZ55" i="30"/>
  <c r="KZ62" i="30"/>
  <c r="KZ38" i="30"/>
  <c r="KZ16" i="30"/>
  <c r="KZ20" i="30"/>
  <c r="KZ102" i="30"/>
  <c r="KZ103" i="30"/>
  <c r="KZ95" i="30"/>
  <c r="KZ87" i="30"/>
  <c r="KZ94" i="30"/>
  <c r="KZ86" i="30"/>
  <c r="KZ79" i="30"/>
  <c r="KZ71" i="30"/>
  <c r="KZ81" i="30"/>
  <c r="KZ72" i="30"/>
  <c r="KZ64" i="30"/>
  <c r="KZ57" i="30"/>
  <c r="KZ49" i="30"/>
  <c r="KZ41" i="30"/>
  <c r="KZ33" i="30"/>
  <c r="KZ56" i="30"/>
  <c r="KZ48" i="30"/>
  <c r="KZ40" i="30"/>
  <c r="KZ32" i="30"/>
  <c r="KZ25" i="30"/>
  <c r="KZ18" i="30"/>
  <c r="KZ12" i="30"/>
  <c r="KZ30" i="30"/>
  <c r="KZ21" i="30"/>
  <c r="KZ11" i="30"/>
  <c r="KZ104" i="30"/>
  <c r="KZ105" i="30"/>
  <c r="KZ97" i="30"/>
  <c r="KZ89" i="30"/>
  <c r="KZ96" i="30"/>
  <c r="KZ88" i="30"/>
  <c r="KZ80" i="30"/>
  <c r="KZ73" i="30"/>
  <c r="KZ65" i="30"/>
  <c r="KZ74" i="30"/>
  <c r="KZ66" i="30"/>
  <c r="KZ59" i="30"/>
  <c r="KZ51" i="30"/>
  <c r="KZ43" i="30"/>
  <c r="KZ35" i="30"/>
  <c r="KZ58" i="30"/>
  <c r="KZ50" i="30"/>
  <c r="KZ42" i="30"/>
  <c r="KZ34" i="30"/>
  <c r="KZ27" i="30"/>
  <c r="KZ19" i="30"/>
  <c r="KZ13" i="30"/>
  <c r="KZ7" i="30"/>
  <c r="KZ23" i="30"/>
  <c r="KZ14" i="30"/>
  <c r="KZ5" i="30"/>
  <c r="KZ63" i="30"/>
  <c r="KZ47" i="30"/>
  <c r="KZ39" i="30"/>
  <c r="KZ54" i="30"/>
  <c r="KZ46" i="30"/>
  <c r="KZ31" i="30"/>
  <c r="KZ24" i="30"/>
  <c r="KZ10" i="30"/>
  <c r="KZ28" i="30"/>
  <c r="KZ8" i="30"/>
  <c r="KZ3" i="30"/>
  <c r="R273" i="30"/>
  <c r="AA273" i="30"/>
  <c r="AG273" i="30"/>
  <c r="V273" i="30"/>
  <c r="U273" i="30" s="1"/>
  <c r="AD273" i="30"/>
  <c r="AJ273" i="30"/>
  <c r="X273" i="30"/>
  <c r="F273" i="16"/>
  <c r="E274" i="16" a="1"/>
  <c r="E274" i="16" s="1"/>
  <c r="H273" i="16" a="1"/>
  <c r="H273" i="16" s="1"/>
  <c r="Q274" i="30" s="1"/>
  <c r="LA2" i="30"/>
  <c r="G273" i="16"/>
  <c r="LA4" i="30" s="1"/>
  <c r="P274" i="30"/>
  <c r="T274" i="30" s="1"/>
  <c r="V274" i="30" l="1"/>
  <c r="U274" i="30" s="1"/>
  <c r="AA274" i="30"/>
  <c r="AD274" i="30"/>
  <c r="AG274" i="30"/>
  <c r="AJ274" i="30"/>
  <c r="X274" i="30"/>
  <c r="LA105" i="30"/>
  <c r="LA96" i="30"/>
  <c r="LA90" i="30"/>
  <c r="LA89" i="30"/>
  <c r="LA74" i="30"/>
  <c r="LA62" i="30"/>
  <c r="LA20" i="30"/>
  <c r="LA99" i="30"/>
  <c r="LA84" i="30"/>
  <c r="LA83" i="30"/>
  <c r="LA77" i="30"/>
  <c r="LA52" i="30"/>
  <c r="LA36" i="30"/>
  <c r="LA45" i="30"/>
  <c r="LA11" i="30"/>
  <c r="LA15" i="30"/>
  <c r="LA46" i="30"/>
  <c r="LA31" i="30"/>
  <c r="LA13" i="30"/>
  <c r="LA101" i="30"/>
  <c r="LA100" i="30"/>
  <c r="LA94" i="30"/>
  <c r="LA86" i="30"/>
  <c r="LA93" i="30"/>
  <c r="LA85" i="30"/>
  <c r="LA78" i="30"/>
  <c r="LA70" i="30"/>
  <c r="LA79" i="30"/>
  <c r="LA71" i="30"/>
  <c r="LA54" i="30"/>
  <c r="LA55" i="30"/>
  <c r="LA35" i="30"/>
  <c r="LA5" i="30"/>
  <c r="LA103" i="30"/>
  <c r="LA102" i="30"/>
  <c r="LA95" i="30"/>
  <c r="LA88" i="30"/>
  <c r="LA97" i="30"/>
  <c r="LA87" i="30"/>
  <c r="LA80" i="30"/>
  <c r="LA72" i="30"/>
  <c r="LA64" i="30"/>
  <c r="LA73" i="30"/>
  <c r="LA65" i="30"/>
  <c r="LA56" i="30"/>
  <c r="LA48" i="30"/>
  <c r="LA40" i="30"/>
  <c r="LA32" i="30"/>
  <c r="LA57" i="30"/>
  <c r="LA49" i="30"/>
  <c r="LA41" i="30"/>
  <c r="LA33" i="30"/>
  <c r="LA26" i="30"/>
  <c r="LA17" i="30"/>
  <c r="LA6" i="30"/>
  <c r="LA25" i="30"/>
  <c r="LA18" i="30"/>
  <c r="LA12" i="30"/>
  <c r="LA67" i="30"/>
  <c r="LA50" i="30"/>
  <c r="LA42" i="30"/>
  <c r="LA63" i="30"/>
  <c r="LA51" i="30"/>
  <c r="LA39" i="30"/>
  <c r="LA28" i="30"/>
  <c r="LA14" i="30"/>
  <c r="LA27" i="30"/>
  <c r="LA19" i="30"/>
  <c r="LA10" i="30"/>
  <c r="LA104" i="30"/>
  <c r="LA82" i="30"/>
  <c r="LA81" i="30"/>
  <c r="LA66" i="30"/>
  <c r="LA75" i="30"/>
  <c r="LA38" i="30"/>
  <c r="LA43" i="30"/>
  <c r="LA16" i="30"/>
  <c r="LA98" i="30"/>
  <c r="LA92" i="30"/>
  <c r="LA91" i="30"/>
  <c r="LA76" i="30"/>
  <c r="LA68" i="30"/>
  <c r="LA69" i="30"/>
  <c r="LA60" i="30"/>
  <c r="LA44" i="30"/>
  <c r="LA61" i="30"/>
  <c r="LA53" i="30"/>
  <c r="LA37" i="30"/>
  <c r="LA30" i="30"/>
  <c r="LA21" i="30"/>
  <c r="LA29" i="30"/>
  <c r="LA22" i="30"/>
  <c r="LA9" i="30"/>
  <c r="LA58" i="30"/>
  <c r="LA34" i="30"/>
  <c r="LA59" i="30"/>
  <c r="LA47" i="30"/>
  <c r="LA23" i="30"/>
  <c r="LA8" i="30"/>
  <c r="LA24" i="30"/>
  <c r="LA7" i="30"/>
  <c r="LB2" i="30"/>
  <c r="F274" i="16"/>
  <c r="H274" i="16" a="1"/>
  <c r="H274" i="16" s="1"/>
  <c r="Q275" i="30" s="1"/>
  <c r="G274" i="16"/>
  <c r="LB4" i="30" s="1"/>
  <c r="E275" i="16" a="1"/>
  <c r="E275" i="16" s="1"/>
  <c r="P275" i="30"/>
  <c r="T275" i="30" s="1"/>
  <c r="AB273" i="30"/>
  <c r="AE273" i="30"/>
  <c r="AH273" i="30"/>
  <c r="AK273" i="30"/>
  <c r="Y273" i="30"/>
  <c r="S272" i="30"/>
  <c r="LA3" i="30"/>
  <c r="R274" i="30"/>
  <c r="S273" i="30" l="1"/>
  <c r="P276" i="30"/>
  <c r="T276" i="30" s="1"/>
  <c r="F275" i="16"/>
  <c r="E276" i="16" a="1"/>
  <c r="E276" i="16" s="1"/>
  <c r="H275" i="16" a="1"/>
  <c r="H275" i="16" s="1"/>
  <c r="Q276" i="30" s="1"/>
  <c r="G275" i="16"/>
  <c r="LC4" i="30" s="1"/>
  <c r="LC2" i="30"/>
  <c r="LB104" i="30"/>
  <c r="LB105" i="30"/>
  <c r="LB97" i="30"/>
  <c r="LB91" i="30"/>
  <c r="LB83" i="30"/>
  <c r="LB88" i="30"/>
  <c r="LB80" i="30"/>
  <c r="LB75" i="30"/>
  <c r="LB67" i="30"/>
  <c r="LB74" i="30"/>
  <c r="LB66" i="30"/>
  <c r="LB59" i="30"/>
  <c r="LB51" i="30"/>
  <c r="LB43" i="30"/>
  <c r="LB62" i="30"/>
  <c r="LB46" i="30"/>
  <c r="LB15" i="30"/>
  <c r="LB20" i="30"/>
  <c r="LB102" i="30"/>
  <c r="LB103" i="30"/>
  <c r="LB95" i="30"/>
  <c r="LB89" i="30"/>
  <c r="LB94" i="30"/>
  <c r="LB81" i="30"/>
  <c r="LB73" i="30"/>
  <c r="LB64" i="30"/>
  <c r="LB41" i="30"/>
  <c r="LB40" i="30"/>
  <c r="LB24" i="30"/>
  <c r="LB30" i="30"/>
  <c r="LB50" i="30"/>
  <c r="LB9" i="30"/>
  <c r="LB100" i="30"/>
  <c r="LB101" i="30"/>
  <c r="LB96" i="30"/>
  <c r="LB87" i="30"/>
  <c r="LB92" i="30"/>
  <c r="LB84" i="30"/>
  <c r="LB79" i="30"/>
  <c r="LB71" i="30"/>
  <c r="LB78" i="30"/>
  <c r="LB70" i="30"/>
  <c r="LB63" i="30"/>
  <c r="LB55" i="30"/>
  <c r="LB47" i="30"/>
  <c r="LB39" i="30"/>
  <c r="LB58" i="30"/>
  <c r="LB25" i="30"/>
  <c r="LB31" i="30"/>
  <c r="LB5" i="30"/>
  <c r="LB98" i="30"/>
  <c r="LB99" i="30"/>
  <c r="LB93" i="30"/>
  <c r="LB85" i="30"/>
  <c r="LB90" i="30"/>
  <c r="LB82" i="30"/>
  <c r="LB77" i="30"/>
  <c r="LB69" i="30"/>
  <c r="LB76" i="30"/>
  <c r="LB68" i="30"/>
  <c r="LB61" i="30"/>
  <c r="LB53" i="30"/>
  <c r="LB45" i="30"/>
  <c r="LB37" i="30"/>
  <c r="LB60" i="30"/>
  <c r="LB52" i="30"/>
  <c r="LB44" i="30"/>
  <c r="LB36" i="30"/>
  <c r="LB27" i="30"/>
  <c r="LB19" i="30"/>
  <c r="LB13" i="30"/>
  <c r="LB7" i="30"/>
  <c r="LB26" i="30"/>
  <c r="LB17" i="30"/>
  <c r="LB6" i="30"/>
  <c r="LB54" i="30"/>
  <c r="LB42" i="30"/>
  <c r="LB34" i="30"/>
  <c r="LB22" i="30"/>
  <c r="LB12" i="30"/>
  <c r="LB28" i="30"/>
  <c r="LB14" i="30"/>
  <c r="LB86" i="30"/>
  <c r="LB65" i="30"/>
  <c r="LB72" i="30"/>
  <c r="LB57" i="30"/>
  <c r="LB49" i="30"/>
  <c r="LB33" i="30"/>
  <c r="LB56" i="30"/>
  <c r="LB48" i="30"/>
  <c r="LB32" i="30"/>
  <c r="LB16" i="30"/>
  <c r="LB10" i="30"/>
  <c r="LB21" i="30"/>
  <c r="LB11" i="30"/>
  <c r="LB35" i="30"/>
  <c r="LB38" i="30"/>
  <c r="LB29" i="30"/>
  <c r="LB18" i="30"/>
  <c r="LB23" i="30"/>
  <c r="LB8" i="30"/>
  <c r="AE274" i="30"/>
  <c r="AK274" i="30"/>
  <c r="Y274" i="30"/>
  <c r="AB274" i="30"/>
  <c r="AH274" i="30"/>
  <c r="X275" i="30"/>
  <c r="AA275" i="30"/>
  <c r="AG275" i="30"/>
  <c r="V275" i="30"/>
  <c r="U275" i="30" s="1"/>
  <c r="AD275" i="30"/>
  <c r="AJ275" i="30"/>
  <c r="R275" i="30"/>
  <c r="LB3" i="30"/>
  <c r="AH275" i="30" l="1"/>
  <c r="AK275" i="30"/>
  <c r="Y275" i="30"/>
  <c r="AB275" i="30"/>
  <c r="AE275" i="30"/>
  <c r="P277" i="30"/>
  <c r="T277" i="30" s="1"/>
  <c r="H276" i="16" a="1"/>
  <c r="H276" i="16" s="1"/>
  <c r="Q277" i="30" s="1"/>
  <c r="LD2" i="30"/>
  <c r="G276" i="16"/>
  <c r="LD4" i="30" s="1"/>
  <c r="F276" i="16"/>
  <c r="E277" i="16" a="1"/>
  <c r="E277" i="16" s="1"/>
  <c r="AJ276" i="30"/>
  <c r="AG276" i="30"/>
  <c r="V276" i="30"/>
  <c r="U276" i="30" s="1"/>
  <c r="AD276" i="30"/>
  <c r="AA276" i="30"/>
  <c r="X276" i="30"/>
  <c r="S274" i="30"/>
  <c r="LC101" i="30"/>
  <c r="LC100" i="30"/>
  <c r="LC94" i="30"/>
  <c r="LC86" i="30"/>
  <c r="LC93" i="30"/>
  <c r="LC81" i="30"/>
  <c r="LC79" i="30"/>
  <c r="LC50" i="30"/>
  <c r="LC59" i="30"/>
  <c r="LC35" i="30"/>
  <c r="LC5" i="30"/>
  <c r="LC10" i="30"/>
  <c r="LC99" i="30"/>
  <c r="LC98" i="30"/>
  <c r="LC92" i="30"/>
  <c r="LC84" i="30"/>
  <c r="LC91" i="30"/>
  <c r="LC83" i="30"/>
  <c r="LC74" i="30"/>
  <c r="LC66" i="30"/>
  <c r="LC77" i="30"/>
  <c r="LC69" i="30"/>
  <c r="LC60" i="30"/>
  <c r="LC52" i="30"/>
  <c r="LC44" i="30"/>
  <c r="LC36" i="30"/>
  <c r="LC61" i="30"/>
  <c r="LC45" i="30"/>
  <c r="LC30" i="30"/>
  <c r="LC29" i="30"/>
  <c r="LC76" i="30"/>
  <c r="LC58" i="30"/>
  <c r="LC55" i="30"/>
  <c r="LC8" i="30"/>
  <c r="LC13" i="30"/>
  <c r="LC105" i="30"/>
  <c r="LC104" i="30"/>
  <c r="LC96" i="30"/>
  <c r="LC90" i="30"/>
  <c r="LC82" i="30"/>
  <c r="LC89" i="30"/>
  <c r="LC72" i="30"/>
  <c r="LC62" i="30"/>
  <c r="LC38" i="30"/>
  <c r="LC47" i="30"/>
  <c r="LC23" i="30"/>
  <c r="LC19" i="30"/>
  <c r="LC103" i="30"/>
  <c r="LC102" i="30"/>
  <c r="LC97" i="30"/>
  <c r="LC88" i="30"/>
  <c r="LC95" i="30"/>
  <c r="LC87" i="30"/>
  <c r="LC78" i="30"/>
  <c r="LC70" i="30"/>
  <c r="LC80" i="30"/>
  <c r="LC73" i="30"/>
  <c r="LC65" i="30"/>
  <c r="LC56" i="30"/>
  <c r="LC48" i="30"/>
  <c r="LC40" i="30"/>
  <c r="LC32" i="30"/>
  <c r="LC57" i="30"/>
  <c r="LC49" i="30"/>
  <c r="LC41" i="30"/>
  <c r="LC33" i="30"/>
  <c r="LC26" i="30"/>
  <c r="LC17" i="30"/>
  <c r="LC6" i="30"/>
  <c r="LC25" i="30"/>
  <c r="LC18" i="30"/>
  <c r="LC12" i="30"/>
  <c r="LC85" i="30"/>
  <c r="LC68" i="30"/>
  <c r="LC75" i="30"/>
  <c r="LC67" i="30"/>
  <c r="LC54" i="30"/>
  <c r="LC42" i="30"/>
  <c r="LC63" i="30"/>
  <c r="LC51" i="30"/>
  <c r="LC39" i="30"/>
  <c r="LC28" i="30"/>
  <c r="LC14" i="30"/>
  <c r="LC27" i="30"/>
  <c r="LC16" i="30"/>
  <c r="LC7" i="30"/>
  <c r="LC53" i="30"/>
  <c r="LC37" i="30"/>
  <c r="LC21" i="30"/>
  <c r="LC11" i="30"/>
  <c r="LC22" i="30"/>
  <c r="LC15" i="30"/>
  <c r="LC9" i="30"/>
  <c r="LC64" i="30"/>
  <c r="LC71" i="30"/>
  <c r="LC46" i="30"/>
  <c r="LC34" i="30"/>
  <c r="LC43" i="30"/>
  <c r="LC31" i="30"/>
  <c r="LC20" i="30"/>
  <c r="LC24" i="30"/>
  <c r="R276" i="30"/>
  <c r="LC3" i="30"/>
  <c r="LD3" i="30" l="1"/>
  <c r="R277" i="30"/>
  <c r="LD102" i="30"/>
  <c r="LD103" i="30"/>
  <c r="LD95" i="30"/>
  <c r="LD87" i="30"/>
  <c r="LD96" i="30"/>
  <c r="LD88" i="30"/>
  <c r="LD80" i="30"/>
  <c r="LD73" i="30"/>
  <c r="LD65" i="30"/>
  <c r="LD72" i="30"/>
  <c r="LD64" i="30"/>
  <c r="LD57" i="30"/>
  <c r="LD49" i="30"/>
  <c r="LD41" i="30"/>
  <c r="LD33" i="30"/>
  <c r="LD56" i="30"/>
  <c r="LD36" i="30"/>
  <c r="LD12" i="30"/>
  <c r="LD11" i="30"/>
  <c r="LD100" i="30"/>
  <c r="LD101" i="30"/>
  <c r="LD93" i="30"/>
  <c r="LD94" i="30"/>
  <c r="LD71" i="30"/>
  <c r="LD63" i="30"/>
  <c r="LD62" i="30"/>
  <c r="LD38" i="30"/>
  <c r="LD10" i="30"/>
  <c r="LD8" i="30"/>
  <c r="LD18" i="30"/>
  <c r="LD21" i="30"/>
  <c r="LD98" i="30"/>
  <c r="LD99" i="30"/>
  <c r="LD91" i="30"/>
  <c r="LD83" i="30"/>
  <c r="LD92" i="30"/>
  <c r="LD84" i="30"/>
  <c r="LD77" i="30"/>
  <c r="LD69" i="30"/>
  <c r="LD76" i="30"/>
  <c r="LD68" i="30"/>
  <c r="LD61" i="30"/>
  <c r="LD53" i="30"/>
  <c r="LD45" i="30"/>
  <c r="LD37" i="30"/>
  <c r="LD60" i="30"/>
  <c r="LD48" i="30"/>
  <c r="LD25" i="30"/>
  <c r="LD26" i="30"/>
  <c r="LD104" i="30"/>
  <c r="LD105" i="30"/>
  <c r="LD97" i="30"/>
  <c r="LD89" i="30"/>
  <c r="LD81" i="30"/>
  <c r="LD90" i="30"/>
  <c r="LD82" i="30"/>
  <c r="LD75" i="30"/>
  <c r="LD67" i="30"/>
  <c r="LD74" i="30"/>
  <c r="LD66" i="30"/>
  <c r="LD59" i="30"/>
  <c r="LD51" i="30"/>
  <c r="LD43" i="30"/>
  <c r="LD35" i="30"/>
  <c r="LD58" i="30"/>
  <c r="LD50" i="30"/>
  <c r="LD42" i="30"/>
  <c r="LD34" i="30"/>
  <c r="LD27" i="30"/>
  <c r="LD19" i="30"/>
  <c r="LD13" i="30"/>
  <c r="LD7" i="30"/>
  <c r="LD23" i="30"/>
  <c r="LD14" i="30"/>
  <c r="LD5" i="30"/>
  <c r="LD44" i="30"/>
  <c r="LD32" i="30"/>
  <c r="LD22" i="30"/>
  <c r="LD15" i="30"/>
  <c r="LD30" i="30"/>
  <c r="LD17" i="30"/>
  <c r="LD85" i="30"/>
  <c r="LD86" i="30"/>
  <c r="LD79" i="30"/>
  <c r="LD78" i="30"/>
  <c r="LD70" i="30"/>
  <c r="LD55" i="30"/>
  <c r="LD47" i="30"/>
  <c r="LD39" i="30"/>
  <c r="LD54" i="30"/>
  <c r="LD46" i="30"/>
  <c r="LD31" i="30"/>
  <c r="LD24" i="30"/>
  <c r="LD16" i="30"/>
  <c r="LD28" i="30"/>
  <c r="LD20" i="30"/>
  <c r="LD52" i="30"/>
  <c r="LD40" i="30"/>
  <c r="LD29" i="30"/>
  <c r="LD9" i="30"/>
  <c r="LD6" i="30"/>
  <c r="X277" i="30"/>
  <c r="V277" i="30"/>
  <c r="U277" i="30" s="1"/>
  <c r="AG277" i="30"/>
  <c r="AJ277" i="30"/>
  <c r="AA277" i="30"/>
  <c r="AD277" i="30"/>
  <c r="AB276" i="30"/>
  <c r="AH276" i="30"/>
  <c r="AK276" i="30"/>
  <c r="AE276" i="30"/>
  <c r="Y276" i="30"/>
  <c r="G277" i="16"/>
  <c r="LE4" i="30" s="1"/>
  <c r="E278" i="16" a="1"/>
  <c r="E278" i="16" s="1"/>
  <c r="P278" i="30"/>
  <c r="T278" i="30" s="1"/>
  <c r="H277" i="16" a="1"/>
  <c r="H277" i="16" s="1"/>
  <c r="Q278" i="30" s="1"/>
  <c r="LE2" i="30"/>
  <c r="F277" i="16"/>
  <c r="S275" i="30"/>
  <c r="LE3" i="30" l="1"/>
  <c r="R278" i="30"/>
  <c r="LF2" i="30"/>
  <c r="F278" i="16"/>
  <c r="G278" i="16"/>
  <c r="LF4" i="30" s="1"/>
  <c r="P279" i="30"/>
  <c r="T279" i="30" s="1"/>
  <c r="E279" i="16" a="1"/>
  <c r="E279" i="16" s="1"/>
  <c r="H278" i="16" a="1"/>
  <c r="H278" i="16" s="1"/>
  <c r="Q279" i="30" s="1"/>
  <c r="S276" i="30"/>
  <c r="AB277" i="30"/>
  <c r="AE277" i="30"/>
  <c r="AH277" i="30"/>
  <c r="AK277" i="30"/>
  <c r="Y277" i="30"/>
  <c r="LE103" i="30"/>
  <c r="LE102" i="30"/>
  <c r="LE95" i="30"/>
  <c r="LE88" i="30"/>
  <c r="LE97" i="30"/>
  <c r="LE87" i="30"/>
  <c r="LE80" i="30"/>
  <c r="LE72" i="30"/>
  <c r="LE73" i="30"/>
  <c r="LE65" i="30"/>
  <c r="LE56" i="30"/>
  <c r="LE36" i="30"/>
  <c r="LE33" i="30"/>
  <c r="LE101" i="30"/>
  <c r="LE94" i="30"/>
  <c r="LE85" i="30"/>
  <c r="LE79" i="30"/>
  <c r="LE54" i="30"/>
  <c r="LE63" i="30"/>
  <c r="LE39" i="30"/>
  <c r="LE14" i="30"/>
  <c r="LE16" i="30"/>
  <c r="LE53" i="30"/>
  <c r="LE17" i="30"/>
  <c r="LE12" i="30"/>
  <c r="LE99" i="30"/>
  <c r="LE98" i="30"/>
  <c r="LE92" i="30"/>
  <c r="LE84" i="30"/>
  <c r="LE91" i="30"/>
  <c r="LE83" i="30"/>
  <c r="LE76" i="30"/>
  <c r="LE68" i="30"/>
  <c r="LE77" i="30"/>
  <c r="LE69" i="30"/>
  <c r="LE60" i="30"/>
  <c r="LE52" i="30"/>
  <c r="LE44" i="30"/>
  <c r="LE32" i="30"/>
  <c r="LE45" i="30"/>
  <c r="LE21" i="30"/>
  <c r="LE18" i="30"/>
  <c r="LE105" i="30"/>
  <c r="LE104" i="30"/>
  <c r="LE96" i="30"/>
  <c r="LE90" i="30"/>
  <c r="LE82" i="30"/>
  <c r="LE89" i="30"/>
  <c r="LE81" i="30"/>
  <c r="LE74" i="30"/>
  <c r="LE66" i="30"/>
  <c r="LE75" i="30"/>
  <c r="LE67" i="30"/>
  <c r="LE58" i="30"/>
  <c r="LE50" i="30"/>
  <c r="LE42" i="30"/>
  <c r="LE34" i="30"/>
  <c r="LE59" i="30"/>
  <c r="LE51" i="30"/>
  <c r="LE43" i="30"/>
  <c r="LE35" i="30"/>
  <c r="LE28" i="30"/>
  <c r="LE20" i="30"/>
  <c r="LE8" i="30"/>
  <c r="LE27" i="30"/>
  <c r="LE19" i="30"/>
  <c r="LE13" i="30"/>
  <c r="LE7" i="30"/>
  <c r="LE61" i="30"/>
  <c r="LE49" i="30"/>
  <c r="LE37" i="30"/>
  <c r="LE26" i="30"/>
  <c r="LE11" i="30"/>
  <c r="LE25" i="30"/>
  <c r="LE15" i="30"/>
  <c r="LE64" i="30"/>
  <c r="LE48" i="30"/>
  <c r="LE57" i="30"/>
  <c r="LE29" i="30"/>
  <c r="LE9" i="30"/>
  <c r="LE100" i="30"/>
  <c r="LE86" i="30"/>
  <c r="LE93" i="30"/>
  <c r="LE78" i="30"/>
  <c r="LE70" i="30"/>
  <c r="LE71" i="30"/>
  <c r="LE62" i="30"/>
  <c r="LE46" i="30"/>
  <c r="LE38" i="30"/>
  <c r="LE55" i="30"/>
  <c r="LE47" i="30"/>
  <c r="LE31" i="30"/>
  <c r="LE23" i="30"/>
  <c r="LE5" i="30"/>
  <c r="LE24" i="30"/>
  <c r="LE10" i="30"/>
  <c r="LE40" i="30"/>
  <c r="LE41" i="30"/>
  <c r="LE30" i="30"/>
  <c r="LE6" i="30"/>
  <c r="LE22" i="30"/>
  <c r="AA278" i="30"/>
  <c r="AG278" i="30"/>
  <c r="V278" i="30"/>
  <c r="U278" i="30" s="1"/>
  <c r="X278" i="30"/>
  <c r="AJ278" i="30"/>
  <c r="AD278" i="30"/>
  <c r="S277" i="30" l="1"/>
  <c r="AJ279" i="30"/>
  <c r="AA279" i="30"/>
  <c r="V279" i="30"/>
  <c r="U279" i="30" s="1"/>
  <c r="AD279" i="30"/>
  <c r="X279" i="30"/>
  <c r="AG279" i="30"/>
  <c r="R279" i="30"/>
  <c r="LF3" i="30"/>
  <c r="AE278" i="30"/>
  <c r="AK278" i="30"/>
  <c r="AB278" i="30"/>
  <c r="AH278" i="30"/>
  <c r="Y278" i="30"/>
  <c r="F279" i="16"/>
  <c r="H279" i="16" a="1"/>
  <c r="H279" i="16" s="1"/>
  <c r="Q280" i="30" s="1"/>
  <c r="E280" i="16" a="1"/>
  <c r="E280" i="16" s="1"/>
  <c r="P280" i="30"/>
  <c r="T280" i="30" s="1"/>
  <c r="G279" i="16"/>
  <c r="LG4" i="30" s="1"/>
  <c r="LG2" i="30"/>
  <c r="LF104" i="30"/>
  <c r="LF105" i="30"/>
  <c r="LF97" i="30"/>
  <c r="LF91" i="30"/>
  <c r="LF83" i="30"/>
  <c r="LF90" i="30"/>
  <c r="LF82" i="30"/>
  <c r="LF75" i="30"/>
  <c r="LF67" i="30"/>
  <c r="LF74" i="30"/>
  <c r="LF66" i="30"/>
  <c r="LF59" i="30"/>
  <c r="LF51" i="30"/>
  <c r="LF43" i="30"/>
  <c r="LF35" i="30"/>
  <c r="LF58" i="30"/>
  <c r="LF50" i="30"/>
  <c r="LF42" i="30"/>
  <c r="LF29" i="30"/>
  <c r="LF12" i="30"/>
  <c r="LF23" i="30"/>
  <c r="LF102" i="30"/>
  <c r="LF103" i="30"/>
  <c r="LF95" i="30"/>
  <c r="LF81" i="30"/>
  <c r="LF80" i="30"/>
  <c r="LF65" i="30"/>
  <c r="LF57" i="30"/>
  <c r="LF41" i="30"/>
  <c r="LF48" i="30"/>
  <c r="LF24" i="30"/>
  <c r="LF10" i="30"/>
  <c r="LF38" i="30"/>
  <c r="LF20" i="30"/>
  <c r="LF100" i="30"/>
  <c r="LF101" i="30"/>
  <c r="LF96" i="30"/>
  <c r="LF87" i="30"/>
  <c r="LF94" i="30"/>
  <c r="LF86" i="30"/>
  <c r="LF79" i="30"/>
  <c r="LF71" i="30"/>
  <c r="LF78" i="30"/>
  <c r="LF70" i="30"/>
  <c r="LF63" i="30"/>
  <c r="LF55" i="30"/>
  <c r="LF47" i="30"/>
  <c r="LF39" i="30"/>
  <c r="LF62" i="30"/>
  <c r="LF54" i="30"/>
  <c r="LF46" i="30"/>
  <c r="LF34" i="30"/>
  <c r="LF18" i="30"/>
  <c r="LF31" i="30"/>
  <c r="LF8" i="30"/>
  <c r="LF98" i="30"/>
  <c r="LF99" i="30"/>
  <c r="LF93" i="30"/>
  <c r="LF85" i="30"/>
  <c r="LF92" i="30"/>
  <c r="LF84" i="30"/>
  <c r="LF77" i="30"/>
  <c r="LF69" i="30"/>
  <c r="LF76" i="30"/>
  <c r="LF68" i="30"/>
  <c r="LF61" i="30"/>
  <c r="LF53" i="30"/>
  <c r="LF45" i="30"/>
  <c r="LF37" i="30"/>
  <c r="LF60" i="30"/>
  <c r="LF52" i="30"/>
  <c r="LF44" i="30"/>
  <c r="LF36" i="30"/>
  <c r="LF27" i="30"/>
  <c r="LF19" i="30"/>
  <c r="LF13" i="30"/>
  <c r="LF7" i="30"/>
  <c r="LF26" i="30"/>
  <c r="LF17" i="30"/>
  <c r="LF6" i="30"/>
  <c r="LF25" i="30"/>
  <c r="LF15" i="30"/>
  <c r="LF28" i="30"/>
  <c r="LF14" i="30"/>
  <c r="LF89" i="30"/>
  <c r="LF88" i="30"/>
  <c r="LF73" i="30"/>
  <c r="LF72" i="30"/>
  <c r="LF64" i="30"/>
  <c r="LF49" i="30"/>
  <c r="LF33" i="30"/>
  <c r="LF56" i="30"/>
  <c r="LF40" i="30"/>
  <c r="LF32" i="30"/>
  <c r="LF16" i="30"/>
  <c r="LF30" i="30"/>
  <c r="LF21" i="30"/>
  <c r="LF11" i="30"/>
  <c r="LF22" i="30"/>
  <c r="LF9" i="30"/>
  <c r="LF5" i="30"/>
  <c r="S278" i="30" l="1"/>
  <c r="LH2" i="30"/>
  <c r="F280" i="16"/>
  <c r="G280" i="16"/>
  <c r="LH4" i="30" s="1"/>
  <c r="H280" i="16" a="1"/>
  <c r="H280" i="16" s="1"/>
  <c r="Q281" i="30" s="1"/>
  <c r="P281" i="30"/>
  <c r="T281" i="30" s="1"/>
  <c r="E281" i="16" a="1"/>
  <c r="E281" i="16" s="1"/>
  <c r="LG3" i="30"/>
  <c r="R280" i="30"/>
  <c r="LG103" i="30"/>
  <c r="LG102" i="30"/>
  <c r="LG97" i="30"/>
  <c r="LG88" i="30"/>
  <c r="LG95" i="30"/>
  <c r="LG87" i="30"/>
  <c r="LG78" i="30"/>
  <c r="LG70" i="30"/>
  <c r="LG80" i="30"/>
  <c r="LG73" i="30"/>
  <c r="LG65" i="30"/>
  <c r="LG56" i="30"/>
  <c r="LG48" i="30"/>
  <c r="LG40" i="30"/>
  <c r="LG61" i="30"/>
  <c r="LG41" i="30"/>
  <c r="LG11" i="30"/>
  <c r="LG12" i="30"/>
  <c r="LG101" i="30"/>
  <c r="LG100" i="30"/>
  <c r="LG94" i="30"/>
  <c r="LG86" i="30"/>
  <c r="LG93" i="30"/>
  <c r="LG85" i="30"/>
  <c r="LG76" i="30"/>
  <c r="LG68" i="30"/>
  <c r="LG79" i="30"/>
  <c r="LG71" i="30"/>
  <c r="LG62" i="30"/>
  <c r="LG54" i="30"/>
  <c r="LG46" i="30"/>
  <c r="LG38" i="30"/>
  <c r="LG63" i="30"/>
  <c r="LG55" i="30"/>
  <c r="LG47" i="30"/>
  <c r="LG39" i="30"/>
  <c r="LG31" i="30"/>
  <c r="LG23" i="30"/>
  <c r="LG14" i="30"/>
  <c r="LG5" i="30"/>
  <c r="LG24" i="30"/>
  <c r="LG16" i="30"/>
  <c r="LG10" i="30"/>
  <c r="LG36" i="30"/>
  <c r="LG53" i="30"/>
  <c r="LG37" i="30"/>
  <c r="LG26" i="30"/>
  <c r="LG17" i="30"/>
  <c r="LG29" i="30"/>
  <c r="LG18" i="30"/>
  <c r="LG9" i="30"/>
  <c r="LG82" i="30"/>
  <c r="LG72" i="30"/>
  <c r="LG75" i="30"/>
  <c r="LG58" i="30"/>
  <c r="LG42" i="30"/>
  <c r="LG34" i="30"/>
  <c r="LG59" i="30"/>
  <c r="LG43" i="30"/>
  <c r="LG35" i="30"/>
  <c r="LG28" i="30"/>
  <c r="LG8" i="30"/>
  <c r="LG19" i="30"/>
  <c r="LG13" i="30"/>
  <c r="LG57" i="30"/>
  <c r="LG45" i="30"/>
  <c r="LG21" i="30"/>
  <c r="LG6" i="30"/>
  <c r="LG25" i="30"/>
  <c r="LG99" i="30"/>
  <c r="LG98" i="30"/>
  <c r="LG92" i="30"/>
  <c r="LG84" i="30"/>
  <c r="LG91" i="30"/>
  <c r="LG83" i="30"/>
  <c r="LG74" i="30"/>
  <c r="LG66" i="30"/>
  <c r="LG77" i="30"/>
  <c r="LG69" i="30"/>
  <c r="LG60" i="30"/>
  <c r="LG52" i="30"/>
  <c r="LG44" i="30"/>
  <c r="LG32" i="30"/>
  <c r="LG49" i="30"/>
  <c r="LG30" i="30"/>
  <c r="LG22" i="30"/>
  <c r="LG105" i="30"/>
  <c r="LG104" i="30"/>
  <c r="LG96" i="30"/>
  <c r="LG90" i="30"/>
  <c r="LG89" i="30"/>
  <c r="LG81" i="30"/>
  <c r="LG64" i="30"/>
  <c r="LG67" i="30"/>
  <c r="LG50" i="30"/>
  <c r="LG51" i="30"/>
  <c r="LG20" i="30"/>
  <c r="LG27" i="30"/>
  <c r="LG7" i="30"/>
  <c r="LG33" i="30"/>
  <c r="LG15" i="30"/>
  <c r="AJ280" i="30"/>
  <c r="X280" i="30"/>
  <c r="V280" i="30"/>
  <c r="U280" i="30" s="1"/>
  <c r="AD280" i="30"/>
  <c r="AA280" i="30"/>
  <c r="AG280" i="30"/>
  <c r="AE279" i="30"/>
  <c r="AH279" i="30"/>
  <c r="AK279" i="30"/>
  <c r="Y279" i="30"/>
  <c r="AB279" i="30"/>
  <c r="S279" i="30" l="1"/>
  <c r="G281" i="16"/>
  <c r="LI4" i="30" s="1"/>
  <c r="E282" i="16" a="1"/>
  <c r="E282" i="16" s="1"/>
  <c r="P282" i="30"/>
  <c r="T282" i="30" s="1"/>
  <c r="H281" i="16" a="1"/>
  <c r="H281" i="16" s="1"/>
  <c r="Q282" i="30" s="1"/>
  <c r="LI2" i="30"/>
  <c r="F281" i="16"/>
  <c r="LH3" i="30"/>
  <c r="R281" i="30"/>
  <c r="Y280" i="30"/>
  <c r="AE280" i="30"/>
  <c r="AK280" i="30"/>
  <c r="AB280" i="30"/>
  <c r="AH280" i="30"/>
  <c r="AD281" i="30"/>
  <c r="V281" i="30"/>
  <c r="U281" i="30" s="1"/>
  <c r="AA281" i="30"/>
  <c r="AJ281" i="30"/>
  <c r="X281" i="30"/>
  <c r="AG281" i="30"/>
  <c r="LH102" i="30"/>
  <c r="LH103" i="30"/>
  <c r="LH95" i="30"/>
  <c r="LH87" i="30"/>
  <c r="LH96" i="30"/>
  <c r="LH88" i="30"/>
  <c r="LH80" i="30"/>
  <c r="LH73" i="30"/>
  <c r="LH65" i="30"/>
  <c r="LH72" i="30"/>
  <c r="LH64" i="30"/>
  <c r="LH57" i="30"/>
  <c r="LH49" i="30"/>
  <c r="LH104" i="30"/>
  <c r="LH105" i="30"/>
  <c r="LH89" i="30"/>
  <c r="LH90" i="30"/>
  <c r="LH75" i="30"/>
  <c r="LH66" i="30"/>
  <c r="LH43" i="30"/>
  <c r="LH50" i="30"/>
  <c r="LH27" i="30"/>
  <c r="LH7" i="30"/>
  <c r="LH5" i="30"/>
  <c r="LH52" i="30"/>
  <c r="LH36" i="30"/>
  <c r="LH9" i="30"/>
  <c r="LH17" i="30"/>
  <c r="LH98" i="30"/>
  <c r="LH99" i="30"/>
  <c r="LH91" i="30"/>
  <c r="LH83" i="30"/>
  <c r="LH92" i="30"/>
  <c r="LH84" i="30"/>
  <c r="LH77" i="30"/>
  <c r="LH69" i="30"/>
  <c r="LH76" i="30"/>
  <c r="LH68" i="30"/>
  <c r="LH61" i="30"/>
  <c r="LH53" i="30"/>
  <c r="LH45" i="30"/>
  <c r="LH100" i="30"/>
  <c r="LH101" i="30"/>
  <c r="LH93" i="30"/>
  <c r="LH85" i="30"/>
  <c r="LH94" i="30"/>
  <c r="LH86" i="30"/>
  <c r="LH79" i="30"/>
  <c r="LH71" i="30"/>
  <c r="LH78" i="30"/>
  <c r="LH70" i="30"/>
  <c r="LH63" i="30"/>
  <c r="LH55" i="30"/>
  <c r="LH47" i="30"/>
  <c r="LH39" i="30"/>
  <c r="LH62" i="30"/>
  <c r="LH54" i="30"/>
  <c r="LH46" i="30"/>
  <c r="LH38" i="30"/>
  <c r="LH31" i="30"/>
  <c r="LH24" i="30"/>
  <c r="LH16" i="30"/>
  <c r="LH10" i="30"/>
  <c r="LH28" i="30"/>
  <c r="LH20" i="30"/>
  <c r="LH8" i="30"/>
  <c r="LH41" i="30"/>
  <c r="LH33" i="30"/>
  <c r="LH56" i="30"/>
  <c r="LH48" i="30"/>
  <c r="LH40" i="30"/>
  <c r="LH32" i="30"/>
  <c r="LH25" i="30"/>
  <c r="LH18" i="30"/>
  <c r="LH12" i="30"/>
  <c r="LH30" i="30"/>
  <c r="LH21" i="30"/>
  <c r="LH11" i="30"/>
  <c r="LH97" i="30"/>
  <c r="LH81" i="30"/>
  <c r="LH82" i="30"/>
  <c r="LH67" i="30"/>
  <c r="LH74" i="30"/>
  <c r="LH59" i="30"/>
  <c r="LH51" i="30"/>
  <c r="LH35" i="30"/>
  <c r="LH58" i="30"/>
  <c r="LH42" i="30"/>
  <c r="LH34" i="30"/>
  <c r="LH19" i="30"/>
  <c r="LH13" i="30"/>
  <c r="LH23" i="30"/>
  <c r="LH14" i="30"/>
  <c r="LH37" i="30"/>
  <c r="LH60" i="30"/>
  <c r="LH44" i="30"/>
  <c r="LH29" i="30"/>
  <c r="LH22" i="30"/>
  <c r="LH15" i="30"/>
  <c r="LH26" i="30"/>
  <c r="LH6" i="30"/>
  <c r="AE281" i="30" l="1"/>
  <c r="AK281" i="30"/>
  <c r="Y281" i="30"/>
  <c r="AH281" i="30"/>
  <c r="AB281" i="30"/>
  <c r="R282" i="30"/>
  <c r="LI3" i="30"/>
  <c r="H282" i="16" a="1"/>
  <c r="H282" i="16" s="1"/>
  <c r="Q283" i="30" s="1"/>
  <c r="P283" i="30"/>
  <c r="T283" i="30" s="1"/>
  <c r="G282" i="16"/>
  <c r="LJ4" i="30" s="1"/>
  <c r="F282" i="16"/>
  <c r="E283" i="16" a="1"/>
  <c r="E283" i="16" s="1"/>
  <c r="LJ2" i="30"/>
  <c r="S280" i="30"/>
  <c r="LI89" i="30"/>
  <c r="LI71" i="30"/>
  <c r="LI38" i="30"/>
  <c r="LI35" i="30"/>
  <c r="LI19" i="30"/>
  <c r="LI99" i="30"/>
  <c r="LI98" i="30"/>
  <c r="LI92" i="30"/>
  <c r="LI84" i="30"/>
  <c r="LI91" i="30"/>
  <c r="LI83" i="30"/>
  <c r="LI76" i="30"/>
  <c r="LI68" i="30"/>
  <c r="LI77" i="30"/>
  <c r="LI69" i="30"/>
  <c r="LI60" i="30"/>
  <c r="LI52" i="30"/>
  <c r="LI44" i="30"/>
  <c r="LI36" i="30"/>
  <c r="LI61" i="30"/>
  <c r="LI53" i="30"/>
  <c r="LI45" i="30"/>
  <c r="LI37" i="30"/>
  <c r="LI30" i="30"/>
  <c r="LI21" i="30"/>
  <c r="LI11" i="30"/>
  <c r="LI29" i="30"/>
  <c r="LI22" i="30"/>
  <c r="LI9" i="30"/>
  <c r="LI101" i="30"/>
  <c r="LI94" i="30"/>
  <c r="LI78" i="30"/>
  <c r="LI62" i="30"/>
  <c r="LI43" i="30"/>
  <c r="LI27" i="30"/>
  <c r="LI90" i="30"/>
  <c r="LI74" i="30"/>
  <c r="LI54" i="30"/>
  <c r="LI51" i="30"/>
  <c r="LI14" i="30"/>
  <c r="LI103" i="30"/>
  <c r="LI102" i="30"/>
  <c r="LI95" i="30"/>
  <c r="LI88" i="30"/>
  <c r="LI97" i="30"/>
  <c r="LI87" i="30"/>
  <c r="LI80" i="30"/>
  <c r="LI72" i="30"/>
  <c r="LI64" i="30"/>
  <c r="LI73" i="30"/>
  <c r="LI65" i="30"/>
  <c r="LI56" i="30"/>
  <c r="LI48" i="30"/>
  <c r="LI40" i="30"/>
  <c r="LI32" i="30"/>
  <c r="LI57" i="30"/>
  <c r="LI49" i="30"/>
  <c r="LI41" i="30"/>
  <c r="LI33" i="30"/>
  <c r="LI26" i="30"/>
  <c r="LI17" i="30"/>
  <c r="LI6" i="30"/>
  <c r="LI25" i="30"/>
  <c r="LI18" i="30"/>
  <c r="LI12" i="30"/>
  <c r="LI105" i="30"/>
  <c r="LI104" i="30"/>
  <c r="LI96" i="30"/>
  <c r="LI86" i="30"/>
  <c r="LI93" i="30"/>
  <c r="LI81" i="30"/>
  <c r="LI70" i="30"/>
  <c r="LI79" i="30"/>
  <c r="LI67" i="30"/>
  <c r="LI58" i="30"/>
  <c r="LI46" i="30"/>
  <c r="LI34" i="30"/>
  <c r="LI59" i="30"/>
  <c r="LI47" i="30"/>
  <c r="LI39" i="30"/>
  <c r="LI28" i="30"/>
  <c r="LI20" i="30"/>
  <c r="LI5" i="30"/>
  <c r="LI24" i="30"/>
  <c r="LI13" i="30"/>
  <c r="LI7" i="30"/>
  <c r="LI15" i="30"/>
  <c r="LI100" i="30"/>
  <c r="LI82" i="30"/>
  <c r="LI85" i="30"/>
  <c r="LI66" i="30"/>
  <c r="LI75" i="30"/>
  <c r="LI50" i="30"/>
  <c r="LI42" i="30"/>
  <c r="LI63" i="30"/>
  <c r="LI55" i="30"/>
  <c r="LI31" i="30"/>
  <c r="LI23" i="30"/>
  <c r="LI8" i="30"/>
  <c r="LI16" i="30"/>
  <c r="LI10" i="30"/>
  <c r="V282" i="30"/>
  <c r="U282" i="30" s="1"/>
  <c r="AA282" i="30"/>
  <c r="AJ282" i="30"/>
  <c r="X282" i="30"/>
  <c r="AG282" i="30"/>
  <c r="AD282" i="30"/>
  <c r="E284" i="16" l="1" a="1"/>
  <c r="E284" i="16" s="1"/>
  <c r="G283" i="16"/>
  <c r="LK4" i="30" s="1"/>
  <c r="F283" i="16"/>
  <c r="LK2" i="30"/>
  <c r="H283" i="16" a="1"/>
  <c r="H283" i="16" s="1"/>
  <c r="Q284" i="30" s="1"/>
  <c r="P284" i="30"/>
  <c r="T284" i="30" s="1"/>
  <c r="Y282" i="30"/>
  <c r="AH282" i="30"/>
  <c r="AE282" i="30"/>
  <c r="AB282" i="30"/>
  <c r="AK282" i="30"/>
  <c r="LJ100" i="30"/>
  <c r="LJ101" i="30"/>
  <c r="LJ96" i="30"/>
  <c r="LJ87" i="30"/>
  <c r="LJ94" i="30"/>
  <c r="LJ86" i="30"/>
  <c r="LJ79" i="30"/>
  <c r="LJ71" i="30"/>
  <c r="LJ78" i="30"/>
  <c r="LJ70" i="30"/>
  <c r="LJ63" i="30"/>
  <c r="LJ55" i="30"/>
  <c r="LJ47" i="30"/>
  <c r="LJ39" i="30"/>
  <c r="LJ62" i="30"/>
  <c r="LJ54" i="30"/>
  <c r="LJ34" i="30"/>
  <c r="LJ9" i="30"/>
  <c r="LJ102" i="30"/>
  <c r="LJ103" i="30"/>
  <c r="LJ95" i="30"/>
  <c r="LJ89" i="30"/>
  <c r="LJ81" i="30"/>
  <c r="LJ88" i="30"/>
  <c r="LJ80" i="30"/>
  <c r="LJ73" i="30"/>
  <c r="LJ65" i="30"/>
  <c r="LJ72" i="30"/>
  <c r="LJ64" i="30"/>
  <c r="LJ57" i="30"/>
  <c r="LJ49" i="30"/>
  <c r="LJ41" i="30"/>
  <c r="LJ33" i="30"/>
  <c r="LJ56" i="30"/>
  <c r="LJ48" i="30"/>
  <c r="LJ40" i="30"/>
  <c r="LJ32" i="30"/>
  <c r="LJ24" i="30"/>
  <c r="LJ16" i="30"/>
  <c r="LJ10" i="30"/>
  <c r="LJ30" i="30"/>
  <c r="LJ21" i="30"/>
  <c r="LJ11" i="30"/>
  <c r="LJ38" i="30"/>
  <c r="LJ15" i="30"/>
  <c r="LJ8" i="30"/>
  <c r="LJ104" i="30"/>
  <c r="LJ105" i="30"/>
  <c r="LJ97" i="30"/>
  <c r="LJ91" i="30"/>
  <c r="LJ83" i="30"/>
  <c r="LJ90" i="30"/>
  <c r="LJ82" i="30"/>
  <c r="LJ75" i="30"/>
  <c r="LJ67" i="30"/>
  <c r="LJ74" i="30"/>
  <c r="LJ66" i="30"/>
  <c r="LJ59" i="30"/>
  <c r="LJ51" i="30"/>
  <c r="LJ43" i="30"/>
  <c r="LJ35" i="30"/>
  <c r="LJ58" i="30"/>
  <c r="LJ46" i="30"/>
  <c r="LJ22" i="30"/>
  <c r="LJ14" i="30"/>
  <c r="LJ98" i="30"/>
  <c r="LJ99" i="30"/>
  <c r="LJ93" i="30"/>
  <c r="LJ85" i="30"/>
  <c r="LJ92" i="30"/>
  <c r="LJ84" i="30"/>
  <c r="LJ77" i="30"/>
  <c r="LJ69" i="30"/>
  <c r="LJ76" i="30"/>
  <c r="LJ68" i="30"/>
  <c r="LJ61" i="30"/>
  <c r="LJ53" i="30"/>
  <c r="LJ45" i="30"/>
  <c r="LJ37" i="30"/>
  <c r="LJ60" i="30"/>
  <c r="LJ52" i="30"/>
  <c r="LJ44" i="30"/>
  <c r="LJ36" i="30"/>
  <c r="LJ27" i="30"/>
  <c r="LJ19" i="30"/>
  <c r="LJ13" i="30"/>
  <c r="LJ7" i="30"/>
  <c r="LJ26" i="30"/>
  <c r="LJ17" i="30"/>
  <c r="LJ6" i="30"/>
  <c r="LJ42" i="30"/>
  <c r="LJ29" i="30"/>
  <c r="LJ18" i="30"/>
  <c r="LJ12" i="30"/>
  <c r="LJ28" i="30"/>
  <c r="LJ20" i="30"/>
  <c r="LJ5" i="30"/>
  <c r="LJ50" i="30"/>
  <c r="LJ25" i="30"/>
  <c r="LJ31" i="30"/>
  <c r="LJ23" i="30"/>
  <c r="R283" i="30"/>
  <c r="LJ3" i="30"/>
  <c r="AD283" i="30"/>
  <c r="AG283" i="30"/>
  <c r="AJ283" i="30"/>
  <c r="V283" i="30"/>
  <c r="U283" i="30" s="1"/>
  <c r="AA283" i="30"/>
  <c r="X283" i="30"/>
  <c r="S281" i="30"/>
  <c r="AK283" i="30" l="1"/>
  <c r="Y283" i="30"/>
  <c r="AB283" i="30"/>
  <c r="AE283" i="30"/>
  <c r="AH283" i="30"/>
  <c r="V284" i="30"/>
  <c r="U284" i="30" s="1"/>
  <c r="AD284" i="30"/>
  <c r="AG284" i="30"/>
  <c r="AJ284" i="30"/>
  <c r="X284" i="30"/>
  <c r="AA284" i="30"/>
  <c r="LK105" i="30"/>
  <c r="LK104" i="30"/>
  <c r="LK96" i="30"/>
  <c r="LK90" i="30"/>
  <c r="LK82" i="30"/>
  <c r="LK85" i="30"/>
  <c r="LK75" i="30"/>
  <c r="LK50" i="30"/>
  <c r="LK43" i="30"/>
  <c r="LK20" i="30"/>
  <c r="LK7" i="30"/>
  <c r="LK99" i="30"/>
  <c r="LK98" i="30"/>
  <c r="LK92" i="30"/>
  <c r="LK84" i="30"/>
  <c r="LK91" i="30"/>
  <c r="LK83" i="30"/>
  <c r="LK74" i="30"/>
  <c r="LK66" i="30"/>
  <c r="LK77" i="30"/>
  <c r="LK69" i="30"/>
  <c r="LK60" i="30"/>
  <c r="LK52" i="30"/>
  <c r="LK44" i="30"/>
  <c r="LK36" i="30"/>
  <c r="LK61" i="30"/>
  <c r="LK53" i="30"/>
  <c r="LK45" i="30"/>
  <c r="LK37" i="30"/>
  <c r="LK30" i="30"/>
  <c r="LK21" i="30"/>
  <c r="LK11" i="30"/>
  <c r="LK29" i="30"/>
  <c r="LK22" i="30"/>
  <c r="LK15" i="30"/>
  <c r="LK9" i="30"/>
  <c r="LK81" i="30"/>
  <c r="LK68" i="30"/>
  <c r="LK79" i="30"/>
  <c r="LK67" i="30"/>
  <c r="LK54" i="30"/>
  <c r="LK42" i="30"/>
  <c r="LK34" i="30"/>
  <c r="LK55" i="30"/>
  <c r="LK47" i="30"/>
  <c r="LK35" i="30"/>
  <c r="LK23" i="30"/>
  <c r="LK8" i="30"/>
  <c r="LK27" i="30"/>
  <c r="LK16" i="30"/>
  <c r="LK10" i="30"/>
  <c r="LK46" i="30"/>
  <c r="LK59" i="30"/>
  <c r="LK39" i="30"/>
  <c r="LK14" i="30"/>
  <c r="LK5" i="30"/>
  <c r="LK19" i="30"/>
  <c r="LK101" i="30"/>
  <c r="LK100" i="30"/>
  <c r="LK94" i="30"/>
  <c r="LK86" i="30"/>
  <c r="LK89" i="30"/>
  <c r="LK72" i="30"/>
  <c r="LK62" i="30"/>
  <c r="LK63" i="30"/>
  <c r="LK31" i="30"/>
  <c r="LK24" i="30"/>
  <c r="LK103" i="30"/>
  <c r="LK102" i="30"/>
  <c r="LK97" i="30"/>
  <c r="LK88" i="30"/>
  <c r="LK95" i="30"/>
  <c r="LK87" i="30"/>
  <c r="LK78" i="30"/>
  <c r="LK70" i="30"/>
  <c r="LK80" i="30"/>
  <c r="LK73" i="30"/>
  <c r="LK65" i="30"/>
  <c r="LK56" i="30"/>
  <c r="LK48" i="30"/>
  <c r="LK40" i="30"/>
  <c r="LK32" i="30"/>
  <c r="LK57" i="30"/>
  <c r="LK49" i="30"/>
  <c r="LK41" i="30"/>
  <c r="LK33" i="30"/>
  <c r="LK26" i="30"/>
  <c r="LK17" i="30"/>
  <c r="LK6" i="30"/>
  <c r="LK25" i="30"/>
  <c r="LK18" i="30"/>
  <c r="LK12" i="30"/>
  <c r="LK93" i="30"/>
  <c r="LK76" i="30"/>
  <c r="LK64" i="30"/>
  <c r="LK71" i="30"/>
  <c r="LK58" i="30"/>
  <c r="LK38" i="30"/>
  <c r="LK51" i="30"/>
  <c r="LK28" i="30"/>
  <c r="LK13" i="30"/>
  <c r="S282" i="30"/>
  <c r="LK3" i="30"/>
  <c r="R284" i="30"/>
  <c r="H284" i="16" a="1"/>
  <c r="H284" i="16" s="1"/>
  <c r="Q285" i="30" s="1"/>
  <c r="F284" i="16"/>
  <c r="G284" i="16"/>
  <c r="LL4" i="30" s="1"/>
  <c r="E285" i="16" a="1"/>
  <c r="E285" i="16" s="1"/>
  <c r="P285" i="30"/>
  <c r="T285" i="30" s="1"/>
  <c r="LL2" i="30"/>
  <c r="AJ285" i="30" l="1"/>
  <c r="X285" i="30"/>
  <c r="AA285" i="30"/>
  <c r="AG285" i="30"/>
  <c r="AD285" i="30"/>
  <c r="V285" i="30"/>
  <c r="U285" i="30" s="1"/>
  <c r="AK284" i="30"/>
  <c r="Y284" i="30"/>
  <c r="AB284" i="30"/>
  <c r="AE284" i="30"/>
  <c r="AH284" i="30"/>
  <c r="S283" i="30"/>
  <c r="LL102" i="30"/>
  <c r="LL103" i="30"/>
  <c r="LL95" i="30"/>
  <c r="LL87" i="30"/>
  <c r="LL96" i="30"/>
  <c r="LL88" i="30"/>
  <c r="LL80" i="30"/>
  <c r="LL73" i="30"/>
  <c r="LL65" i="30"/>
  <c r="LL72" i="30"/>
  <c r="LL64" i="30"/>
  <c r="LL57" i="30"/>
  <c r="LL49" i="30"/>
  <c r="LL41" i="30"/>
  <c r="LL33" i="30"/>
  <c r="LL56" i="30"/>
  <c r="LL48" i="30"/>
  <c r="LL40" i="30"/>
  <c r="LL32" i="30"/>
  <c r="LL25" i="30"/>
  <c r="LL18" i="30"/>
  <c r="LL12" i="30"/>
  <c r="LL30" i="30"/>
  <c r="LL21" i="30"/>
  <c r="LL104" i="30"/>
  <c r="LL105" i="30"/>
  <c r="LL97" i="30"/>
  <c r="LL89" i="30"/>
  <c r="LL81" i="30"/>
  <c r="LL90" i="30"/>
  <c r="LL82" i="30"/>
  <c r="LL75" i="30"/>
  <c r="LL67" i="30"/>
  <c r="LL74" i="30"/>
  <c r="LL59" i="30"/>
  <c r="LL43" i="30"/>
  <c r="LL58" i="30"/>
  <c r="LL34" i="30"/>
  <c r="LL7" i="30"/>
  <c r="LL6" i="30"/>
  <c r="LL98" i="30"/>
  <c r="LL99" i="30"/>
  <c r="LL91" i="30"/>
  <c r="LL83" i="30"/>
  <c r="LL92" i="30"/>
  <c r="LL84" i="30"/>
  <c r="LL77" i="30"/>
  <c r="LL69" i="30"/>
  <c r="LL76" i="30"/>
  <c r="LL68" i="30"/>
  <c r="LL61" i="30"/>
  <c r="LL53" i="30"/>
  <c r="LL45" i="30"/>
  <c r="LL37" i="30"/>
  <c r="LL60" i="30"/>
  <c r="LL52" i="30"/>
  <c r="LL44" i="30"/>
  <c r="LL36" i="30"/>
  <c r="LL29" i="30"/>
  <c r="LL22" i="30"/>
  <c r="LL15" i="30"/>
  <c r="LL9" i="30"/>
  <c r="LL26" i="30"/>
  <c r="LL11" i="30"/>
  <c r="LL100" i="30"/>
  <c r="LL101" i="30"/>
  <c r="LL93" i="30"/>
  <c r="LL85" i="30"/>
  <c r="LL94" i="30"/>
  <c r="LL86" i="30"/>
  <c r="LL79" i="30"/>
  <c r="LL71" i="30"/>
  <c r="LL78" i="30"/>
  <c r="LL70" i="30"/>
  <c r="LL63" i="30"/>
  <c r="LL55" i="30"/>
  <c r="LL47" i="30"/>
  <c r="LL39" i="30"/>
  <c r="LL62" i="30"/>
  <c r="LL54" i="30"/>
  <c r="LL46" i="30"/>
  <c r="LL38" i="30"/>
  <c r="LL31" i="30"/>
  <c r="LL24" i="30"/>
  <c r="LL16" i="30"/>
  <c r="LL10" i="30"/>
  <c r="LL28" i="30"/>
  <c r="LL20" i="30"/>
  <c r="LL8" i="30"/>
  <c r="LL17" i="30"/>
  <c r="LL66" i="30"/>
  <c r="LL51" i="30"/>
  <c r="LL35" i="30"/>
  <c r="LL50" i="30"/>
  <c r="LL42" i="30"/>
  <c r="LL27" i="30"/>
  <c r="LL19" i="30"/>
  <c r="LL13" i="30"/>
  <c r="LL23" i="30"/>
  <c r="LL14" i="30"/>
  <c r="LL5" i="30"/>
  <c r="E286" i="16" a="1"/>
  <c r="E286" i="16" s="1"/>
  <c r="F285" i="16"/>
  <c r="G285" i="16"/>
  <c r="LM4" i="30" s="1"/>
  <c r="P286" i="30"/>
  <c r="T286" i="30" s="1"/>
  <c r="H285" i="16" a="1"/>
  <c r="H285" i="16" s="1"/>
  <c r="Q286" i="30" s="1"/>
  <c r="LM2" i="30"/>
  <c r="R285" i="30"/>
  <c r="LL3" i="30"/>
  <c r="F286" i="16" l="1"/>
  <c r="H286" i="16" a="1"/>
  <c r="H286" i="16" s="1"/>
  <c r="Q287" i="30" s="1"/>
  <c r="LN2" i="30"/>
  <c r="E287" i="16" a="1"/>
  <c r="E287" i="16" s="1"/>
  <c r="P287" i="30"/>
  <c r="T287" i="30" s="1"/>
  <c r="G286" i="16"/>
  <c r="LN4" i="30" s="1"/>
  <c r="S284" i="30"/>
  <c r="AK285" i="30"/>
  <c r="Y285" i="30"/>
  <c r="AH285" i="30"/>
  <c r="AE285" i="30"/>
  <c r="AB285" i="30"/>
  <c r="LM103" i="30"/>
  <c r="LM102" i="30"/>
  <c r="LM95" i="30"/>
  <c r="LM88" i="30"/>
  <c r="LM97" i="30"/>
  <c r="LM87" i="30"/>
  <c r="LM80" i="30"/>
  <c r="LM72" i="30"/>
  <c r="LM64" i="30"/>
  <c r="LM73" i="30"/>
  <c r="LM65" i="30"/>
  <c r="LM56" i="30"/>
  <c r="LM48" i="30"/>
  <c r="LM40" i="30"/>
  <c r="LM32" i="30"/>
  <c r="LM53" i="30"/>
  <c r="LM30" i="30"/>
  <c r="LM6" i="30"/>
  <c r="LM105" i="30"/>
  <c r="LM104" i="30"/>
  <c r="LM96" i="30"/>
  <c r="LM90" i="30"/>
  <c r="LM82" i="30"/>
  <c r="LM89" i="30"/>
  <c r="LM81" i="30"/>
  <c r="LM74" i="30"/>
  <c r="LM66" i="30"/>
  <c r="LM75" i="30"/>
  <c r="LM67" i="30"/>
  <c r="LM58" i="30"/>
  <c r="LM50" i="30"/>
  <c r="LM42" i="30"/>
  <c r="LM34" i="30"/>
  <c r="LM59" i="30"/>
  <c r="LM51" i="30"/>
  <c r="LM43" i="30"/>
  <c r="LM35" i="30"/>
  <c r="LM28" i="30"/>
  <c r="LM20" i="30"/>
  <c r="LM8" i="30"/>
  <c r="LM27" i="30"/>
  <c r="LM19" i="30"/>
  <c r="LM13" i="30"/>
  <c r="LM7" i="30"/>
  <c r="LM49" i="30"/>
  <c r="LM37" i="30"/>
  <c r="LM26" i="30"/>
  <c r="LM11" i="30"/>
  <c r="LM25" i="30"/>
  <c r="LM15" i="30"/>
  <c r="LM9" i="30"/>
  <c r="LM99" i="30"/>
  <c r="LM98" i="30"/>
  <c r="LM92" i="30"/>
  <c r="LM84" i="30"/>
  <c r="LM91" i="30"/>
  <c r="LM83" i="30"/>
  <c r="LM76" i="30"/>
  <c r="LM68" i="30"/>
  <c r="LM77" i="30"/>
  <c r="LM69" i="30"/>
  <c r="LM60" i="30"/>
  <c r="LM52" i="30"/>
  <c r="LM44" i="30"/>
  <c r="LM36" i="30"/>
  <c r="LM61" i="30"/>
  <c r="LM45" i="30"/>
  <c r="LM21" i="30"/>
  <c r="LM18" i="30"/>
  <c r="LM101" i="30"/>
  <c r="LM100" i="30"/>
  <c r="LM94" i="30"/>
  <c r="LM86" i="30"/>
  <c r="LM93" i="30"/>
  <c r="LM85" i="30"/>
  <c r="LM78" i="30"/>
  <c r="LM70" i="30"/>
  <c r="LM79" i="30"/>
  <c r="LM71" i="30"/>
  <c r="LM62" i="30"/>
  <c r="LM54" i="30"/>
  <c r="LM46" i="30"/>
  <c r="LM38" i="30"/>
  <c r="LM63" i="30"/>
  <c r="LM55" i="30"/>
  <c r="LM47" i="30"/>
  <c r="LM39" i="30"/>
  <c r="LM31" i="30"/>
  <c r="LM23" i="30"/>
  <c r="LM14" i="30"/>
  <c r="LM5" i="30"/>
  <c r="LM24" i="30"/>
  <c r="LM16" i="30"/>
  <c r="LM10" i="30"/>
  <c r="LM57" i="30"/>
  <c r="LM41" i="30"/>
  <c r="LM33" i="30"/>
  <c r="LM17" i="30"/>
  <c r="LM29" i="30"/>
  <c r="LM22" i="30"/>
  <c r="LM12" i="30"/>
  <c r="AD286" i="30"/>
  <c r="AG286" i="30"/>
  <c r="V286" i="30"/>
  <c r="U286" i="30" s="1"/>
  <c r="AJ286" i="30"/>
  <c r="X286" i="30"/>
  <c r="AA286" i="30"/>
  <c r="LM3" i="30"/>
  <c r="R286" i="30"/>
  <c r="AK286" i="30" l="1"/>
  <c r="Y286" i="30"/>
  <c r="AB286" i="30"/>
  <c r="AE286" i="30"/>
  <c r="AH286" i="30"/>
  <c r="E288" i="16" a="1"/>
  <c r="E288" i="16" s="1"/>
  <c r="H287" i="16" a="1"/>
  <c r="H287" i="16" s="1"/>
  <c r="Q288" i="30" s="1"/>
  <c r="LO2" i="30"/>
  <c r="F287" i="16"/>
  <c r="G287" i="16"/>
  <c r="LO4" i="30" s="1"/>
  <c r="P288" i="30"/>
  <c r="T288" i="30" s="1"/>
  <c r="S285" i="30"/>
  <c r="AA287" i="30"/>
  <c r="AD287" i="30"/>
  <c r="V287" i="30"/>
  <c r="U287" i="30" s="1"/>
  <c r="AJ287" i="30"/>
  <c r="X287" i="30"/>
  <c r="AG287" i="30"/>
  <c r="LN98" i="30"/>
  <c r="LN99" i="30"/>
  <c r="LN93" i="30"/>
  <c r="LN85" i="30"/>
  <c r="LN92" i="30"/>
  <c r="LN84" i="30"/>
  <c r="LN77" i="30"/>
  <c r="LN69" i="30"/>
  <c r="LN76" i="30"/>
  <c r="LN68" i="30"/>
  <c r="LN61" i="30"/>
  <c r="LN53" i="30"/>
  <c r="LN45" i="30"/>
  <c r="LN37" i="30"/>
  <c r="LN60" i="30"/>
  <c r="LN52" i="30"/>
  <c r="LN36" i="30"/>
  <c r="LN16" i="30"/>
  <c r="LN17" i="30"/>
  <c r="LN100" i="30"/>
  <c r="LN101" i="30"/>
  <c r="LN96" i="30"/>
  <c r="LN87" i="30"/>
  <c r="LN94" i="30"/>
  <c r="LN86" i="30"/>
  <c r="LN79" i="30"/>
  <c r="LN71" i="30"/>
  <c r="LN70" i="30"/>
  <c r="LN55" i="30"/>
  <c r="LN39" i="30"/>
  <c r="LN46" i="30"/>
  <c r="LN22" i="30"/>
  <c r="LN28" i="30"/>
  <c r="LN48" i="30"/>
  <c r="LN10" i="30"/>
  <c r="LN102" i="30"/>
  <c r="LN103" i="30"/>
  <c r="LN95" i="30"/>
  <c r="LN89" i="30"/>
  <c r="LN81" i="30"/>
  <c r="LN88" i="30"/>
  <c r="LN80" i="30"/>
  <c r="LN73" i="30"/>
  <c r="LN65" i="30"/>
  <c r="LN72" i="30"/>
  <c r="LN64" i="30"/>
  <c r="LN57" i="30"/>
  <c r="LN49" i="30"/>
  <c r="LN41" i="30"/>
  <c r="LN33" i="30"/>
  <c r="LN56" i="30"/>
  <c r="LN44" i="30"/>
  <c r="LN27" i="30"/>
  <c r="LN30" i="30"/>
  <c r="LN104" i="30"/>
  <c r="LN105" i="30"/>
  <c r="LN97" i="30"/>
  <c r="LN91" i="30"/>
  <c r="LN83" i="30"/>
  <c r="LN90" i="30"/>
  <c r="LN82" i="30"/>
  <c r="LN75" i="30"/>
  <c r="LN67" i="30"/>
  <c r="LN74" i="30"/>
  <c r="LN66" i="30"/>
  <c r="LN59" i="30"/>
  <c r="LN51" i="30"/>
  <c r="LN43" i="30"/>
  <c r="LN35" i="30"/>
  <c r="LN58" i="30"/>
  <c r="LN50" i="30"/>
  <c r="LN42" i="30"/>
  <c r="LN34" i="30"/>
  <c r="LN25" i="30"/>
  <c r="LN18" i="30"/>
  <c r="LN12" i="30"/>
  <c r="LN31" i="30"/>
  <c r="LN23" i="30"/>
  <c r="LN14" i="30"/>
  <c r="LN5" i="30"/>
  <c r="LN40" i="30"/>
  <c r="LN24" i="30"/>
  <c r="LN13" i="30"/>
  <c r="LN7" i="30"/>
  <c r="LN21" i="30"/>
  <c r="LN6" i="30"/>
  <c r="LN78" i="30"/>
  <c r="LN63" i="30"/>
  <c r="LN47" i="30"/>
  <c r="LN62" i="30"/>
  <c r="LN54" i="30"/>
  <c r="LN38" i="30"/>
  <c r="LN29" i="30"/>
  <c r="LN15" i="30"/>
  <c r="LN9" i="30"/>
  <c r="LN20" i="30"/>
  <c r="LN8" i="30"/>
  <c r="LN32" i="30"/>
  <c r="LN19" i="30"/>
  <c r="LN26" i="30"/>
  <c r="LN11" i="30"/>
  <c r="LN3" i="30"/>
  <c r="R287" i="30"/>
  <c r="LO101" i="30" l="1"/>
  <c r="LO100" i="30"/>
  <c r="LO94" i="30"/>
  <c r="LO86" i="30"/>
  <c r="LO93" i="30"/>
  <c r="LO85" i="30"/>
  <c r="LO76" i="30"/>
  <c r="LO68" i="30"/>
  <c r="LO79" i="30"/>
  <c r="LO71" i="30"/>
  <c r="LO62" i="30"/>
  <c r="LO54" i="30"/>
  <c r="LO46" i="30"/>
  <c r="LO38" i="30"/>
  <c r="LO63" i="30"/>
  <c r="LO55" i="30"/>
  <c r="LO47" i="30"/>
  <c r="LO39" i="30"/>
  <c r="LO31" i="30"/>
  <c r="LO23" i="30"/>
  <c r="LO14" i="30"/>
  <c r="LO5" i="30"/>
  <c r="LO24" i="30"/>
  <c r="LO16" i="30"/>
  <c r="LO10" i="30"/>
  <c r="LO103" i="30"/>
  <c r="LO102" i="30"/>
  <c r="LO97" i="30"/>
  <c r="LO88" i="30"/>
  <c r="LO95" i="30"/>
  <c r="LO87" i="30"/>
  <c r="LO78" i="30"/>
  <c r="LO70" i="30"/>
  <c r="LO80" i="30"/>
  <c r="LO73" i="30"/>
  <c r="LO65" i="30"/>
  <c r="LO56" i="30"/>
  <c r="LO48" i="30"/>
  <c r="LO40" i="30"/>
  <c r="LO32" i="30"/>
  <c r="LO57" i="30"/>
  <c r="LO49" i="30"/>
  <c r="LO41" i="30"/>
  <c r="LO33" i="30"/>
  <c r="LO26" i="30"/>
  <c r="LO17" i="30"/>
  <c r="LO6" i="30"/>
  <c r="LO25" i="30"/>
  <c r="LO18" i="30"/>
  <c r="LO12" i="30"/>
  <c r="LO105" i="30"/>
  <c r="LO104" i="30"/>
  <c r="LO96" i="30"/>
  <c r="LO90" i="30"/>
  <c r="LO82" i="30"/>
  <c r="LO89" i="30"/>
  <c r="LO81" i="30"/>
  <c r="LO72" i="30"/>
  <c r="LO64" i="30"/>
  <c r="LO75" i="30"/>
  <c r="LO67" i="30"/>
  <c r="LO58" i="30"/>
  <c r="LO50" i="30"/>
  <c r="LO42" i="30"/>
  <c r="LO34" i="30"/>
  <c r="LO59" i="30"/>
  <c r="LO51" i="30"/>
  <c r="LO43" i="30"/>
  <c r="LO35" i="30"/>
  <c r="LO28" i="30"/>
  <c r="LO20" i="30"/>
  <c r="LO8" i="30"/>
  <c r="LO27" i="30"/>
  <c r="LO19" i="30"/>
  <c r="LO13" i="30"/>
  <c r="LO7" i="30"/>
  <c r="LO99" i="30"/>
  <c r="LO98" i="30"/>
  <c r="LO92" i="30"/>
  <c r="LO84" i="30"/>
  <c r="LO91" i="30"/>
  <c r="LO83" i="30"/>
  <c r="LO74" i="30"/>
  <c r="LO66" i="30"/>
  <c r="LO77" i="30"/>
  <c r="LO69" i="30"/>
  <c r="LO60" i="30"/>
  <c r="LO52" i="30"/>
  <c r="LO44" i="30"/>
  <c r="LO36" i="30"/>
  <c r="LO61" i="30"/>
  <c r="LO53" i="30"/>
  <c r="LO45" i="30"/>
  <c r="LO37" i="30"/>
  <c r="LO30" i="30"/>
  <c r="LO21" i="30"/>
  <c r="LO11" i="30"/>
  <c r="LO29" i="30"/>
  <c r="LO22" i="30"/>
  <c r="LO15" i="30"/>
  <c r="LO9" i="30"/>
  <c r="E289" i="16" a="1"/>
  <c r="E289" i="16" s="1"/>
  <c r="G288" i="16"/>
  <c r="LP4" i="30" s="1"/>
  <c r="F288" i="16"/>
  <c r="LP2" i="30"/>
  <c r="H288" i="16" a="1"/>
  <c r="H288" i="16" s="1"/>
  <c r="Q289" i="30" s="1"/>
  <c r="P289" i="30"/>
  <c r="T289" i="30" s="1"/>
  <c r="S286" i="30"/>
  <c r="AH287" i="30"/>
  <c r="AK287" i="30"/>
  <c r="Y287" i="30"/>
  <c r="AB287" i="30"/>
  <c r="AE287" i="30"/>
  <c r="AJ288" i="30"/>
  <c r="AA288" i="30"/>
  <c r="AD288" i="30"/>
  <c r="AG288" i="30"/>
  <c r="X288" i="30"/>
  <c r="V288" i="30"/>
  <c r="U288" i="30" s="1"/>
  <c r="LO3" i="30"/>
  <c r="R288" i="30"/>
  <c r="AB288" i="30" l="1"/>
  <c r="AE288" i="30"/>
  <c r="AH288" i="30"/>
  <c r="AK288" i="30"/>
  <c r="Y288" i="30"/>
  <c r="LP3" i="30"/>
  <c r="R289" i="30"/>
  <c r="E290" i="16" a="1"/>
  <c r="E290" i="16" s="1"/>
  <c r="P290" i="30"/>
  <c r="T290" i="30" s="1"/>
  <c r="G289" i="16"/>
  <c r="LQ4" i="30" s="1"/>
  <c r="F289" i="16"/>
  <c r="H289" i="16" a="1"/>
  <c r="H289" i="16" s="1"/>
  <c r="Q290" i="30" s="1"/>
  <c r="LQ2" i="30"/>
  <c r="S287" i="30"/>
  <c r="V289" i="30"/>
  <c r="U289" i="30" s="1"/>
  <c r="AA289" i="30"/>
  <c r="AD289" i="30"/>
  <c r="AG289" i="30"/>
  <c r="AJ289" i="30"/>
  <c r="X289" i="30"/>
  <c r="LP104" i="30"/>
  <c r="LP105" i="30"/>
  <c r="LP97" i="30"/>
  <c r="LP89" i="30"/>
  <c r="LP81" i="30"/>
  <c r="LP90" i="30"/>
  <c r="LP82" i="30"/>
  <c r="LP75" i="30"/>
  <c r="LP67" i="30"/>
  <c r="LP70" i="30"/>
  <c r="LP55" i="30"/>
  <c r="LP34" i="30"/>
  <c r="LP13" i="30"/>
  <c r="LP98" i="30"/>
  <c r="LP83" i="30"/>
  <c r="LP77" i="30"/>
  <c r="LP68" i="30"/>
  <c r="LP45" i="30"/>
  <c r="LP60" i="30"/>
  <c r="LP36" i="30"/>
  <c r="LP15" i="30"/>
  <c r="LP17" i="30"/>
  <c r="LP51" i="30"/>
  <c r="LP58" i="30"/>
  <c r="LP27" i="30"/>
  <c r="LP20" i="30"/>
  <c r="LP100" i="30"/>
  <c r="LP101" i="30"/>
  <c r="LP93" i="30"/>
  <c r="LP85" i="30"/>
  <c r="LP94" i="30"/>
  <c r="LP86" i="30"/>
  <c r="LP79" i="30"/>
  <c r="LP71" i="30"/>
  <c r="LP74" i="30"/>
  <c r="LP63" i="30"/>
  <c r="LP43" i="30"/>
  <c r="LP46" i="30"/>
  <c r="LP24" i="30"/>
  <c r="LP23" i="30"/>
  <c r="LP102" i="30"/>
  <c r="LP103" i="30"/>
  <c r="LP95" i="30"/>
  <c r="LP87" i="30"/>
  <c r="LP96" i="30"/>
  <c r="LP88" i="30"/>
  <c r="LP80" i="30"/>
  <c r="LP73" i="30"/>
  <c r="LP65" i="30"/>
  <c r="LP72" i="30"/>
  <c r="LP64" i="30"/>
  <c r="LP57" i="30"/>
  <c r="LP49" i="30"/>
  <c r="LP41" i="30"/>
  <c r="LP33" i="30"/>
  <c r="LP56" i="30"/>
  <c r="LP48" i="30"/>
  <c r="LP40" i="30"/>
  <c r="LP32" i="30"/>
  <c r="LP25" i="30"/>
  <c r="LP18" i="30"/>
  <c r="LP12" i="30"/>
  <c r="LP30" i="30"/>
  <c r="LP21" i="30"/>
  <c r="LP11" i="30"/>
  <c r="LP78" i="30"/>
  <c r="LP59" i="30"/>
  <c r="LP47" i="30"/>
  <c r="LP35" i="30"/>
  <c r="LP54" i="30"/>
  <c r="LP42" i="30"/>
  <c r="LP31" i="30"/>
  <c r="LP19" i="30"/>
  <c r="LP10" i="30"/>
  <c r="LP28" i="30"/>
  <c r="LP14" i="30"/>
  <c r="LP62" i="30"/>
  <c r="LP5" i="30"/>
  <c r="LP99" i="30"/>
  <c r="LP91" i="30"/>
  <c r="LP92" i="30"/>
  <c r="LP84" i="30"/>
  <c r="LP69" i="30"/>
  <c r="LP76" i="30"/>
  <c r="LP61" i="30"/>
  <c r="LP53" i="30"/>
  <c r="LP37" i="30"/>
  <c r="LP52" i="30"/>
  <c r="LP44" i="30"/>
  <c r="LP29" i="30"/>
  <c r="LP22" i="30"/>
  <c r="LP9" i="30"/>
  <c r="LP26" i="30"/>
  <c r="LP6" i="30"/>
  <c r="LP66" i="30"/>
  <c r="LP39" i="30"/>
  <c r="LP50" i="30"/>
  <c r="LP38" i="30"/>
  <c r="LP16" i="30"/>
  <c r="LP7" i="30"/>
  <c r="LP8" i="30"/>
  <c r="AE289" i="30" l="1"/>
  <c r="AB289" i="30"/>
  <c r="Y289" i="30"/>
  <c r="AH289" i="30"/>
  <c r="AK289" i="30"/>
  <c r="P291" i="30"/>
  <c r="T291" i="30" s="1"/>
  <c r="H290" i="16" a="1"/>
  <c r="H290" i="16" s="1"/>
  <c r="Q291" i="30" s="1"/>
  <c r="LR2" i="30"/>
  <c r="F290" i="16"/>
  <c r="G290" i="16"/>
  <c r="LR4" i="30" s="1"/>
  <c r="E291" i="16" a="1"/>
  <c r="E291" i="16" s="1"/>
  <c r="LQ99" i="30"/>
  <c r="LQ98" i="30"/>
  <c r="LQ92" i="30"/>
  <c r="LQ84" i="30"/>
  <c r="LQ91" i="30"/>
  <c r="LQ83" i="30"/>
  <c r="LQ76" i="30"/>
  <c r="LQ68" i="30"/>
  <c r="LQ77" i="30"/>
  <c r="LQ69" i="30"/>
  <c r="LQ60" i="30"/>
  <c r="LQ52" i="30"/>
  <c r="LQ44" i="30"/>
  <c r="LQ36" i="30"/>
  <c r="LQ61" i="30"/>
  <c r="LQ53" i="30"/>
  <c r="LQ45" i="30"/>
  <c r="LQ37" i="30"/>
  <c r="LQ30" i="30"/>
  <c r="LQ21" i="30"/>
  <c r="LQ6" i="30"/>
  <c r="LQ15" i="30"/>
  <c r="LQ100" i="30"/>
  <c r="LQ94" i="30"/>
  <c r="LQ93" i="30"/>
  <c r="LQ70" i="30"/>
  <c r="LQ62" i="30"/>
  <c r="LQ38" i="30"/>
  <c r="LQ55" i="30"/>
  <c r="LQ31" i="30"/>
  <c r="LQ5" i="30"/>
  <c r="LQ10" i="30"/>
  <c r="LQ12" i="30"/>
  <c r="LQ103" i="30"/>
  <c r="LQ102" i="30"/>
  <c r="LQ95" i="30"/>
  <c r="LQ88" i="30"/>
  <c r="LQ97" i="30"/>
  <c r="LQ87" i="30"/>
  <c r="LQ80" i="30"/>
  <c r="LQ72" i="30"/>
  <c r="LQ64" i="30"/>
  <c r="LQ73" i="30"/>
  <c r="LQ65" i="30"/>
  <c r="LQ56" i="30"/>
  <c r="LQ48" i="30"/>
  <c r="LQ40" i="30"/>
  <c r="LQ32" i="30"/>
  <c r="LQ57" i="30"/>
  <c r="LQ49" i="30"/>
  <c r="LQ41" i="30"/>
  <c r="LQ33" i="30"/>
  <c r="LQ26" i="30"/>
  <c r="LQ17" i="30"/>
  <c r="LQ25" i="30"/>
  <c r="LQ105" i="30"/>
  <c r="LQ104" i="30"/>
  <c r="LQ96" i="30"/>
  <c r="LQ90" i="30"/>
  <c r="LQ82" i="30"/>
  <c r="LQ89" i="30"/>
  <c r="LQ81" i="30"/>
  <c r="LQ74" i="30"/>
  <c r="LQ66" i="30"/>
  <c r="LQ75" i="30"/>
  <c r="LQ67" i="30"/>
  <c r="LQ58" i="30"/>
  <c r="LQ50" i="30"/>
  <c r="LQ42" i="30"/>
  <c r="LQ34" i="30"/>
  <c r="LQ59" i="30"/>
  <c r="LQ51" i="30"/>
  <c r="LQ43" i="30"/>
  <c r="LQ35" i="30"/>
  <c r="LQ28" i="30"/>
  <c r="LQ20" i="30"/>
  <c r="LQ8" i="30"/>
  <c r="LQ27" i="30"/>
  <c r="LQ19" i="30"/>
  <c r="LQ13" i="30"/>
  <c r="LQ7" i="30"/>
  <c r="LQ29" i="30"/>
  <c r="LQ18" i="30"/>
  <c r="LQ9" i="30"/>
  <c r="LQ101" i="30"/>
  <c r="LQ86" i="30"/>
  <c r="LQ85" i="30"/>
  <c r="LQ78" i="30"/>
  <c r="LQ79" i="30"/>
  <c r="LQ71" i="30"/>
  <c r="LQ54" i="30"/>
  <c r="LQ46" i="30"/>
  <c r="LQ63" i="30"/>
  <c r="LQ47" i="30"/>
  <c r="LQ39" i="30"/>
  <c r="LQ23" i="30"/>
  <c r="LQ14" i="30"/>
  <c r="LQ24" i="30"/>
  <c r="LQ16" i="30"/>
  <c r="LQ11" i="30"/>
  <c r="LQ22" i="30"/>
  <c r="LQ3" i="30"/>
  <c r="R290" i="30"/>
  <c r="AJ290" i="30"/>
  <c r="AG290" i="30"/>
  <c r="V290" i="30"/>
  <c r="U290" i="30" s="1"/>
  <c r="AD290" i="30"/>
  <c r="AA290" i="30"/>
  <c r="X290" i="30"/>
  <c r="S288" i="30"/>
  <c r="AH290" i="30" l="1"/>
  <c r="AE290" i="30"/>
  <c r="AB290" i="30"/>
  <c r="AK290" i="30"/>
  <c r="Y290" i="30"/>
  <c r="LR104" i="30"/>
  <c r="LR105" i="30"/>
  <c r="LR97" i="30"/>
  <c r="LR91" i="30"/>
  <c r="LR83" i="30"/>
  <c r="LR90" i="30"/>
  <c r="LR82" i="30"/>
  <c r="LR75" i="30"/>
  <c r="LR67" i="30"/>
  <c r="LR74" i="30"/>
  <c r="LR66" i="30"/>
  <c r="LR59" i="30"/>
  <c r="LR51" i="30"/>
  <c r="LR39" i="30"/>
  <c r="LR54" i="30"/>
  <c r="LR22" i="30"/>
  <c r="LR14" i="30"/>
  <c r="LR98" i="30"/>
  <c r="LR99" i="30"/>
  <c r="LR93" i="30"/>
  <c r="LR85" i="30"/>
  <c r="LR92" i="30"/>
  <c r="LR84" i="30"/>
  <c r="LR77" i="30"/>
  <c r="LR69" i="30"/>
  <c r="LR76" i="30"/>
  <c r="LR68" i="30"/>
  <c r="LR61" i="30"/>
  <c r="LR53" i="30"/>
  <c r="LR45" i="30"/>
  <c r="LR37" i="30"/>
  <c r="LR60" i="30"/>
  <c r="LR52" i="30"/>
  <c r="LR44" i="30"/>
  <c r="LR36" i="30"/>
  <c r="LR27" i="30"/>
  <c r="LR19" i="30"/>
  <c r="LR13" i="30"/>
  <c r="LR7" i="30"/>
  <c r="LR26" i="30"/>
  <c r="LR17" i="30"/>
  <c r="LR6" i="30"/>
  <c r="LR35" i="30"/>
  <c r="LR50" i="30"/>
  <c r="LR42" i="30"/>
  <c r="LR29" i="30"/>
  <c r="LR18" i="30"/>
  <c r="LR12" i="30"/>
  <c r="LR28" i="30"/>
  <c r="LR20" i="30"/>
  <c r="LR5" i="30"/>
  <c r="LR100" i="30"/>
  <c r="LR101" i="30"/>
  <c r="LR87" i="30"/>
  <c r="LR94" i="30"/>
  <c r="LR86" i="30"/>
  <c r="LR71" i="30"/>
  <c r="LR70" i="30"/>
  <c r="LR55" i="30"/>
  <c r="LR62" i="30"/>
  <c r="LR38" i="30"/>
  <c r="LR102" i="30"/>
  <c r="LR95" i="30"/>
  <c r="LR89" i="30"/>
  <c r="LR88" i="30"/>
  <c r="LR73" i="30"/>
  <c r="LR72" i="30"/>
  <c r="LR64" i="30"/>
  <c r="LR49" i="30"/>
  <c r="LR41" i="30"/>
  <c r="LR56" i="30"/>
  <c r="LR48" i="30"/>
  <c r="LR32" i="30"/>
  <c r="LR24" i="30"/>
  <c r="LR16" i="30"/>
  <c r="LR30" i="30"/>
  <c r="LR11" i="30"/>
  <c r="LR43" i="30"/>
  <c r="LR46" i="30"/>
  <c r="LR15" i="30"/>
  <c r="LR31" i="30"/>
  <c r="LR8" i="30"/>
  <c r="LR96" i="30"/>
  <c r="LR79" i="30"/>
  <c r="LR78" i="30"/>
  <c r="LR63" i="30"/>
  <c r="LR47" i="30"/>
  <c r="LR9" i="30"/>
  <c r="LR103" i="30"/>
  <c r="LR81" i="30"/>
  <c r="LR80" i="30"/>
  <c r="LR65" i="30"/>
  <c r="LR57" i="30"/>
  <c r="LR33" i="30"/>
  <c r="LR40" i="30"/>
  <c r="LR10" i="30"/>
  <c r="LR21" i="30"/>
  <c r="LR58" i="30"/>
  <c r="LR34" i="30"/>
  <c r="LR25" i="30"/>
  <c r="LR23" i="30"/>
  <c r="X291" i="30"/>
  <c r="AG291" i="30"/>
  <c r="AJ291" i="30"/>
  <c r="V291" i="30"/>
  <c r="U291" i="30" s="1"/>
  <c r="AA291" i="30"/>
  <c r="AD291" i="30"/>
  <c r="H291" i="16" a="1"/>
  <c r="H291" i="16" s="1"/>
  <c r="Q292" i="30" s="1"/>
  <c r="F291" i="16"/>
  <c r="G291" i="16"/>
  <c r="LS4" i="30" s="1"/>
  <c r="LS2" i="30"/>
  <c r="E292" i="16" a="1"/>
  <c r="E292" i="16" s="1"/>
  <c r="P292" i="30"/>
  <c r="T292" i="30" s="1"/>
  <c r="R291" i="30"/>
  <c r="LR3" i="30"/>
  <c r="S289" i="30"/>
  <c r="S290" i="30" l="1"/>
  <c r="X292" i="30"/>
  <c r="AG292" i="30"/>
  <c r="V292" i="30"/>
  <c r="U292" i="30" s="1"/>
  <c r="AD292" i="30"/>
  <c r="AA292" i="30"/>
  <c r="AJ292" i="30"/>
  <c r="LS99" i="30"/>
  <c r="LS98" i="30"/>
  <c r="LS92" i="30"/>
  <c r="LS84" i="30"/>
  <c r="LS91" i="30"/>
  <c r="LS83" i="30"/>
  <c r="LS74" i="30"/>
  <c r="LS66" i="30"/>
  <c r="LS77" i="30"/>
  <c r="LS69" i="30"/>
  <c r="LS60" i="30"/>
  <c r="LS52" i="30"/>
  <c r="LS44" i="30"/>
  <c r="LS36" i="30"/>
  <c r="LS61" i="30"/>
  <c r="LS41" i="30"/>
  <c r="LS11" i="30"/>
  <c r="LS105" i="30"/>
  <c r="LS104" i="30"/>
  <c r="LS96" i="30"/>
  <c r="LS90" i="30"/>
  <c r="LS82" i="30"/>
  <c r="LS89" i="30"/>
  <c r="LS81" i="30"/>
  <c r="LS72" i="30"/>
  <c r="LS64" i="30"/>
  <c r="LS75" i="30"/>
  <c r="LS67" i="30"/>
  <c r="LS58" i="30"/>
  <c r="LS50" i="30"/>
  <c r="LS42" i="30"/>
  <c r="LS34" i="30"/>
  <c r="LS59" i="30"/>
  <c r="LS51" i="30"/>
  <c r="LS43" i="30"/>
  <c r="LS35" i="30"/>
  <c r="LS28" i="30"/>
  <c r="LS20" i="30"/>
  <c r="LS8" i="30"/>
  <c r="LS27" i="30"/>
  <c r="LS19" i="30"/>
  <c r="LS13" i="30"/>
  <c r="LS7" i="30"/>
  <c r="LS49" i="30"/>
  <c r="LS37" i="30"/>
  <c r="LS30" i="30"/>
  <c r="LS17" i="30"/>
  <c r="LS29" i="30"/>
  <c r="LS22" i="30"/>
  <c r="LS12" i="30"/>
  <c r="LS103" i="30"/>
  <c r="LS102" i="30"/>
  <c r="LS97" i="30"/>
  <c r="LS88" i="30"/>
  <c r="LS95" i="30"/>
  <c r="LS87" i="30"/>
  <c r="LS78" i="30"/>
  <c r="LS70" i="30"/>
  <c r="LS80" i="30"/>
  <c r="LS73" i="30"/>
  <c r="LS65" i="30"/>
  <c r="LS56" i="30"/>
  <c r="LS48" i="30"/>
  <c r="LS40" i="30"/>
  <c r="LS32" i="30"/>
  <c r="LS53" i="30"/>
  <c r="LS26" i="30"/>
  <c r="LS18" i="30"/>
  <c r="LS101" i="30"/>
  <c r="LS100" i="30"/>
  <c r="LS94" i="30"/>
  <c r="LS86" i="30"/>
  <c r="LS93" i="30"/>
  <c r="LS85" i="30"/>
  <c r="LS76" i="30"/>
  <c r="LS68" i="30"/>
  <c r="LS79" i="30"/>
  <c r="LS71" i="30"/>
  <c r="LS62" i="30"/>
  <c r="LS54" i="30"/>
  <c r="LS46" i="30"/>
  <c r="LS38" i="30"/>
  <c r="LS63" i="30"/>
  <c r="LS55" i="30"/>
  <c r="LS47" i="30"/>
  <c r="LS39" i="30"/>
  <c r="LS31" i="30"/>
  <c r="LS23" i="30"/>
  <c r="LS14" i="30"/>
  <c r="LS5" i="30"/>
  <c r="LS24" i="30"/>
  <c r="LS16" i="30"/>
  <c r="LS10" i="30"/>
  <c r="LS57" i="30"/>
  <c r="LS45" i="30"/>
  <c r="LS33" i="30"/>
  <c r="LS21" i="30"/>
  <c r="LS6" i="30"/>
  <c r="LS25" i="30"/>
  <c r="LS15" i="30"/>
  <c r="LS9" i="30"/>
  <c r="LS3" i="30"/>
  <c r="R292" i="30"/>
  <c r="G292" i="16"/>
  <c r="LT4" i="30" s="1"/>
  <c r="E293" i="16" a="1"/>
  <c r="E293" i="16" s="1"/>
  <c r="H292" i="16" a="1"/>
  <c r="H292" i="16" s="1"/>
  <c r="Q293" i="30" s="1"/>
  <c r="LT2" i="30"/>
  <c r="F292" i="16"/>
  <c r="P293" i="30"/>
  <c r="T293" i="30" s="1"/>
  <c r="AE291" i="30"/>
  <c r="AB291" i="30"/>
  <c r="Y291" i="30"/>
  <c r="AH291" i="30"/>
  <c r="AK291" i="30"/>
  <c r="S291" i="30" l="1"/>
  <c r="R293" i="30"/>
  <c r="LT3" i="30"/>
  <c r="AD293" i="30"/>
  <c r="AG293" i="30"/>
  <c r="V293" i="30"/>
  <c r="U293" i="30" s="1"/>
  <c r="AA293" i="30"/>
  <c r="X293" i="30"/>
  <c r="AJ293" i="30"/>
  <c r="LT104" i="30"/>
  <c r="LT105" i="30"/>
  <c r="LT97" i="30"/>
  <c r="LT89" i="30"/>
  <c r="LT81" i="30"/>
  <c r="LT90" i="30"/>
  <c r="LT82" i="30"/>
  <c r="LT75" i="30"/>
  <c r="LT67" i="30"/>
  <c r="LT74" i="30"/>
  <c r="LT66" i="30"/>
  <c r="LT59" i="30"/>
  <c r="LT51" i="30"/>
  <c r="LT43" i="30"/>
  <c r="LT35" i="30"/>
  <c r="LT58" i="30"/>
  <c r="LT50" i="30"/>
  <c r="LT34" i="30"/>
  <c r="LT10" i="30"/>
  <c r="LT8" i="30"/>
  <c r="LT98" i="30"/>
  <c r="LT99" i="30"/>
  <c r="LT91" i="30"/>
  <c r="LT83" i="30"/>
  <c r="LT92" i="30"/>
  <c r="LT84" i="30"/>
  <c r="LT77" i="30"/>
  <c r="LT76" i="30"/>
  <c r="LT68" i="30"/>
  <c r="LT45" i="30"/>
  <c r="LT52" i="30"/>
  <c r="LT22" i="30"/>
  <c r="LT26" i="30"/>
  <c r="LT38" i="30"/>
  <c r="LT23" i="30"/>
  <c r="LT100" i="30"/>
  <c r="LT101" i="30"/>
  <c r="LT93" i="30"/>
  <c r="LT85" i="30"/>
  <c r="LT94" i="30"/>
  <c r="LT86" i="30"/>
  <c r="LT79" i="30"/>
  <c r="LT71" i="30"/>
  <c r="LT78" i="30"/>
  <c r="LT70" i="30"/>
  <c r="LT63" i="30"/>
  <c r="LT55" i="30"/>
  <c r="LT47" i="30"/>
  <c r="LT39" i="30"/>
  <c r="LT62" i="30"/>
  <c r="LT54" i="30"/>
  <c r="LT42" i="30"/>
  <c r="LT24" i="30"/>
  <c r="LT20" i="30"/>
  <c r="LT102" i="30"/>
  <c r="LT103" i="30"/>
  <c r="LT95" i="30"/>
  <c r="LT87" i="30"/>
  <c r="LT96" i="30"/>
  <c r="LT88" i="30"/>
  <c r="LT80" i="30"/>
  <c r="LT73" i="30"/>
  <c r="LT65" i="30"/>
  <c r="LT72" i="30"/>
  <c r="LT64" i="30"/>
  <c r="LT57" i="30"/>
  <c r="LT49" i="30"/>
  <c r="LT41" i="30"/>
  <c r="LT33" i="30"/>
  <c r="LT56" i="30"/>
  <c r="LT48" i="30"/>
  <c r="LT40" i="30"/>
  <c r="LT32" i="30"/>
  <c r="LT25" i="30"/>
  <c r="LT18" i="30"/>
  <c r="LT12" i="30"/>
  <c r="LT30" i="30"/>
  <c r="LT21" i="30"/>
  <c r="LT11" i="30"/>
  <c r="LT46" i="30"/>
  <c r="LT31" i="30"/>
  <c r="LT19" i="30"/>
  <c r="LT13" i="30"/>
  <c r="LT28" i="30"/>
  <c r="LT14" i="30"/>
  <c r="LT69" i="30"/>
  <c r="LT61" i="30"/>
  <c r="LT53" i="30"/>
  <c r="LT37" i="30"/>
  <c r="LT60" i="30"/>
  <c r="LT44" i="30"/>
  <c r="LT36" i="30"/>
  <c r="LT29" i="30"/>
  <c r="LT15" i="30"/>
  <c r="LT9" i="30"/>
  <c r="LT17" i="30"/>
  <c r="LT6" i="30"/>
  <c r="LT27" i="30"/>
  <c r="LT16" i="30"/>
  <c r="LT7" i="30"/>
  <c r="LT5" i="30"/>
  <c r="F293" i="16"/>
  <c r="H293" i="16" a="1"/>
  <c r="H293" i="16" s="1"/>
  <c r="Q294" i="30" s="1"/>
  <c r="E294" i="16" a="1"/>
  <c r="E294" i="16" s="1"/>
  <c r="P294" i="30"/>
  <c r="T294" i="30" s="1"/>
  <c r="G293" i="16"/>
  <c r="LU4" i="30" s="1"/>
  <c r="LU2" i="30"/>
  <c r="AK292" i="30"/>
  <c r="Y292" i="30"/>
  <c r="AH292" i="30"/>
  <c r="AE292" i="30"/>
  <c r="AB292" i="30"/>
  <c r="S292" i="30" l="1"/>
  <c r="LU101" i="30"/>
  <c r="LU100" i="30"/>
  <c r="LU94" i="30"/>
  <c r="LU86" i="30"/>
  <c r="LU93" i="30"/>
  <c r="LU78" i="30"/>
  <c r="LU70" i="30"/>
  <c r="LU62" i="30"/>
  <c r="LU63" i="30"/>
  <c r="LU103" i="30"/>
  <c r="LU97" i="30"/>
  <c r="LU72" i="30"/>
  <c r="LU65" i="30"/>
  <c r="LU40" i="30"/>
  <c r="LU41" i="30"/>
  <c r="LU105" i="30"/>
  <c r="LU104" i="30"/>
  <c r="LU96" i="30"/>
  <c r="LU90" i="30"/>
  <c r="LU82" i="30"/>
  <c r="LU89" i="30"/>
  <c r="LU81" i="30"/>
  <c r="LU74" i="30"/>
  <c r="LU66" i="30"/>
  <c r="LU75" i="30"/>
  <c r="LU67" i="30"/>
  <c r="LU58" i="30"/>
  <c r="LU50" i="30"/>
  <c r="LU38" i="30"/>
  <c r="LU51" i="30"/>
  <c r="LU28" i="30"/>
  <c r="LU5" i="30"/>
  <c r="LU10" i="30"/>
  <c r="LU99" i="30"/>
  <c r="LU98" i="30"/>
  <c r="LU92" i="30"/>
  <c r="LU84" i="30"/>
  <c r="LU91" i="30"/>
  <c r="LU83" i="30"/>
  <c r="LU76" i="30"/>
  <c r="LU68" i="30"/>
  <c r="LU77" i="30"/>
  <c r="LU69" i="30"/>
  <c r="LU60" i="30"/>
  <c r="LU52" i="30"/>
  <c r="LU44" i="30"/>
  <c r="LU36" i="30"/>
  <c r="LU61" i="30"/>
  <c r="LU53" i="30"/>
  <c r="LU45" i="30"/>
  <c r="LU37" i="30"/>
  <c r="LU30" i="30"/>
  <c r="LU21" i="30"/>
  <c r="LU11" i="30"/>
  <c r="LU29" i="30"/>
  <c r="LU22" i="30"/>
  <c r="LU15" i="30"/>
  <c r="LU9" i="30"/>
  <c r="LU34" i="30"/>
  <c r="LU55" i="30"/>
  <c r="LU43" i="30"/>
  <c r="LU31" i="30"/>
  <c r="LU14" i="30"/>
  <c r="LU27" i="30"/>
  <c r="LU16" i="30"/>
  <c r="LU7" i="30"/>
  <c r="LU85" i="30"/>
  <c r="LU79" i="30"/>
  <c r="LU71" i="30"/>
  <c r="LU54" i="30"/>
  <c r="LU46" i="30"/>
  <c r="LU39" i="30"/>
  <c r="LU20" i="30"/>
  <c r="LU19" i="30"/>
  <c r="LU102" i="30"/>
  <c r="LU95" i="30"/>
  <c r="LU88" i="30"/>
  <c r="LU87" i="30"/>
  <c r="LU80" i="30"/>
  <c r="LU64" i="30"/>
  <c r="LU73" i="30"/>
  <c r="LU56" i="30"/>
  <c r="LU48" i="30"/>
  <c r="LU32" i="30"/>
  <c r="LU57" i="30"/>
  <c r="LU49" i="30"/>
  <c r="LU33" i="30"/>
  <c r="LU26" i="30"/>
  <c r="LU17" i="30"/>
  <c r="LU6" i="30"/>
  <c r="LU25" i="30"/>
  <c r="LU18" i="30"/>
  <c r="LU12" i="30"/>
  <c r="LU42" i="30"/>
  <c r="LU59" i="30"/>
  <c r="LU47" i="30"/>
  <c r="LU35" i="30"/>
  <c r="LU23" i="30"/>
  <c r="LU8" i="30"/>
  <c r="LU24" i="30"/>
  <c r="LU13" i="30"/>
  <c r="AJ294" i="30"/>
  <c r="X294" i="30"/>
  <c r="AA294" i="30"/>
  <c r="V294" i="30"/>
  <c r="U294" i="30" s="1"/>
  <c r="AD294" i="30"/>
  <c r="AG294" i="30"/>
  <c r="AK293" i="30"/>
  <c r="Y293" i="30"/>
  <c r="AB293" i="30"/>
  <c r="AE293" i="30"/>
  <c r="AH293" i="30"/>
  <c r="E295" i="16" a="1"/>
  <c r="E295" i="16" s="1"/>
  <c r="P295" i="30"/>
  <c r="T295" i="30" s="1"/>
  <c r="LV2" i="30"/>
  <c r="H294" i="16" a="1"/>
  <c r="H294" i="16" s="1"/>
  <c r="Q295" i="30" s="1"/>
  <c r="F294" i="16"/>
  <c r="G294" i="16"/>
  <c r="LV4" i="30" s="1"/>
  <c r="LU3" i="30"/>
  <c r="R294" i="30"/>
  <c r="LV3" i="30" l="1"/>
  <c r="R295" i="30"/>
  <c r="LV102" i="30"/>
  <c r="LV103" i="30"/>
  <c r="LV95" i="30"/>
  <c r="LV89" i="30"/>
  <c r="LV81" i="30"/>
  <c r="LV88" i="30"/>
  <c r="LV80" i="30"/>
  <c r="LV73" i="30"/>
  <c r="LV65" i="30"/>
  <c r="LV72" i="30"/>
  <c r="LV64" i="30"/>
  <c r="LV57" i="30"/>
  <c r="LV49" i="30"/>
  <c r="LV41" i="30"/>
  <c r="LV33" i="30"/>
  <c r="LV56" i="30"/>
  <c r="LV48" i="30"/>
  <c r="LV40" i="30"/>
  <c r="LV32" i="30"/>
  <c r="LV24" i="30"/>
  <c r="LV16" i="30"/>
  <c r="LV10" i="30"/>
  <c r="LV30" i="30"/>
  <c r="LV21" i="30"/>
  <c r="LV104" i="30"/>
  <c r="LV105" i="30"/>
  <c r="LV91" i="30"/>
  <c r="LV90" i="30"/>
  <c r="LV75" i="30"/>
  <c r="LV66" i="30"/>
  <c r="LV43" i="30"/>
  <c r="LV42" i="30"/>
  <c r="LV12" i="30"/>
  <c r="LV5" i="30"/>
  <c r="LV98" i="30"/>
  <c r="LV99" i="30"/>
  <c r="LV93" i="30"/>
  <c r="LV85" i="30"/>
  <c r="LV92" i="30"/>
  <c r="LV84" i="30"/>
  <c r="LV77" i="30"/>
  <c r="LV69" i="30"/>
  <c r="LV76" i="30"/>
  <c r="LV68" i="30"/>
  <c r="LV61" i="30"/>
  <c r="LV53" i="30"/>
  <c r="LV45" i="30"/>
  <c r="LV37" i="30"/>
  <c r="LV60" i="30"/>
  <c r="LV52" i="30"/>
  <c r="LV44" i="30"/>
  <c r="LV36" i="30"/>
  <c r="LV27" i="30"/>
  <c r="LV19" i="30"/>
  <c r="LV13" i="30"/>
  <c r="LV7" i="30"/>
  <c r="LV26" i="30"/>
  <c r="LV11" i="30"/>
  <c r="LV100" i="30"/>
  <c r="LV101" i="30"/>
  <c r="LV96" i="30"/>
  <c r="LV87" i="30"/>
  <c r="LV94" i="30"/>
  <c r="LV86" i="30"/>
  <c r="LV79" i="30"/>
  <c r="LV71" i="30"/>
  <c r="LV78" i="30"/>
  <c r="LV70" i="30"/>
  <c r="LV63" i="30"/>
  <c r="LV55" i="30"/>
  <c r="LV47" i="30"/>
  <c r="LV39" i="30"/>
  <c r="LV62" i="30"/>
  <c r="LV54" i="30"/>
  <c r="LV46" i="30"/>
  <c r="LV38" i="30"/>
  <c r="LV29" i="30"/>
  <c r="LV22" i="30"/>
  <c r="LV15" i="30"/>
  <c r="LV9" i="30"/>
  <c r="LV28" i="30"/>
  <c r="LV20" i="30"/>
  <c r="LV8" i="30"/>
  <c r="LV17" i="30"/>
  <c r="LV97" i="30"/>
  <c r="LV83" i="30"/>
  <c r="LV82" i="30"/>
  <c r="LV67" i="30"/>
  <c r="LV74" i="30"/>
  <c r="LV59" i="30"/>
  <c r="LV51" i="30"/>
  <c r="LV35" i="30"/>
  <c r="LV58" i="30"/>
  <c r="LV50" i="30"/>
  <c r="LV34" i="30"/>
  <c r="LV25" i="30"/>
  <c r="LV18" i="30"/>
  <c r="LV31" i="30"/>
  <c r="LV23" i="30"/>
  <c r="LV14" i="30"/>
  <c r="LV6" i="30"/>
  <c r="G295" i="16"/>
  <c r="LW4" i="30" s="1"/>
  <c r="F295" i="16"/>
  <c r="H295" i="16" a="1"/>
  <c r="H295" i="16" s="1"/>
  <c r="Q296" i="30" s="1"/>
  <c r="LW2" i="30"/>
  <c r="E296" i="16" a="1"/>
  <c r="E296" i="16" s="1"/>
  <c r="P296" i="30"/>
  <c r="T296" i="30" s="1"/>
  <c r="S293" i="30"/>
  <c r="AH294" i="30"/>
  <c r="AB294" i="30"/>
  <c r="AE294" i="30"/>
  <c r="AK294" i="30"/>
  <c r="Y294" i="30"/>
  <c r="AG295" i="30"/>
  <c r="AJ295" i="30"/>
  <c r="X295" i="30"/>
  <c r="AA295" i="30"/>
  <c r="V295" i="30"/>
  <c r="U295" i="30" s="1"/>
  <c r="AD295" i="30"/>
  <c r="S294" i="30" l="1"/>
  <c r="AK295" i="30"/>
  <c r="Y295" i="30"/>
  <c r="AB295" i="30"/>
  <c r="AE295" i="30"/>
  <c r="AH295" i="30"/>
  <c r="LX2" i="30"/>
  <c r="H296" i="16" a="1"/>
  <c r="H296" i="16" s="1"/>
  <c r="Q297" i="30" s="1"/>
  <c r="E297" i="16" a="1"/>
  <c r="E297" i="16" s="1"/>
  <c r="P297" i="30"/>
  <c r="T297" i="30" s="1"/>
  <c r="F296" i="16"/>
  <c r="G296" i="16"/>
  <c r="LX4" i="30" s="1"/>
  <c r="AG296" i="30"/>
  <c r="AD296" i="30"/>
  <c r="AA296" i="30"/>
  <c r="AJ296" i="30"/>
  <c r="X296" i="30"/>
  <c r="V296" i="30"/>
  <c r="U296" i="30" s="1"/>
  <c r="LW103" i="30"/>
  <c r="LW102" i="30"/>
  <c r="LW97" i="30"/>
  <c r="LW88" i="30"/>
  <c r="LW95" i="30"/>
  <c r="LW87" i="30"/>
  <c r="LW78" i="30"/>
  <c r="LW70" i="30"/>
  <c r="LW80" i="30"/>
  <c r="LW73" i="30"/>
  <c r="LW65" i="30"/>
  <c r="LW48" i="30"/>
  <c r="LW40" i="30"/>
  <c r="LW49" i="30"/>
  <c r="LW17" i="30"/>
  <c r="LW12" i="30"/>
  <c r="LW86" i="30"/>
  <c r="LW68" i="30"/>
  <c r="LW62" i="30"/>
  <c r="LW38" i="30"/>
  <c r="LW55" i="30"/>
  <c r="LW39" i="30"/>
  <c r="LW14" i="30"/>
  <c r="LW16" i="30"/>
  <c r="LW99" i="30"/>
  <c r="LW98" i="30"/>
  <c r="LW92" i="30"/>
  <c r="LW84" i="30"/>
  <c r="LW91" i="30"/>
  <c r="LW83" i="30"/>
  <c r="LW74" i="30"/>
  <c r="LW66" i="30"/>
  <c r="LW77" i="30"/>
  <c r="LW69" i="30"/>
  <c r="LW60" i="30"/>
  <c r="LW52" i="30"/>
  <c r="LW44" i="30"/>
  <c r="LW36" i="30"/>
  <c r="LW61" i="30"/>
  <c r="LW53" i="30"/>
  <c r="LW45" i="30"/>
  <c r="LW37" i="30"/>
  <c r="LW30" i="30"/>
  <c r="LW21" i="30"/>
  <c r="LW11" i="30"/>
  <c r="LW29" i="30"/>
  <c r="LW22" i="30"/>
  <c r="LW15" i="30"/>
  <c r="LW105" i="30"/>
  <c r="LW104" i="30"/>
  <c r="LW96" i="30"/>
  <c r="LW90" i="30"/>
  <c r="LW82" i="30"/>
  <c r="LW89" i="30"/>
  <c r="LW81" i="30"/>
  <c r="LW72" i="30"/>
  <c r="LW64" i="30"/>
  <c r="LW75" i="30"/>
  <c r="LW67" i="30"/>
  <c r="LW58" i="30"/>
  <c r="LW50" i="30"/>
  <c r="LW42" i="30"/>
  <c r="LW34" i="30"/>
  <c r="LW59" i="30"/>
  <c r="LW51" i="30"/>
  <c r="LW43" i="30"/>
  <c r="LW35" i="30"/>
  <c r="LW28" i="30"/>
  <c r="LW20" i="30"/>
  <c r="LW8" i="30"/>
  <c r="LW27" i="30"/>
  <c r="LW19" i="30"/>
  <c r="LW13" i="30"/>
  <c r="LW7" i="30"/>
  <c r="LW56" i="30"/>
  <c r="LW32" i="30"/>
  <c r="LW57" i="30"/>
  <c r="LW41" i="30"/>
  <c r="LW33" i="30"/>
  <c r="LW26" i="30"/>
  <c r="LW6" i="30"/>
  <c r="LW25" i="30"/>
  <c r="LW18" i="30"/>
  <c r="LW101" i="30"/>
  <c r="LW100" i="30"/>
  <c r="LW94" i="30"/>
  <c r="LW93" i="30"/>
  <c r="LW85" i="30"/>
  <c r="LW76" i="30"/>
  <c r="LW79" i="30"/>
  <c r="LW71" i="30"/>
  <c r="LW54" i="30"/>
  <c r="LW46" i="30"/>
  <c r="LW63" i="30"/>
  <c r="LW47" i="30"/>
  <c r="LW31" i="30"/>
  <c r="LW23" i="30"/>
  <c r="LW5" i="30"/>
  <c r="LW24" i="30"/>
  <c r="LW10" i="30"/>
  <c r="LW9" i="30"/>
  <c r="LW3" i="30"/>
  <c r="R296" i="30"/>
  <c r="Y296" i="30" l="1"/>
  <c r="AE296" i="30"/>
  <c r="AB296" i="30"/>
  <c r="AK296" i="30"/>
  <c r="AH296" i="30"/>
  <c r="R297" i="30"/>
  <c r="LX3" i="30"/>
  <c r="E298" i="16" a="1"/>
  <c r="E298" i="16" s="1"/>
  <c r="G297" i="16"/>
  <c r="LY4" i="30" s="1"/>
  <c r="F297" i="16"/>
  <c r="H297" i="16" a="1"/>
  <c r="H297" i="16" s="1"/>
  <c r="Q298" i="30" s="1"/>
  <c r="LY2" i="30"/>
  <c r="P298" i="30"/>
  <c r="T298" i="30" s="1"/>
  <c r="LX98" i="30"/>
  <c r="LX99" i="30"/>
  <c r="LX91" i="30"/>
  <c r="LX83" i="30"/>
  <c r="LX92" i="30"/>
  <c r="LX84" i="30"/>
  <c r="LX77" i="30"/>
  <c r="LX69" i="30"/>
  <c r="LX76" i="30"/>
  <c r="LX68" i="30"/>
  <c r="LX61" i="30"/>
  <c r="LX53" i="30"/>
  <c r="LX45" i="30"/>
  <c r="LX37" i="30"/>
  <c r="LX60" i="30"/>
  <c r="LX52" i="30"/>
  <c r="LX44" i="30"/>
  <c r="LX32" i="30"/>
  <c r="LX15" i="30"/>
  <c r="LX21" i="30"/>
  <c r="LX104" i="30"/>
  <c r="LX105" i="30"/>
  <c r="LX97" i="30"/>
  <c r="LX89" i="30"/>
  <c r="LX81" i="30"/>
  <c r="LX90" i="30"/>
  <c r="LX82" i="30"/>
  <c r="LX75" i="30"/>
  <c r="LX67" i="30"/>
  <c r="LX66" i="30"/>
  <c r="LX43" i="30"/>
  <c r="LX58" i="30"/>
  <c r="LX34" i="30"/>
  <c r="LX13" i="30"/>
  <c r="LX29" i="30"/>
  <c r="LX17" i="30"/>
  <c r="LX102" i="30"/>
  <c r="LX103" i="30"/>
  <c r="LX95" i="30"/>
  <c r="LX87" i="30"/>
  <c r="LX96" i="30"/>
  <c r="LX88" i="30"/>
  <c r="LX80" i="30"/>
  <c r="LX73" i="30"/>
  <c r="LX65" i="30"/>
  <c r="LX72" i="30"/>
  <c r="LX64" i="30"/>
  <c r="LX57" i="30"/>
  <c r="LX49" i="30"/>
  <c r="LX41" i="30"/>
  <c r="LX33" i="30"/>
  <c r="LX56" i="30"/>
  <c r="LX48" i="30"/>
  <c r="LX40" i="30"/>
  <c r="LX22" i="30"/>
  <c r="LX9" i="30"/>
  <c r="LX6" i="30"/>
  <c r="LX100" i="30"/>
  <c r="LX101" i="30"/>
  <c r="LX93" i="30"/>
  <c r="LX85" i="30"/>
  <c r="LX94" i="30"/>
  <c r="LX86" i="30"/>
  <c r="LX79" i="30"/>
  <c r="LX71" i="30"/>
  <c r="LX78" i="30"/>
  <c r="LX70" i="30"/>
  <c r="LX63" i="30"/>
  <c r="LX55" i="30"/>
  <c r="LX47" i="30"/>
  <c r="LX39" i="30"/>
  <c r="LX62" i="30"/>
  <c r="LX54" i="30"/>
  <c r="LX46" i="30"/>
  <c r="LX38" i="30"/>
  <c r="LX31" i="30"/>
  <c r="LX24" i="30"/>
  <c r="LX16" i="30"/>
  <c r="LX10" i="30"/>
  <c r="LX28" i="30"/>
  <c r="LX20" i="30"/>
  <c r="LX8" i="30"/>
  <c r="LX36" i="30"/>
  <c r="LX25" i="30"/>
  <c r="LX12" i="30"/>
  <c r="LX26" i="30"/>
  <c r="LX11" i="30"/>
  <c r="LX74" i="30"/>
  <c r="LX59" i="30"/>
  <c r="LX51" i="30"/>
  <c r="LX35" i="30"/>
  <c r="LX50" i="30"/>
  <c r="LX42" i="30"/>
  <c r="LX27" i="30"/>
  <c r="LX19" i="30"/>
  <c r="LX7" i="30"/>
  <c r="LX23" i="30"/>
  <c r="LX14" i="30"/>
  <c r="LX5" i="30"/>
  <c r="LX18" i="30"/>
  <c r="LX30" i="30"/>
  <c r="S295" i="30"/>
  <c r="AJ297" i="30"/>
  <c r="X297" i="30"/>
  <c r="AG297" i="30"/>
  <c r="AD297" i="30"/>
  <c r="V297" i="30"/>
  <c r="U297" i="30" s="1"/>
  <c r="AA297" i="30"/>
  <c r="LY78" i="30" l="1"/>
  <c r="LY58" i="30"/>
  <c r="LY63" i="30"/>
  <c r="LY35" i="30"/>
  <c r="LY5" i="30"/>
  <c r="LY7" i="30"/>
  <c r="LY99" i="30"/>
  <c r="LY98" i="30"/>
  <c r="LY92" i="30"/>
  <c r="LY84" i="30"/>
  <c r="LY91" i="30"/>
  <c r="LY83" i="30"/>
  <c r="LY76" i="30"/>
  <c r="LY68" i="30"/>
  <c r="LY77" i="30"/>
  <c r="LY69" i="30"/>
  <c r="LY60" i="30"/>
  <c r="LY52" i="30"/>
  <c r="LY44" i="30"/>
  <c r="LY36" i="30"/>
  <c r="LY61" i="30"/>
  <c r="LY53" i="30"/>
  <c r="LY45" i="30"/>
  <c r="LY37" i="30"/>
  <c r="LY30" i="30"/>
  <c r="LY21" i="30"/>
  <c r="LY11" i="30"/>
  <c r="LY29" i="30"/>
  <c r="LY22" i="30"/>
  <c r="LY9" i="30"/>
  <c r="LY94" i="30"/>
  <c r="LY81" i="30"/>
  <c r="LY75" i="30"/>
  <c r="LY46" i="30"/>
  <c r="LY43" i="30"/>
  <c r="LY8" i="30"/>
  <c r="LY86" i="30"/>
  <c r="LY79" i="30"/>
  <c r="LY42" i="30"/>
  <c r="LY51" i="30"/>
  <c r="LY23" i="30"/>
  <c r="LY19" i="30"/>
  <c r="LY103" i="30"/>
  <c r="LY102" i="30"/>
  <c r="LY95" i="30"/>
  <c r="LY88" i="30"/>
  <c r="LY97" i="30"/>
  <c r="LY87" i="30"/>
  <c r="LY80" i="30"/>
  <c r="LY72" i="30"/>
  <c r="LY64" i="30"/>
  <c r="LY73" i="30"/>
  <c r="LY65" i="30"/>
  <c r="LY56" i="30"/>
  <c r="LY48" i="30"/>
  <c r="LY40" i="30"/>
  <c r="LY32" i="30"/>
  <c r="LY57" i="30"/>
  <c r="LY49" i="30"/>
  <c r="LY41" i="30"/>
  <c r="LY33" i="30"/>
  <c r="LY26" i="30"/>
  <c r="LY17" i="30"/>
  <c r="LY6" i="30"/>
  <c r="LY25" i="30"/>
  <c r="LY18" i="30"/>
  <c r="LY12" i="30"/>
  <c r="LY105" i="30"/>
  <c r="LY104" i="30"/>
  <c r="LY96" i="30"/>
  <c r="LY90" i="30"/>
  <c r="LY93" i="30"/>
  <c r="LY85" i="30"/>
  <c r="LY74" i="30"/>
  <c r="LY66" i="30"/>
  <c r="LY71" i="30"/>
  <c r="LY62" i="30"/>
  <c r="LY50" i="30"/>
  <c r="LY38" i="30"/>
  <c r="LY59" i="30"/>
  <c r="LY47" i="30"/>
  <c r="LY39" i="30"/>
  <c r="LY28" i="30"/>
  <c r="LY14" i="30"/>
  <c r="LY27" i="30"/>
  <c r="LY16" i="30"/>
  <c r="LY10" i="30"/>
  <c r="LY15" i="30"/>
  <c r="LY101" i="30"/>
  <c r="LY100" i="30"/>
  <c r="LY82" i="30"/>
  <c r="LY89" i="30"/>
  <c r="LY70" i="30"/>
  <c r="LY67" i="30"/>
  <c r="LY54" i="30"/>
  <c r="LY34" i="30"/>
  <c r="LY55" i="30"/>
  <c r="LY31" i="30"/>
  <c r="LY20" i="30"/>
  <c r="LY24" i="30"/>
  <c r="LY13" i="30"/>
  <c r="LY3" i="30"/>
  <c r="R298" i="30"/>
  <c r="P299" i="30"/>
  <c r="T299" i="30" s="1"/>
  <c r="E299" i="16" a="1"/>
  <c r="E299" i="16" s="1"/>
  <c r="H298" i="16" a="1"/>
  <c r="H298" i="16" s="1"/>
  <c r="Q299" i="30" s="1"/>
  <c r="LZ2" i="30"/>
  <c r="G298" i="16"/>
  <c r="LZ4" i="30" s="1"/>
  <c r="F298" i="16"/>
  <c r="AK297" i="30"/>
  <c r="Y297" i="30"/>
  <c r="AB297" i="30"/>
  <c r="AE297" i="30"/>
  <c r="AH297" i="30"/>
  <c r="AA298" i="30"/>
  <c r="AJ298" i="30"/>
  <c r="X298" i="30"/>
  <c r="AG298" i="30"/>
  <c r="V298" i="30"/>
  <c r="U298" i="30" s="1"/>
  <c r="AD298" i="30"/>
  <c r="S296" i="30"/>
  <c r="AG299" i="30" l="1"/>
  <c r="AJ299" i="30"/>
  <c r="X299" i="30"/>
  <c r="V299" i="30"/>
  <c r="U299" i="30" s="1"/>
  <c r="AA299" i="30"/>
  <c r="AD299" i="30"/>
  <c r="AE298" i="30"/>
  <c r="AH298" i="30"/>
  <c r="AK298" i="30"/>
  <c r="Y298" i="30"/>
  <c r="AB298" i="30"/>
  <c r="S297" i="30"/>
  <c r="R299" i="30"/>
  <c r="LZ3" i="30"/>
  <c r="LZ104" i="30"/>
  <c r="LZ105" i="30"/>
  <c r="LZ97" i="30"/>
  <c r="LZ91" i="30"/>
  <c r="LZ83" i="30"/>
  <c r="LZ90" i="30"/>
  <c r="LZ82" i="30"/>
  <c r="LZ75" i="30"/>
  <c r="LZ67" i="30"/>
  <c r="LZ74" i="30"/>
  <c r="LZ66" i="30"/>
  <c r="LZ59" i="30"/>
  <c r="LZ47" i="30"/>
  <c r="LZ58" i="30"/>
  <c r="LZ25" i="30"/>
  <c r="LZ28" i="30"/>
  <c r="LZ102" i="30"/>
  <c r="LZ103" i="30"/>
  <c r="LZ95" i="30"/>
  <c r="LZ89" i="30"/>
  <c r="LZ88" i="30"/>
  <c r="LZ65" i="30"/>
  <c r="LZ57" i="30"/>
  <c r="LZ56" i="30"/>
  <c r="LZ32" i="30"/>
  <c r="LZ16" i="30"/>
  <c r="LZ30" i="30"/>
  <c r="LZ51" i="30"/>
  <c r="LZ46" i="30"/>
  <c r="LZ22" i="30"/>
  <c r="LZ31" i="30"/>
  <c r="LZ100" i="30"/>
  <c r="LZ101" i="30"/>
  <c r="LZ96" i="30"/>
  <c r="LZ87" i="30"/>
  <c r="LZ94" i="30"/>
  <c r="LZ86" i="30"/>
  <c r="LZ79" i="30"/>
  <c r="LZ71" i="30"/>
  <c r="LZ78" i="30"/>
  <c r="LZ70" i="30"/>
  <c r="LZ63" i="30"/>
  <c r="LZ55" i="30"/>
  <c r="LZ39" i="30"/>
  <c r="LZ42" i="30"/>
  <c r="LZ12" i="30"/>
  <c r="LZ8" i="30"/>
  <c r="LZ98" i="30"/>
  <c r="LZ99" i="30"/>
  <c r="LZ93" i="30"/>
  <c r="LZ85" i="30"/>
  <c r="LZ92" i="30"/>
  <c r="LZ84" i="30"/>
  <c r="LZ77" i="30"/>
  <c r="LZ69" i="30"/>
  <c r="LZ76" i="30"/>
  <c r="LZ68" i="30"/>
  <c r="LZ61" i="30"/>
  <c r="LZ53" i="30"/>
  <c r="LZ45" i="30"/>
  <c r="LZ37" i="30"/>
  <c r="LZ60" i="30"/>
  <c r="LZ52" i="30"/>
  <c r="LZ44" i="30"/>
  <c r="LZ36" i="30"/>
  <c r="LZ27" i="30"/>
  <c r="LZ19" i="30"/>
  <c r="LZ13" i="30"/>
  <c r="LZ7" i="30"/>
  <c r="LZ26" i="30"/>
  <c r="LZ17" i="30"/>
  <c r="LZ6" i="30"/>
  <c r="LZ43" i="30"/>
  <c r="LZ62" i="30"/>
  <c r="LZ50" i="30"/>
  <c r="LZ38" i="30"/>
  <c r="LZ29" i="30"/>
  <c r="LZ18" i="30"/>
  <c r="LZ9" i="30"/>
  <c r="LZ23" i="30"/>
  <c r="LZ14" i="30"/>
  <c r="LZ81" i="30"/>
  <c r="LZ80" i="30"/>
  <c r="LZ73" i="30"/>
  <c r="LZ72" i="30"/>
  <c r="LZ64" i="30"/>
  <c r="LZ49" i="30"/>
  <c r="LZ41" i="30"/>
  <c r="LZ33" i="30"/>
  <c r="LZ48" i="30"/>
  <c r="LZ40" i="30"/>
  <c r="LZ24" i="30"/>
  <c r="LZ10" i="30"/>
  <c r="LZ21" i="30"/>
  <c r="LZ11" i="30"/>
  <c r="LZ35" i="30"/>
  <c r="LZ54" i="30"/>
  <c r="LZ34" i="30"/>
  <c r="LZ15" i="30"/>
  <c r="LZ20" i="30"/>
  <c r="LZ5" i="30"/>
  <c r="E300" i="16" a="1"/>
  <c r="E300" i="16" s="1"/>
  <c r="P300" i="30"/>
  <c r="T300" i="30" s="1"/>
  <c r="G299" i="16"/>
  <c r="MA4" i="30" s="1"/>
  <c r="F299" i="16"/>
  <c r="H299" i="16" a="1"/>
  <c r="H299" i="16" s="1"/>
  <c r="Q300" i="30" s="1"/>
  <c r="MA2" i="30"/>
  <c r="E301" i="16" l="1" a="1"/>
  <c r="E301" i="16" s="1"/>
  <c r="P301" i="30"/>
  <c r="T301" i="30" s="1"/>
  <c r="MB2" i="30"/>
  <c r="H300" i="16" a="1"/>
  <c r="H300" i="16" s="1"/>
  <c r="Q301" i="30" s="1"/>
  <c r="F300" i="16"/>
  <c r="G300" i="16"/>
  <c r="MB4" i="30" s="1"/>
  <c r="S298" i="30"/>
  <c r="MA97" i="30"/>
  <c r="MA105" i="30"/>
  <c r="MA96" i="30"/>
  <c r="MA82" i="30"/>
  <c r="MA72" i="30"/>
  <c r="MA58" i="30"/>
  <c r="MA34" i="30"/>
  <c r="MA43" i="30"/>
  <c r="MA8" i="30"/>
  <c r="MA7" i="30"/>
  <c r="MA98" i="30"/>
  <c r="MA87" i="30"/>
  <c r="MA80" i="30"/>
  <c r="MA56" i="30"/>
  <c r="MA32" i="30"/>
  <c r="MA49" i="30"/>
  <c r="MA26" i="30"/>
  <c r="MA15" i="30"/>
  <c r="MA29" i="30"/>
  <c r="MA101" i="30"/>
  <c r="MA100" i="30"/>
  <c r="MA94" i="30"/>
  <c r="MA86" i="30"/>
  <c r="MA93" i="30"/>
  <c r="MA85" i="30"/>
  <c r="MA76" i="30"/>
  <c r="MA68" i="30"/>
  <c r="MA79" i="30"/>
  <c r="MA71" i="30"/>
  <c r="MA62" i="30"/>
  <c r="MA54" i="30"/>
  <c r="MA46" i="30"/>
  <c r="MA38" i="30"/>
  <c r="MA63" i="30"/>
  <c r="MA55" i="30"/>
  <c r="MA47" i="30"/>
  <c r="MA39" i="30"/>
  <c r="MA31" i="30"/>
  <c r="MA23" i="30"/>
  <c r="MA14" i="30"/>
  <c r="MA5" i="30"/>
  <c r="MA24" i="30"/>
  <c r="MA16" i="30"/>
  <c r="MA10" i="30"/>
  <c r="MA103" i="30"/>
  <c r="MA102" i="30"/>
  <c r="MA92" i="30"/>
  <c r="MA84" i="30"/>
  <c r="MA91" i="30"/>
  <c r="MA83" i="30"/>
  <c r="MA74" i="30"/>
  <c r="MA66" i="30"/>
  <c r="MA77" i="30"/>
  <c r="MA69" i="30"/>
  <c r="MA60" i="30"/>
  <c r="MA52" i="30"/>
  <c r="MA44" i="30"/>
  <c r="MA36" i="30"/>
  <c r="MA61" i="30"/>
  <c r="MA53" i="30"/>
  <c r="MA45" i="30"/>
  <c r="MA37" i="30"/>
  <c r="MA30" i="30"/>
  <c r="MA21" i="30"/>
  <c r="MA11" i="30"/>
  <c r="MA25" i="30"/>
  <c r="MA18" i="30"/>
  <c r="MA12" i="30"/>
  <c r="MA104" i="30"/>
  <c r="MA90" i="30"/>
  <c r="MA89" i="30"/>
  <c r="MA81" i="30"/>
  <c r="MA64" i="30"/>
  <c r="MA75" i="30"/>
  <c r="MA67" i="30"/>
  <c r="MA50" i="30"/>
  <c r="MA42" i="30"/>
  <c r="MA59" i="30"/>
  <c r="MA51" i="30"/>
  <c r="MA35" i="30"/>
  <c r="MA28" i="30"/>
  <c r="MA20" i="30"/>
  <c r="MA27" i="30"/>
  <c r="MA19" i="30"/>
  <c r="MA13" i="30"/>
  <c r="MA99" i="30"/>
  <c r="MA88" i="30"/>
  <c r="MA95" i="30"/>
  <c r="MA78" i="30"/>
  <c r="MA70" i="30"/>
  <c r="MA73" i="30"/>
  <c r="MA65" i="30"/>
  <c r="MA48" i="30"/>
  <c r="MA40" i="30"/>
  <c r="MA57" i="30"/>
  <c r="MA41" i="30"/>
  <c r="MA33" i="30"/>
  <c r="MA17" i="30"/>
  <c r="MA6" i="30"/>
  <c r="MA22" i="30"/>
  <c r="MA9" i="30"/>
  <c r="R300" i="30"/>
  <c r="MA3" i="30"/>
  <c r="AD300" i="30"/>
  <c r="AG300" i="30"/>
  <c r="V300" i="30"/>
  <c r="U300" i="30" s="1"/>
  <c r="AJ300" i="30"/>
  <c r="X300" i="30"/>
  <c r="AA300" i="30"/>
  <c r="AB299" i="30"/>
  <c r="AH299" i="30"/>
  <c r="AK299" i="30"/>
  <c r="Y299" i="30"/>
  <c r="AE299" i="30"/>
  <c r="S299" i="30" l="1"/>
  <c r="AJ301" i="30"/>
  <c r="X301" i="30"/>
  <c r="AD301" i="30"/>
  <c r="V301" i="30"/>
  <c r="U301" i="30" s="1"/>
  <c r="AG301" i="30"/>
  <c r="AA301" i="30"/>
  <c r="AK300" i="30"/>
  <c r="Y300" i="30"/>
  <c r="AB300" i="30"/>
  <c r="AE300" i="30"/>
  <c r="AH300" i="30"/>
  <c r="R301" i="30"/>
  <c r="MB3" i="30"/>
  <c r="MB102" i="30"/>
  <c r="MB103" i="30"/>
  <c r="MB95" i="30"/>
  <c r="MB87" i="30"/>
  <c r="MB96" i="30"/>
  <c r="MB88" i="30"/>
  <c r="MB80" i="30"/>
  <c r="MB73" i="30"/>
  <c r="MB65" i="30"/>
  <c r="MB72" i="30"/>
  <c r="MB64" i="30"/>
  <c r="MB57" i="30"/>
  <c r="MB49" i="30"/>
  <c r="MB41" i="30"/>
  <c r="MB33" i="30"/>
  <c r="MB56" i="30"/>
  <c r="MB48" i="30"/>
  <c r="MB40" i="30"/>
  <c r="MB32" i="30"/>
  <c r="MB25" i="30"/>
  <c r="MB18" i="30"/>
  <c r="MB12" i="30"/>
  <c r="MB30" i="30"/>
  <c r="MB21" i="30"/>
  <c r="MB11" i="30"/>
  <c r="MB101" i="30"/>
  <c r="MB89" i="30"/>
  <c r="MB81" i="30"/>
  <c r="MB86" i="30"/>
  <c r="MB75" i="30"/>
  <c r="MB78" i="30"/>
  <c r="MB66" i="30"/>
  <c r="MB55" i="30"/>
  <c r="MB43" i="30"/>
  <c r="MB35" i="30"/>
  <c r="MB54" i="30"/>
  <c r="MB42" i="30"/>
  <c r="MB34" i="30"/>
  <c r="MB24" i="30"/>
  <c r="MB16" i="30"/>
  <c r="MB7" i="30"/>
  <c r="MB23" i="30"/>
  <c r="MB8" i="30"/>
  <c r="MB104" i="30"/>
  <c r="MB105" i="30"/>
  <c r="MB94" i="30"/>
  <c r="MB71" i="30"/>
  <c r="MB63" i="30"/>
  <c r="MB62" i="30"/>
  <c r="MB27" i="30"/>
  <c r="MB20" i="30"/>
  <c r="MB98" i="30"/>
  <c r="MB99" i="30"/>
  <c r="MB91" i="30"/>
  <c r="MB83" i="30"/>
  <c r="MB92" i="30"/>
  <c r="MB84" i="30"/>
  <c r="MB77" i="30"/>
  <c r="MB69" i="30"/>
  <c r="MB76" i="30"/>
  <c r="MB68" i="30"/>
  <c r="MB61" i="30"/>
  <c r="MB53" i="30"/>
  <c r="MB45" i="30"/>
  <c r="MB37" i="30"/>
  <c r="MB60" i="30"/>
  <c r="MB52" i="30"/>
  <c r="MB44" i="30"/>
  <c r="MB36" i="30"/>
  <c r="MB29" i="30"/>
  <c r="MB22" i="30"/>
  <c r="MB15" i="30"/>
  <c r="MB9" i="30"/>
  <c r="MB26" i="30"/>
  <c r="MB17" i="30"/>
  <c r="MB6" i="30"/>
  <c r="MB97" i="30"/>
  <c r="MB85" i="30"/>
  <c r="MB90" i="30"/>
  <c r="MB79" i="30"/>
  <c r="MB67" i="30"/>
  <c r="MB70" i="30"/>
  <c r="MB59" i="30"/>
  <c r="MB51" i="30"/>
  <c r="MB39" i="30"/>
  <c r="MB58" i="30"/>
  <c r="MB50" i="30"/>
  <c r="MB38" i="30"/>
  <c r="MB31" i="30"/>
  <c r="MB19" i="30"/>
  <c r="MB10" i="30"/>
  <c r="MB28" i="30"/>
  <c r="MB14" i="30"/>
  <c r="MB5" i="30"/>
  <c r="MB100" i="30"/>
  <c r="MB93" i="30"/>
  <c r="MB82" i="30"/>
  <c r="MB74" i="30"/>
  <c r="MB47" i="30"/>
  <c r="MB46" i="30"/>
  <c r="MB13" i="30"/>
  <c r="P302" i="30"/>
  <c r="T302" i="30" s="1"/>
  <c r="F301" i="16"/>
  <c r="H301" i="16" a="1"/>
  <c r="H301" i="16" s="1"/>
  <c r="Q302" i="30" s="1"/>
  <c r="G301" i="16"/>
  <c r="MC4" i="30" s="1"/>
  <c r="E302" i="16" a="1"/>
  <c r="E302" i="16" s="1"/>
  <c r="MC2" i="30"/>
  <c r="D27" i="30"/>
  <c r="MC105" i="30" l="1"/>
  <c r="MC104" i="30"/>
  <c r="MC96" i="30"/>
  <c r="MC90" i="30"/>
  <c r="MC82" i="30"/>
  <c r="MC89" i="30"/>
  <c r="MC81" i="30"/>
  <c r="MC74" i="30"/>
  <c r="MC66" i="30"/>
  <c r="MC75" i="30"/>
  <c r="MC67" i="30"/>
  <c r="MC58" i="30"/>
  <c r="MC50" i="30"/>
  <c r="MC42" i="30"/>
  <c r="MC34" i="30"/>
  <c r="MC59" i="30"/>
  <c r="MC51" i="30"/>
  <c r="MC43" i="30"/>
  <c r="MC35" i="30"/>
  <c r="MC28" i="30"/>
  <c r="MC20" i="30"/>
  <c r="MC8" i="30"/>
  <c r="MC27" i="30"/>
  <c r="MC19" i="30"/>
  <c r="MC13" i="30"/>
  <c r="MC7" i="30"/>
  <c r="MC36" i="30"/>
  <c r="MC57" i="30"/>
  <c r="MC45" i="30"/>
  <c r="MC33" i="30"/>
  <c r="MC26" i="30"/>
  <c r="MC11" i="30"/>
  <c r="MC25" i="30"/>
  <c r="MC15" i="30"/>
  <c r="MC9" i="30"/>
  <c r="MC99" i="30"/>
  <c r="MC98" i="30"/>
  <c r="MC92" i="30"/>
  <c r="MC84" i="30"/>
  <c r="MC91" i="30"/>
  <c r="MC83" i="30"/>
  <c r="MC76" i="30"/>
  <c r="MC68" i="30"/>
  <c r="MC77" i="30"/>
  <c r="MC69" i="30"/>
  <c r="MC60" i="30"/>
  <c r="MC52" i="30"/>
  <c r="MC40" i="30"/>
  <c r="MC53" i="30"/>
  <c r="MC21" i="30"/>
  <c r="MC18" i="30"/>
  <c r="MC101" i="30"/>
  <c r="MC100" i="30"/>
  <c r="MC86" i="30"/>
  <c r="MC93" i="30"/>
  <c r="MC78" i="30"/>
  <c r="MC70" i="30"/>
  <c r="MC79" i="30"/>
  <c r="MC62" i="30"/>
  <c r="MC54" i="30"/>
  <c r="MC46" i="30"/>
  <c r="MC63" i="30"/>
  <c r="MC55" i="30"/>
  <c r="MC47" i="30"/>
  <c r="MC31" i="30"/>
  <c r="MC23" i="30"/>
  <c r="MC14" i="30"/>
  <c r="MC24" i="30"/>
  <c r="MC16" i="30"/>
  <c r="MC44" i="30"/>
  <c r="MC61" i="30"/>
  <c r="MC49" i="30"/>
  <c r="MC30" i="30"/>
  <c r="MC17" i="30"/>
  <c r="MC29" i="30"/>
  <c r="MC12" i="30"/>
  <c r="MC103" i="30"/>
  <c r="MC102" i="30"/>
  <c r="MC88" i="30"/>
  <c r="MC97" i="30"/>
  <c r="MC80" i="30"/>
  <c r="MC72" i="30"/>
  <c r="MC73" i="30"/>
  <c r="MC65" i="30"/>
  <c r="MC48" i="30"/>
  <c r="MC32" i="30"/>
  <c r="MC6" i="30"/>
  <c r="MC94" i="30"/>
  <c r="MC85" i="30"/>
  <c r="MC71" i="30"/>
  <c r="MC38" i="30"/>
  <c r="MC39" i="30"/>
  <c r="MC5" i="30"/>
  <c r="MC10" i="30"/>
  <c r="MC41" i="30"/>
  <c r="MC22" i="30"/>
  <c r="MC95" i="30"/>
  <c r="MC87" i="30"/>
  <c r="MC64" i="30"/>
  <c r="MC56" i="30"/>
  <c r="MC37" i="30"/>
  <c r="R302" i="30"/>
  <c r="MC3" i="30"/>
  <c r="S300" i="30"/>
  <c r="AH301" i="30"/>
  <c r="AE301" i="30"/>
  <c r="AK301" i="30"/>
  <c r="AB301" i="30"/>
  <c r="Y301" i="30"/>
  <c r="H302" i="16" a="1"/>
  <c r="H302" i="16" s="1"/>
  <c r="Q303" i="30" s="1"/>
  <c r="MD2" i="30"/>
  <c r="E303" i="16" a="1"/>
  <c r="E303" i="16" s="1"/>
  <c r="G302" i="16"/>
  <c r="MD4" i="30" s="1"/>
  <c r="F302" i="16"/>
  <c r="P303" i="30"/>
  <c r="T303" i="30" s="1"/>
  <c r="AG302" i="30"/>
  <c r="V302" i="30"/>
  <c r="U302" i="30" s="1"/>
  <c r="X302" i="30"/>
  <c r="AA302" i="30"/>
  <c r="AD302" i="30"/>
  <c r="AJ302" i="30"/>
  <c r="S301" i="30" l="1"/>
  <c r="AD303" i="30"/>
  <c r="V303" i="30"/>
  <c r="U303" i="30" s="1"/>
  <c r="AA303" i="30"/>
  <c r="AJ303" i="30"/>
  <c r="X303" i="30"/>
  <c r="AG303" i="30"/>
  <c r="AB302" i="30"/>
  <c r="AE302" i="30"/>
  <c r="AH302" i="30"/>
  <c r="AK302" i="30"/>
  <c r="Y302" i="30"/>
  <c r="R303" i="30"/>
  <c r="MD3" i="30"/>
  <c r="G303" i="16"/>
  <c r="ME4" i="30" s="1"/>
  <c r="E304" i="16" a="1"/>
  <c r="E304" i="16" s="1"/>
  <c r="P304" i="30"/>
  <c r="T304" i="30" s="1"/>
  <c r="H303" i="16" a="1"/>
  <c r="H303" i="16" s="1"/>
  <c r="Q304" i="30" s="1"/>
  <c r="ME2" i="30"/>
  <c r="F303" i="16"/>
  <c r="MD100" i="30"/>
  <c r="MD101" i="30"/>
  <c r="MD96" i="30"/>
  <c r="MD87" i="30"/>
  <c r="MD94" i="30"/>
  <c r="MD86" i="30"/>
  <c r="MD79" i="30"/>
  <c r="MD71" i="30"/>
  <c r="MD78" i="30"/>
  <c r="MD70" i="30"/>
  <c r="MD63" i="30"/>
  <c r="MD55" i="30"/>
  <c r="MD47" i="30"/>
  <c r="MD39" i="30"/>
  <c r="MD62" i="30"/>
  <c r="MD54" i="30"/>
  <c r="MD46" i="30"/>
  <c r="MD38" i="30"/>
  <c r="MD29" i="30"/>
  <c r="MD22" i="30"/>
  <c r="MD15" i="30"/>
  <c r="MD9" i="30"/>
  <c r="MD28" i="30"/>
  <c r="MD20" i="30"/>
  <c r="MD8" i="30"/>
  <c r="MD65" i="30"/>
  <c r="MD68" i="30"/>
  <c r="MD57" i="30"/>
  <c r="MD45" i="30"/>
  <c r="MD37" i="30"/>
  <c r="MD56" i="30"/>
  <c r="MD48" i="30"/>
  <c r="MD36" i="30"/>
  <c r="MD27" i="30"/>
  <c r="MD16" i="30"/>
  <c r="MD10" i="30"/>
  <c r="MD26" i="30"/>
  <c r="MD17" i="30"/>
  <c r="MD6" i="30"/>
  <c r="MD98" i="30"/>
  <c r="MD99" i="30"/>
  <c r="MD93" i="30"/>
  <c r="MD92" i="30"/>
  <c r="MD69" i="30"/>
  <c r="MD24" i="30"/>
  <c r="MD104" i="30"/>
  <c r="MD105" i="30"/>
  <c r="MD97" i="30"/>
  <c r="MD91" i="30"/>
  <c r="MD83" i="30"/>
  <c r="MD90" i="30"/>
  <c r="MD82" i="30"/>
  <c r="MD75" i="30"/>
  <c r="MD67" i="30"/>
  <c r="MD74" i="30"/>
  <c r="MD66" i="30"/>
  <c r="MD59" i="30"/>
  <c r="MD51" i="30"/>
  <c r="MD43" i="30"/>
  <c r="MD35" i="30"/>
  <c r="MD58" i="30"/>
  <c r="MD50" i="30"/>
  <c r="MD42" i="30"/>
  <c r="MD34" i="30"/>
  <c r="MD25" i="30"/>
  <c r="MD18" i="30"/>
  <c r="MD12" i="30"/>
  <c r="MD31" i="30"/>
  <c r="MD23" i="30"/>
  <c r="MD14" i="30"/>
  <c r="MD5" i="30"/>
  <c r="MD72" i="30"/>
  <c r="MD61" i="30"/>
  <c r="MD53" i="30"/>
  <c r="MD41" i="30"/>
  <c r="MD33" i="30"/>
  <c r="MD52" i="30"/>
  <c r="MD40" i="30"/>
  <c r="MD32" i="30"/>
  <c r="MD19" i="30"/>
  <c r="MD13" i="30"/>
  <c r="MD7" i="30"/>
  <c r="MD21" i="30"/>
  <c r="MD11" i="30"/>
  <c r="MD102" i="30"/>
  <c r="MD103" i="30"/>
  <c r="MD95" i="30"/>
  <c r="MD89" i="30"/>
  <c r="MD81" i="30"/>
  <c r="MD88" i="30"/>
  <c r="MD80" i="30"/>
  <c r="MD73" i="30"/>
  <c r="MD76" i="30"/>
  <c r="MD49" i="30"/>
  <c r="MD44" i="30"/>
  <c r="MD30" i="30"/>
  <c r="MD85" i="30"/>
  <c r="MD84" i="30"/>
  <c r="MD77" i="30"/>
  <c r="MD64" i="30"/>
  <c r="MD60" i="30"/>
  <c r="S302" i="30" l="1"/>
  <c r="ME92" i="30"/>
  <c r="ME74" i="30"/>
  <c r="ME69" i="30"/>
  <c r="ME36" i="30"/>
  <c r="ME45" i="30"/>
  <c r="ME21" i="30"/>
  <c r="ME15" i="30"/>
  <c r="ME28" i="30"/>
  <c r="ME13" i="30"/>
  <c r="ME96" i="30"/>
  <c r="ME89" i="30"/>
  <c r="ME64" i="30"/>
  <c r="ME50" i="30"/>
  <c r="ME59" i="30"/>
  <c r="ME103" i="30"/>
  <c r="ME102" i="30"/>
  <c r="ME97" i="30"/>
  <c r="ME88" i="30"/>
  <c r="ME95" i="30"/>
  <c r="ME87" i="30"/>
  <c r="ME78" i="30"/>
  <c r="ME70" i="30"/>
  <c r="ME80" i="30"/>
  <c r="ME73" i="30"/>
  <c r="ME65" i="30"/>
  <c r="ME56" i="30"/>
  <c r="ME48" i="30"/>
  <c r="ME40" i="30"/>
  <c r="ME32" i="30"/>
  <c r="ME57" i="30"/>
  <c r="ME49" i="30"/>
  <c r="ME41" i="30"/>
  <c r="ME33" i="30"/>
  <c r="ME26" i="30"/>
  <c r="ME17" i="30"/>
  <c r="ME6" i="30"/>
  <c r="ME25" i="30"/>
  <c r="ME18" i="30"/>
  <c r="ME12" i="30"/>
  <c r="ME55" i="30"/>
  <c r="ME43" i="30"/>
  <c r="ME31" i="30"/>
  <c r="ME23" i="30"/>
  <c r="ME8" i="30"/>
  <c r="ME27" i="30"/>
  <c r="ME16" i="30"/>
  <c r="ME10" i="30"/>
  <c r="ME101" i="30"/>
  <c r="ME100" i="30"/>
  <c r="ME94" i="30"/>
  <c r="ME86" i="30"/>
  <c r="ME93" i="30"/>
  <c r="ME85" i="30"/>
  <c r="ME76" i="30"/>
  <c r="ME68" i="30"/>
  <c r="ME79" i="30"/>
  <c r="ME71" i="30"/>
  <c r="ME62" i="30"/>
  <c r="ME54" i="30"/>
  <c r="ME46" i="30"/>
  <c r="ME38" i="30"/>
  <c r="ME63" i="30"/>
  <c r="ME51" i="30"/>
  <c r="ME20" i="30"/>
  <c r="ME7" i="30"/>
  <c r="ME99" i="30"/>
  <c r="ME98" i="30"/>
  <c r="ME84" i="30"/>
  <c r="ME91" i="30"/>
  <c r="ME83" i="30"/>
  <c r="ME66" i="30"/>
  <c r="ME77" i="30"/>
  <c r="ME60" i="30"/>
  <c r="ME52" i="30"/>
  <c r="ME44" i="30"/>
  <c r="ME61" i="30"/>
  <c r="ME53" i="30"/>
  <c r="ME37" i="30"/>
  <c r="ME30" i="30"/>
  <c r="ME11" i="30"/>
  <c r="ME29" i="30"/>
  <c r="ME22" i="30"/>
  <c r="ME9" i="30"/>
  <c r="ME47" i="30"/>
  <c r="ME35" i="30"/>
  <c r="ME14" i="30"/>
  <c r="ME5" i="30"/>
  <c r="ME19" i="30"/>
  <c r="ME105" i="30"/>
  <c r="ME104" i="30"/>
  <c r="ME90" i="30"/>
  <c r="ME82" i="30"/>
  <c r="ME81" i="30"/>
  <c r="ME72" i="30"/>
  <c r="ME75" i="30"/>
  <c r="ME67" i="30"/>
  <c r="ME58" i="30"/>
  <c r="ME42" i="30"/>
  <c r="ME34" i="30"/>
  <c r="ME39" i="30"/>
  <c r="ME24" i="30"/>
  <c r="AD304" i="30"/>
  <c r="AG304" i="30"/>
  <c r="AA304" i="30"/>
  <c r="AJ304" i="30"/>
  <c r="X304" i="30"/>
  <c r="V304" i="30"/>
  <c r="U304" i="30" s="1"/>
  <c r="R304" i="30"/>
  <c r="ME3" i="30"/>
  <c r="C13" i="16"/>
  <c r="G304" i="16"/>
  <c r="MF4" i="30" s="1"/>
  <c r="H304" i="16" a="1"/>
  <c r="H304" i="16" s="1"/>
  <c r="Q305" i="30" s="1"/>
  <c r="F304" i="16"/>
  <c r="P305" i="30"/>
  <c r="T305" i="30" s="1"/>
  <c r="MF2" i="30"/>
  <c r="AK303" i="30"/>
  <c r="Y303" i="30"/>
  <c r="AB303" i="30"/>
  <c r="AE303" i="30"/>
  <c r="AH303" i="30"/>
  <c r="AB39" i="30"/>
  <c r="AB37" i="30"/>
  <c r="AB28" i="30"/>
  <c r="AH39" i="30"/>
  <c r="Y39" i="30"/>
  <c r="Y37" i="30"/>
  <c r="Y28" i="30"/>
  <c r="AE37" i="30"/>
  <c r="AE39" i="30"/>
  <c r="AE28" i="30"/>
  <c r="AK39" i="30"/>
  <c r="AK28" i="30"/>
  <c r="AK37" i="30"/>
  <c r="AJ305" i="30" l="1"/>
  <c r="AD305" i="30"/>
  <c r="V305" i="30"/>
  <c r="U305" i="30" s="1"/>
  <c r="AA305" i="30"/>
  <c r="X305" i="30"/>
  <c r="AG305" i="30"/>
  <c r="U2" i="2"/>
  <c r="N6" i="30"/>
  <c r="N7" i="30" s="1"/>
  <c r="N8" i="30" s="1"/>
  <c r="N9" i="30" s="1"/>
  <c r="N10" i="30" s="1"/>
  <c r="N11" i="30" s="1"/>
  <c r="N12" i="30" s="1"/>
  <c r="N13" i="30" s="1"/>
  <c r="N14" i="30" s="1"/>
  <c r="N15" i="30" s="1"/>
  <c r="N16" i="30" s="1"/>
  <c r="N17" i="30" s="1"/>
  <c r="N18" i="30" s="1"/>
  <c r="N19" i="30" s="1"/>
  <c r="N20" i="30" s="1"/>
  <c r="N21" i="30" s="1"/>
  <c r="N22" i="30" s="1"/>
  <c r="N23" i="30" s="1"/>
  <c r="N24" i="30" s="1"/>
  <c r="N25" i="30" s="1"/>
  <c r="N26" i="30" s="1"/>
  <c r="N27" i="30" s="1"/>
  <c r="N28" i="30" s="1"/>
  <c r="N29" i="30" s="1"/>
  <c r="N30" i="30" s="1"/>
  <c r="N31" i="30" s="1"/>
  <c r="N32" i="30" s="1"/>
  <c r="N33" i="30" s="1"/>
  <c r="N34" i="30" s="1"/>
  <c r="N35" i="30" s="1"/>
  <c r="N36" i="30" s="1"/>
  <c r="N37" i="30" s="1"/>
  <c r="N38" i="30" s="1"/>
  <c r="N39" i="30" s="1"/>
  <c r="N40" i="30" s="1"/>
  <c r="N41" i="30" s="1"/>
  <c r="N42" i="30" s="1"/>
  <c r="N43" i="30" s="1"/>
  <c r="N44" i="30" s="1"/>
  <c r="N45" i="30" s="1"/>
  <c r="N46" i="30" s="1"/>
  <c r="N47" i="30" s="1"/>
  <c r="N48" i="30" s="1"/>
  <c r="N49" i="30" s="1"/>
  <c r="N50" i="30" s="1"/>
  <c r="N51" i="30" s="1"/>
  <c r="N52" i="30" s="1"/>
  <c r="N53" i="30" s="1"/>
  <c r="N54" i="30" s="1"/>
  <c r="N55" i="30" s="1"/>
  <c r="N56" i="30" s="1"/>
  <c r="N57" i="30" s="1"/>
  <c r="N58" i="30" s="1"/>
  <c r="N59" i="30" s="1"/>
  <c r="N60" i="30" s="1"/>
  <c r="N61" i="30" s="1"/>
  <c r="N62" i="30" s="1"/>
  <c r="N63" i="30" s="1"/>
  <c r="N64" i="30" s="1"/>
  <c r="N65" i="30" s="1"/>
  <c r="N66" i="30" s="1"/>
  <c r="N67" i="30" s="1"/>
  <c r="N68" i="30" s="1"/>
  <c r="N69" i="30" s="1"/>
  <c r="N70" i="30" s="1"/>
  <c r="N71" i="30" s="1"/>
  <c r="N72" i="30" s="1"/>
  <c r="N73" i="30" s="1"/>
  <c r="N74" i="30" s="1"/>
  <c r="N75" i="30" s="1"/>
  <c r="N76" i="30" s="1"/>
  <c r="N77" i="30" s="1"/>
  <c r="N78" i="30" s="1"/>
  <c r="N79" i="30" s="1"/>
  <c r="N80" i="30" s="1"/>
  <c r="N81" i="30" s="1"/>
  <c r="N82" i="30" s="1"/>
  <c r="N83" i="30" s="1"/>
  <c r="N84" i="30" s="1"/>
  <c r="N85" i="30" s="1"/>
  <c r="N86" i="30" s="1"/>
  <c r="N87" i="30" s="1"/>
  <c r="N88" i="30" s="1"/>
  <c r="N89" i="30" s="1"/>
  <c r="N90" i="30" s="1"/>
  <c r="N91" i="30" s="1"/>
  <c r="N92" i="30" s="1"/>
  <c r="N93" i="30" s="1"/>
  <c r="N94" i="30" s="1"/>
  <c r="N95" i="30" s="1"/>
  <c r="N96" i="30" s="1"/>
  <c r="N97" i="30" s="1"/>
  <c r="N98" i="30" s="1"/>
  <c r="N99" i="30" s="1"/>
  <c r="N100" i="30" s="1"/>
  <c r="N101" i="30" s="1"/>
  <c r="N102" i="30" s="1"/>
  <c r="N103" i="30" s="1"/>
  <c r="N104" i="30" s="1"/>
  <c r="N105" i="30" s="1"/>
  <c r="N106" i="30" s="1"/>
  <c r="N107" i="30" s="1"/>
  <c r="N108" i="30" s="1"/>
  <c r="N109" i="30" s="1"/>
  <c r="N110" i="30" s="1"/>
  <c r="N111" i="30" s="1"/>
  <c r="N112" i="30" s="1"/>
  <c r="N113" i="30" s="1"/>
  <c r="N114" i="30" s="1"/>
  <c r="N115" i="30" s="1"/>
  <c r="N116" i="30" s="1"/>
  <c r="N117" i="30" s="1"/>
  <c r="N118" i="30" s="1"/>
  <c r="N119" i="30" s="1"/>
  <c r="N120" i="30" s="1"/>
  <c r="N121" i="30" s="1"/>
  <c r="N122" i="30" s="1"/>
  <c r="N123" i="30" s="1"/>
  <c r="N124" i="30" s="1"/>
  <c r="N125" i="30" s="1"/>
  <c r="N126" i="30" s="1"/>
  <c r="N127" i="30" s="1"/>
  <c r="N128" i="30" s="1"/>
  <c r="N129" i="30" s="1"/>
  <c r="N130" i="30" s="1"/>
  <c r="N131" i="30" s="1"/>
  <c r="N132" i="30" s="1"/>
  <c r="N133" i="30" s="1"/>
  <c r="N134" i="30" s="1"/>
  <c r="N135" i="30" s="1"/>
  <c r="N136" i="30" s="1"/>
  <c r="N137" i="30" s="1"/>
  <c r="N138" i="30" s="1"/>
  <c r="N139" i="30" s="1"/>
  <c r="N140" i="30" s="1"/>
  <c r="N141" i="30" s="1"/>
  <c r="N142" i="30" s="1"/>
  <c r="N143" i="30" s="1"/>
  <c r="N144" i="30" s="1"/>
  <c r="N145" i="30" s="1"/>
  <c r="N146" i="30" s="1"/>
  <c r="N147" i="30" s="1"/>
  <c r="N148" i="30" s="1"/>
  <c r="N149" i="30" s="1"/>
  <c r="N150" i="30" s="1"/>
  <c r="N151" i="30" s="1"/>
  <c r="N152" i="30" s="1"/>
  <c r="N153" i="30" s="1"/>
  <c r="N154" i="30" s="1"/>
  <c r="N155" i="30" s="1"/>
  <c r="AK304" i="30"/>
  <c r="AH304" i="30"/>
  <c r="Y304" i="30"/>
  <c r="AE304" i="30"/>
  <c r="AB304" i="30"/>
  <c r="S303" i="30"/>
  <c r="MF102" i="30"/>
  <c r="MF103" i="30"/>
  <c r="MF95" i="30"/>
  <c r="MF87" i="30"/>
  <c r="MF96" i="30"/>
  <c r="MF88" i="30"/>
  <c r="MF80" i="30"/>
  <c r="MF69" i="30"/>
  <c r="MF68" i="30"/>
  <c r="MF45" i="30"/>
  <c r="MF40" i="30"/>
  <c r="MF9" i="30"/>
  <c r="AP9" i="30" s="1"/>
  <c r="MF104" i="30"/>
  <c r="MF105" i="30"/>
  <c r="MF97" i="30"/>
  <c r="MF89" i="30"/>
  <c r="MF81" i="30"/>
  <c r="MF90" i="30"/>
  <c r="MF82" i="30"/>
  <c r="MF75" i="30"/>
  <c r="MF67" i="30"/>
  <c r="MF74" i="30"/>
  <c r="MF66" i="30"/>
  <c r="MF59" i="30"/>
  <c r="MF51" i="30"/>
  <c r="MF43" i="30"/>
  <c r="MF35" i="30"/>
  <c r="AP35" i="30" s="1"/>
  <c r="MF58" i="30"/>
  <c r="MF50" i="30"/>
  <c r="MF42" i="30"/>
  <c r="MF27" i="30"/>
  <c r="AP27" i="30" s="1"/>
  <c r="MF19" i="30"/>
  <c r="AP19" i="30" s="1"/>
  <c r="MF23" i="30"/>
  <c r="AP23" i="30" s="1"/>
  <c r="MF76" i="30"/>
  <c r="MF41" i="30"/>
  <c r="MF32" i="30"/>
  <c r="AP32" i="30" s="1"/>
  <c r="MF6" i="30"/>
  <c r="AP6" i="30" s="1"/>
  <c r="MF98" i="30"/>
  <c r="MF99" i="30"/>
  <c r="MF91" i="30"/>
  <c r="MF83" i="30"/>
  <c r="MF92" i="30"/>
  <c r="MF84" i="30"/>
  <c r="MF77" i="30"/>
  <c r="MF65" i="30"/>
  <c r="MF61" i="30"/>
  <c r="MF60" i="30"/>
  <c r="MF25" i="30"/>
  <c r="AP25" i="30" s="1"/>
  <c r="MF11" i="30"/>
  <c r="AP11" i="30" s="1"/>
  <c r="MF100" i="30"/>
  <c r="MF101" i="30"/>
  <c r="MF93" i="30"/>
  <c r="MF85" i="30"/>
  <c r="MF94" i="30"/>
  <c r="MF86" i="30"/>
  <c r="MF79" i="30"/>
  <c r="MF71" i="30"/>
  <c r="MF78" i="30"/>
  <c r="MF70" i="30"/>
  <c r="MF63" i="30"/>
  <c r="MF55" i="30"/>
  <c r="MF47" i="30"/>
  <c r="MF39" i="30"/>
  <c r="AP39" i="30" s="1"/>
  <c r="MF62" i="30"/>
  <c r="MF54" i="30"/>
  <c r="MF46" i="30"/>
  <c r="MF38" i="30"/>
  <c r="AP38" i="30" s="1"/>
  <c r="MF31" i="30"/>
  <c r="AP31" i="30" s="1"/>
  <c r="MF24" i="30"/>
  <c r="AP24" i="30" s="1"/>
  <c r="MF16" i="30"/>
  <c r="AP16" i="30" s="1"/>
  <c r="MF10" i="30"/>
  <c r="AP10" i="30" s="1"/>
  <c r="MF28" i="30"/>
  <c r="AP28" i="30" s="1"/>
  <c r="MF20" i="30"/>
  <c r="AP20" i="30" s="1"/>
  <c r="MF8" i="30"/>
  <c r="AP8" i="30" s="1"/>
  <c r="MF73" i="30"/>
  <c r="MF72" i="30"/>
  <c r="MF57" i="30"/>
  <c r="MF49" i="30"/>
  <c r="MF37" i="30"/>
  <c r="AP37" i="30" s="1"/>
  <c r="MF56" i="30"/>
  <c r="MF48" i="30"/>
  <c r="MF36" i="30"/>
  <c r="AP36" i="30" s="1"/>
  <c r="D19" i="30" s="1"/>
  <c r="MF29" i="30"/>
  <c r="AP29" i="30" s="1"/>
  <c r="MF18" i="30"/>
  <c r="AP18" i="30" s="1"/>
  <c r="MF12" i="30"/>
  <c r="AP12" i="30" s="1"/>
  <c r="MF26" i="30"/>
  <c r="AP26" i="30" s="1"/>
  <c r="MF17" i="30"/>
  <c r="AP17" i="30" s="1"/>
  <c r="MF34" i="30"/>
  <c r="AP34" i="30" s="1"/>
  <c r="MF13" i="30"/>
  <c r="AP13" i="30" s="1"/>
  <c r="MF7" i="30"/>
  <c r="AP7" i="30" s="1"/>
  <c r="MF14" i="30"/>
  <c r="AP14" i="30" s="1"/>
  <c r="MF5" i="30"/>
  <c r="MF64" i="30"/>
  <c r="MF53" i="30"/>
  <c r="MF33" i="30"/>
  <c r="AP33" i="30" s="1"/>
  <c r="MF52" i="30"/>
  <c r="MF44" i="30"/>
  <c r="MF22" i="30"/>
  <c r="AP22" i="30" s="1"/>
  <c r="MF15" i="30"/>
  <c r="AP15" i="30" s="1"/>
  <c r="MF30" i="30"/>
  <c r="AP30" i="30" s="1"/>
  <c r="MF21" i="30"/>
  <c r="AP21" i="30" s="1"/>
  <c r="R305" i="30"/>
  <c r="MF3" i="30"/>
  <c r="S39" i="30"/>
  <c r="S28" i="30"/>
  <c r="S37" i="30"/>
  <c r="AH38" i="30" l="1"/>
  <c r="AH18" i="30"/>
  <c r="AH4" i="30"/>
  <c r="AH11" i="30"/>
  <c r="D13" i="30"/>
  <c r="D21" i="30"/>
  <c r="D10" i="30"/>
  <c r="D16" i="30"/>
  <c r="S304" i="30"/>
  <c r="AF4" i="2"/>
  <c r="AI49" i="2" s="1"/>
  <c r="S21" i="2"/>
  <c r="S40" i="2"/>
  <c r="AA19" i="2"/>
  <c r="S30" i="2"/>
  <c r="AA23" i="2"/>
  <c r="AA17" i="2"/>
  <c r="AA28" i="2"/>
  <c r="AA35" i="2"/>
  <c r="S10" i="2"/>
  <c r="AA34" i="2"/>
  <c r="AA33" i="2"/>
  <c r="U3" i="2"/>
  <c r="AF3" i="2"/>
  <c r="S9" i="2"/>
  <c r="S17" i="2"/>
  <c r="S14" i="2"/>
  <c r="S26" i="2"/>
  <c r="S28" i="2"/>
  <c r="AA36" i="2"/>
  <c r="S16" i="2"/>
  <c r="S35" i="2"/>
  <c r="AA37" i="2"/>
  <c r="AA15" i="2"/>
  <c r="AA10" i="2"/>
  <c r="AA24" i="2"/>
  <c r="S25" i="2"/>
  <c r="S34" i="2"/>
  <c r="S8" i="2"/>
  <c r="AA31" i="2"/>
  <c r="S33" i="2"/>
  <c r="AA13" i="2"/>
  <c r="AA21" i="2"/>
  <c r="AA22" i="2"/>
  <c r="AA20" i="2"/>
  <c r="S32" i="2"/>
  <c r="AA40" i="2"/>
  <c r="AA27" i="2"/>
  <c r="AA29" i="2"/>
  <c r="S11" i="2"/>
  <c r="S19" i="2"/>
  <c r="AA18" i="2"/>
  <c r="S12" i="2"/>
  <c r="AA30" i="2"/>
  <c r="S38" i="2"/>
  <c r="S23" i="2"/>
  <c r="S39" i="2"/>
  <c r="AA41" i="2"/>
  <c r="AA9" i="2"/>
  <c r="S13" i="2"/>
  <c r="S22" i="2"/>
  <c r="S20" i="2"/>
  <c r="AA32" i="2"/>
  <c r="S27" i="2"/>
  <c r="S29" i="2"/>
  <c r="AA11" i="2"/>
  <c r="S18" i="2"/>
  <c r="AA12" i="2"/>
  <c r="AA38" i="2"/>
  <c r="AA39" i="2"/>
  <c r="S41" i="2"/>
  <c r="AA14" i="2"/>
  <c r="AA26" i="2"/>
  <c r="S36" i="2"/>
  <c r="AA16" i="2"/>
  <c r="S37" i="2"/>
  <c r="S15" i="2"/>
  <c r="S24" i="2"/>
  <c r="AA25" i="2"/>
  <c r="AA8" i="2"/>
  <c r="S31" i="2"/>
  <c r="AB305" i="30"/>
  <c r="AE305" i="30"/>
  <c r="AH305" i="30"/>
  <c r="AK305" i="30"/>
  <c r="Y305" i="30"/>
  <c r="AK38" i="30" l="1"/>
  <c r="AK10" i="30"/>
  <c r="AK15" i="30"/>
  <c r="AK17" i="30"/>
  <c r="AK34" i="30"/>
  <c r="AK30" i="30"/>
  <c r="AK35" i="30"/>
  <c r="AK24" i="30"/>
  <c r="AK6" i="30"/>
  <c r="AK7" i="30"/>
  <c r="AK26" i="30"/>
  <c r="AK22" i="30"/>
  <c r="AK27" i="30"/>
  <c r="AK12" i="30"/>
  <c r="AK29" i="30"/>
  <c r="AK33" i="30"/>
  <c r="AK31" i="30"/>
  <c r="AK16" i="30"/>
  <c r="AK18" i="30"/>
  <c r="AK19" i="30"/>
  <c r="AK21" i="30"/>
  <c r="AK36" i="30"/>
  <c r="AK20" i="30"/>
  <c r="AK23" i="30"/>
  <c r="AK25" i="30"/>
  <c r="AK8" i="30"/>
  <c r="AK9" i="30"/>
  <c r="AK11" i="30"/>
  <c r="AH29" i="30"/>
  <c r="AH36" i="30"/>
  <c r="AH20" i="30"/>
  <c r="AH31" i="30"/>
  <c r="AH8" i="30"/>
  <c r="AH14" i="30"/>
  <c r="AH17" i="30"/>
  <c r="AH23" i="30"/>
  <c r="AH9" i="30"/>
  <c r="AH22" i="30"/>
  <c r="AH6" i="30"/>
  <c r="AH26" i="30"/>
  <c r="AH12" i="30"/>
  <c r="AH25" i="30"/>
  <c r="AH13" i="30"/>
  <c r="AH32" i="30"/>
  <c r="AH35" i="30"/>
  <c r="AH15" i="30"/>
  <c r="AH10" i="30"/>
  <c r="AH34" i="30"/>
  <c r="AH19" i="30"/>
  <c r="AH7" i="30"/>
  <c r="AH24" i="30"/>
  <c r="AH33" i="30"/>
  <c r="AH30" i="30"/>
  <c r="AH16" i="30"/>
  <c r="AH21" i="30"/>
  <c r="AH27" i="30"/>
  <c r="AB29" i="30"/>
  <c r="AB8" i="30"/>
  <c r="AB9" i="30"/>
  <c r="AB10" i="30"/>
  <c r="AB27" i="30"/>
  <c r="AB24" i="30"/>
  <c r="AB15" i="30"/>
  <c r="AB12" i="30"/>
  <c r="AB7" i="30"/>
  <c r="AB38" i="30"/>
  <c r="AB22" i="30"/>
  <c r="AB23" i="30"/>
  <c r="AB16" i="30"/>
  <c r="AB33" i="30"/>
  <c r="AB30" i="30"/>
  <c r="AB31" i="30"/>
  <c r="AB26" i="30"/>
  <c r="AE22" i="30"/>
  <c r="AE25" i="30"/>
  <c r="AE8" i="30"/>
  <c r="AE26" i="30"/>
  <c r="AE34" i="30"/>
  <c r="AE36" i="30"/>
  <c r="AE23" i="30"/>
  <c r="AE32" i="30"/>
  <c r="AE15" i="30"/>
  <c r="AE12" i="30"/>
  <c r="AE7" i="30"/>
  <c r="AE19" i="30"/>
  <c r="AE29" i="30"/>
  <c r="T8" i="2"/>
  <c r="AE16" i="30"/>
  <c r="AE30" i="30"/>
  <c r="AE33" i="30"/>
  <c r="AE21" i="30"/>
  <c r="AE27" i="30"/>
  <c r="AE11" i="30"/>
  <c r="AE31" i="30"/>
  <c r="AE24" i="30"/>
  <c r="AE14" i="30"/>
  <c r="AE17" i="30"/>
  <c r="AE9" i="30"/>
  <c r="AE18" i="30"/>
  <c r="AE13" i="30"/>
  <c r="AE35" i="30"/>
  <c r="AE10" i="30"/>
  <c r="AE6" i="30"/>
  <c r="AE20" i="30"/>
  <c r="AE38" i="30"/>
  <c r="AK14" i="30"/>
  <c r="AK13" i="30"/>
  <c r="AK32" i="30"/>
  <c r="S305" i="30"/>
  <c r="AB8" i="2"/>
  <c r="Y8" i="30"/>
  <c r="S8" i="30" s="1"/>
  <c r="Y15" i="30"/>
  <c r="S15" i="30" s="1"/>
  <c r="Y21" i="30"/>
  <c r="Y23" i="30"/>
  <c r="S23" i="30" s="1"/>
  <c r="Y25" i="30"/>
  <c r="Y33" i="30"/>
  <c r="S33" i="30" s="1"/>
  <c r="Y26" i="30"/>
  <c r="S26" i="30" s="1"/>
  <c r="Y17" i="30"/>
  <c r="Y36" i="30"/>
  <c r="Y34" i="30"/>
  <c r="Y32" i="30"/>
  <c r="Y6" i="30"/>
  <c r="Y31" i="30"/>
  <c r="S31" i="30" s="1"/>
  <c r="Y14" i="30"/>
  <c r="Y24" i="30"/>
  <c r="S24" i="30" s="1"/>
  <c r="Y13" i="30"/>
  <c r="Y16" i="30"/>
  <c r="S16" i="30" s="1"/>
  <c r="Y38" i="30"/>
  <c r="Y7" i="30"/>
  <c r="S7" i="30" s="1"/>
  <c r="Y10" i="30"/>
  <c r="S10" i="30" s="1"/>
  <c r="Y29" i="30"/>
  <c r="S29" i="30" s="1"/>
  <c r="Y35" i="30"/>
  <c r="Y20" i="30"/>
  <c r="Y18" i="30"/>
  <c r="Y27" i="30"/>
  <c r="S27" i="30" s="1"/>
  <c r="Y22" i="30"/>
  <c r="S22" i="30" s="1"/>
  <c r="Y19" i="30"/>
  <c r="Y12" i="30"/>
  <c r="S12" i="30" s="1"/>
  <c r="Y30" i="30"/>
  <c r="S30" i="30" s="1"/>
  <c r="Y11" i="30"/>
  <c r="Y9" i="30"/>
  <c r="S9" i="30" s="1"/>
  <c r="AB32" i="30"/>
  <c r="AB25" i="30"/>
  <c r="AB34" i="30"/>
  <c r="AB36" i="30"/>
  <c r="AB6" i="30"/>
  <c r="AB35" i="30"/>
  <c r="AB14" i="30"/>
  <c r="AB13" i="30"/>
  <c r="AB11" i="30"/>
  <c r="AB18" i="30"/>
  <c r="AB17" i="30"/>
  <c r="AB20" i="30"/>
  <c r="AB19" i="30"/>
  <c r="AB21" i="30"/>
  <c r="S38" i="30" l="1"/>
  <c r="S11" i="30"/>
  <c r="S18" i="30"/>
  <c r="S35" i="30"/>
  <c r="S13" i="30"/>
  <c r="S14" i="30"/>
  <c r="S6" i="30"/>
  <c r="S34" i="30"/>
  <c r="S17" i="30"/>
  <c r="AB9" i="2"/>
  <c r="X8" i="2"/>
  <c r="S19" i="30"/>
  <c r="S20" i="30"/>
  <c r="S32" i="30"/>
  <c r="S36" i="30"/>
  <c r="S25" i="30"/>
  <c r="S21" i="30"/>
  <c r="U8" i="2"/>
  <c r="AD5" i="2" s="1"/>
  <c r="W8" i="2"/>
  <c r="T9" i="2"/>
  <c r="T10" i="2" l="1"/>
  <c r="W9" i="2"/>
  <c r="U9" i="2"/>
  <c r="L6" i="30"/>
  <c r="L2" i="30"/>
  <c r="AE5" i="2"/>
  <c r="AF5" i="2"/>
  <c r="AG5" i="2" s="1"/>
  <c r="AD6" i="2" s="1"/>
  <c r="X9" i="2"/>
  <c r="AB10" i="2"/>
  <c r="AB11" i="2" l="1"/>
  <c r="X10" i="2"/>
  <c r="AE6" i="2"/>
  <c r="AF6" i="2" s="1"/>
  <c r="N8" i="2"/>
  <c r="G6" i="30"/>
  <c r="W10" i="2"/>
  <c r="U10" i="2"/>
  <c r="T11" i="2"/>
  <c r="AG6" i="2" l="1"/>
  <c r="AD7" i="2" s="1"/>
  <c r="AE7" i="2" s="1"/>
  <c r="AF7" i="2" s="1"/>
  <c r="AG7" i="2" s="1"/>
  <c r="AD8" i="2" s="1"/>
  <c r="H6" i="30"/>
  <c r="K6" i="30"/>
  <c r="L7" i="30" s="1" a="1"/>
  <c r="L7" i="30" s="1"/>
  <c r="J6" i="30"/>
  <c r="P8" i="2" s="1"/>
  <c r="I6" i="30"/>
  <c r="W11" i="2"/>
  <c r="U11" i="2"/>
  <c r="T12" i="2"/>
  <c r="AB12" i="2"/>
  <c r="X11" i="2"/>
  <c r="O8" i="2" l="1"/>
  <c r="AB13" i="2"/>
  <c r="X12" i="2"/>
  <c r="AE8" i="2"/>
  <c r="AF8" i="2" s="1"/>
  <c r="N9" i="2"/>
  <c r="G7" i="30"/>
  <c r="U12" i="2"/>
  <c r="W12" i="2"/>
  <c r="T13" i="2"/>
  <c r="AG8" i="2" l="1"/>
  <c r="AD9" i="2" s="1"/>
  <c r="I7" i="30"/>
  <c r="H7" i="30"/>
  <c r="K7" i="30"/>
  <c r="L8" i="30" s="1" a="1"/>
  <c r="L8" i="30" s="1"/>
  <c r="J7" i="30"/>
  <c r="P9" i="2" s="1"/>
  <c r="W13" i="2"/>
  <c r="U13" i="2"/>
  <c r="T14" i="2"/>
  <c r="X13" i="2"/>
  <c r="AB14" i="2"/>
  <c r="AE9" i="2" l="1"/>
  <c r="AF9" i="2" s="1"/>
  <c r="AG9" i="2" s="1"/>
  <c r="AD10" i="2" s="1"/>
  <c r="O9" i="2"/>
  <c r="X14" i="2"/>
  <c r="AB15" i="2"/>
  <c r="U14" i="2"/>
  <c r="W14" i="2"/>
  <c r="T15" i="2"/>
  <c r="N10" i="2"/>
  <c r="G8" i="30"/>
  <c r="AF10" i="2" l="1"/>
  <c r="AE10" i="2"/>
  <c r="X15" i="2"/>
  <c r="AB16" i="2"/>
  <c r="J8" i="30"/>
  <c r="P10" i="2" s="1"/>
  <c r="K8" i="30"/>
  <c r="L9" i="30" s="1" a="1"/>
  <c r="L9" i="30" s="1"/>
  <c r="I8" i="30"/>
  <c r="H8" i="30"/>
  <c r="W15" i="2"/>
  <c r="T16" i="2"/>
  <c r="U15" i="2"/>
  <c r="AG10" i="2" l="1"/>
  <c r="AD11" i="2" s="1"/>
  <c r="AE11" i="2" s="1"/>
  <c r="AF11" i="2" s="1"/>
  <c r="AG11" i="2" s="1"/>
  <c r="AD12" i="2" s="1"/>
  <c r="O10" i="2"/>
  <c r="N11" i="2"/>
  <c r="G9" i="30"/>
  <c r="AB17" i="2"/>
  <c r="X16" i="2"/>
  <c r="U16" i="2"/>
  <c r="W16" i="2"/>
  <c r="T17" i="2"/>
  <c r="AE12" i="2" l="1"/>
  <c r="AF12" i="2" s="1"/>
  <c r="H9" i="30"/>
  <c r="K9" i="30"/>
  <c r="L10" i="30" s="1" a="1"/>
  <c r="L10" i="30" s="1"/>
  <c r="I9" i="30"/>
  <c r="O11" i="2" s="1"/>
  <c r="J9" i="30"/>
  <c r="P11" i="2" s="1"/>
  <c r="U17" i="2"/>
  <c r="W17" i="2"/>
  <c r="T18" i="2"/>
  <c r="X17" i="2"/>
  <c r="AB18" i="2"/>
  <c r="AG12" i="2" l="1"/>
  <c r="AD13" i="2" s="1"/>
  <c r="AE13" i="2" s="1"/>
  <c r="AF13" i="2" s="1"/>
  <c r="AG13" i="2" s="1"/>
  <c r="AD14" i="2" s="1"/>
  <c r="N12" i="2"/>
  <c r="G10" i="30"/>
  <c r="AB19" i="2"/>
  <c r="X18" i="2"/>
  <c r="U18" i="2"/>
  <c r="T19" i="2"/>
  <c r="W18" i="2"/>
  <c r="AE14" i="2" l="1"/>
  <c r="AF14" i="2" s="1"/>
  <c r="W19" i="2"/>
  <c r="U19" i="2"/>
  <c r="T20" i="2"/>
  <c r="I10" i="30"/>
  <c r="K10" i="30"/>
  <c r="L11" i="30" s="1" a="1"/>
  <c r="L11" i="30" s="1"/>
  <c r="H10" i="30"/>
  <c r="J10" i="30"/>
  <c r="P12" i="2" s="1"/>
  <c r="X19" i="2"/>
  <c r="AB20" i="2"/>
  <c r="O12" i="2"/>
  <c r="AG14" i="2" l="1"/>
  <c r="AD15" i="2" s="1"/>
  <c r="X20" i="2"/>
  <c r="AB21" i="2"/>
  <c r="N13" i="2"/>
  <c r="G11" i="30"/>
  <c r="U20" i="2"/>
  <c r="T21" i="2"/>
  <c r="W20" i="2"/>
  <c r="AE15" i="2" l="1"/>
  <c r="AF15" i="2" s="1"/>
  <c r="AG15" i="2" s="1"/>
  <c r="AD16" i="2" s="1"/>
  <c r="AE16" i="2" s="1"/>
  <c r="W21" i="2"/>
  <c r="U21" i="2"/>
  <c r="T22" i="2"/>
  <c r="I11" i="30"/>
  <c r="K11" i="30"/>
  <c r="L12" i="30" s="1" a="1"/>
  <c r="L12" i="30" s="1"/>
  <c r="H11" i="30"/>
  <c r="J11" i="30"/>
  <c r="P13" i="2" s="1"/>
  <c r="AB22" i="2"/>
  <c r="X21" i="2"/>
  <c r="AF16" i="2" l="1"/>
  <c r="AG16" i="2" s="1"/>
  <c r="AD17" i="2" s="1"/>
  <c r="O13" i="2"/>
  <c r="AB23" i="2"/>
  <c r="X22" i="2"/>
  <c r="N14" i="2"/>
  <c r="G12" i="30"/>
  <c r="W22" i="2"/>
  <c r="T23" i="2"/>
  <c r="U22" i="2"/>
  <c r="AE17" i="2" l="1"/>
  <c r="AF17" i="2" s="1"/>
  <c r="AG17" i="2" s="1"/>
  <c r="AD18" i="2" s="1"/>
  <c r="W23" i="2"/>
  <c r="U23" i="2"/>
  <c r="T24" i="2"/>
  <c r="H12" i="30"/>
  <c r="K12" i="30"/>
  <c r="L13" i="30" s="1" a="1"/>
  <c r="L13" i="30" s="1"/>
  <c r="I12" i="30"/>
  <c r="O14" i="2" s="1"/>
  <c r="J12" i="30"/>
  <c r="P14" i="2" s="1"/>
  <c r="AB24" i="2"/>
  <c r="X23" i="2"/>
  <c r="AE18" i="2" l="1"/>
  <c r="AF18" i="2" s="1"/>
  <c r="AG18" i="2" s="1"/>
  <c r="AD19" i="2" s="1"/>
  <c r="AB25" i="2"/>
  <c r="X24" i="2"/>
  <c r="N15" i="2"/>
  <c r="G13" i="30"/>
  <c r="W24" i="2"/>
  <c r="T25" i="2"/>
  <c r="U24" i="2"/>
  <c r="AE19" i="2" l="1"/>
  <c r="AF19" i="2" s="1"/>
  <c r="W25" i="2"/>
  <c r="U25" i="2"/>
  <c r="T26" i="2"/>
  <c r="H13" i="30"/>
  <c r="J13" i="30"/>
  <c r="P15" i="2" s="1"/>
  <c r="I13" i="30"/>
  <c r="O15" i="2" s="1"/>
  <c r="K13" i="30"/>
  <c r="L14" i="30" s="1" a="1"/>
  <c r="L14" i="30" s="1"/>
  <c r="X25" i="2"/>
  <c r="AB26" i="2"/>
  <c r="AG19" i="2" l="1"/>
  <c r="AD20" i="2" s="1"/>
  <c r="AE20" i="2" s="1"/>
  <c r="AB27" i="2"/>
  <c r="X26" i="2"/>
  <c r="N16" i="2"/>
  <c r="G14" i="30"/>
  <c r="U26" i="2"/>
  <c r="T27" i="2"/>
  <c r="W26" i="2"/>
  <c r="AF20" i="2" l="1"/>
  <c r="AG20" i="2" s="1"/>
  <c r="AD21" i="2" s="1"/>
  <c r="U27" i="2"/>
  <c r="T28" i="2"/>
  <c r="W27" i="2"/>
  <c r="H14" i="30"/>
  <c r="K14" i="30"/>
  <c r="L15" i="30" s="1" a="1"/>
  <c r="L15" i="30" s="1"/>
  <c r="I14" i="30"/>
  <c r="O16" i="2" s="1"/>
  <c r="J14" i="30"/>
  <c r="P16" i="2" s="1"/>
  <c r="AB28" i="2"/>
  <c r="X27" i="2"/>
  <c r="AE21" i="2" l="1"/>
  <c r="AF21" i="2" s="1"/>
  <c r="U28" i="2"/>
  <c r="T29" i="2"/>
  <c r="W28" i="2"/>
  <c r="AB29" i="2"/>
  <c r="X28" i="2"/>
  <c r="N17" i="2"/>
  <c r="G15" i="30"/>
  <c r="AG21" i="2" l="1"/>
  <c r="AD22" i="2" s="1"/>
  <c r="AE22" i="2" s="1"/>
  <c r="X29" i="2"/>
  <c r="AB30" i="2"/>
  <c r="U29" i="2"/>
  <c r="T30" i="2"/>
  <c r="W29" i="2"/>
  <c r="K15" i="30"/>
  <c r="L16" i="30" s="1" a="1"/>
  <c r="L16" i="30" s="1"/>
  <c r="I15" i="30"/>
  <c r="J15" i="30"/>
  <c r="P17" i="2" s="1"/>
  <c r="H15" i="30"/>
  <c r="AF22" i="2" l="1"/>
  <c r="AG22" i="2" s="1"/>
  <c r="AD23" i="2" s="1"/>
  <c r="O17" i="2"/>
  <c r="N18" i="2"/>
  <c r="G16" i="30"/>
  <c r="U30" i="2"/>
  <c r="T31" i="2"/>
  <c r="W30" i="2"/>
  <c r="AB31" i="2"/>
  <c r="X30" i="2"/>
  <c r="AE23" i="2" l="1"/>
  <c r="AF23" i="2" s="1"/>
  <c r="AB32" i="2"/>
  <c r="X31" i="2"/>
  <c r="T32" i="2"/>
  <c r="W31" i="2"/>
  <c r="U31" i="2"/>
  <c r="I16" i="30"/>
  <c r="J16" i="30"/>
  <c r="P18" i="2" s="1"/>
  <c r="K16" i="30"/>
  <c r="L17" i="30" s="1" a="1"/>
  <c r="L17" i="30" s="1"/>
  <c r="H16" i="30"/>
  <c r="AG23" i="2" l="1"/>
  <c r="AD24" i="2" s="1"/>
  <c r="O18" i="2"/>
  <c r="N19" i="2"/>
  <c r="G17" i="30"/>
  <c r="U32" i="2"/>
  <c r="W32" i="2"/>
  <c r="T33" i="2"/>
  <c r="AB33" i="2"/>
  <c r="X32" i="2"/>
  <c r="AF24" i="2" l="1"/>
  <c r="AE24" i="2"/>
  <c r="X33" i="2"/>
  <c r="AB34" i="2"/>
  <c r="J17" i="30"/>
  <c r="P19" i="2" s="1"/>
  <c r="H17" i="30"/>
  <c r="K17" i="30"/>
  <c r="L18" i="30" s="1" a="1"/>
  <c r="L18" i="30" s="1"/>
  <c r="I17" i="30"/>
  <c r="W33" i="2"/>
  <c r="U33" i="2"/>
  <c r="T34" i="2"/>
  <c r="O19" i="2"/>
  <c r="AG24" i="2" l="1"/>
  <c r="AD25" i="2" s="1"/>
  <c r="AE25" i="2" s="1"/>
  <c r="AB35" i="2"/>
  <c r="X34" i="2"/>
  <c r="W34" i="2"/>
  <c r="U34" i="2"/>
  <c r="T35" i="2"/>
  <c r="N20" i="2"/>
  <c r="G18" i="30"/>
  <c r="AF25" i="2" l="1"/>
  <c r="AG25" i="2" s="1"/>
  <c r="AD26" i="2" s="1"/>
  <c r="AE26" i="2" s="1"/>
  <c r="I18" i="30"/>
  <c r="J18" i="30"/>
  <c r="P20" i="2" s="1"/>
  <c r="H18" i="30"/>
  <c r="K18" i="30"/>
  <c r="L19" i="30" s="1" a="1"/>
  <c r="L19" i="30" s="1"/>
  <c r="T36" i="2"/>
  <c r="U35" i="2"/>
  <c r="W35" i="2"/>
  <c r="AB36" i="2"/>
  <c r="X35" i="2"/>
  <c r="AF26" i="2" l="1"/>
  <c r="AG26" i="2" s="1"/>
  <c r="AD27" i="2" s="1"/>
  <c r="O20" i="2"/>
  <c r="AB37" i="2"/>
  <c r="X36" i="2"/>
  <c r="T37" i="2"/>
  <c r="W36" i="2"/>
  <c r="U36" i="2"/>
  <c r="N21" i="2"/>
  <c r="G19" i="30"/>
  <c r="AE27" i="2" l="1"/>
  <c r="AF27" i="2" s="1"/>
  <c r="K19" i="30"/>
  <c r="L20" i="30" s="1" a="1"/>
  <c r="L20" i="30" s="1"/>
  <c r="H19" i="30"/>
  <c r="J19" i="30"/>
  <c r="P21" i="2" s="1"/>
  <c r="I19" i="30"/>
  <c r="O21" i="2" s="1"/>
  <c r="W37" i="2"/>
  <c r="U37" i="2"/>
  <c r="T38" i="2"/>
  <c r="AB38" i="2"/>
  <c r="X37" i="2"/>
  <c r="AG27" i="2" l="1"/>
  <c r="AD28" i="2" s="1"/>
  <c r="AE28" i="2" s="1"/>
  <c r="W38" i="2"/>
  <c r="U38" i="2"/>
  <c r="T39" i="2"/>
  <c r="N22" i="2"/>
  <c r="G20" i="30"/>
  <c r="X38" i="2"/>
  <c r="AB39" i="2"/>
  <c r="AF28" i="2" l="1"/>
  <c r="AG28" i="2" s="1"/>
  <c r="AD29" i="2" s="1"/>
  <c r="X39" i="2"/>
  <c r="AB40" i="2"/>
  <c r="H20" i="30"/>
  <c r="J20" i="30"/>
  <c r="P22" i="2" s="1"/>
  <c r="I20" i="30"/>
  <c r="O22" i="2" s="1"/>
  <c r="K20" i="30"/>
  <c r="L21" i="30" s="1" a="1"/>
  <c r="L21" i="30" s="1"/>
  <c r="U39" i="2"/>
  <c r="W39" i="2"/>
  <c r="T40" i="2"/>
  <c r="AE29" i="2" l="1"/>
  <c r="U40" i="2"/>
  <c r="T41" i="2"/>
  <c r="W40" i="2"/>
  <c r="N23" i="2"/>
  <c r="G21" i="30"/>
  <c r="X40" i="2"/>
  <c r="AB41" i="2"/>
  <c r="AF29" i="2" l="1"/>
  <c r="AG29" i="2" s="1"/>
  <c r="AD30" i="2" s="1"/>
  <c r="AE30" i="2" s="1"/>
  <c r="W41" i="2"/>
  <c r="U41" i="2"/>
  <c r="T42" i="2"/>
  <c r="X41" i="2"/>
  <c r="AB42" i="2"/>
  <c r="J21" i="30"/>
  <c r="P23" i="2" s="1"/>
  <c r="I21" i="30"/>
  <c r="K21" i="30"/>
  <c r="L22" i="30" s="1" a="1"/>
  <c r="L22" i="30" s="1"/>
  <c r="H21" i="30"/>
  <c r="AF30" i="2" l="1"/>
  <c r="AG30" i="2" s="1"/>
  <c r="AD31" i="2" s="1"/>
  <c r="O23" i="2"/>
  <c r="AB43" i="2"/>
  <c r="X42" i="2"/>
  <c r="W42" i="2"/>
  <c r="T43" i="2"/>
  <c r="U42" i="2"/>
  <c r="N24" i="2"/>
  <c r="G22" i="30"/>
  <c r="AE31" i="2" l="1"/>
  <c r="AF31" i="2" s="1"/>
  <c r="T44" i="2"/>
  <c r="U43" i="2"/>
  <c r="W43" i="2"/>
  <c r="I22" i="30"/>
  <c r="H22" i="30"/>
  <c r="J22" i="30"/>
  <c r="P24" i="2" s="1"/>
  <c r="K22" i="30"/>
  <c r="L23" i="30" s="1" a="1"/>
  <c r="L23" i="30" s="1"/>
  <c r="AB44" i="2"/>
  <c r="X43" i="2"/>
  <c r="AG31" i="2" l="1"/>
  <c r="AD32" i="2" s="1"/>
  <c r="AE32" i="2" s="1"/>
  <c r="O24" i="2"/>
  <c r="N25" i="2"/>
  <c r="G23" i="30"/>
  <c r="U44" i="2"/>
  <c r="W44" i="2"/>
  <c r="T45" i="2"/>
  <c r="X44" i="2"/>
  <c r="AB45" i="2"/>
  <c r="AF32" i="2" l="1"/>
  <c r="AG32" i="2" s="1"/>
  <c r="AD33" i="2" s="1"/>
  <c r="H23" i="30"/>
  <c r="J23" i="30"/>
  <c r="P25" i="2" s="1"/>
  <c r="I23" i="30"/>
  <c r="K23" i="30"/>
  <c r="L24" i="30" s="1" a="1"/>
  <c r="L24" i="30" s="1"/>
  <c r="X45" i="2"/>
  <c r="AB46" i="2"/>
  <c r="T46" i="2"/>
  <c r="W45" i="2"/>
  <c r="U45" i="2"/>
  <c r="AE33" i="2" l="1"/>
  <c r="AF33" i="2" s="1"/>
  <c r="O25" i="2"/>
  <c r="N26" i="2"/>
  <c r="G24" i="30"/>
  <c r="X46" i="2"/>
  <c r="AB47" i="2"/>
  <c r="U46" i="2"/>
  <c r="W46" i="2"/>
  <c r="T47" i="2"/>
  <c r="AG33" i="2" l="1"/>
  <c r="AD34" i="2" s="1"/>
  <c r="AE34" i="2" s="1"/>
  <c r="AF34" i="2" s="1"/>
  <c r="AG34" i="2" s="1"/>
  <c r="AD35" i="2" s="1"/>
  <c r="AE35" i="2" s="1"/>
  <c r="AB48" i="2"/>
  <c r="X47" i="2"/>
  <c r="I24" i="30"/>
  <c r="J24" i="30"/>
  <c r="P26" i="2" s="1"/>
  <c r="K24" i="30"/>
  <c r="L25" i="30" s="1" a="1"/>
  <c r="L25" i="30" s="1"/>
  <c r="H24" i="30"/>
  <c r="T48" i="2"/>
  <c r="W47" i="2"/>
  <c r="U47" i="2"/>
  <c r="AF35" i="2" l="1"/>
  <c r="AG35" i="2" s="1"/>
  <c r="AD36" i="2" s="1"/>
  <c r="AE36" i="2" s="1"/>
  <c r="O26" i="2"/>
  <c r="T49" i="2"/>
  <c r="U48" i="2"/>
  <c r="W48" i="2"/>
  <c r="N27" i="2"/>
  <c r="G25" i="30"/>
  <c r="AB49" i="2"/>
  <c r="X48" i="2"/>
  <c r="AF36" i="2" l="1"/>
  <c r="AG36" i="2" s="1"/>
  <c r="AD37" i="2" s="1"/>
  <c r="X49" i="2"/>
  <c r="AB50" i="2"/>
  <c r="I25" i="30"/>
  <c r="K25" i="30"/>
  <c r="L26" i="30" s="1" a="1"/>
  <c r="L26" i="30" s="1"/>
  <c r="J25" i="30"/>
  <c r="P27" i="2" s="1"/>
  <c r="H25" i="30"/>
  <c r="U49" i="2"/>
  <c r="W49" i="2"/>
  <c r="AF37" i="2" l="1"/>
  <c r="AG37" i="2" s="1"/>
  <c r="AD38" i="2" s="1"/>
  <c r="AE37" i="2"/>
  <c r="O27" i="2"/>
  <c r="N28" i="2"/>
  <c r="G26" i="30"/>
  <c r="AE38" i="2" l="1"/>
  <c r="AF38" i="2" s="1"/>
  <c r="K26" i="30"/>
  <c r="L27" i="30" s="1" a="1"/>
  <c r="L27" i="30" s="1"/>
  <c r="J26" i="30"/>
  <c r="P28" i="2" s="1"/>
  <c r="I26" i="30"/>
  <c r="H26" i="30"/>
  <c r="AG38" i="2" l="1"/>
  <c r="AD39" i="2" s="1"/>
  <c r="O28" i="2"/>
  <c r="N29" i="2"/>
  <c r="G27" i="30"/>
  <c r="AF39" i="2" l="1"/>
  <c r="AE39" i="2"/>
  <c r="I27" i="30"/>
  <c r="K27" i="30"/>
  <c r="L28" i="30" s="1" a="1"/>
  <c r="L28" i="30" s="1"/>
  <c r="J27" i="30"/>
  <c r="P29" i="2" s="1"/>
  <c r="H27" i="30"/>
  <c r="AG39" i="2" l="1"/>
  <c r="AD40" i="2" s="1"/>
  <c r="AE40" i="2" s="1"/>
  <c r="O29" i="2"/>
  <c r="N30" i="2"/>
  <c r="G28" i="30"/>
  <c r="AD41" i="2" l="1"/>
  <c r="AE41" i="2" s="1"/>
  <c r="AF40" i="2"/>
  <c r="AG40" i="2"/>
  <c r="K28" i="30"/>
  <c r="L29" i="30" s="1" a="1"/>
  <c r="L29" i="30" s="1"/>
  <c r="J28" i="30"/>
  <c r="P30" i="2" s="1"/>
  <c r="H28" i="30"/>
  <c r="I28" i="30"/>
  <c r="AF41" i="2" l="1"/>
  <c r="AG41" i="2"/>
  <c r="AD42" i="2"/>
  <c r="AG42" i="2" s="1"/>
  <c r="O30" i="2"/>
  <c r="N31" i="2"/>
  <c r="G29" i="30"/>
  <c r="AF42" i="2" l="1"/>
  <c r="AD43" i="2"/>
  <c r="AF43" i="2" s="1"/>
  <c r="AE42" i="2"/>
  <c r="AE43" i="2"/>
  <c r="K29" i="30"/>
  <c r="L30" i="30" s="1" a="1"/>
  <c r="L30" i="30" s="1"/>
  <c r="I29" i="30"/>
  <c r="J29" i="30"/>
  <c r="P31" i="2" s="1"/>
  <c r="H29" i="30"/>
  <c r="AG43" i="2" l="1"/>
  <c r="O31" i="2"/>
  <c r="AD44" i="2"/>
  <c r="AE44" i="2" s="1"/>
  <c r="N32" i="2"/>
  <c r="G30" i="30"/>
  <c r="AF44" i="2" l="1"/>
  <c r="AD45" i="2"/>
  <c r="AD46" i="2" s="1"/>
  <c r="AG44" i="2"/>
  <c r="AF45" i="2"/>
  <c r="AG45" i="2"/>
  <c r="H30" i="30"/>
  <c r="J30" i="30"/>
  <c r="P32" i="2" s="1"/>
  <c r="K30" i="30"/>
  <c r="L31" i="30" s="1" a="1"/>
  <c r="L31" i="30" s="1"/>
  <c r="I30" i="30"/>
  <c r="AE45" i="2" l="1"/>
  <c r="AE46" i="2"/>
  <c r="AD47" i="2"/>
  <c r="AG46" i="2"/>
  <c r="AF46" i="2"/>
  <c r="O32" i="2"/>
  <c r="N33" i="2"/>
  <c r="G31" i="30"/>
  <c r="AD48" i="2" l="1"/>
  <c r="AF47" i="2"/>
  <c r="AG47" i="2"/>
  <c r="AE47" i="2"/>
  <c r="J31" i="30"/>
  <c r="P33" i="2" s="1"/>
  <c r="H31" i="30"/>
  <c r="I31" i="30"/>
  <c r="K31" i="30"/>
  <c r="L32" i="30" s="1" a="1"/>
  <c r="L32" i="30" s="1"/>
  <c r="AG48" i="2" l="1"/>
  <c r="AF48" i="2"/>
  <c r="AE48" i="2"/>
  <c r="AD49" i="2"/>
  <c r="O33" i="2"/>
  <c r="N34" i="2"/>
  <c r="G32" i="30"/>
  <c r="AF49" i="2" l="1"/>
  <c r="AG49" i="2"/>
  <c r="AD50" i="2"/>
  <c r="AE49" i="2"/>
  <c r="H32" i="30"/>
  <c r="K32" i="30"/>
  <c r="L33" i="30" s="1" a="1"/>
  <c r="L33" i="30" s="1"/>
  <c r="J32" i="30"/>
  <c r="P34" i="2" s="1"/>
  <c r="I32" i="30"/>
  <c r="AG50" i="2" l="1"/>
  <c r="AH50" i="2" s="1"/>
  <c r="AH49" i="2" s="1"/>
  <c r="AH48" i="2" s="1"/>
  <c r="AH47" i="2" s="1"/>
  <c r="AH46" i="2" s="1"/>
  <c r="AH45" i="2" s="1"/>
  <c r="AH44" i="2" s="1"/>
  <c r="AH43" i="2" s="1"/>
  <c r="AH42" i="2" s="1"/>
  <c r="AH41" i="2" s="1"/>
  <c r="AH40" i="2" s="1"/>
  <c r="AH39" i="2" s="1"/>
  <c r="AH38" i="2" s="1"/>
  <c r="AH37" i="2" s="1"/>
  <c r="AH36" i="2" s="1"/>
  <c r="AH35" i="2" s="1"/>
  <c r="AH34" i="2" s="1"/>
  <c r="AH33" i="2" s="1"/>
  <c r="AH32" i="2" s="1"/>
  <c r="AH31" i="2" s="1"/>
  <c r="AH30" i="2" s="1"/>
  <c r="AH29" i="2" s="1"/>
  <c r="AH28" i="2" s="1"/>
  <c r="AH27" i="2" s="1"/>
  <c r="AH26" i="2" s="1"/>
  <c r="AH25" i="2" s="1"/>
  <c r="AH24" i="2" s="1"/>
  <c r="AH23" i="2" s="1"/>
  <c r="AH22" i="2" s="1"/>
  <c r="AH21" i="2" s="1"/>
  <c r="AH20" i="2" s="1"/>
  <c r="AH19" i="2" s="1"/>
  <c r="AH18" i="2" s="1"/>
  <c r="AH17" i="2" s="1"/>
  <c r="AH16" i="2" s="1"/>
  <c r="AH15" i="2" s="1"/>
  <c r="AH14" i="2" s="1"/>
  <c r="AH13" i="2" s="1"/>
  <c r="AH12" i="2" s="1"/>
  <c r="AH11" i="2" s="1"/>
  <c r="AH10" i="2" s="1"/>
  <c r="AH9" i="2" s="1"/>
  <c r="AH8" i="2" s="1"/>
  <c r="AH7" i="2" s="1"/>
  <c r="AH6" i="2" s="1"/>
  <c r="AH5" i="2" s="1"/>
  <c r="AH4" i="2" s="1"/>
  <c r="AI6" i="2" s="1"/>
  <c r="AE50" i="2"/>
  <c r="AF50" i="2"/>
  <c r="O34" i="2"/>
  <c r="N35" i="2"/>
  <c r="G33" i="30"/>
  <c r="I33" i="30" l="1"/>
  <c r="J33" i="30"/>
  <c r="P35" i="2" s="1"/>
  <c r="K33" i="30"/>
  <c r="L34" i="30" s="1" a="1"/>
  <c r="L34" i="30" s="1"/>
  <c r="H33" i="30"/>
  <c r="O35" i="2" l="1"/>
  <c r="N36" i="2"/>
  <c r="G34" i="30"/>
  <c r="H34" i="30" l="1"/>
  <c r="K34" i="30"/>
  <c r="L35" i="30" s="1" a="1"/>
  <c r="L35" i="30" s="1"/>
  <c r="I34" i="30"/>
  <c r="J34" i="30"/>
  <c r="P36" i="2" s="1"/>
  <c r="O36" i="2"/>
  <c r="N37" i="2" l="1"/>
  <c r="G35" i="30"/>
  <c r="I35" i="30" l="1"/>
  <c r="H35" i="30"/>
  <c r="K35" i="30"/>
  <c r="L36" i="30" s="1" a="1"/>
  <c r="L36" i="30" s="1"/>
  <c r="J35" i="30"/>
  <c r="P37" i="2" s="1"/>
  <c r="O37" i="2" l="1"/>
  <c r="N38" i="2"/>
  <c r="G36" i="30"/>
  <c r="J36" i="30" l="1"/>
  <c r="P38" i="2" s="1"/>
  <c r="I36" i="30"/>
  <c r="H36" i="30"/>
  <c r="K36" i="30"/>
  <c r="L37" i="30" s="1" a="1"/>
  <c r="L37" i="30" s="1"/>
  <c r="O38" i="2" l="1"/>
  <c r="N39" i="2"/>
  <c r="G37" i="30"/>
  <c r="K37" i="30" l="1"/>
  <c r="L38" i="30" s="1" a="1"/>
  <c r="L38" i="30" s="1"/>
  <c r="J37" i="30"/>
  <c r="I37" i="30"/>
  <c r="H37" i="30"/>
  <c r="O39" i="2"/>
  <c r="P39" i="2"/>
  <c r="N40" i="2" l="1"/>
  <c r="G38" i="30"/>
  <c r="J38" i="30" l="1"/>
  <c r="I38" i="30"/>
  <c r="K38" i="30"/>
  <c r="L39" i="30" s="1" a="1"/>
  <c r="L39" i="30" s="1"/>
  <c r="H38" i="30"/>
  <c r="O40" i="2"/>
  <c r="P40" i="2"/>
  <c r="N41" i="2" l="1"/>
  <c r="G39" i="30"/>
  <c r="L40" i="30" a="1"/>
  <c r="L40" i="30" s="1"/>
  <c r="N42" i="2" l="1"/>
  <c r="G40" i="30"/>
  <c r="L41" i="30" a="1"/>
  <c r="L41" i="30" s="1"/>
  <c r="H39" i="30"/>
  <c r="J39" i="30"/>
  <c r="I39" i="30"/>
  <c r="K39" i="30"/>
  <c r="O41" i="2"/>
  <c r="P41" i="2"/>
  <c r="I40" i="30" l="1"/>
  <c r="K40" i="30"/>
  <c r="H40" i="30"/>
  <c r="J40" i="30"/>
  <c r="N43" i="2"/>
  <c r="L42" i="30" a="1"/>
  <c r="L42" i="30" s="1"/>
  <c r="G41" i="30"/>
  <c r="P42" i="2"/>
  <c r="O42" i="2"/>
  <c r="H41" i="30" l="1"/>
  <c r="I41" i="30"/>
  <c r="K41" i="30"/>
  <c r="J41" i="30"/>
  <c r="N44" i="2"/>
  <c r="G42" i="30"/>
  <c r="L43" i="30" a="1"/>
  <c r="L43" i="30" s="1"/>
  <c r="P43" i="2"/>
  <c r="O43" i="2"/>
  <c r="N45" i="2" l="1"/>
  <c r="L44" i="30" a="1"/>
  <c r="L44" i="30" s="1"/>
  <c r="G43" i="30"/>
  <c r="J42" i="30"/>
  <c r="K42" i="30"/>
  <c r="H42" i="30"/>
  <c r="I42" i="30"/>
  <c r="O44" i="2"/>
  <c r="P44" i="2"/>
  <c r="N46" i="2" l="1"/>
  <c r="L45" i="30" a="1"/>
  <c r="L45" i="30" s="1"/>
  <c r="G44" i="30"/>
  <c r="K43" i="30"/>
  <c r="I43" i="30"/>
  <c r="J43" i="30"/>
  <c r="H43" i="30"/>
  <c r="O45" i="2"/>
  <c r="P45" i="2"/>
  <c r="N47" i="2" l="1"/>
  <c r="L46" i="30" a="1"/>
  <c r="L46" i="30" s="1"/>
  <c r="G45" i="30"/>
  <c r="I44" i="30"/>
  <c r="K44" i="30"/>
  <c r="J44" i="30"/>
  <c r="H44" i="30"/>
  <c r="O46" i="2"/>
  <c r="P46" i="2"/>
  <c r="N48" i="2" l="1"/>
  <c r="G46" i="30"/>
  <c r="L47" i="30" a="1"/>
  <c r="L47" i="30" s="1"/>
  <c r="J45" i="30"/>
  <c r="I45" i="30"/>
  <c r="K45" i="30"/>
  <c r="H45" i="30"/>
  <c r="O47" i="2"/>
  <c r="P47" i="2"/>
  <c r="K46" i="30" l="1"/>
  <c r="H46" i="30"/>
  <c r="J46" i="30"/>
  <c r="I46" i="30"/>
  <c r="N49" i="2"/>
  <c r="G47" i="30"/>
  <c r="L48" i="30" a="1"/>
  <c r="L48" i="30" s="1"/>
  <c r="P48" i="2"/>
  <c r="O48" i="2"/>
  <c r="G48" i="30" l="1"/>
  <c r="L49" i="30" a="1"/>
  <c r="L49" i="30" s="1"/>
  <c r="I47" i="30"/>
  <c r="K47" i="30"/>
  <c r="J47" i="30"/>
  <c r="H47" i="30"/>
  <c r="O49" i="2"/>
  <c r="P49" i="2"/>
  <c r="L50" i="30" l="1" a="1"/>
  <c r="L50" i="30" s="1"/>
  <c r="G49" i="30"/>
  <c r="H48" i="30"/>
  <c r="K48" i="30"/>
  <c r="I48" i="30"/>
  <c r="J48" i="30"/>
  <c r="I49" i="30" l="1"/>
  <c r="J49" i="30"/>
  <c r="H49" i="30"/>
  <c r="K49" i="30"/>
  <c r="L51" i="30" a="1"/>
  <c r="L51" i="30" s="1"/>
  <c r="G50" i="30"/>
  <c r="H50" i="30" l="1"/>
  <c r="J50" i="30"/>
  <c r="I50" i="30"/>
  <c r="K50" i="30"/>
  <c r="G51" i="30"/>
  <c r="L52" i="30" a="1"/>
  <c r="L52" i="30" s="1"/>
  <c r="H51" i="30" l="1"/>
  <c r="J51" i="30"/>
  <c r="I51" i="30"/>
  <c r="K51" i="30"/>
  <c r="G52" i="30"/>
  <c r="L53" i="30" a="1"/>
  <c r="L53" i="30" s="1"/>
  <c r="J52" i="30" l="1"/>
  <c r="H52" i="30"/>
  <c r="K52" i="30"/>
  <c r="I52" i="30"/>
  <c r="L54" i="30" a="1"/>
  <c r="L54" i="30" s="1"/>
  <c r="G53" i="30"/>
  <c r="G54" i="30" l="1"/>
  <c r="L55" i="30" a="1"/>
  <c r="L55" i="30" s="1"/>
  <c r="I53" i="30"/>
  <c r="K53" i="30"/>
  <c r="J53" i="30"/>
  <c r="H53" i="30"/>
  <c r="G55" i="30" l="1"/>
  <c r="L56" i="30" a="1"/>
  <c r="L56" i="30" s="1"/>
  <c r="J54" i="30"/>
  <c r="I54" i="30"/>
  <c r="K54" i="30"/>
  <c r="H54" i="30"/>
  <c r="H55" i="30" l="1"/>
  <c r="I55" i="30"/>
  <c r="K55" i="30"/>
  <c r="J55" i="30"/>
  <c r="L57" i="30" a="1"/>
  <c r="L57" i="30" s="1"/>
  <c r="G56" i="30"/>
  <c r="L58" i="30" l="1" a="1"/>
  <c r="L58" i="30" s="1"/>
  <c r="G57" i="30"/>
  <c r="H56" i="30"/>
  <c r="I56" i="30"/>
  <c r="K56" i="30"/>
  <c r="J56" i="30"/>
  <c r="G58" i="30" l="1"/>
  <c r="L59" i="30" a="1"/>
  <c r="L59" i="30" s="1"/>
  <c r="J57" i="30"/>
  <c r="H57" i="30"/>
  <c r="K57" i="30"/>
  <c r="I57" i="30"/>
  <c r="I58" i="30" l="1"/>
  <c r="K58" i="30"/>
  <c r="H58" i="30"/>
  <c r="J58" i="30"/>
  <c r="L60" i="30" a="1"/>
  <c r="L60" i="30" s="1"/>
  <c r="G59" i="30"/>
  <c r="L61" i="30" l="1" a="1"/>
  <c r="L61" i="30" s="1"/>
  <c r="G60" i="30"/>
  <c r="H59" i="30"/>
  <c r="J59" i="30"/>
  <c r="K59" i="30"/>
  <c r="I59" i="30"/>
  <c r="G61" i="30" l="1"/>
  <c r="L62" i="30" a="1"/>
  <c r="L62" i="30" s="1"/>
  <c r="I60" i="30"/>
  <c r="K60" i="30"/>
  <c r="J60" i="30"/>
  <c r="H60" i="30"/>
  <c r="I61" i="30" l="1"/>
  <c r="J61" i="30"/>
  <c r="K61" i="30"/>
  <c r="H61" i="30"/>
  <c r="L63" i="30" a="1"/>
  <c r="L63" i="30" s="1"/>
  <c r="G62" i="30"/>
  <c r="L64" i="30" l="1" a="1"/>
  <c r="L64" i="30" s="1"/>
  <c r="G63" i="30"/>
  <c r="K62" i="30"/>
  <c r="H62" i="30"/>
  <c r="I62" i="30"/>
  <c r="J62" i="30"/>
  <c r="L65" i="30" l="1" a="1"/>
  <c r="L65" i="30" s="1"/>
  <c r="G64" i="30"/>
  <c r="H63" i="30"/>
  <c r="J63" i="30"/>
  <c r="I63" i="30"/>
  <c r="K63" i="30"/>
  <c r="H64" i="30" l="1"/>
  <c r="K64" i="30"/>
  <c r="J64" i="30"/>
  <c r="I64" i="30"/>
  <c r="G65" i="30"/>
  <c r="L66" i="30" a="1"/>
  <c r="L66" i="30" s="1"/>
  <c r="G66" i="30" l="1"/>
  <c r="L67" i="30" a="1"/>
  <c r="L67" i="30" s="1"/>
  <c r="J65" i="30"/>
  <c r="H65" i="30"/>
  <c r="I65" i="30"/>
  <c r="K65" i="30"/>
  <c r="G67" i="30" l="1"/>
  <c r="L68" i="30" a="1"/>
  <c r="L68" i="30" s="1"/>
  <c r="H66" i="30"/>
  <c r="K66" i="30"/>
  <c r="I66" i="30"/>
  <c r="J66" i="30"/>
  <c r="L69" i="30" l="1" a="1"/>
  <c r="L69" i="30" s="1"/>
  <c r="G68" i="30"/>
  <c r="J67" i="30"/>
  <c r="H67" i="30"/>
  <c r="K67" i="30"/>
  <c r="I67" i="30"/>
  <c r="I68" i="30" l="1"/>
  <c r="H68" i="30"/>
  <c r="J68" i="30"/>
  <c r="K68" i="30"/>
  <c r="G69" i="30"/>
  <c r="L70" i="30" a="1"/>
  <c r="L70" i="30" s="1"/>
  <c r="G70" i="30" l="1"/>
  <c r="L71" i="30" a="1"/>
  <c r="L71" i="30" s="1"/>
  <c r="I69" i="30"/>
  <c r="H69" i="30"/>
  <c r="J69" i="30"/>
  <c r="K69" i="30"/>
  <c r="L72" i="30" l="1" a="1"/>
  <c r="L72" i="30" s="1"/>
  <c r="G71" i="30"/>
  <c r="H70" i="30"/>
  <c r="K70" i="30"/>
  <c r="I70" i="30"/>
  <c r="J70" i="30"/>
  <c r="J71" i="30" l="1"/>
  <c r="I71" i="30"/>
  <c r="K71" i="30"/>
  <c r="H71" i="30"/>
  <c r="G72" i="30"/>
  <c r="L73" i="30" a="1"/>
  <c r="L73" i="30" s="1"/>
  <c r="G73" i="30" l="1"/>
  <c r="L74" i="30" a="1"/>
  <c r="L74" i="30" s="1"/>
  <c r="I72" i="30"/>
  <c r="H72" i="30"/>
  <c r="J72" i="30"/>
  <c r="K72" i="30"/>
  <c r="L75" i="30" l="1" a="1"/>
  <c r="L75" i="30" s="1"/>
  <c r="G74" i="30"/>
  <c r="H73" i="30"/>
  <c r="J73" i="30"/>
  <c r="K73" i="30"/>
  <c r="I73" i="30"/>
  <c r="J74" i="30" l="1"/>
  <c r="H74" i="30"/>
  <c r="I74" i="30"/>
  <c r="K74" i="30"/>
  <c r="L76" i="30" a="1"/>
  <c r="L76" i="30" s="1"/>
  <c r="G75" i="30"/>
  <c r="L77" i="30" l="1" a="1"/>
  <c r="L77" i="30" s="1"/>
  <c r="G76" i="30"/>
  <c r="H75" i="30"/>
  <c r="J75" i="30"/>
  <c r="K75" i="30"/>
  <c r="I75" i="30"/>
  <c r="I76" i="30" l="1"/>
  <c r="K76" i="30"/>
  <c r="J76" i="30"/>
  <c r="H76" i="30"/>
  <c r="L78" i="30" a="1"/>
  <c r="L78" i="30" s="1"/>
  <c r="G77" i="30"/>
  <c r="J77" i="30" l="1"/>
  <c r="H77" i="30"/>
  <c r="K77" i="30"/>
  <c r="I77" i="30"/>
  <c r="G78" i="30"/>
  <c r="L79" i="30" a="1"/>
  <c r="L79" i="30" s="1"/>
  <c r="G79" i="30" l="1"/>
  <c r="L80" i="30" a="1"/>
  <c r="L80" i="30" s="1"/>
  <c r="I78" i="30"/>
  <c r="H78" i="30"/>
  <c r="K78" i="30"/>
  <c r="J78" i="30"/>
  <c r="L81" i="30" l="1" a="1"/>
  <c r="L81" i="30" s="1"/>
  <c r="G80" i="30"/>
  <c r="I79" i="30"/>
  <c r="J79" i="30"/>
  <c r="K79" i="30"/>
  <c r="H79" i="30"/>
  <c r="K80" i="30" l="1"/>
  <c r="I80" i="30"/>
  <c r="J80" i="30"/>
  <c r="H80" i="30"/>
  <c r="L82" i="30" a="1"/>
  <c r="L82" i="30" s="1"/>
  <c r="G81" i="30"/>
  <c r="J81" i="30" l="1"/>
  <c r="I81" i="30"/>
  <c r="K81" i="30"/>
  <c r="H81" i="30"/>
  <c r="L83" i="30" a="1"/>
  <c r="L83" i="30" s="1"/>
  <c r="G82" i="30"/>
  <c r="G83" i="30" l="1"/>
  <c r="L84" i="30" a="1"/>
  <c r="L84" i="30" s="1"/>
  <c r="H82" i="30"/>
  <c r="I82" i="30"/>
  <c r="J82" i="30"/>
  <c r="K82" i="30"/>
  <c r="G84" i="30" l="1"/>
  <c r="L85" i="30" a="1"/>
  <c r="L85" i="30" s="1"/>
  <c r="I83" i="30"/>
  <c r="K83" i="30"/>
  <c r="J83" i="30"/>
  <c r="H83" i="30"/>
  <c r="L86" i="30" l="1" a="1"/>
  <c r="L86" i="30" s="1"/>
  <c r="G85" i="30"/>
  <c r="H84" i="30"/>
  <c r="J84" i="30"/>
  <c r="K84" i="30"/>
  <c r="I84" i="30"/>
  <c r="I85" i="30" l="1"/>
  <c r="K85" i="30"/>
  <c r="H85" i="30"/>
  <c r="J85" i="30"/>
  <c r="L87" i="30" a="1"/>
  <c r="L87" i="30" s="1"/>
  <c r="G86" i="30"/>
  <c r="H86" i="30" l="1"/>
  <c r="K86" i="30"/>
  <c r="I86" i="30"/>
  <c r="J86" i="30"/>
  <c r="G87" i="30"/>
  <c r="L88" i="30" a="1"/>
  <c r="L88" i="30" s="1"/>
  <c r="G88" i="30" l="1"/>
  <c r="L89" i="30" a="1"/>
  <c r="L89" i="30" s="1"/>
  <c r="I87" i="30"/>
  <c r="H87" i="30"/>
  <c r="J87" i="30"/>
  <c r="K87" i="30"/>
  <c r="L90" i="30" l="1" a="1"/>
  <c r="L90" i="30" s="1"/>
  <c r="G89" i="30"/>
  <c r="I88" i="30"/>
  <c r="K88" i="30"/>
  <c r="H88" i="30"/>
  <c r="J88" i="30"/>
  <c r="K89" i="30" l="1"/>
  <c r="J89" i="30"/>
  <c r="H89" i="30"/>
  <c r="I89" i="30"/>
  <c r="L91" i="30" a="1"/>
  <c r="L91" i="30" s="1"/>
  <c r="G90" i="30"/>
  <c r="H90" i="30" l="1"/>
  <c r="I90" i="30"/>
  <c r="K90" i="30"/>
  <c r="J90" i="30"/>
  <c r="G91" i="30"/>
  <c r="L92" i="30" a="1"/>
  <c r="L92" i="30" s="1"/>
  <c r="L93" i="30" l="1" a="1"/>
  <c r="L93" i="30" s="1"/>
  <c r="G92" i="30"/>
  <c r="J91" i="30"/>
  <c r="I91" i="30"/>
  <c r="H91" i="30"/>
  <c r="K91" i="30"/>
  <c r="I92" i="30" l="1"/>
  <c r="K92" i="30"/>
  <c r="H92" i="30"/>
  <c r="J92" i="30"/>
  <c r="G93" i="30"/>
  <c r="L94" i="30" a="1"/>
  <c r="L94" i="30" s="1"/>
  <c r="L95" i="30" l="1" a="1"/>
  <c r="L95" i="30" s="1"/>
  <c r="G94" i="30"/>
  <c r="I93" i="30"/>
  <c r="J93" i="30"/>
  <c r="H93" i="30"/>
  <c r="K93" i="30"/>
  <c r="H94" i="30" l="1"/>
  <c r="K94" i="30"/>
  <c r="J94" i="30"/>
  <c r="I94" i="30"/>
  <c r="L96" i="30" a="1"/>
  <c r="L96" i="30" s="1"/>
  <c r="G95" i="30"/>
  <c r="I95" i="30" l="1"/>
  <c r="J95" i="30"/>
  <c r="K95" i="30"/>
  <c r="H95" i="30"/>
  <c r="L97" i="30" a="1"/>
  <c r="L97" i="30" s="1"/>
  <c r="G96" i="30"/>
  <c r="I96" i="30" l="1"/>
  <c r="J96" i="30"/>
  <c r="K96" i="30"/>
  <c r="H96" i="30"/>
  <c r="L98" i="30" a="1"/>
  <c r="L98" i="30" s="1"/>
  <c r="G97" i="30"/>
  <c r="L99" i="30" l="1" a="1"/>
  <c r="L99" i="30" s="1"/>
  <c r="G98" i="30"/>
  <c r="I97" i="30"/>
  <c r="K97" i="30"/>
  <c r="J97" i="30"/>
  <c r="H97" i="30"/>
  <c r="K98" i="30" l="1"/>
  <c r="J98" i="30"/>
  <c r="I98" i="30"/>
  <c r="H98" i="30"/>
  <c r="G99" i="30"/>
  <c r="L100" i="30" a="1"/>
  <c r="L100" i="30" s="1"/>
  <c r="L101" i="30" l="1" a="1"/>
  <c r="L101" i="30" s="1"/>
  <c r="G100" i="30"/>
  <c r="K99" i="30"/>
  <c r="H99" i="30"/>
  <c r="I99" i="30"/>
  <c r="J99" i="30"/>
  <c r="I100" i="30" l="1"/>
  <c r="J100" i="30"/>
  <c r="H100" i="30"/>
  <c r="K100" i="30"/>
  <c r="L102" i="30" a="1"/>
  <c r="L102" i="30" s="1"/>
  <c r="G101" i="30"/>
  <c r="H101" i="30" l="1"/>
  <c r="J101" i="30"/>
  <c r="I101" i="30"/>
  <c r="K101" i="30"/>
  <c r="L103" i="30" a="1"/>
  <c r="L103" i="30" s="1"/>
  <c r="G102" i="30"/>
  <c r="B4" i="31"/>
  <c r="I102" i="30" l="1"/>
  <c r="K102" i="30"/>
  <c r="H102" i="30"/>
  <c r="J102" i="30"/>
  <c r="G103" i="30"/>
  <c r="L104" i="30" a="1"/>
  <c r="L104" i="30" s="1"/>
  <c r="B5" i="31"/>
  <c r="L105" i="30" l="1" a="1"/>
  <c r="L105" i="30" s="1"/>
  <c r="G105" i="30" s="1"/>
  <c r="G104" i="30"/>
  <c r="J103" i="30"/>
  <c r="H103" i="30"/>
  <c r="K103" i="30"/>
  <c r="I103" i="30"/>
  <c r="D4" i="31"/>
  <c r="B6" i="31"/>
  <c r="P7" i="2" l="1"/>
  <c r="H104" i="30"/>
  <c r="J104" i="30"/>
  <c r="I104" i="30"/>
  <c r="K104" i="30"/>
  <c r="K105" i="30"/>
  <c r="I105" i="30"/>
  <c r="J105" i="30"/>
  <c r="H105" i="30"/>
  <c r="D5" i="31"/>
  <c r="B7" i="31"/>
  <c r="D6" i="31" l="1"/>
  <c r="B8" i="31"/>
  <c r="D8" i="31" s="1"/>
  <c r="D7" i="31" l="1"/>
</calcChain>
</file>

<file path=xl/connections.xml><?xml version="1.0" encoding="utf-8"?>
<connections xmlns="http://schemas.openxmlformats.org/spreadsheetml/2006/main">
  <connection id="1" name="DimensionenIBE-Download" type="4" refreshedVersion="4" background="1" saveData="1">
    <webPr sourceData="1" parsePre="1" consecutive="1" xl2000="1" url="http://www.ibe-ludwigshafen.de/images/lopbox/update.php?out=excel&amp;type=dimension" htmlTables="1"/>
  </connection>
  <connection id="2" name="InstrumenteIBE-Download" type="4" refreshedVersion="4" background="1" saveData="1">
    <webPr sourceData="1" parsePre="1" consecutive="1" xl2000="1" url="http://www.ibe-ludwigshafen.de/images/lopbox/update.php?out=excel" htmlTables="1"/>
  </connection>
</connections>
</file>

<file path=xl/sharedStrings.xml><?xml version="1.0" encoding="utf-8"?>
<sst xmlns="http://schemas.openxmlformats.org/spreadsheetml/2006/main" count="2250" uniqueCount="577">
  <si>
    <t xml:space="preserve"> </t>
  </si>
  <si>
    <t>DimensionType</t>
  </si>
  <si>
    <t>Instrument</t>
  </si>
  <si>
    <t>id</t>
  </si>
  <si>
    <t>typeID</t>
  </si>
  <si>
    <t>title</t>
  </si>
  <si>
    <t>Personalentwicklung</t>
  </si>
  <si>
    <t>Mitarbeitergewinnung</t>
  </si>
  <si>
    <t>Berufliche Werdegänge</t>
  </si>
  <si>
    <t>Lebenshintergrund</t>
  </si>
  <si>
    <t>Anreiz- und Motivationssysteme</t>
  </si>
  <si>
    <t>Berufshintergrund</t>
  </si>
  <si>
    <t>Organisation</t>
  </si>
  <si>
    <t>Alter</t>
  </si>
  <si>
    <t>Geschlecht</t>
  </si>
  <si>
    <t>Ehrenamt</t>
  </si>
  <si>
    <t>Anreiztyp</t>
  </si>
  <si>
    <t>Elternschaft</t>
  </si>
  <si>
    <t>Krankheit</t>
  </si>
  <si>
    <t>Rotationsmodelle</t>
  </si>
  <si>
    <t>Lebens- und Arbeitssituation des Partners</t>
  </si>
  <si>
    <t>Nebentätigkeit</t>
  </si>
  <si>
    <t>Pflege</t>
  </si>
  <si>
    <t>Privat initiierte Weiterbildung</t>
  </si>
  <si>
    <t>Verschuldung</t>
  </si>
  <si>
    <t>31-49</t>
  </si>
  <si>
    <t>50-60</t>
  </si>
  <si>
    <t>männlich</t>
  </si>
  <si>
    <t>weiblich</t>
  </si>
  <si>
    <t>Führung</t>
  </si>
  <si>
    <t>Kommunikation</t>
  </si>
  <si>
    <t>Steuerung und Erfolgsbewertung</t>
  </si>
  <si>
    <t>Unternehmenskultur</t>
  </si>
  <si>
    <t>Anpassung des Arbeitszeitvolumens an die Verpflichtungen im Ehrenamt</t>
  </si>
  <si>
    <t>Anpassung des Arbeitszeitvolumens an die gegebenen Betreuungsmöglichkeiten bzw. die gewünschte verfügbare Zeit mit den Kindern</t>
  </si>
  <si>
    <t>Anpassung des Arbeitszeitvolumens an den gewünschten Umfang der Hobby-Ausübung</t>
  </si>
  <si>
    <t>Anpassung des Arbeitszeitvolumens an die körperlichen / psychischen Möglichkeiten</t>
  </si>
  <si>
    <t>Aufteilung des gesamten Arbeitszeitvolumens zwischen Haupt- und Nebentätigkeit, z. B. bei Aufbau einer eigenen Existenz</t>
  </si>
  <si>
    <t>Anpassung des Arbeitszeitvolumens an die Verpflichtungen im privaten Bereich</t>
  </si>
  <si>
    <t>Teilzeitausbildung</t>
  </si>
  <si>
    <t>Teilzeitbeschäftigung auch im Ausland</t>
  </si>
  <si>
    <t>Explizite Förderung der Teilzeitbeschäftigung bei Männern</t>
  </si>
  <si>
    <t>Explizite Unterstützung für berufstätige Mütter zur Aufstockung des Arbeitszeitvolumens auf Wunsch</t>
  </si>
  <si>
    <t>Anreiztyp: materielle</t>
  </si>
  <si>
    <t>Anreiztyp: immateriell</t>
  </si>
  <si>
    <t>Liste relevanter Instrumente</t>
  </si>
  <si>
    <t>Beschreibung</t>
  </si>
  <si>
    <t>Dimensions-Gruppen</t>
  </si>
  <si>
    <t>Dimensionen</t>
  </si>
  <si>
    <t>ID</t>
  </si>
  <si>
    <t>mask</t>
  </si>
  <si>
    <t>Relevanz</t>
  </si>
  <si>
    <t>Filtereinstellungen</t>
  </si>
  <si>
    <t>ist wichtig</t>
  </si>
  <si>
    <t>-</t>
  </si>
  <si>
    <t>Erfüllte Kriterien:</t>
  </si>
  <si>
    <t>Nicht erfüllte Kriterien:</t>
  </si>
  <si>
    <t>Anpassung des Arbeitszeitvolumens an die psychischen Möglichkeiten</t>
  </si>
  <si>
    <t>DataRows</t>
  </si>
  <si>
    <t>IBE</t>
  </si>
  <si>
    <t>Meine</t>
  </si>
  <si>
    <t>Instrumente</t>
  </si>
  <si>
    <t>Zeile</t>
  </si>
  <si>
    <t>Daten informationen</t>
  </si>
  <si>
    <t>Name</t>
  </si>
  <si>
    <t>Spalte</t>
  </si>
  <si>
    <t>Anzahl</t>
  </si>
  <si>
    <t>Titel</t>
  </si>
  <si>
    <t>row</t>
  </si>
  <si>
    <t>dT</t>
  </si>
  <si>
    <t>D</t>
  </si>
  <si>
    <t>DimensionRows</t>
  </si>
  <si>
    <t>ZeileI</t>
  </si>
  <si>
    <t>ZeileD</t>
  </si>
  <si>
    <t>rowI</t>
  </si>
  <si>
    <t>rowD</t>
  </si>
  <si>
    <t>I</t>
  </si>
  <si>
    <t>I_t</t>
  </si>
  <si>
    <t>I_d</t>
  </si>
  <si>
    <t>D_r</t>
  </si>
  <si>
    <t>countD</t>
  </si>
  <si>
    <t>Fehlermeldungen</t>
  </si>
  <si>
    <t>Dimension ohne Dimensionstyp:</t>
  </si>
  <si>
    <t>Bitte erst eine Eigenschaftsgruppe einfügen/wählen</t>
  </si>
  <si>
    <t>Zeile:</t>
  </si>
  <si>
    <t>ID:</t>
  </si>
  <si>
    <t>Z</t>
  </si>
  <si>
    <t>Maske</t>
  </si>
  <si>
    <t>Typ</t>
  </si>
  <si>
    <t>Gruppe</t>
  </si>
  <si>
    <t>Eigenschaft</t>
  </si>
  <si>
    <t>dT_t</t>
  </si>
  <si>
    <t>dT_d</t>
  </si>
  <si>
    <t>D_t</t>
  </si>
  <si>
    <t>D_d</t>
  </si>
  <si>
    <t>Gesundheitsförderung</t>
  </si>
  <si>
    <t>Beschreibung eines Vorteils dieses Instrumentes in diesem Einsatzbereich</t>
  </si>
  <si>
    <t>Hier ist der Einsatz des Instruments sinnvoll
(wenn nicht wählbar, bitte erst Eigenschaftengruppe einstellen)</t>
  </si>
  <si>
    <t>Eigenschaftsgruppe</t>
  </si>
  <si>
    <t>Vollständige beschreibung der allgemeinen Informationen zum Instrument</t>
  </si>
  <si>
    <t>Kurzbeschreibung des Instruments</t>
  </si>
  <si>
    <t>Titel des Instruments</t>
  </si>
  <si>
    <t>Max ID von IBE Instrumenten</t>
  </si>
  <si>
    <t>Anpassung des Arbeitszeitvolumens an die gegebenen Betreuungsmöglichkeiten bzw. den Pflegebedarf</t>
  </si>
  <si>
    <t>Vorübergehende Reduzierung des Arbeitszeitvolumens für die Dauer der Weiterbildungsmaßnahme</t>
  </si>
  <si>
    <t>Erhöhung des Arbeitszeitvolumens zur Verbesserung der finanziellen Situation</t>
  </si>
  <si>
    <t>Ende der Kopiervorlage</t>
  </si>
  <si>
    <t>Finanzielle Unterstützung</t>
  </si>
  <si>
    <t>Einbezug von Angehörigen in den beruflichen Kontext</t>
  </si>
  <si>
    <t>Kontakthalteprogramme</t>
  </si>
  <si>
    <t>Namen/Texte</t>
  </si>
  <si>
    <t>Die Durchführung einer Standortbestimmung aller Beschäftigten bezüglich ihrer Erfahrungen, Fähigkeiten und Kompetenzen im Rahmen einer Kompetenz- und Qualifikationsanalyse ist Voraussetzung für eine systematische, qualitative und quantitative Personalbedarfs- und Einsatzplanung der Belegschaft.</t>
  </si>
  <si>
    <t>Dimension by ID</t>
  </si>
  <si>
    <t>DimByID</t>
  </si>
  <si>
    <t>Title</t>
  </si>
  <si>
    <t>Daten-Typ</t>
  </si>
  <si>
    <t>DimensionMax</t>
  </si>
  <si>
    <t>Active</t>
  </si>
  <si>
    <t>DimensionID</t>
  </si>
  <si>
    <t>MaxActive</t>
  </si>
  <si>
    <t>Important</t>
  </si>
  <si>
    <t>MaxPoints</t>
  </si>
  <si>
    <t>UnSpecPoints</t>
  </si>
  <si>
    <t>HandlungsfeldRelevanz</t>
  </si>
  <si>
    <t>HandlungsfeldSpezifisch</t>
  </si>
  <si>
    <t>Lebenshintergrundspezifisch</t>
  </si>
  <si>
    <t>Lebenshintergrundrelevanz</t>
  </si>
  <si>
    <t>BerufshintergrundSpezifisch</t>
  </si>
  <si>
    <t>BerufshintergrundRelevanz</t>
  </si>
  <si>
    <t>ImportantSum</t>
  </si>
  <si>
    <t>NextID</t>
  </si>
  <si>
    <t>DimensionTitle</t>
  </si>
  <si>
    <t>Relevant
und
Erfüllt</t>
  </si>
  <si>
    <t>Fach- und führungsbezogenes Coaching</t>
  </si>
  <si>
    <t>Umschulungsmaßnahmen</t>
  </si>
  <si>
    <t>Umschulung, wenn z.B. physische oder psychische Beeinträchtigungen, wie sie nach einem Unfall auftreten können, die Ausübung des gelernten Berufes verhindern</t>
  </si>
  <si>
    <t>Length</t>
  </si>
  <si>
    <t>length</t>
  </si>
  <si>
    <t>Titelzeile</t>
  </si>
  <si>
    <t>zu Prüfen:</t>
  </si>
  <si>
    <t>tifft zu</t>
  </si>
  <si>
    <t>Instrument genauer betrachten:</t>
  </si>
  <si>
    <t>2.</t>
  </si>
  <si>
    <t>3.</t>
  </si>
  <si>
    <t>4.</t>
  </si>
  <si>
    <t>1.</t>
  </si>
  <si>
    <t>5.</t>
  </si>
  <si>
    <t>Dline</t>
  </si>
  <si>
    <t>DimTypeLine</t>
  </si>
  <si>
    <t>DimRow</t>
  </si>
  <si>
    <t>DimTypeCount</t>
  </si>
  <si>
    <t>Filter Auswahl und Erfassung</t>
  </si>
  <si>
    <t>GeschlechtsSpezifisch</t>
  </si>
  <si>
    <t>GeschlechtsRelevanz</t>
  </si>
  <si>
    <t>Rahmenbedingungen:</t>
  </si>
  <si>
    <t>Rahmenbedingung</t>
  </si>
  <si>
    <t>Active:</t>
  </si>
  <si>
    <t>Aktive Rahmenbedingung</t>
  </si>
  <si>
    <t>Liste aktiver Rahmenbedingungen</t>
  </si>
  <si>
    <t>Jahre</t>
  </si>
  <si>
    <t>Rahmen</t>
  </si>
  <si>
    <t>Altersspezifisch</t>
  </si>
  <si>
    <t xml:space="preserve">Impressum </t>
  </si>
  <si>
    <t>Institut für Beschäftigung und Employability (IBE)</t>
  </si>
  <si>
    <t>Prof. Dr. Jutta Rump</t>
  </si>
  <si>
    <t>Ernst-Boehe-Str. 4</t>
  </si>
  <si>
    <t>67059 Ludwigshafen am Rhein</t>
  </si>
  <si>
    <t>Telefon: 0621 / 5203-238</t>
  </si>
  <si>
    <t>Fax: 0621 / 5203-322</t>
  </si>
  <si>
    <t>Zuständige Aufsichtsbehörde:</t>
  </si>
  <si>
    <t>Finanzamt Ludwigshafen</t>
  </si>
  <si>
    <t>Steuernummer:</t>
  </si>
  <si>
    <t xml:space="preserve">27 / 660 / 0303 / 8 </t>
  </si>
  <si>
    <t>Aylin Janßen</t>
  </si>
  <si>
    <t>Gaby Wilms</t>
  </si>
  <si>
    <t>Silke Eilers</t>
  </si>
  <si>
    <t>Technische Umsetzung in Excel:</t>
  </si>
  <si>
    <t>Inhalt</t>
  </si>
  <si>
    <t>Alle Instrumente</t>
  </si>
  <si>
    <t>Meine Instrumente</t>
  </si>
  <si>
    <t>Impressum</t>
  </si>
  <si>
    <t>AlleInstrumente</t>
  </si>
  <si>
    <t>MeineInstrumente</t>
  </si>
  <si>
    <t>Das Tool um lebensphasenorientierte Instrumente für Ihr  Unternehmen zu finden.</t>
  </si>
  <si>
    <t>Ihre Möglichkeit eigene Instrumente hinzuzufügen</t>
  </si>
  <si>
    <t>Informationen über die Entwickler</t>
  </si>
  <si>
    <t>min. Relevanz:</t>
  </si>
  <si>
    <t>Gewichtung:</t>
  </si>
  <si>
    <t>unspezifisch:</t>
  </si>
  <si>
    <t>Eingabefeld</t>
  </si>
  <si>
    <t>Filter</t>
  </si>
  <si>
    <t>Die wichtigsten Steuerelemente sind Filter-Drop-Down Menüs. Über diese werden die Auswahlkriterien für die Instrumente definiert.</t>
  </si>
  <si>
    <t>Bei Listen, die über eine Seite hinausgehen können, finden Sie am unteren Rand ein Seiten-Auswahl-Drop-Down.</t>
  </si>
  <si>
    <t>Festlegen der Kriterien:</t>
  </si>
  <si>
    <t>inaktiv</t>
  </si>
  <si>
    <t>aktiv</t>
  </si>
  <si>
    <t>Liste Relevanter Instrumente</t>
  </si>
  <si>
    <t>Instrumente genauer betrachten</t>
  </si>
  <si>
    <t>In diesem Bereich können Sie oben ein Instrument auswählen um es näher zu betrachten. Sie bekommen in der Tabelle dargestellt, welche Bereiche durch das Instrument verbessert werden und welche nicht abgedeckt werden können. Desweiteren wird Ihnen eine Kurzbeschreibung mit Hinweisen zu relevanten Kriterien angezeigt. Um mehr über dieses Instrument zu erfahren, können Sie über den Link am Ende der Seite auch in die Komplett-Definition wechseln. In dieser stehen dann auch Hinweise zu Bereichen, die nicht als Auswahlkriterium definiert wurden.</t>
  </si>
  <si>
    <t>Wichtige Tabellen im Detail:</t>
  </si>
  <si>
    <t>Kopier-
vorlage</t>
  </si>
  <si>
    <t>Die Zeilen über diesem Kasten sollen als Kopiervorlage dienen. Sie sollten Zeilen immer als ganzes Kopieren und oder Löschen. Für die Kombination der Zeilen innerhalb eines Ihrer hinzugefügten Elemente sollten folgende Regeln gelten:</t>
  </si>
  <si>
    <t>- jedes Element bekommt genau einen Titel.</t>
  </si>
  <si>
    <t>Die restliche Ausgestaltung Ihrer Elemente bleibt natürlich Ihnen Überlassen. So können Sie z.B. beliebig viele Lebenshintergründe oder Altersklassen bestimmen und diesen einen oder mehrere Zusatzinformationen anheften.</t>
  </si>
  <si>
    <t>Einführung</t>
  </si>
  <si>
    <t>Links</t>
  </si>
  <si>
    <t>Unterstirchener Text (in allen Farbkombiniationen) stellt i.d.R. einen Link dar.</t>
  </si>
  <si>
    <t>Nachschlagewerk mit allen Details zu den angebotenen Instrumenten.</t>
  </si>
  <si>
    <t>Alle veränderbaren Felder sind durch blaue, kursive Schrift markiert.</t>
  </si>
  <si>
    <t>Zutreffende Eigenschaften sind relevant. Aus allen relevanten Eigenschaften wird die Prozentuale Gesamt-Relevanz ermittelt.</t>
  </si>
  <si>
    <t>Im ersten Block haben Sie die Möglichkeit, die relevanten Kriterien festzulegen. Dabei ist es möglich, einige Kriterien als Ausschlusskriterien zu definieren (Auswahl 'ist wichtig').
Die Kriterien sind in 4 Blöcke unterteilt. Jeder dieser Blöcke wird einzeln ausgewertet um anschließend in eine Gesamtbewertung einzufließen.</t>
  </si>
  <si>
    <t>Bei inaktiven Kriterienblöcken werden Instrumente bevorzugt, die den kompletten Block bzw. möglichst viele Bereiche abdecken. Abhängig von Ihrer Zielsetzung ist es evtl. von Vorteil einen oder mehrere Blöcke inaktiv zu belassen um Instrumente zu finden, die vielseitig eingesetzt werden können.</t>
  </si>
  <si>
    <t>Entsprechend den im ersten Block getroffenen Kriterien, werden die höchstbewerteten Instrumente nach absteigender Relevanz gelistet. Über die ID des jeweiligen Instruments kommen Sie direkt zur Definition.</t>
  </si>
  <si>
    <t>Lebensphasenorientierte Kriterien</t>
  </si>
  <si>
    <t>- alle Kriterien dürfen beliebig viele Beschreibungspunkte enthalten aber nicht mehrfach vorkommen.</t>
  </si>
  <si>
    <t>Steuerelemente:</t>
  </si>
  <si>
    <t>Informationen zu Steuerelementen</t>
  </si>
  <si>
    <t>Eigenschaften, die als 'wichtig' markiert sind, sind Ausschlusskriterien. Instrumente die diesen Eigenschaften nicht entsprechen werden aussortiert.</t>
  </si>
  <si>
    <t>Aktive Kriterien helfen Ihnen zielgerichtet auf spezielle Lebensphasenprofile einzugehen. In aktiven Blöcken werden Instrumente, die nicht auf spezielle Kriterien dieses Bereichs ausgerichtet sind, abgewertet um die spezifischen Instrumente hervorzuheben.</t>
  </si>
  <si>
    <t>Mit '-' gekennzeichnete Kriterien gelten als inaktiv und werden nicht berücksichtigt.</t>
  </si>
  <si>
    <t>6.</t>
  </si>
  <si>
    <t>Flexible Arbeitsunterbrechung (Freistellung)</t>
  </si>
  <si>
    <t>Die Dauer der Freistellung hängt von dem jeweiligen Einzelfall sowie den betrieblichen Gegebenheiten ab. Freistellungen können eher kurzfristig (täglich bzw. wöchentlich), mittelfristig (monatlich) oder langfristig (jährlich bzw. über mehrere Jahre hinweg) erfolgen. Je nach Einzelfall kann es sich um eine bezahlte oder unbezahlte Freistellung handeln.</t>
  </si>
  <si>
    <t>Freistellung, z. B. zur Wahrnehmung von Verpflichtungen im Rahmen des Ehrenamtes</t>
  </si>
  <si>
    <t>Freistellung, z. B. für die Eingewöhnungsphase in Betreuungseinrichtungen oder in kritischen Phasen (längere Krankheit des Kindes, schulischen Probleme etc.</t>
  </si>
  <si>
    <t>Freistellung, z. B. für therapeutische Maßnahmen</t>
  </si>
  <si>
    <t>Freistellung, z. B. zur Intensivierung der Nebentätigkeit</t>
  </si>
  <si>
    <t>Freistellung, z. B. zur Regeneration</t>
  </si>
  <si>
    <t>Freistellung. z. B. zur Wahrnehmung von Betreuungsaufgaben über den gesetzlichen Anspruch hinaus</t>
  </si>
  <si>
    <t>Freistellung, z. B. zur Prüfungsvorbereitung über den gesetzlichen Anspruch hinaus</t>
  </si>
  <si>
    <t>Freistellung, z. B. zur Teilnahme an Therapiemaßnahmen im Suchtfall</t>
  </si>
  <si>
    <t>Freistellung, z. B. bei Problemen am Heimatort</t>
  </si>
  <si>
    <t>Mitarbeiterbeteiligung im Arbeitsprozess</t>
  </si>
  <si>
    <t>Eigenverantwortliches Arbeiten</t>
  </si>
  <si>
    <t>Teamarbeit</t>
  </si>
  <si>
    <t>Im Unternehmen existieren verschiedene Formen der Teamarbeit, die bestimmte Zielgruppen spezifisch ansprechen und integrieren.</t>
  </si>
  <si>
    <t>Teamarbeit, z. B. in interdisziplinären Teams zur Vermittlung eines Einblicks in andere Bereiche</t>
  </si>
  <si>
    <t>Teamarbeit, z. B. in virtuellen Teams zur Aufrechterhaltung des Kontaktes zum Heimat-Standort</t>
  </si>
  <si>
    <t>In diesem Kontext umfassen Rotationsmodelle sowohl die klassische Job Rotation, d.h. den systematischen Wechsel von Arbeitsaufgaben / -plätzen innerhalb des Unternehmens als auch Austauschprogramme mit Kooperationsunternehmen. Denkbar ist darüber hinaus ein länderübergreifender Austausch, wenn ausländische Niederlassungen, Kooperationspartner etc. vorhanden sind. Dies kann im Rahmen der Ausbildung erfolgen, wenn bestimmte Ausbildungsinhalte kollektiv von bestimmten Kooperationsunternehmen abgebildet werden, aber auch im Rahmen der üblichen betrieblichen Tätigkeit.</t>
  </si>
  <si>
    <t>Rotation, z. B. zum Kennenlernen der Gesamtorganisation oder (speziell für Auszubildende) zur Aufteilung von Ausbildungsinhalten zwischen benachbarten Unternehmen</t>
  </si>
  <si>
    <t>Rotation, z. B. zum Aufzeigen neuer Perspektiven zur Weiterentwicklung durch Einblick in andere Arbeitsgebiete</t>
  </si>
  <si>
    <t>Rotation, z. B. zur Förderung von Nachwuchs-Führungskräften</t>
  </si>
  <si>
    <t>Rotation, z. B. in ausländischen Niederlassungen oder bei ausländischen Kooperationspartnern</t>
  </si>
  <si>
    <t>Flexibles Arbeitszeitvolumen</t>
  </si>
  <si>
    <t>Anpassung des Arbeitszeitvolumens an die Verpflichtungen im Zusammenhang mit dem sozialen Netzwerk, z. B. zur Hilfestellung bei Verwandten, Nachbarn, Freunden</t>
  </si>
  <si>
    <t>Situative Personaleinsatzplanung</t>
  </si>
  <si>
    <t>Externe Mitarbeiterrekrutierung</t>
  </si>
  <si>
    <t>Externe Rekrutierung, z.B. über die Platzierung von Stellenanzeigen in Pflegezeitschriften und auf entsprechenden Websites</t>
  </si>
  <si>
    <t>Externe Rekrutierung, z.B. über die Prämierung der Vermittlung von Stellen über/ an Freunde und Verwandte</t>
  </si>
  <si>
    <t>Externe Rekrutierung, z. B. durch den Einsatz von Head Huntern</t>
  </si>
  <si>
    <t>Externe Rekrutierung, z. B. durch gezielte Ansprache von Fach- und Führungskräften während des Auslandseinsatzes</t>
  </si>
  <si>
    <t>Externe Rekrutierung, z. B. durch verstärkte Ansprache über Soziale Netzwerke, wie etwa Facebook oder Twitter</t>
  </si>
  <si>
    <t>Externe Rekrutierung, z. B. durch teilweise Ansprache über Soziale Netzwerke, wie etwa Facebook oder Twitter sowie über die traditionellen Kanäle (Stellenanzeigen in Printmedien, Bewerberportalen, eigene Website etc.)</t>
  </si>
  <si>
    <t>Interne Mitarbeiterrekrutierung</t>
  </si>
  <si>
    <t>In diesem Zusammenhang konzentriert sich die Mitarbeitergewinnung auf die interne Rekrutierung qualifizierter Beschäftigter aus anderen Bereichen, Abteilungen, Gruppen oder Teams des Unternehmens. Hierbei ist darauf zu achten, die unterschiedlichen Wertvorstellungen der einzelnen Zielgruppen im Unternehmen innerhalb des Maßnahmenkatalogs zu berücksichtigen.</t>
  </si>
  <si>
    <t>Interne Rekrutierung, z.B. durch Berücksichtigung im Ehrenamt erworbener Kompetenzen</t>
  </si>
  <si>
    <t>Interne Rekrutierung, z.B. über die persönliche Ansprache qualifizierter Beschäftigter in Elternzeit</t>
  </si>
  <si>
    <t>Interne Rekrutierung, z.B. durch Berücksichtigung im Hobby erworbener Kompetenzen</t>
  </si>
  <si>
    <t>Interne Rekrutierung, z. B. durch Berücksichtigung von Kompetenzen, die in der Nebentätigkeit erworben wurden</t>
  </si>
  <si>
    <t>Interne Rekrutierung, z.B. über die persönliche Ansprache qualifizierter Beschäftigter in Pflegezeit</t>
  </si>
  <si>
    <t>Interne Rekrutierung, z.B. durch Berücksichtigung der im Rahmen der Weiterbildung erworbenen Kompetenzen</t>
  </si>
  <si>
    <t>Interne Rekrutierung, z.B. über vorhandene soziale Netzwerke im Unternehmen</t>
  </si>
  <si>
    <t>Interne Rekrutierung, z. B. aus Nachwuchskräfte-Pools</t>
  </si>
  <si>
    <t>Interne Rekrutierung, z. B. aus Führungskräfte-Entwicklungsprogrammen</t>
  </si>
  <si>
    <t>Interne Rekrutierung, z. B. durch Ansprache über interne Communities</t>
  </si>
  <si>
    <t>Flexible Laufbahngestaltung</t>
  </si>
  <si>
    <t>Flexible Laufbahngestaltung, z. B. zum schrittweisen Aufbau von Führungsverantwortung im Rahmen von Mentorenprogrammen</t>
  </si>
  <si>
    <t>Flexible Laufbahngestaltung, z. B. durch Wechsel von einer Fach- in eine Projektlaufbahn</t>
  </si>
  <si>
    <t>Flexible Laufbahngestaltung, z. B. durch Ermöglichung einer vorzeitigen Rückkehr aus dem Ausland</t>
  </si>
  <si>
    <t>Finanzielle Unterstützung, z. B. durch die Bezuschussung von Betreuungsplätzen oder Rahmenverträge mit Anbietern familienorientierter Dienstleistungen (Betreuung, Nachhilfe, Beratung)</t>
  </si>
  <si>
    <t>Finanzielle Unterstützung, z. B. durch Rahmenverträge mit Sportstudios oder Vereinen</t>
  </si>
  <si>
    <t>Finanzielle Unterstützung, z. B. durch Rahmenverträge mit Reha-Zentren etc.</t>
  </si>
  <si>
    <t>Finanzielle Unterstützung, z. B. durch Umwandlung von Gleitzeitkonten in Entgelt bei Arbeitslosigkeit oder Arbeitsunfähigkeit des Partners</t>
  </si>
  <si>
    <t>Finanzielle Unterstützung, z. B. durch Zuwendungen für Hinterbliebene oder Darlehen</t>
  </si>
  <si>
    <t>Finanzielle Unterstützung, z. B. durch Rahmenverträge mit Pflegedienstleistern oder Bezuschussung von Pflegedienstleistungen</t>
  </si>
  <si>
    <t>Finanzielle Unterstützung, z. B. durch Gewährung von Darlehen zur behindertengerechten Wohnraumumgestaltung oder für einen Umzug in eine geeignetere Wohnumgebung</t>
  </si>
  <si>
    <t>Finanzielle Unterstützung, z. B. durch die (teilweise) Übernahme von Weiterbildungskosten oder die Möglichkeit der kostenfreien Nutzung betrieblicher Infrastruktur (z. B. Kopierer, Drucker, Laptop)</t>
  </si>
  <si>
    <t>Finanzielle Unterstützung, z. B. durch Gewährung von Mitarbeiterdarlehen</t>
  </si>
  <si>
    <t>Finanzielle Unterstützung, z. B. durch zeitweise Übernahme der Wohnkosten und Finanzierung des Umzugs</t>
  </si>
  <si>
    <t>Finanzielle Unterstützung, z. B. durch Gewährung einer Betriebsrente</t>
  </si>
  <si>
    <t>Finanzielle Unterstützung, z. B. durch Gewährung einer Übergangsrente für körperlich besonders belastete Mitarbeiter</t>
  </si>
  <si>
    <t>Interne Netzwerkbildung</t>
  </si>
  <si>
    <t>Interne Netzwerkbildung, z. B. durch Unterstützung einer Ehrenamtsbörse</t>
  </si>
  <si>
    <t>Interne Netzwerkbildung, z. B. durch Unterstützung einer Elterninitative für Kinderbetreuung</t>
  </si>
  <si>
    <t>Interne Netzwerkbildung, z. B. durch Etablierung eines Patenprogrammes zwischen erfolgreichen Wiedereinsteigern und Eltern, die noch vor dem Wiedereinstieg stehen</t>
  </si>
  <si>
    <t>Interne Netzwerkbildung, z. B. durch Unterstützung von Sportgruppen</t>
  </si>
  <si>
    <t>Interne Netzwerkbildung, z. B. durch Unterstützung einer Angehörigeninitiative für Betreuung</t>
  </si>
  <si>
    <t>Interne Netzwerkbildung, z. B. durch Aufbau einer internen Online-Community</t>
  </si>
  <si>
    <t>Interne Netzwerkbildung, z. B. zum Knüpfen neuer Kontakte über themenspezifische Netzwerke im Unternehmen</t>
  </si>
  <si>
    <t>Interne Netzwerkbildung, z. B. zum Knüpfen neuer Kontakte im Ausland über themenspezifische Netzwerke</t>
  </si>
  <si>
    <t>Etablierung eines Patenprogramms zwischen Mitarbeitern mit viel bzw. wenig Auslandserfahrung</t>
  </si>
  <si>
    <t>Interne Netzwerkbildung, z. B. zum Erfahrungsaustausch zwischen aktiven und ehemaligen Mitarbeitern</t>
  </si>
  <si>
    <t>Integration ehemaliger Mitarbeiter in Tauschbörsen als Hilfeleister für aktive Mitarbeiter</t>
  </si>
  <si>
    <t>Interne Netzwerkbildung, z. B. für Väter</t>
  </si>
  <si>
    <t>Interne Netzwerkbildung, z. B. für Frauen in Führungspositionen</t>
  </si>
  <si>
    <t>Angebot von Räumlichkeiten zur Kinderbetreuung durch externe Tagespflegepersonen oder für Hausaufgabenbetreuung</t>
  </si>
  <si>
    <t>Angebot einer betriebseigenen bzw. in überbetrieblicher Kooperation entstandenen Kindertageseinrichtung</t>
  </si>
  <si>
    <t>Angebot von Räumlichkeiten zur Tagesbetreuung aufsichtsbedürftiger Angehöriger durch externe Pflegepersonen</t>
  </si>
  <si>
    <t>Mentoring</t>
  </si>
  <si>
    <t>Nachfolgeplanung</t>
  </si>
  <si>
    <t>Lernen im Arbeitsprozess</t>
  </si>
  <si>
    <t>Flexible Gestaltung der Arbeitszeitlage</t>
  </si>
  <si>
    <t>Im Unternehmen wird die Möglichkeit angeboten, die Arbeitszeitlage flexibel zu gestalten. Dies impliziert auch, dass die vertraglich vereinbarte Arbeitszeit (ggf. bis zu bestimmten Ober- und Untergrenzen) temporär über- bzw. unterschritten werden darf.</t>
  </si>
  <si>
    <t>Nutzung der Arbeitszeitflexibilität, z. B. zur Überbrückung von Betreuungsengpässen oder Unterstützung der Eingewöhnung in neue Betreuungsumgebung</t>
  </si>
  <si>
    <t>Nutzung der Arbeitszeitflexibilität, z. B. zur Vorbeugung drohender Überlastungszustände oder zur Wahrnehmung von Therapiemaßnahmen</t>
  </si>
  <si>
    <t>Nutzung der Arbeitszeitflexibilität, z. B. zur Wahrnehmung von Beratungsgesprächen oder zur Regeneration</t>
  </si>
  <si>
    <t>Nutzung der Arbeitszeitflexibilität, z. B. zur Regelung von Formalitäten oder zum regelmäßigen Aufsuchen weiter entfernt lebender pflegebedürftiger Angehöriger</t>
  </si>
  <si>
    <t>Nutzung der Arbeitszeitflexibilität, z. B. zur Prüfungsvorbereitung oder zur Teilnahme an Blockseminaren</t>
  </si>
  <si>
    <t>Nutzung der Arbeitszeitflexibilität, z. B. zur Pflege von Freundschaften oder zum Besuch von Familienangehörigen</t>
  </si>
  <si>
    <t>Nutzung der Arbeitszeitflexibilität, z. B. für Heimfahrten / -flüge oder zur Teilnahme an Sprachkursen im Zielland</t>
  </si>
  <si>
    <t>Flexible Gestaltung des Arbeitsortes</t>
  </si>
  <si>
    <t>Ausübung der Telearbeit, z. B. zur Einsparung von Wegezeiten, die für das Ehrenamt genutzt werden können oder zur zeitlich flexiblen Wahrnehmung des Ehrenamtes</t>
  </si>
  <si>
    <t>Verstärkte Nutzung der Telearbeit, z. B. während der Kindergarten- oder Schulferien</t>
  </si>
  <si>
    <t>Telearbeitsmodelle zum frühen Wiedereinstieg nach Geburt / Elternzeit</t>
  </si>
  <si>
    <t>Ausübung der Telearbeit, z. B. zur Einsparung von Wegezeiten, die für das Hobby genutzt werden können oder zur zeitlich flexiblen Wahrnehmung des Hobbies</t>
  </si>
  <si>
    <t>Ausübung der Telearbeit, z. B. bei eingeschränkter Arbeitsfähigkeit oder zur zeitlich flexiblen Erbringung der Arbeitsleistung in Regenerationsphasen</t>
  </si>
  <si>
    <t>Ausübung der Telearbeit, z. B. zur Einsparung von Wegezeiten, die für die Nebentätigkeit genutzt werden können oder zur zeitlich flexiblen Wahrnehmung der Nebentätigkeit</t>
  </si>
  <si>
    <t>Ausübung der Telearbeit, z. B. aufgrund eingeschränkter Mobilität oder zur flexiblen Wahrnehmung von Therapiemaßnahmen / Beratungen</t>
  </si>
  <si>
    <t>Ausübung der Telearbeit, z. B. bei akuter Erkrankung der zu pflegenden Person oder zur flexiblen Anpassung der Arbeitszeit an den Betreuungsbedarf</t>
  </si>
  <si>
    <t>Verstärkte Nutzung der Telearbeit, z. B. bei Ausfall der Betreuung</t>
  </si>
  <si>
    <t>Ausübung der Telearbeit, z. B. vom Seminarort aus oder zur flexiblen Gestaltung von Arbeits- und Lernphasen</t>
  </si>
  <si>
    <t>Verstärkte Nutzung der Telearbeit, z. B. zur Prüfungsvorbereitung</t>
  </si>
  <si>
    <t>Ausübung der Telearbeit, z. B. am Wohnort von Freunden oder Verwandten</t>
  </si>
  <si>
    <t>Ausübung der Telearbeit, z. B. zur Einsparung von Fahrtkosten oder bei Verlust der Mobilität</t>
  </si>
  <si>
    <t>Durch die erweiterbare Liste eigener Instrumente haben Sie die Möglichkeit den Instrumente-Pool zu erweitern, z.B. um bereits genutzte Maßnahmen zu ergänzen oder zusätzliche indirekte wirkende Handlunsfelder zu definieren.</t>
  </si>
  <si>
    <t>bis 30</t>
  </si>
  <si>
    <t>Kompetenzerfassung und -bewertung</t>
  </si>
  <si>
    <t>Informationsbereitstellung und -vermittlung</t>
  </si>
  <si>
    <t>Informationsbereitstellung, z. B. in Form einer Übersicht über Ehrenamtsbörsen bzw. ehrenamtlichen Organisationen in der Umgebung</t>
  </si>
  <si>
    <t>Informationsbereitstellung, z. B. in Form einer Übersicht über nahe gelegene Sportstätten, Vereine etc.</t>
  </si>
  <si>
    <t>Informationsbereitstellung, z. B. in Form einer Übersicht über nützliche Adressen und Ansprechpartner</t>
  </si>
  <si>
    <t>Informationsbereitstellung, z. B. in Form einer Übersicht über rechtliche Grundlagen zur Ausübung von Nebentätigkeiten</t>
  </si>
  <si>
    <t>Informationsbereitstellung, z. B. in Form einer Checkliste \"Pflege\" mit rechtlichen Grundlagen, nützlichen Adressen und Ansprechpartnern etc.</t>
  </si>
  <si>
    <t>Informationsbereitstellung, z. B. in Form eines Verzeichnisses von Weiterbildungsträgern</t>
  </si>
  <si>
    <t>Kompetenzförderung, z. B. durch Aufnahme qualifizierter Nachwuchskräfte in ein Förderprogramm oder in ein Trainee-Programm (ggf. auch in Kooperation mit anderen Betrieben aus der Region)</t>
  </si>
  <si>
    <t>Kompetenzförderung, z. B. durch Job Enrichment bzw. Job Enlargement</t>
  </si>
  <si>
    <t>Kompetenzförderung, z. B. durch Aufnahme qualifizierter Führungskräfte in ein Förderprogramm (ggf. auch in Kooperation mit anderen Betrieben aus der Region)</t>
  </si>
  <si>
    <t>Kompetenzförderung, z. B. durch Erwerb interkultureller Kompetenzen</t>
  </si>
  <si>
    <t>Individuelle Weiterbildungsorganisation</t>
  </si>
  <si>
    <t>Individuelle Weiterbildungsorganisation, z. B. durch Bereitstellung von Kinderbetreuung durch das Unternehmen während der Fortbildungsmaßnahmen</t>
  </si>
  <si>
    <t>Individuelle Weiterbildungsorganisation, z. B. durch Wahl barrierefreier Veranstaltungsorte</t>
  </si>
  <si>
    <t>Individuelle Weiterbildungsorganisation, z. B. durch Bereitstellung von Pflegebetreuung durch das Unternehmen während der Fortbildungsmaßnahmen</t>
  </si>
  <si>
    <t>Individuelle Weiterbildungsorganisation, z. B. durch die Gewährung zusätzlicher Urlaubstage zur Prüfungsvorbereitung</t>
  </si>
  <si>
    <t>Mentoring, z. B. als Instrument zur Verbesserung der Zusammenarbeit zwischen ausländischen und heimischen Geschäftsbereichen</t>
  </si>
  <si>
    <t>Ziel eines fach- und führungsbezogenen Coachings ist es, die Problemlösungs- und Lernfähigkeit zu verbessern, die Veränderungsfähigkeit zu erhöhen und das Spannungsfeld zwischen persönlichen Bedürfnissen, den zu erfüllenden Aufgaben und den Unternehmenszielen zu meistern.</t>
  </si>
  <si>
    <t>Coaching, z.B. um den Wechsel von einer Führungsposition in eine Fachposition zu begleiten</t>
  </si>
  <si>
    <t>Coaching, z.B. um auf die Übernahme einer Führungsposition vorzubereiten</t>
  </si>
  <si>
    <t>Coaching, z.B. um den längerfristigen beruflichen Aufenthalt im Ausland zu unterstützen</t>
  </si>
  <si>
    <t>Coaching, z.B. um auf den bevorstehenden Ruhestand vorzubereiten</t>
  </si>
  <si>
    <t>Umschulung, z. B. wenn der erlernte Beruf sich nicht mit den familiären Verpflichtungen in Einklang bringen lässt (Schichtarbeit, risikobehaftete Tätigkeiten etc.)</t>
  </si>
  <si>
    <t>Umschulung, wenn z. B. psychische Beeinträchtigungen, wie sie nach einem traumatischen Ereignis auftreten können, die Ausübung des gelernten Berufes verhindern</t>
  </si>
  <si>
    <t>Umschulung, z. B. wenn der erlernte Beruf sich nicht mit den Pflege-Verpflichtungen in Einklang bringen lässt (Schichtarbeit, risikobehaftete Tätigkeiten etc.)</t>
  </si>
  <si>
    <t>Umschulung, z. B. bei altersbedingter Beeinträchtigung, die die Ausübung des erlernten Berufes nicht mehr zulässt</t>
  </si>
  <si>
    <t>spezifische Handlungsfelder</t>
  </si>
  <si>
    <t>Einstieg/Orientierung</t>
  </si>
  <si>
    <t>Reife</t>
  </si>
  <si>
    <t>Ausland</t>
  </si>
  <si>
    <t>Ausstieg</t>
  </si>
  <si>
    <t>Wiedereinstiegsunterstützung</t>
  </si>
  <si>
    <t>Wiedereinstiegsunterstützung, z. B. durch Angebot einer Teilzeitbeschäftigung während der Elternzeit</t>
  </si>
  <si>
    <t>Wiedereinstiegsunterstützung, z. B. durch Sensibilisierungs-Workshops bereits vor dem Ausstieg (bzgl. betrieblichen Angeboten, Entscheidungsfindung, Qualifikationserhalt etc.)</t>
  </si>
  <si>
    <t>Wiedereinstiegsunterstützung, z. B. durch Angebot einer Teilzeitbeschäftigung während der Pflegezeit</t>
  </si>
  <si>
    <t>übergreifende Handlungsfelder</t>
  </si>
  <si>
    <t>Hobby</t>
  </si>
  <si>
    <t>Soziales Netzwerk</t>
  </si>
  <si>
    <t>über 60</t>
  </si>
  <si>
    <t>Im Bedarfsfall stellt das Unternehmen den Mitarbeiter bzw. die Mitarbeiterin für einen gewissen Zeitraum frei.</t>
  </si>
  <si>
    <t>Freistellung, z. B. zur Teilnahme an Wettbewerben im sportlichen Bereich oder für längere Reiseaufenthalte</t>
  </si>
  <si>
    <t>Freistellung, z. B. zur Unterstützung des Partners bzw. der Partnerin in kritischen Situationen</t>
  </si>
  <si>
    <t>Freistellung, z. B. zur Unterstützung von Freunden und / oder Verwandten in kritischen Situationen</t>
  </si>
  <si>
    <t>Mitarbeiterinnen und Mitarbeitern wird die Möglichkeit gegeben, im Rahmen der betrieblichen Gegebenheiten an Entscheidungen, die ihre Arbeit betreffen, beteiligt zu werden.</t>
  </si>
  <si>
    <t>Die Beteiligung der Mitarbeiterinnen und Mitarbeiter kann sich sowohl auf konkrete Arbeitsaufgaben bzw. organisatorische Aspekte beziehen als auch im betrieblichen Vorschlagswesen ihren Niederschlag finden. Mitarbeiterinnen und Mitarbeiter erhalten dadurch eine erhöhte Souveränität in Bezug auf die Vereinbarung ihrer persönlichen Lebensphase mit den betrieblichen Zielsetzungen.</t>
  </si>
  <si>
    <t>Das Unternehmen überträgt den Mitarbeitern und Mitarbeiterinnen Aufgaben, die sie eigenverantwortlich bearbeiten können.</t>
  </si>
  <si>
    <t>Eigenverantwortliches Arbeiten setzt eine entsprechende Bereitschaft und Fähigkeit der Mitarbeiter und Mitarbeiterinnen voraus. Darüber hinaus gilt es darauf zu achten, die Beschäftigten dabei weder zu über- noch zu unterfordern. Nur so kann eigenverantwortliches Arbeiten die Motivation und Beschäftigungsfähigkeit der Mitarbeiter und Mitarbeiterinnen auch über ein verlängertes Erwerbsleben hinweg stärken.</t>
  </si>
  <si>
    <t>Teamarbeit, z. B. zur Einarbeitung über Tandemmodelle aus erfahrenen und neuen Mitarbeitern und Mitarbeiterinnen</t>
  </si>
  <si>
    <t>Teamarbeit, z. B. zur Sicherung des Wissens ausscheidender Mitarbeiter und Mitarbeiterinnen</t>
  </si>
  <si>
    <t>Im Unternehmen bzw. auch unternehmensübergreifend wird Mitarbeiterinnen und Mitarbeitern die Möglichkeit geboten, über unterschiedliche Rotationsmodelle Erfahrungen in anderen Bereichen zu sammeln.</t>
  </si>
  <si>
    <t>Anpassung des Arbeitszeitvolumens an die Situation in der Partnerschaft, z. B. Reduzierung der Arbeitszeit bei häufiger berufsbedinger Abwesenheit eines Partners bzw. einer Partnerin zur Abwicklung privater Angelegenheiten bzw. Erhöhung der Arbeitszeit bei Arbeitslosigkeit des Partners</t>
  </si>
  <si>
    <t>Im Unternehmen wird der Personaleinsatz mittel- bis langfristig geplant. Allerdings wird dabei flexibel auf aktuelle Lebens- und Berufsphasen der Mitarbeiterinnen und Mitarbeiter reagiert. Die Planung ist für die Beschäftigten transparent.</t>
  </si>
  <si>
    <t>Zu einer situativen Personaleinsatzplanung gehört z. B. die Gestaltung von Schicht- und Dienstplänen in Übereinstimmung mit der Lebensphase der Beschäftigten.</t>
  </si>
  <si>
    <t>Externe Rekrutierung, z.B. über die Prämierung der Vermittlung von Stellen über/ an den Partner bzw. die Partnerin</t>
  </si>
  <si>
    <t>Externe Rekrutierung, z. B. durch gezielte Ansprache von Fach- und Führungskräften im Ruhestand als Berater, Trainer, Coach etc.</t>
  </si>
  <si>
    <t>Neben einer externen Mitarbeitergewinnung hat das Unternehmen die Möglichkeit, potenzielle Mitarbeiterinnen und Mitarbeiter intern - aus den eigenen Reihen - zu rekrutieren.</t>
  </si>
  <si>
    <t>Interne Rekrutierung, z. B. durch gezielte Ansprache von Mitarbeitern und Mitarbeiterinnen im Ausland</t>
  </si>
  <si>
    <t>Interne Rekrutierung, z. B. durch gezielte Ansprache von Mitarbeitern und Mitarbeiterinnen im Ruhestand als Berater bzw. Beraterinnen, Trainer bzw. Trainerinnen, Coaches etc.</t>
  </si>
  <si>
    <t>Bei der Erfassung und Bewertung der individuellen Kompetenzen wird unterschieden zwischen fachlichen und überfachlichen Kompetenzen, über die Mitarbeiter und Mitarbeiterinnen verfügen. Diese eignen sich die Beschäftigten im beruflichen oder privaten Bereich an. Teils sind sie formell über Zertifikate etc. nachweisbar, teils informell erworben. Dabei gilt es zu beachten, dass informell erworbene Kompetenzen, beispielsweise durch ehrenamtliches Engagement oder durch Familienzeiten, ebenso als Teil der lebenslangen Lern- und Erfahrungsentwicklung anzuerkennen sind wie formell nachweisbare Qualifikationen. Unter fachlichen Kompetenzen versteht man beispielsweise technische Fähigkeiten, Führungskompetenz, Sprach- und Medienkompetenz oder kaufmännische Kenntnisse. Im überfachlichen Bereich stehen Kompetenzen wie Empathie, Belastbarkeit, Teamfähigkeit, Kommunikationsfähigkeit, Kritikfähigkeit, Denken und Handeln mit Weitblick, ziel- und aufgabenorientiertes Denken und Handeln, Initiative, Flexibilität, Veränderungsbereitschaft und -fähigkeit sowie Organisationsfähigkeit im Fokus.</t>
  </si>
  <si>
    <t>Das Unternehmen bietet den Beschäftigten in bestimmten Lebens- bzw. Berufsphasen finanzielle Unterstützung an.</t>
  </si>
  <si>
    <t>Die finanzielle Unterstützung durch das Unternehmen kann in Form von Einmalzuwendungen, Darlehen oder dauerhaften Zuschüssen zum Gehalt erfolgen. Ebenfalls denkbar sind Rahmenverträge, z. B. mit Anbietern familienorientierter Dienstleistungen, zur Erzielung vergünstigter Tarife für die Beschäftigten. Des Weiteren kann den Beschäftigten die Möglichkeit eingeräumt werden, Gleitzeitkonten in Entgelt umzuwandeln. Auf diese Weise können finanzielle Engpässe auf Mitarbeiterseite überwunden oder eine dauerhafte Erleichterung für bestimmte Lebensphasen geschaffen werden.</t>
  </si>
  <si>
    <t>Finanzielle Unterstützung, z. B. durch Mittagessen für Kinder im Betriebsrestaurant zu Belegschaftspreisen</t>
  </si>
  <si>
    <t>Finanzielle Unterstützung, z. B. durch Mittagessen für den Partner im Betriebsrestaurant zu Belegschaftspreisen</t>
  </si>
  <si>
    <t>Zur Erleichterung der Vereinbarkeit von beruflichen und privaten Verpflichtungen bietet das Unternehmen den Beschäftigten bestimmte Dienstleistungen externer Anbieter im Unternehmen an bzw. stellt entsprechende Räumlichkeiten bereit.</t>
  </si>
  <si>
    <t>Den Angehörigen der Beschäftigten wird im Rahmen der gegebenen Möglichkeiten die Gelegenheit geboten, Anteil am Berufshintergrund des Mitarbeiters bzw. der Mitarbeiterin zu nehmen.</t>
  </si>
  <si>
    <t>Einbezug von Angehörigen in den betrieblichen Kontext, z. B. durch Angebot eines interkulturellen Trainings, von Sprachkursen etc. auch für Angehörige, die den Mitarbeiter bzw. die Mitarbeiterin ins Ausland begleiten</t>
  </si>
  <si>
    <t>Zur Bereitstellung von Informationen gehören Vorträge ebenso wie ständig aktualisierte Checklisten und / oder Übersichten zu bestimmten Fragestellungen bzw. Ansprechpartnerinnen und Ansprechpartnern. Bei Bedarf ist es empfehlenswert, diese in mehrere Sprachen zu übersetzen. Da nicht jedes Unternehmen für unterschiedliche Bedarfsfälle kompetente Ansprechpartnerinnen und Ansprechpartner zur Verfügung stellen kann bzw. über alle rechtlichen Bestimmungen, Fördermöglichkeiten etc. informiert ist, bietet es den Beschäftigten Unterstützung durch die Vermittlung entsprechender Kontakte bzw. durch Kooperationen mit entsprechenden externen Stellen. Dabei können Kooperationen sowohl für das Unternehmen als auch für die Mitarbeiterinnen und Mitarbeiter zu Vergünstigungen (z. B. Belegplätze, Kostenermäßigung) führen.</t>
  </si>
  <si>
    <t>Im Unternehmen existieren Programme, die es den Beschäftigten und dem Betrieb vereinfachen, bei längerer Abwesenheit (z. B. Eltern-/Pflegezeit, Sabbatical, Krankheit) den Kontakt aufrecht zu erhalten.</t>
  </si>
  <si>
    <t>Kontakthalteprogramme können folgende Formen annehmen: - Regelmäßige Information über aktuelle Unternehmensentwicklungen per E-Mail durch Vorgesetzte / Kolleginnen und Kollegen / Mitarbeiterinnen und Mitarbeiter oder über Social Media - Regelmäßige Zusendung der Firmenzeitschrift - Zugriff auf das Intranet von zuhause - Regelmäßige Telefonate mit Vorgesetzten oder Kolleginnen und Kollegen - Patenmodell zwischen der bzw. dem abwesenden Mitarbeiterin bzw. Mitarbeiter und den Kolleginnen und Kollegen - Einladung zu Weiterbildungsmaßnahmen während der Abwesenheitsphase - Einladung zu Betriebsfesten, Abteilungsfeiern etc. während der Abwesenheitsphase - Ggf. fallweise Tätigkeit als Urlaubs- oder Krankheitsvertretung - Glückwunschschreiben zu Geburtstagen, Weihnachtskarten etc. Die Form des gewählten Programmes muss der aktuellen Berufs- und Lebensphase des Mitarbeiters bzw. der Mitarbeiterin entsprechen und kann auch über dessen bzw. deren Ausscheiden aus dem Unternehmen hinaus aufrecht erhalten werden (z. B. in Form von Alumni-Programmen).</t>
  </si>
  <si>
    <t>Im regelmäßig stattfindenden Mitarbeiterjahresgespräch zwischen dem bzw. der unmittelbaren Vorgesetzten und der Mitarbeiterin bzw. dem Mitarbeiter wird die Leistungsfähigkeit und Einsatzbereitschaft der Mitarbeiterinnen und Mitarbeiter möglichst umfassend analysiert, um sie auf dieser Basis gezielt einzusetzen und zu fördern.</t>
  </si>
  <si>
    <t>Im Unternehmen werden die fachlichen und überfachlichen Kompetenzen der Beschäftigten systematisch, regelmäßig und zielgruppenspezifisch gefördert. Dies ist die Voraussetzung dafür, dass die richtigen Mitarbeiterinnen und Mitarbeiter mit den richtigen Kompetenzen zur richtigen Zeit am richtigen Ort eingesetzt werden können.</t>
  </si>
  <si>
    <t>Bei der Organisation der Weiterbildungsangebote werden die Berufs- und Lebensphasen der Beschäftigten berücksichtigt.</t>
  </si>
  <si>
    <t>Bei der Gestaltung der Personalentwicklungsangebote werden unterschiedliche Lernmuster älterer und jüngerer Beschäftigter einbezogen, z. B. durch alter(n)sgerechte Didaktik und Lernformen.</t>
  </si>
  <si>
    <t>Durch vielfältige Methoden des Lernens am Arbeitsplatz (z.B. Lerninseln, Werkstattzirkel, Lernfabriken, selbstorganisiertes Lernen, Job Enrichment, Job Enlargement, Job Rotationen etc.) wird ein kontinuierlicher Entwicklungsprozess von Beschäftigten und Unternehmen unterstützt und gefördert.</t>
  </si>
  <si>
    <t>Coaching, z.B. um die berufliche Laufbahn unter Berücksichtigung individueller Lebensphasen zu planen</t>
  </si>
  <si>
    <t>Als Umschulungsmaßnahmen werden Weiterbildungsaktivitäten benannt, die zu einem Abschluss in einem anerkannten (Ausbildungs-)beruf führen. Diese können sowohl betrieblich initiiert als auch vom Mitarbeiter bzw. der Mitarbeiterin gewünscht sein.</t>
  </si>
  <si>
    <t>Umschulung, z. B. wenn der erlernte Beruf sich nicht mit der Lebens- und Arbeitssituation des Partners bzw. der Partnerin in Einklang bringen lässt (Schichtarbeit, risikobehaftete Tätigkeiten, häufige Reisetätigkeit etc.)</t>
  </si>
  <si>
    <t>Erfahrene Beschäftigte und Führungskräfte werden zu Trainerinnen bzw. Trainern ihrer Kolleginnen und Kollegen ausgebildet, um Weiterbildungsbedarf im Unternehmen kostengünstig und zeitnah bewältigen zu können. Dadurch können größere Mitarbeitergruppen schnell und effektiv ihre Kompetenz erweitern.</t>
  </si>
  <si>
    <t>Vielfach ist es für Unternehmen schlichtweg zu teuer, eigenes Schulungspersonal mit Weiterbildungsprofis vorzuhalten. Das Übertragen der Dienstleistung auf externe Trainingsanbieter ist ebenfalls kostenintensiv, insbesondere dann, wenn größere Mitarbeitergruppen zu entwickeln sind. Ein Nachteil besteht darüber hinaus darin, dass externe Trainerinnen und Trainer in der Regel die Abläufe und Feinstrukturen im Unternehmen nicht kennen. Auch von den Beschäftigten erhalten die Unternehmen nicht selten die Auskunft, dass es zeitlich kaum einzurichten sei, ein bis zwei Tage zum Seminar zu fahren. Beschäftigten in Klein- und Mittelbetrieben, in denen die Personaldecke sehr eng ist, fällt es häufig sehr schwer, sich aus dem Arbeitsalltag herausziehen zu können. Teilzeitbeschäftigte und Arbeitnehmer mit Kindern oder Pflegeverantwortung wollen oder müssen mittags oder abends vielfach zuhause sein, um ihre Betreuunsgaufgaben wahrnehmen zu können. Im Gegensatz zu externen Trainerinnen und Trainern stehen die internen Trainerinnen und Trainer den Mitarbeiterinnen und Mitarbeitern zudem beim Umsetzen des Gelernten als Ansprechpartnerinnen und Ansprechpartner zur Verfügung. Wenn Probleme schnell behoben werden können, spart es Zeit, reduziert die Fehlerzahl, senkt die Unsicherheit und trägt damit auch zum Aufrechterhalten der Arbeitsmotivation bei. Die Trainerinnen und Trainer selbst festigen ihr Wissen, erwerben zusätzliche Kompetenzen und erfahren eine Wertschätzung ihres Know-how.</t>
  </si>
  <si>
    <t>Schulung durch Kolleginnen und Kollegen, z. B. zur Vermittlung fachlichen Wissens verbunden mit betrieblichen Gegebenheiten</t>
  </si>
  <si>
    <t>Nach einer Arbeitsunterbrechung (z. B. Eltern- / Pflegezeit, Krankheit, Sabbatical) werden die Beschäftigten dabei unterstützt, wieder den Einstieg in ihre berufliche Tätigkeit zu finden.</t>
  </si>
  <si>
    <t>Nutzung der Arbeitszeitflexibilität, z. B. zur Unterstützung des Partners bzw. der Partnerin bei Krankheit oder zum Besuch eines weiter entfernt lebenden Partners</t>
  </si>
  <si>
    <t>Die Beschäftigten verrichten einen Teil ihrer Arbeit oder ihre komplette Arbeitsleistung außerhalb der Gebäude des Arbeitgebers.</t>
  </si>
  <si>
    <t>Zu unterscheiden sind regelmäßige sowie fallweise Telearbeit. Dabei kann regelmäßige Telearbeit ausschließlich außerhalb des Unternehmens oder im Wechsel mit Anwesenheitszeiten im Unternehmen stattfinden. Fallweise Telearbeit bezieht sich auf Einzelfälle, in denen Mitarbeiterinnen und Mitarbeiter bei Bedarf stunden- oder tageweise ihre Tätigkeit außerhalb des Unternehmens ausüben. In Abhängigkeit von den betrieblichen Rahmenbedingungen kann mit der Telearbeit auch eine Flexibilisierung der Arbeitszeit einhergehen (zeitlich flexible Telearbeit). In diesem Fall wird dem Mitarbeiter bzw. der Mitarbeiterin eine hohe zeitliche und räumliche Souveränität eingeräumt, um berufliche und private Belange zu vereinbaren. Zum Teil ist für Telearbeit kein finanzieller Aufwand seitens des Unternehmens erforderlich, wenn Mitarbeiter über einen eigenen Computer sowie Internetzugang verfügen und die Möglichkeit besteht, sie telefonisch zu erreichen. Zu klären sind Datenschutzbestimmungen bei Zugriff auf das Firmennetzwerk, wenn dieser für die Tätigkeit unerlässlich ist.</t>
  </si>
  <si>
    <t>LOPBOX</t>
  </si>
  <si>
    <t>LOPBOX - Das Tool</t>
  </si>
  <si>
    <t>Diese zusammengestellte Liste aus eigenen und durch das IBE zur Verfügung gestellten Instrumenten und Handlungsfeldern bildet die Grundlage für die Filtertabellen. In dieser Zusammenstellung können Sie alle Informationen ausführlich nachlesen. Um schnell an die entsprechenden Stellen zu gelangen, bieten sich die Links in den Filtertabellen an.</t>
  </si>
  <si>
    <t>- jedes Element ist mindestens einem Handlungsfeld zugeordnet.</t>
  </si>
  <si>
    <t>Alle übergreifenden Handlungsfelder werden abgedeckt</t>
  </si>
  <si>
    <t>Werden alle übergreifenden Handlungsfelder abgedeckt?</t>
  </si>
  <si>
    <t>Führungspositionen in vollzeitnaher Teilzeit</t>
  </si>
  <si>
    <t>Im Rahmen der Mitarbeitergewinnung hat das Unternehmen die Möglichkeit, potenzielle Mitarbeiter und Mitarbeiterinnen extern zu rekrutieren.</t>
  </si>
  <si>
    <t>Ausarbeitung lebensphasenorientierter Ansätze:</t>
  </si>
  <si>
    <t>Kritisches/Traumatisches Ereignis</t>
  </si>
  <si>
    <t>Teamarbeit umfasst einerseits die Zusammenarbeit von zwei Mitarbeitern bzw. Mitarbeiterinnen (Tandemmodell). Zum anderen ist darunter die Zusammenarbeit mehrerer Personen an einer gemeinsamen Aufgabe (z.B. Projektteams, Teams innerhalb von Abteilungen/Bereichen, abteilungs- bzw. bereichsübergreifende und interdisziplinäre Teams etc.)zu verstehen. Insbesondere im Austausch des Wissens liegt ein nicht zu unterschätzender Mehrwert für beide Seiten. Bei der Zusammensetzung der Teams sollte im Hinblick auf Lebensphasenorientierte Personalpolitik darauf geachtet werden, dass Mitarbeiter und Mitarbeiterinnen mit unterschiedlichen fachlichen Schwerpunkten sowie Lebens- und Berufsphasen integriert werden.</t>
  </si>
  <si>
    <t>Teamarbeit, z. B. in Form der Umverteilung von Aufgaben zwischen mehreren Führungskräften, um vollzeitnahe Teilzeit auch in Führungspositionen zu ermöglichen</t>
  </si>
  <si>
    <t>Teamarbeit, z. B. in Form der Delegation von Aufgaben an Mitarbeiter und Mitarbeiterinnen, um vollzeitnahe Teilzeit auch in Führungspositionen zu ermöglichen</t>
  </si>
  <si>
    <t>Das Arbeitszeitvolumen bezieht sich auf die vertraglich vereinbarte wöchentliche Arbeitszeit. Im Unternehmen besteht die Möglichkeit, die Arbeitszeit kontinuierlich an der aktuellen Berufs- und Lebensphase der Mitarbeiter und Mitarbeiterinnen zu spiegeln, um kurz-, mittel- oder langfristig Anpassungen nach unten oder oben vorzunehmen.</t>
  </si>
  <si>
    <t>Die mögliche Palette des flexiblen Arbeitszeitvolumens reicht von Teilzeitbeschäftigung mit wenigen Stunden pro Woche, beispielsweise in Zeiten des Wiedereinstiegs nach privat bedingten Auszeiten, bis hin zu vollzeitnaher Teilzeit mit einem vergleichsweise hohen Arbeitszeitvolumen. Ebenso fallen darunter das so genannte Job Sharing und Job Pairing, bei denen sich zwei Arbeitskräfte in Teilzeit einen Arbeitsplatz teilen und sich bei Abwesenheit gegenseitig vertreten. Bei Wegfall bzw. Reduzierung der Verpflichtungen, die aus der Lebensphase resultieren, sollte die Möglichkeit bestehen, das Arbeitszeitvolumen bis hin zur Vollzeittätigkeit wieder aufzustocken.</t>
  </si>
  <si>
    <t>Schrittweiser Ausstieg aus dem Erwerbsleben (z.B. gleitende Altersteilzeit)</t>
  </si>
  <si>
    <t>Im Rahmen einer Lebensphasenorientierten Personalpolitik ist die Mitarbeitergewinnung auf die unterschiedlichen Wertvorstellungen und Charakteristika der einzelnen Zielgruppen auf dem Arbeitsmarkt abzustimmen.</t>
  </si>
  <si>
    <t>Externe Rekrutierung, z.B. über die Platzierung von Stellenanzeigen auf entsprechenden Websites, in Zeitschriften ehrenamtlicher Organisationen etc.</t>
  </si>
  <si>
    <t>Externe Rekrutierung, z.B. über die Platzierung von Stellenanzeigen auf entsprechenden Websites, in Elternzeitschriften etc.</t>
  </si>
  <si>
    <t>Externe Rekrutierung, z.B. über die Platzierung von Stellenanzeigen auf entsprechenden Websites, in Hobbyzeitschriften etc.</t>
  </si>
  <si>
    <t>Externe Rekrutierung, z. B. über die Platzierung von Stellenanzeigen auf entsprechenden Websites und in Programmbroschüren von Trägern berufsbegleitender Weiterbildungsangebote (Hochschulen, Fachschulen etc.)</t>
  </si>
  <si>
    <t>Externe Rekrutierung, z. B. über Ausbildungs- und Hochschulmessen oder die Platzierung von Stellenanzeigen auf entsprechenden Websites und in Hochschulzeitschriften</t>
  </si>
  <si>
    <t>Externe Rekrutierung, z. B. durch gezielte Ansprache erfahrener Fachkräfte auf Fachmessen, auf entsprechenden Websites und in Stellenanzeigen</t>
  </si>
  <si>
    <t>Externe Rekrutierung, z. B. durch verstärkte Ansprache über traditionelle Kanäle (unternehmenseigene Website, Stellenanzeigen in Printmedien, Bewerberportalen etc.)</t>
  </si>
  <si>
    <t>Externe Rekrutierung, z. B. durch gezielte Ansprache von Fach- und Führungskräften im Ruhestand über traditionelle Kanäle (unternehmenseigene Website, Stellenanzeigen in Printmedien, Bewerberportalen etc.) und persönliche Ansprache</t>
  </si>
  <si>
    <t>Interne Rekrutierung, z. B. durch teilweise Ansprache über interne Communities sowie über die traditionellen Kanäle (Intranet, Bewerberportale, unternehmenseigene Website, Aushänge etc.)</t>
  </si>
  <si>
    <t>Interne Rekrutierung, z. B. durch Ansprache über traditionelle Kanäle (Intranet, Bewerberportale, unternehmenseigene Website, Aushänge etc.) und durch persönliche Ansprache</t>
  </si>
  <si>
    <t>Im Rahmen der Laufbahngestaltung des Mitarbeiters bzw. der Mitarbeiterin besteht die Möglichkeit, in bestimmten Lebens- und Berufsphasen Alternativen hinsichtlich der weiteren Planung aufzuzeigen.</t>
  </si>
  <si>
    <t>Individuelle Lebensphasen der Beschäftigten können dazu führen, dass es ihnen nicht mehr möglich ist, ihrer aktuellen Tätigkeit in gewünschtem Maße nachzukommen, wie etwa bei Eintritt eines Pflegefalls in der Familie bei gleichzeitiger Führungsverantwortung im Unternehmen. An dieser Stelle kann das Unternehmen dem Mitarbeiter bzw. der Mitarbeiterin (bei Bedarf) eine alternative berufliche Lebensplanung aufzeigen, wie z. B. den Wechsel des Tätigkeitsbereichs. Dazu gehört auch die Akzeptanz einer Ablehnung bestimmter beruflicher Aufgaben wie eines Auslandsaufenthaltes aufgrund der aktuellen Lebensphase, ohne dass dies negative Auswirkungen auf die Entwicklung des bzw. der Einzelnen nimmt. Ebenso sollte es möglich sein, ohne Gesichtsverlust aus altersbedingten Gründen auf eigenen Wunsch aus einer Führungsverantwortung in eine Projekt- oder Fachlaufbahn zu wechseln. Auch betriebliche Veränderungen können dazu führen, dass eine bestimmte Position wegfällt oder anderweitig besetzt werden muss, so dass Alternativen in der Laufbahngestaltung aufzuzeigen sind.</t>
  </si>
  <si>
    <t>Flexible Laufbahngestaltung, z. B. durch Wechsel von einer Führungs- in eine Fach- oder Projektlaufbahn (endgültig oder temporär, optionale Rückkehr in Führungsposition durch Mosaik-Laufbahngestaltung)</t>
  </si>
  <si>
    <t>Flexible Laufbahngestaltung, z. B. zur schrittweisen Abgabe von Verantwortung vor dem Ruhestand oder gleitende Altersteilzeitmodelle</t>
  </si>
  <si>
    <t>Finanzielle Unterstützung, z. B. durch kostenfreie Internetnutzung</t>
  </si>
  <si>
    <t>Finanzielle Unterstützung, z. B. durch kostenfreie Beratung</t>
  </si>
  <si>
    <t>Im Unternehmen wird die Bildung von Netzwerken unterstützt, in denen sich Mitarbeiter und Mitarbeiterinnen austauschen bzw. gegenseitig Hilfestellung bieten.</t>
  </si>
  <si>
    <t>Interne Netzwerke können sowohl virtuell, z. B. über das Intranet oder das Internet, aber auch persönlich im Rahmen regelmäßiger Treffen, entstehen. In diesen Netzwerken können Beschäftigte ihre Erfahrungen austauschen. Das Unternehmen kann diese Netzwerke unterstützen, indem Treffen innerhalb der Arbeitszeit stattfinden, aber auch, indem die Arbeit der Netzwerke über bestimmte zur Verfügung stehende Medien (z. B. Betriebszeitung, Intranet, Betriebsversammlung) publik gemacht wird, wenn dies gewünscht ist. Ggf. bietet sich eine Netzwerkbildung auch unternehmensübergreifend für mehrere Betriebe in der Region an. Netzwerke können auch die gegenseitige Hilfestellung der Beschäftigten untereinander im Sinne von \"Tauschbörsen\" für bestimmte Leistungen fördern, z. B. zwischen aktiven und ehemaligen Mitarbeitern und Mitarbeiterinnen. Hilfsleistungen können unabhängig von speziellen Berufs- und Lebensphasen z. B. sein: - Betreuung von Haustieren - Gartenpflege - Erledigung von Einkäufen - Fahrdienste - Wasch- und Bügeldienste - Winterdienst - Technische Hilfe Je nach Art der Hilfsleistung besteht die Möglichkeit, Leistungen ausschließlich untereinander zu tauschen oder auch in gegenseitiger Abstimmung ein gewisses Entgelt dafür zu entrichten.</t>
  </si>
  <si>
    <t>Externes Dienstleistungsangebot</t>
  </si>
  <si>
    <t>Das Unternehmen kann einerseits die Ansiedlung von externen Betrieben auf dem Werksgelände unterstützen, z. B. von Geschäften des Lebensmitteleinzelhandels. Es kann andererseits Räumlichkeiten für bestimmte Dienstleistungen zur Verfügung stellen, für die die Mitarbeiterinnen und Mitarbeiter direkt beim Dienstleister zahlen, z. B. - für einen Wäsche- und Bügelservice, der bereitgestellte Wäsche abholt und wieder zurückbringt, - für einen Schuhreparatur- und Schneiderservice, - für Angebote aus dem Bereich Sport und Gesundheitsprävention, die in Pausenzeiten wahrgenommen werden können. Schließlich besteht die Möglichkeit, den Beschäftigten die Dienstleistungen von mobilen Frühstücks- oder Mittagsservices, Bestelldiensten für frisches Obst und Gemüse, Brot etc. oder auch Masseuren am Arbeitsplatz anzubieten, die diese gegen ein entsprechendes Entgelt, das mit dem Dienstleister zu vereinbaren ist, nutzen können. Viele Unternehmen kooperieren mit externen Dienstleistern, wie z. B. der Jugendhilfe, freien oder kirchlichen Trägern etc., wenn sie Räumlichkeiten auf dem Betriebsgelände schaffen oder zur Verfügung stellen, in denen eine Betreuung stattfinden kann. Die entsprechenden Beiträge für die Betreuung werden von den Beschäftigten bezahlt. In der Regel sind diese vom Unternehmen bezuschusst.</t>
  </si>
  <si>
    <t>Unterstützung von Ferienprogrammen</t>
  </si>
  <si>
    <t>Bereitstellung eines Eltern-Kind-Arbeitszimmers</t>
  </si>
  <si>
    <t>Informationsangebot über Kinderbetreuungsmöglichkeiten</t>
  </si>
  <si>
    <t>Reservierung von Belegplätzen in Kinderbetreuungseinrichtungen</t>
  </si>
  <si>
    <t>Informationsangebot über Pflegeeinrichtungen und entsprechende Dienstleistungen</t>
  </si>
  <si>
    <t>Das Unternehmen zeigt den Angehörigen der Beschäftigten gegenüber Wertschätzung, indem es einen Einblick ermöglicht in die berufliche Sphäre des Partners bzw. der Partnerin, eines Elternteils, Kindes etc.</t>
  </si>
  <si>
    <t>Einbezug von Angehörigen in den betrieblichen Kontext, z. B. durch Integration der Familie in Betriebsfeste, Weihnachtsfeiern, Abteilungs-Ausflüge etc.</t>
  </si>
  <si>
    <t>Einbezug von Angehörigen in den betrieblichen Kontext, z. B. durch Integration des Partners bzw. der Partnerin in Betriebsfeste, Weihnachtsfeiern, Abteilungs-Ausflüge etc.</t>
  </si>
  <si>
    <t>Einbezug von Angehörigen in den betrieblichen Kontext, z. B. Integration zu pflegender Angehöriger (nach Möglichkeit) in Betriebsfeste, Weihnachtsfeiern, Abteilungs-Ausflüge etc.</t>
  </si>
  <si>
    <t>Einbezug von Angehörigen in den betrieblichen Kontext, z. B. Integration enger Freunde bzw. Verwandter in Betriebsfeste, Weihnachtsfeiern, Abteilungs-Ausflüge etc.</t>
  </si>
  <si>
    <t>Einbezug von Angehörigen in den betrieblichen Kontext, z. B. durch Integration der Eltern von Auszubildenden in Betriebsfeste oder durch Etablierung regelmäßiger Elternabende für Eltern von Auszubildenden</t>
  </si>
  <si>
    <t>Einbezug von Angehörigen in den betrieblichen Kontext, z. B. durch Integration des Partners zum Kennenlernen des Unternehmens nach Neueinstellung</t>
  </si>
  <si>
    <t>Einbezug von Angehörigen in den betrieblichen Kontext, z. B. durch Integration des Partners bzw. der Partnerin in Workshops oder Seminare zur Vorbereitung auf den bevorstehenden Ruhestand</t>
  </si>
  <si>
    <t>Das Unternehmen unterstützt die Beschäftigten in bestimmten Berufs- oder Lebensphasen, indem es die entsprechenden Informationen und / oder Kontakte zu Einrichtungen bereitstellt, von denen die Mitarbeiterinnen und Mitarbeiter Hilfestellung erhalten können.</t>
  </si>
  <si>
    <t>Informationsbereitstellung, z. B. in Form von Kontakten / Kooperationen zu Ehrenamtsbörsen und einzelnen Institutionen bzw. Gruppen</t>
  </si>
  <si>
    <t>Informationsbereitstellung, z. B. in Form einer Checkliste „</t>
  </si>
  <si>
    <t>Elternschaft\" mit Fristen, rechtlichen Grundlagen, nützlichen Ansprechpartnern etc.</t>
  </si>
  <si>
    <t>Informationsbereitstellung, z. B. durch Konzeption, Organisation und Durchführung von Veranstaltungen zum Thema</t>
  </si>
  <si>
    <t>Informationsbereitstellung, z. B. in Form von Kontakten / Kooperationen zu Dienstleistern für Kinderbetreuung, haushaltsnahe Dienste etc.</t>
  </si>
  <si>
    <t>Informationsbereitstellung, z. B. in Form von Kontakten / Kooperationen zu Vereinen, Sportstätten etc.</t>
  </si>
  <si>
    <t>Informationsbereitstellung, z. B. durch Konzeption, Organisation und Durchführung von Veranstaltungen zu bestimmten Krankheitsbildern</t>
  </si>
  <si>
    <t>Informationsbereitstellung, z. B. in Form von Kontakten zu Selbsthilfegruppen, Anbietern unterstützender Dienstleistungen, Therapieeinrichtungen etc.</t>
  </si>
  <si>
    <t>Informationsbereitstellung, z. B. durch Konzeption, Organisation und Durchführung von Vorträgen zur Dual Career Problematik etc.</t>
  </si>
  <si>
    <t>Informationsbereitstellung, z. B. über Auswirkungen der Schichtarbeit</t>
  </si>
  <si>
    <t>Informationsbereitstellung, z. B. in Bezug auf Zweitwohnungen zur Mobilitätsunterstützung</t>
  </si>
  <si>
    <t>Informationsbereitstellung, z. B. in Form von Kontakten zu Selbsthilfegruppen etc.</t>
  </si>
  <si>
    <t>Informationsbereitstellung, z. B. in Form von Kontakten / Kooperationen zu Pflegedienstleistern, Selbsthilfegruppen etc.</t>
  </si>
  <si>
    <t>Informationsbereitstellung, z. B. in Form von Kontakten / Kooperationen zu Weiterbildungsträgern, Hochschulen etc.</t>
  </si>
  <si>
    <t>Informationsbereitstellung, z. B. über virtuelle und reale Mitarbeiter-Netzwerke sowie externe Netzwerke</t>
  </si>
  <si>
    <t>Informationsbereitstellung, z. B. in Form von Beratung in finanziellen Fragen</t>
  </si>
  <si>
    <t>Informationsbereitstellung, z. B. in Form präventiver Informationspolitik zur Sensibilisierung für Verschuldungsgefahr (Beiträge in der Mitarbeiterzeitschrift, im Intranet, auf Betriebsversammlungen etc.)</t>
  </si>
  <si>
    <t>Informationsbereitstellung, z. B. in Form von Kontakten / Kooperationen zu Selbsthilfegruppen, Schuldnerberatung, Banken etc.</t>
  </si>
  <si>
    <t>Informationsbereitstellung, z. B. von Kontakten / Kooperationen als Hilfestellung bei der Orientierung in der neuen Arbeitsumgebung</t>
  </si>
  <si>
    <t>Informationsbereitstellung, z. B. von Kontakten / Kooperationen als Hilfestellung zur Ausübung der Führungsfunktion</t>
  </si>
  <si>
    <t>Informationsbereitstellung, z. B. von Kontakten / Kooperationen als Hilfestellung bei der Orientierung in der neuen Arbeitsumgebung im Ausland</t>
  </si>
  <si>
    <t>Informationsbereitstellung, z. B. durch Konzeption, Organisation und Durchführung von Workshops, Vorträgen und Seminaren zur Vorbereitung auf den Ruhestand</t>
  </si>
  <si>
    <t>Mitarbeiterjahresgespräch</t>
  </si>
  <si>
    <t>Das Mitarbeiterjahresgespräch dient dem gezielten Austausch zwischen Vorgesetzten und Mitarbeiterinnen bzw. Mitarbeitern über den aktuellen Leistungsstand, Stärken und Verbesserungspotenziale sowie über mögliche und nötige Unterstützung, die es zu fördern oder überhaupt erst zu ermöglichen gilt. Existiert im Unternehmen ein leistungsbezogenes Entgeltsystem, ist das Mitarbeiterjahresgespräch nicht selten die Basis dafür. Aus Sicht der Mitarbeiterinnen und Mitarbeiter geben Mitarbeiterjahresgespräche Rückmeldung und Anerkennung, unterstützen die direkte Kommunikation mit dem bzw. der Vorgesetzten und zeigen Entwicklungsmöglichkeiten und gezielte Fördermaßnahmen auf. Aus dem Blickwinkel der Führungskraft bietet das Mitarbeiterjahresgespräch die Gelegenheit, Feedback einzuholen und zu geben, Einschätzungen, Vorschläge und Wünsche des Mitarbeiters bzw. der Mitarbeiterin zu erfragen und ihm bzw. ihr aktiv zuzuhören. Im Sinne einer Lebensphasenorientierten Personalpolitik besteht der Anknüpfungspunkt darin, die individuelle Lebens- und Berufsphase der Mitarbeiterinnen und Mitarbeiter in das Gespräch bzw. den Gesprächsleitfaden zu integrieren. Durch eine derartige Verankerung des Gedankens der Lebens- und Berufsphasenorientierung im Mitarbeiterjahresgespräch wird Lebensphasenorientierte Personalpolitik zum Bestandteil der Unternehmenskommunikaton sowie Unternehmenskultur und fördert die Vertrauens- und Feedbackkultur.</t>
  </si>
  <si>
    <t>Kompetenzförderung</t>
  </si>
  <si>
    <t>Kernaufgabe der Förderung von Beschäftigten ist es, die Kompetenzen der Mitarbeiter und Mitarbeiterinnen mittel- bis langfristig zu identifizieren und zu entwickeln. Intern erfolgt die Identifikation von Talenten in der Regel durch die Einschätzung derer Führungskräfte bezüglich ihres zukünftigen Potenzials. Kompetenzmodelle bilden die Basis der Einschätzung und beinhalten sowohl formale Fachqualifikationen als auch überfachliche Komeptenzen, wie etwa Veränderungskompetenz, Sozialkompetenz, Interkulturelle Kompetenz, Unternehmerisches Potenzial etc. Die Förderung der Kompetenzen seitens des Unternehmens erfolgt im Rahmen einer Lebensphasenorientierten Personalpolitik nicht mehr primär durch Seminare oder Outdoor-Veranstaltungen. Es geht vielmehr darum, den Beschäftigten im Rahmen ihrer täglichen Arbeit und / oder in gezielten Lernfeldern mit zielgruppenspezifischem bzw. individuellem Bezug eine Möglichkeit zur Weiterentwicklung zu bieten. Der Betrieb stellt Rahmenbedingungen zur Verfügung, die zu selbstorganisierten Lernprozessen motivieren und damit die permanente altersunabhängige Kompetenzentwicklung unterstützen. Solche Lernansätze sind beispielsweise: - „Training on the job“ (Verzahnung von Arbeit und Lernen), - „Training near the job” (Arbeitskreise, Qualitätszirkel etc.), - \"Job Rotation\" (Wechsel der Arbeitsbereiche), - \"Job Enlargement\" (Erweiterung der Arbeitsinhalte), - „Job Enrichment“ (Anreicherung der Arbeitsinhalte), - Team- und Projektarbeiten, - Coaching, - Mentoring, - Selbstmanagement, - Monitoring (kontinuierliche Standortbestimmung), - Vermittlung von Best Practice und Best Process (z.B. in Form von Erfahrungsaustauschgruppen), Vorträgen oder Konferenzen, - Großgruppeninterventionen (wie z.B. Open Space Meetings oder Zukunftskonferenzen, - Nachwuchsförderprogramme.</t>
  </si>
  <si>
    <t>Im Rahmen einer individuellen Weiterbildungsorganisation gilt es, bei der Planung die zeitlichen und organisatorischen Verfügbarkeiten von Beschäftigten einzubeziehen, z.B. Fortbildungsangebote halbtags, keine Wochenendseminare, Fortbildungsangebote in der Nähe von Wohn- und Arbeitsort oder Angebot von E-Learning Modulen. Für Mitarbeiterinnen und Mitarbeiter, die für einen befristeten Zeitraum Ihre Erwerbstätigkeit im Unternehmen unterbrechen (z. B. Eltern- / Pflegezeit, Sabbatical), werden während der Abwesenheitsphase Weiterbildungsveranstaltungen angeboten, um den Kontakt zum Unternehmen und die Beschäftigungsfähigkeit aufrecht zu erhalten. Darüber hinaus beinhaltet eine individuelle Weiterbildungsorganisation, Beschäftigte gezielt zu fördern und zu begleiten, z.B. nach Eltern- bzw. Pflegezeit, Krankheitsphase, Fortbildungszeit, Auslandseinsatz etc.</t>
  </si>
  <si>
    <t>Alter(n)sgerechte Didaktik und Methodik</t>
  </si>
  <si>
    <t>Generell muss die Konzeption von alter(n)sgerechten Weiterbildungs- bzw. Komepetenzentwicklungsmaßnahmen berücksichtigen, dass sich das Lernen Erwachsener deutlich vom Lernen in der Schul- bzw. Ausbildungssituation unterscheidet. Die Motivation zum Lernen lässt sich in erster Linie durch eine Verzahnung von Lernen und Arbeiten, kontinuierliche Lernanforderungen und die ausreichende Anerkennung von Lernleistungen fördern. Es ist ein Konzept des Lebensbegleitenden Lernens im Betrieb zu etablieren, für das sich beispielsweise die folgenden Ansätze eignen: - die individuelle Arbeitsplanung der Mitarbeiterinnen und Mitarbeiter, - die Vermeidung eines einseitigen Spezialisierungsgrads, - lernförderliche Aufgaben im Arbeitsalltag, - die Anerkennung von Lernerfolgen durch bestimmte Anreize, - konsequenter Wechsel in anspruchsvollere Tätigkeiten, - kontinuierliches Lerntraining in der Arbeit, - intergeneratives Lernen in altersgemischten Teams, - altershomogene Lernkonzepte für fachlich-technische Inhalte, - betriebliche Qualifizierungspläne für alle Alters- und Beschäftigtengruppen, - eine betriebsinterne Weiterbildungsberatung, - interdisziplinäre und abteilungsübergreifende Projektarbeit, - Hospitationen auf verschiedenen Arbeitsplätzen, - Job-Rotationsmodelle, - qualifikationsfördernde Team- und Gruppenarbeit sowie - Definition von Tätigkeiten und Aufgaben, die erfahrungsbasierte Kompetenzen erfordern, bei abnehmender körperlicher Belastung im Alter.</t>
  </si>
  <si>
    <t>Mentoring ist ein Instrument zur Persönlichkeits- und Kompetenzentwicklung, das die persönliche Beziehung zwischen einer erfahrenen Person (Mentorin bzw. Mentor) und einer weniger erfahrenen Person im Unternehmen (Mentee) bezeichnet.</t>
  </si>
  <si>
    <t>Das fachliche Wissen oder Erfahrungswissen wird an den bzw. die Mentee unter der Zielsetzung weitergegeben, Unterstützungsleistung bei der persönlichen oder beruflichen Entwicklung zu leisten. Umgekehrt profitiert die Mentorin bzw. der Mentor durch den regelmäßigen Austausch davon, Einblicke in die Kompetenzen, Erfahrungen und Sichtweisen des bzw. der meistens jüngeren Mentee(s) zu erhalten. Bereiche, die in Mentoring-Beziehungen thematisiert werden, reichen von Ausbildung, Karriere und Freizeit bis hin zur Persönlichkeitsentwicklung. In der Regel wird Mentoring eingesetzt, um den Wissenstransfer zwischen Erfahrenen und weniger Erfahrenen zu fördern. Im Unterschied zum Coach ist eine Mentorin oder ein Mentor üblicherweise nicht eigens für diese Tätigkeit ausgebildet, sondern verfügt eher über einen Erfahrungs- und / oder Wissensvorsprung.</t>
  </si>
  <si>
    <t>Mentoring, z. B. als Instrument zur Unterstützung des Wissenstransfers zwischen erfahrenen Mitarbeitern und Berufsanfängern</t>
  </si>
  <si>
    <t>Mentoring, z. B. als Instrument des Wissenstransfers zwischen beruflich Erfahrenen und weniger erfahrenen Personen</t>
  </si>
  <si>
    <t>Mentoring, z. B. als Instrument zur Unterstützung der Führungslaufbahn im Rahmen einer systematischen Kompetenzentwicklung</t>
  </si>
  <si>
    <t>Mentoring, z. B. als Instrument zur Unterstützung des Wissenstransfers zwischen älteren und vor dem Ausstieg stehenden Beschäftigten sowie jüngeren Mitarbeitern und Mitarbeiterinnen</t>
  </si>
  <si>
    <t>Die Nachfolgeplanung beinhaltet sowohl die Identifizierung von geeigneten „Nachfolgern“ im Unternehmen, als auch eine systematische Personalentwicklung, welche die geeigneten Mitarbeiterinnen und Mitarbeiter auf den Wechsel in eine Schlüsselposition vorbereitet.</t>
  </si>
  <si>
    <t>Zur Umsetzung einer optimalen Nachfolgeplanung bedarf es der Identifikation der Schlüsselpositionen im Unternehmen, also der Positionen und Stellen, die für den Erfolg des Unternehmens unverzichtbar sind. Anschließend werden Mitarbeiterinnen und Mitarbeiter aus den eigenen Reihen identifiziert und für eine Nachfolgebesetzung entsprechend qualifiziert. Sie sind damit in der Lage, bei einem möglichen Weggang eines Mitarbeiters bzw. einer Mitarbeiterin, dessen bzw. deren Schlüsselposition kurz- bis mittelfristig zu übernehmen. In kleinen und mittleren Unternehmen, in denen einen langfristige Nachfolgeplanung oftmals an den nur begrenzt zur Verfügung stehenden Entwicklungsstellen scheitert, besteht die Möglichkeit, eine langfristige Nachfolgeentwicklung mittels Übertragung von Unternehmerpflichten sowie Beauftragten- und Projektleiterfunktionen zu realisieren. Im Rahmen einer Lebensphasenorientierten Personalpolitik erhält die Nachfolgeplanung in Zusammenhang mit der Abstimmung der persönlichen Lebenshintergründe der Mitarbeiterinnen und Mitarbeiter, die für bestimmte Positionen in Betracht gezogen werden, einen hohen Stellenwert. Hier sind die betrieblichen Ziele und die persönlichen Planungen miteinander zu vereinbaren und in Abstimmung entsprechende Entwicklungspläne für die Mitarbeiterinnen und Mitarbeiter aufzustellen.</t>
  </si>
  <si>
    <t>Zahlreiche Formen der Integration des Lernens im Arbeitsprozess sind für die kontinuierliche Weiterentwicklung der Kompetenzen genauso wichtig wie herkömmliche Formen der Weiterbildung. In Großunternehmen werden deshalb häufig Lerninseln, Werkstattzirkel, Lernfabriken und andere Konzepte praktiziert. Für die kleinen und mittleren Unternehmen hat Lernen am Arbeitsplatz deshalb eine hohe Priorität, weil die Anwesenheit der Beschäftigten im Betrieb gesichert ist. Hohe Bedeutung wird dem selbstorganisierten Lernen mit Hilfe der Informations- und Kommunikationstechnologien beigemessen, da die Fortbildungskosten für externe, praxisferne Kurse entfallen und das Lernen \"on demand\" und \"just in time\" damit möglich gemacht wird. Weitere Möglichkeiten der Integration des Lernens am Arbeitsplatz stellen Methoden wie Job Enrichment, Job Enlargement und Job Rotationen dar. Generell sollte in Unternehmen ein Arbeitsumfeld geschaffen werden, das Lernen nicht nur ermöglicht, sondern fördert. Damit findet ein kontinuierlicher, unaufhörlicher Entwicklungsprozess von Beschäftigten und Unternehmen statt, der zudem den Mitarbeiterinnen und Mitarbeitern eine hohe Zeitsouveränität ermöglicht.</t>
  </si>
  <si>
    <t>Angebote zur Neu- und Umorientierung</t>
  </si>
  <si>
    <t>Das Unternehmen bietet Maßnahmen zur Vorbereitung auf bestimmte Berufsphasen bzw. zur Unterstützung innerhalb dieser Berufsphasen an.</t>
  </si>
  <si>
    <t>Eine konkrete, realistische Perspektive für den neuen Lebensabschnitt sowie eine entsprechende Unterstützung von betrieblicher Seite ermöglicht eine frühzeitige Planung und einen reibungslosen Übergang in die verschiedenen Berufsphasen. Derartige Angebote erhöhen die Bindung der Beschäftigten an das Unternehmen, mindern die Gefahr der Kündigung bzw. Fehlbesetzung und des Verlustes von Know-how und fördern das Employer Branding.</t>
  </si>
  <si>
    <t>Angebote, z. B. Einführungsprogramme mit Betriebsbesichtigungen, Informationen aus allen Unternehmensbereichen, einem für die ersten Monate zur Seite gestellten Paten bzw. einer Patin, themenübergreifenden Grundlagentrainings, Lerninseln etc.</t>
  </si>
  <si>
    <t>Angebote, z. B. regelmäßige Standortbestimmungen mit Reflexion des bisher Erreichten und Aufzeigen von Perspektiven und zur Planung des weiteren Werdeganges</t>
  </si>
  <si>
    <t>Angebote, z. B. Führungskräfteentwicklungsprogramme zur Vorbereitung auf die Führungsaufgabe bzw. zum Ausbau der Führungskompetenzen</t>
  </si>
  <si>
    <t>Angebote, z. B. Integrationsprogramme vor bzw. während des Auslandsaufenthaltes</t>
  </si>
  <si>
    <t>Angebote, z. B. Seminare / Coaching zur Vorbereitung auf den Ruhestand mit Rückblick auf das bisher Erreichte sowie Ausblick auf die Gestaltung der nachberuflichen Zeit, verbunden mit Informationen und Unterstützungsmöglichkeiten von betrieblicher Seite</t>
  </si>
  <si>
    <t>Coaching umfasst eine fachliche Betreuung von Einzelnen oder von Teams.</t>
  </si>
  <si>
    <t>Umschulungsmaßnahmen kommen für Beschäftigte dann in Betracht, wenn die Möglichkeit einer Tätigkeit im erlernten oder auch angelernten Beruf aufgrund persönlicher oder betrieblicher Voraussetzungen nicht mehr vorhanden ist. Oder es absehbar ist, dass sie in naher Zukunft nicht mehr vorhanden sein wird. Typische persönliche Gründe bestehen z. B. in physischen oder psychischen Beeinträchtigungen, wie sie nach einem Unfall auftreten können. Eine Umschulung bietet die Chance, auf die speziellen Talente und Bedürfnisse des bzw. der Betroffenen gezielt eingehen zu können.</t>
  </si>
  <si>
    <t>Internes Training von Kollegen für Kollegen</t>
  </si>
  <si>
    <t>Einsatz als Trainerin oder Trainer, z. B. zum Aufzeigen neuer Perspektiven bei Karrierestillstand</t>
  </si>
  <si>
    <t>Einsatz als Trainerin oder Trainer, z. B. zur Schulung anderer Führungskräfte in Bezug auf Führungskompetenzen</t>
  </si>
  <si>
    <t>Einsatz als Trainerin oder Trainer, z. B. zur Vermittlung fachlichen, methodischen und praktischen Wissens aus dem Mutterhaus</t>
  </si>
  <si>
    <t>Schulung durch Kolleginnen und Kollegen, z. B. zur Vermittlung fachlichen, methodischen und praktischen Wissens verbunden mit betrieblichen Gegebenheiten im Ausland</t>
  </si>
  <si>
    <t>Einsatz als Trainerin oder Trainer, z. B. zur Weitergabe des Erfahrungswissens sowie der fachlichen, methodischen und praktischen Kompetenzen</t>
  </si>
  <si>
    <t>Die Art der betrieblichen Unterstützung ist abhängig von der Dauer und Ursache der Unterbrechung sowie von der Intensität des Kontaktes zwischen dem bzw. der Beschäftigten und dem Unternehmen in der Abwesenheitsphase. Ein Kontakthalteprogramm in der Elternzeit mit begleitenden Maßnahmen erleichtert in jedem Fall den Wiedereinstieg in das Unternehmen. Dazu gehören beispielsweise • Informationen über betriebliche Geschehnisse während der Abwesenheit. • Krankheits- und Urlaubsvertretungsmöglichkeiten in der Elternzeit. • Potenzielle Mitarbeit an befristeten Projekten. • Möglichkeiten der Kontaktpflege, wie etwa Einladungen zu Teamsitzungen, Betriebsausflügen, etc. Der Wiedereinstieg kann dabei schrittweise, d.h. mit allmählicher Ausweitung des Arbeitsvolumens, oder direkt im vorherigen Umfang erfolgen. Ggf. ist auch eine Veränderung des Tätigkeitsbereiches bzw. der Stelle und / oder der Teamzusammensetzung (neue Führungskraft, Kolleginnen und Kollegen, Mitarbeiterinnen und Mitarbeiter) zu berücksichtigen. Weitere Inhalte der Wiedereinstiegsunterstützung sind beispielsweise: • Systematische Einarbeitung und Betreuung in der Anfangsphase des Wiedereinstiegs zur zügigen Wiederanpassung an die Anforderungen der Tätigkeit. • Entwicklung eines individuellen Rückkehrplans mit gezielten Weiterbildungs- und Qualifizierungsmaßnahmen. • Befristete Vertretungen und Mitarbeit in Projekten (z.B. in Teilzeit).</t>
  </si>
  <si>
    <t>Wiedereinstiegsunterstützung, z. B. durch Erarbeitung eines individuellen Rückkehrplans mit gezielten Weiterbildungs- und Qualifizierungsmaßnahmen nach Sabbatical</t>
  </si>
  <si>
    <t>Wiedereinstiegsunterstützung, z. B. durch Angebot von gezielten Weiterbildungs- und Qualifizierungsmaßnahmen nach längerer Krankheitsphase</t>
  </si>
  <si>
    <t>Wiedereinstiegsunterstützung, z. B. durch Erarbeitung eines individuellen Rückkehrplans in Teilzeitbeschäftigung zur Verringerung der Arbeitsbelastung</t>
  </si>
  <si>
    <t>Flexible Arbeitszeitmodelle zeichnen sich dadurch aus, dass die Arbeitszeit unter Berücksichtigung der betrieblichen Belange verschoben, verlängert oder verkürzt werden kann. Dies kann mit Bezug zur täglichen, wöchentlichen, monatlichen oder auch jährlichen Arbeitszeit erfolgen. Dadurch lassen sich zudem individuelle Bedürfnisse der Mitarbeiter berücksichtigen. Durch die Möglichkeit zum block- bzw. tageweisen Abbau von Arbeitszeitkonten wird Mitarbeiterinnen und Mitarbeitern mit einer hohen Belastung im privaten Bereich z. B. die Möglichkeit gegeben, ihren Erholungsurlaub auch tatsächlich zur Erholung zu verwenden und dringende private Belange an den zusätzlichen Gleitzeittagen zu erledigen. Beim Modell der Vertrauensarbeitszeit ist der Mitarbeiter bzw. die Mitarbeiterin im Rahmen der gesetzlich bzw. tariflich vereinbarten Arbeitszeitbestimmungen selbst für Gestaltung und Erfassung seiner bzw. ihrer Arbeitszeit verantwortlich. Mit dem bzw. der Vorgesetzten werden Vereinbarungen hinsichtlich des Arbeitsziels getroffen, die zeitliche Souveränität liegt in erster Linie beim den Bechäftigten, so dass diese ihre individuelle Balance zwischen beruflichen und privaten Belangen finden können. Vertrauensarbeitszeit bedingt allerdings ein hohes Maß an Zeitkompetenz seitens des Beschäftigten, um Überlastungssituationen zu vermeiden und mit der gewonnenen Zeitsouveränität angemessen umzugehen. Auch von Arbeitgeberseite sollte trotz Vertrauensarbeitszeit auf eine gewisse Planbarkeit und Verlässlichkeit der Arbeitszeit geachtet werden. Denn gerade Menschen in den Lebensphasen der Elternschaft und Pflege profitieren zwar von Flexibilität, werden jedoch gleichermaßen von \"externen Taktgebern\", wie z. B. Öffnungszeiten von Betreuungseinrichtungen oder dem öffentlichen Nahverkehr, in ihrer Zeitsouveränität eingeschränkt.</t>
  </si>
  <si>
    <t>Nutzung der Arbeitszeitflexibilität, z. B. zur Teilnahme an Vereinsveranstaltungen wie Versammlungen oder Einsatzübungen (THW, Rotes Kreuz etc.)</t>
  </si>
  <si>
    <t>Nutzung der Arbeitszeitflexibilität, z. B. zur Teilnahme an Sportwettkämpfen oder zum Besuch von Veranstaltungen</t>
  </si>
  <si>
    <t>Nutzung der Arbeitszeitflexibilität, z. B. zum Blockeinsatz bei der Nebentätigkeit</t>
  </si>
  <si>
    <t>Nutzung der Arbeitszeitflexibilität, z. B. zur Wahrnehmung von Beratungsgesprächen</t>
  </si>
  <si>
    <t>Flexible Gestaltung der Arbeitszeit, z.B. zur Teilnahme an berufsbegleitenden Integrationsprogrammen</t>
  </si>
  <si>
    <t>Flexible Gestaltung der Arbeitszeit, z.B. zur Teilnahme an berufsbegleitenden Qualifizierungsprogrammen</t>
  </si>
  <si>
    <t>Flexible Gestaltung der Arbeitszeit, z.B. zur Verbesserung der Vereinbarkeit von Führungsverantwortung und Lebenshintergrund</t>
  </si>
  <si>
    <t>Nutzung der Arbeitszeitflexibilität, z. B. zur schrittweisen Reduzierung der Arbeitszeit aus einem Arbeitszeitkonto oder zum früheren Ausscheiden bei Kündigung</t>
  </si>
  <si>
    <t>Ausübung der Telearbeit, z. B. bei Erkrankung eines Kindes oder zur zeitlich-flexiblen Anpassung der Arbeitszeit an den familiären Tagesablauf</t>
  </si>
  <si>
    <t>Verstärkte Nutzung der Telearbeit bis zur vollständigen Genesung</t>
  </si>
  <si>
    <t>Ausübung der Telearbeit, z. B. am Wohnort des Partners bzw. der Partnerin</t>
  </si>
  <si>
    <t>Mitarbeitergespräch</t>
  </si>
  <si>
    <t>Das Mitarbeitergespräch ist ein Führungsinstrument, das fester Bestandteil der Zusammenarbeit zwischen einem Vorgesetzten und seinen Mitarbeitern und Mitarbeiterinnen ist. Es findet in regelmäßigen und unregelmäßigen Abständen, sowohl geplant als auch spontan, zwischen ihnen statt.</t>
  </si>
  <si>
    <t>In allen Fragen der Vereinbarkeit von Berufs- und Lebensphasen der Beschäftigten zwischen dem Mitarbeiter bzw. der Mitarbeiterin und dem Vorgesetzten ist das Mitarbeitergespräch das \"Instrument erster Wahl\". Im Sinne von Information, Beratung und Problemlösung nutzt die Führungskraft als erster Ansprechpartner der Beschäftigten das Mitarbeitergespräch dafür, Lösungen zum Wohle des Unternehmens und der Mitarbeiter und Mitarbeiterinnen zu finden.</t>
  </si>
  <si>
    <t>Externe Netzwerkbildung</t>
  </si>
  <si>
    <t>Unternehmen beteiligen sich an externen Netzwerken, in denen sich Mitarbeiter und Mitarbeiterinnen informieren und beraten sowie untereinander austauschen können.</t>
  </si>
  <si>
    <t>Externe Netzwerke bestehen sowohl virtuell über das Internet, aber auch persönlich im Rahmen regelmäßiger Treffen. In diesen Netzwerken können Beschäftigte ihre Erfahrungen austauschen. Externe virtuelle Netzwerke, wie etwa Social-Media-Werkzeuge (z.B. XING, Facebook, Twitter etc.) ermöglichen es jedem, global präsent zu sein und sie sind für jedermann zu geringen oder gar keinen Kosten zugänglich. In Social Media lassen sich unmittelbar und ohne Zeitverzug individuelle Beiträge von Personen veröffentlichen, so dass sie eine hohe Aktualität beinhalten. Beispielsweise können auch Fragen der Beschäftigten in Sekundenschnelle beantwortet werden und sie fördern damit die gegenseitige Hilfestellung der Beschäftigten untereinander, etwa in Fragen zur Vereinbarkeit von Berufs- und Lebensphasen. Das Unternehmen kann virtuelle externe Netzwerke unterstützen, indem es sich selbst als Unternehmen darin präsentiert und aktiv beteiligt sowie den Beschäftigten einen kostenlosen Internetzugang gewährt. Die Beteilgung von Mitarbeitern und Mitarbeiterinnen an externen Netzwerken, die im Rahmen regelmäßiger Treffen stattfinden, tragen ebenso dazu bei, das persönliche Netzwerk der Beschäftigten sowie deren fachliche, methodische und soziale Kompetenzen zu erweitern. In der Regel stehen bei diesen Zusammenkünften im Sinne eines Erfahrungsaustausches spezielle beruflich-fachliche Fragestellungen im Vordergrund, die unter den Experten diskutiert werden, wie es etwa Fach-Verbände und Fach-Organisationen anbieten. Das Unternehmen kann diese Zusammenkünfte unterstützen, indem es die Beitragskosten dafür trägt, die Treffen innerhalb der Arbeitszeit der Beschäftigten stattfinden, das Unternehmen dafür die Räumlichkeiten zur Verfügung stellt aber auch, indem die Arbeit der Netzwerke über bestimmte zur Verfügung stehende Medien (z. B. Betriebszeitung, Intranet, Betriebsversammlung) publik gemacht wird, wenn dies gewünscht ist.</t>
  </si>
  <si>
    <t>Externe Netzwerkbildung, z.B. zur Erlangung branchenspezifischen Wissens</t>
  </si>
  <si>
    <t>Externe Netzwerkbildung, z.B. um einen \"Blick über den eigenen Tellerrand\" zu werfen und einen Einblick in andere Unternehmen zu gewinnen</t>
  </si>
  <si>
    <t>Externe Netzwerkbildung, z.B. zum Erfahrungsaustausch zwischen Führungskräften unterschiedlicher Unternehmen</t>
  </si>
  <si>
    <t>Externe Netzwerkbildung, z.B. zum Aufbau von Kontakten zu anderen Expatriates</t>
  </si>
  <si>
    <t>Externe Netzwerkbildung, z.B. für den Wissenstransfer im Rahmen unternehmensübergreifender Mentorenprogramme</t>
  </si>
  <si>
    <t>Externe Netzwerkbildung, z.B. in speziellen Foren für Frauen in Führungspositionen</t>
  </si>
  <si>
    <t>Übergreifende
Handlungsfelder</t>
  </si>
  <si>
    <t>Die Unternehmenskultur spiegelt die Werte und Normen wider, die im Miteinander von Arbeitgebern und Arbeitnehmern sowie Arbeitnehmerinnen gepflegt und gelebt werden. Sie stellt somit eine Art „Wertefundament“ dar und nimmt dadurch auch maßgeblichen Einfluss auf das Denken und Handeln der Beschäftigten.</t>
  </si>
  <si>
    <t>Im Zusammenhang mit der Lebensphasenorientierten Personalpolitik wird eine Unternehmenskultur benötigt, die den unterschiedlichen Lebens- und Berufsphasen der Belegschaft Wertschätzung entgegen bringt. Mit dem Aufbau einer lebensphasenorientierten Unternehmenskultur sollen alle Beschäftigten für die Thematik sensibilisiert und die Dis­kriminierung von Mitarbeitern und Mitarbeiterinnen in spezifischen Lebenssituationen verhindert werden. Eine Unternehmenskultur, die nicht wertschätzend wirkt, verhindert eine nachhaltige Verankerung dieser Thematik im Betrieb und im Bewusstsein aller Beschäftigten. Stattdessen fördert sie die Entwicklung des Lebensstaus.</t>
  </si>
  <si>
    <t>Hinter einer lebensphasenorientierten – und damit wertschätzenden – Unternehmenskultur steht das Leitbild, dass der Mensch nicht nur ein Funktionsträger im Unternehmen ist, sondern in seiner Ganzheit betrachtet wird - mit seinen Erfahrungen und Emotionen im Beruf sowie im Privat- und Familienleben. Mitarbeiter und Mitarbeiterinnen werden in diesem Sinne dabei unterstützt, ihre Beschäftigungsfähigkeit und Leistungsfähigkeit über das gesamte Berufsleben hinweg zu erhalten – auch in Lebenssituationen, in denen der private Bereich ihnen sehr viel Kraft und Zeit abverlangt, wie zum Beispiel während des Hausbaus, bei einer schweren Erkrankung bzw. dem Tod eines Angehörigen oder während einer Scheidung. Unabhängig vom Alter und vom Geschlecht der Be­schäftigten werden die Lebens- und Berufsphasen der im Betrieb tätigen Menschen in Planungen und Entscheidungen einbezogen.</t>
  </si>
  <si>
    <t>Die Entwicklung einer Unternehmenskultur in Richtung Lebensphasenorientierung ist ein Prozess, der sich nicht von heute auf morgen vollzieht und mit Hindernissen und Hemm­nissen verbunden sein kann. Nicht selten müssen sich Werte, Normen und Orientierungen ändern; es bedarf einer Anpassung der Denk- und Handlungsmuster. Da eine Verhaltensänderung der bzw. des Einzelnen nicht angeordnet werden kann, ist lediglich eine Beeinflussung über Rahmenbedingungen möglich. So bedarf es der Unterstützung durch die Geschäftsleitung, um sicherzustellen, dass vorhandene Ansätze gelebt werden und eine Kontinuität in den Bemühungen des Betriebes zu erkennen ist. Denn die Vertrauensbasis der Mitarbeiter und Mitarbeiterinnen wird durch ein nach außen hin lebensphasenorientiertes Auftreten, das sich in den innerbetrieblichen Abläufen nicht widerspiegelt, empfindlich gestört. Dazu gehört auch ein Miteinander, das auf Kommunikation und Austausch setzt – denn wer kennt seine Bedürfnisse besser als die Beschäftigten selbst? Deren Ideen und Wünsche sind in den meisten Fällen oftmals einfacher und kostengünstiger umsetzbar als es für viele Arbeitgeber vorstellbar ist.</t>
  </si>
  <si>
    <t>Für eine Inanspruchnahme lebensphasenorientierter Instrumente und die Ausschöpfung aller Potenziale, die mit der Umsetzung einhergehen, ist es zudem von essenzieller Bedeutung, dass die Thematik ganzheitlich kommuniziert wird. Ziel interner Kommunikationsmaßnahmen sollte es sein, dass alle Beschäftigten – Neueinstellungen und „Alt“-Mitarbeiter und Mitarbeiterinnen – das Konzept verstanden und verinnerlicht haben. Dafür ist es zunächst notwendig, alle Arbeitnehmer und Arbeitnehmerinnen für die Thematik zu sensibilisieren und ein gewisses Bewusstsein für die Relevanz zu schaffen. Die Kommunikation nach außen sollte das Spiegelbild des internen Agierens sein. Eine Selbstdarstellung nach außen, die im Widerspruch zur Unternehmenskultur steht, wird über kurz oder lang des „Mehr Scheins als Seins“ überführt werden – nicht zuletzt durch die Menschen selbst, die in der Öffentlichkeit über ihren Arbeit­geber reden. Damit verliert dieser seine Glaubwürdigkeit sowohl auf dem Arbeitmarkt als auch auf dem Absatzmarkt.</t>
  </si>
  <si>
    <t>Neben der Kompatibilität von Innen- und Außensicht sowie der damit verbundenen Glaubwürdigkeit sollte die extern ausgerichtete Kommunikationspolitik offensiv die Vorzüge und Errungenschaften des Unternehmens publik machen. Das Motto kann durchaus lauten: „Tue Gutes und rede darüber“. Zudem bedarf es eines regelmäßigen Screenings der Außenwahrnehmung der Arbeitgebermarke (zum Beispiel durch Wettbewerbe oder über Portale zur Arbeitgeberbewertung wie www.kununu.de).</t>
  </si>
  <si>
    <t xml:space="preserve">Zum Abschluss sei darauf hingewiesen, dass eine externe Informations- und Kommunikationspolitik nicht nur einseitig, sondern mittlerweile im Sinne des Web 2.0 aus­gerichtet ist. Mit anderen Worten: Alle Akteure sind miteinander vernetzt und die Kommunikation gestaltet sich zwei- oder mehrseitig. Mit dieser Vernetzung schwindet dann auch die Kontrolle des Informationsgehalts und der Informations- und Kommunikationskanäle. Ein einmal initiierter Twitter-Prozess lässt sich kaum mehr aufhalten. Die einzige Möglichkeit, ihn zu stoppen bzw. in den Prozess einzugreifen, besteht in einer Unternehmenskultur im Sinne von Glaubwürdigkeit und Verlässlichkeit, die wiederum von innen wirkt. </t>
  </si>
  <si>
    <t>Bei einer Lebensphasenorientierten Personalpolitik stehen wirtschaftliche Ziele und Mitarbeiterorientierung gleichermaßen im Blickpunkt. Mehr noch: Sie sollen sich gegenseitig bedingen und ergänzen. Diese Verbundenheit muss sich auch auf Führung übertragen. Das heißt: Führungskräfte sollten zwar einerseits durchaus leistungsorientiert agieren, andererseits jedoch auch für unterschiedliche Lebensphasen und die damit einhergehenden Zusammen­hänge sensibilisiert sein. Führungskräfte sind als Schnittstelle oder auch als „Promoter von oben“ zu sehen, was die Umsetzung lebens­phasen­orientierter Maßnahmen angeht. Sie kennen die Mitarbeiter und Mitarbeiterinnen aufgrund des engen Kontaktes meist am besten und können erste Ansprechpartner sein, um nach bestmöglichen Lösungen zur Vereinbarkeit von Lebensphasen und Berufsphasen zu suchen. Gleichzeitig kommt den Führungs­kräften eine besondere Vorbildfunktion zu. Denn erst wenn jede einzelne Führungskraft erkennt, dass sie persönlich einen signifikanten Einfluss auf die Inanspruchnahme der bereitgestellten Maßnahmen hat, kann eine lebensphasenorientierte Personalführung sichergestellt werden.</t>
  </si>
  <si>
    <t>Damit Führungskräfte dieser Aufgabe gerecht werden können, sind Unternehmens- und Personalverantwortliche in der Pflicht, die Voraussetzungen zu schaffen, um ihre Führungskräfte zunächst einmal auf die An­forderungen vorzubereiten. So sollten Führungskräfte umfassend darüber informiert werden, innerhalb welchen Rahmens Mitarbeitern und Mitarbeiterinnen im Bedarfsfall geholfen werden kann, welche Möglichkeiten im Unternehmen bestehen und welche Ansprechpartner bzw. Ansprechpartnerinnen für sie vorhanden sind, wenn sie selbst überfragt sind und beratende Hilfestellung benötigen.</t>
  </si>
  <si>
    <t>Mit den Führungskräften steht und fällt eine Lebensphasenorientierte Personalpolitik. Erfahren geplante und initiierte Maßnahmen ihrerseits keine entsprechende Unterstützung oder sind die Führungskräfte gar nicht ausreichend darüber informiert, verpuffen die Bemühungen mit der Folge einer hohen Demotivation der Belegschaft.</t>
  </si>
  <si>
    <t>An dieser Stelle sei angemerkt, dass Führungskräfte sich in einer besonderen Position befinden. Zum einen sollten sie den Mitarbeitern und Mitarbeiterinnen ermöglichen, Lebens- und Berufsphasen miteinander vereinbaren zu können, zum anderen profitieren sie selbst von dieser Ausrichtung.</t>
  </si>
  <si>
    <t xml:space="preserve">Ähnlich wie die Handlungsfelder Unternehmenskultur und Führung lassen sich auch die Instrumente aus dem Bereich der Gesundheitsförderung nicht spezifisch bestimmten Lebens- oder Berufsphasen zuordnen, sondern sie wirken übergreifend. Nicht selten ist sich in Unternehmen die Wahrnehmung vorhanden, dass die Arbeits- und Leistungs­fähigkeit eines Beschäftigten mit zunehmendem Alter sinkt. Dies muss nicht sein! Die Arbeits- und Leistungsfähigkeit eines Menschen kann vielmehr sogar mit Fortschreiten des Alters zunehmen. Hilfreich ist, wenn individuelle Gesundheitsförderungsmaßnahmen angeboten und von den Mitarbeitern und Mitarbeiterinnen in Anspruch genommen werden. Idealerweise beginnt die Gesundheitsförderung schon in jungen Jahren. So sind spezielle Maßnahmen des Gesund­heitsschutzes und der Gesundheitsförderung auch schon bei jungen Auszubildenden denk­bar, um den Erhalt der Leistungsfähigkeit von Beginn an sicherzustellen. Ein besonderes Augenmerk gilt den Beschäftigten im mittleren Lebensalter. Da diese Gruppe derzeit die Mehrheit in den Unternehmen darstellt und voraussichtlich eine Altersteilzeit bzw. eine Frühverrentung nicht mehr in Anspruch nehmen kann, gilt es mit dem Angebot entsprechender Maßnahmen, die Gesundheit und damit die Leistungsfähigkeit der Be­schäftigten zu fördern und langfristig zu erhalten. [Brand2007, 187f] </t>
  </si>
  <si>
    <t>Bereits der Arbeitsplatz sowie die Arbeitsbedingungen bieten Möglichkeiten zur Gesunderhaltung. Die traditionellen Maßnahmen der Gesundheitsförderung haben vor allem die Bewahrung der körperlichen Leistungsfähigkeit im Blick. Dies ist wünschenswert aber nicht ausreichend. Zur Gesundheitsförderung gehört auch die Begrenzung von negativen Stresssituationen. Damit wird sie auch Aufgabe von Führung, ist im Kontext von Personaleinsatzplanung zu betrachten und steht in einer Beziehung zur Personalentwicklung. Darüber hinaus kann die Gestaltung einer konstruktiven Arbeitsatmosphäre ein Handlungsfeld von Gesundheitsförderung sein. Daneben haben auch organisatorische Maßnahmen wie Belastungswechsel und Tätigkeitsmischungen Einfluss. Nicht zuletzt trägt eine aktive Vereinbarkeit von Lebensphasen und Berufsphasen zur nachhaltigen Sicherung von Gesundheit und zum langfristigen Wohlbefinden bei.</t>
  </si>
  <si>
    <t xml:space="preserve">Es ist eine unumstößliche Tatsache, dass in Unternehmen die Notwendigkeit besteht, wirtschaftlich zu handeln. Eine Lebensphasenorientierte Personalpolitik, verstanden als Investitionspolitik, setzt für eine gelungene Implementierung und Umsetzung von Maßnahmen zur Vereinbarkeit von Lebens- und Berufsphasen die zielorientierte und effiziente Steuerung der Aktivitäten voraus. Erst diese sichert den nachhaltigen Erfolg der Maßnahmen, denn dadurch werden Transparenz, Vergleichbarkeit und Übersichtlichkeit hergestellt. Zudem sind nicht selten die verschiedenen personalpolitischen Instrumente voneinander abhängig, was zu einer hohen Komplexität führt. Für eine erfolgreiche Realisierung ist somit angesichts limitierter Ressourcen ein systematisches Vorgehen unabdingbar. Ob ein Unternehmen die Vereinbarkeit von Lebens- und Berufsphasen der Mitarbeiter und Mitarbeiterinnen aktiv unterstützt, hängt nicht nur von der Unternehmenskultur und Führung, sondern auch von den Kosten-Nutzen-Relationen ab.  </t>
  </si>
  <si>
    <t xml:space="preserve">Zu unterscheiden sind bei der Steuerung und Erfolgsbewertung der Lebensphasenorientierten Personalpolitik quantitativ und qualitativ orientierte Ansätze. Bei den quantitativ orientierten Ansätzen ist wiederum eine Unterteilung in ein- und mehrdimensionale Ansätze zu treffen. Eindimensionale Ansätze beschäftigen sich ausschließlich mit der Kostenperspektive (z. B. durch Zusammenfassung der bisherigen Kosten oder die Berechnung des Wiederbeschaffungswertes) und vernachlässigen daher den Nutzenaspekt. Diesen betriebswirtschaftlichen Nutzen lebensphasenorientierter Aktivitäten zu formulieren und zu konkretisieren, ist kein leichtes Unterfangen, da dieser in einem ersten Schritt vor allem in ‚soft facts‘ (z. B. Veränderung von Denk- und Handlungsmustern, Erhöhung der Arbeitszufriedenheit oder Steigerung der Bindung) besteht. Erst in einem zweiten Schritt sind ‚hard facts’ betroffen, was sich zum Beispiel in einer Erhöhung der Arbeitsproduktivität, der Verbesserung der Qualität oder der Senkung von Kosten widerspiegeln kann. Die Zurechenbarkeit der Lebensphasenorientierung auf die ökonomischen Faktoren kann daher nur mittelbar über die ‚soft facts’ erfolgen. Da die ökonomischen Faktoren auch durch andere Determinanten beeinflusst werden, ist eine eindeutige Zuordnung, welche Determinante welche ökonomische Größe wie und in welcher Höhe beeinflusst, angesichts der Komplexität der Verkettungen nur bedingt möglich. Lediglich bei Konstanz aller anderen Determinanten wäre die Wirkung eindeutig zu messen. Zur Evaluierung von Lebensphasenorientierter Personalpolitik bedarf es also eines Instrumentariums, das sowohl die mentale Veränderung reflektiert als auch eine Interpretation hinsichtlich der ökonomischen Relevanz zulässt. </t>
  </si>
  <si>
    <t>Die qualitativ orientierten Ansätze ermöglichen eine Beurteilung und Bewertung qualitativer Effekte der Maßnahmen zur Vereinbarkeit von Lebens- und Berufsphasen (z. B. Mitarbeiterzufriedenheit, Motivation, Betriebsklima). Geeignete Instrumente hierfür sind Mitarbeiterbefragungen, strukturierte Mitarbeitergespräche oder auch interne und externe Kundenfeedbacks. Bedeutsame Feedbackinstrumente sind darüber hinaus Leistungs- und, Vorgesetztenbeurteilungen, 360-Grad-Feedbacks, Potenzialeinschätzungen, Führungskräfte-Coachings und Teamfeedbacks. So können Einzelaspekte der Perspektiven „lebenslanges Lernen und lebenslanger Kompetenzerhalt“, „lebenslange Motivation“ sowie „lebenslange Gesundheit und lebenslanges Wohlbefinden“ evaluiert werden.</t>
  </si>
  <si>
    <t>Literaturverzeichnis zu übergreifenden Handlungsfeldern</t>
  </si>
  <si>
    <t>[Alex2000] Alex, B. / Becker, D. / Stratmann, J. : Ganzheitliches Wissensmanagement und wertorientierte Unternehmensführung, in: GötzK. (HG) Wissensmanagement – zwischen Wissen und Nichtwissen, 2., verbesserte Auflage (München, 2000).</t>
  </si>
  <si>
    <t>[Brand2007] Brandenburg, U. / Domschke, J.-P. : Die Zukunft sieht alt aus, 1. Aufl. (Wiesbaden, 2007).</t>
  </si>
  <si>
    <t>[Picot2000] Picot, A. / Scheuble, S. : Die Rolle des Wissensmanagements in erfolgreichen Unternehmen, in: MandlH./ Reinmann-Rothmeier, G. (HG) Wissensmanagement, Informationszuwachs – Wissensschwund? Die strategische Bedeutung des Wissensmanagements (München, 2000).</t>
  </si>
  <si>
    <t>[Probst98] Probst, G. / Raub, S. / Romhardt, K. : Wissen managen, wie Unternehmen ihre wertvollste Ressource optimal nutzen, 2. Auflage (Frankfurt, 1998).</t>
  </si>
  <si>
    <t>In diesem Zusammenhang werden häufig die mehrdimensionalen Ansätze der Indikatorenmodelle und der Balanced Scorecard genannt. Im Rahmen von Indikatorenmodellen werden gewählte Messgrößen, die eine hohe Situations-, Bedarfs- und Zielgruppenspezifik aufweisen, über einen längeren Zeitraum hinweg beobachtet und eingeschätzt. Aus dieser Analyse lässt sich nicht nur der Entwicklungsstand zu bestimmten Zeitpunkten abbilden, sondern auch der Handlungsbedarf ableiten. Mögliche Indikatoren, die im Kontext der Lebensphasenorientierung eine Rolle spielen, sind beispielsweise die Anzahl lebensphasenorientierter Mitarbeitergespräche, der Anteil von Frauen in Führungspositionen</t>
  </si>
  <si>
    <t>oder die Anzahl mobiler Arbeitsplätze. Eine Vielzahl weiterer Indikatoren findet sich im Leitfaden „Strategie für die Zukunft – Lebensphasenorientierte Personalpolitik 2.0“. Die Auswahl und Bestimmung der Bezugsgrößen in den einzelnen Klassen muss jedes Unternehmen in Abhängigkeit von Strategien, Strukturen, Systemen und Umfeldbedingungen selbst vornehmen. [Alex2000, 60f]  [Picot2000, 26ff]  [Probst98, 330ff]  Die Vereinbarkeit von Lebens- und Berufsphasen kann auch mittels einer Balanced Scorecard evaluiert werden. Dabei kann einerseits die Vereinbarkeit von Berufs- und Lebensphasen in eine bestehende Balanced Scorecard (in die sogenannte Lern- und Wachstumsperspektive, die auch als Mitarbeiterperspektive tituliert wird) eingefügt werden. Andererseits lässt sich eine eigene (Balanced) Scorecard für die Vereinbarkeit von Lebens- und Berufsphasen entwickeln. Die Ausstattung der einzelnen Perspektiven, deren Einzelaspekte und -ziele, Messgrößen und Maßnahmen, die im Zusammenhang mit Lebensphasenorientierter Personalpolitik eine Rolle spielen, muss jedes Unternehmen für sich selbst definieren und entsprechende Bewertungsmaßstäbe ansetzen. Mit Blick auf die Erfahrungen, die im Projektverlauf gesammelt werden konnten, lässt sich schlussfolgern, dass sich als Betrachtungsperspektiven Arbeitsorganisation, Führung, Personalentwicklung und Services sehr gut eignen.</t>
  </si>
  <si>
    <t>END</t>
  </si>
  <si>
    <t>START</t>
  </si>
  <si>
    <t>ENDE</t>
  </si>
  <si>
    <t>&lt;- Filter gibt es atm nicht</t>
  </si>
  <si>
    <t>Sibylle Groh</t>
  </si>
  <si>
    <t>Übergreifende Handlungsfelder</t>
  </si>
  <si>
    <t xml:space="preserve">Handlungsfelder, die sich nicht bestimmten Lebens- oder Berufsphasen zuordnen lassen, werden hier als übergreifende Handlungsfelder bezeichnet. Eine kurze Erläuterung dieser nicht minder bedeutsamen Bereiche finden Sie in der Tabelle "ÜbergreifendeH." </t>
  </si>
  <si>
    <t>ÜbergreifendeH.</t>
  </si>
  <si>
    <t>Lebens- und berufsphasenübergreifende Handlungsfelder, die berücksichtigt werden sollten.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</si>
</sst>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quot;Relevanz:&quot;"/>
    <numFmt numFmtId="165" formatCode="&quot;Instrumente (&quot;0&quot; Stk)&quot;"/>
    <numFmt numFmtId="166" formatCode="&quot; - &quot;@"/>
    <numFmt numFmtId="167" formatCode="[Blue][&gt;1]&quot;Rahmenb.     &quot;;0%"/>
    <numFmt numFmtId="168" formatCode="@&quot;:&quot;"/>
    <numFmt numFmtId="169" formatCode="&quot;Seite:&quot;"/>
  </numFmts>
  <fonts count="23" x14ac:knownFonts="1">
    <font>
      <sz val="11"/>
      <color theme="1"/>
      <name val="Calibri"/>
      <family val="2"/>
      <scheme val="minor"/>
    </font>
    <font>
      <b/>
      <sz val="11"/>
      <color theme="1"/>
      <name val="Calibri"/>
      <family val="2"/>
      <scheme val="minor"/>
    </font>
    <font>
      <b/>
      <sz val="11"/>
      <color theme="0"/>
      <name val="Calibri"/>
      <family val="2"/>
      <scheme val="minor"/>
    </font>
    <font>
      <b/>
      <sz val="11"/>
      <color theme="3"/>
      <name val="Calibri"/>
      <family val="2"/>
      <scheme val="minor"/>
    </font>
    <font>
      <b/>
      <sz val="11"/>
      <name val="Calibri"/>
      <family val="2"/>
      <scheme val="minor"/>
    </font>
    <font>
      <b/>
      <i/>
      <sz val="11"/>
      <color theme="1"/>
      <name val="Calibri"/>
      <family val="2"/>
      <scheme val="minor"/>
    </font>
    <font>
      <sz val="11"/>
      <color theme="0"/>
      <name val="Calibri"/>
      <family val="2"/>
      <scheme val="minor"/>
    </font>
    <font>
      <b/>
      <sz val="18"/>
      <color theme="4"/>
      <name val="Calibri"/>
      <family val="2"/>
      <scheme val="minor"/>
    </font>
    <font>
      <i/>
      <sz val="11"/>
      <color rgb="FF39397D"/>
      <name val="Calibri"/>
      <family val="2"/>
      <scheme val="minor"/>
    </font>
    <font>
      <b/>
      <sz val="11"/>
      <color theme="4"/>
      <name val="Calibri"/>
      <family val="2"/>
      <scheme val="minor"/>
    </font>
    <font>
      <u/>
      <sz val="11"/>
      <color theme="10"/>
      <name val="Calibri"/>
      <family val="2"/>
      <scheme val="minor"/>
    </font>
    <font>
      <u/>
      <sz val="11"/>
      <color rgb="FF002060"/>
      <name val="Calibri"/>
      <family val="2"/>
      <scheme val="minor"/>
    </font>
    <font>
      <b/>
      <sz val="16"/>
      <color theme="0"/>
      <name val="Calibri"/>
      <family val="2"/>
      <scheme val="minor"/>
    </font>
    <font>
      <b/>
      <i/>
      <sz val="11"/>
      <color theme="0"/>
      <name val="Calibri"/>
      <family val="2"/>
      <scheme val="minor"/>
    </font>
    <font>
      <u/>
      <sz val="11"/>
      <color theme="1"/>
      <name val="Calibri"/>
      <family val="2"/>
      <scheme val="minor"/>
    </font>
    <font>
      <sz val="11"/>
      <color theme="1"/>
      <name val="Calibri"/>
      <family val="2"/>
      <scheme val="minor"/>
    </font>
    <font>
      <b/>
      <u/>
      <sz val="11"/>
      <color theme="0"/>
      <name val="Calibri"/>
      <family val="2"/>
      <scheme val="minor"/>
    </font>
    <font>
      <b/>
      <u/>
      <sz val="11"/>
      <name val="Calibri"/>
      <family val="2"/>
      <scheme val="minor"/>
    </font>
    <font>
      <u/>
      <sz val="11"/>
      <color rgb="FF0070C0"/>
      <name val="Calibri"/>
      <family val="2"/>
      <scheme val="minor"/>
    </font>
    <font>
      <b/>
      <sz val="26"/>
      <color theme="4"/>
      <name val="Calibri"/>
      <family val="2"/>
      <scheme val="minor"/>
    </font>
    <font>
      <u/>
      <sz val="11"/>
      <color theme="6" tint="-0.499984740745262"/>
      <name val="Calibri"/>
      <family val="2"/>
      <scheme val="minor"/>
    </font>
    <font>
      <sz val="11"/>
      <name val="Calibri"/>
      <family val="2"/>
      <scheme val="minor"/>
    </font>
    <font>
      <b/>
      <sz val="14"/>
      <color theme="0"/>
      <name val="Calibri"/>
      <family val="2"/>
      <scheme val="minor"/>
    </font>
  </fonts>
  <fills count="13">
    <fill>
      <patternFill patternType="none"/>
    </fill>
    <fill>
      <patternFill patternType="gray125"/>
    </fill>
    <fill>
      <patternFill patternType="solid">
        <fgColor theme="4"/>
        <bgColor indexed="64"/>
      </patternFill>
    </fill>
    <fill>
      <patternFill patternType="solid">
        <fgColor rgb="FF00B050"/>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theme="6" tint="0.59996337778862885"/>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9.9978637043366805E-2"/>
        <bgColor indexed="64"/>
      </patternFill>
    </fill>
    <fill>
      <patternFill patternType="solid">
        <fgColor theme="6"/>
      </patternFill>
    </fill>
    <fill>
      <patternFill patternType="solid">
        <fgColor theme="4" tint="0.39997558519241921"/>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right/>
      <top/>
      <bottom style="thin">
        <color theme="1"/>
      </bottom>
      <diagonal/>
    </border>
    <border>
      <left/>
      <right/>
      <top/>
      <bottom style="thin">
        <color theme="4"/>
      </bottom>
      <diagonal/>
    </border>
    <border>
      <left style="thin">
        <color theme="4"/>
      </left>
      <right/>
      <top/>
      <bottom/>
      <diagonal/>
    </border>
    <border>
      <left style="thin">
        <color theme="4"/>
      </left>
      <right/>
      <top style="thin">
        <color theme="4"/>
      </top>
      <bottom/>
      <diagonal/>
    </border>
    <border>
      <left/>
      <right/>
      <top style="thin">
        <color theme="4"/>
      </top>
      <bottom/>
      <diagonal/>
    </border>
    <border>
      <left style="thin">
        <color theme="4"/>
      </left>
      <right/>
      <top/>
      <bottom style="thin">
        <color theme="4"/>
      </bottom>
      <diagonal/>
    </border>
    <border>
      <left style="thin">
        <color theme="4"/>
      </left>
      <right style="thin">
        <color theme="4"/>
      </right>
      <top/>
      <bottom/>
      <diagonal/>
    </border>
    <border>
      <left/>
      <right style="thin">
        <color theme="4"/>
      </right>
      <top/>
      <bottom/>
      <diagonal/>
    </border>
    <border>
      <left style="thin">
        <color theme="4"/>
      </left>
      <right style="thin">
        <color theme="4"/>
      </right>
      <top style="thin">
        <color theme="4"/>
      </top>
      <bottom style="thin">
        <color theme="4"/>
      </bottom>
      <diagonal/>
    </border>
    <border>
      <left style="thin">
        <color theme="4"/>
      </left>
      <right style="thin">
        <color theme="4"/>
      </right>
      <top/>
      <bottom style="thin">
        <color theme="4"/>
      </bottom>
      <diagonal/>
    </border>
    <border>
      <left/>
      <right style="thin">
        <color theme="4"/>
      </right>
      <top style="thin">
        <color theme="4"/>
      </top>
      <bottom/>
      <diagonal/>
    </border>
    <border>
      <left/>
      <right style="thin">
        <color theme="4"/>
      </right>
      <top/>
      <bottom style="thin">
        <color theme="4"/>
      </bottom>
      <diagonal/>
    </border>
    <border>
      <left style="thin">
        <color theme="4"/>
      </left>
      <right style="thin">
        <color theme="4"/>
      </right>
      <top style="thin">
        <color theme="4"/>
      </top>
      <bottom/>
      <diagonal/>
    </border>
    <border>
      <left/>
      <right/>
      <top/>
      <bottom style="thin">
        <color auto="1"/>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medium">
        <color theme="0"/>
      </bottom>
      <diagonal/>
    </border>
    <border>
      <left/>
      <right/>
      <top style="medium">
        <color theme="0"/>
      </top>
      <bottom style="thin">
        <color theme="0"/>
      </bottom>
      <diagonal/>
    </border>
    <border>
      <left/>
      <right style="thin">
        <color theme="0"/>
      </right>
      <top/>
      <bottom/>
      <diagonal/>
    </border>
    <border>
      <left/>
      <right style="thin">
        <color theme="0"/>
      </right>
      <top/>
      <bottom style="medium">
        <color theme="0"/>
      </bottom>
      <diagonal/>
    </border>
    <border>
      <left style="dotted">
        <color theme="0"/>
      </left>
      <right style="dotted">
        <color theme="0"/>
      </right>
      <top style="thin">
        <color theme="0"/>
      </top>
      <bottom/>
      <diagonal/>
    </border>
    <border>
      <left style="dotted">
        <color theme="0"/>
      </left>
      <right style="dotted">
        <color theme="0"/>
      </right>
      <top/>
      <bottom/>
      <diagonal/>
    </border>
    <border>
      <left style="dotted">
        <color theme="0"/>
      </left>
      <right style="dotted">
        <color theme="0"/>
      </right>
      <top/>
      <bottom style="medium">
        <color theme="0"/>
      </bottom>
      <diagonal/>
    </border>
    <border>
      <left style="dotted">
        <color theme="0"/>
      </left>
      <right style="dotted">
        <color theme="0"/>
      </right>
      <top style="medium">
        <color theme="0"/>
      </top>
      <bottom style="thin">
        <color theme="0"/>
      </bottom>
      <diagonal/>
    </border>
    <border>
      <left style="thin">
        <color theme="0"/>
      </left>
      <right/>
      <top/>
      <bottom/>
      <diagonal/>
    </border>
    <border>
      <left style="thin">
        <color theme="0"/>
      </left>
      <right/>
      <top/>
      <bottom style="medium">
        <color theme="0"/>
      </bottom>
      <diagonal/>
    </border>
    <border>
      <left/>
      <right style="dotted">
        <color theme="0"/>
      </right>
      <top style="thin">
        <color theme="0"/>
      </top>
      <bottom/>
      <diagonal/>
    </border>
    <border>
      <left style="dotted">
        <color theme="0"/>
      </left>
      <right/>
      <top style="thin">
        <color theme="0"/>
      </top>
      <bottom/>
      <diagonal/>
    </border>
    <border>
      <left/>
      <right style="dotted">
        <color theme="0"/>
      </right>
      <top/>
      <bottom/>
      <diagonal/>
    </border>
    <border>
      <left style="dotted">
        <color theme="0"/>
      </left>
      <right/>
      <top/>
      <bottom/>
      <diagonal/>
    </border>
    <border>
      <left/>
      <right style="dotted">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tted">
        <color indexed="64"/>
      </left>
      <right/>
      <top style="thin">
        <color rgb="FF7F7F7F"/>
      </top>
      <bottom style="thin">
        <color rgb="FF7F7F7F"/>
      </bottom>
      <diagonal/>
    </border>
    <border>
      <left style="dotted">
        <color indexed="64"/>
      </left>
      <right/>
      <top/>
      <bottom/>
      <diagonal/>
    </border>
    <border>
      <left style="dotted">
        <color indexed="64"/>
      </left>
      <right style="dotted">
        <color indexed="64"/>
      </right>
      <top style="thin">
        <color rgb="FF7F7F7F"/>
      </top>
      <bottom style="thin">
        <color rgb="FF7F7F7F"/>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s>
  <cellStyleXfs count="9">
    <xf numFmtId="0" fontId="0" fillId="0" borderId="0"/>
    <xf numFmtId="0" fontId="2" fillId="2" borderId="1" applyNumberFormat="0" applyBorder="0" applyAlignment="0" applyProtection="0"/>
    <xf numFmtId="0" fontId="4" fillId="5" borderId="2" applyNumberFormat="0" applyAlignment="0" applyProtection="0"/>
    <xf numFmtId="0" fontId="3" fillId="6" borderId="4" applyNumberFormat="0" applyFont="0" applyAlignment="0" applyProtection="0"/>
    <xf numFmtId="0" fontId="8" fillId="7" borderId="3" applyNumberFormat="0" applyAlignment="0" applyProtection="0"/>
    <xf numFmtId="0" fontId="7" fillId="8" borderId="12" applyNumberFormat="0" applyAlignment="0" applyProtection="0"/>
    <xf numFmtId="0" fontId="10" fillId="0" borderId="0" applyNumberFormat="0" applyFill="0" applyBorder="0" applyAlignment="0" applyProtection="0"/>
    <xf numFmtId="9" fontId="15" fillId="0" borderId="0" applyFont="0" applyFill="0" applyBorder="0" applyAlignment="0" applyProtection="0"/>
    <xf numFmtId="0" fontId="6" fillId="11" borderId="0" applyNumberFormat="0" applyBorder="0" applyAlignment="0" applyProtection="0"/>
  </cellStyleXfs>
  <cellXfs count="156">
    <xf numFmtId="0" fontId="0" fillId="0" borderId="0" xfId="0"/>
    <xf numFmtId="0" fontId="0" fillId="0" borderId="0" xfId="0" applyProtection="1">
      <protection hidden="1"/>
    </xf>
    <xf numFmtId="166" fontId="0" fillId="0" borderId="0" xfId="0" applyNumberFormat="1"/>
    <xf numFmtId="0" fontId="0" fillId="0" borderId="0" xfId="0" applyNumberFormat="1"/>
    <xf numFmtId="1" fontId="0" fillId="0" borderId="0" xfId="0" applyNumberFormat="1"/>
    <xf numFmtId="0" fontId="2" fillId="2" borderId="0" xfId="0" applyNumberFormat="1" applyFont="1" applyFill="1"/>
    <xf numFmtId="165" fontId="2" fillId="2" borderId="0" xfId="0" applyNumberFormat="1" applyFont="1" applyFill="1" applyAlignment="1" applyProtection="1">
      <alignment horizontal="left"/>
    </xf>
    <xf numFmtId="0" fontId="0" fillId="0" borderId="0" xfId="0" applyProtection="1"/>
    <xf numFmtId="0" fontId="8" fillId="7" borderId="3" xfId="4" applyBorder="1" applyProtection="1">
      <protection locked="0"/>
    </xf>
    <xf numFmtId="0" fontId="0" fillId="0" borderId="14" xfId="0" applyBorder="1" applyProtection="1"/>
    <xf numFmtId="0" fontId="0" fillId="0" borderId="11" xfId="0" applyBorder="1" applyProtection="1"/>
    <xf numFmtId="0" fontId="0" fillId="0" borderId="15" xfId="0" applyBorder="1" applyProtection="1"/>
    <xf numFmtId="164" fontId="2" fillId="2" borderId="0" xfId="0" applyNumberFormat="1" applyFont="1" applyFill="1" applyProtection="1"/>
    <xf numFmtId="0" fontId="0" fillId="0" borderId="16" xfId="0" applyFont="1" applyBorder="1" applyProtection="1"/>
    <xf numFmtId="0" fontId="0" fillId="0" borderId="10" xfId="0" applyFont="1" applyBorder="1" applyProtection="1"/>
    <xf numFmtId="0" fontId="0" fillId="0" borderId="13" xfId="0" applyFont="1" applyBorder="1" applyProtection="1"/>
    <xf numFmtId="0" fontId="0" fillId="0" borderId="0" xfId="0" applyAlignment="1">
      <alignment wrapText="1"/>
    </xf>
    <xf numFmtId="0" fontId="0" fillId="0" borderId="0" xfId="0" applyAlignment="1">
      <alignment textRotation="45"/>
    </xf>
    <xf numFmtId="0" fontId="0" fillId="0" borderId="0" xfId="0" applyAlignment="1" applyProtection="1">
      <alignment wrapText="1"/>
      <protection hidden="1"/>
    </xf>
    <xf numFmtId="0" fontId="2" fillId="3" borderId="0" xfId="0" applyFont="1" applyFill="1" applyProtection="1"/>
    <xf numFmtId="0" fontId="0" fillId="0" borderId="0" xfId="0" applyBorder="1" applyProtection="1"/>
    <xf numFmtId="0" fontId="0" fillId="0" borderId="6" xfId="0" applyBorder="1" applyProtection="1"/>
    <xf numFmtId="0" fontId="6" fillId="0" borderId="0" xfId="0" applyFont="1" applyProtection="1"/>
    <xf numFmtId="0" fontId="0" fillId="0" borderId="7" xfId="0" applyBorder="1" applyProtection="1"/>
    <xf numFmtId="0" fontId="0" fillId="0" borderId="0" xfId="0" applyAlignment="1" applyProtection="1">
      <alignment horizontal="left" vertical="top" wrapText="1"/>
    </xf>
    <xf numFmtId="0" fontId="0" fillId="0" borderId="9" xfId="0" applyBorder="1" applyProtection="1"/>
    <xf numFmtId="9" fontId="0" fillId="0" borderId="0" xfId="0" applyNumberFormat="1" applyAlignment="1" applyProtection="1">
      <alignment horizontal="right"/>
    </xf>
    <xf numFmtId="0" fontId="0" fillId="0" borderId="0" xfId="0" applyAlignment="1" applyProtection="1">
      <alignment textRotation="45"/>
    </xf>
    <xf numFmtId="0" fontId="0" fillId="0" borderId="0" xfId="0" applyAlignment="1" applyProtection="1">
      <alignment wrapText="1"/>
    </xf>
    <xf numFmtId="0" fontId="6" fillId="3" borderId="0" xfId="0" applyFont="1" applyFill="1" applyAlignment="1" applyProtection="1">
      <alignment wrapText="1"/>
    </xf>
    <xf numFmtId="0" fontId="6" fillId="3" borderId="0" xfId="0" applyFont="1" applyFill="1" applyAlignment="1" applyProtection="1"/>
    <xf numFmtId="0" fontId="0" fillId="3" borderId="0" xfId="0" applyFill="1" applyAlignment="1" applyProtection="1">
      <alignment wrapText="1"/>
    </xf>
    <xf numFmtId="0" fontId="6" fillId="0" borderId="0" xfId="0" applyFont="1" applyAlignment="1" applyProtection="1">
      <alignment wrapText="1"/>
    </xf>
    <xf numFmtId="0" fontId="2" fillId="2" borderId="0" xfId="0" applyFont="1" applyFill="1" applyAlignment="1" applyProtection="1">
      <alignment wrapText="1"/>
    </xf>
    <xf numFmtId="0" fontId="9" fillId="2" borderId="0" xfId="0" applyFont="1" applyFill="1" applyAlignment="1" applyProtection="1">
      <alignment wrapText="1"/>
    </xf>
    <xf numFmtId="0" fontId="5" fillId="0" borderId="0" xfId="0" applyFont="1" applyAlignment="1" applyProtection="1">
      <alignment wrapText="1"/>
    </xf>
    <xf numFmtId="0" fontId="0" fillId="4" borderId="18" xfId="0" applyFill="1" applyBorder="1" applyAlignment="1" applyProtection="1">
      <alignment wrapText="1"/>
    </xf>
    <xf numFmtId="0" fontId="0" fillId="9" borderId="17" xfId="0" applyFill="1" applyBorder="1" applyAlignment="1" applyProtection="1">
      <alignment wrapText="1"/>
    </xf>
    <xf numFmtId="167" fontId="0" fillId="0" borderId="7" xfId="0" applyNumberFormat="1" applyBorder="1" applyAlignment="1" applyProtection="1">
      <alignment horizontal="right"/>
    </xf>
    <xf numFmtId="167" fontId="0" fillId="0" borderId="6" xfId="0" applyNumberFormat="1" applyBorder="1" applyAlignment="1" applyProtection="1">
      <alignment horizontal="right"/>
    </xf>
    <xf numFmtId="0" fontId="1" fillId="0" borderId="0" xfId="0" applyFont="1"/>
    <xf numFmtId="0" fontId="6" fillId="0" borderId="0" xfId="0" applyFont="1"/>
    <xf numFmtId="0" fontId="0" fillId="0" borderId="0" xfId="0" applyAlignment="1">
      <alignment horizontal="right"/>
    </xf>
    <xf numFmtId="0" fontId="0" fillId="0" borderId="0" xfId="0" quotePrefix="1"/>
    <xf numFmtId="0" fontId="2" fillId="2" borderId="5" xfId="0" applyFont="1" applyFill="1" applyBorder="1" applyProtection="1"/>
    <xf numFmtId="0" fontId="0" fillId="0" borderId="0" xfId="0" applyFont="1"/>
    <xf numFmtId="0" fontId="0" fillId="0" borderId="0" xfId="0" applyAlignment="1" applyProtection="1">
      <alignment horizontal="right"/>
    </xf>
    <xf numFmtId="0" fontId="11" fillId="0" borderId="8" xfId="6" applyFont="1" applyBorder="1" applyProtection="1"/>
    <xf numFmtId="0" fontId="11" fillId="0" borderId="0" xfId="0" applyFont="1" applyBorder="1" applyProtection="1"/>
    <xf numFmtId="0" fontId="0" fillId="0" borderId="0" xfId="0" applyFont="1" applyProtection="1"/>
    <xf numFmtId="0" fontId="6" fillId="3" borderId="0" xfId="0" applyFont="1" applyFill="1" applyProtection="1"/>
    <xf numFmtId="168" fontId="2" fillId="2" borderId="5" xfId="0" applyNumberFormat="1" applyFont="1" applyFill="1" applyBorder="1" applyProtection="1"/>
    <xf numFmtId="0" fontId="2" fillId="2" borderId="5" xfId="0" applyNumberFormat="1" applyFont="1" applyFill="1" applyBorder="1" applyProtection="1"/>
    <xf numFmtId="0" fontId="13" fillId="3" borderId="24" xfId="0" applyFont="1" applyFill="1" applyBorder="1" applyProtection="1"/>
    <xf numFmtId="0" fontId="6" fillId="3" borderId="25" xfId="0" applyFont="1" applyFill="1" applyBorder="1" applyProtection="1"/>
    <xf numFmtId="0" fontId="6" fillId="3" borderId="26" xfId="0" applyFont="1" applyFill="1" applyBorder="1" applyProtection="1"/>
    <xf numFmtId="0" fontId="13" fillId="3" borderId="27" xfId="0" applyFont="1" applyFill="1" applyBorder="1" applyProtection="1"/>
    <xf numFmtId="0" fontId="6" fillId="3" borderId="0" xfId="0" applyFont="1" applyFill="1" applyBorder="1" applyProtection="1"/>
    <xf numFmtId="0" fontId="13" fillId="3" borderId="22" xfId="0" applyFont="1" applyFill="1" applyBorder="1" applyProtection="1"/>
    <xf numFmtId="0" fontId="6" fillId="3" borderId="23" xfId="0" applyFont="1" applyFill="1" applyBorder="1" applyProtection="1"/>
    <xf numFmtId="0" fontId="6" fillId="3" borderId="28" xfId="0" applyFont="1" applyFill="1" applyBorder="1" applyProtection="1"/>
    <xf numFmtId="0" fontId="6" fillId="3" borderId="29" xfId="0" applyFont="1" applyFill="1" applyBorder="1" applyProtection="1"/>
    <xf numFmtId="0" fontId="6" fillId="3" borderId="30" xfId="0" applyFont="1" applyFill="1" applyBorder="1" applyProtection="1"/>
    <xf numFmtId="0" fontId="6" fillId="3" borderId="31" xfId="0" applyFont="1" applyFill="1" applyBorder="1" applyProtection="1"/>
    <xf numFmtId="0" fontId="6" fillId="3" borderId="32" xfId="0" applyFont="1" applyFill="1" applyBorder="1" applyProtection="1"/>
    <xf numFmtId="0" fontId="13" fillId="3" borderId="33" xfId="0" applyFont="1" applyFill="1" applyBorder="1" applyProtection="1"/>
    <xf numFmtId="0" fontId="1" fillId="0" borderId="0" xfId="0" applyFont="1" applyAlignment="1">
      <alignment textRotation="45"/>
    </xf>
    <xf numFmtId="0" fontId="11" fillId="0" borderId="12" xfId="6" applyFont="1" applyBorder="1" applyAlignment="1" applyProtection="1">
      <alignment horizontal="right"/>
    </xf>
    <xf numFmtId="0" fontId="2" fillId="2" borderId="0" xfId="0" applyFont="1" applyFill="1" applyProtection="1"/>
    <xf numFmtId="0" fontId="14" fillId="0" borderId="0" xfId="0" applyFont="1"/>
    <xf numFmtId="167" fontId="0" fillId="0" borderId="9" xfId="0" applyNumberFormat="1" applyBorder="1" applyAlignment="1" applyProtection="1">
      <alignment horizontal="right"/>
    </xf>
    <xf numFmtId="0" fontId="11" fillId="0" borderId="5" xfId="0" applyFont="1" applyBorder="1" applyProtection="1"/>
    <xf numFmtId="0" fontId="2" fillId="2" borderId="0" xfId="1" applyBorder="1"/>
    <xf numFmtId="0" fontId="7" fillId="8" borderId="12" xfId="5"/>
    <xf numFmtId="0" fontId="11" fillId="0" borderId="0" xfId="6" applyFont="1"/>
    <xf numFmtId="0" fontId="11" fillId="6" borderId="4" xfId="6" applyFont="1" applyFill="1" applyBorder="1"/>
    <xf numFmtId="9" fontId="0" fillId="0" borderId="0" xfId="7" applyFont="1"/>
    <xf numFmtId="0" fontId="2" fillId="3" borderId="0" xfId="0" applyFont="1" applyFill="1" applyProtection="1">
      <protection hidden="1"/>
    </xf>
    <xf numFmtId="0" fontId="0" fillId="0" borderId="0" xfId="0" applyBorder="1" applyProtection="1">
      <protection hidden="1"/>
    </xf>
    <xf numFmtId="0" fontId="6" fillId="0" borderId="0" xfId="0" applyFont="1" applyProtection="1">
      <protection hidden="1"/>
    </xf>
    <xf numFmtId="0" fontId="0" fillId="0" borderId="0" xfId="0" applyFont="1" applyProtection="1">
      <protection hidden="1"/>
    </xf>
    <xf numFmtId="0" fontId="8" fillId="7" borderId="3" xfId="4"/>
    <xf numFmtId="0" fontId="0" fillId="0" borderId="0" xfId="0" applyAlignment="1">
      <alignment vertical="top" wrapText="1"/>
    </xf>
    <xf numFmtId="169" fontId="8" fillId="7" borderId="3" xfId="4" applyNumberFormat="1" applyAlignment="1" applyProtection="1">
      <alignment horizontal="center"/>
      <protection locked="0"/>
    </xf>
    <xf numFmtId="0" fontId="6" fillId="3" borderId="33" xfId="0" applyFont="1" applyFill="1" applyBorder="1" applyProtection="1"/>
    <xf numFmtId="0" fontId="13" fillId="3" borderId="25" xfId="0" applyFont="1" applyFill="1" applyBorder="1" applyProtection="1"/>
    <xf numFmtId="0" fontId="6" fillId="3" borderId="35" xfId="0" applyFont="1" applyFill="1" applyBorder="1" applyProtection="1"/>
    <xf numFmtId="0" fontId="6" fillId="3" borderId="34" xfId="0" applyFont="1" applyFill="1" applyBorder="1" applyProtection="1"/>
    <xf numFmtId="0" fontId="6" fillId="3" borderId="37" xfId="0" applyFont="1" applyFill="1" applyBorder="1" applyProtection="1"/>
    <xf numFmtId="0" fontId="6" fillId="3" borderId="36" xfId="0" applyFont="1" applyFill="1" applyBorder="1" applyProtection="1"/>
    <xf numFmtId="0" fontId="6" fillId="3" borderId="39" xfId="0" applyFont="1" applyFill="1" applyBorder="1" applyProtection="1"/>
    <xf numFmtId="0" fontId="6" fillId="3" borderId="38" xfId="0" applyFont="1" applyFill="1" applyBorder="1" applyProtection="1"/>
    <xf numFmtId="0" fontId="6" fillId="3" borderId="40" xfId="0" applyFont="1" applyFill="1" applyBorder="1" applyProtection="1"/>
    <xf numFmtId="0" fontId="2" fillId="12" borderId="0" xfId="0" applyFont="1" applyFill="1"/>
    <xf numFmtId="0" fontId="2" fillId="2" borderId="0" xfId="0" applyFont="1" applyFill="1"/>
    <xf numFmtId="0" fontId="0" fillId="0" borderId="0" xfId="0" quotePrefix="1" applyAlignment="1">
      <alignment vertical="top" wrapText="1"/>
    </xf>
    <xf numFmtId="0" fontId="14" fillId="0" borderId="0" xfId="0" applyFont="1" applyAlignment="1">
      <alignment vertical="top"/>
    </xf>
    <xf numFmtId="0" fontId="0" fillId="0" borderId="0" xfId="0" applyBorder="1" applyAlignment="1" applyProtection="1">
      <alignment horizontal="right"/>
    </xf>
    <xf numFmtId="0" fontId="8" fillId="7" borderId="3" xfId="4" applyProtection="1">
      <protection locked="0"/>
    </xf>
    <xf numFmtId="0" fontId="0" fillId="0" borderId="0" xfId="0" applyBorder="1" applyAlignment="1">
      <alignment wrapText="1"/>
    </xf>
    <xf numFmtId="0" fontId="0" fillId="0" borderId="0" xfId="0" applyBorder="1"/>
    <xf numFmtId="0" fontId="18" fillId="0" borderId="0" xfId="6" applyFont="1" applyAlignment="1">
      <alignment horizontal="right" vertical="top" wrapText="1"/>
    </xf>
    <xf numFmtId="0" fontId="0" fillId="0" borderId="43" xfId="0" applyBorder="1"/>
    <xf numFmtId="0" fontId="0" fillId="0" borderId="45" xfId="0" applyBorder="1"/>
    <xf numFmtId="0" fontId="0" fillId="0" borderId="0" xfId="0" quotePrefix="1" applyAlignment="1">
      <alignment vertical="top" wrapText="1"/>
    </xf>
    <xf numFmtId="0" fontId="0" fillId="0" borderId="0" xfId="0" applyAlignment="1">
      <alignment vertical="top" wrapText="1"/>
    </xf>
    <xf numFmtId="0" fontId="20" fillId="0" borderId="0" xfId="6" applyFont="1"/>
    <xf numFmtId="0" fontId="2" fillId="10" borderId="0" xfId="0" applyFont="1" applyFill="1" applyProtection="1"/>
    <xf numFmtId="0" fontId="0" fillId="0" borderId="0" xfId="0" applyAlignment="1">
      <alignment horizontal="justify"/>
    </xf>
    <xf numFmtId="0" fontId="0" fillId="0" borderId="0" xfId="0" applyAlignment="1">
      <alignment vertical="top" wrapText="1"/>
    </xf>
    <xf numFmtId="0" fontId="0" fillId="0" borderId="0" xfId="0" applyAlignment="1">
      <alignment vertical="top" wrapText="1"/>
    </xf>
    <xf numFmtId="0" fontId="0" fillId="0" borderId="44" xfId="0" applyBorder="1" applyAlignment="1">
      <alignment vertical="top" wrapText="1"/>
    </xf>
    <xf numFmtId="0" fontId="7" fillId="8" borderId="12" xfId="5"/>
    <xf numFmtId="0" fontId="16" fillId="2" borderId="0" xfId="1" applyFont="1" applyBorder="1"/>
    <xf numFmtId="0" fontId="19" fillId="8" borderId="46" xfId="5" applyFont="1" applyBorder="1" applyAlignment="1">
      <alignment horizontal="center" vertical="center"/>
    </xf>
    <xf numFmtId="0" fontId="19" fillId="8" borderId="47" xfId="5" applyFont="1" applyBorder="1" applyAlignment="1">
      <alignment horizontal="center" vertical="center"/>
    </xf>
    <xf numFmtId="0" fontId="16" fillId="11" borderId="0" xfId="8" applyFont="1"/>
    <xf numFmtId="0" fontId="0" fillId="0" borderId="0" xfId="0" quotePrefix="1" applyAlignment="1">
      <alignment vertical="top" wrapText="1"/>
    </xf>
    <xf numFmtId="0" fontId="17" fillId="5" borderId="0" xfId="2" applyFont="1" applyBorder="1"/>
    <xf numFmtId="0" fontId="1" fillId="0" borderId="41" xfId="0" applyFont="1" applyBorder="1" applyAlignment="1">
      <alignment wrapText="1"/>
    </xf>
    <xf numFmtId="0" fontId="1" fillId="0" borderId="42" xfId="0" applyFont="1" applyBorder="1"/>
    <xf numFmtId="0" fontId="14" fillId="0" borderId="0" xfId="6" applyFont="1"/>
    <xf numFmtId="0" fontId="14" fillId="0" borderId="0" xfId="0" applyFont="1"/>
    <xf numFmtId="0" fontId="1" fillId="0" borderId="0" xfId="0" applyFont="1"/>
    <xf numFmtId="0" fontId="1" fillId="0" borderId="0" xfId="0" applyFont="1" applyAlignment="1">
      <alignment vertical="top" wrapText="1"/>
    </xf>
    <xf numFmtId="0" fontId="0" fillId="0" borderId="10" xfId="0" applyBorder="1" applyAlignment="1" applyProtection="1">
      <alignment horizontal="left" vertical="top" wrapText="1"/>
    </xf>
    <xf numFmtId="0" fontId="0" fillId="0" borderId="13" xfId="0" applyBorder="1" applyAlignment="1" applyProtection="1">
      <alignment horizontal="left" vertical="top" wrapText="1"/>
    </xf>
    <xf numFmtId="0" fontId="7" fillId="8" borderId="7" xfId="5" applyBorder="1" applyAlignment="1" applyProtection="1">
      <alignment horizontal="center"/>
    </xf>
    <xf numFmtId="0" fontId="7" fillId="8" borderId="8" xfId="5" applyBorder="1" applyAlignment="1" applyProtection="1">
      <alignment horizontal="center"/>
    </xf>
    <xf numFmtId="0" fontId="7" fillId="8" borderId="14" xfId="5" applyBorder="1" applyAlignment="1" applyProtection="1">
      <alignment horizontal="center"/>
    </xf>
    <xf numFmtId="0" fontId="7" fillId="8" borderId="9" xfId="5" applyBorder="1" applyAlignment="1" applyProtection="1">
      <alignment horizontal="center"/>
    </xf>
    <xf numFmtId="0" fontId="7" fillId="8" borderId="5" xfId="5" applyBorder="1" applyAlignment="1" applyProtection="1">
      <alignment horizontal="center"/>
    </xf>
    <xf numFmtId="0" fontId="7" fillId="8" borderId="15" xfId="5" applyBorder="1" applyAlignment="1" applyProtection="1">
      <alignment horizontal="center"/>
    </xf>
    <xf numFmtId="0" fontId="12" fillId="3" borderId="34" xfId="0" applyFont="1" applyFill="1" applyBorder="1" applyAlignment="1" applyProtection="1">
      <alignment vertical="top"/>
    </xf>
    <xf numFmtId="0" fontId="12" fillId="3" borderId="0" xfId="0" applyFont="1" applyFill="1" applyBorder="1" applyAlignment="1" applyProtection="1">
      <alignment vertical="top"/>
    </xf>
    <xf numFmtId="0" fontId="12" fillId="3" borderId="28" xfId="0" applyFont="1" applyFill="1" applyBorder="1" applyAlignment="1" applyProtection="1">
      <alignment vertical="top"/>
    </xf>
    <xf numFmtId="0" fontId="7" fillId="8" borderId="16" xfId="5" applyBorder="1" applyAlignment="1" applyProtection="1">
      <alignment horizontal="center"/>
    </xf>
    <xf numFmtId="0" fontId="7" fillId="8" borderId="13" xfId="5" applyBorder="1" applyAlignment="1" applyProtection="1">
      <alignment horizontal="center"/>
    </xf>
    <xf numFmtId="0" fontId="8" fillId="7" borderId="48" xfId="4" applyBorder="1" applyAlignment="1" applyProtection="1">
      <alignment horizontal="center"/>
      <protection locked="0"/>
    </xf>
    <xf numFmtId="0" fontId="8" fillId="7" borderId="49" xfId="4" applyBorder="1" applyAlignment="1" applyProtection="1">
      <alignment horizontal="center"/>
      <protection locked="0"/>
    </xf>
    <xf numFmtId="0" fontId="0" fillId="0" borderId="0" xfId="0" applyAlignment="1">
      <alignment horizontal="justify" vertical="top" wrapText="1"/>
    </xf>
    <xf numFmtId="0" fontId="21" fillId="0" borderId="0" xfId="6" applyFont="1" applyAlignment="1">
      <alignment horizontal="justify" vertical="top"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21" xfId="0" applyBorder="1" applyAlignment="1" applyProtection="1">
      <alignment horizontal="center" vertical="center" wrapText="1"/>
    </xf>
    <xf numFmtId="0" fontId="20" fillId="0" borderId="0" xfId="6" applyFont="1" applyBorder="1" applyAlignment="1">
      <alignment vertical="top" wrapText="1"/>
    </xf>
    <xf numFmtId="0" fontId="0" fillId="0" borderId="0" xfId="0" applyBorder="1" applyAlignment="1">
      <alignment vertical="top" wrapText="1"/>
    </xf>
    <xf numFmtId="0" fontId="21" fillId="0" borderId="0" xfId="6" applyFont="1" applyBorder="1" applyAlignment="1">
      <alignment horizontal="justify" vertical="top" wrapText="1"/>
    </xf>
    <xf numFmtId="0" fontId="0" fillId="0" borderId="0" xfId="0" applyBorder="1" applyAlignment="1">
      <alignment horizontal="justify" vertical="top" wrapText="1"/>
    </xf>
    <xf numFmtId="0" fontId="0" fillId="0" borderId="0" xfId="0" applyBorder="1" applyAlignment="1">
      <alignment horizontal="justify" vertical="top" wrapText="1"/>
    </xf>
    <xf numFmtId="0" fontId="22" fillId="2" borderId="0" xfId="1" applyFont="1" applyBorder="1"/>
    <xf numFmtId="0" fontId="0" fillId="0" borderId="0" xfId="0" applyAlignment="1" applyProtection="1">
      <alignment wrapText="1"/>
      <protection locked="0"/>
    </xf>
    <xf numFmtId="0" fontId="0" fillId="0" borderId="0" xfId="0" applyProtection="1">
      <protection locked="0"/>
    </xf>
    <xf numFmtId="0" fontId="0" fillId="4" borderId="18" xfId="0" applyFill="1" applyBorder="1" applyAlignment="1" applyProtection="1">
      <alignment wrapText="1"/>
      <protection locked="0"/>
    </xf>
    <xf numFmtId="0" fontId="0" fillId="9" borderId="17" xfId="0" applyFill="1" applyBorder="1" applyAlignment="1" applyProtection="1">
      <alignment wrapText="1"/>
      <protection locked="0"/>
    </xf>
    <xf numFmtId="0" fontId="16" fillId="10" borderId="5" xfId="0" applyFont="1" applyFill="1" applyBorder="1" applyProtection="1"/>
  </cellXfs>
  <cellStyles count="9">
    <cellStyle name="Akzent3" xfId="8" builtinId="37"/>
    <cellStyle name="Eingabe" xfId="4" builtinId="20" customBuiltin="1"/>
    <cellStyle name="Hyperlink" xfId="6" builtinId="8"/>
    <cellStyle name="Prozent" xfId="7" builtinId="5"/>
    <cellStyle name="Standard" xfId="0" builtinId="0"/>
    <cellStyle name="Überschrift" xfId="5" builtinId="15" customBuiltin="1"/>
    <cellStyle name="Überschrift 1" xfId="1" builtinId="16" customBuiltin="1"/>
    <cellStyle name="Überschrift 2" xfId="2" builtinId="17" customBuiltin="1"/>
    <cellStyle name="Überschrift 3" xfId="3" builtinId="18" customBuiltin="1"/>
  </cellStyles>
  <dxfs count="23">
    <dxf>
      <font>
        <color theme="4" tint="0.59996337778862885"/>
      </font>
    </dxf>
    <dxf>
      <font>
        <color theme="4"/>
      </font>
    </dxf>
    <dxf>
      <font>
        <b/>
        <i/>
      </font>
    </dxf>
    <dxf>
      <font>
        <color theme="1"/>
      </font>
      <fill>
        <patternFill>
          <bgColor theme="7" tint="0.79998168889431442"/>
        </patternFill>
      </fill>
      <border>
        <top style="thin">
          <color auto="1"/>
        </top>
        <bottom style="thin">
          <color auto="1"/>
        </bottom>
        <vertical/>
        <horizontal/>
      </border>
    </dxf>
    <dxf>
      <font>
        <b val="0"/>
        <i val="0"/>
        <color theme="1"/>
      </font>
      <fill>
        <patternFill>
          <bgColor theme="4" tint="0.59996337778862885"/>
        </patternFill>
      </fill>
      <border>
        <left/>
        <right/>
        <top style="thin">
          <color auto="1"/>
        </top>
        <bottom style="thin">
          <color auto="1"/>
        </bottom>
      </border>
    </dxf>
    <dxf>
      <font>
        <b/>
        <i val="0"/>
        <color theme="0"/>
      </font>
      <fill>
        <patternFill>
          <bgColor theme="4"/>
        </patternFill>
      </fill>
    </dxf>
    <dxf>
      <font>
        <b/>
        <i val="0"/>
        <color theme="0"/>
      </font>
      <fill>
        <patternFill>
          <bgColor theme="4"/>
        </patternFill>
      </fill>
    </dxf>
    <dxf>
      <font>
        <color theme="4" tint="0.59996337778862885"/>
      </font>
    </dxf>
    <dxf>
      <font>
        <color theme="4"/>
      </font>
    </dxf>
    <dxf>
      <font>
        <b/>
        <i/>
        <color theme="1"/>
      </font>
    </dxf>
    <dxf>
      <font>
        <color theme="1"/>
      </font>
      <fill>
        <patternFill>
          <bgColor theme="7" tint="0.79998168889431442"/>
        </patternFill>
      </fill>
      <border>
        <top style="thin">
          <color auto="1"/>
        </top>
        <bottom style="thin">
          <color auto="1"/>
        </bottom>
        <vertical/>
        <horizontal/>
      </border>
    </dxf>
    <dxf>
      <font>
        <b val="0"/>
        <i val="0"/>
        <color theme="1"/>
      </font>
      <fill>
        <patternFill>
          <bgColor theme="4" tint="0.59996337778862885"/>
        </patternFill>
      </fill>
      <border>
        <left/>
        <right/>
        <top style="thin">
          <color auto="1"/>
        </top>
        <bottom style="thin">
          <color auto="1"/>
        </bottom>
      </border>
    </dxf>
    <dxf>
      <font>
        <b val="0"/>
        <i val="0"/>
        <color theme="1"/>
      </font>
      <fill>
        <patternFill patternType="none">
          <bgColor auto="1"/>
        </patternFill>
      </fill>
      <border>
        <left/>
        <right/>
        <top/>
        <bottom/>
        <vertical/>
        <horizontal/>
      </border>
    </dxf>
    <dxf>
      <font>
        <color theme="0"/>
      </font>
    </dxf>
    <dxf>
      <font>
        <color theme="1"/>
      </font>
      <border>
        <left/>
        <right/>
        <top style="thin">
          <color theme="7" tint="0.59996337778862885"/>
        </top>
        <bottom style="thin">
          <color theme="7" tint="0.59996337778862885"/>
        </bottom>
        <vertical/>
        <horizontal/>
      </border>
    </dxf>
    <dxf>
      <font>
        <b/>
        <i/>
        <color theme="1"/>
      </font>
      <border>
        <left/>
        <right/>
        <top style="thin">
          <color theme="7" tint="0.59996337778862885"/>
        </top>
        <bottom style="thin">
          <color theme="7" tint="0.59996337778862885"/>
        </bottom>
        <vertical/>
        <horizontal/>
      </border>
    </dxf>
    <dxf>
      <font>
        <color theme="1"/>
      </font>
      <fill>
        <patternFill>
          <bgColor theme="7" tint="0.79998168889431442"/>
        </patternFill>
      </fill>
      <border>
        <left/>
        <right/>
        <top style="thin">
          <color theme="0"/>
        </top>
        <bottom style="thin">
          <color theme="0"/>
        </bottom>
        <vertical/>
        <horizontal/>
      </border>
    </dxf>
    <dxf>
      <font>
        <b/>
        <i val="0"/>
        <color theme="0"/>
      </font>
      <fill>
        <patternFill>
          <bgColor theme="4"/>
        </patternFill>
      </fill>
      <border>
        <left/>
        <right/>
        <top style="thin">
          <color theme="4"/>
        </top>
        <bottom style="thin">
          <color theme="4"/>
        </bottom>
        <vertical/>
        <horizontal/>
      </border>
    </dxf>
    <dxf>
      <font>
        <color theme="0"/>
      </font>
      <border>
        <left/>
        <right/>
        <top/>
        <bottom/>
        <vertical/>
        <horizontal/>
      </border>
    </dxf>
    <dxf>
      <numFmt numFmtId="170" formatCode="@&quot; (inaktiv):&quot;"/>
    </dxf>
    <dxf>
      <numFmt numFmtId="170" formatCode="@&quot; (inaktiv):&quot;"/>
      <fill>
        <patternFill>
          <bgColor theme="4" tint="0.39994506668294322"/>
        </patternFill>
      </fill>
    </dxf>
    <dxf>
      <numFmt numFmtId="170" formatCode="@&quot; (inaktiv):&quot;"/>
    </dxf>
    <dxf>
      <numFmt numFmtId="170" formatCode="@&quot; (inaktiv):&quot;"/>
      <fill>
        <patternFill>
          <bgColor theme="4" tint="0.39994506668294322"/>
        </patternFill>
      </fill>
    </dxf>
  </dxfs>
  <tableStyles count="0" defaultTableStyle="TableStyleMedium2" defaultPivotStyle="PivotStyleLight16"/>
  <colors>
    <mruColors>
      <color rgb="FF39397D"/>
      <color rgb="FFEDE2E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ttp://efre.rlp.de/" TargetMode="External"/><Relationship Id="rId2" Type="http://schemas.openxmlformats.org/officeDocument/2006/relationships/image" Target="../media/image4.jpeg"/><Relationship Id="rId1" Type="http://schemas.openxmlformats.org/officeDocument/2006/relationships/hyperlink" Target="http://www.ibe-ludwigshafen.de/" TargetMode="External"/><Relationship Id="rId6" Type="http://schemas.openxmlformats.org/officeDocument/2006/relationships/image" Target="../media/image6.png"/><Relationship Id="rId5" Type="http://schemas.openxmlformats.org/officeDocument/2006/relationships/hyperlink" Target="http://www.mwkel.rlp.de" TargetMode="External"/><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28576</xdr:rowOff>
    </xdr:from>
    <xdr:to>
      <xdr:col>1</xdr:col>
      <xdr:colOff>720000</xdr:colOff>
      <xdr:row>9</xdr:row>
      <xdr:rowOff>197764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2228851"/>
          <a:ext cx="720000" cy="169188"/>
        </a:xfrm>
        <a:prstGeom prst="rect">
          <a:avLst/>
        </a:prstGeom>
      </xdr:spPr>
    </xdr:pic>
    <xdr:clientData/>
  </xdr:twoCellAnchor>
  <xdr:twoCellAnchor editAs="oneCell">
    <xdr:from>
      <xdr:col>1</xdr:col>
      <xdr:colOff>542925</xdr:colOff>
      <xdr:row>1</xdr:row>
      <xdr:rowOff>40860</xdr:rowOff>
    </xdr:from>
    <xdr:to>
      <xdr:col>2</xdr:col>
      <xdr:colOff>3854449</xdr:colOff>
      <xdr:row>1</xdr:row>
      <xdr:rowOff>1005527</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0" y="231360"/>
          <a:ext cx="4105274" cy="964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2257425</xdr:colOff>
      <xdr:row>5</xdr:row>
      <xdr:rowOff>0</xdr:rowOff>
    </xdr:from>
    <xdr:to>
      <xdr:col>3</xdr:col>
      <xdr:colOff>695325</xdr:colOff>
      <xdr:row>7</xdr:row>
      <xdr:rowOff>133350</xdr:rowOff>
    </xdr:to>
    <xdr:pic>
      <xdr:nvPicPr>
        <xdr:cNvPr id="2" name="Grafik 1" descr="Briefbogen_deutsch">
          <a:hlinkClick xmlns:r="http://schemas.openxmlformats.org/officeDocument/2006/relationships" r:id="rId1"/>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0800" y="1057275"/>
          <a:ext cx="2571750" cy="514350"/>
        </a:xfrm>
        <a:prstGeom prst="rect">
          <a:avLst/>
        </a:prstGeom>
        <a:ln w="38100">
          <a:solidFill>
            <a:schemeClr val="bg1"/>
          </a:solidFill>
        </a:ln>
        <a:effectLst>
          <a:outerShdw blurRad="292100" dist="139700" dir="2700000" algn="tl" rotWithShape="0">
            <a:srgbClr val="333333">
              <a:alpha val="65000"/>
            </a:srgbClr>
          </a:outerShdw>
        </a:effectLst>
      </xdr:spPr>
    </xdr:pic>
    <xdr:clientData/>
  </xdr:twoCellAnchor>
  <xdr:twoCellAnchor editAs="oneCell">
    <xdr:from>
      <xdr:col>1</xdr:col>
      <xdr:colOff>2257425</xdr:colOff>
      <xdr:row>9</xdr:row>
      <xdr:rowOff>171450</xdr:rowOff>
    </xdr:from>
    <xdr:to>
      <xdr:col>4</xdr:col>
      <xdr:colOff>380365</xdr:colOff>
      <xdr:row>12</xdr:row>
      <xdr:rowOff>114300</xdr:rowOff>
    </xdr:to>
    <xdr:pic>
      <xdr:nvPicPr>
        <xdr:cNvPr id="3" name="Grafik 2">
          <a:hlinkClick xmlns:r="http://schemas.openxmlformats.org/officeDocument/2006/relationships" r:id="rId3"/>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1990725"/>
          <a:ext cx="3075940" cy="514350"/>
        </a:xfrm>
        <a:prstGeom prst="rect">
          <a:avLst/>
        </a:prstGeom>
        <a:ln w="38100">
          <a:solidFill>
            <a:schemeClr val="bg1"/>
          </a:solidFill>
        </a:ln>
        <a:effectLst>
          <a:outerShdw blurRad="292100" dist="139700" dir="2700000" algn="tl" rotWithShape="0">
            <a:srgbClr val="333333">
              <a:alpha val="65000"/>
            </a:srgbClr>
          </a:outerShdw>
        </a:effectLst>
      </xdr:spPr>
    </xdr:pic>
    <xdr:clientData/>
  </xdr:twoCellAnchor>
  <xdr:twoCellAnchor editAs="oneCell">
    <xdr:from>
      <xdr:col>1</xdr:col>
      <xdr:colOff>2257425</xdr:colOff>
      <xdr:row>14</xdr:row>
      <xdr:rowOff>152400</xdr:rowOff>
    </xdr:from>
    <xdr:to>
      <xdr:col>2</xdr:col>
      <xdr:colOff>405765</xdr:colOff>
      <xdr:row>17</xdr:row>
      <xdr:rowOff>104775</xdr:rowOff>
    </xdr:to>
    <xdr:pic>
      <xdr:nvPicPr>
        <xdr:cNvPr id="4" name="Grafik 3">
          <a:hlinkClick xmlns:r="http://schemas.openxmlformats.org/officeDocument/2006/relationships" r:id="rId5"/>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90800" y="2924175"/>
          <a:ext cx="1463040" cy="523875"/>
        </a:xfrm>
        <a:prstGeom prst="rect">
          <a:avLst/>
        </a:prstGeom>
        <a:ln w="38100">
          <a:solidFill>
            <a:schemeClr val="bg1"/>
          </a:solidFill>
        </a:ln>
        <a:effectLst>
          <a:outerShdw blurRad="292100" dist="139700" dir="2700000" algn="tl" rotWithShape="0">
            <a:srgbClr val="333333">
              <a:alpha val="65000"/>
            </a:srgbClr>
          </a:outerShdw>
        </a:effectLst>
        <a:extLst/>
      </xdr:spPr>
    </xdr:pic>
    <xdr:clientData/>
  </xdr:twoCellAnchor>
</xdr:wsDr>
</file>

<file path=xl/queryTables/queryTable1.xml><?xml version="1.0" encoding="utf-8"?>
<queryTable xmlns="http://schemas.openxmlformats.org/spreadsheetml/2006/main" name="instruments.php?out=excel"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instruments.php?out=excel&amp;type=dimension" connectionId="1" autoFormatId="16" applyNumberFormats="0" applyBorderFormats="0" applyFontFormats="1" applyPatternFormats="1" applyAlignmentFormats="0" applyWidthHeightFormats="0"/>
</file>

<file path=xl/theme/theme1.xml><?xml version="1.0" encoding="utf-8"?>
<a:theme xmlns:a="http://schemas.openxmlformats.org/drawingml/2006/main" name="Larissa">
  <a:themeElements>
    <a:clrScheme name="LOPBOX">
      <a:dk1>
        <a:sysClr val="windowText" lastClr="000000"/>
      </a:dk1>
      <a:lt1>
        <a:sysClr val="window" lastClr="FFFFFF"/>
      </a:lt1>
      <a:dk2>
        <a:srgbClr val="303030"/>
      </a:dk2>
      <a:lt2>
        <a:srgbClr val="DEDEE0"/>
      </a:lt2>
      <a:accent1>
        <a:srgbClr val="8E4050"/>
      </a:accent1>
      <a:accent2>
        <a:srgbClr val="726056"/>
      </a:accent2>
      <a:accent3>
        <a:srgbClr val="AC956E"/>
      </a:accent3>
      <a:accent4>
        <a:srgbClr val="808DA9"/>
      </a:accent4>
      <a:accent5>
        <a:srgbClr val="424E5B"/>
      </a:accent5>
      <a:accent6>
        <a:srgbClr val="8E001D"/>
      </a:accent6>
      <a:hlink>
        <a:srgbClr val="D26900"/>
      </a:hlink>
      <a:folHlink>
        <a:srgbClr val="D89243"/>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4" tint="0.59999389629810485"/>
    <outlinePr showOutlineSymbols="0"/>
  </sheetPr>
  <dimension ref="A1:G92"/>
  <sheetViews>
    <sheetView showGridLines="0" tabSelected="1" showRuler="0" showOutlineSymbols="0" zoomScaleNormal="100" workbookViewId="0">
      <selection activeCell="B2" sqref="B2:C2"/>
    </sheetView>
  </sheetViews>
  <sheetFormatPr baseColWidth="10" defaultRowHeight="15" x14ac:dyDescent="0.25"/>
  <cols>
    <col min="1" max="1" width="4.7109375" customWidth="1"/>
    <col min="2" max="2" width="11.85546875" customWidth="1"/>
    <col min="3" max="3" width="70.7109375" style="82" customWidth="1"/>
    <col min="4" max="7" width="11.42578125" hidden="1" customWidth="1"/>
  </cols>
  <sheetData>
    <row r="1" spans="2:7" x14ac:dyDescent="0.25">
      <c r="C1" s="105"/>
    </row>
    <row r="2" spans="2:7" ht="84.75" customHeight="1" x14ac:dyDescent="0.25">
      <c r="B2" s="114" t="s">
        <v>411</v>
      </c>
      <c r="C2" s="115"/>
    </row>
    <row r="3" spans="2:7" x14ac:dyDescent="0.25">
      <c r="C3" s="16"/>
    </row>
    <row r="5" spans="2:7" ht="23.25" x14ac:dyDescent="0.35">
      <c r="B5" s="112" t="s">
        <v>177</v>
      </c>
      <c r="C5" s="112"/>
    </row>
    <row r="6" spans="2:7" x14ac:dyDescent="0.25">
      <c r="C6" s="16"/>
    </row>
    <row r="7" spans="2:7" x14ac:dyDescent="0.25">
      <c r="B7" s="121" t="str">
        <f ca="1">HYPERLINK("["&amp;dateiname&amp;"]"&amp;D7&amp;"!"&amp;IF(ISTEXT(E7),E7&amp;IF(ISTEXT(F7),":"&amp;F7,""),"A1"),G7)</f>
        <v>Informationen zu Steuerelementen</v>
      </c>
      <c r="C7" s="122"/>
      <c r="D7" t="s">
        <v>204</v>
      </c>
      <c r="E7" t="str">
        <f ca="1">CELL("adresse",A25)</f>
        <v>$A$25</v>
      </c>
      <c r="F7" t="str">
        <f ca="1">CELL("adresse",A44)</f>
        <v>$A$44</v>
      </c>
      <c r="G7" t="s">
        <v>216</v>
      </c>
    </row>
    <row r="9" spans="2:7" x14ac:dyDescent="0.25">
      <c r="B9" s="113" t="str">
        <f ca="1">HYPERLINK("["&amp;dateiname&amp;"]"&amp;D9&amp;"!"&amp;IF(ISTEXT(E9),E9&amp;IF(ISTEXT(F9),":"&amp;F9,""),"A1"),G9)</f>
        <v>LOPBOX - Das Tool</v>
      </c>
      <c r="C9" s="113"/>
      <c r="D9" t="s">
        <v>204</v>
      </c>
      <c r="E9" t="str">
        <f ca="1">CELL("adresse",A48)</f>
        <v>$A$48</v>
      </c>
      <c r="F9" t="str">
        <f ca="1">CELL("adresse",A75)</f>
        <v>$A$75</v>
      </c>
      <c r="G9" t="s">
        <v>412</v>
      </c>
    </row>
    <row r="10" spans="2:7" ht="30" x14ac:dyDescent="0.25">
      <c r="C10" s="82" t="s">
        <v>183</v>
      </c>
    </row>
    <row r="12" spans="2:7" x14ac:dyDescent="0.25">
      <c r="B12" s="118" t="str">
        <f ca="1">HYPERLINK("["&amp;dateiname&amp;"]"&amp;D12&amp;"!"&amp;IF(ISTEXT(E12),E12&amp;IF(ISTEXT(F12),":"&amp;F12,""),"A1"),G12)</f>
        <v>Übergreifende Handlungsfelder</v>
      </c>
      <c r="C12" s="118"/>
      <c r="D12" t="s">
        <v>204</v>
      </c>
      <c r="E12" t="str">
        <f ca="1">CELL("adresse",A71)</f>
        <v>$A$71</v>
      </c>
      <c r="F12" t="str">
        <f ca="1">CELL("adresse",A74)</f>
        <v>$A$74</v>
      </c>
      <c r="G12" t="s">
        <v>573</v>
      </c>
    </row>
    <row r="13" spans="2:7" ht="30" x14ac:dyDescent="0.25">
      <c r="C13" s="109" t="s">
        <v>576</v>
      </c>
    </row>
    <row r="14" spans="2:7" x14ac:dyDescent="0.25">
      <c r="C14" s="109"/>
    </row>
    <row r="15" spans="2:7" x14ac:dyDescent="0.25">
      <c r="B15" s="118" t="str">
        <f ca="1">HYPERLINK("["&amp;dateiname&amp;"]"&amp;D15&amp;"!"&amp;IF(ISTEXT(E15),E15&amp;IF(ISTEXT(F15),":"&amp;F15,""),"A1"),G15)</f>
        <v>Alle Instrumente</v>
      </c>
      <c r="C15" s="118"/>
      <c r="D15" t="s">
        <v>204</v>
      </c>
      <c r="E15" t="str">
        <f ca="1">CELL("adresse",A76)</f>
        <v>$A$76</v>
      </c>
      <c r="F15" t="str">
        <f ca="1">CELL("adresse",A77)</f>
        <v>$A$77</v>
      </c>
      <c r="G15" t="s">
        <v>178</v>
      </c>
    </row>
    <row r="16" spans="2:7" x14ac:dyDescent="0.25">
      <c r="C16" s="82" t="s">
        <v>207</v>
      </c>
    </row>
    <row r="18" spans="2:7" x14ac:dyDescent="0.25">
      <c r="B18" s="116" t="str">
        <f ca="1">HYPERLINK("["&amp;dateiname&amp;"]"&amp;D18&amp;"!"&amp;IF(ISTEXT(E18),E18&amp;IF(ISTEXT(F18),":"&amp;F18,""),"A1"),G18)</f>
        <v>Meine Instrumente</v>
      </c>
      <c r="C18" s="116"/>
      <c r="D18" t="s">
        <v>204</v>
      </c>
      <c r="E18" t="str">
        <f ca="1">CELL("adresse",A80)</f>
        <v>$A$80</v>
      </c>
      <c r="F18" t="e">
        <f ca="1">CELL("adresse",#REF!)</f>
        <v>#REF!</v>
      </c>
      <c r="G18" t="s">
        <v>179</v>
      </c>
    </row>
    <row r="19" spans="2:7" x14ac:dyDescent="0.25">
      <c r="C19" s="82" t="s">
        <v>184</v>
      </c>
    </row>
    <row r="21" spans="2:7" x14ac:dyDescent="0.25">
      <c r="B21" s="113" t="str">
        <f ca="1">HYPERLINK("["&amp;dateiname&amp;"]"&amp;D21&amp;"!A1",G21)</f>
        <v>Impressum</v>
      </c>
      <c r="C21" s="113"/>
      <c r="D21" t="s">
        <v>180</v>
      </c>
      <c r="G21" t="str">
        <f>D21</f>
        <v>Impressum</v>
      </c>
    </row>
    <row r="22" spans="2:7" x14ac:dyDescent="0.25">
      <c r="C22" s="82" t="s">
        <v>185</v>
      </c>
    </row>
    <row r="25" spans="2:7" ht="23.25" x14ac:dyDescent="0.35">
      <c r="B25" s="112" t="s">
        <v>215</v>
      </c>
      <c r="C25" s="112"/>
    </row>
    <row r="27" spans="2:7" ht="30" x14ac:dyDescent="0.25">
      <c r="B27" s="96" t="s">
        <v>205</v>
      </c>
      <c r="C27" s="82" t="s">
        <v>206</v>
      </c>
    </row>
    <row r="29" spans="2:7" x14ac:dyDescent="0.25">
      <c r="B29" s="81" t="s">
        <v>189</v>
      </c>
      <c r="C29" s="110" t="s">
        <v>208</v>
      </c>
    </row>
    <row r="30" spans="2:7" x14ac:dyDescent="0.25">
      <c r="C30" s="110"/>
    </row>
    <row r="32" spans="2:7" x14ac:dyDescent="0.25">
      <c r="B32" s="81" t="s">
        <v>190</v>
      </c>
      <c r="C32" s="111" t="s">
        <v>191</v>
      </c>
    </row>
    <row r="33" spans="1:7" x14ac:dyDescent="0.25">
      <c r="B33" s="102"/>
      <c r="C33" s="111"/>
    </row>
    <row r="34" spans="1:7" x14ac:dyDescent="0.25">
      <c r="A34" s="97">
        <f>IFERROR(MATCH(B34,_Filter_values,0)-1,"")</f>
        <v>0</v>
      </c>
      <c r="B34" s="98" t="s">
        <v>54</v>
      </c>
      <c r="C34" s="117" t="s">
        <v>219</v>
      </c>
    </row>
    <row r="35" spans="1:7" x14ac:dyDescent="0.25">
      <c r="B35" s="103"/>
      <c r="C35" s="117"/>
    </row>
    <row r="36" spans="1:7" x14ac:dyDescent="0.25">
      <c r="A36" s="97">
        <f>IFERROR(MATCH(B36,_Filter_values,0)-1,"")</f>
        <v>1</v>
      </c>
      <c r="B36" s="98" t="s">
        <v>195</v>
      </c>
      <c r="C36" s="111" t="s">
        <v>209</v>
      </c>
    </row>
    <row r="37" spans="1:7" x14ac:dyDescent="0.25">
      <c r="B37" s="103"/>
      <c r="C37" s="111"/>
    </row>
    <row r="38" spans="1:7" x14ac:dyDescent="0.25">
      <c r="A38" s="97">
        <f>IFERROR(MATCH(B38,_Filter_values,0)-1,"")</f>
        <v>2</v>
      </c>
      <c r="B38" s="98" t="s">
        <v>53</v>
      </c>
      <c r="C38" s="110" t="s">
        <v>217</v>
      </c>
    </row>
    <row r="39" spans="1:7" x14ac:dyDescent="0.25">
      <c r="C39" s="110"/>
    </row>
    <row r="40" spans="1:7" x14ac:dyDescent="0.25">
      <c r="C40" s="110"/>
    </row>
    <row r="42" spans="1:7" x14ac:dyDescent="0.25">
      <c r="B42" s="83">
        <v>2</v>
      </c>
      <c r="C42" s="110" t="s">
        <v>192</v>
      </c>
    </row>
    <row r="43" spans="1:7" x14ac:dyDescent="0.25">
      <c r="C43" s="110"/>
    </row>
    <row r="44" spans="1:7" x14ac:dyDescent="0.25">
      <c r="C44" s="110"/>
    </row>
    <row r="46" spans="1:7" ht="23.25" x14ac:dyDescent="0.35">
      <c r="B46" s="112" t="s">
        <v>199</v>
      </c>
      <c r="C46" s="112"/>
    </row>
    <row r="48" spans="1:7" x14ac:dyDescent="0.25">
      <c r="B48" s="113" t="str">
        <f ca="1">HYPERLINK("["&amp;dateiname&amp;"]"&amp;D48&amp;"!A1",G48)</f>
        <v>LOPBOX</v>
      </c>
      <c r="C48" s="113"/>
      <c r="D48" t="s">
        <v>411</v>
      </c>
      <c r="G48" t="str">
        <f>D48</f>
        <v>LOPBOX</v>
      </c>
    </row>
    <row r="49" spans="2:3" x14ac:dyDescent="0.25">
      <c r="C49" s="16"/>
    </row>
    <row r="50" spans="2:3" x14ac:dyDescent="0.25">
      <c r="B50" s="124" t="s">
        <v>193</v>
      </c>
      <c r="C50" s="124"/>
    </row>
    <row r="51" spans="2:3" ht="75" x14ac:dyDescent="0.25">
      <c r="C51" s="82" t="s">
        <v>210</v>
      </c>
    </row>
    <row r="52" spans="2:3" x14ac:dyDescent="0.25">
      <c r="B52" s="93" t="s">
        <v>194</v>
      </c>
      <c r="C52" s="110" t="s">
        <v>211</v>
      </c>
    </row>
    <row r="53" spans="2:3" x14ac:dyDescent="0.25">
      <c r="C53" s="110"/>
    </row>
    <row r="54" spans="2:3" x14ac:dyDescent="0.25">
      <c r="C54" s="110"/>
    </row>
    <row r="55" spans="2:3" x14ac:dyDescent="0.25">
      <c r="C55" s="110"/>
    </row>
    <row r="56" spans="2:3" x14ac:dyDescent="0.25">
      <c r="C56" s="110"/>
    </row>
    <row r="57" spans="2:3" x14ac:dyDescent="0.25">
      <c r="C57" s="110"/>
    </row>
    <row r="58" spans="2:3" x14ac:dyDescent="0.25">
      <c r="C58" s="110"/>
    </row>
    <row r="59" spans="2:3" x14ac:dyDescent="0.25">
      <c r="B59" s="94" t="s">
        <v>195</v>
      </c>
      <c r="C59" s="110" t="s">
        <v>218</v>
      </c>
    </row>
    <row r="60" spans="2:3" x14ac:dyDescent="0.25">
      <c r="C60" s="110"/>
    </row>
    <row r="61" spans="2:3" x14ac:dyDescent="0.25">
      <c r="C61" s="110"/>
    </row>
    <row r="62" spans="2:3" x14ac:dyDescent="0.25">
      <c r="C62" s="110"/>
    </row>
    <row r="63" spans="2:3" x14ac:dyDescent="0.25">
      <c r="C63" s="110"/>
    </row>
    <row r="65" spans="2:7" x14ac:dyDescent="0.25">
      <c r="B65" s="123" t="s">
        <v>196</v>
      </c>
      <c r="C65" s="123"/>
    </row>
    <row r="66" spans="2:7" ht="45" x14ac:dyDescent="0.25">
      <c r="C66" s="82" t="s">
        <v>212</v>
      </c>
    </row>
    <row r="67" spans="2:7" x14ac:dyDescent="0.25">
      <c r="B67" s="123" t="s">
        <v>197</v>
      </c>
      <c r="C67" s="123"/>
    </row>
    <row r="68" spans="2:7" ht="120" x14ac:dyDescent="0.25">
      <c r="C68" s="82" t="s">
        <v>198</v>
      </c>
    </row>
    <row r="69" spans="2:7" x14ac:dyDescent="0.25">
      <c r="C69" s="101" t="str">
        <f ca="1">HYPERLINK("["&amp;dateiname&amp;"]"&amp;D48&amp;"!A1","… in die Tabelle wechseln")</f>
        <v>… in die Tabelle wechseln</v>
      </c>
    </row>
    <row r="70" spans="2:7" x14ac:dyDescent="0.25">
      <c r="C70" s="101"/>
    </row>
    <row r="71" spans="2:7" x14ac:dyDescent="0.25">
      <c r="B71" s="118" t="str">
        <f ca="1">HYPERLINK("["&amp;dateiname&amp;"]"&amp;D71&amp;"!A1",G71)</f>
        <v>Übergreifende Handlungsfelder</v>
      </c>
      <c r="C71" s="118"/>
      <c r="D71" t="s">
        <v>575</v>
      </c>
      <c r="G71" t="s">
        <v>573</v>
      </c>
    </row>
    <row r="72" spans="2:7" ht="60" x14ac:dyDescent="0.25">
      <c r="C72" s="109" t="s">
        <v>574</v>
      </c>
    </row>
    <row r="73" spans="2:7" x14ac:dyDescent="0.25">
      <c r="C73" s="101" t="str">
        <f ca="1">HYPERLINK("["&amp;dateiname&amp;"]"&amp;D71&amp;"!A1","… in die Tabelle wechseln")</f>
        <v>… in die Tabelle wechseln</v>
      </c>
    </row>
    <row r="74" spans="2:7" x14ac:dyDescent="0.25">
      <c r="C74" s="109"/>
    </row>
    <row r="76" spans="2:7" x14ac:dyDescent="0.25">
      <c r="B76" s="118" t="str">
        <f ca="1">HYPERLINK("["&amp;dateiname&amp;"]"&amp;D76&amp;"!A1",G76)</f>
        <v>Alle Instrumente</v>
      </c>
      <c r="C76" s="118"/>
      <c r="D76" t="s">
        <v>181</v>
      </c>
      <c r="G76" t="s">
        <v>178</v>
      </c>
    </row>
    <row r="77" spans="2:7" ht="75" x14ac:dyDescent="0.25">
      <c r="C77" s="82" t="s">
        <v>413</v>
      </c>
    </row>
    <row r="78" spans="2:7" x14ac:dyDescent="0.25">
      <c r="C78" s="101" t="str">
        <f ca="1">HYPERLINK("["&amp;dateiname&amp;"]"&amp;D76&amp;"!A1","… in die Tabelle wechseln")</f>
        <v>… in die Tabelle wechseln</v>
      </c>
    </row>
    <row r="80" spans="2:7" x14ac:dyDescent="0.25">
      <c r="B80" s="116" t="str">
        <f ca="1">HYPERLINK("["&amp;dateiname&amp;"]"&amp;D80&amp;"!A1",G80)</f>
        <v>Meine Instrumente</v>
      </c>
      <c r="C80" s="116"/>
      <c r="D80" t="s">
        <v>182</v>
      </c>
      <c r="G80" t="s">
        <v>179</v>
      </c>
    </row>
    <row r="81" spans="2:3" ht="45.75" thickBot="1" x14ac:dyDescent="0.3">
      <c r="C81" s="82" t="s">
        <v>324</v>
      </c>
    </row>
    <row r="82" spans="2:3" x14ac:dyDescent="0.25">
      <c r="B82" s="119" t="s">
        <v>200</v>
      </c>
      <c r="C82" s="110" t="s">
        <v>201</v>
      </c>
    </row>
    <row r="83" spans="2:3" ht="15.75" thickBot="1" x14ac:dyDescent="0.3">
      <c r="B83" s="120"/>
      <c r="C83" s="110"/>
    </row>
    <row r="84" spans="2:3" x14ac:dyDescent="0.25">
      <c r="C84" s="110"/>
    </row>
    <row r="85" spans="2:3" x14ac:dyDescent="0.25">
      <c r="C85" s="110"/>
    </row>
    <row r="86" spans="2:3" x14ac:dyDescent="0.25">
      <c r="C86" s="110"/>
    </row>
    <row r="87" spans="2:3" x14ac:dyDescent="0.25">
      <c r="C87" s="110"/>
    </row>
    <row r="88" spans="2:3" x14ac:dyDescent="0.25">
      <c r="C88" s="95" t="s">
        <v>202</v>
      </c>
    </row>
    <row r="89" spans="2:3" ht="30" x14ac:dyDescent="0.25">
      <c r="C89" s="95" t="s">
        <v>214</v>
      </c>
    </row>
    <row r="90" spans="2:3" x14ac:dyDescent="0.25">
      <c r="C90" s="104" t="s">
        <v>414</v>
      </c>
    </row>
    <row r="91" spans="2:3" ht="60" x14ac:dyDescent="0.25">
      <c r="C91" s="82" t="s">
        <v>203</v>
      </c>
    </row>
    <row r="92" spans="2:3" x14ac:dyDescent="0.25">
      <c r="C92" s="101" t="str">
        <f ca="1">HYPERLINK("["&amp;dateiname&amp;"]"&amp;D80&amp;"!A1","… in die Tabelle wechseln")</f>
        <v>… in die Tabelle wechseln</v>
      </c>
    </row>
  </sheetData>
  <sheetProtection password="83BF" sheet="1" objects="1" scenarios="1"/>
  <mergeCells count="27">
    <mergeCell ref="B71:C71"/>
    <mergeCell ref="B82:B83"/>
    <mergeCell ref="C82:C87"/>
    <mergeCell ref="B7:C7"/>
    <mergeCell ref="B67:C67"/>
    <mergeCell ref="B76:C76"/>
    <mergeCell ref="B46:C46"/>
    <mergeCell ref="B80:C80"/>
    <mergeCell ref="C52:C58"/>
    <mergeCell ref="C59:C63"/>
    <mergeCell ref="B50:C50"/>
    <mergeCell ref="B65:C65"/>
    <mergeCell ref="C38:C40"/>
    <mergeCell ref="C32:C33"/>
    <mergeCell ref="C42:C44"/>
    <mergeCell ref="B48:C48"/>
    <mergeCell ref="C29:C30"/>
    <mergeCell ref="C36:C37"/>
    <mergeCell ref="B25:C25"/>
    <mergeCell ref="B21:C21"/>
    <mergeCell ref="B2:C2"/>
    <mergeCell ref="B18:C18"/>
    <mergeCell ref="C34:C35"/>
    <mergeCell ref="B5:C5"/>
    <mergeCell ref="B9:C9"/>
    <mergeCell ref="B12:C12"/>
    <mergeCell ref="B15:C15"/>
  </mergeCells>
  <dataValidations disablePrompts="1" count="2">
    <dataValidation type="list" allowBlank="1" showInputMessage="1" showErrorMessage="1" sqref="B36 B34">
      <formula1>_Filter_values2</formula1>
    </dataValidation>
    <dataValidation type="list" allowBlank="1" showInputMessage="1" showErrorMessage="1" sqref="B38">
      <formula1>_Filter_values</formula1>
    </dataValidation>
  </dataValidations>
  <pageMargins left="0.7" right="0.7" top="0.78740157499999996" bottom="0.78740157499999996" header="0.3" footer="0.3"/>
  <pageSetup paperSize="9" orientation="portrait" horizontalDpi="4294967293" verticalDpi="4294967293" r:id="rId1"/>
  <headerFooter>
    <oddHeader>&amp;L&amp;"-,Fett"&amp;G&amp;RKurzanleitung</oddHeader>
    <oddFooter xml:space="preserve">&amp;CSeite &amp;P von &amp;N&amp;R(c) 2010-2011 IBE Ludwigshafen  </oddFooter>
  </headerFooter>
  <rowBreaks count="4" manualBreakCount="4">
    <brk id="23" max="16383" man="1"/>
    <brk id="44" max="16383" man="1"/>
    <brk id="63" max="16383" man="1"/>
    <brk id="78" max="2" man="1"/>
  </rowBreaks>
  <drawing r:id="rId2"/>
  <legacyDrawingHF r:id="rId3"/>
  <extLst>
    <ext xmlns:x14="http://schemas.microsoft.com/office/spreadsheetml/2009/9/main" uri="{78C0D931-6437-407d-A8EE-F0AAD7539E65}">
      <x14:conditionalFormattings>
        <x14:conditionalFormatting xmlns:xm="http://schemas.microsoft.com/office/excel/2006/main">
          <x14:cfRule type="iconSet" priority="3" id="{424E29E5-136F-440D-8922-C72FC2723714}">
            <x14:iconSet iconSet="3Symbols2" showValue="0" custom="1">
              <x14:cfvo type="percent">
                <xm:f>0</xm:f>
              </x14:cfvo>
              <x14:cfvo type="num">
                <xm:f>1</xm:f>
              </x14:cfvo>
              <x14:cfvo type="num">
                <xm:f>2</xm:f>
              </x14:cfvo>
              <x14:cfIcon iconSet="NoIcons" iconId="0"/>
              <x14:cfIcon iconSet="3Symbols2" iconId="2"/>
              <x14:cfIcon iconSet="3Symbols" iconId="1"/>
            </x14:iconSet>
          </x14:cfRule>
          <xm:sqref>A36</xm:sqref>
        </x14:conditionalFormatting>
        <x14:conditionalFormatting xmlns:xm="http://schemas.microsoft.com/office/excel/2006/main">
          <x14:cfRule type="iconSet" priority="2" id="{9B603970-8A93-4508-BAE0-0F53D679CA86}">
            <x14:iconSet iconSet="3Symbols2" showValue="0" custom="1">
              <x14:cfvo type="percent">
                <xm:f>0</xm:f>
              </x14:cfvo>
              <x14:cfvo type="num">
                <xm:f>1</xm:f>
              </x14:cfvo>
              <x14:cfvo type="num">
                <xm:f>2</xm:f>
              </x14:cfvo>
              <x14:cfIcon iconSet="NoIcons" iconId="0"/>
              <x14:cfIcon iconSet="3Symbols2" iconId="2"/>
              <x14:cfIcon iconSet="3Symbols" iconId="1"/>
            </x14:iconSet>
          </x14:cfRule>
          <xm:sqref>A38</xm:sqref>
        </x14:conditionalFormatting>
        <x14:conditionalFormatting xmlns:xm="http://schemas.microsoft.com/office/excel/2006/main">
          <x14:cfRule type="iconSet" priority="1" id="{A70BA2FD-02A4-492D-8A7F-F710E7C4830B}">
            <x14:iconSet iconSet="3Symbols2" showValue="0" custom="1">
              <x14:cfvo type="percent">
                <xm:f>0</xm:f>
              </x14:cfvo>
              <x14:cfvo type="num">
                <xm:f>1</xm:f>
              </x14:cfvo>
              <x14:cfvo type="num">
                <xm:f>2</xm:f>
              </x14:cfvo>
              <x14:cfIcon iconSet="NoIcons" iconId="0"/>
              <x14:cfIcon iconSet="3Symbols2" iconId="2"/>
              <x14:cfIcon iconSet="3Symbols" iconId="1"/>
            </x14:iconSet>
          </x14:cfRule>
          <xm:sqref>A34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tabColor rgb="FF00B050"/>
  </sheetPr>
  <dimension ref="A1:AA304"/>
  <sheetViews>
    <sheetView workbookViewId="0">
      <selection activeCell="M1" sqref="M1"/>
    </sheetView>
  </sheetViews>
  <sheetFormatPr baseColWidth="10" defaultRowHeight="15" x14ac:dyDescent="0.25"/>
  <cols>
    <col min="1" max="1" width="16.85546875" customWidth="1"/>
    <col min="2" max="2" width="6.5703125" bestFit="1" customWidth="1"/>
    <col min="8" max="8" width="38.5703125" customWidth="1"/>
    <col min="10" max="10" width="4.7109375" customWidth="1"/>
    <col min="21" max="21" width="4.7109375" customWidth="1"/>
  </cols>
  <sheetData>
    <row r="1" spans="1:27" x14ac:dyDescent="0.25">
      <c r="E1">
        <f ca="1">MAX(OFFSET(AlleInstrumente!$A$2,0,0,DataRows,1))</f>
        <v>55</v>
      </c>
      <c r="J1" t="s">
        <v>0</v>
      </c>
      <c r="K1">
        <f ca="1">MAX(OFFSET(Dimensionen!$C$2,0,0,DimensionRows,1))</f>
        <v>36</v>
      </c>
      <c r="M1">
        <f ca="1">MAX(OFFSET(Dimensionen!$B$2,0,0,DimensionRows,1))</f>
        <v>23</v>
      </c>
      <c r="U1" t="s">
        <v>0</v>
      </c>
      <c r="V1">
        <f ca="1">MAX(OFFSET(IndexR,1,_Dimension_typeID,_Dimension_count,1))</f>
        <v>23</v>
      </c>
    </row>
    <row r="2" spans="1:27" x14ac:dyDescent="0.25">
      <c r="A2" t="s">
        <v>63</v>
      </c>
      <c r="E2" t="s">
        <v>61</v>
      </c>
      <c r="J2" t="s">
        <v>0</v>
      </c>
      <c r="K2" t="s">
        <v>48</v>
      </c>
      <c r="Q2" t="s">
        <v>112</v>
      </c>
      <c r="U2" t="s">
        <v>0</v>
      </c>
      <c r="V2" t="s">
        <v>47</v>
      </c>
    </row>
    <row r="3" spans="1:27" x14ac:dyDescent="0.25">
      <c r="A3" t="s">
        <v>64</v>
      </c>
      <c r="B3" t="s">
        <v>65</v>
      </c>
      <c r="C3" t="s">
        <v>66</v>
      </c>
      <c r="E3" t="s">
        <v>3</v>
      </c>
      <c r="F3" t="s">
        <v>62</v>
      </c>
      <c r="G3" t="s">
        <v>136</v>
      </c>
      <c r="H3" t="s">
        <v>67</v>
      </c>
      <c r="J3" t="s">
        <v>0</v>
      </c>
      <c r="K3" s="40" t="s">
        <v>3</v>
      </c>
      <c r="L3" s="40" t="s">
        <v>62</v>
      </c>
      <c r="M3" s="40" t="s">
        <v>4</v>
      </c>
      <c r="N3" s="40" t="s">
        <v>67</v>
      </c>
      <c r="Q3" s="40" t="s">
        <v>3</v>
      </c>
      <c r="R3" s="40" t="s">
        <v>62</v>
      </c>
      <c r="S3" s="40" t="s">
        <v>4</v>
      </c>
      <c r="T3" s="40" t="s">
        <v>114</v>
      </c>
      <c r="U3" t="s">
        <v>0</v>
      </c>
      <c r="V3" s="40" t="s">
        <v>4</v>
      </c>
      <c r="W3" s="40" t="s">
        <v>72</v>
      </c>
      <c r="X3" s="40" t="s">
        <v>66</v>
      </c>
      <c r="Y3" s="40" t="s">
        <v>73</v>
      </c>
      <c r="Z3" s="40" t="s">
        <v>67</v>
      </c>
      <c r="AA3" s="40" t="s">
        <v>87</v>
      </c>
    </row>
    <row r="4" spans="1:27" x14ac:dyDescent="0.25">
      <c r="E4" s="40" t="s">
        <v>3</v>
      </c>
      <c r="F4" s="40" t="s">
        <v>62</v>
      </c>
      <c r="G4" s="40" t="s">
        <v>136</v>
      </c>
      <c r="H4" s="40" t="s">
        <v>67</v>
      </c>
      <c r="J4" t="s">
        <v>0</v>
      </c>
      <c r="M4">
        <v>1</v>
      </c>
      <c r="U4" t="s">
        <v>0</v>
      </c>
    </row>
    <row r="5" spans="1:27" x14ac:dyDescent="0.25">
      <c r="A5" s="3" t="s">
        <v>58</v>
      </c>
      <c r="B5" s="4"/>
      <c r="C5" s="4">
        <f>DataRows_IBE+DataRows_Meine</f>
        <v>719</v>
      </c>
      <c r="D5" s="4"/>
      <c r="E5">
        <f t="array" aca="1" ref="E5" ca="1">IF(0&lt;$E$1,MIN(IF(OFFSET(AlleInstrumente!$A2,0,0,DataRows,1)&gt;0,
OFFSET(AlleInstrumente!$A2,0,0,DataRows,1),$E$1+1
)),"")</f>
        <v>4</v>
      </c>
      <c r="F5">
        <f ca="1">IF(ISNUMBER($E5),MATCH("I;"&amp;$E5,OFFSET(AlleInstrumente!$E$2,0,0,DataRows,1),0),"")</f>
        <v>1</v>
      </c>
      <c r="G5">
        <f ca="1">IF(ISNUMBER($E5),IFERROR(MATCH("I",OFFSET(AlleInstrumente!$F$2,F5,0,DataRows-F5,1),0),DataRows-F5+1),"")</f>
        <v>36</v>
      </c>
      <c r="H5" t="str">
        <f t="array" aca="1" ref="H5" ca="1">IF(ISNUMBER($E5),OFFSET(AlleInstrumente!$D$2,F5-1,0,1,1),"")</f>
        <v>Flexible Arbeitsunterbrechung (Freistellung)</v>
      </c>
      <c r="J5" t="s">
        <v>0</v>
      </c>
      <c r="K5">
        <f t="array" aca="1" ref="K5" ca="1">IF(ISNUMBER(M5),MIN(IF((OFFSET(Dimensionen!$B$2,0,0,DimensionRows,1) = $M5)*((OFFSET(Dimensionen!$C$2,0,0,DimensionRows,1)&gt;K4)-(OFFSET(Dimensionen!$C$2,0,0,DimensionRows,1)=0)+(M5&gt;M4)) &gt; 0,
OFFSET(Dimensionen!$C$2,0,0,DimensionRows,1),$K$1+1
)),"")</f>
        <v>1</v>
      </c>
      <c r="L5">
        <f t="array" aca="1" ref="L5" ca="1">IF(ISNUMBER(K5),MATCH("D"&amp;";"&amp;K5,
OFFSET(Dimensionen!$A$2,0,0,DimensionRows,1)
&amp;";"&amp;
OFFSET(Dimensionen!$C$2,0,0,DimensionRows,1),0),IF(ISNUMBER(K4),DimensionRows+1,""))</f>
        <v>4</v>
      </c>
      <c r="M5">
        <f t="array" aca="1" ref="M5" ca="1">IF(
MIN(IF((OFFSET(Dimensionen!$B$2,0,0,DimensionRows,1) = $M4)*(OFFSET(Dimensionen!$C$2,0,0,DimensionRows,1)&gt;K4),
OFFSET(Dimensionen!$C$2,0,0,DimensionRows,1),$K$1+1
))&lt;=$K$1,M4,IF(
MIN(IF(OFFSET(Dimensionen!$B$2,0,0,DimensionRows,1)&gt;M4,
OFFSET(Dimensionen!$B$2,0,0,DimensionRows,1),$M$1+1))&lt;=$M$1,
MIN(IF(OFFSET(Dimensionen!$B$2,0,0,DimensionRows,1)&gt;M4,
OFFSET(Dimensionen!$B$2,0,0,DimensionRows,1),$M$1+1)),""))</f>
        <v>1</v>
      </c>
      <c r="N5" t="str">
        <f ca="1">IF(ISNUMBER(K5),OFFSET(Dimensionen!$D$2,L5-1,0,1,1),"")</f>
        <v>Personalentwicklung</v>
      </c>
      <c r="Q5">
        <f ca="1">MIN(_Dimension_id_List)</f>
        <v>1</v>
      </c>
      <c r="R5">
        <f t="shared" ref="R5:R36" ca="1" si="0">IF(ISNUMBER(Q5),MATCH(Q5,OFFSET(IndexR,1,_Dimension_id,_Dimension_count,1),0),"")</f>
        <v>1</v>
      </c>
      <c r="S5">
        <f t="shared" ref="S5:S36" ca="1" si="1">IF(ISNUMBER(Q5),OFFSET(IndexR,R5,_Dimension_typeID,1,1),"")</f>
        <v>1</v>
      </c>
      <c r="T5" t="str">
        <f t="shared" ref="T5:T36" ca="1" si="2">IF(ISNUMBER(Q5),OFFSET(IndexR,R5,_Dimension_title,1,1),"")</f>
        <v>Personalentwicklung</v>
      </c>
      <c r="U5" t="s">
        <v>0</v>
      </c>
      <c r="V5">
        <f t="array" aca="1" ref="V5" ca="1">IF(MIN(IF(OFFSET(IndexR,1,_Dimension_typeID,_Dimension_count,1)&gt;V4,
OFFSET(IndexR,1,_Dimension_typeID,_Dimension_count,1),V$1+1
))&lt;=V$1,MIN(IF(OFFSET(IndexR,1,_Dimension_typeID,_Dimension_count,1)&gt;V4,
OFFSET(IndexR,1,_Dimension_typeID,_Dimension_count,1),V$1+1
)),"")</f>
        <v>1</v>
      </c>
      <c r="W5">
        <f t="shared" ref="W5:W104" ca="1" si="3">IF(ISNUMBER(V5),MATCH(V5,OFFSET(IndexR,1,_Dimension_typeID,_Dimension_count,1),0),"")</f>
        <v>1</v>
      </c>
      <c r="X5">
        <f ca="1">IF(ISNUMBER(V5),SUMPRODUCT((OFFSET(IndexR,1,_Dimension_typeID,_Dimension_count,1)=V5)*1),"")</f>
        <v>5</v>
      </c>
      <c r="Y5">
        <f t="array" aca="1" ref="Y5" ca="1">IF(ISNUMBER(V5),MATCH("dT"&amp;";"&amp;V5,
OFFSET(Dimensionen!$A$2,0,0,DimensionRows,1)
&amp;";"&amp;
OFFSET(Dimensionen!$B$2,0,0,DimensionRows,1),0),IF(ISNUMBER(X4),DimensionRows+1,""))</f>
        <v>1</v>
      </c>
      <c r="Z5" t="str">
        <f ca="1">IF(ISNUMBER(V5),OFFSET(Dimensionen!$D$2,Y5-1,0,1,1),"")</f>
        <v>spezifische Handlungsfelder</v>
      </c>
      <c r="AA5">
        <f t="shared" ref="AA5:AA36" ca="1" si="4">IF(ISNUMBER(V5),SUMPRODUCT(POWER(2,OFFSET(IndexR,W5,_Dimension_id,X5,1))*1),"")</f>
        <v>94</v>
      </c>
    </row>
    <row r="6" spans="1:27" x14ac:dyDescent="0.25">
      <c r="A6" s="2" t="s">
        <v>59</v>
      </c>
      <c r="B6" s="4"/>
      <c r="C6" s="4">
        <f>COUNT(InstrumenteIBE!B1:B3640)</f>
        <v>719</v>
      </c>
      <c r="D6" s="4"/>
      <c r="E6">
        <f t="array" aca="1" ref="E6" ca="1">IF(E5&lt;$E$1,MIN(IF(OFFSET(AlleInstrumente!$A3,0,0,DataRows,1)&gt;E5,
OFFSET(AlleInstrumente!$A3,0,0,DataRows,1),$E$1+1
)),"")</f>
        <v>5</v>
      </c>
      <c r="F6">
        <f ca="1">IF(ISNUMBER($E6),MATCH("I;"&amp;$E6,OFFSET(AlleInstrumente!$E$2,0,0,DataRows,1),0),"")</f>
        <v>37</v>
      </c>
      <c r="G6">
        <f ca="1">IF(ISNUMBER($E6),IFERROR(MATCH("I",OFFSET(AlleInstrumente!$F$2,F6,0,DataRows-F6,1),0),DataRows-F6+1),"")</f>
        <v>6</v>
      </c>
      <c r="H6" t="str">
        <f t="array" aca="1" ref="H6" ca="1">IF(ISNUMBER($E6),OFFSET(AlleInstrumente!$D$2,F6-1,0,1,1),"")</f>
        <v>Mitarbeiterbeteiligung im Arbeitsprozess</v>
      </c>
      <c r="J6" t="s">
        <v>0</v>
      </c>
      <c r="K6">
        <f t="array" aca="1" ref="K6" ca="1">IF(ISNUMBER(M6),MIN(IF((OFFSET(Dimensionen!$B$2,0,0,DimensionRows,1) = $M6)*((OFFSET(Dimensionen!$C$2,0,0,DimensionRows,1)&gt;K5)-(OFFSET(Dimensionen!$C$2,0,0,DimensionRows,1)=0)+(M6&gt;M5)) &gt; 0,
OFFSET(Dimensionen!$C$2,0,0,DimensionRows,1),$K$1+1
)),"")</f>
        <v>2</v>
      </c>
      <c r="L6">
        <f t="array" aca="1" ref="L6" ca="1">IF(ISNUMBER(K6),MATCH("D"&amp;";"&amp;K6,
OFFSET(Dimensionen!$A$2,0,0,DimensionRows,1)
&amp;";"&amp;
OFFSET(Dimensionen!$C$2,0,0,DimensionRows,1),0),IF(ISNUMBER(K5),DimensionRows+1,""))</f>
        <v>7</v>
      </c>
      <c r="M6">
        <f t="array" aca="1" ref="M6" ca="1">IF(
MIN(IF((OFFSET(Dimensionen!$B$2,0,0,DimensionRows,1) = $M5)*(OFFSET(Dimensionen!$C$2,0,0,DimensionRows,1)&gt;K5),
OFFSET(Dimensionen!$C$2,0,0,DimensionRows,1),$K$1+1
))&lt;=$K$1,M5,IF(
MIN(IF(OFFSET(Dimensionen!$B$2,0,0,DimensionRows,1)&gt;M5,
OFFSET(Dimensionen!$B$2,0,0,DimensionRows,1),$M$1+1))&lt;=$M$1,
MIN(IF(OFFSET(Dimensionen!$B$2,0,0,DimensionRows,1)&gt;M5,
OFFSET(Dimensionen!$B$2,0,0,DimensionRows,1),$M$1+1)),""))</f>
        <v>1</v>
      </c>
      <c r="N6" t="str">
        <f ca="1">IF(ISNUMBER(K6),OFFSET(Dimensionen!$D$2,L6-1,0,1,1),"")</f>
        <v>Mitarbeitergewinnung</v>
      </c>
      <c r="Q6">
        <f t="array" aca="1" ref="Q6" ca="1">IF(AND(ISNUMBER($Q5),$Q5&lt;$K$1),MIN(IF(_Dimension_id_List&gt;$Q5,_Dimension_id_List,$K$1)),"")</f>
        <v>2</v>
      </c>
      <c r="R6">
        <f t="shared" ca="1" si="0"/>
        <v>2</v>
      </c>
      <c r="S6">
        <f t="shared" ca="1" si="1"/>
        <v>1</v>
      </c>
      <c r="T6" t="str">
        <f t="shared" ca="1" si="2"/>
        <v>Mitarbeitergewinnung</v>
      </c>
      <c r="U6" t="s">
        <v>0</v>
      </c>
      <c r="V6">
        <f t="array" aca="1" ref="V6" ca="1">IF(MIN(IF(OFFSET(IndexR,1,_Dimension_typeID,_Dimension_count,1)&gt;V5,
OFFSET(IndexR,1,_Dimension_typeID,_Dimension_count,1),V$1+1
))&lt;=V$1,MIN(IF(OFFSET(IndexR,1,_Dimension_typeID,_Dimension_count,1)&gt;V5,
OFFSET(IndexR,1,_Dimension_typeID,_Dimension_count,1),V$1+1
)),"")</f>
        <v>2</v>
      </c>
      <c r="W6">
        <f t="shared" ca="1" si="3"/>
        <v>6</v>
      </c>
      <c r="X6">
        <f ca="1">IF(ISNUMBER(V6),SUMPRODUCT((OFFSET(IndexR,1,_Dimension_typeID,_Dimension_count,1)=V6)*1),"")</f>
        <v>5</v>
      </c>
      <c r="Y6">
        <f t="array" aca="1" ref="Y6" ca="1">IF(ISNUMBER(V6),MATCH("dT"&amp;";"&amp;V6,
OFFSET(Dimensionen!$A$2,0,0,DimensionRows,1)
&amp;";"&amp;
OFFSET(Dimensionen!$B$2,0,0,DimensionRows,1),0),IF(ISNUMBER(X5),DimensionRows+1,""))</f>
        <v>19</v>
      </c>
      <c r="Z6" t="str">
        <f ca="1">IF(ISNUMBER(V6),OFFSET(Dimensionen!$D$2,Y6-1,0,1,1),"")</f>
        <v>übergreifende Handlungsfelder</v>
      </c>
      <c r="AA6">
        <f t="shared" ca="1" si="4"/>
        <v>16106127488</v>
      </c>
    </row>
    <row r="7" spans="1:27" x14ac:dyDescent="0.25">
      <c r="A7" s="2" t="s">
        <v>60</v>
      </c>
      <c r="B7" s="4"/>
      <c r="C7" s="4">
        <f>COUNT(MeineInstrumente!B10:B2001)</f>
        <v>0</v>
      </c>
      <c r="D7" s="4"/>
      <c r="E7">
        <f t="array" aca="1" ref="E7" ca="1">IF(E6&lt;$E$1,MIN(IF(OFFSET(AlleInstrumente!$A4,0,0,DataRows,1)&gt;E6,
OFFSET(AlleInstrumente!$A4,0,0,DataRows,1),$E$1+1
)),"")</f>
        <v>7</v>
      </c>
      <c r="F7">
        <f ca="1">IF(ISNUMBER($E7),MATCH("I;"&amp;$E7,OFFSET(AlleInstrumente!$E$2,0,0,DataRows,1),0),"")</f>
        <v>43</v>
      </c>
      <c r="G7">
        <f ca="1">IF(ISNUMBER($E7),IFERROR(MATCH("I",OFFSET(AlleInstrumente!$F$2,F7,0,DataRows-F7,1),0),DataRows-F7+1),"")</f>
        <v>6</v>
      </c>
      <c r="H7" t="str">
        <f t="array" aca="1" ref="H7" ca="1">IF(ISNUMBER($E7),OFFSET(AlleInstrumente!$D$2,F7-1,0,1,1),"")</f>
        <v>Eigenverantwortliches Arbeiten</v>
      </c>
      <c r="J7" t="s">
        <v>0</v>
      </c>
      <c r="K7">
        <f t="array" aca="1" ref="K7" ca="1">IF(ISNUMBER(M7),MIN(IF((OFFSET(Dimensionen!$B$2,0,0,DimensionRows,1) = $M7)*((OFFSET(Dimensionen!$C$2,0,0,DimensionRows,1)&gt;K6)-(OFFSET(Dimensionen!$C$2,0,0,DimensionRows,1)=0)+(M7&gt;M6)) &gt; 0,
OFFSET(Dimensionen!$C$2,0,0,DimensionRows,1),$K$1+1
)),"")</f>
        <v>3</v>
      </c>
      <c r="L7">
        <f t="array" aca="1" ref="L7" ca="1">IF(ISNUMBER(K7),MATCH("D"&amp;";"&amp;K7,
OFFSET(Dimensionen!$A$2,0,0,DimensionRows,1)
&amp;";"&amp;
OFFSET(Dimensionen!$C$2,0,0,DimensionRows,1),0),IF(ISNUMBER(K6),DimensionRows+1,""))</f>
        <v>10</v>
      </c>
      <c r="M7">
        <f t="array" aca="1" ref="M7" ca="1">IF(
MIN(IF((OFFSET(Dimensionen!$B$2,0,0,DimensionRows,1) = $M6)*(OFFSET(Dimensionen!$C$2,0,0,DimensionRows,1)&gt;K6),
OFFSET(Dimensionen!$C$2,0,0,DimensionRows,1),$K$1+1
))&lt;=$K$1,M6,IF(
MIN(IF(OFFSET(Dimensionen!$B$2,0,0,DimensionRows,1)&gt;M6,
OFFSET(Dimensionen!$B$2,0,0,DimensionRows,1),$M$1+1))&lt;=$M$1,
MIN(IF(OFFSET(Dimensionen!$B$2,0,0,DimensionRows,1)&gt;M6,
OFFSET(Dimensionen!$B$2,0,0,DimensionRows,1),$M$1+1)),""))</f>
        <v>1</v>
      </c>
      <c r="N7" t="str">
        <f ca="1">IF(ISNUMBER(K7),OFFSET(Dimensionen!$D$2,L7-1,0,1,1),"")</f>
        <v>Berufliche Werdegänge</v>
      </c>
      <c r="Q7">
        <f t="array" aca="1" ref="Q7" ca="1">IF(AND(ISNUMBER($Q6),$Q6&lt;$K$1),MIN(IF(_Dimension_id_List&gt;$Q6,_Dimension_id_List,$K$1)),"")</f>
        <v>3</v>
      </c>
      <c r="R7">
        <f t="shared" ca="1" si="0"/>
        <v>3</v>
      </c>
      <c r="S7">
        <f t="shared" ca="1" si="1"/>
        <v>1</v>
      </c>
      <c r="T7" t="str">
        <f t="shared" ca="1" si="2"/>
        <v>Berufliche Werdegänge</v>
      </c>
      <c r="U7" t="s">
        <v>0</v>
      </c>
      <c r="V7">
        <f t="array" aca="1" ref="V7" ca="1">IF(MIN(IF(OFFSET(IndexR,1,_Dimension_typeID,_Dimension_count,1)&gt;V6,
OFFSET(IndexR,1,_Dimension_typeID,_Dimension_count,1),V$1+1
))&lt;=V$1,MIN(IF(OFFSET(IndexR,1,_Dimension_typeID,_Dimension_count,1)&gt;V6,
OFFSET(IndexR,1,_Dimension_typeID,_Dimension_count,1),V$1+1
)),"")</f>
        <v>3</v>
      </c>
      <c r="W7">
        <f t="shared" ca="1" si="3"/>
        <v>11</v>
      </c>
      <c r="X7">
        <f t="shared" ref="X7:X70" ca="1" si="5">IF(ISNUMBER(V7),SUMPRODUCT((OFFSET(IndexR,1,_Dimension_typeID,_Dimension_count,1)=V7)*1),"")</f>
        <v>11</v>
      </c>
      <c r="Y7">
        <f t="array" aca="1" ref="Y7" ca="1">IF(ISNUMBER(V7),MATCH("dT"&amp;";"&amp;V7,
OFFSET(Dimensionen!$A$2,0,0,DimensionRows,1)
&amp;";"&amp;
OFFSET(Dimensionen!$B$2,0,0,DimensionRows,1),0),IF(ISNUMBER(X6),DimensionRows+1,""))</f>
        <v>37</v>
      </c>
      <c r="Z7" t="str">
        <f ca="1">IF(ISNUMBER(V7),OFFSET(Dimensionen!$D$2,Y7-1,0,1,1),"")</f>
        <v>Lebenshintergrund</v>
      </c>
      <c r="AA7">
        <f t="shared" ca="1" si="4"/>
        <v>524032</v>
      </c>
    </row>
    <row r="8" spans="1:27" x14ac:dyDescent="0.25">
      <c r="E8">
        <f t="array" aca="1" ref="E8" ca="1">IF(E7&lt;$E$1,MIN(IF(OFFSET(AlleInstrumente!$A5,0,0,DataRows,1)&gt;E7,
OFFSET(AlleInstrumente!$A5,0,0,DataRows,1),$E$1+1
)),"")</f>
        <v>9</v>
      </c>
      <c r="F8">
        <f ca="1">IF(ISNUMBER($E8),MATCH("I;"&amp;$E8,OFFSET(AlleInstrumente!$E$2,0,0,DataRows,1),0),"")</f>
        <v>49</v>
      </c>
      <c r="G8">
        <f ca="1">IF(ISNUMBER($E8),IFERROR(MATCH("I",OFFSET(AlleInstrumente!$F$2,F8,0,DataRows-F8,1),0),DataRows-F8+1),"")</f>
        <v>18</v>
      </c>
      <c r="H8" t="str">
        <f t="array" aca="1" ref="H8" ca="1">IF(ISNUMBER($E8),OFFSET(AlleInstrumente!$D$2,F8-1,0,1,1),"")</f>
        <v>Teamarbeit</v>
      </c>
      <c r="J8" t="s">
        <v>0</v>
      </c>
      <c r="K8">
        <f t="array" aca="1" ref="K8" ca="1">IF(ISNUMBER(M8),MIN(IF((OFFSET(Dimensionen!$B$2,0,0,DimensionRows,1) = $M8)*((OFFSET(Dimensionen!$C$2,0,0,DimensionRows,1)&gt;K7)-(OFFSET(Dimensionen!$C$2,0,0,DimensionRows,1)=0)+(M8&gt;M7)) &gt; 0,
OFFSET(Dimensionen!$C$2,0,0,DimensionRows,1),$K$1+1
)),"")</f>
        <v>4</v>
      </c>
      <c r="L8">
        <f t="array" aca="1" ref="L8" ca="1">IF(ISNUMBER(K8),MATCH("D"&amp;";"&amp;K8,
OFFSET(Dimensionen!$A$2,0,0,DimensionRows,1)
&amp;";"&amp;
OFFSET(Dimensionen!$C$2,0,0,DimensionRows,1),0),IF(ISNUMBER(K7),DimensionRows+1,""))</f>
        <v>13</v>
      </c>
      <c r="M8">
        <f t="array" aca="1" ref="M8" ca="1">IF(
MIN(IF((OFFSET(Dimensionen!$B$2,0,0,DimensionRows,1) = $M7)*(OFFSET(Dimensionen!$C$2,0,0,DimensionRows,1)&gt;K7),
OFFSET(Dimensionen!$C$2,0,0,DimensionRows,1),$K$1+1
))&lt;=$K$1,M7,IF(
MIN(IF(OFFSET(Dimensionen!$B$2,0,0,DimensionRows,1)&gt;M7,
OFFSET(Dimensionen!$B$2,0,0,DimensionRows,1),$M$1+1))&lt;=$M$1,
MIN(IF(OFFSET(Dimensionen!$B$2,0,0,DimensionRows,1)&gt;M7,
OFFSET(Dimensionen!$B$2,0,0,DimensionRows,1),$M$1+1)),""))</f>
        <v>1</v>
      </c>
      <c r="N8" t="str">
        <f ca="1">IF(ISNUMBER(K8),OFFSET(Dimensionen!$D$2,L8-1,0,1,1),"")</f>
        <v>Anreiz- und Motivationssysteme</v>
      </c>
      <c r="Q8">
        <f t="array" aca="1" ref="Q8" ca="1">IF(AND(ISNUMBER($Q7),$Q7&lt;$K$1),MIN(IF(_Dimension_id_List&gt;$Q7,_Dimension_id_List,$K$1)),"")</f>
        <v>4</v>
      </c>
      <c r="R8">
        <f t="shared" ca="1" si="0"/>
        <v>4</v>
      </c>
      <c r="S8">
        <f t="shared" ca="1" si="1"/>
        <v>1</v>
      </c>
      <c r="T8" t="str">
        <f t="shared" ca="1" si="2"/>
        <v>Anreiz- und Motivationssysteme</v>
      </c>
      <c r="U8" t="s">
        <v>0</v>
      </c>
      <c r="V8">
        <f t="array" aca="1" ref="V8" ca="1">IF(MIN(IF(OFFSET(IndexR,1,_Dimension_typeID,_Dimension_count,1)&gt;V7,
OFFSET(IndexR,1,_Dimension_typeID,_Dimension_count,1),V$1+1
))&lt;=V$1,MIN(IF(OFFSET(IndexR,1,_Dimension_typeID,_Dimension_count,1)&gt;V7,
OFFSET(IndexR,1,_Dimension_typeID,_Dimension_count,1),V$1+1
)),"")</f>
        <v>4</v>
      </c>
      <c r="W8">
        <f t="shared" ca="1" si="3"/>
        <v>22</v>
      </c>
      <c r="X8">
        <f t="shared" ca="1" si="5"/>
        <v>5</v>
      </c>
      <c r="Y8">
        <f t="array" aca="1" ref="Y8" ca="1">IF(ISNUMBER(V8),MATCH("dT"&amp;";"&amp;V8,
OFFSET(Dimensionen!$A$2,0,0,DimensionRows,1)
&amp;";"&amp;
OFFSET(Dimensionen!$B$2,0,0,DimensionRows,1),0),IF(ISNUMBER(X7),DimensionRows+1,""))</f>
        <v>73</v>
      </c>
      <c r="Z8" t="str">
        <f ca="1">IF(ISNUMBER(V8),OFFSET(Dimensionen!$D$2,Y8-1,0,1,1),"")</f>
        <v>Berufshintergrund</v>
      </c>
      <c r="AA8">
        <f t="shared" ca="1" si="4"/>
        <v>16252928</v>
      </c>
    </row>
    <row r="9" spans="1:27" x14ac:dyDescent="0.25">
      <c r="A9" t="s">
        <v>71</v>
      </c>
      <c r="C9" s="4">
        <f>DimensionRows_IBE+DimensionRows_Meine</f>
        <v>123</v>
      </c>
      <c r="E9">
        <f t="array" aca="1" ref="E9" ca="1">IF(E8&lt;$E$1,MIN(IF(OFFSET(AlleInstrumente!$A6,0,0,DataRows,1)&gt;E8,
OFFSET(AlleInstrumente!$A6,0,0,DataRows,1),$E$1+1
)),"")</f>
        <v>10</v>
      </c>
      <c r="F9">
        <f ca="1">IF(ISNUMBER($E9),MATCH("I;"&amp;$E9,OFFSET(AlleInstrumente!$E$2,0,0,DataRows,1),0),"")</f>
        <v>67</v>
      </c>
      <c r="G9">
        <f ca="1">IF(ISNUMBER($E9),IFERROR(MATCH("I",OFFSET(AlleInstrumente!$F$2,F9,0,DataRows-F9,1),0),DataRows-F9+1),"")</f>
        <v>15</v>
      </c>
      <c r="H9" t="str">
        <f t="array" aca="1" ref="H9" ca="1">IF(ISNUMBER($E9),OFFSET(AlleInstrumente!$D$2,F9-1,0,1,1),"")</f>
        <v>Rotationsmodelle</v>
      </c>
      <c r="J9" t="s">
        <v>0</v>
      </c>
      <c r="K9">
        <f t="array" aca="1" ref="K9" ca="1">IF(ISNUMBER(M9),MIN(IF((OFFSET(Dimensionen!$B$2,0,0,DimensionRows,1) = $M9)*((OFFSET(Dimensionen!$C$2,0,0,DimensionRows,1)&gt;K8)-(OFFSET(Dimensionen!$C$2,0,0,DimensionRows,1)=0)+(M9&gt;M8)) &gt; 0,
OFFSET(Dimensionen!$C$2,0,0,DimensionRows,1),$K$1+1
)),"")</f>
        <v>6</v>
      </c>
      <c r="L9">
        <f t="array" aca="1" ref="L9" ca="1">IF(ISNUMBER(K9),MATCH("D"&amp;";"&amp;K9,
OFFSET(Dimensionen!$A$2,0,0,DimensionRows,1)
&amp;";"&amp;
OFFSET(Dimensionen!$C$2,0,0,DimensionRows,1),0),IF(ISNUMBER(K8),DimensionRows+1,""))</f>
        <v>16</v>
      </c>
      <c r="M9">
        <f t="array" aca="1" ref="M9" ca="1">IF(
MIN(IF((OFFSET(Dimensionen!$B$2,0,0,DimensionRows,1) = $M8)*(OFFSET(Dimensionen!$C$2,0,0,DimensionRows,1)&gt;K8),
OFFSET(Dimensionen!$C$2,0,0,DimensionRows,1),$K$1+1
))&lt;=$K$1,M8,IF(
MIN(IF(OFFSET(Dimensionen!$B$2,0,0,DimensionRows,1)&gt;M8,
OFFSET(Dimensionen!$B$2,0,0,DimensionRows,1),$M$1+1))&lt;=$M$1,
MIN(IF(OFFSET(Dimensionen!$B$2,0,0,DimensionRows,1)&gt;M8,
OFFSET(Dimensionen!$B$2,0,0,DimensionRows,1),$M$1+1)),""))</f>
        <v>1</v>
      </c>
      <c r="N9" t="str">
        <f ca="1">IF(ISNUMBER(K9),OFFSET(Dimensionen!$D$2,L9-1,0,1,1),"")</f>
        <v>Organisation</v>
      </c>
      <c r="Q9">
        <f t="array" aca="1" ref="Q9" ca="1">IF(AND(ISNUMBER($Q8),$Q8&lt;$K$1),MIN(IF(_Dimension_id_List&gt;$Q8,_Dimension_id_List,$K$1)),"")</f>
        <v>6</v>
      </c>
      <c r="R9">
        <f t="shared" ca="1" si="0"/>
        <v>5</v>
      </c>
      <c r="S9">
        <f t="shared" ca="1" si="1"/>
        <v>1</v>
      </c>
      <c r="T9" t="str">
        <f t="shared" ca="1" si="2"/>
        <v>Organisation</v>
      </c>
      <c r="U9" t="s">
        <v>0</v>
      </c>
      <c r="V9">
        <f t="array" aca="1" ref="V9" ca="1">IF(MIN(IF(OFFSET(IndexR,1,_Dimension_typeID,_Dimension_count,1)&gt;V8,
OFFSET(IndexR,1,_Dimension_typeID,_Dimension_count,1),V$1+1
))&lt;=V$1,MIN(IF(OFFSET(IndexR,1,_Dimension_typeID,_Dimension_count,1)&gt;V8,
OFFSET(IndexR,1,_Dimension_typeID,_Dimension_count,1),V$1+1
)),"")</f>
        <v>21</v>
      </c>
      <c r="W9">
        <f t="shared" ca="1" si="3"/>
        <v>27</v>
      </c>
      <c r="X9">
        <f t="shared" ca="1" si="5"/>
        <v>4</v>
      </c>
      <c r="Y9">
        <f t="array" aca="1" ref="Y9" ca="1">IF(ISNUMBER(V9),MATCH("dT"&amp;";"&amp;V9,
OFFSET(Dimensionen!$A$2,0,0,DimensionRows,1)
&amp;";"&amp;
OFFSET(Dimensionen!$B$2,0,0,DimensionRows,1),0),IF(ISNUMBER(X8),DimensionRows+1,""))</f>
        <v>91</v>
      </c>
      <c r="Z9" t="str">
        <f ca="1">IF(ISNUMBER(V9),OFFSET(Dimensionen!$D$2,Y9-1,0,1,1),"")</f>
        <v>Alter</v>
      </c>
      <c r="AA9">
        <f t="shared" ca="1" si="4"/>
        <v>251658240</v>
      </c>
    </row>
    <row r="10" spans="1:27" x14ac:dyDescent="0.25">
      <c r="A10" s="2" t="s">
        <v>59</v>
      </c>
      <c r="C10" s="4">
        <f>SUMPRODUCT(N(DimensionenIBE!$A:$A &lt;&gt; ""))</f>
        <v>123</v>
      </c>
      <c r="E10">
        <f t="array" aca="1" ref="E10" ca="1">IF(E9&lt;$E$1,MIN(IF(OFFSET(AlleInstrumente!$A7,0,0,DataRows,1)&gt;E9,
OFFSET(AlleInstrumente!$A7,0,0,DataRows,1),$E$1+1
)),"")</f>
        <v>11</v>
      </c>
      <c r="F10">
        <f ca="1">IF(ISNUMBER($E10),MATCH("I;"&amp;$E10,OFFSET(AlleInstrumente!$E$2,0,0,DataRows,1),0),"")</f>
        <v>82</v>
      </c>
      <c r="G10">
        <f ca="1">IF(ISNUMBER($E10),IFERROR(MATCH("I",OFFSET(AlleInstrumente!$F$2,F10,0,DataRows-F10,1),0),DataRows-F10+1),"")</f>
        <v>44</v>
      </c>
      <c r="H10" t="str">
        <f t="array" aca="1" ref="H10" ca="1">IF(ISNUMBER($E10),OFFSET(AlleInstrumente!$D$2,F10-1,0,1,1),"")</f>
        <v>Flexibles Arbeitszeitvolumen</v>
      </c>
      <c r="J10" t="s">
        <v>0</v>
      </c>
      <c r="K10">
        <f t="array" aca="1" ref="K10" ca="1">IF(ISNUMBER(M10),MIN(IF((OFFSET(Dimensionen!$B$2,0,0,DimensionRows,1) = $M10)*((OFFSET(Dimensionen!$C$2,0,0,DimensionRows,1)&gt;K9)-(OFFSET(Dimensionen!$C$2,0,0,DimensionRows,1)=0)+(M10&gt;M9)) &gt; 0,
OFFSET(Dimensionen!$C$2,0,0,DimensionRows,1),$K$1+1
)),"")</f>
        <v>7</v>
      </c>
      <c r="L10">
        <f t="array" aca="1" ref="L10" ca="1">IF(ISNUMBER(K10),MATCH("D"&amp;";"&amp;K10,
OFFSET(Dimensionen!$A$2,0,0,DimensionRows,1)
&amp;";"&amp;
OFFSET(Dimensionen!$C$2,0,0,DimensionRows,1),0),IF(ISNUMBER(K9),DimensionRows+1,""))</f>
        <v>22</v>
      </c>
      <c r="M10">
        <f t="array" aca="1" ref="M10" ca="1">IF(
MIN(IF((OFFSET(Dimensionen!$B$2,0,0,DimensionRows,1) = $M9)*(OFFSET(Dimensionen!$C$2,0,0,DimensionRows,1)&gt;K9),
OFFSET(Dimensionen!$C$2,0,0,DimensionRows,1),$K$1+1
))&lt;=$K$1,M9,IF(
MIN(IF(OFFSET(Dimensionen!$B$2,0,0,DimensionRows,1)&gt;M9,
OFFSET(Dimensionen!$B$2,0,0,DimensionRows,1),$M$1+1))&lt;=$M$1,
MIN(IF(OFFSET(Dimensionen!$B$2,0,0,DimensionRows,1)&gt;M9,
OFFSET(Dimensionen!$B$2,0,0,DimensionRows,1),$M$1+1)),""))</f>
        <v>2</v>
      </c>
      <c r="N10" t="str">
        <f ca="1">IF(ISNUMBER(K10),OFFSET(Dimensionen!$D$2,L10-1,0,1,1),"")</f>
        <v>Gesundheitsförderung</v>
      </c>
      <c r="Q10">
        <f t="array" aca="1" ref="Q10" ca="1">IF(AND(ISNUMBER($Q9),$Q9&lt;$K$1),MIN(IF(_Dimension_id_List&gt;$Q9,_Dimension_id_List,$K$1)),"")</f>
        <v>7</v>
      </c>
      <c r="R10">
        <f t="shared" ca="1" si="0"/>
        <v>6</v>
      </c>
      <c r="S10">
        <f t="shared" ca="1" si="1"/>
        <v>2</v>
      </c>
      <c r="T10" t="str">
        <f t="shared" ca="1" si="2"/>
        <v>Gesundheitsförderung</v>
      </c>
      <c r="U10" t="s">
        <v>0</v>
      </c>
      <c r="V10">
        <f t="array" aca="1" ref="V10" ca="1">IF(MIN(IF(OFFSET(IndexR,1,_Dimension_typeID,_Dimension_count,1)&gt;V9,
OFFSET(IndexR,1,_Dimension_typeID,_Dimension_count,1),V$1+1
))&lt;=V$1,MIN(IF(OFFSET(IndexR,1,_Dimension_typeID,_Dimension_count,1)&gt;V9,
OFFSET(IndexR,1,_Dimension_typeID,_Dimension_count,1),V$1+1
)),"")</f>
        <v>22</v>
      </c>
      <c r="W10">
        <f t="shared" ca="1" si="3"/>
        <v>31</v>
      </c>
      <c r="X10">
        <f t="shared" ca="1" si="5"/>
        <v>2</v>
      </c>
      <c r="Y10">
        <f t="array" aca="1" ref="Y10" ca="1">IF(ISNUMBER(V10),MATCH("dT"&amp;";"&amp;V10,
OFFSET(Dimensionen!$A$2,0,0,DimensionRows,1)
&amp;";"&amp;
OFFSET(Dimensionen!$B$2,0,0,DimensionRows,1),0),IF(ISNUMBER(X9),DimensionRows+1,""))</f>
        <v>106</v>
      </c>
      <c r="Z10" t="str">
        <f ca="1">IF(ISNUMBER(V10),OFFSET(Dimensionen!$D$2,Y10-1,0,1,1),"")</f>
        <v>Geschlecht</v>
      </c>
      <c r="AA10">
        <f t="shared" ca="1" si="4"/>
        <v>805306368</v>
      </c>
    </row>
    <row r="11" spans="1:27" x14ac:dyDescent="0.25">
      <c r="A11" s="2" t="s">
        <v>60</v>
      </c>
      <c r="C11">
        <v>0</v>
      </c>
      <c r="E11">
        <f t="array" aca="1" ref="E11" ca="1">IF(E10&lt;$E$1,MIN(IF(OFFSET(AlleInstrumente!$A8,0,0,DataRows,1)&gt;E10,
OFFSET(AlleInstrumente!$A8,0,0,DataRows,1),$E$1+1
)),"")</f>
        <v>12</v>
      </c>
      <c r="F11">
        <f ca="1">IF(ISNUMBER($E11),MATCH("I;"&amp;$E11,OFFSET(AlleInstrumente!$E$2,0,0,DataRows,1),0),"")</f>
        <v>126</v>
      </c>
      <c r="G11">
        <f ca="1">IF(ISNUMBER($E11),IFERROR(MATCH("I",OFFSET(AlleInstrumente!$F$2,F11,0,DataRows-F11,1),0),DataRows-F11+1),"")</f>
        <v>6</v>
      </c>
      <c r="H11" t="str">
        <f t="array" aca="1" ref="H11" ca="1">IF(ISNUMBER($E11),OFFSET(AlleInstrumente!$D$2,F11-1,0,1,1),"")</f>
        <v>Situative Personaleinsatzplanung</v>
      </c>
      <c r="J11" t="s">
        <v>0</v>
      </c>
      <c r="K11">
        <f t="array" aca="1" ref="K11" ca="1">IF(ISNUMBER(M11),MIN(IF((OFFSET(Dimensionen!$B$2,0,0,DimensionRows,1) = $M11)*((OFFSET(Dimensionen!$C$2,0,0,DimensionRows,1)&gt;K10)-(OFFSET(Dimensionen!$C$2,0,0,DimensionRows,1)=0)+(M11&gt;M10)) &gt; 0,
OFFSET(Dimensionen!$C$2,0,0,DimensionRows,1),$K$1+1
)),"")</f>
        <v>30</v>
      </c>
      <c r="L11">
        <f t="array" aca="1" ref="L11" ca="1">IF(ISNUMBER(K11),MATCH("D"&amp;";"&amp;K11,
OFFSET(Dimensionen!$A$2,0,0,DimensionRows,1)
&amp;";"&amp;
OFFSET(Dimensionen!$C$2,0,0,DimensionRows,1),0),IF(ISNUMBER(K10),DimensionRows+1,""))</f>
        <v>25</v>
      </c>
      <c r="M11">
        <f t="array" aca="1" ref="M11" ca="1">IF(
MIN(IF((OFFSET(Dimensionen!$B$2,0,0,DimensionRows,1) = $M10)*(OFFSET(Dimensionen!$C$2,0,0,DimensionRows,1)&gt;K10),
OFFSET(Dimensionen!$C$2,0,0,DimensionRows,1),$K$1+1
))&lt;=$K$1,M10,IF(
MIN(IF(OFFSET(Dimensionen!$B$2,0,0,DimensionRows,1)&gt;M10,
OFFSET(Dimensionen!$B$2,0,0,DimensionRows,1),$M$1+1))&lt;=$M$1,
MIN(IF(OFFSET(Dimensionen!$B$2,0,0,DimensionRows,1)&gt;M10,
OFFSET(Dimensionen!$B$2,0,0,DimensionRows,1),$M$1+1)),""))</f>
        <v>2</v>
      </c>
      <c r="N11" t="str">
        <f ca="1">IF(ISNUMBER(K11),OFFSET(Dimensionen!$D$2,L11-1,0,1,1),"")</f>
        <v>Führung</v>
      </c>
      <c r="Q11">
        <f t="array" aca="1" ref="Q11" ca="1">IF(AND(ISNUMBER($Q10),$Q10&lt;$K$1),MIN(IF(_Dimension_id_List&gt;$Q10,_Dimension_id_List,$K$1)),"")</f>
        <v>8</v>
      </c>
      <c r="R11">
        <f t="shared" ca="1" si="0"/>
        <v>11</v>
      </c>
      <c r="S11">
        <f t="shared" ca="1" si="1"/>
        <v>3</v>
      </c>
      <c r="T11" t="str">
        <f t="shared" ca="1" si="2"/>
        <v>Ehrenamt</v>
      </c>
      <c r="U11" t="s">
        <v>0</v>
      </c>
      <c r="V11">
        <f t="array" aca="1" ref="V11" ca="1">IF(MIN(IF(OFFSET(IndexR,1,_Dimension_typeID,_Dimension_count,1)&gt;V10,
OFFSET(IndexR,1,_Dimension_typeID,_Dimension_count,1),V$1+1
))&lt;=V$1,MIN(IF(OFFSET(IndexR,1,_Dimension_typeID,_Dimension_count,1)&gt;V10,
OFFSET(IndexR,1,_Dimension_typeID,_Dimension_count,1),V$1+1
)),"")</f>
        <v>23</v>
      </c>
      <c r="W11">
        <f t="shared" ca="1" si="3"/>
        <v>33</v>
      </c>
      <c r="X11">
        <f t="shared" ca="1" si="5"/>
        <v>2</v>
      </c>
      <c r="Y11">
        <f t="array" aca="1" ref="Y11" ca="1">IF(ISNUMBER(V11),MATCH("dT"&amp;";"&amp;V11,
OFFSET(Dimensionen!$A$2,0,0,DimensionRows,1)
&amp;";"&amp;
OFFSET(Dimensionen!$B$2,0,0,DimensionRows,1),0),IF(ISNUMBER(X10),DimensionRows+1,""))</f>
        <v>115</v>
      </c>
      <c r="Z11" t="str">
        <f ca="1">IF(ISNUMBER(V11),OFFSET(Dimensionen!$D$2,Y11-1,0,1,1),"")</f>
        <v>Anreiztyp</v>
      </c>
      <c r="AA11">
        <f t="shared" ca="1" si="4"/>
        <v>103079215104</v>
      </c>
    </row>
    <row r="12" spans="1:27" x14ac:dyDescent="0.25">
      <c r="E12">
        <f t="array" aca="1" ref="E12" ca="1">IF(E11&lt;$E$1,MIN(IF(OFFSET(AlleInstrumente!$A9,0,0,DataRows,1)&gt;E11,
OFFSET(AlleInstrumente!$A9,0,0,DataRows,1),$E$1+1
)),"")</f>
        <v>14</v>
      </c>
      <c r="F12">
        <f ca="1">IF(ISNUMBER($E12),MATCH("I;"&amp;$E12,OFFSET(AlleInstrumente!$E$2,0,0,DataRows,1),0),"")</f>
        <v>132</v>
      </c>
      <c r="G12">
        <f ca="1">IF(ISNUMBER($E12),IFERROR(MATCH("I",OFFSET(AlleInstrumente!$F$2,F12,0,DataRows-F12,1),0),DataRows-F12+1),"")</f>
        <v>40</v>
      </c>
      <c r="H12" t="str">
        <f t="array" aca="1" ref="H12" ca="1">IF(ISNUMBER($E12),OFFSET(AlleInstrumente!$D$2,F12-1,0,1,1),"")</f>
        <v>Externe Mitarbeiterrekrutierung</v>
      </c>
      <c r="J12" t="s">
        <v>0</v>
      </c>
      <c r="K12">
        <f t="array" aca="1" ref="K12" ca="1">IF(ISNUMBER(M12),MIN(IF((OFFSET(Dimensionen!$B$2,0,0,DimensionRows,1) = $M12)*((OFFSET(Dimensionen!$C$2,0,0,DimensionRows,1)&gt;K11)-(OFFSET(Dimensionen!$C$2,0,0,DimensionRows,1)=0)+(M12&gt;M11)) &gt; 0,
OFFSET(Dimensionen!$C$2,0,0,DimensionRows,1),$K$1+1
)),"")</f>
        <v>31</v>
      </c>
      <c r="L12">
        <f t="array" aca="1" ref="L12" ca="1">IF(ISNUMBER(K12),MATCH("D"&amp;";"&amp;K12,
OFFSET(Dimensionen!$A$2,0,0,DimensionRows,1)
&amp;";"&amp;
OFFSET(Dimensionen!$C$2,0,0,DimensionRows,1),0),IF(ISNUMBER(K11),DimensionRows+1,""))</f>
        <v>28</v>
      </c>
      <c r="M12">
        <f t="array" aca="1" ref="M12" ca="1">IF(
MIN(IF((OFFSET(Dimensionen!$B$2,0,0,DimensionRows,1) = $M11)*(OFFSET(Dimensionen!$C$2,0,0,DimensionRows,1)&gt;K11),
OFFSET(Dimensionen!$C$2,0,0,DimensionRows,1),$K$1+1
))&lt;=$K$1,M11,IF(
MIN(IF(OFFSET(Dimensionen!$B$2,0,0,DimensionRows,1)&gt;M11,
OFFSET(Dimensionen!$B$2,0,0,DimensionRows,1),$M$1+1))&lt;=$M$1,
MIN(IF(OFFSET(Dimensionen!$B$2,0,0,DimensionRows,1)&gt;M11,
OFFSET(Dimensionen!$B$2,0,0,DimensionRows,1),$M$1+1)),""))</f>
        <v>2</v>
      </c>
      <c r="N12" t="str">
        <f ca="1">IF(ISNUMBER(K12),OFFSET(Dimensionen!$D$2,L12-1,0,1,1),"")</f>
        <v>Kommunikation</v>
      </c>
      <c r="Q12">
        <f t="array" aca="1" ref="Q12" ca="1">IF(AND(ISNUMBER($Q11),$Q11&lt;$K$1),MIN(IF(_Dimension_id_List&gt;$Q11,_Dimension_id_List,$K$1)),"")</f>
        <v>9</v>
      </c>
      <c r="R12">
        <f t="shared" ca="1" si="0"/>
        <v>12</v>
      </c>
      <c r="S12">
        <f t="shared" ca="1" si="1"/>
        <v>3</v>
      </c>
      <c r="T12" t="str">
        <f t="shared" ca="1" si="2"/>
        <v>Elternschaft</v>
      </c>
      <c r="U12" t="s">
        <v>0</v>
      </c>
      <c r="V12" t="str">
        <f t="array" aca="1" ref="V12" ca="1">IF(MIN(IF(OFFSET(IndexR,1,_Dimension_typeID,_Dimension_count,1)&gt;V11,
OFFSET(IndexR,1,_Dimension_typeID,_Dimension_count,1),V$1+1
))&lt;=V$1,MIN(IF(OFFSET(IndexR,1,_Dimension_typeID,_Dimension_count,1)&gt;V11,
OFFSET(IndexR,1,_Dimension_typeID,_Dimension_count,1),V$1+1
)),"")</f>
        <v/>
      </c>
      <c r="W12" t="str">
        <f t="shared" ca="1" si="3"/>
        <v/>
      </c>
      <c r="X12" t="str">
        <f t="shared" ca="1" si="5"/>
        <v/>
      </c>
      <c r="Y12">
        <f t="array" aca="1" ref="Y12" ca="1">IF(ISNUMBER(V12),MATCH("dT"&amp;";"&amp;V12,
OFFSET(Dimensionen!$A$2,0,0,DimensionRows,1)
&amp;";"&amp;
OFFSET(Dimensionen!$B$2,0,0,DimensionRows,1),0),IF(ISNUMBER(X11),DimensionRows+1,""))</f>
        <v>124</v>
      </c>
      <c r="Z12" t="str">
        <f ca="1">IF(ISNUMBER(V12),OFFSET(Dimensionen!$D$2,Y12-1,0,1,1),"")</f>
        <v/>
      </c>
      <c r="AA12" t="str">
        <f t="shared" ca="1" si="4"/>
        <v/>
      </c>
    </row>
    <row r="13" spans="1:27" x14ac:dyDescent="0.25">
      <c r="A13" t="s">
        <v>61</v>
      </c>
      <c r="B13">
        <f>COLUMN(E2)-COLUMN(IndexR)</f>
        <v>1</v>
      </c>
      <c r="C13">
        <f ca="1">SUMPRODUCT((OFFSET(IndexR,1,B14,1000,1) &lt;&gt; "")*1)</f>
        <v>33</v>
      </c>
      <c r="E13">
        <f t="array" aca="1" ref="E13" ca="1">IF(E12&lt;$E$1,MIN(IF(OFFSET(AlleInstrumente!$A10,0,0,DataRows,1)&gt;E12,
OFFSET(AlleInstrumente!$A10,0,0,DataRows,1),$E$1+1
)),"")</f>
        <v>15</v>
      </c>
      <c r="F13">
        <f ca="1">IF(ISNUMBER($E13),MATCH("I;"&amp;$E13,OFFSET(AlleInstrumente!$E$2,0,0,DataRows,1),0),"")</f>
        <v>172</v>
      </c>
      <c r="G13">
        <f ca="1">IF(ISNUMBER($E13),IFERROR(MATCH("I",OFFSET(AlleInstrumente!$F$2,F13,0,DataRows-F13,1),0),DataRows-F13+1),"")</f>
        <v>43</v>
      </c>
      <c r="H13" t="str">
        <f t="array" aca="1" ref="H13" ca="1">IF(ISNUMBER($E13),OFFSET(AlleInstrumente!$D$2,F13-1,0,1,1),"")</f>
        <v>Interne Mitarbeiterrekrutierung</v>
      </c>
      <c r="J13" t="s">
        <v>0</v>
      </c>
      <c r="K13">
        <f t="array" aca="1" ref="K13" ca="1">IF(ISNUMBER(M13),MIN(IF((OFFSET(Dimensionen!$B$2,0,0,DimensionRows,1) = $M13)*((OFFSET(Dimensionen!$C$2,0,0,DimensionRows,1)&gt;K12)-(OFFSET(Dimensionen!$C$2,0,0,DimensionRows,1)=0)+(M13&gt;M12)) &gt; 0,
OFFSET(Dimensionen!$C$2,0,0,DimensionRows,1),$K$1+1
)),"")</f>
        <v>32</v>
      </c>
      <c r="L13">
        <f t="array" aca="1" ref="L13" ca="1">IF(ISNUMBER(K13),MATCH("D"&amp;";"&amp;K13,
OFFSET(Dimensionen!$A$2,0,0,DimensionRows,1)
&amp;";"&amp;
OFFSET(Dimensionen!$C$2,0,0,DimensionRows,1),0),IF(ISNUMBER(K12),DimensionRows+1,""))</f>
        <v>31</v>
      </c>
      <c r="M13">
        <f t="array" aca="1" ref="M13" ca="1">IF(
MIN(IF((OFFSET(Dimensionen!$B$2,0,0,DimensionRows,1) = $M12)*(OFFSET(Dimensionen!$C$2,0,0,DimensionRows,1)&gt;K12),
OFFSET(Dimensionen!$C$2,0,0,DimensionRows,1),$K$1+1
))&lt;=$K$1,M12,IF(
MIN(IF(OFFSET(Dimensionen!$B$2,0,0,DimensionRows,1)&gt;M12,
OFFSET(Dimensionen!$B$2,0,0,DimensionRows,1),$M$1+1))&lt;=$M$1,
MIN(IF(OFFSET(Dimensionen!$B$2,0,0,DimensionRows,1)&gt;M12,
OFFSET(Dimensionen!$B$2,0,0,DimensionRows,1),$M$1+1)),""))</f>
        <v>2</v>
      </c>
      <c r="N13" t="str">
        <f ca="1">IF(ISNUMBER(K13),OFFSET(Dimensionen!$D$2,L13-1,0,1,1),"")</f>
        <v>Steuerung und Erfolgsbewertung</v>
      </c>
      <c r="Q13">
        <f t="array" aca="1" ref="Q13" ca="1">IF(AND(ISNUMBER($Q12),$Q12&lt;$K$1),MIN(IF(_Dimension_id_List&gt;$Q12,_Dimension_id_List,$K$1)),"")</f>
        <v>10</v>
      </c>
      <c r="R13">
        <f t="shared" ca="1" si="0"/>
        <v>13</v>
      </c>
      <c r="S13">
        <f t="shared" ca="1" si="1"/>
        <v>3</v>
      </c>
      <c r="T13" t="str">
        <f t="shared" ca="1" si="2"/>
        <v>Hobby</v>
      </c>
      <c r="U13" t="s">
        <v>0</v>
      </c>
      <c r="V13" t="str">
        <f t="array" aca="1" ref="V13" ca="1">IF(MIN(IF(OFFSET(IndexR,1,_Dimension_typeID,_Dimension_count,1)&gt;V12,
OFFSET(IndexR,1,_Dimension_typeID,_Dimension_count,1),V$1+1
))&lt;=V$1,MIN(IF(OFFSET(IndexR,1,_Dimension_typeID,_Dimension_count,1)&gt;V12,
OFFSET(IndexR,1,_Dimension_typeID,_Dimension_count,1),V$1+1
)),"")</f>
        <v/>
      </c>
      <c r="W13" t="str">
        <f t="shared" ca="1" si="3"/>
        <v/>
      </c>
      <c r="X13" t="str">
        <f t="shared" ca="1" si="5"/>
        <v/>
      </c>
      <c r="Y13" t="str">
        <f t="array" aca="1" ref="Y13" ca="1">IF(ISNUMBER(V13),MATCH("dT"&amp;";"&amp;V13,
OFFSET(Dimensionen!$A$2,0,0,DimensionRows,1)
&amp;";"&amp;
OFFSET(Dimensionen!$B$2,0,0,DimensionRows,1),0),IF(ISNUMBER(X12),DimensionRows+1,""))</f>
        <v/>
      </c>
      <c r="Z13" t="str">
        <f ca="1">IF(ISNUMBER(V13),OFFSET(Dimensionen!$D$2,Y13-1,0,1,1),"")</f>
        <v/>
      </c>
      <c r="AA13" t="str">
        <f t="shared" ca="1" si="4"/>
        <v/>
      </c>
    </row>
    <row r="14" spans="1:27" x14ac:dyDescent="0.25">
      <c r="A14" s="2" t="s">
        <v>3</v>
      </c>
      <c r="B14">
        <f>COLUMN(E3)-COLUMN(IndexR)</f>
        <v>1</v>
      </c>
      <c r="E14">
        <f t="array" aca="1" ref="E14" ca="1">IF(E13&lt;$E$1,MIN(IF(OFFSET(AlleInstrumente!$A11,0,0,DataRows,1)&gt;E13,
OFFSET(AlleInstrumente!$A11,0,0,DataRows,1),$E$1+1
)),"")</f>
        <v>16</v>
      </c>
      <c r="F14">
        <f ca="1">IF(ISNUMBER($E14),MATCH("I;"&amp;$E14,OFFSET(AlleInstrumente!$E$2,0,0,DataRows,1),0),"")</f>
        <v>215</v>
      </c>
      <c r="G14">
        <f ca="1">IF(ISNUMBER($E14),IFERROR(MATCH("I",OFFSET(AlleInstrumente!$F$2,F14,0,DataRows-F14,1),0),DataRows-F14+1),"")</f>
        <v>6</v>
      </c>
      <c r="H14" t="str">
        <f t="array" aca="1" ref="H14" ca="1">IF(ISNUMBER($E14),OFFSET(AlleInstrumente!$D$2,F14-1,0,1,1),"")</f>
        <v>Kompetenzerfassung und -bewertung</v>
      </c>
      <c r="J14" t="s">
        <v>0</v>
      </c>
      <c r="K14">
        <f t="array" aca="1" ref="K14" ca="1">IF(ISNUMBER(M14),MIN(IF((OFFSET(Dimensionen!$B$2,0,0,DimensionRows,1) = $M14)*((OFFSET(Dimensionen!$C$2,0,0,DimensionRows,1)&gt;K13)-(OFFSET(Dimensionen!$C$2,0,0,DimensionRows,1)=0)+(M14&gt;M13)) &gt; 0,
OFFSET(Dimensionen!$C$2,0,0,DimensionRows,1),$K$1+1
)),"")</f>
        <v>33</v>
      </c>
      <c r="L14">
        <f t="array" aca="1" ref="L14" ca="1">IF(ISNUMBER(K14),MATCH("D"&amp;";"&amp;K14,
OFFSET(Dimensionen!$A$2,0,0,DimensionRows,1)
&amp;";"&amp;
OFFSET(Dimensionen!$C$2,0,0,DimensionRows,1),0),IF(ISNUMBER(K13),DimensionRows+1,""))</f>
        <v>34</v>
      </c>
      <c r="M14">
        <f t="array" aca="1" ref="M14" ca="1">IF(
MIN(IF((OFFSET(Dimensionen!$B$2,0,0,DimensionRows,1) = $M13)*(OFFSET(Dimensionen!$C$2,0,0,DimensionRows,1)&gt;K13),
OFFSET(Dimensionen!$C$2,0,0,DimensionRows,1),$K$1+1
))&lt;=$K$1,M13,IF(
MIN(IF(OFFSET(Dimensionen!$B$2,0,0,DimensionRows,1)&gt;M13,
OFFSET(Dimensionen!$B$2,0,0,DimensionRows,1),$M$1+1))&lt;=$M$1,
MIN(IF(OFFSET(Dimensionen!$B$2,0,0,DimensionRows,1)&gt;M13,
OFFSET(Dimensionen!$B$2,0,0,DimensionRows,1),$M$1+1)),""))</f>
        <v>2</v>
      </c>
      <c r="N14" t="str">
        <f ca="1">IF(ISNUMBER(K14),OFFSET(Dimensionen!$D$2,L14-1,0,1,1),"")</f>
        <v>Unternehmenskultur</v>
      </c>
      <c r="Q14">
        <f t="array" aca="1" ref="Q14" ca="1">IF(AND(ISNUMBER($Q13),$Q13&lt;$K$1),MIN(IF(_Dimension_id_List&gt;$Q13,_Dimension_id_List,$K$1)),"")</f>
        <v>11</v>
      </c>
      <c r="R14">
        <f t="shared" ca="1" si="0"/>
        <v>14</v>
      </c>
      <c r="S14">
        <f t="shared" ca="1" si="1"/>
        <v>3</v>
      </c>
      <c r="T14" t="str">
        <f t="shared" ca="1" si="2"/>
        <v>Krankheit</v>
      </c>
      <c r="U14" t="s">
        <v>0</v>
      </c>
      <c r="V14" t="str">
        <f t="array" aca="1" ref="V14" ca="1">IF(MIN(IF(OFFSET(IndexR,1,_Dimension_typeID,_Dimension_count,1)&gt;V13,
OFFSET(IndexR,1,_Dimension_typeID,_Dimension_count,1),V$1+1
))&lt;=V$1,MIN(IF(OFFSET(IndexR,1,_Dimension_typeID,_Dimension_count,1)&gt;V13,
OFFSET(IndexR,1,_Dimension_typeID,_Dimension_count,1),V$1+1
)),"")</f>
        <v/>
      </c>
      <c r="W14" t="str">
        <f t="shared" ca="1" si="3"/>
        <v/>
      </c>
      <c r="X14" t="str">
        <f t="shared" ca="1" si="5"/>
        <v/>
      </c>
      <c r="Y14" t="str">
        <f t="array" aca="1" ref="Y14" ca="1">IF(ISNUMBER(V14),MATCH("dT"&amp;";"&amp;V14,
OFFSET(Dimensionen!$A$2,0,0,DimensionRows,1)
&amp;";"&amp;
OFFSET(Dimensionen!$B$2,0,0,DimensionRows,1),0),IF(ISNUMBER(X13),DimensionRows+1,""))</f>
        <v/>
      </c>
      <c r="Z14" t="str">
        <f ca="1">IF(ISNUMBER(V14),OFFSET(Dimensionen!$D$2,Y14-1,0,1,1),"")</f>
        <v/>
      </c>
      <c r="AA14" t="str">
        <f t="shared" ca="1" si="4"/>
        <v/>
      </c>
    </row>
    <row r="15" spans="1:27" x14ac:dyDescent="0.25">
      <c r="A15" s="2" t="s">
        <v>68</v>
      </c>
      <c r="B15">
        <f>COLUMN(F3)-COLUMN(IndexR)</f>
        <v>2</v>
      </c>
      <c r="E15">
        <f t="array" aca="1" ref="E15" ca="1">IF(E14&lt;$E$1,MIN(IF(OFFSET(AlleInstrumente!$A12,0,0,DataRows,1)&gt;E14,
OFFSET(AlleInstrumente!$A12,0,0,DataRows,1),$E$1+1
)),"")</f>
        <v>17</v>
      </c>
      <c r="F15">
        <f ca="1">IF(ISNUMBER($E15),MATCH("I;"&amp;$E15,OFFSET(AlleInstrumente!$E$2,0,0,DataRows,1),0),"")</f>
        <v>221</v>
      </c>
      <c r="G15">
        <f ca="1">IF(ISNUMBER($E15),IFERROR(MATCH("I",OFFSET(AlleInstrumente!$F$2,F15,0,DataRows-F15,1),0),DataRows-F15+1),"")</f>
        <v>16</v>
      </c>
      <c r="H15" t="str">
        <f t="array" aca="1" ref="H15" ca="1">IF(ISNUMBER($E15),OFFSET(AlleInstrumente!$D$2,F15-1,0,1,1),"")</f>
        <v>Flexible Laufbahngestaltung</v>
      </c>
      <c r="J15" t="s">
        <v>0</v>
      </c>
      <c r="K15">
        <f t="array" aca="1" ref="K15" ca="1">IF(ISNUMBER(M15),MIN(IF((OFFSET(Dimensionen!$B$2,0,0,DimensionRows,1) = $M15)*((OFFSET(Dimensionen!$C$2,0,0,DimensionRows,1)&gt;K14)-(OFFSET(Dimensionen!$C$2,0,0,DimensionRows,1)=0)+(M15&gt;M14)) &gt; 0,
OFFSET(Dimensionen!$C$2,0,0,DimensionRows,1),$K$1+1
)),"")</f>
        <v>8</v>
      </c>
      <c r="L15">
        <f t="array" aca="1" ref="L15" ca="1">IF(ISNUMBER(K15),MATCH("D"&amp;";"&amp;K15,
OFFSET(Dimensionen!$A$2,0,0,DimensionRows,1)
&amp;";"&amp;
OFFSET(Dimensionen!$C$2,0,0,DimensionRows,1),0),IF(ISNUMBER(K14),DimensionRows+1,""))</f>
        <v>40</v>
      </c>
      <c r="M15">
        <f t="array" aca="1" ref="M15" ca="1">IF(
MIN(IF((OFFSET(Dimensionen!$B$2,0,0,DimensionRows,1) = $M14)*(OFFSET(Dimensionen!$C$2,0,0,DimensionRows,1)&gt;K14),
OFFSET(Dimensionen!$C$2,0,0,DimensionRows,1),$K$1+1
))&lt;=$K$1,M14,IF(
MIN(IF(OFFSET(Dimensionen!$B$2,0,0,DimensionRows,1)&gt;M14,
OFFSET(Dimensionen!$B$2,0,0,DimensionRows,1),$M$1+1))&lt;=$M$1,
MIN(IF(OFFSET(Dimensionen!$B$2,0,0,DimensionRows,1)&gt;M14,
OFFSET(Dimensionen!$B$2,0,0,DimensionRows,1),$M$1+1)),""))</f>
        <v>3</v>
      </c>
      <c r="N15" t="str">
        <f ca="1">IF(ISNUMBER(K15),OFFSET(Dimensionen!$D$2,L15-1,0,1,1),"")</f>
        <v>Ehrenamt</v>
      </c>
      <c r="Q15">
        <f t="array" aca="1" ref="Q15" ca="1">IF(AND(ISNUMBER($Q14),$Q14&lt;$K$1),MIN(IF(_Dimension_id_List&gt;$Q14,_Dimension_id_List,$K$1)),"")</f>
        <v>12</v>
      </c>
      <c r="R15">
        <f t="shared" ca="1" si="0"/>
        <v>15</v>
      </c>
      <c r="S15">
        <f t="shared" ca="1" si="1"/>
        <v>3</v>
      </c>
      <c r="T15" t="str">
        <f t="shared" ca="1" si="2"/>
        <v>Lebens- und Arbeitssituation des Partners</v>
      </c>
      <c r="U15" t="s">
        <v>0</v>
      </c>
      <c r="V15" t="str">
        <f t="array" aca="1" ref="V15" ca="1">IF(MIN(IF(OFFSET(IndexR,1,_Dimension_typeID,_Dimension_count,1)&gt;V14,
OFFSET(IndexR,1,_Dimension_typeID,_Dimension_count,1),V$1+1
))&lt;=V$1,MIN(IF(OFFSET(IndexR,1,_Dimension_typeID,_Dimension_count,1)&gt;V14,
OFFSET(IndexR,1,_Dimension_typeID,_Dimension_count,1),V$1+1
)),"")</f>
        <v/>
      </c>
      <c r="W15" t="str">
        <f t="shared" ca="1" si="3"/>
        <v/>
      </c>
      <c r="X15" t="str">
        <f t="shared" ca="1" si="5"/>
        <v/>
      </c>
      <c r="Y15" t="str">
        <f t="array" aca="1" ref="Y15" ca="1">IF(ISNUMBER(V15),MATCH("dT"&amp;";"&amp;V15,
OFFSET(Dimensionen!$A$2,0,0,DimensionRows,1)
&amp;";"&amp;
OFFSET(Dimensionen!$B$2,0,0,DimensionRows,1),0),IF(ISNUMBER(X14),DimensionRows+1,""))</f>
        <v/>
      </c>
      <c r="Z15" t="str">
        <f ca="1">IF(ISNUMBER(V15),OFFSET(Dimensionen!$D$2,Y15-1,0,1,1),"")</f>
        <v/>
      </c>
      <c r="AA15" t="str">
        <f t="shared" ca="1" si="4"/>
        <v/>
      </c>
    </row>
    <row r="16" spans="1:27" x14ac:dyDescent="0.25">
      <c r="A16" s="2" t="s">
        <v>137</v>
      </c>
      <c r="B16">
        <f>COLUMN(G2)-COLUMN(IndexR)</f>
        <v>3</v>
      </c>
      <c r="E16">
        <f t="array" aca="1" ref="E16" ca="1">IF(E15&lt;$E$1,MIN(IF(OFFSET(AlleInstrumente!$A13,0,0,DataRows,1)&gt;E15,
OFFSET(AlleInstrumente!$A13,0,0,DataRows,1),$E$1+1
)),"")</f>
        <v>19</v>
      </c>
      <c r="F16">
        <f ca="1">IF(ISNUMBER($E16),MATCH("I;"&amp;$E16,OFFSET(AlleInstrumente!$E$2,0,0,DataRows,1),0),"")</f>
        <v>237</v>
      </c>
      <c r="G16">
        <f ca="1">IF(ISNUMBER($E16),IFERROR(MATCH("I",OFFSET(AlleInstrumente!$F$2,F16,0,DataRows-F16,1),0),DataRows-F16+1),"")</f>
        <v>39</v>
      </c>
      <c r="H16" t="str">
        <f t="array" aca="1" ref="H16" ca="1">IF(ISNUMBER($E16),OFFSET(AlleInstrumente!$D$2,F16-1,0,1,1),"")</f>
        <v>Finanzielle Unterstützung</v>
      </c>
      <c r="J16" t="s">
        <v>0</v>
      </c>
      <c r="K16">
        <f t="array" aca="1" ref="K16" ca="1">IF(ISNUMBER(M16),MIN(IF((OFFSET(Dimensionen!$B$2,0,0,DimensionRows,1) = $M16)*((OFFSET(Dimensionen!$C$2,0,0,DimensionRows,1)&gt;K15)-(OFFSET(Dimensionen!$C$2,0,0,DimensionRows,1)=0)+(M16&gt;M15)) &gt; 0,
OFFSET(Dimensionen!$C$2,0,0,DimensionRows,1),$K$1+1
)),"")</f>
        <v>9</v>
      </c>
      <c r="L16">
        <f t="array" aca="1" ref="L16" ca="1">IF(ISNUMBER(K16),MATCH("D"&amp;";"&amp;K16,
OFFSET(Dimensionen!$A$2,0,0,DimensionRows,1)
&amp;";"&amp;
OFFSET(Dimensionen!$C$2,0,0,DimensionRows,1),0),IF(ISNUMBER(K15),DimensionRows+1,""))</f>
        <v>43</v>
      </c>
      <c r="M16">
        <f t="array" aca="1" ref="M16" ca="1">IF(
MIN(IF((OFFSET(Dimensionen!$B$2,0,0,DimensionRows,1) = $M15)*(OFFSET(Dimensionen!$C$2,0,0,DimensionRows,1)&gt;K15),
OFFSET(Dimensionen!$C$2,0,0,DimensionRows,1),$K$1+1
))&lt;=$K$1,M15,IF(
MIN(IF(OFFSET(Dimensionen!$B$2,0,0,DimensionRows,1)&gt;M15,
OFFSET(Dimensionen!$B$2,0,0,DimensionRows,1),$M$1+1))&lt;=$M$1,
MIN(IF(OFFSET(Dimensionen!$B$2,0,0,DimensionRows,1)&gt;M15,
OFFSET(Dimensionen!$B$2,0,0,DimensionRows,1),$M$1+1)),""))</f>
        <v>3</v>
      </c>
      <c r="N16" t="str">
        <f ca="1">IF(ISNUMBER(K16),OFFSET(Dimensionen!$D$2,L16-1,0,1,1),"")</f>
        <v>Elternschaft</v>
      </c>
      <c r="Q16">
        <f t="array" aca="1" ref="Q16" ca="1">IF(AND(ISNUMBER($Q15),$Q15&lt;$K$1),MIN(IF(_Dimension_id_List&gt;$Q15,_Dimension_id_List,$K$1)),"")</f>
        <v>13</v>
      </c>
      <c r="R16">
        <f t="shared" ca="1" si="0"/>
        <v>16</v>
      </c>
      <c r="S16">
        <f t="shared" ca="1" si="1"/>
        <v>3</v>
      </c>
      <c r="T16" t="str">
        <f t="shared" ca="1" si="2"/>
        <v>Nebentätigkeit</v>
      </c>
      <c r="U16" t="s">
        <v>0</v>
      </c>
      <c r="V16" t="str">
        <f t="array" aca="1" ref="V16" ca="1">IF(MIN(IF(OFFSET(IndexR,1,_Dimension_typeID,_Dimension_count,1)&gt;V15,
OFFSET(IndexR,1,_Dimension_typeID,_Dimension_count,1),V$1+1
))&lt;=V$1,MIN(IF(OFFSET(IndexR,1,_Dimension_typeID,_Dimension_count,1)&gt;V15,
OFFSET(IndexR,1,_Dimension_typeID,_Dimension_count,1),V$1+1
)),"")</f>
        <v/>
      </c>
      <c r="W16" t="str">
        <f t="shared" ca="1" si="3"/>
        <v/>
      </c>
      <c r="X16" t="str">
        <f t="shared" ca="1" si="5"/>
        <v/>
      </c>
      <c r="Y16" t="str">
        <f t="array" aca="1" ref="Y16" ca="1">IF(ISNUMBER(V16),MATCH("dT"&amp;";"&amp;V16,
OFFSET(Dimensionen!$A$2,0,0,DimensionRows,1)
&amp;";"&amp;
OFFSET(Dimensionen!$B$2,0,0,DimensionRows,1),0),IF(ISNUMBER(X15),DimensionRows+1,""))</f>
        <v/>
      </c>
      <c r="Z16" t="str">
        <f ca="1">IF(ISNUMBER(V16),OFFSET(Dimensionen!$D$2,Y16-1,0,1,1),"")</f>
        <v/>
      </c>
      <c r="AA16" t="str">
        <f t="shared" ca="1" si="4"/>
        <v/>
      </c>
    </row>
    <row r="17" spans="1:27" x14ac:dyDescent="0.25">
      <c r="A17" s="2" t="s">
        <v>5</v>
      </c>
      <c r="B17">
        <f>COLUMN(H3)-COLUMN(IndexR)</f>
        <v>4</v>
      </c>
      <c r="E17">
        <f t="array" aca="1" ref="E17" ca="1">IF(E16&lt;$E$1,MIN(IF(OFFSET(AlleInstrumente!$A14,0,0,DataRows,1)&gt;E16,
OFFSET(AlleInstrumente!$A14,0,0,DataRows,1),$E$1+1
)),"")</f>
        <v>20</v>
      </c>
      <c r="F17">
        <f ca="1">IF(ISNUMBER($E17),MATCH("I;"&amp;$E17,OFFSET(AlleInstrumente!$E$2,0,0,DataRows,1),0),"")</f>
        <v>276</v>
      </c>
      <c r="G17">
        <f ca="1">IF(ISNUMBER($E17),IFERROR(MATCH("I",OFFSET(AlleInstrumente!$F$2,F17,0,DataRows-F17,1),0),DataRows-F17+1),"")</f>
        <v>39</v>
      </c>
      <c r="H17" t="str">
        <f t="array" aca="1" ref="H17" ca="1">IF(ISNUMBER($E17),OFFSET(AlleInstrumente!$D$2,F17-1,0,1,1),"")</f>
        <v>Interne Netzwerkbildung</v>
      </c>
      <c r="J17" t="s">
        <v>0</v>
      </c>
      <c r="K17">
        <f t="array" aca="1" ref="K17" ca="1">IF(ISNUMBER(M17),MIN(IF((OFFSET(Dimensionen!$B$2,0,0,DimensionRows,1) = $M17)*((OFFSET(Dimensionen!$C$2,0,0,DimensionRows,1)&gt;K16)-(OFFSET(Dimensionen!$C$2,0,0,DimensionRows,1)=0)+(M17&gt;M16)) &gt; 0,
OFFSET(Dimensionen!$C$2,0,0,DimensionRows,1),$K$1+1
)),"")</f>
        <v>10</v>
      </c>
      <c r="L17">
        <f t="array" aca="1" ref="L17" ca="1">IF(ISNUMBER(K17),MATCH("D"&amp;";"&amp;K17,
OFFSET(Dimensionen!$A$2,0,0,DimensionRows,1)
&amp;";"&amp;
OFFSET(Dimensionen!$C$2,0,0,DimensionRows,1),0),IF(ISNUMBER(K16),DimensionRows+1,""))</f>
        <v>46</v>
      </c>
      <c r="M17">
        <f t="array" aca="1" ref="M17" ca="1">IF(
MIN(IF((OFFSET(Dimensionen!$B$2,0,0,DimensionRows,1) = $M16)*(OFFSET(Dimensionen!$C$2,0,0,DimensionRows,1)&gt;K16),
OFFSET(Dimensionen!$C$2,0,0,DimensionRows,1),$K$1+1
))&lt;=$K$1,M16,IF(
MIN(IF(OFFSET(Dimensionen!$B$2,0,0,DimensionRows,1)&gt;M16,
OFFSET(Dimensionen!$B$2,0,0,DimensionRows,1),$M$1+1))&lt;=$M$1,
MIN(IF(OFFSET(Dimensionen!$B$2,0,0,DimensionRows,1)&gt;M16,
OFFSET(Dimensionen!$B$2,0,0,DimensionRows,1),$M$1+1)),""))</f>
        <v>3</v>
      </c>
      <c r="N17" t="str">
        <f ca="1">IF(ISNUMBER(K17),OFFSET(Dimensionen!$D$2,L17-1,0,1,1),"")</f>
        <v>Hobby</v>
      </c>
      <c r="Q17">
        <f t="array" aca="1" ref="Q17" ca="1">IF(AND(ISNUMBER($Q16),$Q16&lt;$K$1),MIN(IF(_Dimension_id_List&gt;$Q16,_Dimension_id_List,$K$1)),"")</f>
        <v>14</v>
      </c>
      <c r="R17">
        <f t="shared" ca="1" si="0"/>
        <v>17</v>
      </c>
      <c r="S17">
        <f t="shared" ca="1" si="1"/>
        <v>3</v>
      </c>
      <c r="T17" t="str">
        <f t="shared" ca="1" si="2"/>
        <v>Kritisches/Traumatisches Ereignis</v>
      </c>
      <c r="U17" t="s">
        <v>0</v>
      </c>
      <c r="V17" t="str">
        <f t="array" aca="1" ref="V17" ca="1">IF(MIN(IF(OFFSET(IndexR,1,_Dimension_typeID,_Dimension_count,1)&gt;V16,
OFFSET(IndexR,1,_Dimension_typeID,_Dimension_count,1),V$1+1
))&lt;=V$1,MIN(IF(OFFSET(IndexR,1,_Dimension_typeID,_Dimension_count,1)&gt;V16,
OFFSET(IndexR,1,_Dimension_typeID,_Dimension_count,1),V$1+1
)),"")</f>
        <v/>
      </c>
      <c r="W17" t="str">
        <f t="shared" ca="1" si="3"/>
        <v/>
      </c>
      <c r="X17" t="str">
        <f t="shared" ca="1" si="5"/>
        <v/>
      </c>
      <c r="Y17" t="str">
        <f t="array" aca="1" ref="Y17" ca="1">IF(ISNUMBER(V17),MATCH("dT"&amp;";"&amp;V17,
OFFSET(Dimensionen!$A$2,0,0,DimensionRows,1)
&amp;";"&amp;
OFFSET(Dimensionen!$B$2,0,0,DimensionRows,1),0),IF(ISNUMBER(X16),DimensionRows+1,""))</f>
        <v/>
      </c>
      <c r="Z17" t="str">
        <f ca="1">IF(ISNUMBER(V17),OFFSET(Dimensionen!$D$2,Y17-1,0,1,1),"")</f>
        <v/>
      </c>
      <c r="AA17" t="str">
        <f t="shared" ca="1" si="4"/>
        <v/>
      </c>
    </row>
    <row r="18" spans="1:27" x14ac:dyDescent="0.25">
      <c r="E18">
        <f t="array" aca="1" ref="E18" ca="1">IF(E17&lt;$E$1,MIN(IF(OFFSET(AlleInstrumente!$A15,0,0,DataRows,1)&gt;E17,
OFFSET(AlleInstrumente!$A15,0,0,DataRows,1),$E$1+1
)),"")</f>
        <v>21</v>
      </c>
      <c r="F18">
        <f ca="1">IF(ISNUMBER($E18),MATCH("I;"&amp;$E18,OFFSET(AlleInstrumente!$E$2,0,0,DataRows,1),0),"")</f>
        <v>315</v>
      </c>
      <c r="G18">
        <f ca="1">IF(ISNUMBER($E18),IFERROR(MATCH("I",OFFSET(AlleInstrumente!$F$2,F18,0,DataRows-F18,1),0),DataRows-F18+1),"")</f>
        <v>25</v>
      </c>
      <c r="H18" t="str">
        <f t="array" aca="1" ref="H18" ca="1">IF(ISNUMBER($E18),OFFSET(AlleInstrumente!$D$2,F18-1,0,1,1),"")</f>
        <v>Externes Dienstleistungsangebot</v>
      </c>
      <c r="J18" t="s">
        <v>0</v>
      </c>
      <c r="K18">
        <f t="array" aca="1" ref="K18" ca="1">IF(ISNUMBER(M18),MIN(IF((OFFSET(Dimensionen!$B$2,0,0,DimensionRows,1) = $M18)*((OFFSET(Dimensionen!$C$2,0,0,DimensionRows,1)&gt;K17)-(OFFSET(Dimensionen!$C$2,0,0,DimensionRows,1)=0)+(M18&gt;M17)) &gt; 0,
OFFSET(Dimensionen!$C$2,0,0,DimensionRows,1),$K$1+1
)),"")</f>
        <v>11</v>
      </c>
      <c r="L18">
        <f t="array" aca="1" ref="L18" ca="1">IF(ISNUMBER(K18),MATCH("D"&amp;";"&amp;K18,
OFFSET(Dimensionen!$A$2,0,0,DimensionRows,1)
&amp;";"&amp;
OFFSET(Dimensionen!$C$2,0,0,DimensionRows,1),0),IF(ISNUMBER(K17),DimensionRows+1,""))</f>
        <v>49</v>
      </c>
      <c r="M18">
        <f t="array" aca="1" ref="M18" ca="1">IF(
MIN(IF((OFFSET(Dimensionen!$B$2,0,0,DimensionRows,1) = $M17)*(OFFSET(Dimensionen!$C$2,0,0,DimensionRows,1)&gt;K17),
OFFSET(Dimensionen!$C$2,0,0,DimensionRows,1),$K$1+1
))&lt;=$K$1,M17,IF(
MIN(IF(OFFSET(Dimensionen!$B$2,0,0,DimensionRows,1)&gt;M17,
OFFSET(Dimensionen!$B$2,0,0,DimensionRows,1),$M$1+1))&lt;=$M$1,
MIN(IF(OFFSET(Dimensionen!$B$2,0,0,DimensionRows,1)&gt;M17,
OFFSET(Dimensionen!$B$2,0,0,DimensionRows,1),$M$1+1)),""))</f>
        <v>3</v>
      </c>
      <c r="N18" t="str">
        <f ca="1">IF(ISNUMBER(K18),OFFSET(Dimensionen!$D$2,L18-1,0,1,1),"")</f>
        <v>Krankheit</v>
      </c>
      <c r="Q18">
        <f t="array" aca="1" ref="Q18" ca="1">IF(AND(ISNUMBER($Q17),$Q17&lt;$K$1),MIN(IF(_Dimension_id_List&gt;$Q17,_Dimension_id_List,$K$1)),"")</f>
        <v>15</v>
      </c>
      <c r="R18">
        <f t="shared" ca="1" si="0"/>
        <v>18</v>
      </c>
      <c r="S18">
        <f t="shared" ca="1" si="1"/>
        <v>3</v>
      </c>
      <c r="T18" t="str">
        <f t="shared" ca="1" si="2"/>
        <v>Pflege</v>
      </c>
      <c r="U18" t="s">
        <v>0</v>
      </c>
      <c r="V18" t="str">
        <f t="array" aca="1" ref="V18" ca="1">IF(MIN(IF(OFFSET(IndexR,1,_Dimension_typeID,_Dimension_count,1)&gt;V17,
OFFSET(IndexR,1,_Dimension_typeID,_Dimension_count,1),V$1+1
))&lt;=V$1,MIN(IF(OFFSET(IndexR,1,_Dimension_typeID,_Dimension_count,1)&gt;V17,
OFFSET(IndexR,1,_Dimension_typeID,_Dimension_count,1),V$1+1
)),"")</f>
        <v/>
      </c>
      <c r="W18" t="str">
        <f t="shared" ca="1" si="3"/>
        <v/>
      </c>
      <c r="X18" t="str">
        <f t="shared" ca="1" si="5"/>
        <v/>
      </c>
      <c r="Y18" t="str">
        <f t="array" aca="1" ref="Y18" ca="1">IF(ISNUMBER(V18),MATCH("dT"&amp;";"&amp;V18,
OFFSET(Dimensionen!$A$2,0,0,DimensionRows,1)
&amp;";"&amp;
OFFSET(Dimensionen!$B$2,0,0,DimensionRows,1),0),IF(ISNUMBER(X17),DimensionRows+1,""))</f>
        <v/>
      </c>
      <c r="Z18" t="str">
        <f ca="1">IF(ISNUMBER(V18),OFFSET(Dimensionen!$D$2,Y18-1,0,1,1),"")</f>
        <v/>
      </c>
      <c r="AA18" t="str">
        <f t="shared" ca="1" si="4"/>
        <v/>
      </c>
    </row>
    <row r="19" spans="1:27" x14ac:dyDescent="0.25">
      <c r="E19">
        <f t="array" aca="1" ref="E19" ca="1">IF(E18&lt;$E$1,MIN(IF(OFFSET(AlleInstrumente!$A16,0,0,DataRows,1)&gt;E18,
OFFSET(AlleInstrumente!$A16,0,0,DataRows,1),$E$1+1
)),"")</f>
        <v>22</v>
      </c>
      <c r="F19">
        <f ca="1">IF(ISNUMBER($E19),MATCH("I;"&amp;$E19,OFFSET(AlleInstrumente!$E$2,0,0,DataRows,1),0),"")</f>
        <v>340</v>
      </c>
      <c r="G19">
        <f ca="1">IF(ISNUMBER($E19),IFERROR(MATCH("I",OFFSET(AlleInstrumente!$F$2,F19,0,DataRows-F19,1),0),DataRows-F19+1),"")</f>
        <v>32</v>
      </c>
      <c r="H19" t="str">
        <f t="array" aca="1" ref="H19" ca="1">IF(ISNUMBER($E19),OFFSET(AlleInstrumente!$D$2,F19-1,0,1,1),"")</f>
        <v>Einbezug von Angehörigen in den beruflichen Kontext</v>
      </c>
      <c r="J19" t="s">
        <v>0</v>
      </c>
      <c r="K19">
        <f t="array" aca="1" ref="K19" ca="1">IF(ISNUMBER(M19),MIN(IF((OFFSET(Dimensionen!$B$2,0,0,DimensionRows,1) = $M19)*((OFFSET(Dimensionen!$C$2,0,0,DimensionRows,1)&gt;K18)-(OFFSET(Dimensionen!$C$2,0,0,DimensionRows,1)=0)+(M19&gt;M18)) &gt; 0,
OFFSET(Dimensionen!$C$2,0,0,DimensionRows,1),$K$1+1
)),"")</f>
        <v>12</v>
      </c>
      <c r="L19">
        <f t="array" aca="1" ref="L19" ca="1">IF(ISNUMBER(K19),MATCH("D"&amp;";"&amp;K19,
OFFSET(Dimensionen!$A$2,0,0,DimensionRows,1)
&amp;";"&amp;
OFFSET(Dimensionen!$C$2,0,0,DimensionRows,1),0),IF(ISNUMBER(K18),DimensionRows+1,""))</f>
        <v>52</v>
      </c>
      <c r="M19">
        <f t="array" aca="1" ref="M19" ca="1">IF(
MIN(IF((OFFSET(Dimensionen!$B$2,0,0,DimensionRows,1) = $M18)*(OFFSET(Dimensionen!$C$2,0,0,DimensionRows,1)&gt;K18),
OFFSET(Dimensionen!$C$2,0,0,DimensionRows,1),$K$1+1
))&lt;=$K$1,M18,IF(
MIN(IF(OFFSET(Dimensionen!$B$2,0,0,DimensionRows,1)&gt;M18,
OFFSET(Dimensionen!$B$2,0,0,DimensionRows,1),$M$1+1))&lt;=$M$1,
MIN(IF(OFFSET(Dimensionen!$B$2,0,0,DimensionRows,1)&gt;M18,
OFFSET(Dimensionen!$B$2,0,0,DimensionRows,1),$M$1+1)),""))</f>
        <v>3</v>
      </c>
      <c r="N19" t="str">
        <f ca="1">IF(ISNUMBER(K19),OFFSET(Dimensionen!$D$2,L19-1,0,1,1),"")</f>
        <v>Lebens- und Arbeitssituation des Partners</v>
      </c>
      <c r="Q19">
        <f t="array" aca="1" ref="Q19" ca="1">IF(AND(ISNUMBER($Q18),$Q18&lt;$K$1),MIN(IF(_Dimension_id_List&gt;$Q18,_Dimension_id_List,$K$1)),"")</f>
        <v>16</v>
      </c>
      <c r="R19">
        <f t="shared" ca="1" si="0"/>
        <v>19</v>
      </c>
      <c r="S19">
        <f t="shared" ca="1" si="1"/>
        <v>3</v>
      </c>
      <c r="T19" t="str">
        <f t="shared" ca="1" si="2"/>
        <v>Privat initiierte Weiterbildung</v>
      </c>
      <c r="U19" t="s">
        <v>0</v>
      </c>
      <c r="V19" t="str">
        <f t="array" aca="1" ref="V19" ca="1">IF(MIN(IF(OFFSET(IndexR,1,_Dimension_typeID,_Dimension_count,1)&gt;V18,
OFFSET(IndexR,1,_Dimension_typeID,_Dimension_count,1),V$1+1
))&lt;=V$1,MIN(IF(OFFSET(IndexR,1,_Dimension_typeID,_Dimension_count,1)&gt;V18,
OFFSET(IndexR,1,_Dimension_typeID,_Dimension_count,1),V$1+1
)),"")</f>
        <v/>
      </c>
      <c r="W19" t="str">
        <f t="shared" ca="1" si="3"/>
        <v/>
      </c>
      <c r="X19" t="str">
        <f t="shared" ca="1" si="5"/>
        <v/>
      </c>
      <c r="Y19" t="str">
        <f t="array" aca="1" ref="Y19" ca="1">IF(ISNUMBER(V19),MATCH("dT"&amp;";"&amp;V19,
OFFSET(Dimensionen!$A$2,0,0,DimensionRows,1)
&amp;";"&amp;
OFFSET(Dimensionen!$B$2,0,0,DimensionRows,1),0),IF(ISNUMBER(X18),DimensionRows+1,""))</f>
        <v/>
      </c>
      <c r="Z19" t="str">
        <f ca="1">IF(ISNUMBER(V19),OFFSET(Dimensionen!$D$2,Y19-1,0,1,1),"")</f>
        <v/>
      </c>
      <c r="AA19" t="str">
        <f t="shared" ca="1" si="4"/>
        <v/>
      </c>
    </row>
    <row r="20" spans="1:27" x14ac:dyDescent="0.25">
      <c r="E20">
        <f t="array" aca="1" ref="E20" ca="1">IF(E19&lt;$E$1,MIN(IF(OFFSET(AlleInstrumente!$A17,0,0,DataRows,1)&gt;E19,
OFFSET(AlleInstrumente!$A17,0,0,DataRows,1),$E$1+1
)),"")</f>
        <v>23</v>
      </c>
      <c r="F20">
        <f ca="1">IF(ISNUMBER($E20),MATCH("I;"&amp;$E20,OFFSET(AlleInstrumente!$E$2,0,0,DataRows,1),0),"")</f>
        <v>372</v>
      </c>
      <c r="G20">
        <f ca="1">IF(ISNUMBER($E20),IFERROR(MATCH("I",OFFSET(AlleInstrumente!$F$2,F20,0,DataRows-F20,1),0),DataRows-F20+1),"")</f>
        <v>53</v>
      </c>
      <c r="H20" t="str">
        <f t="array" aca="1" ref="H20" ca="1">IF(ISNUMBER($E20),OFFSET(AlleInstrumente!$D$2,F20-1,0,1,1),"")</f>
        <v>Informationsbereitstellung und -vermittlung</v>
      </c>
      <c r="J20" t="s">
        <v>0</v>
      </c>
      <c r="K20">
        <f t="array" aca="1" ref="K20" ca="1">IF(ISNUMBER(M20),MIN(IF((OFFSET(Dimensionen!$B$2,0,0,DimensionRows,1) = $M20)*((OFFSET(Dimensionen!$C$2,0,0,DimensionRows,1)&gt;K19)-(OFFSET(Dimensionen!$C$2,0,0,DimensionRows,1)=0)+(M20&gt;M19)) &gt; 0,
OFFSET(Dimensionen!$C$2,0,0,DimensionRows,1),$K$1+1
)),"")</f>
        <v>13</v>
      </c>
      <c r="L20">
        <f t="array" aca="1" ref="L20" ca="1">IF(ISNUMBER(K20),MATCH("D"&amp;";"&amp;K20,
OFFSET(Dimensionen!$A$2,0,0,DimensionRows,1)
&amp;";"&amp;
OFFSET(Dimensionen!$C$2,0,0,DimensionRows,1),0),IF(ISNUMBER(K19),DimensionRows+1,""))</f>
        <v>55</v>
      </c>
      <c r="M20">
        <f t="array" aca="1" ref="M20" ca="1">IF(
MIN(IF((OFFSET(Dimensionen!$B$2,0,0,DimensionRows,1) = $M19)*(OFFSET(Dimensionen!$C$2,0,0,DimensionRows,1)&gt;K19),
OFFSET(Dimensionen!$C$2,0,0,DimensionRows,1),$K$1+1
))&lt;=$K$1,M19,IF(
MIN(IF(OFFSET(Dimensionen!$B$2,0,0,DimensionRows,1)&gt;M19,
OFFSET(Dimensionen!$B$2,0,0,DimensionRows,1),$M$1+1))&lt;=$M$1,
MIN(IF(OFFSET(Dimensionen!$B$2,0,0,DimensionRows,1)&gt;M19,
OFFSET(Dimensionen!$B$2,0,0,DimensionRows,1),$M$1+1)),""))</f>
        <v>3</v>
      </c>
      <c r="N20" t="str">
        <f ca="1">IF(ISNUMBER(K20),OFFSET(Dimensionen!$D$2,L20-1,0,1,1),"")</f>
        <v>Nebentätigkeit</v>
      </c>
      <c r="Q20">
        <f t="array" aca="1" ref="Q20" ca="1">IF(AND(ISNUMBER($Q19),$Q19&lt;$K$1),MIN(IF(_Dimension_id_List&gt;$Q19,_Dimension_id_List,$K$1)),"")</f>
        <v>17</v>
      </c>
      <c r="R20">
        <f t="shared" ca="1" si="0"/>
        <v>20</v>
      </c>
      <c r="S20">
        <f t="shared" ca="1" si="1"/>
        <v>3</v>
      </c>
      <c r="T20" t="str">
        <f t="shared" ca="1" si="2"/>
        <v>Soziales Netzwerk</v>
      </c>
      <c r="U20" t="s">
        <v>0</v>
      </c>
      <c r="V20" t="str">
        <f t="array" aca="1" ref="V20" ca="1">IF(MIN(IF(OFFSET(IndexR,1,_Dimension_typeID,_Dimension_count,1)&gt;V19,
OFFSET(IndexR,1,_Dimension_typeID,_Dimension_count,1),V$1+1
))&lt;=V$1,MIN(IF(OFFSET(IndexR,1,_Dimension_typeID,_Dimension_count,1)&gt;V19,
OFFSET(IndexR,1,_Dimension_typeID,_Dimension_count,1),V$1+1
)),"")</f>
        <v/>
      </c>
      <c r="W20" t="str">
        <f t="shared" ca="1" si="3"/>
        <v/>
      </c>
      <c r="X20" t="str">
        <f t="shared" ca="1" si="5"/>
        <v/>
      </c>
      <c r="Y20" t="str">
        <f t="array" aca="1" ref="Y20" ca="1">IF(ISNUMBER(V20),MATCH("dT"&amp;";"&amp;V20,
OFFSET(Dimensionen!$A$2,0,0,DimensionRows,1)
&amp;";"&amp;
OFFSET(Dimensionen!$B$2,0,0,DimensionRows,1),0),IF(ISNUMBER(X19),DimensionRows+1,""))</f>
        <v/>
      </c>
      <c r="Z20" t="str">
        <f ca="1">IF(ISNUMBER(V20),OFFSET(Dimensionen!$D$2,Y20-1,0,1,1),"")</f>
        <v/>
      </c>
      <c r="AA20" t="str">
        <f t="shared" ca="1" si="4"/>
        <v/>
      </c>
    </row>
    <row r="21" spans="1:27" x14ac:dyDescent="0.25">
      <c r="A21" t="s">
        <v>48</v>
      </c>
      <c r="B21">
        <f>COLUMN(K2)-COLUMN(IndexR)</f>
        <v>7</v>
      </c>
      <c r="C21">
        <f ca="1">SUMPRODUCT((OFFSET(IndexR,1,_Dimension_id,1000,1) &lt;&gt; "")*1)</f>
        <v>34</v>
      </c>
      <c r="E21">
        <f t="array" aca="1" ref="E21" ca="1">IF(E20&lt;$E$1,MIN(IF(OFFSET(AlleInstrumente!$A18,0,0,DataRows,1)&gt;E20,
OFFSET(AlleInstrumente!$A18,0,0,DataRows,1),$E$1+1
)),"")</f>
        <v>28</v>
      </c>
      <c r="F21">
        <f ca="1">IF(ISNUMBER($E21),MATCH("I;"&amp;$E21,OFFSET(AlleInstrumente!$E$2,0,0,DataRows,1),0),"")</f>
        <v>425</v>
      </c>
      <c r="G21">
        <f ca="1">IF(ISNUMBER($E21),IFERROR(MATCH("I",OFFSET(AlleInstrumente!$F$2,F21,0,DataRows-F21,1),0),DataRows-F21+1),"")</f>
        <v>6</v>
      </c>
      <c r="H21" t="str">
        <f t="array" aca="1" ref="H21" ca="1">IF(ISNUMBER($E21),OFFSET(AlleInstrumente!$D$2,F21-1,0,1,1),"")</f>
        <v>Kontakthalteprogramme</v>
      </c>
      <c r="J21" t="s">
        <v>0</v>
      </c>
      <c r="K21">
        <f t="array" aca="1" ref="K21" ca="1">IF(ISNUMBER(M21),MIN(IF((OFFSET(Dimensionen!$B$2,0,0,DimensionRows,1) = $M21)*((OFFSET(Dimensionen!$C$2,0,0,DimensionRows,1)&gt;K20)-(OFFSET(Dimensionen!$C$2,0,0,DimensionRows,1)=0)+(M21&gt;M20)) &gt; 0,
OFFSET(Dimensionen!$C$2,0,0,DimensionRows,1),$K$1+1
)),"")</f>
        <v>14</v>
      </c>
      <c r="L21">
        <f t="array" aca="1" ref="L21" ca="1">IF(ISNUMBER(K21),MATCH("D"&amp;";"&amp;K21,
OFFSET(Dimensionen!$A$2,0,0,DimensionRows,1)
&amp;";"&amp;
OFFSET(Dimensionen!$C$2,0,0,DimensionRows,1),0),IF(ISNUMBER(K20),DimensionRows+1,""))</f>
        <v>58</v>
      </c>
      <c r="M21">
        <f t="array" aca="1" ref="M21" ca="1">IF(
MIN(IF((OFFSET(Dimensionen!$B$2,0,0,DimensionRows,1) = $M20)*(OFFSET(Dimensionen!$C$2,0,0,DimensionRows,1)&gt;K20),
OFFSET(Dimensionen!$C$2,0,0,DimensionRows,1),$K$1+1
))&lt;=$K$1,M20,IF(
MIN(IF(OFFSET(Dimensionen!$B$2,0,0,DimensionRows,1)&gt;M20,
OFFSET(Dimensionen!$B$2,0,0,DimensionRows,1),$M$1+1))&lt;=$M$1,
MIN(IF(OFFSET(Dimensionen!$B$2,0,0,DimensionRows,1)&gt;M20,
OFFSET(Dimensionen!$B$2,0,0,DimensionRows,1),$M$1+1)),""))</f>
        <v>3</v>
      </c>
      <c r="N21" t="str">
        <f ca="1">IF(ISNUMBER(K21),OFFSET(Dimensionen!$D$2,L21-1,0,1,1),"")</f>
        <v>Kritisches/Traumatisches Ereignis</v>
      </c>
      <c r="Q21">
        <f t="array" aca="1" ref="Q21" ca="1">IF(AND(ISNUMBER($Q20),$Q20&lt;$K$1),MIN(IF(_Dimension_id_List&gt;$Q20,_Dimension_id_List,$K$1)),"")</f>
        <v>18</v>
      </c>
      <c r="R21">
        <f t="shared" ca="1" si="0"/>
        <v>21</v>
      </c>
      <c r="S21">
        <f t="shared" ca="1" si="1"/>
        <v>3</v>
      </c>
      <c r="T21" t="str">
        <f t="shared" ca="1" si="2"/>
        <v>Verschuldung</v>
      </c>
      <c r="U21" t="s">
        <v>0</v>
      </c>
      <c r="V21" t="str">
        <f t="array" aca="1" ref="V21" ca="1">IF(MIN(IF(OFFSET(IndexR,1,_Dimension_typeID,_Dimension_count,1)&gt;V20,
OFFSET(IndexR,1,_Dimension_typeID,_Dimension_count,1),V$1+1
))&lt;=V$1,MIN(IF(OFFSET(IndexR,1,_Dimension_typeID,_Dimension_count,1)&gt;V20,
OFFSET(IndexR,1,_Dimension_typeID,_Dimension_count,1),V$1+1
)),"")</f>
        <v/>
      </c>
      <c r="W21" t="str">
        <f t="shared" ca="1" si="3"/>
        <v/>
      </c>
      <c r="X21" t="str">
        <f t="shared" ca="1" si="5"/>
        <v/>
      </c>
      <c r="Y21" t="str">
        <f t="array" aca="1" ref="Y21" ca="1">IF(ISNUMBER(V21),MATCH("dT"&amp;";"&amp;V21,
OFFSET(Dimensionen!$A$2,0,0,DimensionRows,1)
&amp;";"&amp;
OFFSET(Dimensionen!$B$2,0,0,DimensionRows,1),0),IF(ISNUMBER(X20),DimensionRows+1,""))</f>
        <v/>
      </c>
      <c r="Z21" t="str">
        <f ca="1">IF(ISNUMBER(V21),OFFSET(Dimensionen!$D$2,Y21-1,0,1,1),"")</f>
        <v/>
      </c>
      <c r="AA21" t="str">
        <f t="shared" ca="1" si="4"/>
        <v/>
      </c>
    </row>
    <row r="22" spans="1:27" x14ac:dyDescent="0.25">
      <c r="A22" s="2" t="s">
        <v>3</v>
      </c>
      <c r="B22">
        <f>COLUMN(K3)-COLUMN(IndexR)</f>
        <v>7</v>
      </c>
      <c r="E22">
        <f t="array" aca="1" ref="E22" ca="1">IF(E21&lt;$E$1,MIN(IF(OFFSET(AlleInstrumente!$A19,0,0,DataRows,1)&gt;E21,
OFFSET(AlleInstrumente!$A19,0,0,DataRows,1),$E$1+1
)),"")</f>
        <v>32</v>
      </c>
      <c r="F22">
        <f ca="1">IF(ISNUMBER($E22),MATCH("I;"&amp;$E22,OFFSET(AlleInstrumente!$E$2,0,0,DataRows,1),0),"")</f>
        <v>431</v>
      </c>
      <c r="G22">
        <f ca="1">IF(ISNUMBER($E22),IFERROR(MATCH("I",OFFSET(AlleInstrumente!$F$2,F22,0,DataRows-F22,1),0),DataRows-F22+1),"")</f>
        <v>7</v>
      </c>
      <c r="H22" t="str">
        <f t="array" aca="1" ref="H22" ca="1">IF(ISNUMBER($E22),OFFSET(AlleInstrumente!$D$2,F22-1,0,1,1),"")</f>
        <v>Mitarbeiterjahresgespräch</v>
      </c>
      <c r="J22" t="s">
        <v>0</v>
      </c>
      <c r="K22">
        <f t="array" aca="1" ref="K22" ca="1">IF(ISNUMBER(M22),MIN(IF((OFFSET(Dimensionen!$B$2,0,0,DimensionRows,1) = $M22)*((OFFSET(Dimensionen!$C$2,0,0,DimensionRows,1)&gt;K21)-(OFFSET(Dimensionen!$C$2,0,0,DimensionRows,1)=0)+(M22&gt;M21)) &gt; 0,
OFFSET(Dimensionen!$C$2,0,0,DimensionRows,1),$K$1+1
)),"")</f>
        <v>15</v>
      </c>
      <c r="L22">
        <f t="array" aca="1" ref="L22" ca="1">IF(ISNUMBER(K22),MATCH("D"&amp;";"&amp;K22,
OFFSET(Dimensionen!$A$2,0,0,DimensionRows,1)
&amp;";"&amp;
OFFSET(Dimensionen!$C$2,0,0,DimensionRows,1),0),IF(ISNUMBER(K21),DimensionRows+1,""))</f>
        <v>61</v>
      </c>
      <c r="M22">
        <f t="array" aca="1" ref="M22" ca="1">IF(
MIN(IF((OFFSET(Dimensionen!$B$2,0,0,DimensionRows,1) = $M21)*(OFFSET(Dimensionen!$C$2,0,0,DimensionRows,1)&gt;K21),
OFFSET(Dimensionen!$C$2,0,0,DimensionRows,1),$K$1+1
))&lt;=$K$1,M21,IF(
MIN(IF(OFFSET(Dimensionen!$B$2,0,0,DimensionRows,1)&gt;M21,
OFFSET(Dimensionen!$B$2,0,0,DimensionRows,1),$M$1+1))&lt;=$M$1,
MIN(IF(OFFSET(Dimensionen!$B$2,0,0,DimensionRows,1)&gt;M21,
OFFSET(Dimensionen!$B$2,0,0,DimensionRows,1),$M$1+1)),""))</f>
        <v>3</v>
      </c>
      <c r="N22" t="str">
        <f ca="1">IF(ISNUMBER(K22),OFFSET(Dimensionen!$D$2,L22-1,0,1,1),"")</f>
        <v>Pflege</v>
      </c>
      <c r="Q22">
        <f t="array" aca="1" ref="Q22" ca="1">IF(AND(ISNUMBER($Q21),$Q21&lt;$K$1),MIN(IF(_Dimension_id_List&gt;$Q21,_Dimension_id_List,$K$1)),"")</f>
        <v>19</v>
      </c>
      <c r="R22">
        <f t="shared" ca="1" si="0"/>
        <v>22</v>
      </c>
      <c r="S22">
        <f t="shared" ca="1" si="1"/>
        <v>4</v>
      </c>
      <c r="T22" t="str">
        <f t="shared" ca="1" si="2"/>
        <v>Einstieg/Orientierung</v>
      </c>
      <c r="U22" t="s">
        <v>0</v>
      </c>
      <c r="V22" t="str">
        <f t="array" aca="1" ref="V22" ca="1">IF(MIN(IF(OFFSET(IndexR,1,_Dimension_typeID,_Dimension_count,1)&gt;V21,
OFFSET(IndexR,1,_Dimension_typeID,_Dimension_count,1),V$1+1
))&lt;=V$1,MIN(IF(OFFSET(IndexR,1,_Dimension_typeID,_Dimension_count,1)&gt;V21,
OFFSET(IndexR,1,_Dimension_typeID,_Dimension_count,1),V$1+1
)),"")</f>
        <v/>
      </c>
      <c r="W22" t="str">
        <f t="shared" ca="1" si="3"/>
        <v/>
      </c>
      <c r="X22" t="str">
        <f t="shared" ca="1" si="5"/>
        <v/>
      </c>
      <c r="Y22" t="str">
        <f t="array" aca="1" ref="Y22" ca="1">IF(ISNUMBER(V22),MATCH("dT"&amp;";"&amp;V22,
OFFSET(Dimensionen!$A$2,0,0,DimensionRows,1)
&amp;";"&amp;
OFFSET(Dimensionen!$B$2,0,0,DimensionRows,1),0),IF(ISNUMBER(X21),DimensionRows+1,""))</f>
        <v/>
      </c>
      <c r="Z22" t="str">
        <f ca="1">IF(ISNUMBER(V22),OFFSET(Dimensionen!$D$2,Y22-1,0,1,1),"")</f>
        <v/>
      </c>
      <c r="AA22" t="str">
        <f t="shared" ca="1" si="4"/>
        <v/>
      </c>
    </row>
    <row r="23" spans="1:27" x14ac:dyDescent="0.25">
      <c r="A23" s="2" t="s">
        <v>68</v>
      </c>
      <c r="B23">
        <f>COLUMN(L3)-COLUMN(IndexR)</f>
        <v>8</v>
      </c>
      <c r="E23">
        <f t="array" aca="1" ref="E23" ca="1">IF(E22&lt;$E$1,MIN(IF(OFFSET(AlleInstrumente!$A20,0,0,DataRows,1)&gt;E22,
OFFSET(AlleInstrumente!$A20,0,0,DataRows,1),$E$1+1
)),"")</f>
        <v>35</v>
      </c>
      <c r="F23">
        <f ca="1">IF(ISNUMBER($E23),MATCH("I;"&amp;$E23,OFFSET(AlleInstrumente!$E$2,0,0,DataRows,1),0),"")</f>
        <v>438</v>
      </c>
      <c r="G23">
        <f ca="1">IF(ISNUMBER($E23),IFERROR(MATCH("I",OFFSET(AlleInstrumente!$F$2,F23,0,DataRows-F23,1),0),DataRows-F23+1),"")</f>
        <v>15</v>
      </c>
      <c r="H23" t="str">
        <f t="array" aca="1" ref="H23" ca="1">IF(ISNUMBER($E23),OFFSET(AlleInstrumente!$D$2,F23-1,0,1,1),"")</f>
        <v>Kompetenzförderung</v>
      </c>
      <c r="J23" t="s">
        <v>0</v>
      </c>
      <c r="K23">
        <f t="array" aca="1" ref="K23" ca="1">IF(ISNUMBER(M23),MIN(IF((OFFSET(Dimensionen!$B$2,0,0,DimensionRows,1) = $M23)*((OFFSET(Dimensionen!$C$2,0,0,DimensionRows,1)&gt;K22)-(OFFSET(Dimensionen!$C$2,0,0,DimensionRows,1)=0)+(M23&gt;M22)) &gt; 0,
OFFSET(Dimensionen!$C$2,0,0,DimensionRows,1),$K$1+1
)),"")</f>
        <v>16</v>
      </c>
      <c r="L23">
        <f t="array" aca="1" ref="L23" ca="1">IF(ISNUMBER(K23),MATCH("D"&amp;";"&amp;K23,
OFFSET(Dimensionen!$A$2,0,0,DimensionRows,1)
&amp;";"&amp;
OFFSET(Dimensionen!$C$2,0,0,DimensionRows,1),0),IF(ISNUMBER(K22),DimensionRows+1,""))</f>
        <v>64</v>
      </c>
      <c r="M23">
        <f t="array" aca="1" ref="M23" ca="1">IF(
MIN(IF((OFFSET(Dimensionen!$B$2,0,0,DimensionRows,1) = $M22)*(OFFSET(Dimensionen!$C$2,0,0,DimensionRows,1)&gt;K22),
OFFSET(Dimensionen!$C$2,0,0,DimensionRows,1),$K$1+1
))&lt;=$K$1,M22,IF(
MIN(IF(OFFSET(Dimensionen!$B$2,0,0,DimensionRows,1)&gt;M22,
OFFSET(Dimensionen!$B$2,0,0,DimensionRows,1),$M$1+1))&lt;=$M$1,
MIN(IF(OFFSET(Dimensionen!$B$2,0,0,DimensionRows,1)&gt;M22,
OFFSET(Dimensionen!$B$2,0,0,DimensionRows,1),$M$1+1)),""))</f>
        <v>3</v>
      </c>
      <c r="N23" t="str">
        <f ca="1">IF(ISNUMBER(K23),OFFSET(Dimensionen!$D$2,L23-1,0,1,1),"")</f>
        <v>Privat initiierte Weiterbildung</v>
      </c>
      <c r="Q23">
        <f t="array" aca="1" ref="Q23" ca="1">IF(AND(ISNUMBER($Q22),$Q22&lt;$K$1),MIN(IF(_Dimension_id_List&gt;$Q22,_Dimension_id_List,$K$1)),"")</f>
        <v>20</v>
      </c>
      <c r="R23">
        <f t="shared" ca="1" si="0"/>
        <v>23</v>
      </c>
      <c r="S23">
        <f t="shared" ca="1" si="1"/>
        <v>4</v>
      </c>
      <c r="T23" t="str">
        <f t="shared" ca="1" si="2"/>
        <v>Reife</v>
      </c>
      <c r="U23" t="s">
        <v>0</v>
      </c>
      <c r="V23" t="str">
        <f t="array" aca="1" ref="V23" ca="1">IF(MIN(IF(OFFSET(IndexR,1,_Dimension_typeID,_Dimension_count,1)&gt;V22,
OFFSET(IndexR,1,_Dimension_typeID,_Dimension_count,1),V$1+1
))&lt;=V$1,MIN(IF(OFFSET(IndexR,1,_Dimension_typeID,_Dimension_count,1)&gt;V22,
OFFSET(IndexR,1,_Dimension_typeID,_Dimension_count,1),V$1+1
)),"")</f>
        <v/>
      </c>
      <c r="W23" t="str">
        <f t="shared" ca="1" si="3"/>
        <v/>
      </c>
      <c r="X23" t="str">
        <f t="shared" ca="1" si="5"/>
        <v/>
      </c>
      <c r="Y23" t="str">
        <f t="array" aca="1" ref="Y23" ca="1">IF(ISNUMBER(V23),MATCH("dT"&amp;";"&amp;V23,
OFFSET(Dimensionen!$A$2,0,0,DimensionRows,1)
&amp;";"&amp;
OFFSET(Dimensionen!$B$2,0,0,DimensionRows,1),0),IF(ISNUMBER(X22),DimensionRows+1,""))</f>
        <v/>
      </c>
      <c r="Z23" t="str">
        <f ca="1">IF(ISNUMBER(V23),OFFSET(Dimensionen!$D$2,Y23-1,0,1,1),"")</f>
        <v/>
      </c>
      <c r="AA23" t="str">
        <f t="shared" ca="1" si="4"/>
        <v/>
      </c>
    </row>
    <row r="24" spans="1:27" x14ac:dyDescent="0.25">
      <c r="A24" s="2" t="s">
        <v>4</v>
      </c>
      <c r="B24">
        <f>COLUMN(M3)-COLUMN(IndexR)</f>
        <v>9</v>
      </c>
      <c r="E24">
        <f t="array" aca="1" ref="E24" ca="1">IF(E23&lt;$E$1,MIN(IF(OFFSET(AlleInstrumente!$A21,0,0,DataRows,1)&gt;E23,
OFFSET(AlleInstrumente!$A21,0,0,DataRows,1),$E$1+1
)),"")</f>
        <v>36</v>
      </c>
      <c r="F24">
        <f ca="1">IF(ISNUMBER($E24),MATCH("I;"&amp;$E24,OFFSET(AlleInstrumente!$E$2,0,0,DataRows,1),0),"")</f>
        <v>453</v>
      </c>
      <c r="G24">
        <f ca="1">IF(ISNUMBER($E24),IFERROR(MATCH("I",OFFSET(AlleInstrumente!$F$2,F24,0,DataRows-F24,1),0),DataRows-F24+1),"")</f>
        <v>22</v>
      </c>
      <c r="H24" t="str">
        <f t="array" aca="1" ref="H24" ca="1">IF(ISNUMBER($E24),OFFSET(AlleInstrumente!$D$2,F24-1,0,1,1),"")</f>
        <v>Individuelle Weiterbildungsorganisation</v>
      </c>
      <c r="J24" t="s">
        <v>0</v>
      </c>
      <c r="K24">
        <f t="array" aca="1" ref="K24" ca="1">IF(ISNUMBER(M24),MIN(IF((OFFSET(Dimensionen!$B$2,0,0,DimensionRows,1) = $M24)*((OFFSET(Dimensionen!$C$2,0,0,DimensionRows,1)&gt;K23)-(OFFSET(Dimensionen!$C$2,0,0,DimensionRows,1)=0)+(M24&gt;M23)) &gt; 0,
OFFSET(Dimensionen!$C$2,0,0,DimensionRows,1),$K$1+1
)),"")</f>
        <v>17</v>
      </c>
      <c r="L24">
        <f t="array" aca="1" ref="L24" ca="1">IF(ISNUMBER(K24),MATCH("D"&amp;";"&amp;K24,
OFFSET(Dimensionen!$A$2,0,0,DimensionRows,1)
&amp;";"&amp;
OFFSET(Dimensionen!$C$2,0,0,DimensionRows,1),0),IF(ISNUMBER(K23),DimensionRows+1,""))</f>
        <v>67</v>
      </c>
      <c r="M24">
        <f t="array" aca="1" ref="M24" ca="1">IF(
MIN(IF((OFFSET(Dimensionen!$B$2,0,0,DimensionRows,1) = $M23)*(OFFSET(Dimensionen!$C$2,0,0,DimensionRows,1)&gt;K23),
OFFSET(Dimensionen!$C$2,0,0,DimensionRows,1),$K$1+1
))&lt;=$K$1,M23,IF(
MIN(IF(OFFSET(Dimensionen!$B$2,0,0,DimensionRows,1)&gt;M23,
OFFSET(Dimensionen!$B$2,0,0,DimensionRows,1),$M$1+1))&lt;=$M$1,
MIN(IF(OFFSET(Dimensionen!$B$2,0,0,DimensionRows,1)&gt;M23,
OFFSET(Dimensionen!$B$2,0,0,DimensionRows,1),$M$1+1)),""))</f>
        <v>3</v>
      </c>
      <c r="N24" t="str">
        <f ca="1">IF(ISNUMBER(K24),OFFSET(Dimensionen!$D$2,L24-1,0,1,1),"")</f>
        <v>Soziales Netzwerk</v>
      </c>
      <c r="Q24">
        <f t="array" aca="1" ref="Q24" ca="1">IF(AND(ISNUMBER($Q23),$Q23&lt;$K$1),MIN(IF(_Dimension_id_List&gt;$Q23,_Dimension_id_List,$K$1)),"")</f>
        <v>21</v>
      </c>
      <c r="R24">
        <f t="shared" ca="1" si="0"/>
        <v>24</v>
      </c>
      <c r="S24">
        <f t="shared" ca="1" si="1"/>
        <v>4</v>
      </c>
      <c r="T24" t="str">
        <f t="shared" ca="1" si="2"/>
        <v>Führung</v>
      </c>
      <c r="U24" t="s">
        <v>0</v>
      </c>
      <c r="V24" t="str">
        <f t="array" aca="1" ref="V24" ca="1">IF(MIN(IF(OFFSET(IndexR,1,_Dimension_typeID,_Dimension_count,1)&gt;V23,
OFFSET(IndexR,1,_Dimension_typeID,_Dimension_count,1),V$1+1
))&lt;=V$1,MIN(IF(OFFSET(IndexR,1,_Dimension_typeID,_Dimension_count,1)&gt;V23,
OFFSET(IndexR,1,_Dimension_typeID,_Dimension_count,1),V$1+1
)),"")</f>
        <v/>
      </c>
      <c r="W24" t="str">
        <f t="shared" ca="1" si="3"/>
        <v/>
      </c>
      <c r="X24" t="str">
        <f t="shared" ca="1" si="5"/>
        <v/>
      </c>
      <c r="Y24" t="str">
        <f t="array" aca="1" ref="Y24" ca="1">IF(ISNUMBER(V24),MATCH("dT"&amp;";"&amp;V24,
OFFSET(Dimensionen!$A$2,0,0,DimensionRows,1)
&amp;";"&amp;
OFFSET(Dimensionen!$B$2,0,0,DimensionRows,1),0),IF(ISNUMBER(X23),DimensionRows+1,""))</f>
        <v/>
      </c>
      <c r="Z24" t="str">
        <f ca="1">IF(ISNUMBER(V24),OFFSET(Dimensionen!$D$2,Y24-1,0,1,1),"")</f>
        <v/>
      </c>
      <c r="AA24" t="str">
        <f t="shared" ca="1" si="4"/>
        <v/>
      </c>
    </row>
    <row r="25" spans="1:27" x14ac:dyDescent="0.25">
      <c r="A25" s="2" t="s">
        <v>5</v>
      </c>
      <c r="B25">
        <f>COLUMN(N3)-COLUMN(IndexR)</f>
        <v>10</v>
      </c>
      <c r="E25">
        <f t="array" aca="1" ref="E25" ca="1">IF(E24&lt;$E$1,MIN(IF(OFFSET(AlleInstrumente!$A22,0,0,DataRows,1)&gt;E24,
OFFSET(AlleInstrumente!$A22,0,0,DataRows,1),$E$1+1
)),"")</f>
        <v>37</v>
      </c>
      <c r="F25">
        <f ca="1">IF(ISNUMBER($E25),MATCH("I;"&amp;$E25,OFFSET(AlleInstrumente!$E$2,0,0,DataRows,1),0),"")</f>
        <v>475</v>
      </c>
      <c r="G25">
        <f ca="1">IF(ISNUMBER($E25),IFERROR(MATCH("I",OFFSET(AlleInstrumente!$F$2,F25,0,DataRows-F25,1),0),DataRows-F25+1),"")</f>
        <v>8</v>
      </c>
      <c r="H25" t="str">
        <f t="array" aca="1" ref="H25" ca="1">IF(ISNUMBER($E25),OFFSET(AlleInstrumente!$D$2,F25-1,0,1,1),"")</f>
        <v>Alter(n)sgerechte Didaktik und Methodik</v>
      </c>
      <c r="J25" t="s">
        <v>0</v>
      </c>
      <c r="K25">
        <f t="array" aca="1" ref="K25" ca="1">IF(ISNUMBER(M25),MIN(IF((OFFSET(Dimensionen!$B$2,0,0,DimensionRows,1) = $M25)*((OFFSET(Dimensionen!$C$2,0,0,DimensionRows,1)&gt;K24)-(OFFSET(Dimensionen!$C$2,0,0,DimensionRows,1)=0)+(M25&gt;M24)) &gt; 0,
OFFSET(Dimensionen!$C$2,0,0,DimensionRows,1),$K$1+1
)),"")</f>
        <v>18</v>
      </c>
      <c r="L25">
        <f t="array" aca="1" ref="L25" ca="1">IF(ISNUMBER(K25),MATCH("D"&amp;";"&amp;K25,
OFFSET(Dimensionen!$A$2,0,0,DimensionRows,1)
&amp;";"&amp;
OFFSET(Dimensionen!$C$2,0,0,DimensionRows,1),0),IF(ISNUMBER(K24),DimensionRows+1,""))</f>
        <v>70</v>
      </c>
      <c r="M25">
        <f t="array" aca="1" ref="M25" ca="1">IF(
MIN(IF((OFFSET(Dimensionen!$B$2,0,0,DimensionRows,1) = $M24)*(OFFSET(Dimensionen!$C$2,0,0,DimensionRows,1)&gt;K24),
OFFSET(Dimensionen!$C$2,0,0,DimensionRows,1),$K$1+1
))&lt;=$K$1,M24,IF(
MIN(IF(OFFSET(Dimensionen!$B$2,0,0,DimensionRows,1)&gt;M24,
OFFSET(Dimensionen!$B$2,0,0,DimensionRows,1),$M$1+1))&lt;=$M$1,
MIN(IF(OFFSET(Dimensionen!$B$2,0,0,DimensionRows,1)&gt;M24,
OFFSET(Dimensionen!$B$2,0,0,DimensionRows,1),$M$1+1)),""))</f>
        <v>3</v>
      </c>
      <c r="N25" t="str">
        <f ca="1">IF(ISNUMBER(K25),OFFSET(Dimensionen!$D$2,L25-1,0,1,1),"")</f>
        <v>Verschuldung</v>
      </c>
      <c r="Q25">
        <f t="array" aca="1" ref="Q25" ca="1">IF(AND(ISNUMBER($Q24),$Q24&lt;$K$1),MIN(IF(_Dimension_id_List&gt;$Q24,_Dimension_id_List,$K$1)),"")</f>
        <v>22</v>
      </c>
      <c r="R25">
        <f t="shared" ca="1" si="0"/>
        <v>25</v>
      </c>
      <c r="S25">
        <f t="shared" ca="1" si="1"/>
        <v>4</v>
      </c>
      <c r="T25" t="str">
        <f t="shared" ca="1" si="2"/>
        <v>Ausland</v>
      </c>
      <c r="U25" t="s">
        <v>0</v>
      </c>
      <c r="V25" t="str">
        <f t="array" aca="1" ref="V25" ca="1">IF(MIN(IF(OFFSET(IndexR,1,_Dimension_typeID,_Dimension_count,1)&gt;V24,
OFFSET(IndexR,1,_Dimension_typeID,_Dimension_count,1),V$1+1
))&lt;=V$1,MIN(IF(OFFSET(IndexR,1,_Dimension_typeID,_Dimension_count,1)&gt;V24,
OFFSET(IndexR,1,_Dimension_typeID,_Dimension_count,1),V$1+1
)),"")</f>
        <v/>
      </c>
      <c r="W25" t="str">
        <f t="shared" ca="1" si="3"/>
        <v/>
      </c>
      <c r="X25" t="str">
        <f t="shared" ca="1" si="5"/>
        <v/>
      </c>
      <c r="Y25" t="str">
        <f t="array" aca="1" ref="Y25" ca="1">IF(ISNUMBER(V25),MATCH("dT"&amp;";"&amp;V25,
OFFSET(Dimensionen!$A$2,0,0,DimensionRows,1)
&amp;";"&amp;
OFFSET(Dimensionen!$B$2,0,0,DimensionRows,1),0),IF(ISNUMBER(X24),DimensionRows+1,""))</f>
        <v/>
      </c>
      <c r="Z25" t="str">
        <f ca="1">IF(ISNUMBER(V25),OFFSET(Dimensionen!$D$2,Y25-1,0,1,1),"")</f>
        <v/>
      </c>
      <c r="AA25" t="str">
        <f t="shared" ca="1" si="4"/>
        <v/>
      </c>
    </row>
    <row r="26" spans="1:27" x14ac:dyDescent="0.25">
      <c r="E26">
        <f t="array" aca="1" ref="E26" ca="1">IF(E25&lt;$E$1,MIN(IF(OFFSET(AlleInstrumente!$A23,0,0,DataRows,1)&gt;E25,
OFFSET(AlleInstrumente!$A23,0,0,DataRows,1),$E$1+1
)),"")</f>
        <v>38</v>
      </c>
      <c r="F26">
        <f ca="1">IF(ISNUMBER($E26),MATCH("I;"&amp;$E26,OFFSET(AlleInstrumente!$E$2,0,0,DataRows,1),0),"")</f>
        <v>483</v>
      </c>
      <c r="G26">
        <f ca="1">IF(ISNUMBER($E26),IFERROR(MATCH("I",OFFSET(AlleInstrumente!$F$2,F26,0,DataRows-F26,1),0),DataRows-F26+1),"")</f>
        <v>19</v>
      </c>
      <c r="H26" t="str">
        <f t="array" aca="1" ref="H26" ca="1">IF(ISNUMBER($E26),OFFSET(AlleInstrumente!$D$2,F26-1,0,1,1),"")</f>
        <v>Mentoring</v>
      </c>
      <c r="J26" t="s">
        <v>0</v>
      </c>
      <c r="K26">
        <f t="array" aca="1" ref="K26" ca="1">IF(ISNUMBER(M26),MIN(IF((OFFSET(Dimensionen!$B$2,0,0,DimensionRows,1) = $M26)*((OFFSET(Dimensionen!$C$2,0,0,DimensionRows,1)&gt;K25)-(OFFSET(Dimensionen!$C$2,0,0,DimensionRows,1)=0)+(M26&gt;M25)) &gt; 0,
OFFSET(Dimensionen!$C$2,0,0,DimensionRows,1),$K$1+1
)),"")</f>
        <v>19</v>
      </c>
      <c r="L26">
        <f t="array" aca="1" ref="L26" ca="1">IF(ISNUMBER(K26),MATCH("D"&amp;";"&amp;K26,
OFFSET(Dimensionen!$A$2,0,0,DimensionRows,1)
&amp;";"&amp;
OFFSET(Dimensionen!$C$2,0,0,DimensionRows,1),0),IF(ISNUMBER(K25),DimensionRows+1,""))</f>
        <v>76</v>
      </c>
      <c r="M26">
        <f t="array" aca="1" ref="M26" ca="1">IF(
MIN(IF((OFFSET(Dimensionen!$B$2,0,0,DimensionRows,1) = $M25)*(OFFSET(Dimensionen!$C$2,0,0,DimensionRows,1)&gt;K25),
OFFSET(Dimensionen!$C$2,0,0,DimensionRows,1),$K$1+1
))&lt;=$K$1,M25,IF(
MIN(IF(OFFSET(Dimensionen!$B$2,0,0,DimensionRows,1)&gt;M25,
OFFSET(Dimensionen!$B$2,0,0,DimensionRows,1),$M$1+1))&lt;=$M$1,
MIN(IF(OFFSET(Dimensionen!$B$2,0,0,DimensionRows,1)&gt;M25,
OFFSET(Dimensionen!$B$2,0,0,DimensionRows,1),$M$1+1)),""))</f>
        <v>4</v>
      </c>
      <c r="N26" t="str">
        <f ca="1">IF(ISNUMBER(K26),OFFSET(Dimensionen!$D$2,L26-1,0,1,1),"")</f>
        <v>Einstieg/Orientierung</v>
      </c>
      <c r="Q26">
        <f t="array" aca="1" ref="Q26" ca="1">IF(AND(ISNUMBER($Q25),$Q25&lt;$K$1),MIN(IF(_Dimension_id_List&gt;$Q25,_Dimension_id_List,$K$1)),"")</f>
        <v>23</v>
      </c>
      <c r="R26">
        <f t="shared" ca="1" si="0"/>
        <v>26</v>
      </c>
      <c r="S26">
        <f t="shared" ca="1" si="1"/>
        <v>4</v>
      </c>
      <c r="T26" t="str">
        <f t="shared" ca="1" si="2"/>
        <v>Ausstieg</v>
      </c>
      <c r="U26" t="s">
        <v>0</v>
      </c>
      <c r="V26" t="str">
        <f t="array" aca="1" ref="V26" ca="1">IF(MIN(IF(OFFSET(IndexR,1,_Dimension_typeID,_Dimension_count,1)&gt;V25,
OFFSET(IndexR,1,_Dimension_typeID,_Dimension_count,1),V$1+1
))&lt;=V$1,MIN(IF(OFFSET(IndexR,1,_Dimension_typeID,_Dimension_count,1)&gt;V25,
OFFSET(IndexR,1,_Dimension_typeID,_Dimension_count,1),V$1+1
)),"")</f>
        <v/>
      </c>
      <c r="W26" t="str">
        <f t="shared" ca="1" si="3"/>
        <v/>
      </c>
      <c r="X26" t="str">
        <f t="shared" ca="1" si="5"/>
        <v/>
      </c>
      <c r="Y26" t="str">
        <f t="array" aca="1" ref="Y26" ca="1">IF(ISNUMBER(V26),MATCH("dT"&amp;";"&amp;V26,
OFFSET(Dimensionen!$A$2,0,0,DimensionRows,1)
&amp;";"&amp;
OFFSET(Dimensionen!$B$2,0,0,DimensionRows,1),0),IF(ISNUMBER(X25),DimensionRows+1,""))</f>
        <v/>
      </c>
      <c r="Z26" t="str">
        <f ca="1">IF(ISNUMBER(V26),OFFSET(Dimensionen!$D$2,Y26-1,0,1,1),"")</f>
        <v/>
      </c>
      <c r="AA26" t="str">
        <f t="shared" ca="1" si="4"/>
        <v/>
      </c>
    </row>
    <row r="27" spans="1:27" x14ac:dyDescent="0.25">
      <c r="A27" t="s">
        <v>113</v>
      </c>
      <c r="E27">
        <f t="array" aca="1" ref="E27" ca="1">IF(E26&lt;$E$1,MIN(IF(OFFSET(AlleInstrumente!$A24,0,0,DataRows,1)&gt;E26,
OFFSET(AlleInstrumente!$A24,0,0,DataRows,1),$E$1+1
)),"")</f>
        <v>41</v>
      </c>
      <c r="F27">
        <f ca="1">IF(ISNUMBER($E27),MATCH("I;"&amp;$E27,OFFSET(AlleInstrumente!$E$2,0,0,DataRows,1),0),"")</f>
        <v>502</v>
      </c>
      <c r="G27">
        <f ca="1">IF(ISNUMBER($E27),IFERROR(MATCH("I",OFFSET(AlleInstrumente!$F$2,F27,0,DataRows-F27,1),0),DataRows-F27+1),"")</f>
        <v>3</v>
      </c>
      <c r="H27" t="str">
        <f t="array" aca="1" ref="H27" ca="1">IF(ISNUMBER($E27),OFFSET(AlleInstrumente!$D$2,F27-1,0,1,1),"")</f>
        <v>Nachfolgeplanung</v>
      </c>
      <c r="J27" t="s">
        <v>0</v>
      </c>
      <c r="K27">
        <f t="array" aca="1" ref="K27" ca="1">IF(ISNUMBER(M27),MIN(IF((OFFSET(Dimensionen!$B$2,0,0,DimensionRows,1) = $M27)*((OFFSET(Dimensionen!$C$2,0,0,DimensionRows,1)&gt;K26)-(OFFSET(Dimensionen!$C$2,0,0,DimensionRows,1)=0)+(M27&gt;M26)) &gt; 0,
OFFSET(Dimensionen!$C$2,0,0,DimensionRows,1),$K$1+1
)),"")</f>
        <v>20</v>
      </c>
      <c r="L27">
        <f t="array" aca="1" ref="L27" ca="1">IF(ISNUMBER(K27),MATCH("D"&amp;";"&amp;K27,
OFFSET(Dimensionen!$A$2,0,0,DimensionRows,1)
&amp;";"&amp;
OFFSET(Dimensionen!$C$2,0,0,DimensionRows,1),0),IF(ISNUMBER(K26),DimensionRows+1,""))</f>
        <v>79</v>
      </c>
      <c r="M27">
        <f t="array" aca="1" ref="M27" ca="1">IF(
MIN(IF((OFFSET(Dimensionen!$B$2,0,0,DimensionRows,1) = $M26)*(OFFSET(Dimensionen!$C$2,0,0,DimensionRows,1)&gt;K26),
OFFSET(Dimensionen!$C$2,0,0,DimensionRows,1),$K$1+1
))&lt;=$K$1,M26,IF(
MIN(IF(OFFSET(Dimensionen!$B$2,0,0,DimensionRows,1)&gt;M26,
OFFSET(Dimensionen!$B$2,0,0,DimensionRows,1),$M$1+1))&lt;=$M$1,
MIN(IF(OFFSET(Dimensionen!$B$2,0,0,DimensionRows,1)&gt;M26,
OFFSET(Dimensionen!$B$2,0,0,DimensionRows,1),$M$1+1)),""))</f>
        <v>4</v>
      </c>
      <c r="N27" t="str">
        <f ca="1">IF(ISNUMBER(K27),OFFSET(Dimensionen!$D$2,L27-1,0,1,1),"")</f>
        <v>Reife</v>
      </c>
      <c r="Q27">
        <f t="array" aca="1" ref="Q27" ca="1">IF(AND(ISNUMBER($Q26),$Q26&lt;$K$1),MIN(IF(_Dimension_id_List&gt;$Q26,_Dimension_id_List,$K$1)),"")</f>
        <v>24</v>
      </c>
      <c r="R27">
        <f t="shared" ca="1" si="0"/>
        <v>27</v>
      </c>
      <c r="S27">
        <f t="shared" ca="1" si="1"/>
        <v>21</v>
      </c>
      <c r="T27" t="str">
        <f t="shared" ca="1" si="2"/>
        <v>bis 30</v>
      </c>
      <c r="U27" t="s">
        <v>0</v>
      </c>
      <c r="V27" t="str">
        <f t="array" aca="1" ref="V27" ca="1">IF(MIN(IF(OFFSET(IndexR,1,_Dimension_typeID,_Dimension_count,1)&gt;V26,
OFFSET(IndexR,1,_Dimension_typeID,_Dimension_count,1),V$1+1
))&lt;=V$1,MIN(IF(OFFSET(IndexR,1,_Dimension_typeID,_Dimension_count,1)&gt;V26,
OFFSET(IndexR,1,_Dimension_typeID,_Dimension_count,1),V$1+1
)),"")</f>
        <v/>
      </c>
      <c r="W27" t="str">
        <f t="shared" ca="1" si="3"/>
        <v/>
      </c>
      <c r="X27" t="str">
        <f t="shared" ca="1" si="5"/>
        <v/>
      </c>
      <c r="Y27" t="str">
        <f t="array" aca="1" ref="Y27" ca="1">IF(ISNUMBER(V27),MATCH("dT"&amp;";"&amp;V27,
OFFSET(Dimensionen!$A$2,0,0,DimensionRows,1)
&amp;";"&amp;
OFFSET(Dimensionen!$B$2,0,0,DimensionRows,1),0),IF(ISNUMBER(X26),DimensionRows+1,""))</f>
        <v/>
      </c>
      <c r="Z27" t="str">
        <f ca="1">IF(ISNUMBER(V27),OFFSET(Dimensionen!$D$2,Y27-1,0,1,1),"")</f>
        <v/>
      </c>
      <c r="AA27" t="str">
        <f t="shared" ca="1" si="4"/>
        <v/>
      </c>
    </row>
    <row r="28" spans="1:27" x14ac:dyDescent="0.25">
      <c r="A28" s="2" t="s">
        <v>3</v>
      </c>
      <c r="B28">
        <f>COLUMN(Q$5)-COLUMN(IndexR)</f>
        <v>13</v>
      </c>
      <c r="E28">
        <f t="array" aca="1" ref="E28" ca="1">IF(E27&lt;$E$1,MIN(IF(OFFSET(AlleInstrumente!$A25,0,0,DataRows,1)&gt;E27,
OFFSET(AlleInstrumente!$A25,0,0,DataRows,1),$E$1+1
)),"")</f>
        <v>42</v>
      </c>
      <c r="F28">
        <f ca="1">IF(ISNUMBER($E28),MATCH("I;"&amp;$E28,OFFSET(AlleInstrumente!$E$2,0,0,DataRows,1),0),"")</f>
        <v>505</v>
      </c>
      <c r="G28">
        <f ca="1">IF(ISNUMBER($E28),IFERROR(MATCH("I",OFFSET(AlleInstrumente!$F$2,F28,0,DataRows-F28,1),0),DataRows-F28+1),"")</f>
        <v>6</v>
      </c>
      <c r="H28" t="str">
        <f t="array" aca="1" ref="H28" ca="1">IF(ISNUMBER($E28),OFFSET(AlleInstrumente!$D$2,F28-1,0,1,1),"")</f>
        <v>Lernen im Arbeitsprozess</v>
      </c>
      <c r="J28" t="s">
        <v>0</v>
      </c>
      <c r="K28">
        <f t="array" aca="1" ref="K28" ca="1">IF(ISNUMBER(M28),MIN(IF((OFFSET(Dimensionen!$B$2,0,0,DimensionRows,1) = $M28)*((OFFSET(Dimensionen!$C$2,0,0,DimensionRows,1)&gt;K27)-(OFFSET(Dimensionen!$C$2,0,0,DimensionRows,1)=0)+(M28&gt;M27)) &gt; 0,
OFFSET(Dimensionen!$C$2,0,0,DimensionRows,1),$K$1+1
)),"")</f>
        <v>21</v>
      </c>
      <c r="L28">
        <f t="array" aca="1" ref="L28" ca="1">IF(ISNUMBER(K28),MATCH("D"&amp;";"&amp;K28,
OFFSET(Dimensionen!$A$2,0,0,DimensionRows,1)
&amp;";"&amp;
OFFSET(Dimensionen!$C$2,0,0,DimensionRows,1),0),IF(ISNUMBER(K27),DimensionRows+1,""))</f>
        <v>82</v>
      </c>
      <c r="M28">
        <f t="array" aca="1" ref="M28" ca="1">IF(
MIN(IF((OFFSET(Dimensionen!$B$2,0,0,DimensionRows,1) = $M27)*(OFFSET(Dimensionen!$C$2,0,0,DimensionRows,1)&gt;K27),
OFFSET(Dimensionen!$C$2,0,0,DimensionRows,1),$K$1+1
))&lt;=$K$1,M27,IF(
MIN(IF(OFFSET(Dimensionen!$B$2,0,0,DimensionRows,1)&gt;M27,
OFFSET(Dimensionen!$B$2,0,0,DimensionRows,1),$M$1+1))&lt;=$M$1,
MIN(IF(OFFSET(Dimensionen!$B$2,0,0,DimensionRows,1)&gt;M27,
OFFSET(Dimensionen!$B$2,0,0,DimensionRows,1),$M$1+1)),""))</f>
        <v>4</v>
      </c>
      <c r="N28" t="str">
        <f ca="1">IF(ISNUMBER(K28),OFFSET(Dimensionen!$D$2,L28-1,0,1,1),"")</f>
        <v>Führung</v>
      </c>
      <c r="Q28">
        <f t="array" aca="1" ref="Q28" ca="1">IF(AND(ISNUMBER($Q27),$Q27&lt;$K$1),MIN(IF(_Dimension_id_List&gt;$Q27,_Dimension_id_List,$K$1)),"")</f>
        <v>25</v>
      </c>
      <c r="R28">
        <f t="shared" ca="1" si="0"/>
        <v>28</v>
      </c>
      <c r="S28">
        <f t="shared" ca="1" si="1"/>
        <v>21</v>
      </c>
      <c r="T28" t="str">
        <f t="shared" ca="1" si="2"/>
        <v>31-49</v>
      </c>
      <c r="U28" t="s">
        <v>0</v>
      </c>
      <c r="V28" t="str">
        <f t="array" aca="1" ref="V28" ca="1">IF(MIN(IF(OFFSET(IndexR,1,_Dimension_typeID,_Dimension_count,1)&gt;V27,
OFFSET(IndexR,1,_Dimension_typeID,_Dimension_count,1),V$1+1
))&lt;=V$1,MIN(IF(OFFSET(IndexR,1,_Dimension_typeID,_Dimension_count,1)&gt;V27,
OFFSET(IndexR,1,_Dimension_typeID,_Dimension_count,1),V$1+1
)),"")</f>
        <v/>
      </c>
      <c r="W28" t="str">
        <f t="shared" ca="1" si="3"/>
        <v/>
      </c>
      <c r="X28" t="str">
        <f t="shared" ca="1" si="5"/>
        <v/>
      </c>
      <c r="Y28" t="str">
        <f t="array" aca="1" ref="Y28" ca="1">IF(ISNUMBER(V28),MATCH("dT"&amp;";"&amp;V28,
OFFSET(Dimensionen!$A$2,0,0,DimensionRows,1)
&amp;";"&amp;
OFFSET(Dimensionen!$B$2,0,0,DimensionRows,1),0),IF(ISNUMBER(X27),DimensionRows+1,""))</f>
        <v/>
      </c>
      <c r="Z28" t="str">
        <f ca="1">IF(ISNUMBER(V28),OFFSET(Dimensionen!$D$2,Y28-1,0,1,1),"")</f>
        <v/>
      </c>
      <c r="AA28" t="str">
        <f t="shared" ca="1" si="4"/>
        <v/>
      </c>
    </row>
    <row r="29" spans="1:27" x14ac:dyDescent="0.25">
      <c r="A29" s="2" t="s">
        <v>68</v>
      </c>
      <c r="B29">
        <f>B28+1</f>
        <v>14</v>
      </c>
      <c r="E29">
        <f t="array" aca="1" ref="E29" ca="1">IF(E28&lt;$E$1,MIN(IF(OFFSET(AlleInstrumente!$A26,0,0,DataRows,1)&gt;E28,
OFFSET(AlleInstrumente!$A26,0,0,DataRows,1),$E$1+1
)),"")</f>
        <v>43</v>
      </c>
      <c r="F29">
        <f ca="1">IF(ISNUMBER($E29),MATCH("I;"&amp;$E29,OFFSET(AlleInstrumente!$E$2,0,0,DataRows,1),0),"")</f>
        <v>511</v>
      </c>
      <c r="G29">
        <f ca="1">IF(ISNUMBER($E29),IFERROR(MATCH("I",OFFSET(AlleInstrumente!$F$2,F29,0,DataRows-F29,1),0),DataRows-F29+1),"")</f>
        <v>19</v>
      </c>
      <c r="H29" t="str">
        <f t="array" aca="1" ref="H29" ca="1">IF(ISNUMBER($E29),OFFSET(AlleInstrumente!$D$2,F29-1,0,1,1),"")</f>
        <v>Angebote zur Neu- und Umorientierung</v>
      </c>
      <c r="J29" t="s">
        <v>0</v>
      </c>
      <c r="K29">
        <f t="array" aca="1" ref="K29" ca="1">IF(ISNUMBER(M29),MIN(IF((OFFSET(Dimensionen!$B$2,0,0,DimensionRows,1) = $M29)*((OFFSET(Dimensionen!$C$2,0,0,DimensionRows,1)&gt;K28)-(OFFSET(Dimensionen!$C$2,0,0,DimensionRows,1)=0)+(M29&gt;M28)) &gt; 0,
OFFSET(Dimensionen!$C$2,0,0,DimensionRows,1),$K$1+1
)),"")</f>
        <v>22</v>
      </c>
      <c r="L29">
        <f t="array" aca="1" ref="L29" ca="1">IF(ISNUMBER(K29),MATCH("D"&amp;";"&amp;K29,
OFFSET(Dimensionen!$A$2,0,0,DimensionRows,1)
&amp;";"&amp;
OFFSET(Dimensionen!$C$2,0,0,DimensionRows,1),0),IF(ISNUMBER(K28),DimensionRows+1,""))</f>
        <v>85</v>
      </c>
      <c r="M29">
        <f t="array" aca="1" ref="M29" ca="1">IF(
MIN(IF((OFFSET(Dimensionen!$B$2,0,0,DimensionRows,1) = $M28)*(OFFSET(Dimensionen!$C$2,0,0,DimensionRows,1)&gt;K28),
OFFSET(Dimensionen!$C$2,0,0,DimensionRows,1),$K$1+1
))&lt;=$K$1,M28,IF(
MIN(IF(OFFSET(Dimensionen!$B$2,0,0,DimensionRows,1)&gt;M28,
OFFSET(Dimensionen!$B$2,0,0,DimensionRows,1),$M$1+1))&lt;=$M$1,
MIN(IF(OFFSET(Dimensionen!$B$2,0,0,DimensionRows,1)&gt;M28,
OFFSET(Dimensionen!$B$2,0,0,DimensionRows,1),$M$1+1)),""))</f>
        <v>4</v>
      </c>
      <c r="N29" t="str">
        <f ca="1">IF(ISNUMBER(K29),OFFSET(Dimensionen!$D$2,L29-1,0,1,1),"")</f>
        <v>Ausland</v>
      </c>
      <c r="Q29">
        <f t="array" aca="1" ref="Q29" ca="1">IF(AND(ISNUMBER($Q28),$Q28&lt;$K$1),MIN(IF(_Dimension_id_List&gt;$Q28,_Dimension_id_List,$K$1)),"")</f>
        <v>26</v>
      </c>
      <c r="R29">
        <f t="shared" ca="1" si="0"/>
        <v>29</v>
      </c>
      <c r="S29">
        <f t="shared" ca="1" si="1"/>
        <v>21</v>
      </c>
      <c r="T29" t="str">
        <f t="shared" ca="1" si="2"/>
        <v>50-60</v>
      </c>
      <c r="U29" t="s">
        <v>0</v>
      </c>
      <c r="V29" t="str">
        <f t="array" aca="1" ref="V29" ca="1">IF(MIN(IF(OFFSET(IndexR,1,_Dimension_typeID,_Dimension_count,1)&gt;V28,
OFFSET(IndexR,1,_Dimension_typeID,_Dimension_count,1),V$1+1
))&lt;=V$1,MIN(IF(OFFSET(IndexR,1,_Dimension_typeID,_Dimension_count,1)&gt;V28,
OFFSET(IndexR,1,_Dimension_typeID,_Dimension_count,1),V$1+1
)),"")</f>
        <v/>
      </c>
      <c r="W29" t="str">
        <f t="shared" ca="1" si="3"/>
        <v/>
      </c>
      <c r="X29" t="str">
        <f t="shared" ca="1" si="5"/>
        <v/>
      </c>
      <c r="Y29" t="str">
        <f t="array" aca="1" ref="Y29" ca="1">IF(ISNUMBER(V29),MATCH("dT"&amp;";"&amp;V29,
OFFSET(Dimensionen!$A$2,0,0,DimensionRows,1)
&amp;";"&amp;
OFFSET(Dimensionen!$B$2,0,0,DimensionRows,1),0),IF(ISNUMBER(X28),DimensionRows+1,""))</f>
        <v/>
      </c>
      <c r="Z29" t="str">
        <f ca="1">IF(ISNUMBER(V29),OFFSET(Dimensionen!$D$2,Y29-1,0,1,1),"")</f>
        <v/>
      </c>
      <c r="AA29" t="str">
        <f t="shared" ca="1" si="4"/>
        <v/>
      </c>
    </row>
    <row r="30" spans="1:27" x14ac:dyDescent="0.25">
      <c r="A30" s="2" t="s">
        <v>4</v>
      </c>
      <c r="B30">
        <f>B29+1</f>
        <v>15</v>
      </c>
      <c r="E30">
        <f t="array" aca="1" ref="E30" ca="1">IF(E29&lt;$E$1,MIN(IF(OFFSET(AlleInstrumente!$A27,0,0,DataRows,1)&gt;E29,
OFFSET(AlleInstrumente!$A27,0,0,DataRows,1),$E$1+1
)),"")</f>
        <v>44</v>
      </c>
      <c r="F30">
        <f ca="1">IF(ISNUMBER($E30),MATCH("I;"&amp;$E30,OFFSET(AlleInstrumente!$E$2,0,0,DataRows,1),0),"")</f>
        <v>530</v>
      </c>
      <c r="G30">
        <f ca="1">IF(ISNUMBER($E30),IFERROR(MATCH("I",OFFSET(AlleInstrumente!$F$2,F30,0,DataRows-F30,1),0),DataRows-F30+1),"")</f>
        <v>18</v>
      </c>
      <c r="H30" t="str">
        <f t="array" aca="1" ref="H30" ca="1">IF(ISNUMBER($E30),OFFSET(AlleInstrumente!$D$2,F30-1,0,1,1),"")</f>
        <v>Fach- und führungsbezogenes Coaching</v>
      </c>
      <c r="J30" t="s">
        <v>0</v>
      </c>
      <c r="K30">
        <f t="array" aca="1" ref="K30" ca="1">IF(ISNUMBER(M30),MIN(IF((OFFSET(Dimensionen!$B$2,0,0,DimensionRows,1) = $M30)*((OFFSET(Dimensionen!$C$2,0,0,DimensionRows,1)&gt;K29)-(OFFSET(Dimensionen!$C$2,0,0,DimensionRows,1)=0)+(M30&gt;M29)) &gt; 0,
OFFSET(Dimensionen!$C$2,0,0,DimensionRows,1),$K$1+1
)),"")</f>
        <v>23</v>
      </c>
      <c r="L30">
        <f t="array" aca="1" ref="L30" ca="1">IF(ISNUMBER(K30),MATCH("D"&amp;";"&amp;K30,
OFFSET(Dimensionen!$A$2,0,0,DimensionRows,1)
&amp;";"&amp;
OFFSET(Dimensionen!$C$2,0,0,DimensionRows,1),0),IF(ISNUMBER(K29),DimensionRows+1,""))</f>
        <v>88</v>
      </c>
      <c r="M30">
        <f t="array" aca="1" ref="M30" ca="1">IF(
MIN(IF((OFFSET(Dimensionen!$B$2,0,0,DimensionRows,1) = $M29)*(OFFSET(Dimensionen!$C$2,0,0,DimensionRows,1)&gt;K29),
OFFSET(Dimensionen!$C$2,0,0,DimensionRows,1),$K$1+1
))&lt;=$K$1,M29,IF(
MIN(IF(OFFSET(Dimensionen!$B$2,0,0,DimensionRows,1)&gt;M29,
OFFSET(Dimensionen!$B$2,0,0,DimensionRows,1),$M$1+1))&lt;=$M$1,
MIN(IF(OFFSET(Dimensionen!$B$2,0,0,DimensionRows,1)&gt;M29,
OFFSET(Dimensionen!$B$2,0,0,DimensionRows,1),$M$1+1)),""))</f>
        <v>4</v>
      </c>
      <c r="N30" t="str">
        <f ca="1">IF(ISNUMBER(K30),OFFSET(Dimensionen!$D$2,L30-1,0,1,1),"")</f>
        <v>Ausstieg</v>
      </c>
      <c r="Q30">
        <f t="array" aca="1" ref="Q30" ca="1">IF(AND(ISNUMBER($Q29),$Q29&lt;$K$1),MIN(IF(_Dimension_id_List&gt;$Q29,_Dimension_id_List,$K$1)),"")</f>
        <v>27</v>
      </c>
      <c r="R30">
        <f t="shared" ca="1" si="0"/>
        <v>30</v>
      </c>
      <c r="S30">
        <f t="shared" ca="1" si="1"/>
        <v>21</v>
      </c>
      <c r="T30" t="str">
        <f t="shared" ca="1" si="2"/>
        <v>über 60</v>
      </c>
      <c r="U30" t="s">
        <v>0</v>
      </c>
      <c r="V30" t="str">
        <f t="array" aca="1" ref="V30" ca="1">IF(MIN(IF(OFFSET(IndexR,1,_Dimension_typeID,_Dimension_count,1)&gt;V29,
OFFSET(IndexR,1,_Dimension_typeID,_Dimension_count,1),V$1+1
))&lt;=V$1,MIN(IF(OFFSET(IndexR,1,_Dimension_typeID,_Dimension_count,1)&gt;V29,
OFFSET(IndexR,1,_Dimension_typeID,_Dimension_count,1),V$1+1
)),"")</f>
        <v/>
      </c>
      <c r="W30" t="str">
        <f t="shared" ca="1" si="3"/>
        <v/>
      </c>
      <c r="X30" t="str">
        <f t="shared" ca="1" si="5"/>
        <v/>
      </c>
      <c r="Y30" t="str">
        <f t="array" aca="1" ref="Y30" ca="1">IF(ISNUMBER(V30),MATCH("dT"&amp;";"&amp;V30,
OFFSET(Dimensionen!$A$2,0,0,DimensionRows,1)
&amp;";"&amp;
OFFSET(Dimensionen!$B$2,0,0,DimensionRows,1),0),IF(ISNUMBER(X29),DimensionRows+1,""))</f>
        <v/>
      </c>
      <c r="Z30" t="str">
        <f ca="1">IF(ISNUMBER(V30),OFFSET(Dimensionen!$D$2,Y30-1,0,1,1),"")</f>
        <v/>
      </c>
      <c r="AA30" t="str">
        <f t="shared" ca="1" si="4"/>
        <v/>
      </c>
    </row>
    <row r="31" spans="1:27" x14ac:dyDescent="0.25">
      <c r="A31" s="2" t="s">
        <v>5</v>
      </c>
      <c r="B31">
        <f>B30+1</f>
        <v>16</v>
      </c>
      <c r="E31">
        <f t="array" aca="1" ref="E31" ca="1">IF(E30&lt;$E$1,MIN(IF(OFFSET(AlleInstrumente!$A28,0,0,DataRows,1)&gt;E30,
OFFSET(AlleInstrumente!$A28,0,0,DataRows,1),$E$1+1
)),"")</f>
        <v>45</v>
      </c>
      <c r="F31">
        <f ca="1">IF(ISNUMBER($E31),MATCH("I;"&amp;$E31,OFFSET(AlleInstrumente!$E$2,0,0,DataRows,1),0),"")</f>
        <v>548</v>
      </c>
      <c r="G31">
        <f ca="1">IF(ISNUMBER($E31),IFERROR(MATCH("I",OFFSET(AlleInstrumente!$F$2,F31,0,DataRows-F31,1),0),DataRows-F31+1),"")</f>
        <v>30</v>
      </c>
      <c r="H31" t="str">
        <f t="array" aca="1" ref="H31" ca="1">IF(ISNUMBER($E31),OFFSET(AlleInstrumente!$D$2,F31-1,0,1,1),"")</f>
        <v>Umschulungsmaßnahmen</v>
      </c>
      <c r="J31" t="s">
        <v>0</v>
      </c>
      <c r="K31">
        <f t="array" aca="1" ref="K31" ca="1">IF(ISNUMBER(M31),MIN(IF((OFFSET(Dimensionen!$B$2,0,0,DimensionRows,1) = $M31)*((OFFSET(Dimensionen!$C$2,0,0,DimensionRows,1)&gt;K30)-(OFFSET(Dimensionen!$C$2,0,0,DimensionRows,1)=0)+(M31&gt;M30)) &gt; 0,
OFFSET(Dimensionen!$C$2,0,0,DimensionRows,1),$K$1+1
)),"")</f>
        <v>24</v>
      </c>
      <c r="L31">
        <f t="array" aca="1" ref="L31" ca="1">IF(ISNUMBER(K31),MATCH("D"&amp;";"&amp;K31,
OFFSET(Dimensionen!$A$2,0,0,DimensionRows,1)
&amp;";"&amp;
OFFSET(Dimensionen!$C$2,0,0,DimensionRows,1),0),IF(ISNUMBER(K30),DimensionRows+1,""))</f>
        <v>94</v>
      </c>
      <c r="M31">
        <f t="array" aca="1" ref="M31" ca="1">IF(
MIN(IF((OFFSET(Dimensionen!$B$2,0,0,DimensionRows,1) = $M30)*(OFFSET(Dimensionen!$C$2,0,0,DimensionRows,1)&gt;K30),
OFFSET(Dimensionen!$C$2,0,0,DimensionRows,1),$K$1+1
))&lt;=$K$1,M30,IF(
MIN(IF(OFFSET(Dimensionen!$B$2,0,0,DimensionRows,1)&gt;M30,
OFFSET(Dimensionen!$B$2,0,0,DimensionRows,1),$M$1+1))&lt;=$M$1,
MIN(IF(OFFSET(Dimensionen!$B$2,0,0,DimensionRows,1)&gt;M30,
OFFSET(Dimensionen!$B$2,0,0,DimensionRows,1),$M$1+1)),""))</f>
        <v>21</v>
      </c>
      <c r="N31" t="str">
        <f ca="1">IF(ISNUMBER(K31),OFFSET(Dimensionen!$D$2,L31-1,0,1,1),"")</f>
        <v>bis 30</v>
      </c>
      <c r="Q31">
        <f t="array" aca="1" ref="Q31" ca="1">IF(AND(ISNUMBER($Q30),$Q30&lt;$K$1),MIN(IF(_Dimension_id_List&gt;$Q30,_Dimension_id_List,$K$1)),"")</f>
        <v>28</v>
      </c>
      <c r="R31">
        <f t="shared" ca="1" si="0"/>
        <v>31</v>
      </c>
      <c r="S31">
        <f t="shared" ca="1" si="1"/>
        <v>22</v>
      </c>
      <c r="T31" t="str">
        <f t="shared" ca="1" si="2"/>
        <v>männlich</v>
      </c>
      <c r="U31" t="s">
        <v>0</v>
      </c>
      <c r="V31" t="str">
        <f t="array" aca="1" ref="V31" ca="1">IF(MIN(IF(OFFSET(IndexR,1,_Dimension_typeID,_Dimension_count,1)&gt;V30,
OFFSET(IndexR,1,_Dimension_typeID,_Dimension_count,1),V$1+1
))&lt;=V$1,MIN(IF(OFFSET(IndexR,1,_Dimension_typeID,_Dimension_count,1)&gt;V30,
OFFSET(IndexR,1,_Dimension_typeID,_Dimension_count,1),V$1+1
)),"")</f>
        <v/>
      </c>
      <c r="W31" t="str">
        <f t="shared" ca="1" si="3"/>
        <v/>
      </c>
      <c r="X31" t="str">
        <f t="shared" ca="1" si="5"/>
        <v/>
      </c>
      <c r="Y31" t="str">
        <f t="array" aca="1" ref="Y31" ca="1">IF(ISNUMBER(V31),MATCH("dT"&amp;";"&amp;V31,
OFFSET(Dimensionen!$A$2,0,0,DimensionRows,1)
&amp;";"&amp;
OFFSET(Dimensionen!$B$2,0,0,DimensionRows,1),0),IF(ISNUMBER(X30),DimensionRows+1,""))</f>
        <v/>
      </c>
      <c r="Z31" t="str">
        <f ca="1">IF(ISNUMBER(V31),OFFSET(Dimensionen!$D$2,Y31-1,0,1,1),"")</f>
        <v/>
      </c>
      <c r="AA31" t="str">
        <f t="shared" ca="1" si="4"/>
        <v/>
      </c>
    </row>
    <row r="32" spans="1:27" x14ac:dyDescent="0.25">
      <c r="E32">
        <f t="array" aca="1" ref="E32" ca="1">IF(E31&lt;$E$1,MIN(IF(OFFSET(AlleInstrumente!$A29,0,0,DataRows,1)&gt;E31,
OFFSET(AlleInstrumente!$A29,0,0,DataRows,1),$E$1+1
)),"")</f>
        <v>50</v>
      </c>
      <c r="F32">
        <f ca="1">IF(ISNUMBER($E32),MATCH("I;"&amp;$E32,OFFSET(AlleInstrumente!$E$2,0,0,DataRows,1),0),"")</f>
        <v>578</v>
      </c>
      <c r="G32">
        <f ca="1">IF(ISNUMBER($E32),IFERROR(MATCH("I",OFFSET(AlleInstrumente!$F$2,F32,0,DataRows-F32,1),0),DataRows-F32+1),"")</f>
        <v>19</v>
      </c>
      <c r="H32" t="str">
        <f t="array" aca="1" ref="H32" ca="1">IF(ISNUMBER($E32),OFFSET(AlleInstrumente!$D$2,F32-1,0,1,1),"")</f>
        <v>Internes Training von Kollegen für Kollegen</v>
      </c>
      <c r="J32" t="s">
        <v>0</v>
      </c>
      <c r="K32">
        <f t="array" aca="1" ref="K32" ca="1">IF(ISNUMBER(M32),MIN(IF((OFFSET(Dimensionen!$B$2,0,0,DimensionRows,1) = $M32)*((OFFSET(Dimensionen!$C$2,0,0,DimensionRows,1)&gt;K31)-(OFFSET(Dimensionen!$C$2,0,0,DimensionRows,1)=0)+(M32&gt;M31)) &gt; 0,
OFFSET(Dimensionen!$C$2,0,0,DimensionRows,1),$K$1+1
)),"")</f>
        <v>25</v>
      </c>
      <c r="L32">
        <f t="array" aca="1" ref="L32" ca="1">IF(ISNUMBER(K32),MATCH("D"&amp;";"&amp;K32,
OFFSET(Dimensionen!$A$2,0,0,DimensionRows,1)
&amp;";"&amp;
OFFSET(Dimensionen!$C$2,0,0,DimensionRows,1),0),IF(ISNUMBER(K31),DimensionRows+1,""))</f>
        <v>97</v>
      </c>
      <c r="M32">
        <f t="array" aca="1" ref="M32" ca="1">IF(
MIN(IF((OFFSET(Dimensionen!$B$2,0,0,DimensionRows,1) = $M31)*(OFFSET(Dimensionen!$C$2,0,0,DimensionRows,1)&gt;K31),
OFFSET(Dimensionen!$C$2,0,0,DimensionRows,1),$K$1+1
))&lt;=$K$1,M31,IF(
MIN(IF(OFFSET(Dimensionen!$B$2,0,0,DimensionRows,1)&gt;M31,
OFFSET(Dimensionen!$B$2,0,0,DimensionRows,1),$M$1+1))&lt;=$M$1,
MIN(IF(OFFSET(Dimensionen!$B$2,0,0,DimensionRows,1)&gt;M31,
OFFSET(Dimensionen!$B$2,0,0,DimensionRows,1),$M$1+1)),""))</f>
        <v>21</v>
      </c>
      <c r="N32" t="str">
        <f ca="1">IF(ISNUMBER(K32),OFFSET(Dimensionen!$D$2,L32-1,0,1,1),"")</f>
        <v>31-49</v>
      </c>
      <c r="Q32">
        <f t="array" aca="1" ref="Q32" ca="1">IF(AND(ISNUMBER($Q31),$Q31&lt;$K$1),MIN(IF(_Dimension_id_List&gt;$Q31,_Dimension_id_List,$K$1)),"")</f>
        <v>29</v>
      </c>
      <c r="R32">
        <f t="shared" ca="1" si="0"/>
        <v>32</v>
      </c>
      <c r="S32">
        <f t="shared" ca="1" si="1"/>
        <v>22</v>
      </c>
      <c r="T32" t="str">
        <f t="shared" ca="1" si="2"/>
        <v>weiblich</v>
      </c>
      <c r="U32" t="s">
        <v>0</v>
      </c>
      <c r="V32" t="str">
        <f t="array" aca="1" ref="V32" ca="1">IF(MIN(IF(OFFSET(IndexR,1,_Dimension_typeID,_Dimension_count,1)&gt;V31,
OFFSET(IndexR,1,_Dimension_typeID,_Dimension_count,1),V$1+1
))&lt;=V$1,MIN(IF(OFFSET(IndexR,1,_Dimension_typeID,_Dimension_count,1)&gt;V31,
OFFSET(IndexR,1,_Dimension_typeID,_Dimension_count,1),V$1+1
)),"")</f>
        <v/>
      </c>
      <c r="W32" t="str">
        <f t="shared" ca="1" si="3"/>
        <v/>
      </c>
      <c r="X32" t="str">
        <f t="shared" ca="1" si="5"/>
        <v/>
      </c>
      <c r="Y32" t="str">
        <f t="array" aca="1" ref="Y32" ca="1">IF(ISNUMBER(V32),MATCH("dT"&amp;";"&amp;V32,
OFFSET(Dimensionen!$A$2,0,0,DimensionRows,1)
&amp;";"&amp;
OFFSET(Dimensionen!$B$2,0,0,DimensionRows,1),0),IF(ISNUMBER(X31),DimensionRows+1,""))</f>
        <v/>
      </c>
      <c r="Z32" t="str">
        <f ca="1">IF(ISNUMBER(V32),OFFSET(Dimensionen!$D$2,Y32-1,0,1,1),"")</f>
        <v/>
      </c>
      <c r="AA32" t="str">
        <f t="shared" ca="1" si="4"/>
        <v/>
      </c>
    </row>
    <row r="33" spans="1:27" x14ac:dyDescent="0.25">
      <c r="E33">
        <f t="array" aca="1" ref="E33" ca="1">IF(E32&lt;$E$1,MIN(IF(OFFSET(AlleInstrumente!$A30,0,0,DataRows,1)&gt;E32,
OFFSET(AlleInstrumente!$A30,0,0,DataRows,1),$E$1+1
)),"")</f>
        <v>51</v>
      </c>
      <c r="F33">
        <f ca="1">IF(ISNUMBER($E33),MATCH("I;"&amp;$E33,OFFSET(AlleInstrumente!$E$2,0,0,DataRows,1),0),"")</f>
        <v>597</v>
      </c>
      <c r="G33">
        <f ca="1">IF(ISNUMBER($E33),IFERROR(MATCH("I",OFFSET(AlleInstrumente!$F$2,F33,0,DataRows-F33,1),0),DataRows-F33+1),"")</f>
        <v>26</v>
      </c>
      <c r="H33" t="str">
        <f t="array" aca="1" ref="H33" ca="1">IF(ISNUMBER($E33),OFFSET(AlleInstrumente!$D$2,F33-1,0,1,1),"")</f>
        <v>Wiedereinstiegsunterstützung</v>
      </c>
      <c r="J33" t="s">
        <v>0</v>
      </c>
      <c r="K33">
        <f t="array" aca="1" ref="K33" ca="1">IF(ISNUMBER(M33),MIN(IF((OFFSET(Dimensionen!$B$2,0,0,DimensionRows,1) = $M33)*((OFFSET(Dimensionen!$C$2,0,0,DimensionRows,1)&gt;K32)-(OFFSET(Dimensionen!$C$2,0,0,DimensionRows,1)=0)+(M33&gt;M32)) &gt; 0,
OFFSET(Dimensionen!$C$2,0,0,DimensionRows,1),$K$1+1
)),"")</f>
        <v>26</v>
      </c>
      <c r="L33">
        <f t="array" aca="1" ref="L33" ca="1">IF(ISNUMBER(K33),MATCH("D"&amp;";"&amp;K33,
OFFSET(Dimensionen!$A$2,0,0,DimensionRows,1)
&amp;";"&amp;
OFFSET(Dimensionen!$C$2,0,0,DimensionRows,1),0),IF(ISNUMBER(K32),DimensionRows+1,""))</f>
        <v>100</v>
      </c>
      <c r="M33">
        <f t="array" aca="1" ref="M33" ca="1">IF(
MIN(IF((OFFSET(Dimensionen!$B$2,0,0,DimensionRows,1) = $M32)*(OFFSET(Dimensionen!$C$2,0,0,DimensionRows,1)&gt;K32),
OFFSET(Dimensionen!$C$2,0,0,DimensionRows,1),$K$1+1
))&lt;=$K$1,M32,IF(
MIN(IF(OFFSET(Dimensionen!$B$2,0,0,DimensionRows,1)&gt;M32,
OFFSET(Dimensionen!$B$2,0,0,DimensionRows,1),$M$1+1))&lt;=$M$1,
MIN(IF(OFFSET(Dimensionen!$B$2,0,0,DimensionRows,1)&gt;M32,
OFFSET(Dimensionen!$B$2,0,0,DimensionRows,1),$M$1+1)),""))</f>
        <v>21</v>
      </c>
      <c r="N33" t="str">
        <f ca="1">IF(ISNUMBER(K33),OFFSET(Dimensionen!$D$2,L33-1,0,1,1),"")</f>
        <v>50-60</v>
      </c>
      <c r="Q33">
        <f t="array" aca="1" ref="Q33" ca="1">IF(AND(ISNUMBER($Q32),$Q32&lt;$K$1),MIN(IF(_Dimension_id_List&gt;$Q32,_Dimension_id_List,$K$1)),"")</f>
        <v>30</v>
      </c>
      <c r="R33">
        <f t="shared" ca="1" si="0"/>
        <v>7</v>
      </c>
      <c r="S33">
        <f t="shared" ca="1" si="1"/>
        <v>2</v>
      </c>
      <c r="T33" t="str">
        <f t="shared" ca="1" si="2"/>
        <v>Führung</v>
      </c>
      <c r="U33" t="s">
        <v>0</v>
      </c>
      <c r="V33" t="str">
        <f t="array" aca="1" ref="V33" ca="1">IF(MIN(IF(OFFSET(IndexR,1,_Dimension_typeID,_Dimension_count,1)&gt;V32,
OFFSET(IndexR,1,_Dimension_typeID,_Dimension_count,1),V$1+1
))&lt;=V$1,MIN(IF(OFFSET(IndexR,1,_Dimension_typeID,_Dimension_count,1)&gt;V32,
OFFSET(IndexR,1,_Dimension_typeID,_Dimension_count,1),V$1+1
)),"")</f>
        <v/>
      </c>
      <c r="W33" t="str">
        <f t="shared" ca="1" si="3"/>
        <v/>
      </c>
      <c r="X33" t="str">
        <f t="shared" ca="1" si="5"/>
        <v/>
      </c>
      <c r="Y33" t="str">
        <f t="array" aca="1" ref="Y33" ca="1">IF(ISNUMBER(V33),MATCH("dT"&amp;";"&amp;V33,
OFFSET(Dimensionen!$A$2,0,0,DimensionRows,1)
&amp;";"&amp;
OFFSET(Dimensionen!$B$2,0,0,DimensionRows,1),0),IF(ISNUMBER(X32),DimensionRows+1,""))</f>
        <v/>
      </c>
      <c r="Z33" t="str">
        <f ca="1">IF(ISNUMBER(V33),OFFSET(Dimensionen!$D$2,Y33-1,0,1,1),"")</f>
        <v/>
      </c>
      <c r="AA33" t="str">
        <f t="shared" ca="1" si="4"/>
        <v/>
      </c>
    </row>
    <row r="34" spans="1:27" x14ac:dyDescent="0.25">
      <c r="A34" t="s">
        <v>1</v>
      </c>
      <c r="B34">
        <f>COLUMN(V2)-COLUMN(IndexR)</f>
        <v>18</v>
      </c>
      <c r="C34">
        <f ca="1">SUMPRODUCT((OFFSET(IndexR,1,_DimensionType_typeID,1000,1) &lt;&gt; "")*1)</f>
        <v>7</v>
      </c>
      <c r="E34">
        <f t="array" aca="1" ref="E34" ca="1">IF(E33&lt;$E$1,MIN(IF(OFFSET(AlleInstrumente!$A31,0,0,DataRows,1)&gt;E33,
OFFSET(AlleInstrumente!$A31,0,0,DataRows,1),$E$1+1
)),"")</f>
        <v>52</v>
      </c>
      <c r="F34">
        <f ca="1">IF(ISNUMBER($E34),MATCH("I;"&amp;$E34,OFFSET(AlleInstrumente!$E$2,0,0,DataRows,1),0),"")</f>
        <v>623</v>
      </c>
      <c r="G34">
        <f ca="1">IF(ISNUMBER($E34),IFERROR(MATCH("I",OFFSET(AlleInstrumente!$F$2,F34,0,DataRows-F34,1),0),DataRows-F34+1),"")</f>
        <v>40</v>
      </c>
      <c r="H34" t="str">
        <f t="array" aca="1" ref="H34" ca="1">IF(ISNUMBER($E34),OFFSET(AlleInstrumente!$D$2,F34-1,0,1,1),"")</f>
        <v>Flexible Gestaltung der Arbeitszeitlage</v>
      </c>
      <c r="J34" t="s">
        <v>0</v>
      </c>
      <c r="K34">
        <f t="array" aca="1" ref="K34" ca="1">IF(ISNUMBER(M34),MIN(IF((OFFSET(Dimensionen!$B$2,0,0,DimensionRows,1) = $M34)*((OFFSET(Dimensionen!$C$2,0,0,DimensionRows,1)&gt;K33)-(OFFSET(Dimensionen!$C$2,0,0,DimensionRows,1)=0)+(M34&gt;M33)) &gt; 0,
OFFSET(Dimensionen!$C$2,0,0,DimensionRows,1),$K$1+1
)),"")</f>
        <v>27</v>
      </c>
      <c r="L34">
        <f t="array" aca="1" ref="L34" ca="1">IF(ISNUMBER(K34),MATCH("D"&amp;";"&amp;K34,
OFFSET(Dimensionen!$A$2,0,0,DimensionRows,1)
&amp;";"&amp;
OFFSET(Dimensionen!$C$2,0,0,DimensionRows,1),0),IF(ISNUMBER(K33),DimensionRows+1,""))</f>
        <v>103</v>
      </c>
      <c r="M34">
        <f t="array" aca="1" ref="M34" ca="1">IF(
MIN(IF((OFFSET(Dimensionen!$B$2,0,0,DimensionRows,1) = $M33)*(OFFSET(Dimensionen!$C$2,0,0,DimensionRows,1)&gt;K33),
OFFSET(Dimensionen!$C$2,0,0,DimensionRows,1),$K$1+1
))&lt;=$K$1,M33,IF(
MIN(IF(OFFSET(Dimensionen!$B$2,0,0,DimensionRows,1)&gt;M33,
OFFSET(Dimensionen!$B$2,0,0,DimensionRows,1),$M$1+1))&lt;=$M$1,
MIN(IF(OFFSET(Dimensionen!$B$2,0,0,DimensionRows,1)&gt;M33,
OFFSET(Dimensionen!$B$2,0,0,DimensionRows,1),$M$1+1)),""))</f>
        <v>21</v>
      </c>
      <c r="N34" t="str">
        <f ca="1">IF(ISNUMBER(K34),OFFSET(Dimensionen!$D$2,L34-1,0,1,1),"")</f>
        <v>über 60</v>
      </c>
      <c r="Q34">
        <f t="array" aca="1" ref="Q34" ca="1">IF(AND(ISNUMBER($Q33),$Q33&lt;$K$1),MIN(IF(_Dimension_id_List&gt;$Q33,_Dimension_id_List,$K$1)),"")</f>
        <v>31</v>
      </c>
      <c r="R34">
        <f t="shared" ca="1" si="0"/>
        <v>8</v>
      </c>
      <c r="S34">
        <f t="shared" ca="1" si="1"/>
        <v>2</v>
      </c>
      <c r="T34" t="str">
        <f t="shared" ca="1" si="2"/>
        <v>Kommunikation</v>
      </c>
      <c r="U34" t="s">
        <v>0</v>
      </c>
      <c r="V34" t="str">
        <f t="array" aca="1" ref="V34" ca="1">IF(MIN(IF(OFFSET(IndexR,1,_Dimension_typeID,_Dimension_count,1)&gt;V33,
OFFSET(IndexR,1,_Dimension_typeID,_Dimension_count,1),V$1+1
))&lt;=V$1,MIN(IF(OFFSET(IndexR,1,_Dimension_typeID,_Dimension_count,1)&gt;V33,
OFFSET(IndexR,1,_Dimension_typeID,_Dimension_count,1),V$1+1
)),"")</f>
        <v/>
      </c>
      <c r="W34" t="str">
        <f t="shared" ca="1" si="3"/>
        <v/>
      </c>
      <c r="X34" t="str">
        <f t="shared" ca="1" si="5"/>
        <v/>
      </c>
      <c r="Y34" t="str">
        <f t="array" aca="1" ref="Y34" ca="1">IF(ISNUMBER(V34),MATCH("dT"&amp;";"&amp;V34,
OFFSET(Dimensionen!$A$2,0,0,DimensionRows,1)
&amp;";"&amp;
OFFSET(Dimensionen!$B$2,0,0,DimensionRows,1),0),IF(ISNUMBER(X33),DimensionRows+1,""))</f>
        <v/>
      </c>
      <c r="Z34" t="str">
        <f ca="1">IF(ISNUMBER(V34),OFFSET(Dimensionen!$D$2,Y34-1,0,1,1),"")</f>
        <v/>
      </c>
      <c r="AA34" t="str">
        <f t="shared" ca="1" si="4"/>
        <v/>
      </c>
    </row>
    <row r="35" spans="1:27" x14ac:dyDescent="0.25">
      <c r="A35" s="2" t="s">
        <v>4</v>
      </c>
      <c r="B35">
        <f>COLUMN(V3)-COLUMN(IndexR)</f>
        <v>18</v>
      </c>
      <c r="E35">
        <f t="array" aca="1" ref="E35" ca="1">IF(E34&lt;$E$1,MIN(IF(OFFSET(AlleInstrumente!$A32,0,0,DataRows,1)&gt;E34,
OFFSET(AlleInstrumente!$A32,0,0,DataRows,1),$E$1+1
)),"")</f>
        <v>53</v>
      </c>
      <c r="F35">
        <f ca="1">IF(ISNUMBER($E35),MATCH("I;"&amp;$E35,OFFSET(AlleInstrumente!$E$2,0,0,DataRows,1),0),"")</f>
        <v>663</v>
      </c>
      <c r="G35">
        <f ca="1">IF(ISNUMBER($E35),IFERROR(MATCH("I",OFFSET(AlleInstrumente!$F$2,F35,0,DataRows-F35,1),0),DataRows-F35+1),"")</f>
        <v>34</v>
      </c>
      <c r="H35" t="str">
        <f t="array" aca="1" ref="H35" ca="1">IF(ISNUMBER($E35),OFFSET(AlleInstrumente!$D$2,F35-1,0,1,1),"")</f>
        <v>Flexible Gestaltung des Arbeitsortes</v>
      </c>
      <c r="J35" t="s">
        <v>0</v>
      </c>
      <c r="K35">
        <f t="array" aca="1" ref="K35" ca="1">IF(ISNUMBER(M35),MIN(IF((OFFSET(Dimensionen!$B$2,0,0,DimensionRows,1) = $M35)*((OFFSET(Dimensionen!$C$2,0,0,DimensionRows,1)&gt;K34)-(OFFSET(Dimensionen!$C$2,0,0,DimensionRows,1)=0)+(M35&gt;M34)) &gt; 0,
OFFSET(Dimensionen!$C$2,0,0,DimensionRows,1),$K$1+1
)),"")</f>
        <v>28</v>
      </c>
      <c r="L35">
        <f t="array" aca="1" ref="L35" ca="1">IF(ISNUMBER(K35),MATCH("D"&amp;";"&amp;K35,
OFFSET(Dimensionen!$A$2,0,0,DimensionRows,1)
&amp;";"&amp;
OFFSET(Dimensionen!$C$2,0,0,DimensionRows,1),0),IF(ISNUMBER(K34),DimensionRows+1,""))</f>
        <v>109</v>
      </c>
      <c r="M35">
        <f t="array" aca="1" ref="M35" ca="1">IF(
MIN(IF((OFFSET(Dimensionen!$B$2,0,0,DimensionRows,1) = $M34)*(OFFSET(Dimensionen!$C$2,0,0,DimensionRows,1)&gt;K34),
OFFSET(Dimensionen!$C$2,0,0,DimensionRows,1),$K$1+1
))&lt;=$K$1,M34,IF(
MIN(IF(OFFSET(Dimensionen!$B$2,0,0,DimensionRows,1)&gt;M34,
OFFSET(Dimensionen!$B$2,0,0,DimensionRows,1),$M$1+1))&lt;=$M$1,
MIN(IF(OFFSET(Dimensionen!$B$2,0,0,DimensionRows,1)&gt;M34,
OFFSET(Dimensionen!$B$2,0,0,DimensionRows,1),$M$1+1)),""))</f>
        <v>22</v>
      </c>
      <c r="N35" t="str">
        <f ca="1">IF(ISNUMBER(K35),OFFSET(Dimensionen!$D$2,L35-1,0,1,1),"")</f>
        <v>männlich</v>
      </c>
      <c r="Q35">
        <f t="array" aca="1" ref="Q35" ca="1">IF(AND(ISNUMBER($Q34),$Q34&lt;$K$1),MIN(IF(_Dimension_id_List&gt;$Q34,_Dimension_id_List,$K$1)),"")</f>
        <v>32</v>
      </c>
      <c r="R35">
        <f t="shared" ca="1" si="0"/>
        <v>9</v>
      </c>
      <c r="S35">
        <f t="shared" ca="1" si="1"/>
        <v>2</v>
      </c>
      <c r="T35" t="str">
        <f t="shared" ca="1" si="2"/>
        <v>Steuerung und Erfolgsbewertung</v>
      </c>
      <c r="U35" t="s">
        <v>0</v>
      </c>
      <c r="V35" t="str">
        <f t="array" aca="1" ref="V35" ca="1">IF(MIN(IF(OFFSET(IndexR,1,_Dimension_typeID,_Dimension_count,1)&gt;V34,
OFFSET(IndexR,1,_Dimension_typeID,_Dimension_count,1),V$1+1
))&lt;=V$1,MIN(IF(OFFSET(IndexR,1,_Dimension_typeID,_Dimension_count,1)&gt;V34,
OFFSET(IndexR,1,_Dimension_typeID,_Dimension_count,1),V$1+1
)),"")</f>
        <v/>
      </c>
      <c r="W35" t="str">
        <f t="shared" ca="1" si="3"/>
        <v/>
      </c>
      <c r="X35" t="str">
        <f t="shared" ca="1" si="5"/>
        <v/>
      </c>
      <c r="Y35" t="str">
        <f t="array" aca="1" ref="Y35" ca="1">IF(ISNUMBER(V35),MATCH("dT"&amp;";"&amp;V35,
OFFSET(Dimensionen!$A$2,0,0,DimensionRows,1)
&amp;";"&amp;
OFFSET(Dimensionen!$B$2,0,0,DimensionRows,1),0),IF(ISNUMBER(X34),DimensionRows+1,""))</f>
        <v/>
      </c>
      <c r="Z35" t="str">
        <f ca="1">IF(ISNUMBER(V35),OFFSET(Dimensionen!$D$2,Y35-1,0,1,1),"")</f>
        <v/>
      </c>
      <c r="AA35" t="str">
        <f t="shared" ca="1" si="4"/>
        <v/>
      </c>
    </row>
    <row r="36" spans="1:27" x14ac:dyDescent="0.25">
      <c r="A36" s="2" t="s">
        <v>74</v>
      </c>
      <c r="B36">
        <f>COLUMN(W3)-COLUMN(IndexR)</f>
        <v>19</v>
      </c>
      <c r="E36">
        <f t="array" aca="1" ref="E36" ca="1">IF(E35&lt;$E$1,MIN(IF(OFFSET(AlleInstrumente!$A33,0,0,DataRows,1)&gt;E35,
OFFSET(AlleInstrumente!$A33,0,0,DataRows,1),$E$1+1
)),"")</f>
        <v>54</v>
      </c>
      <c r="F36">
        <f ca="1">IF(ISNUMBER($E36),MATCH("I;"&amp;$E36,OFFSET(AlleInstrumente!$E$2,0,0,DataRows,1),0),"")</f>
        <v>697</v>
      </c>
      <c r="G36">
        <f ca="1">IF(ISNUMBER($E36),IFERROR(MATCH("I",OFFSET(AlleInstrumente!$F$2,F36,0,DataRows-F36,1),0),DataRows-F36+1),"")</f>
        <v>3</v>
      </c>
      <c r="H36" t="str">
        <f t="array" aca="1" ref="H36" ca="1">IF(ISNUMBER($E36),OFFSET(AlleInstrumente!$D$2,F36-1,0,1,1),"")</f>
        <v>Mitarbeitergespräch</v>
      </c>
      <c r="J36" t="s">
        <v>0</v>
      </c>
      <c r="K36">
        <f t="array" aca="1" ref="K36" ca="1">IF(ISNUMBER(M36),MIN(IF((OFFSET(Dimensionen!$B$2,0,0,DimensionRows,1) = $M36)*((OFFSET(Dimensionen!$C$2,0,0,DimensionRows,1)&gt;K35)-(OFFSET(Dimensionen!$C$2,0,0,DimensionRows,1)=0)+(M36&gt;M35)) &gt; 0,
OFFSET(Dimensionen!$C$2,0,0,DimensionRows,1),$K$1+1
)),"")</f>
        <v>29</v>
      </c>
      <c r="L36">
        <f t="array" aca="1" ref="L36" ca="1">IF(ISNUMBER(K36),MATCH("D"&amp;";"&amp;K36,
OFFSET(Dimensionen!$A$2,0,0,DimensionRows,1)
&amp;";"&amp;
OFFSET(Dimensionen!$C$2,0,0,DimensionRows,1),0),IF(ISNUMBER(K35),DimensionRows+1,""))</f>
        <v>112</v>
      </c>
      <c r="M36">
        <f t="array" aca="1" ref="M36" ca="1">IF(
MIN(IF((OFFSET(Dimensionen!$B$2,0,0,DimensionRows,1) = $M35)*(OFFSET(Dimensionen!$C$2,0,0,DimensionRows,1)&gt;K35),
OFFSET(Dimensionen!$C$2,0,0,DimensionRows,1),$K$1+1
))&lt;=$K$1,M35,IF(
MIN(IF(OFFSET(Dimensionen!$B$2,0,0,DimensionRows,1)&gt;M35,
OFFSET(Dimensionen!$B$2,0,0,DimensionRows,1),$M$1+1))&lt;=$M$1,
MIN(IF(OFFSET(Dimensionen!$B$2,0,0,DimensionRows,1)&gt;M35,
OFFSET(Dimensionen!$B$2,0,0,DimensionRows,1),$M$1+1)),""))</f>
        <v>22</v>
      </c>
      <c r="N36" t="str">
        <f ca="1">IF(ISNUMBER(K36),OFFSET(Dimensionen!$D$2,L36-1,0,1,1),"")</f>
        <v>weiblich</v>
      </c>
      <c r="Q36">
        <f t="array" aca="1" ref="Q36" ca="1">IF(AND(ISNUMBER($Q35),$Q35&lt;$K$1),MIN(IF(_Dimension_id_List&gt;$Q35,_Dimension_id_List,$K$1)),"")</f>
        <v>33</v>
      </c>
      <c r="R36">
        <f t="shared" ca="1" si="0"/>
        <v>10</v>
      </c>
      <c r="S36">
        <f t="shared" ca="1" si="1"/>
        <v>2</v>
      </c>
      <c r="T36" t="str">
        <f t="shared" ca="1" si="2"/>
        <v>Unternehmenskultur</v>
      </c>
      <c r="U36" t="s">
        <v>0</v>
      </c>
      <c r="V36" t="str">
        <f t="array" aca="1" ref="V36" ca="1">IF(MIN(IF(OFFSET(IndexR,1,_Dimension_typeID,_Dimension_count,1)&gt;V35,
OFFSET(IndexR,1,_Dimension_typeID,_Dimension_count,1),V$1+1
))&lt;=V$1,MIN(IF(OFFSET(IndexR,1,_Dimension_typeID,_Dimension_count,1)&gt;V35,
OFFSET(IndexR,1,_Dimension_typeID,_Dimension_count,1),V$1+1
)),"")</f>
        <v/>
      </c>
      <c r="W36" t="str">
        <f t="shared" ca="1" si="3"/>
        <v/>
      </c>
      <c r="X36" t="str">
        <f t="shared" ca="1" si="5"/>
        <v/>
      </c>
      <c r="Y36" t="str">
        <f t="array" aca="1" ref="Y36" ca="1">IF(ISNUMBER(V36),MATCH("dT"&amp;";"&amp;V36,
OFFSET(Dimensionen!$A$2,0,0,DimensionRows,1)
&amp;";"&amp;
OFFSET(Dimensionen!$B$2,0,0,DimensionRows,1),0),IF(ISNUMBER(X35),DimensionRows+1,""))</f>
        <v/>
      </c>
      <c r="Z36" t="str">
        <f ca="1">IF(ISNUMBER(V36),OFFSET(Dimensionen!$D$2,Y36-1,0,1,1),"")</f>
        <v/>
      </c>
      <c r="AA36" t="str">
        <f t="shared" ca="1" si="4"/>
        <v/>
      </c>
    </row>
    <row r="37" spans="1:27" x14ac:dyDescent="0.25">
      <c r="A37" s="2" t="s">
        <v>80</v>
      </c>
      <c r="B37">
        <f>COLUMN(X3)-COLUMN(IndexR)</f>
        <v>20</v>
      </c>
      <c r="E37">
        <f t="array" aca="1" ref="E37" ca="1">IF(E36&lt;$E$1,MIN(IF(OFFSET(AlleInstrumente!$A34,0,0,DataRows,1)&gt;E36,
OFFSET(AlleInstrumente!$A34,0,0,DataRows,1),$E$1+1
)),"")</f>
        <v>55</v>
      </c>
      <c r="F37">
        <f ca="1">IF(ISNUMBER($E37),MATCH("I;"&amp;$E37,OFFSET(AlleInstrumente!$E$2,0,0,DataRows,1),0),"")</f>
        <v>700</v>
      </c>
      <c r="G37">
        <f ca="1">IF(ISNUMBER($E37),IFERROR(MATCH("I",OFFSET(AlleInstrumente!$F$2,F37,0,DataRows-F37,1),0),DataRows-F37+1),"")</f>
        <v>20</v>
      </c>
      <c r="H37" t="str">
        <f t="array" aca="1" ref="H37" ca="1">IF(ISNUMBER($E37),OFFSET(AlleInstrumente!$D$2,F37-1,0,1,1),"")</f>
        <v>Externe Netzwerkbildung</v>
      </c>
      <c r="J37" t="s">
        <v>0</v>
      </c>
      <c r="K37">
        <f t="array" aca="1" ref="K37" ca="1">IF(ISNUMBER(M37),MIN(IF((OFFSET(Dimensionen!$B$2,0,0,DimensionRows,1) = $M37)*((OFFSET(Dimensionen!$C$2,0,0,DimensionRows,1)&gt;K36)-(OFFSET(Dimensionen!$C$2,0,0,DimensionRows,1)=0)+(M37&gt;M36)) &gt; 0,
OFFSET(Dimensionen!$C$2,0,0,DimensionRows,1),$K$1+1
)),"")</f>
        <v>35</v>
      </c>
      <c r="L37">
        <f t="array" aca="1" ref="L37" ca="1">IF(ISNUMBER(K37),MATCH("D"&amp;";"&amp;K37,
OFFSET(Dimensionen!$A$2,0,0,DimensionRows,1)
&amp;";"&amp;
OFFSET(Dimensionen!$C$2,0,0,DimensionRows,1),0),IF(ISNUMBER(K36),DimensionRows+1,""))</f>
        <v>118</v>
      </c>
      <c r="M37">
        <f t="array" aca="1" ref="M37" ca="1">IF(
MIN(IF((OFFSET(Dimensionen!$B$2,0,0,DimensionRows,1) = $M36)*(OFFSET(Dimensionen!$C$2,0,0,DimensionRows,1)&gt;K36),
OFFSET(Dimensionen!$C$2,0,0,DimensionRows,1),$K$1+1
))&lt;=$K$1,M36,IF(
MIN(IF(OFFSET(Dimensionen!$B$2,0,0,DimensionRows,1)&gt;M36,
OFFSET(Dimensionen!$B$2,0,0,DimensionRows,1),$M$1+1))&lt;=$M$1,
MIN(IF(OFFSET(Dimensionen!$B$2,0,0,DimensionRows,1)&gt;M36,
OFFSET(Dimensionen!$B$2,0,0,DimensionRows,1),$M$1+1)),""))</f>
        <v>23</v>
      </c>
      <c r="N37" t="str">
        <f ca="1">IF(ISNUMBER(K37),OFFSET(Dimensionen!$D$2,L37-1,0,1,1),"")</f>
        <v>Anreiztyp: materielle</v>
      </c>
      <c r="Q37">
        <f t="array" aca="1" ref="Q37" ca="1">IF(AND(ISNUMBER($Q36),$Q36&lt;$K$1),MIN(IF(_Dimension_id_List&gt;$Q36,_Dimension_id_List,$K$1)),"")</f>
        <v>35</v>
      </c>
      <c r="R37">
        <f t="shared" ref="R37:R68" ca="1" si="6">IF(ISNUMBER(Q37),MATCH(Q37,OFFSET(IndexR,1,_Dimension_id,_Dimension_count,1),0),"")</f>
        <v>33</v>
      </c>
      <c r="S37">
        <f t="shared" ref="S37:S68" ca="1" si="7">IF(ISNUMBER(Q37),OFFSET(IndexR,R37,_Dimension_typeID,1,1),"")</f>
        <v>23</v>
      </c>
      <c r="T37" t="str">
        <f t="shared" ref="T37:T68" ca="1" si="8">IF(ISNUMBER(Q37),OFFSET(IndexR,R37,_Dimension_title,1,1),"")</f>
        <v>Anreiztyp: materielle</v>
      </c>
      <c r="U37" t="s">
        <v>0</v>
      </c>
      <c r="V37" t="str">
        <f t="array" aca="1" ref="V37" ca="1">IF(MIN(IF(OFFSET(IndexR,1,_Dimension_typeID,_Dimension_count,1)&gt;V36,
OFFSET(IndexR,1,_Dimension_typeID,_Dimension_count,1),V$1+1
))&lt;=V$1,MIN(IF(OFFSET(IndexR,1,_Dimension_typeID,_Dimension_count,1)&gt;V36,
OFFSET(IndexR,1,_Dimension_typeID,_Dimension_count,1),V$1+1
)),"")</f>
        <v/>
      </c>
      <c r="W37" t="str">
        <f t="shared" ca="1" si="3"/>
        <v/>
      </c>
      <c r="X37" t="str">
        <f t="shared" ca="1" si="5"/>
        <v/>
      </c>
      <c r="Y37" t="str">
        <f t="array" aca="1" ref="Y37" ca="1">IF(ISNUMBER(V37),MATCH("dT"&amp;";"&amp;V37,
OFFSET(Dimensionen!$A$2,0,0,DimensionRows,1)
&amp;";"&amp;
OFFSET(Dimensionen!$B$2,0,0,DimensionRows,1),0),IF(ISNUMBER(X36),DimensionRows+1,""))</f>
        <v/>
      </c>
      <c r="Z37" t="str">
        <f ca="1">IF(ISNUMBER(V37),OFFSET(Dimensionen!$D$2,Y37-1,0,1,1),"")</f>
        <v/>
      </c>
      <c r="AA37" t="str">
        <f t="shared" ref="AA37:AA68" ca="1" si="9">IF(ISNUMBER(V37),SUMPRODUCT(POWER(2,OFFSET(IndexR,W37,_Dimension_id,X37,1))*1),"")</f>
        <v/>
      </c>
    </row>
    <row r="38" spans="1:27" x14ac:dyDescent="0.25">
      <c r="A38" s="2" t="s">
        <v>75</v>
      </c>
      <c r="B38">
        <f>COLUMN(Y3)-COLUMN(IndexR)</f>
        <v>21</v>
      </c>
      <c r="E38" t="str">
        <f t="array" aca="1" ref="E38" ca="1">IF(E37&lt;$E$1,MIN(IF(OFFSET(AlleInstrumente!$A35,0,0,DataRows,1)&gt;E37,
OFFSET(AlleInstrumente!$A35,0,0,DataRows,1),$E$1+1
)),"")</f>
        <v/>
      </c>
      <c r="F38" t="str">
        <f ca="1">IF(ISNUMBER($E38),MATCH("I;"&amp;$E38,OFFSET(AlleInstrumente!$E$2,0,0,DataRows,1),0),"")</f>
        <v/>
      </c>
      <c r="G38" t="str">
        <f ca="1">IF(ISNUMBER($E38),IFERROR(MATCH("I",OFFSET(AlleInstrumente!$F$2,F38,0,DataRows-F38,1),0),DataRows-F38+1),"")</f>
        <v/>
      </c>
      <c r="H38" t="str">
        <f t="array" aca="1" ref="H38" ca="1">IF(ISNUMBER($E38),OFFSET(AlleInstrumente!$D$2,F38-1,0,1,1),"")</f>
        <v/>
      </c>
      <c r="J38" t="s">
        <v>0</v>
      </c>
      <c r="K38">
        <f t="array" aca="1" ref="K38" ca="1">IF(ISNUMBER(M38),MIN(IF((OFFSET(Dimensionen!$B$2,0,0,DimensionRows,1) = $M38)*((OFFSET(Dimensionen!$C$2,0,0,DimensionRows,1)&gt;K37)-(OFFSET(Dimensionen!$C$2,0,0,DimensionRows,1)=0)+(M38&gt;M37)) &gt; 0,
OFFSET(Dimensionen!$C$2,0,0,DimensionRows,1),$K$1+1
)),"")</f>
        <v>36</v>
      </c>
      <c r="L38">
        <f t="array" aca="1" ref="L38" ca="1">IF(ISNUMBER(K38),MATCH("D"&amp;";"&amp;K38,
OFFSET(Dimensionen!$A$2,0,0,DimensionRows,1)
&amp;";"&amp;
OFFSET(Dimensionen!$C$2,0,0,DimensionRows,1),0),IF(ISNUMBER(K37),DimensionRows+1,""))</f>
        <v>121</v>
      </c>
      <c r="M38">
        <f t="array" aca="1" ref="M38" ca="1">IF(
MIN(IF((OFFSET(Dimensionen!$B$2,0,0,DimensionRows,1) = $M37)*(OFFSET(Dimensionen!$C$2,0,0,DimensionRows,1)&gt;K37),
OFFSET(Dimensionen!$C$2,0,0,DimensionRows,1),$K$1+1
))&lt;=$K$1,M37,IF(
MIN(IF(OFFSET(Dimensionen!$B$2,0,0,DimensionRows,1)&gt;M37,
OFFSET(Dimensionen!$B$2,0,0,DimensionRows,1),$M$1+1))&lt;=$M$1,
MIN(IF(OFFSET(Dimensionen!$B$2,0,0,DimensionRows,1)&gt;M37,
OFFSET(Dimensionen!$B$2,0,0,DimensionRows,1),$M$1+1)),""))</f>
        <v>23</v>
      </c>
      <c r="N38" t="str">
        <f ca="1">IF(ISNUMBER(K38),OFFSET(Dimensionen!$D$2,L38-1,0,1,1),"")</f>
        <v>Anreiztyp: immateriell</v>
      </c>
      <c r="Q38">
        <f t="array" aca="1" ref="Q38" ca="1">IF(AND(ISNUMBER($Q37),$Q37&lt;$K$1),MIN(IF(_Dimension_id_List&gt;$Q37,_Dimension_id_List,$K$1)),"")</f>
        <v>36</v>
      </c>
      <c r="R38">
        <f t="shared" ca="1" si="6"/>
        <v>34</v>
      </c>
      <c r="S38">
        <f t="shared" ca="1" si="7"/>
        <v>23</v>
      </c>
      <c r="T38" t="str">
        <f t="shared" ca="1" si="8"/>
        <v>Anreiztyp: immateriell</v>
      </c>
      <c r="U38" t="s">
        <v>0</v>
      </c>
      <c r="V38" t="str">
        <f t="array" aca="1" ref="V38" ca="1">IF(MIN(IF(OFFSET(IndexR,1,_Dimension_typeID,_Dimension_count,1)&gt;V37,
OFFSET(IndexR,1,_Dimension_typeID,_Dimension_count,1),V$1+1
))&lt;=V$1,MIN(IF(OFFSET(IndexR,1,_Dimension_typeID,_Dimension_count,1)&gt;V37,
OFFSET(IndexR,1,_Dimension_typeID,_Dimension_count,1),V$1+1
)),"")</f>
        <v/>
      </c>
      <c r="W38" t="str">
        <f t="shared" ca="1" si="3"/>
        <v/>
      </c>
      <c r="X38" t="str">
        <f t="shared" ca="1" si="5"/>
        <v/>
      </c>
      <c r="Y38" t="str">
        <f t="array" aca="1" ref="Y38" ca="1">IF(ISNUMBER(V38),MATCH("dT"&amp;";"&amp;V38,
OFFSET(Dimensionen!$A$2,0,0,DimensionRows,1)
&amp;";"&amp;
OFFSET(Dimensionen!$B$2,0,0,DimensionRows,1),0),IF(ISNUMBER(X37),DimensionRows+1,""))</f>
        <v/>
      </c>
      <c r="Z38" t="str">
        <f ca="1">IF(ISNUMBER(V38),OFFSET(Dimensionen!$D$2,Y38-1,0,1,1),"")</f>
        <v/>
      </c>
      <c r="AA38" t="str">
        <f t="shared" ca="1" si="9"/>
        <v/>
      </c>
    </row>
    <row r="39" spans="1:27" x14ac:dyDescent="0.25">
      <c r="A39" s="2" t="s">
        <v>5</v>
      </c>
      <c r="B39">
        <f>COLUMN(Z3)-COLUMN(IndexR)</f>
        <v>22</v>
      </c>
      <c r="E39" t="str">
        <f t="array" aca="1" ref="E39" ca="1">IF(E38&lt;$E$1,MIN(IF(OFFSET(AlleInstrumente!$A36,0,0,DataRows,1)&gt;E38,
OFFSET(AlleInstrumente!$A36,0,0,DataRows,1),$E$1+1
)),"")</f>
        <v/>
      </c>
      <c r="F39" t="str">
        <f ca="1">IF(ISNUMBER($E39),MATCH("I;"&amp;$E39,OFFSET(AlleInstrumente!$E$2,0,0,DataRows,1),0),"")</f>
        <v/>
      </c>
      <c r="G39" t="str">
        <f ca="1">IF(ISNUMBER($E39),IFERROR(MATCH("I",OFFSET(AlleInstrumente!$F$2,F39,0,DataRows-F39,1),0),DataRows-F39+1),"")</f>
        <v/>
      </c>
      <c r="H39" t="str">
        <f t="array" aca="1" ref="H39" ca="1">IF(ISNUMBER($E39),OFFSET(AlleInstrumente!$D$2,F39-1,0,1,1),"")</f>
        <v/>
      </c>
      <c r="J39" t="s">
        <v>0</v>
      </c>
      <c r="K39" t="str">
        <f t="array" aca="1" ref="K39" ca="1">IF(ISNUMBER(M39),MIN(IF((OFFSET(Dimensionen!$B$2,0,0,DimensionRows,1) = $M39)*((OFFSET(Dimensionen!$C$2,0,0,DimensionRows,1)&gt;K38)-(OFFSET(Dimensionen!$C$2,0,0,DimensionRows,1)=0)+(M39&gt;M38)) &gt; 0,
OFFSET(Dimensionen!$C$2,0,0,DimensionRows,1),$K$1+1
)),"")</f>
        <v/>
      </c>
      <c r="L39">
        <f t="array" aca="1" ref="L39" ca="1">IF(ISNUMBER(K39),MATCH("D"&amp;";"&amp;K39,
OFFSET(Dimensionen!$A$2,0,0,DimensionRows,1)
&amp;";"&amp;
OFFSET(Dimensionen!$C$2,0,0,DimensionRows,1),0),IF(ISNUMBER(K38),DimensionRows+1,""))</f>
        <v>124</v>
      </c>
      <c r="M39" t="str">
        <f t="array" aca="1" ref="M39" ca="1">IF(
MIN(IF((OFFSET(Dimensionen!$B$2,0,0,DimensionRows,1) = $M38)*(OFFSET(Dimensionen!$C$2,0,0,DimensionRows,1)&gt;K38),
OFFSET(Dimensionen!$C$2,0,0,DimensionRows,1),$K$1+1
))&lt;=$K$1,M38,IF(
MIN(IF(OFFSET(Dimensionen!$B$2,0,0,DimensionRows,1)&gt;M38,
OFFSET(Dimensionen!$B$2,0,0,DimensionRows,1),$M$1+1))&lt;=$M$1,
MIN(IF(OFFSET(Dimensionen!$B$2,0,0,DimensionRows,1)&gt;M38,
OFFSET(Dimensionen!$B$2,0,0,DimensionRows,1),$M$1+1)),""))</f>
        <v/>
      </c>
      <c r="N39" t="str">
        <f ca="1">IF(ISNUMBER(K39),OFFSET(Dimensionen!$D$2,L39-1,0,1,1),"")</f>
        <v/>
      </c>
      <c r="Q39" t="str">
        <f t="array" aca="1" ref="Q39" ca="1">IF(AND(ISNUMBER($Q38),$Q38&lt;$K$1),MIN(IF(_Dimension_id_List&gt;$Q38,_Dimension_id_List,$K$1)),"")</f>
        <v/>
      </c>
      <c r="R39" t="str">
        <f t="shared" ca="1" si="6"/>
        <v/>
      </c>
      <c r="S39" t="str">
        <f t="shared" ca="1" si="7"/>
        <v/>
      </c>
      <c r="T39" t="str">
        <f t="shared" ca="1" si="8"/>
        <v/>
      </c>
      <c r="U39" t="s">
        <v>0</v>
      </c>
      <c r="V39" t="str">
        <f t="array" aca="1" ref="V39" ca="1">IF(MIN(IF(OFFSET(IndexR,1,_Dimension_typeID,_Dimension_count,1)&gt;V38,
OFFSET(IndexR,1,_Dimension_typeID,_Dimension_count,1),V$1+1
))&lt;=V$1,MIN(IF(OFFSET(IndexR,1,_Dimension_typeID,_Dimension_count,1)&gt;V38,
OFFSET(IndexR,1,_Dimension_typeID,_Dimension_count,1),V$1+1
)),"")</f>
        <v/>
      </c>
      <c r="W39" t="str">
        <f t="shared" ca="1" si="3"/>
        <v/>
      </c>
      <c r="X39" t="str">
        <f t="shared" ca="1" si="5"/>
        <v/>
      </c>
      <c r="Y39" t="str">
        <f t="array" aca="1" ref="Y39" ca="1">IF(ISNUMBER(V39),MATCH("dT"&amp;";"&amp;V39,
OFFSET(Dimensionen!$A$2,0,0,DimensionRows,1)
&amp;";"&amp;
OFFSET(Dimensionen!$B$2,0,0,DimensionRows,1),0),IF(ISNUMBER(X38),DimensionRows+1,""))</f>
        <v/>
      </c>
      <c r="Z39" t="str">
        <f ca="1">IF(ISNUMBER(V39),OFFSET(Dimensionen!$D$2,Y39-1,0,1,1),"")</f>
        <v/>
      </c>
      <c r="AA39" t="str">
        <f t="shared" ca="1" si="9"/>
        <v/>
      </c>
    </row>
    <row r="40" spans="1:27" x14ac:dyDescent="0.25">
      <c r="A40" s="2" t="s">
        <v>50</v>
      </c>
      <c r="B40">
        <f>COLUMN(AA3)-COLUMN(IndexR)</f>
        <v>23</v>
      </c>
      <c r="E40" t="str">
        <f t="array" aca="1" ref="E40" ca="1">IF(E39&lt;$E$1,MIN(IF(OFFSET(AlleInstrumente!$A37,0,0,DataRows,1)&gt;E39,
OFFSET(AlleInstrumente!$A37,0,0,DataRows,1),$E$1+1
)),"")</f>
        <v/>
      </c>
      <c r="F40" t="str">
        <f ca="1">IF(ISNUMBER($E40),MATCH("I;"&amp;$E40,OFFSET(AlleInstrumente!$E$2,0,0,DataRows,1),0),"")</f>
        <v/>
      </c>
      <c r="G40" t="str">
        <f ca="1">IF(ISNUMBER($E40),IFERROR(MATCH("I",OFFSET(AlleInstrumente!$F$2,F40,0,DataRows-F40,1),0),DataRows-F40+1),"")</f>
        <v/>
      </c>
      <c r="H40" t="str">
        <f t="array" aca="1" ref="H40" ca="1">IF(ISNUMBER($E40),OFFSET(AlleInstrumente!$D$2,F40-1,0,1,1),"")</f>
        <v/>
      </c>
      <c r="J40" t="s">
        <v>0</v>
      </c>
      <c r="K40" t="str">
        <f t="array" aca="1" ref="K40" ca="1">IF(ISNUMBER(M40),MIN(IF((OFFSET(Dimensionen!$B$2,0,0,DimensionRows,1) = $M40)*((OFFSET(Dimensionen!$C$2,0,0,DimensionRows,1)&gt;K39)-(OFFSET(Dimensionen!$C$2,0,0,DimensionRows,1)=0)+(M40&gt;M39)) &gt; 0,
OFFSET(Dimensionen!$C$2,0,0,DimensionRows,1),$K$1+1
)),"")</f>
        <v/>
      </c>
      <c r="L40" t="str">
        <f t="array" aca="1" ref="L40" ca="1">IF(ISNUMBER(K40),MATCH("D"&amp;";"&amp;K40,
OFFSET(Dimensionen!$A$2,0,0,DimensionRows,1)
&amp;";"&amp;
OFFSET(Dimensionen!$C$2,0,0,DimensionRows,1),0),IF(ISNUMBER(K39),DimensionRows+1,""))</f>
        <v/>
      </c>
      <c r="M40" t="str">
        <f t="array" aca="1" ref="M40" ca="1">IF(
MIN(IF((OFFSET(Dimensionen!$B$2,0,0,DimensionRows,1) = $M39)*(OFFSET(Dimensionen!$C$2,0,0,DimensionRows,1)&gt;K39),
OFFSET(Dimensionen!$C$2,0,0,DimensionRows,1),$K$1+1
))&lt;=$K$1,M39,IF(
MIN(IF(OFFSET(Dimensionen!$B$2,0,0,DimensionRows,1)&gt;M39,
OFFSET(Dimensionen!$B$2,0,0,DimensionRows,1),$M$1+1))&lt;=$M$1,
MIN(IF(OFFSET(Dimensionen!$B$2,0,0,DimensionRows,1)&gt;M39,
OFFSET(Dimensionen!$B$2,0,0,DimensionRows,1),$M$1+1)),""))</f>
        <v/>
      </c>
      <c r="N40" t="str">
        <f ca="1">IF(ISNUMBER(K40),OFFSET(Dimensionen!$D$2,L40-1,0,1,1),"")</f>
        <v/>
      </c>
      <c r="Q40" t="str">
        <f t="array" aca="1" ref="Q40" ca="1">IF(AND(ISNUMBER($Q39),$Q39&lt;$K$1),MIN(IF(_Dimension_id_List&gt;$Q39,_Dimension_id_List,$K$1)),"")</f>
        <v/>
      </c>
      <c r="R40" t="str">
        <f t="shared" ca="1" si="6"/>
        <v/>
      </c>
      <c r="S40" t="str">
        <f t="shared" ca="1" si="7"/>
        <v/>
      </c>
      <c r="T40" t="str">
        <f t="shared" ca="1" si="8"/>
        <v/>
      </c>
      <c r="U40" t="s">
        <v>0</v>
      </c>
      <c r="V40" t="str">
        <f t="array" aca="1" ref="V40" ca="1">IF(MIN(IF(OFFSET(IndexR,1,_Dimension_typeID,_Dimension_count,1)&gt;V39,
OFFSET(IndexR,1,_Dimension_typeID,_Dimension_count,1),V$1+1
))&lt;=V$1,MIN(IF(OFFSET(IndexR,1,_Dimension_typeID,_Dimension_count,1)&gt;V39,
OFFSET(IndexR,1,_Dimension_typeID,_Dimension_count,1),V$1+1
)),"")</f>
        <v/>
      </c>
      <c r="W40" t="str">
        <f t="shared" ca="1" si="3"/>
        <v/>
      </c>
      <c r="X40" t="str">
        <f t="shared" ca="1" si="5"/>
        <v/>
      </c>
      <c r="Y40" t="str">
        <f t="array" aca="1" ref="Y40" ca="1">IF(ISNUMBER(V40),MATCH("dT"&amp;";"&amp;V40,
OFFSET(Dimensionen!$A$2,0,0,DimensionRows,1)
&amp;";"&amp;
OFFSET(Dimensionen!$B$2,0,0,DimensionRows,1),0),IF(ISNUMBER(X39),DimensionRows+1,""))</f>
        <v/>
      </c>
      <c r="Z40" t="str">
        <f ca="1">IF(ISNUMBER(V40),OFFSET(Dimensionen!$D$2,Y40-1,0,1,1),"")</f>
        <v/>
      </c>
      <c r="AA40" t="str">
        <f t="shared" ca="1" si="9"/>
        <v/>
      </c>
    </row>
    <row r="41" spans="1:27" x14ac:dyDescent="0.25">
      <c r="E41" t="str">
        <f t="array" aca="1" ref="E41" ca="1">IF(E40&lt;$E$1,MIN(IF(OFFSET(AlleInstrumente!$A38,0,0,DataRows,1)&gt;E40,
OFFSET(AlleInstrumente!$A38,0,0,DataRows,1),$E$1+1
)),"")</f>
        <v/>
      </c>
      <c r="F41" t="str">
        <f ca="1">IF(ISNUMBER($E41),MATCH("I;"&amp;$E41,OFFSET(AlleInstrumente!$E$2,0,0,DataRows,1),0),"")</f>
        <v/>
      </c>
      <c r="G41" t="str">
        <f ca="1">IF(ISNUMBER($E41),IFERROR(MATCH("I",OFFSET(AlleInstrumente!$F$2,F41,0,DataRows-F41,1),0),DataRows-F41+1),"")</f>
        <v/>
      </c>
      <c r="H41" t="str">
        <f t="array" aca="1" ref="H41" ca="1">IF(ISNUMBER($E41),OFFSET(AlleInstrumente!$D$2,F41-1,0,1,1),"")</f>
        <v/>
      </c>
      <c r="J41" t="s">
        <v>0</v>
      </c>
      <c r="K41" t="str">
        <f t="array" aca="1" ref="K41" ca="1">IF(ISNUMBER(M41),MIN(IF((OFFSET(Dimensionen!$B$2,0,0,DimensionRows,1) = $M41)*((OFFSET(Dimensionen!$C$2,0,0,DimensionRows,1)&gt;K40)-(OFFSET(Dimensionen!$C$2,0,0,DimensionRows,1)=0)+(M41&gt;M40)) &gt; 0,
OFFSET(Dimensionen!$C$2,0,0,DimensionRows,1),$K$1+1
)),"")</f>
        <v/>
      </c>
      <c r="L41" t="str">
        <f t="array" aca="1" ref="L41" ca="1">IF(ISNUMBER(K41),MATCH("D"&amp;";"&amp;K41,
OFFSET(Dimensionen!$A$2,0,0,DimensionRows,1)
&amp;";"&amp;
OFFSET(Dimensionen!$C$2,0,0,DimensionRows,1),0),IF(ISNUMBER(K40),DimensionRows+1,""))</f>
        <v/>
      </c>
      <c r="M41" t="str">
        <f t="array" aca="1" ref="M41" ca="1">IF(
MIN(IF((OFFSET(Dimensionen!$B$2,0,0,DimensionRows,1) = $M40)*(OFFSET(Dimensionen!$C$2,0,0,DimensionRows,1)&gt;K40),
OFFSET(Dimensionen!$C$2,0,0,DimensionRows,1),$K$1+1
))&lt;=$K$1,M40,IF(
MIN(IF(OFFSET(Dimensionen!$B$2,0,0,DimensionRows,1)&gt;M40,
OFFSET(Dimensionen!$B$2,0,0,DimensionRows,1),$M$1+1))&lt;=$M$1,
MIN(IF(OFFSET(Dimensionen!$B$2,0,0,DimensionRows,1)&gt;M40,
OFFSET(Dimensionen!$B$2,0,0,DimensionRows,1),$M$1+1)),""))</f>
        <v/>
      </c>
      <c r="N41" t="str">
        <f ca="1">IF(ISNUMBER(K41),OFFSET(Dimensionen!$D$2,L41-1,0,1,1),"")</f>
        <v/>
      </c>
      <c r="Q41" t="str">
        <f t="array" aca="1" ref="Q41" ca="1">IF(AND(ISNUMBER($Q40),$Q40&lt;$K$1),MIN(IF(_Dimension_id_List&gt;$Q40,_Dimension_id_List,$K$1)),"")</f>
        <v/>
      </c>
      <c r="R41" t="str">
        <f t="shared" ca="1" si="6"/>
        <v/>
      </c>
      <c r="S41" t="str">
        <f t="shared" ca="1" si="7"/>
        <v/>
      </c>
      <c r="T41" t="str">
        <f t="shared" ca="1" si="8"/>
        <v/>
      </c>
      <c r="U41" t="s">
        <v>0</v>
      </c>
      <c r="V41" t="str">
        <f t="array" aca="1" ref="V41" ca="1">IF(MIN(IF(OFFSET(IndexR,1,_Dimension_typeID,_Dimension_count,1)&gt;V40,
OFFSET(IndexR,1,_Dimension_typeID,_Dimension_count,1),V$1+1
))&lt;=V$1,MIN(IF(OFFSET(IndexR,1,_Dimension_typeID,_Dimension_count,1)&gt;V40,
OFFSET(IndexR,1,_Dimension_typeID,_Dimension_count,1),V$1+1
)),"")</f>
        <v/>
      </c>
      <c r="W41" t="str">
        <f t="shared" ca="1" si="3"/>
        <v/>
      </c>
      <c r="X41" t="str">
        <f t="shared" ca="1" si="5"/>
        <v/>
      </c>
      <c r="Y41" t="str">
        <f t="array" aca="1" ref="Y41" ca="1">IF(ISNUMBER(V41),MATCH("dT"&amp;";"&amp;V41,
OFFSET(Dimensionen!$A$2,0,0,DimensionRows,1)
&amp;";"&amp;
OFFSET(Dimensionen!$B$2,0,0,DimensionRows,1),0),IF(ISNUMBER(X40),DimensionRows+1,""))</f>
        <v/>
      </c>
      <c r="Z41" t="str">
        <f ca="1">IF(ISNUMBER(V41),OFFSET(Dimensionen!$D$2,Y41-1,0,1,1),"")</f>
        <v/>
      </c>
      <c r="AA41" t="str">
        <f t="shared" ca="1" si="9"/>
        <v/>
      </c>
    </row>
    <row r="42" spans="1:27" x14ac:dyDescent="0.25">
      <c r="E42" t="str">
        <f t="array" aca="1" ref="E42" ca="1">IF(E41&lt;$E$1,MIN(IF(OFFSET(AlleInstrumente!$A39,0,0,DataRows,1)&gt;E41,
OFFSET(AlleInstrumente!$A39,0,0,DataRows,1),$E$1+1
)),"")</f>
        <v/>
      </c>
      <c r="F42" t="str">
        <f ca="1">IF(ISNUMBER($E42),MATCH("I;"&amp;$E42,OFFSET(AlleInstrumente!$E$2,0,0,DataRows,1),0),"")</f>
        <v/>
      </c>
      <c r="G42" t="str">
        <f ca="1">IF(ISNUMBER($E42),IFERROR(MATCH("I",OFFSET(AlleInstrumente!$F$2,F42,0,DataRows-F42,1),0),DataRows-F42+1),"")</f>
        <v/>
      </c>
      <c r="H42" t="str">
        <f t="array" aca="1" ref="H42" ca="1">IF(ISNUMBER($E42),OFFSET(AlleInstrumente!$D$2,F42-1,0,1,1),"")</f>
        <v/>
      </c>
      <c r="J42" t="s">
        <v>0</v>
      </c>
      <c r="K42" t="str">
        <f t="array" aca="1" ref="K42" ca="1">IF(ISNUMBER(M42),MIN(IF((OFFSET(Dimensionen!$B$2,0,0,DimensionRows,1) = $M42)*((OFFSET(Dimensionen!$C$2,0,0,DimensionRows,1)&gt;K41)-(OFFSET(Dimensionen!$C$2,0,0,DimensionRows,1)=0)+(M42&gt;M41)) &gt; 0,
OFFSET(Dimensionen!$C$2,0,0,DimensionRows,1),$K$1+1
)),"")</f>
        <v/>
      </c>
      <c r="L42" t="str">
        <f t="array" aca="1" ref="L42" ca="1">IF(ISNUMBER(K42),MATCH("D"&amp;";"&amp;K42,
OFFSET(Dimensionen!$A$2,0,0,DimensionRows,1)
&amp;";"&amp;
OFFSET(Dimensionen!$C$2,0,0,DimensionRows,1),0),IF(ISNUMBER(K41),DimensionRows+1,""))</f>
        <v/>
      </c>
      <c r="M42" t="str">
        <f t="array" aca="1" ref="M42" ca="1">IF(
MIN(IF((OFFSET(Dimensionen!$B$2,0,0,DimensionRows,1) = $M41)*(OFFSET(Dimensionen!$C$2,0,0,DimensionRows,1)&gt;K41),
OFFSET(Dimensionen!$C$2,0,0,DimensionRows,1),$K$1+1
))&lt;=$K$1,M41,IF(
MIN(IF(OFFSET(Dimensionen!$B$2,0,0,DimensionRows,1)&gt;M41,
OFFSET(Dimensionen!$B$2,0,0,DimensionRows,1),$M$1+1))&lt;=$M$1,
MIN(IF(OFFSET(Dimensionen!$B$2,0,0,DimensionRows,1)&gt;M41,
OFFSET(Dimensionen!$B$2,0,0,DimensionRows,1),$M$1+1)),""))</f>
        <v/>
      </c>
      <c r="N42" t="str">
        <f ca="1">IF(ISNUMBER(K42),OFFSET(Dimensionen!$D$2,L42-1,0,1,1),"")</f>
        <v/>
      </c>
      <c r="Q42" t="str">
        <f t="array" aca="1" ref="Q42" ca="1">IF(AND(ISNUMBER($Q41),$Q41&lt;$K$1),MIN(IF(_Dimension_id_List&gt;$Q41,_Dimension_id_List,$K$1)),"")</f>
        <v/>
      </c>
      <c r="R42" t="str">
        <f t="shared" ca="1" si="6"/>
        <v/>
      </c>
      <c r="S42" t="str">
        <f t="shared" ca="1" si="7"/>
        <v/>
      </c>
      <c r="T42" t="str">
        <f t="shared" ca="1" si="8"/>
        <v/>
      </c>
      <c r="U42" t="s">
        <v>0</v>
      </c>
      <c r="V42" t="str">
        <f t="array" aca="1" ref="V42" ca="1">IF(MIN(IF(OFFSET(IndexR,1,_Dimension_typeID,_Dimension_count,1)&gt;V41,
OFFSET(IndexR,1,_Dimension_typeID,_Dimension_count,1),V$1+1
))&lt;=V$1,MIN(IF(OFFSET(IndexR,1,_Dimension_typeID,_Dimension_count,1)&gt;V41,
OFFSET(IndexR,1,_Dimension_typeID,_Dimension_count,1),V$1+1
)),"")</f>
        <v/>
      </c>
      <c r="W42" t="str">
        <f t="shared" ca="1" si="3"/>
        <v/>
      </c>
      <c r="X42" t="str">
        <f t="shared" ca="1" si="5"/>
        <v/>
      </c>
      <c r="Y42" t="str">
        <f t="array" aca="1" ref="Y42" ca="1">IF(ISNUMBER(V42),MATCH("dT"&amp;";"&amp;V42,
OFFSET(Dimensionen!$A$2,0,0,DimensionRows,1)
&amp;";"&amp;
OFFSET(Dimensionen!$B$2,0,0,DimensionRows,1),0),IF(ISNUMBER(X41),DimensionRows+1,""))</f>
        <v/>
      </c>
      <c r="Z42" t="str">
        <f ca="1">IF(ISNUMBER(V42),OFFSET(Dimensionen!$D$2,Y42-1,0,1,1),"")</f>
        <v/>
      </c>
      <c r="AA42" t="str">
        <f t="shared" ca="1" si="9"/>
        <v/>
      </c>
    </row>
    <row r="43" spans="1:27" x14ac:dyDescent="0.25">
      <c r="E43" t="str">
        <f t="array" aca="1" ref="E43" ca="1">IF(E42&lt;$E$1,MIN(IF(OFFSET(AlleInstrumente!$A40,0,0,DataRows,1)&gt;E42,
OFFSET(AlleInstrumente!$A40,0,0,DataRows,1),$E$1+1
)),"")</f>
        <v/>
      </c>
      <c r="F43" t="str">
        <f ca="1">IF(ISNUMBER($E43),MATCH("I;"&amp;$E43,OFFSET(AlleInstrumente!$E$2,0,0,DataRows,1),0),"")</f>
        <v/>
      </c>
      <c r="G43" t="str">
        <f ca="1">IF(ISNUMBER($E43),IFERROR(MATCH("I",OFFSET(AlleInstrumente!$F$2,F43,0,DataRows-F43,1),0),DataRows-F43+1),"")</f>
        <v/>
      </c>
      <c r="H43" t="str">
        <f t="array" aca="1" ref="H43" ca="1">IF(ISNUMBER($E43),OFFSET(AlleInstrumente!$D$2,F43-1,0,1,1),"")</f>
        <v/>
      </c>
      <c r="J43" t="s">
        <v>0</v>
      </c>
      <c r="K43" t="str">
        <f t="array" aca="1" ref="K43" ca="1">IF(ISNUMBER(M43),MIN(IF((OFFSET(Dimensionen!$B$2,0,0,DimensionRows,1) = $M43)*((OFFSET(Dimensionen!$C$2,0,0,DimensionRows,1)&gt;K42)-(OFFSET(Dimensionen!$C$2,0,0,DimensionRows,1)=0)+(M43&gt;M42)) &gt; 0,
OFFSET(Dimensionen!$C$2,0,0,DimensionRows,1),$K$1+1
)),"")</f>
        <v/>
      </c>
      <c r="L43" t="str">
        <f t="array" aca="1" ref="L43" ca="1">IF(ISNUMBER(K43),MATCH("D"&amp;";"&amp;K43,
OFFSET(Dimensionen!$A$2,0,0,DimensionRows,1)
&amp;";"&amp;
OFFSET(Dimensionen!$C$2,0,0,DimensionRows,1),0),IF(ISNUMBER(K42),DimensionRows+1,""))</f>
        <v/>
      </c>
      <c r="M43" t="str">
        <f t="array" aca="1" ref="M43" ca="1">IF(
MIN(IF((OFFSET(Dimensionen!$B$2,0,0,DimensionRows,1) = $M42)*(OFFSET(Dimensionen!$C$2,0,0,DimensionRows,1)&gt;K42),
OFFSET(Dimensionen!$C$2,0,0,DimensionRows,1),$K$1+1
))&lt;=$K$1,M42,IF(
MIN(IF(OFFSET(Dimensionen!$B$2,0,0,DimensionRows,1)&gt;M42,
OFFSET(Dimensionen!$B$2,0,0,DimensionRows,1),$M$1+1))&lt;=$M$1,
MIN(IF(OFFSET(Dimensionen!$B$2,0,0,DimensionRows,1)&gt;M42,
OFFSET(Dimensionen!$B$2,0,0,DimensionRows,1),$M$1+1)),""))</f>
        <v/>
      </c>
      <c r="N43" t="str">
        <f ca="1">IF(ISNUMBER(K43),OFFSET(Dimensionen!$D$2,L43-1,0,1,1),"")</f>
        <v/>
      </c>
      <c r="Q43" t="str">
        <f t="array" aca="1" ref="Q43" ca="1">IF(AND(ISNUMBER($Q42),$Q42&lt;$K$1),MIN(IF(_Dimension_id_List&gt;$Q42,_Dimension_id_List,$K$1)),"")</f>
        <v/>
      </c>
      <c r="R43" t="str">
        <f t="shared" ca="1" si="6"/>
        <v/>
      </c>
      <c r="S43" t="str">
        <f t="shared" ca="1" si="7"/>
        <v/>
      </c>
      <c r="T43" t="str">
        <f t="shared" ca="1" si="8"/>
        <v/>
      </c>
      <c r="U43" t="s">
        <v>0</v>
      </c>
      <c r="V43" t="str">
        <f t="array" aca="1" ref="V43" ca="1">IF(MIN(IF(OFFSET(IndexR,1,_Dimension_typeID,_Dimension_count,1)&gt;V42,
OFFSET(IndexR,1,_Dimension_typeID,_Dimension_count,1),V$1+1
))&lt;=V$1,MIN(IF(OFFSET(IndexR,1,_Dimension_typeID,_Dimension_count,1)&gt;V42,
OFFSET(IndexR,1,_Dimension_typeID,_Dimension_count,1),V$1+1
)),"")</f>
        <v/>
      </c>
      <c r="W43" t="str">
        <f t="shared" ca="1" si="3"/>
        <v/>
      </c>
      <c r="X43" t="str">
        <f t="shared" ca="1" si="5"/>
        <v/>
      </c>
      <c r="Y43" t="str">
        <f t="array" aca="1" ref="Y43" ca="1">IF(ISNUMBER(V43),MATCH("dT"&amp;";"&amp;V43,
OFFSET(Dimensionen!$A$2,0,0,DimensionRows,1)
&amp;";"&amp;
OFFSET(Dimensionen!$B$2,0,0,DimensionRows,1),0),IF(ISNUMBER(X42),DimensionRows+1,""))</f>
        <v/>
      </c>
      <c r="Z43" t="str">
        <f ca="1">IF(ISNUMBER(V43),OFFSET(Dimensionen!$D$2,Y43-1,0,1,1),"")</f>
        <v/>
      </c>
      <c r="AA43" t="str">
        <f t="shared" ca="1" si="9"/>
        <v/>
      </c>
    </row>
    <row r="44" spans="1:27" x14ac:dyDescent="0.25">
      <c r="E44" t="str">
        <f t="array" aca="1" ref="E44" ca="1">IF(E43&lt;$E$1,MIN(IF(OFFSET(AlleInstrumente!$A41,0,0,DataRows,1)&gt;E43,
OFFSET(AlleInstrumente!$A41,0,0,DataRows,1),$E$1+1
)),"")</f>
        <v/>
      </c>
      <c r="F44" t="str">
        <f ca="1">IF(ISNUMBER($E44),MATCH("I;"&amp;$E44,OFFSET(AlleInstrumente!$E$2,0,0,DataRows,1),0),"")</f>
        <v/>
      </c>
      <c r="G44" t="str">
        <f ca="1">IF(ISNUMBER($E44),IFERROR(MATCH("I",OFFSET(AlleInstrumente!$F$2,F44,0,DataRows-F44,1),0),DataRows-F44+1),"")</f>
        <v/>
      </c>
      <c r="H44" t="str">
        <f t="array" aca="1" ref="H44" ca="1">IF(ISNUMBER($E44),OFFSET(AlleInstrumente!$D$2,F44-1,0,1,1),"")</f>
        <v/>
      </c>
      <c r="J44" t="s">
        <v>0</v>
      </c>
      <c r="K44" t="str">
        <f t="array" aca="1" ref="K44" ca="1">IF(ISNUMBER(M44),MIN(IF((OFFSET(Dimensionen!$B$2,0,0,DimensionRows,1) = $M44)*((OFFSET(Dimensionen!$C$2,0,0,DimensionRows,1)&gt;K43)-(OFFSET(Dimensionen!$C$2,0,0,DimensionRows,1)=0)+(M44&gt;M43)) &gt; 0,
OFFSET(Dimensionen!$C$2,0,0,DimensionRows,1),$K$1+1
)),"")</f>
        <v/>
      </c>
      <c r="L44" t="str">
        <f t="array" aca="1" ref="L44" ca="1">IF(ISNUMBER(K44),MATCH("D"&amp;";"&amp;K44,
OFFSET(Dimensionen!$A$2,0,0,DimensionRows,1)
&amp;";"&amp;
OFFSET(Dimensionen!$C$2,0,0,DimensionRows,1),0),IF(ISNUMBER(K43),DimensionRows+1,""))</f>
        <v/>
      </c>
      <c r="M44" t="str">
        <f t="array" aca="1" ref="M44" ca="1">IF(
MIN(IF((OFFSET(Dimensionen!$B$2,0,0,DimensionRows,1) = $M43)*(OFFSET(Dimensionen!$C$2,0,0,DimensionRows,1)&gt;K43),
OFFSET(Dimensionen!$C$2,0,0,DimensionRows,1),$K$1+1
))&lt;=$K$1,M43,IF(
MIN(IF(OFFSET(Dimensionen!$B$2,0,0,DimensionRows,1)&gt;M43,
OFFSET(Dimensionen!$B$2,0,0,DimensionRows,1),$M$1+1))&lt;=$M$1,
MIN(IF(OFFSET(Dimensionen!$B$2,0,0,DimensionRows,1)&gt;M43,
OFFSET(Dimensionen!$B$2,0,0,DimensionRows,1),$M$1+1)),""))</f>
        <v/>
      </c>
      <c r="N44" t="str">
        <f ca="1">IF(ISNUMBER(K44),OFFSET(Dimensionen!$D$2,L44-1,0,1,1),"")</f>
        <v/>
      </c>
      <c r="Q44" t="str">
        <f t="array" aca="1" ref="Q44" ca="1">IF(AND(ISNUMBER($Q43),$Q43&lt;$K$1),MIN(IF(_Dimension_id_List&gt;$Q43,_Dimension_id_List,$K$1)),"")</f>
        <v/>
      </c>
      <c r="R44" t="str">
        <f t="shared" ca="1" si="6"/>
        <v/>
      </c>
      <c r="S44" t="str">
        <f t="shared" ca="1" si="7"/>
        <v/>
      </c>
      <c r="T44" t="str">
        <f t="shared" ca="1" si="8"/>
        <v/>
      </c>
      <c r="U44" t="s">
        <v>0</v>
      </c>
      <c r="V44" t="str">
        <f t="array" aca="1" ref="V44" ca="1">IF(MIN(IF(OFFSET(IndexR,1,_Dimension_typeID,_Dimension_count,1)&gt;V43,
OFFSET(IndexR,1,_Dimension_typeID,_Dimension_count,1),V$1+1
))&lt;=V$1,MIN(IF(OFFSET(IndexR,1,_Dimension_typeID,_Dimension_count,1)&gt;V43,
OFFSET(IndexR,1,_Dimension_typeID,_Dimension_count,1),V$1+1
)),"")</f>
        <v/>
      </c>
      <c r="W44" t="str">
        <f t="shared" ca="1" si="3"/>
        <v/>
      </c>
      <c r="X44" t="str">
        <f t="shared" ca="1" si="5"/>
        <v/>
      </c>
      <c r="Y44" t="str">
        <f t="array" aca="1" ref="Y44" ca="1">IF(ISNUMBER(V44),MATCH("dT"&amp;";"&amp;V44,
OFFSET(Dimensionen!$A$2,0,0,DimensionRows,1)
&amp;";"&amp;
OFFSET(Dimensionen!$B$2,0,0,DimensionRows,1),0),IF(ISNUMBER(X43),DimensionRows+1,""))</f>
        <v/>
      </c>
      <c r="Z44" t="str">
        <f ca="1">IF(ISNUMBER(V44),OFFSET(Dimensionen!$D$2,Y44-1,0,1,1),"")</f>
        <v/>
      </c>
      <c r="AA44" t="str">
        <f t="shared" ca="1" si="9"/>
        <v/>
      </c>
    </row>
    <row r="45" spans="1:27" x14ac:dyDescent="0.25">
      <c r="A45" t="s">
        <v>81</v>
      </c>
      <c r="E45" t="str">
        <f t="array" aca="1" ref="E45" ca="1">IF(E44&lt;$E$1,MIN(IF(OFFSET(AlleInstrumente!$A42,0,0,DataRows,1)&gt;E44,
OFFSET(AlleInstrumente!$A42,0,0,DataRows,1),$E$1+1
)),"")</f>
        <v/>
      </c>
      <c r="F45" t="str">
        <f ca="1">IF(ISNUMBER($E45),MATCH("I;"&amp;$E45,OFFSET(AlleInstrumente!$E$2,0,0,DataRows,1),0),"")</f>
        <v/>
      </c>
      <c r="G45" t="str">
        <f ca="1">IF(ISNUMBER($E45),IFERROR(MATCH("I",OFFSET(AlleInstrumente!$F$2,F45,0,DataRows-F45,1),0),DataRows-F45+1),"")</f>
        <v/>
      </c>
      <c r="H45" t="str">
        <f t="array" aca="1" ref="H45" ca="1">IF(ISNUMBER($E45),OFFSET(AlleInstrumente!$D$2,F45-1,0,1,1),"")</f>
        <v/>
      </c>
      <c r="J45" t="s">
        <v>0</v>
      </c>
      <c r="K45" t="str">
        <f t="array" aca="1" ref="K45" ca="1">IF(ISNUMBER(M45),MIN(IF((OFFSET(Dimensionen!$B$2,0,0,DimensionRows,1) = $M45)*((OFFSET(Dimensionen!$C$2,0,0,DimensionRows,1)&gt;K44)-(OFFSET(Dimensionen!$C$2,0,0,DimensionRows,1)=0)+(M45&gt;M44)) &gt; 0,
OFFSET(Dimensionen!$C$2,0,0,DimensionRows,1),$K$1+1
)),"")</f>
        <v/>
      </c>
      <c r="L45" t="str">
        <f t="array" aca="1" ref="L45" ca="1">IF(ISNUMBER(K45),MATCH("D"&amp;";"&amp;K45,
OFFSET(Dimensionen!$A$2,0,0,DimensionRows,1)
&amp;";"&amp;
OFFSET(Dimensionen!$C$2,0,0,DimensionRows,1),0),IF(ISNUMBER(K44),DimensionRows+1,""))</f>
        <v/>
      </c>
      <c r="M45" t="str">
        <f t="array" aca="1" ref="M45" ca="1">IF(
MIN(IF((OFFSET(Dimensionen!$B$2,0,0,DimensionRows,1) = $M44)*(OFFSET(Dimensionen!$C$2,0,0,DimensionRows,1)&gt;K44),
OFFSET(Dimensionen!$C$2,0,0,DimensionRows,1),$K$1+1
))&lt;=$K$1,M44,IF(
MIN(IF(OFFSET(Dimensionen!$B$2,0,0,DimensionRows,1)&gt;M44,
OFFSET(Dimensionen!$B$2,0,0,DimensionRows,1),$M$1+1))&lt;=$M$1,
MIN(IF(OFFSET(Dimensionen!$B$2,0,0,DimensionRows,1)&gt;M44,
OFFSET(Dimensionen!$B$2,0,0,DimensionRows,1),$M$1+1)),""))</f>
        <v/>
      </c>
      <c r="N45" t="str">
        <f ca="1">IF(ISNUMBER(K45),OFFSET(Dimensionen!$D$2,L45-1,0,1,1),"")</f>
        <v/>
      </c>
      <c r="Q45" t="str">
        <f t="array" aca="1" ref="Q45" ca="1">IF(AND(ISNUMBER($Q44),$Q44&lt;$K$1),MIN(IF(_Dimension_id_List&gt;$Q44,_Dimension_id_List,$K$1)),"")</f>
        <v/>
      </c>
      <c r="R45" t="str">
        <f t="shared" ca="1" si="6"/>
        <v/>
      </c>
      <c r="S45" t="str">
        <f t="shared" ca="1" si="7"/>
        <v/>
      </c>
      <c r="T45" t="str">
        <f t="shared" ca="1" si="8"/>
        <v/>
      </c>
      <c r="U45" t="s">
        <v>0</v>
      </c>
      <c r="V45" t="str">
        <f t="array" aca="1" ref="V45" ca="1">IF(MIN(IF(OFFSET(IndexR,1,_Dimension_typeID,_Dimension_count,1)&gt;V44,
OFFSET(IndexR,1,_Dimension_typeID,_Dimension_count,1),V$1+1
))&lt;=V$1,MIN(IF(OFFSET(IndexR,1,_Dimension_typeID,_Dimension_count,1)&gt;V44,
OFFSET(IndexR,1,_Dimension_typeID,_Dimension_count,1),V$1+1
)),"")</f>
        <v/>
      </c>
      <c r="W45" t="str">
        <f t="shared" ca="1" si="3"/>
        <v/>
      </c>
      <c r="X45" t="str">
        <f t="shared" ca="1" si="5"/>
        <v/>
      </c>
      <c r="Y45" t="str">
        <f t="array" aca="1" ref="Y45" ca="1">IF(ISNUMBER(V45),MATCH("dT"&amp;";"&amp;V45,
OFFSET(Dimensionen!$A$2,0,0,DimensionRows,1)
&amp;";"&amp;
OFFSET(Dimensionen!$B$2,0,0,DimensionRows,1),0),IF(ISNUMBER(X44),DimensionRows+1,""))</f>
        <v/>
      </c>
      <c r="Z45" t="str">
        <f ca="1">IF(ISNUMBER(V45),OFFSET(Dimensionen!$D$2,Y45-1,0,1,1),"")</f>
        <v/>
      </c>
      <c r="AA45" t="str">
        <f t="shared" ca="1" si="9"/>
        <v/>
      </c>
    </row>
    <row r="46" spans="1:27" x14ac:dyDescent="0.25">
      <c r="A46" t="s">
        <v>82</v>
      </c>
      <c r="E46" t="str">
        <f t="array" aca="1" ref="E46" ca="1">IF(E45&lt;$E$1,MIN(IF(OFFSET(AlleInstrumente!$A43,0,0,DataRows,1)&gt;E45,
OFFSET(AlleInstrumente!$A43,0,0,DataRows,1),$E$1+1
)),"")</f>
        <v/>
      </c>
      <c r="F46" t="str">
        <f ca="1">IF(ISNUMBER($E46),MATCH("I;"&amp;$E46,OFFSET(AlleInstrumente!$E$2,0,0,DataRows,1),0),"")</f>
        <v/>
      </c>
      <c r="G46" t="str">
        <f ca="1">IF(ISNUMBER($E46),IFERROR(MATCH("I",OFFSET(AlleInstrumente!$F$2,F46,0,DataRows-F46,1),0),DataRows-F46+1),"")</f>
        <v/>
      </c>
      <c r="H46" t="str">
        <f t="array" aca="1" ref="H46" ca="1">IF(ISNUMBER($E46),OFFSET(AlleInstrumente!$D$2,F46-1,0,1,1),"")</f>
        <v/>
      </c>
      <c r="J46" t="s">
        <v>0</v>
      </c>
      <c r="K46" t="str">
        <f t="array" aca="1" ref="K46" ca="1">IF(ISNUMBER(M46),MIN(IF((OFFSET(Dimensionen!$B$2,0,0,DimensionRows,1) = $M46)*((OFFSET(Dimensionen!$C$2,0,0,DimensionRows,1)&gt;K45)-(OFFSET(Dimensionen!$C$2,0,0,DimensionRows,1)=0)+(M46&gt;M45)) &gt; 0,
OFFSET(Dimensionen!$C$2,0,0,DimensionRows,1),$K$1+1
)),"")</f>
        <v/>
      </c>
      <c r="L46" t="str">
        <f t="array" aca="1" ref="L46" ca="1">IF(ISNUMBER(K46),MATCH("D"&amp;";"&amp;K46,
OFFSET(Dimensionen!$A$2,0,0,DimensionRows,1)
&amp;";"&amp;
OFFSET(Dimensionen!$C$2,0,0,DimensionRows,1),0),IF(ISNUMBER(K45),DimensionRows+1,""))</f>
        <v/>
      </c>
      <c r="M46" t="str">
        <f t="array" aca="1" ref="M46" ca="1">IF(
MIN(IF((OFFSET(Dimensionen!$B$2,0,0,DimensionRows,1) = $M45)*(OFFSET(Dimensionen!$C$2,0,0,DimensionRows,1)&gt;K45),
OFFSET(Dimensionen!$C$2,0,0,DimensionRows,1),$K$1+1
))&lt;=$K$1,M45,IF(
MIN(IF(OFFSET(Dimensionen!$B$2,0,0,DimensionRows,1)&gt;M45,
OFFSET(Dimensionen!$B$2,0,0,DimensionRows,1),$M$1+1))&lt;=$M$1,
MIN(IF(OFFSET(Dimensionen!$B$2,0,0,DimensionRows,1)&gt;M45,
OFFSET(Dimensionen!$B$2,0,0,DimensionRows,1),$M$1+1)),""))</f>
        <v/>
      </c>
      <c r="N46" t="str">
        <f ca="1">IF(ISNUMBER(K46),OFFSET(Dimensionen!$D$2,L46-1,0,1,1),"")</f>
        <v/>
      </c>
      <c r="Q46" t="str">
        <f t="array" aca="1" ref="Q46" ca="1">IF(AND(ISNUMBER($Q45),$Q45&lt;$K$1),MIN(IF(_Dimension_id_List&gt;$Q45,_Dimension_id_List,$K$1)),"")</f>
        <v/>
      </c>
      <c r="R46" t="str">
        <f t="shared" ca="1" si="6"/>
        <v/>
      </c>
      <c r="S46" t="str">
        <f t="shared" ca="1" si="7"/>
        <v/>
      </c>
      <c r="T46" t="str">
        <f t="shared" ca="1" si="8"/>
        <v/>
      </c>
      <c r="U46" t="s">
        <v>0</v>
      </c>
      <c r="V46" t="str">
        <f t="array" aca="1" ref="V46" ca="1">IF(MIN(IF(OFFSET(IndexR,1,_Dimension_typeID,_Dimension_count,1)&gt;V45,
OFFSET(IndexR,1,_Dimension_typeID,_Dimension_count,1),V$1+1
))&lt;=V$1,MIN(IF(OFFSET(IndexR,1,_Dimension_typeID,_Dimension_count,1)&gt;V45,
OFFSET(IndexR,1,_Dimension_typeID,_Dimension_count,1),V$1+1
)),"")</f>
        <v/>
      </c>
      <c r="W46" t="str">
        <f t="shared" ca="1" si="3"/>
        <v/>
      </c>
      <c r="X46" t="str">
        <f t="shared" ca="1" si="5"/>
        <v/>
      </c>
      <c r="Y46" t="str">
        <f t="array" aca="1" ref="Y46" ca="1">IF(ISNUMBER(V46),MATCH("dT"&amp;";"&amp;V46,
OFFSET(Dimensionen!$A$2,0,0,DimensionRows,1)
&amp;";"&amp;
OFFSET(Dimensionen!$B$2,0,0,DimensionRows,1),0),IF(ISNUMBER(X45),DimensionRows+1,""))</f>
        <v/>
      </c>
      <c r="Z46" t="str">
        <f ca="1">IF(ISNUMBER(V46),OFFSET(Dimensionen!$D$2,Y46-1,0,1,1),"")</f>
        <v/>
      </c>
      <c r="AA46" t="str">
        <f t="shared" ca="1" si="9"/>
        <v/>
      </c>
    </row>
    <row r="47" spans="1:27" x14ac:dyDescent="0.25">
      <c r="A47" t="s">
        <v>83</v>
      </c>
      <c r="E47" t="str">
        <f t="array" aca="1" ref="E47" ca="1">IF(E46&lt;$E$1,MIN(IF(OFFSET(AlleInstrumente!$A44,0,0,DataRows,1)&gt;E46,
OFFSET(AlleInstrumente!$A44,0,0,DataRows,1),$E$1+1
)),"")</f>
        <v/>
      </c>
      <c r="F47" t="str">
        <f ca="1">IF(ISNUMBER($E47),MATCH("I;"&amp;$E47,OFFSET(AlleInstrumente!$E$2,0,0,DataRows,1),0),"")</f>
        <v/>
      </c>
      <c r="G47" t="str">
        <f ca="1">IF(ISNUMBER($E47),IFERROR(MATCH("I",OFFSET(AlleInstrumente!$F$2,F47,0,DataRows-F47,1),0),DataRows-F47+1),"")</f>
        <v/>
      </c>
      <c r="H47" t="str">
        <f t="array" aca="1" ref="H47" ca="1">IF(ISNUMBER($E47),OFFSET(AlleInstrumente!$D$2,F47-1,0,1,1),"")</f>
        <v/>
      </c>
      <c r="J47" t="s">
        <v>0</v>
      </c>
      <c r="K47" t="str">
        <f t="array" aca="1" ref="K47" ca="1">IF(ISNUMBER(M47),MIN(IF((OFFSET(Dimensionen!$B$2,0,0,DimensionRows,1) = $M47)*((OFFSET(Dimensionen!$C$2,0,0,DimensionRows,1)&gt;K46)-(OFFSET(Dimensionen!$C$2,0,0,DimensionRows,1)=0)+(M47&gt;M46)) &gt; 0,
OFFSET(Dimensionen!$C$2,0,0,DimensionRows,1),$K$1+1
)),"")</f>
        <v/>
      </c>
      <c r="L47" t="str">
        <f t="array" aca="1" ref="L47" ca="1">IF(ISNUMBER(K47),MATCH("D"&amp;";"&amp;K47,
OFFSET(Dimensionen!$A$2,0,0,DimensionRows,1)
&amp;";"&amp;
OFFSET(Dimensionen!$C$2,0,0,DimensionRows,1),0),IF(ISNUMBER(K46),DimensionRows+1,""))</f>
        <v/>
      </c>
      <c r="M47" t="str">
        <f t="array" aca="1" ref="M47" ca="1">IF(
MIN(IF((OFFSET(Dimensionen!$B$2,0,0,DimensionRows,1) = $M46)*(OFFSET(Dimensionen!$C$2,0,0,DimensionRows,1)&gt;K46),
OFFSET(Dimensionen!$C$2,0,0,DimensionRows,1),$K$1+1
))&lt;=$K$1,M46,IF(
MIN(IF(OFFSET(Dimensionen!$B$2,0,0,DimensionRows,1)&gt;M46,
OFFSET(Dimensionen!$B$2,0,0,DimensionRows,1),$M$1+1))&lt;=$M$1,
MIN(IF(OFFSET(Dimensionen!$B$2,0,0,DimensionRows,1)&gt;M46,
OFFSET(Dimensionen!$B$2,0,0,DimensionRows,1),$M$1+1)),""))</f>
        <v/>
      </c>
      <c r="N47" t="str">
        <f ca="1">IF(ISNUMBER(K47),OFFSET(Dimensionen!$D$2,L47-1,0,1,1),"")</f>
        <v/>
      </c>
      <c r="Q47" t="str">
        <f t="array" aca="1" ref="Q47" ca="1">IF(AND(ISNUMBER($Q46),$Q46&lt;$K$1),MIN(IF(_Dimension_id_List&gt;$Q46,_Dimension_id_List,$K$1)),"")</f>
        <v/>
      </c>
      <c r="R47" t="str">
        <f t="shared" ca="1" si="6"/>
        <v/>
      </c>
      <c r="S47" t="str">
        <f t="shared" ca="1" si="7"/>
        <v/>
      </c>
      <c r="T47" t="str">
        <f t="shared" ca="1" si="8"/>
        <v/>
      </c>
      <c r="U47" t="s">
        <v>0</v>
      </c>
      <c r="V47" t="str">
        <f t="array" aca="1" ref="V47" ca="1">IF(MIN(IF(OFFSET(IndexR,1,_Dimension_typeID,_Dimension_count,1)&gt;V46,
OFFSET(IndexR,1,_Dimension_typeID,_Dimension_count,1),V$1+1
))&lt;=V$1,MIN(IF(OFFSET(IndexR,1,_Dimension_typeID,_Dimension_count,1)&gt;V46,
OFFSET(IndexR,1,_Dimension_typeID,_Dimension_count,1),V$1+1
)),"")</f>
        <v/>
      </c>
      <c r="W47" t="str">
        <f t="shared" ca="1" si="3"/>
        <v/>
      </c>
      <c r="X47" t="str">
        <f t="shared" ca="1" si="5"/>
        <v/>
      </c>
      <c r="Y47" t="str">
        <f t="array" aca="1" ref="Y47" ca="1">IF(ISNUMBER(V47),MATCH("dT"&amp;";"&amp;V47,
OFFSET(Dimensionen!$A$2,0,0,DimensionRows,1)
&amp;";"&amp;
OFFSET(Dimensionen!$B$2,0,0,DimensionRows,1),0),IF(ISNUMBER(X46),DimensionRows+1,""))</f>
        <v/>
      </c>
      <c r="Z47" t="str">
        <f ca="1">IF(ISNUMBER(V47),OFFSET(Dimensionen!$D$2,Y47-1,0,1,1),"")</f>
        <v/>
      </c>
      <c r="AA47" t="str">
        <f t="shared" ca="1" si="9"/>
        <v/>
      </c>
    </row>
    <row r="48" spans="1:27" x14ac:dyDescent="0.25">
      <c r="E48" t="str">
        <f t="array" aca="1" ref="E48" ca="1">IF(E47&lt;$E$1,MIN(IF(OFFSET(AlleInstrumente!$A45,0,0,DataRows,1)&gt;E47,
OFFSET(AlleInstrumente!$A45,0,0,DataRows,1),$E$1+1
)),"")</f>
        <v/>
      </c>
      <c r="F48" t="str">
        <f ca="1">IF(ISNUMBER($E48),MATCH("I;"&amp;$E48,OFFSET(AlleInstrumente!$E$2,0,0,DataRows,1),0),"")</f>
        <v/>
      </c>
      <c r="G48" t="str">
        <f ca="1">IF(ISNUMBER($E48),IFERROR(MATCH("I",OFFSET(AlleInstrumente!$F$2,F48,0,DataRows-F48,1),0),DataRows-F48+1),"")</f>
        <v/>
      </c>
      <c r="H48" t="str">
        <f t="array" aca="1" ref="H48" ca="1">IF(ISNUMBER($E48),OFFSET(AlleInstrumente!$D$2,F48-1,0,1,1),"")</f>
        <v/>
      </c>
      <c r="J48" t="s">
        <v>0</v>
      </c>
      <c r="K48" t="str">
        <f t="array" aca="1" ref="K48" ca="1">IF(ISNUMBER(M48),MIN(IF((OFFSET(Dimensionen!$B$2,0,0,DimensionRows,1) = $M48)*((OFFSET(Dimensionen!$C$2,0,0,DimensionRows,1)&gt;K47)-(OFFSET(Dimensionen!$C$2,0,0,DimensionRows,1)=0)+(M48&gt;M47)) &gt; 0,
OFFSET(Dimensionen!$C$2,0,0,DimensionRows,1),$K$1+1
)),"")</f>
        <v/>
      </c>
      <c r="L48" t="str">
        <f t="array" aca="1" ref="L48" ca="1">IF(ISNUMBER(K48),MATCH("D"&amp;";"&amp;K48,
OFFSET(Dimensionen!$A$2,0,0,DimensionRows,1)
&amp;";"&amp;
OFFSET(Dimensionen!$C$2,0,0,DimensionRows,1),0),IF(ISNUMBER(K47),DimensionRows+1,""))</f>
        <v/>
      </c>
      <c r="M48" t="str">
        <f t="array" aca="1" ref="M48" ca="1">IF(
MIN(IF((OFFSET(Dimensionen!$B$2,0,0,DimensionRows,1) = $M47)*(OFFSET(Dimensionen!$C$2,0,0,DimensionRows,1)&gt;K47),
OFFSET(Dimensionen!$C$2,0,0,DimensionRows,1),$K$1+1
))&lt;=$K$1,M47,IF(
MIN(IF(OFFSET(Dimensionen!$B$2,0,0,DimensionRows,1)&gt;M47,
OFFSET(Dimensionen!$B$2,0,0,DimensionRows,1),$M$1+1))&lt;=$M$1,
MIN(IF(OFFSET(Dimensionen!$B$2,0,0,DimensionRows,1)&gt;M47,
OFFSET(Dimensionen!$B$2,0,0,DimensionRows,1),$M$1+1)),""))</f>
        <v/>
      </c>
      <c r="N48" t="str">
        <f ca="1">IF(ISNUMBER(K48),OFFSET(Dimensionen!$D$2,L48-1,0,1,1),"")</f>
        <v/>
      </c>
      <c r="Q48" t="str">
        <f t="array" aca="1" ref="Q48" ca="1">IF(AND(ISNUMBER($Q47),$Q47&lt;$K$1),MIN(IF(_Dimension_id_List&gt;$Q47,_Dimension_id_List,$K$1)),"")</f>
        <v/>
      </c>
      <c r="R48" t="str">
        <f t="shared" ca="1" si="6"/>
        <v/>
      </c>
      <c r="S48" t="str">
        <f t="shared" ca="1" si="7"/>
        <v/>
      </c>
      <c r="T48" t="str">
        <f t="shared" ca="1" si="8"/>
        <v/>
      </c>
      <c r="U48" t="s">
        <v>0</v>
      </c>
      <c r="V48" t="str">
        <f t="array" aca="1" ref="V48" ca="1">IF(MIN(IF(OFFSET(IndexR,1,_Dimension_typeID,_Dimension_count,1)&gt;V47,
OFFSET(IndexR,1,_Dimension_typeID,_Dimension_count,1),V$1+1
))&lt;=V$1,MIN(IF(OFFSET(IndexR,1,_Dimension_typeID,_Dimension_count,1)&gt;V47,
OFFSET(IndexR,1,_Dimension_typeID,_Dimension_count,1),V$1+1
)),"")</f>
        <v/>
      </c>
      <c r="W48" t="str">
        <f t="shared" ca="1" si="3"/>
        <v/>
      </c>
      <c r="X48" t="str">
        <f t="shared" ca="1" si="5"/>
        <v/>
      </c>
      <c r="Y48" t="str">
        <f t="array" aca="1" ref="Y48" ca="1">IF(ISNUMBER(V48),MATCH("dT"&amp;";"&amp;V48,
OFFSET(Dimensionen!$A$2,0,0,DimensionRows,1)
&amp;";"&amp;
OFFSET(Dimensionen!$B$2,0,0,DimensionRows,1),0),IF(ISNUMBER(X47),DimensionRows+1,""))</f>
        <v/>
      </c>
      <c r="Z48" t="str">
        <f ca="1">IF(ISNUMBER(V48),OFFSET(Dimensionen!$D$2,Y48-1,0,1,1),"")</f>
        <v/>
      </c>
      <c r="AA48" t="str">
        <f t="shared" ca="1" si="9"/>
        <v/>
      </c>
    </row>
    <row r="49" spans="1:27" x14ac:dyDescent="0.25">
      <c r="E49" t="str">
        <f t="array" aca="1" ref="E49" ca="1">IF(E48&lt;$E$1,MIN(IF(OFFSET(AlleInstrumente!$A46,0,0,DataRows,1)&gt;E48,
OFFSET(AlleInstrumente!$A46,0,0,DataRows,1),$E$1+1
)),"")</f>
        <v/>
      </c>
      <c r="F49" t="str">
        <f ca="1">IF(ISNUMBER($E49),MATCH("I;"&amp;$E49,OFFSET(AlleInstrumente!$E$2,0,0,DataRows,1),0),"")</f>
        <v/>
      </c>
      <c r="G49" t="str">
        <f ca="1">IF(ISNUMBER($E49),IFERROR(MATCH("I",OFFSET(AlleInstrumente!$F$2,F49,0,DataRows-F49,1),0),DataRows-F49+1),"")</f>
        <v/>
      </c>
      <c r="H49" t="str">
        <f t="array" aca="1" ref="H49" ca="1">IF(ISNUMBER($E49),OFFSET(AlleInstrumente!$D$2,F49-1,0,1,1),"")</f>
        <v/>
      </c>
      <c r="J49" t="s">
        <v>0</v>
      </c>
      <c r="K49" t="str">
        <f t="array" aca="1" ref="K49" ca="1">IF(ISNUMBER(M49),MIN(IF((OFFSET(Dimensionen!$B$2,0,0,DimensionRows,1) = $M49)*((OFFSET(Dimensionen!$C$2,0,0,DimensionRows,1)&gt;K48)-(OFFSET(Dimensionen!$C$2,0,0,DimensionRows,1)=0)+(M49&gt;M48)) &gt; 0,
OFFSET(Dimensionen!$C$2,0,0,DimensionRows,1),$K$1+1
)),"")</f>
        <v/>
      </c>
      <c r="L49" t="str">
        <f t="array" aca="1" ref="L49" ca="1">IF(ISNUMBER(K49),MATCH("D"&amp;";"&amp;K49,
OFFSET(Dimensionen!$A$2,0,0,DimensionRows,1)
&amp;";"&amp;
OFFSET(Dimensionen!$C$2,0,0,DimensionRows,1),0),IF(ISNUMBER(K48),DimensionRows+1,""))</f>
        <v/>
      </c>
      <c r="M49" t="str">
        <f t="array" aca="1" ref="M49" ca="1">IF(
MIN(IF((OFFSET(Dimensionen!$B$2,0,0,DimensionRows,1) = $M48)*(OFFSET(Dimensionen!$C$2,0,0,DimensionRows,1)&gt;K48),
OFFSET(Dimensionen!$C$2,0,0,DimensionRows,1),$K$1+1
))&lt;=$K$1,M48,IF(
MIN(IF(OFFSET(Dimensionen!$B$2,0,0,DimensionRows,1)&gt;M48,
OFFSET(Dimensionen!$B$2,0,0,DimensionRows,1),$M$1+1))&lt;=$M$1,
MIN(IF(OFFSET(Dimensionen!$B$2,0,0,DimensionRows,1)&gt;M48,
OFFSET(Dimensionen!$B$2,0,0,DimensionRows,1),$M$1+1)),""))</f>
        <v/>
      </c>
      <c r="N49" t="str">
        <f ca="1">IF(ISNUMBER(K49),OFFSET(Dimensionen!$D$2,L49-1,0,1,1),"")</f>
        <v/>
      </c>
      <c r="Q49" t="str">
        <f t="array" aca="1" ref="Q49" ca="1">IF(AND(ISNUMBER($Q48),$Q48&lt;$K$1),MIN(IF(_Dimension_id_List&gt;$Q48,_Dimension_id_List,$K$1)),"")</f>
        <v/>
      </c>
      <c r="R49" t="str">
        <f t="shared" ca="1" si="6"/>
        <v/>
      </c>
      <c r="S49" t="str">
        <f t="shared" ca="1" si="7"/>
        <v/>
      </c>
      <c r="T49" t="str">
        <f t="shared" ca="1" si="8"/>
        <v/>
      </c>
      <c r="U49" t="s">
        <v>0</v>
      </c>
      <c r="V49" t="str">
        <f t="array" aca="1" ref="V49" ca="1">IF(MIN(IF(OFFSET(IndexR,1,_Dimension_typeID,_Dimension_count,1)&gt;V48,
OFFSET(IndexR,1,_Dimension_typeID,_Dimension_count,1),V$1+1
))&lt;=V$1,MIN(IF(OFFSET(IndexR,1,_Dimension_typeID,_Dimension_count,1)&gt;V48,
OFFSET(IndexR,1,_Dimension_typeID,_Dimension_count,1),V$1+1
)),"")</f>
        <v/>
      </c>
      <c r="W49" t="str">
        <f t="shared" ca="1" si="3"/>
        <v/>
      </c>
      <c r="X49" t="str">
        <f t="shared" ca="1" si="5"/>
        <v/>
      </c>
      <c r="Y49" t="str">
        <f t="array" aca="1" ref="Y49" ca="1">IF(ISNUMBER(V49),MATCH("dT"&amp;";"&amp;V49,
OFFSET(Dimensionen!$A$2,0,0,DimensionRows,1)
&amp;";"&amp;
OFFSET(Dimensionen!$B$2,0,0,DimensionRows,1),0),IF(ISNUMBER(X48),DimensionRows+1,""))</f>
        <v/>
      </c>
      <c r="Z49" t="str">
        <f ca="1">IF(ISNUMBER(V49),OFFSET(Dimensionen!$D$2,Y49-1,0,1,1),"")</f>
        <v/>
      </c>
      <c r="AA49" t="str">
        <f t="shared" ca="1" si="9"/>
        <v/>
      </c>
    </row>
    <row r="50" spans="1:27" x14ac:dyDescent="0.25">
      <c r="A50" s="5" t="s">
        <v>52</v>
      </c>
      <c r="B50" s="5"/>
      <c r="E50" t="str">
        <f t="array" aca="1" ref="E50" ca="1">IF(E49&lt;$E$1,MIN(IF(OFFSET(AlleInstrumente!$A47,0,0,DataRows,1)&gt;E49,
OFFSET(AlleInstrumente!$A47,0,0,DataRows,1),$E$1+1
)),"")</f>
        <v/>
      </c>
      <c r="F50" t="str">
        <f ca="1">IF(ISNUMBER($E50),MATCH("I;"&amp;$E50,OFFSET(AlleInstrumente!$E$2,0,0,DataRows,1),0),"")</f>
        <v/>
      </c>
      <c r="G50" t="str">
        <f ca="1">IF(ISNUMBER($E50),IFERROR(MATCH("I",OFFSET(AlleInstrumente!$F$2,F50,0,DataRows-F50,1),0),DataRows-F50+1),"")</f>
        <v/>
      </c>
      <c r="H50" t="str">
        <f t="array" aca="1" ref="H50" ca="1">IF(ISNUMBER($E50),OFFSET(AlleInstrumente!$D$2,F50-1,0,1,1),"")</f>
        <v/>
      </c>
      <c r="J50" t="s">
        <v>0</v>
      </c>
      <c r="K50" t="str">
        <f t="array" aca="1" ref="K50" ca="1">IF(ISNUMBER(M50),MIN(IF((OFFSET(Dimensionen!$B$2,0,0,DimensionRows,1) = $M50)*((OFFSET(Dimensionen!$C$2,0,0,DimensionRows,1)&gt;K49)-(OFFSET(Dimensionen!$C$2,0,0,DimensionRows,1)=0)+(M50&gt;M49)) &gt; 0,
OFFSET(Dimensionen!$C$2,0,0,DimensionRows,1),$K$1+1
)),"")</f>
        <v/>
      </c>
      <c r="L50" t="str">
        <f t="array" aca="1" ref="L50" ca="1">IF(ISNUMBER(K50),MATCH("D"&amp;";"&amp;K50,
OFFSET(Dimensionen!$A$2,0,0,DimensionRows,1)
&amp;";"&amp;
OFFSET(Dimensionen!$C$2,0,0,DimensionRows,1),0),IF(ISNUMBER(K49),DimensionRows+1,""))</f>
        <v/>
      </c>
      <c r="M50" t="str">
        <f t="array" aca="1" ref="M50" ca="1">IF(
MIN(IF((OFFSET(Dimensionen!$B$2,0,0,DimensionRows,1) = $M49)*(OFFSET(Dimensionen!$C$2,0,0,DimensionRows,1)&gt;K49),
OFFSET(Dimensionen!$C$2,0,0,DimensionRows,1),$K$1+1
))&lt;=$K$1,M49,IF(
MIN(IF(OFFSET(Dimensionen!$B$2,0,0,DimensionRows,1)&gt;M49,
OFFSET(Dimensionen!$B$2,0,0,DimensionRows,1),$M$1+1))&lt;=$M$1,
MIN(IF(OFFSET(Dimensionen!$B$2,0,0,DimensionRows,1)&gt;M49,
OFFSET(Dimensionen!$B$2,0,0,DimensionRows,1),$M$1+1)),""))</f>
        <v/>
      </c>
      <c r="N50" t="str">
        <f ca="1">IF(ISNUMBER(K50),OFFSET(Dimensionen!$D$2,L50-1,0,1,1),"")</f>
        <v/>
      </c>
      <c r="Q50" t="str">
        <f t="array" aca="1" ref="Q50" ca="1">IF(AND(ISNUMBER($Q49),$Q49&lt;$K$1),MIN(IF(_Dimension_id_List&gt;$Q49,_Dimension_id_List,$K$1)),"")</f>
        <v/>
      </c>
      <c r="R50" t="str">
        <f t="shared" ca="1" si="6"/>
        <v/>
      </c>
      <c r="S50" t="str">
        <f t="shared" ca="1" si="7"/>
        <v/>
      </c>
      <c r="T50" t="str">
        <f t="shared" ca="1" si="8"/>
        <v/>
      </c>
      <c r="U50" t="s">
        <v>0</v>
      </c>
      <c r="V50" t="str">
        <f t="array" aca="1" ref="V50" ca="1">IF(MIN(IF(OFFSET(IndexR,1,_Dimension_typeID,_Dimension_count,1)&gt;V49,
OFFSET(IndexR,1,_Dimension_typeID,_Dimension_count,1),V$1+1
))&lt;=V$1,MIN(IF(OFFSET(IndexR,1,_Dimension_typeID,_Dimension_count,1)&gt;V49,
OFFSET(IndexR,1,_Dimension_typeID,_Dimension_count,1),V$1+1
)),"")</f>
        <v/>
      </c>
      <c r="W50" t="str">
        <f t="shared" ca="1" si="3"/>
        <v/>
      </c>
      <c r="X50" t="str">
        <f t="shared" ca="1" si="5"/>
        <v/>
      </c>
      <c r="Y50" t="str">
        <f t="array" aca="1" ref="Y50" ca="1">IF(ISNUMBER(V50),MATCH("dT"&amp;";"&amp;V50,
OFFSET(Dimensionen!$A$2,0,0,DimensionRows,1)
&amp;";"&amp;
OFFSET(Dimensionen!$B$2,0,0,DimensionRows,1),0),IF(ISNUMBER(X49),DimensionRows+1,""))</f>
        <v/>
      </c>
      <c r="Z50" t="str">
        <f ca="1">IF(ISNUMBER(V50),OFFSET(Dimensionen!$D$2,Y50-1,0,1,1),"")</f>
        <v/>
      </c>
      <c r="AA50" t="str">
        <f t="shared" ca="1" si="9"/>
        <v/>
      </c>
    </row>
    <row r="51" spans="1:27" x14ac:dyDescent="0.25">
      <c r="A51" s="3" t="s">
        <v>54</v>
      </c>
      <c r="B51" s="4">
        <v>0</v>
      </c>
      <c r="E51" t="str">
        <f t="array" aca="1" ref="E51" ca="1">IF(E50&lt;$E$1,MIN(IF(OFFSET(AlleInstrumente!$A48,0,0,DataRows,1)&gt;E50,
OFFSET(AlleInstrumente!$A48,0,0,DataRows,1),$E$1+1
)),"")</f>
        <v/>
      </c>
      <c r="F51" t="str">
        <f ca="1">IF(ISNUMBER($E51),MATCH("I;"&amp;$E51,OFFSET(AlleInstrumente!$E$2,0,0,DataRows,1),0),"")</f>
        <v/>
      </c>
      <c r="G51" t="str">
        <f ca="1">IF(ISNUMBER($E51),IFERROR(MATCH("I",OFFSET(AlleInstrumente!$F$2,F51,0,DataRows-F51,1),0),DataRows-F51+1),"")</f>
        <v/>
      </c>
      <c r="H51" t="str">
        <f t="array" aca="1" ref="H51" ca="1">IF(ISNUMBER($E51),OFFSET(AlleInstrumente!$D$2,F51-1,0,1,1),"")</f>
        <v/>
      </c>
      <c r="J51" t="s">
        <v>0</v>
      </c>
      <c r="K51" t="str">
        <f t="array" aca="1" ref="K51" ca="1">IF(ISNUMBER(M51),MIN(IF((OFFSET(Dimensionen!$B$2,0,0,DimensionRows,1) = $M51)*((OFFSET(Dimensionen!$C$2,0,0,DimensionRows,1)&gt;K50)-(OFFSET(Dimensionen!$C$2,0,0,DimensionRows,1)=0)+(M51&gt;M50)) &gt; 0,
OFFSET(Dimensionen!$C$2,0,0,DimensionRows,1),$K$1+1
)),"")</f>
        <v/>
      </c>
      <c r="L51" t="str">
        <f t="array" aca="1" ref="L51" ca="1">IF(ISNUMBER(K51),MATCH("D"&amp;";"&amp;K51,
OFFSET(Dimensionen!$A$2,0,0,DimensionRows,1)
&amp;";"&amp;
OFFSET(Dimensionen!$C$2,0,0,DimensionRows,1),0),IF(ISNUMBER(K50),DimensionRows+1,""))</f>
        <v/>
      </c>
      <c r="M51" t="str">
        <f t="array" aca="1" ref="M51" ca="1">IF(
MIN(IF((OFFSET(Dimensionen!$B$2,0,0,DimensionRows,1) = $M50)*(OFFSET(Dimensionen!$C$2,0,0,DimensionRows,1)&gt;K50),
OFFSET(Dimensionen!$C$2,0,0,DimensionRows,1),$K$1+1
))&lt;=$K$1,M50,IF(
MIN(IF(OFFSET(Dimensionen!$B$2,0,0,DimensionRows,1)&gt;M50,
OFFSET(Dimensionen!$B$2,0,0,DimensionRows,1),$M$1+1))&lt;=$M$1,
MIN(IF(OFFSET(Dimensionen!$B$2,0,0,DimensionRows,1)&gt;M50,
OFFSET(Dimensionen!$B$2,0,0,DimensionRows,1),$M$1+1)),""))</f>
        <v/>
      </c>
      <c r="N51" t="str">
        <f ca="1">IF(ISNUMBER(K51),OFFSET(Dimensionen!$D$2,L51-1,0,1,1),"")</f>
        <v/>
      </c>
      <c r="Q51" t="str">
        <f t="array" aca="1" ref="Q51" ca="1">IF(AND(ISNUMBER($Q50),$Q50&lt;$K$1),MIN(IF(_Dimension_id_List&gt;$Q50,_Dimension_id_List,$K$1)),"")</f>
        <v/>
      </c>
      <c r="R51" t="str">
        <f t="shared" ca="1" si="6"/>
        <v/>
      </c>
      <c r="S51" t="str">
        <f t="shared" ca="1" si="7"/>
        <v/>
      </c>
      <c r="T51" t="str">
        <f t="shared" ca="1" si="8"/>
        <v/>
      </c>
      <c r="U51" t="s">
        <v>0</v>
      </c>
      <c r="V51" t="str">
        <f t="array" aca="1" ref="V51" ca="1">IF(MIN(IF(OFFSET(IndexR,1,_Dimension_typeID,_Dimension_count,1)&gt;V50,
OFFSET(IndexR,1,_Dimension_typeID,_Dimension_count,1),V$1+1
))&lt;=V$1,MIN(IF(OFFSET(IndexR,1,_Dimension_typeID,_Dimension_count,1)&gt;V50,
OFFSET(IndexR,1,_Dimension_typeID,_Dimension_count,1),V$1+1
)),"")</f>
        <v/>
      </c>
      <c r="W51" t="str">
        <f t="shared" ca="1" si="3"/>
        <v/>
      </c>
      <c r="X51" t="str">
        <f t="shared" ca="1" si="5"/>
        <v/>
      </c>
      <c r="Y51" t="str">
        <f t="array" aca="1" ref="Y51" ca="1">IF(ISNUMBER(V51),MATCH("dT"&amp;";"&amp;V51,
OFFSET(Dimensionen!$A$2,0,0,DimensionRows,1)
&amp;";"&amp;
OFFSET(Dimensionen!$B$2,0,0,DimensionRows,1),0),IF(ISNUMBER(X50),DimensionRows+1,""))</f>
        <v/>
      </c>
      <c r="Z51" t="str">
        <f ca="1">IF(ISNUMBER(V51),OFFSET(Dimensionen!$D$2,Y51-1,0,1,1),"")</f>
        <v/>
      </c>
      <c r="AA51" t="str">
        <f t="shared" ca="1" si="9"/>
        <v/>
      </c>
    </row>
    <row r="52" spans="1:27" x14ac:dyDescent="0.25">
      <c r="A52" s="3" t="s">
        <v>195</v>
      </c>
      <c r="B52" s="4">
        <v>1</v>
      </c>
      <c r="E52" t="str">
        <f t="array" aca="1" ref="E52" ca="1">IF(E51&lt;$E$1,MIN(IF(OFFSET(AlleInstrumente!$A49,0,0,DataRows,1)&gt;E51,
OFFSET(AlleInstrumente!$A49,0,0,DataRows,1),$E$1+1
)),"")</f>
        <v/>
      </c>
      <c r="F52" t="str">
        <f ca="1">IF(ISNUMBER($E52),MATCH("I;"&amp;$E52,OFFSET(AlleInstrumente!$E$2,0,0,DataRows,1),0),"")</f>
        <v/>
      </c>
      <c r="G52" t="str">
        <f ca="1">IF(ISNUMBER($E52),IFERROR(MATCH("I",OFFSET(AlleInstrumente!$F$2,F52,0,DataRows-F52,1),0),DataRows-F52+1),"")</f>
        <v/>
      </c>
      <c r="H52" t="str">
        <f t="array" aca="1" ref="H52" ca="1">IF(ISNUMBER($E52),OFFSET(AlleInstrumente!$D$2,F52-1,0,1,1),"")</f>
        <v/>
      </c>
      <c r="J52" t="s">
        <v>0</v>
      </c>
      <c r="K52" t="str">
        <f t="array" aca="1" ref="K52" ca="1">IF(ISNUMBER(M52),MIN(IF((OFFSET(Dimensionen!$B$2,0,0,DimensionRows,1) = $M52)*((OFFSET(Dimensionen!$C$2,0,0,DimensionRows,1)&gt;K51)-(OFFSET(Dimensionen!$C$2,0,0,DimensionRows,1)=0)+(M52&gt;M51)) &gt; 0,
OFFSET(Dimensionen!$C$2,0,0,DimensionRows,1),$K$1+1
)),"")</f>
        <v/>
      </c>
      <c r="L52" t="str">
        <f t="array" aca="1" ref="L52" ca="1">IF(ISNUMBER(K52),MATCH("D"&amp;";"&amp;K52,
OFFSET(Dimensionen!$A$2,0,0,DimensionRows,1)
&amp;";"&amp;
OFFSET(Dimensionen!$C$2,0,0,DimensionRows,1),0),IF(ISNUMBER(K51),DimensionRows+1,""))</f>
        <v/>
      </c>
      <c r="M52" t="str">
        <f t="array" aca="1" ref="M52" ca="1">IF(
MIN(IF((OFFSET(Dimensionen!$B$2,0,0,DimensionRows,1) = $M51)*(OFFSET(Dimensionen!$C$2,0,0,DimensionRows,1)&gt;K51),
OFFSET(Dimensionen!$C$2,0,0,DimensionRows,1),$K$1+1
))&lt;=$K$1,M51,IF(
MIN(IF(OFFSET(Dimensionen!$B$2,0,0,DimensionRows,1)&gt;M51,
OFFSET(Dimensionen!$B$2,0,0,DimensionRows,1),$M$1+1))&lt;=$M$1,
MIN(IF(OFFSET(Dimensionen!$B$2,0,0,DimensionRows,1)&gt;M51,
OFFSET(Dimensionen!$B$2,0,0,DimensionRows,1),$M$1+1)),""))</f>
        <v/>
      </c>
      <c r="N52" t="str">
        <f ca="1">IF(ISNUMBER(K52),OFFSET(Dimensionen!$D$2,L52-1,0,1,1),"")</f>
        <v/>
      </c>
      <c r="Q52" t="str">
        <f t="array" aca="1" ref="Q52" ca="1">IF(AND(ISNUMBER($Q51),$Q51&lt;$K$1),MIN(IF(_Dimension_id_List&gt;$Q51,_Dimension_id_List,$K$1)),"")</f>
        <v/>
      </c>
      <c r="R52" t="str">
        <f t="shared" ca="1" si="6"/>
        <v/>
      </c>
      <c r="S52" t="str">
        <f t="shared" ca="1" si="7"/>
        <v/>
      </c>
      <c r="T52" t="str">
        <f t="shared" ca="1" si="8"/>
        <v/>
      </c>
      <c r="U52" t="s">
        <v>0</v>
      </c>
      <c r="V52" t="str">
        <f t="array" aca="1" ref="V52" ca="1">IF(MIN(IF(OFFSET(IndexR,1,_Dimension_typeID,_Dimension_count,1)&gt;V51,
OFFSET(IndexR,1,_Dimension_typeID,_Dimension_count,1),V$1+1
))&lt;=V$1,MIN(IF(OFFSET(IndexR,1,_Dimension_typeID,_Dimension_count,1)&gt;V51,
OFFSET(IndexR,1,_Dimension_typeID,_Dimension_count,1),V$1+1
)),"")</f>
        <v/>
      </c>
      <c r="W52" t="str">
        <f t="shared" ca="1" si="3"/>
        <v/>
      </c>
      <c r="X52" t="str">
        <f t="shared" ca="1" si="5"/>
        <v/>
      </c>
      <c r="Y52" t="str">
        <f t="array" aca="1" ref="Y52" ca="1">IF(ISNUMBER(V52),MATCH("dT"&amp;";"&amp;V52,
OFFSET(Dimensionen!$A$2,0,0,DimensionRows,1)
&amp;";"&amp;
OFFSET(Dimensionen!$B$2,0,0,DimensionRows,1),0),IF(ISNUMBER(X51),DimensionRows+1,""))</f>
        <v/>
      </c>
      <c r="Z52" t="str">
        <f ca="1">IF(ISNUMBER(V52),OFFSET(Dimensionen!$D$2,Y52-1,0,1,1),"")</f>
        <v/>
      </c>
      <c r="AA52" t="str">
        <f t="shared" ca="1" si="9"/>
        <v/>
      </c>
    </row>
    <row r="53" spans="1:27" x14ac:dyDescent="0.25">
      <c r="A53" s="3" t="s">
        <v>53</v>
      </c>
      <c r="B53" s="4">
        <v>2</v>
      </c>
      <c r="E53" t="str">
        <f t="array" aca="1" ref="E53" ca="1">IF(E52&lt;$E$1,MIN(IF(OFFSET(AlleInstrumente!$A50,0,0,DataRows,1)&gt;E52,
OFFSET(AlleInstrumente!$A50,0,0,DataRows,1),$E$1+1
)),"")</f>
        <v/>
      </c>
      <c r="F53" t="str">
        <f ca="1">IF(ISNUMBER($E53),MATCH("I;"&amp;$E53,OFFSET(AlleInstrumente!$E$2,0,0,DataRows,1),0),"")</f>
        <v/>
      </c>
      <c r="G53" t="str">
        <f ca="1">IF(ISNUMBER($E53),IFERROR(MATCH("I",OFFSET(AlleInstrumente!$F$2,F53,0,DataRows-F53,1),0),DataRows-F53+1),"")</f>
        <v/>
      </c>
      <c r="H53" t="str">
        <f t="array" aca="1" ref="H53" ca="1">IF(ISNUMBER($E53),OFFSET(AlleInstrumente!$D$2,F53-1,0,1,1),"")</f>
        <v/>
      </c>
      <c r="J53" t="s">
        <v>0</v>
      </c>
      <c r="K53" t="str">
        <f t="array" aca="1" ref="K53" ca="1">IF(ISNUMBER(M53),MIN(IF((OFFSET(Dimensionen!$B$2,0,0,DimensionRows,1) = $M53)*((OFFSET(Dimensionen!$C$2,0,0,DimensionRows,1)&gt;K52)-(OFFSET(Dimensionen!$C$2,0,0,DimensionRows,1)=0)+(M53&gt;M52)) &gt; 0,
OFFSET(Dimensionen!$C$2,0,0,DimensionRows,1),$K$1+1
)),"")</f>
        <v/>
      </c>
      <c r="L53" t="str">
        <f t="array" aca="1" ref="L53" ca="1">IF(ISNUMBER(K53),MATCH("D"&amp;";"&amp;K53,
OFFSET(Dimensionen!$A$2,0,0,DimensionRows,1)
&amp;";"&amp;
OFFSET(Dimensionen!$C$2,0,0,DimensionRows,1),0),IF(ISNUMBER(K52),DimensionRows+1,""))</f>
        <v/>
      </c>
      <c r="M53" t="str">
        <f t="array" aca="1" ref="M53" ca="1">IF(
MIN(IF((OFFSET(Dimensionen!$B$2,0,0,DimensionRows,1) = $M52)*(OFFSET(Dimensionen!$C$2,0,0,DimensionRows,1)&gt;K52),
OFFSET(Dimensionen!$C$2,0,0,DimensionRows,1),$K$1+1
))&lt;=$K$1,M52,IF(
MIN(IF(OFFSET(Dimensionen!$B$2,0,0,DimensionRows,1)&gt;M52,
OFFSET(Dimensionen!$B$2,0,0,DimensionRows,1),$M$1+1))&lt;=$M$1,
MIN(IF(OFFSET(Dimensionen!$B$2,0,0,DimensionRows,1)&gt;M52,
OFFSET(Dimensionen!$B$2,0,0,DimensionRows,1),$M$1+1)),""))</f>
        <v/>
      </c>
      <c r="N53" t="str">
        <f ca="1">IF(ISNUMBER(K53),OFFSET(Dimensionen!$D$2,L53-1,0,1,1),"")</f>
        <v/>
      </c>
      <c r="Q53" t="str">
        <f t="array" aca="1" ref="Q53" ca="1">IF(AND(ISNUMBER($Q52),$Q52&lt;$K$1),MIN(IF(_Dimension_id_List&gt;$Q52,_Dimension_id_List,$K$1)),"")</f>
        <v/>
      </c>
      <c r="R53" t="str">
        <f t="shared" ca="1" si="6"/>
        <v/>
      </c>
      <c r="S53" t="str">
        <f t="shared" ca="1" si="7"/>
        <v/>
      </c>
      <c r="T53" t="str">
        <f t="shared" ca="1" si="8"/>
        <v/>
      </c>
      <c r="U53" t="s">
        <v>0</v>
      </c>
      <c r="V53" t="str">
        <f t="array" aca="1" ref="V53" ca="1">IF(MIN(IF(OFFSET(IndexR,1,_Dimension_typeID,_Dimension_count,1)&gt;V52,
OFFSET(IndexR,1,_Dimension_typeID,_Dimension_count,1),V$1+1
))&lt;=V$1,MIN(IF(OFFSET(IndexR,1,_Dimension_typeID,_Dimension_count,1)&gt;V52,
OFFSET(IndexR,1,_Dimension_typeID,_Dimension_count,1),V$1+1
)),"")</f>
        <v/>
      </c>
      <c r="W53" t="str">
        <f t="shared" ca="1" si="3"/>
        <v/>
      </c>
      <c r="X53" t="str">
        <f t="shared" ca="1" si="5"/>
        <v/>
      </c>
      <c r="Y53" t="str">
        <f t="array" aca="1" ref="Y53" ca="1">IF(ISNUMBER(V53),MATCH("dT"&amp;";"&amp;V53,
OFFSET(Dimensionen!$A$2,0,0,DimensionRows,1)
&amp;";"&amp;
OFFSET(Dimensionen!$B$2,0,0,DimensionRows,1),0),IF(ISNUMBER(X52),DimensionRows+1,""))</f>
        <v/>
      </c>
      <c r="Z53" t="str">
        <f ca="1">IF(ISNUMBER(V53),OFFSET(Dimensionen!$D$2,Y53-1,0,1,1),"")</f>
        <v/>
      </c>
      <c r="AA53" t="str">
        <f t="shared" ca="1" si="9"/>
        <v/>
      </c>
    </row>
    <row r="54" spans="1:27" x14ac:dyDescent="0.25">
      <c r="A54" s="3"/>
      <c r="B54" s="4"/>
      <c r="E54" t="str">
        <f t="array" aca="1" ref="E54" ca="1">IF(E53&lt;$E$1,MIN(IF(OFFSET(AlleInstrumente!$A51,0,0,DataRows,1)&gt;E53,
OFFSET(AlleInstrumente!$A51,0,0,DataRows,1),$E$1+1
)),"")</f>
        <v/>
      </c>
      <c r="F54" t="str">
        <f ca="1">IF(ISNUMBER($E54),MATCH("I;"&amp;$E54,OFFSET(AlleInstrumente!$E$2,0,0,DataRows,1),0),"")</f>
        <v/>
      </c>
      <c r="G54" t="str">
        <f ca="1">IF(ISNUMBER($E54),IFERROR(MATCH("I",OFFSET(AlleInstrumente!$F$2,F54,0,DataRows-F54,1),0),DataRows-F54+1),"")</f>
        <v/>
      </c>
      <c r="H54" t="str">
        <f t="array" aca="1" ref="H54" ca="1">IF(ISNUMBER($E54),OFFSET(AlleInstrumente!$D$2,F54-1,0,1,1),"")</f>
        <v/>
      </c>
      <c r="J54" t="s">
        <v>0</v>
      </c>
      <c r="K54" t="str">
        <f t="array" aca="1" ref="K54" ca="1">IF(ISNUMBER(M54),MIN(IF((OFFSET(Dimensionen!$B$2,0,0,DimensionRows,1) = $M54)*((OFFSET(Dimensionen!$C$2,0,0,DimensionRows,1)&gt;K53)-(OFFSET(Dimensionen!$C$2,0,0,DimensionRows,1)=0)+(M54&gt;M53)) &gt; 0,
OFFSET(Dimensionen!$C$2,0,0,DimensionRows,1),$K$1+1
)),"")</f>
        <v/>
      </c>
      <c r="L54" t="str">
        <f t="array" aca="1" ref="L54" ca="1">IF(ISNUMBER(K54),MATCH("D"&amp;";"&amp;K54,
OFFSET(Dimensionen!$A$2,0,0,DimensionRows,1)
&amp;";"&amp;
OFFSET(Dimensionen!$C$2,0,0,DimensionRows,1),0),IF(ISNUMBER(K53),DimensionRows+1,""))</f>
        <v/>
      </c>
      <c r="M54" t="str">
        <f t="array" aca="1" ref="M54" ca="1">IF(
MIN(IF((OFFSET(Dimensionen!$B$2,0,0,DimensionRows,1) = $M53)*(OFFSET(Dimensionen!$C$2,0,0,DimensionRows,1)&gt;K53),
OFFSET(Dimensionen!$C$2,0,0,DimensionRows,1),$K$1+1
))&lt;=$K$1,M53,IF(
MIN(IF(OFFSET(Dimensionen!$B$2,0,0,DimensionRows,1)&gt;M53,
OFFSET(Dimensionen!$B$2,0,0,DimensionRows,1),$M$1+1))&lt;=$M$1,
MIN(IF(OFFSET(Dimensionen!$B$2,0,0,DimensionRows,1)&gt;M53,
OFFSET(Dimensionen!$B$2,0,0,DimensionRows,1),$M$1+1)),""))</f>
        <v/>
      </c>
      <c r="N54" t="str">
        <f ca="1">IF(ISNUMBER(K54),OFFSET(Dimensionen!$D$2,L54-1,0,1,1),"")</f>
        <v/>
      </c>
      <c r="Q54" t="str">
        <f t="array" aca="1" ref="Q54" ca="1">IF(AND(ISNUMBER($Q53),$Q53&lt;$K$1),MIN(IF(_Dimension_id_List&gt;$Q53,_Dimension_id_List,$K$1)),"")</f>
        <v/>
      </c>
      <c r="R54" t="str">
        <f t="shared" ca="1" si="6"/>
        <v/>
      </c>
      <c r="S54" t="str">
        <f t="shared" ca="1" si="7"/>
        <v/>
      </c>
      <c r="T54" t="str">
        <f t="shared" ca="1" si="8"/>
        <v/>
      </c>
      <c r="U54" t="s">
        <v>0</v>
      </c>
      <c r="V54" t="str">
        <f t="array" aca="1" ref="V54" ca="1">IF(MIN(IF(OFFSET(IndexR,1,_Dimension_typeID,_Dimension_count,1)&gt;V53,
OFFSET(IndexR,1,_Dimension_typeID,_Dimension_count,1),V$1+1
))&lt;=V$1,MIN(IF(OFFSET(IndexR,1,_Dimension_typeID,_Dimension_count,1)&gt;V53,
OFFSET(IndexR,1,_Dimension_typeID,_Dimension_count,1),V$1+1
)),"")</f>
        <v/>
      </c>
      <c r="W54" t="str">
        <f t="shared" ca="1" si="3"/>
        <v/>
      </c>
      <c r="X54" t="str">
        <f t="shared" ca="1" si="5"/>
        <v/>
      </c>
      <c r="Y54" t="str">
        <f t="array" aca="1" ref="Y54" ca="1">IF(ISNUMBER(V54),MATCH("dT"&amp;";"&amp;V54,
OFFSET(Dimensionen!$A$2,0,0,DimensionRows,1)
&amp;";"&amp;
OFFSET(Dimensionen!$B$2,0,0,DimensionRows,1),0),IF(ISNUMBER(X53),DimensionRows+1,""))</f>
        <v/>
      </c>
      <c r="Z54" t="str">
        <f ca="1">IF(ISNUMBER(V54),OFFSET(Dimensionen!$D$2,Y54-1,0,1,1),"")</f>
        <v/>
      </c>
      <c r="AA54" t="str">
        <f t="shared" ca="1" si="9"/>
        <v/>
      </c>
    </row>
    <row r="55" spans="1:27" x14ac:dyDescent="0.25">
      <c r="A55" s="3"/>
      <c r="B55" s="4"/>
      <c r="E55" t="str">
        <f t="array" aca="1" ref="E55" ca="1">IF(E54&lt;$E$1,MIN(IF(OFFSET(AlleInstrumente!$A52,0,0,DataRows,1)&gt;E54,
OFFSET(AlleInstrumente!$A52,0,0,DataRows,1),$E$1+1
)),"")</f>
        <v/>
      </c>
      <c r="F55" t="str">
        <f ca="1">IF(ISNUMBER($E55),MATCH("I;"&amp;$E55,OFFSET(AlleInstrumente!$E$2,0,0,DataRows,1),0),"")</f>
        <v/>
      </c>
      <c r="G55" t="str">
        <f ca="1">IF(ISNUMBER($E55),IFERROR(MATCH("I",OFFSET(AlleInstrumente!$F$2,F55,0,DataRows-F55,1),0),DataRows-F55+1),"")</f>
        <v/>
      </c>
      <c r="H55" t="str">
        <f t="array" aca="1" ref="H55" ca="1">IF(ISNUMBER($E55),OFFSET(AlleInstrumente!$D$2,F55-1,0,1,1),"")</f>
        <v/>
      </c>
      <c r="J55" t="s">
        <v>0</v>
      </c>
      <c r="K55" t="str">
        <f t="array" aca="1" ref="K55" ca="1">IF(ISNUMBER(M55),MIN(IF((OFFSET(Dimensionen!$B$2,0,0,DimensionRows,1) = $M55)*((OFFSET(Dimensionen!$C$2,0,0,DimensionRows,1)&gt;K54)-(OFFSET(Dimensionen!$C$2,0,0,DimensionRows,1)=0)+(M55&gt;M54)) &gt; 0,
OFFSET(Dimensionen!$C$2,0,0,DimensionRows,1),$K$1+1
)),"")</f>
        <v/>
      </c>
      <c r="L55" t="str">
        <f t="array" aca="1" ref="L55" ca="1">IF(ISNUMBER(K55),MATCH("D"&amp;";"&amp;K55,
OFFSET(Dimensionen!$A$2,0,0,DimensionRows,1)
&amp;";"&amp;
OFFSET(Dimensionen!$C$2,0,0,DimensionRows,1),0),IF(ISNUMBER(K54),DimensionRows+1,""))</f>
        <v/>
      </c>
      <c r="M55" t="str">
        <f t="array" aca="1" ref="M55" ca="1">IF(
MIN(IF((OFFSET(Dimensionen!$B$2,0,0,DimensionRows,1) = $M54)*(OFFSET(Dimensionen!$C$2,0,0,DimensionRows,1)&gt;K54),
OFFSET(Dimensionen!$C$2,0,0,DimensionRows,1),$K$1+1
))&lt;=$K$1,M54,IF(
MIN(IF(OFFSET(Dimensionen!$B$2,0,0,DimensionRows,1)&gt;M54,
OFFSET(Dimensionen!$B$2,0,0,DimensionRows,1),$M$1+1))&lt;=$M$1,
MIN(IF(OFFSET(Dimensionen!$B$2,0,0,DimensionRows,1)&gt;M54,
OFFSET(Dimensionen!$B$2,0,0,DimensionRows,1),$M$1+1)),""))</f>
        <v/>
      </c>
      <c r="N55" t="str">
        <f ca="1">IF(ISNUMBER(K55),OFFSET(Dimensionen!$D$2,L55-1,0,1,1),"")</f>
        <v/>
      </c>
      <c r="Q55" t="str">
        <f t="array" aca="1" ref="Q55" ca="1">IF(AND(ISNUMBER($Q54),$Q54&lt;$K$1),MIN(IF(_Dimension_id_List&gt;$Q54,_Dimension_id_List,$K$1)),"")</f>
        <v/>
      </c>
      <c r="R55" t="str">
        <f t="shared" ca="1" si="6"/>
        <v/>
      </c>
      <c r="S55" t="str">
        <f t="shared" ca="1" si="7"/>
        <v/>
      </c>
      <c r="T55" t="str">
        <f t="shared" ca="1" si="8"/>
        <v/>
      </c>
      <c r="U55" t="s">
        <v>0</v>
      </c>
      <c r="V55" t="str">
        <f t="array" aca="1" ref="V55" ca="1">IF(MIN(IF(OFFSET(IndexR,1,_Dimension_typeID,_Dimension_count,1)&gt;V54,
OFFSET(IndexR,1,_Dimension_typeID,_Dimension_count,1),V$1+1
))&lt;=V$1,MIN(IF(OFFSET(IndexR,1,_Dimension_typeID,_Dimension_count,1)&gt;V54,
OFFSET(IndexR,1,_Dimension_typeID,_Dimension_count,1),V$1+1
)),"")</f>
        <v/>
      </c>
      <c r="W55" t="str">
        <f t="shared" ca="1" si="3"/>
        <v/>
      </c>
      <c r="X55" t="str">
        <f t="shared" ca="1" si="5"/>
        <v/>
      </c>
      <c r="Y55" t="str">
        <f t="array" aca="1" ref="Y55" ca="1">IF(ISNUMBER(V55),MATCH("dT"&amp;";"&amp;V55,
OFFSET(Dimensionen!$A$2,0,0,DimensionRows,1)
&amp;";"&amp;
OFFSET(Dimensionen!$B$2,0,0,DimensionRows,1),0),IF(ISNUMBER(X54),DimensionRows+1,""))</f>
        <v/>
      </c>
      <c r="Z55" t="str">
        <f ca="1">IF(ISNUMBER(V55),OFFSET(Dimensionen!$D$2,Y55-1,0,1,1),"")</f>
        <v/>
      </c>
      <c r="AA55" t="str">
        <f t="shared" ca="1" si="9"/>
        <v/>
      </c>
    </row>
    <row r="56" spans="1:27" x14ac:dyDescent="0.25">
      <c r="A56" s="3"/>
      <c r="B56" s="4"/>
      <c r="E56" t="str">
        <f t="array" aca="1" ref="E56" ca="1">IF(E55&lt;$E$1,MIN(IF(OFFSET(AlleInstrumente!$A53,0,0,DataRows,1)&gt;E55,
OFFSET(AlleInstrumente!$A53,0,0,DataRows,1),$E$1+1
)),"")</f>
        <v/>
      </c>
      <c r="F56" t="str">
        <f ca="1">IF(ISNUMBER($E56),MATCH("I;"&amp;$E56,OFFSET(AlleInstrumente!$E$2,0,0,DataRows,1),0),"")</f>
        <v/>
      </c>
      <c r="G56" t="str">
        <f ca="1">IF(ISNUMBER($E56),IFERROR(MATCH("I",OFFSET(AlleInstrumente!$F$2,F56,0,DataRows-F56,1),0),DataRows-F56+1),"")</f>
        <v/>
      </c>
      <c r="H56" t="str">
        <f t="array" aca="1" ref="H56" ca="1">IF(ISNUMBER($E56),OFFSET(AlleInstrumente!$D$2,F56-1,0,1,1),"")</f>
        <v/>
      </c>
      <c r="J56" t="s">
        <v>0</v>
      </c>
      <c r="K56" t="str">
        <f t="array" aca="1" ref="K56" ca="1">IF(ISNUMBER(M56),MIN(IF((OFFSET(Dimensionen!$B$2,0,0,DimensionRows,1) = $M56)*((OFFSET(Dimensionen!$C$2,0,0,DimensionRows,1)&gt;K55)-(OFFSET(Dimensionen!$C$2,0,0,DimensionRows,1)=0)+(M56&gt;M55)) &gt; 0,
OFFSET(Dimensionen!$C$2,0,0,DimensionRows,1),$K$1+1
)),"")</f>
        <v/>
      </c>
      <c r="L56" t="str">
        <f t="array" aca="1" ref="L56" ca="1">IF(ISNUMBER(K56),MATCH("D"&amp;";"&amp;K56,
OFFSET(Dimensionen!$A$2,0,0,DimensionRows,1)
&amp;";"&amp;
OFFSET(Dimensionen!$C$2,0,0,DimensionRows,1),0),IF(ISNUMBER(K55),DimensionRows+1,""))</f>
        <v/>
      </c>
      <c r="M56" t="str">
        <f t="array" aca="1" ref="M56" ca="1">IF(
MIN(IF((OFFSET(Dimensionen!$B$2,0,0,DimensionRows,1) = $M55)*(OFFSET(Dimensionen!$C$2,0,0,DimensionRows,1)&gt;K55),
OFFSET(Dimensionen!$C$2,0,0,DimensionRows,1),$K$1+1
))&lt;=$K$1,M55,IF(
MIN(IF(OFFSET(Dimensionen!$B$2,0,0,DimensionRows,1)&gt;M55,
OFFSET(Dimensionen!$B$2,0,0,DimensionRows,1),$M$1+1))&lt;=$M$1,
MIN(IF(OFFSET(Dimensionen!$B$2,0,0,DimensionRows,1)&gt;M55,
OFFSET(Dimensionen!$B$2,0,0,DimensionRows,1),$M$1+1)),""))</f>
        <v/>
      </c>
      <c r="N56" t="str">
        <f ca="1">IF(ISNUMBER(K56),OFFSET(Dimensionen!$D$2,L56-1,0,1,1),"")</f>
        <v/>
      </c>
      <c r="Q56" t="str">
        <f t="array" aca="1" ref="Q56" ca="1">IF(AND(ISNUMBER($Q55),$Q55&lt;$K$1),MIN(IF(_Dimension_id_List&gt;$Q55,_Dimension_id_List,$K$1)),"")</f>
        <v/>
      </c>
      <c r="R56" t="str">
        <f t="shared" ca="1" si="6"/>
        <v/>
      </c>
      <c r="S56" t="str">
        <f t="shared" ca="1" si="7"/>
        <v/>
      </c>
      <c r="T56" t="str">
        <f t="shared" ca="1" si="8"/>
        <v/>
      </c>
      <c r="U56" t="s">
        <v>0</v>
      </c>
      <c r="V56" t="str">
        <f t="array" aca="1" ref="V56" ca="1">IF(MIN(IF(OFFSET(IndexR,1,_Dimension_typeID,_Dimension_count,1)&gt;V55,
OFFSET(IndexR,1,_Dimension_typeID,_Dimension_count,1),V$1+1
))&lt;=V$1,MIN(IF(OFFSET(IndexR,1,_Dimension_typeID,_Dimension_count,1)&gt;V55,
OFFSET(IndexR,1,_Dimension_typeID,_Dimension_count,1),V$1+1
)),"")</f>
        <v/>
      </c>
      <c r="W56" t="str">
        <f t="shared" ca="1" si="3"/>
        <v/>
      </c>
      <c r="X56" t="str">
        <f t="shared" ca="1" si="5"/>
        <v/>
      </c>
      <c r="Y56" t="str">
        <f t="array" aca="1" ref="Y56" ca="1">IF(ISNUMBER(V56),MATCH("dT"&amp;";"&amp;V56,
OFFSET(Dimensionen!$A$2,0,0,DimensionRows,1)
&amp;";"&amp;
OFFSET(Dimensionen!$B$2,0,0,DimensionRows,1),0),IF(ISNUMBER(X55),DimensionRows+1,""))</f>
        <v/>
      </c>
      <c r="Z56" t="str">
        <f ca="1">IF(ISNUMBER(V56),OFFSET(Dimensionen!$D$2,Y56-1,0,1,1),"")</f>
        <v/>
      </c>
      <c r="AA56" t="str">
        <f t="shared" ca="1" si="9"/>
        <v/>
      </c>
    </row>
    <row r="57" spans="1:27" x14ac:dyDescent="0.25">
      <c r="E57" t="str">
        <f t="array" aca="1" ref="E57" ca="1">IF(E56&lt;$E$1,MIN(IF(OFFSET(AlleInstrumente!$A54,0,0,DataRows,1)&gt;E56,
OFFSET(AlleInstrumente!$A54,0,0,DataRows,1),$E$1+1
)),"")</f>
        <v/>
      </c>
      <c r="F57" t="str">
        <f ca="1">IF(ISNUMBER($E57),MATCH("I;"&amp;$E57,OFFSET(AlleInstrumente!$E$2,0,0,DataRows,1),0),"")</f>
        <v/>
      </c>
      <c r="G57" t="str">
        <f ca="1">IF(ISNUMBER($E57),IFERROR(MATCH("I",OFFSET(AlleInstrumente!$F$2,F57,0,DataRows-F57,1),0),DataRows-F57+1),"")</f>
        <v/>
      </c>
      <c r="H57" t="str">
        <f t="array" aca="1" ref="H57" ca="1">IF(ISNUMBER($E57),OFFSET(AlleInstrumente!$D$2,F57-1,0,1,1),"")</f>
        <v/>
      </c>
      <c r="J57" t="s">
        <v>0</v>
      </c>
      <c r="K57" t="str">
        <f t="array" aca="1" ref="K57" ca="1">IF(ISNUMBER(M57),MIN(IF((OFFSET(Dimensionen!$B$2,0,0,DimensionRows,1) = $M57)*((OFFSET(Dimensionen!$C$2,0,0,DimensionRows,1)&gt;K56)-(OFFSET(Dimensionen!$C$2,0,0,DimensionRows,1)=0)+(M57&gt;M56)) &gt; 0,
OFFSET(Dimensionen!$C$2,0,0,DimensionRows,1),$K$1+1
)),"")</f>
        <v/>
      </c>
      <c r="L57" t="str">
        <f t="array" aca="1" ref="L57" ca="1">IF(ISNUMBER(K57),MATCH("D"&amp;";"&amp;K57,
OFFSET(Dimensionen!$A$2,0,0,DimensionRows,1)
&amp;";"&amp;
OFFSET(Dimensionen!$C$2,0,0,DimensionRows,1),0),IF(ISNUMBER(K56),DimensionRows+1,""))</f>
        <v/>
      </c>
      <c r="M57" t="str">
        <f t="array" aca="1" ref="M57" ca="1">IF(
MIN(IF((OFFSET(Dimensionen!$B$2,0,0,DimensionRows,1) = $M56)*(OFFSET(Dimensionen!$C$2,0,0,DimensionRows,1)&gt;K56),
OFFSET(Dimensionen!$C$2,0,0,DimensionRows,1),$K$1+1
))&lt;=$K$1,M56,IF(
MIN(IF(OFFSET(Dimensionen!$B$2,0,0,DimensionRows,1)&gt;M56,
OFFSET(Dimensionen!$B$2,0,0,DimensionRows,1),$M$1+1))&lt;=$M$1,
MIN(IF(OFFSET(Dimensionen!$B$2,0,0,DimensionRows,1)&gt;M56,
OFFSET(Dimensionen!$B$2,0,0,DimensionRows,1),$M$1+1)),""))</f>
        <v/>
      </c>
      <c r="N57" t="str">
        <f ca="1">IF(ISNUMBER(K57),OFFSET(Dimensionen!$D$2,L57-1,0,1,1),"")</f>
        <v/>
      </c>
      <c r="Q57" t="str">
        <f t="array" aca="1" ref="Q57" ca="1">IF(AND(ISNUMBER($Q56),$Q56&lt;$K$1),MIN(IF(_Dimension_id_List&gt;$Q56,_Dimension_id_List,$K$1)),"")</f>
        <v/>
      </c>
      <c r="R57" t="str">
        <f t="shared" ca="1" si="6"/>
        <v/>
      </c>
      <c r="S57" t="str">
        <f t="shared" ca="1" si="7"/>
        <v/>
      </c>
      <c r="T57" t="str">
        <f t="shared" ca="1" si="8"/>
        <v/>
      </c>
      <c r="U57" t="s">
        <v>0</v>
      </c>
      <c r="V57" t="str">
        <f t="array" aca="1" ref="V57" ca="1">IF(MIN(IF(OFFSET(IndexR,1,_Dimension_typeID,_Dimension_count,1)&gt;V56,
OFFSET(IndexR,1,_Dimension_typeID,_Dimension_count,1),V$1+1
))&lt;=V$1,MIN(IF(OFFSET(IndexR,1,_Dimension_typeID,_Dimension_count,1)&gt;V56,
OFFSET(IndexR,1,_Dimension_typeID,_Dimension_count,1),V$1+1
)),"")</f>
        <v/>
      </c>
      <c r="W57" t="str">
        <f t="shared" ca="1" si="3"/>
        <v/>
      </c>
      <c r="X57" t="str">
        <f t="shared" ca="1" si="5"/>
        <v/>
      </c>
      <c r="Y57" t="str">
        <f t="array" aca="1" ref="Y57" ca="1">IF(ISNUMBER(V57),MATCH("dT"&amp;";"&amp;V57,
OFFSET(Dimensionen!$A$2,0,0,DimensionRows,1)
&amp;";"&amp;
OFFSET(Dimensionen!$B$2,0,0,DimensionRows,1),0),IF(ISNUMBER(X56),DimensionRows+1,""))</f>
        <v/>
      </c>
      <c r="Z57" t="str">
        <f ca="1">IF(ISNUMBER(V57),OFFSET(Dimensionen!$D$2,Y57-1,0,1,1),"")</f>
        <v/>
      </c>
      <c r="AA57" t="str">
        <f t="shared" ca="1" si="9"/>
        <v/>
      </c>
    </row>
    <row r="58" spans="1:27" x14ac:dyDescent="0.25">
      <c r="E58" t="str">
        <f t="array" aca="1" ref="E58" ca="1">IF(E57&lt;$E$1,MIN(IF(OFFSET(AlleInstrumente!$A55,0,0,DataRows,1)&gt;E57,
OFFSET(AlleInstrumente!$A55,0,0,DataRows,1),$E$1+1
)),"")</f>
        <v/>
      </c>
      <c r="F58" t="str">
        <f ca="1">IF(ISNUMBER($E58),MATCH("I;"&amp;$E58,OFFSET(AlleInstrumente!$E$2,0,0,DataRows,1),0),"")</f>
        <v/>
      </c>
      <c r="G58" t="str">
        <f ca="1">IF(ISNUMBER($E58),IFERROR(MATCH("I",OFFSET(AlleInstrumente!$F$2,F58,0,DataRows-F58,1),0),DataRows-F58+1),"")</f>
        <v/>
      </c>
      <c r="H58" t="str">
        <f t="array" aca="1" ref="H58" ca="1">IF(ISNUMBER($E58),OFFSET(AlleInstrumente!$D$2,F58-1,0,1,1),"")</f>
        <v/>
      </c>
      <c r="J58" t="s">
        <v>0</v>
      </c>
      <c r="K58" t="str">
        <f t="array" aca="1" ref="K58" ca="1">IF(ISNUMBER(M58),MIN(IF((OFFSET(Dimensionen!$B$2,0,0,DimensionRows,1) = $M58)*((OFFSET(Dimensionen!$C$2,0,0,DimensionRows,1)&gt;K57)-(OFFSET(Dimensionen!$C$2,0,0,DimensionRows,1)=0)+(M58&gt;M57)) &gt; 0,
OFFSET(Dimensionen!$C$2,0,0,DimensionRows,1),$K$1+1
)),"")</f>
        <v/>
      </c>
      <c r="L58" t="str">
        <f t="array" aca="1" ref="L58" ca="1">IF(ISNUMBER(K58),MATCH("D"&amp;";"&amp;K58,
OFFSET(Dimensionen!$A$2,0,0,DimensionRows,1)
&amp;";"&amp;
OFFSET(Dimensionen!$C$2,0,0,DimensionRows,1),0),IF(ISNUMBER(K57),DimensionRows+1,""))</f>
        <v/>
      </c>
      <c r="M58" t="str">
        <f t="array" aca="1" ref="M58" ca="1">IF(
MIN(IF((OFFSET(Dimensionen!$B$2,0,0,DimensionRows,1) = $M57)*(OFFSET(Dimensionen!$C$2,0,0,DimensionRows,1)&gt;K57),
OFFSET(Dimensionen!$C$2,0,0,DimensionRows,1),$K$1+1
))&lt;=$K$1,M57,IF(
MIN(IF(OFFSET(Dimensionen!$B$2,0,0,DimensionRows,1)&gt;M57,
OFFSET(Dimensionen!$B$2,0,0,DimensionRows,1),$M$1+1))&lt;=$M$1,
MIN(IF(OFFSET(Dimensionen!$B$2,0,0,DimensionRows,1)&gt;M57,
OFFSET(Dimensionen!$B$2,0,0,DimensionRows,1),$M$1+1)),""))</f>
        <v/>
      </c>
      <c r="N58" t="str">
        <f ca="1">IF(ISNUMBER(K58),OFFSET(Dimensionen!$D$2,L58-1,0,1,1),"")</f>
        <v/>
      </c>
      <c r="Q58" t="str">
        <f t="array" aca="1" ref="Q58" ca="1">IF(AND(ISNUMBER($Q57),$Q57&lt;$K$1),MIN(IF(_Dimension_id_List&gt;$Q57,_Dimension_id_List,$K$1)),"")</f>
        <v/>
      </c>
      <c r="R58" t="str">
        <f t="shared" ca="1" si="6"/>
        <v/>
      </c>
      <c r="S58" t="str">
        <f t="shared" ca="1" si="7"/>
        <v/>
      </c>
      <c r="T58" t="str">
        <f t="shared" ca="1" si="8"/>
        <v/>
      </c>
      <c r="U58" t="s">
        <v>0</v>
      </c>
      <c r="V58" t="str">
        <f t="array" aca="1" ref="V58" ca="1">IF(MIN(IF(OFFSET(IndexR,1,_Dimension_typeID,_Dimension_count,1)&gt;V57,
OFFSET(IndexR,1,_Dimension_typeID,_Dimension_count,1),V$1+1
))&lt;=V$1,MIN(IF(OFFSET(IndexR,1,_Dimension_typeID,_Dimension_count,1)&gt;V57,
OFFSET(IndexR,1,_Dimension_typeID,_Dimension_count,1),V$1+1
)),"")</f>
        <v/>
      </c>
      <c r="W58" t="str">
        <f t="shared" ca="1" si="3"/>
        <v/>
      </c>
      <c r="X58" t="str">
        <f t="shared" ca="1" si="5"/>
        <v/>
      </c>
      <c r="Y58" t="str">
        <f t="array" aca="1" ref="Y58" ca="1">IF(ISNUMBER(V58),MATCH("dT"&amp;";"&amp;V58,
OFFSET(Dimensionen!$A$2,0,0,DimensionRows,1)
&amp;";"&amp;
OFFSET(Dimensionen!$B$2,0,0,DimensionRows,1),0),IF(ISNUMBER(X57),DimensionRows+1,""))</f>
        <v/>
      </c>
      <c r="Z58" t="str">
        <f ca="1">IF(ISNUMBER(V58),OFFSET(Dimensionen!$D$2,Y58-1,0,1,1),"")</f>
        <v/>
      </c>
      <c r="AA58" t="str">
        <f t="shared" ca="1" si="9"/>
        <v/>
      </c>
    </row>
    <row r="59" spans="1:27" x14ac:dyDescent="0.25">
      <c r="E59" t="str">
        <f t="array" aca="1" ref="E59" ca="1">IF(E58&lt;$E$1,MIN(IF(OFFSET(AlleInstrumente!$A56,0,0,DataRows,1)&gt;E58,
OFFSET(AlleInstrumente!$A56,0,0,DataRows,1),$E$1+1
)),"")</f>
        <v/>
      </c>
      <c r="F59" t="str">
        <f ca="1">IF(ISNUMBER($E59),MATCH("I;"&amp;$E59,OFFSET(AlleInstrumente!$E$2,0,0,DataRows,1),0),"")</f>
        <v/>
      </c>
      <c r="G59" t="str">
        <f ca="1">IF(ISNUMBER($E59),IFERROR(MATCH("I",OFFSET(AlleInstrumente!$F$2,F59,0,DataRows-F59,1),0),DataRows-F59+1),"")</f>
        <v/>
      </c>
      <c r="H59" t="str">
        <f t="array" aca="1" ref="H59" ca="1">IF(ISNUMBER($E59),OFFSET(AlleInstrumente!$D$2,F59-1,0,1,1),"")</f>
        <v/>
      </c>
      <c r="J59" t="s">
        <v>0</v>
      </c>
      <c r="K59" t="str">
        <f t="array" aca="1" ref="K59" ca="1">IF(ISNUMBER(M59),MIN(IF((OFFSET(Dimensionen!$B$2,0,0,DimensionRows,1) = $M59)*((OFFSET(Dimensionen!$C$2,0,0,DimensionRows,1)&gt;K58)-(OFFSET(Dimensionen!$C$2,0,0,DimensionRows,1)=0)+(M59&gt;M58)) &gt; 0,
OFFSET(Dimensionen!$C$2,0,0,DimensionRows,1),$K$1+1
)),"")</f>
        <v/>
      </c>
      <c r="L59" t="str">
        <f t="array" aca="1" ref="L59" ca="1">IF(ISNUMBER(K59),MATCH("D"&amp;";"&amp;K59,
OFFSET(Dimensionen!$A$2,0,0,DimensionRows,1)
&amp;";"&amp;
OFFSET(Dimensionen!$C$2,0,0,DimensionRows,1),0),IF(ISNUMBER(K58),DimensionRows+1,""))</f>
        <v/>
      </c>
      <c r="M59" t="str">
        <f t="array" aca="1" ref="M59" ca="1">IF(
MIN(IF((OFFSET(Dimensionen!$B$2,0,0,DimensionRows,1) = $M58)*(OFFSET(Dimensionen!$C$2,0,0,DimensionRows,1)&gt;K58),
OFFSET(Dimensionen!$C$2,0,0,DimensionRows,1),$K$1+1
))&lt;=$K$1,M58,IF(
MIN(IF(OFFSET(Dimensionen!$B$2,0,0,DimensionRows,1)&gt;M58,
OFFSET(Dimensionen!$B$2,0,0,DimensionRows,1),$M$1+1))&lt;=$M$1,
MIN(IF(OFFSET(Dimensionen!$B$2,0,0,DimensionRows,1)&gt;M58,
OFFSET(Dimensionen!$B$2,0,0,DimensionRows,1),$M$1+1)),""))</f>
        <v/>
      </c>
      <c r="N59" t="str">
        <f ca="1">IF(ISNUMBER(K59),OFFSET(Dimensionen!$D$2,L59-1,0,1,1),"")</f>
        <v/>
      </c>
      <c r="Q59" t="str">
        <f t="array" aca="1" ref="Q59" ca="1">IF(AND(ISNUMBER($Q58),$Q58&lt;$K$1),MIN(IF(_Dimension_id_List&gt;$Q58,_Dimension_id_List,$K$1)),"")</f>
        <v/>
      </c>
      <c r="R59" t="str">
        <f t="shared" ca="1" si="6"/>
        <v/>
      </c>
      <c r="S59" t="str">
        <f t="shared" ca="1" si="7"/>
        <v/>
      </c>
      <c r="T59" t="str">
        <f t="shared" ca="1" si="8"/>
        <v/>
      </c>
      <c r="U59" t="s">
        <v>0</v>
      </c>
      <c r="V59" t="str">
        <f t="array" aca="1" ref="V59" ca="1">IF(MIN(IF(OFFSET(IndexR,1,_Dimension_typeID,_Dimension_count,1)&gt;V58,
OFFSET(IndexR,1,_Dimension_typeID,_Dimension_count,1),V$1+1
))&lt;=V$1,MIN(IF(OFFSET(IndexR,1,_Dimension_typeID,_Dimension_count,1)&gt;V58,
OFFSET(IndexR,1,_Dimension_typeID,_Dimension_count,1),V$1+1
)),"")</f>
        <v/>
      </c>
      <c r="W59" t="str">
        <f t="shared" ca="1" si="3"/>
        <v/>
      </c>
      <c r="X59" t="str">
        <f t="shared" ca="1" si="5"/>
        <v/>
      </c>
      <c r="Y59" t="str">
        <f t="array" aca="1" ref="Y59" ca="1">IF(ISNUMBER(V59),MATCH("dT"&amp;";"&amp;V59,
OFFSET(Dimensionen!$A$2,0,0,DimensionRows,1)
&amp;";"&amp;
OFFSET(Dimensionen!$B$2,0,0,DimensionRows,1),0),IF(ISNUMBER(X58),DimensionRows+1,""))</f>
        <v/>
      </c>
      <c r="Z59" t="str">
        <f ca="1">IF(ISNUMBER(V59),OFFSET(Dimensionen!$D$2,Y59-1,0,1,1),"")</f>
        <v/>
      </c>
      <c r="AA59" t="str">
        <f t="shared" ca="1" si="9"/>
        <v/>
      </c>
    </row>
    <row r="60" spans="1:27" x14ac:dyDescent="0.25">
      <c r="E60" t="str">
        <f t="array" aca="1" ref="E60" ca="1">IF(E59&lt;$E$1,MIN(IF(OFFSET(AlleInstrumente!$A57,0,0,DataRows,1)&gt;E59,
OFFSET(AlleInstrumente!$A57,0,0,DataRows,1),$E$1+1
)),"")</f>
        <v/>
      </c>
      <c r="F60" t="str">
        <f ca="1">IF(ISNUMBER($E60),MATCH("I;"&amp;$E60,OFFSET(AlleInstrumente!$E$2,0,0,DataRows,1),0),"")</f>
        <v/>
      </c>
      <c r="G60" t="str">
        <f ca="1">IF(ISNUMBER($E60),IFERROR(MATCH("I",OFFSET(AlleInstrumente!$F$2,F60,0,DataRows-F60,1),0),DataRows-F60+1),"")</f>
        <v/>
      </c>
      <c r="H60" t="str">
        <f t="array" aca="1" ref="H60" ca="1">IF(ISNUMBER($E60),OFFSET(AlleInstrumente!$D$2,F60-1,0,1,1),"")</f>
        <v/>
      </c>
      <c r="J60" t="s">
        <v>0</v>
      </c>
      <c r="K60" t="str">
        <f t="array" aca="1" ref="K60" ca="1">IF(ISNUMBER(M60),MIN(IF((OFFSET(Dimensionen!$B$2,0,0,DimensionRows,1) = $M60)*((OFFSET(Dimensionen!$C$2,0,0,DimensionRows,1)&gt;K59)-(OFFSET(Dimensionen!$C$2,0,0,DimensionRows,1)=0)+(M60&gt;M59)) &gt; 0,
OFFSET(Dimensionen!$C$2,0,0,DimensionRows,1),$K$1+1
)),"")</f>
        <v/>
      </c>
      <c r="L60" t="str">
        <f t="array" aca="1" ref="L60" ca="1">IF(ISNUMBER(K60),MATCH("D"&amp;";"&amp;K60,
OFFSET(Dimensionen!$A$2,0,0,DimensionRows,1)
&amp;";"&amp;
OFFSET(Dimensionen!$C$2,0,0,DimensionRows,1),0),IF(ISNUMBER(K59),DimensionRows+1,""))</f>
        <v/>
      </c>
      <c r="M60" t="str">
        <f t="array" aca="1" ref="M60" ca="1">IF(
MIN(IF((OFFSET(Dimensionen!$B$2,0,0,DimensionRows,1) = $M59)*(OFFSET(Dimensionen!$C$2,0,0,DimensionRows,1)&gt;K59),
OFFSET(Dimensionen!$C$2,0,0,DimensionRows,1),$K$1+1
))&lt;=$K$1,M59,IF(
MIN(IF(OFFSET(Dimensionen!$B$2,0,0,DimensionRows,1)&gt;M59,
OFFSET(Dimensionen!$B$2,0,0,DimensionRows,1),$M$1+1))&lt;=$M$1,
MIN(IF(OFFSET(Dimensionen!$B$2,0,0,DimensionRows,1)&gt;M59,
OFFSET(Dimensionen!$B$2,0,0,DimensionRows,1),$M$1+1)),""))</f>
        <v/>
      </c>
      <c r="N60" t="str">
        <f ca="1">IF(ISNUMBER(K60),OFFSET(Dimensionen!$D$2,L60-1,0,1,1),"")</f>
        <v/>
      </c>
      <c r="Q60" t="str">
        <f t="array" aca="1" ref="Q60" ca="1">IF(AND(ISNUMBER($Q59),$Q59&lt;$K$1),MIN(IF(_Dimension_id_List&gt;$Q59,_Dimension_id_List,$K$1)),"")</f>
        <v/>
      </c>
      <c r="R60" t="str">
        <f t="shared" ca="1" si="6"/>
        <v/>
      </c>
      <c r="S60" t="str">
        <f t="shared" ca="1" si="7"/>
        <v/>
      </c>
      <c r="T60" t="str">
        <f t="shared" ca="1" si="8"/>
        <v/>
      </c>
      <c r="U60" t="s">
        <v>0</v>
      </c>
      <c r="V60" t="str">
        <f t="array" aca="1" ref="V60" ca="1">IF(MIN(IF(OFFSET(IndexR,1,_Dimension_typeID,_Dimension_count,1)&gt;V59,
OFFSET(IndexR,1,_Dimension_typeID,_Dimension_count,1),V$1+1
))&lt;=V$1,MIN(IF(OFFSET(IndexR,1,_Dimension_typeID,_Dimension_count,1)&gt;V59,
OFFSET(IndexR,1,_Dimension_typeID,_Dimension_count,1),V$1+1
)),"")</f>
        <v/>
      </c>
      <c r="W60" t="str">
        <f t="shared" ca="1" si="3"/>
        <v/>
      </c>
      <c r="X60" t="str">
        <f t="shared" ca="1" si="5"/>
        <v/>
      </c>
      <c r="Y60" t="str">
        <f t="array" aca="1" ref="Y60" ca="1">IF(ISNUMBER(V60),MATCH("dT"&amp;";"&amp;V60,
OFFSET(Dimensionen!$A$2,0,0,DimensionRows,1)
&amp;";"&amp;
OFFSET(Dimensionen!$B$2,0,0,DimensionRows,1),0),IF(ISNUMBER(X59),DimensionRows+1,""))</f>
        <v/>
      </c>
      <c r="Z60" t="str">
        <f ca="1">IF(ISNUMBER(V60),OFFSET(Dimensionen!$D$2,Y60-1,0,1,1),"")</f>
        <v/>
      </c>
      <c r="AA60" t="str">
        <f t="shared" ca="1" si="9"/>
        <v/>
      </c>
    </row>
    <row r="61" spans="1:27" x14ac:dyDescent="0.25">
      <c r="E61" t="str">
        <f t="array" aca="1" ref="E61" ca="1">IF(E60&lt;$E$1,MIN(IF(OFFSET(AlleInstrumente!$A58,0,0,DataRows,1)&gt;E60,
OFFSET(AlleInstrumente!$A58,0,0,DataRows,1),$E$1+1
)),"")</f>
        <v/>
      </c>
      <c r="F61" t="str">
        <f ca="1">IF(ISNUMBER($E61),MATCH("I;"&amp;$E61,OFFSET(AlleInstrumente!$E$2,0,0,DataRows,1),0),"")</f>
        <v/>
      </c>
      <c r="G61" t="str">
        <f ca="1">IF(ISNUMBER($E61),IFERROR(MATCH("I",OFFSET(AlleInstrumente!$F$2,F61,0,DataRows-F61,1),0),DataRows-F61+1),"")</f>
        <v/>
      </c>
      <c r="H61" t="str">
        <f t="array" aca="1" ref="H61" ca="1">IF(ISNUMBER($E61),OFFSET(AlleInstrumente!$D$2,F61-1,0,1,1),"")</f>
        <v/>
      </c>
      <c r="J61" t="s">
        <v>0</v>
      </c>
      <c r="K61" t="str">
        <f t="array" aca="1" ref="K61" ca="1">IF(ISNUMBER(M61),MIN(IF((OFFSET(Dimensionen!$B$2,0,0,DimensionRows,1) = $M61)*((OFFSET(Dimensionen!$C$2,0,0,DimensionRows,1)&gt;K60)-(OFFSET(Dimensionen!$C$2,0,0,DimensionRows,1)=0)+(M61&gt;M60)) &gt; 0,
OFFSET(Dimensionen!$C$2,0,0,DimensionRows,1),$K$1+1
)),"")</f>
        <v/>
      </c>
      <c r="L61" t="str">
        <f t="array" aca="1" ref="L61" ca="1">IF(ISNUMBER(K61),MATCH("D"&amp;";"&amp;K61,
OFFSET(Dimensionen!$A$2,0,0,DimensionRows,1)
&amp;";"&amp;
OFFSET(Dimensionen!$C$2,0,0,DimensionRows,1),0),IF(ISNUMBER(K60),DimensionRows+1,""))</f>
        <v/>
      </c>
      <c r="M61" t="str">
        <f t="array" aca="1" ref="M61" ca="1">IF(
MIN(IF((OFFSET(Dimensionen!$B$2,0,0,DimensionRows,1) = $M60)*(OFFSET(Dimensionen!$C$2,0,0,DimensionRows,1)&gt;K60),
OFFSET(Dimensionen!$C$2,0,0,DimensionRows,1),$K$1+1
))&lt;=$K$1,M60,IF(
MIN(IF(OFFSET(Dimensionen!$B$2,0,0,DimensionRows,1)&gt;M60,
OFFSET(Dimensionen!$B$2,0,0,DimensionRows,1),$M$1+1))&lt;=$M$1,
MIN(IF(OFFSET(Dimensionen!$B$2,0,0,DimensionRows,1)&gt;M60,
OFFSET(Dimensionen!$B$2,0,0,DimensionRows,1),$M$1+1)),""))</f>
        <v/>
      </c>
      <c r="N61" t="str">
        <f ca="1">IF(ISNUMBER(K61),OFFSET(Dimensionen!$D$2,L61-1,0,1,1),"")</f>
        <v/>
      </c>
      <c r="Q61" t="str">
        <f t="array" aca="1" ref="Q61" ca="1">IF(AND(ISNUMBER($Q60),$Q60&lt;$K$1),MIN(IF(_Dimension_id_List&gt;$Q60,_Dimension_id_List,$K$1)),"")</f>
        <v/>
      </c>
      <c r="R61" t="str">
        <f t="shared" ca="1" si="6"/>
        <v/>
      </c>
      <c r="S61" t="str">
        <f t="shared" ca="1" si="7"/>
        <v/>
      </c>
      <c r="T61" t="str">
        <f t="shared" ca="1" si="8"/>
        <v/>
      </c>
      <c r="U61" t="s">
        <v>0</v>
      </c>
      <c r="V61" t="str">
        <f t="array" aca="1" ref="V61" ca="1">IF(MIN(IF(OFFSET(IndexR,1,_Dimension_typeID,_Dimension_count,1)&gt;V60,
OFFSET(IndexR,1,_Dimension_typeID,_Dimension_count,1),V$1+1
))&lt;=V$1,MIN(IF(OFFSET(IndexR,1,_Dimension_typeID,_Dimension_count,1)&gt;V60,
OFFSET(IndexR,1,_Dimension_typeID,_Dimension_count,1),V$1+1
)),"")</f>
        <v/>
      </c>
      <c r="W61" t="str">
        <f t="shared" ca="1" si="3"/>
        <v/>
      </c>
      <c r="X61" t="str">
        <f t="shared" ca="1" si="5"/>
        <v/>
      </c>
      <c r="Y61" t="str">
        <f t="array" aca="1" ref="Y61" ca="1">IF(ISNUMBER(V61),MATCH("dT"&amp;";"&amp;V61,
OFFSET(Dimensionen!$A$2,0,0,DimensionRows,1)
&amp;";"&amp;
OFFSET(Dimensionen!$B$2,0,0,DimensionRows,1),0),IF(ISNUMBER(X60),DimensionRows+1,""))</f>
        <v/>
      </c>
      <c r="Z61" t="str">
        <f ca="1">IF(ISNUMBER(V61),OFFSET(Dimensionen!$D$2,Y61-1,0,1,1),"")</f>
        <v/>
      </c>
      <c r="AA61" t="str">
        <f t="shared" ca="1" si="9"/>
        <v/>
      </c>
    </row>
    <row r="62" spans="1:27" x14ac:dyDescent="0.25">
      <c r="E62" t="str">
        <f t="array" aca="1" ref="E62" ca="1">IF(E61&lt;$E$1,MIN(IF(OFFSET(AlleInstrumente!$A59,0,0,DataRows,1)&gt;E61,
OFFSET(AlleInstrumente!$A59,0,0,DataRows,1),$E$1+1
)),"")</f>
        <v/>
      </c>
      <c r="F62" t="str">
        <f ca="1">IF(ISNUMBER($E62),MATCH("I;"&amp;$E62,OFFSET(AlleInstrumente!$E$2,0,0,DataRows,1),0),"")</f>
        <v/>
      </c>
      <c r="G62" t="str">
        <f ca="1">IF(ISNUMBER($E62),IFERROR(MATCH("I",OFFSET(AlleInstrumente!$F$2,F62,0,DataRows-F62,1),0),DataRows-F62+1),"")</f>
        <v/>
      </c>
      <c r="H62" t="str">
        <f t="array" aca="1" ref="H62" ca="1">IF(ISNUMBER($E62),OFFSET(AlleInstrumente!$D$2,F62-1,0,1,1),"")</f>
        <v/>
      </c>
      <c r="J62" t="s">
        <v>0</v>
      </c>
      <c r="K62" t="str">
        <f t="array" aca="1" ref="K62" ca="1">IF(ISNUMBER(M62),MIN(IF((OFFSET(Dimensionen!$B$2,0,0,DimensionRows,1) = $M62)*((OFFSET(Dimensionen!$C$2,0,0,DimensionRows,1)&gt;K61)-(OFFSET(Dimensionen!$C$2,0,0,DimensionRows,1)=0)+(M62&gt;M61)) &gt; 0,
OFFSET(Dimensionen!$C$2,0,0,DimensionRows,1),$K$1+1
)),"")</f>
        <v/>
      </c>
      <c r="L62" t="str">
        <f t="array" aca="1" ref="L62" ca="1">IF(ISNUMBER(K62),MATCH("D"&amp;";"&amp;K62,
OFFSET(Dimensionen!$A$2,0,0,DimensionRows,1)
&amp;";"&amp;
OFFSET(Dimensionen!$C$2,0,0,DimensionRows,1),0),IF(ISNUMBER(K61),DimensionRows+1,""))</f>
        <v/>
      </c>
      <c r="M62" t="str">
        <f t="array" aca="1" ref="M62" ca="1">IF(
MIN(IF((OFFSET(Dimensionen!$B$2,0,0,DimensionRows,1) = $M61)*(OFFSET(Dimensionen!$C$2,0,0,DimensionRows,1)&gt;K61),
OFFSET(Dimensionen!$C$2,0,0,DimensionRows,1),$K$1+1
))&lt;=$K$1,M61,IF(
MIN(IF(OFFSET(Dimensionen!$B$2,0,0,DimensionRows,1)&gt;M61,
OFFSET(Dimensionen!$B$2,0,0,DimensionRows,1),$M$1+1))&lt;=$M$1,
MIN(IF(OFFSET(Dimensionen!$B$2,0,0,DimensionRows,1)&gt;M61,
OFFSET(Dimensionen!$B$2,0,0,DimensionRows,1),$M$1+1)),""))</f>
        <v/>
      </c>
      <c r="N62" t="str">
        <f ca="1">IF(ISNUMBER(K62),OFFSET(Dimensionen!$D$2,L62-1,0,1,1),"")</f>
        <v/>
      </c>
      <c r="Q62" t="str">
        <f t="array" aca="1" ref="Q62" ca="1">IF(AND(ISNUMBER($Q61),$Q61&lt;$K$1),MIN(IF(_Dimension_id_List&gt;$Q61,_Dimension_id_List,$K$1)),"")</f>
        <v/>
      </c>
      <c r="R62" t="str">
        <f t="shared" ca="1" si="6"/>
        <v/>
      </c>
      <c r="S62" t="str">
        <f t="shared" ca="1" si="7"/>
        <v/>
      </c>
      <c r="T62" t="str">
        <f t="shared" ca="1" si="8"/>
        <v/>
      </c>
      <c r="U62" t="s">
        <v>0</v>
      </c>
      <c r="V62" t="str">
        <f t="array" aca="1" ref="V62" ca="1">IF(MIN(IF(OFFSET(IndexR,1,_Dimension_typeID,_Dimension_count,1)&gt;V61,
OFFSET(IndexR,1,_Dimension_typeID,_Dimension_count,1),V$1+1
))&lt;=V$1,MIN(IF(OFFSET(IndexR,1,_Dimension_typeID,_Dimension_count,1)&gt;V61,
OFFSET(IndexR,1,_Dimension_typeID,_Dimension_count,1),V$1+1
)),"")</f>
        <v/>
      </c>
      <c r="W62" t="str">
        <f t="shared" ca="1" si="3"/>
        <v/>
      </c>
      <c r="X62" t="str">
        <f t="shared" ca="1" si="5"/>
        <v/>
      </c>
      <c r="Y62" t="str">
        <f t="array" aca="1" ref="Y62" ca="1">IF(ISNUMBER(V62),MATCH("dT"&amp;";"&amp;V62,
OFFSET(Dimensionen!$A$2,0,0,DimensionRows,1)
&amp;";"&amp;
OFFSET(Dimensionen!$B$2,0,0,DimensionRows,1),0),IF(ISNUMBER(X61),DimensionRows+1,""))</f>
        <v/>
      </c>
      <c r="Z62" t="str">
        <f ca="1">IF(ISNUMBER(V62),OFFSET(Dimensionen!$D$2,Y62-1,0,1,1),"")</f>
        <v/>
      </c>
      <c r="AA62" t="str">
        <f t="shared" ca="1" si="9"/>
        <v/>
      </c>
    </row>
    <row r="63" spans="1:27" x14ac:dyDescent="0.25">
      <c r="E63" t="str">
        <f t="array" aca="1" ref="E63" ca="1">IF(E62&lt;$E$1,MIN(IF(OFFSET(AlleInstrumente!$A60,0,0,DataRows,1)&gt;E62,
OFFSET(AlleInstrumente!$A60,0,0,DataRows,1),$E$1+1
)),"")</f>
        <v/>
      </c>
      <c r="F63" t="str">
        <f ca="1">IF(ISNUMBER($E63),MATCH("I;"&amp;$E63,OFFSET(AlleInstrumente!$E$2,0,0,DataRows,1),0),"")</f>
        <v/>
      </c>
      <c r="G63" t="str">
        <f ca="1">IF(ISNUMBER($E63),IFERROR(MATCH("I",OFFSET(AlleInstrumente!$F$2,F63,0,DataRows-F63,1),0),DataRows-F63+1),"")</f>
        <v/>
      </c>
      <c r="H63" t="str">
        <f t="array" aca="1" ref="H63" ca="1">IF(ISNUMBER($E63),OFFSET(AlleInstrumente!$D$2,F63-1,0,1,1),"")</f>
        <v/>
      </c>
      <c r="J63" t="s">
        <v>0</v>
      </c>
      <c r="K63" t="str">
        <f t="array" aca="1" ref="K63" ca="1">IF(ISNUMBER(M63),MIN(IF((OFFSET(Dimensionen!$B$2,0,0,DimensionRows,1) = $M63)*((OFFSET(Dimensionen!$C$2,0,0,DimensionRows,1)&gt;K62)-(OFFSET(Dimensionen!$C$2,0,0,DimensionRows,1)=0)+(M63&gt;M62)) &gt; 0,
OFFSET(Dimensionen!$C$2,0,0,DimensionRows,1),$K$1+1
)),"")</f>
        <v/>
      </c>
      <c r="L63" t="str">
        <f t="array" aca="1" ref="L63" ca="1">IF(ISNUMBER(K63),MATCH("D"&amp;";"&amp;K63,
OFFSET(Dimensionen!$A$2,0,0,DimensionRows,1)
&amp;";"&amp;
OFFSET(Dimensionen!$C$2,0,0,DimensionRows,1),0),IF(ISNUMBER(K62),DimensionRows+1,""))</f>
        <v/>
      </c>
      <c r="M63" t="str">
        <f t="array" aca="1" ref="M63" ca="1">IF(
MIN(IF((OFFSET(Dimensionen!$B$2,0,0,DimensionRows,1) = $M62)*(OFFSET(Dimensionen!$C$2,0,0,DimensionRows,1)&gt;K62),
OFFSET(Dimensionen!$C$2,0,0,DimensionRows,1),$K$1+1
))&lt;=$K$1,M62,IF(
MIN(IF(OFFSET(Dimensionen!$B$2,0,0,DimensionRows,1)&gt;M62,
OFFSET(Dimensionen!$B$2,0,0,DimensionRows,1),$M$1+1))&lt;=$M$1,
MIN(IF(OFFSET(Dimensionen!$B$2,0,0,DimensionRows,1)&gt;M62,
OFFSET(Dimensionen!$B$2,0,0,DimensionRows,1),$M$1+1)),""))</f>
        <v/>
      </c>
      <c r="N63" t="str">
        <f ca="1">IF(ISNUMBER(K63),OFFSET(Dimensionen!$D$2,L63-1,0,1,1),"")</f>
        <v/>
      </c>
      <c r="Q63" t="str">
        <f t="array" aca="1" ref="Q63" ca="1">IF(AND(ISNUMBER($Q62),$Q62&lt;$K$1),MIN(IF(_Dimension_id_List&gt;$Q62,_Dimension_id_List,$K$1)),"")</f>
        <v/>
      </c>
      <c r="R63" t="str">
        <f t="shared" ca="1" si="6"/>
        <v/>
      </c>
      <c r="S63" t="str">
        <f t="shared" ca="1" si="7"/>
        <v/>
      </c>
      <c r="T63" t="str">
        <f t="shared" ca="1" si="8"/>
        <v/>
      </c>
      <c r="U63" t="s">
        <v>0</v>
      </c>
      <c r="V63" t="str">
        <f t="array" aca="1" ref="V63" ca="1">IF(MIN(IF(OFFSET(IndexR,1,_Dimension_typeID,_Dimension_count,1)&gt;V62,
OFFSET(IndexR,1,_Dimension_typeID,_Dimension_count,1),V$1+1
))&lt;=V$1,MIN(IF(OFFSET(IndexR,1,_Dimension_typeID,_Dimension_count,1)&gt;V62,
OFFSET(IndexR,1,_Dimension_typeID,_Dimension_count,1),V$1+1
)),"")</f>
        <v/>
      </c>
      <c r="W63" t="str">
        <f t="shared" ca="1" si="3"/>
        <v/>
      </c>
      <c r="X63" t="str">
        <f t="shared" ca="1" si="5"/>
        <v/>
      </c>
      <c r="Y63" t="str">
        <f t="array" aca="1" ref="Y63" ca="1">IF(ISNUMBER(V63),MATCH("dT"&amp;";"&amp;V63,
OFFSET(Dimensionen!$A$2,0,0,DimensionRows,1)
&amp;";"&amp;
OFFSET(Dimensionen!$B$2,0,0,DimensionRows,1),0),IF(ISNUMBER(X62),DimensionRows+1,""))</f>
        <v/>
      </c>
      <c r="Z63" t="str">
        <f ca="1">IF(ISNUMBER(V63),OFFSET(Dimensionen!$D$2,Y63-1,0,1,1),"")</f>
        <v/>
      </c>
      <c r="AA63" t="str">
        <f t="shared" ca="1" si="9"/>
        <v/>
      </c>
    </row>
    <row r="64" spans="1:27" x14ac:dyDescent="0.25">
      <c r="E64" t="str">
        <f t="array" aca="1" ref="E64" ca="1">IF(E63&lt;$E$1,MIN(IF(OFFSET(AlleInstrumente!$A61,0,0,DataRows,1)&gt;E63,
OFFSET(AlleInstrumente!$A61,0,0,DataRows,1),$E$1+1
)),"")</f>
        <v/>
      </c>
      <c r="F64" t="str">
        <f ca="1">IF(ISNUMBER($E64),MATCH("I;"&amp;$E64,OFFSET(AlleInstrumente!$E$2,0,0,DataRows,1),0),"")</f>
        <v/>
      </c>
      <c r="G64" t="str">
        <f ca="1">IF(ISNUMBER($E64),IFERROR(MATCH("I",OFFSET(AlleInstrumente!$F$2,F64,0,DataRows-F64,1),0),DataRows-F64+1),"")</f>
        <v/>
      </c>
      <c r="H64" t="str">
        <f t="array" aca="1" ref="H64" ca="1">IF(ISNUMBER($E64),OFFSET(AlleInstrumente!$D$2,F64-1,0,1,1),"")</f>
        <v/>
      </c>
      <c r="J64" t="s">
        <v>0</v>
      </c>
      <c r="K64" t="str">
        <f t="array" aca="1" ref="K64" ca="1">IF(ISNUMBER(M64),MIN(IF((OFFSET(Dimensionen!$B$2,0,0,DimensionRows,1) = $M64)*((OFFSET(Dimensionen!$C$2,0,0,DimensionRows,1)&gt;K63)-(OFFSET(Dimensionen!$C$2,0,0,DimensionRows,1)=0)+(M64&gt;M63)) &gt; 0,
OFFSET(Dimensionen!$C$2,0,0,DimensionRows,1),$K$1+1
)),"")</f>
        <v/>
      </c>
      <c r="L64" t="str">
        <f t="array" aca="1" ref="L64" ca="1">IF(ISNUMBER(K64),MATCH("D"&amp;";"&amp;K64,
OFFSET(Dimensionen!$A$2,0,0,DimensionRows,1)
&amp;";"&amp;
OFFSET(Dimensionen!$C$2,0,0,DimensionRows,1),0),IF(ISNUMBER(K63),DimensionRows+1,""))</f>
        <v/>
      </c>
      <c r="M64" t="str">
        <f t="array" aca="1" ref="M64" ca="1">IF(
MIN(IF((OFFSET(Dimensionen!$B$2,0,0,DimensionRows,1) = $M63)*(OFFSET(Dimensionen!$C$2,0,0,DimensionRows,1)&gt;K63),
OFFSET(Dimensionen!$C$2,0,0,DimensionRows,1),$K$1+1
))&lt;=$K$1,M63,IF(
MIN(IF(OFFSET(Dimensionen!$B$2,0,0,DimensionRows,1)&gt;M63,
OFFSET(Dimensionen!$B$2,0,0,DimensionRows,1),$M$1+1))&lt;=$M$1,
MIN(IF(OFFSET(Dimensionen!$B$2,0,0,DimensionRows,1)&gt;M63,
OFFSET(Dimensionen!$B$2,0,0,DimensionRows,1),$M$1+1)),""))</f>
        <v/>
      </c>
      <c r="N64" t="str">
        <f ca="1">IF(ISNUMBER(K64),OFFSET(Dimensionen!$D$2,L64-1,0,1,1),"")</f>
        <v/>
      </c>
      <c r="Q64" t="str">
        <f t="array" aca="1" ref="Q64" ca="1">IF(AND(ISNUMBER($Q63),$Q63&lt;$K$1),MIN(IF(_Dimension_id_List&gt;$Q63,_Dimension_id_List,$K$1)),"")</f>
        <v/>
      </c>
      <c r="R64" t="str">
        <f t="shared" ca="1" si="6"/>
        <v/>
      </c>
      <c r="S64" t="str">
        <f t="shared" ca="1" si="7"/>
        <v/>
      </c>
      <c r="T64" t="str">
        <f t="shared" ca="1" si="8"/>
        <v/>
      </c>
      <c r="U64" t="s">
        <v>0</v>
      </c>
      <c r="V64" t="str">
        <f t="array" aca="1" ref="V64" ca="1">IF(MIN(IF(OFFSET(IndexR,1,_Dimension_typeID,_Dimension_count,1)&gt;V63,
OFFSET(IndexR,1,_Dimension_typeID,_Dimension_count,1),V$1+1
))&lt;=V$1,MIN(IF(OFFSET(IndexR,1,_Dimension_typeID,_Dimension_count,1)&gt;V63,
OFFSET(IndexR,1,_Dimension_typeID,_Dimension_count,1),V$1+1
)),"")</f>
        <v/>
      </c>
      <c r="W64" t="str">
        <f t="shared" ca="1" si="3"/>
        <v/>
      </c>
      <c r="X64" t="str">
        <f t="shared" ca="1" si="5"/>
        <v/>
      </c>
      <c r="Y64" t="str">
        <f t="array" aca="1" ref="Y64" ca="1">IF(ISNUMBER(V64),MATCH("dT"&amp;";"&amp;V64,
OFFSET(Dimensionen!$A$2,0,0,DimensionRows,1)
&amp;";"&amp;
OFFSET(Dimensionen!$B$2,0,0,DimensionRows,1),0),IF(ISNUMBER(X63),DimensionRows+1,""))</f>
        <v/>
      </c>
      <c r="Z64" t="str">
        <f ca="1">IF(ISNUMBER(V64),OFFSET(Dimensionen!$D$2,Y64-1,0,1,1),"")</f>
        <v/>
      </c>
      <c r="AA64" t="str">
        <f t="shared" ca="1" si="9"/>
        <v/>
      </c>
    </row>
    <row r="65" spans="5:27" x14ac:dyDescent="0.25">
      <c r="E65" t="str">
        <f t="array" aca="1" ref="E65" ca="1">IF(E64&lt;$E$1,MIN(IF(OFFSET(AlleInstrumente!$A62,0,0,DataRows,1)&gt;E64,
OFFSET(AlleInstrumente!$A62,0,0,DataRows,1),$E$1+1
)),"")</f>
        <v/>
      </c>
      <c r="F65" t="str">
        <f ca="1">IF(ISNUMBER($E65),MATCH("I;"&amp;$E65,OFFSET(AlleInstrumente!$E$2,0,0,DataRows,1),0),"")</f>
        <v/>
      </c>
      <c r="G65" t="str">
        <f ca="1">IF(ISNUMBER($E65),IFERROR(MATCH("I",OFFSET(AlleInstrumente!$F$2,F65,0,DataRows-F65,1),0),DataRows-F65+1),"")</f>
        <v/>
      </c>
      <c r="H65" t="str">
        <f t="array" aca="1" ref="H65" ca="1">IF(ISNUMBER($E65),OFFSET(AlleInstrumente!$D$2,F65-1,0,1,1),"")</f>
        <v/>
      </c>
      <c r="J65" t="s">
        <v>0</v>
      </c>
      <c r="K65" t="str">
        <f t="array" aca="1" ref="K65" ca="1">IF(ISNUMBER(M65),MIN(IF((OFFSET(Dimensionen!$B$2,0,0,DimensionRows,1) = $M65)*((OFFSET(Dimensionen!$C$2,0,0,DimensionRows,1)&gt;K64)-(OFFSET(Dimensionen!$C$2,0,0,DimensionRows,1)=0)+(M65&gt;M64)) &gt; 0,
OFFSET(Dimensionen!$C$2,0,0,DimensionRows,1),$K$1+1
)),"")</f>
        <v/>
      </c>
      <c r="L65" t="str">
        <f t="array" aca="1" ref="L65" ca="1">IF(ISNUMBER(K65),MATCH("D"&amp;";"&amp;K65,
OFFSET(Dimensionen!$A$2,0,0,DimensionRows,1)
&amp;";"&amp;
OFFSET(Dimensionen!$C$2,0,0,DimensionRows,1),0),IF(ISNUMBER(K64),DimensionRows+1,""))</f>
        <v/>
      </c>
      <c r="M65" t="str">
        <f t="array" aca="1" ref="M65" ca="1">IF(
MIN(IF((OFFSET(Dimensionen!$B$2,0,0,DimensionRows,1) = $M64)*(OFFSET(Dimensionen!$C$2,0,0,DimensionRows,1)&gt;K64),
OFFSET(Dimensionen!$C$2,0,0,DimensionRows,1),$K$1+1
))&lt;=$K$1,M64,IF(
MIN(IF(OFFSET(Dimensionen!$B$2,0,0,DimensionRows,1)&gt;M64,
OFFSET(Dimensionen!$B$2,0,0,DimensionRows,1),$M$1+1))&lt;=$M$1,
MIN(IF(OFFSET(Dimensionen!$B$2,0,0,DimensionRows,1)&gt;M64,
OFFSET(Dimensionen!$B$2,0,0,DimensionRows,1),$M$1+1)),""))</f>
        <v/>
      </c>
      <c r="N65" t="str">
        <f ca="1">IF(ISNUMBER(K65),OFFSET(Dimensionen!$D$2,L65-1,0,1,1),"")</f>
        <v/>
      </c>
      <c r="Q65" t="str">
        <f t="array" aca="1" ref="Q65" ca="1">IF(AND(ISNUMBER($Q64),$Q64&lt;$K$1),MIN(IF(_Dimension_id_List&gt;$Q64,_Dimension_id_List,$K$1)),"")</f>
        <v/>
      </c>
      <c r="R65" t="str">
        <f t="shared" ca="1" si="6"/>
        <v/>
      </c>
      <c r="S65" t="str">
        <f t="shared" ca="1" si="7"/>
        <v/>
      </c>
      <c r="T65" t="str">
        <f t="shared" ca="1" si="8"/>
        <v/>
      </c>
      <c r="U65" t="s">
        <v>0</v>
      </c>
      <c r="V65" t="str">
        <f t="array" aca="1" ref="V65" ca="1">IF(MIN(IF(OFFSET(IndexR,1,_Dimension_typeID,_Dimension_count,1)&gt;V64,
OFFSET(IndexR,1,_Dimension_typeID,_Dimension_count,1),V$1+1
))&lt;=V$1,MIN(IF(OFFSET(IndexR,1,_Dimension_typeID,_Dimension_count,1)&gt;V64,
OFFSET(IndexR,1,_Dimension_typeID,_Dimension_count,1),V$1+1
)),"")</f>
        <v/>
      </c>
      <c r="W65" t="str">
        <f t="shared" ca="1" si="3"/>
        <v/>
      </c>
      <c r="X65" t="str">
        <f t="shared" ca="1" si="5"/>
        <v/>
      </c>
      <c r="Y65" t="str">
        <f t="array" aca="1" ref="Y65" ca="1">IF(ISNUMBER(V65),MATCH("dT"&amp;";"&amp;V65,
OFFSET(Dimensionen!$A$2,0,0,DimensionRows,1)
&amp;";"&amp;
OFFSET(Dimensionen!$B$2,0,0,DimensionRows,1),0),IF(ISNUMBER(X64),DimensionRows+1,""))</f>
        <v/>
      </c>
      <c r="Z65" t="str">
        <f ca="1">IF(ISNUMBER(V65),OFFSET(Dimensionen!$D$2,Y65-1,0,1,1),"")</f>
        <v/>
      </c>
      <c r="AA65" t="str">
        <f t="shared" ca="1" si="9"/>
        <v/>
      </c>
    </row>
    <row r="66" spans="5:27" x14ac:dyDescent="0.25">
      <c r="E66" t="str">
        <f t="array" aca="1" ref="E66" ca="1">IF(E65&lt;$E$1,MIN(IF(OFFSET(AlleInstrumente!$A63,0,0,DataRows,1)&gt;E65,
OFFSET(AlleInstrumente!$A63,0,0,DataRows,1),$E$1+1
)),"")</f>
        <v/>
      </c>
      <c r="F66" t="str">
        <f ca="1">IF(ISNUMBER($E66),MATCH("I;"&amp;$E66,OFFSET(AlleInstrumente!$E$2,0,0,DataRows,1),0),"")</f>
        <v/>
      </c>
      <c r="G66" t="str">
        <f ca="1">IF(ISNUMBER($E66),IFERROR(MATCH("I",OFFSET(AlleInstrumente!$F$2,F66,0,DataRows-F66,1),0),DataRows-F66+1),"")</f>
        <v/>
      </c>
      <c r="H66" t="str">
        <f t="array" aca="1" ref="H66" ca="1">IF(ISNUMBER($E66),OFFSET(AlleInstrumente!$D$2,F66-1,0,1,1),"")</f>
        <v/>
      </c>
      <c r="J66" t="s">
        <v>0</v>
      </c>
      <c r="K66" t="str">
        <f t="array" aca="1" ref="K66" ca="1">IF(ISNUMBER(M66),MIN(IF((OFFSET(Dimensionen!$B$2,0,0,DimensionRows,1) = $M66)*((OFFSET(Dimensionen!$C$2,0,0,DimensionRows,1)&gt;K65)-(OFFSET(Dimensionen!$C$2,0,0,DimensionRows,1)=0)+(M66&gt;M65)) &gt; 0,
OFFSET(Dimensionen!$C$2,0,0,DimensionRows,1),$K$1+1
)),"")</f>
        <v/>
      </c>
      <c r="L66" t="str">
        <f t="array" aca="1" ref="L66" ca="1">IF(ISNUMBER(K66),MATCH("D"&amp;";"&amp;K66,
OFFSET(Dimensionen!$A$2,0,0,DimensionRows,1)
&amp;";"&amp;
OFFSET(Dimensionen!$C$2,0,0,DimensionRows,1),0),IF(ISNUMBER(K65),DimensionRows+1,""))</f>
        <v/>
      </c>
      <c r="M66" t="str">
        <f t="array" aca="1" ref="M66" ca="1">IF(
MIN(IF((OFFSET(Dimensionen!$B$2,0,0,DimensionRows,1) = $M65)*(OFFSET(Dimensionen!$C$2,0,0,DimensionRows,1)&gt;K65),
OFFSET(Dimensionen!$C$2,0,0,DimensionRows,1),$K$1+1
))&lt;=$K$1,M65,IF(
MIN(IF(OFFSET(Dimensionen!$B$2,0,0,DimensionRows,1)&gt;M65,
OFFSET(Dimensionen!$B$2,0,0,DimensionRows,1),$M$1+1))&lt;=$M$1,
MIN(IF(OFFSET(Dimensionen!$B$2,0,0,DimensionRows,1)&gt;M65,
OFFSET(Dimensionen!$B$2,0,0,DimensionRows,1),$M$1+1)),""))</f>
        <v/>
      </c>
      <c r="N66" t="str">
        <f ca="1">IF(ISNUMBER(K66),OFFSET(Dimensionen!$D$2,L66-1,0,1,1),"")</f>
        <v/>
      </c>
      <c r="Q66" t="str">
        <f t="array" aca="1" ref="Q66" ca="1">IF(AND(ISNUMBER($Q65),$Q65&lt;$K$1),MIN(IF(_Dimension_id_List&gt;$Q65,_Dimension_id_List,$K$1)),"")</f>
        <v/>
      </c>
      <c r="R66" t="str">
        <f t="shared" ca="1" si="6"/>
        <v/>
      </c>
      <c r="S66" t="str">
        <f t="shared" ca="1" si="7"/>
        <v/>
      </c>
      <c r="T66" t="str">
        <f t="shared" ca="1" si="8"/>
        <v/>
      </c>
      <c r="U66" t="s">
        <v>0</v>
      </c>
      <c r="V66" t="str">
        <f t="array" aca="1" ref="V66" ca="1">IF(MIN(IF(OFFSET(IndexR,1,_Dimension_typeID,_Dimension_count,1)&gt;V65,
OFFSET(IndexR,1,_Dimension_typeID,_Dimension_count,1),V$1+1
))&lt;=V$1,MIN(IF(OFFSET(IndexR,1,_Dimension_typeID,_Dimension_count,1)&gt;V65,
OFFSET(IndexR,1,_Dimension_typeID,_Dimension_count,1),V$1+1
)),"")</f>
        <v/>
      </c>
      <c r="W66" t="str">
        <f t="shared" ca="1" si="3"/>
        <v/>
      </c>
      <c r="X66" t="str">
        <f t="shared" ca="1" si="5"/>
        <v/>
      </c>
      <c r="Y66" t="str">
        <f t="array" aca="1" ref="Y66" ca="1">IF(ISNUMBER(V66),MATCH("dT"&amp;";"&amp;V66,
OFFSET(Dimensionen!$A$2,0,0,DimensionRows,1)
&amp;";"&amp;
OFFSET(Dimensionen!$B$2,0,0,DimensionRows,1),0),IF(ISNUMBER(X65),DimensionRows+1,""))</f>
        <v/>
      </c>
      <c r="Z66" t="str">
        <f ca="1">IF(ISNUMBER(V66),OFFSET(Dimensionen!$D$2,Y66-1,0,1,1),"")</f>
        <v/>
      </c>
      <c r="AA66" t="str">
        <f t="shared" ca="1" si="9"/>
        <v/>
      </c>
    </row>
    <row r="67" spans="5:27" x14ac:dyDescent="0.25">
      <c r="E67" t="str">
        <f t="array" aca="1" ref="E67" ca="1">IF(E66&lt;$E$1,MIN(IF(OFFSET(AlleInstrumente!$A64,0,0,DataRows,1)&gt;E66,
OFFSET(AlleInstrumente!$A64,0,0,DataRows,1),$E$1+1
)),"")</f>
        <v/>
      </c>
      <c r="F67" t="str">
        <f ca="1">IF(ISNUMBER($E67),MATCH("I;"&amp;$E67,OFFSET(AlleInstrumente!$E$2,0,0,DataRows,1),0),"")</f>
        <v/>
      </c>
      <c r="G67" t="str">
        <f ca="1">IF(ISNUMBER($E67),IFERROR(MATCH("I",OFFSET(AlleInstrumente!$F$2,F67,0,DataRows-F67,1),0),DataRows-F67+1),"")</f>
        <v/>
      </c>
      <c r="H67" t="str">
        <f t="array" aca="1" ref="H67" ca="1">IF(ISNUMBER($E67),OFFSET(AlleInstrumente!$D$2,F67-1,0,1,1),"")</f>
        <v/>
      </c>
      <c r="J67" t="s">
        <v>0</v>
      </c>
      <c r="K67" t="str">
        <f t="array" aca="1" ref="K67" ca="1">IF(ISNUMBER(M67),MIN(IF((OFFSET(Dimensionen!$B$2,0,0,DimensionRows,1) = $M67)*((OFFSET(Dimensionen!$C$2,0,0,DimensionRows,1)&gt;K66)-(OFFSET(Dimensionen!$C$2,0,0,DimensionRows,1)=0)+(M67&gt;M66)) &gt; 0,
OFFSET(Dimensionen!$C$2,0,0,DimensionRows,1),$K$1+1
)),"")</f>
        <v/>
      </c>
      <c r="L67" t="str">
        <f t="array" aca="1" ref="L67" ca="1">IF(ISNUMBER(K67),MATCH("D"&amp;";"&amp;K67,
OFFSET(Dimensionen!$A$2,0,0,DimensionRows,1)
&amp;";"&amp;
OFFSET(Dimensionen!$C$2,0,0,DimensionRows,1),0),IF(ISNUMBER(K66),DimensionRows+1,""))</f>
        <v/>
      </c>
      <c r="M67" t="str">
        <f t="array" aca="1" ref="M67" ca="1">IF(
MIN(IF((OFFSET(Dimensionen!$B$2,0,0,DimensionRows,1) = $M66)*(OFFSET(Dimensionen!$C$2,0,0,DimensionRows,1)&gt;K66),
OFFSET(Dimensionen!$C$2,0,0,DimensionRows,1),$K$1+1
))&lt;=$K$1,M66,IF(
MIN(IF(OFFSET(Dimensionen!$B$2,0,0,DimensionRows,1)&gt;M66,
OFFSET(Dimensionen!$B$2,0,0,DimensionRows,1),$M$1+1))&lt;=$M$1,
MIN(IF(OFFSET(Dimensionen!$B$2,0,0,DimensionRows,1)&gt;M66,
OFFSET(Dimensionen!$B$2,0,0,DimensionRows,1),$M$1+1)),""))</f>
        <v/>
      </c>
      <c r="N67" t="str">
        <f ca="1">IF(ISNUMBER(K67),OFFSET(Dimensionen!$D$2,L67-1,0,1,1),"")</f>
        <v/>
      </c>
      <c r="Q67" t="str">
        <f t="array" aca="1" ref="Q67" ca="1">IF(AND(ISNUMBER($Q66),$Q66&lt;$K$1),MIN(IF(_Dimension_id_List&gt;$Q66,_Dimension_id_List,$K$1)),"")</f>
        <v/>
      </c>
      <c r="R67" t="str">
        <f t="shared" ca="1" si="6"/>
        <v/>
      </c>
      <c r="S67" t="str">
        <f t="shared" ca="1" si="7"/>
        <v/>
      </c>
      <c r="T67" t="str">
        <f t="shared" ca="1" si="8"/>
        <v/>
      </c>
      <c r="U67" t="s">
        <v>0</v>
      </c>
      <c r="V67" t="str">
        <f t="array" aca="1" ref="V67" ca="1">IF(MIN(IF(OFFSET(IndexR,1,_Dimension_typeID,_Dimension_count,1)&gt;V66,
OFFSET(IndexR,1,_Dimension_typeID,_Dimension_count,1),V$1+1
))&lt;=V$1,MIN(IF(OFFSET(IndexR,1,_Dimension_typeID,_Dimension_count,1)&gt;V66,
OFFSET(IndexR,1,_Dimension_typeID,_Dimension_count,1),V$1+1
)),"")</f>
        <v/>
      </c>
      <c r="W67" t="str">
        <f t="shared" ca="1" si="3"/>
        <v/>
      </c>
      <c r="X67" t="str">
        <f t="shared" ca="1" si="5"/>
        <v/>
      </c>
      <c r="Y67" t="str">
        <f t="array" aca="1" ref="Y67" ca="1">IF(ISNUMBER(V67),MATCH("dT"&amp;";"&amp;V67,
OFFSET(Dimensionen!$A$2,0,0,DimensionRows,1)
&amp;";"&amp;
OFFSET(Dimensionen!$B$2,0,0,DimensionRows,1),0),IF(ISNUMBER(X66),DimensionRows+1,""))</f>
        <v/>
      </c>
      <c r="Z67" t="str">
        <f ca="1">IF(ISNUMBER(V67),OFFSET(Dimensionen!$D$2,Y67-1,0,1,1),"")</f>
        <v/>
      </c>
      <c r="AA67" t="str">
        <f t="shared" ca="1" si="9"/>
        <v/>
      </c>
    </row>
    <row r="68" spans="5:27" x14ac:dyDescent="0.25">
      <c r="E68" t="str">
        <f t="array" aca="1" ref="E68" ca="1">IF(E67&lt;$E$1,MIN(IF(OFFSET(AlleInstrumente!$A65,0,0,DataRows,1)&gt;E67,
OFFSET(AlleInstrumente!$A65,0,0,DataRows,1),$E$1+1
)),"")</f>
        <v/>
      </c>
      <c r="F68" t="str">
        <f ca="1">IF(ISNUMBER($E68),MATCH("I;"&amp;$E68,OFFSET(AlleInstrumente!$E$2,0,0,DataRows,1),0),"")</f>
        <v/>
      </c>
      <c r="G68" t="str">
        <f ca="1">IF(ISNUMBER($E68),IFERROR(MATCH("I",OFFSET(AlleInstrumente!$F$2,F68,0,DataRows-F68,1),0),DataRows-F68+1),"")</f>
        <v/>
      </c>
      <c r="H68" t="str">
        <f t="array" aca="1" ref="H68" ca="1">IF(ISNUMBER($E68),OFFSET(AlleInstrumente!$D$2,F68-1,0,1,1),"")</f>
        <v/>
      </c>
      <c r="J68" t="s">
        <v>0</v>
      </c>
      <c r="K68" t="str">
        <f t="array" aca="1" ref="K68" ca="1">IF(ISNUMBER(M68),MIN(IF((OFFSET(Dimensionen!$B$2,0,0,DimensionRows,1) = $M68)*((OFFSET(Dimensionen!$C$2,0,0,DimensionRows,1)&gt;K67)-(OFFSET(Dimensionen!$C$2,0,0,DimensionRows,1)=0)+(M68&gt;M67)) &gt; 0,
OFFSET(Dimensionen!$C$2,0,0,DimensionRows,1),$K$1+1
)),"")</f>
        <v/>
      </c>
      <c r="L68" t="str">
        <f t="array" aca="1" ref="L68" ca="1">IF(ISNUMBER(K68),MATCH("D"&amp;";"&amp;K68,
OFFSET(Dimensionen!$A$2,0,0,DimensionRows,1)
&amp;";"&amp;
OFFSET(Dimensionen!$C$2,0,0,DimensionRows,1),0),IF(ISNUMBER(K67),DimensionRows+1,""))</f>
        <v/>
      </c>
      <c r="M68" t="str">
        <f t="array" aca="1" ref="M68" ca="1">IF(
MIN(IF((OFFSET(Dimensionen!$B$2,0,0,DimensionRows,1) = $M67)*(OFFSET(Dimensionen!$C$2,0,0,DimensionRows,1)&gt;K67),
OFFSET(Dimensionen!$C$2,0,0,DimensionRows,1),$K$1+1
))&lt;=$K$1,M67,IF(
MIN(IF(OFFSET(Dimensionen!$B$2,0,0,DimensionRows,1)&gt;M67,
OFFSET(Dimensionen!$B$2,0,0,DimensionRows,1),$M$1+1))&lt;=$M$1,
MIN(IF(OFFSET(Dimensionen!$B$2,0,0,DimensionRows,1)&gt;M67,
OFFSET(Dimensionen!$B$2,0,0,DimensionRows,1),$M$1+1)),""))</f>
        <v/>
      </c>
      <c r="N68" t="str">
        <f ca="1">IF(ISNUMBER(K68),OFFSET(Dimensionen!$D$2,L68-1,0,1,1),"")</f>
        <v/>
      </c>
      <c r="Q68" t="str">
        <f t="array" aca="1" ref="Q68" ca="1">IF(AND(ISNUMBER($Q67),$Q67&lt;$K$1),MIN(IF(_Dimension_id_List&gt;$Q67,_Dimension_id_List,$K$1)),"")</f>
        <v/>
      </c>
      <c r="R68" t="str">
        <f t="shared" ca="1" si="6"/>
        <v/>
      </c>
      <c r="S68" t="str">
        <f t="shared" ca="1" si="7"/>
        <v/>
      </c>
      <c r="T68" t="str">
        <f t="shared" ca="1" si="8"/>
        <v/>
      </c>
      <c r="U68" t="s">
        <v>0</v>
      </c>
      <c r="V68" t="str">
        <f t="array" aca="1" ref="V68" ca="1">IF(MIN(IF(OFFSET(IndexR,1,_Dimension_typeID,_Dimension_count,1)&gt;V67,
OFFSET(IndexR,1,_Dimension_typeID,_Dimension_count,1),V$1+1
))&lt;=V$1,MIN(IF(OFFSET(IndexR,1,_Dimension_typeID,_Dimension_count,1)&gt;V67,
OFFSET(IndexR,1,_Dimension_typeID,_Dimension_count,1),V$1+1
)),"")</f>
        <v/>
      </c>
      <c r="W68" t="str">
        <f t="shared" ca="1" si="3"/>
        <v/>
      </c>
      <c r="X68" t="str">
        <f t="shared" ca="1" si="5"/>
        <v/>
      </c>
      <c r="Y68" t="str">
        <f t="array" aca="1" ref="Y68" ca="1">IF(ISNUMBER(V68),MATCH("dT"&amp;";"&amp;V68,
OFFSET(Dimensionen!$A$2,0,0,DimensionRows,1)
&amp;";"&amp;
OFFSET(Dimensionen!$B$2,0,0,DimensionRows,1),0),IF(ISNUMBER(X67),DimensionRows+1,""))</f>
        <v/>
      </c>
      <c r="Z68" t="str">
        <f ca="1">IF(ISNUMBER(V68),OFFSET(Dimensionen!$D$2,Y68-1,0,1,1),"")</f>
        <v/>
      </c>
      <c r="AA68" t="str">
        <f t="shared" ca="1" si="9"/>
        <v/>
      </c>
    </row>
    <row r="69" spans="5:27" x14ac:dyDescent="0.25">
      <c r="E69" t="str">
        <f t="array" aca="1" ref="E69" ca="1">IF(E68&lt;$E$1,MIN(IF(OFFSET(AlleInstrumente!$A66,0,0,DataRows,1)&gt;E68,
OFFSET(AlleInstrumente!$A66,0,0,DataRows,1),$E$1+1
)),"")</f>
        <v/>
      </c>
      <c r="F69" t="str">
        <f ca="1">IF(ISNUMBER($E69),MATCH("I;"&amp;$E69,OFFSET(AlleInstrumente!$E$2,0,0,DataRows,1),0),"")</f>
        <v/>
      </c>
      <c r="G69" t="str">
        <f ca="1">IF(ISNUMBER($E69),IFERROR(MATCH("I",OFFSET(AlleInstrumente!$F$2,F69,0,DataRows-F69,1),0),DataRows-F69+1),"")</f>
        <v/>
      </c>
      <c r="H69" t="str">
        <f t="array" aca="1" ref="H69" ca="1">IF(ISNUMBER($E69),OFFSET(AlleInstrumente!$D$2,F69-1,0,1,1),"")</f>
        <v/>
      </c>
      <c r="J69" t="s">
        <v>0</v>
      </c>
      <c r="K69" t="str">
        <f t="array" aca="1" ref="K69" ca="1">IF(ISNUMBER(M69),MIN(IF((OFFSET(Dimensionen!$B$2,0,0,DimensionRows,1) = $M69)*((OFFSET(Dimensionen!$C$2,0,0,DimensionRows,1)&gt;K68)-(OFFSET(Dimensionen!$C$2,0,0,DimensionRows,1)=0)+(M69&gt;M68)) &gt; 0,
OFFSET(Dimensionen!$C$2,0,0,DimensionRows,1),$K$1+1
)),"")</f>
        <v/>
      </c>
      <c r="L69" t="str">
        <f t="array" aca="1" ref="L69" ca="1">IF(ISNUMBER(K69),MATCH("D"&amp;";"&amp;K69,
OFFSET(Dimensionen!$A$2,0,0,DimensionRows,1)
&amp;";"&amp;
OFFSET(Dimensionen!$C$2,0,0,DimensionRows,1),0),IF(ISNUMBER(K68),DimensionRows+1,""))</f>
        <v/>
      </c>
      <c r="M69" t="str">
        <f t="array" aca="1" ref="M69" ca="1">IF(
MIN(IF((OFFSET(Dimensionen!$B$2,0,0,DimensionRows,1) = $M68)*(OFFSET(Dimensionen!$C$2,0,0,DimensionRows,1)&gt;K68),
OFFSET(Dimensionen!$C$2,0,0,DimensionRows,1),$K$1+1
))&lt;=$K$1,M68,IF(
MIN(IF(OFFSET(Dimensionen!$B$2,0,0,DimensionRows,1)&gt;M68,
OFFSET(Dimensionen!$B$2,0,0,DimensionRows,1),$M$1+1))&lt;=$M$1,
MIN(IF(OFFSET(Dimensionen!$B$2,0,0,DimensionRows,1)&gt;M68,
OFFSET(Dimensionen!$B$2,0,0,DimensionRows,1),$M$1+1)),""))</f>
        <v/>
      </c>
      <c r="N69" t="str">
        <f ca="1">IF(ISNUMBER(K69),OFFSET(Dimensionen!$D$2,L69-1,0,1,1),"")</f>
        <v/>
      </c>
      <c r="Q69" t="str">
        <f t="array" aca="1" ref="Q69" ca="1">IF(AND(ISNUMBER($Q68),$Q68&lt;$K$1),MIN(IF(_Dimension_id_List&gt;$Q68,_Dimension_id_List,$K$1)),"")</f>
        <v/>
      </c>
      <c r="R69" t="str">
        <f t="shared" ref="R69:R100" ca="1" si="10">IF(ISNUMBER(Q69),MATCH(Q69,OFFSET(IndexR,1,_Dimension_id,_Dimension_count,1),0),"")</f>
        <v/>
      </c>
      <c r="S69" t="str">
        <f t="shared" ref="S69:S100" ca="1" si="11">IF(ISNUMBER(Q69),OFFSET(IndexR,R69,_Dimension_typeID,1,1),"")</f>
        <v/>
      </c>
      <c r="T69" t="str">
        <f t="shared" ref="T69:T104" ca="1" si="12">IF(ISNUMBER(Q69),OFFSET(IndexR,R69,_Dimension_title,1,1),"")</f>
        <v/>
      </c>
      <c r="U69" t="s">
        <v>0</v>
      </c>
      <c r="V69" t="str">
        <f t="array" aca="1" ref="V69" ca="1">IF(MIN(IF(OFFSET(IndexR,1,_Dimension_typeID,_Dimension_count,1)&gt;V68,
OFFSET(IndexR,1,_Dimension_typeID,_Dimension_count,1),V$1+1
))&lt;=V$1,MIN(IF(OFFSET(IndexR,1,_Dimension_typeID,_Dimension_count,1)&gt;V68,
OFFSET(IndexR,1,_Dimension_typeID,_Dimension_count,1),V$1+1
)),"")</f>
        <v/>
      </c>
      <c r="W69" t="str">
        <f t="shared" ca="1" si="3"/>
        <v/>
      </c>
      <c r="X69" t="str">
        <f t="shared" ca="1" si="5"/>
        <v/>
      </c>
      <c r="Y69" t="str">
        <f t="array" aca="1" ref="Y69" ca="1">IF(ISNUMBER(V69),MATCH("dT"&amp;";"&amp;V69,
OFFSET(Dimensionen!$A$2,0,0,DimensionRows,1)
&amp;";"&amp;
OFFSET(Dimensionen!$B$2,0,0,DimensionRows,1),0),IF(ISNUMBER(X68),DimensionRows+1,""))</f>
        <v/>
      </c>
      <c r="Z69" t="str">
        <f ca="1">IF(ISNUMBER(V69),OFFSET(Dimensionen!$D$2,Y69-1,0,1,1),"")</f>
        <v/>
      </c>
      <c r="AA69" t="str">
        <f t="shared" ref="AA69:AA104" ca="1" si="13">IF(ISNUMBER(V69),SUMPRODUCT(POWER(2,OFFSET(IndexR,W69,_Dimension_id,X69,1))*1),"")</f>
        <v/>
      </c>
    </row>
    <row r="70" spans="5:27" x14ac:dyDescent="0.25">
      <c r="E70" t="str">
        <f t="array" aca="1" ref="E70" ca="1">IF(E69&lt;$E$1,MIN(IF(OFFSET(AlleInstrumente!$A67,0,0,DataRows,1)&gt;E69,
OFFSET(AlleInstrumente!$A67,0,0,DataRows,1),$E$1+1
)),"")</f>
        <v/>
      </c>
      <c r="F70" t="str">
        <f ca="1">IF(ISNUMBER($E70),MATCH("I;"&amp;$E70,OFFSET(AlleInstrumente!$E$2,0,0,DataRows,1),0),"")</f>
        <v/>
      </c>
      <c r="G70" t="str">
        <f ca="1">IF(ISNUMBER($E70),IFERROR(MATCH("I",OFFSET(AlleInstrumente!$F$2,F70,0,DataRows-F70,1),0),DataRows-F70+1),"")</f>
        <v/>
      </c>
      <c r="H70" t="str">
        <f t="array" aca="1" ref="H70" ca="1">IF(ISNUMBER($E70),OFFSET(AlleInstrumente!$D$2,F70-1,0,1,1),"")</f>
        <v/>
      </c>
      <c r="J70" t="s">
        <v>0</v>
      </c>
      <c r="K70" t="str">
        <f t="array" aca="1" ref="K70" ca="1">IF(ISNUMBER(M70),MIN(IF((OFFSET(Dimensionen!$B$2,0,0,DimensionRows,1) = $M70)*((OFFSET(Dimensionen!$C$2,0,0,DimensionRows,1)&gt;K69)-(OFFSET(Dimensionen!$C$2,0,0,DimensionRows,1)=0)+(M70&gt;M69)) &gt; 0,
OFFSET(Dimensionen!$C$2,0,0,DimensionRows,1),$K$1+1
)),"")</f>
        <v/>
      </c>
      <c r="L70" t="str">
        <f t="array" aca="1" ref="L70" ca="1">IF(ISNUMBER(K70),MATCH("D"&amp;";"&amp;K70,
OFFSET(Dimensionen!$A$2,0,0,DimensionRows,1)
&amp;";"&amp;
OFFSET(Dimensionen!$C$2,0,0,DimensionRows,1),0),IF(ISNUMBER(K69),DimensionRows+1,""))</f>
        <v/>
      </c>
      <c r="M70" t="str">
        <f t="array" aca="1" ref="M70" ca="1">IF(
MIN(IF((OFFSET(Dimensionen!$B$2,0,0,DimensionRows,1) = $M69)*(OFFSET(Dimensionen!$C$2,0,0,DimensionRows,1)&gt;K69),
OFFSET(Dimensionen!$C$2,0,0,DimensionRows,1),$K$1+1
))&lt;=$K$1,M69,IF(
MIN(IF(OFFSET(Dimensionen!$B$2,0,0,DimensionRows,1)&gt;M69,
OFFSET(Dimensionen!$B$2,0,0,DimensionRows,1),$M$1+1))&lt;=$M$1,
MIN(IF(OFFSET(Dimensionen!$B$2,0,0,DimensionRows,1)&gt;M69,
OFFSET(Dimensionen!$B$2,0,0,DimensionRows,1),$M$1+1)),""))</f>
        <v/>
      </c>
      <c r="N70" t="str">
        <f ca="1">IF(ISNUMBER(K70),OFFSET(Dimensionen!$D$2,L70-1,0,1,1),"")</f>
        <v/>
      </c>
      <c r="Q70" t="str">
        <f t="array" aca="1" ref="Q70" ca="1">IF(AND(ISNUMBER($Q69),$Q69&lt;$K$1),MIN(IF(_Dimension_id_List&gt;$Q69,_Dimension_id_List,$K$1)),"")</f>
        <v/>
      </c>
      <c r="R70" t="str">
        <f t="shared" ca="1" si="10"/>
        <v/>
      </c>
      <c r="S70" t="str">
        <f t="shared" ca="1" si="11"/>
        <v/>
      </c>
      <c r="T70" t="str">
        <f t="shared" ca="1" si="12"/>
        <v/>
      </c>
      <c r="U70" t="s">
        <v>0</v>
      </c>
      <c r="V70" t="str">
        <f t="array" aca="1" ref="V70" ca="1">IF(MIN(IF(OFFSET(IndexR,1,_Dimension_typeID,_Dimension_count,1)&gt;V69,
OFFSET(IndexR,1,_Dimension_typeID,_Dimension_count,1),V$1+1
))&lt;=V$1,MIN(IF(OFFSET(IndexR,1,_Dimension_typeID,_Dimension_count,1)&gt;V69,
OFFSET(IndexR,1,_Dimension_typeID,_Dimension_count,1),V$1+1
)),"")</f>
        <v/>
      </c>
      <c r="W70" t="str">
        <f t="shared" ca="1" si="3"/>
        <v/>
      </c>
      <c r="X70" t="str">
        <f t="shared" ca="1" si="5"/>
        <v/>
      </c>
      <c r="Y70" t="str">
        <f t="array" aca="1" ref="Y70" ca="1">IF(ISNUMBER(V70),MATCH("dT"&amp;";"&amp;V70,
OFFSET(Dimensionen!$A$2,0,0,DimensionRows,1)
&amp;";"&amp;
OFFSET(Dimensionen!$B$2,0,0,DimensionRows,1),0),IF(ISNUMBER(X69),DimensionRows+1,""))</f>
        <v/>
      </c>
      <c r="Z70" t="str">
        <f ca="1">IF(ISNUMBER(V70),OFFSET(Dimensionen!$D$2,Y70-1,0,1,1),"")</f>
        <v/>
      </c>
      <c r="AA70" t="str">
        <f t="shared" ca="1" si="13"/>
        <v/>
      </c>
    </row>
    <row r="71" spans="5:27" x14ac:dyDescent="0.25">
      <c r="E71" t="str">
        <f t="array" aca="1" ref="E71" ca="1">IF(E70&lt;$E$1,MIN(IF(OFFSET(AlleInstrumente!$A68,0,0,DataRows,1)&gt;E70,
OFFSET(AlleInstrumente!$A68,0,0,DataRows,1),$E$1+1
)),"")</f>
        <v/>
      </c>
      <c r="F71" t="str">
        <f ca="1">IF(ISNUMBER($E71),MATCH("I;"&amp;$E71,OFFSET(AlleInstrumente!$E$2,0,0,DataRows,1),0),"")</f>
        <v/>
      </c>
      <c r="G71" t="str">
        <f ca="1">IF(ISNUMBER($E71),IFERROR(MATCH("I",OFFSET(AlleInstrumente!$F$2,F71,0,DataRows-F71,1),0),DataRows-F71+1),"")</f>
        <v/>
      </c>
      <c r="H71" t="str">
        <f t="array" aca="1" ref="H71" ca="1">IF(ISNUMBER($E71),OFFSET(AlleInstrumente!$D$2,F71-1,0,1,1),"")</f>
        <v/>
      </c>
      <c r="J71" t="s">
        <v>0</v>
      </c>
      <c r="K71" t="str">
        <f t="array" aca="1" ref="K71" ca="1">IF(ISNUMBER(M71),MIN(IF((OFFSET(Dimensionen!$B$2,0,0,DimensionRows,1) = $M71)*((OFFSET(Dimensionen!$C$2,0,0,DimensionRows,1)&gt;K70)-(OFFSET(Dimensionen!$C$2,0,0,DimensionRows,1)=0)+(M71&gt;M70)) &gt; 0,
OFFSET(Dimensionen!$C$2,0,0,DimensionRows,1),$K$1+1
)),"")</f>
        <v/>
      </c>
      <c r="L71" t="str">
        <f t="array" aca="1" ref="L71" ca="1">IF(ISNUMBER(K71),MATCH("D"&amp;";"&amp;K71,
OFFSET(Dimensionen!$A$2,0,0,DimensionRows,1)
&amp;";"&amp;
OFFSET(Dimensionen!$C$2,0,0,DimensionRows,1),0),IF(ISNUMBER(K70),DimensionRows+1,""))</f>
        <v/>
      </c>
      <c r="M71" t="str">
        <f t="array" aca="1" ref="M71" ca="1">IF(
MIN(IF((OFFSET(Dimensionen!$B$2,0,0,DimensionRows,1) = $M70)*(OFFSET(Dimensionen!$C$2,0,0,DimensionRows,1)&gt;K70),
OFFSET(Dimensionen!$C$2,0,0,DimensionRows,1),$K$1+1
))&lt;=$K$1,M70,IF(
MIN(IF(OFFSET(Dimensionen!$B$2,0,0,DimensionRows,1)&gt;M70,
OFFSET(Dimensionen!$B$2,0,0,DimensionRows,1),$M$1+1))&lt;=$M$1,
MIN(IF(OFFSET(Dimensionen!$B$2,0,0,DimensionRows,1)&gt;M70,
OFFSET(Dimensionen!$B$2,0,0,DimensionRows,1),$M$1+1)),""))</f>
        <v/>
      </c>
      <c r="N71" t="str">
        <f ca="1">IF(ISNUMBER(K71),OFFSET(Dimensionen!$D$2,L71-1,0,1,1),"")</f>
        <v/>
      </c>
      <c r="Q71" t="str">
        <f t="array" aca="1" ref="Q71" ca="1">IF(AND(ISNUMBER($Q70),$Q70&lt;$K$1),MIN(IF(_Dimension_id_List&gt;$Q70,_Dimension_id_List,$K$1)),"")</f>
        <v/>
      </c>
      <c r="R71" t="str">
        <f t="shared" ca="1" si="10"/>
        <v/>
      </c>
      <c r="S71" t="str">
        <f t="shared" ca="1" si="11"/>
        <v/>
      </c>
      <c r="T71" t="str">
        <f t="shared" ca="1" si="12"/>
        <v/>
      </c>
      <c r="U71" t="s">
        <v>0</v>
      </c>
      <c r="V71" t="str">
        <f t="array" aca="1" ref="V71" ca="1">IF(MIN(IF(OFFSET(IndexR,1,_Dimension_typeID,_Dimension_count,1)&gt;V70,
OFFSET(IndexR,1,_Dimension_typeID,_Dimension_count,1),V$1+1
))&lt;=V$1,MIN(IF(OFFSET(IndexR,1,_Dimension_typeID,_Dimension_count,1)&gt;V70,
OFFSET(IndexR,1,_Dimension_typeID,_Dimension_count,1),V$1+1
)),"")</f>
        <v/>
      </c>
      <c r="W71" t="str">
        <f t="shared" ca="1" si="3"/>
        <v/>
      </c>
      <c r="X71" t="str">
        <f t="shared" ref="X71:X104" ca="1" si="14">IF(ISNUMBER(V71),SUMPRODUCT((OFFSET(IndexR,1,_Dimension_typeID,_Dimension_count,1)=V71)*1),"")</f>
        <v/>
      </c>
      <c r="Y71" t="str">
        <f t="array" aca="1" ref="Y71" ca="1">IF(ISNUMBER(V71),MATCH("dT"&amp;";"&amp;V71,
OFFSET(Dimensionen!$A$2,0,0,DimensionRows,1)
&amp;";"&amp;
OFFSET(Dimensionen!$B$2,0,0,DimensionRows,1),0),IF(ISNUMBER(X70),DimensionRows+1,""))</f>
        <v/>
      </c>
      <c r="Z71" t="str">
        <f ca="1">IF(ISNUMBER(V71),OFFSET(Dimensionen!$D$2,Y71-1,0,1,1),"")</f>
        <v/>
      </c>
      <c r="AA71" t="str">
        <f t="shared" ca="1" si="13"/>
        <v/>
      </c>
    </row>
    <row r="72" spans="5:27" x14ac:dyDescent="0.25">
      <c r="E72" t="str">
        <f t="array" aca="1" ref="E72" ca="1">IF(E71&lt;$E$1,MIN(IF(OFFSET(AlleInstrumente!$A69,0,0,DataRows,1)&gt;E71,
OFFSET(AlleInstrumente!$A69,0,0,DataRows,1),$E$1+1
)),"")</f>
        <v/>
      </c>
      <c r="F72" t="str">
        <f ca="1">IF(ISNUMBER($E72),MATCH("I;"&amp;$E72,OFFSET(AlleInstrumente!$E$2,0,0,DataRows,1),0),"")</f>
        <v/>
      </c>
      <c r="G72" t="str">
        <f ca="1">IF(ISNUMBER($E72),IFERROR(MATCH("I",OFFSET(AlleInstrumente!$F$2,F72,0,DataRows-F72,1),0),DataRows-F72+1),"")</f>
        <v/>
      </c>
      <c r="H72" t="str">
        <f t="array" aca="1" ref="H72" ca="1">IF(ISNUMBER($E72),OFFSET(AlleInstrumente!$D$2,F72-1,0,1,1),"")</f>
        <v/>
      </c>
      <c r="J72" t="s">
        <v>0</v>
      </c>
      <c r="K72" t="str">
        <f t="array" aca="1" ref="K72" ca="1">IF(ISNUMBER(M72),MIN(IF((OFFSET(Dimensionen!$B$2,0,0,DimensionRows,1) = $M72)*((OFFSET(Dimensionen!$C$2,0,0,DimensionRows,1)&gt;K71)-(OFFSET(Dimensionen!$C$2,0,0,DimensionRows,1)=0)+(M72&gt;M71)) &gt; 0,
OFFSET(Dimensionen!$C$2,0,0,DimensionRows,1),$K$1+1
)),"")</f>
        <v/>
      </c>
      <c r="L72" t="str">
        <f t="array" aca="1" ref="L72" ca="1">IF(ISNUMBER(K72),MATCH("D"&amp;";"&amp;K72,
OFFSET(Dimensionen!$A$2,0,0,DimensionRows,1)
&amp;";"&amp;
OFFSET(Dimensionen!$C$2,0,0,DimensionRows,1),0),IF(ISNUMBER(K71),DimensionRows+1,""))</f>
        <v/>
      </c>
      <c r="M72" t="str">
        <f t="array" aca="1" ref="M72" ca="1">IF(
MIN(IF((OFFSET(Dimensionen!$B$2,0,0,DimensionRows,1) = $M71)*(OFFSET(Dimensionen!$C$2,0,0,DimensionRows,1)&gt;K71),
OFFSET(Dimensionen!$C$2,0,0,DimensionRows,1),$K$1+1
))&lt;=$K$1,M71,IF(
MIN(IF(OFFSET(Dimensionen!$B$2,0,0,DimensionRows,1)&gt;M71,
OFFSET(Dimensionen!$B$2,0,0,DimensionRows,1),$M$1+1))&lt;=$M$1,
MIN(IF(OFFSET(Dimensionen!$B$2,0,0,DimensionRows,1)&gt;M71,
OFFSET(Dimensionen!$B$2,0,0,DimensionRows,1),$M$1+1)),""))</f>
        <v/>
      </c>
      <c r="N72" t="str">
        <f ca="1">IF(ISNUMBER(K72),OFFSET(Dimensionen!$D$2,L72-1,0,1,1),"")</f>
        <v/>
      </c>
      <c r="Q72" t="str">
        <f t="array" aca="1" ref="Q72" ca="1">IF(AND(ISNUMBER($Q71),$Q71&lt;$K$1),MIN(IF(_Dimension_id_List&gt;$Q71,_Dimension_id_List,$K$1)),"")</f>
        <v/>
      </c>
      <c r="R72" t="str">
        <f t="shared" ca="1" si="10"/>
        <v/>
      </c>
      <c r="S72" t="str">
        <f t="shared" ca="1" si="11"/>
        <v/>
      </c>
      <c r="T72" t="str">
        <f t="shared" ca="1" si="12"/>
        <v/>
      </c>
      <c r="U72" t="s">
        <v>0</v>
      </c>
      <c r="V72" t="str">
        <f t="array" aca="1" ref="V72" ca="1">IF(MIN(IF(OFFSET(IndexR,1,_Dimension_typeID,_Dimension_count,1)&gt;V71,
OFFSET(IndexR,1,_Dimension_typeID,_Dimension_count,1),V$1+1
))&lt;=V$1,MIN(IF(OFFSET(IndexR,1,_Dimension_typeID,_Dimension_count,1)&gt;V71,
OFFSET(IndexR,1,_Dimension_typeID,_Dimension_count,1),V$1+1
)),"")</f>
        <v/>
      </c>
      <c r="W72" t="str">
        <f t="shared" ca="1" si="3"/>
        <v/>
      </c>
      <c r="X72" t="str">
        <f t="shared" ca="1" si="14"/>
        <v/>
      </c>
      <c r="Y72" t="str">
        <f t="array" aca="1" ref="Y72" ca="1">IF(ISNUMBER(V72),MATCH("dT"&amp;";"&amp;V72,
OFFSET(Dimensionen!$A$2,0,0,DimensionRows,1)
&amp;";"&amp;
OFFSET(Dimensionen!$B$2,0,0,DimensionRows,1),0),IF(ISNUMBER(X71),DimensionRows+1,""))</f>
        <v/>
      </c>
      <c r="Z72" t="str">
        <f ca="1">IF(ISNUMBER(V72),OFFSET(Dimensionen!$D$2,Y72-1,0,1,1),"")</f>
        <v/>
      </c>
      <c r="AA72" t="str">
        <f t="shared" ca="1" si="13"/>
        <v/>
      </c>
    </row>
    <row r="73" spans="5:27" x14ac:dyDescent="0.25">
      <c r="E73" t="str">
        <f t="array" aca="1" ref="E73" ca="1">IF(E72&lt;$E$1,MIN(IF(OFFSET(AlleInstrumente!$A70,0,0,DataRows,1)&gt;E72,
OFFSET(AlleInstrumente!$A70,0,0,DataRows,1),$E$1+1
)),"")</f>
        <v/>
      </c>
      <c r="F73" t="str">
        <f ca="1">IF(ISNUMBER($E73),MATCH("I;"&amp;$E73,OFFSET(AlleInstrumente!$E$2,0,0,DataRows,1),0),"")</f>
        <v/>
      </c>
      <c r="G73" t="str">
        <f ca="1">IF(ISNUMBER($E73),IFERROR(MATCH("I",OFFSET(AlleInstrumente!$F$2,F73,0,DataRows-F73,1),0),DataRows-F73+1),"")</f>
        <v/>
      </c>
      <c r="H73" t="str">
        <f t="array" aca="1" ref="H73" ca="1">IF(ISNUMBER($E73),OFFSET(AlleInstrumente!$D$2,F73-1,0,1,1),"")</f>
        <v/>
      </c>
      <c r="J73" t="s">
        <v>0</v>
      </c>
      <c r="K73" t="str">
        <f t="array" aca="1" ref="K73" ca="1">IF(ISNUMBER(M73),MIN(IF((OFFSET(Dimensionen!$B$2,0,0,DimensionRows,1) = $M73)*((OFFSET(Dimensionen!$C$2,0,0,DimensionRows,1)&gt;K72)-(OFFSET(Dimensionen!$C$2,0,0,DimensionRows,1)=0)+(M73&gt;M72)) &gt; 0,
OFFSET(Dimensionen!$C$2,0,0,DimensionRows,1),$K$1+1
)),"")</f>
        <v/>
      </c>
      <c r="L73" t="str">
        <f t="array" aca="1" ref="L73" ca="1">IF(ISNUMBER(K73),MATCH("D"&amp;";"&amp;K73,
OFFSET(Dimensionen!$A$2,0,0,DimensionRows,1)
&amp;";"&amp;
OFFSET(Dimensionen!$C$2,0,0,DimensionRows,1),0),IF(ISNUMBER(K72),DimensionRows+1,""))</f>
        <v/>
      </c>
      <c r="M73" t="str">
        <f t="array" aca="1" ref="M73" ca="1">IF(
MIN(IF((OFFSET(Dimensionen!$B$2,0,0,DimensionRows,1) = $M72)*(OFFSET(Dimensionen!$C$2,0,0,DimensionRows,1)&gt;K72),
OFFSET(Dimensionen!$C$2,0,0,DimensionRows,1),$K$1+1
))&lt;=$K$1,M72,IF(
MIN(IF(OFFSET(Dimensionen!$B$2,0,0,DimensionRows,1)&gt;M72,
OFFSET(Dimensionen!$B$2,0,0,DimensionRows,1),$M$1+1))&lt;=$M$1,
MIN(IF(OFFSET(Dimensionen!$B$2,0,0,DimensionRows,1)&gt;M72,
OFFSET(Dimensionen!$B$2,0,0,DimensionRows,1),$M$1+1)),""))</f>
        <v/>
      </c>
      <c r="N73" t="str">
        <f ca="1">IF(ISNUMBER(K73),OFFSET(Dimensionen!$D$2,L73-1,0,1,1),"")</f>
        <v/>
      </c>
      <c r="Q73" t="str">
        <f t="array" aca="1" ref="Q73" ca="1">IF(AND(ISNUMBER($Q72),$Q72&lt;$K$1),MIN(IF(_Dimension_id_List&gt;$Q72,_Dimension_id_List,$K$1)),"")</f>
        <v/>
      </c>
      <c r="R73" t="str">
        <f t="shared" ca="1" si="10"/>
        <v/>
      </c>
      <c r="S73" t="str">
        <f t="shared" ca="1" si="11"/>
        <v/>
      </c>
      <c r="T73" t="str">
        <f t="shared" ca="1" si="12"/>
        <v/>
      </c>
      <c r="U73" t="s">
        <v>0</v>
      </c>
      <c r="V73" t="str">
        <f t="array" aca="1" ref="V73" ca="1">IF(MIN(IF(OFFSET(IndexR,1,_Dimension_typeID,_Dimension_count,1)&gt;V72,
OFFSET(IndexR,1,_Dimension_typeID,_Dimension_count,1),V$1+1
))&lt;=V$1,MIN(IF(OFFSET(IndexR,1,_Dimension_typeID,_Dimension_count,1)&gt;V72,
OFFSET(IndexR,1,_Dimension_typeID,_Dimension_count,1),V$1+1
)),"")</f>
        <v/>
      </c>
      <c r="W73" t="str">
        <f t="shared" ca="1" si="3"/>
        <v/>
      </c>
      <c r="X73" t="str">
        <f t="shared" ca="1" si="14"/>
        <v/>
      </c>
      <c r="Y73" t="str">
        <f t="array" aca="1" ref="Y73" ca="1">IF(ISNUMBER(V73),MATCH("dT"&amp;";"&amp;V73,
OFFSET(Dimensionen!$A$2,0,0,DimensionRows,1)
&amp;";"&amp;
OFFSET(Dimensionen!$B$2,0,0,DimensionRows,1),0),IF(ISNUMBER(X72),DimensionRows+1,""))</f>
        <v/>
      </c>
      <c r="Z73" t="str">
        <f ca="1">IF(ISNUMBER(V73),OFFSET(Dimensionen!$D$2,Y73-1,0,1,1),"")</f>
        <v/>
      </c>
      <c r="AA73" t="str">
        <f t="shared" ca="1" si="13"/>
        <v/>
      </c>
    </row>
    <row r="74" spans="5:27" x14ac:dyDescent="0.25">
      <c r="E74" t="str">
        <f t="array" aca="1" ref="E74" ca="1">IF(E73&lt;$E$1,MIN(IF(OFFSET(AlleInstrumente!$A71,0,0,DataRows,1)&gt;E73,
OFFSET(AlleInstrumente!$A71,0,0,DataRows,1),$E$1+1
)),"")</f>
        <v/>
      </c>
      <c r="F74" t="str">
        <f ca="1">IF(ISNUMBER($E74),MATCH("I;"&amp;$E74,OFFSET(AlleInstrumente!$E$2,0,0,DataRows,1),0),"")</f>
        <v/>
      </c>
      <c r="G74" t="str">
        <f ca="1">IF(ISNUMBER($E74),IFERROR(MATCH("I",OFFSET(AlleInstrumente!$F$2,F74,0,DataRows-F74,1),0),DataRows-F74+1),"")</f>
        <v/>
      </c>
      <c r="H74" t="str">
        <f t="array" aca="1" ref="H74" ca="1">IF(ISNUMBER($E74),OFFSET(AlleInstrumente!$D$2,F74-1,0,1,1),"")</f>
        <v/>
      </c>
      <c r="J74" t="s">
        <v>0</v>
      </c>
      <c r="K74" t="str">
        <f t="array" aca="1" ref="K74" ca="1">IF(ISNUMBER(M74),MIN(IF((OFFSET(Dimensionen!$B$2,0,0,DimensionRows,1) = $M74)*((OFFSET(Dimensionen!$C$2,0,0,DimensionRows,1)&gt;K73)-(OFFSET(Dimensionen!$C$2,0,0,DimensionRows,1)=0)+(M74&gt;M73)) &gt; 0,
OFFSET(Dimensionen!$C$2,0,0,DimensionRows,1),$K$1+1
)),"")</f>
        <v/>
      </c>
      <c r="L74" t="str">
        <f t="array" aca="1" ref="L74" ca="1">IF(ISNUMBER(K74),MATCH("D"&amp;";"&amp;K74,
OFFSET(Dimensionen!$A$2,0,0,DimensionRows,1)
&amp;";"&amp;
OFFSET(Dimensionen!$C$2,0,0,DimensionRows,1),0),IF(ISNUMBER(K73),DimensionRows+1,""))</f>
        <v/>
      </c>
      <c r="M74" t="str">
        <f t="array" aca="1" ref="M74" ca="1">IF(
MIN(IF((OFFSET(Dimensionen!$B$2,0,0,DimensionRows,1) = $M73)*(OFFSET(Dimensionen!$C$2,0,0,DimensionRows,1)&gt;K73),
OFFSET(Dimensionen!$C$2,0,0,DimensionRows,1),$K$1+1
))&lt;=$K$1,M73,IF(
MIN(IF(OFFSET(Dimensionen!$B$2,0,0,DimensionRows,1)&gt;M73,
OFFSET(Dimensionen!$B$2,0,0,DimensionRows,1),$M$1+1))&lt;=$M$1,
MIN(IF(OFFSET(Dimensionen!$B$2,0,0,DimensionRows,1)&gt;M73,
OFFSET(Dimensionen!$B$2,0,0,DimensionRows,1),$M$1+1)),""))</f>
        <v/>
      </c>
      <c r="N74" t="str">
        <f ca="1">IF(ISNUMBER(K74),OFFSET(Dimensionen!$D$2,L74-1,0,1,1),"")</f>
        <v/>
      </c>
      <c r="Q74" t="str">
        <f t="array" aca="1" ref="Q74" ca="1">IF(AND(ISNUMBER($Q73),$Q73&lt;$K$1),MIN(IF(_Dimension_id_List&gt;$Q73,_Dimension_id_List,$K$1)),"")</f>
        <v/>
      </c>
      <c r="R74" t="str">
        <f t="shared" ca="1" si="10"/>
        <v/>
      </c>
      <c r="S74" t="str">
        <f t="shared" ca="1" si="11"/>
        <v/>
      </c>
      <c r="T74" t="str">
        <f t="shared" ca="1" si="12"/>
        <v/>
      </c>
      <c r="U74" t="s">
        <v>0</v>
      </c>
      <c r="V74" t="str">
        <f t="array" aca="1" ref="V74" ca="1">IF(MIN(IF(OFFSET(IndexR,1,_Dimension_typeID,_Dimension_count,1)&gt;V73,
OFFSET(IndexR,1,_Dimension_typeID,_Dimension_count,1),V$1+1
))&lt;=V$1,MIN(IF(OFFSET(IndexR,1,_Dimension_typeID,_Dimension_count,1)&gt;V73,
OFFSET(IndexR,1,_Dimension_typeID,_Dimension_count,1),V$1+1
)),"")</f>
        <v/>
      </c>
      <c r="W74" t="str">
        <f t="shared" ca="1" si="3"/>
        <v/>
      </c>
      <c r="X74" t="str">
        <f t="shared" ca="1" si="14"/>
        <v/>
      </c>
      <c r="Y74" t="str">
        <f t="array" aca="1" ref="Y74" ca="1">IF(ISNUMBER(V74),MATCH("dT"&amp;";"&amp;V74,
OFFSET(Dimensionen!$A$2,0,0,DimensionRows,1)
&amp;";"&amp;
OFFSET(Dimensionen!$B$2,0,0,DimensionRows,1),0),IF(ISNUMBER(X73),DimensionRows+1,""))</f>
        <v/>
      </c>
      <c r="Z74" t="str">
        <f ca="1">IF(ISNUMBER(V74),OFFSET(Dimensionen!$D$2,Y74-1,0,1,1),"")</f>
        <v/>
      </c>
      <c r="AA74" t="str">
        <f t="shared" ca="1" si="13"/>
        <v/>
      </c>
    </row>
    <row r="75" spans="5:27" x14ac:dyDescent="0.25">
      <c r="E75" t="str">
        <f t="array" aca="1" ref="E75" ca="1">IF(E74&lt;$E$1,MIN(IF(OFFSET(AlleInstrumente!$A72,0,0,DataRows,1)&gt;E74,
OFFSET(AlleInstrumente!$A72,0,0,DataRows,1),$E$1+1
)),"")</f>
        <v/>
      </c>
      <c r="F75" t="str">
        <f ca="1">IF(ISNUMBER($E75),MATCH("I;"&amp;$E75,OFFSET(AlleInstrumente!$E$2,0,0,DataRows,1),0),"")</f>
        <v/>
      </c>
      <c r="G75" t="str">
        <f ca="1">IF(ISNUMBER($E75),IFERROR(MATCH("I",OFFSET(AlleInstrumente!$F$2,F75,0,DataRows-F75,1),0),DataRows-F75+1),"")</f>
        <v/>
      </c>
      <c r="H75" t="str">
        <f t="array" aca="1" ref="H75" ca="1">IF(ISNUMBER($E75),OFFSET(AlleInstrumente!$D$2,F75-1,0,1,1),"")</f>
        <v/>
      </c>
      <c r="J75" t="s">
        <v>0</v>
      </c>
      <c r="K75" t="str">
        <f t="array" aca="1" ref="K75" ca="1">IF(ISNUMBER(M75),MIN(IF((OFFSET(Dimensionen!$B$2,0,0,DimensionRows,1) = $M75)*((OFFSET(Dimensionen!$C$2,0,0,DimensionRows,1)&gt;K74)-(OFFSET(Dimensionen!$C$2,0,0,DimensionRows,1)=0)+(M75&gt;M74)) &gt; 0,
OFFSET(Dimensionen!$C$2,0,0,DimensionRows,1),$K$1+1
)),"")</f>
        <v/>
      </c>
      <c r="L75" t="str">
        <f t="array" aca="1" ref="L75" ca="1">IF(ISNUMBER(K75),MATCH("D"&amp;";"&amp;K75,
OFFSET(Dimensionen!$A$2,0,0,DimensionRows,1)
&amp;";"&amp;
OFFSET(Dimensionen!$C$2,0,0,DimensionRows,1),0),IF(ISNUMBER(K74),DimensionRows+1,""))</f>
        <v/>
      </c>
      <c r="M75" t="str">
        <f t="array" aca="1" ref="M75" ca="1">IF(
MIN(IF((OFFSET(Dimensionen!$B$2,0,0,DimensionRows,1) = $M74)*(OFFSET(Dimensionen!$C$2,0,0,DimensionRows,1)&gt;K74),
OFFSET(Dimensionen!$C$2,0,0,DimensionRows,1),$K$1+1
))&lt;=$K$1,M74,IF(
MIN(IF(OFFSET(Dimensionen!$B$2,0,0,DimensionRows,1)&gt;M74,
OFFSET(Dimensionen!$B$2,0,0,DimensionRows,1),$M$1+1))&lt;=$M$1,
MIN(IF(OFFSET(Dimensionen!$B$2,0,0,DimensionRows,1)&gt;M74,
OFFSET(Dimensionen!$B$2,0,0,DimensionRows,1),$M$1+1)),""))</f>
        <v/>
      </c>
      <c r="N75" t="str">
        <f ca="1">IF(ISNUMBER(K75),OFFSET(Dimensionen!$D$2,L75-1,0,1,1),"")</f>
        <v/>
      </c>
      <c r="Q75" t="str">
        <f t="array" aca="1" ref="Q75" ca="1">IF(AND(ISNUMBER($Q74),$Q74&lt;$K$1),MIN(IF(_Dimension_id_List&gt;$Q74,_Dimension_id_List,$K$1)),"")</f>
        <v/>
      </c>
      <c r="R75" t="str">
        <f t="shared" ca="1" si="10"/>
        <v/>
      </c>
      <c r="S75" t="str">
        <f t="shared" ca="1" si="11"/>
        <v/>
      </c>
      <c r="T75" t="str">
        <f t="shared" ca="1" si="12"/>
        <v/>
      </c>
      <c r="U75" t="s">
        <v>0</v>
      </c>
      <c r="V75" t="str">
        <f t="array" aca="1" ref="V75" ca="1">IF(MIN(IF(OFFSET(IndexR,1,_Dimension_typeID,_Dimension_count,1)&gt;V74,
OFFSET(IndexR,1,_Dimension_typeID,_Dimension_count,1),V$1+1
))&lt;=V$1,MIN(IF(OFFSET(IndexR,1,_Dimension_typeID,_Dimension_count,1)&gt;V74,
OFFSET(IndexR,1,_Dimension_typeID,_Dimension_count,1),V$1+1
)),"")</f>
        <v/>
      </c>
      <c r="W75" t="str">
        <f t="shared" ca="1" si="3"/>
        <v/>
      </c>
      <c r="X75" t="str">
        <f t="shared" ca="1" si="14"/>
        <v/>
      </c>
      <c r="Y75" t="str">
        <f t="array" aca="1" ref="Y75" ca="1">IF(ISNUMBER(V75),MATCH("dT"&amp;";"&amp;V75,
OFFSET(Dimensionen!$A$2,0,0,DimensionRows,1)
&amp;";"&amp;
OFFSET(Dimensionen!$B$2,0,0,DimensionRows,1),0),IF(ISNUMBER(X74),DimensionRows+1,""))</f>
        <v/>
      </c>
      <c r="Z75" t="str">
        <f ca="1">IF(ISNUMBER(V75),OFFSET(Dimensionen!$D$2,Y75-1,0,1,1),"")</f>
        <v/>
      </c>
      <c r="AA75" t="str">
        <f t="shared" ca="1" si="13"/>
        <v/>
      </c>
    </row>
    <row r="76" spans="5:27" x14ac:dyDescent="0.25">
      <c r="E76" t="str">
        <f t="array" aca="1" ref="E76" ca="1">IF(E75&lt;$E$1,MIN(IF(OFFSET(AlleInstrumente!$A73,0,0,DataRows,1)&gt;E75,
OFFSET(AlleInstrumente!$A73,0,0,DataRows,1),$E$1+1
)),"")</f>
        <v/>
      </c>
      <c r="F76" t="str">
        <f ca="1">IF(ISNUMBER($E76),MATCH("I;"&amp;$E76,OFFSET(AlleInstrumente!$E$2,0,0,DataRows,1),0),"")</f>
        <v/>
      </c>
      <c r="G76" t="str">
        <f ca="1">IF(ISNUMBER($E76),IFERROR(MATCH("I",OFFSET(AlleInstrumente!$F$2,F76,0,DataRows-F76,1),0),DataRows-F76+1),"")</f>
        <v/>
      </c>
      <c r="H76" t="str">
        <f t="array" aca="1" ref="H76" ca="1">IF(ISNUMBER($E76),OFFSET(AlleInstrumente!$D$2,F76-1,0,1,1),"")</f>
        <v/>
      </c>
      <c r="J76" t="s">
        <v>0</v>
      </c>
      <c r="K76" t="str">
        <f t="array" aca="1" ref="K76" ca="1">IF(ISNUMBER(M76),MIN(IF((OFFSET(Dimensionen!$B$2,0,0,DimensionRows,1) = $M76)*((OFFSET(Dimensionen!$C$2,0,0,DimensionRows,1)&gt;K75)-(OFFSET(Dimensionen!$C$2,0,0,DimensionRows,1)=0)+(M76&gt;M75)) &gt; 0,
OFFSET(Dimensionen!$C$2,0,0,DimensionRows,1),$K$1+1
)),"")</f>
        <v/>
      </c>
      <c r="L76" t="str">
        <f t="array" aca="1" ref="L76" ca="1">IF(ISNUMBER(K76),MATCH("D"&amp;";"&amp;K76,
OFFSET(Dimensionen!$A$2,0,0,DimensionRows,1)
&amp;";"&amp;
OFFSET(Dimensionen!$C$2,0,0,DimensionRows,1),0),IF(ISNUMBER(K75),DimensionRows+1,""))</f>
        <v/>
      </c>
      <c r="M76" t="str">
        <f t="array" aca="1" ref="M76" ca="1">IF(
MIN(IF((OFFSET(Dimensionen!$B$2,0,0,DimensionRows,1) = $M75)*(OFFSET(Dimensionen!$C$2,0,0,DimensionRows,1)&gt;K75),
OFFSET(Dimensionen!$C$2,0,0,DimensionRows,1),$K$1+1
))&lt;=$K$1,M75,IF(
MIN(IF(OFFSET(Dimensionen!$B$2,0,0,DimensionRows,1)&gt;M75,
OFFSET(Dimensionen!$B$2,0,0,DimensionRows,1),$M$1+1))&lt;=$M$1,
MIN(IF(OFFSET(Dimensionen!$B$2,0,0,DimensionRows,1)&gt;M75,
OFFSET(Dimensionen!$B$2,0,0,DimensionRows,1),$M$1+1)),""))</f>
        <v/>
      </c>
      <c r="N76" t="str">
        <f ca="1">IF(ISNUMBER(K76),OFFSET(Dimensionen!$D$2,L76-1,0,1,1),"")</f>
        <v/>
      </c>
      <c r="Q76" t="str">
        <f t="array" aca="1" ref="Q76" ca="1">IF(AND(ISNUMBER($Q75),$Q75&lt;$K$1),MIN(IF(_Dimension_id_List&gt;$Q75,_Dimension_id_List,$K$1)),"")</f>
        <v/>
      </c>
      <c r="R76" t="str">
        <f t="shared" ca="1" si="10"/>
        <v/>
      </c>
      <c r="S76" t="str">
        <f t="shared" ca="1" si="11"/>
        <v/>
      </c>
      <c r="T76" t="str">
        <f t="shared" ca="1" si="12"/>
        <v/>
      </c>
      <c r="U76" t="s">
        <v>0</v>
      </c>
      <c r="V76" t="str">
        <f t="array" aca="1" ref="V76" ca="1">IF(MIN(IF(OFFSET(IndexR,1,_Dimension_typeID,_Dimension_count,1)&gt;V75,
OFFSET(IndexR,1,_Dimension_typeID,_Dimension_count,1),V$1+1
))&lt;=V$1,MIN(IF(OFFSET(IndexR,1,_Dimension_typeID,_Dimension_count,1)&gt;V75,
OFFSET(IndexR,1,_Dimension_typeID,_Dimension_count,1),V$1+1
)),"")</f>
        <v/>
      </c>
      <c r="W76" t="str">
        <f t="shared" ca="1" si="3"/>
        <v/>
      </c>
      <c r="X76" t="str">
        <f t="shared" ca="1" si="14"/>
        <v/>
      </c>
      <c r="Y76" t="str">
        <f t="array" aca="1" ref="Y76" ca="1">IF(ISNUMBER(V76),MATCH("dT"&amp;";"&amp;V76,
OFFSET(Dimensionen!$A$2,0,0,DimensionRows,1)
&amp;";"&amp;
OFFSET(Dimensionen!$B$2,0,0,DimensionRows,1),0),IF(ISNUMBER(X75),DimensionRows+1,""))</f>
        <v/>
      </c>
      <c r="Z76" t="str">
        <f ca="1">IF(ISNUMBER(V76),OFFSET(Dimensionen!$D$2,Y76-1,0,1,1),"")</f>
        <v/>
      </c>
      <c r="AA76" t="str">
        <f t="shared" ca="1" si="13"/>
        <v/>
      </c>
    </row>
    <row r="77" spans="5:27" x14ac:dyDescent="0.25">
      <c r="E77" t="str">
        <f t="array" aca="1" ref="E77" ca="1">IF(E76&lt;$E$1,MIN(IF(OFFSET(AlleInstrumente!$A74,0,0,DataRows,1)&gt;E76,
OFFSET(AlleInstrumente!$A74,0,0,DataRows,1),$E$1+1
)),"")</f>
        <v/>
      </c>
      <c r="F77" t="str">
        <f ca="1">IF(ISNUMBER($E77),MATCH("I;"&amp;$E77,OFFSET(AlleInstrumente!$E$2,0,0,DataRows,1),0),"")</f>
        <v/>
      </c>
      <c r="G77" t="str">
        <f ca="1">IF(ISNUMBER($E77),IFERROR(MATCH("I",OFFSET(AlleInstrumente!$F$2,F77,0,DataRows-F77,1),0),DataRows-F77+1),"")</f>
        <v/>
      </c>
      <c r="H77" t="str">
        <f t="array" aca="1" ref="H77" ca="1">IF(ISNUMBER($E77),OFFSET(AlleInstrumente!$D$2,F77-1,0,1,1),"")</f>
        <v/>
      </c>
      <c r="J77" t="s">
        <v>0</v>
      </c>
      <c r="K77" t="str">
        <f t="array" aca="1" ref="K77" ca="1">IF(ISNUMBER(M77),MIN(IF((OFFSET(Dimensionen!$B$2,0,0,DimensionRows,1) = $M77)*((OFFSET(Dimensionen!$C$2,0,0,DimensionRows,1)&gt;K76)-(OFFSET(Dimensionen!$C$2,0,0,DimensionRows,1)=0)+(M77&gt;M76)) &gt; 0,
OFFSET(Dimensionen!$C$2,0,0,DimensionRows,1),$K$1+1
)),"")</f>
        <v/>
      </c>
      <c r="L77" t="str">
        <f t="array" aca="1" ref="L77" ca="1">IF(ISNUMBER(K77),MATCH("D"&amp;";"&amp;K77,
OFFSET(Dimensionen!$A$2,0,0,DimensionRows,1)
&amp;";"&amp;
OFFSET(Dimensionen!$C$2,0,0,DimensionRows,1),0),IF(ISNUMBER(K76),DimensionRows+1,""))</f>
        <v/>
      </c>
      <c r="M77" t="str">
        <f t="array" aca="1" ref="M77" ca="1">IF(
MIN(IF((OFFSET(Dimensionen!$B$2,0,0,DimensionRows,1) = $M76)*(OFFSET(Dimensionen!$C$2,0,0,DimensionRows,1)&gt;K76),
OFFSET(Dimensionen!$C$2,0,0,DimensionRows,1),$K$1+1
))&lt;=$K$1,M76,IF(
MIN(IF(OFFSET(Dimensionen!$B$2,0,0,DimensionRows,1)&gt;M76,
OFFSET(Dimensionen!$B$2,0,0,DimensionRows,1),$M$1+1))&lt;=$M$1,
MIN(IF(OFFSET(Dimensionen!$B$2,0,0,DimensionRows,1)&gt;M76,
OFFSET(Dimensionen!$B$2,0,0,DimensionRows,1),$M$1+1)),""))</f>
        <v/>
      </c>
      <c r="N77" t="str">
        <f ca="1">IF(ISNUMBER(K77),OFFSET(Dimensionen!$D$2,L77-1,0,1,1),"")</f>
        <v/>
      </c>
      <c r="Q77" t="str">
        <f t="array" aca="1" ref="Q77" ca="1">IF(AND(ISNUMBER($Q76),$Q76&lt;$K$1),MIN(IF(_Dimension_id_List&gt;$Q76,_Dimension_id_List,$K$1)),"")</f>
        <v/>
      </c>
      <c r="R77" t="str">
        <f t="shared" ca="1" si="10"/>
        <v/>
      </c>
      <c r="S77" t="str">
        <f t="shared" ca="1" si="11"/>
        <v/>
      </c>
      <c r="T77" t="str">
        <f t="shared" ca="1" si="12"/>
        <v/>
      </c>
      <c r="U77" t="s">
        <v>0</v>
      </c>
      <c r="V77" t="str">
        <f t="array" aca="1" ref="V77" ca="1">IF(MIN(IF(OFFSET(IndexR,1,_Dimension_typeID,_Dimension_count,1)&gt;V76,
OFFSET(IndexR,1,_Dimension_typeID,_Dimension_count,1),V$1+1
))&lt;=V$1,MIN(IF(OFFSET(IndexR,1,_Dimension_typeID,_Dimension_count,1)&gt;V76,
OFFSET(IndexR,1,_Dimension_typeID,_Dimension_count,1),V$1+1
)),"")</f>
        <v/>
      </c>
      <c r="W77" t="str">
        <f t="shared" ca="1" si="3"/>
        <v/>
      </c>
      <c r="X77" t="str">
        <f t="shared" ca="1" si="14"/>
        <v/>
      </c>
      <c r="Y77" t="str">
        <f t="array" aca="1" ref="Y77" ca="1">IF(ISNUMBER(V77),MATCH("dT"&amp;";"&amp;V77,
OFFSET(Dimensionen!$A$2,0,0,DimensionRows,1)
&amp;";"&amp;
OFFSET(Dimensionen!$B$2,0,0,DimensionRows,1),0),IF(ISNUMBER(X76),DimensionRows+1,""))</f>
        <v/>
      </c>
      <c r="Z77" t="str">
        <f ca="1">IF(ISNUMBER(V77),OFFSET(Dimensionen!$D$2,Y77-1,0,1,1),"")</f>
        <v/>
      </c>
      <c r="AA77" t="str">
        <f t="shared" ca="1" si="13"/>
        <v/>
      </c>
    </row>
    <row r="78" spans="5:27" x14ac:dyDescent="0.25">
      <c r="E78" t="str">
        <f t="array" aca="1" ref="E78" ca="1">IF(E77&lt;$E$1,MIN(IF(OFFSET(AlleInstrumente!$A75,0,0,DataRows,1)&gt;E77,
OFFSET(AlleInstrumente!$A75,0,0,DataRows,1),$E$1+1
)),"")</f>
        <v/>
      </c>
      <c r="F78" t="str">
        <f ca="1">IF(ISNUMBER($E78),MATCH("I;"&amp;$E78,OFFSET(AlleInstrumente!$E$2,0,0,DataRows,1),0),"")</f>
        <v/>
      </c>
      <c r="G78" t="str">
        <f ca="1">IF(ISNUMBER($E78),IFERROR(MATCH("I",OFFSET(AlleInstrumente!$F$2,F78,0,DataRows-F78,1),0),DataRows-F78+1),"")</f>
        <v/>
      </c>
      <c r="H78" t="str">
        <f t="array" aca="1" ref="H78" ca="1">IF(ISNUMBER($E78),OFFSET(AlleInstrumente!$D$2,F78-1,0,1,1),"")</f>
        <v/>
      </c>
      <c r="J78" t="s">
        <v>0</v>
      </c>
      <c r="K78" t="str">
        <f t="array" aca="1" ref="K78" ca="1">IF(ISNUMBER(M78),MIN(IF((OFFSET(Dimensionen!$B$2,0,0,DimensionRows,1) = $M78)*((OFFSET(Dimensionen!$C$2,0,0,DimensionRows,1)&gt;K77)-(OFFSET(Dimensionen!$C$2,0,0,DimensionRows,1)=0)+(M78&gt;M77)) &gt; 0,
OFFSET(Dimensionen!$C$2,0,0,DimensionRows,1),$K$1+1
)),"")</f>
        <v/>
      </c>
      <c r="L78" t="str">
        <f t="array" aca="1" ref="L78" ca="1">IF(ISNUMBER(K78),MATCH("D"&amp;";"&amp;K78,
OFFSET(Dimensionen!$A$2,0,0,DimensionRows,1)
&amp;";"&amp;
OFFSET(Dimensionen!$C$2,0,0,DimensionRows,1),0),IF(ISNUMBER(K77),DimensionRows+1,""))</f>
        <v/>
      </c>
      <c r="M78" t="str">
        <f t="array" aca="1" ref="M78" ca="1">IF(
MIN(IF((OFFSET(Dimensionen!$B$2,0,0,DimensionRows,1) = $M77)*(OFFSET(Dimensionen!$C$2,0,0,DimensionRows,1)&gt;K77),
OFFSET(Dimensionen!$C$2,0,0,DimensionRows,1),$K$1+1
))&lt;=$K$1,M77,IF(
MIN(IF(OFFSET(Dimensionen!$B$2,0,0,DimensionRows,1)&gt;M77,
OFFSET(Dimensionen!$B$2,0,0,DimensionRows,1),$M$1+1))&lt;=$M$1,
MIN(IF(OFFSET(Dimensionen!$B$2,0,0,DimensionRows,1)&gt;M77,
OFFSET(Dimensionen!$B$2,0,0,DimensionRows,1),$M$1+1)),""))</f>
        <v/>
      </c>
      <c r="N78" t="str">
        <f ca="1">IF(ISNUMBER(K78),OFFSET(Dimensionen!$D$2,L78-1,0,1,1),"")</f>
        <v/>
      </c>
      <c r="Q78" t="str">
        <f t="array" aca="1" ref="Q78" ca="1">IF(AND(ISNUMBER($Q77),$Q77&lt;$K$1),MIN(IF(_Dimension_id_List&gt;$Q77,_Dimension_id_List,$K$1)),"")</f>
        <v/>
      </c>
      <c r="R78" t="str">
        <f t="shared" ca="1" si="10"/>
        <v/>
      </c>
      <c r="S78" t="str">
        <f t="shared" ca="1" si="11"/>
        <v/>
      </c>
      <c r="T78" t="str">
        <f t="shared" ca="1" si="12"/>
        <v/>
      </c>
      <c r="U78" t="s">
        <v>0</v>
      </c>
      <c r="V78" t="str">
        <f t="array" aca="1" ref="V78" ca="1">IF(MIN(IF(OFFSET(IndexR,1,_Dimension_typeID,_Dimension_count,1)&gt;V77,
OFFSET(IndexR,1,_Dimension_typeID,_Dimension_count,1),V$1+1
))&lt;=V$1,MIN(IF(OFFSET(IndexR,1,_Dimension_typeID,_Dimension_count,1)&gt;V77,
OFFSET(IndexR,1,_Dimension_typeID,_Dimension_count,1),V$1+1
)),"")</f>
        <v/>
      </c>
      <c r="W78" t="str">
        <f t="shared" ca="1" si="3"/>
        <v/>
      </c>
      <c r="X78" t="str">
        <f t="shared" ca="1" si="14"/>
        <v/>
      </c>
      <c r="Y78" t="str">
        <f t="array" aca="1" ref="Y78" ca="1">IF(ISNUMBER(V78),MATCH("dT"&amp;";"&amp;V78,
OFFSET(Dimensionen!$A$2,0,0,DimensionRows,1)
&amp;";"&amp;
OFFSET(Dimensionen!$B$2,0,0,DimensionRows,1),0),IF(ISNUMBER(X77),DimensionRows+1,""))</f>
        <v/>
      </c>
      <c r="Z78" t="str">
        <f ca="1">IF(ISNUMBER(V78),OFFSET(Dimensionen!$D$2,Y78-1,0,1,1),"")</f>
        <v/>
      </c>
      <c r="AA78" t="str">
        <f t="shared" ca="1" si="13"/>
        <v/>
      </c>
    </row>
    <row r="79" spans="5:27" x14ac:dyDescent="0.25">
      <c r="E79" t="str">
        <f t="array" aca="1" ref="E79" ca="1">IF(E78&lt;$E$1,MIN(IF(OFFSET(AlleInstrumente!$A76,0,0,DataRows,1)&gt;E78,
OFFSET(AlleInstrumente!$A76,0,0,DataRows,1),$E$1+1
)),"")</f>
        <v/>
      </c>
      <c r="F79" t="str">
        <f ca="1">IF(ISNUMBER($E79),MATCH("I;"&amp;$E79,OFFSET(AlleInstrumente!$E$2,0,0,DataRows,1),0),"")</f>
        <v/>
      </c>
      <c r="G79" t="str">
        <f ca="1">IF(ISNUMBER($E79),IFERROR(MATCH("I",OFFSET(AlleInstrumente!$F$2,F79,0,DataRows-F79,1),0),DataRows-F79+1),"")</f>
        <v/>
      </c>
      <c r="H79" t="str">
        <f t="array" aca="1" ref="H79" ca="1">IF(ISNUMBER($E79),OFFSET(AlleInstrumente!$D$2,F79-1,0,1,1),"")</f>
        <v/>
      </c>
      <c r="J79" t="s">
        <v>0</v>
      </c>
      <c r="K79" t="str">
        <f t="array" aca="1" ref="K79" ca="1">IF(ISNUMBER(M79),MIN(IF((OFFSET(Dimensionen!$B$2,0,0,DimensionRows,1) = $M79)*((OFFSET(Dimensionen!$C$2,0,0,DimensionRows,1)&gt;K78)-(OFFSET(Dimensionen!$C$2,0,0,DimensionRows,1)=0)+(M79&gt;M78)) &gt; 0,
OFFSET(Dimensionen!$C$2,0,0,DimensionRows,1),$K$1+1
)),"")</f>
        <v/>
      </c>
      <c r="L79" t="str">
        <f t="array" aca="1" ref="L79" ca="1">IF(ISNUMBER(K79),MATCH("D"&amp;";"&amp;K79,
OFFSET(Dimensionen!$A$2,0,0,DimensionRows,1)
&amp;";"&amp;
OFFSET(Dimensionen!$C$2,0,0,DimensionRows,1),0),IF(ISNUMBER(K78),DimensionRows+1,""))</f>
        <v/>
      </c>
      <c r="M79" t="str">
        <f t="array" aca="1" ref="M79" ca="1">IF(
MIN(IF((OFFSET(Dimensionen!$B$2,0,0,DimensionRows,1) = $M78)*(OFFSET(Dimensionen!$C$2,0,0,DimensionRows,1)&gt;K78),
OFFSET(Dimensionen!$C$2,0,0,DimensionRows,1),$K$1+1
))&lt;=$K$1,M78,IF(
MIN(IF(OFFSET(Dimensionen!$B$2,0,0,DimensionRows,1)&gt;M78,
OFFSET(Dimensionen!$B$2,0,0,DimensionRows,1),$M$1+1))&lt;=$M$1,
MIN(IF(OFFSET(Dimensionen!$B$2,0,0,DimensionRows,1)&gt;M78,
OFFSET(Dimensionen!$B$2,0,0,DimensionRows,1),$M$1+1)),""))</f>
        <v/>
      </c>
      <c r="N79" t="str">
        <f ca="1">IF(ISNUMBER(K79),OFFSET(Dimensionen!$D$2,L79-1,0,1,1),"")</f>
        <v/>
      </c>
      <c r="Q79" t="str">
        <f t="array" aca="1" ref="Q79" ca="1">IF(AND(ISNUMBER($Q78),$Q78&lt;$K$1),MIN(IF(_Dimension_id_List&gt;$Q78,_Dimension_id_List,$K$1)),"")</f>
        <v/>
      </c>
      <c r="R79" t="str">
        <f t="shared" ca="1" si="10"/>
        <v/>
      </c>
      <c r="S79" t="str">
        <f t="shared" ca="1" si="11"/>
        <v/>
      </c>
      <c r="T79" t="str">
        <f t="shared" ca="1" si="12"/>
        <v/>
      </c>
      <c r="U79" t="s">
        <v>0</v>
      </c>
      <c r="V79" t="str">
        <f t="array" aca="1" ref="V79" ca="1">IF(MIN(IF(OFFSET(IndexR,1,_Dimension_typeID,_Dimension_count,1)&gt;V78,
OFFSET(IndexR,1,_Dimension_typeID,_Dimension_count,1),V$1+1
))&lt;=V$1,MIN(IF(OFFSET(IndexR,1,_Dimension_typeID,_Dimension_count,1)&gt;V78,
OFFSET(IndexR,1,_Dimension_typeID,_Dimension_count,1),V$1+1
)),"")</f>
        <v/>
      </c>
      <c r="W79" t="str">
        <f t="shared" ca="1" si="3"/>
        <v/>
      </c>
      <c r="X79" t="str">
        <f t="shared" ca="1" si="14"/>
        <v/>
      </c>
      <c r="Y79" t="str">
        <f t="array" aca="1" ref="Y79" ca="1">IF(ISNUMBER(V79),MATCH("dT"&amp;";"&amp;V79,
OFFSET(Dimensionen!$A$2,0,0,DimensionRows,1)
&amp;";"&amp;
OFFSET(Dimensionen!$B$2,0,0,DimensionRows,1),0),IF(ISNUMBER(X78),DimensionRows+1,""))</f>
        <v/>
      </c>
      <c r="Z79" t="str">
        <f ca="1">IF(ISNUMBER(V79),OFFSET(Dimensionen!$D$2,Y79-1,0,1,1),"")</f>
        <v/>
      </c>
      <c r="AA79" t="str">
        <f t="shared" ca="1" si="13"/>
        <v/>
      </c>
    </row>
    <row r="80" spans="5:27" x14ac:dyDescent="0.25">
      <c r="E80" t="str">
        <f t="array" aca="1" ref="E80" ca="1">IF(E79&lt;$E$1,MIN(IF(OFFSET(AlleInstrumente!$A77,0,0,DataRows,1)&gt;E79,
OFFSET(AlleInstrumente!$A77,0,0,DataRows,1),$E$1+1
)),"")</f>
        <v/>
      </c>
      <c r="F80" t="str">
        <f ca="1">IF(ISNUMBER($E80),MATCH("I;"&amp;$E80,OFFSET(AlleInstrumente!$E$2,0,0,DataRows,1),0),"")</f>
        <v/>
      </c>
      <c r="G80" t="str">
        <f ca="1">IF(ISNUMBER($E80),IFERROR(MATCH("I",OFFSET(AlleInstrumente!$F$2,F80,0,DataRows-F80,1),0),DataRows-F80+1),"")</f>
        <v/>
      </c>
      <c r="H80" t="str">
        <f t="array" aca="1" ref="H80" ca="1">IF(ISNUMBER($E80),OFFSET(AlleInstrumente!$D$2,F80-1,0,1,1),"")</f>
        <v/>
      </c>
      <c r="J80" t="s">
        <v>0</v>
      </c>
      <c r="K80" t="str">
        <f t="array" aca="1" ref="K80" ca="1">IF(ISNUMBER(M80),MIN(IF((OFFSET(Dimensionen!$B$2,0,0,DimensionRows,1) = $M80)*((OFFSET(Dimensionen!$C$2,0,0,DimensionRows,1)&gt;K79)-(OFFSET(Dimensionen!$C$2,0,0,DimensionRows,1)=0)+(M80&gt;M79)) &gt; 0,
OFFSET(Dimensionen!$C$2,0,0,DimensionRows,1),$K$1+1
)),"")</f>
        <v/>
      </c>
      <c r="L80" t="str">
        <f t="array" aca="1" ref="L80" ca="1">IF(ISNUMBER(K80),MATCH("D"&amp;";"&amp;K80,
OFFSET(Dimensionen!$A$2,0,0,DimensionRows,1)
&amp;";"&amp;
OFFSET(Dimensionen!$C$2,0,0,DimensionRows,1),0),IF(ISNUMBER(K79),DimensionRows+1,""))</f>
        <v/>
      </c>
      <c r="M80" t="str">
        <f t="array" aca="1" ref="M80" ca="1">IF(
MIN(IF((OFFSET(Dimensionen!$B$2,0,0,DimensionRows,1) = $M79)*(OFFSET(Dimensionen!$C$2,0,0,DimensionRows,1)&gt;K79),
OFFSET(Dimensionen!$C$2,0,0,DimensionRows,1),$K$1+1
))&lt;=$K$1,M79,IF(
MIN(IF(OFFSET(Dimensionen!$B$2,0,0,DimensionRows,1)&gt;M79,
OFFSET(Dimensionen!$B$2,0,0,DimensionRows,1),$M$1+1))&lt;=$M$1,
MIN(IF(OFFSET(Dimensionen!$B$2,0,0,DimensionRows,1)&gt;M79,
OFFSET(Dimensionen!$B$2,0,0,DimensionRows,1),$M$1+1)),""))</f>
        <v/>
      </c>
      <c r="N80" t="str">
        <f ca="1">IF(ISNUMBER(K80),OFFSET(Dimensionen!$D$2,L80-1,0,1,1),"")</f>
        <v/>
      </c>
      <c r="Q80" t="str">
        <f t="array" aca="1" ref="Q80" ca="1">IF(AND(ISNUMBER($Q79),$Q79&lt;$K$1),MIN(IF(_Dimension_id_List&gt;$Q79,_Dimension_id_List,$K$1)),"")</f>
        <v/>
      </c>
      <c r="R80" t="str">
        <f t="shared" ca="1" si="10"/>
        <v/>
      </c>
      <c r="S80" t="str">
        <f t="shared" ca="1" si="11"/>
        <v/>
      </c>
      <c r="T80" t="str">
        <f t="shared" ca="1" si="12"/>
        <v/>
      </c>
      <c r="U80" t="s">
        <v>0</v>
      </c>
      <c r="V80" t="str">
        <f t="array" aca="1" ref="V80" ca="1">IF(MIN(IF(OFFSET(IndexR,1,_Dimension_typeID,_Dimension_count,1)&gt;V79,
OFFSET(IndexR,1,_Dimension_typeID,_Dimension_count,1),V$1+1
))&lt;=V$1,MIN(IF(OFFSET(IndexR,1,_Dimension_typeID,_Dimension_count,1)&gt;V79,
OFFSET(IndexR,1,_Dimension_typeID,_Dimension_count,1),V$1+1
)),"")</f>
        <v/>
      </c>
      <c r="W80" t="str">
        <f t="shared" ca="1" si="3"/>
        <v/>
      </c>
      <c r="X80" t="str">
        <f t="shared" ca="1" si="14"/>
        <v/>
      </c>
      <c r="Y80" t="str">
        <f t="array" aca="1" ref="Y80" ca="1">IF(ISNUMBER(V80),MATCH("dT"&amp;";"&amp;V80,
OFFSET(Dimensionen!$A$2,0,0,DimensionRows,1)
&amp;";"&amp;
OFFSET(Dimensionen!$B$2,0,0,DimensionRows,1),0),IF(ISNUMBER(X79),DimensionRows+1,""))</f>
        <v/>
      </c>
      <c r="Z80" t="str">
        <f ca="1">IF(ISNUMBER(V80),OFFSET(Dimensionen!$D$2,Y80-1,0,1,1),"")</f>
        <v/>
      </c>
      <c r="AA80" t="str">
        <f t="shared" ca="1" si="13"/>
        <v/>
      </c>
    </row>
    <row r="81" spans="5:27" x14ac:dyDescent="0.25">
      <c r="E81" t="str">
        <f t="array" aca="1" ref="E81" ca="1">IF(E80&lt;$E$1,MIN(IF(OFFSET(AlleInstrumente!$A78,0,0,DataRows,1)&gt;E80,
OFFSET(AlleInstrumente!$A78,0,0,DataRows,1),$E$1+1
)),"")</f>
        <v/>
      </c>
      <c r="F81" t="str">
        <f ca="1">IF(ISNUMBER($E81),MATCH("I;"&amp;$E81,OFFSET(AlleInstrumente!$E$2,0,0,DataRows,1),0),"")</f>
        <v/>
      </c>
      <c r="G81" t="str">
        <f ca="1">IF(ISNUMBER($E81),IFERROR(MATCH("I",OFFSET(AlleInstrumente!$F$2,F81,0,DataRows-F81,1),0),DataRows-F81+1),"")</f>
        <v/>
      </c>
      <c r="H81" t="str">
        <f t="array" aca="1" ref="H81" ca="1">IF(ISNUMBER($E81),OFFSET(AlleInstrumente!$D$2,F81-1,0,1,1),"")</f>
        <v/>
      </c>
      <c r="J81" t="s">
        <v>0</v>
      </c>
      <c r="K81" t="str">
        <f t="array" aca="1" ref="K81" ca="1">IF(ISNUMBER(M81),MIN(IF((OFFSET(Dimensionen!$B$2,0,0,DimensionRows,1) = $M81)*((OFFSET(Dimensionen!$C$2,0,0,DimensionRows,1)&gt;K80)-(OFFSET(Dimensionen!$C$2,0,0,DimensionRows,1)=0)+(M81&gt;M80)) &gt; 0,
OFFSET(Dimensionen!$C$2,0,0,DimensionRows,1),$K$1+1
)),"")</f>
        <v/>
      </c>
      <c r="L81" t="str">
        <f t="array" aca="1" ref="L81" ca="1">IF(ISNUMBER(K81),MATCH("D"&amp;";"&amp;K81,
OFFSET(Dimensionen!$A$2,0,0,DimensionRows,1)
&amp;";"&amp;
OFFSET(Dimensionen!$C$2,0,0,DimensionRows,1),0),IF(ISNUMBER(K80),DimensionRows+1,""))</f>
        <v/>
      </c>
      <c r="M81" t="str">
        <f t="array" aca="1" ref="M81" ca="1">IF(
MIN(IF((OFFSET(Dimensionen!$B$2,0,0,DimensionRows,1) = $M80)*(OFFSET(Dimensionen!$C$2,0,0,DimensionRows,1)&gt;K80),
OFFSET(Dimensionen!$C$2,0,0,DimensionRows,1),$K$1+1
))&lt;=$K$1,M80,IF(
MIN(IF(OFFSET(Dimensionen!$B$2,0,0,DimensionRows,1)&gt;M80,
OFFSET(Dimensionen!$B$2,0,0,DimensionRows,1),$M$1+1))&lt;=$M$1,
MIN(IF(OFFSET(Dimensionen!$B$2,0,0,DimensionRows,1)&gt;M80,
OFFSET(Dimensionen!$B$2,0,0,DimensionRows,1),$M$1+1)),""))</f>
        <v/>
      </c>
      <c r="N81" t="str">
        <f ca="1">IF(ISNUMBER(K81),OFFSET(Dimensionen!$D$2,L81-1,0,1,1),"")</f>
        <v/>
      </c>
      <c r="Q81" t="str">
        <f t="array" aca="1" ref="Q81" ca="1">IF(AND(ISNUMBER($Q80),$Q80&lt;$K$1),MIN(IF(_Dimension_id_List&gt;$Q80,_Dimension_id_List,$K$1)),"")</f>
        <v/>
      </c>
      <c r="R81" t="str">
        <f t="shared" ca="1" si="10"/>
        <v/>
      </c>
      <c r="S81" t="str">
        <f t="shared" ca="1" si="11"/>
        <v/>
      </c>
      <c r="T81" t="str">
        <f t="shared" ca="1" si="12"/>
        <v/>
      </c>
      <c r="U81" t="s">
        <v>0</v>
      </c>
      <c r="V81" t="str">
        <f t="array" aca="1" ref="V81" ca="1">IF(MIN(IF(OFFSET(IndexR,1,_Dimension_typeID,_Dimension_count,1)&gt;V80,
OFFSET(IndexR,1,_Dimension_typeID,_Dimension_count,1),V$1+1
))&lt;=V$1,MIN(IF(OFFSET(IndexR,1,_Dimension_typeID,_Dimension_count,1)&gt;V80,
OFFSET(IndexR,1,_Dimension_typeID,_Dimension_count,1),V$1+1
)),"")</f>
        <v/>
      </c>
      <c r="W81" t="str">
        <f t="shared" ca="1" si="3"/>
        <v/>
      </c>
      <c r="X81" t="str">
        <f t="shared" ca="1" si="14"/>
        <v/>
      </c>
      <c r="Y81" t="str">
        <f t="array" aca="1" ref="Y81" ca="1">IF(ISNUMBER(V81),MATCH("dT"&amp;";"&amp;V81,
OFFSET(Dimensionen!$A$2,0,0,DimensionRows,1)
&amp;";"&amp;
OFFSET(Dimensionen!$B$2,0,0,DimensionRows,1),0),IF(ISNUMBER(X80),DimensionRows+1,""))</f>
        <v/>
      </c>
      <c r="Z81" t="str">
        <f ca="1">IF(ISNUMBER(V81),OFFSET(Dimensionen!$D$2,Y81-1,0,1,1),"")</f>
        <v/>
      </c>
      <c r="AA81" t="str">
        <f t="shared" ca="1" si="13"/>
        <v/>
      </c>
    </row>
    <row r="82" spans="5:27" x14ac:dyDescent="0.25">
      <c r="E82" t="str">
        <f t="array" aca="1" ref="E82" ca="1">IF(E81&lt;$E$1,MIN(IF(OFFSET(AlleInstrumente!$A79,0,0,DataRows,1)&gt;E81,
OFFSET(AlleInstrumente!$A79,0,0,DataRows,1),$E$1+1
)),"")</f>
        <v/>
      </c>
      <c r="F82" t="str">
        <f ca="1">IF(ISNUMBER($E82),MATCH("I;"&amp;$E82,OFFSET(AlleInstrumente!$E$2,0,0,DataRows,1),0),"")</f>
        <v/>
      </c>
      <c r="G82" t="str">
        <f ca="1">IF(ISNUMBER($E82),IFERROR(MATCH("I",OFFSET(AlleInstrumente!$F$2,F82,0,DataRows-F82,1),0),DataRows-F82+1),"")</f>
        <v/>
      </c>
      <c r="H82" t="str">
        <f t="array" aca="1" ref="H82" ca="1">IF(ISNUMBER($E82),OFFSET(AlleInstrumente!$D$2,F82-1,0,1,1),"")</f>
        <v/>
      </c>
      <c r="J82" t="s">
        <v>0</v>
      </c>
      <c r="K82" t="str">
        <f t="array" aca="1" ref="K82" ca="1">IF(ISNUMBER(M82),MIN(IF((OFFSET(Dimensionen!$B$2,0,0,DimensionRows,1) = $M82)*((OFFSET(Dimensionen!$C$2,0,0,DimensionRows,1)&gt;K81)-(OFFSET(Dimensionen!$C$2,0,0,DimensionRows,1)=0)+(M82&gt;M81)) &gt; 0,
OFFSET(Dimensionen!$C$2,0,0,DimensionRows,1),$K$1+1
)),"")</f>
        <v/>
      </c>
      <c r="L82" t="str">
        <f t="array" aca="1" ref="L82" ca="1">IF(ISNUMBER(K82),MATCH("D"&amp;";"&amp;K82,
OFFSET(Dimensionen!$A$2,0,0,DimensionRows,1)
&amp;";"&amp;
OFFSET(Dimensionen!$C$2,0,0,DimensionRows,1),0),IF(ISNUMBER(K81),DimensionRows+1,""))</f>
        <v/>
      </c>
      <c r="M82" t="str">
        <f t="array" aca="1" ref="M82" ca="1">IF(
MIN(IF((OFFSET(Dimensionen!$B$2,0,0,DimensionRows,1) = $M81)*(OFFSET(Dimensionen!$C$2,0,0,DimensionRows,1)&gt;K81),
OFFSET(Dimensionen!$C$2,0,0,DimensionRows,1),$K$1+1
))&lt;=$K$1,M81,IF(
MIN(IF(OFFSET(Dimensionen!$B$2,0,0,DimensionRows,1)&gt;M81,
OFFSET(Dimensionen!$B$2,0,0,DimensionRows,1),$M$1+1))&lt;=$M$1,
MIN(IF(OFFSET(Dimensionen!$B$2,0,0,DimensionRows,1)&gt;M81,
OFFSET(Dimensionen!$B$2,0,0,DimensionRows,1),$M$1+1)),""))</f>
        <v/>
      </c>
      <c r="N82" t="str">
        <f ca="1">IF(ISNUMBER(K82),OFFSET(Dimensionen!$D$2,L82-1,0,1,1),"")</f>
        <v/>
      </c>
      <c r="Q82" t="str">
        <f t="array" aca="1" ref="Q82" ca="1">IF(AND(ISNUMBER($Q81),$Q81&lt;$K$1),MIN(IF(_Dimension_id_List&gt;$Q81,_Dimension_id_List,$K$1)),"")</f>
        <v/>
      </c>
      <c r="R82" t="str">
        <f t="shared" ca="1" si="10"/>
        <v/>
      </c>
      <c r="S82" t="str">
        <f t="shared" ca="1" si="11"/>
        <v/>
      </c>
      <c r="T82" t="str">
        <f t="shared" ca="1" si="12"/>
        <v/>
      </c>
      <c r="U82" t="s">
        <v>0</v>
      </c>
      <c r="V82" t="str">
        <f t="array" aca="1" ref="V82" ca="1">IF(MIN(IF(OFFSET(IndexR,1,_Dimension_typeID,_Dimension_count,1)&gt;V81,
OFFSET(IndexR,1,_Dimension_typeID,_Dimension_count,1),V$1+1
))&lt;=V$1,MIN(IF(OFFSET(IndexR,1,_Dimension_typeID,_Dimension_count,1)&gt;V81,
OFFSET(IndexR,1,_Dimension_typeID,_Dimension_count,1),V$1+1
)),"")</f>
        <v/>
      </c>
      <c r="W82" t="str">
        <f t="shared" ca="1" si="3"/>
        <v/>
      </c>
      <c r="X82" t="str">
        <f t="shared" ca="1" si="14"/>
        <v/>
      </c>
      <c r="Y82" t="str">
        <f t="array" aca="1" ref="Y82" ca="1">IF(ISNUMBER(V82),MATCH("dT"&amp;";"&amp;V82,
OFFSET(Dimensionen!$A$2,0,0,DimensionRows,1)
&amp;";"&amp;
OFFSET(Dimensionen!$B$2,0,0,DimensionRows,1),0),IF(ISNUMBER(X81),DimensionRows+1,""))</f>
        <v/>
      </c>
      <c r="Z82" t="str">
        <f ca="1">IF(ISNUMBER(V82),OFFSET(Dimensionen!$D$2,Y82-1,0,1,1),"")</f>
        <v/>
      </c>
      <c r="AA82" t="str">
        <f t="shared" ca="1" si="13"/>
        <v/>
      </c>
    </row>
    <row r="83" spans="5:27" x14ac:dyDescent="0.25">
      <c r="E83" t="str">
        <f t="array" aca="1" ref="E83" ca="1">IF(E82&lt;$E$1,MIN(IF(OFFSET(AlleInstrumente!$A80,0,0,DataRows,1)&gt;E82,
OFFSET(AlleInstrumente!$A80,0,0,DataRows,1),$E$1+1
)),"")</f>
        <v/>
      </c>
      <c r="F83" t="str">
        <f ca="1">IF(ISNUMBER($E83),MATCH("I;"&amp;$E83,OFFSET(AlleInstrumente!$E$2,0,0,DataRows,1),0),"")</f>
        <v/>
      </c>
      <c r="G83" t="str">
        <f ca="1">IF(ISNUMBER($E83),IFERROR(MATCH("I",OFFSET(AlleInstrumente!$F$2,F83,0,DataRows-F83,1),0),DataRows-F83+1),"")</f>
        <v/>
      </c>
      <c r="H83" t="str">
        <f t="array" aca="1" ref="H83" ca="1">IF(ISNUMBER($E83),OFFSET(AlleInstrumente!$D$2,F83-1,0,1,1),"")</f>
        <v/>
      </c>
      <c r="J83" t="s">
        <v>0</v>
      </c>
      <c r="K83" t="str">
        <f t="array" aca="1" ref="K83" ca="1">IF(ISNUMBER(M83),MIN(IF((OFFSET(Dimensionen!$B$2,0,0,DimensionRows,1) = $M83)*((OFFSET(Dimensionen!$C$2,0,0,DimensionRows,1)&gt;K82)-(OFFSET(Dimensionen!$C$2,0,0,DimensionRows,1)=0)+(M83&gt;M82)) &gt; 0,
OFFSET(Dimensionen!$C$2,0,0,DimensionRows,1),$K$1+1
)),"")</f>
        <v/>
      </c>
      <c r="L83" t="str">
        <f t="array" aca="1" ref="L83" ca="1">IF(ISNUMBER(K83),MATCH("D"&amp;";"&amp;K83,
OFFSET(Dimensionen!$A$2,0,0,DimensionRows,1)
&amp;";"&amp;
OFFSET(Dimensionen!$C$2,0,0,DimensionRows,1),0),IF(ISNUMBER(K82),DimensionRows+1,""))</f>
        <v/>
      </c>
      <c r="M83" t="str">
        <f t="array" aca="1" ref="M83" ca="1">IF(
MIN(IF((OFFSET(Dimensionen!$B$2,0,0,DimensionRows,1) = $M82)*(OFFSET(Dimensionen!$C$2,0,0,DimensionRows,1)&gt;K82),
OFFSET(Dimensionen!$C$2,0,0,DimensionRows,1),$K$1+1
))&lt;=$K$1,M82,IF(
MIN(IF(OFFSET(Dimensionen!$B$2,0,0,DimensionRows,1)&gt;M82,
OFFSET(Dimensionen!$B$2,0,0,DimensionRows,1),$M$1+1))&lt;=$M$1,
MIN(IF(OFFSET(Dimensionen!$B$2,0,0,DimensionRows,1)&gt;M82,
OFFSET(Dimensionen!$B$2,0,0,DimensionRows,1),$M$1+1)),""))</f>
        <v/>
      </c>
      <c r="N83" t="str">
        <f ca="1">IF(ISNUMBER(K83),OFFSET(Dimensionen!$D$2,L83-1,0,1,1),"")</f>
        <v/>
      </c>
      <c r="Q83" t="str">
        <f t="array" aca="1" ref="Q83" ca="1">IF(AND(ISNUMBER($Q82),$Q82&lt;$K$1),MIN(IF(_Dimension_id_List&gt;$Q82,_Dimension_id_List,$K$1)),"")</f>
        <v/>
      </c>
      <c r="R83" t="str">
        <f t="shared" ca="1" si="10"/>
        <v/>
      </c>
      <c r="S83" t="str">
        <f t="shared" ca="1" si="11"/>
        <v/>
      </c>
      <c r="T83" t="str">
        <f t="shared" ca="1" si="12"/>
        <v/>
      </c>
      <c r="U83" t="s">
        <v>0</v>
      </c>
      <c r="V83" t="str">
        <f t="array" aca="1" ref="V83" ca="1">IF(MIN(IF(OFFSET(IndexR,1,_Dimension_typeID,_Dimension_count,1)&gt;V82,
OFFSET(IndexR,1,_Dimension_typeID,_Dimension_count,1),V$1+1
))&lt;=V$1,MIN(IF(OFFSET(IndexR,1,_Dimension_typeID,_Dimension_count,1)&gt;V82,
OFFSET(IndexR,1,_Dimension_typeID,_Dimension_count,1),V$1+1
)),"")</f>
        <v/>
      </c>
      <c r="W83" t="str">
        <f t="shared" ca="1" si="3"/>
        <v/>
      </c>
      <c r="X83" t="str">
        <f t="shared" ca="1" si="14"/>
        <v/>
      </c>
      <c r="Y83" t="str">
        <f t="array" aca="1" ref="Y83" ca="1">IF(ISNUMBER(V83),MATCH("dT"&amp;";"&amp;V83,
OFFSET(Dimensionen!$A$2,0,0,DimensionRows,1)
&amp;";"&amp;
OFFSET(Dimensionen!$B$2,0,0,DimensionRows,1),0),IF(ISNUMBER(X82),DimensionRows+1,""))</f>
        <v/>
      </c>
      <c r="Z83" t="str">
        <f ca="1">IF(ISNUMBER(V83),OFFSET(Dimensionen!$D$2,Y83-1,0,1,1),"")</f>
        <v/>
      </c>
      <c r="AA83" t="str">
        <f t="shared" ca="1" si="13"/>
        <v/>
      </c>
    </row>
    <row r="84" spans="5:27" x14ac:dyDescent="0.25">
      <c r="E84" t="str">
        <f t="array" aca="1" ref="E84" ca="1">IF(E83&lt;$E$1,MIN(IF(OFFSET(AlleInstrumente!$A81,0,0,DataRows,1)&gt;E83,
OFFSET(AlleInstrumente!$A81,0,0,DataRows,1),$E$1+1
)),"")</f>
        <v/>
      </c>
      <c r="F84" t="str">
        <f ca="1">IF(ISNUMBER($E84),MATCH("I;"&amp;$E84,OFFSET(AlleInstrumente!$E$2,0,0,DataRows,1),0),"")</f>
        <v/>
      </c>
      <c r="G84" t="str">
        <f ca="1">IF(ISNUMBER($E84),IFERROR(MATCH("I",OFFSET(AlleInstrumente!$F$2,F84,0,DataRows-F84,1),0),DataRows-F84+1),"")</f>
        <v/>
      </c>
      <c r="H84" t="str">
        <f t="array" aca="1" ref="H84" ca="1">IF(ISNUMBER($E84),OFFSET(AlleInstrumente!$D$2,F84-1,0,1,1),"")</f>
        <v/>
      </c>
      <c r="J84" t="s">
        <v>0</v>
      </c>
      <c r="K84" t="str">
        <f t="array" aca="1" ref="K84" ca="1">IF(ISNUMBER(M84),MIN(IF((OFFSET(Dimensionen!$B$2,0,0,DimensionRows,1) = $M84)*((OFFSET(Dimensionen!$C$2,0,0,DimensionRows,1)&gt;K83)-(OFFSET(Dimensionen!$C$2,0,0,DimensionRows,1)=0)+(M84&gt;M83)) &gt; 0,
OFFSET(Dimensionen!$C$2,0,0,DimensionRows,1),$K$1+1
)),"")</f>
        <v/>
      </c>
      <c r="L84" t="str">
        <f t="array" aca="1" ref="L84" ca="1">IF(ISNUMBER(K84),MATCH("D"&amp;";"&amp;K84,
OFFSET(Dimensionen!$A$2,0,0,DimensionRows,1)
&amp;";"&amp;
OFFSET(Dimensionen!$C$2,0,0,DimensionRows,1),0),IF(ISNUMBER(K83),DimensionRows+1,""))</f>
        <v/>
      </c>
      <c r="M84" t="str">
        <f t="array" aca="1" ref="M84" ca="1">IF(
MIN(IF((OFFSET(Dimensionen!$B$2,0,0,DimensionRows,1) = $M83)*(OFFSET(Dimensionen!$C$2,0,0,DimensionRows,1)&gt;K83),
OFFSET(Dimensionen!$C$2,0,0,DimensionRows,1),$K$1+1
))&lt;=$K$1,M83,IF(
MIN(IF(OFFSET(Dimensionen!$B$2,0,0,DimensionRows,1)&gt;M83,
OFFSET(Dimensionen!$B$2,0,0,DimensionRows,1),$M$1+1))&lt;=$M$1,
MIN(IF(OFFSET(Dimensionen!$B$2,0,0,DimensionRows,1)&gt;M83,
OFFSET(Dimensionen!$B$2,0,0,DimensionRows,1),$M$1+1)),""))</f>
        <v/>
      </c>
      <c r="N84" t="str">
        <f ca="1">IF(ISNUMBER(K84),OFFSET(Dimensionen!$D$2,L84-1,0,1,1),"")</f>
        <v/>
      </c>
      <c r="Q84" t="str">
        <f t="array" aca="1" ref="Q84" ca="1">IF(AND(ISNUMBER($Q83),$Q83&lt;$K$1),MIN(IF(_Dimension_id_List&gt;$Q83,_Dimension_id_List,$K$1)),"")</f>
        <v/>
      </c>
      <c r="R84" t="str">
        <f t="shared" ca="1" si="10"/>
        <v/>
      </c>
      <c r="S84" t="str">
        <f t="shared" ca="1" si="11"/>
        <v/>
      </c>
      <c r="T84" t="str">
        <f t="shared" ca="1" si="12"/>
        <v/>
      </c>
      <c r="U84" t="s">
        <v>0</v>
      </c>
      <c r="V84" t="str">
        <f t="array" aca="1" ref="V84" ca="1">IF(MIN(IF(OFFSET(IndexR,1,_Dimension_typeID,_Dimension_count,1)&gt;V83,
OFFSET(IndexR,1,_Dimension_typeID,_Dimension_count,1),V$1+1
))&lt;=V$1,MIN(IF(OFFSET(IndexR,1,_Dimension_typeID,_Dimension_count,1)&gt;V83,
OFFSET(IndexR,1,_Dimension_typeID,_Dimension_count,1),V$1+1
)),"")</f>
        <v/>
      </c>
      <c r="W84" t="str">
        <f t="shared" ca="1" si="3"/>
        <v/>
      </c>
      <c r="X84" t="str">
        <f t="shared" ca="1" si="14"/>
        <v/>
      </c>
      <c r="Y84" t="str">
        <f t="array" aca="1" ref="Y84" ca="1">IF(ISNUMBER(V84),MATCH("dT"&amp;";"&amp;V84,
OFFSET(Dimensionen!$A$2,0,0,DimensionRows,1)
&amp;";"&amp;
OFFSET(Dimensionen!$B$2,0,0,DimensionRows,1),0),IF(ISNUMBER(X83),DimensionRows+1,""))</f>
        <v/>
      </c>
      <c r="Z84" t="str">
        <f ca="1">IF(ISNUMBER(V84),OFFSET(Dimensionen!$D$2,Y84-1,0,1,1),"")</f>
        <v/>
      </c>
      <c r="AA84" t="str">
        <f t="shared" ca="1" si="13"/>
        <v/>
      </c>
    </row>
    <row r="85" spans="5:27" x14ac:dyDescent="0.25">
      <c r="E85" t="str">
        <f t="array" aca="1" ref="E85" ca="1">IF(E84&lt;$E$1,MIN(IF(OFFSET(AlleInstrumente!$A82,0,0,DataRows,1)&gt;E84,
OFFSET(AlleInstrumente!$A82,0,0,DataRows,1),$E$1+1
)),"")</f>
        <v/>
      </c>
      <c r="F85" t="str">
        <f ca="1">IF(ISNUMBER($E85),MATCH("I;"&amp;$E85,OFFSET(AlleInstrumente!$E$2,0,0,DataRows,1),0),"")</f>
        <v/>
      </c>
      <c r="G85" t="str">
        <f ca="1">IF(ISNUMBER($E85),IFERROR(MATCH("I",OFFSET(AlleInstrumente!$F$2,F85,0,DataRows-F85,1),0),DataRows-F85+1),"")</f>
        <v/>
      </c>
      <c r="H85" t="str">
        <f t="array" aca="1" ref="H85" ca="1">IF(ISNUMBER($E85),OFFSET(AlleInstrumente!$D$2,F85-1,0,1,1),"")</f>
        <v/>
      </c>
      <c r="J85" t="s">
        <v>0</v>
      </c>
      <c r="K85" t="str">
        <f t="array" aca="1" ref="K85" ca="1">IF(ISNUMBER(M85),MIN(IF((OFFSET(Dimensionen!$B$2,0,0,DimensionRows,1) = $M85)*((OFFSET(Dimensionen!$C$2,0,0,DimensionRows,1)&gt;K84)-(OFFSET(Dimensionen!$C$2,0,0,DimensionRows,1)=0)+(M85&gt;M84)) &gt; 0,
OFFSET(Dimensionen!$C$2,0,0,DimensionRows,1),$K$1+1
)),"")</f>
        <v/>
      </c>
      <c r="L85" t="str">
        <f t="array" aca="1" ref="L85" ca="1">IF(ISNUMBER(K85),MATCH("D"&amp;";"&amp;K85,
OFFSET(Dimensionen!$A$2,0,0,DimensionRows,1)
&amp;";"&amp;
OFFSET(Dimensionen!$C$2,0,0,DimensionRows,1),0),IF(ISNUMBER(K84),DimensionRows+1,""))</f>
        <v/>
      </c>
      <c r="M85" t="str">
        <f t="array" aca="1" ref="M85" ca="1">IF(
MIN(IF((OFFSET(Dimensionen!$B$2,0,0,DimensionRows,1) = $M84)*(OFFSET(Dimensionen!$C$2,0,0,DimensionRows,1)&gt;K84),
OFFSET(Dimensionen!$C$2,0,0,DimensionRows,1),$K$1+1
))&lt;=$K$1,M84,IF(
MIN(IF(OFFSET(Dimensionen!$B$2,0,0,DimensionRows,1)&gt;M84,
OFFSET(Dimensionen!$B$2,0,0,DimensionRows,1),$M$1+1))&lt;=$M$1,
MIN(IF(OFFSET(Dimensionen!$B$2,0,0,DimensionRows,1)&gt;M84,
OFFSET(Dimensionen!$B$2,0,0,DimensionRows,1),$M$1+1)),""))</f>
        <v/>
      </c>
      <c r="N85" t="str">
        <f ca="1">IF(ISNUMBER(K85),OFFSET(Dimensionen!$D$2,L85-1,0,1,1),"")</f>
        <v/>
      </c>
      <c r="Q85" t="str">
        <f t="array" aca="1" ref="Q85" ca="1">IF(AND(ISNUMBER($Q84),$Q84&lt;$K$1),MIN(IF(_Dimension_id_List&gt;$Q84,_Dimension_id_List,$K$1)),"")</f>
        <v/>
      </c>
      <c r="R85" t="str">
        <f t="shared" ca="1" si="10"/>
        <v/>
      </c>
      <c r="S85" t="str">
        <f t="shared" ca="1" si="11"/>
        <v/>
      </c>
      <c r="T85" t="str">
        <f t="shared" ca="1" si="12"/>
        <v/>
      </c>
      <c r="U85" t="s">
        <v>0</v>
      </c>
      <c r="V85" t="str">
        <f t="array" aca="1" ref="V85" ca="1">IF(MIN(IF(OFFSET(IndexR,1,_Dimension_typeID,_Dimension_count,1)&gt;V84,
OFFSET(IndexR,1,_Dimension_typeID,_Dimension_count,1),V$1+1
))&lt;=V$1,MIN(IF(OFFSET(IndexR,1,_Dimension_typeID,_Dimension_count,1)&gt;V84,
OFFSET(IndexR,1,_Dimension_typeID,_Dimension_count,1),V$1+1
)),"")</f>
        <v/>
      </c>
      <c r="W85" t="str">
        <f t="shared" ca="1" si="3"/>
        <v/>
      </c>
      <c r="X85" t="str">
        <f t="shared" ca="1" si="14"/>
        <v/>
      </c>
      <c r="Y85" t="str">
        <f t="array" aca="1" ref="Y85" ca="1">IF(ISNUMBER(V85),MATCH("dT"&amp;";"&amp;V85,
OFFSET(Dimensionen!$A$2,0,0,DimensionRows,1)
&amp;";"&amp;
OFFSET(Dimensionen!$B$2,0,0,DimensionRows,1),0),IF(ISNUMBER(X84),DimensionRows+1,""))</f>
        <v/>
      </c>
      <c r="Z85" t="str">
        <f ca="1">IF(ISNUMBER(V85),OFFSET(Dimensionen!$D$2,Y85-1,0,1,1),"")</f>
        <v/>
      </c>
      <c r="AA85" t="str">
        <f t="shared" ca="1" si="13"/>
        <v/>
      </c>
    </row>
    <row r="86" spans="5:27" x14ac:dyDescent="0.25">
      <c r="E86" t="str">
        <f t="array" aca="1" ref="E86" ca="1">IF(E85&lt;$E$1,MIN(IF(OFFSET(AlleInstrumente!$A83,0,0,DataRows,1)&gt;E85,
OFFSET(AlleInstrumente!$A83,0,0,DataRows,1),$E$1+1
)),"")</f>
        <v/>
      </c>
      <c r="F86" t="str">
        <f ca="1">IF(ISNUMBER($E86),MATCH("I;"&amp;$E86,OFFSET(AlleInstrumente!$E$2,0,0,DataRows,1),0),"")</f>
        <v/>
      </c>
      <c r="G86" t="str">
        <f ca="1">IF(ISNUMBER($E86),IFERROR(MATCH("I",OFFSET(AlleInstrumente!$F$2,F86,0,DataRows-F86,1),0),DataRows-F86+1),"")</f>
        <v/>
      </c>
      <c r="H86" t="str">
        <f t="array" aca="1" ref="H86" ca="1">IF(ISNUMBER($E86),OFFSET(AlleInstrumente!$D$2,F86-1,0,1,1),"")</f>
        <v/>
      </c>
      <c r="J86" t="s">
        <v>0</v>
      </c>
      <c r="K86" t="str">
        <f t="array" aca="1" ref="K86" ca="1">IF(ISNUMBER(M86),MIN(IF((OFFSET(Dimensionen!$B$2,0,0,DimensionRows,1) = $M86)*((OFFSET(Dimensionen!$C$2,0,0,DimensionRows,1)&gt;K85)-(OFFSET(Dimensionen!$C$2,0,0,DimensionRows,1)=0)+(M86&gt;M85)) &gt; 0,
OFFSET(Dimensionen!$C$2,0,0,DimensionRows,1),$K$1+1
)),"")</f>
        <v/>
      </c>
      <c r="L86" t="str">
        <f t="array" aca="1" ref="L86" ca="1">IF(ISNUMBER(K86),MATCH("D"&amp;";"&amp;K86,
OFFSET(Dimensionen!$A$2,0,0,DimensionRows,1)
&amp;";"&amp;
OFFSET(Dimensionen!$C$2,0,0,DimensionRows,1),0),IF(ISNUMBER(K85),DimensionRows+1,""))</f>
        <v/>
      </c>
      <c r="M86" t="str">
        <f t="array" aca="1" ref="M86" ca="1">IF(
MIN(IF((OFFSET(Dimensionen!$B$2,0,0,DimensionRows,1) = $M85)*(OFFSET(Dimensionen!$C$2,0,0,DimensionRows,1)&gt;K85),
OFFSET(Dimensionen!$C$2,0,0,DimensionRows,1),$K$1+1
))&lt;=$K$1,M85,IF(
MIN(IF(OFFSET(Dimensionen!$B$2,0,0,DimensionRows,1)&gt;M85,
OFFSET(Dimensionen!$B$2,0,0,DimensionRows,1),$M$1+1))&lt;=$M$1,
MIN(IF(OFFSET(Dimensionen!$B$2,0,0,DimensionRows,1)&gt;M85,
OFFSET(Dimensionen!$B$2,0,0,DimensionRows,1),$M$1+1)),""))</f>
        <v/>
      </c>
      <c r="N86" t="str">
        <f ca="1">IF(ISNUMBER(K86),OFFSET(Dimensionen!$D$2,L86-1,0,1,1),"")</f>
        <v/>
      </c>
      <c r="Q86" t="str">
        <f t="array" aca="1" ref="Q86" ca="1">IF(AND(ISNUMBER($Q85),$Q85&lt;$K$1),MIN(IF(_Dimension_id_List&gt;$Q85,_Dimension_id_List,$K$1)),"")</f>
        <v/>
      </c>
      <c r="R86" t="str">
        <f t="shared" ca="1" si="10"/>
        <v/>
      </c>
      <c r="S86" t="str">
        <f t="shared" ca="1" si="11"/>
        <v/>
      </c>
      <c r="T86" t="str">
        <f t="shared" ca="1" si="12"/>
        <v/>
      </c>
      <c r="U86" t="s">
        <v>0</v>
      </c>
      <c r="V86" t="str">
        <f t="array" aca="1" ref="V86" ca="1">IF(MIN(IF(OFFSET(IndexR,1,_Dimension_typeID,_Dimension_count,1)&gt;V85,
OFFSET(IndexR,1,_Dimension_typeID,_Dimension_count,1),V$1+1
))&lt;=V$1,MIN(IF(OFFSET(IndexR,1,_Dimension_typeID,_Dimension_count,1)&gt;V85,
OFFSET(IndexR,1,_Dimension_typeID,_Dimension_count,1),V$1+1
)),"")</f>
        <v/>
      </c>
      <c r="W86" t="str">
        <f t="shared" ca="1" si="3"/>
        <v/>
      </c>
      <c r="X86" t="str">
        <f t="shared" ca="1" si="14"/>
        <v/>
      </c>
      <c r="Y86" t="str">
        <f t="array" aca="1" ref="Y86" ca="1">IF(ISNUMBER(V86),MATCH("dT"&amp;";"&amp;V86,
OFFSET(Dimensionen!$A$2,0,0,DimensionRows,1)
&amp;";"&amp;
OFFSET(Dimensionen!$B$2,0,0,DimensionRows,1),0),IF(ISNUMBER(X85),DimensionRows+1,""))</f>
        <v/>
      </c>
      <c r="Z86" t="str">
        <f ca="1">IF(ISNUMBER(V86),OFFSET(Dimensionen!$D$2,Y86-1,0,1,1),"")</f>
        <v/>
      </c>
      <c r="AA86" t="str">
        <f t="shared" ca="1" si="13"/>
        <v/>
      </c>
    </row>
    <row r="87" spans="5:27" x14ac:dyDescent="0.25">
      <c r="E87" t="str">
        <f t="array" aca="1" ref="E87" ca="1">IF(E86&lt;$E$1,MIN(IF(OFFSET(AlleInstrumente!$A84,0,0,DataRows,1)&gt;E86,
OFFSET(AlleInstrumente!$A84,0,0,DataRows,1),$E$1+1
)),"")</f>
        <v/>
      </c>
      <c r="F87" t="str">
        <f ca="1">IF(ISNUMBER($E87),MATCH("I;"&amp;$E87,OFFSET(AlleInstrumente!$E$2,0,0,DataRows,1),0),"")</f>
        <v/>
      </c>
      <c r="G87" t="str">
        <f ca="1">IF(ISNUMBER($E87),IFERROR(MATCH("I",OFFSET(AlleInstrumente!$F$2,F87,0,DataRows-F87,1),0),DataRows-F87+1),"")</f>
        <v/>
      </c>
      <c r="H87" t="str">
        <f t="array" aca="1" ref="H87" ca="1">IF(ISNUMBER($E87),OFFSET(AlleInstrumente!$D$2,F87-1,0,1,1),"")</f>
        <v/>
      </c>
      <c r="J87" t="s">
        <v>0</v>
      </c>
      <c r="K87" t="str">
        <f t="array" aca="1" ref="K87" ca="1">IF(ISNUMBER(M87),MIN(IF((OFFSET(Dimensionen!$B$2,0,0,DimensionRows,1) = $M87)*((OFFSET(Dimensionen!$C$2,0,0,DimensionRows,1)&gt;K86)-(OFFSET(Dimensionen!$C$2,0,0,DimensionRows,1)=0)+(M87&gt;M86)) &gt; 0,
OFFSET(Dimensionen!$C$2,0,0,DimensionRows,1),$K$1+1
)),"")</f>
        <v/>
      </c>
      <c r="L87" t="str">
        <f t="array" aca="1" ref="L87" ca="1">IF(ISNUMBER(K87),MATCH("D"&amp;";"&amp;K87,
OFFSET(Dimensionen!$A$2,0,0,DimensionRows,1)
&amp;";"&amp;
OFFSET(Dimensionen!$C$2,0,0,DimensionRows,1),0),IF(ISNUMBER(K86),DimensionRows+1,""))</f>
        <v/>
      </c>
      <c r="M87" t="str">
        <f t="array" aca="1" ref="M87" ca="1">IF(
MIN(IF((OFFSET(Dimensionen!$B$2,0,0,DimensionRows,1) = $M86)*(OFFSET(Dimensionen!$C$2,0,0,DimensionRows,1)&gt;K86),
OFFSET(Dimensionen!$C$2,0,0,DimensionRows,1),$K$1+1
))&lt;=$K$1,M86,IF(
MIN(IF(OFFSET(Dimensionen!$B$2,0,0,DimensionRows,1)&gt;M86,
OFFSET(Dimensionen!$B$2,0,0,DimensionRows,1),$M$1+1))&lt;=$M$1,
MIN(IF(OFFSET(Dimensionen!$B$2,0,0,DimensionRows,1)&gt;M86,
OFFSET(Dimensionen!$B$2,0,0,DimensionRows,1),$M$1+1)),""))</f>
        <v/>
      </c>
      <c r="N87" t="str">
        <f ca="1">IF(ISNUMBER(K87),OFFSET(Dimensionen!$D$2,L87-1,0,1,1),"")</f>
        <v/>
      </c>
      <c r="Q87" t="str">
        <f t="array" aca="1" ref="Q87" ca="1">IF(AND(ISNUMBER($Q86),$Q86&lt;$K$1),MIN(IF(_Dimension_id_List&gt;$Q86,_Dimension_id_List,$K$1)),"")</f>
        <v/>
      </c>
      <c r="R87" t="str">
        <f t="shared" ca="1" si="10"/>
        <v/>
      </c>
      <c r="S87" t="str">
        <f t="shared" ca="1" si="11"/>
        <v/>
      </c>
      <c r="T87" t="str">
        <f t="shared" ca="1" si="12"/>
        <v/>
      </c>
      <c r="U87" t="s">
        <v>0</v>
      </c>
      <c r="V87" t="str">
        <f t="array" aca="1" ref="V87" ca="1">IF(MIN(IF(OFFSET(IndexR,1,_Dimension_typeID,_Dimension_count,1)&gt;V86,
OFFSET(IndexR,1,_Dimension_typeID,_Dimension_count,1),V$1+1
))&lt;=V$1,MIN(IF(OFFSET(IndexR,1,_Dimension_typeID,_Dimension_count,1)&gt;V86,
OFFSET(IndexR,1,_Dimension_typeID,_Dimension_count,1),V$1+1
)),"")</f>
        <v/>
      </c>
      <c r="W87" t="str">
        <f t="shared" ca="1" si="3"/>
        <v/>
      </c>
      <c r="X87" t="str">
        <f t="shared" ca="1" si="14"/>
        <v/>
      </c>
      <c r="Y87" t="str">
        <f t="array" aca="1" ref="Y87" ca="1">IF(ISNUMBER(V87),MATCH("dT"&amp;";"&amp;V87,
OFFSET(Dimensionen!$A$2,0,0,DimensionRows,1)
&amp;";"&amp;
OFFSET(Dimensionen!$B$2,0,0,DimensionRows,1),0),IF(ISNUMBER(X86),DimensionRows+1,""))</f>
        <v/>
      </c>
      <c r="Z87" t="str">
        <f ca="1">IF(ISNUMBER(V87),OFFSET(Dimensionen!$D$2,Y87-1,0,1,1),"")</f>
        <v/>
      </c>
      <c r="AA87" t="str">
        <f t="shared" ca="1" si="13"/>
        <v/>
      </c>
    </row>
    <row r="88" spans="5:27" x14ac:dyDescent="0.25">
      <c r="E88" t="str">
        <f t="array" aca="1" ref="E88" ca="1">IF(E87&lt;$E$1,MIN(IF(OFFSET(AlleInstrumente!$A85,0,0,DataRows,1)&gt;E87,
OFFSET(AlleInstrumente!$A85,0,0,DataRows,1),$E$1+1
)),"")</f>
        <v/>
      </c>
      <c r="F88" t="str">
        <f ca="1">IF(ISNUMBER($E88),MATCH("I;"&amp;$E88,OFFSET(AlleInstrumente!$E$2,0,0,DataRows,1),0),"")</f>
        <v/>
      </c>
      <c r="G88" t="str">
        <f ca="1">IF(ISNUMBER($E88),IFERROR(MATCH("I",OFFSET(AlleInstrumente!$F$2,F88,0,DataRows-F88,1),0),DataRows-F88+1),"")</f>
        <v/>
      </c>
      <c r="H88" t="str">
        <f t="array" aca="1" ref="H88" ca="1">IF(ISNUMBER($E88),OFFSET(AlleInstrumente!$D$2,F88-1,0,1,1),"")</f>
        <v/>
      </c>
      <c r="J88" t="s">
        <v>0</v>
      </c>
      <c r="K88" t="str">
        <f t="array" aca="1" ref="K88" ca="1">IF(ISNUMBER(M88),MIN(IF((OFFSET(Dimensionen!$B$2,0,0,DimensionRows,1) = $M88)*((OFFSET(Dimensionen!$C$2,0,0,DimensionRows,1)&gt;K87)-(OFFSET(Dimensionen!$C$2,0,0,DimensionRows,1)=0)+(M88&gt;M87)) &gt; 0,
OFFSET(Dimensionen!$C$2,0,0,DimensionRows,1),$K$1+1
)),"")</f>
        <v/>
      </c>
      <c r="L88" t="str">
        <f t="array" aca="1" ref="L88" ca="1">IF(ISNUMBER(K88),MATCH("D"&amp;";"&amp;K88,
OFFSET(Dimensionen!$A$2,0,0,DimensionRows,1)
&amp;";"&amp;
OFFSET(Dimensionen!$C$2,0,0,DimensionRows,1),0),IF(ISNUMBER(K87),DimensionRows+1,""))</f>
        <v/>
      </c>
      <c r="M88" t="str">
        <f t="array" aca="1" ref="M88" ca="1">IF(
MIN(IF((OFFSET(Dimensionen!$B$2,0,0,DimensionRows,1) = $M87)*(OFFSET(Dimensionen!$C$2,0,0,DimensionRows,1)&gt;K87),
OFFSET(Dimensionen!$C$2,0,0,DimensionRows,1),$K$1+1
))&lt;=$K$1,M87,IF(
MIN(IF(OFFSET(Dimensionen!$B$2,0,0,DimensionRows,1)&gt;M87,
OFFSET(Dimensionen!$B$2,0,0,DimensionRows,1),$M$1+1))&lt;=$M$1,
MIN(IF(OFFSET(Dimensionen!$B$2,0,0,DimensionRows,1)&gt;M87,
OFFSET(Dimensionen!$B$2,0,0,DimensionRows,1),$M$1+1)),""))</f>
        <v/>
      </c>
      <c r="N88" t="str">
        <f ca="1">IF(ISNUMBER(K88),OFFSET(Dimensionen!$D$2,L88-1,0,1,1),"")</f>
        <v/>
      </c>
      <c r="Q88" t="str">
        <f t="array" aca="1" ref="Q88" ca="1">IF(AND(ISNUMBER($Q87),$Q87&lt;$K$1),MIN(IF(_Dimension_id_List&gt;$Q87,_Dimension_id_List,$K$1)),"")</f>
        <v/>
      </c>
      <c r="R88" t="str">
        <f t="shared" ca="1" si="10"/>
        <v/>
      </c>
      <c r="S88" t="str">
        <f t="shared" ca="1" si="11"/>
        <v/>
      </c>
      <c r="T88" t="str">
        <f t="shared" ca="1" si="12"/>
        <v/>
      </c>
      <c r="U88" t="s">
        <v>0</v>
      </c>
      <c r="V88" t="str">
        <f t="array" aca="1" ref="V88" ca="1">IF(MIN(IF(OFFSET(IndexR,1,_Dimension_typeID,_Dimension_count,1)&gt;V87,
OFFSET(IndexR,1,_Dimension_typeID,_Dimension_count,1),V$1+1
))&lt;=V$1,MIN(IF(OFFSET(IndexR,1,_Dimension_typeID,_Dimension_count,1)&gt;V87,
OFFSET(IndexR,1,_Dimension_typeID,_Dimension_count,1),V$1+1
)),"")</f>
        <v/>
      </c>
      <c r="W88" t="str">
        <f t="shared" ca="1" si="3"/>
        <v/>
      </c>
      <c r="X88" t="str">
        <f t="shared" ca="1" si="14"/>
        <v/>
      </c>
      <c r="Y88" t="str">
        <f t="array" aca="1" ref="Y88" ca="1">IF(ISNUMBER(V88),MATCH("dT"&amp;";"&amp;V88,
OFFSET(Dimensionen!$A$2,0,0,DimensionRows,1)
&amp;";"&amp;
OFFSET(Dimensionen!$B$2,0,0,DimensionRows,1),0),IF(ISNUMBER(X87),DimensionRows+1,""))</f>
        <v/>
      </c>
      <c r="Z88" t="str">
        <f ca="1">IF(ISNUMBER(V88),OFFSET(Dimensionen!$D$2,Y88-1,0,1,1),"")</f>
        <v/>
      </c>
      <c r="AA88" t="str">
        <f t="shared" ca="1" si="13"/>
        <v/>
      </c>
    </row>
    <row r="89" spans="5:27" x14ac:dyDescent="0.25">
      <c r="E89" t="str">
        <f t="array" aca="1" ref="E89" ca="1">IF(E88&lt;$E$1,MIN(IF(OFFSET(AlleInstrumente!$A86,0,0,DataRows,1)&gt;E88,
OFFSET(AlleInstrumente!$A86,0,0,DataRows,1),$E$1+1
)),"")</f>
        <v/>
      </c>
      <c r="F89" t="str">
        <f ca="1">IF(ISNUMBER($E89),MATCH("I;"&amp;$E89,OFFSET(AlleInstrumente!$E$2,0,0,DataRows,1),0),"")</f>
        <v/>
      </c>
      <c r="G89" t="str">
        <f ca="1">IF(ISNUMBER($E89),IFERROR(MATCH("I",OFFSET(AlleInstrumente!$F$2,F89,0,DataRows-F89,1),0),DataRows-F89+1),"")</f>
        <v/>
      </c>
      <c r="H89" t="str">
        <f t="array" aca="1" ref="H89" ca="1">IF(ISNUMBER($E89),OFFSET(AlleInstrumente!$D$2,F89-1,0,1,1),"")</f>
        <v/>
      </c>
      <c r="J89" t="s">
        <v>0</v>
      </c>
      <c r="K89" t="str">
        <f t="array" aca="1" ref="K89" ca="1">IF(ISNUMBER(M89),MIN(IF((OFFSET(Dimensionen!$B$2,0,0,DimensionRows,1) = $M89)*((OFFSET(Dimensionen!$C$2,0,0,DimensionRows,1)&gt;K88)-(OFFSET(Dimensionen!$C$2,0,0,DimensionRows,1)=0)+(M89&gt;M88)) &gt; 0,
OFFSET(Dimensionen!$C$2,0,0,DimensionRows,1),$K$1+1
)),"")</f>
        <v/>
      </c>
      <c r="L89" t="str">
        <f t="array" aca="1" ref="L89" ca="1">IF(ISNUMBER(K89),MATCH("D"&amp;";"&amp;K89,
OFFSET(Dimensionen!$A$2,0,0,DimensionRows,1)
&amp;";"&amp;
OFFSET(Dimensionen!$C$2,0,0,DimensionRows,1),0),IF(ISNUMBER(K88),DimensionRows+1,""))</f>
        <v/>
      </c>
      <c r="M89" t="str">
        <f t="array" aca="1" ref="M89" ca="1">IF(
MIN(IF((OFFSET(Dimensionen!$B$2,0,0,DimensionRows,1) = $M88)*(OFFSET(Dimensionen!$C$2,0,0,DimensionRows,1)&gt;K88),
OFFSET(Dimensionen!$C$2,0,0,DimensionRows,1),$K$1+1
))&lt;=$K$1,M88,IF(
MIN(IF(OFFSET(Dimensionen!$B$2,0,0,DimensionRows,1)&gt;M88,
OFFSET(Dimensionen!$B$2,0,0,DimensionRows,1),$M$1+1))&lt;=$M$1,
MIN(IF(OFFSET(Dimensionen!$B$2,0,0,DimensionRows,1)&gt;M88,
OFFSET(Dimensionen!$B$2,0,0,DimensionRows,1),$M$1+1)),""))</f>
        <v/>
      </c>
      <c r="N89" t="str">
        <f ca="1">IF(ISNUMBER(K89),OFFSET(Dimensionen!$D$2,L89-1,0,1,1),"")</f>
        <v/>
      </c>
      <c r="Q89" t="str">
        <f t="array" aca="1" ref="Q89" ca="1">IF(AND(ISNUMBER($Q88),$Q88&lt;$K$1),MIN(IF(_Dimension_id_List&gt;$Q88,_Dimension_id_List,$K$1)),"")</f>
        <v/>
      </c>
      <c r="R89" t="str">
        <f t="shared" ca="1" si="10"/>
        <v/>
      </c>
      <c r="S89" t="str">
        <f t="shared" ca="1" si="11"/>
        <v/>
      </c>
      <c r="T89" t="str">
        <f t="shared" ca="1" si="12"/>
        <v/>
      </c>
      <c r="U89" t="s">
        <v>0</v>
      </c>
      <c r="V89" t="str">
        <f t="array" aca="1" ref="V89" ca="1">IF(MIN(IF(OFFSET(IndexR,1,_Dimension_typeID,_Dimension_count,1)&gt;V88,
OFFSET(IndexR,1,_Dimension_typeID,_Dimension_count,1),V$1+1
))&lt;=V$1,MIN(IF(OFFSET(IndexR,1,_Dimension_typeID,_Dimension_count,1)&gt;V88,
OFFSET(IndexR,1,_Dimension_typeID,_Dimension_count,1),V$1+1
)),"")</f>
        <v/>
      </c>
      <c r="W89" t="str">
        <f t="shared" ca="1" si="3"/>
        <v/>
      </c>
      <c r="X89" t="str">
        <f t="shared" ca="1" si="14"/>
        <v/>
      </c>
      <c r="Y89" t="str">
        <f t="array" aca="1" ref="Y89" ca="1">IF(ISNUMBER(V89),MATCH("dT"&amp;";"&amp;V89,
OFFSET(Dimensionen!$A$2,0,0,DimensionRows,1)
&amp;";"&amp;
OFFSET(Dimensionen!$B$2,0,0,DimensionRows,1),0),IF(ISNUMBER(X88),DimensionRows+1,""))</f>
        <v/>
      </c>
      <c r="Z89" t="str">
        <f ca="1">IF(ISNUMBER(V89),OFFSET(Dimensionen!$D$2,Y89-1,0,1,1),"")</f>
        <v/>
      </c>
      <c r="AA89" t="str">
        <f t="shared" ca="1" si="13"/>
        <v/>
      </c>
    </row>
    <row r="90" spans="5:27" x14ac:dyDescent="0.25">
      <c r="E90" t="str">
        <f t="array" aca="1" ref="E90" ca="1">IF(E89&lt;$E$1,MIN(IF(OFFSET(AlleInstrumente!$A87,0,0,DataRows,1)&gt;E89,
OFFSET(AlleInstrumente!$A87,0,0,DataRows,1),$E$1+1
)),"")</f>
        <v/>
      </c>
      <c r="F90" t="str">
        <f ca="1">IF(ISNUMBER($E90),MATCH("I;"&amp;$E90,OFFSET(AlleInstrumente!$E$2,0,0,DataRows,1),0),"")</f>
        <v/>
      </c>
      <c r="G90" t="str">
        <f ca="1">IF(ISNUMBER($E90),IFERROR(MATCH("I",OFFSET(AlleInstrumente!$F$2,F90,0,DataRows-F90,1),0),DataRows-F90+1),"")</f>
        <v/>
      </c>
      <c r="H90" t="str">
        <f t="array" aca="1" ref="H90" ca="1">IF(ISNUMBER($E90),OFFSET(AlleInstrumente!$D$2,F90-1,0,1,1),"")</f>
        <v/>
      </c>
      <c r="J90" t="s">
        <v>0</v>
      </c>
      <c r="K90" t="str">
        <f t="array" aca="1" ref="K90" ca="1">IF(ISNUMBER(M90),MIN(IF((OFFSET(Dimensionen!$B$2,0,0,DimensionRows,1) = $M90)*((OFFSET(Dimensionen!$C$2,0,0,DimensionRows,1)&gt;K89)-(OFFSET(Dimensionen!$C$2,0,0,DimensionRows,1)=0)+(M90&gt;M89)) &gt; 0,
OFFSET(Dimensionen!$C$2,0,0,DimensionRows,1),$K$1+1
)),"")</f>
        <v/>
      </c>
      <c r="L90" t="str">
        <f t="array" aca="1" ref="L90" ca="1">IF(ISNUMBER(K90),MATCH("D"&amp;";"&amp;K90,
OFFSET(Dimensionen!$A$2,0,0,DimensionRows,1)
&amp;";"&amp;
OFFSET(Dimensionen!$C$2,0,0,DimensionRows,1),0),IF(ISNUMBER(K89),DimensionRows+1,""))</f>
        <v/>
      </c>
      <c r="M90" t="str">
        <f t="array" aca="1" ref="M90" ca="1">IF(
MIN(IF((OFFSET(Dimensionen!$B$2,0,0,DimensionRows,1) = $M89)*(OFFSET(Dimensionen!$C$2,0,0,DimensionRows,1)&gt;K89),
OFFSET(Dimensionen!$C$2,0,0,DimensionRows,1),$K$1+1
))&lt;=$K$1,M89,IF(
MIN(IF(OFFSET(Dimensionen!$B$2,0,0,DimensionRows,1)&gt;M89,
OFFSET(Dimensionen!$B$2,0,0,DimensionRows,1),$M$1+1))&lt;=$M$1,
MIN(IF(OFFSET(Dimensionen!$B$2,0,0,DimensionRows,1)&gt;M89,
OFFSET(Dimensionen!$B$2,0,0,DimensionRows,1),$M$1+1)),""))</f>
        <v/>
      </c>
      <c r="N90" t="str">
        <f ca="1">IF(ISNUMBER(K90),OFFSET(Dimensionen!$D$2,L90-1,0,1,1),"")</f>
        <v/>
      </c>
      <c r="Q90" t="str">
        <f t="array" aca="1" ref="Q90" ca="1">IF(AND(ISNUMBER($Q89),$Q89&lt;$K$1),MIN(IF(_Dimension_id_List&gt;$Q89,_Dimension_id_List,$K$1)),"")</f>
        <v/>
      </c>
      <c r="R90" t="str">
        <f t="shared" ca="1" si="10"/>
        <v/>
      </c>
      <c r="S90" t="str">
        <f t="shared" ca="1" si="11"/>
        <v/>
      </c>
      <c r="T90" t="str">
        <f t="shared" ca="1" si="12"/>
        <v/>
      </c>
      <c r="U90" t="s">
        <v>0</v>
      </c>
      <c r="V90" t="str">
        <f t="array" aca="1" ref="V90" ca="1">IF(MIN(IF(OFFSET(IndexR,1,_Dimension_typeID,_Dimension_count,1)&gt;V89,
OFFSET(IndexR,1,_Dimension_typeID,_Dimension_count,1),V$1+1
))&lt;=V$1,MIN(IF(OFFSET(IndexR,1,_Dimension_typeID,_Dimension_count,1)&gt;V89,
OFFSET(IndexR,1,_Dimension_typeID,_Dimension_count,1),V$1+1
)),"")</f>
        <v/>
      </c>
      <c r="W90" t="str">
        <f t="shared" ca="1" si="3"/>
        <v/>
      </c>
      <c r="X90" t="str">
        <f t="shared" ca="1" si="14"/>
        <v/>
      </c>
      <c r="Y90" t="str">
        <f t="array" aca="1" ref="Y90" ca="1">IF(ISNUMBER(V90),MATCH("dT"&amp;";"&amp;V90,
OFFSET(Dimensionen!$A$2,0,0,DimensionRows,1)
&amp;";"&amp;
OFFSET(Dimensionen!$B$2,0,0,DimensionRows,1),0),IF(ISNUMBER(X89),DimensionRows+1,""))</f>
        <v/>
      </c>
      <c r="Z90" t="str">
        <f ca="1">IF(ISNUMBER(V90),OFFSET(Dimensionen!$D$2,Y90-1,0,1,1),"")</f>
        <v/>
      </c>
      <c r="AA90" t="str">
        <f t="shared" ca="1" si="13"/>
        <v/>
      </c>
    </row>
    <row r="91" spans="5:27" x14ac:dyDescent="0.25">
      <c r="E91" t="str">
        <f t="array" aca="1" ref="E91" ca="1">IF(E90&lt;$E$1,MIN(IF(OFFSET(AlleInstrumente!$A88,0,0,DataRows,1)&gt;E90,
OFFSET(AlleInstrumente!$A88,0,0,DataRows,1),$E$1+1
)),"")</f>
        <v/>
      </c>
      <c r="F91" t="str">
        <f ca="1">IF(ISNUMBER($E91),MATCH("I;"&amp;$E91,OFFSET(AlleInstrumente!$E$2,0,0,DataRows,1),0),"")</f>
        <v/>
      </c>
      <c r="G91" t="str">
        <f ca="1">IF(ISNUMBER($E91),IFERROR(MATCH("I",OFFSET(AlleInstrumente!$F$2,F91,0,DataRows-F91,1),0),DataRows-F91+1),"")</f>
        <v/>
      </c>
      <c r="H91" t="str">
        <f t="array" aca="1" ref="H91" ca="1">IF(ISNUMBER($E91),OFFSET(AlleInstrumente!$D$2,F91-1,0,1,1),"")</f>
        <v/>
      </c>
      <c r="J91" t="s">
        <v>0</v>
      </c>
      <c r="K91" t="str">
        <f t="array" aca="1" ref="K91" ca="1">IF(ISNUMBER(M91),MIN(IF((OFFSET(Dimensionen!$B$2,0,0,DimensionRows,1) = $M91)*((OFFSET(Dimensionen!$C$2,0,0,DimensionRows,1)&gt;K90)-(OFFSET(Dimensionen!$C$2,0,0,DimensionRows,1)=0)+(M91&gt;M90)) &gt; 0,
OFFSET(Dimensionen!$C$2,0,0,DimensionRows,1),$K$1+1
)),"")</f>
        <v/>
      </c>
      <c r="L91" t="str">
        <f t="array" aca="1" ref="L91" ca="1">IF(ISNUMBER(K91),MATCH("D"&amp;";"&amp;K91,
OFFSET(Dimensionen!$A$2,0,0,DimensionRows,1)
&amp;";"&amp;
OFFSET(Dimensionen!$C$2,0,0,DimensionRows,1),0),IF(ISNUMBER(K90),DimensionRows+1,""))</f>
        <v/>
      </c>
      <c r="M91" t="str">
        <f t="array" aca="1" ref="M91" ca="1">IF(
MIN(IF((OFFSET(Dimensionen!$B$2,0,0,DimensionRows,1) = $M90)*(OFFSET(Dimensionen!$C$2,0,0,DimensionRows,1)&gt;K90),
OFFSET(Dimensionen!$C$2,0,0,DimensionRows,1),$K$1+1
))&lt;=$K$1,M90,IF(
MIN(IF(OFFSET(Dimensionen!$B$2,0,0,DimensionRows,1)&gt;M90,
OFFSET(Dimensionen!$B$2,0,0,DimensionRows,1),$M$1+1))&lt;=$M$1,
MIN(IF(OFFSET(Dimensionen!$B$2,0,0,DimensionRows,1)&gt;M90,
OFFSET(Dimensionen!$B$2,0,0,DimensionRows,1),$M$1+1)),""))</f>
        <v/>
      </c>
      <c r="N91" t="str">
        <f ca="1">IF(ISNUMBER(K91),OFFSET(Dimensionen!$D$2,L91-1,0,1,1),"")</f>
        <v/>
      </c>
      <c r="Q91" t="str">
        <f t="array" aca="1" ref="Q91" ca="1">IF(AND(ISNUMBER($Q90),$Q90&lt;$K$1),MIN(IF(_Dimension_id_List&gt;$Q90,_Dimension_id_List,$K$1)),"")</f>
        <v/>
      </c>
      <c r="R91" t="str">
        <f t="shared" ca="1" si="10"/>
        <v/>
      </c>
      <c r="S91" t="str">
        <f t="shared" ca="1" si="11"/>
        <v/>
      </c>
      <c r="T91" t="str">
        <f t="shared" ca="1" si="12"/>
        <v/>
      </c>
      <c r="U91" t="s">
        <v>0</v>
      </c>
      <c r="V91" t="str">
        <f t="array" aca="1" ref="V91" ca="1">IF(MIN(IF(OFFSET(IndexR,1,_Dimension_typeID,_Dimension_count,1)&gt;V90,
OFFSET(IndexR,1,_Dimension_typeID,_Dimension_count,1),V$1+1
))&lt;=V$1,MIN(IF(OFFSET(IndexR,1,_Dimension_typeID,_Dimension_count,1)&gt;V90,
OFFSET(IndexR,1,_Dimension_typeID,_Dimension_count,1),V$1+1
)),"")</f>
        <v/>
      </c>
      <c r="W91" t="str">
        <f t="shared" ca="1" si="3"/>
        <v/>
      </c>
      <c r="X91" t="str">
        <f t="shared" ca="1" si="14"/>
        <v/>
      </c>
      <c r="Y91" t="str">
        <f t="array" aca="1" ref="Y91" ca="1">IF(ISNUMBER(V91),MATCH("dT"&amp;";"&amp;V91,
OFFSET(Dimensionen!$A$2,0,0,DimensionRows,1)
&amp;";"&amp;
OFFSET(Dimensionen!$B$2,0,0,DimensionRows,1),0),IF(ISNUMBER(X90),DimensionRows+1,""))</f>
        <v/>
      </c>
      <c r="Z91" t="str">
        <f ca="1">IF(ISNUMBER(V91),OFFSET(Dimensionen!$D$2,Y91-1,0,1,1),"")</f>
        <v/>
      </c>
      <c r="AA91" t="str">
        <f t="shared" ca="1" si="13"/>
        <v/>
      </c>
    </row>
    <row r="92" spans="5:27" x14ac:dyDescent="0.25">
      <c r="E92" t="str">
        <f t="array" aca="1" ref="E92" ca="1">IF(E91&lt;$E$1,MIN(IF(OFFSET(AlleInstrumente!$A89,0,0,DataRows,1)&gt;E91,
OFFSET(AlleInstrumente!$A89,0,0,DataRows,1),$E$1+1
)),"")</f>
        <v/>
      </c>
      <c r="F92" t="str">
        <f ca="1">IF(ISNUMBER($E92),MATCH("I;"&amp;$E92,OFFSET(AlleInstrumente!$E$2,0,0,DataRows,1),0),"")</f>
        <v/>
      </c>
      <c r="G92" t="str">
        <f ca="1">IF(ISNUMBER($E92),IFERROR(MATCH("I",OFFSET(AlleInstrumente!$F$2,F92,0,DataRows-F92,1),0),DataRows-F92+1),"")</f>
        <v/>
      </c>
      <c r="H92" t="str">
        <f t="array" aca="1" ref="H92" ca="1">IF(ISNUMBER($E92),OFFSET(AlleInstrumente!$D$2,F92-1,0,1,1),"")</f>
        <v/>
      </c>
      <c r="J92" t="s">
        <v>0</v>
      </c>
      <c r="K92" t="str">
        <f t="array" aca="1" ref="K92" ca="1">IF(ISNUMBER(M92),MIN(IF((OFFSET(Dimensionen!$B$2,0,0,DimensionRows,1) = $M92)*((OFFSET(Dimensionen!$C$2,0,0,DimensionRows,1)&gt;K91)-(OFFSET(Dimensionen!$C$2,0,0,DimensionRows,1)=0)+(M92&gt;M91)) &gt; 0,
OFFSET(Dimensionen!$C$2,0,0,DimensionRows,1),$K$1+1
)),"")</f>
        <v/>
      </c>
      <c r="L92" t="str">
        <f t="array" aca="1" ref="L92" ca="1">IF(ISNUMBER(K92),MATCH("D"&amp;";"&amp;K92,
OFFSET(Dimensionen!$A$2,0,0,DimensionRows,1)
&amp;";"&amp;
OFFSET(Dimensionen!$C$2,0,0,DimensionRows,1),0),IF(ISNUMBER(K91),DimensionRows+1,""))</f>
        <v/>
      </c>
      <c r="M92" t="str">
        <f t="array" aca="1" ref="M92" ca="1">IF(
MIN(IF((OFFSET(Dimensionen!$B$2,0,0,DimensionRows,1) = $M91)*(OFFSET(Dimensionen!$C$2,0,0,DimensionRows,1)&gt;K91),
OFFSET(Dimensionen!$C$2,0,0,DimensionRows,1),$K$1+1
))&lt;=$K$1,M91,IF(
MIN(IF(OFFSET(Dimensionen!$B$2,0,0,DimensionRows,1)&gt;M91,
OFFSET(Dimensionen!$B$2,0,0,DimensionRows,1),$M$1+1))&lt;=$M$1,
MIN(IF(OFFSET(Dimensionen!$B$2,0,0,DimensionRows,1)&gt;M91,
OFFSET(Dimensionen!$B$2,0,0,DimensionRows,1),$M$1+1)),""))</f>
        <v/>
      </c>
      <c r="N92" t="str">
        <f ca="1">IF(ISNUMBER(K92),OFFSET(Dimensionen!$D$2,L92-1,0,1,1),"")</f>
        <v/>
      </c>
      <c r="Q92" t="str">
        <f t="array" aca="1" ref="Q92" ca="1">IF(AND(ISNUMBER($Q91),$Q91&lt;$K$1),MIN(IF(_Dimension_id_List&gt;$Q91,_Dimension_id_List,$K$1)),"")</f>
        <v/>
      </c>
      <c r="R92" t="str">
        <f t="shared" ca="1" si="10"/>
        <v/>
      </c>
      <c r="S92" t="str">
        <f t="shared" ca="1" si="11"/>
        <v/>
      </c>
      <c r="T92" t="str">
        <f t="shared" ca="1" si="12"/>
        <v/>
      </c>
      <c r="U92" t="s">
        <v>0</v>
      </c>
      <c r="V92" t="str">
        <f t="array" aca="1" ref="V92" ca="1">IF(MIN(IF(OFFSET(IndexR,1,_Dimension_typeID,_Dimension_count,1)&gt;V91,
OFFSET(IndexR,1,_Dimension_typeID,_Dimension_count,1),V$1+1
))&lt;=V$1,MIN(IF(OFFSET(IndexR,1,_Dimension_typeID,_Dimension_count,1)&gt;V91,
OFFSET(IndexR,1,_Dimension_typeID,_Dimension_count,1),V$1+1
)),"")</f>
        <v/>
      </c>
      <c r="W92" t="str">
        <f t="shared" ca="1" si="3"/>
        <v/>
      </c>
      <c r="X92" t="str">
        <f t="shared" ca="1" si="14"/>
        <v/>
      </c>
      <c r="Y92" t="str">
        <f t="array" aca="1" ref="Y92" ca="1">IF(ISNUMBER(V92),MATCH("dT"&amp;";"&amp;V92,
OFFSET(Dimensionen!$A$2,0,0,DimensionRows,1)
&amp;";"&amp;
OFFSET(Dimensionen!$B$2,0,0,DimensionRows,1),0),IF(ISNUMBER(X91),DimensionRows+1,""))</f>
        <v/>
      </c>
      <c r="Z92" t="str">
        <f ca="1">IF(ISNUMBER(V92),OFFSET(Dimensionen!$D$2,Y92-1,0,1,1),"")</f>
        <v/>
      </c>
      <c r="AA92" t="str">
        <f t="shared" ca="1" si="13"/>
        <v/>
      </c>
    </row>
    <row r="93" spans="5:27" x14ac:dyDescent="0.25">
      <c r="E93" t="str">
        <f t="array" aca="1" ref="E93" ca="1">IF(E92&lt;$E$1,MIN(IF(OFFSET(AlleInstrumente!$A90,0,0,DataRows,1)&gt;E92,
OFFSET(AlleInstrumente!$A90,0,0,DataRows,1),$E$1+1
)),"")</f>
        <v/>
      </c>
      <c r="F93" t="str">
        <f ca="1">IF(ISNUMBER($E93),MATCH("I;"&amp;$E93,OFFSET(AlleInstrumente!$E$2,0,0,DataRows,1),0),"")</f>
        <v/>
      </c>
      <c r="G93" t="str">
        <f ca="1">IF(ISNUMBER($E93),IFERROR(MATCH("I",OFFSET(AlleInstrumente!$F$2,F93,0,DataRows-F93,1),0),DataRows-F93+1),"")</f>
        <v/>
      </c>
      <c r="H93" t="str">
        <f t="array" aca="1" ref="H93" ca="1">IF(ISNUMBER($E93),OFFSET(AlleInstrumente!$D$2,F93-1,0,1,1),"")</f>
        <v/>
      </c>
      <c r="J93" t="s">
        <v>0</v>
      </c>
      <c r="K93" t="str">
        <f t="array" aca="1" ref="K93" ca="1">IF(ISNUMBER(M93),MIN(IF((OFFSET(Dimensionen!$B$2,0,0,DimensionRows,1) = $M93)*((OFFSET(Dimensionen!$C$2,0,0,DimensionRows,1)&gt;K92)-(OFFSET(Dimensionen!$C$2,0,0,DimensionRows,1)=0)+(M93&gt;M92)) &gt; 0,
OFFSET(Dimensionen!$C$2,0,0,DimensionRows,1),$K$1+1
)),"")</f>
        <v/>
      </c>
      <c r="L93" t="str">
        <f t="array" aca="1" ref="L93" ca="1">IF(ISNUMBER(K93),MATCH("D"&amp;";"&amp;K93,
OFFSET(Dimensionen!$A$2,0,0,DimensionRows,1)
&amp;";"&amp;
OFFSET(Dimensionen!$C$2,0,0,DimensionRows,1),0),IF(ISNUMBER(K92),DimensionRows+1,""))</f>
        <v/>
      </c>
      <c r="M93" t="str">
        <f t="array" aca="1" ref="M93" ca="1">IF(
MIN(IF((OFFSET(Dimensionen!$B$2,0,0,DimensionRows,1) = $M92)*(OFFSET(Dimensionen!$C$2,0,0,DimensionRows,1)&gt;K92),
OFFSET(Dimensionen!$C$2,0,0,DimensionRows,1),$K$1+1
))&lt;=$K$1,M92,IF(
MIN(IF(OFFSET(Dimensionen!$B$2,0,0,DimensionRows,1)&gt;M92,
OFFSET(Dimensionen!$B$2,0,0,DimensionRows,1),$M$1+1))&lt;=$M$1,
MIN(IF(OFFSET(Dimensionen!$B$2,0,0,DimensionRows,1)&gt;M92,
OFFSET(Dimensionen!$B$2,0,0,DimensionRows,1),$M$1+1)),""))</f>
        <v/>
      </c>
      <c r="N93" t="str">
        <f ca="1">IF(ISNUMBER(K93),OFFSET(Dimensionen!$D$2,L93-1,0,1,1),"")</f>
        <v/>
      </c>
      <c r="Q93" t="str">
        <f t="array" aca="1" ref="Q93" ca="1">IF(AND(ISNUMBER($Q92),$Q92&lt;$K$1),MIN(IF(_Dimension_id_List&gt;$Q92,_Dimension_id_List,$K$1)),"")</f>
        <v/>
      </c>
      <c r="R93" t="str">
        <f t="shared" ca="1" si="10"/>
        <v/>
      </c>
      <c r="S93" t="str">
        <f t="shared" ca="1" si="11"/>
        <v/>
      </c>
      <c r="T93" t="str">
        <f t="shared" ca="1" si="12"/>
        <v/>
      </c>
      <c r="U93" t="s">
        <v>0</v>
      </c>
      <c r="V93" t="str">
        <f t="array" aca="1" ref="V93" ca="1">IF(MIN(IF(OFFSET(IndexR,1,_Dimension_typeID,_Dimension_count,1)&gt;V92,
OFFSET(IndexR,1,_Dimension_typeID,_Dimension_count,1),V$1+1
))&lt;=V$1,MIN(IF(OFFSET(IndexR,1,_Dimension_typeID,_Dimension_count,1)&gt;V92,
OFFSET(IndexR,1,_Dimension_typeID,_Dimension_count,1),V$1+1
)),"")</f>
        <v/>
      </c>
      <c r="W93" t="str">
        <f t="shared" ca="1" si="3"/>
        <v/>
      </c>
      <c r="X93" t="str">
        <f t="shared" ca="1" si="14"/>
        <v/>
      </c>
      <c r="Y93" t="str">
        <f t="array" aca="1" ref="Y93" ca="1">IF(ISNUMBER(V93),MATCH("dT"&amp;";"&amp;V93,
OFFSET(Dimensionen!$A$2,0,0,DimensionRows,1)
&amp;";"&amp;
OFFSET(Dimensionen!$B$2,0,0,DimensionRows,1),0),IF(ISNUMBER(X92),DimensionRows+1,""))</f>
        <v/>
      </c>
      <c r="Z93" t="str">
        <f ca="1">IF(ISNUMBER(V93),OFFSET(Dimensionen!$D$2,Y93-1,0,1,1),"")</f>
        <v/>
      </c>
      <c r="AA93" t="str">
        <f t="shared" ca="1" si="13"/>
        <v/>
      </c>
    </row>
    <row r="94" spans="5:27" x14ac:dyDescent="0.25">
      <c r="E94" t="str">
        <f t="array" aca="1" ref="E94" ca="1">IF(E93&lt;$E$1,MIN(IF(OFFSET(AlleInstrumente!$A91,0,0,DataRows,1)&gt;E93,
OFFSET(AlleInstrumente!$A91,0,0,DataRows,1),$E$1+1
)),"")</f>
        <v/>
      </c>
      <c r="F94" t="str">
        <f ca="1">IF(ISNUMBER($E94),MATCH("I;"&amp;$E94,OFFSET(AlleInstrumente!$E$2,0,0,DataRows,1),0),"")</f>
        <v/>
      </c>
      <c r="G94" t="str">
        <f ca="1">IF(ISNUMBER($E94),IFERROR(MATCH("I",OFFSET(AlleInstrumente!$F$2,F94,0,DataRows-F94,1),0),DataRows-F94+1),"")</f>
        <v/>
      </c>
      <c r="H94" t="str">
        <f t="array" aca="1" ref="H94" ca="1">IF(ISNUMBER($E94),OFFSET(AlleInstrumente!$D$2,F94-1,0,1,1),"")</f>
        <v/>
      </c>
      <c r="J94" t="s">
        <v>0</v>
      </c>
      <c r="K94" t="str">
        <f t="array" aca="1" ref="K94" ca="1">IF(ISNUMBER(M94),MIN(IF((OFFSET(Dimensionen!$B$2,0,0,DimensionRows,1) = $M94)*((OFFSET(Dimensionen!$C$2,0,0,DimensionRows,1)&gt;K93)-(OFFSET(Dimensionen!$C$2,0,0,DimensionRows,1)=0)+(M94&gt;M93)) &gt; 0,
OFFSET(Dimensionen!$C$2,0,0,DimensionRows,1),$K$1+1
)),"")</f>
        <v/>
      </c>
      <c r="L94" t="str">
        <f t="array" aca="1" ref="L94" ca="1">IF(ISNUMBER(K94),MATCH("D"&amp;";"&amp;K94,
OFFSET(Dimensionen!$A$2,0,0,DimensionRows,1)
&amp;";"&amp;
OFFSET(Dimensionen!$C$2,0,0,DimensionRows,1),0),IF(ISNUMBER(K93),DimensionRows+1,""))</f>
        <v/>
      </c>
      <c r="M94" t="str">
        <f t="array" aca="1" ref="M94" ca="1">IF(
MIN(IF((OFFSET(Dimensionen!$B$2,0,0,DimensionRows,1) = $M93)*(OFFSET(Dimensionen!$C$2,0,0,DimensionRows,1)&gt;K93),
OFFSET(Dimensionen!$C$2,0,0,DimensionRows,1),$K$1+1
))&lt;=$K$1,M93,IF(
MIN(IF(OFFSET(Dimensionen!$B$2,0,0,DimensionRows,1)&gt;M93,
OFFSET(Dimensionen!$B$2,0,0,DimensionRows,1),$M$1+1))&lt;=$M$1,
MIN(IF(OFFSET(Dimensionen!$B$2,0,0,DimensionRows,1)&gt;M93,
OFFSET(Dimensionen!$B$2,0,0,DimensionRows,1),$M$1+1)),""))</f>
        <v/>
      </c>
      <c r="N94" t="str">
        <f ca="1">IF(ISNUMBER(K94),OFFSET(Dimensionen!$D$2,L94-1,0,1,1),"")</f>
        <v/>
      </c>
      <c r="Q94" t="str">
        <f t="array" aca="1" ref="Q94" ca="1">IF(AND(ISNUMBER($Q93),$Q93&lt;$K$1),MIN(IF(_Dimension_id_List&gt;$Q93,_Dimension_id_List,$K$1)),"")</f>
        <v/>
      </c>
      <c r="R94" t="str">
        <f t="shared" ca="1" si="10"/>
        <v/>
      </c>
      <c r="S94" t="str">
        <f t="shared" ca="1" si="11"/>
        <v/>
      </c>
      <c r="T94" t="str">
        <f t="shared" ca="1" si="12"/>
        <v/>
      </c>
      <c r="U94" t="s">
        <v>0</v>
      </c>
      <c r="V94" t="str">
        <f t="array" aca="1" ref="V94" ca="1">IF(MIN(IF(OFFSET(IndexR,1,_Dimension_typeID,_Dimension_count,1)&gt;V93,
OFFSET(IndexR,1,_Dimension_typeID,_Dimension_count,1),V$1+1
))&lt;=V$1,MIN(IF(OFFSET(IndexR,1,_Dimension_typeID,_Dimension_count,1)&gt;V93,
OFFSET(IndexR,1,_Dimension_typeID,_Dimension_count,1),V$1+1
)),"")</f>
        <v/>
      </c>
      <c r="W94" t="str">
        <f t="shared" ca="1" si="3"/>
        <v/>
      </c>
      <c r="X94" t="str">
        <f t="shared" ca="1" si="14"/>
        <v/>
      </c>
      <c r="Y94" t="str">
        <f t="array" aca="1" ref="Y94" ca="1">IF(ISNUMBER(V94),MATCH("dT"&amp;";"&amp;V94,
OFFSET(Dimensionen!$A$2,0,0,DimensionRows,1)
&amp;";"&amp;
OFFSET(Dimensionen!$B$2,0,0,DimensionRows,1),0),IF(ISNUMBER(X93),DimensionRows+1,""))</f>
        <v/>
      </c>
      <c r="Z94" t="str">
        <f ca="1">IF(ISNUMBER(V94),OFFSET(Dimensionen!$D$2,Y94-1,0,1,1),"")</f>
        <v/>
      </c>
      <c r="AA94" t="str">
        <f t="shared" ca="1" si="13"/>
        <v/>
      </c>
    </row>
    <row r="95" spans="5:27" x14ac:dyDescent="0.25">
      <c r="E95" t="str">
        <f t="array" aca="1" ref="E95" ca="1">IF(E94&lt;$E$1,MIN(IF(OFFSET(AlleInstrumente!$A92,0,0,DataRows,1)&gt;E94,
OFFSET(AlleInstrumente!$A92,0,0,DataRows,1),$E$1+1
)),"")</f>
        <v/>
      </c>
      <c r="F95" t="str">
        <f ca="1">IF(ISNUMBER($E95),MATCH("I;"&amp;$E95,OFFSET(AlleInstrumente!$E$2,0,0,DataRows,1),0),"")</f>
        <v/>
      </c>
      <c r="G95" t="str">
        <f ca="1">IF(ISNUMBER($E95),IFERROR(MATCH("I",OFFSET(AlleInstrumente!$F$2,F95,0,DataRows-F95,1),0),DataRows-F95+1),"")</f>
        <v/>
      </c>
      <c r="H95" t="str">
        <f t="array" aca="1" ref="H95" ca="1">IF(ISNUMBER($E95),OFFSET(AlleInstrumente!$D$2,F95-1,0,1,1),"")</f>
        <v/>
      </c>
      <c r="J95" t="s">
        <v>0</v>
      </c>
      <c r="K95" t="str">
        <f t="array" aca="1" ref="K95" ca="1">IF(ISNUMBER(M95),MIN(IF((OFFSET(Dimensionen!$B$2,0,0,DimensionRows,1) = $M95)*((OFFSET(Dimensionen!$C$2,0,0,DimensionRows,1)&gt;K94)-(OFFSET(Dimensionen!$C$2,0,0,DimensionRows,1)=0)+(M95&gt;M94)) &gt; 0,
OFFSET(Dimensionen!$C$2,0,0,DimensionRows,1),$K$1+1
)),"")</f>
        <v/>
      </c>
      <c r="L95" t="str">
        <f t="array" aca="1" ref="L95" ca="1">IF(ISNUMBER(K95),MATCH("D"&amp;";"&amp;K95,
OFFSET(Dimensionen!$A$2,0,0,DimensionRows,1)
&amp;";"&amp;
OFFSET(Dimensionen!$C$2,0,0,DimensionRows,1),0),IF(ISNUMBER(K94),DimensionRows+1,""))</f>
        <v/>
      </c>
      <c r="M95" t="str">
        <f t="array" aca="1" ref="M95" ca="1">IF(
MIN(IF((OFFSET(Dimensionen!$B$2,0,0,DimensionRows,1) = $M94)*(OFFSET(Dimensionen!$C$2,0,0,DimensionRows,1)&gt;K94),
OFFSET(Dimensionen!$C$2,0,0,DimensionRows,1),$K$1+1
))&lt;=$K$1,M94,IF(
MIN(IF(OFFSET(Dimensionen!$B$2,0,0,DimensionRows,1)&gt;M94,
OFFSET(Dimensionen!$B$2,0,0,DimensionRows,1),$M$1+1))&lt;=$M$1,
MIN(IF(OFFSET(Dimensionen!$B$2,0,0,DimensionRows,1)&gt;M94,
OFFSET(Dimensionen!$B$2,0,0,DimensionRows,1),$M$1+1)),""))</f>
        <v/>
      </c>
      <c r="N95" t="str">
        <f ca="1">IF(ISNUMBER(K95),OFFSET(Dimensionen!$D$2,L95-1,0,1,1),"")</f>
        <v/>
      </c>
      <c r="Q95" t="str">
        <f t="array" aca="1" ref="Q95" ca="1">IF(AND(ISNUMBER($Q94),$Q94&lt;$K$1),MIN(IF(_Dimension_id_List&gt;$Q94,_Dimension_id_List,$K$1)),"")</f>
        <v/>
      </c>
      <c r="R95" t="str">
        <f t="shared" ca="1" si="10"/>
        <v/>
      </c>
      <c r="S95" t="str">
        <f t="shared" ca="1" si="11"/>
        <v/>
      </c>
      <c r="T95" t="str">
        <f t="shared" ca="1" si="12"/>
        <v/>
      </c>
      <c r="U95" t="s">
        <v>0</v>
      </c>
      <c r="V95" t="str">
        <f t="array" aca="1" ref="V95" ca="1">IF(MIN(IF(OFFSET(IndexR,1,_Dimension_typeID,_Dimension_count,1)&gt;V94,
OFFSET(IndexR,1,_Dimension_typeID,_Dimension_count,1),V$1+1
))&lt;=V$1,MIN(IF(OFFSET(IndexR,1,_Dimension_typeID,_Dimension_count,1)&gt;V94,
OFFSET(IndexR,1,_Dimension_typeID,_Dimension_count,1),V$1+1
)),"")</f>
        <v/>
      </c>
      <c r="W95" t="str">
        <f t="shared" ca="1" si="3"/>
        <v/>
      </c>
      <c r="X95" t="str">
        <f t="shared" ca="1" si="14"/>
        <v/>
      </c>
      <c r="Y95" t="str">
        <f t="array" aca="1" ref="Y95" ca="1">IF(ISNUMBER(V95),MATCH("dT"&amp;";"&amp;V95,
OFFSET(Dimensionen!$A$2,0,0,DimensionRows,1)
&amp;";"&amp;
OFFSET(Dimensionen!$B$2,0,0,DimensionRows,1),0),IF(ISNUMBER(X94),DimensionRows+1,""))</f>
        <v/>
      </c>
      <c r="Z95" t="str">
        <f ca="1">IF(ISNUMBER(V95),OFFSET(Dimensionen!$D$2,Y95-1,0,1,1),"")</f>
        <v/>
      </c>
      <c r="AA95" t="str">
        <f t="shared" ca="1" si="13"/>
        <v/>
      </c>
    </row>
    <row r="96" spans="5:27" x14ac:dyDescent="0.25">
      <c r="E96" t="str">
        <f t="array" aca="1" ref="E96" ca="1">IF(E95&lt;$E$1,MIN(IF(OFFSET(AlleInstrumente!$A93,0,0,DataRows,1)&gt;E95,
OFFSET(AlleInstrumente!$A93,0,0,DataRows,1),$E$1+1
)),"")</f>
        <v/>
      </c>
      <c r="F96" t="str">
        <f ca="1">IF(ISNUMBER($E96),MATCH("I;"&amp;$E96,OFFSET(AlleInstrumente!$E$2,0,0,DataRows,1),0),"")</f>
        <v/>
      </c>
      <c r="G96" t="str">
        <f ca="1">IF(ISNUMBER($E96),IFERROR(MATCH("I",OFFSET(AlleInstrumente!$F$2,F96,0,DataRows-F96,1),0),DataRows-F96+1),"")</f>
        <v/>
      </c>
      <c r="H96" t="str">
        <f t="array" aca="1" ref="H96" ca="1">IF(ISNUMBER($E96),OFFSET(AlleInstrumente!$D$2,F96-1,0,1,1),"")</f>
        <v/>
      </c>
      <c r="J96" t="s">
        <v>0</v>
      </c>
      <c r="K96" t="str">
        <f t="array" aca="1" ref="K96" ca="1">IF(ISNUMBER(M96),MIN(IF((OFFSET(Dimensionen!$B$2,0,0,DimensionRows,1) = $M96)*((OFFSET(Dimensionen!$C$2,0,0,DimensionRows,1)&gt;K95)-(OFFSET(Dimensionen!$C$2,0,0,DimensionRows,1)=0)+(M96&gt;M95)) &gt; 0,
OFFSET(Dimensionen!$C$2,0,0,DimensionRows,1),$K$1+1
)),"")</f>
        <v/>
      </c>
      <c r="L96" t="str">
        <f t="array" aca="1" ref="L96" ca="1">IF(ISNUMBER(K96),MATCH("D"&amp;";"&amp;K96,
OFFSET(Dimensionen!$A$2,0,0,DimensionRows,1)
&amp;";"&amp;
OFFSET(Dimensionen!$C$2,0,0,DimensionRows,1),0),IF(ISNUMBER(K95),DimensionRows+1,""))</f>
        <v/>
      </c>
      <c r="M96" t="str">
        <f t="array" aca="1" ref="M96" ca="1">IF(
MIN(IF((OFFSET(Dimensionen!$B$2,0,0,DimensionRows,1) = $M95)*(OFFSET(Dimensionen!$C$2,0,0,DimensionRows,1)&gt;K95),
OFFSET(Dimensionen!$C$2,0,0,DimensionRows,1),$K$1+1
))&lt;=$K$1,M95,IF(
MIN(IF(OFFSET(Dimensionen!$B$2,0,0,DimensionRows,1)&gt;M95,
OFFSET(Dimensionen!$B$2,0,0,DimensionRows,1),$M$1+1))&lt;=$M$1,
MIN(IF(OFFSET(Dimensionen!$B$2,0,0,DimensionRows,1)&gt;M95,
OFFSET(Dimensionen!$B$2,0,0,DimensionRows,1),$M$1+1)),""))</f>
        <v/>
      </c>
      <c r="N96" t="str">
        <f ca="1">IF(ISNUMBER(K96),OFFSET(Dimensionen!$D$2,L96-1,0,1,1),"")</f>
        <v/>
      </c>
      <c r="Q96" t="str">
        <f t="array" aca="1" ref="Q96" ca="1">IF(AND(ISNUMBER($Q95),$Q95&lt;$K$1),MIN(IF(_Dimension_id_List&gt;$Q95,_Dimension_id_List,$K$1)),"")</f>
        <v/>
      </c>
      <c r="R96" t="str">
        <f t="shared" ca="1" si="10"/>
        <v/>
      </c>
      <c r="S96" t="str">
        <f t="shared" ca="1" si="11"/>
        <v/>
      </c>
      <c r="T96" t="str">
        <f t="shared" ca="1" si="12"/>
        <v/>
      </c>
      <c r="U96" t="s">
        <v>0</v>
      </c>
      <c r="V96" t="str">
        <f t="array" aca="1" ref="V96" ca="1">IF(MIN(IF(OFFSET(IndexR,1,_Dimension_typeID,_Dimension_count,1)&gt;V95,
OFFSET(IndexR,1,_Dimension_typeID,_Dimension_count,1),V$1+1
))&lt;=V$1,MIN(IF(OFFSET(IndexR,1,_Dimension_typeID,_Dimension_count,1)&gt;V95,
OFFSET(IndexR,1,_Dimension_typeID,_Dimension_count,1),V$1+1
)),"")</f>
        <v/>
      </c>
      <c r="W96" t="str">
        <f t="shared" ca="1" si="3"/>
        <v/>
      </c>
      <c r="X96" t="str">
        <f t="shared" ca="1" si="14"/>
        <v/>
      </c>
      <c r="Y96" t="str">
        <f t="array" aca="1" ref="Y96" ca="1">IF(ISNUMBER(V96),MATCH("dT"&amp;";"&amp;V96,
OFFSET(Dimensionen!$A$2,0,0,DimensionRows,1)
&amp;";"&amp;
OFFSET(Dimensionen!$B$2,0,0,DimensionRows,1),0),IF(ISNUMBER(X95),DimensionRows+1,""))</f>
        <v/>
      </c>
      <c r="Z96" t="str">
        <f ca="1">IF(ISNUMBER(V96),OFFSET(Dimensionen!$D$2,Y96-1,0,1,1),"")</f>
        <v/>
      </c>
      <c r="AA96" t="str">
        <f t="shared" ca="1" si="13"/>
        <v/>
      </c>
    </row>
    <row r="97" spans="5:27" x14ac:dyDescent="0.25">
      <c r="E97" t="str">
        <f t="array" aca="1" ref="E97" ca="1">IF(E96&lt;$E$1,MIN(IF(OFFSET(AlleInstrumente!$A94,0,0,DataRows,1)&gt;E96,
OFFSET(AlleInstrumente!$A94,0,0,DataRows,1),$E$1+1
)),"")</f>
        <v/>
      </c>
      <c r="F97" t="str">
        <f ca="1">IF(ISNUMBER($E97),MATCH("I;"&amp;$E97,OFFSET(AlleInstrumente!$E$2,0,0,DataRows,1),0),"")</f>
        <v/>
      </c>
      <c r="G97" t="str">
        <f ca="1">IF(ISNUMBER($E97),IFERROR(MATCH("I",OFFSET(AlleInstrumente!$F$2,F97,0,DataRows-F97,1),0),DataRows-F97+1),"")</f>
        <v/>
      </c>
      <c r="H97" t="str">
        <f t="array" aca="1" ref="H97" ca="1">IF(ISNUMBER($E97),OFFSET(AlleInstrumente!$D$2,F97-1,0,1,1),"")</f>
        <v/>
      </c>
      <c r="J97" t="s">
        <v>0</v>
      </c>
      <c r="K97" t="str">
        <f t="array" aca="1" ref="K97" ca="1">IF(ISNUMBER(M97),MIN(IF((OFFSET(Dimensionen!$B$2,0,0,DimensionRows,1) = $M97)*((OFFSET(Dimensionen!$C$2,0,0,DimensionRows,1)&gt;K96)-(OFFSET(Dimensionen!$C$2,0,0,DimensionRows,1)=0)+(M97&gt;M96)) &gt; 0,
OFFSET(Dimensionen!$C$2,0,0,DimensionRows,1),$K$1+1
)),"")</f>
        <v/>
      </c>
      <c r="L97" t="str">
        <f t="array" aca="1" ref="L97" ca="1">IF(ISNUMBER(K97),MATCH("D"&amp;";"&amp;K97,
OFFSET(Dimensionen!$A$2,0,0,DimensionRows,1)
&amp;";"&amp;
OFFSET(Dimensionen!$C$2,0,0,DimensionRows,1),0),IF(ISNUMBER(K96),DimensionRows+1,""))</f>
        <v/>
      </c>
      <c r="M97" t="str">
        <f t="array" aca="1" ref="M97" ca="1">IF(
MIN(IF((OFFSET(Dimensionen!$B$2,0,0,DimensionRows,1) = $M96)*(OFFSET(Dimensionen!$C$2,0,0,DimensionRows,1)&gt;K96),
OFFSET(Dimensionen!$C$2,0,0,DimensionRows,1),$K$1+1
))&lt;=$K$1,M96,IF(
MIN(IF(OFFSET(Dimensionen!$B$2,0,0,DimensionRows,1)&gt;M96,
OFFSET(Dimensionen!$B$2,0,0,DimensionRows,1),$M$1+1))&lt;=$M$1,
MIN(IF(OFFSET(Dimensionen!$B$2,0,0,DimensionRows,1)&gt;M96,
OFFSET(Dimensionen!$B$2,0,0,DimensionRows,1),$M$1+1)),""))</f>
        <v/>
      </c>
      <c r="N97" t="str">
        <f ca="1">IF(ISNUMBER(K97),OFFSET(Dimensionen!$D$2,L97-1,0,1,1),"")</f>
        <v/>
      </c>
      <c r="Q97" t="str">
        <f t="array" aca="1" ref="Q97" ca="1">IF(AND(ISNUMBER($Q96),$Q96&lt;$K$1),MIN(IF(_Dimension_id_List&gt;$Q96,_Dimension_id_List,$K$1)),"")</f>
        <v/>
      </c>
      <c r="R97" t="str">
        <f t="shared" ca="1" si="10"/>
        <v/>
      </c>
      <c r="S97" t="str">
        <f t="shared" ca="1" si="11"/>
        <v/>
      </c>
      <c r="T97" t="str">
        <f t="shared" ca="1" si="12"/>
        <v/>
      </c>
      <c r="U97" t="s">
        <v>0</v>
      </c>
      <c r="V97" t="str">
        <f t="array" aca="1" ref="V97" ca="1">IF(MIN(IF(OFFSET(IndexR,1,_Dimension_typeID,_Dimension_count,1)&gt;V96,
OFFSET(IndexR,1,_Dimension_typeID,_Dimension_count,1),V$1+1
))&lt;=V$1,MIN(IF(OFFSET(IndexR,1,_Dimension_typeID,_Dimension_count,1)&gt;V96,
OFFSET(IndexR,1,_Dimension_typeID,_Dimension_count,1),V$1+1
)),"")</f>
        <v/>
      </c>
      <c r="W97" t="str">
        <f t="shared" ca="1" si="3"/>
        <v/>
      </c>
      <c r="X97" t="str">
        <f t="shared" ca="1" si="14"/>
        <v/>
      </c>
      <c r="Y97" t="str">
        <f t="array" aca="1" ref="Y97" ca="1">IF(ISNUMBER(V97),MATCH("dT"&amp;";"&amp;V97,
OFFSET(Dimensionen!$A$2,0,0,DimensionRows,1)
&amp;";"&amp;
OFFSET(Dimensionen!$B$2,0,0,DimensionRows,1),0),IF(ISNUMBER(X96),DimensionRows+1,""))</f>
        <v/>
      </c>
      <c r="Z97" t="str">
        <f ca="1">IF(ISNUMBER(V97),OFFSET(Dimensionen!$D$2,Y97-1,0,1,1),"")</f>
        <v/>
      </c>
      <c r="AA97" t="str">
        <f t="shared" ca="1" si="13"/>
        <v/>
      </c>
    </row>
    <row r="98" spans="5:27" x14ac:dyDescent="0.25">
      <c r="E98" t="str">
        <f t="array" aca="1" ref="E98" ca="1">IF(E97&lt;$E$1,MIN(IF(OFFSET(AlleInstrumente!$A95,0,0,DataRows,1)&gt;E97,
OFFSET(AlleInstrumente!$A95,0,0,DataRows,1),$E$1+1
)),"")</f>
        <v/>
      </c>
      <c r="F98" t="str">
        <f ca="1">IF(ISNUMBER($E98),MATCH("I;"&amp;$E98,OFFSET(AlleInstrumente!$E$2,0,0,DataRows,1),0),"")</f>
        <v/>
      </c>
      <c r="G98" t="str">
        <f ca="1">IF(ISNUMBER($E98),IFERROR(MATCH("I",OFFSET(AlleInstrumente!$F$2,F98,0,DataRows-F98,1),0),DataRows-F98+1),"")</f>
        <v/>
      </c>
      <c r="H98" t="str">
        <f t="array" aca="1" ref="H98" ca="1">IF(ISNUMBER($E98),OFFSET(AlleInstrumente!$D$2,F98-1,0,1,1),"")</f>
        <v/>
      </c>
      <c r="J98" t="s">
        <v>0</v>
      </c>
      <c r="K98" t="str">
        <f t="array" aca="1" ref="K98" ca="1">IF(ISNUMBER(M98),MIN(IF((OFFSET(Dimensionen!$B$2,0,0,DimensionRows,1) = $M98)*((OFFSET(Dimensionen!$C$2,0,0,DimensionRows,1)&gt;K97)-(OFFSET(Dimensionen!$C$2,0,0,DimensionRows,1)=0)+(M98&gt;M97)) &gt; 0,
OFFSET(Dimensionen!$C$2,0,0,DimensionRows,1),$K$1+1
)),"")</f>
        <v/>
      </c>
      <c r="L98" t="str">
        <f t="array" aca="1" ref="L98" ca="1">IF(ISNUMBER(K98),MATCH("D"&amp;";"&amp;K98,
OFFSET(Dimensionen!$A$2,0,0,DimensionRows,1)
&amp;";"&amp;
OFFSET(Dimensionen!$C$2,0,0,DimensionRows,1),0),IF(ISNUMBER(K97),DimensionRows+1,""))</f>
        <v/>
      </c>
      <c r="M98" t="str">
        <f t="array" aca="1" ref="M98" ca="1">IF(
MIN(IF((OFFSET(Dimensionen!$B$2,0,0,DimensionRows,1) = $M97)*(OFFSET(Dimensionen!$C$2,0,0,DimensionRows,1)&gt;K97),
OFFSET(Dimensionen!$C$2,0,0,DimensionRows,1),$K$1+1
))&lt;=$K$1,M97,IF(
MIN(IF(OFFSET(Dimensionen!$B$2,0,0,DimensionRows,1)&gt;M97,
OFFSET(Dimensionen!$B$2,0,0,DimensionRows,1),$M$1+1))&lt;=$M$1,
MIN(IF(OFFSET(Dimensionen!$B$2,0,0,DimensionRows,1)&gt;M97,
OFFSET(Dimensionen!$B$2,0,0,DimensionRows,1),$M$1+1)),""))</f>
        <v/>
      </c>
      <c r="N98" t="str">
        <f ca="1">IF(ISNUMBER(K98),OFFSET(Dimensionen!$D$2,L98-1,0,1,1),"")</f>
        <v/>
      </c>
      <c r="Q98" t="str">
        <f t="array" aca="1" ref="Q98" ca="1">IF(AND(ISNUMBER($Q97),$Q97&lt;$K$1),MIN(IF(_Dimension_id_List&gt;$Q97,_Dimension_id_List,$K$1)),"")</f>
        <v/>
      </c>
      <c r="R98" t="str">
        <f t="shared" ca="1" si="10"/>
        <v/>
      </c>
      <c r="S98" t="str">
        <f t="shared" ca="1" si="11"/>
        <v/>
      </c>
      <c r="T98" t="str">
        <f t="shared" ca="1" si="12"/>
        <v/>
      </c>
      <c r="U98" t="s">
        <v>0</v>
      </c>
      <c r="V98" t="str">
        <f t="array" aca="1" ref="V98" ca="1">IF(MIN(IF(OFFSET(IndexR,1,_Dimension_typeID,_Dimension_count,1)&gt;V97,
OFFSET(IndexR,1,_Dimension_typeID,_Dimension_count,1),V$1+1
))&lt;=V$1,MIN(IF(OFFSET(IndexR,1,_Dimension_typeID,_Dimension_count,1)&gt;V97,
OFFSET(IndexR,1,_Dimension_typeID,_Dimension_count,1),V$1+1
)),"")</f>
        <v/>
      </c>
      <c r="W98" t="str">
        <f t="shared" ca="1" si="3"/>
        <v/>
      </c>
      <c r="X98" t="str">
        <f t="shared" ca="1" si="14"/>
        <v/>
      </c>
      <c r="Y98" t="str">
        <f t="array" aca="1" ref="Y98" ca="1">IF(ISNUMBER(V98),MATCH("dT"&amp;";"&amp;V98,
OFFSET(Dimensionen!$A$2,0,0,DimensionRows,1)
&amp;";"&amp;
OFFSET(Dimensionen!$B$2,0,0,DimensionRows,1),0),IF(ISNUMBER(X97),DimensionRows+1,""))</f>
        <v/>
      </c>
      <c r="Z98" t="str">
        <f ca="1">IF(ISNUMBER(V98),OFFSET(Dimensionen!$D$2,Y98-1,0,1,1),"")</f>
        <v/>
      </c>
      <c r="AA98" t="str">
        <f t="shared" ca="1" si="13"/>
        <v/>
      </c>
    </row>
    <row r="99" spans="5:27" x14ac:dyDescent="0.25">
      <c r="E99" t="str">
        <f t="array" aca="1" ref="E99" ca="1">IF(E98&lt;$E$1,MIN(IF(OFFSET(AlleInstrumente!$A96,0,0,DataRows,1)&gt;E98,
OFFSET(AlleInstrumente!$A96,0,0,DataRows,1),$E$1+1
)),"")</f>
        <v/>
      </c>
      <c r="F99" t="str">
        <f ca="1">IF(ISNUMBER($E99),MATCH("I;"&amp;$E99,OFFSET(AlleInstrumente!$E$2,0,0,DataRows,1),0),"")</f>
        <v/>
      </c>
      <c r="G99" t="str">
        <f ca="1">IF(ISNUMBER($E99),IFERROR(MATCH("I",OFFSET(AlleInstrumente!$F$2,F99,0,DataRows-F99,1),0),DataRows-F99+1),"")</f>
        <v/>
      </c>
      <c r="H99" t="str">
        <f t="array" aca="1" ref="H99" ca="1">IF(ISNUMBER($E99),OFFSET(AlleInstrumente!$D$2,F99-1,0,1,1),"")</f>
        <v/>
      </c>
      <c r="J99" t="s">
        <v>0</v>
      </c>
      <c r="K99" t="str">
        <f t="array" aca="1" ref="K99" ca="1">IF(ISNUMBER(M99),MIN(IF((OFFSET(Dimensionen!$B$2,0,0,DimensionRows,1) = $M99)*((OFFSET(Dimensionen!$C$2,0,0,DimensionRows,1)&gt;K98)-(OFFSET(Dimensionen!$C$2,0,0,DimensionRows,1)=0)+(M99&gt;M98)) &gt; 0,
OFFSET(Dimensionen!$C$2,0,0,DimensionRows,1),$K$1+1
)),"")</f>
        <v/>
      </c>
      <c r="L99" t="str">
        <f t="array" aca="1" ref="L99" ca="1">IF(ISNUMBER(K99),MATCH("D"&amp;";"&amp;K99,
OFFSET(Dimensionen!$A$2,0,0,DimensionRows,1)
&amp;";"&amp;
OFFSET(Dimensionen!$C$2,0,0,DimensionRows,1),0),IF(ISNUMBER(K98),DimensionRows+1,""))</f>
        <v/>
      </c>
      <c r="M99" t="str">
        <f t="array" aca="1" ref="M99" ca="1">IF(
MIN(IF((OFFSET(Dimensionen!$B$2,0,0,DimensionRows,1) = $M98)*(OFFSET(Dimensionen!$C$2,0,0,DimensionRows,1)&gt;K98),
OFFSET(Dimensionen!$C$2,0,0,DimensionRows,1),$K$1+1
))&lt;=$K$1,M98,IF(
MIN(IF(OFFSET(Dimensionen!$B$2,0,0,DimensionRows,1)&gt;M98,
OFFSET(Dimensionen!$B$2,0,0,DimensionRows,1),$M$1+1))&lt;=$M$1,
MIN(IF(OFFSET(Dimensionen!$B$2,0,0,DimensionRows,1)&gt;M98,
OFFSET(Dimensionen!$B$2,0,0,DimensionRows,1),$M$1+1)),""))</f>
        <v/>
      </c>
      <c r="N99" t="str">
        <f ca="1">IF(ISNUMBER(K99),OFFSET(Dimensionen!$D$2,L99-1,0,1,1),"")</f>
        <v/>
      </c>
      <c r="Q99" t="str">
        <f t="array" aca="1" ref="Q99" ca="1">IF(AND(ISNUMBER($Q98),$Q98&lt;$K$1),MIN(IF(_Dimension_id_List&gt;$Q98,_Dimension_id_List,$K$1)),"")</f>
        <v/>
      </c>
      <c r="R99" t="str">
        <f t="shared" ca="1" si="10"/>
        <v/>
      </c>
      <c r="S99" t="str">
        <f t="shared" ca="1" si="11"/>
        <v/>
      </c>
      <c r="T99" t="str">
        <f t="shared" ca="1" si="12"/>
        <v/>
      </c>
      <c r="U99" t="s">
        <v>0</v>
      </c>
      <c r="V99" t="str">
        <f t="array" aca="1" ref="V99" ca="1">IF(MIN(IF(OFFSET(IndexR,1,_Dimension_typeID,_Dimension_count,1)&gt;V98,
OFFSET(IndexR,1,_Dimension_typeID,_Dimension_count,1),V$1+1
))&lt;=V$1,MIN(IF(OFFSET(IndexR,1,_Dimension_typeID,_Dimension_count,1)&gt;V98,
OFFSET(IndexR,1,_Dimension_typeID,_Dimension_count,1),V$1+1
)),"")</f>
        <v/>
      </c>
      <c r="W99" t="str">
        <f t="shared" ca="1" si="3"/>
        <v/>
      </c>
      <c r="X99" t="str">
        <f t="shared" ca="1" si="14"/>
        <v/>
      </c>
      <c r="Y99" t="str">
        <f t="array" aca="1" ref="Y99" ca="1">IF(ISNUMBER(V99),MATCH("dT"&amp;";"&amp;V99,
OFFSET(Dimensionen!$A$2,0,0,DimensionRows,1)
&amp;";"&amp;
OFFSET(Dimensionen!$B$2,0,0,DimensionRows,1),0),IF(ISNUMBER(X98),DimensionRows+1,""))</f>
        <v/>
      </c>
      <c r="Z99" t="str">
        <f ca="1">IF(ISNUMBER(V99),OFFSET(Dimensionen!$D$2,Y99-1,0,1,1),"")</f>
        <v/>
      </c>
      <c r="AA99" t="str">
        <f t="shared" ca="1" si="13"/>
        <v/>
      </c>
    </row>
    <row r="100" spans="5:27" x14ac:dyDescent="0.25">
      <c r="E100" t="str">
        <f t="array" aca="1" ref="E100" ca="1">IF(E99&lt;$E$1,MIN(IF(OFFSET(AlleInstrumente!$A97,0,0,DataRows,1)&gt;E99,
OFFSET(AlleInstrumente!$A97,0,0,DataRows,1),$E$1+1
)),"")</f>
        <v/>
      </c>
      <c r="F100" t="str">
        <f ca="1">IF(ISNUMBER($E100),MATCH("I;"&amp;$E100,OFFSET(AlleInstrumente!$E$2,0,0,DataRows,1),0),"")</f>
        <v/>
      </c>
      <c r="G100" t="str">
        <f ca="1">IF(ISNUMBER($E100),IFERROR(MATCH("I",OFFSET(AlleInstrumente!$F$2,F100,0,DataRows-F100,1),0),DataRows-F100+1),"")</f>
        <v/>
      </c>
      <c r="H100" t="str">
        <f t="array" aca="1" ref="H100" ca="1">IF(ISNUMBER($E100),OFFSET(AlleInstrumente!$D$2,F100-1,0,1,1),"")</f>
        <v/>
      </c>
      <c r="J100" t="s">
        <v>0</v>
      </c>
      <c r="K100" t="str">
        <f t="array" aca="1" ref="K100" ca="1">IF(ISNUMBER(M100),MIN(IF((OFFSET(Dimensionen!$B$2,0,0,DimensionRows,1) = $M100)*((OFFSET(Dimensionen!$C$2,0,0,DimensionRows,1)&gt;K99)-(OFFSET(Dimensionen!$C$2,0,0,DimensionRows,1)=0)+(M100&gt;M99)) &gt; 0,
OFFSET(Dimensionen!$C$2,0,0,DimensionRows,1),$K$1+1
)),"")</f>
        <v/>
      </c>
      <c r="L100" t="str">
        <f t="array" aca="1" ref="L100" ca="1">IF(ISNUMBER(K100),MATCH("D"&amp;";"&amp;K100,
OFFSET(Dimensionen!$A$2,0,0,DimensionRows,1)
&amp;";"&amp;
OFFSET(Dimensionen!$C$2,0,0,DimensionRows,1),0),IF(ISNUMBER(K99),DimensionRows+1,""))</f>
        <v/>
      </c>
      <c r="M100" t="str">
        <f t="array" aca="1" ref="M100" ca="1">IF(
MIN(IF((OFFSET(Dimensionen!$B$2,0,0,DimensionRows,1) = $M99)*(OFFSET(Dimensionen!$C$2,0,0,DimensionRows,1)&gt;K99),
OFFSET(Dimensionen!$C$2,0,0,DimensionRows,1),$K$1+1
))&lt;=$K$1,M99,IF(
MIN(IF(OFFSET(Dimensionen!$B$2,0,0,DimensionRows,1)&gt;M99,
OFFSET(Dimensionen!$B$2,0,0,DimensionRows,1),$M$1+1))&lt;=$M$1,
MIN(IF(OFFSET(Dimensionen!$B$2,0,0,DimensionRows,1)&gt;M99,
OFFSET(Dimensionen!$B$2,0,0,DimensionRows,1),$M$1+1)),""))</f>
        <v/>
      </c>
      <c r="N100" t="str">
        <f ca="1">IF(ISNUMBER(K100),OFFSET(Dimensionen!$D$2,L100-1,0,1,1),"")</f>
        <v/>
      </c>
      <c r="Q100" t="str">
        <f t="array" aca="1" ref="Q100" ca="1">IF(AND(ISNUMBER($Q99),$Q99&lt;$K$1),MIN(IF(_Dimension_id_List&gt;$Q99,_Dimension_id_List,$K$1)),"")</f>
        <v/>
      </c>
      <c r="R100" t="str">
        <f t="shared" ca="1" si="10"/>
        <v/>
      </c>
      <c r="S100" t="str">
        <f t="shared" ca="1" si="11"/>
        <v/>
      </c>
      <c r="T100" t="str">
        <f t="shared" ca="1" si="12"/>
        <v/>
      </c>
      <c r="U100" t="s">
        <v>0</v>
      </c>
      <c r="V100" t="str">
        <f t="array" aca="1" ref="V100" ca="1">IF(MIN(IF(OFFSET(IndexR,1,_Dimension_typeID,_Dimension_count,1)&gt;V99,
OFFSET(IndexR,1,_Dimension_typeID,_Dimension_count,1),V$1+1
))&lt;=V$1,MIN(IF(OFFSET(IndexR,1,_Dimension_typeID,_Dimension_count,1)&gt;V99,
OFFSET(IndexR,1,_Dimension_typeID,_Dimension_count,1),V$1+1
)),"")</f>
        <v/>
      </c>
      <c r="W100" t="str">
        <f t="shared" ca="1" si="3"/>
        <v/>
      </c>
      <c r="X100" t="str">
        <f t="shared" ca="1" si="14"/>
        <v/>
      </c>
      <c r="Y100" t="str">
        <f t="array" aca="1" ref="Y100" ca="1">IF(ISNUMBER(V100),MATCH("dT"&amp;";"&amp;V100,
OFFSET(Dimensionen!$A$2,0,0,DimensionRows,1)
&amp;";"&amp;
OFFSET(Dimensionen!$B$2,0,0,DimensionRows,1),0),IF(ISNUMBER(X99),DimensionRows+1,""))</f>
        <v/>
      </c>
      <c r="Z100" t="str">
        <f ca="1">IF(ISNUMBER(V100),OFFSET(Dimensionen!$D$2,Y100-1,0,1,1),"")</f>
        <v/>
      </c>
      <c r="AA100" t="str">
        <f t="shared" ca="1" si="13"/>
        <v/>
      </c>
    </row>
    <row r="101" spans="5:27" x14ac:dyDescent="0.25">
      <c r="E101" t="str">
        <f t="array" aca="1" ref="E101" ca="1">IF(E100&lt;$E$1,MIN(IF(OFFSET(AlleInstrumente!$A98,0,0,DataRows,1)&gt;E100,
OFFSET(AlleInstrumente!$A98,0,0,DataRows,1),$E$1+1
)),"")</f>
        <v/>
      </c>
      <c r="F101" t="str">
        <f ca="1">IF(ISNUMBER($E101),MATCH("I;"&amp;$E101,OFFSET(AlleInstrumente!$E$2,0,0,DataRows,1),0),"")</f>
        <v/>
      </c>
      <c r="G101" t="str">
        <f ca="1">IF(ISNUMBER($E101),IFERROR(MATCH("I",OFFSET(AlleInstrumente!$F$2,F101,0,DataRows-F101,1),0),DataRows-F101+1),"")</f>
        <v/>
      </c>
      <c r="H101" t="str">
        <f t="array" aca="1" ref="H101" ca="1">IF(ISNUMBER($E101),OFFSET(AlleInstrumente!$D$2,F101-1,0,1,1),"")</f>
        <v/>
      </c>
      <c r="J101" t="s">
        <v>0</v>
      </c>
      <c r="K101" t="str">
        <f t="array" aca="1" ref="K101" ca="1">IF(ISNUMBER(M101),MIN(IF((OFFSET(Dimensionen!$B$2,0,0,DimensionRows,1) = $M101)*((OFFSET(Dimensionen!$C$2,0,0,DimensionRows,1)&gt;K100)-(OFFSET(Dimensionen!$C$2,0,0,DimensionRows,1)=0)+(M101&gt;M100)) &gt; 0,
OFFSET(Dimensionen!$C$2,0,0,DimensionRows,1),$K$1+1
)),"")</f>
        <v/>
      </c>
      <c r="L101" t="str">
        <f t="array" aca="1" ref="L101" ca="1">IF(ISNUMBER(K101),MATCH("D"&amp;";"&amp;K101,
OFFSET(Dimensionen!$A$2,0,0,DimensionRows,1)
&amp;";"&amp;
OFFSET(Dimensionen!$C$2,0,0,DimensionRows,1),0),IF(ISNUMBER(K100),DimensionRows+1,""))</f>
        <v/>
      </c>
      <c r="M101" t="str">
        <f t="array" aca="1" ref="M101" ca="1">IF(
MIN(IF((OFFSET(Dimensionen!$B$2,0,0,DimensionRows,1) = $M100)*(OFFSET(Dimensionen!$C$2,0,0,DimensionRows,1)&gt;K100),
OFFSET(Dimensionen!$C$2,0,0,DimensionRows,1),$K$1+1
))&lt;=$K$1,M100,IF(
MIN(IF(OFFSET(Dimensionen!$B$2,0,0,DimensionRows,1)&gt;M100,
OFFSET(Dimensionen!$B$2,0,0,DimensionRows,1),$M$1+1))&lt;=$M$1,
MIN(IF(OFFSET(Dimensionen!$B$2,0,0,DimensionRows,1)&gt;M100,
OFFSET(Dimensionen!$B$2,0,0,DimensionRows,1),$M$1+1)),""))</f>
        <v/>
      </c>
      <c r="N101" t="str">
        <f ca="1">IF(ISNUMBER(K101),OFFSET(Dimensionen!$D$2,L101-1,0,1,1),"")</f>
        <v/>
      </c>
      <c r="Q101" t="str">
        <f t="array" aca="1" ref="Q101" ca="1">IF(AND(ISNUMBER($Q100),$Q100&lt;$K$1),MIN(IF(_Dimension_id_List&gt;$Q100,_Dimension_id_List,$K$1)),"")</f>
        <v/>
      </c>
      <c r="R101" t="str">
        <f ca="1">IF(ISNUMBER(Q101),MATCH(Q101,OFFSET(IndexR,1,_Dimension_id,_Dimension_count,1),0),"")</f>
        <v/>
      </c>
      <c r="S101" t="str">
        <f ca="1">IF(ISNUMBER(Q101),OFFSET(IndexR,R101,_Dimension_typeID,1,1),"")</f>
        <v/>
      </c>
      <c r="T101" t="str">
        <f t="shared" ca="1" si="12"/>
        <v/>
      </c>
      <c r="U101" t="s">
        <v>0</v>
      </c>
      <c r="V101" t="str">
        <f t="array" aca="1" ref="V101" ca="1">IF(MIN(IF(OFFSET(IndexR,1,_Dimension_typeID,_Dimension_count,1)&gt;V100,
OFFSET(IndexR,1,_Dimension_typeID,_Dimension_count,1),V$1+1
))&lt;=V$1,MIN(IF(OFFSET(IndexR,1,_Dimension_typeID,_Dimension_count,1)&gt;V100,
OFFSET(IndexR,1,_Dimension_typeID,_Dimension_count,1),V$1+1
)),"")</f>
        <v/>
      </c>
      <c r="W101" t="str">
        <f t="shared" ca="1" si="3"/>
        <v/>
      </c>
      <c r="X101" t="str">
        <f t="shared" ca="1" si="14"/>
        <v/>
      </c>
      <c r="Y101" t="str">
        <f t="array" aca="1" ref="Y101" ca="1">IF(ISNUMBER(V101),MATCH("dT"&amp;";"&amp;V101,
OFFSET(Dimensionen!$A$2,0,0,DimensionRows,1)
&amp;";"&amp;
OFFSET(Dimensionen!$B$2,0,0,DimensionRows,1),0),IF(ISNUMBER(X100),DimensionRows+1,""))</f>
        <v/>
      </c>
      <c r="Z101" t="str">
        <f ca="1">IF(ISNUMBER(V101),OFFSET(Dimensionen!$D$2,Y101-1,0,1,1),"")</f>
        <v/>
      </c>
      <c r="AA101" t="str">
        <f t="shared" ca="1" si="13"/>
        <v/>
      </c>
    </row>
    <row r="102" spans="5:27" x14ac:dyDescent="0.25">
      <c r="E102" t="str">
        <f t="array" aca="1" ref="E102" ca="1">IF(E101&lt;$E$1,MIN(IF(OFFSET(AlleInstrumente!$A99,0,0,DataRows,1)&gt;E101,
OFFSET(AlleInstrumente!$A99,0,0,DataRows,1),$E$1+1
)),"")</f>
        <v/>
      </c>
      <c r="F102" t="str">
        <f ca="1">IF(ISNUMBER($E102),MATCH("I;"&amp;$E102,OFFSET(AlleInstrumente!$E$2,0,0,DataRows,1),0),"")</f>
        <v/>
      </c>
      <c r="G102" t="str">
        <f ca="1">IF(ISNUMBER($E102),IFERROR(MATCH("I",OFFSET(AlleInstrumente!$F$2,F102,0,DataRows-F102,1),0),DataRows-F102+1),"")</f>
        <v/>
      </c>
      <c r="H102" t="str">
        <f t="array" aca="1" ref="H102" ca="1">IF(ISNUMBER($E102),OFFSET(AlleInstrumente!$D$2,F102-1,0,1,1),"")</f>
        <v/>
      </c>
      <c r="J102" t="s">
        <v>0</v>
      </c>
      <c r="K102" t="str">
        <f t="array" aca="1" ref="K102" ca="1">IF(ISNUMBER(M102),MIN(IF((OFFSET(Dimensionen!$B$2,0,0,DimensionRows,1) = $M102)*((OFFSET(Dimensionen!$C$2,0,0,DimensionRows,1)&gt;K101)-(OFFSET(Dimensionen!$C$2,0,0,DimensionRows,1)=0)+(M102&gt;M101)) &gt; 0,
OFFSET(Dimensionen!$C$2,0,0,DimensionRows,1),$K$1+1
)),"")</f>
        <v/>
      </c>
      <c r="L102" t="str">
        <f t="array" aca="1" ref="L102" ca="1">IF(ISNUMBER(K102),MATCH("D"&amp;";"&amp;K102,
OFFSET(Dimensionen!$A$2,0,0,DimensionRows,1)
&amp;";"&amp;
OFFSET(Dimensionen!$C$2,0,0,DimensionRows,1),0),IF(ISNUMBER(K101),DimensionRows+1,""))</f>
        <v/>
      </c>
      <c r="M102" t="str">
        <f t="array" aca="1" ref="M102" ca="1">IF(
MIN(IF((OFFSET(Dimensionen!$B$2,0,0,DimensionRows,1) = $M101)*(OFFSET(Dimensionen!$C$2,0,0,DimensionRows,1)&gt;K101),
OFFSET(Dimensionen!$C$2,0,0,DimensionRows,1),$K$1+1
))&lt;=$K$1,M101,IF(
MIN(IF(OFFSET(Dimensionen!$B$2,0,0,DimensionRows,1)&gt;M101,
OFFSET(Dimensionen!$B$2,0,0,DimensionRows,1),$M$1+1))&lt;=$M$1,
MIN(IF(OFFSET(Dimensionen!$B$2,0,0,DimensionRows,1)&gt;M101,
OFFSET(Dimensionen!$B$2,0,0,DimensionRows,1),$M$1+1)),""))</f>
        <v/>
      </c>
      <c r="N102" t="str">
        <f ca="1">IF(ISNUMBER(K102),OFFSET(Dimensionen!$D$2,L102-1,0,1,1),"")</f>
        <v/>
      </c>
      <c r="Q102" t="str">
        <f t="array" aca="1" ref="Q102" ca="1">IF(AND(ISNUMBER($Q101),$Q101&lt;$K$1),MIN(IF(_Dimension_id_List&gt;$Q101,_Dimension_id_List,$K$1)),"")</f>
        <v/>
      </c>
      <c r="R102" t="str">
        <f ca="1">IF(ISNUMBER(Q102),MATCH(Q102,OFFSET(IndexR,1,_Dimension_id,_Dimension_count,1),0),"")</f>
        <v/>
      </c>
      <c r="S102" t="str">
        <f ca="1">IF(ISNUMBER(Q102),OFFSET(IndexR,R102,_Dimension_typeID,1,1),"")</f>
        <v/>
      </c>
      <c r="T102" t="str">
        <f t="shared" ca="1" si="12"/>
        <v/>
      </c>
      <c r="U102" t="s">
        <v>0</v>
      </c>
      <c r="V102" t="str">
        <f t="array" aca="1" ref="V102" ca="1">IF(MIN(IF(OFFSET(IndexR,1,_Dimension_typeID,_Dimension_count,1)&gt;V101,
OFFSET(IndexR,1,_Dimension_typeID,_Dimension_count,1),V$1+1
))&lt;=V$1,MIN(IF(OFFSET(IndexR,1,_Dimension_typeID,_Dimension_count,1)&gt;V101,
OFFSET(IndexR,1,_Dimension_typeID,_Dimension_count,1),V$1+1
)),"")</f>
        <v/>
      </c>
      <c r="W102" t="str">
        <f t="shared" ca="1" si="3"/>
        <v/>
      </c>
      <c r="X102" t="str">
        <f t="shared" ca="1" si="14"/>
        <v/>
      </c>
      <c r="Y102" t="str">
        <f t="array" aca="1" ref="Y102" ca="1">IF(ISNUMBER(V102),MATCH("dT"&amp;";"&amp;V102,
OFFSET(Dimensionen!$A$2,0,0,DimensionRows,1)
&amp;";"&amp;
OFFSET(Dimensionen!$B$2,0,0,DimensionRows,1),0),IF(ISNUMBER(X101),DimensionRows+1,""))</f>
        <v/>
      </c>
      <c r="Z102" t="str">
        <f ca="1">IF(ISNUMBER(V102),OFFSET(Dimensionen!$D$2,Y102-1,0,1,1),"")</f>
        <v/>
      </c>
      <c r="AA102" t="str">
        <f t="shared" ca="1" si="13"/>
        <v/>
      </c>
    </row>
    <row r="103" spans="5:27" x14ac:dyDescent="0.25">
      <c r="E103" t="str">
        <f t="array" aca="1" ref="E103" ca="1">IF(E102&lt;$E$1,MIN(IF(OFFSET(AlleInstrumente!$A100,0,0,DataRows,1)&gt;E102,
OFFSET(AlleInstrumente!$A100,0,0,DataRows,1),$E$1+1
)),"")</f>
        <v/>
      </c>
      <c r="F103" t="str">
        <f ca="1">IF(ISNUMBER($E103),MATCH("I;"&amp;$E103,OFFSET(AlleInstrumente!$E$2,0,0,DataRows,1),0),"")</f>
        <v/>
      </c>
      <c r="G103" t="str">
        <f ca="1">IF(ISNUMBER($E103),IFERROR(MATCH("I",OFFSET(AlleInstrumente!$F$2,F103,0,DataRows-F103,1),0),DataRows-F103+1),"")</f>
        <v/>
      </c>
      <c r="H103" t="str">
        <f t="array" aca="1" ref="H103" ca="1">IF(ISNUMBER($E103),OFFSET(AlleInstrumente!$D$2,F103-1,0,1,1),"")</f>
        <v/>
      </c>
      <c r="J103" t="s">
        <v>0</v>
      </c>
      <c r="K103" t="str">
        <f t="array" aca="1" ref="K103" ca="1">IF(ISNUMBER(M103),MIN(IF((OFFSET(Dimensionen!$B$2,0,0,DimensionRows,1) = $M103)*((OFFSET(Dimensionen!$C$2,0,0,DimensionRows,1)&gt;K102)-(OFFSET(Dimensionen!$C$2,0,0,DimensionRows,1)=0)+(M103&gt;M102)) &gt; 0,
OFFSET(Dimensionen!$C$2,0,0,DimensionRows,1),$K$1+1
)),"")</f>
        <v/>
      </c>
      <c r="L103" t="str">
        <f t="array" aca="1" ref="L103" ca="1">IF(ISNUMBER(K103),MATCH("D"&amp;";"&amp;K103,
OFFSET(Dimensionen!$A$2,0,0,DimensionRows,1)
&amp;";"&amp;
OFFSET(Dimensionen!$C$2,0,0,DimensionRows,1),0),IF(ISNUMBER(K102),DimensionRows+1,""))</f>
        <v/>
      </c>
      <c r="M103" t="str">
        <f t="array" aca="1" ref="M103" ca="1">IF(
MIN(IF((OFFSET(Dimensionen!$B$2,0,0,DimensionRows,1) = $M102)*(OFFSET(Dimensionen!$C$2,0,0,DimensionRows,1)&gt;K102),
OFFSET(Dimensionen!$C$2,0,0,DimensionRows,1),$K$1+1
))&lt;=$K$1,M102,IF(
MIN(IF(OFFSET(Dimensionen!$B$2,0,0,DimensionRows,1)&gt;M102,
OFFSET(Dimensionen!$B$2,0,0,DimensionRows,1),$M$1+1))&lt;=$M$1,
MIN(IF(OFFSET(Dimensionen!$B$2,0,0,DimensionRows,1)&gt;M102,
OFFSET(Dimensionen!$B$2,0,0,DimensionRows,1),$M$1+1)),""))</f>
        <v/>
      </c>
      <c r="N103" t="str">
        <f ca="1">IF(ISNUMBER(K103),OFFSET(Dimensionen!$D$2,L103-1,0,1,1),"")</f>
        <v/>
      </c>
      <c r="Q103" t="str">
        <f t="array" aca="1" ref="Q103" ca="1">IF(AND(ISNUMBER($Q102),$Q102&lt;$K$1),MIN(IF(_Dimension_id_List&gt;$Q102,_Dimension_id_List,$K$1)),"")</f>
        <v/>
      </c>
      <c r="R103" t="str">
        <f ca="1">IF(ISNUMBER(Q103),MATCH(Q103,OFFSET(IndexR,1,_Dimension_id,_Dimension_count,1),0),"")</f>
        <v/>
      </c>
      <c r="S103" t="str">
        <f ca="1">IF(ISNUMBER(Q103),OFFSET(IndexR,R103,_Dimension_typeID,1,1),"")</f>
        <v/>
      </c>
      <c r="T103" t="str">
        <f t="shared" ca="1" si="12"/>
        <v/>
      </c>
      <c r="U103" t="s">
        <v>0</v>
      </c>
      <c r="V103" t="str">
        <f t="array" aca="1" ref="V103" ca="1">IF(MIN(IF(OFFSET(IndexR,1,_Dimension_typeID,_Dimension_count,1)&gt;V102,
OFFSET(IndexR,1,_Dimension_typeID,_Dimension_count,1),V$1+1
))&lt;=V$1,MIN(IF(OFFSET(IndexR,1,_Dimension_typeID,_Dimension_count,1)&gt;V102,
OFFSET(IndexR,1,_Dimension_typeID,_Dimension_count,1),V$1+1
)),"")</f>
        <v/>
      </c>
      <c r="W103" t="str">
        <f t="shared" ca="1" si="3"/>
        <v/>
      </c>
      <c r="X103" t="str">
        <f t="shared" ca="1" si="14"/>
        <v/>
      </c>
      <c r="Y103" t="str">
        <f t="array" aca="1" ref="Y103" ca="1">IF(ISNUMBER(V103),MATCH("dT"&amp;";"&amp;V103,
OFFSET(Dimensionen!$A$2,0,0,DimensionRows,1)
&amp;";"&amp;
OFFSET(Dimensionen!$B$2,0,0,DimensionRows,1),0),IF(ISNUMBER(X102),DimensionRows+1,""))</f>
        <v/>
      </c>
      <c r="Z103" t="str">
        <f ca="1">IF(ISNUMBER(V103),OFFSET(Dimensionen!$D$2,Y103-1,0,1,1),"")</f>
        <v/>
      </c>
      <c r="AA103" t="str">
        <f t="shared" ca="1" si="13"/>
        <v/>
      </c>
    </row>
    <row r="104" spans="5:27" x14ac:dyDescent="0.25">
      <c r="E104" t="str">
        <f t="array" aca="1" ref="E104" ca="1">IF(E103&lt;$E$1,MIN(IF(OFFSET(AlleInstrumente!$A101,0,0,DataRows,1)&gt;E103,
OFFSET(AlleInstrumente!$A101,0,0,DataRows,1),$E$1+1
)),"")</f>
        <v/>
      </c>
      <c r="F104" t="str">
        <f ca="1">IF(ISNUMBER($E104),MATCH("I;"&amp;$E104,OFFSET(AlleInstrumente!$E$2,0,0,DataRows,1),0),"")</f>
        <v/>
      </c>
      <c r="G104" t="str">
        <f ca="1">IF(ISNUMBER($E104),IFERROR(MATCH("I",OFFSET(AlleInstrumente!$F$2,F104,0,DataRows-F104,1),0),DataRows-F104+1),"")</f>
        <v/>
      </c>
      <c r="H104" t="str">
        <f t="array" aca="1" ref="H104" ca="1">IF(ISNUMBER($E104),OFFSET(AlleInstrumente!$D$2,F104-1,0,1,1),"")</f>
        <v/>
      </c>
      <c r="J104" t="s">
        <v>0</v>
      </c>
      <c r="K104" t="str">
        <f t="array" aca="1" ref="K104" ca="1">IF(ISNUMBER(M104),MIN(IF((OFFSET(Dimensionen!$B$2,0,0,DimensionRows,1) = $M104)*((OFFSET(Dimensionen!$C$2,0,0,DimensionRows,1)&gt;K103)-(OFFSET(Dimensionen!$C$2,0,0,DimensionRows,1)=0)+(M104&gt;M103)) &gt; 0,
OFFSET(Dimensionen!$C$2,0,0,DimensionRows,1),$K$1+1
)),"")</f>
        <v/>
      </c>
      <c r="L104" t="str">
        <f t="array" aca="1" ref="L104" ca="1">IF(ISNUMBER(K104),MATCH("D"&amp;";"&amp;K104,
OFFSET(Dimensionen!$A$2,0,0,DimensionRows,1)
&amp;";"&amp;
OFFSET(Dimensionen!$C$2,0,0,DimensionRows,1),0),IF(ISNUMBER(K103),DimensionRows+1,""))</f>
        <v/>
      </c>
      <c r="M104" t="str">
        <f t="array" aca="1" ref="M104" ca="1">IF(
MIN(IF((OFFSET(Dimensionen!$B$2,0,0,DimensionRows,1) = $M103)*(OFFSET(Dimensionen!$C$2,0,0,DimensionRows,1)&gt;K103),
OFFSET(Dimensionen!$C$2,0,0,DimensionRows,1),$K$1+1
))&lt;=$K$1,M103,IF(
MIN(IF(OFFSET(Dimensionen!$B$2,0,0,DimensionRows,1)&gt;M103,
OFFSET(Dimensionen!$B$2,0,0,DimensionRows,1),$M$1+1))&lt;=$M$1,
MIN(IF(OFFSET(Dimensionen!$B$2,0,0,DimensionRows,1)&gt;M103,
OFFSET(Dimensionen!$B$2,0,0,DimensionRows,1),$M$1+1)),""))</f>
        <v/>
      </c>
      <c r="N104" t="str">
        <f ca="1">IF(ISNUMBER(K104),OFFSET(Dimensionen!$D$2,L104-1,0,1,1),"")</f>
        <v/>
      </c>
      <c r="Q104" t="str">
        <f t="array" aca="1" ref="Q104" ca="1">IF(AND(ISNUMBER($Q103),$Q103&lt;$K$1),MIN(IF(_Dimension_id_List&gt;$Q103,_Dimension_id_List,$K$1)),"")</f>
        <v/>
      </c>
      <c r="R104" t="str">
        <f ca="1">IF(ISNUMBER(Q104),MATCH(Q104,OFFSET(IndexR,1,_Dimension_id,_Dimension_count,1),0),"")</f>
        <v/>
      </c>
      <c r="S104" t="str">
        <f ca="1">IF(ISNUMBER(Q104),OFFSET(IndexR,R104,_Dimension_typeID,1,1),"")</f>
        <v/>
      </c>
      <c r="T104" t="str">
        <f t="shared" ca="1" si="12"/>
        <v/>
      </c>
      <c r="U104" t="s">
        <v>0</v>
      </c>
      <c r="V104" t="str">
        <f t="array" aca="1" ref="V104" ca="1">IF(MIN(IF(OFFSET(IndexR,1,_Dimension_typeID,_Dimension_count,1)&gt;V103,
OFFSET(IndexR,1,_Dimension_typeID,_Dimension_count,1),V$1+1
))&lt;=V$1,MIN(IF(OFFSET(IndexR,1,_Dimension_typeID,_Dimension_count,1)&gt;V103,
OFFSET(IndexR,1,_Dimension_typeID,_Dimension_count,1),V$1+1
)),"")</f>
        <v/>
      </c>
      <c r="W104" t="str">
        <f t="shared" ca="1" si="3"/>
        <v/>
      </c>
      <c r="X104" t="str">
        <f t="shared" ca="1" si="14"/>
        <v/>
      </c>
      <c r="Y104" t="str">
        <f t="array" aca="1" ref="Y104" ca="1">IF(ISNUMBER(V104),MATCH("dT"&amp;";"&amp;V104,
OFFSET(Dimensionen!$A$2,0,0,DimensionRows,1)
&amp;";"&amp;
OFFSET(Dimensionen!$B$2,0,0,DimensionRows,1),0),IF(ISNUMBER(X103),DimensionRows+1,""))</f>
        <v/>
      </c>
      <c r="Z104" t="str">
        <f ca="1">IF(ISNUMBER(V104),OFFSET(Dimensionen!$D$2,Y104-1,0,1,1),"")</f>
        <v/>
      </c>
      <c r="AA104" t="str">
        <f t="shared" ca="1" si="13"/>
        <v/>
      </c>
    </row>
    <row r="105" spans="5:27" x14ac:dyDescent="0.25">
      <c r="E105" t="str">
        <f t="array" aca="1" ref="E105" ca="1">IF(E104&lt;$E$1,MIN(IF(OFFSET(AlleInstrumente!$A102,0,0,DataRows,1)&gt;E104,
OFFSET(AlleInstrumente!$A102,0,0,DataRows,1),$E$1+1
)),"")</f>
        <v/>
      </c>
      <c r="F105" t="str">
        <f ca="1">IF(ISNUMBER($E105),MATCH("I;"&amp;$E105,OFFSET(AlleInstrumente!$E$2,0,0,DataRows,1),0),"")</f>
        <v/>
      </c>
      <c r="G105" t="str">
        <f ca="1">IF(ISNUMBER($E105),IFERROR(MATCH("I",OFFSET(AlleInstrumente!$F$2,F105,0,DataRows-F105,1),0),DataRows-F105+1),"")</f>
        <v/>
      </c>
      <c r="H105" t="str">
        <f t="array" aca="1" ref="H105" ca="1">IF(ISNUMBER($E105),OFFSET(AlleInstrumente!$D$2,F105-1,0,1,1),"")</f>
        <v/>
      </c>
    </row>
    <row r="106" spans="5:27" x14ac:dyDescent="0.25">
      <c r="E106" t="str">
        <f t="array" aca="1" ref="E106" ca="1">IF(E105&lt;$E$1,MIN(IF(OFFSET(AlleInstrumente!$A103,0,0,DataRows,1)&gt;E105,
OFFSET(AlleInstrumente!$A103,0,0,DataRows,1),$E$1+1
)),"")</f>
        <v/>
      </c>
      <c r="F106" t="str">
        <f ca="1">IF(ISNUMBER($E106),MATCH("I;"&amp;$E106,OFFSET(AlleInstrumente!$E$2,0,0,DataRows,1),0),"")</f>
        <v/>
      </c>
      <c r="G106" t="str">
        <f ca="1">IF(ISNUMBER($E106),IFERROR(MATCH("I",OFFSET(AlleInstrumente!$F$2,F106,0,DataRows-F106,1),0),DataRows-F106+1),"")</f>
        <v/>
      </c>
      <c r="H106" t="str">
        <f t="array" aca="1" ref="H106" ca="1">IF(ISNUMBER($E106),OFFSET(AlleInstrumente!$D$2,F106-1,0,1,1),"")</f>
        <v/>
      </c>
    </row>
    <row r="107" spans="5:27" x14ac:dyDescent="0.25">
      <c r="E107" t="str">
        <f t="array" aca="1" ref="E107" ca="1">IF(E106&lt;$E$1,MIN(IF(OFFSET(AlleInstrumente!$A104,0,0,DataRows,1)&gt;E106,
OFFSET(AlleInstrumente!$A104,0,0,DataRows,1),$E$1+1
)),"")</f>
        <v/>
      </c>
      <c r="F107" t="str">
        <f ca="1">IF(ISNUMBER($E107),MATCH("I;"&amp;$E107,OFFSET(AlleInstrumente!$E$2,0,0,DataRows,1),0),"")</f>
        <v/>
      </c>
      <c r="G107" t="str">
        <f ca="1">IF(ISNUMBER($E107),IFERROR(MATCH("I",OFFSET(AlleInstrumente!$F$2,F107,0,DataRows-F107,1),0),DataRows-F107+1),"")</f>
        <v/>
      </c>
      <c r="H107" t="str">
        <f t="array" aca="1" ref="H107" ca="1">IF(ISNUMBER($E107),OFFSET(AlleInstrumente!$D$2,F107-1,0,1,1),"")</f>
        <v/>
      </c>
    </row>
    <row r="108" spans="5:27" x14ac:dyDescent="0.25">
      <c r="E108" t="str">
        <f t="array" aca="1" ref="E108" ca="1">IF(E107&lt;$E$1,MIN(IF(OFFSET(AlleInstrumente!$A105,0,0,DataRows,1)&gt;E107,
OFFSET(AlleInstrumente!$A105,0,0,DataRows,1),$E$1+1
)),"")</f>
        <v/>
      </c>
      <c r="F108" t="str">
        <f ca="1">IF(ISNUMBER($E108),MATCH("I;"&amp;$E108,OFFSET(AlleInstrumente!$E$2,0,0,DataRows,1),0),"")</f>
        <v/>
      </c>
      <c r="G108" t="str">
        <f ca="1">IF(ISNUMBER($E108),IFERROR(MATCH("I",OFFSET(AlleInstrumente!$F$2,F108,0,DataRows-F108,1),0),DataRows-F108+1),"")</f>
        <v/>
      </c>
      <c r="H108" t="str">
        <f t="array" aca="1" ref="H108" ca="1">IF(ISNUMBER($E108),OFFSET(AlleInstrumente!$D$2,F108-1,0,1,1),"")</f>
        <v/>
      </c>
    </row>
    <row r="109" spans="5:27" x14ac:dyDescent="0.25">
      <c r="E109" t="str">
        <f t="array" aca="1" ref="E109" ca="1">IF(E108&lt;$E$1,MIN(IF(OFFSET(AlleInstrumente!$A106,0,0,DataRows,1)&gt;E108,
OFFSET(AlleInstrumente!$A106,0,0,DataRows,1),$E$1+1
)),"")</f>
        <v/>
      </c>
      <c r="F109" t="str">
        <f ca="1">IF(ISNUMBER($E109),MATCH("I;"&amp;$E109,OFFSET(AlleInstrumente!$E$2,0,0,DataRows,1),0),"")</f>
        <v/>
      </c>
      <c r="G109" t="str">
        <f ca="1">IF(ISNUMBER($E109),IFERROR(MATCH("I",OFFSET(AlleInstrumente!$F$2,F109,0,DataRows-F109,1),0),DataRows-F109+1),"")</f>
        <v/>
      </c>
      <c r="H109" t="str">
        <f t="array" aca="1" ref="H109" ca="1">IF(ISNUMBER($E109),OFFSET(AlleInstrumente!$D$2,F109-1,0,1,1),"")</f>
        <v/>
      </c>
    </row>
    <row r="110" spans="5:27" x14ac:dyDescent="0.25">
      <c r="E110" t="str">
        <f t="array" aca="1" ref="E110" ca="1">IF(E109&lt;$E$1,MIN(IF(OFFSET(AlleInstrumente!$A107,0,0,DataRows,1)&gt;E109,
OFFSET(AlleInstrumente!$A107,0,0,DataRows,1),$E$1+1
)),"")</f>
        <v/>
      </c>
      <c r="F110" t="str">
        <f ca="1">IF(ISNUMBER($E110),MATCH("I;"&amp;$E110,OFFSET(AlleInstrumente!$E$2,0,0,DataRows,1),0),"")</f>
        <v/>
      </c>
      <c r="G110" t="str">
        <f ca="1">IF(ISNUMBER($E110),IFERROR(MATCH("I",OFFSET(AlleInstrumente!$F$2,F110,0,DataRows-F110,1),0),DataRows-F110+1),"")</f>
        <v/>
      </c>
      <c r="H110" t="str">
        <f t="array" aca="1" ref="H110" ca="1">IF(ISNUMBER($E110),OFFSET(AlleInstrumente!$D$2,F110-1,0,1,1),"")</f>
        <v/>
      </c>
    </row>
    <row r="111" spans="5:27" x14ac:dyDescent="0.25">
      <c r="E111" t="str">
        <f t="array" aca="1" ref="E111" ca="1">IF(E110&lt;$E$1,MIN(IF(OFFSET(AlleInstrumente!$A108,0,0,DataRows,1)&gt;E110,
OFFSET(AlleInstrumente!$A108,0,0,DataRows,1),$E$1+1
)),"")</f>
        <v/>
      </c>
      <c r="F111" t="str">
        <f ca="1">IF(ISNUMBER($E111),MATCH("I;"&amp;$E111,OFFSET(AlleInstrumente!$E$2,0,0,DataRows,1),0),"")</f>
        <v/>
      </c>
      <c r="G111" t="str">
        <f ca="1">IF(ISNUMBER($E111),IFERROR(MATCH("I",OFFSET(AlleInstrumente!$F$2,F111,0,DataRows-F111,1),0),DataRows-F111+1),"")</f>
        <v/>
      </c>
      <c r="H111" t="str">
        <f t="array" aca="1" ref="H111" ca="1">IF(ISNUMBER($E111),OFFSET(AlleInstrumente!$D$2,F111-1,0,1,1),"")</f>
        <v/>
      </c>
    </row>
    <row r="112" spans="5:27" x14ac:dyDescent="0.25">
      <c r="E112" t="str">
        <f t="array" aca="1" ref="E112" ca="1">IF(E111&lt;$E$1,MIN(IF(OFFSET(AlleInstrumente!$A109,0,0,DataRows,1)&gt;E111,
OFFSET(AlleInstrumente!$A109,0,0,DataRows,1),$E$1+1
)),"")</f>
        <v/>
      </c>
      <c r="F112" t="str">
        <f ca="1">IF(ISNUMBER($E112),MATCH("I;"&amp;$E112,OFFSET(AlleInstrumente!$E$2,0,0,DataRows,1),0),"")</f>
        <v/>
      </c>
      <c r="G112" t="str">
        <f ca="1">IF(ISNUMBER($E112),IFERROR(MATCH("I",OFFSET(AlleInstrumente!$F$2,F112,0,DataRows-F112,1),0),DataRows-F112+1),"")</f>
        <v/>
      </c>
      <c r="H112" t="str">
        <f t="array" aca="1" ref="H112" ca="1">IF(ISNUMBER($E112),OFFSET(AlleInstrumente!$D$2,F112-1,0,1,1),"")</f>
        <v/>
      </c>
    </row>
    <row r="113" spans="5:8" x14ac:dyDescent="0.25">
      <c r="E113" t="str">
        <f t="array" aca="1" ref="E113" ca="1">IF(E112&lt;$E$1,MIN(IF(OFFSET(AlleInstrumente!$A110,0,0,DataRows,1)&gt;E112,
OFFSET(AlleInstrumente!$A110,0,0,DataRows,1),$E$1+1
)),"")</f>
        <v/>
      </c>
      <c r="F113" t="str">
        <f ca="1">IF(ISNUMBER($E113),MATCH("I;"&amp;$E113,OFFSET(AlleInstrumente!$E$2,0,0,DataRows,1),0),"")</f>
        <v/>
      </c>
      <c r="G113" t="str">
        <f ca="1">IF(ISNUMBER($E113),IFERROR(MATCH("I",OFFSET(AlleInstrumente!$F$2,F113,0,DataRows-F113,1),0),DataRows-F113+1),"")</f>
        <v/>
      </c>
      <c r="H113" t="str">
        <f t="array" aca="1" ref="H113" ca="1">IF(ISNUMBER($E113),OFFSET(AlleInstrumente!$D$2,F113-1,0,1,1),"")</f>
        <v/>
      </c>
    </row>
    <row r="114" spans="5:8" x14ac:dyDescent="0.25">
      <c r="E114" t="str">
        <f t="array" aca="1" ref="E114" ca="1">IF(E113&lt;$E$1,MIN(IF(OFFSET(AlleInstrumente!$A111,0,0,DataRows,1)&gt;E113,
OFFSET(AlleInstrumente!$A111,0,0,DataRows,1),$E$1+1
)),"")</f>
        <v/>
      </c>
      <c r="F114" t="str">
        <f ca="1">IF(ISNUMBER($E114),MATCH("I;"&amp;$E114,OFFSET(AlleInstrumente!$E$2,0,0,DataRows,1),0),"")</f>
        <v/>
      </c>
      <c r="G114" t="str">
        <f ca="1">IF(ISNUMBER($E114),IFERROR(MATCH("I",OFFSET(AlleInstrumente!$F$2,F114,0,DataRows-F114,1),0),DataRows-F114+1),"")</f>
        <v/>
      </c>
      <c r="H114" t="str">
        <f t="array" aca="1" ref="H114" ca="1">IF(ISNUMBER($E114),OFFSET(AlleInstrumente!$D$2,F114-1,0,1,1),"")</f>
        <v/>
      </c>
    </row>
    <row r="115" spans="5:8" x14ac:dyDescent="0.25">
      <c r="E115" t="str">
        <f t="array" aca="1" ref="E115" ca="1">IF(E114&lt;$E$1,MIN(IF(OFFSET(AlleInstrumente!$A112,0,0,DataRows,1)&gt;E114,
OFFSET(AlleInstrumente!$A112,0,0,DataRows,1),$E$1+1
)),"")</f>
        <v/>
      </c>
      <c r="F115" t="str">
        <f ca="1">IF(ISNUMBER($E115),MATCH("I;"&amp;$E115,OFFSET(AlleInstrumente!$E$2,0,0,DataRows,1),0),"")</f>
        <v/>
      </c>
      <c r="G115" t="str">
        <f ca="1">IF(ISNUMBER($E115),IFERROR(MATCH("I",OFFSET(AlleInstrumente!$F$2,F115,0,DataRows-F115,1),0),DataRows-F115+1),"")</f>
        <v/>
      </c>
      <c r="H115" t="str">
        <f t="array" aca="1" ref="H115" ca="1">IF(ISNUMBER($E115),OFFSET(AlleInstrumente!$D$2,F115-1,0,1,1),"")</f>
        <v/>
      </c>
    </row>
    <row r="116" spans="5:8" x14ac:dyDescent="0.25">
      <c r="E116" t="str">
        <f t="array" aca="1" ref="E116" ca="1">IF(E115&lt;$E$1,MIN(IF(OFFSET(AlleInstrumente!$A113,0,0,DataRows,1)&gt;E115,
OFFSET(AlleInstrumente!$A113,0,0,DataRows,1),$E$1+1
)),"")</f>
        <v/>
      </c>
      <c r="F116" t="str">
        <f ca="1">IF(ISNUMBER($E116),MATCH("I;"&amp;$E116,OFFSET(AlleInstrumente!$E$2,0,0,DataRows,1),0),"")</f>
        <v/>
      </c>
      <c r="G116" t="str">
        <f ca="1">IF(ISNUMBER($E116),IFERROR(MATCH("I",OFFSET(AlleInstrumente!$F$2,F116,0,DataRows-F116,1),0),DataRows-F116+1),"")</f>
        <v/>
      </c>
      <c r="H116" t="str">
        <f t="array" aca="1" ref="H116" ca="1">IF(ISNUMBER($E116),OFFSET(AlleInstrumente!$D$2,F116-1,0,1,1),"")</f>
        <v/>
      </c>
    </row>
    <row r="117" spans="5:8" x14ac:dyDescent="0.25">
      <c r="E117" t="str">
        <f t="array" aca="1" ref="E117" ca="1">IF(E116&lt;$E$1,MIN(IF(OFFSET(AlleInstrumente!$A114,0,0,DataRows,1)&gt;E116,
OFFSET(AlleInstrumente!$A114,0,0,DataRows,1),$E$1+1
)),"")</f>
        <v/>
      </c>
      <c r="F117" t="str">
        <f ca="1">IF(ISNUMBER($E117),MATCH("I;"&amp;$E117,OFFSET(AlleInstrumente!$E$2,0,0,DataRows,1),0),"")</f>
        <v/>
      </c>
      <c r="G117" t="str">
        <f ca="1">IF(ISNUMBER($E117),IFERROR(MATCH("I",OFFSET(AlleInstrumente!$F$2,F117,0,DataRows-F117,1),0),DataRows-F117+1),"")</f>
        <v/>
      </c>
      <c r="H117" t="str">
        <f t="array" aca="1" ref="H117" ca="1">IF(ISNUMBER($E117),OFFSET(AlleInstrumente!$D$2,F117-1,0,1,1),"")</f>
        <v/>
      </c>
    </row>
    <row r="118" spans="5:8" x14ac:dyDescent="0.25">
      <c r="E118" t="str">
        <f t="array" aca="1" ref="E118" ca="1">IF(E117&lt;$E$1,MIN(IF(OFFSET(AlleInstrumente!$A115,0,0,DataRows,1)&gt;E117,
OFFSET(AlleInstrumente!$A115,0,0,DataRows,1),$E$1+1
)),"")</f>
        <v/>
      </c>
      <c r="F118" t="str">
        <f ca="1">IF(ISNUMBER($E118),MATCH("I;"&amp;$E118,OFFSET(AlleInstrumente!$E$2,0,0,DataRows,1),0),"")</f>
        <v/>
      </c>
      <c r="G118" t="str">
        <f ca="1">IF(ISNUMBER($E118),IFERROR(MATCH("I",OFFSET(AlleInstrumente!$F$2,F118,0,DataRows-F118,1),0),DataRows-F118+1),"")</f>
        <v/>
      </c>
      <c r="H118" t="str">
        <f t="array" aca="1" ref="H118" ca="1">IF(ISNUMBER($E118),OFFSET(AlleInstrumente!$D$2,F118-1,0,1,1),"")</f>
        <v/>
      </c>
    </row>
    <row r="119" spans="5:8" x14ac:dyDescent="0.25">
      <c r="E119" t="str">
        <f t="array" aca="1" ref="E119" ca="1">IF(E118&lt;$E$1,MIN(IF(OFFSET(AlleInstrumente!$A116,0,0,DataRows,1)&gt;E118,
OFFSET(AlleInstrumente!$A116,0,0,DataRows,1),$E$1+1
)),"")</f>
        <v/>
      </c>
      <c r="F119" t="str">
        <f ca="1">IF(ISNUMBER($E119),MATCH("I;"&amp;$E119,OFFSET(AlleInstrumente!$E$2,0,0,DataRows,1),0),"")</f>
        <v/>
      </c>
      <c r="G119" t="str">
        <f ca="1">IF(ISNUMBER($E119),IFERROR(MATCH("I",OFFSET(AlleInstrumente!$F$2,F119,0,DataRows-F119,1),0),DataRows-F119+1),"")</f>
        <v/>
      </c>
      <c r="H119" t="str">
        <f t="array" aca="1" ref="H119" ca="1">IF(ISNUMBER($E119),OFFSET(AlleInstrumente!$D$2,F119-1,0,1,1),"")</f>
        <v/>
      </c>
    </row>
    <row r="120" spans="5:8" x14ac:dyDescent="0.25">
      <c r="E120" t="str">
        <f t="array" aca="1" ref="E120" ca="1">IF(E119&lt;$E$1,MIN(IF(OFFSET(AlleInstrumente!$A117,0,0,DataRows,1)&gt;E119,
OFFSET(AlleInstrumente!$A117,0,0,DataRows,1),$E$1+1
)),"")</f>
        <v/>
      </c>
      <c r="F120" t="str">
        <f ca="1">IF(ISNUMBER($E120),MATCH("I;"&amp;$E120,OFFSET(AlleInstrumente!$E$2,0,0,DataRows,1),0),"")</f>
        <v/>
      </c>
      <c r="G120" t="str">
        <f ca="1">IF(ISNUMBER($E120),IFERROR(MATCH("I",OFFSET(AlleInstrumente!$F$2,F120,0,DataRows-F120,1),0),DataRows-F120+1),"")</f>
        <v/>
      </c>
      <c r="H120" t="str">
        <f t="array" aca="1" ref="H120" ca="1">IF(ISNUMBER($E120),OFFSET(AlleInstrumente!$D$2,F120-1,0,1,1),"")</f>
        <v/>
      </c>
    </row>
    <row r="121" spans="5:8" x14ac:dyDescent="0.25">
      <c r="E121" t="str">
        <f t="array" aca="1" ref="E121" ca="1">IF(E120&lt;$E$1,MIN(IF(OFFSET(AlleInstrumente!$A118,0,0,DataRows,1)&gt;E120,
OFFSET(AlleInstrumente!$A118,0,0,DataRows,1),$E$1+1
)),"")</f>
        <v/>
      </c>
      <c r="F121" t="str">
        <f ca="1">IF(ISNUMBER($E121),MATCH("I;"&amp;$E121,OFFSET(AlleInstrumente!$E$2,0,0,DataRows,1),0),"")</f>
        <v/>
      </c>
      <c r="G121" t="str">
        <f ca="1">IF(ISNUMBER($E121),IFERROR(MATCH("I",OFFSET(AlleInstrumente!$F$2,F121,0,DataRows-F121,1),0),DataRows-F121+1),"")</f>
        <v/>
      </c>
      <c r="H121" t="str">
        <f t="array" aca="1" ref="H121" ca="1">IF(ISNUMBER($E121),OFFSET(AlleInstrumente!$D$2,F121-1,0,1,1),"")</f>
        <v/>
      </c>
    </row>
    <row r="122" spans="5:8" x14ac:dyDescent="0.25">
      <c r="E122" t="str">
        <f t="array" aca="1" ref="E122" ca="1">IF(E121&lt;$E$1,MIN(IF(OFFSET(AlleInstrumente!$A119,0,0,DataRows,1)&gt;E121,
OFFSET(AlleInstrumente!$A119,0,0,DataRows,1),$E$1+1
)),"")</f>
        <v/>
      </c>
      <c r="F122" t="str">
        <f ca="1">IF(ISNUMBER($E122),MATCH("I;"&amp;$E122,OFFSET(AlleInstrumente!$E$2,0,0,DataRows,1),0),"")</f>
        <v/>
      </c>
      <c r="G122" t="str">
        <f ca="1">IF(ISNUMBER($E122),IFERROR(MATCH("I",OFFSET(AlleInstrumente!$F$2,F122,0,DataRows-F122,1),0),DataRows-F122+1),"")</f>
        <v/>
      </c>
      <c r="H122" t="str">
        <f t="array" aca="1" ref="H122" ca="1">IF(ISNUMBER($E122),OFFSET(AlleInstrumente!$D$2,F122-1,0,1,1),"")</f>
        <v/>
      </c>
    </row>
    <row r="123" spans="5:8" x14ac:dyDescent="0.25">
      <c r="E123" t="str">
        <f t="array" aca="1" ref="E123" ca="1">IF(E122&lt;$E$1,MIN(IF(OFFSET(AlleInstrumente!$A120,0,0,DataRows,1)&gt;E122,
OFFSET(AlleInstrumente!$A120,0,0,DataRows,1),$E$1+1
)),"")</f>
        <v/>
      </c>
      <c r="F123" t="str">
        <f ca="1">IF(ISNUMBER($E123),MATCH("I;"&amp;$E123,OFFSET(AlleInstrumente!$E$2,0,0,DataRows,1),0),"")</f>
        <v/>
      </c>
      <c r="G123" t="str">
        <f ca="1">IF(ISNUMBER($E123),IFERROR(MATCH("I",OFFSET(AlleInstrumente!$F$2,F123,0,DataRows-F123,1),0),DataRows-F123+1),"")</f>
        <v/>
      </c>
      <c r="H123" t="str">
        <f t="array" aca="1" ref="H123" ca="1">IF(ISNUMBER($E123),OFFSET(AlleInstrumente!$D$2,F123-1,0,1,1),"")</f>
        <v/>
      </c>
    </row>
    <row r="124" spans="5:8" x14ac:dyDescent="0.25">
      <c r="E124" t="str">
        <f t="array" aca="1" ref="E124" ca="1">IF(E123&lt;$E$1,MIN(IF(OFFSET(AlleInstrumente!$A121,0,0,DataRows,1)&gt;E123,
OFFSET(AlleInstrumente!$A121,0,0,DataRows,1),$E$1+1
)),"")</f>
        <v/>
      </c>
      <c r="F124" t="str">
        <f ca="1">IF(ISNUMBER($E124),MATCH("I;"&amp;$E124,OFFSET(AlleInstrumente!$E$2,0,0,DataRows,1),0),"")</f>
        <v/>
      </c>
      <c r="G124" t="str">
        <f ca="1">IF(ISNUMBER($E124),IFERROR(MATCH("I",OFFSET(AlleInstrumente!$F$2,F124,0,DataRows-F124,1),0),DataRows-F124+1),"")</f>
        <v/>
      </c>
      <c r="H124" t="str">
        <f t="array" aca="1" ref="H124" ca="1">IF(ISNUMBER($E124),OFFSET(AlleInstrumente!$D$2,F124-1,0,1,1),"")</f>
        <v/>
      </c>
    </row>
    <row r="125" spans="5:8" x14ac:dyDescent="0.25">
      <c r="E125" t="str">
        <f t="array" aca="1" ref="E125" ca="1">IF(E124&lt;$E$1,MIN(IF(OFFSET(AlleInstrumente!$A122,0,0,DataRows,1)&gt;E124,
OFFSET(AlleInstrumente!$A122,0,0,DataRows,1),$E$1+1
)),"")</f>
        <v/>
      </c>
      <c r="F125" t="str">
        <f ca="1">IF(ISNUMBER($E125),MATCH("I;"&amp;$E125,OFFSET(AlleInstrumente!$E$2,0,0,DataRows,1),0),"")</f>
        <v/>
      </c>
      <c r="G125" t="str">
        <f ca="1">IF(ISNUMBER($E125),IFERROR(MATCH("I",OFFSET(AlleInstrumente!$F$2,F125,0,DataRows-F125,1),0),DataRows-F125+1),"")</f>
        <v/>
      </c>
      <c r="H125" t="str">
        <f t="array" aca="1" ref="H125" ca="1">IF(ISNUMBER($E125),OFFSET(AlleInstrumente!$D$2,F125-1,0,1,1),"")</f>
        <v/>
      </c>
    </row>
    <row r="126" spans="5:8" x14ac:dyDescent="0.25">
      <c r="E126" t="str">
        <f t="array" aca="1" ref="E126" ca="1">IF(E125&lt;$E$1,MIN(IF(OFFSET(AlleInstrumente!$A123,0,0,DataRows,1)&gt;E125,
OFFSET(AlleInstrumente!$A123,0,0,DataRows,1),$E$1+1
)),"")</f>
        <v/>
      </c>
      <c r="F126" t="str">
        <f ca="1">IF(ISNUMBER($E126),MATCH("I;"&amp;$E126,OFFSET(AlleInstrumente!$E$2,0,0,DataRows,1),0),"")</f>
        <v/>
      </c>
      <c r="G126" t="str">
        <f ca="1">IF(ISNUMBER($E126),IFERROR(MATCH("I",OFFSET(AlleInstrumente!$F$2,F126,0,DataRows-F126,1),0),DataRows-F126+1),"")</f>
        <v/>
      </c>
      <c r="H126" t="str">
        <f t="array" aca="1" ref="H126" ca="1">IF(ISNUMBER($E126),OFFSET(AlleInstrumente!$D$2,F126-1,0,1,1),"")</f>
        <v/>
      </c>
    </row>
    <row r="127" spans="5:8" x14ac:dyDescent="0.25">
      <c r="E127" t="str">
        <f t="array" aca="1" ref="E127" ca="1">IF(E126&lt;$E$1,MIN(IF(OFFSET(AlleInstrumente!$A124,0,0,DataRows,1)&gt;E126,
OFFSET(AlleInstrumente!$A124,0,0,DataRows,1),$E$1+1
)),"")</f>
        <v/>
      </c>
      <c r="F127" t="str">
        <f ca="1">IF(ISNUMBER($E127),MATCH("I;"&amp;$E127,OFFSET(AlleInstrumente!$E$2,0,0,DataRows,1),0),"")</f>
        <v/>
      </c>
      <c r="G127" t="str">
        <f ca="1">IF(ISNUMBER($E127),IFERROR(MATCH("I",OFFSET(AlleInstrumente!$F$2,F127,0,DataRows-F127,1),0),DataRows-F127+1),"")</f>
        <v/>
      </c>
      <c r="H127" t="str">
        <f t="array" aca="1" ref="H127" ca="1">IF(ISNUMBER($E127),OFFSET(AlleInstrumente!$D$2,F127-1,0,1,1),"")</f>
        <v/>
      </c>
    </row>
    <row r="128" spans="5:8" x14ac:dyDescent="0.25">
      <c r="E128" t="str">
        <f t="array" aca="1" ref="E128" ca="1">IF(E127&lt;$E$1,MIN(IF(OFFSET(AlleInstrumente!$A125,0,0,DataRows,1)&gt;E127,
OFFSET(AlleInstrumente!$A125,0,0,DataRows,1),$E$1+1
)),"")</f>
        <v/>
      </c>
      <c r="F128" t="str">
        <f ca="1">IF(ISNUMBER($E128),MATCH("I;"&amp;$E128,OFFSET(AlleInstrumente!$E$2,0,0,DataRows,1),0),"")</f>
        <v/>
      </c>
      <c r="G128" t="str">
        <f ca="1">IF(ISNUMBER($E128),IFERROR(MATCH("I",OFFSET(AlleInstrumente!$F$2,F128,0,DataRows-F128,1),0),DataRows-F128+1),"")</f>
        <v/>
      </c>
      <c r="H128" t="str">
        <f t="array" aca="1" ref="H128" ca="1">IF(ISNUMBER($E128),OFFSET(AlleInstrumente!$D$2,F128-1,0,1,1),"")</f>
        <v/>
      </c>
    </row>
    <row r="129" spans="5:8" x14ac:dyDescent="0.25">
      <c r="E129" t="str">
        <f t="array" aca="1" ref="E129" ca="1">IF(E128&lt;$E$1,MIN(IF(OFFSET(AlleInstrumente!$A126,0,0,DataRows,1)&gt;E128,
OFFSET(AlleInstrumente!$A126,0,0,DataRows,1),$E$1+1
)),"")</f>
        <v/>
      </c>
      <c r="F129" t="str">
        <f ca="1">IF(ISNUMBER($E129),MATCH("I;"&amp;$E129,OFFSET(AlleInstrumente!$E$2,0,0,DataRows,1),0),"")</f>
        <v/>
      </c>
      <c r="G129" t="str">
        <f ca="1">IF(ISNUMBER($E129),IFERROR(MATCH("I",OFFSET(AlleInstrumente!$F$2,F129,0,DataRows-F129,1),0),DataRows-F129+1),"")</f>
        <v/>
      </c>
      <c r="H129" t="str">
        <f t="array" aca="1" ref="H129" ca="1">IF(ISNUMBER($E129),OFFSET(AlleInstrumente!$D$2,F129-1,0,1,1),"")</f>
        <v/>
      </c>
    </row>
    <row r="130" spans="5:8" x14ac:dyDescent="0.25">
      <c r="E130" t="str">
        <f t="array" aca="1" ref="E130" ca="1">IF(E129&lt;$E$1,MIN(IF(OFFSET(AlleInstrumente!$A127,0,0,DataRows,1)&gt;E129,
OFFSET(AlleInstrumente!$A127,0,0,DataRows,1),$E$1+1
)),"")</f>
        <v/>
      </c>
      <c r="F130" t="str">
        <f ca="1">IF(ISNUMBER($E130),MATCH("I;"&amp;$E130,OFFSET(AlleInstrumente!$E$2,0,0,DataRows,1),0),"")</f>
        <v/>
      </c>
      <c r="G130" t="str">
        <f ca="1">IF(ISNUMBER($E130),IFERROR(MATCH("I",OFFSET(AlleInstrumente!$F$2,F130,0,DataRows-F130,1),0),DataRows-F130+1),"")</f>
        <v/>
      </c>
      <c r="H130" t="str">
        <f t="array" aca="1" ref="H130" ca="1">IF(ISNUMBER($E130),OFFSET(AlleInstrumente!$D$2,F130-1,0,1,1),"")</f>
        <v/>
      </c>
    </row>
    <row r="131" spans="5:8" x14ac:dyDescent="0.25">
      <c r="E131" t="str">
        <f t="array" aca="1" ref="E131" ca="1">IF(E130&lt;$E$1,MIN(IF(OFFSET(AlleInstrumente!$A128,0,0,DataRows,1)&gt;E130,
OFFSET(AlleInstrumente!$A128,0,0,DataRows,1),$E$1+1
)),"")</f>
        <v/>
      </c>
      <c r="F131" t="str">
        <f ca="1">IF(ISNUMBER($E131),MATCH("I;"&amp;$E131,OFFSET(AlleInstrumente!$E$2,0,0,DataRows,1),0),"")</f>
        <v/>
      </c>
      <c r="G131" t="str">
        <f ca="1">IF(ISNUMBER($E131),IFERROR(MATCH("I",OFFSET(AlleInstrumente!$F$2,F131,0,DataRows-F131,1),0),DataRows-F131+1),"")</f>
        <v/>
      </c>
      <c r="H131" t="str">
        <f t="array" aca="1" ref="H131" ca="1">IF(ISNUMBER($E131),OFFSET(AlleInstrumente!$D$2,F131-1,0,1,1),"")</f>
        <v/>
      </c>
    </row>
    <row r="132" spans="5:8" x14ac:dyDescent="0.25">
      <c r="E132" t="str">
        <f t="array" aca="1" ref="E132" ca="1">IF(E131&lt;$E$1,MIN(IF(OFFSET(AlleInstrumente!$A129,0,0,DataRows,1)&gt;E131,
OFFSET(AlleInstrumente!$A129,0,0,DataRows,1),$E$1+1
)),"")</f>
        <v/>
      </c>
      <c r="F132" t="str">
        <f ca="1">IF(ISNUMBER($E132),MATCH("I;"&amp;$E132,OFFSET(AlleInstrumente!$E$2,0,0,DataRows,1),0),"")</f>
        <v/>
      </c>
      <c r="G132" t="str">
        <f ca="1">IF(ISNUMBER($E132),IFERROR(MATCH("I",OFFSET(AlleInstrumente!$F$2,F132,0,DataRows-F132,1),0),DataRows-F132+1),"")</f>
        <v/>
      </c>
      <c r="H132" t="str">
        <f t="array" aca="1" ref="H132" ca="1">IF(ISNUMBER($E132),OFFSET(AlleInstrumente!$D$2,F132-1,0,1,1),"")</f>
        <v/>
      </c>
    </row>
    <row r="133" spans="5:8" x14ac:dyDescent="0.25">
      <c r="E133" t="str">
        <f t="array" aca="1" ref="E133" ca="1">IF(E132&lt;$E$1,MIN(IF(OFFSET(AlleInstrumente!$A130,0,0,DataRows,1)&gt;E132,
OFFSET(AlleInstrumente!$A130,0,0,DataRows,1),$E$1+1
)),"")</f>
        <v/>
      </c>
      <c r="F133" t="str">
        <f ca="1">IF(ISNUMBER($E133),MATCH("I;"&amp;$E133,OFFSET(AlleInstrumente!$E$2,0,0,DataRows,1),0),"")</f>
        <v/>
      </c>
      <c r="G133" t="str">
        <f ca="1">IF(ISNUMBER($E133),IFERROR(MATCH("I",OFFSET(AlleInstrumente!$F$2,F133,0,DataRows-F133,1),0),DataRows-F133+1),"")</f>
        <v/>
      </c>
      <c r="H133" t="str">
        <f t="array" aca="1" ref="H133" ca="1">IF(ISNUMBER($E133),OFFSET(AlleInstrumente!$D$2,F133-1,0,1,1),"")</f>
        <v/>
      </c>
    </row>
    <row r="134" spans="5:8" x14ac:dyDescent="0.25">
      <c r="E134" t="str">
        <f t="array" aca="1" ref="E134" ca="1">IF(E133&lt;$E$1,MIN(IF(OFFSET(AlleInstrumente!$A131,0,0,DataRows,1)&gt;E133,
OFFSET(AlleInstrumente!$A131,0,0,DataRows,1),$E$1+1
)),"")</f>
        <v/>
      </c>
      <c r="F134" t="str">
        <f ca="1">IF(ISNUMBER($E134),MATCH("I;"&amp;$E134,OFFSET(AlleInstrumente!$E$2,0,0,DataRows,1),0),"")</f>
        <v/>
      </c>
      <c r="G134" t="str">
        <f ca="1">IF(ISNUMBER($E134),IFERROR(MATCH("I",OFFSET(AlleInstrumente!$F$2,F134,0,DataRows-F134,1),0),DataRows-F134+1),"")</f>
        <v/>
      </c>
      <c r="H134" t="str">
        <f t="array" aca="1" ref="H134" ca="1">IF(ISNUMBER($E134),OFFSET(AlleInstrumente!$D$2,F134-1,0,1,1),"")</f>
        <v/>
      </c>
    </row>
    <row r="135" spans="5:8" x14ac:dyDescent="0.25">
      <c r="E135" t="str">
        <f t="array" aca="1" ref="E135" ca="1">IF(E134&lt;$E$1,MIN(IF(OFFSET(AlleInstrumente!$A132,0,0,DataRows,1)&gt;E134,
OFFSET(AlleInstrumente!$A132,0,0,DataRows,1),$E$1+1
)),"")</f>
        <v/>
      </c>
      <c r="F135" t="str">
        <f ca="1">IF(ISNUMBER($E135),MATCH("I;"&amp;$E135,OFFSET(AlleInstrumente!$E$2,0,0,DataRows,1),0),"")</f>
        <v/>
      </c>
      <c r="G135" t="str">
        <f ca="1">IF(ISNUMBER($E135),IFERROR(MATCH("I",OFFSET(AlleInstrumente!$F$2,F135,0,DataRows-F135,1),0),DataRows-F135+1),"")</f>
        <v/>
      </c>
      <c r="H135" t="str">
        <f t="array" aca="1" ref="H135" ca="1">IF(ISNUMBER($E135),OFFSET(AlleInstrumente!$D$2,F135-1,0,1,1),"")</f>
        <v/>
      </c>
    </row>
    <row r="136" spans="5:8" x14ac:dyDescent="0.25">
      <c r="E136" t="str">
        <f t="array" aca="1" ref="E136" ca="1">IF(E135&lt;$E$1,MIN(IF(OFFSET(AlleInstrumente!$A133,0,0,DataRows,1)&gt;E135,
OFFSET(AlleInstrumente!$A133,0,0,DataRows,1),$E$1+1
)),"")</f>
        <v/>
      </c>
      <c r="F136" t="str">
        <f ca="1">IF(ISNUMBER($E136),MATCH("I;"&amp;$E136,OFFSET(AlleInstrumente!$E$2,0,0,DataRows,1),0),"")</f>
        <v/>
      </c>
      <c r="G136" t="str">
        <f ca="1">IF(ISNUMBER($E136),IFERROR(MATCH("I",OFFSET(AlleInstrumente!$F$2,F136,0,DataRows-F136,1),0),DataRows-F136+1),"")</f>
        <v/>
      </c>
      <c r="H136" t="str">
        <f t="array" aca="1" ref="H136" ca="1">IF(ISNUMBER($E136),OFFSET(AlleInstrumente!$D$2,F136-1,0,1,1),"")</f>
        <v/>
      </c>
    </row>
    <row r="137" spans="5:8" x14ac:dyDescent="0.25">
      <c r="E137" t="str">
        <f t="array" aca="1" ref="E137" ca="1">IF(E136&lt;$E$1,MIN(IF(OFFSET(AlleInstrumente!$A134,0,0,DataRows,1)&gt;E136,
OFFSET(AlleInstrumente!$A134,0,0,DataRows,1),$E$1+1
)),"")</f>
        <v/>
      </c>
      <c r="F137" t="str">
        <f ca="1">IF(ISNUMBER($E137),MATCH("I;"&amp;$E137,OFFSET(AlleInstrumente!$E$2,0,0,DataRows,1),0),"")</f>
        <v/>
      </c>
      <c r="G137" t="str">
        <f ca="1">IF(ISNUMBER($E137),IFERROR(MATCH("I",OFFSET(AlleInstrumente!$F$2,F137,0,DataRows-F137,1),0),DataRows-F137+1),"")</f>
        <v/>
      </c>
      <c r="H137" t="str">
        <f t="array" aca="1" ref="H137" ca="1">IF(ISNUMBER($E137),OFFSET(AlleInstrumente!$D$2,F137-1,0,1,1),"")</f>
        <v/>
      </c>
    </row>
    <row r="138" spans="5:8" x14ac:dyDescent="0.25">
      <c r="E138" t="str">
        <f t="array" aca="1" ref="E138" ca="1">IF(E137&lt;$E$1,MIN(IF(OFFSET(AlleInstrumente!$A135,0,0,DataRows,1)&gt;E137,
OFFSET(AlleInstrumente!$A135,0,0,DataRows,1),$E$1+1
)),"")</f>
        <v/>
      </c>
      <c r="F138" t="str">
        <f ca="1">IF(ISNUMBER($E138),MATCH("I;"&amp;$E138,OFFSET(AlleInstrumente!$E$2,0,0,DataRows,1),0),"")</f>
        <v/>
      </c>
      <c r="G138" t="str">
        <f ca="1">IF(ISNUMBER($E138),IFERROR(MATCH("I",OFFSET(AlleInstrumente!$F$2,F138,0,DataRows-F138,1),0),DataRows-F138+1),"")</f>
        <v/>
      </c>
      <c r="H138" t="str">
        <f t="array" aca="1" ref="H138" ca="1">IF(ISNUMBER($E138),OFFSET(AlleInstrumente!$D$2,F138-1,0,1,1),"")</f>
        <v/>
      </c>
    </row>
    <row r="139" spans="5:8" x14ac:dyDescent="0.25">
      <c r="E139" t="str">
        <f t="array" aca="1" ref="E139" ca="1">IF(E138&lt;$E$1,MIN(IF(OFFSET(AlleInstrumente!$A136,0,0,DataRows,1)&gt;E138,
OFFSET(AlleInstrumente!$A136,0,0,DataRows,1),$E$1+1
)),"")</f>
        <v/>
      </c>
      <c r="F139" t="str">
        <f ca="1">IF(ISNUMBER($E139),MATCH("I;"&amp;$E139,OFFSET(AlleInstrumente!$E$2,0,0,DataRows,1),0),"")</f>
        <v/>
      </c>
      <c r="G139" t="str">
        <f ca="1">IF(ISNUMBER($E139),IFERROR(MATCH("I",OFFSET(AlleInstrumente!$F$2,F139,0,DataRows-F139,1),0),DataRows-F139+1),"")</f>
        <v/>
      </c>
      <c r="H139" t="str">
        <f t="array" aca="1" ref="H139" ca="1">IF(ISNUMBER($E139),OFFSET(AlleInstrumente!$D$2,F139-1,0,1,1),"")</f>
        <v/>
      </c>
    </row>
    <row r="140" spans="5:8" x14ac:dyDescent="0.25">
      <c r="E140" t="str">
        <f t="array" aca="1" ref="E140" ca="1">IF(E139&lt;$E$1,MIN(IF(OFFSET(AlleInstrumente!$A137,0,0,DataRows,1)&gt;E139,
OFFSET(AlleInstrumente!$A137,0,0,DataRows,1),$E$1+1
)),"")</f>
        <v/>
      </c>
      <c r="F140" t="str">
        <f ca="1">IF(ISNUMBER($E140),MATCH("I;"&amp;$E140,OFFSET(AlleInstrumente!$E$2,0,0,DataRows,1),0),"")</f>
        <v/>
      </c>
      <c r="G140" t="str">
        <f ca="1">IF(ISNUMBER($E140),IFERROR(MATCH("I",OFFSET(AlleInstrumente!$F$2,F140,0,DataRows-F140,1),0),DataRows-F140+1),"")</f>
        <v/>
      </c>
      <c r="H140" t="str">
        <f t="array" aca="1" ref="H140" ca="1">IF(ISNUMBER($E140),OFFSET(AlleInstrumente!$D$2,F140-1,0,1,1),"")</f>
        <v/>
      </c>
    </row>
    <row r="141" spans="5:8" x14ac:dyDescent="0.25">
      <c r="E141" t="str">
        <f t="array" aca="1" ref="E141" ca="1">IF(E140&lt;$E$1,MIN(IF(OFFSET(AlleInstrumente!$A138,0,0,DataRows,1)&gt;E140,
OFFSET(AlleInstrumente!$A138,0,0,DataRows,1),$E$1+1
)),"")</f>
        <v/>
      </c>
      <c r="F141" t="str">
        <f ca="1">IF(ISNUMBER($E141),MATCH("I;"&amp;$E141,OFFSET(AlleInstrumente!$E$2,0,0,DataRows,1),0),"")</f>
        <v/>
      </c>
      <c r="G141" t="str">
        <f ca="1">IF(ISNUMBER($E141),IFERROR(MATCH("I",OFFSET(AlleInstrumente!$F$2,F141,0,DataRows-F141,1),0),DataRows-F141+1),"")</f>
        <v/>
      </c>
      <c r="H141" t="str">
        <f t="array" aca="1" ref="H141" ca="1">IF(ISNUMBER($E141),OFFSET(AlleInstrumente!$D$2,F141-1,0,1,1),"")</f>
        <v/>
      </c>
    </row>
    <row r="142" spans="5:8" x14ac:dyDescent="0.25">
      <c r="E142" t="str">
        <f t="array" aca="1" ref="E142" ca="1">IF(E141&lt;$E$1,MIN(IF(OFFSET(AlleInstrumente!$A139,0,0,DataRows,1)&gt;E141,
OFFSET(AlleInstrumente!$A139,0,0,DataRows,1),$E$1+1
)),"")</f>
        <v/>
      </c>
      <c r="F142" t="str">
        <f ca="1">IF(ISNUMBER($E142),MATCH("I;"&amp;$E142,OFFSET(AlleInstrumente!$E$2,0,0,DataRows,1),0),"")</f>
        <v/>
      </c>
      <c r="G142" t="str">
        <f ca="1">IF(ISNUMBER($E142),IFERROR(MATCH("I",OFFSET(AlleInstrumente!$F$2,F142,0,DataRows-F142,1),0),DataRows-F142+1),"")</f>
        <v/>
      </c>
      <c r="H142" t="str">
        <f t="array" aca="1" ref="H142" ca="1">IF(ISNUMBER($E142),OFFSET(AlleInstrumente!$D$2,F142-1,0,1,1),"")</f>
        <v/>
      </c>
    </row>
    <row r="143" spans="5:8" x14ac:dyDescent="0.25">
      <c r="E143" t="str">
        <f t="array" aca="1" ref="E143" ca="1">IF(E142&lt;$E$1,MIN(IF(OFFSET(AlleInstrumente!$A140,0,0,DataRows,1)&gt;E142,
OFFSET(AlleInstrumente!$A140,0,0,DataRows,1),$E$1+1
)),"")</f>
        <v/>
      </c>
      <c r="F143" t="str">
        <f ca="1">IF(ISNUMBER($E143),MATCH("I;"&amp;$E143,OFFSET(AlleInstrumente!$E$2,0,0,DataRows,1),0),"")</f>
        <v/>
      </c>
      <c r="G143" t="str">
        <f ca="1">IF(ISNUMBER($E143),IFERROR(MATCH("I",OFFSET(AlleInstrumente!$F$2,F143,0,DataRows-F143,1),0),DataRows-F143+1),"")</f>
        <v/>
      </c>
      <c r="H143" t="str">
        <f t="array" aca="1" ref="H143" ca="1">IF(ISNUMBER($E143),OFFSET(AlleInstrumente!$D$2,F143-1,0,1,1),"")</f>
        <v/>
      </c>
    </row>
    <row r="144" spans="5:8" x14ac:dyDescent="0.25">
      <c r="E144" t="str">
        <f t="array" aca="1" ref="E144" ca="1">IF(E143&lt;$E$1,MIN(IF(OFFSET(AlleInstrumente!$A141,0,0,DataRows,1)&gt;E143,
OFFSET(AlleInstrumente!$A141,0,0,DataRows,1),$E$1+1
)),"")</f>
        <v/>
      </c>
      <c r="F144" t="str">
        <f ca="1">IF(ISNUMBER($E144),MATCH("I;"&amp;$E144,OFFSET(AlleInstrumente!$E$2,0,0,DataRows,1),0),"")</f>
        <v/>
      </c>
      <c r="G144" t="str">
        <f ca="1">IF(ISNUMBER($E144),IFERROR(MATCH("I",OFFSET(AlleInstrumente!$F$2,F144,0,DataRows-F144,1),0),DataRows-F144+1),"")</f>
        <v/>
      </c>
      <c r="H144" t="str">
        <f t="array" aca="1" ref="H144" ca="1">IF(ISNUMBER($E144),OFFSET(AlleInstrumente!$D$2,F144-1,0,1,1),"")</f>
        <v/>
      </c>
    </row>
    <row r="145" spans="5:8" x14ac:dyDescent="0.25">
      <c r="E145" t="str">
        <f t="array" aca="1" ref="E145" ca="1">IF(E144&lt;$E$1,MIN(IF(OFFSET(AlleInstrumente!$A142,0,0,DataRows,1)&gt;E144,
OFFSET(AlleInstrumente!$A142,0,0,DataRows,1),$E$1+1
)),"")</f>
        <v/>
      </c>
      <c r="F145" t="str">
        <f ca="1">IF(ISNUMBER($E145),MATCH("I;"&amp;$E145,OFFSET(AlleInstrumente!$E$2,0,0,DataRows,1),0),"")</f>
        <v/>
      </c>
      <c r="G145" t="str">
        <f ca="1">IF(ISNUMBER($E145),IFERROR(MATCH("I",OFFSET(AlleInstrumente!$F$2,F145,0,DataRows-F145,1),0),DataRows-F145+1),"")</f>
        <v/>
      </c>
      <c r="H145" t="str">
        <f t="array" aca="1" ref="H145" ca="1">IF(ISNUMBER($E145),OFFSET(AlleInstrumente!$D$2,F145-1,0,1,1),"")</f>
        <v/>
      </c>
    </row>
    <row r="146" spans="5:8" x14ac:dyDescent="0.25">
      <c r="E146" t="str">
        <f t="array" aca="1" ref="E146" ca="1">IF(E145&lt;$E$1,MIN(IF(OFFSET(AlleInstrumente!$A143,0,0,DataRows,1)&gt;E145,
OFFSET(AlleInstrumente!$A143,0,0,DataRows,1),$E$1+1
)),"")</f>
        <v/>
      </c>
      <c r="F146" t="str">
        <f ca="1">IF(ISNUMBER($E146),MATCH("I;"&amp;$E146,OFFSET(AlleInstrumente!$E$2,0,0,DataRows,1),0),"")</f>
        <v/>
      </c>
      <c r="G146" t="str">
        <f ca="1">IF(ISNUMBER($E146),IFERROR(MATCH("I",OFFSET(AlleInstrumente!$F$2,F146,0,DataRows-F146,1),0),DataRows-F146+1),"")</f>
        <v/>
      </c>
      <c r="H146" t="str">
        <f t="array" aca="1" ref="H146" ca="1">IF(ISNUMBER($E146),OFFSET(AlleInstrumente!$D$2,F146-1,0,1,1),"")</f>
        <v/>
      </c>
    </row>
    <row r="147" spans="5:8" x14ac:dyDescent="0.25">
      <c r="E147" t="str">
        <f t="array" aca="1" ref="E147" ca="1">IF(E146&lt;$E$1,MIN(IF(OFFSET(AlleInstrumente!$A144,0,0,DataRows,1)&gt;E146,
OFFSET(AlleInstrumente!$A144,0,0,DataRows,1),$E$1+1
)),"")</f>
        <v/>
      </c>
      <c r="F147" t="str">
        <f ca="1">IF(ISNUMBER($E147),MATCH("I;"&amp;$E147,OFFSET(AlleInstrumente!$E$2,0,0,DataRows,1),0),"")</f>
        <v/>
      </c>
      <c r="G147" t="str">
        <f ca="1">IF(ISNUMBER($E147),IFERROR(MATCH("I",OFFSET(AlleInstrumente!$F$2,F147,0,DataRows-F147,1),0),DataRows-F147+1),"")</f>
        <v/>
      </c>
      <c r="H147" t="str">
        <f t="array" aca="1" ref="H147" ca="1">IF(ISNUMBER($E147),OFFSET(AlleInstrumente!$D$2,F147-1,0,1,1),"")</f>
        <v/>
      </c>
    </row>
    <row r="148" spans="5:8" x14ac:dyDescent="0.25">
      <c r="E148" t="str">
        <f t="array" aca="1" ref="E148" ca="1">IF(E147&lt;$E$1,MIN(IF(OFFSET(AlleInstrumente!$A145,0,0,DataRows,1)&gt;E147,
OFFSET(AlleInstrumente!$A145,0,0,DataRows,1),$E$1+1
)),"")</f>
        <v/>
      </c>
      <c r="F148" t="str">
        <f ca="1">IF(ISNUMBER($E148),MATCH("I;"&amp;$E148,OFFSET(AlleInstrumente!$E$2,0,0,DataRows,1),0),"")</f>
        <v/>
      </c>
      <c r="G148" t="str">
        <f ca="1">IF(ISNUMBER($E148),IFERROR(MATCH("I",OFFSET(AlleInstrumente!$F$2,F148,0,DataRows-F148,1),0),DataRows-F148+1),"")</f>
        <v/>
      </c>
      <c r="H148" t="str">
        <f t="array" aca="1" ref="H148" ca="1">IF(ISNUMBER($E148),OFFSET(AlleInstrumente!$D$2,F148-1,0,1,1),"")</f>
        <v/>
      </c>
    </row>
    <row r="149" spans="5:8" x14ac:dyDescent="0.25">
      <c r="E149" t="str">
        <f t="array" aca="1" ref="E149" ca="1">IF(E148&lt;$E$1,MIN(IF(OFFSET(AlleInstrumente!$A146,0,0,DataRows,1)&gt;E148,
OFFSET(AlleInstrumente!$A146,0,0,DataRows,1),$E$1+1
)),"")</f>
        <v/>
      </c>
      <c r="F149" t="str">
        <f ca="1">IF(ISNUMBER($E149),MATCH("I;"&amp;$E149,OFFSET(AlleInstrumente!$E$2,0,0,DataRows,1),0),"")</f>
        <v/>
      </c>
      <c r="G149" t="str">
        <f ca="1">IF(ISNUMBER($E149),IFERROR(MATCH("I",OFFSET(AlleInstrumente!$F$2,F149,0,DataRows-F149,1),0),DataRows-F149+1),"")</f>
        <v/>
      </c>
      <c r="H149" t="str">
        <f t="array" aca="1" ref="H149" ca="1">IF(ISNUMBER($E149),OFFSET(AlleInstrumente!$D$2,F149-1,0,1,1),"")</f>
        <v/>
      </c>
    </row>
    <row r="150" spans="5:8" x14ac:dyDescent="0.25">
      <c r="E150" t="str">
        <f t="array" aca="1" ref="E150" ca="1">IF(E149&lt;$E$1,MIN(IF(OFFSET(AlleInstrumente!$A147,0,0,DataRows,1)&gt;E149,
OFFSET(AlleInstrumente!$A147,0,0,DataRows,1),$E$1+1
)),"")</f>
        <v/>
      </c>
      <c r="F150" t="str">
        <f ca="1">IF(ISNUMBER($E150),MATCH("I;"&amp;$E150,OFFSET(AlleInstrumente!$E$2,0,0,DataRows,1),0),"")</f>
        <v/>
      </c>
      <c r="G150" t="str">
        <f ca="1">IF(ISNUMBER($E150),IFERROR(MATCH("I",OFFSET(AlleInstrumente!$F$2,F150,0,DataRows-F150,1),0),DataRows-F150+1),"")</f>
        <v/>
      </c>
      <c r="H150" t="str">
        <f t="array" aca="1" ref="H150" ca="1">IF(ISNUMBER($E150),OFFSET(AlleInstrumente!$D$2,F150-1,0,1,1),"")</f>
        <v/>
      </c>
    </row>
    <row r="151" spans="5:8" x14ac:dyDescent="0.25">
      <c r="E151" t="str">
        <f t="array" aca="1" ref="E151" ca="1">IF(E150&lt;$E$1,MIN(IF(OFFSET(AlleInstrumente!$A148,0,0,DataRows,1)&gt;E150,
OFFSET(AlleInstrumente!$A148,0,0,DataRows,1),$E$1+1
)),"")</f>
        <v/>
      </c>
      <c r="F151" t="str">
        <f ca="1">IF(ISNUMBER($E151),MATCH("I;"&amp;$E151,OFFSET(AlleInstrumente!$E$2,0,0,DataRows,1),0),"")</f>
        <v/>
      </c>
      <c r="G151" t="str">
        <f ca="1">IF(ISNUMBER($E151),IFERROR(MATCH("I",OFFSET(AlleInstrumente!$F$2,F151,0,DataRows-F151,1),0),DataRows-F151+1),"")</f>
        <v/>
      </c>
      <c r="H151" t="str">
        <f t="array" aca="1" ref="H151" ca="1">IF(ISNUMBER($E151),OFFSET(AlleInstrumente!$D$2,F151-1,0,1,1),"")</f>
        <v/>
      </c>
    </row>
    <row r="152" spans="5:8" x14ac:dyDescent="0.25">
      <c r="E152" t="str">
        <f t="array" aca="1" ref="E152" ca="1">IF(E151&lt;$E$1,MIN(IF(OFFSET(AlleInstrumente!$A149,0,0,DataRows,1)&gt;E151,
OFFSET(AlleInstrumente!$A149,0,0,DataRows,1),$E$1+1
)),"")</f>
        <v/>
      </c>
      <c r="F152" t="str">
        <f ca="1">IF(ISNUMBER($E152),MATCH("I;"&amp;$E152,OFFSET(AlleInstrumente!$E$2,0,0,DataRows,1),0),"")</f>
        <v/>
      </c>
      <c r="G152" t="str">
        <f ca="1">IF(ISNUMBER($E152),IFERROR(MATCH("I",OFFSET(AlleInstrumente!$F$2,F152,0,DataRows-F152,1),0),DataRows-F152+1),"")</f>
        <v/>
      </c>
      <c r="H152" t="str">
        <f t="array" aca="1" ref="H152" ca="1">IF(ISNUMBER($E152),OFFSET(AlleInstrumente!$D$2,F152-1,0,1,1),"")</f>
        <v/>
      </c>
    </row>
    <row r="153" spans="5:8" x14ac:dyDescent="0.25">
      <c r="E153" t="str">
        <f t="array" aca="1" ref="E153" ca="1">IF(E152&lt;$E$1,MIN(IF(OFFSET(AlleInstrumente!$A150,0,0,DataRows,1)&gt;E152,
OFFSET(AlleInstrumente!$A150,0,0,DataRows,1),$E$1+1
)),"")</f>
        <v/>
      </c>
      <c r="F153" t="str">
        <f ca="1">IF(ISNUMBER($E153),MATCH("I;"&amp;$E153,OFFSET(AlleInstrumente!$E$2,0,0,DataRows,1),0),"")</f>
        <v/>
      </c>
      <c r="G153" t="str">
        <f ca="1">IF(ISNUMBER($E153),IFERROR(MATCH("I",OFFSET(AlleInstrumente!$F$2,F153,0,DataRows-F153,1),0),DataRows-F153+1),"")</f>
        <v/>
      </c>
      <c r="H153" t="str">
        <f t="array" aca="1" ref="H153" ca="1">IF(ISNUMBER($E153),OFFSET(AlleInstrumente!$D$2,F153-1,0,1,1),"")</f>
        <v/>
      </c>
    </row>
    <row r="154" spans="5:8" x14ac:dyDescent="0.25">
      <c r="E154" t="str">
        <f t="array" aca="1" ref="E154" ca="1">IF(E153&lt;$E$1,MIN(IF(OFFSET(AlleInstrumente!$A151,0,0,DataRows,1)&gt;E153,
OFFSET(AlleInstrumente!$A151,0,0,DataRows,1),$E$1+1
)),"")</f>
        <v/>
      </c>
      <c r="F154" t="str">
        <f ca="1">IF(ISNUMBER($E154),MATCH("I;"&amp;$E154,OFFSET(AlleInstrumente!$E$2,0,0,DataRows,1),0),"")</f>
        <v/>
      </c>
      <c r="G154" t="str">
        <f ca="1">IF(ISNUMBER($E154),IFERROR(MATCH("I",OFFSET(AlleInstrumente!$F$2,F154,0,DataRows-F154,1),0),DataRows-F154+1),"")</f>
        <v/>
      </c>
      <c r="H154" t="str">
        <f t="array" aca="1" ref="H154" ca="1">IF(ISNUMBER($E154),OFFSET(AlleInstrumente!$D$2,F154-1,0,1,1),"")</f>
        <v/>
      </c>
    </row>
    <row r="155" spans="5:8" x14ac:dyDescent="0.25">
      <c r="E155" t="str">
        <f t="array" aca="1" ref="E155" ca="1">IF(E154&lt;$E$1,MIN(IF(OFFSET(AlleInstrumente!$A152,0,0,DataRows,1)&gt;E154,
OFFSET(AlleInstrumente!$A152,0,0,DataRows,1),$E$1+1
)),"")</f>
        <v/>
      </c>
      <c r="F155" t="str">
        <f ca="1">IF(ISNUMBER($E155),MATCH("I;"&amp;$E155,OFFSET(AlleInstrumente!$E$2,0,0,DataRows,1),0),"")</f>
        <v/>
      </c>
      <c r="G155" t="str">
        <f ca="1">IF(ISNUMBER($E155),IFERROR(MATCH("I",OFFSET(AlleInstrumente!$F$2,F155,0,DataRows-F155,1),0),DataRows-F155+1),"")</f>
        <v/>
      </c>
      <c r="H155" t="str">
        <f t="array" aca="1" ref="H155" ca="1">IF(ISNUMBER($E155),OFFSET(AlleInstrumente!$D$2,F155-1,0,1,1),"")</f>
        <v/>
      </c>
    </row>
    <row r="156" spans="5:8" x14ac:dyDescent="0.25">
      <c r="E156" t="str">
        <f t="array" aca="1" ref="E156" ca="1">IF(E155&lt;$E$1,MIN(IF(OFFSET(AlleInstrumente!$A153,0,0,DataRows,1)&gt;E155,
OFFSET(AlleInstrumente!$A153,0,0,DataRows,1),$E$1+1
)),"")</f>
        <v/>
      </c>
      <c r="F156" t="str">
        <f ca="1">IF(ISNUMBER($E156),MATCH("I;"&amp;$E156,OFFSET(AlleInstrumente!$E$2,0,0,DataRows,1),0),"")</f>
        <v/>
      </c>
      <c r="G156" t="str">
        <f ca="1">IF(ISNUMBER($E156),IFERROR(MATCH("I",OFFSET(AlleInstrumente!$F$2,F156,0,DataRows-F156,1),0),DataRows-F156+1),"")</f>
        <v/>
      </c>
      <c r="H156" t="str">
        <f t="array" aca="1" ref="H156" ca="1">IF(ISNUMBER($E156),OFFSET(AlleInstrumente!$D$2,F156-1,0,1,1),"")</f>
        <v/>
      </c>
    </row>
    <row r="157" spans="5:8" x14ac:dyDescent="0.25">
      <c r="E157" t="str">
        <f t="array" aca="1" ref="E157" ca="1">IF(E156&lt;$E$1,MIN(IF(OFFSET(AlleInstrumente!$A154,0,0,DataRows,1)&gt;E156,
OFFSET(AlleInstrumente!$A154,0,0,DataRows,1),$E$1+1
)),"")</f>
        <v/>
      </c>
      <c r="F157" t="str">
        <f ca="1">IF(ISNUMBER($E157),MATCH("I;"&amp;$E157,OFFSET(AlleInstrumente!$E$2,0,0,DataRows,1),0),"")</f>
        <v/>
      </c>
      <c r="G157" t="str">
        <f ca="1">IF(ISNUMBER($E157),IFERROR(MATCH("I",OFFSET(AlleInstrumente!$F$2,F157,0,DataRows-F157,1),0),DataRows-F157+1),"")</f>
        <v/>
      </c>
      <c r="H157" t="str">
        <f t="array" aca="1" ref="H157" ca="1">IF(ISNUMBER($E157),OFFSET(AlleInstrumente!$D$2,F157-1,0,1,1),"")</f>
        <v/>
      </c>
    </row>
    <row r="158" spans="5:8" x14ac:dyDescent="0.25">
      <c r="E158" t="str">
        <f t="array" aca="1" ref="E158" ca="1">IF(E157&lt;$E$1,MIN(IF(OFFSET(AlleInstrumente!$A155,0,0,DataRows,1)&gt;E157,
OFFSET(AlleInstrumente!$A155,0,0,DataRows,1),$E$1+1
)),"")</f>
        <v/>
      </c>
      <c r="F158" t="str">
        <f ca="1">IF(ISNUMBER($E158),MATCH("I;"&amp;$E158,OFFSET(AlleInstrumente!$E$2,0,0,DataRows,1),0),"")</f>
        <v/>
      </c>
      <c r="G158" t="str">
        <f ca="1">IF(ISNUMBER($E158),IFERROR(MATCH("I",OFFSET(AlleInstrumente!$F$2,F158,0,DataRows-F158,1),0),DataRows-F158+1),"")</f>
        <v/>
      </c>
      <c r="H158" t="str">
        <f t="array" aca="1" ref="H158" ca="1">IF(ISNUMBER($E158),OFFSET(AlleInstrumente!$D$2,F158-1,0,1,1),"")</f>
        <v/>
      </c>
    </row>
    <row r="159" spans="5:8" x14ac:dyDescent="0.25">
      <c r="E159" t="str">
        <f t="array" aca="1" ref="E159" ca="1">IF(E158&lt;$E$1,MIN(IF(OFFSET(AlleInstrumente!$A156,0,0,DataRows,1)&gt;E158,
OFFSET(AlleInstrumente!$A156,0,0,DataRows,1),$E$1+1
)),"")</f>
        <v/>
      </c>
      <c r="F159" t="str">
        <f ca="1">IF(ISNUMBER($E159),MATCH("I;"&amp;$E159,OFFSET(AlleInstrumente!$E$2,0,0,DataRows,1),0),"")</f>
        <v/>
      </c>
      <c r="G159" t="str">
        <f ca="1">IF(ISNUMBER($E159),IFERROR(MATCH("I",OFFSET(AlleInstrumente!$F$2,F159,0,DataRows-F159,1),0),DataRows-F159+1),"")</f>
        <v/>
      </c>
      <c r="H159" t="str">
        <f t="array" aca="1" ref="H159" ca="1">IF(ISNUMBER($E159),OFFSET(AlleInstrumente!$D$2,F159-1,0,1,1),"")</f>
        <v/>
      </c>
    </row>
    <row r="160" spans="5:8" x14ac:dyDescent="0.25">
      <c r="E160" t="str">
        <f t="array" aca="1" ref="E160" ca="1">IF(E159&lt;$E$1,MIN(IF(OFFSET(AlleInstrumente!$A157,0,0,DataRows,1)&gt;E159,
OFFSET(AlleInstrumente!$A157,0,0,DataRows,1),$E$1+1
)),"")</f>
        <v/>
      </c>
      <c r="F160" t="str">
        <f ca="1">IF(ISNUMBER($E160),MATCH("I;"&amp;$E160,OFFSET(AlleInstrumente!$E$2,0,0,DataRows,1),0),"")</f>
        <v/>
      </c>
      <c r="G160" t="str">
        <f ca="1">IF(ISNUMBER($E160),IFERROR(MATCH("I",OFFSET(AlleInstrumente!$F$2,F160,0,DataRows-F160,1),0),DataRows-F160+1),"")</f>
        <v/>
      </c>
      <c r="H160" t="str">
        <f t="array" aca="1" ref="H160" ca="1">IF(ISNUMBER($E160),OFFSET(AlleInstrumente!$D$2,F160-1,0,1,1),"")</f>
        <v/>
      </c>
    </row>
    <row r="161" spans="5:8" x14ac:dyDescent="0.25">
      <c r="E161" t="str">
        <f t="array" aca="1" ref="E161" ca="1">IF(E160&lt;$E$1,MIN(IF(OFFSET(AlleInstrumente!$A158,0,0,DataRows,1)&gt;E160,
OFFSET(AlleInstrumente!$A158,0,0,DataRows,1),$E$1+1
)),"")</f>
        <v/>
      </c>
      <c r="F161" t="str">
        <f ca="1">IF(ISNUMBER($E161),MATCH("I;"&amp;$E161,OFFSET(AlleInstrumente!$E$2,0,0,DataRows,1),0),"")</f>
        <v/>
      </c>
      <c r="G161" t="str">
        <f ca="1">IF(ISNUMBER($E161),IFERROR(MATCH("I",OFFSET(AlleInstrumente!$F$2,F161,0,DataRows-F161,1),0),DataRows-F161+1),"")</f>
        <v/>
      </c>
      <c r="H161" t="str">
        <f t="array" aca="1" ref="H161" ca="1">IF(ISNUMBER($E161),OFFSET(AlleInstrumente!$D$2,F161-1,0,1,1),"")</f>
        <v/>
      </c>
    </row>
    <row r="162" spans="5:8" x14ac:dyDescent="0.25">
      <c r="E162" t="str">
        <f t="array" aca="1" ref="E162" ca="1">IF(E161&lt;$E$1,MIN(IF(OFFSET(AlleInstrumente!$A159,0,0,DataRows,1)&gt;E161,
OFFSET(AlleInstrumente!$A159,0,0,DataRows,1),$E$1+1
)),"")</f>
        <v/>
      </c>
      <c r="F162" t="str">
        <f ca="1">IF(ISNUMBER($E162),MATCH("I;"&amp;$E162,OFFSET(AlleInstrumente!$E$2,0,0,DataRows,1),0),"")</f>
        <v/>
      </c>
      <c r="G162" t="str">
        <f ca="1">IF(ISNUMBER($E162),IFERROR(MATCH("I",OFFSET(AlleInstrumente!$F$2,F162,0,DataRows-F162,1),0),DataRows-F162+1),"")</f>
        <v/>
      </c>
      <c r="H162" t="str">
        <f t="array" aca="1" ref="H162" ca="1">IF(ISNUMBER($E162),OFFSET(AlleInstrumente!$D$2,F162-1,0,1,1),"")</f>
        <v/>
      </c>
    </row>
    <row r="163" spans="5:8" x14ac:dyDescent="0.25">
      <c r="E163" t="str">
        <f t="array" aca="1" ref="E163" ca="1">IF(E162&lt;$E$1,MIN(IF(OFFSET(AlleInstrumente!$A160,0,0,DataRows,1)&gt;E162,
OFFSET(AlleInstrumente!$A160,0,0,DataRows,1),$E$1+1
)),"")</f>
        <v/>
      </c>
      <c r="F163" t="str">
        <f ca="1">IF(ISNUMBER($E163),MATCH("I;"&amp;$E163,OFFSET(AlleInstrumente!$E$2,0,0,DataRows,1),0),"")</f>
        <v/>
      </c>
      <c r="G163" t="str">
        <f ca="1">IF(ISNUMBER($E163),IFERROR(MATCH("I",OFFSET(AlleInstrumente!$F$2,F163,0,DataRows-F163,1),0),DataRows-F163+1),"")</f>
        <v/>
      </c>
      <c r="H163" t="str">
        <f t="array" aca="1" ref="H163" ca="1">IF(ISNUMBER($E163),OFFSET(AlleInstrumente!$D$2,F163-1,0,1,1),"")</f>
        <v/>
      </c>
    </row>
    <row r="164" spans="5:8" x14ac:dyDescent="0.25">
      <c r="E164" t="str">
        <f t="array" aca="1" ref="E164" ca="1">IF(E163&lt;$E$1,MIN(IF(OFFSET(AlleInstrumente!$A161,0,0,DataRows,1)&gt;E163,
OFFSET(AlleInstrumente!$A161,0,0,DataRows,1),$E$1+1
)),"")</f>
        <v/>
      </c>
      <c r="F164" t="str">
        <f ca="1">IF(ISNUMBER($E164),MATCH("I;"&amp;$E164,OFFSET(AlleInstrumente!$E$2,0,0,DataRows,1),0),"")</f>
        <v/>
      </c>
      <c r="G164" t="str">
        <f ca="1">IF(ISNUMBER($E164),IFERROR(MATCH("I",OFFSET(AlleInstrumente!$F$2,F164,0,DataRows-F164,1),0),DataRows-F164+1),"")</f>
        <v/>
      </c>
      <c r="H164" t="str">
        <f t="array" aca="1" ref="H164" ca="1">IF(ISNUMBER($E164),OFFSET(AlleInstrumente!$D$2,F164-1,0,1,1),"")</f>
        <v/>
      </c>
    </row>
    <row r="165" spans="5:8" x14ac:dyDescent="0.25">
      <c r="E165" t="str">
        <f t="array" aca="1" ref="E165" ca="1">IF(E164&lt;$E$1,MIN(IF(OFFSET(AlleInstrumente!$A162,0,0,DataRows,1)&gt;E164,
OFFSET(AlleInstrumente!$A162,0,0,DataRows,1),$E$1+1
)),"")</f>
        <v/>
      </c>
      <c r="F165" t="str">
        <f ca="1">IF(ISNUMBER($E165),MATCH("I;"&amp;$E165,OFFSET(AlleInstrumente!$E$2,0,0,DataRows,1),0),"")</f>
        <v/>
      </c>
      <c r="G165" t="str">
        <f ca="1">IF(ISNUMBER($E165),IFERROR(MATCH("I",OFFSET(AlleInstrumente!$F$2,F165,0,DataRows-F165,1),0),DataRows-F165+1),"")</f>
        <v/>
      </c>
      <c r="H165" t="str">
        <f t="array" aca="1" ref="H165" ca="1">IF(ISNUMBER($E165),OFFSET(AlleInstrumente!$D$2,F165-1,0,1,1),"")</f>
        <v/>
      </c>
    </row>
    <row r="166" spans="5:8" x14ac:dyDescent="0.25">
      <c r="E166" t="str">
        <f t="array" aca="1" ref="E166" ca="1">IF(E165&lt;$E$1,MIN(IF(OFFSET(AlleInstrumente!$A163,0,0,DataRows,1)&gt;E165,
OFFSET(AlleInstrumente!$A163,0,0,DataRows,1),$E$1+1
)),"")</f>
        <v/>
      </c>
      <c r="F166" t="str">
        <f ca="1">IF(ISNUMBER($E166),MATCH("I;"&amp;$E166,OFFSET(AlleInstrumente!$E$2,0,0,DataRows,1),0),"")</f>
        <v/>
      </c>
      <c r="G166" t="str">
        <f ca="1">IF(ISNUMBER($E166),IFERROR(MATCH("I",OFFSET(AlleInstrumente!$F$2,F166,0,DataRows-F166,1),0),DataRows-F166+1),"")</f>
        <v/>
      </c>
      <c r="H166" t="str">
        <f t="array" aca="1" ref="H166" ca="1">IF(ISNUMBER($E166),OFFSET(AlleInstrumente!$D$2,F166-1,0,1,1),"")</f>
        <v/>
      </c>
    </row>
    <row r="167" spans="5:8" x14ac:dyDescent="0.25">
      <c r="E167" t="str">
        <f t="array" aca="1" ref="E167" ca="1">IF(E166&lt;$E$1,MIN(IF(OFFSET(AlleInstrumente!$A164,0,0,DataRows,1)&gt;E166,
OFFSET(AlleInstrumente!$A164,0,0,DataRows,1),$E$1+1
)),"")</f>
        <v/>
      </c>
      <c r="F167" t="str">
        <f ca="1">IF(ISNUMBER($E167),MATCH("I;"&amp;$E167,OFFSET(AlleInstrumente!$E$2,0,0,DataRows,1),0),"")</f>
        <v/>
      </c>
      <c r="G167" t="str">
        <f ca="1">IF(ISNUMBER($E167),IFERROR(MATCH("I",OFFSET(AlleInstrumente!$F$2,F167,0,DataRows-F167,1),0),DataRows-F167+1),"")</f>
        <v/>
      </c>
      <c r="H167" t="str">
        <f t="array" aca="1" ref="H167" ca="1">IF(ISNUMBER($E167),OFFSET(AlleInstrumente!$D$2,F167-1,0,1,1),"")</f>
        <v/>
      </c>
    </row>
    <row r="168" spans="5:8" x14ac:dyDescent="0.25">
      <c r="E168" t="str">
        <f t="array" aca="1" ref="E168" ca="1">IF(E167&lt;$E$1,MIN(IF(OFFSET(AlleInstrumente!$A165,0,0,DataRows,1)&gt;E167,
OFFSET(AlleInstrumente!$A165,0,0,DataRows,1),$E$1+1
)),"")</f>
        <v/>
      </c>
      <c r="F168" t="str">
        <f ca="1">IF(ISNUMBER($E168),MATCH("I;"&amp;$E168,OFFSET(AlleInstrumente!$E$2,0,0,DataRows,1),0),"")</f>
        <v/>
      </c>
      <c r="G168" t="str">
        <f ca="1">IF(ISNUMBER($E168),IFERROR(MATCH("I",OFFSET(AlleInstrumente!$F$2,F168,0,DataRows-F168,1),0),DataRows-F168+1),"")</f>
        <v/>
      </c>
      <c r="H168" t="str">
        <f t="array" aca="1" ref="H168" ca="1">IF(ISNUMBER($E168),OFFSET(AlleInstrumente!$D$2,F168-1,0,1,1),"")</f>
        <v/>
      </c>
    </row>
    <row r="169" spans="5:8" x14ac:dyDescent="0.25">
      <c r="E169" t="str">
        <f t="array" aca="1" ref="E169" ca="1">IF(E168&lt;$E$1,MIN(IF(OFFSET(AlleInstrumente!$A166,0,0,DataRows,1)&gt;E168,
OFFSET(AlleInstrumente!$A166,0,0,DataRows,1),$E$1+1
)),"")</f>
        <v/>
      </c>
      <c r="F169" t="str">
        <f ca="1">IF(ISNUMBER($E169),MATCH("I;"&amp;$E169,OFFSET(AlleInstrumente!$E$2,0,0,DataRows,1),0),"")</f>
        <v/>
      </c>
      <c r="G169" t="str">
        <f ca="1">IF(ISNUMBER($E169),IFERROR(MATCH("I",OFFSET(AlleInstrumente!$F$2,F169,0,DataRows-F169,1),0),DataRows-F169+1),"")</f>
        <v/>
      </c>
      <c r="H169" t="str">
        <f t="array" aca="1" ref="H169" ca="1">IF(ISNUMBER($E169),OFFSET(AlleInstrumente!$D$2,F169-1,0,1,1),"")</f>
        <v/>
      </c>
    </row>
    <row r="170" spans="5:8" x14ac:dyDescent="0.25">
      <c r="E170" t="str">
        <f t="array" aca="1" ref="E170" ca="1">IF(E169&lt;$E$1,MIN(IF(OFFSET(AlleInstrumente!$A167,0,0,DataRows,1)&gt;E169,
OFFSET(AlleInstrumente!$A167,0,0,DataRows,1),$E$1+1
)),"")</f>
        <v/>
      </c>
      <c r="F170" t="str">
        <f ca="1">IF(ISNUMBER($E170),MATCH("I;"&amp;$E170,OFFSET(AlleInstrumente!$E$2,0,0,DataRows,1),0),"")</f>
        <v/>
      </c>
      <c r="G170" t="str">
        <f ca="1">IF(ISNUMBER($E170),IFERROR(MATCH("I",OFFSET(AlleInstrumente!$F$2,F170,0,DataRows-F170,1),0),DataRows-F170+1),"")</f>
        <v/>
      </c>
      <c r="H170" t="str">
        <f t="array" aca="1" ref="H170" ca="1">IF(ISNUMBER($E170),OFFSET(AlleInstrumente!$D$2,F170-1,0,1,1),"")</f>
        <v/>
      </c>
    </row>
    <row r="171" spans="5:8" x14ac:dyDescent="0.25">
      <c r="E171" t="str">
        <f t="array" aca="1" ref="E171" ca="1">IF(E170&lt;$E$1,MIN(IF(OFFSET(AlleInstrumente!$A168,0,0,DataRows,1)&gt;E170,
OFFSET(AlleInstrumente!$A168,0,0,DataRows,1),$E$1+1
)),"")</f>
        <v/>
      </c>
      <c r="F171" t="str">
        <f ca="1">IF(ISNUMBER($E171),MATCH("I;"&amp;$E171,OFFSET(AlleInstrumente!$E$2,0,0,DataRows,1),0),"")</f>
        <v/>
      </c>
      <c r="G171" t="str">
        <f ca="1">IF(ISNUMBER($E171),IFERROR(MATCH("I",OFFSET(AlleInstrumente!$F$2,F171,0,DataRows-F171,1),0),DataRows-F171+1),"")</f>
        <v/>
      </c>
      <c r="H171" t="str">
        <f t="array" aca="1" ref="H171" ca="1">IF(ISNUMBER($E171),OFFSET(AlleInstrumente!$D$2,F171-1,0,1,1),"")</f>
        <v/>
      </c>
    </row>
    <row r="172" spans="5:8" x14ac:dyDescent="0.25">
      <c r="E172" t="str">
        <f t="array" aca="1" ref="E172" ca="1">IF(E171&lt;$E$1,MIN(IF(OFFSET(AlleInstrumente!$A169,0,0,DataRows,1)&gt;E171,
OFFSET(AlleInstrumente!$A169,0,0,DataRows,1),$E$1+1
)),"")</f>
        <v/>
      </c>
      <c r="F172" t="str">
        <f ca="1">IF(ISNUMBER($E172),MATCH("I;"&amp;$E172,OFFSET(AlleInstrumente!$E$2,0,0,DataRows,1),0),"")</f>
        <v/>
      </c>
      <c r="G172" t="str">
        <f ca="1">IF(ISNUMBER($E172),IFERROR(MATCH("I",OFFSET(AlleInstrumente!$F$2,F172,0,DataRows-F172,1),0),DataRows-F172+1),"")</f>
        <v/>
      </c>
      <c r="H172" t="str">
        <f t="array" aca="1" ref="H172" ca="1">IF(ISNUMBER($E172),OFFSET(AlleInstrumente!$D$2,F172-1,0,1,1),"")</f>
        <v/>
      </c>
    </row>
    <row r="173" spans="5:8" x14ac:dyDescent="0.25">
      <c r="E173" t="str">
        <f t="array" aca="1" ref="E173" ca="1">IF(E172&lt;$E$1,MIN(IF(OFFSET(AlleInstrumente!$A170,0,0,DataRows,1)&gt;E172,
OFFSET(AlleInstrumente!$A170,0,0,DataRows,1),$E$1+1
)),"")</f>
        <v/>
      </c>
      <c r="F173" t="str">
        <f ca="1">IF(ISNUMBER($E173),MATCH("I;"&amp;$E173,OFFSET(AlleInstrumente!$E$2,0,0,DataRows,1),0),"")</f>
        <v/>
      </c>
      <c r="G173" t="str">
        <f ca="1">IF(ISNUMBER($E173),IFERROR(MATCH("I",OFFSET(AlleInstrumente!$F$2,F173,0,DataRows-F173,1),0),DataRows-F173+1),"")</f>
        <v/>
      </c>
      <c r="H173" t="str">
        <f t="array" aca="1" ref="H173" ca="1">IF(ISNUMBER($E173),OFFSET(AlleInstrumente!$D$2,F173-1,0,1,1),"")</f>
        <v/>
      </c>
    </row>
    <row r="174" spans="5:8" x14ac:dyDescent="0.25">
      <c r="E174" t="str">
        <f t="array" aca="1" ref="E174" ca="1">IF(E173&lt;$E$1,MIN(IF(OFFSET(AlleInstrumente!$A171,0,0,DataRows,1)&gt;E173,
OFFSET(AlleInstrumente!$A171,0,0,DataRows,1),$E$1+1
)),"")</f>
        <v/>
      </c>
      <c r="F174" t="str">
        <f ca="1">IF(ISNUMBER($E174),MATCH("I;"&amp;$E174,OFFSET(AlleInstrumente!$E$2,0,0,DataRows,1),0),"")</f>
        <v/>
      </c>
      <c r="G174" t="str">
        <f ca="1">IF(ISNUMBER($E174),IFERROR(MATCH("I",OFFSET(AlleInstrumente!$F$2,F174,0,DataRows-F174,1),0),DataRows-F174+1),"")</f>
        <v/>
      </c>
      <c r="H174" t="str">
        <f t="array" aca="1" ref="H174" ca="1">IF(ISNUMBER($E174),OFFSET(AlleInstrumente!$D$2,F174-1,0,1,1),"")</f>
        <v/>
      </c>
    </row>
    <row r="175" spans="5:8" x14ac:dyDescent="0.25">
      <c r="E175" t="str">
        <f t="array" aca="1" ref="E175" ca="1">IF(E174&lt;$E$1,MIN(IF(OFFSET(AlleInstrumente!$A172,0,0,DataRows,1)&gt;E174,
OFFSET(AlleInstrumente!$A172,0,0,DataRows,1),$E$1+1
)),"")</f>
        <v/>
      </c>
      <c r="F175" t="str">
        <f ca="1">IF(ISNUMBER($E175),MATCH("I;"&amp;$E175,OFFSET(AlleInstrumente!$E$2,0,0,DataRows,1),0),"")</f>
        <v/>
      </c>
      <c r="G175" t="str">
        <f ca="1">IF(ISNUMBER($E175),IFERROR(MATCH("I",OFFSET(AlleInstrumente!$F$2,F175,0,DataRows-F175,1),0),DataRows-F175+1),"")</f>
        <v/>
      </c>
      <c r="H175" t="str">
        <f t="array" aca="1" ref="H175" ca="1">IF(ISNUMBER($E175),OFFSET(AlleInstrumente!$D$2,F175-1,0,1,1),"")</f>
        <v/>
      </c>
    </row>
    <row r="176" spans="5:8" x14ac:dyDescent="0.25">
      <c r="E176" t="str">
        <f t="array" aca="1" ref="E176" ca="1">IF(E175&lt;$E$1,MIN(IF(OFFSET(AlleInstrumente!$A173,0,0,DataRows,1)&gt;E175,
OFFSET(AlleInstrumente!$A173,0,0,DataRows,1),$E$1+1
)),"")</f>
        <v/>
      </c>
      <c r="F176" t="str">
        <f ca="1">IF(ISNUMBER($E176),MATCH("I;"&amp;$E176,OFFSET(AlleInstrumente!$E$2,0,0,DataRows,1),0),"")</f>
        <v/>
      </c>
      <c r="G176" t="str">
        <f ca="1">IF(ISNUMBER($E176),IFERROR(MATCH("I",OFFSET(AlleInstrumente!$F$2,F176,0,DataRows-F176,1),0),DataRows-F176+1),"")</f>
        <v/>
      </c>
      <c r="H176" t="str">
        <f t="array" aca="1" ref="H176" ca="1">IF(ISNUMBER($E176),OFFSET(AlleInstrumente!$D$2,F176-1,0,1,1),"")</f>
        <v/>
      </c>
    </row>
    <row r="177" spans="5:8" x14ac:dyDescent="0.25">
      <c r="E177" t="str">
        <f t="array" aca="1" ref="E177" ca="1">IF(E176&lt;$E$1,MIN(IF(OFFSET(AlleInstrumente!$A174,0,0,DataRows,1)&gt;E176,
OFFSET(AlleInstrumente!$A174,0,0,DataRows,1),$E$1+1
)),"")</f>
        <v/>
      </c>
      <c r="F177" t="str">
        <f ca="1">IF(ISNUMBER($E177),MATCH("I;"&amp;$E177,OFFSET(AlleInstrumente!$E$2,0,0,DataRows,1),0),"")</f>
        <v/>
      </c>
      <c r="G177" t="str">
        <f ca="1">IF(ISNUMBER($E177),IFERROR(MATCH("I",OFFSET(AlleInstrumente!$F$2,F177,0,DataRows-F177,1),0),DataRows-F177+1),"")</f>
        <v/>
      </c>
      <c r="H177" t="str">
        <f t="array" aca="1" ref="H177" ca="1">IF(ISNUMBER($E177),OFFSET(AlleInstrumente!$D$2,F177-1,0,1,1),"")</f>
        <v/>
      </c>
    </row>
    <row r="178" spans="5:8" x14ac:dyDescent="0.25">
      <c r="E178" t="str">
        <f t="array" aca="1" ref="E178" ca="1">IF(E177&lt;$E$1,MIN(IF(OFFSET(AlleInstrumente!$A175,0,0,DataRows,1)&gt;E177,
OFFSET(AlleInstrumente!$A175,0,0,DataRows,1),$E$1+1
)),"")</f>
        <v/>
      </c>
      <c r="F178" t="str">
        <f ca="1">IF(ISNUMBER($E178),MATCH("I;"&amp;$E178,OFFSET(AlleInstrumente!$E$2,0,0,DataRows,1),0),"")</f>
        <v/>
      </c>
      <c r="G178" t="str">
        <f ca="1">IF(ISNUMBER($E178),IFERROR(MATCH("I",OFFSET(AlleInstrumente!$F$2,F178,0,DataRows-F178,1),0),DataRows-F178+1),"")</f>
        <v/>
      </c>
      <c r="H178" t="str">
        <f t="array" aca="1" ref="H178" ca="1">IF(ISNUMBER($E178),OFFSET(AlleInstrumente!$D$2,F178-1,0,1,1),"")</f>
        <v/>
      </c>
    </row>
    <row r="179" spans="5:8" x14ac:dyDescent="0.25">
      <c r="E179" t="str">
        <f t="array" aca="1" ref="E179" ca="1">IF(E178&lt;$E$1,MIN(IF(OFFSET(AlleInstrumente!$A176,0,0,DataRows,1)&gt;E178,
OFFSET(AlleInstrumente!$A176,0,0,DataRows,1),$E$1+1
)),"")</f>
        <v/>
      </c>
      <c r="F179" t="str">
        <f ca="1">IF(ISNUMBER($E179),MATCH("I;"&amp;$E179,OFFSET(AlleInstrumente!$E$2,0,0,DataRows,1),0),"")</f>
        <v/>
      </c>
      <c r="G179" t="str">
        <f ca="1">IF(ISNUMBER($E179),IFERROR(MATCH("I",OFFSET(AlleInstrumente!$F$2,F179,0,DataRows-F179,1),0),DataRows-F179+1),"")</f>
        <v/>
      </c>
      <c r="H179" t="str">
        <f t="array" aca="1" ref="H179" ca="1">IF(ISNUMBER($E179),OFFSET(AlleInstrumente!$D$2,F179-1,0,1,1),"")</f>
        <v/>
      </c>
    </row>
    <row r="180" spans="5:8" x14ac:dyDescent="0.25">
      <c r="E180" t="str">
        <f t="array" aca="1" ref="E180" ca="1">IF(E179&lt;$E$1,MIN(IF(OFFSET(AlleInstrumente!$A177,0,0,DataRows,1)&gt;E179,
OFFSET(AlleInstrumente!$A177,0,0,DataRows,1),$E$1+1
)),"")</f>
        <v/>
      </c>
      <c r="F180" t="str">
        <f ca="1">IF(ISNUMBER($E180),MATCH("I;"&amp;$E180,OFFSET(AlleInstrumente!$E$2,0,0,DataRows,1),0),"")</f>
        <v/>
      </c>
      <c r="G180" t="str">
        <f ca="1">IF(ISNUMBER($E180),IFERROR(MATCH("I",OFFSET(AlleInstrumente!$F$2,F180,0,DataRows-F180,1),0),DataRows-F180+1),"")</f>
        <v/>
      </c>
      <c r="H180" t="str">
        <f t="array" aca="1" ref="H180" ca="1">IF(ISNUMBER($E180),OFFSET(AlleInstrumente!$D$2,F180-1,0,1,1),"")</f>
        <v/>
      </c>
    </row>
    <row r="181" spans="5:8" x14ac:dyDescent="0.25">
      <c r="E181" t="str">
        <f t="array" aca="1" ref="E181" ca="1">IF(E180&lt;$E$1,MIN(IF(OFFSET(AlleInstrumente!$A178,0,0,DataRows,1)&gt;E180,
OFFSET(AlleInstrumente!$A178,0,0,DataRows,1),$E$1+1
)),"")</f>
        <v/>
      </c>
      <c r="F181" t="str">
        <f ca="1">IF(ISNUMBER($E181),MATCH("I;"&amp;$E181,OFFSET(AlleInstrumente!$E$2,0,0,DataRows,1),0),"")</f>
        <v/>
      </c>
      <c r="G181" t="str">
        <f ca="1">IF(ISNUMBER($E181),IFERROR(MATCH("I",OFFSET(AlleInstrumente!$F$2,F181,0,DataRows-F181,1),0),DataRows-F181+1),"")</f>
        <v/>
      </c>
      <c r="H181" t="str">
        <f t="array" aca="1" ref="H181" ca="1">IF(ISNUMBER($E181),OFFSET(AlleInstrumente!$D$2,F181-1,0,1,1),"")</f>
        <v/>
      </c>
    </row>
    <row r="182" spans="5:8" x14ac:dyDescent="0.25">
      <c r="E182" t="str">
        <f t="array" aca="1" ref="E182" ca="1">IF(E181&lt;$E$1,MIN(IF(OFFSET(AlleInstrumente!$A179,0,0,DataRows,1)&gt;E181,
OFFSET(AlleInstrumente!$A179,0,0,DataRows,1),$E$1+1
)),"")</f>
        <v/>
      </c>
      <c r="F182" t="str">
        <f ca="1">IF(ISNUMBER($E182),MATCH("I;"&amp;$E182,OFFSET(AlleInstrumente!$E$2,0,0,DataRows,1),0),"")</f>
        <v/>
      </c>
      <c r="G182" t="str">
        <f ca="1">IF(ISNUMBER($E182),IFERROR(MATCH("I",OFFSET(AlleInstrumente!$F$2,F182,0,DataRows-F182,1),0),DataRows-F182+1),"")</f>
        <v/>
      </c>
      <c r="H182" t="str">
        <f t="array" aca="1" ref="H182" ca="1">IF(ISNUMBER($E182),OFFSET(AlleInstrumente!$D$2,F182-1,0,1,1),"")</f>
        <v/>
      </c>
    </row>
    <row r="183" spans="5:8" x14ac:dyDescent="0.25">
      <c r="E183" t="str">
        <f t="array" aca="1" ref="E183" ca="1">IF(E182&lt;$E$1,MIN(IF(OFFSET(AlleInstrumente!$A180,0,0,DataRows,1)&gt;E182,
OFFSET(AlleInstrumente!$A180,0,0,DataRows,1),$E$1+1
)),"")</f>
        <v/>
      </c>
      <c r="F183" t="str">
        <f ca="1">IF(ISNUMBER($E183),MATCH("I;"&amp;$E183,OFFSET(AlleInstrumente!$E$2,0,0,DataRows,1),0),"")</f>
        <v/>
      </c>
      <c r="G183" t="str">
        <f ca="1">IF(ISNUMBER($E183),IFERROR(MATCH("I",OFFSET(AlleInstrumente!$F$2,F183,0,DataRows-F183,1),0),DataRows-F183+1),"")</f>
        <v/>
      </c>
      <c r="H183" t="str">
        <f t="array" aca="1" ref="H183" ca="1">IF(ISNUMBER($E183),OFFSET(AlleInstrumente!$D$2,F183-1,0,1,1),"")</f>
        <v/>
      </c>
    </row>
    <row r="184" spans="5:8" x14ac:dyDescent="0.25">
      <c r="E184" t="str">
        <f t="array" aca="1" ref="E184" ca="1">IF(E183&lt;$E$1,MIN(IF(OFFSET(AlleInstrumente!$A181,0,0,DataRows,1)&gt;E183,
OFFSET(AlleInstrumente!$A181,0,0,DataRows,1),$E$1+1
)),"")</f>
        <v/>
      </c>
      <c r="F184" t="str">
        <f ca="1">IF(ISNUMBER($E184),MATCH("I;"&amp;$E184,OFFSET(AlleInstrumente!$E$2,0,0,DataRows,1),0),"")</f>
        <v/>
      </c>
      <c r="G184" t="str">
        <f ca="1">IF(ISNUMBER($E184),IFERROR(MATCH("I",OFFSET(AlleInstrumente!$F$2,F184,0,DataRows-F184,1),0),DataRows-F184+1),"")</f>
        <v/>
      </c>
      <c r="H184" t="str">
        <f t="array" aca="1" ref="H184" ca="1">IF(ISNUMBER($E184),OFFSET(AlleInstrumente!$D$2,F184-1,0,1,1),"")</f>
        <v/>
      </c>
    </row>
    <row r="185" spans="5:8" x14ac:dyDescent="0.25">
      <c r="E185" t="str">
        <f t="array" aca="1" ref="E185" ca="1">IF(E184&lt;$E$1,MIN(IF(OFFSET(AlleInstrumente!$A182,0,0,DataRows,1)&gt;E184,
OFFSET(AlleInstrumente!$A182,0,0,DataRows,1),$E$1+1
)),"")</f>
        <v/>
      </c>
      <c r="F185" t="str">
        <f ca="1">IF(ISNUMBER($E185),MATCH("I;"&amp;$E185,OFFSET(AlleInstrumente!$E$2,0,0,DataRows,1),0),"")</f>
        <v/>
      </c>
      <c r="G185" t="str">
        <f ca="1">IF(ISNUMBER($E185),IFERROR(MATCH("I",OFFSET(AlleInstrumente!$F$2,F185,0,DataRows-F185,1),0),DataRows-F185+1),"")</f>
        <v/>
      </c>
      <c r="H185" t="str">
        <f t="array" aca="1" ref="H185" ca="1">IF(ISNUMBER($E185),OFFSET(AlleInstrumente!$D$2,F185-1,0,1,1),"")</f>
        <v/>
      </c>
    </row>
    <row r="186" spans="5:8" x14ac:dyDescent="0.25">
      <c r="E186" t="str">
        <f t="array" aca="1" ref="E186" ca="1">IF(E185&lt;$E$1,MIN(IF(OFFSET(AlleInstrumente!$A183,0,0,DataRows,1)&gt;E185,
OFFSET(AlleInstrumente!$A183,0,0,DataRows,1),$E$1+1
)),"")</f>
        <v/>
      </c>
      <c r="F186" t="str">
        <f ca="1">IF(ISNUMBER($E186),MATCH("I;"&amp;$E186,OFFSET(AlleInstrumente!$E$2,0,0,DataRows,1),0),"")</f>
        <v/>
      </c>
      <c r="G186" t="str">
        <f ca="1">IF(ISNUMBER($E186),IFERROR(MATCH("I",OFFSET(AlleInstrumente!$F$2,F186,0,DataRows-F186,1),0),DataRows-F186+1),"")</f>
        <v/>
      </c>
      <c r="H186" t="str">
        <f t="array" aca="1" ref="H186" ca="1">IF(ISNUMBER($E186),OFFSET(AlleInstrumente!$D$2,F186-1,0,1,1),"")</f>
        <v/>
      </c>
    </row>
    <row r="187" spans="5:8" x14ac:dyDescent="0.25">
      <c r="E187" t="str">
        <f t="array" aca="1" ref="E187" ca="1">IF(E186&lt;$E$1,MIN(IF(OFFSET(AlleInstrumente!$A184,0,0,DataRows,1)&gt;E186,
OFFSET(AlleInstrumente!$A184,0,0,DataRows,1),$E$1+1
)),"")</f>
        <v/>
      </c>
      <c r="F187" t="str">
        <f ca="1">IF(ISNUMBER($E187),MATCH("I;"&amp;$E187,OFFSET(AlleInstrumente!$E$2,0,0,DataRows,1),0),"")</f>
        <v/>
      </c>
      <c r="G187" t="str">
        <f ca="1">IF(ISNUMBER($E187),IFERROR(MATCH("I",OFFSET(AlleInstrumente!$F$2,F187,0,DataRows-F187,1),0),DataRows-F187+1),"")</f>
        <v/>
      </c>
      <c r="H187" t="str">
        <f t="array" aca="1" ref="H187" ca="1">IF(ISNUMBER($E187),OFFSET(AlleInstrumente!$D$2,F187-1,0,1,1),"")</f>
        <v/>
      </c>
    </row>
    <row r="188" spans="5:8" x14ac:dyDescent="0.25">
      <c r="E188" t="str">
        <f t="array" aca="1" ref="E188" ca="1">IF(E187&lt;$E$1,MIN(IF(OFFSET(AlleInstrumente!$A185,0,0,DataRows,1)&gt;E187,
OFFSET(AlleInstrumente!$A185,0,0,DataRows,1),$E$1+1
)),"")</f>
        <v/>
      </c>
      <c r="F188" t="str">
        <f ca="1">IF(ISNUMBER($E188),MATCH("I;"&amp;$E188,OFFSET(AlleInstrumente!$E$2,0,0,DataRows,1),0),"")</f>
        <v/>
      </c>
      <c r="G188" t="str">
        <f ca="1">IF(ISNUMBER($E188),IFERROR(MATCH("I",OFFSET(AlleInstrumente!$F$2,F188,0,DataRows-F188,1),0),DataRows-F188+1),"")</f>
        <v/>
      </c>
      <c r="H188" t="str">
        <f t="array" aca="1" ref="H188" ca="1">IF(ISNUMBER($E188),OFFSET(AlleInstrumente!$D$2,F188-1,0,1,1),"")</f>
        <v/>
      </c>
    </row>
    <row r="189" spans="5:8" x14ac:dyDescent="0.25">
      <c r="E189" t="str">
        <f t="array" aca="1" ref="E189" ca="1">IF(E188&lt;$E$1,MIN(IF(OFFSET(AlleInstrumente!$A186,0,0,DataRows,1)&gt;E188,
OFFSET(AlleInstrumente!$A186,0,0,DataRows,1),$E$1+1
)),"")</f>
        <v/>
      </c>
      <c r="F189" t="str">
        <f ca="1">IF(ISNUMBER($E189),MATCH("I;"&amp;$E189,OFFSET(AlleInstrumente!$E$2,0,0,DataRows,1),0),"")</f>
        <v/>
      </c>
      <c r="G189" t="str">
        <f ca="1">IF(ISNUMBER($E189),IFERROR(MATCH("I",OFFSET(AlleInstrumente!$F$2,F189,0,DataRows-F189,1),0),DataRows-F189+1),"")</f>
        <v/>
      </c>
      <c r="H189" t="str">
        <f t="array" aca="1" ref="H189" ca="1">IF(ISNUMBER($E189),OFFSET(AlleInstrumente!$D$2,F189-1,0,1,1),"")</f>
        <v/>
      </c>
    </row>
    <row r="190" spans="5:8" x14ac:dyDescent="0.25">
      <c r="E190" t="str">
        <f t="array" aca="1" ref="E190" ca="1">IF(E189&lt;$E$1,MIN(IF(OFFSET(AlleInstrumente!$A187,0,0,DataRows,1)&gt;E189,
OFFSET(AlleInstrumente!$A187,0,0,DataRows,1),$E$1+1
)),"")</f>
        <v/>
      </c>
      <c r="F190" t="str">
        <f ca="1">IF(ISNUMBER($E190),MATCH("I;"&amp;$E190,OFFSET(AlleInstrumente!$E$2,0,0,DataRows,1),0),"")</f>
        <v/>
      </c>
      <c r="G190" t="str">
        <f ca="1">IF(ISNUMBER($E190),IFERROR(MATCH("I",OFFSET(AlleInstrumente!$F$2,F190,0,DataRows-F190,1),0),DataRows-F190+1),"")</f>
        <v/>
      </c>
      <c r="H190" t="str">
        <f t="array" aca="1" ref="H190" ca="1">IF(ISNUMBER($E190),OFFSET(AlleInstrumente!$D$2,F190-1,0,1,1),"")</f>
        <v/>
      </c>
    </row>
    <row r="191" spans="5:8" x14ac:dyDescent="0.25">
      <c r="E191" t="str">
        <f t="array" aca="1" ref="E191" ca="1">IF(E190&lt;$E$1,MIN(IF(OFFSET(AlleInstrumente!$A188,0,0,DataRows,1)&gt;E190,
OFFSET(AlleInstrumente!$A188,0,0,DataRows,1),$E$1+1
)),"")</f>
        <v/>
      </c>
      <c r="F191" t="str">
        <f ca="1">IF(ISNUMBER($E191),MATCH("I;"&amp;$E191,OFFSET(AlleInstrumente!$E$2,0,0,DataRows,1),0),"")</f>
        <v/>
      </c>
      <c r="G191" t="str">
        <f ca="1">IF(ISNUMBER($E191),IFERROR(MATCH("I",OFFSET(AlleInstrumente!$F$2,F191,0,DataRows-F191,1),0),DataRows-F191+1),"")</f>
        <v/>
      </c>
      <c r="H191" t="str">
        <f t="array" aca="1" ref="H191" ca="1">IF(ISNUMBER($E191),OFFSET(AlleInstrumente!$D$2,F191-1,0,1,1),"")</f>
        <v/>
      </c>
    </row>
    <row r="192" spans="5:8" x14ac:dyDescent="0.25">
      <c r="E192" t="str">
        <f t="array" aca="1" ref="E192" ca="1">IF(E191&lt;$E$1,MIN(IF(OFFSET(AlleInstrumente!$A189,0,0,DataRows,1)&gt;E191,
OFFSET(AlleInstrumente!$A189,0,0,DataRows,1),$E$1+1
)),"")</f>
        <v/>
      </c>
      <c r="F192" t="str">
        <f ca="1">IF(ISNUMBER($E192),MATCH("I;"&amp;$E192,OFFSET(AlleInstrumente!$E$2,0,0,DataRows,1),0),"")</f>
        <v/>
      </c>
      <c r="G192" t="str">
        <f ca="1">IF(ISNUMBER($E192),IFERROR(MATCH("I",OFFSET(AlleInstrumente!$F$2,F192,0,DataRows-F192,1),0),DataRows-F192+1),"")</f>
        <v/>
      </c>
      <c r="H192" t="str">
        <f t="array" aca="1" ref="H192" ca="1">IF(ISNUMBER($E192),OFFSET(AlleInstrumente!$D$2,F192-1,0,1,1),"")</f>
        <v/>
      </c>
    </row>
    <row r="193" spans="5:8" x14ac:dyDescent="0.25">
      <c r="E193" t="str">
        <f t="array" aca="1" ref="E193" ca="1">IF(E192&lt;$E$1,MIN(IF(OFFSET(AlleInstrumente!$A190,0,0,DataRows,1)&gt;E192,
OFFSET(AlleInstrumente!$A190,0,0,DataRows,1),$E$1+1
)),"")</f>
        <v/>
      </c>
      <c r="F193" t="str">
        <f ca="1">IF(ISNUMBER($E193),MATCH("I;"&amp;$E193,OFFSET(AlleInstrumente!$E$2,0,0,DataRows,1),0),"")</f>
        <v/>
      </c>
      <c r="G193" t="str">
        <f ca="1">IF(ISNUMBER($E193),IFERROR(MATCH("I",OFFSET(AlleInstrumente!$F$2,F193,0,DataRows-F193,1),0),DataRows-F193+1),"")</f>
        <v/>
      </c>
      <c r="H193" t="str">
        <f t="array" aca="1" ref="H193" ca="1">IF(ISNUMBER($E193),OFFSET(AlleInstrumente!$D$2,F193-1,0,1,1),"")</f>
        <v/>
      </c>
    </row>
    <row r="194" spans="5:8" x14ac:dyDescent="0.25">
      <c r="E194" t="str">
        <f t="array" aca="1" ref="E194" ca="1">IF(E193&lt;$E$1,MIN(IF(OFFSET(AlleInstrumente!$A191,0,0,DataRows,1)&gt;E193,
OFFSET(AlleInstrumente!$A191,0,0,DataRows,1),$E$1+1
)),"")</f>
        <v/>
      </c>
      <c r="F194" t="str">
        <f ca="1">IF(ISNUMBER($E194),MATCH("I;"&amp;$E194,OFFSET(AlleInstrumente!$E$2,0,0,DataRows,1),0),"")</f>
        <v/>
      </c>
      <c r="G194" t="str">
        <f ca="1">IF(ISNUMBER($E194),IFERROR(MATCH("I",OFFSET(AlleInstrumente!$F$2,F194,0,DataRows-F194,1),0),DataRows-F194+1),"")</f>
        <v/>
      </c>
      <c r="H194" t="str">
        <f t="array" aca="1" ref="H194" ca="1">IF(ISNUMBER($E194),OFFSET(AlleInstrumente!$D$2,F194-1,0,1,1),"")</f>
        <v/>
      </c>
    </row>
    <row r="195" spans="5:8" x14ac:dyDescent="0.25">
      <c r="E195" t="str">
        <f t="array" aca="1" ref="E195" ca="1">IF(E194&lt;$E$1,MIN(IF(OFFSET(AlleInstrumente!$A192,0,0,DataRows,1)&gt;E194,
OFFSET(AlleInstrumente!$A192,0,0,DataRows,1),$E$1+1
)),"")</f>
        <v/>
      </c>
      <c r="F195" t="str">
        <f ca="1">IF(ISNUMBER($E195),MATCH("I;"&amp;$E195,OFFSET(AlleInstrumente!$E$2,0,0,DataRows,1),0),"")</f>
        <v/>
      </c>
      <c r="G195" t="str">
        <f ca="1">IF(ISNUMBER($E195),IFERROR(MATCH("I",OFFSET(AlleInstrumente!$F$2,F195,0,DataRows-F195,1),0),DataRows-F195+1),"")</f>
        <v/>
      </c>
      <c r="H195" t="str">
        <f t="array" aca="1" ref="H195" ca="1">IF(ISNUMBER($E195),OFFSET(AlleInstrumente!$D$2,F195-1,0,1,1),"")</f>
        <v/>
      </c>
    </row>
    <row r="196" spans="5:8" x14ac:dyDescent="0.25">
      <c r="E196" t="str">
        <f t="array" aca="1" ref="E196" ca="1">IF(E195&lt;$E$1,MIN(IF(OFFSET(AlleInstrumente!$A193,0,0,DataRows,1)&gt;E195,
OFFSET(AlleInstrumente!$A193,0,0,DataRows,1),$E$1+1
)),"")</f>
        <v/>
      </c>
      <c r="F196" t="str">
        <f ca="1">IF(ISNUMBER($E196),MATCH("I;"&amp;$E196,OFFSET(AlleInstrumente!$E$2,0,0,DataRows,1),0),"")</f>
        <v/>
      </c>
      <c r="G196" t="str">
        <f ca="1">IF(ISNUMBER($E196),IFERROR(MATCH("I",OFFSET(AlleInstrumente!$F$2,F196,0,DataRows-F196,1),0),DataRows-F196+1),"")</f>
        <v/>
      </c>
      <c r="H196" t="str">
        <f t="array" aca="1" ref="H196" ca="1">IF(ISNUMBER($E196),OFFSET(AlleInstrumente!$D$2,F196-1,0,1,1),"")</f>
        <v/>
      </c>
    </row>
    <row r="197" spans="5:8" x14ac:dyDescent="0.25">
      <c r="E197" t="str">
        <f t="array" aca="1" ref="E197" ca="1">IF(E196&lt;$E$1,MIN(IF(OFFSET(AlleInstrumente!$A194,0,0,DataRows,1)&gt;E196,
OFFSET(AlleInstrumente!$A194,0,0,DataRows,1),$E$1+1
)),"")</f>
        <v/>
      </c>
      <c r="F197" t="str">
        <f ca="1">IF(ISNUMBER($E197),MATCH("I;"&amp;$E197,OFFSET(AlleInstrumente!$E$2,0,0,DataRows,1),0),"")</f>
        <v/>
      </c>
      <c r="G197" t="str">
        <f ca="1">IF(ISNUMBER($E197),IFERROR(MATCH("I",OFFSET(AlleInstrumente!$F$2,F197,0,DataRows-F197,1),0),DataRows-F197+1),"")</f>
        <v/>
      </c>
      <c r="H197" t="str">
        <f t="array" aca="1" ref="H197" ca="1">IF(ISNUMBER($E197),OFFSET(AlleInstrumente!$D$2,F197-1,0,1,1),"")</f>
        <v/>
      </c>
    </row>
    <row r="198" spans="5:8" x14ac:dyDescent="0.25">
      <c r="E198" t="str">
        <f t="array" aca="1" ref="E198" ca="1">IF(E197&lt;$E$1,MIN(IF(OFFSET(AlleInstrumente!$A195,0,0,DataRows,1)&gt;E197,
OFFSET(AlleInstrumente!$A195,0,0,DataRows,1),$E$1+1
)),"")</f>
        <v/>
      </c>
      <c r="F198" t="str">
        <f ca="1">IF(ISNUMBER($E198),MATCH("I;"&amp;$E198,OFFSET(AlleInstrumente!$E$2,0,0,DataRows,1),0),"")</f>
        <v/>
      </c>
      <c r="G198" t="str">
        <f ca="1">IF(ISNUMBER($E198),IFERROR(MATCH("I",OFFSET(AlleInstrumente!$F$2,F198,0,DataRows-F198,1),0),DataRows-F198+1),"")</f>
        <v/>
      </c>
      <c r="H198" t="str">
        <f t="array" aca="1" ref="H198" ca="1">IF(ISNUMBER($E198),OFFSET(AlleInstrumente!$D$2,F198-1,0,1,1),"")</f>
        <v/>
      </c>
    </row>
    <row r="199" spans="5:8" x14ac:dyDescent="0.25">
      <c r="E199" t="str">
        <f t="array" aca="1" ref="E199" ca="1">IF(E198&lt;$E$1,MIN(IF(OFFSET(AlleInstrumente!$A196,0,0,DataRows,1)&gt;E198,
OFFSET(AlleInstrumente!$A196,0,0,DataRows,1),$E$1+1
)),"")</f>
        <v/>
      </c>
      <c r="F199" t="str">
        <f ca="1">IF(ISNUMBER($E199),MATCH("I;"&amp;$E199,OFFSET(AlleInstrumente!$E$2,0,0,DataRows,1),0),"")</f>
        <v/>
      </c>
      <c r="G199" t="str">
        <f ca="1">IF(ISNUMBER($E199),IFERROR(MATCH("I",OFFSET(AlleInstrumente!$F$2,F199,0,DataRows-F199,1),0),DataRows-F199+1),"")</f>
        <v/>
      </c>
      <c r="H199" t="str">
        <f t="array" aca="1" ref="H199" ca="1">IF(ISNUMBER($E199),OFFSET(AlleInstrumente!$D$2,F199-1,0,1,1),"")</f>
        <v/>
      </c>
    </row>
    <row r="200" spans="5:8" x14ac:dyDescent="0.25">
      <c r="E200" t="str">
        <f t="array" aca="1" ref="E200" ca="1">IF(E199&lt;$E$1,MIN(IF(OFFSET(AlleInstrumente!$A197,0,0,DataRows,1)&gt;E199,
OFFSET(AlleInstrumente!$A197,0,0,DataRows,1),$E$1+1
)),"")</f>
        <v/>
      </c>
      <c r="F200" t="str">
        <f ca="1">IF(ISNUMBER($E200),MATCH("I;"&amp;$E200,OFFSET(AlleInstrumente!$E$2,0,0,DataRows,1),0),"")</f>
        <v/>
      </c>
      <c r="G200" t="str">
        <f ca="1">IF(ISNUMBER($E200),IFERROR(MATCH("I",OFFSET(AlleInstrumente!$F$2,F200,0,DataRows-F200,1),0),DataRows-F200+1),"")</f>
        <v/>
      </c>
      <c r="H200" t="str">
        <f t="array" aca="1" ref="H200" ca="1">IF(ISNUMBER($E200),OFFSET(AlleInstrumente!$D$2,F200-1,0,1,1),"")</f>
        <v/>
      </c>
    </row>
    <row r="201" spans="5:8" x14ac:dyDescent="0.25">
      <c r="E201" t="str">
        <f t="array" aca="1" ref="E201" ca="1">IF(E200&lt;$E$1,MIN(IF(OFFSET(AlleInstrumente!$A198,0,0,DataRows,1)&gt;E200,
OFFSET(AlleInstrumente!$A198,0,0,DataRows,1),$E$1+1
)),"")</f>
        <v/>
      </c>
      <c r="F201" t="str">
        <f ca="1">IF(ISNUMBER($E201),MATCH("I;"&amp;$E201,OFFSET(AlleInstrumente!$E$2,0,0,DataRows,1),0),"")</f>
        <v/>
      </c>
      <c r="G201" t="str">
        <f ca="1">IF(ISNUMBER($E201),IFERROR(MATCH("I",OFFSET(AlleInstrumente!$F$2,F201,0,DataRows-F201,1),0),DataRows-F201+1),"")</f>
        <v/>
      </c>
      <c r="H201" t="str">
        <f t="array" aca="1" ref="H201" ca="1">IF(ISNUMBER($E201),OFFSET(AlleInstrumente!$D$2,F201-1,0,1,1),"")</f>
        <v/>
      </c>
    </row>
    <row r="202" spans="5:8" x14ac:dyDescent="0.25">
      <c r="E202" t="str">
        <f t="array" aca="1" ref="E202" ca="1">IF(E201&lt;$E$1,MIN(IF(OFFSET(AlleInstrumente!$A199,0,0,DataRows,1)&gt;E201,
OFFSET(AlleInstrumente!$A199,0,0,DataRows,1),$E$1+1
)),"")</f>
        <v/>
      </c>
      <c r="F202" t="str">
        <f ca="1">IF(ISNUMBER($E202),MATCH("I;"&amp;$E202,OFFSET(AlleInstrumente!$E$2,0,0,DataRows,1),0),"")</f>
        <v/>
      </c>
      <c r="G202" t="str">
        <f ca="1">IF(ISNUMBER($E202),IFERROR(MATCH("I",OFFSET(AlleInstrumente!$F$2,F202,0,DataRows-F202,1),0),DataRows-F202+1),"")</f>
        <v/>
      </c>
      <c r="H202" t="str">
        <f t="array" aca="1" ref="H202" ca="1">IF(ISNUMBER($E202),OFFSET(AlleInstrumente!$D$2,F202-1,0,1,1),"")</f>
        <v/>
      </c>
    </row>
    <row r="203" spans="5:8" x14ac:dyDescent="0.25">
      <c r="E203" t="str">
        <f t="array" aca="1" ref="E203" ca="1">IF(E202&lt;$E$1,MIN(IF(OFFSET(AlleInstrumente!$A200,0,0,DataRows,1)&gt;E202,
OFFSET(AlleInstrumente!$A200,0,0,DataRows,1),$E$1+1
)),"")</f>
        <v/>
      </c>
      <c r="F203" t="str">
        <f ca="1">IF(ISNUMBER($E203),MATCH("I;"&amp;$E203,OFFSET(AlleInstrumente!$E$2,0,0,DataRows,1),0),"")</f>
        <v/>
      </c>
      <c r="G203" t="str">
        <f ca="1">IF(ISNUMBER($E203),IFERROR(MATCH("I",OFFSET(AlleInstrumente!$F$2,F203,0,DataRows-F203,1),0),DataRows-F203+1),"")</f>
        <v/>
      </c>
      <c r="H203" t="str">
        <f t="array" aca="1" ref="H203" ca="1">IF(ISNUMBER($E203),OFFSET(AlleInstrumente!$D$2,F203-1,0,1,1),"")</f>
        <v/>
      </c>
    </row>
    <row r="204" spans="5:8" x14ac:dyDescent="0.25">
      <c r="E204" t="str">
        <f t="array" aca="1" ref="E204" ca="1">IF(E203&lt;$E$1,MIN(IF(OFFSET(AlleInstrumente!$A201,0,0,DataRows,1)&gt;E203,
OFFSET(AlleInstrumente!$A201,0,0,DataRows,1),$E$1+1
)),"")</f>
        <v/>
      </c>
      <c r="F204" t="str">
        <f ca="1">IF(ISNUMBER($E204),MATCH("I;"&amp;$E204,OFFSET(AlleInstrumente!$E$2,0,0,DataRows,1),0),"")</f>
        <v/>
      </c>
      <c r="G204" t="str">
        <f ca="1">IF(ISNUMBER($E204),IFERROR(MATCH("I",OFFSET(AlleInstrumente!$F$2,F204,0,DataRows-F204,1),0),DataRows-F204+1),"")</f>
        <v/>
      </c>
      <c r="H204" t="str">
        <f t="array" aca="1" ref="H204" ca="1">IF(ISNUMBER($E204),OFFSET(AlleInstrumente!$D$2,F204-1,0,1,1),"")</f>
        <v/>
      </c>
    </row>
    <row r="205" spans="5:8" x14ac:dyDescent="0.25">
      <c r="E205" t="str">
        <f t="array" aca="1" ref="E205" ca="1">IF(E204&lt;$E$1,MIN(IF(OFFSET(AlleInstrumente!$A202,0,0,DataRows,1)&gt;E204,
OFFSET(AlleInstrumente!$A202,0,0,DataRows,1),$E$1+1
)),"")</f>
        <v/>
      </c>
      <c r="F205" t="str">
        <f ca="1">IF(ISNUMBER($E205),MATCH("I;"&amp;$E205,OFFSET(AlleInstrumente!$E$2,0,0,DataRows,1),0),"")</f>
        <v/>
      </c>
      <c r="G205" t="str">
        <f ca="1">IF(ISNUMBER($E205),IFERROR(MATCH("I",OFFSET(AlleInstrumente!$F$2,F205,0,DataRows-F205,1),0),DataRows-F205+1),"")</f>
        <v/>
      </c>
      <c r="H205" t="str">
        <f t="array" aca="1" ref="H205" ca="1">IF(ISNUMBER($E205),OFFSET(AlleInstrumente!$D$2,F205-1,0,1,1),"")</f>
        <v/>
      </c>
    </row>
    <row r="206" spans="5:8" x14ac:dyDescent="0.25">
      <c r="E206" t="str">
        <f t="array" aca="1" ref="E206" ca="1">IF(E205&lt;$E$1,MIN(IF(OFFSET(AlleInstrumente!$A203,0,0,DataRows,1)&gt;E205,
OFFSET(AlleInstrumente!$A203,0,0,DataRows,1),$E$1+1
)),"")</f>
        <v/>
      </c>
      <c r="F206" t="str">
        <f ca="1">IF(ISNUMBER($E206),MATCH("I;"&amp;$E206,OFFSET(AlleInstrumente!$E$2,0,0,DataRows,1),0),"")</f>
        <v/>
      </c>
      <c r="G206" t="str">
        <f ca="1">IF(ISNUMBER($E206),IFERROR(MATCH("I",OFFSET(AlleInstrumente!$F$2,F206,0,DataRows-F206,1),0),DataRows-F206+1),"")</f>
        <v/>
      </c>
      <c r="H206" t="str">
        <f t="array" aca="1" ref="H206" ca="1">IF(ISNUMBER($E206),OFFSET(AlleInstrumente!$D$2,F206-1,0,1,1),"")</f>
        <v/>
      </c>
    </row>
    <row r="207" spans="5:8" x14ac:dyDescent="0.25">
      <c r="E207" t="str">
        <f t="array" aca="1" ref="E207" ca="1">IF(E206&lt;$E$1,MIN(IF(OFFSET(AlleInstrumente!$A204,0,0,DataRows,1)&gt;E206,
OFFSET(AlleInstrumente!$A204,0,0,DataRows,1),$E$1+1
)),"")</f>
        <v/>
      </c>
      <c r="F207" t="str">
        <f ca="1">IF(ISNUMBER($E207),MATCH("I;"&amp;$E207,OFFSET(AlleInstrumente!$E$2,0,0,DataRows,1),0),"")</f>
        <v/>
      </c>
      <c r="G207" t="str">
        <f ca="1">IF(ISNUMBER($E207),IFERROR(MATCH("I",OFFSET(AlleInstrumente!$F$2,F207,0,DataRows-F207,1),0),DataRows-F207+1),"")</f>
        <v/>
      </c>
      <c r="H207" t="str">
        <f t="array" aca="1" ref="H207" ca="1">IF(ISNUMBER($E207),OFFSET(AlleInstrumente!$D$2,F207-1,0,1,1),"")</f>
        <v/>
      </c>
    </row>
    <row r="208" spans="5:8" x14ac:dyDescent="0.25">
      <c r="E208" t="str">
        <f t="array" aca="1" ref="E208" ca="1">IF(E207&lt;$E$1,MIN(IF(OFFSET(AlleInstrumente!$A205,0,0,DataRows,1)&gt;E207,
OFFSET(AlleInstrumente!$A205,0,0,DataRows,1),$E$1+1
)),"")</f>
        <v/>
      </c>
      <c r="F208" t="str">
        <f ca="1">IF(ISNUMBER($E208),MATCH("I;"&amp;$E208,OFFSET(AlleInstrumente!$E$2,0,0,DataRows,1),0),"")</f>
        <v/>
      </c>
      <c r="G208" t="str">
        <f ca="1">IF(ISNUMBER($E208),IFERROR(MATCH("I",OFFSET(AlleInstrumente!$F$2,F208,0,DataRows-F208,1),0),DataRows-F208+1),"")</f>
        <v/>
      </c>
      <c r="H208" t="str">
        <f t="array" aca="1" ref="H208" ca="1">IF(ISNUMBER($E208),OFFSET(AlleInstrumente!$D$2,F208-1,0,1,1),"")</f>
        <v/>
      </c>
    </row>
    <row r="209" spans="5:8" x14ac:dyDescent="0.25">
      <c r="E209" t="str">
        <f t="array" aca="1" ref="E209" ca="1">IF(E208&lt;$E$1,MIN(IF(OFFSET(AlleInstrumente!$A206,0,0,DataRows,1)&gt;E208,
OFFSET(AlleInstrumente!$A206,0,0,DataRows,1),$E$1+1
)),"")</f>
        <v/>
      </c>
      <c r="F209" t="str">
        <f ca="1">IF(ISNUMBER($E209),MATCH("I;"&amp;$E209,OFFSET(AlleInstrumente!$E$2,0,0,DataRows,1),0),"")</f>
        <v/>
      </c>
      <c r="G209" t="str">
        <f ca="1">IF(ISNUMBER($E209),IFERROR(MATCH("I",OFFSET(AlleInstrumente!$F$2,F209,0,DataRows-F209,1),0),DataRows-F209+1),"")</f>
        <v/>
      </c>
      <c r="H209" t="str">
        <f t="array" aca="1" ref="H209" ca="1">IF(ISNUMBER($E209),OFFSET(AlleInstrumente!$D$2,F209-1,0,1,1),"")</f>
        <v/>
      </c>
    </row>
    <row r="210" spans="5:8" x14ac:dyDescent="0.25">
      <c r="E210" t="str">
        <f t="array" aca="1" ref="E210" ca="1">IF(E209&lt;$E$1,MIN(IF(OFFSET(AlleInstrumente!$A207,0,0,DataRows,1)&gt;E209,
OFFSET(AlleInstrumente!$A207,0,0,DataRows,1),$E$1+1
)),"")</f>
        <v/>
      </c>
      <c r="F210" t="str">
        <f ca="1">IF(ISNUMBER($E210),MATCH("I;"&amp;$E210,OFFSET(AlleInstrumente!$E$2,0,0,DataRows,1),0),"")</f>
        <v/>
      </c>
      <c r="G210" t="str">
        <f ca="1">IF(ISNUMBER($E210),IFERROR(MATCH("I",OFFSET(AlleInstrumente!$F$2,F210,0,DataRows-F210,1),0),DataRows-F210+1),"")</f>
        <v/>
      </c>
      <c r="H210" t="str">
        <f t="array" aca="1" ref="H210" ca="1">IF(ISNUMBER($E210),OFFSET(AlleInstrumente!$D$2,F210-1,0,1,1),"")</f>
        <v/>
      </c>
    </row>
    <row r="211" spans="5:8" x14ac:dyDescent="0.25">
      <c r="E211" t="str">
        <f t="array" aca="1" ref="E211" ca="1">IF(E210&lt;$E$1,MIN(IF(OFFSET(AlleInstrumente!$A208,0,0,DataRows,1)&gt;E210,
OFFSET(AlleInstrumente!$A208,0,0,DataRows,1),$E$1+1
)),"")</f>
        <v/>
      </c>
      <c r="F211" t="str">
        <f ca="1">IF(ISNUMBER($E211),MATCH("I;"&amp;$E211,OFFSET(AlleInstrumente!$E$2,0,0,DataRows,1),0),"")</f>
        <v/>
      </c>
      <c r="G211" t="str">
        <f ca="1">IF(ISNUMBER($E211),IFERROR(MATCH("I",OFFSET(AlleInstrumente!$F$2,F211,0,DataRows-F211,1),0),DataRows-F211+1),"")</f>
        <v/>
      </c>
      <c r="H211" t="str">
        <f t="array" aca="1" ref="H211" ca="1">IF(ISNUMBER($E211),OFFSET(AlleInstrumente!$D$2,F211-1,0,1,1),"")</f>
        <v/>
      </c>
    </row>
    <row r="212" spans="5:8" x14ac:dyDescent="0.25">
      <c r="E212" t="str">
        <f t="array" aca="1" ref="E212" ca="1">IF(E211&lt;$E$1,MIN(IF(OFFSET(AlleInstrumente!$A209,0,0,DataRows,1)&gt;E211,
OFFSET(AlleInstrumente!$A209,0,0,DataRows,1),$E$1+1
)),"")</f>
        <v/>
      </c>
      <c r="F212" t="str">
        <f ca="1">IF(ISNUMBER($E212),MATCH("I;"&amp;$E212,OFFSET(AlleInstrumente!$E$2,0,0,DataRows,1),0),"")</f>
        <v/>
      </c>
      <c r="G212" t="str">
        <f ca="1">IF(ISNUMBER($E212),IFERROR(MATCH("I",OFFSET(AlleInstrumente!$F$2,F212,0,DataRows-F212,1),0),DataRows-F212+1),"")</f>
        <v/>
      </c>
      <c r="H212" t="str">
        <f t="array" aca="1" ref="H212" ca="1">IF(ISNUMBER($E212),OFFSET(AlleInstrumente!$D$2,F212-1,0,1,1),"")</f>
        <v/>
      </c>
    </row>
    <row r="213" spans="5:8" x14ac:dyDescent="0.25">
      <c r="E213" t="str">
        <f t="array" aca="1" ref="E213" ca="1">IF(E212&lt;$E$1,MIN(IF(OFFSET(AlleInstrumente!$A210,0,0,DataRows,1)&gt;E212,
OFFSET(AlleInstrumente!$A210,0,0,DataRows,1),$E$1+1
)),"")</f>
        <v/>
      </c>
      <c r="F213" t="str">
        <f ca="1">IF(ISNUMBER($E213),MATCH("I;"&amp;$E213,OFFSET(AlleInstrumente!$E$2,0,0,DataRows,1),0),"")</f>
        <v/>
      </c>
      <c r="G213" t="str">
        <f ca="1">IF(ISNUMBER($E213),IFERROR(MATCH("I",OFFSET(AlleInstrumente!$F$2,F213,0,DataRows-F213,1),0),DataRows-F213+1),"")</f>
        <v/>
      </c>
      <c r="H213" t="str">
        <f t="array" aca="1" ref="H213" ca="1">IF(ISNUMBER($E213),OFFSET(AlleInstrumente!$D$2,F213-1,0,1,1),"")</f>
        <v/>
      </c>
    </row>
    <row r="214" spans="5:8" x14ac:dyDescent="0.25">
      <c r="E214" t="str">
        <f t="array" aca="1" ref="E214" ca="1">IF(E213&lt;$E$1,MIN(IF(OFFSET(AlleInstrumente!$A211,0,0,DataRows,1)&gt;E213,
OFFSET(AlleInstrumente!$A211,0,0,DataRows,1),$E$1+1
)),"")</f>
        <v/>
      </c>
      <c r="F214" t="str">
        <f ca="1">IF(ISNUMBER($E214),MATCH("I;"&amp;$E214,OFFSET(AlleInstrumente!$E$2,0,0,DataRows,1),0),"")</f>
        <v/>
      </c>
      <c r="G214" t="str">
        <f ca="1">IF(ISNUMBER($E214),IFERROR(MATCH("I",OFFSET(AlleInstrumente!$F$2,F214,0,DataRows-F214,1),0),DataRows-F214+1),"")</f>
        <v/>
      </c>
      <c r="H214" t="str">
        <f t="array" aca="1" ref="H214" ca="1">IF(ISNUMBER($E214),OFFSET(AlleInstrumente!$D$2,F214-1,0,1,1),"")</f>
        <v/>
      </c>
    </row>
    <row r="215" spans="5:8" x14ac:dyDescent="0.25">
      <c r="E215" t="str">
        <f t="array" aca="1" ref="E215" ca="1">IF(E214&lt;$E$1,MIN(IF(OFFSET(AlleInstrumente!$A212,0,0,DataRows,1)&gt;E214,
OFFSET(AlleInstrumente!$A212,0,0,DataRows,1),$E$1+1
)),"")</f>
        <v/>
      </c>
      <c r="F215" t="str">
        <f ca="1">IF(ISNUMBER($E215),MATCH("I;"&amp;$E215,OFFSET(AlleInstrumente!$E$2,0,0,DataRows,1),0),"")</f>
        <v/>
      </c>
      <c r="G215" t="str">
        <f ca="1">IF(ISNUMBER($E215),IFERROR(MATCH("I",OFFSET(AlleInstrumente!$F$2,F215,0,DataRows-F215,1),0),DataRows-F215+1),"")</f>
        <v/>
      </c>
      <c r="H215" t="str">
        <f t="array" aca="1" ref="H215" ca="1">IF(ISNUMBER($E215),OFFSET(AlleInstrumente!$D$2,F215-1,0,1,1),"")</f>
        <v/>
      </c>
    </row>
    <row r="216" spans="5:8" x14ac:dyDescent="0.25">
      <c r="E216" t="str">
        <f t="array" aca="1" ref="E216" ca="1">IF(E215&lt;$E$1,MIN(IF(OFFSET(AlleInstrumente!$A213,0,0,DataRows,1)&gt;E215,
OFFSET(AlleInstrumente!$A213,0,0,DataRows,1),$E$1+1
)),"")</f>
        <v/>
      </c>
      <c r="F216" t="str">
        <f ca="1">IF(ISNUMBER($E216),MATCH("I;"&amp;$E216,OFFSET(AlleInstrumente!$E$2,0,0,DataRows,1),0),"")</f>
        <v/>
      </c>
      <c r="G216" t="str">
        <f ca="1">IF(ISNUMBER($E216),IFERROR(MATCH("I",OFFSET(AlleInstrumente!$F$2,F216,0,DataRows-F216,1),0),DataRows-F216+1),"")</f>
        <v/>
      </c>
      <c r="H216" t="str">
        <f t="array" aca="1" ref="H216" ca="1">IF(ISNUMBER($E216),OFFSET(AlleInstrumente!$D$2,F216-1,0,1,1),"")</f>
        <v/>
      </c>
    </row>
    <row r="217" spans="5:8" x14ac:dyDescent="0.25">
      <c r="E217" t="str">
        <f t="array" aca="1" ref="E217" ca="1">IF(E216&lt;$E$1,MIN(IF(OFFSET(AlleInstrumente!$A214,0,0,DataRows,1)&gt;E216,
OFFSET(AlleInstrumente!$A214,0,0,DataRows,1),$E$1+1
)),"")</f>
        <v/>
      </c>
      <c r="F217" t="str">
        <f ca="1">IF(ISNUMBER($E217),MATCH("I;"&amp;$E217,OFFSET(AlleInstrumente!$E$2,0,0,DataRows,1),0),"")</f>
        <v/>
      </c>
      <c r="G217" t="str">
        <f ca="1">IF(ISNUMBER($E217),IFERROR(MATCH("I",OFFSET(AlleInstrumente!$F$2,F217,0,DataRows-F217,1),0),DataRows-F217+1),"")</f>
        <v/>
      </c>
      <c r="H217" t="str">
        <f t="array" aca="1" ref="H217" ca="1">IF(ISNUMBER($E217),OFFSET(AlleInstrumente!$D$2,F217-1,0,1,1),"")</f>
        <v/>
      </c>
    </row>
    <row r="218" spans="5:8" x14ac:dyDescent="0.25">
      <c r="E218" t="str">
        <f t="array" aca="1" ref="E218" ca="1">IF(E217&lt;$E$1,MIN(IF(OFFSET(AlleInstrumente!$A215,0,0,DataRows,1)&gt;E217,
OFFSET(AlleInstrumente!$A215,0,0,DataRows,1),$E$1+1
)),"")</f>
        <v/>
      </c>
      <c r="F218" t="str">
        <f ca="1">IF(ISNUMBER($E218),MATCH("I;"&amp;$E218,OFFSET(AlleInstrumente!$E$2,0,0,DataRows,1),0),"")</f>
        <v/>
      </c>
      <c r="G218" t="str">
        <f ca="1">IF(ISNUMBER($E218),IFERROR(MATCH("I",OFFSET(AlleInstrumente!$F$2,F218,0,DataRows-F218,1),0),DataRows-F218+1),"")</f>
        <v/>
      </c>
      <c r="H218" t="str">
        <f t="array" aca="1" ref="H218" ca="1">IF(ISNUMBER($E218),OFFSET(AlleInstrumente!$D$2,F218-1,0,1,1),"")</f>
        <v/>
      </c>
    </row>
    <row r="219" spans="5:8" x14ac:dyDescent="0.25">
      <c r="E219" t="str">
        <f t="array" aca="1" ref="E219" ca="1">IF(E218&lt;$E$1,MIN(IF(OFFSET(AlleInstrumente!$A216,0,0,DataRows,1)&gt;E218,
OFFSET(AlleInstrumente!$A216,0,0,DataRows,1),$E$1+1
)),"")</f>
        <v/>
      </c>
      <c r="F219" t="str">
        <f ca="1">IF(ISNUMBER($E219),MATCH("I;"&amp;$E219,OFFSET(AlleInstrumente!$E$2,0,0,DataRows,1),0),"")</f>
        <v/>
      </c>
      <c r="G219" t="str">
        <f ca="1">IF(ISNUMBER($E219),IFERROR(MATCH("I",OFFSET(AlleInstrumente!$F$2,F219,0,DataRows-F219,1),0),DataRows-F219+1),"")</f>
        <v/>
      </c>
      <c r="H219" t="str">
        <f t="array" aca="1" ref="H219" ca="1">IF(ISNUMBER($E219),OFFSET(AlleInstrumente!$D$2,F219-1,0,1,1),"")</f>
        <v/>
      </c>
    </row>
    <row r="220" spans="5:8" x14ac:dyDescent="0.25">
      <c r="E220" t="str">
        <f t="array" aca="1" ref="E220" ca="1">IF(E219&lt;$E$1,MIN(IF(OFFSET(AlleInstrumente!$A217,0,0,DataRows,1)&gt;E219,
OFFSET(AlleInstrumente!$A217,0,0,DataRows,1),$E$1+1
)),"")</f>
        <v/>
      </c>
      <c r="F220" t="str">
        <f ca="1">IF(ISNUMBER($E220),MATCH("I;"&amp;$E220,OFFSET(AlleInstrumente!$E$2,0,0,DataRows,1),0),"")</f>
        <v/>
      </c>
      <c r="G220" t="str">
        <f ca="1">IF(ISNUMBER($E220),IFERROR(MATCH("I",OFFSET(AlleInstrumente!$F$2,F220,0,DataRows-F220,1),0),DataRows-F220+1),"")</f>
        <v/>
      </c>
      <c r="H220" t="str">
        <f t="array" aca="1" ref="H220" ca="1">IF(ISNUMBER($E220),OFFSET(AlleInstrumente!$D$2,F220-1,0,1,1),"")</f>
        <v/>
      </c>
    </row>
    <row r="221" spans="5:8" x14ac:dyDescent="0.25">
      <c r="E221" t="str">
        <f t="array" aca="1" ref="E221" ca="1">IF(E220&lt;$E$1,MIN(IF(OFFSET(AlleInstrumente!$A218,0,0,DataRows,1)&gt;E220,
OFFSET(AlleInstrumente!$A218,0,0,DataRows,1),$E$1+1
)),"")</f>
        <v/>
      </c>
      <c r="F221" t="str">
        <f ca="1">IF(ISNUMBER($E221),MATCH("I;"&amp;$E221,OFFSET(AlleInstrumente!$E$2,0,0,DataRows,1),0),"")</f>
        <v/>
      </c>
      <c r="G221" t="str">
        <f ca="1">IF(ISNUMBER($E221),IFERROR(MATCH("I",OFFSET(AlleInstrumente!$F$2,F221,0,DataRows-F221,1),0),DataRows-F221+1),"")</f>
        <v/>
      </c>
      <c r="H221" t="str">
        <f t="array" aca="1" ref="H221" ca="1">IF(ISNUMBER($E221),OFFSET(AlleInstrumente!$D$2,F221-1,0,1,1),"")</f>
        <v/>
      </c>
    </row>
    <row r="222" spans="5:8" x14ac:dyDescent="0.25">
      <c r="E222" t="str">
        <f t="array" aca="1" ref="E222" ca="1">IF(E221&lt;$E$1,MIN(IF(OFFSET(AlleInstrumente!$A219,0,0,DataRows,1)&gt;E221,
OFFSET(AlleInstrumente!$A219,0,0,DataRows,1),$E$1+1
)),"")</f>
        <v/>
      </c>
      <c r="F222" t="str">
        <f ca="1">IF(ISNUMBER($E222),MATCH("I;"&amp;$E222,OFFSET(AlleInstrumente!$E$2,0,0,DataRows,1),0),"")</f>
        <v/>
      </c>
      <c r="G222" t="str">
        <f ca="1">IF(ISNUMBER($E222),IFERROR(MATCH("I",OFFSET(AlleInstrumente!$F$2,F222,0,DataRows-F222,1),0),DataRows-F222+1),"")</f>
        <v/>
      </c>
      <c r="H222" t="str">
        <f t="array" aca="1" ref="H222" ca="1">IF(ISNUMBER($E222),OFFSET(AlleInstrumente!$D$2,F222-1,0,1,1),"")</f>
        <v/>
      </c>
    </row>
    <row r="223" spans="5:8" x14ac:dyDescent="0.25">
      <c r="E223" t="str">
        <f t="array" aca="1" ref="E223" ca="1">IF(E222&lt;$E$1,MIN(IF(OFFSET(AlleInstrumente!$A220,0,0,DataRows,1)&gt;E222,
OFFSET(AlleInstrumente!$A220,0,0,DataRows,1),$E$1+1
)),"")</f>
        <v/>
      </c>
      <c r="F223" t="str">
        <f ca="1">IF(ISNUMBER($E223),MATCH("I;"&amp;$E223,OFFSET(AlleInstrumente!$E$2,0,0,DataRows,1),0),"")</f>
        <v/>
      </c>
      <c r="G223" t="str">
        <f ca="1">IF(ISNUMBER($E223),IFERROR(MATCH("I",OFFSET(AlleInstrumente!$F$2,F223,0,DataRows-F223,1),0),DataRows-F223+1),"")</f>
        <v/>
      </c>
      <c r="H223" t="str">
        <f t="array" aca="1" ref="H223" ca="1">IF(ISNUMBER($E223),OFFSET(AlleInstrumente!$D$2,F223-1,0,1,1),"")</f>
        <v/>
      </c>
    </row>
    <row r="224" spans="5:8" x14ac:dyDescent="0.25">
      <c r="E224" t="str">
        <f t="array" aca="1" ref="E224" ca="1">IF(E223&lt;$E$1,MIN(IF(OFFSET(AlleInstrumente!$A221,0,0,DataRows,1)&gt;E223,
OFFSET(AlleInstrumente!$A221,0,0,DataRows,1),$E$1+1
)),"")</f>
        <v/>
      </c>
      <c r="F224" t="str">
        <f ca="1">IF(ISNUMBER($E224),MATCH("I;"&amp;$E224,OFFSET(AlleInstrumente!$E$2,0,0,DataRows,1),0),"")</f>
        <v/>
      </c>
      <c r="G224" t="str">
        <f ca="1">IF(ISNUMBER($E224),IFERROR(MATCH("I",OFFSET(AlleInstrumente!$F$2,F224,0,DataRows-F224,1),0),DataRows-F224+1),"")</f>
        <v/>
      </c>
      <c r="H224" t="str">
        <f t="array" aca="1" ref="H224" ca="1">IF(ISNUMBER($E224),OFFSET(AlleInstrumente!$D$2,F224-1,0,1,1),"")</f>
        <v/>
      </c>
    </row>
    <row r="225" spans="5:8" x14ac:dyDescent="0.25">
      <c r="E225" t="str">
        <f t="array" aca="1" ref="E225" ca="1">IF(E224&lt;$E$1,MIN(IF(OFFSET(AlleInstrumente!$A222,0,0,DataRows,1)&gt;E224,
OFFSET(AlleInstrumente!$A222,0,0,DataRows,1),$E$1+1
)),"")</f>
        <v/>
      </c>
      <c r="F225" t="str">
        <f ca="1">IF(ISNUMBER($E225),MATCH("I;"&amp;$E225,OFFSET(AlleInstrumente!$E$2,0,0,DataRows,1),0),"")</f>
        <v/>
      </c>
      <c r="G225" t="str">
        <f ca="1">IF(ISNUMBER($E225),IFERROR(MATCH("I",OFFSET(AlleInstrumente!$F$2,F225,0,DataRows-F225,1),0),DataRows-F225+1),"")</f>
        <v/>
      </c>
      <c r="H225" t="str">
        <f t="array" aca="1" ref="H225" ca="1">IF(ISNUMBER($E225),OFFSET(AlleInstrumente!$D$2,F225-1,0,1,1),"")</f>
        <v/>
      </c>
    </row>
    <row r="226" spans="5:8" x14ac:dyDescent="0.25">
      <c r="E226" t="str">
        <f t="array" aca="1" ref="E226" ca="1">IF(E225&lt;$E$1,MIN(IF(OFFSET(AlleInstrumente!$A223,0,0,DataRows,1)&gt;E225,
OFFSET(AlleInstrumente!$A223,0,0,DataRows,1),$E$1+1
)),"")</f>
        <v/>
      </c>
      <c r="F226" t="str">
        <f ca="1">IF(ISNUMBER($E226),MATCH("I;"&amp;$E226,OFFSET(AlleInstrumente!$E$2,0,0,DataRows,1),0),"")</f>
        <v/>
      </c>
      <c r="G226" t="str">
        <f ca="1">IF(ISNUMBER($E226),IFERROR(MATCH("I",OFFSET(AlleInstrumente!$F$2,F226,0,DataRows-F226,1),0),DataRows-F226+1),"")</f>
        <v/>
      </c>
      <c r="H226" t="str">
        <f t="array" aca="1" ref="H226" ca="1">IF(ISNUMBER($E226),OFFSET(AlleInstrumente!$D$2,F226-1,0,1,1),"")</f>
        <v/>
      </c>
    </row>
    <row r="227" spans="5:8" x14ac:dyDescent="0.25">
      <c r="E227" t="str">
        <f t="array" aca="1" ref="E227" ca="1">IF(E226&lt;$E$1,MIN(IF(OFFSET(AlleInstrumente!$A224,0,0,DataRows,1)&gt;E226,
OFFSET(AlleInstrumente!$A224,0,0,DataRows,1),$E$1+1
)),"")</f>
        <v/>
      </c>
      <c r="F227" t="str">
        <f ca="1">IF(ISNUMBER($E227),MATCH("I;"&amp;$E227,OFFSET(AlleInstrumente!$E$2,0,0,DataRows,1),0),"")</f>
        <v/>
      </c>
      <c r="G227" t="str">
        <f ca="1">IF(ISNUMBER($E227),IFERROR(MATCH("I",OFFSET(AlleInstrumente!$F$2,F227,0,DataRows-F227,1),0),DataRows-F227+1),"")</f>
        <v/>
      </c>
      <c r="H227" t="str">
        <f t="array" aca="1" ref="H227" ca="1">IF(ISNUMBER($E227),OFFSET(AlleInstrumente!$D$2,F227-1,0,1,1),"")</f>
        <v/>
      </c>
    </row>
    <row r="228" spans="5:8" x14ac:dyDescent="0.25">
      <c r="E228" t="str">
        <f t="array" aca="1" ref="E228" ca="1">IF(E227&lt;$E$1,MIN(IF(OFFSET(AlleInstrumente!$A225,0,0,DataRows,1)&gt;E227,
OFFSET(AlleInstrumente!$A225,0,0,DataRows,1),$E$1+1
)),"")</f>
        <v/>
      </c>
      <c r="F228" t="str">
        <f ca="1">IF(ISNUMBER($E228),MATCH("I;"&amp;$E228,OFFSET(AlleInstrumente!$E$2,0,0,DataRows,1),0),"")</f>
        <v/>
      </c>
      <c r="G228" t="str">
        <f ca="1">IF(ISNUMBER($E228),IFERROR(MATCH("I",OFFSET(AlleInstrumente!$F$2,F228,0,DataRows-F228,1),0),DataRows-F228+1),"")</f>
        <v/>
      </c>
      <c r="H228" t="str">
        <f t="array" aca="1" ref="H228" ca="1">IF(ISNUMBER($E228),OFFSET(AlleInstrumente!$D$2,F228-1,0,1,1),"")</f>
        <v/>
      </c>
    </row>
    <row r="229" spans="5:8" x14ac:dyDescent="0.25">
      <c r="E229" t="str">
        <f t="array" aca="1" ref="E229" ca="1">IF(E228&lt;$E$1,MIN(IF(OFFSET(AlleInstrumente!$A226,0,0,DataRows,1)&gt;E228,
OFFSET(AlleInstrumente!$A226,0,0,DataRows,1),$E$1+1
)),"")</f>
        <v/>
      </c>
      <c r="F229" t="str">
        <f ca="1">IF(ISNUMBER($E229),MATCH("I;"&amp;$E229,OFFSET(AlleInstrumente!$E$2,0,0,DataRows,1),0),"")</f>
        <v/>
      </c>
      <c r="G229" t="str">
        <f ca="1">IF(ISNUMBER($E229),IFERROR(MATCH("I",OFFSET(AlleInstrumente!$F$2,F229,0,DataRows-F229,1),0),DataRows-F229+1),"")</f>
        <v/>
      </c>
      <c r="H229" t="str">
        <f t="array" aca="1" ref="H229" ca="1">IF(ISNUMBER($E229),OFFSET(AlleInstrumente!$D$2,F229-1,0,1,1),"")</f>
        <v/>
      </c>
    </row>
    <row r="230" spans="5:8" x14ac:dyDescent="0.25">
      <c r="E230" t="str">
        <f t="array" aca="1" ref="E230" ca="1">IF(E229&lt;$E$1,MIN(IF(OFFSET(AlleInstrumente!$A227,0,0,DataRows,1)&gt;E229,
OFFSET(AlleInstrumente!$A227,0,0,DataRows,1),$E$1+1
)),"")</f>
        <v/>
      </c>
      <c r="F230" t="str">
        <f ca="1">IF(ISNUMBER($E230),MATCH("I;"&amp;$E230,OFFSET(AlleInstrumente!$E$2,0,0,DataRows,1),0),"")</f>
        <v/>
      </c>
      <c r="G230" t="str">
        <f ca="1">IF(ISNUMBER($E230),IFERROR(MATCH("I",OFFSET(AlleInstrumente!$F$2,F230,0,DataRows-F230,1),0),DataRows-F230+1),"")</f>
        <v/>
      </c>
      <c r="H230" t="str">
        <f t="array" aca="1" ref="H230" ca="1">IF(ISNUMBER($E230),OFFSET(AlleInstrumente!$D$2,F230-1,0,1,1),"")</f>
        <v/>
      </c>
    </row>
    <row r="231" spans="5:8" x14ac:dyDescent="0.25">
      <c r="E231" t="str">
        <f t="array" aca="1" ref="E231" ca="1">IF(E230&lt;$E$1,MIN(IF(OFFSET(AlleInstrumente!$A228,0,0,DataRows,1)&gt;E230,
OFFSET(AlleInstrumente!$A228,0,0,DataRows,1),$E$1+1
)),"")</f>
        <v/>
      </c>
      <c r="F231" t="str">
        <f ca="1">IF(ISNUMBER($E231),MATCH("I;"&amp;$E231,OFFSET(AlleInstrumente!$E$2,0,0,DataRows,1),0),"")</f>
        <v/>
      </c>
      <c r="G231" t="str">
        <f ca="1">IF(ISNUMBER($E231),IFERROR(MATCH("I",OFFSET(AlleInstrumente!$F$2,F231,0,DataRows-F231,1),0),DataRows-F231+1),"")</f>
        <v/>
      </c>
      <c r="H231" t="str">
        <f t="array" aca="1" ref="H231" ca="1">IF(ISNUMBER($E231),OFFSET(AlleInstrumente!$D$2,F231-1,0,1,1),"")</f>
        <v/>
      </c>
    </row>
    <row r="232" spans="5:8" x14ac:dyDescent="0.25">
      <c r="E232" t="str">
        <f t="array" aca="1" ref="E232" ca="1">IF(E231&lt;$E$1,MIN(IF(OFFSET(AlleInstrumente!$A229,0,0,DataRows,1)&gt;E231,
OFFSET(AlleInstrumente!$A229,0,0,DataRows,1),$E$1+1
)),"")</f>
        <v/>
      </c>
      <c r="F232" t="str">
        <f ca="1">IF(ISNUMBER($E232),MATCH("I;"&amp;$E232,OFFSET(AlleInstrumente!$E$2,0,0,DataRows,1),0),"")</f>
        <v/>
      </c>
      <c r="G232" t="str">
        <f ca="1">IF(ISNUMBER($E232),IFERROR(MATCH("I",OFFSET(AlleInstrumente!$F$2,F232,0,DataRows-F232,1),0),DataRows-F232+1),"")</f>
        <v/>
      </c>
      <c r="H232" t="str">
        <f t="array" aca="1" ref="H232" ca="1">IF(ISNUMBER($E232),OFFSET(AlleInstrumente!$D$2,F232-1,0,1,1),"")</f>
        <v/>
      </c>
    </row>
    <row r="233" spans="5:8" x14ac:dyDescent="0.25">
      <c r="E233" t="str">
        <f t="array" aca="1" ref="E233" ca="1">IF(E232&lt;$E$1,MIN(IF(OFFSET(AlleInstrumente!$A230,0,0,DataRows,1)&gt;E232,
OFFSET(AlleInstrumente!$A230,0,0,DataRows,1),$E$1+1
)),"")</f>
        <v/>
      </c>
      <c r="F233" t="str">
        <f ca="1">IF(ISNUMBER($E233),MATCH("I;"&amp;$E233,OFFSET(AlleInstrumente!$E$2,0,0,DataRows,1),0),"")</f>
        <v/>
      </c>
      <c r="G233" t="str">
        <f ca="1">IF(ISNUMBER($E233),IFERROR(MATCH("I",OFFSET(AlleInstrumente!$F$2,F233,0,DataRows-F233,1),0),DataRows-F233+1),"")</f>
        <v/>
      </c>
      <c r="H233" t="str">
        <f t="array" aca="1" ref="H233" ca="1">IF(ISNUMBER($E233),OFFSET(AlleInstrumente!$D$2,F233-1,0,1,1),"")</f>
        <v/>
      </c>
    </row>
    <row r="234" spans="5:8" x14ac:dyDescent="0.25">
      <c r="E234" t="str">
        <f t="array" aca="1" ref="E234" ca="1">IF(E233&lt;$E$1,MIN(IF(OFFSET(AlleInstrumente!$A231,0,0,DataRows,1)&gt;E233,
OFFSET(AlleInstrumente!$A231,0,0,DataRows,1),$E$1+1
)),"")</f>
        <v/>
      </c>
      <c r="F234" t="str">
        <f ca="1">IF(ISNUMBER($E234),MATCH("I;"&amp;$E234,OFFSET(AlleInstrumente!$E$2,0,0,DataRows,1),0),"")</f>
        <v/>
      </c>
      <c r="G234" t="str">
        <f ca="1">IF(ISNUMBER($E234),IFERROR(MATCH("I",OFFSET(AlleInstrumente!$F$2,F234,0,DataRows-F234,1),0),DataRows-F234+1),"")</f>
        <v/>
      </c>
      <c r="H234" t="str">
        <f t="array" aca="1" ref="H234" ca="1">IF(ISNUMBER($E234),OFFSET(AlleInstrumente!$D$2,F234-1,0,1,1),"")</f>
        <v/>
      </c>
    </row>
    <row r="235" spans="5:8" x14ac:dyDescent="0.25">
      <c r="E235" t="str">
        <f t="array" aca="1" ref="E235" ca="1">IF(E234&lt;$E$1,MIN(IF(OFFSET(AlleInstrumente!$A232,0,0,DataRows,1)&gt;E234,
OFFSET(AlleInstrumente!$A232,0,0,DataRows,1),$E$1+1
)),"")</f>
        <v/>
      </c>
      <c r="F235" t="str">
        <f ca="1">IF(ISNUMBER($E235),MATCH("I;"&amp;$E235,OFFSET(AlleInstrumente!$E$2,0,0,DataRows,1),0),"")</f>
        <v/>
      </c>
      <c r="G235" t="str">
        <f ca="1">IF(ISNUMBER($E235),IFERROR(MATCH("I",OFFSET(AlleInstrumente!$F$2,F235,0,DataRows-F235,1),0),DataRows-F235+1),"")</f>
        <v/>
      </c>
      <c r="H235" t="str">
        <f t="array" aca="1" ref="H235" ca="1">IF(ISNUMBER($E235),OFFSET(AlleInstrumente!$D$2,F235-1,0,1,1),"")</f>
        <v/>
      </c>
    </row>
    <row r="236" spans="5:8" x14ac:dyDescent="0.25">
      <c r="E236" t="str">
        <f t="array" aca="1" ref="E236" ca="1">IF(E235&lt;$E$1,MIN(IF(OFFSET(AlleInstrumente!$A233,0,0,DataRows,1)&gt;E235,
OFFSET(AlleInstrumente!$A233,0,0,DataRows,1),$E$1+1
)),"")</f>
        <v/>
      </c>
      <c r="F236" t="str">
        <f ca="1">IF(ISNUMBER($E236),MATCH("I;"&amp;$E236,OFFSET(AlleInstrumente!$E$2,0,0,DataRows,1),0),"")</f>
        <v/>
      </c>
      <c r="G236" t="str">
        <f ca="1">IF(ISNUMBER($E236),IFERROR(MATCH("I",OFFSET(AlleInstrumente!$F$2,F236,0,DataRows-F236,1),0),DataRows-F236+1),"")</f>
        <v/>
      </c>
      <c r="H236" t="str">
        <f t="array" aca="1" ref="H236" ca="1">IF(ISNUMBER($E236),OFFSET(AlleInstrumente!$D$2,F236-1,0,1,1),"")</f>
        <v/>
      </c>
    </row>
    <row r="237" spans="5:8" x14ac:dyDescent="0.25">
      <c r="E237" t="str">
        <f t="array" aca="1" ref="E237" ca="1">IF(E236&lt;$E$1,MIN(IF(OFFSET(AlleInstrumente!$A234,0,0,DataRows,1)&gt;E236,
OFFSET(AlleInstrumente!$A234,0,0,DataRows,1),$E$1+1
)),"")</f>
        <v/>
      </c>
      <c r="F237" t="str">
        <f ca="1">IF(ISNUMBER($E237),MATCH("I;"&amp;$E237,OFFSET(AlleInstrumente!$E$2,0,0,DataRows,1),0),"")</f>
        <v/>
      </c>
      <c r="G237" t="str">
        <f ca="1">IF(ISNUMBER($E237),IFERROR(MATCH("I",OFFSET(AlleInstrumente!$F$2,F237,0,DataRows-F237,1),0),DataRows-F237+1),"")</f>
        <v/>
      </c>
      <c r="H237" t="str">
        <f t="array" aca="1" ref="H237" ca="1">IF(ISNUMBER($E237),OFFSET(AlleInstrumente!$D$2,F237-1,0,1,1),"")</f>
        <v/>
      </c>
    </row>
    <row r="238" spans="5:8" x14ac:dyDescent="0.25">
      <c r="E238" t="str">
        <f t="array" aca="1" ref="E238" ca="1">IF(E237&lt;$E$1,MIN(IF(OFFSET(AlleInstrumente!$A235,0,0,DataRows,1)&gt;E237,
OFFSET(AlleInstrumente!$A235,0,0,DataRows,1),$E$1+1
)),"")</f>
        <v/>
      </c>
      <c r="F238" t="str">
        <f ca="1">IF(ISNUMBER($E238),MATCH("I;"&amp;$E238,OFFSET(AlleInstrumente!$E$2,0,0,DataRows,1),0),"")</f>
        <v/>
      </c>
      <c r="G238" t="str">
        <f ca="1">IF(ISNUMBER($E238),IFERROR(MATCH("I",OFFSET(AlleInstrumente!$F$2,F238,0,DataRows-F238,1),0),DataRows-F238+1),"")</f>
        <v/>
      </c>
      <c r="H238" t="str">
        <f t="array" aca="1" ref="H238" ca="1">IF(ISNUMBER($E238),OFFSET(AlleInstrumente!$D$2,F238-1,0,1,1),"")</f>
        <v/>
      </c>
    </row>
    <row r="239" spans="5:8" x14ac:dyDescent="0.25">
      <c r="E239" t="str">
        <f t="array" aca="1" ref="E239" ca="1">IF(E238&lt;$E$1,MIN(IF(OFFSET(AlleInstrumente!$A236,0,0,DataRows,1)&gt;E238,
OFFSET(AlleInstrumente!$A236,0,0,DataRows,1),$E$1+1
)),"")</f>
        <v/>
      </c>
      <c r="F239" t="str">
        <f ca="1">IF(ISNUMBER($E239),MATCH("I;"&amp;$E239,OFFSET(AlleInstrumente!$E$2,0,0,DataRows,1),0),"")</f>
        <v/>
      </c>
      <c r="G239" t="str">
        <f ca="1">IF(ISNUMBER($E239),IFERROR(MATCH("I",OFFSET(AlleInstrumente!$F$2,F239,0,DataRows-F239,1),0),DataRows-F239+1),"")</f>
        <v/>
      </c>
      <c r="H239" t="str">
        <f t="array" aca="1" ref="H239" ca="1">IF(ISNUMBER($E239),OFFSET(AlleInstrumente!$D$2,F239-1,0,1,1),"")</f>
        <v/>
      </c>
    </row>
    <row r="240" spans="5:8" x14ac:dyDescent="0.25">
      <c r="E240" t="str">
        <f t="array" aca="1" ref="E240" ca="1">IF(E239&lt;$E$1,MIN(IF(OFFSET(AlleInstrumente!$A237,0,0,DataRows,1)&gt;E239,
OFFSET(AlleInstrumente!$A237,0,0,DataRows,1),$E$1+1
)),"")</f>
        <v/>
      </c>
      <c r="F240" t="str">
        <f ca="1">IF(ISNUMBER($E240),MATCH("I;"&amp;$E240,OFFSET(AlleInstrumente!$E$2,0,0,DataRows,1),0),"")</f>
        <v/>
      </c>
      <c r="G240" t="str">
        <f ca="1">IF(ISNUMBER($E240),IFERROR(MATCH("I",OFFSET(AlleInstrumente!$F$2,F240,0,DataRows-F240,1),0),DataRows-F240+1),"")</f>
        <v/>
      </c>
      <c r="H240" t="str">
        <f t="array" aca="1" ref="H240" ca="1">IF(ISNUMBER($E240),OFFSET(AlleInstrumente!$D$2,F240-1,0,1,1),"")</f>
        <v/>
      </c>
    </row>
    <row r="241" spans="5:8" x14ac:dyDescent="0.25">
      <c r="E241" t="str">
        <f t="array" aca="1" ref="E241" ca="1">IF(E240&lt;$E$1,MIN(IF(OFFSET(AlleInstrumente!$A238,0,0,DataRows,1)&gt;E240,
OFFSET(AlleInstrumente!$A238,0,0,DataRows,1),$E$1+1
)),"")</f>
        <v/>
      </c>
      <c r="F241" t="str">
        <f ca="1">IF(ISNUMBER($E241),MATCH("I;"&amp;$E241,OFFSET(AlleInstrumente!$E$2,0,0,DataRows,1),0),"")</f>
        <v/>
      </c>
      <c r="G241" t="str">
        <f ca="1">IF(ISNUMBER($E241),IFERROR(MATCH("I",OFFSET(AlleInstrumente!$F$2,F241,0,DataRows-F241,1),0),DataRows-F241+1),"")</f>
        <v/>
      </c>
      <c r="H241" t="str">
        <f t="array" aca="1" ref="H241" ca="1">IF(ISNUMBER($E241),OFFSET(AlleInstrumente!$D$2,F241-1,0,1,1),"")</f>
        <v/>
      </c>
    </row>
    <row r="242" spans="5:8" x14ac:dyDescent="0.25">
      <c r="E242" t="str">
        <f t="array" aca="1" ref="E242" ca="1">IF(E241&lt;$E$1,MIN(IF(OFFSET(AlleInstrumente!$A239,0,0,DataRows,1)&gt;E241,
OFFSET(AlleInstrumente!$A239,0,0,DataRows,1),$E$1+1
)),"")</f>
        <v/>
      </c>
      <c r="F242" t="str">
        <f ca="1">IF(ISNUMBER($E242),MATCH("I;"&amp;$E242,OFFSET(AlleInstrumente!$E$2,0,0,DataRows,1),0),"")</f>
        <v/>
      </c>
      <c r="G242" t="str">
        <f ca="1">IF(ISNUMBER($E242),IFERROR(MATCH("I",OFFSET(AlleInstrumente!$F$2,F242,0,DataRows-F242,1),0),DataRows-F242+1),"")</f>
        <v/>
      </c>
      <c r="H242" t="str">
        <f t="array" aca="1" ref="H242" ca="1">IF(ISNUMBER($E242),OFFSET(AlleInstrumente!$D$2,F242-1,0,1,1),"")</f>
        <v/>
      </c>
    </row>
    <row r="243" spans="5:8" x14ac:dyDescent="0.25">
      <c r="E243" t="str">
        <f t="array" aca="1" ref="E243" ca="1">IF(E242&lt;$E$1,MIN(IF(OFFSET(AlleInstrumente!$A240,0,0,DataRows,1)&gt;E242,
OFFSET(AlleInstrumente!$A240,0,0,DataRows,1),$E$1+1
)),"")</f>
        <v/>
      </c>
      <c r="F243" t="str">
        <f ca="1">IF(ISNUMBER($E243),MATCH("I;"&amp;$E243,OFFSET(AlleInstrumente!$E$2,0,0,DataRows,1),0),"")</f>
        <v/>
      </c>
      <c r="G243" t="str">
        <f ca="1">IF(ISNUMBER($E243),IFERROR(MATCH("I",OFFSET(AlleInstrumente!$F$2,F243,0,DataRows-F243,1),0),DataRows-F243+1),"")</f>
        <v/>
      </c>
      <c r="H243" t="str">
        <f t="array" aca="1" ref="H243" ca="1">IF(ISNUMBER($E243),OFFSET(AlleInstrumente!$D$2,F243-1,0,1,1),"")</f>
        <v/>
      </c>
    </row>
    <row r="244" spans="5:8" x14ac:dyDescent="0.25">
      <c r="E244" t="str">
        <f t="array" aca="1" ref="E244" ca="1">IF(E243&lt;$E$1,MIN(IF(OFFSET(AlleInstrumente!$A241,0,0,DataRows,1)&gt;E243,
OFFSET(AlleInstrumente!$A241,0,0,DataRows,1),$E$1+1
)),"")</f>
        <v/>
      </c>
      <c r="F244" t="str">
        <f ca="1">IF(ISNUMBER($E244),MATCH("I;"&amp;$E244,OFFSET(AlleInstrumente!$E$2,0,0,DataRows,1),0),"")</f>
        <v/>
      </c>
      <c r="G244" t="str">
        <f ca="1">IF(ISNUMBER($E244),IFERROR(MATCH("I",OFFSET(AlleInstrumente!$F$2,F244,0,DataRows-F244,1),0),DataRows-F244+1),"")</f>
        <v/>
      </c>
      <c r="H244" t="str">
        <f t="array" aca="1" ref="H244" ca="1">IF(ISNUMBER($E244),OFFSET(AlleInstrumente!$D$2,F244-1,0,1,1),"")</f>
        <v/>
      </c>
    </row>
    <row r="245" spans="5:8" x14ac:dyDescent="0.25">
      <c r="E245" t="str">
        <f t="array" aca="1" ref="E245" ca="1">IF(E244&lt;$E$1,MIN(IF(OFFSET(AlleInstrumente!$A242,0,0,DataRows,1)&gt;E244,
OFFSET(AlleInstrumente!$A242,0,0,DataRows,1),$E$1+1
)),"")</f>
        <v/>
      </c>
      <c r="F245" t="str">
        <f ca="1">IF(ISNUMBER($E245),MATCH("I;"&amp;$E245,OFFSET(AlleInstrumente!$E$2,0,0,DataRows,1),0),"")</f>
        <v/>
      </c>
      <c r="G245" t="str">
        <f ca="1">IF(ISNUMBER($E245),IFERROR(MATCH("I",OFFSET(AlleInstrumente!$F$2,F245,0,DataRows-F245,1),0),DataRows-F245+1),"")</f>
        <v/>
      </c>
      <c r="H245" t="str">
        <f t="array" aca="1" ref="H245" ca="1">IF(ISNUMBER($E245),OFFSET(AlleInstrumente!$D$2,F245-1,0,1,1),"")</f>
        <v/>
      </c>
    </row>
    <row r="246" spans="5:8" x14ac:dyDescent="0.25">
      <c r="E246" t="str">
        <f t="array" aca="1" ref="E246" ca="1">IF(E245&lt;$E$1,MIN(IF(OFFSET(AlleInstrumente!$A243,0,0,DataRows,1)&gt;E245,
OFFSET(AlleInstrumente!$A243,0,0,DataRows,1),$E$1+1
)),"")</f>
        <v/>
      </c>
      <c r="F246" t="str">
        <f ca="1">IF(ISNUMBER($E246),MATCH("I;"&amp;$E246,OFFSET(AlleInstrumente!$E$2,0,0,DataRows,1),0),"")</f>
        <v/>
      </c>
      <c r="G246" t="str">
        <f ca="1">IF(ISNUMBER($E246),IFERROR(MATCH("I",OFFSET(AlleInstrumente!$F$2,F246,0,DataRows-F246,1),0),DataRows-F246+1),"")</f>
        <v/>
      </c>
      <c r="H246" t="str">
        <f t="array" aca="1" ref="H246" ca="1">IF(ISNUMBER($E246),OFFSET(AlleInstrumente!$D$2,F246-1,0,1,1),"")</f>
        <v/>
      </c>
    </row>
    <row r="247" spans="5:8" x14ac:dyDescent="0.25">
      <c r="E247" t="str">
        <f t="array" aca="1" ref="E247" ca="1">IF(E246&lt;$E$1,MIN(IF(OFFSET(AlleInstrumente!$A244,0,0,DataRows,1)&gt;E246,
OFFSET(AlleInstrumente!$A244,0,0,DataRows,1),$E$1+1
)),"")</f>
        <v/>
      </c>
      <c r="F247" t="str">
        <f ca="1">IF(ISNUMBER($E247),MATCH("I;"&amp;$E247,OFFSET(AlleInstrumente!$E$2,0,0,DataRows,1),0),"")</f>
        <v/>
      </c>
      <c r="G247" t="str">
        <f ca="1">IF(ISNUMBER($E247),IFERROR(MATCH("I",OFFSET(AlleInstrumente!$F$2,F247,0,DataRows-F247,1),0),DataRows-F247+1),"")</f>
        <v/>
      </c>
      <c r="H247" t="str">
        <f t="array" aca="1" ref="H247" ca="1">IF(ISNUMBER($E247),OFFSET(AlleInstrumente!$D$2,F247-1,0,1,1),"")</f>
        <v/>
      </c>
    </row>
    <row r="248" spans="5:8" x14ac:dyDescent="0.25">
      <c r="E248" t="str">
        <f t="array" aca="1" ref="E248" ca="1">IF(E247&lt;$E$1,MIN(IF(OFFSET(AlleInstrumente!$A245,0,0,DataRows,1)&gt;E247,
OFFSET(AlleInstrumente!$A245,0,0,DataRows,1),$E$1+1
)),"")</f>
        <v/>
      </c>
      <c r="F248" t="str">
        <f ca="1">IF(ISNUMBER($E248),MATCH("I;"&amp;$E248,OFFSET(AlleInstrumente!$E$2,0,0,DataRows,1),0),"")</f>
        <v/>
      </c>
      <c r="G248" t="str">
        <f ca="1">IF(ISNUMBER($E248),IFERROR(MATCH("I",OFFSET(AlleInstrumente!$F$2,F248,0,DataRows-F248,1),0),DataRows-F248+1),"")</f>
        <v/>
      </c>
      <c r="H248" t="str">
        <f t="array" aca="1" ref="H248" ca="1">IF(ISNUMBER($E248),OFFSET(AlleInstrumente!$D$2,F248-1,0,1,1),"")</f>
        <v/>
      </c>
    </row>
    <row r="249" spans="5:8" x14ac:dyDescent="0.25">
      <c r="E249" t="str">
        <f t="array" aca="1" ref="E249" ca="1">IF(E248&lt;$E$1,MIN(IF(OFFSET(AlleInstrumente!$A246,0,0,DataRows,1)&gt;E248,
OFFSET(AlleInstrumente!$A246,0,0,DataRows,1),$E$1+1
)),"")</f>
        <v/>
      </c>
      <c r="F249" t="str">
        <f ca="1">IF(ISNUMBER($E249),MATCH("I;"&amp;$E249,OFFSET(AlleInstrumente!$E$2,0,0,DataRows,1),0),"")</f>
        <v/>
      </c>
      <c r="G249" t="str">
        <f ca="1">IF(ISNUMBER($E249),IFERROR(MATCH("I",OFFSET(AlleInstrumente!$F$2,F249,0,DataRows-F249,1),0),DataRows-F249+1),"")</f>
        <v/>
      </c>
      <c r="H249" t="str">
        <f t="array" aca="1" ref="H249" ca="1">IF(ISNUMBER($E249),OFFSET(AlleInstrumente!$D$2,F249-1,0,1,1),"")</f>
        <v/>
      </c>
    </row>
    <row r="250" spans="5:8" x14ac:dyDescent="0.25">
      <c r="E250" t="str">
        <f t="array" aca="1" ref="E250" ca="1">IF(E249&lt;$E$1,MIN(IF(OFFSET(AlleInstrumente!$A247,0,0,DataRows,1)&gt;E249,
OFFSET(AlleInstrumente!$A247,0,0,DataRows,1),$E$1+1
)),"")</f>
        <v/>
      </c>
      <c r="F250" t="str">
        <f ca="1">IF(ISNUMBER($E250),MATCH("I;"&amp;$E250,OFFSET(AlleInstrumente!$E$2,0,0,DataRows,1),0),"")</f>
        <v/>
      </c>
      <c r="G250" t="str">
        <f ca="1">IF(ISNUMBER($E250),IFERROR(MATCH("I",OFFSET(AlleInstrumente!$F$2,F250,0,DataRows-F250,1),0),DataRows-F250+1),"")</f>
        <v/>
      </c>
      <c r="H250" t="str">
        <f t="array" aca="1" ref="H250" ca="1">IF(ISNUMBER($E250),OFFSET(AlleInstrumente!$D$2,F250-1,0,1,1),"")</f>
        <v/>
      </c>
    </row>
    <row r="251" spans="5:8" x14ac:dyDescent="0.25">
      <c r="E251" t="str">
        <f t="array" aca="1" ref="E251" ca="1">IF(E250&lt;$E$1,MIN(IF(OFFSET(AlleInstrumente!$A248,0,0,DataRows,1)&gt;E250,
OFFSET(AlleInstrumente!$A248,0,0,DataRows,1),$E$1+1
)),"")</f>
        <v/>
      </c>
      <c r="F251" t="str">
        <f ca="1">IF(ISNUMBER($E251),MATCH("I;"&amp;$E251,OFFSET(AlleInstrumente!$E$2,0,0,DataRows,1),0),"")</f>
        <v/>
      </c>
      <c r="G251" t="str">
        <f ca="1">IF(ISNUMBER($E251),IFERROR(MATCH("I",OFFSET(AlleInstrumente!$F$2,F251,0,DataRows-F251,1),0),DataRows-F251+1),"")</f>
        <v/>
      </c>
      <c r="H251" t="str">
        <f t="array" aca="1" ref="H251" ca="1">IF(ISNUMBER($E251),OFFSET(AlleInstrumente!$D$2,F251-1,0,1,1),"")</f>
        <v/>
      </c>
    </row>
    <row r="252" spans="5:8" x14ac:dyDescent="0.25">
      <c r="E252" t="str">
        <f t="array" aca="1" ref="E252" ca="1">IF(E251&lt;$E$1,MIN(IF(OFFSET(AlleInstrumente!$A249,0,0,DataRows,1)&gt;E251,
OFFSET(AlleInstrumente!$A249,0,0,DataRows,1),$E$1+1
)),"")</f>
        <v/>
      </c>
      <c r="F252" t="str">
        <f ca="1">IF(ISNUMBER($E252),MATCH("I;"&amp;$E252,OFFSET(AlleInstrumente!$E$2,0,0,DataRows,1),0),"")</f>
        <v/>
      </c>
      <c r="G252" t="str">
        <f ca="1">IF(ISNUMBER($E252),IFERROR(MATCH("I",OFFSET(AlleInstrumente!$F$2,F252,0,DataRows-F252,1),0),DataRows-F252+1),"")</f>
        <v/>
      </c>
      <c r="H252" t="str">
        <f t="array" aca="1" ref="H252" ca="1">IF(ISNUMBER($E252),OFFSET(AlleInstrumente!$D$2,F252-1,0,1,1),"")</f>
        <v/>
      </c>
    </row>
    <row r="253" spans="5:8" x14ac:dyDescent="0.25">
      <c r="E253" t="str">
        <f t="array" aca="1" ref="E253" ca="1">IF(E252&lt;$E$1,MIN(IF(OFFSET(AlleInstrumente!$A250,0,0,DataRows,1)&gt;E252,
OFFSET(AlleInstrumente!$A250,0,0,DataRows,1),$E$1+1
)),"")</f>
        <v/>
      </c>
      <c r="F253" t="str">
        <f ca="1">IF(ISNUMBER($E253),MATCH("I;"&amp;$E253,OFFSET(AlleInstrumente!$E$2,0,0,DataRows,1),0),"")</f>
        <v/>
      </c>
      <c r="G253" t="str">
        <f ca="1">IF(ISNUMBER($E253),IFERROR(MATCH("I",OFFSET(AlleInstrumente!$F$2,F253,0,DataRows-F253,1),0),DataRows-F253+1),"")</f>
        <v/>
      </c>
      <c r="H253" t="str">
        <f t="array" aca="1" ref="H253" ca="1">IF(ISNUMBER($E253),OFFSET(AlleInstrumente!$D$2,F253-1,0,1,1),"")</f>
        <v/>
      </c>
    </row>
    <row r="254" spans="5:8" x14ac:dyDescent="0.25">
      <c r="E254" t="str">
        <f t="array" aca="1" ref="E254" ca="1">IF(E253&lt;$E$1,MIN(IF(OFFSET(AlleInstrumente!$A251,0,0,DataRows,1)&gt;E253,
OFFSET(AlleInstrumente!$A251,0,0,DataRows,1),$E$1+1
)),"")</f>
        <v/>
      </c>
      <c r="F254" t="str">
        <f ca="1">IF(ISNUMBER($E254),MATCH("I;"&amp;$E254,OFFSET(AlleInstrumente!$E$2,0,0,DataRows,1),0),"")</f>
        <v/>
      </c>
      <c r="G254" t="str">
        <f ca="1">IF(ISNUMBER($E254),IFERROR(MATCH("I",OFFSET(AlleInstrumente!$F$2,F254,0,DataRows-F254,1),0),DataRows-F254+1),"")</f>
        <v/>
      </c>
      <c r="H254" t="str">
        <f t="array" aca="1" ref="H254" ca="1">IF(ISNUMBER($E254),OFFSET(AlleInstrumente!$D$2,F254-1,0,1,1),"")</f>
        <v/>
      </c>
    </row>
    <row r="255" spans="5:8" x14ac:dyDescent="0.25">
      <c r="E255" t="str">
        <f t="array" aca="1" ref="E255" ca="1">IF(E254&lt;$E$1,MIN(IF(OFFSET(AlleInstrumente!$A252,0,0,DataRows,1)&gt;E254,
OFFSET(AlleInstrumente!$A252,0,0,DataRows,1),$E$1+1
)),"")</f>
        <v/>
      </c>
      <c r="F255" t="str">
        <f ca="1">IF(ISNUMBER($E255),MATCH("I;"&amp;$E255,OFFSET(AlleInstrumente!$E$2,0,0,DataRows,1),0),"")</f>
        <v/>
      </c>
      <c r="G255" t="str">
        <f ca="1">IF(ISNUMBER($E255),IFERROR(MATCH("I",OFFSET(AlleInstrumente!$F$2,F255,0,DataRows-F255,1),0),DataRows-F255+1),"")</f>
        <v/>
      </c>
      <c r="H255" t="str">
        <f t="array" aca="1" ref="H255" ca="1">IF(ISNUMBER($E255),OFFSET(AlleInstrumente!$D$2,F255-1,0,1,1),"")</f>
        <v/>
      </c>
    </row>
    <row r="256" spans="5:8" x14ac:dyDescent="0.25">
      <c r="E256" t="str">
        <f t="array" aca="1" ref="E256" ca="1">IF(E255&lt;$E$1,MIN(IF(OFFSET(AlleInstrumente!$A253,0,0,DataRows,1)&gt;E255,
OFFSET(AlleInstrumente!$A253,0,0,DataRows,1),$E$1+1
)),"")</f>
        <v/>
      </c>
      <c r="F256" t="str">
        <f ca="1">IF(ISNUMBER($E256),MATCH("I;"&amp;$E256,OFFSET(AlleInstrumente!$E$2,0,0,DataRows,1),0),"")</f>
        <v/>
      </c>
      <c r="G256" t="str">
        <f ca="1">IF(ISNUMBER($E256),IFERROR(MATCH("I",OFFSET(AlleInstrumente!$F$2,F256,0,DataRows-F256,1),0),DataRows-F256+1),"")</f>
        <v/>
      </c>
      <c r="H256" t="str">
        <f t="array" aca="1" ref="H256" ca="1">IF(ISNUMBER($E256),OFFSET(AlleInstrumente!$D$2,F256-1,0,1,1),"")</f>
        <v/>
      </c>
    </row>
    <row r="257" spans="5:8" x14ac:dyDescent="0.25">
      <c r="E257" t="str">
        <f t="array" aca="1" ref="E257" ca="1">IF(E256&lt;$E$1,MIN(IF(OFFSET(AlleInstrumente!$A254,0,0,DataRows,1)&gt;E256,
OFFSET(AlleInstrumente!$A254,0,0,DataRows,1),$E$1+1
)),"")</f>
        <v/>
      </c>
      <c r="F257" t="str">
        <f ca="1">IF(ISNUMBER($E257),MATCH("I;"&amp;$E257,OFFSET(AlleInstrumente!$E$2,0,0,DataRows,1),0),"")</f>
        <v/>
      </c>
      <c r="G257" t="str">
        <f ca="1">IF(ISNUMBER($E257),IFERROR(MATCH("I",OFFSET(AlleInstrumente!$F$2,F257,0,DataRows-F257,1),0),DataRows-F257+1),"")</f>
        <v/>
      </c>
      <c r="H257" t="str">
        <f t="array" aca="1" ref="H257" ca="1">IF(ISNUMBER($E257),OFFSET(AlleInstrumente!$D$2,F257-1,0,1,1),"")</f>
        <v/>
      </c>
    </row>
    <row r="258" spans="5:8" x14ac:dyDescent="0.25">
      <c r="E258" t="str">
        <f t="array" aca="1" ref="E258" ca="1">IF(E257&lt;$E$1,MIN(IF(OFFSET(AlleInstrumente!$A255,0,0,DataRows,1)&gt;E257,
OFFSET(AlleInstrumente!$A255,0,0,DataRows,1),$E$1+1
)),"")</f>
        <v/>
      </c>
      <c r="F258" t="str">
        <f ca="1">IF(ISNUMBER($E258),MATCH("I;"&amp;$E258,OFFSET(AlleInstrumente!$E$2,0,0,DataRows,1),0),"")</f>
        <v/>
      </c>
      <c r="G258" t="str">
        <f ca="1">IF(ISNUMBER($E258),IFERROR(MATCH("I",OFFSET(AlleInstrumente!$F$2,F258,0,DataRows-F258,1),0),DataRows-F258+1),"")</f>
        <v/>
      </c>
      <c r="H258" t="str">
        <f t="array" aca="1" ref="H258" ca="1">IF(ISNUMBER($E258),OFFSET(AlleInstrumente!$D$2,F258-1,0,1,1),"")</f>
        <v/>
      </c>
    </row>
    <row r="259" spans="5:8" x14ac:dyDescent="0.25">
      <c r="E259" t="str">
        <f t="array" aca="1" ref="E259" ca="1">IF(E258&lt;$E$1,MIN(IF(OFFSET(AlleInstrumente!$A256,0,0,DataRows,1)&gt;E258,
OFFSET(AlleInstrumente!$A256,0,0,DataRows,1),$E$1+1
)),"")</f>
        <v/>
      </c>
      <c r="F259" t="str">
        <f ca="1">IF(ISNUMBER($E259),MATCH("I;"&amp;$E259,OFFSET(AlleInstrumente!$E$2,0,0,DataRows,1),0),"")</f>
        <v/>
      </c>
      <c r="G259" t="str">
        <f ca="1">IF(ISNUMBER($E259),IFERROR(MATCH("I",OFFSET(AlleInstrumente!$F$2,F259,0,DataRows-F259,1),0),DataRows-F259+1),"")</f>
        <v/>
      </c>
      <c r="H259" t="str">
        <f t="array" aca="1" ref="H259" ca="1">IF(ISNUMBER($E259),OFFSET(AlleInstrumente!$D$2,F259-1,0,1,1),"")</f>
        <v/>
      </c>
    </row>
    <row r="260" spans="5:8" x14ac:dyDescent="0.25">
      <c r="E260" t="str">
        <f t="array" aca="1" ref="E260" ca="1">IF(E259&lt;$E$1,MIN(IF(OFFSET(AlleInstrumente!$A257,0,0,DataRows,1)&gt;E259,
OFFSET(AlleInstrumente!$A257,0,0,DataRows,1),$E$1+1
)),"")</f>
        <v/>
      </c>
      <c r="F260" t="str">
        <f ca="1">IF(ISNUMBER($E260),MATCH("I;"&amp;$E260,OFFSET(AlleInstrumente!$E$2,0,0,DataRows,1),0),"")</f>
        <v/>
      </c>
      <c r="G260" t="str">
        <f ca="1">IF(ISNUMBER($E260),IFERROR(MATCH("I",OFFSET(AlleInstrumente!$F$2,F260,0,DataRows-F260,1),0),DataRows-F260+1),"")</f>
        <v/>
      </c>
      <c r="H260" t="str">
        <f t="array" aca="1" ref="H260" ca="1">IF(ISNUMBER($E260),OFFSET(AlleInstrumente!$D$2,F260-1,0,1,1),"")</f>
        <v/>
      </c>
    </row>
    <row r="261" spans="5:8" x14ac:dyDescent="0.25">
      <c r="E261" t="str">
        <f t="array" aca="1" ref="E261" ca="1">IF(E260&lt;$E$1,MIN(IF(OFFSET(AlleInstrumente!$A258,0,0,DataRows,1)&gt;E260,
OFFSET(AlleInstrumente!$A258,0,0,DataRows,1),$E$1+1
)),"")</f>
        <v/>
      </c>
      <c r="F261" t="str">
        <f ca="1">IF(ISNUMBER($E261),MATCH("I;"&amp;$E261,OFFSET(AlleInstrumente!$E$2,0,0,DataRows,1),0),"")</f>
        <v/>
      </c>
      <c r="G261" t="str">
        <f ca="1">IF(ISNUMBER($E261),IFERROR(MATCH("I",OFFSET(AlleInstrumente!$F$2,F261,0,DataRows-F261,1),0),DataRows-F261+1),"")</f>
        <v/>
      </c>
      <c r="H261" t="str">
        <f t="array" aca="1" ref="H261" ca="1">IF(ISNUMBER($E261),OFFSET(AlleInstrumente!$D$2,F261-1,0,1,1),"")</f>
        <v/>
      </c>
    </row>
    <row r="262" spans="5:8" x14ac:dyDescent="0.25">
      <c r="E262" t="str">
        <f t="array" aca="1" ref="E262" ca="1">IF(E261&lt;$E$1,MIN(IF(OFFSET(AlleInstrumente!$A259,0,0,DataRows,1)&gt;E261,
OFFSET(AlleInstrumente!$A259,0,0,DataRows,1),$E$1+1
)),"")</f>
        <v/>
      </c>
      <c r="F262" t="str">
        <f ca="1">IF(ISNUMBER($E262),MATCH("I;"&amp;$E262,OFFSET(AlleInstrumente!$E$2,0,0,DataRows,1),0),"")</f>
        <v/>
      </c>
      <c r="G262" t="str">
        <f ca="1">IF(ISNUMBER($E262),IFERROR(MATCH("I",OFFSET(AlleInstrumente!$F$2,F262,0,DataRows-F262,1),0),DataRows-F262+1),"")</f>
        <v/>
      </c>
      <c r="H262" t="str">
        <f t="array" aca="1" ref="H262" ca="1">IF(ISNUMBER($E262),OFFSET(AlleInstrumente!$D$2,F262-1,0,1,1),"")</f>
        <v/>
      </c>
    </row>
    <row r="263" spans="5:8" x14ac:dyDescent="0.25">
      <c r="E263" t="str">
        <f t="array" aca="1" ref="E263" ca="1">IF(E262&lt;$E$1,MIN(IF(OFFSET(AlleInstrumente!$A260,0,0,DataRows,1)&gt;E262,
OFFSET(AlleInstrumente!$A260,0,0,DataRows,1),$E$1+1
)),"")</f>
        <v/>
      </c>
      <c r="F263" t="str">
        <f ca="1">IF(ISNUMBER($E263),MATCH("I;"&amp;$E263,OFFSET(AlleInstrumente!$E$2,0,0,DataRows,1),0),"")</f>
        <v/>
      </c>
      <c r="G263" t="str">
        <f ca="1">IF(ISNUMBER($E263),IFERROR(MATCH("I",OFFSET(AlleInstrumente!$F$2,F263,0,DataRows-F263,1),0),DataRows-F263+1),"")</f>
        <v/>
      </c>
      <c r="H263" t="str">
        <f t="array" aca="1" ref="H263" ca="1">IF(ISNUMBER($E263),OFFSET(AlleInstrumente!$D$2,F263-1,0,1,1),"")</f>
        <v/>
      </c>
    </row>
    <row r="264" spans="5:8" x14ac:dyDescent="0.25">
      <c r="E264" t="str">
        <f t="array" aca="1" ref="E264" ca="1">IF(E263&lt;$E$1,MIN(IF(OFFSET(AlleInstrumente!$A261,0,0,DataRows,1)&gt;E263,
OFFSET(AlleInstrumente!$A261,0,0,DataRows,1),$E$1+1
)),"")</f>
        <v/>
      </c>
      <c r="F264" t="str">
        <f ca="1">IF(ISNUMBER($E264),MATCH("I;"&amp;$E264,OFFSET(AlleInstrumente!$E$2,0,0,DataRows,1),0),"")</f>
        <v/>
      </c>
      <c r="G264" t="str">
        <f ca="1">IF(ISNUMBER($E264),IFERROR(MATCH("I",OFFSET(AlleInstrumente!$F$2,F264,0,DataRows-F264,1),0),DataRows-F264+1),"")</f>
        <v/>
      </c>
      <c r="H264" t="str">
        <f t="array" aca="1" ref="H264" ca="1">IF(ISNUMBER($E264),OFFSET(AlleInstrumente!$D$2,F264-1,0,1,1),"")</f>
        <v/>
      </c>
    </row>
    <row r="265" spans="5:8" x14ac:dyDescent="0.25">
      <c r="E265" t="str">
        <f t="array" aca="1" ref="E265" ca="1">IF(E264&lt;$E$1,MIN(IF(OFFSET(AlleInstrumente!$A262,0,0,DataRows,1)&gt;E264,
OFFSET(AlleInstrumente!$A262,0,0,DataRows,1),$E$1+1
)),"")</f>
        <v/>
      </c>
      <c r="F265" t="str">
        <f ca="1">IF(ISNUMBER($E265),MATCH("I;"&amp;$E265,OFFSET(AlleInstrumente!$E$2,0,0,DataRows,1),0),"")</f>
        <v/>
      </c>
      <c r="G265" t="str">
        <f ca="1">IF(ISNUMBER($E265),IFERROR(MATCH("I",OFFSET(AlleInstrumente!$F$2,F265,0,DataRows-F265,1),0),DataRows-F265+1),"")</f>
        <v/>
      </c>
      <c r="H265" t="str">
        <f t="array" aca="1" ref="H265" ca="1">IF(ISNUMBER($E265),OFFSET(AlleInstrumente!$D$2,F265-1,0,1,1),"")</f>
        <v/>
      </c>
    </row>
    <row r="266" spans="5:8" x14ac:dyDescent="0.25">
      <c r="E266" t="str">
        <f t="array" aca="1" ref="E266" ca="1">IF(E265&lt;$E$1,MIN(IF(OFFSET(AlleInstrumente!$A263,0,0,DataRows,1)&gt;E265,
OFFSET(AlleInstrumente!$A263,0,0,DataRows,1),$E$1+1
)),"")</f>
        <v/>
      </c>
      <c r="F266" t="str">
        <f ca="1">IF(ISNUMBER($E266),MATCH("I;"&amp;$E266,OFFSET(AlleInstrumente!$E$2,0,0,DataRows,1),0),"")</f>
        <v/>
      </c>
      <c r="G266" t="str">
        <f ca="1">IF(ISNUMBER($E266),IFERROR(MATCH("I",OFFSET(AlleInstrumente!$F$2,F266,0,DataRows-F266,1),0),DataRows-F266+1),"")</f>
        <v/>
      </c>
      <c r="H266" t="str">
        <f t="array" aca="1" ref="H266" ca="1">IF(ISNUMBER($E266),OFFSET(AlleInstrumente!$D$2,F266-1,0,1,1),"")</f>
        <v/>
      </c>
    </row>
    <row r="267" spans="5:8" x14ac:dyDescent="0.25">
      <c r="E267" t="str">
        <f t="array" aca="1" ref="E267" ca="1">IF(E266&lt;$E$1,MIN(IF(OFFSET(AlleInstrumente!$A264,0,0,DataRows,1)&gt;E266,
OFFSET(AlleInstrumente!$A264,0,0,DataRows,1),$E$1+1
)),"")</f>
        <v/>
      </c>
      <c r="F267" t="str">
        <f ca="1">IF(ISNUMBER($E267),MATCH("I;"&amp;$E267,OFFSET(AlleInstrumente!$E$2,0,0,DataRows,1),0),"")</f>
        <v/>
      </c>
      <c r="G267" t="str">
        <f ca="1">IF(ISNUMBER($E267),IFERROR(MATCH("I",OFFSET(AlleInstrumente!$F$2,F267,0,DataRows-F267,1),0),DataRows-F267+1),"")</f>
        <v/>
      </c>
      <c r="H267" t="str">
        <f t="array" aca="1" ref="H267" ca="1">IF(ISNUMBER($E267),OFFSET(AlleInstrumente!$D$2,F267-1,0,1,1),"")</f>
        <v/>
      </c>
    </row>
    <row r="268" spans="5:8" x14ac:dyDescent="0.25">
      <c r="E268" t="str">
        <f t="array" aca="1" ref="E268" ca="1">IF(E267&lt;$E$1,MIN(IF(OFFSET(AlleInstrumente!$A265,0,0,DataRows,1)&gt;E267,
OFFSET(AlleInstrumente!$A265,0,0,DataRows,1),$E$1+1
)),"")</f>
        <v/>
      </c>
      <c r="F268" t="str">
        <f ca="1">IF(ISNUMBER($E268),MATCH("I;"&amp;$E268,OFFSET(AlleInstrumente!$E$2,0,0,DataRows,1),0),"")</f>
        <v/>
      </c>
      <c r="G268" t="str">
        <f ca="1">IF(ISNUMBER($E268),IFERROR(MATCH("I",OFFSET(AlleInstrumente!$F$2,F268,0,DataRows-F268,1),0),DataRows-F268+1),"")</f>
        <v/>
      </c>
      <c r="H268" t="str">
        <f t="array" aca="1" ref="H268" ca="1">IF(ISNUMBER($E268),OFFSET(AlleInstrumente!$D$2,F268-1,0,1,1),"")</f>
        <v/>
      </c>
    </row>
    <row r="269" spans="5:8" x14ac:dyDescent="0.25">
      <c r="E269" t="str">
        <f t="array" aca="1" ref="E269" ca="1">IF(E268&lt;$E$1,MIN(IF(OFFSET(AlleInstrumente!$A266,0,0,DataRows,1)&gt;E268,
OFFSET(AlleInstrumente!$A266,0,0,DataRows,1),$E$1+1
)),"")</f>
        <v/>
      </c>
      <c r="F269" t="str">
        <f ca="1">IF(ISNUMBER($E269),MATCH("I;"&amp;$E269,OFFSET(AlleInstrumente!$E$2,0,0,DataRows,1),0),"")</f>
        <v/>
      </c>
      <c r="G269" t="str">
        <f ca="1">IF(ISNUMBER($E269),IFERROR(MATCH("I",OFFSET(AlleInstrumente!$F$2,F269,0,DataRows-F269,1),0),DataRows-F269+1),"")</f>
        <v/>
      </c>
      <c r="H269" t="str">
        <f t="array" aca="1" ref="H269" ca="1">IF(ISNUMBER($E269),OFFSET(AlleInstrumente!$D$2,F269-1,0,1,1),"")</f>
        <v/>
      </c>
    </row>
    <row r="270" spans="5:8" x14ac:dyDescent="0.25">
      <c r="E270" t="str">
        <f t="array" aca="1" ref="E270" ca="1">IF(E269&lt;$E$1,MIN(IF(OFFSET(AlleInstrumente!$A267,0,0,DataRows,1)&gt;E269,
OFFSET(AlleInstrumente!$A267,0,0,DataRows,1),$E$1+1
)),"")</f>
        <v/>
      </c>
      <c r="F270" t="str">
        <f ca="1">IF(ISNUMBER($E270),MATCH("I;"&amp;$E270,OFFSET(AlleInstrumente!$E$2,0,0,DataRows,1),0),"")</f>
        <v/>
      </c>
      <c r="G270" t="str">
        <f ca="1">IF(ISNUMBER($E270),IFERROR(MATCH("I",OFFSET(AlleInstrumente!$F$2,F270,0,DataRows-F270,1),0),DataRows-F270+1),"")</f>
        <v/>
      </c>
      <c r="H270" t="str">
        <f t="array" aca="1" ref="H270" ca="1">IF(ISNUMBER($E270),OFFSET(AlleInstrumente!$D$2,F270-1,0,1,1),"")</f>
        <v/>
      </c>
    </row>
    <row r="271" spans="5:8" x14ac:dyDescent="0.25">
      <c r="E271" t="str">
        <f t="array" aca="1" ref="E271" ca="1">IF(E270&lt;$E$1,MIN(IF(OFFSET(AlleInstrumente!$A268,0,0,DataRows,1)&gt;E270,
OFFSET(AlleInstrumente!$A268,0,0,DataRows,1),$E$1+1
)),"")</f>
        <v/>
      </c>
      <c r="F271" t="str">
        <f ca="1">IF(ISNUMBER($E271),MATCH("I;"&amp;$E271,OFFSET(AlleInstrumente!$E$2,0,0,DataRows,1),0),"")</f>
        <v/>
      </c>
      <c r="G271" t="str">
        <f ca="1">IF(ISNUMBER($E271),IFERROR(MATCH("I",OFFSET(AlleInstrumente!$F$2,F271,0,DataRows-F271,1),0),DataRows-F271+1),"")</f>
        <v/>
      </c>
      <c r="H271" t="str">
        <f t="array" aca="1" ref="H271" ca="1">IF(ISNUMBER($E271),OFFSET(AlleInstrumente!$D$2,F271-1,0,1,1),"")</f>
        <v/>
      </c>
    </row>
    <row r="272" spans="5:8" x14ac:dyDescent="0.25">
      <c r="E272" t="str">
        <f t="array" aca="1" ref="E272" ca="1">IF(E271&lt;$E$1,MIN(IF(OFFSET(AlleInstrumente!$A269,0,0,DataRows,1)&gt;E271,
OFFSET(AlleInstrumente!$A269,0,0,DataRows,1),$E$1+1
)),"")</f>
        <v/>
      </c>
      <c r="F272" t="str">
        <f ca="1">IF(ISNUMBER($E272),MATCH("I;"&amp;$E272,OFFSET(AlleInstrumente!$E$2,0,0,DataRows,1),0),"")</f>
        <v/>
      </c>
      <c r="G272" t="str">
        <f ca="1">IF(ISNUMBER($E272),IFERROR(MATCH("I",OFFSET(AlleInstrumente!$F$2,F272,0,DataRows-F272,1),0),DataRows-F272+1),"")</f>
        <v/>
      </c>
      <c r="H272" t="str">
        <f t="array" aca="1" ref="H272" ca="1">IF(ISNUMBER($E272),OFFSET(AlleInstrumente!$D$2,F272-1,0,1,1),"")</f>
        <v/>
      </c>
    </row>
    <row r="273" spans="5:8" x14ac:dyDescent="0.25">
      <c r="E273" t="str">
        <f t="array" aca="1" ref="E273" ca="1">IF(E272&lt;$E$1,MIN(IF(OFFSET(AlleInstrumente!$A270,0,0,DataRows,1)&gt;E272,
OFFSET(AlleInstrumente!$A270,0,0,DataRows,1),$E$1+1
)),"")</f>
        <v/>
      </c>
      <c r="F273" t="str">
        <f ca="1">IF(ISNUMBER($E273),MATCH("I;"&amp;$E273,OFFSET(AlleInstrumente!$E$2,0,0,DataRows,1),0),"")</f>
        <v/>
      </c>
      <c r="G273" t="str">
        <f ca="1">IF(ISNUMBER($E273),IFERROR(MATCH("I",OFFSET(AlleInstrumente!$F$2,F273,0,DataRows-F273,1),0),DataRows-F273+1),"")</f>
        <v/>
      </c>
      <c r="H273" t="str">
        <f t="array" aca="1" ref="H273" ca="1">IF(ISNUMBER($E273),OFFSET(AlleInstrumente!$D$2,F273-1,0,1,1),"")</f>
        <v/>
      </c>
    </row>
    <row r="274" spans="5:8" x14ac:dyDescent="0.25">
      <c r="E274" t="str">
        <f t="array" aca="1" ref="E274" ca="1">IF(E273&lt;$E$1,MIN(IF(OFFSET(AlleInstrumente!$A271,0,0,DataRows,1)&gt;E273,
OFFSET(AlleInstrumente!$A271,0,0,DataRows,1),$E$1+1
)),"")</f>
        <v/>
      </c>
      <c r="F274" t="str">
        <f ca="1">IF(ISNUMBER($E274),MATCH("I;"&amp;$E274,OFFSET(AlleInstrumente!$E$2,0,0,DataRows,1),0),"")</f>
        <v/>
      </c>
      <c r="G274" t="str">
        <f ca="1">IF(ISNUMBER($E274),IFERROR(MATCH("I",OFFSET(AlleInstrumente!$F$2,F274,0,DataRows-F274,1),0),DataRows-F274+1),"")</f>
        <v/>
      </c>
      <c r="H274" t="str">
        <f t="array" aca="1" ref="H274" ca="1">IF(ISNUMBER($E274),OFFSET(AlleInstrumente!$D$2,F274-1,0,1,1),"")</f>
        <v/>
      </c>
    </row>
    <row r="275" spans="5:8" x14ac:dyDescent="0.25">
      <c r="E275" t="str">
        <f t="array" aca="1" ref="E275" ca="1">IF(E274&lt;$E$1,MIN(IF(OFFSET(AlleInstrumente!$A272,0,0,DataRows,1)&gt;E274,
OFFSET(AlleInstrumente!$A272,0,0,DataRows,1),$E$1+1
)),"")</f>
        <v/>
      </c>
      <c r="F275" t="str">
        <f ca="1">IF(ISNUMBER($E275),MATCH("I;"&amp;$E275,OFFSET(AlleInstrumente!$E$2,0,0,DataRows,1),0),"")</f>
        <v/>
      </c>
      <c r="G275" t="str">
        <f ca="1">IF(ISNUMBER($E275),IFERROR(MATCH("I",OFFSET(AlleInstrumente!$F$2,F275,0,DataRows-F275,1),0),DataRows-F275+1),"")</f>
        <v/>
      </c>
      <c r="H275" t="str">
        <f t="array" aca="1" ref="H275" ca="1">IF(ISNUMBER($E275),OFFSET(AlleInstrumente!$D$2,F275-1,0,1,1),"")</f>
        <v/>
      </c>
    </row>
    <row r="276" spans="5:8" x14ac:dyDescent="0.25">
      <c r="E276" t="str">
        <f t="array" aca="1" ref="E276" ca="1">IF(E275&lt;$E$1,MIN(IF(OFFSET(AlleInstrumente!$A273,0,0,DataRows,1)&gt;E275,
OFFSET(AlleInstrumente!$A273,0,0,DataRows,1),$E$1+1
)),"")</f>
        <v/>
      </c>
      <c r="F276" t="str">
        <f ca="1">IF(ISNUMBER($E276),MATCH("I;"&amp;$E276,OFFSET(AlleInstrumente!$E$2,0,0,DataRows,1),0),"")</f>
        <v/>
      </c>
      <c r="G276" t="str">
        <f ca="1">IF(ISNUMBER($E276),IFERROR(MATCH("I",OFFSET(AlleInstrumente!$F$2,F276,0,DataRows-F276,1),0),DataRows-F276+1),"")</f>
        <v/>
      </c>
      <c r="H276" t="str">
        <f t="array" aca="1" ref="H276" ca="1">IF(ISNUMBER($E276),OFFSET(AlleInstrumente!$D$2,F276-1,0,1,1),"")</f>
        <v/>
      </c>
    </row>
    <row r="277" spans="5:8" x14ac:dyDescent="0.25">
      <c r="E277" t="str">
        <f t="array" aca="1" ref="E277" ca="1">IF(E276&lt;$E$1,MIN(IF(OFFSET(AlleInstrumente!$A274,0,0,DataRows,1)&gt;E276,
OFFSET(AlleInstrumente!$A274,0,0,DataRows,1),$E$1+1
)),"")</f>
        <v/>
      </c>
      <c r="F277" t="str">
        <f ca="1">IF(ISNUMBER($E277),MATCH("I;"&amp;$E277,OFFSET(AlleInstrumente!$E$2,0,0,DataRows,1),0),"")</f>
        <v/>
      </c>
      <c r="G277" t="str">
        <f ca="1">IF(ISNUMBER($E277),IFERROR(MATCH("I",OFFSET(AlleInstrumente!$F$2,F277,0,DataRows-F277,1),0),DataRows-F277+1),"")</f>
        <v/>
      </c>
      <c r="H277" t="str">
        <f t="array" aca="1" ref="H277" ca="1">IF(ISNUMBER($E277),OFFSET(AlleInstrumente!$D$2,F277-1,0,1,1),"")</f>
        <v/>
      </c>
    </row>
    <row r="278" spans="5:8" x14ac:dyDescent="0.25">
      <c r="E278" t="str">
        <f t="array" aca="1" ref="E278" ca="1">IF(E277&lt;$E$1,MIN(IF(OFFSET(AlleInstrumente!$A275,0,0,DataRows,1)&gt;E277,
OFFSET(AlleInstrumente!$A275,0,0,DataRows,1),$E$1+1
)),"")</f>
        <v/>
      </c>
      <c r="F278" t="str">
        <f ca="1">IF(ISNUMBER($E278),MATCH("I;"&amp;$E278,OFFSET(AlleInstrumente!$E$2,0,0,DataRows,1),0),"")</f>
        <v/>
      </c>
      <c r="G278" t="str">
        <f ca="1">IF(ISNUMBER($E278),IFERROR(MATCH("I",OFFSET(AlleInstrumente!$F$2,F278,0,DataRows-F278,1),0),DataRows-F278+1),"")</f>
        <v/>
      </c>
      <c r="H278" t="str">
        <f t="array" aca="1" ref="H278" ca="1">IF(ISNUMBER($E278),OFFSET(AlleInstrumente!$D$2,F278-1,0,1,1),"")</f>
        <v/>
      </c>
    </row>
    <row r="279" spans="5:8" x14ac:dyDescent="0.25">
      <c r="E279" t="str">
        <f t="array" aca="1" ref="E279" ca="1">IF(E278&lt;$E$1,MIN(IF(OFFSET(AlleInstrumente!$A276,0,0,DataRows,1)&gt;E278,
OFFSET(AlleInstrumente!$A276,0,0,DataRows,1),$E$1+1
)),"")</f>
        <v/>
      </c>
      <c r="F279" t="str">
        <f ca="1">IF(ISNUMBER($E279),MATCH("I;"&amp;$E279,OFFSET(AlleInstrumente!$E$2,0,0,DataRows,1),0),"")</f>
        <v/>
      </c>
      <c r="G279" t="str">
        <f ca="1">IF(ISNUMBER($E279),IFERROR(MATCH("I",OFFSET(AlleInstrumente!$F$2,F279,0,DataRows-F279,1),0),DataRows-F279+1),"")</f>
        <v/>
      </c>
      <c r="H279" t="str">
        <f t="array" aca="1" ref="H279" ca="1">IF(ISNUMBER($E279),OFFSET(AlleInstrumente!$D$2,F279-1,0,1,1),"")</f>
        <v/>
      </c>
    </row>
    <row r="280" spans="5:8" x14ac:dyDescent="0.25">
      <c r="E280" t="str">
        <f t="array" aca="1" ref="E280" ca="1">IF(E279&lt;$E$1,MIN(IF(OFFSET(AlleInstrumente!$A277,0,0,DataRows,1)&gt;E279,
OFFSET(AlleInstrumente!$A277,0,0,DataRows,1),$E$1+1
)),"")</f>
        <v/>
      </c>
      <c r="F280" t="str">
        <f ca="1">IF(ISNUMBER($E280),MATCH("I;"&amp;$E280,OFFSET(AlleInstrumente!$E$2,0,0,DataRows,1),0),"")</f>
        <v/>
      </c>
      <c r="G280" t="str">
        <f ca="1">IF(ISNUMBER($E280),IFERROR(MATCH("I",OFFSET(AlleInstrumente!$F$2,F280,0,DataRows-F280,1),0),DataRows-F280+1),"")</f>
        <v/>
      </c>
      <c r="H280" t="str">
        <f t="array" aca="1" ref="H280" ca="1">IF(ISNUMBER($E280),OFFSET(AlleInstrumente!$D$2,F280-1,0,1,1),"")</f>
        <v/>
      </c>
    </row>
    <row r="281" spans="5:8" x14ac:dyDescent="0.25">
      <c r="E281" t="str">
        <f t="array" aca="1" ref="E281" ca="1">IF(E280&lt;$E$1,MIN(IF(OFFSET(AlleInstrumente!$A278,0,0,DataRows,1)&gt;E280,
OFFSET(AlleInstrumente!$A278,0,0,DataRows,1),$E$1+1
)),"")</f>
        <v/>
      </c>
      <c r="F281" t="str">
        <f ca="1">IF(ISNUMBER($E281),MATCH("I;"&amp;$E281,OFFSET(AlleInstrumente!$E$2,0,0,DataRows,1),0),"")</f>
        <v/>
      </c>
      <c r="G281" t="str">
        <f ca="1">IF(ISNUMBER($E281),IFERROR(MATCH("I",OFFSET(AlleInstrumente!$F$2,F281,0,DataRows-F281,1),0),DataRows-F281+1),"")</f>
        <v/>
      </c>
      <c r="H281" t="str">
        <f t="array" aca="1" ref="H281" ca="1">IF(ISNUMBER($E281),OFFSET(AlleInstrumente!$D$2,F281-1,0,1,1),"")</f>
        <v/>
      </c>
    </row>
    <row r="282" spans="5:8" x14ac:dyDescent="0.25">
      <c r="E282" t="str">
        <f t="array" aca="1" ref="E282" ca="1">IF(E281&lt;$E$1,MIN(IF(OFFSET(AlleInstrumente!$A279,0,0,DataRows,1)&gt;E281,
OFFSET(AlleInstrumente!$A279,0,0,DataRows,1),$E$1+1
)),"")</f>
        <v/>
      </c>
      <c r="F282" t="str">
        <f ca="1">IF(ISNUMBER($E282),MATCH("I;"&amp;$E282,OFFSET(AlleInstrumente!$E$2,0,0,DataRows,1),0),"")</f>
        <v/>
      </c>
      <c r="G282" t="str">
        <f ca="1">IF(ISNUMBER($E282),IFERROR(MATCH("I",OFFSET(AlleInstrumente!$F$2,F282,0,DataRows-F282,1),0),DataRows-F282+1),"")</f>
        <v/>
      </c>
      <c r="H282" t="str">
        <f t="array" aca="1" ref="H282" ca="1">IF(ISNUMBER($E282),OFFSET(AlleInstrumente!$D$2,F282-1,0,1,1),"")</f>
        <v/>
      </c>
    </row>
    <row r="283" spans="5:8" x14ac:dyDescent="0.25">
      <c r="E283" t="str">
        <f t="array" aca="1" ref="E283" ca="1">IF(E282&lt;$E$1,MIN(IF(OFFSET(AlleInstrumente!$A280,0,0,DataRows,1)&gt;E282,
OFFSET(AlleInstrumente!$A280,0,0,DataRows,1),$E$1+1
)),"")</f>
        <v/>
      </c>
      <c r="F283" t="str">
        <f ca="1">IF(ISNUMBER($E283),MATCH("I;"&amp;$E283,OFFSET(AlleInstrumente!$E$2,0,0,DataRows,1),0),"")</f>
        <v/>
      </c>
      <c r="G283" t="str">
        <f ca="1">IF(ISNUMBER($E283),IFERROR(MATCH("I",OFFSET(AlleInstrumente!$F$2,F283,0,DataRows-F283,1),0),DataRows-F283+1),"")</f>
        <v/>
      </c>
      <c r="H283" t="str">
        <f t="array" aca="1" ref="H283" ca="1">IF(ISNUMBER($E283),OFFSET(AlleInstrumente!$D$2,F283-1,0,1,1),"")</f>
        <v/>
      </c>
    </row>
    <row r="284" spans="5:8" x14ac:dyDescent="0.25">
      <c r="E284" t="str">
        <f t="array" aca="1" ref="E284" ca="1">IF(E283&lt;$E$1,MIN(IF(OFFSET(AlleInstrumente!$A281,0,0,DataRows,1)&gt;E283,
OFFSET(AlleInstrumente!$A281,0,0,DataRows,1),$E$1+1
)),"")</f>
        <v/>
      </c>
      <c r="F284" t="str">
        <f ca="1">IF(ISNUMBER($E284),MATCH("I;"&amp;$E284,OFFSET(AlleInstrumente!$E$2,0,0,DataRows,1),0),"")</f>
        <v/>
      </c>
      <c r="G284" t="str">
        <f ca="1">IF(ISNUMBER($E284),IFERROR(MATCH("I",OFFSET(AlleInstrumente!$F$2,F284,0,DataRows-F284,1),0),DataRows-F284+1),"")</f>
        <v/>
      </c>
      <c r="H284" t="str">
        <f t="array" aca="1" ref="H284" ca="1">IF(ISNUMBER($E284),OFFSET(AlleInstrumente!$D$2,F284-1,0,1,1),"")</f>
        <v/>
      </c>
    </row>
    <row r="285" spans="5:8" x14ac:dyDescent="0.25">
      <c r="E285" t="str">
        <f t="array" aca="1" ref="E285" ca="1">IF(E284&lt;$E$1,MIN(IF(OFFSET(AlleInstrumente!$A282,0,0,DataRows,1)&gt;E284,
OFFSET(AlleInstrumente!$A282,0,0,DataRows,1),$E$1+1
)),"")</f>
        <v/>
      </c>
      <c r="F285" t="str">
        <f ca="1">IF(ISNUMBER($E285),MATCH("I;"&amp;$E285,OFFSET(AlleInstrumente!$E$2,0,0,DataRows,1),0),"")</f>
        <v/>
      </c>
      <c r="G285" t="str">
        <f ca="1">IF(ISNUMBER($E285),IFERROR(MATCH("I",OFFSET(AlleInstrumente!$F$2,F285,0,DataRows-F285,1),0),DataRows-F285+1),"")</f>
        <v/>
      </c>
      <c r="H285" t="str">
        <f t="array" aca="1" ref="H285" ca="1">IF(ISNUMBER($E285),OFFSET(AlleInstrumente!$D$2,F285-1,0,1,1),"")</f>
        <v/>
      </c>
    </row>
    <row r="286" spans="5:8" x14ac:dyDescent="0.25">
      <c r="E286" t="str">
        <f t="array" aca="1" ref="E286" ca="1">IF(E285&lt;$E$1,MIN(IF(OFFSET(AlleInstrumente!$A283,0,0,DataRows,1)&gt;E285,
OFFSET(AlleInstrumente!$A283,0,0,DataRows,1),$E$1+1
)),"")</f>
        <v/>
      </c>
      <c r="F286" t="str">
        <f ca="1">IF(ISNUMBER($E286),MATCH("I;"&amp;$E286,OFFSET(AlleInstrumente!$E$2,0,0,DataRows,1),0),"")</f>
        <v/>
      </c>
      <c r="G286" t="str">
        <f ca="1">IF(ISNUMBER($E286),IFERROR(MATCH("I",OFFSET(AlleInstrumente!$F$2,F286,0,DataRows-F286,1),0),DataRows-F286+1),"")</f>
        <v/>
      </c>
      <c r="H286" t="str">
        <f t="array" aca="1" ref="H286" ca="1">IF(ISNUMBER($E286),OFFSET(AlleInstrumente!$D$2,F286-1,0,1,1),"")</f>
        <v/>
      </c>
    </row>
    <row r="287" spans="5:8" x14ac:dyDescent="0.25">
      <c r="E287" t="str">
        <f t="array" aca="1" ref="E287" ca="1">IF(E286&lt;$E$1,MIN(IF(OFFSET(AlleInstrumente!$A284,0,0,DataRows,1)&gt;E286,
OFFSET(AlleInstrumente!$A284,0,0,DataRows,1),$E$1+1
)),"")</f>
        <v/>
      </c>
      <c r="F287" t="str">
        <f ca="1">IF(ISNUMBER($E287),MATCH("I;"&amp;$E287,OFFSET(AlleInstrumente!$E$2,0,0,DataRows,1),0),"")</f>
        <v/>
      </c>
      <c r="G287" t="str">
        <f ca="1">IF(ISNUMBER($E287),IFERROR(MATCH("I",OFFSET(AlleInstrumente!$F$2,F287,0,DataRows-F287,1),0),DataRows-F287+1),"")</f>
        <v/>
      </c>
      <c r="H287" t="str">
        <f t="array" aca="1" ref="H287" ca="1">IF(ISNUMBER($E287),OFFSET(AlleInstrumente!$D$2,F287-1,0,1,1),"")</f>
        <v/>
      </c>
    </row>
    <row r="288" spans="5:8" x14ac:dyDescent="0.25">
      <c r="E288" t="str">
        <f t="array" aca="1" ref="E288" ca="1">IF(E287&lt;$E$1,MIN(IF(OFFSET(AlleInstrumente!$A285,0,0,DataRows,1)&gt;E287,
OFFSET(AlleInstrumente!$A285,0,0,DataRows,1),$E$1+1
)),"")</f>
        <v/>
      </c>
      <c r="F288" t="str">
        <f ca="1">IF(ISNUMBER($E288),MATCH("I;"&amp;$E288,OFFSET(AlleInstrumente!$E$2,0,0,DataRows,1),0),"")</f>
        <v/>
      </c>
      <c r="G288" t="str">
        <f ca="1">IF(ISNUMBER($E288),IFERROR(MATCH("I",OFFSET(AlleInstrumente!$F$2,F288,0,DataRows-F288,1),0),DataRows-F288+1),"")</f>
        <v/>
      </c>
      <c r="H288" t="str">
        <f t="array" aca="1" ref="H288" ca="1">IF(ISNUMBER($E288),OFFSET(AlleInstrumente!$D$2,F288-1,0,1,1),"")</f>
        <v/>
      </c>
    </row>
    <row r="289" spans="5:8" x14ac:dyDescent="0.25">
      <c r="E289" t="str">
        <f t="array" aca="1" ref="E289" ca="1">IF(E288&lt;$E$1,MIN(IF(OFFSET(AlleInstrumente!$A286,0,0,DataRows,1)&gt;E288,
OFFSET(AlleInstrumente!$A286,0,0,DataRows,1),$E$1+1
)),"")</f>
        <v/>
      </c>
      <c r="F289" t="str">
        <f ca="1">IF(ISNUMBER($E289),MATCH("I;"&amp;$E289,OFFSET(AlleInstrumente!$E$2,0,0,DataRows,1),0),"")</f>
        <v/>
      </c>
      <c r="G289" t="str">
        <f ca="1">IF(ISNUMBER($E289),IFERROR(MATCH("I",OFFSET(AlleInstrumente!$F$2,F289,0,DataRows-F289,1),0),DataRows-F289+1),"")</f>
        <v/>
      </c>
      <c r="H289" t="str">
        <f t="array" aca="1" ref="H289" ca="1">IF(ISNUMBER($E289),OFFSET(AlleInstrumente!$D$2,F289-1,0,1,1),"")</f>
        <v/>
      </c>
    </row>
    <row r="290" spans="5:8" x14ac:dyDescent="0.25">
      <c r="E290" t="str">
        <f t="array" aca="1" ref="E290" ca="1">IF(E289&lt;$E$1,MIN(IF(OFFSET(AlleInstrumente!$A287,0,0,DataRows,1)&gt;E289,
OFFSET(AlleInstrumente!$A287,0,0,DataRows,1),$E$1+1
)),"")</f>
        <v/>
      </c>
      <c r="F290" t="str">
        <f ca="1">IF(ISNUMBER($E290),MATCH("I;"&amp;$E290,OFFSET(AlleInstrumente!$E$2,0,0,DataRows,1),0),"")</f>
        <v/>
      </c>
      <c r="G290" t="str">
        <f ca="1">IF(ISNUMBER($E290),IFERROR(MATCH("I",OFFSET(AlleInstrumente!$F$2,F290,0,DataRows-F290,1),0),DataRows-F290+1),"")</f>
        <v/>
      </c>
      <c r="H290" t="str">
        <f t="array" aca="1" ref="H290" ca="1">IF(ISNUMBER($E290),OFFSET(AlleInstrumente!$D$2,F290-1,0,1,1),"")</f>
        <v/>
      </c>
    </row>
    <row r="291" spans="5:8" x14ac:dyDescent="0.25">
      <c r="E291" t="str">
        <f t="array" aca="1" ref="E291" ca="1">IF(E290&lt;$E$1,MIN(IF(OFFSET(AlleInstrumente!$A288,0,0,DataRows,1)&gt;E290,
OFFSET(AlleInstrumente!$A288,0,0,DataRows,1),$E$1+1
)),"")</f>
        <v/>
      </c>
      <c r="F291" t="str">
        <f ca="1">IF(ISNUMBER($E291),MATCH("I;"&amp;$E291,OFFSET(AlleInstrumente!$E$2,0,0,DataRows,1),0),"")</f>
        <v/>
      </c>
      <c r="G291" t="str">
        <f ca="1">IF(ISNUMBER($E291),IFERROR(MATCH("I",OFFSET(AlleInstrumente!$F$2,F291,0,DataRows-F291,1),0),DataRows-F291+1),"")</f>
        <v/>
      </c>
      <c r="H291" t="str">
        <f t="array" aca="1" ref="H291" ca="1">IF(ISNUMBER($E291),OFFSET(AlleInstrumente!$D$2,F291-1,0,1,1),"")</f>
        <v/>
      </c>
    </row>
    <row r="292" spans="5:8" x14ac:dyDescent="0.25">
      <c r="E292" t="str">
        <f t="array" aca="1" ref="E292" ca="1">IF(E291&lt;$E$1,MIN(IF(OFFSET(AlleInstrumente!$A289,0,0,DataRows,1)&gt;E291,
OFFSET(AlleInstrumente!$A289,0,0,DataRows,1),$E$1+1
)),"")</f>
        <v/>
      </c>
      <c r="F292" t="str">
        <f ca="1">IF(ISNUMBER($E292),MATCH("I;"&amp;$E292,OFFSET(AlleInstrumente!$E$2,0,0,DataRows,1),0),"")</f>
        <v/>
      </c>
      <c r="G292" t="str">
        <f ca="1">IF(ISNUMBER($E292),IFERROR(MATCH("I",OFFSET(AlleInstrumente!$F$2,F292,0,DataRows-F292,1),0),DataRows-F292+1),"")</f>
        <v/>
      </c>
      <c r="H292" t="str">
        <f t="array" aca="1" ref="H292" ca="1">IF(ISNUMBER($E292),OFFSET(AlleInstrumente!$D$2,F292-1,0,1,1),"")</f>
        <v/>
      </c>
    </row>
    <row r="293" spans="5:8" x14ac:dyDescent="0.25">
      <c r="E293" t="str">
        <f t="array" aca="1" ref="E293" ca="1">IF(E292&lt;$E$1,MIN(IF(OFFSET(AlleInstrumente!$A290,0,0,DataRows,1)&gt;E292,
OFFSET(AlleInstrumente!$A290,0,0,DataRows,1),$E$1+1
)),"")</f>
        <v/>
      </c>
      <c r="F293" t="str">
        <f ca="1">IF(ISNUMBER($E293),MATCH("I;"&amp;$E293,OFFSET(AlleInstrumente!$E$2,0,0,DataRows,1),0),"")</f>
        <v/>
      </c>
      <c r="G293" t="str">
        <f ca="1">IF(ISNUMBER($E293),IFERROR(MATCH("I",OFFSET(AlleInstrumente!$F$2,F293,0,DataRows-F293,1),0),DataRows-F293+1),"")</f>
        <v/>
      </c>
      <c r="H293" t="str">
        <f t="array" aca="1" ref="H293" ca="1">IF(ISNUMBER($E293),OFFSET(AlleInstrumente!$D$2,F293-1,0,1,1),"")</f>
        <v/>
      </c>
    </row>
    <row r="294" spans="5:8" x14ac:dyDescent="0.25">
      <c r="E294" t="str">
        <f t="array" aca="1" ref="E294" ca="1">IF(E293&lt;$E$1,MIN(IF(OFFSET(AlleInstrumente!$A291,0,0,DataRows,1)&gt;E293,
OFFSET(AlleInstrumente!$A291,0,0,DataRows,1),$E$1+1
)),"")</f>
        <v/>
      </c>
      <c r="F294" t="str">
        <f ca="1">IF(ISNUMBER($E294),MATCH("I;"&amp;$E294,OFFSET(AlleInstrumente!$E$2,0,0,DataRows,1),0),"")</f>
        <v/>
      </c>
      <c r="G294" t="str">
        <f ca="1">IF(ISNUMBER($E294),IFERROR(MATCH("I",OFFSET(AlleInstrumente!$F$2,F294,0,DataRows-F294,1),0),DataRows-F294+1),"")</f>
        <v/>
      </c>
      <c r="H294" t="str">
        <f t="array" aca="1" ref="H294" ca="1">IF(ISNUMBER($E294),OFFSET(AlleInstrumente!$D$2,F294-1,0,1,1),"")</f>
        <v/>
      </c>
    </row>
    <row r="295" spans="5:8" x14ac:dyDescent="0.25">
      <c r="E295" t="str">
        <f t="array" aca="1" ref="E295" ca="1">IF(E294&lt;$E$1,MIN(IF(OFFSET(AlleInstrumente!$A292,0,0,DataRows,1)&gt;E294,
OFFSET(AlleInstrumente!$A292,0,0,DataRows,1),$E$1+1
)),"")</f>
        <v/>
      </c>
      <c r="F295" t="str">
        <f ca="1">IF(ISNUMBER($E295),MATCH("I;"&amp;$E295,OFFSET(AlleInstrumente!$E$2,0,0,DataRows,1),0),"")</f>
        <v/>
      </c>
      <c r="G295" t="str">
        <f ca="1">IF(ISNUMBER($E295),IFERROR(MATCH("I",OFFSET(AlleInstrumente!$F$2,F295,0,DataRows-F295,1),0),DataRows-F295+1),"")</f>
        <v/>
      </c>
      <c r="H295" t="str">
        <f t="array" aca="1" ref="H295" ca="1">IF(ISNUMBER($E295),OFFSET(AlleInstrumente!$D$2,F295-1,0,1,1),"")</f>
        <v/>
      </c>
    </row>
    <row r="296" spans="5:8" x14ac:dyDescent="0.25">
      <c r="E296" t="str">
        <f t="array" aca="1" ref="E296" ca="1">IF(E295&lt;$E$1,MIN(IF(OFFSET(AlleInstrumente!$A293,0,0,DataRows,1)&gt;E295,
OFFSET(AlleInstrumente!$A293,0,0,DataRows,1),$E$1+1
)),"")</f>
        <v/>
      </c>
      <c r="F296" t="str">
        <f ca="1">IF(ISNUMBER($E296),MATCH("I;"&amp;$E296,OFFSET(AlleInstrumente!$E$2,0,0,DataRows,1),0),"")</f>
        <v/>
      </c>
      <c r="G296" t="str">
        <f ca="1">IF(ISNUMBER($E296),IFERROR(MATCH("I",OFFSET(AlleInstrumente!$F$2,F296,0,DataRows-F296,1),0),DataRows-F296+1),"")</f>
        <v/>
      </c>
      <c r="H296" t="str">
        <f t="array" aca="1" ref="H296" ca="1">IF(ISNUMBER($E296),OFFSET(AlleInstrumente!$D$2,F296-1,0,1,1),"")</f>
        <v/>
      </c>
    </row>
    <row r="297" spans="5:8" x14ac:dyDescent="0.25">
      <c r="E297" t="str">
        <f t="array" aca="1" ref="E297" ca="1">IF(E296&lt;$E$1,MIN(IF(OFFSET(AlleInstrumente!$A294,0,0,DataRows,1)&gt;E296,
OFFSET(AlleInstrumente!$A294,0,0,DataRows,1),$E$1+1
)),"")</f>
        <v/>
      </c>
      <c r="F297" t="str">
        <f ca="1">IF(ISNUMBER($E297),MATCH("I;"&amp;$E297,OFFSET(AlleInstrumente!$E$2,0,0,DataRows,1),0),"")</f>
        <v/>
      </c>
      <c r="G297" t="str">
        <f ca="1">IF(ISNUMBER($E297),IFERROR(MATCH("I",OFFSET(AlleInstrumente!$F$2,F297,0,DataRows-F297,1),0),DataRows-F297+1),"")</f>
        <v/>
      </c>
      <c r="H297" t="str">
        <f t="array" aca="1" ref="H297" ca="1">IF(ISNUMBER($E297),OFFSET(AlleInstrumente!$D$2,F297-1,0,1,1),"")</f>
        <v/>
      </c>
    </row>
    <row r="298" spans="5:8" x14ac:dyDescent="0.25">
      <c r="E298" t="str">
        <f t="array" aca="1" ref="E298" ca="1">IF(E297&lt;$E$1,MIN(IF(OFFSET(AlleInstrumente!$A295,0,0,DataRows,1)&gt;E297,
OFFSET(AlleInstrumente!$A295,0,0,DataRows,1),$E$1+1
)),"")</f>
        <v/>
      </c>
      <c r="F298" t="str">
        <f ca="1">IF(ISNUMBER($E298),MATCH("I;"&amp;$E298,OFFSET(AlleInstrumente!$E$2,0,0,DataRows,1),0),"")</f>
        <v/>
      </c>
      <c r="G298" t="str">
        <f ca="1">IF(ISNUMBER($E298),IFERROR(MATCH("I",OFFSET(AlleInstrumente!$F$2,F298,0,DataRows-F298,1),0),DataRows-F298+1),"")</f>
        <v/>
      </c>
      <c r="H298" t="str">
        <f t="array" aca="1" ref="H298" ca="1">IF(ISNUMBER($E298),OFFSET(AlleInstrumente!$D$2,F298-1,0,1,1),"")</f>
        <v/>
      </c>
    </row>
    <row r="299" spans="5:8" x14ac:dyDescent="0.25">
      <c r="E299" t="str">
        <f t="array" aca="1" ref="E299" ca="1">IF(E298&lt;$E$1,MIN(IF(OFFSET(AlleInstrumente!$A296,0,0,DataRows,1)&gt;E298,
OFFSET(AlleInstrumente!$A296,0,0,DataRows,1),$E$1+1
)),"")</f>
        <v/>
      </c>
      <c r="F299" t="str">
        <f ca="1">IF(ISNUMBER($E299),MATCH("I;"&amp;$E299,OFFSET(AlleInstrumente!$E$2,0,0,DataRows,1),0),"")</f>
        <v/>
      </c>
      <c r="G299" t="str">
        <f ca="1">IF(ISNUMBER($E299),IFERROR(MATCH("I",OFFSET(AlleInstrumente!$F$2,F299,0,DataRows-F299,1),0),DataRows-F299+1),"")</f>
        <v/>
      </c>
      <c r="H299" t="str">
        <f t="array" aca="1" ref="H299" ca="1">IF(ISNUMBER($E299),OFFSET(AlleInstrumente!$D$2,F299-1,0,1,1),"")</f>
        <v/>
      </c>
    </row>
    <row r="300" spans="5:8" x14ac:dyDescent="0.25">
      <c r="E300" t="str">
        <f t="array" aca="1" ref="E300" ca="1">IF(E299&lt;$E$1,MIN(IF(OFFSET(AlleInstrumente!$A297,0,0,DataRows,1)&gt;E299,
OFFSET(AlleInstrumente!$A297,0,0,DataRows,1),$E$1+1
)),"")</f>
        <v/>
      </c>
      <c r="F300" t="str">
        <f ca="1">IF(ISNUMBER($E300),MATCH("I;"&amp;$E300,OFFSET(AlleInstrumente!$E$2,0,0,DataRows,1),0),"")</f>
        <v/>
      </c>
      <c r="G300" t="str">
        <f ca="1">IF(ISNUMBER($E300),IFERROR(MATCH("I",OFFSET(AlleInstrumente!$F$2,F300,0,DataRows-F300,1),0),DataRows-F300+1),"")</f>
        <v/>
      </c>
      <c r="H300" t="str">
        <f t="array" aca="1" ref="H300" ca="1">IF(ISNUMBER($E300),OFFSET(AlleInstrumente!$D$2,F300-1,0,1,1),"")</f>
        <v/>
      </c>
    </row>
    <row r="301" spans="5:8" x14ac:dyDescent="0.25">
      <c r="E301" t="str">
        <f t="array" aca="1" ref="E301" ca="1">IF(E300&lt;$E$1,MIN(IF(OFFSET(AlleInstrumente!$A298,0,0,DataRows,1)&gt;E300,
OFFSET(AlleInstrumente!$A298,0,0,DataRows,1),$E$1+1
)),"")</f>
        <v/>
      </c>
      <c r="F301" t="str">
        <f ca="1">IF(ISNUMBER($E301),MATCH("I;"&amp;$E301,OFFSET(AlleInstrumente!$E$2,0,0,DataRows,1),0),"")</f>
        <v/>
      </c>
      <c r="G301" t="str">
        <f ca="1">IF(ISNUMBER($E301),IFERROR(MATCH("I",OFFSET(AlleInstrumente!$F$2,F301,0,DataRows-F301,1),0),DataRows-F301+1),"")</f>
        <v/>
      </c>
      <c r="H301" t="str">
        <f t="array" aca="1" ref="H301" ca="1">IF(ISNUMBER($E301),OFFSET(AlleInstrumente!$D$2,F301-1,0,1,1),"")</f>
        <v/>
      </c>
    </row>
    <row r="302" spans="5:8" x14ac:dyDescent="0.25">
      <c r="E302" t="str">
        <f t="array" aca="1" ref="E302" ca="1">IF(E301&lt;$E$1,MIN(IF(OFFSET(AlleInstrumente!$A299,0,0,DataRows,1)&gt;E301,
OFFSET(AlleInstrumente!$A299,0,0,DataRows,1),$E$1+1
)),"")</f>
        <v/>
      </c>
      <c r="F302" t="str">
        <f ca="1">IF(ISNUMBER($E302),MATCH("I;"&amp;$E302,OFFSET(AlleInstrumente!$E$2,0,0,DataRows,1),0),"")</f>
        <v/>
      </c>
      <c r="G302" t="str">
        <f ca="1">IF(ISNUMBER($E302),IFERROR(MATCH("I",OFFSET(AlleInstrumente!$F$2,F302,0,DataRows-F302,1),0),DataRows-F302+1),"")</f>
        <v/>
      </c>
      <c r="H302" t="str">
        <f t="array" aca="1" ref="H302" ca="1">IF(ISNUMBER($E302),OFFSET(AlleInstrumente!$D$2,F302-1,0,1,1),"")</f>
        <v/>
      </c>
    </row>
    <row r="303" spans="5:8" x14ac:dyDescent="0.25">
      <c r="E303" t="str">
        <f t="array" aca="1" ref="E303" ca="1">IF(E302&lt;$E$1,MIN(IF(OFFSET(AlleInstrumente!$A300,0,0,DataRows,1)&gt;E302,
OFFSET(AlleInstrumente!$A300,0,0,DataRows,1),$E$1+1
)),"")</f>
        <v/>
      </c>
      <c r="F303" t="str">
        <f ca="1">IF(ISNUMBER($E303),MATCH("I;"&amp;$E303,OFFSET(AlleInstrumente!$E$2,0,0,DataRows,1),0),"")</f>
        <v/>
      </c>
      <c r="G303" t="str">
        <f ca="1">IF(ISNUMBER($E303),IFERROR(MATCH("I",OFFSET(AlleInstrumente!$F$2,F303,0,DataRows-F303,1),0),DataRows-F303+1),"")</f>
        <v/>
      </c>
      <c r="H303" t="str">
        <f t="array" aca="1" ref="H303" ca="1">IF(ISNUMBER($E303),OFFSET(AlleInstrumente!$D$2,F303-1,0,1,1),"")</f>
        <v/>
      </c>
    </row>
    <row r="304" spans="5:8" x14ac:dyDescent="0.25">
      <c r="E304" t="str">
        <f t="array" aca="1" ref="E304" ca="1">IF(E303&lt;$E$1,MIN(IF(OFFSET(AlleInstrumente!$A301,0,0,DataRows,1)&gt;E303,
OFFSET(AlleInstrumente!$A301,0,0,DataRows,1),$E$1+1
)),"")</f>
        <v/>
      </c>
      <c r="F304" t="str">
        <f ca="1">IF(ISNUMBER($E304),MATCH("I;"&amp;$E304,OFFSET(AlleInstrumente!$E$2,0,0,DataRows,1),0),"")</f>
        <v/>
      </c>
      <c r="G304" t="str">
        <f ca="1">IF(ISNUMBER($E304),IFERROR(MATCH("I",OFFSET(AlleInstrumente!$F$2,F304,0,DataRows-F304,1),0),DataRows-F304+1),"")</f>
        <v/>
      </c>
      <c r="H304" t="str">
        <f t="array" aca="1" ref="H304" ca="1">IF(ISNUMBER($E304),OFFSET(AlleInstrumente!$D$2,F304-1,0,1,1),"")</f>
        <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4" tint="0.59999389629810485"/>
  </sheetPr>
  <dimension ref="B2:B29"/>
  <sheetViews>
    <sheetView showGridLines="0" showRowColHeaders="0" showRuler="0" view="pageLayout" zoomScaleNormal="100" workbookViewId="0">
      <selection activeCell="A2" sqref="A2"/>
    </sheetView>
  </sheetViews>
  <sheetFormatPr baseColWidth="10" defaultRowHeight="15" x14ac:dyDescent="0.25"/>
  <cols>
    <col min="1" max="1" width="4.7109375" customWidth="1"/>
    <col min="2" max="2" width="46.28515625" bestFit="1" customWidth="1"/>
  </cols>
  <sheetData>
    <row r="2" spans="2:2" ht="23.25" x14ac:dyDescent="0.35">
      <c r="B2" s="73" t="s">
        <v>162</v>
      </c>
    </row>
    <row r="4" spans="2:2" x14ac:dyDescent="0.25">
      <c r="B4" s="72" t="s">
        <v>163</v>
      </c>
    </row>
    <row r="5" spans="2:2" x14ac:dyDescent="0.25">
      <c r="B5" t="s">
        <v>164</v>
      </c>
    </row>
    <row r="6" spans="2:2" x14ac:dyDescent="0.25">
      <c r="B6" t="s">
        <v>165</v>
      </c>
    </row>
    <row r="7" spans="2:2" x14ac:dyDescent="0.25">
      <c r="B7" t="s">
        <v>166</v>
      </c>
    </row>
    <row r="9" spans="2:2" x14ac:dyDescent="0.25">
      <c r="B9" t="s">
        <v>167</v>
      </c>
    </row>
    <row r="10" spans="2:2" x14ac:dyDescent="0.25">
      <c r="B10" t="s">
        <v>168</v>
      </c>
    </row>
    <row r="13" spans="2:2" x14ac:dyDescent="0.25">
      <c r="B13" s="40" t="s">
        <v>169</v>
      </c>
    </row>
    <row r="14" spans="2:2" x14ac:dyDescent="0.25">
      <c r="B14" t="s">
        <v>170</v>
      </c>
    </row>
    <row r="16" spans="2:2" x14ac:dyDescent="0.25">
      <c r="B16" s="40" t="s">
        <v>171</v>
      </c>
    </row>
    <row r="17" spans="2:2" x14ac:dyDescent="0.25">
      <c r="B17" t="s">
        <v>172</v>
      </c>
    </row>
    <row r="20" spans="2:2" x14ac:dyDescent="0.25">
      <c r="B20" s="72" t="s">
        <v>419</v>
      </c>
    </row>
    <row r="21" spans="2:2" x14ac:dyDescent="0.25">
      <c r="B21" s="75" t="str">
        <f>HYPERLINK("http://www.lebensphasenorientierte-personalpolitik.de/","www.lebensphasenorientierte-personalpolitik.de")</f>
        <v>www.lebensphasenorientierte-personalpolitik.de</v>
      </c>
    </row>
    <row r="22" spans="2:2" x14ac:dyDescent="0.25">
      <c r="B22" t="s">
        <v>164</v>
      </c>
    </row>
    <row r="23" spans="2:2" x14ac:dyDescent="0.25">
      <c r="B23" t="s">
        <v>174</v>
      </c>
    </row>
    <row r="24" spans="2:2" x14ac:dyDescent="0.25">
      <c r="B24" t="s">
        <v>175</v>
      </c>
    </row>
    <row r="25" spans="2:2" x14ac:dyDescent="0.25">
      <c r="B25" t="s">
        <v>572</v>
      </c>
    </row>
    <row r="26" spans="2:2" x14ac:dyDescent="0.25">
      <c r="B26" t="s">
        <v>173</v>
      </c>
    </row>
    <row r="28" spans="2:2" x14ac:dyDescent="0.25">
      <c r="B28" s="72" t="s">
        <v>176</v>
      </c>
    </row>
    <row r="29" spans="2:2" x14ac:dyDescent="0.25">
      <c r="B29" s="74" t="str">
        <f>HYPERLINK("http://www.net-root.de/","Emanuel Hein")</f>
        <v>Emanuel Hein</v>
      </c>
    </row>
  </sheetData>
  <sheetProtection password="83BF" sheet="1" objects="1" scenarios="1"/>
  <pageMargins left="0.7" right="0.7" top="0.78740157499999996" bottom="0.78740157499999996" header="0.3" footer="0.3"/>
  <pageSetup paperSize="9" orientation="portrait" horizontalDpi="4294967293" verticalDpi="4294967293" r:id="rId1"/>
  <headerFooter>
    <oddHeader>&amp;L&amp;"-,Fett"&amp;G&amp;RImpressum</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4"/>
  </sheetPr>
  <dimension ref="A1:AP107"/>
  <sheetViews>
    <sheetView showGridLines="0" showRowColHeaders="0" showRuler="0" showWhiteSpace="0" topLeftCell="H1" zoomScaleNormal="100" zoomScaleSheetLayoutView="100" workbookViewId="0">
      <selection activeCell="H1" sqref="H1"/>
    </sheetView>
  </sheetViews>
  <sheetFormatPr baseColWidth="10" defaultColWidth="11.42578125" defaultRowHeight="15" x14ac:dyDescent="0.25"/>
  <cols>
    <col min="1" max="1" width="15.42578125" style="49" hidden="1" customWidth="1"/>
    <col min="2" max="2" width="15.42578125" hidden="1" customWidth="1"/>
    <col min="3" max="3" width="15.42578125" style="49" hidden="1" customWidth="1"/>
    <col min="4" max="4" width="11.42578125" style="49" hidden="1" customWidth="1"/>
    <col min="5" max="5" width="4.7109375" style="49" hidden="1" customWidth="1"/>
    <col min="6" max="7" width="11.42578125" style="49" hidden="1" customWidth="1"/>
    <col min="8" max="8" width="3.7109375" style="7" customWidth="1"/>
    <col min="9" max="9" width="3.140625" style="7" customWidth="1"/>
    <col min="10" max="10" width="11.42578125" style="7" customWidth="1"/>
    <col min="11" max="11" width="43.140625" style="7" bestFit="1" customWidth="1"/>
    <col min="12" max="13" width="3.7109375" style="7" customWidth="1"/>
    <col min="14" max="14" width="12.7109375" style="7" customWidth="1"/>
    <col min="15" max="15" width="3.7109375" style="7" customWidth="1"/>
    <col min="16" max="16" width="63.28515625" style="7" customWidth="1"/>
    <col min="17" max="18" width="3.7109375" style="1" customWidth="1"/>
    <col min="19" max="19" width="9" style="49" hidden="1" customWidth="1"/>
    <col min="20" max="21" width="4.7109375" style="49" hidden="1" customWidth="1"/>
    <col min="22" max="22" width="4.7109375" style="7" hidden="1" customWidth="1"/>
    <col min="23" max="24" width="38.85546875" style="7" customWidth="1"/>
    <col min="25" max="26" width="4.7109375" style="1" customWidth="1"/>
    <col min="27" max="27" width="11.85546875" style="7" hidden="1" customWidth="1"/>
    <col min="28" max="28" width="10.85546875" style="7" hidden="1" customWidth="1"/>
    <col min="29" max="29" width="3.7109375" style="7" hidden="1" customWidth="1"/>
    <col min="30" max="34" width="11.42578125" style="7" hidden="1" customWidth="1"/>
    <col min="35" max="35" width="77.85546875" style="7" customWidth="1"/>
    <col min="36" max="36" width="4.7109375" style="1" customWidth="1"/>
    <col min="37" max="16384" width="11.42578125" style="7"/>
  </cols>
  <sheetData>
    <row r="1" spans="1:42" s="1" customFormat="1" ht="15" customHeight="1" x14ac:dyDescent="0.25">
      <c r="A1" s="77"/>
      <c r="B1" s="77"/>
      <c r="C1" s="77"/>
      <c r="D1" s="77"/>
      <c r="E1" s="77"/>
      <c r="F1" s="77"/>
      <c r="G1" s="77"/>
      <c r="K1" s="78"/>
      <c r="N1" s="79" t="str">
        <f ca="1">MID(P1,SEARCH("[",P1)+1,SEARCH("]",P1)-SEARCH("[",P1)-1)</f>
        <v>LOPBOX_v1.0.xlsx</v>
      </c>
      <c r="O1" s="79"/>
      <c r="P1" s="79" t="str">
        <f ca="1">CELL("dateiname",AlleInstrumente!A1)</f>
        <v>C:\Users\ET\Documents\workspace\HeLP SVN\www\export\[LOPBOX_v1.0.xlsx]AlleInstrumente</v>
      </c>
      <c r="S1" s="80"/>
      <c r="T1" s="80"/>
      <c r="U1" s="80"/>
    </row>
    <row r="2" spans="1:42" ht="15" customHeight="1" x14ac:dyDescent="0.25">
      <c r="A2" s="133" t="s">
        <v>151</v>
      </c>
      <c r="B2" s="134"/>
      <c r="C2" s="134"/>
      <c r="D2" s="134"/>
      <c r="E2" s="135"/>
      <c r="F2" s="53" t="s">
        <v>53</v>
      </c>
      <c r="G2" s="53" t="s">
        <v>140</v>
      </c>
      <c r="I2" s="127" t="s">
        <v>213</v>
      </c>
      <c r="J2" s="128"/>
      <c r="K2" s="129"/>
      <c r="N2" s="127" t="s">
        <v>45</v>
      </c>
      <c r="O2" s="128"/>
      <c r="P2" s="129"/>
      <c r="S2" s="19" t="s">
        <v>132</v>
      </c>
      <c r="T2" s="19" t="s">
        <v>84</v>
      </c>
      <c r="U2" s="50">
        <f ca="1">MATCH(LOPBOX!$W$5,OFFSET(IndexR,1,_Instrument_title,_Instrument_count,1),0)</f>
        <v>9</v>
      </c>
      <c r="W2" s="127" t="s">
        <v>141</v>
      </c>
      <c r="X2" s="129"/>
      <c r="AI2" s="136" t="str">
        <f>W5</f>
        <v>Interne Mitarbeiterrekrutierung</v>
      </c>
    </row>
    <row r="3" spans="1:42" ht="15" customHeight="1" x14ac:dyDescent="0.25">
      <c r="A3" s="133"/>
      <c r="B3" s="134"/>
      <c r="C3" s="134"/>
      <c r="D3" s="134"/>
      <c r="E3" s="135"/>
      <c r="F3" s="54">
        <v>2</v>
      </c>
      <c r="G3" s="54">
        <v>1</v>
      </c>
      <c r="H3" s="10"/>
      <c r="I3" s="130"/>
      <c r="J3" s="131"/>
      <c r="K3" s="132"/>
      <c r="L3" s="20"/>
      <c r="M3" s="20"/>
      <c r="N3" s="130"/>
      <c r="O3" s="131"/>
      <c r="P3" s="132"/>
      <c r="S3" s="50"/>
      <c r="T3" s="19" t="s">
        <v>85</v>
      </c>
      <c r="U3" s="50">
        <f ca="1">OFFSET(IndexR,U2,_Instrument_id,1,1)</f>
        <v>15</v>
      </c>
      <c r="W3" s="130"/>
      <c r="X3" s="132"/>
      <c r="AF3" s="7">
        <f ca="1">OFFSET(IndexR,$U$2,_Instrument_length,1,1)</f>
        <v>43</v>
      </c>
      <c r="AI3" s="137"/>
    </row>
    <row r="4" spans="1:42" ht="15" customHeight="1" x14ac:dyDescent="0.25">
      <c r="A4" s="50"/>
      <c r="B4" s="77"/>
      <c r="C4" s="50"/>
      <c r="D4" s="50"/>
      <c r="E4" s="50"/>
      <c r="F4" s="62">
        <f ca="1">F7+F14+F21+F34+F38</f>
        <v>0</v>
      </c>
      <c r="G4" s="62">
        <f ca="1">G7+G14+G21+G34+G38</f>
        <v>94</v>
      </c>
      <c r="O4" s="46"/>
      <c r="S4" s="50"/>
      <c r="T4" s="19" t="s">
        <v>49</v>
      </c>
      <c r="U4" s="50" t="s">
        <v>86</v>
      </c>
      <c r="AD4" s="7">
        <v>0</v>
      </c>
      <c r="AF4" s="7">
        <f ca="1">OFFSET(IndexR,$U$2,_Instrument_row,1,1)</f>
        <v>172</v>
      </c>
      <c r="AG4" s="7" t="e">
        <v>#N/A</v>
      </c>
      <c r="AH4" s="19" t="str">
        <f ca="1">IF(ISNUMBER(AG4),"
* "&amp;OFFSET(AlleInstrumente!$D$1,AG4,0,1,1),
IF(ISNUMBER(AG5),"
["&amp;OFFSET(W$7,AD5,0,1,1)&amp;"]","")
)&amp;AH5</f>
        <v/>
      </c>
    </row>
    <row r="5" spans="1:42" x14ac:dyDescent="0.25">
      <c r="A5" s="50"/>
      <c r="B5" s="77"/>
      <c r="C5" s="50"/>
      <c r="D5" s="50"/>
      <c r="E5" s="50"/>
      <c r="F5" s="63"/>
      <c r="G5" s="57"/>
      <c r="H5" s="22"/>
      <c r="I5" s="107" t="s">
        <v>145</v>
      </c>
      <c r="J5" s="155" t="s">
        <v>415</v>
      </c>
      <c r="K5" s="155"/>
      <c r="N5" s="107" t="s">
        <v>139</v>
      </c>
      <c r="O5" s="155" t="s">
        <v>416</v>
      </c>
      <c r="P5" s="155"/>
      <c r="W5" s="138" t="s">
        <v>253</v>
      </c>
      <c r="X5" s="139"/>
      <c r="AD5" s="19">
        <f ca="1">IF(ISNUMBER(AD4),IF(ISERROR(AG4),IF(ISNUMBER(OFFSET(U$7,AD4+1,0,1,1)),AD4+1,""),AD4+0),"")</f>
        <v>1</v>
      </c>
      <c r="AE5" s="19">
        <f ca="1">IF(ISNUMBER(AD5),OFFSET(U$7,AD5,0,1,1),"")</f>
        <v>2</v>
      </c>
      <c r="AF5" s="19">
        <f ca="1">IF(ISNUMBER(AD5),IF(ISNUMBER(AG4),AG4,MATCH(AE5,OFFSET(AlleInstrumente!$C$1,AF$4+1,0,AF$3,1),0)+AF$4),"")</f>
        <v>176</v>
      </c>
      <c r="AG5" s="19" t="e">
        <f ca="1">IF(ISNUMBER(AD5),MATCH(AE5,OFFSET(AlleInstrumente!$C$1,AF5+1,0,AF$3-AF5+AF$4,1),0)+AF5,"")</f>
        <v>#N/A</v>
      </c>
      <c r="AH5" s="19" t="str">
        <f ca="1">IF(ISNUMBER(AG5),"
* "&amp;OFFSET(AlleInstrumente!$D$1,AG5,0,1,1),
IF(ISNUMBER(AG6),"
["&amp;OFFSET(W$7,AD6,0,1,1)&amp;"]","")
)&amp;AH6</f>
        <v/>
      </c>
      <c r="AI5" s="68" t="s">
        <v>46</v>
      </c>
    </row>
    <row r="6" spans="1:42" ht="15" customHeight="1" thickBot="1" x14ac:dyDescent="0.3">
      <c r="A6" s="55"/>
      <c r="B6" s="77"/>
      <c r="C6" s="55"/>
      <c r="D6" s="55"/>
      <c r="E6" s="55"/>
      <c r="F6" s="64"/>
      <c r="G6" s="55"/>
      <c r="Q6" s="1" t="s">
        <v>0</v>
      </c>
      <c r="R6" s="1" t="s">
        <v>0</v>
      </c>
      <c r="AD6" s="19" t="str">
        <f ca="1">IF(ISNUMBER(AD5),IF(ISERROR(AG5),IF(ISNUMBER(OFFSET(U$7,AD5+1,0,1,1)),AD5+1,""),AD5+0),"")</f>
        <v/>
      </c>
      <c r="AE6" s="19" t="str">
        <f ca="1">IF(ISNUMBER(AD6),OFFSET(U$7,AD6,0,1,1),"")</f>
        <v/>
      </c>
      <c r="AF6" s="19" t="str">
        <f ca="1">IF(ISNUMBER(AD6),IF(ISNUMBER(AG5),AG5,MATCH(AE6,OFFSET(AlleInstrumente!$C$1,AF$4+1,0,AF$3,1),0)+AF$4),"")</f>
        <v/>
      </c>
      <c r="AG6" s="19" t="str">
        <f ca="1">IF(ISNUMBER(AD6),MATCH(AE6,OFFSET(AlleInstrumente!$C$1,AF6+1,0,AF$3-AF6+AF$4,1),0)+AF6,"")</f>
        <v/>
      </c>
      <c r="AH6" s="19" t="str">
        <f ca="1">IF(ISNUMBER(AG6),"
* "&amp;OFFSET(AlleInstrumente!$D$1,AG6,0,1,1),
IF(ISNUMBER(AG7),"
["&amp;OFFSET(W$7,AD7,0,1,1)&amp;"]","")
)&amp;AH7</f>
        <v/>
      </c>
      <c r="AI6" s="125" t="str">
        <f ca="1">IFERROR(OFFSET(AlleInstrumente!$D$2,AF4,0,1,1)&amp;AH4,"Bitte wählen Sie ein Instrument aus, das Sie genauer betrachten möchten.")</f>
        <v>Neben einer externen Mitarbeitergewinnung hat das Unternehmen die Möglichkeit, potenzielle Mitarbeiterinnen und Mitarbeiter intern - aus den eigenen Reihen - zu rekrutieren.</v>
      </c>
      <c r="AK6" s="24"/>
      <c r="AL6" s="24"/>
      <c r="AM6" s="24"/>
      <c r="AN6" s="24"/>
      <c r="AO6" s="24"/>
      <c r="AP6" s="24"/>
    </row>
    <row r="7" spans="1:42" ht="15" customHeight="1" x14ac:dyDescent="0.25">
      <c r="A7" s="53" t="s">
        <v>117</v>
      </c>
      <c r="B7" s="84"/>
      <c r="C7" s="56" t="s">
        <v>147</v>
      </c>
      <c r="D7" s="56" t="s">
        <v>149</v>
      </c>
      <c r="E7" s="56" t="s">
        <v>49</v>
      </c>
      <c r="F7" s="84">
        <f ca="1">SUM(F8:F13)</f>
        <v>0</v>
      </c>
      <c r="G7" s="84">
        <f ca="1">SUM(G8:G13)</f>
        <v>94</v>
      </c>
      <c r="I7" s="52" t="s">
        <v>142</v>
      </c>
      <c r="J7" s="51" t="str">
        <f ca="1">Index!Z5</f>
        <v>spezifische Handlungsfelder</v>
      </c>
      <c r="K7" s="44"/>
      <c r="N7" s="12">
        <v>0</v>
      </c>
      <c r="O7" s="6" t="s">
        <v>85</v>
      </c>
      <c r="P7" s="6">
        <f ca="1">COUNT(Filtertabelle!G6:G105)</f>
        <v>31</v>
      </c>
      <c r="Q7" s="1" t="s">
        <v>0</v>
      </c>
      <c r="R7" s="1" t="s">
        <v>0</v>
      </c>
      <c r="S7" s="50"/>
      <c r="T7" s="50">
        <v>0</v>
      </c>
      <c r="U7" s="50"/>
      <c r="W7" s="68" t="s">
        <v>55</v>
      </c>
      <c r="X7" s="68" t="s">
        <v>56</v>
      </c>
      <c r="AA7" s="50"/>
      <c r="AB7" s="50">
        <v>0</v>
      </c>
      <c r="AD7" s="19" t="str">
        <f ca="1">IF(ISNUMBER(AD6),IF(ISERROR(AG6),IF(ISNUMBER(OFFSET(U$7,AD6+1,0,1,1)),AD6+1,""),AD6+0),"")</f>
        <v/>
      </c>
      <c r="AE7" s="19" t="str">
        <f ca="1">IF(ISNUMBER(AD7),OFFSET(U$7,AD7,0,1,1),"")</f>
        <v/>
      </c>
      <c r="AF7" s="19" t="str">
        <f ca="1">IF(ISNUMBER(AD7),IF(ISNUMBER(AG6),AG6,MATCH(AE7,OFFSET(AlleInstrumente!$C$1,AF$4+1,0,AF$3,1),0)+AF$4),"")</f>
        <v/>
      </c>
      <c r="AG7" s="19" t="str">
        <f ca="1">IF(ISNUMBER(AD7),MATCH(AE7,OFFSET(AlleInstrumente!$C$1,AF7+1,0,AF$3-AF7+AF$4,1),0)+AF7,"")</f>
        <v/>
      </c>
      <c r="AH7" s="19" t="str">
        <f ca="1">IF(ISNUMBER(AG7),"
* "&amp;OFFSET(AlleInstrumente!$D$1,AG7,0,1,1),
IF(ISNUMBER(AG8),"
["&amp;OFFSET(W$7,AD8,0,1,1)&amp;"]","")
)&amp;AH8</f>
        <v/>
      </c>
      <c r="AI7" s="125"/>
      <c r="AK7" s="24"/>
      <c r="AL7" s="24"/>
      <c r="AM7" s="24"/>
      <c r="AN7" s="24"/>
      <c r="AO7" s="24"/>
      <c r="AP7" s="24"/>
    </row>
    <row r="8" spans="1:42" ht="15" customHeight="1" x14ac:dyDescent="0.25">
      <c r="A8" s="53" t="s">
        <v>148</v>
      </c>
      <c r="B8" s="54">
        <f ca="1">MATCH(J7,OFFSET(IndexR,1,_DimensionType_title,_DimensionType_count,1),0)</f>
        <v>1</v>
      </c>
      <c r="C8" s="50">
        <v>0</v>
      </c>
      <c r="D8" s="50">
        <f ca="1">OFFSET(IndexR,B8,_DimensionType_rowI,1,1)</f>
        <v>1</v>
      </c>
      <c r="E8" s="50">
        <f ca="1">OFFSET(IndexR,D8,_Dimension_id,1,1)</f>
        <v>1</v>
      </c>
      <c r="F8" s="62">
        <f ca="1">IFERROR(($I8&gt;=F$3)*POWER(2,$E8),0)</f>
        <v>0</v>
      </c>
      <c r="G8" s="59">
        <f ca="1">IFERROR(($I8&gt;=G$3)*POWER(2,$E8),0)</f>
        <v>2</v>
      </c>
      <c r="I8" s="23">
        <f>IFERROR(MATCH(J8,_Filter_values,0)-1,"")</f>
        <v>1</v>
      </c>
      <c r="J8" s="8" t="s">
        <v>195</v>
      </c>
      <c r="K8" s="10" t="str">
        <f ca="1">IF(ISERROR(D8),"",OFFSET(IndexR,D8,_Dimension_title,1,1))</f>
        <v>Personalentwicklung</v>
      </c>
      <c r="N8" s="38">
        <f ca="1">Filtertabelle!L6</f>
        <v>0.85000000000000009</v>
      </c>
      <c r="O8" s="47">
        <f ca="1">IF(ISNUMBER(N8),HYPERLINK("["&amp;dateiname&amp;"]AlleInstrumente!C"&amp;Filtertabelle!I6&amp;":C"&amp;(Filtertabelle!I6+2),Filtertabelle!H6),"")</f>
        <v>37</v>
      </c>
      <c r="P8" s="9" t="str">
        <f ca="1">IF(ISNUMBER(N8),Filtertabelle!J6,"")</f>
        <v>Alter(n)sgerechte Didaktik und Methodik</v>
      </c>
      <c r="Q8" s="1" t="s">
        <v>0</v>
      </c>
      <c r="R8" s="1" t="s">
        <v>0</v>
      </c>
      <c r="S8" s="50" t="b">
        <f ca="1">IF(ISNUMBER(Filtertabelle!$AR6),0&lt;N(Filtertabelle!$AR6=1)*OFFSET(Filtertabelle!$AR6,0,$U$2,1,1),"")</f>
        <v>0</v>
      </c>
      <c r="T8" s="50">
        <f ca="1">IF(ISNUMBER(T7),MATCH(TRUE,OFFSET(S$8,T7,0,100-T7),0)+T7,"")</f>
        <v>2</v>
      </c>
      <c r="U8" s="50">
        <f ca="1">IF(ISNUMBER(T8),OFFSET(IndexR,T8,_Dimension_id,1,1),"")</f>
        <v>2</v>
      </c>
      <c r="W8" s="13" t="str">
        <f ca="1">IF(ISNUMBER(T8),OFFSET(IndexR,T8,_Dimension_title,1,1),"")</f>
        <v>Mitarbeitergewinnung</v>
      </c>
      <c r="X8" s="13" t="str">
        <f ca="1">IF(ISNUMBER(AB8),OFFSET(IndexR,AB8,_Dimension_title,1,1),"")</f>
        <v>Personalentwicklung</v>
      </c>
      <c r="AA8" s="50" t="b">
        <f ca="1">IF(ISNUMBER(Filtertabelle!$AR6),0&lt;N(Filtertabelle!$AR6=1)*(1-OFFSET(Filtertabelle!$AR6,0,$U$2,1,1)),"")</f>
        <v>1</v>
      </c>
      <c r="AB8" s="50">
        <f ca="1">IF(ISNUMBER(AB7),MATCH(TRUE,OFFSET(AA$8,AB7,0,100-AB7),0)+AB7,"")</f>
        <v>1</v>
      </c>
      <c r="AD8" s="19" t="str">
        <f ca="1">IF(ISNUMBER(AD7),IF(ISERROR(AG7),IF(ISNUMBER(OFFSET(U$7,AD7+1,0,1,1)),AD7+1,""),AD7+0),"")</f>
        <v/>
      </c>
      <c r="AE8" s="19" t="str">
        <f ca="1">IF(ISNUMBER(AD8),OFFSET(U$7,AD8,0,1,1),"")</f>
        <v/>
      </c>
      <c r="AF8" s="19" t="str">
        <f ca="1">IF(ISNUMBER(AD8),IF(ISNUMBER(AG7),AG7,MATCH(AE8,OFFSET(AlleInstrumente!$C$1,AF$4+1,0,AF$3,1),0)+AF$4),"")</f>
        <v/>
      </c>
      <c r="AG8" s="19" t="str">
        <f ca="1">IF(ISNUMBER(AD8),MATCH(AE8,OFFSET(AlleInstrumente!$C$1,AF8+1,0,AF$3-AF8+AF$4,1),0)+AF8,"")</f>
        <v/>
      </c>
      <c r="AH8" s="19" t="str">
        <f ca="1">IF(ISNUMBER(AG8),"
* "&amp;OFFSET(AlleInstrumente!$D$1,AG8,0,1,1),
IF(ISNUMBER(AG9),"
["&amp;OFFSET(W$7,AD9,0,1,1)&amp;"]","")
)&amp;AH9</f>
        <v/>
      </c>
      <c r="AI8" s="125"/>
      <c r="AK8" s="24"/>
      <c r="AL8" s="24"/>
      <c r="AM8" s="24"/>
      <c r="AN8" s="24"/>
      <c r="AO8" s="24"/>
      <c r="AP8" s="24"/>
    </row>
    <row r="9" spans="1:42" x14ac:dyDescent="0.25">
      <c r="A9" s="53" t="s">
        <v>150</v>
      </c>
      <c r="B9" s="54">
        <f ca="1">OFFSET(IndexR,B8,_DimensionType_countD,1,1)</f>
        <v>5</v>
      </c>
      <c r="C9" s="50">
        <f>C8+1</f>
        <v>1</v>
      </c>
      <c r="D9" s="50">
        <f ca="1">IF(C9&lt;$B$9,$D$8+C9,#N/A)</f>
        <v>2</v>
      </c>
      <c r="E9" s="50">
        <f ca="1">OFFSET(IndexR,D9,_Dimension_id,1,1)</f>
        <v>2</v>
      </c>
      <c r="F9" s="63">
        <f ca="1">IFERROR(($I9&gt;=F$3)*POWER(2,$E9),0)</f>
        <v>0</v>
      </c>
      <c r="G9" s="60">
        <f ca="1">IFERROR(($I9&gt;=G$3)*POWER(2,$E9),0)</f>
        <v>4</v>
      </c>
      <c r="I9" s="21">
        <f>IFERROR(MATCH(J9,_Filter_values,0)-1,"")</f>
        <v>1</v>
      </c>
      <c r="J9" s="8" t="s">
        <v>195</v>
      </c>
      <c r="K9" s="10" t="str">
        <f ca="1">IF(ISERROR(D9),"",OFFSET(IndexR,D9,_Dimension_title,1,1))</f>
        <v>Mitarbeitergewinnung</v>
      </c>
      <c r="N9" s="39">
        <f ca="1">Filtertabelle!L7</f>
        <v>0.85000000000000009</v>
      </c>
      <c r="O9" s="48">
        <f ca="1">IF(ISNUMBER(N9),HYPERLINK("["&amp;dateiname&amp;"]AlleInstrumente!C"&amp;Filtertabelle!I7&amp;":C"&amp;(Filtertabelle!I7+2),Filtertabelle!H7),"")</f>
        <v>38</v>
      </c>
      <c r="P9" s="10" t="str">
        <f ca="1">IF(ISNUMBER(N9),Filtertabelle!J7,"")</f>
        <v>Mentoring</v>
      </c>
      <c r="Q9" s="1" t="s">
        <v>0</v>
      </c>
      <c r="R9" s="1" t="s">
        <v>0</v>
      </c>
      <c r="S9" s="50" t="b">
        <f ca="1">IF(ISNUMBER(Filtertabelle!$AR7),0&lt;N(Filtertabelle!$AR7=1)*OFFSET(Filtertabelle!$AR7,0,$U$2,1,1),"")</f>
        <v>1</v>
      </c>
      <c r="T9" s="50" t="e">
        <f ca="1">IF(ISNUMBER(T8),MATCH(TRUE,OFFSET(S$8,T8,0,100-T8),0)+T8,"")</f>
        <v>#N/A</v>
      </c>
      <c r="U9" s="50" t="str">
        <f ca="1">IF(ISNUMBER(T9),OFFSET(IndexR,T9,_Dimension_id,1,1),"")</f>
        <v/>
      </c>
      <c r="W9" s="14" t="str">
        <f ca="1">IF(ISNUMBER(T9),OFFSET(IndexR,T9,_Dimension_title,1,1),"")</f>
        <v/>
      </c>
      <c r="X9" s="14" t="str">
        <f ca="1">IF(ISNUMBER(AB9),OFFSET(IndexR,AB9,_Dimension_title,1,1),"")</f>
        <v>Berufliche Werdegänge</v>
      </c>
      <c r="AA9" s="50" t="b">
        <f ca="1">IF(ISNUMBER(Filtertabelle!$AR7),0&lt;N(Filtertabelle!$AR7=1)*(1-OFFSET(Filtertabelle!$AR7,0,$U$2,1,1)),"")</f>
        <v>0</v>
      </c>
      <c r="AB9" s="50">
        <f ca="1">IF(ISNUMBER(AB8),MATCH(TRUE,OFFSET(AA$8,AB8,0,100-AB8),0)+AB8,"")</f>
        <v>3</v>
      </c>
      <c r="AD9" s="19" t="str">
        <f ca="1">IF(ISNUMBER(AD8),IF(ISERROR(AG8),IF(ISNUMBER(OFFSET(U$7,AD8+1,0,1,1)),AD8+1,""),AD8+0),"")</f>
        <v/>
      </c>
      <c r="AE9" s="19" t="str">
        <f ca="1">IF(ISNUMBER(AD9),OFFSET(U$7,AD9,0,1,1),"")</f>
        <v/>
      </c>
      <c r="AF9" s="19" t="str">
        <f ca="1">IF(ISNUMBER(AD9),IF(ISNUMBER(AG8),AG8,MATCH(AE9,OFFSET(AlleInstrumente!$C$1,AF$4+1,0,AF$3,1),0)+AF$4),"")</f>
        <v/>
      </c>
      <c r="AG9" s="19" t="str">
        <f ca="1">IF(ISNUMBER(AD9),MATCH(AE9,OFFSET(AlleInstrumente!$C$1,AF9+1,0,AF$3-AF9+AF$4,1),0)+AF9,"")</f>
        <v/>
      </c>
      <c r="AH9" s="19" t="str">
        <f ca="1">IF(ISNUMBER(AG9),"
* "&amp;OFFSET(AlleInstrumente!$D$1,AG9,0,1,1),
IF(ISNUMBER(AG10),"
["&amp;OFFSET(W$7,AD10,0,1,1)&amp;"]","")
)&amp;AH10</f>
        <v/>
      </c>
      <c r="AI9" s="125"/>
      <c r="AK9" s="24"/>
      <c r="AL9" s="24"/>
      <c r="AM9" s="24"/>
      <c r="AN9" s="24"/>
      <c r="AO9" s="24"/>
      <c r="AP9" s="24"/>
    </row>
    <row r="10" spans="1:42" x14ac:dyDescent="0.25">
      <c r="A10" s="88"/>
      <c r="B10" s="89"/>
      <c r="C10" s="50">
        <f>C9+1</f>
        <v>2</v>
      </c>
      <c r="D10" s="50">
        <f ca="1">IF(C10&lt;$B$9,$D$8+C10,#N/A)</f>
        <v>3</v>
      </c>
      <c r="E10" s="50">
        <f ca="1">OFFSET(IndexR,D10,_Dimension_id,1,1)</f>
        <v>3</v>
      </c>
      <c r="F10" s="63">
        <f ca="1">IFERROR(($I10&gt;=F$3)*POWER(2,$E10),0)</f>
        <v>0</v>
      </c>
      <c r="G10" s="60">
        <f ca="1">IFERROR(($I10&gt;=G$3)*POWER(2,$E10),0)</f>
        <v>8</v>
      </c>
      <c r="I10" s="21">
        <f>IFERROR(MATCH(J10,_Filter_values,0)-1,"")</f>
        <v>1</v>
      </c>
      <c r="J10" s="8" t="s">
        <v>195</v>
      </c>
      <c r="K10" s="10" t="str">
        <f ca="1">IF(ISERROR(D10),"",OFFSET(IndexR,D10,_Dimension_title,1,1))</f>
        <v>Berufliche Werdegänge</v>
      </c>
      <c r="N10" s="39">
        <f ca="1">Filtertabelle!L8</f>
        <v>0.85000000000000009</v>
      </c>
      <c r="O10" s="48">
        <f ca="1">IF(ISNUMBER(N10),HYPERLINK("["&amp;dateiname&amp;"]AlleInstrumente!C"&amp;Filtertabelle!I8&amp;":C"&amp;(Filtertabelle!I8+2),Filtertabelle!H8),"")</f>
        <v>43</v>
      </c>
      <c r="P10" s="10" t="str">
        <f ca="1">IF(ISNUMBER(N10),Filtertabelle!J8,"")</f>
        <v>Angebote zur Neu- und Umorientierung</v>
      </c>
      <c r="Q10" s="1" t="s">
        <v>0</v>
      </c>
      <c r="R10" s="1" t="s">
        <v>0</v>
      </c>
      <c r="S10" s="50" t="b">
        <f ca="1">IF(ISNUMBER(Filtertabelle!$AR8),0&lt;N(Filtertabelle!$AR8=1)*OFFSET(Filtertabelle!$AR8,0,$U$2,1,1),"")</f>
        <v>0</v>
      </c>
      <c r="T10" s="50" t="str">
        <f ca="1">IF(ISNUMBER(T9),MATCH(TRUE,OFFSET(S$8,T9,0,100-T9),0)+T9,"")</f>
        <v/>
      </c>
      <c r="U10" s="50" t="str">
        <f ca="1">IF(ISNUMBER(T10),OFFSET(IndexR,T10,_Dimension_id,1,1),"")</f>
        <v/>
      </c>
      <c r="W10" s="14" t="str">
        <f ca="1">IF(ISNUMBER(T10),OFFSET(IndexR,T10,_Dimension_title,1,1),"")</f>
        <v/>
      </c>
      <c r="X10" s="14" t="str">
        <f ca="1">IF(ISNUMBER(AB10),OFFSET(IndexR,AB10,_Dimension_title,1,1),"")</f>
        <v>Anreiz- und Motivationssysteme</v>
      </c>
      <c r="AA10" s="50" t="b">
        <f ca="1">IF(ISNUMBER(Filtertabelle!$AR8),0&lt;N(Filtertabelle!$AR8=1)*(1-OFFSET(Filtertabelle!$AR8,0,$U$2,1,1)),"")</f>
        <v>1</v>
      </c>
      <c r="AB10" s="50">
        <f ca="1">IF(ISNUMBER(AB9),MATCH(TRUE,OFFSET(AA$8,AB9,0,100-AB9),0)+AB9,"")</f>
        <v>4</v>
      </c>
      <c r="AD10" s="19" t="str">
        <f ca="1">IF(ISNUMBER(AD9),IF(ISERROR(AG9),IF(ISNUMBER(OFFSET(U$7,AD9+1,0,1,1)),AD9+1,""),AD9+0),"")</f>
        <v/>
      </c>
      <c r="AE10" s="19" t="str">
        <f ca="1">IF(ISNUMBER(AD10),OFFSET(U$7,AD10,0,1,1),"")</f>
        <v/>
      </c>
      <c r="AF10" s="19" t="str">
        <f ca="1">IF(ISNUMBER(AD10),IF(ISNUMBER(AG9),AG9,MATCH(AE10,OFFSET(AlleInstrumente!$C$1,AF$4+1,0,AF$3,1),0)+AF$4),"")</f>
        <v/>
      </c>
      <c r="AG10" s="19" t="str">
        <f ca="1">IF(ISNUMBER(AD10),MATCH(AE10,OFFSET(AlleInstrumente!$C$1,AF10+1,0,AF$3-AF10+AF$4,1),0)+AF10,"")</f>
        <v/>
      </c>
      <c r="AH10" s="19" t="str">
        <f ca="1">IF(ISNUMBER(AG10),"
* "&amp;OFFSET(AlleInstrumente!$D$1,AG10,0,1,1),
IF(ISNUMBER(AG11),"
["&amp;OFFSET(W$7,AD11,0,1,1)&amp;"]","")
)&amp;AH11</f>
        <v/>
      </c>
      <c r="AI10" s="125"/>
      <c r="AK10" s="24"/>
      <c r="AL10" s="24"/>
      <c r="AM10" s="24"/>
      <c r="AN10" s="24"/>
      <c r="AO10" s="24"/>
      <c r="AP10" s="24"/>
    </row>
    <row r="11" spans="1:42" x14ac:dyDescent="0.25">
      <c r="A11" s="90"/>
      <c r="B11" s="91"/>
      <c r="C11" s="50">
        <f>C10+1</f>
        <v>3</v>
      </c>
      <c r="D11" s="50">
        <f ca="1">IF(C11&lt;$B$9,$D$8+C11,#N/A)</f>
        <v>4</v>
      </c>
      <c r="E11" s="50">
        <f ca="1">OFFSET(IndexR,D11,_Dimension_id,1,1)</f>
        <v>4</v>
      </c>
      <c r="F11" s="63">
        <f ca="1">IFERROR(($I11&gt;=F$3)*POWER(2,$E11),0)</f>
        <v>0</v>
      </c>
      <c r="G11" s="60">
        <f ca="1">IFERROR(($I11&gt;=G$3)*POWER(2,$E11),0)</f>
        <v>16</v>
      </c>
      <c r="I11" s="21">
        <f>IFERROR(MATCH(J11,_Filter_values,0)-1,"")</f>
        <v>1</v>
      </c>
      <c r="J11" s="8" t="s">
        <v>195</v>
      </c>
      <c r="K11" s="10" t="str">
        <f ca="1">IF(ISERROR(D11),"",OFFSET(IndexR,D11,_Dimension_title,1,1))</f>
        <v>Anreiz- und Motivationssysteme</v>
      </c>
      <c r="N11" s="39">
        <f ca="1">Filtertabelle!L9</f>
        <v>0.7</v>
      </c>
      <c r="O11" s="48">
        <f ca="1">IF(ISNUMBER(N11),HYPERLINK("["&amp;dateiname&amp;"]AlleInstrumente!C"&amp;Filtertabelle!I9&amp;":C"&amp;(Filtertabelle!I9+2),Filtertabelle!H9),"")</f>
        <v>32</v>
      </c>
      <c r="P11" s="10" t="str">
        <f ca="1">IF(ISNUMBER(N11),Filtertabelle!J9,"")</f>
        <v>Mitarbeiterjahresgespräch</v>
      </c>
      <c r="Q11" s="1" t="s">
        <v>0</v>
      </c>
      <c r="R11" s="1" t="s">
        <v>0</v>
      </c>
      <c r="S11" s="50" t="b">
        <f ca="1">IF(ISNUMBER(Filtertabelle!$AR9),0&lt;N(Filtertabelle!$AR9=1)*OFFSET(Filtertabelle!$AR9,0,$U$2,1,1),"")</f>
        <v>0</v>
      </c>
      <c r="T11" s="50" t="str">
        <f ca="1">IF(ISNUMBER(T10),MATCH(TRUE,OFFSET(S$8,T10,0,100-T10),0)+T10,"")</f>
        <v/>
      </c>
      <c r="U11" s="50" t="str">
        <f ca="1">IF(ISNUMBER(T11),OFFSET(IndexR,T11,_Dimension_id,1,1),"")</f>
        <v/>
      </c>
      <c r="W11" s="14" t="str">
        <f ca="1">IF(ISNUMBER(T11),OFFSET(IndexR,T11,_Dimension_title,1,1),"")</f>
        <v/>
      </c>
      <c r="X11" s="14" t="str">
        <f ca="1">IF(ISNUMBER(AB11),OFFSET(IndexR,AB11,_Dimension_title,1,1),"")</f>
        <v>Organisation</v>
      </c>
      <c r="AA11" s="50" t="b">
        <f ca="1">IF(ISNUMBER(Filtertabelle!$AR9),0&lt;N(Filtertabelle!$AR9=1)*(1-OFFSET(Filtertabelle!$AR9,0,$U$2,1,1)),"")</f>
        <v>1</v>
      </c>
      <c r="AB11" s="50">
        <f ca="1">IF(ISNUMBER(AB10),MATCH(TRUE,OFFSET(AA$8,AB10,0,100-AB10),0)+AB10,"")</f>
        <v>5</v>
      </c>
      <c r="AD11" s="19" t="str">
        <f ca="1">IF(ISNUMBER(AD10),IF(ISERROR(AG10),IF(ISNUMBER(OFFSET(U$7,AD10+1,0,1,1)),AD10+1,""),AD10+0),"")</f>
        <v/>
      </c>
      <c r="AE11" s="19" t="str">
        <f ca="1">IF(ISNUMBER(AD11),OFFSET(U$7,AD11,0,1,1),"")</f>
        <v/>
      </c>
      <c r="AF11" s="19" t="str">
        <f ca="1">IF(ISNUMBER(AD11),IF(ISNUMBER(AG10),AG10,MATCH(AE11,OFFSET(AlleInstrumente!$C$1,AF$4+1,0,AF$3,1),0)+AF$4),"")</f>
        <v/>
      </c>
      <c r="AG11" s="19" t="str">
        <f ca="1">IF(ISNUMBER(AD11),MATCH(AE11,OFFSET(AlleInstrumente!$C$1,AF11+1,0,AF$3-AF11+AF$4,1),0)+AF11,"")</f>
        <v/>
      </c>
      <c r="AH11" s="19" t="str">
        <f ca="1">IF(ISNUMBER(AG11),"
* "&amp;OFFSET(AlleInstrumente!$D$1,AG11,0,1,1),
IF(ISNUMBER(AG12),"
["&amp;OFFSET(W$7,AD12,0,1,1)&amp;"]","")
)&amp;AH12</f>
        <v/>
      </c>
      <c r="AI11" s="125"/>
      <c r="AK11" s="24"/>
      <c r="AL11" s="24"/>
      <c r="AM11" s="24"/>
      <c r="AN11" s="24"/>
      <c r="AO11" s="24"/>
      <c r="AP11" s="24"/>
    </row>
    <row r="12" spans="1:42" x14ac:dyDescent="0.25">
      <c r="A12" s="90"/>
      <c r="B12" s="91"/>
      <c r="C12" s="50">
        <f>C11+1</f>
        <v>4</v>
      </c>
      <c r="D12" s="50">
        <f ca="1">IF(C12&lt;$B$9,$D$8+C12,#N/A)</f>
        <v>5</v>
      </c>
      <c r="E12" s="50">
        <f ca="1">OFFSET(IndexR,D12,_Dimension_id,1,1)</f>
        <v>6</v>
      </c>
      <c r="F12" s="63">
        <f ca="1">IFERROR(($I12&gt;=F$3)*POWER(2,$E12),0)</f>
        <v>0</v>
      </c>
      <c r="G12" s="60">
        <f ca="1">IFERROR(($I12&gt;=G$3)*POWER(2,$E12),0)</f>
        <v>64</v>
      </c>
      <c r="I12" s="25">
        <f>IFERROR(MATCH(J12,_Filter_values,0)-1,"")</f>
        <v>1</v>
      </c>
      <c r="J12" s="8" t="s">
        <v>195</v>
      </c>
      <c r="K12" s="11" t="str">
        <f ca="1">IF(ISERROR(D12),"",OFFSET(IndexR,D12,_Dimension_title,1,1))</f>
        <v>Organisation</v>
      </c>
      <c r="N12" s="39">
        <f ca="1">Filtertabelle!L10</f>
        <v>0.7</v>
      </c>
      <c r="O12" s="48">
        <f ca="1">IF(ISNUMBER(N12),HYPERLINK("["&amp;dateiname&amp;"]AlleInstrumente!C"&amp;Filtertabelle!I10&amp;":C"&amp;(Filtertabelle!I10+2),Filtertabelle!H10),"")</f>
        <v>44</v>
      </c>
      <c r="P12" s="10" t="str">
        <f ca="1">IF(ISNUMBER(N12),Filtertabelle!J10,"")</f>
        <v>Fach- und führungsbezogenes Coaching</v>
      </c>
      <c r="Q12" s="1" t="s">
        <v>0</v>
      </c>
      <c r="R12" s="1" t="s">
        <v>0</v>
      </c>
      <c r="S12" s="50" t="b">
        <f ca="1">IF(ISNUMBER(Filtertabelle!$AR10),0&lt;N(Filtertabelle!$AR10=1)*OFFSET(Filtertabelle!$AR10,0,$U$2,1,1),"")</f>
        <v>0</v>
      </c>
      <c r="T12" s="50" t="str">
        <f ca="1">IF(ISNUMBER(T11),MATCH(TRUE,OFFSET(S$8,T11,0,100-T11),0)+T11,"")</f>
        <v/>
      </c>
      <c r="U12" s="50" t="str">
        <f ca="1">IF(ISNUMBER(T12),OFFSET(IndexR,T12,_Dimension_id,1,1),"")</f>
        <v/>
      </c>
      <c r="W12" s="14" t="str">
        <f ca="1">IF(ISNUMBER(T12),OFFSET(IndexR,T12,_Dimension_title,1,1),"")</f>
        <v/>
      </c>
      <c r="X12" s="14" t="str">
        <f ca="1">IF(ISNUMBER(AB12),OFFSET(IndexR,AB12,_Dimension_title,1,1),"")</f>
        <v/>
      </c>
      <c r="AA12" s="50" t="b">
        <f ca="1">IF(ISNUMBER(Filtertabelle!$AR10),0&lt;N(Filtertabelle!$AR10=1)*(1-OFFSET(Filtertabelle!$AR10,0,$U$2,1,1)),"")</f>
        <v>1</v>
      </c>
      <c r="AB12" s="50" t="e">
        <f ca="1">IF(ISNUMBER(AB11),MATCH(TRUE,OFFSET(AA$8,AB11,0,100-AB11),0)+AB11,"")</f>
        <v>#N/A</v>
      </c>
      <c r="AD12" s="19" t="str">
        <f ca="1">IF(ISNUMBER(AD11),IF(ISERROR(AG11),IF(ISNUMBER(OFFSET(U$7,AD11+1,0,1,1)),AD11+1,""),AD11+0),"")</f>
        <v/>
      </c>
      <c r="AE12" s="19" t="str">
        <f ca="1">IF(ISNUMBER(AD12),OFFSET(U$7,AD12,0,1,1),"")</f>
        <v/>
      </c>
      <c r="AF12" s="19" t="str">
        <f ca="1">IF(ISNUMBER(AD12),IF(ISNUMBER(AG11),AG11,MATCH(AE12,OFFSET(AlleInstrumente!$C$1,AF$4+1,0,AF$3,1),0)+AF$4),"")</f>
        <v/>
      </c>
      <c r="AG12" s="19" t="str">
        <f ca="1">IF(ISNUMBER(AD12),MATCH(AE12,OFFSET(AlleInstrumente!$C$1,AF12+1,0,AF$3-AF12+AF$4,1),0)+AF12,"")</f>
        <v/>
      </c>
      <c r="AH12" s="19" t="str">
        <f ca="1">IF(ISNUMBER(AG12),"
* "&amp;OFFSET(AlleInstrumente!$D$1,AG12,0,1,1),
IF(ISNUMBER(AG13),"
["&amp;OFFSET(W$7,AD13,0,1,1)&amp;"]","")
)&amp;AH13</f>
        <v/>
      </c>
      <c r="AI12" s="125"/>
      <c r="AK12" s="24"/>
      <c r="AL12" s="24"/>
      <c r="AM12" s="24"/>
      <c r="AN12" s="24"/>
      <c r="AO12" s="24"/>
      <c r="AP12" s="24"/>
    </row>
    <row r="13" spans="1:42" ht="15.75" thickBot="1" x14ac:dyDescent="0.3">
      <c r="A13" s="86"/>
      <c r="B13" s="92"/>
      <c r="C13" s="55">
        <f>C12+1</f>
        <v>5</v>
      </c>
      <c r="D13" s="55" t="e">
        <f ca="1">IF(C13&lt;$B$9,$D$8+C13,#N/A)</f>
        <v>#N/A</v>
      </c>
      <c r="E13" s="55" t="e">
        <f ca="1">OFFSET(IndexR,D13,_Dimension_id,1,1)</f>
        <v>#N/A</v>
      </c>
      <c r="F13" s="64">
        <f ca="1">IFERROR(($I13&gt;=F$3)*POWER(2,$E13),0)</f>
        <v>0</v>
      </c>
      <c r="G13" s="61">
        <f ca="1">IFERROR(($I13&gt;=G$3)*POWER(2,$E13),0)</f>
        <v>0</v>
      </c>
      <c r="K13" t="str">
        <f ca="1">IF(ISERROR(D13),"",OFFSET(IndexR,D13,_Dimension_title,1,1))</f>
        <v/>
      </c>
      <c r="N13" s="39">
        <f ca="1">Filtertabelle!L11</f>
        <v>0.7</v>
      </c>
      <c r="O13" s="48">
        <f ca="1">IF(ISNUMBER(N13),HYPERLINK("["&amp;dateiname&amp;"]AlleInstrumente!C"&amp;Filtertabelle!I11&amp;":C"&amp;(Filtertabelle!I11+2),Filtertabelle!H11),"")</f>
        <v>50</v>
      </c>
      <c r="P13" s="10" t="str">
        <f ca="1">IF(ISNUMBER(N13),Filtertabelle!J11,"")</f>
        <v>Internes Training von Kollegen für Kollegen</v>
      </c>
      <c r="Q13" s="1" t="s">
        <v>0</v>
      </c>
      <c r="R13" s="1" t="s">
        <v>0</v>
      </c>
      <c r="S13" s="50" t="b">
        <f ca="1">IF(ISNUMBER(Filtertabelle!$AR11),0&lt;N(Filtertabelle!$AR11=1)*OFFSET(Filtertabelle!$AR11,0,$U$2,1,1),"")</f>
        <v>0</v>
      </c>
      <c r="T13" s="50" t="str">
        <f ca="1">IF(ISNUMBER(T12),MATCH(TRUE,OFFSET(S$8,T12,0,100-T12),0)+T12,"")</f>
        <v/>
      </c>
      <c r="U13" s="50" t="str">
        <f ca="1">IF(ISNUMBER(T13),OFFSET(IndexR,T13,_Dimension_id,1,1),"")</f>
        <v/>
      </c>
      <c r="W13" s="14" t="str">
        <f ca="1">IF(ISNUMBER(T13),OFFSET(IndexR,T13,_Dimension_title,1,1),"")</f>
        <v/>
      </c>
      <c r="X13" s="14" t="str">
        <f ca="1">IF(ISNUMBER(AB13),OFFSET(IndexR,AB13,_Dimension_title,1,1),"")</f>
        <v/>
      </c>
      <c r="AA13" s="50" t="b">
        <f ca="1">IF(ISNUMBER(Filtertabelle!$AR11),0&lt;N(Filtertabelle!$AR11=1)*(1-OFFSET(Filtertabelle!$AR11,0,$U$2,1,1)),"")</f>
        <v>0</v>
      </c>
      <c r="AB13" s="50" t="str">
        <f ca="1">IF(ISNUMBER(AB12),MATCH(TRUE,OFFSET(AA$8,AB12,0,100-AB12),0)+AB12,"")</f>
        <v/>
      </c>
      <c r="AD13" s="19" t="str">
        <f ca="1">IF(ISNUMBER(AD12),IF(ISERROR(AG12),IF(ISNUMBER(OFFSET(U$7,AD12+1,0,1,1)),AD12+1,""),AD12+0),"")</f>
        <v/>
      </c>
      <c r="AE13" s="19" t="str">
        <f ca="1">IF(ISNUMBER(AD13),OFFSET(U$7,AD13,0,1,1),"")</f>
        <v/>
      </c>
      <c r="AF13" s="19" t="str">
        <f ca="1">IF(ISNUMBER(AD13),IF(ISNUMBER(AG12),AG12,MATCH(AE13,OFFSET(AlleInstrumente!$C$1,AF$4+1,0,AF$3,1),0)+AF$4),"")</f>
        <v/>
      </c>
      <c r="AG13" s="19" t="str">
        <f ca="1">IF(ISNUMBER(AD13),MATCH(AE13,OFFSET(AlleInstrumente!$C$1,AF13+1,0,AF$3-AF13+AF$4,1),0)+AF13,"")</f>
        <v/>
      </c>
      <c r="AH13" s="19" t="str">
        <f ca="1">IF(ISNUMBER(AG13),"
* "&amp;OFFSET(AlleInstrumente!$D$1,AG13,0,1,1),
IF(ISNUMBER(AG14),"
["&amp;OFFSET(W$7,AD14,0,1,1)&amp;"]","")
)&amp;AH14</f>
        <v/>
      </c>
      <c r="AI13" s="125"/>
      <c r="AK13" s="24"/>
      <c r="AL13" s="24"/>
      <c r="AM13" s="24"/>
      <c r="AN13" s="24"/>
      <c r="AO13" s="24"/>
      <c r="AP13" s="24"/>
    </row>
    <row r="14" spans="1:42" x14ac:dyDescent="0.25">
      <c r="A14" s="53" t="s">
        <v>117</v>
      </c>
      <c r="B14" s="84"/>
      <c r="C14" s="58" t="s">
        <v>147</v>
      </c>
      <c r="D14" s="58" t="s">
        <v>149</v>
      </c>
      <c r="E14" s="58" t="s">
        <v>49</v>
      </c>
      <c r="F14" s="84">
        <f ca="1">SUM(F15:F20)</f>
        <v>0</v>
      </c>
      <c r="G14" s="84">
        <f ca="1">SUM(G15:G20)</f>
        <v>0</v>
      </c>
      <c r="I14" s="52" t="s">
        <v>143</v>
      </c>
      <c r="J14" s="51" t="str">
        <f ca="1">Index!Z8</f>
        <v>Berufshintergrund</v>
      </c>
      <c r="K14" s="44"/>
      <c r="N14" s="39">
        <f ca="1">Filtertabelle!L12</f>
        <v>0.55000000000000004</v>
      </c>
      <c r="O14" s="48">
        <f ca="1">IF(ISNUMBER(N14),HYPERLINK("["&amp;dateiname&amp;"]AlleInstrumente!C"&amp;Filtertabelle!I12&amp;":C"&amp;(Filtertabelle!I12+2),Filtertabelle!H12),"")</f>
        <v>5</v>
      </c>
      <c r="P14" s="10" t="str">
        <f ca="1">IF(ISNUMBER(N14),Filtertabelle!J12,"")</f>
        <v>Mitarbeiterbeteiligung im Arbeitsprozess</v>
      </c>
      <c r="Q14" s="1" t="s">
        <v>0</v>
      </c>
      <c r="R14" s="1" t="s">
        <v>0</v>
      </c>
      <c r="S14" s="50" t="b">
        <f ca="1">IF(ISNUMBER(Filtertabelle!$AR12),0&lt;N(Filtertabelle!$AR12=1)*OFFSET(Filtertabelle!$AR12,0,$U$2,1,1),"")</f>
        <v>0</v>
      </c>
      <c r="T14" s="50" t="str">
        <f ca="1">IF(ISNUMBER(T13),MATCH(TRUE,OFFSET(S$8,T13,0,100-T13),0)+T13,"")</f>
        <v/>
      </c>
      <c r="U14" s="50" t="str">
        <f ca="1">IF(ISNUMBER(T14),OFFSET(IndexR,T14,_Dimension_id,1,1),"")</f>
        <v/>
      </c>
      <c r="W14" s="14" t="str">
        <f ca="1">IF(ISNUMBER(T14),OFFSET(IndexR,T14,_Dimension_title,1,1),"")</f>
        <v/>
      </c>
      <c r="X14" s="14" t="str">
        <f ca="1">IF(ISNUMBER(AB14),OFFSET(IndexR,AB14,_Dimension_title,1,1),"")</f>
        <v/>
      </c>
      <c r="AA14" s="50" t="b">
        <f ca="1">IF(ISNUMBER(Filtertabelle!$AR12),0&lt;N(Filtertabelle!$AR12=1)*(1-OFFSET(Filtertabelle!$AR12,0,$U$2,1,1)),"")</f>
        <v>0</v>
      </c>
      <c r="AB14" s="50" t="str">
        <f ca="1">IF(ISNUMBER(AB13),MATCH(TRUE,OFFSET(AA$8,AB13,0,100-AB13),0)+AB13,"")</f>
        <v/>
      </c>
      <c r="AD14" s="19" t="str">
        <f ca="1">IF(ISNUMBER(AD13),IF(ISERROR(AG13),IF(ISNUMBER(OFFSET(U$7,AD13+1,0,1,1)),AD13+1,""),AD13+0),"")</f>
        <v/>
      </c>
      <c r="AE14" s="19" t="str">
        <f ca="1">IF(ISNUMBER(AD14),OFFSET(U$7,AD14,0,1,1),"")</f>
        <v/>
      </c>
      <c r="AF14" s="19" t="str">
        <f ca="1">IF(ISNUMBER(AD14),IF(ISNUMBER(AG13),AG13,MATCH(AE14,OFFSET(AlleInstrumente!$C$1,AF$4+1,0,AF$3,1),0)+AF$4),"")</f>
        <v/>
      </c>
      <c r="AG14" s="19" t="str">
        <f ca="1">IF(ISNUMBER(AD14),MATCH(AE14,OFFSET(AlleInstrumente!$C$1,AF14+1,0,AF$3-AF14+AF$4,1),0)+AF14,"")</f>
        <v/>
      </c>
      <c r="AH14" s="19" t="str">
        <f ca="1">IF(ISNUMBER(AG14),"
* "&amp;OFFSET(AlleInstrumente!$D$1,AG14,0,1,1),
IF(ISNUMBER(AG15),"
["&amp;OFFSET(W$7,AD15,0,1,1)&amp;"]","")
)&amp;AH15</f>
        <v/>
      </c>
      <c r="AI14" s="125"/>
      <c r="AK14" s="24"/>
      <c r="AL14" s="24"/>
      <c r="AM14" s="24"/>
      <c r="AN14" s="24"/>
      <c r="AO14" s="24"/>
      <c r="AP14" s="24"/>
    </row>
    <row r="15" spans="1:42" x14ac:dyDescent="0.25">
      <c r="A15" s="53" t="s">
        <v>148</v>
      </c>
      <c r="B15" s="54">
        <f ca="1">MATCH(J14,OFFSET(IndexR,1,_DimensionType_title,_DimensionType_count,1),0)</f>
        <v>4</v>
      </c>
      <c r="C15" s="50">
        <v>0</v>
      </c>
      <c r="D15" s="50">
        <f ca="1">OFFSET(IndexR,B15,_DimensionType_rowI,1,1)</f>
        <v>22</v>
      </c>
      <c r="E15" s="50">
        <f ca="1">OFFSET(IndexR,D15,_Dimension_id,1,1)</f>
        <v>19</v>
      </c>
      <c r="F15" s="63">
        <f ca="1">IFERROR(($I15&gt;=F$3)*POWER(2,$E15),0)</f>
        <v>0</v>
      </c>
      <c r="G15" s="57">
        <f ca="1">IFERROR(($I15&gt;=G$3)*POWER(2,$E15),0)</f>
        <v>0</v>
      </c>
      <c r="H15" s="22">
        <v>3</v>
      </c>
      <c r="I15" s="21">
        <f>IFERROR(MATCH(J15,_Filter_values,0)-1,"")</f>
        <v>0</v>
      </c>
      <c r="J15" s="8" t="s">
        <v>54</v>
      </c>
      <c r="K15" s="10" t="str">
        <f ca="1">IF(ISERROR(D15),"",OFFSET(IndexR,D15,_Dimension_title,1,1))</f>
        <v>Einstieg/Orientierung</v>
      </c>
      <c r="N15" s="39">
        <f ca="1">Filtertabelle!L13</f>
        <v>0.55000000000000004</v>
      </c>
      <c r="O15" s="48">
        <f ca="1">IF(ISNUMBER(N15),HYPERLINK("["&amp;dateiname&amp;"]AlleInstrumente!C"&amp;Filtertabelle!I13&amp;":C"&amp;(Filtertabelle!I13+2),Filtertabelle!H13),"")</f>
        <v>7</v>
      </c>
      <c r="P15" s="10" t="str">
        <f ca="1">IF(ISNUMBER(N15),Filtertabelle!J13,"")</f>
        <v>Eigenverantwortliches Arbeiten</v>
      </c>
      <c r="Q15" s="1" t="s">
        <v>0</v>
      </c>
      <c r="R15" s="1" t="s">
        <v>0</v>
      </c>
      <c r="S15" s="50" t="b">
        <f ca="1">IF(ISNUMBER(Filtertabelle!$AR13),0&lt;N(Filtertabelle!$AR13=1)*OFFSET(Filtertabelle!$AR13,0,$U$2,1,1),"")</f>
        <v>0</v>
      </c>
      <c r="T15" s="50" t="str">
        <f ca="1">IF(ISNUMBER(T14),MATCH(TRUE,OFFSET(S$8,T14,0,100-T14),0)+T14,"")</f>
        <v/>
      </c>
      <c r="U15" s="50" t="str">
        <f ca="1">IF(ISNUMBER(T15),OFFSET(IndexR,T15,_Dimension_id,1,1),"")</f>
        <v/>
      </c>
      <c r="W15" s="14" t="str">
        <f ca="1">IF(ISNUMBER(T15),OFFSET(IndexR,T15,_Dimension_title,1,1),"")</f>
        <v/>
      </c>
      <c r="X15" s="14" t="str">
        <f ca="1">IF(ISNUMBER(AB15),OFFSET(IndexR,AB15,_Dimension_title,1,1),"")</f>
        <v/>
      </c>
      <c r="AA15" s="50" t="b">
        <f ca="1">IF(ISNUMBER(Filtertabelle!$AR13),0&lt;N(Filtertabelle!$AR13=1)*(1-OFFSET(Filtertabelle!$AR13,0,$U$2,1,1)),"")</f>
        <v>0</v>
      </c>
      <c r="AB15" s="50" t="str">
        <f ca="1">IF(ISNUMBER(AB14),MATCH(TRUE,OFFSET(AA$8,AB14,0,100-AB14),0)+AB14,"")</f>
        <v/>
      </c>
      <c r="AD15" s="19" t="str">
        <f ca="1">IF(ISNUMBER(AD14),IF(ISERROR(AG14),IF(ISNUMBER(OFFSET(U$7,AD14+1,0,1,1)),AD14+1,""),AD14+0),"")</f>
        <v/>
      </c>
      <c r="AE15" s="19" t="str">
        <f ca="1">IF(ISNUMBER(AD15),OFFSET(U$7,AD15,0,1,1),"")</f>
        <v/>
      </c>
      <c r="AF15" s="19" t="str">
        <f ca="1">IF(ISNUMBER(AD15),IF(ISNUMBER(AG14),AG14,MATCH(AE15,OFFSET(AlleInstrumente!$C$1,AF$4+1,0,AF$3,1),0)+AF$4),"")</f>
        <v/>
      </c>
      <c r="AG15" s="19" t="str">
        <f ca="1">IF(ISNUMBER(AD15),MATCH(AE15,OFFSET(AlleInstrumente!$C$1,AF15+1,0,AF$3-AF15+AF$4,1),0)+AF15,"")</f>
        <v/>
      </c>
      <c r="AH15" s="19" t="str">
        <f ca="1">IF(ISNUMBER(AG15),"
* "&amp;OFFSET(AlleInstrumente!$D$1,AG15,0,1,1),
IF(ISNUMBER(AG16),"
["&amp;OFFSET(W$7,AD16,0,1,1)&amp;"]","")
)&amp;AH16</f>
        <v/>
      </c>
      <c r="AI15" s="125"/>
      <c r="AK15" s="24"/>
      <c r="AL15" s="24"/>
      <c r="AM15" s="24"/>
      <c r="AN15" s="24"/>
      <c r="AO15" s="24"/>
      <c r="AP15" s="24"/>
    </row>
    <row r="16" spans="1:42" x14ac:dyDescent="0.25">
      <c r="A16" s="53" t="s">
        <v>150</v>
      </c>
      <c r="B16" s="54">
        <f ca="1">OFFSET(IndexR,B15,_DimensionType_countD,1,1)</f>
        <v>5</v>
      </c>
      <c r="C16" s="50">
        <f>C15+1</f>
        <v>1</v>
      </c>
      <c r="D16" s="50">
        <f ca="1">IF(C16&lt;$B$16,$D$15+C16,#N/A)</f>
        <v>23</v>
      </c>
      <c r="E16" s="50">
        <f ca="1">OFFSET(IndexR,D16,_Dimension_id,1,1)</f>
        <v>20</v>
      </c>
      <c r="F16" s="63">
        <f ca="1">IFERROR(($I16&gt;=F$3)*POWER(2,$E16),0)</f>
        <v>0</v>
      </c>
      <c r="G16" s="57">
        <f ca="1">IFERROR(($I16&gt;=G$3)*POWER(2,$E16),0)</f>
        <v>0</v>
      </c>
      <c r="I16" s="21">
        <f>IFERROR(MATCH(J16,_Filter_values,0)-1,"")</f>
        <v>0</v>
      </c>
      <c r="J16" s="8" t="s">
        <v>54</v>
      </c>
      <c r="K16" s="10" t="str">
        <f ca="1">IF(ISERROR(D16),"",OFFSET(IndexR,D16,_Dimension_title,1,1))</f>
        <v>Reife</v>
      </c>
      <c r="N16" s="39">
        <f ca="1">Filtertabelle!L14</f>
        <v>0.55000000000000004</v>
      </c>
      <c r="O16" s="48">
        <f ca="1">IF(ISNUMBER(N16),HYPERLINK("["&amp;dateiname&amp;"]AlleInstrumente!C"&amp;Filtertabelle!I14&amp;":C"&amp;(Filtertabelle!I14+2),Filtertabelle!H14),"")</f>
        <v>9</v>
      </c>
      <c r="P16" s="10" t="str">
        <f ca="1">IF(ISNUMBER(N16),Filtertabelle!J14,"")</f>
        <v>Teamarbeit</v>
      </c>
      <c r="Q16" s="1" t="s">
        <v>0</v>
      </c>
      <c r="R16" s="1" t="s">
        <v>0</v>
      </c>
      <c r="S16" s="50" t="b">
        <f ca="1">IF(ISNUMBER(Filtertabelle!$AR14),0&lt;N(Filtertabelle!$AR14=1)*OFFSET(Filtertabelle!$AR14,0,$U$2,1,1),"")</f>
        <v>0</v>
      </c>
      <c r="T16" s="50" t="str">
        <f ca="1">IF(ISNUMBER(T15),MATCH(TRUE,OFFSET(S$8,T15,0,100-T15),0)+T15,"")</f>
        <v/>
      </c>
      <c r="U16" s="50" t="str">
        <f ca="1">IF(ISNUMBER(T16),OFFSET(IndexR,T16,_Dimension_id,1,1),"")</f>
        <v/>
      </c>
      <c r="W16" s="14" t="str">
        <f ca="1">IF(ISNUMBER(T16),OFFSET(IndexR,T16,_Dimension_title,1,1),"")</f>
        <v/>
      </c>
      <c r="X16" s="14" t="str">
        <f ca="1">IF(ISNUMBER(AB16),OFFSET(IndexR,AB16,_Dimension_title,1,1),"")</f>
        <v/>
      </c>
      <c r="AA16" s="50" t="b">
        <f ca="1">IF(ISNUMBER(Filtertabelle!$AR14),0&lt;N(Filtertabelle!$AR14=1)*(1-OFFSET(Filtertabelle!$AR14,0,$U$2,1,1)),"")</f>
        <v>0</v>
      </c>
      <c r="AB16" s="50" t="str">
        <f ca="1">IF(ISNUMBER(AB15),MATCH(TRUE,OFFSET(AA$8,AB15,0,100-AB15),0)+AB15,"")</f>
        <v/>
      </c>
      <c r="AD16" s="19" t="str">
        <f ca="1">IF(ISNUMBER(AD15),IF(ISERROR(AG15),IF(ISNUMBER(OFFSET(U$7,AD15+1,0,1,1)),AD15+1,""),AD15+0),"")</f>
        <v/>
      </c>
      <c r="AE16" s="19" t="str">
        <f ca="1">IF(ISNUMBER(AD16),OFFSET(U$7,AD16,0,1,1),"")</f>
        <v/>
      </c>
      <c r="AF16" s="19" t="str">
        <f ca="1">IF(ISNUMBER(AD16),IF(ISNUMBER(AG15),AG15,MATCH(AE16,OFFSET(AlleInstrumente!$C$1,AF$4+1,0,AF$3,1),0)+AF$4),"")</f>
        <v/>
      </c>
      <c r="AG16" s="19" t="str">
        <f ca="1">IF(ISNUMBER(AD16),MATCH(AE16,OFFSET(AlleInstrumente!$C$1,AF16+1,0,AF$3-AF16+AF$4,1),0)+AF16,"")</f>
        <v/>
      </c>
      <c r="AH16" s="19" t="str">
        <f ca="1">IF(ISNUMBER(AG16),"
* "&amp;OFFSET(AlleInstrumente!$D$1,AG16,0,1,1),
IF(ISNUMBER(AG17),"
["&amp;OFFSET(W$7,AD17,0,1,1)&amp;"]","")
)&amp;AH17</f>
        <v/>
      </c>
      <c r="AI16" s="125"/>
      <c r="AK16" s="24"/>
      <c r="AL16" s="24"/>
      <c r="AM16" s="24"/>
      <c r="AN16" s="24"/>
      <c r="AO16" s="24"/>
      <c r="AP16" s="24"/>
    </row>
    <row r="17" spans="1:42" x14ac:dyDescent="0.25">
      <c r="A17" s="88"/>
      <c r="B17" s="89"/>
      <c r="C17" s="50">
        <f>C16+1</f>
        <v>2</v>
      </c>
      <c r="D17" s="50">
        <f ca="1">IF(C17&lt;$B$16,$D$15+C17,#N/A)</f>
        <v>24</v>
      </c>
      <c r="E17" s="50">
        <f ca="1">OFFSET(IndexR,D17,_Dimension_id,1,1)</f>
        <v>21</v>
      </c>
      <c r="F17" s="63">
        <f ca="1">IFERROR(($I17&gt;=F$3)*POWER(2,$E17),0)</f>
        <v>0</v>
      </c>
      <c r="G17" s="57">
        <f ca="1">IFERROR(($I17&gt;=G$3)*POWER(2,$E17),0)</f>
        <v>0</v>
      </c>
      <c r="I17" s="21">
        <f>IFERROR(MATCH(J17,_Filter_values,0)-1,"")</f>
        <v>0</v>
      </c>
      <c r="J17" s="8" t="s">
        <v>54</v>
      </c>
      <c r="K17" s="10" t="str">
        <f ca="1">IF(ISERROR(D17),"",OFFSET(IndexR,D17,_Dimension_title,1,1))</f>
        <v>Führung</v>
      </c>
      <c r="N17" s="39">
        <f ca="1">Filtertabelle!L15</f>
        <v>0.55000000000000004</v>
      </c>
      <c r="O17" s="48">
        <f ca="1">IF(ISNUMBER(N17),HYPERLINK("["&amp;dateiname&amp;"]AlleInstrumente!C"&amp;Filtertabelle!I15&amp;":C"&amp;(Filtertabelle!I15+2),Filtertabelle!H15),"")</f>
        <v>12</v>
      </c>
      <c r="P17" s="10" t="str">
        <f ca="1">IF(ISNUMBER(N17),Filtertabelle!J15,"")</f>
        <v>Situative Personaleinsatzplanung</v>
      </c>
      <c r="Q17" s="1" t="s">
        <v>0</v>
      </c>
      <c r="R17" s="1" t="s">
        <v>0</v>
      </c>
      <c r="S17" s="50" t="b">
        <f ca="1">IF(ISNUMBER(Filtertabelle!$AR15),0&lt;N(Filtertabelle!$AR15=1)*OFFSET(Filtertabelle!$AR15,0,$U$2,1,1),"")</f>
        <v>0</v>
      </c>
      <c r="T17" s="50" t="str">
        <f ca="1">IF(ISNUMBER(T16),MATCH(TRUE,OFFSET(S$8,T16,0,100-T16),0)+T16,"")</f>
        <v/>
      </c>
      <c r="U17" s="50" t="str">
        <f ca="1">IF(ISNUMBER(T17),OFFSET(IndexR,T17,_Dimension_id,1,1),"")</f>
        <v/>
      </c>
      <c r="W17" s="14" t="str">
        <f ca="1">IF(ISNUMBER(T17),OFFSET(IndexR,T17,_Dimension_title,1,1),"")</f>
        <v/>
      </c>
      <c r="X17" s="14" t="str">
        <f ca="1">IF(ISNUMBER(AB17),OFFSET(IndexR,AB17,_Dimension_title,1,1),"")</f>
        <v/>
      </c>
      <c r="AA17" s="50" t="b">
        <f ca="1">IF(ISNUMBER(Filtertabelle!$AR15),0&lt;N(Filtertabelle!$AR15=1)*(1-OFFSET(Filtertabelle!$AR15,0,$U$2,1,1)),"")</f>
        <v>0</v>
      </c>
      <c r="AB17" s="50" t="str">
        <f ca="1">IF(ISNUMBER(AB16),MATCH(TRUE,OFFSET(AA$8,AB16,0,100-AB16),0)+AB16,"")</f>
        <v/>
      </c>
      <c r="AD17" s="19" t="str">
        <f ca="1">IF(ISNUMBER(AD16),IF(ISERROR(AG16),IF(ISNUMBER(OFFSET(U$7,AD16+1,0,1,1)),AD16+1,""),AD16+0),"")</f>
        <v/>
      </c>
      <c r="AE17" s="19" t="str">
        <f ca="1">IF(ISNUMBER(AD17),OFFSET(U$7,AD17,0,1,1),"")</f>
        <v/>
      </c>
      <c r="AF17" s="19" t="str">
        <f ca="1">IF(ISNUMBER(AD17),IF(ISNUMBER(AG16),AG16,MATCH(AE17,OFFSET(AlleInstrumente!$C$1,AF$4+1,0,AF$3,1),0)+AF$4),"")</f>
        <v/>
      </c>
      <c r="AG17" s="19" t="str">
        <f ca="1">IF(ISNUMBER(AD17),MATCH(AE17,OFFSET(AlleInstrumente!$C$1,AF17+1,0,AF$3-AF17+AF$4,1),0)+AF17,"")</f>
        <v/>
      </c>
      <c r="AH17" s="19" t="str">
        <f ca="1">IF(ISNUMBER(AG17),"
* "&amp;OFFSET(AlleInstrumente!$D$1,AG17,0,1,1),
IF(ISNUMBER(AG18),"
["&amp;OFFSET(W$7,AD18,0,1,1)&amp;"]","")
)&amp;AH18</f>
        <v/>
      </c>
      <c r="AI17" s="125"/>
      <c r="AK17" s="24"/>
      <c r="AL17" s="24"/>
      <c r="AM17" s="24"/>
      <c r="AN17" s="24"/>
      <c r="AO17" s="24"/>
      <c r="AP17" s="24"/>
    </row>
    <row r="18" spans="1:42" x14ac:dyDescent="0.25">
      <c r="A18" s="90"/>
      <c r="B18" s="91"/>
      <c r="C18" s="50">
        <f>C17+1</f>
        <v>3</v>
      </c>
      <c r="D18" s="50">
        <f ca="1">IF(C18&lt;$B$16,$D$15+C18,#N/A)</f>
        <v>25</v>
      </c>
      <c r="E18" s="50">
        <f ca="1">OFFSET(IndexR,D18,_Dimension_id,1,1)</f>
        <v>22</v>
      </c>
      <c r="F18" s="63">
        <f ca="1">IFERROR(($I18&gt;=F$3)*POWER(2,$E18),0)</f>
        <v>0</v>
      </c>
      <c r="G18" s="57">
        <f ca="1">IFERROR(($I18&gt;=G$3)*POWER(2,$E18),0)</f>
        <v>0</v>
      </c>
      <c r="I18" s="21">
        <f>IFERROR(MATCH(J18,_Filter_values,0)-1,"")</f>
        <v>0</v>
      </c>
      <c r="J18" s="8" t="s">
        <v>54</v>
      </c>
      <c r="K18" s="10" t="str">
        <f ca="1">IF(ISERROR(D18),"",OFFSET(IndexR,D18,_Dimension_title,1,1))</f>
        <v>Ausland</v>
      </c>
      <c r="N18" s="39">
        <f ca="1">Filtertabelle!L16</f>
        <v>0.55000000000000004</v>
      </c>
      <c r="O18" s="48">
        <f ca="1">IF(ISNUMBER(N18),HYPERLINK("["&amp;dateiname&amp;"]AlleInstrumente!C"&amp;Filtertabelle!I16&amp;":C"&amp;(Filtertabelle!I16+2),Filtertabelle!H16),"")</f>
        <v>16</v>
      </c>
      <c r="P18" s="10" t="str">
        <f ca="1">IF(ISNUMBER(N18),Filtertabelle!J16,"")</f>
        <v>Kompetenzerfassung und -bewertung</v>
      </c>
      <c r="Q18" s="1" t="s">
        <v>0</v>
      </c>
      <c r="R18" s="1" t="s">
        <v>0</v>
      </c>
      <c r="S18" s="50" t="b">
        <f ca="1">IF(ISNUMBER(Filtertabelle!$AR16),0&lt;N(Filtertabelle!$AR16=1)*OFFSET(Filtertabelle!$AR16,0,$U$2,1,1),"")</f>
        <v>0</v>
      </c>
      <c r="T18" s="50" t="str">
        <f ca="1">IF(ISNUMBER(T17),MATCH(TRUE,OFFSET(S$8,T17,0,100-T17),0)+T17,"")</f>
        <v/>
      </c>
      <c r="U18" s="50" t="str">
        <f ca="1">IF(ISNUMBER(T18),OFFSET(IndexR,T18,_Dimension_id,1,1),"")</f>
        <v/>
      </c>
      <c r="W18" s="14" t="str">
        <f ca="1">IF(ISNUMBER(T18),OFFSET(IndexR,T18,_Dimension_title,1,1),"")</f>
        <v/>
      </c>
      <c r="X18" s="14" t="str">
        <f ca="1">IF(ISNUMBER(AB18),OFFSET(IndexR,AB18,_Dimension_title,1,1),"")</f>
        <v/>
      </c>
      <c r="AA18" s="50" t="b">
        <f ca="1">IF(ISNUMBER(Filtertabelle!$AR16),0&lt;N(Filtertabelle!$AR16=1)*(1-OFFSET(Filtertabelle!$AR16,0,$U$2,1,1)),"")</f>
        <v>0</v>
      </c>
      <c r="AB18" s="50" t="str">
        <f ca="1">IF(ISNUMBER(AB17),MATCH(TRUE,OFFSET(AA$8,AB17,0,100-AB17),0)+AB17,"")</f>
        <v/>
      </c>
      <c r="AD18" s="19" t="str">
        <f ca="1">IF(ISNUMBER(AD17),IF(ISERROR(AG17),IF(ISNUMBER(OFFSET(U$7,AD17+1,0,1,1)),AD17+1,""),AD17+0),"")</f>
        <v/>
      </c>
      <c r="AE18" s="19" t="str">
        <f ca="1">IF(ISNUMBER(AD18),OFFSET(U$7,AD18,0,1,1),"")</f>
        <v/>
      </c>
      <c r="AF18" s="19" t="str">
        <f ca="1">IF(ISNUMBER(AD18),IF(ISNUMBER(AG17),AG17,MATCH(AE18,OFFSET(AlleInstrumente!$C$1,AF$4+1,0,AF$3,1),0)+AF$4),"")</f>
        <v/>
      </c>
      <c r="AG18" s="19" t="str">
        <f ca="1">IF(ISNUMBER(AD18),MATCH(AE18,OFFSET(AlleInstrumente!$C$1,AF18+1,0,AF$3-AF18+AF$4,1),0)+AF18,"")</f>
        <v/>
      </c>
      <c r="AH18" s="19" t="str">
        <f ca="1">IF(ISNUMBER(AG18),"
* "&amp;OFFSET(AlleInstrumente!$D$1,AG18,0,1,1),
IF(ISNUMBER(AG19),"
["&amp;OFFSET(W$7,AD19,0,1,1)&amp;"]","")
)&amp;AH19</f>
        <v/>
      </c>
      <c r="AI18" s="125"/>
      <c r="AK18" s="24"/>
      <c r="AL18" s="24"/>
      <c r="AM18" s="24"/>
      <c r="AN18" s="24"/>
      <c r="AO18" s="24"/>
      <c r="AP18" s="24"/>
    </row>
    <row r="19" spans="1:42" x14ac:dyDescent="0.25">
      <c r="A19" s="90"/>
      <c r="B19" s="91"/>
      <c r="C19" s="50">
        <f>C18+1</f>
        <v>4</v>
      </c>
      <c r="D19" s="50">
        <f ca="1">IF(C19&lt;$B$16,$D$15+C19,#N/A)</f>
        <v>26</v>
      </c>
      <c r="E19" s="50">
        <f ca="1">OFFSET(IndexR,D19,_Dimension_id,1,1)</f>
        <v>23</v>
      </c>
      <c r="F19" s="63">
        <f ca="1">IFERROR(($I19&gt;=F$3)*POWER(2,$E19),0)</f>
        <v>0</v>
      </c>
      <c r="G19" s="57">
        <f ca="1">IFERROR(($I19&gt;=G$3)*POWER(2,$E19),0)</f>
        <v>0</v>
      </c>
      <c r="I19" s="25">
        <f>IFERROR(MATCH(J19,_Filter_values,0)-1,"")</f>
        <v>0</v>
      </c>
      <c r="J19" s="8" t="s">
        <v>54</v>
      </c>
      <c r="K19" s="11" t="str">
        <f ca="1">IF(ISERROR(D19),"",OFFSET(IndexR,D19,_Dimension_title,1,1))</f>
        <v>Ausstieg</v>
      </c>
      <c r="N19" s="39">
        <f ca="1">Filtertabelle!L17</f>
        <v>0.55000000000000004</v>
      </c>
      <c r="O19" s="48">
        <f ca="1">IF(ISNUMBER(N19),HYPERLINK("["&amp;dateiname&amp;"]AlleInstrumente!C"&amp;Filtertabelle!I17&amp;":C"&amp;(Filtertabelle!I17+2),Filtertabelle!H17),"")</f>
        <v>28</v>
      </c>
      <c r="P19" s="10" t="str">
        <f ca="1">IF(ISNUMBER(N19),Filtertabelle!J17,"")</f>
        <v>Kontakthalteprogramme</v>
      </c>
      <c r="Q19" s="1" t="s">
        <v>0</v>
      </c>
      <c r="R19" s="1" t="s">
        <v>0</v>
      </c>
      <c r="S19" s="50" t="b">
        <f ca="1">IF(ISNUMBER(Filtertabelle!$AR17),0&lt;N(Filtertabelle!$AR17=1)*OFFSET(Filtertabelle!$AR17,0,$U$2,1,1),"")</f>
        <v>0</v>
      </c>
      <c r="T19" s="50" t="str">
        <f ca="1">IF(ISNUMBER(T18),MATCH(TRUE,OFFSET(S$8,T18,0,100-T18),0)+T18,"")</f>
        <v/>
      </c>
      <c r="U19" s="50" t="str">
        <f ca="1">IF(ISNUMBER(T19),OFFSET(IndexR,T19,_Dimension_id,1,1),"")</f>
        <v/>
      </c>
      <c r="W19" s="14" t="str">
        <f ca="1">IF(ISNUMBER(T19),OFFSET(IndexR,T19,_Dimension_title,1,1),"")</f>
        <v/>
      </c>
      <c r="X19" s="14" t="str">
        <f ca="1">IF(ISNUMBER(AB19),OFFSET(IndexR,AB19,_Dimension_title,1,1),"")</f>
        <v/>
      </c>
      <c r="AA19" s="50" t="b">
        <f ca="1">IF(ISNUMBER(Filtertabelle!$AR17),0&lt;N(Filtertabelle!$AR17=1)*(1-OFFSET(Filtertabelle!$AR17,0,$U$2,1,1)),"")</f>
        <v>0</v>
      </c>
      <c r="AB19" s="50" t="str">
        <f ca="1">IF(ISNUMBER(AB18),MATCH(TRUE,OFFSET(AA$8,AB18,0,100-AB18),0)+AB18,"")</f>
        <v/>
      </c>
      <c r="AD19" s="19" t="str">
        <f ca="1">IF(ISNUMBER(AD18),IF(ISERROR(AG18),IF(ISNUMBER(OFFSET(U$7,AD18+1,0,1,1)),AD18+1,""),AD18+0),"")</f>
        <v/>
      </c>
      <c r="AE19" s="19" t="str">
        <f ca="1">IF(ISNUMBER(AD19),OFFSET(U$7,AD19,0,1,1),"")</f>
        <v/>
      </c>
      <c r="AF19" s="19" t="str">
        <f ca="1">IF(ISNUMBER(AD19),IF(ISNUMBER(AG18),AG18,MATCH(AE19,OFFSET(AlleInstrumente!$C$1,AF$4+1,0,AF$3,1),0)+AF$4),"")</f>
        <v/>
      </c>
      <c r="AG19" s="19" t="str">
        <f ca="1">IF(ISNUMBER(AD19),MATCH(AE19,OFFSET(AlleInstrumente!$C$1,AF19+1,0,AF$3-AF19+AF$4,1),0)+AF19,"")</f>
        <v/>
      </c>
      <c r="AH19" s="19" t="str">
        <f ca="1">IF(ISNUMBER(AG19),"
* "&amp;OFFSET(AlleInstrumente!$D$1,AG19,0,1,1),
IF(ISNUMBER(AG20),"
["&amp;OFFSET(W$7,AD20,0,1,1)&amp;"]","")
)&amp;AH20</f>
        <v/>
      </c>
      <c r="AI19" s="125"/>
      <c r="AK19" s="24"/>
      <c r="AL19" s="24"/>
      <c r="AM19" s="24"/>
      <c r="AN19" s="24"/>
      <c r="AO19" s="24"/>
      <c r="AP19" s="24"/>
    </row>
    <row r="20" spans="1:42" ht="15.75" thickBot="1" x14ac:dyDescent="0.3">
      <c r="A20" s="86"/>
      <c r="B20" s="92"/>
      <c r="C20" s="55">
        <f>C19+1</f>
        <v>5</v>
      </c>
      <c r="D20" s="55" t="e">
        <f ca="1">IF(C20&lt;$B$16,$D$15+C20,#N/A)</f>
        <v>#N/A</v>
      </c>
      <c r="E20" s="55" t="e">
        <f ca="1">OFFSET(IndexR,D20,_Dimension_id,1,1)</f>
        <v>#N/A</v>
      </c>
      <c r="F20" s="64">
        <f ca="1">IFERROR(($I20&gt;=F$3)*POWER(2,$E20),0)</f>
        <v>0</v>
      </c>
      <c r="G20" s="55">
        <f ca="1">IFERROR(($I20&gt;=G$3)*POWER(2,$E20),0)</f>
        <v>0</v>
      </c>
      <c r="K20" s="7" t="str">
        <f ca="1">IF(ISERROR(D20),"",OFFSET(IndexR,D20,_Dimension_title,1,1))</f>
        <v/>
      </c>
      <c r="N20" s="39">
        <f ca="1">Filtertabelle!L18</f>
        <v>0.55000000000000004</v>
      </c>
      <c r="O20" s="48">
        <f ca="1">IF(ISNUMBER(N20),HYPERLINK("["&amp;dateiname&amp;"]AlleInstrumente!C"&amp;Filtertabelle!I18&amp;":C"&amp;(Filtertabelle!I18+2),Filtertabelle!H18),"")</f>
        <v>42</v>
      </c>
      <c r="P20" s="10" t="str">
        <f ca="1">IF(ISNUMBER(N20),Filtertabelle!J18,"")</f>
        <v>Lernen im Arbeitsprozess</v>
      </c>
      <c r="Q20" s="1" t="s">
        <v>0</v>
      </c>
      <c r="R20" s="1" t="s">
        <v>0</v>
      </c>
      <c r="S20" s="50" t="b">
        <f ca="1">IF(ISNUMBER(Filtertabelle!$AR18),0&lt;N(Filtertabelle!$AR18=1)*OFFSET(Filtertabelle!$AR18,0,$U$2,1,1),"")</f>
        <v>0</v>
      </c>
      <c r="T20" s="50" t="str">
        <f ca="1">IF(ISNUMBER(T19),MATCH(TRUE,OFFSET(S$8,T19,0,100-T19),0)+T19,"")</f>
        <v/>
      </c>
      <c r="U20" s="50" t="str">
        <f ca="1">IF(ISNUMBER(T20),OFFSET(IndexR,T20,_Dimension_id,1,1),"")</f>
        <v/>
      </c>
      <c r="W20" s="14" t="str">
        <f ca="1">IF(ISNUMBER(T20),OFFSET(IndexR,T20,_Dimension_title,1,1),"")</f>
        <v/>
      </c>
      <c r="X20" s="14" t="str">
        <f ca="1">IF(ISNUMBER(AB20),OFFSET(IndexR,AB20,_Dimension_title,1,1),"")</f>
        <v/>
      </c>
      <c r="AA20" s="50" t="b">
        <f ca="1">IF(ISNUMBER(Filtertabelle!$AR18),0&lt;N(Filtertabelle!$AR18=1)*(1-OFFSET(Filtertabelle!$AR18,0,$U$2,1,1)),"")</f>
        <v>0</v>
      </c>
      <c r="AB20" s="50" t="str">
        <f ca="1">IF(ISNUMBER(AB19),MATCH(TRUE,OFFSET(AA$8,AB19,0,100-AB19),0)+AB19,"")</f>
        <v/>
      </c>
      <c r="AD20" s="19" t="str">
        <f ca="1">IF(ISNUMBER(AD19),IF(ISERROR(AG19),IF(ISNUMBER(OFFSET(U$7,AD19+1,0,1,1)),AD19+1,""),AD19+0),"")</f>
        <v/>
      </c>
      <c r="AE20" s="19" t="str">
        <f ca="1">IF(ISNUMBER(AD20),OFFSET(U$7,AD20,0,1,1),"")</f>
        <v/>
      </c>
      <c r="AF20" s="19" t="str">
        <f ca="1">IF(ISNUMBER(AD20),IF(ISNUMBER(AG19),AG19,MATCH(AE20,OFFSET(AlleInstrumente!$C$1,AF$4+1,0,AF$3,1),0)+AF$4),"")</f>
        <v/>
      </c>
      <c r="AG20" s="19" t="str">
        <f ca="1">IF(ISNUMBER(AD20),MATCH(AE20,OFFSET(AlleInstrumente!$C$1,AF20+1,0,AF$3-AF20+AF$4,1),0)+AF20,"")</f>
        <v/>
      </c>
      <c r="AH20" s="19" t="str">
        <f ca="1">IF(ISNUMBER(AG20),"
* "&amp;OFFSET(AlleInstrumente!$D$1,AG20,0,1,1),
IF(ISNUMBER(AG21),"
["&amp;OFFSET(W$7,AD21,0,1,1)&amp;"]","")
)&amp;AH21</f>
        <v/>
      </c>
      <c r="AI20" s="125"/>
      <c r="AK20" s="24"/>
      <c r="AL20" s="24"/>
      <c r="AM20" s="24"/>
      <c r="AN20" s="24"/>
      <c r="AO20" s="24"/>
      <c r="AP20" s="24"/>
    </row>
    <row r="21" spans="1:42" x14ac:dyDescent="0.25">
      <c r="A21" s="65" t="s">
        <v>117</v>
      </c>
      <c r="B21" s="84"/>
      <c r="C21" s="58" t="s">
        <v>147</v>
      </c>
      <c r="D21" s="58" t="s">
        <v>149</v>
      </c>
      <c r="E21" s="58" t="s">
        <v>49</v>
      </c>
      <c r="F21" s="84">
        <f ca="1">SUM(F22:F33)</f>
        <v>0</v>
      </c>
      <c r="G21" s="84">
        <f ca="1">SUM(G22:G33)</f>
        <v>0</v>
      </c>
      <c r="I21" s="52" t="s">
        <v>144</v>
      </c>
      <c r="J21" s="51" t="str">
        <f ca="1">Index!Z7</f>
        <v>Lebenshintergrund</v>
      </c>
      <c r="K21" s="44"/>
      <c r="N21" s="39">
        <f ca="1">Filtertabelle!L19</f>
        <v>0.55000000000000004</v>
      </c>
      <c r="O21" s="48">
        <f ca="1">IF(ISNUMBER(N21),HYPERLINK("["&amp;dateiname&amp;"]AlleInstrumente!C"&amp;Filtertabelle!I19&amp;":C"&amp;(Filtertabelle!I19+2),Filtertabelle!H19),"")</f>
        <v>52</v>
      </c>
      <c r="P21" s="10" t="str">
        <f ca="1">IF(ISNUMBER(N21),Filtertabelle!J19,"")</f>
        <v>Flexible Gestaltung der Arbeitszeitlage</v>
      </c>
      <c r="Q21" s="1" t="s">
        <v>0</v>
      </c>
      <c r="R21" s="1" t="s">
        <v>0</v>
      </c>
      <c r="S21" s="50" t="b">
        <f ca="1">IF(ISNUMBER(Filtertabelle!$AR19),0&lt;N(Filtertabelle!$AR19=1)*OFFSET(Filtertabelle!$AR19,0,$U$2,1,1),"")</f>
        <v>0</v>
      </c>
      <c r="T21" s="50" t="str">
        <f ca="1">IF(ISNUMBER(T20),MATCH(TRUE,OFFSET(S$8,T20,0,100-T20),0)+T20,"")</f>
        <v/>
      </c>
      <c r="U21" s="50" t="str">
        <f ca="1">IF(ISNUMBER(T21),OFFSET(IndexR,T21,_Dimension_id,1,1),"")</f>
        <v/>
      </c>
      <c r="W21" s="14" t="str">
        <f ca="1">IF(ISNUMBER(T21),OFFSET(IndexR,T21,_Dimension_title,1,1),"")</f>
        <v/>
      </c>
      <c r="X21" s="14" t="str">
        <f ca="1">IF(ISNUMBER(AB21),OFFSET(IndexR,AB21,_Dimension_title,1,1),"")</f>
        <v/>
      </c>
      <c r="AA21" s="50" t="b">
        <f ca="1">IF(ISNUMBER(Filtertabelle!$AR19),0&lt;N(Filtertabelle!$AR19=1)*(1-OFFSET(Filtertabelle!$AR19,0,$U$2,1,1)),"")</f>
        <v>0</v>
      </c>
      <c r="AB21" s="50" t="str">
        <f ca="1">IF(ISNUMBER(AB20),MATCH(TRUE,OFFSET(AA$8,AB20,0,100-AB20),0)+AB20,"")</f>
        <v/>
      </c>
      <c r="AD21" s="19" t="str">
        <f ca="1">IF(ISNUMBER(AD20),IF(ISERROR(AG20),IF(ISNUMBER(OFFSET(U$7,AD20+1,0,1,1)),AD20+1,""),AD20+0),"")</f>
        <v/>
      </c>
      <c r="AE21" s="19" t="str">
        <f ca="1">IF(ISNUMBER(AD21),OFFSET(U$7,AD21,0,1,1),"")</f>
        <v/>
      </c>
      <c r="AF21" s="19" t="str">
        <f ca="1">IF(ISNUMBER(AD21),IF(ISNUMBER(AG20),AG20,MATCH(AE21,OFFSET(AlleInstrumente!$C$1,AF$4+1,0,AF$3,1),0)+AF$4),"")</f>
        <v/>
      </c>
      <c r="AG21" s="19" t="str">
        <f ca="1">IF(ISNUMBER(AD21),MATCH(AE21,OFFSET(AlleInstrumente!$C$1,AF21+1,0,AF$3-AF21+AF$4,1),0)+AF21,"")</f>
        <v/>
      </c>
      <c r="AH21" s="19" t="str">
        <f ca="1">IF(ISNUMBER(AG21),"
* "&amp;OFFSET(AlleInstrumente!$D$1,AG21,0,1,1),
IF(ISNUMBER(AG22),"
["&amp;OFFSET(W$7,AD22,0,1,1)&amp;"]","")
)&amp;AH22</f>
        <v/>
      </c>
      <c r="AI21" s="125"/>
      <c r="AK21" s="24"/>
      <c r="AL21" s="24"/>
      <c r="AM21" s="24"/>
      <c r="AN21" s="24"/>
      <c r="AO21" s="24"/>
      <c r="AP21" s="24"/>
    </row>
    <row r="22" spans="1:42" x14ac:dyDescent="0.25">
      <c r="A22" s="85" t="s">
        <v>148</v>
      </c>
      <c r="B22" s="54">
        <f ca="1">MATCH(J21,OFFSET(IndexR,1,_DimensionType_title,_DimensionType_count,1),0)</f>
        <v>3</v>
      </c>
      <c r="C22" s="50">
        <v>0</v>
      </c>
      <c r="D22" s="50">
        <f ca="1">OFFSET(IndexR,B22,_DimensionType_rowI,1,1)</f>
        <v>11</v>
      </c>
      <c r="E22" s="50">
        <f ca="1">OFFSET(IndexR,D22,_Dimension_id,1,1)</f>
        <v>8</v>
      </c>
      <c r="F22" s="63">
        <f ca="1">IFERROR(($I22&gt;=F$3)*POWER(2,$E22),0)</f>
        <v>0</v>
      </c>
      <c r="G22" s="57">
        <f ca="1">IFERROR(($I22&gt;=G$3)*POWER(2,$E22),0)</f>
        <v>0</v>
      </c>
      <c r="I22" s="23">
        <f>IFERROR(MATCH(J22,_Filter_values,0)-1,"")</f>
        <v>0</v>
      </c>
      <c r="J22" s="8" t="s">
        <v>54</v>
      </c>
      <c r="K22" s="9" t="str">
        <f ca="1">IF(ISERROR(D22),"",OFFSET(IndexR,D22,_Dimension_title,1,1))</f>
        <v>Ehrenamt</v>
      </c>
      <c r="N22" s="39">
        <f ca="1">Filtertabelle!L20</f>
        <v>0.55000000000000004</v>
      </c>
      <c r="O22" s="48">
        <f ca="1">IF(ISNUMBER(N22),HYPERLINK("["&amp;dateiname&amp;"]AlleInstrumente!C"&amp;Filtertabelle!I20&amp;":C"&amp;(Filtertabelle!I20+2),Filtertabelle!H20),"")</f>
        <v>53</v>
      </c>
      <c r="P22" s="10" t="str">
        <f ca="1">IF(ISNUMBER(N22),Filtertabelle!J20,"")</f>
        <v>Flexible Gestaltung des Arbeitsortes</v>
      </c>
      <c r="Q22" s="1" t="s">
        <v>0</v>
      </c>
      <c r="R22" s="1" t="s">
        <v>0</v>
      </c>
      <c r="S22" s="50" t="b">
        <f ca="1">IF(ISNUMBER(Filtertabelle!$AR20),0&lt;N(Filtertabelle!$AR20=1)*OFFSET(Filtertabelle!$AR20,0,$U$2,1,1),"")</f>
        <v>0</v>
      </c>
      <c r="T22" s="50" t="str">
        <f ca="1">IF(ISNUMBER(T21),MATCH(TRUE,OFFSET(S$8,T21,0,100-T21),0)+T21,"")</f>
        <v/>
      </c>
      <c r="U22" s="50" t="str">
        <f ca="1">IF(ISNUMBER(T22),OFFSET(IndexR,T22,_Dimension_id,1,1),"")</f>
        <v/>
      </c>
      <c r="W22" s="14" t="str">
        <f ca="1">IF(ISNUMBER(T22),OFFSET(IndexR,T22,_Dimension_title,1,1),"")</f>
        <v/>
      </c>
      <c r="X22" s="14" t="str">
        <f ca="1">IF(ISNUMBER(AB22),OFFSET(IndexR,AB22,_Dimension_title,1,1),"")</f>
        <v/>
      </c>
      <c r="AA22" s="50" t="b">
        <f ca="1">IF(ISNUMBER(Filtertabelle!$AR20),0&lt;N(Filtertabelle!$AR20=1)*(1-OFFSET(Filtertabelle!$AR20,0,$U$2,1,1)),"")</f>
        <v>0</v>
      </c>
      <c r="AB22" s="50" t="str">
        <f ca="1">IF(ISNUMBER(AB21),MATCH(TRUE,OFFSET(AA$8,AB21,0,100-AB21),0)+AB21,"")</f>
        <v/>
      </c>
      <c r="AD22" s="19" t="str">
        <f ca="1">IF(ISNUMBER(AD21),IF(ISERROR(AG21),IF(ISNUMBER(OFFSET(U$7,AD21+1,0,1,1)),AD21+1,""),AD21+0),"")</f>
        <v/>
      </c>
      <c r="AE22" s="19" t="str">
        <f ca="1">IF(ISNUMBER(AD22),OFFSET(U$7,AD22,0,1,1),"")</f>
        <v/>
      </c>
      <c r="AF22" s="19" t="str">
        <f ca="1">IF(ISNUMBER(AD22),IF(ISNUMBER(AG21),AG21,MATCH(AE22,OFFSET(AlleInstrumente!$C$1,AF$4+1,0,AF$3,1),0)+AF$4),"")</f>
        <v/>
      </c>
      <c r="AG22" s="19" t="str">
        <f ca="1">IF(ISNUMBER(AD22),MATCH(AE22,OFFSET(AlleInstrumente!$C$1,AF22+1,0,AF$3-AF22+AF$4,1),0)+AF22,"")</f>
        <v/>
      </c>
      <c r="AH22" s="19" t="str">
        <f ca="1">IF(ISNUMBER(AG22),"
* "&amp;OFFSET(AlleInstrumente!$D$1,AG22,0,1,1),
IF(ISNUMBER(AG23),"
["&amp;OFFSET(W$7,AD23,0,1,1)&amp;"]","")
)&amp;AH23</f>
        <v/>
      </c>
      <c r="AI22" s="125"/>
      <c r="AK22" s="24"/>
      <c r="AL22" s="24"/>
      <c r="AM22" s="24"/>
      <c r="AN22" s="24"/>
      <c r="AO22" s="24"/>
      <c r="AP22" s="24"/>
    </row>
    <row r="23" spans="1:42" x14ac:dyDescent="0.25">
      <c r="A23" s="85" t="s">
        <v>150</v>
      </c>
      <c r="B23" s="54">
        <f ca="1">OFFSET(IndexR,B22,_DimensionType_countD,1,1)</f>
        <v>11</v>
      </c>
      <c r="C23" s="50">
        <f>C22+1</f>
        <v>1</v>
      </c>
      <c r="D23" s="50">
        <f ca="1">IF(C23&lt;$B$23,$D$22+C23,#N/A)</f>
        <v>12</v>
      </c>
      <c r="E23" s="50">
        <f ca="1">OFFSET(IndexR,D23,_Dimension_id,1,1)</f>
        <v>9</v>
      </c>
      <c r="F23" s="63">
        <f ca="1">IFERROR(($I23&gt;=F$3)*POWER(2,$E23),0)</f>
        <v>0</v>
      </c>
      <c r="G23" s="57">
        <f ca="1">IFERROR(($I23&gt;=G$3)*POWER(2,$E23),0)</f>
        <v>0</v>
      </c>
      <c r="I23" s="21">
        <f>IFERROR(MATCH(J23,_Filter_values,0)-1,"")</f>
        <v>0</v>
      </c>
      <c r="J23" s="8" t="s">
        <v>54</v>
      </c>
      <c r="K23" s="10" t="str">
        <f ca="1">IF(ISERROR(D23),"",OFFSET(IndexR,D23,_Dimension_title,1,1))</f>
        <v>Elternschaft</v>
      </c>
      <c r="N23" s="39">
        <f ca="1">Filtertabelle!L21</f>
        <v>0.49000000000000005</v>
      </c>
      <c r="O23" s="48">
        <f ca="1">IF(ISNUMBER(N23),HYPERLINK("["&amp;dateiname&amp;"]AlleInstrumente!C"&amp;Filtertabelle!I21&amp;":C"&amp;(Filtertabelle!I21+2),Filtertabelle!H21),"")</f>
        <v>10</v>
      </c>
      <c r="P23" s="10" t="str">
        <f ca="1">IF(ISNUMBER(N23),Filtertabelle!J21,"")</f>
        <v>Rotationsmodelle</v>
      </c>
      <c r="Q23" s="1" t="s">
        <v>0</v>
      </c>
      <c r="R23" s="1" t="s">
        <v>0</v>
      </c>
      <c r="S23" s="50" t="b">
        <f ca="1">IF(ISNUMBER(Filtertabelle!$AR21),0&lt;N(Filtertabelle!$AR21=1)*OFFSET(Filtertabelle!$AR21,0,$U$2,1,1),"")</f>
        <v>0</v>
      </c>
      <c r="T23" s="50" t="str">
        <f ca="1">IF(ISNUMBER(T22),MATCH(TRUE,OFFSET(S$8,T22,0,100-T22),0)+T22,"")</f>
        <v/>
      </c>
      <c r="U23" s="50" t="str">
        <f ca="1">IF(ISNUMBER(T23),OFFSET(IndexR,T23,_Dimension_id,1,1),"")</f>
        <v/>
      </c>
      <c r="W23" s="14" t="str">
        <f ca="1">IF(ISNUMBER(T23),OFFSET(IndexR,T23,_Dimension_title,1,1),"")</f>
        <v/>
      </c>
      <c r="X23" s="14" t="str">
        <f ca="1">IF(ISNUMBER(AB23),OFFSET(IndexR,AB23,_Dimension_title,1,1),"")</f>
        <v/>
      </c>
      <c r="AA23" s="50" t="b">
        <f ca="1">IF(ISNUMBER(Filtertabelle!$AR21),0&lt;N(Filtertabelle!$AR21=1)*(1-OFFSET(Filtertabelle!$AR21,0,$U$2,1,1)),"")</f>
        <v>0</v>
      </c>
      <c r="AB23" s="50" t="str">
        <f ca="1">IF(ISNUMBER(AB22),MATCH(TRUE,OFFSET(AA$8,AB22,0,100-AB22),0)+AB22,"")</f>
        <v/>
      </c>
      <c r="AD23" s="19" t="str">
        <f ca="1">IF(ISNUMBER(AD22),IF(ISERROR(AG22),IF(ISNUMBER(OFFSET(U$7,AD22+1,0,1,1)),AD22+1,""),AD22+0),"")</f>
        <v/>
      </c>
      <c r="AE23" s="19" t="str">
        <f ca="1">IF(ISNUMBER(AD23),OFFSET(U$7,AD23,0,1,1),"")</f>
        <v/>
      </c>
      <c r="AF23" s="19" t="str">
        <f ca="1">IF(ISNUMBER(AD23),IF(ISNUMBER(AG22),AG22,MATCH(AE23,OFFSET(AlleInstrumente!$C$1,AF$4+1,0,AF$3,1),0)+AF$4),"")</f>
        <v/>
      </c>
      <c r="AG23" s="19" t="str">
        <f ca="1">IF(ISNUMBER(AD23),MATCH(AE23,OFFSET(AlleInstrumente!$C$1,AF23+1,0,AF$3-AF23+AF$4,1),0)+AF23,"")</f>
        <v/>
      </c>
      <c r="AH23" s="19" t="str">
        <f ca="1">IF(ISNUMBER(AG23),"
* "&amp;OFFSET(AlleInstrumente!$D$1,AG23,0,1,1),
IF(ISNUMBER(AG24),"
["&amp;OFFSET(W$7,AD24,0,1,1)&amp;"]","")
)&amp;AH24</f>
        <v/>
      </c>
      <c r="AI23" s="125"/>
    </row>
    <row r="24" spans="1:42" x14ac:dyDescent="0.25">
      <c r="A24" s="50"/>
      <c r="B24" s="50"/>
      <c r="C24" s="87">
        <f>C23+1</f>
        <v>2</v>
      </c>
      <c r="D24" s="50">
        <f ca="1">IF(C24&lt;$B$23,$D$22+C24,#N/A)</f>
        <v>13</v>
      </c>
      <c r="E24" s="50">
        <f ca="1">OFFSET(IndexR,D24,_Dimension_id,1,1)</f>
        <v>10</v>
      </c>
      <c r="F24" s="63">
        <f ca="1">IFERROR(($I24&gt;=F$3)*POWER(2,$E24),0)</f>
        <v>0</v>
      </c>
      <c r="G24" s="57">
        <f ca="1">IFERROR(($I24&gt;=G$3)*POWER(2,$E24),0)</f>
        <v>0</v>
      </c>
      <c r="I24" s="21">
        <f>IFERROR(MATCH(J24,_Filter_values,0)-1,"")</f>
        <v>0</v>
      </c>
      <c r="J24" s="8" t="s">
        <v>54</v>
      </c>
      <c r="K24" s="10" t="str">
        <f ca="1">IF(ISERROR(D24),"",OFFSET(IndexR,D24,_Dimension_title,1,1))</f>
        <v>Hobby</v>
      </c>
      <c r="N24" s="39">
        <f ca="1">Filtertabelle!L22</f>
        <v>0.49000000000000005</v>
      </c>
      <c r="O24" s="48">
        <f ca="1">IF(ISNUMBER(N24),HYPERLINK("["&amp;dateiname&amp;"]AlleInstrumente!C"&amp;Filtertabelle!I22&amp;":C"&amp;(Filtertabelle!I22+2),Filtertabelle!H22),"")</f>
        <v>35</v>
      </c>
      <c r="P24" s="10" t="str">
        <f ca="1">IF(ISNUMBER(N24),Filtertabelle!J22,"")</f>
        <v>Kompetenzförderung</v>
      </c>
      <c r="Q24" s="1" t="s">
        <v>0</v>
      </c>
      <c r="R24" s="1" t="s">
        <v>0</v>
      </c>
      <c r="S24" s="50" t="b">
        <f ca="1">IF(ISNUMBER(Filtertabelle!$AR22),0&lt;N(Filtertabelle!$AR22=1)*OFFSET(Filtertabelle!$AR22,0,$U$2,1,1),"")</f>
        <v>0</v>
      </c>
      <c r="T24" s="50" t="str">
        <f ca="1">IF(ISNUMBER(T23),MATCH(TRUE,OFFSET(S$8,T23,0,100-T23),0)+T23,"")</f>
        <v/>
      </c>
      <c r="U24" s="50" t="str">
        <f ca="1">IF(ISNUMBER(T24),OFFSET(IndexR,T24,_Dimension_id,1,1),"")</f>
        <v/>
      </c>
      <c r="W24" s="14" t="str">
        <f ca="1">IF(ISNUMBER(T24),OFFSET(IndexR,T24,_Dimension_title,1,1),"")</f>
        <v/>
      </c>
      <c r="X24" s="14" t="str">
        <f ca="1">IF(ISNUMBER(AB24),OFFSET(IndexR,AB24,_Dimension_title,1,1),"")</f>
        <v/>
      </c>
      <c r="AA24" s="50" t="b">
        <f ca="1">IF(ISNUMBER(Filtertabelle!$AR22),0&lt;N(Filtertabelle!$AR22=1)*(1-OFFSET(Filtertabelle!$AR22,0,$U$2,1,1)),"")</f>
        <v>0</v>
      </c>
      <c r="AB24" s="50" t="str">
        <f ca="1">IF(ISNUMBER(AB23),MATCH(TRUE,OFFSET(AA$8,AB23,0,100-AB23),0)+AB23,"")</f>
        <v/>
      </c>
      <c r="AD24" s="19" t="str">
        <f ca="1">IF(ISNUMBER(AD23),IF(ISERROR(AG23),IF(ISNUMBER(OFFSET(U$7,AD23+1,0,1,1)),AD23+1,""),AD23+0),"")</f>
        <v/>
      </c>
      <c r="AE24" s="19" t="str">
        <f ca="1">IF(ISNUMBER(AD24),OFFSET(U$7,AD24,0,1,1),"")</f>
        <v/>
      </c>
      <c r="AF24" s="19" t="str">
        <f ca="1">IF(ISNUMBER(AD24),IF(ISNUMBER(AG23),AG23,MATCH(AE24,OFFSET(AlleInstrumente!$C$1,AF$4+1,0,AF$3,1),0)+AF$4),"")</f>
        <v/>
      </c>
      <c r="AG24" s="19" t="str">
        <f ca="1">IF(ISNUMBER(AD24),MATCH(AE24,OFFSET(AlleInstrumente!$C$1,AF24+1,0,AF$3-AF24+AF$4,1),0)+AF24,"")</f>
        <v/>
      </c>
      <c r="AH24" s="19" t="str">
        <f ca="1">IF(ISNUMBER(AG24),"
* "&amp;OFFSET(AlleInstrumente!$D$1,AG24,0,1,1),
IF(ISNUMBER(AG25),"
["&amp;OFFSET(W$7,AD25,0,1,1)&amp;"]","")
)&amp;AH25</f>
        <v/>
      </c>
      <c r="AI24" s="125"/>
    </row>
    <row r="25" spans="1:42" x14ac:dyDescent="0.25">
      <c r="A25" s="50"/>
      <c r="B25" s="50"/>
      <c r="C25" s="87">
        <f>C24+1</f>
        <v>3</v>
      </c>
      <c r="D25" s="50">
        <f ca="1">IF(C25&lt;$B$23,$D$22+C25,#N/A)</f>
        <v>14</v>
      </c>
      <c r="E25" s="50">
        <f ca="1">OFFSET(IndexR,D25,_Dimension_id,1,1)</f>
        <v>11</v>
      </c>
      <c r="F25" s="63">
        <f ca="1">IFERROR(($I25&gt;=F$3)*POWER(2,$E25),0)</f>
        <v>0</v>
      </c>
      <c r="G25" s="57">
        <f ca="1">IFERROR(($I25&gt;=G$3)*POWER(2,$E25),0)</f>
        <v>0</v>
      </c>
      <c r="I25" s="21">
        <f>IFERROR(MATCH(J25,_Filter_values,0)-1,"")</f>
        <v>0</v>
      </c>
      <c r="J25" s="8" t="s">
        <v>54</v>
      </c>
      <c r="K25" s="10" t="str">
        <f ca="1">IF(ISERROR(D25),"",OFFSET(IndexR,D25,_Dimension_title,1,1))</f>
        <v>Krankheit</v>
      </c>
      <c r="N25" s="39">
        <f ca="1">Filtertabelle!L23</f>
        <v>0.48181818181818181</v>
      </c>
      <c r="O25" s="48">
        <f ca="1">IF(ISNUMBER(N25),HYPERLINK("["&amp;dateiname&amp;"]AlleInstrumente!C"&amp;Filtertabelle!I23&amp;":C"&amp;(Filtertabelle!I23+2),Filtertabelle!H23),"")</f>
        <v>51</v>
      </c>
      <c r="P25" s="10" t="str">
        <f ca="1">IF(ISNUMBER(N25),Filtertabelle!J23,"")</f>
        <v>Wiedereinstiegsunterstützung</v>
      </c>
      <c r="Q25" s="1" t="s">
        <v>0</v>
      </c>
      <c r="R25" s="1" t="s">
        <v>0</v>
      </c>
      <c r="S25" s="50" t="b">
        <f ca="1">IF(ISNUMBER(Filtertabelle!$AR23),0&lt;N(Filtertabelle!$AR23=1)*OFFSET(Filtertabelle!$AR23,0,$U$2,1,1),"")</f>
        <v>0</v>
      </c>
      <c r="T25" s="50" t="str">
        <f ca="1">IF(ISNUMBER(T24),MATCH(TRUE,OFFSET(S$8,T24,0,100-T24),0)+T24,"")</f>
        <v/>
      </c>
      <c r="U25" s="50" t="str">
        <f ca="1">IF(ISNUMBER(T25),OFFSET(IndexR,T25,_Dimension_id,1,1),"")</f>
        <v/>
      </c>
      <c r="W25" s="14" t="str">
        <f ca="1">IF(ISNUMBER(T25),OFFSET(IndexR,T25,_Dimension_title,1,1),"")</f>
        <v/>
      </c>
      <c r="X25" s="14" t="str">
        <f ca="1">IF(ISNUMBER(AB25),OFFSET(IndexR,AB25,_Dimension_title,1,1),"")</f>
        <v/>
      </c>
      <c r="AA25" s="50" t="b">
        <f ca="1">IF(ISNUMBER(Filtertabelle!$AR23),0&lt;N(Filtertabelle!$AR23=1)*(1-OFFSET(Filtertabelle!$AR23,0,$U$2,1,1)),"")</f>
        <v>0</v>
      </c>
      <c r="AB25" s="50" t="str">
        <f ca="1">IF(ISNUMBER(AB24),MATCH(TRUE,OFFSET(AA$8,AB24,0,100-AB24),0)+AB24,"")</f>
        <v/>
      </c>
      <c r="AD25" s="19" t="str">
        <f ca="1">IF(ISNUMBER(AD24),IF(ISERROR(AG24),IF(ISNUMBER(OFFSET(U$7,AD24+1,0,1,1)),AD24+1,""),AD24+0),"")</f>
        <v/>
      </c>
      <c r="AE25" s="19" t="str">
        <f ca="1">IF(ISNUMBER(AD25),OFFSET(U$7,AD25,0,1,1),"")</f>
        <v/>
      </c>
      <c r="AF25" s="19" t="str">
        <f ca="1">IF(ISNUMBER(AD25),IF(ISNUMBER(AG24),AG24,MATCH(AE25,OFFSET(AlleInstrumente!$C$1,AF$4+1,0,AF$3,1),0)+AF$4),"")</f>
        <v/>
      </c>
      <c r="AG25" s="19" t="str">
        <f ca="1">IF(ISNUMBER(AD25),MATCH(AE25,OFFSET(AlleInstrumente!$C$1,AF25+1,0,AF$3-AF25+AF$4,1),0)+AF25,"")</f>
        <v/>
      </c>
      <c r="AH25" s="19" t="str">
        <f ca="1">IF(ISNUMBER(AG25),"
* "&amp;OFFSET(AlleInstrumente!$D$1,AG25,0,1,1),
IF(ISNUMBER(AG26),"
["&amp;OFFSET(W$7,AD26,0,1,1)&amp;"]","")
)&amp;AH26</f>
        <v/>
      </c>
      <c r="AI25" s="125"/>
    </row>
    <row r="26" spans="1:42" x14ac:dyDescent="0.25">
      <c r="A26" s="50"/>
      <c r="B26" s="50"/>
      <c r="C26" s="87">
        <f>C25+1</f>
        <v>4</v>
      </c>
      <c r="D26" s="50">
        <f ca="1">IF(C26&lt;$B$23,$D$22+C26,#N/A)</f>
        <v>15</v>
      </c>
      <c r="E26" s="50">
        <f ca="1">OFFSET(IndexR,D26,_Dimension_id,1,1)</f>
        <v>12</v>
      </c>
      <c r="F26" s="63">
        <f ca="1">IFERROR(($I26&gt;=F$3)*POWER(2,$E26),0)</f>
        <v>0</v>
      </c>
      <c r="G26" s="57">
        <f ca="1">IFERROR(($I26&gt;=G$3)*POWER(2,$E26),0)</f>
        <v>0</v>
      </c>
      <c r="I26" s="21">
        <f>IFERROR(MATCH(J26,_Filter_values,0)-1,"")</f>
        <v>0</v>
      </c>
      <c r="J26" s="8" t="s">
        <v>54</v>
      </c>
      <c r="K26" s="10" t="str">
        <f ca="1">IF(ISERROR(D26),"",OFFSET(IndexR,D26,_Dimension_title,1,1))</f>
        <v>Lebens- und Arbeitssituation des Partners</v>
      </c>
      <c r="N26" s="39">
        <f ca="1">Filtertabelle!L24</f>
        <v>0.45454545454545453</v>
      </c>
      <c r="O26" s="48">
        <f ca="1">IF(ISNUMBER(N26),HYPERLINK("["&amp;dateiname&amp;"]AlleInstrumente!C"&amp;Filtertabelle!I24&amp;":C"&amp;(Filtertabelle!I24+2),Filtertabelle!H24),"")</f>
        <v>36</v>
      </c>
      <c r="P26" s="10" t="str">
        <f ca="1">IF(ISNUMBER(N26),Filtertabelle!J24,"")</f>
        <v>Individuelle Weiterbildungsorganisation</v>
      </c>
      <c r="Q26" s="1" t="s">
        <v>0</v>
      </c>
      <c r="R26" s="1" t="s">
        <v>0</v>
      </c>
      <c r="S26" s="50" t="b">
        <f ca="1">IF(ISNUMBER(Filtertabelle!$AR24),0&lt;N(Filtertabelle!$AR24=1)*OFFSET(Filtertabelle!$AR24,0,$U$2,1,1),"")</f>
        <v>0</v>
      </c>
      <c r="T26" s="50" t="str">
        <f ca="1">IF(ISNUMBER(T25),MATCH(TRUE,OFFSET(S$8,T25,0,100-T25),0)+T25,"")</f>
        <v/>
      </c>
      <c r="U26" s="50" t="str">
        <f ca="1">IF(ISNUMBER(T26),OFFSET(IndexR,T26,_Dimension_id,1,1),"")</f>
        <v/>
      </c>
      <c r="W26" s="14" t="str">
        <f ca="1">IF(ISNUMBER(T26),OFFSET(IndexR,T26,_Dimension_title,1,1),"")</f>
        <v/>
      </c>
      <c r="X26" s="14" t="str">
        <f ca="1">IF(ISNUMBER(AB26),OFFSET(IndexR,AB26,_Dimension_title,1,1),"")</f>
        <v/>
      </c>
      <c r="AA26" s="50" t="b">
        <f ca="1">IF(ISNUMBER(Filtertabelle!$AR24),0&lt;N(Filtertabelle!$AR24=1)*(1-OFFSET(Filtertabelle!$AR24,0,$U$2,1,1)),"")</f>
        <v>0</v>
      </c>
      <c r="AB26" s="50" t="str">
        <f ca="1">IF(ISNUMBER(AB25),MATCH(TRUE,OFFSET(AA$8,AB25,0,100-AB25),0)+AB25,"")</f>
        <v/>
      </c>
      <c r="AD26" s="19" t="str">
        <f ca="1">IF(ISNUMBER(AD25),IF(ISERROR(AG25),IF(ISNUMBER(OFFSET(U$7,AD25+1,0,1,1)),AD25+1,""),AD25+0),"")</f>
        <v/>
      </c>
      <c r="AE26" s="19" t="str">
        <f ca="1">IF(ISNUMBER(AD26),OFFSET(U$7,AD26,0,1,1),"")</f>
        <v/>
      </c>
      <c r="AF26" s="19" t="str">
        <f ca="1">IF(ISNUMBER(AD26),IF(ISNUMBER(AG25),AG25,MATCH(AE26,OFFSET(AlleInstrumente!$C$1,AF$4+1,0,AF$3,1),0)+AF$4),"")</f>
        <v/>
      </c>
      <c r="AG26" s="19" t="str">
        <f ca="1">IF(ISNUMBER(AD26),MATCH(AE26,OFFSET(AlleInstrumente!$C$1,AF26+1,0,AF$3-AF26+AF$4,1),0)+AF26,"")</f>
        <v/>
      </c>
      <c r="AH26" s="19" t="str">
        <f ca="1">IF(ISNUMBER(AG26),"
* "&amp;OFFSET(AlleInstrumente!$D$1,AG26,0,1,1),
IF(ISNUMBER(AG27),"
["&amp;OFFSET(W$7,AD27,0,1,1)&amp;"]","")
)&amp;AH27</f>
        <v/>
      </c>
      <c r="AI26" s="125"/>
    </row>
    <row r="27" spans="1:42" x14ac:dyDescent="0.25">
      <c r="A27" s="50"/>
      <c r="B27" s="50"/>
      <c r="C27" s="87">
        <f>C26+1</f>
        <v>5</v>
      </c>
      <c r="D27" s="50">
        <f ca="1">IF(C27&lt;$B$23,$D$22+C27,#N/A)</f>
        <v>16</v>
      </c>
      <c r="E27" s="50">
        <f ca="1">OFFSET(IndexR,D27,_Dimension_id,1,1)</f>
        <v>13</v>
      </c>
      <c r="F27" s="63">
        <f ca="1">IFERROR(($I27&gt;=F$3)*POWER(2,$E27),0)</f>
        <v>0</v>
      </c>
      <c r="G27" s="57">
        <f ca="1">IFERROR(($I27&gt;=G$3)*POWER(2,$E27),0)</f>
        <v>0</v>
      </c>
      <c r="I27" s="21">
        <f>IFERROR(MATCH(J27,_Filter_values,0)-1,"")</f>
        <v>0</v>
      </c>
      <c r="J27" s="8" t="s">
        <v>54</v>
      </c>
      <c r="K27" s="10" t="str">
        <f ca="1">IF(ISERROR(D27),"",OFFSET(IndexR,D27,_Dimension_title,1,1))</f>
        <v>Nebentätigkeit</v>
      </c>
      <c r="N27" s="39">
        <f ca="1">Filtertabelle!L25</f>
        <v>0.43</v>
      </c>
      <c r="O27" s="48">
        <f ca="1">IF(ISNUMBER(N27),HYPERLINK("["&amp;dateiname&amp;"]AlleInstrumente!C"&amp;Filtertabelle!I25&amp;":C"&amp;(Filtertabelle!I25+2),Filtertabelle!H25),"")</f>
        <v>4</v>
      </c>
      <c r="P27" s="10" t="str">
        <f ca="1">IF(ISNUMBER(N27),Filtertabelle!J25,"")</f>
        <v>Flexible Arbeitsunterbrechung (Freistellung)</v>
      </c>
      <c r="Q27" s="1" t="s">
        <v>0</v>
      </c>
      <c r="R27" s="1" t="s">
        <v>0</v>
      </c>
      <c r="S27" s="50" t="b">
        <f ca="1">IF(ISNUMBER(Filtertabelle!$AR25),0&lt;N(Filtertabelle!$AR25=1)*OFFSET(Filtertabelle!$AR25,0,$U$2,1,1),"")</f>
        <v>0</v>
      </c>
      <c r="T27" s="50" t="str">
        <f ca="1">IF(ISNUMBER(T26),MATCH(TRUE,OFFSET(S$8,T26,0,100-T26),0)+T26,"")</f>
        <v/>
      </c>
      <c r="U27" s="50" t="str">
        <f ca="1">IF(ISNUMBER(T27),OFFSET(IndexR,T27,_Dimension_id,1,1),"")</f>
        <v/>
      </c>
      <c r="W27" s="14" t="str">
        <f ca="1">IF(ISNUMBER(T27),OFFSET(IndexR,T27,_Dimension_title,1,1),"")</f>
        <v/>
      </c>
      <c r="X27" s="14" t="str">
        <f ca="1">IF(ISNUMBER(AB27),OFFSET(IndexR,AB27,_Dimension_title,1,1),"")</f>
        <v/>
      </c>
      <c r="AA27" s="50" t="b">
        <f ca="1">IF(ISNUMBER(Filtertabelle!$AR25),0&lt;N(Filtertabelle!$AR25=1)*(1-OFFSET(Filtertabelle!$AR25,0,$U$2,1,1)),"")</f>
        <v>0</v>
      </c>
      <c r="AB27" s="50" t="str">
        <f ca="1">IF(ISNUMBER(AB26),MATCH(TRUE,OFFSET(AA$8,AB26,0,100-AB26),0)+AB26,"")</f>
        <v/>
      </c>
      <c r="AD27" s="19" t="str">
        <f ca="1">IF(ISNUMBER(AD26),IF(ISERROR(AG26),IF(ISNUMBER(OFFSET(U$7,AD26+1,0,1,1)),AD26+1,""),AD26+0),"")</f>
        <v/>
      </c>
      <c r="AE27" s="19" t="str">
        <f ca="1">IF(ISNUMBER(AD27),OFFSET(U$7,AD27,0,1,1),"")</f>
        <v/>
      </c>
      <c r="AF27" s="19" t="str">
        <f ca="1">IF(ISNUMBER(AD27),IF(ISNUMBER(AG26),AG26,MATCH(AE27,OFFSET(AlleInstrumente!$C$1,AF$4+1,0,AF$3,1),0)+AF$4),"")</f>
        <v/>
      </c>
      <c r="AG27" s="19" t="str">
        <f ca="1">IF(ISNUMBER(AD27),MATCH(AE27,OFFSET(AlleInstrumente!$C$1,AF27+1,0,AF$3-AF27+AF$4,1),0)+AF27,"")</f>
        <v/>
      </c>
      <c r="AH27" s="19" t="str">
        <f ca="1">IF(ISNUMBER(AG27),"
* "&amp;OFFSET(AlleInstrumente!$D$1,AG27,0,1,1),
IF(ISNUMBER(AG28),"
["&amp;OFFSET(W$7,AD28,0,1,1)&amp;"]","")
)&amp;AH28</f>
        <v/>
      </c>
      <c r="AI27" s="125"/>
    </row>
    <row r="28" spans="1:42" x14ac:dyDescent="0.25">
      <c r="A28" s="50"/>
      <c r="B28" s="50"/>
      <c r="C28" s="87">
        <f>C27+1</f>
        <v>6</v>
      </c>
      <c r="D28" s="50">
        <f ca="1">IF(C28&lt;$B$23,$D$22+C28,#N/A)</f>
        <v>17</v>
      </c>
      <c r="E28" s="50">
        <f ca="1">OFFSET(IndexR,D28,_Dimension_id,1,1)</f>
        <v>14</v>
      </c>
      <c r="F28" s="63">
        <f ca="1">IFERROR(($I28&gt;=F$3)*POWER(2,$E28),0)</f>
        <v>0</v>
      </c>
      <c r="G28" s="57">
        <f ca="1">IFERROR(($I28&gt;=G$3)*POWER(2,$E28),0)</f>
        <v>0</v>
      </c>
      <c r="I28" s="21">
        <f>IFERROR(MATCH(J28,_Filter_values,0)-1,"")</f>
        <v>0</v>
      </c>
      <c r="J28" s="8" t="s">
        <v>54</v>
      </c>
      <c r="K28" s="10" t="str">
        <f ca="1">IF(ISERROR(D28),"",OFFSET(IndexR,D28,_Dimension_title,1,1))</f>
        <v>Kritisches/Traumatisches Ereignis</v>
      </c>
      <c r="N28" s="39">
        <f ca="1">Filtertabelle!L26</f>
        <v>0.41363636363636364</v>
      </c>
      <c r="O28" s="48">
        <f ca="1">IF(ISNUMBER(N28),HYPERLINK("["&amp;dateiname&amp;"]AlleInstrumente!C"&amp;Filtertabelle!I26&amp;":C"&amp;(Filtertabelle!I26+2),Filtertabelle!H26),"")</f>
        <v>22</v>
      </c>
      <c r="P28" s="10" t="str">
        <f ca="1">IF(ISNUMBER(N28),Filtertabelle!J26,"")</f>
        <v>Einbezug von Angehörigen in den beruflichen Kontext</v>
      </c>
      <c r="Q28" s="1" t="s">
        <v>0</v>
      </c>
      <c r="R28" s="1" t="s">
        <v>0</v>
      </c>
      <c r="S28" s="50" t="b">
        <f ca="1">IF(ISNUMBER(Filtertabelle!$AR26),0&lt;N(Filtertabelle!$AR26=1)*OFFSET(Filtertabelle!$AR26,0,$U$2,1,1),"")</f>
        <v>0</v>
      </c>
      <c r="T28" s="50" t="str">
        <f ca="1">IF(ISNUMBER(T27),MATCH(TRUE,OFFSET(S$8,T27,0,100-T27),0)+T27,"")</f>
        <v/>
      </c>
      <c r="U28" s="50" t="str">
        <f ca="1">IF(ISNUMBER(T28),OFFSET(IndexR,T28,_Dimension_id,1,1),"")</f>
        <v/>
      </c>
      <c r="W28" s="14" t="str">
        <f ca="1">IF(ISNUMBER(T28),OFFSET(IndexR,T28,_Dimension_title,1,1),"")</f>
        <v/>
      </c>
      <c r="X28" s="14" t="str">
        <f ca="1">IF(ISNUMBER(AB28),OFFSET(IndexR,AB28,_Dimension_title,1,1),"")</f>
        <v/>
      </c>
      <c r="AA28" s="50" t="b">
        <f ca="1">IF(ISNUMBER(Filtertabelle!$AR26),0&lt;N(Filtertabelle!$AR26=1)*(1-OFFSET(Filtertabelle!$AR26,0,$U$2,1,1)),"")</f>
        <v>0</v>
      </c>
      <c r="AB28" s="50" t="str">
        <f ca="1">IF(ISNUMBER(AB27),MATCH(TRUE,OFFSET(AA$8,AB27,0,100-AB27),0)+AB27,"")</f>
        <v/>
      </c>
      <c r="AD28" s="19" t="str">
        <f ca="1">IF(ISNUMBER(AD27),IF(ISERROR(AG27),IF(ISNUMBER(OFFSET(U$7,AD27+1,0,1,1)),AD27+1,""),AD27+0),"")</f>
        <v/>
      </c>
      <c r="AE28" s="19" t="str">
        <f ca="1">IF(ISNUMBER(AD28),OFFSET(U$7,AD28,0,1,1),"")</f>
        <v/>
      </c>
      <c r="AF28" s="19" t="str">
        <f ca="1">IF(ISNUMBER(AD28),IF(ISNUMBER(AG27),AG27,MATCH(AE28,OFFSET(AlleInstrumente!$C$1,AF$4+1,0,AF$3,1),0)+AF$4),"")</f>
        <v/>
      </c>
      <c r="AG28" s="19" t="str">
        <f ca="1">IF(ISNUMBER(AD28),MATCH(AE28,OFFSET(AlleInstrumente!$C$1,AF28+1,0,AF$3-AF28+AF$4,1),0)+AF28,"")</f>
        <v/>
      </c>
      <c r="AH28" s="19" t="str">
        <f ca="1">IF(ISNUMBER(AG28),"
* "&amp;OFFSET(AlleInstrumente!$D$1,AG28,0,1,1),
IF(ISNUMBER(AG29),"
["&amp;OFFSET(W$7,AD29,0,1,1)&amp;"]","")
)&amp;AH29</f>
        <v/>
      </c>
      <c r="AI28" s="125"/>
    </row>
    <row r="29" spans="1:42" x14ac:dyDescent="0.25">
      <c r="A29" s="50"/>
      <c r="B29" s="50"/>
      <c r="C29" s="87">
        <f>C28+1</f>
        <v>7</v>
      </c>
      <c r="D29" s="50">
        <f ca="1">IF(C29&lt;$B$23,$D$22+C29,#N/A)</f>
        <v>18</v>
      </c>
      <c r="E29" s="50">
        <f ca="1">OFFSET(IndexR,D29,_Dimension_id,1,1)</f>
        <v>15</v>
      </c>
      <c r="F29" s="63">
        <f ca="1">IFERROR(($I29&gt;=F$3)*POWER(2,$E29),0)</f>
        <v>0</v>
      </c>
      <c r="G29" s="57">
        <f ca="1">IFERROR(($I29&gt;=G$3)*POWER(2,$E29),0)</f>
        <v>0</v>
      </c>
      <c r="I29" s="21">
        <f>IFERROR(MATCH(J29,_Filter_values,0)-1,"")</f>
        <v>0</v>
      </c>
      <c r="J29" s="8" t="s">
        <v>54</v>
      </c>
      <c r="K29" s="10" t="str">
        <f ca="1">IF(ISERROR(D29),"",OFFSET(IndexR,D29,_Dimension_title,1,1))</f>
        <v>Pflege</v>
      </c>
      <c r="N29" s="39">
        <f ca="1">Filtertabelle!L27</f>
        <v>0.41363636363636364</v>
      </c>
      <c r="O29" s="48">
        <f ca="1">IF(ISNUMBER(N29),HYPERLINK("["&amp;dateiname&amp;"]AlleInstrumente!C"&amp;Filtertabelle!I27&amp;":C"&amp;(Filtertabelle!I27+2),Filtertabelle!H27),"")</f>
        <v>45</v>
      </c>
      <c r="P29" s="10" t="str">
        <f ca="1">IF(ISNUMBER(N29),Filtertabelle!J27,"")</f>
        <v>Umschulungsmaßnahmen</v>
      </c>
      <c r="Q29" s="1" t="s">
        <v>0</v>
      </c>
      <c r="R29" s="1" t="s">
        <v>0</v>
      </c>
      <c r="S29" s="50" t="b">
        <f ca="1">IF(ISNUMBER(Filtertabelle!$AR27),0&lt;N(Filtertabelle!$AR27=1)*OFFSET(Filtertabelle!$AR27,0,$U$2,1,1),"")</f>
        <v>0</v>
      </c>
      <c r="T29" s="50" t="str">
        <f ca="1">IF(ISNUMBER(T28),MATCH(TRUE,OFFSET(S$8,T28,0,100-T28),0)+T28,"")</f>
        <v/>
      </c>
      <c r="U29" s="50" t="str">
        <f ca="1">IF(ISNUMBER(T29),OFFSET(IndexR,T29,_Dimension_id,1,1),"")</f>
        <v/>
      </c>
      <c r="W29" s="14" t="str">
        <f ca="1">IF(ISNUMBER(T29),OFFSET(IndexR,T29,_Dimension_title,1,1),"")</f>
        <v/>
      </c>
      <c r="X29" s="14" t="str">
        <f ca="1">IF(ISNUMBER(AB29),OFFSET(IndexR,AB29,_Dimension_title,1,1),"")</f>
        <v/>
      </c>
      <c r="AA29" s="50" t="b">
        <f ca="1">IF(ISNUMBER(Filtertabelle!$AR27),0&lt;N(Filtertabelle!$AR27=1)*(1-OFFSET(Filtertabelle!$AR27,0,$U$2,1,1)),"")</f>
        <v>0</v>
      </c>
      <c r="AB29" s="50" t="str">
        <f ca="1">IF(ISNUMBER(AB28),MATCH(TRUE,OFFSET(AA$8,AB28,0,100-AB28),0)+AB28,"")</f>
        <v/>
      </c>
      <c r="AD29" s="19" t="str">
        <f ca="1">IF(ISNUMBER(AD28),IF(ISERROR(AG28),IF(ISNUMBER(OFFSET(U$7,AD28+1,0,1,1)),AD28+1,""),AD28+0),"")</f>
        <v/>
      </c>
      <c r="AE29" s="19" t="str">
        <f ca="1">IF(ISNUMBER(AD29),OFFSET(U$7,AD29,0,1,1),"")</f>
        <v/>
      </c>
      <c r="AF29" s="19" t="str">
        <f ca="1">IF(ISNUMBER(AD29),IF(ISNUMBER(AG28),AG28,MATCH(AE29,OFFSET(AlleInstrumente!$C$1,AF$4+1,0,AF$3,1),0)+AF$4),"")</f>
        <v/>
      </c>
      <c r="AG29" s="19" t="str">
        <f ca="1">IF(ISNUMBER(AD29),MATCH(AE29,OFFSET(AlleInstrumente!$C$1,AF29+1,0,AF$3-AF29+AF$4,1),0)+AF29,"")</f>
        <v/>
      </c>
      <c r="AH29" s="19" t="str">
        <f ca="1">IF(ISNUMBER(AG29),"
* "&amp;OFFSET(AlleInstrumente!$D$1,AG29,0,1,1),
IF(ISNUMBER(AG30),"
["&amp;OFFSET(W$7,AD30,0,1,1)&amp;"]","")
)&amp;AH30</f>
        <v/>
      </c>
      <c r="AI29" s="125"/>
    </row>
    <row r="30" spans="1:42" x14ac:dyDescent="0.25">
      <c r="A30" s="50"/>
      <c r="B30" s="50"/>
      <c r="C30" s="87">
        <f>C29+1</f>
        <v>8</v>
      </c>
      <c r="D30" s="50">
        <f ca="1">IF(C30&lt;$B$23,$D$22+C30,#N/A)</f>
        <v>19</v>
      </c>
      <c r="E30" s="50">
        <f ca="1">OFFSET(IndexR,D30,_Dimension_id,1,1)</f>
        <v>16</v>
      </c>
      <c r="F30" s="63">
        <f ca="1">IFERROR(($I30&gt;=F$3)*POWER(2,$E30),0)</f>
        <v>0</v>
      </c>
      <c r="G30" s="57">
        <f ca="1">IFERROR(($I30&gt;=G$3)*POWER(2,$E30),0)</f>
        <v>0</v>
      </c>
      <c r="H30" s="22">
        <v>4</v>
      </c>
      <c r="I30" s="21">
        <f>IFERROR(MATCH(J30,_Filter_values,0)-1,"")</f>
        <v>0</v>
      </c>
      <c r="J30" s="8" t="s">
        <v>54</v>
      </c>
      <c r="K30" s="10" t="str">
        <f ca="1">IF(ISERROR(D30),"",OFFSET(IndexR,D30,_Dimension_title,1,1))</f>
        <v>Privat initiierte Weiterbildung</v>
      </c>
      <c r="N30" s="39">
        <f ca="1">Filtertabelle!L28</f>
        <v>0.4</v>
      </c>
      <c r="O30" s="48">
        <f ca="1">IF(ISNUMBER(N30),HYPERLINK("["&amp;dateiname&amp;"]AlleInstrumente!C"&amp;Filtertabelle!I28&amp;":C"&amp;(Filtertabelle!I28+2),Filtertabelle!H28),"")</f>
        <v>17</v>
      </c>
      <c r="P30" s="10" t="str">
        <f ca="1">IF(ISNUMBER(N30),Filtertabelle!J28,"")</f>
        <v>Flexible Laufbahngestaltung</v>
      </c>
      <c r="Q30" s="1" t="s">
        <v>0</v>
      </c>
      <c r="R30" s="1" t="s">
        <v>0</v>
      </c>
      <c r="S30" s="50" t="b">
        <f ca="1">IF(ISNUMBER(Filtertabelle!$AR28),0&lt;N(Filtertabelle!$AR28=1)*OFFSET(Filtertabelle!$AR28,0,$U$2,1,1),"")</f>
        <v>0</v>
      </c>
      <c r="T30" s="50" t="str">
        <f ca="1">IF(ISNUMBER(T29),MATCH(TRUE,OFFSET(S$8,T29,0,100-T29),0)+T29,"")</f>
        <v/>
      </c>
      <c r="U30" s="50" t="str">
        <f ca="1">IF(ISNUMBER(T30),OFFSET(IndexR,T30,_Dimension_id,1,1),"")</f>
        <v/>
      </c>
      <c r="W30" s="14" t="str">
        <f ca="1">IF(ISNUMBER(T30),OFFSET(IndexR,T30,_Dimension_title,1,1),"")</f>
        <v/>
      </c>
      <c r="X30" s="14" t="str">
        <f ca="1">IF(ISNUMBER(AB30),OFFSET(IndexR,AB30,_Dimension_title,1,1),"")</f>
        <v/>
      </c>
      <c r="AA30" s="50" t="b">
        <f ca="1">IF(ISNUMBER(Filtertabelle!$AR28),0&lt;N(Filtertabelle!$AR28=1)*(1-OFFSET(Filtertabelle!$AR28,0,$U$2,1,1)),"")</f>
        <v>0</v>
      </c>
      <c r="AB30" s="50" t="str">
        <f ca="1">IF(ISNUMBER(AB29),MATCH(TRUE,OFFSET(AA$8,AB29,0,100-AB29),0)+AB29,"")</f>
        <v/>
      </c>
      <c r="AD30" s="19" t="str">
        <f ca="1">IF(ISNUMBER(AD29),IF(ISERROR(AG29),IF(ISNUMBER(OFFSET(U$7,AD29+1,0,1,1)),AD29+1,""),AD29+0),"")</f>
        <v/>
      </c>
      <c r="AE30" s="19" t="str">
        <f ca="1">IF(ISNUMBER(AD30),OFFSET(U$7,AD30,0,1,1),"")</f>
        <v/>
      </c>
      <c r="AF30" s="19" t="str">
        <f ca="1">IF(ISNUMBER(AD30),IF(ISNUMBER(AG29),AG29,MATCH(AE30,OFFSET(AlleInstrumente!$C$1,AF$4+1,0,AF$3,1),0)+AF$4),"")</f>
        <v/>
      </c>
      <c r="AG30" s="19" t="str">
        <f ca="1">IF(ISNUMBER(AD30),MATCH(AE30,OFFSET(AlleInstrumente!$C$1,AF30+1,0,AF$3-AF30+AF$4,1),0)+AF30,"")</f>
        <v/>
      </c>
      <c r="AH30" s="19" t="str">
        <f ca="1">IF(ISNUMBER(AG30),"
* "&amp;OFFSET(AlleInstrumente!$D$1,AG30,0,1,1),
IF(ISNUMBER(AG31),"
["&amp;OFFSET(W$7,AD31,0,1,1)&amp;"]","")
)&amp;AH31</f>
        <v/>
      </c>
      <c r="AI30" s="125"/>
    </row>
    <row r="31" spans="1:42" x14ac:dyDescent="0.25">
      <c r="A31" s="50"/>
      <c r="B31" s="50"/>
      <c r="C31" s="87">
        <f>C30+1</f>
        <v>9</v>
      </c>
      <c r="D31" s="50">
        <f ca="1">IF(C31&lt;$B$23,$D$22+C31,#N/A)</f>
        <v>20</v>
      </c>
      <c r="E31" s="50">
        <f ca="1">OFFSET(IndexR,D31,_Dimension_id,1,1)</f>
        <v>17</v>
      </c>
      <c r="F31" s="63">
        <f ca="1">IFERROR(($I31&gt;=F$3)*POWER(2,$E31),0)</f>
        <v>0</v>
      </c>
      <c r="G31" s="57">
        <f ca="1">IFERROR(($I31&gt;=G$3)*POWER(2,$E31),0)</f>
        <v>0</v>
      </c>
      <c r="I31" s="21">
        <f>IFERROR(MATCH(J31,_Filter_values,0)-1,"")</f>
        <v>0</v>
      </c>
      <c r="J31" s="8" t="s">
        <v>54</v>
      </c>
      <c r="K31" s="10" t="str">
        <f ca="1">IF(ISERROR(D31),"",OFFSET(IndexR,D31,_Dimension_title,1,1))</f>
        <v>Soziales Netzwerk</v>
      </c>
      <c r="N31" s="39">
        <f ca="1">Filtertabelle!L29</f>
        <v>0.4</v>
      </c>
      <c r="O31" s="48">
        <f ca="1">IF(ISNUMBER(N31),HYPERLINK("["&amp;dateiname&amp;"]AlleInstrumente!C"&amp;Filtertabelle!I29&amp;":C"&amp;(Filtertabelle!I29+2),Filtertabelle!H29),"")</f>
        <v>55</v>
      </c>
      <c r="P31" s="10" t="str">
        <f ca="1">IF(ISNUMBER(N31),Filtertabelle!J29,"")</f>
        <v>Externe Netzwerkbildung</v>
      </c>
      <c r="Q31" s="1" t="s">
        <v>0</v>
      </c>
      <c r="R31" s="1" t="s">
        <v>0</v>
      </c>
      <c r="S31" s="50" t="b">
        <f ca="1">IF(ISNUMBER(Filtertabelle!$AR29),0&lt;N(Filtertabelle!$AR29=1)*OFFSET(Filtertabelle!$AR29,0,$U$2,1,1),"")</f>
        <v>0</v>
      </c>
      <c r="T31" s="50" t="str">
        <f ca="1">IF(ISNUMBER(T30),MATCH(TRUE,OFFSET(S$8,T30,0,100-T30),0)+T30,"")</f>
        <v/>
      </c>
      <c r="U31" s="50" t="str">
        <f ca="1">IF(ISNUMBER(T31),OFFSET(IndexR,T31,_Dimension_id,1,1),"")</f>
        <v/>
      </c>
      <c r="W31" s="14" t="str">
        <f ca="1">IF(ISNUMBER(T31),OFFSET(IndexR,T31,_Dimension_title,1,1),"")</f>
        <v/>
      </c>
      <c r="X31" s="14" t="str">
        <f ca="1">IF(ISNUMBER(AB31),OFFSET(IndexR,AB31,_Dimension_title,1,1),"")</f>
        <v/>
      </c>
      <c r="AA31" s="50" t="b">
        <f ca="1">IF(ISNUMBER(Filtertabelle!$AR29),0&lt;N(Filtertabelle!$AR29=1)*(1-OFFSET(Filtertabelle!$AR29,0,$U$2,1,1)),"")</f>
        <v>0</v>
      </c>
      <c r="AB31" s="50" t="str">
        <f ca="1">IF(ISNUMBER(AB30),MATCH(TRUE,OFFSET(AA$8,AB30,0,100-AB30),0)+AB30,"")</f>
        <v/>
      </c>
      <c r="AD31" s="19" t="str">
        <f ca="1">IF(ISNUMBER(AD30),IF(ISERROR(AG30),IF(ISNUMBER(OFFSET(U$7,AD30+1,0,1,1)),AD30+1,""),AD30+0),"")</f>
        <v/>
      </c>
      <c r="AE31" s="19" t="str">
        <f ca="1">IF(ISNUMBER(AD31),OFFSET(U$7,AD31,0,1,1),"")</f>
        <v/>
      </c>
      <c r="AF31" s="19" t="str">
        <f ca="1">IF(ISNUMBER(AD31),IF(ISNUMBER(AG30),AG30,MATCH(AE31,OFFSET(AlleInstrumente!$C$1,AF$4+1,0,AF$3,1),0)+AF$4),"")</f>
        <v/>
      </c>
      <c r="AG31" s="19" t="str">
        <f ca="1">IF(ISNUMBER(AD31),MATCH(AE31,OFFSET(AlleInstrumente!$C$1,AF31+1,0,AF$3-AF31+AF$4,1),0)+AF31,"")</f>
        <v/>
      </c>
      <c r="AH31" s="19" t="str">
        <f ca="1">IF(ISNUMBER(AG31),"
* "&amp;OFFSET(AlleInstrumente!$D$1,AG31,0,1,1),
IF(ISNUMBER(AG32),"
["&amp;OFFSET(W$7,AD32,0,1,1)&amp;"]","")
)&amp;AH32</f>
        <v/>
      </c>
      <c r="AI31" s="125"/>
    </row>
    <row r="32" spans="1:42" x14ac:dyDescent="0.25">
      <c r="A32" s="50"/>
      <c r="B32" s="50"/>
      <c r="C32" s="87">
        <f>C31+1</f>
        <v>10</v>
      </c>
      <c r="D32" s="50">
        <f ca="1">IF(C32&lt;$B$23,$D$22+C32,#N/A)</f>
        <v>21</v>
      </c>
      <c r="E32" s="50">
        <f ca="1">OFFSET(IndexR,D32,_Dimension_id,1,1)</f>
        <v>18</v>
      </c>
      <c r="F32" s="63">
        <f ca="1">IFERROR(($I32&gt;=F$3)*POWER(2,$E32),0)</f>
        <v>0</v>
      </c>
      <c r="G32" s="57">
        <f ca="1">IFERROR(($I32&gt;=G$3)*POWER(2,$E32),0)</f>
        <v>0</v>
      </c>
      <c r="I32" s="25">
        <f>IFERROR(MATCH(J32,_Filter_values,0)-1,"")</f>
        <v>0</v>
      </c>
      <c r="J32" s="8" t="s">
        <v>54</v>
      </c>
      <c r="K32" s="11" t="str">
        <f ca="1">IF(ISERROR(D32),"",OFFSET(IndexR,D32,_Dimension_title,1,1))</f>
        <v>Verschuldung</v>
      </c>
      <c r="N32" s="39">
        <f ca="1">Filtertabelle!L30</f>
        <v>0.38500000000000001</v>
      </c>
      <c r="O32" s="48">
        <f ca="1">IF(ISNUMBER(N32),HYPERLINK("["&amp;dateiname&amp;"]AlleInstrumente!C"&amp;Filtertabelle!I30&amp;":C"&amp;(Filtertabelle!I30+2),Filtertabelle!H30),"")</f>
        <v>11</v>
      </c>
      <c r="P32" s="10" t="str">
        <f ca="1">IF(ISNUMBER(N32),Filtertabelle!J30,"")</f>
        <v>Flexibles Arbeitszeitvolumen</v>
      </c>
      <c r="Q32" s="1" t="s">
        <v>0</v>
      </c>
      <c r="R32" s="1" t="s">
        <v>0</v>
      </c>
      <c r="S32" s="50" t="b">
        <f ca="1">IF(ISNUMBER(Filtertabelle!$AR30),0&lt;N(Filtertabelle!$AR30=1)*OFFSET(Filtertabelle!$AR30,0,$U$2,1,1),"")</f>
        <v>0</v>
      </c>
      <c r="T32" s="50" t="str">
        <f ca="1">IF(ISNUMBER(T31),MATCH(TRUE,OFFSET(S$8,T31,0,100-T31),0)+T31,"")</f>
        <v/>
      </c>
      <c r="U32" s="50" t="str">
        <f ca="1">IF(ISNUMBER(T32),OFFSET(IndexR,T32,_Dimension_id,1,1),"")</f>
        <v/>
      </c>
      <c r="W32" s="14" t="str">
        <f ca="1">IF(ISNUMBER(T32),OFFSET(IndexR,T32,_Dimension_title,1,1),"")</f>
        <v/>
      </c>
      <c r="X32" s="14" t="str">
        <f ca="1">IF(ISNUMBER(AB32),OFFSET(IndexR,AB32,_Dimension_title,1,1),"")</f>
        <v/>
      </c>
      <c r="AA32" s="50" t="b">
        <f ca="1">IF(ISNUMBER(Filtertabelle!$AR30),0&lt;N(Filtertabelle!$AR30=1)*(1-OFFSET(Filtertabelle!$AR30,0,$U$2,1,1)),"")</f>
        <v>0</v>
      </c>
      <c r="AB32" s="50" t="str">
        <f ca="1">IF(ISNUMBER(AB31),MATCH(TRUE,OFFSET(AA$8,AB31,0,100-AB31),0)+AB31,"")</f>
        <v/>
      </c>
      <c r="AD32" s="19" t="str">
        <f ca="1">IF(ISNUMBER(AD31),IF(ISERROR(AG31),IF(ISNUMBER(OFFSET(U$7,AD31+1,0,1,1)),AD31+1,""),AD31+0),"")</f>
        <v/>
      </c>
      <c r="AE32" s="19" t="str">
        <f ca="1">IF(ISNUMBER(AD32),OFFSET(U$7,AD32,0,1,1),"")</f>
        <v/>
      </c>
      <c r="AF32" s="19" t="str">
        <f ca="1">IF(ISNUMBER(AD32),IF(ISNUMBER(AG31),AG31,MATCH(AE32,OFFSET(AlleInstrumente!$C$1,AF$4+1,0,AF$3,1),0)+AF$4),"")</f>
        <v/>
      </c>
      <c r="AG32" s="19" t="str">
        <f ca="1">IF(ISNUMBER(AD32),MATCH(AE32,OFFSET(AlleInstrumente!$C$1,AF32+1,0,AF$3-AF32+AF$4,1),0)+AF32,"")</f>
        <v/>
      </c>
      <c r="AH32" s="19" t="str">
        <f ca="1">IF(ISNUMBER(AG32),"
* "&amp;OFFSET(AlleInstrumente!$D$1,AG32,0,1,1),
IF(ISNUMBER(AG33),"
["&amp;OFFSET(W$7,AD33,0,1,1)&amp;"]","")
)&amp;AH33</f>
        <v/>
      </c>
      <c r="AI32" s="125"/>
    </row>
    <row r="33" spans="1:35" ht="15.75" thickBot="1" x14ac:dyDescent="0.3">
      <c r="A33" s="55"/>
      <c r="B33" s="55"/>
      <c r="C33" s="86">
        <f>C32+1</f>
        <v>11</v>
      </c>
      <c r="D33" s="55" t="e">
        <f ca="1">IF(C33&lt;$B$23,$D$22+C33,#N/A)</f>
        <v>#N/A</v>
      </c>
      <c r="E33" s="55" t="e">
        <f ca="1">OFFSET(IndexR,D33,_Dimension_id,1,1)</f>
        <v>#N/A</v>
      </c>
      <c r="F33" s="64">
        <f ca="1">IFERROR(($I33&gt;=F$3)*POWER(2,$E33),0)</f>
        <v>0</v>
      </c>
      <c r="G33" s="55">
        <f ca="1">IFERROR(($I33&gt;=G$3)*POWER(2,$E33),0)</f>
        <v>0</v>
      </c>
      <c r="K33" s="7" t="str">
        <f ca="1">IF(ISERROR(D33),"",OFFSET(IndexR,D33,_Dimension_title,1,1))</f>
        <v/>
      </c>
      <c r="N33" s="39">
        <f ca="1">Filtertabelle!L31</f>
        <v>0.38500000000000001</v>
      </c>
      <c r="O33" s="48">
        <f ca="1">IF(ISNUMBER(N33),HYPERLINK("["&amp;dateiname&amp;"]AlleInstrumente!C"&amp;Filtertabelle!I31&amp;":C"&amp;(Filtertabelle!I31+2),Filtertabelle!H31),"")</f>
        <v>23</v>
      </c>
      <c r="P33" s="10" t="str">
        <f ca="1">IF(ISNUMBER(N33),Filtertabelle!J31,"")</f>
        <v>Informationsbereitstellung und -vermittlung</v>
      </c>
      <c r="Q33" s="1" t="s">
        <v>0</v>
      </c>
      <c r="R33" s="1" t="s">
        <v>0</v>
      </c>
      <c r="S33" s="50" t="b">
        <f ca="1">IF(ISNUMBER(Filtertabelle!$AR31),0&lt;N(Filtertabelle!$AR31=1)*OFFSET(Filtertabelle!$AR31,0,$U$2,1,1),"")</f>
        <v>0</v>
      </c>
      <c r="T33" s="50" t="str">
        <f ca="1">IF(ISNUMBER(T32),MATCH(TRUE,OFFSET(S$8,T32,0,100-T32),0)+T32,"")</f>
        <v/>
      </c>
      <c r="U33" s="50" t="str">
        <f ca="1">IF(ISNUMBER(T33),OFFSET(IndexR,T33,_Dimension_id,1,1),"")</f>
        <v/>
      </c>
      <c r="W33" s="14" t="str">
        <f ca="1">IF(ISNUMBER(T33),OFFSET(IndexR,T33,_Dimension_title,1,1),"")</f>
        <v/>
      </c>
      <c r="X33" s="14" t="str">
        <f ca="1">IF(ISNUMBER(AB33),OFFSET(IndexR,AB33,_Dimension_title,1,1),"")</f>
        <v/>
      </c>
      <c r="AA33" s="50" t="b">
        <f ca="1">IF(ISNUMBER(Filtertabelle!$AR31),0&lt;N(Filtertabelle!$AR31=1)*(1-OFFSET(Filtertabelle!$AR31,0,$U$2,1,1)),"")</f>
        <v>0</v>
      </c>
      <c r="AB33" s="50" t="str">
        <f ca="1">IF(ISNUMBER(AB32),MATCH(TRUE,OFFSET(AA$8,AB32,0,100-AB32),0)+AB32,"")</f>
        <v/>
      </c>
      <c r="AD33" s="19" t="str">
        <f ca="1">IF(ISNUMBER(AD32),IF(ISERROR(AG32),IF(ISNUMBER(OFFSET(U$7,AD32+1,0,1,1)),AD32+1,""),AD32+0),"")</f>
        <v/>
      </c>
      <c r="AE33" s="19" t="str">
        <f ca="1">IF(ISNUMBER(AD33),OFFSET(U$7,AD33,0,1,1),"")</f>
        <v/>
      </c>
      <c r="AF33" s="19" t="str">
        <f ca="1">IF(ISNUMBER(AD33),IF(ISNUMBER(AG32),AG32,MATCH(AE33,OFFSET(AlleInstrumente!$C$1,AF$4+1,0,AF$3,1),0)+AF$4),"")</f>
        <v/>
      </c>
      <c r="AG33" s="19" t="str">
        <f ca="1">IF(ISNUMBER(AD33),MATCH(AE33,OFFSET(AlleInstrumente!$C$1,AF33+1,0,AF$3-AF33+AF$4,1),0)+AF33,"")</f>
        <v/>
      </c>
      <c r="AH33" s="19" t="str">
        <f ca="1">IF(ISNUMBER(AG33),"
* "&amp;OFFSET(AlleInstrumente!$D$1,AG33,0,1,1),
IF(ISNUMBER(AG34),"
["&amp;OFFSET(W$7,AD34,0,1,1)&amp;"]","")
)&amp;AH34</f>
        <v/>
      </c>
      <c r="AI33" s="125"/>
    </row>
    <row r="34" spans="1:35" x14ac:dyDescent="0.25">
      <c r="A34" s="65" t="s">
        <v>117</v>
      </c>
      <c r="B34" s="84"/>
      <c r="C34" s="58" t="s">
        <v>147</v>
      </c>
      <c r="D34" s="58" t="s">
        <v>149</v>
      </c>
      <c r="E34" s="58" t="s">
        <v>49</v>
      </c>
      <c r="F34" s="84">
        <f ca="1">SUM(F35:F37)</f>
        <v>0</v>
      </c>
      <c r="G34" s="84">
        <f ca="1">SUM(G35:G37)</f>
        <v>0</v>
      </c>
      <c r="I34" s="52" t="s">
        <v>146</v>
      </c>
      <c r="J34" s="51" t="str">
        <f ca="1">Index!Z10</f>
        <v>Geschlecht</v>
      </c>
      <c r="K34" s="44"/>
      <c r="N34" s="39">
        <f ca="1">Filtertabelle!L32</f>
        <v>0.36045454545454547</v>
      </c>
      <c r="O34" s="48">
        <f ca="1">IF(ISNUMBER(N34),HYPERLINK("["&amp;dateiname&amp;"]AlleInstrumente!C"&amp;Filtertabelle!I32&amp;":C"&amp;(Filtertabelle!I32+2),Filtertabelle!H32),"")</f>
        <v>15</v>
      </c>
      <c r="P34" s="10" t="str">
        <f ca="1">IF(ISNUMBER(N34),Filtertabelle!J32,"")</f>
        <v>Interne Mitarbeiterrekrutierung</v>
      </c>
      <c r="Q34" s="1" t="s">
        <v>0</v>
      </c>
      <c r="R34" s="1" t="s">
        <v>0</v>
      </c>
      <c r="S34" s="50" t="b">
        <f ca="1">IF(ISNUMBER(Filtertabelle!$AR32),0&lt;N(Filtertabelle!$AR32=1)*OFFSET(Filtertabelle!$AR32,0,$U$2,1,1),"")</f>
        <v>0</v>
      </c>
      <c r="T34" s="50" t="str">
        <f ca="1">IF(ISNUMBER(T33),MATCH(TRUE,OFFSET(S$8,T33,0,100-T33),0)+T33,"")</f>
        <v/>
      </c>
      <c r="U34" s="50" t="str">
        <f ca="1">IF(ISNUMBER(T34),OFFSET(IndexR,T34,_Dimension_id,1,1),"")</f>
        <v/>
      </c>
      <c r="W34" s="14" t="str">
        <f ca="1">IF(ISNUMBER(T34),OFFSET(IndexR,T34,_Dimension_title,1,1),"")</f>
        <v/>
      </c>
      <c r="X34" s="14" t="str">
        <f ca="1">IF(ISNUMBER(AB34),OFFSET(IndexR,AB34,_Dimension_title,1,1),"")</f>
        <v/>
      </c>
      <c r="AA34" s="50" t="b">
        <f ca="1">IF(ISNUMBER(Filtertabelle!$AR32),0&lt;N(Filtertabelle!$AR32=1)*(1-OFFSET(Filtertabelle!$AR32,0,$U$2,1,1)),"")</f>
        <v>0</v>
      </c>
      <c r="AB34" s="50" t="str">
        <f ca="1">IF(ISNUMBER(AB33),MATCH(TRUE,OFFSET(AA$8,AB33,0,100-AB33),0)+AB33,"")</f>
        <v/>
      </c>
      <c r="AD34" s="19" t="str">
        <f ca="1">IF(ISNUMBER(AD33),IF(ISERROR(AG33),IF(ISNUMBER(OFFSET(U$7,AD33+1,0,1,1)),AD33+1,""),AD33+0),"")</f>
        <v/>
      </c>
      <c r="AE34" s="19" t="str">
        <f ca="1">IF(ISNUMBER(AD34),OFFSET(U$7,AD34,0,1,1),"")</f>
        <v/>
      </c>
      <c r="AF34" s="19" t="str">
        <f ca="1">IF(ISNUMBER(AD34),IF(ISNUMBER(AG33),AG33,MATCH(AE34,OFFSET(AlleInstrumente!$C$1,AF$4+1,0,AF$3,1),0)+AF$4),"")</f>
        <v/>
      </c>
      <c r="AG34" s="19" t="str">
        <f ca="1">IF(ISNUMBER(AD34),MATCH(AE34,OFFSET(AlleInstrumente!$C$1,AF34+1,0,AF$3-AF34+AF$4,1),0)+AF34,"")</f>
        <v/>
      </c>
      <c r="AH34" s="19" t="str">
        <f ca="1">IF(ISNUMBER(AG34),"
* "&amp;OFFSET(AlleInstrumente!$D$1,AG34,0,1,1),
IF(ISNUMBER(AG35),"
["&amp;OFFSET(W$7,AD35,0,1,1)&amp;"]","")
)&amp;AH35</f>
        <v/>
      </c>
      <c r="AI34" s="125"/>
    </row>
    <row r="35" spans="1:35" x14ac:dyDescent="0.25">
      <c r="A35" s="85" t="s">
        <v>148</v>
      </c>
      <c r="B35" s="54">
        <f ca="1">MATCH(J34,OFFSET(IndexR,1,_DimensionType_title,_DimensionType_count,1),0)</f>
        <v>6</v>
      </c>
      <c r="C35" s="50">
        <v>0</v>
      </c>
      <c r="D35" s="50">
        <f ca="1">OFFSET(IndexR,B35,_DimensionType_rowI,1,1)</f>
        <v>31</v>
      </c>
      <c r="E35" s="50">
        <f ca="1">OFFSET(IndexR,D35,_Dimension_id,1,1)</f>
        <v>28</v>
      </c>
      <c r="F35" s="63">
        <f ca="1">IFERROR(($I35&gt;=F$3)*POWER(2,$E35),0)</f>
        <v>0</v>
      </c>
      <c r="G35" s="57">
        <f ca="1">IFERROR(($I35&gt;=G$3)*POWER(2,$E35),0)</f>
        <v>0</v>
      </c>
      <c r="I35" s="23">
        <f>IFERROR(MATCH(J35,_Filter_values,0)-1,"")</f>
        <v>0</v>
      </c>
      <c r="J35" s="8" t="s">
        <v>54</v>
      </c>
      <c r="K35" s="9" t="str">
        <f ca="1">IF(ISERROR(D35),"",OFFSET(IndexR,D35,_Dimension_title,1,1))</f>
        <v>männlich</v>
      </c>
      <c r="N35" s="39">
        <f ca="1">Filtertabelle!L33</f>
        <v>0.35363636363636364</v>
      </c>
      <c r="O35" s="48">
        <f ca="1">IF(ISNUMBER(N35),HYPERLINK("["&amp;dateiname&amp;"]AlleInstrumente!C"&amp;Filtertabelle!I33&amp;":C"&amp;(Filtertabelle!I33+2),Filtertabelle!H33),"")</f>
        <v>19</v>
      </c>
      <c r="P35" s="10" t="str">
        <f ca="1">IF(ISNUMBER(N35),Filtertabelle!J33,"")</f>
        <v>Finanzielle Unterstützung</v>
      </c>
      <c r="Q35" s="1" t="s">
        <v>0</v>
      </c>
      <c r="R35" s="1" t="s">
        <v>0</v>
      </c>
      <c r="S35" s="50" t="b">
        <f ca="1">IF(ISNUMBER(Filtertabelle!$AR33),0&lt;N(Filtertabelle!$AR33=1)*OFFSET(Filtertabelle!$AR33,0,$U$2,1,1),"")</f>
        <v>0</v>
      </c>
      <c r="T35" s="50" t="str">
        <f ca="1">IF(ISNUMBER(T34),MATCH(TRUE,OFFSET(S$8,T34,0,100-T34),0)+T34,"")</f>
        <v/>
      </c>
      <c r="U35" s="50" t="str">
        <f ca="1">IF(ISNUMBER(T35),OFFSET(IndexR,T35,_Dimension_id,1,1),"")</f>
        <v/>
      </c>
      <c r="W35" s="14" t="str">
        <f ca="1">IF(ISNUMBER(T35),OFFSET(IndexR,T35,_Dimension_title,1,1),"")</f>
        <v/>
      </c>
      <c r="X35" s="14" t="str">
        <f ca="1">IF(ISNUMBER(AB35),OFFSET(IndexR,AB35,_Dimension_title,1,1),"")</f>
        <v/>
      </c>
      <c r="AA35" s="50" t="b">
        <f ca="1">IF(ISNUMBER(Filtertabelle!$AR33),0&lt;N(Filtertabelle!$AR33=1)*(1-OFFSET(Filtertabelle!$AR33,0,$U$2,1,1)),"")</f>
        <v>0</v>
      </c>
      <c r="AB35" s="50" t="str">
        <f ca="1">IF(ISNUMBER(AB34),MATCH(TRUE,OFFSET(AA$8,AB34,0,100-AB34),0)+AB34,"")</f>
        <v/>
      </c>
      <c r="AD35" s="19" t="str">
        <f ca="1">IF(ISNUMBER(AD34),IF(ISERROR(AG34),IF(ISNUMBER(OFFSET(U$7,AD34+1,0,1,1)),AD34+1,""),AD34+0),"")</f>
        <v/>
      </c>
      <c r="AE35" s="19" t="str">
        <f ca="1">IF(ISNUMBER(AD35),OFFSET(U$7,AD35,0,1,1),"")</f>
        <v/>
      </c>
      <c r="AF35" s="19" t="str">
        <f ca="1">IF(ISNUMBER(AD35),IF(ISNUMBER(AG34),AG34,MATCH(AE35,OFFSET(AlleInstrumente!$C$1,AF$4+1,0,AF$3,1),0)+AF$4),"")</f>
        <v/>
      </c>
      <c r="AG35" s="19" t="str">
        <f ca="1">IF(ISNUMBER(AD35),MATCH(AE35,OFFSET(AlleInstrumente!$C$1,AF35+1,0,AF$3-AF35+AF$4,1),0)+AF35,"")</f>
        <v/>
      </c>
      <c r="AH35" s="19" t="str">
        <f ca="1">IF(ISNUMBER(AG35),"
* "&amp;OFFSET(AlleInstrumente!$D$1,AG35,0,1,1),
IF(ISNUMBER(AG36),"
["&amp;OFFSET(W$7,AD36,0,1,1)&amp;"]","")
)&amp;AH36</f>
        <v/>
      </c>
      <c r="AI35" s="125"/>
    </row>
    <row r="36" spans="1:35" x14ac:dyDescent="0.25">
      <c r="A36" s="85" t="s">
        <v>150</v>
      </c>
      <c r="B36" s="54">
        <f ca="1">OFFSET(IndexR,B35,_DimensionType_countD,1,1)</f>
        <v>2</v>
      </c>
      <c r="C36" s="50">
        <f>C35+1</f>
        <v>1</v>
      </c>
      <c r="D36" s="50">
        <f ca="1">IF(C36&lt;$B$36,$D$35+C36,#N/A)</f>
        <v>32</v>
      </c>
      <c r="E36" s="50">
        <f ca="1">OFFSET(IndexR,D36,_Dimension_id,1,1)</f>
        <v>29</v>
      </c>
      <c r="F36" s="63">
        <f ca="1">IFERROR(($I36&gt;=F$3)*POWER(2,$E36),0)</f>
        <v>0</v>
      </c>
      <c r="G36" s="57">
        <f ca="1">IFERROR(($I36&gt;=G$3)*POWER(2,$E36),0)</f>
        <v>0</v>
      </c>
      <c r="I36" s="25">
        <f>IFERROR(MATCH(J36,_Filter_values,0)-1,"")</f>
        <v>0</v>
      </c>
      <c r="J36" s="8" t="s">
        <v>54</v>
      </c>
      <c r="K36" s="11" t="str">
        <f ca="1">IF(ISERROR(D36),"",OFFSET(IndexR,D36,_Dimension_title,1,1))</f>
        <v>weiblich</v>
      </c>
      <c r="N36" s="39">
        <f ca="1">Filtertabelle!L34</f>
        <v>0.34545454545454546</v>
      </c>
      <c r="O36" s="48">
        <f ca="1">IF(ISNUMBER(N36),HYPERLINK("["&amp;dateiname&amp;"]AlleInstrumente!C"&amp;Filtertabelle!I34&amp;":C"&amp;(Filtertabelle!I34+2),Filtertabelle!H34),"")</f>
        <v>14</v>
      </c>
      <c r="P36" s="10" t="str">
        <f ca="1">IF(ISNUMBER(N36),Filtertabelle!J34,"")</f>
        <v>Externe Mitarbeiterrekrutierung</v>
      </c>
      <c r="Q36" s="1" t="s">
        <v>0</v>
      </c>
      <c r="R36" s="1" t="s">
        <v>0</v>
      </c>
      <c r="S36" s="50" t="b">
        <f ca="1">IF(ISNUMBER(Filtertabelle!$AR34),0&lt;N(Filtertabelle!$AR34=1)*OFFSET(Filtertabelle!$AR34,0,$U$2,1,1),"")</f>
        <v>0</v>
      </c>
      <c r="T36" s="50" t="str">
        <f ca="1">IF(ISNUMBER(T35),MATCH(TRUE,OFFSET(S$8,T35,0,100-T35),0)+T35,"")</f>
        <v/>
      </c>
      <c r="U36" s="50" t="str">
        <f ca="1">IF(ISNUMBER(T36),OFFSET(IndexR,T36,_Dimension_id,1,1),"")</f>
        <v/>
      </c>
      <c r="W36" s="14" t="str">
        <f ca="1">IF(ISNUMBER(T36),OFFSET(IndexR,T36,_Dimension_title,1,1),"")</f>
        <v/>
      </c>
      <c r="X36" s="14" t="str">
        <f ca="1">IF(ISNUMBER(AB36),OFFSET(IndexR,AB36,_Dimension_title,1,1),"")</f>
        <v/>
      </c>
      <c r="AA36" s="50" t="b">
        <f ca="1">IF(ISNUMBER(Filtertabelle!$AR34),0&lt;N(Filtertabelle!$AR34=1)*(1-OFFSET(Filtertabelle!$AR34,0,$U$2,1,1)),"")</f>
        <v>0</v>
      </c>
      <c r="AB36" s="50" t="str">
        <f ca="1">IF(ISNUMBER(AB35),MATCH(TRUE,OFFSET(AA$8,AB35,0,100-AB35),0)+AB35,"")</f>
        <v/>
      </c>
      <c r="AD36" s="19" t="str">
        <f ca="1">IF(ISNUMBER(AD35),IF(ISERROR(AG35),IF(ISNUMBER(OFFSET(U$7,AD35+1,0,1,1)),AD35+1,""),AD35+0),"")</f>
        <v/>
      </c>
      <c r="AE36" s="19" t="str">
        <f ca="1">IF(ISNUMBER(AD36),OFFSET(U$7,AD36,0,1,1),"")</f>
        <v/>
      </c>
      <c r="AF36" s="19" t="str">
        <f ca="1">IF(ISNUMBER(AD36),IF(ISNUMBER(AG35),AG35,MATCH(AE36,OFFSET(AlleInstrumente!$C$1,AF$4+1,0,AF$3,1),0)+AF$4),"")</f>
        <v/>
      </c>
      <c r="AG36" s="19" t="str">
        <f ca="1">IF(ISNUMBER(AD36),MATCH(AE36,OFFSET(AlleInstrumente!$C$1,AF36+1,0,AF$3-AF36+AF$4,1),0)+AF36,"")</f>
        <v/>
      </c>
      <c r="AH36" s="19" t="str">
        <f ca="1">IF(ISNUMBER(AG36),"
* "&amp;OFFSET(AlleInstrumente!$D$1,AG36,0,1,1),
IF(ISNUMBER(AG37),"
["&amp;OFFSET(W$7,AD37,0,1,1)&amp;"]","")
)&amp;AH37</f>
        <v/>
      </c>
      <c r="AI36" s="125"/>
    </row>
    <row r="37" spans="1:35" ht="15.75" thickBot="1" x14ac:dyDescent="0.3">
      <c r="A37" s="50"/>
      <c r="B37" s="77"/>
      <c r="C37" s="86">
        <f>C36+1</f>
        <v>2</v>
      </c>
      <c r="D37" s="55" t="e">
        <f ca="1">IF(C37&lt;$B$36,$D$35+C37,#N/A)</f>
        <v>#N/A</v>
      </c>
      <c r="E37" s="55" t="e">
        <f ca="1">OFFSET(IndexR,D37,_Dimension_id,1,1)</f>
        <v>#N/A</v>
      </c>
      <c r="F37" s="64">
        <f ca="1">IFERROR(($I37&gt;=F$3)*POWER(2,$E37),0)</f>
        <v>0</v>
      </c>
      <c r="G37" s="55">
        <f ca="1">IFERROR(($I37&gt;=G$3)*POWER(2,$E37),0)</f>
        <v>0</v>
      </c>
      <c r="N37" s="39">
        <f ca="1">Filtertabelle!L35</f>
        <v>0.33863636363636362</v>
      </c>
      <c r="O37" s="48">
        <f ca="1">IF(ISNUMBER(N37),HYPERLINK("["&amp;dateiname&amp;"]AlleInstrumente!C"&amp;Filtertabelle!I35&amp;":C"&amp;(Filtertabelle!I35+2),Filtertabelle!H35),"")</f>
        <v>21</v>
      </c>
      <c r="P37" s="10" t="str">
        <f ca="1">IF(ISNUMBER(N37),Filtertabelle!J35,"")</f>
        <v>Externes Dienstleistungsangebot</v>
      </c>
      <c r="Q37" s="1" t="s">
        <v>0</v>
      </c>
      <c r="R37" s="1" t="s">
        <v>0</v>
      </c>
      <c r="S37" s="50" t="b">
        <f ca="1">IF(ISNUMBER(Filtertabelle!$AR35),0&lt;N(Filtertabelle!$AR35=1)*OFFSET(Filtertabelle!$AR35,0,$U$2,1,1),"")</f>
        <v>0</v>
      </c>
      <c r="T37" s="50" t="str">
        <f ca="1">IF(ISNUMBER(T36),MATCH(TRUE,OFFSET(S$8,T36,0,100-T36),0)+T36,"")</f>
        <v/>
      </c>
      <c r="U37" s="50" t="str">
        <f ca="1">IF(ISNUMBER(T37),OFFSET(IndexR,T37,_Dimension_id,1,1),"")</f>
        <v/>
      </c>
      <c r="W37" s="14" t="str">
        <f ca="1">IF(ISNUMBER(T37),OFFSET(IndexR,T37,_Dimension_title,1,1),"")</f>
        <v/>
      </c>
      <c r="X37" s="14" t="str">
        <f ca="1">IF(ISNUMBER(AB37),OFFSET(IndexR,AB37,_Dimension_title,1,1),"")</f>
        <v/>
      </c>
      <c r="AA37" s="50" t="b">
        <f ca="1">IF(ISNUMBER(Filtertabelle!$AR35),0&lt;N(Filtertabelle!$AR35=1)*(1-OFFSET(Filtertabelle!$AR35,0,$U$2,1,1)),"")</f>
        <v>0</v>
      </c>
      <c r="AB37" s="50" t="str">
        <f ca="1">IF(ISNUMBER(AB36),MATCH(TRUE,OFFSET(AA$8,AB36,0,100-AB36),0)+AB36,"")</f>
        <v/>
      </c>
      <c r="AD37" s="19" t="str">
        <f ca="1">IF(ISNUMBER(AD36),IF(ISERROR(AG36),IF(ISNUMBER(OFFSET(U$7,AD36+1,0,1,1)),AD36+1,""),AD36+0),"")</f>
        <v/>
      </c>
      <c r="AE37" s="19" t="str">
        <f ca="1">IF(ISNUMBER(AD37),OFFSET(U$7,AD37,0,1,1),"")</f>
        <v/>
      </c>
      <c r="AF37" s="19" t="str">
        <f ca="1">IF(ISNUMBER(AD37),IF(ISNUMBER(AG36),AG36,MATCH(AE37,OFFSET(AlleInstrumente!$C$1,AF$4+1,0,AF$3,1),0)+AF$4),"")</f>
        <v/>
      </c>
      <c r="AG37" s="19" t="str">
        <f ca="1">IF(ISNUMBER(AD37),MATCH(AE37,OFFSET(AlleInstrumente!$C$1,AF37+1,0,AF$3-AF37+AF$4,1),0)+AF37,"")</f>
        <v/>
      </c>
      <c r="AH37" s="19" t="str">
        <f ca="1">IF(ISNUMBER(AG37),"
* "&amp;OFFSET(AlleInstrumente!$D$1,AG37,0,1,1),
IF(ISNUMBER(AG38),"
["&amp;OFFSET(W$7,AD38,0,1,1)&amp;"]","")
)&amp;AH38</f>
        <v/>
      </c>
      <c r="AI37" s="125"/>
    </row>
    <row r="38" spans="1:35" x14ac:dyDescent="0.25">
      <c r="A38" s="65" t="s">
        <v>117</v>
      </c>
      <c r="B38" s="84"/>
      <c r="C38" s="58" t="s">
        <v>147</v>
      </c>
      <c r="D38" s="58" t="s">
        <v>149</v>
      </c>
      <c r="E38" s="58" t="s">
        <v>49</v>
      </c>
      <c r="F38" s="84">
        <f ca="1">SUM(F39:F50)</f>
        <v>0</v>
      </c>
      <c r="G38" s="84">
        <f ca="1">SUM(G39:G50)</f>
        <v>0</v>
      </c>
      <c r="I38" s="52" t="s">
        <v>220</v>
      </c>
      <c r="J38" s="51" t="str">
        <f ca="1">Index!Z9</f>
        <v>Alter</v>
      </c>
      <c r="K38" s="44"/>
      <c r="N38" s="39">
        <f ca="1">Filtertabelle!L36</f>
        <v>0.33727272727272728</v>
      </c>
      <c r="O38" s="48">
        <f ca="1">IF(ISNUMBER(N38),HYPERLINK("["&amp;dateiname&amp;"]AlleInstrumente!C"&amp;Filtertabelle!I36&amp;":C"&amp;(Filtertabelle!I36+2),Filtertabelle!H36),"")</f>
        <v>20</v>
      </c>
      <c r="P38" s="10" t="str">
        <f ca="1">IF(ISNUMBER(N38),Filtertabelle!J36,"")</f>
        <v>Interne Netzwerkbildung</v>
      </c>
      <c r="Q38" s="1" t="s">
        <v>0</v>
      </c>
      <c r="R38" s="1" t="s">
        <v>0</v>
      </c>
      <c r="S38" s="50" t="b">
        <f ca="1">IF(ISNUMBER(Filtertabelle!$AR36),0&lt;N(Filtertabelle!$AR36=1)*OFFSET(Filtertabelle!$AR36,0,$U$2,1,1),"")</f>
        <v>0</v>
      </c>
      <c r="T38" s="50" t="str">
        <f ca="1">IF(ISNUMBER(T37),MATCH(TRUE,OFFSET(S$8,T37,0,100-T37),0)+T37,"")</f>
        <v/>
      </c>
      <c r="U38" s="50" t="str">
        <f ca="1">IF(ISNUMBER(T38),OFFSET(IndexR,T38,_Dimension_id,1,1),"")</f>
        <v/>
      </c>
      <c r="W38" s="14" t="str">
        <f ca="1">IF(ISNUMBER(T38),OFFSET(IndexR,T38,_Dimension_title,1,1),"")</f>
        <v/>
      </c>
      <c r="X38" s="14" t="str">
        <f ca="1">IF(ISNUMBER(AB38),OFFSET(IndexR,AB38,_Dimension_title,1,1),"")</f>
        <v/>
      </c>
      <c r="AA38" s="50" t="b">
        <f ca="1">IF(ISNUMBER(Filtertabelle!$AR36),0&lt;N(Filtertabelle!$AR36=1)*(1-OFFSET(Filtertabelle!$AR36,0,$U$2,1,1)),"")</f>
        <v>0</v>
      </c>
      <c r="AB38" s="50" t="str">
        <f ca="1">IF(ISNUMBER(AB37),MATCH(TRUE,OFFSET(AA$8,AB37,0,100-AB37),0)+AB37,"")</f>
        <v/>
      </c>
      <c r="AD38" s="19" t="str">
        <f ca="1">IF(ISNUMBER(AD37),IF(ISERROR(AG37),IF(ISNUMBER(OFFSET(U$7,AD37+1,0,1,1)),AD37+1,""),AD37+0),"")</f>
        <v/>
      </c>
      <c r="AE38" s="19" t="str">
        <f ca="1">IF(ISNUMBER(AD38),OFFSET(U$7,AD38,0,1,1),"")</f>
        <v/>
      </c>
      <c r="AF38" s="19" t="str">
        <f ca="1">IF(ISNUMBER(AD38),IF(ISNUMBER(AG37),AG37,MATCH(AE38,OFFSET(AlleInstrumente!$C$1,AF$4+1,0,AF$3,1),0)+AF$4),"")</f>
        <v/>
      </c>
      <c r="AG38" s="19" t="str">
        <f ca="1">IF(ISNUMBER(AD38),MATCH(AE38,OFFSET(AlleInstrumente!$C$1,AF38+1,0,AF$3-AF38+AF$4,1),0)+AF38,"")</f>
        <v/>
      </c>
      <c r="AH38" s="19" t="str">
        <f ca="1">IF(ISNUMBER(AG38),"
* "&amp;OFFSET(AlleInstrumente!$D$1,AG38,0,1,1),
IF(ISNUMBER(AG39),"
["&amp;OFFSET(W$7,AD39,0,1,1)&amp;"]","")
)&amp;AH39</f>
        <v/>
      </c>
      <c r="AI38" s="125"/>
    </row>
    <row r="39" spans="1:35" x14ac:dyDescent="0.25">
      <c r="A39" s="85" t="s">
        <v>148</v>
      </c>
      <c r="B39" s="54">
        <f ca="1">MATCH(J38,OFFSET(IndexR,1,_DimensionType_title,_DimensionType_count,1),0)</f>
        <v>5</v>
      </c>
      <c r="C39" s="50">
        <v>0</v>
      </c>
      <c r="D39" s="50">
        <f ca="1">OFFSET(IndexR,B39,_DimensionType_rowI,1,1)</f>
        <v>27</v>
      </c>
      <c r="E39" s="50">
        <f ca="1">OFFSET(IndexR,D39,_Dimension_id,1,1)</f>
        <v>24</v>
      </c>
      <c r="F39" s="63">
        <f ca="1">IFERROR(($I39&gt;=F$3)*POWER(2,$E39),0)</f>
        <v>0</v>
      </c>
      <c r="G39" s="57">
        <f ca="1">IFERROR(($I39&gt;=G$3)*POWER(2,$E39),0)</f>
        <v>0</v>
      </c>
      <c r="I39" s="23">
        <f>IFERROR(MATCH(J39,_Filter_values,0)-1,"")</f>
        <v>0</v>
      </c>
      <c r="J39" s="8" t="s">
        <v>54</v>
      </c>
      <c r="K39" s="9" t="str">
        <f ca="1">IF(ISERROR(D39),"",OFFSET(IndexR,D39,_Dimension_title,1,1))</f>
        <v>bis 30</v>
      </c>
      <c r="N39" s="39" t="str">
        <f ca="1">Filtertabelle!L37</f>
        <v/>
      </c>
      <c r="O39" s="48" t="str">
        <f ca="1">IF(ISNUMBER(N39),HYPERLINK("["&amp;dateiname&amp;"]AlleInstrumente!C"&amp;Filtertabelle!I37&amp;":C"&amp;(Filtertabelle!I37+2),Filtertabelle!H37),"")</f>
        <v/>
      </c>
      <c r="P39" s="10" t="str">
        <f ca="1">IF(ISNUMBER(N39),Filtertabelle!J37,"")</f>
        <v/>
      </c>
      <c r="Q39" s="1" t="s">
        <v>0</v>
      </c>
      <c r="R39" s="1" t="s">
        <v>0</v>
      </c>
      <c r="S39" s="50" t="b">
        <f ca="1">IF(ISNUMBER(Filtertabelle!$AR37),0&lt;N(Filtertabelle!$AR37=1)*OFFSET(Filtertabelle!$AR37,0,$U$2,1,1),"")</f>
        <v>0</v>
      </c>
      <c r="T39" s="50" t="str">
        <f ca="1">IF(ISNUMBER(T38),MATCH(TRUE,OFFSET(S$8,T38,0,100-T38),0)+T38,"")</f>
        <v/>
      </c>
      <c r="U39" s="50" t="str">
        <f ca="1">IF(ISNUMBER(T39),OFFSET(IndexR,T39,_Dimension_id,1,1),"")</f>
        <v/>
      </c>
      <c r="W39" s="14" t="str">
        <f ca="1">IF(ISNUMBER(T39),OFFSET(IndexR,T39,_Dimension_title,1,1),"")</f>
        <v/>
      </c>
      <c r="X39" s="14" t="str">
        <f ca="1">IF(ISNUMBER(AB39),OFFSET(IndexR,AB39,_Dimension_title,1,1),"")</f>
        <v/>
      </c>
      <c r="AA39" s="50" t="b">
        <f ca="1">IF(ISNUMBER(Filtertabelle!$AR37),0&lt;N(Filtertabelle!$AR37=1)*(1-OFFSET(Filtertabelle!$AR37,0,$U$2,1,1)),"")</f>
        <v>0</v>
      </c>
      <c r="AB39" s="50" t="str">
        <f ca="1">IF(ISNUMBER(AB38),MATCH(TRUE,OFFSET(AA$8,AB38,0,100-AB38),0)+AB38,"")</f>
        <v/>
      </c>
      <c r="AD39" s="19" t="str">
        <f ca="1">IF(ISNUMBER(AD38),IF(ISERROR(AG38),IF(ISNUMBER(OFFSET(U$7,AD38+1,0,1,1)),AD38+1,""),AD38+0),"")</f>
        <v/>
      </c>
      <c r="AE39" s="19" t="str">
        <f ca="1">IF(ISNUMBER(AD39),OFFSET(U$7,AD39,0,1,1),"")</f>
        <v/>
      </c>
      <c r="AF39" s="19" t="str">
        <f ca="1">IF(ISNUMBER(AD39),IF(ISNUMBER(AG38),AG38,MATCH(AE39,OFFSET(AlleInstrumente!$C$1,AF$4+1,0,AF$3,1),0)+AF$4),"")</f>
        <v/>
      </c>
      <c r="AG39" s="19" t="str">
        <f ca="1">IF(ISNUMBER(AD39),MATCH(AE39,OFFSET(AlleInstrumente!$C$1,AF39+1,0,AF$3-AF39+AF$4,1),0)+AF39,"")</f>
        <v/>
      </c>
      <c r="AH39" s="19" t="str">
        <f ca="1">IF(ISNUMBER(AG39),"
* "&amp;OFFSET(AlleInstrumente!$D$1,AG39,0,1,1),
IF(ISNUMBER(AG40),"
["&amp;OFFSET(W$7,AD40,0,1,1)&amp;"]","")
)&amp;AH40</f>
        <v/>
      </c>
      <c r="AI39" s="125"/>
    </row>
    <row r="40" spans="1:35" x14ac:dyDescent="0.25">
      <c r="A40" s="85" t="s">
        <v>150</v>
      </c>
      <c r="B40" s="54">
        <f ca="1">OFFSET(IndexR,B39,_DimensionType_countD,1,1)</f>
        <v>4</v>
      </c>
      <c r="C40" s="50">
        <f>C39+1</f>
        <v>1</v>
      </c>
      <c r="D40" s="50">
        <f ca="1">IF(C40&lt;$B$40,$D$39+C40,#N/A)</f>
        <v>28</v>
      </c>
      <c r="E40" s="50">
        <f ca="1">OFFSET(IndexR,D40,_Dimension_id,1,1)</f>
        <v>25</v>
      </c>
      <c r="F40" s="63">
        <f ca="1">IFERROR(($I40&gt;=F$3)*POWER(2,$E40),0)</f>
        <v>0</v>
      </c>
      <c r="G40" s="57">
        <f ca="1">IFERROR(($I40&gt;=G$3)*POWER(2,$E40),0)</f>
        <v>0</v>
      </c>
      <c r="I40" s="21">
        <f>IFERROR(MATCH(J40,_Filter_values,0)-1,"")</f>
        <v>0</v>
      </c>
      <c r="J40" s="8" t="s">
        <v>54</v>
      </c>
      <c r="K40" s="10" t="str">
        <f ca="1">IF(ISERROR(D40),"",OFFSET(IndexR,D40,_Dimension_title,1,1))</f>
        <v>31-49</v>
      </c>
      <c r="N40" s="39" t="str">
        <f ca="1">Filtertabelle!L38</f>
        <v/>
      </c>
      <c r="O40" s="48" t="str">
        <f ca="1">IF(ISNUMBER(N40),HYPERLINK("["&amp;dateiname&amp;"]AlleInstrumente!C"&amp;Filtertabelle!I38&amp;":C"&amp;(Filtertabelle!I38+2),Filtertabelle!H38),"")</f>
        <v/>
      </c>
      <c r="P40" s="10" t="str">
        <f ca="1">IF(ISNUMBER(N40),Filtertabelle!J38,"")</f>
        <v/>
      </c>
      <c r="Q40" s="1" t="s">
        <v>0</v>
      </c>
      <c r="R40" s="1" t="s">
        <v>0</v>
      </c>
      <c r="S40" s="50" t="b">
        <f ca="1">IF(ISNUMBER(Filtertabelle!$AR38),0&lt;N(Filtertabelle!$AR38=1)*OFFSET(Filtertabelle!$AR38,0,$U$2,1,1),"")</f>
        <v>0</v>
      </c>
      <c r="T40" s="50" t="str">
        <f ca="1">IF(ISNUMBER(T39),MATCH(TRUE,OFFSET(S$8,T39,0,100-T39),0)+T39,"")</f>
        <v/>
      </c>
      <c r="U40" s="50" t="str">
        <f ca="1">IF(ISNUMBER(T40),OFFSET(IndexR,T40,_Dimension_id,1,1),"")</f>
        <v/>
      </c>
      <c r="W40" s="14" t="str">
        <f ca="1">IF(ISNUMBER(T40),OFFSET(IndexR,T40,_Dimension_title,1,1),"")</f>
        <v/>
      </c>
      <c r="X40" s="14" t="str">
        <f ca="1">IF(ISNUMBER(AB40),OFFSET(IndexR,AB40,_Dimension_title,1,1),"")</f>
        <v/>
      </c>
      <c r="AA40" s="50" t="b">
        <f ca="1">IF(ISNUMBER(Filtertabelle!$AR38),0&lt;N(Filtertabelle!$AR38=1)*(1-OFFSET(Filtertabelle!$AR38,0,$U$2,1,1)),"")</f>
        <v>0</v>
      </c>
      <c r="AB40" s="50" t="str">
        <f ca="1">IF(ISNUMBER(AB39),MATCH(TRUE,OFFSET(AA$8,AB39,0,100-AB39),0)+AB39,"")</f>
        <v/>
      </c>
      <c r="AD40" s="19" t="str">
        <f ca="1">IF(ISNUMBER(AD39),IF(ISERROR(AG39),IF(ISNUMBER(OFFSET(U$7,AD39+1,0,1,1)),AD39+1,""),AD39+0),"")</f>
        <v/>
      </c>
      <c r="AE40" s="19" t="str">
        <f ca="1">IF(ISNUMBER(AD40),OFFSET(U$7,AD40,0,1,1),"")</f>
        <v/>
      </c>
      <c r="AF40" s="19" t="str">
        <f ca="1">IF(ISNUMBER(AD40),IF(ISNUMBER(AG39),AG39,MATCH(AE40,OFFSET(AlleInstrumente!$C$1,AF$4+1,0,AF$3,1),0)+AF$4),"")</f>
        <v/>
      </c>
      <c r="AG40" s="19" t="str">
        <f ca="1">IF(ISNUMBER(AD40),MATCH(AE40,OFFSET(AlleInstrumente!$C$1,AF40+1,0,AF$3-AF40+AF$4,1),0)+AF40,"")</f>
        <v/>
      </c>
      <c r="AH40" s="19" t="str">
        <f ca="1">IF(ISNUMBER(AG40),"
* "&amp;OFFSET(AlleInstrumente!$D$1,AG40,0,1,1),
IF(ISNUMBER(AG41),"
["&amp;OFFSET(W$7,AD41,0,1,1)&amp;"]","")
)&amp;AH41</f>
        <v/>
      </c>
      <c r="AI40" s="125"/>
    </row>
    <row r="41" spans="1:35" x14ac:dyDescent="0.25">
      <c r="A41" s="50"/>
      <c r="B41" s="50"/>
      <c r="C41" s="87">
        <f>C40+1</f>
        <v>2</v>
      </c>
      <c r="D41" s="50">
        <f ca="1">IF(C41&lt;$B$40,$D$39+C41,#N/A)</f>
        <v>29</v>
      </c>
      <c r="E41" s="50">
        <f ca="1">OFFSET(IndexR,D41,_Dimension_id,1,1)</f>
        <v>26</v>
      </c>
      <c r="F41" s="63">
        <f ca="1">IFERROR(($I41&gt;=F$3)*POWER(2,$E41),0)</f>
        <v>0</v>
      </c>
      <c r="G41" s="57">
        <f ca="1">IFERROR(($I41&gt;=G$3)*POWER(2,$E41),0)</f>
        <v>0</v>
      </c>
      <c r="I41" s="21">
        <f>IFERROR(MATCH(J41,_Filter_values,0)-1,"")</f>
        <v>0</v>
      </c>
      <c r="J41" s="8" t="s">
        <v>54</v>
      </c>
      <c r="K41" s="10" t="str">
        <f ca="1">IF(ISERROR(D41),"",OFFSET(IndexR,D41,_Dimension_title,1,1))</f>
        <v>50-60</v>
      </c>
      <c r="N41" s="39" t="str">
        <f ca="1">Filtertabelle!L39</f>
        <v/>
      </c>
      <c r="O41" s="48" t="str">
        <f ca="1">IF(ISNUMBER(N41),HYPERLINK("["&amp;dateiname&amp;"]AlleInstrumente!C"&amp;Filtertabelle!I39&amp;":C"&amp;(Filtertabelle!I39+2),Filtertabelle!H39),"")</f>
        <v/>
      </c>
      <c r="P41" s="10" t="str">
        <f ca="1">IF(ISNUMBER(N41),Filtertabelle!J39,"")</f>
        <v/>
      </c>
      <c r="Q41" s="1" t="s">
        <v>0</v>
      </c>
      <c r="R41" s="1" t="s">
        <v>0</v>
      </c>
      <c r="S41" s="50" t="b">
        <f ca="1">IF(ISNUMBER(Filtertabelle!$AR39),0&lt;N(Filtertabelle!$AR39=1)*OFFSET(Filtertabelle!$AR39,0,$U$2,1,1),"")</f>
        <v>0</v>
      </c>
      <c r="T41" s="50" t="str">
        <f ca="1">IF(ISNUMBER(T40),MATCH(TRUE,OFFSET(S$8,T40,0,100-T40),0)+T40,"")</f>
        <v/>
      </c>
      <c r="U41" s="50" t="str">
        <f ca="1">IF(ISNUMBER(T41),OFFSET(IndexR,T41,_Dimension_id,1,1),"")</f>
        <v/>
      </c>
      <c r="W41" s="14" t="str">
        <f ca="1">IF(ISNUMBER(T41),OFFSET(IndexR,T41,_Dimension_title,1,1),"")</f>
        <v/>
      </c>
      <c r="X41" s="14" t="str">
        <f ca="1">IF(ISNUMBER(AB41),OFFSET(IndexR,AB41,_Dimension_title,1,1),"")</f>
        <v/>
      </c>
      <c r="AA41" s="50" t="b">
        <f ca="1">IF(ISNUMBER(Filtertabelle!$AR39),0&lt;N(Filtertabelle!$AR39=1)*(1-OFFSET(Filtertabelle!$AR39,0,$U$2,1,1)),"")</f>
        <v>0</v>
      </c>
      <c r="AB41" s="50" t="str">
        <f ca="1">IF(ISNUMBER(AB40),MATCH(TRUE,OFFSET(AA$8,AB40,0,100-AB40),0)+AB40,"")</f>
        <v/>
      </c>
      <c r="AD41" s="19" t="str">
        <f ca="1">IF(ISNUMBER(AD40),IF(ISERROR(AG40),IF(ISNUMBER(OFFSET(U$7,AD40+1,0,1,1)),AD40+1,""),AD40+0),"")</f>
        <v/>
      </c>
      <c r="AE41" s="19" t="str">
        <f ca="1">IF(ISNUMBER(AD41),OFFSET(U$7,AD41,0,1,1),"")</f>
        <v/>
      </c>
      <c r="AF41" s="19" t="str">
        <f ca="1">IF(ISNUMBER(AD41),IF(ISNUMBER(AG40),AG40,MATCH(AE41,OFFSET(AlleInstrumente!$C$1,AF$4+1,0,AF$3,1),0)+AF$4),"")</f>
        <v/>
      </c>
      <c r="AG41" s="19" t="str">
        <f ca="1">IF(ISNUMBER(AD41),MATCH(AE41,OFFSET(AlleInstrumente!$C$1,AF41+1,0,AF$3-AF41+AF$4,1),0)+AF41,"")</f>
        <v/>
      </c>
      <c r="AH41" s="19" t="str">
        <f ca="1">IF(ISNUMBER(AG41),"
* "&amp;OFFSET(AlleInstrumente!$D$1,AG41,0,1,1),
IF(ISNUMBER(AG42),"
["&amp;OFFSET(W$7,AD42,0,1,1)&amp;"]","")
)&amp;AH42</f>
        <v/>
      </c>
      <c r="AI41" s="125"/>
    </row>
    <row r="42" spans="1:35" x14ac:dyDescent="0.25">
      <c r="A42" s="50"/>
      <c r="B42" s="50"/>
      <c r="C42" s="87">
        <f>C41+1</f>
        <v>3</v>
      </c>
      <c r="D42" s="50">
        <f ca="1">IF(C42&lt;$B$40,$D$39+C42,#N/A)</f>
        <v>30</v>
      </c>
      <c r="E42" s="50">
        <f ca="1">OFFSET(IndexR,D42,_Dimension_id,1,1)</f>
        <v>27</v>
      </c>
      <c r="F42" s="63">
        <f ca="1">IFERROR(($I42&gt;=F$3)*POWER(2,$E42),0)</f>
        <v>0</v>
      </c>
      <c r="G42" s="57">
        <f ca="1">IFERROR(($I42&gt;=G$3)*POWER(2,$E42),0)</f>
        <v>0</v>
      </c>
      <c r="I42" s="25">
        <f>IFERROR(MATCH(J42,_Filter_values,0)-1,"")</f>
        <v>0</v>
      </c>
      <c r="J42" s="8" t="s">
        <v>54</v>
      </c>
      <c r="K42" s="11" t="str">
        <f ca="1">IF(ISERROR(D42),"",OFFSET(IndexR,D42,_Dimension_title,1,1))</f>
        <v>über 60</v>
      </c>
      <c r="N42" s="39" t="str">
        <f ca="1">Filtertabelle!L40</f>
        <v/>
      </c>
      <c r="O42" s="48" t="str">
        <f ca="1">IF(ISNUMBER(N42),HYPERLINK("["&amp;dateiname&amp;"]AlleInstrumente!C"&amp;Filtertabelle!I40&amp;":C"&amp;(Filtertabelle!I40+2),Filtertabelle!H40),"")</f>
        <v/>
      </c>
      <c r="P42" s="10" t="str">
        <f ca="1">IF(ISNUMBER(N42),Filtertabelle!J40,"")</f>
        <v/>
      </c>
      <c r="Q42" s="1" t="s">
        <v>0</v>
      </c>
      <c r="R42" s="1" t="s">
        <v>0</v>
      </c>
      <c r="S42" s="50" t="str">
        <f ca="1">IF(ISNUMBER(Filtertabelle!$AR40),0&lt;N(Filtertabelle!$AR40=1)*OFFSET(Filtertabelle!$AR40,0,$U$2,1,1),"")</f>
        <v/>
      </c>
      <c r="T42" s="50" t="str">
        <f ca="1">IF(ISNUMBER(T41),MATCH(TRUE,OFFSET(S$8,T41,0,100-T41),0)+T41,"")</f>
        <v/>
      </c>
      <c r="U42" s="50" t="str">
        <f ca="1">IF(ISNUMBER(T42),OFFSET(IndexR,T42,_Dimension_id,1,1),"")</f>
        <v/>
      </c>
      <c r="W42" s="14" t="str">
        <f ca="1">IF(ISNUMBER(T42),OFFSET(IndexR,T42,_Dimension_title,1,1),"")</f>
        <v/>
      </c>
      <c r="X42" s="14" t="str">
        <f ca="1">IF(ISNUMBER(AB42),OFFSET(IndexR,AB42,_Dimension_title,1,1),"")</f>
        <v/>
      </c>
      <c r="AA42" s="50" t="str">
        <f ca="1">IF(ISNUMBER(Filtertabelle!$AR40),0&lt;N(Filtertabelle!$AR40=1)*(1-OFFSET(Filtertabelle!$AR40,0,$U$2,1,1)),"")</f>
        <v/>
      </c>
      <c r="AB42" s="50" t="str">
        <f ca="1">IF(ISNUMBER(AB41),MATCH(TRUE,OFFSET(AA$8,AB41,0,100-AB41),0)+AB41,"")</f>
        <v/>
      </c>
      <c r="AD42" s="19" t="str">
        <f ca="1">IF(ISNUMBER(AD41),IF(ISERROR(AG41),IF(ISNUMBER(OFFSET(U$7,AD41+1,0,1,1)),AD41+1,""),AD41+0),"")</f>
        <v/>
      </c>
      <c r="AE42" s="19" t="str">
        <f ca="1">IF(ISNUMBER(AD42),OFFSET(U$7,AD42,0,1,1),"")</f>
        <v/>
      </c>
      <c r="AF42" s="19" t="str">
        <f ca="1">IF(ISNUMBER(AD42),IF(ISNUMBER(AG41),AG41,MATCH(AE42,OFFSET(AlleInstrumente!$C$1,AF$4+1,0,AF$3,1),0)+AF$4),"")</f>
        <v/>
      </c>
      <c r="AG42" s="19" t="str">
        <f ca="1">IF(ISNUMBER(AD42),MATCH(AE42,OFFSET(AlleInstrumente!$C$1,AF42+1,0,AF$3-AF42+AF$4,1),0)+AF42,"")</f>
        <v/>
      </c>
      <c r="AH42" s="19" t="str">
        <f ca="1">IF(ISNUMBER(AG42),"
* "&amp;OFFSET(AlleInstrumente!$D$1,AG42,0,1,1),
IF(ISNUMBER(AG43),"
["&amp;OFFSET(W$7,AD43,0,1,1)&amp;"]","")
)&amp;AH43</f>
        <v/>
      </c>
      <c r="AI42" s="125"/>
    </row>
    <row r="43" spans="1:35" x14ac:dyDescent="0.25">
      <c r="A43" s="50"/>
      <c r="B43" s="50"/>
      <c r="C43" s="87">
        <f>C42+1</f>
        <v>4</v>
      </c>
      <c r="D43" s="50" t="e">
        <f ca="1">IF(C43&lt;$B$40,$D$39+C43,#N/A)</f>
        <v>#N/A</v>
      </c>
      <c r="E43" s="50" t="e">
        <f ca="1">OFFSET(IndexR,D43,_Dimension_id,1,1)</f>
        <v>#N/A</v>
      </c>
      <c r="F43" s="63">
        <f ca="1">IFERROR(($I43&gt;=F$3)*POWER(2,$E43),0)</f>
        <v>0</v>
      </c>
      <c r="G43" s="57">
        <f ca="1">IFERROR(($I43&gt;=G$3)*POWER(2,$E43),0)</f>
        <v>0</v>
      </c>
      <c r="N43" s="39" t="str">
        <f ca="1">Filtertabelle!L41</f>
        <v/>
      </c>
      <c r="O43" s="48" t="str">
        <f ca="1">IF(ISNUMBER(N43),HYPERLINK("["&amp;dateiname&amp;"]AlleInstrumente!C"&amp;Filtertabelle!I41&amp;":C"&amp;(Filtertabelle!I41+2),Filtertabelle!H41),"")</f>
        <v/>
      </c>
      <c r="P43" s="10" t="str">
        <f ca="1">IF(ISNUMBER(N43),Filtertabelle!J41,"")</f>
        <v/>
      </c>
      <c r="Q43" s="1" t="s">
        <v>0</v>
      </c>
      <c r="R43" s="1" t="s">
        <v>0</v>
      </c>
      <c r="S43" s="50" t="str">
        <f ca="1">IF(ISNUMBER(Filtertabelle!$AR41),0&lt;N(Filtertabelle!$AR41=1)*OFFSET(Filtertabelle!$AR41,0,$U$2,1,1),"")</f>
        <v/>
      </c>
      <c r="T43" s="50" t="str">
        <f ca="1">IF(ISNUMBER(T42),MATCH(TRUE,OFFSET(S$8,T42,0,100-T42),0)+T42,"")</f>
        <v/>
      </c>
      <c r="U43" s="50" t="str">
        <f ca="1">IF(ISNUMBER(T43),OFFSET(IndexR,T43,_Dimension_id,1,1),"")</f>
        <v/>
      </c>
      <c r="W43" s="14" t="str">
        <f ca="1">IF(ISNUMBER(T43),OFFSET(IndexR,T43,_Dimension_title,1,1),"")</f>
        <v/>
      </c>
      <c r="X43" s="14" t="str">
        <f ca="1">IF(ISNUMBER(AB43),OFFSET(IndexR,AB43,_Dimension_title,1,1),"")</f>
        <v/>
      </c>
      <c r="AA43" s="50" t="str">
        <f ca="1">IF(ISNUMBER(Filtertabelle!$AR41),0&lt;N(Filtertabelle!$AR41=1)*(1-OFFSET(Filtertabelle!$AR41,0,$U$2,1,1)),"")</f>
        <v/>
      </c>
      <c r="AB43" s="50" t="str">
        <f ca="1">IF(ISNUMBER(AB42),MATCH(TRUE,OFFSET(AA$8,AB42,0,100-AB42),0)+AB42,"")</f>
        <v/>
      </c>
      <c r="AD43" s="19" t="str">
        <f ca="1">IF(ISNUMBER(AD42),IF(ISERROR(AG42),IF(ISNUMBER(OFFSET(U$7,AD42+1,0,1,1)),AD42+1,""),AD42+0),"")</f>
        <v/>
      </c>
      <c r="AE43" s="19" t="str">
        <f ca="1">IF(ISNUMBER(AD43),OFFSET(U$7,AD43,0,1,1),"")</f>
        <v/>
      </c>
      <c r="AF43" s="19" t="str">
        <f ca="1">IF(ISNUMBER(AD43),IF(ISNUMBER(AG42),AG42,MATCH(AE43,OFFSET(AlleInstrumente!$C$1,AF$4+1,0,AF$3,1),0)+AF$4),"")</f>
        <v/>
      </c>
      <c r="AG43" s="19" t="str">
        <f ca="1">IF(ISNUMBER(AD43),MATCH(AE43,OFFSET(AlleInstrumente!$C$1,AF43+1,0,AF$3-AF43+AF$4,1),0)+AF43,"")</f>
        <v/>
      </c>
      <c r="AH43" s="19" t="str">
        <f ca="1">IF(ISNUMBER(AG43),"
* "&amp;OFFSET(AlleInstrumente!$D$1,AG43,0,1,1),
IF(ISNUMBER(AG44),"
["&amp;OFFSET(W$7,AD44,0,1,1)&amp;"]","")
)&amp;AH44</f>
        <v/>
      </c>
      <c r="AI43" s="125"/>
    </row>
    <row r="44" spans="1:35" x14ac:dyDescent="0.25">
      <c r="A44" s="50"/>
      <c r="B44" s="77"/>
      <c r="C44" s="50"/>
      <c r="D44" s="50"/>
      <c r="E44" s="50"/>
      <c r="F44" s="50"/>
      <c r="G44" s="50"/>
      <c r="N44" s="39" t="str">
        <f ca="1">Filtertabelle!L42</f>
        <v/>
      </c>
      <c r="O44" s="48" t="str">
        <f ca="1">IF(ISNUMBER(N44),HYPERLINK("["&amp;dateiname&amp;"]AlleInstrumente!C"&amp;Filtertabelle!I42&amp;":C"&amp;(Filtertabelle!I42+2),Filtertabelle!H42),"")</f>
        <v/>
      </c>
      <c r="P44" s="10" t="str">
        <f ca="1">IF(ISNUMBER(N44),Filtertabelle!J42,"")</f>
        <v/>
      </c>
      <c r="Q44" s="1" t="s">
        <v>0</v>
      </c>
      <c r="R44" s="1" t="s">
        <v>0</v>
      </c>
      <c r="S44" s="50" t="str">
        <f ca="1">IF(ISNUMBER(Filtertabelle!$AR42),0&lt;N(Filtertabelle!$AR42=1)*OFFSET(Filtertabelle!$AR42,0,$U$2,1,1),"")</f>
        <v/>
      </c>
      <c r="T44" s="50" t="str">
        <f ca="1">IF(ISNUMBER(T43),MATCH(TRUE,OFFSET(S$8,T43,0,100-T43),0)+T43,"")</f>
        <v/>
      </c>
      <c r="U44" s="50" t="str">
        <f ca="1">IF(ISNUMBER(T44),OFFSET(IndexR,T44,_Dimension_id,1,1),"")</f>
        <v/>
      </c>
      <c r="W44" s="14" t="str">
        <f ca="1">IF(ISNUMBER(T44),OFFSET(IndexR,T44,_Dimension_title,1,1),"")</f>
        <v/>
      </c>
      <c r="X44" s="14" t="str">
        <f ca="1">IF(ISNUMBER(AB44),OFFSET(IndexR,AB44,_Dimension_title,1,1),"")</f>
        <v/>
      </c>
      <c r="AA44" s="50" t="str">
        <f ca="1">IF(ISNUMBER(Filtertabelle!$AR42),0&lt;N(Filtertabelle!$AR42=1)*(1-OFFSET(Filtertabelle!$AR42,0,$U$2,1,1)),"")</f>
        <v/>
      </c>
      <c r="AB44" s="50" t="str">
        <f ca="1">IF(ISNUMBER(AB43),MATCH(TRUE,OFFSET(AA$8,AB43,0,100-AB43),0)+AB43,"")</f>
        <v/>
      </c>
      <c r="AD44" s="19" t="str">
        <f ca="1">IF(ISNUMBER(AD43),IF(ISERROR(AG43),IF(ISNUMBER(OFFSET(U$7,AD43+1,0,1,1)),AD43+1,""),AD43+0),"")</f>
        <v/>
      </c>
      <c r="AE44" s="19" t="str">
        <f ca="1">IF(ISNUMBER(AD44),OFFSET(U$7,AD44,0,1,1),"")</f>
        <v/>
      </c>
      <c r="AF44" s="19" t="str">
        <f ca="1">IF(ISNUMBER(AD44),IF(ISNUMBER(AG43),AG43,MATCH(AE44,OFFSET(AlleInstrumente!$C$1,AF$4+1,0,AF$3,1),0)+AF$4),"")</f>
        <v/>
      </c>
      <c r="AG44" s="19" t="str">
        <f ca="1">IF(ISNUMBER(AD44),MATCH(AE44,OFFSET(AlleInstrumente!$C$1,AF44+1,0,AF$3-AF44+AF$4,1),0)+AF44,"")</f>
        <v/>
      </c>
      <c r="AH44" s="19" t="str">
        <f ca="1">IF(ISNUMBER(AG44),"
* "&amp;OFFSET(AlleInstrumente!$D$1,AG44,0,1,1),
IF(ISNUMBER(AG45),"
["&amp;OFFSET(W$7,AD45,0,1,1)&amp;"]","")
)&amp;AH45</f>
        <v/>
      </c>
      <c r="AI44" s="125"/>
    </row>
    <row r="45" spans="1:35" x14ac:dyDescent="0.25">
      <c r="A45" s="50"/>
      <c r="B45" s="77"/>
      <c r="C45" s="50"/>
      <c r="D45" s="50"/>
      <c r="E45" s="50"/>
      <c r="F45" s="50"/>
      <c r="G45" s="50"/>
      <c r="N45" s="39" t="str">
        <f ca="1">Filtertabelle!L43</f>
        <v/>
      </c>
      <c r="O45" s="48" t="str">
        <f ca="1">IF(ISNUMBER(N45),HYPERLINK("["&amp;dateiname&amp;"]AlleInstrumente!C"&amp;Filtertabelle!I43&amp;":C"&amp;(Filtertabelle!I43+2),Filtertabelle!H43),"")</f>
        <v/>
      </c>
      <c r="P45" s="10" t="str">
        <f ca="1">IF(ISNUMBER(N45),Filtertabelle!J43,"")</f>
        <v/>
      </c>
      <c r="Q45" s="1" t="s">
        <v>0</v>
      </c>
      <c r="R45" s="1" t="s">
        <v>0</v>
      </c>
      <c r="S45" s="50" t="str">
        <f ca="1">IF(ISNUMBER(Filtertabelle!$AR43),0&lt;N(Filtertabelle!$AR43=1)*OFFSET(Filtertabelle!$AR43,0,$U$2,1,1),"")</f>
        <v/>
      </c>
      <c r="T45" s="50" t="str">
        <f ca="1">IF(ISNUMBER(T44),MATCH(TRUE,OFFSET(S$8,T44,0,100-T44),0)+T44,"")</f>
        <v/>
      </c>
      <c r="U45" s="50" t="str">
        <f ca="1">IF(ISNUMBER(T45),OFFSET(IndexR,T45,_Dimension_id,1,1),"")</f>
        <v/>
      </c>
      <c r="W45" s="14" t="str">
        <f ca="1">IF(ISNUMBER(T45),OFFSET(IndexR,T45,_Dimension_title,1,1),"")</f>
        <v/>
      </c>
      <c r="X45" s="14" t="str">
        <f ca="1">IF(ISNUMBER(AB45),OFFSET(IndexR,AB45,_Dimension_title,1,1),"")</f>
        <v/>
      </c>
      <c r="AA45" s="50" t="str">
        <f ca="1">IF(ISNUMBER(Filtertabelle!$AR43),0&lt;N(Filtertabelle!$AR43=1)*(1-OFFSET(Filtertabelle!$AR43,0,$U$2,1,1)),"")</f>
        <v/>
      </c>
      <c r="AB45" s="50" t="str">
        <f ca="1">IF(ISNUMBER(AB44),MATCH(TRUE,OFFSET(AA$8,AB44,0,100-AB44),0)+AB44,"")</f>
        <v/>
      </c>
      <c r="AD45" s="19" t="str">
        <f ca="1">IF(ISNUMBER(AD44),IF(ISERROR(AG44),IF(ISNUMBER(OFFSET(U$7,AD44+1,0,1,1)),AD44+1,""),AD44+0),"")</f>
        <v/>
      </c>
      <c r="AE45" s="19" t="str">
        <f ca="1">IF(ISNUMBER(AD45),OFFSET(U$7,AD45,0,1,1),"")</f>
        <v/>
      </c>
      <c r="AF45" s="19" t="str">
        <f ca="1">IF(ISNUMBER(AD45),IF(ISNUMBER(AG44),AG44,MATCH(AE45,OFFSET(AlleInstrumente!$C$1,AF$4+1,0,AF$3,1),0)+AF$4),"")</f>
        <v/>
      </c>
      <c r="AG45" s="19" t="str">
        <f ca="1">IF(ISNUMBER(AD45),MATCH(AE45,OFFSET(AlleInstrumente!$C$1,AF45+1,0,AF$3-AF45+AF$4,1),0)+AF45,"")</f>
        <v/>
      </c>
      <c r="AH45" s="19" t="str">
        <f ca="1">IF(ISNUMBER(AG45),"
* "&amp;OFFSET(AlleInstrumente!$D$1,AG45,0,1,1),
IF(ISNUMBER(AG46),"
["&amp;OFFSET(W$7,AD46,0,1,1)&amp;"]","")
)&amp;AH46</f>
        <v/>
      </c>
      <c r="AI45" s="125"/>
    </row>
    <row r="46" spans="1:35" x14ac:dyDescent="0.25">
      <c r="A46" s="50"/>
      <c r="B46" s="77"/>
      <c r="C46" s="50"/>
      <c r="D46" s="50"/>
      <c r="E46" s="50"/>
      <c r="F46" s="50"/>
      <c r="G46" s="50"/>
      <c r="N46" s="39" t="str">
        <f ca="1">Filtertabelle!L44</f>
        <v/>
      </c>
      <c r="O46" s="48" t="str">
        <f ca="1">IF(ISNUMBER(N46),HYPERLINK("["&amp;dateiname&amp;"]AlleInstrumente!C"&amp;Filtertabelle!I44&amp;":C"&amp;(Filtertabelle!I44+2),Filtertabelle!H44),"")</f>
        <v/>
      </c>
      <c r="P46" s="10" t="str">
        <f ca="1">IF(ISNUMBER(N46),Filtertabelle!J44,"")</f>
        <v/>
      </c>
      <c r="Q46" s="1" t="s">
        <v>0</v>
      </c>
      <c r="R46" s="1" t="s">
        <v>0</v>
      </c>
      <c r="S46" s="50" t="str">
        <f ca="1">IF(ISNUMBER(Filtertabelle!$AR44),0&lt;N(Filtertabelle!$AR44=1)*OFFSET(Filtertabelle!$AR44,0,$U$2,1,1),"")</f>
        <v/>
      </c>
      <c r="T46" s="50" t="str">
        <f ca="1">IF(ISNUMBER(T45),MATCH(TRUE,OFFSET(S$8,T45,0,100-T45),0)+T45,"")</f>
        <v/>
      </c>
      <c r="U46" s="50" t="str">
        <f ca="1">IF(ISNUMBER(T46),OFFSET(IndexR,T46,_Dimension_id,1,1),"")</f>
        <v/>
      </c>
      <c r="W46" s="14" t="str">
        <f ca="1">IF(ISNUMBER(T46),OFFSET(IndexR,T46,_Dimension_title,1,1),"")</f>
        <v/>
      </c>
      <c r="X46" s="14" t="str">
        <f ca="1">IF(ISNUMBER(AB46),OFFSET(IndexR,AB46,_Dimension_title,1,1),"")</f>
        <v/>
      </c>
      <c r="AA46" s="50" t="str">
        <f ca="1">IF(ISNUMBER(Filtertabelle!$AR44),0&lt;N(Filtertabelle!$AR44=1)*(1-OFFSET(Filtertabelle!$AR44,0,$U$2,1,1)),"")</f>
        <v/>
      </c>
      <c r="AB46" s="50" t="str">
        <f ca="1">IF(ISNUMBER(AB45),MATCH(TRUE,OFFSET(AA$8,AB45,0,100-AB45),0)+AB45,"")</f>
        <v/>
      </c>
      <c r="AD46" s="19" t="str">
        <f ca="1">IF(ISNUMBER(AD45),IF(ISERROR(AG45),IF(ISNUMBER(OFFSET(U$7,AD45+1,0,1,1)),AD45+1,""),AD45+0),"")</f>
        <v/>
      </c>
      <c r="AE46" s="19" t="str">
        <f ca="1">IF(ISNUMBER(AD46),OFFSET(U$7,AD46,0,1,1),"")</f>
        <v/>
      </c>
      <c r="AF46" s="19" t="str">
        <f ca="1">IF(ISNUMBER(AD46),IF(ISNUMBER(AG45),AG45,MATCH(AE46,OFFSET(AlleInstrumente!$C$1,AF$4+1,0,AF$3,1),0)+AF$4),"")</f>
        <v/>
      </c>
      <c r="AG46" s="19" t="str">
        <f ca="1">IF(ISNUMBER(AD46),MATCH(AE46,OFFSET(AlleInstrumente!$C$1,AF46+1,0,AF$3-AF46+AF$4,1),0)+AF46,"")</f>
        <v/>
      </c>
      <c r="AH46" s="19" t="str">
        <f ca="1">IF(ISNUMBER(AG46),"
* "&amp;OFFSET(AlleInstrumente!$D$1,AG46,0,1,1),
IF(ISNUMBER(AG47),"
["&amp;OFFSET(W$7,AD47,0,1,1)&amp;"]","")
)&amp;AH47</f>
        <v/>
      </c>
      <c r="AI46" s="125"/>
    </row>
    <row r="47" spans="1:35" x14ac:dyDescent="0.25">
      <c r="A47" s="50"/>
      <c r="B47" s="77"/>
      <c r="C47" s="50"/>
      <c r="D47" s="50"/>
      <c r="E47" s="50"/>
      <c r="F47" s="50"/>
      <c r="G47" s="50"/>
      <c r="N47" s="39" t="str">
        <f ca="1">Filtertabelle!L45</f>
        <v/>
      </c>
      <c r="O47" s="48" t="str">
        <f ca="1">IF(ISNUMBER(N47),HYPERLINK("["&amp;dateiname&amp;"]AlleInstrumente!C"&amp;Filtertabelle!I45&amp;":C"&amp;(Filtertabelle!I45+2),Filtertabelle!H45),"")</f>
        <v/>
      </c>
      <c r="P47" s="10" t="str">
        <f ca="1">IF(ISNUMBER(N47),Filtertabelle!J45,"")</f>
        <v/>
      </c>
      <c r="Q47" s="1" t="s">
        <v>0</v>
      </c>
      <c r="R47" s="1" t="s">
        <v>0</v>
      </c>
      <c r="S47" s="50" t="str">
        <f ca="1">IF(ISNUMBER(Filtertabelle!$AR45),0&lt;N(Filtertabelle!$AR45=1)*OFFSET(Filtertabelle!$AR45,0,$U$2,1,1),"")</f>
        <v/>
      </c>
      <c r="T47" s="50" t="str">
        <f ca="1">IF(ISNUMBER(T46),MATCH(TRUE,OFFSET(S$8,T46,0,100-T46),0)+T46,"")</f>
        <v/>
      </c>
      <c r="U47" s="50" t="str">
        <f ca="1">IF(ISNUMBER(T47),OFFSET(IndexR,T47,_Dimension_id,1,1),"")</f>
        <v/>
      </c>
      <c r="W47" s="14" t="str">
        <f ca="1">IF(ISNUMBER(T47),OFFSET(IndexR,T47,_Dimension_title,1,1),"")</f>
        <v/>
      </c>
      <c r="X47" s="14" t="str">
        <f ca="1">IF(ISNUMBER(AB47),OFFSET(IndexR,AB47,_Dimension_title,1,1),"")</f>
        <v/>
      </c>
      <c r="AA47" s="50" t="str">
        <f ca="1">IF(ISNUMBER(Filtertabelle!$AR45),0&lt;N(Filtertabelle!$AR45=1)*(1-OFFSET(Filtertabelle!$AR45,0,$U$2,1,1)),"")</f>
        <v/>
      </c>
      <c r="AB47" s="50" t="str">
        <f ca="1">IF(ISNUMBER(AB46),MATCH(TRUE,OFFSET(AA$8,AB46,0,100-AB46),0)+AB46,"")</f>
        <v/>
      </c>
      <c r="AD47" s="19" t="str">
        <f ca="1">IF(ISNUMBER(AD46),IF(ISERROR(AG46),IF(ISNUMBER(OFFSET(U$7,AD46+1,0,1,1)),AD46+1,""),AD46+0),"")</f>
        <v/>
      </c>
      <c r="AE47" s="19" t="str">
        <f ca="1">IF(ISNUMBER(AD47),OFFSET(U$7,AD47,0,1,1),"")</f>
        <v/>
      </c>
      <c r="AF47" s="19" t="str">
        <f ca="1">IF(ISNUMBER(AD47),IF(ISNUMBER(AG46),AG46,MATCH(AE47,OFFSET(AlleInstrumente!$C$1,AF$4+1,0,AF$3,1),0)+AF$4),"")</f>
        <v/>
      </c>
      <c r="AG47" s="19" t="str">
        <f ca="1">IF(ISNUMBER(AD47),MATCH(AE47,OFFSET(AlleInstrumente!$C$1,AF47+1,0,AF$3-AF47+AF$4,1),0)+AF47,"")</f>
        <v/>
      </c>
      <c r="AH47" s="19" t="str">
        <f ca="1">IF(ISNUMBER(AG47),"
* "&amp;OFFSET(AlleInstrumente!$D$1,AG47,0,1,1),
IF(ISNUMBER(AG48),"
["&amp;OFFSET(W$7,AD48,0,1,1)&amp;"]","")
)&amp;AH48</f>
        <v/>
      </c>
      <c r="AI47" s="126"/>
    </row>
    <row r="48" spans="1:35" x14ac:dyDescent="0.25">
      <c r="A48" s="50"/>
      <c r="B48" s="77"/>
      <c r="C48" s="50"/>
      <c r="D48" s="50"/>
      <c r="E48" s="50"/>
      <c r="F48" s="50"/>
      <c r="G48" s="50"/>
      <c r="N48" s="39" t="str">
        <f ca="1">Filtertabelle!L46</f>
        <v/>
      </c>
      <c r="O48" s="48" t="str">
        <f ca="1">IF(ISNUMBER(N48),HYPERLINK("["&amp;dateiname&amp;"]AlleInstrumente!C"&amp;Filtertabelle!I46&amp;":C"&amp;(Filtertabelle!I46+2),Filtertabelle!H46),"")</f>
        <v/>
      </c>
      <c r="P48" s="10" t="str">
        <f ca="1">IF(ISNUMBER(N48),Filtertabelle!J46,"")</f>
        <v/>
      </c>
      <c r="Q48" s="1" t="s">
        <v>0</v>
      </c>
      <c r="R48" s="1" t="s">
        <v>0</v>
      </c>
      <c r="S48" s="50" t="str">
        <f ca="1">IF(ISNUMBER(Filtertabelle!$AR46),0&lt;N(Filtertabelle!$AR46=1)*OFFSET(Filtertabelle!$AR46,0,$U$2,1,1),"")</f>
        <v/>
      </c>
      <c r="T48" s="50" t="str">
        <f ca="1">IF(ISNUMBER(T47),MATCH(TRUE,OFFSET(S$8,T47,0,100-T47),0)+T47,"")</f>
        <v/>
      </c>
      <c r="U48" s="50" t="str">
        <f ca="1">IF(ISNUMBER(T48),OFFSET(IndexR,T48,_Dimension_id,1,1),"")</f>
        <v/>
      </c>
      <c r="W48" s="14" t="str">
        <f ca="1">IF(ISNUMBER(T48),OFFSET(IndexR,T48,_Dimension_title,1,1),"")</f>
        <v/>
      </c>
      <c r="X48" s="14" t="str">
        <f ca="1">IF(ISNUMBER(AB48),OFFSET(IndexR,AB48,_Dimension_title,1,1),"")</f>
        <v/>
      </c>
      <c r="AA48" s="50" t="str">
        <f ca="1">IF(ISNUMBER(Filtertabelle!$AR46),0&lt;N(Filtertabelle!$AR46=1)*(1-OFFSET(Filtertabelle!$AR46,0,$U$2,1,1)),"")</f>
        <v/>
      </c>
      <c r="AB48" s="50" t="str">
        <f ca="1">IF(ISNUMBER(AB47),MATCH(TRUE,OFFSET(AA$8,AB47,0,100-AB47),0)+AB47,"")</f>
        <v/>
      </c>
      <c r="AD48" s="19" t="str">
        <f ca="1">IF(ISNUMBER(AD47),IF(ISERROR(AG47),IF(ISNUMBER(OFFSET(U$7,AD47+1,0,1,1)),AD47+1,""),AD47+0),"")</f>
        <v/>
      </c>
      <c r="AE48" s="19" t="str">
        <f ca="1">IF(ISNUMBER(AD48),OFFSET(U$7,AD48,0,1,1),"")</f>
        <v/>
      </c>
      <c r="AF48" s="19" t="str">
        <f ca="1">IF(ISNUMBER(AD48),IF(ISNUMBER(AG47),AG47,MATCH(AE48,OFFSET(AlleInstrumente!$C$1,AF$4+1,0,AF$3,1),0)+AF$4),"")</f>
        <v/>
      </c>
      <c r="AG48" s="19" t="str">
        <f ca="1">IF(ISNUMBER(AD48),MATCH(AE48,OFFSET(AlleInstrumente!$C$1,AF48+1,0,AF$3-AF48+AF$4,1),0)+AF48,"")</f>
        <v/>
      </c>
      <c r="AH48" s="19" t="str">
        <f ca="1">IF(ISNUMBER(AG48),"
* "&amp;OFFSET(AlleInstrumente!$D$1,AG48,0,1,1),
IF(ISNUMBER(AG49),"
["&amp;OFFSET(W$7,AD49,0,1,1)&amp;"]","")
)&amp;AH49</f>
        <v/>
      </c>
    </row>
    <row r="49" spans="1:35" x14ac:dyDescent="0.25">
      <c r="A49" s="50"/>
      <c r="B49" s="77"/>
      <c r="C49" s="50"/>
      <c r="D49" s="50"/>
      <c r="E49" s="50"/>
      <c r="F49" s="50"/>
      <c r="G49" s="50"/>
      <c r="N49" s="70" t="str">
        <f ca="1">Filtertabelle!L47</f>
        <v/>
      </c>
      <c r="O49" s="71" t="str">
        <f ca="1">IF(ISNUMBER(N49),HYPERLINK("["&amp;dateiname&amp;"]AlleInstrumente!C"&amp;Filtertabelle!I47&amp;":C"&amp;(Filtertabelle!I47+2),Filtertabelle!H47),"")</f>
        <v/>
      </c>
      <c r="P49" s="11" t="str">
        <f ca="1">IF(ISNUMBER(N49),Filtertabelle!J47,"")</f>
        <v/>
      </c>
      <c r="Q49" s="1" t="s">
        <v>0</v>
      </c>
      <c r="R49" s="1" t="s">
        <v>0</v>
      </c>
      <c r="S49" s="50" t="str">
        <f ca="1">IF(ISNUMBER(Filtertabelle!$AR47),0&lt;N(Filtertabelle!$AR47=1)*OFFSET(Filtertabelle!$AR47,0,$U$2,1,1),"")</f>
        <v/>
      </c>
      <c r="T49" s="50" t="str">
        <f ca="1">IF(ISNUMBER(T48),MATCH(TRUE,OFFSET(S$8,T48,0,100-T48),0)+T48,"")</f>
        <v/>
      </c>
      <c r="U49" s="50" t="str">
        <f ca="1">IF(ISNUMBER(T49),OFFSET(IndexR,T49,_Dimension_id,1,1),"")</f>
        <v/>
      </c>
      <c r="W49" s="15" t="str">
        <f ca="1">IF(ISNUMBER(T49),OFFSET(IndexR,T49,_Dimension_title,1,1),"")</f>
        <v/>
      </c>
      <c r="X49" s="15" t="str">
        <f ca="1">IF(ISNUMBER(AB49),OFFSET(IndexR,AB49,_Dimension_title,1,1),"")</f>
        <v/>
      </c>
      <c r="AA49" s="50" t="str">
        <f ca="1">IF(ISNUMBER(Filtertabelle!$AR47),0&lt;N(Filtertabelle!$AR47=1)*(1-OFFSET(Filtertabelle!$AR47,0,$U$2,1,1)),"")</f>
        <v/>
      </c>
      <c r="AB49" s="50" t="str">
        <f ca="1">IF(ISNUMBER(AB48),MATCH(TRUE,OFFSET(AA$8,AB48,0,100-AB48),0)+AB48,"")</f>
        <v/>
      </c>
      <c r="AD49" s="19" t="str">
        <f ca="1">IF(ISNUMBER(AD48),IF(ISERROR(AG48),IF(ISNUMBER(OFFSET(U$7,AD48+1,0,1,1)),AD48+1,""),AD48+0),"")</f>
        <v/>
      </c>
      <c r="AE49" s="19" t="str">
        <f ca="1">IF(ISNUMBER(AD49),OFFSET(U$7,AD49,0,1,1),"")</f>
        <v/>
      </c>
      <c r="AF49" s="19" t="str">
        <f ca="1">IF(ISNUMBER(AD49),IF(ISNUMBER(AG48),AG48,MATCH(AE49,OFFSET(AlleInstrumente!$C$1,AF$4+1,0,AF$3,1),0)+AF$4),"")</f>
        <v/>
      </c>
      <c r="AG49" s="19" t="str">
        <f ca="1">IF(ISNUMBER(AD49),MATCH(AE49,OFFSET(AlleInstrumente!$C$1,AF49+1,0,AF$3-AF49+AF$4,1),0)+AF49,"")</f>
        <v/>
      </c>
      <c r="AH49" s="19" t="str">
        <f ca="1">IF(ISNUMBER(AG49),"
* "&amp;OFFSET(AlleInstrumente!$D$1,AG49,0,1,1),
IF(ISNUMBER(AG50),"
["&amp;OFFSET(W$7,AD50,0,1,1)&amp;"]","")
)&amp;AH50</f>
        <v/>
      </c>
      <c r="AI49" s="67" t="str">
        <f ca="1">IF(ISNUMBER($AF$4),HYPERLINK("["&amp;dateiname&amp;"]AlleInstrumente!C"&amp;(AF4+1),"… alle Details lesen"),"")</f>
        <v>… alle Details lesen</v>
      </c>
    </row>
    <row r="50" spans="1:35" x14ac:dyDescent="0.25">
      <c r="A50" s="50"/>
      <c r="B50" s="77"/>
      <c r="C50" s="50"/>
      <c r="D50" s="50"/>
      <c r="E50" s="50"/>
      <c r="F50" s="50"/>
      <c r="G50" s="50"/>
      <c r="S50" s="50" t="str">
        <f ca="1">IF(ISNUMBER(Filtertabelle!$AR48),0&lt;N(Filtertabelle!$AR48=1)*OFFSET(Filtertabelle!$AR48,0,$U$2,1,1),"")</f>
        <v/>
      </c>
      <c r="T50" s="7"/>
      <c r="U50" s="7"/>
      <c r="AA50" s="50" t="str">
        <f ca="1">IF(ISNUMBER(Filtertabelle!$AR48),0&lt;N(Filtertabelle!$AR48=1)*(1-OFFSET(Filtertabelle!$AR48,0,$U$2,1,1)),"")</f>
        <v/>
      </c>
      <c r="AB50" s="50" t="str">
        <f ca="1">IF(ISNUMBER(AB49),MATCH(TRUE,OFFSET(AA$8,AB49,0,100-AB49),0)+AB49,"")</f>
        <v/>
      </c>
      <c r="AD50" s="19" t="str">
        <f ca="1">IF(ISNUMBER(AD49),IF(ISERROR(AG49),IF(ISNUMBER(OFFSET(U$7,AD49+1,0,1,1)),AD49+1,""),AD49+0),"")</f>
        <v/>
      </c>
      <c r="AE50" s="19" t="str">
        <f ca="1">IF(ISNUMBER(AD50),OFFSET(U$7,AD50,0,1,1),"")</f>
        <v/>
      </c>
      <c r="AF50" s="19" t="str">
        <f ca="1">IF(ISNUMBER(AD50),IF(ISNUMBER(AG49),AG49,MATCH(AE50,OFFSET(AlleInstrumente!$C$1,AF$4+1,0,AF$3,1),0)+AF$4),"")</f>
        <v/>
      </c>
      <c r="AG50" s="19" t="str">
        <f ca="1">IF(ISNUMBER(AD50),MATCH(AE50,OFFSET(AlleInstrumente!$C$1,AF50+1,0,AF$3-AF50+AF$4,1),0)+AF50,"")</f>
        <v/>
      </c>
      <c r="AH50" s="19" t="str">
        <f ca="1">IF(ISNUMBER(AG50),"
* "&amp;OFFSET(AlleInstrumente!$D$1,AG50,0,1,1),
IF(ISNUMBER(AG51),"
["&amp;OFFSET(W$7,AD51,0,1,1)&amp;"]","")
)&amp;AH51</f>
        <v/>
      </c>
    </row>
    <row r="51" spans="1:35" x14ac:dyDescent="0.25">
      <c r="S51" s="50" t="str">
        <f ca="1">IF(ISNUMBER(Filtertabelle!$AR49),0&lt;N(Filtertabelle!$AR49=1)*OFFSET(Filtertabelle!$AR49,0,$U$2,1,1),"")</f>
        <v/>
      </c>
      <c r="T51" s="7"/>
      <c r="U51" s="7"/>
      <c r="AA51" s="50" t="str">
        <f ca="1">IF(ISNUMBER(Filtertabelle!$AR49),0&lt;N(Filtertabelle!$AR49=1)*(1-OFFSET(Filtertabelle!$AR49,0,$U$2,1,1)),"")</f>
        <v/>
      </c>
    </row>
    <row r="52" spans="1:35" x14ac:dyDescent="0.25">
      <c r="N52" s="26"/>
      <c r="S52" s="50" t="str">
        <f ca="1">IF(ISNUMBER(Filtertabelle!$AR50),0&lt;N(Filtertabelle!$AR50=1)*OFFSET(Filtertabelle!$AR50,0,$U$2,1,1),"")</f>
        <v/>
      </c>
      <c r="T52" s="7"/>
      <c r="U52" s="7"/>
      <c r="AA52" s="50" t="str">
        <f ca="1">IF(ISNUMBER(Filtertabelle!$AR50),0&lt;N(Filtertabelle!$AR50=1)*(1-OFFSET(Filtertabelle!$AR50,0,$U$2,1,1)),"")</f>
        <v/>
      </c>
    </row>
    <row r="53" spans="1:35" x14ac:dyDescent="0.25">
      <c r="N53" s="26"/>
      <c r="S53" s="50" t="str">
        <f ca="1">IF(ISNUMBER(Filtertabelle!$AR51),0&lt;N(Filtertabelle!$AR51=1)*OFFSET(Filtertabelle!$AR51,0,$U$2,1,1),"")</f>
        <v/>
      </c>
      <c r="AA53" s="50" t="str">
        <f ca="1">IF(ISNUMBER(Filtertabelle!$AR51),0&lt;N(Filtertabelle!$AR51=1)*(1-OFFSET(Filtertabelle!$AR51,0,$U$2,1,1)),"")</f>
        <v/>
      </c>
    </row>
    <row r="54" spans="1:35" x14ac:dyDescent="0.25">
      <c r="N54" s="26"/>
      <c r="S54" s="50" t="str">
        <f ca="1">IF(ISNUMBER(Filtertabelle!$AR52),0&lt;N(Filtertabelle!$AR52=1)*OFFSET(Filtertabelle!$AR52,0,$U$2,1,1),"")</f>
        <v/>
      </c>
      <c r="AA54" s="50" t="str">
        <f ca="1">IF(ISNUMBER(Filtertabelle!$AR52),0&lt;N(Filtertabelle!$AR52=1)*(1-OFFSET(Filtertabelle!$AR52,0,$U$2,1,1)),"")</f>
        <v/>
      </c>
    </row>
    <row r="55" spans="1:35" x14ac:dyDescent="0.25">
      <c r="N55" s="26"/>
      <c r="S55" s="50" t="str">
        <f ca="1">IF(ISNUMBER(Filtertabelle!$AR53),0&lt;N(Filtertabelle!$AR53=1)*OFFSET(Filtertabelle!$AR53,0,$U$2,1,1),"")</f>
        <v/>
      </c>
      <c r="AA55" s="50" t="str">
        <f ca="1">IF(ISNUMBER(Filtertabelle!$AR53),0&lt;N(Filtertabelle!$AR53=1)*(1-OFFSET(Filtertabelle!$AR53,0,$U$2,1,1)),"")</f>
        <v/>
      </c>
    </row>
    <row r="56" spans="1:35" x14ac:dyDescent="0.25">
      <c r="N56" s="26"/>
      <c r="S56" s="50" t="str">
        <f ca="1">IF(ISNUMBER(Filtertabelle!$AR54),0&lt;N(Filtertabelle!$AR54=1)*OFFSET(Filtertabelle!$AR54,0,$U$2,1,1),"")</f>
        <v/>
      </c>
      <c r="AA56" s="50" t="str">
        <f ca="1">IF(ISNUMBER(Filtertabelle!$AR54),0&lt;N(Filtertabelle!$AR54=1)*(1-OFFSET(Filtertabelle!$AR54,0,$U$2,1,1)),"")</f>
        <v/>
      </c>
    </row>
    <row r="57" spans="1:35" x14ac:dyDescent="0.25">
      <c r="N57" s="26"/>
      <c r="S57" s="50" t="str">
        <f ca="1">IF(ISNUMBER(Filtertabelle!$AR55),0&lt;N(Filtertabelle!$AR55=1)*OFFSET(Filtertabelle!$AR55,0,$U$2,1,1),"")</f>
        <v/>
      </c>
      <c r="AA57" s="50" t="str">
        <f ca="1">IF(ISNUMBER(Filtertabelle!$AR55),0&lt;N(Filtertabelle!$AR55=1)*(1-OFFSET(Filtertabelle!$AR55,0,$U$2,1,1)),"")</f>
        <v/>
      </c>
    </row>
    <row r="58" spans="1:35" x14ac:dyDescent="0.25">
      <c r="N58" s="26"/>
      <c r="S58" s="50" t="str">
        <f ca="1">IF(ISNUMBER(Filtertabelle!$AR56),0&lt;N(Filtertabelle!$AR56=1)*OFFSET(Filtertabelle!$AR56,0,$U$2,1,1),"")</f>
        <v/>
      </c>
      <c r="AA58" s="50" t="str">
        <f ca="1">IF(ISNUMBER(Filtertabelle!$AR56),0&lt;N(Filtertabelle!$AR56=1)*(1-OFFSET(Filtertabelle!$AR56,0,$U$2,1,1)),"")</f>
        <v/>
      </c>
    </row>
    <row r="59" spans="1:35" x14ac:dyDescent="0.25">
      <c r="N59" s="26"/>
      <c r="S59" s="50" t="str">
        <f ca="1">IF(ISNUMBER(Filtertabelle!$AR57),0&lt;N(Filtertabelle!$AR57=1)*OFFSET(Filtertabelle!$AR57,0,$U$2,1,1),"")</f>
        <v/>
      </c>
      <c r="AA59" s="50" t="str">
        <f ca="1">IF(ISNUMBER(Filtertabelle!$AR57),0&lt;N(Filtertabelle!$AR57=1)*(1-OFFSET(Filtertabelle!$AR57,0,$U$2,1,1)),"")</f>
        <v/>
      </c>
    </row>
    <row r="60" spans="1:35" x14ac:dyDescent="0.25">
      <c r="N60" s="26"/>
      <c r="S60" s="50" t="str">
        <f ca="1">IF(ISNUMBER(Filtertabelle!$AR58),0&lt;N(Filtertabelle!$AR58=1)*OFFSET(Filtertabelle!$AR58,0,$U$2,1,1),"")</f>
        <v/>
      </c>
      <c r="AA60" s="50" t="str">
        <f ca="1">IF(ISNUMBER(Filtertabelle!$AR58),0&lt;N(Filtertabelle!$AR58=1)*(1-OFFSET(Filtertabelle!$AR58,0,$U$2,1,1)),"")</f>
        <v/>
      </c>
    </row>
    <row r="61" spans="1:35" x14ac:dyDescent="0.25">
      <c r="N61" s="26"/>
      <c r="S61" s="50" t="str">
        <f ca="1">IF(ISNUMBER(Filtertabelle!$AR59),0&lt;N(Filtertabelle!$AR59=1)*OFFSET(Filtertabelle!$AR59,0,$U$2,1,1),"")</f>
        <v/>
      </c>
      <c r="AA61" s="50" t="str">
        <f ca="1">IF(ISNUMBER(Filtertabelle!$AR59),0&lt;N(Filtertabelle!$AR59=1)*(1-OFFSET(Filtertabelle!$AR59,0,$U$2,1,1)),"")</f>
        <v/>
      </c>
    </row>
    <row r="62" spans="1:35" x14ac:dyDescent="0.25">
      <c r="N62" s="26"/>
      <c r="S62" s="50" t="str">
        <f ca="1">IF(ISNUMBER(Filtertabelle!$AR60),0&lt;N(Filtertabelle!$AR60=1)*OFFSET(Filtertabelle!$AR60,0,$U$2,1,1),"")</f>
        <v/>
      </c>
      <c r="AA62" s="50" t="str">
        <f ca="1">IF(ISNUMBER(Filtertabelle!$AR60),0&lt;N(Filtertabelle!$AR60=1)*(1-OFFSET(Filtertabelle!$AR60,0,$U$2,1,1)),"")</f>
        <v/>
      </c>
    </row>
    <row r="63" spans="1:35" x14ac:dyDescent="0.25">
      <c r="N63" s="26"/>
      <c r="S63" s="50" t="str">
        <f ca="1">IF(ISNUMBER(Filtertabelle!$AR61),0&lt;N(Filtertabelle!$AR61=1)*OFFSET(Filtertabelle!$AR61,0,$U$2,1,1),"")</f>
        <v/>
      </c>
      <c r="AA63" s="50" t="str">
        <f ca="1">IF(ISNUMBER(Filtertabelle!$AR61),0&lt;N(Filtertabelle!$AR61=1)*(1-OFFSET(Filtertabelle!$AR61,0,$U$2,1,1)),"")</f>
        <v/>
      </c>
    </row>
    <row r="64" spans="1:35" x14ac:dyDescent="0.25">
      <c r="N64" s="26"/>
      <c r="S64" s="50" t="str">
        <f ca="1">IF(ISNUMBER(Filtertabelle!$AR62),0&lt;N(Filtertabelle!$AR62=1)*OFFSET(Filtertabelle!$AR62,0,$U$2,1,1),"")</f>
        <v/>
      </c>
      <c r="AA64" s="50" t="str">
        <f ca="1">IF(ISNUMBER(Filtertabelle!$AR62),0&lt;N(Filtertabelle!$AR62=1)*(1-OFFSET(Filtertabelle!$AR62,0,$U$2,1,1)),"")</f>
        <v/>
      </c>
    </row>
    <row r="65" spans="14:27" x14ac:dyDescent="0.25">
      <c r="N65" s="26"/>
      <c r="S65" s="50" t="str">
        <f ca="1">IF(ISNUMBER(Filtertabelle!$AR63),0&lt;N(Filtertabelle!$AR63=1)*OFFSET(Filtertabelle!$AR63,0,$U$2,1,1),"")</f>
        <v/>
      </c>
      <c r="AA65" s="50" t="str">
        <f ca="1">IF(ISNUMBER(Filtertabelle!$AR63),0&lt;N(Filtertabelle!$AR63=1)*(1-OFFSET(Filtertabelle!$AR63,0,$U$2,1,1)),"")</f>
        <v/>
      </c>
    </row>
    <row r="66" spans="14:27" x14ac:dyDescent="0.25">
      <c r="N66" s="26"/>
      <c r="S66" s="50" t="str">
        <f ca="1">IF(ISNUMBER(Filtertabelle!$AR64),0&lt;N(Filtertabelle!$AR64=1)*OFFSET(Filtertabelle!$AR64,0,$U$2,1,1),"")</f>
        <v/>
      </c>
      <c r="AA66" s="50" t="str">
        <f ca="1">IF(ISNUMBER(Filtertabelle!$AR64),0&lt;N(Filtertabelle!$AR64=1)*(1-OFFSET(Filtertabelle!$AR64,0,$U$2,1,1)),"")</f>
        <v/>
      </c>
    </row>
    <row r="67" spans="14:27" x14ac:dyDescent="0.25">
      <c r="N67" s="26"/>
      <c r="S67" s="50" t="str">
        <f ca="1">IF(ISNUMBER(Filtertabelle!$AR65),0&lt;N(Filtertabelle!$AR65=1)*OFFSET(Filtertabelle!$AR65,0,$U$2,1,1),"")</f>
        <v/>
      </c>
      <c r="AA67" s="50" t="str">
        <f ca="1">IF(ISNUMBER(Filtertabelle!$AR65),0&lt;N(Filtertabelle!$AR65=1)*(1-OFFSET(Filtertabelle!$AR65,0,$U$2,1,1)),"")</f>
        <v/>
      </c>
    </row>
    <row r="68" spans="14:27" x14ac:dyDescent="0.25">
      <c r="N68" s="26"/>
      <c r="S68" s="50" t="str">
        <f ca="1">IF(ISNUMBER(Filtertabelle!$AR66),0&lt;N(Filtertabelle!$AR66=1)*OFFSET(Filtertabelle!$AR66,0,$U$2,1,1),"")</f>
        <v/>
      </c>
      <c r="AA68" s="50" t="str">
        <f ca="1">IF(ISNUMBER(Filtertabelle!$AR66),0&lt;N(Filtertabelle!$AR66=1)*(1-OFFSET(Filtertabelle!$AR66,0,$U$2,1,1)),"")</f>
        <v/>
      </c>
    </row>
    <row r="69" spans="14:27" x14ac:dyDescent="0.25">
      <c r="N69" s="26"/>
      <c r="S69" s="50" t="str">
        <f ca="1">IF(ISNUMBER(Filtertabelle!$AR67),0&lt;N(Filtertabelle!$AR67=1)*OFFSET(Filtertabelle!$AR67,0,$U$2,1,1),"")</f>
        <v/>
      </c>
      <c r="AA69" s="50" t="str">
        <f ca="1">IF(ISNUMBER(Filtertabelle!$AR67),0&lt;N(Filtertabelle!$AR67=1)*(1-OFFSET(Filtertabelle!$AR67,0,$U$2,1,1)),"")</f>
        <v/>
      </c>
    </row>
    <row r="70" spans="14:27" x14ac:dyDescent="0.25">
      <c r="N70" s="26"/>
      <c r="S70" s="50" t="str">
        <f ca="1">IF(ISNUMBER(Filtertabelle!$AR68),0&lt;N(Filtertabelle!$AR68=1)*OFFSET(Filtertabelle!$AR68,0,$U$2,1,1),"")</f>
        <v/>
      </c>
      <c r="AA70" s="50" t="str">
        <f ca="1">IF(ISNUMBER(Filtertabelle!$AR68),0&lt;N(Filtertabelle!$AR68=1)*(1-OFFSET(Filtertabelle!$AR68,0,$U$2,1,1)),"")</f>
        <v/>
      </c>
    </row>
    <row r="71" spans="14:27" x14ac:dyDescent="0.25">
      <c r="N71" s="26"/>
      <c r="S71" s="50" t="str">
        <f ca="1">IF(ISNUMBER(Filtertabelle!$AR69),0&lt;N(Filtertabelle!$AR69=1)*OFFSET(Filtertabelle!$AR69,0,$U$2,1,1),"")</f>
        <v/>
      </c>
      <c r="AA71" s="50" t="str">
        <f ca="1">IF(ISNUMBER(Filtertabelle!$AR69),0&lt;N(Filtertabelle!$AR69=1)*(1-OFFSET(Filtertabelle!$AR69,0,$U$2,1,1)),"")</f>
        <v/>
      </c>
    </row>
    <row r="72" spans="14:27" x14ac:dyDescent="0.25">
      <c r="N72" s="26"/>
      <c r="S72" s="50" t="str">
        <f ca="1">IF(ISNUMBER(Filtertabelle!$AR70),0&lt;N(Filtertabelle!$AR70=1)*OFFSET(Filtertabelle!$AR70,0,$U$2,1,1),"")</f>
        <v/>
      </c>
      <c r="AA72" s="50" t="str">
        <f ca="1">IF(ISNUMBER(Filtertabelle!$AR70),0&lt;N(Filtertabelle!$AR70=1)*(1-OFFSET(Filtertabelle!$AR70,0,$U$2,1,1)),"")</f>
        <v/>
      </c>
    </row>
    <row r="73" spans="14:27" x14ac:dyDescent="0.25">
      <c r="N73" s="26"/>
      <c r="S73" s="50" t="str">
        <f ca="1">IF(ISNUMBER(Filtertabelle!$AR71),0&lt;N(Filtertabelle!$AR71=1)*OFFSET(Filtertabelle!$AR71,0,$U$2,1,1),"")</f>
        <v/>
      </c>
      <c r="AA73" s="50" t="str">
        <f ca="1">IF(ISNUMBER(Filtertabelle!$AR71),0&lt;N(Filtertabelle!$AR71=1)*(1-OFFSET(Filtertabelle!$AR71,0,$U$2,1,1)),"")</f>
        <v/>
      </c>
    </row>
    <row r="74" spans="14:27" x14ac:dyDescent="0.25">
      <c r="N74" s="26"/>
      <c r="S74" s="50" t="str">
        <f ca="1">IF(ISNUMBER(Filtertabelle!$AR72),0&lt;N(Filtertabelle!$AR72=1)*OFFSET(Filtertabelle!$AR72,0,$U$2,1,1),"")</f>
        <v/>
      </c>
      <c r="AA74" s="50" t="str">
        <f ca="1">IF(ISNUMBER(Filtertabelle!$AR72),0&lt;N(Filtertabelle!$AR72=1)*(1-OFFSET(Filtertabelle!$AR72,0,$U$2,1,1)),"")</f>
        <v/>
      </c>
    </row>
    <row r="75" spans="14:27" x14ac:dyDescent="0.25">
      <c r="N75" s="26"/>
      <c r="S75" s="50" t="str">
        <f ca="1">IF(ISNUMBER(Filtertabelle!$AR73),0&lt;N(Filtertabelle!$AR73=1)*OFFSET(Filtertabelle!$AR73,0,$U$2,1,1),"")</f>
        <v/>
      </c>
      <c r="AA75" s="50" t="str">
        <f ca="1">IF(ISNUMBER(Filtertabelle!$AR73),0&lt;N(Filtertabelle!$AR73=1)*(1-OFFSET(Filtertabelle!$AR73,0,$U$2,1,1)),"")</f>
        <v/>
      </c>
    </row>
    <row r="76" spans="14:27" x14ac:dyDescent="0.25">
      <c r="N76" s="26"/>
      <c r="S76" s="50" t="str">
        <f ca="1">IF(ISNUMBER(Filtertabelle!$AR74),0&lt;N(Filtertabelle!$AR74=1)*OFFSET(Filtertabelle!$AR74,0,$U$2,1,1),"")</f>
        <v/>
      </c>
      <c r="AA76" s="50" t="str">
        <f ca="1">IF(ISNUMBER(Filtertabelle!$AR74),0&lt;N(Filtertabelle!$AR74=1)*(1-OFFSET(Filtertabelle!$AR74,0,$U$2,1,1)),"")</f>
        <v/>
      </c>
    </row>
    <row r="77" spans="14:27" x14ac:dyDescent="0.25">
      <c r="N77" s="26"/>
      <c r="S77" s="50" t="str">
        <f ca="1">IF(ISNUMBER(Filtertabelle!$AR75),0&lt;N(Filtertabelle!$AR75=1)*OFFSET(Filtertabelle!$AR75,0,$U$2,1,1),"")</f>
        <v/>
      </c>
      <c r="AA77" s="50" t="str">
        <f ca="1">IF(ISNUMBER(Filtertabelle!$AR75),0&lt;N(Filtertabelle!$AR75=1)*(1-OFFSET(Filtertabelle!$AR75,0,$U$2,1,1)),"")</f>
        <v/>
      </c>
    </row>
    <row r="78" spans="14:27" x14ac:dyDescent="0.25">
      <c r="N78" s="26"/>
      <c r="S78" s="50" t="str">
        <f ca="1">IF(ISNUMBER(Filtertabelle!$AR76),0&lt;N(Filtertabelle!$AR76=1)*OFFSET(Filtertabelle!$AR76,0,$U$2,1,1),"")</f>
        <v/>
      </c>
      <c r="AA78" s="50" t="str">
        <f ca="1">IF(ISNUMBER(Filtertabelle!$AR76),0&lt;N(Filtertabelle!$AR76=1)*(1-OFFSET(Filtertabelle!$AR76,0,$U$2,1,1)),"")</f>
        <v/>
      </c>
    </row>
    <row r="79" spans="14:27" x14ac:dyDescent="0.25">
      <c r="N79" s="26"/>
      <c r="S79" s="50" t="str">
        <f ca="1">IF(ISNUMBER(Filtertabelle!$AR77),0&lt;N(Filtertabelle!$AR77=1)*OFFSET(Filtertabelle!$AR77,0,$U$2,1,1),"")</f>
        <v/>
      </c>
      <c r="AA79" s="50" t="str">
        <f ca="1">IF(ISNUMBER(Filtertabelle!$AR77),0&lt;N(Filtertabelle!$AR77=1)*(1-OFFSET(Filtertabelle!$AR77,0,$U$2,1,1)),"")</f>
        <v/>
      </c>
    </row>
    <row r="80" spans="14:27" x14ac:dyDescent="0.25">
      <c r="N80" s="26"/>
      <c r="S80" s="50" t="str">
        <f ca="1">IF(ISNUMBER(Filtertabelle!$AR78),0&lt;N(Filtertabelle!$AR78=1)*OFFSET(Filtertabelle!$AR78,0,$U$2,1,1),"")</f>
        <v/>
      </c>
      <c r="AA80" s="50" t="str">
        <f ca="1">IF(ISNUMBER(Filtertabelle!$AR78),0&lt;N(Filtertabelle!$AR78=1)*(1-OFFSET(Filtertabelle!$AR78,0,$U$2,1,1)),"")</f>
        <v/>
      </c>
    </row>
    <row r="81" spans="14:27" x14ac:dyDescent="0.25">
      <c r="N81" s="26"/>
      <c r="S81" s="50" t="str">
        <f ca="1">IF(ISNUMBER(Filtertabelle!$AR79),0&lt;N(Filtertabelle!$AR79=1)*OFFSET(Filtertabelle!$AR79,0,$U$2,1,1),"")</f>
        <v/>
      </c>
      <c r="AA81" s="50" t="str">
        <f ca="1">IF(ISNUMBER(Filtertabelle!$AR79),0&lt;N(Filtertabelle!$AR79=1)*(1-OFFSET(Filtertabelle!$AR79,0,$U$2,1,1)),"")</f>
        <v/>
      </c>
    </row>
    <row r="82" spans="14:27" x14ac:dyDescent="0.25">
      <c r="N82" s="26"/>
      <c r="S82" s="50" t="str">
        <f ca="1">IF(ISNUMBER(Filtertabelle!$AR80),0&lt;N(Filtertabelle!$AR80=1)*OFFSET(Filtertabelle!$AR80,0,$U$2,1,1),"")</f>
        <v/>
      </c>
      <c r="AA82" s="50" t="str">
        <f ca="1">IF(ISNUMBER(Filtertabelle!$AR80),0&lt;N(Filtertabelle!$AR80=1)*(1-OFFSET(Filtertabelle!$AR80,0,$U$2,1,1)),"")</f>
        <v/>
      </c>
    </row>
    <row r="83" spans="14:27" x14ac:dyDescent="0.25">
      <c r="N83" s="26"/>
      <c r="S83" s="50" t="str">
        <f ca="1">IF(ISNUMBER(Filtertabelle!$AR81),0&lt;N(Filtertabelle!$AR81=1)*OFFSET(Filtertabelle!$AR81,0,$U$2,1,1),"")</f>
        <v/>
      </c>
      <c r="AA83" s="50" t="str">
        <f ca="1">IF(ISNUMBER(Filtertabelle!$AR81),0&lt;N(Filtertabelle!$AR81=1)*(1-OFFSET(Filtertabelle!$AR81,0,$U$2,1,1)),"")</f>
        <v/>
      </c>
    </row>
    <row r="84" spans="14:27" x14ac:dyDescent="0.25">
      <c r="N84" s="26"/>
      <c r="S84" s="50" t="str">
        <f ca="1">IF(ISNUMBER(Filtertabelle!$AR82),0&lt;N(Filtertabelle!$AR82=1)*OFFSET(Filtertabelle!$AR82,0,$U$2,1,1),"")</f>
        <v/>
      </c>
      <c r="AA84" s="50" t="str">
        <f ca="1">IF(ISNUMBER(Filtertabelle!$AR82),0&lt;N(Filtertabelle!$AR82=1)*(1-OFFSET(Filtertabelle!$AR82,0,$U$2,1,1)),"")</f>
        <v/>
      </c>
    </row>
    <row r="85" spans="14:27" x14ac:dyDescent="0.25">
      <c r="N85" s="26"/>
      <c r="S85" s="50" t="str">
        <f ca="1">IF(ISNUMBER(Filtertabelle!$AR83),0&lt;N(Filtertabelle!$AR83=1)*OFFSET(Filtertabelle!$AR83,0,$U$2,1,1),"")</f>
        <v/>
      </c>
      <c r="AA85" s="50" t="str">
        <f ca="1">IF(ISNUMBER(Filtertabelle!$AR83),0&lt;N(Filtertabelle!$AR83=1)*(1-OFFSET(Filtertabelle!$AR83,0,$U$2,1,1)),"")</f>
        <v/>
      </c>
    </row>
    <row r="86" spans="14:27" x14ac:dyDescent="0.25">
      <c r="N86" s="26"/>
      <c r="S86" s="50" t="str">
        <f ca="1">IF(ISNUMBER(Filtertabelle!$AR84),0&lt;N(Filtertabelle!$AR84=1)*OFFSET(Filtertabelle!$AR84,0,$U$2,1,1),"")</f>
        <v/>
      </c>
      <c r="AA86" s="50" t="str">
        <f ca="1">IF(ISNUMBER(Filtertabelle!$AR84),0&lt;N(Filtertabelle!$AR84=1)*(1-OFFSET(Filtertabelle!$AR84,0,$U$2,1,1)),"")</f>
        <v/>
      </c>
    </row>
    <row r="87" spans="14:27" x14ac:dyDescent="0.25">
      <c r="N87" s="26"/>
      <c r="S87" s="50" t="str">
        <f ca="1">IF(ISNUMBER(Filtertabelle!$AR85),0&lt;N(Filtertabelle!$AR85=1)*OFFSET(Filtertabelle!$AR85,0,$U$2,1,1),"")</f>
        <v/>
      </c>
      <c r="AA87" s="50" t="str">
        <f ca="1">IF(ISNUMBER(Filtertabelle!$AR85),0&lt;N(Filtertabelle!$AR85=1)*(1-OFFSET(Filtertabelle!$AR85,0,$U$2,1,1)),"")</f>
        <v/>
      </c>
    </row>
    <row r="88" spans="14:27" x14ac:dyDescent="0.25">
      <c r="N88" s="26"/>
      <c r="S88" s="50" t="str">
        <f ca="1">IF(ISNUMBER(Filtertabelle!$AR86),0&lt;N(Filtertabelle!$AR86=1)*OFFSET(Filtertabelle!$AR86,0,$U$2,1,1),"")</f>
        <v/>
      </c>
      <c r="AA88" s="50" t="str">
        <f ca="1">IF(ISNUMBER(Filtertabelle!$AR86),0&lt;N(Filtertabelle!$AR86=1)*(1-OFFSET(Filtertabelle!$AR86,0,$U$2,1,1)),"")</f>
        <v/>
      </c>
    </row>
    <row r="89" spans="14:27" x14ac:dyDescent="0.25">
      <c r="N89" s="26"/>
      <c r="S89" s="50" t="str">
        <f ca="1">IF(ISNUMBER(Filtertabelle!$AR87),0&lt;N(Filtertabelle!$AR87=1)*OFFSET(Filtertabelle!$AR87,0,$U$2,1,1),"")</f>
        <v/>
      </c>
      <c r="AA89" s="50" t="str">
        <f ca="1">IF(ISNUMBER(Filtertabelle!$AR87),0&lt;N(Filtertabelle!$AR87=1)*(1-OFFSET(Filtertabelle!$AR87,0,$U$2,1,1)),"")</f>
        <v/>
      </c>
    </row>
    <row r="90" spans="14:27" x14ac:dyDescent="0.25">
      <c r="N90" s="26"/>
      <c r="S90" s="50" t="str">
        <f ca="1">IF(ISNUMBER(Filtertabelle!$AR88),0&lt;N(Filtertabelle!$AR88=1)*OFFSET(Filtertabelle!$AR88,0,$U$2,1,1),"")</f>
        <v/>
      </c>
      <c r="AA90" s="50" t="str">
        <f ca="1">IF(ISNUMBER(Filtertabelle!$AR88),0&lt;N(Filtertabelle!$AR88=1)*(1-OFFSET(Filtertabelle!$AR88,0,$U$2,1,1)),"")</f>
        <v/>
      </c>
    </row>
    <row r="91" spans="14:27" x14ac:dyDescent="0.25">
      <c r="N91" s="26"/>
      <c r="S91" s="50" t="str">
        <f ca="1">IF(ISNUMBER(Filtertabelle!$AR89),0&lt;N(Filtertabelle!$AR89=1)*OFFSET(Filtertabelle!$AR89,0,$U$2,1,1),"")</f>
        <v/>
      </c>
      <c r="AA91" s="50" t="str">
        <f ca="1">IF(ISNUMBER(Filtertabelle!$AR89),0&lt;N(Filtertabelle!$AR89=1)*(1-OFFSET(Filtertabelle!$AR89,0,$U$2,1,1)),"")</f>
        <v/>
      </c>
    </row>
    <row r="92" spans="14:27" x14ac:dyDescent="0.25">
      <c r="N92" s="26"/>
      <c r="S92" s="50" t="str">
        <f ca="1">IF(ISNUMBER(Filtertabelle!$AR90),0&lt;N(Filtertabelle!$AR90=1)*OFFSET(Filtertabelle!$AR90,0,$U$2,1,1),"")</f>
        <v/>
      </c>
      <c r="AA92" s="50" t="str">
        <f ca="1">IF(ISNUMBER(Filtertabelle!$AR90),0&lt;N(Filtertabelle!$AR90=1)*(1-OFFSET(Filtertabelle!$AR90,0,$U$2,1,1)),"")</f>
        <v/>
      </c>
    </row>
    <row r="93" spans="14:27" x14ac:dyDescent="0.25">
      <c r="N93" s="26"/>
      <c r="S93" s="50" t="str">
        <f ca="1">IF(ISNUMBER(Filtertabelle!$AR91),0&lt;N(Filtertabelle!$AR91=1)*OFFSET(Filtertabelle!$AR91,0,$U$2,1,1),"")</f>
        <v/>
      </c>
      <c r="AA93" s="50" t="str">
        <f ca="1">IF(ISNUMBER(Filtertabelle!$AR91),0&lt;N(Filtertabelle!$AR91=1)*(1-OFFSET(Filtertabelle!$AR91,0,$U$2,1,1)),"")</f>
        <v/>
      </c>
    </row>
    <row r="94" spans="14:27" x14ac:dyDescent="0.25">
      <c r="N94" s="26"/>
      <c r="S94" s="50" t="str">
        <f ca="1">IF(ISNUMBER(Filtertabelle!$AR92),0&lt;N(Filtertabelle!$AR92=1)*OFFSET(Filtertabelle!$AR92,0,$U$2,1,1),"")</f>
        <v/>
      </c>
      <c r="AA94" s="50" t="str">
        <f ca="1">IF(ISNUMBER(Filtertabelle!$AR92),0&lt;N(Filtertabelle!$AR92=1)*(1-OFFSET(Filtertabelle!$AR92,0,$U$2,1,1)),"")</f>
        <v/>
      </c>
    </row>
    <row r="95" spans="14:27" x14ac:dyDescent="0.25">
      <c r="N95" s="26"/>
      <c r="S95" s="50" t="str">
        <f ca="1">IF(ISNUMBER(Filtertabelle!$AR93),0&lt;N(Filtertabelle!$AR93=1)*OFFSET(Filtertabelle!$AR93,0,$U$2,1,1),"")</f>
        <v/>
      </c>
      <c r="AA95" s="50" t="str">
        <f ca="1">IF(ISNUMBER(Filtertabelle!$AR93),0&lt;N(Filtertabelle!$AR93=1)*(1-OFFSET(Filtertabelle!$AR93,0,$U$2,1,1)),"")</f>
        <v/>
      </c>
    </row>
    <row r="96" spans="14:27" x14ac:dyDescent="0.25">
      <c r="N96" s="26"/>
      <c r="S96" s="50" t="str">
        <f ca="1">IF(ISNUMBER(Filtertabelle!$AR94),0&lt;N(Filtertabelle!$AR94=1)*OFFSET(Filtertabelle!$AR94,0,$U$2,1,1),"")</f>
        <v/>
      </c>
      <c r="AA96" s="50" t="str">
        <f ca="1">IF(ISNUMBER(Filtertabelle!$AR94),0&lt;N(Filtertabelle!$AR94=1)*(1-OFFSET(Filtertabelle!$AR94,0,$U$2,1,1)),"")</f>
        <v/>
      </c>
    </row>
    <row r="97" spans="14:27" x14ac:dyDescent="0.25">
      <c r="N97" s="26"/>
      <c r="S97" s="50" t="str">
        <f ca="1">IF(ISNUMBER(Filtertabelle!$AR95),0&lt;N(Filtertabelle!$AR95=1)*OFFSET(Filtertabelle!$AR95,0,$U$2,1,1),"")</f>
        <v/>
      </c>
      <c r="AA97" s="50" t="str">
        <f ca="1">IF(ISNUMBER(Filtertabelle!$AR95),0&lt;N(Filtertabelle!$AR95=1)*(1-OFFSET(Filtertabelle!$AR95,0,$U$2,1,1)),"")</f>
        <v/>
      </c>
    </row>
    <row r="98" spans="14:27" x14ac:dyDescent="0.25">
      <c r="N98" s="26"/>
      <c r="S98" s="50" t="str">
        <f ca="1">IF(ISNUMBER(Filtertabelle!$AR96),0&lt;N(Filtertabelle!$AR96=1)*OFFSET(Filtertabelle!$AR96,0,$U$2,1,1),"")</f>
        <v/>
      </c>
      <c r="AA98" s="50" t="str">
        <f ca="1">IF(ISNUMBER(Filtertabelle!$AR96),0&lt;N(Filtertabelle!$AR96=1)*(1-OFFSET(Filtertabelle!$AR96,0,$U$2,1,1)),"")</f>
        <v/>
      </c>
    </row>
    <row r="99" spans="14:27" x14ac:dyDescent="0.25">
      <c r="N99" s="26"/>
      <c r="S99" s="50" t="str">
        <f ca="1">IF(ISNUMBER(Filtertabelle!$AR97),0&lt;N(Filtertabelle!$AR97=1)*OFFSET(Filtertabelle!$AR97,0,$U$2,1,1),"")</f>
        <v/>
      </c>
      <c r="AA99" s="50" t="str">
        <f ca="1">IF(ISNUMBER(Filtertabelle!$AR97),0&lt;N(Filtertabelle!$AR97=1)*(1-OFFSET(Filtertabelle!$AR97,0,$U$2,1,1)),"")</f>
        <v/>
      </c>
    </row>
    <row r="100" spans="14:27" x14ac:dyDescent="0.25">
      <c r="N100" s="26"/>
      <c r="S100" s="50" t="str">
        <f ca="1">IF(ISNUMBER(Filtertabelle!$AR98),0&lt;N(Filtertabelle!$AR98=1)*OFFSET(Filtertabelle!$AR98,0,$U$2,1,1),"")</f>
        <v/>
      </c>
      <c r="AA100" s="50" t="str">
        <f ca="1">IF(ISNUMBER(Filtertabelle!$AR98),0&lt;N(Filtertabelle!$AR98=1)*(1-OFFSET(Filtertabelle!$AR98,0,$U$2,1,1)),"")</f>
        <v/>
      </c>
    </row>
    <row r="101" spans="14:27" x14ac:dyDescent="0.25">
      <c r="S101" s="50" t="str">
        <f ca="1">IF(ISNUMBER(Filtertabelle!$AR99),0&lt;N(Filtertabelle!$AR99=1)*OFFSET(Filtertabelle!$AR99,0,$U$2,1,1),"")</f>
        <v/>
      </c>
      <c r="AA101" s="50" t="str">
        <f ca="1">IF(ISNUMBER(Filtertabelle!$AR99),0&lt;N(Filtertabelle!$AR99=1)*(1-OFFSET(Filtertabelle!$AR99,0,$U$2,1,1)),"")</f>
        <v/>
      </c>
    </row>
    <row r="102" spans="14:27" x14ac:dyDescent="0.25">
      <c r="S102" s="50" t="str">
        <f ca="1">IF(ISNUMBER(Filtertabelle!$AR100),0&lt;N(Filtertabelle!$AR100=1)*OFFSET(Filtertabelle!$AR100,0,$U$2,1,1),"")</f>
        <v/>
      </c>
      <c r="AA102" s="50" t="str">
        <f ca="1">IF(ISNUMBER(Filtertabelle!$AR100),0&lt;N(Filtertabelle!$AR100=1)*(1-OFFSET(Filtertabelle!$AR100,0,$U$2,1,1)),"")</f>
        <v/>
      </c>
    </row>
    <row r="103" spans="14:27" x14ac:dyDescent="0.25">
      <c r="S103" s="50" t="str">
        <f ca="1">IF(ISNUMBER(Filtertabelle!$AR101),0&lt;N(Filtertabelle!$AR101=1)*OFFSET(Filtertabelle!$AR101,0,$U$2,1,1),"")</f>
        <v/>
      </c>
      <c r="AA103" s="50" t="str">
        <f ca="1">IF(ISNUMBER(Filtertabelle!$AR101),0&lt;N(Filtertabelle!$AR101=1)*(1-OFFSET(Filtertabelle!$AR101,0,$U$2,1,1)),"")</f>
        <v/>
      </c>
    </row>
    <row r="104" spans="14:27" x14ac:dyDescent="0.25">
      <c r="S104" s="50" t="str">
        <f ca="1">IF(ISNUMBER(Filtertabelle!$AR102),0&lt;N(Filtertabelle!$AR102=1)*OFFSET(Filtertabelle!$AR102,0,$U$2,1,1),"")</f>
        <v/>
      </c>
      <c r="AA104" s="50" t="str">
        <f ca="1">IF(ISNUMBER(Filtertabelle!$AR102),0&lt;N(Filtertabelle!$AR102=1)*(1-OFFSET(Filtertabelle!$AR102,0,$U$2,1,1)),"")</f>
        <v/>
      </c>
    </row>
    <row r="105" spans="14:27" x14ac:dyDescent="0.25">
      <c r="S105" s="50" t="str">
        <f ca="1">IF(ISNUMBER(Filtertabelle!$AR103),0&lt;N(Filtertabelle!$AR103=1)*OFFSET(Filtertabelle!$AR103,0,$U$2,1,1),"")</f>
        <v/>
      </c>
      <c r="AA105" s="50" t="str">
        <f ca="1">IF(ISNUMBER(Filtertabelle!$AR103),0&lt;N(Filtertabelle!$AR103=1)*(1-OFFSET(Filtertabelle!$AR103,0,$U$2,1,1)),"")</f>
        <v/>
      </c>
    </row>
    <row r="106" spans="14:27" x14ac:dyDescent="0.25">
      <c r="S106" s="50" t="str">
        <f ca="1">IF(ISNUMBER(Filtertabelle!$AR104),0&lt;N(Filtertabelle!$AR104=1)*OFFSET(Filtertabelle!$AR104,0,$U$2,1,1),"")</f>
        <v/>
      </c>
      <c r="AA106" s="50" t="str">
        <f ca="1">IF(ISNUMBER(Filtertabelle!$AR104),0&lt;N(Filtertabelle!$AR104=1)*(1-OFFSET(Filtertabelle!$AR104,0,$U$2,1,1)),"")</f>
        <v/>
      </c>
    </row>
    <row r="107" spans="14:27" x14ac:dyDescent="0.25">
      <c r="S107" s="50" t="str">
        <f ca="1">IF(ISNUMBER(Filtertabelle!$AR105),0&lt;N(Filtertabelle!$AR105=1)*OFFSET(Filtertabelle!$AR105,0,$U$2,1,1),"")</f>
        <v/>
      </c>
      <c r="AA107" s="50" t="str">
        <f ca="1">IF(ISNUMBER(Filtertabelle!$AR105),0&lt;N(Filtertabelle!$AR105=1)*(1-OFFSET(Filtertabelle!$AR105,0,$U$2,1,1)),"")</f>
        <v/>
      </c>
    </row>
  </sheetData>
  <sheetProtection password="83BF" sheet="1" objects="1" scenarios="1"/>
  <mergeCells count="9">
    <mergeCell ref="AI6:AI47"/>
    <mergeCell ref="J5:K5"/>
    <mergeCell ref="I2:K3"/>
    <mergeCell ref="A2:E3"/>
    <mergeCell ref="AI2:AI3"/>
    <mergeCell ref="N2:P3"/>
    <mergeCell ref="W2:X3"/>
    <mergeCell ref="W5:X5"/>
    <mergeCell ref="O5:P5"/>
  </mergeCells>
  <conditionalFormatting sqref="N52:N100 N8:N49">
    <cfRule type="dataBar" priority="7">
      <dataBar>
        <cfvo type="num" val="0"/>
        <cfvo type="num" val="2"/>
        <color theme="4" tint="0.59999389629810485"/>
      </dataBar>
      <extLst>
        <ext xmlns:x14="http://schemas.microsoft.com/office/spreadsheetml/2009/9/main" uri="{B025F937-C7B1-47D3-B67F-A62EFF666E3E}">
          <x14:id>{208786F6-1566-426C-9EFD-3D00E1FBDC46}</x14:id>
        </ext>
      </extLst>
    </cfRule>
  </conditionalFormatting>
  <conditionalFormatting sqref="I7:K7 I21:K21 I34:K34 I14:K14">
    <cfRule type="expression" dxfId="22" priority="8">
      <formula>$G7&lt;1</formula>
    </cfRule>
  </conditionalFormatting>
  <conditionalFormatting sqref="J7 J14 J21 J34">
    <cfRule type="expression" dxfId="21" priority="5">
      <formula>$G7&lt;1</formula>
    </cfRule>
  </conditionalFormatting>
  <conditionalFormatting sqref="I38:K38">
    <cfRule type="expression" dxfId="20" priority="4">
      <formula>$G38&lt;1</formula>
    </cfRule>
  </conditionalFormatting>
  <conditionalFormatting sqref="J38">
    <cfRule type="expression" dxfId="19" priority="2">
      <formula>$G38&lt;1</formula>
    </cfRule>
  </conditionalFormatting>
  <dataValidations disablePrompts="1" count="1">
    <dataValidation type="list" allowBlank="1" showInputMessage="1" showErrorMessage="1" sqref="J22:J32 J15:J19 J39:J42 J35:J36 J8:J12">
      <formula1>_Filter_values</formula1>
    </dataValidation>
  </dataValidations>
  <hyperlinks>
    <hyperlink ref="J5:K5" location="ÜbergreifendeH.!A1" display="Alle übergreifenden Handlungsfelder werden abgedeckt"/>
    <hyperlink ref="O5:P5" location="ÜbergreifendeH.!A1" display="Werden alle übergreifenden Handlungsfelder abgedeckt?"/>
  </hyperlinks>
  <pageMargins left="0.7" right="0.7" top="0.78740157499999996" bottom="0.78740157499999996" header="0.3" footer="0.3"/>
  <pageSetup paperSize="9" orientation="portrait" r:id="rId1"/>
  <headerFooter>
    <oddHeader>&amp;L&amp;"-,Fett"&amp;G&amp;Rlebensphasenorientierte
Instrumente</oddHeader>
    <oddFooter>&amp;R(c) 2010-2011 IBE Ludwigshafen</oddFooter>
  </headerFooter>
  <colBreaks count="2" manualBreakCount="2">
    <brk id="12" max="1048575" man="1"/>
    <brk id="25" max="1048575" man="1"/>
  </colBreaks>
  <legacyDrawingHF r:id="rId2"/>
  <extLst>
    <ext xmlns:x14="http://schemas.microsoft.com/office/spreadsheetml/2009/9/main" uri="{78C0D931-6437-407d-A8EE-F0AAD7539E65}">
      <x14:conditionalFormattings>
        <x14:conditionalFormatting xmlns:xm="http://schemas.microsoft.com/office/excel/2006/main">
          <x14:cfRule type="iconSet" priority="1" id="{AF8599CD-C19A-4CFE-942E-63CB4F323B79}">
            <x14:iconSet iconSet="3Symbols2" showValue="0" custom="1">
              <x14:cfvo type="percent">
                <xm:f>0</xm:f>
              </x14:cfvo>
              <x14:cfvo type="num">
                <xm:f>1</xm:f>
              </x14:cfvo>
              <x14:cfvo type="num">
                <xm:f>2</xm:f>
              </x14:cfvo>
              <x14:cfIcon iconSet="NoIcons" iconId="0"/>
              <x14:cfIcon iconSet="3Symbols2" iconId="2"/>
              <x14:cfIcon iconSet="3Symbols" iconId="1"/>
            </x14:iconSet>
          </x14:cfRule>
          <xm:sqref>I42</xm:sqref>
        </x14:conditionalFormatting>
        <x14:conditionalFormatting xmlns:xm="http://schemas.microsoft.com/office/excel/2006/main">
          <x14:cfRule type="dataBar" id="{208786F6-1566-426C-9EFD-3D00E1FBDC46}">
            <x14:dataBar minLength="0" maxLength="100" border="1">
              <x14:cfvo type="num">
                <xm:f>0</xm:f>
              </x14:cfvo>
              <x14:cfvo type="num">
                <xm:f>2</xm:f>
              </x14:cfvo>
              <x14:borderColor theme="4" tint="0.39997558519241921"/>
              <x14:negativeFillColor rgb="FFFF0000"/>
              <x14:axisColor rgb="FF000000"/>
            </x14:dataBar>
          </x14:cfRule>
          <xm:sqref>N52:N100 N8:N49</xm:sqref>
        </x14:conditionalFormatting>
        <x14:conditionalFormatting xmlns:xm="http://schemas.microsoft.com/office/excel/2006/main">
          <x14:cfRule type="iconSet" priority="6" id="{10CADA26-8E1F-45EC-BE5F-4C23DCFEF642}">
            <x14:iconSet iconSet="3Symbols2" showValue="0" custom="1">
              <x14:cfvo type="percent">
                <xm:f>0</xm:f>
              </x14:cfvo>
              <x14:cfvo type="num">
                <xm:f>1</xm:f>
              </x14:cfvo>
              <x14:cfvo type="num">
                <xm:f>2</xm:f>
              </x14:cfvo>
              <x14:cfIcon iconSet="NoIcons" iconId="0"/>
              <x14:cfIcon iconSet="3Symbols2" iconId="2"/>
              <x14:cfIcon iconSet="3Symbols" iconId="1"/>
            </x14:iconSet>
          </x14:cfRule>
          <xm:sqref>I22:I32 I35:I36 I15:I19 I1 I8:I12 I4</xm:sqref>
        </x14:conditionalFormatting>
        <x14:conditionalFormatting xmlns:xm="http://schemas.microsoft.com/office/excel/2006/main">
          <x14:cfRule type="iconSet" priority="3" id="{387C22EA-67FC-49D0-9F7E-127534E37EB7}">
            <x14:iconSet iconSet="3Symbols2" showValue="0" custom="1">
              <x14:cfvo type="percent">
                <xm:f>0</xm:f>
              </x14:cfvo>
              <x14:cfvo type="num">
                <xm:f>1</xm:f>
              </x14:cfvo>
              <x14:cfvo type="num">
                <xm:f>2</xm:f>
              </x14:cfvo>
              <x14:cfIcon iconSet="NoIcons" iconId="0"/>
              <x14:cfIcon iconSet="3Symbols2" iconId="2"/>
              <x14:cfIcon iconSet="3Symbols" iconId="1"/>
            </x14:iconSet>
          </x14:cfRule>
          <xm:sqref>I39:I41</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OFFSET(Filtertabelle!$J$6,0,0,$P$7+1,1)</xm:f>
          </x14:formula1>
          <xm:sqref>W5:X5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4" tint="0.59999389629810485"/>
  </sheetPr>
  <dimension ref="A2:D4001"/>
  <sheetViews>
    <sheetView showGridLines="0" showRuler="0" topLeftCell="A81" zoomScaleNormal="100" workbookViewId="0">
      <selection activeCell="D85" sqref="D85"/>
    </sheetView>
  </sheetViews>
  <sheetFormatPr baseColWidth="10" defaultRowHeight="15" x14ac:dyDescent="0.25"/>
  <cols>
    <col min="1" max="3" width="5.28515625" bestFit="1" customWidth="1"/>
    <col min="4" max="4" width="60" style="16" customWidth="1"/>
  </cols>
  <sheetData>
    <row r="2" spans="1:4" x14ac:dyDescent="0.25">
      <c r="A2" t="str">
        <f ca="1">IF(ROW()-2&lt;=DimensionRows_IBE,OFFSET(DimensionenIBE!$A$1,ROW()-2,COLUMN()-1,1,1),"")</f>
        <v>dT</v>
      </c>
      <c r="B2">
        <f ca="1">IF(ROW()-2&lt;=DimensionRows_IBE,OFFSET(DimensionenIBE!$A$1,ROW()-2,COLUMN()-1,1,1),"")</f>
        <v>1</v>
      </c>
      <c r="C2">
        <f ca="1">IF(ROW()-2&lt;=DimensionRows_IBE,OFFSET(DimensionenIBE!$A$1,ROW()-2,COLUMN()-1,1,1),"")</f>
        <v>0</v>
      </c>
      <c r="D2" s="16" t="str">
        <f ca="1">IF(ROW()-2&lt;=DimensionRows_IBE,OFFSET(DimensionenIBE!$A$1,ROW()-2,COLUMN()-1,1,1),"")</f>
        <v>spezifische Handlungsfelder</v>
      </c>
    </row>
    <row r="3" spans="1:4" x14ac:dyDescent="0.25">
      <c r="A3" t="str">
        <f ca="1">IF(ROW()-2&lt;=DimensionRows_IBE,OFFSET(DimensionenIBE!$A$1,ROW()-2,COLUMN()-1,1,1),"")</f>
        <v>dT_t</v>
      </c>
      <c r="B3">
        <f ca="1">IF(ROW()-2&lt;=DimensionRows_IBE,OFFSET(DimensionenIBE!$A$1,ROW()-2,COLUMN()-1,1,1),"")</f>
        <v>1</v>
      </c>
      <c r="C3">
        <f ca="1">IF(ROW()-2&lt;=DimensionRows_IBE,OFFSET(DimensionenIBE!$A$1,ROW()-2,COLUMN()-1,1,1),"")</f>
        <v>0</v>
      </c>
      <c r="D3" s="16">
        <f ca="1">IF(ROW()-2&lt;=DimensionRows_IBE,OFFSET(DimensionenIBE!$A$1,ROW()-2,COLUMN()-1,1,1),"")</f>
        <v>0</v>
      </c>
    </row>
    <row r="4" spans="1:4" x14ac:dyDescent="0.25">
      <c r="A4" t="str">
        <f ca="1">IF(ROW()-2&lt;=DimensionRows_IBE,OFFSET(DimensionenIBE!$A$1,ROW()-2,COLUMN()-1,1,1),"")</f>
        <v>dT_d</v>
      </c>
      <c r="B4">
        <f ca="1">IF(ROW()-2&lt;=DimensionRows_IBE,OFFSET(DimensionenIBE!$A$1,ROW()-2,COLUMN()-1,1,1),"")</f>
        <v>1</v>
      </c>
      <c r="C4">
        <f ca="1">IF(ROW()-2&lt;=DimensionRows_IBE,OFFSET(DimensionenIBE!$A$1,ROW()-2,COLUMN()-1,1,1),"")</f>
        <v>0</v>
      </c>
      <c r="D4" s="16">
        <f ca="1">IF(ROW()-2&lt;=DimensionRows_IBE,OFFSET(DimensionenIBE!$A$1,ROW()-2,COLUMN()-1,1,1),"")</f>
        <v>0</v>
      </c>
    </row>
    <row r="5" spans="1:4" x14ac:dyDescent="0.25">
      <c r="A5" t="str">
        <f ca="1">IF(ROW()-2&lt;=DimensionRows_IBE,OFFSET(DimensionenIBE!$A$1,ROW()-2,COLUMN()-1,1,1),"")</f>
        <v>D</v>
      </c>
      <c r="B5">
        <f ca="1">IF(ROW()-2&lt;=DimensionRows_IBE,OFFSET(DimensionenIBE!$A$1,ROW()-2,COLUMN()-1,1,1),"")</f>
        <v>1</v>
      </c>
      <c r="C5">
        <f ca="1">IF(ROW()-2&lt;=DimensionRows_IBE,OFFSET(DimensionenIBE!$A$1,ROW()-2,COLUMN()-1,1,1),"")</f>
        <v>1</v>
      </c>
      <c r="D5" s="16" t="str">
        <f ca="1">IF(ROW()-2&lt;=DimensionRows_IBE,OFFSET(DimensionenIBE!$A$1,ROW()-2,COLUMN()-1,1,1),"")</f>
        <v>Personalentwicklung</v>
      </c>
    </row>
    <row r="6" spans="1:4" x14ac:dyDescent="0.25">
      <c r="A6" t="str">
        <f ca="1">IF(ROW()-2&lt;=DimensionRows_IBE,OFFSET(DimensionenIBE!$A$1,ROW()-2,COLUMN()-1,1,1),"")</f>
        <v>D_t</v>
      </c>
      <c r="B6">
        <f ca="1">IF(ROW()-2&lt;=DimensionRows_IBE,OFFSET(DimensionenIBE!$A$1,ROW()-2,COLUMN()-1,1,1),"")</f>
        <v>0</v>
      </c>
      <c r="C6">
        <f ca="1">IF(ROW()-2&lt;=DimensionRows_IBE,OFFSET(DimensionenIBE!$A$1,ROW()-2,COLUMN()-1,1,1),"")</f>
        <v>1</v>
      </c>
      <c r="D6" s="16">
        <f ca="1">IF(ROW()-2&lt;=DimensionRows_IBE,OFFSET(DimensionenIBE!$A$1,ROW()-2,COLUMN()-1,1,1),"")</f>
        <v>0</v>
      </c>
    </row>
    <row r="7" spans="1:4" x14ac:dyDescent="0.25">
      <c r="A7" t="str">
        <f ca="1">IF(ROW()-2&lt;=DimensionRows_IBE,OFFSET(DimensionenIBE!$A$1,ROW()-2,COLUMN()-1,1,1),"")</f>
        <v>D_d</v>
      </c>
      <c r="B7">
        <f ca="1">IF(ROW()-2&lt;=DimensionRows_IBE,OFFSET(DimensionenIBE!$A$1,ROW()-2,COLUMN()-1,1,1),"")</f>
        <v>0</v>
      </c>
      <c r="C7">
        <f ca="1">IF(ROW()-2&lt;=DimensionRows_IBE,OFFSET(DimensionenIBE!$A$1,ROW()-2,COLUMN()-1,1,1),"")</f>
        <v>1</v>
      </c>
      <c r="D7" s="16">
        <f ca="1">IF(ROW()-2&lt;=DimensionRows_IBE,OFFSET(DimensionenIBE!$A$1,ROW()-2,COLUMN()-1,1,1),"")</f>
        <v>0</v>
      </c>
    </row>
    <row r="8" spans="1:4" x14ac:dyDescent="0.25">
      <c r="A8" t="str">
        <f ca="1">IF(ROW()-2&lt;=DimensionRows_IBE,OFFSET(DimensionenIBE!$A$1,ROW()-2,COLUMN()-1,1,1),"")</f>
        <v>D</v>
      </c>
      <c r="B8">
        <f ca="1">IF(ROW()-2&lt;=DimensionRows_IBE,OFFSET(DimensionenIBE!$A$1,ROW()-2,COLUMN()-1,1,1),"")</f>
        <v>1</v>
      </c>
      <c r="C8">
        <f ca="1">IF(ROW()-2&lt;=DimensionRows_IBE,OFFSET(DimensionenIBE!$A$1,ROW()-2,COLUMN()-1,1,1),"")</f>
        <v>2</v>
      </c>
      <c r="D8" s="16" t="str">
        <f ca="1">IF(ROW()-2&lt;=DimensionRows_IBE,OFFSET(DimensionenIBE!$A$1,ROW()-2,COLUMN()-1,1,1),"")</f>
        <v>Mitarbeitergewinnung</v>
      </c>
    </row>
    <row r="9" spans="1:4" x14ac:dyDescent="0.25">
      <c r="A9" t="str">
        <f ca="1">IF(ROW()-2&lt;=DimensionRows_IBE,OFFSET(DimensionenIBE!$A$1,ROW()-2,COLUMN()-1,1,1),"")</f>
        <v>D_t</v>
      </c>
      <c r="B9">
        <f ca="1">IF(ROW()-2&lt;=DimensionRows_IBE,OFFSET(DimensionenIBE!$A$1,ROW()-2,COLUMN()-1,1,1),"")</f>
        <v>0</v>
      </c>
      <c r="C9">
        <f ca="1">IF(ROW()-2&lt;=DimensionRows_IBE,OFFSET(DimensionenIBE!$A$1,ROW()-2,COLUMN()-1,1,1),"")</f>
        <v>2</v>
      </c>
      <c r="D9" s="16">
        <f ca="1">IF(ROW()-2&lt;=DimensionRows_IBE,OFFSET(DimensionenIBE!$A$1,ROW()-2,COLUMN()-1,1,1),"")</f>
        <v>0</v>
      </c>
    </row>
    <row r="10" spans="1:4" x14ac:dyDescent="0.25">
      <c r="A10" t="str">
        <f ca="1">IF(ROW()-2&lt;=DimensionRows_IBE,OFFSET(DimensionenIBE!$A$1,ROW()-2,COLUMN()-1,1,1),"")</f>
        <v>D_d</v>
      </c>
      <c r="B10">
        <f ca="1">IF(ROW()-2&lt;=DimensionRows_IBE,OFFSET(DimensionenIBE!$A$1,ROW()-2,COLUMN()-1,1,1),"")</f>
        <v>0</v>
      </c>
      <c r="C10">
        <f ca="1">IF(ROW()-2&lt;=DimensionRows_IBE,OFFSET(DimensionenIBE!$A$1,ROW()-2,COLUMN()-1,1,1),"")</f>
        <v>2</v>
      </c>
      <c r="D10" s="16">
        <f ca="1">IF(ROW()-2&lt;=DimensionRows_IBE,OFFSET(DimensionenIBE!$A$1,ROW()-2,COLUMN()-1,1,1),"")</f>
        <v>0</v>
      </c>
    </row>
    <row r="11" spans="1:4" x14ac:dyDescent="0.25">
      <c r="A11" t="str">
        <f ca="1">IF(ROW()-2&lt;=DimensionRows_IBE,OFFSET(DimensionenIBE!$A$1,ROW()-2,COLUMN()-1,1,1),"")</f>
        <v>D</v>
      </c>
      <c r="B11">
        <f ca="1">IF(ROW()-2&lt;=DimensionRows_IBE,OFFSET(DimensionenIBE!$A$1,ROW()-2,COLUMN()-1,1,1),"")</f>
        <v>1</v>
      </c>
      <c r="C11">
        <f ca="1">IF(ROW()-2&lt;=DimensionRows_IBE,OFFSET(DimensionenIBE!$A$1,ROW()-2,COLUMN()-1,1,1),"")</f>
        <v>3</v>
      </c>
      <c r="D11" s="16" t="str">
        <f ca="1">IF(ROW()-2&lt;=DimensionRows_IBE,OFFSET(DimensionenIBE!$A$1,ROW()-2,COLUMN()-1,1,1),"")</f>
        <v>Berufliche Werdegänge</v>
      </c>
    </row>
    <row r="12" spans="1:4" x14ac:dyDescent="0.25">
      <c r="A12" t="str">
        <f ca="1">IF(ROW()-2&lt;=DimensionRows_IBE,OFFSET(DimensionenIBE!$A$1,ROW()-2,COLUMN()-1,1,1),"")</f>
        <v>D_t</v>
      </c>
      <c r="B12">
        <f ca="1">IF(ROW()-2&lt;=DimensionRows_IBE,OFFSET(DimensionenIBE!$A$1,ROW()-2,COLUMN()-1,1,1),"")</f>
        <v>0</v>
      </c>
      <c r="C12">
        <f ca="1">IF(ROW()-2&lt;=DimensionRows_IBE,OFFSET(DimensionenIBE!$A$1,ROW()-2,COLUMN()-1,1,1),"")</f>
        <v>3</v>
      </c>
      <c r="D12" s="16">
        <f ca="1">IF(ROW()-2&lt;=DimensionRows_IBE,OFFSET(DimensionenIBE!$A$1,ROW()-2,COLUMN()-1,1,1),"")</f>
        <v>0</v>
      </c>
    </row>
    <row r="13" spans="1:4" x14ac:dyDescent="0.25">
      <c r="A13" t="str">
        <f ca="1">IF(ROW()-2&lt;=DimensionRows_IBE,OFFSET(DimensionenIBE!$A$1,ROW()-2,COLUMN()-1,1,1),"")</f>
        <v>D_d</v>
      </c>
      <c r="B13">
        <f ca="1">IF(ROW()-2&lt;=DimensionRows_IBE,OFFSET(DimensionenIBE!$A$1,ROW()-2,COLUMN()-1,1,1),"")</f>
        <v>0</v>
      </c>
      <c r="C13">
        <f ca="1">IF(ROW()-2&lt;=DimensionRows_IBE,OFFSET(DimensionenIBE!$A$1,ROW()-2,COLUMN()-1,1,1),"")</f>
        <v>3</v>
      </c>
      <c r="D13" s="16">
        <f ca="1">IF(ROW()-2&lt;=DimensionRows_IBE,OFFSET(DimensionenIBE!$A$1,ROW()-2,COLUMN()-1,1,1),"")</f>
        <v>0</v>
      </c>
    </row>
    <row r="14" spans="1:4" x14ac:dyDescent="0.25">
      <c r="A14" t="str">
        <f ca="1">IF(ROW()-2&lt;=DimensionRows_IBE,OFFSET(DimensionenIBE!$A$1,ROW()-2,COLUMN()-1,1,1),"")</f>
        <v>D</v>
      </c>
      <c r="B14">
        <f ca="1">IF(ROW()-2&lt;=DimensionRows_IBE,OFFSET(DimensionenIBE!$A$1,ROW()-2,COLUMN()-1,1,1),"")</f>
        <v>1</v>
      </c>
      <c r="C14">
        <f ca="1">IF(ROW()-2&lt;=DimensionRows_IBE,OFFSET(DimensionenIBE!$A$1,ROW()-2,COLUMN()-1,1,1),"")</f>
        <v>4</v>
      </c>
      <c r="D14" s="16" t="str">
        <f ca="1">IF(ROW()-2&lt;=DimensionRows_IBE,OFFSET(DimensionenIBE!$A$1,ROW()-2,COLUMN()-1,1,1),"")</f>
        <v>Anreiz- und Motivationssysteme</v>
      </c>
    </row>
    <row r="15" spans="1:4" x14ac:dyDescent="0.25">
      <c r="A15" t="str">
        <f ca="1">IF(ROW()-2&lt;=DimensionRows_IBE,OFFSET(DimensionenIBE!$A$1,ROW()-2,COLUMN()-1,1,1),"")</f>
        <v>D_t</v>
      </c>
      <c r="B15">
        <f ca="1">IF(ROW()-2&lt;=DimensionRows_IBE,OFFSET(DimensionenIBE!$A$1,ROW()-2,COLUMN()-1,1,1),"")</f>
        <v>0</v>
      </c>
      <c r="C15">
        <f ca="1">IF(ROW()-2&lt;=DimensionRows_IBE,OFFSET(DimensionenIBE!$A$1,ROW()-2,COLUMN()-1,1,1),"")</f>
        <v>4</v>
      </c>
      <c r="D15" s="16">
        <f ca="1">IF(ROW()-2&lt;=DimensionRows_IBE,OFFSET(DimensionenIBE!$A$1,ROW()-2,COLUMN()-1,1,1),"")</f>
        <v>0</v>
      </c>
    </row>
    <row r="16" spans="1:4" x14ac:dyDescent="0.25">
      <c r="A16" t="str">
        <f ca="1">IF(ROW()-2&lt;=DimensionRows_IBE,OFFSET(DimensionenIBE!$A$1,ROW()-2,COLUMN()-1,1,1),"")</f>
        <v>D_d</v>
      </c>
      <c r="B16">
        <f ca="1">IF(ROW()-2&lt;=DimensionRows_IBE,OFFSET(DimensionenIBE!$A$1,ROW()-2,COLUMN()-1,1,1),"")</f>
        <v>0</v>
      </c>
      <c r="C16">
        <f ca="1">IF(ROW()-2&lt;=DimensionRows_IBE,OFFSET(DimensionenIBE!$A$1,ROW()-2,COLUMN()-1,1,1),"")</f>
        <v>4</v>
      </c>
      <c r="D16" s="16">
        <f ca="1">IF(ROW()-2&lt;=DimensionRows_IBE,OFFSET(DimensionenIBE!$A$1,ROW()-2,COLUMN()-1,1,1),"")</f>
        <v>0</v>
      </c>
    </row>
    <row r="17" spans="1:4" x14ac:dyDescent="0.25">
      <c r="A17" t="str">
        <f ca="1">IF(ROW()-2&lt;=DimensionRows_IBE,OFFSET(DimensionenIBE!$A$1,ROW()-2,COLUMN()-1,1,1),"")</f>
        <v>D</v>
      </c>
      <c r="B17">
        <f ca="1">IF(ROW()-2&lt;=DimensionRows_IBE,OFFSET(DimensionenIBE!$A$1,ROW()-2,COLUMN()-1,1,1),"")</f>
        <v>1</v>
      </c>
      <c r="C17">
        <f ca="1">IF(ROW()-2&lt;=DimensionRows_IBE,OFFSET(DimensionenIBE!$A$1,ROW()-2,COLUMN()-1,1,1),"")</f>
        <v>6</v>
      </c>
      <c r="D17" s="16" t="str">
        <f ca="1">IF(ROW()-2&lt;=DimensionRows_IBE,OFFSET(DimensionenIBE!$A$1,ROW()-2,COLUMN()-1,1,1),"")</f>
        <v>Organisation</v>
      </c>
    </row>
    <row r="18" spans="1:4" x14ac:dyDescent="0.25">
      <c r="A18" t="str">
        <f ca="1">IF(ROW()-2&lt;=DimensionRows_IBE,OFFSET(DimensionenIBE!$A$1,ROW()-2,COLUMN()-1,1,1),"")</f>
        <v>D_t</v>
      </c>
      <c r="B18">
        <f ca="1">IF(ROW()-2&lt;=DimensionRows_IBE,OFFSET(DimensionenIBE!$A$1,ROW()-2,COLUMN()-1,1,1),"")</f>
        <v>0</v>
      </c>
      <c r="C18">
        <f ca="1">IF(ROW()-2&lt;=DimensionRows_IBE,OFFSET(DimensionenIBE!$A$1,ROW()-2,COLUMN()-1,1,1),"")</f>
        <v>6</v>
      </c>
      <c r="D18" s="16">
        <f ca="1">IF(ROW()-2&lt;=DimensionRows_IBE,OFFSET(DimensionenIBE!$A$1,ROW()-2,COLUMN()-1,1,1),"")</f>
        <v>0</v>
      </c>
    </row>
    <row r="19" spans="1:4" x14ac:dyDescent="0.25">
      <c r="A19" t="str">
        <f ca="1">IF(ROW()-2&lt;=DimensionRows_IBE,OFFSET(DimensionenIBE!$A$1,ROW()-2,COLUMN()-1,1,1),"")</f>
        <v>D_d</v>
      </c>
      <c r="B19">
        <f ca="1">IF(ROW()-2&lt;=DimensionRows_IBE,OFFSET(DimensionenIBE!$A$1,ROW()-2,COLUMN()-1,1,1),"")</f>
        <v>0</v>
      </c>
      <c r="C19">
        <f ca="1">IF(ROW()-2&lt;=DimensionRows_IBE,OFFSET(DimensionenIBE!$A$1,ROW()-2,COLUMN()-1,1,1),"")</f>
        <v>6</v>
      </c>
      <c r="D19" s="16">
        <f ca="1">IF(ROW()-2&lt;=DimensionRows_IBE,OFFSET(DimensionenIBE!$A$1,ROW()-2,COLUMN()-1,1,1),"")</f>
        <v>0</v>
      </c>
    </row>
    <row r="20" spans="1:4" x14ac:dyDescent="0.25">
      <c r="A20" t="str">
        <f ca="1">IF(ROW()-2&lt;=DimensionRows_IBE,OFFSET(DimensionenIBE!$A$1,ROW()-2,COLUMN()-1,1,1),"")</f>
        <v>dT</v>
      </c>
      <c r="B20">
        <f ca="1">IF(ROW()-2&lt;=DimensionRows_IBE,OFFSET(DimensionenIBE!$A$1,ROW()-2,COLUMN()-1,1,1),"")</f>
        <v>2</v>
      </c>
      <c r="C20">
        <f ca="1">IF(ROW()-2&lt;=DimensionRows_IBE,OFFSET(DimensionenIBE!$A$1,ROW()-2,COLUMN()-1,1,1),"")</f>
        <v>0</v>
      </c>
      <c r="D20" s="16" t="str">
        <f ca="1">IF(ROW()-2&lt;=DimensionRows_IBE,OFFSET(DimensionenIBE!$A$1,ROW()-2,COLUMN()-1,1,1),"")</f>
        <v>übergreifende Handlungsfelder</v>
      </c>
    </row>
    <row r="21" spans="1:4" x14ac:dyDescent="0.25">
      <c r="A21" t="str">
        <f ca="1">IF(ROW()-2&lt;=DimensionRows_IBE,OFFSET(DimensionenIBE!$A$1,ROW()-2,COLUMN()-1,1,1),"")</f>
        <v>dT_t</v>
      </c>
      <c r="B21">
        <f ca="1">IF(ROW()-2&lt;=DimensionRows_IBE,OFFSET(DimensionenIBE!$A$1,ROW()-2,COLUMN()-1,1,1),"")</f>
        <v>2</v>
      </c>
      <c r="C21">
        <f ca="1">IF(ROW()-2&lt;=DimensionRows_IBE,OFFSET(DimensionenIBE!$A$1,ROW()-2,COLUMN()-1,1,1),"")</f>
        <v>0</v>
      </c>
      <c r="D21" s="16">
        <f ca="1">IF(ROW()-2&lt;=DimensionRows_IBE,OFFSET(DimensionenIBE!$A$1,ROW()-2,COLUMN()-1,1,1),"")</f>
        <v>0</v>
      </c>
    </row>
    <row r="22" spans="1:4" x14ac:dyDescent="0.25">
      <c r="A22" t="str">
        <f ca="1">IF(ROW()-2&lt;=DimensionRows_IBE,OFFSET(DimensionenIBE!$A$1,ROW()-2,COLUMN()-1,1,1),"")</f>
        <v>dT_d</v>
      </c>
      <c r="B22">
        <f ca="1">IF(ROW()-2&lt;=DimensionRows_IBE,OFFSET(DimensionenIBE!$A$1,ROW()-2,COLUMN()-1,1,1),"")</f>
        <v>2</v>
      </c>
      <c r="C22">
        <f ca="1">IF(ROW()-2&lt;=DimensionRows_IBE,OFFSET(DimensionenIBE!$A$1,ROW()-2,COLUMN()-1,1,1),"")</f>
        <v>0</v>
      </c>
      <c r="D22" s="16">
        <f ca="1">IF(ROW()-2&lt;=DimensionRows_IBE,OFFSET(DimensionenIBE!$A$1,ROW()-2,COLUMN()-1,1,1),"")</f>
        <v>0</v>
      </c>
    </row>
    <row r="23" spans="1:4" x14ac:dyDescent="0.25">
      <c r="A23" t="str">
        <f ca="1">IF(ROW()-2&lt;=DimensionRows_IBE,OFFSET(DimensionenIBE!$A$1,ROW()-2,COLUMN()-1,1,1),"")</f>
        <v>D</v>
      </c>
      <c r="B23">
        <f ca="1">IF(ROW()-2&lt;=DimensionRows_IBE,OFFSET(DimensionenIBE!$A$1,ROW()-2,COLUMN()-1,1,1),"")</f>
        <v>2</v>
      </c>
      <c r="C23">
        <f ca="1">IF(ROW()-2&lt;=DimensionRows_IBE,OFFSET(DimensionenIBE!$A$1,ROW()-2,COLUMN()-1,1,1),"")</f>
        <v>7</v>
      </c>
      <c r="D23" s="16" t="str">
        <f ca="1">IF(ROW()-2&lt;=DimensionRows_IBE,OFFSET(DimensionenIBE!$A$1,ROW()-2,COLUMN()-1,1,1),"")</f>
        <v>Gesundheitsförderung</v>
      </c>
    </row>
    <row r="24" spans="1:4" x14ac:dyDescent="0.25">
      <c r="A24" t="str">
        <f ca="1">IF(ROW()-2&lt;=DimensionRows_IBE,OFFSET(DimensionenIBE!$A$1,ROW()-2,COLUMN()-1,1,1),"")</f>
        <v>D_t</v>
      </c>
      <c r="B24">
        <f ca="1">IF(ROW()-2&lt;=DimensionRows_IBE,OFFSET(DimensionenIBE!$A$1,ROW()-2,COLUMN()-1,1,1),"")</f>
        <v>0</v>
      </c>
      <c r="C24">
        <f ca="1">IF(ROW()-2&lt;=DimensionRows_IBE,OFFSET(DimensionenIBE!$A$1,ROW()-2,COLUMN()-1,1,1),"")</f>
        <v>7</v>
      </c>
      <c r="D24" s="16">
        <f ca="1">IF(ROW()-2&lt;=DimensionRows_IBE,OFFSET(DimensionenIBE!$A$1,ROW()-2,COLUMN()-1,1,1),"")</f>
        <v>0</v>
      </c>
    </row>
    <row r="25" spans="1:4" x14ac:dyDescent="0.25">
      <c r="A25" t="str">
        <f ca="1">IF(ROW()-2&lt;=DimensionRows_IBE,OFFSET(DimensionenIBE!$A$1,ROW()-2,COLUMN()-1,1,1),"")</f>
        <v>D_d</v>
      </c>
      <c r="B25">
        <f ca="1">IF(ROW()-2&lt;=DimensionRows_IBE,OFFSET(DimensionenIBE!$A$1,ROW()-2,COLUMN()-1,1,1),"")</f>
        <v>0</v>
      </c>
      <c r="C25">
        <f ca="1">IF(ROW()-2&lt;=DimensionRows_IBE,OFFSET(DimensionenIBE!$A$1,ROW()-2,COLUMN()-1,1,1),"")</f>
        <v>7</v>
      </c>
      <c r="D25" s="16">
        <f ca="1">IF(ROW()-2&lt;=DimensionRows_IBE,OFFSET(DimensionenIBE!$A$1,ROW()-2,COLUMN()-1,1,1),"")</f>
        <v>0</v>
      </c>
    </row>
    <row r="26" spans="1:4" x14ac:dyDescent="0.25">
      <c r="A26" t="str">
        <f ca="1">IF(ROW()-2&lt;=DimensionRows_IBE,OFFSET(DimensionenIBE!$A$1,ROW()-2,COLUMN()-1,1,1),"")</f>
        <v>D</v>
      </c>
      <c r="B26">
        <f ca="1">IF(ROW()-2&lt;=DimensionRows_IBE,OFFSET(DimensionenIBE!$A$1,ROW()-2,COLUMN()-1,1,1),"")</f>
        <v>2</v>
      </c>
      <c r="C26">
        <f ca="1">IF(ROW()-2&lt;=DimensionRows_IBE,OFFSET(DimensionenIBE!$A$1,ROW()-2,COLUMN()-1,1,1),"")</f>
        <v>30</v>
      </c>
      <c r="D26" s="16" t="str">
        <f ca="1">IF(ROW()-2&lt;=DimensionRows_IBE,OFFSET(DimensionenIBE!$A$1,ROW()-2,COLUMN()-1,1,1),"")</f>
        <v>Führung</v>
      </c>
    </row>
    <row r="27" spans="1:4" x14ac:dyDescent="0.25">
      <c r="A27" t="str">
        <f ca="1">IF(ROW()-2&lt;=DimensionRows_IBE,OFFSET(DimensionenIBE!$A$1,ROW()-2,COLUMN()-1,1,1),"")</f>
        <v>D_t</v>
      </c>
      <c r="B27">
        <f ca="1">IF(ROW()-2&lt;=DimensionRows_IBE,OFFSET(DimensionenIBE!$A$1,ROW()-2,COLUMN()-1,1,1),"")</f>
        <v>0</v>
      </c>
      <c r="C27">
        <f ca="1">IF(ROW()-2&lt;=DimensionRows_IBE,OFFSET(DimensionenIBE!$A$1,ROW()-2,COLUMN()-1,1,1),"")</f>
        <v>30</v>
      </c>
      <c r="D27" s="16">
        <f ca="1">IF(ROW()-2&lt;=DimensionRows_IBE,OFFSET(DimensionenIBE!$A$1,ROW()-2,COLUMN()-1,1,1),"")</f>
        <v>0</v>
      </c>
    </row>
    <row r="28" spans="1:4" x14ac:dyDescent="0.25">
      <c r="A28" t="str">
        <f ca="1">IF(ROW()-2&lt;=DimensionRows_IBE,OFFSET(DimensionenIBE!$A$1,ROW()-2,COLUMN()-1,1,1),"")</f>
        <v>D_d</v>
      </c>
      <c r="B28">
        <f ca="1">IF(ROW()-2&lt;=DimensionRows_IBE,OFFSET(DimensionenIBE!$A$1,ROW()-2,COLUMN()-1,1,1),"")</f>
        <v>0</v>
      </c>
      <c r="C28">
        <f ca="1">IF(ROW()-2&lt;=DimensionRows_IBE,OFFSET(DimensionenIBE!$A$1,ROW()-2,COLUMN()-1,1,1),"")</f>
        <v>30</v>
      </c>
      <c r="D28" s="16">
        <f ca="1">IF(ROW()-2&lt;=DimensionRows_IBE,OFFSET(DimensionenIBE!$A$1,ROW()-2,COLUMN()-1,1,1),"")</f>
        <v>0</v>
      </c>
    </row>
    <row r="29" spans="1:4" x14ac:dyDescent="0.25">
      <c r="A29" t="str">
        <f ca="1">IF(ROW()-2&lt;=DimensionRows_IBE,OFFSET(DimensionenIBE!$A$1,ROW()-2,COLUMN()-1,1,1),"")</f>
        <v>D</v>
      </c>
      <c r="B29">
        <f ca="1">IF(ROW()-2&lt;=DimensionRows_IBE,OFFSET(DimensionenIBE!$A$1,ROW()-2,COLUMN()-1,1,1),"")</f>
        <v>2</v>
      </c>
      <c r="C29">
        <f ca="1">IF(ROW()-2&lt;=DimensionRows_IBE,OFFSET(DimensionenIBE!$A$1,ROW()-2,COLUMN()-1,1,1),"")</f>
        <v>31</v>
      </c>
      <c r="D29" s="16" t="str">
        <f ca="1">IF(ROW()-2&lt;=DimensionRows_IBE,OFFSET(DimensionenIBE!$A$1,ROW()-2,COLUMN()-1,1,1),"")</f>
        <v>Kommunikation</v>
      </c>
    </row>
    <row r="30" spans="1:4" x14ac:dyDescent="0.25">
      <c r="A30" t="str">
        <f ca="1">IF(ROW()-2&lt;=DimensionRows_IBE,OFFSET(DimensionenIBE!$A$1,ROW()-2,COLUMN()-1,1,1),"")</f>
        <v>D_t</v>
      </c>
      <c r="B30">
        <f ca="1">IF(ROW()-2&lt;=DimensionRows_IBE,OFFSET(DimensionenIBE!$A$1,ROW()-2,COLUMN()-1,1,1),"")</f>
        <v>0</v>
      </c>
      <c r="C30">
        <f ca="1">IF(ROW()-2&lt;=DimensionRows_IBE,OFFSET(DimensionenIBE!$A$1,ROW()-2,COLUMN()-1,1,1),"")</f>
        <v>31</v>
      </c>
      <c r="D30" s="16">
        <f ca="1">IF(ROW()-2&lt;=DimensionRows_IBE,OFFSET(DimensionenIBE!$A$1,ROW()-2,COLUMN()-1,1,1),"")</f>
        <v>0</v>
      </c>
    </row>
    <row r="31" spans="1:4" x14ac:dyDescent="0.25">
      <c r="A31" t="str">
        <f ca="1">IF(ROW()-2&lt;=DimensionRows_IBE,OFFSET(DimensionenIBE!$A$1,ROW()-2,COLUMN()-1,1,1),"")</f>
        <v>D_d</v>
      </c>
      <c r="B31">
        <f ca="1">IF(ROW()-2&lt;=DimensionRows_IBE,OFFSET(DimensionenIBE!$A$1,ROW()-2,COLUMN()-1,1,1),"")</f>
        <v>0</v>
      </c>
      <c r="C31">
        <f ca="1">IF(ROW()-2&lt;=DimensionRows_IBE,OFFSET(DimensionenIBE!$A$1,ROW()-2,COLUMN()-1,1,1),"")</f>
        <v>31</v>
      </c>
      <c r="D31" s="16">
        <f ca="1">IF(ROW()-2&lt;=DimensionRows_IBE,OFFSET(DimensionenIBE!$A$1,ROW()-2,COLUMN()-1,1,1),"")</f>
        <v>0</v>
      </c>
    </row>
    <row r="32" spans="1:4" x14ac:dyDescent="0.25">
      <c r="A32" t="str">
        <f ca="1">IF(ROW()-2&lt;=DimensionRows_IBE,OFFSET(DimensionenIBE!$A$1,ROW()-2,COLUMN()-1,1,1),"")</f>
        <v>D</v>
      </c>
      <c r="B32">
        <f ca="1">IF(ROW()-2&lt;=DimensionRows_IBE,OFFSET(DimensionenIBE!$A$1,ROW()-2,COLUMN()-1,1,1),"")</f>
        <v>2</v>
      </c>
      <c r="C32">
        <f ca="1">IF(ROW()-2&lt;=DimensionRows_IBE,OFFSET(DimensionenIBE!$A$1,ROW()-2,COLUMN()-1,1,1),"")</f>
        <v>32</v>
      </c>
      <c r="D32" s="16" t="str">
        <f ca="1">IF(ROW()-2&lt;=DimensionRows_IBE,OFFSET(DimensionenIBE!$A$1,ROW()-2,COLUMN()-1,1,1),"")</f>
        <v>Steuerung und Erfolgsbewertung</v>
      </c>
    </row>
    <row r="33" spans="1:4" x14ac:dyDescent="0.25">
      <c r="A33" t="str">
        <f ca="1">IF(ROW()-2&lt;=DimensionRows_IBE,OFFSET(DimensionenIBE!$A$1,ROW()-2,COLUMN()-1,1,1),"")</f>
        <v>D_t</v>
      </c>
      <c r="B33">
        <f ca="1">IF(ROW()-2&lt;=DimensionRows_IBE,OFFSET(DimensionenIBE!$A$1,ROW()-2,COLUMN()-1,1,1),"")</f>
        <v>0</v>
      </c>
      <c r="C33">
        <f ca="1">IF(ROW()-2&lt;=DimensionRows_IBE,OFFSET(DimensionenIBE!$A$1,ROW()-2,COLUMN()-1,1,1),"")</f>
        <v>32</v>
      </c>
      <c r="D33" s="16">
        <f ca="1">IF(ROW()-2&lt;=DimensionRows_IBE,OFFSET(DimensionenIBE!$A$1,ROW()-2,COLUMN()-1,1,1),"")</f>
        <v>0</v>
      </c>
    </row>
    <row r="34" spans="1:4" x14ac:dyDescent="0.25">
      <c r="A34" t="str">
        <f ca="1">IF(ROW()-2&lt;=DimensionRows_IBE,OFFSET(DimensionenIBE!$A$1,ROW()-2,COLUMN()-1,1,1),"")</f>
        <v>D_d</v>
      </c>
      <c r="B34">
        <f ca="1">IF(ROW()-2&lt;=DimensionRows_IBE,OFFSET(DimensionenIBE!$A$1,ROW()-2,COLUMN()-1,1,1),"")</f>
        <v>0</v>
      </c>
      <c r="C34">
        <f ca="1">IF(ROW()-2&lt;=DimensionRows_IBE,OFFSET(DimensionenIBE!$A$1,ROW()-2,COLUMN()-1,1,1),"")</f>
        <v>32</v>
      </c>
      <c r="D34" s="16">
        <f ca="1">IF(ROW()-2&lt;=DimensionRows_IBE,OFFSET(DimensionenIBE!$A$1,ROW()-2,COLUMN()-1,1,1),"")</f>
        <v>0</v>
      </c>
    </row>
    <row r="35" spans="1:4" x14ac:dyDescent="0.25">
      <c r="A35" t="str">
        <f ca="1">IF(ROW()-2&lt;=DimensionRows_IBE,OFFSET(DimensionenIBE!$A$1,ROW()-2,COLUMN()-1,1,1),"")</f>
        <v>D</v>
      </c>
      <c r="B35">
        <f ca="1">IF(ROW()-2&lt;=DimensionRows_IBE,OFFSET(DimensionenIBE!$A$1,ROW()-2,COLUMN()-1,1,1),"")</f>
        <v>2</v>
      </c>
      <c r="C35">
        <f ca="1">IF(ROW()-2&lt;=DimensionRows_IBE,OFFSET(DimensionenIBE!$A$1,ROW()-2,COLUMN()-1,1,1),"")</f>
        <v>33</v>
      </c>
      <c r="D35" s="16" t="str">
        <f ca="1">IF(ROW()-2&lt;=DimensionRows_IBE,OFFSET(DimensionenIBE!$A$1,ROW()-2,COLUMN()-1,1,1),"")</f>
        <v>Unternehmenskultur</v>
      </c>
    </row>
    <row r="36" spans="1:4" x14ac:dyDescent="0.25">
      <c r="A36" t="str">
        <f ca="1">IF(ROW()-2&lt;=DimensionRows_IBE,OFFSET(DimensionenIBE!$A$1,ROW()-2,COLUMN()-1,1,1),"")</f>
        <v>D_t</v>
      </c>
      <c r="B36">
        <f ca="1">IF(ROW()-2&lt;=DimensionRows_IBE,OFFSET(DimensionenIBE!$A$1,ROW()-2,COLUMN()-1,1,1),"")</f>
        <v>0</v>
      </c>
      <c r="C36">
        <f ca="1">IF(ROW()-2&lt;=DimensionRows_IBE,OFFSET(DimensionenIBE!$A$1,ROW()-2,COLUMN()-1,1,1),"")</f>
        <v>33</v>
      </c>
      <c r="D36" s="16">
        <f ca="1">IF(ROW()-2&lt;=DimensionRows_IBE,OFFSET(DimensionenIBE!$A$1,ROW()-2,COLUMN()-1,1,1),"")</f>
        <v>0</v>
      </c>
    </row>
    <row r="37" spans="1:4" x14ac:dyDescent="0.25">
      <c r="A37" t="str">
        <f ca="1">IF(ROW()-2&lt;=DimensionRows_IBE,OFFSET(DimensionenIBE!$A$1,ROW()-2,COLUMN()-1,1,1),"")</f>
        <v>D_d</v>
      </c>
      <c r="B37">
        <f ca="1">IF(ROW()-2&lt;=DimensionRows_IBE,OFFSET(DimensionenIBE!$A$1,ROW()-2,COLUMN()-1,1,1),"")</f>
        <v>0</v>
      </c>
      <c r="C37">
        <f ca="1">IF(ROW()-2&lt;=DimensionRows_IBE,OFFSET(DimensionenIBE!$A$1,ROW()-2,COLUMN()-1,1,1),"")</f>
        <v>33</v>
      </c>
      <c r="D37" s="16">
        <f ca="1">IF(ROW()-2&lt;=DimensionRows_IBE,OFFSET(DimensionenIBE!$A$1,ROW()-2,COLUMN()-1,1,1),"")</f>
        <v>0</v>
      </c>
    </row>
    <row r="38" spans="1:4" x14ac:dyDescent="0.25">
      <c r="A38" t="str">
        <f ca="1">IF(ROW()-2&lt;=DimensionRows_IBE,OFFSET(DimensionenIBE!$A$1,ROW()-2,COLUMN()-1,1,1),"")</f>
        <v>dT</v>
      </c>
      <c r="B38">
        <f ca="1">IF(ROW()-2&lt;=DimensionRows_IBE,OFFSET(DimensionenIBE!$A$1,ROW()-2,COLUMN()-1,1,1),"")</f>
        <v>3</v>
      </c>
      <c r="C38">
        <f ca="1">IF(ROW()-2&lt;=DimensionRows_IBE,OFFSET(DimensionenIBE!$A$1,ROW()-2,COLUMN()-1,1,1),"")</f>
        <v>0</v>
      </c>
      <c r="D38" s="16" t="str">
        <f ca="1">IF(ROW()-2&lt;=DimensionRows_IBE,OFFSET(DimensionenIBE!$A$1,ROW()-2,COLUMN()-1,1,1),"")</f>
        <v>Lebenshintergrund</v>
      </c>
    </row>
    <row r="39" spans="1:4" x14ac:dyDescent="0.25">
      <c r="A39" t="str">
        <f ca="1">IF(ROW()-2&lt;=DimensionRows_IBE,OFFSET(DimensionenIBE!$A$1,ROW()-2,COLUMN()-1,1,1),"")</f>
        <v>dT_t</v>
      </c>
      <c r="B39">
        <f ca="1">IF(ROW()-2&lt;=DimensionRows_IBE,OFFSET(DimensionenIBE!$A$1,ROW()-2,COLUMN()-1,1,1),"")</f>
        <v>3</v>
      </c>
      <c r="C39">
        <f ca="1">IF(ROW()-2&lt;=DimensionRows_IBE,OFFSET(DimensionenIBE!$A$1,ROW()-2,COLUMN()-1,1,1),"")</f>
        <v>0</v>
      </c>
      <c r="D39" s="16">
        <f ca="1">IF(ROW()-2&lt;=DimensionRows_IBE,OFFSET(DimensionenIBE!$A$1,ROW()-2,COLUMN()-1,1,1),"")</f>
        <v>0</v>
      </c>
    </row>
    <row r="40" spans="1:4" x14ac:dyDescent="0.25">
      <c r="A40" t="str">
        <f ca="1">IF(ROW()-2&lt;=DimensionRows_IBE,OFFSET(DimensionenIBE!$A$1,ROW()-2,COLUMN()-1,1,1),"")</f>
        <v>dT_d</v>
      </c>
      <c r="B40">
        <f ca="1">IF(ROW()-2&lt;=DimensionRows_IBE,OFFSET(DimensionenIBE!$A$1,ROW()-2,COLUMN()-1,1,1),"")</f>
        <v>3</v>
      </c>
      <c r="C40">
        <f ca="1">IF(ROW()-2&lt;=DimensionRows_IBE,OFFSET(DimensionenIBE!$A$1,ROW()-2,COLUMN()-1,1,1),"")</f>
        <v>0</v>
      </c>
      <c r="D40" s="16">
        <f ca="1">IF(ROW()-2&lt;=DimensionRows_IBE,OFFSET(DimensionenIBE!$A$1,ROW()-2,COLUMN()-1,1,1),"")</f>
        <v>0</v>
      </c>
    </row>
    <row r="41" spans="1:4" x14ac:dyDescent="0.25">
      <c r="A41" t="str">
        <f ca="1">IF(ROW()-2&lt;=DimensionRows_IBE,OFFSET(DimensionenIBE!$A$1,ROW()-2,COLUMN()-1,1,1),"")</f>
        <v>D</v>
      </c>
      <c r="B41">
        <f ca="1">IF(ROW()-2&lt;=DimensionRows_IBE,OFFSET(DimensionenIBE!$A$1,ROW()-2,COLUMN()-1,1,1),"")</f>
        <v>3</v>
      </c>
      <c r="C41">
        <f ca="1">IF(ROW()-2&lt;=DimensionRows_IBE,OFFSET(DimensionenIBE!$A$1,ROW()-2,COLUMN()-1,1,1),"")</f>
        <v>8</v>
      </c>
      <c r="D41" s="16" t="str">
        <f ca="1">IF(ROW()-2&lt;=DimensionRows_IBE,OFFSET(DimensionenIBE!$A$1,ROW()-2,COLUMN()-1,1,1),"")</f>
        <v>Ehrenamt</v>
      </c>
    </row>
    <row r="42" spans="1:4" x14ac:dyDescent="0.25">
      <c r="A42" t="str">
        <f ca="1">IF(ROW()-2&lt;=DimensionRows_IBE,OFFSET(DimensionenIBE!$A$1,ROW()-2,COLUMN()-1,1,1),"")</f>
        <v>D_t</v>
      </c>
      <c r="B42">
        <f ca="1">IF(ROW()-2&lt;=DimensionRows_IBE,OFFSET(DimensionenIBE!$A$1,ROW()-2,COLUMN()-1,1,1),"")</f>
        <v>0</v>
      </c>
      <c r="C42">
        <f ca="1">IF(ROW()-2&lt;=DimensionRows_IBE,OFFSET(DimensionenIBE!$A$1,ROW()-2,COLUMN()-1,1,1),"")</f>
        <v>8</v>
      </c>
      <c r="D42" s="16">
        <f ca="1">IF(ROW()-2&lt;=DimensionRows_IBE,OFFSET(DimensionenIBE!$A$1,ROW()-2,COLUMN()-1,1,1),"")</f>
        <v>0</v>
      </c>
    </row>
    <row r="43" spans="1:4" x14ac:dyDescent="0.25">
      <c r="A43" t="str">
        <f ca="1">IF(ROW()-2&lt;=DimensionRows_IBE,OFFSET(DimensionenIBE!$A$1,ROW()-2,COLUMN()-1,1,1),"")</f>
        <v>D_d</v>
      </c>
      <c r="B43">
        <f ca="1">IF(ROW()-2&lt;=DimensionRows_IBE,OFFSET(DimensionenIBE!$A$1,ROW()-2,COLUMN()-1,1,1),"")</f>
        <v>0</v>
      </c>
      <c r="C43">
        <f ca="1">IF(ROW()-2&lt;=DimensionRows_IBE,OFFSET(DimensionenIBE!$A$1,ROW()-2,COLUMN()-1,1,1),"")</f>
        <v>8</v>
      </c>
      <c r="D43" s="16">
        <f ca="1">IF(ROW()-2&lt;=DimensionRows_IBE,OFFSET(DimensionenIBE!$A$1,ROW()-2,COLUMN()-1,1,1),"")</f>
        <v>0</v>
      </c>
    </row>
    <row r="44" spans="1:4" x14ac:dyDescent="0.25">
      <c r="A44" t="str">
        <f ca="1">IF(ROW()-2&lt;=DimensionRows_IBE,OFFSET(DimensionenIBE!$A$1,ROW()-2,COLUMN()-1,1,1),"")</f>
        <v>D</v>
      </c>
      <c r="B44">
        <f ca="1">IF(ROW()-2&lt;=DimensionRows_IBE,OFFSET(DimensionenIBE!$A$1,ROW()-2,COLUMN()-1,1,1),"")</f>
        <v>3</v>
      </c>
      <c r="C44">
        <f ca="1">IF(ROW()-2&lt;=DimensionRows_IBE,OFFSET(DimensionenIBE!$A$1,ROW()-2,COLUMN()-1,1,1),"")</f>
        <v>9</v>
      </c>
      <c r="D44" s="16" t="str">
        <f ca="1">IF(ROW()-2&lt;=DimensionRows_IBE,OFFSET(DimensionenIBE!$A$1,ROW()-2,COLUMN()-1,1,1),"")</f>
        <v>Elternschaft</v>
      </c>
    </row>
    <row r="45" spans="1:4" x14ac:dyDescent="0.25">
      <c r="A45" t="str">
        <f ca="1">IF(ROW()-2&lt;=DimensionRows_IBE,OFFSET(DimensionenIBE!$A$1,ROW()-2,COLUMN()-1,1,1),"")</f>
        <v>D_t</v>
      </c>
      <c r="B45">
        <f ca="1">IF(ROW()-2&lt;=DimensionRows_IBE,OFFSET(DimensionenIBE!$A$1,ROW()-2,COLUMN()-1,1,1),"")</f>
        <v>0</v>
      </c>
      <c r="C45">
        <f ca="1">IF(ROW()-2&lt;=DimensionRows_IBE,OFFSET(DimensionenIBE!$A$1,ROW()-2,COLUMN()-1,1,1),"")</f>
        <v>9</v>
      </c>
      <c r="D45" s="16">
        <f ca="1">IF(ROW()-2&lt;=DimensionRows_IBE,OFFSET(DimensionenIBE!$A$1,ROW()-2,COLUMN()-1,1,1),"")</f>
        <v>0</v>
      </c>
    </row>
    <row r="46" spans="1:4" x14ac:dyDescent="0.25">
      <c r="A46" t="str">
        <f ca="1">IF(ROW()-2&lt;=DimensionRows_IBE,OFFSET(DimensionenIBE!$A$1,ROW()-2,COLUMN()-1,1,1),"")</f>
        <v>D_d</v>
      </c>
      <c r="B46">
        <f ca="1">IF(ROW()-2&lt;=DimensionRows_IBE,OFFSET(DimensionenIBE!$A$1,ROW()-2,COLUMN()-1,1,1),"")</f>
        <v>0</v>
      </c>
      <c r="C46">
        <f ca="1">IF(ROW()-2&lt;=DimensionRows_IBE,OFFSET(DimensionenIBE!$A$1,ROW()-2,COLUMN()-1,1,1),"")</f>
        <v>9</v>
      </c>
      <c r="D46" s="16">
        <f ca="1">IF(ROW()-2&lt;=DimensionRows_IBE,OFFSET(DimensionenIBE!$A$1,ROW()-2,COLUMN()-1,1,1),"")</f>
        <v>0</v>
      </c>
    </row>
    <row r="47" spans="1:4" x14ac:dyDescent="0.25">
      <c r="A47" t="str">
        <f ca="1">IF(ROW()-2&lt;=DimensionRows_IBE,OFFSET(DimensionenIBE!$A$1,ROW()-2,COLUMN()-1,1,1),"")</f>
        <v>D</v>
      </c>
      <c r="B47">
        <f ca="1">IF(ROW()-2&lt;=DimensionRows_IBE,OFFSET(DimensionenIBE!$A$1,ROW()-2,COLUMN()-1,1,1),"")</f>
        <v>3</v>
      </c>
      <c r="C47">
        <f ca="1">IF(ROW()-2&lt;=DimensionRows_IBE,OFFSET(DimensionenIBE!$A$1,ROW()-2,COLUMN()-1,1,1),"")</f>
        <v>10</v>
      </c>
      <c r="D47" s="16" t="str">
        <f ca="1">IF(ROW()-2&lt;=DimensionRows_IBE,OFFSET(DimensionenIBE!$A$1,ROW()-2,COLUMN()-1,1,1),"")</f>
        <v>Hobby</v>
      </c>
    </row>
    <row r="48" spans="1:4" x14ac:dyDescent="0.25">
      <c r="A48" t="str">
        <f ca="1">IF(ROW()-2&lt;=DimensionRows_IBE,OFFSET(DimensionenIBE!$A$1,ROW()-2,COLUMN()-1,1,1),"")</f>
        <v>D_t</v>
      </c>
      <c r="B48">
        <f ca="1">IF(ROW()-2&lt;=DimensionRows_IBE,OFFSET(DimensionenIBE!$A$1,ROW()-2,COLUMN()-1,1,1),"")</f>
        <v>0</v>
      </c>
      <c r="C48">
        <f ca="1">IF(ROW()-2&lt;=DimensionRows_IBE,OFFSET(DimensionenIBE!$A$1,ROW()-2,COLUMN()-1,1,1),"")</f>
        <v>10</v>
      </c>
      <c r="D48" s="16">
        <f ca="1">IF(ROW()-2&lt;=DimensionRows_IBE,OFFSET(DimensionenIBE!$A$1,ROW()-2,COLUMN()-1,1,1),"")</f>
        <v>0</v>
      </c>
    </row>
    <row r="49" spans="1:4" x14ac:dyDescent="0.25">
      <c r="A49" t="str">
        <f ca="1">IF(ROW()-2&lt;=DimensionRows_IBE,OFFSET(DimensionenIBE!$A$1,ROW()-2,COLUMN()-1,1,1),"")</f>
        <v>D_d</v>
      </c>
      <c r="B49">
        <f ca="1">IF(ROW()-2&lt;=DimensionRows_IBE,OFFSET(DimensionenIBE!$A$1,ROW()-2,COLUMN()-1,1,1),"")</f>
        <v>0</v>
      </c>
      <c r="C49">
        <f ca="1">IF(ROW()-2&lt;=DimensionRows_IBE,OFFSET(DimensionenIBE!$A$1,ROW()-2,COLUMN()-1,1,1),"")</f>
        <v>10</v>
      </c>
      <c r="D49" s="16">
        <f ca="1">IF(ROW()-2&lt;=DimensionRows_IBE,OFFSET(DimensionenIBE!$A$1,ROW()-2,COLUMN()-1,1,1),"")</f>
        <v>0</v>
      </c>
    </row>
    <row r="50" spans="1:4" x14ac:dyDescent="0.25">
      <c r="A50" t="str">
        <f ca="1">IF(ROW()-2&lt;=DimensionRows_IBE,OFFSET(DimensionenIBE!$A$1,ROW()-2,COLUMN()-1,1,1),"")</f>
        <v>D</v>
      </c>
      <c r="B50">
        <f ca="1">IF(ROW()-2&lt;=DimensionRows_IBE,OFFSET(DimensionenIBE!$A$1,ROW()-2,COLUMN()-1,1,1),"")</f>
        <v>3</v>
      </c>
      <c r="C50">
        <f ca="1">IF(ROW()-2&lt;=DimensionRows_IBE,OFFSET(DimensionenIBE!$A$1,ROW()-2,COLUMN()-1,1,1),"")</f>
        <v>11</v>
      </c>
      <c r="D50" s="16" t="str">
        <f ca="1">IF(ROW()-2&lt;=DimensionRows_IBE,OFFSET(DimensionenIBE!$A$1,ROW()-2,COLUMN()-1,1,1),"")</f>
        <v>Krankheit</v>
      </c>
    </row>
    <row r="51" spans="1:4" x14ac:dyDescent="0.25">
      <c r="A51" t="str">
        <f ca="1">IF(ROW()-2&lt;=DimensionRows_IBE,OFFSET(DimensionenIBE!$A$1,ROW()-2,COLUMN()-1,1,1),"")</f>
        <v>D_t</v>
      </c>
      <c r="B51">
        <f ca="1">IF(ROW()-2&lt;=DimensionRows_IBE,OFFSET(DimensionenIBE!$A$1,ROW()-2,COLUMN()-1,1,1),"")</f>
        <v>0</v>
      </c>
      <c r="C51">
        <f ca="1">IF(ROW()-2&lt;=DimensionRows_IBE,OFFSET(DimensionenIBE!$A$1,ROW()-2,COLUMN()-1,1,1),"")</f>
        <v>11</v>
      </c>
      <c r="D51" s="16">
        <f ca="1">IF(ROW()-2&lt;=DimensionRows_IBE,OFFSET(DimensionenIBE!$A$1,ROW()-2,COLUMN()-1,1,1),"")</f>
        <v>0</v>
      </c>
    </row>
    <row r="52" spans="1:4" x14ac:dyDescent="0.25">
      <c r="A52" t="str">
        <f ca="1">IF(ROW()-2&lt;=DimensionRows_IBE,OFFSET(DimensionenIBE!$A$1,ROW()-2,COLUMN()-1,1,1),"")</f>
        <v>D_d</v>
      </c>
      <c r="B52">
        <f ca="1">IF(ROW()-2&lt;=DimensionRows_IBE,OFFSET(DimensionenIBE!$A$1,ROW()-2,COLUMN()-1,1,1),"")</f>
        <v>0</v>
      </c>
      <c r="C52">
        <f ca="1">IF(ROW()-2&lt;=DimensionRows_IBE,OFFSET(DimensionenIBE!$A$1,ROW()-2,COLUMN()-1,1,1),"")</f>
        <v>11</v>
      </c>
      <c r="D52" s="16">
        <f ca="1">IF(ROW()-2&lt;=DimensionRows_IBE,OFFSET(DimensionenIBE!$A$1,ROW()-2,COLUMN()-1,1,1),"")</f>
        <v>0</v>
      </c>
    </row>
    <row r="53" spans="1:4" x14ac:dyDescent="0.25">
      <c r="A53" t="str">
        <f ca="1">IF(ROW()-2&lt;=DimensionRows_IBE,OFFSET(DimensionenIBE!$A$1,ROW()-2,COLUMN()-1,1,1),"")</f>
        <v>D</v>
      </c>
      <c r="B53">
        <f ca="1">IF(ROW()-2&lt;=DimensionRows_IBE,OFFSET(DimensionenIBE!$A$1,ROW()-2,COLUMN()-1,1,1),"")</f>
        <v>3</v>
      </c>
      <c r="C53">
        <f ca="1">IF(ROW()-2&lt;=DimensionRows_IBE,OFFSET(DimensionenIBE!$A$1,ROW()-2,COLUMN()-1,1,1),"")</f>
        <v>12</v>
      </c>
      <c r="D53" s="16" t="str">
        <f ca="1">IF(ROW()-2&lt;=DimensionRows_IBE,OFFSET(DimensionenIBE!$A$1,ROW()-2,COLUMN()-1,1,1),"")</f>
        <v>Lebens- und Arbeitssituation des Partners</v>
      </c>
    </row>
    <row r="54" spans="1:4" x14ac:dyDescent="0.25">
      <c r="A54" t="str">
        <f ca="1">IF(ROW()-2&lt;=DimensionRows_IBE,OFFSET(DimensionenIBE!$A$1,ROW()-2,COLUMN()-1,1,1),"")</f>
        <v>D_t</v>
      </c>
      <c r="B54">
        <f ca="1">IF(ROW()-2&lt;=DimensionRows_IBE,OFFSET(DimensionenIBE!$A$1,ROW()-2,COLUMN()-1,1,1),"")</f>
        <v>0</v>
      </c>
      <c r="C54">
        <f ca="1">IF(ROW()-2&lt;=DimensionRows_IBE,OFFSET(DimensionenIBE!$A$1,ROW()-2,COLUMN()-1,1,1),"")</f>
        <v>12</v>
      </c>
      <c r="D54" s="16">
        <f ca="1">IF(ROW()-2&lt;=DimensionRows_IBE,OFFSET(DimensionenIBE!$A$1,ROW()-2,COLUMN()-1,1,1),"")</f>
        <v>0</v>
      </c>
    </row>
    <row r="55" spans="1:4" x14ac:dyDescent="0.25">
      <c r="A55" t="str">
        <f ca="1">IF(ROW()-2&lt;=DimensionRows_IBE,OFFSET(DimensionenIBE!$A$1,ROW()-2,COLUMN()-1,1,1),"")</f>
        <v>D_d</v>
      </c>
      <c r="B55">
        <f ca="1">IF(ROW()-2&lt;=DimensionRows_IBE,OFFSET(DimensionenIBE!$A$1,ROW()-2,COLUMN()-1,1,1),"")</f>
        <v>0</v>
      </c>
      <c r="C55">
        <f ca="1">IF(ROW()-2&lt;=DimensionRows_IBE,OFFSET(DimensionenIBE!$A$1,ROW()-2,COLUMN()-1,1,1),"")</f>
        <v>12</v>
      </c>
      <c r="D55" s="16">
        <f ca="1">IF(ROW()-2&lt;=DimensionRows_IBE,OFFSET(DimensionenIBE!$A$1,ROW()-2,COLUMN()-1,1,1),"")</f>
        <v>0</v>
      </c>
    </row>
    <row r="56" spans="1:4" x14ac:dyDescent="0.25">
      <c r="A56" t="str">
        <f ca="1">IF(ROW()-2&lt;=DimensionRows_IBE,OFFSET(DimensionenIBE!$A$1,ROW()-2,COLUMN()-1,1,1),"")</f>
        <v>D</v>
      </c>
      <c r="B56">
        <f ca="1">IF(ROW()-2&lt;=DimensionRows_IBE,OFFSET(DimensionenIBE!$A$1,ROW()-2,COLUMN()-1,1,1),"")</f>
        <v>3</v>
      </c>
      <c r="C56">
        <f ca="1">IF(ROW()-2&lt;=DimensionRows_IBE,OFFSET(DimensionenIBE!$A$1,ROW()-2,COLUMN()-1,1,1),"")</f>
        <v>13</v>
      </c>
      <c r="D56" s="16" t="str">
        <f ca="1">IF(ROW()-2&lt;=DimensionRows_IBE,OFFSET(DimensionenIBE!$A$1,ROW()-2,COLUMN()-1,1,1),"")</f>
        <v>Nebentätigkeit</v>
      </c>
    </row>
    <row r="57" spans="1:4" x14ac:dyDescent="0.25">
      <c r="A57" t="str">
        <f ca="1">IF(ROW()-2&lt;=DimensionRows_IBE,OFFSET(DimensionenIBE!$A$1,ROW()-2,COLUMN()-1,1,1),"")</f>
        <v>D_t</v>
      </c>
      <c r="B57">
        <f ca="1">IF(ROW()-2&lt;=DimensionRows_IBE,OFFSET(DimensionenIBE!$A$1,ROW()-2,COLUMN()-1,1,1),"")</f>
        <v>0</v>
      </c>
      <c r="C57">
        <f ca="1">IF(ROW()-2&lt;=DimensionRows_IBE,OFFSET(DimensionenIBE!$A$1,ROW()-2,COLUMN()-1,1,1),"")</f>
        <v>13</v>
      </c>
      <c r="D57" s="16">
        <f ca="1">IF(ROW()-2&lt;=DimensionRows_IBE,OFFSET(DimensionenIBE!$A$1,ROW()-2,COLUMN()-1,1,1),"")</f>
        <v>0</v>
      </c>
    </row>
    <row r="58" spans="1:4" x14ac:dyDescent="0.25">
      <c r="A58" t="str">
        <f ca="1">IF(ROW()-2&lt;=DimensionRows_IBE,OFFSET(DimensionenIBE!$A$1,ROW()-2,COLUMN()-1,1,1),"")</f>
        <v>D_d</v>
      </c>
      <c r="B58">
        <f ca="1">IF(ROW()-2&lt;=DimensionRows_IBE,OFFSET(DimensionenIBE!$A$1,ROW()-2,COLUMN()-1,1,1),"")</f>
        <v>0</v>
      </c>
      <c r="C58">
        <f ca="1">IF(ROW()-2&lt;=DimensionRows_IBE,OFFSET(DimensionenIBE!$A$1,ROW()-2,COLUMN()-1,1,1),"")</f>
        <v>13</v>
      </c>
      <c r="D58" s="16">
        <f ca="1">IF(ROW()-2&lt;=DimensionRows_IBE,OFFSET(DimensionenIBE!$A$1,ROW()-2,COLUMN()-1,1,1),"")</f>
        <v>0</v>
      </c>
    </row>
    <row r="59" spans="1:4" x14ac:dyDescent="0.25">
      <c r="A59" t="str">
        <f ca="1">IF(ROW()-2&lt;=DimensionRows_IBE,OFFSET(DimensionenIBE!$A$1,ROW()-2,COLUMN()-1,1,1),"")</f>
        <v>D</v>
      </c>
      <c r="B59">
        <f ca="1">IF(ROW()-2&lt;=DimensionRows_IBE,OFFSET(DimensionenIBE!$A$1,ROW()-2,COLUMN()-1,1,1),"")</f>
        <v>3</v>
      </c>
      <c r="C59">
        <f ca="1">IF(ROW()-2&lt;=DimensionRows_IBE,OFFSET(DimensionenIBE!$A$1,ROW()-2,COLUMN()-1,1,1),"")</f>
        <v>14</v>
      </c>
      <c r="D59" s="16" t="str">
        <f ca="1">IF(ROW()-2&lt;=DimensionRows_IBE,OFFSET(DimensionenIBE!$A$1,ROW()-2,COLUMN()-1,1,1),"")</f>
        <v>Kritisches/Traumatisches Ereignis</v>
      </c>
    </row>
    <row r="60" spans="1:4" x14ac:dyDescent="0.25">
      <c r="A60" t="str">
        <f ca="1">IF(ROW()-2&lt;=DimensionRows_IBE,OFFSET(DimensionenIBE!$A$1,ROW()-2,COLUMN()-1,1,1),"")</f>
        <v>D_t</v>
      </c>
      <c r="B60">
        <f ca="1">IF(ROW()-2&lt;=DimensionRows_IBE,OFFSET(DimensionenIBE!$A$1,ROW()-2,COLUMN()-1,1,1),"")</f>
        <v>0</v>
      </c>
      <c r="C60">
        <f ca="1">IF(ROW()-2&lt;=DimensionRows_IBE,OFFSET(DimensionenIBE!$A$1,ROW()-2,COLUMN()-1,1,1),"")</f>
        <v>14</v>
      </c>
      <c r="D60" s="16">
        <f ca="1">IF(ROW()-2&lt;=DimensionRows_IBE,OFFSET(DimensionenIBE!$A$1,ROW()-2,COLUMN()-1,1,1),"")</f>
        <v>0</v>
      </c>
    </row>
    <row r="61" spans="1:4" x14ac:dyDescent="0.25">
      <c r="A61" t="str">
        <f ca="1">IF(ROW()-2&lt;=DimensionRows_IBE,OFFSET(DimensionenIBE!$A$1,ROW()-2,COLUMN()-1,1,1),"")</f>
        <v>D_d</v>
      </c>
      <c r="B61">
        <f ca="1">IF(ROW()-2&lt;=DimensionRows_IBE,OFFSET(DimensionenIBE!$A$1,ROW()-2,COLUMN()-1,1,1),"")</f>
        <v>0</v>
      </c>
      <c r="C61">
        <f ca="1">IF(ROW()-2&lt;=DimensionRows_IBE,OFFSET(DimensionenIBE!$A$1,ROW()-2,COLUMN()-1,1,1),"")</f>
        <v>14</v>
      </c>
      <c r="D61" s="16">
        <f ca="1">IF(ROW()-2&lt;=DimensionRows_IBE,OFFSET(DimensionenIBE!$A$1,ROW()-2,COLUMN()-1,1,1),"")</f>
        <v>0</v>
      </c>
    </row>
    <row r="62" spans="1:4" x14ac:dyDescent="0.25">
      <c r="A62" t="str">
        <f ca="1">IF(ROW()-2&lt;=DimensionRows_IBE,OFFSET(DimensionenIBE!$A$1,ROW()-2,COLUMN()-1,1,1),"")</f>
        <v>D</v>
      </c>
      <c r="B62">
        <f ca="1">IF(ROW()-2&lt;=DimensionRows_IBE,OFFSET(DimensionenIBE!$A$1,ROW()-2,COLUMN()-1,1,1),"")</f>
        <v>3</v>
      </c>
      <c r="C62">
        <f ca="1">IF(ROW()-2&lt;=DimensionRows_IBE,OFFSET(DimensionenIBE!$A$1,ROW()-2,COLUMN()-1,1,1),"")</f>
        <v>15</v>
      </c>
      <c r="D62" s="16" t="str">
        <f ca="1">IF(ROW()-2&lt;=DimensionRows_IBE,OFFSET(DimensionenIBE!$A$1,ROW()-2,COLUMN()-1,1,1),"")</f>
        <v>Pflege</v>
      </c>
    </row>
    <row r="63" spans="1:4" x14ac:dyDescent="0.25">
      <c r="A63" t="str">
        <f ca="1">IF(ROW()-2&lt;=DimensionRows_IBE,OFFSET(DimensionenIBE!$A$1,ROW()-2,COLUMN()-1,1,1),"")</f>
        <v>D_t</v>
      </c>
      <c r="B63">
        <f ca="1">IF(ROW()-2&lt;=DimensionRows_IBE,OFFSET(DimensionenIBE!$A$1,ROW()-2,COLUMN()-1,1,1),"")</f>
        <v>0</v>
      </c>
      <c r="C63">
        <f ca="1">IF(ROW()-2&lt;=DimensionRows_IBE,OFFSET(DimensionenIBE!$A$1,ROW()-2,COLUMN()-1,1,1),"")</f>
        <v>15</v>
      </c>
      <c r="D63" s="16">
        <f ca="1">IF(ROW()-2&lt;=DimensionRows_IBE,OFFSET(DimensionenIBE!$A$1,ROW()-2,COLUMN()-1,1,1),"")</f>
        <v>0</v>
      </c>
    </row>
    <row r="64" spans="1:4" x14ac:dyDescent="0.25">
      <c r="A64" t="str">
        <f ca="1">IF(ROW()-2&lt;=DimensionRows_IBE,OFFSET(DimensionenIBE!$A$1,ROW()-2,COLUMN()-1,1,1),"")</f>
        <v>D_d</v>
      </c>
      <c r="B64">
        <f ca="1">IF(ROW()-2&lt;=DimensionRows_IBE,OFFSET(DimensionenIBE!$A$1,ROW()-2,COLUMN()-1,1,1),"")</f>
        <v>0</v>
      </c>
      <c r="C64">
        <f ca="1">IF(ROW()-2&lt;=DimensionRows_IBE,OFFSET(DimensionenIBE!$A$1,ROW()-2,COLUMN()-1,1,1),"")</f>
        <v>15</v>
      </c>
      <c r="D64" s="16">
        <f ca="1">IF(ROW()-2&lt;=DimensionRows_IBE,OFFSET(DimensionenIBE!$A$1,ROW()-2,COLUMN()-1,1,1),"")</f>
        <v>0</v>
      </c>
    </row>
    <row r="65" spans="1:4" x14ac:dyDescent="0.25">
      <c r="A65" t="str">
        <f ca="1">IF(ROW()-2&lt;=DimensionRows_IBE,OFFSET(DimensionenIBE!$A$1,ROW()-2,COLUMN()-1,1,1),"")</f>
        <v>D</v>
      </c>
      <c r="B65">
        <f ca="1">IF(ROW()-2&lt;=DimensionRows_IBE,OFFSET(DimensionenIBE!$A$1,ROW()-2,COLUMN()-1,1,1),"")</f>
        <v>3</v>
      </c>
      <c r="C65">
        <f ca="1">IF(ROW()-2&lt;=DimensionRows_IBE,OFFSET(DimensionenIBE!$A$1,ROW()-2,COLUMN()-1,1,1),"")</f>
        <v>16</v>
      </c>
      <c r="D65" s="16" t="str">
        <f ca="1">IF(ROW()-2&lt;=DimensionRows_IBE,OFFSET(DimensionenIBE!$A$1,ROW()-2,COLUMN()-1,1,1),"")</f>
        <v>Privat initiierte Weiterbildung</v>
      </c>
    </row>
    <row r="66" spans="1:4" x14ac:dyDescent="0.25">
      <c r="A66" t="str">
        <f ca="1">IF(ROW()-2&lt;=DimensionRows_IBE,OFFSET(DimensionenIBE!$A$1,ROW()-2,COLUMN()-1,1,1),"")</f>
        <v>D_t</v>
      </c>
      <c r="B66">
        <f ca="1">IF(ROW()-2&lt;=DimensionRows_IBE,OFFSET(DimensionenIBE!$A$1,ROW()-2,COLUMN()-1,1,1),"")</f>
        <v>0</v>
      </c>
      <c r="C66">
        <f ca="1">IF(ROW()-2&lt;=DimensionRows_IBE,OFFSET(DimensionenIBE!$A$1,ROW()-2,COLUMN()-1,1,1),"")</f>
        <v>16</v>
      </c>
      <c r="D66" s="16">
        <f ca="1">IF(ROW()-2&lt;=DimensionRows_IBE,OFFSET(DimensionenIBE!$A$1,ROW()-2,COLUMN()-1,1,1),"")</f>
        <v>0</v>
      </c>
    </row>
    <row r="67" spans="1:4" x14ac:dyDescent="0.25">
      <c r="A67" t="str">
        <f ca="1">IF(ROW()-2&lt;=DimensionRows_IBE,OFFSET(DimensionenIBE!$A$1,ROW()-2,COLUMN()-1,1,1),"")</f>
        <v>D_d</v>
      </c>
      <c r="B67">
        <f ca="1">IF(ROW()-2&lt;=DimensionRows_IBE,OFFSET(DimensionenIBE!$A$1,ROW()-2,COLUMN()-1,1,1),"")</f>
        <v>0</v>
      </c>
      <c r="C67">
        <f ca="1">IF(ROW()-2&lt;=DimensionRows_IBE,OFFSET(DimensionenIBE!$A$1,ROW()-2,COLUMN()-1,1,1),"")</f>
        <v>16</v>
      </c>
      <c r="D67" s="16">
        <f ca="1">IF(ROW()-2&lt;=DimensionRows_IBE,OFFSET(DimensionenIBE!$A$1,ROW()-2,COLUMN()-1,1,1),"")</f>
        <v>0</v>
      </c>
    </row>
    <row r="68" spans="1:4" x14ac:dyDescent="0.25">
      <c r="A68" t="str">
        <f ca="1">IF(ROW()-2&lt;=DimensionRows_IBE,OFFSET(DimensionenIBE!$A$1,ROW()-2,COLUMN()-1,1,1),"")</f>
        <v>D</v>
      </c>
      <c r="B68">
        <f ca="1">IF(ROW()-2&lt;=DimensionRows_IBE,OFFSET(DimensionenIBE!$A$1,ROW()-2,COLUMN()-1,1,1),"")</f>
        <v>3</v>
      </c>
      <c r="C68">
        <f ca="1">IF(ROW()-2&lt;=DimensionRows_IBE,OFFSET(DimensionenIBE!$A$1,ROW()-2,COLUMN()-1,1,1),"")</f>
        <v>17</v>
      </c>
      <c r="D68" s="16" t="str">
        <f ca="1">IF(ROW()-2&lt;=DimensionRows_IBE,OFFSET(DimensionenIBE!$A$1,ROW()-2,COLUMN()-1,1,1),"")</f>
        <v>Soziales Netzwerk</v>
      </c>
    </row>
    <row r="69" spans="1:4" x14ac:dyDescent="0.25">
      <c r="A69" t="str">
        <f ca="1">IF(ROW()-2&lt;=DimensionRows_IBE,OFFSET(DimensionenIBE!$A$1,ROW()-2,COLUMN()-1,1,1),"")</f>
        <v>D_t</v>
      </c>
      <c r="B69">
        <f ca="1">IF(ROW()-2&lt;=DimensionRows_IBE,OFFSET(DimensionenIBE!$A$1,ROW()-2,COLUMN()-1,1,1),"")</f>
        <v>0</v>
      </c>
      <c r="C69">
        <f ca="1">IF(ROW()-2&lt;=DimensionRows_IBE,OFFSET(DimensionenIBE!$A$1,ROW()-2,COLUMN()-1,1,1),"")</f>
        <v>17</v>
      </c>
      <c r="D69" s="16">
        <f ca="1">IF(ROW()-2&lt;=DimensionRows_IBE,OFFSET(DimensionenIBE!$A$1,ROW()-2,COLUMN()-1,1,1),"")</f>
        <v>0</v>
      </c>
    </row>
    <row r="70" spans="1:4" x14ac:dyDescent="0.25">
      <c r="A70" t="str">
        <f ca="1">IF(ROW()-2&lt;=DimensionRows_IBE,OFFSET(DimensionenIBE!$A$1,ROW()-2,COLUMN()-1,1,1),"")</f>
        <v>D_d</v>
      </c>
      <c r="B70">
        <f ca="1">IF(ROW()-2&lt;=DimensionRows_IBE,OFFSET(DimensionenIBE!$A$1,ROW()-2,COLUMN()-1,1,1),"")</f>
        <v>0</v>
      </c>
      <c r="C70">
        <f ca="1">IF(ROW()-2&lt;=DimensionRows_IBE,OFFSET(DimensionenIBE!$A$1,ROW()-2,COLUMN()-1,1,1),"")</f>
        <v>17</v>
      </c>
      <c r="D70" s="16">
        <f ca="1">IF(ROW()-2&lt;=DimensionRows_IBE,OFFSET(DimensionenIBE!$A$1,ROW()-2,COLUMN()-1,1,1),"")</f>
        <v>0</v>
      </c>
    </row>
    <row r="71" spans="1:4" x14ac:dyDescent="0.25">
      <c r="A71" t="str">
        <f ca="1">IF(ROW()-2&lt;=DimensionRows_IBE,OFFSET(DimensionenIBE!$A$1,ROW()-2,COLUMN()-1,1,1),"")</f>
        <v>D</v>
      </c>
      <c r="B71">
        <f ca="1">IF(ROW()-2&lt;=DimensionRows_IBE,OFFSET(DimensionenIBE!$A$1,ROW()-2,COLUMN()-1,1,1),"")</f>
        <v>3</v>
      </c>
      <c r="C71">
        <f ca="1">IF(ROW()-2&lt;=DimensionRows_IBE,OFFSET(DimensionenIBE!$A$1,ROW()-2,COLUMN()-1,1,1),"")</f>
        <v>18</v>
      </c>
      <c r="D71" s="16" t="str">
        <f ca="1">IF(ROW()-2&lt;=DimensionRows_IBE,OFFSET(DimensionenIBE!$A$1,ROW()-2,COLUMN()-1,1,1),"")</f>
        <v>Verschuldung</v>
      </c>
    </row>
    <row r="72" spans="1:4" x14ac:dyDescent="0.25">
      <c r="A72" t="str">
        <f ca="1">IF(ROW()-2&lt;=DimensionRows_IBE,OFFSET(DimensionenIBE!$A$1,ROW()-2,COLUMN()-1,1,1),"")</f>
        <v>D_t</v>
      </c>
      <c r="B72">
        <f ca="1">IF(ROW()-2&lt;=DimensionRows_IBE,OFFSET(DimensionenIBE!$A$1,ROW()-2,COLUMN()-1,1,1),"")</f>
        <v>0</v>
      </c>
      <c r="C72">
        <f ca="1">IF(ROW()-2&lt;=DimensionRows_IBE,OFFSET(DimensionenIBE!$A$1,ROW()-2,COLUMN()-1,1,1),"")</f>
        <v>18</v>
      </c>
      <c r="D72" s="16">
        <f ca="1">IF(ROW()-2&lt;=DimensionRows_IBE,OFFSET(DimensionenIBE!$A$1,ROW()-2,COLUMN()-1,1,1),"")</f>
        <v>0</v>
      </c>
    </row>
    <row r="73" spans="1:4" x14ac:dyDescent="0.25">
      <c r="A73" t="str">
        <f ca="1">IF(ROW()-2&lt;=DimensionRows_IBE,OFFSET(DimensionenIBE!$A$1,ROW()-2,COLUMN()-1,1,1),"")</f>
        <v>D_d</v>
      </c>
      <c r="B73">
        <f ca="1">IF(ROW()-2&lt;=DimensionRows_IBE,OFFSET(DimensionenIBE!$A$1,ROW()-2,COLUMN()-1,1,1),"")</f>
        <v>0</v>
      </c>
      <c r="C73">
        <f ca="1">IF(ROW()-2&lt;=DimensionRows_IBE,OFFSET(DimensionenIBE!$A$1,ROW()-2,COLUMN()-1,1,1),"")</f>
        <v>18</v>
      </c>
      <c r="D73" s="16">
        <f ca="1">IF(ROW()-2&lt;=DimensionRows_IBE,OFFSET(DimensionenIBE!$A$1,ROW()-2,COLUMN()-1,1,1),"")</f>
        <v>0</v>
      </c>
    </row>
    <row r="74" spans="1:4" x14ac:dyDescent="0.25">
      <c r="A74" t="str">
        <f ca="1">IF(ROW()-2&lt;=DimensionRows_IBE,OFFSET(DimensionenIBE!$A$1,ROW()-2,COLUMN()-1,1,1),"")</f>
        <v>dT</v>
      </c>
      <c r="B74">
        <f ca="1">IF(ROW()-2&lt;=DimensionRows_IBE,OFFSET(DimensionenIBE!$A$1,ROW()-2,COLUMN()-1,1,1),"")</f>
        <v>4</v>
      </c>
      <c r="C74">
        <f ca="1">IF(ROW()-2&lt;=DimensionRows_IBE,OFFSET(DimensionenIBE!$A$1,ROW()-2,COLUMN()-1,1,1),"")</f>
        <v>0</v>
      </c>
      <c r="D74" s="16" t="str">
        <f ca="1">IF(ROW()-2&lt;=DimensionRows_IBE,OFFSET(DimensionenIBE!$A$1,ROW()-2,COLUMN()-1,1,1),"")</f>
        <v>Berufshintergrund</v>
      </c>
    </row>
    <row r="75" spans="1:4" x14ac:dyDescent="0.25">
      <c r="A75" t="str">
        <f ca="1">IF(ROW()-2&lt;=DimensionRows_IBE,OFFSET(DimensionenIBE!$A$1,ROW()-2,COLUMN()-1,1,1),"")</f>
        <v>dT_t</v>
      </c>
      <c r="B75">
        <f ca="1">IF(ROW()-2&lt;=DimensionRows_IBE,OFFSET(DimensionenIBE!$A$1,ROW()-2,COLUMN()-1,1,1),"")</f>
        <v>4</v>
      </c>
      <c r="C75">
        <f ca="1">IF(ROW()-2&lt;=DimensionRows_IBE,OFFSET(DimensionenIBE!$A$1,ROW()-2,COLUMN()-1,1,1),"")</f>
        <v>0</v>
      </c>
      <c r="D75" s="16">
        <f ca="1">IF(ROW()-2&lt;=DimensionRows_IBE,OFFSET(DimensionenIBE!$A$1,ROW()-2,COLUMN()-1,1,1),"")</f>
        <v>0</v>
      </c>
    </row>
    <row r="76" spans="1:4" x14ac:dyDescent="0.25">
      <c r="A76" t="str">
        <f ca="1">IF(ROW()-2&lt;=DimensionRows_IBE,OFFSET(DimensionenIBE!$A$1,ROW()-2,COLUMN()-1,1,1),"")</f>
        <v>dT_d</v>
      </c>
      <c r="B76">
        <f ca="1">IF(ROW()-2&lt;=DimensionRows_IBE,OFFSET(DimensionenIBE!$A$1,ROW()-2,COLUMN()-1,1,1),"")</f>
        <v>4</v>
      </c>
      <c r="C76">
        <f ca="1">IF(ROW()-2&lt;=DimensionRows_IBE,OFFSET(DimensionenIBE!$A$1,ROW()-2,COLUMN()-1,1,1),"")</f>
        <v>0</v>
      </c>
      <c r="D76" s="16">
        <f ca="1">IF(ROW()-2&lt;=DimensionRows_IBE,OFFSET(DimensionenIBE!$A$1,ROW()-2,COLUMN()-1,1,1),"")</f>
        <v>0</v>
      </c>
    </row>
    <row r="77" spans="1:4" x14ac:dyDescent="0.25">
      <c r="A77" t="str">
        <f ca="1">IF(ROW()-2&lt;=DimensionRows_IBE,OFFSET(DimensionenIBE!$A$1,ROW()-2,COLUMN()-1,1,1),"")</f>
        <v>D</v>
      </c>
      <c r="B77">
        <f ca="1">IF(ROW()-2&lt;=DimensionRows_IBE,OFFSET(DimensionenIBE!$A$1,ROW()-2,COLUMN()-1,1,1),"")</f>
        <v>4</v>
      </c>
      <c r="C77">
        <f ca="1">IF(ROW()-2&lt;=DimensionRows_IBE,OFFSET(DimensionenIBE!$A$1,ROW()-2,COLUMN()-1,1,1),"")</f>
        <v>19</v>
      </c>
      <c r="D77" s="16" t="str">
        <f ca="1">IF(ROW()-2&lt;=DimensionRows_IBE,OFFSET(DimensionenIBE!$A$1,ROW()-2,COLUMN()-1,1,1),"")</f>
        <v>Einstieg/Orientierung</v>
      </c>
    </row>
    <row r="78" spans="1:4" x14ac:dyDescent="0.25">
      <c r="A78" t="str">
        <f ca="1">IF(ROW()-2&lt;=DimensionRows_IBE,OFFSET(DimensionenIBE!$A$1,ROW()-2,COLUMN()-1,1,1),"")</f>
        <v>D_t</v>
      </c>
      <c r="B78">
        <f ca="1">IF(ROW()-2&lt;=DimensionRows_IBE,OFFSET(DimensionenIBE!$A$1,ROW()-2,COLUMN()-1,1,1),"")</f>
        <v>0</v>
      </c>
      <c r="C78">
        <f ca="1">IF(ROW()-2&lt;=DimensionRows_IBE,OFFSET(DimensionenIBE!$A$1,ROW()-2,COLUMN()-1,1,1),"")</f>
        <v>19</v>
      </c>
      <c r="D78" s="16">
        <f ca="1">IF(ROW()-2&lt;=DimensionRows_IBE,OFFSET(DimensionenIBE!$A$1,ROW()-2,COLUMN()-1,1,1),"")</f>
        <v>0</v>
      </c>
    </row>
    <row r="79" spans="1:4" x14ac:dyDescent="0.25">
      <c r="A79" t="str">
        <f ca="1">IF(ROW()-2&lt;=DimensionRows_IBE,OFFSET(DimensionenIBE!$A$1,ROW()-2,COLUMN()-1,1,1),"")</f>
        <v>D_d</v>
      </c>
      <c r="B79">
        <f ca="1">IF(ROW()-2&lt;=DimensionRows_IBE,OFFSET(DimensionenIBE!$A$1,ROW()-2,COLUMN()-1,1,1),"")</f>
        <v>0</v>
      </c>
      <c r="C79">
        <f ca="1">IF(ROW()-2&lt;=DimensionRows_IBE,OFFSET(DimensionenIBE!$A$1,ROW()-2,COLUMN()-1,1,1),"")</f>
        <v>19</v>
      </c>
      <c r="D79" s="16">
        <f ca="1">IF(ROW()-2&lt;=DimensionRows_IBE,OFFSET(DimensionenIBE!$A$1,ROW()-2,COLUMN()-1,1,1),"")</f>
        <v>0</v>
      </c>
    </row>
    <row r="80" spans="1:4" x14ac:dyDescent="0.25">
      <c r="A80" t="str">
        <f ca="1">IF(ROW()-2&lt;=DimensionRows_IBE,OFFSET(DimensionenIBE!$A$1,ROW()-2,COLUMN()-1,1,1),"")</f>
        <v>D</v>
      </c>
      <c r="B80">
        <f ca="1">IF(ROW()-2&lt;=DimensionRows_IBE,OFFSET(DimensionenIBE!$A$1,ROW()-2,COLUMN()-1,1,1),"")</f>
        <v>4</v>
      </c>
      <c r="C80">
        <f ca="1">IF(ROW()-2&lt;=DimensionRows_IBE,OFFSET(DimensionenIBE!$A$1,ROW()-2,COLUMN()-1,1,1),"")</f>
        <v>20</v>
      </c>
      <c r="D80" s="16" t="str">
        <f ca="1">IF(ROW()-2&lt;=DimensionRows_IBE,OFFSET(DimensionenIBE!$A$1,ROW()-2,COLUMN()-1,1,1),"")</f>
        <v>Reife</v>
      </c>
    </row>
    <row r="81" spans="1:4" x14ac:dyDescent="0.25">
      <c r="A81" t="str">
        <f ca="1">IF(ROW()-2&lt;=DimensionRows_IBE,OFFSET(DimensionenIBE!$A$1,ROW()-2,COLUMN()-1,1,1),"")</f>
        <v>D_t</v>
      </c>
      <c r="B81">
        <f ca="1">IF(ROW()-2&lt;=DimensionRows_IBE,OFFSET(DimensionenIBE!$A$1,ROW()-2,COLUMN()-1,1,1),"")</f>
        <v>0</v>
      </c>
      <c r="C81">
        <f ca="1">IF(ROW()-2&lt;=DimensionRows_IBE,OFFSET(DimensionenIBE!$A$1,ROW()-2,COLUMN()-1,1,1),"")</f>
        <v>20</v>
      </c>
      <c r="D81" s="16">
        <f ca="1">IF(ROW()-2&lt;=DimensionRows_IBE,OFFSET(DimensionenIBE!$A$1,ROW()-2,COLUMN()-1,1,1),"")</f>
        <v>0</v>
      </c>
    </row>
    <row r="82" spans="1:4" x14ac:dyDescent="0.25">
      <c r="A82" t="str">
        <f ca="1">IF(ROW()-2&lt;=DimensionRows_IBE,OFFSET(DimensionenIBE!$A$1,ROW()-2,COLUMN()-1,1,1),"")</f>
        <v>D_d</v>
      </c>
      <c r="B82">
        <f ca="1">IF(ROW()-2&lt;=DimensionRows_IBE,OFFSET(DimensionenIBE!$A$1,ROW()-2,COLUMN()-1,1,1),"")</f>
        <v>0</v>
      </c>
      <c r="C82">
        <f ca="1">IF(ROW()-2&lt;=DimensionRows_IBE,OFFSET(DimensionenIBE!$A$1,ROW()-2,COLUMN()-1,1,1),"")</f>
        <v>20</v>
      </c>
      <c r="D82" s="16">
        <f ca="1">IF(ROW()-2&lt;=DimensionRows_IBE,OFFSET(DimensionenIBE!$A$1,ROW()-2,COLUMN()-1,1,1),"")</f>
        <v>0</v>
      </c>
    </row>
    <row r="83" spans="1:4" x14ac:dyDescent="0.25">
      <c r="A83" t="str">
        <f ca="1">IF(ROW()-2&lt;=DimensionRows_IBE,OFFSET(DimensionenIBE!$A$1,ROW()-2,COLUMN()-1,1,1),"")</f>
        <v>D</v>
      </c>
      <c r="B83">
        <f ca="1">IF(ROW()-2&lt;=DimensionRows_IBE,OFFSET(DimensionenIBE!$A$1,ROW()-2,COLUMN()-1,1,1),"")</f>
        <v>4</v>
      </c>
      <c r="C83">
        <f ca="1">IF(ROW()-2&lt;=DimensionRows_IBE,OFFSET(DimensionenIBE!$A$1,ROW()-2,COLUMN()-1,1,1),"")</f>
        <v>21</v>
      </c>
      <c r="D83" s="16" t="str">
        <f ca="1">IF(ROW()-2&lt;=DimensionRows_IBE,OFFSET(DimensionenIBE!$A$1,ROW()-2,COLUMN()-1,1,1),"")</f>
        <v>Führung</v>
      </c>
    </row>
    <row r="84" spans="1:4" x14ac:dyDescent="0.25">
      <c r="A84" t="str">
        <f ca="1">IF(ROW()-2&lt;=DimensionRows_IBE,OFFSET(DimensionenIBE!$A$1,ROW()-2,COLUMN()-1,1,1),"")</f>
        <v>D_t</v>
      </c>
      <c r="B84">
        <f ca="1">IF(ROW()-2&lt;=DimensionRows_IBE,OFFSET(DimensionenIBE!$A$1,ROW()-2,COLUMN()-1,1,1),"")</f>
        <v>0</v>
      </c>
      <c r="C84">
        <f ca="1">IF(ROW()-2&lt;=DimensionRows_IBE,OFFSET(DimensionenIBE!$A$1,ROW()-2,COLUMN()-1,1,1),"")</f>
        <v>21</v>
      </c>
      <c r="D84" s="16">
        <f ca="1">IF(ROW()-2&lt;=DimensionRows_IBE,OFFSET(DimensionenIBE!$A$1,ROW()-2,COLUMN()-1,1,1),"")</f>
        <v>0</v>
      </c>
    </row>
    <row r="85" spans="1:4" ht="409.5" x14ac:dyDescent="0.25">
      <c r="A85" t="str">
        <f ca="1">IF(ROW()-2&lt;=DimensionRows_IBE,OFFSET(DimensionenIBE!$A$1,ROW()-2,COLUMN()-1,1,1),"")</f>
        <v>D_d</v>
      </c>
      <c r="B85">
        <f ca="1">IF(ROW()-2&lt;=DimensionRows_IBE,OFFSET(DimensionenIBE!$A$1,ROW()-2,COLUMN()-1,1,1),"")</f>
        <v>0</v>
      </c>
      <c r="C85">
        <f ca="1">IF(ROW()-2&lt;=DimensionRows_IBE,OFFSET(DimensionenIBE!$A$1,ROW()-2,COLUMN()-1,1,1),"")</f>
        <v>21</v>
      </c>
      <c r="D85" s="16">
        <f ca="1">IF(ROW()-2&lt;=DimensionRows_IBE,OFFSET(DimensionenIBE!$A$1,ROW()-2,COLUMN()-1,1,1),"")</f>
        <v>0</v>
      </c>
    </row>
    <row r="86" spans="1:4" x14ac:dyDescent="0.25">
      <c r="A86" t="str">
        <f ca="1">IF(ROW()-2&lt;=DimensionRows_IBE,OFFSET(DimensionenIBE!$A$1,ROW()-2,COLUMN()-1,1,1),"")</f>
        <v>D</v>
      </c>
      <c r="B86">
        <f ca="1">IF(ROW()-2&lt;=DimensionRows_IBE,OFFSET(DimensionenIBE!$A$1,ROW()-2,COLUMN()-1,1,1),"")</f>
        <v>4</v>
      </c>
      <c r="C86">
        <f ca="1">IF(ROW()-2&lt;=DimensionRows_IBE,OFFSET(DimensionenIBE!$A$1,ROW()-2,COLUMN()-1,1,1),"")</f>
        <v>22</v>
      </c>
      <c r="D86" s="16" t="str">
        <f ca="1">IF(ROW()-2&lt;=DimensionRows_IBE,OFFSET(DimensionenIBE!$A$1,ROW()-2,COLUMN()-1,1,1),"")</f>
        <v>Ausland</v>
      </c>
    </row>
    <row r="87" spans="1:4" x14ac:dyDescent="0.25">
      <c r="A87" t="str">
        <f ca="1">IF(ROW()-2&lt;=DimensionRows_IBE,OFFSET(DimensionenIBE!$A$1,ROW()-2,COLUMN()-1,1,1),"")</f>
        <v>D_t</v>
      </c>
      <c r="B87">
        <f ca="1">IF(ROW()-2&lt;=DimensionRows_IBE,OFFSET(DimensionenIBE!$A$1,ROW()-2,COLUMN()-1,1,1),"")</f>
        <v>0</v>
      </c>
      <c r="C87">
        <f ca="1">IF(ROW()-2&lt;=DimensionRows_IBE,OFFSET(DimensionenIBE!$A$1,ROW()-2,COLUMN()-1,1,1),"")</f>
        <v>22</v>
      </c>
      <c r="D87" s="16">
        <f ca="1">IF(ROW()-2&lt;=DimensionRows_IBE,OFFSET(DimensionenIBE!$A$1,ROW()-2,COLUMN()-1,1,1),"")</f>
        <v>0</v>
      </c>
    </row>
    <row r="88" spans="1:4" x14ac:dyDescent="0.25">
      <c r="A88" t="str">
        <f ca="1">IF(ROW()-2&lt;=DimensionRows_IBE,OFFSET(DimensionenIBE!$A$1,ROW()-2,COLUMN()-1,1,1),"")</f>
        <v>D_d</v>
      </c>
      <c r="B88">
        <f ca="1">IF(ROW()-2&lt;=DimensionRows_IBE,OFFSET(DimensionenIBE!$A$1,ROW()-2,COLUMN()-1,1,1),"")</f>
        <v>0</v>
      </c>
      <c r="C88">
        <f ca="1">IF(ROW()-2&lt;=DimensionRows_IBE,OFFSET(DimensionenIBE!$A$1,ROW()-2,COLUMN()-1,1,1),"")</f>
        <v>22</v>
      </c>
      <c r="D88" s="16">
        <f ca="1">IF(ROW()-2&lt;=DimensionRows_IBE,OFFSET(DimensionenIBE!$A$1,ROW()-2,COLUMN()-1,1,1),"")</f>
        <v>0</v>
      </c>
    </row>
    <row r="89" spans="1:4" x14ac:dyDescent="0.25">
      <c r="A89" t="str">
        <f ca="1">IF(ROW()-2&lt;=DimensionRows_IBE,OFFSET(DimensionenIBE!$A$1,ROW()-2,COLUMN()-1,1,1),"")</f>
        <v>D</v>
      </c>
      <c r="B89">
        <f ca="1">IF(ROW()-2&lt;=DimensionRows_IBE,OFFSET(DimensionenIBE!$A$1,ROW()-2,COLUMN()-1,1,1),"")</f>
        <v>4</v>
      </c>
      <c r="C89">
        <f ca="1">IF(ROW()-2&lt;=DimensionRows_IBE,OFFSET(DimensionenIBE!$A$1,ROW()-2,COLUMN()-1,1,1),"")</f>
        <v>23</v>
      </c>
      <c r="D89" s="16" t="str">
        <f ca="1">IF(ROW()-2&lt;=DimensionRows_IBE,OFFSET(DimensionenIBE!$A$1,ROW()-2,COLUMN()-1,1,1),"")</f>
        <v>Ausstieg</v>
      </c>
    </row>
    <row r="90" spans="1:4" x14ac:dyDescent="0.25">
      <c r="A90" t="str">
        <f ca="1">IF(ROW()-2&lt;=DimensionRows_IBE,OFFSET(DimensionenIBE!$A$1,ROW()-2,COLUMN()-1,1,1),"")</f>
        <v>D_t</v>
      </c>
      <c r="B90">
        <f ca="1">IF(ROW()-2&lt;=DimensionRows_IBE,OFFSET(DimensionenIBE!$A$1,ROW()-2,COLUMN()-1,1,1),"")</f>
        <v>0</v>
      </c>
      <c r="C90">
        <f ca="1">IF(ROW()-2&lt;=DimensionRows_IBE,OFFSET(DimensionenIBE!$A$1,ROW()-2,COLUMN()-1,1,1),"")</f>
        <v>23</v>
      </c>
      <c r="D90" s="16">
        <f ca="1">IF(ROW()-2&lt;=DimensionRows_IBE,OFFSET(DimensionenIBE!$A$1,ROW()-2,COLUMN()-1,1,1),"")</f>
        <v>0</v>
      </c>
    </row>
    <row r="91" spans="1:4" x14ac:dyDescent="0.25">
      <c r="A91" t="str">
        <f ca="1">IF(ROW()-2&lt;=DimensionRows_IBE,OFFSET(DimensionenIBE!$A$1,ROW()-2,COLUMN()-1,1,1),"")</f>
        <v>D_d</v>
      </c>
      <c r="B91">
        <f ca="1">IF(ROW()-2&lt;=DimensionRows_IBE,OFFSET(DimensionenIBE!$A$1,ROW()-2,COLUMN()-1,1,1),"")</f>
        <v>0</v>
      </c>
      <c r="C91">
        <f ca="1">IF(ROW()-2&lt;=DimensionRows_IBE,OFFSET(DimensionenIBE!$A$1,ROW()-2,COLUMN()-1,1,1),"")</f>
        <v>23</v>
      </c>
      <c r="D91" s="16">
        <f ca="1">IF(ROW()-2&lt;=DimensionRows_IBE,OFFSET(DimensionenIBE!$A$1,ROW()-2,COLUMN()-1,1,1),"")</f>
        <v>0</v>
      </c>
    </row>
    <row r="92" spans="1:4" x14ac:dyDescent="0.25">
      <c r="A92" t="str">
        <f ca="1">IF(ROW()-2&lt;=DimensionRows_IBE,OFFSET(DimensionenIBE!$A$1,ROW()-2,COLUMN()-1,1,1),"")</f>
        <v>dT</v>
      </c>
      <c r="B92">
        <f ca="1">IF(ROW()-2&lt;=DimensionRows_IBE,OFFSET(DimensionenIBE!$A$1,ROW()-2,COLUMN()-1,1,1),"")</f>
        <v>21</v>
      </c>
      <c r="C92">
        <f ca="1">IF(ROW()-2&lt;=DimensionRows_IBE,OFFSET(DimensionenIBE!$A$1,ROW()-2,COLUMN()-1,1,1),"")</f>
        <v>0</v>
      </c>
      <c r="D92" s="16" t="str">
        <f ca="1">IF(ROW()-2&lt;=DimensionRows_IBE,OFFSET(DimensionenIBE!$A$1,ROW()-2,COLUMN()-1,1,1),"")</f>
        <v>Alter</v>
      </c>
    </row>
    <row r="93" spans="1:4" x14ac:dyDescent="0.25">
      <c r="A93" t="str">
        <f ca="1">IF(ROW()-2&lt;=DimensionRows_IBE,OFFSET(DimensionenIBE!$A$1,ROW()-2,COLUMN()-1,1,1),"")</f>
        <v>dT_t</v>
      </c>
      <c r="B93">
        <f ca="1">IF(ROW()-2&lt;=DimensionRows_IBE,OFFSET(DimensionenIBE!$A$1,ROW()-2,COLUMN()-1,1,1),"")</f>
        <v>21</v>
      </c>
      <c r="C93">
        <f ca="1">IF(ROW()-2&lt;=DimensionRows_IBE,OFFSET(DimensionenIBE!$A$1,ROW()-2,COLUMN()-1,1,1),"")</f>
        <v>0</v>
      </c>
      <c r="D93" s="16">
        <f ca="1">IF(ROW()-2&lt;=DimensionRows_IBE,OFFSET(DimensionenIBE!$A$1,ROW()-2,COLUMN()-1,1,1),"")</f>
        <v>0</v>
      </c>
    </row>
    <row r="94" spans="1:4" x14ac:dyDescent="0.25">
      <c r="A94" t="str">
        <f ca="1">IF(ROW()-2&lt;=DimensionRows_IBE,OFFSET(DimensionenIBE!$A$1,ROW()-2,COLUMN()-1,1,1),"")</f>
        <v>dT_d</v>
      </c>
      <c r="B94">
        <f ca="1">IF(ROW()-2&lt;=DimensionRows_IBE,OFFSET(DimensionenIBE!$A$1,ROW()-2,COLUMN()-1,1,1),"")</f>
        <v>21</v>
      </c>
      <c r="C94">
        <f ca="1">IF(ROW()-2&lt;=DimensionRows_IBE,OFFSET(DimensionenIBE!$A$1,ROW()-2,COLUMN()-1,1,1),"")</f>
        <v>0</v>
      </c>
      <c r="D94" s="16">
        <f ca="1">IF(ROW()-2&lt;=DimensionRows_IBE,OFFSET(DimensionenIBE!$A$1,ROW()-2,COLUMN()-1,1,1),"")</f>
        <v>0</v>
      </c>
    </row>
    <row r="95" spans="1:4" x14ac:dyDescent="0.25">
      <c r="A95" t="str">
        <f ca="1">IF(ROW()-2&lt;=DimensionRows_IBE,OFFSET(DimensionenIBE!$A$1,ROW()-2,COLUMN()-1,1,1),"")</f>
        <v>D</v>
      </c>
      <c r="B95">
        <f ca="1">IF(ROW()-2&lt;=DimensionRows_IBE,OFFSET(DimensionenIBE!$A$1,ROW()-2,COLUMN()-1,1,1),"")</f>
        <v>21</v>
      </c>
      <c r="C95">
        <f ca="1">IF(ROW()-2&lt;=DimensionRows_IBE,OFFSET(DimensionenIBE!$A$1,ROW()-2,COLUMN()-1,1,1),"")</f>
        <v>24</v>
      </c>
      <c r="D95" s="16" t="str">
        <f ca="1">IF(ROW()-2&lt;=DimensionRows_IBE,OFFSET(DimensionenIBE!$A$1,ROW()-2,COLUMN()-1,1,1),"")</f>
        <v>bis 30</v>
      </c>
    </row>
    <row r="96" spans="1:4" x14ac:dyDescent="0.25">
      <c r="A96" t="str">
        <f ca="1">IF(ROW()-2&lt;=DimensionRows_IBE,OFFSET(DimensionenIBE!$A$1,ROW()-2,COLUMN()-1,1,1),"")</f>
        <v>D_t</v>
      </c>
      <c r="B96">
        <f ca="1">IF(ROW()-2&lt;=DimensionRows_IBE,OFFSET(DimensionenIBE!$A$1,ROW()-2,COLUMN()-1,1,1),"")</f>
        <v>0</v>
      </c>
      <c r="C96">
        <f ca="1">IF(ROW()-2&lt;=DimensionRows_IBE,OFFSET(DimensionenIBE!$A$1,ROW()-2,COLUMN()-1,1,1),"")</f>
        <v>24</v>
      </c>
      <c r="D96" s="16">
        <f ca="1">IF(ROW()-2&lt;=DimensionRows_IBE,OFFSET(DimensionenIBE!$A$1,ROW()-2,COLUMN()-1,1,1),"")</f>
        <v>0</v>
      </c>
    </row>
    <row r="97" spans="1:4" x14ac:dyDescent="0.25">
      <c r="A97" t="str">
        <f ca="1">IF(ROW()-2&lt;=DimensionRows_IBE,OFFSET(DimensionenIBE!$A$1,ROW()-2,COLUMN()-1,1,1),"")</f>
        <v>D_d</v>
      </c>
      <c r="B97">
        <f ca="1">IF(ROW()-2&lt;=DimensionRows_IBE,OFFSET(DimensionenIBE!$A$1,ROW()-2,COLUMN()-1,1,1),"")</f>
        <v>0</v>
      </c>
      <c r="C97">
        <f ca="1">IF(ROW()-2&lt;=DimensionRows_IBE,OFFSET(DimensionenIBE!$A$1,ROW()-2,COLUMN()-1,1,1),"")</f>
        <v>24</v>
      </c>
      <c r="D97" s="16">
        <f ca="1">IF(ROW()-2&lt;=DimensionRows_IBE,OFFSET(DimensionenIBE!$A$1,ROW()-2,COLUMN()-1,1,1),"")</f>
        <v>0</v>
      </c>
    </row>
    <row r="98" spans="1:4" x14ac:dyDescent="0.25">
      <c r="A98" t="str">
        <f ca="1">IF(ROW()-2&lt;=DimensionRows_IBE,OFFSET(DimensionenIBE!$A$1,ROW()-2,COLUMN()-1,1,1),"")</f>
        <v>D</v>
      </c>
      <c r="B98">
        <f ca="1">IF(ROW()-2&lt;=DimensionRows_IBE,OFFSET(DimensionenIBE!$A$1,ROW()-2,COLUMN()-1,1,1),"")</f>
        <v>21</v>
      </c>
      <c r="C98">
        <f ca="1">IF(ROW()-2&lt;=DimensionRows_IBE,OFFSET(DimensionenIBE!$A$1,ROW()-2,COLUMN()-1,1,1),"")</f>
        <v>25</v>
      </c>
      <c r="D98" s="16" t="str">
        <f ca="1">IF(ROW()-2&lt;=DimensionRows_IBE,OFFSET(DimensionenIBE!$A$1,ROW()-2,COLUMN()-1,1,1),"")</f>
        <v>31-49</v>
      </c>
    </row>
    <row r="99" spans="1:4" x14ac:dyDescent="0.25">
      <c r="A99" t="str">
        <f ca="1">IF(ROW()-2&lt;=DimensionRows_IBE,OFFSET(DimensionenIBE!$A$1,ROW()-2,COLUMN()-1,1,1),"")</f>
        <v>D_t</v>
      </c>
      <c r="B99">
        <f ca="1">IF(ROW()-2&lt;=DimensionRows_IBE,OFFSET(DimensionenIBE!$A$1,ROW()-2,COLUMN()-1,1,1),"")</f>
        <v>0</v>
      </c>
      <c r="C99">
        <f ca="1">IF(ROW()-2&lt;=DimensionRows_IBE,OFFSET(DimensionenIBE!$A$1,ROW()-2,COLUMN()-1,1,1),"")</f>
        <v>25</v>
      </c>
      <c r="D99" s="16">
        <f ca="1">IF(ROW()-2&lt;=DimensionRows_IBE,OFFSET(DimensionenIBE!$A$1,ROW()-2,COLUMN()-1,1,1),"")</f>
        <v>0</v>
      </c>
    </row>
    <row r="100" spans="1:4" x14ac:dyDescent="0.25">
      <c r="A100" t="str">
        <f ca="1">IF(ROW()-2&lt;=DimensionRows_IBE,OFFSET(DimensionenIBE!$A$1,ROW()-2,COLUMN()-1,1,1),"")</f>
        <v>D_d</v>
      </c>
      <c r="B100">
        <f ca="1">IF(ROW()-2&lt;=DimensionRows_IBE,OFFSET(DimensionenIBE!$A$1,ROW()-2,COLUMN()-1,1,1),"")</f>
        <v>0</v>
      </c>
      <c r="C100">
        <f ca="1">IF(ROW()-2&lt;=DimensionRows_IBE,OFFSET(DimensionenIBE!$A$1,ROW()-2,COLUMN()-1,1,1),"")</f>
        <v>25</v>
      </c>
      <c r="D100" s="16">
        <f ca="1">IF(ROW()-2&lt;=DimensionRows_IBE,OFFSET(DimensionenIBE!$A$1,ROW()-2,COLUMN()-1,1,1),"")</f>
        <v>0</v>
      </c>
    </row>
    <row r="101" spans="1:4" x14ac:dyDescent="0.25">
      <c r="A101" t="str">
        <f ca="1">IF(ROW()-2&lt;=DimensionRows_IBE,OFFSET(DimensionenIBE!$A$1,ROW()-2,COLUMN()-1,1,1),"")</f>
        <v>D</v>
      </c>
      <c r="B101">
        <f ca="1">IF(ROW()-2&lt;=DimensionRows_IBE,OFFSET(DimensionenIBE!$A$1,ROW()-2,COLUMN()-1,1,1),"")</f>
        <v>21</v>
      </c>
      <c r="C101">
        <f ca="1">IF(ROW()-2&lt;=DimensionRows_IBE,OFFSET(DimensionenIBE!$A$1,ROW()-2,COLUMN()-1,1,1),"")</f>
        <v>26</v>
      </c>
      <c r="D101" s="16" t="str">
        <f ca="1">IF(ROW()-2&lt;=DimensionRows_IBE,OFFSET(DimensionenIBE!$A$1,ROW()-2,COLUMN()-1,1,1),"")</f>
        <v>50-60</v>
      </c>
    </row>
    <row r="102" spans="1:4" x14ac:dyDescent="0.25">
      <c r="A102" t="str">
        <f ca="1">IF(ROW()-2&lt;=DimensionRows_IBE,OFFSET(DimensionenIBE!$A$1,ROW()-2,COLUMN()-1,1,1),"")</f>
        <v>D_t</v>
      </c>
      <c r="B102">
        <f ca="1">IF(ROW()-2&lt;=DimensionRows_IBE,OFFSET(DimensionenIBE!$A$1,ROW()-2,COLUMN()-1,1,1),"")</f>
        <v>0</v>
      </c>
      <c r="C102">
        <f ca="1">IF(ROW()-2&lt;=DimensionRows_IBE,OFFSET(DimensionenIBE!$A$1,ROW()-2,COLUMN()-1,1,1),"")</f>
        <v>26</v>
      </c>
      <c r="D102" s="16">
        <f ca="1">IF(ROW()-2&lt;=DimensionRows_IBE,OFFSET(DimensionenIBE!$A$1,ROW()-2,COLUMN()-1,1,1),"")</f>
        <v>0</v>
      </c>
    </row>
    <row r="103" spans="1:4" x14ac:dyDescent="0.25">
      <c r="A103" t="str">
        <f ca="1">IF(ROW()-2&lt;=DimensionRows_IBE,OFFSET(DimensionenIBE!$A$1,ROW()-2,COLUMN()-1,1,1),"")</f>
        <v>D_d</v>
      </c>
      <c r="B103">
        <f ca="1">IF(ROW()-2&lt;=DimensionRows_IBE,OFFSET(DimensionenIBE!$A$1,ROW()-2,COLUMN()-1,1,1),"")</f>
        <v>0</v>
      </c>
      <c r="C103">
        <f ca="1">IF(ROW()-2&lt;=DimensionRows_IBE,OFFSET(DimensionenIBE!$A$1,ROW()-2,COLUMN()-1,1,1),"")</f>
        <v>26</v>
      </c>
      <c r="D103" s="16">
        <f ca="1">IF(ROW()-2&lt;=DimensionRows_IBE,OFFSET(DimensionenIBE!$A$1,ROW()-2,COLUMN()-1,1,1),"")</f>
        <v>0</v>
      </c>
    </row>
    <row r="104" spans="1:4" x14ac:dyDescent="0.25">
      <c r="A104" t="str">
        <f ca="1">IF(ROW()-2&lt;=DimensionRows_IBE,OFFSET(DimensionenIBE!$A$1,ROW()-2,COLUMN()-1,1,1),"")</f>
        <v>D</v>
      </c>
      <c r="B104">
        <f ca="1">IF(ROW()-2&lt;=DimensionRows_IBE,OFFSET(DimensionenIBE!$A$1,ROW()-2,COLUMN()-1,1,1),"")</f>
        <v>21</v>
      </c>
      <c r="C104">
        <f ca="1">IF(ROW()-2&lt;=DimensionRows_IBE,OFFSET(DimensionenIBE!$A$1,ROW()-2,COLUMN()-1,1,1),"")</f>
        <v>27</v>
      </c>
      <c r="D104" s="16" t="str">
        <f ca="1">IF(ROW()-2&lt;=DimensionRows_IBE,OFFSET(DimensionenIBE!$A$1,ROW()-2,COLUMN()-1,1,1),"")</f>
        <v>über 60</v>
      </c>
    </row>
    <row r="105" spans="1:4" x14ac:dyDescent="0.25">
      <c r="A105" t="str">
        <f ca="1">IF(ROW()-2&lt;=DimensionRows_IBE,OFFSET(DimensionenIBE!$A$1,ROW()-2,COLUMN()-1,1,1),"")</f>
        <v>D_t</v>
      </c>
      <c r="B105">
        <f ca="1">IF(ROW()-2&lt;=DimensionRows_IBE,OFFSET(DimensionenIBE!$A$1,ROW()-2,COLUMN()-1,1,1),"")</f>
        <v>0</v>
      </c>
      <c r="C105">
        <f ca="1">IF(ROW()-2&lt;=DimensionRows_IBE,OFFSET(DimensionenIBE!$A$1,ROW()-2,COLUMN()-1,1,1),"")</f>
        <v>27</v>
      </c>
      <c r="D105" s="16">
        <f ca="1">IF(ROW()-2&lt;=DimensionRows_IBE,OFFSET(DimensionenIBE!$A$1,ROW()-2,COLUMN()-1,1,1),"")</f>
        <v>0</v>
      </c>
    </row>
    <row r="106" spans="1:4" x14ac:dyDescent="0.25">
      <c r="A106" t="str">
        <f ca="1">IF(ROW()-2&lt;=DimensionRows_IBE,OFFSET(DimensionenIBE!$A$1,ROW()-2,COLUMN()-1,1,1),"")</f>
        <v>D_d</v>
      </c>
      <c r="B106">
        <f ca="1">IF(ROW()-2&lt;=DimensionRows_IBE,OFFSET(DimensionenIBE!$A$1,ROW()-2,COLUMN()-1,1,1),"")</f>
        <v>0</v>
      </c>
      <c r="C106">
        <f ca="1">IF(ROW()-2&lt;=DimensionRows_IBE,OFFSET(DimensionenIBE!$A$1,ROW()-2,COLUMN()-1,1,1),"")</f>
        <v>27</v>
      </c>
      <c r="D106" s="16">
        <f ca="1">IF(ROW()-2&lt;=DimensionRows_IBE,OFFSET(DimensionenIBE!$A$1,ROW()-2,COLUMN()-1,1,1),"")</f>
        <v>0</v>
      </c>
    </row>
    <row r="107" spans="1:4" x14ac:dyDescent="0.25">
      <c r="A107" t="str">
        <f ca="1">IF(ROW()-2&lt;=DimensionRows_IBE,OFFSET(DimensionenIBE!$A$1,ROW()-2,COLUMN()-1,1,1),"")</f>
        <v>dT</v>
      </c>
      <c r="B107">
        <f ca="1">IF(ROW()-2&lt;=DimensionRows_IBE,OFFSET(DimensionenIBE!$A$1,ROW()-2,COLUMN()-1,1,1),"")</f>
        <v>22</v>
      </c>
      <c r="C107">
        <f ca="1">IF(ROW()-2&lt;=DimensionRows_IBE,OFFSET(DimensionenIBE!$A$1,ROW()-2,COLUMN()-1,1,1),"")</f>
        <v>0</v>
      </c>
      <c r="D107" s="16" t="str">
        <f ca="1">IF(ROW()-2&lt;=DimensionRows_IBE,OFFSET(DimensionenIBE!$A$1,ROW()-2,COLUMN()-1,1,1),"")</f>
        <v>Geschlecht</v>
      </c>
    </row>
    <row r="108" spans="1:4" x14ac:dyDescent="0.25">
      <c r="A108" t="str">
        <f ca="1">IF(ROW()-2&lt;=DimensionRows_IBE,OFFSET(DimensionenIBE!$A$1,ROW()-2,COLUMN()-1,1,1),"")</f>
        <v>dT_t</v>
      </c>
      <c r="B108">
        <f ca="1">IF(ROW()-2&lt;=DimensionRows_IBE,OFFSET(DimensionenIBE!$A$1,ROW()-2,COLUMN()-1,1,1),"")</f>
        <v>22</v>
      </c>
      <c r="C108">
        <f ca="1">IF(ROW()-2&lt;=DimensionRows_IBE,OFFSET(DimensionenIBE!$A$1,ROW()-2,COLUMN()-1,1,1),"")</f>
        <v>0</v>
      </c>
      <c r="D108" s="16">
        <f ca="1">IF(ROW()-2&lt;=DimensionRows_IBE,OFFSET(DimensionenIBE!$A$1,ROW()-2,COLUMN()-1,1,1),"")</f>
        <v>0</v>
      </c>
    </row>
    <row r="109" spans="1:4" x14ac:dyDescent="0.25">
      <c r="A109" t="str">
        <f ca="1">IF(ROW()-2&lt;=DimensionRows_IBE,OFFSET(DimensionenIBE!$A$1,ROW()-2,COLUMN()-1,1,1),"")</f>
        <v>dT_d</v>
      </c>
      <c r="B109">
        <f ca="1">IF(ROW()-2&lt;=DimensionRows_IBE,OFFSET(DimensionenIBE!$A$1,ROW()-2,COLUMN()-1,1,1),"")</f>
        <v>22</v>
      </c>
      <c r="C109">
        <f ca="1">IF(ROW()-2&lt;=DimensionRows_IBE,OFFSET(DimensionenIBE!$A$1,ROW()-2,COLUMN()-1,1,1),"")</f>
        <v>0</v>
      </c>
      <c r="D109" s="16">
        <f ca="1">IF(ROW()-2&lt;=DimensionRows_IBE,OFFSET(DimensionenIBE!$A$1,ROW()-2,COLUMN()-1,1,1),"")</f>
        <v>0</v>
      </c>
    </row>
    <row r="110" spans="1:4" x14ac:dyDescent="0.25">
      <c r="A110" t="str">
        <f ca="1">IF(ROW()-2&lt;=DimensionRows_IBE,OFFSET(DimensionenIBE!$A$1,ROW()-2,COLUMN()-1,1,1),"")</f>
        <v>D</v>
      </c>
      <c r="B110">
        <f ca="1">IF(ROW()-2&lt;=DimensionRows_IBE,OFFSET(DimensionenIBE!$A$1,ROW()-2,COLUMN()-1,1,1),"")</f>
        <v>22</v>
      </c>
      <c r="C110">
        <f ca="1">IF(ROW()-2&lt;=DimensionRows_IBE,OFFSET(DimensionenIBE!$A$1,ROW()-2,COLUMN()-1,1,1),"")</f>
        <v>28</v>
      </c>
      <c r="D110" s="16" t="str">
        <f ca="1">IF(ROW()-2&lt;=DimensionRows_IBE,OFFSET(DimensionenIBE!$A$1,ROW()-2,COLUMN()-1,1,1),"")</f>
        <v>männlich</v>
      </c>
    </row>
    <row r="111" spans="1:4" x14ac:dyDescent="0.25">
      <c r="A111" t="str">
        <f ca="1">IF(ROW()-2&lt;=DimensionRows_IBE,OFFSET(DimensionenIBE!$A$1,ROW()-2,COLUMN()-1,1,1),"")</f>
        <v>D_t</v>
      </c>
      <c r="B111">
        <f ca="1">IF(ROW()-2&lt;=DimensionRows_IBE,OFFSET(DimensionenIBE!$A$1,ROW()-2,COLUMN()-1,1,1),"")</f>
        <v>0</v>
      </c>
      <c r="C111">
        <f ca="1">IF(ROW()-2&lt;=DimensionRows_IBE,OFFSET(DimensionenIBE!$A$1,ROW()-2,COLUMN()-1,1,1),"")</f>
        <v>28</v>
      </c>
      <c r="D111" s="16">
        <f ca="1">IF(ROW()-2&lt;=DimensionRows_IBE,OFFSET(DimensionenIBE!$A$1,ROW()-2,COLUMN()-1,1,1),"")</f>
        <v>0</v>
      </c>
    </row>
    <row r="112" spans="1:4" x14ac:dyDescent="0.25">
      <c r="A112" t="str">
        <f ca="1">IF(ROW()-2&lt;=DimensionRows_IBE,OFFSET(DimensionenIBE!$A$1,ROW()-2,COLUMN()-1,1,1),"")</f>
        <v>D_d</v>
      </c>
      <c r="B112">
        <f ca="1">IF(ROW()-2&lt;=DimensionRows_IBE,OFFSET(DimensionenIBE!$A$1,ROW()-2,COLUMN()-1,1,1),"")</f>
        <v>0</v>
      </c>
      <c r="C112">
        <f ca="1">IF(ROW()-2&lt;=DimensionRows_IBE,OFFSET(DimensionenIBE!$A$1,ROW()-2,COLUMN()-1,1,1),"")</f>
        <v>28</v>
      </c>
      <c r="D112" s="16">
        <f ca="1">IF(ROW()-2&lt;=DimensionRows_IBE,OFFSET(DimensionenIBE!$A$1,ROW()-2,COLUMN()-1,1,1),"")</f>
        <v>0</v>
      </c>
    </row>
    <row r="113" spans="1:4" x14ac:dyDescent="0.25">
      <c r="A113" t="str">
        <f ca="1">IF(ROW()-2&lt;=DimensionRows_IBE,OFFSET(DimensionenIBE!$A$1,ROW()-2,COLUMN()-1,1,1),"")</f>
        <v>D</v>
      </c>
      <c r="B113">
        <f ca="1">IF(ROW()-2&lt;=DimensionRows_IBE,OFFSET(DimensionenIBE!$A$1,ROW()-2,COLUMN()-1,1,1),"")</f>
        <v>22</v>
      </c>
      <c r="C113">
        <f ca="1">IF(ROW()-2&lt;=DimensionRows_IBE,OFFSET(DimensionenIBE!$A$1,ROW()-2,COLUMN()-1,1,1),"")</f>
        <v>29</v>
      </c>
      <c r="D113" s="16" t="str">
        <f ca="1">IF(ROW()-2&lt;=DimensionRows_IBE,OFFSET(DimensionenIBE!$A$1,ROW()-2,COLUMN()-1,1,1),"")</f>
        <v>weiblich</v>
      </c>
    </row>
    <row r="114" spans="1:4" x14ac:dyDescent="0.25">
      <c r="A114" t="str">
        <f ca="1">IF(ROW()-2&lt;=DimensionRows_IBE,OFFSET(DimensionenIBE!$A$1,ROW()-2,COLUMN()-1,1,1),"")</f>
        <v>D_t</v>
      </c>
      <c r="B114">
        <f ca="1">IF(ROW()-2&lt;=DimensionRows_IBE,OFFSET(DimensionenIBE!$A$1,ROW()-2,COLUMN()-1,1,1),"")</f>
        <v>0</v>
      </c>
      <c r="C114">
        <f ca="1">IF(ROW()-2&lt;=DimensionRows_IBE,OFFSET(DimensionenIBE!$A$1,ROW()-2,COLUMN()-1,1,1),"")</f>
        <v>29</v>
      </c>
      <c r="D114" s="16">
        <f ca="1">IF(ROW()-2&lt;=DimensionRows_IBE,OFFSET(DimensionenIBE!$A$1,ROW()-2,COLUMN()-1,1,1),"")</f>
        <v>0</v>
      </c>
    </row>
    <row r="115" spans="1:4" x14ac:dyDescent="0.25">
      <c r="A115" t="str">
        <f ca="1">IF(ROW()-2&lt;=DimensionRows_IBE,OFFSET(DimensionenIBE!$A$1,ROW()-2,COLUMN()-1,1,1),"")</f>
        <v>D_d</v>
      </c>
      <c r="B115">
        <f ca="1">IF(ROW()-2&lt;=DimensionRows_IBE,OFFSET(DimensionenIBE!$A$1,ROW()-2,COLUMN()-1,1,1),"")</f>
        <v>0</v>
      </c>
      <c r="C115">
        <f ca="1">IF(ROW()-2&lt;=DimensionRows_IBE,OFFSET(DimensionenIBE!$A$1,ROW()-2,COLUMN()-1,1,1),"")</f>
        <v>29</v>
      </c>
      <c r="D115" s="16">
        <f ca="1">IF(ROW()-2&lt;=DimensionRows_IBE,OFFSET(DimensionenIBE!$A$1,ROW()-2,COLUMN()-1,1,1),"")</f>
        <v>0</v>
      </c>
    </row>
    <row r="116" spans="1:4" x14ac:dyDescent="0.25">
      <c r="A116" t="str">
        <f ca="1">IF(ROW()-2&lt;=DimensionRows_IBE,OFFSET(DimensionenIBE!$A$1,ROW()-2,COLUMN()-1,1,1),"")</f>
        <v>dT</v>
      </c>
      <c r="B116">
        <f ca="1">IF(ROW()-2&lt;=DimensionRows_IBE,OFFSET(DimensionenIBE!$A$1,ROW()-2,COLUMN()-1,1,1),"")</f>
        <v>23</v>
      </c>
      <c r="C116">
        <f ca="1">IF(ROW()-2&lt;=DimensionRows_IBE,OFFSET(DimensionenIBE!$A$1,ROW()-2,COLUMN()-1,1,1),"")</f>
        <v>0</v>
      </c>
      <c r="D116" s="16" t="str">
        <f ca="1">IF(ROW()-2&lt;=DimensionRows_IBE,OFFSET(DimensionenIBE!$A$1,ROW()-2,COLUMN()-1,1,1),"")</f>
        <v>Anreiztyp</v>
      </c>
    </row>
    <row r="117" spans="1:4" x14ac:dyDescent="0.25">
      <c r="A117" t="str">
        <f ca="1">IF(ROW()-2&lt;=DimensionRows_IBE,OFFSET(DimensionenIBE!$A$1,ROW()-2,COLUMN()-1,1,1),"")</f>
        <v>dT_t</v>
      </c>
      <c r="B117">
        <f ca="1">IF(ROW()-2&lt;=DimensionRows_IBE,OFFSET(DimensionenIBE!$A$1,ROW()-2,COLUMN()-1,1,1),"")</f>
        <v>23</v>
      </c>
      <c r="C117">
        <f ca="1">IF(ROW()-2&lt;=DimensionRows_IBE,OFFSET(DimensionenIBE!$A$1,ROW()-2,COLUMN()-1,1,1),"")</f>
        <v>0</v>
      </c>
      <c r="D117" s="16">
        <f ca="1">IF(ROW()-2&lt;=DimensionRows_IBE,OFFSET(DimensionenIBE!$A$1,ROW()-2,COLUMN()-1,1,1),"")</f>
        <v>0</v>
      </c>
    </row>
    <row r="118" spans="1:4" x14ac:dyDescent="0.25">
      <c r="A118" t="str">
        <f ca="1">IF(ROW()-2&lt;=DimensionRows_IBE,OFFSET(DimensionenIBE!$A$1,ROW()-2,COLUMN()-1,1,1),"")</f>
        <v>dT_d</v>
      </c>
      <c r="B118">
        <f ca="1">IF(ROW()-2&lt;=DimensionRows_IBE,OFFSET(DimensionenIBE!$A$1,ROW()-2,COLUMN()-1,1,1),"")</f>
        <v>23</v>
      </c>
      <c r="C118">
        <f ca="1">IF(ROW()-2&lt;=DimensionRows_IBE,OFFSET(DimensionenIBE!$A$1,ROW()-2,COLUMN()-1,1,1),"")</f>
        <v>0</v>
      </c>
      <c r="D118" s="16">
        <f ca="1">IF(ROW()-2&lt;=DimensionRows_IBE,OFFSET(DimensionenIBE!$A$1,ROW()-2,COLUMN()-1,1,1),"")</f>
        <v>0</v>
      </c>
    </row>
    <row r="119" spans="1:4" x14ac:dyDescent="0.25">
      <c r="A119" t="str">
        <f ca="1">IF(ROW()-2&lt;=DimensionRows_IBE,OFFSET(DimensionenIBE!$A$1,ROW()-2,COLUMN()-1,1,1),"")</f>
        <v>D</v>
      </c>
      <c r="B119">
        <f ca="1">IF(ROW()-2&lt;=DimensionRows_IBE,OFFSET(DimensionenIBE!$A$1,ROW()-2,COLUMN()-1,1,1),"")</f>
        <v>23</v>
      </c>
      <c r="C119">
        <f ca="1">IF(ROW()-2&lt;=DimensionRows_IBE,OFFSET(DimensionenIBE!$A$1,ROW()-2,COLUMN()-1,1,1),"")</f>
        <v>35</v>
      </c>
      <c r="D119" s="16" t="str">
        <f ca="1">IF(ROW()-2&lt;=DimensionRows_IBE,OFFSET(DimensionenIBE!$A$1,ROW()-2,COLUMN()-1,1,1),"")</f>
        <v>Anreiztyp: materielle</v>
      </c>
    </row>
    <row r="120" spans="1:4" x14ac:dyDescent="0.25">
      <c r="A120" t="str">
        <f ca="1">IF(ROW()-2&lt;=DimensionRows_IBE,OFFSET(DimensionenIBE!$A$1,ROW()-2,COLUMN()-1,1,1),"")</f>
        <v>D_t</v>
      </c>
      <c r="B120">
        <f ca="1">IF(ROW()-2&lt;=DimensionRows_IBE,OFFSET(DimensionenIBE!$A$1,ROW()-2,COLUMN()-1,1,1),"")</f>
        <v>0</v>
      </c>
      <c r="C120">
        <f ca="1">IF(ROW()-2&lt;=DimensionRows_IBE,OFFSET(DimensionenIBE!$A$1,ROW()-2,COLUMN()-1,1,1),"")</f>
        <v>35</v>
      </c>
      <c r="D120" s="16">
        <f ca="1">IF(ROW()-2&lt;=DimensionRows_IBE,OFFSET(DimensionenIBE!$A$1,ROW()-2,COLUMN()-1,1,1),"")</f>
        <v>0</v>
      </c>
    </row>
    <row r="121" spans="1:4" x14ac:dyDescent="0.25">
      <c r="A121" t="str">
        <f ca="1">IF(ROW()-2&lt;=DimensionRows_IBE,OFFSET(DimensionenIBE!$A$1,ROW()-2,COLUMN()-1,1,1),"")</f>
        <v>D_d</v>
      </c>
      <c r="B121">
        <f ca="1">IF(ROW()-2&lt;=DimensionRows_IBE,OFFSET(DimensionenIBE!$A$1,ROW()-2,COLUMN()-1,1,1),"")</f>
        <v>0</v>
      </c>
      <c r="C121">
        <f ca="1">IF(ROW()-2&lt;=DimensionRows_IBE,OFFSET(DimensionenIBE!$A$1,ROW()-2,COLUMN()-1,1,1),"")</f>
        <v>35</v>
      </c>
      <c r="D121" s="16">
        <f ca="1">IF(ROW()-2&lt;=DimensionRows_IBE,OFFSET(DimensionenIBE!$A$1,ROW()-2,COLUMN()-1,1,1),"")</f>
        <v>0</v>
      </c>
    </row>
    <row r="122" spans="1:4" x14ac:dyDescent="0.25">
      <c r="A122" t="str">
        <f ca="1">IF(ROW()-2&lt;=DimensionRows_IBE,OFFSET(DimensionenIBE!$A$1,ROW()-2,COLUMN()-1,1,1),"")</f>
        <v>D</v>
      </c>
      <c r="B122">
        <f ca="1">IF(ROW()-2&lt;=DimensionRows_IBE,OFFSET(DimensionenIBE!$A$1,ROW()-2,COLUMN()-1,1,1),"")</f>
        <v>23</v>
      </c>
      <c r="C122">
        <f ca="1">IF(ROW()-2&lt;=DimensionRows_IBE,OFFSET(DimensionenIBE!$A$1,ROW()-2,COLUMN()-1,1,1),"")</f>
        <v>36</v>
      </c>
      <c r="D122" s="16" t="str">
        <f ca="1">IF(ROW()-2&lt;=DimensionRows_IBE,OFFSET(DimensionenIBE!$A$1,ROW()-2,COLUMN()-1,1,1),"")</f>
        <v>Anreiztyp: immateriell</v>
      </c>
    </row>
    <row r="123" spans="1:4" x14ac:dyDescent="0.25">
      <c r="A123" t="str">
        <f ca="1">IF(ROW()-2&lt;=DimensionRows_IBE,OFFSET(DimensionenIBE!$A$1,ROW()-2,COLUMN()-1,1,1),"")</f>
        <v>D_t</v>
      </c>
      <c r="B123">
        <f ca="1">IF(ROW()-2&lt;=DimensionRows_IBE,OFFSET(DimensionenIBE!$A$1,ROW()-2,COLUMN()-1,1,1),"")</f>
        <v>0</v>
      </c>
      <c r="C123">
        <f ca="1">IF(ROW()-2&lt;=DimensionRows_IBE,OFFSET(DimensionenIBE!$A$1,ROW()-2,COLUMN()-1,1,1),"")</f>
        <v>36</v>
      </c>
      <c r="D123" s="16">
        <f ca="1">IF(ROW()-2&lt;=DimensionRows_IBE,OFFSET(DimensionenIBE!$A$1,ROW()-2,COLUMN()-1,1,1),"")</f>
        <v>0</v>
      </c>
    </row>
    <row r="124" spans="1:4" x14ac:dyDescent="0.25">
      <c r="A124" t="str">
        <f ca="1">IF(ROW()-2&lt;=DimensionRows_IBE,OFFSET(DimensionenIBE!$A$1,ROW()-2,COLUMN()-1,1,1),"")</f>
        <v>D_d</v>
      </c>
      <c r="B124">
        <f ca="1">IF(ROW()-2&lt;=DimensionRows_IBE,OFFSET(DimensionenIBE!$A$1,ROW()-2,COLUMN()-1,1,1),"")</f>
        <v>0</v>
      </c>
      <c r="C124">
        <f ca="1">IF(ROW()-2&lt;=DimensionRows_IBE,OFFSET(DimensionenIBE!$A$1,ROW()-2,COLUMN()-1,1,1),"")</f>
        <v>36</v>
      </c>
      <c r="D124" s="16">
        <f ca="1">IF(ROW()-2&lt;=DimensionRows_IBE,OFFSET(DimensionenIBE!$A$1,ROW()-2,COLUMN()-1,1,1),"")</f>
        <v>0</v>
      </c>
    </row>
    <row r="125" spans="1:4" x14ac:dyDescent="0.25">
      <c r="A125">
        <f ca="1">IF(ROW()-2&lt;=DimensionRows_IBE,OFFSET(DimensionenIBE!$A$1,ROW()-2,COLUMN()-1,1,1),"")</f>
        <v>0</v>
      </c>
      <c r="B125">
        <f ca="1">IF(ROW()-2&lt;=DimensionRows_IBE,OFFSET(DimensionenIBE!$A$1,ROW()-2,COLUMN()-1,1,1),"")</f>
        <v>0</v>
      </c>
      <c r="C125">
        <f ca="1">IF(ROW()-2&lt;=DimensionRows_IBE,OFFSET(DimensionenIBE!$A$1,ROW()-2,COLUMN()-1,1,1),"")</f>
        <v>0</v>
      </c>
      <c r="D125" s="16">
        <f ca="1">IF(ROW()-2&lt;=DimensionRows_IBE,OFFSET(DimensionenIBE!$A$1,ROW()-2,COLUMN()-1,1,1),"")</f>
        <v>0</v>
      </c>
    </row>
    <row r="126" spans="1:4" x14ac:dyDescent="0.25">
      <c r="A126" t="str">
        <f ca="1">IF(ROW()-2&lt;=DimensionRows_IBE,OFFSET(DimensionenIBE!$A$1,ROW()-2,COLUMN()-1,1,1),"")</f>
        <v/>
      </c>
      <c r="B126" t="str">
        <f ca="1">IF(ROW()-2&lt;=DimensionRows_IBE,OFFSET(DimensionenIBE!$A$1,ROW()-2,COLUMN()-1,1,1),"")</f>
        <v/>
      </c>
      <c r="C126" t="str">
        <f ca="1">IF(ROW()-2&lt;=DimensionRows_IBE,OFFSET(DimensionenIBE!$A$1,ROW()-2,COLUMN()-1,1,1),"")</f>
        <v/>
      </c>
      <c r="D126" s="16" t="str">
        <f ca="1">IF(ROW()-2&lt;=DimensionRows_IBE,OFFSET(DimensionenIBE!$A$1,ROW()-2,COLUMN()-1,1,1),"")</f>
        <v/>
      </c>
    </row>
    <row r="127" spans="1:4" x14ac:dyDescent="0.25">
      <c r="A127" t="str">
        <f ca="1">IF(ROW()-2&lt;=DimensionRows_IBE,OFFSET(DimensionenIBE!$A$1,ROW()-2,COLUMN()-1,1,1),"")</f>
        <v/>
      </c>
      <c r="B127" t="str">
        <f ca="1">IF(ROW()-2&lt;=DimensionRows_IBE,OFFSET(DimensionenIBE!$A$1,ROW()-2,COLUMN()-1,1,1),"")</f>
        <v/>
      </c>
      <c r="C127" t="str">
        <f ca="1">IF(ROW()-2&lt;=DimensionRows_IBE,OFFSET(DimensionenIBE!$A$1,ROW()-2,COLUMN()-1,1,1),"")</f>
        <v/>
      </c>
      <c r="D127" s="16" t="str">
        <f ca="1">IF(ROW()-2&lt;=DimensionRows_IBE,OFFSET(DimensionenIBE!$A$1,ROW()-2,COLUMN()-1,1,1),"")</f>
        <v/>
      </c>
    </row>
    <row r="128" spans="1:4" x14ac:dyDescent="0.25">
      <c r="A128" t="str">
        <f ca="1">IF(ROW()-2&lt;=DimensionRows_IBE,OFFSET(DimensionenIBE!$A$1,ROW()-2,COLUMN()-1,1,1),"")</f>
        <v/>
      </c>
      <c r="B128" t="str">
        <f ca="1">IF(ROW()-2&lt;=DimensionRows_IBE,OFFSET(DimensionenIBE!$A$1,ROW()-2,COLUMN()-1,1,1),"")</f>
        <v/>
      </c>
      <c r="C128" t="str">
        <f ca="1">IF(ROW()-2&lt;=DimensionRows_IBE,OFFSET(DimensionenIBE!$A$1,ROW()-2,COLUMN()-1,1,1),"")</f>
        <v/>
      </c>
      <c r="D128" s="16" t="str">
        <f ca="1">IF(ROW()-2&lt;=DimensionRows_IBE,OFFSET(DimensionenIBE!$A$1,ROW()-2,COLUMN()-1,1,1),"")</f>
        <v/>
      </c>
    </row>
    <row r="129" spans="1:4" x14ac:dyDescent="0.25">
      <c r="A129" t="str">
        <f ca="1">IF(ROW()-2&lt;=DimensionRows_IBE,OFFSET(DimensionenIBE!$A$1,ROW()-2,COLUMN()-1,1,1),"")</f>
        <v/>
      </c>
      <c r="B129" t="str">
        <f ca="1">IF(ROW()-2&lt;=DimensionRows_IBE,OFFSET(DimensionenIBE!$A$1,ROW()-2,COLUMN()-1,1,1),"")</f>
        <v/>
      </c>
      <c r="C129" t="str">
        <f ca="1">IF(ROW()-2&lt;=DimensionRows_IBE,OFFSET(DimensionenIBE!$A$1,ROW()-2,COLUMN()-1,1,1),"")</f>
        <v/>
      </c>
      <c r="D129" s="16" t="str">
        <f ca="1">IF(ROW()-2&lt;=DimensionRows_IBE,OFFSET(DimensionenIBE!$A$1,ROW()-2,COLUMN()-1,1,1),"")</f>
        <v/>
      </c>
    </row>
    <row r="130" spans="1:4" x14ac:dyDescent="0.25">
      <c r="A130" t="str">
        <f ca="1">IF(ROW()-2&lt;=DimensionRows_IBE,OFFSET(DimensionenIBE!$A$1,ROW()-2,COLUMN()-1,1,1),"")</f>
        <v/>
      </c>
      <c r="B130" t="str">
        <f ca="1">IF(ROW()-2&lt;=DimensionRows_IBE,OFFSET(DimensionenIBE!$A$1,ROW()-2,COLUMN()-1,1,1),"")</f>
        <v/>
      </c>
      <c r="C130" t="str">
        <f ca="1">IF(ROW()-2&lt;=DimensionRows_IBE,OFFSET(DimensionenIBE!$A$1,ROW()-2,COLUMN()-1,1,1),"")</f>
        <v/>
      </c>
      <c r="D130" s="16" t="str">
        <f ca="1">IF(ROW()-2&lt;=DimensionRows_IBE,OFFSET(DimensionenIBE!$A$1,ROW()-2,COLUMN()-1,1,1),"")</f>
        <v/>
      </c>
    </row>
    <row r="131" spans="1:4" x14ac:dyDescent="0.25">
      <c r="A131" t="str">
        <f ca="1">IF(ROW()-2&lt;=DimensionRows_IBE,OFFSET(DimensionenIBE!$A$1,ROW()-2,COLUMN()-1,1,1),"")</f>
        <v/>
      </c>
      <c r="B131" t="str">
        <f ca="1">IF(ROW()-2&lt;=DimensionRows_IBE,OFFSET(DimensionenIBE!$A$1,ROW()-2,COLUMN()-1,1,1),"")</f>
        <v/>
      </c>
      <c r="C131" t="str">
        <f ca="1">IF(ROW()-2&lt;=DimensionRows_IBE,OFFSET(DimensionenIBE!$A$1,ROW()-2,COLUMN()-1,1,1),"")</f>
        <v/>
      </c>
      <c r="D131" s="16" t="str">
        <f ca="1">IF(ROW()-2&lt;=DimensionRows_IBE,OFFSET(DimensionenIBE!$A$1,ROW()-2,COLUMN()-1,1,1),"")</f>
        <v/>
      </c>
    </row>
    <row r="132" spans="1:4" x14ac:dyDescent="0.25">
      <c r="A132" t="str">
        <f ca="1">IF(ROW()-2&lt;=DimensionRows_IBE,OFFSET(DimensionenIBE!$A$1,ROW()-2,COLUMN()-1,1,1),"")</f>
        <v/>
      </c>
      <c r="B132" t="str">
        <f ca="1">IF(ROW()-2&lt;=DimensionRows_IBE,OFFSET(DimensionenIBE!$A$1,ROW()-2,COLUMN()-1,1,1),"")</f>
        <v/>
      </c>
      <c r="C132" t="str">
        <f ca="1">IF(ROW()-2&lt;=DimensionRows_IBE,OFFSET(DimensionenIBE!$A$1,ROW()-2,COLUMN()-1,1,1),"")</f>
        <v/>
      </c>
      <c r="D132" s="16" t="str">
        <f ca="1">IF(ROW()-2&lt;=DimensionRows_IBE,OFFSET(DimensionenIBE!$A$1,ROW()-2,COLUMN()-1,1,1),"")</f>
        <v/>
      </c>
    </row>
    <row r="133" spans="1:4" x14ac:dyDescent="0.25">
      <c r="A133" t="str">
        <f ca="1">IF(ROW()-2&lt;=DimensionRows_IBE,OFFSET(DimensionenIBE!$A$1,ROW()-2,COLUMN()-1,1,1),"")</f>
        <v/>
      </c>
      <c r="B133" t="str">
        <f ca="1">IF(ROW()-2&lt;=DimensionRows_IBE,OFFSET(DimensionenIBE!$A$1,ROW()-2,COLUMN()-1,1,1),"")</f>
        <v/>
      </c>
      <c r="C133" t="str">
        <f ca="1">IF(ROW()-2&lt;=DimensionRows_IBE,OFFSET(DimensionenIBE!$A$1,ROW()-2,COLUMN()-1,1,1),"")</f>
        <v/>
      </c>
      <c r="D133" s="16" t="str">
        <f ca="1">IF(ROW()-2&lt;=DimensionRows_IBE,OFFSET(DimensionenIBE!$A$1,ROW()-2,COLUMN()-1,1,1),"")</f>
        <v/>
      </c>
    </row>
    <row r="134" spans="1:4" x14ac:dyDescent="0.25">
      <c r="A134" t="str">
        <f ca="1">IF(ROW()-2&lt;=DimensionRows_IBE,OFFSET(DimensionenIBE!$A$1,ROW()-2,COLUMN()-1,1,1),"")</f>
        <v/>
      </c>
      <c r="B134" t="str">
        <f ca="1">IF(ROW()-2&lt;=DimensionRows_IBE,OFFSET(DimensionenIBE!$A$1,ROW()-2,COLUMN()-1,1,1),"")</f>
        <v/>
      </c>
      <c r="C134" t="str">
        <f ca="1">IF(ROW()-2&lt;=DimensionRows_IBE,OFFSET(DimensionenIBE!$A$1,ROW()-2,COLUMN()-1,1,1),"")</f>
        <v/>
      </c>
      <c r="D134" s="16" t="str">
        <f ca="1">IF(ROW()-2&lt;=DimensionRows_IBE,OFFSET(DimensionenIBE!$A$1,ROW()-2,COLUMN()-1,1,1),"")</f>
        <v/>
      </c>
    </row>
    <row r="135" spans="1:4" x14ac:dyDescent="0.25">
      <c r="A135" t="str">
        <f ca="1">IF(ROW()-2&lt;=DimensionRows_IBE,OFFSET(DimensionenIBE!$A$1,ROW()-2,COLUMN()-1,1,1),"")</f>
        <v/>
      </c>
      <c r="B135" t="str">
        <f ca="1">IF(ROW()-2&lt;=DimensionRows_IBE,OFFSET(DimensionenIBE!$A$1,ROW()-2,COLUMN()-1,1,1),"")</f>
        <v/>
      </c>
      <c r="C135" t="str">
        <f ca="1">IF(ROW()-2&lt;=DimensionRows_IBE,OFFSET(DimensionenIBE!$A$1,ROW()-2,COLUMN()-1,1,1),"")</f>
        <v/>
      </c>
      <c r="D135" s="16" t="str">
        <f ca="1">IF(ROW()-2&lt;=DimensionRows_IBE,OFFSET(DimensionenIBE!$A$1,ROW()-2,COLUMN()-1,1,1),"")</f>
        <v/>
      </c>
    </row>
    <row r="136" spans="1:4" x14ac:dyDescent="0.25">
      <c r="A136" t="str">
        <f ca="1">IF(ROW()-2&lt;=DimensionRows_IBE,OFFSET(DimensionenIBE!$A$1,ROW()-2,COLUMN()-1,1,1),"")</f>
        <v/>
      </c>
      <c r="B136" t="str">
        <f ca="1">IF(ROW()-2&lt;=DimensionRows_IBE,OFFSET(DimensionenIBE!$A$1,ROW()-2,COLUMN()-1,1,1),"")</f>
        <v/>
      </c>
      <c r="C136" t="str">
        <f ca="1">IF(ROW()-2&lt;=DimensionRows_IBE,OFFSET(DimensionenIBE!$A$1,ROW()-2,COLUMN()-1,1,1),"")</f>
        <v/>
      </c>
      <c r="D136" s="16" t="str">
        <f ca="1">IF(ROW()-2&lt;=DimensionRows_IBE,OFFSET(DimensionenIBE!$A$1,ROW()-2,COLUMN()-1,1,1),"")</f>
        <v/>
      </c>
    </row>
    <row r="137" spans="1:4" x14ac:dyDescent="0.25">
      <c r="A137" t="str">
        <f ca="1">IF(ROW()-2&lt;=DimensionRows_IBE,OFFSET(DimensionenIBE!$A$1,ROW()-2,COLUMN()-1,1,1),"")</f>
        <v/>
      </c>
      <c r="B137" t="str">
        <f ca="1">IF(ROW()-2&lt;=DimensionRows_IBE,OFFSET(DimensionenIBE!$A$1,ROW()-2,COLUMN()-1,1,1),"")</f>
        <v/>
      </c>
      <c r="C137" t="str">
        <f ca="1">IF(ROW()-2&lt;=DimensionRows_IBE,OFFSET(DimensionenIBE!$A$1,ROW()-2,COLUMN()-1,1,1),"")</f>
        <v/>
      </c>
      <c r="D137" s="16" t="str">
        <f ca="1">IF(ROW()-2&lt;=DimensionRows_IBE,OFFSET(DimensionenIBE!$A$1,ROW()-2,COLUMN()-1,1,1),"")</f>
        <v/>
      </c>
    </row>
    <row r="138" spans="1:4" x14ac:dyDescent="0.25">
      <c r="A138" t="str">
        <f ca="1">IF(ROW()-2&lt;=DimensionRows_IBE,OFFSET(DimensionenIBE!$A$1,ROW()-2,COLUMN()-1,1,1),"")</f>
        <v/>
      </c>
      <c r="B138" t="str">
        <f ca="1">IF(ROW()-2&lt;=DimensionRows_IBE,OFFSET(DimensionenIBE!$A$1,ROW()-2,COLUMN()-1,1,1),"")</f>
        <v/>
      </c>
      <c r="C138" t="str">
        <f ca="1">IF(ROW()-2&lt;=DimensionRows_IBE,OFFSET(DimensionenIBE!$A$1,ROW()-2,COLUMN()-1,1,1),"")</f>
        <v/>
      </c>
      <c r="D138" s="16" t="str">
        <f ca="1">IF(ROW()-2&lt;=DimensionRows_IBE,OFFSET(DimensionenIBE!$A$1,ROW()-2,COLUMN()-1,1,1),"")</f>
        <v/>
      </c>
    </row>
    <row r="139" spans="1:4" x14ac:dyDescent="0.25">
      <c r="A139" t="str">
        <f ca="1">IF(ROW()-2&lt;=DimensionRows_IBE,OFFSET(DimensionenIBE!$A$1,ROW()-2,COLUMN()-1,1,1),"")</f>
        <v/>
      </c>
      <c r="B139" t="str">
        <f ca="1">IF(ROW()-2&lt;=DimensionRows_IBE,OFFSET(DimensionenIBE!$A$1,ROW()-2,COLUMN()-1,1,1),"")</f>
        <v/>
      </c>
      <c r="C139" t="str">
        <f ca="1">IF(ROW()-2&lt;=DimensionRows_IBE,OFFSET(DimensionenIBE!$A$1,ROW()-2,COLUMN()-1,1,1),"")</f>
        <v/>
      </c>
      <c r="D139" s="16" t="str">
        <f ca="1">IF(ROW()-2&lt;=DimensionRows_IBE,OFFSET(DimensionenIBE!$A$1,ROW()-2,COLUMN()-1,1,1),"")</f>
        <v/>
      </c>
    </row>
    <row r="140" spans="1:4" x14ac:dyDescent="0.25">
      <c r="A140" t="str">
        <f ca="1">IF(ROW()-2&lt;=DimensionRows_IBE,OFFSET(DimensionenIBE!$A$1,ROW()-2,COLUMN()-1,1,1),"")</f>
        <v/>
      </c>
      <c r="B140" t="str">
        <f ca="1">IF(ROW()-2&lt;=DimensionRows_IBE,OFFSET(DimensionenIBE!$A$1,ROW()-2,COLUMN()-1,1,1),"")</f>
        <v/>
      </c>
      <c r="C140" t="str">
        <f ca="1">IF(ROW()-2&lt;=DimensionRows_IBE,OFFSET(DimensionenIBE!$A$1,ROW()-2,COLUMN()-1,1,1),"")</f>
        <v/>
      </c>
      <c r="D140" s="16" t="str">
        <f ca="1">IF(ROW()-2&lt;=DimensionRows_IBE,OFFSET(DimensionenIBE!$A$1,ROW()-2,COLUMN()-1,1,1),"")</f>
        <v/>
      </c>
    </row>
    <row r="141" spans="1:4" x14ac:dyDescent="0.25">
      <c r="A141" t="str">
        <f ca="1">IF(ROW()-2&lt;=DimensionRows_IBE,OFFSET(DimensionenIBE!$A$1,ROW()-2,COLUMN()-1,1,1),"")</f>
        <v/>
      </c>
      <c r="B141" t="str">
        <f ca="1">IF(ROW()-2&lt;=DimensionRows_IBE,OFFSET(DimensionenIBE!$A$1,ROW()-2,COLUMN()-1,1,1),"")</f>
        <v/>
      </c>
      <c r="C141" t="str">
        <f ca="1">IF(ROW()-2&lt;=DimensionRows_IBE,OFFSET(DimensionenIBE!$A$1,ROW()-2,COLUMN()-1,1,1),"")</f>
        <v/>
      </c>
      <c r="D141" s="16" t="str">
        <f ca="1">IF(ROW()-2&lt;=DimensionRows_IBE,OFFSET(DimensionenIBE!$A$1,ROW()-2,COLUMN()-1,1,1),"")</f>
        <v/>
      </c>
    </row>
    <row r="142" spans="1:4" x14ac:dyDescent="0.25">
      <c r="A142" t="str">
        <f ca="1">IF(ROW()-2&lt;=DimensionRows_IBE,OFFSET(DimensionenIBE!$A$1,ROW()-2,COLUMN()-1,1,1),"")</f>
        <v/>
      </c>
      <c r="B142" t="str">
        <f ca="1">IF(ROW()-2&lt;=DimensionRows_IBE,OFFSET(DimensionenIBE!$A$1,ROW()-2,COLUMN()-1,1,1),"")</f>
        <v/>
      </c>
      <c r="C142" t="str">
        <f ca="1">IF(ROW()-2&lt;=DimensionRows_IBE,OFFSET(DimensionenIBE!$A$1,ROW()-2,COLUMN()-1,1,1),"")</f>
        <v/>
      </c>
      <c r="D142" s="16" t="str">
        <f ca="1">IF(ROW()-2&lt;=DimensionRows_IBE,OFFSET(DimensionenIBE!$A$1,ROW()-2,COLUMN()-1,1,1),"")</f>
        <v/>
      </c>
    </row>
    <row r="143" spans="1:4" x14ac:dyDescent="0.25">
      <c r="A143" t="str">
        <f ca="1">IF(ROW()-2&lt;=DimensionRows_IBE,OFFSET(DimensionenIBE!$A$1,ROW()-2,COLUMN()-1,1,1),"")</f>
        <v/>
      </c>
      <c r="B143" t="str">
        <f ca="1">IF(ROW()-2&lt;=DimensionRows_IBE,OFFSET(DimensionenIBE!$A$1,ROW()-2,COLUMN()-1,1,1),"")</f>
        <v/>
      </c>
      <c r="C143" t="str">
        <f ca="1">IF(ROW()-2&lt;=DimensionRows_IBE,OFFSET(DimensionenIBE!$A$1,ROW()-2,COLUMN()-1,1,1),"")</f>
        <v/>
      </c>
      <c r="D143" s="16" t="str">
        <f ca="1">IF(ROW()-2&lt;=DimensionRows_IBE,OFFSET(DimensionenIBE!$A$1,ROW()-2,COLUMN()-1,1,1),"")</f>
        <v/>
      </c>
    </row>
    <row r="144" spans="1:4" x14ac:dyDescent="0.25">
      <c r="A144" t="str">
        <f ca="1">IF(ROW()-2&lt;=DimensionRows_IBE,OFFSET(DimensionenIBE!$A$1,ROW()-2,COLUMN()-1,1,1),"")</f>
        <v/>
      </c>
      <c r="B144" t="str">
        <f ca="1">IF(ROW()-2&lt;=DimensionRows_IBE,OFFSET(DimensionenIBE!$A$1,ROW()-2,COLUMN()-1,1,1),"")</f>
        <v/>
      </c>
      <c r="C144" t="str">
        <f ca="1">IF(ROW()-2&lt;=DimensionRows_IBE,OFFSET(DimensionenIBE!$A$1,ROW()-2,COLUMN()-1,1,1),"")</f>
        <v/>
      </c>
      <c r="D144" s="16" t="str">
        <f ca="1">IF(ROW()-2&lt;=DimensionRows_IBE,OFFSET(DimensionenIBE!$A$1,ROW()-2,COLUMN()-1,1,1),"")</f>
        <v/>
      </c>
    </row>
    <row r="145" spans="1:4" x14ac:dyDescent="0.25">
      <c r="A145" t="str">
        <f ca="1">IF(ROW()-2&lt;=DimensionRows_IBE,OFFSET(DimensionenIBE!$A$1,ROW()-2,COLUMN()-1,1,1),"")</f>
        <v/>
      </c>
      <c r="B145" t="str">
        <f ca="1">IF(ROW()-2&lt;=DimensionRows_IBE,OFFSET(DimensionenIBE!$A$1,ROW()-2,COLUMN()-1,1,1),"")</f>
        <v/>
      </c>
      <c r="C145" t="str">
        <f ca="1">IF(ROW()-2&lt;=DimensionRows_IBE,OFFSET(DimensionenIBE!$A$1,ROW()-2,COLUMN()-1,1,1),"")</f>
        <v/>
      </c>
      <c r="D145" s="16" t="str">
        <f ca="1">IF(ROW()-2&lt;=DimensionRows_IBE,OFFSET(DimensionenIBE!$A$1,ROW()-2,COLUMN()-1,1,1),"")</f>
        <v/>
      </c>
    </row>
    <row r="146" spans="1:4" x14ac:dyDescent="0.25">
      <c r="A146" t="str">
        <f ca="1">IF(ROW()-2&lt;=DimensionRows_IBE,OFFSET(DimensionenIBE!$A$1,ROW()-2,COLUMN()-1,1,1),"")</f>
        <v/>
      </c>
      <c r="B146" t="str">
        <f ca="1">IF(ROW()-2&lt;=DimensionRows_IBE,OFFSET(DimensionenIBE!$A$1,ROW()-2,COLUMN()-1,1,1),"")</f>
        <v/>
      </c>
      <c r="C146" t="str">
        <f ca="1">IF(ROW()-2&lt;=DimensionRows_IBE,OFFSET(DimensionenIBE!$A$1,ROW()-2,COLUMN()-1,1,1),"")</f>
        <v/>
      </c>
      <c r="D146" s="16" t="str">
        <f ca="1">IF(ROW()-2&lt;=DimensionRows_IBE,OFFSET(DimensionenIBE!$A$1,ROW()-2,COLUMN()-1,1,1),"")</f>
        <v/>
      </c>
    </row>
    <row r="147" spans="1:4" x14ac:dyDescent="0.25">
      <c r="A147" t="str">
        <f ca="1">IF(ROW()-2&lt;=DimensionRows_IBE,OFFSET(DimensionenIBE!$A$1,ROW()-2,COLUMN()-1,1,1),"")</f>
        <v/>
      </c>
      <c r="B147" t="str">
        <f ca="1">IF(ROW()-2&lt;=DimensionRows_IBE,OFFSET(DimensionenIBE!$A$1,ROW()-2,COLUMN()-1,1,1),"")</f>
        <v/>
      </c>
      <c r="C147" t="str">
        <f ca="1">IF(ROW()-2&lt;=DimensionRows_IBE,OFFSET(DimensionenIBE!$A$1,ROW()-2,COLUMN()-1,1,1),"")</f>
        <v/>
      </c>
      <c r="D147" s="16" t="str">
        <f ca="1">IF(ROW()-2&lt;=DimensionRows_IBE,OFFSET(DimensionenIBE!$A$1,ROW()-2,COLUMN()-1,1,1),"")</f>
        <v/>
      </c>
    </row>
    <row r="148" spans="1:4" x14ac:dyDescent="0.25">
      <c r="A148" t="str">
        <f ca="1">IF(ROW()-2&lt;=DimensionRows_IBE,OFFSET(DimensionenIBE!$A$1,ROW()-2,COLUMN()-1,1,1),"")</f>
        <v/>
      </c>
      <c r="B148" t="str">
        <f ca="1">IF(ROW()-2&lt;=DimensionRows_IBE,OFFSET(DimensionenIBE!$A$1,ROW()-2,COLUMN()-1,1,1),"")</f>
        <v/>
      </c>
      <c r="C148" t="str">
        <f ca="1">IF(ROW()-2&lt;=DimensionRows_IBE,OFFSET(DimensionenIBE!$A$1,ROW()-2,COLUMN()-1,1,1),"")</f>
        <v/>
      </c>
      <c r="D148" s="16" t="str">
        <f ca="1">IF(ROW()-2&lt;=DimensionRows_IBE,OFFSET(DimensionenIBE!$A$1,ROW()-2,COLUMN()-1,1,1),"")</f>
        <v/>
      </c>
    </row>
    <row r="149" spans="1:4" hidden="1" x14ac:dyDescent="0.25">
      <c r="A149" t="str">
        <f ca="1">IF(ROW()-2&lt;=DimensionRows_IBE,OFFSET(DimensionenIBE!$A$1,ROW()-2,COLUMN()-1,1,1),"")</f>
        <v/>
      </c>
      <c r="B149" t="str">
        <f ca="1">IF(ROW()-2&lt;=DimensionRows_IBE,OFFSET(DimensionenIBE!$A$1,ROW()-2,COLUMN()-1,1,1),"")</f>
        <v/>
      </c>
      <c r="C149" t="str">
        <f ca="1">IF(ROW()-2&lt;=DimensionRows_IBE,OFFSET(DimensionenIBE!$A$1,ROW()-2,COLUMN()-1,1,1),"")</f>
        <v/>
      </c>
      <c r="D149" s="16" t="str">
        <f ca="1">IF(ROW()-2&lt;=DimensionRows_IBE,OFFSET(DimensionenIBE!$A$1,ROW()-2,COLUMN()-1,1,1),"")</f>
        <v/>
      </c>
    </row>
    <row r="150" spans="1:4" hidden="1" x14ac:dyDescent="0.25">
      <c r="A150" t="str">
        <f ca="1">IF(ROW()-2&lt;=DimensionRows_IBE,OFFSET(DimensionenIBE!$A$1,ROW()-2,COLUMN()-1,1,1),"")</f>
        <v/>
      </c>
      <c r="B150" t="str">
        <f ca="1">IF(ROW()-2&lt;=DimensionRows_IBE,OFFSET(DimensionenIBE!$A$1,ROW()-2,COLUMN()-1,1,1),"")</f>
        <v/>
      </c>
      <c r="C150" t="str">
        <f ca="1">IF(ROW()-2&lt;=DimensionRows_IBE,OFFSET(DimensionenIBE!$A$1,ROW()-2,COLUMN()-1,1,1),"")</f>
        <v/>
      </c>
      <c r="D150" s="16" t="str">
        <f ca="1">IF(ROW()-2&lt;=DimensionRows_IBE,OFFSET(DimensionenIBE!$A$1,ROW()-2,COLUMN()-1,1,1),"")</f>
        <v/>
      </c>
    </row>
    <row r="151" spans="1:4" hidden="1" x14ac:dyDescent="0.25">
      <c r="A151" t="str">
        <f ca="1">IF(ROW()-2&lt;=DimensionRows_IBE,OFFSET(DimensionenIBE!$A$1,ROW()-2,COLUMN()-1,1,1),"")</f>
        <v/>
      </c>
      <c r="B151" t="str">
        <f ca="1">IF(ROW()-2&lt;=DimensionRows_IBE,OFFSET(DimensionenIBE!$A$1,ROW()-2,COLUMN()-1,1,1),"")</f>
        <v/>
      </c>
      <c r="C151" t="str">
        <f ca="1">IF(ROW()-2&lt;=DimensionRows_IBE,OFFSET(DimensionenIBE!$A$1,ROW()-2,COLUMN()-1,1,1),"")</f>
        <v/>
      </c>
      <c r="D151" s="16" t="str">
        <f ca="1">IF(ROW()-2&lt;=DimensionRows_IBE,OFFSET(DimensionenIBE!$A$1,ROW()-2,COLUMN()-1,1,1),"")</f>
        <v/>
      </c>
    </row>
    <row r="152" spans="1:4" hidden="1" x14ac:dyDescent="0.25">
      <c r="A152" t="str">
        <f ca="1">IF(ROW()-2&lt;=DimensionRows_IBE,OFFSET(DimensionenIBE!$A$1,ROW()-2,COLUMN()-1,1,1),"")</f>
        <v/>
      </c>
      <c r="B152" t="str">
        <f ca="1">IF(ROW()-2&lt;=DimensionRows_IBE,OFFSET(DimensionenIBE!$A$1,ROW()-2,COLUMN()-1,1,1),"")</f>
        <v/>
      </c>
      <c r="C152" t="str">
        <f ca="1">IF(ROW()-2&lt;=DimensionRows_IBE,OFFSET(DimensionenIBE!$A$1,ROW()-2,COLUMN()-1,1,1),"")</f>
        <v/>
      </c>
      <c r="D152" s="16" t="str">
        <f ca="1">IF(ROW()-2&lt;=DimensionRows_IBE,OFFSET(DimensionenIBE!$A$1,ROW()-2,COLUMN()-1,1,1),"")</f>
        <v/>
      </c>
    </row>
    <row r="153" spans="1:4" hidden="1" x14ac:dyDescent="0.25">
      <c r="A153" t="str">
        <f ca="1">IF(ROW()-2&lt;=DimensionRows_IBE,OFFSET(DimensionenIBE!$A$1,ROW()-2,COLUMN()-1,1,1),"")</f>
        <v/>
      </c>
      <c r="B153" t="str">
        <f ca="1">IF(ROW()-2&lt;=DimensionRows_IBE,OFFSET(DimensionenIBE!$A$1,ROW()-2,COLUMN()-1,1,1),"")</f>
        <v/>
      </c>
      <c r="C153" t="str">
        <f ca="1">IF(ROW()-2&lt;=DimensionRows_IBE,OFFSET(DimensionenIBE!$A$1,ROW()-2,COLUMN()-1,1,1),"")</f>
        <v/>
      </c>
      <c r="D153" s="16" t="str">
        <f ca="1">IF(ROW()-2&lt;=DimensionRows_IBE,OFFSET(DimensionenIBE!$A$1,ROW()-2,COLUMN()-1,1,1),"")</f>
        <v/>
      </c>
    </row>
    <row r="154" spans="1:4" hidden="1" x14ac:dyDescent="0.25">
      <c r="A154" t="str">
        <f ca="1">IF(ROW()-2&lt;=DimensionRows_IBE,OFFSET(DimensionenIBE!$A$1,ROW()-2,COLUMN()-1,1,1),"")</f>
        <v/>
      </c>
      <c r="B154" t="str">
        <f ca="1">IF(ROW()-2&lt;=DimensionRows_IBE,OFFSET(DimensionenIBE!$A$1,ROW()-2,COLUMN()-1,1,1),"")</f>
        <v/>
      </c>
      <c r="C154" t="str">
        <f ca="1">IF(ROW()-2&lt;=DimensionRows_IBE,OFFSET(DimensionenIBE!$A$1,ROW()-2,COLUMN()-1,1,1),"")</f>
        <v/>
      </c>
      <c r="D154" s="16" t="str">
        <f ca="1">IF(ROW()-2&lt;=DimensionRows_IBE,OFFSET(DimensionenIBE!$A$1,ROW()-2,COLUMN()-1,1,1),"")</f>
        <v/>
      </c>
    </row>
    <row r="155" spans="1:4" hidden="1" x14ac:dyDescent="0.25">
      <c r="A155" t="str">
        <f ca="1">IF(ROW()-2&lt;=DimensionRows_IBE,OFFSET(DimensionenIBE!$A$1,ROW()-2,COLUMN()-1,1,1),"")</f>
        <v/>
      </c>
      <c r="B155" t="str">
        <f ca="1">IF(ROW()-2&lt;=DimensionRows_IBE,OFFSET(DimensionenIBE!$A$1,ROW()-2,COLUMN()-1,1,1),"")</f>
        <v/>
      </c>
      <c r="C155" t="str">
        <f ca="1">IF(ROW()-2&lt;=DimensionRows_IBE,OFFSET(DimensionenIBE!$A$1,ROW()-2,COLUMN()-1,1,1),"")</f>
        <v/>
      </c>
      <c r="D155" s="16" t="str">
        <f ca="1">IF(ROW()-2&lt;=DimensionRows_IBE,OFFSET(DimensionenIBE!$A$1,ROW()-2,COLUMN()-1,1,1),"")</f>
        <v/>
      </c>
    </row>
    <row r="156" spans="1:4" hidden="1" x14ac:dyDescent="0.25">
      <c r="A156" t="str">
        <f ca="1">IF(ROW()-2&lt;=DimensionRows_IBE,OFFSET(DimensionenIBE!$A$1,ROW()-2,COLUMN()-1,1,1),"")</f>
        <v/>
      </c>
      <c r="B156" t="str">
        <f ca="1">IF(ROW()-2&lt;=DimensionRows_IBE,OFFSET(DimensionenIBE!$A$1,ROW()-2,COLUMN()-1,1,1),"")</f>
        <v/>
      </c>
      <c r="C156" t="str">
        <f ca="1">IF(ROW()-2&lt;=DimensionRows_IBE,OFFSET(DimensionenIBE!$A$1,ROW()-2,COLUMN()-1,1,1),"")</f>
        <v/>
      </c>
      <c r="D156" s="16" t="str">
        <f ca="1">IF(ROW()-2&lt;=DimensionRows_IBE,OFFSET(DimensionenIBE!$A$1,ROW()-2,COLUMN()-1,1,1),"")</f>
        <v/>
      </c>
    </row>
    <row r="157" spans="1:4" hidden="1" x14ac:dyDescent="0.25">
      <c r="A157" t="str">
        <f ca="1">IF(ROW()-2&lt;=DimensionRows_IBE,OFFSET(DimensionenIBE!$A$1,ROW()-2,COLUMN()-1,1,1),"")</f>
        <v/>
      </c>
      <c r="B157" t="str">
        <f ca="1">IF(ROW()-2&lt;=DimensionRows_IBE,OFFSET(DimensionenIBE!$A$1,ROW()-2,COLUMN()-1,1,1),"")</f>
        <v/>
      </c>
      <c r="C157" t="str">
        <f ca="1">IF(ROW()-2&lt;=DimensionRows_IBE,OFFSET(DimensionenIBE!$A$1,ROW()-2,COLUMN()-1,1,1),"")</f>
        <v/>
      </c>
      <c r="D157" s="16" t="str">
        <f ca="1">IF(ROW()-2&lt;=DimensionRows_IBE,OFFSET(DimensionenIBE!$A$1,ROW()-2,COLUMN()-1,1,1),"")</f>
        <v/>
      </c>
    </row>
    <row r="158" spans="1:4" hidden="1" x14ac:dyDescent="0.25">
      <c r="A158" t="str">
        <f ca="1">IF(ROW()-2&lt;=DimensionRows_IBE,OFFSET(DimensionenIBE!$A$1,ROW()-2,COLUMN()-1,1,1),"")</f>
        <v/>
      </c>
      <c r="B158" t="str">
        <f ca="1">IF(ROW()-2&lt;=DimensionRows_IBE,OFFSET(DimensionenIBE!$A$1,ROW()-2,COLUMN()-1,1,1),"")</f>
        <v/>
      </c>
      <c r="C158" t="str">
        <f ca="1">IF(ROW()-2&lt;=DimensionRows_IBE,OFFSET(DimensionenIBE!$A$1,ROW()-2,COLUMN()-1,1,1),"")</f>
        <v/>
      </c>
      <c r="D158" s="16" t="str">
        <f ca="1">IF(ROW()-2&lt;=DimensionRows_IBE,OFFSET(DimensionenIBE!$A$1,ROW()-2,COLUMN()-1,1,1),"")</f>
        <v/>
      </c>
    </row>
    <row r="159" spans="1:4" hidden="1" x14ac:dyDescent="0.25">
      <c r="A159" t="str">
        <f ca="1">IF(ROW()-2&lt;=DimensionRows_IBE,OFFSET(DimensionenIBE!$A$1,ROW()-2,COLUMN()-1,1,1),"")</f>
        <v/>
      </c>
      <c r="B159" t="str">
        <f ca="1">IF(ROW()-2&lt;=DimensionRows_IBE,OFFSET(DimensionenIBE!$A$1,ROW()-2,COLUMN()-1,1,1),"")</f>
        <v/>
      </c>
      <c r="C159" t="str">
        <f ca="1">IF(ROW()-2&lt;=DimensionRows_IBE,OFFSET(DimensionenIBE!$A$1,ROW()-2,COLUMN()-1,1,1),"")</f>
        <v/>
      </c>
      <c r="D159" s="16" t="str">
        <f ca="1">IF(ROW()-2&lt;=DimensionRows_IBE,OFFSET(DimensionenIBE!$A$1,ROW()-2,COLUMN()-1,1,1),"")</f>
        <v/>
      </c>
    </row>
    <row r="160" spans="1:4" hidden="1" x14ac:dyDescent="0.25">
      <c r="A160" t="str">
        <f ca="1">IF(ROW()-2&lt;=DimensionRows_IBE,OFFSET(DimensionenIBE!$A$1,ROW()-2,COLUMN()-1,1,1),"")</f>
        <v/>
      </c>
      <c r="B160" t="str">
        <f ca="1">IF(ROW()-2&lt;=DimensionRows_IBE,OFFSET(DimensionenIBE!$A$1,ROW()-2,COLUMN()-1,1,1),"")</f>
        <v/>
      </c>
      <c r="C160" t="str">
        <f ca="1">IF(ROW()-2&lt;=DimensionRows_IBE,OFFSET(DimensionenIBE!$A$1,ROW()-2,COLUMN()-1,1,1),"")</f>
        <v/>
      </c>
      <c r="D160" s="16" t="str">
        <f ca="1">IF(ROW()-2&lt;=DimensionRows_IBE,OFFSET(DimensionenIBE!$A$1,ROW()-2,COLUMN()-1,1,1),"")</f>
        <v/>
      </c>
    </row>
    <row r="161" spans="1:4" hidden="1" x14ac:dyDescent="0.25">
      <c r="A161" t="str">
        <f ca="1">IF(ROW()-2&lt;=DimensionRows_IBE,OFFSET(DimensionenIBE!$A$1,ROW()-2,COLUMN()-1,1,1),"")</f>
        <v/>
      </c>
      <c r="B161" t="str">
        <f ca="1">IF(ROW()-2&lt;=DimensionRows_IBE,OFFSET(DimensionenIBE!$A$1,ROW()-2,COLUMN()-1,1,1),"")</f>
        <v/>
      </c>
      <c r="C161" t="str">
        <f ca="1">IF(ROW()-2&lt;=DimensionRows_IBE,OFFSET(DimensionenIBE!$A$1,ROW()-2,COLUMN()-1,1,1),"")</f>
        <v/>
      </c>
      <c r="D161" s="16" t="str">
        <f ca="1">IF(ROW()-2&lt;=DimensionRows_IBE,OFFSET(DimensionenIBE!$A$1,ROW()-2,COLUMN()-1,1,1),"")</f>
        <v/>
      </c>
    </row>
    <row r="162" spans="1:4" hidden="1" x14ac:dyDescent="0.25">
      <c r="A162" t="str">
        <f ca="1">IF(ROW()-2&lt;=DimensionRows_IBE,OFFSET(DimensionenIBE!$A$1,ROW()-2,COLUMN()-1,1,1),"")</f>
        <v/>
      </c>
      <c r="B162" t="str">
        <f ca="1">IF(ROW()-2&lt;=DimensionRows_IBE,OFFSET(DimensionenIBE!$A$1,ROW()-2,COLUMN()-1,1,1),"")</f>
        <v/>
      </c>
      <c r="C162" t="str">
        <f ca="1">IF(ROW()-2&lt;=DimensionRows_IBE,OFFSET(DimensionenIBE!$A$1,ROW()-2,COLUMN()-1,1,1),"")</f>
        <v/>
      </c>
      <c r="D162" s="16" t="str">
        <f ca="1">IF(ROW()-2&lt;=DimensionRows_IBE,OFFSET(DimensionenIBE!$A$1,ROW()-2,COLUMN()-1,1,1),"")</f>
        <v/>
      </c>
    </row>
    <row r="163" spans="1:4" hidden="1" x14ac:dyDescent="0.25">
      <c r="A163" t="str">
        <f ca="1">IF(ROW()-2&lt;=DimensionRows_IBE,OFFSET(DimensionenIBE!$A$1,ROW()-2,COLUMN()-1,1,1),"")</f>
        <v/>
      </c>
      <c r="B163" t="str">
        <f ca="1">IF(ROW()-2&lt;=DimensionRows_IBE,OFFSET(DimensionenIBE!$A$1,ROW()-2,COLUMN()-1,1,1),"")</f>
        <v/>
      </c>
      <c r="C163" t="str">
        <f ca="1">IF(ROW()-2&lt;=DimensionRows_IBE,OFFSET(DimensionenIBE!$A$1,ROW()-2,COLUMN()-1,1,1),"")</f>
        <v/>
      </c>
      <c r="D163" s="16" t="str">
        <f ca="1">IF(ROW()-2&lt;=DimensionRows_IBE,OFFSET(DimensionenIBE!$A$1,ROW()-2,COLUMN()-1,1,1),"")</f>
        <v/>
      </c>
    </row>
    <row r="164" spans="1:4" hidden="1" x14ac:dyDescent="0.25">
      <c r="A164" t="str">
        <f ca="1">IF(ROW()-2&lt;=DimensionRows_IBE,OFFSET(DimensionenIBE!$A$1,ROW()-2,COLUMN()-1,1,1),"")</f>
        <v/>
      </c>
      <c r="B164" t="str">
        <f ca="1">IF(ROW()-2&lt;=DimensionRows_IBE,OFFSET(DimensionenIBE!$A$1,ROW()-2,COLUMN()-1,1,1),"")</f>
        <v/>
      </c>
      <c r="C164" t="str">
        <f ca="1">IF(ROW()-2&lt;=DimensionRows_IBE,OFFSET(DimensionenIBE!$A$1,ROW()-2,COLUMN()-1,1,1),"")</f>
        <v/>
      </c>
      <c r="D164" s="16" t="str">
        <f ca="1">IF(ROW()-2&lt;=DimensionRows_IBE,OFFSET(DimensionenIBE!$A$1,ROW()-2,COLUMN()-1,1,1),"")</f>
        <v/>
      </c>
    </row>
    <row r="165" spans="1:4" hidden="1" x14ac:dyDescent="0.25">
      <c r="A165" t="str">
        <f ca="1">IF(ROW()-2&lt;=DimensionRows_IBE,OFFSET(DimensionenIBE!$A$1,ROW()-2,COLUMN()-1,1,1),"")</f>
        <v/>
      </c>
      <c r="B165" t="str">
        <f ca="1">IF(ROW()-2&lt;=DimensionRows_IBE,OFFSET(DimensionenIBE!$A$1,ROW()-2,COLUMN()-1,1,1),"")</f>
        <v/>
      </c>
      <c r="C165" t="str">
        <f ca="1">IF(ROW()-2&lt;=DimensionRows_IBE,OFFSET(DimensionenIBE!$A$1,ROW()-2,COLUMN()-1,1,1),"")</f>
        <v/>
      </c>
      <c r="D165" s="16" t="str">
        <f ca="1">IF(ROW()-2&lt;=DimensionRows_IBE,OFFSET(DimensionenIBE!$A$1,ROW()-2,COLUMN()-1,1,1),"")</f>
        <v/>
      </c>
    </row>
    <row r="166" spans="1:4" hidden="1" x14ac:dyDescent="0.25">
      <c r="A166" t="str">
        <f ca="1">IF(ROW()-2&lt;=DimensionRows_IBE,OFFSET(DimensionenIBE!$A$1,ROW()-2,COLUMN()-1,1,1),"")</f>
        <v/>
      </c>
      <c r="B166" t="str">
        <f ca="1">IF(ROW()-2&lt;=DimensionRows_IBE,OFFSET(DimensionenIBE!$A$1,ROW()-2,COLUMN()-1,1,1),"")</f>
        <v/>
      </c>
      <c r="C166" t="str">
        <f ca="1">IF(ROW()-2&lt;=DimensionRows_IBE,OFFSET(DimensionenIBE!$A$1,ROW()-2,COLUMN()-1,1,1),"")</f>
        <v/>
      </c>
      <c r="D166" s="16" t="str">
        <f ca="1">IF(ROW()-2&lt;=DimensionRows_IBE,OFFSET(DimensionenIBE!$A$1,ROW()-2,COLUMN()-1,1,1),"")</f>
        <v/>
      </c>
    </row>
    <row r="167" spans="1:4" hidden="1" x14ac:dyDescent="0.25">
      <c r="A167" t="str">
        <f ca="1">IF(ROW()-2&lt;=DimensionRows_IBE,OFFSET(DimensionenIBE!$A$1,ROW()-2,COLUMN()-1,1,1),"")</f>
        <v/>
      </c>
      <c r="B167" t="str">
        <f ca="1">IF(ROW()-2&lt;=DimensionRows_IBE,OFFSET(DimensionenIBE!$A$1,ROW()-2,COLUMN()-1,1,1),"")</f>
        <v/>
      </c>
      <c r="C167" t="str">
        <f ca="1">IF(ROW()-2&lt;=DimensionRows_IBE,OFFSET(DimensionenIBE!$A$1,ROW()-2,COLUMN()-1,1,1),"")</f>
        <v/>
      </c>
      <c r="D167" s="16" t="str">
        <f ca="1">IF(ROW()-2&lt;=DimensionRows_IBE,OFFSET(DimensionenIBE!$A$1,ROW()-2,COLUMN()-1,1,1),"")</f>
        <v/>
      </c>
    </row>
    <row r="168" spans="1:4" hidden="1" x14ac:dyDescent="0.25">
      <c r="A168" t="str">
        <f ca="1">IF(ROW()-2&lt;=DimensionRows_IBE,OFFSET(DimensionenIBE!$A$1,ROW()-2,COLUMN()-1,1,1),"")</f>
        <v/>
      </c>
      <c r="B168" t="str">
        <f ca="1">IF(ROW()-2&lt;=DimensionRows_IBE,OFFSET(DimensionenIBE!$A$1,ROW()-2,COLUMN()-1,1,1),"")</f>
        <v/>
      </c>
      <c r="C168" t="str">
        <f ca="1">IF(ROW()-2&lt;=DimensionRows_IBE,OFFSET(DimensionenIBE!$A$1,ROW()-2,COLUMN()-1,1,1),"")</f>
        <v/>
      </c>
      <c r="D168" s="16" t="str">
        <f ca="1">IF(ROW()-2&lt;=DimensionRows_IBE,OFFSET(DimensionenIBE!$A$1,ROW()-2,COLUMN()-1,1,1),"")</f>
        <v/>
      </c>
    </row>
    <row r="169" spans="1:4" hidden="1" x14ac:dyDescent="0.25">
      <c r="A169" t="str">
        <f ca="1">IF(ROW()-2&lt;=DimensionRows_IBE,OFFSET(DimensionenIBE!$A$1,ROW()-2,COLUMN()-1,1,1),"")</f>
        <v/>
      </c>
      <c r="B169" t="str">
        <f ca="1">IF(ROW()-2&lt;=DimensionRows_IBE,OFFSET(DimensionenIBE!$A$1,ROW()-2,COLUMN()-1,1,1),"")</f>
        <v/>
      </c>
      <c r="C169" t="str">
        <f ca="1">IF(ROW()-2&lt;=DimensionRows_IBE,OFFSET(DimensionenIBE!$A$1,ROW()-2,COLUMN()-1,1,1),"")</f>
        <v/>
      </c>
      <c r="D169" s="16" t="str">
        <f ca="1">IF(ROW()-2&lt;=DimensionRows_IBE,OFFSET(DimensionenIBE!$A$1,ROW()-2,COLUMN()-1,1,1),"")</f>
        <v/>
      </c>
    </row>
    <row r="170" spans="1:4" hidden="1" x14ac:dyDescent="0.25">
      <c r="A170" t="str">
        <f ca="1">IF(ROW()-2&lt;=DimensionRows_IBE,OFFSET(DimensionenIBE!$A$1,ROW()-2,COLUMN()-1,1,1),"")</f>
        <v/>
      </c>
      <c r="B170" t="str">
        <f ca="1">IF(ROW()-2&lt;=DimensionRows_IBE,OFFSET(DimensionenIBE!$A$1,ROW()-2,COLUMN()-1,1,1),"")</f>
        <v/>
      </c>
      <c r="C170" t="str">
        <f ca="1">IF(ROW()-2&lt;=DimensionRows_IBE,OFFSET(DimensionenIBE!$A$1,ROW()-2,COLUMN()-1,1,1),"")</f>
        <v/>
      </c>
      <c r="D170" s="16" t="str">
        <f ca="1">IF(ROW()-2&lt;=DimensionRows_IBE,OFFSET(DimensionenIBE!$A$1,ROW()-2,COLUMN()-1,1,1),"")</f>
        <v/>
      </c>
    </row>
    <row r="171" spans="1:4" hidden="1" x14ac:dyDescent="0.25">
      <c r="A171" t="str">
        <f ca="1">IF(ROW()-2&lt;=DimensionRows_IBE,OFFSET(DimensionenIBE!$A$1,ROW()-2,COLUMN()-1,1,1),"")</f>
        <v/>
      </c>
      <c r="B171" t="str">
        <f ca="1">IF(ROW()-2&lt;=DimensionRows_IBE,OFFSET(DimensionenIBE!$A$1,ROW()-2,COLUMN()-1,1,1),"")</f>
        <v/>
      </c>
      <c r="C171" t="str">
        <f ca="1">IF(ROW()-2&lt;=DimensionRows_IBE,OFFSET(DimensionenIBE!$A$1,ROW()-2,COLUMN()-1,1,1),"")</f>
        <v/>
      </c>
      <c r="D171" s="16" t="str">
        <f ca="1">IF(ROW()-2&lt;=DimensionRows_IBE,OFFSET(DimensionenIBE!$A$1,ROW()-2,COLUMN()-1,1,1),"")</f>
        <v/>
      </c>
    </row>
    <row r="172" spans="1:4" hidden="1" x14ac:dyDescent="0.25">
      <c r="A172" t="str">
        <f ca="1">IF(ROW()-2&lt;=DimensionRows_IBE,OFFSET(DimensionenIBE!$A$1,ROW()-2,COLUMN()-1,1,1),"")</f>
        <v/>
      </c>
      <c r="B172" t="str">
        <f ca="1">IF(ROW()-2&lt;=DimensionRows_IBE,OFFSET(DimensionenIBE!$A$1,ROW()-2,COLUMN()-1,1,1),"")</f>
        <v/>
      </c>
      <c r="C172" t="str">
        <f ca="1">IF(ROW()-2&lt;=DimensionRows_IBE,OFFSET(DimensionenIBE!$A$1,ROW()-2,COLUMN()-1,1,1),"")</f>
        <v/>
      </c>
      <c r="D172" s="16" t="str">
        <f ca="1">IF(ROW()-2&lt;=DimensionRows_IBE,OFFSET(DimensionenIBE!$A$1,ROW()-2,COLUMN()-1,1,1),"")</f>
        <v/>
      </c>
    </row>
    <row r="173" spans="1:4" hidden="1" x14ac:dyDescent="0.25">
      <c r="A173" t="str">
        <f ca="1">IF(ROW()-2&lt;=DimensionRows_IBE,OFFSET(DimensionenIBE!$A$1,ROW()-2,COLUMN()-1,1,1),"")</f>
        <v/>
      </c>
      <c r="B173" t="str">
        <f ca="1">IF(ROW()-2&lt;=DimensionRows_IBE,OFFSET(DimensionenIBE!$A$1,ROW()-2,COLUMN()-1,1,1),"")</f>
        <v/>
      </c>
      <c r="C173" t="str">
        <f ca="1">IF(ROW()-2&lt;=DimensionRows_IBE,OFFSET(DimensionenIBE!$A$1,ROW()-2,COLUMN()-1,1,1),"")</f>
        <v/>
      </c>
      <c r="D173" s="16" t="str">
        <f ca="1">IF(ROW()-2&lt;=DimensionRows_IBE,OFFSET(DimensionenIBE!$A$1,ROW()-2,COLUMN()-1,1,1),"")</f>
        <v/>
      </c>
    </row>
    <row r="174" spans="1:4" hidden="1" x14ac:dyDescent="0.25">
      <c r="A174" t="str">
        <f ca="1">IF(ROW()-2&lt;=DimensionRows_IBE,OFFSET(DimensionenIBE!$A$1,ROW()-2,COLUMN()-1,1,1),"")</f>
        <v/>
      </c>
      <c r="B174" t="str">
        <f ca="1">IF(ROW()-2&lt;=DimensionRows_IBE,OFFSET(DimensionenIBE!$A$1,ROW()-2,COLUMN()-1,1,1),"")</f>
        <v/>
      </c>
      <c r="C174" t="str">
        <f ca="1">IF(ROW()-2&lt;=DimensionRows_IBE,OFFSET(DimensionenIBE!$A$1,ROW()-2,COLUMN()-1,1,1),"")</f>
        <v/>
      </c>
      <c r="D174" s="16" t="str">
        <f ca="1">IF(ROW()-2&lt;=DimensionRows_IBE,OFFSET(DimensionenIBE!$A$1,ROW()-2,COLUMN()-1,1,1),"")</f>
        <v/>
      </c>
    </row>
    <row r="175" spans="1:4" hidden="1" x14ac:dyDescent="0.25">
      <c r="A175" t="str">
        <f ca="1">IF(ROW()-2&lt;=DimensionRows_IBE,OFFSET(DimensionenIBE!$A$1,ROW()-2,COLUMN()-1,1,1),"")</f>
        <v/>
      </c>
      <c r="B175" t="str">
        <f ca="1">IF(ROW()-2&lt;=DimensionRows_IBE,OFFSET(DimensionenIBE!$A$1,ROW()-2,COLUMN()-1,1,1),"")</f>
        <v/>
      </c>
      <c r="C175" t="str">
        <f ca="1">IF(ROW()-2&lt;=DimensionRows_IBE,OFFSET(DimensionenIBE!$A$1,ROW()-2,COLUMN()-1,1,1),"")</f>
        <v/>
      </c>
      <c r="D175" s="16" t="str">
        <f ca="1">IF(ROW()-2&lt;=DimensionRows_IBE,OFFSET(DimensionenIBE!$A$1,ROW()-2,COLUMN()-1,1,1),"")</f>
        <v/>
      </c>
    </row>
    <row r="176" spans="1:4" hidden="1" x14ac:dyDescent="0.25">
      <c r="A176" t="str">
        <f ca="1">IF(ROW()-2&lt;=DimensionRows_IBE,OFFSET(DimensionenIBE!$A$1,ROW()-2,COLUMN()-1,1,1),"")</f>
        <v/>
      </c>
      <c r="B176" t="str">
        <f ca="1">IF(ROW()-2&lt;=DimensionRows_IBE,OFFSET(DimensionenIBE!$A$1,ROW()-2,COLUMN()-1,1,1),"")</f>
        <v/>
      </c>
      <c r="C176" t="str">
        <f ca="1">IF(ROW()-2&lt;=DimensionRows_IBE,OFFSET(DimensionenIBE!$A$1,ROW()-2,COLUMN()-1,1,1),"")</f>
        <v/>
      </c>
      <c r="D176" s="16" t="str">
        <f ca="1">IF(ROW()-2&lt;=DimensionRows_IBE,OFFSET(DimensionenIBE!$A$1,ROW()-2,COLUMN()-1,1,1),"")</f>
        <v/>
      </c>
    </row>
    <row r="177" spans="1:4" hidden="1" x14ac:dyDescent="0.25">
      <c r="A177" t="str">
        <f ca="1">IF(ROW()-2&lt;=DimensionRows_IBE,OFFSET(DimensionenIBE!$A$1,ROW()-2,COLUMN()-1,1,1),"")</f>
        <v/>
      </c>
      <c r="B177" t="str">
        <f ca="1">IF(ROW()-2&lt;=DimensionRows_IBE,OFFSET(DimensionenIBE!$A$1,ROW()-2,COLUMN()-1,1,1),"")</f>
        <v/>
      </c>
      <c r="C177" t="str">
        <f ca="1">IF(ROW()-2&lt;=DimensionRows_IBE,OFFSET(DimensionenIBE!$A$1,ROW()-2,COLUMN()-1,1,1),"")</f>
        <v/>
      </c>
      <c r="D177" s="16" t="str">
        <f ca="1">IF(ROW()-2&lt;=DimensionRows_IBE,OFFSET(DimensionenIBE!$A$1,ROW()-2,COLUMN()-1,1,1),"")</f>
        <v/>
      </c>
    </row>
    <row r="178" spans="1:4" hidden="1" x14ac:dyDescent="0.25">
      <c r="A178" t="str">
        <f ca="1">IF(ROW()-2&lt;=DimensionRows_IBE,OFFSET(DimensionenIBE!$A$1,ROW()-2,COLUMN()-1,1,1),"")</f>
        <v/>
      </c>
      <c r="B178" t="str">
        <f ca="1">IF(ROW()-2&lt;=DimensionRows_IBE,OFFSET(DimensionenIBE!$A$1,ROW()-2,COLUMN()-1,1,1),"")</f>
        <v/>
      </c>
      <c r="C178" t="str">
        <f ca="1">IF(ROW()-2&lt;=DimensionRows_IBE,OFFSET(DimensionenIBE!$A$1,ROW()-2,COLUMN()-1,1,1),"")</f>
        <v/>
      </c>
      <c r="D178" s="16" t="str">
        <f ca="1">IF(ROW()-2&lt;=DimensionRows_IBE,OFFSET(DimensionenIBE!$A$1,ROW()-2,COLUMN()-1,1,1),"")</f>
        <v/>
      </c>
    </row>
    <row r="179" spans="1:4" hidden="1" x14ac:dyDescent="0.25">
      <c r="A179" t="str">
        <f ca="1">IF(ROW()-2&lt;=DimensionRows_IBE,OFFSET(DimensionenIBE!$A$1,ROW()-2,COLUMN()-1,1,1),"")</f>
        <v/>
      </c>
      <c r="B179" t="str">
        <f ca="1">IF(ROW()-2&lt;=DimensionRows_IBE,OFFSET(DimensionenIBE!$A$1,ROW()-2,COLUMN()-1,1,1),"")</f>
        <v/>
      </c>
      <c r="C179" t="str">
        <f ca="1">IF(ROW()-2&lt;=DimensionRows_IBE,OFFSET(DimensionenIBE!$A$1,ROW()-2,COLUMN()-1,1,1),"")</f>
        <v/>
      </c>
      <c r="D179" s="16" t="str">
        <f ca="1">IF(ROW()-2&lt;=DimensionRows_IBE,OFFSET(DimensionenIBE!$A$1,ROW()-2,COLUMN()-1,1,1),"")</f>
        <v/>
      </c>
    </row>
    <row r="180" spans="1:4" hidden="1" x14ac:dyDescent="0.25">
      <c r="A180" t="str">
        <f ca="1">IF(ROW()-2&lt;=DimensionRows_IBE,OFFSET(DimensionenIBE!$A$1,ROW()-2,COLUMN()-1,1,1),"")</f>
        <v/>
      </c>
      <c r="B180" t="str">
        <f ca="1">IF(ROW()-2&lt;=DimensionRows_IBE,OFFSET(DimensionenIBE!$A$1,ROW()-2,COLUMN()-1,1,1),"")</f>
        <v/>
      </c>
      <c r="C180" t="str">
        <f ca="1">IF(ROW()-2&lt;=DimensionRows_IBE,OFFSET(DimensionenIBE!$A$1,ROW()-2,COLUMN()-1,1,1),"")</f>
        <v/>
      </c>
      <c r="D180" s="16" t="str">
        <f ca="1">IF(ROW()-2&lt;=DimensionRows_IBE,OFFSET(DimensionenIBE!$A$1,ROW()-2,COLUMN()-1,1,1),"")</f>
        <v/>
      </c>
    </row>
    <row r="181" spans="1:4" hidden="1" x14ac:dyDescent="0.25">
      <c r="A181" t="str">
        <f ca="1">IF(ROW()-2&lt;=DimensionRows_IBE,OFFSET(DimensionenIBE!$A$1,ROW()-2,COLUMN()-1,1,1),"")</f>
        <v/>
      </c>
      <c r="B181" t="str">
        <f ca="1">IF(ROW()-2&lt;=DimensionRows_IBE,OFFSET(DimensionenIBE!$A$1,ROW()-2,COLUMN()-1,1,1),"")</f>
        <v/>
      </c>
      <c r="C181" t="str">
        <f ca="1">IF(ROW()-2&lt;=DimensionRows_IBE,OFFSET(DimensionenIBE!$A$1,ROW()-2,COLUMN()-1,1,1),"")</f>
        <v/>
      </c>
      <c r="D181" s="16" t="str">
        <f ca="1">IF(ROW()-2&lt;=DimensionRows_IBE,OFFSET(DimensionenIBE!$A$1,ROW()-2,COLUMN()-1,1,1),"")</f>
        <v/>
      </c>
    </row>
    <row r="182" spans="1:4" hidden="1" x14ac:dyDescent="0.25">
      <c r="A182" t="str">
        <f ca="1">IF(ROW()-2&lt;=DimensionRows_IBE,OFFSET(DimensionenIBE!$A$1,ROW()-2,COLUMN()-1,1,1),"")</f>
        <v/>
      </c>
      <c r="B182" t="str">
        <f ca="1">IF(ROW()-2&lt;=DimensionRows_IBE,OFFSET(DimensionenIBE!$A$1,ROW()-2,COLUMN()-1,1,1),"")</f>
        <v/>
      </c>
      <c r="C182" t="str">
        <f ca="1">IF(ROW()-2&lt;=DimensionRows_IBE,OFFSET(DimensionenIBE!$A$1,ROW()-2,COLUMN()-1,1,1),"")</f>
        <v/>
      </c>
      <c r="D182" s="16" t="str">
        <f ca="1">IF(ROW()-2&lt;=DimensionRows_IBE,OFFSET(DimensionenIBE!$A$1,ROW()-2,COLUMN()-1,1,1),"")</f>
        <v/>
      </c>
    </row>
    <row r="183" spans="1:4" hidden="1" x14ac:dyDescent="0.25">
      <c r="A183" t="str">
        <f ca="1">IF(ROW()-2&lt;=DimensionRows_IBE,OFFSET(DimensionenIBE!$A$1,ROW()-2,COLUMN()-1,1,1),"")</f>
        <v/>
      </c>
      <c r="B183" t="str">
        <f ca="1">IF(ROW()-2&lt;=DimensionRows_IBE,OFFSET(DimensionenIBE!$A$1,ROW()-2,COLUMN()-1,1,1),"")</f>
        <v/>
      </c>
      <c r="C183" t="str">
        <f ca="1">IF(ROW()-2&lt;=DimensionRows_IBE,OFFSET(DimensionenIBE!$A$1,ROW()-2,COLUMN()-1,1,1),"")</f>
        <v/>
      </c>
      <c r="D183" s="16" t="str">
        <f ca="1">IF(ROW()-2&lt;=DimensionRows_IBE,OFFSET(DimensionenIBE!$A$1,ROW()-2,COLUMN()-1,1,1),"")</f>
        <v/>
      </c>
    </row>
    <row r="184" spans="1:4" hidden="1" x14ac:dyDescent="0.25">
      <c r="A184" t="str">
        <f ca="1">IF(ROW()-2&lt;=DimensionRows_IBE,OFFSET(DimensionenIBE!$A$1,ROW()-2,COLUMN()-1,1,1),"")</f>
        <v/>
      </c>
      <c r="B184" t="str">
        <f ca="1">IF(ROW()-2&lt;=DimensionRows_IBE,OFFSET(DimensionenIBE!$A$1,ROW()-2,COLUMN()-1,1,1),"")</f>
        <v/>
      </c>
      <c r="C184" t="str">
        <f ca="1">IF(ROW()-2&lt;=DimensionRows_IBE,OFFSET(DimensionenIBE!$A$1,ROW()-2,COLUMN()-1,1,1),"")</f>
        <v/>
      </c>
      <c r="D184" s="16" t="str">
        <f ca="1">IF(ROW()-2&lt;=DimensionRows_IBE,OFFSET(DimensionenIBE!$A$1,ROW()-2,COLUMN()-1,1,1),"")</f>
        <v/>
      </c>
    </row>
    <row r="185" spans="1:4" hidden="1" x14ac:dyDescent="0.25">
      <c r="A185" t="str">
        <f ca="1">IF(ROW()-2&lt;=DimensionRows_IBE,OFFSET(DimensionenIBE!$A$1,ROW()-2,COLUMN()-1,1,1),"")</f>
        <v/>
      </c>
      <c r="B185" t="str">
        <f ca="1">IF(ROW()-2&lt;=DimensionRows_IBE,OFFSET(DimensionenIBE!$A$1,ROW()-2,COLUMN()-1,1,1),"")</f>
        <v/>
      </c>
      <c r="C185" t="str">
        <f ca="1">IF(ROW()-2&lt;=DimensionRows_IBE,OFFSET(DimensionenIBE!$A$1,ROW()-2,COLUMN()-1,1,1),"")</f>
        <v/>
      </c>
      <c r="D185" s="16" t="str">
        <f ca="1">IF(ROW()-2&lt;=DimensionRows_IBE,OFFSET(DimensionenIBE!$A$1,ROW()-2,COLUMN()-1,1,1),"")</f>
        <v/>
      </c>
    </row>
    <row r="186" spans="1:4" hidden="1" x14ac:dyDescent="0.25">
      <c r="A186" t="str">
        <f ca="1">IF(ROW()-2&lt;=DimensionRows_IBE,OFFSET(DimensionenIBE!$A$1,ROW()-2,COLUMN()-1,1,1),"")</f>
        <v/>
      </c>
      <c r="B186" t="str">
        <f ca="1">IF(ROW()-2&lt;=DimensionRows_IBE,OFFSET(DimensionenIBE!$A$1,ROW()-2,COLUMN()-1,1,1),"")</f>
        <v/>
      </c>
      <c r="C186" t="str">
        <f ca="1">IF(ROW()-2&lt;=DimensionRows_IBE,OFFSET(DimensionenIBE!$A$1,ROW()-2,COLUMN()-1,1,1),"")</f>
        <v/>
      </c>
      <c r="D186" s="16" t="str">
        <f ca="1">IF(ROW()-2&lt;=DimensionRows_IBE,OFFSET(DimensionenIBE!$A$1,ROW()-2,COLUMN()-1,1,1),"")</f>
        <v/>
      </c>
    </row>
    <row r="187" spans="1:4" hidden="1" x14ac:dyDescent="0.25">
      <c r="A187" t="str">
        <f ca="1">IF(ROW()-2&lt;=DimensionRows_IBE,OFFSET(DimensionenIBE!$A$1,ROW()-2,COLUMN()-1,1,1),"")</f>
        <v/>
      </c>
      <c r="B187" t="str">
        <f ca="1">IF(ROW()-2&lt;=DimensionRows_IBE,OFFSET(DimensionenIBE!$A$1,ROW()-2,COLUMN()-1,1,1),"")</f>
        <v/>
      </c>
      <c r="C187" t="str">
        <f ca="1">IF(ROW()-2&lt;=DimensionRows_IBE,OFFSET(DimensionenIBE!$A$1,ROW()-2,COLUMN()-1,1,1),"")</f>
        <v/>
      </c>
      <c r="D187" s="16" t="str">
        <f ca="1">IF(ROW()-2&lt;=DimensionRows_IBE,OFFSET(DimensionenIBE!$A$1,ROW()-2,COLUMN()-1,1,1),"")</f>
        <v/>
      </c>
    </row>
    <row r="188" spans="1:4" hidden="1" x14ac:dyDescent="0.25">
      <c r="A188" t="str">
        <f ca="1">IF(ROW()-2&lt;=DimensionRows_IBE,OFFSET(DimensionenIBE!$A$1,ROW()-2,COLUMN()-1,1,1),"")</f>
        <v/>
      </c>
      <c r="B188" t="str">
        <f ca="1">IF(ROW()-2&lt;=DimensionRows_IBE,OFFSET(DimensionenIBE!$A$1,ROW()-2,COLUMN()-1,1,1),"")</f>
        <v/>
      </c>
      <c r="C188" t="str">
        <f ca="1">IF(ROW()-2&lt;=DimensionRows_IBE,OFFSET(DimensionenIBE!$A$1,ROW()-2,COLUMN()-1,1,1),"")</f>
        <v/>
      </c>
      <c r="D188" s="16" t="str">
        <f ca="1">IF(ROW()-2&lt;=DimensionRows_IBE,OFFSET(DimensionenIBE!$A$1,ROW()-2,COLUMN()-1,1,1),"")</f>
        <v/>
      </c>
    </row>
    <row r="189" spans="1:4" hidden="1" x14ac:dyDescent="0.25">
      <c r="A189" t="str">
        <f ca="1">IF(ROW()-2&lt;=DimensionRows_IBE,OFFSET(DimensionenIBE!$A$1,ROW()-2,COLUMN()-1,1,1),"")</f>
        <v/>
      </c>
      <c r="B189" t="str">
        <f ca="1">IF(ROW()-2&lt;=DimensionRows_IBE,OFFSET(DimensionenIBE!$A$1,ROW()-2,COLUMN()-1,1,1),"")</f>
        <v/>
      </c>
      <c r="C189" t="str">
        <f ca="1">IF(ROW()-2&lt;=DimensionRows_IBE,OFFSET(DimensionenIBE!$A$1,ROW()-2,COLUMN()-1,1,1),"")</f>
        <v/>
      </c>
      <c r="D189" s="16" t="str">
        <f ca="1">IF(ROW()-2&lt;=DimensionRows_IBE,OFFSET(DimensionenIBE!$A$1,ROW()-2,COLUMN()-1,1,1),"")</f>
        <v/>
      </c>
    </row>
    <row r="190" spans="1:4" hidden="1" x14ac:dyDescent="0.25">
      <c r="A190" t="str">
        <f ca="1">IF(ROW()-2&lt;=DimensionRows_IBE,OFFSET(DimensionenIBE!$A$1,ROW()-2,COLUMN()-1,1,1),"")</f>
        <v/>
      </c>
      <c r="B190" t="str">
        <f ca="1">IF(ROW()-2&lt;=DimensionRows_IBE,OFFSET(DimensionenIBE!$A$1,ROW()-2,COLUMN()-1,1,1),"")</f>
        <v/>
      </c>
      <c r="C190" t="str">
        <f ca="1">IF(ROW()-2&lt;=DimensionRows_IBE,OFFSET(DimensionenIBE!$A$1,ROW()-2,COLUMN()-1,1,1),"")</f>
        <v/>
      </c>
      <c r="D190" s="16" t="str">
        <f ca="1">IF(ROW()-2&lt;=DimensionRows_IBE,OFFSET(DimensionenIBE!$A$1,ROW()-2,COLUMN()-1,1,1),"")</f>
        <v/>
      </c>
    </row>
    <row r="191" spans="1:4" hidden="1" x14ac:dyDescent="0.25">
      <c r="A191" t="str">
        <f ca="1">IF(ROW()-2&lt;=DimensionRows_IBE,OFFSET(DimensionenIBE!$A$1,ROW()-2,COLUMN()-1,1,1),"")</f>
        <v/>
      </c>
      <c r="B191" t="str">
        <f ca="1">IF(ROW()-2&lt;=DimensionRows_IBE,OFFSET(DimensionenIBE!$A$1,ROW()-2,COLUMN()-1,1,1),"")</f>
        <v/>
      </c>
      <c r="C191" t="str">
        <f ca="1">IF(ROW()-2&lt;=DimensionRows_IBE,OFFSET(DimensionenIBE!$A$1,ROW()-2,COLUMN()-1,1,1),"")</f>
        <v/>
      </c>
      <c r="D191" s="16" t="str">
        <f ca="1">IF(ROW()-2&lt;=DimensionRows_IBE,OFFSET(DimensionenIBE!$A$1,ROW()-2,COLUMN()-1,1,1),"")</f>
        <v/>
      </c>
    </row>
    <row r="192" spans="1:4" hidden="1" x14ac:dyDescent="0.25">
      <c r="A192" t="str">
        <f ca="1">IF(ROW()-2&lt;=DimensionRows_IBE,OFFSET(DimensionenIBE!$A$1,ROW()-2,COLUMN()-1,1,1),"")</f>
        <v/>
      </c>
      <c r="B192" t="str">
        <f ca="1">IF(ROW()-2&lt;=DimensionRows_IBE,OFFSET(DimensionenIBE!$A$1,ROW()-2,COLUMN()-1,1,1),"")</f>
        <v/>
      </c>
      <c r="C192" t="str">
        <f ca="1">IF(ROW()-2&lt;=DimensionRows_IBE,OFFSET(DimensionenIBE!$A$1,ROW()-2,COLUMN()-1,1,1),"")</f>
        <v/>
      </c>
      <c r="D192" s="16" t="str">
        <f ca="1">IF(ROW()-2&lt;=DimensionRows_IBE,OFFSET(DimensionenIBE!$A$1,ROW()-2,COLUMN()-1,1,1),"")</f>
        <v/>
      </c>
    </row>
    <row r="193" spans="1:4" hidden="1" x14ac:dyDescent="0.25">
      <c r="A193" t="str">
        <f ca="1">IF(ROW()-2&lt;=DimensionRows_IBE,OFFSET(DimensionenIBE!$A$1,ROW()-2,COLUMN()-1,1,1),"")</f>
        <v/>
      </c>
      <c r="B193" t="str">
        <f ca="1">IF(ROW()-2&lt;=DimensionRows_IBE,OFFSET(DimensionenIBE!$A$1,ROW()-2,COLUMN()-1,1,1),"")</f>
        <v/>
      </c>
      <c r="C193" t="str">
        <f ca="1">IF(ROW()-2&lt;=DimensionRows_IBE,OFFSET(DimensionenIBE!$A$1,ROW()-2,COLUMN()-1,1,1),"")</f>
        <v/>
      </c>
      <c r="D193" s="16" t="str">
        <f ca="1">IF(ROW()-2&lt;=DimensionRows_IBE,OFFSET(DimensionenIBE!$A$1,ROW()-2,COLUMN()-1,1,1),"")</f>
        <v/>
      </c>
    </row>
    <row r="194" spans="1:4" hidden="1" x14ac:dyDescent="0.25">
      <c r="A194" t="str">
        <f ca="1">IF(ROW()-2&lt;=DimensionRows_IBE,OFFSET(DimensionenIBE!$A$1,ROW()-2,COLUMN()-1,1,1),"")</f>
        <v/>
      </c>
      <c r="B194" t="str">
        <f ca="1">IF(ROW()-2&lt;=DimensionRows_IBE,OFFSET(DimensionenIBE!$A$1,ROW()-2,COLUMN()-1,1,1),"")</f>
        <v/>
      </c>
      <c r="C194" t="str">
        <f ca="1">IF(ROW()-2&lt;=DimensionRows_IBE,OFFSET(DimensionenIBE!$A$1,ROW()-2,COLUMN()-1,1,1),"")</f>
        <v/>
      </c>
      <c r="D194" s="16" t="str">
        <f ca="1">IF(ROW()-2&lt;=DimensionRows_IBE,OFFSET(DimensionenIBE!$A$1,ROW()-2,COLUMN()-1,1,1),"")</f>
        <v/>
      </c>
    </row>
    <row r="195" spans="1:4" hidden="1" x14ac:dyDescent="0.25">
      <c r="A195" t="str">
        <f ca="1">IF(ROW()-2&lt;=DimensionRows_IBE,OFFSET(DimensionenIBE!$A$1,ROW()-2,COLUMN()-1,1,1),"")</f>
        <v/>
      </c>
      <c r="B195" t="str">
        <f ca="1">IF(ROW()-2&lt;=DimensionRows_IBE,OFFSET(DimensionenIBE!$A$1,ROW()-2,COLUMN()-1,1,1),"")</f>
        <v/>
      </c>
      <c r="C195" t="str">
        <f ca="1">IF(ROW()-2&lt;=DimensionRows_IBE,OFFSET(DimensionenIBE!$A$1,ROW()-2,COLUMN()-1,1,1),"")</f>
        <v/>
      </c>
      <c r="D195" s="16" t="str">
        <f ca="1">IF(ROW()-2&lt;=DimensionRows_IBE,OFFSET(DimensionenIBE!$A$1,ROW()-2,COLUMN()-1,1,1),"")</f>
        <v/>
      </c>
    </row>
    <row r="196" spans="1:4" hidden="1" x14ac:dyDescent="0.25">
      <c r="A196" t="str">
        <f ca="1">IF(ROW()-2&lt;=DimensionRows_IBE,OFFSET(DimensionenIBE!$A$1,ROW()-2,COLUMN()-1,1,1),"")</f>
        <v/>
      </c>
      <c r="B196" t="str">
        <f ca="1">IF(ROW()-2&lt;=DimensionRows_IBE,OFFSET(DimensionenIBE!$A$1,ROW()-2,COLUMN()-1,1,1),"")</f>
        <v/>
      </c>
      <c r="C196" t="str">
        <f ca="1">IF(ROW()-2&lt;=DimensionRows_IBE,OFFSET(DimensionenIBE!$A$1,ROW()-2,COLUMN()-1,1,1),"")</f>
        <v/>
      </c>
      <c r="D196" s="16" t="str">
        <f ca="1">IF(ROW()-2&lt;=DimensionRows_IBE,OFFSET(DimensionenIBE!$A$1,ROW()-2,COLUMN()-1,1,1),"")</f>
        <v/>
      </c>
    </row>
    <row r="197" spans="1:4" hidden="1" x14ac:dyDescent="0.25">
      <c r="A197" t="str">
        <f ca="1">IF(ROW()-2&lt;=DimensionRows_IBE,OFFSET(DimensionenIBE!$A$1,ROW()-2,COLUMN()-1,1,1),"")</f>
        <v/>
      </c>
      <c r="B197" t="str">
        <f ca="1">IF(ROW()-2&lt;=DimensionRows_IBE,OFFSET(DimensionenIBE!$A$1,ROW()-2,COLUMN()-1,1,1),"")</f>
        <v/>
      </c>
      <c r="C197" t="str">
        <f ca="1">IF(ROW()-2&lt;=DimensionRows_IBE,OFFSET(DimensionenIBE!$A$1,ROW()-2,COLUMN()-1,1,1),"")</f>
        <v/>
      </c>
      <c r="D197" s="16" t="str">
        <f ca="1">IF(ROW()-2&lt;=DimensionRows_IBE,OFFSET(DimensionenIBE!$A$1,ROW()-2,COLUMN()-1,1,1),"")</f>
        <v/>
      </c>
    </row>
    <row r="198" spans="1:4" hidden="1" x14ac:dyDescent="0.25">
      <c r="A198" t="str">
        <f ca="1">IF(ROW()-2&lt;=DimensionRows_IBE,OFFSET(DimensionenIBE!$A$1,ROW()-2,COLUMN()-1,1,1),"")</f>
        <v/>
      </c>
      <c r="B198" t="str">
        <f ca="1">IF(ROW()-2&lt;=DimensionRows_IBE,OFFSET(DimensionenIBE!$A$1,ROW()-2,COLUMN()-1,1,1),"")</f>
        <v/>
      </c>
      <c r="C198" t="str">
        <f ca="1">IF(ROW()-2&lt;=DimensionRows_IBE,OFFSET(DimensionenIBE!$A$1,ROW()-2,COLUMN()-1,1,1),"")</f>
        <v/>
      </c>
      <c r="D198" s="16" t="str">
        <f ca="1">IF(ROW()-2&lt;=DimensionRows_IBE,OFFSET(DimensionenIBE!$A$1,ROW()-2,COLUMN()-1,1,1),"")</f>
        <v/>
      </c>
    </row>
    <row r="199" spans="1:4" hidden="1" x14ac:dyDescent="0.25">
      <c r="A199" t="str">
        <f ca="1">IF(ROW()-2&lt;=DimensionRows_IBE,OFFSET(DimensionenIBE!$A$1,ROW()-2,COLUMN()-1,1,1),"")</f>
        <v/>
      </c>
      <c r="B199" t="str">
        <f ca="1">IF(ROW()-2&lt;=DimensionRows_IBE,OFFSET(DimensionenIBE!$A$1,ROW()-2,COLUMN()-1,1,1),"")</f>
        <v/>
      </c>
      <c r="C199" t="str">
        <f ca="1">IF(ROW()-2&lt;=DimensionRows_IBE,OFFSET(DimensionenIBE!$A$1,ROW()-2,COLUMN()-1,1,1),"")</f>
        <v/>
      </c>
      <c r="D199" s="16" t="str">
        <f ca="1">IF(ROW()-2&lt;=DimensionRows_IBE,OFFSET(DimensionenIBE!$A$1,ROW()-2,COLUMN()-1,1,1),"")</f>
        <v/>
      </c>
    </row>
    <row r="200" spans="1:4" hidden="1" x14ac:dyDescent="0.25">
      <c r="A200" t="str">
        <f ca="1">IF(ROW()-2&lt;=DimensionRows_IBE,OFFSET(DimensionenIBE!$A$1,ROW()-2,COLUMN()-1,1,1),"")</f>
        <v/>
      </c>
      <c r="B200" t="str">
        <f ca="1">IF(ROW()-2&lt;=DimensionRows_IBE,OFFSET(DimensionenIBE!$A$1,ROW()-2,COLUMN()-1,1,1),"")</f>
        <v/>
      </c>
      <c r="C200" t="str">
        <f ca="1">IF(ROW()-2&lt;=DimensionRows_IBE,OFFSET(DimensionenIBE!$A$1,ROW()-2,COLUMN()-1,1,1),"")</f>
        <v/>
      </c>
      <c r="D200" s="16" t="str">
        <f ca="1">IF(ROW()-2&lt;=DimensionRows_IBE,OFFSET(DimensionenIBE!$A$1,ROW()-2,COLUMN()-1,1,1),"")</f>
        <v/>
      </c>
    </row>
    <row r="201" spans="1:4" hidden="1" x14ac:dyDescent="0.25">
      <c r="A201" t="str">
        <f ca="1">IF(ROW()-2&lt;=DimensionRows_IBE,OFFSET(DimensionenIBE!$A$1,ROW()-2,COLUMN()-1,1,1),"")</f>
        <v/>
      </c>
      <c r="B201" t="str">
        <f ca="1">IF(ROW()-2&lt;=DimensionRows_IBE,OFFSET(DimensionenIBE!$A$1,ROW()-2,COLUMN()-1,1,1),"")</f>
        <v/>
      </c>
      <c r="C201" t="str">
        <f ca="1">IF(ROW()-2&lt;=DimensionRows_IBE,OFFSET(DimensionenIBE!$A$1,ROW()-2,COLUMN()-1,1,1),"")</f>
        <v/>
      </c>
      <c r="D201" s="16" t="str">
        <f ca="1">IF(ROW()-2&lt;=DimensionRows_IBE,OFFSET(DimensionenIBE!$A$1,ROW()-2,COLUMN()-1,1,1),"")</f>
        <v/>
      </c>
    </row>
    <row r="202" spans="1:4" hidden="1" x14ac:dyDescent="0.25">
      <c r="A202" t="str">
        <f ca="1">IF(ROW()-2&lt;=DimensionRows_IBE,OFFSET(DimensionenIBE!$A$1,ROW()-2,COLUMN()-1,1,1),"")</f>
        <v/>
      </c>
      <c r="B202" t="str">
        <f ca="1">IF(ROW()-2&lt;=DimensionRows_IBE,OFFSET(DimensionenIBE!$A$1,ROW()-2,COLUMN()-1,1,1),"")</f>
        <v/>
      </c>
      <c r="C202" t="str">
        <f ca="1">IF(ROW()-2&lt;=DimensionRows_IBE,OFFSET(DimensionenIBE!$A$1,ROW()-2,COLUMN()-1,1,1),"")</f>
        <v/>
      </c>
      <c r="D202" s="16" t="str">
        <f ca="1">IF(ROW()-2&lt;=DimensionRows_IBE,OFFSET(DimensionenIBE!$A$1,ROW()-2,COLUMN()-1,1,1),"")</f>
        <v/>
      </c>
    </row>
    <row r="203" spans="1:4" hidden="1" x14ac:dyDescent="0.25">
      <c r="A203" t="str">
        <f ca="1">IF(ROW()-2&lt;=DimensionRows_IBE,OFFSET(DimensionenIBE!$A$1,ROW()-2,COLUMN()-1,1,1),"")</f>
        <v/>
      </c>
      <c r="B203" t="str">
        <f ca="1">IF(ROW()-2&lt;=DimensionRows_IBE,OFFSET(DimensionenIBE!$A$1,ROW()-2,COLUMN()-1,1,1),"")</f>
        <v/>
      </c>
      <c r="C203" t="str">
        <f ca="1">IF(ROW()-2&lt;=DimensionRows_IBE,OFFSET(DimensionenIBE!$A$1,ROW()-2,COLUMN()-1,1,1),"")</f>
        <v/>
      </c>
      <c r="D203" s="16" t="str">
        <f ca="1">IF(ROW()-2&lt;=DimensionRows_IBE,OFFSET(DimensionenIBE!$A$1,ROW()-2,COLUMN()-1,1,1),"")</f>
        <v/>
      </c>
    </row>
    <row r="204" spans="1:4" hidden="1" x14ac:dyDescent="0.25">
      <c r="A204" t="str">
        <f ca="1">IF(ROW()-2&lt;=DimensionRows_IBE,OFFSET(DimensionenIBE!$A$1,ROW()-2,COLUMN()-1,1,1),"")</f>
        <v/>
      </c>
      <c r="B204" t="str">
        <f ca="1">IF(ROW()-2&lt;=DimensionRows_IBE,OFFSET(DimensionenIBE!$A$1,ROW()-2,COLUMN()-1,1,1),"")</f>
        <v/>
      </c>
      <c r="C204" t="str">
        <f ca="1">IF(ROW()-2&lt;=DimensionRows_IBE,OFFSET(DimensionenIBE!$A$1,ROW()-2,COLUMN()-1,1,1),"")</f>
        <v/>
      </c>
      <c r="D204" s="16" t="str">
        <f ca="1">IF(ROW()-2&lt;=DimensionRows_IBE,OFFSET(DimensionenIBE!$A$1,ROW()-2,COLUMN()-1,1,1),"")</f>
        <v/>
      </c>
    </row>
    <row r="205" spans="1:4" hidden="1" x14ac:dyDescent="0.25">
      <c r="A205" t="str">
        <f ca="1">IF(ROW()-2&lt;=DimensionRows_IBE,OFFSET(DimensionenIBE!$A$1,ROW()-2,COLUMN()-1,1,1),"")</f>
        <v/>
      </c>
      <c r="B205" t="str">
        <f ca="1">IF(ROW()-2&lt;=DimensionRows_IBE,OFFSET(DimensionenIBE!$A$1,ROW()-2,COLUMN()-1,1,1),"")</f>
        <v/>
      </c>
      <c r="C205" t="str">
        <f ca="1">IF(ROW()-2&lt;=DimensionRows_IBE,OFFSET(DimensionenIBE!$A$1,ROW()-2,COLUMN()-1,1,1),"")</f>
        <v/>
      </c>
      <c r="D205" s="16" t="str">
        <f ca="1">IF(ROW()-2&lt;=DimensionRows_IBE,OFFSET(DimensionenIBE!$A$1,ROW()-2,COLUMN()-1,1,1),"")</f>
        <v/>
      </c>
    </row>
    <row r="206" spans="1:4" hidden="1" x14ac:dyDescent="0.25">
      <c r="A206" t="str">
        <f ca="1">IF(ROW()-2&lt;=DimensionRows_IBE,OFFSET(DimensionenIBE!$A$1,ROW()-2,COLUMN()-1,1,1),"")</f>
        <v/>
      </c>
      <c r="B206" t="str">
        <f ca="1">IF(ROW()-2&lt;=DimensionRows_IBE,OFFSET(DimensionenIBE!$A$1,ROW()-2,COLUMN()-1,1,1),"")</f>
        <v/>
      </c>
      <c r="C206" t="str">
        <f ca="1">IF(ROW()-2&lt;=DimensionRows_IBE,OFFSET(DimensionenIBE!$A$1,ROW()-2,COLUMN()-1,1,1),"")</f>
        <v/>
      </c>
      <c r="D206" s="16" t="str">
        <f ca="1">IF(ROW()-2&lt;=DimensionRows_IBE,OFFSET(DimensionenIBE!$A$1,ROW()-2,COLUMN()-1,1,1),"")</f>
        <v/>
      </c>
    </row>
    <row r="207" spans="1:4" hidden="1" x14ac:dyDescent="0.25">
      <c r="A207" t="str">
        <f ca="1">IF(ROW()-2&lt;=DimensionRows_IBE,OFFSET(DimensionenIBE!$A$1,ROW()-2,COLUMN()-1,1,1),"")</f>
        <v/>
      </c>
      <c r="B207" t="str">
        <f ca="1">IF(ROW()-2&lt;=DimensionRows_IBE,OFFSET(DimensionenIBE!$A$1,ROW()-2,COLUMN()-1,1,1),"")</f>
        <v/>
      </c>
      <c r="C207" t="str">
        <f ca="1">IF(ROW()-2&lt;=DimensionRows_IBE,OFFSET(DimensionenIBE!$A$1,ROW()-2,COLUMN()-1,1,1),"")</f>
        <v/>
      </c>
      <c r="D207" s="16" t="str">
        <f ca="1">IF(ROW()-2&lt;=DimensionRows_IBE,OFFSET(DimensionenIBE!$A$1,ROW()-2,COLUMN()-1,1,1),"")</f>
        <v/>
      </c>
    </row>
    <row r="208" spans="1:4" hidden="1" x14ac:dyDescent="0.25">
      <c r="A208" t="str">
        <f ca="1">IF(ROW()-2&lt;=DimensionRows_IBE,OFFSET(DimensionenIBE!$A$1,ROW()-2,COLUMN()-1,1,1),"")</f>
        <v/>
      </c>
      <c r="B208" t="str">
        <f ca="1">IF(ROW()-2&lt;=DimensionRows_IBE,OFFSET(DimensionenIBE!$A$1,ROW()-2,COLUMN()-1,1,1),"")</f>
        <v/>
      </c>
      <c r="C208" t="str">
        <f ca="1">IF(ROW()-2&lt;=DimensionRows_IBE,OFFSET(DimensionenIBE!$A$1,ROW()-2,COLUMN()-1,1,1),"")</f>
        <v/>
      </c>
      <c r="D208" s="16" t="str">
        <f ca="1">IF(ROW()-2&lt;=DimensionRows_IBE,OFFSET(DimensionenIBE!$A$1,ROW()-2,COLUMN()-1,1,1),"")</f>
        <v/>
      </c>
    </row>
    <row r="209" spans="1:4" hidden="1" x14ac:dyDescent="0.25">
      <c r="A209" t="str">
        <f ca="1">IF(ROW()-2&lt;=DimensionRows_IBE,OFFSET(DimensionenIBE!$A$1,ROW()-2,COLUMN()-1,1,1),"")</f>
        <v/>
      </c>
      <c r="B209" t="str">
        <f ca="1">IF(ROW()-2&lt;=DimensionRows_IBE,OFFSET(DimensionenIBE!$A$1,ROW()-2,COLUMN()-1,1,1),"")</f>
        <v/>
      </c>
      <c r="C209" t="str">
        <f ca="1">IF(ROW()-2&lt;=DimensionRows_IBE,OFFSET(DimensionenIBE!$A$1,ROW()-2,COLUMN()-1,1,1),"")</f>
        <v/>
      </c>
      <c r="D209" s="16" t="str">
        <f ca="1">IF(ROW()-2&lt;=DimensionRows_IBE,OFFSET(DimensionenIBE!$A$1,ROW()-2,COLUMN()-1,1,1),"")</f>
        <v/>
      </c>
    </row>
    <row r="210" spans="1:4" hidden="1" x14ac:dyDescent="0.25">
      <c r="A210" t="str">
        <f ca="1">IF(ROW()-2&lt;=DimensionRows_IBE,OFFSET(DimensionenIBE!$A$1,ROW()-2,COLUMN()-1,1,1),"")</f>
        <v/>
      </c>
      <c r="B210" t="str">
        <f ca="1">IF(ROW()-2&lt;=DimensionRows_IBE,OFFSET(DimensionenIBE!$A$1,ROW()-2,COLUMN()-1,1,1),"")</f>
        <v/>
      </c>
      <c r="C210" t="str">
        <f ca="1">IF(ROW()-2&lt;=DimensionRows_IBE,OFFSET(DimensionenIBE!$A$1,ROW()-2,COLUMN()-1,1,1),"")</f>
        <v/>
      </c>
      <c r="D210" s="16" t="str">
        <f ca="1">IF(ROW()-2&lt;=DimensionRows_IBE,OFFSET(DimensionenIBE!$A$1,ROW()-2,COLUMN()-1,1,1),"")</f>
        <v/>
      </c>
    </row>
    <row r="211" spans="1:4" hidden="1" x14ac:dyDescent="0.25">
      <c r="A211" t="str">
        <f ca="1">IF(ROW()-2&lt;=DimensionRows_IBE,OFFSET(DimensionenIBE!$A$1,ROW()-2,COLUMN()-1,1,1),"")</f>
        <v/>
      </c>
      <c r="B211" t="str">
        <f ca="1">IF(ROW()-2&lt;=DimensionRows_IBE,OFFSET(DimensionenIBE!$A$1,ROW()-2,COLUMN()-1,1,1),"")</f>
        <v/>
      </c>
      <c r="C211" t="str">
        <f ca="1">IF(ROW()-2&lt;=DimensionRows_IBE,OFFSET(DimensionenIBE!$A$1,ROW()-2,COLUMN()-1,1,1),"")</f>
        <v/>
      </c>
      <c r="D211" s="16" t="str">
        <f ca="1">IF(ROW()-2&lt;=DimensionRows_IBE,OFFSET(DimensionenIBE!$A$1,ROW()-2,COLUMN()-1,1,1),"")</f>
        <v/>
      </c>
    </row>
    <row r="212" spans="1:4" hidden="1" x14ac:dyDescent="0.25">
      <c r="A212" t="str">
        <f ca="1">IF(ROW()-2&lt;=DimensionRows_IBE,OFFSET(DimensionenIBE!$A$1,ROW()-2,COLUMN()-1,1,1),"")</f>
        <v/>
      </c>
      <c r="B212" t="str">
        <f ca="1">IF(ROW()-2&lt;=DimensionRows_IBE,OFFSET(DimensionenIBE!$A$1,ROW()-2,COLUMN()-1,1,1),"")</f>
        <v/>
      </c>
      <c r="C212" t="str">
        <f ca="1">IF(ROW()-2&lt;=DimensionRows_IBE,OFFSET(DimensionenIBE!$A$1,ROW()-2,COLUMN()-1,1,1),"")</f>
        <v/>
      </c>
      <c r="D212" s="16" t="str">
        <f ca="1">IF(ROW()-2&lt;=DimensionRows_IBE,OFFSET(DimensionenIBE!$A$1,ROW()-2,COLUMN()-1,1,1),"")</f>
        <v/>
      </c>
    </row>
    <row r="213" spans="1:4" hidden="1" x14ac:dyDescent="0.25">
      <c r="A213" t="str">
        <f ca="1">IF(ROW()-2&lt;=DimensionRows_IBE,OFFSET(DimensionenIBE!$A$1,ROW()-2,COLUMN()-1,1,1),"")</f>
        <v/>
      </c>
      <c r="B213" t="str">
        <f ca="1">IF(ROW()-2&lt;=DimensionRows_IBE,OFFSET(DimensionenIBE!$A$1,ROW()-2,COLUMN()-1,1,1),"")</f>
        <v/>
      </c>
      <c r="C213" t="str">
        <f ca="1">IF(ROW()-2&lt;=DimensionRows_IBE,OFFSET(DimensionenIBE!$A$1,ROW()-2,COLUMN()-1,1,1),"")</f>
        <v/>
      </c>
      <c r="D213" s="16" t="str">
        <f ca="1">IF(ROW()-2&lt;=DimensionRows_IBE,OFFSET(DimensionenIBE!$A$1,ROW()-2,COLUMN()-1,1,1),"")</f>
        <v/>
      </c>
    </row>
    <row r="214" spans="1:4" hidden="1" x14ac:dyDescent="0.25">
      <c r="A214" t="str">
        <f ca="1">IF(ROW()-2&lt;=DimensionRows_IBE,OFFSET(DimensionenIBE!$A$1,ROW()-2,COLUMN()-1,1,1),"")</f>
        <v/>
      </c>
      <c r="B214" t="str">
        <f ca="1">IF(ROW()-2&lt;=DimensionRows_IBE,OFFSET(DimensionenIBE!$A$1,ROW()-2,COLUMN()-1,1,1),"")</f>
        <v/>
      </c>
      <c r="C214" t="str">
        <f ca="1">IF(ROW()-2&lt;=DimensionRows_IBE,OFFSET(DimensionenIBE!$A$1,ROW()-2,COLUMN()-1,1,1),"")</f>
        <v/>
      </c>
      <c r="D214" s="16" t="str">
        <f ca="1">IF(ROW()-2&lt;=DimensionRows_IBE,OFFSET(DimensionenIBE!$A$1,ROW()-2,COLUMN()-1,1,1),"")</f>
        <v/>
      </c>
    </row>
    <row r="215" spans="1:4" hidden="1" x14ac:dyDescent="0.25">
      <c r="A215" t="str">
        <f ca="1">IF(ROW()-2&lt;=DimensionRows_IBE,OFFSET(DimensionenIBE!$A$1,ROW()-2,COLUMN()-1,1,1),"")</f>
        <v/>
      </c>
      <c r="B215" t="str">
        <f ca="1">IF(ROW()-2&lt;=DimensionRows_IBE,OFFSET(DimensionenIBE!$A$1,ROW()-2,COLUMN()-1,1,1),"")</f>
        <v/>
      </c>
      <c r="C215" t="str">
        <f ca="1">IF(ROW()-2&lt;=DimensionRows_IBE,OFFSET(DimensionenIBE!$A$1,ROW()-2,COLUMN()-1,1,1),"")</f>
        <v/>
      </c>
      <c r="D215" s="16" t="str">
        <f ca="1">IF(ROW()-2&lt;=DimensionRows_IBE,OFFSET(DimensionenIBE!$A$1,ROW()-2,COLUMN()-1,1,1),"")</f>
        <v/>
      </c>
    </row>
    <row r="216" spans="1:4" hidden="1" x14ac:dyDescent="0.25">
      <c r="A216" t="str">
        <f ca="1">IF(ROW()-2&lt;=DimensionRows_IBE,OFFSET(DimensionenIBE!$A$1,ROW()-2,COLUMN()-1,1,1),"")</f>
        <v/>
      </c>
      <c r="B216" t="str">
        <f ca="1">IF(ROW()-2&lt;=DimensionRows_IBE,OFFSET(DimensionenIBE!$A$1,ROW()-2,COLUMN()-1,1,1),"")</f>
        <v/>
      </c>
      <c r="C216" t="str">
        <f ca="1">IF(ROW()-2&lt;=DimensionRows_IBE,OFFSET(DimensionenIBE!$A$1,ROW()-2,COLUMN()-1,1,1),"")</f>
        <v/>
      </c>
      <c r="D216" s="16" t="str">
        <f ca="1">IF(ROW()-2&lt;=DimensionRows_IBE,OFFSET(DimensionenIBE!$A$1,ROW()-2,COLUMN()-1,1,1),"")</f>
        <v/>
      </c>
    </row>
    <row r="217" spans="1:4" hidden="1" x14ac:dyDescent="0.25">
      <c r="A217" t="str">
        <f ca="1">IF(ROW()-2&lt;=DimensionRows_IBE,OFFSET(DimensionenIBE!$A$1,ROW()-2,COLUMN()-1,1,1),"")</f>
        <v/>
      </c>
      <c r="B217" t="str">
        <f ca="1">IF(ROW()-2&lt;=DimensionRows_IBE,OFFSET(DimensionenIBE!$A$1,ROW()-2,COLUMN()-1,1,1),"")</f>
        <v/>
      </c>
      <c r="C217" t="str">
        <f ca="1">IF(ROW()-2&lt;=DimensionRows_IBE,OFFSET(DimensionenIBE!$A$1,ROW()-2,COLUMN()-1,1,1),"")</f>
        <v/>
      </c>
      <c r="D217" s="16" t="str">
        <f ca="1">IF(ROW()-2&lt;=DimensionRows_IBE,OFFSET(DimensionenIBE!$A$1,ROW()-2,COLUMN()-1,1,1),"")</f>
        <v/>
      </c>
    </row>
    <row r="218" spans="1:4" hidden="1" x14ac:dyDescent="0.25">
      <c r="A218" t="str">
        <f ca="1">IF(ROW()-2&lt;=DimensionRows_IBE,OFFSET(DimensionenIBE!$A$1,ROW()-2,COLUMN()-1,1,1),"")</f>
        <v/>
      </c>
      <c r="B218" t="str">
        <f ca="1">IF(ROW()-2&lt;=DimensionRows_IBE,OFFSET(DimensionenIBE!$A$1,ROW()-2,COLUMN()-1,1,1),"")</f>
        <v/>
      </c>
      <c r="C218" t="str">
        <f ca="1">IF(ROW()-2&lt;=DimensionRows_IBE,OFFSET(DimensionenIBE!$A$1,ROW()-2,COLUMN()-1,1,1),"")</f>
        <v/>
      </c>
      <c r="D218" s="16" t="str">
        <f ca="1">IF(ROW()-2&lt;=DimensionRows_IBE,OFFSET(DimensionenIBE!$A$1,ROW()-2,COLUMN()-1,1,1),"")</f>
        <v/>
      </c>
    </row>
    <row r="219" spans="1:4" hidden="1" x14ac:dyDescent="0.25">
      <c r="A219" t="str">
        <f ca="1">IF(ROW()-2&lt;=DimensionRows_IBE,OFFSET(DimensionenIBE!$A$1,ROW()-2,COLUMN()-1,1,1),"")</f>
        <v/>
      </c>
      <c r="B219" t="str">
        <f ca="1">IF(ROW()-2&lt;=DimensionRows_IBE,OFFSET(DimensionenIBE!$A$1,ROW()-2,COLUMN()-1,1,1),"")</f>
        <v/>
      </c>
      <c r="C219" t="str">
        <f ca="1">IF(ROW()-2&lt;=DimensionRows_IBE,OFFSET(DimensionenIBE!$A$1,ROW()-2,COLUMN()-1,1,1),"")</f>
        <v/>
      </c>
      <c r="D219" s="16" t="str">
        <f ca="1">IF(ROW()-2&lt;=DimensionRows_IBE,OFFSET(DimensionenIBE!$A$1,ROW()-2,COLUMN()-1,1,1),"")</f>
        <v/>
      </c>
    </row>
    <row r="220" spans="1:4" hidden="1" x14ac:dyDescent="0.25">
      <c r="A220" t="str">
        <f ca="1">IF(ROW()-2&lt;=DimensionRows_IBE,OFFSET(DimensionenIBE!$A$1,ROW()-2,COLUMN()-1,1,1),"")</f>
        <v/>
      </c>
      <c r="B220" t="str">
        <f ca="1">IF(ROW()-2&lt;=DimensionRows_IBE,OFFSET(DimensionenIBE!$A$1,ROW()-2,COLUMN()-1,1,1),"")</f>
        <v/>
      </c>
      <c r="C220" t="str">
        <f ca="1">IF(ROW()-2&lt;=DimensionRows_IBE,OFFSET(DimensionenIBE!$A$1,ROW()-2,COLUMN()-1,1,1),"")</f>
        <v/>
      </c>
      <c r="D220" s="16" t="str">
        <f ca="1">IF(ROW()-2&lt;=DimensionRows_IBE,OFFSET(DimensionenIBE!$A$1,ROW()-2,COLUMN()-1,1,1),"")</f>
        <v/>
      </c>
    </row>
    <row r="221" spans="1:4" hidden="1" x14ac:dyDescent="0.25">
      <c r="A221" t="str">
        <f ca="1">IF(ROW()-2&lt;=DimensionRows_IBE,OFFSET(DimensionenIBE!$A$1,ROW()-2,COLUMN()-1,1,1),"")</f>
        <v/>
      </c>
      <c r="B221" t="str">
        <f ca="1">IF(ROW()-2&lt;=DimensionRows_IBE,OFFSET(DimensionenIBE!$A$1,ROW()-2,COLUMN()-1,1,1),"")</f>
        <v/>
      </c>
      <c r="C221" t="str">
        <f ca="1">IF(ROW()-2&lt;=DimensionRows_IBE,OFFSET(DimensionenIBE!$A$1,ROW()-2,COLUMN()-1,1,1),"")</f>
        <v/>
      </c>
      <c r="D221" s="16" t="str">
        <f ca="1">IF(ROW()-2&lt;=DimensionRows_IBE,OFFSET(DimensionenIBE!$A$1,ROW()-2,COLUMN()-1,1,1),"")</f>
        <v/>
      </c>
    </row>
    <row r="222" spans="1:4" hidden="1" x14ac:dyDescent="0.25">
      <c r="A222" t="str">
        <f ca="1">IF(ROW()-2&lt;=DimensionRows_IBE,OFFSET(DimensionenIBE!$A$1,ROW()-2,COLUMN()-1,1,1),"")</f>
        <v/>
      </c>
      <c r="B222" t="str">
        <f ca="1">IF(ROW()-2&lt;=DimensionRows_IBE,OFFSET(DimensionenIBE!$A$1,ROW()-2,COLUMN()-1,1,1),"")</f>
        <v/>
      </c>
      <c r="C222" t="str">
        <f ca="1">IF(ROW()-2&lt;=DimensionRows_IBE,OFFSET(DimensionenIBE!$A$1,ROW()-2,COLUMN()-1,1,1),"")</f>
        <v/>
      </c>
      <c r="D222" s="16" t="str">
        <f ca="1">IF(ROW()-2&lt;=DimensionRows_IBE,OFFSET(DimensionenIBE!$A$1,ROW()-2,COLUMN()-1,1,1),"")</f>
        <v/>
      </c>
    </row>
    <row r="223" spans="1:4" hidden="1" x14ac:dyDescent="0.25">
      <c r="A223" t="str">
        <f ca="1">IF(ROW()-2&lt;=DimensionRows_IBE,OFFSET(DimensionenIBE!$A$1,ROW()-2,COLUMN()-1,1,1),"")</f>
        <v/>
      </c>
      <c r="B223" t="str">
        <f ca="1">IF(ROW()-2&lt;=DimensionRows_IBE,OFFSET(DimensionenIBE!$A$1,ROW()-2,COLUMN()-1,1,1),"")</f>
        <v/>
      </c>
      <c r="C223" t="str">
        <f ca="1">IF(ROW()-2&lt;=DimensionRows_IBE,OFFSET(DimensionenIBE!$A$1,ROW()-2,COLUMN()-1,1,1),"")</f>
        <v/>
      </c>
      <c r="D223" s="16" t="str">
        <f ca="1">IF(ROW()-2&lt;=DimensionRows_IBE,OFFSET(DimensionenIBE!$A$1,ROW()-2,COLUMN()-1,1,1),"")</f>
        <v/>
      </c>
    </row>
    <row r="224" spans="1:4" hidden="1" x14ac:dyDescent="0.25">
      <c r="A224" t="str">
        <f ca="1">IF(ROW()-2&lt;=DimensionRows_IBE,OFFSET(DimensionenIBE!$A$1,ROW()-2,COLUMN()-1,1,1),"")</f>
        <v/>
      </c>
      <c r="B224" t="str">
        <f ca="1">IF(ROW()-2&lt;=DimensionRows_IBE,OFFSET(DimensionenIBE!$A$1,ROW()-2,COLUMN()-1,1,1),"")</f>
        <v/>
      </c>
      <c r="C224" t="str">
        <f ca="1">IF(ROW()-2&lt;=DimensionRows_IBE,OFFSET(DimensionenIBE!$A$1,ROW()-2,COLUMN()-1,1,1),"")</f>
        <v/>
      </c>
      <c r="D224" s="16" t="str">
        <f ca="1">IF(ROW()-2&lt;=DimensionRows_IBE,OFFSET(DimensionenIBE!$A$1,ROW()-2,COLUMN()-1,1,1),"")</f>
        <v/>
      </c>
    </row>
    <row r="225" spans="1:4" hidden="1" x14ac:dyDescent="0.25">
      <c r="A225" t="str">
        <f ca="1">IF(ROW()-2&lt;=DimensionRows_IBE,OFFSET(DimensionenIBE!$A$1,ROW()-2,COLUMN()-1,1,1),"")</f>
        <v/>
      </c>
      <c r="B225" t="str">
        <f ca="1">IF(ROW()-2&lt;=DimensionRows_IBE,OFFSET(DimensionenIBE!$A$1,ROW()-2,COLUMN()-1,1,1),"")</f>
        <v/>
      </c>
      <c r="C225" t="str">
        <f ca="1">IF(ROW()-2&lt;=DimensionRows_IBE,OFFSET(DimensionenIBE!$A$1,ROW()-2,COLUMN()-1,1,1),"")</f>
        <v/>
      </c>
      <c r="D225" s="16" t="str">
        <f ca="1">IF(ROW()-2&lt;=DimensionRows_IBE,OFFSET(DimensionenIBE!$A$1,ROW()-2,COLUMN()-1,1,1),"")</f>
        <v/>
      </c>
    </row>
    <row r="226" spans="1:4" hidden="1" x14ac:dyDescent="0.25">
      <c r="A226" t="str">
        <f ca="1">IF(ROW()-2&lt;=DimensionRows_IBE,OFFSET(DimensionenIBE!$A$1,ROW()-2,COLUMN()-1,1,1),"")</f>
        <v/>
      </c>
      <c r="B226" t="str">
        <f ca="1">IF(ROW()-2&lt;=DimensionRows_IBE,OFFSET(DimensionenIBE!$A$1,ROW()-2,COLUMN()-1,1,1),"")</f>
        <v/>
      </c>
      <c r="C226" t="str">
        <f ca="1">IF(ROW()-2&lt;=DimensionRows_IBE,OFFSET(DimensionenIBE!$A$1,ROW()-2,COLUMN()-1,1,1),"")</f>
        <v/>
      </c>
      <c r="D226" s="16" t="str">
        <f ca="1">IF(ROW()-2&lt;=DimensionRows_IBE,OFFSET(DimensionenIBE!$A$1,ROW()-2,COLUMN()-1,1,1),"")</f>
        <v/>
      </c>
    </row>
    <row r="227" spans="1:4" hidden="1" x14ac:dyDescent="0.25">
      <c r="A227" t="str">
        <f ca="1">IF(ROW()-2&lt;=DimensionRows_IBE,OFFSET(DimensionenIBE!$A$1,ROW()-2,COLUMN()-1,1,1),"")</f>
        <v/>
      </c>
      <c r="B227" t="str">
        <f ca="1">IF(ROW()-2&lt;=DimensionRows_IBE,OFFSET(DimensionenIBE!$A$1,ROW()-2,COLUMN()-1,1,1),"")</f>
        <v/>
      </c>
      <c r="C227" t="str">
        <f ca="1">IF(ROW()-2&lt;=DimensionRows_IBE,OFFSET(DimensionenIBE!$A$1,ROW()-2,COLUMN()-1,1,1),"")</f>
        <v/>
      </c>
      <c r="D227" s="16" t="str">
        <f ca="1">IF(ROW()-2&lt;=DimensionRows_IBE,OFFSET(DimensionenIBE!$A$1,ROW()-2,COLUMN()-1,1,1),"")</f>
        <v/>
      </c>
    </row>
    <row r="228" spans="1:4" hidden="1" x14ac:dyDescent="0.25">
      <c r="A228" t="str">
        <f ca="1">IF(ROW()-2&lt;=DimensionRows_IBE,OFFSET(DimensionenIBE!$A$1,ROW()-2,COLUMN()-1,1,1),"")</f>
        <v/>
      </c>
      <c r="B228" t="str">
        <f ca="1">IF(ROW()-2&lt;=DimensionRows_IBE,OFFSET(DimensionenIBE!$A$1,ROW()-2,COLUMN()-1,1,1),"")</f>
        <v/>
      </c>
      <c r="C228" t="str">
        <f ca="1">IF(ROW()-2&lt;=DimensionRows_IBE,OFFSET(DimensionenIBE!$A$1,ROW()-2,COLUMN()-1,1,1),"")</f>
        <v/>
      </c>
      <c r="D228" s="16" t="str">
        <f ca="1">IF(ROW()-2&lt;=DimensionRows_IBE,OFFSET(DimensionenIBE!$A$1,ROW()-2,COLUMN()-1,1,1),"")</f>
        <v/>
      </c>
    </row>
    <row r="229" spans="1:4" hidden="1" x14ac:dyDescent="0.25">
      <c r="A229" t="str">
        <f ca="1">IF(ROW()-2&lt;=DimensionRows_IBE,OFFSET(DimensionenIBE!$A$1,ROW()-2,COLUMN()-1,1,1),"")</f>
        <v/>
      </c>
      <c r="B229" t="str">
        <f ca="1">IF(ROW()-2&lt;=DimensionRows_IBE,OFFSET(DimensionenIBE!$A$1,ROW()-2,COLUMN()-1,1,1),"")</f>
        <v/>
      </c>
      <c r="C229" t="str">
        <f ca="1">IF(ROW()-2&lt;=DimensionRows_IBE,OFFSET(DimensionenIBE!$A$1,ROW()-2,COLUMN()-1,1,1),"")</f>
        <v/>
      </c>
      <c r="D229" s="16" t="str">
        <f ca="1">IF(ROW()-2&lt;=DimensionRows_IBE,OFFSET(DimensionenIBE!$A$1,ROW()-2,COLUMN()-1,1,1),"")</f>
        <v/>
      </c>
    </row>
    <row r="230" spans="1:4" hidden="1" x14ac:dyDescent="0.25">
      <c r="A230" t="str">
        <f ca="1">IF(ROW()-2&lt;=DimensionRows_IBE,OFFSET(DimensionenIBE!$A$1,ROW()-2,COLUMN()-1,1,1),"")</f>
        <v/>
      </c>
      <c r="B230" t="str">
        <f ca="1">IF(ROW()-2&lt;=DimensionRows_IBE,OFFSET(DimensionenIBE!$A$1,ROW()-2,COLUMN()-1,1,1),"")</f>
        <v/>
      </c>
      <c r="C230" t="str">
        <f ca="1">IF(ROW()-2&lt;=DimensionRows_IBE,OFFSET(DimensionenIBE!$A$1,ROW()-2,COLUMN()-1,1,1),"")</f>
        <v/>
      </c>
      <c r="D230" s="16" t="str">
        <f ca="1">IF(ROW()-2&lt;=DimensionRows_IBE,OFFSET(DimensionenIBE!$A$1,ROW()-2,COLUMN()-1,1,1),"")</f>
        <v/>
      </c>
    </row>
    <row r="231" spans="1:4" hidden="1" x14ac:dyDescent="0.25">
      <c r="A231" t="str">
        <f ca="1">IF(ROW()-2&lt;=DimensionRows_IBE,OFFSET(DimensionenIBE!$A$1,ROW()-2,COLUMN()-1,1,1),"")</f>
        <v/>
      </c>
      <c r="B231" t="str">
        <f ca="1">IF(ROW()-2&lt;=DimensionRows_IBE,OFFSET(DimensionenIBE!$A$1,ROW()-2,COLUMN()-1,1,1),"")</f>
        <v/>
      </c>
      <c r="C231" t="str">
        <f ca="1">IF(ROW()-2&lt;=DimensionRows_IBE,OFFSET(DimensionenIBE!$A$1,ROW()-2,COLUMN()-1,1,1),"")</f>
        <v/>
      </c>
      <c r="D231" s="16" t="str">
        <f ca="1">IF(ROW()-2&lt;=DimensionRows_IBE,OFFSET(DimensionenIBE!$A$1,ROW()-2,COLUMN()-1,1,1),"")</f>
        <v/>
      </c>
    </row>
    <row r="232" spans="1:4" hidden="1" x14ac:dyDescent="0.25">
      <c r="A232" t="str">
        <f ca="1">IF(ROW()-2&lt;=DimensionRows_IBE,OFFSET(DimensionenIBE!$A$1,ROW()-2,COLUMN()-1,1,1),"")</f>
        <v/>
      </c>
      <c r="B232" t="str">
        <f ca="1">IF(ROW()-2&lt;=DimensionRows_IBE,OFFSET(DimensionenIBE!$A$1,ROW()-2,COLUMN()-1,1,1),"")</f>
        <v/>
      </c>
      <c r="C232" t="str">
        <f ca="1">IF(ROW()-2&lt;=DimensionRows_IBE,OFFSET(DimensionenIBE!$A$1,ROW()-2,COLUMN()-1,1,1),"")</f>
        <v/>
      </c>
      <c r="D232" s="16" t="str">
        <f ca="1">IF(ROW()-2&lt;=DimensionRows_IBE,OFFSET(DimensionenIBE!$A$1,ROW()-2,COLUMN()-1,1,1),"")</f>
        <v/>
      </c>
    </row>
    <row r="233" spans="1:4" hidden="1" x14ac:dyDescent="0.25">
      <c r="A233" t="str">
        <f ca="1">IF(ROW()-2&lt;=DimensionRows_IBE,OFFSET(DimensionenIBE!$A$1,ROW()-2,COLUMN()-1,1,1),"")</f>
        <v/>
      </c>
      <c r="B233" t="str">
        <f ca="1">IF(ROW()-2&lt;=DimensionRows_IBE,OFFSET(DimensionenIBE!$A$1,ROW()-2,COLUMN()-1,1,1),"")</f>
        <v/>
      </c>
      <c r="C233" t="str">
        <f ca="1">IF(ROW()-2&lt;=DimensionRows_IBE,OFFSET(DimensionenIBE!$A$1,ROW()-2,COLUMN()-1,1,1),"")</f>
        <v/>
      </c>
      <c r="D233" s="16" t="str">
        <f ca="1">IF(ROW()-2&lt;=DimensionRows_IBE,OFFSET(DimensionenIBE!$A$1,ROW()-2,COLUMN()-1,1,1),"")</f>
        <v/>
      </c>
    </row>
    <row r="234" spans="1:4" hidden="1" x14ac:dyDescent="0.25">
      <c r="A234" t="str">
        <f ca="1">IF(ROW()-2&lt;=DimensionRows_IBE,OFFSET(DimensionenIBE!$A$1,ROW()-2,COLUMN()-1,1,1),"")</f>
        <v/>
      </c>
      <c r="B234" t="str">
        <f ca="1">IF(ROW()-2&lt;=DimensionRows_IBE,OFFSET(DimensionenIBE!$A$1,ROW()-2,COLUMN()-1,1,1),"")</f>
        <v/>
      </c>
      <c r="C234" t="str">
        <f ca="1">IF(ROW()-2&lt;=DimensionRows_IBE,OFFSET(DimensionenIBE!$A$1,ROW()-2,COLUMN()-1,1,1),"")</f>
        <v/>
      </c>
      <c r="D234" s="16" t="str">
        <f ca="1">IF(ROW()-2&lt;=DimensionRows_IBE,OFFSET(DimensionenIBE!$A$1,ROW()-2,COLUMN()-1,1,1),"")</f>
        <v/>
      </c>
    </row>
    <row r="235" spans="1:4" hidden="1" x14ac:dyDescent="0.25">
      <c r="A235" t="str">
        <f ca="1">IF(ROW()-2&lt;=DimensionRows_IBE,OFFSET(DimensionenIBE!$A$1,ROW()-2,COLUMN()-1,1,1),"")</f>
        <v/>
      </c>
      <c r="B235" t="str">
        <f ca="1">IF(ROW()-2&lt;=DimensionRows_IBE,OFFSET(DimensionenIBE!$A$1,ROW()-2,COLUMN()-1,1,1),"")</f>
        <v/>
      </c>
      <c r="C235" t="str">
        <f ca="1">IF(ROW()-2&lt;=DimensionRows_IBE,OFFSET(DimensionenIBE!$A$1,ROW()-2,COLUMN()-1,1,1),"")</f>
        <v/>
      </c>
      <c r="D235" s="16" t="str">
        <f ca="1">IF(ROW()-2&lt;=DimensionRows_IBE,OFFSET(DimensionenIBE!$A$1,ROW()-2,COLUMN()-1,1,1),"")</f>
        <v/>
      </c>
    </row>
    <row r="236" spans="1:4" hidden="1" x14ac:dyDescent="0.25">
      <c r="A236" t="str">
        <f ca="1">IF(ROW()-2&lt;=DimensionRows_IBE,OFFSET(DimensionenIBE!$A$1,ROW()-2,COLUMN()-1,1,1),"")</f>
        <v/>
      </c>
      <c r="B236" t="str">
        <f ca="1">IF(ROW()-2&lt;=DimensionRows_IBE,OFFSET(DimensionenIBE!$A$1,ROW()-2,COLUMN()-1,1,1),"")</f>
        <v/>
      </c>
      <c r="C236" t="str">
        <f ca="1">IF(ROW()-2&lt;=DimensionRows_IBE,OFFSET(DimensionenIBE!$A$1,ROW()-2,COLUMN()-1,1,1),"")</f>
        <v/>
      </c>
      <c r="D236" s="16" t="str">
        <f ca="1">IF(ROW()-2&lt;=DimensionRows_IBE,OFFSET(DimensionenIBE!$A$1,ROW()-2,COLUMN()-1,1,1),"")</f>
        <v/>
      </c>
    </row>
    <row r="237" spans="1:4" hidden="1" x14ac:dyDescent="0.25">
      <c r="A237" t="str">
        <f ca="1">IF(ROW()-2&lt;=DimensionRows_IBE,OFFSET(DimensionenIBE!$A$1,ROW()-2,COLUMN()-1,1,1),"")</f>
        <v/>
      </c>
      <c r="B237" t="str">
        <f ca="1">IF(ROW()-2&lt;=DimensionRows_IBE,OFFSET(DimensionenIBE!$A$1,ROW()-2,COLUMN()-1,1,1),"")</f>
        <v/>
      </c>
      <c r="C237" t="str">
        <f ca="1">IF(ROW()-2&lt;=DimensionRows_IBE,OFFSET(DimensionenIBE!$A$1,ROW()-2,COLUMN()-1,1,1),"")</f>
        <v/>
      </c>
      <c r="D237" s="16" t="str">
        <f ca="1">IF(ROW()-2&lt;=DimensionRows_IBE,OFFSET(DimensionenIBE!$A$1,ROW()-2,COLUMN()-1,1,1),"")</f>
        <v/>
      </c>
    </row>
    <row r="238" spans="1:4" hidden="1" x14ac:dyDescent="0.25">
      <c r="A238" t="str">
        <f ca="1">IF(ROW()-2&lt;=DimensionRows_IBE,OFFSET(DimensionenIBE!$A$1,ROW()-2,COLUMN()-1,1,1),"")</f>
        <v/>
      </c>
      <c r="B238" t="str">
        <f ca="1">IF(ROW()-2&lt;=DimensionRows_IBE,OFFSET(DimensionenIBE!$A$1,ROW()-2,COLUMN()-1,1,1),"")</f>
        <v/>
      </c>
      <c r="C238" t="str">
        <f ca="1">IF(ROW()-2&lt;=DimensionRows_IBE,OFFSET(DimensionenIBE!$A$1,ROW()-2,COLUMN()-1,1,1),"")</f>
        <v/>
      </c>
      <c r="D238" s="16" t="str">
        <f ca="1">IF(ROW()-2&lt;=DimensionRows_IBE,OFFSET(DimensionenIBE!$A$1,ROW()-2,COLUMN()-1,1,1),"")</f>
        <v/>
      </c>
    </row>
    <row r="239" spans="1:4" hidden="1" x14ac:dyDescent="0.25">
      <c r="A239" t="str">
        <f ca="1">IF(ROW()-2&lt;=DimensionRows_IBE,OFFSET(DimensionenIBE!$A$1,ROW()-2,COLUMN()-1,1,1),"")</f>
        <v/>
      </c>
      <c r="B239" t="str">
        <f ca="1">IF(ROW()-2&lt;=DimensionRows_IBE,OFFSET(DimensionenIBE!$A$1,ROW()-2,COLUMN()-1,1,1),"")</f>
        <v/>
      </c>
      <c r="C239" t="str">
        <f ca="1">IF(ROW()-2&lt;=DimensionRows_IBE,OFFSET(DimensionenIBE!$A$1,ROW()-2,COLUMN()-1,1,1),"")</f>
        <v/>
      </c>
      <c r="D239" s="16" t="str">
        <f ca="1">IF(ROW()-2&lt;=DimensionRows_IBE,OFFSET(DimensionenIBE!$A$1,ROW()-2,COLUMN()-1,1,1),"")</f>
        <v/>
      </c>
    </row>
    <row r="240" spans="1:4" hidden="1" x14ac:dyDescent="0.25">
      <c r="A240" t="str">
        <f ca="1">IF(ROW()-2&lt;=DimensionRows_IBE,OFFSET(DimensionenIBE!$A$1,ROW()-2,COLUMN()-1,1,1),"")</f>
        <v/>
      </c>
      <c r="B240" t="str">
        <f ca="1">IF(ROW()-2&lt;=DimensionRows_IBE,OFFSET(DimensionenIBE!$A$1,ROW()-2,COLUMN()-1,1,1),"")</f>
        <v/>
      </c>
      <c r="C240" t="str">
        <f ca="1">IF(ROW()-2&lt;=DimensionRows_IBE,OFFSET(DimensionenIBE!$A$1,ROW()-2,COLUMN()-1,1,1),"")</f>
        <v/>
      </c>
      <c r="D240" s="16" t="str">
        <f ca="1">IF(ROW()-2&lt;=DimensionRows_IBE,OFFSET(DimensionenIBE!$A$1,ROW()-2,COLUMN()-1,1,1),"")</f>
        <v/>
      </c>
    </row>
    <row r="241" spans="1:4" hidden="1" x14ac:dyDescent="0.25">
      <c r="A241" t="str">
        <f ca="1">IF(ROW()-2&lt;=DimensionRows_IBE,OFFSET(DimensionenIBE!$A$1,ROW()-2,COLUMN()-1,1,1),"")</f>
        <v/>
      </c>
      <c r="B241" t="str">
        <f ca="1">IF(ROW()-2&lt;=DimensionRows_IBE,OFFSET(DimensionenIBE!$A$1,ROW()-2,COLUMN()-1,1,1),"")</f>
        <v/>
      </c>
      <c r="C241" t="str">
        <f ca="1">IF(ROW()-2&lt;=DimensionRows_IBE,OFFSET(DimensionenIBE!$A$1,ROW()-2,COLUMN()-1,1,1),"")</f>
        <v/>
      </c>
      <c r="D241" s="16" t="str">
        <f ca="1">IF(ROW()-2&lt;=DimensionRows_IBE,OFFSET(DimensionenIBE!$A$1,ROW()-2,COLUMN()-1,1,1),"")</f>
        <v/>
      </c>
    </row>
    <row r="242" spans="1:4" hidden="1" x14ac:dyDescent="0.25">
      <c r="A242" t="str">
        <f ca="1">IF(ROW()-2&lt;=DimensionRows_IBE,OFFSET(DimensionenIBE!$A$1,ROW()-2,COLUMN()-1,1,1),"")</f>
        <v/>
      </c>
      <c r="B242" t="str">
        <f ca="1">IF(ROW()-2&lt;=DimensionRows_IBE,OFFSET(DimensionenIBE!$A$1,ROW()-2,COLUMN()-1,1,1),"")</f>
        <v/>
      </c>
      <c r="C242" t="str">
        <f ca="1">IF(ROW()-2&lt;=DimensionRows_IBE,OFFSET(DimensionenIBE!$A$1,ROW()-2,COLUMN()-1,1,1),"")</f>
        <v/>
      </c>
      <c r="D242" s="16" t="str">
        <f ca="1">IF(ROW()-2&lt;=DimensionRows_IBE,OFFSET(DimensionenIBE!$A$1,ROW()-2,COLUMN()-1,1,1),"")</f>
        <v/>
      </c>
    </row>
    <row r="243" spans="1:4" hidden="1" x14ac:dyDescent="0.25">
      <c r="A243" t="str">
        <f ca="1">IF(ROW()-2&lt;=DimensionRows_IBE,OFFSET(DimensionenIBE!$A$1,ROW()-2,COLUMN()-1,1,1),"")</f>
        <v/>
      </c>
      <c r="B243" t="str">
        <f ca="1">IF(ROW()-2&lt;=DimensionRows_IBE,OFFSET(DimensionenIBE!$A$1,ROW()-2,COLUMN()-1,1,1),"")</f>
        <v/>
      </c>
      <c r="C243" t="str">
        <f ca="1">IF(ROW()-2&lt;=DimensionRows_IBE,OFFSET(DimensionenIBE!$A$1,ROW()-2,COLUMN()-1,1,1),"")</f>
        <v/>
      </c>
      <c r="D243" s="16" t="str">
        <f ca="1">IF(ROW()-2&lt;=DimensionRows_IBE,OFFSET(DimensionenIBE!$A$1,ROW()-2,COLUMN()-1,1,1),"")</f>
        <v/>
      </c>
    </row>
    <row r="244" spans="1:4" hidden="1" x14ac:dyDescent="0.25">
      <c r="A244" t="str">
        <f ca="1">IF(ROW()-2&lt;=DimensionRows_IBE,OFFSET(DimensionenIBE!$A$1,ROW()-2,COLUMN()-1,1,1),"")</f>
        <v/>
      </c>
      <c r="B244" t="str">
        <f ca="1">IF(ROW()-2&lt;=DimensionRows_IBE,OFFSET(DimensionenIBE!$A$1,ROW()-2,COLUMN()-1,1,1),"")</f>
        <v/>
      </c>
      <c r="C244" t="str">
        <f ca="1">IF(ROW()-2&lt;=DimensionRows_IBE,OFFSET(DimensionenIBE!$A$1,ROW()-2,COLUMN()-1,1,1),"")</f>
        <v/>
      </c>
      <c r="D244" s="16" t="str">
        <f ca="1">IF(ROW()-2&lt;=DimensionRows_IBE,OFFSET(DimensionenIBE!$A$1,ROW()-2,COLUMN()-1,1,1),"")</f>
        <v/>
      </c>
    </row>
    <row r="245" spans="1:4" hidden="1" x14ac:dyDescent="0.25">
      <c r="A245" t="str">
        <f ca="1">IF(ROW()-2&lt;=DimensionRows_IBE,OFFSET(DimensionenIBE!$A$1,ROW()-2,COLUMN()-1,1,1),"")</f>
        <v/>
      </c>
      <c r="B245" t="str">
        <f ca="1">IF(ROW()-2&lt;=DimensionRows_IBE,OFFSET(DimensionenIBE!$A$1,ROW()-2,COLUMN()-1,1,1),"")</f>
        <v/>
      </c>
      <c r="C245" t="str">
        <f ca="1">IF(ROW()-2&lt;=DimensionRows_IBE,OFFSET(DimensionenIBE!$A$1,ROW()-2,COLUMN()-1,1,1),"")</f>
        <v/>
      </c>
      <c r="D245" s="16" t="str">
        <f ca="1">IF(ROW()-2&lt;=DimensionRows_IBE,OFFSET(DimensionenIBE!$A$1,ROW()-2,COLUMN()-1,1,1),"")</f>
        <v/>
      </c>
    </row>
    <row r="246" spans="1:4" hidden="1" x14ac:dyDescent="0.25">
      <c r="A246" t="str">
        <f ca="1">IF(ROW()-2&lt;=DimensionRows_IBE,OFFSET(DimensionenIBE!$A$1,ROW()-2,COLUMN()-1,1,1),"")</f>
        <v/>
      </c>
      <c r="B246" t="str">
        <f ca="1">IF(ROW()-2&lt;=DimensionRows_IBE,OFFSET(DimensionenIBE!$A$1,ROW()-2,COLUMN()-1,1,1),"")</f>
        <v/>
      </c>
      <c r="C246" t="str">
        <f ca="1">IF(ROW()-2&lt;=DimensionRows_IBE,OFFSET(DimensionenIBE!$A$1,ROW()-2,COLUMN()-1,1,1),"")</f>
        <v/>
      </c>
      <c r="D246" s="16" t="str">
        <f ca="1">IF(ROW()-2&lt;=DimensionRows_IBE,OFFSET(DimensionenIBE!$A$1,ROW()-2,COLUMN()-1,1,1),"")</f>
        <v/>
      </c>
    </row>
    <row r="247" spans="1:4" hidden="1" x14ac:dyDescent="0.25">
      <c r="A247" t="str">
        <f ca="1">IF(ROW()-2&lt;=DimensionRows_IBE,OFFSET(DimensionenIBE!$A$1,ROW()-2,COLUMN()-1,1,1),"")</f>
        <v/>
      </c>
      <c r="B247" t="str">
        <f ca="1">IF(ROW()-2&lt;=DimensionRows_IBE,OFFSET(DimensionenIBE!$A$1,ROW()-2,COLUMN()-1,1,1),"")</f>
        <v/>
      </c>
      <c r="C247" t="str">
        <f ca="1">IF(ROW()-2&lt;=DimensionRows_IBE,OFFSET(DimensionenIBE!$A$1,ROW()-2,COLUMN()-1,1,1),"")</f>
        <v/>
      </c>
      <c r="D247" s="16" t="str">
        <f ca="1">IF(ROW()-2&lt;=DimensionRows_IBE,OFFSET(DimensionenIBE!$A$1,ROW()-2,COLUMN()-1,1,1),"")</f>
        <v/>
      </c>
    </row>
    <row r="248" spans="1:4" hidden="1" x14ac:dyDescent="0.25">
      <c r="A248" t="str">
        <f ca="1">IF(ROW()-2&lt;=DimensionRows_IBE,OFFSET(DimensionenIBE!$A$1,ROW()-2,COLUMN()-1,1,1),"")</f>
        <v/>
      </c>
      <c r="B248" t="str">
        <f ca="1">IF(ROW()-2&lt;=DimensionRows_IBE,OFFSET(DimensionenIBE!$A$1,ROW()-2,COLUMN()-1,1,1),"")</f>
        <v/>
      </c>
      <c r="C248" t="str">
        <f ca="1">IF(ROW()-2&lt;=DimensionRows_IBE,OFFSET(DimensionenIBE!$A$1,ROW()-2,COLUMN()-1,1,1),"")</f>
        <v/>
      </c>
      <c r="D248" s="16" t="str">
        <f ca="1">IF(ROW()-2&lt;=DimensionRows_IBE,OFFSET(DimensionenIBE!$A$1,ROW()-2,COLUMN()-1,1,1),"")</f>
        <v/>
      </c>
    </row>
    <row r="249" spans="1:4" hidden="1" x14ac:dyDescent="0.25">
      <c r="A249" t="str">
        <f ca="1">IF(ROW()-2&lt;=DimensionRows_IBE,OFFSET(DimensionenIBE!$A$1,ROW()-2,COLUMN()-1,1,1),"")</f>
        <v/>
      </c>
      <c r="B249" t="str">
        <f ca="1">IF(ROW()-2&lt;=DimensionRows_IBE,OFFSET(DimensionenIBE!$A$1,ROW()-2,COLUMN()-1,1,1),"")</f>
        <v/>
      </c>
      <c r="C249" t="str">
        <f ca="1">IF(ROW()-2&lt;=DimensionRows_IBE,OFFSET(DimensionenIBE!$A$1,ROW()-2,COLUMN()-1,1,1),"")</f>
        <v/>
      </c>
      <c r="D249" s="16" t="str">
        <f ca="1">IF(ROW()-2&lt;=DimensionRows_IBE,OFFSET(DimensionenIBE!$A$1,ROW()-2,COLUMN()-1,1,1),"")</f>
        <v/>
      </c>
    </row>
    <row r="250" spans="1:4" hidden="1" x14ac:dyDescent="0.25">
      <c r="A250" t="str">
        <f ca="1">IF(ROW()-2&lt;=DimensionRows_IBE,OFFSET(DimensionenIBE!$A$1,ROW()-2,COLUMN()-1,1,1),"")</f>
        <v/>
      </c>
      <c r="B250" t="str">
        <f ca="1">IF(ROW()-2&lt;=DimensionRows_IBE,OFFSET(DimensionenIBE!$A$1,ROW()-2,COLUMN()-1,1,1),"")</f>
        <v/>
      </c>
      <c r="C250" t="str">
        <f ca="1">IF(ROW()-2&lt;=DimensionRows_IBE,OFFSET(DimensionenIBE!$A$1,ROW()-2,COLUMN()-1,1,1),"")</f>
        <v/>
      </c>
      <c r="D250" s="16" t="str">
        <f ca="1">IF(ROW()-2&lt;=DimensionRows_IBE,OFFSET(DimensionenIBE!$A$1,ROW()-2,COLUMN()-1,1,1),"")</f>
        <v/>
      </c>
    </row>
    <row r="251" spans="1:4" hidden="1" x14ac:dyDescent="0.25">
      <c r="A251" t="str">
        <f ca="1">IF(ROW()-2&lt;=DimensionRows_IBE,OFFSET(DimensionenIBE!$A$1,ROW()-2,COLUMN()-1,1,1),"")</f>
        <v/>
      </c>
      <c r="B251" t="str">
        <f ca="1">IF(ROW()-2&lt;=DimensionRows_IBE,OFFSET(DimensionenIBE!$A$1,ROW()-2,COLUMN()-1,1,1),"")</f>
        <v/>
      </c>
      <c r="C251" t="str">
        <f ca="1">IF(ROW()-2&lt;=DimensionRows_IBE,OFFSET(DimensionenIBE!$A$1,ROW()-2,COLUMN()-1,1,1),"")</f>
        <v/>
      </c>
      <c r="D251" s="16" t="str">
        <f ca="1">IF(ROW()-2&lt;=DimensionRows_IBE,OFFSET(DimensionenIBE!$A$1,ROW()-2,COLUMN()-1,1,1),"")</f>
        <v/>
      </c>
    </row>
    <row r="252" spans="1:4" hidden="1" x14ac:dyDescent="0.25">
      <c r="A252" t="str">
        <f ca="1">IF(ROW()-2&lt;=DimensionRows_IBE,OFFSET(DimensionenIBE!$A$1,ROW()-2,COLUMN()-1,1,1),"")</f>
        <v/>
      </c>
      <c r="B252" t="str">
        <f ca="1">IF(ROW()-2&lt;=DimensionRows_IBE,OFFSET(DimensionenIBE!$A$1,ROW()-2,COLUMN()-1,1,1),"")</f>
        <v/>
      </c>
      <c r="C252" t="str">
        <f ca="1">IF(ROW()-2&lt;=DimensionRows_IBE,OFFSET(DimensionenIBE!$A$1,ROW()-2,COLUMN()-1,1,1),"")</f>
        <v/>
      </c>
      <c r="D252" s="16" t="str">
        <f ca="1">IF(ROW()-2&lt;=DimensionRows_IBE,OFFSET(DimensionenIBE!$A$1,ROW()-2,COLUMN()-1,1,1),"")</f>
        <v/>
      </c>
    </row>
    <row r="253" spans="1:4" hidden="1" x14ac:dyDescent="0.25">
      <c r="A253" t="str">
        <f ca="1">IF(ROW()-2&lt;=DimensionRows_IBE,OFFSET(DimensionenIBE!$A$1,ROW()-2,COLUMN()-1,1,1),"")</f>
        <v/>
      </c>
      <c r="B253" t="str">
        <f ca="1">IF(ROW()-2&lt;=DimensionRows_IBE,OFFSET(DimensionenIBE!$A$1,ROW()-2,COLUMN()-1,1,1),"")</f>
        <v/>
      </c>
      <c r="C253" t="str">
        <f ca="1">IF(ROW()-2&lt;=DimensionRows_IBE,OFFSET(DimensionenIBE!$A$1,ROW()-2,COLUMN()-1,1,1),"")</f>
        <v/>
      </c>
      <c r="D253" s="16" t="str">
        <f ca="1">IF(ROW()-2&lt;=DimensionRows_IBE,OFFSET(DimensionenIBE!$A$1,ROW()-2,COLUMN()-1,1,1),"")</f>
        <v/>
      </c>
    </row>
    <row r="254" spans="1:4" hidden="1" x14ac:dyDescent="0.25">
      <c r="A254" t="str">
        <f ca="1">IF(ROW()-2&lt;=DimensionRows_IBE,OFFSET(DimensionenIBE!$A$1,ROW()-2,COLUMN()-1,1,1),"")</f>
        <v/>
      </c>
      <c r="B254" t="str">
        <f ca="1">IF(ROW()-2&lt;=DimensionRows_IBE,OFFSET(DimensionenIBE!$A$1,ROW()-2,COLUMN()-1,1,1),"")</f>
        <v/>
      </c>
      <c r="C254" t="str">
        <f ca="1">IF(ROW()-2&lt;=DimensionRows_IBE,OFFSET(DimensionenIBE!$A$1,ROW()-2,COLUMN()-1,1,1),"")</f>
        <v/>
      </c>
      <c r="D254" s="16" t="str">
        <f ca="1">IF(ROW()-2&lt;=DimensionRows_IBE,OFFSET(DimensionenIBE!$A$1,ROW()-2,COLUMN()-1,1,1),"")</f>
        <v/>
      </c>
    </row>
    <row r="255" spans="1:4" hidden="1" x14ac:dyDescent="0.25">
      <c r="A255" t="str">
        <f ca="1">IF(ROW()-2&lt;=DimensionRows_IBE,OFFSET(DimensionenIBE!$A$1,ROW()-2,COLUMN()-1,1,1),"")</f>
        <v/>
      </c>
      <c r="B255" t="str">
        <f ca="1">IF(ROW()-2&lt;=DimensionRows_IBE,OFFSET(DimensionenIBE!$A$1,ROW()-2,COLUMN()-1,1,1),"")</f>
        <v/>
      </c>
      <c r="C255" t="str">
        <f ca="1">IF(ROW()-2&lt;=DimensionRows_IBE,OFFSET(DimensionenIBE!$A$1,ROW()-2,COLUMN()-1,1,1),"")</f>
        <v/>
      </c>
      <c r="D255" s="16" t="str">
        <f ca="1">IF(ROW()-2&lt;=DimensionRows_IBE,OFFSET(DimensionenIBE!$A$1,ROW()-2,COLUMN()-1,1,1),"")</f>
        <v/>
      </c>
    </row>
    <row r="256" spans="1:4" hidden="1" x14ac:dyDescent="0.25">
      <c r="A256" t="str">
        <f ca="1">IF(ROW()-2&lt;=DimensionRows_IBE,OFFSET(DimensionenIBE!$A$1,ROW()-2,COLUMN()-1,1,1),"")</f>
        <v/>
      </c>
      <c r="B256" t="str">
        <f ca="1">IF(ROW()-2&lt;=DimensionRows_IBE,OFFSET(DimensionenIBE!$A$1,ROW()-2,COLUMN()-1,1,1),"")</f>
        <v/>
      </c>
      <c r="C256" t="str">
        <f ca="1">IF(ROW()-2&lt;=DimensionRows_IBE,OFFSET(DimensionenIBE!$A$1,ROW()-2,COLUMN()-1,1,1),"")</f>
        <v/>
      </c>
      <c r="D256" s="16" t="str">
        <f ca="1">IF(ROW()-2&lt;=DimensionRows_IBE,OFFSET(DimensionenIBE!$A$1,ROW()-2,COLUMN()-1,1,1),"")</f>
        <v/>
      </c>
    </row>
    <row r="257" spans="1:4" hidden="1" x14ac:dyDescent="0.25">
      <c r="A257" t="str">
        <f ca="1">IF(ROW()-2&lt;=DimensionRows_IBE,OFFSET(DimensionenIBE!$A$1,ROW()-2,COLUMN()-1,1,1),"")</f>
        <v/>
      </c>
      <c r="B257" t="str">
        <f ca="1">IF(ROW()-2&lt;=DimensionRows_IBE,OFFSET(DimensionenIBE!$A$1,ROW()-2,COLUMN()-1,1,1),"")</f>
        <v/>
      </c>
      <c r="C257" t="str">
        <f ca="1">IF(ROW()-2&lt;=DimensionRows_IBE,OFFSET(DimensionenIBE!$A$1,ROW()-2,COLUMN()-1,1,1),"")</f>
        <v/>
      </c>
      <c r="D257" s="16" t="str">
        <f ca="1">IF(ROW()-2&lt;=DimensionRows_IBE,OFFSET(DimensionenIBE!$A$1,ROW()-2,COLUMN()-1,1,1),"")</f>
        <v/>
      </c>
    </row>
    <row r="258" spans="1:4" hidden="1" x14ac:dyDescent="0.25">
      <c r="A258" t="str">
        <f ca="1">IF(ROW()-2&lt;=DimensionRows_IBE,OFFSET(DimensionenIBE!$A$1,ROW()-2,COLUMN()-1,1,1),"")</f>
        <v/>
      </c>
      <c r="B258" t="str">
        <f ca="1">IF(ROW()-2&lt;=DimensionRows_IBE,OFFSET(DimensionenIBE!$A$1,ROW()-2,COLUMN()-1,1,1),"")</f>
        <v/>
      </c>
      <c r="C258" t="str">
        <f ca="1">IF(ROW()-2&lt;=DimensionRows_IBE,OFFSET(DimensionenIBE!$A$1,ROW()-2,COLUMN()-1,1,1),"")</f>
        <v/>
      </c>
      <c r="D258" s="16" t="str">
        <f ca="1">IF(ROW()-2&lt;=DimensionRows_IBE,OFFSET(DimensionenIBE!$A$1,ROW()-2,COLUMN()-1,1,1),"")</f>
        <v/>
      </c>
    </row>
    <row r="259" spans="1:4" hidden="1" x14ac:dyDescent="0.25">
      <c r="A259" t="str">
        <f ca="1">IF(ROW()-2&lt;=DimensionRows_IBE,OFFSET(DimensionenIBE!$A$1,ROW()-2,COLUMN()-1,1,1),"")</f>
        <v/>
      </c>
      <c r="B259" t="str">
        <f ca="1">IF(ROW()-2&lt;=DimensionRows_IBE,OFFSET(DimensionenIBE!$A$1,ROW()-2,COLUMN()-1,1,1),"")</f>
        <v/>
      </c>
      <c r="C259" t="str">
        <f ca="1">IF(ROW()-2&lt;=DimensionRows_IBE,OFFSET(DimensionenIBE!$A$1,ROW()-2,COLUMN()-1,1,1),"")</f>
        <v/>
      </c>
      <c r="D259" s="16" t="str">
        <f ca="1">IF(ROW()-2&lt;=DimensionRows_IBE,OFFSET(DimensionenIBE!$A$1,ROW()-2,COLUMN()-1,1,1),"")</f>
        <v/>
      </c>
    </row>
    <row r="260" spans="1:4" hidden="1" x14ac:dyDescent="0.25">
      <c r="A260" t="str">
        <f ca="1">IF(ROW()-2&lt;=DimensionRows_IBE,OFFSET(DimensionenIBE!$A$1,ROW()-2,COLUMN()-1,1,1),"")</f>
        <v/>
      </c>
      <c r="B260" t="str">
        <f ca="1">IF(ROW()-2&lt;=DimensionRows_IBE,OFFSET(DimensionenIBE!$A$1,ROW()-2,COLUMN()-1,1,1),"")</f>
        <v/>
      </c>
      <c r="C260" t="str">
        <f ca="1">IF(ROW()-2&lt;=DimensionRows_IBE,OFFSET(DimensionenIBE!$A$1,ROW()-2,COLUMN()-1,1,1),"")</f>
        <v/>
      </c>
      <c r="D260" s="16" t="str">
        <f ca="1">IF(ROW()-2&lt;=DimensionRows_IBE,OFFSET(DimensionenIBE!$A$1,ROW()-2,COLUMN()-1,1,1),"")</f>
        <v/>
      </c>
    </row>
    <row r="261" spans="1:4" hidden="1" x14ac:dyDescent="0.25">
      <c r="A261" t="str">
        <f ca="1">IF(ROW()-2&lt;=DimensionRows_IBE,OFFSET(DimensionenIBE!$A$1,ROW()-2,COLUMN()-1,1,1),"")</f>
        <v/>
      </c>
      <c r="B261" t="str">
        <f ca="1">IF(ROW()-2&lt;=DimensionRows_IBE,OFFSET(DimensionenIBE!$A$1,ROW()-2,COLUMN()-1,1,1),"")</f>
        <v/>
      </c>
      <c r="C261" t="str">
        <f ca="1">IF(ROW()-2&lt;=DimensionRows_IBE,OFFSET(DimensionenIBE!$A$1,ROW()-2,COLUMN()-1,1,1),"")</f>
        <v/>
      </c>
      <c r="D261" s="16" t="str">
        <f ca="1">IF(ROW()-2&lt;=DimensionRows_IBE,OFFSET(DimensionenIBE!$A$1,ROW()-2,COLUMN()-1,1,1),"")</f>
        <v/>
      </c>
    </row>
    <row r="262" spans="1:4" hidden="1" x14ac:dyDescent="0.25">
      <c r="A262" t="str">
        <f ca="1">IF(ROW()-2&lt;=DimensionRows_IBE,OFFSET(DimensionenIBE!$A$1,ROW()-2,COLUMN()-1,1,1),"")</f>
        <v/>
      </c>
      <c r="B262" t="str">
        <f ca="1">IF(ROW()-2&lt;=DimensionRows_IBE,OFFSET(DimensionenIBE!$A$1,ROW()-2,COLUMN()-1,1,1),"")</f>
        <v/>
      </c>
      <c r="C262" t="str">
        <f ca="1">IF(ROW()-2&lt;=DimensionRows_IBE,OFFSET(DimensionenIBE!$A$1,ROW()-2,COLUMN()-1,1,1),"")</f>
        <v/>
      </c>
      <c r="D262" s="16" t="str">
        <f ca="1">IF(ROW()-2&lt;=DimensionRows_IBE,OFFSET(DimensionenIBE!$A$1,ROW()-2,COLUMN()-1,1,1),"")</f>
        <v/>
      </c>
    </row>
    <row r="263" spans="1:4" hidden="1" x14ac:dyDescent="0.25">
      <c r="A263" t="str">
        <f ca="1">IF(ROW()-2&lt;=DimensionRows_IBE,OFFSET(DimensionenIBE!$A$1,ROW()-2,COLUMN()-1,1,1),"")</f>
        <v/>
      </c>
      <c r="B263" t="str">
        <f ca="1">IF(ROW()-2&lt;=DimensionRows_IBE,OFFSET(DimensionenIBE!$A$1,ROW()-2,COLUMN()-1,1,1),"")</f>
        <v/>
      </c>
      <c r="C263" t="str">
        <f ca="1">IF(ROW()-2&lt;=DimensionRows_IBE,OFFSET(DimensionenIBE!$A$1,ROW()-2,COLUMN()-1,1,1),"")</f>
        <v/>
      </c>
      <c r="D263" s="16" t="str">
        <f ca="1">IF(ROW()-2&lt;=DimensionRows_IBE,OFFSET(DimensionenIBE!$A$1,ROW()-2,COLUMN()-1,1,1),"")</f>
        <v/>
      </c>
    </row>
    <row r="264" spans="1:4" hidden="1" x14ac:dyDescent="0.25">
      <c r="A264" t="str">
        <f ca="1">IF(ROW()-2&lt;=DimensionRows_IBE,OFFSET(DimensionenIBE!$A$1,ROW()-2,COLUMN()-1,1,1),"")</f>
        <v/>
      </c>
      <c r="B264" t="str">
        <f ca="1">IF(ROW()-2&lt;=DimensionRows_IBE,OFFSET(DimensionenIBE!$A$1,ROW()-2,COLUMN()-1,1,1),"")</f>
        <v/>
      </c>
      <c r="C264" t="str">
        <f ca="1">IF(ROW()-2&lt;=DimensionRows_IBE,OFFSET(DimensionenIBE!$A$1,ROW()-2,COLUMN()-1,1,1),"")</f>
        <v/>
      </c>
      <c r="D264" s="16" t="str">
        <f ca="1">IF(ROW()-2&lt;=DimensionRows_IBE,OFFSET(DimensionenIBE!$A$1,ROW()-2,COLUMN()-1,1,1),"")</f>
        <v/>
      </c>
    </row>
    <row r="265" spans="1:4" hidden="1" x14ac:dyDescent="0.25">
      <c r="A265" t="str">
        <f ca="1">IF(ROW()-2&lt;=DimensionRows_IBE,OFFSET(DimensionenIBE!$A$1,ROW()-2,COLUMN()-1,1,1),"")</f>
        <v/>
      </c>
      <c r="B265" t="str">
        <f ca="1">IF(ROW()-2&lt;=DimensionRows_IBE,OFFSET(DimensionenIBE!$A$1,ROW()-2,COLUMN()-1,1,1),"")</f>
        <v/>
      </c>
      <c r="C265" t="str">
        <f ca="1">IF(ROW()-2&lt;=DimensionRows_IBE,OFFSET(DimensionenIBE!$A$1,ROW()-2,COLUMN()-1,1,1),"")</f>
        <v/>
      </c>
      <c r="D265" s="16" t="str">
        <f ca="1">IF(ROW()-2&lt;=DimensionRows_IBE,OFFSET(DimensionenIBE!$A$1,ROW()-2,COLUMN()-1,1,1),"")</f>
        <v/>
      </c>
    </row>
    <row r="266" spans="1:4" hidden="1" x14ac:dyDescent="0.25">
      <c r="A266" t="str">
        <f ca="1">IF(ROW()-2&lt;=DimensionRows_IBE,OFFSET(DimensionenIBE!$A$1,ROW()-2,COLUMN()-1,1,1),"")</f>
        <v/>
      </c>
      <c r="B266" t="str">
        <f ca="1">IF(ROW()-2&lt;=DimensionRows_IBE,OFFSET(DimensionenIBE!$A$1,ROW()-2,COLUMN()-1,1,1),"")</f>
        <v/>
      </c>
      <c r="C266" t="str">
        <f ca="1">IF(ROW()-2&lt;=DimensionRows_IBE,OFFSET(DimensionenIBE!$A$1,ROW()-2,COLUMN()-1,1,1),"")</f>
        <v/>
      </c>
      <c r="D266" s="16" t="str">
        <f ca="1">IF(ROW()-2&lt;=DimensionRows_IBE,OFFSET(DimensionenIBE!$A$1,ROW()-2,COLUMN()-1,1,1),"")</f>
        <v/>
      </c>
    </row>
    <row r="267" spans="1:4" hidden="1" x14ac:dyDescent="0.25">
      <c r="A267" t="str">
        <f ca="1">IF(ROW()-2&lt;=DimensionRows_IBE,OFFSET(DimensionenIBE!$A$1,ROW()-2,COLUMN()-1,1,1),"")</f>
        <v/>
      </c>
      <c r="B267" t="str">
        <f ca="1">IF(ROW()-2&lt;=DimensionRows_IBE,OFFSET(DimensionenIBE!$A$1,ROW()-2,COLUMN()-1,1,1),"")</f>
        <v/>
      </c>
      <c r="C267" t="str">
        <f ca="1">IF(ROW()-2&lt;=DimensionRows_IBE,OFFSET(DimensionenIBE!$A$1,ROW()-2,COLUMN()-1,1,1),"")</f>
        <v/>
      </c>
      <c r="D267" s="16" t="str">
        <f ca="1">IF(ROW()-2&lt;=DimensionRows_IBE,OFFSET(DimensionenIBE!$A$1,ROW()-2,COLUMN()-1,1,1),"")</f>
        <v/>
      </c>
    </row>
    <row r="268" spans="1:4" hidden="1" x14ac:dyDescent="0.25">
      <c r="A268" t="str">
        <f ca="1">IF(ROW()-2&lt;=DimensionRows_IBE,OFFSET(DimensionenIBE!$A$1,ROW()-2,COLUMN()-1,1,1),"")</f>
        <v/>
      </c>
      <c r="B268" t="str">
        <f ca="1">IF(ROW()-2&lt;=DimensionRows_IBE,OFFSET(DimensionenIBE!$A$1,ROW()-2,COLUMN()-1,1,1),"")</f>
        <v/>
      </c>
      <c r="C268" t="str">
        <f ca="1">IF(ROW()-2&lt;=DimensionRows_IBE,OFFSET(DimensionenIBE!$A$1,ROW()-2,COLUMN()-1,1,1),"")</f>
        <v/>
      </c>
      <c r="D268" s="16" t="str">
        <f ca="1">IF(ROW()-2&lt;=DimensionRows_IBE,OFFSET(DimensionenIBE!$A$1,ROW()-2,COLUMN()-1,1,1),"")</f>
        <v/>
      </c>
    </row>
    <row r="269" spans="1:4" hidden="1" x14ac:dyDescent="0.25">
      <c r="A269" t="str">
        <f ca="1">IF(ROW()-2&lt;=DimensionRows_IBE,OFFSET(DimensionenIBE!$A$1,ROW()-2,COLUMN()-1,1,1),"")</f>
        <v/>
      </c>
      <c r="B269" t="str">
        <f ca="1">IF(ROW()-2&lt;=DimensionRows_IBE,OFFSET(DimensionenIBE!$A$1,ROW()-2,COLUMN()-1,1,1),"")</f>
        <v/>
      </c>
      <c r="C269" t="str">
        <f ca="1">IF(ROW()-2&lt;=DimensionRows_IBE,OFFSET(DimensionenIBE!$A$1,ROW()-2,COLUMN()-1,1,1),"")</f>
        <v/>
      </c>
      <c r="D269" s="16" t="str">
        <f ca="1">IF(ROW()-2&lt;=DimensionRows_IBE,OFFSET(DimensionenIBE!$A$1,ROW()-2,COLUMN()-1,1,1),"")</f>
        <v/>
      </c>
    </row>
    <row r="270" spans="1:4" hidden="1" x14ac:dyDescent="0.25">
      <c r="A270" t="str">
        <f ca="1">IF(ROW()-2&lt;=DimensionRows_IBE,OFFSET(DimensionenIBE!$A$1,ROW()-2,COLUMN()-1,1,1),"")</f>
        <v/>
      </c>
      <c r="B270" t="str">
        <f ca="1">IF(ROW()-2&lt;=DimensionRows_IBE,OFFSET(DimensionenIBE!$A$1,ROW()-2,COLUMN()-1,1,1),"")</f>
        <v/>
      </c>
      <c r="C270" t="str">
        <f ca="1">IF(ROW()-2&lt;=DimensionRows_IBE,OFFSET(DimensionenIBE!$A$1,ROW()-2,COLUMN()-1,1,1),"")</f>
        <v/>
      </c>
      <c r="D270" s="16" t="str">
        <f ca="1">IF(ROW()-2&lt;=DimensionRows_IBE,OFFSET(DimensionenIBE!$A$1,ROW()-2,COLUMN()-1,1,1),"")</f>
        <v/>
      </c>
    </row>
    <row r="271" spans="1:4" hidden="1" x14ac:dyDescent="0.25">
      <c r="A271" t="str">
        <f ca="1">IF(ROW()-2&lt;=DimensionRows_IBE,OFFSET(DimensionenIBE!$A$1,ROW()-2,COLUMN()-1,1,1),"")</f>
        <v/>
      </c>
      <c r="B271" t="str">
        <f ca="1">IF(ROW()-2&lt;=DimensionRows_IBE,OFFSET(DimensionenIBE!$A$1,ROW()-2,COLUMN()-1,1,1),"")</f>
        <v/>
      </c>
      <c r="C271" t="str">
        <f ca="1">IF(ROW()-2&lt;=DimensionRows_IBE,OFFSET(DimensionenIBE!$A$1,ROW()-2,COLUMN()-1,1,1),"")</f>
        <v/>
      </c>
      <c r="D271" s="16" t="str">
        <f ca="1">IF(ROW()-2&lt;=DimensionRows_IBE,OFFSET(DimensionenIBE!$A$1,ROW()-2,COLUMN()-1,1,1),"")</f>
        <v/>
      </c>
    </row>
    <row r="272" spans="1:4" hidden="1" x14ac:dyDescent="0.25">
      <c r="A272" t="str">
        <f ca="1">IF(ROW()-2&lt;=DimensionRows_IBE,OFFSET(DimensionenIBE!$A$1,ROW()-2,COLUMN()-1,1,1),"")</f>
        <v/>
      </c>
      <c r="B272" t="str">
        <f ca="1">IF(ROW()-2&lt;=DimensionRows_IBE,OFFSET(DimensionenIBE!$A$1,ROW()-2,COLUMN()-1,1,1),"")</f>
        <v/>
      </c>
      <c r="C272" t="str">
        <f ca="1">IF(ROW()-2&lt;=DimensionRows_IBE,OFFSET(DimensionenIBE!$A$1,ROW()-2,COLUMN()-1,1,1),"")</f>
        <v/>
      </c>
      <c r="D272" s="16" t="str">
        <f ca="1">IF(ROW()-2&lt;=DimensionRows_IBE,OFFSET(DimensionenIBE!$A$1,ROW()-2,COLUMN()-1,1,1),"")</f>
        <v/>
      </c>
    </row>
    <row r="273" spans="1:4" hidden="1" x14ac:dyDescent="0.25">
      <c r="A273" t="str">
        <f ca="1">IF(ROW()-2&lt;=DimensionRows_IBE,OFFSET(DimensionenIBE!$A$1,ROW()-2,COLUMN()-1,1,1),"")</f>
        <v/>
      </c>
      <c r="B273" t="str">
        <f ca="1">IF(ROW()-2&lt;=DimensionRows_IBE,OFFSET(DimensionenIBE!$A$1,ROW()-2,COLUMN()-1,1,1),"")</f>
        <v/>
      </c>
      <c r="C273" t="str">
        <f ca="1">IF(ROW()-2&lt;=DimensionRows_IBE,OFFSET(DimensionenIBE!$A$1,ROW()-2,COLUMN()-1,1,1),"")</f>
        <v/>
      </c>
      <c r="D273" s="16" t="str">
        <f ca="1">IF(ROW()-2&lt;=DimensionRows_IBE,OFFSET(DimensionenIBE!$A$1,ROW()-2,COLUMN()-1,1,1),"")</f>
        <v/>
      </c>
    </row>
    <row r="274" spans="1:4" hidden="1" x14ac:dyDescent="0.25">
      <c r="A274" t="str">
        <f ca="1">IF(ROW()-2&lt;=DimensionRows_IBE,OFFSET(DimensionenIBE!$A$1,ROW()-2,COLUMN()-1,1,1),"")</f>
        <v/>
      </c>
      <c r="B274" t="str">
        <f ca="1">IF(ROW()-2&lt;=DimensionRows_IBE,OFFSET(DimensionenIBE!$A$1,ROW()-2,COLUMN()-1,1,1),"")</f>
        <v/>
      </c>
      <c r="C274" t="str">
        <f ca="1">IF(ROW()-2&lt;=DimensionRows_IBE,OFFSET(DimensionenIBE!$A$1,ROW()-2,COLUMN()-1,1,1),"")</f>
        <v/>
      </c>
      <c r="D274" s="16" t="str">
        <f ca="1">IF(ROW()-2&lt;=DimensionRows_IBE,OFFSET(DimensionenIBE!$A$1,ROW()-2,COLUMN()-1,1,1),"")</f>
        <v/>
      </c>
    </row>
    <row r="275" spans="1:4" hidden="1" x14ac:dyDescent="0.25">
      <c r="A275" t="str">
        <f ca="1">IF(ROW()-2&lt;=DimensionRows_IBE,OFFSET(DimensionenIBE!$A$1,ROW()-2,COLUMN()-1,1,1),"")</f>
        <v/>
      </c>
      <c r="B275" t="str">
        <f ca="1">IF(ROW()-2&lt;=DimensionRows_IBE,OFFSET(DimensionenIBE!$A$1,ROW()-2,COLUMN()-1,1,1),"")</f>
        <v/>
      </c>
      <c r="C275" t="str">
        <f ca="1">IF(ROW()-2&lt;=DimensionRows_IBE,OFFSET(DimensionenIBE!$A$1,ROW()-2,COLUMN()-1,1,1),"")</f>
        <v/>
      </c>
      <c r="D275" s="16" t="str">
        <f ca="1">IF(ROW()-2&lt;=DimensionRows_IBE,OFFSET(DimensionenIBE!$A$1,ROW()-2,COLUMN()-1,1,1),"")</f>
        <v/>
      </c>
    </row>
    <row r="276" spans="1:4" hidden="1" x14ac:dyDescent="0.25">
      <c r="A276" t="str">
        <f ca="1">IF(ROW()-2&lt;=DimensionRows_IBE,OFFSET(DimensionenIBE!$A$1,ROW()-2,COLUMN()-1,1,1),"")</f>
        <v/>
      </c>
      <c r="B276" t="str">
        <f ca="1">IF(ROW()-2&lt;=DimensionRows_IBE,OFFSET(DimensionenIBE!$A$1,ROW()-2,COLUMN()-1,1,1),"")</f>
        <v/>
      </c>
      <c r="C276" t="str">
        <f ca="1">IF(ROW()-2&lt;=DimensionRows_IBE,OFFSET(DimensionenIBE!$A$1,ROW()-2,COLUMN()-1,1,1),"")</f>
        <v/>
      </c>
      <c r="D276" s="16" t="str">
        <f ca="1">IF(ROW()-2&lt;=DimensionRows_IBE,OFFSET(DimensionenIBE!$A$1,ROW()-2,COLUMN()-1,1,1),"")</f>
        <v/>
      </c>
    </row>
    <row r="277" spans="1:4" hidden="1" x14ac:dyDescent="0.25">
      <c r="A277" t="str">
        <f ca="1">IF(ROW()-2&lt;=DimensionRows_IBE,OFFSET(DimensionenIBE!$A$1,ROW()-2,COLUMN()-1,1,1),"")</f>
        <v/>
      </c>
      <c r="B277" t="str">
        <f ca="1">IF(ROW()-2&lt;=DimensionRows_IBE,OFFSET(DimensionenIBE!$A$1,ROW()-2,COLUMN()-1,1,1),"")</f>
        <v/>
      </c>
      <c r="C277" t="str">
        <f ca="1">IF(ROW()-2&lt;=DimensionRows_IBE,OFFSET(DimensionenIBE!$A$1,ROW()-2,COLUMN()-1,1,1),"")</f>
        <v/>
      </c>
      <c r="D277" s="16" t="str">
        <f ca="1">IF(ROW()-2&lt;=DimensionRows_IBE,OFFSET(DimensionenIBE!$A$1,ROW()-2,COLUMN()-1,1,1),"")</f>
        <v/>
      </c>
    </row>
    <row r="278" spans="1:4" hidden="1" x14ac:dyDescent="0.25">
      <c r="A278" t="str">
        <f ca="1">IF(ROW()-2&lt;=DimensionRows_IBE,OFFSET(DimensionenIBE!$A$1,ROW()-2,COLUMN()-1,1,1),"")</f>
        <v/>
      </c>
      <c r="B278" t="str">
        <f ca="1">IF(ROW()-2&lt;=DimensionRows_IBE,OFFSET(DimensionenIBE!$A$1,ROW()-2,COLUMN()-1,1,1),"")</f>
        <v/>
      </c>
      <c r="C278" t="str">
        <f ca="1">IF(ROW()-2&lt;=DimensionRows_IBE,OFFSET(DimensionenIBE!$A$1,ROW()-2,COLUMN()-1,1,1),"")</f>
        <v/>
      </c>
      <c r="D278" s="16" t="str">
        <f ca="1">IF(ROW()-2&lt;=DimensionRows_IBE,OFFSET(DimensionenIBE!$A$1,ROW()-2,COLUMN()-1,1,1),"")</f>
        <v/>
      </c>
    </row>
    <row r="279" spans="1:4" hidden="1" x14ac:dyDescent="0.25">
      <c r="A279" t="str">
        <f ca="1">IF(ROW()-2&lt;=DimensionRows_IBE,OFFSET(DimensionenIBE!$A$1,ROW()-2,COLUMN()-1,1,1),"")</f>
        <v/>
      </c>
      <c r="B279" t="str">
        <f ca="1">IF(ROW()-2&lt;=DimensionRows_IBE,OFFSET(DimensionenIBE!$A$1,ROW()-2,COLUMN()-1,1,1),"")</f>
        <v/>
      </c>
      <c r="C279" t="str">
        <f ca="1">IF(ROW()-2&lt;=DimensionRows_IBE,OFFSET(DimensionenIBE!$A$1,ROW()-2,COLUMN()-1,1,1),"")</f>
        <v/>
      </c>
      <c r="D279" s="16" t="str">
        <f ca="1">IF(ROW()-2&lt;=DimensionRows_IBE,OFFSET(DimensionenIBE!$A$1,ROW()-2,COLUMN()-1,1,1),"")</f>
        <v/>
      </c>
    </row>
    <row r="280" spans="1:4" hidden="1" x14ac:dyDescent="0.25">
      <c r="A280" t="str">
        <f ca="1">IF(ROW()-2&lt;=DimensionRows_IBE,OFFSET(DimensionenIBE!$A$1,ROW()-2,COLUMN()-1,1,1),"")</f>
        <v/>
      </c>
      <c r="B280" t="str">
        <f ca="1">IF(ROW()-2&lt;=DimensionRows_IBE,OFFSET(DimensionenIBE!$A$1,ROW()-2,COLUMN()-1,1,1),"")</f>
        <v/>
      </c>
      <c r="C280" t="str">
        <f ca="1">IF(ROW()-2&lt;=DimensionRows_IBE,OFFSET(DimensionenIBE!$A$1,ROW()-2,COLUMN()-1,1,1),"")</f>
        <v/>
      </c>
      <c r="D280" s="16" t="str">
        <f ca="1">IF(ROW()-2&lt;=DimensionRows_IBE,OFFSET(DimensionenIBE!$A$1,ROW()-2,COLUMN()-1,1,1),"")</f>
        <v/>
      </c>
    </row>
    <row r="281" spans="1:4" hidden="1" x14ac:dyDescent="0.25">
      <c r="A281" t="str">
        <f ca="1">IF(ROW()-2&lt;=DimensionRows_IBE,OFFSET(DimensionenIBE!$A$1,ROW()-2,COLUMN()-1,1,1),"")</f>
        <v/>
      </c>
      <c r="B281" t="str">
        <f ca="1">IF(ROW()-2&lt;=DimensionRows_IBE,OFFSET(DimensionenIBE!$A$1,ROW()-2,COLUMN()-1,1,1),"")</f>
        <v/>
      </c>
      <c r="C281" t="str">
        <f ca="1">IF(ROW()-2&lt;=DimensionRows_IBE,OFFSET(DimensionenIBE!$A$1,ROW()-2,COLUMN()-1,1,1),"")</f>
        <v/>
      </c>
      <c r="D281" s="16" t="str">
        <f ca="1">IF(ROW()-2&lt;=DimensionRows_IBE,OFFSET(DimensionenIBE!$A$1,ROW()-2,COLUMN()-1,1,1),"")</f>
        <v/>
      </c>
    </row>
    <row r="282" spans="1:4" hidden="1" x14ac:dyDescent="0.25">
      <c r="A282" t="str">
        <f ca="1">IF(ROW()-2&lt;=DimensionRows_IBE,OFFSET(DimensionenIBE!$A$1,ROW()-2,COLUMN()-1,1,1),"")</f>
        <v/>
      </c>
      <c r="B282" t="str">
        <f ca="1">IF(ROW()-2&lt;=DimensionRows_IBE,OFFSET(DimensionenIBE!$A$1,ROW()-2,COLUMN()-1,1,1),"")</f>
        <v/>
      </c>
      <c r="C282" t="str">
        <f ca="1">IF(ROW()-2&lt;=DimensionRows_IBE,OFFSET(DimensionenIBE!$A$1,ROW()-2,COLUMN()-1,1,1),"")</f>
        <v/>
      </c>
      <c r="D282" s="16" t="str">
        <f ca="1">IF(ROW()-2&lt;=DimensionRows_IBE,OFFSET(DimensionenIBE!$A$1,ROW()-2,COLUMN()-1,1,1),"")</f>
        <v/>
      </c>
    </row>
    <row r="283" spans="1:4" hidden="1" x14ac:dyDescent="0.25">
      <c r="A283" t="str">
        <f ca="1">IF(ROW()-2&lt;=DimensionRows_IBE,OFFSET(DimensionenIBE!$A$1,ROW()-2,COLUMN()-1,1,1),"")</f>
        <v/>
      </c>
      <c r="B283" t="str">
        <f ca="1">IF(ROW()-2&lt;=DimensionRows_IBE,OFFSET(DimensionenIBE!$A$1,ROW()-2,COLUMN()-1,1,1),"")</f>
        <v/>
      </c>
      <c r="C283" t="str">
        <f ca="1">IF(ROW()-2&lt;=DimensionRows_IBE,OFFSET(DimensionenIBE!$A$1,ROW()-2,COLUMN()-1,1,1),"")</f>
        <v/>
      </c>
      <c r="D283" s="16" t="str">
        <f ca="1">IF(ROW()-2&lt;=DimensionRows_IBE,OFFSET(DimensionenIBE!$A$1,ROW()-2,COLUMN()-1,1,1),"")</f>
        <v/>
      </c>
    </row>
    <row r="284" spans="1:4" hidden="1" x14ac:dyDescent="0.25">
      <c r="A284" t="str">
        <f ca="1">IF(ROW()-2&lt;=DimensionRows_IBE,OFFSET(DimensionenIBE!$A$1,ROW()-2,COLUMN()-1,1,1),"")</f>
        <v/>
      </c>
      <c r="B284" t="str">
        <f ca="1">IF(ROW()-2&lt;=DimensionRows_IBE,OFFSET(DimensionenIBE!$A$1,ROW()-2,COLUMN()-1,1,1),"")</f>
        <v/>
      </c>
      <c r="C284" t="str">
        <f ca="1">IF(ROW()-2&lt;=DimensionRows_IBE,OFFSET(DimensionenIBE!$A$1,ROW()-2,COLUMN()-1,1,1),"")</f>
        <v/>
      </c>
      <c r="D284" s="16" t="str">
        <f ca="1">IF(ROW()-2&lt;=DimensionRows_IBE,OFFSET(DimensionenIBE!$A$1,ROW()-2,COLUMN()-1,1,1),"")</f>
        <v/>
      </c>
    </row>
    <row r="285" spans="1:4" hidden="1" x14ac:dyDescent="0.25">
      <c r="A285" t="str">
        <f ca="1">IF(ROW()-2&lt;=DimensionRows_IBE,OFFSET(DimensionenIBE!$A$1,ROW()-2,COLUMN()-1,1,1),"")</f>
        <v/>
      </c>
      <c r="B285" t="str">
        <f ca="1">IF(ROW()-2&lt;=DimensionRows_IBE,OFFSET(DimensionenIBE!$A$1,ROW()-2,COLUMN()-1,1,1),"")</f>
        <v/>
      </c>
      <c r="C285" t="str">
        <f ca="1">IF(ROW()-2&lt;=DimensionRows_IBE,OFFSET(DimensionenIBE!$A$1,ROW()-2,COLUMN()-1,1,1),"")</f>
        <v/>
      </c>
      <c r="D285" s="16" t="str">
        <f ca="1">IF(ROW()-2&lt;=DimensionRows_IBE,OFFSET(DimensionenIBE!$A$1,ROW()-2,COLUMN()-1,1,1),"")</f>
        <v/>
      </c>
    </row>
    <row r="286" spans="1:4" hidden="1" x14ac:dyDescent="0.25">
      <c r="A286" t="str">
        <f ca="1">IF(ROW()-2&lt;=DimensionRows_IBE,OFFSET(DimensionenIBE!$A$1,ROW()-2,COLUMN()-1,1,1),"")</f>
        <v/>
      </c>
      <c r="B286" t="str">
        <f ca="1">IF(ROW()-2&lt;=DimensionRows_IBE,OFFSET(DimensionenIBE!$A$1,ROW()-2,COLUMN()-1,1,1),"")</f>
        <v/>
      </c>
      <c r="C286" t="str">
        <f ca="1">IF(ROW()-2&lt;=DimensionRows_IBE,OFFSET(DimensionenIBE!$A$1,ROW()-2,COLUMN()-1,1,1),"")</f>
        <v/>
      </c>
      <c r="D286" s="16" t="str">
        <f ca="1">IF(ROW()-2&lt;=DimensionRows_IBE,OFFSET(DimensionenIBE!$A$1,ROW()-2,COLUMN()-1,1,1),"")</f>
        <v/>
      </c>
    </row>
    <row r="287" spans="1:4" hidden="1" x14ac:dyDescent="0.25">
      <c r="A287" t="str">
        <f ca="1">IF(ROW()-2&lt;=DimensionRows_IBE,OFFSET(DimensionenIBE!$A$1,ROW()-2,COLUMN()-1,1,1),"")</f>
        <v/>
      </c>
      <c r="B287" t="str">
        <f ca="1">IF(ROW()-2&lt;=DimensionRows_IBE,OFFSET(DimensionenIBE!$A$1,ROW()-2,COLUMN()-1,1,1),"")</f>
        <v/>
      </c>
      <c r="C287" t="str">
        <f ca="1">IF(ROW()-2&lt;=DimensionRows_IBE,OFFSET(DimensionenIBE!$A$1,ROW()-2,COLUMN()-1,1,1),"")</f>
        <v/>
      </c>
      <c r="D287" s="16" t="str">
        <f ca="1">IF(ROW()-2&lt;=DimensionRows_IBE,OFFSET(DimensionenIBE!$A$1,ROW()-2,COLUMN()-1,1,1),"")</f>
        <v/>
      </c>
    </row>
    <row r="288" spans="1:4" hidden="1" x14ac:dyDescent="0.25">
      <c r="A288" t="str">
        <f ca="1">IF(ROW()-2&lt;=DimensionRows_IBE,OFFSET(DimensionenIBE!$A$1,ROW()-2,COLUMN()-1,1,1),"")</f>
        <v/>
      </c>
      <c r="B288" t="str">
        <f ca="1">IF(ROW()-2&lt;=DimensionRows_IBE,OFFSET(DimensionenIBE!$A$1,ROW()-2,COLUMN()-1,1,1),"")</f>
        <v/>
      </c>
      <c r="C288" t="str">
        <f ca="1">IF(ROW()-2&lt;=DimensionRows_IBE,OFFSET(DimensionenIBE!$A$1,ROW()-2,COLUMN()-1,1,1),"")</f>
        <v/>
      </c>
      <c r="D288" s="16" t="str">
        <f ca="1">IF(ROW()-2&lt;=DimensionRows_IBE,OFFSET(DimensionenIBE!$A$1,ROW()-2,COLUMN()-1,1,1),"")</f>
        <v/>
      </c>
    </row>
    <row r="289" spans="1:4" hidden="1" x14ac:dyDescent="0.25">
      <c r="A289" t="str">
        <f ca="1">IF(ROW()-2&lt;=DimensionRows_IBE,OFFSET(DimensionenIBE!$A$1,ROW()-2,COLUMN()-1,1,1),"")</f>
        <v/>
      </c>
      <c r="B289" t="str">
        <f ca="1">IF(ROW()-2&lt;=DimensionRows_IBE,OFFSET(DimensionenIBE!$A$1,ROW()-2,COLUMN()-1,1,1),"")</f>
        <v/>
      </c>
      <c r="C289" t="str">
        <f ca="1">IF(ROW()-2&lt;=DimensionRows_IBE,OFFSET(DimensionenIBE!$A$1,ROW()-2,COLUMN()-1,1,1),"")</f>
        <v/>
      </c>
      <c r="D289" s="16" t="str">
        <f ca="1">IF(ROW()-2&lt;=DimensionRows_IBE,OFFSET(DimensionenIBE!$A$1,ROW()-2,COLUMN()-1,1,1),"")</f>
        <v/>
      </c>
    </row>
    <row r="290" spans="1:4" hidden="1" x14ac:dyDescent="0.25">
      <c r="A290" t="str">
        <f ca="1">IF(ROW()-2&lt;=DimensionRows_IBE,OFFSET(DimensionenIBE!$A$1,ROW()-2,COLUMN()-1,1,1),"")</f>
        <v/>
      </c>
      <c r="B290" t="str">
        <f ca="1">IF(ROW()-2&lt;=DimensionRows_IBE,OFFSET(DimensionenIBE!$A$1,ROW()-2,COLUMN()-1,1,1),"")</f>
        <v/>
      </c>
      <c r="C290" t="str">
        <f ca="1">IF(ROW()-2&lt;=DimensionRows_IBE,OFFSET(DimensionenIBE!$A$1,ROW()-2,COLUMN()-1,1,1),"")</f>
        <v/>
      </c>
      <c r="D290" s="16" t="str">
        <f ca="1">IF(ROW()-2&lt;=DimensionRows_IBE,OFFSET(DimensionenIBE!$A$1,ROW()-2,COLUMN()-1,1,1),"")</f>
        <v/>
      </c>
    </row>
    <row r="291" spans="1:4" hidden="1" x14ac:dyDescent="0.25">
      <c r="A291" t="str">
        <f ca="1">IF(ROW()-2&lt;=DimensionRows_IBE,OFFSET(DimensionenIBE!$A$1,ROW()-2,COLUMN()-1,1,1),"")</f>
        <v/>
      </c>
      <c r="B291" t="str">
        <f ca="1">IF(ROW()-2&lt;=DimensionRows_IBE,OFFSET(DimensionenIBE!$A$1,ROW()-2,COLUMN()-1,1,1),"")</f>
        <v/>
      </c>
      <c r="C291" t="str">
        <f ca="1">IF(ROW()-2&lt;=DimensionRows_IBE,OFFSET(DimensionenIBE!$A$1,ROW()-2,COLUMN()-1,1,1),"")</f>
        <v/>
      </c>
      <c r="D291" s="16" t="str">
        <f ca="1">IF(ROW()-2&lt;=DimensionRows_IBE,OFFSET(DimensionenIBE!$A$1,ROW()-2,COLUMN()-1,1,1),"")</f>
        <v/>
      </c>
    </row>
    <row r="292" spans="1:4" hidden="1" x14ac:dyDescent="0.25">
      <c r="A292" t="str">
        <f ca="1">IF(ROW()-2&lt;=DimensionRows_IBE,OFFSET(DimensionenIBE!$A$1,ROW()-2,COLUMN()-1,1,1),"")</f>
        <v/>
      </c>
      <c r="B292" t="str">
        <f ca="1">IF(ROW()-2&lt;=DimensionRows_IBE,OFFSET(DimensionenIBE!$A$1,ROW()-2,COLUMN()-1,1,1),"")</f>
        <v/>
      </c>
      <c r="C292" t="str">
        <f ca="1">IF(ROW()-2&lt;=DimensionRows_IBE,OFFSET(DimensionenIBE!$A$1,ROW()-2,COLUMN()-1,1,1),"")</f>
        <v/>
      </c>
      <c r="D292" s="16" t="str">
        <f ca="1">IF(ROW()-2&lt;=DimensionRows_IBE,OFFSET(DimensionenIBE!$A$1,ROW()-2,COLUMN()-1,1,1),"")</f>
        <v/>
      </c>
    </row>
    <row r="293" spans="1:4" hidden="1" x14ac:dyDescent="0.25">
      <c r="A293" t="str">
        <f ca="1">IF(ROW()-2&lt;=DimensionRows_IBE,OFFSET(DimensionenIBE!$A$1,ROW()-2,COLUMN()-1,1,1),"")</f>
        <v/>
      </c>
      <c r="B293" t="str">
        <f ca="1">IF(ROW()-2&lt;=DimensionRows_IBE,OFFSET(DimensionenIBE!$A$1,ROW()-2,COLUMN()-1,1,1),"")</f>
        <v/>
      </c>
      <c r="C293" t="str">
        <f ca="1">IF(ROW()-2&lt;=DimensionRows_IBE,OFFSET(DimensionenIBE!$A$1,ROW()-2,COLUMN()-1,1,1),"")</f>
        <v/>
      </c>
      <c r="D293" s="16" t="str">
        <f ca="1">IF(ROW()-2&lt;=DimensionRows_IBE,OFFSET(DimensionenIBE!$A$1,ROW()-2,COLUMN()-1,1,1),"")</f>
        <v/>
      </c>
    </row>
    <row r="294" spans="1:4" hidden="1" x14ac:dyDescent="0.25">
      <c r="A294" t="str">
        <f ca="1">IF(ROW()-2&lt;=DimensionRows_IBE,OFFSET(DimensionenIBE!$A$1,ROW()-2,COLUMN()-1,1,1),"")</f>
        <v/>
      </c>
      <c r="B294" t="str">
        <f ca="1">IF(ROW()-2&lt;=DimensionRows_IBE,OFFSET(DimensionenIBE!$A$1,ROW()-2,COLUMN()-1,1,1),"")</f>
        <v/>
      </c>
      <c r="C294" t="str">
        <f ca="1">IF(ROW()-2&lt;=DimensionRows_IBE,OFFSET(DimensionenIBE!$A$1,ROW()-2,COLUMN()-1,1,1),"")</f>
        <v/>
      </c>
      <c r="D294" s="16" t="str">
        <f ca="1">IF(ROW()-2&lt;=DimensionRows_IBE,OFFSET(DimensionenIBE!$A$1,ROW()-2,COLUMN()-1,1,1),"")</f>
        <v/>
      </c>
    </row>
    <row r="295" spans="1:4" hidden="1" x14ac:dyDescent="0.25">
      <c r="A295" t="str">
        <f ca="1">IF(ROW()-2&lt;=DimensionRows_IBE,OFFSET(DimensionenIBE!$A$1,ROW()-2,COLUMN()-1,1,1),"")</f>
        <v/>
      </c>
      <c r="B295" t="str">
        <f ca="1">IF(ROW()-2&lt;=DimensionRows_IBE,OFFSET(DimensionenIBE!$A$1,ROW()-2,COLUMN()-1,1,1),"")</f>
        <v/>
      </c>
      <c r="C295" t="str">
        <f ca="1">IF(ROW()-2&lt;=DimensionRows_IBE,OFFSET(DimensionenIBE!$A$1,ROW()-2,COLUMN()-1,1,1),"")</f>
        <v/>
      </c>
      <c r="D295" s="16" t="str">
        <f ca="1">IF(ROW()-2&lt;=DimensionRows_IBE,OFFSET(DimensionenIBE!$A$1,ROW()-2,COLUMN()-1,1,1),"")</f>
        <v/>
      </c>
    </row>
    <row r="296" spans="1:4" hidden="1" x14ac:dyDescent="0.25">
      <c r="A296" t="str">
        <f ca="1">IF(ROW()-2&lt;=DimensionRows_IBE,OFFSET(DimensionenIBE!$A$1,ROW()-2,COLUMN()-1,1,1),"")</f>
        <v/>
      </c>
      <c r="B296" t="str">
        <f ca="1">IF(ROW()-2&lt;=DimensionRows_IBE,OFFSET(DimensionenIBE!$A$1,ROW()-2,COLUMN()-1,1,1),"")</f>
        <v/>
      </c>
      <c r="C296" t="str">
        <f ca="1">IF(ROW()-2&lt;=DimensionRows_IBE,OFFSET(DimensionenIBE!$A$1,ROW()-2,COLUMN()-1,1,1),"")</f>
        <v/>
      </c>
      <c r="D296" s="16" t="str">
        <f ca="1">IF(ROW()-2&lt;=DimensionRows_IBE,OFFSET(DimensionenIBE!$A$1,ROW()-2,COLUMN()-1,1,1),"")</f>
        <v/>
      </c>
    </row>
    <row r="297" spans="1:4" hidden="1" x14ac:dyDescent="0.25">
      <c r="A297" t="str">
        <f ca="1">IF(ROW()-2&lt;=DimensionRows_IBE,OFFSET(DimensionenIBE!$A$1,ROW()-2,COLUMN()-1,1,1),"")</f>
        <v/>
      </c>
      <c r="B297" t="str">
        <f ca="1">IF(ROW()-2&lt;=DimensionRows_IBE,OFFSET(DimensionenIBE!$A$1,ROW()-2,COLUMN()-1,1,1),"")</f>
        <v/>
      </c>
      <c r="C297" t="str">
        <f ca="1">IF(ROW()-2&lt;=DimensionRows_IBE,OFFSET(DimensionenIBE!$A$1,ROW()-2,COLUMN()-1,1,1),"")</f>
        <v/>
      </c>
      <c r="D297" s="16" t="str">
        <f ca="1">IF(ROW()-2&lt;=DimensionRows_IBE,OFFSET(DimensionenIBE!$A$1,ROW()-2,COLUMN()-1,1,1),"")</f>
        <v/>
      </c>
    </row>
    <row r="298" spans="1:4" hidden="1" x14ac:dyDescent="0.25">
      <c r="A298" t="str">
        <f ca="1">IF(ROW()-2&lt;=DimensionRows_IBE,OFFSET(DimensionenIBE!$A$1,ROW()-2,COLUMN()-1,1,1),"")</f>
        <v/>
      </c>
      <c r="B298" t="str">
        <f ca="1">IF(ROW()-2&lt;=DimensionRows_IBE,OFFSET(DimensionenIBE!$A$1,ROW()-2,COLUMN()-1,1,1),"")</f>
        <v/>
      </c>
      <c r="C298" t="str">
        <f ca="1">IF(ROW()-2&lt;=DimensionRows_IBE,OFFSET(DimensionenIBE!$A$1,ROW()-2,COLUMN()-1,1,1),"")</f>
        <v/>
      </c>
      <c r="D298" s="16" t="str">
        <f ca="1">IF(ROW()-2&lt;=DimensionRows_IBE,OFFSET(DimensionenIBE!$A$1,ROW()-2,COLUMN()-1,1,1),"")</f>
        <v/>
      </c>
    </row>
    <row r="299" spans="1:4" hidden="1" x14ac:dyDescent="0.25">
      <c r="A299" t="str">
        <f ca="1">IF(ROW()-2&lt;=DimensionRows_IBE,OFFSET(DimensionenIBE!$A$1,ROW()-2,COLUMN()-1,1,1),"")</f>
        <v/>
      </c>
      <c r="B299" t="str">
        <f ca="1">IF(ROW()-2&lt;=DimensionRows_IBE,OFFSET(DimensionenIBE!$A$1,ROW()-2,COLUMN()-1,1,1),"")</f>
        <v/>
      </c>
      <c r="C299" t="str">
        <f ca="1">IF(ROW()-2&lt;=DimensionRows_IBE,OFFSET(DimensionenIBE!$A$1,ROW()-2,COLUMN()-1,1,1),"")</f>
        <v/>
      </c>
      <c r="D299" s="16" t="str">
        <f ca="1">IF(ROW()-2&lt;=DimensionRows_IBE,OFFSET(DimensionenIBE!$A$1,ROW()-2,COLUMN()-1,1,1),"")</f>
        <v/>
      </c>
    </row>
    <row r="300" spans="1:4" hidden="1" x14ac:dyDescent="0.25">
      <c r="A300" t="str">
        <f ca="1">IF(ROW()-2&lt;=DimensionRows_IBE,OFFSET(DimensionenIBE!$A$1,ROW()-2,COLUMN()-1,1,1),"")</f>
        <v/>
      </c>
      <c r="B300" t="str">
        <f ca="1">IF(ROW()-2&lt;=DimensionRows_IBE,OFFSET(DimensionenIBE!$A$1,ROW()-2,COLUMN()-1,1,1),"")</f>
        <v/>
      </c>
      <c r="C300" t="str">
        <f ca="1">IF(ROW()-2&lt;=DimensionRows_IBE,OFFSET(DimensionenIBE!$A$1,ROW()-2,COLUMN()-1,1,1),"")</f>
        <v/>
      </c>
      <c r="D300" s="16" t="str">
        <f ca="1">IF(ROW()-2&lt;=DimensionRows_IBE,OFFSET(DimensionenIBE!$A$1,ROW()-2,COLUMN()-1,1,1),"")</f>
        <v/>
      </c>
    </row>
    <row r="301" spans="1:4" hidden="1" x14ac:dyDescent="0.25">
      <c r="A301" t="str">
        <f ca="1">IF(ROW()-2&lt;=DimensionRows_IBE,OFFSET(DimensionenIBE!$A$1,ROW()-2,COLUMN()-1,1,1),"")</f>
        <v/>
      </c>
      <c r="B301" t="str">
        <f ca="1">IF(ROW()-2&lt;=DimensionRows_IBE,OFFSET(DimensionenIBE!$A$1,ROW()-2,COLUMN()-1,1,1),"")</f>
        <v/>
      </c>
      <c r="C301" t="str">
        <f ca="1">IF(ROW()-2&lt;=DimensionRows_IBE,OFFSET(DimensionenIBE!$A$1,ROW()-2,COLUMN()-1,1,1),"")</f>
        <v/>
      </c>
      <c r="D301" s="16" t="str">
        <f ca="1">IF(ROW()-2&lt;=DimensionRows_IBE,OFFSET(DimensionenIBE!$A$1,ROW()-2,COLUMN()-1,1,1),"")</f>
        <v/>
      </c>
    </row>
    <row r="302" spans="1:4" hidden="1" x14ac:dyDescent="0.25">
      <c r="A302" t="str">
        <f ca="1">IF(ROW()-2&lt;=DimensionRows_IBE,OFFSET(DimensionenIBE!$A$1,ROW()-2,COLUMN()-1,1,1),"")</f>
        <v/>
      </c>
      <c r="B302" t="str">
        <f ca="1">IF(ROW()-2&lt;=DimensionRows_IBE,OFFSET(DimensionenIBE!$A$1,ROW()-2,COLUMN()-1,1,1),"")</f>
        <v/>
      </c>
      <c r="C302" t="str">
        <f ca="1">IF(ROW()-2&lt;=DimensionRows_IBE,OFFSET(DimensionenIBE!$A$1,ROW()-2,COLUMN()-1,1,1),"")</f>
        <v/>
      </c>
      <c r="D302" s="16" t="str">
        <f ca="1">IF(ROW()-2&lt;=DimensionRows_IBE,OFFSET(DimensionenIBE!$A$1,ROW()-2,COLUMN()-1,1,1),"")</f>
        <v/>
      </c>
    </row>
    <row r="303" spans="1:4" hidden="1" x14ac:dyDescent="0.25">
      <c r="A303" t="str">
        <f ca="1">IF(ROW()-2&lt;=DimensionRows_IBE,OFFSET(DimensionenIBE!$A$1,ROW()-2,COLUMN()-1,1,1),"")</f>
        <v/>
      </c>
      <c r="B303" t="str">
        <f ca="1">IF(ROW()-2&lt;=DimensionRows_IBE,OFFSET(DimensionenIBE!$A$1,ROW()-2,COLUMN()-1,1,1),"")</f>
        <v/>
      </c>
      <c r="C303" t="str">
        <f ca="1">IF(ROW()-2&lt;=DimensionRows_IBE,OFFSET(DimensionenIBE!$A$1,ROW()-2,COLUMN()-1,1,1),"")</f>
        <v/>
      </c>
      <c r="D303" s="16" t="str">
        <f ca="1">IF(ROW()-2&lt;=DimensionRows_IBE,OFFSET(DimensionenIBE!$A$1,ROW()-2,COLUMN()-1,1,1),"")</f>
        <v/>
      </c>
    </row>
    <row r="304" spans="1:4" hidden="1" x14ac:dyDescent="0.25">
      <c r="A304" t="str">
        <f ca="1">IF(ROW()-2&lt;=DimensionRows_IBE,OFFSET(DimensionenIBE!$A$1,ROW()-2,COLUMN()-1,1,1),"")</f>
        <v/>
      </c>
      <c r="B304" t="str">
        <f ca="1">IF(ROW()-2&lt;=DimensionRows_IBE,OFFSET(DimensionenIBE!$A$1,ROW()-2,COLUMN()-1,1,1),"")</f>
        <v/>
      </c>
      <c r="C304" t="str">
        <f ca="1">IF(ROW()-2&lt;=DimensionRows_IBE,OFFSET(DimensionenIBE!$A$1,ROW()-2,COLUMN()-1,1,1),"")</f>
        <v/>
      </c>
      <c r="D304" s="16" t="str">
        <f ca="1">IF(ROW()-2&lt;=DimensionRows_IBE,OFFSET(DimensionenIBE!$A$1,ROW()-2,COLUMN()-1,1,1),"")</f>
        <v/>
      </c>
    </row>
    <row r="305" spans="1:4" hidden="1" x14ac:dyDescent="0.25">
      <c r="A305" t="str">
        <f ca="1">IF(ROW()-2&lt;=DimensionRows_IBE,OFFSET(DimensionenIBE!$A$1,ROW()-2,COLUMN()-1,1,1),"")</f>
        <v/>
      </c>
      <c r="B305" t="str">
        <f ca="1">IF(ROW()-2&lt;=DimensionRows_IBE,OFFSET(DimensionenIBE!$A$1,ROW()-2,COLUMN()-1,1,1),"")</f>
        <v/>
      </c>
      <c r="C305" t="str">
        <f ca="1">IF(ROW()-2&lt;=DimensionRows_IBE,OFFSET(DimensionenIBE!$A$1,ROW()-2,COLUMN()-1,1,1),"")</f>
        <v/>
      </c>
      <c r="D305" s="16" t="str">
        <f ca="1">IF(ROW()-2&lt;=DimensionRows_IBE,OFFSET(DimensionenIBE!$A$1,ROW()-2,COLUMN()-1,1,1),"")</f>
        <v/>
      </c>
    </row>
    <row r="306" spans="1:4" hidden="1" x14ac:dyDescent="0.25">
      <c r="A306" t="str">
        <f ca="1">IF(ROW()-2&lt;=DimensionRows_IBE,OFFSET(DimensionenIBE!$A$1,ROW()-2,COLUMN()-1,1,1),"")</f>
        <v/>
      </c>
      <c r="B306" t="str">
        <f ca="1">IF(ROW()-2&lt;=DimensionRows_IBE,OFFSET(DimensionenIBE!$A$1,ROW()-2,COLUMN()-1,1,1),"")</f>
        <v/>
      </c>
      <c r="C306" t="str">
        <f ca="1">IF(ROW()-2&lt;=DimensionRows_IBE,OFFSET(DimensionenIBE!$A$1,ROW()-2,COLUMN()-1,1,1),"")</f>
        <v/>
      </c>
      <c r="D306" s="16" t="str">
        <f ca="1">IF(ROW()-2&lt;=DimensionRows_IBE,OFFSET(DimensionenIBE!$A$1,ROW()-2,COLUMN()-1,1,1),"")</f>
        <v/>
      </c>
    </row>
    <row r="307" spans="1:4" hidden="1" x14ac:dyDescent="0.25">
      <c r="A307" t="str">
        <f ca="1">IF(ROW()-2&lt;=DimensionRows_IBE,OFFSET(DimensionenIBE!$A$1,ROW()-2,COLUMN()-1,1,1),"")</f>
        <v/>
      </c>
      <c r="B307" t="str">
        <f ca="1">IF(ROW()-2&lt;=DimensionRows_IBE,OFFSET(DimensionenIBE!$A$1,ROW()-2,COLUMN()-1,1,1),"")</f>
        <v/>
      </c>
      <c r="C307" t="str">
        <f ca="1">IF(ROW()-2&lt;=DimensionRows_IBE,OFFSET(DimensionenIBE!$A$1,ROW()-2,COLUMN()-1,1,1),"")</f>
        <v/>
      </c>
      <c r="D307" s="16" t="str">
        <f ca="1">IF(ROW()-2&lt;=DimensionRows_IBE,OFFSET(DimensionenIBE!$A$1,ROW()-2,COLUMN()-1,1,1),"")</f>
        <v/>
      </c>
    </row>
    <row r="308" spans="1:4" hidden="1" x14ac:dyDescent="0.25">
      <c r="A308" t="str">
        <f ca="1">IF(ROW()-2&lt;=DimensionRows_IBE,OFFSET(DimensionenIBE!$A$1,ROW()-2,COLUMN()-1,1,1),"")</f>
        <v/>
      </c>
      <c r="B308" t="str">
        <f ca="1">IF(ROW()-2&lt;=DimensionRows_IBE,OFFSET(DimensionenIBE!$A$1,ROW()-2,COLUMN()-1,1,1),"")</f>
        <v/>
      </c>
      <c r="C308" t="str">
        <f ca="1">IF(ROW()-2&lt;=DimensionRows_IBE,OFFSET(DimensionenIBE!$A$1,ROW()-2,COLUMN()-1,1,1),"")</f>
        <v/>
      </c>
      <c r="D308" s="16" t="str">
        <f ca="1">IF(ROW()-2&lt;=DimensionRows_IBE,OFFSET(DimensionenIBE!$A$1,ROW()-2,COLUMN()-1,1,1),"")</f>
        <v/>
      </c>
    </row>
    <row r="309" spans="1:4" hidden="1" x14ac:dyDescent="0.25">
      <c r="A309" t="str">
        <f ca="1">IF(ROW()-2&lt;=DimensionRows_IBE,OFFSET(DimensionenIBE!$A$1,ROW()-2,COLUMN()-1,1,1),"")</f>
        <v/>
      </c>
      <c r="B309" t="str">
        <f ca="1">IF(ROW()-2&lt;=DimensionRows_IBE,OFFSET(DimensionenIBE!$A$1,ROW()-2,COLUMN()-1,1,1),"")</f>
        <v/>
      </c>
      <c r="C309" t="str">
        <f ca="1">IF(ROW()-2&lt;=DimensionRows_IBE,OFFSET(DimensionenIBE!$A$1,ROW()-2,COLUMN()-1,1,1),"")</f>
        <v/>
      </c>
      <c r="D309" s="16" t="str">
        <f ca="1">IF(ROW()-2&lt;=DimensionRows_IBE,OFFSET(DimensionenIBE!$A$1,ROW()-2,COLUMN()-1,1,1),"")</f>
        <v/>
      </c>
    </row>
    <row r="310" spans="1:4" hidden="1" x14ac:dyDescent="0.25">
      <c r="A310" t="str">
        <f ca="1">IF(ROW()-2&lt;=DimensionRows_IBE,OFFSET(DimensionenIBE!$A$1,ROW()-2,COLUMN()-1,1,1),"")</f>
        <v/>
      </c>
      <c r="B310" t="str">
        <f ca="1">IF(ROW()-2&lt;=DimensionRows_IBE,OFFSET(DimensionenIBE!$A$1,ROW()-2,COLUMN()-1,1,1),"")</f>
        <v/>
      </c>
      <c r="C310" t="str">
        <f ca="1">IF(ROW()-2&lt;=DimensionRows_IBE,OFFSET(DimensionenIBE!$A$1,ROW()-2,COLUMN()-1,1,1),"")</f>
        <v/>
      </c>
      <c r="D310" s="16" t="str">
        <f ca="1">IF(ROW()-2&lt;=DimensionRows_IBE,OFFSET(DimensionenIBE!$A$1,ROW()-2,COLUMN()-1,1,1),"")</f>
        <v/>
      </c>
    </row>
    <row r="311" spans="1:4" hidden="1" x14ac:dyDescent="0.25">
      <c r="A311" t="str">
        <f ca="1">IF(ROW()-2&lt;=DimensionRows_IBE,OFFSET(DimensionenIBE!$A$1,ROW()-2,COLUMN()-1,1,1),"")</f>
        <v/>
      </c>
      <c r="B311" t="str">
        <f ca="1">IF(ROW()-2&lt;=DimensionRows_IBE,OFFSET(DimensionenIBE!$A$1,ROW()-2,COLUMN()-1,1,1),"")</f>
        <v/>
      </c>
      <c r="C311" t="str">
        <f ca="1">IF(ROW()-2&lt;=DimensionRows_IBE,OFFSET(DimensionenIBE!$A$1,ROW()-2,COLUMN()-1,1,1),"")</f>
        <v/>
      </c>
      <c r="D311" s="16" t="str">
        <f ca="1">IF(ROW()-2&lt;=DimensionRows_IBE,OFFSET(DimensionenIBE!$A$1,ROW()-2,COLUMN()-1,1,1),"")</f>
        <v/>
      </c>
    </row>
    <row r="312" spans="1:4" hidden="1" x14ac:dyDescent="0.25">
      <c r="A312" t="str">
        <f ca="1">IF(ROW()-2&lt;=DimensionRows_IBE,OFFSET(DimensionenIBE!$A$1,ROW()-2,COLUMN()-1,1,1),"")</f>
        <v/>
      </c>
      <c r="B312" t="str">
        <f ca="1">IF(ROW()-2&lt;=DimensionRows_IBE,OFFSET(DimensionenIBE!$A$1,ROW()-2,COLUMN()-1,1,1),"")</f>
        <v/>
      </c>
      <c r="C312" t="str">
        <f ca="1">IF(ROW()-2&lt;=DimensionRows_IBE,OFFSET(DimensionenIBE!$A$1,ROW()-2,COLUMN()-1,1,1),"")</f>
        <v/>
      </c>
      <c r="D312" s="16" t="str">
        <f ca="1">IF(ROW()-2&lt;=DimensionRows_IBE,OFFSET(DimensionenIBE!$A$1,ROW()-2,COLUMN()-1,1,1),"")</f>
        <v/>
      </c>
    </row>
    <row r="313" spans="1:4" hidden="1" x14ac:dyDescent="0.25">
      <c r="A313" t="str">
        <f ca="1">IF(ROW()-2&lt;=DimensionRows_IBE,OFFSET(DimensionenIBE!$A$1,ROW()-2,COLUMN()-1,1,1),"")</f>
        <v/>
      </c>
      <c r="B313" t="str">
        <f ca="1">IF(ROW()-2&lt;=DimensionRows_IBE,OFFSET(DimensionenIBE!$A$1,ROW()-2,COLUMN()-1,1,1),"")</f>
        <v/>
      </c>
      <c r="C313" t="str">
        <f ca="1">IF(ROW()-2&lt;=DimensionRows_IBE,OFFSET(DimensionenIBE!$A$1,ROW()-2,COLUMN()-1,1,1),"")</f>
        <v/>
      </c>
      <c r="D313" s="16" t="str">
        <f ca="1">IF(ROW()-2&lt;=DimensionRows_IBE,OFFSET(DimensionenIBE!$A$1,ROW()-2,COLUMN()-1,1,1),"")</f>
        <v/>
      </c>
    </row>
    <row r="314" spans="1:4" hidden="1" x14ac:dyDescent="0.25">
      <c r="A314" t="str">
        <f ca="1">IF(ROW()-2&lt;=DimensionRows_IBE,OFFSET(DimensionenIBE!$A$1,ROW()-2,COLUMN()-1,1,1),"")</f>
        <v/>
      </c>
      <c r="B314" t="str">
        <f ca="1">IF(ROW()-2&lt;=DimensionRows_IBE,OFFSET(DimensionenIBE!$A$1,ROW()-2,COLUMN()-1,1,1),"")</f>
        <v/>
      </c>
      <c r="C314" t="str">
        <f ca="1">IF(ROW()-2&lt;=DimensionRows_IBE,OFFSET(DimensionenIBE!$A$1,ROW()-2,COLUMN()-1,1,1),"")</f>
        <v/>
      </c>
      <c r="D314" s="16" t="str">
        <f ca="1">IF(ROW()-2&lt;=DimensionRows_IBE,OFFSET(DimensionenIBE!$A$1,ROW()-2,COLUMN()-1,1,1),"")</f>
        <v/>
      </c>
    </row>
    <row r="315" spans="1:4" hidden="1" x14ac:dyDescent="0.25">
      <c r="A315" t="str">
        <f ca="1">IF(ROW()-2&lt;=DimensionRows_IBE,OFFSET(DimensionenIBE!$A$1,ROW()-2,COLUMN()-1,1,1),"")</f>
        <v/>
      </c>
      <c r="B315" t="str">
        <f ca="1">IF(ROW()-2&lt;=DimensionRows_IBE,OFFSET(DimensionenIBE!$A$1,ROW()-2,COLUMN()-1,1,1),"")</f>
        <v/>
      </c>
      <c r="C315" t="str">
        <f ca="1">IF(ROW()-2&lt;=DimensionRows_IBE,OFFSET(DimensionenIBE!$A$1,ROW()-2,COLUMN()-1,1,1),"")</f>
        <v/>
      </c>
      <c r="D315" s="16" t="str">
        <f ca="1">IF(ROW()-2&lt;=DimensionRows_IBE,OFFSET(DimensionenIBE!$A$1,ROW()-2,COLUMN()-1,1,1),"")</f>
        <v/>
      </c>
    </row>
    <row r="316" spans="1:4" hidden="1" x14ac:dyDescent="0.25">
      <c r="A316" t="str">
        <f ca="1">IF(ROW()-2&lt;=DimensionRows_IBE,OFFSET(DimensionenIBE!$A$1,ROW()-2,COLUMN()-1,1,1),"")</f>
        <v/>
      </c>
      <c r="B316" t="str">
        <f ca="1">IF(ROW()-2&lt;=DimensionRows_IBE,OFFSET(DimensionenIBE!$A$1,ROW()-2,COLUMN()-1,1,1),"")</f>
        <v/>
      </c>
      <c r="C316" t="str">
        <f ca="1">IF(ROW()-2&lt;=DimensionRows_IBE,OFFSET(DimensionenIBE!$A$1,ROW()-2,COLUMN()-1,1,1),"")</f>
        <v/>
      </c>
      <c r="D316" s="16" t="str">
        <f ca="1">IF(ROW()-2&lt;=DimensionRows_IBE,OFFSET(DimensionenIBE!$A$1,ROW()-2,COLUMN()-1,1,1),"")</f>
        <v/>
      </c>
    </row>
    <row r="317" spans="1:4" hidden="1" x14ac:dyDescent="0.25">
      <c r="A317" t="str">
        <f ca="1">IF(ROW()-2&lt;=DimensionRows_IBE,OFFSET(DimensionenIBE!$A$1,ROW()-2,COLUMN()-1,1,1),"")</f>
        <v/>
      </c>
      <c r="B317" t="str">
        <f ca="1">IF(ROW()-2&lt;=DimensionRows_IBE,OFFSET(DimensionenIBE!$A$1,ROW()-2,COLUMN()-1,1,1),"")</f>
        <v/>
      </c>
      <c r="C317" t="str">
        <f ca="1">IF(ROW()-2&lt;=DimensionRows_IBE,OFFSET(DimensionenIBE!$A$1,ROW()-2,COLUMN()-1,1,1),"")</f>
        <v/>
      </c>
      <c r="D317" s="16" t="str">
        <f ca="1">IF(ROW()-2&lt;=DimensionRows_IBE,OFFSET(DimensionenIBE!$A$1,ROW()-2,COLUMN()-1,1,1),"")</f>
        <v/>
      </c>
    </row>
    <row r="318" spans="1:4" hidden="1" x14ac:dyDescent="0.25">
      <c r="A318" t="str">
        <f ca="1">IF(ROW()-2&lt;=DimensionRows_IBE,OFFSET(DimensionenIBE!$A$1,ROW()-2,COLUMN()-1,1,1),"")</f>
        <v/>
      </c>
      <c r="B318" t="str">
        <f ca="1">IF(ROW()-2&lt;=DimensionRows_IBE,OFFSET(DimensionenIBE!$A$1,ROW()-2,COLUMN()-1,1,1),"")</f>
        <v/>
      </c>
      <c r="C318" t="str">
        <f ca="1">IF(ROW()-2&lt;=DimensionRows_IBE,OFFSET(DimensionenIBE!$A$1,ROW()-2,COLUMN()-1,1,1),"")</f>
        <v/>
      </c>
      <c r="D318" s="16" t="str">
        <f ca="1">IF(ROW()-2&lt;=DimensionRows_IBE,OFFSET(DimensionenIBE!$A$1,ROW()-2,COLUMN()-1,1,1),"")</f>
        <v/>
      </c>
    </row>
    <row r="319" spans="1:4" hidden="1" x14ac:dyDescent="0.25">
      <c r="A319" t="str">
        <f ca="1">IF(ROW()-2&lt;=DimensionRows_IBE,OFFSET(DimensionenIBE!$A$1,ROW()-2,COLUMN()-1,1,1),"")</f>
        <v/>
      </c>
      <c r="B319" t="str">
        <f ca="1">IF(ROW()-2&lt;=DimensionRows_IBE,OFFSET(DimensionenIBE!$A$1,ROW()-2,COLUMN()-1,1,1),"")</f>
        <v/>
      </c>
      <c r="C319" t="str">
        <f ca="1">IF(ROW()-2&lt;=DimensionRows_IBE,OFFSET(DimensionenIBE!$A$1,ROW()-2,COLUMN()-1,1,1),"")</f>
        <v/>
      </c>
      <c r="D319" s="16" t="str">
        <f ca="1">IF(ROW()-2&lt;=DimensionRows_IBE,OFFSET(DimensionenIBE!$A$1,ROW()-2,COLUMN()-1,1,1),"")</f>
        <v/>
      </c>
    </row>
    <row r="320" spans="1:4" hidden="1" x14ac:dyDescent="0.25">
      <c r="A320" t="str">
        <f ca="1">IF(ROW()-2&lt;=DimensionRows_IBE,OFFSET(DimensionenIBE!$A$1,ROW()-2,COLUMN()-1,1,1),"")</f>
        <v/>
      </c>
      <c r="B320" t="str">
        <f ca="1">IF(ROW()-2&lt;=DimensionRows_IBE,OFFSET(DimensionenIBE!$A$1,ROW()-2,COLUMN()-1,1,1),"")</f>
        <v/>
      </c>
      <c r="C320" t="str">
        <f ca="1">IF(ROW()-2&lt;=DimensionRows_IBE,OFFSET(DimensionenIBE!$A$1,ROW()-2,COLUMN()-1,1,1),"")</f>
        <v/>
      </c>
      <c r="D320" s="16" t="str">
        <f ca="1">IF(ROW()-2&lt;=DimensionRows_IBE,OFFSET(DimensionenIBE!$A$1,ROW()-2,COLUMN()-1,1,1),"")</f>
        <v/>
      </c>
    </row>
    <row r="321" spans="1:4" hidden="1" x14ac:dyDescent="0.25">
      <c r="A321" t="str">
        <f ca="1">IF(ROW()-2&lt;=DimensionRows_IBE,OFFSET(DimensionenIBE!$A$1,ROW()-2,COLUMN()-1,1,1),"")</f>
        <v/>
      </c>
      <c r="B321" t="str">
        <f ca="1">IF(ROW()-2&lt;=DimensionRows_IBE,OFFSET(DimensionenIBE!$A$1,ROW()-2,COLUMN()-1,1,1),"")</f>
        <v/>
      </c>
      <c r="C321" t="str">
        <f ca="1">IF(ROW()-2&lt;=DimensionRows_IBE,OFFSET(DimensionenIBE!$A$1,ROW()-2,COLUMN()-1,1,1),"")</f>
        <v/>
      </c>
      <c r="D321" s="16" t="str">
        <f ca="1">IF(ROW()-2&lt;=DimensionRows_IBE,OFFSET(DimensionenIBE!$A$1,ROW()-2,COLUMN()-1,1,1),"")</f>
        <v/>
      </c>
    </row>
    <row r="322" spans="1:4" hidden="1" x14ac:dyDescent="0.25">
      <c r="A322" t="str">
        <f ca="1">IF(ROW()-2&lt;=DimensionRows_IBE,OFFSET(DimensionenIBE!$A$1,ROW()-2,COLUMN()-1,1,1),"")</f>
        <v/>
      </c>
      <c r="B322" t="str">
        <f ca="1">IF(ROW()-2&lt;=DimensionRows_IBE,OFFSET(DimensionenIBE!$A$1,ROW()-2,COLUMN()-1,1,1),"")</f>
        <v/>
      </c>
      <c r="C322" t="str">
        <f ca="1">IF(ROW()-2&lt;=DimensionRows_IBE,OFFSET(DimensionenIBE!$A$1,ROW()-2,COLUMN()-1,1,1),"")</f>
        <v/>
      </c>
      <c r="D322" s="16" t="str">
        <f ca="1">IF(ROW()-2&lt;=DimensionRows_IBE,OFFSET(DimensionenIBE!$A$1,ROW()-2,COLUMN()-1,1,1),"")</f>
        <v/>
      </c>
    </row>
    <row r="323" spans="1:4" hidden="1" x14ac:dyDescent="0.25">
      <c r="A323" t="str">
        <f ca="1">IF(ROW()-2&lt;=DimensionRows_IBE,OFFSET(DimensionenIBE!$A$1,ROW()-2,COLUMN()-1,1,1),"")</f>
        <v/>
      </c>
      <c r="B323" t="str">
        <f ca="1">IF(ROW()-2&lt;=DimensionRows_IBE,OFFSET(DimensionenIBE!$A$1,ROW()-2,COLUMN()-1,1,1),"")</f>
        <v/>
      </c>
      <c r="C323" t="str">
        <f ca="1">IF(ROW()-2&lt;=DimensionRows_IBE,OFFSET(DimensionenIBE!$A$1,ROW()-2,COLUMN()-1,1,1),"")</f>
        <v/>
      </c>
      <c r="D323" s="16" t="str">
        <f ca="1">IF(ROW()-2&lt;=DimensionRows_IBE,OFFSET(DimensionenIBE!$A$1,ROW()-2,COLUMN()-1,1,1),"")</f>
        <v/>
      </c>
    </row>
    <row r="324" spans="1:4" hidden="1" x14ac:dyDescent="0.25">
      <c r="A324" t="str">
        <f ca="1">IF(ROW()-2&lt;=DimensionRows_IBE,OFFSET(DimensionenIBE!$A$1,ROW()-2,COLUMN()-1,1,1),"")</f>
        <v/>
      </c>
      <c r="B324" t="str">
        <f ca="1">IF(ROW()-2&lt;=DimensionRows_IBE,OFFSET(DimensionenIBE!$A$1,ROW()-2,COLUMN()-1,1,1),"")</f>
        <v/>
      </c>
      <c r="C324" t="str">
        <f ca="1">IF(ROW()-2&lt;=DimensionRows_IBE,OFFSET(DimensionenIBE!$A$1,ROW()-2,COLUMN()-1,1,1),"")</f>
        <v/>
      </c>
      <c r="D324" s="16" t="str">
        <f ca="1">IF(ROW()-2&lt;=DimensionRows_IBE,OFFSET(DimensionenIBE!$A$1,ROW()-2,COLUMN()-1,1,1),"")</f>
        <v/>
      </c>
    </row>
    <row r="325" spans="1:4" hidden="1" x14ac:dyDescent="0.25">
      <c r="A325" t="str">
        <f ca="1">IF(ROW()-2&lt;=DimensionRows_IBE,OFFSET(DimensionenIBE!$A$1,ROW()-2,COLUMN()-1,1,1),"")</f>
        <v/>
      </c>
      <c r="B325" t="str">
        <f ca="1">IF(ROW()-2&lt;=DimensionRows_IBE,OFFSET(DimensionenIBE!$A$1,ROW()-2,COLUMN()-1,1,1),"")</f>
        <v/>
      </c>
      <c r="C325" t="str">
        <f ca="1">IF(ROW()-2&lt;=DimensionRows_IBE,OFFSET(DimensionenIBE!$A$1,ROW()-2,COLUMN()-1,1,1),"")</f>
        <v/>
      </c>
      <c r="D325" s="16" t="str">
        <f ca="1">IF(ROW()-2&lt;=DimensionRows_IBE,OFFSET(DimensionenIBE!$A$1,ROW()-2,COLUMN()-1,1,1),"")</f>
        <v/>
      </c>
    </row>
    <row r="326" spans="1:4" hidden="1" x14ac:dyDescent="0.25">
      <c r="A326" t="str">
        <f ca="1">IF(ROW()-2&lt;=DimensionRows_IBE,OFFSET(DimensionenIBE!$A$1,ROW()-2,COLUMN()-1,1,1),"")</f>
        <v/>
      </c>
      <c r="B326" t="str">
        <f ca="1">IF(ROW()-2&lt;=DimensionRows_IBE,OFFSET(DimensionenIBE!$A$1,ROW()-2,COLUMN()-1,1,1),"")</f>
        <v/>
      </c>
      <c r="C326" t="str">
        <f ca="1">IF(ROW()-2&lt;=DimensionRows_IBE,OFFSET(DimensionenIBE!$A$1,ROW()-2,COLUMN()-1,1,1),"")</f>
        <v/>
      </c>
      <c r="D326" s="16" t="str">
        <f ca="1">IF(ROW()-2&lt;=DimensionRows_IBE,OFFSET(DimensionenIBE!$A$1,ROW()-2,COLUMN()-1,1,1),"")</f>
        <v/>
      </c>
    </row>
    <row r="327" spans="1:4" hidden="1" x14ac:dyDescent="0.25">
      <c r="A327" t="str">
        <f ca="1">IF(ROW()-2&lt;=DimensionRows_IBE,OFFSET(DimensionenIBE!$A$1,ROW()-2,COLUMN()-1,1,1),"")</f>
        <v/>
      </c>
      <c r="B327" t="str">
        <f ca="1">IF(ROW()-2&lt;=DimensionRows_IBE,OFFSET(DimensionenIBE!$A$1,ROW()-2,COLUMN()-1,1,1),"")</f>
        <v/>
      </c>
      <c r="C327" t="str">
        <f ca="1">IF(ROW()-2&lt;=DimensionRows_IBE,OFFSET(DimensionenIBE!$A$1,ROW()-2,COLUMN()-1,1,1),"")</f>
        <v/>
      </c>
      <c r="D327" s="16" t="str">
        <f ca="1">IF(ROW()-2&lt;=DimensionRows_IBE,OFFSET(DimensionenIBE!$A$1,ROW()-2,COLUMN()-1,1,1),"")</f>
        <v/>
      </c>
    </row>
    <row r="328" spans="1:4" hidden="1" x14ac:dyDescent="0.25">
      <c r="A328" t="str">
        <f ca="1">IF(ROW()-2&lt;=DimensionRows_IBE,OFFSET(DimensionenIBE!$A$1,ROW()-2,COLUMN()-1,1,1),"")</f>
        <v/>
      </c>
      <c r="B328" t="str">
        <f ca="1">IF(ROW()-2&lt;=DimensionRows_IBE,OFFSET(DimensionenIBE!$A$1,ROW()-2,COLUMN()-1,1,1),"")</f>
        <v/>
      </c>
      <c r="C328" t="str">
        <f ca="1">IF(ROW()-2&lt;=DimensionRows_IBE,OFFSET(DimensionenIBE!$A$1,ROW()-2,COLUMN()-1,1,1),"")</f>
        <v/>
      </c>
      <c r="D328" s="16" t="str">
        <f ca="1">IF(ROW()-2&lt;=DimensionRows_IBE,OFFSET(DimensionenIBE!$A$1,ROW()-2,COLUMN()-1,1,1),"")</f>
        <v/>
      </c>
    </row>
    <row r="329" spans="1:4" hidden="1" x14ac:dyDescent="0.25">
      <c r="A329" t="str">
        <f ca="1">IF(ROW()-2&lt;=DimensionRows_IBE,OFFSET(DimensionenIBE!$A$1,ROW()-2,COLUMN()-1,1,1),"")</f>
        <v/>
      </c>
      <c r="B329" t="str">
        <f ca="1">IF(ROW()-2&lt;=DimensionRows_IBE,OFFSET(DimensionenIBE!$A$1,ROW()-2,COLUMN()-1,1,1),"")</f>
        <v/>
      </c>
      <c r="C329" t="str">
        <f ca="1">IF(ROW()-2&lt;=DimensionRows_IBE,OFFSET(DimensionenIBE!$A$1,ROW()-2,COLUMN()-1,1,1),"")</f>
        <v/>
      </c>
      <c r="D329" s="16" t="str">
        <f ca="1">IF(ROW()-2&lt;=DimensionRows_IBE,OFFSET(DimensionenIBE!$A$1,ROW()-2,COLUMN()-1,1,1),"")</f>
        <v/>
      </c>
    </row>
    <row r="330" spans="1:4" hidden="1" x14ac:dyDescent="0.25">
      <c r="A330" t="str">
        <f ca="1">IF(ROW()-2&lt;=DimensionRows_IBE,OFFSET(DimensionenIBE!$A$1,ROW()-2,COLUMN()-1,1,1),"")</f>
        <v/>
      </c>
      <c r="B330" t="str">
        <f ca="1">IF(ROW()-2&lt;=DimensionRows_IBE,OFFSET(DimensionenIBE!$A$1,ROW()-2,COLUMN()-1,1,1),"")</f>
        <v/>
      </c>
      <c r="C330" t="str">
        <f ca="1">IF(ROW()-2&lt;=DimensionRows_IBE,OFFSET(DimensionenIBE!$A$1,ROW()-2,COLUMN()-1,1,1),"")</f>
        <v/>
      </c>
      <c r="D330" s="16" t="str">
        <f ca="1">IF(ROW()-2&lt;=DimensionRows_IBE,OFFSET(DimensionenIBE!$A$1,ROW()-2,COLUMN()-1,1,1),"")</f>
        <v/>
      </c>
    </row>
    <row r="331" spans="1:4" hidden="1" x14ac:dyDescent="0.25">
      <c r="A331" t="str">
        <f ca="1">IF(ROW()-2&lt;=DimensionRows_IBE,OFFSET(DimensionenIBE!$A$1,ROW()-2,COLUMN()-1,1,1),"")</f>
        <v/>
      </c>
      <c r="B331" t="str">
        <f ca="1">IF(ROW()-2&lt;=DimensionRows_IBE,OFFSET(DimensionenIBE!$A$1,ROW()-2,COLUMN()-1,1,1),"")</f>
        <v/>
      </c>
      <c r="C331" t="str">
        <f ca="1">IF(ROW()-2&lt;=DimensionRows_IBE,OFFSET(DimensionenIBE!$A$1,ROW()-2,COLUMN()-1,1,1),"")</f>
        <v/>
      </c>
      <c r="D331" s="16" t="str">
        <f ca="1">IF(ROW()-2&lt;=DimensionRows_IBE,OFFSET(DimensionenIBE!$A$1,ROW()-2,COLUMN()-1,1,1),"")</f>
        <v/>
      </c>
    </row>
    <row r="332" spans="1:4" hidden="1" x14ac:dyDescent="0.25">
      <c r="A332" t="str">
        <f ca="1">IF(ROW()-2&lt;=DimensionRows_IBE,OFFSET(DimensionenIBE!$A$1,ROW()-2,COLUMN()-1,1,1),"")</f>
        <v/>
      </c>
      <c r="B332" t="str">
        <f ca="1">IF(ROW()-2&lt;=DimensionRows_IBE,OFFSET(DimensionenIBE!$A$1,ROW()-2,COLUMN()-1,1,1),"")</f>
        <v/>
      </c>
      <c r="C332" t="str">
        <f ca="1">IF(ROW()-2&lt;=DimensionRows_IBE,OFFSET(DimensionenIBE!$A$1,ROW()-2,COLUMN()-1,1,1),"")</f>
        <v/>
      </c>
      <c r="D332" s="16" t="str">
        <f ca="1">IF(ROW()-2&lt;=DimensionRows_IBE,OFFSET(DimensionenIBE!$A$1,ROW()-2,COLUMN()-1,1,1),"")</f>
        <v/>
      </c>
    </row>
    <row r="333" spans="1:4" hidden="1" x14ac:dyDescent="0.25">
      <c r="A333" t="str">
        <f ca="1">IF(ROW()-2&lt;=DimensionRows_IBE,OFFSET(DimensionenIBE!$A$1,ROW()-2,COLUMN()-1,1,1),"")</f>
        <v/>
      </c>
      <c r="B333" t="str">
        <f ca="1">IF(ROW()-2&lt;=DimensionRows_IBE,OFFSET(DimensionenIBE!$A$1,ROW()-2,COLUMN()-1,1,1),"")</f>
        <v/>
      </c>
      <c r="C333" t="str">
        <f ca="1">IF(ROW()-2&lt;=DimensionRows_IBE,OFFSET(DimensionenIBE!$A$1,ROW()-2,COLUMN()-1,1,1),"")</f>
        <v/>
      </c>
      <c r="D333" s="16" t="str">
        <f ca="1">IF(ROW()-2&lt;=DimensionRows_IBE,OFFSET(DimensionenIBE!$A$1,ROW()-2,COLUMN()-1,1,1),"")</f>
        <v/>
      </c>
    </row>
    <row r="334" spans="1:4" hidden="1" x14ac:dyDescent="0.25">
      <c r="A334" t="str">
        <f ca="1">IF(ROW()-2&lt;=DimensionRows_IBE,OFFSET(DimensionenIBE!$A$1,ROW()-2,COLUMN()-1,1,1),"")</f>
        <v/>
      </c>
      <c r="B334" t="str">
        <f ca="1">IF(ROW()-2&lt;=DimensionRows_IBE,OFFSET(DimensionenIBE!$A$1,ROW()-2,COLUMN()-1,1,1),"")</f>
        <v/>
      </c>
      <c r="C334" t="str">
        <f ca="1">IF(ROW()-2&lt;=DimensionRows_IBE,OFFSET(DimensionenIBE!$A$1,ROW()-2,COLUMN()-1,1,1),"")</f>
        <v/>
      </c>
      <c r="D334" s="16" t="str">
        <f ca="1">IF(ROW()-2&lt;=DimensionRows_IBE,OFFSET(DimensionenIBE!$A$1,ROW()-2,COLUMN()-1,1,1),"")</f>
        <v/>
      </c>
    </row>
    <row r="335" spans="1:4" hidden="1" x14ac:dyDescent="0.25">
      <c r="A335" t="str">
        <f ca="1">IF(ROW()-2&lt;=DimensionRows_IBE,OFFSET(DimensionenIBE!$A$1,ROW()-2,COLUMN()-1,1,1),"")</f>
        <v/>
      </c>
      <c r="B335" t="str">
        <f ca="1">IF(ROW()-2&lt;=DimensionRows_IBE,OFFSET(DimensionenIBE!$A$1,ROW()-2,COLUMN()-1,1,1),"")</f>
        <v/>
      </c>
      <c r="C335" t="str">
        <f ca="1">IF(ROW()-2&lt;=DimensionRows_IBE,OFFSET(DimensionenIBE!$A$1,ROW()-2,COLUMN()-1,1,1),"")</f>
        <v/>
      </c>
      <c r="D335" s="16" t="str">
        <f ca="1">IF(ROW()-2&lt;=DimensionRows_IBE,OFFSET(DimensionenIBE!$A$1,ROW()-2,COLUMN()-1,1,1),"")</f>
        <v/>
      </c>
    </row>
    <row r="336" spans="1:4" hidden="1" x14ac:dyDescent="0.25">
      <c r="A336" t="str">
        <f ca="1">IF(ROW()-2&lt;=DimensionRows_IBE,OFFSET(DimensionenIBE!$A$1,ROW()-2,COLUMN()-1,1,1),"")</f>
        <v/>
      </c>
      <c r="B336" t="str">
        <f ca="1">IF(ROW()-2&lt;=DimensionRows_IBE,OFFSET(DimensionenIBE!$A$1,ROW()-2,COLUMN()-1,1,1),"")</f>
        <v/>
      </c>
      <c r="C336" t="str">
        <f ca="1">IF(ROW()-2&lt;=DimensionRows_IBE,OFFSET(DimensionenIBE!$A$1,ROW()-2,COLUMN()-1,1,1),"")</f>
        <v/>
      </c>
      <c r="D336" s="16" t="str">
        <f ca="1">IF(ROW()-2&lt;=DimensionRows_IBE,OFFSET(DimensionenIBE!$A$1,ROW()-2,COLUMN()-1,1,1),"")</f>
        <v/>
      </c>
    </row>
    <row r="337" spans="1:4" hidden="1" x14ac:dyDescent="0.25">
      <c r="A337" t="str">
        <f ca="1">IF(ROW()-2&lt;=DimensionRows_IBE,OFFSET(DimensionenIBE!$A$1,ROW()-2,COLUMN()-1,1,1),"")</f>
        <v/>
      </c>
      <c r="B337" t="str">
        <f ca="1">IF(ROW()-2&lt;=DimensionRows_IBE,OFFSET(DimensionenIBE!$A$1,ROW()-2,COLUMN()-1,1,1),"")</f>
        <v/>
      </c>
      <c r="C337" t="str">
        <f ca="1">IF(ROW()-2&lt;=DimensionRows_IBE,OFFSET(DimensionenIBE!$A$1,ROW()-2,COLUMN()-1,1,1),"")</f>
        <v/>
      </c>
      <c r="D337" s="16" t="str">
        <f ca="1">IF(ROW()-2&lt;=DimensionRows_IBE,OFFSET(DimensionenIBE!$A$1,ROW()-2,COLUMN()-1,1,1),"")</f>
        <v/>
      </c>
    </row>
    <row r="338" spans="1:4" hidden="1" x14ac:dyDescent="0.25">
      <c r="A338" t="str">
        <f ca="1">IF(ROW()-2&lt;=DimensionRows_IBE,OFFSET(DimensionenIBE!$A$1,ROW()-2,COLUMN()-1,1,1),"")</f>
        <v/>
      </c>
      <c r="B338" t="str">
        <f ca="1">IF(ROW()-2&lt;=DimensionRows_IBE,OFFSET(DimensionenIBE!$A$1,ROW()-2,COLUMN()-1,1,1),"")</f>
        <v/>
      </c>
      <c r="C338" t="str">
        <f ca="1">IF(ROW()-2&lt;=DimensionRows_IBE,OFFSET(DimensionenIBE!$A$1,ROW()-2,COLUMN()-1,1,1),"")</f>
        <v/>
      </c>
      <c r="D338" s="16" t="str">
        <f ca="1">IF(ROW()-2&lt;=DimensionRows_IBE,OFFSET(DimensionenIBE!$A$1,ROW()-2,COLUMN()-1,1,1),"")</f>
        <v/>
      </c>
    </row>
    <row r="339" spans="1:4" hidden="1" x14ac:dyDescent="0.25">
      <c r="A339" t="str">
        <f ca="1">IF(ROW()-2&lt;=DimensionRows_IBE,OFFSET(DimensionenIBE!$A$1,ROW()-2,COLUMN()-1,1,1),"")</f>
        <v/>
      </c>
      <c r="B339" t="str">
        <f ca="1">IF(ROW()-2&lt;=DimensionRows_IBE,OFFSET(DimensionenIBE!$A$1,ROW()-2,COLUMN()-1,1,1),"")</f>
        <v/>
      </c>
      <c r="C339" t="str">
        <f ca="1">IF(ROW()-2&lt;=DimensionRows_IBE,OFFSET(DimensionenIBE!$A$1,ROW()-2,COLUMN()-1,1,1),"")</f>
        <v/>
      </c>
      <c r="D339" s="16" t="str">
        <f ca="1">IF(ROW()-2&lt;=DimensionRows_IBE,OFFSET(DimensionenIBE!$A$1,ROW()-2,COLUMN()-1,1,1),"")</f>
        <v/>
      </c>
    </row>
    <row r="340" spans="1:4" hidden="1" x14ac:dyDescent="0.25">
      <c r="A340" t="str">
        <f ca="1">IF(ROW()-2&lt;=DimensionRows_IBE,OFFSET(DimensionenIBE!$A$1,ROW()-2,COLUMN()-1,1,1),"")</f>
        <v/>
      </c>
      <c r="B340" t="str">
        <f ca="1">IF(ROW()-2&lt;=DimensionRows_IBE,OFFSET(DimensionenIBE!$A$1,ROW()-2,COLUMN()-1,1,1),"")</f>
        <v/>
      </c>
      <c r="C340" t="str">
        <f ca="1">IF(ROW()-2&lt;=DimensionRows_IBE,OFFSET(DimensionenIBE!$A$1,ROW()-2,COLUMN()-1,1,1),"")</f>
        <v/>
      </c>
      <c r="D340" s="16" t="str">
        <f ca="1">IF(ROW()-2&lt;=DimensionRows_IBE,OFFSET(DimensionenIBE!$A$1,ROW()-2,COLUMN()-1,1,1),"")</f>
        <v/>
      </c>
    </row>
    <row r="341" spans="1:4" hidden="1" x14ac:dyDescent="0.25">
      <c r="A341" t="str">
        <f ca="1">IF(ROW()-2&lt;=DimensionRows_IBE,OFFSET(DimensionenIBE!$A$1,ROW()-2,COLUMN()-1,1,1),"")</f>
        <v/>
      </c>
      <c r="B341" t="str">
        <f ca="1">IF(ROW()-2&lt;=DimensionRows_IBE,OFFSET(DimensionenIBE!$A$1,ROW()-2,COLUMN()-1,1,1),"")</f>
        <v/>
      </c>
      <c r="C341" t="str">
        <f ca="1">IF(ROW()-2&lt;=DimensionRows_IBE,OFFSET(DimensionenIBE!$A$1,ROW()-2,COLUMN()-1,1,1),"")</f>
        <v/>
      </c>
      <c r="D341" s="16" t="str">
        <f ca="1">IF(ROW()-2&lt;=DimensionRows_IBE,OFFSET(DimensionenIBE!$A$1,ROW()-2,COLUMN()-1,1,1),"")</f>
        <v/>
      </c>
    </row>
    <row r="342" spans="1:4" hidden="1" x14ac:dyDescent="0.25">
      <c r="A342" t="str">
        <f ca="1">IF(ROW()-2&lt;=DimensionRows_IBE,OFFSET(DimensionenIBE!$A$1,ROW()-2,COLUMN()-1,1,1),"")</f>
        <v/>
      </c>
      <c r="B342" t="str">
        <f ca="1">IF(ROW()-2&lt;=DimensionRows_IBE,OFFSET(DimensionenIBE!$A$1,ROW()-2,COLUMN()-1,1,1),"")</f>
        <v/>
      </c>
      <c r="C342" t="str">
        <f ca="1">IF(ROW()-2&lt;=DimensionRows_IBE,OFFSET(DimensionenIBE!$A$1,ROW()-2,COLUMN()-1,1,1),"")</f>
        <v/>
      </c>
      <c r="D342" s="16" t="str">
        <f ca="1">IF(ROW()-2&lt;=DimensionRows_IBE,OFFSET(DimensionenIBE!$A$1,ROW()-2,COLUMN()-1,1,1),"")</f>
        <v/>
      </c>
    </row>
    <row r="343" spans="1:4" hidden="1" x14ac:dyDescent="0.25">
      <c r="A343" t="str">
        <f ca="1">IF(ROW()-2&lt;=DimensionRows_IBE,OFFSET(DimensionenIBE!$A$1,ROW()-2,COLUMN()-1,1,1),"")</f>
        <v/>
      </c>
      <c r="B343" t="str">
        <f ca="1">IF(ROW()-2&lt;=DimensionRows_IBE,OFFSET(DimensionenIBE!$A$1,ROW()-2,COLUMN()-1,1,1),"")</f>
        <v/>
      </c>
      <c r="C343" t="str">
        <f ca="1">IF(ROW()-2&lt;=DimensionRows_IBE,OFFSET(DimensionenIBE!$A$1,ROW()-2,COLUMN()-1,1,1),"")</f>
        <v/>
      </c>
      <c r="D343" s="16" t="str">
        <f ca="1">IF(ROW()-2&lt;=DimensionRows_IBE,OFFSET(DimensionenIBE!$A$1,ROW()-2,COLUMN()-1,1,1),"")</f>
        <v/>
      </c>
    </row>
    <row r="344" spans="1:4" hidden="1" x14ac:dyDescent="0.25">
      <c r="A344" t="str">
        <f ca="1">IF(ROW()-2&lt;=DimensionRows_IBE,OFFSET(DimensionenIBE!$A$1,ROW()-2,COLUMN()-1,1,1),"")</f>
        <v/>
      </c>
      <c r="B344" t="str">
        <f ca="1">IF(ROW()-2&lt;=DimensionRows_IBE,OFFSET(DimensionenIBE!$A$1,ROW()-2,COLUMN()-1,1,1),"")</f>
        <v/>
      </c>
      <c r="C344" t="str">
        <f ca="1">IF(ROW()-2&lt;=DimensionRows_IBE,OFFSET(DimensionenIBE!$A$1,ROW()-2,COLUMN()-1,1,1),"")</f>
        <v/>
      </c>
      <c r="D344" s="16" t="str">
        <f ca="1">IF(ROW()-2&lt;=DimensionRows_IBE,OFFSET(DimensionenIBE!$A$1,ROW()-2,COLUMN()-1,1,1),"")</f>
        <v/>
      </c>
    </row>
    <row r="345" spans="1:4" hidden="1" x14ac:dyDescent="0.25">
      <c r="A345" t="str">
        <f ca="1">IF(ROW()-2&lt;=DimensionRows_IBE,OFFSET(DimensionenIBE!$A$1,ROW()-2,COLUMN()-1,1,1),"")</f>
        <v/>
      </c>
      <c r="B345" t="str">
        <f ca="1">IF(ROW()-2&lt;=DimensionRows_IBE,OFFSET(DimensionenIBE!$A$1,ROW()-2,COLUMN()-1,1,1),"")</f>
        <v/>
      </c>
      <c r="C345" t="str">
        <f ca="1">IF(ROW()-2&lt;=DimensionRows_IBE,OFFSET(DimensionenIBE!$A$1,ROW()-2,COLUMN()-1,1,1),"")</f>
        <v/>
      </c>
      <c r="D345" s="16" t="str">
        <f ca="1">IF(ROW()-2&lt;=DimensionRows_IBE,OFFSET(DimensionenIBE!$A$1,ROW()-2,COLUMN()-1,1,1),"")</f>
        <v/>
      </c>
    </row>
    <row r="346" spans="1:4" hidden="1" x14ac:dyDescent="0.25">
      <c r="A346" t="str">
        <f ca="1">IF(ROW()-2&lt;=DimensionRows_IBE,OFFSET(DimensionenIBE!$A$1,ROW()-2,COLUMN()-1,1,1),"")</f>
        <v/>
      </c>
      <c r="B346" t="str">
        <f ca="1">IF(ROW()-2&lt;=DimensionRows_IBE,OFFSET(DimensionenIBE!$A$1,ROW()-2,COLUMN()-1,1,1),"")</f>
        <v/>
      </c>
      <c r="C346" t="str">
        <f ca="1">IF(ROW()-2&lt;=DimensionRows_IBE,OFFSET(DimensionenIBE!$A$1,ROW()-2,COLUMN()-1,1,1),"")</f>
        <v/>
      </c>
      <c r="D346" s="16" t="str">
        <f ca="1">IF(ROW()-2&lt;=DimensionRows_IBE,OFFSET(DimensionenIBE!$A$1,ROW()-2,COLUMN()-1,1,1),"")</f>
        <v/>
      </c>
    </row>
    <row r="347" spans="1:4" hidden="1" x14ac:dyDescent="0.25">
      <c r="A347" t="str">
        <f ca="1">IF(ROW()-2&lt;=DimensionRows_IBE,OFFSET(DimensionenIBE!$A$1,ROW()-2,COLUMN()-1,1,1),"")</f>
        <v/>
      </c>
      <c r="B347" t="str">
        <f ca="1">IF(ROW()-2&lt;=DimensionRows_IBE,OFFSET(DimensionenIBE!$A$1,ROW()-2,COLUMN()-1,1,1),"")</f>
        <v/>
      </c>
      <c r="C347" t="str">
        <f ca="1">IF(ROW()-2&lt;=DimensionRows_IBE,OFFSET(DimensionenIBE!$A$1,ROW()-2,COLUMN()-1,1,1),"")</f>
        <v/>
      </c>
      <c r="D347" s="16" t="str">
        <f ca="1">IF(ROW()-2&lt;=DimensionRows_IBE,OFFSET(DimensionenIBE!$A$1,ROW()-2,COLUMN()-1,1,1),"")</f>
        <v/>
      </c>
    </row>
    <row r="348" spans="1:4" hidden="1" x14ac:dyDescent="0.25">
      <c r="A348" t="str">
        <f ca="1">IF(ROW()-2&lt;=DimensionRows_IBE,OFFSET(DimensionenIBE!$A$1,ROW()-2,COLUMN()-1,1,1),"")</f>
        <v/>
      </c>
      <c r="B348" t="str">
        <f ca="1">IF(ROW()-2&lt;=DimensionRows_IBE,OFFSET(DimensionenIBE!$A$1,ROW()-2,COLUMN()-1,1,1),"")</f>
        <v/>
      </c>
      <c r="C348" t="str">
        <f ca="1">IF(ROW()-2&lt;=DimensionRows_IBE,OFFSET(DimensionenIBE!$A$1,ROW()-2,COLUMN()-1,1,1),"")</f>
        <v/>
      </c>
      <c r="D348" s="16" t="str">
        <f ca="1">IF(ROW()-2&lt;=DimensionRows_IBE,OFFSET(DimensionenIBE!$A$1,ROW()-2,COLUMN()-1,1,1),"")</f>
        <v/>
      </c>
    </row>
    <row r="349" spans="1:4" hidden="1" x14ac:dyDescent="0.25">
      <c r="A349" t="str">
        <f ca="1">IF(ROW()-2&lt;=DimensionRows_IBE,OFFSET(DimensionenIBE!$A$1,ROW()-2,COLUMN()-1,1,1),"")</f>
        <v/>
      </c>
      <c r="B349" t="str">
        <f ca="1">IF(ROW()-2&lt;=DimensionRows_IBE,OFFSET(DimensionenIBE!$A$1,ROW()-2,COLUMN()-1,1,1),"")</f>
        <v/>
      </c>
      <c r="C349" t="str">
        <f ca="1">IF(ROW()-2&lt;=DimensionRows_IBE,OFFSET(DimensionenIBE!$A$1,ROW()-2,COLUMN()-1,1,1),"")</f>
        <v/>
      </c>
      <c r="D349" s="16" t="str">
        <f ca="1">IF(ROW()-2&lt;=DimensionRows_IBE,OFFSET(DimensionenIBE!$A$1,ROW()-2,COLUMN()-1,1,1),"")</f>
        <v/>
      </c>
    </row>
    <row r="350" spans="1:4" hidden="1" x14ac:dyDescent="0.25">
      <c r="A350" t="str">
        <f ca="1">IF(ROW()-2&lt;=DimensionRows_IBE,OFFSET(DimensionenIBE!$A$1,ROW()-2,COLUMN()-1,1,1),"")</f>
        <v/>
      </c>
      <c r="B350" t="str">
        <f ca="1">IF(ROW()-2&lt;=DimensionRows_IBE,OFFSET(DimensionenIBE!$A$1,ROW()-2,COLUMN()-1,1,1),"")</f>
        <v/>
      </c>
      <c r="C350" t="str">
        <f ca="1">IF(ROW()-2&lt;=DimensionRows_IBE,OFFSET(DimensionenIBE!$A$1,ROW()-2,COLUMN()-1,1,1),"")</f>
        <v/>
      </c>
      <c r="D350" s="16" t="str">
        <f ca="1">IF(ROW()-2&lt;=DimensionRows_IBE,OFFSET(DimensionenIBE!$A$1,ROW()-2,COLUMN()-1,1,1),"")</f>
        <v/>
      </c>
    </row>
    <row r="351" spans="1:4" hidden="1" x14ac:dyDescent="0.25">
      <c r="A351" t="str">
        <f ca="1">IF(ROW()-2&lt;=DimensionRows_IBE,OFFSET(DimensionenIBE!$A$1,ROW()-2,COLUMN()-1,1,1),"")</f>
        <v/>
      </c>
      <c r="B351" t="str">
        <f ca="1">IF(ROW()-2&lt;=DimensionRows_IBE,OFFSET(DimensionenIBE!$A$1,ROW()-2,COLUMN()-1,1,1),"")</f>
        <v/>
      </c>
      <c r="C351" t="str">
        <f ca="1">IF(ROW()-2&lt;=DimensionRows_IBE,OFFSET(DimensionenIBE!$A$1,ROW()-2,COLUMN()-1,1,1),"")</f>
        <v/>
      </c>
      <c r="D351" s="16" t="str">
        <f ca="1">IF(ROW()-2&lt;=DimensionRows_IBE,OFFSET(DimensionenIBE!$A$1,ROW()-2,COLUMN()-1,1,1),"")</f>
        <v/>
      </c>
    </row>
    <row r="352" spans="1:4" hidden="1" x14ac:dyDescent="0.25">
      <c r="A352" t="str">
        <f ca="1">IF(ROW()-2&lt;=DimensionRows_IBE,OFFSET(DimensionenIBE!$A$1,ROW()-2,COLUMN()-1,1,1),"")</f>
        <v/>
      </c>
      <c r="B352" t="str">
        <f ca="1">IF(ROW()-2&lt;=DimensionRows_IBE,OFFSET(DimensionenIBE!$A$1,ROW()-2,COLUMN()-1,1,1),"")</f>
        <v/>
      </c>
      <c r="C352" t="str">
        <f ca="1">IF(ROW()-2&lt;=DimensionRows_IBE,OFFSET(DimensionenIBE!$A$1,ROW()-2,COLUMN()-1,1,1),"")</f>
        <v/>
      </c>
      <c r="D352" s="16" t="str">
        <f ca="1">IF(ROW()-2&lt;=DimensionRows_IBE,OFFSET(DimensionenIBE!$A$1,ROW()-2,COLUMN()-1,1,1),"")</f>
        <v/>
      </c>
    </row>
    <row r="353" spans="1:4" hidden="1" x14ac:dyDescent="0.25">
      <c r="A353" t="str">
        <f ca="1">IF(ROW()-2&lt;=DimensionRows_IBE,OFFSET(DimensionenIBE!$A$1,ROW()-2,COLUMN()-1,1,1),"")</f>
        <v/>
      </c>
      <c r="B353" t="str">
        <f ca="1">IF(ROW()-2&lt;=DimensionRows_IBE,OFFSET(DimensionenIBE!$A$1,ROW()-2,COLUMN()-1,1,1),"")</f>
        <v/>
      </c>
      <c r="C353" t="str">
        <f ca="1">IF(ROW()-2&lt;=DimensionRows_IBE,OFFSET(DimensionenIBE!$A$1,ROW()-2,COLUMN()-1,1,1),"")</f>
        <v/>
      </c>
      <c r="D353" s="16" t="str">
        <f ca="1">IF(ROW()-2&lt;=DimensionRows_IBE,OFFSET(DimensionenIBE!$A$1,ROW()-2,COLUMN()-1,1,1),"")</f>
        <v/>
      </c>
    </row>
    <row r="354" spans="1:4" hidden="1" x14ac:dyDescent="0.25">
      <c r="A354" t="str">
        <f ca="1">IF(ROW()-2&lt;=DimensionRows_IBE,OFFSET(DimensionenIBE!$A$1,ROW()-2,COLUMN()-1,1,1),"")</f>
        <v/>
      </c>
      <c r="B354" t="str">
        <f ca="1">IF(ROW()-2&lt;=DimensionRows_IBE,OFFSET(DimensionenIBE!$A$1,ROW()-2,COLUMN()-1,1,1),"")</f>
        <v/>
      </c>
      <c r="C354" t="str">
        <f ca="1">IF(ROW()-2&lt;=DimensionRows_IBE,OFFSET(DimensionenIBE!$A$1,ROW()-2,COLUMN()-1,1,1),"")</f>
        <v/>
      </c>
      <c r="D354" s="16" t="str">
        <f ca="1">IF(ROW()-2&lt;=DimensionRows_IBE,OFFSET(DimensionenIBE!$A$1,ROW()-2,COLUMN()-1,1,1),"")</f>
        <v/>
      </c>
    </row>
    <row r="355" spans="1:4" hidden="1" x14ac:dyDescent="0.25">
      <c r="A355" t="str">
        <f ca="1">IF(ROW()-2&lt;=DimensionRows_IBE,OFFSET(DimensionenIBE!$A$1,ROW()-2,COLUMN()-1,1,1),"")</f>
        <v/>
      </c>
      <c r="B355" t="str">
        <f ca="1">IF(ROW()-2&lt;=DimensionRows_IBE,OFFSET(DimensionenIBE!$A$1,ROW()-2,COLUMN()-1,1,1),"")</f>
        <v/>
      </c>
      <c r="C355" t="str">
        <f ca="1">IF(ROW()-2&lt;=DimensionRows_IBE,OFFSET(DimensionenIBE!$A$1,ROW()-2,COLUMN()-1,1,1),"")</f>
        <v/>
      </c>
      <c r="D355" s="16" t="str">
        <f ca="1">IF(ROW()-2&lt;=DimensionRows_IBE,OFFSET(DimensionenIBE!$A$1,ROW()-2,COLUMN()-1,1,1),"")</f>
        <v/>
      </c>
    </row>
    <row r="356" spans="1:4" hidden="1" x14ac:dyDescent="0.25">
      <c r="A356" t="str">
        <f ca="1">IF(ROW()-2&lt;=DimensionRows_IBE,OFFSET(DimensionenIBE!$A$1,ROW()-2,COLUMN()-1,1,1),"")</f>
        <v/>
      </c>
      <c r="B356" t="str">
        <f ca="1">IF(ROW()-2&lt;=DimensionRows_IBE,OFFSET(DimensionenIBE!$A$1,ROW()-2,COLUMN()-1,1,1),"")</f>
        <v/>
      </c>
      <c r="C356" t="str">
        <f ca="1">IF(ROW()-2&lt;=DimensionRows_IBE,OFFSET(DimensionenIBE!$A$1,ROW()-2,COLUMN()-1,1,1),"")</f>
        <v/>
      </c>
      <c r="D356" s="16" t="str">
        <f ca="1">IF(ROW()-2&lt;=DimensionRows_IBE,OFFSET(DimensionenIBE!$A$1,ROW()-2,COLUMN()-1,1,1),"")</f>
        <v/>
      </c>
    </row>
    <row r="357" spans="1:4" hidden="1" x14ac:dyDescent="0.25">
      <c r="A357" t="str">
        <f ca="1">IF(ROW()-2&lt;=DimensionRows_IBE,OFFSET(DimensionenIBE!$A$1,ROW()-2,COLUMN()-1,1,1),"")</f>
        <v/>
      </c>
      <c r="B357" t="str">
        <f ca="1">IF(ROW()-2&lt;=DimensionRows_IBE,OFFSET(DimensionenIBE!$A$1,ROW()-2,COLUMN()-1,1,1),"")</f>
        <v/>
      </c>
      <c r="C357" t="str">
        <f ca="1">IF(ROW()-2&lt;=DimensionRows_IBE,OFFSET(DimensionenIBE!$A$1,ROW()-2,COLUMN()-1,1,1),"")</f>
        <v/>
      </c>
      <c r="D357" s="16" t="str">
        <f ca="1">IF(ROW()-2&lt;=DimensionRows_IBE,OFFSET(DimensionenIBE!$A$1,ROW()-2,COLUMN()-1,1,1),"")</f>
        <v/>
      </c>
    </row>
    <row r="358" spans="1:4" hidden="1" x14ac:dyDescent="0.25">
      <c r="A358" t="str">
        <f ca="1">IF(ROW()-2&lt;=DimensionRows_IBE,OFFSET(DimensionenIBE!$A$1,ROW()-2,COLUMN()-1,1,1),"")</f>
        <v/>
      </c>
      <c r="B358" t="str">
        <f ca="1">IF(ROW()-2&lt;=DimensionRows_IBE,OFFSET(DimensionenIBE!$A$1,ROW()-2,COLUMN()-1,1,1),"")</f>
        <v/>
      </c>
      <c r="C358" t="str">
        <f ca="1">IF(ROW()-2&lt;=DimensionRows_IBE,OFFSET(DimensionenIBE!$A$1,ROW()-2,COLUMN()-1,1,1),"")</f>
        <v/>
      </c>
      <c r="D358" s="16" t="str">
        <f ca="1">IF(ROW()-2&lt;=DimensionRows_IBE,OFFSET(DimensionenIBE!$A$1,ROW()-2,COLUMN()-1,1,1),"")</f>
        <v/>
      </c>
    </row>
    <row r="359" spans="1:4" hidden="1" x14ac:dyDescent="0.25">
      <c r="A359" t="str">
        <f ca="1">IF(ROW()-2&lt;=DimensionRows_IBE,OFFSET(DimensionenIBE!$A$1,ROW()-2,COLUMN()-1,1,1),"")</f>
        <v/>
      </c>
      <c r="B359" t="str">
        <f ca="1">IF(ROW()-2&lt;=DimensionRows_IBE,OFFSET(DimensionenIBE!$A$1,ROW()-2,COLUMN()-1,1,1),"")</f>
        <v/>
      </c>
      <c r="C359" t="str">
        <f ca="1">IF(ROW()-2&lt;=DimensionRows_IBE,OFFSET(DimensionenIBE!$A$1,ROW()-2,COLUMN()-1,1,1),"")</f>
        <v/>
      </c>
      <c r="D359" s="16" t="str">
        <f ca="1">IF(ROW()-2&lt;=DimensionRows_IBE,OFFSET(DimensionenIBE!$A$1,ROW()-2,COLUMN()-1,1,1),"")</f>
        <v/>
      </c>
    </row>
    <row r="360" spans="1:4" hidden="1" x14ac:dyDescent="0.25">
      <c r="A360" t="str">
        <f ca="1">IF(ROW()-2&lt;=DimensionRows_IBE,OFFSET(DimensionenIBE!$A$1,ROW()-2,COLUMN()-1,1,1),"")</f>
        <v/>
      </c>
      <c r="B360" t="str">
        <f ca="1">IF(ROW()-2&lt;=DimensionRows_IBE,OFFSET(DimensionenIBE!$A$1,ROW()-2,COLUMN()-1,1,1),"")</f>
        <v/>
      </c>
      <c r="C360" t="str">
        <f ca="1">IF(ROW()-2&lt;=DimensionRows_IBE,OFFSET(DimensionenIBE!$A$1,ROW()-2,COLUMN()-1,1,1),"")</f>
        <v/>
      </c>
      <c r="D360" s="16" t="str">
        <f ca="1">IF(ROW()-2&lt;=DimensionRows_IBE,OFFSET(DimensionenIBE!$A$1,ROW()-2,COLUMN()-1,1,1),"")</f>
        <v/>
      </c>
    </row>
    <row r="361" spans="1:4" hidden="1" x14ac:dyDescent="0.25">
      <c r="A361" t="str">
        <f ca="1">IF(ROW()-2&lt;=DimensionRows_IBE,OFFSET(DimensionenIBE!$A$1,ROW()-2,COLUMN()-1,1,1),"")</f>
        <v/>
      </c>
      <c r="B361" t="str">
        <f ca="1">IF(ROW()-2&lt;=DimensionRows_IBE,OFFSET(DimensionenIBE!$A$1,ROW()-2,COLUMN()-1,1,1),"")</f>
        <v/>
      </c>
      <c r="C361" t="str">
        <f ca="1">IF(ROW()-2&lt;=DimensionRows_IBE,OFFSET(DimensionenIBE!$A$1,ROW()-2,COLUMN()-1,1,1),"")</f>
        <v/>
      </c>
      <c r="D361" s="16" t="str">
        <f ca="1">IF(ROW()-2&lt;=DimensionRows_IBE,OFFSET(DimensionenIBE!$A$1,ROW()-2,COLUMN()-1,1,1),"")</f>
        <v/>
      </c>
    </row>
    <row r="362" spans="1:4" hidden="1" x14ac:dyDescent="0.25">
      <c r="A362" t="str">
        <f ca="1">IF(ROW()-2&lt;=DimensionRows_IBE,OFFSET(DimensionenIBE!$A$1,ROW()-2,COLUMN()-1,1,1),"")</f>
        <v/>
      </c>
      <c r="B362" t="str">
        <f ca="1">IF(ROW()-2&lt;=DimensionRows_IBE,OFFSET(DimensionenIBE!$A$1,ROW()-2,COLUMN()-1,1,1),"")</f>
        <v/>
      </c>
      <c r="C362" t="str">
        <f ca="1">IF(ROW()-2&lt;=DimensionRows_IBE,OFFSET(DimensionenIBE!$A$1,ROW()-2,COLUMN()-1,1,1),"")</f>
        <v/>
      </c>
      <c r="D362" s="16" t="str">
        <f ca="1">IF(ROW()-2&lt;=DimensionRows_IBE,OFFSET(DimensionenIBE!$A$1,ROW()-2,COLUMN()-1,1,1),"")</f>
        <v/>
      </c>
    </row>
    <row r="363" spans="1:4" hidden="1" x14ac:dyDescent="0.25">
      <c r="A363" t="str">
        <f ca="1">IF(ROW()-2&lt;=DimensionRows_IBE,OFFSET(DimensionenIBE!$A$1,ROW()-2,COLUMN()-1,1,1),"")</f>
        <v/>
      </c>
      <c r="B363" t="str">
        <f ca="1">IF(ROW()-2&lt;=DimensionRows_IBE,OFFSET(DimensionenIBE!$A$1,ROW()-2,COLUMN()-1,1,1),"")</f>
        <v/>
      </c>
      <c r="C363" t="str">
        <f ca="1">IF(ROW()-2&lt;=DimensionRows_IBE,OFFSET(DimensionenIBE!$A$1,ROW()-2,COLUMN()-1,1,1),"")</f>
        <v/>
      </c>
      <c r="D363" s="16" t="str">
        <f ca="1">IF(ROW()-2&lt;=DimensionRows_IBE,OFFSET(DimensionenIBE!$A$1,ROW()-2,COLUMN()-1,1,1),"")</f>
        <v/>
      </c>
    </row>
    <row r="364" spans="1:4" hidden="1" x14ac:dyDescent="0.25">
      <c r="A364" t="str">
        <f ca="1">IF(ROW()-2&lt;=DimensionRows_IBE,OFFSET(DimensionenIBE!$A$1,ROW()-2,COLUMN()-1,1,1),"")</f>
        <v/>
      </c>
      <c r="B364" t="str">
        <f ca="1">IF(ROW()-2&lt;=DimensionRows_IBE,OFFSET(DimensionenIBE!$A$1,ROW()-2,COLUMN()-1,1,1),"")</f>
        <v/>
      </c>
      <c r="C364" t="str">
        <f ca="1">IF(ROW()-2&lt;=DimensionRows_IBE,OFFSET(DimensionenIBE!$A$1,ROW()-2,COLUMN()-1,1,1),"")</f>
        <v/>
      </c>
      <c r="D364" s="16" t="str">
        <f ca="1">IF(ROW()-2&lt;=DimensionRows_IBE,OFFSET(DimensionenIBE!$A$1,ROW()-2,COLUMN()-1,1,1),"")</f>
        <v/>
      </c>
    </row>
    <row r="365" spans="1:4" hidden="1" x14ac:dyDescent="0.25">
      <c r="A365" t="str">
        <f ca="1">IF(ROW()-2&lt;=DimensionRows_IBE,OFFSET(DimensionenIBE!$A$1,ROW()-2,COLUMN()-1,1,1),"")</f>
        <v/>
      </c>
      <c r="B365" t="str">
        <f ca="1">IF(ROW()-2&lt;=DimensionRows_IBE,OFFSET(DimensionenIBE!$A$1,ROW()-2,COLUMN()-1,1,1),"")</f>
        <v/>
      </c>
      <c r="C365" t="str">
        <f ca="1">IF(ROW()-2&lt;=DimensionRows_IBE,OFFSET(DimensionenIBE!$A$1,ROW()-2,COLUMN()-1,1,1),"")</f>
        <v/>
      </c>
      <c r="D365" s="16" t="str">
        <f ca="1">IF(ROW()-2&lt;=DimensionRows_IBE,OFFSET(DimensionenIBE!$A$1,ROW()-2,COLUMN()-1,1,1),"")</f>
        <v/>
      </c>
    </row>
    <row r="366" spans="1:4" hidden="1" x14ac:dyDescent="0.25">
      <c r="A366" t="str">
        <f ca="1">IF(ROW()-2&lt;=DimensionRows_IBE,OFFSET(DimensionenIBE!$A$1,ROW()-2,COLUMN()-1,1,1),"")</f>
        <v/>
      </c>
      <c r="B366" t="str">
        <f ca="1">IF(ROW()-2&lt;=DimensionRows_IBE,OFFSET(DimensionenIBE!$A$1,ROW()-2,COLUMN()-1,1,1),"")</f>
        <v/>
      </c>
      <c r="C366" t="str">
        <f ca="1">IF(ROW()-2&lt;=DimensionRows_IBE,OFFSET(DimensionenIBE!$A$1,ROW()-2,COLUMN()-1,1,1),"")</f>
        <v/>
      </c>
      <c r="D366" s="16" t="str">
        <f ca="1">IF(ROW()-2&lt;=DimensionRows_IBE,OFFSET(DimensionenIBE!$A$1,ROW()-2,COLUMN()-1,1,1),"")</f>
        <v/>
      </c>
    </row>
    <row r="367" spans="1:4" hidden="1" x14ac:dyDescent="0.25">
      <c r="A367" t="str">
        <f ca="1">IF(ROW()-2&lt;=DimensionRows_IBE,OFFSET(DimensionenIBE!$A$1,ROW()-2,COLUMN()-1,1,1),"")</f>
        <v/>
      </c>
      <c r="B367" t="str">
        <f ca="1">IF(ROW()-2&lt;=DimensionRows_IBE,OFFSET(DimensionenIBE!$A$1,ROW()-2,COLUMN()-1,1,1),"")</f>
        <v/>
      </c>
      <c r="C367" t="str">
        <f ca="1">IF(ROW()-2&lt;=DimensionRows_IBE,OFFSET(DimensionenIBE!$A$1,ROW()-2,COLUMN()-1,1,1),"")</f>
        <v/>
      </c>
      <c r="D367" s="16" t="str">
        <f ca="1">IF(ROW()-2&lt;=DimensionRows_IBE,OFFSET(DimensionenIBE!$A$1,ROW()-2,COLUMN()-1,1,1),"")</f>
        <v/>
      </c>
    </row>
    <row r="368" spans="1:4" hidden="1" x14ac:dyDescent="0.25">
      <c r="A368" t="str">
        <f ca="1">IF(ROW()-2&lt;=DimensionRows_IBE,OFFSET(DimensionenIBE!$A$1,ROW()-2,COLUMN()-1,1,1),"")</f>
        <v/>
      </c>
      <c r="B368" t="str">
        <f ca="1">IF(ROW()-2&lt;=DimensionRows_IBE,OFFSET(DimensionenIBE!$A$1,ROW()-2,COLUMN()-1,1,1),"")</f>
        <v/>
      </c>
      <c r="C368" t="str">
        <f ca="1">IF(ROW()-2&lt;=DimensionRows_IBE,OFFSET(DimensionenIBE!$A$1,ROW()-2,COLUMN()-1,1,1),"")</f>
        <v/>
      </c>
      <c r="D368" s="16" t="str">
        <f ca="1">IF(ROW()-2&lt;=DimensionRows_IBE,OFFSET(DimensionenIBE!$A$1,ROW()-2,COLUMN()-1,1,1),"")</f>
        <v/>
      </c>
    </row>
    <row r="369" spans="1:4" hidden="1" x14ac:dyDescent="0.25">
      <c r="A369" t="str">
        <f ca="1">IF(ROW()-2&lt;=DimensionRows_IBE,OFFSET(DimensionenIBE!$A$1,ROW()-2,COLUMN()-1,1,1),"")</f>
        <v/>
      </c>
      <c r="B369" t="str">
        <f ca="1">IF(ROW()-2&lt;=DimensionRows_IBE,OFFSET(DimensionenIBE!$A$1,ROW()-2,COLUMN()-1,1,1),"")</f>
        <v/>
      </c>
      <c r="C369" t="str">
        <f ca="1">IF(ROW()-2&lt;=DimensionRows_IBE,OFFSET(DimensionenIBE!$A$1,ROW()-2,COLUMN()-1,1,1),"")</f>
        <v/>
      </c>
      <c r="D369" s="16" t="str">
        <f ca="1">IF(ROW()-2&lt;=DimensionRows_IBE,OFFSET(DimensionenIBE!$A$1,ROW()-2,COLUMN()-1,1,1),"")</f>
        <v/>
      </c>
    </row>
    <row r="370" spans="1:4" hidden="1" x14ac:dyDescent="0.25">
      <c r="A370" t="str">
        <f ca="1">IF(ROW()-2&lt;=DimensionRows_IBE,OFFSET(DimensionenIBE!$A$1,ROW()-2,COLUMN()-1,1,1),"")</f>
        <v/>
      </c>
      <c r="B370" t="str">
        <f ca="1">IF(ROW()-2&lt;=DimensionRows_IBE,OFFSET(DimensionenIBE!$A$1,ROW()-2,COLUMN()-1,1,1),"")</f>
        <v/>
      </c>
      <c r="C370" t="str">
        <f ca="1">IF(ROW()-2&lt;=DimensionRows_IBE,OFFSET(DimensionenIBE!$A$1,ROW()-2,COLUMN()-1,1,1),"")</f>
        <v/>
      </c>
      <c r="D370" s="16" t="str">
        <f ca="1">IF(ROW()-2&lt;=DimensionRows_IBE,OFFSET(DimensionenIBE!$A$1,ROW()-2,COLUMN()-1,1,1),"")</f>
        <v/>
      </c>
    </row>
    <row r="371" spans="1:4" hidden="1" x14ac:dyDescent="0.25">
      <c r="A371" t="str">
        <f ca="1">IF(ROW()-2&lt;=DimensionRows_IBE,OFFSET(DimensionenIBE!$A$1,ROW()-2,COLUMN()-1,1,1),"")</f>
        <v/>
      </c>
      <c r="B371" t="str">
        <f ca="1">IF(ROW()-2&lt;=DimensionRows_IBE,OFFSET(DimensionenIBE!$A$1,ROW()-2,COLUMN()-1,1,1),"")</f>
        <v/>
      </c>
      <c r="C371" t="str">
        <f ca="1">IF(ROW()-2&lt;=DimensionRows_IBE,OFFSET(DimensionenIBE!$A$1,ROW()-2,COLUMN()-1,1,1),"")</f>
        <v/>
      </c>
      <c r="D371" s="16" t="str">
        <f ca="1">IF(ROW()-2&lt;=DimensionRows_IBE,OFFSET(DimensionenIBE!$A$1,ROW()-2,COLUMN()-1,1,1),"")</f>
        <v/>
      </c>
    </row>
    <row r="372" spans="1:4" hidden="1" x14ac:dyDescent="0.25">
      <c r="A372" t="str">
        <f ca="1">IF(ROW()-2&lt;=DimensionRows_IBE,OFFSET(DimensionenIBE!$A$1,ROW()-2,COLUMN()-1,1,1),"")</f>
        <v/>
      </c>
      <c r="B372" t="str">
        <f ca="1">IF(ROW()-2&lt;=DimensionRows_IBE,OFFSET(DimensionenIBE!$A$1,ROW()-2,COLUMN()-1,1,1),"")</f>
        <v/>
      </c>
      <c r="C372" t="str">
        <f ca="1">IF(ROW()-2&lt;=DimensionRows_IBE,OFFSET(DimensionenIBE!$A$1,ROW()-2,COLUMN()-1,1,1),"")</f>
        <v/>
      </c>
      <c r="D372" s="16" t="str">
        <f ca="1">IF(ROW()-2&lt;=DimensionRows_IBE,OFFSET(DimensionenIBE!$A$1,ROW()-2,COLUMN()-1,1,1),"")</f>
        <v/>
      </c>
    </row>
    <row r="373" spans="1:4" hidden="1" x14ac:dyDescent="0.25">
      <c r="A373" t="str">
        <f ca="1">IF(ROW()-2&lt;=DimensionRows_IBE,OFFSET(DimensionenIBE!$A$1,ROW()-2,COLUMN()-1,1,1),"")</f>
        <v/>
      </c>
      <c r="B373" t="str">
        <f ca="1">IF(ROW()-2&lt;=DimensionRows_IBE,OFFSET(DimensionenIBE!$A$1,ROW()-2,COLUMN()-1,1,1),"")</f>
        <v/>
      </c>
      <c r="C373" t="str">
        <f ca="1">IF(ROW()-2&lt;=DimensionRows_IBE,OFFSET(DimensionenIBE!$A$1,ROW()-2,COLUMN()-1,1,1),"")</f>
        <v/>
      </c>
      <c r="D373" s="16" t="str">
        <f ca="1">IF(ROW()-2&lt;=DimensionRows_IBE,OFFSET(DimensionenIBE!$A$1,ROW()-2,COLUMN()-1,1,1),"")</f>
        <v/>
      </c>
    </row>
    <row r="374" spans="1:4" hidden="1" x14ac:dyDescent="0.25">
      <c r="A374" t="str">
        <f ca="1">IF(ROW()-2&lt;=DimensionRows_IBE,OFFSET(DimensionenIBE!$A$1,ROW()-2,COLUMN()-1,1,1),"")</f>
        <v/>
      </c>
      <c r="B374" t="str">
        <f ca="1">IF(ROW()-2&lt;=DimensionRows_IBE,OFFSET(DimensionenIBE!$A$1,ROW()-2,COLUMN()-1,1,1),"")</f>
        <v/>
      </c>
      <c r="C374" t="str">
        <f ca="1">IF(ROW()-2&lt;=DimensionRows_IBE,OFFSET(DimensionenIBE!$A$1,ROW()-2,COLUMN()-1,1,1),"")</f>
        <v/>
      </c>
      <c r="D374" s="16" t="str">
        <f ca="1">IF(ROW()-2&lt;=DimensionRows_IBE,OFFSET(DimensionenIBE!$A$1,ROW()-2,COLUMN()-1,1,1),"")</f>
        <v/>
      </c>
    </row>
    <row r="375" spans="1:4" hidden="1" x14ac:dyDescent="0.25">
      <c r="A375" t="str">
        <f ca="1">IF(ROW()-2&lt;=DimensionRows_IBE,OFFSET(DimensionenIBE!$A$1,ROW()-2,COLUMN()-1,1,1),"")</f>
        <v/>
      </c>
      <c r="B375" t="str">
        <f ca="1">IF(ROW()-2&lt;=DimensionRows_IBE,OFFSET(DimensionenIBE!$A$1,ROW()-2,COLUMN()-1,1,1),"")</f>
        <v/>
      </c>
      <c r="C375" t="str">
        <f ca="1">IF(ROW()-2&lt;=DimensionRows_IBE,OFFSET(DimensionenIBE!$A$1,ROW()-2,COLUMN()-1,1,1),"")</f>
        <v/>
      </c>
      <c r="D375" s="16" t="str">
        <f ca="1">IF(ROW()-2&lt;=DimensionRows_IBE,OFFSET(DimensionenIBE!$A$1,ROW()-2,COLUMN()-1,1,1),"")</f>
        <v/>
      </c>
    </row>
    <row r="376" spans="1:4" hidden="1" x14ac:dyDescent="0.25">
      <c r="A376" t="str">
        <f ca="1">IF(ROW()-2&lt;=DimensionRows_IBE,OFFSET(DimensionenIBE!$A$1,ROW()-2,COLUMN()-1,1,1),"")</f>
        <v/>
      </c>
      <c r="B376" t="str">
        <f ca="1">IF(ROW()-2&lt;=DimensionRows_IBE,OFFSET(DimensionenIBE!$A$1,ROW()-2,COLUMN()-1,1,1),"")</f>
        <v/>
      </c>
      <c r="C376" t="str">
        <f ca="1">IF(ROW()-2&lt;=DimensionRows_IBE,OFFSET(DimensionenIBE!$A$1,ROW()-2,COLUMN()-1,1,1),"")</f>
        <v/>
      </c>
      <c r="D376" s="16" t="str">
        <f ca="1">IF(ROW()-2&lt;=DimensionRows_IBE,OFFSET(DimensionenIBE!$A$1,ROW()-2,COLUMN()-1,1,1),"")</f>
        <v/>
      </c>
    </row>
    <row r="377" spans="1:4" hidden="1" x14ac:dyDescent="0.25">
      <c r="A377" t="str">
        <f ca="1">IF(ROW()-2&lt;=DimensionRows_IBE,OFFSET(DimensionenIBE!$A$1,ROW()-2,COLUMN()-1,1,1),"")</f>
        <v/>
      </c>
      <c r="B377" t="str">
        <f ca="1">IF(ROW()-2&lt;=DimensionRows_IBE,OFFSET(DimensionenIBE!$A$1,ROW()-2,COLUMN()-1,1,1),"")</f>
        <v/>
      </c>
      <c r="C377" t="str">
        <f ca="1">IF(ROW()-2&lt;=DimensionRows_IBE,OFFSET(DimensionenIBE!$A$1,ROW()-2,COLUMN()-1,1,1),"")</f>
        <v/>
      </c>
      <c r="D377" s="16" t="str">
        <f ca="1">IF(ROW()-2&lt;=DimensionRows_IBE,OFFSET(DimensionenIBE!$A$1,ROW()-2,COLUMN()-1,1,1),"")</f>
        <v/>
      </c>
    </row>
    <row r="378" spans="1:4" hidden="1" x14ac:dyDescent="0.25">
      <c r="A378" t="str">
        <f ca="1">IF(ROW()-2&lt;=DimensionRows_IBE,OFFSET(DimensionenIBE!$A$1,ROW()-2,COLUMN()-1,1,1),"")</f>
        <v/>
      </c>
      <c r="B378" t="str">
        <f ca="1">IF(ROW()-2&lt;=DimensionRows_IBE,OFFSET(DimensionenIBE!$A$1,ROW()-2,COLUMN()-1,1,1),"")</f>
        <v/>
      </c>
      <c r="C378" t="str">
        <f ca="1">IF(ROW()-2&lt;=DimensionRows_IBE,OFFSET(DimensionenIBE!$A$1,ROW()-2,COLUMN()-1,1,1),"")</f>
        <v/>
      </c>
      <c r="D378" s="16" t="str">
        <f ca="1">IF(ROW()-2&lt;=DimensionRows_IBE,OFFSET(DimensionenIBE!$A$1,ROW()-2,COLUMN()-1,1,1),"")</f>
        <v/>
      </c>
    </row>
    <row r="379" spans="1:4" hidden="1" x14ac:dyDescent="0.25">
      <c r="A379" t="str">
        <f ca="1">IF(ROW()-2&lt;=DimensionRows_IBE,OFFSET(DimensionenIBE!$A$1,ROW()-2,COLUMN()-1,1,1),"")</f>
        <v/>
      </c>
      <c r="B379" t="str">
        <f ca="1">IF(ROW()-2&lt;=DimensionRows_IBE,OFFSET(DimensionenIBE!$A$1,ROW()-2,COLUMN()-1,1,1),"")</f>
        <v/>
      </c>
      <c r="C379" t="str">
        <f ca="1">IF(ROW()-2&lt;=DimensionRows_IBE,OFFSET(DimensionenIBE!$A$1,ROW()-2,COLUMN()-1,1,1),"")</f>
        <v/>
      </c>
      <c r="D379" s="16" t="str">
        <f ca="1">IF(ROW()-2&lt;=DimensionRows_IBE,OFFSET(DimensionenIBE!$A$1,ROW()-2,COLUMN()-1,1,1),"")</f>
        <v/>
      </c>
    </row>
    <row r="380" spans="1:4" hidden="1" x14ac:dyDescent="0.25">
      <c r="A380" t="str">
        <f ca="1">IF(ROW()-2&lt;=DimensionRows_IBE,OFFSET(DimensionenIBE!$A$1,ROW()-2,COLUMN()-1,1,1),"")</f>
        <v/>
      </c>
      <c r="B380" t="str">
        <f ca="1">IF(ROW()-2&lt;=DimensionRows_IBE,OFFSET(DimensionenIBE!$A$1,ROW()-2,COLUMN()-1,1,1),"")</f>
        <v/>
      </c>
      <c r="C380" t="str">
        <f ca="1">IF(ROW()-2&lt;=DimensionRows_IBE,OFFSET(DimensionenIBE!$A$1,ROW()-2,COLUMN()-1,1,1),"")</f>
        <v/>
      </c>
      <c r="D380" s="16" t="str">
        <f ca="1">IF(ROW()-2&lt;=DimensionRows_IBE,OFFSET(DimensionenIBE!$A$1,ROW()-2,COLUMN()-1,1,1),"")</f>
        <v/>
      </c>
    </row>
    <row r="381" spans="1:4" hidden="1" x14ac:dyDescent="0.25">
      <c r="A381" t="str">
        <f ca="1">IF(ROW()-2&lt;=DimensionRows_IBE,OFFSET(DimensionenIBE!$A$1,ROW()-2,COLUMN()-1,1,1),"")</f>
        <v/>
      </c>
      <c r="B381" t="str">
        <f ca="1">IF(ROW()-2&lt;=DimensionRows_IBE,OFFSET(DimensionenIBE!$A$1,ROW()-2,COLUMN()-1,1,1),"")</f>
        <v/>
      </c>
      <c r="C381" t="str">
        <f ca="1">IF(ROW()-2&lt;=DimensionRows_IBE,OFFSET(DimensionenIBE!$A$1,ROW()-2,COLUMN()-1,1,1),"")</f>
        <v/>
      </c>
      <c r="D381" s="16" t="str">
        <f ca="1">IF(ROW()-2&lt;=DimensionRows_IBE,OFFSET(DimensionenIBE!$A$1,ROW()-2,COLUMN()-1,1,1),"")</f>
        <v/>
      </c>
    </row>
    <row r="382" spans="1:4" hidden="1" x14ac:dyDescent="0.25">
      <c r="A382" t="str">
        <f ca="1">IF(ROW()-2&lt;=DimensionRows_IBE,OFFSET(DimensionenIBE!$A$1,ROW()-2,COLUMN()-1,1,1),"")</f>
        <v/>
      </c>
      <c r="B382" t="str">
        <f ca="1">IF(ROW()-2&lt;=DimensionRows_IBE,OFFSET(DimensionenIBE!$A$1,ROW()-2,COLUMN()-1,1,1),"")</f>
        <v/>
      </c>
      <c r="C382" t="str">
        <f ca="1">IF(ROW()-2&lt;=DimensionRows_IBE,OFFSET(DimensionenIBE!$A$1,ROW()-2,COLUMN()-1,1,1),"")</f>
        <v/>
      </c>
      <c r="D382" s="16" t="str">
        <f ca="1">IF(ROW()-2&lt;=DimensionRows_IBE,OFFSET(DimensionenIBE!$A$1,ROW()-2,COLUMN()-1,1,1),"")</f>
        <v/>
      </c>
    </row>
    <row r="383" spans="1:4" hidden="1" x14ac:dyDescent="0.25">
      <c r="A383" t="str">
        <f ca="1">IF(ROW()-2&lt;=DimensionRows_IBE,OFFSET(DimensionenIBE!$A$1,ROW()-2,COLUMN()-1,1,1),"")</f>
        <v/>
      </c>
      <c r="B383" t="str">
        <f ca="1">IF(ROW()-2&lt;=DimensionRows_IBE,OFFSET(DimensionenIBE!$A$1,ROW()-2,COLUMN()-1,1,1),"")</f>
        <v/>
      </c>
      <c r="C383" t="str">
        <f ca="1">IF(ROW()-2&lt;=DimensionRows_IBE,OFFSET(DimensionenIBE!$A$1,ROW()-2,COLUMN()-1,1,1),"")</f>
        <v/>
      </c>
      <c r="D383" s="16" t="str">
        <f ca="1">IF(ROW()-2&lt;=DimensionRows_IBE,OFFSET(DimensionenIBE!$A$1,ROW()-2,COLUMN()-1,1,1),"")</f>
        <v/>
      </c>
    </row>
    <row r="384" spans="1:4" hidden="1" x14ac:dyDescent="0.25">
      <c r="A384" t="str">
        <f ca="1">IF(ROW()-2&lt;=DimensionRows_IBE,OFFSET(DimensionenIBE!$A$1,ROW()-2,COLUMN()-1,1,1),"")</f>
        <v/>
      </c>
      <c r="B384" t="str">
        <f ca="1">IF(ROW()-2&lt;=DimensionRows_IBE,OFFSET(DimensionenIBE!$A$1,ROW()-2,COLUMN()-1,1,1),"")</f>
        <v/>
      </c>
      <c r="C384" t="str">
        <f ca="1">IF(ROW()-2&lt;=DimensionRows_IBE,OFFSET(DimensionenIBE!$A$1,ROW()-2,COLUMN()-1,1,1),"")</f>
        <v/>
      </c>
      <c r="D384" s="16" t="str">
        <f ca="1">IF(ROW()-2&lt;=DimensionRows_IBE,OFFSET(DimensionenIBE!$A$1,ROW()-2,COLUMN()-1,1,1),"")</f>
        <v/>
      </c>
    </row>
    <row r="385" spans="1:4" hidden="1" x14ac:dyDescent="0.25">
      <c r="A385" t="str">
        <f ca="1">IF(ROW()-2&lt;=DimensionRows_IBE,OFFSET(DimensionenIBE!$A$1,ROW()-2,COLUMN()-1,1,1),"")</f>
        <v/>
      </c>
      <c r="B385" t="str">
        <f ca="1">IF(ROW()-2&lt;=DimensionRows_IBE,OFFSET(DimensionenIBE!$A$1,ROW()-2,COLUMN()-1,1,1),"")</f>
        <v/>
      </c>
      <c r="C385" t="str">
        <f ca="1">IF(ROW()-2&lt;=DimensionRows_IBE,OFFSET(DimensionenIBE!$A$1,ROW()-2,COLUMN()-1,1,1),"")</f>
        <v/>
      </c>
      <c r="D385" s="16" t="str">
        <f ca="1">IF(ROW()-2&lt;=DimensionRows_IBE,OFFSET(DimensionenIBE!$A$1,ROW()-2,COLUMN()-1,1,1),"")</f>
        <v/>
      </c>
    </row>
    <row r="386" spans="1:4" hidden="1" x14ac:dyDescent="0.25">
      <c r="A386" t="str">
        <f ca="1">IF(ROW()-2&lt;=DimensionRows_IBE,OFFSET(DimensionenIBE!$A$1,ROW()-2,COLUMN()-1,1,1),"")</f>
        <v/>
      </c>
      <c r="B386" t="str">
        <f ca="1">IF(ROW()-2&lt;=DimensionRows_IBE,OFFSET(DimensionenIBE!$A$1,ROW()-2,COLUMN()-1,1,1),"")</f>
        <v/>
      </c>
      <c r="C386" t="str">
        <f ca="1">IF(ROW()-2&lt;=DimensionRows_IBE,OFFSET(DimensionenIBE!$A$1,ROW()-2,COLUMN()-1,1,1),"")</f>
        <v/>
      </c>
      <c r="D386" s="16" t="str">
        <f ca="1">IF(ROW()-2&lt;=DimensionRows_IBE,OFFSET(DimensionenIBE!$A$1,ROW()-2,COLUMN()-1,1,1),"")</f>
        <v/>
      </c>
    </row>
    <row r="387" spans="1:4" hidden="1" x14ac:dyDescent="0.25">
      <c r="A387" t="str">
        <f ca="1">IF(ROW()-2&lt;=DimensionRows_IBE,OFFSET(DimensionenIBE!$A$1,ROW()-2,COLUMN()-1,1,1),"")</f>
        <v/>
      </c>
      <c r="B387" t="str">
        <f ca="1">IF(ROW()-2&lt;=DimensionRows_IBE,OFFSET(DimensionenIBE!$A$1,ROW()-2,COLUMN()-1,1,1),"")</f>
        <v/>
      </c>
      <c r="C387" t="str">
        <f ca="1">IF(ROW()-2&lt;=DimensionRows_IBE,OFFSET(DimensionenIBE!$A$1,ROW()-2,COLUMN()-1,1,1),"")</f>
        <v/>
      </c>
      <c r="D387" s="16" t="str">
        <f ca="1">IF(ROW()-2&lt;=DimensionRows_IBE,OFFSET(DimensionenIBE!$A$1,ROW()-2,COLUMN()-1,1,1),"")</f>
        <v/>
      </c>
    </row>
    <row r="388" spans="1:4" hidden="1" x14ac:dyDescent="0.25">
      <c r="A388" t="str">
        <f ca="1">IF(ROW()-2&lt;=DimensionRows_IBE,OFFSET(DimensionenIBE!$A$1,ROW()-2,COLUMN()-1,1,1),"")</f>
        <v/>
      </c>
      <c r="B388" t="str">
        <f ca="1">IF(ROW()-2&lt;=DimensionRows_IBE,OFFSET(DimensionenIBE!$A$1,ROW()-2,COLUMN()-1,1,1),"")</f>
        <v/>
      </c>
      <c r="C388" t="str">
        <f ca="1">IF(ROW()-2&lt;=DimensionRows_IBE,OFFSET(DimensionenIBE!$A$1,ROW()-2,COLUMN()-1,1,1),"")</f>
        <v/>
      </c>
      <c r="D388" s="16" t="str">
        <f ca="1">IF(ROW()-2&lt;=DimensionRows_IBE,OFFSET(DimensionenIBE!$A$1,ROW()-2,COLUMN()-1,1,1),"")</f>
        <v/>
      </c>
    </row>
    <row r="389" spans="1:4" hidden="1" x14ac:dyDescent="0.25">
      <c r="A389" t="str">
        <f ca="1">IF(ROW()-2&lt;=DimensionRows_IBE,OFFSET(DimensionenIBE!$A$1,ROW()-2,COLUMN()-1,1,1),"")</f>
        <v/>
      </c>
      <c r="B389" t="str">
        <f ca="1">IF(ROW()-2&lt;=DimensionRows_IBE,OFFSET(DimensionenIBE!$A$1,ROW()-2,COLUMN()-1,1,1),"")</f>
        <v/>
      </c>
      <c r="C389" t="str">
        <f ca="1">IF(ROW()-2&lt;=DimensionRows_IBE,OFFSET(DimensionenIBE!$A$1,ROW()-2,COLUMN()-1,1,1),"")</f>
        <v/>
      </c>
      <c r="D389" s="16" t="str">
        <f ca="1">IF(ROW()-2&lt;=DimensionRows_IBE,OFFSET(DimensionenIBE!$A$1,ROW()-2,COLUMN()-1,1,1),"")</f>
        <v/>
      </c>
    </row>
    <row r="390" spans="1:4" hidden="1" x14ac:dyDescent="0.25">
      <c r="A390" t="str">
        <f ca="1">IF(ROW()-2&lt;=DimensionRows_IBE,OFFSET(DimensionenIBE!$A$1,ROW()-2,COLUMN()-1,1,1),"")</f>
        <v/>
      </c>
      <c r="B390" t="str">
        <f ca="1">IF(ROW()-2&lt;=DimensionRows_IBE,OFFSET(DimensionenIBE!$A$1,ROW()-2,COLUMN()-1,1,1),"")</f>
        <v/>
      </c>
      <c r="C390" t="str">
        <f ca="1">IF(ROW()-2&lt;=DimensionRows_IBE,OFFSET(DimensionenIBE!$A$1,ROW()-2,COLUMN()-1,1,1),"")</f>
        <v/>
      </c>
      <c r="D390" s="16" t="str">
        <f ca="1">IF(ROW()-2&lt;=DimensionRows_IBE,OFFSET(DimensionenIBE!$A$1,ROW()-2,COLUMN()-1,1,1),"")</f>
        <v/>
      </c>
    </row>
    <row r="391" spans="1:4" hidden="1" x14ac:dyDescent="0.25">
      <c r="A391" t="str">
        <f ca="1">IF(ROW()-2&lt;=DimensionRows_IBE,OFFSET(DimensionenIBE!$A$1,ROW()-2,COLUMN()-1,1,1),"")</f>
        <v/>
      </c>
      <c r="B391" t="str">
        <f ca="1">IF(ROW()-2&lt;=DimensionRows_IBE,OFFSET(DimensionenIBE!$A$1,ROW()-2,COLUMN()-1,1,1),"")</f>
        <v/>
      </c>
      <c r="C391" t="str">
        <f ca="1">IF(ROW()-2&lt;=DimensionRows_IBE,OFFSET(DimensionenIBE!$A$1,ROW()-2,COLUMN()-1,1,1),"")</f>
        <v/>
      </c>
      <c r="D391" s="16" t="str">
        <f ca="1">IF(ROW()-2&lt;=DimensionRows_IBE,OFFSET(DimensionenIBE!$A$1,ROW()-2,COLUMN()-1,1,1),"")</f>
        <v/>
      </c>
    </row>
    <row r="392" spans="1:4" hidden="1" x14ac:dyDescent="0.25">
      <c r="A392" t="str">
        <f ca="1">IF(ROW()-2&lt;=DimensionRows_IBE,OFFSET(DimensionenIBE!$A$1,ROW()-2,COLUMN()-1,1,1),"")</f>
        <v/>
      </c>
      <c r="B392" t="str">
        <f ca="1">IF(ROW()-2&lt;=DimensionRows_IBE,OFFSET(DimensionenIBE!$A$1,ROW()-2,COLUMN()-1,1,1),"")</f>
        <v/>
      </c>
      <c r="C392" t="str">
        <f ca="1">IF(ROW()-2&lt;=DimensionRows_IBE,OFFSET(DimensionenIBE!$A$1,ROW()-2,COLUMN()-1,1,1),"")</f>
        <v/>
      </c>
      <c r="D392" s="16" t="str">
        <f ca="1">IF(ROW()-2&lt;=DimensionRows_IBE,OFFSET(DimensionenIBE!$A$1,ROW()-2,COLUMN()-1,1,1),"")</f>
        <v/>
      </c>
    </row>
    <row r="393" spans="1:4" hidden="1" x14ac:dyDescent="0.25">
      <c r="A393" t="str">
        <f ca="1">IF(ROW()-2&lt;=DimensionRows_IBE,OFFSET(DimensionenIBE!$A$1,ROW()-2,COLUMN()-1,1,1),"")</f>
        <v/>
      </c>
      <c r="B393" t="str">
        <f ca="1">IF(ROW()-2&lt;=DimensionRows_IBE,OFFSET(DimensionenIBE!$A$1,ROW()-2,COLUMN()-1,1,1),"")</f>
        <v/>
      </c>
      <c r="C393" t="str">
        <f ca="1">IF(ROW()-2&lt;=DimensionRows_IBE,OFFSET(DimensionenIBE!$A$1,ROW()-2,COLUMN()-1,1,1),"")</f>
        <v/>
      </c>
      <c r="D393" s="16" t="str">
        <f ca="1">IF(ROW()-2&lt;=DimensionRows_IBE,OFFSET(DimensionenIBE!$A$1,ROW()-2,COLUMN()-1,1,1),"")</f>
        <v/>
      </c>
    </row>
    <row r="394" spans="1:4" hidden="1" x14ac:dyDescent="0.25">
      <c r="A394" t="str">
        <f ca="1">IF(ROW()-2&lt;=DimensionRows_IBE,OFFSET(DimensionenIBE!$A$1,ROW()-2,COLUMN()-1,1,1),"")</f>
        <v/>
      </c>
      <c r="B394" t="str">
        <f ca="1">IF(ROW()-2&lt;=DimensionRows_IBE,OFFSET(DimensionenIBE!$A$1,ROW()-2,COLUMN()-1,1,1),"")</f>
        <v/>
      </c>
      <c r="C394" t="str">
        <f ca="1">IF(ROW()-2&lt;=DimensionRows_IBE,OFFSET(DimensionenIBE!$A$1,ROW()-2,COLUMN()-1,1,1),"")</f>
        <v/>
      </c>
      <c r="D394" s="16" t="str">
        <f ca="1">IF(ROW()-2&lt;=DimensionRows_IBE,OFFSET(DimensionenIBE!$A$1,ROW()-2,COLUMN()-1,1,1),"")</f>
        <v/>
      </c>
    </row>
    <row r="395" spans="1:4" hidden="1" x14ac:dyDescent="0.25">
      <c r="A395" t="str">
        <f ca="1">IF(ROW()-2&lt;=DimensionRows_IBE,OFFSET(DimensionenIBE!$A$1,ROW()-2,COLUMN()-1,1,1),"")</f>
        <v/>
      </c>
      <c r="B395" t="str">
        <f ca="1">IF(ROW()-2&lt;=DimensionRows_IBE,OFFSET(DimensionenIBE!$A$1,ROW()-2,COLUMN()-1,1,1),"")</f>
        <v/>
      </c>
      <c r="C395" t="str">
        <f ca="1">IF(ROW()-2&lt;=DimensionRows_IBE,OFFSET(DimensionenIBE!$A$1,ROW()-2,COLUMN()-1,1,1),"")</f>
        <v/>
      </c>
      <c r="D395" s="16" t="str">
        <f ca="1">IF(ROW()-2&lt;=DimensionRows_IBE,OFFSET(DimensionenIBE!$A$1,ROW()-2,COLUMN()-1,1,1),"")</f>
        <v/>
      </c>
    </row>
    <row r="396" spans="1:4" hidden="1" x14ac:dyDescent="0.25">
      <c r="A396" t="str">
        <f ca="1">IF(ROW()-2&lt;=DimensionRows_IBE,OFFSET(DimensionenIBE!$A$1,ROW()-2,COLUMN()-1,1,1),"")</f>
        <v/>
      </c>
      <c r="B396" t="str">
        <f ca="1">IF(ROW()-2&lt;=DimensionRows_IBE,OFFSET(DimensionenIBE!$A$1,ROW()-2,COLUMN()-1,1,1),"")</f>
        <v/>
      </c>
      <c r="C396" t="str">
        <f ca="1">IF(ROW()-2&lt;=DimensionRows_IBE,OFFSET(DimensionenIBE!$A$1,ROW()-2,COLUMN()-1,1,1),"")</f>
        <v/>
      </c>
      <c r="D396" s="16" t="str">
        <f ca="1">IF(ROW()-2&lt;=DimensionRows_IBE,OFFSET(DimensionenIBE!$A$1,ROW()-2,COLUMN()-1,1,1),"")</f>
        <v/>
      </c>
    </row>
    <row r="397" spans="1:4" hidden="1" x14ac:dyDescent="0.25">
      <c r="A397" t="str">
        <f ca="1">IF(ROW()-2&lt;=DimensionRows_IBE,OFFSET(DimensionenIBE!$A$1,ROW()-2,COLUMN()-1,1,1),"")</f>
        <v/>
      </c>
      <c r="B397" t="str">
        <f ca="1">IF(ROW()-2&lt;=DimensionRows_IBE,OFFSET(DimensionenIBE!$A$1,ROW()-2,COLUMN()-1,1,1),"")</f>
        <v/>
      </c>
      <c r="C397" t="str">
        <f ca="1">IF(ROW()-2&lt;=DimensionRows_IBE,OFFSET(DimensionenIBE!$A$1,ROW()-2,COLUMN()-1,1,1),"")</f>
        <v/>
      </c>
      <c r="D397" s="16" t="str">
        <f ca="1">IF(ROW()-2&lt;=DimensionRows_IBE,OFFSET(DimensionenIBE!$A$1,ROW()-2,COLUMN()-1,1,1),"")</f>
        <v/>
      </c>
    </row>
    <row r="398" spans="1:4" hidden="1" x14ac:dyDescent="0.25">
      <c r="A398" t="str">
        <f ca="1">IF(ROW()-2&lt;=DimensionRows_IBE,OFFSET(DimensionenIBE!$A$1,ROW()-2,COLUMN()-1,1,1),"")</f>
        <v/>
      </c>
      <c r="B398" t="str">
        <f ca="1">IF(ROW()-2&lt;=DimensionRows_IBE,OFFSET(DimensionenIBE!$A$1,ROW()-2,COLUMN()-1,1,1),"")</f>
        <v/>
      </c>
      <c r="C398" t="str">
        <f ca="1">IF(ROW()-2&lt;=DimensionRows_IBE,OFFSET(DimensionenIBE!$A$1,ROW()-2,COLUMN()-1,1,1),"")</f>
        <v/>
      </c>
      <c r="D398" s="16" t="str">
        <f ca="1">IF(ROW()-2&lt;=DimensionRows_IBE,OFFSET(DimensionenIBE!$A$1,ROW()-2,COLUMN()-1,1,1),"")</f>
        <v/>
      </c>
    </row>
    <row r="399" spans="1:4" hidden="1" x14ac:dyDescent="0.25">
      <c r="A399" t="str">
        <f ca="1">IF(ROW()-2&lt;=DimensionRows_IBE,OFFSET(DimensionenIBE!$A$1,ROW()-2,COLUMN()-1,1,1),"")</f>
        <v/>
      </c>
      <c r="B399" t="str">
        <f ca="1">IF(ROW()-2&lt;=DimensionRows_IBE,OFFSET(DimensionenIBE!$A$1,ROW()-2,COLUMN()-1,1,1),"")</f>
        <v/>
      </c>
      <c r="C399" t="str">
        <f ca="1">IF(ROW()-2&lt;=DimensionRows_IBE,OFFSET(DimensionenIBE!$A$1,ROW()-2,COLUMN()-1,1,1),"")</f>
        <v/>
      </c>
      <c r="D399" s="16" t="str">
        <f ca="1">IF(ROW()-2&lt;=DimensionRows_IBE,OFFSET(DimensionenIBE!$A$1,ROW()-2,COLUMN()-1,1,1),"")</f>
        <v/>
      </c>
    </row>
    <row r="400" spans="1:4" hidden="1" x14ac:dyDescent="0.25">
      <c r="A400" t="str">
        <f ca="1">IF(ROW()-2&lt;=DimensionRows_IBE,OFFSET(DimensionenIBE!$A$1,ROW()-2,COLUMN()-1,1,1),"")</f>
        <v/>
      </c>
      <c r="B400" t="str">
        <f ca="1">IF(ROW()-2&lt;=DimensionRows_IBE,OFFSET(DimensionenIBE!$A$1,ROW()-2,COLUMN()-1,1,1),"")</f>
        <v/>
      </c>
      <c r="C400" t="str">
        <f ca="1">IF(ROW()-2&lt;=DimensionRows_IBE,OFFSET(DimensionenIBE!$A$1,ROW()-2,COLUMN()-1,1,1),"")</f>
        <v/>
      </c>
      <c r="D400" s="16" t="str">
        <f ca="1">IF(ROW()-2&lt;=DimensionRows_IBE,OFFSET(DimensionenIBE!$A$1,ROW()-2,COLUMN()-1,1,1),"")</f>
        <v/>
      </c>
    </row>
    <row r="401" spans="1:4" hidden="1" x14ac:dyDescent="0.25">
      <c r="A401" t="str">
        <f ca="1">IF(ROW()-2&lt;=DimensionRows_IBE,OFFSET(DimensionenIBE!$A$1,ROW()-2,COLUMN()-1,1,1),"")</f>
        <v/>
      </c>
      <c r="B401" t="str">
        <f ca="1">IF(ROW()-2&lt;=DimensionRows_IBE,OFFSET(DimensionenIBE!$A$1,ROW()-2,COLUMN()-1,1,1),"")</f>
        <v/>
      </c>
      <c r="C401" t="str">
        <f ca="1">IF(ROW()-2&lt;=DimensionRows_IBE,OFFSET(DimensionenIBE!$A$1,ROW()-2,COLUMN()-1,1,1),"")</f>
        <v/>
      </c>
      <c r="D401" s="16" t="str">
        <f ca="1">IF(ROW()-2&lt;=DimensionRows_IBE,OFFSET(DimensionenIBE!$A$1,ROW()-2,COLUMN()-1,1,1),"")</f>
        <v/>
      </c>
    </row>
    <row r="402" spans="1:4" hidden="1" x14ac:dyDescent="0.25">
      <c r="A402" t="str">
        <f ca="1">IF(ROW()-2&lt;=DimensionRows_IBE,OFFSET(DimensionenIBE!$A$1,ROW()-2,COLUMN()-1,1,1),"")</f>
        <v/>
      </c>
      <c r="B402" t="str">
        <f ca="1">IF(ROW()-2&lt;=DimensionRows_IBE,OFFSET(DimensionenIBE!$A$1,ROW()-2,COLUMN()-1,1,1),"")</f>
        <v/>
      </c>
      <c r="C402" t="str">
        <f ca="1">IF(ROW()-2&lt;=DimensionRows_IBE,OFFSET(DimensionenIBE!$A$1,ROW()-2,COLUMN()-1,1,1),"")</f>
        <v/>
      </c>
      <c r="D402" s="16" t="str">
        <f ca="1">IF(ROW()-2&lt;=DimensionRows_IBE,OFFSET(DimensionenIBE!$A$1,ROW()-2,COLUMN()-1,1,1),"")</f>
        <v/>
      </c>
    </row>
    <row r="403" spans="1:4" hidden="1" x14ac:dyDescent="0.25">
      <c r="A403" t="str">
        <f ca="1">IF(ROW()-2&lt;=DimensionRows_IBE,OFFSET(DimensionenIBE!$A$1,ROW()-2,COLUMN()-1,1,1),"")</f>
        <v/>
      </c>
      <c r="B403" t="str">
        <f ca="1">IF(ROW()-2&lt;=DimensionRows_IBE,OFFSET(DimensionenIBE!$A$1,ROW()-2,COLUMN()-1,1,1),"")</f>
        <v/>
      </c>
      <c r="C403" t="str">
        <f ca="1">IF(ROW()-2&lt;=DimensionRows_IBE,OFFSET(DimensionenIBE!$A$1,ROW()-2,COLUMN()-1,1,1),"")</f>
        <v/>
      </c>
      <c r="D403" s="16" t="str">
        <f ca="1">IF(ROW()-2&lt;=DimensionRows_IBE,OFFSET(DimensionenIBE!$A$1,ROW()-2,COLUMN()-1,1,1),"")</f>
        <v/>
      </c>
    </row>
    <row r="404" spans="1:4" hidden="1" x14ac:dyDescent="0.25">
      <c r="A404" t="str">
        <f ca="1">IF(ROW()-2&lt;=DimensionRows_IBE,OFFSET(DimensionenIBE!$A$1,ROW()-2,COLUMN()-1,1,1),"")</f>
        <v/>
      </c>
      <c r="B404" t="str">
        <f ca="1">IF(ROW()-2&lt;=DimensionRows_IBE,OFFSET(DimensionenIBE!$A$1,ROW()-2,COLUMN()-1,1,1),"")</f>
        <v/>
      </c>
      <c r="C404" t="str">
        <f ca="1">IF(ROW()-2&lt;=DimensionRows_IBE,OFFSET(DimensionenIBE!$A$1,ROW()-2,COLUMN()-1,1,1),"")</f>
        <v/>
      </c>
      <c r="D404" s="16" t="str">
        <f ca="1">IF(ROW()-2&lt;=DimensionRows_IBE,OFFSET(DimensionenIBE!$A$1,ROW()-2,COLUMN()-1,1,1),"")</f>
        <v/>
      </c>
    </row>
    <row r="405" spans="1:4" hidden="1" x14ac:dyDescent="0.25">
      <c r="A405" t="str">
        <f ca="1">IF(ROW()-2&lt;=DimensionRows_IBE,OFFSET(DimensionenIBE!$A$1,ROW()-2,COLUMN()-1,1,1),"")</f>
        <v/>
      </c>
      <c r="B405" t="str">
        <f ca="1">IF(ROW()-2&lt;=DimensionRows_IBE,OFFSET(DimensionenIBE!$A$1,ROW()-2,COLUMN()-1,1,1),"")</f>
        <v/>
      </c>
      <c r="C405" t="str">
        <f ca="1">IF(ROW()-2&lt;=DimensionRows_IBE,OFFSET(DimensionenIBE!$A$1,ROW()-2,COLUMN()-1,1,1),"")</f>
        <v/>
      </c>
      <c r="D405" s="16" t="str">
        <f ca="1">IF(ROW()-2&lt;=DimensionRows_IBE,OFFSET(DimensionenIBE!$A$1,ROW()-2,COLUMN()-1,1,1),"")</f>
        <v/>
      </c>
    </row>
    <row r="406" spans="1:4" hidden="1" x14ac:dyDescent="0.25">
      <c r="A406" t="str">
        <f ca="1">IF(ROW()-2&lt;=DimensionRows_IBE,OFFSET(DimensionenIBE!$A$1,ROW()-2,COLUMN()-1,1,1),"")</f>
        <v/>
      </c>
      <c r="B406" t="str">
        <f ca="1">IF(ROW()-2&lt;=DimensionRows_IBE,OFFSET(DimensionenIBE!$A$1,ROW()-2,COLUMN()-1,1,1),"")</f>
        <v/>
      </c>
      <c r="C406" t="str">
        <f ca="1">IF(ROW()-2&lt;=DimensionRows_IBE,OFFSET(DimensionenIBE!$A$1,ROW()-2,COLUMN()-1,1,1),"")</f>
        <v/>
      </c>
      <c r="D406" s="16" t="str">
        <f ca="1">IF(ROW()-2&lt;=DimensionRows_IBE,OFFSET(DimensionenIBE!$A$1,ROW()-2,COLUMN()-1,1,1),"")</f>
        <v/>
      </c>
    </row>
    <row r="407" spans="1:4" hidden="1" x14ac:dyDescent="0.25">
      <c r="A407" t="str">
        <f ca="1">IF(ROW()-2&lt;=DimensionRows_IBE,OFFSET(DimensionenIBE!$A$1,ROW()-2,COLUMN()-1,1,1),"")</f>
        <v/>
      </c>
      <c r="B407" t="str">
        <f ca="1">IF(ROW()-2&lt;=DimensionRows_IBE,OFFSET(DimensionenIBE!$A$1,ROW()-2,COLUMN()-1,1,1),"")</f>
        <v/>
      </c>
      <c r="C407" t="str">
        <f ca="1">IF(ROW()-2&lt;=DimensionRows_IBE,OFFSET(DimensionenIBE!$A$1,ROW()-2,COLUMN()-1,1,1),"")</f>
        <v/>
      </c>
      <c r="D407" s="16" t="str">
        <f ca="1">IF(ROW()-2&lt;=DimensionRows_IBE,OFFSET(DimensionenIBE!$A$1,ROW()-2,COLUMN()-1,1,1),"")</f>
        <v/>
      </c>
    </row>
    <row r="408" spans="1:4" hidden="1" x14ac:dyDescent="0.25">
      <c r="A408" t="str">
        <f ca="1">IF(ROW()-2&lt;=DimensionRows_IBE,OFFSET(DimensionenIBE!$A$1,ROW()-2,COLUMN()-1,1,1),"")</f>
        <v/>
      </c>
      <c r="B408" t="str">
        <f ca="1">IF(ROW()-2&lt;=DimensionRows_IBE,OFFSET(DimensionenIBE!$A$1,ROW()-2,COLUMN()-1,1,1),"")</f>
        <v/>
      </c>
      <c r="C408" t="str">
        <f ca="1">IF(ROW()-2&lt;=DimensionRows_IBE,OFFSET(DimensionenIBE!$A$1,ROW()-2,COLUMN()-1,1,1),"")</f>
        <v/>
      </c>
      <c r="D408" s="16" t="str">
        <f ca="1">IF(ROW()-2&lt;=DimensionRows_IBE,OFFSET(DimensionenIBE!$A$1,ROW()-2,COLUMN()-1,1,1),"")</f>
        <v/>
      </c>
    </row>
    <row r="409" spans="1:4" hidden="1" x14ac:dyDescent="0.25">
      <c r="A409" t="str">
        <f ca="1">IF(ROW()-2&lt;=DimensionRows_IBE,OFFSET(DimensionenIBE!$A$1,ROW()-2,COLUMN()-1,1,1),"")</f>
        <v/>
      </c>
      <c r="B409" t="str">
        <f ca="1">IF(ROW()-2&lt;=DimensionRows_IBE,OFFSET(DimensionenIBE!$A$1,ROW()-2,COLUMN()-1,1,1),"")</f>
        <v/>
      </c>
      <c r="C409" t="str">
        <f ca="1">IF(ROW()-2&lt;=DimensionRows_IBE,OFFSET(DimensionenIBE!$A$1,ROW()-2,COLUMN()-1,1,1),"")</f>
        <v/>
      </c>
      <c r="D409" s="16" t="str">
        <f ca="1">IF(ROW()-2&lt;=DimensionRows_IBE,OFFSET(DimensionenIBE!$A$1,ROW()-2,COLUMN()-1,1,1),"")</f>
        <v/>
      </c>
    </row>
    <row r="410" spans="1:4" hidden="1" x14ac:dyDescent="0.25">
      <c r="A410" t="str">
        <f ca="1">IF(ROW()-2&lt;=DimensionRows_IBE,OFFSET(DimensionenIBE!$A$1,ROW()-2,COLUMN()-1,1,1),"")</f>
        <v/>
      </c>
      <c r="B410" t="str">
        <f ca="1">IF(ROW()-2&lt;=DimensionRows_IBE,OFFSET(DimensionenIBE!$A$1,ROW()-2,COLUMN()-1,1,1),"")</f>
        <v/>
      </c>
      <c r="C410" t="str">
        <f ca="1">IF(ROW()-2&lt;=DimensionRows_IBE,OFFSET(DimensionenIBE!$A$1,ROW()-2,COLUMN()-1,1,1),"")</f>
        <v/>
      </c>
      <c r="D410" s="16" t="str">
        <f ca="1">IF(ROW()-2&lt;=DimensionRows_IBE,OFFSET(DimensionenIBE!$A$1,ROW()-2,COLUMN()-1,1,1),"")</f>
        <v/>
      </c>
    </row>
    <row r="411" spans="1:4" hidden="1" x14ac:dyDescent="0.25">
      <c r="A411" t="str">
        <f ca="1">IF(ROW()-2&lt;=DimensionRows_IBE,OFFSET(DimensionenIBE!$A$1,ROW()-2,COLUMN()-1,1,1),"")</f>
        <v/>
      </c>
      <c r="B411" t="str">
        <f ca="1">IF(ROW()-2&lt;=DimensionRows_IBE,OFFSET(DimensionenIBE!$A$1,ROW()-2,COLUMN()-1,1,1),"")</f>
        <v/>
      </c>
      <c r="C411" t="str">
        <f ca="1">IF(ROW()-2&lt;=DimensionRows_IBE,OFFSET(DimensionenIBE!$A$1,ROW()-2,COLUMN()-1,1,1),"")</f>
        <v/>
      </c>
      <c r="D411" s="16" t="str">
        <f ca="1">IF(ROW()-2&lt;=DimensionRows_IBE,OFFSET(DimensionenIBE!$A$1,ROW()-2,COLUMN()-1,1,1),"")</f>
        <v/>
      </c>
    </row>
    <row r="412" spans="1:4" hidden="1" x14ac:dyDescent="0.25">
      <c r="A412" t="str">
        <f ca="1">IF(ROW()-2&lt;=DimensionRows_IBE,OFFSET(DimensionenIBE!$A$1,ROW()-2,COLUMN()-1,1,1),"")</f>
        <v/>
      </c>
      <c r="B412" t="str">
        <f ca="1">IF(ROW()-2&lt;=DimensionRows_IBE,OFFSET(DimensionenIBE!$A$1,ROW()-2,COLUMN()-1,1,1),"")</f>
        <v/>
      </c>
      <c r="C412" t="str">
        <f ca="1">IF(ROW()-2&lt;=DimensionRows_IBE,OFFSET(DimensionenIBE!$A$1,ROW()-2,COLUMN()-1,1,1),"")</f>
        <v/>
      </c>
      <c r="D412" s="16" t="str">
        <f ca="1">IF(ROW()-2&lt;=DimensionRows_IBE,OFFSET(DimensionenIBE!$A$1,ROW()-2,COLUMN()-1,1,1),"")</f>
        <v/>
      </c>
    </row>
    <row r="413" spans="1:4" hidden="1" x14ac:dyDescent="0.25">
      <c r="A413" t="str">
        <f ca="1">IF(ROW()-2&lt;=DimensionRows_IBE,OFFSET(DimensionenIBE!$A$1,ROW()-2,COLUMN()-1,1,1),"")</f>
        <v/>
      </c>
      <c r="B413" t="str">
        <f ca="1">IF(ROW()-2&lt;=DimensionRows_IBE,OFFSET(DimensionenIBE!$A$1,ROW()-2,COLUMN()-1,1,1),"")</f>
        <v/>
      </c>
      <c r="C413" t="str">
        <f ca="1">IF(ROW()-2&lt;=DimensionRows_IBE,OFFSET(DimensionenIBE!$A$1,ROW()-2,COLUMN()-1,1,1),"")</f>
        <v/>
      </c>
      <c r="D413" s="16" t="str">
        <f ca="1">IF(ROW()-2&lt;=DimensionRows_IBE,OFFSET(DimensionenIBE!$A$1,ROW()-2,COLUMN()-1,1,1),"")</f>
        <v/>
      </c>
    </row>
    <row r="414" spans="1:4" hidden="1" x14ac:dyDescent="0.25">
      <c r="A414" t="str">
        <f ca="1">IF(ROW()-2&lt;=DimensionRows_IBE,OFFSET(DimensionenIBE!$A$1,ROW()-2,COLUMN()-1,1,1),"")</f>
        <v/>
      </c>
      <c r="B414" t="str">
        <f ca="1">IF(ROW()-2&lt;=DimensionRows_IBE,OFFSET(DimensionenIBE!$A$1,ROW()-2,COLUMN()-1,1,1),"")</f>
        <v/>
      </c>
      <c r="C414" t="str">
        <f ca="1">IF(ROW()-2&lt;=DimensionRows_IBE,OFFSET(DimensionenIBE!$A$1,ROW()-2,COLUMN()-1,1,1),"")</f>
        <v/>
      </c>
      <c r="D414" s="16" t="str">
        <f ca="1">IF(ROW()-2&lt;=DimensionRows_IBE,OFFSET(DimensionenIBE!$A$1,ROW()-2,COLUMN()-1,1,1),"")</f>
        <v/>
      </c>
    </row>
    <row r="415" spans="1:4" hidden="1" x14ac:dyDescent="0.25">
      <c r="A415" t="str">
        <f ca="1">IF(ROW()-2&lt;=DimensionRows_IBE,OFFSET(DimensionenIBE!$A$1,ROW()-2,COLUMN()-1,1,1),"")</f>
        <v/>
      </c>
      <c r="B415" t="str">
        <f ca="1">IF(ROW()-2&lt;=DimensionRows_IBE,OFFSET(DimensionenIBE!$A$1,ROW()-2,COLUMN()-1,1,1),"")</f>
        <v/>
      </c>
      <c r="C415" t="str">
        <f ca="1">IF(ROW()-2&lt;=DimensionRows_IBE,OFFSET(DimensionenIBE!$A$1,ROW()-2,COLUMN()-1,1,1),"")</f>
        <v/>
      </c>
      <c r="D415" s="16" t="str">
        <f ca="1">IF(ROW()-2&lt;=DimensionRows_IBE,OFFSET(DimensionenIBE!$A$1,ROW()-2,COLUMN()-1,1,1),"")</f>
        <v/>
      </c>
    </row>
    <row r="416" spans="1:4" hidden="1" x14ac:dyDescent="0.25">
      <c r="A416" t="str">
        <f ca="1">IF(ROW()-2&lt;=DimensionRows_IBE,OFFSET(DimensionenIBE!$A$1,ROW()-2,COLUMN()-1,1,1),"")</f>
        <v/>
      </c>
      <c r="B416" t="str">
        <f ca="1">IF(ROW()-2&lt;=DimensionRows_IBE,OFFSET(DimensionenIBE!$A$1,ROW()-2,COLUMN()-1,1,1),"")</f>
        <v/>
      </c>
      <c r="C416" t="str">
        <f ca="1">IF(ROW()-2&lt;=DimensionRows_IBE,OFFSET(DimensionenIBE!$A$1,ROW()-2,COLUMN()-1,1,1),"")</f>
        <v/>
      </c>
      <c r="D416" s="16" t="str">
        <f ca="1">IF(ROW()-2&lt;=DimensionRows_IBE,OFFSET(DimensionenIBE!$A$1,ROW()-2,COLUMN()-1,1,1),"")</f>
        <v/>
      </c>
    </row>
    <row r="417" spans="1:4" hidden="1" x14ac:dyDescent="0.25">
      <c r="A417" t="str">
        <f ca="1">IF(ROW()-2&lt;=DimensionRows_IBE,OFFSET(DimensionenIBE!$A$1,ROW()-2,COLUMN()-1,1,1),"")</f>
        <v/>
      </c>
      <c r="B417" t="str">
        <f ca="1">IF(ROW()-2&lt;=DimensionRows_IBE,OFFSET(DimensionenIBE!$A$1,ROW()-2,COLUMN()-1,1,1),"")</f>
        <v/>
      </c>
      <c r="C417" t="str">
        <f ca="1">IF(ROW()-2&lt;=DimensionRows_IBE,OFFSET(DimensionenIBE!$A$1,ROW()-2,COLUMN()-1,1,1),"")</f>
        <v/>
      </c>
      <c r="D417" s="16" t="str">
        <f ca="1">IF(ROW()-2&lt;=DimensionRows_IBE,OFFSET(DimensionenIBE!$A$1,ROW()-2,COLUMN()-1,1,1),"")</f>
        <v/>
      </c>
    </row>
    <row r="418" spans="1:4" hidden="1" x14ac:dyDescent="0.25">
      <c r="A418" t="str">
        <f ca="1">IF(ROW()-2&lt;=DimensionRows_IBE,OFFSET(DimensionenIBE!$A$1,ROW()-2,COLUMN()-1,1,1),"")</f>
        <v/>
      </c>
      <c r="B418" t="str">
        <f ca="1">IF(ROW()-2&lt;=DimensionRows_IBE,OFFSET(DimensionenIBE!$A$1,ROW()-2,COLUMN()-1,1,1),"")</f>
        <v/>
      </c>
      <c r="C418" t="str">
        <f ca="1">IF(ROW()-2&lt;=DimensionRows_IBE,OFFSET(DimensionenIBE!$A$1,ROW()-2,COLUMN()-1,1,1),"")</f>
        <v/>
      </c>
      <c r="D418" s="16" t="str">
        <f ca="1">IF(ROW()-2&lt;=DimensionRows_IBE,OFFSET(DimensionenIBE!$A$1,ROW()-2,COLUMN()-1,1,1),"")</f>
        <v/>
      </c>
    </row>
    <row r="419" spans="1:4" hidden="1" x14ac:dyDescent="0.25">
      <c r="A419" t="str">
        <f ca="1">IF(ROW()-2&lt;=DimensionRows_IBE,OFFSET(DimensionenIBE!$A$1,ROW()-2,COLUMN()-1,1,1),"")</f>
        <v/>
      </c>
      <c r="B419" t="str">
        <f ca="1">IF(ROW()-2&lt;=DimensionRows_IBE,OFFSET(DimensionenIBE!$A$1,ROW()-2,COLUMN()-1,1,1),"")</f>
        <v/>
      </c>
      <c r="C419" t="str">
        <f ca="1">IF(ROW()-2&lt;=DimensionRows_IBE,OFFSET(DimensionenIBE!$A$1,ROW()-2,COLUMN()-1,1,1),"")</f>
        <v/>
      </c>
      <c r="D419" s="16" t="str">
        <f ca="1">IF(ROW()-2&lt;=DimensionRows_IBE,OFFSET(DimensionenIBE!$A$1,ROW()-2,COLUMN()-1,1,1),"")</f>
        <v/>
      </c>
    </row>
    <row r="420" spans="1:4" hidden="1" x14ac:dyDescent="0.25">
      <c r="A420" t="str">
        <f ca="1">IF(ROW()-2&lt;=DimensionRows_IBE,OFFSET(DimensionenIBE!$A$1,ROW()-2,COLUMN()-1,1,1),"")</f>
        <v/>
      </c>
      <c r="B420" t="str">
        <f ca="1">IF(ROW()-2&lt;=DimensionRows_IBE,OFFSET(DimensionenIBE!$A$1,ROW()-2,COLUMN()-1,1,1),"")</f>
        <v/>
      </c>
      <c r="C420" t="str">
        <f ca="1">IF(ROW()-2&lt;=DimensionRows_IBE,OFFSET(DimensionenIBE!$A$1,ROW()-2,COLUMN()-1,1,1),"")</f>
        <v/>
      </c>
      <c r="D420" s="16" t="str">
        <f ca="1">IF(ROW()-2&lt;=DimensionRows_IBE,OFFSET(DimensionenIBE!$A$1,ROW()-2,COLUMN()-1,1,1),"")</f>
        <v/>
      </c>
    </row>
    <row r="421" spans="1:4" hidden="1" x14ac:dyDescent="0.25">
      <c r="A421" t="str">
        <f ca="1">IF(ROW()-2&lt;=DimensionRows_IBE,OFFSET(DimensionenIBE!$A$1,ROW()-2,COLUMN()-1,1,1),"")</f>
        <v/>
      </c>
      <c r="B421" t="str">
        <f ca="1">IF(ROW()-2&lt;=DimensionRows_IBE,OFFSET(DimensionenIBE!$A$1,ROW()-2,COLUMN()-1,1,1),"")</f>
        <v/>
      </c>
      <c r="C421" t="str">
        <f ca="1">IF(ROW()-2&lt;=DimensionRows_IBE,OFFSET(DimensionenIBE!$A$1,ROW()-2,COLUMN()-1,1,1),"")</f>
        <v/>
      </c>
      <c r="D421" s="16" t="str">
        <f ca="1">IF(ROW()-2&lt;=DimensionRows_IBE,OFFSET(DimensionenIBE!$A$1,ROW()-2,COLUMN()-1,1,1),"")</f>
        <v/>
      </c>
    </row>
    <row r="422" spans="1:4" hidden="1" x14ac:dyDescent="0.25">
      <c r="A422" t="str">
        <f ca="1">IF(ROW()-2&lt;=DimensionRows_IBE,OFFSET(DimensionenIBE!$A$1,ROW()-2,COLUMN()-1,1,1),"")</f>
        <v/>
      </c>
      <c r="B422" t="str">
        <f ca="1">IF(ROW()-2&lt;=DimensionRows_IBE,OFFSET(DimensionenIBE!$A$1,ROW()-2,COLUMN()-1,1,1),"")</f>
        <v/>
      </c>
      <c r="C422" t="str">
        <f ca="1">IF(ROW()-2&lt;=DimensionRows_IBE,OFFSET(DimensionenIBE!$A$1,ROW()-2,COLUMN()-1,1,1),"")</f>
        <v/>
      </c>
      <c r="D422" s="16" t="str">
        <f ca="1">IF(ROW()-2&lt;=DimensionRows_IBE,OFFSET(DimensionenIBE!$A$1,ROW()-2,COLUMN()-1,1,1),"")</f>
        <v/>
      </c>
    </row>
    <row r="423" spans="1:4" hidden="1" x14ac:dyDescent="0.25">
      <c r="A423" t="str">
        <f ca="1">IF(ROW()-2&lt;=DimensionRows_IBE,OFFSET(DimensionenIBE!$A$1,ROW()-2,COLUMN()-1,1,1),"")</f>
        <v/>
      </c>
      <c r="B423" t="str">
        <f ca="1">IF(ROW()-2&lt;=DimensionRows_IBE,OFFSET(DimensionenIBE!$A$1,ROW()-2,COLUMN()-1,1,1),"")</f>
        <v/>
      </c>
      <c r="C423" t="str">
        <f ca="1">IF(ROW()-2&lt;=DimensionRows_IBE,OFFSET(DimensionenIBE!$A$1,ROW()-2,COLUMN()-1,1,1),"")</f>
        <v/>
      </c>
      <c r="D423" s="16" t="str">
        <f ca="1">IF(ROW()-2&lt;=DimensionRows_IBE,OFFSET(DimensionenIBE!$A$1,ROW()-2,COLUMN()-1,1,1),"")</f>
        <v/>
      </c>
    </row>
    <row r="424" spans="1:4" hidden="1" x14ac:dyDescent="0.25">
      <c r="A424" t="str">
        <f ca="1">IF(ROW()-2&lt;=DimensionRows_IBE,OFFSET(DimensionenIBE!$A$1,ROW()-2,COLUMN()-1,1,1),"")</f>
        <v/>
      </c>
      <c r="B424" t="str">
        <f ca="1">IF(ROW()-2&lt;=DimensionRows_IBE,OFFSET(DimensionenIBE!$A$1,ROW()-2,COLUMN()-1,1,1),"")</f>
        <v/>
      </c>
      <c r="C424" t="str">
        <f ca="1">IF(ROW()-2&lt;=DimensionRows_IBE,OFFSET(DimensionenIBE!$A$1,ROW()-2,COLUMN()-1,1,1),"")</f>
        <v/>
      </c>
      <c r="D424" s="16" t="str">
        <f ca="1">IF(ROW()-2&lt;=DimensionRows_IBE,OFFSET(DimensionenIBE!$A$1,ROW()-2,COLUMN()-1,1,1),"")</f>
        <v/>
      </c>
    </row>
    <row r="425" spans="1:4" hidden="1" x14ac:dyDescent="0.25">
      <c r="A425" t="str">
        <f ca="1">IF(ROW()-2&lt;=DimensionRows_IBE,OFFSET(DimensionenIBE!$A$1,ROW()-2,COLUMN()-1,1,1),"")</f>
        <v/>
      </c>
      <c r="B425" t="str">
        <f ca="1">IF(ROW()-2&lt;=DimensionRows_IBE,OFFSET(DimensionenIBE!$A$1,ROW()-2,COLUMN()-1,1,1),"")</f>
        <v/>
      </c>
      <c r="C425" t="str">
        <f ca="1">IF(ROW()-2&lt;=DimensionRows_IBE,OFFSET(DimensionenIBE!$A$1,ROW()-2,COLUMN()-1,1,1),"")</f>
        <v/>
      </c>
      <c r="D425" s="16" t="str">
        <f ca="1">IF(ROW()-2&lt;=DimensionRows_IBE,OFFSET(DimensionenIBE!$A$1,ROW()-2,COLUMN()-1,1,1),"")</f>
        <v/>
      </c>
    </row>
    <row r="426" spans="1:4" hidden="1" x14ac:dyDescent="0.25">
      <c r="A426" t="str">
        <f ca="1">IF(ROW()-2&lt;=DimensionRows_IBE,OFFSET(DimensionenIBE!$A$1,ROW()-2,COLUMN()-1,1,1),"")</f>
        <v/>
      </c>
      <c r="B426" t="str">
        <f ca="1">IF(ROW()-2&lt;=DimensionRows_IBE,OFFSET(DimensionenIBE!$A$1,ROW()-2,COLUMN()-1,1,1),"")</f>
        <v/>
      </c>
      <c r="C426" t="str">
        <f ca="1">IF(ROW()-2&lt;=DimensionRows_IBE,OFFSET(DimensionenIBE!$A$1,ROW()-2,COLUMN()-1,1,1),"")</f>
        <v/>
      </c>
      <c r="D426" s="16" t="str">
        <f ca="1">IF(ROW()-2&lt;=DimensionRows_IBE,OFFSET(DimensionenIBE!$A$1,ROW()-2,COLUMN()-1,1,1),"")</f>
        <v/>
      </c>
    </row>
    <row r="427" spans="1:4" hidden="1" x14ac:dyDescent="0.25">
      <c r="A427" t="str">
        <f ca="1">IF(ROW()-2&lt;=DimensionRows_IBE,OFFSET(DimensionenIBE!$A$1,ROW()-2,COLUMN()-1,1,1),"")</f>
        <v/>
      </c>
      <c r="B427" t="str">
        <f ca="1">IF(ROW()-2&lt;=DimensionRows_IBE,OFFSET(DimensionenIBE!$A$1,ROW()-2,COLUMN()-1,1,1),"")</f>
        <v/>
      </c>
      <c r="C427" t="str">
        <f ca="1">IF(ROW()-2&lt;=DimensionRows_IBE,OFFSET(DimensionenIBE!$A$1,ROW()-2,COLUMN()-1,1,1),"")</f>
        <v/>
      </c>
      <c r="D427" s="16" t="str">
        <f ca="1">IF(ROW()-2&lt;=DimensionRows_IBE,OFFSET(DimensionenIBE!$A$1,ROW()-2,COLUMN()-1,1,1),"")</f>
        <v/>
      </c>
    </row>
    <row r="428" spans="1:4" hidden="1" x14ac:dyDescent="0.25">
      <c r="A428" t="str">
        <f ca="1">IF(ROW()-2&lt;=DimensionRows_IBE,OFFSET(DimensionenIBE!$A$1,ROW()-2,COLUMN()-1,1,1),"")</f>
        <v/>
      </c>
      <c r="B428" t="str">
        <f ca="1">IF(ROW()-2&lt;=DimensionRows_IBE,OFFSET(DimensionenIBE!$A$1,ROW()-2,COLUMN()-1,1,1),"")</f>
        <v/>
      </c>
      <c r="C428" t="str">
        <f ca="1">IF(ROW()-2&lt;=DimensionRows_IBE,OFFSET(DimensionenIBE!$A$1,ROW()-2,COLUMN()-1,1,1),"")</f>
        <v/>
      </c>
      <c r="D428" s="16" t="str">
        <f ca="1">IF(ROW()-2&lt;=DimensionRows_IBE,OFFSET(DimensionenIBE!$A$1,ROW()-2,COLUMN()-1,1,1),"")</f>
        <v/>
      </c>
    </row>
    <row r="429" spans="1:4" hidden="1" x14ac:dyDescent="0.25">
      <c r="A429" t="str">
        <f ca="1">IF(ROW()-2&lt;=DimensionRows_IBE,OFFSET(DimensionenIBE!$A$1,ROW()-2,COLUMN()-1,1,1),"")</f>
        <v/>
      </c>
      <c r="B429" t="str">
        <f ca="1">IF(ROW()-2&lt;=DimensionRows_IBE,OFFSET(DimensionenIBE!$A$1,ROW()-2,COLUMN()-1,1,1),"")</f>
        <v/>
      </c>
      <c r="C429" t="str">
        <f ca="1">IF(ROW()-2&lt;=DimensionRows_IBE,OFFSET(DimensionenIBE!$A$1,ROW()-2,COLUMN()-1,1,1),"")</f>
        <v/>
      </c>
      <c r="D429" s="16" t="str">
        <f ca="1">IF(ROW()-2&lt;=DimensionRows_IBE,OFFSET(DimensionenIBE!$A$1,ROW()-2,COLUMN()-1,1,1),"")</f>
        <v/>
      </c>
    </row>
    <row r="430" spans="1:4" hidden="1" x14ac:dyDescent="0.25">
      <c r="A430" t="str">
        <f ca="1">IF(ROW()-2&lt;=DimensionRows_IBE,OFFSET(DimensionenIBE!$A$1,ROW()-2,COLUMN()-1,1,1),"")</f>
        <v/>
      </c>
      <c r="B430" t="str">
        <f ca="1">IF(ROW()-2&lt;=DimensionRows_IBE,OFFSET(DimensionenIBE!$A$1,ROW()-2,COLUMN()-1,1,1),"")</f>
        <v/>
      </c>
      <c r="C430" t="str">
        <f ca="1">IF(ROW()-2&lt;=DimensionRows_IBE,OFFSET(DimensionenIBE!$A$1,ROW()-2,COLUMN()-1,1,1),"")</f>
        <v/>
      </c>
      <c r="D430" s="16" t="str">
        <f ca="1">IF(ROW()-2&lt;=DimensionRows_IBE,OFFSET(DimensionenIBE!$A$1,ROW()-2,COLUMN()-1,1,1),"")</f>
        <v/>
      </c>
    </row>
    <row r="431" spans="1:4" hidden="1" x14ac:dyDescent="0.25">
      <c r="A431" t="str">
        <f ca="1">IF(ROW()-2&lt;=DimensionRows_IBE,OFFSET(DimensionenIBE!$A$1,ROW()-2,COLUMN()-1,1,1),"")</f>
        <v/>
      </c>
      <c r="B431" t="str">
        <f ca="1">IF(ROW()-2&lt;=DimensionRows_IBE,OFFSET(DimensionenIBE!$A$1,ROW()-2,COLUMN()-1,1,1),"")</f>
        <v/>
      </c>
      <c r="C431" t="str">
        <f ca="1">IF(ROW()-2&lt;=DimensionRows_IBE,OFFSET(DimensionenIBE!$A$1,ROW()-2,COLUMN()-1,1,1),"")</f>
        <v/>
      </c>
      <c r="D431" s="16" t="str">
        <f ca="1">IF(ROW()-2&lt;=DimensionRows_IBE,OFFSET(DimensionenIBE!$A$1,ROW()-2,COLUMN()-1,1,1),"")</f>
        <v/>
      </c>
    </row>
    <row r="432" spans="1:4" hidden="1" x14ac:dyDescent="0.25">
      <c r="A432" t="str">
        <f ca="1">IF(ROW()-2&lt;=DimensionRows_IBE,OFFSET(DimensionenIBE!$A$1,ROW()-2,COLUMN()-1,1,1),"")</f>
        <v/>
      </c>
      <c r="B432" t="str">
        <f ca="1">IF(ROW()-2&lt;=DimensionRows_IBE,OFFSET(DimensionenIBE!$A$1,ROW()-2,COLUMN()-1,1,1),"")</f>
        <v/>
      </c>
      <c r="C432" t="str">
        <f ca="1">IF(ROW()-2&lt;=DimensionRows_IBE,OFFSET(DimensionenIBE!$A$1,ROW()-2,COLUMN()-1,1,1),"")</f>
        <v/>
      </c>
      <c r="D432" s="16" t="str">
        <f ca="1">IF(ROW()-2&lt;=DimensionRows_IBE,OFFSET(DimensionenIBE!$A$1,ROW()-2,COLUMN()-1,1,1),"")</f>
        <v/>
      </c>
    </row>
    <row r="433" spans="1:4" hidden="1" x14ac:dyDescent="0.25">
      <c r="A433" t="str">
        <f ca="1">IF(ROW()-2&lt;=DimensionRows_IBE,OFFSET(DimensionenIBE!$A$1,ROW()-2,COLUMN()-1,1,1),"")</f>
        <v/>
      </c>
      <c r="B433" t="str">
        <f ca="1">IF(ROW()-2&lt;=DimensionRows_IBE,OFFSET(DimensionenIBE!$A$1,ROW()-2,COLUMN()-1,1,1),"")</f>
        <v/>
      </c>
      <c r="C433" t="str">
        <f ca="1">IF(ROW()-2&lt;=DimensionRows_IBE,OFFSET(DimensionenIBE!$A$1,ROW()-2,COLUMN()-1,1,1),"")</f>
        <v/>
      </c>
      <c r="D433" s="16" t="str">
        <f ca="1">IF(ROW()-2&lt;=DimensionRows_IBE,OFFSET(DimensionenIBE!$A$1,ROW()-2,COLUMN()-1,1,1),"")</f>
        <v/>
      </c>
    </row>
    <row r="434" spans="1:4" hidden="1" x14ac:dyDescent="0.25">
      <c r="A434" t="str">
        <f ca="1">IF(ROW()-2&lt;=DimensionRows_IBE,OFFSET(DimensionenIBE!$A$1,ROW()-2,COLUMN()-1,1,1),"")</f>
        <v/>
      </c>
      <c r="B434" t="str">
        <f ca="1">IF(ROW()-2&lt;=DimensionRows_IBE,OFFSET(DimensionenIBE!$A$1,ROW()-2,COLUMN()-1,1,1),"")</f>
        <v/>
      </c>
      <c r="C434" t="str">
        <f ca="1">IF(ROW()-2&lt;=DimensionRows_IBE,OFFSET(DimensionenIBE!$A$1,ROW()-2,COLUMN()-1,1,1),"")</f>
        <v/>
      </c>
      <c r="D434" s="16" t="str">
        <f ca="1">IF(ROW()-2&lt;=DimensionRows_IBE,OFFSET(DimensionenIBE!$A$1,ROW()-2,COLUMN()-1,1,1),"")</f>
        <v/>
      </c>
    </row>
    <row r="435" spans="1:4" hidden="1" x14ac:dyDescent="0.25">
      <c r="A435" t="str">
        <f ca="1">IF(ROW()-2&lt;=DimensionRows_IBE,OFFSET(DimensionenIBE!$A$1,ROW()-2,COLUMN()-1,1,1),"")</f>
        <v/>
      </c>
      <c r="B435" t="str">
        <f ca="1">IF(ROW()-2&lt;=DimensionRows_IBE,OFFSET(DimensionenIBE!$A$1,ROW()-2,COLUMN()-1,1,1),"")</f>
        <v/>
      </c>
      <c r="C435" t="str">
        <f ca="1">IF(ROW()-2&lt;=DimensionRows_IBE,OFFSET(DimensionenIBE!$A$1,ROW()-2,COLUMN()-1,1,1),"")</f>
        <v/>
      </c>
      <c r="D435" s="16" t="str">
        <f ca="1">IF(ROW()-2&lt;=DimensionRows_IBE,OFFSET(DimensionenIBE!$A$1,ROW()-2,COLUMN()-1,1,1),"")</f>
        <v/>
      </c>
    </row>
    <row r="436" spans="1:4" hidden="1" x14ac:dyDescent="0.25">
      <c r="A436" t="str">
        <f ca="1">IF(ROW()-2&lt;=DimensionRows_IBE,OFFSET(DimensionenIBE!$A$1,ROW()-2,COLUMN()-1,1,1),"")</f>
        <v/>
      </c>
      <c r="B436" t="str">
        <f ca="1">IF(ROW()-2&lt;=DimensionRows_IBE,OFFSET(DimensionenIBE!$A$1,ROW()-2,COLUMN()-1,1,1),"")</f>
        <v/>
      </c>
      <c r="C436" t="str">
        <f ca="1">IF(ROW()-2&lt;=DimensionRows_IBE,OFFSET(DimensionenIBE!$A$1,ROW()-2,COLUMN()-1,1,1),"")</f>
        <v/>
      </c>
      <c r="D436" s="16" t="str">
        <f ca="1">IF(ROW()-2&lt;=DimensionRows_IBE,OFFSET(DimensionenIBE!$A$1,ROW()-2,COLUMN()-1,1,1),"")</f>
        <v/>
      </c>
    </row>
    <row r="437" spans="1:4" hidden="1" x14ac:dyDescent="0.25">
      <c r="A437" t="str">
        <f ca="1">IF(ROW()-2&lt;=DimensionRows_IBE,OFFSET(DimensionenIBE!$A$1,ROW()-2,COLUMN()-1,1,1),"")</f>
        <v/>
      </c>
      <c r="B437" t="str">
        <f ca="1">IF(ROW()-2&lt;=DimensionRows_IBE,OFFSET(DimensionenIBE!$A$1,ROW()-2,COLUMN()-1,1,1),"")</f>
        <v/>
      </c>
      <c r="C437" t="str">
        <f ca="1">IF(ROW()-2&lt;=DimensionRows_IBE,OFFSET(DimensionenIBE!$A$1,ROW()-2,COLUMN()-1,1,1),"")</f>
        <v/>
      </c>
      <c r="D437" s="16" t="str">
        <f ca="1">IF(ROW()-2&lt;=DimensionRows_IBE,OFFSET(DimensionenIBE!$A$1,ROW()-2,COLUMN()-1,1,1),"")</f>
        <v/>
      </c>
    </row>
    <row r="438" spans="1:4" hidden="1" x14ac:dyDescent="0.25">
      <c r="A438" t="str">
        <f ca="1">IF(ROW()-2&lt;=DimensionRows_IBE,OFFSET(DimensionenIBE!$A$1,ROW()-2,COLUMN()-1,1,1),"")</f>
        <v/>
      </c>
      <c r="B438" t="str">
        <f ca="1">IF(ROW()-2&lt;=DimensionRows_IBE,OFFSET(DimensionenIBE!$A$1,ROW()-2,COLUMN()-1,1,1),"")</f>
        <v/>
      </c>
      <c r="C438" t="str">
        <f ca="1">IF(ROW()-2&lt;=DimensionRows_IBE,OFFSET(DimensionenIBE!$A$1,ROW()-2,COLUMN()-1,1,1),"")</f>
        <v/>
      </c>
      <c r="D438" s="16" t="str">
        <f ca="1">IF(ROW()-2&lt;=DimensionRows_IBE,OFFSET(DimensionenIBE!$A$1,ROW()-2,COLUMN()-1,1,1),"")</f>
        <v/>
      </c>
    </row>
    <row r="439" spans="1:4" hidden="1" x14ac:dyDescent="0.25">
      <c r="A439" t="str">
        <f ca="1">IF(ROW()-2&lt;=DimensionRows_IBE,OFFSET(DimensionenIBE!$A$1,ROW()-2,COLUMN()-1,1,1),"")</f>
        <v/>
      </c>
      <c r="B439" t="str">
        <f ca="1">IF(ROW()-2&lt;=DimensionRows_IBE,OFFSET(DimensionenIBE!$A$1,ROW()-2,COLUMN()-1,1,1),"")</f>
        <v/>
      </c>
      <c r="C439" t="str">
        <f ca="1">IF(ROW()-2&lt;=DimensionRows_IBE,OFFSET(DimensionenIBE!$A$1,ROW()-2,COLUMN()-1,1,1),"")</f>
        <v/>
      </c>
      <c r="D439" s="16" t="str">
        <f ca="1">IF(ROW()-2&lt;=DimensionRows_IBE,OFFSET(DimensionenIBE!$A$1,ROW()-2,COLUMN()-1,1,1),"")</f>
        <v/>
      </c>
    </row>
    <row r="440" spans="1:4" hidden="1" x14ac:dyDescent="0.25">
      <c r="A440" t="str">
        <f ca="1">IF(ROW()-2&lt;=DimensionRows_IBE,OFFSET(DimensionenIBE!$A$1,ROW()-2,COLUMN()-1,1,1),"")</f>
        <v/>
      </c>
      <c r="B440" t="str">
        <f ca="1">IF(ROW()-2&lt;=DimensionRows_IBE,OFFSET(DimensionenIBE!$A$1,ROW()-2,COLUMN()-1,1,1),"")</f>
        <v/>
      </c>
      <c r="C440" t="str">
        <f ca="1">IF(ROW()-2&lt;=DimensionRows_IBE,OFFSET(DimensionenIBE!$A$1,ROW()-2,COLUMN()-1,1,1),"")</f>
        <v/>
      </c>
      <c r="D440" s="16" t="str">
        <f ca="1">IF(ROW()-2&lt;=DimensionRows_IBE,OFFSET(DimensionenIBE!$A$1,ROW()-2,COLUMN()-1,1,1),"")</f>
        <v/>
      </c>
    </row>
    <row r="441" spans="1:4" hidden="1" x14ac:dyDescent="0.25">
      <c r="A441" t="str">
        <f ca="1">IF(ROW()-2&lt;=DimensionRows_IBE,OFFSET(DimensionenIBE!$A$1,ROW()-2,COLUMN()-1,1,1),"")</f>
        <v/>
      </c>
      <c r="B441" t="str">
        <f ca="1">IF(ROW()-2&lt;=DimensionRows_IBE,OFFSET(DimensionenIBE!$A$1,ROW()-2,COLUMN()-1,1,1),"")</f>
        <v/>
      </c>
      <c r="C441" t="str">
        <f ca="1">IF(ROW()-2&lt;=DimensionRows_IBE,OFFSET(DimensionenIBE!$A$1,ROW()-2,COLUMN()-1,1,1),"")</f>
        <v/>
      </c>
      <c r="D441" s="16" t="str">
        <f ca="1">IF(ROW()-2&lt;=DimensionRows_IBE,OFFSET(DimensionenIBE!$A$1,ROW()-2,COLUMN()-1,1,1),"")</f>
        <v/>
      </c>
    </row>
    <row r="442" spans="1:4" hidden="1" x14ac:dyDescent="0.25">
      <c r="A442" t="str">
        <f ca="1">IF(ROW()-2&lt;=DimensionRows_IBE,OFFSET(DimensionenIBE!$A$1,ROW()-2,COLUMN()-1,1,1),"")</f>
        <v/>
      </c>
      <c r="B442" t="str">
        <f ca="1">IF(ROW()-2&lt;=DimensionRows_IBE,OFFSET(DimensionenIBE!$A$1,ROW()-2,COLUMN()-1,1,1),"")</f>
        <v/>
      </c>
      <c r="C442" t="str">
        <f ca="1">IF(ROW()-2&lt;=DimensionRows_IBE,OFFSET(DimensionenIBE!$A$1,ROW()-2,COLUMN()-1,1,1),"")</f>
        <v/>
      </c>
      <c r="D442" s="16" t="str">
        <f ca="1">IF(ROW()-2&lt;=DimensionRows_IBE,OFFSET(DimensionenIBE!$A$1,ROW()-2,COLUMN()-1,1,1),"")</f>
        <v/>
      </c>
    </row>
    <row r="443" spans="1:4" hidden="1" x14ac:dyDescent="0.25">
      <c r="A443" t="str">
        <f ca="1">IF(ROW()-2&lt;=DimensionRows_IBE,OFFSET(DimensionenIBE!$A$1,ROW()-2,COLUMN()-1,1,1),"")</f>
        <v/>
      </c>
      <c r="B443" t="str">
        <f ca="1">IF(ROW()-2&lt;=DimensionRows_IBE,OFFSET(DimensionenIBE!$A$1,ROW()-2,COLUMN()-1,1,1),"")</f>
        <v/>
      </c>
      <c r="C443" t="str">
        <f ca="1">IF(ROW()-2&lt;=DimensionRows_IBE,OFFSET(DimensionenIBE!$A$1,ROW()-2,COLUMN()-1,1,1),"")</f>
        <v/>
      </c>
      <c r="D443" s="16" t="str">
        <f ca="1">IF(ROW()-2&lt;=DimensionRows_IBE,OFFSET(DimensionenIBE!$A$1,ROW()-2,COLUMN()-1,1,1),"")</f>
        <v/>
      </c>
    </row>
    <row r="444" spans="1:4" hidden="1" x14ac:dyDescent="0.25">
      <c r="A444" t="str">
        <f ca="1">IF(ROW()-2&lt;=DimensionRows_IBE,OFFSET(DimensionenIBE!$A$1,ROW()-2,COLUMN()-1,1,1),"")</f>
        <v/>
      </c>
      <c r="B444" t="str">
        <f ca="1">IF(ROW()-2&lt;=DimensionRows_IBE,OFFSET(DimensionenIBE!$A$1,ROW()-2,COLUMN()-1,1,1),"")</f>
        <v/>
      </c>
      <c r="C444" t="str">
        <f ca="1">IF(ROW()-2&lt;=DimensionRows_IBE,OFFSET(DimensionenIBE!$A$1,ROW()-2,COLUMN()-1,1,1),"")</f>
        <v/>
      </c>
      <c r="D444" s="16" t="str">
        <f ca="1">IF(ROW()-2&lt;=DimensionRows_IBE,OFFSET(DimensionenIBE!$A$1,ROW()-2,COLUMN()-1,1,1),"")</f>
        <v/>
      </c>
    </row>
    <row r="445" spans="1:4" hidden="1" x14ac:dyDescent="0.25">
      <c r="A445" t="str">
        <f ca="1">IF(ROW()-2&lt;=DimensionRows_IBE,OFFSET(DimensionenIBE!$A$1,ROW()-2,COLUMN()-1,1,1),"")</f>
        <v/>
      </c>
      <c r="B445" t="str">
        <f ca="1">IF(ROW()-2&lt;=DimensionRows_IBE,OFFSET(DimensionenIBE!$A$1,ROW()-2,COLUMN()-1,1,1),"")</f>
        <v/>
      </c>
      <c r="C445" t="str">
        <f ca="1">IF(ROW()-2&lt;=DimensionRows_IBE,OFFSET(DimensionenIBE!$A$1,ROW()-2,COLUMN()-1,1,1),"")</f>
        <v/>
      </c>
      <c r="D445" s="16" t="str">
        <f ca="1">IF(ROW()-2&lt;=DimensionRows_IBE,OFFSET(DimensionenIBE!$A$1,ROW()-2,COLUMN()-1,1,1),"")</f>
        <v/>
      </c>
    </row>
    <row r="446" spans="1:4" hidden="1" x14ac:dyDescent="0.25">
      <c r="A446" t="str">
        <f ca="1">IF(ROW()-2&lt;=DimensionRows_IBE,OFFSET(DimensionenIBE!$A$1,ROW()-2,COLUMN()-1,1,1),"")</f>
        <v/>
      </c>
      <c r="B446" t="str">
        <f ca="1">IF(ROW()-2&lt;=DimensionRows_IBE,OFFSET(DimensionenIBE!$A$1,ROW()-2,COLUMN()-1,1,1),"")</f>
        <v/>
      </c>
      <c r="C446" t="str">
        <f ca="1">IF(ROW()-2&lt;=DimensionRows_IBE,OFFSET(DimensionenIBE!$A$1,ROW()-2,COLUMN()-1,1,1),"")</f>
        <v/>
      </c>
      <c r="D446" s="16" t="str">
        <f ca="1">IF(ROW()-2&lt;=DimensionRows_IBE,OFFSET(DimensionenIBE!$A$1,ROW()-2,COLUMN()-1,1,1),"")</f>
        <v/>
      </c>
    </row>
    <row r="447" spans="1:4" hidden="1" x14ac:dyDescent="0.25">
      <c r="A447" t="str">
        <f ca="1">IF(ROW()-2&lt;=DimensionRows_IBE,OFFSET(DimensionenIBE!$A$1,ROW()-2,COLUMN()-1,1,1),"")</f>
        <v/>
      </c>
      <c r="B447" t="str">
        <f ca="1">IF(ROW()-2&lt;=DimensionRows_IBE,OFFSET(DimensionenIBE!$A$1,ROW()-2,COLUMN()-1,1,1),"")</f>
        <v/>
      </c>
      <c r="C447" t="str">
        <f ca="1">IF(ROW()-2&lt;=DimensionRows_IBE,OFFSET(DimensionenIBE!$A$1,ROW()-2,COLUMN()-1,1,1),"")</f>
        <v/>
      </c>
      <c r="D447" s="16" t="str">
        <f ca="1">IF(ROW()-2&lt;=DimensionRows_IBE,OFFSET(DimensionenIBE!$A$1,ROW()-2,COLUMN()-1,1,1),"")</f>
        <v/>
      </c>
    </row>
    <row r="448" spans="1:4" hidden="1" x14ac:dyDescent="0.25">
      <c r="A448" t="str">
        <f ca="1">IF(ROW()-2&lt;=DimensionRows_IBE,OFFSET(DimensionenIBE!$A$1,ROW()-2,COLUMN()-1,1,1),"")</f>
        <v/>
      </c>
      <c r="B448" t="str">
        <f ca="1">IF(ROW()-2&lt;=DimensionRows_IBE,OFFSET(DimensionenIBE!$A$1,ROW()-2,COLUMN()-1,1,1),"")</f>
        <v/>
      </c>
      <c r="C448" t="str">
        <f ca="1">IF(ROW()-2&lt;=DimensionRows_IBE,OFFSET(DimensionenIBE!$A$1,ROW()-2,COLUMN()-1,1,1),"")</f>
        <v/>
      </c>
      <c r="D448" s="16" t="str">
        <f ca="1">IF(ROW()-2&lt;=DimensionRows_IBE,OFFSET(DimensionenIBE!$A$1,ROW()-2,COLUMN()-1,1,1),"")</f>
        <v/>
      </c>
    </row>
    <row r="449" spans="1:4" hidden="1" x14ac:dyDescent="0.25">
      <c r="A449" t="str">
        <f ca="1">IF(ROW()-2&lt;=DimensionRows_IBE,OFFSET(DimensionenIBE!$A$1,ROW()-2,COLUMN()-1,1,1),"")</f>
        <v/>
      </c>
      <c r="B449" t="str">
        <f ca="1">IF(ROW()-2&lt;=DimensionRows_IBE,OFFSET(DimensionenIBE!$A$1,ROW()-2,COLUMN()-1,1,1),"")</f>
        <v/>
      </c>
      <c r="C449" t="str">
        <f ca="1">IF(ROW()-2&lt;=DimensionRows_IBE,OFFSET(DimensionenIBE!$A$1,ROW()-2,COLUMN()-1,1,1),"")</f>
        <v/>
      </c>
      <c r="D449" s="16" t="str">
        <f ca="1">IF(ROW()-2&lt;=DimensionRows_IBE,OFFSET(DimensionenIBE!$A$1,ROW()-2,COLUMN()-1,1,1),"")</f>
        <v/>
      </c>
    </row>
    <row r="450" spans="1:4" hidden="1" x14ac:dyDescent="0.25">
      <c r="A450" t="str">
        <f ca="1">IF(ROW()-2&lt;=DimensionRows_IBE,OFFSET(DimensionenIBE!$A$1,ROW()-2,COLUMN()-1,1,1),"")</f>
        <v/>
      </c>
      <c r="B450" t="str">
        <f ca="1">IF(ROW()-2&lt;=DimensionRows_IBE,OFFSET(DimensionenIBE!$A$1,ROW()-2,COLUMN()-1,1,1),"")</f>
        <v/>
      </c>
      <c r="C450" t="str">
        <f ca="1">IF(ROW()-2&lt;=DimensionRows_IBE,OFFSET(DimensionenIBE!$A$1,ROW()-2,COLUMN()-1,1,1),"")</f>
        <v/>
      </c>
      <c r="D450" s="16" t="str">
        <f ca="1">IF(ROW()-2&lt;=DimensionRows_IBE,OFFSET(DimensionenIBE!$A$1,ROW()-2,COLUMN()-1,1,1),"")</f>
        <v/>
      </c>
    </row>
    <row r="451" spans="1:4" hidden="1" x14ac:dyDescent="0.25">
      <c r="A451" t="str">
        <f ca="1">IF(ROW()-2&lt;=DimensionRows_IBE,OFFSET(DimensionenIBE!$A$1,ROW()-2,COLUMN()-1,1,1),"")</f>
        <v/>
      </c>
      <c r="B451" t="str">
        <f ca="1">IF(ROW()-2&lt;=DimensionRows_IBE,OFFSET(DimensionenIBE!$A$1,ROW()-2,COLUMN()-1,1,1),"")</f>
        <v/>
      </c>
      <c r="C451" t="str">
        <f ca="1">IF(ROW()-2&lt;=DimensionRows_IBE,OFFSET(DimensionenIBE!$A$1,ROW()-2,COLUMN()-1,1,1),"")</f>
        <v/>
      </c>
      <c r="D451" s="16" t="str">
        <f ca="1">IF(ROW()-2&lt;=DimensionRows_IBE,OFFSET(DimensionenIBE!$A$1,ROW()-2,COLUMN()-1,1,1),"")</f>
        <v/>
      </c>
    </row>
    <row r="452" spans="1:4" hidden="1" x14ac:dyDescent="0.25">
      <c r="A452" t="str">
        <f ca="1">IF(ROW()-2&lt;=DimensionRows_IBE,OFFSET(DimensionenIBE!$A$1,ROW()-2,COLUMN()-1,1,1),"")</f>
        <v/>
      </c>
      <c r="B452" t="str">
        <f ca="1">IF(ROW()-2&lt;=DimensionRows_IBE,OFFSET(DimensionenIBE!$A$1,ROW()-2,COLUMN()-1,1,1),"")</f>
        <v/>
      </c>
      <c r="C452" t="str">
        <f ca="1">IF(ROW()-2&lt;=DimensionRows_IBE,OFFSET(DimensionenIBE!$A$1,ROW()-2,COLUMN()-1,1,1),"")</f>
        <v/>
      </c>
      <c r="D452" s="16" t="str">
        <f ca="1">IF(ROW()-2&lt;=DimensionRows_IBE,OFFSET(DimensionenIBE!$A$1,ROW()-2,COLUMN()-1,1,1),"")</f>
        <v/>
      </c>
    </row>
    <row r="453" spans="1:4" hidden="1" x14ac:dyDescent="0.25">
      <c r="A453" t="str">
        <f ca="1">IF(ROW()-2&lt;=DimensionRows_IBE,OFFSET(DimensionenIBE!$A$1,ROW()-2,COLUMN()-1,1,1),"")</f>
        <v/>
      </c>
      <c r="B453" t="str">
        <f ca="1">IF(ROW()-2&lt;=DimensionRows_IBE,OFFSET(DimensionenIBE!$A$1,ROW()-2,COLUMN()-1,1,1),"")</f>
        <v/>
      </c>
      <c r="C453" t="str">
        <f ca="1">IF(ROW()-2&lt;=DimensionRows_IBE,OFFSET(DimensionenIBE!$A$1,ROW()-2,COLUMN()-1,1,1),"")</f>
        <v/>
      </c>
      <c r="D453" s="16" t="str">
        <f ca="1">IF(ROW()-2&lt;=DimensionRows_IBE,OFFSET(DimensionenIBE!$A$1,ROW()-2,COLUMN()-1,1,1),"")</f>
        <v/>
      </c>
    </row>
    <row r="454" spans="1:4" hidden="1" x14ac:dyDescent="0.25">
      <c r="A454" t="str">
        <f ca="1">IF(ROW()-2&lt;=DimensionRows_IBE,OFFSET(DimensionenIBE!$A$1,ROW()-2,COLUMN()-1,1,1),"")</f>
        <v/>
      </c>
      <c r="B454" t="str">
        <f ca="1">IF(ROW()-2&lt;=DimensionRows_IBE,OFFSET(DimensionenIBE!$A$1,ROW()-2,COLUMN()-1,1,1),"")</f>
        <v/>
      </c>
      <c r="C454" t="str">
        <f ca="1">IF(ROW()-2&lt;=DimensionRows_IBE,OFFSET(DimensionenIBE!$A$1,ROW()-2,COLUMN()-1,1,1),"")</f>
        <v/>
      </c>
      <c r="D454" s="16" t="str">
        <f ca="1">IF(ROW()-2&lt;=DimensionRows_IBE,OFFSET(DimensionenIBE!$A$1,ROW()-2,COLUMN()-1,1,1),"")</f>
        <v/>
      </c>
    </row>
    <row r="455" spans="1:4" hidden="1" x14ac:dyDescent="0.25">
      <c r="A455" t="str">
        <f ca="1">IF(ROW()-2&lt;=DimensionRows_IBE,OFFSET(DimensionenIBE!$A$1,ROW()-2,COLUMN()-1,1,1),"")</f>
        <v/>
      </c>
      <c r="B455" t="str">
        <f ca="1">IF(ROW()-2&lt;=DimensionRows_IBE,OFFSET(DimensionenIBE!$A$1,ROW()-2,COLUMN()-1,1,1),"")</f>
        <v/>
      </c>
      <c r="C455" t="str">
        <f ca="1">IF(ROW()-2&lt;=DimensionRows_IBE,OFFSET(DimensionenIBE!$A$1,ROW()-2,COLUMN()-1,1,1),"")</f>
        <v/>
      </c>
      <c r="D455" s="16" t="str">
        <f ca="1">IF(ROW()-2&lt;=DimensionRows_IBE,OFFSET(DimensionenIBE!$A$1,ROW()-2,COLUMN()-1,1,1),"")</f>
        <v/>
      </c>
    </row>
    <row r="456" spans="1:4" hidden="1" x14ac:dyDescent="0.25">
      <c r="A456" t="str">
        <f ca="1">IF(ROW()-2&lt;=DimensionRows_IBE,OFFSET(DimensionenIBE!$A$1,ROW()-2,COLUMN()-1,1,1),"")</f>
        <v/>
      </c>
      <c r="B456" t="str">
        <f ca="1">IF(ROW()-2&lt;=DimensionRows_IBE,OFFSET(DimensionenIBE!$A$1,ROW()-2,COLUMN()-1,1,1),"")</f>
        <v/>
      </c>
      <c r="C456" t="str">
        <f ca="1">IF(ROW()-2&lt;=DimensionRows_IBE,OFFSET(DimensionenIBE!$A$1,ROW()-2,COLUMN()-1,1,1),"")</f>
        <v/>
      </c>
      <c r="D456" s="16" t="str">
        <f ca="1">IF(ROW()-2&lt;=DimensionRows_IBE,OFFSET(DimensionenIBE!$A$1,ROW()-2,COLUMN()-1,1,1),"")</f>
        <v/>
      </c>
    </row>
    <row r="457" spans="1:4" hidden="1" x14ac:dyDescent="0.25">
      <c r="A457" t="str">
        <f ca="1">IF(ROW()-2&lt;=DimensionRows_IBE,OFFSET(DimensionenIBE!$A$1,ROW()-2,COLUMN()-1,1,1),"")</f>
        <v/>
      </c>
      <c r="B457" t="str">
        <f ca="1">IF(ROW()-2&lt;=DimensionRows_IBE,OFFSET(DimensionenIBE!$A$1,ROW()-2,COLUMN()-1,1,1),"")</f>
        <v/>
      </c>
      <c r="C457" t="str">
        <f ca="1">IF(ROW()-2&lt;=DimensionRows_IBE,OFFSET(DimensionenIBE!$A$1,ROW()-2,COLUMN()-1,1,1),"")</f>
        <v/>
      </c>
      <c r="D457" s="16" t="str">
        <f ca="1">IF(ROW()-2&lt;=DimensionRows_IBE,OFFSET(DimensionenIBE!$A$1,ROW()-2,COLUMN()-1,1,1),"")</f>
        <v/>
      </c>
    </row>
    <row r="458" spans="1:4" hidden="1" x14ac:dyDescent="0.25">
      <c r="A458" t="str">
        <f ca="1">IF(ROW()-2&lt;=DimensionRows_IBE,OFFSET(DimensionenIBE!$A$1,ROW()-2,COLUMN()-1,1,1),"")</f>
        <v/>
      </c>
      <c r="B458" t="str">
        <f ca="1">IF(ROW()-2&lt;=DimensionRows_IBE,OFFSET(DimensionenIBE!$A$1,ROW()-2,COLUMN()-1,1,1),"")</f>
        <v/>
      </c>
      <c r="C458" t="str">
        <f ca="1">IF(ROW()-2&lt;=DimensionRows_IBE,OFFSET(DimensionenIBE!$A$1,ROW()-2,COLUMN()-1,1,1),"")</f>
        <v/>
      </c>
      <c r="D458" s="16" t="str">
        <f ca="1">IF(ROW()-2&lt;=DimensionRows_IBE,OFFSET(DimensionenIBE!$A$1,ROW()-2,COLUMN()-1,1,1),"")</f>
        <v/>
      </c>
    </row>
    <row r="459" spans="1:4" hidden="1" x14ac:dyDescent="0.25">
      <c r="A459" t="str">
        <f ca="1">IF(ROW()-2&lt;=DimensionRows_IBE,OFFSET(DimensionenIBE!$A$1,ROW()-2,COLUMN()-1,1,1),"")</f>
        <v/>
      </c>
      <c r="B459" t="str">
        <f ca="1">IF(ROW()-2&lt;=DimensionRows_IBE,OFFSET(DimensionenIBE!$A$1,ROW()-2,COLUMN()-1,1,1),"")</f>
        <v/>
      </c>
      <c r="C459" t="str">
        <f ca="1">IF(ROW()-2&lt;=DimensionRows_IBE,OFFSET(DimensionenIBE!$A$1,ROW()-2,COLUMN()-1,1,1),"")</f>
        <v/>
      </c>
      <c r="D459" s="16" t="str">
        <f ca="1">IF(ROW()-2&lt;=DimensionRows_IBE,OFFSET(DimensionenIBE!$A$1,ROW()-2,COLUMN()-1,1,1),"")</f>
        <v/>
      </c>
    </row>
    <row r="460" spans="1:4" hidden="1" x14ac:dyDescent="0.25">
      <c r="A460" t="str">
        <f ca="1">IF(ROW()-2&lt;=DimensionRows_IBE,OFFSET(DimensionenIBE!$A$1,ROW()-2,COLUMN()-1,1,1),"")</f>
        <v/>
      </c>
      <c r="B460" t="str">
        <f ca="1">IF(ROW()-2&lt;=DimensionRows_IBE,OFFSET(DimensionenIBE!$A$1,ROW()-2,COLUMN()-1,1,1),"")</f>
        <v/>
      </c>
      <c r="C460" t="str">
        <f ca="1">IF(ROW()-2&lt;=DimensionRows_IBE,OFFSET(DimensionenIBE!$A$1,ROW()-2,COLUMN()-1,1,1),"")</f>
        <v/>
      </c>
      <c r="D460" s="16" t="str">
        <f ca="1">IF(ROW()-2&lt;=DimensionRows_IBE,OFFSET(DimensionenIBE!$A$1,ROW()-2,COLUMN()-1,1,1),"")</f>
        <v/>
      </c>
    </row>
    <row r="461" spans="1:4" hidden="1" x14ac:dyDescent="0.25">
      <c r="A461" t="str">
        <f ca="1">IF(ROW()-2&lt;=DimensionRows_IBE,OFFSET(DimensionenIBE!$A$1,ROW()-2,COLUMN()-1,1,1),"")</f>
        <v/>
      </c>
      <c r="B461" t="str">
        <f ca="1">IF(ROW()-2&lt;=DimensionRows_IBE,OFFSET(DimensionenIBE!$A$1,ROW()-2,COLUMN()-1,1,1),"")</f>
        <v/>
      </c>
      <c r="C461" t="str">
        <f ca="1">IF(ROW()-2&lt;=DimensionRows_IBE,OFFSET(DimensionenIBE!$A$1,ROW()-2,COLUMN()-1,1,1),"")</f>
        <v/>
      </c>
      <c r="D461" s="16" t="str">
        <f ca="1">IF(ROW()-2&lt;=DimensionRows_IBE,OFFSET(DimensionenIBE!$A$1,ROW()-2,COLUMN()-1,1,1),"")</f>
        <v/>
      </c>
    </row>
    <row r="462" spans="1:4" hidden="1" x14ac:dyDescent="0.25">
      <c r="A462" t="str">
        <f ca="1">IF(ROW()-2&lt;=DimensionRows_IBE,OFFSET(DimensionenIBE!$A$1,ROW()-2,COLUMN()-1,1,1),"")</f>
        <v/>
      </c>
      <c r="B462" t="str">
        <f ca="1">IF(ROW()-2&lt;=DimensionRows_IBE,OFFSET(DimensionenIBE!$A$1,ROW()-2,COLUMN()-1,1,1),"")</f>
        <v/>
      </c>
      <c r="C462" t="str">
        <f ca="1">IF(ROW()-2&lt;=DimensionRows_IBE,OFFSET(DimensionenIBE!$A$1,ROW()-2,COLUMN()-1,1,1),"")</f>
        <v/>
      </c>
      <c r="D462" s="16" t="str">
        <f ca="1">IF(ROW()-2&lt;=DimensionRows_IBE,OFFSET(DimensionenIBE!$A$1,ROW()-2,COLUMN()-1,1,1),"")</f>
        <v/>
      </c>
    </row>
    <row r="463" spans="1:4" hidden="1" x14ac:dyDescent="0.25">
      <c r="A463" t="str">
        <f ca="1">IF(ROW()-2&lt;=DimensionRows_IBE,OFFSET(DimensionenIBE!$A$1,ROW()-2,COLUMN()-1,1,1),"")</f>
        <v/>
      </c>
      <c r="B463" t="str">
        <f ca="1">IF(ROW()-2&lt;=DimensionRows_IBE,OFFSET(DimensionenIBE!$A$1,ROW()-2,COLUMN()-1,1,1),"")</f>
        <v/>
      </c>
      <c r="C463" t="str">
        <f ca="1">IF(ROW()-2&lt;=DimensionRows_IBE,OFFSET(DimensionenIBE!$A$1,ROW()-2,COLUMN()-1,1,1),"")</f>
        <v/>
      </c>
      <c r="D463" s="16" t="str">
        <f ca="1">IF(ROW()-2&lt;=DimensionRows_IBE,OFFSET(DimensionenIBE!$A$1,ROW()-2,COLUMN()-1,1,1),"")</f>
        <v/>
      </c>
    </row>
    <row r="464" spans="1:4" hidden="1" x14ac:dyDescent="0.25">
      <c r="A464" t="str">
        <f ca="1">IF(ROW()-2&lt;=DimensionRows_IBE,OFFSET(DimensionenIBE!$A$1,ROW()-2,COLUMN()-1,1,1),"")</f>
        <v/>
      </c>
      <c r="B464" t="str">
        <f ca="1">IF(ROW()-2&lt;=DimensionRows_IBE,OFFSET(DimensionenIBE!$A$1,ROW()-2,COLUMN()-1,1,1),"")</f>
        <v/>
      </c>
      <c r="C464" t="str">
        <f ca="1">IF(ROW()-2&lt;=DimensionRows_IBE,OFFSET(DimensionenIBE!$A$1,ROW()-2,COLUMN()-1,1,1),"")</f>
        <v/>
      </c>
      <c r="D464" s="16" t="str">
        <f ca="1">IF(ROW()-2&lt;=DimensionRows_IBE,OFFSET(DimensionenIBE!$A$1,ROW()-2,COLUMN()-1,1,1),"")</f>
        <v/>
      </c>
    </row>
    <row r="465" spans="1:4" hidden="1" x14ac:dyDescent="0.25">
      <c r="A465" t="str">
        <f ca="1">IF(ROW()-2&lt;=DimensionRows_IBE,OFFSET(DimensionenIBE!$A$1,ROW()-2,COLUMN()-1,1,1),"")</f>
        <v/>
      </c>
      <c r="B465" t="str">
        <f ca="1">IF(ROW()-2&lt;=DimensionRows_IBE,OFFSET(DimensionenIBE!$A$1,ROW()-2,COLUMN()-1,1,1),"")</f>
        <v/>
      </c>
      <c r="C465" t="str">
        <f ca="1">IF(ROW()-2&lt;=DimensionRows_IBE,OFFSET(DimensionenIBE!$A$1,ROW()-2,COLUMN()-1,1,1),"")</f>
        <v/>
      </c>
      <c r="D465" s="16" t="str">
        <f ca="1">IF(ROW()-2&lt;=DimensionRows_IBE,OFFSET(DimensionenIBE!$A$1,ROW()-2,COLUMN()-1,1,1),"")</f>
        <v/>
      </c>
    </row>
    <row r="466" spans="1:4" hidden="1" x14ac:dyDescent="0.25">
      <c r="A466" t="str">
        <f ca="1">IF(ROW()-2&lt;=DimensionRows_IBE,OFFSET(DimensionenIBE!$A$1,ROW()-2,COLUMN()-1,1,1),"")</f>
        <v/>
      </c>
      <c r="B466" t="str">
        <f ca="1">IF(ROW()-2&lt;=DimensionRows_IBE,OFFSET(DimensionenIBE!$A$1,ROW()-2,COLUMN()-1,1,1),"")</f>
        <v/>
      </c>
      <c r="C466" t="str">
        <f ca="1">IF(ROW()-2&lt;=DimensionRows_IBE,OFFSET(DimensionenIBE!$A$1,ROW()-2,COLUMN()-1,1,1),"")</f>
        <v/>
      </c>
      <c r="D466" s="16" t="str">
        <f ca="1">IF(ROW()-2&lt;=DimensionRows_IBE,OFFSET(DimensionenIBE!$A$1,ROW()-2,COLUMN()-1,1,1),"")</f>
        <v/>
      </c>
    </row>
    <row r="467" spans="1:4" hidden="1" x14ac:dyDescent="0.25">
      <c r="A467" t="str">
        <f ca="1">IF(ROW()-2&lt;=DimensionRows_IBE,OFFSET(DimensionenIBE!$A$1,ROW()-2,COLUMN()-1,1,1),"")</f>
        <v/>
      </c>
      <c r="B467" t="str">
        <f ca="1">IF(ROW()-2&lt;=DimensionRows_IBE,OFFSET(DimensionenIBE!$A$1,ROW()-2,COLUMN()-1,1,1),"")</f>
        <v/>
      </c>
      <c r="C467" t="str">
        <f ca="1">IF(ROW()-2&lt;=DimensionRows_IBE,OFFSET(DimensionenIBE!$A$1,ROW()-2,COLUMN()-1,1,1),"")</f>
        <v/>
      </c>
      <c r="D467" s="16" t="str">
        <f ca="1">IF(ROW()-2&lt;=DimensionRows_IBE,OFFSET(DimensionenIBE!$A$1,ROW()-2,COLUMN()-1,1,1),"")</f>
        <v/>
      </c>
    </row>
    <row r="468" spans="1:4" hidden="1" x14ac:dyDescent="0.25">
      <c r="A468" t="str">
        <f ca="1">IF(ROW()-2&lt;=DimensionRows_IBE,OFFSET(DimensionenIBE!$A$1,ROW()-2,COLUMN()-1,1,1),"")</f>
        <v/>
      </c>
      <c r="B468" t="str">
        <f ca="1">IF(ROW()-2&lt;=DimensionRows_IBE,OFFSET(DimensionenIBE!$A$1,ROW()-2,COLUMN()-1,1,1),"")</f>
        <v/>
      </c>
      <c r="C468" t="str">
        <f ca="1">IF(ROW()-2&lt;=DimensionRows_IBE,OFFSET(DimensionenIBE!$A$1,ROW()-2,COLUMN()-1,1,1),"")</f>
        <v/>
      </c>
      <c r="D468" s="16" t="str">
        <f ca="1">IF(ROW()-2&lt;=DimensionRows_IBE,OFFSET(DimensionenIBE!$A$1,ROW()-2,COLUMN()-1,1,1),"")</f>
        <v/>
      </c>
    </row>
    <row r="469" spans="1:4" hidden="1" x14ac:dyDescent="0.25">
      <c r="A469" t="str">
        <f ca="1">IF(ROW()-2&lt;=DimensionRows_IBE,OFFSET(DimensionenIBE!$A$1,ROW()-2,COLUMN()-1,1,1),"")</f>
        <v/>
      </c>
      <c r="B469" t="str">
        <f ca="1">IF(ROW()-2&lt;=DimensionRows_IBE,OFFSET(DimensionenIBE!$A$1,ROW()-2,COLUMN()-1,1,1),"")</f>
        <v/>
      </c>
      <c r="C469" t="str">
        <f ca="1">IF(ROW()-2&lt;=DimensionRows_IBE,OFFSET(DimensionenIBE!$A$1,ROW()-2,COLUMN()-1,1,1),"")</f>
        <v/>
      </c>
      <c r="D469" s="16" t="str">
        <f ca="1">IF(ROW()-2&lt;=DimensionRows_IBE,OFFSET(DimensionenIBE!$A$1,ROW()-2,COLUMN()-1,1,1),"")</f>
        <v/>
      </c>
    </row>
    <row r="470" spans="1:4" hidden="1" x14ac:dyDescent="0.25">
      <c r="A470" t="str">
        <f ca="1">IF(ROW()-2&lt;=DimensionRows_IBE,OFFSET(DimensionenIBE!$A$1,ROW()-2,COLUMN()-1,1,1),"")</f>
        <v/>
      </c>
      <c r="B470" t="str">
        <f ca="1">IF(ROW()-2&lt;=DimensionRows_IBE,OFFSET(DimensionenIBE!$A$1,ROW()-2,COLUMN()-1,1,1),"")</f>
        <v/>
      </c>
      <c r="C470" t="str">
        <f ca="1">IF(ROW()-2&lt;=DimensionRows_IBE,OFFSET(DimensionenIBE!$A$1,ROW()-2,COLUMN()-1,1,1),"")</f>
        <v/>
      </c>
      <c r="D470" s="16" t="str">
        <f ca="1">IF(ROW()-2&lt;=DimensionRows_IBE,OFFSET(DimensionenIBE!$A$1,ROW()-2,COLUMN()-1,1,1),"")</f>
        <v/>
      </c>
    </row>
    <row r="471" spans="1:4" hidden="1" x14ac:dyDescent="0.25">
      <c r="A471" t="str">
        <f ca="1">IF(ROW()-2&lt;=DimensionRows_IBE,OFFSET(DimensionenIBE!$A$1,ROW()-2,COLUMN()-1,1,1),"")</f>
        <v/>
      </c>
      <c r="B471" t="str">
        <f ca="1">IF(ROW()-2&lt;=DimensionRows_IBE,OFFSET(DimensionenIBE!$A$1,ROW()-2,COLUMN()-1,1,1),"")</f>
        <v/>
      </c>
      <c r="C471" t="str">
        <f ca="1">IF(ROW()-2&lt;=DimensionRows_IBE,OFFSET(DimensionenIBE!$A$1,ROW()-2,COLUMN()-1,1,1),"")</f>
        <v/>
      </c>
      <c r="D471" s="16" t="str">
        <f ca="1">IF(ROW()-2&lt;=DimensionRows_IBE,OFFSET(DimensionenIBE!$A$1,ROW()-2,COLUMN()-1,1,1),"")</f>
        <v/>
      </c>
    </row>
    <row r="472" spans="1:4" hidden="1" x14ac:dyDescent="0.25">
      <c r="A472" t="str">
        <f ca="1">IF(ROW()-2&lt;=DimensionRows_IBE,OFFSET(DimensionenIBE!$A$1,ROW()-2,COLUMN()-1,1,1),"")</f>
        <v/>
      </c>
      <c r="B472" t="str">
        <f ca="1">IF(ROW()-2&lt;=DimensionRows_IBE,OFFSET(DimensionenIBE!$A$1,ROW()-2,COLUMN()-1,1,1),"")</f>
        <v/>
      </c>
      <c r="C472" t="str">
        <f ca="1">IF(ROW()-2&lt;=DimensionRows_IBE,OFFSET(DimensionenIBE!$A$1,ROW()-2,COLUMN()-1,1,1),"")</f>
        <v/>
      </c>
      <c r="D472" s="16" t="str">
        <f ca="1">IF(ROW()-2&lt;=DimensionRows_IBE,OFFSET(DimensionenIBE!$A$1,ROW()-2,COLUMN()-1,1,1),"")</f>
        <v/>
      </c>
    </row>
    <row r="473" spans="1:4" hidden="1" x14ac:dyDescent="0.25">
      <c r="A473" t="str">
        <f ca="1">IF(ROW()-2&lt;=DimensionRows_IBE,OFFSET(DimensionenIBE!$A$1,ROW()-2,COLUMN()-1,1,1),"")</f>
        <v/>
      </c>
      <c r="B473" t="str">
        <f ca="1">IF(ROW()-2&lt;=DimensionRows_IBE,OFFSET(DimensionenIBE!$A$1,ROW()-2,COLUMN()-1,1,1),"")</f>
        <v/>
      </c>
      <c r="C473" t="str">
        <f ca="1">IF(ROW()-2&lt;=DimensionRows_IBE,OFFSET(DimensionenIBE!$A$1,ROW()-2,COLUMN()-1,1,1),"")</f>
        <v/>
      </c>
      <c r="D473" s="16" t="str">
        <f ca="1">IF(ROW()-2&lt;=DimensionRows_IBE,OFFSET(DimensionenIBE!$A$1,ROW()-2,COLUMN()-1,1,1),"")</f>
        <v/>
      </c>
    </row>
    <row r="474" spans="1:4" hidden="1" x14ac:dyDescent="0.25">
      <c r="A474" t="str">
        <f ca="1">IF(ROW()-2&lt;=DimensionRows_IBE,OFFSET(DimensionenIBE!$A$1,ROW()-2,COLUMN()-1,1,1),"")</f>
        <v/>
      </c>
      <c r="B474" t="str">
        <f ca="1">IF(ROW()-2&lt;=DimensionRows_IBE,OFFSET(DimensionenIBE!$A$1,ROW()-2,COLUMN()-1,1,1),"")</f>
        <v/>
      </c>
      <c r="C474" t="str">
        <f ca="1">IF(ROW()-2&lt;=DimensionRows_IBE,OFFSET(DimensionenIBE!$A$1,ROW()-2,COLUMN()-1,1,1),"")</f>
        <v/>
      </c>
      <c r="D474" s="16" t="str">
        <f ca="1">IF(ROW()-2&lt;=DimensionRows_IBE,OFFSET(DimensionenIBE!$A$1,ROW()-2,COLUMN()-1,1,1),"")</f>
        <v/>
      </c>
    </row>
    <row r="475" spans="1:4" hidden="1" x14ac:dyDescent="0.25">
      <c r="A475" t="str">
        <f ca="1">IF(ROW()-2&lt;=DimensionRows_IBE,OFFSET(DimensionenIBE!$A$1,ROW()-2,COLUMN()-1,1,1),"")</f>
        <v/>
      </c>
      <c r="B475" t="str">
        <f ca="1">IF(ROW()-2&lt;=DimensionRows_IBE,OFFSET(DimensionenIBE!$A$1,ROW()-2,COLUMN()-1,1,1),"")</f>
        <v/>
      </c>
      <c r="C475" t="str">
        <f ca="1">IF(ROW()-2&lt;=DimensionRows_IBE,OFFSET(DimensionenIBE!$A$1,ROW()-2,COLUMN()-1,1,1),"")</f>
        <v/>
      </c>
      <c r="D475" s="16" t="str">
        <f ca="1">IF(ROW()-2&lt;=DimensionRows_IBE,OFFSET(DimensionenIBE!$A$1,ROW()-2,COLUMN()-1,1,1),"")</f>
        <v/>
      </c>
    </row>
    <row r="476" spans="1:4" hidden="1" x14ac:dyDescent="0.25">
      <c r="A476" t="str">
        <f ca="1">IF(ROW()-2&lt;=DimensionRows_IBE,OFFSET(DimensionenIBE!$A$1,ROW()-2,COLUMN()-1,1,1),"")</f>
        <v/>
      </c>
      <c r="B476" t="str">
        <f ca="1">IF(ROW()-2&lt;=DimensionRows_IBE,OFFSET(DimensionenIBE!$A$1,ROW()-2,COLUMN()-1,1,1),"")</f>
        <v/>
      </c>
      <c r="C476" t="str">
        <f ca="1">IF(ROW()-2&lt;=DimensionRows_IBE,OFFSET(DimensionenIBE!$A$1,ROW()-2,COLUMN()-1,1,1),"")</f>
        <v/>
      </c>
      <c r="D476" s="16" t="str">
        <f ca="1">IF(ROW()-2&lt;=DimensionRows_IBE,OFFSET(DimensionenIBE!$A$1,ROW()-2,COLUMN()-1,1,1),"")</f>
        <v/>
      </c>
    </row>
    <row r="477" spans="1:4" hidden="1" x14ac:dyDescent="0.25">
      <c r="A477" t="str">
        <f ca="1">IF(ROW()-2&lt;=DimensionRows_IBE,OFFSET(DimensionenIBE!$A$1,ROW()-2,COLUMN()-1,1,1),"")</f>
        <v/>
      </c>
      <c r="B477" t="str">
        <f ca="1">IF(ROW()-2&lt;=DimensionRows_IBE,OFFSET(DimensionenIBE!$A$1,ROW()-2,COLUMN()-1,1,1),"")</f>
        <v/>
      </c>
      <c r="C477" t="str">
        <f ca="1">IF(ROW()-2&lt;=DimensionRows_IBE,OFFSET(DimensionenIBE!$A$1,ROW()-2,COLUMN()-1,1,1),"")</f>
        <v/>
      </c>
      <c r="D477" s="16" t="str">
        <f ca="1">IF(ROW()-2&lt;=DimensionRows_IBE,OFFSET(DimensionenIBE!$A$1,ROW()-2,COLUMN()-1,1,1),"")</f>
        <v/>
      </c>
    </row>
    <row r="478" spans="1:4" hidden="1" x14ac:dyDescent="0.25">
      <c r="A478" t="str">
        <f ca="1">IF(ROW()-2&lt;=DimensionRows_IBE,OFFSET(DimensionenIBE!$A$1,ROW()-2,COLUMN()-1,1,1),"")</f>
        <v/>
      </c>
      <c r="B478" t="str">
        <f ca="1">IF(ROW()-2&lt;=DimensionRows_IBE,OFFSET(DimensionenIBE!$A$1,ROW()-2,COLUMN()-1,1,1),"")</f>
        <v/>
      </c>
      <c r="C478" t="str">
        <f ca="1">IF(ROW()-2&lt;=DimensionRows_IBE,OFFSET(DimensionenIBE!$A$1,ROW()-2,COLUMN()-1,1,1),"")</f>
        <v/>
      </c>
      <c r="D478" s="16" t="str">
        <f ca="1">IF(ROW()-2&lt;=DimensionRows_IBE,OFFSET(DimensionenIBE!$A$1,ROW()-2,COLUMN()-1,1,1),"")</f>
        <v/>
      </c>
    </row>
    <row r="479" spans="1:4" hidden="1" x14ac:dyDescent="0.25">
      <c r="A479" t="str">
        <f ca="1">IF(ROW()-2&lt;=DimensionRows_IBE,OFFSET(DimensionenIBE!$A$1,ROW()-2,COLUMN()-1,1,1),"")</f>
        <v/>
      </c>
      <c r="B479" t="str">
        <f ca="1">IF(ROW()-2&lt;=DimensionRows_IBE,OFFSET(DimensionenIBE!$A$1,ROW()-2,COLUMN()-1,1,1),"")</f>
        <v/>
      </c>
      <c r="C479" t="str">
        <f ca="1">IF(ROW()-2&lt;=DimensionRows_IBE,OFFSET(DimensionenIBE!$A$1,ROW()-2,COLUMN()-1,1,1),"")</f>
        <v/>
      </c>
      <c r="D479" s="16" t="str">
        <f ca="1">IF(ROW()-2&lt;=DimensionRows_IBE,OFFSET(DimensionenIBE!$A$1,ROW()-2,COLUMN()-1,1,1),"")</f>
        <v/>
      </c>
    </row>
    <row r="480" spans="1:4" hidden="1" x14ac:dyDescent="0.25">
      <c r="A480" t="str">
        <f ca="1">IF(ROW()-2&lt;=DimensionRows_IBE,OFFSET(DimensionenIBE!$A$1,ROW()-2,COLUMN()-1,1,1),"")</f>
        <v/>
      </c>
      <c r="B480" t="str">
        <f ca="1">IF(ROW()-2&lt;=DimensionRows_IBE,OFFSET(DimensionenIBE!$A$1,ROW()-2,COLUMN()-1,1,1),"")</f>
        <v/>
      </c>
      <c r="C480" t="str">
        <f ca="1">IF(ROW()-2&lt;=DimensionRows_IBE,OFFSET(DimensionenIBE!$A$1,ROW()-2,COLUMN()-1,1,1),"")</f>
        <v/>
      </c>
      <c r="D480" s="16" t="str">
        <f ca="1">IF(ROW()-2&lt;=DimensionRows_IBE,OFFSET(DimensionenIBE!$A$1,ROW()-2,COLUMN()-1,1,1),"")</f>
        <v/>
      </c>
    </row>
    <row r="481" spans="1:4" hidden="1" x14ac:dyDescent="0.25">
      <c r="A481" t="str">
        <f ca="1">IF(ROW()-2&lt;=DimensionRows_IBE,OFFSET(DimensionenIBE!$A$1,ROW()-2,COLUMN()-1,1,1),"")</f>
        <v/>
      </c>
      <c r="B481" t="str">
        <f ca="1">IF(ROW()-2&lt;=DimensionRows_IBE,OFFSET(DimensionenIBE!$A$1,ROW()-2,COLUMN()-1,1,1),"")</f>
        <v/>
      </c>
      <c r="C481" t="str">
        <f ca="1">IF(ROW()-2&lt;=DimensionRows_IBE,OFFSET(DimensionenIBE!$A$1,ROW()-2,COLUMN()-1,1,1),"")</f>
        <v/>
      </c>
      <c r="D481" s="16" t="str">
        <f ca="1">IF(ROW()-2&lt;=DimensionRows_IBE,OFFSET(DimensionenIBE!$A$1,ROW()-2,COLUMN()-1,1,1),"")</f>
        <v/>
      </c>
    </row>
    <row r="482" spans="1:4" hidden="1" x14ac:dyDescent="0.25">
      <c r="A482" t="str">
        <f ca="1">IF(ROW()-2&lt;=DimensionRows_IBE,OFFSET(DimensionenIBE!$A$1,ROW()-2,COLUMN()-1,1,1),"")</f>
        <v/>
      </c>
      <c r="B482" t="str">
        <f ca="1">IF(ROW()-2&lt;=DimensionRows_IBE,OFFSET(DimensionenIBE!$A$1,ROW()-2,COLUMN()-1,1,1),"")</f>
        <v/>
      </c>
      <c r="C482" t="str">
        <f ca="1">IF(ROW()-2&lt;=DimensionRows_IBE,OFFSET(DimensionenIBE!$A$1,ROW()-2,COLUMN()-1,1,1),"")</f>
        <v/>
      </c>
      <c r="D482" s="16" t="str">
        <f ca="1">IF(ROW()-2&lt;=DimensionRows_IBE,OFFSET(DimensionenIBE!$A$1,ROW()-2,COLUMN()-1,1,1),"")</f>
        <v/>
      </c>
    </row>
    <row r="483" spans="1:4" hidden="1" x14ac:dyDescent="0.25">
      <c r="A483" t="str">
        <f ca="1">IF(ROW()-2&lt;=DimensionRows_IBE,OFFSET(DimensionenIBE!$A$1,ROW()-2,COLUMN()-1,1,1),"")</f>
        <v/>
      </c>
      <c r="B483" t="str">
        <f ca="1">IF(ROW()-2&lt;=DimensionRows_IBE,OFFSET(DimensionenIBE!$A$1,ROW()-2,COLUMN()-1,1,1),"")</f>
        <v/>
      </c>
      <c r="C483" t="str">
        <f ca="1">IF(ROW()-2&lt;=DimensionRows_IBE,OFFSET(DimensionenIBE!$A$1,ROW()-2,COLUMN()-1,1,1),"")</f>
        <v/>
      </c>
      <c r="D483" s="16" t="str">
        <f ca="1">IF(ROW()-2&lt;=DimensionRows_IBE,OFFSET(DimensionenIBE!$A$1,ROW()-2,COLUMN()-1,1,1),"")</f>
        <v/>
      </c>
    </row>
    <row r="484" spans="1:4" hidden="1" x14ac:dyDescent="0.25">
      <c r="A484" t="str">
        <f ca="1">IF(ROW()-2&lt;=DimensionRows_IBE,OFFSET(DimensionenIBE!$A$1,ROW()-2,COLUMN()-1,1,1),"")</f>
        <v/>
      </c>
      <c r="B484" t="str">
        <f ca="1">IF(ROW()-2&lt;=DimensionRows_IBE,OFFSET(DimensionenIBE!$A$1,ROW()-2,COLUMN()-1,1,1),"")</f>
        <v/>
      </c>
      <c r="C484" t="str">
        <f ca="1">IF(ROW()-2&lt;=DimensionRows_IBE,OFFSET(DimensionenIBE!$A$1,ROW()-2,COLUMN()-1,1,1),"")</f>
        <v/>
      </c>
      <c r="D484" s="16" t="str">
        <f ca="1">IF(ROW()-2&lt;=DimensionRows_IBE,OFFSET(DimensionenIBE!$A$1,ROW()-2,COLUMN()-1,1,1),"")</f>
        <v/>
      </c>
    </row>
    <row r="485" spans="1:4" hidden="1" x14ac:dyDescent="0.25">
      <c r="A485" t="str">
        <f ca="1">IF(ROW()-2&lt;=DimensionRows_IBE,OFFSET(DimensionenIBE!$A$1,ROW()-2,COLUMN()-1,1,1),"")</f>
        <v/>
      </c>
      <c r="B485" t="str">
        <f ca="1">IF(ROW()-2&lt;=DimensionRows_IBE,OFFSET(DimensionenIBE!$A$1,ROW()-2,COLUMN()-1,1,1),"")</f>
        <v/>
      </c>
      <c r="C485" t="str">
        <f ca="1">IF(ROW()-2&lt;=DimensionRows_IBE,OFFSET(DimensionenIBE!$A$1,ROW()-2,COLUMN()-1,1,1),"")</f>
        <v/>
      </c>
      <c r="D485" s="16" t="str">
        <f ca="1">IF(ROW()-2&lt;=DimensionRows_IBE,OFFSET(DimensionenIBE!$A$1,ROW()-2,COLUMN()-1,1,1),"")</f>
        <v/>
      </c>
    </row>
    <row r="486" spans="1:4" hidden="1" x14ac:dyDescent="0.25">
      <c r="A486" t="str">
        <f ca="1">IF(ROW()-2&lt;=DimensionRows_IBE,OFFSET(DimensionenIBE!$A$1,ROW()-2,COLUMN()-1,1,1),"")</f>
        <v/>
      </c>
      <c r="B486" t="str">
        <f ca="1">IF(ROW()-2&lt;=DimensionRows_IBE,OFFSET(DimensionenIBE!$A$1,ROW()-2,COLUMN()-1,1,1),"")</f>
        <v/>
      </c>
      <c r="C486" t="str">
        <f ca="1">IF(ROW()-2&lt;=DimensionRows_IBE,OFFSET(DimensionenIBE!$A$1,ROW()-2,COLUMN()-1,1,1),"")</f>
        <v/>
      </c>
      <c r="D486" s="16" t="str">
        <f ca="1">IF(ROW()-2&lt;=DimensionRows_IBE,OFFSET(DimensionenIBE!$A$1,ROW()-2,COLUMN()-1,1,1),"")</f>
        <v/>
      </c>
    </row>
    <row r="487" spans="1:4" hidden="1" x14ac:dyDescent="0.25">
      <c r="A487" t="str">
        <f ca="1">IF(ROW()-2&lt;=DimensionRows_IBE,OFFSET(DimensionenIBE!$A$1,ROW()-2,COLUMN()-1,1,1),"")</f>
        <v/>
      </c>
      <c r="B487" t="str">
        <f ca="1">IF(ROW()-2&lt;=DimensionRows_IBE,OFFSET(DimensionenIBE!$A$1,ROW()-2,COLUMN()-1,1,1),"")</f>
        <v/>
      </c>
      <c r="C487" t="str">
        <f ca="1">IF(ROW()-2&lt;=DimensionRows_IBE,OFFSET(DimensionenIBE!$A$1,ROW()-2,COLUMN()-1,1,1),"")</f>
        <v/>
      </c>
      <c r="D487" s="16" t="str">
        <f ca="1">IF(ROW()-2&lt;=DimensionRows_IBE,OFFSET(DimensionenIBE!$A$1,ROW()-2,COLUMN()-1,1,1),"")</f>
        <v/>
      </c>
    </row>
    <row r="488" spans="1:4" hidden="1" x14ac:dyDescent="0.25">
      <c r="A488" t="str">
        <f ca="1">IF(ROW()-2&lt;=DimensionRows_IBE,OFFSET(DimensionenIBE!$A$1,ROW()-2,COLUMN()-1,1,1),"")</f>
        <v/>
      </c>
      <c r="B488" t="str">
        <f ca="1">IF(ROW()-2&lt;=DimensionRows_IBE,OFFSET(DimensionenIBE!$A$1,ROW()-2,COLUMN()-1,1,1),"")</f>
        <v/>
      </c>
      <c r="C488" t="str">
        <f ca="1">IF(ROW()-2&lt;=DimensionRows_IBE,OFFSET(DimensionenIBE!$A$1,ROW()-2,COLUMN()-1,1,1),"")</f>
        <v/>
      </c>
      <c r="D488" s="16" t="str">
        <f ca="1">IF(ROW()-2&lt;=DimensionRows_IBE,OFFSET(DimensionenIBE!$A$1,ROW()-2,COLUMN()-1,1,1),"")</f>
        <v/>
      </c>
    </row>
    <row r="489" spans="1:4" hidden="1" x14ac:dyDescent="0.25">
      <c r="A489" t="str">
        <f ca="1">IF(ROW()-2&lt;=DimensionRows_IBE,OFFSET(DimensionenIBE!$A$1,ROW()-2,COLUMN()-1,1,1),"")</f>
        <v/>
      </c>
      <c r="B489" t="str">
        <f ca="1">IF(ROW()-2&lt;=DimensionRows_IBE,OFFSET(DimensionenIBE!$A$1,ROW()-2,COLUMN()-1,1,1),"")</f>
        <v/>
      </c>
      <c r="C489" t="str">
        <f ca="1">IF(ROW()-2&lt;=DimensionRows_IBE,OFFSET(DimensionenIBE!$A$1,ROW()-2,COLUMN()-1,1,1),"")</f>
        <v/>
      </c>
      <c r="D489" s="16" t="str">
        <f ca="1">IF(ROW()-2&lt;=DimensionRows_IBE,OFFSET(DimensionenIBE!$A$1,ROW()-2,COLUMN()-1,1,1),"")</f>
        <v/>
      </c>
    </row>
    <row r="490" spans="1:4" hidden="1" x14ac:dyDescent="0.25">
      <c r="A490" t="str">
        <f ca="1">IF(ROW()-2&lt;=DimensionRows_IBE,OFFSET(DimensionenIBE!$A$1,ROW()-2,COLUMN()-1,1,1),"")</f>
        <v/>
      </c>
      <c r="B490" t="str">
        <f ca="1">IF(ROW()-2&lt;=DimensionRows_IBE,OFFSET(DimensionenIBE!$A$1,ROW()-2,COLUMN()-1,1,1),"")</f>
        <v/>
      </c>
      <c r="C490" t="str">
        <f ca="1">IF(ROW()-2&lt;=DimensionRows_IBE,OFFSET(DimensionenIBE!$A$1,ROW()-2,COLUMN()-1,1,1),"")</f>
        <v/>
      </c>
      <c r="D490" s="16" t="str">
        <f ca="1">IF(ROW()-2&lt;=DimensionRows_IBE,OFFSET(DimensionenIBE!$A$1,ROW()-2,COLUMN()-1,1,1),"")</f>
        <v/>
      </c>
    </row>
    <row r="491" spans="1:4" hidden="1" x14ac:dyDescent="0.25">
      <c r="A491" t="str">
        <f ca="1">IF(ROW()-2&lt;=DimensionRows_IBE,OFFSET(DimensionenIBE!$A$1,ROW()-2,COLUMN()-1,1,1),"")</f>
        <v/>
      </c>
      <c r="B491" t="str">
        <f ca="1">IF(ROW()-2&lt;=DimensionRows_IBE,OFFSET(DimensionenIBE!$A$1,ROW()-2,COLUMN()-1,1,1),"")</f>
        <v/>
      </c>
      <c r="C491" t="str">
        <f ca="1">IF(ROW()-2&lt;=DimensionRows_IBE,OFFSET(DimensionenIBE!$A$1,ROW()-2,COLUMN()-1,1,1),"")</f>
        <v/>
      </c>
      <c r="D491" s="16" t="str">
        <f ca="1">IF(ROW()-2&lt;=DimensionRows_IBE,OFFSET(DimensionenIBE!$A$1,ROW()-2,COLUMN()-1,1,1),"")</f>
        <v/>
      </c>
    </row>
    <row r="492" spans="1:4" hidden="1" x14ac:dyDescent="0.25">
      <c r="A492" t="str">
        <f ca="1">IF(ROW()-2&lt;=DimensionRows_IBE,OFFSET(DimensionenIBE!$A$1,ROW()-2,COLUMN()-1,1,1),"")</f>
        <v/>
      </c>
      <c r="B492" t="str">
        <f ca="1">IF(ROW()-2&lt;=DimensionRows_IBE,OFFSET(DimensionenIBE!$A$1,ROW()-2,COLUMN()-1,1,1),"")</f>
        <v/>
      </c>
      <c r="C492" t="str">
        <f ca="1">IF(ROW()-2&lt;=DimensionRows_IBE,OFFSET(DimensionenIBE!$A$1,ROW()-2,COLUMN()-1,1,1),"")</f>
        <v/>
      </c>
      <c r="D492" s="16" t="str">
        <f ca="1">IF(ROW()-2&lt;=DimensionRows_IBE,OFFSET(DimensionenIBE!$A$1,ROW()-2,COLUMN()-1,1,1),"")</f>
        <v/>
      </c>
    </row>
    <row r="493" spans="1:4" hidden="1" x14ac:dyDescent="0.25">
      <c r="A493" t="str">
        <f ca="1">IF(ROW()-2&lt;=DimensionRows_IBE,OFFSET(DimensionenIBE!$A$1,ROW()-2,COLUMN()-1,1,1),"")</f>
        <v/>
      </c>
      <c r="B493" t="str">
        <f ca="1">IF(ROW()-2&lt;=DimensionRows_IBE,OFFSET(DimensionenIBE!$A$1,ROW()-2,COLUMN()-1,1,1),"")</f>
        <v/>
      </c>
      <c r="C493" t="str">
        <f ca="1">IF(ROW()-2&lt;=DimensionRows_IBE,OFFSET(DimensionenIBE!$A$1,ROW()-2,COLUMN()-1,1,1),"")</f>
        <v/>
      </c>
      <c r="D493" s="16" t="str">
        <f ca="1">IF(ROW()-2&lt;=DimensionRows_IBE,OFFSET(DimensionenIBE!$A$1,ROW()-2,COLUMN()-1,1,1),"")</f>
        <v/>
      </c>
    </row>
    <row r="494" spans="1:4" hidden="1" x14ac:dyDescent="0.25">
      <c r="A494" t="str">
        <f ca="1">IF(ROW()-2&lt;=DimensionRows_IBE,OFFSET(DimensionenIBE!$A$1,ROW()-2,COLUMN()-1,1,1),"")</f>
        <v/>
      </c>
      <c r="B494" t="str">
        <f ca="1">IF(ROW()-2&lt;=DimensionRows_IBE,OFFSET(DimensionenIBE!$A$1,ROW()-2,COLUMN()-1,1,1),"")</f>
        <v/>
      </c>
      <c r="C494" t="str">
        <f ca="1">IF(ROW()-2&lt;=DimensionRows_IBE,OFFSET(DimensionenIBE!$A$1,ROW()-2,COLUMN()-1,1,1),"")</f>
        <v/>
      </c>
      <c r="D494" s="16" t="str">
        <f ca="1">IF(ROW()-2&lt;=DimensionRows_IBE,OFFSET(DimensionenIBE!$A$1,ROW()-2,COLUMN()-1,1,1),"")</f>
        <v/>
      </c>
    </row>
    <row r="495" spans="1:4" hidden="1" x14ac:dyDescent="0.25">
      <c r="A495" t="str">
        <f ca="1">IF(ROW()-2&lt;=DimensionRows_IBE,OFFSET(DimensionenIBE!$A$1,ROW()-2,COLUMN()-1,1,1),"")</f>
        <v/>
      </c>
      <c r="B495" t="str">
        <f ca="1">IF(ROW()-2&lt;=DimensionRows_IBE,OFFSET(DimensionenIBE!$A$1,ROW()-2,COLUMN()-1,1,1),"")</f>
        <v/>
      </c>
      <c r="C495" t="str">
        <f ca="1">IF(ROW()-2&lt;=DimensionRows_IBE,OFFSET(DimensionenIBE!$A$1,ROW()-2,COLUMN()-1,1,1),"")</f>
        <v/>
      </c>
      <c r="D495" s="16" t="str">
        <f ca="1">IF(ROW()-2&lt;=DimensionRows_IBE,OFFSET(DimensionenIBE!$A$1,ROW()-2,COLUMN()-1,1,1),"")</f>
        <v/>
      </c>
    </row>
    <row r="496" spans="1:4" hidden="1" x14ac:dyDescent="0.25">
      <c r="A496" t="str">
        <f ca="1">IF(ROW()-2&lt;=DimensionRows_IBE,OFFSET(DimensionenIBE!$A$1,ROW()-2,COLUMN()-1,1,1),"")</f>
        <v/>
      </c>
      <c r="B496" t="str">
        <f ca="1">IF(ROW()-2&lt;=DimensionRows_IBE,OFFSET(DimensionenIBE!$A$1,ROW()-2,COLUMN()-1,1,1),"")</f>
        <v/>
      </c>
      <c r="C496" t="str">
        <f ca="1">IF(ROW()-2&lt;=DimensionRows_IBE,OFFSET(DimensionenIBE!$A$1,ROW()-2,COLUMN()-1,1,1),"")</f>
        <v/>
      </c>
      <c r="D496" s="16" t="str">
        <f ca="1">IF(ROW()-2&lt;=DimensionRows_IBE,OFFSET(DimensionenIBE!$A$1,ROW()-2,COLUMN()-1,1,1),"")</f>
        <v/>
      </c>
    </row>
    <row r="497" spans="1:4" hidden="1" x14ac:dyDescent="0.25">
      <c r="A497" t="str">
        <f ca="1">IF(ROW()-2&lt;=DimensionRows_IBE,OFFSET(DimensionenIBE!$A$1,ROW()-2,COLUMN()-1,1,1),"")</f>
        <v/>
      </c>
      <c r="B497" t="str">
        <f ca="1">IF(ROW()-2&lt;=DimensionRows_IBE,OFFSET(DimensionenIBE!$A$1,ROW()-2,COLUMN()-1,1,1),"")</f>
        <v/>
      </c>
      <c r="C497" t="str">
        <f ca="1">IF(ROW()-2&lt;=DimensionRows_IBE,OFFSET(DimensionenIBE!$A$1,ROW()-2,COLUMN()-1,1,1),"")</f>
        <v/>
      </c>
      <c r="D497" s="16" t="str">
        <f ca="1">IF(ROW()-2&lt;=DimensionRows_IBE,OFFSET(DimensionenIBE!$A$1,ROW()-2,COLUMN()-1,1,1),"")</f>
        <v/>
      </c>
    </row>
    <row r="498" spans="1:4" hidden="1" x14ac:dyDescent="0.25">
      <c r="A498" t="str">
        <f ca="1">IF(ROW()-2&lt;=DimensionRows_IBE,OFFSET(DimensionenIBE!$A$1,ROW()-2,COLUMN()-1,1,1),"")</f>
        <v/>
      </c>
      <c r="B498" t="str">
        <f ca="1">IF(ROW()-2&lt;=DimensionRows_IBE,OFFSET(DimensionenIBE!$A$1,ROW()-2,COLUMN()-1,1,1),"")</f>
        <v/>
      </c>
      <c r="C498" t="str">
        <f ca="1">IF(ROW()-2&lt;=DimensionRows_IBE,OFFSET(DimensionenIBE!$A$1,ROW()-2,COLUMN()-1,1,1),"")</f>
        <v/>
      </c>
      <c r="D498" s="16" t="str">
        <f ca="1">IF(ROW()-2&lt;=DimensionRows_IBE,OFFSET(DimensionenIBE!$A$1,ROW()-2,COLUMN()-1,1,1),"")</f>
        <v/>
      </c>
    </row>
    <row r="499" spans="1:4" hidden="1" x14ac:dyDescent="0.25">
      <c r="A499" t="str">
        <f ca="1">IF(ROW()-2&lt;=DimensionRows_IBE,OFFSET(DimensionenIBE!$A$1,ROW()-2,COLUMN()-1,1,1),"")</f>
        <v/>
      </c>
      <c r="B499" t="str">
        <f ca="1">IF(ROW()-2&lt;=DimensionRows_IBE,OFFSET(DimensionenIBE!$A$1,ROW()-2,COLUMN()-1,1,1),"")</f>
        <v/>
      </c>
      <c r="C499" t="str">
        <f ca="1">IF(ROW()-2&lt;=DimensionRows_IBE,OFFSET(DimensionenIBE!$A$1,ROW()-2,COLUMN()-1,1,1),"")</f>
        <v/>
      </c>
      <c r="D499" s="16" t="str">
        <f ca="1">IF(ROW()-2&lt;=DimensionRows_IBE,OFFSET(DimensionenIBE!$A$1,ROW()-2,COLUMN()-1,1,1),"")</f>
        <v/>
      </c>
    </row>
    <row r="500" spans="1:4" hidden="1" x14ac:dyDescent="0.25">
      <c r="A500" t="str">
        <f ca="1">IF(ROW()-2&lt;=DimensionRows_IBE,OFFSET(DimensionenIBE!$A$1,ROW()-2,COLUMN()-1,1,1),"")</f>
        <v/>
      </c>
      <c r="B500" t="str">
        <f ca="1">IF(ROW()-2&lt;=DimensionRows_IBE,OFFSET(DimensionenIBE!$A$1,ROW()-2,COLUMN()-1,1,1),"")</f>
        <v/>
      </c>
      <c r="C500" t="str">
        <f ca="1">IF(ROW()-2&lt;=DimensionRows_IBE,OFFSET(DimensionenIBE!$A$1,ROW()-2,COLUMN()-1,1,1),"")</f>
        <v/>
      </c>
      <c r="D500" s="16" t="str">
        <f ca="1">IF(ROW()-2&lt;=DimensionRows_IBE,OFFSET(DimensionenIBE!$A$1,ROW()-2,COLUMN()-1,1,1),"")</f>
        <v/>
      </c>
    </row>
    <row r="501" spans="1:4" hidden="1" x14ac:dyDescent="0.25">
      <c r="A501" t="str">
        <f ca="1">IF(ROW()-2&lt;=DimensionRows_IBE,OFFSET(DimensionenIBE!$A$1,ROW()-2,COLUMN()-1,1,1),"")</f>
        <v/>
      </c>
      <c r="B501" t="str">
        <f ca="1">IF(ROW()-2&lt;=DimensionRows_IBE,OFFSET(DimensionenIBE!$A$1,ROW()-2,COLUMN()-1,1,1),"")</f>
        <v/>
      </c>
      <c r="C501" t="str">
        <f ca="1">IF(ROW()-2&lt;=DimensionRows_IBE,OFFSET(DimensionenIBE!$A$1,ROW()-2,COLUMN()-1,1,1),"")</f>
        <v/>
      </c>
      <c r="D501" s="16" t="str">
        <f ca="1">IF(ROW()-2&lt;=DimensionRows_IBE,OFFSET(DimensionenIBE!$A$1,ROW()-2,COLUMN()-1,1,1),"")</f>
        <v/>
      </c>
    </row>
    <row r="502" spans="1:4" hidden="1" x14ac:dyDescent="0.25">
      <c r="A502" t="str">
        <f ca="1">IF(ROW()-2&lt;=DimensionRows_IBE,OFFSET(DimensionenIBE!$A$1,ROW()-2,COLUMN()-1,1,1),"")</f>
        <v/>
      </c>
      <c r="B502" t="str">
        <f ca="1">IF(ROW()-2&lt;=DimensionRows_IBE,OFFSET(DimensionenIBE!$A$1,ROW()-2,COLUMN()-1,1,1),"")</f>
        <v/>
      </c>
      <c r="C502" t="str">
        <f ca="1">IF(ROW()-2&lt;=DimensionRows_IBE,OFFSET(DimensionenIBE!$A$1,ROW()-2,COLUMN()-1,1,1),"")</f>
        <v/>
      </c>
      <c r="D502" s="16" t="str">
        <f ca="1">IF(ROW()-2&lt;=DimensionRows_IBE,OFFSET(DimensionenIBE!$A$1,ROW()-2,COLUMN()-1,1,1),"")</f>
        <v/>
      </c>
    </row>
    <row r="503" spans="1:4" hidden="1" x14ac:dyDescent="0.25">
      <c r="A503" t="str">
        <f ca="1">IF(ROW()-2&lt;=DimensionRows_IBE,OFFSET(DimensionenIBE!$A$1,ROW()-2,COLUMN()-1,1,1),"")</f>
        <v/>
      </c>
      <c r="B503" t="str">
        <f ca="1">IF(ROW()-2&lt;=DimensionRows_IBE,OFFSET(DimensionenIBE!$A$1,ROW()-2,COLUMN()-1,1,1),"")</f>
        <v/>
      </c>
      <c r="C503" t="str">
        <f ca="1">IF(ROW()-2&lt;=DimensionRows_IBE,OFFSET(DimensionenIBE!$A$1,ROW()-2,COLUMN()-1,1,1),"")</f>
        <v/>
      </c>
      <c r="D503" s="16" t="str">
        <f ca="1">IF(ROW()-2&lt;=DimensionRows_IBE,OFFSET(DimensionenIBE!$A$1,ROW()-2,COLUMN()-1,1,1),"")</f>
        <v/>
      </c>
    </row>
    <row r="504" spans="1:4" hidden="1" x14ac:dyDescent="0.25">
      <c r="A504" t="str">
        <f ca="1">IF(ROW()-2&lt;=DimensionRows_IBE,OFFSET(DimensionenIBE!$A$1,ROW()-2,COLUMN()-1,1,1),"")</f>
        <v/>
      </c>
      <c r="B504" t="str">
        <f ca="1">IF(ROW()-2&lt;=DimensionRows_IBE,OFFSET(DimensionenIBE!$A$1,ROW()-2,COLUMN()-1,1,1),"")</f>
        <v/>
      </c>
      <c r="C504" t="str">
        <f ca="1">IF(ROW()-2&lt;=DimensionRows_IBE,OFFSET(DimensionenIBE!$A$1,ROW()-2,COLUMN()-1,1,1),"")</f>
        <v/>
      </c>
      <c r="D504" s="16" t="str">
        <f ca="1">IF(ROW()-2&lt;=DimensionRows_IBE,OFFSET(DimensionenIBE!$A$1,ROW()-2,COLUMN()-1,1,1),"")</f>
        <v/>
      </c>
    </row>
    <row r="505" spans="1:4" hidden="1" x14ac:dyDescent="0.25">
      <c r="A505" t="str">
        <f ca="1">IF(ROW()-2&lt;=DimensionRows_IBE,OFFSET(DimensionenIBE!$A$1,ROW()-2,COLUMN()-1,1,1),"")</f>
        <v/>
      </c>
      <c r="B505" t="str">
        <f ca="1">IF(ROW()-2&lt;=DimensionRows_IBE,OFFSET(DimensionenIBE!$A$1,ROW()-2,COLUMN()-1,1,1),"")</f>
        <v/>
      </c>
      <c r="C505" t="str">
        <f ca="1">IF(ROW()-2&lt;=DimensionRows_IBE,OFFSET(DimensionenIBE!$A$1,ROW()-2,COLUMN()-1,1,1),"")</f>
        <v/>
      </c>
      <c r="D505" s="16" t="str">
        <f ca="1">IF(ROW()-2&lt;=DimensionRows_IBE,OFFSET(DimensionenIBE!$A$1,ROW()-2,COLUMN()-1,1,1),"")</f>
        <v/>
      </c>
    </row>
    <row r="506" spans="1:4" hidden="1" x14ac:dyDescent="0.25">
      <c r="A506" t="str">
        <f ca="1">IF(ROW()-2&lt;=DimensionRows_IBE,OFFSET(DimensionenIBE!$A$1,ROW()-2,COLUMN()-1,1,1),"")</f>
        <v/>
      </c>
      <c r="B506" t="str">
        <f ca="1">IF(ROW()-2&lt;=DimensionRows_IBE,OFFSET(DimensionenIBE!$A$1,ROW()-2,COLUMN()-1,1,1),"")</f>
        <v/>
      </c>
      <c r="C506" t="str">
        <f ca="1">IF(ROW()-2&lt;=DimensionRows_IBE,OFFSET(DimensionenIBE!$A$1,ROW()-2,COLUMN()-1,1,1),"")</f>
        <v/>
      </c>
      <c r="D506" s="16" t="str">
        <f ca="1">IF(ROW()-2&lt;=DimensionRows_IBE,OFFSET(DimensionenIBE!$A$1,ROW()-2,COLUMN()-1,1,1),"")</f>
        <v/>
      </c>
    </row>
    <row r="507" spans="1:4" hidden="1" x14ac:dyDescent="0.25">
      <c r="A507" t="str">
        <f ca="1">IF(ROW()-2&lt;=DimensionRows_IBE,OFFSET(DimensionenIBE!$A$1,ROW()-2,COLUMN()-1,1,1),"")</f>
        <v/>
      </c>
      <c r="B507" t="str">
        <f ca="1">IF(ROW()-2&lt;=DimensionRows_IBE,OFFSET(DimensionenIBE!$A$1,ROW()-2,COLUMN()-1,1,1),"")</f>
        <v/>
      </c>
      <c r="C507" t="str">
        <f ca="1">IF(ROW()-2&lt;=DimensionRows_IBE,OFFSET(DimensionenIBE!$A$1,ROW()-2,COLUMN()-1,1,1),"")</f>
        <v/>
      </c>
      <c r="D507" s="16" t="str">
        <f ca="1">IF(ROW()-2&lt;=DimensionRows_IBE,OFFSET(DimensionenIBE!$A$1,ROW()-2,COLUMN()-1,1,1),"")</f>
        <v/>
      </c>
    </row>
    <row r="508" spans="1:4" hidden="1" x14ac:dyDescent="0.25">
      <c r="A508" t="str">
        <f ca="1">IF(ROW()-2&lt;=DimensionRows_IBE,OFFSET(DimensionenIBE!$A$1,ROW()-2,COLUMN()-1,1,1),"")</f>
        <v/>
      </c>
      <c r="B508" t="str">
        <f ca="1">IF(ROW()-2&lt;=DimensionRows_IBE,OFFSET(DimensionenIBE!$A$1,ROW()-2,COLUMN()-1,1,1),"")</f>
        <v/>
      </c>
      <c r="C508" t="str">
        <f ca="1">IF(ROW()-2&lt;=DimensionRows_IBE,OFFSET(DimensionenIBE!$A$1,ROW()-2,COLUMN()-1,1,1),"")</f>
        <v/>
      </c>
      <c r="D508" s="16" t="str">
        <f ca="1">IF(ROW()-2&lt;=DimensionRows_IBE,OFFSET(DimensionenIBE!$A$1,ROW()-2,COLUMN()-1,1,1),"")</f>
        <v/>
      </c>
    </row>
    <row r="509" spans="1:4" hidden="1" x14ac:dyDescent="0.25">
      <c r="A509" t="str">
        <f ca="1">IF(ROW()-2&lt;=DimensionRows_IBE,OFFSET(DimensionenIBE!$A$1,ROW()-2,COLUMN()-1,1,1),"")</f>
        <v/>
      </c>
      <c r="B509" t="str">
        <f ca="1">IF(ROW()-2&lt;=DimensionRows_IBE,OFFSET(DimensionenIBE!$A$1,ROW()-2,COLUMN()-1,1,1),"")</f>
        <v/>
      </c>
      <c r="C509" t="str">
        <f ca="1">IF(ROW()-2&lt;=DimensionRows_IBE,OFFSET(DimensionenIBE!$A$1,ROW()-2,COLUMN()-1,1,1),"")</f>
        <v/>
      </c>
      <c r="D509" s="16" t="str">
        <f ca="1">IF(ROW()-2&lt;=DimensionRows_IBE,OFFSET(DimensionenIBE!$A$1,ROW()-2,COLUMN()-1,1,1),"")</f>
        <v/>
      </c>
    </row>
    <row r="510" spans="1:4" hidden="1" x14ac:dyDescent="0.25">
      <c r="A510" t="str">
        <f ca="1">IF(ROW()-2&lt;=DimensionRows_IBE,OFFSET(DimensionenIBE!$A$1,ROW()-2,COLUMN()-1,1,1),"")</f>
        <v/>
      </c>
      <c r="B510" t="str">
        <f ca="1">IF(ROW()-2&lt;=DimensionRows_IBE,OFFSET(DimensionenIBE!$A$1,ROW()-2,COLUMN()-1,1,1),"")</f>
        <v/>
      </c>
      <c r="C510" t="str">
        <f ca="1">IF(ROW()-2&lt;=DimensionRows_IBE,OFFSET(DimensionenIBE!$A$1,ROW()-2,COLUMN()-1,1,1),"")</f>
        <v/>
      </c>
      <c r="D510" s="16" t="str">
        <f ca="1">IF(ROW()-2&lt;=DimensionRows_IBE,OFFSET(DimensionenIBE!$A$1,ROW()-2,COLUMN()-1,1,1),"")</f>
        <v/>
      </c>
    </row>
    <row r="511" spans="1:4" hidden="1" x14ac:dyDescent="0.25">
      <c r="A511" t="str">
        <f ca="1">IF(ROW()-2&lt;=DimensionRows_IBE,OFFSET(DimensionenIBE!$A$1,ROW()-2,COLUMN()-1,1,1),"")</f>
        <v/>
      </c>
      <c r="B511" t="str">
        <f ca="1">IF(ROW()-2&lt;=DimensionRows_IBE,OFFSET(DimensionenIBE!$A$1,ROW()-2,COLUMN()-1,1,1),"")</f>
        <v/>
      </c>
      <c r="C511" t="str">
        <f ca="1">IF(ROW()-2&lt;=DimensionRows_IBE,OFFSET(DimensionenIBE!$A$1,ROW()-2,COLUMN()-1,1,1),"")</f>
        <v/>
      </c>
      <c r="D511" s="16" t="str">
        <f ca="1">IF(ROW()-2&lt;=DimensionRows_IBE,OFFSET(DimensionenIBE!$A$1,ROW()-2,COLUMN()-1,1,1),"")</f>
        <v/>
      </c>
    </row>
    <row r="512" spans="1:4" hidden="1" x14ac:dyDescent="0.25">
      <c r="A512" t="str">
        <f ca="1">IF(ROW()-2&lt;=DimensionRows_IBE,OFFSET(DimensionenIBE!$A$1,ROW()-2,COLUMN()-1,1,1),"")</f>
        <v/>
      </c>
      <c r="B512" t="str">
        <f ca="1">IF(ROW()-2&lt;=DimensionRows_IBE,OFFSET(DimensionenIBE!$A$1,ROW()-2,COLUMN()-1,1,1),"")</f>
        <v/>
      </c>
      <c r="C512" t="str">
        <f ca="1">IF(ROW()-2&lt;=DimensionRows_IBE,OFFSET(DimensionenIBE!$A$1,ROW()-2,COLUMN()-1,1,1),"")</f>
        <v/>
      </c>
      <c r="D512" s="16" t="str">
        <f ca="1">IF(ROW()-2&lt;=DimensionRows_IBE,OFFSET(DimensionenIBE!$A$1,ROW()-2,COLUMN()-1,1,1),"")</f>
        <v/>
      </c>
    </row>
    <row r="513" spans="1:4" hidden="1" x14ac:dyDescent="0.25">
      <c r="A513" t="str">
        <f ca="1">IF(ROW()-2&lt;=DimensionRows_IBE,OFFSET(DimensionenIBE!$A$1,ROW()-2,COLUMN()-1,1,1),"")</f>
        <v/>
      </c>
      <c r="B513" t="str">
        <f ca="1">IF(ROW()-2&lt;=DimensionRows_IBE,OFFSET(DimensionenIBE!$A$1,ROW()-2,COLUMN()-1,1,1),"")</f>
        <v/>
      </c>
      <c r="C513" t="str">
        <f ca="1">IF(ROW()-2&lt;=DimensionRows_IBE,OFFSET(DimensionenIBE!$A$1,ROW()-2,COLUMN()-1,1,1),"")</f>
        <v/>
      </c>
      <c r="D513" s="16" t="str">
        <f ca="1">IF(ROW()-2&lt;=DimensionRows_IBE,OFFSET(DimensionenIBE!$A$1,ROW()-2,COLUMN()-1,1,1),"")</f>
        <v/>
      </c>
    </row>
    <row r="514" spans="1:4" hidden="1" x14ac:dyDescent="0.25">
      <c r="A514" t="str">
        <f ca="1">IF(ROW()-2&lt;=DimensionRows_IBE,OFFSET(DimensionenIBE!$A$1,ROW()-2,COLUMN()-1,1,1),"")</f>
        <v/>
      </c>
      <c r="B514" t="str">
        <f ca="1">IF(ROW()-2&lt;=DimensionRows_IBE,OFFSET(DimensionenIBE!$A$1,ROW()-2,COLUMN()-1,1,1),"")</f>
        <v/>
      </c>
      <c r="C514" t="str">
        <f ca="1">IF(ROW()-2&lt;=DimensionRows_IBE,OFFSET(DimensionenIBE!$A$1,ROW()-2,COLUMN()-1,1,1),"")</f>
        <v/>
      </c>
      <c r="D514" s="16" t="str">
        <f ca="1">IF(ROW()-2&lt;=DimensionRows_IBE,OFFSET(DimensionenIBE!$A$1,ROW()-2,COLUMN()-1,1,1),"")</f>
        <v/>
      </c>
    </row>
    <row r="515" spans="1:4" hidden="1" x14ac:dyDescent="0.25">
      <c r="A515" t="str">
        <f ca="1">IF(ROW()-2&lt;=DimensionRows_IBE,OFFSET(DimensionenIBE!$A$1,ROW()-2,COLUMN()-1,1,1),"")</f>
        <v/>
      </c>
      <c r="B515" t="str">
        <f ca="1">IF(ROW()-2&lt;=DimensionRows_IBE,OFFSET(DimensionenIBE!$A$1,ROW()-2,COLUMN()-1,1,1),"")</f>
        <v/>
      </c>
      <c r="C515" t="str">
        <f ca="1">IF(ROW()-2&lt;=DimensionRows_IBE,OFFSET(DimensionenIBE!$A$1,ROW()-2,COLUMN()-1,1,1),"")</f>
        <v/>
      </c>
      <c r="D515" s="16" t="str">
        <f ca="1">IF(ROW()-2&lt;=DimensionRows_IBE,OFFSET(DimensionenIBE!$A$1,ROW()-2,COLUMN()-1,1,1),"")</f>
        <v/>
      </c>
    </row>
    <row r="516" spans="1:4" hidden="1" x14ac:dyDescent="0.25">
      <c r="A516" t="str">
        <f ca="1">IF(ROW()-2&lt;=DimensionRows_IBE,OFFSET(DimensionenIBE!$A$1,ROW()-2,COLUMN()-1,1,1),"")</f>
        <v/>
      </c>
      <c r="B516" t="str">
        <f ca="1">IF(ROW()-2&lt;=DimensionRows_IBE,OFFSET(DimensionenIBE!$A$1,ROW()-2,COLUMN()-1,1,1),"")</f>
        <v/>
      </c>
      <c r="C516" t="str">
        <f ca="1">IF(ROW()-2&lt;=DimensionRows_IBE,OFFSET(DimensionenIBE!$A$1,ROW()-2,COLUMN()-1,1,1),"")</f>
        <v/>
      </c>
      <c r="D516" s="16" t="str">
        <f ca="1">IF(ROW()-2&lt;=DimensionRows_IBE,OFFSET(DimensionenIBE!$A$1,ROW()-2,COLUMN()-1,1,1),"")</f>
        <v/>
      </c>
    </row>
    <row r="517" spans="1:4" hidden="1" x14ac:dyDescent="0.25">
      <c r="A517" t="str">
        <f ca="1">IF(ROW()-2&lt;=DimensionRows_IBE,OFFSET(DimensionenIBE!$A$1,ROW()-2,COLUMN()-1,1,1),"")</f>
        <v/>
      </c>
      <c r="B517" t="str">
        <f ca="1">IF(ROW()-2&lt;=DimensionRows_IBE,OFFSET(DimensionenIBE!$A$1,ROW()-2,COLUMN()-1,1,1),"")</f>
        <v/>
      </c>
      <c r="C517" t="str">
        <f ca="1">IF(ROW()-2&lt;=DimensionRows_IBE,OFFSET(DimensionenIBE!$A$1,ROW()-2,COLUMN()-1,1,1),"")</f>
        <v/>
      </c>
      <c r="D517" s="16" t="str">
        <f ca="1">IF(ROW()-2&lt;=DimensionRows_IBE,OFFSET(DimensionenIBE!$A$1,ROW()-2,COLUMN()-1,1,1),"")</f>
        <v/>
      </c>
    </row>
    <row r="518" spans="1:4" hidden="1" x14ac:dyDescent="0.25">
      <c r="A518" t="str">
        <f ca="1">IF(ROW()-2&lt;=DimensionRows_IBE,OFFSET(DimensionenIBE!$A$1,ROW()-2,COLUMN()-1,1,1),"")</f>
        <v/>
      </c>
      <c r="B518" t="str">
        <f ca="1">IF(ROW()-2&lt;=DimensionRows_IBE,OFFSET(DimensionenIBE!$A$1,ROW()-2,COLUMN()-1,1,1),"")</f>
        <v/>
      </c>
      <c r="C518" t="str">
        <f ca="1">IF(ROW()-2&lt;=DimensionRows_IBE,OFFSET(DimensionenIBE!$A$1,ROW()-2,COLUMN()-1,1,1),"")</f>
        <v/>
      </c>
      <c r="D518" s="16" t="str">
        <f ca="1">IF(ROW()-2&lt;=DimensionRows_IBE,OFFSET(DimensionenIBE!$A$1,ROW()-2,COLUMN()-1,1,1),"")</f>
        <v/>
      </c>
    </row>
    <row r="519" spans="1:4" hidden="1" x14ac:dyDescent="0.25">
      <c r="A519" t="str">
        <f ca="1">IF(ROW()-2&lt;=DimensionRows_IBE,OFFSET(DimensionenIBE!$A$1,ROW()-2,COLUMN()-1,1,1),"")</f>
        <v/>
      </c>
      <c r="B519" t="str">
        <f ca="1">IF(ROW()-2&lt;=DimensionRows_IBE,OFFSET(DimensionenIBE!$A$1,ROW()-2,COLUMN()-1,1,1),"")</f>
        <v/>
      </c>
      <c r="C519" t="str">
        <f ca="1">IF(ROW()-2&lt;=DimensionRows_IBE,OFFSET(DimensionenIBE!$A$1,ROW()-2,COLUMN()-1,1,1),"")</f>
        <v/>
      </c>
      <c r="D519" s="16" t="str">
        <f ca="1">IF(ROW()-2&lt;=DimensionRows_IBE,OFFSET(DimensionenIBE!$A$1,ROW()-2,COLUMN()-1,1,1),"")</f>
        <v/>
      </c>
    </row>
    <row r="520" spans="1:4" hidden="1" x14ac:dyDescent="0.25">
      <c r="A520" t="str">
        <f ca="1">IF(ROW()-2&lt;=DimensionRows_IBE,OFFSET(DimensionenIBE!$A$1,ROW()-2,COLUMN()-1,1,1),"")</f>
        <v/>
      </c>
      <c r="B520" t="str">
        <f ca="1">IF(ROW()-2&lt;=DimensionRows_IBE,OFFSET(DimensionenIBE!$A$1,ROW()-2,COLUMN()-1,1,1),"")</f>
        <v/>
      </c>
      <c r="C520" t="str">
        <f ca="1">IF(ROW()-2&lt;=DimensionRows_IBE,OFFSET(DimensionenIBE!$A$1,ROW()-2,COLUMN()-1,1,1),"")</f>
        <v/>
      </c>
      <c r="D520" s="16" t="str">
        <f ca="1">IF(ROW()-2&lt;=DimensionRows_IBE,OFFSET(DimensionenIBE!$A$1,ROW()-2,COLUMN()-1,1,1),"")</f>
        <v/>
      </c>
    </row>
    <row r="521" spans="1:4" hidden="1" x14ac:dyDescent="0.25">
      <c r="A521" t="str">
        <f ca="1">IF(ROW()-2&lt;=DimensionRows_IBE,OFFSET(DimensionenIBE!$A$1,ROW()-2,COLUMN()-1,1,1),"")</f>
        <v/>
      </c>
      <c r="B521" t="str">
        <f ca="1">IF(ROW()-2&lt;=DimensionRows_IBE,OFFSET(DimensionenIBE!$A$1,ROW()-2,COLUMN()-1,1,1),"")</f>
        <v/>
      </c>
      <c r="C521" t="str">
        <f ca="1">IF(ROW()-2&lt;=DimensionRows_IBE,OFFSET(DimensionenIBE!$A$1,ROW()-2,COLUMN()-1,1,1),"")</f>
        <v/>
      </c>
      <c r="D521" s="16" t="str">
        <f ca="1">IF(ROW()-2&lt;=DimensionRows_IBE,OFFSET(DimensionenIBE!$A$1,ROW()-2,COLUMN()-1,1,1),"")</f>
        <v/>
      </c>
    </row>
    <row r="522" spans="1:4" hidden="1" x14ac:dyDescent="0.25">
      <c r="A522" t="str">
        <f ca="1">IF(ROW()-2&lt;=DimensionRows_IBE,OFFSET(DimensionenIBE!$A$1,ROW()-2,COLUMN()-1,1,1),"")</f>
        <v/>
      </c>
      <c r="B522" t="str">
        <f ca="1">IF(ROW()-2&lt;=DimensionRows_IBE,OFFSET(DimensionenIBE!$A$1,ROW()-2,COLUMN()-1,1,1),"")</f>
        <v/>
      </c>
      <c r="C522" t="str">
        <f ca="1">IF(ROW()-2&lt;=DimensionRows_IBE,OFFSET(DimensionenIBE!$A$1,ROW()-2,COLUMN()-1,1,1),"")</f>
        <v/>
      </c>
      <c r="D522" s="16" t="str">
        <f ca="1">IF(ROW()-2&lt;=DimensionRows_IBE,OFFSET(DimensionenIBE!$A$1,ROW()-2,COLUMN()-1,1,1),"")</f>
        <v/>
      </c>
    </row>
    <row r="523" spans="1:4" hidden="1" x14ac:dyDescent="0.25">
      <c r="A523" t="str">
        <f ca="1">IF(ROW()-2&lt;=DimensionRows_IBE,OFFSET(DimensionenIBE!$A$1,ROW()-2,COLUMN()-1,1,1),"")</f>
        <v/>
      </c>
      <c r="B523" t="str">
        <f ca="1">IF(ROW()-2&lt;=DimensionRows_IBE,OFFSET(DimensionenIBE!$A$1,ROW()-2,COLUMN()-1,1,1),"")</f>
        <v/>
      </c>
      <c r="C523" t="str">
        <f ca="1">IF(ROW()-2&lt;=DimensionRows_IBE,OFFSET(DimensionenIBE!$A$1,ROW()-2,COLUMN()-1,1,1),"")</f>
        <v/>
      </c>
      <c r="D523" s="16" t="str">
        <f ca="1">IF(ROW()-2&lt;=DimensionRows_IBE,OFFSET(DimensionenIBE!$A$1,ROW()-2,COLUMN()-1,1,1),"")</f>
        <v/>
      </c>
    </row>
    <row r="524" spans="1:4" hidden="1" x14ac:dyDescent="0.25">
      <c r="A524" t="str">
        <f ca="1">IF(ROW()-2&lt;=DimensionRows_IBE,OFFSET(DimensionenIBE!$A$1,ROW()-2,COLUMN()-1,1,1),"")</f>
        <v/>
      </c>
      <c r="B524" t="str">
        <f ca="1">IF(ROW()-2&lt;=DimensionRows_IBE,OFFSET(DimensionenIBE!$A$1,ROW()-2,COLUMN()-1,1,1),"")</f>
        <v/>
      </c>
      <c r="C524" t="str">
        <f ca="1">IF(ROW()-2&lt;=DimensionRows_IBE,OFFSET(DimensionenIBE!$A$1,ROW()-2,COLUMN()-1,1,1),"")</f>
        <v/>
      </c>
      <c r="D524" s="16" t="str">
        <f ca="1">IF(ROW()-2&lt;=DimensionRows_IBE,OFFSET(DimensionenIBE!$A$1,ROW()-2,COLUMN()-1,1,1),"")</f>
        <v/>
      </c>
    </row>
    <row r="525" spans="1:4" hidden="1" x14ac:dyDescent="0.25">
      <c r="A525" t="str">
        <f ca="1">IF(ROW()-2&lt;=DimensionRows_IBE,OFFSET(DimensionenIBE!$A$1,ROW()-2,COLUMN()-1,1,1),"")</f>
        <v/>
      </c>
      <c r="B525" t="str">
        <f ca="1">IF(ROW()-2&lt;=DimensionRows_IBE,OFFSET(DimensionenIBE!$A$1,ROW()-2,COLUMN()-1,1,1),"")</f>
        <v/>
      </c>
      <c r="C525" t="str">
        <f ca="1">IF(ROW()-2&lt;=DimensionRows_IBE,OFFSET(DimensionenIBE!$A$1,ROW()-2,COLUMN()-1,1,1),"")</f>
        <v/>
      </c>
      <c r="D525" s="16" t="str">
        <f ca="1">IF(ROW()-2&lt;=DimensionRows_IBE,OFFSET(DimensionenIBE!$A$1,ROW()-2,COLUMN()-1,1,1),"")</f>
        <v/>
      </c>
    </row>
    <row r="526" spans="1:4" hidden="1" x14ac:dyDescent="0.25">
      <c r="A526" t="str">
        <f ca="1">IF(ROW()-2&lt;=DimensionRows_IBE,OFFSET(DimensionenIBE!$A$1,ROW()-2,COLUMN()-1,1,1),"")</f>
        <v/>
      </c>
      <c r="B526" t="str">
        <f ca="1">IF(ROW()-2&lt;=DimensionRows_IBE,OFFSET(DimensionenIBE!$A$1,ROW()-2,COLUMN()-1,1,1),"")</f>
        <v/>
      </c>
      <c r="C526" t="str">
        <f ca="1">IF(ROW()-2&lt;=DimensionRows_IBE,OFFSET(DimensionenIBE!$A$1,ROW()-2,COLUMN()-1,1,1),"")</f>
        <v/>
      </c>
      <c r="D526" s="16" t="str">
        <f ca="1">IF(ROW()-2&lt;=DimensionRows_IBE,OFFSET(DimensionenIBE!$A$1,ROW()-2,COLUMN()-1,1,1),"")</f>
        <v/>
      </c>
    </row>
    <row r="527" spans="1:4" hidden="1" x14ac:dyDescent="0.25">
      <c r="A527" t="str">
        <f ca="1">IF(ROW()-2&lt;=DimensionRows_IBE,OFFSET(DimensionenIBE!$A$1,ROW()-2,COLUMN()-1,1,1),"")</f>
        <v/>
      </c>
      <c r="B527" t="str">
        <f ca="1">IF(ROW()-2&lt;=DimensionRows_IBE,OFFSET(DimensionenIBE!$A$1,ROW()-2,COLUMN()-1,1,1),"")</f>
        <v/>
      </c>
      <c r="C527" t="str">
        <f ca="1">IF(ROW()-2&lt;=DimensionRows_IBE,OFFSET(DimensionenIBE!$A$1,ROW()-2,COLUMN()-1,1,1),"")</f>
        <v/>
      </c>
      <c r="D527" s="16" t="str">
        <f ca="1">IF(ROW()-2&lt;=DimensionRows_IBE,OFFSET(DimensionenIBE!$A$1,ROW()-2,COLUMN()-1,1,1),"")</f>
        <v/>
      </c>
    </row>
    <row r="528" spans="1:4" hidden="1" x14ac:dyDescent="0.25">
      <c r="A528" t="str">
        <f ca="1">IF(ROW()-2&lt;=DimensionRows_IBE,OFFSET(DimensionenIBE!$A$1,ROW()-2,COLUMN()-1,1,1),"")</f>
        <v/>
      </c>
      <c r="B528" t="str">
        <f ca="1">IF(ROW()-2&lt;=DimensionRows_IBE,OFFSET(DimensionenIBE!$A$1,ROW()-2,COLUMN()-1,1,1),"")</f>
        <v/>
      </c>
      <c r="C528" t="str">
        <f ca="1">IF(ROW()-2&lt;=DimensionRows_IBE,OFFSET(DimensionenIBE!$A$1,ROW()-2,COLUMN()-1,1,1),"")</f>
        <v/>
      </c>
      <c r="D528" s="16" t="str">
        <f ca="1">IF(ROW()-2&lt;=DimensionRows_IBE,OFFSET(DimensionenIBE!$A$1,ROW()-2,COLUMN()-1,1,1),"")</f>
        <v/>
      </c>
    </row>
    <row r="529" spans="1:4" hidden="1" x14ac:dyDescent="0.25">
      <c r="A529" t="str">
        <f ca="1">IF(ROW()-2&lt;=DimensionRows_IBE,OFFSET(DimensionenIBE!$A$1,ROW()-2,COLUMN()-1,1,1),"")</f>
        <v/>
      </c>
      <c r="B529" t="str">
        <f ca="1">IF(ROW()-2&lt;=DimensionRows_IBE,OFFSET(DimensionenIBE!$A$1,ROW()-2,COLUMN()-1,1,1),"")</f>
        <v/>
      </c>
      <c r="C529" t="str">
        <f ca="1">IF(ROW()-2&lt;=DimensionRows_IBE,OFFSET(DimensionenIBE!$A$1,ROW()-2,COLUMN()-1,1,1),"")</f>
        <v/>
      </c>
      <c r="D529" s="16" t="str">
        <f ca="1">IF(ROW()-2&lt;=DimensionRows_IBE,OFFSET(DimensionenIBE!$A$1,ROW()-2,COLUMN()-1,1,1),"")</f>
        <v/>
      </c>
    </row>
    <row r="530" spans="1:4" hidden="1" x14ac:dyDescent="0.25">
      <c r="A530" t="str">
        <f ca="1">IF(ROW()-2&lt;=DimensionRows_IBE,OFFSET(DimensionenIBE!$A$1,ROW()-2,COLUMN()-1,1,1),"")</f>
        <v/>
      </c>
      <c r="B530" t="str">
        <f ca="1">IF(ROW()-2&lt;=DimensionRows_IBE,OFFSET(DimensionenIBE!$A$1,ROW()-2,COLUMN()-1,1,1),"")</f>
        <v/>
      </c>
      <c r="C530" t="str">
        <f ca="1">IF(ROW()-2&lt;=DimensionRows_IBE,OFFSET(DimensionenIBE!$A$1,ROW()-2,COLUMN()-1,1,1),"")</f>
        <v/>
      </c>
      <c r="D530" s="16" t="str">
        <f ca="1">IF(ROW()-2&lt;=DimensionRows_IBE,OFFSET(DimensionenIBE!$A$1,ROW()-2,COLUMN()-1,1,1),"")</f>
        <v/>
      </c>
    </row>
    <row r="531" spans="1:4" hidden="1" x14ac:dyDescent="0.25">
      <c r="A531" t="str">
        <f ca="1">IF(ROW()-2&lt;=DimensionRows_IBE,OFFSET(DimensionenIBE!$A$1,ROW()-2,COLUMN()-1,1,1),"")</f>
        <v/>
      </c>
      <c r="B531" t="str">
        <f ca="1">IF(ROW()-2&lt;=DimensionRows_IBE,OFFSET(DimensionenIBE!$A$1,ROW()-2,COLUMN()-1,1,1),"")</f>
        <v/>
      </c>
      <c r="C531" t="str">
        <f ca="1">IF(ROW()-2&lt;=DimensionRows_IBE,OFFSET(DimensionenIBE!$A$1,ROW()-2,COLUMN()-1,1,1),"")</f>
        <v/>
      </c>
      <c r="D531" s="16" t="str">
        <f ca="1">IF(ROW()-2&lt;=DimensionRows_IBE,OFFSET(DimensionenIBE!$A$1,ROW()-2,COLUMN()-1,1,1),"")</f>
        <v/>
      </c>
    </row>
    <row r="532" spans="1:4" hidden="1" x14ac:dyDescent="0.25">
      <c r="A532" t="str">
        <f ca="1">IF(ROW()-2&lt;=DimensionRows_IBE,OFFSET(DimensionenIBE!$A$1,ROW()-2,COLUMN()-1,1,1),"")</f>
        <v/>
      </c>
      <c r="B532" t="str">
        <f ca="1">IF(ROW()-2&lt;=DimensionRows_IBE,OFFSET(DimensionenIBE!$A$1,ROW()-2,COLUMN()-1,1,1),"")</f>
        <v/>
      </c>
      <c r="C532" t="str">
        <f ca="1">IF(ROW()-2&lt;=DimensionRows_IBE,OFFSET(DimensionenIBE!$A$1,ROW()-2,COLUMN()-1,1,1),"")</f>
        <v/>
      </c>
      <c r="D532" s="16" t="str">
        <f ca="1">IF(ROW()-2&lt;=DimensionRows_IBE,OFFSET(DimensionenIBE!$A$1,ROW()-2,COLUMN()-1,1,1),"")</f>
        <v/>
      </c>
    </row>
    <row r="533" spans="1:4" hidden="1" x14ac:dyDescent="0.25">
      <c r="A533" t="str">
        <f ca="1">IF(ROW()-2&lt;=DimensionRows_IBE,OFFSET(DimensionenIBE!$A$1,ROW()-2,COLUMN()-1,1,1),"")</f>
        <v/>
      </c>
      <c r="B533" t="str">
        <f ca="1">IF(ROW()-2&lt;=DimensionRows_IBE,OFFSET(DimensionenIBE!$A$1,ROW()-2,COLUMN()-1,1,1),"")</f>
        <v/>
      </c>
      <c r="C533" t="str">
        <f ca="1">IF(ROW()-2&lt;=DimensionRows_IBE,OFFSET(DimensionenIBE!$A$1,ROW()-2,COLUMN()-1,1,1),"")</f>
        <v/>
      </c>
      <c r="D533" s="16" t="str">
        <f ca="1">IF(ROW()-2&lt;=DimensionRows_IBE,OFFSET(DimensionenIBE!$A$1,ROW()-2,COLUMN()-1,1,1),"")</f>
        <v/>
      </c>
    </row>
    <row r="534" spans="1:4" hidden="1" x14ac:dyDescent="0.25">
      <c r="A534" t="str">
        <f ca="1">IF(ROW()-2&lt;=DimensionRows_IBE,OFFSET(DimensionenIBE!$A$1,ROW()-2,COLUMN()-1,1,1),"")</f>
        <v/>
      </c>
      <c r="B534" t="str">
        <f ca="1">IF(ROW()-2&lt;=DimensionRows_IBE,OFFSET(DimensionenIBE!$A$1,ROW()-2,COLUMN()-1,1,1),"")</f>
        <v/>
      </c>
      <c r="C534" t="str">
        <f ca="1">IF(ROW()-2&lt;=DimensionRows_IBE,OFFSET(DimensionenIBE!$A$1,ROW()-2,COLUMN()-1,1,1),"")</f>
        <v/>
      </c>
      <c r="D534" s="16" t="str">
        <f ca="1">IF(ROW()-2&lt;=DimensionRows_IBE,OFFSET(DimensionenIBE!$A$1,ROW()-2,COLUMN()-1,1,1),"")</f>
        <v/>
      </c>
    </row>
    <row r="535" spans="1:4" hidden="1" x14ac:dyDescent="0.25">
      <c r="A535" t="str">
        <f ca="1">IF(ROW()-2&lt;=DimensionRows_IBE,OFFSET(DimensionenIBE!$A$1,ROW()-2,COLUMN()-1,1,1),"")</f>
        <v/>
      </c>
      <c r="B535" t="str">
        <f ca="1">IF(ROW()-2&lt;=DimensionRows_IBE,OFFSET(DimensionenIBE!$A$1,ROW()-2,COLUMN()-1,1,1),"")</f>
        <v/>
      </c>
      <c r="C535" t="str">
        <f ca="1">IF(ROW()-2&lt;=DimensionRows_IBE,OFFSET(DimensionenIBE!$A$1,ROW()-2,COLUMN()-1,1,1),"")</f>
        <v/>
      </c>
      <c r="D535" s="16" t="str">
        <f ca="1">IF(ROW()-2&lt;=DimensionRows_IBE,OFFSET(DimensionenIBE!$A$1,ROW()-2,COLUMN()-1,1,1),"")</f>
        <v/>
      </c>
    </row>
    <row r="536" spans="1:4" hidden="1" x14ac:dyDescent="0.25">
      <c r="A536" t="str">
        <f ca="1">IF(ROW()-2&lt;=DimensionRows_IBE,OFFSET(DimensionenIBE!$A$1,ROW()-2,COLUMN()-1,1,1),"")</f>
        <v/>
      </c>
      <c r="B536" t="str">
        <f ca="1">IF(ROW()-2&lt;=DimensionRows_IBE,OFFSET(DimensionenIBE!$A$1,ROW()-2,COLUMN()-1,1,1),"")</f>
        <v/>
      </c>
      <c r="C536" t="str">
        <f ca="1">IF(ROW()-2&lt;=DimensionRows_IBE,OFFSET(DimensionenIBE!$A$1,ROW()-2,COLUMN()-1,1,1),"")</f>
        <v/>
      </c>
      <c r="D536" s="16" t="str">
        <f ca="1">IF(ROW()-2&lt;=DimensionRows_IBE,OFFSET(DimensionenIBE!$A$1,ROW()-2,COLUMN()-1,1,1),"")</f>
        <v/>
      </c>
    </row>
    <row r="537" spans="1:4" hidden="1" x14ac:dyDescent="0.25">
      <c r="A537" t="str">
        <f ca="1">IF(ROW()-2&lt;=DimensionRows_IBE,OFFSET(DimensionenIBE!$A$1,ROW()-2,COLUMN()-1,1,1),"")</f>
        <v/>
      </c>
      <c r="B537" t="str">
        <f ca="1">IF(ROW()-2&lt;=DimensionRows_IBE,OFFSET(DimensionenIBE!$A$1,ROW()-2,COLUMN()-1,1,1),"")</f>
        <v/>
      </c>
      <c r="C537" t="str">
        <f ca="1">IF(ROW()-2&lt;=DimensionRows_IBE,OFFSET(DimensionenIBE!$A$1,ROW()-2,COLUMN()-1,1,1),"")</f>
        <v/>
      </c>
      <c r="D537" s="16" t="str">
        <f ca="1">IF(ROW()-2&lt;=DimensionRows_IBE,OFFSET(DimensionenIBE!$A$1,ROW()-2,COLUMN()-1,1,1),"")</f>
        <v/>
      </c>
    </row>
    <row r="538" spans="1:4" hidden="1" x14ac:dyDescent="0.25">
      <c r="A538" t="str">
        <f ca="1">IF(ROW()-2&lt;=DimensionRows_IBE,OFFSET(DimensionenIBE!$A$1,ROW()-2,COLUMN()-1,1,1),"")</f>
        <v/>
      </c>
      <c r="B538" t="str">
        <f ca="1">IF(ROW()-2&lt;=DimensionRows_IBE,OFFSET(DimensionenIBE!$A$1,ROW()-2,COLUMN()-1,1,1),"")</f>
        <v/>
      </c>
      <c r="C538" t="str">
        <f ca="1">IF(ROW()-2&lt;=DimensionRows_IBE,OFFSET(DimensionenIBE!$A$1,ROW()-2,COLUMN()-1,1,1),"")</f>
        <v/>
      </c>
      <c r="D538" s="16" t="str">
        <f ca="1">IF(ROW()-2&lt;=DimensionRows_IBE,OFFSET(DimensionenIBE!$A$1,ROW()-2,COLUMN()-1,1,1),"")</f>
        <v/>
      </c>
    </row>
    <row r="539" spans="1:4" hidden="1" x14ac:dyDescent="0.25">
      <c r="A539" t="str">
        <f ca="1">IF(ROW()-2&lt;=DimensionRows_IBE,OFFSET(DimensionenIBE!$A$1,ROW()-2,COLUMN()-1,1,1),"")</f>
        <v/>
      </c>
      <c r="B539" t="str">
        <f ca="1">IF(ROW()-2&lt;=DimensionRows_IBE,OFFSET(DimensionenIBE!$A$1,ROW()-2,COLUMN()-1,1,1),"")</f>
        <v/>
      </c>
      <c r="C539" t="str">
        <f ca="1">IF(ROW()-2&lt;=DimensionRows_IBE,OFFSET(DimensionenIBE!$A$1,ROW()-2,COLUMN()-1,1,1),"")</f>
        <v/>
      </c>
      <c r="D539" s="16" t="str">
        <f ca="1">IF(ROW()-2&lt;=DimensionRows_IBE,OFFSET(DimensionenIBE!$A$1,ROW()-2,COLUMN()-1,1,1),"")</f>
        <v/>
      </c>
    </row>
    <row r="540" spans="1:4" hidden="1" x14ac:dyDescent="0.25">
      <c r="A540" t="str">
        <f ca="1">IF(ROW()-2&lt;=DimensionRows_IBE,OFFSET(DimensionenIBE!$A$1,ROW()-2,COLUMN()-1,1,1),"")</f>
        <v/>
      </c>
      <c r="B540" t="str">
        <f ca="1">IF(ROW()-2&lt;=DimensionRows_IBE,OFFSET(DimensionenIBE!$A$1,ROW()-2,COLUMN()-1,1,1),"")</f>
        <v/>
      </c>
      <c r="C540" t="str">
        <f ca="1">IF(ROW()-2&lt;=DimensionRows_IBE,OFFSET(DimensionenIBE!$A$1,ROW()-2,COLUMN()-1,1,1),"")</f>
        <v/>
      </c>
      <c r="D540" s="16" t="str">
        <f ca="1">IF(ROW()-2&lt;=DimensionRows_IBE,OFFSET(DimensionenIBE!$A$1,ROW()-2,COLUMN()-1,1,1),"")</f>
        <v/>
      </c>
    </row>
    <row r="541" spans="1:4" hidden="1" x14ac:dyDescent="0.25">
      <c r="A541" t="str">
        <f ca="1">IF(ROW()-2&lt;=DimensionRows_IBE,OFFSET(DimensionenIBE!$A$1,ROW()-2,COLUMN()-1,1,1),"")</f>
        <v/>
      </c>
      <c r="B541" t="str">
        <f ca="1">IF(ROW()-2&lt;=DimensionRows_IBE,OFFSET(DimensionenIBE!$A$1,ROW()-2,COLUMN()-1,1,1),"")</f>
        <v/>
      </c>
      <c r="C541" t="str">
        <f ca="1">IF(ROW()-2&lt;=DimensionRows_IBE,OFFSET(DimensionenIBE!$A$1,ROW()-2,COLUMN()-1,1,1),"")</f>
        <v/>
      </c>
      <c r="D541" s="16" t="str">
        <f ca="1">IF(ROW()-2&lt;=DimensionRows_IBE,OFFSET(DimensionenIBE!$A$1,ROW()-2,COLUMN()-1,1,1),"")</f>
        <v/>
      </c>
    </row>
    <row r="542" spans="1:4" hidden="1" x14ac:dyDescent="0.25">
      <c r="A542" t="str">
        <f ca="1">IF(ROW()-2&lt;=DimensionRows_IBE,OFFSET(DimensionenIBE!$A$1,ROW()-2,COLUMN()-1,1,1),"")</f>
        <v/>
      </c>
      <c r="B542" t="str">
        <f ca="1">IF(ROW()-2&lt;=DimensionRows_IBE,OFFSET(DimensionenIBE!$A$1,ROW()-2,COLUMN()-1,1,1),"")</f>
        <v/>
      </c>
      <c r="C542" t="str">
        <f ca="1">IF(ROW()-2&lt;=DimensionRows_IBE,OFFSET(DimensionenIBE!$A$1,ROW()-2,COLUMN()-1,1,1),"")</f>
        <v/>
      </c>
      <c r="D542" s="16" t="str">
        <f ca="1">IF(ROW()-2&lt;=DimensionRows_IBE,OFFSET(DimensionenIBE!$A$1,ROW()-2,COLUMN()-1,1,1),"")</f>
        <v/>
      </c>
    </row>
    <row r="543" spans="1:4" hidden="1" x14ac:dyDescent="0.25">
      <c r="A543" t="str">
        <f ca="1">IF(ROW()-2&lt;=DimensionRows_IBE,OFFSET(DimensionenIBE!$A$1,ROW()-2,COLUMN()-1,1,1),"")</f>
        <v/>
      </c>
      <c r="B543" t="str">
        <f ca="1">IF(ROW()-2&lt;=DimensionRows_IBE,OFFSET(DimensionenIBE!$A$1,ROW()-2,COLUMN()-1,1,1),"")</f>
        <v/>
      </c>
      <c r="C543" t="str">
        <f ca="1">IF(ROW()-2&lt;=DimensionRows_IBE,OFFSET(DimensionenIBE!$A$1,ROW()-2,COLUMN()-1,1,1),"")</f>
        <v/>
      </c>
      <c r="D543" s="16" t="str">
        <f ca="1">IF(ROW()-2&lt;=DimensionRows_IBE,OFFSET(DimensionenIBE!$A$1,ROW()-2,COLUMN()-1,1,1),"")</f>
        <v/>
      </c>
    </row>
    <row r="544" spans="1:4" hidden="1" x14ac:dyDescent="0.25">
      <c r="A544" t="str">
        <f ca="1">IF(ROW()-2&lt;=DimensionRows_IBE,OFFSET(DimensionenIBE!$A$1,ROW()-2,COLUMN()-1,1,1),"")</f>
        <v/>
      </c>
      <c r="B544" t="str">
        <f ca="1">IF(ROW()-2&lt;=DimensionRows_IBE,OFFSET(DimensionenIBE!$A$1,ROW()-2,COLUMN()-1,1,1),"")</f>
        <v/>
      </c>
      <c r="C544" t="str">
        <f ca="1">IF(ROW()-2&lt;=DimensionRows_IBE,OFFSET(DimensionenIBE!$A$1,ROW()-2,COLUMN()-1,1,1),"")</f>
        <v/>
      </c>
      <c r="D544" s="16" t="str">
        <f ca="1">IF(ROW()-2&lt;=DimensionRows_IBE,OFFSET(DimensionenIBE!$A$1,ROW()-2,COLUMN()-1,1,1),"")</f>
        <v/>
      </c>
    </row>
    <row r="545" spans="1:4" hidden="1" x14ac:dyDescent="0.25">
      <c r="A545" t="str">
        <f ca="1">IF(ROW()-2&lt;=DimensionRows_IBE,OFFSET(DimensionenIBE!$A$1,ROW()-2,COLUMN()-1,1,1),"")</f>
        <v/>
      </c>
      <c r="B545" t="str">
        <f ca="1">IF(ROW()-2&lt;=DimensionRows_IBE,OFFSET(DimensionenIBE!$A$1,ROW()-2,COLUMN()-1,1,1),"")</f>
        <v/>
      </c>
      <c r="C545" t="str">
        <f ca="1">IF(ROW()-2&lt;=DimensionRows_IBE,OFFSET(DimensionenIBE!$A$1,ROW()-2,COLUMN()-1,1,1),"")</f>
        <v/>
      </c>
      <c r="D545" s="16" t="str">
        <f ca="1">IF(ROW()-2&lt;=DimensionRows_IBE,OFFSET(DimensionenIBE!$A$1,ROW()-2,COLUMN()-1,1,1),"")</f>
        <v/>
      </c>
    </row>
    <row r="546" spans="1:4" hidden="1" x14ac:dyDescent="0.25">
      <c r="A546" t="str">
        <f ca="1">IF(ROW()-2&lt;=DimensionRows_IBE,OFFSET(DimensionenIBE!$A$1,ROW()-2,COLUMN()-1,1,1),"")</f>
        <v/>
      </c>
      <c r="B546" t="str">
        <f ca="1">IF(ROW()-2&lt;=DimensionRows_IBE,OFFSET(DimensionenIBE!$A$1,ROW()-2,COLUMN()-1,1,1),"")</f>
        <v/>
      </c>
      <c r="C546" t="str">
        <f ca="1">IF(ROW()-2&lt;=DimensionRows_IBE,OFFSET(DimensionenIBE!$A$1,ROW()-2,COLUMN()-1,1,1),"")</f>
        <v/>
      </c>
      <c r="D546" s="16" t="str">
        <f ca="1">IF(ROW()-2&lt;=DimensionRows_IBE,OFFSET(DimensionenIBE!$A$1,ROW()-2,COLUMN()-1,1,1),"")</f>
        <v/>
      </c>
    </row>
    <row r="547" spans="1:4" hidden="1" x14ac:dyDescent="0.25">
      <c r="A547" t="str">
        <f ca="1">IF(ROW()-2&lt;=DimensionRows_IBE,OFFSET(DimensionenIBE!$A$1,ROW()-2,COLUMN()-1,1,1),"")</f>
        <v/>
      </c>
      <c r="B547" t="str">
        <f ca="1">IF(ROW()-2&lt;=DimensionRows_IBE,OFFSET(DimensionenIBE!$A$1,ROW()-2,COLUMN()-1,1,1),"")</f>
        <v/>
      </c>
      <c r="C547" t="str">
        <f ca="1">IF(ROW()-2&lt;=DimensionRows_IBE,OFFSET(DimensionenIBE!$A$1,ROW()-2,COLUMN()-1,1,1),"")</f>
        <v/>
      </c>
      <c r="D547" s="16" t="str">
        <f ca="1">IF(ROW()-2&lt;=DimensionRows_IBE,OFFSET(DimensionenIBE!$A$1,ROW()-2,COLUMN()-1,1,1),"")</f>
        <v/>
      </c>
    </row>
    <row r="548" spans="1:4" hidden="1" x14ac:dyDescent="0.25">
      <c r="A548" t="str">
        <f ca="1">IF(ROW()-2&lt;=DimensionRows_IBE,OFFSET(DimensionenIBE!$A$1,ROW()-2,COLUMN()-1,1,1),"")</f>
        <v/>
      </c>
      <c r="B548" t="str">
        <f ca="1">IF(ROW()-2&lt;=DimensionRows_IBE,OFFSET(DimensionenIBE!$A$1,ROW()-2,COLUMN()-1,1,1),"")</f>
        <v/>
      </c>
      <c r="C548" t="str">
        <f ca="1">IF(ROW()-2&lt;=DimensionRows_IBE,OFFSET(DimensionenIBE!$A$1,ROW()-2,COLUMN()-1,1,1),"")</f>
        <v/>
      </c>
      <c r="D548" s="16" t="str">
        <f ca="1">IF(ROW()-2&lt;=DimensionRows_IBE,OFFSET(DimensionenIBE!$A$1,ROW()-2,COLUMN()-1,1,1),"")</f>
        <v/>
      </c>
    </row>
    <row r="549" spans="1:4" hidden="1" x14ac:dyDescent="0.25">
      <c r="A549" t="str">
        <f ca="1">IF(ROW()-2&lt;=DimensionRows_IBE,OFFSET(DimensionenIBE!$A$1,ROW()-2,COLUMN()-1,1,1),"")</f>
        <v/>
      </c>
      <c r="B549" t="str">
        <f ca="1">IF(ROW()-2&lt;=DimensionRows_IBE,OFFSET(DimensionenIBE!$A$1,ROW()-2,COLUMN()-1,1,1),"")</f>
        <v/>
      </c>
      <c r="C549" t="str">
        <f ca="1">IF(ROW()-2&lt;=DimensionRows_IBE,OFFSET(DimensionenIBE!$A$1,ROW()-2,COLUMN()-1,1,1),"")</f>
        <v/>
      </c>
      <c r="D549" s="16" t="str">
        <f ca="1">IF(ROW()-2&lt;=DimensionRows_IBE,OFFSET(DimensionenIBE!$A$1,ROW()-2,COLUMN()-1,1,1),"")</f>
        <v/>
      </c>
    </row>
    <row r="550" spans="1:4" hidden="1" x14ac:dyDescent="0.25">
      <c r="A550" t="str">
        <f ca="1">IF(ROW()-2&lt;=DimensionRows_IBE,OFFSET(DimensionenIBE!$A$1,ROW()-2,COLUMN()-1,1,1),"")</f>
        <v/>
      </c>
      <c r="B550" t="str">
        <f ca="1">IF(ROW()-2&lt;=DimensionRows_IBE,OFFSET(DimensionenIBE!$A$1,ROW()-2,COLUMN()-1,1,1),"")</f>
        <v/>
      </c>
      <c r="C550" t="str">
        <f ca="1">IF(ROW()-2&lt;=DimensionRows_IBE,OFFSET(DimensionenIBE!$A$1,ROW()-2,COLUMN()-1,1,1),"")</f>
        <v/>
      </c>
      <c r="D550" s="16" t="str">
        <f ca="1">IF(ROW()-2&lt;=DimensionRows_IBE,OFFSET(DimensionenIBE!$A$1,ROW()-2,COLUMN()-1,1,1),"")</f>
        <v/>
      </c>
    </row>
    <row r="551" spans="1:4" hidden="1" x14ac:dyDescent="0.25">
      <c r="A551" t="str">
        <f ca="1">IF(ROW()-2&lt;=DimensionRows_IBE,OFFSET(DimensionenIBE!$A$1,ROW()-2,COLUMN()-1,1,1),"")</f>
        <v/>
      </c>
      <c r="B551" t="str">
        <f ca="1">IF(ROW()-2&lt;=DimensionRows_IBE,OFFSET(DimensionenIBE!$A$1,ROW()-2,COLUMN()-1,1,1),"")</f>
        <v/>
      </c>
      <c r="C551" t="str">
        <f ca="1">IF(ROW()-2&lt;=DimensionRows_IBE,OFFSET(DimensionenIBE!$A$1,ROW()-2,COLUMN()-1,1,1),"")</f>
        <v/>
      </c>
      <c r="D551" s="16" t="str">
        <f ca="1">IF(ROW()-2&lt;=DimensionRows_IBE,OFFSET(DimensionenIBE!$A$1,ROW()-2,COLUMN()-1,1,1),"")</f>
        <v/>
      </c>
    </row>
    <row r="552" spans="1:4" hidden="1" x14ac:dyDescent="0.25">
      <c r="A552" t="str">
        <f ca="1">IF(ROW()-2&lt;=DimensionRows_IBE,OFFSET(DimensionenIBE!$A$1,ROW()-2,COLUMN()-1,1,1),"")</f>
        <v/>
      </c>
      <c r="B552" t="str">
        <f ca="1">IF(ROW()-2&lt;=DimensionRows_IBE,OFFSET(DimensionenIBE!$A$1,ROW()-2,COLUMN()-1,1,1),"")</f>
        <v/>
      </c>
      <c r="C552" t="str">
        <f ca="1">IF(ROW()-2&lt;=DimensionRows_IBE,OFFSET(DimensionenIBE!$A$1,ROW()-2,COLUMN()-1,1,1),"")</f>
        <v/>
      </c>
      <c r="D552" s="16" t="str">
        <f ca="1">IF(ROW()-2&lt;=DimensionRows_IBE,OFFSET(DimensionenIBE!$A$1,ROW()-2,COLUMN()-1,1,1),"")</f>
        <v/>
      </c>
    </row>
    <row r="553" spans="1:4" hidden="1" x14ac:dyDescent="0.25">
      <c r="A553" t="str">
        <f ca="1">IF(ROW()-2&lt;=DimensionRows_IBE,OFFSET(DimensionenIBE!$A$1,ROW()-2,COLUMN()-1,1,1),"")</f>
        <v/>
      </c>
      <c r="B553" t="str">
        <f ca="1">IF(ROW()-2&lt;=DimensionRows_IBE,OFFSET(DimensionenIBE!$A$1,ROW()-2,COLUMN()-1,1,1),"")</f>
        <v/>
      </c>
      <c r="C553" t="str">
        <f ca="1">IF(ROW()-2&lt;=DimensionRows_IBE,OFFSET(DimensionenIBE!$A$1,ROW()-2,COLUMN()-1,1,1),"")</f>
        <v/>
      </c>
      <c r="D553" s="16" t="str">
        <f ca="1">IF(ROW()-2&lt;=DimensionRows_IBE,OFFSET(DimensionenIBE!$A$1,ROW()-2,COLUMN()-1,1,1),"")</f>
        <v/>
      </c>
    </row>
    <row r="554" spans="1:4" hidden="1" x14ac:dyDescent="0.25">
      <c r="A554" t="str">
        <f ca="1">IF(ROW()-2&lt;=DimensionRows_IBE,OFFSET(DimensionenIBE!$A$1,ROW()-2,COLUMN()-1,1,1),"")</f>
        <v/>
      </c>
      <c r="B554" t="str">
        <f ca="1">IF(ROW()-2&lt;=DimensionRows_IBE,OFFSET(DimensionenIBE!$A$1,ROW()-2,COLUMN()-1,1,1),"")</f>
        <v/>
      </c>
      <c r="C554" t="str">
        <f ca="1">IF(ROW()-2&lt;=DimensionRows_IBE,OFFSET(DimensionenIBE!$A$1,ROW()-2,COLUMN()-1,1,1),"")</f>
        <v/>
      </c>
      <c r="D554" s="16" t="str">
        <f ca="1">IF(ROW()-2&lt;=DimensionRows_IBE,OFFSET(DimensionenIBE!$A$1,ROW()-2,COLUMN()-1,1,1),"")</f>
        <v/>
      </c>
    </row>
    <row r="555" spans="1:4" hidden="1" x14ac:dyDescent="0.25">
      <c r="A555" t="str">
        <f ca="1">IF(ROW()-2&lt;=DimensionRows_IBE,OFFSET(DimensionenIBE!$A$1,ROW()-2,COLUMN()-1,1,1),"")</f>
        <v/>
      </c>
      <c r="B555" t="str">
        <f ca="1">IF(ROW()-2&lt;=DimensionRows_IBE,OFFSET(DimensionenIBE!$A$1,ROW()-2,COLUMN()-1,1,1),"")</f>
        <v/>
      </c>
      <c r="C555" t="str">
        <f ca="1">IF(ROW()-2&lt;=DimensionRows_IBE,OFFSET(DimensionenIBE!$A$1,ROW()-2,COLUMN()-1,1,1),"")</f>
        <v/>
      </c>
      <c r="D555" s="16" t="str">
        <f ca="1">IF(ROW()-2&lt;=DimensionRows_IBE,OFFSET(DimensionenIBE!$A$1,ROW()-2,COLUMN()-1,1,1),"")</f>
        <v/>
      </c>
    </row>
    <row r="556" spans="1:4" hidden="1" x14ac:dyDescent="0.25">
      <c r="A556" t="str">
        <f ca="1">IF(ROW()-2&lt;=DimensionRows_IBE,OFFSET(DimensionenIBE!$A$1,ROW()-2,COLUMN()-1,1,1),"")</f>
        <v/>
      </c>
      <c r="B556" t="str">
        <f ca="1">IF(ROW()-2&lt;=DimensionRows_IBE,OFFSET(DimensionenIBE!$A$1,ROW()-2,COLUMN()-1,1,1),"")</f>
        <v/>
      </c>
      <c r="C556" t="str">
        <f ca="1">IF(ROW()-2&lt;=DimensionRows_IBE,OFFSET(DimensionenIBE!$A$1,ROW()-2,COLUMN()-1,1,1),"")</f>
        <v/>
      </c>
      <c r="D556" s="16" t="str">
        <f ca="1">IF(ROW()-2&lt;=DimensionRows_IBE,OFFSET(DimensionenIBE!$A$1,ROW()-2,COLUMN()-1,1,1),"")</f>
        <v/>
      </c>
    </row>
    <row r="557" spans="1:4" hidden="1" x14ac:dyDescent="0.25">
      <c r="A557" t="str">
        <f ca="1">IF(ROW()-2&lt;=DimensionRows_IBE,OFFSET(DimensionenIBE!$A$1,ROW()-2,COLUMN()-1,1,1),"")</f>
        <v/>
      </c>
      <c r="B557" t="str">
        <f ca="1">IF(ROW()-2&lt;=DimensionRows_IBE,OFFSET(DimensionenIBE!$A$1,ROW()-2,COLUMN()-1,1,1),"")</f>
        <v/>
      </c>
      <c r="C557" t="str">
        <f ca="1">IF(ROW()-2&lt;=DimensionRows_IBE,OFFSET(DimensionenIBE!$A$1,ROW()-2,COLUMN()-1,1,1),"")</f>
        <v/>
      </c>
      <c r="D557" s="16" t="str">
        <f ca="1">IF(ROW()-2&lt;=DimensionRows_IBE,OFFSET(DimensionenIBE!$A$1,ROW()-2,COLUMN()-1,1,1),"")</f>
        <v/>
      </c>
    </row>
    <row r="558" spans="1:4" hidden="1" x14ac:dyDescent="0.25">
      <c r="A558" t="str">
        <f ca="1">IF(ROW()-2&lt;=DimensionRows_IBE,OFFSET(DimensionenIBE!$A$1,ROW()-2,COLUMN()-1,1,1),"")</f>
        <v/>
      </c>
      <c r="B558" t="str">
        <f ca="1">IF(ROW()-2&lt;=DimensionRows_IBE,OFFSET(DimensionenIBE!$A$1,ROW()-2,COLUMN()-1,1,1),"")</f>
        <v/>
      </c>
      <c r="C558" t="str">
        <f ca="1">IF(ROW()-2&lt;=DimensionRows_IBE,OFFSET(DimensionenIBE!$A$1,ROW()-2,COLUMN()-1,1,1),"")</f>
        <v/>
      </c>
      <c r="D558" s="16" t="str">
        <f ca="1">IF(ROW()-2&lt;=DimensionRows_IBE,OFFSET(DimensionenIBE!$A$1,ROW()-2,COLUMN()-1,1,1),"")</f>
        <v/>
      </c>
    </row>
    <row r="559" spans="1:4" hidden="1" x14ac:dyDescent="0.25">
      <c r="A559" t="str">
        <f ca="1">IF(ROW()-2&lt;=DimensionRows_IBE,OFFSET(DimensionenIBE!$A$1,ROW()-2,COLUMN()-1,1,1),"")</f>
        <v/>
      </c>
      <c r="B559" t="str">
        <f ca="1">IF(ROW()-2&lt;=DimensionRows_IBE,OFFSET(DimensionenIBE!$A$1,ROW()-2,COLUMN()-1,1,1),"")</f>
        <v/>
      </c>
      <c r="C559" t="str">
        <f ca="1">IF(ROW()-2&lt;=DimensionRows_IBE,OFFSET(DimensionenIBE!$A$1,ROW()-2,COLUMN()-1,1,1),"")</f>
        <v/>
      </c>
      <c r="D559" s="16" t="str">
        <f ca="1">IF(ROW()-2&lt;=DimensionRows_IBE,OFFSET(DimensionenIBE!$A$1,ROW()-2,COLUMN()-1,1,1),"")</f>
        <v/>
      </c>
    </row>
    <row r="560" spans="1:4" hidden="1" x14ac:dyDescent="0.25">
      <c r="A560" t="str">
        <f ca="1">IF(ROW()-2&lt;=DimensionRows_IBE,OFFSET(DimensionenIBE!$A$1,ROW()-2,COLUMN()-1,1,1),"")</f>
        <v/>
      </c>
      <c r="B560" t="str">
        <f ca="1">IF(ROW()-2&lt;=DimensionRows_IBE,OFFSET(DimensionenIBE!$A$1,ROW()-2,COLUMN()-1,1,1),"")</f>
        <v/>
      </c>
      <c r="C560" t="str">
        <f ca="1">IF(ROW()-2&lt;=DimensionRows_IBE,OFFSET(DimensionenIBE!$A$1,ROW()-2,COLUMN()-1,1,1),"")</f>
        <v/>
      </c>
      <c r="D560" s="16" t="str">
        <f ca="1">IF(ROW()-2&lt;=DimensionRows_IBE,OFFSET(DimensionenIBE!$A$1,ROW()-2,COLUMN()-1,1,1),"")</f>
        <v/>
      </c>
    </row>
    <row r="561" spans="1:4" hidden="1" x14ac:dyDescent="0.25">
      <c r="A561" t="str">
        <f ca="1">IF(ROW()-2&lt;=DimensionRows_IBE,OFFSET(DimensionenIBE!$A$1,ROW()-2,COLUMN()-1,1,1),"")</f>
        <v/>
      </c>
      <c r="B561" t="str">
        <f ca="1">IF(ROW()-2&lt;=DimensionRows_IBE,OFFSET(DimensionenIBE!$A$1,ROW()-2,COLUMN()-1,1,1),"")</f>
        <v/>
      </c>
      <c r="C561" t="str">
        <f ca="1">IF(ROW()-2&lt;=DimensionRows_IBE,OFFSET(DimensionenIBE!$A$1,ROW()-2,COLUMN()-1,1,1),"")</f>
        <v/>
      </c>
      <c r="D561" s="16" t="str">
        <f ca="1">IF(ROW()-2&lt;=DimensionRows_IBE,OFFSET(DimensionenIBE!$A$1,ROW()-2,COLUMN()-1,1,1),"")</f>
        <v/>
      </c>
    </row>
    <row r="562" spans="1:4" hidden="1" x14ac:dyDescent="0.25">
      <c r="A562" t="str">
        <f ca="1">IF(ROW()-2&lt;=DimensionRows_IBE,OFFSET(DimensionenIBE!$A$1,ROW()-2,COLUMN()-1,1,1),"")</f>
        <v/>
      </c>
      <c r="B562" t="str">
        <f ca="1">IF(ROW()-2&lt;=DimensionRows_IBE,OFFSET(DimensionenIBE!$A$1,ROW()-2,COLUMN()-1,1,1),"")</f>
        <v/>
      </c>
      <c r="C562" t="str">
        <f ca="1">IF(ROW()-2&lt;=DimensionRows_IBE,OFFSET(DimensionenIBE!$A$1,ROW()-2,COLUMN()-1,1,1),"")</f>
        <v/>
      </c>
      <c r="D562" s="16" t="str">
        <f ca="1">IF(ROW()-2&lt;=DimensionRows_IBE,OFFSET(DimensionenIBE!$A$1,ROW()-2,COLUMN()-1,1,1),"")</f>
        <v/>
      </c>
    </row>
    <row r="563" spans="1:4" hidden="1" x14ac:dyDescent="0.25">
      <c r="A563" t="str">
        <f ca="1">IF(ROW()-2&lt;=DimensionRows_IBE,OFFSET(DimensionenIBE!$A$1,ROW()-2,COLUMN()-1,1,1),"")</f>
        <v/>
      </c>
      <c r="B563" t="str">
        <f ca="1">IF(ROW()-2&lt;=DimensionRows_IBE,OFFSET(DimensionenIBE!$A$1,ROW()-2,COLUMN()-1,1,1),"")</f>
        <v/>
      </c>
      <c r="C563" t="str">
        <f ca="1">IF(ROW()-2&lt;=DimensionRows_IBE,OFFSET(DimensionenIBE!$A$1,ROW()-2,COLUMN()-1,1,1),"")</f>
        <v/>
      </c>
      <c r="D563" s="16" t="str">
        <f ca="1">IF(ROW()-2&lt;=DimensionRows_IBE,OFFSET(DimensionenIBE!$A$1,ROW()-2,COLUMN()-1,1,1),"")</f>
        <v/>
      </c>
    </row>
    <row r="564" spans="1:4" hidden="1" x14ac:dyDescent="0.25">
      <c r="A564" t="str">
        <f ca="1">IF(ROW()-2&lt;=DimensionRows_IBE,OFFSET(DimensionenIBE!$A$1,ROW()-2,COLUMN()-1,1,1),"")</f>
        <v/>
      </c>
      <c r="B564" t="str">
        <f ca="1">IF(ROW()-2&lt;=DimensionRows_IBE,OFFSET(DimensionenIBE!$A$1,ROW()-2,COLUMN()-1,1,1),"")</f>
        <v/>
      </c>
      <c r="C564" t="str">
        <f ca="1">IF(ROW()-2&lt;=DimensionRows_IBE,OFFSET(DimensionenIBE!$A$1,ROW()-2,COLUMN()-1,1,1),"")</f>
        <v/>
      </c>
      <c r="D564" s="16" t="str">
        <f ca="1">IF(ROW()-2&lt;=DimensionRows_IBE,OFFSET(DimensionenIBE!$A$1,ROW()-2,COLUMN()-1,1,1),"")</f>
        <v/>
      </c>
    </row>
    <row r="565" spans="1:4" hidden="1" x14ac:dyDescent="0.25">
      <c r="A565" t="str">
        <f ca="1">IF(ROW()-2&lt;=DimensionRows_IBE,OFFSET(DimensionenIBE!$A$1,ROW()-2,COLUMN()-1,1,1),"")</f>
        <v/>
      </c>
      <c r="B565" t="str">
        <f ca="1">IF(ROW()-2&lt;=DimensionRows_IBE,OFFSET(DimensionenIBE!$A$1,ROW()-2,COLUMN()-1,1,1),"")</f>
        <v/>
      </c>
      <c r="C565" t="str">
        <f ca="1">IF(ROW()-2&lt;=DimensionRows_IBE,OFFSET(DimensionenIBE!$A$1,ROW()-2,COLUMN()-1,1,1),"")</f>
        <v/>
      </c>
      <c r="D565" s="16" t="str">
        <f ca="1">IF(ROW()-2&lt;=DimensionRows_IBE,OFFSET(DimensionenIBE!$A$1,ROW()-2,COLUMN()-1,1,1),"")</f>
        <v/>
      </c>
    </row>
    <row r="566" spans="1:4" hidden="1" x14ac:dyDescent="0.25">
      <c r="A566" t="str">
        <f ca="1">IF(ROW()-2&lt;=DimensionRows_IBE,OFFSET(DimensionenIBE!$A$1,ROW()-2,COLUMN()-1,1,1),"")</f>
        <v/>
      </c>
      <c r="B566" t="str">
        <f ca="1">IF(ROW()-2&lt;=DimensionRows_IBE,OFFSET(DimensionenIBE!$A$1,ROW()-2,COLUMN()-1,1,1),"")</f>
        <v/>
      </c>
      <c r="C566" t="str">
        <f ca="1">IF(ROW()-2&lt;=DimensionRows_IBE,OFFSET(DimensionenIBE!$A$1,ROW()-2,COLUMN()-1,1,1),"")</f>
        <v/>
      </c>
      <c r="D566" s="16" t="str">
        <f ca="1">IF(ROW()-2&lt;=DimensionRows_IBE,OFFSET(DimensionenIBE!$A$1,ROW()-2,COLUMN()-1,1,1),"")</f>
        <v/>
      </c>
    </row>
    <row r="567" spans="1:4" hidden="1" x14ac:dyDescent="0.25">
      <c r="A567" t="str">
        <f ca="1">IF(ROW()-2&lt;=DimensionRows_IBE,OFFSET(DimensionenIBE!$A$1,ROW()-2,COLUMN()-1,1,1),"")</f>
        <v/>
      </c>
      <c r="B567" t="str">
        <f ca="1">IF(ROW()-2&lt;=DimensionRows_IBE,OFFSET(DimensionenIBE!$A$1,ROW()-2,COLUMN()-1,1,1),"")</f>
        <v/>
      </c>
      <c r="C567" t="str">
        <f ca="1">IF(ROW()-2&lt;=DimensionRows_IBE,OFFSET(DimensionenIBE!$A$1,ROW()-2,COLUMN()-1,1,1),"")</f>
        <v/>
      </c>
      <c r="D567" s="16" t="str">
        <f ca="1">IF(ROW()-2&lt;=DimensionRows_IBE,OFFSET(DimensionenIBE!$A$1,ROW()-2,COLUMN()-1,1,1),"")</f>
        <v/>
      </c>
    </row>
    <row r="568" spans="1:4" hidden="1" x14ac:dyDescent="0.25">
      <c r="A568" t="str">
        <f ca="1">IF(ROW()-2&lt;=DimensionRows_IBE,OFFSET(DimensionenIBE!$A$1,ROW()-2,COLUMN()-1,1,1),"")</f>
        <v/>
      </c>
      <c r="B568" t="str">
        <f ca="1">IF(ROW()-2&lt;=DimensionRows_IBE,OFFSET(DimensionenIBE!$A$1,ROW()-2,COLUMN()-1,1,1),"")</f>
        <v/>
      </c>
      <c r="C568" t="str">
        <f ca="1">IF(ROW()-2&lt;=DimensionRows_IBE,OFFSET(DimensionenIBE!$A$1,ROW()-2,COLUMN()-1,1,1),"")</f>
        <v/>
      </c>
      <c r="D568" s="16" t="str">
        <f ca="1">IF(ROW()-2&lt;=DimensionRows_IBE,OFFSET(DimensionenIBE!$A$1,ROW()-2,COLUMN()-1,1,1),"")</f>
        <v/>
      </c>
    </row>
    <row r="569" spans="1:4" hidden="1" x14ac:dyDescent="0.25">
      <c r="A569" t="str">
        <f ca="1">IF(ROW()-2&lt;=DimensionRows_IBE,OFFSET(DimensionenIBE!$A$1,ROW()-2,COLUMN()-1,1,1),"")</f>
        <v/>
      </c>
      <c r="B569" t="str">
        <f ca="1">IF(ROW()-2&lt;=DimensionRows_IBE,OFFSET(DimensionenIBE!$A$1,ROW()-2,COLUMN()-1,1,1),"")</f>
        <v/>
      </c>
      <c r="C569" t="str">
        <f ca="1">IF(ROW()-2&lt;=DimensionRows_IBE,OFFSET(DimensionenIBE!$A$1,ROW()-2,COLUMN()-1,1,1),"")</f>
        <v/>
      </c>
      <c r="D569" s="16" t="str">
        <f ca="1">IF(ROW()-2&lt;=DimensionRows_IBE,OFFSET(DimensionenIBE!$A$1,ROW()-2,COLUMN()-1,1,1),"")</f>
        <v/>
      </c>
    </row>
    <row r="570" spans="1:4" hidden="1" x14ac:dyDescent="0.25">
      <c r="A570" t="str">
        <f ca="1">IF(ROW()-2&lt;=DimensionRows_IBE,OFFSET(DimensionenIBE!$A$1,ROW()-2,COLUMN()-1,1,1),"")</f>
        <v/>
      </c>
      <c r="B570" t="str">
        <f ca="1">IF(ROW()-2&lt;=DimensionRows_IBE,OFFSET(DimensionenIBE!$A$1,ROW()-2,COLUMN()-1,1,1),"")</f>
        <v/>
      </c>
      <c r="C570" t="str">
        <f ca="1">IF(ROW()-2&lt;=DimensionRows_IBE,OFFSET(DimensionenIBE!$A$1,ROW()-2,COLUMN()-1,1,1),"")</f>
        <v/>
      </c>
      <c r="D570" s="16" t="str">
        <f ca="1">IF(ROW()-2&lt;=DimensionRows_IBE,OFFSET(DimensionenIBE!$A$1,ROW()-2,COLUMN()-1,1,1),"")</f>
        <v/>
      </c>
    </row>
    <row r="571" spans="1:4" hidden="1" x14ac:dyDescent="0.25">
      <c r="A571" t="str">
        <f ca="1">IF(ROW()-2&lt;=DimensionRows_IBE,OFFSET(DimensionenIBE!$A$1,ROW()-2,COLUMN()-1,1,1),"")</f>
        <v/>
      </c>
      <c r="B571" t="str">
        <f ca="1">IF(ROW()-2&lt;=DimensionRows_IBE,OFFSET(DimensionenIBE!$A$1,ROW()-2,COLUMN()-1,1,1),"")</f>
        <v/>
      </c>
      <c r="C571" t="str">
        <f ca="1">IF(ROW()-2&lt;=DimensionRows_IBE,OFFSET(DimensionenIBE!$A$1,ROW()-2,COLUMN()-1,1,1),"")</f>
        <v/>
      </c>
      <c r="D571" s="16" t="str">
        <f ca="1">IF(ROW()-2&lt;=DimensionRows_IBE,OFFSET(DimensionenIBE!$A$1,ROW()-2,COLUMN()-1,1,1),"")</f>
        <v/>
      </c>
    </row>
    <row r="572" spans="1:4" hidden="1" x14ac:dyDescent="0.25">
      <c r="A572" t="str">
        <f ca="1">IF(ROW()-2&lt;=DimensionRows_IBE,OFFSET(DimensionenIBE!$A$1,ROW()-2,COLUMN()-1,1,1),"")</f>
        <v/>
      </c>
      <c r="B572" t="str">
        <f ca="1">IF(ROW()-2&lt;=DimensionRows_IBE,OFFSET(DimensionenIBE!$A$1,ROW()-2,COLUMN()-1,1,1),"")</f>
        <v/>
      </c>
      <c r="C572" t="str">
        <f ca="1">IF(ROW()-2&lt;=DimensionRows_IBE,OFFSET(DimensionenIBE!$A$1,ROW()-2,COLUMN()-1,1,1),"")</f>
        <v/>
      </c>
      <c r="D572" s="16" t="str">
        <f ca="1">IF(ROW()-2&lt;=DimensionRows_IBE,OFFSET(DimensionenIBE!$A$1,ROW()-2,COLUMN()-1,1,1),"")</f>
        <v/>
      </c>
    </row>
    <row r="573" spans="1:4" hidden="1" x14ac:dyDescent="0.25">
      <c r="A573" t="str">
        <f ca="1">IF(ROW()-2&lt;=DimensionRows_IBE,OFFSET(DimensionenIBE!$A$1,ROW()-2,COLUMN()-1,1,1),"")</f>
        <v/>
      </c>
      <c r="B573" t="str">
        <f ca="1">IF(ROW()-2&lt;=DimensionRows_IBE,OFFSET(DimensionenIBE!$A$1,ROW()-2,COLUMN()-1,1,1),"")</f>
        <v/>
      </c>
      <c r="C573" t="str">
        <f ca="1">IF(ROW()-2&lt;=DimensionRows_IBE,OFFSET(DimensionenIBE!$A$1,ROW()-2,COLUMN()-1,1,1),"")</f>
        <v/>
      </c>
      <c r="D573" s="16" t="str">
        <f ca="1">IF(ROW()-2&lt;=DimensionRows_IBE,OFFSET(DimensionenIBE!$A$1,ROW()-2,COLUMN()-1,1,1),"")</f>
        <v/>
      </c>
    </row>
    <row r="574" spans="1:4" hidden="1" x14ac:dyDescent="0.25">
      <c r="A574" t="str">
        <f ca="1">IF(ROW()-2&lt;=DimensionRows_IBE,OFFSET(DimensionenIBE!$A$1,ROW()-2,COLUMN()-1,1,1),"")</f>
        <v/>
      </c>
      <c r="B574" t="str">
        <f ca="1">IF(ROW()-2&lt;=DimensionRows_IBE,OFFSET(DimensionenIBE!$A$1,ROW()-2,COLUMN()-1,1,1),"")</f>
        <v/>
      </c>
      <c r="C574" t="str">
        <f ca="1">IF(ROW()-2&lt;=DimensionRows_IBE,OFFSET(DimensionenIBE!$A$1,ROW()-2,COLUMN()-1,1,1),"")</f>
        <v/>
      </c>
      <c r="D574" s="16" t="str">
        <f ca="1">IF(ROW()-2&lt;=DimensionRows_IBE,OFFSET(DimensionenIBE!$A$1,ROW()-2,COLUMN()-1,1,1),"")</f>
        <v/>
      </c>
    </row>
    <row r="575" spans="1:4" hidden="1" x14ac:dyDescent="0.25">
      <c r="A575" t="str">
        <f ca="1">IF(ROW()-2&lt;=DimensionRows_IBE,OFFSET(DimensionenIBE!$A$1,ROW()-2,COLUMN()-1,1,1),"")</f>
        <v/>
      </c>
      <c r="B575" t="str">
        <f ca="1">IF(ROW()-2&lt;=DimensionRows_IBE,OFFSET(DimensionenIBE!$A$1,ROW()-2,COLUMN()-1,1,1),"")</f>
        <v/>
      </c>
      <c r="C575" t="str">
        <f ca="1">IF(ROW()-2&lt;=DimensionRows_IBE,OFFSET(DimensionenIBE!$A$1,ROW()-2,COLUMN()-1,1,1),"")</f>
        <v/>
      </c>
      <c r="D575" s="16" t="str">
        <f ca="1">IF(ROW()-2&lt;=DimensionRows_IBE,OFFSET(DimensionenIBE!$A$1,ROW()-2,COLUMN()-1,1,1),"")</f>
        <v/>
      </c>
    </row>
    <row r="576" spans="1:4" hidden="1" x14ac:dyDescent="0.25">
      <c r="A576" t="str">
        <f ca="1">IF(ROW()-2&lt;=DimensionRows_IBE,OFFSET(DimensionenIBE!$A$1,ROW()-2,COLUMN()-1,1,1),"")</f>
        <v/>
      </c>
      <c r="B576" t="str">
        <f ca="1">IF(ROW()-2&lt;=DimensionRows_IBE,OFFSET(DimensionenIBE!$A$1,ROW()-2,COLUMN()-1,1,1),"")</f>
        <v/>
      </c>
      <c r="C576" t="str">
        <f ca="1">IF(ROW()-2&lt;=DimensionRows_IBE,OFFSET(DimensionenIBE!$A$1,ROW()-2,COLUMN()-1,1,1),"")</f>
        <v/>
      </c>
      <c r="D576" s="16" t="str">
        <f ca="1">IF(ROW()-2&lt;=DimensionRows_IBE,OFFSET(DimensionenIBE!$A$1,ROW()-2,COLUMN()-1,1,1),"")</f>
        <v/>
      </c>
    </row>
    <row r="577" spans="1:4" hidden="1" x14ac:dyDescent="0.25">
      <c r="A577" t="str">
        <f ca="1">IF(ROW()-2&lt;=DimensionRows_IBE,OFFSET(DimensionenIBE!$A$1,ROW()-2,COLUMN()-1,1,1),"")</f>
        <v/>
      </c>
      <c r="B577" t="str">
        <f ca="1">IF(ROW()-2&lt;=DimensionRows_IBE,OFFSET(DimensionenIBE!$A$1,ROW()-2,COLUMN()-1,1,1),"")</f>
        <v/>
      </c>
      <c r="C577" t="str">
        <f ca="1">IF(ROW()-2&lt;=DimensionRows_IBE,OFFSET(DimensionenIBE!$A$1,ROW()-2,COLUMN()-1,1,1),"")</f>
        <v/>
      </c>
      <c r="D577" s="16" t="str">
        <f ca="1">IF(ROW()-2&lt;=DimensionRows_IBE,OFFSET(DimensionenIBE!$A$1,ROW()-2,COLUMN()-1,1,1),"")</f>
        <v/>
      </c>
    </row>
    <row r="578" spans="1:4" hidden="1" x14ac:dyDescent="0.25">
      <c r="A578" t="str">
        <f ca="1">IF(ROW()-2&lt;=DimensionRows_IBE,OFFSET(DimensionenIBE!$A$1,ROW()-2,COLUMN()-1,1,1),"")</f>
        <v/>
      </c>
      <c r="B578" t="str">
        <f ca="1">IF(ROW()-2&lt;=DimensionRows_IBE,OFFSET(DimensionenIBE!$A$1,ROW()-2,COLUMN()-1,1,1),"")</f>
        <v/>
      </c>
      <c r="C578" t="str">
        <f ca="1">IF(ROW()-2&lt;=DimensionRows_IBE,OFFSET(DimensionenIBE!$A$1,ROW()-2,COLUMN()-1,1,1),"")</f>
        <v/>
      </c>
      <c r="D578" s="16" t="str">
        <f ca="1">IF(ROW()-2&lt;=DimensionRows_IBE,OFFSET(DimensionenIBE!$A$1,ROW()-2,COLUMN()-1,1,1),"")</f>
        <v/>
      </c>
    </row>
    <row r="579" spans="1:4" hidden="1" x14ac:dyDescent="0.25">
      <c r="A579" t="str">
        <f ca="1">IF(ROW()-2&lt;=DimensionRows_IBE,OFFSET(DimensionenIBE!$A$1,ROW()-2,COLUMN()-1,1,1),"")</f>
        <v/>
      </c>
      <c r="B579" t="str">
        <f ca="1">IF(ROW()-2&lt;=DimensionRows_IBE,OFFSET(DimensionenIBE!$A$1,ROW()-2,COLUMN()-1,1,1),"")</f>
        <v/>
      </c>
      <c r="C579" t="str">
        <f ca="1">IF(ROW()-2&lt;=DimensionRows_IBE,OFFSET(DimensionenIBE!$A$1,ROW()-2,COLUMN()-1,1,1),"")</f>
        <v/>
      </c>
      <c r="D579" s="16" t="str">
        <f ca="1">IF(ROW()-2&lt;=DimensionRows_IBE,OFFSET(DimensionenIBE!$A$1,ROW()-2,COLUMN()-1,1,1),"")</f>
        <v/>
      </c>
    </row>
    <row r="580" spans="1:4" hidden="1" x14ac:dyDescent="0.25">
      <c r="A580" t="str">
        <f ca="1">IF(ROW()-2&lt;=DimensionRows_IBE,OFFSET(DimensionenIBE!$A$1,ROW()-2,COLUMN()-1,1,1),"")</f>
        <v/>
      </c>
      <c r="B580" t="str">
        <f ca="1">IF(ROW()-2&lt;=DimensionRows_IBE,OFFSET(DimensionenIBE!$A$1,ROW()-2,COLUMN()-1,1,1),"")</f>
        <v/>
      </c>
      <c r="C580" t="str">
        <f ca="1">IF(ROW()-2&lt;=DimensionRows_IBE,OFFSET(DimensionenIBE!$A$1,ROW()-2,COLUMN()-1,1,1),"")</f>
        <v/>
      </c>
      <c r="D580" s="16" t="str">
        <f ca="1">IF(ROW()-2&lt;=DimensionRows_IBE,OFFSET(DimensionenIBE!$A$1,ROW()-2,COLUMN()-1,1,1),"")</f>
        <v/>
      </c>
    </row>
    <row r="581" spans="1:4" hidden="1" x14ac:dyDescent="0.25">
      <c r="A581" t="str">
        <f ca="1">IF(ROW()-2&lt;=DimensionRows_IBE,OFFSET(DimensionenIBE!$A$1,ROW()-2,COLUMN()-1,1,1),"")</f>
        <v/>
      </c>
      <c r="B581" t="str">
        <f ca="1">IF(ROW()-2&lt;=DimensionRows_IBE,OFFSET(DimensionenIBE!$A$1,ROW()-2,COLUMN()-1,1,1),"")</f>
        <v/>
      </c>
      <c r="C581" t="str">
        <f ca="1">IF(ROW()-2&lt;=DimensionRows_IBE,OFFSET(DimensionenIBE!$A$1,ROW()-2,COLUMN()-1,1,1),"")</f>
        <v/>
      </c>
      <c r="D581" s="16" t="str">
        <f ca="1">IF(ROW()-2&lt;=DimensionRows_IBE,OFFSET(DimensionenIBE!$A$1,ROW()-2,COLUMN()-1,1,1),"")</f>
        <v/>
      </c>
    </row>
    <row r="582" spans="1:4" hidden="1" x14ac:dyDescent="0.25">
      <c r="A582" t="str">
        <f ca="1">IF(ROW()-2&lt;=DimensionRows_IBE,OFFSET(DimensionenIBE!$A$1,ROW()-2,COLUMN()-1,1,1),"")</f>
        <v/>
      </c>
      <c r="B582" t="str">
        <f ca="1">IF(ROW()-2&lt;=DimensionRows_IBE,OFFSET(DimensionenIBE!$A$1,ROW()-2,COLUMN()-1,1,1),"")</f>
        <v/>
      </c>
      <c r="C582" t="str">
        <f ca="1">IF(ROW()-2&lt;=DimensionRows_IBE,OFFSET(DimensionenIBE!$A$1,ROW()-2,COLUMN()-1,1,1),"")</f>
        <v/>
      </c>
      <c r="D582" s="16" t="str">
        <f ca="1">IF(ROW()-2&lt;=DimensionRows_IBE,OFFSET(DimensionenIBE!$A$1,ROW()-2,COLUMN()-1,1,1),"")</f>
        <v/>
      </c>
    </row>
    <row r="583" spans="1:4" hidden="1" x14ac:dyDescent="0.25">
      <c r="A583" t="str">
        <f ca="1">IF(ROW()-2&lt;=DimensionRows_IBE,OFFSET(DimensionenIBE!$A$1,ROW()-2,COLUMN()-1,1,1),"")</f>
        <v/>
      </c>
      <c r="B583" t="str">
        <f ca="1">IF(ROW()-2&lt;=DimensionRows_IBE,OFFSET(DimensionenIBE!$A$1,ROW()-2,COLUMN()-1,1,1),"")</f>
        <v/>
      </c>
      <c r="C583" t="str">
        <f ca="1">IF(ROW()-2&lt;=DimensionRows_IBE,OFFSET(DimensionenIBE!$A$1,ROW()-2,COLUMN()-1,1,1),"")</f>
        <v/>
      </c>
      <c r="D583" s="16" t="str">
        <f ca="1">IF(ROW()-2&lt;=DimensionRows_IBE,OFFSET(DimensionenIBE!$A$1,ROW()-2,COLUMN()-1,1,1),"")</f>
        <v/>
      </c>
    </row>
    <row r="584" spans="1:4" hidden="1" x14ac:dyDescent="0.25">
      <c r="A584" t="str">
        <f ca="1">IF(ROW()-2&lt;=DimensionRows_IBE,OFFSET(DimensionenIBE!$A$1,ROW()-2,COLUMN()-1,1,1),"")</f>
        <v/>
      </c>
      <c r="B584" t="str">
        <f ca="1">IF(ROW()-2&lt;=DimensionRows_IBE,OFFSET(DimensionenIBE!$A$1,ROW()-2,COLUMN()-1,1,1),"")</f>
        <v/>
      </c>
      <c r="C584" t="str">
        <f ca="1">IF(ROW()-2&lt;=DimensionRows_IBE,OFFSET(DimensionenIBE!$A$1,ROW()-2,COLUMN()-1,1,1),"")</f>
        <v/>
      </c>
      <c r="D584" s="16" t="str">
        <f ca="1">IF(ROW()-2&lt;=DimensionRows_IBE,OFFSET(DimensionenIBE!$A$1,ROW()-2,COLUMN()-1,1,1),"")</f>
        <v/>
      </c>
    </row>
    <row r="585" spans="1:4" hidden="1" x14ac:dyDescent="0.25">
      <c r="A585" t="str">
        <f ca="1">IF(ROW()-2&lt;=DimensionRows_IBE,OFFSET(DimensionenIBE!$A$1,ROW()-2,COLUMN()-1,1,1),"")</f>
        <v/>
      </c>
      <c r="B585" t="str">
        <f ca="1">IF(ROW()-2&lt;=DimensionRows_IBE,OFFSET(DimensionenIBE!$A$1,ROW()-2,COLUMN()-1,1,1),"")</f>
        <v/>
      </c>
      <c r="C585" t="str">
        <f ca="1">IF(ROW()-2&lt;=DimensionRows_IBE,OFFSET(DimensionenIBE!$A$1,ROW()-2,COLUMN()-1,1,1),"")</f>
        <v/>
      </c>
      <c r="D585" s="16" t="str">
        <f ca="1">IF(ROW()-2&lt;=DimensionRows_IBE,OFFSET(DimensionenIBE!$A$1,ROW()-2,COLUMN()-1,1,1),"")</f>
        <v/>
      </c>
    </row>
    <row r="586" spans="1:4" hidden="1" x14ac:dyDescent="0.25">
      <c r="A586" t="str">
        <f ca="1">IF(ROW()-2&lt;=DimensionRows_IBE,OFFSET(DimensionenIBE!$A$1,ROW()-2,COLUMN()-1,1,1),"")</f>
        <v/>
      </c>
      <c r="B586" t="str">
        <f ca="1">IF(ROW()-2&lt;=DimensionRows_IBE,OFFSET(DimensionenIBE!$A$1,ROW()-2,COLUMN()-1,1,1),"")</f>
        <v/>
      </c>
      <c r="C586" t="str">
        <f ca="1">IF(ROW()-2&lt;=DimensionRows_IBE,OFFSET(DimensionenIBE!$A$1,ROW()-2,COLUMN()-1,1,1),"")</f>
        <v/>
      </c>
      <c r="D586" s="16" t="str">
        <f ca="1">IF(ROW()-2&lt;=DimensionRows_IBE,OFFSET(DimensionenIBE!$A$1,ROW()-2,COLUMN()-1,1,1),"")</f>
        <v/>
      </c>
    </row>
    <row r="587" spans="1:4" hidden="1" x14ac:dyDescent="0.25">
      <c r="A587" t="str">
        <f ca="1">IF(ROW()-2&lt;=DimensionRows_IBE,OFFSET(DimensionenIBE!$A$1,ROW()-2,COLUMN()-1,1,1),"")</f>
        <v/>
      </c>
      <c r="B587" t="str">
        <f ca="1">IF(ROW()-2&lt;=DimensionRows_IBE,OFFSET(DimensionenIBE!$A$1,ROW()-2,COLUMN()-1,1,1),"")</f>
        <v/>
      </c>
      <c r="C587" t="str">
        <f ca="1">IF(ROW()-2&lt;=DimensionRows_IBE,OFFSET(DimensionenIBE!$A$1,ROW()-2,COLUMN()-1,1,1),"")</f>
        <v/>
      </c>
      <c r="D587" s="16" t="str">
        <f ca="1">IF(ROW()-2&lt;=DimensionRows_IBE,OFFSET(DimensionenIBE!$A$1,ROW()-2,COLUMN()-1,1,1),"")</f>
        <v/>
      </c>
    </row>
    <row r="588" spans="1:4" hidden="1" x14ac:dyDescent="0.25">
      <c r="A588" t="str">
        <f ca="1">IF(ROW()-2&lt;=DimensionRows_IBE,OFFSET(DimensionenIBE!$A$1,ROW()-2,COLUMN()-1,1,1),"")</f>
        <v/>
      </c>
      <c r="B588" t="str">
        <f ca="1">IF(ROW()-2&lt;=DimensionRows_IBE,OFFSET(DimensionenIBE!$A$1,ROW()-2,COLUMN()-1,1,1),"")</f>
        <v/>
      </c>
      <c r="C588" t="str">
        <f ca="1">IF(ROW()-2&lt;=DimensionRows_IBE,OFFSET(DimensionenIBE!$A$1,ROW()-2,COLUMN()-1,1,1),"")</f>
        <v/>
      </c>
      <c r="D588" s="16" t="str">
        <f ca="1">IF(ROW()-2&lt;=DimensionRows_IBE,OFFSET(DimensionenIBE!$A$1,ROW()-2,COLUMN()-1,1,1),"")</f>
        <v/>
      </c>
    </row>
    <row r="589" spans="1:4" hidden="1" x14ac:dyDescent="0.25">
      <c r="A589" t="str">
        <f ca="1">IF(ROW()-2&lt;=DimensionRows_IBE,OFFSET(DimensionenIBE!$A$1,ROW()-2,COLUMN()-1,1,1),"")</f>
        <v/>
      </c>
      <c r="B589" t="str">
        <f ca="1">IF(ROW()-2&lt;=DimensionRows_IBE,OFFSET(DimensionenIBE!$A$1,ROW()-2,COLUMN()-1,1,1),"")</f>
        <v/>
      </c>
      <c r="C589" t="str">
        <f ca="1">IF(ROW()-2&lt;=DimensionRows_IBE,OFFSET(DimensionenIBE!$A$1,ROW()-2,COLUMN()-1,1,1),"")</f>
        <v/>
      </c>
      <c r="D589" s="16" t="str">
        <f ca="1">IF(ROW()-2&lt;=DimensionRows_IBE,OFFSET(DimensionenIBE!$A$1,ROW()-2,COLUMN()-1,1,1),"")</f>
        <v/>
      </c>
    </row>
    <row r="590" spans="1:4" hidden="1" x14ac:dyDescent="0.25">
      <c r="A590" t="str">
        <f ca="1">IF(ROW()-2&lt;=DimensionRows_IBE,OFFSET(DimensionenIBE!$A$1,ROW()-2,COLUMN()-1,1,1),"")</f>
        <v/>
      </c>
      <c r="B590" t="str">
        <f ca="1">IF(ROW()-2&lt;=DimensionRows_IBE,OFFSET(DimensionenIBE!$A$1,ROW()-2,COLUMN()-1,1,1),"")</f>
        <v/>
      </c>
      <c r="C590" t="str">
        <f ca="1">IF(ROW()-2&lt;=DimensionRows_IBE,OFFSET(DimensionenIBE!$A$1,ROW()-2,COLUMN()-1,1,1),"")</f>
        <v/>
      </c>
      <c r="D590" s="16" t="str">
        <f ca="1">IF(ROW()-2&lt;=DimensionRows_IBE,OFFSET(DimensionenIBE!$A$1,ROW()-2,COLUMN()-1,1,1),"")</f>
        <v/>
      </c>
    </row>
    <row r="591" spans="1:4" hidden="1" x14ac:dyDescent="0.25">
      <c r="A591" t="str">
        <f ca="1">IF(ROW()-2&lt;=DimensionRows_IBE,OFFSET(DimensionenIBE!$A$1,ROW()-2,COLUMN()-1,1,1),"")</f>
        <v/>
      </c>
      <c r="B591" t="str">
        <f ca="1">IF(ROW()-2&lt;=DimensionRows_IBE,OFFSET(DimensionenIBE!$A$1,ROW()-2,COLUMN()-1,1,1),"")</f>
        <v/>
      </c>
      <c r="C591" t="str">
        <f ca="1">IF(ROW()-2&lt;=DimensionRows_IBE,OFFSET(DimensionenIBE!$A$1,ROW()-2,COLUMN()-1,1,1),"")</f>
        <v/>
      </c>
      <c r="D591" s="16" t="str">
        <f ca="1">IF(ROW()-2&lt;=DimensionRows_IBE,OFFSET(DimensionenIBE!$A$1,ROW()-2,COLUMN()-1,1,1),"")</f>
        <v/>
      </c>
    </row>
    <row r="592" spans="1:4" hidden="1" x14ac:dyDescent="0.25">
      <c r="A592" t="str">
        <f ca="1">IF(ROW()-2&lt;=DimensionRows_IBE,OFFSET(DimensionenIBE!$A$1,ROW()-2,COLUMN()-1,1,1),"")</f>
        <v/>
      </c>
      <c r="B592" t="str">
        <f ca="1">IF(ROW()-2&lt;=DimensionRows_IBE,OFFSET(DimensionenIBE!$A$1,ROW()-2,COLUMN()-1,1,1),"")</f>
        <v/>
      </c>
      <c r="C592" t="str">
        <f ca="1">IF(ROW()-2&lt;=DimensionRows_IBE,OFFSET(DimensionenIBE!$A$1,ROW()-2,COLUMN()-1,1,1),"")</f>
        <v/>
      </c>
      <c r="D592" s="16" t="str">
        <f ca="1">IF(ROW()-2&lt;=DimensionRows_IBE,OFFSET(DimensionenIBE!$A$1,ROW()-2,COLUMN()-1,1,1),"")</f>
        <v/>
      </c>
    </row>
    <row r="593" spans="1:4" hidden="1" x14ac:dyDescent="0.25">
      <c r="A593" t="str">
        <f ca="1">IF(ROW()-2&lt;=DimensionRows_IBE,OFFSET(DimensionenIBE!$A$1,ROW()-2,COLUMN()-1,1,1),"")</f>
        <v/>
      </c>
      <c r="B593" t="str">
        <f ca="1">IF(ROW()-2&lt;=DimensionRows_IBE,OFFSET(DimensionenIBE!$A$1,ROW()-2,COLUMN()-1,1,1),"")</f>
        <v/>
      </c>
      <c r="C593" t="str">
        <f ca="1">IF(ROW()-2&lt;=DimensionRows_IBE,OFFSET(DimensionenIBE!$A$1,ROW()-2,COLUMN()-1,1,1),"")</f>
        <v/>
      </c>
      <c r="D593" s="16" t="str">
        <f ca="1">IF(ROW()-2&lt;=DimensionRows_IBE,OFFSET(DimensionenIBE!$A$1,ROW()-2,COLUMN()-1,1,1),"")</f>
        <v/>
      </c>
    </row>
    <row r="594" spans="1:4" hidden="1" x14ac:dyDescent="0.25">
      <c r="A594" t="str">
        <f ca="1">IF(ROW()-2&lt;=DimensionRows_IBE,OFFSET(DimensionenIBE!$A$1,ROW()-2,COLUMN()-1,1,1),"")</f>
        <v/>
      </c>
      <c r="B594" t="str">
        <f ca="1">IF(ROW()-2&lt;=DimensionRows_IBE,OFFSET(DimensionenIBE!$A$1,ROW()-2,COLUMN()-1,1,1),"")</f>
        <v/>
      </c>
      <c r="C594" t="str">
        <f ca="1">IF(ROW()-2&lt;=DimensionRows_IBE,OFFSET(DimensionenIBE!$A$1,ROW()-2,COLUMN()-1,1,1),"")</f>
        <v/>
      </c>
      <c r="D594" s="16" t="str">
        <f ca="1">IF(ROW()-2&lt;=DimensionRows_IBE,OFFSET(DimensionenIBE!$A$1,ROW()-2,COLUMN()-1,1,1),"")</f>
        <v/>
      </c>
    </row>
    <row r="595" spans="1:4" hidden="1" x14ac:dyDescent="0.25">
      <c r="A595" t="str">
        <f ca="1">IF(ROW()-2&lt;=DimensionRows_IBE,OFFSET(DimensionenIBE!$A$1,ROW()-2,COLUMN()-1,1,1),"")</f>
        <v/>
      </c>
      <c r="B595" t="str">
        <f ca="1">IF(ROW()-2&lt;=DimensionRows_IBE,OFFSET(DimensionenIBE!$A$1,ROW()-2,COLUMN()-1,1,1),"")</f>
        <v/>
      </c>
      <c r="C595" t="str">
        <f ca="1">IF(ROW()-2&lt;=DimensionRows_IBE,OFFSET(DimensionenIBE!$A$1,ROW()-2,COLUMN()-1,1,1),"")</f>
        <v/>
      </c>
      <c r="D595" s="16" t="str">
        <f ca="1">IF(ROW()-2&lt;=DimensionRows_IBE,OFFSET(DimensionenIBE!$A$1,ROW()-2,COLUMN()-1,1,1),"")</f>
        <v/>
      </c>
    </row>
    <row r="596" spans="1:4" hidden="1" x14ac:dyDescent="0.25">
      <c r="A596" t="str">
        <f ca="1">IF(ROW()-2&lt;=DimensionRows_IBE,OFFSET(DimensionenIBE!$A$1,ROW()-2,COLUMN()-1,1,1),"")</f>
        <v/>
      </c>
      <c r="B596" t="str">
        <f ca="1">IF(ROW()-2&lt;=DimensionRows_IBE,OFFSET(DimensionenIBE!$A$1,ROW()-2,COLUMN()-1,1,1),"")</f>
        <v/>
      </c>
      <c r="C596" t="str">
        <f ca="1">IF(ROW()-2&lt;=DimensionRows_IBE,OFFSET(DimensionenIBE!$A$1,ROW()-2,COLUMN()-1,1,1),"")</f>
        <v/>
      </c>
      <c r="D596" s="16" t="str">
        <f ca="1">IF(ROW()-2&lt;=DimensionRows_IBE,OFFSET(DimensionenIBE!$A$1,ROW()-2,COLUMN()-1,1,1),"")</f>
        <v/>
      </c>
    </row>
    <row r="597" spans="1:4" hidden="1" x14ac:dyDescent="0.25">
      <c r="A597" t="str">
        <f ca="1">IF(ROW()-2&lt;=DimensionRows_IBE,OFFSET(DimensionenIBE!$A$1,ROW()-2,COLUMN()-1,1,1),"")</f>
        <v/>
      </c>
      <c r="B597" t="str">
        <f ca="1">IF(ROW()-2&lt;=DimensionRows_IBE,OFFSET(DimensionenIBE!$A$1,ROW()-2,COLUMN()-1,1,1),"")</f>
        <v/>
      </c>
      <c r="C597" t="str">
        <f ca="1">IF(ROW()-2&lt;=DimensionRows_IBE,OFFSET(DimensionenIBE!$A$1,ROW()-2,COLUMN()-1,1,1),"")</f>
        <v/>
      </c>
      <c r="D597" s="16" t="str">
        <f ca="1">IF(ROW()-2&lt;=DimensionRows_IBE,OFFSET(DimensionenIBE!$A$1,ROW()-2,COLUMN()-1,1,1),"")</f>
        <v/>
      </c>
    </row>
    <row r="598" spans="1:4" hidden="1" x14ac:dyDescent="0.25">
      <c r="A598" t="str">
        <f ca="1">IF(ROW()-2&lt;=DimensionRows_IBE,OFFSET(DimensionenIBE!$A$1,ROW()-2,COLUMN()-1,1,1),"")</f>
        <v/>
      </c>
      <c r="B598" t="str">
        <f ca="1">IF(ROW()-2&lt;=DimensionRows_IBE,OFFSET(DimensionenIBE!$A$1,ROW()-2,COLUMN()-1,1,1),"")</f>
        <v/>
      </c>
      <c r="C598" t="str">
        <f ca="1">IF(ROW()-2&lt;=DimensionRows_IBE,OFFSET(DimensionenIBE!$A$1,ROW()-2,COLUMN()-1,1,1),"")</f>
        <v/>
      </c>
      <c r="D598" s="16" t="str">
        <f ca="1">IF(ROW()-2&lt;=DimensionRows_IBE,OFFSET(DimensionenIBE!$A$1,ROW()-2,COLUMN()-1,1,1),"")</f>
        <v/>
      </c>
    </row>
    <row r="599" spans="1:4" hidden="1" x14ac:dyDescent="0.25">
      <c r="A599" t="str">
        <f ca="1">IF(ROW()-2&lt;=DimensionRows_IBE,OFFSET(DimensionenIBE!$A$1,ROW()-2,COLUMN()-1,1,1),"")</f>
        <v/>
      </c>
      <c r="B599" t="str">
        <f ca="1">IF(ROW()-2&lt;=DimensionRows_IBE,OFFSET(DimensionenIBE!$A$1,ROW()-2,COLUMN()-1,1,1),"")</f>
        <v/>
      </c>
      <c r="C599" t="str">
        <f ca="1">IF(ROW()-2&lt;=DimensionRows_IBE,OFFSET(DimensionenIBE!$A$1,ROW()-2,COLUMN()-1,1,1),"")</f>
        <v/>
      </c>
      <c r="D599" s="16" t="str">
        <f ca="1">IF(ROW()-2&lt;=DimensionRows_IBE,OFFSET(DimensionenIBE!$A$1,ROW()-2,COLUMN()-1,1,1),"")</f>
        <v/>
      </c>
    </row>
    <row r="600" spans="1:4" hidden="1" x14ac:dyDescent="0.25">
      <c r="A600" t="str">
        <f ca="1">IF(ROW()-2&lt;=DimensionRows_IBE,OFFSET(DimensionenIBE!$A$1,ROW()-2,COLUMN()-1,1,1),"")</f>
        <v/>
      </c>
      <c r="B600" t="str">
        <f ca="1">IF(ROW()-2&lt;=DimensionRows_IBE,OFFSET(DimensionenIBE!$A$1,ROW()-2,COLUMN()-1,1,1),"")</f>
        <v/>
      </c>
      <c r="C600" t="str">
        <f ca="1">IF(ROW()-2&lt;=DimensionRows_IBE,OFFSET(DimensionenIBE!$A$1,ROW()-2,COLUMN()-1,1,1),"")</f>
        <v/>
      </c>
      <c r="D600" s="16" t="str">
        <f ca="1">IF(ROW()-2&lt;=DimensionRows_IBE,OFFSET(DimensionenIBE!$A$1,ROW()-2,COLUMN()-1,1,1),"")</f>
        <v/>
      </c>
    </row>
    <row r="601" spans="1:4" hidden="1" x14ac:dyDescent="0.25">
      <c r="A601" t="str">
        <f ca="1">IF(ROW()-2&lt;=DimensionRows_IBE,OFFSET(DimensionenIBE!$A$1,ROW()-2,COLUMN()-1,1,1),"")</f>
        <v/>
      </c>
      <c r="B601" t="str">
        <f ca="1">IF(ROW()-2&lt;=DimensionRows_IBE,OFFSET(DimensionenIBE!$A$1,ROW()-2,COLUMN()-1,1,1),"")</f>
        <v/>
      </c>
      <c r="C601" t="str">
        <f ca="1">IF(ROW()-2&lt;=DimensionRows_IBE,OFFSET(DimensionenIBE!$A$1,ROW()-2,COLUMN()-1,1,1),"")</f>
        <v/>
      </c>
      <c r="D601" s="16" t="str">
        <f ca="1">IF(ROW()-2&lt;=DimensionRows_IBE,OFFSET(DimensionenIBE!$A$1,ROW()-2,COLUMN()-1,1,1),"")</f>
        <v/>
      </c>
    </row>
    <row r="602" spans="1:4" hidden="1" x14ac:dyDescent="0.25">
      <c r="A602" t="str">
        <f ca="1">IF(ROW()-2&lt;=DimensionRows_IBE,OFFSET(DimensionenIBE!$A$1,ROW()-2,COLUMN()-1,1,1),"")</f>
        <v/>
      </c>
      <c r="B602" t="str">
        <f ca="1">IF(ROW()-2&lt;=DimensionRows_IBE,OFFSET(DimensionenIBE!$A$1,ROW()-2,COLUMN()-1,1,1),"")</f>
        <v/>
      </c>
      <c r="C602" t="str">
        <f ca="1">IF(ROW()-2&lt;=DimensionRows_IBE,OFFSET(DimensionenIBE!$A$1,ROW()-2,COLUMN()-1,1,1),"")</f>
        <v/>
      </c>
      <c r="D602" s="16" t="str">
        <f ca="1">IF(ROW()-2&lt;=DimensionRows_IBE,OFFSET(DimensionenIBE!$A$1,ROW()-2,COLUMN()-1,1,1),"")</f>
        <v/>
      </c>
    </row>
    <row r="603" spans="1:4" hidden="1" x14ac:dyDescent="0.25">
      <c r="A603" t="str">
        <f ca="1">IF(ROW()-2&lt;=DimensionRows_IBE,OFFSET(DimensionenIBE!$A$1,ROW()-2,COLUMN()-1,1,1),"")</f>
        <v/>
      </c>
      <c r="B603" t="str">
        <f ca="1">IF(ROW()-2&lt;=DimensionRows_IBE,OFFSET(DimensionenIBE!$A$1,ROW()-2,COLUMN()-1,1,1),"")</f>
        <v/>
      </c>
      <c r="C603" t="str">
        <f ca="1">IF(ROW()-2&lt;=DimensionRows_IBE,OFFSET(DimensionenIBE!$A$1,ROW()-2,COLUMN()-1,1,1),"")</f>
        <v/>
      </c>
      <c r="D603" s="16" t="str">
        <f ca="1">IF(ROW()-2&lt;=DimensionRows_IBE,OFFSET(DimensionenIBE!$A$1,ROW()-2,COLUMN()-1,1,1),"")</f>
        <v/>
      </c>
    </row>
    <row r="604" spans="1:4" hidden="1" x14ac:dyDescent="0.25">
      <c r="A604" t="str">
        <f ca="1">IF(ROW()-2&lt;=DimensionRows_IBE,OFFSET(DimensionenIBE!$A$1,ROW()-2,COLUMN()-1,1,1),"")</f>
        <v/>
      </c>
      <c r="B604" t="str">
        <f ca="1">IF(ROW()-2&lt;=DimensionRows_IBE,OFFSET(DimensionenIBE!$A$1,ROW()-2,COLUMN()-1,1,1),"")</f>
        <v/>
      </c>
      <c r="C604" t="str">
        <f ca="1">IF(ROW()-2&lt;=DimensionRows_IBE,OFFSET(DimensionenIBE!$A$1,ROW()-2,COLUMN()-1,1,1),"")</f>
        <v/>
      </c>
      <c r="D604" s="16" t="str">
        <f ca="1">IF(ROW()-2&lt;=DimensionRows_IBE,OFFSET(DimensionenIBE!$A$1,ROW()-2,COLUMN()-1,1,1),"")</f>
        <v/>
      </c>
    </row>
    <row r="605" spans="1:4" hidden="1" x14ac:dyDescent="0.25">
      <c r="A605" t="str">
        <f ca="1">IF(ROW()-2&lt;=DimensionRows_IBE,OFFSET(DimensionenIBE!$A$1,ROW()-2,COLUMN()-1,1,1),"")</f>
        <v/>
      </c>
      <c r="B605" t="str">
        <f ca="1">IF(ROW()-2&lt;=DimensionRows_IBE,OFFSET(DimensionenIBE!$A$1,ROW()-2,COLUMN()-1,1,1),"")</f>
        <v/>
      </c>
      <c r="C605" t="str">
        <f ca="1">IF(ROW()-2&lt;=DimensionRows_IBE,OFFSET(DimensionenIBE!$A$1,ROW()-2,COLUMN()-1,1,1),"")</f>
        <v/>
      </c>
      <c r="D605" s="16" t="str">
        <f ca="1">IF(ROW()-2&lt;=DimensionRows_IBE,OFFSET(DimensionenIBE!$A$1,ROW()-2,COLUMN()-1,1,1),"")</f>
        <v/>
      </c>
    </row>
    <row r="606" spans="1:4" hidden="1" x14ac:dyDescent="0.25">
      <c r="A606" t="str">
        <f ca="1">IF(ROW()-2&lt;=DimensionRows_IBE,OFFSET(DimensionenIBE!$A$1,ROW()-2,COLUMN()-1,1,1),"")</f>
        <v/>
      </c>
      <c r="B606" t="str">
        <f ca="1">IF(ROW()-2&lt;=DimensionRows_IBE,OFFSET(DimensionenIBE!$A$1,ROW()-2,COLUMN()-1,1,1),"")</f>
        <v/>
      </c>
      <c r="C606" t="str">
        <f ca="1">IF(ROW()-2&lt;=DimensionRows_IBE,OFFSET(DimensionenIBE!$A$1,ROW()-2,COLUMN()-1,1,1),"")</f>
        <v/>
      </c>
      <c r="D606" s="16" t="str">
        <f ca="1">IF(ROW()-2&lt;=DimensionRows_IBE,OFFSET(DimensionenIBE!$A$1,ROW()-2,COLUMN()-1,1,1),"")</f>
        <v/>
      </c>
    </row>
    <row r="607" spans="1:4" hidden="1" x14ac:dyDescent="0.25">
      <c r="A607" t="str">
        <f ca="1">IF(ROW()-2&lt;=DimensionRows_IBE,OFFSET(DimensionenIBE!$A$1,ROW()-2,COLUMN()-1,1,1),"")</f>
        <v/>
      </c>
      <c r="B607" t="str">
        <f ca="1">IF(ROW()-2&lt;=DimensionRows_IBE,OFFSET(DimensionenIBE!$A$1,ROW()-2,COLUMN()-1,1,1),"")</f>
        <v/>
      </c>
      <c r="C607" t="str">
        <f ca="1">IF(ROW()-2&lt;=DimensionRows_IBE,OFFSET(DimensionenIBE!$A$1,ROW()-2,COLUMN()-1,1,1),"")</f>
        <v/>
      </c>
      <c r="D607" s="16" t="str">
        <f ca="1">IF(ROW()-2&lt;=DimensionRows_IBE,OFFSET(DimensionenIBE!$A$1,ROW()-2,COLUMN()-1,1,1),"")</f>
        <v/>
      </c>
    </row>
    <row r="608" spans="1:4" hidden="1" x14ac:dyDescent="0.25">
      <c r="A608" t="str">
        <f ca="1">IF(ROW()-2&lt;=DimensionRows_IBE,OFFSET(DimensionenIBE!$A$1,ROW()-2,COLUMN()-1,1,1),"")</f>
        <v/>
      </c>
      <c r="B608" t="str">
        <f ca="1">IF(ROW()-2&lt;=DimensionRows_IBE,OFFSET(DimensionenIBE!$A$1,ROW()-2,COLUMN()-1,1,1),"")</f>
        <v/>
      </c>
      <c r="C608" t="str">
        <f ca="1">IF(ROW()-2&lt;=DimensionRows_IBE,OFFSET(DimensionenIBE!$A$1,ROW()-2,COLUMN()-1,1,1),"")</f>
        <v/>
      </c>
      <c r="D608" s="16" t="str">
        <f ca="1">IF(ROW()-2&lt;=DimensionRows_IBE,OFFSET(DimensionenIBE!$A$1,ROW()-2,COLUMN()-1,1,1),"")</f>
        <v/>
      </c>
    </row>
    <row r="609" spans="1:4" hidden="1" x14ac:dyDescent="0.25">
      <c r="A609" t="str">
        <f ca="1">IF(ROW()-2&lt;=DimensionRows_IBE,OFFSET(DimensionenIBE!$A$1,ROW()-2,COLUMN()-1,1,1),"")</f>
        <v/>
      </c>
      <c r="B609" t="str">
        <f ca="1">IF(ROW()-2&lt;=DimensionRows_IBE,OFFSET(DimensionenIBE!$A$1,ROW()-2,COLUMN()-1,1,1),"")</f>
        <v/>
      </c>
      <c r="C609" t="str">
        <f ca="1">IF(ROW()-2&lt;=DimensionRows_IBE,OFFSET(DimensionenIBE!$A$1,ROW()-2,COLUMN()-1,1,1),"")</f>
        <v/>
      </c>
      <c r="D609" s="16" t="str">
        <f ca="1">IF(ROW()-2&lt;=DimensionRows_IBE,OFFSET(DimensionenIBE!$A$1,ROW()-2,COLUMN()-1,1,1),"")</f>
        <v/>
      </c>
    </row>
    <row r="610" spans="1:4" hidden="1" x14ac:dyDescent="0.25">
      <c r="A610" t="str">
        <f ca="1">IF(ROW()-2&lt;=DimensionRows_IBE,OFFSET(DimensionenIBE!$A$1,ROW()-2,COLUMN()-1,1,1),"")</f>
        <v/>
      </c>
      <c r="B610" t="str">
        <f ca="1">IF(ROW()-2&lt;=DimensionRows_IBE,OFFSET(DimensionenIBE!$A$1,ROW()-2,COLUMN()-1,1,1),"")</f>
        <v/>
      </c>
      <c r="C610" t="str">
        <f ca="1">IF(ROW()-2&lt;=DimensionRows_IBE,OFFSET(DimensionenIBE!$A$1,ROW()-2,COLUMN()-1,1,1),"")</f>
        <v/>
      </c>
      <c r="D610" s="16" t="str">
        <f ca="1">IF(ROW()-2&lt;=DimensionRows_IBE,OFFSET(DimensionenIBE!$A$1,ROW()-2,COLUMN()-1,1,1),"")</f>
        <v/>
      </c>
    </row>
    <row r="611" spans="1:4" hidden="1" x14ac:dyDescent="0.25">
      <c r="A611" t="str">
        <f ca="1">IF(ROW()-2&lt;=DimensionRows_IBE,OFFSET(DimensionenIBE!$A$1,ROW()-2,COLUMN()-1,1,1),"")</f>
        <v/>
      </c>
      <c r="B611" t="str">
        <f ca="1">IF(ROW()-2&lt;=DimensionRows_IBE,OFFSET(DimensionenIBE!$A$1,ROW()-2,COLUMN()-1,1,1),"")</f>
        <v/>
      </c>
      <c r="C611" t="str">
        <f ca="1">IF(ROW()-2&lt;=DimensionRows_IBE,OFFSET(DimensionenIBE!$A$1,ROW()-2,COLUMN()-1,1,1),"")</f>
        <v/>
      </c>
      <c r="D611" s="16" t="str">
        <f ca="1">IF(ROW()-2&lt;=DimensionRows_IBE,OFFSET(DimensionenIBE!$A$1,ROW()-2,COLUMN()-1,1,1),"")</f>
        <v/>
      </c>
    </row>
    <row r="612" spans="1:4" hidden="1" x14ac:dyDescent="0.25">
      <c r="A612" t="str">
        <f ca="1">IF(ROW()-2&lt;=DimensionRows_IBE,OFFSET(DimensionenIBE!$A$1,ROW()-2,COLUMN()-1,1,1),"")</f>
        <v/>
      </c>
      <c r="B612" t="str">
        <f ca="1">IF(ROW()-2&lt;=DimensionRows_IBE,OFFSET(DimensionenIBE!$A$1,ROW()-2,COLUMN()-1,1,1),"")</f>
        <v/>
      </c>
      <c r="C612" t="str">
        <f ca="1">IF(ROW()-2&lt;=DimensionRows_IBE,OFFSET(DimensionenIBE!$A$1,ROW()-2,COLUMN()-1,1,1),"")</f>
        <v/>
      </c>
      <c r="D612" s="16" t="str">
        <f ca="1">IF(ROW()-2&lt;=DimensionRows_IBE,OFFSET(DimensionenIBE!$A$1,ROW()-2,COLUMN()-1,1,1),"")</f>
        <v/>
      </c>
    </row>
    <row r="613" spans="1:4" hidden="1" x14ac:dyDescent="0.25">
      <c r="A613" t="str">
        <f ca="1">IF(ROW()-2&lt;=DimensionRows_IBE,OFFSET(DimensionenIBE!$A$1,ROW()-2,COLUMN()-1,1,1),"")</f>
        <v/>
      </c>
      <c r="B613" t="str">
        <f ca="1">IF(ROW()-2&lt;=DimensionRows_IBE,OFFSET(DimensionenIBE!$A$1,ROW()-2,COLUMN()-1,1,1),"")</f>
        <v/>
      </c>
      <c r="C613" t="str">
        <f ca="1">IF(ROW()-2&lt;=DimensionRows_IBE,OFFSET(DimensionenIBE!$A$1,ROW()-2,COLUMN()-1,1,1),"")</f>
        <v/>
      </c>
      <c r="D613" s="16" t="str">
        <f ca="1">IF(ROW()-2&lt;=DimensionRows_IBE,OFFSET(DimensionenIBE!$A$1,ROW()-2,COLUMN()-1,1,1),"")</f>
        <v/>
      </c>
    </row>
    <row r="614" spans="1:4" hidden="1" x14ac:dyDescent="0.25">
      <c r="A614" t="str">
        <f ca="1">IF(ROW()-2&lt;=DimensionRows_IBE,OFFSET(DimensionenIBE!$A$1,ROW()-2,COLUMN()-1,1,1),"")</f>
        <v/>
      </c>
      <c r="B614" t="str">
        <f ca="1">IF(ROW()-2&lt;=DimensionRows_IBE,OFFSET(DimensionenIBE!$A$1,ROW()-2,COLUMN()-1,1,1),"")</f>
        <v/>
      </c>
      <c r="C614" t="str">
        <f ca="1">IF(ROW()-2&lt;=DimensionRows_IBE,OFFSET(DimensionenIBE!$A$1,ROW()-2,COLUMN()-1,1,1),"")</f>
        <v/>
      </c>
      <c r="D614" s="16" t="str">
        <f ca="1">IF(ROW()-2&lt;=DimensionRows_IBE,OFFSET(DimensionenIBE!$A$1,ROW()-2,COLUMN()-1,1,1),"")</f>
        <v/>
      </c>
    </row>
    <row r="615" spans="1:4" hidden="1" x14ac:dyDescent="0.25">
      <c r="A615" t="str">
        <f ca="1">IF(ROW()-2&lt;=DimensionRows_IBE,OFFSET(DimensionenIBE!$A$1,ROW()-2,COLUMN()-1,1,1),"")</f>
        <v/>
      </c>
      <c r="B615" t="str">
        <f ca="1">IF(ROW()-2&lt;=DimensionRows_IBE,OFFSET(DimensionenIBE!$A$1,ROW()-2,COLUMN()-1,1,1),"")</f>
        <v/>
      </c>
      <c r="C615" t="str">
        <f ca="1">IF(ROW()-2&lt;=DimensionRows_IBE,OFFSET(DimensionenIBE!$A$1,ROW()-2,COLUMN()-1,1,1),"")</f>
        <v/>
      </c>
      <c r="D615" s="16" t="str">
        <f ca="1">IF(ROW()-2&lt;=DimensionRows_IBE,OFFSET(DimensionenIBE!$A$1,ROW()-2,COLUMN()-1,1,1),"")</f>
        <v/>
      </c>
    </row>
    <row r="616" spans="1:4" hidden="1" x14ac:dyDescent="0.25">
      <c r="A616" t="str">
        <f ca="1">IF(ROW()-2&lt;=DimensionRows_IBE,OFFSET(DimensionenIBE!$A$1,ROW()-2,COLUMN()-1,1,1),"")</f>
        <v/>
      </c>
      <c r="B616" t="str">
        <f ca="1">IF(ROW()-2&lt;=DimensionRows_IBE,OFFSET(DimensionenIBE!$A$1,ROW()-2,COLUMN()-1,1,1),"")</f>
        <v/>
      </c>
      <c r="C616" t="str">
        <f ca="1">IF(ROW()-2&lt;=DimensionRows_IBE,OFFSET(DimensionenIBE!$A$1,ROW()-2,COLUMN()-1,1,1),"")</f>
        <v/>
      </c>
      <c r="D616" s="16" t="str">
        <f ca="1">IF(ROW()-2&lt;=DimensionRows_IBE,OFFSET(DimensionenIBE!$A$1,ROW()-2,COLUMN()-1,1,1),"")</f>
        <v/>
      </c>
    </row>
    <row r="617" spans="1:4" hidden="1" x14ac:dyDescent="0.25">
      <c r="A617" t="str">
        <f ca="1">IF(ROW()-2&lt;=DimensionRows_IBE,OFFSET(DimensionenIBE!$A$1,ROW()-2,COLUMN()-1,1,1),"")</f>
        <v/>
      </c>
      <c r="B617" t="str">
        <f ca="1">IF(ROW()-2&lt;=DimensionRows_IBE,OFFSET(DimensionenIBE!$A$1,ROW()-2,COLUMN()-1,1,1),"")</f>
        <v/>
      </c>
      <c r="C617" t="str">
        <f ca="1">IF(ROW()-2&lt;=DimensionRows_IBE,OFFSET(DimensionenIBE!$A$1,ROW()-2,COLUMN()-1,1,1),"")</f>
        <v/>
      </c>
      <c r="D617" s="16" t="str">
        <f ca="1">IF(ROW()-2&lt;=DimensionRows_IBE,OFFSET(DimensionenIBE!$A$1,ROW()-2,COLUMN()-1,1,1),"")</f>
        <v/>
      </c>
    </row>
    <row r="618" spans="1:4" hidden="1" x14ac:dyDescent="0.25">
      <c r="A618" t="str">
        <f ca="1">IF(ROW()-2&lt;=DimensionRows_IBE,OFFSET(DimensionenIBE!$A$1,ROW()-2,COLUMN()-1,1,1),"")</f>
        <v/>
      </c>
      <c r="B618" t="str">
        <f ca="1">IF(ROW()-2&lt;=DimensionRows_IBE,OFFSET(DimensionenIBE!$A$1,ROW()-2,COLUMN()-1,1,1),"")</f>
        <v/>
      </c>
      <c r="C618" t="str">
        <f ca="1">IF(ROW()-2&lt;=DimensionRows_IBE,OFFSET(DimensionenIBE!$A$1,ROW()-2,COLUMN()-1,1,1),"")</f>
        <v/>
      </c>
      <c r="D618" s="16" t="str">
        <f ca="1">IF(ROW()-2&lt;=DimensionRows_IBE,OFFSET(DimensionenIBE!$A$1,ROW()-2,COLUMN()-1,1,1),"")</f>
        <v/>
      </c>
    </row>
    <row r="619" spans="1:4" hidden="1" x14ac:dyDescent="0.25">
      <c r="A619" t="str">
        <f ca="1">IF(ROW()-2&lt;=DimensionRows_IBE,OFFSET(DimensionenIBE!$A$1,ROW()-2,COLUMN()-1,1,1),"")</f>
        <v/>
      </c>
      <c r="B619" t="str">
        <f ca="1">IF(ROW()-2&lt;=DimensionRows_IBE,OFFSET(DimensionenIBE!$A$1,ROW()-2,COLUMN()-1,1,1),"")</f>
        <v/>
      </c>
      <c r="C619" t="str">
        <f ca="1">IF(ROW()-2&lt;=DimensionRows_IBE,OFFSET(DimensionenIBE!$A$1,ROW()-2,COLUMN()-1,1,1),"")</f>
        <v/>
      </c>
      <c r="D619" s="16" t="str">
        <f ca="1">IF(ROW()-2&lt;=DimensionRows_IBE,OFFSET(DimensionenIBE!$A$1,ROW()-2,COLUMN()-1,1,1),"")</f>
        <v/>
      </c>
    </row>
    <row r="620" spans="1:4" hidden="1" x14ac:dyDescent="0.25">
      <c r="A620" t="str">
        <f ca="1">IF(ROW()-2&lt;=DimensionRows_IBE,OFFSET(DimensionenIBE!$A$1,ROW()-2,COLUMN()-1,1,1),"")</f>
        <v/>
      </c>
      <c r="B620" t="str">
        <f ca="1">IF(ROW()-2&lt;=DimensionRows_IBE,OFFSET(DimensionenIBE!$A$1,ROW()-2,COLUMN()-1,1,1),"")</f>
        <v/>
      </c>
      <c r="C620" t="str">
        <f ca="1">IF(ROW()-2&lt;=DimensionRows_IBE,OFFSET(DimensionenIBE!$A$1,ROW()-2,COLUMN()-1,1,1),"")</f>
        <v/>
      </c>
      <c r="D620" s="16" t="str">
        <f ca="1">IF(ROW()-2&lt;=DimensionRows_IBE,OFFSET(DimensionenIBE!$A$1,ROW()-2,COLUMN()-1,1,1),"")</f>
        <v/>
      </c>
    </row>
    <row r="621" spans="1:4" hidden="1" x14ac:dyDescent="0.25">
      <c r="A621" t="str">
        <f ca="1">IF(ROW()-2&lt;=DimensionRows_IBE,OFFSET(DimensionenIBE!$A$1,ROW()-2,COLUMN()-1,1,1),"")</f>
        <v/>
      </c>
      <c r="B621" t="str">
        <f ca="1">IF(ROW()-2&lt;=DimensionRows_IBE,OFFSET(DimensionenIBE!$A$1,ROW()-2,COLUMN()-1,1,1),"")</f>
        <v/>
      </c>
      <c r="C621" t="str">
        <f ca="1">IF(ROW()-2&lt;=DimensionRows_IBE,OFFSET(DimensionenIBE!$A$1,ROW()-2,COLUMN()-1,1,1),"")</f>
        <v/>
      </c>
      <c r="D621" s="16" t="str">
        <f ca="1">IF(ROW()-2&lt;=DimensionRows_IBE,OFFSET(DimensionenIBE!$A$1,ROW()-2,COLUMN()-1,1,1),"")</f>
        <v/>
      </c>
    </row>
    <row r="622" spans="1:4" hidden="1" x14ac:dyDescent="0.25">
      <c r="A622" t="str">
        <f ca="1">IF(ROW()-2&lt;=DimensionRows_IBE,OFFSET(DimensionenIBE!$A$1,ROW()-2,COLUMN()-1,1,1),"")</f>
        <v/>
      </c>
      <c r="B622" t="str">
        <f ca="1">IF(ROW()-2&lt;=DimensionRows_IBE,OFFSET(DimensionenIBE!$A$1,ROW()-2,COLUMN()-1,1,1),"")</f>
        <v/>
      </c>
      <c r="C622" t="str">
        <f ca="1">IF(ROW()-2&lt;=DimensionRows_IBE,OFFSET(DimensionenIBE!$A$1,ROW()-2,COLUMN()-1,1,1),"")</f>
        <v/>
      </c>
      <c r="D622" s="16" t="str">
        <f ca="1">IF(ROW()-2&lt;=DimensionRows_IBE,OFFSET(DimensionenIBE!$A$1,ROW()-2,COLUMN()-1,1,1),"")</f>
        <v/>
      </c>
    </row>
    <row r="623" spans="1:4" hidden="1" x14ac:dyDescent="0.25">
      <c r="A623" t="str">
        <f ca="1">IF(ROW()-2&lt;=DimensionRows_IBE,OFFSET(DimensionenIBE!$A$1,ROW()-2,COLUMN()-1,1,1),"")</f>
        <v/>
      </c>
      <c r="B623" t="str">
        <f ca="1">IF(ROW()-2&lt;=DimensionRows_IBE,OFFSET(DimensionenIBE!$A$1,ROW()-2,COLUMN()-1,1,1),"")</f>
        <v/>
      </c>
      <c r="C623" t="str">
        <f ca="1">IF(ROW()-2&lt;=DimensionRows_IBE,OFFSET(DimensionenIBE!$A$1,ROW()-2,COLUMN()-1,1,1),"")</f>
        <v/>
      </c>
      <c r="D623" s="16" t="str">
        <f ca="1">IF(ROW()-2&lt;=DimensionRows_IBE,OFFSET(DimensionenIBE!$A$1,ROW()-2,COLUMN()-1,1,1),"")</f>
        <v/>
      </c>
    </row>
    <row r="624" spans="1:4" hidden="1" x14ac:dyDescent="0.25">
      <c r="A624" t="str">
        <f ca="1">IF(ROW()-2&lt;=DimensionRows_IBE,OFFSET(DimensionenIBE!$A$1,ROW()-2,COLUMN()-1,1,1),"")</f>
        <v/>
      </c>
      <c r="B624" t="str">
        <f ca="1">IF(ROW()-2&lt;=DimensionRows_IBE,OFFSET(DimensionenIBE!$A$1,ROW()-2,COLUMN()-1,1,1),"")</f>
        <v/>
      </c>
      <c r="C624" t="str">
        <f ca="1">IF(ROW()-2&lt;=DimensionRows_IBE,OFFSET(DimensionenIBE!$A$1,ROW()-2,COLUMN()-1,1,1),"")</f>
        <v/>
      </c>
      <c r="D624" s="16" t="str">
        <f ca="1">IF(ROW()-2&lt;=DimensionRows_IBE,OFFSET(DimensionenIBE!$A$1,ROW()-2,COLUMN()-1,1,1),"")</f>
        <v/>
      </c>
    </row>
    <row r="625" spans="1:4" hidden="1" x14ac:dyDescent="0.25">
      <c r="A625" t="str">
        <f ca="1">IF(ROW()-2&lt;=DimensionRows_IBE,OFFSET(DimensionenIBE!$A$1,ROW()-2,COLUMN()-1,1,1),"")</f>
        <v/>
      </c>
      <c r="B625" t="str">
        <f ca="1">IF(ROW()-2&lt;=DimensionRows_IBE,OFFSET(DimensionenIBE!$A$1,ROW()-2,COLUMN()-1,1,1),"")</f>
        <v/>
      </c>
      <c r="C625" t="str">
        <f ca="1">IF(ROW()-2&lt;=DimensionRows_IBE,OFFSET(DimensionenIBE!$A$1,ROW()-2,COLUMN()-1,1,1),"")</f>
        <v/>
      </c>
      <c r="D625" s="16" t="str">
        <f ca="1">IF(ROW()-2&lt;=DimensionRows_IBE,OFFSET(DimensionenIBE!$A$1,ROW()-2,COLUMN()-1,1,1),"")</f>
        <v/>
      </c>
    </row>
    <row r="626" spans="1:4" hidden="1" x14ac:dyDescent="0.25">
      <c r="A626" t="str">
        <f ca="1">IF(ROW()-2&lt;=DimensionRows_IBE,OFFSET(DimensionenIBE!$A$1,ROW()-2,COLUMN()-1,1,1),"")</f>
        <v/>
      </c>
      <c r="B626" t="str">
        <f ca="1">IF(ROW()-2&lt;=DimensionRows_IBE,OFFSET(DimensionenIBE!$A$1,ROW()-2,COLUMN()-1,1,1),"")</f>
        <v/>
      </c>
      <c r="C626" t="str">
        <f ca="1">IF(ROW()-2&lt;=DimensionRows_IBE,OFFSET(DimensionenIBE!$A$1,ROW()-2,COLUMN()-1,1,1),"")</f>
        <v/>
      </c>
      <c r="D626" s="16" t="str">
        <f ca="1">IF(ROW()-2&lt;=DimensionRows_IBE,OFFSET(DimensionenIBE!$A$1,ROW()-2,COLUMN()-1,1,1),"")</f>
        <v/>
      </c>
    </row>
    <row r="627" spans="1:4" hidden="1" x14ac:dyDescent="0.25">
      <c r="A627" t="str">
        <f ca="1">IF(ROW()-2&lt;=DimensionRows_IBE,OFFSET(DimensionenIBE!$A$1,ROW()-2,COLUMN()-1,1,1),"")</f>
        <v/>
      </c>
      <c r="B627" t="str">
        <f ca="1">IF(ROW()-2&lt;=DimensionRows_IBE,OFFSET(DimensionenIBE!$A$1,ROW()-2,COLUMN()-1,1,1),"")</f>
        <v/>
      </c>
      <c r="C627" t="str">
        <f ca="1">IF(ROW()-2&lt;=DimensionRows_IBE,OFFSET(DimensionenIBE!$A$1,ROW()-2,COLUMN()-1,1,1),"")</f>
        <v/>
      </c>
      <c r="D627" s="16" t="str">
        <f ca="1">IF(ROW()-2&lt;=DimensionRows_IBE,OFFSET(DimensionenIBE!$A$1,ROW()-2,COLUMN()-1,1,1),"")</f>
        <v/>
      </c>
    </row>
    <row r="628" spans="1:4" hidden="1" x14ac:dyDescent="0.25">
      <c r="A628" t="str">
        <f ca="1">IF(ROW()-2&lt;=DimensionRows_IBE,OFFSET(DimensionenIBE!$A$1,ROW()-2,COLUMN()-1,1,1),"")</f>
        <v/>
      </c>
      <c r="B628" t="str">
        <f ca="1">IF(ROW()-2&lt;=DimensionRows_IBE,OFFSET(DimensionenIBE!$A$1,ROW()-2,COLUMN()-1,1,1),"")</f>
        <v/>
      </c>
      <c r="C628" t="str">
        <f ca="1">IF(ROW()-2&lt;=DimensionRows_IBE,OFFSET(DimensionenIBE!$A$1,ROW()-2,COLUMN()-1,1,1),"")</f>
        <v/>
      </c>
      <c r="D628" s="16" t="str">
        <f ca="1">IF(ROW()-2&lt;=DimensionRows_IBE,OFFSET(DimensionenIBE!$A$1,ROW()-2,COLUMN()-1,1,1),"")</f>
        <v/>
      </c>
    </row>
    <row r="629" spans="1:4" hidden="1" x14ac:dyDescent="0.25">
      <c r="A629" t="str">
        <f ca="1">IF(ROW()-2&lt;=DimensionRows_IBE,OFFSET(DimensionenIBE!$A$1,ROW()-2,COLUMN()-1,1,1),"")</f>
        <v/>
      </c>
      <c r="B629" t="str">
        <f ca="1">IF(ROW()-2&lt;=DimensionRows_IBE,OFFSET(DimensionenIBE!$A$1,ROW()-2,COLUMN()-1,1,1),"")</f>
        <v/>
      </c>
      <c r="C629" t="str">
        <f ca="1">IF(ROW()-2&lt;=DimensionRows_IBE,OFFSET(DimensionenIBE!$A$1,ROW()-2,COLUMN()-1,1,1),"")</f>
        <v/>
      </c>
      <c r="D629" s="16" t="str">
        <f ca="1">IF(ROW()-2&lt;=DimensionRows_IBE,OFFSET(DimensionenIBE!$A$1,ROW()-2,COLUMN()-1,1,1),"")</f>
        <v/>
      </c>
    </row>
    <row r="630" spans="1:4" hidden="1" x14ac:dyDescent="0.25">
      <c r="A630" t="str">
        <f ca="1">IF(ROW()-2&lt;=DimensionRows_IBE,OFFSET(DimensionenIBE!$A$1,ROW()-2,COLUMN()-1,1,1),"")</f>
        <v/>
      </c>
      <c r="B630" t="str">
        <f ca="1">IF(ROW()-2&lt;=DimensionRows_IBE,OFFSET(DimensionenIBE!$A$1,ROW()-2,COLUMN()-1,1,1),"")</f>
        <v/>
      </c>
      <c r="C630" t="str">
        <f ca="1">IF(ROW()-2&lt;=DimensionRows_IBE,OFFSET(DimensionenIBE!$A$1,ROW()-2,COLUMN()-1,1,1),"")</f>
        <v/>
      </c>
      <c r="D630" s="16" t="str">
        <f ca="1">IF(ROW()-2&lt;=DimensionRows_IBE,OFFSET(DimensionenIBE!$A$1,ROW()-2,COLUMN()-1,1,1),"")</f>
        <v/>
      </c>
    </row>
    <row r="631" spans="1:4" hidden="1" x14ac:dyDescent="0.25">
      <c r="A631" t="str">
        <f ca="1">IF(ROW()-2&lt;=DimensionRows_IBE,OFFSET(DimensionenIBE!$A$1,ROW()-2,COLUMN()-1,1,1),"")</f>
        <v/>
      </c>
      <c r="B631" t="str">
        <f ca="1">IF(ROW()-2&lt;=DimensionRows_IBE,OFFSET(DimensionenIBE!$A$1,ROW()-2,COLUMN()-1,1,1),"")</f>
        <v/>
      </c>
      <c r="C631" t="str">
        <f ca="1">IF(ROW()-2&lt;=DimensionRows_IBE,OFFSET(DimensionenIBE!$A$1,ROW()-2,COLUMN()-1,1,1),"")</f>
        <v/>
      </c>
      <c r="D631" s="16" t="str">
        <f ca="1">IF(ROW()-2&lt;=DimensionRows_IBE,OFFSET(DimensionenIBE!$A$1,ROW()-2,COLUMN()-1,1,1),"")</f>
        <v/>
      </c>
    </row>
    <row r="632" spans="1:4" hidden="1" x14ac:dyDescent="0.25">
      <c r="A632" t="str">
        <f ca="1">IF(ROW()-2&lt;=DimensionRows_IBE,OFFSET(DimensionenIBE!$A$1,ROW()-2,COLUMN()-1,1,1),"")</f>
        <v/>
      </c>
      <c r="B632" t="str">
        <f ca="1">IF(ROW()-2&lt;=DimensionRows_IBE,OFFSET(DimensionenIBE!$A$1,ROW()-2,COLUMN()-1,1,1),"")</f>
        <v/>
      </c>
      <c r="C632" t="str">
        <f ca="1">IF(ROW()-2&lt;=DimensionRows_IBE,OFFSET(DimensionenIBE!$A$1,ROW()-2,COLUMN()-1,1,1),"")</f>
        <v/>
      </c>
      <c r="D632" s="16" t="str">
        <f ca="1">IF(ROW()-2&lt;=DimensionRows_IBE,OFFSET(DimensionenIBE!$A$1,ROW()-2,COLUMN()-1,1,1),"")</f>
        <v/>
      </c>
    </row>
    <row r="633" spans="1:4" hidden="1" x14ac:dyDescent="0.25">
      <c r="A633" t="str">
        <f ca="1">IF(ROW()-2&lt;=DimensionRows_IBE,OFFSET(DimensionenIBE!$A$1,ROW()-2,COLUMN()-1,1,1),"")</f>
        <v/>
      </c>
      <c r="B633" t="str">
        <f ca="1">IF(ROW()-2&lt;=DimensionRows_IBE,OFFSET(DimensionenIBE!$A$1,ROW()-2,COLUMN()-1,1,1),"")</f>
        <v/>
      </c>
      <c r="C633" t="str">
        <f ca="1">IF(ROW()-2&lt;=DimensionRows_IBE,OFFSET(DimensionenIBE!$A$1,ROW()-2,COLUMN()-1,1,1),"")</f>
        <v/>
      </c>
      <c r="D633" s="16" t="str">
        <f ca="1">IF(ROW()-2&lt;=DimensionRows_IBE,OFFSET(DimensionenIBE!$A$1,ROW()-2,COLUMN()-1,1,1),"")</f>
        <v/>
      </c>
    </row>
    <row r="634" spans="1:4" hidden="1" x14ac:dyDescent="0.25">
      <c r="A634" t="str">
        <f ca="1">IF(ROW()-2&lt;=DimensionRows_IBE,OFFSET(DimensionenIBE!$A$1,ROW()-2,COLUMN()-1,1,1),"")</f>
        <v/>
      </c>
      <c r="B634" t="str">
        <f ca="1">IF(ROW()-2&lt;=DimensionRows_IBE,OFFSET(DimensionenIBE!$A$1,ROW()-2,COLUMN()-1,1,1),"")</f>
        <v/>
      </c>
      <c r="C634" t="str">
        <f ca="1">IF(ROW()-2&lt;=DimensionRows_IBE,OFFSET(DimensionenIBE!$A$1,ROW()-2,COLUMN()-1,1,1),"")</f>
        <v/>
      </c>
      <c r="D634" s="16" t="str">
        <f ca="1">IF(ROW()-2&lt;=DimensionRows_IBE,OFFSET(DimensionenIBE!$A$1,ROW()-2,COLUMN()-1,1,1),"")</f>
        <v/>
      </c>
    </row>
    <row r="635" spans="1:4" hidden="1" x14ac:dyDescent="0.25">
      <c r="A635" t="str">
        <f ca="1">IF(ROW()-2&lt;=DimensionRows_IBE,OFFSET(DimensionenIBE!$A$1,ROW()-2,COLUMN()-1,1,1),"")</f>
        <v/>
      </c>
      <c r="B635" t="str">
        <f ca="1">IF(ROW()-2&lt;=DimensionRows_IBE,OFFSET(DimensionenIBE!$A$1,ROW()-2,COLUMN()-1,1,1),"")</f>
        <v/>
      </c>
      <c r="C635" t="str">
        <f ca="1">IF(ROW()-2&lt;=DimensionRows_IBE,OFFSET(DimensionenIBE!$A$1,ROW()-2,COLUMN()-1,1,1),"")</f>
        <v/>
      </c>
      <c r="D635" s="16" t="str">
        <f ca="1">IF(ROW()-2&lt;=DimensionRows_IBE,OFFSET(DimensionenIBE!$A$1,ROW()-2,COLUMN()-1,1,1),"")</f>
        <v/>
      </c>
    </row>
    <row r="636" spans="1:4" hidden="1" x14ac:dyDescent="0.25">
      <c r="A636" t="str">
        <f ca="1">IF(ROW()-2&lt;=DimensionRows_IBE,OFFSET(DimensionenIBE!$A$1,ROW()-2,COLUMN()-1,1,1),"")</f>
        <v/>
      </c>
      <c r="B636" t="str">
        <f ca="1">IF(ROW()-2&lt;=DimensionRows_IBE,OFFSET(DimensionenIBE!$A$1,ROW()-2,COLUMN()-1,1,1),"")</f>
        <v/>
      </c>
      <c r="C636" t="str">
        <f ca="1">IF(ROW()-2&lt;=DimensionRows_IBE,OFFSET(DimensionenIBE!$A$1,ROW()-2,COLUMN()-1,1,1),"")</f>
        <v/>
      </c>
      <c r="D636" s="16" t="str">
        <f ca="1">IF(ROW()-2&lt;=DimensionRows_IBE,OFFSET(DimensionenIBE!$A$1,ROW()-2,COLUMN()-1,1,1),"")</f>
        <v/>
      </c>
    </row>
    <row r="637" spans="1:4" hidden="1" x14ac:dyDescent="0.25">
      <c r="A637" t="str">
        <f ca="1">IF(ROW()-2&lt;=DimensionRows_IBE,OFFSET(DimensionenIBE!$A$1,ROW()-2,COLUMN()-1,1,1),"")</f>
        <v/>
      </c>
      <c r="B637" t="str">
        <f ca="1">IF(ROW()-2&lt;=DimensionRows_IBE,OFFSET(DimensionenIBE!$A$1,ROW()-2,COLUMN()-1,1,1),"")</f>
        <v/>
      </c>
      <c r="C637" t="str">
        <f ca="1">IF(ROW()-2&lt;=DimensionRows_IBE,OFFSET(DimensionenIBE!$A$1,ROW()-2,COLUMN()-1,1,1),"")</f>
        <v/>
      </c>
      <c r="D637" s="16" t="str">
        <f ca="1">IF(ROW()-2&lt;=DimensionRows_IBE,OFFSET(DimensionenIBE!$A$1,ROW()-2,COLUMN()-1,1,1),"")</f>
        <v/>
      </c>
    </row>
    <row r="638" spans="1:4" hidden="1" x14ac:dyDescent="0.25">
      <c r="A638" t="str">
        <f ca="1">IF(ROW()-2&lt;=DimensionRows_IBE,OFFSET(DimensionenIBE!$A$1,ROW()-2,COLUMN()-1,1,1),"")</f>
        <v/>
      </c>
      <c r="B638" t="str">
        <f ca="1">IF(ROW()-2&lt;=DimensionRows_IBE,OFFSET(DimensionenIBE!$A$1,ROW()-2,COLUMN()-1,1,1),"")</f>
        <v/>
      </c>
      <c r="C638" t="str">
        <f ca="1">IF(ROW()-2&lt;=DimensionRows_IBE,OFFSET(DimensionenIBE!$A$1,ROW()-2,COLUMN()-1,1,1),"")</f>
        <v/>
      </c>
      <c r="D638" s="16" t="str">
        <f ca="1">IF(ROW()-2&lt;=DimensionRows_IBE,OFFSET(DimensionenIBE!$A$1,ROW()-2,COLUMN()-1,1,1),"")</f>
        <v/>
      </c>
    </row>
    <row r="639" spans="1:4" hidden="1" x14ac:dyDescent="0.25">
      <c r="A639" t="str">
        <f ca="1">IF(ROW()-2&lt;=DimensionRows_IBE,OFFSET(DimensionenIBE!$A$1,ROW()-2,COLUMN()-1,1,1),"")</f>
        <v/>
      </c>
      <c r="B639" t="str">
        <f ca="1">IF(ROW()-2&lt;=DimensionRows_IBE,OFFSET(DimensionenIBE!$A$1,ROW()-2,COLUMN()-1,1,1),"")</f>
        <v/>
      </c>
      <c r="C639" t="str">
        <f ca="1">IF(ROW()-2&lt;=DimensionRows_IBE,OFFSET(DimensionenIBE!$A$1,ROW()-2,COLUMN()-1,1,1),"")</f>
        <v/>
      </c>
      <c r="D639" s="16" t="str">
        <f ca="1">IF(ROW()-2&lt;=DimensionRows_IBE,OFFSET(DimensionenIBE!$A$1,ROW()-2,COLUMN()-1,1,1),"")</f>
        <v/>
      </c>
    </row>
    <row r="640" spans="1:4" hidden="1" x14ac:dyDescent="0.25">
      <c r="A640" t="str">
        <f ca="1">IF(ROW()-2&lt;=DimensionRows_IBE,OFFSET(DimensionenIBE!$A$1,ROW()-2,COLUMN()-1,1,1),"")</f>
        <v/>
      </c>
      <c r="B640" t="str">
        <f ca="1">IF(ROW()-2&lt;=DimensionRows_IBE,OFFSET(DimensionenIBE!$A$1,ROW()-2,COLUMN()-1,1,1),"")</f>
        <v/>
      </c>
      <c r="C640" t="str">
        <f ca="1">IF(ROW()-2&lt;=DimensionRows_IBE,OFFSET(DimensionenIBE!$A$1,ROW()-2,COLUMN()-1,1,1),"")</f>
        <v/>
      </c>
      <c r="D640" s="16" t="str">
        <f ca="1">IF(ROW()-2&lt;=DimensionRows_IBE,OFFSET(DimensionenIBE!$A$1,ROW()-2,COLUMN()-1,1,1),"")</f>
        <v/>
      </c>
    </row>
    <row r="641" spans="1:4" hidden="1" x14ac:dyDescent="0.25">
      <c r="A641" t="str">
        <f ca="1">IF(ROW()-2&lt;=DimensionRows_IBE,OFFSET(DimensionenIBE!$A$1,ROW()-2,COLUMN()-1,1,1),"")</f>
        <v/>
      </c>
      <c r="B641" t="str">
        <f ca="1">IF(ROW()-2&lt;=DimensionRows_IBE,OFFSET(DimensionenIBE!$A$1,ROW()-2,COLUMN()-1,1,1),"")</f>
        <v/>
      </c>
      <c r="C641" t="str">
        <f ca="1">IF(ROW()-2&lt;=DimensionRows_IBE,OFFSET(DimensionenIBE!$A$1,ROW()-2,COLUMN()-1,1,1),"")</f>
        <v/>
      </c>
      <c r="D641" s="16" t="str">
        <f ca="1">IF(ROW()-2&lt;=DimensionRows_IBE,OFFSET(DimensionenIBE!$A$1,ROW()-2,COLUMN()-1,1,1),"")</f>
        <v/>
      </c>
    </row>
    <row r="642" spans="1:4" hidden="1" x14ac:dyDescent="0.25">
      <c r="A642" t="str">
        <f ca="1">IF(ROW()-2&lt;=DimensionRows_IBE,OFFSET(DimensionenIBE!$A$1,ROW()-2,COLUMN()-1,1,1),"")</f>
        <v/>
      </c>
      <c r="B642" t="str">
        <f ca="1">IF(ROW()-2&lt;=DimensionRows_IBE,OFFSET(DimensionenIBE!$A$1,ROW()-2,COLUMN()-1,1,1),"")</f>
        <v/>
      </c>
      <c r="C642" t="str">
        <f ca="1">IF(ROW()-2&lt;=DimensionRows_IBE,OFFSET(DimensionenIBE!$A$1,ROW()-2,COLUMN()-1,1,1),"")</f>
        <v/>
      </c>
      <c r="D642" s="16" t="str">
        <f ca="1">IF(ROW()-2&lt;=DimensionRows_IBE,OFFSET(DimensionenIBE!$A$1,ROW()-2,COLUMN()-1,1,1),"")</f>
        <v/>
      </c>
    </row>
    <row r="643" spans="1:4" hidden="1" x14ac:dyDescent="0.25">
      <c r="A643" t="str">
        <f ca="1">IF(ROW()-2&lt;=DimensionRows_IBE,OFFSET(DimensionenIBE!$A$1,ROW()-2,COLUMN()-1,1,1),"")</f>
        <v/>
      </c>
      <c r="B643" t="str">
        <f ca="1">IF(ROW()-2&lt;=DimensionRows_IBE,OFFSET(DimensionenIBE!$A$1,ROW()-2,COLUMN()-1,1,1),"")</f>
        <v/>
      </c>
      <c r="C643" t="str">
        <f ca="1">IF(ROW()-2&lt;=DimensionRows_IBE,OFFSET(DimensionenIBE!$A$1,ROW()-2,COLUMN()-1,1,1),"")</f>
        <v/>
      </c>
      <c r="D643" s="16" t="str">
        <f ca="1">IF(ROW()-2&lt;=DimensionRows_IBE,OFFSET(DimensionenIBE!$A$1,ROW()-2,COLUMN()-1,1,1),"")</f>
        <v/>
      </c>
    </row>
    <row r="644" spans="1:4" hidden="1" x14ac:dyDescent="0.25">
      <c r="A644" t="str">
        <f ca="1">IF(ROW()-2&lt;=DimensionRows_IBE,OFFSET(DimensionenIBE!$A$1,ROW()-2,COLUMN()-1,1,1),"")</f>
        <v/>
      </c>
      <c r="B644" t="str">
        <f ca="1">IF(ROW()-2&lt;=DimensionRows_IBE,OFFSET(DimensionenIBE!$A$1,ROW()-2,COLUMN()-1,1,1),"")</f>
        <v/>
      </c>
      <c r="C644" t="str">
        <f ca="1">IF(ROW()-2&lt;=DimensionRows_IBE,OFFSET(DimensionenIBE!$A$1,ROW()-2,COLUMN()-1,1,1),"")</f>
        <v/>
      </c>
      <c r="D644" s="16" t="str">
        <f ca="1">IF(ROW()-2&lt;=DimensionRows_IBE,OFFSET(DimensionenIBE!$A$1,ROW()-2,COLUMN()-1,1,1),"")</f>
        <v/>
      </c>
    </row>
    <row r="645" spans="1:4" hidden="1" x14ac:dyDescent="0.25">
      <c r="A645" t="str">
        <f ca="1">IF(ROW()-2&lt;=DimensionRows_IBE,OFFSET(DimensionenIBE!$A$1,ROW()-2,COLUMN()-1,1,1),"")</f>
        <v/>
      </c>
      <c r="B645" t="str">
        <f ca="1">IF(ROW()-2&lt;=DimensionRows_IBE,OFFSET(DimensionenIBE!$A$1,ROW()-2,COLUMN()-1,1,1),"")</f>
        <v/>
      </c>
      <c r="C645" t="str">
        <f ca="1">IF(ROW()-2&lt;=DimensionRows_IBE,OFFSET(DimensionenIBE!$A$1,ROW()-2,COLUMN()-1,1,1),"")</f>
        <v/>
      </c>
      <c r="D645" s="16" t="str">
        <f ca="1">IF(ROW()-2&lt;=DimensionRows_IBE,OFFSET(DimensionenIBE!$A$1,ROW()-2,COLUMN()-1,1,1),"")</f>
        <v/>
      </c>
    </row>
    <row r="646" spans="1:4" hidden="1" x14ac:dyDescent="0.25">
      <c r="A646" t="str">
        <f ca="1">IF(ROW()-2&lt;=DimensionRows_IBE,OFFSET(DimensionenIBE!$A$1,ROW()-2,COLUMN()-1,1,1),"")</f>
        <v/>
      </c>
      <c r="B646" t="str">
        <f ca="1">IF(ROW()-2&lt;=DimensionRows_IBE,OFFSET(DimensionenIBE!$A$1,ROW()-2,COLUMN()-1,1,1),"")</f>
        <v/>
      </c>
      <c r="C646" t="str">
        <f ca="1">IF(ROW()-2&lt;=DimensionRows_IBE,OFFSET(DimensionenIBE!$A$1,ROW()-2,COLUMN()-1,1,1),"")</f>
        <v/>
      </c>
      <c r="D646" s="16" t="str">
        <f ca="1">IF(ROW()-2&lt;=DimensionRows_IBE,OFFSET(DimensionenIBE!$A$1,ROW()-2,COLUMN()-1,1,1),"")</f>
        <v/>
      </c>
    </row>
    <row r="647" spans="1:4" hidden="1" x14ac:dyDescent="0.25">
      <c r="A647" t="str">
        <f ca="1">IF(ROW()-2&lt;=DimensionRows_IBE,OFFSET(DimensionenIBE!$A$1,ROW()-2,COLUMN()-1,1,1),"")</f>
        <v/>
      </c>
      <c r="B647" t="str">
        <f ca="1">IF(ROW()-2&lt;=DimensionRows_IBE,OFFSET(DimensionenIBE!$A$1,ROW()-2,COLUMN()-1,1,1),"")</f>
        <v/>
      </c>
      <c r="C647" t="str">
        <f ca="1">IF(ROW()-2&lt;=DimensionRows_IBE,OFFSET(DimensionenIBE!$A$1,ROW()-2,COLUMN()-1,1,1),"")</f>
        <v/>
      </c>
      <c r="D647" s="16" t="str">
        <f ca="1">IF(ROW()-2&lt;=DimensionRows_IBE,OFFSET(DimensionenIBE!$A$1,ROW()-2,COLUMN()-1,1,1),"")</f>
        <v/>
      </c>
    </row>
    <row r="648" spans="1:4" hidden="1" x14ac:dyDescent="0.25">
      <c r="A648" t="str">
        <f ca="1">IF(ROW()-2&lt;=DimensionRows_IBE,OFFSET(DimensionenIBE!$A$1,ROW()-2,COLUMN()-1,1,1),"")</f>
        <v/>
      </c>
      <c r="B648" t="str">
        <f ca="1">IF(ROW()-2&lt;=DimensionRows_IBE,OFFSET(DimensionenIBE!$A$1,ROW()-2,COLUMN()-1,1,1),"")</f>
        <v/>
      </c>
      <c r="C648" t="str">
        <f ca="1">IF(ROW()-2&lt;=DimensionRows_IBE,OFFSET(DimensionenIBE!$A$1,ROW()-2,COLUMN()-1,1,1),"")</f>
        <v/>
      </c>
      <c r="D648" s="16" t="str">
        <f ca="1">IF(ROW()-2&lt;=DimensionRows_IBE,OFFSET(DimensionenIBE!$A$1,ROW()-2,COLUMN()-1,1,1),"")</f>
        <v/>
      </c>
    </row>
    <row r="649" spans="1:4" hidden="1" x14ac:dyDescent="0.25">
      <c r="A649" t="str">
        <f ca="1">IF(ROW()-2&lt;=DimensionRows_IBE,OFFSET(DimensionenIBE!$A$1,ROW()-2,COLUMN()-1,1,1),"")</f>
        <v/>
      </c>
      <c r="B649" t="str">
        <f ca="1">IF(ROW()-2&lt;=DimensionRows_IBE,OFFSET(DimensionenIBE!$A$1,ROW()-2,COLUMN()-1,1,1),"")</f>
        <v/>
      </c>
      <c r="C649" t="str">
        <f ca="1">IF(ROW()-2&lt;=DimensionRows_IBE,OFFSET(DimensionenIBE!$A$1,ROW()-2,COLUMN()-1,1,1),"")</f>
        <v/>
      </c>
      <c r="D649" s="16" t="str">
        <f ca="1">IF(ROW()-2&lt;=DimensionRows_IBE,OFFSET(DimensionenIBE!$A$1,ROW()-2,COLUMN()-1,1,1),"")</f>
        <v/>
      </c>
    </row>
    <row r="650" spans="1:4" hidden="1" x14ac:dyDescent="0.25">
      <c r="A650" t="str">
        <f ca="1">IF(ROW()-2&lt;=DimensionRows_IBE,OFFSET(DimensionenIBE!$A$1,ROW()-2,COLUMN()-1,1,1),"")</f>
        <v/>
      </c>
      <c r="B650" t="str">
        <f ca="1">IF(ROW()-2&lt;=DimensionRows_IBE,OFFSET(DimensionenIBE!$A$1,ROW()-2,COLUMN()-1,1,1),"")</f>
        <v/>
      </c>
      <c r="C650" t="str">
        <f ca="1">IF(ROW()-2&lt;=DimensionRows_IBE,OFFSET(DimensionenIBE!$A$1,ROW()-2,COLUMN()-1,1,1),"")</f>
        <v/>
      </c>
      <c r="D650" s="16" t="str">
        <f ca="1">IF(ROW()-2&lt;=DimensionRows_IBE,OFFSET(DimensionenIBE!$A$1,ROW()-2,COLUMN()-1,1,1),"")</f>
        <v/>
      </c>
    </row>
    <row r="651" spans="1:4" hidden="1" x14ac:dyDescent="0.25">
      <c r="A651" t="str">
        <f ca="1">IF(ROW()-2&lt;=DimensionRows_IBE,OFFSET(DimensionenIBE!$A$1,ROW()-2,COLUMN()-1,1,1),"")</f>
        <v/>
      </c>
      <c r="B651" t="str">
        <f ca="1">IF(ROW()-2&lt;=DimensionRows_IBE,OFFSET(DimensionenIBE!$A$1,ROW()-2,COLUMN()-1,1,1),"")</f>
        <v/>
      </c>
      <c r="C651" t="str">
        <f ca="1">IF(ROW()-2&lt;=DimensionRows_IBE,OFFSET(DimensionenIBE!$A$1,ROW()-2,COLUMN()-1,1,1),"")</f>
        <v/>
      </c>
      <c r="D651" s="16" t="str">
        <f ca="1">IF(ROW()-2&lt;=DimensionRows_IBE,OFFSET(DimensionenIBE!$A$1,ROW()-2,COLUMN()-1,1,1),"")</f>
        <v/>
      </c>
    </row>
    <row r="652" spans="1:4" hidden="1" x14ac:dyDescent="0.25">
      <c r="A652" t="str">
        <f ca="1">IF(ROW()-2&lt;=DimensionRows_IBE,OFFSET(DimensionenIBE!$A$1,ROW()-2,COLUMN()-1,1,1),"")</f>
        <v/>
      </c>
      <c r="B652" t="str">
        <f ca="1">IF(ROW()-2&lt;=DimensionRows_IBE,OFFSET(DimensionenIBE!$A$1,ROW()-2,COLUMN()-1,1,1),"")</f>
        <v/>
      </c>
      <c r="C652" t="str">
        <f ca="1">IF(ROW()-2&lt;=DimensionRows_IBE,OFFSET(DimensionenIBE!$A$1,ROW()-2,COLUMN()-1,1,1),"")</f>
        <v/>
      </c>
      <c r="D652" s="16" t="str">
        <f ca="1">IF(ROW()-2&lt;=DimensionRows_IBE,OFFSET(DimensionenIBE!$A$1,ROW()-2,COLUMN()-1,1,1),"")</f>
        <v/>
      </c>
    </row>
    <row r="653" spans="1:4" hidden="1" x14ac:dyDescent="0.25">
      <c r="A653" t="str">
        <f ca="1">IF(ROW()-2&lt;=DimensionRows_IBE,OFFSET(DimensionenIBE!$A$1,ROW()-2,COLUMN()-1,1,1),"")</f>
        <v/>
      </c>
      <c r="B653" t="str">
        <f ca="1">IF(ROW()-2&lt;=DimensionRows_IBE,OFFSET(DimensionenIBE!$A$1,ROW()-2,COLUMN()-1,1,1),"")</f>
        <v/>
      </c>
      <c r="C653" t="str">
        <f ca="1">IF(ROW()-2&lt;=DimensionRows_IBE,OFFSET(DimensionenIBE!$A$1,ROW()-2,COLUMN()-1,1,1),"")</f>
        <v/>
      </c>
      <c r="D653" s="16" t="str">
        <f ca="1">IF(ROW()-2&lt;=DimensionRows_IBE,OFFSET(DimensionenIBE!$A$1,ROW()-2,COLUMN()-1,1,1),"")</f>
        <v/>
      </c>
    </row>
    <row r="654" spans="1:4" hidden="1" x14ac:dyDescent="0.25">
      <c r="A654" t="str">
        <f ca="1">IF(ROW()-2&lt;=DimensionRows_IBE,OFFSET(DimensionenIBE!$A$1,ROW()-2,COLUMN()-1,1,1),"")</f>
        <v/>
      </c>
      <c r="B654" t="str">
        <f ca="1">IF(ROW()-2&lt;=DimensionRows_IBE,OFFSET(DimensionenIBE!$A$1,ROW()-2,COLUMN()-1,1,1),"")</f>
        <v/>
      </c>
      <c r="C654" t="str">
        <f ca="1">IF(ROW()-2&lt;=DimensionRows_IBE,OFFSET(DimensionenIBE!$A$1,ROW()-2,COLUMN()-1,1,1),"")</f>
        <v/>
      </c>
      <c r="D654" s="16" t="str">
        <f ca="1">IF(ROW()-2&lt;=DimensionRows_IBE,OFFSET(DimensionenIBE!$A$1,ROW()-2,COLUMN()-1,1,1),"")</f>
        <v/>
      </c>
    </row>
    <row r="655" spans="1:4" hidden="1" x14ac:dyDescent="0.25">
      <c r="A655" t="str">
        <f ca="1">IF(ROW()-2&lt;=DimensionRows_IBE,OFFSET(DimensionenIBE!$A$1,ROW()-2,COLUMN()-1,1,1),"")</f>
        <v/>
      </c>
      <c r="B655" t="str">
        <f ca="1">IF(ROW()-2&lt;=DimensionRows_IBE,OFFSET(DimensionenIBE!$A$1,ROW()-2,COLUMN()-1,1,1),"")</f>
        <v/>
      </c>
      <c r="C655" t="str">
        <f ca="1">IF(ROW()-2&lt;=DimensionRows_IBE,OFFSET(DimensionenIBE!$A$1,ROW()-2,COLUMN()-1,1,1),"")</f>
        <v/>
      </c>
      <c r="D655" s="16" t="str">
        <f ca="1">IF(ROW()-2&lt;=DimensionRows_IBE,OFFSET(DimensionenIBE!$A$1,ROW()-2,COLUMN()-1,1,1),"")</f>
        <v/>
      </c>
    </row>
    <row r="656" spans="1:4" hidden="1" x14ac:dyDescent="0.25">
      <c r="A656" t="str">
        <f ca="1">IF(ROW()-2&lt;=DimensionRows_IBE,OFFSET(DimensionenIBE!$A$1,ROW()-2,COLUMN()-1,1,1),"")</f>
        <v/>
      </c>
      <c r="B656" t="str">
        <f ca="1">IF(ROW()-2&lt;=DimensionRows_IBE,OFFSET(DimensionenIBE!$A$1,ROW()-2,COLUMN()-1,1,1),"")</f>
        <v/>
      </c>
      <c r="C656" t="str">
        <f ca="1">IF(ROW()-2&lt;=DimensionRows_IBE,OFFSET(DimensionenIBE!$A$1,ROW()-2,COLUMN()-1,1,1),"")</f>
        <v/>
      </c>
      <c r="D656" s="16" t="str">
        <f ca="1">IF(ROW()-2&lt;=DimensionRows_IBE,OFFSET(DimensionenIBE!$A$1,ROW()-2,COLUMN()-1,1,1),"")</f>
        <v/>
      </c>
    </row>
    <row r="657" spans="1:4" hidden="1" x14ac:dyDescent="0.25">
      <c r="A657" t="str">
        <f ca="1">IF(ROW()-2&lt;=DimensionRows_IBE,OFFSET(DimensionenIBE!$A$1,ROW()-2,COLUMN()-1,1,1),"")</f>
        <v/>
      </c>
      <c r="B657" t="str">
        <f ca="1">IF(ROW()-2&lt;=DimensionRows_IBE,OFFSET(DimensionenIBE!$A$1,ROW()-2,COLUMN()-1,1,1),"")</f>
        <v/>
      </c>
      <c r="C657" t="str">
        <f ca="1">IF(ROW()-2&lt;=DimensionRows_IBE,OFFSET(DimensionenIBE!$A$1,ROW()-2,COLUMN()-1,1,1),"")</f>
        <v/>
      </c>
      <c r="D657" s="16" t="str">
        <f ca="1">IF(ROW()-2&lt;=DimensionRows_IBE,OFFSET(DimensionenIBE!$A$1,ROW()-2,COLUMN()-1,1,1),"")</f>
        <v/>
      </c>
    </row>
    <row r="658" spans="1:4" hidden="1" x14ac:dyDescent="0.25">
      <c r="A658" t="str">
        <f ca="1">IF(ROW()-2&lt;=DimensionRows_IBE,OFFSET(DimensionenIBE!$A$1,ROW()-2,COLUMN()-1,1,1),"")</f>
        <v/>
      </c>
      <c r="B658" t="str">
        <f ca="1">IF(ROW()-2&lt;=DimensionRows_IBE,OFFSET(DimensionenIBE!$A$1,ROW()-2,COLUMN()-1,1,1),"")</f>
        <v/>
      </c>
      <c r="C658" t="str">
        <f ca="1">IF(ROW()-2&lt;=DimensionRows_IBE,OFFSET(DimensionenIBE!$A$1,ROW()-2,COLUMN()-1,1,1),"")</f>
        <v/>
      </c>
      <c r="D658" s="16" t="str">
        <f ca="1">IF(ROW()-2&lt;=DimensionRows_IBE,OFFSET(DimensionenIBE!$A$1,ROW()-2,COLUMN()-1,1,1),"")</f>
        <v/>
      </c>
    </row>
    <row r="659" spans="1:4" hidden="1" x14ac:dyDescent="0.25">
      <c r="A659" t="str">
        <f ca="1">IF(ROW()-2&lt;=DimensionRows_IBE,OFFSET(DimensionenIBE!$A$1,ROW()-2,COLUMN()-1,1,1),"")</f>
        <v/>
      </c>
      <c r="B659" t="str">
        <f ca="1">IF(ROW()-2&lt;=DimensionRows_IBE,OFFSET(DimensionenIBE!$A$1,ROW()-2,COLUMN()-1,1,1),"")</f>
        <v/>
      </c>
      <c r="C659" t="str">
        <f ca="1">IF(ROW()-2&lt;=DimensionRows_IBE,OFFSET(DimensionenIBE!$A$1,ROW()-2,COLUMN()-1,1,1),"")</f>
        <v/>
      </c>
      <c r="D659" s="16" t="str">
        <f ca="1">IF(ROW()-2&lt;=DimensionRows_IBE,OFFSET(DimensionenIBE!$A$1,ROW()-2,COLUMN()-1,1,1),"")</f>
        <v/>
      </c>
    </row>
    <row r="660" spans="1:4" hidden="1" x14ac:dyDescent="0.25">
      <c r="A660" t="str">
        <f ca="1">IF(ROW()-2&lt;=DimensionRows_IBE,OFFSET(DimensionenIBE!$A$1,ROW()-2,COLUMN()-1,1,1),"")</f>
        <v/>
      </c>
      <c r="B660" t="str">
        <f ca="1">IF(ROW()-2&lt;=DimensionRows_IBE,OFFSET(DimensionenIBE!$A$1,ROW()-2,COLUMN()-1,1,1),"")</f>
        <v/>
      </c>
      <c r="C660" t="str">
        <f ca="1">IF(ROW()-2&lt;=DimensionRows_IBE,OFFSET(DimensionenIBE!$A$1,ROW()-2,COLUMN()-1,1,1),"")</f>
        <v/>
      </c>
      <c r="D660" s="16" t="str">
        <f ca="1">IF(ROW()-2&lt;=DimensionRows_IBE,OFFSET(DimensionenIBE!$A$1,ROW()-2,COLUMN()-1,1,1),"")</f>
        <v/>
      </c>
    </row>
    <row r="661" spans="1:4" hidden="1" x14ac:dyDescent="0.25">
      <c r="A661" t="str">
        <f ca="1">IF(ROW()-2&lt;=DimensionRows_IBE,OFFSET(DimensionenIBE!$A$1,ROW()-2,COLUMN()-1,1,1),"")</f>
        <v/>
      </c>
      <c r="B661" t="str">
        <f ca="1">IF(ROW()-2&lt;=DimensionRows_IBE,OFFSET(DimensionenIBE!$A$1,ROW()-2,COLUMN()-1,1,1),"")</f>
        <v/>
      </c>
      <c r="C661" t="str">
        <f ca="1">IF(ROW()-2&lt;=DimensionRows_IBE,OFFSET(DimensionenIBE!$A$1,ROW()-2,COLUMN()-1,1,1),"")</f>
        <v/>
      </c>
      <c r="D661" s="16" t="str">
        <f ca="1">IF(ROW()-2&lt;=DimensionRows_IBE,OFFSET(DimensionenIBE!$A$1,ROW()-2,COLUMN()-1,1,1),"")</f>
        <v/>
      </c>
    </row>
    <row r="662" spans="1:4" hidden="1" x14ac:dyDescent="0.25">
      <c r="A662" t="str">
        <f ca="1">IF(ROW()-2&lt;=DimensionRows_IBE,OFFSET(DimensionenIBE!$A$1,ROW()-2,COLUMN()-1,1,1),"")</f>
        <v/>
      </c>
      <c r="B662" t="str">
        <f ca="1">IF(ROW()-2&lt;=DimensionRows_IBE,OFFSET(DimensionenIBE!$A$1,ROW()-2,COLUMN()-1,1,1),"")</f>
        <v/>
      </c>
      <c r="C662" t="str">
        <f ca="1">IF(ROW()-2&lt;=DimensionRows_IBE,OFFSET(DimensionenIBE!$A$1,ROW()-2,COLUMN()-1,1,1),"")</f>
        <v/>
      </c>
      <c r="D662" s="16" t="str">
        <f ca="1">IF(ROW()-2&lt;=DimensionRows_IBE,OFFSET(DimensionenIBE!$A$1,ROW()-2,COLUMN()-1,1,1),"")</f>
        <v/>
      </c>
    </row>
    <row r="663" spans="1:4" hidden="1" x14ac:dyDescent="0.25">
      <c r="A663" t="str">
        <f ca="1">IF(ROW()-2&lt;=DimensionRows_IBE,OFFSET(DimensionenIBE!$A$1,ROW()-2,COLUMN()-1,1,1),"")</f>
        <v/>
      </c>
      <c r="B663" t="str">
        <f ca="1">IF(ROW()-2&lt;=DimensionRows_IBE,OFFSET(DimensionenIBE!$A$1,ROW()-2,COLUMN()-1,1,1),"")</f>
        <v/>
      </c>
      <c r="C663" t="str">
        <f ca="1">IF(ROW()-2&lt;=DimensionRows_IBE,OFFSET(DimensionenIBE!$A$1,ROW()-2,COLUMN()-1,1,1),"")</f>
        <v/>
      </c>
      <c r="D663" s="16" t="str">
        <f ca="1">IF(ROW()-2&lt;=DimensionRows_IBE,OFFSET(DimensionenIBE!$A$1,ROW()-2,COLUMN()-1,1,1),"")</f>
        <v/>
      </c>
    </row>
    <row r="664" spans="1:4" hidden="1" x14ac:dyDescent="0.25">
      <c r="A664" t="str">
        <f ca="1">IF(ROW()-2&lt;=DimensionRows_IBE,OFFSET(DimensionenIBE!$A$1,ROW()-2,COLUMN()-1,1,1),"")</f>
        <v/>
      </c>
      <c r="B664" t="str">
        <f ca="1">IF(ROW()-2&lt;=DimensionRows_IBE,OFFSET(DimensionenIBE!$A$1,ROW()-2,COLUMN()-1,1,1),"")</f>
        <v/>
      </c>
      <c r="C664" t="str">
        <f ca="1">IF(ROW()-2&lt;=DimensionRows_IBE,OFFSET(DimensionenIBE!$A$1,ROW()-2,COLUMN()-1,1,1),"")</f>
        <v/>
      </c>
      <c r="D664" s="16" t="str">
        <f ca="1">IF(ROW()-2&lt;=DimensionRows_IBE,OFFSET(DimensionenIBE!$A$1,ROW()-2,COLUMN()-1,1,1),"")</f>
        <v/>
      </c>
    </row>
    <row r="665" spans="1:4" hidden="1" x14ac:dyDescent="0.25">
      <c r="A665" t="str">
        <f ca="1">IF(ROW()-2&lt;=DimensionRows_IBE,OFFSET(DimensionenIBE!$A$1,ROW()-2,COLUMN()-1,1,1),"")</f>
        <v/>
      </c>
      <c r="B665" t="str">
        <f ca="1">IF(ROW()-2&lt;=DimensionRows_IBE,OFFSET(DimensionenIBE!$A$1,ROW()-2,COLUMN()-1,1,1),"")</f>
        <v/>
      </c>
      <c r="C665" t="str">
        <f ca="1">IF(ROW()-2&lt;=DimensionRows_IBE,OFFSET(DimensionenIBE!$A$1,ROW()-2,COLUMN()-1,1,1),"")</f>
        <v/>
      </c>
      <c r="D665" s="16" t="str">
        <f ca="1">IF(ROW()-2&lt;=DimensionRows_IBE,OFFSET(DimensionenIBE!$A$1,ROW()-2,COLUMN()-1,1,1),"")</f>
        <v/>
      </c>
    </row>
    <row r="666" spans="1:4" hidden="1" x14ac:dyDescent="0.25">
      <c r="A666" t="str">
        <f ca="1">IF(ROW()-2&lt;=DimensionRows_IBE,OFFSET(DimensionenIBE!$A$1,ROW()-2,COLUMN()-1,1,1),"")</f>
        <v/>
      </c>
      <c r="B666" t="str">
        <f ca="1">IF(ROW()-2&lt;=DimensionRows_IBE,OFFSET(DimensionenIBE!$A$1,ROW()-2,COLUMN()-1,1,1),"")</f>
        <v/>
      </c>
      <c r="C666" t="str">
        <f ca="1">IF(ROW()-2&lt;=DimensionRows_IBE,OFFSET(DimensionenIBE!$A$1,ROW()-2,COLUMN()-1,1,1),"")</f>
        <v/>
      </c>
      <c r="D666" s="16" t="str">
        <f ca="1">IF(ROW()-2&lt;=DimensionRows_IBE,OFFSET(DimensionenIBE!$A$1,ROW()-2,COLUMN()-1,1,1),"")</f>
        <v/>
      </c>
    </row>
    <row r="667" spans="1:4" hidden="1" x14ac:dyDescent="0.25">
      <c r="A667" t="str">
        <f ca="1">IF(ROW()-2&lt;=DimensionRows_IBE,OFFSET(DimensionenIBE!$A$1,ROW()-2,COLUMN()-1,1,1),"")</f>
        <v/>
      </c>
      <c r="B667" t="str">
        <f ca="1">IF(ROW()-2&lt;=DimensionRows_IBE,OFFSET(DimensionenIBE!$A$1,ROW()-2,COLUMN()-1,1,1),"")</f>
        <v/>
      </c>
      <c r="C667" t="str">
        <f ca="1">IF(ROW()-2&lt;=DimensionRows_IBE,OFFSET(DimensionenIBE!$A$1,ROW()-2,COLUMN()-1,1,1),"")</f>
        <v/>
      </c>
      <c r="D667" s="16" t="str">
        <f ca="1">IF(ROW()-2&lt;=DimensionRows_IBE,OFFSET(DimensionenIBE!$A$1,ROW()-2,COLUMN()-1,1,1),"")</f>
        <v/>
      </c>
    </row>
    <row r="668" spans="1:4" hidden="1" x14ac:dyDescent="0.25">
      <c r="A668" t="str">
        <f ca="1">IF(ROW()-2&lt;=DimensionRows_IBE,OFFSET(DimensionenIBE!$A$1,ROW()-2,COLUMN()-1,1,1),"")</f>
        <v/>
      </c>
      <c r="B668" t="str">
        <f ca="1">IF(ROW()-2&lt;=DimensionRows_IBE,OFFSET(DimensionenIBE!$A$1,ROW()-2,COLUMN()-1,1,1),"")</f>
        <v/>
      </c>
      <c r="C668" t="str">
        <f ca="1">IF(ROW()-2&lt;=DimensionRows_IBE,OFFSET(DimensionenIBE!$A$1,ROW()-2,COLUMN()-1,1,1),"")</f>
        <v/>
      </c>
      <c r="D668" s="16" t="str">
        <f ca="1">IF(ROW()-2&lt;=DimensionRows_IBE,OFFSET(DimensionenIBE!$A$1,ROW()-2,COLUMN()-1,1,1),"")</f>
        <v/>
      </c>
    </row>
    <row r="669" spans="1:4" hidden="1" x14ac:dyDescent="0.25">
      <c r="A669" t="str">
        <f ca="1">IF(ROW()-2&lt;=DimensionRows_IBE,OFFSET(DimensionenIBE!$A$1,ROW()-2,COLUMN()-1,1,1),"")</f>
        <v/>
      </c>
      <c r="B669" t="str">
        <f ca="1">IF(ROW()-2&lt;=DimensionRows_IBE,OFFSET(DimensionenIBE!$A$1,ROW()-2,COLUMN()-1,1,1),"")</f>
        <v/>
      </c>
      <c r="C669" t="str">
        <f ca="1">IF(ROW()-2&lt;=DimensionRows_IBE,OFFSET(DimensionenIBE!$A$1,ROW()-2,COLUMN()-1,1,1),"")</f>
        <v/>
      </c>
      <c r="D669" s="16" t="str">
        <f ca="1">IF(ROW()-2&lt;=DimensionRows_IBE,OFFSET(DimensionenIBE!$A$1,ROW()-2,COLUMN()-1,1,1),"")</f>
        <v/>
      </c>
    </row>
    <row r="670" spans="1:4" hidden="1" x14ac:dyDescent="0.25">
      <c r="A670" t="str">
        <f ca="1">IF(ROW()-2&lt;=DimensionRows_IBE,OFFSET(DimensionenIBE!$A$1,ROW()-2,COLUMN()-1,1,1),"")</f>
        <v/>
      </c>
      <c r="B670" t="str">
        <f ca="1">IF(ROW()-2&lt;=DimensionRows_IBE,OFFSET(DimensionenIBE!$A$1,ROW()-2,COLUMN()-1,1,1),"")</f>
        <v/>
      </c>
      <c r="C670" t="str">
        <f ca="1">IF(ROW()-2&lt;=DimensionRows_IBE,OFFSET(DimensionenIBE!$A$1,ROW()-2,COLUMN()-1,1,1),"")</f>
        <v/>
      </c>
      <c r="D670" s="16" t="str">
        <f ca="1">IF(ROW()-2&lt;=DimensionRows_IBE,OFFSET(DimensionenIBE!$A$1,ROW()-2,COLUMN()-1,1,1),"")</f>
        <v/>
      </c>
    </row>
    <row r="671" spans="1:4" hidden="1" x14ac:dyDescent="0.25">
      <c r="A671" t="str">
        <f ca="1">IF(ROW()-2&lt;=DimensionRows_IBE,OFFSET(DimensionenIBE!$A$1,ROW()-2,COLUMN()-1,1,1),"")</f>
        <v/>
      </c>
      <c r="B671" t="str">
        <f ca="1">IF(ROW()-2&lt;=DimensionRows_IBE,OFFSET(DimensionenIBE!$A$1,ROW()-2,COLUMN()-1,1,1),"")</f>
        <v/>
      </c>
      <c r="C671" t="str">
        <f ca="1">IF(ROW()-2&lt;=DimensionRows_IBE,OFFSET(DimensionenIBE!$A$1,ROW()-2,COLUMN()-1,1,1),"")</f>
        <v/>
      </c>
      <c r="D671" s="16" t="str">
        <f ca="1">IF(ROW()-2&lt;=DimensionRows_IBE,OFFSET(DimensionenIBE!$A$1,ROW()-2,COLUMN()-1,1,1),"")</f>
        <v/>
      </c>
    </row>
    <row r="672" spans="1:4" hidden="1" x14ac:dyDescent="0.25">
      <c r="A672" t="str">
        <f ca="1">IF(ROW()-2&lt;=DimensionRows_IBE,OFFSET(DimensionenIBE!$A$1,ROW()-2,COLUMN()-1,1,1),"")</f>
        <v/>
      </c>
      <c r="B672" t="str">
        <f ca="1">IF(ROW()-2&lt;=DimensionRows_IBE,OFFSET(DimensionenIBE!$A$1,ROW()-2,COLUMN()-1,1,1),"")</f>
        <v/>
      </c>
      <c r="C672" t="str">
        <f ca="1">IF(ROW()-2&lt;=DimensionRows_IBE,OFFSET(DimensionenIBE!$A$1,ROW()-2,COLUMN()-1,1,1),"")</f>
        <v/>
      </c>
      <c r="D672" s="16" t="str">
        <f ca="1">IF(ROW()-2&lt;=DimensionRows_IBE,OFFSET(DimensionenIBE!$A$1,ROW()-2,COLUMN()-1,1,1),"")</f>
        <v/>
      </c>
    </row>
    <row r="673" spans="1:4" hidden="1" x14ac:dyDescent="0.25">
      <c r="A673" t="str">
        <f ca="1">IF(ROW()-2&lt;=DimensionRows_IBE,OFFSET(DimensionenIBE!$A$1,ROW()-2,COLUMN()-1,1,1),"")</f>
        <v/>
      </c>
      <c r="B673" t="str">
        <f ca="1">IF(ROW()-2&lt;=DimensionRows_IBE,OFFSET(DimensionenIBE!$A$1,ROW()-2,COLUMN()-1,1,1),"")</f>
        <v/>
      </c>
      <c r="C673" t="str">
        <f ca="1">IF(ROW()-2&lt;=DimensionRows_IBE,OFFSET(DimensionenIBE!$A$1,ROW()-2,COLUMN()-1,1,1),"")</f>
        <v/>
      </c>
      <c r="D673" s="16" t="str">
        <f ca="1">IF(ROW()-2&lt;=DimensionRows_IBE,OFFSET(DimensionenIBE!$A$1,ROW()-2,COLUMN()-1,1,1),"")</f>
        <v/>
      </c>
    </row>
    <row r="674" spans="1:4" hidden="1" x14ac:dyDescent="0.25">
      <c r="A674" t="str">
        <f ca="1">IF(ROW()-2&lt;=DimensionRows_IBE,OFFSET(DimensionenIBE!$A$1,ROW()-2,COLUMN()-1,1,1),"")</f>
        <v/>
      </c>
      <c r="B674" t="str">
        <f ca="1">IF(ROW()-2&lt;=DimensionRows_IBE,OFFSET(DimensionenIBE!$A$1,ROW()-2,COLUMN()-1,1,1),"")</f>
        <v/>
      </c>
      <c r="C674" t="str">
        <f ca="1">IF(ROW()-2&lt;=DimensionRows_IBE,OFFSET(DimensionenIBE!$A$1,ROW()-2,COLUMN()-1,1,1),"")</f>
        <v/>
      </c>
      <c r="D674" s="16" t="str">
        <f ca="1">IF(ROW()-2&lt;=DimensionRows_IBE,OFFSET(DimensionenIBE!$A$1,ROW()-2,COLUMN()-1,1,1),"")</f>
        <v/>
      </c>
    </row>
    <row r="675" spans="1:4" hidden="1" x14ac:dyDescent="0.25">
      <c r="A675" t="str">
        <f ca="1">IF(ROW()-2&lt;=DimensionRows_IBE,OFFSET(DimensionenIBE!$A$1,ROW()-2,COLUMN()-1,1,1),"")</f>
        <v/>
      </c>
      <c r="B675" t="str">
        <f ca="1">IF(ROW()-2&lt;=DimensionRows_IBE,OFFSET(DimensionenIBE!$A$1,ROW()-2,COLUMN()-1,1,1),"")</f>
        <v/>
      </c>
      <c r="C675" t="str">
        <f ca="1">IF(ROW()-2&lt;=DimensionRows_IBE,OFFSET(DimensionenIBE!$A$1,ROW()-2,COLUMN()-1,1,1),"")</f>
        <v/>
      </c>
      <c r="D675" s="16" t="str">
        <f ca="1">IF(ROW()-2&lt;=DimensionRows_IBE,OFFSET(DimensionenIBE!$A$1,ROW()-2,COLUMN()-1,1,1),"")</f>
        <v/>
      </c>
    </row>
    <row r="676" spans="1:4" hidden="1" x14ac:dyDescent="0.25">
      <c r="A676" t="str">
        <f ca="1">IF(ROW()-2&lt;=DimensionRows_IBE,OFFSET(DimensionenIBE!$A$1,ROW()-2,COLUMN()-1,1,1),"")</f>
        <v/>
      </c>
      <c r="B676" t="str">
        <f ca="1">IF(ROW()-2&lt;=DimensionRows_IBE,OFFSET(DimensionenIBE!$A$1,ROW()-2,COLUMN()-1,1,1),"")</f>
        <v/>
      </c>
      <c r="C676" t="str">
        <f ca="1">IF(ROW()-2&lt;=DimensionRows_IBE,OFFSET(DimensionenIBE!$A$1,ROW()-2,COLUMN()-1,1,1),"")</f>
        <v/>
      </c>
      <c r="D676" s="16" t="str">
        <f ca="1">IF(ROW()-2&lt;=DimensionRows_IBE,OFFSET(DimensionenIBE!$A$1,ROW()-2,COLUMN()-1,1,1),"")</f>
        <v/>
      </c>
    </row>
    <row r="677" spans="1:4" hidden="1" x14ac:dyDescent="0.25">
      <c r="A677" t="str">
        <f ca="1">IF(ROW()-2&lt;=DimensionRows_IBE,OFFSET(DimensionenIBE!$A$1,ROW()-2,COLUMN()-1,1,1),"")</f>
        <v/>
      </c>
      <c r="B677" t="str">
        <f ca="1">IF(ROW()-2&lt;=DimensionRows_IBE,OFFSET(DimensionenIBE!$A$1,ROW()-2,COLUMN()-1,1,1),"")</f>
        <v/>
      </c>
      <c r="C677" t="str">
        <f ca="1">IF(ROW()-2&lt;=DimensionRows_IBE,OFFSET(DimensionenIBE!$A$1,ROW()-2,COLUMN()-1,1,1),"")</f>
        <v/>
      </c>
      <c r="D677" s="16" t="str">
        <f ca="1">IF(ROW()-2&lt;=DimensionRows_IBE,OFFSET(DimensionenIBE!$A$1,ROW()-2,COLUMN()-1,1,1),"")</f>
        <v/>
      </c>
    </row>
    <row r="678" spans="1:4" hidden="1" x14ac:dyDescent="0.25">
      <c r="A678" t="str">
        <f ca="1">IF(ROW()-2&lt;=DimensionRows_IBE,OFFSET(DimensionenIBE!$A$1,ROW()-2,COLUMN()-1,1,1),"")</f>
        <v/>
      </c>
      <c r="B678" t="str">
        <f ca="1">IF(ROW()-2&lt;=DimensionRows_IBE,OFFSET(DimensionenIBE!$A$1,ROW()-2,COLUMN()-1,1,1),"")</f>
        <v/>
      </c>
      <c r="C678" t="str">
        <f ca="1">IF(ROW()-2&lt;=DimensionRows_IBE,OFFSET(DimensionenIBE!$A$1,ROW()-2,COLUMN()-1,1,1),"")</f>
        <v/>
      </c>
      <c r="D678" s="16" t="str">
        <f ca="1">IF(ROW()-2&lt;=DimensionRows_IBE,OFFSET(DimensionenIBE!$A$1,ROW()-2,COLUMN()-1,1,1),"")</f>
        <v/>
      </c>
    </row>
    <row r="679" spans="1:4" hidden="1" x14ac:dyDescent="0.25">
      <c r="A679" t="str">
        <f ca="1">IF(ROW()-2&lt;=DimensionRows_IBE,OFFSET(DimensionenIBE!$A$1,ROW()-2,COLUMN()-1,1,1),"")</f>
        <v/>
      </c>
      <c r="B679" t="str">
        <f ca="1">IF(ROW()-2&lt;=DimensionRows_IBE,OFFSET(DimensionenIBE!$A$1,ROW()-2,COLUMN()-1,1,1),"")</f>
        <v/>
      </c>
      <c r="C679" t="str">
        <f ca="1">IF(ROW()-2&lt;=DimensionRows_IBE,OFFSET(DimensionenIBE!$A$1,ROW()-2,COLUMN()-1,1,1),"")</f>
        <v/>
      </c>
      <c r="D679" s="16" t="str">
        <f ca="1">IF(ROW()-2&lt;=DimensionRows_IBE,OFFSET(DimensionenIBE!$A$1,ROW()-2,COLUMN()-1,1,1),"")</f>
        <v/>
      </c>
    </row>
    <row r="680" spans="1:4" hidden="1" x14ac:dyDescent="0.25">
      <c r="A680" t="str">
        <f ca="1">IF(ROW()-2&lt;=DimensionRows_IBE,OFFSET(DimensionenIBE!$A$1,ROW()-2,COLUMN()-1,1,1),"")</f>
        <v/>
      </c>
      <c r="B680" t="str">
        <f ca="1">IF(ROW()-2&lt;=DimensionRows_IBE,OFFSET(DimensionenIBE!$A$1,ROW()-2,COLUMN()-1,1,1),"")</f>
        <v/>
      </c>
      <c r="C680" t="str">
        <f ca="1">IF(ROW()-2&lt;=DimensionRows_IBE,OFFSET(DimensionenIBE!$A$1,ROW()-2,COLUMN()-1,1,1),"")</f>
        <v/>
      </c>
      <c r="D680" s="16" t="str">
        <f ca="1">IF(ROW()-2&lt;=DimensionRows_IBE,OFFSET(DimensionenIBE!$A$1,ROW()-2,COLUMN()-1,1,1),"")</f>
        <v/>
      </c>
    </row>
    <row r="681" spans="1:4" hidden="1" x14ac:dyDescent="0.25">
      <c r="A681" t="str">
        <f ca="1">IF(ROW()-2&lt;=DimensionRows_IBE,OFFSET(DimensionenIBE!$A$1,ROW()-2,COLUMN()-1,1,1),"")</f>
        <v/>
      </c>
      <c r="B681" t="str">
        <f ca="1">IF(ROW()-2&lt;=DimensionRows_IBE,OFFSET(DimensionenIBE!$A$1,ROW()-2,COLUMN()-1,1,1),"")</f>
        <v/>
      </c>
      <c r="C681" t="str">
        <f ca="1">IF(ROW()-2&lt;=DimensionRows_IBE,OFFSET(DimensionenIBE!$A$1,ROW()-2,COLUMN()-1,1,1),"")</f>
        <v/>
      </c>
      <c r="D681" s="16" t="str">
        <f ca="1">IF(ROW()-2&lt;=DimensionRows_IBE,OFFSET(DimensionenIBE!$A$1,ROW()-2,COLUMN()-1,1,1),"")</f>
        <v/>
      </c>
    </row>
    <row r="682" spans="1:4" hidden="1" x14ac:dyDescent="0.25">
      <c r="A682" t="str">
        <f ca="1">IF(ROW()-2&lt;=DimensionRows_IBE,OFFSET(DimensionenIBE!$A$1,ROW()-2,COLUMN()-1,1,1),"")</f>
        <v/>
      </c>
      <c r="B682" t="str">
        <f ca="1">IF(ROW()-2&lt;=DimensionRows_IBE,OFFSET(DimensionenIBE!$A$1,ROW()-2,COLUMN()-1,1,1),"")</f>
        <v/>
      </c>
      <c r="C682" t="str">
        <f ca="1">IF(ROW()-2&lt;=DimensionRows_IBE,OFFSET(DimensionenIBE!$A$1,ROW()-2,COLUMN()-1,1,1),"")</f>
        <v/>
      </c>
      <c r="D682" s="16" t="str">
        <f ca="1">IF(ROW()-2&lt;=DimensionRows_IBE,OFFSET(DimensionenIBE!$A$1,ROW()-2,COLUMN()-1,1,1),"")</f>
        <v/>
      </c>
    </row>
    <row r="683" spans="1:4" hidden="1" x14ac:dyDescent="0.25">
      <c r="A683" t="str">
        <f ca="1">IF(ROW()-2&lt;=DimensionRows_IBE,OFFSET(DimensionenIBE!$A$1,ROW()-2,COLUMN()-1,1,1),"")</f>
        <v/>
      </c>
      <c r="B683" t="str">
        <f ca="1">IF(ROW()-2&lt;=DimensionRows_IBE,OFFSET(DimensionenIBE!$A$1,ROW()-2,COLUMN()-1,1,1),"")</f>
        <v/>
      </c>
      <c r="C683" t="str">
        <f ca="1">IF(ROW()-2&lt;=DimensionRows_IBE,OFFSET(DimensionenIBE!$A$1,ROW()-2,COLUMN()-1,1,1),"")</f>
        <v/>
      </c>
      <c r="D683" s="16" t="str">
        <f ca="1">IF(ROW()-2&lt;=DimensionRows_IBE,OFFSET(DimensionenIBE!$A$1,ROW()-2,COLUMN()-1,1,1),"")</f>
        <v/>
      </c>
    </row>
    <row r="684" spans="1:4" hidden="1" x14ac:dyDescent="0.25">
      <c r="A684" t="str">
        <f ca="1">IF(ROW()-2&lt;=DimensionRows_IBE,OFFSET(DimensionenIBE!$A$1,ROW()-2,COLUMN()-1,1,1),"")</f>
        <v/>
      </c>
      <c r="B684" t="str">
        <f ca="1">IF(ROW()-2&lt;=DimensionRows_IBE,OFFSET(DimensionenIBE!$A$1,ROW()-2,COLUMN()-1,1,1),"")</f>
        <v/>
      </c>
      <c r="C684" t="str">
        <f ca="1">IF(ROW()-2&lt;=DimensionRows_IBE,OFFSET(DimensionenIBE!$A$1,ROW()-2,COLUMN()-1,1,1),"")</f>
        <v/>
      </c>
      <c r="D684" s="16" t="str">
        <f ca="1">IF(ROW()-2&lt;=DimensionRows_IBE,OFFSET(DimensionenIBE!$A$1,ROW()-2,COLUMN()-1,1,1),"")</f>
        <v/>
      </c>
    </row>
    <row r="685" spans="1:4" hidden="1" x14ac:dyDescent="0.25">
      <c r="A685" t="str">
        <f ca="1">IF(ROW()-2&lt;=DimensionRows_IBE,OFFSET(DimensionenIBE!$A$1,ROW()-2,COLUMN()-1,1,1),"")</f>
        <v/>
      </c>
      <c r="B685" t="str">
        <f ca="1">IF(ROW()-2&lt;=DimensionRows_IBE,OFFSET(DimensionenIBE!$A$1,ROW()-2,COLUMN()-1,1,1),"")</f>
        <v/>
      </c>
      <c r="C685" t="str">
        <f ca="1">IF(ROW()-2&lt;=DimensionRows_IBE,OFFSET(DimensionenIBE!$A$1,ROW()-2,COLUMN()-1,1,1),"")</f>
        <v/>
      </c>
      <c r="D685" s="16" t="str">
        <f ca="1">IF(ROW()-2&lt;=DimensionRows_IBE,OFFSET(DimensionenIBE!$A$1,ROW()-2,COLUMN()-1,1,1),"")</f>
        <v/>
      </c>
    </row>
    <row r="686" spans="1:4" hidden="1" x14ac:dyDescent="0.25">
      <c r="A686" t="str">
        <f ca="1">IF(ROW()-2&lt;=DimensionRows_IBE,OFFSET(DimensionenIBE!$A$1,ROW()-2,COLUMN()-1,1,1),"")</f>
        <v/>
      </c>
      <c r="B686" t="str">
        <f ca="1">IF(ROW()-2&lt;=DimensionRows_IBE,OFFSET(DimensionenIBE!$A$1,ROW()-2,COLUMN()-1,1,1),"")</f>
        <v/>
      </c>
      <c r="C686" t="str">
        <f ca="1">IF(ROW()-2&lt;=DimensionRows_IBE,OFFSET(DimensionenIBE!$A$1,ROW()-2,COLUMN()-1,1,1),"")</f>
        <v/>
      </c>
      <c r="D686" s="16" t="str">
        <f ca="1">IF(ROW()-2&lt;=DimensionRows_IBE,OFFSET(DimensionenIBE!$A$1,ROW()-2,COLUMN()-1,1,1),"")</f>
        <v/>
      </c>
    </row>
    <row r="687" spans="1:4" hidden="1" x14ac:dyDescent="0.25">
      <c r="A687" t="str">
        <f ca="1">IF(ROW()-2&lt;=DimensionRows_IBE,OFFSET(DimensionenIBE!$A$1,ROW()-2,COLUMN()-1,1,1),"")</f>
        <v/>
      </c>
      <c r="B687" t="str">
        <f ca="1">IF(ROW()-2&lt;=DimensionRows_IBE,OFFSET(DimensionenIBE!$A$1,ROW()-2,COLUMN()-1,1,1),"")</f>
        <v/>
      </c>
      <c r="C687" t="str">
        <f ca="1">IF(ROW()-2&lt;=DimensionRows_IBE,OFFSET(DimensionenIBE!$A$1,ROW()-2,COLUMN()-1,1,1),"")</f>
        <v/>
      </c>
      <c r="D687" s="16" t="str">
        <f ca="1">IF(ROW()-2&lt;=DimensionRows_IBE,OFFSET(DimensionenIBE!$A$1,ROW()-2,COLUMN()-1,1,1),"")</f>
        <v/>
      </c>
    </row>
    <row r="688" spans="1:4" hidden="1" x14ac:dyDescent="0.25">
      <c r="A688" t="str">
        <f ca="1">IF(ROW()-2&lt;=DimensionRows_IBE,OFFSET(DimensionenIBE!$A$1,ROW()-2,COLUMN()-1,1,1),"")</f>
        <v/>
      </c>
      <c r="B688" t="str">
        <f ca="1">IF(ROW()-2&lt;=DimensionRows_IBE,OFFSET(DimensionenIBE!$A$1,ROW()-2,COLUMN()-1,1,1),"")</f>
        <v/>
      </c>
      <c r="C688" t="str">
        <f ca="1">IF(ROW()-2&lt;=DimensionRows_IBE,OFFSET(DimensionenIBE!$A$1,ROW()-2,COLUMN()-1,1,1),"")</f>
        <v/>
      </c>
      <c r="D688" s="16" t="str">
        <f ca="1">IF(ROW()-2&lt;=DimensionRows_IBE,OFFSET(DimensionenIBE!$A$1,ROW()-2,COLUMN()-1,1,1),"")</f>
        <v/>
      </c>
    </row>
    <row r="689" spans="1:4" hidden="1" x14ac:dyDescent="0.25">
      <c r="A689" t="str">
        <f ca="1">IF(ROW()-2&lt;=DimensionRows_IBE,OFFSET(DimensionenIBE!$A$1,ROW()-2,COLUMN()-1,1,1),"")</f>
        <v/>
      </c>
      <c r="B689" t="str">
        <f ca="1">IF(ROW()-2&lt;=DimensionRows_IBE,OFFSET(DimensionenIBE!$A$1,ROW()-2,COLUMN()-1,1,1),"")</f>
        <v/>
      </c>
      <c r="C689" t="str">
        <f ca="1">IF(ROW()-2&lt;=DimensionRows_IBE,OFFSET(DimensionenIBE!$A$1,ROW()-2,COLUMN()-1,1,1),"")</f>
        <v/>
      </c>
      <c r="D689" s="16" t="str">
        <f ca="1">IF(ROW()-2&lt;=DimensionRows_IBE,OFFSET(DimensionenIBE!$A$1,ROW()-2,COLUMN()-1,1,1),"")</f>
        <v/>
      </c>
    </row>
    <row r="690" spans="1:4" hidden="1" x14ac:dyDescent="0.25">
      <c r="A690" t="str">
        <f ca="1">IF(ROW()-2&lt;=DimensionRows_IBE,OFFSET(DimensionenIBE!$A$1,ROW()-2,COLUMN()-1,1,1),"")</f>
        <v/>
      </c>
      <c r="B690" t="str">
        <f ca="1">IF(ROW()-2&lt;=DimensionRows_IBE,OFFSET(DimensionenIBE!$A$1,ROW()-2,COLUMN()-1,1,1),"")</f>
        <v/>
      </c>
      <c r="C690" t="str">
        <f ca="1">IF(ROW()-2&lt;=DimensionRows_IBE,OFFSET(DimensionenIBE!$A$1,ROW()-2,COLUMN()-1,1,1),"")</f>
        <v/>
      </c>
      <c r="D690" s="16" t="str">
        <f ca="1">IF(ROW()-2&lt;=DimensionRows_IBE,OFFSET(DimensionenIBE!$A$1,ROW()-2,COLUMN()-1,1,1),"")</f>
        <v/>
      </c>
    </row>
    <row r="691" spans="1:4" hidden="1" x14ac:dyDescent="0.25">
      <c r="A691" t="str">
        <f ca="1">IF(ROW()-2&lt;=DimensionRows_IBE,OFFSET(DimensionenIBE!$A$1,ROW()-2,COLUMN()-1,1,1),"")</f>
        <v/>
      </c>
      <c r="B691" t="str">
        <f ca="1">IF(ROW()-2&lt;=DimensionRows_IBE,OFFSET(DimensionenIBE!$A$1,ROW()-2,COLUMN()-1,1,1),"")</f>
        <v/>
      </c>
      <c r="C691" t="str">
        <f ca="1">IF(ROW()-2&lt;=DimensionRows_IBE,OFFSET(DimensionenIBE!$A$1,ROW()-2,COLUMN()-1,1,1),"")</f>
        <v/>
      </c>
      <c r="D691" s="16" t="str">
        <f ca="1">IF(ROW()-2&lt;=DimensionRows_IBE,OFFSET(DimensionenIBE!$A$1,ROW()-2,COLUMN()-1,1,1),"")</f>
        <v/>
      </c>
    </row>
    <row r="692" spans="1:4" hidden="1" x14ac:dyDescent="0.25">
      <c r="A692" t="str">
        <f ca="1">IF(ROW()-2&lt;=DimensionRows_IBE,OFFSET(DimensionenIBE!$A$1,ROW()-2,COLUMN()-1,1,1),"")</f>
        <v/>
      </c>
      <c r="B692" t="str">
        <f ca="1">IF(ROW()-2&lt;=DimensionRows_IBE,OFFSET(DimensionenIBE!$A$1,ROW()-2,COLUMN()-1,1,1),"")</f>
        <v/>
      </c>
      <c r="C692" t="str">
        <f ca="1">IF(ROW()-2&lt;=DimensionRows_IBE,OFFSET(DimensionenIBE!$A$1,ROW()-2,COLUMN()-1,1,1),"")</f>
        <v/>
      </c>
      <c r="D692" s="16" t="str">
        <f ca="1">IF(ROW()-2&lt;=DimensionRows_IBE,OFFSET(DimensionenIBE!$A$1,ROW()-2,COLUMN()-1,1,1),"")</f>
        <v/>
      </c>
    </row>
    <row r="693" spans="1:4" hidden="1" x14ac:dyDescent="0.25">
      <c r="A693" t="str">
        <f ca="1">IF(ROW()-2&lt;=DimensionRows_IBE,OFFSET(DimensionenIBE!$A$1,ROW()-2,COLUMN()-1,1,1),"")</f>
        <v/>
      </c>
      <c r="B693" t="str">
        <f ca="1">IF(ROW()-2&lt;=DimensionRows_IBE,OFFSET(DimensionenIBE!$A$1,ROW()-2,COLUMN()-1,1,1),"")</f>
        <v/>
      </c>
      <c r="C693" t="str">
        <f ca="1">IF(ROW()-2&lt;=DimensionRows_IBE,OFFSET(DimensionenIBE!$A$1,ROW()-2,COLUMN()-1,1,1),"")</f>
        <v/>
      </c>
      <c r="D693" s="16" t="str">
        <f ca="1">IF(ROW()-2&lt;=DimensionRows_IBE,OFFSET(DimensionenIBE!$A$1,ROW()-2,COLUMN()-1,1,1),"")</f>
        <v/>
      </c>
    </row>
    <row r="694" spans="1:4" hidden="1" x14ac:dyDescent="0.25">
      <c r="A694" t="str">
        <f ca="1">IF(ROW()-2&lt;=DimensionRows_IBE,OFFSET(DimensionenIBE!$A$1,ROW()-2,COLUMN()-1,1,1),"")</f>
        <v/>
      </c>
      <c r="B694" t="str">
        <f ca="1">IF(ROW()-2&lt;=DimensionRows_IBE,OFFSET(DimensionenIBE!$A$1,ROW()-2,COLUMN()-1,1,1),"")</f>
        <v/>
      </c>
      <c r="C694" t="str">
        <f ca="1">IF(ROW()-2&lt;=DimensionRows_IBE,OFFSET(DimensionenIBE!$A$1,ROW()-2,COLUMN()-1,1,1),"")</f>
        <v/>
      </c>
      <c r="D694" s="16" t="str">
        <f ca="1">IF(ROW()-2&lt;=DimensionRows_IBE,OFFSET(DimensionenIBE!$A$1,ROW()-2,COLUMN()-1,1,1),"")</f>
        <v/>
      </c>
    </row>
    <row r="695" spans="1:4" hidden="1" x14ac:dyDescent="0.25">
      <c r="A695" t="str">
        <f ca="1">IF(ROW()-2&lt;=DimensionRows_IBE,OFFSET(DimensionenIBE!$A$1,ROW()-2,COLUMN()-1,1,1),"")</f>
        <v/>
      </c>
      <c r="B695" t="str">
        <f ca="1">IF(ROW()-2&lt;=DimensionRows_IBE,OFFSET(DimensionenIBE!$A$1,ROW()-2,COLUMN()-1,1,1),"")</f>
        <v/>
      </c>
      <c r="C695" t="str">
        <f ca="1">IF(ROW()-2&lt;=DimensionRows_IBE,OFFSET(DimensionenIBE!$A$1,ROW()-2,COLUMN()-1,1,1),"")</f>
        <v/>
      </c>
      <c r="D695" s="16" t="str">
        <f ca="1">IF(ROW()-2&lt;=DimensionRows_IBE,OFFSET(DimensionenIBE!$A$1,ROW()-2,COLUMN()-1,1,1),"")</f>
        <v/>
      </c>
    </row>
    <row r="696" spans="1:4" hidden="1" x14ac:dyDescent="0.25">
      <c r="A696" t="str">
        <f ca="1">IF(ROW()-2&lt;=DimensionRows_IBE,OFFSET(DimensionenIBE!$A$1,ROW()-2,COLUMN()-1,1,1),"")</f>
        <v/>
      </c>
      <c r="B696" t="str">
        <f ca="1">IF(ROW()-2&lt;=DimensionRows_IBE,OFFSET(DimensionenIBE!$A$1,ROW()-2,COLUMN()-1,1,1),"")</f>
        <v/>
      </c>
      <c r="C696" t="str">
        <f ca="1">IF(ROW()-2&lt;=DimensionRows_IBE,OFFSET(DimensionenIBE!$A$1,ROW()-2,COLUMN()-1,1,1),"")</f>
        <v/>
      </c>
      <c r="D696" s="16" t="str">
        <f ca="1">IF(ROW()-2&lt;=DimensionRows_IBE,OFFSET(DimensionenIBE!$A$1,ROW()-2,COLUMN()-1,1,1),"")</f>
        <v/>
      </c>
    </row>
    <row r="697" spans="1:4" hidden="1" x14ac:dyDescent="0.25">
      <c r="A697" t="str">
        <f ca="1">IF(ROW()-2&lt;=DimensionRows_IBE,OFFSET(DimensionenIBE!$A$1,ROW()-2,COLUMN()-1,1,1),"")</f>
        <v/>
      </c>
      <c r="B697" t="str">
        <f ca="1">IF(ROW()-2&lt;=DimensionRows_IBE,OFFSET(DimensionenIBE!$A$1,ROW()-2,COLUMN()-1,1,1),"")</f>
        <v/>
      </c>
      <c r="C697" t="str">
        <f ca="1">IF(ROW()-2&lt;=DimensionRows_IBE,OFFSET(DimensionenIBE!$A$1,ROW()-2,COLUMN()-1,1,1),"")</f>
        <v/>
      </c>
      <c r="D697" s="16" t="str">
        <f ca="1">IF(ROW()-2&lt;=DimensionRows_IBE,OFFSET(DimensionenIBE!$A$1,ROW()-2,COLUMN()-1,1,1),"")</f>
        <v/>
      </c>
    </row>
    <row r="698" spans="1:4" hidden="1" x14ac:dyDescent="0.25">
      <c r="A698" t="str">
        <f ca="1">IF(ROW()-2&lt;=DimensionRows_IBE,OFFSET(DimensionenIBE!$A$1,ROW()-2,COLUMN()-1,1,1),"")</f>
        <v/>
      </c>
      <c r="B698" t="str">
        <f ca="1">IF(ROW()-2&lt;=DimensionRows_IBE,OFFSET(DimensionenIBE!$A$1,ROW()-2,COLUMN()-1,1,1),"")</f>
        <v/>
      </c>
      <c r="C698" t="str">
        <f ca="1">IF(ROW()-2&lt;=DimensionRows_IBE,OFFSET(DimensionenIBE!$A$1,ROW()-2,COLUMN()-1,1,1),"")</f>
        <v/>
      </c>
      <c r="D698" s="16" t="str">
        <f ca="1">IF(ROW()-2&lt;=DimensionRows_IBE,OFFSET(DimensionenIBE!$A$1,ROW()-2,COLUMN()-1,1,1),"")</f>
        <v/>
      </c>
    </row>
    <row r="699" spans="1:4" hidden="1" x14ac:dyDescent="0.25">
      <c r="A699" t="str">
        <f ca="1">IF(ROW()-2&lt;=DimensionRows_IBE,OFFSET(DimensionenIBE!$A$1,ROW()-2,COLUMN()-1,1,1),"")</f>
        <v/>
      </c>
      <c r="B699" t="str">
        <f ca="1">IF(ROW()-2&lt;=DimensionRows_IBE,OFFSET(DimensionenIBE!$A$1,ROW()-2,COLUMN()-1,1,1),"")</f>
        <v/>
      </c>
      <c r="C699" t="str">
        <f ca="1">IF(ROW()-2&lt;=DimensionRows_IBE,OFFSET(DimensionenIBE!$A$1,ROW()-2,COLUMN()-1,1,1),"")</f>
        <v/>
      </c>
      <c r="D699" s="16" t="str">
        <f ca="1">IF(ROW()-2&lt;=DimensionRows_IBE,OFFSET(DimensionenIBE!$A$1,ROW()-2,COLUMN()-1,1,1),"")</f>
        <v/>
      </c>
    </row>
    <row r="700" spans="1:4" hidden="1" x14ac:dyDescent="0.25">
      <c r="A700" t="str">
        <f ca="1">IF(ROW()-2&lt;=DimensionRows_IBE,OFFSET(DimensionenIBE!$A$1,ROW()-2,COLUMN()-1,1,1),"")</f>
        <v/>
      </c>
      <c r="B700" t="str">
        <f ca="1">IF(ROW()-2&lt;=DimensionRows_IBE,OFFSET(DimensionenIBE!$A$1,ROW()-2,COLUMN()-1,1,1),"")</f>
        <v/>
      </c>
      <c r="C700" t="str">
        <f ca="1">IF(ROW()-2&lt;=DimensionRows_IBE,OFFSET(DimensionenIBE!$A$1,ROW()-2,COLUMN()-1,1,1),"")</f>
        <v/>
      </c>
      <c r="D700" s="16" t="str">
        <f ca="1">IF(ROW()-2&lt;=DimensionRows_IBE,OFFSET(DimensionenIBE!$A$1,ROW()-2,COLUMN()-1,1,1),"")</f>
        <v/>
      </c>
    </row>
    <row r="701" spans="1:4" hidden="1" x14ac:dyDescent="0.25">
      <c r="A701" t="str">
        <f ca="1">IF(ROW()-2&lt;=DimensionRows_IBE,OFFSET(DimensionenIBE!$A$1,ROW()-2,COLUMN()-1,1,1),"")</f>
        <v/>
      </c>
      <c r="B701" t="str">
        <f ca="1">IF(ROW()-2&lt;=DimensionRows_IBE,OFFSET(DimensionenIBE!$A$1,ROW()-2,COLUMN()-1,1,1),"")</f>
        <v/>
      </c>
      <c r="C701" t="str">
        <f ca="1">IF(ROW()-2&lt;=DimensionRows_IBE,OFFSET(DimensionenIBE!$A$1,ROW()-2,COLUMN()-1,1,1),"")</f>
        <v/>
      </c>
      <c r="D701" s="16" t="str">
        <f ca="1">IF(ROW()-2&lt;=DimensionRows_IBE,OFFSET(DimensionenIBE!$A$1,ROW()-2,COLUMN()-1,1,1),"")</f>
        <v/>
      </c>
    </row>
    <row r="702" spans="1:4" hidden="1" x14ac:dyDescent="0.25">
      <c r="A702" t="str">
        <f ca="1">IF(ROW()-2&lt;=DimensionRows_IBE,OFFSET(DimensionenIBE!$A$1,ROW()-2,COLUMN()-1,1,1),"")</f>
        <v/>
      </c>
      <c r="B702" t="str">
        <f ca="1">IF(ROW()-2&lt;=DimensionRows_IBE,OFFSET(DimensionenIBE!$A$1,ROW()-2,COLUMN()-1,1,1),"")</f>
        <v/>
      </c>
      <c r="C702" t="str">
        <f ca="1">IF(ROW()-2&lt;=DimensionRows_IBE,OFFSET(DimensionenIBE!$A$1,ROW()-2,COLUMN()-1,1,1),"")</f>
        <v/>
      </c>
      <c r="D702" s="16" t="str">
        <f ca="1">IF(ROW()-2&lt;=DimensionRows_IBE,OFFSET(DimensionenIBE!$A$1,ROW()-2,COLUMN()-1,1,1),"")</f>
        <v/>
      </c>
    </row>
    <row r="703" spans="1:4" hidden="1" x14ac:dyDescent="0.25">
      <c r="A703" t="str">
        <f ca="1">IF(ROW()-2&lt;=DimensionRows_IBE,OFFSET(DimensionenIBE!$A$1,ROW()-2,COLUMN()-1,1,1),"")</f>
        <v/>
      </c>
      <c r="B703" t="str">
        <f ca="1">IF(ROW()-2&lt;=DimensionRows_IBE,OFFSET(DimensionenIBE!$A$1,ROW()-2,COLUMN()-1,1,1),"")</f>
        <v/>
      </c>
      <c r="C703" t="str">
        <f ca="1">IF(ROW()-2&lt;=DimensionRows_IBE,OFFSET(DimensionenIBE!$A$1,ROW()-2,COLUMN()-1,1,1),"")</f>
        <v/>
      </c>
      <c r="D703" s="16" t="str">
        <f ca="1">IF(ROW()-2&lt;=DimensionRows_IBE,OFFSET(DimensionenIBE!$A$1,ROW()-2,COLUMN()-1,1,1),"")</f>
        <v/>
      </c>
    </row>
    <row r="704" spans="1:4" hidden="1" x14ac:dyDescent="0.25">
      <c r="A704" t="str">
        <f ca="1">IF(ROW()-2&lt;=DimensionRows_IBE,OFFSET(DimensionenIBE!$A$1,ROW()-2,COLUMN()-1,1,1),"")</f>
        <v/>
      </c>
      <c r="B704" t="str">
        <f ca="1">IF(ROW()-2&lt;=DimensionRows_IBE,OFFSET(DimensionenIBE!$A$1,ROW()-2,COLUMN()-1,1,1),"")</f>
        <v/>
      </c>
      <c r="C704" t="str">
        <f ca="1">IF(ROW()-2&lt;=DimensionRows_IBE,OFFSET(DimensionenIBE!$A$1,ROW()-2,COLUMN()-1,1,1),"")</f>
        <v/>
      </c>
      <c r="D704" s="16" t="str">
        <f ca="1">IF(ROW()-2&lt;=DimensionRows_IBE,OFFSET(DimensionenIBE!$A$1,ROW()-2,COLUMN()-1,1,1),"")</f>
        <v/>
      </c>
    </row>
    <row r="705" spans="1:4" hidden="1" x14ac:dyDescent="0.25">
      <c r="A705" t="str">
        <f ca="1">IF(ROW()-2&lt;=DimensionRows_IBE,OFFSET(DimensionenIBE!$A$1,ROW()-2,COLUMN()-1,1,1),"")</f>
        <v/>
      </c>
      <c r="B705" t="str">
        <f ca="1">IF(ROW()-2&lt;=DimensionRows_IBE,OFFSET(DimensionenIBE!$A$1,ROW()-2,COLUMN()-1,1,1),"")</f>
        <v/>
      </c>
      <c r="C705" t="str">
        <f ca="1">IF(ROW()-2&lt;=DimensionRows_IBE,OFFSET(DimensionenIBE!$A$1,ROW()-2,COLUMN()-1,1,1),"")</f>
        <v/>
      </c>
      <c r="D705" s="16" t="str">
        <f ca="1">IF(ROW()-2&lt;=DimensionRows_IBE,OFFSET(DimensionenIBE!$A$1,ROW()-2,COLUMN()-1,1,1),"")</f>
        <v/>
      </c>
    </row>
    <row r="706" spans="1:4" hidden="1" x14ac:dyDescent="0.25">
      <c r="A706" t="str">
        <f ca="1">IF(ROW()-2&lt;=DimensionRows_IBE,OFFSET(DimensionenIBE!$A$1,ROW()-2,COLUMN()-1,1,1),"")</f>
        <v/>
      </c>
      <c r="B706" t="str">
        <f ca="1">IF(ROW()-2&lt;=DimensionRows_IBE,OFFSET(DimensionenIBE!$A$1,ROW()-2,COLUMN()-1,1,1),"")</f>
        <v/>
      </c>
      <c r="C706" t="str">
        <f ca="1">IF(ROW()-2&lt;=DimensionRows_IBE,OFFSET(DimensionenIBE!$A$1,ROW()-2,COLUMN()-1,1,1),"")</f>
        <v/>
      </c>
      <c r="D706" s="16" t="str">
        <f ca="1">IF(ROW()-2&lt;=DimensionRows_IBE,OFFSET(DimensionenIBE!$A$1,ROW()-2,COLUMN()-1,1,1),"")</f>
        <v/>
      </c>
    </row>
    <row r="707" spans="1:4" hidden="1" x14ac:dyDescent="0.25">
      <c r="A707" t="str">
        <f ca="1">IF(ROW()-2&lt;=DimensionRows_IBE,OFFSET(DimensionenIBE!$A$1,ROW()-2,COLUMN()-1,1,1),"")</f>
        <v/>
      </c>
      <c r="B707" t="str">
        <f ca="1">IF(ROW()-2&lt;=DimensionRows_IBE,OFFSET(DimensionenIBE!$A$1,ROW()-2,COLUMN()-1,1,1),"")</f>
        <v/>
      </c>
      <c r="C707" t="str">
        <f ca="1">IF(ROW()-2&lt;=DimensionRows_IBE,OFFSET(DimensionenIBE!$A$1,ROW()-2,COLUMN()-1,1,1),"")</f>
        <v/>
      </c>
      <c r="D707" s="16" t="str">
        <f ca="1">IF(ROW()-2&lt;=DimensionRows_IBE,OFFSET(DimensionenIBE!$A$1,ROW()-2,COLUMN()-1,1,1),"")</f>
        <v/>
      </c>
    </row>
    <row r="708" spans="1:4" hidden="1" x14ac:dyDescent="0.25">
      <c r="A708" t="str">
        <f ca="1">IF(ROW()-2&lt;=DimensionRows_IBE,OFFSET(DimensionenIBE!$A$1,ROW()-2,COLUMN()-1,1,1),"")</f>
        <v/>
      </c>
      <c r="B708" t="str">
        <f ca="1">IF(ROW()-2&lt;=DimensionRows_IBE,OFFSET(DimensionenIBE!$A$1,ROW()-2,COLUMN()-1,1,1),"")</f>
        <v/>
      </c>
      <c r="C708" t="str">
        <f ca="1">IF(ROW()-2&lt;=DimensionRows_IBE,OFFSET(DimensionenIBE!$A$1,ROW()-2,COLUMN()-1,1,1),"")</f>
        <v/>
      </c>
      <c r="D708" s="16" t="str">
        <f ca="1">IF(ROW()-2&lt;=DimensionRows_IBE,OFFSET(DimensionenIBE!$A$1,ROW()-2,COLUMN()-1,1,1),"")</f>
        <v/>
      </c>
    </row>
    <row r="709" spans="1:4" hidden="1" x14ac:dyDescent="0.25">
      <c r="A709" t="str">
        <f ca="1">IF(ROW()-2&lt;=DimensionRows_IBE,OFFSET(DimensionenIBE!$A$1,ROW()-2,COLUMN()-1,1,1),"")</f>
        <v/>
      </c>
      <c r="B709" t="str">
        <f ca="1">IF(ROW()-2&lt;=DimensionRows_IBE,OFFSET(DimensionenIBE!$A$1,ROW()-2,COLUMN()-1,1,1),"")</f>
        <v/>
      </c>
      <c r="C709" t="str">
        <f ca="1">IF(ROW()-2&lt;=DimensionRows_IBE,OFFSET(DimensionenIBE!$A$1,ROW()-2,COLUMN()-1,1,1),"")</f>
        <v/>
      </c>
      <c r="D709" s="16" t="str">
        <f ca="1">IF(ROW()-2&lt;=DimensionRows_IBE,OFFSET(DimensionenIBE!$A$1,ROW()-2,COLUMN()-1,1,1),"")</f>
        <v/>
      </c>
    </row>
    <row r="710" spans="1:4" hidden="1" x14ac:dyDescent="0.25">
      <c r="A710" t="str">
        <f ca="1">IF(ROW()-2&lt;=DimensionRows_IBE,OFFSET(DimensionenIBE!$A$1,ROW()-2,COLUMN()-1,1,1),"")</f>
        <v/>
      </c>
      <c r="B710" t="str">
        <f ca="1">IF(ROW()-2&lt;=DimensionRows_IBE,OFFSET(DimensionenIBE!$A$1,ROW()-2,COLUMN()-1,1,1),"")</f>
        <v/>
      </c>
      <c r="C710" t="str">
        <f ca="1">IF(ROW()-2&lt;=DimensionRows_IBE,OFFSET(DimensionenIBE!$A$1,ROW()-2,COLUMN()-1,1,1),"")</f>
        <v/>
      </c>
      <c r="D710" s="16" t="str">
        <f ca="1">IF(ROW()-2&lt;=DimensionRows_IBE,OFFSET(DimensionenIBE!$A$1,ROW()-2,COLUMN()-1,1,1),"")</f>
        <v/>
      </c>
    </row>
    <row r="711" spans="1:4" hidden="1" x14ac:dyDescent="0.25">
      <c r="A711" t="str">
        <f ca="1">IF(ROW()-2&lt;=DimensionRows_IBE,OFFSET(DimensionenIBE!$A$1,ROW()-2,COLUMN()-1,1,1),"")</f>
        <v/>
      </c>
      <c r="B711" t="str">
        <f ca="1">IF(ROW()-2&lt;=DimensionRows_IBE,OFFSET(DimensionenIBE!$A$1,ROW()-2,COLUMN()-1,1,1),"")</f>
        <v/>
      </c>
      <c r="C711" t="str">
        <f ca="1">IF(ROW()-2&lt;=DimensionRows_IBE,OFFSET(DimensionenIBE!$A$1,ROW()-2,COLUMN()-1,1,1),"")</f>
        <v/>
      </c>
      <c r="D711" s="16" t="str">
        <f ca="1">IF(ROW()-2&lt;=DimensionRows_IBE,OFFSET(DimensionenIBE!$A$1,ROW()-2,COLUMN()-1,1,1),"")</f>
        <v/>
      </c>
    </row>
    <row r="712" spans="1:4" hidden="1" x14ac:dyDescent="0.25">
      <c r="A712" t="str">
        <f ca="1">IF(ROW()-2&lt;=DimensionRows_IBE,OFFSET(DimensionenIBE!$A$1,ROW()-2,COLUMN()-1,1,1),"")</f>
        <v/>
      </c>
      <c r="B712" t="str">
        <f ca="1">IF(ROW()-2&lt;=DimensionRows_IBE,OFFSET(DimensionenIBE!$A$1,ROW()-2,COLUMN()-1,1,1),"")</f>
        <v/>
      </c>
      <c r="C712" t="str">
        <f ca="1">IF(ROW()-2&lt;=DimensionRows_IBE,OFFSET(DimensionenIBE!$A$1,ROW()-2,COLUMN()-1,1,1),"")</f>
        <v/>
      </c>
      <c r="D712" s="16" t="str">
        <f ca="1">IF(ROW()-2&lt;=DimensionRows_IBE,OFFSET(DimensionenIBE!$A$1,ROW()-2,COLUMN()-1,1,1),"")</f>
        <v/>
      </c>
    </row>
    <row r="713" spans="1:4" hidden="1" x14ac:dyDescent="0.25">
      <c r="A713" t="str">
        <f ca="1">IF(ROW()-2&lt;=DimensionRows_IBE,OFFSET(DimensionenIBE!$A$1,ROW()-2,COLUMN()-1,1,1),"")</f>
        <v/>
      </c>
      <c r="B713" t="str">
        <f ca="1">IF(ROW()-2&lt;=DimensionRows_IBE,OFFSET(DimensionenIBE!$A$1,ROW()-2,COLUMN()-1,1,1),"")</f>
        <v/>
      </c>
      <c r="C713" t="str">
        <f ca="1">IF(ROW()-2&lt;=DimensionRows_IBE,OFFSET(DimensionenIBE!$A$1,ROW()-2,COLUMN()-1,1,1),"")</f>
        <v/>
      </c>
      <c r="D713" s="16" t="str">
        <f ca="1">IF(ROW()-2&lt;=DimensionRows_IBE,OFFSET(DimensionenIBE!$A$1,ROW()-2,COLUMN()-1,1,1),"")</f>
        <v/>
      </c>
    </row>
    <row r="714" spans="1:4" hidden="1" x14ac:dyDescent="0.25">
      <c r="A714" t="str">
        <f ca="1">IF(ROW()-2&lt;=DimensionRows_IBE,OFFSET(DimensionenIBE!$A$1,ROW()-2,COLUMN()-1,1,1),"")</f>
        <v/>
      </c>
      <c r="B714" t="str">
        <f ca="1">IF(ROW()-2&lt;=DimensionRows_IBE,OFFSET(DimensionenIBE!$A$1,ROW()-2,COLUMN()-1,1,1),"")</f>
        <v/>
      </c>
      <c r="C714" t="str">
        <f ca="1">IF(ROW()-2&lt;=DimensionRows_IBE,OFFSET(DimensionenIBE!$A$1,ROW()-2,COLUMN()-1,1,1),"")</f>
        <v/>
      </c>
      <c r="D714" s="16" t="str">
        <f ca="1">IF(ROW()-2&lt;=DimensionRows_IBE,OFFSET(DimensionenIBE!$A$1,ROW()-2,COLUMN()-1,1,1),"")</f>
        <v/>
      </c>
    </row>
    <row r="715" spans="1:4" hidden="1" x14ac:dyDescent="0.25">
      <c r="A715" t="str">
        <f ca="1">IF(ROW()-2&lt;=DimensionRows_IBE,OFFSET(DimensionenIBE!$A$1,ROW()-2,COLUMN()-1,1,1),"")</f>
        <v/>
      </c>
      <c r="B715" t="str">
        <f ca="1">IF(ROW()-2&lt;=DimensionRows_IBE,OFFSET(DimensionenIBE!$A$1,ROW()-2,COLUMN()-1,1,1),"")</f>
        <v/>
      </c>
      <c r="C715" t="str">
        <f ca="1">IF(ROW()-2&lt;=DimensionRows_IBE,OFFSET(DimensionenIBE!$A$1,ROW()-2,COLUMN()-1,1,1),"")</f>
        <v/>
      </c>
      <c r="D715" s="16" t="str">
        <f ca="1">IF(ROW()-2&lt;=DimensionRows_IBE,OFFSET(DimensionenIBE!$A$1,ROW()-2,COLUMN()-1,1,1),"")</f>
        <v/>
      </c>
    </row>
    <row r="716" spans="1:4" hidden="1" x14ac:dyDescent="0.25">
      <c r="A716" t="str">
        <f ca="1">IF(ROW()-2&lt;=DimensionRows_IBE,OFFSET(DimensionenIBE!$A$1,ROW()-2,COLUMN()-1,1,1),"")</f>
        <v/>
      </c>
      <c r="B716" t="str">
        <f ca="1">IF(ROW()-2&lt;=DimensionRows_IBE,OFFSET(DimensionenIBE!$A$1,ROW()-2,COLUMN()-1,1,1),"")</f>
        <v/>
      </c>
      <c r="C716" t="str">
        <f ca="1">IF(ROW()-2&lt;=DimensionRows_IBE,OFFSET(DimensionenIBE!$A$1,ROW()-2,COLUMN()-1,1,1),"")</f>
        <v/>
      </c>
      <c r="D716" s="16" t="str">
        <f ca="1">IF(ROW()-2&lt;=DimensionRows_IBE,OFFSET(DimensionenIBE!$A$1,ROW()-2,COLUMN()-1,1,1),"")</f>
        <v/>
      </c>
    </row>
    <row r="717" spans="1:4" hidden="1" x14ac:dyDescent="0.25">
      <c r="A717" t="str">
        <f ca="1">IF(ROW()-2&lt;=DimensionRows_IBE,OFFSET(DimensionenIBE!$A$1,ROW()-2,COLUMN()-1,1,1),"")</f>
        <v/>
      </c>
      <c r="B717" t="str">
        <f ca="1">IF(ROW()-2&lt;=DimensionRows_IBE,OFFSET(DimensionenIBE!$A$1,ROW()-2,COLUMN()-1,1,1),"")</f>
        <v/>
      </c>
      <c r="C717" t="str">
        <f ca="1">IF(ROW()-2&lt;=DimensionRows_IBE,OFFSET(DimensionenIBE!$A$1,ROW()-2,COLUMN()-1,1,1),"")</f>
        <v/>
      </c>
      <c r="D717" s="16" t="str">
        <f ca="1">IF(ROW()-2&lt;=DimensionRows_IBE,OFFSET(DimensionenIBE!$A$1,ROW()-2,COLUMN()-1,1,1),"")</f>
        <v/>
      </c>
    </row>
    <row r="718" spans="1:4" hidden="1" x14ac:dyDescent="0.25">
      <c r="A718" t="str">
        <f ca="1">IF(ROW()-2&lt;=DimensionRows_IBE,OFFSET(DimensionenIBE!$A$1,ROW()-2,COLUMN()-1,1,1),"")</f>
        <v/>
      </c>
      <c r="B718" t="str">
        <f ca="1">IF(ROW()-2&lt;=DimensionRows_IBE,OFFSET(DimensionenIBE!$A$1,ROW()-2,COLUMN()-1,1,1),"")</f>
        <v/>
      </c>
      <c r="C718" t="str">
        <f ca="1">IF(ROW()-2&lt;=DimensionRows_IBE,OFFSET(DimensionenIBE!$A$1,ROW()-2,COLUMN()-1,1,1),"")</f>
        <v/>
      </c>
      <c r="D718" s="16" t="str">
        <f ca="1">IF(ROW()-2&lt;=DimensionRows_IBE,OFFSET(DimensionenIBE!$A$1,ROW()-2,COLUMN()-1,1,1),"")</f>
        <v/>
      </c>
    </row>
    <row r="719" spans="1:4" hidden="1" x14ac:dyDescent="0.25">
      <c r="A719" t="str">
        <f ca="1">IF(ROW()-2&lt;=DimensionRows_IBE,OFFSET(DimensionenIBE!$A$1,ROW()-2,COLUMN()-1,1,1),"")</f>
        <v/>
      </c>
      <c r="B719" t="str">
        <f ca="1">IF(ROW()-2&lt;=DimensionRows_IBE,OFFSET(DimensionenIBE!$A$1,ROW()-2,COLUMN()-1,1,1),"")</f>
        <v/>
      </c>
      <c r="C719" t="str">
        <f ca="1">IF(ROW()-2&lt;=DimensionRows_IBE,OFFSET(DimensionenIBE!$A$1,ROW()-2,COLUMN()-1,1,1),"")</f>
        <v/>
      </c>
      <c r="D719" s="16" t="str">
        <f ca="1">IF(ROW()-2&lt;=DimensionRows_IBE,OFFSET(DimensionenIBE!$A$1,ROW()-2,COLUMN()-1,1,1),"")</f>
        <v/>
      </c>
    </row>
    <row r="720" spans="1:4" hidden="1" x14ac:dyDescent="0.25">
      <c r="A720" t="str">
        <f ca="1">IF(ROW()-2&lt;=DimensionRows_IBE,OFFSET(DimensionenIBE!$A$1,ROW()-2,COLUMN()-1,1,1),"")</f>
        <v/>
      </c>
      <c r="B720" t="str">
        <f ca="1">IF(ROW()-2&lt;=DimensionRows_IBE,OFFSET(DimensionenIBE!$A$1,ROW()-2,COLUMN()-1,1,1),"")</f>
        <v/>
      </c>
      <c r="C720" t="str">
        <f ca="1">IF(ROW()-2&lt;=DimensionRows_IBE,OFFSET(DimensionenIBE!$A$1,ROW()-2,COLUMN()-1,1,1),"")</f>
        <v/>
      </c>
      <c r="D720" s="16" t="str">
        <f ca="1">IF(ROW()-2&lt;=DimensionRows_IBE,OFFSET(DimensionenIBE!$A$1,ROW()-2,COLUMN()-1,1,1),"")</f>
        <v/>
      </c>
    </row>
    <row r="721" spans="1:4" hidden="1" x14ac:dyDescent="0.25">
      <c r="A721" t="str">
        <f ca="1">IF(ROW()-2&lt;=DimensionRows_IBE,OFFSET(DimensionenIBE!$A$1,ROW()-2,COLUMN()-1,1,1),"")</f>
        <v/>
      </c>
      <c r="B721" t="str">
        <f ca="1">IF(ROW()-2&lt;=DimensionRows_IBE,OFFSET(DimensionenIBE!$A$1,ROW()-2,COLUMN()-1,1,1),"")</f>
        <v/>
      </c>
      <c r="C721" t="str">
        <f ca="1">IF(ROW()-2&lt;=DimensionRows_IBE,OFFSET(DimensionenIBE!$A$1,ROW()-2,COLUMN()-1,1,1),"")</f>
        <v/>
      </c>
      <c r="D721" s="16" t="str">
        <f ca="1">IF(ROW()-2&lt;=DimensionRows_IBE,OFFSET(DimensionenIBE!$A$1,ROW()-2,COLUMN()-1,1,1),"")</f>
        <v/>
      </c>
    </row>
    <row r="722" spans="1:4" hidden="1" x14ac:dyDescent="0.25">
      <c r="A722" t="str">
        <f ca="1">IF(ROW()-2&lt;=DimensionRows_IBE,OFFSET(DimensionenIBE!$A$1,ROW()-2,COLUMN()-1,1,1),"")</f>
        <v/>
      </c>
      <c r="B722" t="str">
        <f ca="1">IF(ROW()-2&lt;=DimensionRows_IBE,OFFSET(DimensionenIBE!$A$1,ROW()-2,COLUMN()-1,1,1),"")</f>
        <v/>
      </c>
      <c r="C722" t="str">
        <f ca="1">IF(ROW()-2&lt;=DimensionRows_IBE,OFFSET(DimensionenIBE!$A$1,ROW()-2,COLUMN()-1,1,1),"")</f>
        <v/>
      </c>
      <c r="D722" s="16" t="str">
        <f ca="1">IF(ROW()-2&lt;=DimensionRows_IBE,OFFSET(DimensionenIBE!$A$1,ROW()-2,COLUMN()-1,1,1),"")</f>
        <v/>
      </c>
    </row>
    <row r="723" spans="1:4" hidden="1" x14ac:dyDescent="0.25">
      <c r="A723" t="str">
        <f ca="1">IF(ROW()-2&lt;=DimensionRows_IBE,OFFSET(DimensionenIBE!$A$1,ROW()-2,COLUMN()-1,1,1),"")</f>
        <v/>
      </c>
      <c r="B723" t="str">
        <f ca="1">IF(ROW()-2&lt;=DimensionRows_IBE,OFFSET(DimensionenIBE!$A$1,ROW()-2,COLUMN()-1,1,1),"")</f>
        <v/>
      </c>
      <c r="C723" t="str">
        <f ca="1">IF(ROW()-2&lt;=DimensionRows_IBE,OFFSET(DimensionenIBE!$A$1,ROW()-2,COLUMN()-1,1,1),"")</f>
        <v/>
      </c>
      <c r="D723" s="16" t="str">
        <f ca="1">IF(ROW()-2&lt;=DimensionRows_IBE,OFFSET(DimensionenIBE!$A$1,ROW()-2,COLUMN()-1,1,1),"")</f>
        <v/>
      </c>
    </row>
    <row r="724" spans="1:4" hidden="1" x14ac:dyDescent="0.25">
      <c r="A724" t="str">
        <f ca="1">IF(ROW()-2&lt;=DimensionRows_IBE,OFFSET(DimensionenIBE!$A$1,ROW()-2,COLUMN()-1,1,1),"")</f>
        <v/>
      </c>
      <c r="B724" t="str">
        <f ca="1">IF(ROW()-2&lt;=DimensionRows_IBE,OFFSET(DimensionenIBE!$A$1,ROW()-2,COLUMN()-1,1,1),"")</f>
        <v/>
      </c>
      <c r="C724" t="str">
        <f ca="1">IF(ROW()-2&lt;=DimensionRows_IBE,OFFSET(DimensionenIBE!$A$1,ROW()-2,COLUMN()-1,1,1),"")</f>
        <v/>
      </c>
      <c r="D724" s="16" t="str">
        <f ca="1">IF(ROW()-2&lt;=DimensionRows_IBE,OFFSET(DimensionenIBE!$A$1,ROW()-2,COLUMN()-1,1,1),"")</f>
        <v/>
      </c>
    </row>
    <row r="725" spans="1:4" hidden="1" x14ac:dyDescent="0.25">
      <c r="A725" t="str">
        <f ca="1">IF(ROW()-2&lt;=DimensionRows_IBE,OFFSET(DimensionenIBE!$A$1,ROW()-2,COLUMN()-1,1,1),"")</f>
        <v/>
      </c>
      <c r="B725" t="str">
        <f ca="1">IF(ROW()-2&lt;=DimensionRows_IBE,OFFSET(DimensionenIBE!$A$1,ROW()-2,COLUMN()-1,1,1),"")</f>
        <v/>
      </c>
      <c r="C725" t="str">
        <f ca="1">IF(ROW()-2&lt;=DimensionRows_IBE,OFFSET(DimensionenIBE!$A$1,ROW()-2,COLUMN()-1,1,1),"")</f>
        <v/>
      </c>
      <c r="D725" s="16" t="str">
        <f ca="1">IF(ROW()-2&lt;=DimensionRows_IBE,OFFSET(DimensionenIBE!$A$1,ROW()-2,COLUMN()-1,1,1),"")</f>
        <v/>
      </c>
    </row>
    <row r="726" spans="1:4" hidden="1" x14ac:dyDescent="0.25">
      <c r="A726" t="str">
        <f ca="1">IF(ROW()-2&lt;=DimensionRows_IBE,OFFSET(DimensionenIBE!$A$1,ROW()-2,COLUMN()-1,1,1),"")</f>
        <v/>
      </c>
      <c r="B726" t="str">
        <f ca="1">IF(ROW()-2&lt;=DimensionRows_IBE,OFFSET(DimensionenIBE!$A$1,ROW()-2,COLUMN()-1,1,1),"")</f>
        <v/>
      </c>
      <c r="C726" t="str">
        <f ca="1">IF(ROW()-2&lt;=DimensionRows_IBE,OFFSET(DimensionenIBE!$A$1,ROW()-2,COLUMN()-1,1,1),"")</f>
        <v/>
      </c>
      <c r="D726" s="16" t="str">
        <f ca="1">IF(ROW()-2&lt;=DimensionRows_IBE,OFFSET(DimensionenIBE!$A$1,ROW()-2,COLUMN()-1,1,1),"")</f>
        <v/>
      </c>
    </row>
    <row r="727" spans="1:4" hidden="1" x14ac:dyDescent="0.25">
      <c r="A727" t="str">
        <f ca="1">IF(ROW()-2&lt;=DimensionRows_IBE,OFFSET(DimensionenIBE!$A$1,ROW()-2,COLUMN()-1,1,1),"")</f>
        <v/>
      </c>
      <c r="B727" t="str">
        <f ca="1">IF(ROW()-2&lt;=DimensionRows_IBE,OFFSET(DimensionenIBE!$A$1,ROW()-2,COLUMN()-1,1,1),"")</f>
        <v/>
      </c>
      <c r="C727" t="str">
        <f ca="1">IF(ROW()-2&lt;=DimensionRows_IBE,OFFSET(DimensionenIBE!$A$1,ROW()-2,COLUMN()-1,1,1),"")</f>
        <v/>
      </c>
      <c r="D727" s="16" t="str">
        <f ca="1">IF(ROW()-2&lt;=DimensionRows_IBE,OFFSET(DimensionenIBE!$A$1,ROW()-2,COLUMN()-1,1,1),"")</f>
        <v/>
      </c>
    </row>
    <row r="728" spans="1:4" hidden="1" x14ac:dyDescent="0.25">
      <c r="A728" t="str">
        <f ca="1">IF(ROW()-2&lt;=DimensionRows_IBE,OFFSET(DimensionenIBE!$A$1,ROW()-2,COLUMN()-1,1,1),"")</f>
        <v/>
      </c>
      <c r="B728" t="str">
        <f ca="1">IF(ROW()-2&lt;=DimensionRows_IBE,OFFSET(DimensionenIBE!$A$1,ROW()-2,COLUMN()-1,1,1),"")</f>
        <v/>
      </c>
      <c r="C728" t="str">
        <f ca="1">IF(ROW()-2&lt;=DimensionRows_IBE,OFFSET(DimensionenIBE!$A$1,ROW()-2,COLUMN()-1,1,1),"")</f>
        <v/>
      </c>
      <c r="D728" s="16" t="str">
        <f ca="1">IF(ROW()-2&lt;=DimensionRows_IBE,OFFSET(DimensionenIBE!$A$1,ROW()-2,COLUMN()-1,1,1),"")</f>
        <v/>
      </c>
    </row>
    <row r="729" spans="1:4" hidden="1" x14ac:dyDescent="0.25">
      <c r="A729" t="str">
        <f ca="1">IF(ROW()-2&lt;=DimensionRows_IBE,OFFSET(DimensionenIBE!$A$1,ROW()-2,COLUMN()-1,1,1),"")</f>
        <v/>
      </c>
      <c r="B729" t="str">
        <f ca="1">IF(ROW()-2&lt;=DimensionRows_IBE,OFFSET(DimensionenIBE!$A$1,ROW()-2,COLUMN()-1,1,1),"")</f>
        <v/>
      </c>
      <c r="C729" t="str">
        <f ca="1">IF(ROW()-2&lt;=DimensionRows_IBE,OFFSET(DimensionenIBE!$A$1,ROW()-2,COLUMN()-1,1,1),"")</f>
        <v/>
      </c>
      <c r="D729" s="16" t="str">
        <f ca="1">IF(ROW()-2&lt;=DimensionRows_IBE,OFFSET(DimensionenIBE!$A$1,ROW()-2,COLUMN()-1,1,1),"")</f>
        <v/>
      </c>
    </row>
    <row r="730" spans="1:4" hidden="1" x14ac:dyDescent="0.25">
      <c r="A730" t="str">
        <f ca="1">IF(ROW()-2&lt;=DimensionRows_IBE,OFFSET(DimensionenIBE!$A$1,ROW()-2,COLUMN()-1,1,1),"")</f>
        <v/>
      </c>
      <c r="B730" t="str">
        <f ca="1">IF(ROW()-2&lt;=DimensionRows_IBE,OFFSET(DimensionenIBE!$A$1,ROW()-2,COLUMN()-1,1,1),"")</f>
        <v/>
      </c>
      <c r="C730" t="str">
        <f ca="1">IF(ROW()-2&lt;=DimensionRows_IBE,OFFSET(DimensionenIBE!$A$1,ROW()-2,COLUMN()-1,1,1),"")</f>
        <v/>
      </c>
      <c r="D730" s="16" t="str">
        <f ca="1">IF(ROW()-2&lt;=DimensionRows_IBE,OFFSET(DimensionenIBE!$A$1,ROW()-2,COLUMN()-1,1,1),"")</f>
        <v/>
      </c>
    </row>
    <row r="731" spans="1:4" hidden="1" x14ac:dyDescent="0.25">
      <c r="A731" t="str">
        <f ca="1">IF(ROW()-2&lt;=DimensionRows_IBE,OFFSET(DimensionenIBE!$A$1,ROW()-2,COLUMN()-1,1,1),"")</f>
        <v/>
      </c>
      <c r="B731" t="str">
        <f ca="1">IF(ROW()-2&lt;=DimensionRows_IBE,OFFSET(DimensionenIBE!$A$1,ROW()-2,COLUMN()-1,1,1),"")</f>
        <v/>
      </c>
      <c r="C731" t="str">
        <f ca="1">IF(ROW()-2&lt;=DimensionRows_IBE,OFFSET(DimensionenIBE!$A$1,ROW()-2,COLUMN()-1,1,1),"")</f>
        <v/>
      </c>
      <c r="D731" s="16" t="str">
        <f ca="1">IF(ROW()-2&lt;=DimensionRows_IBE,OFFSET(DimensionenIBE!$A$1,ROW()-2,COLUMN()-1,1,1),"")</f>
        <v/>
      </c>
    </row>
    <row r="732" spans="1:4" hidden="1" x14ac:dyDescent="0.25">
      <c r="A732" t="str">
        <f ca="1">IF(ROW()-2&lt;=DimensionRows_IBE,OFFSET(DimensionenIBE!$A$1,ROW()-2,COLUMN()-1,1,1),"")</f>
        <v/>
      </c>
      <c r="B732" t="str">
        <f ca="1">IF(ROW()-2&lt;=DimensionRows_IBE,OFFSET(DimensionenIBE!$A$1,ROW()-2,COLUMN()-1,1,1),"")</f>
        <v/>
      </c>
      <c r="C732" t="str">
        <f ca="1">IF(ROW()-2&lt;=DimensionRows_IBE,OFFSET(DimensionenIBE!$A$1,ROW()-2,COLUMN()-1,1,1),"")</f>
        <v/>
      </c>
      <c r="D732" s="16" t="str">
        <f ca="1">IF(ROW()-2&lt;=DimensionRows_IBE,OFFSET(DimensionenIBE!$A$1,ROW()-2,COLUMN()-1,1,1),"")</f>
        <v/>
      </c>
    </row>
    <row r="733" spans="1:4" hidden="1" x14ac:dyDescent="0.25">
      <c r="A733" t="str">
        <f ca="1">IF(ROW()-2&lt;=DimensionRows_IBE,OFFSET(DimensionenIBE!$A$1,ROW()-2,COLUMN()-1,1,1),"")</f>
        <v/>
      </c>
      <c r="B733" t="str">
        <f ca="1">IF(ROW()-2&lt;=DimensionRows_IBE,OFFSET(DimensionenIBE!$A$1,ROW()-2,COLUMN()-1,1,1),"")</f>
        <v/>
      </c>
      <c r="C733" t="str">
        <f ca="1">IF(ROW()-2&lt;=DimensionRows_IBE,OFFSET(DimensionenIBE!$A$1,ROW()-2,COLUMN()-1,1,1),"")</f>
        <v/>
      </c>
      <c r="D733" s="16" t="str">
        <f ca="1">IF(ROW()-2&lt;=DimensionRows_IBE,OFFSET(DimensionenIBE!$A$1,ROW()-2,COLUMN()-1,1,1),"")</f>
        <v/>
      </c>
    </row>
    <row r="734" spans="1:4" hidden="1" x14ac:dyDescent="0.25">
      <c r="A734" t="str">
        <f ca="1">IF(ROW()-2&lt;=DimensionRows_IBE,OFFSET(DimensionenIBE!$A$1,ROW()-2,COLUMN()-1,1,1),"")</f>
        <v/>
      </c>
      <c r="B734" t="str">
        <f ca="1">IF(ROW()-2&lt;=DimensionRows_IBE,OFFSET(DimensionenIBE!$A$1,ROW()-2,COLUMN()-1,1,1),"")</f>
        <v/>
      </c>
      <c r="C734" t="str">
        <f ca="1">IF(ROW()-2&lt;=DimensionRows_IBE,OFFSET(DimensionenIBE!$A$1,ROW()-2,COLUMN()-1,1,1),"")</f>
        <v/>
      </c>
      <c r="D734" s="16" t="str">
        <f ca="1">IF(ROW()-2&lt;=DimensionRows_IBE,OFFSET(DimensionenIBE!$A$1,ROW()-2,COLUMN()-1,1,1),"")</f>
        <v/>
      </c>
    </row>
    <row r="735" spans="1:4" hidden="1" x14ac:dyDescent="0.25">
      <c r="A735" t="str">
        <f ca="1">IF(ROW()-2&lt;=DimensionRows_IBE,OFFSET(DimensionenIBE!$A$1,ROW()-2,COLUMN()-1,1,1),"")</f>
        <v/>
      </c>
      <c r="B735" t="str">
        <f ca="1">IF(ROW()-2&lt;=DimensionRows_IBE,OFFSET(DimensionenIBE!$A$1,ROW()-2,COLUMN()-1,1,1),"")</f>
        <v/>
      </c>
      <c r="C735" t="str">
        <f ca="1">IF(ROW()-2&lt;=DimensionRows_IBE,OFFSET(DimensionenIBE!$A$1,ROW()-2,COLUMN()-1,1,1),"")</f>
        <v/>
      </c>
      <c r="D735" s="16" t="str">
        <f ca="1">IF(ROW()-2&lt;=DimensionRows_IBE,OFFSET(DimensionenIBE!$A$1,ROW()-2,COLUMN()-1,1,1),"")</f>
        <v/>
      </c>
    </row>
    <row r="736" spans="1:4" hidden="1" x14ac:dyDescent="0.25">
      <c r="A736" t="str">
        <f ca="1">IF(ROW()-2&lt;=DimensionRows_IBE,OFFSET(DimensionenIBE!$A$1,ROW()-2,COLUMN()-1,1,1),"")</f>
        <v/>
      </c>
      <c r="B736" t="str">
        <f ca="1">IF(ROW()-2&lt;=DimensionRows_IBE,OFFSET(DimensionenIBE!$A$1,ROW()-2,COLUMN()-1,1,1),"")</f>
        <v/>
      </c>
      <c r="C736" t="str">
        <f ca="1">IF(ROW()-2&lt;=DimensionRows_IBE,OFFSET(DimensionenIBE!$A$1,ROW()-2,COLUMN()-1,1,1),"")</f>
        <v/>
      </c>
      <c r="D736" s="16" t="str">
        <f ca="1">IF(ROW()-2&lt;=DimensionRows_IBE,OFFSET(DimensionenIBE!$A$1,ROW()-2,COLUMN()-1,1,1),"")</f>
        <v/>
      </c>
    </row>
    <row r="737" spans="1:4" hidden="1" x14ac:dyDescent="0.25">
      <c r="A737" t="str">
        <f ca="1">IF(ROW()-2&lt;=DimensionRows_IBE,OFFSET(DimensionenIBE!$A$1,ROW()-2,COLUMN()-1,1,1),"")</f>
        <v/>
      </c>
      <c r="B737" t="str">
        <f ca="1">IF(ROW()-2&lt;=DimensionRows_IBE,OFFSET(DimensionenIBE!$A$1,ROW()-2,COLUMN()-1,1,1),"")</f>
        <v/>
      </c>
      <c r="C737" t="str">
        <f ca="1">IF(ROW()-2&lt;=DimensionRows_IBE,OFFSET(DimensionenIBE!$A$1,ROW()-2,COLUMN()-1,1,1),"")</f>
        <v/>
      </c>
      <c r="D737" s="16" t="str">
        <f ca="1">IF(ROW()-2&lt;=DimensionRows_IBE,OFFSET(DimensionenIBE!$A$1,ROW()-2,COLUMN()-1,1,1),"")</f>
        <v/>
      </c>
    </row>
    <row r="738" spans="1:4" hidden="1" x14ac:dyDescent="0.25">
      <c r="A738" t="str">
        <f ca="1">IF(ROW()-2&lt;=DimensionRows_IBE,OFFSET(DimensionenIBE!$A$1,ROW()-2,COLUMN()-1,1,1),"")</f>
        <v/>
      </c>
      <c r="B738" t="str">
        <f ca="1">IF(ROW()-2&lt;=DimensionRows_IBE,OFFSET(DimensionenIBE!$A$1,ROW()-2,COLUMN()-1,1,1),"")</f>
        <v/>
      </c>
      <c r="C738" t="str">
        <f ca="1">IF(ROW()-2&lt;=DimensionRows_IBE,OFFSET(DimensionenIBE!$A$1,ROW()-2,COLUMN()-1,1,1),"")</f>
        <v/>
      </c>
      <c r="D738" s="16" t="str">
        <f ca="1">IF(ROW()-2&lt;=DimensionRows_IBE,OFFSET(DimensionenIBE!$A$1,ROW()-2,COLUMN()-1,1,1),"")</f>
        <v/>
      </c>
    </row>
    <row r="739" spans="1:4" hidden="1" x14ac:dyDescent="0.25">
      <c r="A739" t="str">
        <f ca="1">IF(ROW()-2&lt;=DimensionRows_IBE,OFFSET(DimensionenIBE!$A$1,ROW()-2,COLUMN()-1,1,1),"")</f>
        <v/>
      </c>
      <c r="B739" t="str">
        <f ca="1">IF(ROW()-2&lt;=DimensionRows_IBE,OFFSET(DimensionenIBE!$A$1,ROW()-2,COLUMN()-1,1,1),"")</f>
        <v/>
      </c>
      <c r="C739" t="str">
        <f ca="1">IF(ROW()-2&lt;=DimensionRows_IBE,OFFSET(DimensionenIBE!$A$1,ROW()-2,COLUMN()-1,1,1),"")</f>
        <v/>
      </c>
      <c r="D739" s="16" t="str">
        <f ca="1">IF(ROW()-2&lt;=DimensionRows_IBE,OFFSET(DimensionenIBE!$A$1,ROW()-2,COLUMN()-1,1,1),"")</f>
        <v/>
      </c>
    </row>
    <row r="740" spans="1:4" hidden="1" x14ac:dyDescent="0.25">
      <c r="A740" t="str">
        <f ca="1">IF(ROW()-2&lt;=DimensionRows_IBE,OFFSET(DimensionenIBE!$A$1,ROW()-2,COLUMN()-1,1,1),"")</f>
        <v/>
      </c>
      <c r="B740" t="str">
        <f ca="1">IF(ROW()-2&lt;=DimensionRows_IBE,OFFSET(DimensionenIBE!$A$1,ROW()-2,COLUMN()-1,1,1),"")</f>
        <v/>
      </c>
      <c r="C740" t="str">
        <f ca="1">IF(ROW()-2&lt;=DimensionRows_IBE,OFFSET(DimensionenIBE!$A$1,ROW()-2,COLUMN()-1,1,1),"")</f>
        <v/>
      </c>
      <c r="D740" s="16" t="str">
        <f ca="1">IF(ROW()-2&lt;=DimensionRows_IBE,OFFSET(DimensionenIBE!$A$1,ROW()-2,COLUMN()-1,1,1),"")</f>
        <v/>
      </c>
    </row>
    <row r="741" spans="1:4" hidden="1" x14ac:dyDescent="0.25">
      <c r="A741" t="str">
        <f ca="1">IF(ROW()-2&lt;=DimensionRows_IBE,OFFSET(DimensionenIBE!$A$1,ROW()-2,COLUMN()-1,1,1),"")</f>
        <v/>
      </c>
      <c r="B741" t="str">
        <f ca="1">IF(ROW()-2&lt;=DimensionRows_IBE,OFFSET(DimensionenIBE!$A$1,ROW()-2,COLUMN()-1,1,1),"")</f>
        <v/>
      </c>
      <c r="C741" t="str">
        <f ca="1">IF(ROW()-2&lt;=DimensionRows_IBE,OFFSET(DimensionenIBE!$A$1,ROW()-2,COLUMN()-1,1,1),"")</f>
        <v/>
      </c>
      <c r="D741" s="16" t="str">
        <f ca="1">IF(ROW()-2&lt;=DimensionRows_IBE,OFFSET(DimensionenIBE!$A$1,ROW()-2,COLUMN()-1,1,1),"")</f>
        <v/>
      </c>
    </row>
    <row r="742" spans="1:4" hidden="1" x14ac:dyDescent="0.25">
      <c r="A742" t="str">
        <f ca="1">IF(ROW()-2&lt;=DimensionRows_IBE,OFFSET(DimensionenIBE!$A$1,ROW()-2,COLUMN()-1,1,1),"")</f>
        <v/>
      </c>
      <c r="B742" t="str">
        <f ca="1">IF(ROW()-2&lt;=DimensionRows_IBE,OFFSET(DimensionenIBE!$A$1,ROW()-2,COLUMN()-1,1,1),"")</f>
        <v/>
      </c>
      <c r="C742" t="str">
        <f ca="1">IF(ROW()-2&lt;=DimensionRows_IBE,OFFSET(DimensionenIBE!$A$1,ROW()-2,COLUMN()-1,1,1),"")</f>
        <v/>
      </c>
      <c r="D742" s="16" t="str">
        <f ca="1">IF(ROW()-2&lt;=DimensionRows_IBE,OFFSET(DimensionenIBE!$A$1,ROW()-2,COLUMN()-1,1,1),"")</f>
        <v/>
      </c>
    </row>
    <row r="743" spans="1:4" hidden="1" x14ac:dyDescent="0.25">
      <c r="A743" t="str">
        <f ca="1">IF(ROW()-2&lt;=DimensionRows_IBE,OFFSET(DimensionenIBE!$A$1,ROW()-2,COLUMN()-1,1,1),"")</f>
        <v/>
      </c>
      <c r="B743" t="str">
        <f ca="1">IF(ROW()-2&lt;=DimensionRows_IBE,OFFSET(DimensionenIBE!$A$1,ROW()-2,COLUMN()-1,1,1),"")</f>
        <v/>
      </c>
      <c r="C743" t="str">
        <f ca="1">IF(ROW()-2&lt;=DimensionRows_IBE,OFFSET(DimensionenIBE!$A$1,ROW()-2,COLUMN()-1,1,1),"")</f>
        <v/>
      </c>
      <c r="D743" s="16" t="str">
        <f ca="1">IF(ROW()-2&lt;=DimensionRows_IBE,OFFSET(DimensionenIBE!$A$1,ROW()-2,COLUMN()-1,1,1),"")</f>
        <v/>
      </c>
    </row>
    <row r="744" spans="1:4" hidden="1" x14ac:dyDescent="0.25">
      <c r="A744" t="str">
        <f ca="1">IF(ROW()-2&lt;=DimensionRows_IBE,OFFSET(DimensionenIBE!$A$1,ROW()-2,COLUMN()-1,1,1),"")</f>
        <v/>
      </c>
      <c r="B744" t="str">
        <f ca="1">IF(ROW()-2&lt;=DimensionRows_IBE,OFFSET(DimensionenIBE!$A$1,ROW()-2,COLUMN()-1,1,1),"")</f>
        <v/>
      </c>
      <c r="C744" t="str">
        <f ca="1">IF(ROW()-2&lt;=DimensionRows_IBE,OFFSET(DimensionenIBE!$A$1,ROW()-2,COLUMN()-1,1,1),"")</f>
        <v/>
      </c>
      <c r="D744" s="16" t="str">
        <f ca="1">IF(ROW()-2&lt;=DimensionRows_IBE,OFFSET(DimensionenIBE!$A$1,ROW()-2,COLUMN()-1,1,1),"")</f>
        <v/>
      </c>
    </row>
    <row r="745" spans="1:4" hidden="1" x14ac:dyDescent="0.25">
      <c r="A745" t="str">
        <f ca="1">IF(ROW()-2&lt;=DimensionRows_IBE,OFFSET(DimensionenIBE!$A$1,ROW()-2,COLUMN()-1,1,1),"")</f>
        <v/>
      </c>
      <c r="B745" t="str">
        <f ca="1">IF(ROW()-2&lt;=DimensionRows_IBE,OFFSET(DimensionenIBE!$A$1,ROW()-2,COLUMN()-1,1,1),"")</f>
        <v/>
      </c>
      <c r="C745" t="str">
        <f ca="1">IF(ROW()-2&lt;=DimensionRows_IBE,OFFSET(DimensionenIBE!$A$1,ROW()-2,COLUMN()-1,1,1),"")</f>
        <v/>
      </c>
      <c r="D745" s="16" t="str">
        <f ca="1">IF(ROW()-2&lt;=DimensionRows_IBE,OFFSET(DimensionenIBE!$A$1,ROW()-2,COLUMN()-1,1,1),"")</f>
        <v/>
      </c>
    </row>
    <row r="746" spans="1:4" hidden="1" x14ac:dyDescent="0.25">
      <c r="A746" t="str">
        <f ca="1">IF(ROW()-2&lt;=DimensionRows_IBE,OFFSET(DimensionenIBE!$A$1,ROW()-2,COLUMN()-1,1,1),"")</f>
        <v/>
      </c>
      <c r="B746" t="str">
        <f ca="1">IF(ROW()-2&lt;=DimensionRows_IBE,OFFSET(DimensionenIBE!$A$1,ROW()-2,COLUMN()-1,1,1),"")</f>
        <v/>
      </c>
      <c r="C746" t="str">
        <f ca="1">IF(ROW()-2&lt;=DimensionRows_IBE,OFFSET(DimensionenIBE!$A$1,ROW()-2,COLUMN()-1,1,1),"")</f>
        <v/>
      </c>
      <c r="D746" s="16" t="str">
        <f ca="1">IF(ROW()-2&lt;=DimensionRows_IBE,OFFSET(DimensionenIBE!$A$1,ROW()-2,COLUMN()-1,1,1),"")</f>
        <v/>
      </c>
    </row>
    <row r="747" spans="1:4" hidden="1" x14ac:dyDescent="0.25">
      <c r="A747" t="str">
        <f ca="1">IF(ROW()-2&lt;=DimensionRows_IBE,OFFSET(DimensionenIBE!$A$1,ROW()-2,COLUMN()-1,1,1),"")</f>
        <v/>
      </c>
      <c r="B747" t="str">
        <f ca="1">IF(ROW()-2&lt;=DimensionRows_IBE,OFFSET(DimensionenIBE!$A$1,ROW()-2,COLUMN()-1,1,1),"")</f>
        <v/>
      </c>
      <c r="C747" t="str">
        <f ca="1">IF(ROW()-2&lt;=DimensionRows_IBE,OFFSET(DimensionenIBE!$A$1,ROW()-2,COLUMN()-1,1,1),"")</f>
        <v/>
      </c>
      <c r="D747" s="16" t="str">
        <f ca="1">IF(ROW()-2&lt;=DimensionRows_IBE,OFFSET(DimensionenIBE!$A$1,ROW()-2,COLUMN()-1,1,1),"")</f>
        <v/>
      </c>
    </row>
    <row r="748" spans="1:4" hidden="1" x14ac:dyDescent="0.25">
      <c r="A748" t="str">
        <f ca="1">IF(ROW()-2&lt;=DimensionRows_IBE,OFFSET(DimensionenIBE!$A$1,ROW()-2,COLUMN()-1,1,1),"")</f>
        <v/>
      </c>
      <c r="B748" t="str">
        <f ca="1">IF(ROW()-2&lt;=DimensionRows_IBE,OFFSET(DimensionenIBE!$A$1,ROW()-2,COLUMN()-1,1,1),"")</f>
        <v/>
      </c>
      <c r="C748" t="str">
        <f ca="1">IF(ROW()-2&lt;=DimensionRows_IBE,OFFSET(DimensionenIBE!$A$1,ROW()-2,COLUMN()-1,1,1),"")</f>
        <v/>
      </c>
      <c r="D748" s="16" t="str">
        <f ca="1">IF(ROW()-2&lt;=DimensionRows_IBE,OFFSET(DimensionenIBE!$A$1,ROW()-2,COLUMN()-1,1,1),"")</f>
        <v/>
      </c>
    </row>
    <row r="749" spans="1:4" hidden="1" x14ac:dyDescent="0.25">
      <c r="A749" t="str">
        <f ca="1">IF(ROW()-2&lt;=DimensionRows_IBE,OFFSET(DimensionenIBE!$A$1,ROW()-2,COLUMN()-1,1,1),"")</f>
        <v/>
      </c>
      <c r="B749" t="str">
        <f ca="1">IF(ROW()-2&lt;=DimensionRows_IBE,OFFSET(DimensionenIBE!$A$1,ROW()-2,COLUMN()-1,1,1),"")</f>
        <v/>
      </c>
      <c r="C749" t="str">
        <f ca="1">IF(ROW()-2&lt;=DimensionRows_IBE,OFFSET(DimensionenIBE!$A$1,ROW()-2,COLUMN()-1,1,1),"")</f>
        <v/>
      </c>
      <c r="D749" s="16" t="str">
        <f ca="1">IF(ROW()-2&lt;=DimensionRows_IBE,OFFSET(DimensionenIBE!$A$1,ROW()-2,COLUMN()-1,1,1),"")</f>
        <v/>
      </c>
    </row>
    <row r="750" spans="1:4" hidden="1" x14ac:dyDescent="0.25">
      <c r="A750" t="str">
        <f ca="1">IF(ROW()-2&lt;=DimensionRows_IBE,OFFSET(DimensionenIBE!$A$1,ROW()-2,COLUMN()-1,1,1),"")</f>
        <v/>
      </c>
      <c r="B750" t="str">
        <f ca="1">IF(ROW()-2&lt;=DimensionRows_IBE,OFFSET(DimensionenIBE!$A$1,ROW()-2,COLUMN()-1,1,1),"")</f>
        <v/>
      </c>
      <c r="C750" t="str">
        <f ca="1">IF(ROW()-2&lt;=DimensionRows_IBE,OFFSET(DimensionenIBE!$A$1,ROW()-2,COLUMN()-1,1,1),"")</f>
        <v/>
      </c>
      <c r="D750" s="16" t="str">
        <f ca="1">IF(ROW()-2&lt;=DimensionRows_IBE,OFFSET(DimensionenIBE!$A$1,ROW()-2,COLUMN()-1,1,1),"")</f>
        <v/>
      </c>
    </row>
    <row r="751" spans="1:4" hidden="1" x14ac:dyDescent="0.25">
      <c r="A751" t="str">
        <f ca="1">IF(ROW()-2&lt;=DimensionRows_IBE,OFFSET(DimensionenIBE!$A$1,ROW()-2,COLUMN()-1,1,1),"")</f>
        <v/>
      </c>
      <c r="B751" t="str">
        <f ca="1">IF(ROW()-2&lt;=DimensionRows_IBE,OFFSET(DimensionenIBE!$A$1,ROW()-2,COLUMN()-1,1,1),"")</f>
        <v/>
      </c>
      <c r="C751" t="str">
        <f ca="1">IF(ROW()-2&lt;=DimensionRows_IBE,OFFSET(DimensionenIBE!$A$1,ROW()-2,COLUMN()-1,1,1),"")</f>
        <v/>
      </c>
      <c r="D751" s="16" t="str">
        <f ca="1">IF(ROW()-2&lt;=DimensionRows_IBE,OFFSET(DimensionenIBE!$A$1,ROW()-2,COLUMN()-1,1,1),"")</f>
        <v/>
      </c>
    </row>
    <row r="752" spans="1:4" hidden="1" x14ac:dyDescent="0.25">
      <c r="A752" t="str">
        <f ca="1">IF(ROW()-2&lt;=DimensionRows_IBE,OFFSET(DimensionenIBE!$A$1,ROW()-2,COLUMN()-1,1,1),"")</f>
        <v/>
      </c>
      <c r="B752" t="str">
        <f ca="1">IF(ROW()-2&lt;=DimensionRows_IBE,OFFSET(DimensionenIBE!$A$1,ROW()-2,COLUMN()-1,1,1),"")</f>
        <v/>
      </c>
      <c r="C752" t="str">
        <f ca="1">IF(ROW()-2&lt;=DimensionRows_IBE,OFFSET(DimensionenIBE!$A$1,ROW()-2,COLUMN()-1,1,1),"")</f>
        <v/>
      </c>
      <c r="D752" s="16" t="str">
        <f ca="1">IF(ROW()-2&lt;=DimensionRows_IBE,OFFSET(DimensionenIBE!$A$1,ROW()-2,COLUMN()-1,1,1),"")</f>
        <v/>
      </c>
    </row>
    <row r="753" spans="1:4" hidden="1" x14ac:dyDescent="0.25">
      <c r="A753" t="str">
        <f ca="1">IF(ROW()-2&lt;=DimensionRows_IBE,OFFSET(DimensionenIBE!$A$1,ROW()-2,COLUMN()-1,1,1),"")</f>
        <v/>
      </c>
      <c r="B753" t="str">
        <f ca="1">IF(ROW()-2&lt;=DimensionRows_IBE,OFFSET(DimensionenIBE!$A$1,ROW()-2,COLUMN()-1,1,1),"")</f>
        <v/>
      </c>
      <c r="C753" t="str">
        <f ca="1">IF(ROW()-2&lt;=DimensionRows_IBE,OFFSET(DimensionenIBE!$A$1,ROW()-2,COLUMN()-1,1,1),"")</f>
        <v/>
      </c>
      <c r="D753" s="16" t="str">
        <f ca="1">IF(ROW()-2&lt;=DimensionRows_IBE,OFFSET(DimensionenIBE!$A$1,ROW()-2,COLUMN()-1,1,1),"")</f>
        <v/>
      </c>
    </row>
    <row r="754" spans="1:4" hidden="1" x14ac:dyDescent="0.25">
      <c r="A754" t="str">
        <f ca="1">IF(ROW()-2&lt;=DimensionRows_IBE,OFFSET(DimensionenIBE!$A$1,ROW()-2,COLUMN()-1,1,1),"")</f>
        <v/>
      </c>
      <c r="B754" t="str">
        <f ca="1">IF(ROW()-2&lt;=DimensionRows_IBE,OFFSET(DimensionenIBE!$A$1,ROW()-2,COLUMN()-1,1,1),"")</f>
        <v/>
      </c>
      <c r="C754" t="str">
        <f ca="1">IF(ROW()-2&lt;=DimensionRows_IBE,OFFSET(DimensionenIBE!$A$1,ROW()-2,COLUMN()-1,1,1),"")</f>
        <v/>
      </c>
      <c r="D754" s="16" t="str">
        <f ca="1">IF(ROW()-2&lt;=DimensionRows_IBE,OFFSET(DimensionenIBE!$A$1,ROW()-2,COLUMN()-1,1,1),"")</f>
        <v/>
      </c>
    </row>
    <row r="755" spans="1:4" hidden="1" x14ac:dyDescent="0.25">
      <c r="A755" t="str">
        <f ca="1">IF(ROW()-2&lt;=DimensionRows_IBE,OFFSET(DimensionenIBE!$A$1,ROW()-2,COLUMN()-1,1,1),"")</f>
        <v/>
      </c>
      <c r="B755" t="str">
        <f ca="1">IF(ROW()-2&lt;=DimensionRows_IBE,OFFSET(DimensionenIBE!$A$1,ROW()-2,COLUMN()-1,1,1),"")</f>
        <v/>
      </c>
      <c r="C755" t="str">
        <f ca="1">IF(ROW()-2&lt;=DimensionRows_IBE,OFFSET(DimensionenIBE!$A$1,ROW()-2,COLUMN()-1,1,1),"")</f>
        <v/>
      </c>
      <c r="D755" s="16" t="str">
        <f ca="1">IF(ROW()-2&lt;=DimensionRows_IBE,OFFSET(DimensionenIBE!$A$1,ROW()-2,COLUMN()-1,1,1),"")</f>
        <v/>
      </c>
    </row>
    <row r="756" spans="1:4" hidden="1" x14ac:dyDescent="0.25">
      <c r="A756" t="str">
        <f ca="1">IF(ROW()-2&lt;=DimensionRows_IBE,OFFSET(DimensionenIBE!$A$1,ROW()-2,COLUMN()-1,1,1),"")</f>
        <v/>
      </c>
      <c r="B756" t="str">
        <f ca="1">IF(ROW()-2&lt;=DimensionRows_IBE,OFFSET(DimensionenIBE!$A$1,ROW()-2,COLUMN()-1,1,1),"")</f>
        <v/>
      </c>
      <c r="C756" t="str">
        <f ca="1">IF(ROW()-2&lt;=DimensionRows_IBE,OFFSET(DimensionenIBE!$A$1,ROW()-2,COLUMN()-1,1,1),"")</f>
        <v/>
      </c>
      <c r="D756" s="16" t="str">
        <f ca="1">IF(ROW()-2&lt;=DimensionRows_IBE,OFFSET(DimensionenIBE!$A$1,ROW()-2,COLUMN()-1,1,1),"")</f>
        <v/>
      </c>
    </row>
    <row r="757" spans="1:4" hidden="1" x14ac:dyDescent="0.25">
      <c r="A757" t="str">
        <f ca="1">IF(ROW()-2&lt;=DimensionRows_IBE,OFFSET(DimensionenIBE!$A$1,ROW()-2,COLUMN()-1,1,1),"")</f>
        <v/>
      </c>
      <c r="B757" t="str">
        <f ca="1">IF(ROW()-2&lt;=DimensionRows_IBE,OFFSET(DimensionenIBE!$A$1,ROW()-2,COLUMN()-1,1,1),"")</f>
        <v/>
      </c>
      <c r="C757" t="str">
        <f ca="1">IF(ROW()-2&lt;=DimensionRows_IBE,OFFSET(DimensionenIBE!$A$1,ROW()-2,COLUMN()-1,1,1),"")</f>
        <v/>
      </c>
      <c r="D757" s="16" t="str">
        <f ca="1">IF(ROW()-2&lt;=DimensionRows_IBE,OFFSET(DimensionenIBE!$A$1,ROW()-2,COLUMN()-1,1,1),"")</f>
        <v/>
      </c>
    </row>
    <row r="758" spans="1:4" hidden="1" x14ac:dyDescent="0.25">
      <c r="A758" t="str">
        <f ca="1">IF(ROW()-2&lt;=DimensionRows_IBE,OFFSET(DimensionenIBE!$A$1,ROW()-2,COLUMN()-1,1,1),"")</f>
        <v/>
      </c>
      <c r="B758" t="str">
        <f ca="1">IF(ROW()-2&lt;=DimensionRows_IBE,OFFSET(DimensionenIBE!$A$1,ROW()-2,COLUMN()-1,1,1),"")</f>
        <v/>
      </c>
      <c r="C758" t="str">
        <f ca="1">IF(ROW()-2&lt;=DimensionRows_IBE,OFFSET(DimensionenIBE!$A$1,ROW()-2,COLUMN()-1,1,1),"")</f>
        <v/>
      </c>
      <c r="D758" s="16" t="str">
        <f ca="1">IF(ROW()-2&lt;=DimensionRows_IBE,OFFSET(DimensionenIBE!$A$1,ROW()-2,COLUMN()-1,1,1),"")</f>
        <v/>
      </c>
    </row>
    <row r="759" spans="1:4" hidden="1" x14ac:dyDescent="0.25">
      <c r="A759" t="str">
        <f ca="1">IF(ROW()-2&lt;=DimensionRows_IBE,OFFSET(DimensionenIBE!$A$1,ROW()-2,COLUMN()-1,1,1),"")</f>
        <v/>
      </c>
      <c r="B759" t="str">
        <f ca="1">IF(ROW()-2&lt;=DimensionRows_IBE,OFFSET(DimensionenIBE!$A$1,ROW()-2,COLUMN()-1,1,1),"")</f>
        <v/>
      </c>
      <c r="C759" t="str">
        <f ca="1">IF(ROW()-2&lt;=DimensionRows_IBE,OFFSET(DimensionenIBE!$A$1,ROW()-2,COLUMN()-1,1,1),"")</f>
        <v/>
      </c>
      <c r="D759" s="16" t="str">
        <f ca="1">IF(ROW()-2&lt;=DimensionRows_IBE,OFFSET(DimensionenIBE!$A$1,ROW()-2,COLUMN()-1,1,1),"")</f>
        <v/>
      </c>
    </row>
    <row r="760" spans="1:4" hidden="1" x14ac:dyDescent="0.25">
      <c r="A760" t="str">
        <f ca="1">IF(ROW()-2&lt;=DimensionRows_IBE,OFFSET(DimensionenIBE!$A$1,ROW()-2,COLUMN()-1,1,1),"")</f>
        <v/>
      </c>
      <c r="B760" t="str">
        <f ca="1">IF(ROW()-2&lt;=DimensionRows_IBE,OFFSET(DimensionenIBE!$A$1,ROW()-2,COLUMN()-1,1,1),"")</f>
        <v/>
      </c>
      <c r="C760" t="str">
        <f ca="1">IF(ROW()-2&lt;=DimensionRows_IBE,OFFSET(DimensionenIBE!$A$1,ROW()-2,COLUMN()-1,1,1),"")</f>
        <v/>
      </c>
      <c r="D760" s="16" t="str">
        <f ca="1">IF(ROW()-2&lt;=DimensionRows_IBE,OFFSET(DimensionenIBE!$A$1,ROW()-2,COLUMN()-1,1,1),"")</f>
        <v/>
      </c>
    </row>
    <row r="761" spans="1:4" hidden="1" x14ac:dyDescent="0.25">
      <c r="A761" t="str">
        <f ca="1">IF(ROW()-2&lt;=DimensionRows_IBE,OFFSET(DimensionenIBE!$A$1,ROW()-2,COLUMN()-1,1,1),"")</f>
        <v/>
      </c>
      <c r="B761" t="str">
        <f ca="1">IF(ROW()-2&lt;=DimensionRows_IBE,OFFSET(DimensionenIBE!$A$1,ROW()-2,COLUMN()-1,1,1),"")</f>
        <v/>
      </c>
      <c r="C761" t="str">
        <f ca="1">IF(ROW()-2&lt;=DimensionRows_IBE,OFFSET(DimensionenIBE!$A$1,ROW()-2,COLUMN()-1,1,1),"")</f>
        <v/>
      </c>
      <c r="D761" s="16" t="str">
        <f ca="1">IF(ROW()-2&lt;=DimensionRows_IBE,OFFSET(DimensionenIBE!$A$1,ROW()-2,COLUMN()-1,1,1),"")</f>
        <v/>
      </c>
    </row>
    <row r="762" spans="1:4" hidden="1" x14ac:dyDescent="0.25">
      <c r="A762" t="str">
        <f ca="1">IF(ROW()-2&lt;=DimensionRows_IBE,OFFSET(DimensionenIBE!$A$1,ROW()-2,COLUMN()-1,1,1),"")</f>
        <v/>
      </c>
      <c r="B762" t="str">
        <f ca="1">IF(ROW()-2&lt;=DimensionRows_IBE,OFFSET(DimensionenIBE!$A$1,ROW()-2,COLUMN()-1,1,1),"")</f>
        <v/>
      </c>
      <c r="C762" t="str">
        <f ca="1">IF(ROW()-2&lt;=DimensionRows_IBE,OFFSET(DimensionenIBE!$A$1,ROW()-2,COLUMN()-1,1,1),"")</f>
        <v/>
      </c>
      <c r="D762" s="16" t="str">
        <f ca="1">IF(ROW()-2&lt;=DimensionRows_IBE,OFFSET(DimensionenIBE!$A$1,ROW()-2,COLUMN()-1,1,1),"")</f>
        <v/>
      </c>
    </row>
    <row r="763" spans="1:4" hidden="1" x14ac:dyDescent="0.25">
      <c r="A763" t="str">
        <f ca="1">IF(ROW()-2&lt;=DimensionRows_IBE,OFFSET(DimensionenIBE!$A$1,ROW()-2,COLUMN()-1,1,1),"")</f>
        <v/>
      </c>
      <c r="B763" t="str">
        <f ca="1">IF(ROW()-2&lt;=DimensionRows_IBE,OFFSET(DimensionenIBE!$A$1,ROW()-2,COLUMN()-1,1,1),"")</f>
        <v/>
      </c>
      <c r="C763" t="str">
        <f ca="1">IF(ROW()-2&lt;=DimensionRows_IBE,OFFSET(DimensionenIBE!$A$1,ROW()-2,COLUMN()-1,1,1),"")</f>
        <v/>
      </c>
      <c r="D763" s="16" t="str">
        <f ca="1">IF(ROW()-2&lt;=DimensionRows_IBE,OFFSET(DimensionenIBE!$A$1,ROW()-2,COLUMN()-1,1,1),"")</f>
        <v/>
      </c>
    </row>
    <row r="764" spans="1:4" hidden="1" x14ac:dyDescent="0.25">
      <c r="A764" t="str">
        <f ca="1">IF(ROW()-2&lt;=DimensionRows_IBE,OFFSET(DimensionenIBE!$A$1,ROW()-2,COLUMN()-1,1,1),"")</f>
        <v/>
      </c>
      <c r="B764" t="str">
        <f ca="1">IF(ROW()-2&lt;=DimensionRows_IBE,OFFSET(DimensionenIBE!$A$1,ROW()-2,COLUMN()-1,1,1),"")</f>
        <v/>
      </c>
      <c r="C764" t="str">
        <f ca="1">IF(ROW()-2&lt;=DimensionRows_IBE,OFFSET(DimensionenIBE!$A$1,ROW()-2,COLUMN()-1,1,1),"")</f>
        <v/>
      </c>
      <c r="D764" s="16" t="str">
        <f ca="1">IF(ROW()-2&lt;=DimensionRows_IBE,OFFSET(DimensionenIBE!$A$1,ROW()-2,COLUMN()-1,1,1),"")</f>
        <v/>
      </c>
    </row>
    <row r="765" spans="1:4" hidden="1" x14ac:dyDescent="0.25">
      <c r="A765" t="str">
        <f ca="1">IF(ROW()-2&lt;=DimensionRows_IBE,OFFSET(DimensionenIBE!$A$1,ROW()-2,COLUMN()-1,1,1),"")</f>
        <v/>
      </c>
      <c r="B765" t="str">
        <f ca="1">IF(ROW()-2&lt;=DimensionRows_IBE,OFFSET(DimensionenIBE!$A$1,ROW()-2,COLUMN()-1,1,1),"")</f>
        <v/>
      </c>
      <c r="C765" t="str">
        <f ca="1">IF(ROW()-2&lt;=DimensionRows_IBE,OFFSET(DimensionenIBE!$A$1,ROW()-2,COLUMN()-1,1,1),"")</f>
        <v/>
      </c>
      <c r="D765" s="16" t="str">
        <f ca="1">IF(ROW()-2&lt;=DimensionRows_IBE,OFFSET(DimensionenIBE!$A$1,ROW()-2,COLUMN()-1,1,1),"")</f>
        <v/>
      </c>
    </row>
    <row r="766" spans="1:4" hidden="1" x14ac:dyDescent="0.25">
      <c r="A766" t="str">
        <f ca="1">IF(ROW()-2&lt;=DimensionRows_IBE,OFFSET(DimensionenIBE!$A$1,ROW()-2,COLUMN()-1,1,1),"")</f>
        <v/>
      </c>
      <c r="B766" t="str">
        <f ca="1">IF(ROW()-2&lt;=DimensionRows_IBE,OFFSET(DimensionenIBE!$A$1,ROW()-2,COLUMN()-1,1,1),"")</f>
        <v/>
      </c>
      <c r="C766" t="str">
        <f ca="1">IF(ROW()-2&lt;=DimensionRows_IBE,OFFSET(DimensionenIBE!$A$1,ROW()-2,COLUMN()-1,1,1),"")</f>
        <v/>
      </c>
      <c r="D766" s="16" t="str">
        <f ca="1">IF(ROW()-2&lt;=DimensionRows_IBE,OFFSET(DimensionenIBE!$A$1,ROW()-2,COLUMN()-1,1,1),"")</f>
        <v/>
      </c>
    </row>
    <row r="767" spans="1:4" hidden="1" x14ac:dyDescent="0.25">
      <c r="A767" t="str">
        <f ca="1">IF(ROW()-2&lt;=DimensionRows_IBE,OFFSET(DimensionenIBE!$A$1,ROW()-2,COLUMN()-1,1,1),"")</f>
        <v/>
      </c>
      <c r="B767" t="str">
        <f ca="1">IF(ROW()-2&lt;=DimensionRows_IBE,OFFSET(DimensionenIBE!$A$1,ROW()-2,COLUMN()-1,1,1),"")</f>
        <v/>
      </c>
      <c r="C767" t="str">
        <f ca="1">IF(ROW()-2&lt;=DimensionRows_IBE,OFFSET(DimensionenIBE!$A$1,ROW()-2,COLUMN()-1,1,1),"")</f>
        <v/>
      </c>
      <c r="D767" s="16" t="str">
        <f ca="1">IF(ROW()-2&lt;=DimensionRows_IBE,OFFSET(DimensionenIBE!$A$1,ROW()-2,COLUMN()-1,1,1),"")</f>
        <v/>
      </c>
    </row>
    <row r="768" spans="1:4" hidden="1" x14ac:dyDescent="0.25">
      <c r="A768" t="str">
        <f ca="1">IF(ROW()-2&lt;=DimensionRows_IBE,OFFSET(DimensionenIBE!$A$1,ROW()-2,COLUMN()-1,1,1),"")</f>
        <v/>
      </c>
      <c r="B768" t="str">
        <f ca="1">IF(ROW()-2&lt;=DimensionRows_IBE,OFFSET(DimensionenIBE!$A$1,ROW()-2,COLUMN()-1,1,1),"")</f>
        <v/>
      </c>
      <c r="C768" t="str">
        <f ca="1">IF(ROW()-2&lt;=DimensionRows_IBE,OFFSET(DimensionenIBE!$A$1,ROW()-2,COLUMN()-1,1,1),"")</f>
        <v/>
      </c>
      <c r="D768" s="16" t="str">
        <f ca="1">IF(ROW()-2&lt;=DimensionRows_IBE,OFFSET(DimensionenIBE!$A$1,ROW()-2,COLUMN()-1,1,1),"")</f>
        <v/>
      </c>
    </row>
    <row r="769" spans="1:4" hidden="1" x14ac:dyDescent="0.25">
      <c r="A769" t="str">
        <f ca="1">IF(ROW()-2&lt;=DimensionRows_IBE,OFFSET(DimensionenIBE!$A$1,ROW()-2,COLUMN()-1,1,1),"")</f>
        <v/>
      </c>
      <c r="B769" t="str">
        <f ca="1">IF(ROW()-2&lt;=DimensionRows_IBE,OFFSET(DimensionenIBE!$A$1,ROW()-2,COLUMN()-1,1,1),"")</f>
        <v/>
      </c>
      <c r="C769" t="str">
        <f ca="1">IF(ROW()-2&lt;=DimensionRows_IBE,OFFSET(DimensionenIBE!$A$1,ROW()-2,COLUMN()-1,1,1),"")</f>
        <v/>
      </c>
      <c r="D769" s="16" t="str">
        <f ca="1">IF(ROW()-2&lt;=DimensionRows_IBE,OFFSET(DimensionenIBE!$A$1,ROW()-2,COLUMN()-1,1,1),"")</f>
        <v/>
      </c>
    </row>
    <row r="770" spans="1:4" hidden="1" x14ac:dyDescent="0.25">
      <c r="A770" t="str">
        <f ca="1">IF(ROW()-2&lt;=DimensionRows_IBE,OFFSET(DimensionenIBE!$A$1,ROW()-2,COLUMN()-1,1,1),"")</f>
        <v/>
      </c>
      <c r="B770" t="str">
        <f ca="1">IF(ROW()-2&lt;=DimensionRows_IBE,OFFSET(DimensionenIBE!$A$1,ROW()-2,COLUMN()-1,1,1),"")</f>
        <v/>
      </c>
      <c r="C770" t="str">
        <f ca="1">IF(ROW()-2&lt;=DimensionRows_IBE,OFFSET(DimensionenIBE!$A$1,ROW()-2,COLUMN()-1,1,1),"")</f>
        <v/>
      </c>
      <c r="D770" s="16" t="str">
        <f ca="1">IF(ROW()-2&lt;=DimensionRows_IBE,OFFSET(DimensionenIBE!$A$1,ROW()-2,COLUMN()-1,1,1),"")</f>
        <v/>
      </c>
    </row>
    <row r="771" spans="1:4" hidden="1" x14ac:dyDescent="0.25">
      <c r="A771" t="str">
        <f ca="1">IF(ROW()-2&lt;=DimensionRows_IBE,OFFSET(DimensionenIBE!$A$1,ROW()-2,COLUMN()-1,1,1),"")</f>
        <v/>
      </c>
      <c r="B771" t="str">
        <f ca="1">IF(ROW()-2&lt;=DimensionRows_IBE,OFFSET(DimensionenIBE!$A$1,ROW()-2,COLUMN()-1,1,1),"")</f>
        <v/>
      </c>
      <c r="C771" t="str">
        <f ca="1">IF(ROW()-2&lt;=DimensionRows_IBE,OFFSET(DimensionenIBE!$A$1,ROW()-2,COLUMN()-1,1,1),"")</f>
        <v/>
      </c>
      <c r="D771" s="16" t="str">
        <f ca="1">IF(ROW()-2&lt;=DimensionRows_IBE,OFFSET(DimensionenIBE!$A$1,ROW()-2,COLUMN()-1,1,1),"")</f>
        <v/>
      </c>
    </row>
    <row r="772" spans="1:4" hidden="1" x14ac:dyDescent="0.25">
      <c r="A772" t="str">
        <f ca="1">IF(ROW()-2&lt;=DimensionRows_IBE,OFFSET(DimensionenIBE!$A$1,ROW()-2,COLUMN()-1,1,1),"")</f>
        <v/>
      </c>
      <c r="B772" t="str">
        <f ca="1">IF(ROW()-2&lt;=DimensionRows_IBE,OFFSET(DimensionenIBE!$A$1,ROW()-2,COLUMN()-1,1,1),"")</f>
        <v/>
      </c>
      <c r="C772" t="str">
        <f ca="1">IF(ROW()-2&lt;=DimensionRows_IBE,OFFSET(DimensionenIBE!$A$1,ROW()-2,COLUMN()-1,1,1),"")</f>
        <v/>
      </c>
      <c r="D772" s="16" t="str">
        <f ca="1">IF(ROW()-2&lt;=DimensionRows_IBE,OFFSET(DimensionenIBE!$A$1,ROW()-2,COLUMN()-1,1,1),"")</f>
        <v/>
      </c>
    </row>
    <row r="773" spans="1:4" hidden="1" x14ac:dyDescent="0.25">
      <c r="A773" t="str">
        <f ca="1">IF(ROW()-2&lt;=DimensionRows_IBE,OFFSET(DimensionenIBE!$A$1,ROW()-2,COLUMN()-1,1,1),"")</f>
        <v/>
      </c>
      <c r="B773" t="str">
        <f ca="1">IF(ROW()-2&lt;=DimensionRows_IBE,OFFSET(DimensionenIBE!$A$1,ROW()-2,COLUMN()-1,1,1),"")</f>
        <v/>
      </c>
      <c r="C773" t="str">
        <f ca="1">IF(ROW()-2&lt;=DimensionRows_IBE,OFFSET(DimensionenIBE!$A$1,ROW()-2,COLUMN()-1,1,1),"")</f>
        <v/>
      </c>
      <c r="D773" s="16" t="str">
        <f ca="1">IF(ROW()-2&lt;=DimensionRows_IBE,OFFSET(DimensionenIBE!$A$1,ROW()-2,COLUMN()-1,1,1),"")</f>
        <v/>
      </c>
    </row>
    <row r="774" spans="1:4" hidden="1" x14ac:dyDescent="0.25">
      <c r="A774" t="str">
        <f ca="1">IF(ROW()-2&lt;=DimensionRows_IBE,OFFSET(DimensionenIBE!$A$1,ROW()-2,COLUMN()-1,1,1),"")</f>
        <v/>
      </c>
      <c r="B774" t="str">
        <f ca="1">IF(ROW()-2&lt;=DimensionRows_IBE,OFFSET(DimensionenIBE!$A$1,ROW()-2,COLUMN()-1,1,1),"")</f>
        <v/>
      </c>
      <c r="C774" t="str">
        <f ca="1">IF(ROW()-2&lt;=DimensionRows_IBE,OFFSET(DimensionenIBE!$A$1,ROW()-2,COLUMN()-1,1,1),"")</f>
        <v/>
      </c>
      <c r="D774" s="16" t="str">
        <f ca="1">IF(ROW()-2&lt;=DimensionRows_IBE,OFFSET(DimensionenIBE!$A$1,ROW()-2,COLUMN()-1,1,1),"")</f>
        <v/>
      </c>
    </row>
    <row r="775" spans="1:4" hidden="1" x14ac:dyDescent="0.25">
      <c r="A775" t="str">
        <f ca="1">IF(ROW()-2&lt;=DimensionRows_IBE,OFFSET(DimensionenIBE!$A$1,ROW()-2,COLUMN()-1,1,1),"")</f>
        <v/>
      </c>
      <c r="B775" t="str">
        <f ca="1">IF(ROW()-2&lt;=DimensionRows_IBE,OFFSET(DimensionenIBE!$A$1,ROW()-2,COLUMN()-1,1,1),"")</f>
        <v/>
      </c>
      <c r="C775" t="str">
        <f ca="1">IF(ROW()-2&lt;=DimensionRows_IBE,OFFSET(DimensionenIBE!$A$1,ROW()-2,COLUMN()-1,1,1),"")</f>
        <v/>
      </c>
      <c r="D775" s="16" t="str">
        <f ca="1">IF(ROW()-2&lt;=DimensionRows_IBE,OFFSET(DimensionenIBE!$A$1,ROW()-2,COLUMN()-1,1,1),"")</f>
        <v/>
      </c>
    </row>
    <row r="776" spans="1:4" hidden="1" x14ac:dyDescent="0.25">
      <c r="A776" t="str">
        <f ca="1">IF(ROW()-2&lt;=DimensionRows_IBE,OFFSET(DimensionenIBE!$A$1,ROW()-2,COLUMN()-1,1,1),"")</f>
        <v/>
      </c>
      <c r="B776" t="str">
        <f ca="1">IF(ROW()-2&lt;=DimensionRows_IBE,OFFSET(DimensionenIBE!$A$1,ROW()-2,COLUMN()-1,1,1),"")</f>
        <v/>
      </c>
      <c r="C776" t="str">
        <f ca="1">IF(ROW()-2&lt;=DimensionRows_IBE,OFFSET(DimensionenIBE!$A$1,ROW()-2,COLUMN()-1,1,1),"")</f>
        <v/>
      </c>
      <c r="D776" s="16" t="str">
        <f ca="1">IF(ROW()-2&lt;=DimensionRows_IBE,OFFSET(DimensionenIBE!$A$1,ROW()-2,COLUMN()-1,1,1),"")</f>
        <v/>
      </c>
    </row>
    <row r="777" spans="1:4" hidden="1" x14ac:dyDescent="0.25">
      <c r="A777" t="str">
        <f ca="1">IF(ROW()-2&lt;=DimensionRows_IBE,OFFSET(DimensionenIBE!$A$1,ROW()-2,COLUMN()-1,1,1),"")</f>
        <v/>
      </c>
      <c r="B777" t="str">
        <f ca="1">IF(ROW()-2&lt;=DimensionRows_IBE,OFFSET(DimensionenIBE!$A$1,ROW()-2,COLUMN()-1,1,1),"")</f>
        <v/>
      </c>
      <c r="C777" t="str">
        <f ca="1">IF(ROW()-2&lt;=DimensionRows_IBE,OFFSET(DimensionenIBE!$A$1,ROW()-2,COLUMN()-1,1,1),"")</f>
        <v/>
      </c>
      <c r="D777" s="16" t="str">
        <f ca="1">IF(ROW()-2&lt;=DimensionRows_IBE,OFFSET(DimensionenIBE!$A$1,ROW()-2,COLUMN()-1,1,1),"")</f>
        <v/>
      </c>
    </row>
    <row r="778" spans="1:4" hidden="1" x14ac:dyDescent="0.25">
      <c r="A778" t="str">
        <f ca="1">IF(ROW()-2&lt;=DimensionRows_IBE,OFFSET(DimensionenIBE!$A$1,ROW()-2,COLUMN()-1,1,1),"")</f>
        <v/>
      </c>
      <c r="B778" t="str">
        <f ca="1">IF(ROW()-2&lt;=DimensionRows_IBE,OFFSET(DimensionenIBE!$A$1,ROW()-2,COLUMN()-1,1,1),"")</f>
        <v/>
      </c>
      <c r="C778" t="str">
        <f ca="1">IF(ROW()-2&lt;=DimensionRows_IBE,OFFSET(DimensionenIBE!$A$1,ROW()-2,COLUMN()-1,1,1),"")</f>
        <v/>
      </c>
      <c r="D778" s="16" t="str">
        <f ca="1">IF(ROW()-2&lt;=DimensionRows_IBE,OFFSET(DimensionenIBE!$A$1,ROW()-2,COLUMN()-1,1,1),"")</f>
        <v/>
      </c>
    </row>
    <row r="779" spans="1:4" hidden="1" x14ac:dyDescent="0.25">
      <c r="A779" t="str">
        <f ca="1">IF(ROW()-2&lt;=DimensionRows_IBE,OFFSET(DimensionenIBE!$A$1,ROW()-2,COLUMN()-1,1,1),"")</f>
        <v/>
      </c>
      <c r="B779" t="str">
        <f ca="1">IF(ROW()-2&lt;=DimensionRows_IBE,OFFSET(DimensionenIBE!$A$1,ROW()-2,COLUMN()-1,1,1),"")</f>
        <v/>
      </c>
      <c r="C779" t="str">
        <f ca="1">IF(ROW()-2&lt;=DimensionRows_IBE,OFFSET(DimensionenIBE!$A$1,ROW()-2,COLUMN()-1,1,1),"")</f>
        <v/>
      </c>
      <c r="D779" s="16" t="str">
        <f ca="1">IF(ROW()-2&lt;=DimensionRows_IBE,OFFSET(DimensionenIBE!$A$1,ROW()-2,COLUMN()-1,1,1),"")</f>
        <v/>
      </c>
    </row>
    <row r="780" spans="1:4" hidden="1" x14ac:dyDescent="0.25">
      <c r="A780" t="str">
        <f ca="1">IF(ROW()-2&lt;=DimensionRows_IBE,OFFSET(DimensionenIBE!$A$1,ROW()-2,COLUMN()-1,1,1),"")</f>
        <v/>
      </c>
      <c r="B780" t="str">
        <f ca="1">IF(ROW()-2&lt;=DimensionRows_IBE,OFFSET(DimensionenIBE!$A$1,ROW()-2,COLUMN()-1,1,1),"")</f>
        <v/>
      </c>
      <c r="C780" t="str">
        <f ca="1">IF(ROW()-2&lt;=DimensionRows_IBE,OFFSET(DimensionenIBE!$A$1,ROW()-2,COLUMN()-1,1,1),"")</f>
        <v/>
      </c>
      <c r="D780" s="16" t="str">
        <f ca="1">IF(ROW()-2&lt;=DimensionRows_IBE,OFFSET(DimensionenIBE!$A$1,ROW()-2,COLUMN()-1,1,1),"")</f>
        <v/>
      </c>
    </row>
    <row r="781" spans="1:4" hidden="1" x14ac:dyDescent="0.25">
      <c r="A781" t="str">
        <f ca="1">IF(ROW()-2&lt;=DimensionRows_IBE,OFFSET(DimensionenIBE!$A$1,ROW()-2,COLUMN()-1,1,1),"")</f>
        <v/>
      </c>
      <c r="B781" t="str">
        <f ca="1">IF(ROW()-2&lt;=DimensionRows_IBE,OFFSET(DimensionenIBE!$A$1,ROW()-2,COLUMN()-1,1,1),"")</f>
        <v/>
      </c>
      <c r="C781" t="str">
        <f ca="1">IF(ROW()-2&lt;=DimensionRows_IBE,OFFSET(DimensionenIBE!$A$1,ROW()-2,COLUMN()-1,1,1),"")</f>
        <v/>
      </c>
      <c r="D781" s="16" t="str">
        <f ca="1">IF(ROW()-2&lt;=DimensionRows_IBE,OFFSET(DimensionenIBE!$A$1,ROW()-2,COLUMN()-1,1,1),"")</f>
        <v/>
      </c>
    </row>
    <row r="782" spans="1:4" hidden="1" x14ac:dyDescent="0.25">
      <c r="A782" t="str">
        <f ca="1">IF(ROW()-2&lt;=DimensionRows_IBE,OFFSET(DimensionenIBE!$A$1,ROW()-2,COLUMN()-1,1,1),"")</f>
        <v/>
      </c>
      <c r="B782" t="str">
        <f ca="1">IF(ROW()-2&lt;=DimensionRows_IBE,OFFSET(DimensionenIBE!$A$1,ROW()-2,COLUMN()-1,1,1),"")</f>
        <v/>
      </c>
      <c r="C782" t="str">
        <f ca="1">IF(ROW()-2&lt;=DimensionRows_IBE,OFFSET(DimensionenIBE!$A$1,ROW()-2,COLUMN()-1,1,1),"")</f>
        <v/>
      </c>
      <c r="D782" s="16" t="str">
        <f ca="1">IF(ROW()-2&lt;=DimensionRows_IBE,OFFSET(DimensionenIBE!$A$1,ROW()-2,COLUMN()-1,1,1),"")</f>
        <v/>
      </c>
    </row>
    <row r="783" spans="1:4" hidden="1" x14ac:dyDescent="0.25">
      <c r="A783" t="str">
        <f ca="1">IF(ROW()-2&lt;=DimensionRows_IBE,OFFSET(DimensionenIBE!$A$1,ROW()-2,COLUMN()-1,1,1),"")</f>
        <v/>
      </c>
      <c r="B783" t="str">
        <f ca="1">IF(ROW()-2&lt;=DimensionRows_IBE,OFFSET(DimensionenIBE!$A$1,ROW()-2,COLUMN()-1,1,1),"")</f>
        <v/>
      </c>
      <c r="C783" t="str">
        <f ca="1">IF(ROW()-2&lt;=DimensionRows_IBE,OFFSET(DimensionenIBE!$A$1,ROW()-2,COLUMN()-1,1,1),"")</f>
        <v/>
      </c>
      <c r="D783" s="16" t="str">
        <f ca="1">IF(ROW()-2&lt;=DimensionRows_IBE,OFFSET(DimensionenIBE!$A$1,ROW()-2,COLUMN()-1,1,1),"")</f>
        <v/>
      </c>
    </row>
    <row r="784" spans="1:4" hidden="1" x14ac:dyDescent="0.25">
      <c r="A784" t="str">
        <f ca="1">IF(ROW()-2&lt;=DimensionRows_IBE,OFFSET(DimensionenIBE!$A$1,ROW()-2,COLUMN()-1,1,1),"")</f>
        <v/>
      </c>
      <c r="B784" t="str">
        <f ca="1">IF(ROW()-2&lt;=DimensionRows_IBE,OFFSET(DimensionenIBE!$A$1,ROW()-2,COLUMN()-1,1,1),"")</f>
        <v/>
      </c>
      <c r="C784" t="str">
        <f ca="1">IF(ROW()-2&lt;=DimensionRows_IBE,OFFSET(DimensionenIBE!$A$1,ROW()-2,COLUMN()-1,1,1),"")</f>
        <v/>
      </c>
      <c r="D784" s="16" t="str">
        <f ca="1">IF(ROW()-2&lt;=DimensionRows_IBE,OFFSET(DimensionenIBE!$A$1,ROW()-2,COLUMN()-1,1,1),"")</f>
        <v/>
      </c>
    </row>
    <row r="785" spans="1:4" hidden="1" x14ac:dyDescent="0.25">
      <c r="A785" t="str">
        <f ca="1">IF(ROW()-2&lt;=DimensionRows_IBE,OFFSET(DimensionenIBE!$A$1,ROW()-2,COLUMN()-1,1,1),"")</f>
        <v/>
      </c>
      <c r="B785" t="str">
        <f ca="1">IF(ROW()-2&lt;=DimensionRows_IBE,OFFSET(DimensionenIBE!$A$1,ROW()-2,COLUMN()-1,1,1),"")</f>
        <v/>
      </c>
      <c r="C785" t="str">
        <f ca="1">IF(ROW()-2&lt;=DimensionRows_IBE,OFFSET(DimensionenIBE!$A$1,ROW()-2,COLUMN()-1,1,1),"")</f>
        <v/>
      </c>
      <c r="D785" s="16" t="str">
        <f ca="1">IF(ROW()-2&lt;=DimensionRows_IBE,OFFSET(DimensionenIBE!$A$1,ROW()-2,COLUMN()-1,1,1),"")</f>
        <v/>
      </c>
    </row>
    <row r="786" spans="1:4" hidden="1" x14ac:dyDescent="0.25">
      <c r="A786" t="str">
        <f ca="1">IF(ROW()-2&lt;=DimensionRows_IBE,OFFSET(DimensionenIBE!$A$1,ROW()-2,COLUMN()-1,1,1),"")</f>
        <v/>
      </c>
      <c r="B786" t="str">
        <f ca="1">IF(ROW()-2&lt;=DimensionRows_IBE,OFFSET(DimensionenIBE!$A$1,ROW()-2,COLUMN()-1,1,1),"")</f>
        <v/>
      </c>
      <c r="C786" t="str">
        <f ca="1">IF(ROW()-2&lt;=DimensionRows_IBE,OFFSET(DimensionenIBE!$A$1,ROW()-2,COLUMN()-1,1,1),"")</f>
        <v/>
      </c>
      <c r="D786" s="16" t="str">
        <f ca="1">IF(ROW()-2&lt;=DimensionRows_IBE,OFFSET(DimensionenIBE!$A$1,ROW()-2,COLUMN()-1,1,1),"")</f>
        <v/>
      </c>
    </row>
    <row r="787" spans="1:4" hidden="1" x14ac:dyDescent="0.25">
      <c r="A787" t="str">
        <f ca="1">IF(ROW()-2&lt;=DimensionRows_IBE,OFFSET(DimensionenIBE!$A$1,ROW()-2,COLUMN()-1,1,1),"")</f>
        <v/>
      </c>
      <c r="B787" t="str">
        <f ca="1">IF(ROW()-2&lt;=DimensionRows_IBE,OFFSET(DimensionenIBE!$A$1,ROW()-2,COLUMN()-1,1,1),"")</f>
        <v/>
      </c>
      <c r="C787" t="str">
        <f ca="1">IF(ROW()-2&lt;=DimensionRows_IBE,OFFSET(DimensionenIBE!$A$1,ROW()-2,COLUMN()-1,1,1),"")</f>
        <v/>
      </c>
      <c r="D787" s="16" t="str">
        <f ca="1">IF(ROW()-2&lt;=DimensionRows_IBE,OFFSET(DimensionenIBE!$A$1,ROW()-2,COLUMN()-1,1,1),"")</f>
        <v/>
      </c>
    </row>
    <row r="788" spans="1:4" hidden="1" x14ac:dyDescent="0.25">
      <c r="A788" t="str">
        <f ca="1">IF(ROW()-2&lt;=DimensionRows_IBE,OFFSET(DimensionenIBE!$A$1,ROW()-2,COLUMN()-1,1,1),"")</f>
        <v/>
      </c>
      <c r="B788" t="str">
        <f ca="1">IF(ROW()-2&lt;=DimensionRows_IBE,OFFSET(DimensionenIBE!$A$1,ROW()-2,COLUMN()-1,1,1),"")</f>
        <v/>
      </c>
      <c r="C788" t="str">
        <f ca="1">IF(ROW()-2&lt;=DimensionRows_IBE,OFFSET(DimensionenIBE!$A$1,ROW()-2,COLUMN()-1,1,1),"")</f>
        <v/>
      </c>
      <c r="D788" s="16" t="str">
        <f ca="1">IF(ROW()-2&lt;=DimensionRows_IBE,OFFSET(DimensionenIBE!$A$1,ROW()-2,COLUMN()-1,1,1),"")</f>
        <v/>
      </c>
    </row>
    <row r="789" spans="1:4" hidden="1" x14ac:dyDescent="0.25">
      <c r="A789" t="str">
        <f ca="1">IF(ROW()-2&lt;=DimensionRows_IBE,OFFSET(DimensionenIBE!$A$1,ROW()-2,COLUMN()-1,1,1),"")</f>
        <v/>
      </c>
      <c r="B789" t="str">
        <f ca="1">IF(ROW()-2&lt;=DimensionRows_IBE,OFFSET(DimensionenIBE!$A$1,ROW()-2,COLUMN()-1,1,1),"")</f>
        <v/>
      </c>
      <c r="C789" t="str">
        <f ca="1">IF(ROW()-2&lt;=DimensionRows_IBE,OFFSET(DimensionenIBE!$A$1,ROW()-2,COLUMN()-1,1,1),"")</f>
        <v/>
      </c>
      <c r="D789" s="16" t="str">
        <f ca="1">IF(ROW()-2&lt;=DimensionRows_IBE,OFFSET(DimensionenIBE!$A$1,ROW()-2,COLUMN()-1,1,1),"")</f>
        <v/>
      </c>
    </row>
    <row r="790" spans="1:4" hidden="1" x14ac:dyDescent="0.25">
      <c r="A790" t="str">
        <f ca="1">IF(ROW()-2&lt;=DimensionRows_IBE,OFFSET(DimensionenIBE!$A$1,ROW()-2,COLUMN()-1,1,1),"")</f>
        <v/>
      </c>
      <c r="B790" t="str">
        <f ca="1">IF(ROW()-2&lt;=DimensionRows_IBE,OFFSET(DimensionenIBE!$A$1,ROW()-2,COLUMN()-1,1,1),"")</f>
        <v/>
      </c>
      <c r="C790" t="str">
        <f ca="1">IF(ROW()-2&lt;=DimensionRows_IBE,OFFSET(DimensionenIBE!$A$1,ROW()-2,COLUMN()-1,1,1),"")</f>
        <v/>
      </c>
      <c r="D790" s="16" t="str">
        <f ca="1">IF(ROW()-2&lt;=DimensionRows_IBE,OFFSET(DimensionenIBE!$A$1,ROW()-2,COLUMN()-1,1,1),"")</f>
        <v/>
      </c>
    </row>
    <row r="791" spans="1:4" hidden="1" x14ac:dyDescent="0.25">
      <c r="A791" t="str">
        <f ca="1">IF(ROW()-2&lt;=DimensionRows_IBE,OFFSET(DimensionenIBE!$A$1,ROW()-2,COLUMN()-1,1,1),"")</f>
        <v/>
      </c>
      <c r="B791" t="str">
        <f ca="1">IF(ROW()-2&lt;=DimensionRows_IBE,OFFSET(DimensionenIBE!$A$1,ROW()-2,COLUMN()-1,1,1),"")</f>
        <v/>
      </c>
      <c r="C791" t="str">
        <f ca="1">IF(ROW()-2&lt;=DimensionRows_IBE,OFFSET(DimensionenIBE!$A$1,ROW()-2,COLUMN()-1,1,1),"")</f>
        <v/>
      </c>
      <c r="D791" s="16" t="str">
        <f ca="1">IF(ROW()-2&lt;=DimensionRows_IBE,OFFSET(DimensionenIBE!$A$1,ROW()-2,COLUMN()-1,1,1),"")</f>
        <v/>
      </c>
    </row>
    <row r="792" spans="1:4" hidden="1" x14ac:dyDescent="0.25">
      <c r="A792" t="str">
        <f ca="1">IF(ROW()-2&lt;=DimensionRows_IBE,OFFSET(DimensionenIBE!$A$1,ROW()-2,COLUMN()-1,1,1),"")</f>
        <v/>
      </c>
      <c r="B792" t="str">
        <f ca="1">IF(ROW()-2&lt;=DimensionRows_IBE,OFFSET(DimensionenIBE!$A$1,ROW()-2,COLUMN()-1,1,1),"")</f>
        <v/>
      </c>
      <c r="C792" t="str">
        <f ca="1">IF(ROW()-2&lt;=DimensionRows_IBE,OFFSET(DimensionenIBE!$A$1,ROW()-2,COLUMN()-1,1,1),"")</f>
        <v/>
      </c>
      <c r="D792" s="16" t="str">
        <f ca="1">IF(ROW()-2&lt;=DimensionRows_IBE,OFFSET(DimensionenIBE!$A$1,ROW()-2,COLUMN()-1,1,1),"")</f>
        <v/>
      </c>
    </row>
    <row r="793" spans="1:4" hidden="1" x14ac:dyDescent="0.25">
      <c r="A793" t="str">
        <f ca="1">IF(ROW()-2&lt;=DimensionRows_IBE,OFFSET(DimensionenIBE!$A$1,ROW()-2,COLUMN()-1,1,1),"")</f>
        <v/>
      </c>
      <c r="B793" t="str">
        <f ca="1">IF(ROW()-2&lt;=DimensionRows_IBE,OFFSET(DimensionenIBE!$A$1,ROW()-2,COLUMN()-1,1,1),"")</f>
        <v/>
      </c>
      <c r="C793" t="str">
        <f ca="1">IF(ROW()-2&lt;=DimensionRows_IBE,OFFSET(DimensionenIBE!$A$1,ROW()-2,COLUMN()-1,1,1),"")</f>
        <v/>
      </c>
      <c r="D793" s="16" t="str">
        <f ca="1">IF(ROW()-2&lt;=DimensionRows_IBE,OFFSET(DimensionenIBE!$A$1,ROW()-2,COLUMN()-1,1,1),"")</f>
        <v/>
      </c>
    </row>
    <row r="794" spans="1:4" hidden="1" x14ac:dyDescent="0.25">
      <c r="A794" t="str">
        <f ca="1">IF(ROW()-2&lt;=DimensionRows_IBE,OFFSET(DimensionenIBE!$A$1,ROW()-2,COLUMN()-1,1,1),"")</f>
        <v/>
      </c>
      <c r="B794" t="str">
        <f ca="1">IF(ROW()-2&lt;=DimensionRows_IBE,OFFSET(DimensionenIBE!$A$1,ROW()-2,COLUMN()-1,1,1),"")</f>
        <v/>
      </c>
      <c r="C794" t="str">
        <f ca="1">IF(ROW()-2&lt;=DimensionRows_IBE,OFFSET(DimensionenIBE!$A$1,ROW()-2,COLUMN()-1,1,1),"")</f>
        <v/>
      </c>
      <c r="D794" s="16" t="str">
        <f ca="1">IF(ROW()-2&lt;=DimensionRows_IBE,OFFSET(DimensionenIBE!$A$1,ROW()-2,COLUMN()-1,1,1),"")</f>
        <v/>
      </c>
    </row>
    <row r="795" spans="1:4" hidden="1" x14ac:dyDescent="0.25">
      <c r="A795" t="str">
        <f ca="1">IF(ROW()-2&lt;=DimensionRows_IBE,OFFSET(DimensionenIBE!$A$1,ROW()-2,COLUMN()-1,1,1),"")</f>
        <v/>
      </c>
      <c r="B795" t="str">
        <f ca="1">IF(ROW()-2&lt;=DimensionRows_IBE,OFFSET(DimensionenIBE!$A$1,ROW()-2,COLUMN()-1,1,1),"")</f>
        <v/>
      </c>
      <c r="C795" t="str">
        <f ca="1">IF(ROW()-2&lt;=DimensionRows_IBE,OFFSET(DimensionenIBE!$A$1,ROW()-2,COLUMN()-1,1,1),"")</f>
        <v/>
      </c>
      <c r="D795" s="16" t="str">
        <f ca="1">IF(ROW()-2&lt;=DimensionRows_IBE,OFFSET(DimensionenIBE!$A$1,ROW()-2,COLUMN()-1,1,1),"")</f>
        <v/>
      </c>
    </row>
    <row r="796" spans="1:4" hidden="1" x14ac:dyDescent="0.25">
      <c r="A796" t="str">
        <f ca="1">IF(ROW()-2&lt;=DimensionRows_IBE,OFFSET(DimensionenIBE!$A$1,ROW()-2,COLUMN()-1,1,1),"")</f>
        <v/>
      </c>
      <c r="B796" t="str">
        <f ca="1">IF(ROW()-2&lt;=DimensionRows_IBE,OFFSET(DimensionenIBE!$A$1,ROW()-2,COLUMN()-1,1,1),"")</f>
        <v/>
      </c>
      <c r="C796" t="str">
        <f ca="1">IF(ROW()-2&lt;=DimensionRows_IBE,OFFSET(DimensionenIBE!$A$1,ROW()-2,COLUMN()-1,1,1),"")</f>
        <v/>
      </c>
      <c r="D796" s="16" t="str">
        <f ca="1">IF(ROW()-2&lt;=DimensionRows_IBE,OFFSET(DimensionenIBE!$A$1,ROW()-2,COLUMN()-1,1,1),"")</f>
        <v/>
      </c>
    </row>
    <row r="797" spans="1:4" hidden="1" x14ac:dyDescent="0.25">
      <c r="A797" t="str">
        <f ca="1">IF(ROW()-2&lt;=DimensionRows_IBE,OFFSET(DimensionenIBE!$A$1,ROW()-2,COLUMN()-1,1,1),"")</f>
        <v/>
      </c>
      <c r="B797" t="str">
        <f ca="1">IF(ROW()-2&lt;=DimensionRows_IBE,OFFSET(DimensionenIBE!$A$1,ROW()-2,COLUMN()-1,1,1),"")</f>
        <v/>
      </c>
      <c r="C797" t="str">
        <f ca="1">IF(ROW()-2&lt;=DimensionRows_IBE,OFFSET(DimensionenIBE!$A$1,ROW()-2,COLUMN()-1,1,1),"")</f>
        <v/>
      </c>
      <c r="D797" s="16" t="str">
        <f ca="1">IF(ROW()-2&lt;=DimensionRows_IBE,OFFSET(DimensionenIBE!$A$1,ROW()-2,COLUMN()-1,1,1),"")</f>
        <v/>
      </c>
    </row>
    <row r="798" spans="1:4" hidden="1" x14ac:dyDescent="0.25">
      <c r="A798" t="str">
        <f ca="1">IF(ROW()-2&lt;=DimensionRows_IBE,OFFSET(DimensionenIBE!$A$1,ROW()-2,COLUMN()-1,1,1),"")</f>
        <v/>
      </c>
      <c r="B798" t="str">
        <f ca="1">IF(ROW()-2&lt;=DimensionRows_IBE,OFFSET(DimensionenIBE!$A$1,ROW()-2,COLUMN()-1,1,1),"")</f>
        <v/>
      </c>
      <c r="C798" t="str">
        <f ca="1">IF(ROW()-2&lt;=DimensionRows_IBE,OFFSET(DimensionenIBE!$A$1,ROW()-2,COLUMN()-1,1,1),"")</f>
        <v/>
      </c>
      <c r="D798" s="16" t="str">
        <f ca="1">IF(ROW()-2&lt;=DimensionRows_IBE,OFFSET(DimensionenIBE!$A$1,ROW()-2,COLUMN()-1,1,1),"")</f>
        <v/>
      </c>
    </row>
    <row r="799" spans="1:4" hidden="1" x14ac:dyDescent="0.25">
      <c r="A799" t="str">
        <f ca="1">IF(ROW()-2&lt;=DimensionRows_IBE,OFFSET(DimensionenIBE!$A$1,ROW()-2,COLUMN()-1,1,1),"")</f>
        <v/>
      </c>
      <c r="B799" t="str">
        <f ca="1">IF(ROW()-2&lt;=DimensionRows_IBE,OFFSET(DimensionenIBE!$A$1,ROW()-2,COLUMN()-1,1,1),"")</f>
        <v/>
      </c>
      <c r="C799" t="str">
        <f ca="1">IF(ROW()-2&lt;=DimensionRows_IBE,OFFSET(DimensionenIBE!$A$1,ROW()-2,COLUMN()-1,1,1),"")</f>
        <v/>
      </c>
      <c r="D799" s="16" t="str">
        <f ca="1">IF(ROW()-2&lt;=DimensionRows_IBE,OFFSET(DimensionenIBE!$A$1,ROW()-2,COLUMN()-1,1,1),"")</f>
        <v/>
      </c>
    </row>
    <row r="800" spans="1:4" hidden="1" x14ac:dyDescent="0.25">
      <c r="A800" t="str">
        <f ca="1">IF(ROW()-2&lt;=DimensionRows_IBE,OFFSET(DimensionenIBE!$A$1,ROW()-2,COLUMN()-1,1,1),"")</f>
        <v/>
      </c>
      <c r="B800" t="str">
        <f ca="1">IF(ROW()-2&lt;=DimensionRows_IBE,OFFSET(DimensionenIBE!$A$1,ROW()-2,COLUMN()-1,1,1),"")</f>
        <v/>
      </c>
      <c r="C800" t="str">
        <f ca="1">IF(ROW()-2&lt;=DimensionRows_IBE,OFFSET(DimensionenIBE!$A$1,ROW()-2,COLUMN()-1,1,1),"")</f>
        <v/>
      </c>
      <c r="D800" s="16" t="str">
        <f ca="1">IF(ROW()-2&lt;=DimensionRows_IBE,OFFSET(DimensionenIBE!$A$1,ROW()-2,COLUMN()-1,1,1),"")</f>
        <v/>
      </c>
    </row>
    <row r="801" spans="1:4" hidden="1" x14ac:dyDescent="0.25">
      <c r="A801" t="str">
        <f ca="1">IF(ROW()-2&lt;=DimensionRows_IBE,OFFSET(DimensionenIBE!$A$1,ROW()-2,COLUMN()-1,1,1),"")</f>
        <v/>
      </c>
      <c r="B801" t="str">
        <f ca="1">IF(ROW()-2&lt;=DimensionRows_IBE,OFFSET(DimensionenIBE!$A$1,ROW()-2,COLUMN()-1,1,1),"")</f>
        <v/>
      </c>
      <c r="C801" t="str">
        <f ca="1">IF(ROW()-2&lt;=DimensionRows_IBE,OFFSET(DimensionenIBE!$A$1,ROW()-2,COLUMN()-1,1,1),"")</f>
        <v/>
      </c>
      <c r="D801" s="16" t="str">
        <f ca="1">IF(ROW()-2&lt;=DimensionRows_IBE,OFFSET(DimensionenIBE!$A$1,ROW()-2,COLUMN()-1,1,1),"")</f>
        <v/>
      </c>
    </row>
    <row r="802" spans="1:4" hidden="1" x14ac:dyDescent="0.25">
      <c r="A802" t="str">
        <f ca="1">IF(ROW()-2&lt;=DimensionRows_IBE,OFFSET(DimensionenIBE!$A$1,ROW()-2,COLUMN()-1,1,1),"")</f>
        <v/>
      </c>
      <c r="B802" t="str">
        <f ca="1">IF(ROW()-2&lt;=DimensionRows_IBE,OFFSET(DimensionenIBE!$A$1,ROW()-2,COLUMN()-1,1,1),"")</f>
        <v/>
      </c>
      <c r="C802" t="str">
        <f ca="1">IF(ROW()-2&lt;=DimensionRows_IBE,OFFSET(DimensionenIBE!$A$1,ROW()-2,COLUMN()-1,1,1),"")</f>
        <v/>
      </c>
      <c r="D802" s="16" t="str">
        <f ca="1">IF(ROW()-2&lt;=DimensionRows_IBE,OFFSET(DimensionenIBE!$A$1,ROW()-2,COLUMN()-1,1,1),"")</f>
        <v/>
      </c>
    </row>
    <row r="803" spans="1:4" hidden="1" x14ac:dyDescent="0.25">
      <c r="A803" t="str">
        <f ca="1">IF(ROW()-2&lt;=DimensionRows_IBE,OFFSET(DimensionenIBE!$A$1,ROW()-2,COLUMN()-1,1,1),"")</f>
        <v/>
      </c>
      <c r="B803" t="str">
        <f ca="1">IF(ROW()-2&lt;=DimensionRows_IBE,OFFSET(DimensionenIBE!$A$1,ROW()-2,COLUMN()-1,1,1),"")</f>
        <v/>
      </c>
      <c r="C803" t="str">
        <f ca="1">IF(ROW()-2&lt;=DimensionRows_IBE,OFFSET(DimensionenIBE!$A$1,ROW()-2,COLUMN()-1,1,1),"")</f>
        <v/>
      </c>
      <c r="D803" s="16" t="str">
        <f ca="1">IF(ROW()-2&lt;=DimensionRows_IBE,OFFSET(DimensionenIBE!$A$1,ROW()-2,COLUMN()-1,1,1),"")</f>
        <v/>
      </c>
    </row>
    <row r="804" spans="1:4" hidden="1" x14ac:dyDescent="0.25">
      <c r="A804" t="str">
        <f ca="1">IF(ROW()-2&lt;=DimensionRows_IBE,OFFSET(DimensionenIBE!$A$1,ROW()-2,COLUMN()-1,1,1),"")</f>
        <v/>
      </c>
      <c r="B804" t="str">
        <f ca="1">IF(ROW()-2&lt;=DimensionRows_IBE,OFFSET(DimensionenIBE!$A$1,ROW()-2,COLUMN()-1,1,1),"")</f>
        <v/>
      </c>
      <c r="C804" t="str">
        <f ca="1">IF(ROW()-2&lt;=DimensionRows_IBE,OFFSET(DimensionenIBE!$A$1,ROW()-2,COLUMN()-1,1,1),"")</f>
        <v/>
      </c>
      <c r="D804" s="16" t="str">
        <f ca="1">IF(ROW()-2&lt;=DimensionRows_IBE,OFFSET(DimensionenIBE!$A$1,ROW()-2,COLUMN()-1,1,1),"")</f>
        <v/>
      </c>
    </row>
    <row r="805" spans="1:4" hidden="1" x14ac:dyDescent="0.25">
      <c r="A805" t="str">
        <f ca="1">IF(ROW()-2&lt;=DimensionRows_IBE,OFFSET(DimensionenIBE!$A$1,ROW()-2,COLUMN()-1,1,1),"")</f>
        <v/>
      </c>
      <c r="B805" t="str">
        <f ca="1">IF(ROW()-2&lt;=DimensionRows_IBE,OFFSET(DimensionenIBE!$A$1,ROW()-2,COLUMN()-1,1,1),"")</f>
        <v/>
      </c>
      <c r="C805" t="str">
        <f ca="1">IF(ROW()-2&lt;=DimensionRows_IBE,OFFSET(DimensionenIBE!$A$1,ROW()-2,COLUMN()-1,1,1),"")</f>
        <v/>
      </c>
      <c r="D805" s="16" t="str">
        <f ca="1">IF(ROW()-2&lt;=DimensionRows_IBE,OFFSET(DimensionenIBE!$A$1,ROW()-2,COLUMN()-1,1,1),"")</f>
        <v/>
      </c>
    </row>
    <row r="806" spans="1:4" hidden="1" x14ac:dyDescent="0.25">
      <c r="A806" t="str">
        <f ca="1">IF(ROW()-2&lt;=DimensionRows_IBE,OFFSET(DimensionenIBE!$A$1,ROW()-2,COLUMN()-1,1,1),"")</f>
        <v/>
      </c>
      <c r="B806" t="str">
        <f ca="1">IF(ROW()-2&lt;=DimensionRows_IBE,OFFSET(DimensionenIBE!$A$1,ROW()-2,COLUMN()-1,1,1),"")</f>
        <v/>
      </c>
      <c r="C806" t="str">
        <f ca="1">IF(ROW()-2&lt;=DimensionRows_IBE,OFFSET(DimensionenIBE!$A$1,ROW()-2,COLUMN()-1,1,1),"")</f>
        <v/>
      </c>
      <c r="D806" s="16" t="str">
        <f ca="1">IF(ROW()-2&lt;=DimensionRows_IBE,OFFSET(DimensionenIBE!$A$1,ROW()-2,COLUMN()-1,1,1),"")</f>
        <v/>
      </c>
    </row>
    <row r="807" spans="1:4" hidden="1" x14ac:dyDescent="0.25">
      <c r="A807" t="str">
        <f ca="1">IF(ROW()-2&lt;=DimensionRows_IBE,OFFSET(DimensionenIBE!$A$1,ROW()-2,COLUMN()-1,1,1),"")</f>
        <v/>
      </c>
      <c r="B807" t="str">
        <f ca="1">IF(ROW()-2&lt;=DimensionRows_IBE,OFFSET(DimensionenIBE!$A$1,ROW()-2,COLUMN()-1,1,1),"")</f>
        <v/>
      </c>
      <c r="C807" t="str">
        <f ca="1">IF(ROW()-2&lt;=DimensionRows_IBE,OFFSET(DimensionenIBE!$A$1,ROW()-2,COLUMN()-1,1,1),"")</f>
        <v/>
      </c>
      <c r="D807" s="16" t="str">
        <f ca="1">IF(ROW()-2&lt;=DimensionRows_IBE,OFFSET(DimensionenIBE!$A$1,ROW()-2,COLUMN()-1,1,1),"")</f>
        <v/>
      </c>
    </row>
    <row r="808" spans="1:4" hidden="1" x14ac:dyDescent="0.25">
      <c r="A808" t="str">
        <f ca="1">IF(ROW()-2&lt;=DimensionRows_IBE,OFFSET(DimensionenIBE!$A$1,ROW()-2,COLUMN()-1,1,1),"")</f>
        <v/>
      </c>
      <c r="B808" t="str">
        <f ca="1">IF(ROW()-2&lt;=DimensionRows_IBE,OFFSET(DimensionenIBE!$A$1,ROW()-2,COLUMN()-1,1,1),"")</f>
        <v/>
      </c>
      <c r="C808" t="str">
        <f ca="1">IF(ROW()-2&lt;=DimensionRows_IBE,OFFSET(DimensionenIBE!$A$1,ROW()-2,COLUMN()-1,1,1),"")</f>
        <v/>
      </c>
      <c r="D808" s="16" t="str">
        <f ca="1">IF(ROW()-2&lt;=DimensionRows_IBE,OFFSET(DimensionenIBE!$A$1,ROW()-2,COLUMN()-1,1,1),"")</f>
        <v/>
      </c>
    </row>
    <row r="809" spans="1:4" hidden="1" x14ac:dyDescent="0.25">
      <c r="A809" t="str">
        <f ca="1">IF(ROW()-2&lt;=DimensionRows_IBE,OFFSET(DimensionenIBE!$A$1,ROW()-2,COLUMN()-1,1,1),"")</f>
        <v/>
      </c>
      <c r="B809" t="str">
        <f ca="1">IF(ROW()-2&lt;=DimensionRows_IBE,OFFSET(DimensionenIBE!$A$1,ROW()-2,COLUMN()-1,1,1),"")</f>
        <v/>
      </c>
      <c r="C809" t="str">
        <f ca="1">IF(ROW()-2&lt;=DimensionRows_IBE,OFFSET(DimensionenIBE!$A$1,ROW()-2,COLUMN()-1,1,1),"")</f>
        <v/>
      </c>
      <c r="D809" s="16" t="str">
        <f ca="1">IF(ROW()-2&lt;=DimensionRows_IBE,OFFSET(DimensionenIBE!$A$1,ROW()-2,COLUMN()-1,1,1),"")</f>
        <v/>
      </c>
    </row>
    <row r="810" spans="1:4" hidden="1" x14ac:dyDescent="0.25">
      <c r="A810" t="str">
        <f ca="1">IF(ROW()-2&lt;=DimensionRows_IBE,OFFSET(DimensionenIBE!$A$1,ROW()-2,COLUMN()-1,1,1),"")</f>
        <v/>
      </c>
      <c r="B810" t="str">
        <f ca="1">IF(ROW()-2&lt;=DimensionRows_IBE,OFFSET(DimensionenIBE!$A$1,ROW()-2,COLUMN()-1,1,1),"")</f>
        <v/>
      </c>
      <c r="C810" t="str">
        <f ca="1">IF(ROW()-2&lt;=DimensionRows_IBE,OFFSET(DimensionenIBE!$A$1,ROW()-2,COLUMN()-1,1,1),"")</f>
        <v/>
      </c>
      <c r="D810" s="16" t="str">
        <f ca="1">IF(ROW()-2&lt;=DimensionRows_IBE,OFFSET(DimensionenIBE!$A$1,ROW()-2,COLUMN()-1,1,1),"")</f>
        <v/>
      </c>
    </row>
    <row r="811" spans="1:4" hidden="1" x14ac:dyDescent="0.25">
      <c r="A811" t="str">
        <f ca="1">IF(ROW()-2&lt;=DimensionRows_IBE,OFFSET(DimensionenIBE!$A$1,ROW()-2,COLUMN()-1,1,1),"")</f>
        <v/>
      </c>
      <c r="B811" t="str">
        <f ca="1">IF(ROW()-2&lt;=DimensionRows_IBE,OFFSET(DimensionenIBE!$A$1,ROW()-2,COLUMN()-1,1,1),"")</f>
        <v/>
      </c>
      <c r="C811" t="str">
        <f ca="1">IF(ROW()-2&lt;=DimensionRows_IBE,OFFSET(DimensionenIBE!$A$1,ROW()-2,COLUMN()-1,1,1),"")</f>
        <v/>
      </c>
      <c r="D811" s="16" t="str">
        <f ca="1">IF(ROW()-2&lt;=DimensionRows_IBE,OFFSET(DimensionenIBE!$A$1,ROW()-2,COLUMN()-1,1,1),"")</f>
        <v/>
      </c>
    </row>
    <row r="812" spans="1:4" hidden="1" x14ac:dyDescent="0.25">
      <c r="A812" t="str">
        <f ca="1">IF(ROW()-2&lt;=DimensionRows_IBE,OFFSET(DimensionenIBE!$A$1,ROW()-2,COLUMN()-1,1,1),"")</f>
        <v/>
      </c>
      <c r="B812" t="str">
        <f ca="1">IF(ROW()-2&lt;=DimensionRows_IBE,OFFSET(DimensionenIBE!$A$1,ROW()-2,COLUMN()-1,1,1),"")</f>
        <v/>
      </c>
      <c r="C812" t="str">
        <f ca="1">IF(ROW()-2&lt;=DimensionRows_IBE,OFFSET(DimensionenIBE!$A$1,ROW()-2,COLUMN()-1,1,1),"")</f>
        <v/>
      </c>
      <c r="D812" s="16" t="str">
        <f ca="1">IF(ROW()-2&lt;=DimensionRows_IBE,OFFSET(DimensionenIBE!$A$1,ROW()-2,COLUMN()-1,1,1),"")</f>
        <v/>
      </c>
    </row>
    <row r="813" spans="1:4" hidden="1" x14ac:dyDescent="0.25">
      <c r="A813" t="str">
        <f ca="1">IF(ROW()-2&lt;=DimensionRows_IBE,OFFSET(DimensionenIBE!$A$1,ROW()-2,COLUMN()-1,1,1),"")</f>
        <v/>
      </c>
      <c r="B813" t="str">
        <f ca="1">IF(ROW()-2&lt;=DimensionRows_IBE,OFFSET(DimensionenIBE!$A$1,ROW()-2,COLUMN()-1,1,1),"")</f>
        <v/>
      </c>
      <c r="C813" t="str">
        <f ca="1">IF(ROW()-2&lt;=DimensionRows_IBE,OFFSET(DimensionenIBE!$A$1,ROW()-2,COLUMN()-1,1,1),"")</f>
        <v/>
      </c>
      <c r="D813" s="16" t="str">
        <f ca="1">IF(ROW()-2&lt;=DimensionRows_IBE,OFFSET(DimensionenIBE!$A$1,ROW()-2,COLUMN()-1,1,1),"")</f>
        <v/>
      </c>
    </row>
    <row r="814" spans="1:4" hidden="1" x14ac:dyDescent="0.25">
      <c r="A814" t="str">
        <f ca="1">IF(ROW()-2&lt;=DimensionRows_IBE,OFFSET(DimensionenIBE!$A$1,ROW()-2,COLUMN()-1,1,1),"")</f>
        <v/>
      </c>
      <c r="B814" t="str">
        <f ca="1">IF(ROW()-2&lt;=DimensionRows_IBE,OFFSET(DimensionenIBE!$A$1,ROW()-2,COLUMN()-1,1,1),"")</f>
        <v/>
      </c>
      <c r="C814" t="str">
        <f ca="1">IF(ROW()-2&lt;=DimensionRows_IBE,OFFSET(DimensionenIBE!$A$1,ROW()-2,COLUMN()-1,1,1),"")</f>
        <v/>
      </c>
      <c r="D814" s="16" t="str">
        <f ca="1">IF(ROW()-2&lt;=DimensionRows_IBE,OFFSET(DimensionenIBE!$A$1,ROW()-2,COLUMN()-1,1,1),"")</f>
        <v/>
      </c>
    </row>
    <row r="815" spans="1:4" hidden="1" x14ac:dyDescent="0.25">
      <c r="A815" t="str">
        <f ca="1">IF(ROW()-2&lt;=DimensionRows_IBE,OFFSET(DimensionenIBE!$A$1,ROW()-2,COLUMN()-1,1,1),"")</f>
        <v/>
      </c>
      <c r="B815" t="str">
        <f ca="1">IF(ROW()-2&lt;=DimensionRows_IBE,OFFSET(DimensionenIBE!$A$1,ROW()-2,COLUMN()-1,1,1),"")</f>
        <v/>
      </c>
      <c r="C815" t="str">
        <f ca="1">IF(ROW()-2&lt;=DimensionRows_IBE,OFFSET(DimensionenIBE!$A$1,ROW()-2,COLUMN()-1,1,1),"")</f>
        <v/>
      </c>
      <c r="D815" s="16" t="str">
        <f ca="1">IF(ROW()-2&lt;=DimensionRows_IBE,OFFSET(DimensionenIBE!$A$1,ROW()-2,COLUMN()-1,1,1),"")</f>
        <v/>
      </c>
    </row>
    <row r="816" spans="1:4" hidden="1" x14ac:dyDescent="0.25">
      <c r="A816" t="str">
        <f ca="1">IF(ROW()-2&lt;=DimensionRows_IBE,OFFSET(DimensionenIBE!$A$1,ROW()-2,COLUMN()-1,1,1),"")</f>
        <v/>
      </c>
      <c r="B816" t="str">
        <f ca="1">IF(ROW()-2&lt;=DimensionRows_IBE,OFFSET(DimensionenIBE!$A$1,ROW()-2,COLUMN()-1,1,1),"")</f>
        <v/>
      </c>
      <c r="C816" t="str">
        <f ca="1">IF(ROW()-2&lt;=DimensionRows_IBE,OFFSET(DimensionenIBE!$A$1,ROW()-2,COLUMN()-1,1,1),"")</f>
        <v/>
      </c>
      <c r="D816" s="16" t="str">
        <f ca="1">IF(ROW()-2&lt;=DimensionRows_IBE,OFFSET(DimensionenIBE!$A$1,ROW()-2,COLUMN()-1,1,1),"")</f>
        <v/>
      </c>
    </row>
    <row r="817" spans="1:4" hidden="1" x14ac:dyDescent="0.25">
      <c r="A817" t="str">
        <f ca="1">IF(ROW()-2&lt;=DimensionRows_IBE,OFFSET(DimensionenIBE!$A$1,ROW()-2,COLUMN()-1,1,1),"")</f>
        <v/>
      </c>
      <c r="B817" t="str">
        <f ca="1">IF(ROW()-2&lt;=DimensionRows_IBE,OFFSET(DimensionenIBE!$A$1,ROW()-2,COLUMN()-1,1,1),"")</f>
        <v/>
      </c>
      <c r="C817" t="str">
        <f ca="1">IF(ROW()-2&lt;=DimensionRows_IBE,OFFSET(DimensionenIBE!$A$1,ROW()-2,COLUMN()-1,1,1),"")</f>
        <v/>
      </c>
      <c r="D817" s="16" t="str">
        <f ca="1">IF(ROW()-2&lt;=DimensionRows_IBE,OFFSET(DimensionenIBE!$A$1,ROW()-2,COLUMN()-1,1,1),"")</f>
        <v/>
      </c>
    </row>
    <row r="818" spans="1:4" hidden="1" x14ac:dyDescent="0.25">
      <c r="A818" t="str">
        <f ca="1">IF(ROW()-2&lt;=DimensionRows_IBE,OFFSET(DimensionenIBE!$A$1,ROW()-2,COLUMN()-1,1,1),"")</f>
        <v/>
      </c>
      <c r="B818" t="str">
        <f ca="1">IF(ROW()-2&lt;=DimensionRows_IBE,OFFSET(DimensionenIBE!$A$1,ROW()-2,COLUMN()-1,1,1),"")</f>
        <v/>
      </c>
      <c r="C818" t="str">
        <f ca="1">IF(ROW()-2&lt;=DimensionRows_IBE,OFFSET(DimensionenIBE!$A$1,ROW()-2,COLUMN()-1,1,1),"")</f>
        <v/>
      </c>
      <c r="D818" s="16" t="str">
        <f ca="1">IF(ROW()-2&lt;=DimensionRows_IBE,OFFSET(DimensionenIBE!$A$1,ROW()-2,COLUMN()-1,1,1),"")</f>
        <v/>
      </c>
    </row>
    <row r="819" spans="1:4" hidden="1" x14ac:dyDescent="0.25">
      <c r="A819" t="str">
        <f ca="1">IF(ROW()-2&lt;=DimensionRows_IBE,OFFSET(DimensionenIBE!$A$1,ROW()-2,COLUMN()-1,1,1),"")</f>
        <v/>
      </c>
      <c r="B819" t="str">
        <f ca="1">IF(ROW()-2&lt;=DimensionRows_IBE,OFFSET(DimensionenIBE!$A$1,ROW()-2,COLUMN()-1,1,1),"")</f>
        <v/>
      </c>
      <c r="C819" t="str">
        <f ca="1">IF(ROW()-2&lt;=DimensionRows_IBE,OFFSET(DimensionenIBE!$A$1,ROW()-2,COLUMN()-1,1,1),"")</f>
        <v/>
      </c>
      <c r="D819" s="16" t="str">
        <f ca="1">IF(ROW()-2&lt;=DimensionRows_IBE,OFFSET(DimensionenIBE!$A$1,ROW()-2,COLUMN()-1,1,1),"")</f>
        <v/>
      </c>
    </row>
    <row r="820" spans="1:4" hidden="1" x14ac:dyDescent="0.25">
      <c r="A820" t="str">
        <f ca="1">IF(ROW()-2&lt;=DimensionRows_IBE,OFFSET(DimensionenIBE!$A$1,ROW()-2,COLUMN()-1,1,1),"")</f>
        <v/>
      </c>
      <c r="B820" t="str">
        <f ca="1">IF(ROW()-2&lt;=DimensionRows_IBE,OFFSET(DimensionenIBE!$A$1,ROW()-2,COLUMN()-1,1,1),"")</f>
        <v/>
      </c>
      <c r="C820" t="str">
        <f ca="1">IF(ROW()-2&lt;=DimensionRows_IBE,OFFSET(DimensionenIBE!$A$1,ROW()-2,COLUMN()-1,1,1),"")</f>
        <v/>
      </c>
      <c r="D820" s="16" t="str">
        <f ca="1">IF(ROW()-2&lt;=DimensionRows_IBE,OFFSET(DimensionenIBE!$A$1,ROW()-2,COLUMN()-1,1,1),"")</f>
        <v/>
      </c>
    </row>
    <row r="821" spans="1:4" hidden="1" x14ac:dyDescent="0.25">
      <c r="A821" t="str">
        <f ca="1">IF(ROW()-2&lt;=DimensionRows_IBE,OFFSET(DimensionenIBE!$A$1,ROW()-2,COLUMN()-1,1,1),"")</f>
        <v/>
      </c>
      <c r="B821" t="str">
        <f ca="1">IF(ROW()-2&lt;=DimensionRows_IBE,OFFSET(DimensionenIBE!$A$1,ROW()-2,COLUMN()-1,1,1),"")</f>
        <v/>
      </c>
      <c r="C821" t="str">
        <f ca="1">IF(ROW()-2&lt;=DimensionRows_IBE,OFFSET(DimensionenIBE!$A$1,ROW()-2,COLUMN()-1,1,1),"")</f>
        <v/>
      </c>
      <c r="D821" s="16" t="str">
        <f ca="1">IF(ROW()-2&lt;=DimensionRows_IBE,OFFSET(DimensionenIBE!$A$1,ROW()-2,COLUMN()-1,1,1),"")</f>
        <v/>
      </c>
    </row>
    <row r="822" spans="1:4" hidden="1" x14ac:dyDescent="0.25">
      <c r="A822" t="str">
        <f ca="1">IF(ROW()-2&lt;=DimensionRows_IBE,OFFSET(DimensionenIBE!$A$1,ROW()-2,COLUMN()-1,1,1),"")</f>
        <v/>
      </c>
      <c r="B822" t="str">
        <f ca="1">IF(ROW()-2&lt;=DimensionRows_IBE,OFFSET(DimensionenIBE!$A$1,ROW()-2,COLUMN()-1,1,1),"")</f>
        <v/>
      </c>
      <c r="C822" t="str">
        <f ca="1">IF(ROW()-2&lt;=DimensionRows_IBE,OFFSET(DimensionenIBE!$A$1,ROW()-2,COLUMN()-1,1,1),"")</f>
        <v/>
      </c>
      <c r="D822" s="16" t="str">
        <f ca="1">IF(ROW()-2&lt;=DimensionRows_IBE,OFFSET(DimensionenIBE!$A$1,ROW()-2,COLUMN()-1,1,1),"")</f>
        <v/>
      </c>
    </row>
    <row r="823" spans="1:4" hidden="1" x14ac:dyDescent="0.25">
      <c r="A823" t="str">
        <f ca="1">IF(ROW()-2&lt;=DimensionRows_IBE,OFFSET(DimensionenIBE!$A$1,ROW()-2,COLUMN()-1,1,1),"")</f>
        <v/>
      </c>
      <c r="B823" t="str">
        <f ca="1">IF(ROW()-2&lt;=DimensionRows_IBE,OFFSET(DimensionenIBE!$A$1,ROW()-2,COLUMN()-1,1,1),"")</f>
        <v/>
      </c>
      <c r="C823" t="str">
        <f ca="1">IF(ROW()-2&lt;=DimensionRows_IBE,OFFSET(DimensionenIBE!$A$1,ROW()-2,COLUMN()-1,1,1),"")</f>
        <v/>
      </c>
      <c r="D823" s="16" t="str">
        <f ca="1">IF(ROW()-2&lt;=DimensionRows_IBE,OFFSET(DimensionenIBE!$A$1,ROW()-2,COLUMN()-1,1,1),"")</f>
        <v/>
      </c>
    </row>
    <row r="824" spans="1:4" hidden="1" x14ac:dyDescent="0.25">
      <c r="A824" t="str">
        <f ca="1">IF(ROW()-2&lt;=DimensionRows_IBE,OFFSET(DimensionenIBE!$A$1,ROW()-2,COLUMN()-1,1,1),"")</f>
        <v/>
      </c>
      <c r="B824" t="str">
        <f ca="1">IF(ROW()-2&lt;=DimensionRows_IBE,OFFSET(DimensionenIBE!$A$1,ROW()-2,COLUMN()-1,1,1),"")</f>
        <v/>
      </c>
      <c r="C824" t="str">
        <f ca="1">IF(ROW()-2&lt;=DimensionRows_IBE,OFFSET(DimensionenIBE!$A$1,ROW()-2,COLUMN()-1,1,1),"")</f>
        <v/>
      </c>
      <c r="D824" s="16" t="str">
        <f ca="1">IF(ROW()-2&lt;=DimensionRows_IBE,OFFSET(DimensionenIBE!$A$1,ROW()-2,COLUMN()-1,1,1),"")</f>
        <v/>
      </c>
    </row>
    <row r="825" spans="1:4" hidden="1" x14ac:dyDescent="0.25">
      <c r="A825" t="str">
        <f ca="1">IF(ROW()-2&lt;=DimensionRows_IBE,OFFSET(DimensionenIBE!$A$1,ROW()-2,COLUMN()-1,1,1),"")</f>
        <v/>
      </c>
      <c r="B825" t="str">
        <f ca="1">IF(ROW()-2&lt;=DimensionRows_IBE,OFFSET(DimensionenIBE!$A$1,ROW()-2,COLUMN()-1,1,1),"")</f>
        <v/>
      </c>
      <c r="C825" t="str">
        <f ca="1">IF(ROW()-2&lt;=DimensionRows_IBE,OFFSET(DimensionenIBE!$A$1,ROW()-2,COLUMN()-1,1,1),"")</f>
        <v/>
      </c>
      <c r="D825" s="16" t="str">
        <f ca="1">IF(ROW()-2&lt;=DimensionRows_IBE,OFFSET(DimensionenIBE!$A$1,ROW()-2,COLUMN()-1,1,1),"")</f>
        <v/>
      </c>
    </row>
    <row r="826" spans="1:4" hidden="1" x14ac:dyDescent="0.25">
      <c r="A826" t="str">
        <f ca="1">IF(ROW()-2&lt;=DimensionRows_IBE,OFFSET(DimensionenIBE!$A$1,ROW()-2,COLUMN()-1,1,1),"")</f>
        <v/>
      </c>
      <c r="B826" t="str">
        <f ca="1">IF(ROW()-2&lt;=DimensionRows_IBE,OFFSET(DimensionenIBE!$A$1,ROW()-2,COLUMN()-1,1,1),"")</f>
        <v/>
      </c>
      <c r="C826" t="str">
        <f ca="1">IF(ROW()-2&lt;=DimensionRows_IBE,OFFSET(DimensionenIBE!$A$1,ROW()-2,COLUMN()-1,1,1),"")</f>
        <v/>
      </c>
      <c r="D826" s="16" t="str">
        <f ca="1">IF(ROW()-2&lt;=DimensionRows_IBE,OFFSET(DimensionenIBE!$A$1,ROW()-2,COLUMN()-1,1,1),"")</f>
        <v/>
      </c>
    </row>
    <row r="827" spans="1:4" hidden="1" x14ac:dyDescent="0.25">
      <c r="A827" t="str">
        <f ca="1">IF(ROW()-2&lt;=DimensionRows_IBE,OFFSET(DimensionenIBE!$A$1,ROW()-2,COLUMN()-1,1,1),"")</f>
        <v/>
      </c>
      <c r="B827" t="str">
        <f ca="1">IF(ROW()-2&lt;=DimensionRows_IBE,OFFSET(DimensionenIBE!$A$1,ROW()-2,COLUMN()-1,1,1),"")</f>
        <v/>
      </c>
      <c r="C827" t="str">
        <f ca="1">IF(ROW()-2&lt;=DimensionRows_IBE,OFFSET(DimensionenIBE!$A$1,ROW()-2,COLUMN()-1,1,1),"")</f>
        <v/>
      </c>
      <c r="D827" s="16" t="str">
        <f ca="1">IF(ROW()-2&lt;=DimensionRows_IBE,OFFSET(DimensionenIBE!$A$1,ROW()-2,COLUMN()-1,1,1),"")</f>
        <v/>
      </c>
    </row>
    <row r="828" spans="1:4" hidden="1" x14ac:dyDescent="0.25">
      <c r="A828" t="str">
        <f ca="1">IF(ROW()-2&lt;=DimensionRows_IBE,OFFSET(DimensionenIBE!$A$1,ROW()-2,COLUMN()-1,1,1),"")</f>
        <v/>
      </c>
      <c r="B828" t="str">
        <f ca="1">IF(ROW()-2&lt;=DimensionRows_IBE,OFFSET(DimensionenIBE!$A$1,ROW()-2,COLUMN()-1,1,1),"")</f>
        <v/>
      </c>
      <c r="C828" t="str">
        <f ca="1">IF(ROW()-2&lt;=DimensionRows_IBE,OFFSET(DimensionenIBE!$A$1,ROW()-2,COLUMN()-1,1,1),"")</f>
        <v/>
      </c>
      <c r="D828" s="16" t="str">
        <f ca="1">IF(ROW()-2&lt;=DimensionRows_IBE,OFFSET(DimensionenIBE!$A$1,ROW()-2,COLUMN()-1,1,1),"")</f>
        <v/>
      </c>
    </row>
    <row r="829" spans="1:4" hidden="1" x14ac:dyDescent="0.25">
      <c r="A829" t="str">
        <f ca="1">IF(ROW()-2&lt;=DimensionRows_IBE,OFFSET(DimensionenIBE!$A$1,ROW()-2,COLUMN()-1,1,1),"")</f>
        <v/>
      </c>
      <c r="B829" t="str">
        <f ca="1">IF(ROW()-2&lt;=DimensionRows_IBE,OFFSET(DimensionenIBE!$A$1,ROW()-2,COLUMN()-1,1,1),"")</f>
        <v/>
      </c>
      <c r="C829" t="str">
        <f ca="1">IF(ROW()-2&lt;=DimensionRows_IBE,OFFSET(DimensionenIBE!$A$1,ROW()-2,COLUMN()-1,1,1),"")</f>
        <v/>
      </c>
      <c r="D829" s="16" t="str">
        <f ca="1">IF(ROW()-2&lt;=DimensionRows_IBE,OFFSET(DimensionenIBE!$A$1,ROW()-2,COLUMN()-1,1,1),"")</f>
        <v/>
      </c>
    </row>
    <row r="830" spans="1:4" hidden="1" x14ac:dyDescent="0.25">
      <c r="A830" t="str">
        <f ca="1">IF(ROW()-2&lt;=DimensionRows_IBE,OFFSET(DimensionenIBE!$A$1,ROW()-2,COLUMN()-1,1,1),"")</f>
        <v/>
      </c>
      <c r="B830" t="str">
        <f ca="1">IF(ROW()-2&lt;=DimensionRows_IBE,OFFSET(DimensionenIBE!$A$1,ROW()-2,COLUMN()-1,1,1),"")</f>
        <v/>
      </c>
      <c r="C830" t="str">
        <f ca="1">IF(ROW()-2&lt;=DimensionRows_IBE,OFFSET(DimensionenIBE!$A$1,ROW()-2,COLUMN()-1,1,1),"")</f>
        <v/>
      </c>
      <c r="D830" s="16" t="str">
        <f ca="1">IF(ROW()-2&lt;=DimensionRows_IBE,OFFSET(DimensionenIBE!$A$1,ROW()-2,COLUMN()-1,1,1),"")</f>
        <v/>
      </c>
    </row>
    <row r="831" spans="1:4" hidden="1" x14ac:dyDescent="0.25">
      <c r="A831" t="str">
        <f ca="1">IF(ROW()-2&lt;=DimensionRows_IBE,OFFSET(DimensionenIBE!$A$1,ROW()-2,COLUMN()-1,1,1),"")</f>
        <v/>
      </c>
      <c r="B831" t="str">
        <f ca="1">IF(ROW()-2&lt;=DimensionRows_IBE,OFFSET(DimensionenIBE!$A$1,ROW()-2,COLUMN()-1,1,1),"")</f>
        <v/>
      </c>
      <c r="C831" t="str">
        <f ca="1">IF(ROW()-2&lt;=DimensionRows_IBE,OFFSET(DimensionenIBE!$A$1,ROW()-2,COLUMN()-1,1,1),"")</f>
        <v/>
      </c>
      <c r="D831" s="16" t="str">
        <f ca="1">IF(ROW()-2&lt;=DimensionRows_IBE,OFFSET(DimensionenIBE!$A$1,ROW()-2,COLUMN()-1,1,1),"")</f>
        <v/>
      </c>
    </row>
    <row r="832" spans="1:4" hidden="1" x14ac:dyDescent="0.25">
      <c r="A832" t="str">
        <f ca="1">IF(ROW()-2&lt;=DimensionRows_IBE,OFFSET(DimensionenIBE!$A$1,ROW()-2,COLUMN()-1,1,1),"")</f>
        <v/>
      </c>
      <c r="B832" t="str">
        <f ca="1">IF(ROW()-2&lt;=DimensionRows_IBE,OFFSET(DimensionenIBE!$A$1,ROW()-2,COLUMN()-1,1,1),"")</f>
        <v/>
      </c>
      <c r="C832" t="str">
        <f ca="1">IF(ROW()-2&lt;=DimensionRows_IBE,OFFSET(DimensionenIBE!$A$1,ROW()-2,COLUMN()-1,1,1),"")</f>
        <v/>
      </c>
      <c r="D832" s="16" t="str">
        <f ca="1">IF(ROW()-2&lt;=DimensionRows_IBE,OFFSET(DimensionenIBE!$A$1,ROW()-2,COLUMN()-1,1,1),"")</f>
        <v/>
      </c>
    </row>
    <row r="833" spans="1:4" hidden="1" x14ac:dyDescent="0.25">
      <c r="A833" t="str">
        <f ca="1">IF(ROW()-2&lt;=DimensionRows_IBE,OFFSET(DimensionenIBE!$A$1,ROW()-2,COLUMN()-1,1,1),"")</f>
        <v/>
      </c>
      <c r="B833" t="str">
        <f ca="1">IF(ROW()-2&lt;=DimensionRows_IBE,OFFSET(DimensionenIBE!$A$1,ROW()-2,COLUMN()-1,1,1),"")</f>
        <v/>
      </c>
      <c r="C833" t="str">
        <f ca="1">IF(ROW()-2&lt;=DimensionRows_IBE,OFFSET(DimensionenIBE!$A$1,ROW()-2,COLUMN()-1,1,1),"")</f>
        <v/>
      </c>
      <c r="D833" s="16" t="str">
        <f ca="1">IF(ROW()-2&lt;=DimensionRows_IBE,OFFSET(DimensionenIBE!$A$1,ROW()-2,COLUMN()-1,1,1),"")</f>
        <v/>
      </c>
    </row>
    <row r="834" spans="1:4" hidden="1" x14ac:dyDescent="0.25">
      <c r="A834" t="str">
        <f ca="1">IF(ROW()-2&lt;=DimensionRows_IBE,OFFSET(DimensionenIBE!$A$1,ROW()-2,COLUMN()-1,1,1),"")</f>
        <v/>
      </c>
      <c r="B834" t="str">
        <f ca="1">IF(ROW()-2&lt;=DimensionRows_IBE,OFFSET(DimensionenIBE!$A$1,ROW()-2,COLUMN()-1,1,1),"")</f>
        <v/>
      </c>
      <c r="C834" t="str">
        <f ca="1">IF(ROW()-2&lt;=DimensionRows_IBE,OFFSET(DimensionenIBE!$A$1,ROW()-2,COLUMN()-1,1,1),"")</f>
        <v/>
      </c>
      <c r="D834" s="16" t="str">
        <f ca="1">IF(ROW()-2&lt;=DimensionRows_IBE,OFFSET(DimensionenIBE!$A$1,ROW()-2,COLUMN()-1,1,1),"")</f>
        <v/>
      </c>
    </row>
    <row r="835" spans="1:4" hidden="1" x14ac:dyDescent="0.25">
      <c r="A835" t="str">
        <f ca="1">IF(ROW()-2&lt;=DimensionRows_IBE,OFFSET(DimensionenIBE!$A$1,ROW()-2,COLUMN()-1,1,1),"")</f>
        <v/>
      </c>
      <c r="B835" t="str">
        <f ca="1">IF(ROW()-2&lt;=DimensionRows_IBE,OFFSET(DimensionenIBE!$A$1,ROW()-2,COLUMN()-1,1,1),"")</f>
        <v/>
      </c>
      <c r="C835" t="str">
        <f ca="1">IF(ROW()-2&lt;=DimensionRows_IBE,OFFSET(DimensionenIBE!$A$1,ROW()-2,COLUMN()-1,1,1),"")</f>
        <v/>
      </c>
      <c r="D835" s="16" t="str">
        <f ca="1">IF(ROW()-2&lt;=DimensionRows_IBE,OFFSET(DimensionenIBE!$A$1,ROW()-2,COLUMN()-1,1,1),"")</f>
        <v/>
      </c>
    </row>
    <row r="836" spans="1:4" hidden="1" x14ac:dyDescent="0.25">
      <c r="A836" t="str">
        <f ca="1">IF(ROW()-2&lt;=DimensionRows_IBE,OFFSET(DimensionenIBE!$A$1,ROW()-2,COLUMN()-1,1,1),"")</f>
        <v/>
      </c>
      <c r="B836" t="str">
        <f ca="1">IF(ROW()-2&lt;=DimensionRows_IBE,OFFSET(DimensionenIBE!$A$1,ROW()-2,COLUMN()-1,1,1),"")</f>
        <v/>
      </c>
      <c r="C836" t="str">
        <f ca="1">IF(ROW()-2&lt;=DimensionRows_IBE,OFFSET(DimensionenIBE!$A$1,ROW()-2,COLUMN()-1,1,1),"")</f>
        <v/>
      </c>
      <c r="D836" s="16" t="str">
        <f ca="1">IF(ROW()-2&lt;=DimensionRows_IBE,OFFSET(DimensionenIBE!$A$1,ROW()-2,COLUMN()-1,1,1),"")</f>
        <v/>
      </c>
    </row>
    <row r="837" spans="1:4" hidden="1" x14ac:dyDescent="0.25">
      <c r="A837" t="str">
        <f ca="1">IF(ROW()-2&lt;=DimensionRows_IBE,OFFSET(DimensionenIBE!$A$1,ROW()-2,COLUMN()-1,1,1),"")</f>
        <v/>
      </c>
      <c r="B837" t="str">
        <f ca="1">IF(ROW()-2&lt;=DimensionRows_IBE,OFFSET(DimensionenIBE!$A$1,ROW()-2,COLUMN()-1,1,1),"")</f>
        <v/>
      </c>
      <c r="C837" t="str">
        <f ca="1">IF(ROW()-2&lt;=DimensionRows_IBE,OFFSET(DimensionenIBE!$A$1,ROW()-2,COLUMN()-1,1,1),"")</f>
        <v/>
      </c>
      <c r="D837" s="16" t="str">
        <f ca="1">IF(ROW()-2&lt;=DimensionRows_IBE,OFFSET(DimensionenIBE!$A$1,ROW()-2,COLUMN()-1,1,1),"")</f>
        <v/>
      </c>
    </row>
    <row r="838" spans="1:4" hidden="1" x14ac:dyDescent="0.25">
      <c r="A838" t="str">
        <f ca="1">IF(ROW()-2&lt;=DimensionRows_IBE,OFFSET(DimensionenIBE!$A$1,ROW()-2,COLUMN()-1,1,1),"")</f>
        <v/>
      </c>
      <c r="B838" t="str">
        <f ca="1">IF(ROW()-2&lt;=DimensionRows_IBE,OFFSET(DimensionenIBE!$A$1,ROW()-2,COLUMN()-1,1,1),"")</f>
        <v/>
      </c>
      <c r="C838" t="str">
        <f ca="1">IF(ROW()-2&lt;=DimensionRows_IBE,OFFSET(DimensionenIBE!$A$1,ROW()-2,COLUMN()-1,1,1),"")</f>
        <v/>
      </c>
      <c r="D838" s="16" t="str">
        <f ca="1">IF(ROW()-2&lt;=DimensionRows_IBE,OFFSET(DimensionenIBE!$A$1,ROW()-2,COLUMN()-1,1,1),"")</f>
        <v/>
      </c>
    </row>
    <row r="839" spans="1:4" hidden="1" x14ac:dyDescent="0.25">
      <c r="A839" t="str">
        <f ca="1">IF(ROW()-2&lt;=DimensionRows_IBE,OFFSET(DimensionenIBE!$A$1,ROW()-2,COLUMN()-1,1,1),"")</f>
        <v/>
      </c>
      <c r="B839" t="str">
        <f ca="1">IF(ROW()-2&lt;=DimensionRows_IBE,OFFSET(DimensionenIBE!$A$1,ROW()-2,COLUMN()-1,1,1),"")</f>
        <v/>
      </c>
      <c r="C839" t="str">
        <f ca="1">IF(ROW()-2&lt;=DimensionRows_IBE,OFFSET(DimensionenIBE!$A$1,ROW()-2,COLUMN()-1,1,1),"")</f>
        <v/>
      </c>
      <c r="D839" s="16" t="str">
        <f ca="1">IF(ROW()-2&lt;=DimensionRows_IBE,OFFSET(DimensionenIBE!$A$1,ROW()-2,COLUMN()-1,1,1),"")</f>
        <v/>
      </c>
    </row>
    <row r="840" spans="1:4" hidden="1" x14ac:dyDescent="0.25">
      <c r="A840" t="str">
        <f ca="1">IF(ROW()-2&lt;=DimensionRows_IBE,OFFSET(DimensionenIBE!$A$1,ROW()-2,COLUMN()-1,1,1),"")</f>
        <v/>
      </c>
      <c r="B840" t="str">
        <f ca="1">IF(ROW()-2&lt;=DimensionRows_IBE,OFFSET(DimensionenIBE!$A$1,ROW()-2,COLUMN()-1,1,1),"")</f>
        <v/>
      </c>
      <c r="C840" t="str">
        <f ca="1">IF(ROW()-2&lt;=DimensionRows_IBE,OFFSET(DimensionenIBE!$A$1,ROW()-2,COLUMN()-1,1,1),"")</f>
        <v/>
      </c>
      <c r="D840" s="16" t="str">
        <f ca="1">IF(ROW()-2&lt;=DimensionRows_IBE,OFFSET(DimensionenIBE!$A$1,ROW()-2,COLUMN()-1,1,1),"")</f>
        <v/>
      </c>
    </row>
    <row r="841" spans="1:4" hidden="1" x14ac:dyDescent="0.25">
      <c r="A841" t="str">
        <f ca="1">IF(ROW()-2&lt;=DimensionRows_IBE,OFFSET(DimensionenIBE!$A$1,ROW()-2,COLUMN()-1,1,1),"")</f>
        <v/>
      </c>
      <c r="B841" t="str">
        <f ca="1">IF(ROW()-2&lt;=DimensionRows_IBE,OFFSET(DimensionenIBE!$A$1,ROW()-2,COLUMN()-1,1,1),"")</f>
        <v/>
      </c>
      <c r="C841" t="str">
        <f ca="1">IF(ROW()-2&lt;=DimensionRows_IBE,OFFSET(DimensionenIBE!$A$1,ROW()-2,COLUMN()-1,1,1),"")</f>
        <v/>
      </c>
      <c r="D841" s="16" t="str">
        <f ca="1">IF(ROW()-2&lt;=DimensionRows_IBE,OFFSET(DimensionenIBE!$A$1,ROW()-2,COLUMN()-1,1,1),"")</f>
        <v/>
      </c>
    </row>
    <row r="842" spans="1:4" hidden="1" x14ac:dyDescent="0.25">
      <c r="A842" t="str">
        <f ca="1">IF(ROW()-2&lt;=DimensionRows_IBE,OFFSET(DimensionenIBE!$A$1,ROW()-2,COLUMN()-1,1,1),"")</f>
        <v/>
      </c>
      <c r="B842" t="str">
        <f ca="1">IF(ROW()-2&lt;=DimensionRows_IBE,OFFSET(DimensionenIBE!$A$1,ROW()-2,COLUMN()-1,1,1),"")</f>
        <v/>
      </c>
      <c r="C842" t="str">
        <f ca="1">IF(ROW()-2&lt;=DimensionRows_IBE,OFFSET(DimensionenIBE!$A$1,ROW()-2,COLUMN()-1,1,1),"")</f>
        <v/>
      </c>
      <c r="D842" s="16" t="str">
        <f ca="1">IF(ROW()-2&lt;=DimensionRows_IBE,OFFSET(DimensionenIBE!$A$1,ROW()-2,COLUMN()-1,1,1),"")</f>
        <v/>
      </c>
    </row>
    <row r="843" spans="1:4" hidden="1" x14ac:dyDescent="0.25">
      <c r="A843" t="str">
        <f ca="1">IF(ROW()-2&lt;=DimensionRows_IBE,OFFSET(DimensionenIBE!$A$1,ROW()-2,COLUMN()-1,1,1),"")</f>
        <v/>
      </c>
      <c r="B843" t="str">
        <f ca="1">IF(ROW()-2&lt;=DimensionRows_IBE,OFFSET(DimensionenIBE!$A$1,ROW()-2,COLUMN()-1,1,1),"")</f>
        <v/>
      </c>
      <c r="C843" t="str">
        <f ca="1">IF(ROW()-2&lt;=DimensionRows_IBE,OFFSET(DimensionenIBE!$A$1,ROW()-2,COLUMN()-1,1,1),"")</f>
        <v/>
      </c>
      <c r="D843" s="16" t="str">
        <f ca="1">IF(ROW()-2&lt;=DimensionRows_IBE,OFFSET(DimensionenIBE!$A$1,ROW()-2,COLUMN()-1,1,1),"")</f>
        <v/>
      </c>
    </row>
    <row r="844" spans="1:4" hidden="1" x14ac:dyDescent="0.25">
      <c r="A844" t="str">
        <f ca="1">IF(ROW()-2&lt;=DimensionRows_IBE,OFFSET(DimensionenIBE!$A$1,ROW()-2,COLUMN()-1,1,1),"")</f>
        <v/>
      </c>
      <c r="B844" t="str">
        <f ca="1">IF(ROW()-2&lt;=DimensionRows_IBE,OFFSET(DimensionenIBE!$A$1,ROW()-2,COLUMN()-1,1,1),"")</f>
        <v/>
      </c>
      <c r="C844" t="str">
        <f ca="1">IF(ROW()-2&lt;=DimensionRows_IBE,OFFSET(DimensionenIBE!$A$1,ROW()-2,COLUMN()-1,1,1),"")</f>
        <v/>
      </c>
      <c r="D844" s="16" t="str">
        <f ca="1">IF(ROW()-2&lt;=DimensionRows_IBE,OFFSET(DimensionenIBE!$A$1,ROW()-2,COLUMN()-1,1,1),"")</f>
        <v/>
      </c>
    </row>
    <row r="845" spans="1:4" hidden="1" x14ac:dyDescent="0.25">
      <c r="A845" t="str">
        <f ca="1">IF(ROW()-2&lt;=DimensionRows_IBE,OFFSET(DimensionenIBE!$A$1,ROW()-2,COLUMN()-1,1,1),"")</f>
        <v/>
      </c>
      <c r="B845" t="str">
        <f ca="1">IF(ROW()-2&lt;=DimensionRows_IBE,OFFSET(DimensionenIBE!$A$1,ROW()-2,COLUMN()-1,1,1),"")</f>
        <v/>
      </c>
      <c r="C845" t="str">
        <f ca="1">IF(ROW()-2&lt;=DimensionRows_IBE,OFFSET(DimensionenIBE!$A$1,ROW()-2,COLUMN()-1,1,1),"")</f>
        <v/>
      </c>
      <c r="D845" s="16" t="str">
        <f ca="1">IF(ROW()-2&lt;=DimensionRows_IBE,OFFSET(DimensionenIBE!$A$1,ROW()-2,COLUMN()-1,1,1),"")</f>
        <v/>
      </c>
    </row>
    <row r="846" spans="1:4" hidden="1" x14ac:dyDescent="0.25">
      <c r="A846" t="str">
        <f ca="1">IF(ROW()-2&lt;=DimensionRows_IBE,OFFSET(DimensionenIBE!$A$1,ROW()-2,COLUMN()-1,1,1),"")</f>
        <v/>
      </c>
      <c r="B846" t="str">
        <f ca="1">IF(ROW()-2&lt;=DimensionRows_IBE,OFFSET(DimensionenIBE!$A$1,ROW()-2,COLUMN()-1,1,1),"")</f>
        <v/>
      </c>
      <c r="C846" t="str">
        <f ca="1">IF(ROW()-2&lt;=DimensionRows_IBE,OFFSET(DimensionenIBE!$A$1,ROW()-2,COLUMN()-1,1,1),"")</f>
        <v/>
      </c>
      <c r="D846" s="16" t="str">
        <f ca="1">IF(ROW()-2&lt;=DimensionRows_IBE,OFFSET(DimensionenIBE!$A$1,ROW()-2,COLUMN()-1,1,1),"")</f>
        <v/>
      </c>
    </row>
    <row r="847" spans="1:4" hidden="1" x14ac:dyDescent="0.25">
      <c r="A847" t="str">
        <f ca="1">IF(ROW()-2&lt;=DimensionRows_IBE,OFFSET(DimensionenIBE!$A$1,ROW()-2,COLUMN()-1,1,1),"")</f>
        <v/>
      </c>
      <c r="B847" t="str">
        <f ca="1">IF(ROW()-2&lt;=DimensionRows_IBE,OFFSET(DimensionenIBE!$A$1,ROW()-2,COLUMN()-1,1,1),"")</f>
        <v/>
      </c>
      <c r="C847" t="str">
        <f ca="1">IF(ROW()-2&lt;=DimensionRows_IBE,OFFSET(DimensionenIBE!$A$1,ROW()-2,COLUMN()-1,1,1),"")</f>
        <v/>
      </c>
      <c r="D847" s="16" t="str">
        <f ca="1">IF(ROW()-2&lt;=DimensionRows_IBE,OFFSET(DimensionenIBE!$A$1,ROW()-2,COLUMN()-1,1,1),"")</f>
        <v/>
      </c>
    </row>
    <row r="848" spans="1:4" hidden="1" x14ac:dyDescent="0.25">
      <c r="A848" t="str">
        <f ca="1">IF(ROW()-2&lt;=DimensionRows_IBE,OFFSET(DimensionenIBE!$A$1,ROW()-2,COLUMN()-1,1,1),"")</f>
        <v/>
      </c>
      <c r="B848" t="str">
        <f ca="1">IF(ROW()-2&lt;=DimensionRows_IBE,OFFSET(DimensionenIBE!$A$1,ROW()-2,COLUMN()-1,1,1),"")</f>
        <v/>
      </c>
      <c r="C848" t="str">
        <f ca="1">IF(ROW()-2&lt;=DimensionRows_IBE,OFFSET(DimensionenIBE!$A$1,ROW()-2,COLUMN()-1,1,1),"")</f>
        <v/>
      </c>
      <c r="D848" s="16" t="str">
        <f ca="1">IF(ROW()-2&lt;=DimensionRows_IBE,OFFSET(DimensionenIBE!$A$1,ROW()-2,COLUMN()-1,1,1),"")</f>
        <v/>
      </c>
    </row>
    <row r="849" spans="1:4" hidden="1" x14ac:dyDescent="0.25">
      <c r="A849" t="str">
        <f ca="1">IF(ROW()-2&lt;=DimensionRows_IBE,OFFSET(DimensionenIBE!$A$1,ROW()-2,COLUMN()-1,1,1),"")</f>
        <v/>
      </c>
      <c r="B849" t="str">
        <f ca="1">IF(ROW()-2&lt;=DimensionRows_IBE,OFFSET(DimensionenIBE!$A$1,ROW()-2,COLUMN()-1,1,1),"")</f>
        <v/>
      </c>
      <c r="C849" t="str">
        <f ca="1">IF(ROW()-2&lt;=DimensionRows_IBE,OFFSET(DimensionenIBE!$A$1,ROW()-2,COLUMN()-1,1,1),"")</f>
        <v/>
      </c>
      <c r="D849" s="16" t="str">
        <f ca="1">IF(ROW()-2&lt;=DimensionRows_IBE,OFFSET(DimensionenIBE!$A$1,ROW()-2,COLUMN()-1,1,1),"")</f>
        <v/>
      </c>
    </row>
    <row r="850" spans="1:4" hidden="1" x14ac:dyDescent="0.25">
      <c r="A850" t="str">
        <f ca="1">IF(ROW()-2&lt;=DimensionRows_IBE,OFFSET(DimensionenIBE!$A$1,ROW()-2,COLUMN()-1,1,1),"")</f>
        <v/>
      </c>
      <c r="B850" t="str">
        <f ca="1">IF(ROW()-2&lt;=DimensionRows_IBE,OFFSET(DimensionenIBE!$A$1,ROW()-2,COLUMN()-1,1,1),"")</f>
        <v/>
      </c>
      <c r="C850" t="str">
        <f ca="1">IF(ROW()-2&lt;=DimensionRows_IBE,OFFSET(DimensionenIBE!$A$1,ROW()-2,COLUMN()-1,1,1),"")</f>
        <v/>
      </c>
      <c r="D850" s="16" t="str">
        <f ca="1">IF(ROW()-2&lt;=DimensionRows_IBE,OFFSET(DimensionenIBE!$A$1,ROW()-2,COLUMN()-1,1,1),"")</f>
        <v/>
      </c>
    </row>
    <row r="851" spans="1:4" hidden="1" x14ac:dyDescent="0.25">
      <c r="A851" t="str">
        <f ca="1">IF(ROW()-2&lt;=DimensionRows_IBE,OFFSET(DimensionenIBE!$A$1,ROW()-2,COLUMN()-1,1,1),"")</f>
        <v/>
      </c>
      <c r="B851" t="str">
        <f ca="1">IF(ROW()-2&lt;=DimensionRows_IBE,OFFSET(DimensionenIBE!$A$1,ROW()-2,COLUMN()-1,1,1),"")</f>
        <v/>
      </c>
      <c r="C851" t="str">
        <f ca="1">IF(ROW()-2&lt;=DimensionRows_IBE,OFFSET(DimensionenIBE!$A$1,ROW()-2,COLUMN()-1,1,1),"")</f>
        <v/>
      </c>
      <c r="D851" s="16" t="str">
        <f ca="1">IF(ROW()-2&lt;=DimensionRows_IBE,OFFSET(DimensionenIBE!$A$1,ROW()-2,COLUMN()-1,1,1),"")</f>
        <v/>
      </c>
    </row>
    <row r="852" spans="1:4" hidden="1" x14ac:dyDescent="0.25">
      <c r="A852" t="str">
        <f ca="1">IF(ROW()-2&lt;=DimensionRows_IBE,OFFSET(DimensionenIBE!$A$1,ROW()-2,COLUMN()-1,1,1),"")</f>
        <v/>
      </c>
      <c r="B852" t="str">
        <f ca="1">IF(ROW()-2&lt;=DimensionRows_IBE,OFFSET(DimensionenIBE!$A$1,ROW()-2,COLUMN()-1,1,1),"")</f>
        <v/>
      </c>
      <c r="C852" t="str">
        <f ca="1">IF(ROW()-2&lt;=DimensionRows_IBE,OFFSET(DimensionenIBE!$A$1,ROW()-2,COLUMN()-1,1,1),"")</f>
        <v/>
      </c>
      <c r="D852" s="16" t="str">
        <f ca="1">IF(ROW()-2&lt;=DimensionRows_IBE,OFFSET(DimensionenIBE!$A$1,ROW()-2,COLUMN()-1,1,1),"")</f>
        <v/>
      </c>
    </row>
    <row r="853" spans="1:4" hidden="1" x14ac:dyDescent="0.25">
      <c r="A853" t="str">
        <f ca="1">IF(ROW()-2&lt;=DimensionRows_IBE,OFFSET(DimensionenIBE!$A$1,ROW()-2,COLUMN()-1,1,1),"")</f>
        <v/>
      </c>
      <c r="B853" t="str">
        <f ca="1">IF(ROW()-2&lt;=DimensionRows_IBE,OFFSET(DimensionenIBE!$A$1,ROW()-2,COLUMN()-1,1,1),"")</f>
        <v/>
      </c>
      <c r="C853" t="str">
        <f ca="1">IF(ROW()-2&lt;=DimensionRows_IBE,OFFSET(DimensionenIBE!$A$1,ROW()-2,COLUMN()-1,1,1),"")</f>
        <v/>
      </c>
      <c r="D853" s="16" t="str">
        <f ca="1">IF(ROW()-2&lt;=DimensionRows_IBE,OFFSET(DimensionenIBE!$A$1,ROW()-2,COLUMN()-1,1,1),"")</f>
        <v/>
      </c>
    </row>
    <row r="854" spans="1:4" hidden="1" x14ac:dyDescent="0.25">
      <c r="A854" t="str">
        <f ca="1">IF(ROW()-2&lt;=DimensionRows_IBE,OFFSET(DimensionenIBE!$A$1,ROW()-2,COLUMN()-1,1,1),"")</f>
        <v/>
      </c>
      <c r="B854" t="str">
        <f ca="1">IF(ROW()-2&lt;=DimensionRows_IBE,OFFSET(DimensionenIBE!$A$1,ROW()-2,COLUMN()-1,1,1),"")</f>
        <v/>
      </c>
      <c r="C854" t="str">
        <f ca="1">IF(ROW()-2&lt;=DimensionRows_IBE,OFFSET(DimensionenIBE!$A$1,ROW()-2,COLUMN()-1,1,1),"")</f>
        <v/>
      </c>
      <c r="D854" s="16" t="str">
        <f ca="1">IF(ROW()-2&lt;=DimensionRows_IBE,OFFSET(DimensionenIBE!$A$1,ROW()-2,COLUMN()-1,1,1),"")</f>
        <v/>
      </c>
    </row>
    <row r="855" spans="1:4" hidden="1" x14ac:dyDescent="0.25">
      <c r="A855" t="str">
        <f ca="1">IF(ROW()-2&lt;=DimensionRows_IBE,OFFSET(DimensionenIBE!$A$1,ROW()-2,COLUMN()-1,1,1),"")</f>
        <v/>
      </c>
      <c r="B855" t="str">
        <f ca="1">IF(ROW()-2&lt;=DimensionRows_IBE,OFFSET(DimensionenIBE!$A$1,ROW()-2,COLUMN()-1,1,1),"")</f>
        <v/>
      </c>
      <c r="C855" t="str">
        <f ca="1">IF(ROW()-2&lt;=DimensionRows_IBE,OFFSET(DimensionenIBE!$A$1,ROW()-2,COLUMN()-1,1,1),"")</f>
        <v/>
      </c>
      <c r="D855" s="16" t="str">
        <f ca="1">IF(ROW()-2&lt;=DimensionRows_IBE,OFFSET(DimensionenIBE!$A$1,ROW()-2,COLUMN()-1,1,1),"")</f>
        <v/>
      </c>
    </row>
    <row r="856" spans="1:4" hidden="1" x14ac:dyDescent="0.25">
      <c r="A856" t="str">
        <f ca="1">IF(ROW()-2&lt;=DimensionRows_IBE,OFFSET(DimensionenIBE!$A$1,ROW()-2,COLUMN()-1,1,1),"")</f>
        <v/>
      </c>
      <c r="B856" t="str">
        <f ca="1">IF(ROW()-2&lt;=DimensionRows_IBE,OFFSET(DimensionenIBE!$A$1,ROW()-2,COLUMN()-1,1,1),"")</f>
        <v/>
      </c>
      <c r="C856" t="str">
        <f ca="1">IF(ROW()-2&lt;=DimensionRows_IBE,OFFSET(DimensionenIBE!$A$1,ROW()-2,COLUMN()-1,1,1),"")</f>
        <v/>
      </c>
      <c r="D856" s="16" t="str">
        <f ca="1">IF(ROW()-2&lt;=DimensionRows_IBE,OFFSET(DimensionenIBE!$A$1,ROW()-2,COLUMN()-1,1,1),"")</f>
        <v/>
      </c>
    </row>
    <row r="857" spans="1:4" hidden="1" x14ac:dyDescent="0.25">
      <c r="A857" t="str">
        <f ca="1">IF(ROW()-2&lt;=DimensionRows_IBE,OFFSET(DimensionenIBE!$A$1,ROW()-2,COLUMN()-1,1,1),"")</f>
        <v/>
      </c>
      <c r="B857" t="str">
        <f ca="1">IF(ROW()-2&lt;=DimensionRows_IBE,OFFSET(DimensionenIBE!$A$1,ROW()-2,COLUMN()-1,1,1),"")</f>
        <v/>
      </c>
      <c r="C857" t="str">
        <f ca="1">IF(ROW()-2&lt;=DimensionRows_IBE,OFFSET(DimensionenIBE!$A$1,ROW()-2,COLUMN()-1,1,1),"")</f>
        <v/>
      </c>
      <c r="D857" s="16" t="str">
        <f ca="1">IF(ROW()-2&lt;=DimensionRows_IBE,OFFSET(DimensionenIBE!$A$1,ROW()-2,COLUMN()-1,1,1),"")</f>
        <v/>
      </c>
    </row>
    <row r="858" spans="1:4" hidden="1" x14ac:dyDescent="0.25">
      <c r="A858" t="str">
        <f ca="1">IF(ROW()-2&lt;=DimensionRows_IBE,OFFSET(DimensionenIBE!$A$1,ROW()-2,COLUMN()-1,1,1),"")</f>
        <v/>
      </c>
      <c r="B858" t="str">
        <f ca="1">IF(ROW()-2&lt;=DimensionRows_IBE,OFFSET(DimensionenIBE!$A$1,ROW()-2,COLUMN()-1,1,1),"")</f>
        <v/>
      </c>
      <c r="C858" t="str">
        <f ca="1">IF(ROW()-2&lt;=DimensionRows_IBE,OFFSET(DimensionenIBE!$A$1,ROW()-2,COLUMN()-1,1,1),"")</f>
        <v/>
      </c>
      <c r="D858" s="16" t="str">
        <f ca="1">IF(ROW()-2&lt;=DimensionRows_IBE,OFFSET(DimensionenIBE!$A$1,ROW()-2,COLUMN()-1,1,1),"")</f>
        <v/>
      </c>
    </row>
    <row r="859" spans="1:4" hidden="1" x14ac:dyDescent="0.25">
      <c r="A859" t="str">
        <f ca="1">IF(ROW()-2&lt;=DimensionRows_IBE,OFFSET(DimensionenIBE!$A$1,ROW()-2,COLUMN()-1,1,1),"")</f>
        <v/>
      </c>
      <c r="B859" t="str">
        <f ca="1">IF(ROW()-2&lt;=DimensionRows_IBE,OFFSET(DimensionenIBE!$A$1,ROW()-2,COLUMN()-1,1,1),"")</f>
        <v/>
      </c>
      <c r="C859" t="str">
        <f ca="1">IF(ROW()-2&lt;=DimensionRows_IBE,OFFSET(DimensionenIBE!$A$1,ROW()-2,COLUMN()-1,1,1),"")</f>
        <v/>
      </c>
      <c r="D859" s="16" t="str">
        <f ca="1">IF(ROW()-2&lt;=DimensionRows_IBE,OFFSET(DimensionenIBE!$A$1,ROW()-2,COLUMN()-1,1,1),"")</f>
        <v/>
      </c>
    </row>
    <row r="860" spans="1:4" hidden="1" x14ac:dyDescent="0.25">
      <c r="A860" t="str">
        <f ca="1">IF(ROW()-2&lt;=DimensionRows_IBE,OFFSET(DimensionenIBE!$A$1,ROW()-2,COLUMN()-1,1,1),"")</f>
        <v/>
      </c>
      <c r="B860" t="str">
        <f ca="1">IF(ROW()-2&lt;=DimensionRows_IBE,OFFSET(DimensionenIBE!$A$1,ROW()-2,COLUMN()-1,1,1),"")</f>
        <v/>
      </c>
      <c r="C860" t="str">
        <f ca="1">IF(ROW()-2&lt;=DimensionRows_IBE,OFFSET(DimensionenIBE!$A$1,ROW()-2,COLUMN()-1,1,1),"")</f>
        <v/>
      </c>
      <c r="D860" s="16" t="str">
        <f ca="1">IF(ROW()-2&lt;=DimensionRows_IBE,OFFSET(DimensionenIBE!$A$1,ROW()-2,COLUMN()-1,1,1),"")</f>
        <v/>
      </c>
    </row>
    <row r="861" spans="1:4" hidden="1" x14ac:dyDescent="0.25">
      <c r="A861" t="str">
        <f ca="1">IF(ROW()-2&lt;=DimensionRows_IBE,OFFSET(DimensionenIBE!$A$1,ROW()-2,COLUMN()-1,1,1),"")</f>
        <v/>
      </c>
      <c r="B861" t="str">
        <f ca="1">IF(ROW()-2&lt;=DimensionRows_IBE,OFFSET(DimensionenIBE!$A$1,ROW()-2,COLUMN()-1,1,1),"")</f>
        <v/>
      </c>
      <c r="C861" t="str">
        <f ca="1">IF(ROW()-2&lt;=DimensionRows_IBE,OFFSET(DimensionenIBE!$A$1,ROW()-2,COLUMN()-1,1,1),"")</f>
        <v/>
      </c>
      <c r="D861" s="16" t="str">
        <f ca="1">IF(ROW()-2&lt;=DimensionRows_IBE,OFFSET(DimensionenIBE!$A$1,ROW()-2,COLUMN()-1,1,1),"")</f>
        <v/>
      </c>
    </row>
    <row r="862" spans="1:4" hidden="1" x14ac:dyDescent="0.25">
      <c r="A862" t="str">
        <f ca="1">IF(ROW()-2&lt;=DimensionRows_IBE,OFFSET(DimensionenIBE!$A$1,ROW()-2,COLUMN()-1,1,1),"")</f>
        <v/>
      </c>
      <c r="B862" t="str">
        <f ca="1">IF(ROW()-2&lt;=DimensionRows_IBE,OFFSET(DimensionenIBE!$A$1,ROW()-2,COLUMN()-1,1,1),"")</f>
        <v/>
      </c>
      <c r="C862" t="str">
        <f ca="1">IF(ROW()-2&lt;=DimensionRows_IBE,OFFSET(DimensionenIBE!$A$1,ROW()-2,COLUMN()-1,1,1),"")</f>
        <v/>
      </c>
      <c r="D862" s="16" t="str">
        <f ca="1">IF(ROW()-2&lt;=DimensionRows_IBE,OFFSET(DimensionenIBE!$A$1,ROW()-2,COLUMN()-1,1,1),"")</f>
        <v/>
      </c>
    </row>
    <row r="863" spans="1:4" hidden="1" x14ac:dyDescent="0.25">
      <c r="A863" t="str">
        <f ca="1">IF(ROW()-2&lt;=DimensionRows_IBE,OFFSET(DimensionenIBE!$A$1,ROW()-2,COLUMN()-1,1,1),"")</f>
        <v/>
      </c>
      <c r="B863" t="str">
        <f ca="1">IF(ROW()-2&lt;=DimensionRows_IBE,OFFSET(DimensionenIBE!$A$1,ROW()-2,COLUMN()-1,1,1),"")</f>
        <v/>
      </c>
      <c r="C863" t="str">
        <f ca="1">IF(ROW()-2&lt;=DimensionRows_IBE,OFFSET(DimensionenIBE!$A$1,ROW()-2,COLUMN()-1,1,1),"")</f>
        <v/>
      </c>
      <c r="D863" s="16" t="str">
        <f ca="1">IF(ROW()-2&lt;=DimensionRows_IBE,OFFSET(DimensionenIBE!$A$1,ROW()-2,COLUMN()-1,1,1),"")</f>
        <v/>
      </c>
    </row>
    <row r="864" spans="1:4" hidden="1" x14ac:dyDescent="0.25">
      <c r="A864" t="str">
        <f ca="1">IF(ROW()-2&lt;=DimensionRows_IBE,OFFSET(DimensionenIBE!$A$1,ROW()-2,COLUMN()-1,1,1),"")</f>
        <v/>
      </c>
      <c r="B864" t="str">
        <f ca="1">IF(ROW()-2&lt;=DimensionRows_IBE,OFFSET(DimensionenIBE!$A$1,ROW()-2,COLUMN()-1,1,1),"")</f>
        <v/>
      </c>
      <c r="C864" t="str">
        <f ca="1">IF(ROW()-2&lt;=DimensionRows_IBE,OFFSET(DimensionenIBE!$A$1,ROW()-2,COLUMN()-1,1,1),"")</f>
        <v/>
      </c>
      <c r="D864" s="16" t="str">
        <f ca="1">IF(ROW()-2&lt;=DimensionRows_IBE,OFFSET(DimensionenIBE!$A$1,ROW()-2,COLUMN()-1,1,1),"")</f>
        <v/>
      </c>
    </row>
    <row r="865" spans="1:4" hidden="1" x14ac:dyDescent="0.25">
      <c r="A865" t="str">
        <f ca="1">IF(ROW()-2&lt;=DimensionRows_IBE,OFFSET(DimensionenIBE!$A$1,ROW()-2,COLUMN()-1,1,1),"")</f>
        <v/>
      </c>
      <c r="B865" t="str">
        <f ca="1">IF(ROW()-2&lt;=DimensionRows_IBE,OFFSET(DimensionenIBE!$A$1,ROW()-2,COLUMN()-1,1,1),"")</f>
        <v/>
      </c>
      <c r="C865" t="str">
        <f ca="1">IF(ROW()-2&lt;=DimensionRows_IBE,OFFSET(DimensionenIBE!$A$1,ROW()-2,COLUMN()-1,1,1),"")</f>
        <v/>
      </c>
      <c r="D865" s="16" t="str">
        <f ca="1">IF(ROW()-2&lt;=DimensionRows_IBE,OFFSET(DimensionenIBE!$A$1,ROW()-2,COLUMN()-1,1,1),"")</f>
        <v/>
      </c>
    </row>
    <row r="866" spans="1:4" hidden="1" x14ac:dyDescent="0.25">
      <c r="A866" t="str">
        <f ca="1">IF(ROW()-2&lt;=DimensionRows_IBE,OFFSET(DimensionenIBE!$A$1,ROW()-2,COLUMN()-1,1,1),"")</f>
        <v/>
      </c>
      <c r="B866" t="str">
        <f ca="1">IF(ROW()-2&lt;=DimensionRows_IBE,OFFSET(DimensionenIBE!$A$1,ROW()-2,COLUMN()-1,1,1),"")</f>
        <v/>
      </c>
      <c r="C866" t="str">
        <f ca="1">IF(ROW()-2&lt;=DimensionRows_IBE,OFFSET(DimensionenIBE!$A$1,ROW()-2,COLUMN()-1,1,1),"")</f>
        <v/>
      </c>
      <c r="D866" s="16" t="str">
        <f ca="1">IF(ROW()-2&lt;=DimensionRows_IBE,OFFSET(DimensionenIBE!$A$1,ROW()-2,COLUMN()-1,1,1),"")</f>
        <v/>
      </c>
    </row>
    <row r="867" spans="1:4" hidden="1" x14ac:dyDescent="0.25">
      <c r="A867" t="str">
        <f ca="1">IF(ROW()-2&lt;=DimensionRows_IBE,OFFSET(DimensionenIBE!$A$1,ROW()-2,COLUMN()-1,1,1),"")</f>
        <v/>
      </c>
      <c r="B867" t="str">
        <f ca="1">IF(ROW()-2&lt;=DimensionRows_IBE,OFFSET(DimensionenIBE!$A$1,ROW()-2,COLUMN()-1,1,1),"")</f>
        <v/>
      </c>
      <c r="C867" t="str">
        <f ca="1">IF(ROW()-2&lt;=DimensionRows_IBE,OFFSET(DimensionenIBE!$A$1,ROW()-2,COLUMN()-1,1,1),"")</f>
        <v/>
      </c>
      <c r="D867" s="16" t="str">
        <f ca="1">IF(ROW()-2&lt;=DimensionRows_IBE,OFFSET(DimensionenIBE!$A$1,ROW()-2,COLUMN()-1,1,1),"")</f>
        <v/>
      </c>
    </row>
    <row r="868" spans="1:4" hidden="1" x14ac:dyDescent="0.25">
      <c r="A868" t="str">
        <f ca="1">IF(ROW()-2&lt;=DimensionRows_IBE,OFFSET(DimensionenIBE!$A$1,ROW()-2,COLUMN()-1,1,1),"")</f>
        <v/>
      </c>
      <c r="B868" t="str">
        <f ca="1">IF(ROW()-2&lt;=DimensionRows_IBE,OFFSET(DimensionenIBE!$A$1,ROW()-2,COLUMN()-1,1,1),"")</f>
        <v/>
      </c>
      <c r="C868" t="str">
        <f ca="1">IF(ROW()-2&lt;=DimensionRows_IBE,OFFSET(DimensionenIBE!$A$1,ROW()-2,COLUMN()-1,1,1),"")</f>
        <v/>
      </c>
      <c r="D868" s="16" t="str">
        <f ca="1">IF(ROW()-2&lt;=DimensionRows_IBE,OFFSET(DimensionenIBE!$A$1,ROW()-2,COLUMN()-1,1,1),"")</f>
        <v/>
      </c>
    </row>
    <row r="869" spans="1:4" hidden="1" x14ac:dyDescent="0.25">
      <c r="A869" t="str">
        <f ca="1">IF(ROW()-2&lt;=DimensionRows_IBE,OFFSET(DimensionenIBE!$A$1,ROW()-2,COLUMN()-1,1,1),"")</f>
        <v/>
      </c>
      <c r="B869" t="str">
        <f ca="1">IF(ROW()-2&lt;=DimensionRows_IBE,OFFSET(DimensionenIBE!$A$1,ROW()-2,COLUMN()-1,1,1),"")</f>
        <v/>
      </c>
      <c r="C869" t="str">
        <f ca="1">IF(ROW()-2&lt;=DimensionRows_IBE,OFFSET(DimensionenIBE!$A$1,ROW()-2,COLUMN()-1,1,1),"")</f>
        <v/>
      </c>
      <c r="D869" s="16" t="str">
        <f ca="1">IF(ROW()-2&lt;=DimensionRows_IBE,OFFSET(DimensionenIBE!$A$1,ROW()-2,COLUMN()-1,1,1),"")</f>
        <v/>
      </c>
    </row>
    <row r="870" spans="1:4" hidden="1" x14ac:dyDescent="0.25">
      <c r="A870" t="str">
        <f ca="1">IF(ROW()-2&lt;=DimensionRows_IBE,OFFSET(DimensionenIBE!$A$1,ROW()-2,COLUMN()-1,1,1),"")</f>
        <v/>
      </c>
      <c r="B870" t="str">
        <f ca="1">IF(ROW()-2&lt;=DimensionRows_IBE,OFFSET(DimensionenIBE!$A$1,ROW()-2,COLUMN()-1,1,1),"")</f>
        <v/>
      </c>
      <c r="C870" t="str">
        <f ca="1">IF(ROW()-2&lt;=DimensionRows_IBE,OFFSET(DimensionenIBE!$A$1,ROW()-2,COLUMN()-1,1,1),"")</f>
        <v/>
      </c>
      <c r="D870" s="16" t="str">
        <f ca="1">IF(ROW()-2&lt;=DimensionRows_IBE,OFFSET(DimensionenIBE!$A$1,ROW()-2,COLUMN()-1,1,1),"")</f>
        <v/>
      </c>
    </row>
    <row r="871" spans="1:4" hidden="1" x14ac:dyDescent="0.25">
      <c r="A871" t="str">
        <f ca="1">IF(ROW()-2&lt;=DimensionRows_IBE,OFFSET(DimensionenIBE!$A$1,ROW()-2,COLUMN()-1,1,1),"")</f>
        <v/>
      </c>
      <c r="B871" t="str">
        <f ca="1">IF(ROW()-2&lt;=DimensionRows_IBE,OFFSET(DimensionenIBE!$A$1,ROW()-2,COLUMN()-1,1,1),"")</f>
        <v/>
      </c>
      <c r="C871" t="str">
        <f ca="1">IF(ROW()-2&lt;=DimensionRows_IBE,OFFSET(DimensionenIBE!$A$1,ROW()-2,COLUMN()-1,1,1),"")</f>
        <v/>
      </c>
      <c r="D871" s="16" t="str">
        <f ca="1">IF(ROW()-2&lt;=DimensionRows_IBE,OFFSET(DimensionenIBE!$A$1,ROW()-2,COLUMN()-1,1,1),"")</f>
        <v/>
      </c>
    </row>
    <row r="872" spans="1:4" hidden="1" x14ac:dyDescent="0.25">
      <c r="A872" t="str">
        <f ca="1">IF(ROW()-2&lt;=DimensionRows_IBE,OFFSET(DimensionenIBE!$A$1,ROW()-2,COLUMN()-1,1,1),"")</f>
        <v/>
      </c>
      <c r="B872" t="str">
        <f ca="1">IF(ROW()-2&lt;=DimensionRows_IBE,OFFSET(DimensionenIBE!$A$1,ROW()-2,COLUMN()-1,1,1),"")</f>
        <v/>
      </c>
      <c r="C872" t="str">
        <f ca="1">IF(ROW()-2&lt;=DimensionRows_IBE,OFFSET(DimensionenIBE!$A$1,ROW()-2,COLUMN()-1,1,1),"")</f>
        <v/>
      </c>
      <c r="D872" s="16" t="str">
        <f ca="1">IF(ROW()-2&lt;=DimensionRows_IBE,OFFSET(DimensionenIBE!$A$1,ROW()-2,COLUMN()-1,1,1),"")</f>
        <v/>
      </c>
    </row>
    <row r="873" spans="1:4" hidden="1" x14ac:dyDescent="0.25">
      <c r="A873" t="str">
        <f ca="1">IF(ROW()-2&lt;=DimensionRows_IBE,OFFSET(DimensionenIBE!$A$1,ROW()-2,COLUMN()-1,1,1),"")</f>
        <v/>
      </c>
      <c r="B873" t="str">
        <f ca="1">IF(ROW()-2&lt;=DimensionRows_IBE,OFFSET(DimensionenIBE!$A$1,ROW()-2,COLUMN()-1,1,1),"")</f>
        <v/>
      </c>
      <c r="C873" t="str">
        <f ca="1">IF(ROW()-2&lt;=DimensionRows_IBE,OFFSET(DimensionenIBE!$A$1,ROW()-2,COLUMN()-1,1,1),"")</f>
        <v/>
      </c>
      <c r="D873" s="16" t="str">
        <f ca="1">IF(ROW()-2&lt;=DimensionRows_IBE,OFFSET(DimensionenIBE!$A$1,ROW()-2,COLUMN()-1,1,1),"")</f>
        <v/>
      </c>
    </row>
    <row r="874" spans="1:4" hidden="1" x14ac:dyDescent="0.25">
      <c r="A874" t="str">
        <f ca="1">IF(ROW()-2&lt;=DimensionRows_IBE,OFFSET(DimensionenIBE!$A$1,ROW()-2,COLUMN()-1,1,1),"")</f>
        <v/>
      </c>
      <c r="B874" t="str">
        <f ca="1">IF(ROW()-2&lt;=DimensionRows_IBE,OFFSET(DimensionenIBE!$A$1,ROW()-2,COLUMN()-1,1,1),"")</f>
        <v/>
      </c>
      <c r="C874" t="str">
        <f ca="1">IF(ROW()-2&lt;=DimensionRows_IBE,OFFSET(DimensionenIBE!$A$1,ROW()-2,COLUMN()-1,1,1),"")</f>
        <v/>
      </c>
      <c r="D874" s="16" t="str">
        <f ca="1">IF(ROW()-2&lt;=DimensionRows_IBE,OFFSET(DimensionenIBE!$A$1,ROW()-2,COLUMN()-1,1,1),"")</f>
        <v/>
      </c>
    </row>
    <row r="875" spans="1:4" hidden="1" x14ac:dyDescent="0.25">
      <c r="A875" t="str">
        <f ca="1">IF(ROW()-2&lt;=DimensionRows_IBE,OFFSET(DimensionenIBE!$A$1,ROW()-2,COLUMN()-1,1,1),"")</f>
        <v/>
      </c>
      <c r="B875" t="str">
        <f ca="1">IF(ROW()-2&lt;=DimensionRows_IBE,OFFSET(DimensionenIBE!$A$1,ROW()-2,COLUMN()-1,1,1),"")</f>
        <v/>
      </c>
      <c r="C875" t="str">
        <f ca="1">IF(ROW()-2&lt;=DimensionRows_IBE,OFFSET(DimensionenIBE!$A$1,ROW()-2,COLUMN()-1,1,1),"")</f>
        <v/>
      </c>
      <c r="D875" s="16" t="str">
        <f ca="1">IF(ROW()-2&lt;=DimensionRows_IBE,OFFSET(DimensionenIBE!$A$1,ROW()-2,COLUMN()-1,1,1),"")</f>
        <v/>
      </c>
    </row>
    <row r="876" spans="1:4" hidden="1" x14ac:dyDescent="0.25">
      <c r="A876" t="str">
        <f ca="1">IF(ROW()-2&lt;=DimensionRows_IBE,OFFSET(DimensionenIBE!$A$1,ROW()-2,COLUMN()-1,1,1),"")</f>
        <v/>
      </c>
      <c r="B876" t="str">
        <f ca="1">IF(ROW()-2&lt;=DimensionRows_IBE,OFFSET(DimensionenIBE!$A$1,ROW()-2,COLUMN()-1,1,1),"")</f>
        <v/>
      </c>
      <c r="C876" t="str">
        <f ca="1">IF(ROW()-2&lt;=DimensionRows_IBE,OFFSET(DimensionenIBE!$A$1,ROW()-2,COLUMN()-1,1,1),"")</f>
        <v/>
      </c>
      <c r="D876" s="16" t="str">
        <f ca="1">IF(ROW()-2&lt;=DimensionRows_IBE,OFFSET(DimensionenIBE!$A$1,ROW()-2,COLUMN()-1,1,1),"")</f>
        <v/>
      </c>
    </row>
    <row r="877" spans="1:4" hidden="1" x14ac:dyDescent="0.25">
      <c r="A877" t="str">
        <f ca="1">IF(ROW()-2&lt;=DimensionRows_IBE,OFFSET(DimensionenIBE!$A$1,ROW()-2,COLUMN()-1,1,1),"")</f>
        <v/>
      </c>
      <c r="B877" t="str">
        <f ca="1">IF(ROW()-2&lt;=DimensionRows_IBE,OFFSET(DimensionenIBE!$A$1,ROW()-2,COLUMN()-1,1,1),"")</f>
        <v/>
      </c>
      <c r="C877" t="str">
        <f ca="1">IF(ROW()-2&lt;=DimensionRows_IBE,OFFSET(DimensionenIBE!$A$1,ROW()-2,COLUMN()-1,1,1),"")</f>
        <v/>
      </c>
      <c r="D877" s="16" t="str">
        <f ca="1">IF(ROW()-2&lt;=DimensionRows_IBE,OFFSET(DimensionenIBE!$A$1,ROW()-2,COLUMN()-1,1,1),"")</f>
        <v/>
      </c>
    </row>
    <row r="878" spans="1:4" hidden="1" x14ac:dyDescent="0.25">
      <c r="A878" t="str">
        <f ca="1">IF(ROW()-2&lt;=DimensionRows_IBE,OFFSET(DimensionenIBE!$A$1,ROW()-2,COLUMN()-1,1,1),"")</f>
        <v/>
      </c>
      <c r="B878" t="str">
        <f ca="1">IF(ROW()-2&lt;=DimensionRows_IBE,OFFSET(DimensionenIBE!$A$1,ROW()-2,COLUMN()-1,1,1),"")</f>
        <v/>
      </c>
      <c r="C878" t="str">
        <f ca="1">IF(ROW()-2&lt;=DimensionRows_IBE,OFFSET(DimensionenIBE!$A$1,ROW()-2,COLUMN()-1,1,1),"")</f>
        <v/>
      </c>
      <c r="D878" s="16" t="str">
        <f ca="1">IF(ROW()-2&lt;=DimensionRows_IBE,OFFSET(DimensionenIBE!$A$1,ROW()-2,COLUMN()-1,1,1),"")</f>
        <v/>
      </c>
    </row>
    <row r="879" spans="1:4" hidden="1" x14ac:dyDescent="0.25">
      <c r="A879" t="str">
        <f ca="1">IF(ROW()-2&lt;=DimensionRows_IBE,OFFSET(DimensionenIBE!$A$1,ROW()-2,COLUMN()-1,1,1),"")</f>
        <v/>
      </c>
      <c r="B879" t="str">
        <f ca="1">IF(ROW()-2&lt;=DimensionRows_IBE,OFFSET(DimensionenIBE!$A$1,ROW()-2,COLUMN()-1,1,1),"")</f>
        <v/>
      </c>
      <c r="C879" t="str">
        <f ca="1">IF(ROW()-2&lt;=DimensionRows_IBE,OFFSET(DimensionenIBE!$A$1,ROW()-2,COLUMN()-1,1,1),"")</f>
        <v/>
      </c>
      <c r="D879" s="16" t="str">
        <f ca="1">IF(ROW()-2&lt;=DimensionRows_IBE,OFFSET(DimensionenIBE!$A$1,ROW()-2,COLUMN()-1,1,1),"")</f>
        <v/>
      </c>
    </row>
    <row r="880" spans="1:4" hidden="1" x14ac:dyDescent="0.25">
      <c r="A880" t="str">
        <f ca="1">IF(ROW()-2&lt;=DimensionRows_IBE,OFFSET(DimensionenIBE!$A$1,ROW()-2,COLUMN()-1,1,1),"")</f>
        <v/>
      </c>
      <c r="B880" t="str">
        <f ca="1">IF(ROW()-2&lt;=DimensionRows_IBE,OFFSET(DimensionenIBE!$A$1,ROW()-2,COLUMN()-1,1,1),"")</f>
        <v/>
      </c>
      <c r="C880" t="str">
        <f ca="1">IF(ROW()-2&lt;=DimensionRows_IBE,OFFSET(DimensionenIBE!$A$1,ROW()-2,COLUMN()-1,1,1),"")</f>
        <v/>
      </c>
      <c r="D880" s="16" t="str">
        <f ca="1">IF(ROW()-2&lt;=DimensionRows_IBE,OFFSET(DimensionenIBE!$A$1,ROW()-2,COLUMN()-1,1,1),"")</f>
        <v/>
      </c>
    </row>
    <row r="881" spans="1:4" hidden="1" x14ac:dyDescent="0.25">
      <c r="A881" t="str">
        <f ca="1">IF(ROW()-2&lt;=DimensionRows_IBE,OFFSET(DimensionenIBE!$A$1,ROW()-2,COLUMN()-1,1,1),"")</f>
        <v/>
      </c>
      <c r="B881" t="str">
        <f ca="1">IF(ROW()-2&lt;=DimensionRows_IBE,OFFSET(DimensionenIBE!$A$1,ROW()-2,COLUMN()-1,1,1),"")</f>
        <v/>
      </c>
      <c r="C881" t="str">
        <f ca="1">IF(ROW()-2&lt;=DimensionRows_IBE,OFFSET(DimensionenIBE!$A$1,ROW()-2,COLUMN()-1,1,1),"")</f>
        <v/>
      </c>
      <c r="D881" s="16" t="str">
        <f ca="1">IF(ROW()-2&lt;=DimensionRows_IBE,OFFSET(DimensionenIBE!$A$1,ROW()-2,COLUMN()-1,1,1),"")</f>
        <v/>
      </c>
    </row>
    <row r="882" spans="1:4" hidden="1" x14ac:dyDescent="0.25">
      <c r="A882" t="str">
        <f ca="1">IF(ROW()-2&lt;=DimensionRows_IBE,OFFSET(DimensionenIBE!$A$1,ROW()-2,COLUMN()-1,1,1),"")</f>
        <v/>
      </c>
      <c r="B882" t="str">
        <f ca="1">IF(ROW()-2&lt;=DimensionRows_IBE,OFFSET(DimensionenIBE!$A$1,ROW()-2,COLUMN()-1,1,1),"")</f>
        <v/>
      </c>
      <c r="C882" t="str">
        <f ca="1">IF(ROW()-2&lt;=DimensionRows_IBE,OFFSET(DimensionenIBE!$A$1,ROW()-2,COLUMN()-1,1,1),"")</f>
        <v/>
      </c>
      <c r="D882" s="16" t="str">
        <f ca="1">IF(ROW()-2&lt;=DimensionRows_IBE,OFFSET(DimensionenIBE!$A$1,ROW()-2,COLUMN()-1,1,1),"")</f>
        <v/>
      </c>
    </row>
    <row r="883" spans="1:4" hidden="1" x14ac:dyDescent="0.25">
      <c r="A883" t="str">
        <f ca="1">IF(ROW()-2&lt;=DimensionRows_IBE,OFFSET(DimensionenIBE!$A$1,ROW()-2,COLUMN()-1,1,1),"")</f>
        <v/>
      </c>
      <c r="B883" t="str">
        <f ca="1">IF(ROW()-2&lt;=DimensionRows_IBE,OFFSET(DimensionenIBE!$A$1,ROW()-2,COLUMN()-1,1,1),"")</f>
        <v/>
      </c>
      <c r="C883" t="str">
        <f ca="1">IF(ROW()-2&lt;=DimensionRows_IBE,OFFSET(DimensionenIBE!$A$1,ROW()-2,COLUMN()-1,1,1),"")</f>
        <v/>
      </c>
      <c r="D883" s="16" t="str">
        <f ca="1">IF(ROW()-2&lt;=DimensionRows_IBE,OFFSET(DimensionenIBE!$A$1,ROW()-2,COLUMN()-1,1,1),"")</f>
        <v/>
      </c>
    </row>
    <row r="884" spans="1:4" hidden="1" x14ac:dyDescent="0.25">
      <c r="A884" t="str">
        <f ca="1">IF(ROW()-2&lt;=DimensionRows_IBE,OFFSET(DimensionenIBE!$A$1,ROW()-2,COLUMN()-1,1,1),"")</f>
        <v/>
      </c>
      <c r="B884" t="str">
        <f ca="1">IF(ROW()-2&lt;=DimensionRows_IBE,OFFSET(DimensionenIBE!$A$1,ROW()-2,COLUMN()-1,1,1),"")</f>
        <v/>
      </c>
      <c r="C884" t="str">
        <f ca="1">IF(ROW()-2&lt;=DimensionRows_IBE,OFFSET(DimensionenIBE!$A$1,ROW()-2,COLUMN()-1,1,1),"")</f>
        <v/>
      </c>
      <c r="D884" s="16" t="str">
        <f ca="1">IF(ROW()-2&lt;=DimensionRows_IBE,OFFSET(DimensionenIBE!$A$1,ROW()-2,COLUMN()-1,1,1),"")</f>
        <v/>
      </c>
    </row>
    <row r="885" spans="1:4" hidden="1" x14ac:dyDescent="0.25">
      <c r="A885" t="str">
        <f ca="1">IF(ROW()-2&lt;=DimensionRows_IBE,OFFSET(DimensionenIBE!$A$1,ROW()-2,COLUMN()-1,1,1),"")</f>
        <v/>
      </c>
      <c r="B885" t="str">
        <f ca="1">IF(ROW()-2&lt;=DimensionRows_IBE,OFFSET(DimensionenIBE!$A$1,ROW()-2,COLUMN()-1,1,1),"")</f>
        <v/>
      </c>
      <c r="C885" t="str">
        <f ca="1">IF(ROW()-2&lt;=DimensionRows_IBE,OFFSET(DimensionenIBE!$A$1,ROW()-2,COLUMN()-1,1,1),"")</f>
        <v/>
      </c>
      <c r="D885" s="16" t="str">
        <f ca="1">IF(ROW()-2&lt;=DimensionRows_IBE,OFFSET(DimensionenIBE!$A$1,ROW()-2,COLUMN()-1,1,1),"")</f>
        <v/>
      </c>
    </row>
    <row r="886" spans="1:4" hidden="1" x14ac:dyDescent="0.25">
      <c r="A886" t="str">
        <f ca="1">IF(ROW()-2&lt;=DimensionRows_IBE,OFFSET(DimensionenIBE!$A$1,ROW()-2,COLUMN()-1,1,1),"")</f>
        <v/>
      </c>
      <c r="B886" t="str">
        <f ca="1">IF(ROW()-2&lt;=DimensionRows_IBE,OFFSET(DimensionenIBE!$A$1,ROW()-2,COLUMN()-1,1,1),"")</f>
        <v/>
      </c>
      <c r="C886" t="str">
        <f ca="1">IF(ROW()-2&lt;=DimensionRows_IBE,OFFSET(DimensionenIBE!$A$1,ROW()-2,COLUMN()-1,1,1),"")</f>
        <v/>
      </c>
      <c r="D886" s="16" t="str">
        <f ca="1">IF(ROW()-2&lt;=DimensionRows_IBE,OFFSET(DimensionenIBE!$A$1,ROW()-2,COLUMN()-1,1,1),"")</f>
        <v/>
      </c>
    </row>
    <row r="887" spans="1:4" hidden="1" x14ac:dyDescent="0.25">
      <c r="A887" t="str">
        <f ca="1">IF(ROW()-2&lt;=DimensionRows_IBE,OFFSET(DimensionenIBE!$A$1,ROW()-2,COLUMN()-1,1,1),"")</f>
        <v/>
      </c>
      <c r="B887" t="str">
        <f ca="1">IF(ROW()-2&lt;=DimensionRows_IBE,OFFSET(DimensionenIBE!$A$1,ROW()-2,COLUMN()-1,1,1),"")</f>
        <v/>
      </c>
      <c r="C887" t="str">
        <f ca="1">IF(ROW()-2&lt;=DimensionRows_IBE,OFFSET(DimensionenIBE!$A$1,ROW()-2,COLUMN()-1,1,1),"")</f>
        <v/>
      </c>
      <c r="D887" s="16" t="str">
        <f ca="1">IF(ROW()-2&lt;=DimensionRows_IBE,OFFSET(DimensionenIBE!$A$1,ROW()-2,COLUMN()-1,1,1),"")</f>
        <v/>
      </c>
    </row>
    <row r="888" spans="1:4" hidden="1" x14ac:dyDescent="0.25">
      <c r="A888" t="str">
        <f ca="1">IF(ROW()-2&lt;=DimensionRows_IBE,OFFSET(DimensionenIBE!$A$1,ROW()-2,COLUMN()-1,1,1),"")</f>
        <v/>
      </c>
      <c r="B888" t="str">
        <f ca="1">IF(ROW()-2&lt;=DimensionRows_IBE,OFFSET(DimensionenIBE!$A$1,ROW()-2,COLUMN()-1,1,1),"")</f>
        <v/>
      </c>
      <c r="C888" t="str">
        <f ca="1">IF(ROW()-2&lt;=DimensionRows_IBE,OFFSET(DimensionenIBE!$A$1,ROW()-2,COLUMN()-1,1,1),"")</f>
        <v/>
      </c>
      <c r="D888" s="16" t="str">
        <f ca="1">IF(ROW()-2&lt;=DimensionRows_IBE,OFFSET(DimensionenIBE!$A$1,ROW()-2,COLUMN()-1,1,1),"")</f>
        <v/>
      </c>
    </row>
    <row r="889" spans="1:4" hidden="1" x14ac:dyDescent="0.25">
      <c r="A889" t="str">
        <f ca="1">IF(ROW()-2&lt;=DimensionRows_IBE,OFFSET(DimensionenIBE!$A$1,ROW()-2,COLUMN()-1,1,1),"")</f>
        <v/>
      </c>
      <c r="B889" t="str">
        <f ca="1">IF(ROW()-2&lt;=DimensionRows_IBE,OFFSET(DimensionenIBE!$A$1,ROW()-2,COLUMN()-1,1,1),"")</f>
        <v/>
      </c>
      <c r="C889" t="str">
        <f ca="1">IF(ROW()-2&lt;=DimensionRows_IBE,OFFSET(DimensionenIBE!$A$1,ROW()-2,COLUMN()-1,1,1),"")</f>
        <v/>
      </c>
      <c r="D889" s="16" t="str">
        <f ca="1">IF(ROW()-2&lt;=DimensionRows_IBE,OFFSET(DimensionenIBE!$A$1,ROW()-2,COLUMN()-1,1,1),"")</f>
        <v/>
      </c>
    </row>
    <row r="890" spans="1:4" hidden="1" x14ac:dyDescent="0.25">
      <c r="A890" t="str">
        <f ca="1">IF(ROW()-2&lt;=DimensionRows_IBE,OFFSET(DimensionenIBE!$A$1,ROW()-2,COLUMN()-1,1,1),"")</f>
        <v/>
      </c>
      <c r="B890" t="str">
        <f ca="1">IF(ROW()-2&lt;=DimensionRows_IBE,OFFSET(DimensionenIBE!$A$1,ROW()-2,COLUMN()-1,1,1),"")</f>
        <v/>
      </c>
      <c r="C890" t="str">
        <f ca="1">IF(ROW()-2&lt;=DimensionRows_IBE,OFFSET(DimensionenIBE!$A$1,ROW()-2,COLUMN()-1,1,1),"")</f>
        <v/>
      </c>
      <c r="D890" s="16" t="str">
        <f ca="1">IF(ROW()-2&lt;=DimensionRows_IBE,OFFSET(DimensionenIBE!$A$1,ROW()-2,COLUMN()-1,1,1),"")</f>
        <v/>
      </c>
    </row>
    <row r="891" spans="1:4" hidden="1" x14ac:dyDescent="0.25">
      <c r="A891" t="str">
        <f ca="1">IF(ROW()-2&lt;=DimensionRows_IBE,OFFSET(DimensionenIBE!$A$1,ROW()-2,COLUMN()-1,1,1),"")</f>
        <v/>
      </c>
      <c r="B891" t="str">
        <f ca="1">IF(ROW()-2&lt;=DimensionRows_IBE,OFFSET(DimensionenIBE!$A$1,ROW()-2,COLUMN()-1,1,1),"")</f>
        <v/>
      </c>
      <c r="C891" t="str">
        <f ca="1">IF(ROW()-2&lt;=DimensionRows_IBE,OFFSET(DimensionenIBE!$A$1,ROW()-2,COLUMN()-1,1,1),"")</f>
        <v/>
      </c>
      <c r="D891" s="16" t="str">
        <f ca="1">IF(ROW()-2&lt;=DimensionRows_IBE,OFFSET(DimensionenIBE!$A$1,ROW()-2,COLUMN()-1,1,1),"")</f>
        <v/>
      </c>
    </row>
    <row r="892" spans="1:4" hidden="1" x14ac:dyDescent="0.25">
      <c r="A892" t="str">
        <f ca="1">IF(ROW()-2&lt;=DimensionRows_IBE,OFFSET(DimensionenIBE!$A$1,ROW()-2,COLUMN()-1,1,1),"")</f>
        <v/>
      </c>
      <c r="B892" t="str">
        <f ca="1">IF(ROW()-2&lt;=DimensionRows_IBE,OFFSET(DimensionenIBE!$A$1,ROW()-2,COLUMN()-1,1,1),"")</f>
        <v/>
      </c>
      <c r="C892" t="str">
        <f ca="1">IF(ROW()-2&lt;=DimensionRows_IBE,OFFSET(DimensionenIBE!$A$1,ROW()-2,COLUMN()-1,1,1),"")</f>
        <v/>
      </c>
      <c r="D892" s="16" t="str">
        <f ca="1">IF(ROW()-2&lt;=DimensionRows_IBE,OFFSET(DimensionenIBE!$A$1,ROW()-2,COLUMN()-1,1,1),"")</f>
        <v/>
      </c>
    </row>
    <row r="893" spans="1:4" hidden="1" x14ac:dyDescent="0.25">
      <c r="A893" t="str">
        <f ca="1">IF(ROW()-2&lt;=DimensionRows_IBE,OFFSET(DimensionenIBE!$A$1,ROW()-2,COLUMN()-1,1,1),"")</f>
        <v/>
      </c>
      <c r="B893" t="str">
        <f ca="1">IF(ROW()-2&lt;=DimensionRows_IBE,OFFSET(DimensionenIBE!$A$1,ROW()-2,COLUMN()-1,1,1),"")</f>
        <v/>
      </c>
      <c r="C893" t="str">
        <f ca="1">IF(ROW()-2&lt;=DimensionRows_IBE,OFFSET(DimensionenIBE!$A$1,ROW()-2,COLUMN()-1,1,1),"")</f>
        <v/>
      </c>
      <c r="D893" s="16" t="str">
        <f ca="1">IF(ROW()-2&lt;=DimensionRows_IBE,OFFSET(DimensionenIBE!$A$1,ROW()-2,COLUMN()-1,1,1),"")</f>
        <v/>
      </c>
    </row>
    <row r="894" spans="1:4" hidden="1" x14ac:dyDescent="0.25">
      <c r="A894" t="str">
        <f ca="1">IF(ROW()-2&lt;=DimensionRows_IBE,OFFSET(DimensionenIBE!$A$1,ROW()-2,COLUMN()-1,1,1),"")</f>
        <v/>
      </c>
      <c r="B894" t="str">
        <f ca="1">IF(ROW()-2&lt;=DimensionRows_IBE,OFFSET(DimensionenIBE!$A$1,ROW()-2,COLUMN()-1,1,1),"")</f>
        <v/>
      </c>
      <c r="C894" t="str">
        <f ca="1">IF(ROW()-2&lt;=DimensionRows_IBE,OFFSET(DimensionenIBE!$A$1,ROW()-2,COLUMN()-1,1,1),"")</f>
        <v/>
      </c>
      <c r="D894" s="16" t="str">
        <f ca="1">IF(ROW()-2&lt;=DimensionRows_IBE,OFFSET(DimensionenIBE!$A$1,ROW()-2,COLUMN()-1,1,1),"")</f>
        <v/>
      </c>
    </row>
    <row r="895" spans="1:4" hidden="1" x14ac:dyDescent="0.25">
      <c r="A895" t="str">
        <f ca="1">IF(ROW()-2&lt;=DimensionRows_IBE,OFFSET(DimensionenIBE!$A$1,ROW()-2,COLUMN()-1,1,1),"")</f>
        <v/>
      </c>
      <c r="B895" t="str">
        <f ca="1">IF(ROW()-2&lt;=DimensionRows_IBE,OFFSET(DimensionenIBE!$A$1,ROW()-2,COLUMN()-1,1,1),"")</f>
        <v/>
      </c>
      <c r="C895" t="str">
        <f ca="1">IF(ROW()-2&lt;=DimensionRows_IBE,OFFSET(DimensionenIBE!$A$1,ROW()-2,COLUMN()-1,1,1),"")</f>
        <v/>
      </c>
      <c r="D895" s="16" t="str">
        <f ca="1">IF(ROW()-2&lt;=DimensionRows_IBE,OFFSET(DimensionenIBE!$A$1,ROW()-2,COLUMN()-1,1,1),"")</f>
        <v/>
      </c>
    </row>
    <row r="896" spans="1:4" hidden="1" x14ac:dyDescent="0.25">
      <c r="A896" t="str">
        <f ca="1">IF(ROW()-2&lt;=DimensionRows_IBE,OFFSET(DimensionenIBE!$A$1,ROW()-2,COLUMN()-1,1,1),"")</f>
        <v/>
      </c>
      <c r="B896" t="str">
        <f ca="1">IF(ROW()-2&lt;=DimensionRows_IBE,OFFSET(DimensionenIBE!$A$1,ROW()-2,COLUMN()-1,1,1),"")</f>
        <v/>
      </c>
      <c r="C896" t="str">
        <f ca="1">IF(ROW()-2&lt;=DimensionRows_IBE,OFFSET(DimensionenIBE!$A$1,ROW()-2,COLUMN()-1,1,1),"")</f>
        <v/>
      </c>
      <c r="D896" s="16" t="str">
        <f ca="1">IF(ROW()-2&lt;=DimensionRows_IBE,OFFSET(DimensionenIBE!$A$1,ROW()-2,COLUMN()-1,1,1),"")</f>
        <v/>
      </c>
    </row>
    <row r="897" spans="1:4" hidden="1" x14ac:dyDescent="0.25">
      <c r="A897" t="str">
        <f ca="1">IF(ROW()-2&lt;=DimensionRows_IBE,OFFSET(DimensionenIBE!$A$1,ROW()-2,COLUMN()-1,1,1),"")</f>
        <v/>
      </c>
      <c r="B897" t="str">
        <f ca="1">IF(ROW()-2&lt;=DimensionRows_IBE,OFFSET(DimensionenIBE!$A$1,ROW()-2,COLUMN()-1,1,1),"")</f>
        <v/>
      </c>
      <c r="C897" t="str">
        <f ca="1">IF(ROW()-2&lt;=DimensionRows_IBE,OFFSET(DimensionenIBE!$A$1,ROW()-2,COLUMN()-1,1,1),"")</f>
        <v/>
      </c>
      <c r="D897" s="16" t="str">
        <f ca="1">IF(ROW()-2&lt;=DimensionRows_IBE,OFFSET(DimensionenIBE!$A$1,ROW()-2,COLUMN()-1,1,1),"")</f>
        <v/>
      </c>
    </row>
    <row r="898" spans="1:4" hidden="1" x14ac:dyDescent="0.25">
      <c r="A898" t="str">
        <f ca="1">IF(ROW()-2&lt;=DimensionRows_IBE,OFFSET(DimensionenIBE!$A$1,ROW()-2,COLUMN()-1,1,1),"")</f>
        <v/>
      </c>
      <c r="B898" t="str">
        <f ca="1">IF(ROW()-2&lt;=DimensionRows_IBE,OFFSET(DimensionenIBE!$A$1,ROW()-2,COLUMN()-1,1,1),"")</f>
        <v/>
      </c>
      <c r="C898" t="str">
        <f ca="1">IF(ROW()-2&lt;=DimensionRows_IBE,OFFSET(DimensionenIBE!$A$1,ROW()-2,COLUMN()-1,1,1),"")</f>
        <v/>
      </c>
      <c r="D898" s="16" t="str">
        <f ca="1">IF(ROW()-2&lt;=DimensionRows_IBE,OFFSET(DimensionenIBE!$A$1,ROW()-2,COLUMN()-1,1,1),"")</f>
        <v/>
      </c>
    </row>
    <row r="899" spans="1:4" hidden="1" x14ac:dyDescent="0.25">
      <c r="A899" t="str">
        <f ca="1">IF(ROW()-2&lt;=DimensionRows_IBE,OFFSET(DimensionenIBE!$A$1,ROW()-2,COLUMN()-1,1,1),"")</f>
        <v/>
      </c>
      <c r="B899" t="str">
        <f ca="1">IF(ROW()-2&lt;=DimensionRows_IBE,OFFSET(DimensionenIBE!$A$1,ROW()-2,COLUMN()-1,1,1),"")</f>
        <v/>
      </c>
      <c r="C899" t="str">
        <f ca="1">IF(ROW()-2&lt;=DimensionRows_IBE,OFFSET(DimensionenIBE!$A$1,ROW()-2,COLUMN()-1,1,1),"")</f>
        <v/>
      </c>
      <c r="D899" s="16" t="str">
        <f ca="1">IF(ROW()-2&lt;=DimensionRows_IBE,OFFSET(DimensionenIBE!$A$1,ROW()-2,COLUMN()-1,1,1),"")</f>
        <v/>
      </c>
    </row>
    <row r="900" spans="1:4" hidden="1" x14ac:dyDescent="0.25">
      <c r="A900" t="str">
        <f ca="1">IF(ROW()-2&lt;=DimensionRows_IBE,OFFSET(DimensionenIBE!$A$1,ROW()-2,COLUMN()-1,1,1),"")</f>
        <v/>
      </c>
      <c r="B900" t="str">
        <f ca="1">IF(ROW()-2&lt;=DimensionRows_IBE,OFFSET(DimensionenIBE!$A$1,ROW()-2,COLUMN()-1,1,1),"")</f>
        <v/>
      </c>
      <c r="C900" t="str">
        <f ca="1">IF(ROW()-2&lt;=DimensionRows_IBE,OFFSET(DimensionenIBE!$A$1,ROW()-2,COLUMN()-1,1,1),"")</f>
        <v/>
      </c>
      <c r="D900" s="16" t="str">
        <f ca="1">IF(ROW()-2&lt;=DimensionRows_IBE,OFFSET(DimensionenIBE!$A$1,ROW()-2,COLUMN()-1,1,1),"")</f>
        <v/>
      </c>
    </row>
    <row r="901" spans="1:4" hidden="1" x14ac:dyDescent="0.25">
      <c r="A901" t="str">
        <f ca="1">IF(ROW()-2&lt;=DimensionRows_IBE,OFFSET(DimensionenIBE!$A$1,ROW()-2,COLUMN()-1,1,1),"")</f>
        <v/>
      </c>
      <c r="B901" t="str">
        <f ca="1">IF(ROW()-2&lt;=DimensionRows_IBE,OFFSET(DimensionenIBE!$A$1,ROW()-2,COLUMN()-1,1,1),"")</f>
        <v/>
      </c>
      <c r="C901" t="str">
        <f ca="1">IF(ROW()-2&lt;=DimensionRows_IBE,OFFSET(DimensionenIBE!$A$1,ROW()-2,COLUMN()-1,1,1),"")</f>
        <v/>
      </c>
      <c r="D901" s="16" t="str">
        <f ca="1">IF(ROW()-2&lt;=DimensionRows_IBE,OFFSET(DimensionenIBE!$A$1,ROW()-2,COLUMN()-1,1,1),"")</f>
        <v/>
      </c>
    </row>
    <row r="902" spans="1:4" hidden="1" x14ac:dyDescent="0.25">
      <c r="A902" t="str">
        <f ca="1">IF(ROW()-2&lt;=DimensionRows_IBE,OFFSET(DimensionenIBE!$A$1,ROW()-2,COLUMN()-1,1,1),"")</f>
        <v/>
      </c>
      <c r="B902" t="str">
        <f ca="1">IF(ROW()-2&lt;=DimensionRows_IBE,OFFSET(DimensionenIBE!$A$1,ROW()-2,COLUMN()-1,1,1),"")</f>
        <v/>
      </c>
      <c r="C902" t="str">
        <f ca="1">IF(ROW()-2&lt;=DimensionRows_IBE,OFFSET(DimensionenIBE!$A$1,ROW()-2,COLUMN()-1,1,1),"")</f>
        <v/>
      </c>
      <c r="D902" s="16" t="str">
        <f ca="1">IF(ROW()-2&lt;=DimensionRows_IBE,OFFSET(DimensionenIBE!$A$1,ROW()-2,COLUMN()-1,1,1),"")</f>
        <v/>
      </c>
    </row>
    <row r="903" spans="1:4" hidden="1" x14ac:dyDescent="0.25">
      <c r="A903" t="str">
        <f ca="1">IF(ROW()-2&lt;=DimensionRows_IBE,OFFSET(DimensionenIBE!$A$1,ROW()-2,COLUMN()-1,1,1),"")</f>
        <v/>
      </c>
      <c r="B903" t="str">
        <f ca="1">IF(ROW()-2&lt;=DimensionRows_IBE,OFFSET(DimensionenIBE!$A$1,ROW()-2,COLUMN()-1,1,1),"")</f>
        <v/>
      </c>
      <c r="C903" t="str">
        <f ca="1">IF(ROW()-2&lt;=DimensionRows_IBE,OFFSET(DimensionenIBE!$A$1,ROW()-2,COLUMN()-1,1,1),"")</f>
        <v/>
      </c>
      <c r="D903" s="16" t="str">
        <f ca="1">IF(ROW()-2&lt;=DimensionRows_IBE,OFFSET(DimensionenIBE!$A$1,ROW()-2,COLUMN()-1,1,1),"")</f>
        <v/>
      </c>
    </row>
    <row r="904" spans="1:4" hidden="1" x14ac:dyDescent="0.25">
      <c r="A904" t="str">
        <f ca="1">IF(ROW()-2&lt;=DimensionRows_IBE,OFFSET(DimensionenIBE!$A$1,ROW()-2,COLUMN()-1,1,1),"")</f>
        <v/>
      </c>
      <c r="B904" t="str">
        <f ca="1">IF(ROW()-2&lt;=DimensionRows_IBE,OFFSET(DimensionenIBE!$A$1,ROW()-2,COLUMN()-1,1,1),"")</f>
        <v/>
      </c>
      <c r="C904" t="str">
        <f ca="1">IF(ROW()-2&lt;=DimensionRows_IBE,OFFSET(DimensionenIBE!$A$1,ROW()-2,COLUMN()-1,1,1),"")</f>
        <v/>
      </c>
      <c r="D904" s="16" t="str">
        <f ca="1">IF(ROW()-2&lt;=DimensionRows_IBE,OFFSET(DimensionenIBE!$A$1,ROW()-2,COLUMN()-1,1,1),"")</f>
        <v/>
      </c>
    </row>
    <row r="905" spans="1:4" hidden="1" x14ac:dyDescent="0.25">
      <c r="A905" t="str">
        <f ca="1">IF(ROW()-2&lt;=DimensionRows_IBE,OFFSET(DimensionenIBE!$A$1,ROW()-2,COLUMN()-1,1,1),"")</f>
        <v/>
      </c>
      <c r="B905" t="str">
        <f ca="1">IF(ROW()-2&lt;=DimensionRows_IBE,OFFSET(DimensionenIBE!$A$1,ROW()-2,COLUMN()-1,1,1),"")</f>
        <v/>
      </c>
      <c r="C905" t="str">
        <f ca="1">IF(ROW()-2&lt;=DimensionRows_IBE,OFFSET(DimensionenIBE!$A$1,ROW()-2,COLUMN()-1,1,1),"")</f>
        <v/>
      </c>
      <c r="D905" s="16" t="str">
        <f ca="1">IF(ROW()-2&lt;=DimensionRows_IBE,OFFSET(DimensionenIBE!$A$1,ROW()-2,COLUMN()-1,1,1),"")</f>
        <v/>
      </c>
    </row>
    <row r="906" spans="1:4" hidden="1" x14ac:dyDescent="0.25">
      <c r="A906" t="str">
        <f ca="1">IF(ROW()-2&lt;=DimensionRows_IBE,OFFSET(DimensionenIBE!$A$1,ROW()-2,COLUMN()-1,1,1),"")</f>
        <v/>
      </c>
      <c r="B906" t="str">
        <f ca="1">IF(ROW()-2&lt;=DimensionRows_IBE,OFFSET(DimensionenIBE!$A$1,ROW()-2,COLUMN()-1,1,1),"")</f>
        <v/>
      </c>
      <c r="C906" t="str">
        <f ca="1">IF(ROW()-2&lt;=DimensionRows_IBE,OFFSET(DimensionenIBE!$A$1,ROW()-2,COLUMN()-1,1,1),"")</f>
        <v/>
      </c>
      <c r="D906" s="16" t="str">
        <f ca="1">IF(ROW()-2&lt;=DimensionRows_IBE,OFFSET(DimensionenIBE!$A$1,ROW()-2,COLUMN()-1,1,1),"")</f>
        <v/>
      </c>
    </row>
    <row r="907" spans="1:4" hidden="1" x14ac:dyDescent="0.25">
      <c r="A907" t="str">
        <f ca="1">IF(ROW()-2&lt;=DimensionRows_IBE,OFFSET(DimensionenIBE!$A$1,ROW()-2,COLUMN()-1,1,1),"")</f>
        <v/>
      </c>
      <c r="B907" t="str">
        <f ca="1">IF(ROW()-2&lt;=DimensionRows_IBE,OFFSET(DimensionenIBE!$A$1,ROW()-2,COLUMN()-1,1,1),"")</f>
        <v/>
      </c>
      <c r="C907" t="str">
        <f ca="1">IF(ROW()-2&lt;=DimensionRows_IBE,OFFSET(DimensionenIBE!$A$1,ROW()-2,COLUMN()-1,1,1),"")</f>
        <v/>
      </c>
      <c r="D907" s="16" t="str">
        <f ca="1">IF(ROW()-2&lt;=DimensionRows_IBE,OFFSET(DimensionenIBE!$A$1,ROW()-2,COLUMN()-1,1,1),"")</f>
        <v/>
      </c>
    </row>
    <row r="908" spans="1:4" hidden="1" x14ac:dyDescent="0.25">
      <c r="A908" t="str">
        <f ca="1">IF(ROW()-2&lt;=DimensionRows_IBE,OFFSET(DimensionenIBE!$A$1,ROW()-2,COLUMN()-1,1,1),"")</f>
        <v/>
      </c>
      <c r="B908" t="str">
        <f ca="1">IF(ROW()-2&lt;=DimensionRows_IBE,OFFSET(DimensionenIBE!$A$1,ROW()-2,COLUMN()-1,1,1),"")</f>
        <v/>
      </c>
      <c r="C908" t="str">
        <f ca="1">IF(ROW()-2&lt;=DimensionRows_IBE,OFFSET(DimensionenIBE!$A$1,ROW()-2,COLUMN()-1,1,1),"")</f>
        <v/>
      </c>
      <c r="D908" s="16" t="str">
        <f ca="1">IF(ROW()-2&lt;=DimensionRows_IBE,OFFSET(DimensionenIBE!$A$1,ROW()-2,COLUMN()-1,1,1),"")</f>
        <v/>
      </c>
    </row>
    <row r="909" spans="1:4" hidden="1" x14ac:dyDescent="0.25">
      <c r="A909" t="str">
        <f ca="1">IF(ROW()-2&lt;=DimensionRows_IBE,OFFSET(DimensionenIBE!$A$1,ROW()-2,COLUMN()-1,1,1),"")</f>
        <v/>
      </c>
      <c r="B909" t="str">
        <f ca="1">IF(ROW()-2&lt;=DimensionRows_IBE,OFFSET(DimensionenIBE!$A$1,ROW()-2,COLUMN()-1,1,1),"")</f>
        <v/>
      </c>
      <c r="C909" t="str">
        <f ca="1">IF(ROW()-2&lt;=DimensionRows_IBE,OFFSET(DimensionenIBE!$A$1,ROW()-2,COLUMN()-1,1,1),"")</f>
        <v/>
      </c>
      <c r="D909" s="16" t="str">
        <f ca="1">IF(ROW()-2&lt;=DimensionRows_IBE,OFFSET(DimensionenIBE!$A$1,ROW()-2,COLUMN()-1,1,1),"")</f>
        <v/>
      </c>
    </row>
    <row r="910" spans="1:4" hidden="1" x14ac:dyDescent="0.25">
      <c r="A910" t="str">
        <f ca="1">IF(ROW()-2&lt;=DimensionRows_IBE,OFFSET(DimensionenIBE!$A$1,ROW()-2,COLUMN()-1,1,1),"")</f>
        <v/>
      </c>
      <c r="B910" t="str">
        <f ca="1">IF(ROW()-2&lt;=DimensionRows_IBE,OFFSET(DimensionenIBE!$A$1,ROW()-2,COLUMN()-1,1,1),"")</f>
        <v/>
      </c>
      <c r="C910" t="str">
        <f ca="1">IF(ROW()-2&lt;=DimensionRows_IBE,OFFSET(DimensionenIBE!$A$1,ROW()-2,COLUMN()-1,1,1),"")</f>
        <v/>
      </c>
      <c r="D910" s="16" t="str">
        <f ca="1">IF(ROW()-2&lt;=DimensionRows_IBE,OFFSET(DimensionenIBE!$A$1,ROW()-2,COLUMN()-1,1,1),"")</f>
        <v/>
      </c>
    </row>
    <row r="911" spans="1:4" hidden="1" x14ac:dyDescent="0.25">
      <c r="A911" t="str">
        <f ca="1">IF(ROW()-2&lt;=DimensionRows_IBE,OFFSET(DimensionenIBE!$A$1,ROW()-2,COLUMN()-1,1,1),"")</f>
        <v/>
      </c>
      <c r="B911" t="str">
        <f ca="1">IF(ROW()-2&lt;=DimensionRows_IBE,OFFSET(DimensionenIBE!$A$1,ROW()-2,COLUMN()-1,1,1),"")</f>
        <v/>
      </c>
      <c r="C911" t="str">
        <f ca="1">IF(ROW()-2&lt;=DimensionRows_IBE,OFFSET(DimensionenIBE!$A$1,ROW()-2,COLUMN()-1,1,1),"")</f>
        <v/>
      </c>
      <c r="D911" s="16" t="str">
        <f ca="1">IF(ROW()-2&lt;=DimensionRows_IBE,OFFSET(DimensionenIBE!$A$1,ROW()-2,COLUMN()-1,1,1),"")</f>
        <v/>
      </c>
    </row>
    <row r="912" spans="1:4" hidden="1" x14ac:dyDescent="0.25">
      <c r="A912" t="str">
        <f ca="1">IF(ROW()-2&lt;=DimensionRows_IBE,OFFSET(DimensionenIBE!$A$1,ROW()-2,COLUMN()-1,1,1),"")</f>
        <v/>
      </c>
      <c r="B912" t="str">
        <f ca="1">IF(ROW()-2&lt;=DimensionRows_IBE,OFFSET(DimensionenIBE!$A$1,ROW()-2,COLUMN()-1,1,1),"")</f>
        <v/>
      </c>
      <c r="C912" t="str">
        <f ca="1">IF(ROW()-2&lt;=DimensionRows_IBE,OFFSET(DimensionenIBE!$A$1,ROW()-2,COLUMN()-1,1,1),"")</f>
        <v/>
      </c>
      <c r="D912" s="16" t="str">
        <f ca="1">IF(ROW()-2&lt;=DimensionRows_IBE,OFFSET(DimensionenIBE!$A$1,ROW()-2,COLUMN()-1,1,1),"")</f>
        <v/>
      </c>
    </row>
    <row r="913" spans="1:4" hidden="1" x14ac:dyDescent="0.25">
      <c r="A913" t="str">
        <f ca="1">IF(ROW()-2&lt;=DimensionRows_IBE,OFFSET(DimensionenIBE!$A$1,ROW()-2,COLUMN()-1,1,1),"")</f>
        <v/>
      </c>
      <c r="B913" t="str">
        <f ca="1">IF(ROW()-2&lt;=DimensionRows_IBE,OFFSET(DimensionenIBE!$A$1,ROW()-2,COLUMN()-1,1,1),"")</f>
        <v/>
      </c>
      <c r="C913" t="str">
        <f ca="1">IF(ROW()-2&lt;=DimensionRows_IBE,OFFSET(DimensionenIBE!$A$1,ROW()-2,COLUMN()-1,1,1),"")</f>
        <v/>
      </c>
      <c r="D913" s="16" t="str">
        <f ca="1">IF(ROW()-2&lt;=DimensionRows_IBE,OFFSET(DimensionenIBE!$A$1,ROW()-2,COLUMN()-1,1,1),"")</f>
        <v/>
      </c>
    </row>
    <row r="914" spans="1:4" hidden="1" x14ac:dyDescent="0.25">
      <c r="A914" t="str">
        <f ca="1">IF(ROW()-2&lt;=DimensionRows_IBE,OFFSET(DimensionenIBE!$A$1,ROW()-2,COLUMN()-1,1,1),"")</f>
        <v/>
      </c>
      <c r="B914" t="str">
        <f ca="1">IF(ROW()-2&lt;=DimensionRows_IBE,OFFSET(DimensionenIBE!$A$1,ROW()-2,COLUMN()-1,1,1),"")</f>
        <v/>
      </c>
      <c r="C914" t="str">
        <f ca="1">IF(ROW()-2&lt;=DimensionRows_IBE,OFFSET(DimensionenIBE!$A$1,ROW()-2,COLUMN()-1,1,1),"")</f>
        <v/>
      </c>
      <c r="D914" s="16" t="str">
        <f ca="1">IF(ROW()-2&lt;=DimensionRows_IBE,OFFSET(DimensionenIBE!$A$1,ROW()-2,COLUMN()-1,1,1),"")</f>
        <v/>
      </c>
    </row>
    <row r="915" spans="1:4" hidden="1" x14ac:dyDescent="0.25">
      <c r="A915" t="str">
        <f ca="1">IF(ROW()-2&lt;=DimensionRows_IBE,OFFSET(DimensionenIBE!$A$1,ROW()-2,COLUMN()-1,1,1),"")</f>
        <v/>
      </c>
      <c r="B915" t="str">
        <f ca="1">IF(ROW()-2&lt;=DimensionRows_IBE,OFFSET(DimensionenIBE!$A$1,ROW()-2,COLUMN()-1,1,1),"")</f>
        <v/>
      </c>
      <c r="C915" t="str">
        <f ca="1">IF(ROW()-2&lt;=DimensionRows_IBE,OFFSET(DimensionenIBE!$A$1,ROW()-2,COLUMN()-1,1,1),"")</f>
        <v/>
      </c>
      <c r="D915" s="16" t="str">
        <f ca="1">IF(ROW()-2&lt;=DimensionRows_IBE,OFFSET(DimensionenIBE!$A$1,ROW()-2,COLUMN()-1,1,1),"")</f>
        <v/>
      </c>
    </row>
    <row r="916" spans="1:4" hidden="1" x14ac:dyDescent="0.25">
      <c r="A916" t="str">
        <f ca="1">IF(ROW()-2&lt;=DimensionRows_IBE,OFFSET(DimensionenIBE!$A$1,ROW()-2,COLUMN()-1,1,1),"")</f>
        <v/>
      </c>
      <c r="B916" t="str">
        <f ca="1">IF(ROW()-2&lt;=DimensionRows_IBE,OFFSET(DimensionenIBE!$A$1,ROW()-2,COLUMN()-1,1,1),"")</f>
        <v/>
      </c>
      <c r="C916" t="str">
        <f ca="1">IF(ROW()-2&lt;=DimensionRows_IBE,OFFSET(DimensionenIBE!$A$1,ROW()-2,COLUMN()-1,1,1),"")</f>
        <v/>
      </c>
      <c r="D916" s="16" t="str">
        <f ca="1">IF(ROW()-2&lt;=DimensionRows_IBE,OFFSET(DimensionenIBE!$A$1,ROW()-2,COLUMN()-1,1,1),"")</f>
        <v/>
      </c>
    </row>
    <row r="917" spans="1:4" hidden="1" x14ac:dyDescent="0.25">
      <c r="A917" t="str">
        <f ca="1">IF(ROW()-2&lt;=DimensionRows_IBE,OFFSET(DimensionenIBE!$A$1,ROW()-2,COLUMN()-1,1,1),"")</f>
        <v/>
      </c>
      <c r="B917" t="str">
        <f ca="1">IF(ROW()-2&lt;=DimensionRows_IBE,OFFSET(DimensionenIBE!$A$1,ROW()-2,COLUMN()-1,1,1),"")</f>
        <v/>
      </c>
      <c r="C917" t="str">
        <f ca="1">IF(ROW()-2&lt;=DimensionRows_IBE,OFFSET(DimensionenIBE!$A$1,ROW()-2,COLUMN()-1,1,1),"")</f>
        <v/>
      </c>
      <c r="D917" s="16" t="str">
        <f ca="1">IF(ROW()-2&lt;=DimensionRows_IBE,OFFSET(DimensionenIBE!$A$1,ROW()-2,COLUMN()-1,1,1),"")</f>
        <v/>
      </c>
    </row>
    <row r="918" spans="1:4" hidden="1" x14ac:dyDescent="0.25">
      <c r="A918" t="str">
        <f ca="1">IF(ROW()-2&lt;=DimensionRows_IBE,OFFSET(DimensionenIBE!$A$1,ROW()-2,COLUMN()-1,1,1),"")</f>
        <v/>
      </c>
      <c r="B918" t="str">
        <f ca="1">IF(ROW()-2&lt;=DimensionRows_IBE,OFFSET(DimensionenIBE!$A$1,ROW()-2,COLUMN()-1,1,1),"")</f>
        <v/>
      </c>
      <c r="C918" t="str">
        <f ca="1">IF(ROW()-2&lt;=DimensionRows_IBE,OFFSET(DimensionenIBE!$A$1,ROW()-2,COLUMN()-1,1,1),"")</f>
        <v/>
      </c>
      <c r="D918" s="16" t="str">
        <f ca="1">IF(ROW()-2&lt;=DimensionRows_IBE,OFFSET(DimensionenIBE!$A$1,ROW()-2,COLUMN()-1,1,1),"")</f>
        <v/>
      </c>
    </row>
    <row r="919" spans="1:4" hidden="1" x14ac:dyDescent="0.25">
      <c r="A919" t="str">
        <f ca="1">IF(ROW()-2&lt;=DimensionRows_IBE,OFFSET(DimensionenIBE!$A$1,ROW()-2,COLUMN()-1,1,1),"")</f>
        <v/>
      </c>
      <c r="B919" t="str">
        <f ca="1">IF(ROW()-2&lt;=DimensionRows_IBE,OFFSET(DimensionenIBE!$A$1,ROW()-2,COLUMN()-1,1,1),"")</f>
        <v/>
      </c>
      <c r="C919" t="str">
        <f ca="1">IF(ROW()-2&lt;=DimensionRows_IBE,OFFSET(DimensionenIBE!$A$1,ROW()-2,COLUMN()-1,1,1),"")</f>
        <v/>
      </c>
      <c r="D919" s="16" t="str">
        <f ca="1">IF(ROW()-2&lt;=DimensionRows_IBE,OFFSET(DimensionenIBE!$A$1,ROW()-2,COLUMN()-1,1,1),"")</f>
        <v/>
      </c>
    </row>
    <row r="920" spans="1:4" hidden="1" x14ac:dyDescent="0.25">
      <c r="A920" t="str">
        <f ca="1">IF(ROW()-2&lt;=DimensionRows_IBE,OFFSET(DimensionenIBE!$A$1,ROW()-2,COLUMN()-1,1,1),"")</f>
        <v/>
      </c>
      <c r="B920" t="str">
        <f ca="1">IF(ROW()-2&lt;=DimensionRows_IBE,OFFSET(DimensionenIBE!$A$1,ROW()-2,COLUMN()-1,1,1),"")</f>
        <v/>
      </c>
      <c r="C920" t="str">
        <f ca="1">IF(ROW()-2&lt;=DimensionRows_IBE,OFFSET(DimensionenIBE!$A$1,ROW()-2,COLUMN()-1,1,1),"")</f>
        <v/>
      </c>
      <c r="D920" s="16" t="str">
        <f ca="1">IF(ROW()-2&lt;=DimensionRows_IBE,OFFSET(DimensionenIBE!$A$1,ROW()-2,COLUMN()-1,1,1),"")</f>
        <v/>
      </c>
    </row>
    <row r="921" spans="1:4" hidden="1" x14ac:dyDescent="0.25">
      <c r="A921" t="str">
        <f ca="1">IF(ROW()-2&lt;=DimensionRows_IBE,OFFSET(DimensionenIBE!$A$1,ROW()-2,COLUMN()-1,1,1),"")</f>
        <v/>
      </c>
      <c r="B921" t="str">
        <f ca="1">IF(ROW()-2&lt;=DimensionRows_IBE,OFFSET(DimensionenIBE!$A$1,ROW()-2,COLUMN()-1,1,1),"")</f>
        <v/>
      </c>
      <c r="C921" t="str">
        <f ca="1">IF(ROW()-2&lt;=DimensionRows_IBE,OFFSET(DimensionenIBE!$A$1,ROW()-2,COLUMN()-1,1,1),"")</f>
        <v/>
      </c>
      <c r="D921" s="16" t="str">
        <f ca="1">IF(ROW()-2&lt;=DimensionRows_IBE,OFFSET(DimensionenIBE!$A$1,ROW()-2,COLUMN()-1,1,1),"")</f>
        <v/>
      </c>
    </row>
    <row r="922" spans="1:4" hidden="1" x14ac:dyDescent="0.25">
      <c r="A922" t="str">
        <f ca="1">IF(ROW()-2&lt;=DimensionRows_IBE,OFFSET(DimensionenIBE!$A$1,ROW()-2,COLUMN()-1,1,1),"")</f>
        <v/>
      </c>
      <c r="B922" t="str">
        <f ca="1">IF(ROW()-2&lt;=DimensionRows_IBE,OFFSET(DimensionenIBE!$A$1,ROW()-2,COLUMN()-1,1,1),"")</f>
        <v/>
      </c>
      <c r="C922" t="str">
        <f ca="1">IF(ROW()-2&lt;=DimensionRows_IBE,OFFSET(DimensionenIBE!$A$1,ROW()-2,COLUMN()-1,1,1),"")</f>
        <v/>
      </c>
      <c r="D922" s="16" t="str">
        <f ca="1">IF(ROW()-2&lt;=DimensionRows_IBE,OFFSET(DimensionenIBE!$A$1,ROW()-2,COLUMN()-1,1,1),"")</f>
        <v/>
      </c>
    </row>
    <row r="923" spans="1:4" hidden="1" x14ac:dyDescent="0.25">
      <c r="A923" t="str">
        <f ca="1">IF(ROW()-2&lt;=DimensionRows_IBE,OFFSET(DimensionenIBE!$A$1,ROW()-2,COLUMN()-1,1,1),"")</f>
        <v/>
      </c>
      <c r="B923" t="str">
        <f ca="1">IF(ROW()-2&lt;=DimensionRows_IBE,OFFSET(DimensionenIBE!$A$1,ROW()-2,COLUMN()-1,1,1),"")</f>
        <v/>
      </c>
      <c r="C923" t="str">
        <f ca="1">IF(ROW()-2&lt;=DimensionRows_IBE,OFFSET(DimensionenIBE!$A$1,ROW()-2,COLUMN()-1,1,1),"")</f>
        <v/>
      </c>
      <c r="D923" s="16" t="str">
        <f ca="1">IF(ROW()-2&lt;=DimensionRows_IBE,OFFSET(DimensionenIBE!$A$1,ROW()-2,COLUMN()-1,1,1),"")</f>
        <v/>
      </c>
    </row>
    <row r="924" spans="1:4" hidden="1" x14ac:dyDescent="0.25">
      <c r="A924" t="str">
        <f ca="1">IF(ROW()-2&lt;=DimensionRows_IBE,OFFSET(DimensionenIBE!$A$1,ROW()-2,COLUMN()-1,1,1),"")</f>
        <v/>
      </c>
      <c r="B924" t="str">
        <f ca="1">IF(ROW()-2&lt;=DimensionRows_IBE,OFFSET(DimensionenIBE!$A$1,ROW()-2,COLUMN()-1,1,1),"")</f>
        <v/>
      </c>
      <c r="C924" t="str">
        <f ca="1">IF(ROW()-2&lt;=DimensionRows_IBE,OFFSET(DimensionenIBE!$A$1,ROW()-2,COLUMN()-1,1,1),"")</f>
        <v/>
      </c>
      <c r="D924" s="16" t="str">
        <f ca="1">IF(ROW()-2&lt;=DimensionRows_IBE,OFFSET(DimensionenIBE!$A$1,ROW()-2,COLUMN()-1,1,1),"")</f>
        <v/>
      </c>
    </row>
    <row r="925" spans="1:4" hidden="1" x14ac:dyDescent="0.25">
      <c r="A925" t="str">
        <f ca="1">IF(ROW()-2&lt;=DimensionRows_IBE,OFFSET(DimensionenIBE!$A$1,ROW()-2,COLUMN()-1,1,1),"")</f>
        <v/>
      </c>
      <c r="B925" t="str">
        <f ca="1">IF(ROW()-2&lt;=DimensionRows_IBE,OFFSET(DimensionenIBE!$A$1,ROW()-2,COLUMN()-1,1,1),"")</f>
        <v/>
      </c>
      <c r="C925" t="str">
        <f ca="1">IF(ROW()-2&lt;=DimensionRows_IBE,OFFSET(DimensionenIBE!$A$1,ROW()-2,COLUMN()-1,1,1),"")</f>
        <v/>
      </c>
      <c r="D925" s="16" t="str">
        <f ca="1">IF(ROW()-2&lt;=DimensionRows_IBE,OFFSET(DimensionenIBE!$A$1,ROW()-2,COLUMN()-1,1,1),"")</f>
        <v/>
      </c>
    </row>
    <row r="926" spans="1:4" hidden="1" x14ac:dyDescent="0.25">
      <c r="A926" t="str">
        <f ca="1">IF(ROW()-2&lt;=DimensionRows_IBE,OFFSET(DimensionenIBE!$A$1,ROW()-2,COLUMN()-1,1,1),"")</f>
        <v/>
      </c>
      <c r="B926" t="str">
        <f ca="1">IF(ROW()-2&lt;=DimensionRows_IBE,OFFSET(DimensionenIBE!$A$1,ROW()-2,COLUMN()-1,1,1),"")</f>
        <v/>
      </c>
      <c r="C926" t="str">
        <f ca="1">IF(ROW()-2&lt;=DimensionRows_IBE,OFFSET(DimensionenIBE!$A$1,ROW()-2,COLUMN()-1,1,1),"")</f>
        <v/>
      </c>
      <c r="D926" s="16" t="str">
        <f ca="1">IF(ROW()-2&lt;=DimensionRows_IBE,OFFSET(DimensionenIBE!$A$1,ROW()-2,COLUMN()-1,1,1),"")</f>
        <v/>
      </c>
    </row>
    <row r="927" spans="1:4" hidden="1" x14ac:dyDescent="0.25">
      <c r="A927" t="str">
        <f ca="1">IF(ROW()-2&lt;=DimensionRows_IBE,OFFSET(DimensionenIBE!$A$1,ROW()-2,COLUMN()-1,1,1),"")</f>
        <v/>
      </c>
      <c r="B927" t="str">
        <f ca="1">IF(ROW()-2&lt;=DimensionRows_IBE,OFFSET(DimensionenIBE!$A$1,ROW()-2,COLUMN()-1,1,1),"")</f>
        <v/>
      </c>
      <c r="C927" t="str">
        <f ca="1">IF(ROW()-2&lt;=DimensionRows_IBE,OFFSET(DimensionenIBE!$A$1,ROW()-2,COLUMN()-1,1,1),"")</f>
        <v/>
      </c>
      <c r="D927" s="16" t="str">
        <f ca="1">IF(ROW()-2&lt;=DimensionRows_IBE,OFFSET(DimensionenIBE!$A$1,ROW()-2,COLUMN()-1,1,1),"")</f>
        <v/>
      </c>
    </row>
    <row r="928" spans="1:4" hidden="1" x14ac:dyDescent="0.25">
      <c r="A928" t="str">
        <f ca="1">IF(ROW()-2&lt;=DimensionRows_IBE,OFFSET(DimensionenIBE!$A$1,ROW()-2,COLUMN()-1,1,1),"")</f>
        <v/>
      </c>
      <c r="B928" t="str">
        <f ca="1">IF(ROW()-2&lt;=DimensionRows_IBE,OFFSET(DimensionenIBE!$A$1,ROW()-2,COLUMN()-1,1,1),"")</f>
        <v/>
      </c>
      <c r="C928" t="str">
        <f ca="1">IF(ROW()-2&lt;=DimensionRows_IBE,OFFSET(DimensionenIBE!$A$1,ROW()-2,COLUMN()-1,1,1),"")</f>
        <v/>
      </c>
      <c r="D928" s="16" t="str">
        <f ca="1">IF(ROW()-2&lt;=DimensionRows_IBE,OFFSET(DimensionenIBE!$A$1,ROW()-2,COLUMN()-1,1,1),"")</f>
        <v/>
      </c>
    </row>
    <row r="929" spans="1:4" hidden="1" x14ac:dyDescent="0.25">
      <c r="A929" t="str">
        <f ca="1">IF(ROW()-2&lt;=DimensionRows_IBE,OFFSET(DimensionenIBE!$A$1,ROW()-2,COLUMN()-1,1,1),"")</f>
        <v/>
      </c>
      <c r="B929" t="str">
        <f ca="1">IF(ROW()-2&lt;=DimensionRows_IBE,OFFSET(DimensionenIBE!$A$1,ROW()-2,COLUMN()-1,1,1),"")</f>
        <v/>
      </c>
      <c r="C929" t="str">
        <f ca="1">IF(ROW()-2&lt;=DimensionRows_IBE,OFFSET(DimensionenIBE!$A$1,ROW()-2,COLUMN()-1,1,1),"")</f>
        <v/>
      </c>
      <c r="D929" s="16" t="str">
        <f ca="1">IF(ROW()-2&lt;=DimensionRows_IBE,OFFSET(DimensionenIBE!$A$1,ROW()-2,COLUMN()-1,1,1),"")</f>
        <v/>
      </c>
    </row>
    <row r="930" spans="1:4" hidden="1" x14ac:dyDescent="0.25">
      <c r="A930" t="str">
        <f ca="1">IF(ROW()-2&lt;=DimensionRows_IBE,OFFSET(DimensionenIBE!$A$1,ROW()-2,COLUMN()-1,1,1),"")</f>
        <v/>
      </c>
      <c r="B930" t="str">
        <f ca="1">IF(ROW()-2&lt;=DimensionRows_IBE,OFFSET(DimensionenIBE!$A$1,ROW()-2,COLUMN()-1,1,1),"")</f>
        <v/>
      </c>
      <c r="C930" t="str">
        <f ca="1">IF(ROW()-2&lt;=DimensionRows_IBE,OFFSET(DimensionenIBE!$A$1,ROW()-2,COLUMN()-1,1,1),"")</f>
        <v/>
      </c>
      <c r="D930" s="16" t="str">
        <f ca="1">IF(ROW()-2&lt;=DimensionRows_IBE,OFFSET(DimensionenIBE!$A$1,ROW()-2,COLUMN()-1,1,1),"")</f>
        <v/>
      </c>
    </row>
    <row r="931" spans="1:4" hidden="1" x14ac:dyDescent="0.25">
      <c r="A931" t="str">
        <f ca="1">IF(ROW()-2&lt;=DimensionRows_IBE,OFFSET(DimensionenIBE!$A$1,ROW()-2,COLUMN()-1,1,1),"")</f>
        <v/>
      </c>
      <c r="B931" t="str">
        <f ca="1">IF(ROW()-2&lt;=DimensionRows_IBE,OFFSET(DimensionenIBE!$A$1,ROW()-2,COLUMN()-1,1,1),"")</f>
        <v/>
      </c>
      <c r="C931" t="str">
        <f ca="1">IF(ROW()-2&lt;=DimensionRows_IBE,OFFSET(DimensionenIBE!$A$1,ROW()-2,COLUMN()-1,1,1),"")</f>
        <v/>
      </c>
      <c r="D931" s="16" t="str">
        <f ca="1">IF(ROW()-2&lt;=DimensionRows_IBE,OFFSET(DimensionenIBE!$A$1,ROW()-2,COLUMN()-1,1,1),"")</f>
        <v/>
      </c>
    </row>
    <row r="932" spans="1:4" hidden="1" x14ac:dyDescent="0.25">
      <c r="A932" t="str">
        <f ca="1">IF(ROW()-2&lt;=DimensionRows_IBE,OFFSET(DimensionenIBE!$A$1,ROW()-2,COLUMN()-1,1,1),"")</f>
        <v/>
      </c>
      <c r="B932" t="str">
        <f ca="1">IF(ROW()-2&lt;=DimensionRows_IBE,OFFSET(DimensionenIBE!$A$1,ROW()-2,COLUMN()-1,1,1),"")</f>
        <v/>
      </c>
      <c r="C932" t="str">
        <f ca="1">IF(ROW()-2&lt;=DimensionRows_IBE,OFFSET(DimensionenIBE!$A$1,ROW()-2,COLUMN()-1,1,1),"")</f>
        <v/>
      </c>
      <c r="D932" s="16" t="str">
        <f ca="1">IF(ROW()-2&lt;=DimensionRows_IBE,OFFSET(DimensionenIBE!$A$1,ROW()-2,COLUMN()-1,1,1),"")</f>
        <v/>
      </c>
    </row>
    <row r="933" spans="1:4" hidden="1" x14ac:dyDescent="0.25">
      <c r="A933" t="str">
        <f ca="1">IF(ROW()-2&lt;=DimensionRows_IBE,OFFSET(DimensionenIBE!$A$1,ROW()-2,COLUMN()-1,1,1),"")</f>
        <v/>
      </c>
      <c r="B933" t="str">
        <f ca="1">IF(ROW()-2&lt;=DimensionRows_IBE,OFFSET(DimensionenIBE!$A$1,ROW()-2,COLUMN()-1,1,1),"")</f>
        <v/>
      </c>
      <c r="C933" t="str">
        <f ca="1">IF(ROW()-2&lt;=DimensionRows_IBE,OFFSET(DimensionenIBE!$A$1,ROW()-2,COLUMN()-1,1,1),"")</f>
        <v/>
      </c>
      <c r="D933" s="16" t="str">
        <f ca="1">IF(ROW()-2&lt;=DimensionRows_IBE,OFFSET(DimensionenIBE!$A$1,ROW()-2,COLUMN()-1,1,1),"")</f>
        <v/>
      </c>
    </row>
    <row r="934" spans="1:4" hidden="1" x14ac:dyDescent="0.25">
      <c r="A934" t="str">
        <f ca="1">IF(ROW()-2&lt;=DimensionRows_IBE,OFFSET(DimensionenIBE!$A$1,ROW()-2,COLUMN()-1,1,1),"")</f>
        <v/>
      </c>
      <c r="B934" t="str">
        <f ca="1">IF(ROW()-2&lt;=DimensionRows_IBE,OFFSET(DimensionenIBE!$A$1,ROW()-2,COLUMN()-1,1,1),"")</f>
        <v/>
      </c>
      <c r="C934" t="str">
        <f ca="1">IF(ROW()-2&lt;=DimensionRows_IBE,OFFSET(DimensionenIBE!$A$1,ROW()-2,COLUMN()-1,1,1),"")</f>
        <v/>
      </c>
      <c r="D934" s="16" t="str">
        <f ca="1">IF(ROW()-2&lt;=DimensionRows_IBE,OFFSET(DimensionenIBE!$A$1,ROW()-2,COLUMN()-1,1,1),"")</f>
        <v/>
      </c>
    </row>
    <row r="935" spans="1:4" hidden="1" x14ac:dyDescent="0.25">
      <c r="A935" t="str">
        <f ca="1">IF(ROW()-2&lt;=DimensionRows_IBE,OFFSET(DimensionenIBE!$A$1,ROW()-2,COLUMN()-1,1,1),"")</f>
        <v/>
      </c>
      <c r="B935" t="str">
        <f ca="1">IF(ROW()-2&lt;=DimensionRows_IBE,OFFSET(DimensionenIBE!$A$1,ROW()-2,COLUMN()-1,1,1),"")</f>
        <v/>
      </c>
      <c r="C935" t="str">
        <f ca="1">IF(ROW()-2&lt;=DimensionRows_IBE,OFFSET(DimensionenIBE!$A$1,ROW()-2,COLUMN()-1,1,1),"")</f>
        <v/>
      </c>
      <c r="D935" s="16" t="str">
        <f ca="1">IF(ROW()-2&lt;=DimensionRows_IBE,OFFSET(DimensionenIBE!$A$1,ROW()-2,COLUMN()-1,1,1),"")</f>
        <v/>
      </c>
    </row>
    <row r="936" spans="1:4" hidden="1" x14ac:dyDescent="0.25">
      <c r="A936" t="str">
        <f ca="1">IF(ROW()-2&lt;=DimensionRows_IBE,OFFSET(DimensionenIBE!$A$1,ROW()-2,COLUMN()-1,1,1),"")</f>
        <v/>
      </c>
      <c r="B936" t="str">
        <f ca="1">IF(ROW()-2&lt;=DimensionRows_IBE,OFFSET(DimensionenIBE!$A$1,ROW()-2,COLUMN()-1,1,1),"")</f>
        <v/>
      </c>
      <c r="C936" t="str">
        <f ca="1">IF(ROW()-2&lt;=DimensionRows_IBE,OFFSET(DimensionenIBE!$A$1,ROW()-2,COLUMN()-1,1,1),"")</f>
        <v/>
      </c>
      <c r="D936" s="16" t="str">
        <f ca="1">IF(ROW()-2&lt;=DimensionRows_IBE,OFFSET(DimensionenIBE!$A$1,ROW()-2,COLUMN()-1,1,1),"")</f>
        <v/>
      </c>
    </row>
    <row r="937" spans="1:4" hidden="1" x14ac:dyDescent="0.25">
      <c r="A937" t="str">
        <f ca="1">IF(ROW()-2&lt;=DimensionRows_IBE,OFFSET(DimensionenIBE!$A$1,ROW()-2,COLUMN()-1,1,1),"")</f>
        <v/>
      </c>
      <c r="B937" t="str">
        <f ca="1">IF(ROW()-2&lt;=DimensionRows_IBE,OFFSET(DimensionenIBE!$A$1,ROW()-2,COLUMN()-1,1,1),"")</f>
        <v/>
      </c>
      <c r="C937" t="str">
        <f ca="1">IF(ROW()-2&lt;=DimensionRows_IBE,OFFSET(DimensionenIBE!$A$1,ROW()-2,COLUMN()-1,1,1),"")</f>
        <v/>
      </c>
      <c r="D937" s="16" t="str">
        <f ca="1">IF(ROW()-2&lt;=DimensionRows_IBE,OFFSET(DimensionenIBE!$A$1,ROW()-2,COLUMN()-1,1,1),"")</f>
        <v/>
      </c>
    </row>
    <row r="938" spans="1:4" hidden="1" x14ac:dyDescent="0.25">
      <c r="A938" t="str">
        <f ca="1">IF(ROW()-2&lt;=DimensionRows_IBE,OFFSET(DimensionenIBE!$A$1,ROW()-2,COLUMN()-1,1,1),"")</f>
        <v/>
      </c>
      <c r="B938" t="str">
        <f ca="1">IF(ROW()-2&lt;=DimensionRows_IBE,OFFSET(DimensionenIBE!$A$1,ROW()-2,COLUMN()-1,1,1),"")</f>
        <v/>
      </c>
      <c r="C938" t="str">
        <f ca="1">IF(ROW()-2&lt;=DimensionRows_IBE,OFFSET(DimensionenIBE!$A$1,ROW()-2,COLUMN()-1,1,1),"")</f>
        <v/>
      </c>
      <c r="D938" s="16" t="str">
        <f ca="1">IF(ROW()-2&lt;=DimensionRows_IBE,OFFSET(DimensionenIBE!$A$1,ROW()-2,COLUMN()-1,1,1),"")</f>
        <v/>
      </c>
    </row>
    <row r="939" spans="1:4" hidden="1" x14ac:dyDescent="0.25">
      <c r="A939" t="str">
        <f ca="1">IF(ROW()-2&lt;=DimensionRows_IBE,OFFSET(DimensionenIBE!$A$1,ROW()-2,COLUMN()-1,1,1),"")</f>
        <v/>
      </c>
      <c r="B939" t="str">
        <f ca="1">IF(ROW()-2&lt;=DimensionRows_IBE,OFFSET(DimensionenIBE!$A$1,ROW()-2,COLUMN()-1,1,1),"")</f>
        <v/>
      </c>
      <c r="C939" t="str">
        <f ca="1">IF(ROW()-2&lt;=DimensionRows_IBE,OFFSET(DimensionenIBE!$A$1,ROW()-2,COLUMN()-1,1,1),"")</f>
        <v/>
      </c>
      <c r="D939" s="16" t="str">
        <f ca="1">IF(ROW()-2&lt;=DimensionRows_IBE,OFFSET(DimensionenIBE!$A$1,ROW()-2,COLUMN()-1,1,1),"")</f>
        <v/>
      </c>
    </row>
    <row r="940" spans="1:4" hidden="1" x14ac:dyDescent="0.25">
      <c r="A940" t="str">
        <f ca="1">IF(ROW()-2&lt;=DimensionRows_IBE,OFFSET(DimensionenIBE!$A$1,ROW()-2,COLUMN()-1,1,1),"")</f>
        <v/>
      </c>
      <c r="B940" t="str">
        <f ca="1">IF(ROW()-2&lt;=DimensionRows_IBE,OFFSET(DimensionenIBE!$A$1,ROW()-2,COLUMN()-1,1,1),"")</f>
        <v/>
      </c>
      <c r="C940" t="str">
        <f ca="1">IF(ROW()-2&lt;=DimensionRows_IBE,OFFSET(DimensionenIBE!$A$1,ROW()-2,COLUMN()-1,1,1),"")</f>
        <v/>
      </c>
      <c r="D940" s="16" t="str">
        <f ca="1">IF(ROW()-2&lt;=DimensionRows_IBE,OFFSET(DimensionenIBE!$A$1,ROW()-2,COLUMN()-1,1,1),"")</f>
        <v/>
      </c>
    </row>
    <row r="941" spans="1:4" hidden="1" x14ac:dyDescent="0.25">
      <c r="A941" t="str">
        <f ca="1">IF(ROW()-2&lt;=DimensionRows_IBE,OFFSET(DimensionenIBE!$A$1,ROW()-2,COLUMN()-1,1,1),"")</f>
        <v/>
      </c>
      <c r="B941" t="str">
        <f ca="1">IF(ROW()-2&lt;=DimensionRows_IBE,OFFSET(DimensionenIBE!$A$1,ROW()-2,COLUMN()-1,1,1),"")</f>
        <v/>
      </c>
      <c r="C941" t="str">
        <f ca="1">IF(ROW()-2&lt;=DimensionRows_IBE,OFFSET(DimensionenIBE!$A$1,ROW()-2,COLUMN()-1,1,1),"")</f>
        <v/>
      </c>
      <c r="D941" s="16" t="str">
        <f ca="1">IF(ROW()-2&lt;=DimensionRows_IBE,OFFSET(DimensionenIBE!$A$1,ROW()-2,COLUMN()-1,1,1),"")</f>
        <v/>
      </c>
    </row>
    <row r="942" spans="1:4" hidden="1" x14ac:dyDescent="0.25">
      <c r="A942" t="str">
        <f ca="1">IF(ROW()-2&lt;=DimensionRows_IBE,OFFSET(DimensionenIBE!$A$1,ROW()-2,COLUMN()-1,1,1),"")</f>
        <v/>
      </c>
      <c r="B942" t="str">
        <f ca="1">IF(ROW()-2&lt;=DimensionRows_IBE,OFFSET(DimensionenIBE!$A$1,ROW()-2,COLUMN()-1,1,1),"")</f>
        <v/>
      </c>
      <c r="C942" t="str">
        <f ca="1">IF(ROW()-2&lt;=DimensionRows_IBE,OFFSET(DimensionenIBE!$A$1,ROW()-2,COLUMN()-1,1,1),"")</f>
        <v/>
      </c>
      <c r="D942" s="16" t="str">
        <f ca="1">IF(ROW()-2&lt;=DimensionRows_IBE,OFFSET(DimensionenIBE!$A$1,ROW()-2,COLUMN()-1,1,1),"")</f>
        <v/>
      </c>
    </row>
    <row r="943" spans="1:4" hidden="1" x14ac:dyDescent="0.25">
      <c r="A943" t="str">
        <f ca="1">IF(ROW()-2&lt;=DimensionRows_IBE,OFFSET(DimensionenIBE!$A$1,ROW()-2,COLUMN()-1,1,1),"")</f>
        <v/>
      </c>
      <c r="B943" t="str">
        <f ca="1">IF(ROW()-2&lt;=DimensionRows_IBE,OFFSET(DimensionenIBE!$A$1,ROW()-2,COLUMN()-1,1,1),"")</f>
        <v/>
      </c>
      <c r="C943" t="str">
        <f ca="1">IF(ROW()-2&lt;=DimensionRows_IBE,OFFSET(DimensionenIBE!$A$1,ROW()-2,COLUMN()-1,1,1),"")</f>
        <v/>
      </c>
      <c r="D943" s="16" t="str">
        <f ca="1">IF(ROW()-2&lt;=DimensionRows_IBE,OFFSET(DimensionenIBE!$A$1,ROW()-2,COLUMN()-1,1,1),"")</f>
        <v/>
      </c>
    </row>
    <row r="944" spans="1:4" hidden="1" x14ac:dyDescent="0.25">
      <c r="A944" t="str">
        <f ca="1">IF(ROW()-2&lt;=DimensionRows_IBE,OFFSET(DimensionenIBE!$A$1,ROW()-2,COLUMN()-1,1,1),"")</f>
        <v/>
      </c>
      <c r="B944" t="str">
        <f ca="1">IF(ROW()-2&lt;=DimensionRows_IBE,OFFSET(DimensionenIBE!$A$1,ROW()-2,COLUMN()-1,1,1),"")</f>
        <v/>
      </c>
      <c r="C944" t="str">
        <f ca="1">IF(ROW()-2&lt;=DimensionRows_IBE,OFFSET(DimensionenIBE!$A$1,ROW()-2,COLUMN()-1,1,1),"")</f>
        <v/>
      </c>
      <c r="D944" s="16" t="str">
        <f ca="1">IF(ROW()-2&lt;=DimensionRows_IBE,OFFSET(DimensionenIBE!$A$1,ROW()-2,COLUMN()-1,1,1),"")</f>
        <v/>
      </c>
    </row>
    <row r="945" spans="1:4" hidden="1" x14ac:dyDescent="0.25">
      <c r="A945" t="str">
        <f ca="1">IF(ROW()-2&lt;=DimensionRows_IBE,OFFSET(DimensionenIBE!$A$1,ROW()-2,COLUMN()-1,1,1),"")</f>
        <v/>
      </c>
      <c r="B945" t="str">
        <f ca="1">IF(ROW()-2&lt;=DimensionRows_IBE,OFFSET(DimensionenIBE!$A$1,ROW()-2,COLUMN()-1,1,1),"")</f>
        <v/>
      </c>
      <c r="C945" t="str">
        <f ca="1">IF(ROW()-2&lt;=DimensionRows_IBE,OFFSET(DimensionenIBE!$A$1,ROW()-2,COLUMN()-1,1,1),"")</f>
        <v/>
      </c>
      <c r="D945" s="16" t="str">
        <f ca="1">IF(ROW()-2&lt;=DimensionRows_IBE,OFFSET(DimensionenIBE!$A$1,ROW()-2,COLUMN()-1,1,1),"")</f>
        <v/>
      </c>
    </row>
    <row r="946" spans="1:4" hidden="1" x14ac:dyDescent="0.25">
      <c r="A946" t="str">
        <f ca="1">IF(ROW()-2&lt;=DimensionRows_IBE,OFFSET(DimensionenIBE!$A$1,ROW()-2,COLUMN()-1,1,1),"")</f>
        <v/>
      </c>
      <c r="B946" t="str">
        <f ca="1">IF(ROW()-2&lt;=DimensionRows_IBE,OFFSET(DimensionenIBE!$A$1,ROW()-2,COLUMN()-1,1,1),"")</f>
        <v/>
      </c>
      <c r="C946" t="str">
        <f ca="1">IF(ROW()-2&lt;=DimensionRows_IBE,OFFSET(DimensionenIBE!$A$1,ROW()-2,COLUMN()-1,1,1),"")</f>
        <v/>
      </c>
      <c r="D946" s="16" t="str">
        <f ca="1">IF(ROW()-2&lt;=DimensionRows_IBE,OFFSET(DimensionenIBE!$A$1,ROW()-2,COLUMN()-1,1,1),"")</f>
        <v/>
      </c>
    </row>
    <row r="947" spans="1:4" hidden="1" x14ac:dyDescent="0.25">
      <c r="A947" t="str">
        <f ca="1">IF(ROW()-2&lt;=DimensionRows_IBE,OFFSET(DimensionenIBE!$A$1,ROW()-2,COLUMN()-1,1,1),"")</f>
        <v/>
      </c>
      <c r="B947" t="str">
        <f ca="1">IF(ROW()-2&lt;=DimensionRows_IBE,OFFSET(DimensionenIBE!$A$1,ROW()-2,COLUMN()-1,1,1),"")</f>
        <v/>
      </c>
      <c r="C947" t="str">
        <f ca="1">IF(ROW()-2&lt;=DimensionRows_IBE,OFFSET(DimensionenIBE!$A$1,ROW()-2,COLUMN()-1,1,1),"")</f>
        <v/>
      </c>
      <c r="D947" s="16" t="str">
        <f ca="1">IF(ROW()-2&lt;=DimensionRows_IBE,OFFSET(DimensionenIBE!$A$1,ROW()-2,COLUMN()-1,1,1),"")</f>
        <v/>
      </c>
    </row>
    <row r="948" spans="1:4" hidden="1" x14ac:dyDescent="0.25">
      <c r="A948" t="str">
        <f ca="1">IF(ROW()-2&lt;=DimensionRows_IBE,OFFSET(DimensionenIBE!$A$1,ROW()-2,COLUMN()-1,1,1),"")</f>
        <v/>
      </c>
      <c r="B948" t="str">
        <f ca="1">IF(ROW()-2&lt;=DimensionRows_IBE,OFFSET(DimensionenIBE!$A$1,ROW()-2,COLUMN()-1,1,1),"")</f>
        <v/>
      </c>
      <c r="C948" t="str">
        <f ca="1">IF(ROW()-2&lt;=DimensionRows_IBE,OFFSET(DimensionenIBE!$A$1,ROW()-2,COLUMN()-1,1,1),"")</f>
        <v/>
      </c>
      <c r="D948" s="16" t="str">
        <f ca="1">IF(ROW()-2&lt;=DimensionRows_IBE,OFFSET(DimensionenIBE!$A$1,ROW()-2,COLUMN()-1,1,1),"")</f>
        <v/>
      </c>
    </row>
    <row r="949" spans="1:4" hidden="1" x14ac:dyDescent="0.25">
      <c r="A949" t="str">
        <f ca="1">IF(ROW()-2&lt;=DimensionRows_IBE,OFFSET(DimensionenIBE!$A$1,ROW()-2,COLUMN()-1,1,1),"")</f>
        <v/>
      </c>
      <c r="B949" t="str">
        <f ca="1">IF(ROW()-2&lt;=DimensionRows_IBE,OFFSET(DimensionenIBE!$A$1,ROW()-2,COLUMN()-1,1,1),"")</f>
        <v/>
      </c>
      <c r="C949" t="str">
        <f ca="1">IF(ROW()-2&lt;=DimensionRows_IBE,OFFSET(DimensionenIBE!$A$1,ROW()-2,COLUMN()-1,1,1),"")</f>
        <v/>
      </c>
      <c r="D949" s="16" t="str">
        <f ca="1">IF(ROW()-2&lt;=DimensionRows_IBE,OFFSET(DimensionenIBE!$A$1,ROW()-2,COLUMN()-1,1,1),"")</f>
        <v/>
      </c>
    </row>
    <row r="950" spans="1:4" hidden="1" x14ac:dyDescent="0.25">
      <c r="A950" t="str">
        <f ca="1">IF(ROW()-2&lt;=DimensionRows_IBE,OFFSET(DimensionenIBE!$A$1,ROW()-2,COLUMN()-1,1,1),"")</f>
        <v/>
      </c>
      <c r="B950" t="str">
        <f ca="1">IF(ROW()-2&lt;=DimensionRows_IBE,OFFSET(DimensionenIBE!$A$1,ROW()-2,COLUMN()-1,1,1),"")</f>
        <v/>
      </c>
      <c r="C950" t="str">
        <f ca="1">IF(ROW()-2&lt;=DimensionRows_IBE,OFFSET(DimensionenIBE!$A$1,ROW()-2,COLUMN()-1,1,1),"")</f>
        <v/>
      </c>
      <c r="D950" s="16" t="str">
        <f ca="1">IF(ROW()-2&lt;=DimensionRows_IBE,OFFSET(DimensionenIBE!$A$1,ROW()-2,COLUMN()-1,1,1),"")</f>
        <v/>
      </c>
    </row>
    <row r="951" spans="1:4" hidden="1" x14ac:dyDescent="0.25">
      <c r="A951" t="str">
        <f ca="1">IF(ROW()-2&lt;=DimensionRows_IBE,OFFSET(DimensionenIBE!$A$1,ROW()-2,COLUMN()-1,1,1),"")</f>
        <v/>
      </c>
      <c r="B951" t="str">
        <f ca="1">IF(ROW()-2&lt;=DimensionRows_IBE,OFFSET(DimensionenIBE!$A$1,ROW()-2,COLUMN()-1,1,1),"")</f>
        <v/>
      </c>
      <c r="C951" t="str">
        <f ca="1">IF(ROW()-2&lt;=DimensionRows_IBE,OFFSET(DimensionenIBE!$A$1,ROW()-2,COLUMN()-1,1,1),"")</f>
        <v/>
      </c>
      <c r="D951" s="16" t="str">
        <f ca="1">IF(ROW()-2&lt;=DimensionRows_IBE,OFFSET(DimensionenIBE!$A$1,ROW()-2,COLUMN()-1,1,1),"")</f>
        <v/>
      </c>
    </row>
    <row r="952" spans="1:4" hidden="1" x14ac:dyDescent="0.25">
      <c r="A952" t="str">
        <f ca="1">IF(ROW()-2&lt;=DimensionRows_IBE,OFFSET(DimensionenIBE!$A$1,ROW()-2,COLUMN()-1,1,1),"")</f>
        <v/>
      </c>
      <c r="B952" t="str">
        <f ca="1">IF(ROW()-2&lt;=DimensionRows_IBE,OFFSET(DimensionenIBE!$A$1,ROW()-2,COLUMN()-1,1,1),"")</f>
        <v/>
      </c>
      <c r="C952" t="str">
        <f ca="1">IF(ROW()-2&lt;=DimensionRows_IBE,OFFSET(DimensionenIBE!$A$1,ROW()-2,COLUMN()-1,1,1),"")</f>
        <v/>
      </c>
      <c r="D952" s="16" t="str">
        <f ca="1">IF(ROW()-2&lt;=DimensionRows_IBE,OFFSET(DimensionenIBE!$A$1,ROW()-2,COLUMN()-1,1,1),"")</f>
        <v/>
      </c>
    </row>
    <row r="953" spans="1:4" hidden="1" x14ac:dyDescent="0.25">
      <c r="A953" t="str">
        <f ca="1">IF(ROW()-2&lt;=DimensionRows_IBE,OFFSET(DimensionenIBE!$A$1,ROW()-2,COLUMN()-1,1,1),"")</f>
        <v/>
      </c>
      <c r="B953" t="str">
        <f ca="1">IF(ROW()-2&lt;=DimensionRows_IBE,OFFSET(DimensionenIBE!$A$1,ROW()-2,COLUMN()-1,1,1),"")</f>
        <v/>
      </c>
      <c r="C953" t="str">
        <f ca="1">IF(ROW()-2&lt;=DimensionRows_IBE,OFFSET(DimensionenIBE!$A$1,ROW()-2,COLUMN()-1,1,1),"")</f>
        <v/>
      </c>
      <c r="D953" s="16" t="str">
        <f ca="1">IF(ROW()-2&lt;=DimensionRows_IBE,OFFSET(DimensionenIBE!$A$1,ROW()-2,COLUMN()-1,1,1),"")</f>
        <v/>
      </c>
    </row>
    <row r="954" spans="1:4" hidden="1" x14ac:dyDescent="0.25">
      <c r="A954" t="str">
        <f ca="1">IF(ROW()-2&lt;=DimensionRows_IBE,OFFSET(DimensionenIBE!$A$1,ROW()-2,COLUMN()-1,1,1),"")</f>
        <v/>
      </c>
      <c r="B954" t="str">
        <f ca="1">IF(ROW()-2&lt;=DimensionRows_IBE,OFFSET(DimensionenIBE!$A$1,ROW()-2,COLUMN()-1,1,1),"")</f>
        <v/>
      </c>
      <c r="C954" t="str">
        <f ca="1">IF(ROW()-2&lt;=DimensionRows_IBE,OFFSET(DimensionenIBE!$A$1,ROW()-2,COLUMN()-1,1,1),"")</f>
        <v/>
      </c>
      <c r="D954" s="16" t="str">
        <f ca="1">IF(ROW()-2&lt;=DimensionRows_IBE,OFFSET(DimensionenIBE!$A$1,ROW()-2,COLUMN()-1,1,1),"")</f>
        <v/>
      </c>
    </row>
    <row r="955" spans="1:4" hidden="1" x14ac:dyDescent="0.25">
      <c r="A955" t="str">
        <f ca="1">IF(ROW()-2&lt;=DimensionRows_IBE,OFFSET(DimensionenIBE!$A$1,ROW()-2,COLUMN()-1,1,1),"")</f>
        <v/>
      </c>
      <c r="B955" t="str">
        <f ca="1">IF(ROW()-2&lt;=DimensionRows_IBE,OFFSET(DimensionenIBE!$A$1,ROW()-2,COLUMN()-1,1,1),"")</f>
        <v/>
      </c>
      <c r="C955" t="str">
        <f ca="1">IF(ROW()-2&lt;=DimensionRows_IBE,OFFSET(DimensionenIBE!$A$1,ROW()-2,COLUMN()-1,1,1),"")</f>
        <v/>
      </c>
      <c r="D955" s="16" t="str">
        <f ca="1">IF(ROW()-2&lt;=DimensionRows_IBE,OFFSET(DimensionenIBE!$A$1,ROW()-2,COLUMN()-1,1,1),"")</f>
        <v/>
      </c>
    </row>
    <row r="956" spans="1:4" hidden="1" x14ac:dyDescent="0.25">
      <c r="A956" t="str">
        <f ca="1">IF(ROW()-2&lt;=DimensionRows_IBE,OFFSET(DimensionenIBE!$A$1,ROW()-2,COLUMN()-1,1,1),"")</f>
        <v/>
      </c>
      <c r="B956" t="str">
        <f ca="1">IF(ROW()-2&lt;=DimensionRows_IBE,OFFSET(DimensionenIBE!$A$1,ROW()-2,COLUMN()-1,1,1),"")</f>
        <v/>
      </c>
      <c r="C956" t="str">
        <f ca="1">IF(ROW()-2&lt;=DimensionRows_IBE,OFFSET(DimensionenIBE!$A$1,ROW()-2,COLUMN()-1,1,1),"")</f>
        <v/>
      </c>
      <c r="D956" s="16" t="str">
        <f ca="1">IF(ROW()-2&lt;=DimensionRows_IBE,OFFSET(DimensionenIBE!$A$1,ROW()-2,COLUMN()-1,1,1),"")</f>
        <v/>
      </c>
    </row>
    <row r="957" spans="1:4" hidden="1" x14ac:dyDescent="0.25">
      <c r="A957" t="str">
        <f ca="1">IF(ROW()-2&lt;=DimensionRows_IBE,OFFSET(DimensionenIBE!$A$1,ROW()-2,COLUMN()-1,1,1),"")</f>
        <v/>
      </c>
      <c r="B957" t="str">
        <f ca="1">IF(ROW()-2&lt;=DimensionRows_IBE,OFFSET(DimensionenIBE!$A$1,ROW()-2,COLUMN()-1,1,1),"")</f>
        <v/>
      </c>
      <c r="C957" t="str">
        <f ca="1">IF(ROW()-2&lt;=DimensionRows_IBE,OFFSET(DimensionenIBE!$A$1,ROW()-2,COLUMN()-1,1,1),"")</f>
        <v/>
      </c>
      <c r="D957" s="16" t="str">
        <f ca="1">IF(ROW()-2&lt;=DimensionRows_IBE,OFFSET(DimensionenIBE!$A$1,ROW()-2,COLUMN()-1,1,1),"")</f>
        <v/>
      </c>
    </row>
    <row r="958" spans="1:4" hidden="1" x14ac:dyDescent="0.25">
      <c r="A958" t="str">
        <f ca="1">IF(ROW()-2&lt;=DimensionRows_IBE,OFFSET(DimensionenIBE!$A$1,ROW()-2,COLUMN()-1,1,1),"")</f>
        <v/>
      </c>
      <c r="B958" t="str">
        <f ca="1">IF(ROW()-2&lt;=DimensionRows_IBE,OFFSET(DimensionenIBE!$A$1,ROW()-2,COLUMN()-1,1,1),"")</f>
        <v/>
      </c>
      <c r="C958" t="str">
        <f ca="1">IF(ROW()-2&lt;=DimensionRows_IBE,OFFSET(DimensionenIBE!$A$1,ROW()-2,COLUMN()-1,1,1),"")</f>
        <v/>
      </c>
      <c r="D958" s="16" t="str">
        <f ca="1">IF(ROW()-2&lt;=DimensionRows_IBE,OFFSET(DimensionenIBE!$A$1,ROW()-2,COLUMN()-1,1,1),"")</f>
        <v/>
      </c>
    </row>
    <row r="959" spans="1:4" hidden="1" x14ac:dyDescent="0.25">
      <c r="A959" t="str">
        <f ca="1">IF(ROW()-2&lt;=DimensionRows_IBE,OFFSET(DimensionenIBE!$A$1,ROW()-2,COLUMN()-1,1,1),"")</f>
        <v/>
      </c>
      <c r="B959" t="str">
        <f ca="1">IF(ROW()-2&lt;=DimensionRows_IBE,OFFSET(DimensionenIBE!$A$1,ROW()-2,COLUMN()-1,1,1),"")</f>
        <v/>
      </c>
      <c r="C959" t="str">
        <f ca="1">IF(ROW()-2&lt;=DimensionRows_IBE,OFFSET(DimensionenIBE!$A$1,ROW()-2,COLUMN()-1,1,1),"")</f>
        <v/>
      </c>
      <c r="D959" s="16" t="str">
        <f ca="1">IF(ROW()-2&lt;=DimensionRows_IBE,OFFSET(DimensionenIBE!$A$1,ROW()-2,COLUMN()-1,1,1),"")</f>
        <v/>
      </c>
    </row>
    <row r="960" spans="1:4" hidden="1" x14ac:dyDescent="0.25">
      <c r="A960" t="str">
        <f ca="1">IF(ROW()-2&lt;=DimensionRows_IBE,OFFSET(DimensionenIBE!$A$1,ROW()-2,COLUMN()-1,1,1),"")</f>
        <v/>
      </c>
      <c r="B960" t="str">
        <f ca="1">IF(ROW()-2&lt;=DimensionRows_IBE,OFFSET(DimensionenIBE!$A$1,ROW()-2,COLUMN()-1,1,1),"")</f>
        <v/>
      </c>
      <c r="C960" t="str">
        <f ca="1">IF(ROW()-2&lt;=DimensionRows_IBE,OFFSET(DimensionenIBE!$A$1,ROW()-2,COLUMN()-1,1,1),"")</f>
        <v/>
      </c>
      <c r="D960" s="16" t="str">
        <f ca="1">IF(ROW()-2&lt;=DimensionRows_IBE,OFFSET(DimensionenIBE!$A$1,ROW()-2,COLUMN()-1,1,1),"")</f>
        <v/>
      </c>
    </row>
    <row r="961" spans="1:4" hidden="1" x14ac:dyDescent="0.25">
      <c r="A961" t="str">
        <f ca="1">IF(ROW()-2&lt;=DimensionRows_IBE,OFFSET(DimensionenIBE!$A$1,ROW()-2,COLUMN()-1,1,1),"")</f>
        <v/>
      </c>
      <c r="B961" t="str">
        <f ca="1">IF(ROW()-2&lt;=DimensionRows_IBE,OFFSET(DimensionenIBE!$A$1,ROW()-2,COLUMN()-1,1,1),"")</f>
        <v/>
      </c>
      <c r="C961" t="str">
        <f ca="1">IF(ROW()-2&lt;=DimensionRows_IBE,OFFSET(DimensionenIBE!$A$1,ROW()-2,COLUMN()-1,1,1),"")</f>
        <v/>
      </c>
      <c r="D961" s="16" t="str">
        <f ca="1">IF(ROW()-2&lt;=DimensionRows_IBE,OFFSET(DimensionenIBE!$A$1,ROW()-2,COLUMN()-1,1,1),"")</f>
        <v/>
      </c>
    </row>
    <row r="962" spans="1:4" hidden="1" x14ac:dyDescent="0.25">
      <c r="A962" t="str">
        <f ca="1">IF(ROW()-2&lt;=DimensionRows_IBE,OFFSET(DimensionenIBE!$A$1,ROW()-2,COLUMN()-1,1,1),"")</f>
        <v/>
      </c>
      <c r="B962" t="str">
        <f ca="1">IF(ROW()-2&lt;=DimensionRows_IBE,OFFSET(DimensionenIBE!$A$1,ROW()-2,COLUMN()-1,1,1),"")</f>
        <v/>
      </c>
      <c r="C962" t="str">
        <f ca="1">IF(ROW()-2&lt;=DimensionRows_IBE,OFFSET(DimensionenIBE!$A$1,ROW()-2,COLUMN()-1,1,1),"")</f>
        <v/>
      </c>
      <c r="D962" s="16" t="str">
        <f ca="1">IF(ROW()-2&lt;=DimensionRows_IBE,OFFSET(DimensionenIBE!$A$1,ROW()-2,COLUMN()-1,1,1),"")</f>
        <v/>
      </c>
    </row>
    <row r="963" spans="1:4" hidden="1" x14ac:dyDescent="0.25">
      <c r="A963" t="str">
        <f ca="1">IF(ROW()-2&lt;=DimensionRows_IBE,OFFSET(DimensionenIBE!$A$1,ROW()-2,COLUMN()-1,1,1),"")</f>
        <v/>
      </c>
      <c r="B963" t="str">
        <f ca="1">IF(ROW()-2&lt;=DimensionRows_IBE,OFFSET(DimensionenIBE!$A$1,ROW()-2,COLUMN()-1,1,1),"")</f>
        <v/>
      </c>
      <c r="C963" t="str">
        <f ca="1">IF(ROW()-2&lt;=DimensionRows_IBE,OFFSET(DimensionenIBE!$A$1,ROW()-2,COLUMN()-1,1,1),"")</f>
        <v/>
      </c>
      <c r="D963" s="16" t="str">
        <f ca="1">IF(ROW()-2&lt;=DimensionRows_IBE,OFFSET(DimensionenIBE!$A$1,ROW()-2,COLUMN()-1,1,1),"")</f>
        <v/>
      </c>
    </row>
    <row r="964" spans="1:4" hidden="1" x14ac:dyDescent="0.25">
      <c r="A964" t="str">
        <f ca="1">IF(ROW()-2&lt;=DimensionRows_IBE,OFFSET(DimensionenIBE!$A$1,ROW()-2,COLUMN()-1,1,1),"")</f>
        <v/>
      </c>
      <c r="B964" t="str">
        <f ca="1">IF(ROW()-2&lt;=DimensionRows_IBE,OFFSET(DimensionenIBE!$A$1,ROW()-2,COLUMN()-1,1,1),"")</f>
        <v/>
      </c>
      <c r="C964" t="str">
        <f ca="1">IF(ROW()-2&lt;=DimensionRows_IBE,OFFSET(DimensionenIBE!$A$1,ROW()-2,COLUMN()-1,1,1),"")</f>
        <v/>
      </c>
      <c r="D964" s="16" t="str">
        <f ca="1">IF(ROW()-2&lt;=DimensionRows_IBE,OFFSET(DimensionenIBE!$A$1,ROW()-2,COLUMN()-1,1,1),"")</f>
        <v/>
      </c>
    </row>
    <row r="965" spans="1:4" hidden="1" x14ac:dyDescent="0.25">
      <c r="A965" t="str">
        <f ca="1">IF(ROW()-2&lt;=DimensionRows_IBE,OFFSET(DimensionenIBE!$A$1,ROW()-2,COLUMN()-1,1,1),"")</f>
        <v/>
      </c>
      <c r="B965" t="str">
        <f ca="1">IF(ROW()-2&lt;=DimensionRows_IBE,OFFSET(DimensionenIBE!$A$1,ROW()-2,COLUMN()-1,1,1),"")</f>
        <v/>
      </c>
      <c r="C965" t="str">
        <f ca="1">IF(ROW()-2&lt;=DimensionRows_IBE,OFFSET(DimensionenIBE!$A$1,ROW()-2,COLUMN()-1,1,1),"")</f>
        <v/>
      </c>
      <c r="D965" s="16" t="str">
        <f ca="1">IF(ROW()-2&lt;=DimensionRows_IBE,OFFSET(DimensionenIBE!$A$1,ROW()-2,COLUMN()-1,1,1),"")</f>
        <v/>
      </c>
    </row>
    <row r="966" spans="1:4" hidden="1" x14ac:dyDescent="0.25">
      <c r="A966" t="str">
        <f ca="1">IF(ROW()-2&lt;=DimensionRows_IBE,OFFSET(DimensionenIBE!$A$1,ROW()-2,COLUMN()-1,1,1),"")</f>
        <v/>
      </c>
      <c r="B966" t="str">
        <f ca="1">IF(ROW()-2&lt;=DimensionRows_IBE,OFFSET(DimensionenIBE!$A$1,ROW()-2,COLUMN()-1,1,1),"")</f>
        <v/>
      </c>
      <c r="C966" t="str">
        <f ca="1">IF(ROW()-2&lt;=DimensionRows_IBE,OFFSET(DimensionenIBE!$A$1,ROW()-2,COLUMN()-1,1,1),"")</f>
        <v/>
      </c>
      <c r="D966" s="16" t="str">
        <f ca="1">IF(ROW()-2&lt;=DimensionRows_IBE,OFFSET(DimensionenIBE!$A$1,ROW()-2,COLUMN()-1,1,1),"")</f>
        <v/>
      </c>
    </row>
    <row r="967" spans="1:4" hidden="1" x14ac:dyDescent="0.25">
      <c r="A967" t="str">
        <f ca="1">IF(ROW()-2&lt;=DimensionRows_IBE,OFFSET(DimensionenIBE!$A$1,ROW()-2,COLUMN()-1,1,1),"")</f>
        <v/>
      </c>
      <c r="B967" t="str">
        <f ca="1">IF(ROW()-2&lt;=DimensionRows_IBE,OFFSET(DimensionenIBE!$A$1,ROW()-2,COLUMN()-1,1,1),"")</f>
        <v/>
      </c>
      <c r="C967" t="str">
        <f ca="1">IF(ROW()-2&lt;=DimensionRows_IBE,OFFSET(DimensionenIBE!$A$1,ROW()-2,COLUMN()-1,1,1),"")</f>
        <v/>
      </c>
      <c r="D967" s="16" t="str">
        <f ca="1">IF(ROW()-2&lt;=DimensionRows_IBE,OFFSET(DimensionenIBE!$A$1,ROW()-2,COLUMN()-1,1,1),"")</f>
        <v/>
      </c>
    </row>
    <row r="968" spans="1:4" hidden="1" x14ac:dyDescent="0.25">
      <c r="A968" t="str">
        <f ca="1">IF(ROW()-2&lt;=DimensionRows_IBE,OFFSET(DimensionenIBE!$A$1,ROW()-2,COLUMN()-1,1,1),"")</f>
        <v/>
      </c>
      <c r="B968" t="str">
        <f ca="1">IF(ROW()-2&lt;=DimensionRows_IBE,OFFSET(DimensionenIBE!$A$1,ROW()-2,COLUMN()-1,1,1),"")</f>
        <v/>
      </c>
      <c r="C968" t="str">
        <f ca="1">IF(ROW()-2&lt;=DimensionRows_IBE,OFFSET(DimensionenIBE!$A$1,ROW()-2,COLUMN()-1,1,1),"")</f>
        <v/>
      </c>
      <c r="D968" s="16" t="str">
        <f ca="1">IF(ROW()-2&lt;=DimensionRows_IBE,OFFSET(DimensionenIBE!$A$1,ROW()-2,COLUMN()-1,1,1),"")</f>
        <v/>
      </c>
    </row>
    <row r="969" spans="1:4" hidden="1" x14ac:dyDescent="0.25">
      <c r="A969" t="str">
        <f ca="1">IF(ROW()-2&lt;=DimensionRows_IBE,OFFSET(DimensionenIBE!$A$1,ROW()-2,COLUMN()-1,1,1),"")</f>
        <v/>
      </c>
      <c r="B969" t="str">
        <f ca="1">IF(ROW()-2&lt;=DimensionRows_IBE,OFFSET(DimensionenIBE!$A$1,ROW()-2,COLUMN()-1,1,1),"")</f>
        <v/>
      </c>
      <c r="C969" t="str">
        <f ca="1">IF(ROW()-2&lt;=DimensionRows_IBE,OFFSET(DimensionenIBE!$A$1,ROW()-2,COLUMN()-1,1,1),"")</f>
        <v/>
      </c>
      <c r="D969" s="16" t="str">
        <f ca="1">IF(ROW()-2&lt;=DimensionRows_IBE,OFFSET(DimensionenIBE!$A$1,ROW()-2,COLUMN()-1,1,1),"")</f>
        <v/>
      </c>
    </row>
    <row r="970" spans="1:4" hidden="1" x14ac:dyDescent="0.25">
      <c r="A970" t="str">
        <f ca="1">IF(ROW()-2&lt;=DimensionRows_IBE,OFFSET(DimensionenIBE!$A$1,ROW()-2,COLUMN()-1,1,1),"")</f>
        <v/>
      </c>
      <c r="B970" t="str">
        <f ca="1">IF(ROW()-2&lt;=DimensionRows_IBE,OFFSET(DimensionenIBE!$A$1,ROW()-2,COLUMN()-1,1,1),"")</f>
        <v/>
      </c>
      <c r="C970" t="str">
        <f ca="1">IF(ROW()-2&lt;=DimensionRows_IBE,OFFSET(DimensionenIBE!$A$1,ROW()-2,COLUMN()-1,1,1),"")</f>
        <v/>
      </c>
      <c r="D970" s="16" t="str">
        <f ca="1">IF(ROW()-2&lt;=DimensionRows_IBE,OFFSET(DimensionenIBE!$A$1,ROW()-2,COLUMN()-1,1,1),"")</f>
        <v/>
      </c>
    </row>
    <row r="971" spans="1:4" hidden="1" x14ac:dyDescent="0.25">
      <c r="A971" t="str">
        <f ca="1">IF(ROW()-2&lt;=DimensionRows_IBE,OFFSET(DimensionenIBE!$A$1,ROW()-2,COLUMN()-1,1,1),"")</f>
        <v/>
      </c>
      <c r="B971" t="str">
        <f ca="1">IF(ROW()-2&lt;=DimensionRows_IBE,OFFSET(DimensionenIBE!$A$1,ROW()-2,COLUMN()-1,1,1),"")</f>
        <v/>
      </c>
      <c r="C971" t="str">
        <f ca="1">IF(ROW()-2&lt;=DimensionRows_IBE,OFFSET(DimensionenIBE!$A$1,ROW()-2,COLUMN()-1,1,1),"")</f>
        <v/>
      </c>
      <c r="D971" s="16" t="str">
        <f ca="1">IF(ROW()-2&lt;=DimensionRows_IBE,OFFSET(DimensionenIBE!$A$1,ROW()-2,COLUMN()-1,1,1),"")</f>
        <v/>
      </c>
    </row>
    <row r="972" spans="1:4" hidden="1" x14ac:dyDescent="0.25">
      <c r="A972" t="str">
        <f ca="1">IF(ROW()-2&lt;=DimensionRows_IBE,OFFSET(DimensionenIBE!$A$1,ROW()-2,COLUMN()-1,1,1),"")</f>
        <v/>
      </c>
      <c r="B972" t="str">
        <f ca="1">IF(ROW()-2&lt;=DimensionRows_IBE,OFFSET(DimensionenIBE!$A$1,ROW()-2,COLUMN()-1,1,1),"")</f>
        <v/>
      </c>
      <c r="C972" t="str">
        <f ca="1">IF(ROW()-2&lt;=DimensionRows_IBE,OFFSET(DimensionenIBE!$A$1,ROW()-2,COLUMN()-1,1,1),"")</f>
        <v/>
      </c>
      <c r="D972" s="16" t="str">
        <f ca="1">IF(ROW()-2&lt;=DimensionRows_IBE,OFFSET(DimensionenIBE!$A$1,ROW()-2,COLUMN()-1,1,1),"")</f>
        <v/>
      </c>
    </row>
    <row r="973" spans="1:4" hidden="1" x14ac:dyDescent="0.25">
      <c r="A973" t="str">
        <f ca="1">IF(ROW()-2&lt;=DimensionRows_IBE,OFFSET(DimensionenIBE!$A$1,ROW()-2,COLUMN()-1,1,1),"")</f>
        <v/>
      </c>
      <c r="B973" t="str">
        <f ca="1">IF(ROW()-2&lt;=DimensionRows_IBE,OFFSET(DimensionenIBE!$A$1,ROW()-2,COLUMN()-1,1,1),"")</f>
        <v/>
      </c>
      <c r="C973" t="str">
        <f ca="1">IF(ROW()-2&lt;=DimensionRows_IBE,OFFSET(DimensionenIBE!$A$1,ROW()-2,COLUMN()-1,1,1),"")</f>
        <v/>
      </c>
      <c r="D973" s="16" t="str">
        <f ca="1">IF(ROW()-2&lt;=DimensionRows_IBE,OFFSET(DimensionenIBE!$A$1,ROW()-2,COLUMN()-1,1,1),"")</f>
        <v/>
      </c>
    </row>
    <row r="974" spans="1:4" hidden="1" x14ac:dyDescent="0.25">
      <c r="A974" t="str">
        <f ca="1">IF(ROW()-2&lt;=DimensionRows_IBE,OFFSET(DimensionenIBE!$A$1,ROW()-2,COLUMN()-1,1,1),"")</f>
        <v/>
      </c>
      <c r="B974" t="str">
        <f ca="1">IF(ROW()-2&lt;=DimensionRows_IBE,OFFSET(DimensionenIBE!$A$1,ROW()-2,COLUMN()-1,1,1),"")</f>
        <v/>
      </c>
      <c r="C974" t="str">
        <f ca="1">IF(ROW()-2&lt;=DimensionRows_IBE,OFFSET(DimensionenIBE!$A$1,ROW()-2,COLUMN()-1,1,1),"")</f>
        <v/>
      </c>
      <c r="D974" s="16" t="str">
        <f ca="1">IF(ROW()-2&lt;=DimensionRows_IBE,OFFSET(DimensionenIBE!$A$1,ROW()-2,COLUMN()-1,1,1),"")</f>
        <v/>
      </c>
    </row>
    <row r="975" spans="1:4" hidden="1" x14ac:dyDescent="0.25">
      <c r="A975" t="str">
        <f ca="1">IF(ROW()-2&lt;=DimensionRows_IBE,OFFSET(DimensionenIBE!$A$1,ROW()-2,COLUMN()-1,1,1),"")</f>
        <v/>
      </c>
      <c r="B975" t="str">
        <f ca="1">IF(ROW()-2&lt;=DimensionRows_IBE,OFFSET(DimensionenIBE!$A$1,ROW()-2,COLUMN()-1,1,1),"")</f>
        <v/>
      </c>
      <c r="C975" t="str">
        <f ca="1">IF(ROW()-2&lt;=DimensionRows_IBE,OFFSET(DimensionenIBE!$A$1,ROW()-2,COLUMN()-1,1,1),"")</f>
        <v/>
      </c>
      <c r="D975" s="16" t="str">
        <f ca="1">IF(ROW()-2&lt;=DimensionRows_IBE,OFFSET(DimensionenIBE!$A$1,ROW()-2,COLUMN()-1,1,1),"")</f>
        <v/>
      </c>
    </row>
    <row r="976" spans="1:4" hidden="1" x14ac:dyDescent="0.25">
      <c r="A976" t="str">
        <f ca="1">IF(ROW()-2&lt;=DimensionRows_IBE,OFFSET(DimensionenIBE!$A$1,ROW()-2,COLUMN()-1,1,1),"")</f>
        <v/>
      </c>
      <c r="B976" t="str">
        <f ca="1">IF(ROW()-2&lt;=DimensionRows_IBE,OFFSET(DimensionenIBE!$A$1,ROW()-2,COLUMN()-1,1,1),"")</f>
        <v/>
      </c>
      <c r="C976" t="str">
        <f ca="1">IF(ROW()-2&lt;=DimensionRows_IBE,OFFSET(DimensionenIBE!$A$1,ROW()-2,COLUMN()-1,1,1),"")</f>
        <v/>
      </c>
      <c r="D976" s="16" t="str">
        <f ca="1">IF(ROW()-2&lt;=DimensionRows_IBE,OFFSET(DimensionenIBE!$A$1,ROW()-2,COLUMN()-1,1,1),"")</f>
        <v/>
      </c>
    </row>
    <row r="977" spans="1:4" hidden="1" x14ac:dyDescent="0.25">
      <c r="A977" t="str">
        <f ca="1">IF(ROW()-2&lt;=DimensionRows_IBE,OFFSET(DimensionenIBE!$A$1,ROW()-2,COLUMN()-1,1,1),"")</f>
        <v/>
      </c>
      <c r="B977" t="str">
        <f ca="1">IF(ROW()-2&lt;=DimensionRows_IBE,OFFSET(DimensionenIBE!$A$1,ROW()-2,COLUMN()-1,1,1),"")</f>
        <v/>
      </c>
      <c r="C977" t="str">
        <f ca="1">IF(ROW()-2&lt;=DimensionRows_IBE,OFFSET(DimensionenIBE!$A$1,ROW()-2,COLUMN()-1,1,1),"")</f>
        <v/>
      </c>
      <c r="D977" s="16" t="str">
        <f ca="1">IF(ROW()-2&lt;=DimensionRows_IBE,OFFSET(DimensionenIBE!$A$1,ROW()-2,COLUMN()-1,1,1),"")</f>
        <v/>
      </c>
    </row>
    <row r="978" spans="1:4" hidden="1" x14ac:dyDescent="0.25">
      <c r="A978" t="str">
        <f ca="1">IF(ROW()-2&lt;=DimensionRows_IBE,OFFSET(DimensionenIBE!$A$1,ROW()-2,COLUMN()-1,1,1),"")</f>
        <v/>
      </c>
      <c r="B978" t="str">
        <f ca="1">IF(ROW()-2&lt;=DimensionRows_IBE,OFFSET(DimensionenIBE!$A$1,ROW()-2,COLUMN()-1,1,1),"")</f>
        <v/>
      </c>
      <c r="C978" t="str">
        <f ca="1">IF(ROW()-2&lt;=DimensionRows_IBE,OFFSET(DimensionenIBE!$A$1,ROW()-2,COLUMN()-1,1,1),"")</f>
        <v/>
      </c>
      <c r="D978" s="16" t="str">
        <f ca="1">IF(ROW()-2&lt;=DimensionRows_IBE,OFFSET(DimensionenIBE!$A$1,ROW()-2,COLUMN()-1,1,1),"")</f>
        <v/>
      </c>
    </row>
    <row r="979" spans="1:4" hidden="1" x14ac:dyDescent="0.25">
      <c r="A979" t="str">
        <f ca="1">IF(ROW()-2&lt;=DimensionRows_IBE,OFFSET(DimensionenIBE!$A$1,ROW()-2,COLUMN()-1,1,1),"")</f>
        <v/>
      </c>
      <c r="B979" t="str">
        <f ca="1">IF(ROW()-2&lt;=DimensionRows_IBE,OFFSET(DimensionenIBE!$A$1,ROW()-2,COLUMN()-1,1,1),"")</f>
        <v/>
      </c>
      <c r="C979" t="str">
        <f ca="1">IF(ROW()-2&lt;=DimensionRows_IBE,OFFSET(DimensionenIBE!$A$1,ROW()-2,COLUMN()-1,1,1),"")</f>
        <v/>
      </c>
      <c r="D979" s="16" t="str">
        <f ca="1">IF(ROW()-2&lt;=DimensionRows_IBE,OFFSET(DimensionenIBE!$A$1,ROW()-2,COLUMN()-1,1,1),"")</f>
        <v/>
      </c>
    </row>
    <row r="980" spans="1:4" hidden="1" x14ac:dyDescent="0.25">
      <c r="A980" t="str">
        <f ca="1">IF(ROW()-2&lt;=DimensionRows_IBE,OFFSET(DimensionenIBE!$A$1,ROW()-2,COLUMN()-1,1,1),"")</f>
        <v/>
      </c>
      <c r="B980" t="str">
        <f ca="1">IF(ROW()-2&lt;=DimensionRows_IBE,OFFSET(DimensionenIBE!$A$1,ROW()-2,COLUMN()-1,1,1),"")</f>
        <v/>
      </c>
      <c r="C980" t="str">
        <f ca="1">IF(ROW()-2&lt;=DimensionRows_IBE,OFFSET(DimensionenIBE!$A$1,ROW()-2,COLUMN()-1,1,1),"")</f>
        <v/>
      </c>
      <c r="D980" s="16" t="str">
        <f ca="1">IF(ROW()-2&lt;=DimensionRows_IBE,OFFSET(DimensionenIBE!$A$1,ROW()-2,COLUMN()-1,1,1),"")</f>
        <v/>
      </c>
    </row>
    <row r="981" spans="1:4" hidden="1" x14ac:dyDescent="0.25">
      <c r="A981" t="str">
        <f ca="1">IF(ROW()-2&lt;=DimensionRows_IBE,OFFSET(DimensionenIBE!$A$1,ROW()-2,COLUMN()-1,1,1),"")</f>
        <v/>
      </c>
      <c r="B981" t="str">
        <f ca="1">IF(ROW()-2&lt;=DimensionRows_IBE,OFFSET(DimensionenIBE!$A$1,ROW()-2,COLUMN()-1,1,1),"")</f>
        <v/>
      </c>
      <c r="C981" t="str">
        <f ca="1">IF(ROW()-2&lt;=DimensionRows_IBE,OFFSET(DimensionenIBE!$A$1,ROW()-2,COLUMN()-1,1,1),"")</f>
        <v/>
      </c>
      <c r="D981" s="16" t="str">
        <f ca="1">IF(ROW()-2&lt;=DimensionRows_IBE,OFFSET(DimensionenIBE!$A$1,ROW()-2,COLUMN()-1,1,1),"")</f>
        <v/>
      </c>
    </row>
    <row r="982" spans="1:4" hidden="1" x14ac:dyDescent="0.25">
      <c r="A982" t="str">
        <f ca="1">IF(ROW()-2&lt;=DimensionRows_IBE,OFFSET(DimensionenIBE!$A$1,ROW()-2,COLUMN()-1,1,1),"")</f>
        <v/>
      </c>
      <c r="B982" t="str">
        <f ca="1">IF(ROW()-2&lt;=DimensionRows_IBE,OFFSET(DimensionenIBE!$A$1,ROW()-2,COLUMN()-1,1,1),"")</f>
        <v/>
      </c>
      <c r="C982" t="str">
        <f ca="1">IF(ROW()-2&lt;=DimensionRows_IBE,OFFSET(DimensionenIBE!$A$1,ROW()-2,COLUMN()-1,1,1),"")</f>
        <v/>
      </c>
      <c r="D982" s="16" t="str">
        <f ca="1">IF(ROW()-2&lt;=DimensionRows_IBE,OFFSET(DimensionenIBE!$A$1,ROW()-2,COLUMN()-1,1,1),"")</f>
        <v/>
      </c>
    </row>
    <row r="983" spans="1:4" hidden="1" x14ac:dyDescent="0.25">
      <c r="A983" t="str">
        <f ca="1">IF(ROW()-2&lt;=DimensionRows_IBE,OFFSET(DimensionenIBE!$A$1,ROW()-2,COLUMN()-1,1,1),"")</f>
        <v/>
      </c>
      <c r="B983" t="str">
        <f ca="1">IF(ROW()-2&lt;=DimensionRows_IBE,OFFSET(DimensionenIBE!$A$1,ROW()-2,COLUMN()-1,1,1),"")</f>
        <v/>
      </c>
      <c r="C983" t="str">
        <f ca="1">IF(ROW()-2&lt;=DimensionRows_IBE,OFFSET(DimensionenIBE!$A$1,ROW()-2,COLUMN()-1,1,1),"")</f>
        <v/>
      </c>
      <c r="D983" s="16" t="str">
        <f ca="1">IF(ROW()-2&lt;=DimensionRows_IBE,OFFSET(DimensionenIBE!$A$1,ROW()-2,COLUMN()-1,1,1),"")</f>
        <v/>
      </c>
    </row>
    <row r="984" spans="1:4" hidden="1" x14ac:dyDescent="0.25">
      <c r="A984" t="str">
        <f ca="1">IF(ROW()-2&lt;=DimensionRows_IBE,OFFSET(DimensionenIBE!$A$1,ROW()-2,COLUMN()-1,1,1),"")</f>
        <v/>
      </c>
      <c r="B984" t="str">
        <f ca="1">IF(ROW()-2&lt;=DimensionRows_IBE,OFFSET(DimensionenIBE!$A$1,ROW()-2,COLUMN()-1,1,1),"")</f>
        <v/>
      </c>
      <c r="C984" t="str">
        <f ca="1">IF(ROW()-2&lt;=DimensionRows_IBE,OFFSET(DimensionenIBE!$A$1,ROW()-2,COLUMN()-1,1,1),"")</f>
        <v/>
      </c>
      <c r="D984" s="16" t="str">
        <f ca="1">IF(ROW()-2&lt;=DimensionRows_IBE,OFFSET(DimensionenIBE!$A$1,ROW()-2,COLUMN()-1,1,1),"")</f>
        <v/>
      </c>
    </row>
    <row r="985" spans="1:4" hidden="1" x14ac:dyDescent="0.25">
      <c r="A985" t="str">
        <f ca="1">IF(ROW()-2&lt;=DimensionRows_IBE,OFFSET(DimensionenIBE!$A$1,ROW()-2,COLUMN()-1,1,1),"")</f>
        <v/>
      </c>
      <c r="B985" t="str">
        <f ca="1">IF(ROW()-2&lt;=DimensionRows_IBE,OFFSET(DimensionenIBE!$A$1,ROW()-2,COLUMN()-1,1,1),"")</f>
        <v/>
      </c>
      <c r="C985" t="str">
        <f ca="1">IF(ROW()-2&lt;=DimensionRows_IBE,OFFSET(DimensionenIBE!$A$1,ROW()-2,COLUMN()-1,1,1),"")</f>
        <v/>
      </c>
      <c r="D985" s="16" t="str">
        <f ca="1">IF(ROW()-2&lt;=DimensionRows_IBE,OFFSET(DimensionenIBE!$A$1,ROW()-2,COLUMN()-1,1,1),"")</f>
        <v/>
      </c>
    </row>
    <row r="986" spans="1:4" hidden="1" x14ac:dyDescent="0.25">
      <c r="A986" t="str">
        <f ca="1">IF(ROW()-2&lt;=DimensionRows_IBE,OFFSET(DimensionenIBE!$A$1,ROW()-2,COLUMN()-1,1,1),"")</f>
        <v/>
      </c>
      <c r="B986" t="str">
        <f ca="1">IF(ROW()-2&lt;=DimensionRows_IBE,OFFSET(DimensionenIBE!$A$1,ROW()-2,COLUMN()-1,1,1),"")</f>
        <v/>
      </c>
      <c r="C986" t="str">
        <f ca="1">IF(ROW()-2&lt;=DimensionRows_IBE,OFFSET(DimensionenIBE!$A$1,ROW()-2,COLUMN()-1,1,1),"")</f>
        <v/>
      </c>
      <c r="D986" s="16" t="str">
        <f ca="1">IF(ROW()-2&lt;=DimensionRows_IBE,OFFSET(DimensionenIBE!$A$1,ROW()-2,COLUMN()-1,1,1),"")</f>
        <v/>
      </c>
    </row>
    <row r="987" spans="1:4" hidden="1" x14ac:dyDescent="0.25">
      <c r="A987" t="str">
        <f ca="1">IF(ROW()-2&lt;=DimensionRows_IBE,OFFSET(DimensionenIBE!$A$1,ROW()-2,COLUMN()-1,1,1),"")</f>
        <v/>
      </c>
      <c r="B987" t="str">
        <f ca="1">IF(ROW()-2&lt;=DimensionRows_IBE,OFFSET(DimensionenIBE!$A$1,ROW()-2,COLUMN()-1,1,1),"")</f>
        <v/>
      </c>
      <c r="C987" t="str">
        <f ca="1">IF(ROW()-2&lt;=DimensionRows_IBE,OFFSET(DimensionenIBE!$A$1,ROW()-2,COLUMN()-1,1,1),"")</f>
        <v/>
      </c>
      <c r="D987" s="16" t="str">
        <f ca="1">IF(ROW()-2&lt;=DimensionRows_IBE,OFFSET(DimensionenIBE!$A$1,ROW()-2,COLUMN()-1,1,1),"")</f>
        <v/>
      </c>
    </row>
    <row r="988" spans="1:4" hidden="1" x14ac:dyDescent="0.25">
      <c r="A988" t="str">
        <f ca="1">IF(ROW()-2&lt;=DimensionRows_IBE,OFFSET(DimensionenIBE!$A$1,ROW()-2,COLUMN()-1,1,1),"")</f>
        <v/>
      </c>
      <c r="B988" t="str">
        <f ca="1">IF(ROW()-2&lt;=DimensionRows_IBE,OFFSET(DimensionenIBE!$A$1,ROW()-2,COLUMN()-1,1,1),"")</f>
        <v/>
      </c>
      <c r="C988" t="str">
        <f ca="1">IF(ROW()-2&lt;=DimensionRows_IBE,OFFSET(DimensionenIBE!$A$1,ROW()-2,COLUMN()-1,1,1),"")</f>
        <v/>
      </c>
      <c r="D988" s="16" t="str">
        <f ca="1">IF(ROW()-2&lt;=DimensionRows_IBE,OFFSET(DimensionenIBE!$A$1,ROW()-2,COLUMN()-1,1,1),"")</f>
        <v/>
      </c>
    </row>
    <row r="989" spans="1:4" hidden="1" x14ac:dyDescent="0.25">
      <c r="A989" t="str">
        <f ca="1">IF(ROW()-2&lt;=DimensionRows_IBE,OFFSET(DimensionenIBE!$A$1,ROW()-2,COLUMN()-1,1,1),"")</f>
        <v/>
      </c>
      <c r="B989" t="str">
        <f ca="1">IF(ROW()-2&lt;=DimensionRows_IBE,OFFSET(DimensionenIBE!$A$1,ROW()-2,COLUMN()-1,1,1),"")</f>
        <v/>
      </c>
      <c r="C989" t="str">
        <f ca="1">IF(ROW()-2&lt;=DimensionRows_IBE,OFFSET(DimensionenIBE!$A$1,ROW()-2,COLUMN()-1,1,1),"")</f>
        <v/>
      </c>
      <c r="D989" s="16" t="str">
        <f ca="1">IF(ROW()-2&lt;=DimensionRows_IBE,OFFSET(DimensionenIBE!$A$1,ROW()-2,COLUMN()-1,1,1),"")</f>
        <v/>
      </c>
    </row>
    <row r="990" spans="1:4" hidden="1" x14ac:dyDescent="0.25">
      <c r="A990" t="str">
        <f ca="1">IF(ROW()-2&lt;=DimensionRows_IBE,OFFSET(DimensionenIBE!$A$1,ROW()-2,COLUMN()-1,1,1),"")</f>
        <v/>
      </c>
      <c r="B990" t="str">
        <f ca="1">IF(ROW()-2&lt;=DimensionRows_IBE,OFFSET(DimensionenIBE!$A$1,ROW()-2,COLUMN()-1,1,1),"")</f>
        <v/>
      </c>
      <c r="C990" t="str">
        <f ca="1">IF(ROW()-2&lt;=DimensionRows_IBE,OFFSET(DimensionenIBE!$A$1,ROW()-2,COLUMN()-1,1,1),"")</f>
        <v/>
      </c>
      <c r="D990" s="16" t="str">
        <f ca="1">IF(ROW()-2&lt;=DimensionRows_IBE,OFFSET(DimensionenIBE!$A$1,ROW()-2,COLUMN()-1,1,1),"")</f>
        <v/>
      </c>
    </row>
    <row r="991" spans="1:4" hidden="1" x14ac:dyDescent="0.25">
      <c r="A991" t="str">
        <f ca="1">IF(ROW()-2&lt;=DimensionRows_IBE,OFFSET(DimensionenIBE!$A$1,ROW()-2,COLUMN()-1,1,1),"")</f>
        <v/>
      </c>
      <c r="B991" t="str">
        <f ca="1">IF(ROW()-2&lt;=DimensionRows_IBE,OFFSET(DimensionenIBE!$A$1,ROW()-2,COLUMN()-1,1,1),"")</f>
        <v/>
      </c>
      <c r="C991" t="str">
        <f ca="1">IF(ROW()-2&lt;=DimensionRows_IBE,OFFSET(DimensionenIBE!$A$1,ROW()-2,COLUMN()-1,1,1),"")</f>
        <v/>
      </c>
      <c r="D991" s="16" t="str">
        <f ca="1">IF(ROW()-2&lt;=DimensionRows_IBE,OFFSET(DimensionenIBE!$A$1,ROW()-2,COLUMN()-1,1,1),"")</f>
        <v/>
      </c>
    </row>
    <row r="992" spans="1:4" hidden="1" x14ac:dyDescent="0.25">
      <c r="A992" t="str">
        <f ca="1">IF(ROW()-2&lt;=DimensionRows_IBE,OFFSET(DimensionenIBE!$A$1,ROW()-2,COLUMN()-1,1,1),"")</f>
        <v/>
      </c>
      <c r="B992" t="str">
        <f ca="1">IF(ROW()-2&lt;=DimensionRows_IBE,OFFSET(DimensionenIBE!$A$1,ROW()-2,COLUMN()-1,1,1),"")</f>
        <v/>
      </c>
      <c r="C992" t="str">
        <f ca="1">IF(ROW()-2&lt;=DimensionRows_IBE,OFFSET(DimensionenIBE!$A$1,ROW()-2,COLUMN()-1,1,1),"")</f>
        <v/>
      </c>
      <c r="D992" s="16" t="str">
        <f ca="1">IF(ROW()-2&lt;=DimensionRows_IBE,OFFSET(DimensionenIBE!$A$1,ROW()-2,COLUMN()-1,1,1),"")</f>
        <v/>
      </c>
    </row>
    <row r="993" spans="1:4" hidden="1" x14ac:dyDescent="0.25">
      <c r="A993" t="str">
        <f ca="1">IF(ROW()-2&lt;=DimensionRows_IBE,OFFSET(DimensionenIBE!$A$1,ROW()-2,COLUMN()-1,1,1),"")</f>
        <v/>
      </c>
      <c r="B993" t="str">
        <f ca="1">IF(ROW()-2&lt;=DimensionRows_IBE,OFFSET(DimensionenIBE!$A$1,ROW()-2,COLUMN()-1,1,1),"")</f>
        <v/>
      </c>
      <c r="C993" t="str">
        <f ca="1">IF(ROW()-2&lt;=DimensionRows_IBE,OFFSET(DimensionenIBE!$A$1,ROW()-2,COLUMN()-1,1,1),"")</f>
        <v/>
      </c>
      <c r="D993" s="16" t="str">
        <f ca="1">IF(ROW()-2&lt;=DimensionRows_IBE,OFFSET(DimensionenIBE!$A$1,ROW()-2,COLUMN()-1,1,1),"")</f>
        <v/>
      </c>
    </row>
    <row r="994" spans="1:4" hidden="1" x14ac:dyDescent="0.25">
      <c r="A994" t="str">
        <f ca="1">IF(ROW()-2&lt;=DimensionRows_IBE,OFFSET(DimensionenIBE!$A$1,ROW()-2,COLUMN()-1,1,1),"")</f>
        <v/>
      </c>
      <c r="B994" t="str">
        <f ca="1">IF(ROW()-2&lt;=DimensionRows_IBE,OFFSET(DimensionenIBE!$A$1,ROW()-2,COLUMN()-1,1,1),"")</f>
        <v/>
      </c>
      <c r="C994" t="str">
        <f ca="1">IF(ROW()-2&lt;=DimensionRows_IBE,OFFSET(DimensionenIBE!$A$1,ROW()-2,COLUMN()-1,1,1),"")</f>
        <v/>
      </c>
      <c r="D994" s="16" t="str">
        <f ca="1">IF(ROW()-2&lt;=DimensionRows_IBE,OFFSET(DimensionenIBE!$A$1,ROW()-2,COLUMN()-1,1,1),"")</f>
        <v/>
      </c>
    </row>
    <row r="995" spans="1:4" hidden="1" x14ac:dyDescent="0.25">
      <c r="A995" t="str">
        <f ca="1">IF(ROW()-2&lt;=DimensionRows_IBE,OFFSET(DimensionenIBE!$A$1,ROW()-2,COLUMN()-1,1,1),"")</f>
        <v/>
      </c>
      <c r="B995" t="str">
        <f ca="1">IF(ROW()-2&lt;=DimensionRows_IBE,OFFSET(DimensionenIBE!$A$1,ROW()-2,COLUMN()-1,1,1),"")</f>
        <v/>
      </c>
      <c r="C995" t="str">
        <f ca="1">IF(ROW()-2&lt;=DimensionRows_IBE,OFFSET(DimensionenIBE!$A$1,ROW()-2,COLUMN()-1,1,1),"")</f>
        <v/>
      </c>
      <c r="D995" s="16" t="str">
        <f ca="1">IF(ROW()-2&lt;=DimensionRows_IBE,OFFSET(DimensionenIBE!$A$1,ROW()-2,COLUMN()-1,1,1),"")</f>
        <v/>
      </c>
    </row>
    <row r="996" spans="1:4" hidden="1" x14ac:dyDescent="0.25">
      <c r="A996" t="str">
        <f ca="1">IF(ROW()-2&lt;=DimensionRows_IBE,OFFSET(DimensionenIBE!$A$1,ROW()-2,COLUMN()-1,1,1),"")</f>
        <v/>
      </c>
      <c r="B996" t="str">
        <f ca="1">IF(ROW()-2&lt;=DimensionRows_IBE,OFFSET(DimensionenIBE!$A$1,ROW()-2,COLUMN()-1,1,1),"")</f>
        <v/>
      </c>
      <c r="C996" t="str">
        <f ca="1">IF(ROW()-2&lt;=DimensionRows_IBE,OFFSET(DimensionenIBE!$A$1,ROW()-2,COLUMN()-1,1,1),"")</f>
        <v/>
      </c>
      <c r="D996" s="16" t="str">
        <f ca="1">IF(ROW()-2&lt;=DimensionRows_IBE,OFFSET(DimensionenIBE!$A$1,ROW()-2,COLUMN()-1,1,1),"")</f>
        <v/>
      </c>
    </row>
    <row r="997" spans="1:4" hidden="1" x14ac:dyDescent="0.25">
      <c r="A997" t="str">
        <f ca="1">IF(ROW()-2&lt;=DimensionRows_IBE,OFFSET(DimensionenIBE!$A$1,ROW()-2,COLUMN()-1,1,1),"")</f>
        <v/>
      </c>
      <c r="B997" t="str">
        <f ca="1">IF(ROW()-2&lt;=DimensionRows_IBE,OFFSET(DimensionenIBE!$A$1,ROW()-2,COLUMN()-1,1,1),"")</f>
        <v/>
      </c>
      <c r="C997" t="str">
        <f ca="1">IF(ROW()-2&lt;=DimensionRows_IBE,OFFSET(DimensionenIBE!$A$1,ROW()-2,COLUMN()-1,1,1),"")</f>
        <v/>
      </c>
      <c r="D997" s="16" t="str">
        <f ca="1">IF(ROW()-2&lt;=DimensionRows_IBE,OFFSET(DimensionenIBE!$A$1,ROW()-2,COLUMN()-1,1,1),"")</f>
        <v/>
      </c>
    </row>
    <row r="998" spans="1:4" hidden="1" x14ac:dyDescent="0.25">
      <c r="A998" t="str">
        <f ca="1">IF(ROW()-2&lt;=DimensionRows_IBE,OFFSET(DimensionenIBE!$A$1,ROW()-2,COLUMN()-1,1,1),"")</f>
        <v/>
      </c>
      <c r="B998" t="str">
        <f ca="1">IF(ROW()-2&lt;=DimensionRows_IBE,OFFSET(DimensionenIBE!$A$1,ROW()-2,COLUMN()-1,1,1),"")</f>
        <v/>
      </c>
      <c r="C998" t="str">
        <f ca="1">IF(ROW()-2&lt;=DimensionRows_IBE,OFFSET(DimensionenIBE!$A$1,ROW()-2,COLUMN()-1,1,1),"")</f>
        <v/>
      </c>
      <c r="D998" s="16" t="str">
        <f ca="1">IF(ROW()-2&lt;=DimensionRows_IBE,OFFSET(DimensionenIBE!$A$1,ROW()-2,COLUMN()-1,1,1),"")</f>
        <v/>
      </c>
    </row>
    <row r="999" spans="1:4" hidden="1" x14ac:dyDescent="0.25">
      <c r="A999" t="str">
        <f ca="1">IF(ROW()-2&lt;=DimensionRows_IBE,OFFSET(DimensionenIBE!$A$1,ROW()-2,COLUMN()-1,1,1),"")</f>
        <v/>
      </c>
      <c r="B999" t="str">
        <f ca="1">IF(ROW()-2&lt;=DimensionRows_IBE,OFFSET(DimensionenIBE!$A$1,ROW()-2,COLUMN()-1,1,1),"")</f>
        <v/>
      </c>
      <c r="C999" t="str">
        <f ca="1">IF(ROW()-2&lt;=DimensionRows_IBE,OFFSET(DimensionenIBE!$A$1,ROW()-2,COLUMN()-1,1,1),"")</f>
        <v/>
      </c>
      <c r="D999" s="16" t="str">
        <f ca="1">IF(ROW()-2&lt;=DimensionRows_IBE,OFFSET(DimensionenIBE!$A$1,ROW()-2,COLUMN()-1,1,1),"")</f>
        <v/>
      </c>
    </row>
    <row r="1000" spans="1:4" hidden="1" x14ac:dyDescent="0.25">
      <c r="A1000" t="str">
        <f ca="1">IF(ROW()-2&lt;=DimensionRows_IBE,OFFSET(DimensionenIBE!$A$1,ROW()-2,COLUMN()-1,1,1),"")</f>
        <v/>
      </c>
      <c r="B1000" t="str">
        <f ca="1">IF(ROW()-2&lt;=DimensionRows_IBE,OFFSET(DimensionenIBE!$A$1,ROW()-2,COLUMN()-1,1,1),"")</f>
        <v/>
      </c>
      <c r="C1000" t="str">
        <f ca="1">IF(ROW()-2&lt;=DimensionRows_IBE,OFFSET(DimensionenIBE!$A$1,ROW()-2,COLUMN()-1,1,1),"")</f>
        <v/>
      </c>
      <c r="D1000" s="16" t="str">
        <f ca="1">IF(ROW()-2&lt;=DimensionRows_IBE,OFFSET(DimensionenIBE!$A$1,ROW()-2,COLUMN()-1,1,1),"")</f>
        <v/>
      </c>
    </row>
    <row r="1001" spans="1:4" hidden="1" x14ac:dyDescent="0.25">
      <c r="A1001" t="str">
        <f ca="1">IF(ROW()-2&lt;=DimensionRows_IBE,OFFSET(DimensionenIBE!$A$1,ROW()-2,COLUMN()-1,1,1),"")</f>
        <v/>
      </c>
      <c r="B1001" t="str">
        <f ca="1">IF(ROW()-2&lt;=DimensionRows_IBE,OFFSET(DimensionenIBE!$A$1,ROW()-2,COLUMN()-1,1,1),"")</f>
        <v/>
      </c>
      <c r="C1001" t="str">
        <f ca="1">IF(ROW()-2&lt;=DimensionRows_IBE,OFFSET(DimensionenIBE!$A$1,ROW()-2,COLUMN()-1,1,1),"")</f>
        <v/>
      </c>
      <c r="D1001" s="16" t="str">
        <f ca="1">IF(ROW()-2&lt;=DimensionRows_IBE,OFFSET(DimensionenIBE!$A$1,ROW()-2,COLUMN()-1,1,1),"")</f>
        <v/>
      </c>
    </row>
    <row r="1002" spans="1:4" hidden="1" x14ac:dyDescent="0.25">
      <c r="A1002" t="str">
        <f ca="1">IF(ROW()-2&lt;=DimensionRows_IBE,OFFSET(DimensionenIBE!$A$1,ROW()-2,COLUMN()-1,1,1),"")</f>
        <v/>
      </c>
      <c r="B1002" t="str">
        <f ca="1">IF(ROW()-2&lt;=DimensionRows_IBE,OFFSET(DimensionenIBE!$A$1,ROW()-2,COLUMN()-1,1,1),"")</f>
        <v/>
      </c>
      <c r="C1002" t="str">
        <f ca="1">IF(ROW()-2&lt;=DimensionRows_IBE,OFFSET(DimensionenIBE!$A$1,ROW()-2,COLUMN()-1,1,1),"")</f>
        <v/>
      </c>
      <c r="D1002" s="16" t="str">
        <f ca="1">IF(ROW()-2&lt;=DimensionRows_IBE,OFFSET(DimensionenIBE!$A$1,ROW()-2,COLUMN()-1,1,1),"")</f>
        <v/>
      </c>
    </row>
    <row r="1003" spans="1:4" hidden="1" x14ac:dyDescent="0.25">
      <c r="A1003" t="str">
        <f ca="1">IF(ROW()-2&lt;=DimensionRows_IBE,OFFSET(DimensionenIBE!$A$1,ROW()-2,COLUMN()-1,1,1),"")</f>
        <v/>
      </c>
      <c r="B1003" t="str">
        <f ca="1">IF(ROW()-2&lt;=DimensionRows_IBE,OFFSET(DimensionenIBE!$A$1,ROW()-2,COLUMN()-1,1,1),"")</f>
        <v/>
      </c>
      <c r="C1003" t="str">
        <f ca="1">IF(ROW()-2&lt;=DimensionRows_IBE,OFFSET(DimensionenIBE!$A$1,ROW()-2,COLUMN()-1,1,1),"")</f>
        <v/>
      </c>
      <c r="D1003" s="16" t="str">
        <f ca="1">IF(ROW()-2&lt;=DimensionRows_IBE,OFFSET(DimensionenIBE!$A$1,ROW()-2,COLUMN()-1,1,1),"")</f>
        <v/>
      </c>
    </row>
    <row r="1004" spans="1:4" hidden="1" x14ac:dyDescent="0.25">
      <c r="A1004" t="str">
        <f ca="1">IF(ROW()-2&lt;=DimensionRows_IBE,OFFSET(DimensionenIBE!$A$1,ROW()-2,COLUMN()-1,1,1),"")</f>
        <v/>
      </c>
      <c r="B1004" t="str">
        <f ca="1">IF(ROW()-2&lt;=DimensionRows_IBE,OFFSET(DimensionenIBE!$A$1,ROW()-2,COLUMN()-1,1,1),"")</f>
        <v/>
      </c>
      <c r="C1004" t="str">
        <f ca="1">IF(ROW()-2&lt;=DimensionRows_IBE,OFFSET(DimensionenIBE!$A$1,ROW()-2,COLUMN()-1,1,1),"")</f>
        <v/>
      </c>
      <c r="D1004" s="16" t="str">
        <f ca="1">IF(ROW()-2&lt;=DimensionRows_IBE,OFFSET(DimensionenIBE!$A$1,ROW()-2,COLUMN()-1,1,1),"")</f>
        <v/>
      </c>
    </row>
    <row r="1005" spans="1:4" hidden="1" x14ac:dyDescent="0.25">
      <c r="A1005" t="str">
        <f ca="1">IF(ROW()-2&lt;=DimensionRows_IBE,OFFSET(DimensionenIBE!$A$1,ROW()-2,COLUMN()-1,1,1),"")</f>
        <v/>
      </c>
      <c r="B1005" t="str">
        <f ca="1">IF(ROW()-2&lt;=DimensionRows_IBE,OFFSET(DimensionenIBE!$A$1,ROW()-2,COLUMN()-1,1,1),"")</f>
        <v/>
      </c>
      <c r="C1005" t="str">
        <f ca="1">IF(ROW()-2&lt;=DimensionRows_IBE,OFFSET(DimensionenIBE!$A$1,ROW()-2,COLUMN()-1,1,1),"")</f>
        <v/>
      </c>
      <c r="D1005" s="16" t="str">
        <f ca="1">IF(ROW()-2&lt;=DimensionRows_IBE,OFFSET(DimensionenIBE!$A$1,ROW()-2,COLUMN()-1,1,1),"")</f>
        <v/>
      </c>
    </row>
    <row r="1006" spans="1:4" hidden="1" x14ac:dyDescent="0.25">
      <c r="A1006" t="str">
        <f ca="1">IF(ROW()-2&lt;=DimensionRows_IBE,OFFSET(DimensionenIBE!$A$1,ROW()-2,COLUMN()-1,1,1),"")</f>
        <v/>
      </c>
      <c r="B1006" t="str">
        <f ca="1">IF(ROW()-2&lt;=DimensionRows_IBE,OFFSET(DimensionenIBE!$A$1,ROW()-2,COLUMN()-1,1,1),"")</f>
        <v/>
      </c>
      <c r="C1006" t="str">
        <f ca="1">IF(ROW()-2&lt;=DimensionRows_IBE,OFFSET(DimensionenIBE!$A$1,ROW()-2,COLUMN()-1,1,1),"")</f>
        <v/>
      </c>
      <c r="D1006" s="16" t="str">
        <f ca="1">IF(ROW()-2&lt;=DimensionRows_IBE,OFFSET(DimensionenIBE!$A$1,ROW()-2,COLUMN()-1,1,1),"")</f>
        <v/>
      </c>
    </row>
    <row r="1007" spans="1:4" hidden="1" x14ac:dyDescent="0.25">
      <c r="A1007" t="str">
        <f ca="1">IF(ROW()-2&lt;=DimensionRows_IBE,OFFSET(DimensionenIBE!$A$1,ROW()-2,COLUMN()-1,1,1),"")</f>
        <v/>
      </c>
      <c r="B1007" t="str">
        <f ca="1">IF(ROW()-2&lt;=DimensionRows_IBE,OFFSET(DimensionenIBE!$A$1,ROW()-2,COLUMN()-1,1,1),"")</f>
        <v/>
      </c>
      <c r="C1007" t="str">
        <f ca="1">IF(ROW()-2&lt;=DimensionRows_IBE,OFFSET(DimensionenIBE!$A$1,ROW()-2,COLUMN()-1,1,1),"")</f>
        <v/>
      </c>
      <c r="D1007" s="16" t="str">
        <f ca="1">IF(ROW()-2&lt;=DimensionRows_IBE,OFFSET(DimensionenIBE!$A$1,ROW()-2,COLUMN()-1,1,1),"")</f>
        <v/>
      </c>
    </row>
    <row r="1008" spans="1:4" hidden="1" x14ac:dyDescent="0.25">
      <c r="A1008" t="str">
        <f ca="1">IF(ROW()-2&lt;=DimensionRows_IBE,OFFSET(DimensionenIBE!$A$1,ROW()-2,COLUMN()-1,1,1),"")</f>
        <v/>
      </c>
      <c r="B1008" t="str">
        <f ca="1">IF(ROW()-2&lt;=DimensionRows_IBE,OFFSET(DimensionenIBE!$A$1,ROW()-2,COLUMN()-1,1,1),"")</f>
        <v/>
      </c>
      <c r="C1008" t="str">
        <f ca="1">IF(ROW()-2&lt;=DimensionRows_IBE,OFFSET(DimensionenIBE!$A$1,ROW()-2,COLUMN()-1,1,1),"")</f>
        <v/>
      </c>
      <c r="D1008" s="16" t="str">
        <f ca="1">IF(ROW()-2&lt;=DimensionRows_IBE,OFFSET(DimensionenIBE!$A$1,ROW()-2,COLUMN()-1,1,1),"")</f>
        <v/>
      </c>
    </row>
    <row r="1009" spans="1:4" hidden="1" x14ac:dyDescent="0.25">
      <c r="A1009" t="str">
        <f ca="1">IF(ROW()-2&lt;=DimensionRows_IBE,OFFSET(DimensionenIBE!$A$1,ROW()-2,COLUMN()-1,1,1),"")</f>
        <v/>
      </c>
      <c r="B1009" t="str">
        <f ca="1">IF(ROW()-2&lt;=DimensionRows_IBE,OFFSET(DimensionenIBE!$A$1,ROW()-2,COLUMN()-1,1,1),"")</f>
        <v/>
      </c>
      <c r="C1009" t="str">
        <f ca="1">IF(ROW()-2&lt;=DimensionRows_IBE,OFFSET(DimensionenIBE!$A$1,ROW()-2,COLUMN()-1,1,1),"")</f>
        <v/>
      </c>
      <c r="D1009" s="16" t="str">
        <f ca="1">IF(ROW()-2&lt;=DimensionRows_IBE,OFFSET(DimensionenIBE!$A$1,ROW()-2,COLUMN()-1,1,1),"")</f>
        <v/>
      </c>
    </row>
    <row r="1010" spans="1:4" hidden="1" x14ac:dyDescent="0.25">
      <c r="A1010" t="str">
        <f ca="1">IF(ROW()-2&lt;=DimensionRows_IBE,OFFSET(DimensionenIBE!$A$1,ROW()-2,COLUMN()-1,1,1),"")</f>
        <v/>
      </c>
      <c r="B1010" t="str">
        <f ca="1">IF(ROW()-2&lt;=DimensionRows_IBE,OFFSET(DimensionenIBE!$A$1,ROW()-2,COLUMN()-1,1,1),"")</f>
        <v/>
      </c>
      <c r="C1010" t="str">
        <f ca="1">IF(ROW()-2&lt;=DimensionRows_IBE,OFFSET(DimensionenIBE!$A$1,ROW()-2,COLUMN()-1,1,1),"")</f>
        <v/>
      </c>
      <c r="D1010" s="16" t="str">
        <f ca="1">IF(ROW()-2&lt;=DimensionRows_IBE,OFFSET(DimensionenIBE!$A$1,ROW()-2,COLUMN()-1,1,1),"")</f>
        <v/>
      </c>
    </row>
    <row r="1011" spans="1:4" hidden="1" x14ac:dyDescent="0.25">
      <c r="A1011" t="str">
        <f ca="1">IF(ROW()-2&lt;=DimensionRows_IBE,OFFSET(DimensionenIBE!$A$1,ROW()-2,COLUMN()-1,1,1),"")</f>
        <v/>
      </c>
      <c r="B1011" t="str">
        <f ca="1">IF(ROW()-2&lt;=DimensionRows_IBE,OFFSET(DimensionenIBE!$A$1,ROW()-2,COLUMN()-1,1,1),"")</f>
        <v/>
      </c>
      <c r="C1011" t="str">
        <f ca="1">IF(ROW()-2&lt;=DimensionRows_IBE,OFFSET(DimensionenIBE!$A$1,ROW()-2,COLUMN()-1,1,1),"")</f>
        <v/>
      </c>
      <c r="D1011" s="16" t="str">
        <f ca="1">IF(ROW()-2&lt;=DimensionRows_IBE,OFFSET(DimensionenIBE!$A$1,ROW()-2,COLUMN()-1,1,1),"")</f>
        <v/>
      </c>
    </row>
    <row r="1012" spans="1:4" hidden="1" x14ac:dyDescent="0.25">
      <c r="A1012" t="str">
        <f ca="1">IF(ROW()-2&lt;=DimensionRows_IBE,OFFSET(DimensionenIBE!$A$1,ROW()-2,COLUMN()-1,1,1),"")</f>
        <v/>
      </c>
      <c r="B1012" t="str">
        <f ca="1">IF(ROW()-2&lt;=DimensionRows_IBE,OFFSET(DimensionenIBE!$A$1,ROW()-2,COLUMN()-1,1,1),"")</f>
        <v/>
      </c>
      <c r="C1012" t="str">
        <f ca="1">IF(ROW()-2&lt;=DimensionRows_IBE,OFFSET(DimensionenIBE!$A$1,ROW()-2,COLUMN()-1,1,1),"")</f>
        <v/>
      </c>
      <c r="D1012" s="16" t="str">
        <f ca="1">IF(ROW()-2&lt;=DimensionRows_IBE,OFFSET(DimensionenIBE!$A$1,ROW()-2,COLUMN()-1,1,1),"")</f>
        <v/>
      </c>
    </row>
    <row r="1013" spans="1:4" hidden="1" x14ac:dyDescent="0.25">
      <c r="A1013" t="str">
        <f ca="1">IF(ROW()-2&lt;=DimensionRows_IBE,OFFSET(DimensionenIBE!$A$1,ROW()-2,COLUMN()-1,1,1),"")</f>
        <v/>
      </c>
      <c r="B1013" t="str">
        <f ca="1">IF(ROW()-2&lt;=DimensionRows_IBE,OFFSET(DimensionenIBE!$A$1,ROW()-2,COLUMN()-1,1,1),"")</f>
        <v/>
      </c>
      <c r="C1013" t="str">
        <f ca="1">IF(ROW()-2&lt;=DimensionRows_IBE,OFFSET(DimensionenIBE!$A$1,ROW()-2,COLUMN()-1,1,1),"")</f>
        <v/>
      </c>
      <c r="D1013" s="16" t="str">
        <f ca="1">IF(ROW()-2&lt;=DimensionRows_IBE,OFFSET(DimensionenIBE!$A$1,ROW()-2,COLUMN()-1,1,1),"")</f>
        <v/>
      </c>
    </row>
    <row r="1014" spans="1:4" hidden="1" x14ac:dyDescent="0.25">
      <c r="A1014" t="str">
        <f ca="1">IF(ROW()-2&lt;=DimensionRows_IBE,OFFSET(DimensionenIBE!$A$1,ROW()-2,COLUMN()-1,1,1),"")</f>
        <v/>
      </c>
      <c r="B1014" t="str">
        <f ca="1">IF(ROW()-2&lt;=DimensionRows_IBE,OFFSET(DimensionenIBE!$A$1,ROW()-2,COLUMN()-1,1,1),"")</f>
        <v/>
      </c>
      <c r="C1014" t="str">
        <f ca="1">IF(ROW()-2&lt;=DimensionRows_IBE,OFFSET(DimensionenIBE!$A$1,ROW()-2,COLUMN()-1,1,1),"")</f>
        <v/>
      </c>
      <c r="D1014" s="16" t="str">
        <f ca="1">IF(ROW()-2&lt;=DimensionRows_IBE,OFFSET(DimensionenIBE!$A$1,ROW()-2,COLUMN()-1,1,1),"")</f>
        <v/>
      </c>
    </row>
    <row r="1015" spans="1:4" hidden="1" x14ac:dyDescent="0.25">
      <c r="A1015" t="str">
        <f ca="1">IF(ROW()-2&lt;=DimensionRows_IBE,OFFSET(DimensionenIBE!$A$1,ROW()-2,COLUMN()-1,1,1),"")</f>
        <v/>
      </c>
      <c r="B1015" t="str">
        <f ca="1">IF(ROW()-2&lt;=DimensionRows_IBE,OFFSET(DimensionenIBE!$A$1,ROW()-2,COLUMN()-1,1,1),"")</f>
        <v/>
      </c>
      <c r="C1015" t="str">
        <f ca="1">IF(ROW()-2&lt;=DimensionRows_IBE,OFFSET(DimensionenIBE!$A$1,ROW()-2,COLUMN()-1,1,1),"")</f>
        <v/>
      </c>
      <c r="D1015" s="16" t="str">
        <f ca="1">IF(ROW()-2&lt;=DimensionRows_IBE,OFFSET(DimensionenIBE!$A$1,ROW()-2,COLUMN()-1,1,1),"")</f>
        <v/>
      </c>
    </row>
    <row r="1016" spans="1:4" hidden="1" x14ac:dyDescent="0.25">
      <c r="A1016" t="str">
        <f ca="1">IF(ROW()-2&lt;=DimensionRows_IBE,OFFSET(DimensionenIBE!$A$1,ROW()-2,COLUMN()-1,1,1),"")</f>
        <v/>
      </c>
      <c r="B1016" t="str">
        <f ca="1">IF(ROW()-2&lt;=DimensionRows_IBE,OFFSET(DimensionenIBE!$A$1,ROW()-2,COLUMN()-1,1,1),"")</f>
        <v/>
      </c>
      <c r="C1016" t="str">
        <f ca="1">IF(ROW()-2&lt;=DimensionRows_IBE,OFFSET(DimensionenIBE!$A$1,ROW()-2,COLUMN()-1,1,1),"")</f>
        <v/>
      </c>
      <c r="D1016" s="16" t="str">
        <f ca="1">IF(ROW()-2&lt;=DimensionRows_IBE,OFFSET(DimensionenIBE!$A$1,ROW()-2,COLUMN()-1,1,1),"")</f>
        <v/>
      </c>
    </row>
    <row r="1017" spans="1:4" hidden="1" x14ac:dyDescent="0.25">
      <c r="A1017" t="str">
        <f ca="1">IF(ROW()-2&lt;=DimensionRows_IBE,OFFSET(DimensionenIBE!$A$1,ROW()-2,COLUMN()-1,1,1),"")</f>
        <v/>
      </c>
      <c r="B1017" t="str">
        <f ca="1">IF(ROW()-2&lt;=DimensionRows_IBE,OFFSET(DimensionenIBE!$A$1,ROW()-2,COLUMN()-1,1,1),"")</f>
        <v/>
      </c>
      <c r="C1017" t="str">
        <f ca="1">IF(ROW()-2&lt;=DimensionRows_IBE,OFFSET(DimensionenIBE!$A$1,ROW()-2,COLUMN()-1,1,1),"")</f>
        <v/>
      </c>
      <c r="D1017" s="16" t="str">
        <f ca="1">IF(ROW()-2&lt;=DimensionRows_IBE,OFFSET(DimensionenIBE!$A$1,ROW()-2,COLUMN()-1,1,1),"")</f>
        <v/>
      </c>
    </row>
    <row r="1018" spans="1:4" hidden="1" x14ac:dyDescent="0.25">
      <c r="A1018" t="str">
        <f ca="1">IF(ROW()-2&lt;=DimensionRows_IBE,OFFSET(DimensionenIBE!$A$1,ROW()-2,COLUMN()-1,1,1),"")</f>
        <v/>
      </c>
      <c r="B1018" t="str">
        <f ca="1">IF(ROW()-2&lt;=DimensionRows_IBE,OFFSET(DimensionenIBE!$A$1,ROW()-2,COLUMN()-1,1,1),"")</f>
        <v/>
      </c>
      <c r="C1018" t="str">
        <f ca="1">IF(ROW()-2&lt;=DimensionRows_IBE,OFFSET(DimensionenIBE!$A$1,ROW()-2,COLUMN()-1,1,1),"")</f>
        <v/>
      </c>
      <c r="D1018" s="16" t="str">
        <f ca="1">IF(ROW()-2&lt;=DimensionRows_IBE,OFFSET(DimensionenIBE!$A$1,ROW()-2,COLUMN()-1,1,1),"")</f>
        <v/>
      </c>
    </row>
    <row r="1019" spans="1:4" hidden="1" x14ac:dyDescent="0.25">
      <c r="A1019" t="str">
        <f ca="1">IF(ROW()-2&lt;=DimensionRows_IBE,OFFSET(DimensionenIBE!$A$1,ROW()-2,COLUMN()-1,1,1),"")</f>
        <v/>
      </c>
      <c r="B1019" t="str">
        <f ca="1">IF(ROW()-2&lt;=DimensionRows_IBE,OFFSET(DimensionenIBE!$A$1,ROW()-2,COLUMN()-1,1,1),"")</f>
        <v/>
      </c>
      <c r="C1019" t="str">
        <f ca="1">IF(ROW()-2&lt;=DimensionRows_IBE,OFFSET(DimensionenIBE!$A$1,ROW()-2,COLUMN()-1,1,1),"")</f>
        <v/>
      </c>
      <c r="D1019" s="16" t="str">
        <f ca="1">IF(ROW()-2&lt;=DimensionRows_IBE,OFFSET(DimensionenIBE!$A$1,ROW()-2,COLUMN()-1,1,1),"")</f>
        <v/>
      </c>
    </row>
    <row r="1020" spans="1:4" hidden="1" x14ac:dyDescent="0.25">
      <c r="A1020" t="str">
        <f ca="1">IF(ROW()-2&lt;=DimensionRows_IBE,OFFSET(DimensionenIBE!$A$1,ROW()-2,COLUMN()-1,1,1),"")</f>
        <v/>
      </c>
      <c r="B1020" t="str">
        <f ca="1">IF(ROW()-2&lt;=DimensionRows_IBE,OFFSET(DimensionenIBE!$A$1,ROW()-2,COLUMN()-1,1,1),"")</f>
        <v/>
      </c>
      <c r="C1020" t="str">
        <f ca="1">IF(ROW()-2&lt;=DimensionRows_IBE,OFFSET(DimensionenIBE!$A$1,ROW()-2,COLUMN()-1,1,1),"")</f>
        <v/>
      </c>
      <c r="D1020" s="16" t="str">
        <f ca="1">IF(ROW()-2&lt;=DimensionRows_IBE,OFFSET(DimensionenIBE!$A$1,ROW()-2,COLUMN()-1,1,1),"")</f>
        <v/>
      </c>
    </row>
    <row r="1021" spans="1:4" hidden="1" x14ac:dyDescent="0.25">
      <c r="A1021" t="str">
        <f ca="1">IF(ROW()-2&lt;=DimensionRows_IBE,OFFSET(DimensionenIBE!$A$1,ROW()-2,COLUMN()-1,1,1),"")</f>
        <v/>
      </c>
      <c r="B1021" t="str">
        <f ca="1">IF(ROW()-2&lt;=DimensionRows_IBE,OFFSET(DimensionenIBE!$A$1,ROW()-2,COLUMN()-1,1,1),"")</f>
        <v/>
      </c>
      <c r="C1021" t="str">
        <f ca="1">IF(ROW()-2&lt;=DimensionRows_IBE,OFFSET(DimensionenIBE!$A$1,ROW()-2,COLUMN()-1,1,1),"")</f>
        <v/>
      </c>
      <c r="D1021" s="16" t="str">
        <f ca="1">IF(ROW()-2&lt;=DimensionRows_IBE,OFFSET(DimensionenIBE!$A$1,ROW()-2,COLUMN()-1,1,1),"")</f>
        <v/>
      </c>
    </row>
    <row r="1022" spans="1:4" hidden="1" x14ac:dyDescent="0.25">
      <c r="A1022" t="str">
        <f ca="1">IF(ROW()-2&lt;=DimensionRows_IBE,OFFSET(DimensionenIBE!$A$1,ROW()-2,COLUMN()-1,1,1),"")</f>
        <v/>
      </c>
      <c r="B1022" t="str">
        <f ca="1">IF(ROW()-2&lt;=DimensionRows_IBE,OFFSET(DimensionenIBE!$A$1,ROW()-2,COLUMN()-1,1,1),"")</f>
        <v/>
      </c>
      <c r="C1022" t="str">
        <f ca="1">IF(ROW()-2&lt;=DimensionRows_IBE,OFFSET(DimensionenIBE!$A$1,ROW()-2,COLUMN()-1,1,1),"")</f>
        <v/>
      </c>
      <c r="D1022" s="16" t="str">
        <f ca="1">IF(ROW()-2&lt;=DimensionRows_IBE,OFFSET(DimensionenIBE!$A$1,ROW()-2,COLUMN()-1,1,1),"")</f>
        <v/>
      </c>
    </row>
    <row r="1023" spans="1:4" hidden="1" x14ac:dyDescent="0.25">
      <c r="A1023" t="str">
        <f ca="1">IF(ROW()-2&lt;=DimensionRows_IBE,OFFSET(DimensionenIBE!$A$1,ROW()-2,COLUMN()-1,1,1),"")</f>
        <v/>
      </c>
      <c r="B1023" t="str">
        <f ca="1">IF(ROW()-2&lt;=DimensionRows_IBE,OFFSET(DimensionenIBE!$A$1,ROW()-2,COLUMN()-1,1,1),"")</f>
        <v/>
      </c>
      <c r="C1023" t="str">
        <f ca="1">IF(ROW()-2&lt;=DimensionRows_IBE,OFFSET(DimensionenIBE!$A$1,ROW()-2,COLUMN()-1,1,1),"")</f>
        <v/>
      </c>
      <c r="D1023" s="16" t="str">
        <f ca="1">IF(ROW()-2&lt;=DimensionRows_IBE,OFFSET(DimensionenIBE!$A$1,ROW()-2,COLUMN()-1,1,1),"")</f>
        <v/>
      </c>
    </row>
    <row r="1024" spans="1:4" hidden="1" x14ac:dyDescent="0.25">
      <c r="A1024" t="str">
        <f ca="1">IF(ROW()-2&lt;=DimensionRows_IBE,OFFSET(DimensionenIBE!$A$1,ROW()-2,COLUMN()-1,1,1),"")</f>
        <v/>
      </c>
      <c r="B1024" t="str">
        <f ca="1">IF(ROW()-2&lt;=DimensionRows_IBE,OFFSET(DimensionenIBE!$A$1,ROW()-2,COLUMN()-1,1,1),"")</f>
        <v/>
      </c>
      <c r="C1024" t="str">
        <f ca="1">IF(ROW()-2&lt;=DimensionRows_IBE,OFFSET(DimensionenIBE!$A$1,ROW()-2,COLUMN()-1,1,1),"")</f>
        <v/>
      </c>
      <c r="D1024" s="16" t="str">
        <f ca="1">IF(ROW()-2&lt;=DimensionRows_IBE,OFFSET(DimensionenIBE!$A$1,ROW()-2,COLUMN()-1,1,1),"")</f>
        <v/>
      </c>
    </row>
    <row r="1025" spans="1:4" hidden="1" x14ac:dyDescent="0.25">
      <c r="A1025" t="str">
        <f ca="1">IF(ROW()-2&lt;=DimensionRows_IBE,OFFSET(DimensionenIBE!$A$1,ROW()-2,COLUMN()-1,1,1),"")</f>
        <v/>
      </c>
      <c r="B1025" t="str">
        <f ca="1">IF(ROW()-2&lt;=DimensionRows_IBE,OFFSET(DimensionenIBE!$A$1,ROW()-2,COLUMN()-1,1,1),"")</f>
        <v/>
      </c>
      <c r="C1025" t="str">
        <f ca="1">IF(ROW()-2&lt;=DimensionRows_IBE,OFFSET(DimensionenIBE!$A$1,ROW()-2,COLUMN()-1,1,1),"")</f>
        <v/>
      </c>
      <c r="D1025" s="16" t="str">
        <f ca="1">IF(ROW()-2&lt;=DimensionRows_IBE,OFFSET(DimensionenIBE!$A$1,ROW()-2,COLUMN()-1,1,1),"")</f>
        <v/>
      </c>
    </row>
    <row r="1026" spans="1:4" hidden="1" x14ac:dyDescent="0.25">
      <c r="A1026" t="str">
        <f ca="1">IF(ROW()-2&lt;=DimensionRows_IBE,OFFSET(DimensionenIBE!$A$1,ROW()-2,COLUMN()-1,1,1),"")</f>
        <v/>
      </c>
      <c r="B1026" t="str">
        <f ca="1">IF(ROW()-2&lt;=DimensionRows_IBE,OFFSET(DimensionenIBE!$A$1,ROW()-2,COLUMN()-1,1,1),"")</f>
        <v/>
      </c>
      <c r="C1026" t="str">
        <f ca="1">IF(ROW()-2&lt;=DimensionRows_IBE,OFFSET(DimensionenIBE!$A$1,ROW()-2,COLUMN()-1,1,1),"")</f>
        <v/>
      </c>
      <c r="D1026" s="16" t="str">
        <f ca="1">IF(ROW()-2&lt;=DimensionRows_IBE,OFFSET(DimensionenIBE!$A$1,ROW()-2,COLUMN()-1,1,1),"")</f>
        <v/>
      </c>
    </row>
    <row r="1027" spans="1:4" hidden="1" x14ac:dyDescent="0.25">
      <c r="A1027" t="str">
        <f ca="1">IF(ROW()-2&lt;=DimensionRows_IBE,OFFSET(DimensionenIBE!$A$1,ROW()-2,COLUMN()-1,1,1),"")</f>
        <v/>
      </c>
      <c r="B1027" t="str">
        <f ca="1">IF(ROW()-2&lt;=DimensionRows_IBE,OFFSET(DimensionenIBE!$A$1,ROW()-2,COLUMN()-1,1,1),"")</f>
        <v/>
      </c>
      <c r="C1027" t="str">
        <f ca="1">IF(ROW()-2&lt;=DimensionRows_IBE,OFFSET(DimensionenIBE!$A$1,ROW()-2,COLUMN()-1,1,1),"")</f>
        <v/>
      </c>
      <c r="D1027" s="16" t="str">
        <f ca="1">IF(ROW()-2&lt;=DimensionRows_IBE,OFFSET(DimensionenIBE!$A$1,ROW()-2,COLUMN()-1,1,1),"")</f>
        <v/>
      </c>
    </row>
    <row r="1028" spans="1:4" hidden="1" x14ac:dyDescent="0.25">
      <c r="A1028" t="str">
        <f ca="1">IF(ROW()-2&lt;=DimensionRows_IBE,OFFSET(DimensionenIBE!$A$1,ROW()-2,COLUMN()-1,1,1),"")</f>
        <v/>
      </c>
      <c r="B1028" t="str">
        <f ca="1">IF(ROW()-2&lt;=DimensionRows_IBE,OFFSET(DimensionenIBE!$A$1,ROW()-2,COLUMN()-1,1,1),"")</f>
        <v/>
      </c>
      <c r="C1028" t="str">
        <f ca="1">IF(ROW()-2&lt;=DimensionRows_IBE,OFFSET(DimensionenIBE!$A$1,ROW()-2,COLUMN()-1,1,1),"")</f>
        <v/>
      </c>
      <c r="D1028" s="16" t="str">
        <f ca="1">IF(ROW()-2&lt;=DimensionRows_IBE,OFFSET(DimensionenIBE!$A$1,ROW()-2,COLUMN()-1,1,1),"")</f>
        <v/>
      </c>
    </row>
    <row r="1029" spans="1:4" hidden="1" x14ac:dyDescent="0.25">
      <c r="A1029" t="str">
        <f ca="1">IF(ROW()-2&lt;=DimensionRows_IBE,OFFSET(DimensionenIBE!$A$1,ROW()-2,COLUMN()-1,1,1),"")</f>
        <v/>
      </c>
      <c r="B1029" t="str">
        <f ca="1">IF(ROW()-2&lt;=DimensionRows_IBE,OFFSET(DimensionenIBE!$A$1,ROW()-2,COLUMN()-1,1,1),"")</f>
        <v/>
      </c>
      <c r="C1029" t="str">
        <f ca="1">IF(ROW()-2&lt;=DimensionRows_IBE,OFFSET(DimensionenIBE!$A$1,ROW()-2,COLUMN()-1,1,1),"")</f>
        <v/>
      </c>
      <c r="D1029" s="16" t="str">
        <f ca="1">IF(ROW()-2&lt;=DimensionRows_IBE,OFFSET(DimensionenIBE!$A$1,ROW()-2,COLUMN()-1,1,1),"")</f>
        <v/>
      </c>
    </row>
    <row r="1030" spans="1:4" hidden="1" x14ac:dyDescent="0.25">
      <c r="A1030" t="str">
        <f ca="1">IF(ROW()-2&lt;=DimensionRows_IBE,OFFSET(DimensionenIBE!$A$1,ROW()-2,COLUMN()-1,1,1),"")</f>
        <v/>
      </c>
      <c r="B1030" t="str">
        <f ca="1">IF(ROW()-2&lt;=DimensionRows_IBE,OFFSET(DimensionenIBE!$A$1,ROW()-2,COLUMN()-1,1,1),"")</f>
        <v/>
      </c>
      <c r="C1030" t="str">
        <f ca="1">IF(ROW()-2&lt;=DimensionRows_IBE,OFFSET(DimensionenIBE!$A$1,ROW()-2,COLUMN()-1,1,1),"")</f>
        <v/>
      </c>
      <c r="D1030" s="16" t="str">
        <f ca="1">IF(ROW()-2&lt;=DimensionRows_IBE,OFFSET(DimensionenIBE!$A$1,ROW()-2,COLUMN()-1,1,1),"")</f>
        <v/>
      </c>
    </row>
    <row r="1031" spans="1:4" hidden="1" x14ac:dyDescent="0.25">
      <c r="A1031" t="str">
        <f ca="1">IF(ROW()-2&lt;=DimensionRows_IBE,OFFSET(DimensionenIBE!$A$1,ROW()-2,COLUMN()-1,1,1),"")</f>
        <v/>
      </c>
      <c r="B1031" t="str">
        <f ca="1">IF(ROW()-2&lt;=DimensionRows_IBE,OFFSET(DimensionenIBE!$A$1,ROW()-2,COLUMN()-1,1,1),"")</f>
        <v/>
      </c>
      <c r="C1031" t="str">
        <f ca="1">IF(ROW()-2&lt;=DimensionRows_IBE,OFFSET(DimensionenIBE!$A$1,ROW()-2,COLUMN()-1,1,1),"")</f>
        <v/>
      </c>
      <c r="D1031" s="16" t="str">
        <f ca="1">IF(ROW()-2&lt;=DimensionRows_IBE,OFFSET(DimensionenIBE!$A$1,ROW()-2,COLUMN()-1,1,1),"")</f>
        <v/>
      </c>
    </row>
    <row r="1032" spans="1:4" hidden="1" x14ac:dyDescent="0.25">
      <c r="A1032" t="str">
        <f ca="1">IF(ROW()-2&lt;=DimensionRows_IBE,OFFSET(DimensionenIBE!$A$1,ROW()-2,COLUMN()-1,1,1),"")</f>
        <v/>
      </c>
      <c r="B1032" t="str">
        <f ca="1">IF(ROW()-2&lt;=DimensionRows_IBE,OFFSET(DimensionenIBE!$A$1,ROW()-2,COLUMN()-1,1,1),"")</f>
        <v/>
      </c>
      <c r="C1032" t="str">
        <f ca="1">IF(ROW()-2&lt;=DimensionRows_IBE,OFFSET(DimensionenIBE!$A$1,ROW()-2,COLUMN()-1,1,1),"")</f>
        <v/>
      </c>
      <c r="D1032" s="16" t="str">
        <f ca="1">IF(ROW()-2&lt;=DimensionRows_IBE,OFFSET(DimensionenIBE!$A$1,ROW()-2,COLUMN()-1,1,1),"")</f>
        <v/>
      </c>
    </row>
    <row r="1033" spans="1:4" hidden="1" x14ac:dyDescent="0.25">
      <c r="A1033" t="str">
        <f ca="1">IF(ROW()-2&lt;=DimensionRows_IBE,OFFSET(DimensionenIBE!$A$1,ROW()-2,COLUMN()-1,1,1),"")</f>
        <v/>
      </c>
      <c r="B1033" t="str">
        <f ca="1">IF(ROW()-2&lt;=DimensionRows_IBE,OFFSET(DimensionenIBE!$A$1,ROW()-2,COLUMN()-1,1,1),"")</f>
        <v/>
      </c>
      <c r="C1033" t="str">
        <f ca="1">IF(ROW()-2&lt;=DimensionRows_IBE,OFFSET(DimensionenIBE!$A$1,ROW()-2,COLUMN()-1,1,1),"")</f>
        <v/>
      </c>
      <c r="D1033" s="16" t="str">
        <f ca="1">IF(ROW()-2&lt;=DimensionRows_IBE,OFFSET(DimensionenIBE!$A$1,ROW()-2,COLUMN()-1,1,1),"")</f>
        <v/>
      </c>
    </row>
    <row r="1034" spans="1:4" hidden="1" x14ac:dyDescent="0.25">
      <c r="A1034" t="str">
        <f ca="1">IF(ROW()-2&lt;=DimensionRows_IBE,OFFSET(DimensionenIBE!$A$1,ROW()-2,COLUMN()-1,1,1),"")</f>
        <v/>
      </c>
      <c r="B1034" t="str">
        <f ca="1">IF(ROW()-2&lt;=DimensionRows_IBE,OFFSET(DimensionenIBE!$A$1,ROW()-2,COLUMN()-1,1,1),"")</f>
        <v/>
      </c>
      <c r="C1034" t="str">
        <f ca="1">IF(ROW()-2&lt;=DimensionRows_IBE,OFFSET(DimensionenIBE!$A$1,ROW()-2,COLUMN()-1,1,1),"")</f>
        <v/>
      </c>
      <c r="D1034" s="16" t="str">
        <f ca="1">IF(ROW()-2&lt;=DimensionRows_IBE,OFFSET(DimensionenIBE!$A$1,ROW()-2,COLUMN()-1,1,1),"")</f>
        <v/>
      </c>
    </row>
    <row r="1035" spans="1:4" hidden="1" x14ac:dyDescent="0.25">
      <c r="A1035" t="str">
        <f ca="1">IF(ROW()-2&lt;=DimensionRows_IBE,OFFSET(DimensionenIBE!$A$1,ROW()-2,COLUMN()-1,1,1),"")</f>
        <v/>
      </c>
      <c r="B1035" t="str">
        <f ca="1">IF(ROW()-2&lt;=DimensionRows_IBE,OFFSET(DimensionenIBE!$A$1,ROW()-2,COLUMN()-1,1,1),"")</f>
        <v/>
      </c>
      <c r="C1035" t="str">
        <f ca="1">IF(ROW()-2&lt;=DimensionRows_IBE,OFFSET(DimensionenIBE!$A$1,ROW()-2,COLUMN()-1,1,1),"")</f>
        <v/>
      </c>
      <c r="D1035" s="16" t="str">
        <f ca="1">IF(ROW()-2&lt;=DimensionRows_IBE,OFFSET(DimensionenIBE!$A$1,ROW()-2,COLUMN()-1,1,1),"")</f>
        <v/>
      </c>
    </row>
    <row r="1036" spans="1:4" hidden="1" x14ac:dyDescent="0.25">
      <c r="A1036" t="str">
        <f ca="1">IF(ROW()-2&lt;=DimensionRows_IBE,OFFSET(DimensionenIBE!$A$1,ROW()-2,COLUMN()-1,1,1),"")</f>
        <v/>
      </c>
      <c r="B1036" t="str">
        <f ca="1">IF(ROW()-2&lt;=DimensionRows_IBE,OFFSET(DimensionenIBE!$A$1,ROW()-2,COLUMN()-1,1,1),"")</f>
        <v/>
      </c>
      <c r="C1036" t="str">
        <f ca="1">IF(ROW()-2&lt;=DimensionRows_IBE,OFFSET(DimensionenIBE!$A$1,ROW()-2,COLUMN()-1,1,1),"")</f>
        <v/>
      </c>
      <c r="D1036" s="16" t="str">
        <f ca="1">IF(ROW()-2&lt;=DimensionRows_IBE,OFFSET(DimensionenIBE!$A$1,ROW()-2,COLUMN()-1,1,1),"")</f>
        <v/>
      </c>
    </row>
    <row r="1037" spans="1:4" hidden="1" x14ac:dyDescent="0.25">
      <c r="A1037" t="str">
        <f ca="1">IF(ROW()-2&lt;=DimensionRows_IBE,OFFSET(DimensionenIBE!$A$1,ROW()-2,COLUMN()-1,1,1),"")</f>
        <v/>
      </c>
      <c r="B1037" t="str">
        <f ca="1">IF(ROW()-2&lt;=DimensionRows_IBE,OFFSET(DimensionenIBE!$A$1,ROW()-2,COLUMN()-1,1,1),"")</f>
        <v/>
      </c>
      <c r="C1037" t="str">
        <f ca="1">IF(ROW()-2&lt;=DimensionRows_IBE,OFFSET(DimensionenIBE!$A$1,ROW()-2,COLUMN()-1,1,1),"")</f>
        <v/>
      </c>
      <c r="D1037" s="16" t="str">
        <f ca="1">IF(ROW()-2&lt;=DimensionRows_IBE,OFFSET(DimensionenIBE!$A$1,ROW()-2,COLUMN()-1,1,1),"")</f>
        <v/>
      </c>
    </row>
    <row r="1038" spans="1:4" hidden="1" x14ac:dyDescent="0.25">
      <c r="A1038" t="str">
        <f ca="1">IF(ROW()-2&lt;=DimensionRows_IBE,OFFSET(DimensionenIBE!$A$1,ROW()-2,COLUMN()-1,1,1),"")</f>
        <v/>
      </c>
      <c r="B1038" t="str">
        <f ca="1">IF(ROW()-2&lt;=DimensionRows_IBE,OFFSET(DimensionenIBE!$A$1,ROW()-2,COLUMN()-1,1,1),"")</f>
        <v/>
      </c>
      <c r="C1038" t="str">
        <f ca="1">IF(ROW()-2&lt;=DimensionRows_IBE,OFFSET(DimensionenIBE!$A$1,ROW()-2,COLUMN()-1,1,1),"")</f>
        <v/>
      </c>
      <c r="D1038" s="16" t="str">
        <f ca="1">IF(ROW()-2&lt;=DimensionRows_IBE,OFFSET(DimensionenIBE!$A$1,ROW()-2,COLUMN()-1,1,1),"")</f>
        <v/>
      </c>
    </row>
    <row r="1039" spans="1:4" hidden="1" x14ac:dyDescent="0.25">
      <c r="A1039" t="str">
        <f ca="1">IF(ROW()-2&lt;=DimensionRows_IBE,OFFSET(DimensionenIBE!$A$1,ROW()-2,COLUMN()-1,1,1),"")</f>
        <v/>
      </c>
      <c r="B1039" t="str">
        <f ca="1">IF(ROW()-2&lt;=DimensionRows_IBE,OFFSET(DimensionenIBE!$A$1,ROW()-2,COLUMN()-1,1,1),"")</f>
        <v/>
      </c>
      <c r="C1039" t="str">
        <f ca="1">IF(ROW()-2&lt;=DimensionRows_IBE,OFFSET(DimensionenIBE!$A$1,ROW()-2,COLUMN()-1,1,1),"")</f>
        <v/>
      </c>
      <c r="D1039" s="16" t="str">
        <f ca="1">IF(ROW()-2&lt;=DimensionRows_IBE,OFFSET(DimensionenIBE!$A$1,ROW()-2,COLUMN()-1,1,1),"")</f>
        <v/>
      </c>
    </row>
    <row r="1040" spans="1:4" hidden="1" x14ac:dyDescent="0.25">
      <c r="A1040" t="str">
        <f ca="1">IF(ROW()-2&lt;=DimensionRows_IBE,OFFSET(DimensionenIBE!$A$1,ROW()-2,COLUMN()-1,1,1),"")</f>
        <v/>
      </c>
      <c r="B1040" t="str">
        <f ca="1">IF(ROW()-2&lt;=DimensionRows_IBE,OFFSET(DimensionenIBE!$A$1,ROW()-2,COLUMN()-1,1,1),"")</f>
        <v/>
      </c>
      <c r="C1040" t="str">
        <f ca="1">IF(ROW()-2&lt;=DimensionRows_IBE,OFFSET(DimensionenIBE!$A$1,ROW()-2,COLUMN()-1,1,1),"")</f>
        <v/>
      </c>
      <c r="D1040" s="16" t="str">
        <f ca="1">IF(ROW()-2&lt;=DimensionRows_IBE,OFFSET(DimensionenIBE!$A$1,ROW()-2,COLUMN()-1,1,1),"")</f>
        <v/>
      </c>
    </row>
    <row r="1041" spans="1:4" hidden="1" x14ac:dyDescent="0.25">
      <c r="A1041" t="str">
        <f ca="1">IF(ROW()-2&lt;=DimensionRows_IBE,OFFSET(DimensionenIBE!$A$1,ROW()-2,COLUMN()-1,1,1),"")</f>
        <v/>
      </c>
      <c r="B1041" t="str">
        <f ca="1">IF(ROW()-2&lt;=DimensionRows_IBE,OFFSET(DimensionenIBE!$A$1,ROW()-2,COLUMN()-1,1,1),"")</f>
        <v/>
      </c>
      <c r="C1041" t="str">
        <f ca="1">IF(ROW()-2&lt;=DimensionRows_IBE,OFFSET(DimensionenIBE!$A$1,ROW()-2,COLUMN()-1,1,1),"")</f>
        <v/>
      </c>
      <c r="D1041" s="16" t="str">
        <f ca="1">IF(ROW()-2&lt;=DimensionRows_IBE,OFFSET(DimensionenIBE!$A$1,ROW()-2,COLUMN()-1,1,1),"")</f>
        <v/>
      </c>
    </row>
    <row r="1042" spans="1:4" hidden="1" x14ac:dyDescent="0.25">
      <c r="A1042" t="str">
        <f ca="1">IF(ROW()-2&lt;=DimensionRows_IBE,OFFSET(DimensionenIBE!$A$1,ROW()-2,COLUMN()-1,1,1),"")</f>
        <v/>
      </c>
      <c r="B1042" t="str">
        <f ca="1">IF(ROW()-2&lt;=DimensionRows_IBE,OFFSET(DimensionenIBE!$A$1,ROW()-2,COLUMN()-1,1,1),"")</f>
        <v/>
      </c>
      <c r="C1042" t="str">
        <f ca="1">IF(ROW()-2&lt;=DimensionRows_IBE,OFFSET(DimensionenIBE!$A$1,ROW()-2,COLUMN()-1,1,1),"")</f>
        <v/>
      </c>
      <c r="D1042" s="16" t="str">
        <f ca="1">IF(ROW()-2&lt;=DimensionRows_IBE,OFFSET(DimensionenIBE!$A$1,ROW()-2,COLUMN()-1,1,1),"")</f>
        <v/>
      </c>
    </row>
    <row r="1043" spans="1:4" hidden="1" x14ac:dyDescent="0.25">
      <c r="A1043" t="str">
        <f ca="1">IF(ROW()-2&lt;=DimensionRows_IBE,OFFSET(DimensionenIBE!$A$1,ROW()-2,COLUMN()-1,1,1),"")</f>
        <v/>
      </c>
      <c r="B1043" t="str">
        <f ca="1">IF(ROW()-2&lt;=DimensionRows_IBE,OFFSET(DimensionenIBE!$A$1,ROW()-2,COLUMN()-1,1,1),"")</f>
        <v/>
      </c>
      <c r="C1043" t="str">
        <f ca="1">IF(ROW()-2&lt;=DimensionRows_IBE,OFFSET(DimensionenIBE!$A$1,ROW()-2,COLUMN()-1,1,1),"")</f>
        <v/>
      </c>
      <c r="D1043" s="16" t="str">
        <f ca="1">IF(ROW()-2&lt;=DimensionRows_IBE,OFFSET(DimensionenIBE!$A$1,ROW()-2,COLUMN()-1,1,1),"")</f>
        <v/>
      </c>
    </row>
    <row r="1044" spans="1:4" hidden="1" x14ac:dyDescent="0.25">
      <c r="A1044" t="str">
        <f ca="1">IF(ROW()-2&lt;=DimensionRows_IBE,OFFSET(DimensionenIBE!$A$1,ROW()-2,COLUMN()-1,1,1),"")</f>
        <v/>
      </c>
      <c r="B1044" t="str">
        <f ca="1">IF(ROW()-2&lt;=DimensionRows_IBE,OFFSET(DimensionenIBE!$A$1,ROW()-2,COLUMN()-1,1,1),"")</f>
        <v/>
      </c>
      <c r="C1044" t="str">
        <f ca="1">IF(ROW()-2&lt;=DimensionRows_IBE,OFFSET(DimensionenIBE!$A$1,ROW()-2,COLUMN()-1,1,1),"")</f>
        <v/>
      </c>
      <c r="D1044" s="16" t="str">
        <f ca="1">IF(ROW()-2&lt;=DimensionRows_IBE,OFFSET(DimensionenIBE!$A$1,ROW()-2,COLUMN()-1,1,1),"")</f>
        <v/>
      </c>
    </row>
    <row r="1045" spans="1:4" hidden="1" x14ac:dyDescent="0.25">
      <c r="A1045" t="str">
        <f ca="1">IF(ROW()-2&lt;=DimensionRows_IBE,OFFSET(DimensionenIBE!$A$1,ROW()-2,COLUMN()-1,1,1),"")</f>
        <v/>
      </c>
      <c r="B1045" t="str">
        <f ca="1">IF(ROW()-2&lt;=DimensionRows_IBE,OFFSET(DimensionenIBE!$A$1,ROW()-2,COLUMN()-1,1,1),"")</f>
        <v/>
      </c>
      <c r="C1045" t="str">
        <f ca="1">IF(ROW()-2&lt;=DimensionRows_IBE,OFFSET(DimensionenIBE!$A$1,ROW()-2,COLUMN()-1,1,1),"")</f>
        <v/>
      </c>
      <c r="D1045" s="16" t="str">
        <f ca="1">IF(ROW()-2&lt;=DimensionRows_IBE,OFFSET(DimensionenIBE!$A$1,ROW()-2,COLUMN()-1,1,1),"")</f>
        <v/>
      </c>
    </row>
    <row r="1046" spans="1:4" hidden="1" x14ac:dyDescent="0.25">
      <c r="A1046" t="str">
        <f ca="1">IF(ROW()-2&lt;=DimensionRows_IBE,OFFSET(DimensionenIBE!$A$1,ROW()-2,COLUMN()-1,1,1),"")</f>
        <v/>
      </c>
      <c r="B1046" t="str">
        <f ca="1">IF(ROW()-2&lt;=DimensionRows_IBE,OFFSET(DimensionenIBE!$A$1,ROW()-2,COLUMN()-1,1,1),"")</f>
        <v/>
      </c>
      <c r="C1046" t="str">
        <f ca="1">IF(ROW()-2&lt;=DimensionRows_IBE,OFFSET(DimensionenIBE!$A$1,ROW()-2,COLUMN()-1,1,1),"")</f>
        <v/>
      </c>
      <c r="D1046" s="16" t="str">
        <f ca="1">IF(ROW()-2&lt;=DimensionRows_IBE,OFFSET(DimensionenIBE!$A$1,ROW()-2,COLUMN()-1,1,1),"")</f>
        <v/>
      </c>
    </row>
    <row r="1047" spans="1:4" hidden="1" x14ac:dyDescent="0.25">
      <c r="A1047" t="str">
        <f ca="1">IF(ROW()-2&lt;=DimensionRows_IBE,OFFSET(DimensionenIBE!$A$1,ROW()-2,COLUMN()-1,1,1),"")</f>
        <v/>
      </c>
      <c r="B1047" t="str">
        <f ca="1">IF(ROW()-2&lt;=DimensionRows_IBE,OFFSET(DimensionenIBE!$A$1,ROW()-2,COLUMN()-1,1,1),"")</f>
        <v/>
      </c>
      <c r="C1047" t="str">
        <f ca="1">IF(ROW()-2&lt;=DimensionRows_IBE,OFFSET(DimensionenIBE!$A$1,ROW()-2,COLUMN()-1,1,1),"")</f>
        <v/>
      </c>
      <c r="D1047" s="16" t="str">
        <f ca="1">IF(ROW()-2&lt;=DimensionRows_IBE,OFFSET(DimensionenIBE!$A$1,ROW()-2,COLUMN()-1,1,1),"")</f>
        <v/>
      </c>
    </row>
    <row r="1048" spans="1:4" hidden="1" x14ac:dyDescent="0.25">
      <c r="A1048" t="str">
        <f ca="1">IF(ROW()-2&lt;=DimensionRows_IBE,OFFSET(DimensionenIBE!$A$1,ROW()-2,COLUMN()-1,1,1),"")</f>
        <v/>
      </c>
      <c r="B1048" t="str">
        <f ca="1">IF(ROW()-2&lt;=DimensionRows_IBE,OFFSET(DimensionenIBE!$A$1,ROW()-2,COLUMN()-1,1,1),"")</f>
        <v/>
      </c>
      <c r="C1048" t="str">
        <f ca="1">IF(ROW()-2&lt;=DimensionRows_IBE,OFFSET(DimensionenIBE!$A$1,ROW()-2,COLUMN()-1,1,1),"")</f>
        <v/>
      </c>
      <c r="D1048" s="16" t="str">
        <f ca="1">IF(ROW()-2&lt;=DimensionRows_IBE,OFFSET(DimensionenIBE!$A$1,ROW()-2,COLUMN()-1,1,1),"")</f>
        <v/>
      </c>
    </row>
    <row r="1049" spans="1:4" hidden="1" x14ac:dyDescent="0.25">
      <c r="A1049" t="str">
        <f ca="1">IF(ROW()-2&lt;=DimensionRows_IBE,OFFSET(DimensionenIBE!$A$1,ROW()-2,COLUMN()-1,1,1),"")</f>
        <v/>
      </c>
      <c r="B1049" t="str">
        <f ca="1">IF(ROW()-2&lt;=DimensionRows_IBE,OFFSET(DimensionenIBE!$A$1,ROW()-2,COLUMN()-1,1,1),"")</f>
        <v/>
      </c>
      <c r="C1049" t="str">
        <f ca="1">IF(ROW()-2&lt;=DimensionRows_IBE,OFFSET(DimensionenIBE!$A$1,ROW()-2,COLUMN()-1,1,1),"")</f>
        <v/>
      </c>
      <c r="D1049" s="16" t="str">
        <f ca="1">IF(ROW()-2&lt;=DimensionRows_IBE,OFFSET(DimensionenIBE!$A$1,ROW()-2,COLUMN()-1,1,1),"")</f>
        <v/>
      </c>
    </row>
    <row r="1050" spans="1:4" hidden="1" x14ac:dyDescent="0.25">
      <c r="A1050" t="str">
        <f ca="1">IF(ROW()-2&lt;=DimensionRows_IBE,OFFSET(DimensionenIBE!$A$1,ROW()-2,COLUMN()-1,1,1),"")</f>
        <v/>
      </c>
      <c r="B1050" t="str">
        <f ca="1">IF(ROW()-2&lt;=DimensionRows_IBE,OFFSET(DimensionenIBE!$A$1,ROW()-2,COLUMN()-1,1,1),"")</f>
        <v/>
      </c>
      <c r="C1050" t="str">
        <f ca="1">IF(ROW()-2&lt;=DimensionRows_IBE,OFFSET(DimensionenIBE!$A$1,ROW()-2,COLUMN()-1,1,1),"")</f>
        <v/>
      </c>
      <c r="D1050" s="16" t="str">
        <f ca="1">IF(ROW()-2&lt;=DimensionRows_IBE,OFFSET(DimensionenIBE!$A$1,ROW()-2,COLUMN()-1,1,1),"")</f>
        <v/>
      </c>
    </row>
    <row r="1051" spans="1:4" hidden="1" x14ac:dyDescent="0.25">
      <c r="A1051" t="str">
        <f ca="1">IF(ROW()-2&lt;=DimensionRows_IBE,OFFSET(DimensionenIBE!$A$1,ROW()-2,COLUMN()-1,1,1),"")</f>
        <v/>
      </c>
      <c r="B1051" t="str">
        <f ca="1">IF(ROW()-2&lt;=DimensionRows_IBE,OFFSET(DimensionenIBE!$A$1,ROW()-2,COLUMN()-1,1,1),"")</f>
        <v/>
      </c>
      <c r="C1051" t="str">
        <f ca="1">IF(ROW()-2&lt;=DimensionRows_IBE,OFFSET(DimensionenIBE!$A$1,ROW()-2,COLUMN()-1,1,1),"")</f>
        <v/>
      </c>
      <c r="D1051" s="16" t="str">
        <f ca="1">IF(ROW()-2&lt;=DimensionRows_IBE,OFFSET(DimensionenIBE!$A$1,ROW()-2,COLUMN()-1,1,1),"")</f>
        <v/>
      </c>
    </row>
    <row r="1052" spans="1:4" hidden="1" x14ac:dyDescent="0.25">
      <c r="A1052" t="str">
        <f ca="1">IF(ROW()-2&lt;=DimensionRows_IBE,OFFSET(DimensionenIBE!$A$1,ROW()-2,COLUMN()-1,1,1),"")</f>
        <v/>
      </c>
      <c r="B1052" t="str">
        <f ca="1">IF(ROW()-2&lt;=DimensionRows_IBE,OFFSET(DimensionenIBE!$A$1,ROW()-2,COLUMN()-1,1,1),"")</f>
        <v/>
      </c>
      <c r="C1052" t="str">
        <f ca="1">IF(ROW()-2&lt;=DimensionRows_IBE,OFFSET(DimensionenIBE!$A$1,ROW()-2,COLUMN()-1,1,1),"")</f>
        <v/>
      </c>
      <c r="D1052" s="16" t="str">
        <f ca="1">IF(ROW()-2&lt;=DimensionRows_IBE,OFFSET(DimensionenIBE!$A$1,ROW()-2,COLUMN()-1,1,1),"")</f>
        <v/>
      </c>
    </row>
    <row r="1053" spans="1:4" hidden="1" x14ac:dyDescent="0.25">
      <c r="A1053" t="str">
        <f ca="1">IF(ROW()-2&lt;=DimensionRows_IBE,OFFSET(DimensionenIBE!$A$1,ROW()-2,COLUMN()-1,1,1),"")</f>
        <v/>
      </c>
      <c r="B1053" t="str">
        <f ca="1">IF(ROW()-2&lt;=DimensionRows_IBE,OFFSET(DimensionenIBE!$A$1,ROW()-2,COLUMN()-1,1,1),"")</f>
        <v/>
      </c>
      <c r="C1053" t="str">
        <f ca="1">IF(ROW()-2&lt;=DimensionRows_IBE,OFFSET(DimensionenIBE!$A$1,ROW()-2,COLUMN()-1,1,1),"")</f>
        <v/>
      </c>
      <c r="D1053" s="16" t="str">
        <f ca="1">IF(ROW()-2&lt;=DimensionRows_IBE,OFFSET(DimensionenIBE!$A$1,ROW()-2,COLUMN()-1,1,1),"")</f>
        <v/>
      </c>
    </row>
    <row r="1054" spans="1:4" hidden="1" x14ac:dyDescent="0.25">
      <c r="A1054" t="str">
        <f ca="1">IF(ROW()-2&lt;=DimensionRows_IBE,OFFSET(DimensionenIBE!$A$1,ROW()-2,COLUMN()-1,1,1),"")</f>
        <v/>
      </c>
      <c r="B1054" t="str">
        <f ca="1">IF(ROW()-2&lt;=DimensionRows_IBE,OFFSET(DimensionenIBE!$A$1,ROW()-2,COLUMN()-1,1,1),"")</f>
        <v/>
      </c>
      <c r="C1054" t="str">
        <f ca="1">IF(ROW()-2&lt;=DimensionRows_IBE,OFFSET(DimensionenIBE!$A$1,ROW()-2,COLUMN()-1,1,1),"")</f>
        <v/>
      </c>
      <c r="D1054" s="16" t="str">
        <f ca="1">IF(ROW()-2&lt;=DimensionRows_IBE,OFFSET(DimensionenIBE!$A$1,ROW()-2,COLUMN()-1,1,1),"")</f>
        <v/>
      </c>
    </row>
    <row r="1055" spans="1:4" hidden="1" x14ac:dyDescent="0.25">
      <c r="A1055" t="str">
        <f ca="1">IF(ROW()-2&lt;=DimensionRows_IBE,OFFSET(DimensionenIBE!$A$1,ROW()-2,COLUMN()-1,1,1),"")</f>
        <v/>
      </c>
      <c r="B1055" t="str">
        <f ca="1">IF(ROW()-2&lt;=DimensionRows_IBE,OFFSET(DimensionenIBE!$A$1,ROW()-2,COLUMN()-1,1,1),"")</f>
        <v/>
      </c>
      <c r="C1055" t="str">
        <f ca="1">IF(ROW()-2&lt;=DimensionRows_IBE,OFFSET(DimensionenIBE!$A$1,ROW()-2,COLUMN()-1,1,1),"")</f>
        <v/>
      </c>
      <c r="D1055" s="16" t="str">
        <f ca="1">IF(ROW()-2&lt;=DimensionRows_IBE,OFFSET(DimensionenIBE!$A$1,ROW()-2,COLUMN()-1,1,1),"")</f>
        <v/>
      </c>
    </row>
    <row r="1056" spans="1:4" hidden="1" x14ac:dyDescent="0.25">
      <c r="A1056" t="str">
        <f ca="1">IF(ROW()-2&lt;=DimensionRows_IBE,OFFSET(DimensionenIBE!$A$1,ROW()-2,COLUMN()-1,1,1),"")</f>
        <v/>
      </c>
      <c r="B1056" t="str">
        <f ca="1">IF(ROW()-2&lt;=DimensionRows_IBE,OFFSET(DimensionenIBE!$A$1,ROW()-2,COLUMN()-1,1,1),"")</f>
        <v/>
      </c>
      <c r="C1056" t="str">
        <f ca="1">IF(ROW()-2&lt;=DimensionRows_IBE,OFFSET(DimensionenIBE!$A$1,ROW()-2,COLUMN()-1,1,1),"")</f>
        <v/>
      </c>
      <c r="D1056" s="16" t="str">
        <f ca="1">IF(ROW()-2&lt;=DimensionRows_IBE,OFFSET(DimensionenIBE!$A$1,ROW()-2,COLUMN()-1,1,1),"")</f>
        <v/>
      </c>
    </row>
    <row r="1057" spans="1:4" hidden="1" x14ac:dyDescent="0.25">
      <c r="A1057" t="str">
        <f ca="1">IF(ROW()-2&lt;=DimensionRows_IBE,OFFSET(DimensionenIBE!$A$1,ROW()-2,COLUMN()-1,1,1),"")</f>
        <v/>
      </c>
      <c r="B1057" t="str">
        <f ca="1">IF(ROW()-2&lt;=DimensionRows_IBE,OFFSET(DimensionenIBE!$A$1,ROW()-2,COLUMN()-1,1,1),"")</f>
        <v/>
      </c>
      <c r="C1057" t="str">
        <f ca="1">IF(ROW()-2&lt;=DimensionRows_IBE,OFFSET(DimensionenIBE!$A$1,ROW()-2,COLUMN()-1,1,1),"")</f>
        <v/>
      </c>
      <c r="D1057" s="16" t="str">
        <f ca="1">IF(ROW()-2&lt;=DimensionRows_IBE,OFFSET(DimensionenIBE!$A$1,ROW()-2,COLUMN()-1,1,1),"")</f>
        <v/>
      </c>
    </row>
    <row r="1058" spans="1:4" hidden="1" x14ac:dyDescent="0.25">
      <c r="A1058" t="str">
        <f ca="1">IF(ROW()-2&lt;=DimensionRows_IBE,OFFSET(DimensionenIBE!$A$1,ROW()-2,COLUMN()-1,1,1),"")</f>
        <v/>
      </c>
      <c r="B1058" t="str">
        <f ca="1">IF(ROW()-2&lt;=DimensionRows_IBE,OFFSET(DimensionenIBE!$A$1,ROW()-2,COLUMN()-1,1,1),"")</f>
        <v/>
      </c>
      <c r="C1058" t="str">
        <f ca="1">IF(ROW()-2&lt;=DimensionRows_IBE,OFFSET(DimensionenIBE!$A$1,ROW()-2,COLUMN()-1,1,1),"")</f>
        <v/>
      </c>
      <c r="D1058" s="16" t="str">
        <f ca="1">IF(ROW()-2&lt;=DimensionRows_IBE,OFFSET(DimensionenIBE!$A$1,ROW()-2,COLUMN()-1,1,1),"")</f>
        <v/>
      </c>
    </row>
    <row r="1059" spans="1:4" hidden="1" x14ac:dyDescent="0.25">
      <c r="A1059" t="str">
        <f ca="1">IF(ROW()-2&lt;=DimensionRows_IBE,OFFSET(DimensionenIBE!$A$1,ROW()-2,COLUMN()-1,1,1),"")</f>
        <v/>
      </c>
      <c r="B1059" t="str">
        <f ca="1">IF(ROW()-2&lt;=DimensionRows_IBE,OFFSET(DimensionenIBE!$A$1,ROW()-2,COLUMN()-1,1,1),"")</f>
        <v/>
      </c>
      <c r="C1059" t="str">
        <f ca="1">IF(ROW()-2&lt;=DimensionRows_IBE,OFFSET(DimensionenIBE!$A$1,ROW()-2,COLUMN()-1,1,1),"")</f>
        <v/>
      </c>
      <c r="D1059" s="16" t="str">
        <f ca="1">IF(ROW()-2&lt;=DimensionRows_IBE,OFFSET(DimensionenIBE!$A$1,ROW()-2,COLUMN()-1,1,1),"")</f>
        <v/>
      </c>
    </row>
    <row r="1060" spans="1:4" hidden="1" x14ac:dyDescent="0.25">
      <c r="A1060" t="str">
        <f ca="1">IF(ROW()-2&lt;=DimensionRows_IBE,OFFSET(DimensionenIBE!$A$1,ROW()-2,COLUMN()-1,1,1),"")</f>
        <v/>
      </c>
      <c r="B1060" t="str">
        <f ca="1">IF(ROW()-2&lt;=DimensionRows_IBE,OFFSET(DimensionenIBE!$A$1,ROW()-2,COLUMN()-1,1,1),"")</f>
        <v/>
      </c>
      <c r="C1060" t="str">
        <f ca="1">IF(ROW()-2&lt;=DimensionRows_IBE,OFFSET(DimensionenIBE!$A$1,ROW()-2,COLUMN()-1,1,1),"")</f>
        <v/>
      </c>
      <c r="D1060" s="16" t="str">
        <f ca="1">IF(ROW()-2&lt;=DimensionRows_IBE,OFFSET(DimensionenIBE!$A$1,ROW()-2,COLUMN()-1,1,1),"")</f>
        <v/>
      </c>
    </row>
    <row r="1061" spans="1:4" hidden="1" x14ac:dyDescent="0.25">
      <c r="A1061" t="str">
        <f ca="1">IF(ROW()-2&lt;=DimensionRows_IBE,OFFSET(DimensionenIBE!$A$1,ROW()-2,COLUMN()-1,1,1),"")</f>
        <v/>
      </c>
      <c r="B1061" t="str">
        <f ca="1">IF(ROW()-2&lt;=DimensionRows_IBE,OFFSET(DimensionenIBE!$A$1,ROW()-2,COLUMN()-1,1,1),"")</f>
        <v/>
      </c>
      <c r="C1061" t="str">
        <f ca="1">IF(ROW()-2&lt;=DimensionRows_IBE,OFFSET(DimensionenIBE!$A$1,ROW()-2,COLUMN()-1,1,1),"")</f>
        <v/>
      </c>
      <c r="D1061" s="16" t="str">
        <f ca="1">IF(ROW()-2&lt;=DimensionRows_IBE,OFFSET(DimensionenIBE!$A$1,ROW()-2,COLUMN()-1,1,1),"")</f>
        <v/>
      </c>
    </row>
    <row r="1062" spans="1:4" hidden="1" x14ac:dyDescent="0.25">
      <c r="A1062" t="str">
        <f ca="1">IF(ROW()-2&lt;=DimensionRows_IBE,OFFSET(DimensionenIBE!$A$1,ROW()-2,COLUMN()-1,1,1),"")</f>
        <v/>
      </c>
      <c r="B1062" t="str">
        <f ca="1">IF(ROW()-2&lt;=DimensionRows_IBE,OFFSET(DimensionenIBE!$A$1,ROW()-2,COLUMN()-1,1,1),"")</f>
        <v/>
      </c>
      <c r="C1062" t="str">
        <f ca="1">IF(ROW()-2&lt;=DimensionRows_IBE,OFFSET(DimensionenIBE!$A$1,ROW()-2,COLUMN()-1,1,1),"")</f>
        <v/>
      </c>
      <c r="D1062" s="16" t="str">
        <f ca="1">IF(ROW()-2&lt;=DimensionRows_IBE,OFFSET(DimensionenIBE!$A$1,ROW()-2,COLUMN()-1,1,1),"")</f>
        <v/>
      </c>
    </row>
    <row r="1063" spans="1:4" hidden="1" x14ac:dyDescent="0.25">
      <c r="A1063" t="str">
        <f ca="1">IF(ROW()-2&lt;=DimensionRows_IBE,OFFSET(DimensionenIBE!$A$1,ROW()-2,COLUMN()-1,1,1),"")</f>
        <v/>
      </c>
      <c r="B1063" t="str">
        <f ca="1">IF(ROW()-2&lt;=DimensionRows_IBE,OFFSET(DimensionenIBE!$A$1,ROW()-2,COLUMN()-1,1,1),"")</f>
        <v/>
      </c>
      <c r="C1063" t="str">
        <f ca="1">IF(ROW()-2&lt;=DimensionRows_IBE,OFFSET(DimensionenIBE!$A$1,ROW()-2,COLUMN()-1,1,1),"")</f>
        <v/>
      </c>
      <c r="D1063" s="16" t="str">
        <f ca="1">IF(ROW()-2&lt;=DimensionRows_IBE,OFFSET(DimensionenIBE!$A$1,ROW()-2,COLUMN()-1,1,1),"")</f>
        <v/>
      </c>
    </row>
    <row r="1064" spans="1:4" hidden="1" x14ac:dyDescent="0.25">
      <c r="A1064" t="str">
        <f ca="1">IF(ROW()-2&lt;=DimensionRows_IBE,OFFSET(DimensionenIBE!$A$1,ROW()-2,COLUMN()-1,1,1),"")</f>
        <v/>
      </c>
      <c r="B1064" t="str">
        <f ca="1">IF(ROW()-2&lt;=DimensionRows_IBE,OFFSET(DimensionenIBE!$A$1,ROW()-2,COLUMN()-1,1,1),"")</f>
        <v/>
      </c>
      <c r="C1064" t="str">
        <f ca="1">IF(ROW()-2&lt;=DimensionRows_IBE,OFFSET(DimensionenIBE!$A$1,ROW()-2,COLUMN()-1,1,1),"")</f>
        <v/>
      </c>
      <c r="D1064" s="16" t="str">
        <f ca="1">IF(ROW()-2&lt;=DimensionRows_IBE,OFFSET(DimensionenIBE!$A$1,ROW()-2,COLUMN()-1,1,1),"")</f>
        <v/>
      </c>
    </row>
    <row r="1065" spans="1:4" hidden="1" x14ac:dyDescent="0.25">
      <c r="A1065" t="str">
        <f ca="1">IF(ROW()-2&lt;=DimensionRows_IBE,OFFSET(DimensionenIBE!$A$1,ROW()-2,COLUMN()-1,1,1),"")</f>
        <v/>
      </c>
      <c r="B1065" t="str">
        <f ca="1">IF(ROW()-2&lt;=DimensionRows_IBE,OFFSET(DimensionenIBE!$A$1,ROW()-2,COLUMN()-1,1,1),"")</f>
        <v/>
      </c>
      <c r="C1065" t="str">
        <f ca="1">IF(ROW()-2&lt;=DimensionRows_IBE,OFFSET(DimensionenIBE!$A$1,ROW()-2,COLUMN()-1,1,1),"")</f>
        <v/>
      </c>
      <c r="D1065" s="16" t="str">
        <f ca="1">IF(ROW()-2&lt;=DimensionRows_IBE,OFFSET(DimensionenIBE!$A$1,ROW()-2,COLUMN()-1,1,1),"")</f>
        <v/>
      </c>
    </row>
    <row r="1066" spans="1:4" hidden="1" x14ac:dyDescent="0.25">
      <c r="A1066" t="str">
        <f ca="1">IF(ROW()-2&lt;=DimensionRows_IBE,OFFSET(DimensionenIBE!$A$1,ROW()-2,COLUMN()-1,1,1),"")</f>
        <v/>
      </c>
      <c r="B1066" t="str">
        <f ca="1">IF(ROW()-2&lt;=DimensionRows_IBE,OFFSET(DimensionenIBE!$A$1,ROW()-2,COLUMN()-1,1,1),"")</f>
        <v/>
      </c>
      <c r="C1066" t="str">
        <f ca="1">IF(ROW()-2&lt;=DimensionRows_IBE,OFFSET(DimensionenIBE!$A$1,ROW()-2,COLUMN()-1,1,1),"")</f>
        <v/>
      </c>
      <c r="D1066" s="16" t="str">
        <f ca="1">IF(ROW()-2&lt;=DimensionRows_IBE,OFFSET(DimensionenIBE!$A$1,ROW()-2,COLUMN()-1,1,1),"")</f>
        <v/>
      </c>
    </row>
    <row r="1067" spans="1:4" hidden="1" x14ac:dyDescent="0.25">
      <c r="A1067" t="str">
        <f ca="1">IF(ROW()-2&lt;=DimensionRows_IBE,OFFSET(DimensionenIBE!$A$1,ROW()-2,COLUMN()-1,1,1),"")</f>
        <v/>
      </c>
      <c r="B1067" t="str">
        <f ca="1">IF(ROW()-2&lt;=DimensionRows_IBE,OFFSET(DimensionenIBE!$A$1,ROW()-2,COLUMN()-1,1,1),"")</f>
        <v/>
      </c>
      <c r="C1067" t="str">
        <f ca="1">IF(ROW()-2&lt;=DimensionRows_IBE,OFFSET(DimensionenIBE!$A$1,ROW()-2,COLUMN()-1,1,1),"")</f>
        <v/>
      </c>
      <c r="D1067" s="16" t="str">
        <f ca="1">IF(ROW()-2&lt;=DimensionRows_IBE,OFFSET(DimensionenIBE!$A$1,ROW()-2,COLUMN()-1,1,1),"")</f>
        <v/>
      </c>
    </row>
    <row r="1068" spans="1:4" hidden="1" x14ac:dyDescent="0.25">
      <c r="A1068" t="str">
        <f ca="1">IF(ROW()-2&lt;=DimensionRows_IBE,OFFSET(DimensionenIBE!$A$1,ROW()-2,COLUMN()-1,1,1),"")</f>
        <v/>
      </c>
      <c r="B1068" t="str">
        <f ca="1">IF(ROW()-2&lt;=DimensionRows_IBE,OFFSET(DimensionenIBE!$A$1,ROW()-2,COLUMN()-1,1,1),"")</f>
        <v/>
      </c>
      <c r="C1068" t="str">
        <f ca="1">IF(ROW()-2&lt;=DimensionRows_IBE,OFFSET(DimensionenIBE!$A$1,ROW()-2,COLUMN()-1,1,1),"")</f>
        <v/>
      </c>
      <c r="D1068" s="16" t="str">
        <f ca="1">IF(ROW()-2&lt;=DimensionRows_IBE,OFFSET(DimensionenIBE!$A$1,ROW()-2,COLUMN()-1,1,1),"")</f>
        <v/>
      </c>
    </row>
    <row r="1069" spans="1:4" hidden="1" x14ac:dyDescent="0.25">
      <c r="A1069" t="str">
        <f ca="1">IF(ROW()-2&lt;=DimensionRows_IBE,OFFSET(DimensionenIBE!$A$1,ROW()-2,COLUMN()-1,1,1),"")</f>
        <v/>
      </c>
      <c r="B1069" t="str">
        <f ca="1">IF(ROW()-2&lt;=DimensionRows_IBE,OFFSET(DimensionenIBE!$A$1,ROW()-2,COLUMN()-1,1,1),"")</f>
        <v/>
      </c>
      <c r="C1069" t="str">
        <f ca="1">IF(ROW()-2&lt;=DimensionRows_IBE,OFFSET(DimensionenIBE!$A$1,ROW()-2,COLUMN()-1,1,1),"")</f>
        <v/>
      </c>
      <c r="D1069" s="16" t="str">
        <f ca="1">IF(ROW()-2&lt;=DimensionRows_IBE,OFFSET(DimensionenIBE!$A$1,ROW()-2,COLUMN()-1,1,1),"")</f>
        <v/>
      </c>
    </row>
    <row r="1070" spans="1:4" hidden="1" x14ac:dyDescent="0.25">
      <c r="A1070" t="str">
        <f ca="1">IF(ROW()-2&lt;=DimensionRows_IBE,OFFSET(DimensionenIBE!$A$1,ROW()-2,COLUMN()-1,1,1),"")</f>
        <v/>
      </c>
      <c r="B1070" t="str">
        <f ca="1">IF(ROW()-2&lt;=DimensionRows_IBE,OFFSET(DimensionenIBE!$A$1,ROW()-2,COLUMN()-1,1,1),"")</f>
        <v/>
      </c>
      <c r="C1070" t="str">
        <f ca="1">IF(ROW()-2&lt;=DimensionRows_IBE,OFFSET(DimensionenIBE!$A$1,ROW()-2,COLUMN()-1,1,1),"")</f>
        <v/>
      </c>
      <c r="D1070" s="16" t="str">
        <f ca="1">IF(ROW()-2&lt;=DimensionRows_IBE,OFFSET(DimensionenIBE!$A$1,ROW()-2,COLUMN()-1,1,1),"")</f>
        <v/>
      </c>
    </row>
    <row r="1071" spans="1:4" hidden="1" x14ac:dyDescent="0.25">
      <c r="A1071" t="str">
        <f ca="1">IF(ROW()-2&lt;=DimensionRows_IBE,OFFSET(DimensionenIBE!$A$1,ROW()-2,COLUMN()-1,1,1),"")</f>
        <v/>
      </c>
      <c r="B1071" t="str">
        <f ca="1">IF(ROW()-2&lt;=DimensionRows_IBE,OFFSET(DimensionenIBE!$A$1,ROW()-2,COLUMN()-1,1,1),"")</f>
        <v/>
      </c>
      <c r="C1071" t="str">
        <f ca="1">IF(ROW()-2&lt;=DimensionRows_IBE,OFFSET(DimensionenIBE!$A$1,ROW()-2,COLUMN()-1,1,1),"")</f>
        <v/>
      </c>
      <c r="D1071" s="16" t="str">
        <f ca="1">IF(ROW()-2&lt;=DimensionRows_IBE,OFFSET(DimensionenIBE!$A$1,ROW()-2,COLUMN()-1,1,1),"")</f>
        <v/>
      </c>
    </row>
    <row r="1072" spans="1:4" hidden="1" x14ac:dyDescent="0.25">
      <c r="A1072" t="str">
        <f ca="1">IF(ROW()-2&lt;=DimensionRows_IBE,OFFSET(DimensionenIBE!$A$1,ROW()-2,COLUMN()-1,1,1),"")</f>
        <v/>
      </c>
      <c r="B1072" t="str">
        <f ca="1">IF(ROW()-2&lt;=DimensionRows_IBE,OFFSET(DimensionenIBE!$A$1,ROW()-2,COLUMN()-1,1,1),"")</f>
        <v/>
      </c>
      <c r="C1072" t="str">
        <f ca="1">IF(ROW()-2&lt;=DimensionRows_IBE,OFFSET(DimensionenIBE!$A$1,ROW()-2,COLUMN()-1,1,1),"")</f>
        <v/>
      </c>
      <c r="D1072" s="16" t="str">
        <f ca="1">IF(ROW()-2&lt;=DimensionRows_IBE,OFFSET(DimensionenIBE!$A$1,ROW()-2,COLUMN()-1,1,1),"")</f>
        <v/>
      </c>
    </row>
    <row r="1073" spans="1:4" hidden="1" x14ac:dyDescent="0.25">
      <c r="A1073" t="str">
        <f ca="1">IF(ROW()-2&lt;=DimensionRows_IBE,OFFSET(DimensionenIBE!$A$1,ROW()-2,COLUMN()-1,1,1),"")</f>
        <v/>
      </c>
      <c r="B1073" t="str">
        <f ca="1">IF(ROW()-2&lt;=DimensionRows_IBE,OFFSET(DimensionenIBE!$A$1,ROW()-2,COLUMN()-1,1,1),"")</f>
        <v/>
      </c>
      <c r="C1073" t="str">
        <f ca="1">IF(ROW()-2&lt;=DimensionRows_IBE,OFFSET(DimensionenIBE!$A$1,ROW()-2,COLUMN()-1,1,1),"")</f>
        <v/>
      </c>
      <c r="D1073" s="16" t="str">
        <f ca="1">IF(ROW()-2&lt;=DimensionRows_IBE,OFFSET(DimensionenIBE!$A$1,ROW()-2,COLUMN()-1,1,1),"")</f>
        <v/>
      </c>
    </row>
    <row r="1074" spans="1:4" hidden="1" x14ac:dyDescent="0.25">
      <c r="A1074" t="str">
        <f ca="1">IF(ROW()-2&lt;=DimensionRows_IBE,OFFSET(DimensionenIBE!$A$1,ROW()-2,COLUMN()-1,1,1),"")</f>
        <v/>
      </c>
      <c r="B1074" t="str">
        <f ca="1">IF(ROW()-2&lt;=DimensionRows_IBE,OFFSET(DimensionenIBE!$A$1,ROW()-2,COLUMN()-1,1,1),"")</f>
        <v/>
      </c>
      <c r="C1074" t="str">
        <f ca="1">IF(ROW()-2&lt;=DimensionRows_IBE,OFFSET(DimensionenIBE!$A$1,ROW()-2,COLUMN()-1,1,1),"")</f>
        <v/>
      </c>
      <c r="D1074" s="16" t="str">
        <f ca="1">IF(ROW()-2&lt;=DimensionRows_IBE,OFFSET(DimensionenIBE!$A$1,ROW()-2,COLUMN()-1,1,1),"")</f>
        <v/>
      </c>
    </row>
    <row r="1075" spans="1:4" hidden="1" x14ac:dyDescent="0.25">
      <c r="A1075" t="str">
        <f ca="1">IF(ROW()-2&lt;=DimensionRows_IBE,OFFSET(DimensionenIBE!$A$1,ROW()-2,COLUMN()-1,1,1),"")</f>
        <v/>
      </c>
      <c r="B1075" t="str">
        <f ca="1">IF(ROW()-2&lt;=DimensionRows_IBE,OFFSET(DimensionenIBE!$A$1,ROW()-2,COLUMN()-1,1,1),"")</f>
        <v/>
      </c>
      <c r="C1075" t="str">
        <f ca="1">IF(ROW()-2&lt;=DimensionRows_IBE,OFFSET(DimensionenIBE!$A$1,ROW()-2,COLUMN()-1,1,1),"")</f>
        <v/>
      </c>
      <c r="D1075" s="16" t="str">
        <f ca="1">IF(ROW()-2&lt;=DimensionRows_IBE,OFFSET(DimensionenIBE!$A$1,ROW()-2,COLUMN()-1,1,1),"")</f>
        <v/>
      </c>
    </row>
    <row r="1076" spans="1:4" hidden="1" x14ac:dyDescent="0.25">
      <c r="A1076" t="str">
        <f ca="1">IF(ROW()-2&lt;=DimensionRows_IBE,OFFSET(DimensionenIBE!$A$1,ROW()-2,COLUMN()-1,1,1),"")</f>
        <v/>
      </c>
      <c r="B1076" t="str">
        <f ca="1">IF(ROW()-2&lt;=DimensionRows_IBE,OFFSET(DimensionenIBE!$A$1,ROW()-2,COLUMN()-1,1,1),"")</f>
        <v/>
      </c>
      <c r="C1076" t="str">
        <f ca="1">IF(ROW()-2&lt;=DimensionRows_IBE,OFFSET(DimensionenIBE!$A$1,ROW()-2,COLUMN()-1,1,1),"")</f>
        <v/>
      </c>
      <c r="D1076" s="16" t="str">
        <f ca="1">IF(ROW()-2&lt;=DimensionRows_IBE,OFFSET(DimensionenIBE!$A$1,ROW()-2,COLUMN()-1,1,1),"")</f>
        <v/>
      </c>
    </row>
    <row r="1077" spans="1:4" hidden="1" x14ac:dyDescent="0.25">
      <c r="A1077" t="str">
        <f ca="1">IF(ROW()-2&lt;=DimensionRows_IBE,OFFSET(DimensionenIBE!$A$1,ROW()-2,COLUMN()-1,1,1),"")</f>
        <v/>
      </c>
      <c r="B1077" t="str">
        <f ca="1">IF(ROW()-2&lt;=DimensionRows_IBE,OFFSET(DimensionenIBE!$A$1,ROW()-2,COLUMN()-1,1,1),"")</f>
        <v/>
      </c>
      <c r="C1077" t="str">
        <f ca="1">IF(ROW()-2&lt;=DimensionRows_IBE,OFFSET(DimensionenIBE!$A$1,ROW()-2,COLUMN()-1,1,1),"")</f>
        <v/>
      </c>
      <c r="D1077" s="16" t="str">
        <f ca="1">IF(ROW()-2&lt;=DimensionRows_IBE,OFFSET(DimensionenIBE!$A$1,ROW()-2,COLUMN()-1,1,1),"")</f>
        <v/>
      </c>
    </row>
    <row r="1078" spans="1:4" hidden="1" x14ac:dyDescent="0.25">
      <c r="A1078" t="str">
        <f ca="1">IF(ROW()-2&lt;=DimensionRows_IBE,OFFSET(DimensionenIBE!$A$1,ROW()-2,COLUMN()-1,1,1),"")</f>
        <v/>
      </c>
      <c r="B1078" t="str">
        <f ca="1">IF(ROW()-2&lt;=DimensionRows_IBE,OFFSET(DimensionenIBE!$A$1,ROW()-2,COLUMN()-1,1,1),"")</f>
        <v/>
      </c>
      <c r="C1078" t="str">
        <f ca="1">IF(ROW()-2&lt;=DimensionRows_IBE,OFFSET(DimensionenIBE!$A$1,ROW()-2,COLUMN()-1,1,1),"")</f>
        <v/>
      </c>
      <c r="D1078" s="16" t="str">
        <f ca="1">IF(ROW()-2&lt;=DimensionRows_IBE,OFFSET(DimensionenIBE!$A$1,ROW()-2,COLUMN()-1,1,1),"")</f>
        <v/>
      </c>
    </row>
    <row r="1079" spans="1:4" hidden="1" x14ac:dyDescent="0.25">
      <c r="A1079" t="str">
        <f ca="1">IF(ROW()-2&lt;=DimensionRows_IBE,OFFSET(DimensionenIBE!$A$1,ROW()-2,COLUMN()-1,1,1),"")</f>
        <v/>
      </c>
      <c r="B1079" t="str">
        <f ca="1">IF(ROW()-2&lt;=DimensionRows_IBE,OFFSET(DimensionenIBE!$A$1,ROW()-2,COLUMN()-1,1,1),"")</f>
        <v/>
      </c>
      <c r="C1079" t="str">
        <f ca="1">IF(ROW()-2&lt;=DimensionRows_IBE,OFFSET(DimensionenIBE!$A$1,ROW()-2,COLUMN()-1,1,1),"")</f>
        <v/>
      </c>
      <c r="D1079" s="16" t="str">
        <f ca="1">IF(ROW()-2&lt;=DimensionRows_IBE,OFFSET(DimensionenIBE!$A$1,ROW()-2,COLUMN()-1,1,1),"")</f>
        <v/>
      </c>
    </row>
    <row r="1080" spans="1:4" hidden="1" x14ac:dyDescent="0.25">
      <c r="A1080" t="str">
        <f ca="1">IF(ROW()-2&lt;=DimensionRows_IBE,OFFSET(DimensionenIBE!$A$1,ROW()-2,COLUMN()-1,1,1),"")</f>
        <v/>
      </c>
      <c r="B1080" t="str">
        <f ca="1">IF(ROW()-2&lt;=DimensionRows_IBE,OFFSET(DimensionenIBE!$A$1,ROW()-2,COLUMN()-1,1,1),"")</f>
        <v/>
      </c>
      <c r="C1080" t="str">
        <f ca="1">IF(ROW()-2&lt;=DimensionRows_IBE,OFFSET(DimensionenIBE!$A$1,ROW()-2,COLUMN()-1,1,1),"")</f>
        <v/>
      </c>
      <c r="D1080" s="16" t="str">
        <f ca="1">IF(ROW()-2&lt;=DimensionRows_IBE,OFFSET(DimensionenIBE!$A$1,ROW()-2,COLUMN()-1,1,1),"")</f>
        <v/>
      </c>
    </row>
    <row r="1081" spans="1:4" hidden="1" x14ac:dyDescent="0.25">
      <c r="A1081" t="str">
        <f ca="1">IF(ROW()-2&lt;=DimensionRows_IBE,OFFSET(DimensionenIBE!$A$1,ROW()-2,COLUMN()-1,1,1),"")</f>
        <v/>
      </c>
      <c r="B1081" t="str">
        <f ca="1">IF(ROW()-2&lt;=DimensionRows_IBE,OFFSET(DimensionenIBE!$A$1,ROW()-2,COLUMN()-1,1,1),"")</f>
        <v/>
      </c>
      <c r="C1081" t="str">
        <f ca="1">IF(ROW()-2&lt;=DimensionRows_IBE,OFFSET(DimensionenIBE!$A$1,ROW()-2,COLUMN()-1,1,1),"")</f>
        <v/>
      </c>
      <c r="D1081" s="16" t="str">
        <f ca="1">IF(ROW()-2&lt;=DimensionRows_IBE,OFFSET(DimensionenIBE!$A$1,ROW()-2,COLUMN()-1,1,1),"")</f>
        <v/>
      </c>
    </row>
    <row r="1082" spans="1:4" hidden="1" x14ac:dyDescent="0.25">
      <c r="A1082" t="str">
        <f ca="1">IF(ROW()-2&lt;=DimensionRows_IBE,OFFSET(DimensionenIBE!$A$1,ROW()-2,COLUMN()-1,1,1),"")</f>
        <v/>
      </c>
      <c r="B1082" t="str">
        <f ca="1">IF(ROW()-2&lt;=DimensionRows_IBE,OFFSET(DimensionenIBE!$A$1,ROW()-2,COLUMN()-1,1,1),"")</f>
        <v/>
      </c>
      <c r="C1082" t="str">
        <f ca="1">IF(ROW()-2&lt;=DimensionRows_IBE,OFFSET(DimensionenIBE!$A$1,ROW()-2,COLUMN()-1,1,1),"")</f>
        <v/>
      </c>
      <c r="D1082" s="16" t="str">
        <f ca="1">IF(ROW()-2&lt;=DimensionRows_IBE,OFFSET(DimensionenIBE!$A$1,ROW()-2,COLUMN()-1,1,1),"")</f>
        <v/>
      </c>
    </row>
    <row r="1083" spans="1:4" hidden="1" x14ac:dyDescent="0.25">
      <c r="A1083" t="str">
        <f ca="1">IF(ROW()-2&lt;=DimensionRows_IBE,OFFSET(DimensionenIBE!$A$1,ROW()-2,COLUMN()-1,1,1),"")</f>
        <v/>
      </c>
      <c r="B1083" t="str">
        <f ca="1">IF(ROW()-2&lt;=DimensionRows_IBE,OFFSET(DimensionenIBE!$A$1,ROW()-2,COLUMN()-1,1,1),"")</f>
        <v/>
      </c>
      <c r="C1083" t="str">
        <f ca="1">IF(ROW()-2&lt;=DimensionRows_IBE,OFFSET(DimensionenIBE!$A$1,ROW()-2,COLUMN()-1,1,1),"")</f>
        <v/>
      </c>
      <c r="D1083" s="16" t="str">
        <f ca="1">IF(ROW()-2&lt;=DimensionRows_IBE,OFFSET(DimensionenIBE!$A$1,ROW()-2,COLUMN()-1,1,1),"")</f>
        <v/>
      </c>
    </row>
    <row r="1084" spans="1:4" hidden="1" x14ac:dyDescent="0.25">
      <c r="A1084" t="str">
        <f ca="1">IF(ROW()-2&lt;=DimensionRows_IBE,OFFSET(DimensionenIBE!$A$1,ROW()-2,COLUMN()-1,1,1),"")</f>
        <v/>
      </c>
      <c r="B1084" t="str">
        <f ca="1">IF(ROW()-2&lt;=DimensionRows_IBE,OFFSET(DimensionenIBE!$A$1,ROW()-2,COLUMN()-1,1,1),"")</f>
        <v/>
      </c>
      <c r="C1084" t="str">
        <f ca="1">IF(ROW()-2&lt;=DimensionRows_IBE,OFFSET(DimensionenIBE!$A$1,ROW()-2,COLUMN()-1,1,1),"")</f>
        <v/>
      </c>
      <c r="D1084" s="16" t="str">
        <f ca="1">IF(ROW()-2&lt;=DimensionRows_IBE,OFFSET(DimensionenIBE!$A$1,ROW()-2,COLUMN()-1,1,1),"")</f>
        <v/>
      </c>
    </row>
    <row r="1085" spans="1:4" hidden="1" x14ac:dyDescent="0.25">
      <c r="A1085" t="str">
        <f ca="1">IF(ROW()-2&lt;=DimensionRows_IBE,OFFSET(DimensionenIBE!$A$1,ROW()-2,COLUMN()-1,1,1),"")</f>
        <v/>
      </c>
      <c r="B1085" t="str">
        <f ca="1">IF(ROW()-2&lt;=DimensionRows_IBE,OFFSET(DimensionenIBE!$A$1,ROW()-2,COLUMN()-1,1,1),"")</f>
        <v/>
      </c>
      <c r="C1085" t="str">
        <f ca="1">IF(ROW()-2&lt;=DimensionRows_IBE,OFFSET(DimensionenIBE!$A$1,ROW()-2,COLUMN()-1,1,1),"")</f>
        <v/>
      </c>
      <c r="D1085" s="16" t="str">
        <f ca="1">IF(ROW()-2&lt;=DimensionRows_IBE,OFFSET(DimensionenIBE!$A$1,ROW()-2,COLUMN()-1,1,1),"")</f>
        <v/>
      </c>
    </row>
    <row r="1086" spans="1:4" hidden="1" x14ac:dyDescent="0.25">
      <c r="A1086" t="str">
        <f ca="1">IF(ROW()-2&lt;=DimensionRows_IBE,OFFSET(DimensionenIBE!$A$1,ROW()-2,COLUMN()-1,1,1),"")</f>
        <v/>
      </c>
      <c r="B1086" t="str">
        <f ca="1">IF(ROW()-2&lt;=DimensionRows_IBE,OFFSET(DimensionenIBE!$A$1,ROW()-2,COLUMN()-1,1,1),"")</f>
        <v/>
      </c>
      <c r="C1086" t="str">
        <f ca="1">IF(ROW()-2&lt;=DimensionRows_IBE,OFFSET(DimensionenIBE!$A$1,ROW()-2,COLUMN()-1,1,1),"")</f>
        <v/>
      </c>
      <c r="D1086" s="16" t="str">
        <f ca="1">IF(ROW()-2&lt;=DimensionRows_IBE,OFFSET(DimensionenIBE!$A$1,ROW()-2,COLUMN()-1,1,1),"")</f>
        <v/>
      </c>
    </row>
    <row r="1087" spans="1:4" hidden="1" x14ac:dyDescent="0.25">
      <c r="A1087" t="str">
        <f ca="1">IF(ROW()-2&lt;=DimensionRows_IBE,OFFSET(DimensionenIBE!$A$1,ROW()-2,COLUMN()-1,1,1),"")</f>
        <v/>
      </c>
      <c r="B1087" t="str">
        <f ca="1">IF(ROW()-2&lt;=DimensionRows_IBE,OFFSET(DimensionenIBE!$A$1,ROW()-2,COLUMN()-1,1,1),"")</f>
        <v/>
      </c>
      <c r="C1087" t="str">
        <f ca="1">IF(ROW()-2&lt;=DimensionRows_IBE,OFFSET(DimensionenIBE!$A$1,ROW()-2,COLUMN()-1,1,1),"")</f>
        <v/>
      </c>
      <c r="D1087" s="16" t="str">
        <f ca="1">IF(ROW()-2&lt;=DimensionRows_IBE,OFFSET(DimensionenIBE!$A$1,ROW()-2,COLUMN()-1,1,1),"")</f>
        <v/>
      </c>
    </row>
    <row r="1088" spans="1:4" hidden="1" x14ac:dyDescent="0.25">
      <c r="A1088" t="str">
        <f ca="1">IF(ROW()-2&lt;=DimensionRows_IBE,OFFSET(DimensionenIBE!$A$1,ROW()-2,COLUMN()-1,1,1),"")</f>
        <v/>
      </c>
      <c r="B1088" t="str">
        <f ca="1">IF(ROW()-2&lt;=DimensionRows_IBE,OFFSET(DimensionenIBE!$A$1,ROW()-2,COLUMN()-1,1,1),"")</f>
        <v/>
      </c>
      <c r="C1088" t="str">
        <f ca="1">IF(ROW()-2&lt;=DimensionRows_IBE,OFFSET(DimensionenIBE!$A$1,ROW()-2,COLUMN()-1,1,1),"")</f>
        <v/>
      </c>
      <c r="D1088" s="16" t="str">
        <f ca="1">IF(ROW()-2&lt;=DimensionRows_IBE,OFFSET(DimensionenIBE!$A$1,ROW()-2,COLUMN()-1,1,1),"")</f>
        <v/>
      </c>
    </row>
    <row r="1089" spans="1:4" hidden="1" x14ac:dyDescent="0.25">
      <c r="A1089" t="str">
        <f ca="1">IF(ROW()-2&lt;=DimensionRows_IBE,OFFSET(DimensionenIBE!$A$1,ROW()-2,COLUMN()-1,1,1),"")</f>
        <v/>
      </c>
      <c r="B1089" t="str">
        <f ca="1">IF(ROW()-2&lt;=DimensionRows_IBE,OFFSET(DimensionenIBE!$A$1,ROW()-2,COLUMN()-1,1,1),"")</f>
        <v/>
      </c>
      <c r="C1089" t="str">
        <f ca="1">IF(ROW()-2&lt;=DimensionRows_IBE,OFFSET(DimensionenIBE!$A$1,ROW()-2,COLUMN()-1,1,1),"")</f>
        <v/>
      </c>
      <c r="D1089" s="16" t="str">
        <f ca="1">IF(ROW()-2&lt;=DimensionRows_IBE,OFFSET(DimensionenIBE!$A$1,ROW()-2,COLUMN()-1,1,1),"")</f>
        <v/>
      </c>
    </row>
    <row r="1090" spans="1:4" hidden="1" x14ac:dyDescent="0.25">
      <c r="A1090" t="str">
        <f ca="1">IF(ROW()-2&lt;=DimensionRows_IBE,OFFSET(DimensionenIBE!$A$1,ROW()-2,COLUMN()-1,1,1),"")</f>
        <v/>
      </c>
      <c r="B1090" t="str">
        <f ca="1">IF(ROW()-2&lt;=DimensionRows_IBE,OFFSET(DimensionenIBE!$A$1,ROW()-2,COLUMN()-1,1,1),"")</f>
        <v/>
      </c>
      <c r="C1090" t="str">
        <f ca="1">IF(ROW()-2&lt;=DimensionRows_IBE,OFFSET(DimensionenIBE!$A$1,ROW()-2,COLUMN()-1,1,1),"")</f>
        <v/>
      </c>
      <c r="D1090" s="16" t="str">
        <f ca="1">IF(ROW()-2&lt;=DimensionRows_IBE,OFFSET(DimensionenIBE!$A$1,ROW()-2,COLUMN()-1,1,1),"")</f>
        <v/>
      </c>
    </row>
    <row r="1091" spans="1:4" hidden="1" x14ac:dyDescent="0.25">
      <c r="A1091" t="str">
        <f ca="1">IF(ROW()-2&lt;=DimensionRows_IBE,OFFSET(DimensionenIBE!$A$1,ROW()-2,COLUMN()-1,1,1),"")</f>
        <v/>
      </c>
      <c r="B1091" t="str">
        <f ca="1">IF(ROW()-2&lt;=DimensionRows_IBE,OFFSET(DimensionenIBE!$A$1,ROW()-2,COLUMN()-1,1,1),"")</f>
        <v/>
      </c>
      <c r="C1091" t="str">
        <f ca="1">IF(ROW()-2&lt;=DimensionRows_IBE,OFFSET(DimensionenIBE!$A$1,ROW()-2,COLUMN()-1,1,1),"")</f>
        <v/>
      </c>
      <c r="D1091" s="16" t="str">
        <f ca="1">IF(ROW()-2&lt;=DimensionRows_IBE,OFFSET(DimensionenIBE!$A$1,ROW()-2,COLUMN()-1,1,1),"")</f>
        <v/>
      </c>
    </row>
    <row r="1092" spans="1:4" hidden="1" x14ac:dyDescent="0.25">
      <c r="A1092" t="str">
        <f ca="1">IF(ROW()-2&lt;=DimensionRows_IBE,OFFSET(DimensionenIBE!$A$1,ROW()-2,COLUMN()-1,1,1),"")</f>
        <v/>
      </c>
      <c r="B1092" t="str">
        <f ca="1">IF(ROW()-2&lt;=DimensionRows_IBE,OFFSET(DimensionenIBE!$A$1,ROW()-2,COLUMN()-1,1,1),"")</f>
        <v/>
      </c>
      <c r="C1092" t="str">
        <f ca="1">IF(ROW()-2&lt;=DimensionRows_IBE,OFFSET(DimensionenIBE!$A$1,ROW()-2,COLUMN()-1,1,1),"")</f>
        <v/>
      </c>
      <c r="D1092" s="16" t="str">
        <f ca="1">IF(ROW()-2&lt;=DimensionRows_IBE,OFFSET(DimensionenIBE!$A$1,ROW()-2,COLUMN()-1,1,1),"")</f>
        <v/>
      </c>
    </row>
    <row r="1093" spans="1:4" hidden="1" x14ac:dyDescent="0.25">
      <c r="A1093" t="str">
        <f ca="1">IF(ROW()-2&lt;=DimensionRows_IBE,OFFSET(DimensionenIBE!$A$1,ROW()-2,COLUMN()-1,1,1),"")</f>
        <v/>
      </c>
      <c r="B1093" t="str">
        <f ca="1">IF(ROW()-2&lt;=DimensionRows_IBE,OFFSET(DimensionenIBE!$A$1,ROW()-2,COLUMN()-1,1,1),"")</f>
        <v/>
      </c>
      <c r="C1093" t="str">
        <f ca="1">IF(ROW()-2&lt;=DimensionRows_IBE,OFFSET(DimensionenIBE!$A$1,ROW()-2,COLUMN()-1,1,1),"")</f>
        <v/>
      </c>
      <c r="D1093" s="16" t="str">
        <f ca="1">IF(ROW()-2&lt;=DimensionRows_IBE,OFFSET(DimensionenIBE!$A$1,ROW()-2,COLUMN()-1,1,1),"")</f>
        <v/>
      </c>
    </row>
    <row r="1094" spans="1:4" hidden="1" x14ac:dyDescent="0.25">
      <c r="A1094" t="str">
        <f ca="1">IF(ROW()-2&lt;=DimensionRows_IBE,OFFSET(DimensionenIBE!$A$1,ROW()-2,COLUMN()-1,1,1),"")</f>
        <v/>
      </c>
      <c r="B1094" t="str">
        <f ca="1">IF(ROW()-2&lt;=DimensionRows_IBE,OFFSET(DimensionenIBE!$A$1,ROW()-2,COLUMN()-1,1,1),"")</f>
        <v/>
      </c>
      <c r="C1094" t="str">
        <f ca="1">IF(ROW()-2&lt;=DimensionRows_IBE,OFFSET(DimensionenIBE!$A$1,ROW()-2,COLUMN()-1,1,1),"")</f>
        <v/>
      </c>
      <c r="D1094" s="16" t="str">
        <f ca="1">IF(ROW()-2&lt;=DimensionRows_IBE,OFFSET(DimensionenIBE!$A$1,ROW()-2,COLUMN()-1,1,1),"")</f>
        <v/>
      </c>
    </row>
    <row r="1095" spans="1:4" hidden="1" x14ac:dyDescent="0.25">
      <c r="A1095" t="str">
        <f ca="1">IF(ROW()-2&lt;=DimensionRows_IBE,OFFSET(DimensionenIBE!$A$1,ROW()-2,COLUMN()-1,1,1),"")</f>
        <v/>
      </c>
      <c r="B1095" t="str">
        <f ca="1">IF(ROW()-2&lt;=DimensionRows_IBE,OFFSET(DimensionenIBE!$A$1,ROW()-2,COLUMN()-1,1,1),"")</f>
        <v/>
      </c>
      <c r="C1095" t="str">
        <f ca="1">IF(ROW()-2&lt;=DimensionRows_IBE,OFFSET(DimensionenIBE!$A$1,ROW()-2,COLUMN()-1,1,1),"")</f>
        <v/>
      </c>
      <c r="D1095" s="16" t="str">
        <f ca="1">IF(ROW()-2&lt;=DimensionRows_IBE,OFFSET(DimensionenIBE!$A$1,ROW()-2,COLUMN()-1,1,1),"")</f>
        <v/>
      </c>
    </row>
    <row r="1096" spans="1:4" hidden="1" x14ac:dyDescent="0.25">
      <c r="A1096" t="str">
        <f ca="1">IF(ROW()-2&lt;=DimensionRows_IBE,OFFSET(DimensionenIBE!$A$1,ROW()-2,COLUMN()-1,1,1),"")</f>
        <v/>
      </c>
      <c r="B1096" t="str">
        <f ca="1">IF(ROW()-2&lt;=DimensionRows_IBE,OFFSET(DimensionenIBE!$A$1,ROW()-2,COLUMN()-1,1,1),"")</f>
        <v/>
      </c>
      <c r="C1096" t="str">
        <f ca="1">IF(ROW()-2&lt;=DimensionRows_IBE,OFFSET(DimensionenIBE!$A$1,ROW()-2,COLUMN()-1,1,1),"")</f>
        <v/>
      </c>
      <c r="D1096" s="16" t="str">
        <f ca="1">IF(ROW()-2&lt;=DimensionRows_IBE,OFFSET(DimensionenIBE!$A$1,ROW()-2,COLUMN()-1,1,1),"")</f>
        <v/>
      </c>
    </row>
    <row r="1097" spans="1:4" hidden="1" x14ac:dyDescent="0.25">
      <c r="A1097" t="str">
        <f ca="1">IF(ROW()-2&lt;=DimensionRows_IBE,OFFSET(DimensionenIBE!$A$1,ROW()-2,COLUMN()-1,1,1),"")</f>
        <v/>
      </c>
      <c r="B1097" t="str">
        <f ca="1">IF(ROW()-2&lt;=DimensionRows_IBE,OFFSET(DimensionenIBE!$A$1,ROW()-2,COLUMN()-1,1,1),"")</f>
        <v/>
      </c>
      <c r="C1097" t="str">
        <f ca="1">IF(ROW()-2&lt;=DimensionRows_IBE,OFFSET(DimensionenIBE!$A$1,ROW()-2,COLUMN()-1,1,1),"")</f>
        <v/>
      </c>
      <c r="D1097" s="16" t="str">
        <f ca="1">IF(ROW()-2&lt;=DimensionRows_IBE,OFFSET(DimensionenIBE!$A$1,ROW()-2,COLUMN()-1,1,1),"")</f>
        <v/>
      </c>
    </row>
    <row r="1098" spans="1:4" hidden="1" x14ac:dyDescent="0.25">
      <c r="A1098" t="str">
        <f ca="1">IF(ROW()-2&lt;=DimensionRows_IBE,OFFSET(DimensionenIBE!$A$1,ROW()-2,COLUMN()-1,1,1),"")</f>
        <v/>
      </c>
      <c r="B1098" t="str">
        <f ca="1">IF(ROW()-2&lt;=DimensionRows_IBE,OFFSET(DimensionenIBE!$A$1,ROW()-2,COLUMN()-1,1,1),"")</f>
        <v/>
      </c>
      <c r="C1098" t="str">
        <f ca="1">IF(ROW()-2&lt;=DimensionRows_IBE,OFFSET(DimensionenIBE!$A$1,ROW()-2,COLUMN()-1,1,1),"")</f>
        <v/>
      </c>
      <c r="D1098" s="16" t="str">
        <f ca="1">IF(ROW()-2&lt;=DimensionRows_IBE,OFFSET(DimensionenIBE!$A$1,ROW()-2,COLUMN()-1,1,1),"")</f>
        <v/>
      </c>
    </row>
    <row r="1099" spans="1:4" hidden="1" x14ac:dyDescent="0.25">
      <c r="A1099" t="str">
        <f ca="1">IF(ROW()-2&lt;=DimensionRows_IBE,OFFSET(DimensionenIBE!$A$1,ROW()-2,COLUMN()-1,1,1),"")</f>
        <v/>
      </c>
      <c r="B1099" t="str">
        <f ca="1">IF(ROW()-2&lt;=DimensionRows_IBE,OFFSET(DimensionenIBE!$A$1,ROW()-2,COLUMN()-1,1,1),"")</f>
        <v/>
      </c>
      <c r="C1099" t="str">
        <f ca="1">IF(ROW()-2&lt;=DimensionRows_IBE,OFFSET(DimensionenIBE!$A$1,ROW()-2,COLUMN()-1,1,1),"")</f>
        <v/>
      </c>
      <c r="D1099" s="16" t="str">
        <f ca="1">IF(ROW()-2&lt;=DimensionRows_IBE,OFFSET(DimensionenIBE!$A$1,ROW()-2,COLUMN()-1,1,1),"")</f>
        <v/>
      </c>
    </row>
    <row r="1100" spans="1:4" hidden="1" x14ac:dyDescent="0.25">
      <c r="A1100" t="str">
        <f ca="1">IF(ROW()-2&lt;=DimensionRows_IBE,OFFSET(DimensionenIBE!$A$1,ROW()-2,COLUMN()-1,1,1),"")</f>
        <v/>
      </c>
      <c r="B1100" t="str">
        <f ca="1">IF(ROW()-2&lt;=DimensionRows_IBE,OFFSET(DimensionenIBE!$A$1,ROW()-2,COLUMN()-1,1,1),"")</f>
        <v/>
      </c>
      <c r="C1100" t="str">
        <f ca="1">IF(ROW()-2&lt;=DimensionRows_IBE,OFFSET(DimensionenIBE!$A$1,ROW()-2,COLUMN()-1,1,1),"")</f>
        <v/>
      </c>
      <c r="D1100" s="16" t="str">
        <f ca="1">IF(ROW()-2&lt;=DimensionRows_IBE,OFFSET(DimensionenIBE!$A$1,ROW()-2,COLUMN()-1,1,1),"")</f>
        <v/>
      </c>
    </row>
    <row r="1101" spans="1:4" hidden="1" x14ac:dyDescent="0.25">
      <c r="A1101" t="str">
        <f ca="1">IF(ROW()-2&lt;=DimensionRows_IBE,OFFSET(DimensionenIBE!$A$1,ROW()-2,COLUMN()-1,1,1),"")</f>
        <v/>
      </c>
      <c r="B1101" t="str">
        <f ca="1">IF(ROW()-2&lt;=DimensionRows_IBE,OFFSET(DimensionenIBE!$A$1,ROW()-2,COLUMN()-1,1,1),"")</f>
        <v/>
      </c>
      <c r="C1101" t="str">
        <f ca="1">IF(ROW()-2&lt;=DimensionRows_IBE,OFFSET(DimensionenIBE!$A$1,ROW()-2,COLUMN()-1,1,1),"")</f>
        <v/>
      </c>
      <c r="D1101" s="16" t="str">
        <f ca="1">IF(ROW()-2&lt;=DimensionRows_IBE,OFFSET(DimensionenIBE!$A$1,ROW()-2,COLUMN()-1,1,1),"")</f>
        <v/>
      </c>
    </row>
    <row r="1102" spans="1:4" hidden="1" x14ac:dyDescent="0.25">
      <c r="A1102" t="str">
        <f ca="1">IF(ROW()-2&lt;=DimensionRows_IBE,OFFSET(DimensionenIBE!$A$1,ROW()-2,COLUMN()-1,1,1),"")</f>
        <v/>
      </c>
      <c r="B1102" t="str">
        <f ca="1">IF(ROW()-2&lt;=DimensionRows_IBE,OFFSET(DimensionenIBE!$A$1,ROW()-2,COLUMN()-1,1,1),"")</f>
        <v/>
      </c>
      <c r="C1102" t="str">
        <f ca="1">IF(ROW()-2&lt;=DimensionRows_IBE,OFFSET(DimensionenIBE!$A$1,ROW()-2,COLUMN()-1,1,1),"")</f>
        <v/>
      </c>
      <c r="D1102" s="16" t="str">
        <f ca="1">IF(ROW()-2&lt;=DimensionRows_IBE,OFFSET(DimensionenIBE!$A$1,ROW()-2,COLUMN()-1,1,1),"")</f>
        <v/>
      </c>
    </row>
    <row r="1103" spans="1:4" hidden="1" x14ac:dyDescent="0.25">
      <c r="A1103" t="str">
        <f ca="1">IF(ROW()-2&lt;=DimensionRows_IBE,OFFSET(DimensionenIBE!$A$1,ROW()-2,COLUMN()-1,1,1),"")</f>
        <v/>
      </c>
      <c r="B1103" t="str">
        <f ca="1">IF(ROW()-2&lt;=DimensionRows_IBE,OFFSET(DimensionenIBE!$A$1,ROW()-2,COLUMN()-1,1,1),"")</f>
        <v/>
      </c>
      <c r="C1103" t="str">
        <f ca="1">IF(ROW()-2&lt;=DimensionRows_IBE,OFFSET(DimensionenIBE!$A$1,ROW()-2,COLUMN()-1,1,1),"")</f>
        <v/>
      </c>
      <c r="D1103" s="16" t="str">
        <f ca="1">IF(ROW()-2&lt;=DimensionRows_IBE,OFFSET(DimensionenIBE!$A$1,ROW()-2,COLUMN()-1,1,1),"")</f>
        <v/>
      </c>
    </row>
    <row r="1104" spans="1:4" hidden="1" x14ac:dyDescent="0.25">
      <c r="A1104" t="str">
        <f ca="1">IF(ROW()-2&lt;=DimensionRows_IBE,OFFSET(DimensionenIBE!$A$1,ROW()-2,COLUMN()-1,1,1),"")</f>
        <v/>
      </c>
      <c r="B1104" t="str">
        <f ca="1">IF(ROW()-2&lt;=DimensionRows_IBE,OFFSET(DimensionenIBE!$A$1,ROW()-2,COLUMN()-1,1,1),"")</f>
        <v/>
      </c>
      <c r="C1104" t="str">
        <f ca="1">IF(ROW()-2&lt;=DimensionRows_IBE,OFFSET(DimensionenIBE!$A$1,ROW()-2,COLUMN()-1,1,1),"")</f>
        <v/>
      </c>
      <c r="D1104" s="16" t="str">
        <f ca="1">IF(ROW()-2&lt;=DimensionRows_IBE,OFFSET(DimensionenIBE!$A$1,ROW()-2,COLUMN()-1,1,1),"")</f>
        <v/>
      </c>
    </row>
    <row r="1105" spans="1:4" hidden="1" x14ac:dyDescent="0.25">
      <c r="A1105" t="str">
        <f ca="1">IF(ROW()-2&lt;=DimensionRows_IBE,OFFSET(DimensionenIBE!$A$1,ROW()-2,COLUMN()-1,1,1),"")</f>
        <v/>
      </c>
      <c r="B1105" t="str">
        <f ca="1">IF(ROW()-2&lt;=DimensionRows_IBE,OFFSET(DimensionenIBE!$A$1,ROW()-2,COLUMN()-1,1,1),"")</f>
        <v/>
      </c>
      <c r="C1105" t="str">
        <f ca="1">IF(ROW()-2&lt;=DimensionRows_IBE,OFFSET(DimensionenIBE!$A$1,ROW()-2,COLUMN()-1,1,1),"")</f>
        <v/>
      </c>
      <c r="D1105" s="16" t="str">
        <f ca="1">IF(ROW()-2&lt;=DimensionRows_IBE,OFFSET(DimensionenIBE!$A$1,ROW()-2,COLUMN()-1,1,1),"")</f>
        <v/>
      </c>
    </row>
    <row r="1106" spans="1:4" hidden="1" x14ac:dyDescent="0.25">
      <c r="A1106" t="str">
        <f ca="1">IF(ROW()-2&lt;=DimensionRows_IBE,OFFSET(DimensionenIBE!$A$1,ROW()-2,COLUMN()-1,1,1),"")</f>
        <v/>
      </c>
      <c r="B1106" t="str">
        <f ca="1">IF(ROW()-2&lt;=DimensionRows_IBE,OFFSET(DimensionenIBE!$A$1,ROW()-2,COLUMN()-1,1,1),"")</f>
        <v/>
      </c>
      <c r="C1106" t="str">
        <f ca="1">IF(ROW()-2&lt;=DimensionRows_IBE,OFFSET(DimensionenIBE!$A$1,ROW()-2,COLUMN()-1,1,1),"")</f>
        <v/>
      </c>
      <c r="D1106" s="16" t="str">
        <f ca="1">IF(ROW()-2&lt;=DimensionRows_IBE,OFFSET(DimensionenIBE!$A$1,ROW()-2,COLUMN()-1,1,1),"")</f>
        <v/>
      </c>
    </row>
    <row r="1107" spans="1:4" hidden="1" x14ac:dyDescent="0.25">
      <c r="A1107" t="str">
        <f ca="1">IF(ROW()-2&lt;=DimensionRows_IBE,OFFSET(DimensionenIBE!$A$1,ROW()-2,COLUMN()-1,1,1),"")</f>
        <v/>
      </c>
      <c r="B1107" t="str">
        <f ca="1">IF(ROW()-2&lt;=DimensionRows_IBE,OFFSET(DimensionenIBE!$A$1,ROW()-2,COLUMN()-1,1,1),"")</f>
        <v/>
      </c>
      <c r="C1107" t="str">
        <f ca="1">IF(ROW()-2&lt;=DimensionRows_IBE,OFFSET(DimensionenIBE!$A$1,ROW()-2,COLUMN()-1,1,1),"")</f>
        <v/>
      </c>
      <c r="D1107" s="16" t="str">
        <f ca="1">IF(ROW()-2&lt;=DimensionRows_IBE,OFFSET(DimensionenIBE!$A$1,ROW()-2,COLUMN()-1,1,1),"")</f>
        <v/>
      </c>
    </row>
    <row r="1108" spans="1:4" hidden="1" x14ac:dyDescent="0.25">
      <c r="A1108" t="str">
        <f ca="1">IF(ROW()-2&lt;=DimensionRows_IBE,OFFSET(DimensionenIBE!$A$1,ROW()-2,COLUMN()-1,1,1),"")</f>
        <v/>
      </c>
      <c r="B1108" t="str">
        <f ca="1">IF(ROW()-2&lt;=DimensionRows_IBE,OFFSET(DimensionenIBE!$A$1,ROW()-2,COLUMN()-1,1,1),"")</f>
        <v/>
      </c>
      <c r="C1108" t="str">
        <f ca="1">IF(ROW()-2&lt;=DimensionRows_IBE,OFFSET(DimensionenIBE!$A$1,ROW()-2,COLUMN()-1,1,1),"")</f>
        <v/>
      </c>
      <c r="D1108" s="16" t="str">
        <f ca="1">IF(ROW()-2&lt;=DimensionRows_IBE,OFFSET(DimensionenIBE!$A$1,ROW()-2,COLUMN()-1,1,1),"")</f>
        <v/>
      </c>
    </row>
    <row r="1109" spans="1:4" hidden="1" x14ac:dyDescent="0.25">
      <c r="A1109" t="str">
        <f ca="1">IF(ROW()-2&lt;=DimensionRows_IBE,OFFSET(DimensionenIBE!$A$1,ROW()-2,COLUMN()-1,1,1),"")</f>
        <v/>
      </c>
      <c r="B1109" t="str">
        <f ca="1">IF(ROW()-2&lt;=DimensionRows_IBE,OFFSET(DimensionenIBE!$A$1,ROW()-2,COLUMN()-1,1,1),"")</f>
        <v/>
      </c>
      <c r="C1109" t="str">
        <f ca="1">IF(ROW()-2&lt;=DimensionRows_IBE,OFFSET(DimensionenIBE!$A$1,ROW()-2,COLUMN()-1,1,1),"")</f>
        <v/>
      </c>
      <c r="D1109" s="16" t="str">
        <f ca="1">IF(ROW()-2&lt;=DimensionRows_IBE,OFFSET(DimensionenIBE!$A$1,ROW()-2,COLUMN()-1,1,1),"")</f>
        <v/>
      </c>
    </row>
    <row r="1110" spans="1:4" hidden="1" x14ac:dyDescent="0.25">
      <c r="A1110" t="str">
        <f ca="1">IF(ROW()-2&lt;=DimensionRows_IBE,OFFSET(DimensionenIBE!$A$1,ROW()-2,COLUMN()-1,1,1),"")</f>
        <v/>
      </c>
      <c r="B1110" t="str">
        <f ca="1">IF(ROW()-2&lt;=DimensionRows_IBE,OFFSET(DimensionenIBE!$A$1,ROW()-2,COLUMN()-1,1,1),"")</f>
        <v/>
      </c>
      <c r="C1110" t="str">
        <f ca="1">IF(ROW()-2&lt;=DimensionRows_IBE,OFFSET(DimensionenIBE!$A$1,ROW()-2,COLUMN()-1,1,1),"")</f>
        <v/>
      </c>
      <c r="D1110" s="16" t="str">
        <f ca="1">IF(ROW()-2&lt;=DimensionRows_IBE,OFFSET(DimensionenIBE!$A$1,ROW()-2,COLUMN()-1,1,1),"")</f>
        <v/>
      </c>
    </row>
    <row r="1111" spans="1:4" hidden="1" x14ac:dyDescent="0.25">
      <c r="A1111" t="str">
        <f ca="1">IF(ROW()-2&lt;=DimensionRows_IBE,OFFSET(DimensionenIBE!$A$1,ROW()-2,COLUMN()-1,1,1),"")</f>
        <v/>
      </c>
      <c r="B1111" t="str">
        <f ca="1">IF(ROW()-2&lt;=DimensionRows_IBE,OFFSET(DimensionenIBE!$A$1,ROW()-2,COLUMN()-1,1,1),"")</f>
        <v/>
      </c>
      <c r="C1111" t="str">
        <f ca="1">IF(ROW()-2&lt;=DimensionRows_IBE,OFFSET(DimensionenIBE!$A$1,ROW()-2,COLUMN()-1,1,1),"")</f>
        <v/>
      </c>
      <c r="D1111" s="16" t="str">
        <f ca="1">IF(ROW()-2&lt;=DimensionRows_IBE,OFFSET(DimensionenIBE!$A$1,ROW()-2,COLUMN()-1,1,1),"")</f>
        <v/>
      </c>
    </row>
    <row r="1112" spans="1:4" hidden="1" x14ac:dyDescent="0.25">
      <c r="A1112" t="str">
        <f ca="1">IF(ROW()-2&lt;=DimensionRows_IBE,OFFSET(DimensionenIBE!$A$1,ROW()-2,COLUMN()-1,1,1),"")</f>
        <v/>
      </c>
      <c r="B1112" t="str">
        <f ca="1">IF(ROW()-2&lt;=DimensionRows_IBE,OFFSET(DimensionenIBE!$A$1,ROW()-2,COLUMN()-1,1,1),"")</f>
        <v/>
      </c>
      <c r="C1112" t="str">
        <f ca="1">IF(ROW()-2&lt;=DimensionRows_IBE,OFFSET(DimensionenIBE!$A$1,ROW()-2,COLUMN()-1,1,1),"")</f>
        <v/>
      </c>
      <c r="D1112" s="16" t="str">
        <f ca="1">IF(ROW()-2&lt;=DimensionRows_IBE,OFFSET(DimensionenIBE!$A$1,ROW()-2,COLUMN()-1,1,1),"")</f>
        <v/>
      </c>
    </row>
    <row r="1113" spans="1:4" hidden="1" x14ac:dyDescent="0.25">
      <c r="A1113" t="str">
        <f ca="1">IF(ROW()-2&lt;=DimensionRows_IBE,OFFSET(DimensionenIBE!$A$1,ROW()-2,COLUMN()-1,1,1),"")</f>
        <v/>
      </c>
      <c r="B1113" t="str">
        <f ca="1">IF(ROW()-2&lt;=DimensionRows_IBE,OFFSET(DimensionenIBE!$A$1,ROW()-2,COLUMN()-1,1,1),"")</f>
        <v/>
      </c>
      <c r="C1113" t="str">
        <f ca="1">IF(ROW()-2&lt;=DimensionRows_IBE,OFFSET(DimensionenIBE!$A$1,ROW()-2,COLUMN()-1,1,1),"")</f>
        <v/>
      </c>
      <c r="D1113" s="16" t="str">
        <f ca="1">IF(ROW()-2&lt;=DimensionRows_IBE,OFFSET(DimensionenIBE!$A$1,ROW()-2,COLUMN()-1,1,1),"")</f>
        <v/>
      </c>
    </row>
    <row r="1114" spans="1:4" hidden="1" x14ac:dyDescent="0.25">
      <c r="A1114" t="str">
        <f ca="1">IF(ROW()-2&lt;=DimensionRows_IBE,OFFSET(DimensionenIBE!$A$1,ROW()-2,COLUMN()-1,1,1),"")</f>
        <v/>
      </c>
      <c r="B1114" t="str">
        <f ca="1">IF(ROW()-2&lt;=DimensionRows_IBE,OFFSET(DimensionenIBE!$A$1,ROW()-2,COLUMN()-1,1,1),"")</f>
        <v/>
      </c>
      <c r="C1114" t="str">
        <f ca="1">IF(ROW()-2&lt;=DimensionRows_IBE,OFFSET(DimensionenIBE!$A$1,ROW()-2,COLUMN()-1,1,1),"")</f>
        <v/>
      </c>
      <c r="D1114" s="16" t="str">
        <f ca="1">IF(ROW()-2&lt;=DimensionRows_IBE,OFFSET(DimensionenIBE!$A$1,ROW()-2,COLUMN()-1,1,1),"")</f>
        <v/>
      </c>
    </row>
    <row r="1115" spans="1:4" hidden="1" x14ac:dyDescent="0.25">
      <c r="A1115" t="str">
        <f ca="1">IF(ROW()-2&lt;=DimensionRows_IBE,OFFSET(DimensionenIBE!$A$1,ROW()-2,COLUMN()-1,1,1),"")</f>
        <v/>
      </c>
      <c r="B1115" t="str">
        <f ca="1">IF(ROW()-2&lt;=DimensionRows_IBE,OFFSET(DimensionenIBE!$A$1,ROW()-2,COLUMN()-1,1,1),"")</f>
        <v/>
      </c>
      <c r="C1115" t="str">
        <f ca="1">IF(ROW()-2&lt;=DimensionRows_IBE,OFFSET(DimensionenIBE!$A$1,ROW()-2,COLUMN()-1,1,1),"")</f>
        <v/>
      </c>
      <c r="D1115" s="16" t="str">
        <f ca="1">IF(ROW()-2&lt;=DimensionRows_IBE,OFFSET(DimensionenIBE!$A$1,ROW()-2,COLUMN()-1,1,1),"")</f>
        <v/>
      </c>
    </row>
    <row r="1116" spans="1:4" hidden="1" x14ac:dyDescent="0.25">
      <c r="A1116" t="str">
        <f ca="1">IF(ROW()-2&lt;=DimensionRows_IBE,OFFSET(DimensionenIBE!$A$1,ROW()-2,COLUMN()-1,1,1),"")</f>
        <v/>
      </c>
      <c r="B1116" t="str">
        <f ca="1">IF(ROW()-2&lt;=DimensionRows_IBE,OFFSET(DimensionenIBE!$A$1,ROW()-2,COLUMN()-1,1,1),"")</f>
        <v/>
      </c>
      <c r="C1116" t="str">
        <f ca="1">IF(ROW()-2&lt;=DimensionRows_IBE,OFFSET(DimensionenIBE!$A$1,ROW()-2,COLUMN()-1,1,1),"")</f>
        <v/>
      </c>
      <c r="D1116" s="16" t="str">
        <f ca="1">IF(ROW()-2&lt;=DimensionRows_IBE,OFFSET(DimensionenIBE!$A$1,ROW()-2,COLUMN()-1,1,1),"")</f>
        <v/>
      </c>
    </row>
    <row r="1117" spans="1:4" hidden="1" x14ac:dyDescent="0.25">
      <c r="A1117" t="str">
        <f ca="1">IF(ROW()-2&lt;=DimensionRows_IBE,OFFSET(DimensionenIBE!$A$1,ROW()-2,COLUMN()-1,1,1),"")</f>
        <v/>
      </c>
      <c r="B1117" t="str">
        <f ca="1">IF(ROW()-2&lt;=DimensionRows_IBE,OFFSET(DimensionenIBE!$A$1,ROW()-2,COLUMN()-1,1,1),"")</f>
        <v/>
      </c>
      <c r="C1117" t="str">
        <f ca="1">IF(ROW()-2&lt;=DimensionRows_IBE,OFFSET(DimensionenIBE!$A$1,ROW()-2,COLUMN()-1,1,1),"")</f>
        <v/>
      </c>
      <c r="D1117" s="16" t="str">
        <f ca="1">IF(ROW()-2&lt;=DimensionRows_IBE,OFFSET(DimensionenIBE!$A$1,ROW()-2,COLUMN()-1,1,1),"")</f>
        <v/>
      </c>
    </row>
    <row r="1118" spans="1:4" hidden="1" x14ac:dyDescent="0.25">
      <c r="A1118" t="str">
        <f ca="1">IF(ROW()-2&lt;=DimensionRows_IBE,OFFSET(DimensionenIBE!$A$1,ROW()-2,COLUMN()-1,1,1),"")</f>
        <v/>
      </c>
      <c r="B1118" t="str">
        <f ca="1">IF(ROW()-2&lt;=DimensionRows_IBE,OFFSET(DimensionenIBE!$A$1,ROW()-2,COLUMN()-1,1,1),"")</f>
        <v/>
      </c>
      <c r="C1118" t="str">
        <f ca="1">IF(ROW()-2&lt;=DimensionRows_IBE,OFFSET(DimensionenIBE!$A$1,ROW()-2,COLUMN()-1,1,1),"")</f>
        <v/>
      </c>
      <c r="D1118" s="16" t="str">
        <f ca="1">IF(ROW()-2&lt;=DimensionRows_IBE,OFFSET(DimensionenIBE!$A$1,ROW()-2,COLUMN()-1,1,1),"")</f>
        <v/>
      </c>
    </row>
    <row r="1119" spans="1:4" hidden="1" x14ac:dyDescent="0.25">
      <c r="A1119" t="str">
        <f ca="1">IF(ROW()-2&lt;=DimensionRows_IBE,OFFSET(DimensionenIBE!$A$1,ROW()-2,COLUMN()-1,1,1),"")</f>
        <v/>
      </c>
      <c r="B1119" t="str">
        <f ca="1">IF(ROW()-2&lt;=DimensionRows_IBE,OFFSET(DimensionenIBE!$A$1,ROW()-2,COLUMN()-1,1,1),"")</f>
        <v/>
      </c>
      <c r="C1119" t="str">
        <f ca="1">IF(ROW()-2&lt;=DimensionRows_IBE,OFFSET(DimensionenIBE!$A$1,ROW()-2,COLUMN()-1,1,1),"")</f>
        <v/>
      </c>
      <c r="D1119" s="16" t="str">
        <f ca="1">IF(ROW()-2&lt;=DimensionRows_IBE,OFFSET(DimensionenIBE!$A$1,ROW()-2,COLUMN()-1,1,1),"")</f>
        <v/>
      </c>
    </row>
    <row r="1120" spans="1:4" hidden="1" x14ac:dyDescent="0.25">
      <c r="A1120" t="str">
        <f ca="1">IF(ROW()-2&lt;=DimensionRows_IBE,OFFSET(DimensionenIBE!$A$1,ROW()-2,COLUMN()-1,1,1),"")</f>
        <v/>
      </c>
      <c r="B1120" t="str">
        <f ca="1">IF(ROW()-2&lt;=DimensionRows_IBE,OFFSET(DimensionenIBE!$A$1,ROW()-2,COLUMN()-1,1,1),"")</f>
        <v/>
      </c>
      <c r="C1120" t="str">
        <f ca="1">IF(ROW()-2&lt;=DimensionRows_IBE,OFFSET(DimensionenIBE!$A$1,ROW()-2,COLUMN()-1,1,1),"")</f>
        <v/>
      </c>
      <c r="D1120" s="16" t="str">
        <f ca="1">IF(ROW()-2&lt;=DimensionRows_IBE,OFFSET(DimensionenIBE!$A$1,ROW()-2,COLUMN()-1,1,1),"")</f>
        <v/>
      </c>
    </row>
    <row r="1121" spans="1:4" hidden="1" x14ac:dyDescent="0.25">
      <c r="A1121" t="str">
        <f ca="1">IF(ROW()-2&lt;=DimensionRows_IBE,OFFSET(DimensionenIBE!$A$1,ROW()-2,COLUMN()-1,1,1),"")</f>
        <v/>
      </c>
      <c r="B1121" t="str">
        <f ca="1">IF(ROW()-2&lt;=DimensionRows_IBE,OFFSET(DimensionenIBE!$A$1,ROW()-2,COLUMN()-1,1,1),"")</f>
        <v/>
      </c>
      <c r="C1121" t="str">
        <f ca="1">IF(ROW()-2&lt;=DimensionRows_IBE,OFFSET(DimensionenIBE!$A$1,ROW()-2,COLUMN()-1,1,1),"")</f>
        <v/>
      </c>
      <c r="D1121" s="16" t="str">
        <f ca="1">IF(ROW()-2&lt;=DimensionRows_IBE,OFFSET(DimensionenIBE!$A$1,ROW()-2,COLUMN()-1,1,1),"")</f>
        <v/>
      </c>
    </row>
    <row r="1122" spans="1:4" hidden="1" x14ac:dyDescent="0.25">
      <c r="A1122" t="str">
        <f ca="1">IF(ROW()-2&lt;=DimensionRows_IBE,OFFSET(DimensionenIBE!$A$1,ROW()-2,COLUMN()-1,1,1),"")</f>
        <v/>
      </c>
      <c r="B1122" t="str">
        <f ca="1">IF(ROW()-2&lt;=DimensionRows_IBE,OFFSET(DimensionenIBE!$A$1,ROW()-2,COLUMN()-1,1,1),"")</f>
        <v/>
      </c>
      <c r="C1122" t="str">
        <f ca="1">IF(ROW()-2&lt;=DimensionRows_IBE,OFFSET(DimensionenIBE!$A$1,ROW()-2,COLUMN()-1,1,1),"")</f>
        <v/>
      </c>
      <c r="D1122" s="16" t="str">
        <f ca="1">IF(ROW()-2&lt;=DimensionRows_IBE,OFFSET(DimensionenIBE!$A$1,ROW()-2,COLUMN()-1,1,1),"")</f>
        <v/>
      </c>
    </row>
    <row r="1123" spans="1:4" hidden="1" x14ac:dyDescent="0.25">
      <c r="A1123" t="str">
        <f ca="1">IF(ROW()-2&lt;=DimensionRows_IBE,OFFSET(DimensionenIBE!$A$1,ROW()-2,COLUMN()-1,1,1),"")</f>
        <v/>
      </c>
      <c r="B1123" t="str">
        <f ca="1">IF(ROW()-2&lt;=DimensionRows_IBE,OFFSET(DimensionenIBE!$A$1,ROW()-2,COLUMN()-1,1,1),"")</f>
        <v/>
      </c>
      <c r="C1123" t="str">
        <f ca="1">IF(ROW()-2&lt;=DimensionRows_IBE,OFFSET(DimensionenIBE!$A$1,ROW()-2,COLUMN()-1,1,1),"")</f>
        <v/>
      </c>
      <c r="D1123" s="16" t="str">
        <f ca="1">IF(ROW()-2&lt;=DimensionRows_IBE,OFFSET(DimensionenIBE!$A$1,ROW()-2,COLUMN()-1,1,1),"")</f>
        <v/>
      </c>
    </row>
    <row r="1124" spans="1:4" hidden="1" x14ac:dyDescent="0.25">
      <c r="A1124" t="str">
        <f ca="1">IF(ROW()-2&lt;=DimensionRows_IBE,OFFSET(DimensionenIBE!$A$1,ROW()-2,COLUMN()-1,1,1),"")</f>
        <v/>
      </c>
      <c r="B1124" t="str">
        <f ca="1">IF(ROW()-2&lt;=DimensionRows_IBE,OFFSET(DimensionenIBE!$A$1,ROW()-2,COLUMN()-1,1,1),"")</f>
        <v/>
      </c>
      <c r="C1124" t="str">
        <f ca="1">IF(ROW()-2&lt;=DimensionRows_IBE,OFFSET(DimensionenIBE!$A$1,ROW()-2,COLUMN()-1,1,1),"")</f>
        <v/>
      </c>
      <c r="D1124" s="16" t="str">
        <f ca="1">IF(ROW()-2&lt;=DimensionRows_IBE,OFFSET(DimensionenIBE!$A$1,ROW()-2,COLUMN()-1,1,1),"")</f>
        <v/>
      </c>
    </row>
    <row r="1125" spans="1:4" hidden="1" x14ac:dyDescent="0.25">
      <c r="A1125" t="str">
        <f ca="1">IF(ROW()-2&lt;=DimensionRows_IBE,OFFSET(DimensionenIBE!$A$1,ROW()-2,COLUMN()-1,1,1),"")</f>
        <v/>
      </c>
      <c r="B1125" t="str">
        <f ca="1">IF(ROW()-2&lt;=DimensionRows_IBE,OFFSET(DimensionenIBE!$A$1,ROW()-2,COLUMN()-1,1,1),"")</f>
        <v/>
      </c>
      <c r="C1125" t="str">
        <f ca="1">IF(ROW()-2&lt;=DimensionRows_IBE,OFFSET(DimensionenIBE!$A$1,ROW()-2,COLUMN()-1,1,1),"")</f>
        <v/>
      </c>
      <c r="D1125" s="16" t="str">
        <f ca="1">IF(ROW()-2&lt;=DimensionRows_IBE,OFFSET(DimensionenIBE!$A$1,ROW()-2,COLUMN()-1,1,1),"")</f>
        <v/>
      </c>
    </row>
    <row r="1126" spans="1:4" hidden="1" x14ac:dyDescent="0.25">
      <c r="A1126" t="str">
        <f ca="1">IF(ROW()-2&lt;=DimensionRows_IBE,OFFSET(DimensionenIBE!$A$1,ROW()-2,COLUMN()-1,1,1),"")</f>
        <v/>
      </c>
      <c r="B1126" t="str">
        <f ca="1">IF(ROW()-2&lt;=DimensionRows_IBE,OFFSET(DimensionenIBE!$A$1,ROW()-2,COLUMN()-1,1,1),"")</f>
        <v/>
      </c>
      <c r="C1126" t="str">
        <f ca="1">IF(ROW()-2&lt;=DimensionRows_IBE,OFFSET(DimensionenIBE!$A$1,ROW()-2,COLUMN()-1,1,1),"")</f>
        <v/>
      </c>
      <c r="D1126" s="16" t="str">
        <f ca="1">IF(ROW()-2&lt;=DimensionRows_IBE,OFFSET(DimensionenIBE!$A$1,ROW()-2,COLUMN()-1,1,1),"")</f>
        <v/>
      </c>
    </row>
    <row r="1127" spans="1:4" hidden="1" x14ac:dyDescent="0.25">
      <c r="A1127" t="str">
        <f ca="1">IF(ROW()-2&lt;=DimensionRows_IBE,OFFSET(DimensionenIBE!$A$1,ROW()-2,COLUMN()-1,1,1),"")</f>
        <v/>
      </c>
      <c r="B1127" t="str">
        <f ca="1">IF(ROW()-2&lt;=DimensionRows_IBE,OFFSET(DimensionenIBE!$A$1,ROW()-2,COLUMN()-1,1,1),"")</f>
        <v/>
      </c>
      <c r="C1127" t="str">
        <f ca="1">IF(ROW()-2&lt;=DimensionRows_IBE,OFFSET(DimensionenIBE!$A$1,ROW()-2,COLUMN()-1,1,1),"")</f>
        <v/>
      </c>
      <c r="D1127" s="16" t="str">
        <f ca="1">IF(ROW()-2&lt;=DimensionRows_IBE,OFFSET(DimensionenIBE!$A$1,ROW()-2,COLUMN()-1,1,1),"")</f>
        <v/>
      </c>
    </row>
    <row r="1128" spans="1:4" hidden="1" x14ac:dyDescent="0.25">
      <c r="A1128" t="str">
        <f ca="1">IF(ROW()-2&lt;=DimensionRows_IBE,OFFSET(DimensionenIBE!$A$1,ROW()-2,COLUMN()-1,1,1),"")</f>
        <v/>
      </c>
      <c r="B1128" t="str">
        <f ca="1">IF(ROW()-2&lt;=DimensionRows_IBE,OFFSET(DimensionenIBE!$A$1,ROW()-2,COLUMN()-1,1,1),"")</f>
        <v/>
      </c>
      <c r="C1128" t="str">
        <f ca="1">IF(ROW()-2&lt;=DimensionRows_IBE,OFFSET(DimensionenIBE!$A$1,ROW()-2,COLUMN()-1,1,1),"")</f>
        <v/>
      </c>
      <c r="D1128" s="16" t="str">
        <f ca="1">IF(ROW()-2&lt;=DimensionRows_IBE,OFFSET(DimensionenIBE!$A$1,ROW()-2,COLUMN()-1,1,1),"")</f>
        <v/>
      </c>
    </row>
    <row r="1129" spans="1:4" hidden="1" x14ac:dyDescent="0.25">
      <c r="A1129" t="str">
        <f ca="1">IF(ROW()-2&lt;=DimensionRows_IBE,OFFSET(DimensionenIBE!$A$1,ROW()-2,COLUMN()-1,1,1),"")</f>
        <v/>
      </c>
      <c r="B1129" t="str">
        <f ca="1">IF(ROW()-2&lt;=DimensionRows_IBE,OFFSET(DimensionenIBE!$A$1,ROW()-2,COLUMN()-1,1,1),"")</f>
        <v/>
      </c>
      <c r="C1129" t="str">
        <f ca="1">IF(ROW()-2&lt;=DimensionRows_IBE,OFFSET(DimensionenIBE!$A$1,ROW()-2,COLUMN()-1,1,1),"")</f>
        <v/>
      </c>
      <c r="D1129" s="16" t="str">
        <f ca="1">IF(ROW()-2&lt;=DimensionRows_IBE,OFFSET(DimensionenIBE!$A$1,ROW()-2,COLUMN()-1,1,1),"")</f>
        <v/>
      </c>
    </row>
    <row r="1130" spans="1:4" hidden="1" x14ac:dyDescent="0.25">
      <c r="A1130" t="str">
        <f ca="1">IF(ROW()-2&lt;=DimensionRows_IBE,OFFSET(DimensionenIBE!$A$1,ROW()-2,COLUMN()-1,1,1),"")</f>
        <v/>
      </c>
      <c r="B1130" t="str">
        <f ca="1">IF(ROW()-2&lt;=DimensionRows_IBE,OFFSET(DimensionenIBE!$A$1,ROW()-2,COLUMN()-1,1,1),"")</f>
        <v/>
      </c>
      <c r="C1130" t="str">
        <f ca="1">IF(ROW()-2&lt;=DimensionRows_IBE,OFFSET(DimensionenIBE!$A$1,ROW()-2,COLUMN()-1,1,1),"")</f>
        <v/>
      </c>
      <c r="D1130" s="16" t="str">
        <f ca="1">IF(ROW()-2&lt;=DimensionRows_IBE,OFFSET(DimensionenIBE!$A$1,ROW()-2,COLUMN()-1,1,1),"")</f>
        <v/>
      </c>
    </row>
    <row r="1131" spans="1:4" hidden="1" x14ac:dyDescent="0.25">
      <c r="A1131" t="str">
        <f ca="1">IF(ROW()-2&lt;=DimensionRows_IBE,OFFSET(DimensionenIBE!$A$1,ROW()-2,COLUMN()-1,1,1),"")</f>
        <v/>
      </c>
      <c r="B1131" t="str">
        <f ca="1">IF(ROW()-2&lt;=DimensionRows_IBE,OFFSET(DimensionenIBE!$A$1,ROW()-2,COLUMN()-1,1,1),"")</f>
        <v/>
      </c>
      <c r="C1131" t="str">
        <f ca="1">IF(ROW()-2&lt;=DimensionRows_IBE,OFFSET(DimensionenIBE!$A$1,ROW()-2,COLUMN()-1,1,1),"")</f>
        <v/>
      </c>
      <c r="D1131" s="16" t="str">
        <f ca="1">IF(ROW()-2&lt;=DimensionRows_IBE,OFFSET(DimensionenIBE!$A$1,ROW()-2,COLUMN()-1,1,1),"")</f>
        <v/>
      </c>
    </row>
    <row r="1132" spans="1:4" hidden="1" x14ac:dyDescent="0.25">
      <c r="A1132" t="str">
        <f ca="1">IF(ROW()-2&lt;=DimensionRows_IBE,OFFSET(DimensionenIBE!$A$1,ROW()-2,COLUMN()-1,1,1),"")</f>
        <v/>
      </c>
      <c r="B1132" t="str">
        <f ca="1">IF(ROW()-2&lt;=DimensionRows_IBE,OFFSET(DimensionenIBE!$A$1,ROW()-2,COLUMN()-1,1,1),"")</f>
        <v/>
      </c>
      <c r="C1132" t="str">
        <f ca="1">IF(ROW()-2&lt;=DimensionRows_IBE,OFFSET(DimensionenIBE!$A$1,ROW()-2,COLUMN()-1,1,1),"")</f>
        <v/>
      </c>
      <c r="D1132" s="16" t="str">
        <f ca="1">IF(ROW()-2&lt;=DimensionRows_IBE,OFFSET(DimensionenIBE!$A$1,ROW()-2,COLUMN()-1,1,1),"")</f>
        <v/>
      </c>
    </row>
    <row r="1133" spans="1:4" hidden="1" x14ac:dyDescent="0.25">
      <c r="A1133" t="str">
        <f ca="1">IF(ROW()-2&lt;=DimensionRows_IBE,OFFSET(DimensionenIBE!$A$1,ROW()-2,COLUMN()-1,1,1),"")</f>
        <v/>
      </c>
      <c r="B1133" t="str">
        <f ca="1">IF(ROW()-2&lt;=DimensionRows_IBE,OFFSET(DimensionenIBE!$A$1,ROW()-2,COLUMN()-1,1,1),"")</f>
        <v/>
      </c>
      <c r="C1133" t="str">
        <f ca="1">IF(ROW()-2&lt;=DimensionRows_IBE,OFFSET(DimensionenIBE!$A$1,ROW()-2,COLUMN()-1,1,1),"")</f>
        <v/>
      </c>
      <c r="D1133" s="16" t="str">
        <f ca="1">IF(ROW()-2&lt;=DimensionRows_IBE,OFFSET(DimensionenIBE!$A$1,ROW()-2,COLUMN()-1,1,1),"")</f>
        <v/>
      </c>
    </row>
    <row r="1134" spans="1:4" hidden="1" x14ac:dyDescent="0.25">
      <c r="A1134" t="str">
        <f ca="1">IF(ROW()-2&lt;=DimensionRows_IBE,OFFSET(DimensionenIBE!$A$1,ROW()-2,COLUMN()-1,1,1),"")</f>
        <v/>
      </c>
      <c r="B1134" t="str">
        <f ca="1">IF(ROW()-2&lt;=DimensionRows_IBE,OFFSET(DimensionenIBE!$A$1,ROW()-2,COLUMN()-1,1,1),"")</f>
        <v/>
      </c>
      <c r="C1134" t="str">
        <f ca="1">IF(ROW()-2&lt;=DimensionRows_IBE,OFFSET(DimensionenIBE!$A$1,ROW()-2,COLUMN()-1,1,1),"")</f>
        <v/>
      </c>
      <c r="D1134" s="16" t="str">
        <f ca="1">IF(ROW()-2&lt;=DimensionRows_IBE,OFFSET(DimensionenIBE!$A$1,ROW()-2,COLUMN()-1,1,1),"")</f>
        <v/>
      </c>
    </row>
    <row r="1135" spans="1:4" hidden="1" x14ac:dyDescent="0.25">
      <c r="A1135" t="str">
        <f ca="1">IF(ROW()-2&lt;=DimensionRows_IBE,OFFSET(DimensionenIBE!$A$1,ROW()-2,COLUMN()-1,1,1),"")</f>
        <v/>
      </c>
      <c r="B1135" t="str">
        <f ca="1">IF(ROW()-2&lt;=DimensionRows_IBE,OFFSET(DimensionenIBE!$A$1,ROW()-2,COLUMN()-1,1,1),"")</f>
        <v/>
      </c>
      <c r="C1135" t="str">
        <f ca="1">IF(ROW()-2&lt;=DimensionRows_IBE,OFFSET(DimensionenIBE!$A$1,ROW()-2,COLUMN()-1,1,1),"")</f>
        <v/>
      </c>
      <c r="D1135" s="16" t="str">
        <f ca="1">IF(ROW()-2&lt;=DimensionRows_IBE,OFFSET(DimensionenIBE!$A$1,ROW()-2,COLUMN()-1,1,1),"")</f>
        <v/>
      </c>
    </row>
    <row r="1136" spans="1:4" hidden="1" x14ac:dyDescent="0.25">
      <c r="A1136" t="str">
        <f ca="1">IF(ROW()-2&lt;=DimensionRows_IBE,OFFSET(DimensionenIBE!$A$1,ROW()-2,COLUMN()-1,1,1),"")</f>
        <v/>
      </c>
      <c r="B1136" t="str">
        <f ca="1">IF(ROW()-2&lt;=DimensionRows_IBE,OFFSET(DimensionenIBE!$A$1,ROW()-2,COLUMN()-1,1,1),"")</f>
        <v/>
      </c>
      <c r="C1136" t="str">
        <f ca="1">IF(ROW()-2&lt;=DimensionRows_IBE,OFFSET(DimensionenIBE!$A$1,ROW()-2,COLUMN()-1,1,1),"")</f>
        <v/>
      </c>
      <c r="D1136" s="16" t="str">
        <f ca="1">IF(ROW()-2&lt;=DimensionRows_IBE,OFFSET(DimensionenIBE!$A$1,ROW()-2,COLUMN()-1,1,1),"")</f>
        <v/>
      </c>
    </row>
    <row r="1137" spans="1:4" hidden="1" x14ac:dyDescent="0.25">
      <c r="A1137" t="str">
        <f ca="1">IF(ROW()-2&lt;=DimensionRows_IBE,OFFSET(DimensionenIBE!$A$1,ROW()-2,COLUMN()-1,1,1),"")</f>
        <v/>
      </c>
      <c r="B1137" t="str">
        <f ca="1">IF(ROW()-2&lt;=DimensionRows_IBE,OFFSET(DimensionenIBE!$A$1,ROW()-2,COLUMN()-1,1,1),"")</f>
        <v/>
      </c>
      <c r="C1137" t="str">
        <f ca="1">IF(ROW()-2&lt;=DimensionRows_IBE,OFFSET(DimensionenIBE!$A$1,ROW()-2,COLUMN()-1,1,1),"")</f>
        <v/>
      </c>
      <c r="D1137" s="16" t="str">
        <f ca="1">IF(ROW()-2&lt;=DimensionRows_IBE,OFFSET(DimensionenIBE!$A$1,ROW()-2,COLUMN()-1,1,1),"")</f>
        <v/>
      </c>
    </row>
    <row r="1138" spans="1:4" hidden="1" x14ac:dyDescent="0.25">
      <c r="A1138" t="str">
        <f ca="1">IF(ROW()-2&lt;=DimensionRows_IBE,OFFSET(DimensionenIBE!$A$1,ROW()-2,COLUMN()-1,1,1),"")</f>
        <v/>
      </c>
      <c r="B1138" t="str">
        <f ca="1">IF(ROW()-2&lt;=DimensionRows_IBE,OFFSET(DimensionenIBE!$A$1,ROW()-2,COLUMN()-1,1,1),"")</f>
        <v/>
      </c>
      <c r="C1138" t="str">
        <f ca="1">IF(ROW()-2&lt;=DimensionRows_IBE,OFFSET(DimensionenIBE!$A$1,ROW()-2,COLUMN()-1,1,1),"")</f>
        <v/>
      </c>
      <c r="D1138" s="16" t="str">
        <f ca="1">IF(ROW()-2&lt;=DimensionRows_IBE,OFFSET(DimensionenIBE!$A$1,ROW()-2,COLUMN()-1,1,1),"")</f>
        <v/>
      </c>
    </row>
    <row r="1139" spans="1:4" hidden="1" x14ac:dyDescent="0.25">
      <c r="A1139" t="str">
        <f ca="1">IF(ROW()-2&lt;=DimensionRows_IBE,OFFSET(DimensionenIBE!$A$1,ROW()-2,COLUMN()-1,1,1),"")</f>
        <v/>
      </c>
      <c r="B1139" t="str">
        <f ca="1">IF(ROW()-2&lt;=DimensionRows_IBE,OFFSET(DimensionenIBE!$A$1,ROW()-2,COLUMN()-1,1,1),"")</f>
        <v/>
      </c>
      <c r="C1139" t="str">
        <f ca="1">IF(ROW()-2&lt;=DimensionRows_IBE,OFFSET(DimensionenIBE!$A$1,ROW()-2,COLUMN()-1,1,1),"")</f>
        <v/>
      </c>
      <c r="D1139" s="16" t="str">
        <f ca="1">IF(ROW()-2&lt;=DimensionRows_IBE,OFFSET(DimensionenIBE!$A$1,ROW()-2,COLUMN()-1,1,1),"")</f>
        <v/>
      </c>
    </row>
    <row r="1140" spans="1:4" hidden="1" x14ac:dyDescent="0.25">
      <c r="A1140" t="str">
        <f ca="1">IF(ROW()-2&lt;=DimensionRows_IBE,OFFSET(DimensionenIBE!$A$1,ROW()-2,COLUMN()-1,1,1),"")</f>
        <v/>
      </c>
      <c r="B1140" t="str">
        <f ca="1">IF(ROW()-2&lt;=DimensionRows_IBE,OFFSET(DimensionenIBE!$A$1,ROW()-2,COLUMN()-1,1,1),"")</f>
        <v/>
      </c>
      <c r="C1140" t="str">
        <f ca="1">IF(ROW()-2&lt;=DimensionRows_IBE,OFFSET(DimensionenIBE!$A$1,ROW()-2,COLUMN()-1,1,1),"")</f>
        <v/>
      </c>
      <c r="D1140" s="16" t="str">
        <f ca="1">IF(ROW()-2&lt;=DimensionRows_IBE,OFFSET(DimensionenIBE!$A$1,ROW()-2,COLUMN()-1,1,1),"")</f>
        <v/>
      </c>
    </row>
    <row r="1141" spans="1:4" hidden="1" x14ac:dyDescent="0.25">
      <c r="A1141" t="str">
        <f ca="1">IF(ROW()-2&lt;=DimensionRows_IBE,OFFSET(DimensionenIBE!$A$1,ROW()-2,COLUMN()-1,1,1),"")</f>
        <v/>
      </c>
      <c r="B1141" t="str">
        <f ca="1">IF(ROW()-2&lt;=DimensionRows_IBE,OFFSET(DimensionenIBE!$A$1,ROW()-2,COLUMN()-1,1,1),"")</f>
        <v/>
      </c>
      <c r="C1141" t="str">
        <f ca="1">IF(ROW()-2&lt;=DimensionRows_IBE,OFFSET(DimensionenIBE!$A$1,ROW()-2,COLUMN()-1,1,1),"")</f>
        <v/>
      </c>
      <c r="D1141" s="16" t="str">
        <f ca="1">IF(ROW()-2&lt;=DimensionRows_IBE,OFFSET(DimensionenIBE!$A$1,ROW()-2,COLUMN()-1,1,1),"")</f>
        <v/>
      </c>
    </row>
    <row r="1142" spans="1:4" hidden="1" x14ac:dyDescent="0.25">
      <c r="A1142" t="str">
        <f ca="1">IF(ROW()-2&lt;=DimensionRows_IBE,OFFSET(DimensionenIBE!$A$1,ROW()-2,COLUMN()-1,1,1),"")</f>
        <v/>
      </c>
      <c r="B1142" t="str">
        <f ca="1">IF(ROW()-2&lt;=DimensionRows_IBE,OFFSET(DimensionenIBE!$A$1,ROW()-2,COLUMN()-1,1,1),"")</f>
        <v/>
      </c>
      <c r="C1142" t="str">
        <f ca="1">IF(ROW()-2&lt;=DimensionRows_IBE,OFFSET(DimensionenIBE!$A$1,ROW()-2,COLUMN()-1,1,1),"")</f>
        <v/>
      </c>
      <c r="D1142" s="16" t="str">
        <f ca="1">IF(ROW()-2&lt;=DimensionRows_IBE,OFFSET(DimensionenIBE!$A$1,ROW()-2,COLUMN()-1,1,1),"")</f>
        <v/>
      </c>
    </row>
    <row r="1143" spans="1:4" hidden="1" x14ac:dyDescent="0.25">
      <c r="A1143" t="str">
        <f ca="1">IF(ROW()-2&lt;=DimensionRows_IBE,OFFSET(DimensionenIBE!$A$1,ROW()-2,COLUMN()-1,1,1),"")</f>
        <v/>
      </c>
      <c r="B1143" t="str">
        <f ca="1">IF(ROW()-2&lt;=DimensionRows_IBE,OFFSET(DimensionenIBE!$A$1,ROW()-2,COLUMN()-1,1,1),"")</f>
        <v/>
      </c>
      <c r="C1143" t="str">
        <f ca="1">IF(ROW()-2&lt;=DimensionRows_IBE,OFFSET(DimensionenIBE!$A$1,ROW()-2,COLUMN()-1,1,1),"")</f>
        <v/>
      </c>
      <c r="D1143" s="16" t="str">
        <f ca="1">IF(ROW()-2&lt;=DimensionRows_IBE,OFFSET(DimensionenIBE!$A$1,ROW()-2,COLUMN()-1,1,1),"")</f>
        <v/>
      </c>
    </row>
    <row r="1144" spans="1:4" hidden="1" x14ac:dyDescent="0.25">
      <c r="A1144" t="str">
        <f ca="1">IF(ROW()-2&lt;=DimensionRows_IBE,OFFSET(DimensionenIBE!$A$1,ROW()-2,COLUMN()-1,1,1),"")</f>
        <v/>
      </c>
      <c r="B1144" t="str">
        <f ca="1">IF(ROW()-2&lt;=DimensionRows_IBE,OFFSET(DimensionenIBE!$A$1,ROW()-2,COLUMN()-1,1,1),"")</f>
        <v/>
      </c>
      <c r="C1144" t="str">
        <f ca="1">IF(ROW()-2&lt;=DimensionRows_IBE,OFFSET(DimensionenIBE!$A$1,ROW()-2,COLUMN()-1,1,1),"")</f>
        <v/>
      </c>
      <c r="D1144" s="16" t="str">
        <f ca="1">IF(ROW()-2&lt;=DimensionRows_IBE,OFFSET(DimensionenIBE!$A$1,ROW()-2,COLUMN()-1,1,1),"")</f>
        <v/>
      </c>
    </row>
    <row r="1145" spans="1:4" hidden="1" x14ac:dyDescent="0.25">
      <c r="A1145" t="str">
        <f ca="1">IF(ROW()-2&lt;=DimensionRows_IBE,OFFSET(DimensionenIBE!$A$1,ROW()-2,COLUMN()-1,1,1),"")</f>
        <v/>
      </c>
      <c r="B1145" t="str">
        <f ca="1">IF(ROW()-2&lt;=DimensionRows_IBE,OFFSET(DimensionenIBE!$A$1,ROW()-2,COLUMN()-1,1,1),"")</f>
        <v/>
      </c>
      <c r="C1145" t="str">
        <f ca="1">IF(ROW()-2&lt;=DimensionRows_IBE,OFFSET(DimensionenIBE!$A$1,ROW()-2,COLUMN()-1,1,1),"")</f>
        <v/>
      </c>
      <c r="D1145" s="16" t="str">
        <f ca="1">IF(ROW()-2&lt;=DimensionRows_IBE,OFFSET(DimensionenIBE!$A$1,ROW()-2,COLUMN()-1,1,1),"")</f>
        <v/>
      </c>
    </row>
    <row r="1146" spans="1:4" hidden="1" x14ac:dyDescent="0.25">
      <c r="A1146" t="str">
        <f ca="1">IF(ROW()-2&lt;=DimensionRows_IBE,OFFSET(DimensionenIBE!$A$1,ROW()-2,COLUMN()-1,1,1),"")</f>
        <v/>
      </c>
      <c r="B1146" t="str">
        <f ca="1">IF(ROW()-2&lt;=DimensionRows_IBE,OFFSET(DimensionenIBE!$A$1,ROW()-2,COLUMN()-1,1,1),"")</f>
        <v/>
      </c>
      <c r="C1146" t="str">
        <f ca="1">IF(ROW()-2&lt;=DimensionRows_IBE,OFFSET(DimensionenIBE!$A$1,ROW()-2,COLUMN()-1,1,1),"")</f>
        <v/>
      </c>
      <c r="D1146" s="16" t="str">
        <f ca="1">IF(ROW()-2&lt;=DimensionRows_IBE,OFFSET(DimensionenIBE!$A$1,ROW()-2,COLUMN()-1,1,1),"")</f>
        <v/>
      </c>
    </row>
    <row r="1147" spans="1:4" hidden="1" x14ac:dyDescent="0.25">
      <c r="A1147" t="str">
        <f ca="1">IF(ROW()-2&lt;=DimensionRows_IBE,OFFSET(DimensionenIBE!$A$1,ROW()-2,COLUMN()-1,1,1),"")</f>
        <v/>
      </c>
      <c r="B1147" t="str">
        <f ca="1">IF(ROW()-2&lt;=DimensionRows_IBE,OFFSET(DimensionenIBE!$A$1,ROW()-2,COLUMN()-1,1,1),"")</f>
        <v/>
      </c>
      <c r="C1147" t="str">
        <f ca="1">IF(ROW()-2&lt;=DimensionRows_IBE,OFFSET(DimensionenIBE!$A$1,ROW()-2,COLUMN()-1,1,1),"")</f>
        <v/>
      </c>
      <c r="D1147" s="16" t="str">
        <f ca="1">IF(ROW()-2&lt;=DimensionRows_IBE,OFFSET(DimensionenIBE!$A$1,ROW()-2,COLUMN()-1,1,1),"")</f>
        <v/>
      </c>
    </row>
    <row r="1148" spans="1:4" hidden="1" x14ac:dyDescent="0.25">
      <c r="A1148" t="str">
        <f ca="1">IF(ROW()-2&lt;=DimensionRows_IBE,OFFSET(DimensionenIBE!$A$1,ROW()-2,COLUMN()-1,1,1),"")</f>
        <v/>
      </c>
      <c r="B1148" t="str">
        <f ca="1">IF(ROW()-2&lt;=DimensionRows_IBE,OFFSET(DimensionenIBE!$A$1,ROW()-2,COLUMN()-1,1,1),"")</f>
        <v/>
      </c>
      <c r="C1148" t="str">
        <f ca="1">IF(ROW()-2&lt;=DimensionRows_IBE,OFFSET(DimensionenIBE!$A$1,ROW()-2,COLUMN()-1,1,1),"")</f>
        <v/>
      </c>
      <c r="D1148" s="16" t="str">
        <f ca="1">IF(ROW()-2&lt;=DimensionRows_IBE,OFFSET(DimensionenIBE!$A$1,ROW()-2,COLUMN()-1,1,1),"")</f>
        <v/>
      </c>
    </row>
    <row r="1149" spans="1:4" hidden="1" x14ac:dyDescent="0.25">
      <c r="A1149" t="str">
        <f ca="1">IF(ROW()-2&lt;=DimensionRows_IBE,OFFSET(DimensionenIBE!$A$1,ROW()-2,COLUMN()-1,1,1),"")</f>
        <v/>
      </c>
      <c r="B1149" t="str">
        <f ca="1">IF(ROW()-2&lt;=DimensionRows_IBE,OFFSET(DimensionenIBE!$A$1,ROW()-2,COLUMN()-1,1,1),"")</f>
        <v/>
      </c>
      <c r="C1149" t="str">
        <f ca="1">IF(ROW()-2&lt;=DimensionRows_IBE,OFFSET(DimensionenIBE!$A$1,ROW()-2,COLUMN()-1,1,1),"")</f>
        <v/>
      </c>
      <c r="D1149" s="16" t="str">
        <f ca="1">IF(ROW()-2&lt;=DimensionRows_IBE,OFFSET(DimensionenIBE!$A$1,ROW()-2,COLUMN()-1,1,1),"")</f>
        <v/>
      </c>
    </row>
    <row r="1150" spans="1:4" hidden="1" x14ac:dyDescent="0.25">
      <c r="A1150" t="str">
        <f ca="1">IF(ROW()-2&lt;=DimensionRows_IBE,OFFSET(DimensionenIBE!$A$1,ROW()-2,COLUMN()-1,1,1),"")</f>
        <v/>
      </c>
      <c r="B1150" t="str">
        <f ca="1">IF(ROW()-2&lt;=DimensionRows_IBE,OFFSET(DimensionenIBE!$A$1,ROW()-2,COLUMN()-1,1,1),"")</f>
        <v/>
      </c>
      <c r="C1150" t="str">
        <f ca="1">IF(ROW()-2&lt;=DimensionRows_IBE,OFFSET(DimensionenIBE!$A$1,ROW()-2,COLUMN()-1,1,1),"")</f>
        <v/>
      </c>
      <c r="D1150" s="16" t="str">
        <f ca="1">IF(ROW()-2&lt;=DimensionRows_IBE,OFFSET(DimensionenIBE!$A$1,ROW()-2,COLUMN()-1,1,1),"")</f>
        <v/>
      </c>
    </row>
    <row r="1151" spans="1:4" hidden="1" x14ac:dyDescent="0.25">
      <c r="A1151" t="str">
        <f ca="1">IF(ROW()-2&lt;=DimensionRows_IBE,OFFSET(DimensionenIBE!$A$1,ROW()-2,COLUMN()-1,1,1),"")</f>
        <v/>
      </c>
      <c r="B1151" t="str">
        <f ca="1">IF(ROW()-2&lt;=DimensionRows_IBE,OFFSET(DimensionenIBE!$A$1,ROW()-2,COLUMN()-1,1,1),"")</f>
        <v/>
      </c>
      <c r="C1151" t="str">
        <f ca="1">IF(ROW()-2&lt;=DimensionRows_IBE,OFFSET(DimensionenIBE!$A$1,ROW()-2,COLUMN()-1,1,1),"")</f>
        <v/>
      </c>
      <c r="D1151" s="16" t="str">
        <f ca="1">IF(ROW()-2&lt;=DimensionRows_IBE,OFFSET(DimensionenIBE!$A$1,ROW()-2,COLUMN()-1,1,1),"")</f>
        <v/>
      </c>
    </row>
    <row r="1152" spans="1:4" hidden="1" x14ac:dyDescent="0.25">
      <c r="A1152" t="str">
        <f ca="1">IF(ROW()-2&lt;=DimensionRows_IBE,OFFSET(DimensionenIBE!$A$1,ROW()-2,COLUMN()-1,1,1),"")</f>
        <v/>
      </c>
      <c r="B1152" t="str">
        <f ca="1">IF(ROW()-2&lt;=DimensionRows_IBE,OFFSET(DimensionenIBE!$A$1,ROW()-2,COLUMN()-1,1,1),"")</f>
        <v/>
      </c>
      <c r="C1152" t="str">
        <f ca="1">IF(ROW()-2&lt;=DimensionRows_IBE,OFFSET(DimensionenIBE!$A$1,ROW()-2,COLUMN()-1,1,1),"")</f>
        <v/>
      </c>
      <c r="D1152" s="16" t="str">
        <f ca="1">IF(ROW()-2&lt;=DimensionRows_IBE,OFFSET(DimensionenIBE!$A$1,ROW()-2,COLUMN()-1,1,1),"")</f>
        <v/>
      </c>
    </row>
    <row r="1153" spans="1:4" hidden="1" x14ac:dyDescent="0.25">
      <c r="A1153" t="str">
        <f ca="1">IF(ROW()-2&lt;=DimensionRows_IBE,OFFSET(DimensionenIBE!$A$1,ROW()-2,COLUMN()-1,1,1),"")</f>
        <v/>
      </c>
      <c r="B1153" t="str">
        <f ca="1">IF(ROW()-2&lt;=DimensionRows_IBE,OFFSET(DimensionenIBE!$A$1,ROW()-2,COLUMN()-1,1,1),"")</f>
        <v/>
      </c>
      <c r="C1153" t="str">
        <f ca="1">IF(ROW()-2&lt;=DimensionRows_IBE,OFFSET(DimensionenIBE!$A$1,ROW()-2,COLUMN()-1,1,1),"")</f>
        <v/>
      </c>
      <c r="D1153" s="16" t="str">
        <f ca="1">IF(ROW()-2&lt;=DimensionRows_IBE,OFFSET(DimensionenIBE!$A$1,ROW()-2,COLUMN()-1,1,1),"")</f>
        <v/>
      </c>
    </row>
    <row r="1154" spans="1:4" hidden="1" x14ac:dyDescent="0.25">
      <c r="A1154" t="str">
        <f ca="1">IF(ROW()-2&lt;=DimensionRows_IBE,OFFSET(DimensionenIBE!$A$1,ROW()-2,COLUMN()-1,1,1),"")</f>
        <v/>
      </c>
      <c r="B1154" t="str">
        <f ca="1">IF(ROW()-2&lt;=DimensionRows_IBE,OFFSET(DimensionenIBE!$A$1,ROW()-2,COLUMN()-1,1,1),"")</f>
        <v/>
      </c>
      <c r="C1154" t="str">
        <f ca="1">IF(ROW()-2&lt;=DimensionRows_IBE,OFFSET(DimensionenIBE!$A$1,ROW()-2,COLUMN()-1,1,1),"")</f>
        <v/>
      </c>
      <c r="D1154" s="16" t="str">
        <f ca="1">IF(ROW()-2&lt;=DimensionRows_IBE,OFFSET(DimensionenIBE!$A$1,ROW()-2,COLUMN()-1,1,1),"")</f>
        <v/>
      </c>
    </row>
    <row r="1155" spans="1:4" hidden="1" x14ac:dyDescent="0.25">
      <c r="A1155" t="str">
        <f ca="1">IF(ROW()-2&lt;=DimensionRows_IBE,OFFSET(DimensionenIBE!$A$1,ROW()-2,COLUMN()-1,1,1),"")</f>
        <v/>
      </c>
      <c r="B1155" t="str">
        <f ca="1">IF(ROW()-2&lt;=DimensionRows_IBE,OFFSET(DimensionenIBE!$A$1,ROW()-2,COLUMN()-1,1,1),"")</f>
        <v/>
      </c>
      <c r="C1155" t="str">
        <f ca="1">IF(ROW()-2&lt;=DimensionRows_IBE,OFFSET(DimensionenIBE!$A$1,ROW()-2,COLUMN()-1,1,1),"")</f>
        <v/>
      </c>
      <c r="D1155" s="16" t="str">
        <f ca="1">IF(ROW()-2&lt;=DimensionRows_IBE,OFFSET(DimensionenIBE!$A$1,ROW()-2,COLUMN()-1,1,1),"")</f>
        <v/>
      </c>
    </row>
    <row r="1156" spans="1:4" hidden="1" x14ac:dyDescent="0.25">
      <c r="A1156" t="str">
        <f ca="1">IF(ROW()-2&lt;=DimensionRows_IBE,OFFSET(DimensionenIBE!$A$1,ROW()-2,COLUMN()-1,1,1),"")</f>
        <v/>
      </c>
      <c r="B1156" t="str">
        <f ca="1">IF(ROW()-2&lt;=DimensionRows_IBE,OFFSET(DimensionenIBE!$A$1,ROW()-2,COLUMN()-1,1,1),"")</f>
        <v/>
      </c>
      <c r="C1156" t="str">
        <f ca="1">IF(ROW()-2&lt;=DimensionRows_IBE,OFFSET(DimensionenIBE!$A$1,ROW()-2,COLUMN()-1,1,1),"")</f>
        <v/>
      </c>
      <c r="D1156" s="16" t="str">
        <f ca="1">IF(ROW()-2&lt;=DimensionRows_IBE,OFFSET(DimensionenIBE!$A$1,ROW()-2,COLUMN()-1,1,1),"")</f>
        <v/>
      </c>
    </row>
    <row r="1157" spans="1:4" hidden="1" x14ac:dyDescent="0.25">
      <c r="A1157" t="str">
        <f ca="1">IF(ROW()-2&lt;=DimensionRows_IBE,OFFSET(DimensionenIBE!$A$1,ROW()-2,COLUMN()-1,1,1),"")</f>
        <v/>
      </c>
      <c r="B1157" t="str">
        <f ca="1">IF(ROW()-2&lt;=DimensionRows_IBE,OFFSET(DimensionenIBE!$A$1,ROW()-2,COLUMN()-1,1,1),"")</f>
        <v/>
      </c>
      <c r="C1157" t="str">
        <f ca="1">IF(ROW()-2&lt;=DimensionRows_IBE,OFFSET(DimensionenIBE!$A$1,ROW()-2,COLUMN()-1,1,1),"")</f>
        <v/>
      </c>
      <c r="D1157" s="16" t="str">
        <f ca="1">IF(ROW()-2&lt;=DimensionRows_IBE,OFFSET(DimensionenIBE!$A$1,ROW()-2,COLUMN()-1,1,1),"")</f>
        <v/>
      </c>
    </row>
    <row r="1158" spans="1:4" hidden="1" x14ac:dyDescent="0.25">
      <c r="A1158" t="str">
        <f ca="1">IF(ROW()-2&lt;=DimensionRows_IBE,OFFSET(DimensionenIBE!$A$1,ROW()-2,COLUMN()-1,1,1),"")</f>
        <v/>
      </c>
      <c r="B1158" t="str">
        <f ca="1">IF(ROW()-2&lt;=DimensionRows_IBE,OFFSET(DimensionenIBE!$A$1,ROW()-2,COLUMN()-1,1,1),"")</f>
        <v/>
      </c>
      <c r="C1158" t="str">
        <f ca="1">IF(ROW()-2&lt;=DimensionRows_IBE,OFFSET(DimensionenIBE!$A$1,ROW()-2,COLUMN()-1,1,1),"")</f>
        <v/>
      </c>
      <c r="D1158" s="16" t="str">
        <f ca="1">IF(ROW()-2&lt;=DimensionRows_IBE,OFFSET(DimensionenIBE!$A$1,ROW()-2,COLUMN()-1,1,1),"")</f>
        <v/>
      </c>
    </row>
    <row r="1159" spans="1:4" hidden="1" x14ac:dyDescent="0.25">
      <c r="A1159" t="str">
        <f ca="1">IF(ROW()-2&lt;=DimensionRows_IBE,OFFSET(DimensionenIBE!$A$1,ROW()-2,COLUMN()-1,1,1),"")</f>
        <v/>
      </c>
      <c r="B1159" t="str">
        <f ca="1">IF(ROW()-2&lt;=DimensionRows_IBE,OFFSET(DimensionenIBE!$A$1,ROW()-2,COLUMN()-1,1,1),"")</f>
        <v/>
      </c>
      <c r="C1159" t="str">
        <f ca="1">IF(ROW()-2&lt;=DimensionRows_IBE,OFFSET(DimensionenIBE!$A$1,ROW()-2,COLUMN()-1,1,1),"")</f>
        <v/>
      </c>
      <c r="D1159" s="16" t="str">
        <f ca="1">IF(ROW()-2&lt;=DimensionRows_IBE,OFFSET(DimensionenIBE!$A$1,ROW()-2,COLUMN()-1,1,1),"")</f>
        <v/>
      </c>
    </row>
    <row r="1160" spans="1:4" hidden="1" x14ac:dyDescent="0.25">
      <c r="A1160" t="str">
        <f ca="1">IF(ROW()-2&lt;=DimensionRows_IBE,OFFSET(DimensionenIBE!$A$1,ROW()-2,COLUMN()-1,1,1),"")</f>
        <v/>
      </c>
      <c r="B1160" t="str">
        <f ca="1">IF(ROW()-2&lt;=DimensionRows_IBE,OFFSET(DimensionenIBE!$A$1,ROW()-2,COLUMN()-1,1,1),"")</f>
        <v/>
      </c>
      <c r="C1160" t="str">
        <f ca="1">IF(ROW()-2&lt;=DimensionRows_IBE,OFFSET(DimensionenIBE!$A$1,ROW()-2,COLUMN()-1,1,1),"")</f>
        <v/>
      </c>
      <c r="D1160" s="16" t="str">
        <f ca="1">IF(ROW()-2&lt;=DimensionRows_IBE,OFFSET(DimensionenIBE!$A$1,ROW()-2,COLUMN()-1,1,1),"")</f>
        <v/>
      </c>
    </row>
    <row r="1161" spans="1:4" hidden="1" x14ac:dyDescent="0.25">
      <c r="A1161" t="str">
        <f ca="1">IF(ROW()-2&lt;=DimensionRows_IBE,OFFSET(DimensionenIBE!$A$1,ROW()-2,COLUMN()-1,1,1),"")</f>
        <v/>
      </c>
      <c r="B1161" t="str">
        <f ca="1">IF(ROW()-2&lt;=DimensionRows_IBE,OFFSET(DimensionenIBE!$A$1,ROW()-2,COLUMN()-1,1,1),"")</f>
        <v/>
      </c>
      <c r="C1161" t="str">
        <f ca="1">IF(ROW()-2&lt;=DimensionRows_IBE,OFFSET(DimensionenIBE!$A$1,ROW()-2,COLUMN()-1,1,1),"")</f>
        <v/>
      </c>
      <c r="D1161" s="16" t="str">
        <f ca="1">IF(ROW()-2&lt;=DimensionRows_IBE,OFFSET(DimensionenIBE!$A$1,ROW()-2,COLUMN()-1,1,1),"")</f>
        <v/>
      </c>
    </row>
    <row r="1162" spans="1:4" hidden="1" x14ac:dyDescent="0.25">
      <c r="A1162" t="str">
        <f ca="1">IF(ROW()-2&lt;=DimensionRows_IBE,OFFSET(DimensionenIBE!$A$1,ROW()-2,COLUMN()-1,1,1),"")</f>
        <v/>
      </c>
      <c r="B1162" t="str">
        <f ca="1">IF(ROW()-2&lt;=DimensionRows_IBE,OFFSET(DimensionenIBE!$A$1,ROW()-2,COLUMN()-1,1,1),"")</f>
        <v/>
      </c>
      <c r="C1162" t="str">
        <f ca="1">IF(ROW()-2&lt;=DimensionRows_IBE,OFFSET(DimensionenIBE!$A$1,ROW()-2,COLUMN()-1,1,1),"")</f>
        <v/>
      </c>
      <c r="D1162" s="16" t="str">
        <f ca="1">IF(ROW()-2&lt;=DimensionRows_IBE,OFFSET(DimensionenIBE!$A$1,ROW()-2,COLUMN()-1,1,1),"")</f>
        <v/>
      </c>
    </row>
    <row r="1163" spans="1:4" hidden="1" x14ac:dyDescent="0.25">
      <c r="A1163" t="str">
        <f ca="1">IF(ROW()-2&lt;=DimensionRows_IBE,OFFSET(DimensionenIBE!$A$1,ROW()-2,COLUMN()-1,1,1),"")</f>
        <v/>
      </c>
      <c r="B1163" t="str">
        <f ca="1">IF(ROW()-2&lt;=DimensionRows_IBE,OFFSET(DimensionenIBE!$A$1,ROW()-2,COLUMN()-1,1,1),"")</f>
        <v/>
      </c>
      <c r="C1163" t="str">
        <f ca="1">IF(ROW()-2&lt;=DimensionRows_IBE,OFFSET(DimensionenIBE!$A$1,ROW()-2,COLUMN()-1,1,1),"")</f>
        <v/>
      </c>
      <c r="D1163" s="16" t="str">
        <f ca="1">IF(ROW()-2&lt;=DimensionRows_IBE,OFFSET(DimensionenIBE!$A$1,ROW()-2,COLUMN()-1,1,1),"")</f>
        <v/>
      </c>
    </row>
    <row r="1164" spans="1:4" hidden="1" x14ac:dyDescent="0.25">
      <c r="A1164" t="str">
        <f ca="1">IF(ROW()-2&lt;=DimensionRows_IBE,OFFSET(DimensionenIBE!$A$1,ROW()-2,COLUMN()-1,1,1),"")</f>
        <v/>
      </c>
      <c r="B1164" t="str">
        <f ca="1">IF(ROW()-2&lt;=DimensionRows_IBE,OFFSET(DimensionenIBE!$A$1,ROW()-2,COLUMN()-1,1,1),"")</f>
        <v/>
      </c>
      <c r="C1164" t="str">
        <f ca="1">IF(ROW()-2&lt;=DimensionRows_IBE,OFFSET(DimensionenIBE!$A$1,ROW()-2,COLUMN()-1,1,1),"")</f>
        <v/>
      </c>
      <c r="D1164" s="16" t="str">
        <f ca="1">IF(ROW()-2&lt;=DimensionRows_IBE,OFFSET(DimensionenIBE!$A$1,ROW()-2,COLUMN()-1,1,1),"")</f>
        <v/>
      </c>
    </row>
    <row r="1165" spans="1:4" hidden="1" x14ac:dyDescent="0.25">
      <c r="A1165" t="str">
        <f ca="1">IF(ROW()-2&lt;=DimensionRows_IBE,OFFSET(DimensionenIBE!$A$1,ROW()-2,COLUMN()-1,1,1),"")</f>
        <v/>
      </c>
      <c r="B1165" t="str">
        <f ca="1">IF(ROW()-2&lt;=DimensionRows_IBE,OFFSET(DimensionenIBE!$A$1,ROW()-2,COLUMN()-1,1,1),"")</f>
        <v/>
      </c>
      <c r="C1165" t="str">
        <f ca="1">IF(ROW()-2&lt;=DimensionRows_IBE,OFFSET(DimensionenIBE!$A$1,ROW()-2,COLUMN()-1,1,1),"")</f>
        <v/>
      </c>
      <c r="D1165" s="16" t="str">
        <f ca="1">IF(ROW()-2&lt;=DimensionRows_IBE,OFFSET(DimensionenIBE!$A$1,ROW()-2,COLUMN()-1,1,1),"")</f>
        <v/>
      </c>
    </row>
    <row r="1166" spans="1:4" hidden="1" x14ac:dyDescent="0.25">
      <c r="A1166" t="str">
        <f ca="1">IF(ROW()-2&lt;=DimensionRows_IBE,OFFSET(DimensionenIBE!$A$1,ROW()-2,COLUMN()-1,1,1),"")</f>
        <v/>
      </c>
      <c r="B1166" t="str">
        <f ca="1">IF(ROW()-2&lt;=DimensionRows_IBE,OFFSET(DimensionenIBE!$A$1,ROW()-2,COLUMN()-1,1,1),"")</f>
        <v/>
      </c>
      <c r="C1166" t="str">
        <f ca="1">IF(ROW()-2&lt;=DimensionRows_IBE,OFFSET(DimensionenIBE!$A$1,ROW()-2,COLUMN()-1,1,1),"")</f>
        <v/>
      </c>
      <c r="D1166" s="16" t="str">
        <f ca="1">IF(ROW()-2&lt;=DimensionRows_IBE,OFFSET(DimensionenIBE!$A$1,ROW()-2,COLUMN()-1,1,1),"")</f>
        <v/>
      </c>
    </row>
    <row r="1167" spans="1:4" hidden="1" x14ac:dyDescent="0.25">
      <c r="A1167" t="str">
        <f ca="1">IF(ROW()-2&lt;=DimensionRows_IBE,OFFSET(DimensionenIBE!$A$1,ROW()-2,COLUMN()-1,1,1),"")</f>
        <v/>
      </c>
      <c r="B1167" t="str">
        <f ca="1">IF(ROW()-2&lt;=DimensionRows_IBE,OFFSET(DimensionenIBE!$A$1,ROW()-2,COLUMN()-1,1,1),"")</f>
        <v/>
      </c>
      <c r="C1167" t="str">
        <f ca="1">IF(ROW()-2&lt;=DimensionRows_IBE,OFFSET(DimensionenIBE!$A$1,ROW()-2,COLUMN()-1,1,1),"")</f>
        <v/>
      </c>
      <c r="D1167" s="16" t="str">
        <f ca="1">IF(ROW()-2&lt;=DimensionRows_IBE,OFFSET(DimensionenIBE!$A$1,ROW()-2,COLUMN()-1,1,1),"")</f>
        <v/>
      </c>
    </row>
    <row r="1168" spans="1:4" hidden="1" x14ac:dyDescent="0.25">
      <c r="A1168" t="str">
        <f ca="1">IF(ROW()-2&lt;=DimensionRows_IBE,OFFSET(DimensionenIBE!$A$1,ROW()-2,COLUMN()-1,1,1),"")</f>
        <v/>
      </c>
      <c r="B1168" t="str">
        <f ca="1">IF(ROW()-2&lt;=DimensionRows_IBE,OFFSET(DimensionenIBE!$A$1,ROW()-2,COLUMN()-1,1,1),"")</f>
        <v/>
      </c>
      <c r="C1168" t="str">
        <f ca="1">IF(ROW()-2&lt;=DimensionRows_IBE,OFFSET(DimensionenIBE!$A$1,ROW()-2,COLUMN()-1,1,1),"")</f>
        <v/>
      </c>
      <c r="D1168" s="16" t="str">
        <f ca="1">IF(ROW()-2&lt;=DimensionRows_IBE,OFFSET(DimensionenIBE!$A$1,ROW()-2,COLUMN()-1,1,1),"")</f>
        <v/>
      </c>
    </row>
    <row r="1169" spans="1:4" hidden="1" x14ac:dyDescent="0.25">
      <c r="A1169" t="str">
        <f ca="1">IF(ROW()-2&lt;=DimensionRows_IBE,OFFSET(DimensionenIBE!$A$1,ROW()-2,COLUMN()-1,1,1),"")</f>
        <v/>
      </c>
      <c r="B1169" t="str">
        <f ca="1">IF(ROW()-2&lt;=DimensionRows_IBE,OFFSET(DimensionenIBE!$A$1,ROW()-2,COLUMN()-1,1,1),"")</f>
        <v/>
      </c>
      <c r="C1169" t="str">
        <f ca="1">IF(ROW()-2&lt;=DimensionRows_IBE,OFFSET(DimensionenIBE!$A$1,ROW()-2,COLUMN()-1,1,1),"")</f>
        <v/>
      </c>
      <c r="D1169" s="16" t="str">
        <f ca="1">IF(ROW()-2&lt;=DimensionRows_IBE,OFFSET(DimensionenIBE!$A$1,ROW()-2,COLUMN()-1,1,1),"")</f>
        <v/>
      </c>
    </row>
    <row r="1170" spans="1:4" hidden="1" x14ac:dyDescent="0.25">
      <c r="A1170" t="str">
        <f ca="1">IF(ROW()-2&lt;=DimensionRows_IBE,OFFSET(DimensionenIBE!$A$1,ROW()-2,COLUMN()-1,1,1),"")</f>
        <v/>
      </c>
      <c r="B1170" t="str">
        <f ca="1">IF(ROW()-2&lt;=DimensionRows_IBE,OFFSET(DimensionenIBE!$A$1,ROW()-2,COLUMN()-1,1,1),"")</f>
        <v/>
      </c>
      <c r="C1170" t="str">
        <f ca="1">IF(ROW()-2&lt;=DimensionRows_IBE,OFFSET(DimensionenIBE!$A$1,ROW()-2,COLUMN()-1,1,1),"")</f>
        <v/>
      </c>
      <c r="D1170" s="16" t="str">
        <f ca="1">IF(ROW()-2&lt;=DimensionRows_IBE,OFFSET(DimensionenIBE!$A$1,ROW()-2,COLUMN()-1,1,1),"")</f>
        <v/>
      </c>
    </row>
    <row r="1171" spans="1:4" hidden="1" x14ac:dyDescent="0.25">
      <c r="A1171" t="str">
        <f ca="1">IF(ROW()-2&lt;=DimensionRows_IBE,OFFSET(DimensionenIBE!$A$1,ROW()-2,COLUMN()-1,1,1),"")</f>
        <v/>
      </c>
      <c r="B1171" t="str">
        <f ca="1">IF(ROW()-2&lt;=DimensionRows_IBE,OFFSET(DimensionenIBE!$A$1,ROW()-2,COLUMN()-1,1,1),"")</f>
        <v/>
      </c>
      <c r="C1171" t="str">
        <f ca="1">IF(ROW()-2&lt;=DimensionRows_IBE,OFFSET(DimensionenIBE!$A$1,ROW()-2,COLUMN()-1,1,1),"")</f>
        <v/>
      </c>
      <c r="D1171" s="16" t="str">
        <f ca="1">IF(ROW()-2&lt;=DimensionRows_IBE,OFFSET(DimensionenIBE!$A$1,ROW()-2,COLUMN()-1,1,1),"")</f>
        <v/>
      </c>
    </row>
    <row r="1172" spans="1:4" hidden="1" x14ac:dyDescent="0.25">
      <c r="A1172" t="str">
        <f ca="1">IF(ROW()-2&lt;=DimensionRows_IBE,OFFSET(DimensionenIBE!$A$1,ROW()-2,COLUMN()-1,1,1),"")</f>
        <v/>
      </c>
      <c r="B1172" t="str">
        <f ca="1">IF(ROW()-2&lt;=DimensionRows_IBE,OFFSET(DimensionenIBE!$A$1,ROW()-2,COLUMN()-1,1,1),"")</f>
        <v/>
      </c>
      <c r="C1172" t="str">
        <f ca="1">IF(ROW()-2&lt;=DimensionRows_IBE,OFFSET(DimensionenIBE!$A$1,ROW()-2,COLUMN()-1,1,1),"")</f>
        <v/>
      </c>
      <c r="D1172" s="16" t="str">
        <f ca="1">IF(ROW()-2&lt;=DimensionRows_IBE,OFFSET(DimensionenIBE!$A$1,ROW()-2,COLUMN()-1,1,1),"")</f>
        <v/>
      </c>
    </row>
    <row r="1173" spans="1:4" hidden="1" x14ac:dyDescent="0.25">
      <c r="A1173" t="str">
        <f ca="1">IF(ROW()-2&lt;=DimensionRows_IBE,OFFSET(DimensionenIBE!$A$1,ROW()-2,COLUMN()-1,1,1),"")</f>
        <v/>
      </c>
      <c r="B1173" t="str">
        <f ca="1">IF(ROW()-2&lt;=DimensionRows_IBE,OFFSET(DimensionenIBE!$A$1,ROW()-2,COLUMN()-1,1,1),"")</f>
        <v/>
      </c>
      <c r="C1173" t="str">
        <f ca="1">IF(ROW()-2&lt;=DimensionRows_IBE,OFFSET(DimensionenIBE!$A$1,ROW()-2,COLUMN()-1,1,1),"")</f>
        <v/>
      </c>
      <c r="D1173" s="16" t="str">
        <f ca="1">IF(ROW()-2&lt;=DimensionRows_IBE,OFFSET(DimensionenIBE!$A$1,ROW()-2,COLUMN()-1,1,1),"")</f>
        <v/>
      </c>
    </row>
    <row r="1174" spans="1:4" hidden="1" x14ac:dyDescent="0.25">
      <c r="A1174" t="str">
        <f ca="1">IF(ROW()-2&lt;=DimensionRows_IBE,OFFSET(DimensionenIBE!$A$1,ROW()-2,COLUMN()-1,1,1),"")</f>
        <v/>
      </c>
      <c r="B1174" t="str">
        <f ca="1">IF(ROW()-2&lt;=DimensionRows_IBE,OFFSET(DimensionenIBE!$A$1,ROW()-2,COLUMN()-1,1,1),"")</f>
        <v/>
      </c>
      <c r="C1174" t="str">
        <f ca="1">IF(ROW()-2&lt;=DimensionRows_IBE,OFFSET(DimensionenIBE!$A$1,ROW()-2,COLUMN()-1,1,1),"")</f>
        <v/>
      </c>
      <c r="D1174" s="16" t="str">
        <f ca="1">IF(ROW()-2&lt;=DimensionRows_IBE,OFFSET(DimensionenIBE!$A$1,ROW()-2,COLUMN()-1,1,1),"")</f>
        <v/>
      </c>
    </row>
    <row r="1175" spans="1:4" hidden="1" x14ac:dyDescent="0.25">
      <c r="A1175" t="str">
        <f ca="1">IF(ROW()-2&lt;=DimensionRows_IBE,OFFSET(DimensionenIBE!$A$1,ROW()-2,COLUMN()-1,1,1),"")</f>
        <v/>
      </c>
      <c r="B1175" t="str">
        <f ca="1">IF(ROW()-2&lt;=DimensionRows_IBE,OFFSET(DimensionenIBE!$A$1,ROW()-2,COLUMN()-1,1,1),"")</f>
        <v/>
      </c>
      <c r="C1175" t="str">
        <f ca="1">IF(ROW()-2&lt;=DimensionRows_IBE,OFFSET(DimensionenIBE!$A$1,ROW()-2,COLUMN()-1,1,1),"")</f>
        <v/>
      </c>
      <c r="D1175" s="16" t="str">
        <f ca="1">IF(ROW()-2&lt;=DimensionRows_IBE,OFFSET(DimensionenIBE!$A$1,ROW()-2,COLUMN()-1,1,1),"")</f>
        <v/>
      </c>
    </row>
    <row r="1176" spans="1:4" hidden="1" x14ac:dyDescent="0.25">
      <c r="A1176" t="str">
        <f ca="1">IF(ROW()-2&lt;=DimensionRows_IBE,OFFSET(DimensionenIBE!$A$1,ROW()-2,COLUMN()-1,1,1),"")</f>
        <v/>
      </c>
      <c r="B1176" t="str">
        <f ca="1">IF(ROW()-2&lt;=DimensionRows_IBE,OFFSET(DimensionenIBE!$A$1,ROW()-2,COLUMN()-1,1,1),"")</f>
        <v/>
      </c>
      <c r="C1176" t="str">
        <f ca="1">IF(ROW()-2&lt;=DimensionRows_IBE,OFFSET(DimensionenIBE!$A$1,ROW()-2,COLUMN()-1,1,1),"")</f>
        <v/>
      </c>
      <c r="D1176" s="16" t="str">
        <f ca="1">IF(ROW()-2&lt;=DimensionRows_IBE,OFFSET(DimensionenIBE!$A$1,ROW()-2,COLUMN()-1,1,1),"")</f>
        <v/>
      </c>
    </row>
    <row r="1177" spans="1:4" hidden="1" x14ac:dyDescent="0.25">
      <c r="A1177" t="str">
        <f ca="1">IF(ROW()-2&lt;=DimensionRows_IBE,OFFSET(DimensionenIBE!$A$1,ROW()-2,COLUMN()-1,1,1),"")</f>
        <v/>
      </c>
      <c r="B1177" t="str">
        <f ca="1">IF(ROW()-2&lt;=DimensionRows_IBE,OFFSET(DimensionenIBE!$A$1,ROW()-2,COLUMN()-1,1,1),"")</f>
        <v/>
      </c>
      <c r="C1177" t="str">
        <f ca="1">IF(ROW()-2&lt;=DimensionRows_IBE,OFFSET(DimensionenIBE!$A$1,ROW()-2,COLUMN()-1,1,1),"")</f>
        <v/>
      </c>
      <c r="D1177" s="16" t="str">
        <f ca="1">IF(ROW()-2&lt;=DimensionRows_IBE,OFFSET(DimensionenIBE!$A$1,ROW()-2,COLUMN()-1,1,1),"")</f>
        <v/>
      </c>
    </row>
    <row r="1178" spans="1:4" hidden="1" x14ac:dyDescent="0.25">
      <c r="A1178" t="str">
        <f ca="1">IF(ROW()-2&lt;=DimensionRows_IBE,OFFSET(DimensionenIBE!$A$1,ROW()-2,COLUMN()-1,1,1),"")</f>
        <v/>
      </c>
      <c r="B1178" t="str">
        <f ca="1">IF(ROW()-2&lt;=DimensionRows_IBE,OFFSET(DimensionenIBE!$A$1,ROW()-2,COLUMN()-1,1,1),"")</f>
        <v/>
      </c>
      <c r="C1178" t="str">
        <f ca="1">IF(ROW()-2&lt;=DimensionRows_IBE,OFFSET(DimensionenIBE!$A$1,ROW()-2,COLUMN()-1,1,1),"")</f>
        <v/>
      </c>
      <c r="D1178" s="16" t="str">
        <f ca="1">IF(ROW()-2&lt;=DimensionRows_IBE,OFFSET(DimensionenIBE!$A$1,ROW()-2,COLUMN()-1,1,1),"")</f>
        <v/>
      </c>
    </row>
    <row r="1179" spans="1:4" hidden="1" x14ac:dyDescent="0.25">
      <c r="A1179" t="str">
        <f ca="1">IF(ROW()-2&lt;=DimensionRows_IBE,OFFSET(DimensionenIBE!$A$1,ROW()-2,COLUMN()-1,1,1),"")</f>
        <v/>
      </c>
      <c r="B1179" t="str">
        <f ca="1">IF(ROW()-2&lt;=DimensionRows_IBE,OFFSET(DimensionenIBE!$A$1,ROW()-2,COLUMN()-1,1,1),"")</f>
        <v/>
      </c>
      <c r="C1179" t="str">
        <f ca="1">IF(ROW()-2&lt;=DimensionRows_IBE,OFFSET(DimensionenIBE!$A$1,ROW()-2,COLUMN()-1,1,1),"")</f>
        <v/>
      </c>
      <c r="D1179" s="16" t="str">
        <f ca="1">IF(ROW()-2&lt;=DimensionRows_IBE,OFFSET(DimensionenIBE!$A$1,ROW()-2,COLUMN()-1,1,1),"")</f>
        <v/>
      </c>
    </row>
    <row r="1180" spans="1:4" hidden="1" x14ac:dyDescent="0.25">
      <c r="A1180" t="str">
        <f ca="1">IF(ROW()-2&lt;=DimensionRows_IBE,OFFSET(DimensionenIBE!$A$1,ROW()-2,COLUMN()-1,1,1),"")</f>
        <v/>
      </c>
      <c r="B1180" t="str">
        <f ca="1">IF(ROW()-2&lt;=DimensionRows_IBE,OFFSET(DimensionenIBE!$A$1,ROW()-2,COLUMN()-1,1,1),"")</f>
        <v/>
      </c>
      <c r="C1180" t="str">
        <f ca="1">IF(ROW()-2&lt;=DimensionRows_IBE,OFFSET(DimensionenIBE!$A$1,ROW()-2,COLUMN()-1,1,1),"")</f>
        <v/>
      </c>
      <c r="D1180" s="16" t="str">
        <f ca="1">IF(ROW()-2&lt;=DimensionRows_IBE,OFFSET(DimensionenIBE!$A$1,ROW()-2,COLUMN()-1,1,1),"")</f>
        <v/>
      </c>
    </row>
    <row r="1181" spans="1:4" hidden="1" x14ac:dyDescent="0.25">
      <c r="A1181" t="str">
        <f ca="1">IF(ROW()-2&lt;=DimensionRows_IBE,OFFSET(DimensionenIBE!$A$1,ROW()-2,COLUMN()-1,1,1),"")</f>
        <v/>
      </c>
      <c r="B1181" t="str">
        <f ca="1">IF(ROW()-2&lt;=DimensionRows_IBE,OFFSET(DimensionenIBE!$A$1,ROW()-2,COLUMN()-1,1,1),"")</f>
        <v/>
      </c>
      <c r="C1181" t="str">
        <f ca="1">IF(ROW()-2&lt;=DimensionRows_IBE,OFFSET(DimensionenIBE!$A$1,ROW()-2,COLUMN()-1,1,1),"")</f>
        <v/>
      </c>
      <c r="D1181" s="16" t="str">
        <f ca="1">IF(ROW()-2&lt;=DimensionRows_IBE,OFFSET(DimensionenIBE!$A$1,ROW()-2,COLUMN()-1,1,1),"")</f>
        <v/>
      </c>
    </row>
    <row r="1182" spans="1:4" hidden="1" x14ac:dyDescent="0.25">
      <c r="A1182" t="str">
        <f ca="1">IF(ROW()-2&lt;=DimensionRows_IBE,OFFSET(DimensionenIBE!$A$1,ROW()-2,COLUMN()-1,1,1),"")</f>
        <v/>
      </c>
      <c r="B1182" t="str">
        <f ca="1">IF(ROW()-2&lt;=DimensionRows_IBE,OFFSET(DimensionenIBE!$A$1,ROW()-2,COLUMN()-1,1,1),"")</f>
        <v/>
      </c>
      <c r="C1182" t="str">
        <f ca="1">IF(ROW()-2&lt;=DimensionRows_IBE,OFFSET(DimensionenIBE!$A$1,ROW()-2,COLUMN()-1,1,1),"")</f>
        <v/>
      </c>
      <c r="D1182" s="16" t="str">
        <f ca="1">IF(ROW()-2&lt;=DimensionRows_IBE,OFFSET(DimensionenIBE!$A$1,ROW()-2,COLUMN()-1,1,1),"")</f>
        <v/>
      </c>
    </row>
    <row r="1183" spans="1:4" hidden="1" x14ac:dyDescent="0.25">
      <c r="A1183" t="str">
        <f ca="1">IF(ROW()-2&lt;=DimensionRows_IBE,OFFSET(DimensionenIBE!$A$1,ROW()-2,COLUMN()-1,1,1),"")</f>
        <v/>
      </c>
      <c r="B1183" t="str">
        <f ca="1">IF(ROW()-2&lt;=DimensionRows_IBE,OFFSET(DimensionenIBE!$A$1,ROW()-2,COLUMN()-1,1,1),"")</f>
        <v/>
      </c>
      <c r="C1183" t="str">
        <f ca="1">IF(ROW()-2&lt;=DimensionRows_IBE,OFFSET(DimensionenIBE!$A$1,ROW()-2,COLUMN()-1,1,1),"")</f>
        <v/>
      </c>
      <c r="D1183" s="16" t="str">
        <f ca="1">IF(ROW()-2&lt;=DimensionRows_IBE,OFFSET(DimensionenIBE!$A$1,ROW()-2,COLUMN()-1,1,1),"")</f>
        <v/>
      </c>
    </row>
    <row r="1184" spans="1:4" hidden="1" x14ac:dyDescent="0.25">
      <c r="A1184" t="str">
        <f ca="1">IF(ROW()-2&lt;=DimensionRows_IBE,OFFSET(DimensionenIBE!$A$1,ROW()-2,COLUMN()-1,1,1),"")</f>
        <v/>
      </c>
      <c r="B1184" t="str">
        <f ca="1">IF(ROW()-2&lt;=DimensionRows_IBE,OFFSET(DimensionenIBE!$A$1,ROW()-2,COLUMN()-1,1,1),"")</f>
        <v/>
      </c>
      <c r="C1184" t="str">
        <f ca="1">IF(ROW()-2&lt;=DimensionRows_IBE,OFFSET(DimensionenIBE!$A$1,ROW()-2,COLUMN()-1,1,1),"")</f>
        <v/>
      </c>
      <c r="D1184" s="16" t="str">
        <f ca="1">IF(ROW()-2&lt;=DimensionRows_IBE,OFFSET(DimensionenIBE!$A$1,ROW()-2,COLUMN()-1,1,1),"")</f>
        <v/>
      </c>
    </row>
    <row r="1185" spans="1:4" hidden="1" x14ac:dyDescent="0.25">
      <c r="A1185" t="str">
        <f ca="1">IF(ROW()-2&lt;=DimensionRows_IBE,OFFSET(DimensionenIBE!$A$1,ROW()-2,COLUMN()-1,1,1),"")</f>
        <v/>
      </c>
      <c r="B1185" t="str">
        <f ca="1">IF(ROW()-2&lt;=DimensionRows_IBE,OFFSET(DimensionenIBE!$A$1,ROW()-2,COLUMN()-1,1,1),"")</f>
        <v/>
      </c>
      <c r="C1185" t="str">
        <f ca="1">IF(ROW()-2&lt;=DimensionRows_IBE,OFFSET(DimensionenIBE!$A$1,ROW()-2,COLUMN()-1,1,1),"")</f>
        <v/>
      </c>
      <c r="D1185" s="16" t="str">
        <f ca="1">IF(ROW()-2&lt;=DimensionRows_IBE,OFFSET(DimensionenIBE!$A$1,ROW()-2,COLUMN()-1,1,1),"")</f>
        <v/>
      </c>
    </row>
    <row r="1186" spans="1:4" hidden="1" x14ac:dyDescent="0.25">
      <c r="A1186" t="str">
        <f ca="1">IF(ROW()-2&lt;=DimensionRows_IBE,OFFSET(DimensionenIBE!$A$1,ROW()-2,COLUMN()-1,1,1),"")</f>
        <v/>
      </c>
      <c r="B1186" t="str">
        <f ca="1">IF(ROW()-2&lt;=DimensionRows_IBE,OFFSET(DimensionenIBE!$A$1,ROW()-2,COLUMN()-1,1,1),"")</f>
        <v/>
      </c>
      <c r="C1186" t="str">
        <f ca="1">IF(ROW()-2&lt;=DimensionRows_IBE,OFFSET(DimensionenIBE!$A$1,ROW()-2,COLUMN()-1,1,1),"")</f>
        <v/>
      </c>
      <c r="D1186" s="16" t="str">
        <f ca="1">IF(ROW()-2&lt;=DimensionRows_IBE,OFFSET(DimensionenIBE!$A$1,ROW()-2,COLUMN()-1,1,1),"")</f>
        <v/>
      </c>
    </row>
    <row r="1187" spans="1:4" hidden="1" x14ac:dyDescent="0.25">
      <c r="A1187" t="str">
        <f ca="1">IF(ROW()-2&lt;=DimensionRows_IBE,OFFSET(DimensionenIBE!$A$1,ROW()-2,COLUMN()-1,1,1),"")</f>
        <v/>
      </c>
      <c r="B1187" t="str">
        <f ca="1">IF(ROW()-2&lt;=DimensionRows_IBE,OFFSET(DimensionenIBE!$A$1,ROW()-2,COLUMN()-1,1,1),"")</f>
        <v/>
      </c>
      <c r="C1187" t="str">
        <f ca="1">IF(ROW()-2&lt;=DimensionRows_IBE,OFFSET(DimensionenIBE!$A$1,ROW()-2,COLUMN()-1,1,1),"")</f>
        <v/>
      </c>
      <c r="D1187" s="16" t="str">
        <f ca="1">IF(ROW()-2&lt;=DimensionRows_IBE,OFFSET(DimensionenIBE!$A$1,ROW()-2,COLUMN()-1,1,1),"")</f>
        <v/>
      </c>
    </row>
    <row r="1188" spans="1:4" hidden="1" x14ac:dyDescent="0.25">
      <c r="A1188" t="str">
        <f ca="1">IF(ROW()-2&lt;=DimensionRows_IBE,OFFSET(DimensionenIBE!$A$1,ROW()-2,COLUMN()-1,1,1),"")</f>
        <v/>
      </c>
      <c r="B1188" t="str">
        <f ca="1">IF(ROW()-2&lt;=DimensionRows_IBE,OFFSET(DimensionenIBE!$A$1,ROW()-2,COLUMN()-1,1,1),"")</f>
        <v/>
      </c>
      <c r="C1188" t="str">
        <f ca="1">IF(ROW()-2&lt;=DimensionRows_IBE,OFFSET(DimensionenIBE!$A$1,ROW()-2,COLUMN()-1,1,1),"")</f>
        <v/>
      </c>
      <c r="D1188" s="16" t="str">
        <f ca="1">IF(ROW()-2&lt;=DimensionRows_IBE,OFFSET(DimensionenIBE!$A$1,ROW()-2,COLUMN()-1,1,1),"")</f>
        <v/>
      </c>
    </row>
    <row r="1189" spans="1:4" hidden="1" x14ac:dyDescent="0.25">
      <c r="A1189" t="str">
        <f ca="1">IF(ROW()-2&lt;=DimensionRows_IBE,OFFSET(DimensionenIBE!$A$1,ROW()-2,COLUMN()-1,1,1),"")</f>
        <v/>
      </c>
      <c r="B1189" t="str">
        <f ca="1">IF(ROW()-2&lt;=DimensionRows_IBE,OFFSET(DimensionenIBE!$A$1,ROW()-2,COLUMN()-1,1,1),"")</f>
        <v/>
      </c>
      <c r="C1189" t="str">
        <f ca="1">IF(ROW()-2&lt;=DimensionRows_IBE,OFFSET(DimensionenIBE!$A$1,ROW()-2,COLUMN()-1,1,1),"")</f>
        <v/>
      </c>
      <c r="D1189" s="16" t="str">
        <f ca="1">IF(ROW()-2&lt;=DimensionRows_IBE,OFFSET(DimensionenIBE!$A$1,ROW()-2,COLUMN()-1,1,1),"")</f>
        <v/>
      </c>
    </row>
    <row r="1190" spans="1:4" hidden="1" x14ac:dyDescent="0.25">
      <c r="A1190" t="str">
        <f ca="1">IF(ROW()-2&lt;=DimensionRows_IBE,OFFSET(DimensionenIBE!$A$1,ROW()-2,COLUMN()-1,1,1),"")</f>
        <v/>
      </c>
      <c r="B1190" t="str">
        <f ca="1">IF(ROW()-2&lt;=DimensionRows_IBE,OFFSET(DimensionenIBE!$A$1,ROW()-2,COLUMN()-1,1,1),"")</f>
        <v/>
      </c>
      <c r="C1190" t="str">
        <f ca="1">IF(ROW()-2&lt;=DimensionRows_IBE,OFFSET(DimensionenIBE!$A$1,ROW()-2,COLUMN()-1,1,1),"")</f>
        <v/>
      </c>
      <c r="D1190" s="16" t="str">
        <f ca="1">IF(ROW()-2&lt;=DimensionRows_IBE,OFFSET(DimensionenIBE!$A$1,ROW()-2,COLUMN()-1,1,1),"")</f>
        <v/>
      </c>
    </row>
    <row r="1191" spans="1:4" hidden="1" x14ac:dyDescent="0.25">
      <c r="A1191" t="str">
        <f ca="1">IF(ROW()-2&lt;=DimensionRows_IBE,OFFSET(DimensionenIBE!$A$1,ROW()-2,COLUMN()-1,1,1),"")</f>
        <v/>
      </c>
      <c r="B1191" t="str">
        <f ca="1">IF(ROW()-2&lt;=DimensionRows_IBE,OFFSET(DimensionenIBE!$A$1,ROW()-2,COLUMN()-1,1,1),"")</f>
        <v/>
      </c>
      <c r="C1191" t="str">
        <f ca="1">IF(ROW()-2&lt;=DimensionRows_IBE,OFFSET(DimensionenIBE!$A$1,ROW()-2,COLUMN()-1,1,1),"")</f>
        <v/>
      </c>
      <c r="D1191" s="16" t="str">
        <f ca="1">IF(ROW()-2&lt;=DimensionRows_IBE,OFFSET(DimensionenIBE!$A$1,ROW()-2,COLUMN()-1,1,1),"")</f>
        <v/>
      </c>
    </row>
    <row r="1192" spans="1:4" hidden="1" x14ac:dyDescent="0.25">
      <c r="A1192" t="str">
        <f ca="1">IF(ROW()-2&lt;=DimensionRows_IBE,OFFSET(DimensionenIBE!$A$1,ROW()-2,COLUMN()-1,1,1),"")</f>
        <v/>
      </c>
      <c r="B1192" t="str">
        <f ca="1">IF(ROW()-2&lt;=DimensionRows_IBE,OFFSET(DimensionenIBE!$A$1,ROW()-2,COLUMN()-1,1,1),"")</f>
        <v/>
      </c>
      <c r="C1192" t="str">
        <f ca="1">IF(ROW()-2&lt;=DimensionRows_IBE,OFFSET(DimensionenIBE!$A$1,ROW()-2,COLUMN()-1,1,1),"")</f>
        <v/>
      </c>
      <c r="D1192" s="16" t="str">
        <f ca="1">IF(ROW()-2&lt;=DimensionRows_IBE,OFFSET(DimensionenIBE!$A$1,ROW()-2,COLUMN()-1,1,1),"")</f>
        <v/>
      </c>
    </row>
    <row r="1193" spans="1:4" hidden="1" x14ac:dyDescent="0.25">
      <c r="A1193" t="str">
        <f ca="1">IF(ROW()-2&lt;=DimensionRows_IBE,OFFSET(DimensionenIBE!$A$1,ROW()-2,COLUMN()-1,1,1),"")</f>
        <v/>
      </c>
      <c r="B1193" t="str">
        <f ca="1">IF(ROW()-2&lt;=DimensionRows_IBE,OFFSET(DimensionenIBE!$A$1,ROW()-2,COLUMN()-1,1,1),"")</f>
        <v/>
      </c>
      <c r="C1193" t="str">
        <f ca="1">IF(ROW()-2&lt;=DimensionRows_IBE,OFFSET(DimensionenIBE!$A$1,ROW()-2,COLUMN()-1,1,1),"")</f>
        <v/>
      </c>
      <c r="D1193" s="16" t="str">
        <f ca="1">IF(ROW()-2&lt;=DimensionRows_IBE,OFFSET(DimensionenIBE!$A$1,ROW()-2,COLUMN()-1,1,1),"")</f>
        <v/>
      </c>
    </row>
    <row r="1194" spans="1:4" hidden="1" x14ac:dyDescent="0.25">
      <c r="A1194" t="str">
        <f ca="1">IF(ROW()-2&lt;=DimensionRows_IBE,OFFSET(DimensionenIBE!$A$1,ROW()-2,COLUMN()-1,1,1),"")</f>
        <v/>
      </c>
      <c r="B1194" t="str">
        <f ca="1">IF(ROW()-2&lt;=DimensionRows_IBE,OFFSET(DimensionenIBE!$A$1,ROW()-2,COLUMN()-1,1,1),"")</f>
        <v/>
      </c>
      <c r="C1194" t="str">
        <f ca="1">IF(ROW()-2&lt;=DimensionRows_IBE,OFFSET(DimensionenIBE!$A$1,ROW()-2,COLUMN()-1,1,1),"")</f>
        <v/>
      </c>
      <c r="D1194" s="16" t="str">
        <f ca="1">IF(ROW()-2&lt;=DimensionRows_IBE,OFFSET(DimensionenIBE!$A$1,ROW()-2,COLUMN()-1,1,1),"")</f>
        <v/>
      </c>
    </row>
    <row r="1195" spans="1:4" hidden="1" x14ac:dyDescent="0.25">
      <c r="A1195" t="str">
        <f ca="1">IF(ROW()-2&lt;=DimensionRows_IBE,OFFSET(DimensionenIBE!$A$1,ROW()-2,COLUMN()-1,1,1),"")</f>
        <v/>
      </c>
      <c r="B1195" t="str">
        <f ca="1">IF(ROW()-2&lt;=DimensionRows_IBE,OFFSET(DimensionenIBE!$A$1,ROW()-2,COLUMN()-1,1,1),"")</f>
        <v/>
      </c>
      <c r="C1195" t="str">
        <f ca="1">IF(ROW()-2&lt;=DimensionRows_IBE,OFFSET(DimensionenIBE!$A$1,ROW()-2,COLUMN()-1,1,1),"")</f>
        <v/>
      </c>
      <c r="D1195" s="16" t="str">
        <f ca="1">IF(ROW()-2&lt;=DimensionRows_IBE,OFFSET(DimensionenIBE!$A$1,ROW()-2,COLUMN()-1,1,1),"")</f>
        <v/>
      </c>
    </row>
    <row r="1196" spans="1:4" hidden="1" x14ac:dyDescent="0.25">
      <c r="A1196" t="str">
        <f ca="1">IF(ROW()-2&lt;=DimensionRows_IBE,OFFSET(DimensionenIBE!$A$1,ROW()-2,COLUMN()-1,1,1),"")</f>
        <v/>
      </c>
      <c r="B1196" t="str">
        <f ca="1">IF(ROW()-2&lt;=DimensionRows_IBE,OFFSET(DimensionenIBE!$A$1,ROW()-2,COLUMN()-1,1,1),"")</f>
        <v/>
      </c>
      <c r="C1196" t="str">
        <f ca="1">IF(ROW()-2&lt;=DimensionRows_IBE,OFFSET(DimensionenIBE!$A$1,ROW()-2,COLUMN()-1,1,1),"")</f>
        <v/>
      </c>
      <c r="D1196" s="16" t="str">
        <f ca="1">IF(ROW()-2&lt;=DimensionRows_IBE,OFFSET(DimensionenIBE!$A$1,ROW()-2,COLUMN()-1,1,1),"")</f>
        <v/>
      </c>
    </row>
    <row r="1197" spans="1:4" hidden="1" x14ac:dyDescent="0.25">
      <c r="A1197" t="str">
        <f ca="1">IF(ROW()-2&lt;=DimensionRows_IBE,OFFSET(DimensionenIBE!$A$1,ROW()-2,COLUMN()-1,1,1),"")</f>
        <v/>
      </c>
      <c r="B1197" t="str">
        <f ca="1">IF(ROW()-2&lt;=DimensionRows_IBE,OFFSET(DimensionenIBE!$A$1,ROW()-2,COLUMN()-1,1,1),"")</f>
        <v/>
      </c>
      <c r="C1197" t="str">
        <f ca="1">IF(ROW()-2&lt;=DimensionRows_IBE,OFFSET(DimensionenIBE!$A$1,ROW()-2,COLUMN()-1,1,1),"")</f>
        <v/>
      </c>
      <c r="D1197" s="16" t="str">
        <f ca="1">IF(ROW()-2&lt;=DimensionRows_IBE,OFFSET(DimensionenIBE!$A$1,ROW()-2,COLUMN()-1,1,1),"")</f>
        <v/>
      </c>
    </row>
    <row r="1198" spans="1:4" hidden="1" x14ac:dyDescent="0.25">
      <c r="A1198" t="str">
        <f ca="1">IF(ROW()-2&lt;=DimensionRows_IBE,OFFSET(DimensionenIBE!$A$1,ROW()-2,COLUMN()-1,1,1),"")</f>
        <v/>
      </c>
      <c r="B1198" t="str">
        <f ca="1">IF(ROW()-2&lt;=DimensionRows_IBE,OFFSET(DimensionenIBE!$A$1,ROW()-2,COLUMN()-1,1,1),"")</f>
        <v/>
      </c>
      <c r="C1198" t="str">
        <f ca="1">IF(ROW()-2&lt;=DimensionRows_IBE,OFFSET(DimensionenIBE!$A$1,ROW()-2,COLUMN()-1,1,1),"")</f>
        <v/>
      </c>
      <c r="D1198" s="16" t="str">
        <f ca="1">IF(ROW()-2&lt;=DimensionRows_IBE,OFFSET(DimensionenIBE!$A$1,ROW()-2,COLUMN()-1,1,1),"")</f>
        <v/>
      </c>
    </row>
    <row r="1199" spans="1:4" hidden="1" x14ac:dyDescent="0.25">
      <c r="A1199" t="str">
        <f ca="1">IF(ROW()-2&lt;=DimensionRows_IBE,OFFSET(DimensionenIBE!$A$1,ROW()-2,COLUMN()-1,1,1),"")</f>
        <v/>
      </c>
      <c r="B1199" t="str">
        <f ca="1">IF(ROW()-2&lt;=DimensionRows_IBE,OFFSET(DimensionenIBE!$A$1,ROW()-2,COLUMN()-1,1,1),"")</f>
        <v/>
      </c>
      <c r="C1199" t="str">
        <f ca="1">IF(ROW()-2&lt;=DimensionRows_IBE,OFFSET(DimensionenIBE!$A$1,ROW()-2,COLUMN()-1,1,1),"")</f>
        <v/>
      </c>
      <c r="D1199" s="16" t="str">
        <f ca="1">IF(ROW()-2&lt;=DimensionRows_IBE,OFFSET(DimensionenIBE!$A$1,ROW()-2,COLUMN()-1,1,1),"")</f>
        <v/>
      </c>
    </row>
    <row r="1200" spans="1:4" hidden="1" x14ac:dyDescent="0.25">
      <c r="A1200" t="str">
        <f ca="1">IF(ROW()-2&lt;=DimensionRows_IBE,OFFSET(DimensionenIBE!$A$1,ROW()-2,COLUMN()-1,1,1),"")</f>
        <v/>
      </c>
      <c r="B1200" t="str">
        <f ca="1">IF(ROW()-2&lt;=DimensionRows_IBE,OFFSET(DimensionenIBE!$A$1,ROW()-2,COLUMN()-1,1,1),"")</f>
        <v/>
      </c>
      <c r="C1200" t="str">
        <f ca="1">IF(ROW()-2&lt;=DimensionRows_IBE,OFFSET(DimensionenIBE!$A$1,ROW()-2,COLUMN()-1,1,1),"")</f>
        <v/>
      </c>
      <c r="D1200" s="16" t="str">
        <f ca="1">IF(ROW()-2&lt;=DimensionRows_IBE,OFFSET(DimensionenIBE!$A$1,ROW()-2,COLUMN()-1,1,1),"")</f>
        <v/>
      </c>
    </row>
    <row r="1201" spans="1:4" hidden="1" x14ac:dyDescent="0.25">
      <c r="A1201" t="str">
        <f ca="1">IF(ROW()-2&lt;=DimensionRows_IBE,OFFSET(DimensionenIBE!$A$1,ROW()-2,COLUMN()-1,1,1),"")</f>
        <v/>
      </c>
      <c r="B1201" t="str">
        <f ca="1">IF(ROW()-2&lt;=DimensionRows_IBE,OFFSET(DimensionenIBE!$A$1,ROW()-2,COLUMN()-1,1,1),"")</f>
        <v/>
      </c>
      <c r="C1201" t="str">
        <f ca="1">IF(ROW()-2&lt;=DimensionRows_IBE,OFFSET(DimensionenIBE!$A$1,ROW()-2,COLUMN()-1,1,1),"")</f>
        <v/>
      </c>
      <c r="D1201" s="16" t="str">
        <f ca="1">IF(ROW()-2&lt;=DimensionRows_IBE,OFFSET(DimensionenIBE!$A$1,ROW()-2,COLUMN()-1,1,1),"")</f>
        <v/>
      </c>
    </row>
    <row r="1202" spans="1:4" hidden="1" x14ac:dyDescent="0.25">
      <c r="A1202" t="str">
        <f ca="1">IF(ROW()-2&lt;=DimensionRows_IBE,OFFSET(DimensionenIBE!$A$1,ROW()-2,COLUMN()-1,1,1),"")</f>
        <v/>
      </c>
      <c r="B1202" t="str">
        <f ca="1">IF(ROW()-2&lt;=DimensionRows_IBE,OFFSET(DimensionenIBE!$A$1,ROW()-2,COLUMN()-1,1,1),"")</f>
        <v/>
      </c>
      <c r="C1202" t="str">
        <f ca="1">IF(ROW()-2&lt;=DimensionRows_IBE,OFFSET(DimensionenIBE!$A$1,ROW()-2,COLUMN()-1,1,1),"")</f>
        <v/>
      </c>
      <c r="D1202" s="16" t="str">
        <f ca="1">IF(ROW()-2&lt;=DimensionRows_IBE,OFFSET(DimensionenIBE!$A$1,ROW()-2,COLUMN()-1,1,1),"")</f>
        <v/>
      </c>
    </row>
    <row r="1203" spans="1:4" hidden="1" x14ac:dyDescent="0.25">
      <c r="A1203" t="str">
        <f ca="1">IF(ROW()-2&lt;=DimensionRows_IBE,OFFSET(DimensionenIBE!$A$1,ROW()-2,COLUMN()-1,1,1),"")</f>
        <v/>
      </c>
      <c r="B1203" t="str">
        <f ca="1">IF(ROW()-2&lt;=DimensionRows_IBE,OFFSET(DimensionenIBE!$A$1,ROW()-2,COLUMN()-1,1,1),"")</f>
        <v/>
      </c>
      <c r="C1203" t="str">
        <f ca="1">IF(ROW()-2&lt;=DimensionRows_IBE,OFFSET(DimensionenIBE!$A$1,ROW()-2,COLUMN()-1,1,1),"")</f>
        <v/>
      </c>
      <c r="D1203" s="16" t="str">
        <f ca="1">IF(ROW()-2&lt;=DimensionRows_IBE,OFFSET(DimensionenIBE!$A$1,ROW()-2,COLUMN()-1,1,1),"")</f>
        <v/>
      </c>
    </row>
    <row r="1204" spans="1:4" hidden="1" x14ac:dyDescent="0.25">
      <c r="A1204" t="str">
        <f ca="1">IF(ROW()-2&lt;=DimensionRows_IBE,OFFSET(DimensionenIBE!$A$1,ROW()-2,COLUMN()-1,1,1),"")</f>
        <v/>
      </c>
      <c r="B1204" t="str">
        <f ca="1">IF(ROW()-2&lt;=DimensionRows_IBE,OFFSET(DimensionenIBE!$A$1,ROW()-2,COLUMN()-1,1,1),"")</f>
        <v/>
      </c>
      <c r="C1204" t="str">
        <f ca="1">IF(ROW()-2&lt;=DimensionRows_IBE,OFFSET(DimensionenIBE!$A$1,ROW()-2,COLUMN()-1,1,1),"")</f>
        <v/>
      </c>
      <c r="D1204" s="16" t="str">
        <f ca="1">IF(ROW()-2&lt;=DimensionRows_IBE,OFFSET(DimensionenIBE!$A$1,ROW()-2,COLUMN()-1,1,1),"")</f>
        <v/>
      </c>
    </row>
    <row r="1205" spans="1:4" hidden="1" x14ac:dyDescent="0.25">
      <c r="A1205" t="str">
        <f ca="1">IF(ROW()-2&lt;=DimensionRows_IBE,OFFSET(DimensionenIBE!$A$1,ROW()-2,COLUMN()-1,1,1),"")</f>
        <v/>
      </c>
      <c r="B1205" t="str">
        <f ca="1">IF(ROW()-2&lt;=DimensionRows_IBE,OFFSET(DimensionenIBE!$A$1,ROW()-2,COLUMN()-1,1,1),"")</f>
        <v/>
      </c>
      <c r="C1205" t="str">
        <f ca="1">IF(ROW()-2&lt;=DimensionRows_IBE,OFFSET(DimensionenIBE!$A$1,ROW()-2,COLUMN()-1,1,1),"")</f>
        <v/>
      </c>
      <c r="D1205" s="16" t="str">
        <f ca="1">IF(ROW()-2&lt;=DimensionRows_IBE,OFFSET(DimensionenIBE!$A$1,ROW()-2,COLUMN()-1,1,1),"")</f>
        <v/>
      </c>
    </row>
    <row r="1206" spans="1:4" hidden="1" x14ac:dyDescent="0.25">
      <c r="A1206" t="str">
        <f ca="1">IF(ROW()-2&lt;=DimensionRows_IBE,OFFSET(DimensionenIBE!$A$1,ROW()-2,COLUMN()-1,1,1),"")</f>
        <v/>
      </c>
      <c r="B1206" t="str">
        <f ca="1">IF(ROW()-2&lt;=DimensionRows_IBE,OFFSET(DimensionenIBE!$A$1,ROW()-2,COLUMN()-1,1,1),"")</f>
        <v/>
      </c>
      <c r="C1206" t="str">
        <f ca="1">IF(ROW()-2&lt;=DimensionRows_IBE,OFFSET(DimensionenIBE!$A$1,ROW()-2,COLUMN()-1,1,1),"")</f>
        <v/>
      </c>
      <c r="D1206" s="16" t="str">
        <f ca="1">IF(ROW()-2&lt;=DimensionRows_IBE,OFFSET(DimensionenIBE!$A$1,ROW()-2,COLUMN()-1,1,1),"")</f>
        <v/>
      </c>
    </row>
    <row r="1207" spans="1:4" hidden="1" x14ac:dyDescent="0.25">
      <c r="A1207" t="str">
        <f ca="1">IF(ROW()-2&lt;=DimensionRows_IBE,OFFSET(DimensionenIBE!$A$1,ROW()-2,COLUMN()-1,1,1),"")</f>
        <v/>
      </c>
      <c r="B1207" t="str">
        <f ca="1">IF(ROW()-2&lt;=DimensionRows_IBE,OFFSET(DimensionenIBE!$A$1,ROW()-2,COLUMN()-1,1,1),"")</f>
        <v/>
      </c>
      <c r="C1207" t="str">
        <f ca="1">IF(ROW()-2&lt;=DimensionRows_IBE,OFFSET(DimensionenIBE!$A$1,ROW()-2,COLUMN()-1,1,1),"")</f>
        <v/>
      </c>
      <c r="D1207" s="16" t="str">
        <f ca="1">IF(ROW()-2&lt;=DimensionRows_IBE,OFFSET(DimensionenIBE!$A$1,ROW()-2,COLUMN()-1,1,1),"")</f>
        <v/>
      </c>
    </row>
    <row r="1208" spans="1:4" hidden="1" x14ac:dyDescent="0.25">
      <c r="A1208" t="str">
        <f ca="1">IF(ROW()-2&lt;=DimensionRows_IBE,OFFSET(DimensionenIBE!$A$1,ROW()-2,COLUMN()-1,1,1),"")</f>
        <v/>
      </c>
      <c r="B1208" t="str">
        <f ca="1">IF(ROW()-2&lt;=DimensionRows_IBE,OFFSET(DimensionenIBE!$A$1,ROW()-2,COLUMN()-1,1,1),"")</f>
        <v/>
      </c>
      <c r="C1208" t="str">
        <f ca="1">IF(ROW()-2&lt;=DimensionRows_IBE,OFFSET(DimensionenIBE!$A$1,ROW()-2,COLUMN()-1,1,1),"")</f>
        <v/>
      </c>
      <c r="D1208" s="16" t="str">
        <f ca="1">IF(ROW()-2&lt;=DimensionRows_IBE,OFFSET(DimensionenIBE!$A$1,ROW()-2,COLUMN()-1,1,1),"")</f>
        <v/>
      </c>
    </row>
    <row r="1209" spans="1:4" hidden="1" x14ac:dyDescent="0.25">
      <c r="A1209" t="str">
        <f ca="1">IF(ROW()-2&lt;=DimensionRows_IBE,OFFSET(DimensionenIBE!$A$1,ROW()-2,COLUMN()-1,1,1),"")</f>
        <v/>
      </c>
      <c r="B1209" t="str">
        <f ca="1">IF(ROW()-2&lt;=DimensionRows_IBE,OFFSET(DimensionenIBE!$A$1,ROW()-2,COLUMN()-1,1,1),"")</f>
        <v/>
      </c>
      <c r="C1209" t="str">
        <f ca="1">IF(ROW()-2&lt;=DimensionRows_IBE,OFFSET(DimensionenIBE!$A$1,ROW()-2,COLUMN()-1,1,1),"")</f>
        <v/>
      </c>
      <c r="D1209" s="16" t="str">
        <f ca="1">IF(ROW()-2&lt;=DimensionRows_IBE,OFFSET(DimensionenIBE!$A$1,ROW()-2,COLUMN()-1,1,1),"")</f>
        <v/>
      </c>
    </row>
    <row r="1210" spans="1:4" hidden="1" x14ac:dyDescent="0.25">
      <c r="A1210" t="str">
        <f ca="1">IF(ROW()-2&lt;=DimensionRows_IBE,OFFSET(DimensionenIBE!$A$1,ROW()-2,COLUMN()-1,1,1),"")</f>
        <v/>
      </c>
      <c r="B1210" t="str">
        <f ca="1">IF(ROW()-2&lt;=DimensionRows_IBE,OFFSET(DimensionenIBE!$A$1,ROW()-2,COLUMN()-1,1,1),"")</f>
        <v/>
      </c>
      <c r="C1210" t="str">
        <f ca="1">IF(ROW()-2&lt;=DimensionRows_IBE,OFFSET(DimensionenIBE!$A$1,ROW()-2,COLUMN()-1,1,1),"")</f>
        <v/>
      </c>
      <c r="D1210" s="16" t="str">
        <f ca="1">IF(ROW()-2&lt;=DimensionRows_IBE,OFFSET(DimensionenIBE!$A$1,ROW()-2,COLUMN()-1,1,1),"")</f>
        <v/>
      </c>
    </row>
    <row r="1211" spans="1:4" hidden="1" x14ac:dyDescent="0.25">
      <c r="A1211" t="str">
        <f ca="1">IF(ROW()-2&lt;=DimensionRows_IBE,OFFSET(DimensionenIBE!$A$1,ROW()-2,COLUMN()-1,1,1),"")</f>
        <v/>
      </c>
      <c r="B1211" t="str">
        <f ca="1">IF(ROW()-2&lt;=DimensionRows_IBE,OFFSET(DimensionenIBE!$A$1,ROW()-2,COLUMN()-1,1,1),"")</f>
        <v/>
      </c>
      <c r="C1211" t="str">
        <f ca="1">IF(ROW()-2&lt;=DimensionRows_IBE,OFFSET(DimensionenIBE!$A$1,ROW()-2,COLUMN()-1,1,1),"")</f>
        <v/>
      </c>
      <c r="D1211" s="16" t="str">
        <f ca="1">IF(ROW()-2&lt;=DimensionRows_IBE,OFFSET(DimensionenIBE!$A$1,ROW()-2,COLUMN()-1,1,1),"")</f>
        <v/>
      </c>
    </row>
    <row r="1212" spans="1:4" hidden="1" x14ac:dyDescent="0.25">
      <c r="A1212" t="str">
        <f ca="1">IF(ROW()-2&lt;=DimensionRows_IBE,OFFSET(DimensionenIBE!$A$1,ROW()-2,COLUMN()-1,1,1),"")</f>
        <v/>
      </c>
      <c r="B1212" t="str">
        <f ca="1">IF(ROW()-2&lt;=DimensionRows_IBE,OFFSET(DimensionenIBE!$A$1,ROW()-2,COLUMN()-1,1,1),"")</f>
        <v/>
      </c>
      <c r="C1212" t="str">
        <f ca="1">IF(ROW()-2&lt;=DimensionRows_IBE,OFFSET(DimensionenIBE!$A$1,ROW()-2,COLUMN()-1,1,1),"")</f>
        <v/>
      </c>
      <c r="D1212" s="16" t="str">
        <f ca="1">IF(ROW()-2&lt;=DimensionRows_IBE,OFFSET(DimensionenIBE!$A$1,ROW()-2,COLUMN()-1,1,1),"")</f>
        <v/>
      </c>
    </row>
    <row r="1213" spans="1:4" hidden="1" x14ac:dyDescent="0.25">
      <c r="A1213" t="str">
        <f ca="1">IF(ROW()-2&lt;=DimensionRows_IBE,OFFSET(DimensionenIBE!$A$1,ROW()-2,COLUMN()-1,1,1),"")</f>
        <v/>
      </c>
      <c r="B1213" t="str">
        <f ca="1">IF(ROW()-2&lt;=DimensionRows_IBE,OFFSET(DimensionenIBE!$A$1,ROW()-2,COLUMN()-1,1,1),"")</f>
        <v/>
      </c>
      <c r="C1213" t="str">
        <f ca="1">IF(ROW()-2&lt;=DimensionRows_IBE,OFFSET(DimensionenIBE!$A$1,ROW()-2,COLUMN()-1,1,1),"")</f>
        <v/>
      </c>
      <c r="D1213" s="16" t="str">
        <f ca="1">IF(ROW()-2&lt;=DimensionRows_IBE,OFFSET(DimensionenIBE!$A$1,ROW()-2,COLUMN()-1,1,1),"")</f>
        <v/>
      </c>
    </row>
    <row r="1214" spans="1:4" hidden="1" x14ac:dyDescent="0.25">
      <c r="A1214" t="str">
        <f ca="1">IF(ROW()-2&lt;=DimensionRows_IBE,OFFSET(DimensionenIBE!$A$1,ROW()-2,COLUMN()-1,1,1),"")</f>
        <v/>
      </c>
      <c r="B1214" t="str">
        <f ca="1">IF(ROW()-2&lt;=DimensionRows_IBE,OFFSET(DimensionenIBE!$A$1,ROW()-2,COLUMN()-1,1,1),"")</f>
        <v/>
      </c>
      <c r="C1214" t="str">
        <f ca="1">IF(ROW()-2&lt;=DimensionRows_IBE,OFFSET(DimensionenIBE!$A$1,ROW()-2,COLUMN()-1,1,1),"")</f>
        <v/>
      </c>
      <c r="D1214" s="16" t="str">
        <f ca="1">IF(ROW()-2&lt;=DimensionRows_IBE,OFFSET(DimensionenIBE!$A$1,ROW()-2,COLUMN()-1,1,1),"")</f>
        <v/>
      </c>
    </row>
    <row r="1215" spans="1:4" hidden="1" x14ac:dyDescent="0.25">
      <c r="A1215" t="str">
        <f ca="1">IF(ROW()-2&lt;=DimensionRows_IBE,OFFSET(DimensionenIBE!$A$1,ROW()-2,COLUMN()-1,1,1),"")</f>
        <v/>
      </c>
      <c r="B1215" t="str">
        <f ca="1">IF(ROW()-2&lt;=DimensionRows_IBE,OFFSET(DimensionenIBE!$A$1,ROW()-2,COLUMN()-1,1,1),"")</f>
        <v/>
      </c>
      <c r="C1215" t="str">
        <f ca="1">IF(ROW()-2&lt;=DimensionRows_IBE,OFFSET(DimensionenIBE!$A$1,ROW()-2,COLUMN()-1,1,1),"")</f>
        <v/>
      </c>
      <c r="D1215" s="16" t="str">
        <f ca="1">IF(ROW()-2&lt;=DimensionRows_IBE,OFFSET(DimensionenIBE!$A$1,ROW()-2,COLUMN()-1,1,1),"")</f>
        <v/>
      </c>
    </row>
    <row r="1216" spans="1:4" hidden="1" x14ac:dyDescent="0.25">
      <c r="A1216" t="str">
        <f ca="1">IF(ROW()-2&lt;=DimensionRows_IBE,OFFSET(DimensionenIBE!$A$1,ROW()-2,COLUMN()-1,1,1),"")</f>
        <v/>
      </c>
      <c r="B1216" t="str">
        <f ca="1">IF(ROW()-2&lt;=DimensionRows_IBE,OFFSET(DimensionenIBE!$A$1,ROW()-2,COLUMN()-1,1,1),"")</f>
        <v/>
      </c>
      <c r="C1216" t="str">
        <f ca="1">IF(ROW()-2&lt;=DimensionRows_IBE,OFFSET(DimensionenIBE!$A$1,ROW()-2,COLUMN()-1,1,1),"")</f>
        <v/>
      </c>
      <c r="D1216" s="16" t="str">
        <f ca="1">IF(ROW()-2&lt;=DimensionRows_IBE,OFFSET(DimensionenIBE!$A$1,ROW()-2,COLUMN()-1,1,1),"")</f>
        <v/>
      </c>
    </row>
    <row r="1217" spans="1:4" hidden="1" x14ac:dyDescent="0.25">
      <c r="A1217" t="str">
        <f ca="1">IF(ROW()-2&lt;=DimensionRows_IBE,OFFSET(DimensionenIBE!$A$1,ROW()-2,COLUMN()-1,1,1),"")</f>
        <v/>
      </c>
      <c r="B1217" t="str">
        <f ca="1">IF(ROW()-2&lt;=DimensionRows_IBE,OFFSET(DimensionenIBE!$A$1,ROW()-2,COLUMN()-1,1,1),"")</f>
        <v/>
      </c>
      <c r="C1217" t="str">
        <f ca="1">IF(ROW()-2&lt;=DimensionRows_IBE,OFFSET(DimensionenIBE!$A$1,ROW()-2,COLUMN()-1,1,1),"")</f>
        <v/>
      </c>
      <c r="D1217" s="16" t="str">
        <f ca="1">IF(ROW()-2&lt;=DimensionRows_IBE,OFFSET(DimensionenIBE!$A$1,ROW()-2,COLUMN()-1,1,1),"")</f>
        <v/>
      </c>
    </row>
    <row r="1218" spans="1:4" hidden="1" x14ac:dyDescent="0.25">
      <c r="A1218" t="str">
        <f ca="1">IF(ROW()-2&lt;=DimensionRows_IBE,OFFSET(DimensionenIBE!$A$1,ROW()-2,COLUMN()-1,1,1),"")</f>
        <v/>
      </c>
      <c r="B1218" t="str">
        <f ca="1">IF(ROW()-2&lt;=DimensionRows_IBE,OFFSET(DimensionenIBE!$A$1,ROW()-2,COLUMN()-1,1,1),"")</f>
        <v/>
      </c>
      <c r="C1218" t="str">
        <f ca="1">IF(ROW()-2&lt;=DimensionRows_IBE,OFFSET(DimensionenIBE!$A$1,ROW()-2,COLUMN()-1,1,1),"")</f>
        <v/>
      </c>
      <c r="D1218" s="16" t="str">
        <f ca="1">IF(ROW()-2&lt;=DimensionRows_IBE,OFFSET(DimensionenIBE!$A$1,ROW()-2,COLUMN()-1,1,1),"")</f>
        <v/>
      </c>
    </row>
    <row r="1219" spans="1:4" hidden="1" x14ac:dyDescent="0.25">
      <c r="A1219" t="str">
        <f ca="1">IF(ROW()-2&lt;=DimensionRows_IBE,OFFSET(DimensionenIBE!$A$1,ROW()-2,COLUMN()-1,1,1),"")</f>
        <v/>
      </c>
      <c r="B1219" t="str">
        <f ca="1">IF(ROW()-2&lt;=DimensionRows_IBE,OFFSET(DimensionenIBE!$A$1,ROW()-2,COLUMN()-1,1,1),"")</f>
        <v/>
      </c>
      <c r="C1219" t="str">
        <f ca="1">IF(ROW()-2&lt;=DimensionRows_IBE,OFFSET(DimensionenIBE!$A$1,ROW()-2,COLUMN()-1,1,1),"")</f>
        <v/>
      </c>
      <c r="D1219" s="16" t="str">
        <f ca="1">IF(ROW()-2&lt;=DimensionRows_IBE,OFFSET(DimensionenIBE!$A$1,ROW()-2,COLUMN()-1,1,1),"")</f>
        <v/>
      </c>
    </row>
    <row r="1220" spans="1:4" hidden="1" x14ac:dyDescent="0.25">
      <c r="A1220" t="str">
        <f ca="1">IF(ROW()-2&lt;=DimensionRows_IBE,OFFSET(DimensionenIBE!$A$1,ROW()-2,COLUMN()-1,1,1),"")</f>
        <v/>
      </c>
      <c r="B1220" t="str">
        <f ca="1">IF(ROW()-2&lt;=DimensionRows_IBE,OFFSET(DimensionenIBE!$A$1,ROW()-2,COLUMN()-1,1,1),"")</f>
        <v/>
      </c>
      <c r="C1220" t="str">
        <f ca="1">IF(ROW()-2&lt;=DimensionRows_IBE,OFFSET(DimensionenIBE!$A$1,ROW()-2,COLUMN()-1,1,1),"")</f>
        <v/>
      </c>
      <c r="D1220" s="16" t="str">
        <f ca="1">IF(ROW()-2&lt;=DimensionRows_IBE,OFFSET(DimensionenIBE!$A$1,ROW()-2,COLUMN()-1,1,1),"")</f>
        <v/>
      </c>
    </row>
    <row r="1221" spans="1:4" hidden="1" x14ac:dyDescent="0.25">
      <c r="A1221" t="str">
        <f ca="1">IF(ROW()-2&lt;=DimensionRows_IBE,OFFSET(DimensionenIBE!$A$1,ROW()-2,COLUMN()-1,1,1),"")</f>
        <v/>
      </c>
      <c r="B1221" t="str">
        <f ca="1">IF(ROW()-2&lt;=DimensionRows_IBE,OFFSET(DimensionenIBE!$A$1,ROW()-2,COLUMN()-1,1,1),"")</f>
        <v/>
      </c>
      <c r="C1221" t="str">
        <f ca="1">IF(ROW()-2&lt;=DimensionRows_IBE,OFFSET(DimensionenIBE!$A$1,ROW()-2,COLUMN()-1,1,1),"")</f>
        <v/>
      </c>
      <c r="D1221" s="16" t="str">
        <f ca="1">IF(ROW()-2&lt;=DimensionRows_IBE,OFFSET(DimensionenIBE!$A$1,ROW()-2,COLUMN()-1,1,1),"")</f>
        <v/>
      </c>
    </row>
    <row r="1222" spans="1:4" hidden="1" x14ac:dyDescent="0.25">
      <c r="A1222" t="str">
        <f ca="1">IF(ROW()-2&lt;=DimensionRows_IBE,OFFSET(DimensionenIBE!$A$1,ROW()-2,COLUMN()-1,1,1),"")</f>
        <v/>
      </c>
      <c r="B1222" t="str">
        <f ca="1">IF(ROW()-2&lt;=DimensionRows_IBE,OFFSET(DimensionenIBE!$A$1,ROW()-2,COLUMN()-1,1,1),"")</f>
        <v/>
      </c>
      <c r="C1222" t="str">
        <f ca="1">IF(ROW()-2&lt;=DimensionRows_IBE,OFFSET(DimensionenIBE!$A$1,ROW()-2,COLUMN()-1,1,1),"")</f>
        <v/>
      </c>
      <c r="D1222" s="16" t="str">
        <f ca="1">IF(ROW()-2&lt;=DimensionRows_IBE,OFFSET(DimensionenIBE!$A$1,ROW()-2,COLUMN()-1,1,1),"")</f>
        <v/>
      </c>
    </row>
    <row r="1223" spans="1:4" hidden="1" x14ac:dyDescent="0.25">
      <c r="A1223" t="str">
        <f ca="1">IF(ROW()-2&lt;=DimensionRows_IBE,OFFSET(DimensionenIBE!$A$1,ROW()-2,COLUMN()-1,1,1),"")</f>
        <v/>
      </c>
      <c r="B1223" t="str">
        <f ca="1">IF(ROW()-2&lt;=DimensionRows_IBE,OFFSET(DimensionenIBE!$A$1,ROW()-2,COLUMN()-1,1,1),"")</f>
        <v/>
      </c>
      <c r="C1223" t="str">
        <f ca="1">IF(ROW()-2&lt;=DimensionRows_IBE,OFFSET(DimensionenIBE!$A$1,ROW()-2,COLUMN()-1,1,1),"")</f>
        <v/>
      </c>
      <c r="D1223" s="16" t="str">
        <f ca="1">IF(ROW()-2&lt;=DimensionRows_IBE,OFFSET(DimensionenIBE!$A$1,ROW()-2,COLUMN()-1,1,1),"")</f>
        <v/>
      </c>
    </row>
    <row r="1224" spans="1:4" hidden="1" x14ac:dyDescent="0.25">
      <c r="A1224" t="str">
        <f ca="1">IF(ROW()-2&lt;=DimensionRows_IBE,OFFSET(DimensionenIBE!$A$1,ROW()-2,COLUMN()-1,1,1),"")</f>
        <v/>
      </c>
      <c r="B1224" t="str">
        <f ca="1">IF(ROW()-2&lt;=DimensionRows_IBE,OFFSET(DimensionenIBE!$A$1,ROW()-2,COLUMN()-1,1,1),"")</f>
        <v/>
      </c>
      <c r="C1224" t="str">
        <f ca="1">IF(ROW()-2&lt;=DimensionRows_IBE,OFFSET(DimensionenIBE!$A$1,ROW()-2,COLUMN()-1,1,1),"")</f>
        <v/>
      </c>
      <c r="D1224" s="16" t="str">
        <f ca="1">IF(ROW()-2&lt;=DimensionRows_IBE,OFFSET(DimensionenIBE!$A$1,ROW()-2,COLUMN()-1,1,1),"")</f>
        <v/>
      </c>
    </row>
    <row r="1225" spans="1:4" hidden="1" x14ac:dyDescent="0.25">
      <c r="A1225" t="str">
        <f ca="1">IF(ROW()-2&lt;=DimensionRows_IBE,OFFSET(DimensionenIBE!$A$1,ROW()-2,COLUMN()-1,1,1),"")</f>
        <v/>
      </c>
      <c r="B1225" t="str">
        <f ca="1">IF(ROW()-2&lt;=DimensionRows_IBE,OFFSET(DimensionenIBE!$A$1,ROW()-2,COLUMN()-1,1,1),"")</f>
        <v/>
      </c>
      <c r="C1225" t="str">
        <f ca="1">IF(ROW()-2&lt;=DimensionRows_IBE,OFFSET(DimensionenIBE!$A$1,ROW()-2,COLUMN()-1,1,1),"")</f>
        <v/>
      </c>
      <c r="D1225" s="16" t="str">
        <f ca="1">IF(ROW()-2&lt;=DimensionRows_IBE,OFFSET(DimensionenIBE!$A$1,ROW()-2,COLUMN()-1,1,1),"")</f>
        <v/>
      </c>
    </row>
    <row r="1226" spans="1:4" hidden="1" x14ac:dyDescent="0.25">
      <c r="A1226" t="str">
        <f ca="1">IF(ROW()-2&lt;=DimensionRows_IBE,OFFSET(DimensionenIBE!$A$1,ROW()-2,COLUMN()-1,1,1),"")</f>
        <v/>
      </c>
      <c r="B1226" t="str">
        <f ca="1">IF(ROW()-2&lt;=DimensionRows_IBE,OFFSET(DimensionenIBE!$A$1,ROW()-2,COLUMN()-1,1,1),"")</f>
        <v/>
      </c>
      <c r="C1226" t="str">
        <f ca="1">IF(ROW()-2&lt;=DimensionRows_IBE,OFFSET(DimensionenIBE!$A$1,ROW()-2,COLUMN()-1,1,1),"")</f>
        <v/>
      </c>
      <c r="D1226" s="16" t="str">
        <f ca="1">IF(ROW()-2&lt;=DimensionRows_IBE,OFFSET(DimensionenIBE!$A$1,ROW()-2,COLUMN()-1,1,1),"")</f>
        <v/>
      </c>
    </row>
    <row r="1227" spans="1:4" hidden="1" x14ac:dyDescent="0.25">
      <c r="A1227" t="str">
        <f ca="1">IF(ROW()-2&lt;=DimensionRows_IBE,OFFSET(DimensionenIBE!$A$1,ROW()-2,COLUMN()-1,1,1),"")</f>
        <v/>
      </c>
      <c r="B1227" t="str">
        <f ca="1">IF(ROW()-2&lt;=DimensionRows_IBE,OFFSET(DimensionenIBE!$A$1,ROW()-2,COLUMN()-1,1,1),"")</f>
        <v/>
      </c>
      <c r="C1227" t="str">
        <f ca="1">IF(ROW()-2&lt;=DimensionRows_IBE,OFFSET(DimensionenIBE!$A$1,ROW()-2,COLUMN()-1,1,1),"")</f>
        <v/>
      </c>
      <c r="D1227" s="16" t="str">
        <f ca="1">IF(ROW()-2&lt;=DimensionRows_IBE,OFFSET(DimensionenIBE!$A$1,ROW()-2,COLUMN()-1,1,1),"")</f>
        <v/>
      </c>
    </row>
    <row r="1228" spans="1:4" hidden="1" x14ac:dyDescent="0.25">
      <c r="A1228" t="str">
        <f ca="1">IF(ROW()-2&lt;=DimensionRows_IBE,OFFSET(DimensionenIBE!$A$1,ROW()-2,COLUMN()-1,1,1),"")</f>
        <v/>
      </c>
      <c r="B1228" t="str">
        <f ca="1">IF(ROW()-2&lt;=DimensionRows_IBE,OFFSET(DimensionenIBE!$A$1,ROW()-2,COLUMN()-1,1,1),"")</f>
        <v/>
      </c>
      <c r="C1228" t="str">
        <f ca="1">IF(ROW()-2&lt;=DimensionRows_IBE,OFFSET(DimensionenIBE!$A$1,ROW()-2,COLUMN()-1,1,1),"")</f>
        <v/>
      </c>
      <c r="D1228" s="16" t="str">
        <f ca="1">IF(ROW()-2&lt;=DimensionRows_IBE,OFFSET(DimensionenIBE!$A$1,ROW()-2,COLUMN()-1,1,1),"")</f>
        <v/>
      </c>
    </row>
    <row r="1229" spans="1:4" hidden="1" x14ac:dyDescent="0.25">
      <c r="A1229" t="str">
        <f ca="1">IF(ROW()-2&lt;=DimensionRows_IBE,OFFSET(DimensionenIBE!$A$1,ROW()-2,COLUMN()-1,1,1),"")</f>
        <v/>
      </c>
      <c r="B1229" t="str">
        <f ca="1">IF(ROW()-2&lt;=DimensionRows_IBE,OFFSET(DimensionenIBE!$A$1,ROW()-2,COLUMN()-1,1,1),"")</f>
        <v/>
      </c>
      <c r="C1229" t="str">
        <f ca="1">IF(ROW()-2&lt;=DimensionRows_IBE,OFFSET(DimensionenIBE!$A$1,ROW()-2,COLUMN()-1,1,1),"")</f>
        <v/>
      </c>
      <c r="D1229" s="16" t="str">
        <f ca="1">IF(ROW()-2&lt;=DimensionRows_IBE,OFFSET(DimensionenIBE!$A$1,ROW()-2,COLUMN()-1,1,1),"")</f>
        <v/>
      </c>
    </row>
    <row r="1230" spans="1:4" hidden="1" x14ac:dyDescent="0.25">
      <c r="A1230" t="str">
        <f ca="1">IF(ROW()-2&lt;=DimensionRows_IBE,OFFSET(DimensionenIBE!$A$1,ROW()-2,COLUMN()-1,1,1),"")</f>
        <v/>
      </c>
      <c r="B1230" t="str">
        <f ca="1">IF(ROW()-2&lt;=DimensionRows_IBE,OFFSET(DimensionenIBE!$A$1,ROW()-2,COLUMN()-1,1,1),"")</f>
        <v/>
      </c>
      <c r="C1230" t="str">
        <f ca="1">IF(ROW()-2&lt;=DimensionRows_IBE,OFFSET(DimensionenIBE!$A$1,ROW()-2,COLUMN()-1,1,1),"")</f>
        <v/>
      </c>
      <c r="D1230" s="16" t="str">
        <f ca="1">IF(ROW()-2&lt;=DimensionRows_IBE,OFFSET(DimensionenIBE!$A$1,ROW()-2,COLUMN()-1,1,1),"")</f>
        <v/>
      </c>
    </row>
    <row r="1231" spans="1:4" hidden="1" x14ac:dyDescent="0.25">
      <c r="A1231" t="str">
        <f ca="1">IF(ROW()-2&lt;=DimensionRows_IBE,OFFSET(DimensionenIBE!$A$1,ROW()-2,COLUMN()-1,1,1),"")</f>
        <v/>
      </c>
      <c r="B1231" t="str">
        <f ca="1">IF(ROW()-2&lt;=DimensionRows_IBE,OFFSET(DimensionenIBE!$A$1,ROW()-2,COLUMN()-1,1,1),"")</f>
        <v/>
      </c>
      <c r="C1231" t="str">
        <f ca="1">IF(ROW()-2&lt;=DimensionRows_IBE,OFFSET(DimensionenIBE!$A$1,ROW()-2,COLUMN()-1,1,1),"")</f>
        <v/>
      </c>
      <c r="D1231" s="16" t="str">
        <f ca="1">IF(ROW()-2&lt;=DimensionRows_IBE,OFFSET(DimensionenIBE!$A$1,ROW()-2,COLUMN()-1,1,1),"")</f>
        <v/>
      </c>
    </row>
    <row r="1232" spans="1:4" hidden="1" x14ac:dyDescent="0.25">
      <c r="A1232" t="str">
        <f ca="1">IF(ROW()-2&lt;=DimensionRows_IBE,OFFSET(DimensionenIBE!$A$1,ROW()-2,COLUMN()-1,1,1),"")</f>
        <v/>
      </c>
      <c r="B1232" t="str">
        <f ca="1">IF(ROW()-2&lt;=DimensionRows_IBE,OFFSET(DimensionenIBE!$A$1,ROW()-2,COLUMN()-1,1,1),"")</f>
        <v/>
      </c>
      <c r="C1232" t="str">
        <f ca="1">IF(ROW()-2&lt;=DimensionRows_IBE,OFFSET(DimensionenIBE!$A$1,ROW()-2,COLUMN()-1,1,1),"")</f>
        <v/>
      </c>
      <c r="D1232" s="16" t="str">
        <f ca="1">IF(ROW()-2&lt;=DimensionRows_IBE,OFFSET(DimensionenIBE!$A$1,ROW()-2,COLUMN()-1,1,1),"")</f>
        <v/>
      </c>
    </row>
    <row r="1233" spans="1:4" hidden="1" x14ac:dyDescent="0.25">
      <c r="A1233" t="str">
        <f ca="1">IF(ROW()-2&lt;=DimensionRows_IBE,OFFSET(DimensionenIBE!$A$1,ROW()-2,COLUMN()-1,1,1),"")</f>
        <v/>
      </c>
      <c r="B1233" t="str">
        <f ca="1">IF(ROW()-2&lt;=DimensionRows_IBE,OFFSET(DimensionenIBE!$A$1,ROW()-2,COLUMN()-1,1,1),"")</f>
        <v/>
      </c>
      <c r="C1233" t="str">
        <f ca="1">IF(ROW()-2&lt;=DimensionRows_IBE,OFFSET(DimensionenIBE!$A$1,ROW()-2,COLUMN()-1,1,1),"")</f>
        <v/>
      </c>
      <c r="D1233" s="16" t="str">
        <f ca="1">IF(ROW()-2&lt;=DimensionRows_IBE,OFFSET(DimensionenIBE!$A$1,ROW()-2,COLUMN()-1,1,1),"")</f>
        <v/>
      </c>
    </row>
    <row r="1234" spans="1:4" hidden="1" x14ac:dyDescent="0.25">
      <c r="A1234" t="str">
        <f ca="1">IF(ROW()-2&lt;=DimensionRows_IBE,OFFSET(DimensionenIBE!$A$1,ROW()-2,COLUMN()-1,1,1),"")</f>
        <v/>
      </c>
      <c r="B1234" t="str">
        <f ca="1">IF(ROW()-2&lt;=DimensionRows_IBE,OFFSET(DimensionenIBE!$A$1,ROW()-2,COLUMN()-1,1,1),"")</f>
        <v/>
      </c>
      <c r="C1234" t="str">
        <f ca="1">IF(ROW()-2&lt;=DimensionRows_IBE,OFFSET(DimensionenIBE!$A$1,ROW()-2,COLUMN()-1,1,1),"")</f>
        <v/>
      </c>
      <c r="D1234" s="16" t="str">
        <f ca="1">IF(ROW()-2&lt;=DimensionRows_IBE,OFFSET(DimensionenIBE!$A$1,ROW()-2,COLUMN()-1,1,1),"")</f>
        <v/>
      </c>
    </row>
    <row r="1235" spans="1:4" hidden="1" x14ac:dyDescent="0.25">
      <c r="A1235" t="str">
        <f ca="1">IF(ROW()-2&lt;=DimensionRows_IBE,OFFSET(DimensionenIBE!$A$1,ROW()-2,COLUMN()-1,1,1),"")</f>
        <v/>
      </c>
      <c r="B1235" t="str">
        <f ca="1">IF(ROW()-2&lt;=DimensionRows_IBE,OFFSET(DimensionenIBE!$A$1,ROW()-2,COLUMN()-1,1,1),"")</f>
        <v/>
      </c>
      <c r="C1235" t="str">
        <f ca="1">IF(ROW()-2&lt;=DimensionRows_IBE,OFFSET(DimensionenIBE!$A$1,ROW()-2,COLUMN()-1,1,1),"")</f>
        <v/>
      </c>
      <c r="D1235" s="16" t="str">
        <f ca="1">IF(ROW()-2&lt;=DimensionRows_IBE,OFFSET(DimensionenIBE!$A$1,ROW()-2,COLUMN()-1,1,1),"")</f>
        <v/>
      </c>
    </row>
    <row r="1236" spans="1:4" hidden="1" x14ac:dyDescent="0.25">
      <c r="A1236" t="str">
        <f ca="1">IF(ROW()-2&lt;=DimensionRows_IBE,OFFSET(DimensionenIBE!$A$1,ROW()-2,COLUMN()-1,1,1),"")</f>
        <v/>
      </c>
      <c r="B1236" t="str">
        <f ca="1">IF(ROW()-2&lt;=DimensionRows_IBE,OFFSET(DimensionenIBE!$A$1,ROW()-2,COLUMN()-1,1,1),"")</f>
        <v/>
      </c>
      <c r="C1236" t="str">
        <f ca="1">IF(ROW()-2&lt;=DimensionRows_IBE,OFFSET(DimensionenIBE!$A$1,ROW()-2,COLUMN()-1,1,1),"")</f>
        <v/>
      </c>
      <c r="D1236" s="16" t="str">
        <f ca="1">IF(ROW()-2&lt;=DimensionRows_IBE,OFFSET(DimensionenIBE!$A$1,ROW()-2,COLUMN()-1,1,1),"")</f>
        <v/>
      </c>
    </row>
    <row r="1237" spans="1:4" hidden="1" x14ac:dyDescent="0.25">
      <c r="A1237" t="str">
        <f ca="1">IF(ROW()-2&lt;=DimensionRows_IBE,OFFSET(DimensionenIBE!$A$1,ROW()-2,COLUMN()-1,1,1),"")</f>
        <v/>
      </c>
      <c r="B1237" t="str">
        <f ca="1">IF(ROW()-2&lt;=DimensionRows_IBE,OFFSET(DimensionenIBE!$A$1,ROW()-2,COLUMN()-1,1,1),"")</f>
        <v/>
      </c>
      <c r="C1237" t="str">
        <f ca="1">IF(ROW()-2&lt;=DimensionRows_IBE,OFFSET(DimensionenIBE!$A$1,ROW()-2,COLUMN()-1,1,1),"")</f>
        <v/>
      </c>
      <c r="D1237" s="16" t="str">
        <f ca="1">IF(ROW()-2&lt;=DimensionRows_IBE,OFFSET(DimensionenIBE!$A$1,ROW()-2,COLUMN()-1,1,1),"")</f>
        <v/>
      </c>
    </row>
    <row r="1238" spans="1:4" hidden="1" x14ac:dyDescent="0.25">
      <c r="A1238" t="str">
        <f ca="1">IF(ROW()-2&lt;=DimensionRows_IBE,OFFSET(DimensionenIBE!$A$1,ROW()-2,COLUMN()-1,1,1),"")</f>
        <v/>
      </c>
      <c r="B1238" t="str">
        <f ca="1">IF(ROW()-2&lt;=DimensionRows_IBE,OFFSET(DimensionenIBE!$A$1,ROW()-2,COLUMN()-1,1,1),"")</f>
        <v/>
      </c>
      <c r="C1238" t="str">
        <f ca="1">IF(ROW()-2&lt;=DimensionRows_IBE,OFFSET(DimensionenIBE!$A$1,ROW()-2,COLUMN()-1,1,1),"")</f>
        <v/>
      </c>
      <c r="D1238" s="16" t="str">
        <f ca="1">IF(ROW()-2&lt;=DimensionRows_IBE,OFFSET(DimensionenIBE!$A$1,ROW()-2,COLUMN()-1,1,1),"")</f>
        <v/>
      </c>
    </row>
    <row r="1239" spans="1:4" hidden="1" x14ac:dyDescent="0.25">
      <c r="A1239" t="str">
        <f ca="1">IF(ROW()-2&lt;=DimensionRows_IBE,OFFSET(DimensionenIBE!$A$1,ROW()-2,COLUMN()-1,1,1),"")</f>
        <v/>
      </c>
      <c r="B1239" t="str">
        <f ca="1">IF(ROW()-2&lt;=DimensionRows_IBE,OFFSET(DimensionenIBE!$A$1,ROW()-2,COLUMN()-1,1,1),"")</f>
        <v/>
      </c>
      <c r="C1239" t="str">
        <f ca="1">IF(ROW()-2&lt;=DimensionRows_IBE,OFFSET(DimensionenIBE!$A$1,ROW()-2,COLUMN()-1,1,1),"")</f>
        <v/>
      </c>
      <c r="D1239" s="16" t="str">
        <f ca="1">IF(ROW()-2&lt;=DimensionRows_IBE,OFFSET(DimensionenIBE!$A$1,ROW()-2,COLUMN()-1,1,1),"")</f>
        <v/>
      </c>
    </row>
    <row r="1240" spans="1:4" hidden="1" x14ac:dyDescent="0.25">
      <c r="A1240" t="str">
        <f ca="1">IF(ROW()-2&lt;=DimensionRows_IBE,OFFSET(DimensionenIBE!$A$1,ROW()-2,COLUMN()-1,1,1),"")</f>
        <v/>
      </c>
      <c r="B1240" t="str">
        <f ca="1">IF(ROW()-2&lt;=DimensionRows_IBE,OFFSET(DimensionenIBE!$A$1,ROW()-2,COLUMN()-1,1,1),"")</f>
        <v/>
      </c>
      <c r="C1240" t="str">
        <f ca="1">IF(ROW()-2&lt;=DimensionRows_IBE,OFFSET(DimensionenIBE!$A$1,ROW()-2,COLUMN()-1,1,1),"")</f>
        <v/>
      </c>
      <c r="D1240" s="16" t="str">
        <f ca="1">IF(ROW()-2&lt;=DimensionRows_IBE,OFFSET(DimensionenIBE!$A$1,ROW()-2,COLUMN()-1,1,1),"")</f>
        <v/>
      </c>
    </row>
    <row r="1241" spans="1:4" hidden="1" x14ac:dyDescent="0.25">
      <c r="A1241" t="str">
        <f ca="1">IF(ROW()-2&lt;=DimensionRows_IBE,OFFSET(DimensionenIBE!$A$1,ROW()-2,COLUMN()-1,1,1),"")</f>
        <v/>
      </c>
      <c r="B1241" t="str">
        <f ca="1">IF(ROW()-2&lt;=DimensionRows_IBE,OFFSET(DimensionenIBE!$A$1,ROW()-2,COLUMN()-1,1,1),"")</f>
        <v/>
      </c>
      <c r="C1241" t="str">
        <f ca="1">IF(ROW()-2&lt;=DimensionRows_IBE,OFFSET(DimensionenIBE!$A$1,ROW()-2,COLUMN()-1,1,1),"")</f>
        <v/>
      </c>
      <c r="D1241" s="16" t="str">
        <f ca="1">IF(ROW()-2&lt;=DimensionRows_IBE,OFFSET(DimensionenIBE!$A$1,ROW()-2,COLUMN()-1,1,1),"")</f>
        <v/>
      </c>
    </row>
    <row r="1242" spans="1:4" hidden="1" x14ac:dyDescent="0.25">
      <c r="A1242" t="str">
        <f ca="1">IF(ROW()-2&lt;=DimensionRows_IBE,OFFSET(DimensionenIBE!$A$1,ROW()-2,COLUMN()-1,1,1),"")</f>
        <v/>
      </c>
      <c r="B1242" t="str">
        <f ca="1">IF(ROW()-2&lt;=DimensionRows_IBE,OFFSET(DimensionenIBE!$A$1,ROW()-2,COLUMN()-1,1,1),"")</f>
        <v/>
      </c>
      <c r="C1242" t="str">
        <f ca="1">IF(ROW()-2&lt;=DimensionRows_IBE,OFFSET(DimensionenIBE!$A$1,ROW()-2,COLUMN()-1,1,1),"")</f>
        <v/>
      </c>
      <c r="D1242" s="16" t="str">
        <f ca="1">IF(ROW()-2&lt;=DimensionRows_IBE,OFFSET(DimensionenIBE!$A$1,ROW()-2,COLUMN()-1,1,1),"")</f>
        <v/>
      </c>
    </row>
    <row r="1243" spans="1:4" hidden="1" x14ac:dyDescent="0.25">
      <c r="A1243" t="str">
        <f ca="1">IF(ROW()-2&lt;=DimensionRows_IBE,OFFSET(DimensionenIBE!$A$1,ROW()-2,COLUMN()-1,1,1),"")</f>
        <v/>
      </c>
      <c r="B1243" t="str">
        <f ca="1">IF(ROW()-2&lt;=DimensionRows_IBE,OFFSET(DimensionenIBE!$A$1,ROW()-2,COLUMN()-1,1,1),"")</f>
        <v/>
      </c>
      <c r="C1243" t="str">
        <f ca="1">IF(ROW()-2&lt;=DimensionRows_IBE,OFFSET(DimensionenIBE!$A$1,ROW()-2,COLUMN()-1,1,1),"")</f>
        <v/>
      </c>
      <c r="D1243" s="16" t="str">
        <f ca="1">IF(ROW()-2&lt;=DimensionRows_IBE,OFFSET(DimensionenIBE!$A$1,ROW()-2,COLUMN()-1,1,1),"")</f>
        <v/>
      </c>
    </row>
    <row r="1244" spans="1:4" hidden="1" x14ac:dyDescent="0.25">
      <c r="A1244" t="str">
        <f ca="1">IF(ROW()-2&lt;=DimensionRows_IBE,OFFSET(DimensionenIBE!$A$1,ROW()-2,COLUMN()-1,1,1),"")</f>
        <v/>
      </c>
      <c r="B1244" t="str">
        <f ca="1">IF(ROW()-2&lt;=DimensionRows_IBE,OFFSET(DimensionenIBE!$A$1,ROW()-2,COLUMN()-1,1,1),"")</f>
        <v/>
      </c>
      <c r="C1244" t="str">
        <f ca="1">IF(ROW()-2&lt;=DimensionRows_IBE,OFFSET(DimensionenIBE!$A$1,ROW()-2,COLUMN()-1,1,1),"")</f>
        <v/>
      </c>
      <c r="D1244" s="16" t="str">
        <f ca="1">IF(ROW()-2&lt;=DimensionRows_IBE,OFFSET(DimensionenIBE!$A$1,ROW()-2,COLUMN()-1,1,1),"")</f>
        <v/>
      </c>
    </row>
    <row r="1245" spans="1:4" hidden="1" x14ac:dyDescent="0.25">
      <c r="A1245" t="str">
        <f ca="1">IF(ROW()-2&lt;=DimensionRows_IBE,OFFSET(DimensionenIBE!$A$1,ROW()-2,COLUMN()-1,1,1),"")</f>
        <v/>
      </c>
      <c r="B1245" t="str">
        <f ca="1">IF(ROW()-2&lt;=DimensionRows_IBE,OFFSET(DimensionenIBE!$A$1,ROW()-2,COLUMN()-1,1,1),"")</f>
        <v/>
      </c>
      <c r="C1245" t="str">
        <f ca="1">IF(ROW()-2&lt;=DimensionRows_IBE,OFFSET(DimensionenIBE!$A$1,ROW()-2,COLUMN()-1,1,1),"")</f>
        <v/>
      </c>
      <c r="D1245" s="16" t="str">
        <f ca="1">IF(ROW()-2&lt;=DimensionRows_IBE,OFFSET(DimensionenIBE!$A$1,ROW()-2,COLUMN()-1,1,1),"")</f>
        <v/>
      </c>
    </row>
    <row r="1246" spans="1:4" hidden="1" x14ac:dyDescent="0.25">
      <c r="A1246" t="str">
        <f ca="1">IF(ROW()-2&lt;=DimensionRows_IBE,OFFSET(DimensionenIBE!$A$1,ROW()-2,COLUMN()-1,1,1),"")</f>
        <v/>
      </c>
      <c r="B1246" t="str">
        <f ca="1">IF(ROW()-2&lt;=DimensionRows_IBE,OFFSET(DimensionenIBE!$A$1,ROW()-2,COLUMN()-1,1,1),"")</f>
        <v/>
      </c>
      <c r="C1246" t="str">
        <f ca="1">IF(ROW()-2&lt;=DimensionRows_IBE,OFFSET(DimensionenIBE!$A$1,ROW()-2,COLUMN()-1,1,1),"")</f>
        <v/>
      </c>
      <c r="D1246" s="16" t="str">
        <f ca="1">IF(ROW()-2&lt;=DimensionRows_IBE,OFFSET(DimensionenIBE!$A$1,ROW()-2,COLUMN()-1,1,1),"")</f>
        <v/>
      </c>
    </row>
    <row r="1247" spans="1:4" hidden="1" x14ac:dyDescent="0.25">
      <c r="A1247" t="str">
        <f ca="1">IF(ROW()-2&lt;=DimensionRows_IBE,OFFSET(DimensionenIBE!$A$1,ROW()-2,COLUMN()-1,1,1),"")</f>
        <v/>
      </c>
      <c r="B1247" t="str">
        <f ca="1">IF(ROW()-2&lt;=DimensionRows_IBE,OFFSET(DimensionenIBE!$A$1,ROW()-2,COLUMN()-1,1,1),"")</f>
        <v/>
      </c>
      <c r="C1247" t="str">
        <f ca="1">IF(ROW()-2&lt;=DimensionRows_IBE,OFFSET(DimensionenIBE!$A$1,ROW()-2,COLUMN()-1,1,1),"")</f>
        <v/>
      </c>
      <c r="D1247" s="16" t="str">
        <f ca="1">IF(ROW()-2&lt;=DimensionRows_IBE,OFFSET(DimensionenIBE!$A$1,ROW()-2,COLUMN()-1,1,1),"")</f>
        <v/>
      </c>
    </row>
    <row r="1248" spans="1:4" hidden="1" x14ac:dyDescent="0.25">
      <c r="A1248" t="str">
        <f ca="1">IF(ROW()-2&lt;=DimensionRows_IBE,OFFSET(DimensionenIBE!$A$1,ROW()-2,COLUMN()-1,1,1),"")</f>
        <v/>
      </c>
      <c r="B1248" t="str">
        <f ca="1">IF(ROW()-2&lt;=DimensionRows_IBE,OFFSET(DimensionenIBE!$A$1,ROW()-2,COLUMN()-1,1,1),"")</f>
        <v/>
      </c>
      <c r="C1248" t="str">
        <f ca="1">IF(ROW()-2&lt;=DimensionRows_IBE,OFFSET(DimensionenIBE!$A$1,ROW()-2,COLUMN()-1,1,1),"")</f>
        <v/>
      </c>
      <c r="D1248" s="16" t="str">
        <f ca="1">IF(ROW()-2&lt;=DimensionRows_IBE,OFFSET(DimensionenIBE!$A$1,ROW()-2,COLUMN()-1,1,1),"")</f>
        <v/>
      </c>
    </row>
    <row r="1249" spans="1:4" hidden="1" x14ac:dyDescent="0.25">
      <c r="A1249" t="str">
        <f ca="1">IF(ROW()-2&lt;=DimensionRows_IBE,OFFSET(DimensionenIBE!$A$1,ROW()-2,COLUMN()-1,1,1),"")</f>
        <v/>
      </c>
      <c r="B1249" t="str">
        <f ca="1">IF(ROW()-2&lt;=DimensionRows_IBE,OFFSET(DimensionenIBE!$A$1,ROW()-2,COLUMN()-1,1,1),"")</f>
        <v/>
      </c>
      <c r="C1249" t="str">
        <f ca="1">IF(ROW()-2&lt;=DimensionRows_IBE,OFFSET(DimensionenIBE!$A$1,ROW()-2,COLUMN()-1,1,1),"")</f>
        <v/>
      </c>
      <c r="D1249" s="16" t="str">
        <f ca="1">IF(ROW()-2&lt;=DimensionRows_IBE,OFFSET(DimensionenIBE!$A$1,ROW()-2,COLUMN()-1,1,1),"")</f>
        <v/>
      </c>
    </row>
    <row r="1250" spans="1:4" hidden="1" x14ac:dyDescent="0.25">
      <c r="A1250" t="str">
        <f ca="1">IF(ROW()-2&lt;=DimensionRows_IBE,OFFSET(DimensionenIBE!$A$1,ROW()-2,COLUMN()-1,1,1),"")</f>
        <v/>
      </c>
      <c r="B1250" t="str">
        <f ca="1">IF(ROW()-2&lt;=DimensionRows_IBE,OFFSET(DimensionenIBE!$A$1,ROW()-2,COLUMN()-1,1,1),"")</f>
        <v/>
      </c>
      <c r="C1250" t="str">
        <f ca="1">IF(ROW()-2&lt;=DimensionRows_IBE,OFFSET(DimensionenIBE!$A$1,ROW()-2,COLUMN()-1,1,1),"")</f>
        <v/>
      </c>
      <c r="D1250" s="16" t="str">
        <f ca="1">IF(ROW()-2&lt;=DimensionRows_IBE,OFFSET(DimensionenIBE!$A$1,ROW()-2,COLUMN()-1,1,1),"")</f>
        <v/>
      </c>
    </row>
    <row r="1251" spans="1:4" hidden="1" x14ac:dyDescent="0.25">
      <c r="A1251" t="str">
        <f ca="1">IF(ROW()-2&lt;=DimensionRows_IBE,OFFSET(DimensionenIBE!$A$1,ROW()-2,COLUMN()-1,1,1),"")</f>
        <v/>
      </c>
      <c r="B1251" t="str">
        <f ca="1">IF(ROW()-2&lt;=DimensionRows_IBE,OFFSET(DimensionenIBE!$A$1,ROW()-2,COLUMN()-1,1,1),"")</f>
        <v/>
      </c>
      <c r="C1251" t="str">
        <f ca="1">IF(ROW()-2&lt;=DimensionRows_IBE,OFFSET(DimensionenIBE!$A$1,ROW()-2,COLUMN()-1,1,1),"")</f>
        <v/>
      </c>
      <c r="D1251" s="16" t="str">
        <f ca="1">IF(ROW()-2&lt;=DimensionRows_IBE,OFFSET(DimensionenIBE!$A$1,ROW()-2,COLUMN()-1,1,1),"")</f>
        <v/>
      </c>
    </row>
    <row r="1252" spans="1:4" hidden="1" x14ac:dyDescent="0.25">
      <c r="A1252" t="str">
        <f ca="1">IF(ROW()-2&lt;=DimensionRows_IBE,OFFSET(DimensionenIBE!$A$1,ROW()-2,COLUMN()-1,1,1),"")</f>
        <v/>
      </c>
      <c r="B1252" t="str">
        <f ca="1">IF(ROW()-2&lt;=DimensionRows_IBE,OFFSET(DimensionenIBE!$A$1,ROW()-2,COLUMN()-1,1,1),"")</f>
        <v/>
      </c>
      <c r="C1252" t="str">
        <f ca="1">IF(ROW()-2&lt;=DimensionRows_IBE,OFFSET(DimensionenIBE!$A$1,ROW()-2,COLUMN()-1,1,1),"")</f>
        <v/>
      </c>
      <c r="D1252" s="16" t="str">
        <f ca="1">IF(ROW()-2&lt;=DimensionRows_IBE,OFFSET(DimensionenIBE!$A$1,ROW()-2,COLUMN()-1,1,1),"")</f>
        <v/>
      </c>
    </row>
    <row r="1253" spans="1:4" hidden="1" x14ac:dyDescent="0.25">
      <c r="A1253" t="str">
        <f ca="1">IF(ROW()-2&lt;=DimensionRows_IBE,OFFSET(DimensionenIBE!$A$1,ROW()-2,COLUMN()-1,1,1),"")</f>
        <v/>
      </c>
      <c r="B1253" t="str">
        <f ca="1">IF(ROW()-2&lt;=DimensionRows_IBE,OFFSET(DimensionenIBE!$A$1,ROW()-2,COLUMN()-1,1,1),"")</f>
        <v/>
      </c>
      <c r="C1253" t="str">
        <f ca="1">IF(ROW()-2&lt;=DimensionRows_IBE,OFFSET(DimensionenIBE!$A$1,ROW()-2,COLUMN()-1,1,1),"")</f>
        <v/>
      </c>
      <c r="D1253" s="16" t="str">
        <f ca="1">IF(ROW()-2&lt;=DimensionRows_IBE,OFFSET(DimensionenIBE!$A$1,ROW()-2,COLUMN()-1,1,1),"")</f>
        <v/>
      </c>
    </row>
    <row r="1254" spans="1:4" hidden="1" x14ac:dyDescent="0.25">
      <c r="A1254" t="str">
        <f ca="1">IF(ROW()-2&lt;=DimensionRows_IBE,OFFSET(DimensionenIBE!$A$1,ROW()-2,COLUMN()-1,1,1),"")</f>
        <v/>
      </c>
      <c r="B1254" t="str">
        <f ca="1">IF(ROW()-2&lt;=DimensionRows_IBE,OFFSET(DimensionenIBE!$A$1,ROW()-2,COLUMN()-1,1,1),"")</f>
        <v/>
      </c>
      <c r="C1254" t="str">
        <f ca="1">IF(ROW()-2&lt;=DimensionRows_IBE,OFFSET(DimensionenIBE!$A$1,ROW()-2,COLUMN()-1,1,1),"")</f>
        <v/>
      </c>
      <c r="D1254" s="16" t="str">
        <f ca="1">IF(ROW()-2&lt;=DimensionRows_IBE,OFFSET(DimensionenIBE!$A$1,ROW()-2,COLUMN()-1,1,1),"")</f>
        <v/>
      </c>
    </row>
    <row r="1255" spans="1:4" hidden="1" x14ac:dyDescent="0.25">
      <c r="A1255" t="str">
        <f ca="1">IF(ROW()-2&lt;=DimensionRows_IBE,OFFSET(DimensionenIBE!$A$1,ROW()-2,COLUMN()-1,1,1),"")</f>
        <v/>
      </c>
      <c r="B1255" t="str">
        <f ca="1">IF(ROW()-2&lt;=DimensionRows_IBE,OFFSET(DimensionenIBE!$A$1,ROW()-2,COLUMN()-1,1,1),"")</f>
        <v/>
      </c>
      <c r="C1255" t="str">
        <f ca="1">IF(ROW()-2&lt;=DimensionRows_IBE,OFFSET(DimensionenIBE!$A$1,ROW()-2,COLUMN()-1,1,1),"")</f>
        <v/>
      </c>
      <c r="D1255" s="16" t="str">
        <f ca="1">IF(ROW()-2&lt;=DimensionRows_IBE,OFFSET(DimensionenIBE!$A$1,ROW()-2,COLUMN()-1,1,1),"")</f>
        <v/>
      </c>
    </row>
    <row r="1256" spans="1:4" hidden="1" x14ac:dyDescent="0.25">
      <c r="A1256" t="str">
        <f ca="1">IF(ROW()-2&lt;=DimensionRows_IBE,OFFSET(DimensionenIBE!$A$1,ROW()-2,COLUMN()-1,1,1),"")</f>
        <v/>
      </c>
      <c r="B1256" t="str">
        <f ca="1">IF(ROW()-2&lt;=DimensionRows_IBE,OFFSET(DimensionenIBE!$A$1,ROW()-2,COLUMN()-1,1,1),"")</f>
        <v/>
      </c>
      <c r="C1256" t="str">
        <f ca="1">IF(ROW()-2&lt;=DimensionRows_IBE,OFFSET(DimensionenIBE!$A$1,ROW()-2,COLUMN()-1,1,1),"")</f>
        <v/>
      </c>
      <c r="D1256" s="16" t="str">
        <f ca="1">IF(ROW()-2&lt;=DimensionRows_IBE,OFFSET(DimensionenIBE!$A$1,ROW()-2,COLUMN()-1,1,1),"")</f>
        <v/>
      </c>
    </row>
    <row r="1257" spans="1:4" hidden="1" x14ac:dyDescent="0.25">
      <c r="A1257" t="str">
        <f ca="1">IF(ROW()-2&lt;=DimensionRows_IBE,OFFSET(DimensionenIBE!$A$1,ROW()-2,COLUMN()-1,1,1),"")</f>
        <v/>
      </c>
      <c r="B1257" t="str">
        <f ca="1">IF(ROW()-2&lt;=DimensionRows_IBE,OFFSET(DimensionenIBE!$A$1,ROW()-2,COLUMN()-1,1,1),"")</f>
        <v/>
      </c>
      <c r="C1257" t="str">
        <f ca="1">IF(ROW()-2&lt;=DimensionRows_IBE,OFFSET(DimensionenIBE!$A$1,ROW()-2,COLUMN()-1,1,1),"")</f>
        <v/>
      </c>
      <c r="D1257" s="16" t="str">
        <f ca="1">IF(ROW()-2&lt;=DimensionRows_IBE,OFFSET(DimensionenIBE!$A$1,ROW()-2,COLUMN()-1,1,1),"")</f>
        <v/>
      </c>
    </row>
    <row r="1258" spans="1:4" hidden="1" x14ac:dyDescent="0.25">
      <c r="A1258" t="str">
        <f ca="1">IF(ROW()-2&lt;=DimensionRows_IBE,OFFSET(DimensionenIBE!$A$1,ROW()-2,COLUMN()-1,1,1),"")</f>
        <v/>
      </c>
      <c r="B1258" t="str">
        <f ca="1">IF(ROW()-2&lt;=DimensionRows_IBE,OFFSET(DimensionenIBE!$A$1,ROW()-2,COLUMN()-1,1,1),"")</f>
        <v/>
      </c>
      <c r="C1258" t="str">
        <f ca="1">IF(ROW()-2&lt;=DimensionRows_IBE,OFFSET(DimensionenIBE!$A$1,ROW()-2,COLUMN()-1,1,1),"")</f>
        <v/>
      </c>
      <c r="D1258" s="16" t="str">
        <f ca="1">IF(ROW()-2&lt;=DimensionRows_IBE,OFFSET(DimensionenIBE!$A$1,ROW()-2,COLUMN()-1,1,1),"")</f>
        <v/>
      </c>
    </row>
    <row r="1259" spans="1:4" hidden="1" x14ac:dyDescent="0.25">
      <c r="A1259" t="str">
        <f ca="1">IF(ROW()-2&lt;=DimensionRows_IBE,OFFSET(DimensionenIBE!$A$1,ROW()-2,COLUMN()-1,1,1),"")</f>
        <v/>
      </c>
      <c r="B1259" t="str">
        <f ca="1">IF(ROW()-2&lt;=DimensionRows_IBE,OFFSET(DimensionenIBE!$A$1,ROW()-2,COLUMN()-1,1,1),"")</f>
        <v/>
      </c>
      <c r="C1259" t="str">
        <f ca="1">IF(ROW()-2&lt;=DimensionRows_IBE,OFFSET(DimensionenIBE!$A$1,ROW()-2,COLUMN()-1,1,1),"")</f>
        <v/>
      </c>
      <c r="D1259" s="16" t="str">
        <f ca="1">IF(ROW()-2&lt;=DimensionRows_IBE,OFFSET(DimensionenIBE!$A$1,ROW()-2,COLUMN()-1,1,1),"")</f>
        <v/>
      </c>
    </row>
    <row r="1260" spans="1:4" hidden="1" x14ac:dyDescent="0.25">
      <c r="A1260" t="str">
        <f ca="1">IF(ROW()-2&lt;=DimensionRows_IBE,OFFSET(DimensionenIBE!$A$1,ROW()-2,COLUMN()-1,1,1),"")</f>
        <v/>
      </c>
      <c r="B1260" t="str">
        <f ca="1">IF(ROW()-2&lt;=DimensionRows_IBE,OFFSET(DimensionenIBE!$A$1,ROW()-2,COLUMN()-1,1,1),"")</f>
        <v/>
      </c>
      <c r="C1260" t="str">
        <f ca="1">IF(ROW()-2&lt;=DimensionRows_IBE,OFFSET(DimensionenIBE!$A$1,ROW()-2,COLUMN()-1,1,1),"")</f>
        <v/>
      </c>
      <c r="D1260" s="16" t="str">
        <f ca="1">IF(ROW()-2&lt;=DimensionRows_IBE,OFFSET(DimensionenIBE!$A$1,ROW()-2,COLUMN()-1,1,1),"")</f>
        <v/>
      </c>
    </row>
    <row r="1261" spans="1:4" hidden="1" x14ac:dyDescent="0.25">
      <c r="A1261" t="str">
        <f ca="1">IF(ROW()-2&lt;=DimensionRows_IBE,OFFSET(DimensionenIBE!$A$1,ROW()-2,COLUMN()-1,1,1),"")</f>
        <v/>
      </c>
      <c r="B1261" t="str">
        <f ca="1">IF(ROW()-2&lt;=DimensionRows_IBE,OFFSET(DimensionenIBE!$A$1,ROW()-2,COLUMN()-1,1,1),"")</f>
        <v/>
      </c>
      <c r="C1261" t="str">
        <f ca="1">IF(ROW()-2&lt;=DimensionRows_IBE,OFFSET(DimensionenIBE!$A$1,ROW()-2,COLUMN()-1,1,1),"")</f>
        <v/>
      </c>
      <c r="D1261" s="16" t="str">
        <f ca="1">IF(ROW()-2&lt;=DimensionRows_IBE,OFFSET(DimensionenIBE!$A$1,ROW()-2,COLUMN()-1,1,1),"")</f>
        <v/>
      </c>
    </row>
    <row r="1262" spans="1:4" hidden="1" x14ac:dyDescent="0.25">
      <c r="A1262" t="str">
        <f ca="1">IF(ROW()-2&lt;=DimensionRows_IBE,OFFSET(DimensionenIBE!$A$1,ROW()-2,COLUMN()-1,1,1),"")</f>
        <v/>
      </c>
      <c r="B1262" t="str">
        <f ca="1">IF(ROW()-2&lt;=DimensionRows_IBE,OFFSET(DimensionenIBE!$A$1,ROW()-2,COLUMN()-1,1,1),"")</f>
        <v/>
      </c>
      <c r="C1262" t="str">
        <f ca="1">IF(ROW()-2&lt;=DimensionRows_IBE,OFFSET(DimensionenIBE!$A$1,ROW()-2,COLUMN()-1,1,1),"")</f>
        <v/>
      </c>
      <c r="D1262" s="16" t="str">
        <f ca="1">IF(ROW()-2&lt;=DimensionRows_IBE,OFFSET(DimensionenIBE!$A$1,ROW()-2,COLUMN()-1,1,1),"")</f>
        <v/>
      </c>
    </row>
    <row r="1263" spans="1:4" hidden="1" x14ac:dyDescent="0.25">
      <c r="A1263" t="str">
        <f ca="1">IF(ROW()-2&lt;=DimensionRows_IBE,OFFSET(DimensionenIBE!$A$1,ROW()-2,COLUMN()-1,1,1),"")</f>
        <v/>
      </c>
      <c r="B1263" t="str">
        <f ca="1">IF(ROW()-2&lt;=DimensionRows_IBE,OFFSET(DimensionenIBE!$A$1,ROW()-2,COLUMN()-1,1,1),"")</f>
        <v/>
      </c>
      <c r="C1263" t="str">
        <f ca="1">IF(ROW()-2&lt;=DimensionRows_IBE,OFFSET(DimensionenIBE!$A$1,ROW()-2,COLUMN()-1,1,1),"")</f>
        <v/>
      </c>
      <c r="D1263" s="16" t="str">
        <f ca="1">IF(ROW()-2&lt;=DimensionRows_IBE,OFFSET(DimensionenIBE!$A$1,ROW()-2,COLUMN()-1,1,1),"")</f>
        <v/>
      </c>
    </row>
    <row r="1264" spans="1:4" hidden="1" x14ac:dyDescent="0.25">
      <c r="A1264" t="str">
        <f ca="1">IF(ROW()-2&lt;=DimensionRows_IBE,OFFSET(DimensionenIBE!$A$1,ROW()-2,COLUMN()-1,1,1),"")</f>
        <v/>
      </c>
      <c r="B1264" t="str">
        <f ca="1">IF(ROW()-2&lt;=DimensionRows_IBE,OFFSET(DimensionenIBE!$A$1,ROW()-2,COLUMN()-1,1,1),"")</f>
        <v/>
      </c>
      <c r="C1264" t="str">
        <f ca="1">IF(ROW()-2&lt;=DimensionRows_IBE,OFFSET(DimensionenIBE!$A$1,ROW()-2,COLUMN()-1,1,1),"")</f>
        <v/>
      </c>
      <c r="D1264" s="16" t="str">
        <f ca="1">IF(ROW()-2&lt;=DimensionRows_IBE,OFFSET(DimensionenIBE!$A$1,ROW()-2,COLUMN()-1,1,1),"")</f>
        <v/>
      </c>
    </row>
    <row r="1265" spans="1:4" hidden="1" x14ac:dyDescent="0.25">
      <c r="A1265" t="str">
        <f ca="1">IF(ROW()-2&lt;=DimensionRows_IBE,OFFSET(DimensionenIBE!$A$1,ROW()-2,COLUMN()-1,1,1),"")</f>
        <v/>
      </c>
      <c r="B1265" t="str">
        <f ca="1">IF(ROW()-2&lt;=DimensionRows_IBE,OFFSET(DimensionenIBE!$A$1,ROW()-2,COLUMN()-1,1,1),"")</f>
        <v/>
      </c>
      <c r="C1265" t="str">
        <f ca="1">IF(ROW()-2&lt;=DimensionRows_IBE,OFFSET(DimensionenIBE!$A$1,ROW()-2,COLUMN()-1,1,1),"")</f>
        <v/>
      </c>
      <c r="D1265" s="16" t="str">
        <f ca="1">IF(ROW()-2&lt;=DimensionRows_IBE,OFFSET(DimensionenIBE!$A$1,ROW()-2,COLUMN()-1,1,1),"")</f>
        <v/>
      </c>
    </row>
    <row r="1266" spans="1:4" hidden="1" x14ac:dyDescent="0.25">
      <c r="A1266" t="str">
        <f ca="1">IF(ROW()-2&lt;=DimensionRows_IBE,OFFSET(DimensionenIBE!$A$1,ROW()-2,COLUMN()-1,1,1),"")</f>
        <v/>
      </c>
      <c r="B1266" t="str">
        <f ca="1">IF(ROW()-2&lt;=DimensionRows_IBE,OFFSET(DimensionenIBE!$A$1,ROW()-2,COLUMN()-1,1,1),"")</f>
        <v/>
      </c>
      <c r="C1266" t="str">
        <f ca="1">IF(ROW()-2&lt;=DimensionRows_IBE,OFFSET(DimensionenIBE!$A$1,ROW()-2,COLUMN()-1,1,1),"")</f>
        <v/>
      </c>
      <c r="D1266" s="16" t="str">
        <f ca="1">IF(ROW()-2&lt;=DimensionRows_IBE,OFFSET(DimensionenIBE!$A$1,ROW()-2,COLUMN()-1,1,1),"")</f>
        <v/>
      </c>
    </row>
    <row r="1267" spans="1:4" hidden="1" x14ac:dyDescent="0.25">
      <c r="A1267" t="str">
        <f ca="1">IF(ROW()-2&lt;=DimensionRows_IBE,OFFSET(DimensionenIBE!$A$1,ROW()-2,COLUMN()-1,1,1),"")</f>
        <v/>
      </c>
      <c r="B1267" t="str">
        <f ca="1">IF(ROW()-2&lt;=DimensionRows_IBE,OFFSET(DimensionenIBE!$A$1,ROW()-2,COLUMN()-1,1,1),"")</f>
        <v/>
      </c>
      <c r="C1267" t="str">
        <f ca="1">IF(ROW()-2&lt;=DimensionRows_IBE,OFFSET(DimensionenIBE!$A$1,ROW()-2,COLUMN()-1,1,1),"")</f>
        <v/>
      </c>
      <c r="D1267" s="16" t="str">
        <f ca="1">IF(ROW()-2&lt;=DimensionRows_IBE,OFFSET(DimensionenIBE!$A$1,ROW()-2,COLUMN()-1,1,1),"")</f>
        <v/>
      </c>
    </row>
    <row r="1268" spans="1:4" hidden="1" x14ac:dyDescent="0.25">
      <c r="A1268" t="str">
        <f ca="1">IF(ROW()-2&lt;=DimensionRows_IBE,OFFSET(DimensionenIBE!$A$1,ROW()-2,COLUMN()-1,1,1),"")</f>
        <v/>
      </c>
      <c r="B1268" t="str">
        <f ca="1">IF(ROW()-2&lt;=DimensionRows_IBE,OFFSET(DimensionenIBE!$A$1,ROW()-2,COLUMN()-1,1,1),"")</f>
        <v/>
      </c>
      <c r="C1268" t="str">
        <f ca="1">IF(ROW()-2&lt;=DimensionRows_IBE,OFFSET(DimensionenIBE!$A$1,ROW()-2,COLUMN()-1,1,1),"")</f>
        <v/>
      </c>
      <c r="D1268" s="16" t="str">
        <f ca="1">IF(ROW()-2&lt;=DimensionRows_IBE,OFFSET(DimensionenIBE!$A$1,ROW()-2,COLUMN()-1,1,1),"")</f>
        <v/>
      </c>
    </row>
    <row r="1269" spans="1:4" hidden="1" x14ac:dyDescent="0.25">
      <c r="A1269" t="str">
        <f ca="1">IF(ROW()-2&lt;=DimensionRows_IBE,OFFSET(DimensionenIBE!$A$1,ROW()-2,COLUMN()-1,1,1),"")</f>
        <v/>
      </c>
      <c r="B1269" t="str">
        <f ca="1">IF(ROW()-2&lt;=DimensionRows_IBE,OFFSET(DimensionenIBE!$A$1,ROW()-2,COLUMN()-1,1,1),"")</f>
        <v/>
      </c>
      <c r="C1269" t="str">
        <f ca="1">IF(ROW()-2&lt;=DimensionRows_IBE,OFFSET(DimensionenIBE!$A$1,ROW()-2,COLUMN()-1,1,1),"")</f>
        <v/>
      </c>
      <c r="D1269" s="16" t="str">
        <f ca="1">IF(ROW()-2&lt;=DimensionRows_IBE,OFFSET(DimensionenIBE!$A$1,ROW()-2,COLUMN()-1,1,1),"")</f>
        <v/>
      </c>
    </row>
    <row r="1270" spans="1:4" hidden="1" x14ac:dyDescent="0.25">
      <c r="A1270" t="str">
        <f ca="1">IF(ROW()-2&lt;=DimensionRows_IBE,OFFSET(DimensionenIBE!$A$1,ROW()-2,COLUMN()-1,1,1),"")</f>
        <v/>
      </c>
      <c r="B1270" t="str">
        <f ca="1">IF(ROW()-2&lt;=DimensionRows_IBE,OFFSET(DimensionenIBE!$A$1,ROW()-2,COLUMN()-1,1,1),"")</f>
        <v/>
      </c>
      <c r="C1270" t="str">
        <f ca="1">IF(ROW()-2&lt;=DimensionRows_IBE,OFFSET(DimensionenIBE!$A$1,ROW()-2,COLUMN()-1,1,1),"")</f>
        <v/>
      </c>
      <c r="D1270" s="16" t="str">
        <f ca="1">IF(ROW()-2&lt;=DimensionRows_IBE,OFFSET(DimensionenIBE!$A$1,ROW()-2,COLUMN()-1,1,1),"")</f>
        <v/>
      </c>
    </row>
    <row r="1271" spans="1:4" hidden="1" x14ac:dyDescent="0.25">
      <c r="A1271" t="str">
        <f ca="1">IF(ROW()-2&lt;=DimensionRows_IBE,OFFSET(DimensionenIBE!$A$1,ROW()-2,COLUMN()-1,1,1),"")</f>
        <v/>
      </c>
      <c r="B1271" t="str">
        <f ca="1">IF(ROW()-2&lt;=DimensionRows_IBE,OFFSET(DimensionenIBE!$A$1,ROW()-2,COLUMN()-1,1,1),"")</f>
        <v/>
      </c>
      <c r="C1271" t="str">
        <f ca="1">IF(ROW()-2&lt;=DimensionRows_IBE,OFFSET(DimensionenIBE!$A$1,ROW()-2,COLUMN()-1,1,1),"")</f>
        <v/>
      </c>
      <c r="D1271" s="16" t="str">
        <f ca="1">IF(ROW()-2&lt;=DimensionRows_IBE,OFFSET(DimensionenIBE!$A$1,ROW()-2,COLUMN()-1,1,1),"")</f>
        <v/>
      </c>
    </row>
    <row r="1272" spans="1:4" hidden="1" x14ac:dyDescent="0.25">
      <c r="A1272" t="str">
        <f ca="1">IF(ROW()-2&lt;=DimensionRows_IBE,OFFSET(DimensionenIBE!$A$1,ROW()-2,COLUMN()-1,1,1),"")</f>
        <v/>
      </c>
      <c r="B1272" t="str">
        <f ca="1">IF(ROW()-2&lt;=DimensionRows_IBE,OFFSET(DimensionenIBE!$A$1,ROW()-2,COLUMN()-1,1,1),"")</f>
        <v/>
      </c>
      <c r="C1272" t="str">
        <f ca="1">IF(ROW()-2&lt;=DimensionRows_IBE,OFFSET(DimensionenIBE!$A$1,ROW()-2,COLUMN()-1,1,1),"")</f>
        <v/>
      </c>
      <c r="D1272" s="16" t="str">
        <f ca="1">IF(ROW()-2&lt;=DimensionRows_IBE,OFFSET(DimensionenIBE!$A$1,ROW()-2,COLUMN()-1,1,1),"")</f>
        <v/>
      </c>
    </row>
    <row r="1273" spans="1:4" hidden="1" x14ac:dyDescent="0.25">
      <c r="A1273" t="str">
        <f ca="1">IF(ROW()-2&lt;=DimensionRows_IBE,OFFSET(DimensionenIBE!$A$1,ROW()-2,COLUMN()-1,1,1),"")</f>
        <v/>
      </c>
      <c r="B1273" t="str">
        <f ca="1">IF(ROW()-2&lt;=DimensionRows_IBE,OFFSET(DimensionenIBE!$A$1,ROW()-2,COLUMN()-1,1,1),"")</f>
        <v/>
      </c>
      <c r="C1273" t="str">
        <f ca="1">IF(ROW()-2&lt;=DimensionRows_IBE,OFFSET(DimensionenIBE!$A$1,ROW()-2,COLUMN()-1,1,1),"")</f>
        <v/>
      </c>
      <c r="D1273" s="16" t="str">
        <f ca="1">IF(ROW()-2&lt;=DimensionRows_IBE,OFFSET(DimensionenIBE!$A$1,ROW()-2,COLUMN()-1,1,1),"")</f>
        <v/>
      </c>
    </row>
    <row r="1274" spans="1:4" hidden="1" x14ac:dyDescent="0.25">
      <c r="A1274" t="str">
        <f ca="1">IF(ROW()-2&lt;=DimensionRows_IBE,OFFSET(DimensionenIBE!$A$1,ROW()-2,COLUMN()-1,1,1),"")</f>
        <v/>
      </c>
      <c r="B1274" t="str">
        <f ca="1">IF(ROW()-2&lt;=DimensionRows_IBE,OFFSET(DimensionenIBE!$A$1,ROW()-2,COLUMN()-1,1,1),"")</f>
        <v/>
      </c>
      <c r="C1274" t="str">
        <f ca="1">IF(ROW()-2&lt;=DimensionRows_IBE,OFFSET(DimensionenIBE!$A$1,ROW()-2,COLUMN()-1,1,1),"")</f>
        <v/>
      </c>
      <c r="D1274" s="16" t="str">
        <f ca="1">IF(ROW()-2&lt;=DimensionRows_IBE,OFFSET(DimensionenIBE!$A$1,ROW()-2,COLUMN()-1,1,1),"")</f>
        <v/>
      </c>
    </row>
    <row r="1275" spans="1:4" hidden="1" x14ac:dyDescent="0.25">
      <c r="A1275" t="str">
        <f ca="1">IF(ROW()-2&lt;=DimensionRows_IBE,OFFSET(DimensionenIBE!$A$1,ROW()-2,COLUMN()-1,1,1),"")</f>
        <v/>
      </c>
      <c r="B1275" t="str">
        <f ca="1">IF(ROW()-2&lt;=DimensionRows_IBE,OFFSET(DimensionenIBE!$A$1,ROW()-2,COLUMN()-1,1,1),"")</f>
        <v/>
      </c>
      <c r="C1275" t="str">
        <f ca="1">IF(ROW()-2&lt;=DimensionRows_IBE,OFFSET(DimensionenIBE!$A$1,ROW()-2,COLUMN()-1,1,1),"")</f>
        <v/>
      </c>
      <c r="D1275" s="16" t="str">
        <f ca="1">IF(ROW()-2&lt;=DimensionRows_IBE,OFFSET(DimensionenIBE!$A$1,ROW()-2,COLUMN()-1,1,1),"")</f>
        <v/>
      </c>
    </row>
    <row r="1276" spans="1:4" hidden="1" x14ac:dyDescent="0.25">
      <c r="A1276" t="str">
        <f ca="1">IF(ROW()-2&lt;=DimensionRows_IBE,OFFSET(DimensionenIBE!$A$1,ROW()-2,COLUMN()-1,1,1),"")</f>
        <v/>
      </c>
      <c r="B1276" t="str">
        <f ca="1">IF(ROW()-2&lt;=DimensionRows_IBE,OFFSET(DimensionenIBE!$A$1,ROW()-2,COLUMN()-1,1,1),"")</f>
        <v/>
      </c>
      <c r="C1276" t="str">
        <f ca="1">IF(ROW()-2&lt;=DimensionRows_IBE,OFFSET(DimensionenIBE!$A$1,ROW()-2,COLUMN()-1,1,1),"")</f>
        <v/>
      </c>
      <c r="D1276" s="16" t="str">
        <f ca="1">IF(ROW()-2&lt;=DimensionRows_IBE,OFFSET(DimensionenIBE!$A$1,ROW()-2,COLUMN()-1,1,1),"")</f>
        <v/>
      </c>
    </row>
    <row r="1277" spans="1:4" hidden="1" x14ac:dyDescent="0.25">
      <c r="A1277" t="str">
        <f ca="1">IF(ROW()-2&lt;=DimensionRows_IBE,OFFSET(DimensionenIBE!$A$1,ROW()-2,COLUMN()-1,1,1),"")</f>
        <v/>
      </c>
      <c r="B1277" t="str">
        <f ca="1">IF(ROW()-2&lt;=DimensionRows_IBE,OFFSET(DimensionenIBE!$A$1,ROW()-2,COLUMN()-1,1,1),"")</f>
        <v/>
      </c>
      <c r="C1277" t="str">
        <f ca="1">IF(ROW()-2&lt;=DimensionRows_IBE,OFFSET(DimensionenIBE!$A$1,ROW()-2,COLUMN()-1,1,1),"")</f>
        <v/>
      </c>
      <c r="D1277" s="16" t="str">
        <f ca="1">IF(ROW()-2&lt;=DimensionRows_IBE,OFFSET(DimensionenIBE!$A$1,ROW()-2,COLUMN()-1,1,1),"")</f>
        <v/>
      </c>
    </row>
    <row r="1278" spans="1:4" hidden="1" x14ac:dyDescent="0.25">
      <c r="A1278" t="str">
        <f ca="1">IF(ROW()-2&lt;=DimensionRows_IBE,OFFSET(DimensionenIBE!$A$1,ROW()-2,COLUMN()-1,1,1),"")</f>
        <v/>
      </c>
      <c r="B1278" t="str">
        <f ca="1">IF(ROW()-2&lt;=DimensionRows_IBE,OFFSET(DimensionenIBE!$A$1,ROW()-2,COLUMN()-1,1,1),"")</f>
        <v/>
      </c>
      <c r="C1278" t="str">
        <f ca="1">IF(ROW()-2&lt;=DimensionRows_IBE,OFFSET(DimensionenIBE!$A$1,ROW()-2,COLUMN()-1,1,1),"")</f>
        <v/>
      </c>
      <c r="D1278" s="16" t="str">
        <f ca="1">IF(ROW()-2&lt;=DimensionRows_IBE,OFFSET(DimensionenIBE!$A$1,ROW()-2,COLUMN()-1,1,1),"")</f>
        <v/>
      </c>
    </row>
    <row r="1279" spans="1:4" hidden="1" x14ac:dyDescent="0.25">
      <c r="A1279" t="str">
        <f ca="1">IF(ROW()-2&lt;=DimensionRows_IBE,OFFSET(DimensionenIBE!$A$1,ROW()-2,COLUMN()-1,1,1),"")</f>
        <v/>
      </c>
      <c r="B1279" t="str">
        <f ca="1">IF(ROW()-2&lt;=DimensionRows_IBE,OFFSET(DimensionenIBE!$A$1,ROW()-2,COLUMN()-1,1,1),"")</f>
        <v/>
      </c>
      <c r="C1279" t="str">
        <f ca="1">IF(ROW()-2&lt;=DimensionRows_IBE,OFFSET(DimensionenIBE!$A$1,ROW()-2,COLUMN()-1,1,1),"")</f>
        <v/>
      </c>
      <c r="D1279" s="16" t="str">
        <f ca="1">IF(ROW()-2&lt;=DimensionRows_IBE,OFFSET(DimensionenIBE!$A$1,ROW()-2,COLUMN()-1,1,1),"")</f>
        <v/>
      </c>
    </row>
    <row r="1280" spans="1:4" hidden="1" x14ac:dyDescent="0.25">
      <c r="A1280" t="str">
        <f ca="1">IF(ROW()-2&lt;=DimensionRows_IBE,OFFSET(DimensionenIBE!$A$1,ROW()-2,COLUMN()-1,1,1),"")</f>
        <v/>
      </c>
      <c r="B1280" t="str">
        <f ca="1">IF(ROW()-2&lt;=DimensionRows_IBE,OFFSET(DimensionenIBE!$A$1,ROW()-2,COLUMN()-1,1,1),"")</f>
        <v/>
      </c>
      <c r="C1280" t="str">
        <f ca="1">IF(ROW()-2&lt;=DimensionRows_IBE,OFFSET(DimensionenIBE!$A$1,ROW()-2,COLUMN()-1,1,1),"")</f>
        <v/>
      </c>
      <c r="D1280" s="16" t="str">
        <f ca="1">IF(ROW()-2&lt;=DimensionRows_IBE,OFFSET(DimensionenIBE!$A$1,ROW()-2,COLUMN()-1,1,1),"")</f>
        <v/>
      </c>
    </row>
    <row r="1281" spans="1:4" hidden="1" x14ac:dyDescent="0.25">
      <c r="A1281" t="str">
        <f ca="1">IF(ROW()-2&lt;=DimensionRows_IBE,OFFSET(DimensionenIBE!$A$1,ROW()-2,COLUMN()-1,1,1),"")</f>
        <v/>
      </c>
      <c r="B1281" t="str">
        <f ca="1">IF(ROW()-2&lt;=DimensionRows_IBE,OFFSET(DimensionenIBE!$A$1,ROW()-2,COLUMN()-1,1,1),"")</f>
        <v/>
      </c>
      <c r="C1281" t="str">
        <f ca="1">IF(ROW()-2&lt;=DimensionRows_IBE,OFFSET(DimensionenIBE!$A$1,ROW()-2,COLUMN()-1,1,1),"")</f>
        <v/>
      </c>
      <c r="D1281" s="16" t="str">
        <f ca="1">IF(ROW()-2&lt;=DimensionRows_IBE,OFFSET(DimensionenIBE!$A$1,ROW()-2,COLUMN()-1,1,1),"")</f>
        <v/>
      </c>
    </row>
    <row r="1282" spans="1:4" hidden="1" x14ac:dyDescent="0.25">
      <c r="A1282" t="str">
        <f ca="1">IF(ROW()-2&lt;=DimensionRows_IBE,OFFSET(DimensionenIBE!$A$1,ROW()-2,COLUMN()-1,1,1),"")</f>
        <v/>
      </c>
      <c r="B1282" t="str">
        <f ca="1">IF(ROW()-2&lt;=DimensionRows_IBE,OFFSET(DimensionenIBE!$A$1,ROW()-2,COLUMN()-1,1,1),"")</f>
        <v/>
      </c>
      <c r="C1282" t="str">
        <f ca="1">IF(ROW()-2&lt;=DimensionRows_IBE,OFFSET(DimensionenIBE!$A$1,ROW()-2,COLUMN()-1,1,1),"")</f>
        <v/>
      </c>
      <c r="D1282" s="16" t="str">
        <f ca="1">IF(ROW()-2&lt;=DimensionRows_IBE,OFFSET(DimensionenIBE!$A$1,ROW()-2,COLUMN()-1,1,1),"")</f>
        <v/>
      </c>
    </row>
    <row r="1283" spans="1:4" hidden="1" x14ac:dyDescent="0.25">
      <c r="A1283" t="str">
        <f ca="1">IF(ROW()-2&lt;=DimensionRows_IBE,OFFSET(DimensionenIBE!$A$1,ROW()-2,COLUMN()-1,1,1),"")</f>
        <v/>
      </c>
      <c r="B1283" t="str">
        <f ca="1">IF(ROW()-2&lt;=DimensionRows_IBE,OFFSET(DimensionenIBE!$A$1,ROW()-2,COLUMN()-1,1,1),"")</f>
        <v/>
      </c>
      <c r="C1283" t="str">
        <f ca="1">IF(ROW()-2&lt;=DimensionRows_IBE,OFFSET(DimensionenIBE!$A$1,ROW()-2,COLUMN()-1,1,1),"")</f>
        <v/>
      </c>
      <c r="D1283" s="16" t="str">
        <f ca="1">IF(ROW()-2&lt;=DimensionRows_IBE,OFFSET(DimensionenIBE!$A$1,ROW()-2,COLUMN()-1,1,1),"")</f>
        <v/>
      </c>
    </row>
    <row r="1284" spans="1:4" hidden="1" x14ac:dyDescent="0.25">
      <c r="A1284" t="str">
        <f ca="1">IF(ROW()-2&lt;=DimensionRows_IBE,OFFSET(DimensionenIBE!$A$1,ROW()-2,COLUMN()-1,1,1),"")</f>
        <v/>
      </c>
      <c r="B1284" t="str">
        <f ca="1">IF(ROW()-2&lt;=DimensionRows_IBE,OFFSET(DimensionenIBE!$A$1,ROW()-2,COLUMN()-1,1,1),"")</f>
        <v/>
      </c>
      <c r="C1284" t="str">
        <f ca="1">IF(ROW()-2&lt;=DimensionRows_IBE,OFFSET(DimensionenIBE!$A$1,ROW()-2,COLUMN()-1,1,1),"")</f>
        <v/>
      </c>
      <c r="D1284" s="16" t="str">
        <f ca="1">IF(ROW()-2&lt;=DimensionRows_IBE,OFFSET(DimensionenIBE!$A$1,ROW()-2,COLUMN()-1,1,1),"")</f>
        <v/>
      </c>
    </row>
    <row r="1285" spans="1:4" hidden="1" x14ac:dyDescent="0.25">
      <c r="A1285" t="str">
        <f ca="1">IF(ROW()-2&lt;=DimensionRows_IBE,OFFSET(DimensionenIBE!$A$1,ROW()-2,COLUMN()-1,1,1),"")</f>
        <v/>
      </c>
      <c r="B1285" t="str">
        <f ca="1">IF(ROW()-2&lt;=DimensionRows_IBE,OFFSET(DimensionenIBE!$A$1,ROW()-2,COLUMN()-1,1,1),"")</f>
        <v/>
      </c>
      <c r="C1285" t="str">
        <f ca="1">IF(ROW()-2&lt;=DimensionRows_IBE,OFFSET(DimensionenIBE!$A$1,ROW()-2,COLUMN()-1,1,1),"")</f>
        <v/>
      </c>
      <c r="D1285" s="16" t="str">
        <f ca="1">IF(ROW()-2&lt;=DimensionRows_IBE,OFFSET(DimensionenIBE!$A$1,ROW()-2,COLUMN()-1,1,1),"")</f>
        <v/>
      </c>
    </row>
    <row r="1286" spans="1:4" hidden="1" x14ac:dyDescent="0.25">
      <c r="A1286" t="str">
        <f ca="1">IF(ROW()-2&lt;=DimensionRows_IBE,OFFSET(DimensionenIBE!$A$1,ROW()-2,COLUMN()-1,1,1),"")</f>
        <v/>
      </c>
      <c r="B1286" t="str">
        <f ca="1">IF(ROW()-2&lt;=DimensionRows_IBE,OFFSET(DimensionenIBE!$A$1,ROW()-2,COLUMN()-1,1,1),"")</f>
        <v/>
      </c>
      <c r="C1286" t="str">
        <f ca="1">IF(ROW()-2&lt;=DimensionRows_IBE,OFFSET(DimensionenIBE!$A$1,ROW()-2,COLUMN()-1,1,1),"")</f>
        <v/>
      </c>
      <c r="D1286" s="16" t="str">
        <f ca="1">IF(ROW()-2&lt;=DimensionRows_IBE,OFFSET(DimensionenIBE!$A$1,ROW()-2,COLUMN()-1,1,1),"")</f>
        <v/>
      </c>
    </row>
    <row r="1287" spans="1:4" hidden="1" x14ac:dyDescent="0.25">
      <c r="A1287" t="str">
        <f ca="1">IF(ROW()-2&lt;=DimensionRows_IBE,OFFSET(DimensionenIBE!$A$1,ROW()-2,COLUMN()-1,1,1),"")</f>
        <v/>
      </c>
      <c r="B1287" t="str">
        <f ca="1">IF(ROW()-2&lt;=DimensionRows_IBE,OFFSET(DimensionenIBE!$A$1,ROW()-2,COLUMN()-1,1,1),"")</f>
        <v/>
      </c>
      <c r="C1287" t="str">
        <f ca="1">IF(ROW()-2&lt;=DimensionRows_IBE,OFFSET(DimensionenIBE!$A$1,ROW()-2,COLUMN()-1,1,1),"")</f>
        <v/>
      </c>
      <c r="D1287" s="16" t="str">
        <f ca="1">IF(ROW()-2&lt;=DimensionRows_IBE,OFFSET(DimensionenIBE!$A$1,ROW()-2,COLUMN()-1,1,1),"")</f>
        <v/>
      </c>
    </row>
    <row r="1288" spans="1:4" hidden="1" x14ac:dyDescent="0.25">
      <c r="A1288" t="str">
        <f ca="1">IF(ROW()-2&lt;=DimensionRows_IBE,OFFSET(DimensionenIBE!$A$1,ROW()-2,COLUMN()-1,1,1),"")</f>
        <v/>
      </c>
      <c r="B1288" t="str">
        <f ca="1">IF(ROW()-2&lt;=DimensionRows_IBE,OFFSET(DimensionenIBE!$A$1,ROW()-2,COLUMN()-1,1,1),"")</f>
        <v/>
      </c>
      <c r="C1288" t="str">
        <f ca="1">IF(ROW()-2&lt;=DimensionRows_IBE,OFFSET(DimensionenIBE!$A$1,ROW()-2,COLUMN()-1,1,1),"")</f>
        <v/>
      </c>
      <c r="D1288" s="16" t="str">
        <f ca="1">IF(ROW()-2&lt;=DimensionRows_IBE,OFFSET(DimensionenIBE!$A$1,ROW()-2,COLUMN()-1,1,1),"")</f>
        <v/>
      </c>
    </row>
    <row r="1289" spans="1:4" hidden="1" x14ac:dyDescent="0.25">
      <c r="A1289" t="str">
        <f ca="1">IF(ROW()-2&lt;=DimensionRows_IBE,OFFSET(DimensionenIBE!$A$1,ROW()-2,COLUMN()-1,1,1),"")</f>
        <v/>
      </c>
      <c r="B1289" t="str">
        <f ca="1">IF(ROW()-2&lt;=DimensionRows_IBE,OFFSET(DimensionenIBE!$A$1,ROW()-2,COLUMN()-1,1,1),"")</f>
        <v/>
      </c>
      <c r="C1289" t="str">
        <f ca="1">IF(ROW()-2&lt;=DimensionRows_IBE,OFFSET(DimensionenIBE!$A$1,ROW()-2,COLUMN()-1,1,1),"")</f>
        <v/>
      </c>
      <c r="D1289" s="16" t="str">
        <f ca="1">IF(ROW()-2&lt;=DimensionRows_IBE,OFFSET(DimensionenIBE!$A$1,ROW()-2,COLUMN()-1,1,1),"")</f>
        <v/>
      </c>
    </row>
    <row r="1290" spans="1:4" hidden="1" x14ac:dyDescent="0.25">
      <c r="A1290" t="str">
        <f ca="1">IF(ROW()-2&lt;=DimensionRows_IBE,OFFSET(DimensionenIBE!$A$1,ROW()-2,COLUMN()-1,1,1),"")</f>
        <v/>
      </c>
      <c r="B1290" t="str">
        <f ca="1">IF(ROW()-2&lt;=DimensionRows_IBE,OFFSET(DimensionenIBE!$A$1,ROW()-2,COLUMN()-1,1,1),"")</f>
        <v/>
      </c>
      <c r="C1290" t="str">
        <f ca="1">IF(ROW()-2&lt;=DimensionRows_IBE,OFFSET(DimensionenIBE!$A$1,ROW()-2,COLUMN()-1,1,1),"")</f>
        <v/>
      </c>
      <c r="D1290" s="16" t="str">
        <f ca="1">IF(ROW()-2&lt;=DimensionRows_IBE,OFFSET(DimensionenIBE!$A$1,ROW()-2,COLUMN()-1,1,1),"")</f>
        <v/>
      </c>
    </row>
    <row r="1291" spans="1:4" hidden="1" x14ac:dyDescent="0.25">
      <c r="A1291" t="str">
        <f ca="1">IF(ROW()-2&lt;=DimensionRows_IBE,OFFSET(DimensionenIBE!$A$1,ROW()-2,COLUMN()-1,1,1),"")</f>
        <v/>
      </c>
      <c r="B1291" t="str">
        <f ca="1">IF(ROW()-2&lt;=DimensionRows_IBE,OFFSET(DimensionenIBE!$A$1,ROW()-2,COLUMN()-1,1,1),"")</f>
        <v/>
      </c>
      <c r="C1291" t="str">
        <f ca="1">IF(ROW()-2&lt;=DimensionRows_IBE,OFFSET(DimensionenIBE!$A$1,ROW()-2,COLUMN()-1,1,1),"")</f>
        <v/>
      </c>
      <c r="D1291" s="16" t="str">
        <f ca="1">IF(ROW()-2&lt;=DimensionRows_IBE,OFFSET(DimensionenIBE!$A$1,ROW()-2,COLUMN()-1,1,1),"")</f>
        <v/>
      </c>
    </row>
    <row r="1292" spans="1:4" hidden="1" x14ac:dyDescent="0.25">
      <c r="A1292" t="str">
        <f ca="1">IF(ROW()-2&lt;=DimensionRows_IBE,OFFSET(DimensionenIBE!$A$1,ROW()-2,COLUMN()-1,1,1),"")</f>
        <v/>
      </c>
      <c r="B1292" t="str">
        <f ca="1">IF(ROW()-2&lt;=DimensionRows_IBE,OFFSET(DimensionenIBE!$A$1,ROW()-2,COLUMN()-1,1,1),"")</f>
        <v/>
      </c>
      <c r="C1292" t="str">
        <f ca="1">IF(ROW()-2&lt;=DimensionRows_IBE,OFFSET(DimensionenIBE!$A$1,ROW()-2,COLUMN()-1,1,1),"")</f>
        <v/>
      </c>
      <c r="D1292" s="16" t="str">
        <f ca="1">IF(ROW()-2&lt;=DimensionRows_IBE,OFFSET(DimensionenIBE!$A$1,ROW()-2,COLUMN()-1,1,1),"")</f>
        <v/>
      </c>
    </row>
    <row r="1293" spans="1:4" hidden="1" x14ac:dyDescent="0.25">
      <c r="A1293" t="str">
        <f ca="1">IF(ROW()-2&lt;=DimensionRows_IBE,OFFSET(DimensionenIBE!$A$1,ROW()-2,COLUMN()-1,1,1),"")</f>
        <v/>
      </c>
      <c r="B1293" t="str">
        <f ca="1">IF(ROW()-2&lt;=DimensionRows_IBE,OFFSET(DimensionenIBE!$A$1,ROW()-2,COLUMN()-1,1,1),"")</f>
        <v/>
      </c>
      <c r="C1293" t="str">
        <f ca="1">IF(ROW()-2&lt;=DimensionRows_IBE,OFFSET(DimensionenIBE!$A$1,ROW()-2,COLUMN()-1,1,1),"")</f>
        <v/>
      </c>
      <c r="D1293" s="16" t="str">
        <f ca="1">IF(ROW()-2&lt;=DimensionRows_IBE,OFFSET(DimensionenIBE!$A$1,ROW()-2,COLUMN()-1,1,1),"")</f>
        <v/>
      </c>
    </row>
    <row r="1294" spans="1:4" hidden="1" x14ac:dyDescent="0.25">
      <c r="A1294" t="str">
        <f ca="1">IF(ROW()-2&lt;=DimensionRows_IBE,OFFSET(DimensionenIBE!$A$1,ROW()-2,COLUMN()-1,1,1),"")</f>
        <v/>
      </c>
      <c r="B1294" t="str">
        <f ca="1">IF(ROW()-2&lt;=DimensionRows_IBE,OFFSET(DimensionenIBE!$A$1,ROW()-2,COLUMN()-1,1,1),"")</f>
        <v/>
      </c>
      <c r="C1294" t="str">
        <f ca="1">IF(ROW()-2&lt;=DimensionRows_IBE,OFFSET(DimensionenIBE!$A$1,ROW()-2,COLUMN()-1,1,1),"")</f>
        <v/>
      </c>
      <c r="D1294" s="16" t="str">
        <f ca="1">IF(ROW()-2&lt;=DimensionRows_IBE,OFFSET(DimensionenIBE!$A$1,ROW()-2,COLUMN()-1,1,1),"")</f>
        <v/>
      </c>
    </row>
    <row r="1295" spans="1:4" hidden="1" x14ac:dyDescent="0.25">
      <c r="A1295" t="str">
        <f ca="1">IF(ROW()-2&lt;=DimensionRows_IBE,OFFSET(DimensionenIBE!$A$1,ROW()-2,COLUMN()-1,1,1),"")</f>
        <v/>
      </c>
      <c r="B1295" t="str">
        <f ca="1">IF(ROW()-2&lt;=DimensionRows_IBE,OFFSET(DimensionenIBE!$A$1,ROW()-2,COLUMN()-1,1,1),"")</f>
        <v/>
      </c>
      <c r="C1295" t="str">
        <f ca="1">IF(ROW()-2&lt;=DimensionRows_IBE,OFFSET(DimensionenIBE!$A$1,ROW()-2,COLUMN()-1,1,1),"")</f>
        <v/>
      </c>
      <c r="D1295" s="16" t="str">
        <f ca="1">IF(ROW()-2&lt;=DimensionRows_IBE,OFFSET(DimensionenIBE!$A$1,ROW()-2,COLUMN()-1,1,1),"")</f>
        <v/>
      </c>
    </row>
    <row r="1296" spans="1:4" hidden="1" x14ac:dyDescent="0.25">
      <c r="A1296" t="str">
        <f ca="1">IF(ROW()-2&lt;=DimensionRows_IBE,OFFSET(DimensionenIBE!$A$1,ROW()-2,COLUMN()-1,1,1),"")</f>
        <v/>
      </c>
      <c r="B1296" t="str">
        <f ca="1">IF(ROW()-2&lt;=DimensionRows_IBE,OFFSET(DimensionenIBE!$A$1,ROW()-2,COLUMN()-1,1,1),"")</f>
        <v/>
      </c>
      <c r="C1296" t="str">
        <f ca="1">IF(ROW()-2&lt;=DimensionRows_IBE,OFFSET(DimensionenIBE!$A$1,ROW()-2,COLUMN()-1,1,1),"")</f>
        <v/>
      </c>
      <c r="D1296" s="16" t="str">
        <f ca="1">IF(ROW()-2&lt;=DimensionRows_IBE,OFFSET(DimensionenIBE!$A$1,ROW()-2,COLUMN()-1,1,1),"")</f>
        <v/>
      </c>
    </row>
    <row r="1297" spans="1:4" hidden="1" x14ac:dyDescent="0.25">
      <c r="A1297" t="str">
        <f ca="1">IF(ROW()-2&lt;=DimensionRows_IBE,OFFSET(DimensionenIBE!$A$1,ROW()-2,COLUMN()-1,1,1),"")</f>
        <v/>
      </c>
      <c r="B1297" t="str">
        <f ca="1">IF(ROW()-2&lt;=DimensionRows_IBE,OFFSET(DimensionenIBE!$A$1,ROW()-2,COLUMN()-1,1,1),"")</f>
        <v/>
      </c>
      <c r="C1297" t="str">
        <f ca="1">IF(ROW()-2&lt;=DimensionRows_IBE,OFFSET(DimensionenIBE!$A$1,ROW()-2,COLUMN()-1,1,1),"")</f>
        <v/>
      </c>
      <c r="D1297" s="16" t="str">
        <f ca="1">IF(ROW()-2&lt;=DimensionRows_IBE,OFFSET(DimensionenIBE!$A$1,ROW()-2,COLUMN()-1,1,1),"")</f>
        <v/>
      </c>
    </row>
    <row r="1298" spans="1:4" hidden="1" x14ac:dyDescent="0.25">
      <c r="A1298" t="str">
        <f ca="1">IF(ROW()-2&lt;=DimensionRows_IBE,OFFSET(DimensionenIBE!$A$1,ROW()-2,COLUMN()-1,1,1),"")</f>
        <v/>
      </c>
      <c r="B1298" t="str">
        <f ca="1">IF(ROW()-2&lt;=DimensionRows_IBE,OFFSET(DimensionenIBE!$A$1,ROW()-2,COLUMN()-1,1,1),"")</f>
        <v/>
      </c>
      <c r="C1298" t="str">
        <f ca="1">IF(ROW()-2&lt;=DimensionRows_IBE,OFFSET(DimensionenIBE!$A$1,ROW()-2,COLUMN()-1,1,1),"")</f>
        <v/>
      </c>
      <c r="D1298" s="16" t="str">
        <f ca="1">IF(ROW()-2&lt;=DimensionRows_IBE,OFFSET(DimensionenIBE!$A$1,ROW()-2,COLUMN()-1,1,1),"")</f>
        <v/>
      </c>
    </row>
    <row r="1299" spans="1:4" hidden="1" x14ac:dyDescent="0.25">
      <c r="A1299" t="str">
        <f ca="1">IF(ROW()-2&lt;=DimensionRows_IBE,OFFSET(DimensionenIBE!$A$1,ROW()-2,COLUMN()-1,1,1),"")</f>
        <v/>
      </c>
      <c r="B1299" t="str">
        <f ca="1">IF(ROW()-2&lt;=DimensionRows_IBE,OFFSET(DimensionenIBE!$A$1,ROW()-2,COLUMN()-1,1,1),"")</f>
        <v/>
      </c>
      <c r="C1299" t="str">
        <f ca="1">IF(ROW()-2&lt;=DimensionRows_IBE,OFFSET(DimensionenIBE!$A$1,ROW()-2,COLUMN()-1,1,1),"")</f>
        <v/>
      </c>
      <c r="D1299" s="16" t="str">
        <f ca="1">IF(ROW()-2&lt;=DimensionRows_IBE,OFFSET(DimensionenIBE!$A$1,ROW()-2,COLUMN()-1,1,1),"")</f>
        <v/>
      </c>
    </row>
    <row r="1300" spans="1:4" hidden="1" x14ac:dyDescent="0.25">
      <c r="A1300" t="str">
        <f ca="1">IF(ROW()-2&lt;=DimensionRows_IBE,OFFSET(DimensionenIBE!$A$1,ROW()-2,COLUMN()-1,1,1),"")</f>
        <v/>
      </c>
      <c r="B1300" t="str">
        <f ca="1">IF(ROW()-2&lt;=DimensionRows_IBE,OFFSET(DimensionenIBE!$A$1,ROW()-2,COLUMN()-1,1,1),"")</f>
        <v/>
      </c>
      <c r="C1300" t="str">
        <f ca="1">IF(ROW()-2&lt;=DimensionRows_IBE,OFFSET(DimensionenIBE!$A$1,ROW()-2,COLUMN()-1,1,1),"")</f>
        <v/>
      </c>
      <c r="D1300" s="16" t="str">
        <f ca="1">IF(ROW()-2&lt;=DimensionRows_IBE,OFFSET(DimensionenIBE!$A$1,ROW()-2,COLUMN()-1,1,1),"")</f>
        <v/>
      </c>
    </row>
    <row r="1301" spans="1:4" hidden="1" x14ac:dyDescent="0.25">
      <c r="A1301" t="str">
        <f ca="1">IF(ROW()-2&lt;=DimensionRows_IBE,OFFSET(DimensionenIBE!$A$1,ROW()-2,COLUMN()-1,1,1),"")</f>
        <v/>
      </c>
      <c r="B1301" t="str">
        <f ca="1">IF(ROW()-2&lt;=DimensionRows_IBE,OFFSET(DimensionenIBE!$A$1,ROW()-2,COLUMN()-1,1,1),"")</f>
        <v/>
      </c>
      <c r="C1301" t="str">
        <f ca="1">IF(ROW()-2&lt;=DimensionRows_IBE,OFFSET(DimensionenIBE!$A$1,ROW()-2,COLUMN()-1,1,1),"")</f>
        <v/>
      </c>
      <c r="D1301" s="16" t="str">
        <f ca="1">IF(ROW()-2&lt;=DimensionRows_IBE,OFFSET(DimensionenIBE!$A$1,ROW()-2,COLUMN()-1,1,1),"")</f>
        <v/>
      </c>
    </row>
    <row r="1302" spans="1:4" hidden="1" x14ac:dyDescent="0.25">
      <c r="A1302" t="str">
        <f ca="1">IF(ROW()-2&lt;=DimensionRows_IBE,OFFSET(DimensionenIBE!$A$1,ROW()-2,COLUMN()-1,1,1),"")</f>
        <v/>
      </c>
      <c r="B1302" t="str">
        <f ca="1">IF(ROW()-2&lt;=DimensionRows_IBE,OFFSET(DimensionenIBE!$A$1,ROW()-2,COLUMN()-1,1,1),"")</f>
        <v/>
      </c>
      <c r="C1302" t="str">
        <f ca="1">IF(ROW()-2&lt;=DimensionRows_IBE,OFFSET(DimensionenIBE!$A$1,ROW()-2,COLUMN()-1,1,1),"")</f>
        <v/>
      </c>
      <c r="D1302" s="16" t="str">
        <f ca="1">IF(ROW()-2&lt;=DimensionRows_IBE,OFFSET(DimensionenIBE!$A$1,ROW()-2,COLUMN()-1,1,1),"")</f>
        <v/>
      </c>
    </row>
    <row r="1303" spans="1:4" hidden="1" x14ac:dyDescent="0.25">
      <c r="A1303" t="str">
        <f ca="1">IF(ROW()-2&lt;=DimensionRows_IBE,OFFSET(DimensionenIBE!$A$1,ROW()-2,COLUMN()-1,1,1),"")</f>
        <v/>
      </c>
      <c r="B1303" t="str">
        <f ca="1">IF(ROW()-2&lt;=DimensionRows_IBE,OFFSET(DimensionenIBE!$A$1,ROW()-2,COLUMN()-1,1,1),"")</f>
        <v/>
      </c>
      <c r="C1303" t="str">
        <f ca="1">IF(ROW()-2&lt;=DimensionRows_IBE,OFFSET(DimensionenIBE!$A$1,ROW()-2,COLUMN()-1,1,1),"")</f>
        <v/>
      </c>
      <c r="D1303" s="16" t="str">
        <f ca="1">IF(ROW()-2&lt;=DimensionRows_IBE,OFFSET(DimensionenIBE!$A$1,ROW()-2,COLUMN()-1,1,1),"")</f>
        <v/>
      </c>
    </row>
    <row r="1304" spans="1:4" hidden="1" x14ac:dyDescent="0.25">
      <c r="A1304" t="str">
        <f ca="1">IF(ROW()-2&lt;=DimensionRows_IBE,OFFSET(DimensionenIBE!$A$1,ROW()-2,COLUMN()-1,1,1),"")</f>
        <v/>
      </c>
      <c r="B1304" t="str">
        <f ca="1">IF(ROW()-2&lt;=DimensionRows_IBE,OFFSET(DimensionenIBE!$A$1,ROW()-2,COLUMN()-1,1,1),"")</f>
        <v/>
      </c>
      <c r="C1304" t="str">
        <f ca="1">IF(ROW()-2&lt;=DimensionRows_IBE,OFFSET(DimensionenIBE!$A$1,ROW()-2,COLUMN()-1,1,1),"")</f>
        <v/>
      </c>
      <c r="D1304" s="16" t="str">
        <f ca="1">IF(ROW()-2&lt;=DimensionRows_IBE,OFFSET(DimensionenIBE!$A$1,ROW()-2,COLUMN()-1,1,1),"")</f>
        <v/>
      </c>
    </row>
    <row r="1305" spans="1:4" hidden="1" x14ac:dyDescent="0.25">
      <c r="A1305" t="str">
        <f ca="1">IF(ROW()-2&lt;=DimensionRows_IBE,OFFSET(DimensionenIBE!$A$1,ROW()-2,COLUMN()-1,1,1),"")</f>
        <v/>
      </c>
      <c r="B1305" t="str">
        <f ca="1">IF(ROW()-2&lt;=DimensionRows_IBE,OFFSET(DimensionenIBE!$A$1,ROW()-2,COLUMN()-1,1,1),"")</f>
        <v/>
      </c>
      <c r="C1305" t="str">
        <f ca="1">IF(ROW()-2&lt;=DimensionRows_IBE,OFFSET(DimensionenIBE!$A$1,ROW()-2,COLUMN()-1,1,1),"")</f>
        <v/>
      </c>
      <c r="D1305" s="16" t="str">
        <f ca="1">IF(ROW()-2&lt;=DimensionRows_IBE,OFFSET(DimensionenIBE!$A$1,ROW()-2,COLUMN()-1,1,1),"")</f>
        <v/>
      </c>
    </row>
    <row r="1306" spans="1:4" hidden="1" x14ac:dyDescent="0.25">
      <c r="A1306" t="str">
        <f ca="1">IF(ROW()-2&lt;=DimensionRows_IBE,OFFSET(DimensionenIBE!$A$1,ROW()-2,COLUMN()-1,1,1),"")</f>
        <v/>
      </c>
      <c r="B1306" t="str">
        <f ca="1">IF(ROW()-2&lt;=DimensionRows_IBE,OFFSET(DimensionenIBE!$A$1,ROW()-2,COLUMN()-1,1,1),"")</f>
        <v/>
      </c>
      <c r="C1306" t="str">
        <f ca="1">IF(ROW()-2&lt;=DimensionRows_IBE,OFFSET(DimensionenIBE!$A$1,ROW()-2,COLUMN()-1,1,1),"")</f>
        <v/>
      </c>
      <c r="D1306" s="16" t="str">
        <f ca="1">IF(ROW()-2&lt;=DimensionRows_IBE,OFFSET(DimensionenIBE!$A$1,ROW()-2,COLUMN()-1,1,1),"")</f>
        <v/>
      </c>
    </row>
    <row r="1307" spans="1:4" hidden="1" x14ac:dyDescent="0.25">
      <c r="A1307" t="str">
        <f ca="1">IF(ROW()-2&lt;=DimensionRows_IBE,OFFSET(DimensionenIBE!$A$1,ROW()-2,COLUMN()-1,1,1),"")</f>
        <v/>
      </c>
      <c r="B1307" t="str">
        <f ca="1">IF(ROW()-2&lt;=DimensionRows_IBE,OFFSET(DimensionenIBE!$A$1,ROW()-2,COLUMN()-1,1,1),"")</f>
        <v/>
      </c>
      <c r="C1307" t="str">
        <f ca="1">IF(ROW()-2&lt;=DimensionRows_IBE,OFFSET(DimensionenIBE!$A$1,ROW()-2,COLUMN()-1,1,1),"")</f>
        <v/>
      </c>
      <c r="D1307" s="16" t="str">
        <f ca="1">IF(ROW()-2&lt;=DimensionRows_IBE,OFFSET(DimensionenIBE!$A$1,ROW()-2,COLUMN()-1,1,1),"")</f>
        <v/>
      </c>
    </row>
    <row r="1308" spans="1:4" hidden="1" x14ac:dyDescent="0.25">
      <c r="A1308" t="str">
        <f ca="1">IF(ROW()-2&lt;=DimensionRows_IBE,OFFSET(DimensionenIBE!$A$1,ROW()-2,COLUMN()-1,1,1),"")</f>
        <v/>
      </c>
      <c r="B1308" t="str">
        <f ca="1">IF(ROW()-2&lt;=DimensionRows_IBE,OFFSET(DimensionenIBE!$A$1,ROW()-2,COLUMN()-1,1,1),"")</f>
        <v/>
      </c>
      <c r="C1308" t="str">
        <f ca="1">IF(ROW()-2&lt;=DimensionRows_IBE,OFFSET(DimensionenIBE!$A$1,ROW()-2,COLUMN()-1,1,1),"")</f>
        <v/>
      </c>
      <c r="D1308" s="16" t="str">
        <f ca="1">IF(ROW()-2&lt;=DimensionRows_IBE,OFFSET(DimensionenIBE!$A$1,ROW()-2,COLUMN()-1,1,1),"")</f>
        <v/>
      </c>
    </row>
    <row r="1309" spans="1:4" hidden="1" x14ac:dyDescent="0.25">
      <c r="A1309" t="str">
        <f ca="1">IF(ROW()-2&lt;=DimensionRows_IBE,OFFSET(DimensionenIBE!$A$1,ROW()-2,COLUMN()-1,1,1),"")</f>
        <v/>
      </c>
      <c r="B1309" t="str">
        <f ca="1">IF(ROW()-2&lt;=DimensionRows_IBE,OFFSET(DimensionenIBE!$A$1,ROW()-2,COLUMN()-1,1,1),"")</f>
        <v/>
      </c>
      <c r="C1309" t="str">
        <f ca="1">IF(ROW()-2&lt;=DimensionRows_IBE,OFFSET(DimensionenIBE!$A$1,ROW()-2,COLUMN()-1,1,1),"")</f>
        <v/>
      </c>
      <c r="D1309" s="16" t="str">
        <f ca="1">IF(ROW()-2&lt;=DimensionRows_IBE,OFFSET(DimensionenIBE!$A$1,ROW()-2,COLUMN()-1,1,1),"")</f>
        <v/>
      </c>
    </row>
    <row r="1310" spans="1:4" hidden="1" x14ac:dyDescent="0.25">
      <c r="A1310" t="str">
        <f ca="1">IF(ROW()-2&lt;=DimensionRows_IBE,OFFSET(DimensionenIBE!$A$1,ROW()-2,COLUMN()-1,1,1),"")</f>
        <v/>
      </c>
      <c r="B1310" t="str">
        <f ca="1">IF(ROW()-2&lt;=DimensionRows_IBE,OFFSET(DimensionenIBE!$A$1,ROW()-2,COLUMN()-1,1,1),"")</f>
        <v/>
      </c>
      <c r="C1310" t="str">
        <f ca="1">IF(ROW()-2&lt;=DimensionRows_IBE,OFFSET(DimensionenIBE!$A$1,ROW()-2,COLUMN()-1,1,1),"")</f>
        <v/>
      </c>
      <c r="D1310" s="16" t="str">
        <f ca="1">IF(ROW()-2&lt;=DimensionRows_IBE,OFFSET(DimensionenIBE!$A$1,ROW()-2,COLUMN()-1,1,1),"")</f>
        <v/>
      </c>
    </row>
    <row r="1311" spans="1:4" hidden="1" x14ac:dyDescent="0.25">
      <c r="A1311" t="str">
        <f ca="1">IF(ROW()-2&lt;=DimensionRows_IBE,OFFSET(DimensionenIBE!$A$1,ROW()-2,COLUMN()-1,1,1),"")</f>
        <v/>
      </c>
      <c r="B1311" t="str">
        <f ca="1">IF(ROW()-2&lt;=DimensionRows_IBE,OFFSET(DimensionenIBE!$A$1,ROW()-2,COLUMN()-1,1,1),"")</f>
        <v/>
      </c>
      <c r="C1311" t="str">
        <f ca="1">IF(ROW()-2&lt;=DimensionRows_IBE,OFFSET(DimensionenIBE!$A$1,ROW()-2,COLUMN()-1,1,1),"")</f>
        <v/>
      </c>
      <c r="D1311" s="16" t="str">
        <f ca="1">IF(ROW()-2&lt;=DimensionRows_IBE,OFFSET(DimensionenIBE!$A$1,ROW()-2,COLUMN()-1,1,1),"")</f>
        <v/>
      </c>
    </row>
    <row r="1312" spans="1:4" hidden="1" x14ac:dyDescent="0.25">
      <c r="A1312" t="str">
        <f ca="1">IF(ROW()-2&lt;=DimensionRows_IBE,OFFSET(DimensionenIBE!$A$1,ROW()-2,COLUMN()-1,1,1),"")</f>
        <v/>
      </c>
      <c r="B1312" t="str">
        <f ca="1">IF(ROW()-2&lt;=DimensionRows_IBE,OFFSET(DimensionenIBE!$A$1,ROW()-2,COLUMN()-1,1,1),"")</f>
        <v/>
      </c>
      <c r="C1312" t="str">
        <f ca="1">IF(ROW()-2&lt;=DimensionRows_IBE,OFFSET(DimensionenIBE!$A$1,ROW()-2,COLUMN()-1,1,1),"")</f>
        <v/>
      </c>
      <c r="D1312" s="16" t="str">
        <f ca="1">IF(ROW()-2&lt;=DimensionRows_IBE,OFFSET(DimensionenIBE!$A$1,ROW()-2,COLUMN()-1,1,1),"")</f>
        <v/>
      </c>
    </row>
    <row r="1313" spans="1:4" hidden="1" x14ac:dyDescent="0.25">
      <c r="A1313" t="str">
        <f ca="1">IF(ROW()-2&lt;=DimensionRows_IBE,OFFSET(DimensionenIBE!$A$1,ROW()-2,COLUMN()-1,1,1),"")</f>
        <v/>
      </c>
      <c r="B1313" t="str">
        <f ca="1">IF(ROW()-2&lt;=DimensionRows_IBE,OFFSET(DimensionenIBE!$A$1,ROW()-2,COLUMN()-1,1,1),"")</f>
        <v/>
      </c>
      <c r="C1313" t="str">
        <f ca="1">IF(ROW()-2&lt;=DimensionRows_IBE,OFFSET(DimensionenIBE!$A$1,ROW()-2,COLUMN()-1,1,1),"")</f>
        <v/>
      </c>
      <c r="D1313" s="16" t="str">
        <f ca="1">IF(ROW()-2&lt;=DimensionRows_IBE,OFFSET(DimensionenIBE!$A$1,ROW()-2,COLUMN()-1,1,1),"")</f>
        <v/>
      </c>
    </row>
    <row r="1314" spans="1:4" hidden="1" x14ac:dyDescent="0.25">
      <c r="A1314" t="str">
        <f ca="1">IF(ROW()-2&lt;=DimensionRows_IBE,OFFSET(DimensionenIBE!$A$1,ROW()-2,COLUMN()-1,1,1),"")</f>
        <v/>
      </c>
      <c r="B1314" t="str">
        <f ca="1">IF(ROW()-2&lt;=DimensionRows_IBE,OFFSET(DimensionenIBE!$A$1,ROW()-2,COLUMN()-1,1,1),"")</f>
        <v/>
      </c>
      <c r="C1314" t="str">
        <f ca="1">IF(ROW()-2&lt;=DimensionRows_IBE,OFFSET(DimensionenIBE!$A$1,ROW()-2,COLUMN()-1,1,1),"")</f>
        <v/>
      </c>
      <c r="D1314" s="16" t="str">
        <f ca="1">IF(ROW()-2&lt;=DimensionRows_IBE,OFFSET(DimensionenIBE!$A$1,ROW()-2,COLUMN()-1,1,1),"")</f>
        <v/>
      </c>
    </row>
    <row r="1315" spans="1:4" hidden="1" x14ac:dyDescent="0.25">
      <c r="A1315" t="str">
        <f ca="1">IF(ROW()-2&lt;=DimensionRows_IBE,OFFSET(DimensionenIBE!$A$1,ROW()-2,COLUMN()-1,1,1),"")</f>
        <v/>
      </c>
      <c r="B1315" t="str">
        <f ca="1">IF(ROW()-2&lt;=DimensionRows_IBE,OFFSET(DimensionenIBE!$A$1,ROW()-2,COLUMN()-1,1,1),"")</f>
        <v/>
      </c>
      <c r="C1315" t="str">
        <f ca="1">IF(ROW()-2&lt;=DimensionRows_IBE,OFFSET(DimensionenIBE!$A$1,ROW()-2,COLUMN()-1,1,1),"")</f>
        <v/>
      </c>
      <c r="D1315" s="16" t="str">
        <f ca="1">IF(ROW()-2&lt;=DimensionRows_IBE,OFFSET(DimensionenIBE!$A$1,ROW()-2,COLUMN()-1,1,1),"")</f>
        <v/>
      </c>
    </row>
    <row r="1316" spans="1:4" hidden="1" x14ac:dyDescent="0.25">
      <c r="A1316" t="str">
        <f ca="1">IF(ROW()-2&lt;=DimensionRows_IBE,OFFSET(DimensionenIBE!$A$1,ROW()-2,COLUMN()-1,1,1),"")</f>
        <v/>
      </c>
      <c r="B1316" t="str">
        <f ca="1">IF(ROW()-2&lt;=DimensionRows_IBE,OFFSET(DimensionenIBE!$A$1,ROW()-2,COLUMN()-1,1,1),"")</f>
        <v/>
      </c>
      <c r="C1316" t="str">
        <f ca="1">IF(ROW()-2&lt;=DimensionRows_IBE,OFFSET(DimensionenIBE!$A$1,ROW()-2,COLUMN()-1,1,1),"")</f>
        <v/>
      </c>
      <c r="D1316" s="16" t="str">
        <f ca="1">IF(ROW()-2&lt;=DimensionRows_IBE,OFFSET(DimensionenIBE!$A$1,ROW()-2,COLUMN()-1,1,1),"")</f>
        <v/>
      </c>
    </row>
    <row r="1317" spans="1:4" hidden="1" x14ac:dyDescent="0.25">
      <c r="A1317" t="str">
        <f ca="1">IF(ROW()-2&lt;=DimensionRows_IBE,OFFSET(DimensionenIBE!$A$1,ROW()-2,COLUMN()-1,1,1),"")</f>
        <v/>
      </c>
      <c r="B1317" t="str">
        <f ca="1">IF(ROW()-2&lt;=DimensionRows_IBE,OFFSET(DimensionenIBE!$A$1,ROW()-2,COLUMN()-1,1,1),"")</f>
        <v/>
      </c>
      <c r="C1317" t="str">
        <f ca="1">IF(ROW()-2&lt;=DimensionRows_IBE,OFFSET(DimensionenIBE!$A$1,ROW()-2,COLUMN()-1,1,1),"")</f>
        <v/>
      </c>
      <c r="D1317" s="16" t="str">
        <f ca="1">IF(ROW()-2&lt;=DimensionRows_IBE,OFFSET(DimensionenIBE!$A$1,ROW()-2,COLUMN()-1,1,1),"")</f>
        <v/>
      </c>
    </row>
    <row r="1318" spans="1:4" hidden="1" x14ac:dyDescent="0.25">
      <c r="A1318" t="str">
        <f ca="1">IF(ROW()-2&lt;=DimensionRows_IBE,OFFSET(DimensionenIBE!$A$1,ROW()-2,COLUMN()-1,1,1),"")</f>
        <v/>
      </c>
      <c r="B1318" t="str">
        <f ca="1">IF(ROW()-2&lt;=DimensionRows_IBE,OFFSET(DimensionenIBE!$A$1,ROW()-2,COLUMN()-1,1,1),"")</f>
        <v/>
      </c>
      <c r="C1318" t="str">
        <f ca="1">IF(ROW()-2&lt;=DimensionRows_IBE,OFFSET(DimensionenIBE!$A$1,ROW()-2,COLUMN()-1,1,1),"")</f>
        <v/>
      </c>
      <c r="D1318" s="16" t="str">
        <f ca="1">IF(ROW()-2&lt;=DimensionRows_IBE,OFFSET(DimensionenIBE!$A$1,ROW()-2,COLUMN()-1,1,1),"")</f>
        <v/>
      </c>
    </row>
    <row r="1319" spans="1:4" hidden="1" x14ac:dyDescent="0.25">
      <c r="A1319" t="str">
        <f ca="1">IF(ROW()-2&lt;=DimensionRows_IBE,OFFSET(DimensionenIBE!$A$1,ROW()-2,COLUMN()-1,1,1),"")</f>
        <v/>
      </c>
      <c r="B1319" t="str">
        <f ca="1">IF(ROW()-2&lt;=DimensionRows_IBE,OFFSET(DimensionenIBE!$A$1,ROW()-2,COLUMN()-1,1,1),"")</f>
        <v/>
      </c>
      <c r="C1319" t="str">
        <f ca="1">IF(ROW()-2&lt;=DimensionRows_IBE,OFFSET(DimensionenIBE!$A$1,ROW()-2,COLUMN()-1,1,1),"")</f>
        <v/>
      </c>
      <c r="D1319" s="16" t="str">
        <f ca="1">IF(ROW()-2&lt;=DimensionRows_IBE,OFFSET(DimensionenIBE!$A$1,ROW()-2,COLUMN()-1,1,1),"")</f>
        <v/>
      </c>
    </row>
    <row r="1320" spans="1:4" hidden="1" x14ac:dyDescent="0.25">
      <c r="A1320" t="str">
        <f ca="1">IF(ROW()-2&lt;=DimensionRows_IBE,OFFSET(DimensionenIBE!$A$1,ROW()-2,COLUMN()-1,1,1),"")</f>
        <v/>
      </c>
      <c r="B1320" t="str">
        <f ca="1">IF(ROW()-2&lt;=DimensionRows_IBE,OFFSET(DimensionenIBE!$A$1,ROW()-2,COLUMN()-1,1,1),"")</f>
        <v/>
      </c>
      <c r="C1320" t="str">
        <f ca="1">IF(ROW()-2&lt;=DimensionRows_IBE,OFFSET(DimensionenIBE!$A$1,ROW()-2,COLUMN()-1,1,1),"")</f>
        <v/>
      </c>
      <c r="D1320" s="16" t="str">
        <f ca="1">IF(ROW()-2&lt;=DimensionRows_IBE,OFFSET(DimensionenIBE!$A$1,ROW()-2,COLUMN()-1,1,1),"")</f>
        <v/>
      </c>
    </row>
    <row r="1321" spans="1:4" hidden="1" x14ac:dyDescent="0.25">
      <c r="A1321" t="str">
        <f ca="1">IF(ROW()-2&lt;=DimensionRows_IBE,OFFSET(DimensionenIBE!$A$1,ROW()-2,COLUMN()-1,1,1),"")</f>
        <v/>
      </c>
      <c r="B1321" t="str">
        <f ca="1">IF(ROW()-2&lt;=DimensionRows_IBE,OFFSET(DimensionenIBE!$A$1,ROW()-2,COLUMN()-1,1,1),"")</f>
        <v/>
      </c>
      <c r="C1321" t="str">
        <f ca="1">IF(ROW()-2&lt;=DimensionRows_IBE,OFFSET(DimensionenIBE!$A$1,ROW()-2,COLUMN()-1,1,1),"")</f>
        <v/>
      </c>
      <c r="D1321" s="16" t="str">
        <f ca="1">IF(ROW()-2&lt;=DimensionRows_IBE,OFFSET(DimensionenIBE!$A$1,ROW()-2,COLUMN()-1,1,1),"")</f>
        <v/>
      </c>
    </row>
    <row r="1322" spans="1:4" hidden="1" x14ac:dyDescent="0.25">
      <c r="A1322" t="str">
        <f ca="1">IF(ROW()-2&lt;=DimensionRows_IBE,OFFSET(DimensionenIBE!$A$1,ROW()-2,COLUMN()-1,1,1),"")</f>
        <v/>
      </c>
      <c r="B1322" t="str">
        <f ca="1">IF(ROW()-2&lt;=DimensionRows_IBE,OFFSET(DimensionenIBE!$A$1,ROW()-2,COLUMN()-1,1,1),"")</f>
        <v/>
      </c>
      <c r="C1322" t="str">
        <f ca="1">IF(ROW()-2&lt;=DimensionRows_IBE,OFFSET(DimensionenIBE!$A$1,ROW()-2,COLUMN()-1,1,1),"")</f>
        <v/>
      </c>
      <c r="D1322" s="16" t="str">
        <f ca="1">IF(ROW()-2&lt;=DimensionRows_IBE,OFFSET(DimensionenIBE!$A$1,ROW()-2,COLUMN()-1,1,1),"")</f>
        <v/>
      </c>
    </row>
    <row r="1323" spans="1:4" hidden="1" x14ac:dyDescent="0.25">
      <c r="A1323" t="str">
        <f ca="1">IF(ROW()-2&lt;=DimensionRows_IBE,OFFSET(DimensionenIBE!$A$1,ROW()-2,COLUMN()-1,1,1),"")</f>
        <v/>
      </c>
      <c r="B1323" t="str">
        <f ca="1">IF(ROW()-2&lt;=DimensionRows_IBE,OFFSET(DimensionenIBE!$A$1,ROW()-2,COLUMN()-1,1,1),"")</f>
        <v/>
      </c>
      <c r="C1323" t="str">
        <f ca="1">IF(ROW()-2&lt;=DimensionRows_IBE,OFFSET(DimensionenIBE!$A$1,ROW()-2,COLUMN()-1,1,1),"")</f>
        <v/>
      </c>
      <c r="D1323" s="16" t="str">
        <f ca="1">IF(ROW()-2&lt;=DimensionRows_IBE,OFFSET(DimensionenIBE!$A$1,ROW()-2,COLUMN()-1,1,1),"")</f>
        <v/>
      </c>
    </row>
    <row r="1324" spans="1:4" hidden="1" x14ac:dyDescent="0.25">
      <c r="A1324" t="str">
        <f ca="1">IF(ROW()-2&lt;=DimensionRows_IBE,OFFSET(DimensionenIBE!$A$1,ROW()-2,COLUMN()-1,1,1),"")</f>
        <v/>
      </c>
      <c r="B1324" t="str">
        <f ca="1">IF(ROW()-2&lt;=DimensionRows_IBE,OFFSET(DimensionenIBE!$A$1,ROW()-2,COLUMN()-1,1,1),"")</f>
        <v/>
      </c>
      <c r="C1324" t="str">
        <f ca="1">IF(ROW()-2&lt;=DimensionRows_IBE,OFFSET(DimensionenIBE!$A$1,ROW()-2,COLUMN()-1,1,1),"")</f>
        <v/>
      </c>
      <c r="D1324" s="16" t="str">
        <f ca="1">IF(ROW()-2&lt;=DimensionRows_IBE,OFFSET(DimensionenIBE!$A$1,ROW()-2,COLUMN()-1,1,1),"")</f>
        <v/>
      </c>
    </row>
    <row r="1325" spans="1:4" hidden="1" x14ac:dyDescent="0.25">
      <c r="A1325" t="str">
        <f ca="1">IF(ROW()-2&lt;=DimensionRows_IBE,OFFSET(DimensionenIBE!$A$1,ROW()-2,COLUMN()-1,1,1),"")</f>
        <v/>
      </c>
      <c r="B1325" t="str">
        <f ca="1">IF(ROW()-2&lt;=DimensionRows_IBE,OFFSET(DimensionenIBE!$A$1,ROW()-2,COLUMN()-1,1,1),"")</f>
        <v/>
      </c>
      <c r="C1325" t="str">
        <f ca="1">IF(ROW()-2&lt;=DimensionRows_IBE,OFFSET(DimensionenIBE!$A$1,ROW()-2,COLUMN()-1,1,1),"")</f>
        <v/>
      </c>
      <c r="D1325" s="16" t="str">
        <f ca="1">IF(ROW()-2&lt;=DimensionRows_IBE,OFFSET(DimensionenIBE!$A$1,ROW()-2,COLUMN()-1,1,1),"")</f>
        <v/>
      </c>
    </row>
    <row r="1326" spans="1:4" hidden="1" x14ac:dyDescent="0.25">
      <c r="A1326" t="str">
        <f ca="1">IF(ROW()-2&lt;=DimensionRows_IBE,OFFSET(DimensionenIBE!$A$1,ROW()-2,COLUMN()-1,1,1),"")</f>
        <v/>
      </c>
      <c r="B1326" t="str">
        <f ca="1">IF(ROW()-2&lt;=DimensionRows_IBE,OFFSET(DimensionenIBE!$A$1,ROW()-2,COLUMN()-1,1,1),"")</f>
        <v/>
      </c>
      <c r="C1326" t="str">
        <f ca="1">IF(ROW()-2&lt;=DimensionRows_IBE,OFFSET(DimensionenIBE!$A$1,ROW()-2,COLUMN()-1,1,1),"")</f>
        <v/>
      </c>
      <c r="D1326" s="16" t="str">
        <f ca="1">IF(ROW()-2&lt;=DimensionRows_IBE,OFFSET(DimensionenIBE!$A$1,ROW()-2,COLUMN()-1,1,1),"")</f>
        <v/>
      </c>
    </row>
    <row r="1327" spans="1:4" hidden="1" x14ac:dyDescent="0.25">
      <c r="A1327" t="str">
        <f ca="1">IF(ROW()-2&lt;=DimensionRows_IBE,OFFSET(DimensionenIBE!$A$1,ROW()-2,COLUMN()-1,1,1),"")</f>
        <v/>
      </c>
      <c r="B1327" t="str">
        <f ca="1">IF(ROW()-2&lt;=DimensionRows_IBE,OFFSET(DimensionenIBE!$A$1,ROW()-2,COLUMN()-1,1,1),"")</f>
        <v/>
      </c>
      <c r="C1327" t="str">
        <f ca="1">IF(ROW()-2&lt;=DimensionRows_IBE,OFFSET(DimensionenIBE!$A$1,ROW()-2,COLUMN()-1,1,1),"")</f>
        <v/>
      </c>
      <c r="D1327" s="16" t="str">
        <f ca="1">IF(ROW()-2&lt;=DimensionRows_IBE,OFFSET(DimensionenIBE!$A$1,ROW()-2,COLUMN()-1,1,1),"")</f>
        <v/>
      </c>
    </row>
    <row r="1328" spans="1:4" hidden="1" x14ac:dyDescent="0.25">
      <c r="A1328" t="str">
        <f ca="1">IF(ROW()-2&lt;=DimensionRows_IBE,OFFSET(DimensionenIBE!$A$1,ROW()-2,COLUMN()-1,1,1),"")</f>
        <v/>
      </c>
      <c r="B1328" t="str">
        <f ca="1">IF(ROW()-2&lt;=DimensionRows_IBE,OFFSET(DimensionenIBE!$A$1,ROW()-2,COLUMN()-1,1,1),"")</f>
        <v/>
      </c>
      <c r="C1328" t="str">
        <f ca="1">IF(ROW()-2&lt;=DimensionRows_IBE,OFFSET(DimensionenIBE!$A$1,ROW()-2,COLUMN()-1,1,1),"")</f>
        <v/>
      </c>
      <c r="D1328" s="16" t="str">
        <f ca="1">IF(ROW()-2&lt;=DimensionRows_IBE,OFFSET(DimensionenIBE!$A$1,ROW()-2,COLUMN()-1,1,1),"")</f>
        <v/>
      </c>
    </row>
    <row r="1329" spans="1:4" hidden="1" x14ac:dyDescent="0.25">
      <c r="A1329" t="str">
        <f ca="1">IF(ROW()-2&lt;=DimensionRows_IBE,OFFSET(DimensionenIBE!$A$1,ROW()-2,COLUMN()-1,1,1),"")</f>
        <v/>
      </c>
      <c r="B1329" t="str">
        <f ca="1">IF(ROW()-2&lt;=DimensionRows_IBE,OFFSET(DimensionenIBE!$A$1,ROW()-2,COLUMN()-1,1,1),"")</f>
        <v/>
      </c>
      <c r="C1329" t="str">
        <f ca="1">IF(ROW()-2&lt;=DimensionRows_IBE,OFFSET(DimensionenIBE!$A$1,ROW()-2,COLUMN()-1,1,1),"")</f>
        <v/>
      </c>
      <c r="D1329" s="16" t="str">
        <f ca="1">IF(ROW()-2&lt;=DimensionRows_IBE,OFFSET(DimensionenIBE!$A$1,ROW()-2,COLUMN()-1,1,1),"")</f>
        <v/>
      </c>
    </row>
    <row r="1330" spans="1:4" hidden="1" x14ac:dyDescent="0.25">
      <c r="A1330" t="str">
        <f ca="1">IF(ROW()-2&lt;=DimensionRows_IBE,OFFSET(DimensionenIBE!$A$1,ROW()-2,COLUMN()-1,1,1),"")</f>
        <v/>
      </c>
      <c r="B1330" t="str">
        <f ca="1">IF(ROW()-2&lt;=DimensionRows_IBE,OFFSET(DimensionenIBE!$A$1,ROW()-2,COLUMN()-1,1,1),"")</f>
        <v/>
      </c>
      <c r="C1330" t="str">
        <f ca="1">IF(ROW()-2&lt;=DimensionRows_IBE,OFFSET(DimensionenIBE!$A$1,ROW()-2,COLUMN()-1,1,1),"")</f>
        <v/>
      </c>
      <c r="D1330" s="16" t="str">
        <f ca="1">IF(ROW()-2&lt;=DimensionRows_IBE,OFFSET(DimensionenIBE!$A$1,ROW()-2,COLUMN()-1,1,1),"")</f>
        <v/>
      </c>
    </row>
    <row r="1331" spans="1:4" hidden="1" x14ac:dyDescent="0.25">
      <c r="A1331" t="str">
        <f ca="1">IF(ROW()-2&lt;=DimensionRows_IBE,OFFSET(DimensionenIBE!$A$1,ROW()-2,COLUMN()-1,1,1),"")</f>
        <v/>
      </c>
      <c r="B1331" t="str">
        <f ca="1">IF(ROW()-2&lt;=DimensionRows_IBE,OFFSET(DimensionenIBE!$A$1,ROW()-2,COLUMN()-1,1,1),"")</f>
        <v/>
      </c>
      <c r="C1331" t="str">
        <f ca="1">IF(ROW()-2&lt;=DimensionRows_IBE,OFFSET(DimensionenIBE!$A$1,ROW()-2,COLUMN()-1,1,1),"")</f>
        <v/>
      </c>
      <c r="D1331" s="16" t="str">
        <f ca="1">IF(ROW()-2&lt;=DimensionRows_IBE,OFFSET(DimensionenIBE!$A$1,ROW()-2,COLUMN()-1,1,1),"")</f>
        <v/>
      </c>
    </row>
    <row r="1332" spans="1:4" hidden="1" x14ac:dyDescent="0.25">
      <c r="A1332" t="str">
        <f ca="1">IF(ROW()-2&lt;=DimensionRows_IBE,OFFSET(DimensionenIBE!$A$1,ROW()-2,COLUMN()-1,1,1),"")</f>
        <v/>
      </c>
      <c r="B1332" t="str">
        <f ca="1">IF(ROW()-2&lt;=DimensionRows_IBE,OFFSET(DimensionenIBE!$A$1,ROW()-2,COLUMN()-1,1,1),"")</f>
        <v/>
      </c>
      <c r="C1332" t="str">
        <f ca="1">IF(ROW()-2&lt;=DimensionRows_IBE,OFFSET(DimensionenIBE!$A$1,ROW()-2,COLUMN()-1,1,1),"")</f>
        <v/>
      </c>
      <c r="D1332" s="16" t="str">
        <f ca="1">IF(ROW()-2&lt;=DimensionRows_IBE,OFFSET(DimensionenIBE!$A$1,ROW()-2,COLUMN()-1,1,1),"")</f>
        <v/>
      </c>
    </row>
    <row r="1333" spans="1:4" hidden="1" x14ac:dyDescent="0.25">
      <c r="A1333" t="str">
        <f ca="1">IF(ROW()-2&lt;=DimensionRows_IBE,OFFSET(DimensionenIBE!$A$1,ROW()-2,COLUMN()-1,1,1),"")</f>
        <v/>
      </c>
      <c r="B1333" t="str">
        <f ca="1">IF(ROW()-2&lt;=DimensionRows_IBE,OFFSET(DimensionenIBE!$A$1,ROW()-2,COLUMN()-1,1,1),"")</f>
        <v/>
      </c>
      <c r="C1333" t="str">
        <f ca="1">IF(ROW()-2&lt;=DimensionRows_IBE,OFFSET(DimensionenIBE!$A$1,ROW()-2,COLUMN()-1,1,1),"")</f>
        <v/>
      </c>
      <c r="D1333" s="16" t="str">
        <f ca="1">IF(ROW()-2&lt;=DimensionRows_IBE,OFFSET(DimensionenIBE!$A$1,ROW()-2,COLUMN()-1,1,1),"")</f>
        <v/>
      </c>
    </row>
    <row r="1334" spans="1:4" hidden="1" x14ac:dyDescent="0.25">
      <c r="A1334" t="str">
        <f ca="1">IF(ROW()-2&lt;=DimensionRows_IBE,OFFSET(DimensionenIBE!$A$1,ROW()-2,COLUMN()-1,1,1),"")</f>
        <v/>
      </c>
      <c r="B1334" t="str">
        <f ca="1">IF(ROW()-2&lt;=DimensionRows_IBE,OFFSET(DimensionenIBE!$A$1,ROW()-2,COLUMN()-1,1,1),"")</f>
        <v/>
      </c>
      <c r="C1334" t="str">
        <f ca="1">IF(ROW()-2&lt;=DimensionRows_IBE,OFFSET(DimensionenIBE!$A$1,ROW()-2,COLUMN()-1,1,1),"")</f>
        <v/>
      </c>
      <c r="D1334" s="16" t="str">
        <f ca="1">IF(ROW()-2&lt;=DimensionRows_IBE,OFFSET(DimensionenIBE!$A$1,ROW()-2,COLUMN()-1,1,1),"")</f>
        <v/>
      </c>
    </row>
    <row r="1335" spans="1:4" hidden="1" x14ac:dyDescent="0.25">
      <c r="A1335" t="str">
        <f ca="1">IF(ROW()-2&lt;=DimensionRows_IBE,OFFSET(DimensionenIBE!$A$1,ROW()-2,COLUMN()-1,1,1),"")</f>
        <v/>
      </c>
      <c r="B1335" t="str">
        <f ca="1">IF(ROW()-2&lt;=DimensionRows_IBE,OFFSET(DimensionenIBE!$A$1,ROW()-2,COLUMN()-1,1,1),"")</f>
        <v/>
      </c>
      <c r="C1335" t="str">
        <f ca="1">IF(ROW()-2&lt;=DimensionRows_IBE,OFFSET(DimensionenIBE!$A$1,ROW()-2,COLUMN()-1,1,1),"")</f>
        <v/>
      </c>
      <c r="D1335" s="16" t="str">
        <f ca="1">IF(ROW()-2&lt;=DimensionRows_IBE,OFFSET(DimensionenIBE!$A$1,ROW()-2,COLUMN()-1,1,1),"")</f>
        <v/>
      </c>
    </row>
    <row r="1336" spans="1:4" hidden="1" x14ac:dyDescent="0.25">
      <c r="A1336" t="str">
        <f ca="1">IF(ROW()-2&lt;=DimensionRows_IBE,OFFSET(DimensionenIBE!$A$1,ROW()-2,COLUMN()-1,1,1),"")</f>
        <v/>
      </c>
      <c r="B1336" t="str">
        <f ca="1">IF(ROW()-2&lt;=DimensionRows_IBE,OFFSET(DimensionenIBE!$A$1,ROW()-2,COLUMN()-1,1,1),"")</f>
        <v/>
      </c>
      <c r="C1336" t="str">
        <f ca="1">IF(ROW()-2&lt;=DimensionRows_IBE,OFFSET(DimensionenIBE!$A$1,ROW()-2,COLUMN()-1,1,1),"")</f>
        <v/>
      </c>
      <c r="D1336" s="16" t="str">
        <f ca="1">IF(ROW()-2&lt;=DimensionRows_IBE,OFFSET(DimensionenIBE!$A$1,ROW()-2,COLUMN()-1,1,1),"")</f>
        <v/>
      </c>
    </row>
    <row r="1337" spans="1:4" hidden="1" x14ac:dyDescent="0.25">
      <c r="A1337" t="str">
        <f ca="1">IF(ROW()-2&lt;=DimensionRows_IBE,OFFSET(DimensionenIBE!$A$1,ROW()-2,COLUMN()-1,1,1),"")</f>
        <v/>
      </c>
      <c r="B1337" t="str">
        <f ca="1">IF(ROW()-2&lt;=DimensionRows_IBE,OFFSET(DimensionenIBE!$A$1,ROW()-2,COLUMN()-1,1,1),"")</f>
        <v/>
      </c>
      <c r="C1337" t="str">
        <f ca="1">IF(ROW()-2&lt;=DimensionRows_IBE,OFFSET(DimensionenIBE!$A$1,ROW()-2,COLUMN()-1,1,1),"")</f>
        <v/>
      </c>
      <c r="D1337" s="16" t="str">
        <f ca="1">IF(ROW()-2&lt;=DimensionRows_IBE,OFFSET(DimensionenIBE!$A$1,ROW()-2,COLUMN()-1,1,1),"")</f>
        <v/>
      </c>
    </row>
    <row r="1338" spans="1:4" hidden="1" x14ac:dyDescent="0.25">
      <c r="A1338" t="str">
        <f ca="1">IF(ROW()-2&lt;=DimensionRows_IBE,OFFSET(DimensionenIBE!$A$1,ROW()-2,COLUMN()-1,1,1),"")</f>
        <v/>
      </c>
      <c r="B1338" t="str">
        <f ca="1">IF(ROW()-2&lt;=DimensionRows_IBE,OFFSET(DimensionenIBE!$A$1,ROW()-2,COLUMN()-1,1,1),"")</f>
        <v/>
      </c>
      <c r="C1338" t="str">
        <f ca="1">IF(ROW()-2&lt;=DimensionRows_IBE,OFFSET(DimensionenIBE!$A$1,ROW()-2,COLUMN()-1,1,1),"")</f>
        <v/>
      </c>
      <c r="D1338" s="16" t="str">
        <f ca="1">IF(ROW()-2&lt;=DimensionRows_IBE,OFFSET(DimensionenIBE!$A$1,ROW()-2,COLUMN()-1,1,1),"")</f>
        <v/>
      </c>
    </row>
    <row r="1339" spans="1:4" hidden="1" x14ac:dyDescent="0.25">
      <c r="A1339" t="str">
        <f ca="1">IF(ROW()-2&lt;=DimensionRows_IBE,OFFSET(DimensionenIBE!$A$1,ROW()-2,COLUMN()-1,1,1),"")</f>
        <v/>
      </c>
      <c r="B1339" t="str">
        <f ca="1">IF(ROW()-2&lt;=DimensionRows_IBE,OFFSET(DimensionenIBE!$A$1,ROW()-2,COLUMN()-1,1,1),"")</f>
        <v/>
      </c>
      <c r="C1339" t="str">
        <f ca="1">IF(ROW()-2&lt;=DimensionRows_IBE,OFFSET(DimensionenIBE!$A$1,ROW()-2,COLUMN()-1,1,1),"")</f>
        <v/>
      </c>
      <c r="D1339" s="16" t="str">
        <f ca="1">IF(ROW()-2&lt;=DimensionRows_IBE,OFFSET(DimensionenIBE!$A$1,ROW()-2,COLUMN()-1,1,1),"")</f>
        <v/>
      </c>
    </row>
    <row r="1340" spans="1:4" hidden="1" x14ac:dyDescent="0.25">
      <c r="A1340" t="str">
        <f ca="1">IF(ROW()-2&lt;=DimensionRows_IBE,OFFSET(DimensionenIBE!$A$1,ROW()-2,COLUMN()-1,1,1),"")</f>
        <v/>
      </c>
      <c r="B1340" t="str">
        <f ca="1">IF(ROW()-2&lt;=DimensionRows_IBE,OFFSET(DimensionenIBE!$A$1,ROW()-2,COLUMN()-1,1,1),"")</f>
        <v/>
      </c>
      <c r="C1340" t="str">
        <f ca="1">IF(ROW()-2&lt;=DimensionRows_IBE,OFFSET(DimensionenIBE!$A$1,ROW()-2,COLUMN()-1,1,1),"")</f>
        <v/>
      </c>
      <c r="D1340" s="16" t="str">
        <f ca="1">IF(ROW()-2&lt;=DimensionRows_IBE,OFFSET(DimensionenIBE!$A$1,ROW()-2,COLUMN()-1,1,1),"")</f>
        <v/>
      </c>
    </row>
    <row r="1341" spans="1:4" hidden="1" x14ac:dyDescent="0.25">
      <c r="A1341" t="str">
        <f ca="1">IF(ROW()-2&lt;=DimensionRows_IBE,OFFSET(DimensionenIBE!$A$1,ROW()-2,COLUMN()-1,1,1),"")</f>
        <v/>
      </c>
      <c r="B1341" t="str">
        <f ca="1">IF(ROW()-2&lt;=DimensionRows_IBE,OFFSET(DimensionenIBE!$A$1,ROW()-2,COLUMN()-1,1,1),"")</f>
        <v/>
      </c>
      <c r="C1341" t="str">
        <f ca="1">IF(ROW()-2&lt;=DimensionRows_IBE,OFFSET(DimensionenIBE!$A$1,ROW()-2,COLUMN()-1,1,1),"")</f>
        <v/>
      </c>
      <c r="D1341" s="16" t="str">
        <f ca="1">IF(ROW()-2&lt;=DimensionRows_IBE,OFFSET(DimensionenIBE!$A$1,ROW()-2,COLUMN()-1,1,1),"")</f>
        <v/>
      </c>
    </row>
    <row r="1342" spans="1:4" hidden="1" x14ac:dyDescent="0.25">
      <c r="A1342" t="str">
        <f ca="1">IF(ROW()-2&lt;=DimensionRows_IBE,OFFSET(DimensionenIBE!$A$1,ROW()-2,COLUMN()-1,1,1),"")</f>
        <v/>
      </c>
      <c r="B1342" t="str">
        <f ca="1">IF(ROW()-2&lt;=DimensionRows_IBE,OFFSET(DimensionenIBE!$A$1,ROW()-2,COLUMN()-1,1,1),"")</f>
        <v/>
      </c>
      <c r="C1342" t="str">
        <f ca="1">IF(ROW()-2&lt;=DimensionRows_IBE,OFFSET(DimensionenIBE!$A$1,ROW()-2,COLUMN()-1,1,1),"")</f>
        <v/>
      </c>
      <c r="D1342" s="16" t="str">
        <f ca="1">IF(ROW()-2&lt;=DimensionRows_IBE,OFFSET(DimensionenIBE!$A$1,ROW()-2,COLUMN()-1,1,1),"")</f>
        <v/>
      </c>
    </row>
    <row r="1343" spans="1:4" hidden="1" x14ac:dyDescent="0.25">
      <c r="A1343" t="str">
        <f ca="1">IF(ROW()-2&lt;=DimensionRows_IBE,OFFSET(DimensionenIBE!$A$1,ROW()-2,COLUMN()-1,1,1),"")</f>
        <v/>
      </c>
      <c r="B1343" t="str">
        <f ca="1">IF(ROW()-2&lt;=DimensionRows_IBE,OFFSET(DimensionenIBE!$A$1,ROW()-2,COLUMN()-1,1,1),"")</f>
        <v/>
      </c>
      <c r="C1343" t="str">
        <f ca="1">IF(ROW()-2&lt;=DimensionRows_IBE,OFFSET(DimensionenIBE!$A$1,ROW()-2,COLUMN()-1,1,1),"")</f>
        <v/>
      </c>
      <c r="D1343" s="16" t="str">
        <f ca="1">IF(ROW()-2&lt;=DimensionRows_IBE,OFFSET(DimensionenIBE!$A$1,ROW()-2,COLUMN()-1,1,1),"")</f>
        <v/>
      </c>
    </row>
    <row r="1344" spans="1:4" hidden="1" x14ac:dyDescent="0.25">
      <c r="A1344" t="str">
        <f ca="1">IF(ROW()-2&lt;=DimensionRows_IBE,OFFSET(DimensionenIBE!$A$1,ROW()-2,COLUMN()-1,1,1),"")</f>
        <v/>
      </c>
      <c r="B1344" t="str">
        <f ca="1">IF(ROW()-2&lt;=DimensionRows_IBE,OFFSET(DimensionenIBE!$A$1,ROW()-2,COLUMN()-1,1,1),"")</f>
        <v/>
      </c>
      <c r="C1344" t="str">
        <f ca="1">IF(ROW()-2&lt;=DimensionRows_IBE,OFFSET(DimensionenIBE!$A$1,ROW()-2,COLUMN()-1,1,1),"")</f>
        <v/>
      </c>
      <c r="D1344" s="16" t="str">
        <f ca="1">IF(ROW()-2&lt;=DimensionRows_IBE,OFFSET(DimensionenIBE!$A$1,ROW()-2,COLUMN()-1,1,1),"")</f>
        <v/>
      </c>
    </row>
    <row r="1345" spans="1:4" hidden="1" x14ac:dyDescent="0.25">
      <c r="A1345" t="str">
        <f ca="1">IF(ROW()-2&lt;=DimensionRows_IBE,OFFSET(DimensionenIBE!$A$1,ROW()-2,COLUMN()-1,1,1),"")</f>
        <v/>
      </c>
      <c r="B1345" t="str">
        <f ca="1">IF(ROW()-2&lt;=DimensionRows_IBE,OFFSET(DimensionenIBE!$A$1,ROW()-2,COLUMN()-1,1,1),"")</f>
        <v/>
      </c>
      <c r="C1345" t="str">
        <f ca="1">IF(ROW()-2&lt;=DimensionRows_IBE,OFFSET(DimensionenIBE!$A$1,ROW()-2,COLUMN()-1,1,1),"")</f>
        <v/>
      </c>
      <c r="D1345" s="16" t="str">
        <f ca="1">IF(ROW()-2&lt;=DimensionRows_IBE,OFFSET(DimensionenIBE!$A$1,ROW()-2,COLUMN()-1,1,1),"")</f>
        <v/>
      </c>
    </row>
    <row r="1346" spans="1:4" hidden="1" x14ac:dyDescent="0.25">
      <c r="A1346" t="str">
        <f ca="1">IF(ROW()-2&lt;=DimensionRows_IBE,OFFSET(DimensionenIBE!$A$1,ROW()-2,COLUMN()-1,1,1),"")</f>
        <v/>
      </c>
      <c r="B1346" t="str">
        <f ca="1">IF(ROW()-2&lt;=DimensionRows_IBE,OFFSET(DimensionenIBE!$A$1,ROW()-2,COLUMN()-1,1,1),"")</f>
        <v/>
      </c>
      <c r="C1346" t="str">
        <f ca="1">IF(ROW()-2&lt;=DimensionRows_IBE,OFFSET(DimensionenIBE!$A$1,ROW()-2,COLUMN()-1,1,1),"")</f>
        <v/>
      </c>
      <c r="D1346" s="16" t="str">
        <f ca="1">IF(ROW()-2&lt;=DimensionRows_IBE,OFFSET(DimensionenIBE!$A$1,ROW()-2,COLUMN()-1,1,1),"")</f>
        <v/>
      </c>
    </row>
    <row r="1347" spans="1:4" hidden="1" x14ac:dyDescent="0.25">
      <c r="A1347" t="str">
        <f ca="1">IF(ROW()-2&lt;=DimensionRows_IBE,OFFSET(DimensionenIBE!$A$1,ROW()-2,COLUMN()-1,1,1),"")</f>
        <v/>
      </c>
      <c r="B1347" t="str">
        <f ca="1">IF(ROW()-2&lt;=DimensionRows_IBE,OFFSET(DimensionenIBE!$A$1,ROW()-2,COLUMN()-1,1,1),"")</f>
        <v/>
      </c>
      <c r="C1347" t="str">
        <f ca="1">IF(ROW()-2&lt;=DimensionRows_IBE,OFFSET(DimensionenIBE!$A$1,ROW()-2,COLUMN()-1,1,1),"")</f>
        <v/>
      </c>
      <c r="D1347" s="16" t="str">
        <f ca="1">IF(ROW()-2&lt;=DimensionRows_IBE,OFFSET(DimensionenIBE!$A$1,ROW()-2,COLUMN()-1,1,1),"")</f>
        <v/>
      </c>
    </row>
    <row r="1348" spans="1:4" hidden="1" x14ac:dyDescent="0.25">
      <c r="A1348" t="str">
        <f ca="1">IF(ROW()-2&lt;=DimensionRows_IBE,OFFSET(DimensionenIBE!$A$1,ROW()-2,COLUMN()-1,1,1),"")</f>
        <v/>
      </c>
      <c r="B1348" t="str">
        <f ca="1">IF(ROW()-2&lt;=DimensionRows_IBE,OFFSET(DimensionenIBE!$A$1,ROW()-2,COLUMN()-1,1,1),"")</f>
        <v/>
      </c>
      <c r="C1348" t="str">
        <f ca="1">IF(ROW()-2&lt;=DimensionRows_IBE,OFFSET(DimensionenIBE!$A$1,ROW()-2,COLUMN()-1,1,1),"")</f>
        <v/>
      </c>
      <c r="D1348" s="16" t="str">
        <f ca="1">IF(ROW()-2&lt;=DimensionRows_IBE,OFFSET(DimensionenIBE!$A$1,ROW()-2,COLUMN()-1,1,1),"")</f>
        <v/>
      </c>
    </row>
    <row r="1349" spans="1:4" hidden="1" x14ac:dyDescent="0.25">
      <c r="A1349" t="str">
        <f ca="1">IF(ROW()-2&lt;=DimensionRows_IBE,OFFSET(DimensionenIBE!$A$1,ROW()-2,COLUMN()-1,1,1),"")</f>
        <v/>
      </c>
      <c r="B1349" t="str">
        <f ca="1">IF(ROW()-2&lt;=DimensionRows_IBE,OFFSET(DimensionenIBE!$A$1,ROW()-2,COLUMN()-1,1,1),"")</f>
        <v/>
      </c>
      <c r="C1349" t="str">
        <f ca="1">IF(ROW()-2&lt;=DimensionRows_IBE,OFFSET(DimensionenIBE!$A$1,ROW()-2,COLUMN()-1,1,1),"")</f>
        <v/>
      </c>
      <c r="D1349" s="16" t="str">
        <f ca="1">IF(ROW()-2&lt;=DimensionRows_IBE,OFFSET(DimensionenIBE!$A$1,ROW()-2,COLUMN()-1,1,1),"")</f>
        <v/>
      </c>
    </row>
    <row r="1350" spans="1:4" hidden="1" x14ac:dyDescent="0.25">
      <c r="A1350" t="str">
        <f ca="1">IF(ROW()-2&lt;=DimensionRows_IBE,OFFSET(DimensionenIBE!$A$1,ROW()-2,COLUMN()-1,1,1),"")</f>
        <v/>
      </c>
      <c r="B1350" t="str">
        <f ca="1">IF(ROW()-2&lt;=DimensionRows_IBE,OFFSET(DimensionenIBE!$A$1,ROW()-2,COLUMN()-1,1,1),"")</f>
        <v/>
      </c>
      <c r="C1350" t="str">
        <f ca="1">IF(ROW()-2&lt;=DimensionRows_IBE,OFFSET(DimensionenIBE!$A$1,ROW()-2,COLUMN()-1,1,1),"")</f>
        <v/>
      </c>
      <c r="D1350" s="16" t="str">
        <f ca="1">IF(ROW()-2&lt;=DimensionRows_IBE,OFFSET(DimensionenIBE!$A$1,ROW()-2,COLUMN()-1,1,1),"")</f>
        <v/>
      </c>
    </row>
    <row r="1351" spans="1:4" hidden="1" x14ac:dyDescent="0.25">
      <c r="A1351" t="str">
        <f ca="1">IF(ROW()-2&lt;=DimensionRows_IBE,OFFSET(DimensionenIBE!$A$1,ROW()-2,COLUMN()-1,1,1),"")</f>
        <v/>
      </c>
      <c r="B1351" t="str">
        <f ca="1">IF(ROW()-2&lt;=DimensionRows_IBE,OFFSET(DimensionenIBE!$A$1,ROW()-2,COLUMN()-1,1,1),"")</f>
        <v/>
      </c>
      <c r="C1351" t="str">
        <f ca="1">IF(ROW()-2&lt;=DimensionRows_IBE,OFFSET(DimensionenIBE!$A$1,ROW()-2,COLUMN()-1,1,1),"")</f>
        <v/>
      </c>
      <c r="D1351" s="16" t="str">
        <f ca="1">IF(ROW()-2&lt;=DimensionRows_IBE,OFFSET(DimensionenIBE!$A$1,ROW()-2,COLUMN()-1,1,1),"")</f>
        <v/>
      </c>
    </row>
    <row r="1352" spans="1:4" hidden="1" x14ac:dyDescent="0.25">
      <c r="A1352" t="str">
        <f ca="1">IF(ROW()-2&lt;=DimensionRows_IBE,OFFSET(DimensionenIBE!$A$1,ROW()-2,COLUMN()-1,1,1),"")</f>
        <v/>
      </c>
      <c r="B1352" t="str">
        <f ca="1">IF(ROW()-2&lt;=DimensionRows_IBE,OFFSET(DimensionenIBE!$A$1,ROW()-2,COLUMN()-1,1,1),"")</f>
        <v/>
      </c>
      <c r="C1352" t="str">
        <f ca="1">IF(ROW()-2&lt;=DimensionRows_IBE,OFFSET(DimensionenIBE!$A$1,ROW()-2,COLUMN()-1,1,1),"")</f>
        <v/>
      </c>
      <c r="D1352" s="16" t="str">
        <f ca="1">IF(ROW()-2&lt;=DimensionRows_IBE,OFFSET(DimensionenIBE!$A$1,ROW()-2,COLUMN()-1,1,1),"")</f>
        <v/>
      </c>
    </row>
    <row r="1353" spans="1:4" hidden="1" x14ac:dyDescent="0.25">
      <c r="A1353" t="str">
        <f ca="1">IF(ROW()-2&lt;=DimensionRows_IBE,OFFSET(DimensionenIBE!$A$1,ROW()-2,COLUMN()-1,1,1),"")</f>
        <v/>
      </c>
      <c r="B1353" t="str">
        <f ca="1">IF(ROW()-2&lt;=DimensionRows_IBE,OFFSET(DimensionenIBE!$A$1,ROW()-2,COLUMN()-1,1,1),"")</f>
        <v/>
      </c>
      <c r="C1353" t="str">
        <f ca="1">IF(ROW()-2&lt;=DimensionRows_IBE,OFFSET(DimensionenIBE!$A$1,ROW()-2,COLUMN()-1,1,1),"")</f>
        <v/>
      </c>
      <c r="D1353" s="16" t="str">
        <f ca="1">IF(ROW()-2&lt;=DimensionRows_IBE,OFFSET(DimensionenIBE!$A$1,ROW()-2,COLUMN()-1,1,1),"")</f>
        <v/>
      </c>
    </row>
    <row r="1354" spans="1:4" hidden="1" x14ac:dyDescent="0.25">
      <c r="A1354" t="str">
        <f ca="1">IF(ROW()-2&lt;=DimensionRows_IBE,OFFSET(DimensionenIBE!$A$1,ROW()-2,COLUMN()-1,1,1),"")</f>
        <v/>
      </c>
      <c r="B1354" t="str">
        <f ca="1">IF(ROW()-2&lt;=DimensionRows_IBE,OFFSET(DimensionenIBE!$A$1,ROW()-2,COLUMN()-1,1,1),"")</f>
        <v/>
      </c>
      <c r="C1354" t="str">
        <f ca="1">IF(ROW()-2&lt;=DimensionRows_IBE,OFFSET(DimensionenIBE!$A$1,ROW()-2,COLUMN()-1,1,1),"")</f>
        <v/>
      </c>
      <c r="D1354" s="16" t="str">
        <f ca="1">IF(ROW()-2&lt;=DimensionRows_IBE,OFFSET(DimensionenIBE!$A$1,ROW()-2,COLUMN()-1,1,1),"")</f>
        <v/>
      </c>
    </row>
    <row r="1355" spans="1:4" hidden="1" x14ac:dyDescent="0.25">
      <c r="A1355" t="str">
        <f ca="1">IF(ROW()-2&lt;=DimensionRows_IBE,OFFSET(DimensionenIBE!$A$1,ROW()-2,COLUMN()-1,1,1),"")</f>
        <v/>
      </c>
      <c r="B1355" t="str">
        <f ca="1">IF(ROW()-2&lt;=DimensionRows_IBE,OFFSET(DimensionenIBE!$A$1,ROW()-2,COLUMN()-1,1,1),"")</f>
        <v/>
      </c>
      <c r="C1355" t="str">
        <f ca="1">IF(ROW()-2&lt;=DimensionRows_IBE,OFFSET(DimensionenIBE!$A$1,ROW()-2,COLUMN()-1,1,1),"")</f>
        <v/>
      </c>
      <c r="D1355" s="16" t="str">
        <f ca="1">IF(ROW()-2&lt;=DimensionRows_IBE,OFFSET(DimensionenIBE!$A$1,ROW()-2,COLUMN()-1,1,1),"")</f>
        <v/>
      </c>
    </row>
    <row r="1356" spans="1:4" hidden="1" x14ac:dyDescent="0.25">
      <c r="A1356" t="str">
        <f ca="1">IF(ROW()-2&lt;=DimensionRows_IBE,OFFSET(DimensionenIBE!$A$1,ROW()-2,COLUMN()-1,1,1),"")</f>
        <v/>
      </c>
      <c r="B1356" t="str">
        <f ca="1">IF(ROW()-2&lt;=DimensionRows_IBE,OFFSET(DimensionenIBE!$A$1,ROW()-2,COLUMN()-1,1,1),"")</f>
        <v/>
      </c>
      <c r="C1356" t="str">
        <f ca="1">IF(ROW()-2&lt;=DimensionRows_IBE,OFFSET(DimensionenIBE!$A$1,ROW()-2,COLUMN()-1,1,1),"")</f>
        <v/>
      </c>
      <c r="D1356" s="16" t="str">
        <f ca="1">IF(ROW()-2&lt;=DimensionRows_IBE,OFFSET(DimensionenIBE!$A$1,ROW()-2,COLUMN()-1,1,1),"")</f>
        <v/>
      </c>
    </row>
    <row r="1357" spans="1:4" hidden="1" x14ac:dyDescent="0.25">
      <c r="A1357" t="str">
        <f ca="1">IF(ROW()-2&lt;=DimensionRows_IBE,OFFSET(DimensionenIBE!$A$1,ROW()-2,COLUMN()-1,1,1),"")</f>
        <v/>
      </c>
      <c r="B1357" t="str">
        <f ca="1">IF(ROW()-2&lt;=DimensionRows_IBE,OFFSET(DimensionenIBE!$A$1,ROW()-2,COLUMN()-1,1,1),"")</f>
        <v/>
      </c>
      <c r="C1357" t="str">
        <f ca="1">IF(ROW()-2&lt;=DimensionRows_IBE,OFFSET(DimensionenIBE!$A$1,ROW()-2,COLUMN()-1,1,1),"")</f>
        <v/>
      </c>
      <c r="D1357" s="16" t="str">
        <f ca="1">IF(ROW()-2&lt;=DimensionRows_IBE,OFFSET(DimensionenIBE!$A$1,ROW()-2,COLUMN()-1,1,1),"")</f>
        <v/>
      </c>
    </row>
    <row r="1358" spans="1:4" hidden="1" x14ac:dyDescent="0.25">
      <c r="A1358" t="str">
        <f ca="1">IF(ROW()-2&lt;=DimensionRows_IBE,OFFSET(DimensionenIBE!$A$1,ROW()-2,COLUMN()-1,1,1),"")</f>
        <v/>
      </c>
      <c r="B1358" t="str">
        <f ca="1">IF(ROW()-2&lt;=DimensionRows_IBE,OFFSET(DimensionenIBE!$A$1,ROW()-2,COLUMN()-1,1,1),"")</f>
        <v/>
      </c>
      <c r="C1358" t="str">
        <f ca="1">IF(ROW()-2&lt;=DimensionRows_IBE,OFFSET(DimensionenIBE!$A$1,ROW()-2,COLUMN()-1,1,1),"")</f>
        <v/>
      </c>
      <c r="D1358" s="16" t="str">
        <f ca="1">IF(ROW()-2&lt;=DimensionRows_IBE,OFFSET(DimensionenIBE!$A$1,ROW()-2,COLUMN()-1,1,1),"")</f>
        <v/>
      </c>
    </row>
    <row r="1359" spans="1:4" hidden="1" x14ac:dyDescent="0.25">
      <c r="A1359" t="str">
        <f ca="1">IF(ROW()-2&lt;=DimensionRows_IBE,OFFSET(DimensionenIBE!$A$1,ROW()-2,COLUMN()-1,1,1),"")</f>
        <v/>
      </c>
      <c r="B1359" t="str">
        <f ca="1">IF(ROW()-2&lt;=DimensionRows_IBE,OFFSET(DimensionenIBE!$A$1,ROW()-2,COLUMN()-1,1,1),"")</f>
        <v/>
      </c>
      <c r="C1359" t="str">
        <f ca="1">IF(ROW()-2&lt;=DimensionRows_IBE,OFFSET(DimensionenIBE!$A$1,ROW()-2,COLUMN()-1,1,1),"")</f>
        <v/>
      </c>
      <c r="D1359" s="16" t="str">
        <f ca="1">IF(ROW()-2&lt;=DimensionRows_IBE,OFFSET(DimensionenIBE!$A$1,ROW()-2,COLUMN()-1,1,1),"")</f>
        <v/>
      </c>
    </row>
    <row r="1360" spans="1:4" hidden="1" x14ac:dyDescent="0.25">
      <c r="A1360" t="str">
        <f ca="1">IF(ROW()-2&lt;=DimensionRows_IBE,OFFSET(DimensionenIBE!$A$1,ROW()-2,COLUMN()-1,1,1),"")</f>
        <v/>
      </c>
      <c r="B1360" t="str">
        <f ca="1">IF(ROW()-2&lt;=DimensionRows_IBE,OFFSET(DimensionenIBE!$A$1,ROW()-2,COLUMN()-1,1,1),"")</f>
        <v/>
      </c>
      <c r="C1360" t="str">
        <f ca="1">IF(ROW()-2&lt;=DimensionRows_IBE,OFFSET(DimensionenIBE!$A$1,ROW()-2,COLUMN()-1,1,1),"")</f>
        <v/>
      </c>
      <c r="D1360" s="16" t="str">
        <f ca="1">IF(ROW()-2&lt;=DimensionRows_IBE,OFFSET(DimensionenIBE!$A$1,ROW()-2,COLUMN()-1,1,1),"")</f>
        <v/>
      </c>
    </row>
    <row r="1361" spans="1:4" hidden="1" x14ac:dyDescent="0.25">
      <c r="A1361" t="str">
        <f ca="1">IF(ROW()-2&lt;=DimensionRows_IBE,OFFSET(DimensionenIBE!$A$1,ROW()-2,COLUMN()-1,1,1),"")</f>
        <v/>
      </c>
      <c r="B1361" t="str">
        <f ca="1">IF(ROW()-2&lt;=DimensionRows_IBE,OFFSET(DimensionenIBE!$A$1,ROW()-2,COLUMN()-1,1,1),"")</f>
        <v/>
      </c>
      <c r="C1361" t="str">
        <f ca="1">IF(ROW()-2&lt;=DimensionRows_IBE,OFFSET(DimensionenIBE!$A$1,ROW()-2,COLUMN()-1,1,1),"")</f>
        <v/>
      </c>
      <c r="D1361" s="16" t="str">
        <f ca="1">IF(ROW()-2&lt;=DimensionRows_IBE,OFFSET(DimensionenIBE!$A$1,ROW()-2,COLUMN()-1,1,1),"")</f>
        <v/>
      </c>
    </row>
    <row r="1362" spans="1:4" hidden="1" x14ac:dyDescent="0.25">
      <c r="A1362" t="str">
        <f ca="1">IF(ROW()-2&lt;=DimensionRows_IBE,OFFSET(DimensionenIBE!$A$1,ROW()-2,COLUMN()-1,1,1),"")</f>
        <v/>
      </c>
      <c r="B1362" t="str">
        <f ca="1">IF(ROW()-2&lt;=DimensionRows_IBE,OFFSET(DimensionenIBE!$A$1,ROW()-2,COLUMN()-1,1,1),"")</f>
        <v/>
      </c>
      <c r="C1362" t="str">
        <f ca="1">IF(ROW()-2&lt;=DimensionRows_IBE,OFFSET(DimensionenIBE!$A$1,ROW()-2,COLUMN()-1,1,1),"")</f>
        <v/>
      </c>
      <c r="D1362" s="16" t="str">
        <f ca="1">IF(ROW()-2&lt;=DimensionRows_IBE,OFFSET(DimensionenIBE!$A$1,ROW()-2,COLUMN()-1,1,1),"")</f>
        <v/>
      </c>
    </row>
    <row r="1363" spans="1:4" hidden="1" x14ac:dyDescent="0.25">
      <c r="A1363" t="str">
        <f ca="1">IF(ROW()-2&lt;=DimensionRows_IBE,OFFSET(DimensionenIBE!$A$1,ROW()-2,COLUMN()-1,1,1),"")</f>
        <v/>
      </c>
      <c r="B1363" t="str">
        <f ca="1">IF(ROW()-2&lt;=DimensionRows_IBE,OFFSET(DimensionenIBE!$A$1,ROW()-2,COLUMN()-1,1,1),"")</f>
        <v/>
      </c>
      <c r="C1363" t="str">
        <f ca="1">IF(ROW()-2&lt;=DimensionRows_IBE,OFFSET(DimensionenIBE!$A$1,ROW()-2,COLUMN()-1,1,1),"")</f>
        <v/>
      </c>
      <c r="D1363" s="16" t="str">
        <f ca="1">IF(ROW()-2&lt;=DimensionRows_IBE,OFFSET(DimensionenIBE!$A$1,ROW()-2,COLUMN()-1,1,1),"")</f>
        <v/>
      </c>
    </row>
    <row r="1364" spans="1:4" hidden="1" x14ac:dyDescent="0.25">
      <c r="A1364" t="str">
        <f ca="1">IF(ROW()-2&lt;=DimensionRows_IBE,OFFSET(DimensionenIBE!$A$1,ROW()-2,COLUMN()-1,1,1),"")</f>
        <v/>
      </c>
      <c r="B1364" t="str">
        <f ca="1">IF(ROW()-2&lt;=DimensionRows_IBE,OFFSET(DimensionenIBE!$A$1,ROW()-2,COLUMN()-1,1,1),"")</f>
        <v/>
      </c>
      <c r="C1364" t="str">
        <f ca="1">IF(ROW()-2&lt;=DimensionRows_IBE,OFFSET(DimensionenIBE!$A$1,ROW()-2,COLUMN()-1,1,1),"")</f>
        <v/>
      </c>
      <c r="D1364" s="16" t="str">
        <f ca="1">IF(ROW()-2&lt;=DimensionRows_IBE,OFFSET(DimensionenIBE!$A$1,ROW()-2,COLUMN()-1,1,1),"")</f>
        <v/>
      </c>
    </row>
    <row r="1365" spans="1:4" hidden="1" x14ac:dyDescent="0.25">
      <c r="A1365" t="str">
        <f ca="1">IF(ROW()-2&lt;=DimensionRows_IBE,OFFSET(DimensionenIBE!$A$1,ROW()-2,COLUMN()-1,1,1),"")</f>
        <v/>
      </c>
      <c r="B1365" t="str">
        <f ca="1">IF(ROW()-2&lt;=DimensionRows_IBE,OFFSET(DimensionenIBE!$A$1,ROW()-2,COLUMN()-1,1,1),"")</f>
        <v/>
      </c>
      <c r="C1365" t="str">
        <f ca="1">IF(ROW()-2&lt;=DimensionRows_IBE,OFFSET(DimensionenIBE!$A$1,ROW()-2,COLUMN()-1,1,1),"")</f>
        <v/>
      </c>
      <c r="D1365" s="16" t="str">
        <f ca="1">IF(ROW()-2&lt;=DimensionRows_IBE,OFFSET(DimensionenIBE!$A$1,ROW()-2,COLUMN()-1,1,1),"")</f>
        <v/>
      </c>
    </row>
    <row r="1366" spans="1:4" hidden="1" x14ac:dyDescent="0.25">
      <c r="A1366" t="str">
        <f ca="1">IF(ROW()-2&lt;=DimensionRows_IBE,OFFSET(DimensionenIBE!$A$1,ROW()-2,COLUMN()-1,1,1),"")</f>
        <v/>
      </c>
      <c r="B1366" t="str">
        <f ca="1">IF(ROW()-2&lt;=DimensionRows_IBE,OFFSET(DimensionenIBE!$A$1,ROW()-2,COLUMN()-1,1,1),"")</f>
        <v/>
      </c>
      <c r="C1366" t="str">
        <f ca="1">IF(ROW()-2&lt;=DimensionRows_IBE,OFFSET(DimensionenIBE!$A$1,ROW()-2,COLUMN()-1,1,1),"")</f>
        <v/>
      </c>
      <c r="D1366" s="16" t="str">
        <f ca="1">IF(ROW()-2&lt;=DimensionRows_IBE,OFFSET(DimensionenIBE!$A$1,ROW()-2,COLUMN()-1,1,1),"")</f>
        <v/>
      </c>
    </row>
    <row r="1367" spans="1:4" hidden="1" x14ac:dyDescent="0.25">
      <c r="A1367" t="str">
        <f ca="1">IF(ROW()-2&lt;=DimensionRows_IBE,OFFSET(DimensionenIBE!$A$1,ROW()-2,COLUMN()-1,1,1),"")</f>
        <v/>
      </c>
      <c r="B1367" t="str">
        <f ca="1">IF(ROW()-2&lt;=DimensionRows_IBE,OFFSET(DimensionenIBE!$A$1,ROW()-2,COLUMN()-1,1,1),"")</f>
        <v/>
      </c>
      <c r="C1367" t="str">
        <f ca="1">IF(ROW()-2&lt;=DimensionRows_IBE,OFFSET(DimensionenIBE!$A$1,ROW()-2,COLUMN()-1,1,1),"")</f>
        <v/>
      </c>
      <c r="D1367" s="16" t="str">
        <f ca="1">IF(ROW()-2&lt;=DimensionRows_IBE,OFFSET(DimensionenIBE!$A$1,ROW()-2,COLUMN()-1,1,1),"")</f>
        <v/>
      </c>
    </row>
    <row r="1368" spans="1:4" hidden="1" x14ac:dyDescent="0.25">
      <c r="A1368" t="str">
        <f ca="1">IF(ROW()-2&lt;=DimensionRows_IBE,OFFSET(DimensionenIBE!$A$1,ROW()-2,COLUMN()-1,1,1),"")</f>
        <v/>
      </c>
      <c r="B1368" t="str">
        <f ca="1">IF(ROW()-2&lt;=DimensionRows_IBE,OFFSET(DimensionenIBE!$A$1,ROW()-2,COLUMN()-1,1,1),"")</f>
        <v/>
      </c>
      <c r="C1368" t="str">
        <f ca="1">IF(ROW()-2&lt;=DimensionRows_IBE,OFFSET(DimensionenIBE!$A$1,ROW()-2,COLUMN()-1,1,1),"")</f>
        <v/>
      </c>
      <c r="D1368" s="16" t="str">
        <f ca="1">IF(ROW()-2&lt;=DimensionRows_IBE,OFFSET(DimensionenIBE!$A$1,ROW()-2,COLUMN()-1,1,1),"")</f>
        <v/>
      </c>
    </row>
    <row r="1369" spans="1:4" hidden="1" x14ac:dyDescent="0.25">
      <c r="A1369" t="str">
        <f ca="1">IF(ROW()-2&lt;=DimensionRows_IBE,OFFSET(DimensionenIBE!$A$1,ROW()-2,COLUMN()-1,1,1),"")</f>
        <v/>
      </c>
      <c r="B1369" t="str">
        <f ca="1">IF(ROW()-2&lt;=DimensionRows_IBE,OFFSET(DimensionenIBE!$A$1,ROW()-2,COLUMN()-1,1,1),"")</f>
        <v/>
      </c>
      <c r="C1369" t="str">
        <f ca="1">IF(ROW()-2&lt;=DimensionRows_IBE,OFFSET(DimensionenIBE!$A$1,ROW()-2,COLUMN()-1,1,1),"")</f>
        <v/>
      </c>
      <c r="D1369" s="16" t="str">
        <f ca="1">IF(ROW()-2&lt;=DimensionRows_IBE,OFFSET(DimensionenIBE!$A$1,ROW()-2,COLUMN()-1,1,1),"")</f>
        <v/>
      </c>
    </row>
    <row r="1370" spans="1:4" hidden="1" x14ac:dyDescent="0.25">
      <c r="A1370" t="str">
        <f ca="1">IF(ROW()-2&lt;=DimensionRows_IBE,OFFSET(DimensionenIBE!$A$1,ROW()-2,COLUMN()-1,1,1),"")</f>
        <v/>
      </c>
      <c r="B1370" t="str">
        <f ca="1">IF(ROW()-2&lt;=DimensionRows_IBE,OFFSET(DimensionenIBE!$A$1,ROW()-2,COLUMN()-1,1,1),"")</f>
        <v/>
      </c>
      <c r="C1370" t="str">
        <f ca="1">IF(ROW()-2&lt;=DimensionRows_IBE,OFFSET(DimensionenIBE!$A$1,ROW()-2,COLUMN()-1,1,1),"")</f>
        <v/>
      </c>
      <c r="D1370" s="16" t="str">
        <f ca="1">IF(ROW()-2&lt;=DimensionRows_IBE,OFFSET(DimensionenIBE!$A$1,ROW()-2,COLUMN()-1,1,1),"")</f>
        <v/>
      </c>
    </row>
    <row r="1371" spans="1:4" hidden="1" x14ac:dyDescent="0.25">
      <c r="A1371" t="str">
        <f ca="1">IF(ROW()-2&lt;=DimensionRows_IBE,OFFSET(DimensionenIBE!$A$1,ROW()-2,COLUMN()-1,1,1),"")</f>
        <v/>
      </c>
      <c r="B1371" t="str">
        <f ca="1">IF(ROW()-2&lt;=DimensionRows_IBE,OFFSET(DimensionenIBE!$A$1,ROW()-2,COLUMN()-1,1,1),"")</f>
        <v/>
      </c>
      <c r="C1371" t="str">
        <f ca="1">IF(ROW()-2&lt;=DimensionRows_IBE,OFFSET(DimensionenIBE!$A$1,ROW()-2,COLUMN()-1,1,1),"")</f>
        <v/>
      </c>
      <c r="D1371" s="16" t="str">
        <f ca="1">IF(ROW()-2&lt;=DimensionRows_IBE,OFFSET(DimensionenIBE!$A$1,ROW()-2,COLUMN()-1,1,1),"")</f>
        <v/>
      </c>
    </row>
    <row r="1372" spans="1:4" hidden="1" x14ac:dyDescent="0.25">
      <c r="A1372" t="str">
        <f ca="1">IF(ROW()-2&lt;=DimensionRows_IBE,OFFSET(DimensionenIBE!$A$1,ROW()-2,COLUMN()-1,1,1),"")</f>
        <v/>
      </c>
      <c r="B1372" t="str">
        <f ca="1">IF(ROW()-2&lt;=DimensionRows_IBE,OFFSET(DimensionenIBE!$A$1,ROW()-2,COLUMN()-1,1,1),"")</f>
        <v/>
      </c>
      <c r="C1372" t="str">
        <f ca="1">IF(ROW()-2&lt;=DimensionRows_IBE,OFFSET(DimensionenIBE!$A$1,ROW()-2,COLUMN()-1,1,1),"")</f>
        <v/>
      </c>
      <c r="D1372" s="16" t="str">
        <f ca="1">IF(ROW()-2&lt;=DimensionRows_IBE,OFFSET(DimensionenIBE!$A$1,ROW()-2,COLUMN()-1,1,1),"")</f>
        <v/>
      </c>
    </row>
    <row r="1373" spans="1:4" hidden="1" x14ac:dyDescent="0.25">
      <c r="A1373" t="str">
        <f ca="1">IF(ROW()-2&lt;=DimensionRows_IBE,OFFSET(DimensionenIBE!$A$1,ROW()-2,COLUMN()-1,1,1),"")</f>
        <v/>
      </c>
      <c r="B1373" t="str">
        <f ca="1">IF(ROW()-2&lt;=DimensionRows_IBE,OFFSET(DimensionenIBE!$A$1,ROW()-2,COLUMN()-1,1,1),"")</f>
        <v/>
      </c>
      <c r="C1373" t="str">
        <f ca="1">IF(ROW()-2&lt;=DimensionRows_IBE,OFFSET(DimensionenIBE!$A$1,ROW()-2,COLUMN()-1,1,1),"")</f>
        <v/>
      </c>
      <c r="D1373" s="16" t="str">
        <f ca="1">IF(ROW()-2&lt;=DimensionRows_IBE,OFFSET(DimensionenIBE!$A$1,ROW()-2,COLUMN()-1,1,1),"")</f>
        <v/>
      </c>
    </row>
    <row r="1374" spans="1:4" hidden="1" x14ac:dyDescent="0.25">
      <c r="A1374" t="str">
        <f ca="1">IF(ROW()-2&lt;=DimensionRows_IBE,OFFSET(DimensionenIBE!$A$1,ROW()-2,COLUMN()-1,1,1),"")</f>
        <v/>
      </c>
      <c r="B1374" t="str">
        <f ca="1">IF(ROW()-2&lt;=DimensionRows_IBE,OFFSET(DimensionenIBE!$A$1,ROW()-2,COLUMN()-1,1,1),"")</f>
        <v/>
      </c>
      <c r="C1374" t="str">
        <f ca="1">IF(ROW()-2&lt;=DimensionRows_IBE,OFFSET(DimensionenIBE!$A$1,ROW()-2,COLUMN()-1,1,1),"")</f>
        <v/>
      </c>
      <c r="D1374" s="16" t="str">
        <f ca="1">IF(ROW()-2&lt;=DimensionRows_IBE,OFFSET(DimensionenIBE!$A$1,ROW()-2,COLUMN()-1,1,1),"")</f>
        <v/>
      </c>
    </row>
    <row r="1375" spans="1:4" hidden="1" x14ac:dyDescent="0.25">
      <c r="A1375" t="str">
        <f ca="1">IF(ROW()-2&lt;=DimensionRows_IBE,OFFSET(DimensionenIBE!$A$1,ROW()-2,COLUMN()-1,1,1),"")</f>
        <v/>
      </c>
      <c r="B1375" t="str">
        <f ca="1">IF(ROW()-2&lt;=DimensionRows_IBE,OFFSET(DimensionenIBE!$A$1,ROW()-2,COLUMN()-1,1,1),"")</f>
        <v/>
      </c>
      <c r="C1375" t="str">
        <f ca="1">IF(ROW()-2&lt;=DimensionRows_IBE,OFFSET(DimensionenIBE!$A$1,ROW()-2,COLUMN()-1,1,1),"")</f>
        <v/>
      </c>
      <c r="D1375" s="16" t="str">
        <f ca="1">IF(ROW()-2&lt;=DimensionRows_IBE,OFFSET(DimensionenIBE!$A$1,ROW()-2,COLUMN()-1,1,1),"")</f>
        <v/>
      </c>
    </row>
    <row r="1376" spans="1:4" hidden="1" x14ac:dyDescent="0.25">
      <c r="A1376" t="str">
        <f ca="1">IF(ROW()-2&lt;=DimensionRows_IBE,OFFSET(DimensionenIBE!$A$1,ROW()-2,COLUMN()-1,1,1),"")</f>
        <v/>
      </c>
      <c r="B1376" t="str">
        <f ca="1">IF(ROW()-2&lt;=DimensionRows_IBE,OFFSET(DimensionenIBE!$A$1,ROW()-2,COLUMN()-1,1,1),"")</f>
        <v/>
      </c>
      <c r="C1376" t="str">
        <f ca="1">IF(ROW()-2&lt;=DimensionRows_IBE,OFFSET(DimensionenIBE!$A$1,ROW()-2,COLUMN()-1,1,1),"")</f>
        <v/>
      </c>
      <c r="D1376" s="16" t="str">
        <f ca="1">IF(ROW()-2&lt;=DimensionRows_IBE,OFFSET(DimensionenIBE!$A$1,ROW()-2,COLUMN()-1,1,1),"")</f>
        <v/>
      </c>
    </row>
    <row r="1377" spans="1:4" hidden="1" x14ac:dyDescent="0.25">
      <c r="A1377" t="str">
        <f ca="1">IF(ROW()-2&lt;=DimensionRows_IBE,OFFSET(DimensionenIBE!$A$1,ROW()-2,COLUMN()-1,1,1),"")</f>
        <v/>
      </c>
      <c r="B1377" t="str">
        <f ca="1">IF(ROW()-2&lt;=DimensionRows_IBE,OFFSET(DimensionenIBE!$A$1,ROW()-2,COLUMN()-1,1,1),"")</f>
        <v/>
      </c>
      <c r="C1377" t="str">
        <f ca="1">IF(ROW()-2&lt;=DimensionRows_IBE,OFFSET(DimensionenIBE!$A$1,ROW()-2,COLUMN()-1,1,1),"")</f>
        <v/>
      </c>
      <c r="D1377" s="16" t="str">
        <f ca="1">IF(ROW()-2&lt;=DimensionRows_IBE,OFFSET(DimensionenIBE!$A$1,ROW()-2,COLUMN()-1,1,1),"")</f>
        <v/>
      </c>
    </row>
    <row r="1378" spans="1:4" hidden="1" x14ac:dyDescent="0.25">
      <c r="A1378" t="str">
        <f ca="1">IF(ROW()-2&lt;=DimensionRows_IBE,OFFSET(DimensionenIBE!$A$1,ROW()-2,COLUMN()-1,1,1),"")</f>
        <v/>
      </c>
      <c r="B1378" t="str">
        <f ca="1">IF(ROW()-2&lt;=DimensionRows_IBE,OFFSET(DimensionenIBE!$A$1,ROW()-2,COLUMN()-1,1,1),"")</f>
        <v/>
      </c>
      <c r="C1378" t="str">
        <f ca="1">IF(ROW()-2&lt;=DimensionRows_IBE,OFFSET(DimensionenIBE!$A$1,ROW()-2,COLUMN()-1,1,1),"")</f>
        <v/>
      </c>
      <c r="D1378" s="16" t="str">
        <f ca="1">IF(ROW()-2&lt;=DimensionRows_IBE,OFFSET(DimensionenIBE!$A$1,ROW()-2,COLUMN()-1,1,1),"")</f>
        <v/>
      </c>
    </row>
    <row r="1379" spans="1:4" hidden="1" x14ac:dyDescent="0.25">
      <c r="A1379" t="str">
        <f ca="1">IF(ROW()-2&lt;=DimensionRows_IBE,OFFSET(DimensionenIBE!$A$1,ROW()-2,COLUMN()-1,1,1),"")</f>
        <v/>
      </c>
      <c r="B1379" t="str">
        <f ca="1">IF(ROW()-2&lt;=DimensionRows_IBE,OFFSET(DimensionenIBE!$A$1,ROW()-2,COLUMN()-1,1,1),"")</f>
        <v/>
      </c>
      <c r="C1379" t="str">
        <f ca="1">IF(ROW()-2&lt;=DimensionRows_IBE,OFFSET(DimensionenIBE!$A$1,ROW()-2,COLUMN()-1,1,1),"")</f>
        <v/>
      </c>
      <c r="D1379" s="16" t="str">
        <f ca="1">IF(ROW()-2&lt;=DimensionRows_IBE,OFFSET(DimensionenIBE!$A$1,ROW()-2,COLUMN()-1,1,1),"")</f>
        <v/>
      </c>
    </row>
    <row r="1380" spans="1:4" hidden="1" x14ac:dyDescent="0.25">
      <c r="A1380" t="str">
        <f ca="1">IF(ROW()-2&lt;=DimensionRows_IBE,OFFSET(DimensionenIBE!$A$1,ROW()-2,COLUMN()-1,1,1),"")</f>
        <v/>
      </c>
      <c r="B1380" t="str">
        <f ca="1">IF(ROW()-2&lt;=DimensionRows_IBE,OFFSET(DimensionenIBE!$A$1,ROW()-2,COLUMN()-1,1,1),"")</f>
        <v/>
      </c>
      <c r="C1380" t="str">
        <f ca="1">IF(ROW()-2&lt;=DimensionRows_IBE,OFFSET(DimensionenIBE!$A$1,ROW()-2,COLUMN()-1,1,1),"")</f>
        <v/>
      </c>
      <c r="D1380" s="16" t="str">
        <f ca="1">IF(ROW()-2&lt;=DimensionRows_IBE,OFFSET(DimensionenIBE!$A$1,ROW()-2,COLUMN()-1,1,1),"")</f>
        <v/>
      </c>
    </row>
    <row r="1381" spans="1:4" hidden="1" x14ac:dyDescent="0.25">
      <c r="A1381" t="str">
        <f ca="1">IF(ROW()-2&lt;=DimensionRows_IBE,OFFSET(DimensionenIBE!$A$1,ROW()-2,COLUMN()-1,1,1),"")</f>
        <v/>
      </c>
      <c r="B1381" t="str">
        <f ca="1">IF(ROW()-2&lt;=DimensionRows_IBE,OFFSET(DimensionenIBE!$A$1,ROW()-2,COLUMN()-1,1,1),"")</f>
        <v/>
      </c>
      <c r="C1381" t="str">
        <f ca="1">IF(ROW()-2&lt;=DimensionRows_IBE,OFFSET(DimensionenIBE!$A$1,ROW()-2,COLUMN()-1,1,1),"")</f>
        <v/>
      </c>
      <c r="D1381" s="16" t="str">
        <f ca="1">IF(ROW()-2&lt;=DimensionRows_IBE,OFFSET(DimensionenIBE!$A$1,ROW()-2,COLUMN()-1,1,1),"")</f>
        <v/>
      </c>
    </row>
    <row r="1382" spans="1:4" hidden="1" x14ac:dyDescent="0.25">
      <c r="A1382" t="str">
        <f ca="1">IF(ROW()-2&lt;=DimensionRows_IBE,OFFSET(DimensionenIBE!$A$1,ROW()-2,COLUMN()-1,1,1),"")</f>
        <v/>
      </c>
      <c r="B1382" t="str">
        <f ca="1">IF(ROW()-2&lt;=DimensionRows_IBE,OFFSET(DimensionenIBE!$A$1,ROW()-2,COLUMN()-1,1,1),"")</f>
        <v/>
      </c>
      <c r="C1382" t="str">
        <f ca="1">IF(ROW()-2&lt;=DimensionRows_IBE,OFFSET(DimensionenIBE!$A$1,ROW()-2,COLUMN()-1,1,1),"")</f>
        <v/>
      </c>
      <c r="D1382" s="16" t="str">
        <f ca="1">IF(ROW()-2&lt;=DimensionRows_IBE,OFFSET(DimensionenIBE!$A$1,ROW()-2,COLUMN()-1,1,1),"")</f>
        <v/>
      </c>
    </row>
    <row r="1383" spans="1:4" hidden="1" x14ac:dyDescent="0.25">
      <c r="A1383" t="str">
        <f ca="1">IF(ROW()-2&lt;=DimensionRows_IBE,OFFSET(DimensionenIBE!$A$1,ROW()-2,COLUMN()-1,1,1),"")</f>
        <v/>
      </c>
      <c r="B1383" t="str">
        <f ca="1">IF(ROW()-2&lt;=DimensionRows_IBE,OFFSET(DimensionenIBE!$A$1,ROW()-2,COLUMN()-1,1,1),"")</f>
        <v/>
      </c>
      <c r="C1383" t="str">
        <f ca="1">IF(ROW()-2&lt;=DimensionRows_IBE,OFFSET(DimensionenIBE!$A$1,ROW()-2,COLUMN()-1,1,1),"")</f>
        <v/>
      </c>
      <c r="D1383" s="16" t="str">
        <f ca="1">IF(ROW()-2&lt;=DimensionRows_IBE,OFFSET(DimensionenIBE!$A$1,ROW()-2,COLUMN()-1,1,1),"")</f>
        <v/>
      </c>
    </row>
    <row r="1384" spans="1:4" hidden="1" x14ac:dyDescent="0.25">
      <c r="A1384" t="str">
        <f ca="1">IF(ROW()-2&lt;=DimensionRows_IBE,OFFSET(DimensionenIBE!$A$1,ROW()-2,COLUMN()-1,1,1),"")</f>
        <v/>
      </c>
      <c r="B1384" t="str">
        <f ca="1">IF(ROW()-2&lt;=DimensionRows_IBE,OFFSET(DimensionenIBE!$A$1,ROW()-2,COLUMN()-1,1,1),"")</f>
        <v/>
      </c>
      <c r="C1384" t="str">
        <f ca="1">IF(ROW()-2&lt;=DimensionRows_IBE,OFFSET(DimensionenIBE!$A$1,ROW()-2,COLUMN()-1,1,1),"")</f>
        <v/>
      </c>
      <c r="D1384" s="16" t="str">
        <f ca="1">IF(ROW()-2&lt;=DimensionRows_IBE,OFFSET(DimensionenIBE!$A$1,ROW()-2,COLUMN()-1,1,1),"")</f>
        <v/>
      </c>
    </row>
    <row r="1385" spans="1:4" hidden="1" x14ac:dyDescent="0.25">
      <c r="A1385" t="str">
        <f ca="1">IF(ROW()-2&lt;=DimensionRows_IBE,OFFSET(DimensionenIBE!$A$1,ROW()-2,COLUMN()-1,1,1),"")</f>
        <v/>
      </c>
      <c r="B1385" t="str">
        <f ca="1">IF(ROW()-2&lt;=DimensionRows_IBE,OFFSET(DimensionenIBE!$A$1,ROW()-2,COLUMN()-1,1,1),"")</f>
        <v/>
      </c>
      <c r="C1385" t="str">
        <f ca="1">IF(ROW()-2&lt;=DimensionRows_IBE,OFFSET(DimensionenIBE!$A$1,ROW()-2,COLUMN()-1,1,1),"")</f>
        <v/>
      </c>
      <c r="D1385" s="16" t="str">
        <f ca="1">IF(ROW()-2&lt;=DimensionRows_IBE,OFFSET(DimensionenIBE!$A$1,ROW()-2,COLUMN()-1,1,1),"")</f>
        <v/>
      </c>
    </row>
    <row r="1386" spans="1:4" hidden="1" x14ac:dyDescent="0.25">
      <c r="A1386" t="str">
        <f ca="1">IF(ROW()-2&lt;=DimensionRows_IBE,OFFSET(DimensionenIBE!$A$1,ROW()-2,COLUMN()-1,1,1),"")</f>
        <v/>
      </c>
      <c r="B1386" t="str">
        <f ca="1">IF(ROW()-2&lt;=DimensionRows_IBE,OFFSET(DimensionenIBE!$A$1,ROW()-2,COLUMN()-1,1,1),"")</f>
        <v/>
      </c>
      <c r="C1386" t="str">
        <f ca="1">IF(ROW()-2&lt;=DimensionRows_IBE,OFFSET(DimensionenIBE!$A$1,ROW()-2,COLUMN()-1,1,1),"")</f>
        <v/>
      </c>
      <c r="D1386" s="16" t="str">
        <f ca="1">IF(ROW()-2&lt;=DimensionRows_IBE,OFFSET(DimensionenIBE!$A$1,ROW()-2,COLUMN()-1,1,1),"")</f>
        <v/>
      </c>
    </row>
    <row r="1387" spans="1:4" hidden="1" x14ac:dyDescent="0.25">
      <c r="A1387" t="str">
        <f ca="1">IF(ROW()-2&lt;=DimensionRows_IBE,OFFSET(DimensionenIBE!$A$1,ROW()-2,COLUMN()-1,1,1),"")</f>
        <v/>
      </c>
      <c r="B1387" t="str">
        <f ca="1">IF(ROW()-2&lt;=DimensionRows_IBE,OFFSET(DimensionenIBE!$A$1,ROW()-2,COLUMN()-1,1,1),"")</f>
        <v/>
      </c>
      <c r="C1387" t="str">
        <f ca="1">IF(ROW()-2&lt;=DimensionRows_IBE,OFFSET(DimensionenIBE!$A$1,ROW()-2,COLUMN()-1,1,1),"")</f>
        <v/>
      </c>
      <c r="D1387" s="16" t="str">
        <f ca="1">IF(ROW()-2&lt;=DimensionRows_IBE,OFFSET(DimensionenIBE!$A$1,ROW()-2,COLUMN()-1,1,1),"")</f>
        <v/>
      </c>
    </row>
    <row r="1388" spans="1:4" hidden="1" x14ac:dyDescent="0.25">
      <c r="A1388" t="str">
        <f ca="1">IF(ROW()-2&lt;=DimensionRows_IBE,OFFSET(DimensionenIBE!$A$1,ROW()-2,COLUMN()-1,1,1),"")</f>
        <v/>
      </c>
      <c r="B1388" t="str">
        <f ca="1">IF(ROW()-2&lt;=DimensionRows_IBE,OFFSET(DimensionenIBE!$A$1,ROW()-2,COLUMN()-1,1,1),"")</f>
        <v/>
      </c>
      <c r="C1388" t="str">
        <f ca="1">IF(ROW()-2&lt;=DimensionRows_IBE,OFFSET(DimensionenIBE!$A$1,ROW()-2,COLUMN()-1,1,1),"")</f>
        <v/>
      </c>
      <c r="D1388" s="16" t="str">
        <f ca="1">IF(ROW()-2&lt;=DimensionRows_IBE,OFFSET(DimensionenIBE!$A$1,ROW()-2,COLUMN()-1,1,1),"")</f>
        <v/>
      </c>
    </row>
    <row r="1389" spans="1:4" hidden="1" x14ac:dyDescent="0.25">
      <c r="A1389" t="str">
        <f ca="1">IF(ROW()-2&lt;=DimensionRows_IBE,OFFSET(DimensionenIBE!$A$1,ROW()-2,COLUMN()-1,1,1),"")</f>
        <v/>
      </c>
      <c r="B1389" t="str">
        <f ca="1">IF(ROW()-2&lt;=DimensionRows_IBE,OFFSET(DimensionenIBE!$A$1,ROW()-2,COLUMN()-1,1,1),"")</f>
        <v/>
      </c>
      <c r="C1389" t="str">
        <f ca="1">IF(ROW()-2&lt;=DimensionRows_IBE,OFFSET(DimensionenIBE!$A$1,ROW()-2,COLUMN()-1,1,1),"")</f>
        <v/>
      </c>
      <c r="D1389" s="16" t="str">
        <f ca="1">IF(ROW()-2&lt;=DimensionRows_IBE,OFFSET(DimensionenIBE!$A$1,ROW()-2,COLUMN()-1,1,1),"")</f>
        <v/>
      </c>
    </row>
    <row r="1390" spans="1:4" hidden="1" x14ac:dyDescent="0.25">
      <c r="A1390" t="str">
        <f ca="1">IF(ROW()-2&lt;=DimensionRows_IBE,OFFSET(DimensionenIBE!$A$1,ROW()-2,COLUMN()-1,1,1),"")</f>
        <v/>
      </c>
      <c r="B1390" t="str">
        <f ca="1">IF(ROW()-2&lt;=DimensionRows_IBE,OFFSET(DimensionenIBE!$A$1,ROW()-2,COLUMN()-1,1,1),"")</f>
        <v/>
      </c>
      <c r="C1390" t="str">
        <f ca="1">IF(ROW()-2&lt;=DimensionRows_IBE,OFFSET(DimensionenIBE!$A$1,ROW()-2,COLUMN()-1,1,1),"")</f>
        <v/>
      </c>
      <c r="D1390" s="16" t="str">
        <f ca="1">IF(ROW()-2&lt;=DimensionRows_IBE,OFFSET(DimensionenIBE!$A$1,ROW()-2,COLUMN()-1,1,1),"")</f>
        <v/>
      </c>
    </row>
    <row r="1391" spans="1:4" hidden="1" x14ac:dyDescent="0.25">
      <c r="A1391" t="str">
        <f ca="1">IF(ROW()-2&lt;=DimensionRows_IBE,OFFSET(DimensionenIBE!$A$1,ROW()-2,COLUMN()-1,1,1),"")</f>
        <v/>
      </c>
      <c r="B1391" t="str">
        <f ca="1">IF(ROW()-2&lt;=DimensionRows_IBE,OFFSET(DimensionenIBE!$A$1,ROW()-2,COLUMN()-1,1,1),"")</f>
        <v/>
      </c>
      <c r="C1391" t="str">
        <f ca="1">IF(ROW()-2&lt;=DimensionRows_IBE,OFFSET(DimensionenIBE!$A$1,ROW()-2,COLUMN()-1,1,1),"")</f>
        <v/>
      </c>
      <c r="D1391" s="16" t="str">
        <f ca="1">IF(ROW()-2&lt;=DimensionRows_IBE,OFFSET(DimensionenIBE!$A$1,ROW()-2,COLUMN()-1,1,1),"")</f>
        <v/>
      </c>
    </row>
    <row r="1392" spans="1:4" hidden="1" x14ac:dyDescent="0.25">
      <c r="A1392" t="str">
        <f ca="1">IF(ROW()-2&lt;=DimensionRows_IBE,OFFSET(DimensionenIBE!$A$1,ROW()-2,COLUMN()-1,1,1),"")</f>
        <v/>
      </c>
      <c r="B1392" t="str">
        <f ca="1">IF(ROW()-2&lt;=DimensionRows_IBE,OFFSET(DimensionenIBE!$A$1,ROW()-2,COLUMN()-1,1,1),"")</f>
        <v/>
      </c>
      <c r="C1392" t="str">
        <f ca="1">IF(ROW()-2&lt;=DimensionRows_IBE,OFFSET(DimensionenIBE!$A$1,ROW()-2,COLUMN()-1,1,1),"")</f>
        <v/>
      </c>
      <c r="D1392" s="16" t="str">
        <f ca="1">IF(ROW()-2&lt;=DimensionRows_IBE,OFFSET(DimensionenIBE!$A$1,ROW()-2,COLUMN()-1,1,1),"")</f>
        <v/>
      </c>
    </row>
    <row r="1393" spans="1:4" hidden="1" x14ac:dyDescent="0.25">
      <c r="A1393" t="str">
        <f ca="1">IF(ROW()-2&lt;=DimensionRows_IBE,OFFSET(DimensionenIBE!$A$1,ROW()-2,COLUMN()-1,1,1),"")</f>
        <v/>
      </c>
      <c r="B1393" t="str">
        <f ca="1">IF(ROW()-2&lt;=DimensionRows_IBE,OFFSET(DimensionenIBE!$A$1,ROW()-2,COLUMN()-1,1,1),"")</f>
        <v/>
      </c>
      <c r="C1393" t="str">
        <f ca="1">IF(ROW()-2&lt;=DimensionRows_IBE,OFFSET(DimensionenIBE!$A$1,ROW()-2,COLUMN()-1,1,1),"")</f>
        <v/>
      </c>
      <c r="D1393" s="16" t="str">
        <f ca="1">IF(ROW()-2&lt;=DimensionRows_IBE,OFFSET(DimensionenIBE!$A$1,ROW()-2,COLUMN()-1,1,1),"")</f>
        <v/>
      </c>
    </row>
    <row r="1394" spans="1:4" hidden="1" x14ac:dyDescent="0.25">
      <c r="A1394" t="str">
        <f ca="1">IF(ROW()-2&lt;=DimensionRows_IBE,OFFSET(DimensionenIBE!$A$1,ROW()-2,COLUMN()-1,1,1),"")</f>
        <v/>
      </c>
      <c r="B1394" t="str">
        <f ca="1">IF(ROW()-2&lt;=DimensionRows_IBE,OFFSET(DimensionenIBE!$A$1,ROW()-2,COLUMN()-1,1,1),"")</f>
        <v/>
      </c>
      <c r="C1394" t="str">
        <f ca="1">IF(ROW()-2&lt;=DimensionRows_IBE,OFFSET(DimensionenIBE!$A$1,ROW()-2,COLUMN()-1,1,1),"")</f>
        <v/>
      </c>
      <c r="D1394" s="16" t="str">
        <f ca="1">IF(ROW()-2&lt;=DimensionRows_IBE,OFFSET(DimensionenIBE!$A$1,ROW()-2,COLUMN()-1,1,1),"")</f>
        <v/>
      </c>
    </row>
    <row r="1395" spans="1:4" hidden="1" x14ac:dyDescent="0.25">
      <c r="A1395" t="str">
        <f ca="1">IF(ROW()-2&lt;=DimensionRows_IBE,OFFSET(DimensionenIBE!$A$1,ROW()-2,COLUMN()-1,1,1),"")</f>
        <v/>
      </c>
      <c r="B1395" t="str">
        <f ca="1">IF(ROW()-2&lt;=DimensionRows_IBE,OFFSET(DimensionenIBE!$A$1,ROW()-2,COLUMN()-1,1,1),"")</f>
        <v/>
      </c>
      <c r="C1395" t="str">
        <f ca="1">IF(ROW()-2&lt;=DimensionRows_IBE,OFFSET(DimensionenIBE!$A$1,ROW()-2,COLUMN()-1,1,1),"")</f>
        <v/>
      </c>
      <c r="D1395" s="16" t="str">
        <f ca="1">IF(ROW()-2&lt;=DimensionRows_IBE,OFFSET(DimensionenIBE!$A$1,ROW()-2,COLUMN()-1,1,1),"")</f>
        <v/>
      </c>
    </row>
    <row r="1396" spans="1:4" hidden="1" x14ac:dyDescent="0.25">
      <c r="A1396" t="str">
        <f ca="1">IF(ROW()-2&lt;=DimensionRows_IBE,OFFSET(DimensionenIBE!$A$1,ROW()-2,COLUMN()-1,1,1),"")</f>
        <v/>
      </c>
      <c r="B1396" t="str">
        <f ca="1">IF(ROW()-2&lt;=DimensionRows_IBE,OFFSET(DimensionenIBE!$A$1,ROW()-2,COLUMN()-1,1,1),"")</f>
        <v/>
      </c>
      <c r="C1396" t="str">
        <f ca="1">IF(ROW()-2&lt;=DimensionRows_IBE,OFFSET(DimensionenIBE!$A$1,ROW()-2,COLUMN()-1,1,1),"")</f>
        <v/>
      </c>
      <c r="D1396" s="16" t="str">
        <f ca="1">IF(ROW()-2&lt;=DimensionRows_IBE,OFFSET(DimensionenIBE!$A$1,ROW()-2,COLUMN()-1,1,1),"")</f>
        <v/>
      </c>
    </row>
    <row r="1397" spans="1:4" hidden="1" x14ac:dyDescent="0.25">
      <c r="A1397" t="str">
        <f ca="1">IF(ROW()-2&lt;=DimensionRows_IBE,OFFSET(DimensionenIBE!$A$1,ROW()-2,COLUMN()-1,1,1),"")</f>
        <v/>
      </c>
      <c r="B1397" t="str">
        <f ca="1">IF(ROW()-2&lt;=DimensionRows_IBE,OFFSET(DimensionenIBE!$A$1,ROW()-2,COLUMN()-1,1,1),"")</f>
        <v/>
      </c>
      <c r="C1397" t="str">
        <f ca="1">IF(ROW()-2&lt;=DimensionRows_IBE,OFFSET(DimensionenIBE!$A$1,ROW()-2,COLUMN()-1,1,1),"")</f>
        <v/>
      </c>
      <c r="D1397" s="16" t="str">
        <f ca="1">IF(ROW()-2&lt;=DimensionRows_IBE,OFFSET(DimensionenIBE!$A$1,ROW()-2,COLUMN()-1,1,1),"")</f>
        <v/>
      </c>
    </row>
    <row r="1398" spans="1:4" hidden="1" x14ac:dyDescent="0.25">
      <c r="A1398" t="str">
        <f ca="1">IF(ROW()-2&lt;=DimensionRows_IBE,OFFSET(DimensionenIBE!$A$1,ROW()-2,COLUMN()-1,1,1),"")</f>
        <v/>
      </c>
      <c r="B1398" t="str">
        <f ca="1">IF(ROW()-2&lt;=DimensionRows_IBE,OFFSET(DimensionenIBE!$A$1,ROW()-2,COLUMN()-1,1,1),"")</f>
        <v/>
      </c>
      <c r="C1398" t="str">
        <f ca="1">IF(ROW()-2&lt;=DimensionRows_IBE,OFFSET(DimensionenIBE!$A$1,ROW()-2,COLUMN()-1,1,1),"")</f>
        <v/>
      </c>
      <c r="D1398" s="16" t="str">
        <f ca="1">IF(ROW()-2&lt;=DimensionRows_IBE,OFFSET(DimensionenIBE!$A$1,ROW()-2,COLUMN()-1,1,1),"")</f>
        <v/>
      </c>
    </row>
    <row r="1399" spans="1:4" hidden="1" x14ac:dyDescent="0.25">
      <c r="A1399" t="str">
        <f ca="1">IF(ROW()-2&lt;=DimensionRows_IBE,OFFSET(DimensionenIBE!$A$1,ROW()-2,COLUMN()-1,1,1),"")</f>
        <v/>
      </c>
      <c r="B1399" t="str">
        <f ca="1">IF(ROW()-2&lt;=DimensionRows_IBE,OFFSET(DimensionenIBE!$A$1,ROW()-2,COLUMN()-1,1,1),"")</f>
        <v/>
      </c>
      <c r="C1399" t="str">
        <f ca="1">IF(ROW()-2&lt;=DimensionRows_IBE,OFFSET(DimensionenIBE!$A$1,ROW()-2,COLUMN()-1,1,1),"")</f>
        <v/>
      </c>
      <c r="D1399" s="16" t="str">
        <f ca="1">IF(ROW()-2&lt;=DimensionRows_IBE,OFFSET(DimensionenIBE!$A$1,ROW()-2,COLUMN()-1,1,1),"")</f>
        <v/>
      </c>
    </row>
    <row r="1400" spans="1:4" hidden="1" x14ac:dyDescent="0.25">
      <c r="A1400" t="str">
        <f ca="1">IF(ROW()-2&lt;=DimensionRows_IBE,OFFSET(DimensionenIBE!$A$1,ROW()-2,COLUMN()-1,1,1),"")</f>
        <v/>
      </c>
      <c r="B1400" t="str">
        <f ca="1">IF(ROW()-2&lt;=DimensionRows_IBE,OFFSET(DimensionenIBE!$A$1,ROW()-2,COLUMN()-1,1,1),"")</f>
        <v/>
      </c>
      <c r="C1400" t="str">
        <f ca="1">IF(ROW()-2&lt;=DimensionRows_IBE,OFFSET(DimensionenIBE!$A$1,ROW()-2,COLUMN()-1,1,1),"")</f>
        <v/>
      </c>
      <c r="D1400" s="16" t="str">
        <f ca="1">IF(ROW()-2&lt;=DimensionRows_IBE,OFFSET(DimensionenIBE!$A$1,ROW()-2,COLUMN()-1,1,1),"")</f>
        <v/>
      </c>
    </row>
    <row r="1401" spans="1:4" hidden="1" x14ac:dyDescent="0.25">
      <c r="A1401" t="str">
        <f ca="1">IF(ROW()-2&lt;=DimensionRows_IBE,OFFSET(DimensionenIBE!$A$1,ROW()-2,COLUMN()-1,1,1),"")</f>
        <v/>
      </c>
      <c r="B1401" t="str">
        <f ca="1">IF(ROW()-2&lt;=DimensionRows_IBE,OFFSET(DimensionenIBE!$A$1,ROW()-2,COLUMN()-1,1,1),"")</f>
        <v/>
      </c>
      <c r="C1401" t="str">
        <f ca="1">IF(ROW()-2&lt;=DimensionRows_IBE,OFFSET(DimensionenIBE!$A$1,ROW()-2,COLUMN()-1,1,1),"")</f>
        <v/>
      </c>
      <c r="D1401" s="16" t="str">
        <f ca="1">IF(ROW()-2&lt;=DimensionRows_IBE,OFFSET(DimensionenIBE!$A$1,ROW()-2,COLUMN()-1,1,1),"")</f>
        <v/>
      </c>
    </row>
    <row r="1402" spans="1:4" hidden="1" x14ac:dyDescent="0.25">
      <c r="A1402" t="str">
        <f ca="1">IF(ROW()-2&lt;=DimensionRows_IBE,OFFSET(DimensionenIBE!$A$1,ROW()-2,COLUMN()-1,1,1),"")</f>
        <v/>
      </c>
      <c r="B1402" t="str">
        <f ca="1">IF(ROW()-2&lt;=DimensionRows_IBE,OFFSET(DimensionenIBE!$A$1,ROW()-2,COLUMN()-1,1,1),"")</f>
        <v/>
      </c>
      <c r="C1402" t="str">
        <f ca="1">IF(ROW()-2&lt;=DimensionRows_IBE,OFFSET(DimensionenIBE!$A$1,ROW()-2,COLUMN()-1,1,1),"")</f>
        <v/>
      </c>
      <c r="D1402" s="16" t="str">
        <f ca="1">IF(ROW()-2&lt;=DimensionRows_IBE,OFFSET(DimensionenIBE!$A$1,ROW()-2,COLUMN()-1,1,1),"")</f>
        <v/>
      </c>
    </row>
    <row r="1403" spans="1:4" hidden="1" x14ac:dyDescent="0.25">
      <c r="A1403" t="str">
        <f ca="1">IF(ROW()-2&lt;=DimensionRows_IBE,OFFSET(DimensionenIBE!$A$1,ROW()-2,COLUMN()-1,1,1),"")</f>
        <v/>
      </c>
      <c r="B1403" t="str">
        <f ca="1">IF(ROW()-2&lt;=DimensionRows_IBE,OFFSET(DimensionenIBE!$A$1,ROW()-2,COLUMN()-1,1,1),"")</f>
        <v/>
      </c>
      <c r="C1403" t="str">
        <f ca="1">IF(ROW()-2&lt;=DimensionRows_IBE,OFFSET(DimensionenIBE!$A$1,ROW()-2,COLUMN()-1,1,1),"")</f>
        <v/>
      </c>
      <c r="D1403" s="16" t="str">
        <f ca="1">IF(ROW()-2&lt;=DimensionRows_IBE,OFFSET(DimensionenIBE!$A$1,ROW()-2,COLUMN()-1,1,1),"")</f>
        <v/>
      </c>
    </row>
    <row r="1404" spans="1:4" hidden="1" x14ac:dyDescent="0.25">
      <c r="A1404" t="str">
        <f ca="1">IF(ROW()-2&lt;=DimensionRows_IBE,OFFSET(DimensionenIBE!$A$1,ROW()-2,COLUMN()-1,1,1),"")</f>
        <v/>
      </c>
      <c r="B1404" t="str">
        <f ca="1">IF(ROW()-2&lt;=DimensionRows_IBE,OFFSET(DimensionenIBE!$A$1,ROW()-2,COLUMN()-1,1,1),"")</f>
        <v/>
      </c>
      <c r="C1404" t="str">
        <f ca="1">IF(ROW()-2&lt;=DimensionRows_IBE,OFFSET(DimensionenIBE!$A$1,ROW()-2,COLUMN()-1,1,1),"")</f>
        <v/>
      </c>
      <c r="D1404" s="16" t="str">
        <f ca="1">IF(ROW()-2&lt;=DimensionRows_IBE,OFFSET(DimensionenIBE!$A$1,ROW()-2,COLUMN()-1,1,1),"")</f>
        <v/>
      </c>
    </row>
    <row r="1405" spans="1:4" hidden="1" x14ac:dyDescent="0.25">
      <c r="A1405" t="str">
        <f ca="1">IF(ROW()-2&lt;=DimensionRows_IBE,OFFSET(DimensionenIBE!$A$1,ROW()-2,COLUMN()-1,1,1),"")</f>
        <v/>
      </c>
      <c r="B1405" t="str">
        <f ca="1">IF(ROW()-2&lt;=DimensionRows_IBE,OFFSET(DimensionenIBE!$A$1,ROW()-2,COLUMN()-1,1,1),"")</f>
        <v/>
      </c>
      <c r="C1405" t="str">
        <f ca="1">IF(ROW()-2&lt;=DimensionRows_IBE,OFFSET(DimensionenIBE!$A$1,ROW()-2,COLUMN()-1,1,1),"")</f>
        <v/>
      </c>
      <c r="D1405" s="16" t="str">
        <f ca="1">IF(ROW()-2&lt;=DimensionRows_IBE,OFFSET(DimensionenIBE!$A$1,ROW()-2,COLUMN()-1,1,1),"")</f>
        <v/>
      </c>
    </row>
    <row r="1406" spans="1:4" hidden="1" x14ac:dyDescent="0.25">
      <c r="A1406" t="str">
        <f ca="1">IF(ROW()-2&lt;=DimensionRows_IBE,OFFSET(DimensionenIBE!$A$1,ROW()-2,COLUMN()-1,1,1),"")</f>
        <v/>
      </c>
      <c r="B1406" t="str">
        <f ca="1">IF(ROW()-2&lt;=DimensionRows_IBE,OFFSET(DimensionenIBE!$A$1,ROW()-2,COLUMN()-1,1,1),"")</f>
        <v/>
      </c>
      <c r="C1406" t="str">
        <f ca="1">IF(ROW()-2&lt;=DimensionRows_IBE,OFFSET(DimensionenIBE!$A$1,ROW()-2,COLUMN()-1,1,1),"")</f>
        <v/>
      </c>
      <c r="D1406" s="16" t="str">
        <f ca="1">IF(ROW()-2&lt;=DimensionRows_IBE,OFFSET(DimensionenIBE!$A$1,ROW()-2,COLUMN()-1,1,1),"")</f>
        <v/>
      </c>
    </row>
    <row r="1407" spans="1:4" hidden="1" x14ac:dyDescent="0.25">
      <c r="A1407" t="str">
        <f ca="1">IF(ROW()-2&lt;=DimensionRows_IBE,OFFSET(DimensionenIBE!$A$1,ROW()-2,COLUMN()-1,1,1),"")</f>
        <v/>
      </c>
      <c r="B1407" t="str">
        <f ca="1">IF(ROW()-2&lt;=DimensionRows_IBE,OFFSET(DimensionenIBE!$A$1,ROW()-2,COLUMN()-1,1,1),"")</f>
        <v/>
      </c>
      <c r="C1407" t="str">
        <f ca="1">IF(ROW()-2&lt;=DimensionRows_IBE,OFFSET(DimensionenIBE!$A$1,ROW()-2,COLUMN()-1,1,1),"")</f>
        <v/>
      </c>
      <c r="D1407" s="16" t="str">
        <f ca="1">IF(ROW()-2&lt;=DimensionRows_IBE,OFFSET(DimensionenIBE!$A$1,ROW()-2,COLUMN()-1,1,1),"")</f>
        <v/>
      </c>
    </row>
    <row r="1408" spans="1:4" hidden="1" x14ac:dyDescent="0.25">
      <c r="A1408" t="str">
        <f ca="1">IF(ROW()-2&lt;=DimensionRows_IBE,OFFSET(DimensionenIBE!$A$1,ROW()-2,COLUMN()-1,1,1),"")</f>
        <v/>
      </c>
      <c r="B1408" t="str">
        <f ca="1">IF(ROW()-2&lt;=DimensionRows_IBE,OFFSET(DimensionenIBE!$A$1,ROW()-2,COLUMN()-1,1,1),"")</f>
        <v/>
      </c>
      <c r="C1408" t="str">
        <f ca="1">IF(ROW()-2&lt;=DimensionRows_IBE,OFFSET(DimensionenIBE!$A$1,ROW()-2,COLUMN()-1,1,1),"")</f>
        <v/>
      </c>
      <c r="D1408" s="16" t="str">
        <f ca="1">IF(ROW()-2&lt;=DimensionRows_IBE,OFFSET(DimensionenIBE!$A$1,ROW()-2,COLUMN()-1,1,1),"")</f>
        <v/>
      </c>
    </row>
    <row r="1409" spans="1:4" hidden="1" x14ac:dyDescent="0.25">
      <c r="A1409" t="str">
        <f ca="1">IF(ROW()-2&lt;=DimensionRows_IBE,OFFSET(DimensionenIBE!$A$1,ROW()-2,COLUMN()-1,1,1),"")</f>
        <v/>
      </c>
      <c r="B1409" t="str">
        <f ca="1">IF(ROW()-2&lt;=DimensionRows_IBE,OFFSET(DimensionenIBE!$A$1,ROW()-2,COLUMN()-1,1,1),"")</f>
        <v/>
      </c>
      <c r="C1409" t="str">
        <f ca="1">IF(ROW()-2&lt;=DimensionRows_IBE,OFFSET(DimensionenIBE!$A$1,ROW()-2,COLUMN()-1,1,1),"")</f>
        <v/>
      </c>
      <c r="D1409" s="16" t="str">
        <f ca="1">IF(ROW()-2&lt;=DimensionRows_IBE,OFFSET(DimensionenIBE!$A$1,ROW()-2,COLUMN()-1,1,1),"")</f>
        <v/>
      </c>
    </row>
    <row r="1410" spans="1:4" hidden="1" x14ac:dyDescent="0.25">
      <c r="A1410" t="str">
        <f ca="1">IF(ROW()-2&lt;=DimensionRows_IBE,OFFSET(DimensionenIBE!$A$1,ROW()-2,COLUMN()-1,1,1),"")</f>
        <v/>
      </c>
      <c r="B1410" t="str">
        <f ca="1">IF(ROW()-2&lt;=DimensionRows_IBE,OFFSET(DimensionenIBE!$A$1,ROW()-2,COLUMN()-1,1,1),"")</f>
        <v/>
      </c>
      <c r="C1410" t="str">
        <f ca="1">IF(ROW()-2&lt;=DimensionRows_IBE,OFFSET(DimensionenIBE!$A$1,ROW()-2,COLUMN()-1,1,1),"")</f>
        <v/>
      </c>
      <c r="D1410" s="16" t="str">
        <f ca="1">IF(ROW()-2&lt;=DimensionRows_IBE,OFFSET(DimensionenIBE!$A$1,ROW()-2,COLUMN()-1,1,1),"")</f>
        <v/>
      </c>
    </row>
    <row r="1411" spans="1:4" hidden="1" x14ac:dyDescent="0.25">
      <c r="A1411" t="str">
        <f ca="1">IF(ROW()-2&lt;=DimensionRows_IBE,OFFSET(DimensionenIBE!$A$1,ROW()-2,COLUMN()-1,1,1),"")</f>
        <v/>
      </c>
      <c r="B1411" t="str">
        <f ca="1">IF(ROW()-2&lt;=DimensionRows_IBE,OFFSET(DimensionenIBE!$A$1,ROW()-2,COLUMN()-1,1,1),"")</f>
        <v/>
      </c>
      <c r="C1411" t="str">
        <f ca="1">IF(ROW()-2&lt;=DimensionRows_IBE,OFFSET(DimensionenIBE!$A$1,ROW()-2,COLUMN()-1,1,1),"")</f>
        <v/>
      </c>
      <c r="D1411" s="16" t="str">
        <f ca="1">IF(ROW()-2&lt;=DimensionRows_IBE,OFFSET(DimensionenIBE!$A$1,ROW()-2,COLUMN()-1,1,1),"")</f>
        <v/>
      </c>
    </row>
    <row r="1412" spans="1:4" hidden="1" x14ac:dyDescent="0.25">
      <c r="A1412" t="str">
        <f ca="1">IF(ROW()-2&lt;=DimensionRows_IBE,OFFSET(DimensionenIBE!$A$1,ROW()-2,COLUMN()-1,1,1),"")</f>
        <v/>
      </c>
      <c r="B1412" t="str">
        <f ca="1">IF(ROW()-2&lt;=DimensionRows_IBE,OFFSET(DimensionenIBE!$A$1,ROW()-2,COLUMN()-1,1,1),"")</f>
        <v/>
      </c>
      <c r="C1412" t="str">
        <f ca="1">IF(ROW()-2&lt;=DimensionRows_IBE,OFFSET(DimensionenIBE!$A$1,ROW()-2,COLUMN()-1,1,1),"")</f>
        <v/>
      </c>
      <c r="D1412" s="16" t="str">
        <f ca="1">IF(ROW()-2&lt;=DimensionRows_IBE,OFFSET(DimensionenIBE!$A$1,ROW()-2,COLUMN()-1,1,1),"")</f>
        <v/>
      </c>
    </row>
    <row r="1413" spans="1:4" hidden="1" x14ac:dyDescent="0.25">
      <c r="A1413" t="str">
        <f ca="1">IF(ROW()-2&lt;=DimensionRows_IBE,OFFSET(DimensionenIBE!$A$1,ROW()-2,COLUMN()-1,1,1),"")</f>
        <v/>
      </c>
      <c r="B1413" t="str">
        <f ca="1">IF(ROW()-2&lt;=DimensionRows_IBE,OFFSET(DimensionenIBE!$A$1,ROW()-2,COLUMN()-1,1,1),"")</f>
        <v/>
      </c>
      <c r="C1413" t="str">
        <f ca="1">IF(ROW()-2&lt;=DimensionRows_IBE,OFFSET(DimensionenIBE!$A$1,ROW()-2,COLUMN()-1,1,1),"")</f>
        <v/>
      </c>
      <c r="D1413" s="16" t="str">
        <f ca="1">IF(ROW()-2&lt;=DimensionRows_IBE,OFFSET(DimensionenIBE!$A$1,ROW()-2,COLUMN()-1,1,1),"")</f>
        <v/>
      </c>
    </row>
    <row r="1414" spans="1:4" hidden="1" x14ac:dyDescent="0.25">
      <c r="A1414" t="str">
        <f ca="1">IF(ROW()-2&lt;=DimensionRows_IBE,OFFSET(DimensionenIBE!$A$1,ROW()-2,COLUMN()-1,1,1),"")</f>
        <v/>
      </c>
      <c r="B1414" t="str">
        <f ca="1">IF(ROW()-2&lt;=DimensionRows_IBE,OFFSET(DimensionenIBE!$A$1,ROW()-2,COLUMN()-1,1,1),"")</f>
        <v/>
      </c>
      <c r="C1414" t="str">
        <f ca="1">IF(ROW()-2&lt;=DimensionRows_IBE,OFFSET(DimensionenIBE!$A$1,ROW()-2,COLUMN()-1,1,1),"")</f>
        <v/>
      </c>
      <c r="D1414" s="16" t="str">
        <f ca="1">IF(ROW()-2&lt;=DimensionRows_IBE,OFFSET(DimensionenIBE!$A$1,ROW()-2,COLUMN()-1,1,1),"")</f>
        <v/>
      </c>
    </row>
    <row r="1415" spans="1:4" hidden="1" x14ac:dyDescent="0.25">
      <c r="A1415" t="str">
        <f ca="1">IF(ROW()-2&lt;=DimensionRows_IBE,OFFSET(DimensionenIBE!$A$1,ROW()-2,COLUMN()-1,1,1),"")</f>
        <v/>
      </c>
      <c r="B1415" t="str">
        <f ca="1">IF(ROW()-2&lt;=DimensionRows_IBE,OFFSET(DimensionenIBE!$A$1,ROW()-2,COLUMN()-1,1,1),"")</f>
        <v/>
      </c>
      <c r="C1415" t="str">
        <f ca="1">IF(ROW()-2&lt;=DimensionRows_IBE,OFFSET(DimensionenIBE!$A$1,ROW()-2,COLUMN()-1,1,1),"")</f>
        <v/>
      </c>
      <c r="D1415" s="16" t="str">
        <f ca="1">IF(ROW()-2&lt;=DimensionRows_IBE,OFFSET(DimensionenIBE!$A$1,ROW()-2,COLUMN()-1,1,1),"")</f>
        <v/>
      </c>
    </row>
    <row r="1416" spans="1:4" hidden="1" x14ac:dyDescent="0.25">
      <c r="A1416" t="str">
        <f ca="1">IF(ROW()-2&lt;=DimensionRows_IBE,OFFSET(DimensionenIBE!$A$1,ROW()-2,COLUMN()-1,1,1),"")</f>
        <v/>
      </c>
      <c r="B1416" t="str">
        <f ca="1">IF(ROW()-2&lt;=DimensionRows_IBE,OFFSET(DimensionenIBE!$A$1,ROW()-2,COLUMN()-1,1,1),"")</f>
        <v/>
      </c>
      <c r="C1416" t="str">
        <f ca="1">IF(ROW()-2&lt;=DimensionRows_IBE,OFFSET(DimensionenIBE!$A$1,ROW()-2,COLUMN()-1,1,1),"")</f>
        <v/>
      </c>
      <c r="D1416" s="16" t="str">
        <f ca="1">IF(ROW()-2&lt;=DimensionRows_IBE,OFFSET(DimensionenIBE!$A$1,ROW()-2,COLUMN()-1,1,1),"")</f>
        <v/>
      </c>
    </row>
    <row r="1417" spans="1:4" hidden="1" x14ac:dyDescent="0.25">
      <c r="A1417" t="str">
        <f ca="1">IF(ROW()-2&lt;=DimensionRows_IBE,OFFSET(DimensionenIBE!$A$1,ROW()-2,COLUMN()-1,1,1),"")</f>
        <v/>
      </c>
      <c r="B1417" t="str">
        <f ca="1">IF(ROW()-2&lt;=DimensionRows_IBE,OFFSET(DimensionenIBE!$A$1,ROW()-2,COLUMN()-1,1,1),"")</f>
        <v/>
      </c>
      <c r="C1417" t="str">
        <f ca="1">IF(ROW()-2&lt;=DimensionRows_IBE,OFFSET(DimensionenIBE!$A$1,ROW()-2,COLUMN()-1,1,1),"")</f>
        <v/>
      </c>
      <c r="D1417" s="16" t="str">
        <f ca="1">IF(ROW()-2&lt;=DimensionRows_IBE,OFFSET(DimensionenIBE!$A$1,ROW()-2,COLUMN()-1,1,1),"")</f>
        <v/>
      </c>
    </row>
    <row r="1418" spans="1:4" hidden="1" x14ac:dyDescent="0.25">
      <c r="A1418" t="str">
        <f ca="1">IF(ROW()-2&lt;=DimensionRows_IBE,OFFSET(DimensionenIBE!$A$1,ROW()-2,COLUMN()-1,1,1),"")</f>
        <v/>
      </c>
      <c r="B1418" t="str">
        <f ca="1">IF(ROW()-2&lt;=DimensionRows_IBE,OFFSET(DimensionenIBE!$A$1,ROW()-2,COLUMN()-1,1,1),"")</f>
        <v/>
      </c>
      <c r="C1418" t="str">
        <f ca="1">IF(ROW()-2&lt;=DimensionRows_IBE,OFFSET(DimensionenIBE!$A$1,ROW()-2,COLUMN()-1,1,1),"")</f>
        <v/>
      </c>
      <c r="D1418" s="16" t="str">
        <f ca="1">IF(ROW()-2&lt;=DimensionRows_IBE,OFFSET(DimensionenIBE!$A$1,ROW()-2,COLUMN()-1,1,1),"")</f>
        <v/>
      </c>
    </row>
    <row r="1419" spans="1:4" hidden="1" x14ac:dyDescent="0.25">
      <c r="A1419" t="str">
        <f ca="1">IF(ROW()-2&lt;=DimensionRows_IBE,OFFSET(DimensionenIBE!$A$1,ROW()-2,COLUMN()-1,1,1),"")</f>
        <v/>
      </c>
      <c r="B1419" t="str">
        <f ca="1">IF(ROW()-2&lt;=DimensionRows_IBE,OFFSET(DimensionenIBE!$A$1,ROW()-2,COLUMN()-1,1,1),"")</f>
        <v/>
      </c>
      <c r="C1419" t="str">
        <f ca="1">IF(ROW()-2&lt;=DimensionRows_IBE,OFFSET(DimensionenIBE!$A$1,ROW()-2,COLUMN()-1,1,1),"")</f>
        <v/>
      </c>
      <c r="D1419" s="16" t="str">
        <f ca="1">IF(ROW()-2&lt;=DimensionRows_IBE,OFFSET(DimensionenIBE!$A$1,ROW()-2,COLUMN()-1,1,1),"")</f>
        <v/>
      </c>
    </row>
    <row r="1420" spans="1:4" hidden="1" x14ac:dyDescent="0.25">
      <c r="A1420" t="str">
        <f ca="1">IF(ROW()-2&lt;=DimensionRows_IBE,OFFSET(DimensionenIBE!$A$1,ROW()-2,COLUMN()-1,1,1),"")</f>
        <v/>
      </c>
      <c r="B1420" t="str">
        <f ca="1">IF(ROW()-2&lt;=DimensionRows_IBE,OFFSET(DimensionenIBE!$A$1,ROW()-2,COLUMN()-1,1,1),"")</f>
        <v/>
      </c>
      <c r="C1420" t="str">
        <f ca="1">IF(ROW()-2&lt;=DimensionRows_IBE,OFFSET(DimensionenIBE!$A$1,ROW()-2,COLUMN()-1,1,1),"")</f>
        <v/>
      </c>
      <c r="D1420" s="16" t="str">
        <f ca="1">IF(ROW()-2&lt;=DimensionRows_IBE,OFFSET(DimensionenIBE!$A$1,ROW()-2,COLUMN()-1,1,1),"")</f>
        <v/>
      </c>
    </row>
    <row r="1421" spans="1:4" hidden="1" x14ac:dyDescent="0.25">
      <c r="A1421" t="str">
        <f ca="1">IF(ROW()-2&lt;=DimensionRows_IBE,OFFSET(DimensionenIBE!$A$1,ROW()-2,COLUMN()-1,1,1),"")</f>
        <v/>
      </c>
      <c r="B1421" t="str">
        <f ca="1">IF(ROW()-2&lt;=DimensionRows_IBE,OFFSET(DimensionenIBE!$A$1,ROW()-2,COLUMN()-1,1,1),"")</f>
        <v/>
      </c>
      <c r="C1421" t="str">
        <f ca="1">IF(ROW()-2&lt;=DimensionRows_IBE,OFFSET(DimensionenIBE!$A$1,ROW()-2,COLUMN()-1,1,1),"")</f>
        <v/>
      </c>
      <c r="D1421" s="16" t="str">
        <f ca="1">IF(ROW()-2&lt;=DimensionRows_IBE,OFFSET(DimensionenIBE!$A$1,ROW()-2,COLUMN()-1,1,1),"")</f>
        <v/>
      </c>
    </row>
    <row r="1422" spans="1:4" hidden="1" x14ac:dyDescent="0.25">
      <c r="A1422" t="str">
        <f ca="1">IF(ROW()-2&lt;=DimensionRows_IBE,OFFSET(DimensionenIBE!$A$1,ROW()-2,COLUMN()-1,1,1),"")</f>
        <v/>
      </c>
      <c r="B1422" t="str">
        <f ca="1">IF(ROW()-2&lt;=DimensionRows_IBE,OFFSET(DimensionenIBE!$A$1,ROW()-2,COLUMN()-1,1,1),"")</f>
        <v/>
      </c>
      <c r="C1422" t="str">
        <f ca="1">IF(ROW()-2&lt;=DimensionRows_IBE,OFFSET(DimensionenIBE!$A$1,ROW()-2,COLUMN()-1,1,1),"")</f>
        <v/>
      </c>
      <c r="D1422" s="16" t="str">
        <f ca="1">IF(ROW()-2&lt;=DimensionRows_IBE,OFFSET(DimensionenIBE!$A$1,ROW()-2,COLUMN()-1,1,1),"")</f>
        <v/>
      </c>
    </row>
    <row r="1423" spans="1:4" hidden="1" x14ac:dyDescent="0.25">
      <c r="A1423" t="str">
        <f ca="1">IF(ROW()-2&lt;=DimensionRows_IBE,OFFSET(DimensionenIBE!$A$1,ROW()-2,COLUMN()-1,1,1),"")</f>
        <v/>
      </c>
      <c r="B1423" t="str">
        <f ca="1">IF(ROW()-2&lt;=DimensionRows_IBE,OFFSET(DimensionenIBE!$A$1,ROW()-2,COLUMN()-1,1,1),"")</f>
        <v/>
      </c>
      <c r="C1423" t="str">
        <f ca="1">IF(ROW()-2&lt;=DimensionRows_IBE,OFFSET(DimensionenIBE!$A$1,ROW()-2,COLUMN()-1,1,1),"")</f>
        <v/>
      </c>
      <c r="D1423" s="16" t="str">
        <f ca="1">IF(ROW()-2&lt;=DimensionRows_IBE,OFFSET(DimensionenIBE!$A$1,ROW()-2,COLUMN()-1,1,1),"")</f>
        <v/>
      </c>
    </row>
    <row r="1424" spans="1:4" hidden="1" x14ac:dyDescent="0.25">
      <c r="A1424" t="str">
        <f ca="1">IF(ROW()-2&lt;=DimensionRows_IBE,OFFSET(DimensionenIBE!$A$1,ROW()-2,COLUMN()-1,1,1),"")</f>
        <v/>
      </c>
      <c r="B1424" t="str">
        <f ca="1">IF(ROW()-2&lt;=DimensionRows_IBE,OFFSET(DimensionenIBE!$A$1,ROW()-2,COLUMN()-1,1,1),"")</f>
        <v/>
      </c>
      <c r="C1424" t="str">
        <f ca="1">IF(ROW()-2&lt;=DimensionRows_IBE,OFFSET(DimensionenIBE!$A$1,ROW()-2,COLUMN()-1,1,1),"")</f>
        <v/>
      </c>
      <c r="D1424" s="16" t="str">
        <f ca="1">IF(ROW()-2&lt;=DimensionRows_IBE,OFFSET(DimensionenIBE!$A$1,ROW()-2,COLUMN()-1,1,1),"")</f>
        <v/>
      </c>
    </row>
    <row r="1425" spans="1:4" hidden="1" x14ac:dyDescent="0.25">
      <c r="A1425" t="str">
        <f ca="1">IF(ROW()-2&lt;=DimensionRows_IBE,OFFSET(DimensionenIBE!$A$1,ROW()-2,COLUMN()-1,1,1),"")</f>
        <v/>
      </c>
      <c r="B1425" t="str">
        <f ca="1">IF(ROW()-2&lt;=DimensionRows_IBE,OFFSET(DimensionenIBE!$A$1,ROW()-2,COLUMN()-1,1,1),"")</f>
        <v/>
      </c>
      <c r="C1425" t="str">
        <f ca="1">IF(ROW()-2&lt;=DimensionRows_IBE,OFFSET(DimensionenIBE!$A$1,ROW()-2,COLUMN()-1,1,1),"")</f>
        <v/>
      </c>
      <c r="D1425" s="16" t="str">
        <f ca="1">IF(ROW()-2&lt;=DimensionRows_IBE,OFFSET(DimensionenIBE!$A$1,ROW()-2,COLUMN()-1,1,1),"")</f>
        <v/>
      </c>
    </row>
    <row r="1426" spans="1:4" hidden="1" x14ac:dyDescent="0.25">
      <c r="A1426" t="str">
        <f ca="1">IF(ROW()-2&lt;=DimensionRows_IBE,OFFSET(DimensionenIBE!$A$1,ROW()-2,COLUMN()-1,1,1),"")</f>
        <v/>
      </c>
      <c r="B1426" t="str">
        <f ca="1">IF(ROW()-2&lt;=DimensionRows_IBE,OFFSET(DimensionenIBE!$A$1,ROW()-2,COLUMN()-1,1,1),"")</f>
        <v/>
      </c>
      <c r="C1426" t="str">
        <f ca="1">IF(ROW()-2&lt;=DimensionRows_IBE,OFFSET(DimensionenIBE!$A$1,ROW()-2,COLUMN()-1,1,1),"")</f>
        <v/>
      </c>
      <c r="D1426" s="16" t="str">
        <f ca="1">IF(ROW()-2&lt;=DimensionRows_IBE,OFFSET(DimensionenIBE!$A$1,ROW()-2,COLUMN()-1,1,1),"")</f>
        <v/>
      </c>
    </row>
    <row r="1427" spans="1:4" hidden="1" x14ac:dyDescent="0.25">
      <c r="A1427" t="str">
        <f ca="1">IF(ROW()-2&lt;=DimensionRows_IBE,OFFSET(DimensionenIBE!$A$1,ROW()-2,COLUMN()-1,1,1),"")</f>
        <v/>
      </c>
      <c r="B1427" t="str">
        <f ca="1">IF(ROW()-2&lt;=DimensionRows_IBE,OFFSET(DimensionenIBE!$A$1,ROW()-2,COLUMN()-1,1,1),"")</f>
        <v/>
      </c>
      <c r="C1427" t="str">
        <f ca="1">IF(ROW()-2&lt;=DimensionRows_IBE,OFFSET(DimensionenIBE!$A$1,ROW()-2,COLUMN()-1,1,1),"")</f>
        <v/>
      </c>
      <c r="D1427" s="16" t="str">
        <f ca="1">IF(ROW()-2&lt;=DimensionRows_IBE,OFFSET(DimensionenIBE!$A$1,ROW()-2,COLUMN()-1,1,1),"")</f>
        <v/>
      </c>
    </row>
    <row r="1428" spans="1:4" hidden="1" x14ac:dyDescent="0.25">
      <c r="A1428" t="str">
        <f ca="1">IF(ROW()-2&lt;=DimensionRows_IBE,OFFSET(DimensionenIBE!$A$1,ROW()-2,COLUMN()-1,1,1),"")</f>
        <v/>
      </c>
      <c r="B1428" t="str">
        <f ca="1">IF(ROW()-2&lt;=DimensionRows_IBE,OFFSET(DimensionenIBE!$A$1,ROW()-2,COLUMN()-1,1,1),"")</f>
        <v/>
      </c>
      <c r="C1428" t="str">
        <f ca="1">IF(ROW()-2&lt;=DimensionRows_IBE,OFFSET(DimensionenIBE!$A$1,ROW()-2,COLUMN()-1,1,1),"")</f>
        <v/>
      </c>
      <c r="D1428" s="16" t="str">
        <f ca="1">IF(ROW()-2&lt;=DimensionRows_IBE,OFFSET(DimensionenIBE!$A$1,ROW()-2,COLUMN()-1,1,1),"")</f>
        <v/>
      </c>
    </row>
    <row r="1429" spans="1:4" hidden="1" x14ac:dyDescent="0.25">
      <c r="A1429" t="str">
        <f ca="1">IF(ROW()-2&lt;=DimensionRows_IBE,OFFSET(DimensionenIBE!$A$1,ROW()-2,COLUMN()-1,1,1),"")</f>
        <v/>
      </c>
      <c r="B1429" t="str">
        <f ca="1">IF(ROW()-2&lt;=DimensionRows_IBE,OFFSET(DimensionenIBE!$A$1,ROW()-2,COLUMN()-1,1,1),"")</f>
        <v/>
      </c>
      <c r="C1429" t="str">
        <f ca="1">IF(ROW()-2&lt;=DimensionRows_IBE,OFFSET(DimensionenIBE!$A$1,ROW()-2,COLUMN()-1,1,1),"")</f>
        <v/>
      </c>
      <c r="D1429" s="16" t="str">
        <f ca="1">IF(ROW()-2&lt;=DimensionRows_IBE,OFFSET(DimensionenIBE!$A$1,ROW()-2,COLUMN()-1,1,1),"")</f>
        <v/>
      </c>
    </row>
    <row r="1430" spans="1:4" hidden="1" x14ac:dyDescent="0.25">
      <c r="A1430" t="str">
        <f ca="1">IF(ROW()-2&lt;=DimensionRows_IBE,OFFSET(DimensionenIBE!$A$1,ROW()-2,COLUMN()-1,1,1),"")</f>
        <v/>
      </c>
      <c r="B1430" t="str">
        <f ca="1">IF(ROW()-2&lt;=DimensionRows_IBE,OFFSET(DimensionenIBE!$A$1,ROW()-2,COLUMN()-1,1,1),"")</f>
        <v/>
      </c>
      <c r="C1430" t="str">
        <f ca="1">IF(ROW()-2&lt;=DimensionRows_IBE,OFFSET(DimensionenIBE!$A$1,ROW()-2,COLUMN()-1,1,1),"")</f>
        <v/>
      </c>
      <c r="D1430" s="16" t="str">
        <f ca="1">IF(ROW()-2&lt;=DimensionRows_IBE,OFFSET(DimensionenIBE!$A$1,ROW()-2,COLUMN()-1,1,1),"")</f>
        <v/>
      </c>
    </row>
    <row r="1431" spans="1:4" hidden="1" x14ac:dyDescent="0.25">
      <c r="A1431" t="str">
        <f ca="1">IF(ROW()-2&lt;=DimensionRows_IBE,OFFSET(DimensionenIBE!$A$1,ROW()-2,COLUMN()-1,1,1),"")</f>
        <v/>
      </c>
      <c r="B1431" t="str">
        <f ca="1">IF(ROW()-2&lt;=DimensionRows_IBE,OFFSET(DimensionenIBE!$A$1,ROW()-2,COLUMN()-1,1,1),"")</f>
        <v/>
      </c>
      <c r="C1431" t="str">
        <f ca="1">IF(ROW()-2&lt;=DimensionRows_IBE,OFFSET(DimensionenIBE!$A$1,ROW()-2,COLUMN()-1,1,1),"")</f>
        <v/>
      </c>
      <c r="D1431" s="16" t="str">
        <f ca="1">IF(ROW()-2&lt;=DimensionRows_IBE,OFFSET(DimensionenIBE!$A$1,ROW()-2,COLUMN()-1,1,1),"")</f>
        <v/>
      </c>
    </row>
    <row r="1432" spans="1:4" hidden="1" x14ac:dyDescent="0.25">
      <c r="A1432" t="str">
        <f ca="1">IF(ROW()-2&lt;=DimensionRows_IBE,OFFSET(DimensionenIBE!$A$1,ROW()-2,COLUMN()-1,1,1),"")</f>
        <v/>
      </c>
      <c r="B1432" t="str">
        <f ca="1">IF(ROW()-2&lt;=DimensionRows_IBE,OFFSET(DimensionenIBE!$A$1,ROW()-2,COLUMN()-1,1,1),"")</f>
        <v/>
      </c>
      <c r="C1432" t="str">
        <f ca="1">IF(ROW()-2&lt;=DimensionRows_IBE,OFFSET(DimensionenIBE!$A$1,ROW()-2,COLUMN()-1,1,1),"")</f>
        <v/>
      </c>
      <c r="D1432" s="16" t="str">
        <f ca="1">IF(ROW()-2&lt;=DimensionRows_IBE,OFFSET(DimensionenIBE!$A$1,ROW()-2,COLUMN()-1,1,1),"")</f>
        <v/>
      </c>
    </row>
    <row r="1433" spans="1:4" hidden="1" x14ac:dyDescent="0.25">
      <c r="A1433" t="str">
        <f ca="1">IF(ROW()-2&lt;=DimensionRows_IBE,OFFSET(DimensionenIBE!$A$1,ROW()-2,COLUMN()-1,1,1),"")</f>
        <v/>
      </c>
      <c r="B1433" t="str">
        <f ca="1">IF(ROW()-2&lt;=DimensionRows_IBE,OFFSET(DimensionenIBE!$A$1,ROW()-2,COLUMN()-1,1,1),"")</f>
        <v/>
      </c>
      <c r="C1433" t="str">
        <f ca="1">IF(ROW()-2&lt;=DimensionRows_IBE,OFFSET(DimensionenIBE!$A$1,ROW()-2,COLUMN()-1,1,1),"")</f>
        <v/>
      </c>
      <c r="D1433" s="16" t="str">
        <f ca="1">IF(ROW()-2&lt;=DimensionRows_IBE,OFFSET(DimensionenIBE!$A$1,ROW()-2,COLUMN()-1,1,1),"")</f>
        <v/>
      </c>
    </row>
    <row r="1434" spans="1:4" hidden="1" x14ac:dyDescent="0.25">
      <c r="A1434" t="str">
        <f ca="1">IF(ROW()-2&lt;=DimensionRows_IBE,OFFSET(DimensionenIBE!$A$1,ROW()-2,COLUMN()-1,1,1),"")</f>
        <v/>
      </c>
      <c r="B1434" t="str">
        <f ca="1">IF(ROW()-2&lt;=DimensionRows_IBE,OFFSET(DimensionenIBE!$A$1,ROW()-2,COLUMN()-1,1,1),"")</f>
        <v/>
      </c>
      <c r="C1434" t="str">
        <f ca="1">IF(ROW()-2&lt;=DimensionRows_IBE,OFFSET(DimensionenIBE!$A$1,ROW()-2,COLUMN()-1,1,1),"")</f>
        <v/>
      </c>
      <c r="D1434" s="16" t="str">
        <f ca="1">IF(ROW()-2&lt;=DimensionRows_IBE,OFFSET(DimensionenIBE!$A$1,ROW()-2,COLUMN()-1,1,1),"")</f>
        <v/>
      </c>
    </row>
    <row r="1435" spans="1:4" hidden="1" x14ac:dyDescent="0.25">
      <c r="A1435" t="str">
        <f ca="1">IF(ROW()-2&lt;=DimensionRows_IBE,OFFSET(DimensionenIBE!$A$1,ROW()-2,COLUMN()-1,1,1),"")</f>
        <v/>
      </c>
      <c r="B1435" t="str">
        <f ca="1">IF(ROW()-2&lt;=DimensionRows_IBE,OFFSET(DimensionenIBE!$A$1,ROW()-2,COLUMN()-1,1,1),"")</f>
        <v/>
      </c>
      <c r="C1435" t="str">
        <f ca="1">IF(ROW()-2&lt;=DimensionRows_IBE,OFFSET(DimensionenIBE!$A$1,ROW()-2,COLUMN()-1,1,1),"")</f>
        <v/>
      </c>
      <c r="D1435" s="16" t="str">
        <f ca="1">IF(ROW()-2&lt;=DimensionRows_IBE,OFFSET(DimensionenIBE!$A$1,ROW()-2,COLUMN()-1,1,1),"")</f>
        <v/>
      </c>
    </row>
    <row r="1436" spans="1:4" hidden="1" x14ac:dyDescent="0.25">
      <c r="A1436" t="str">
        <f ca="1">IF(ROW()-2&lt;=DimensionRows_IBE,OFFSET(DimensionenIBE!$A$1,ROW()-2,COLUMN()-1,1,1),"")</f>
        <v/>
      </c>
      <c r="B1436" t="str">
        <f ca="1">IF(ROW()-2&lt;=DimensionRows_IBE,OFFSET(DimensionenIBE!$A$1,ROW()-2,COLUMN()-1,1,1),"")</f>
        <v/>
      </c>
      <c r="C1436" t="str">
        <f ca="1">IF(ROW()-2&lt;=DimensionRows_IBE,OFFSET(DimensionenIBE!$A$1,ROW()-2,COLUMN()-1,1,1),"")</f>
        <v/>
      </c>
      <c r="D1436" s="16" t="str">
        <f ca="1">IF(ROW()-2&lt;=DimensionRows_IBE,OFFSET(DimensionenIBE!$A$1,ROW()-2,COLUMN()-1,1,1),"")</f>
        <v/>
      </c>
    </row>
    <row r="1437" spans="1:4" hidden="1" x14ac:dyDescent="0.25">
      <c r="A1437" t="str">
        <f ca="1">IF(ROW()-2&lt;=DimensionRows_IBE,OFFSET(DimensionenIBE!$A$1,ROW()-2,COLUMN()-1,1,1),"")</f>
        <v/>
      </c>
      <c r="B1437" t="str">
        <f ca="1">IF(ROW()-2&lt;=DimensionRows_IBE,OFFSET(DimensionenIBE!$A$1,ROW()-2,COLUMN()-1,1,1),"")</f>
        <v/>
      </c>
      <c r="C1437" t="str">
        <f ca="1">IF(ROW()-2&lt;=DimensionRows_IBE,OFFSET(DimensionenIBE!$A$1,ROW()-2,COLUMN()-1,1,1),"")</f>
        <v/>
      </c>
      <c r="D1437" s="16" t="str">
        <f ca="1">IF(ROW()-2&lt;=DimensionRows_IBE,OFFSET(DimensionenIBE!$A$1,ROW()-2,COLUMN()-1,1,1),"")</f>
        <v/>
      </c>
    </row>
    <row r="1438" spans="1:4" hidden="1" x14ac:dyDescent="0.25">
      <c r="A1438" t="str">
        <f ca="1">IF(ROW()-2&lt;=DimensionRows_IBE,OFFSET(DimensionenIBE!$A$1,ROW()-2,COLUMN()-1,1,1),"")</f>
        <v/>
      </c>
      <c r="B1438" t="str">
        <f ca="1">IF(ROW()-2&lt;=DimensionRows_IBE,OFFSET(DimensionenIBE!$A$1,ROW()-2,COLUMN()-1,1,1),"")</f>
        <v/>
      </c>
      <c r="C1438" t="str">
        <f ca="1">IF(ROW()-2&lt;=DimensionRows_IBE,OFFSET(DimensionenIBE!$A$1,ROW()-2,COLUMN()-1,1,1),"")</f>
        <v/>
      </c>
      <c r="D1438" s="16" t="str">
        <f ca="1">IF(ROW()-2&lt;=DimensionRows_IBE,OFFSET(DimensionenIBE!$A$1,ROW()-2,COLUMN()-1,1,1),"")</f>
        <v/>
      </c>
    </row>
    <row r="1439" spans="1:4" hidden="1" x14ac:dyDescent="0.25">
      <c r="A1439" t="str">
        <f ca="1">IF(ROW()-2&lt;=DimensionRows_IBE,OFFSET(DimensionenIBE!$A$1,ROW()-2,COLUMN()-1,1,1),"")</f>
        <v/>
      </c>
      <c r="B1439" t="str">
        <f ca="1">IF(ROW()-2&lt;=DimensionRows_IBE,OFFSET(DimensionenIBE!$A$1,ROW()-2,COLUMN()-1,1,1),"")</f>
        <v/>
      </c>
      <c r="C1439" t="str">
        <f ca="1">IF(ROW()-2&lt;=DimensionRows_IBE,OFFSET(DimensionenIBE!$A$1,ROW()-2,COLUMN()-1,1,1),"")</f>
        <v/>
      </c>
      <c r="D1439" s="16" t="str">
        <f ca="1">IF(ROW()-2&lt;=DimensionRows_IBE,OFFSET(DimensionenIBE!$A$1,ROW()-2,COLUMN()-1,1,1),"")</f>
        <v/>
      </c>
    </row>
    <row r="1440" spans="1:4" hidden="1" x14ac:dyDescent="0.25">
      <c r="A1440" t="str">
        <f ca="1">IF(ROW()-2&lt;=DimensionRows_IBE,OFFSET(DimensionenIBE!$A$1,ROW()-2,COLUMN()-1,1,1),"")</f>
        <v/>
      </c>
      <c r="B1440" t="str">
        <f ca="1">IF(ROW()-2&lt;=DimensionRows_IBE,OFFSET(DimensionenIBE!$A$1,ROW()-2,COLUMN()-1,1,1),"")</f>
        <v/>
      </c>
      <c r="C1440" t="str">
        <f ca="1">IF(ROW()-2&lt;=DimensionRows_IBE,OFFSET(DimensionenIBE!$A$1,ROW()-2,COLUMN()-1,1,1),"")</f>
        <v/>
      </c>
      <c r="D1440" s="16" t="str">
        <f ca="1">IF(ROW()-2&lt;=DimensionRows_IBE,OFFSET(DimensionenIBE!$A$1,ROW()-2,COLUMN()-1,1,1),"")</f>
        <v/>
      </c>
    </row>
    <row r="1441" spans="1:4" hidden="1" x14ac:dyDescent="0.25">
      <c r="A1441" t="str">
        <f ca="1">IF(ROW()-2&lt;=DimensionRows_IBE,OFFSET(DimensionenIBE!$A$1,ROW()-2,COLUMN()-1,1,1),"")</f>
        <v/>
      </c>
      <c r="B1441" t="str">
        <f ca="1">IF(ROW()-2&lt;=DimensionRows_IBE,OFFSET(DimensionenIBE!$A$1,ROW()-2,COLUMN()-1,1,1),"")</f>
        <v/>
      </c>
      <c r="C1441" t="str">
        <f ca="1">IF(ROW()-2&lt;=DimensionRows_IBE,OFFSET(DimensionenIBE!$A$1,ROW()-2,COLUMN()-1,1,1),"")</f>
        <v/>
      </c>
      <c r="D1441" s="16" t="str">
        <f ca="1">IF(ROW()-2&lt;=DimensionRows_IBE,OFFSET(DimensionenIBE!$A$1,ROW()-2,COLUMN()-1,1,1),"")</f>
        <v/>
      </c>
    </row>
    <row r="1442" spans="1:4" hidden="1" x14ac:dyDescent="0.25">
      <c r="A1442" t="str">
        <f ca="1">IF(ROW()-2&lt;=DimensionRows_IBE,OFFSET(DimensionenIBE!$A$1,ROW()-2,COLUMN()-1,1,1),"")</f>
        <v/>
      </c>
      <c r="B1442" t="str">
        <f ca="1">IF(ROW()-2&lt;=DimensionRows_IBE,OFFSET(DimensionenIBE!$A$1,ROW()-2,COLUMN()-1,1,1),"")</f>
        <v/>
      </c>
      <c r="C1442" t="str">
        <f ca="1">IF(ROW()-2&lt;=DimensionRows_IBE,OFFSET(DimensionenIBE!$A$1,ROW()-2,COLUMN()-1,1,1),"")</f>
        <v/>
      </c>
      <c r="D1442" s="16" t="str">
        <f ca="1">IF(ROW()-2&lt;=DimensionRows_IBE,OFFSET(DimensionenIBE!$A$1,ROW()-2,COLUMN()-1,1,1),"")</f>
        <v/>
      </c>
    </row>
    <row r="1443" spans="1:4" hidden="1" x14ac:dyDescent="0.25">
      <c r="A1443" t="str">
        <f ca="1">IF(ROW()-2&lt;=DimensionRows_IBE,OFFSET(DimensionenIBE!$A$1,ROW()-2,COLUMN()-1,1,1),"")</f>
        <v/>
      </c>
      <c r="B1443" t="str">
        <f ca="1">IF(ROW()-2&lt;=DimensionRows_IBE,OFFSET(DimensionenIBE!$A$1,ROW()-2,COLUMN()-1,1,1),"")</f>
        <v/>
      </c>
      <c r="C1443" t="str">
        <f ca="1">IF(ROW()-2&lt;=DimensionRows_IBE,OFFSET(DimensionenIBE!$A$1,ROW()-2,COLUMN()-1,1,1),"")</f>
        <v/>
      </c>
      <c r="D1443" s="16" t="str">
        <f ca="1">IF(ROW()-2&lt;=DimensionRows_IBE,OFFSET(DimensionenIBE!$A$1,ROW()-2,COLUMN()-1,1,1),"")</f>
        <v/>
      </c>
    </row>
    <row r="1444" spans="1:4" hidden="1" x14ac:dyDescent="0.25">
      <c r="A1444" t="str">
        <f ca="1">IF(ROW()-2&lt;=DimensionRows_IBE,OFFSET(DimensionenIBE!$A$1,ROW()-2,COLUMN()-1,1,1),"")</f>
        <v/>
      </c>
      <c r="B1444" t="str">
        <f ca="1">IF(ROW()-2&lt;=DimensionRows_IBE,OFFSET(DimensionenIBE!$A$1,ROW()-2,COLUMN()-1,1,1),"")</f>
        <v/>
      </c>
      <c r="C1444" t="str">
        <f ca="1">IF(ROW()-2&lt;=DimensionRows_IBE,OFFSET(DimensionenIBE!$A$1,ROW()-2,COLUMN()-1,1,1),"")</f>
        <v/>
      </c>
      <c r="D1444" s="16" t="str">
        <f ca="1">IF(ROW()-2&lt;=DimensionRows_IBE,OFFSET(DimensionenIBE!$A$1,ROW()-2,COLUMN()-1,1,1),"")</f>
        <v/>
      </c>
    </row>
    <row r="1445" spans="1:4" hidden="1" x14ac:dyDescent="0.25">
      <c r="A1445" t="str">
        <f ca="1">IF(ROW()-2&lt;=DimensionRows_IBE,OFFSET(DimensionenIBE!$A$1,ROW()-2,COLUMN()-1,1,1),"")</f>
        <v/>
      </c>
      <c r="B1445" t="str">
        <f ca="1">IF(ROW()-2&lt;=DimensionRows_IBE,OFFSET(DimensionenIBE!$A$1,ROW()-2,COLUMN()-1,1,1),"")</f>
        <v/>
      </c>
      <c r="C1445" t="str">
        <f ca="1">IF(ROW()-2&lt;=DimensionRows_IBE,OFFSET(DimensionenIBE!$A$1,ROW()-2,COLUMN()-1,1,1),"")</f>
        <v/>
      </c>
      <c r="D1445" s="16" t="str">
        <f ca="1">IF(ROW()-2&lt;=DimensionRows_IBE,OFFSET(DimensionenIBE!$A$1,ROW()-2,COLUMN()-1,1,1),"")</f>
        <v/>
      </c>
    </row>
    <row r="1446" spans="1:4" hidden="1" x14ac:dyDescent="0.25">
      <c r="A1446" t="str">
        <f ca="1">IF(ROW()-2&lt;=DimensionRows_IBE,OFFSET(DimensionenIBE!$A$1,ROW()-2,COLUMN()-1,1,1),"")</f>
        <v/>
      </c>
      <c r="B1446" t="str">
        <f ca="1">IF(ROW()-2&lt;=DimensionRows_IBE,OFFSET(DimensionenIBE!$A$1,ROW()-2,COLUMN()-1,1,1),"")</f>
        <v/>
      </c>
      <c r="C1446" t="str">
        <f ca="1">IF(ROW()-2&lt;=DimensionRows_IBE,OFFSET(DimensionenIBE!$A$1,ROW()-2,COLUMN()-1,1,1),"")</f>
        <v/>
      </c>
      <c r="D1446" s="16" t="str">
        <f ca="1">IF(ROW()-2&lt;=DimensionRows_IBE,OFFSET(DimensionenIBE!$A$1,ROW()-2,COLUMN()-1,1,1),"")</f>
        <v/>
      </c>
    </row>
    <row r="1447" spans="1:4" hidden="1" x14ac:dyDescent="0.25">
      <c r="A1447" t="str">
        <f ca="1">IF(ROW()-2&lt;=DimensionRows_IBE,OFFSET(DimensionenIBE!$A$1,ROW()-2,COLUMN()-1,1,1),"")</f>
        <v/>
      </c>
      <c r="B1447" t="str">
        <f ca="1">IF(ROW()-2&lt;=DimensionRows_IBE,OFFSET(DimensionenIBE!$A$1,ROW()-2,COLUMN()-1,1,1),"")</f>
        <v/>
      </c>
      <c r="C1447" t="str">
        <f ca="1">IF(ROW()-2&lt;=DimensionRows_IBE,OFFSET(DimensionenIBE!$A$1,ROW()-2,COLUMN()-1,1,1),"")</f>
        <v/>
      </c>
      <c r="D1447" s="16" t="str">
        <f ca="1">IF(ROW()-2&lt;=DimensionRows_IBE,OFFSET(DimensionenIBE!$A$1,ROW()-2,COLUMN()-1,1,1),"")</f>
        <v/>
      </c>
    </row>
    <row r="1448" spans="1:4" hidden="1" x14ac:dyDescent="0.25">
      <c r="A1448" t="str">
        <f ca="1">IF(ROW()-2&lt;=DimensionRows_IBE,OFFSET(DimensionenIBE!$A$1,ROW()-2,COLUMN()-1,1,1),"")</f>
        <v/>
      </c>
      <c r="B1448" t="str">
        <f ca="1">IF(ROW()-2&lt;=DimensionRows_IBE,OFFSET(DimensionenIBE!$A$1,ROW()-2,COLUMN()-1,1,1),"")</f>
        <v/>
      </c>
      <c r="C1448" t="str">
        <f ca="1">IF(ROW()-2&lt;=DimensionRows_IBE,OFFSET(DimensionenIBE!$A$1,ROW()-2,COLUMN()-1,1,1),"")</f>
        <v/>
      </c>
      <c r="D1448" s="16" t="str">
        <f ca="1">IF(ROW()-2&lt;=DimensionRows_IBE,OFFSET(DimensionenIBE!$A$1,ROW()-2,COLUMN()-1,1,1),"")</f>
        <v/>
      </c>
    </row>
    <row r="1449" spans="1:4" hidden="1" x14ac:dyDescent="0.25">
      <c r="A1449" t="str">
        <f ca="1">IF(ROW()-2&lt;=DimensionRows_IBE,OFFSET(DimensionenIBE!$A$1,ROW()-2,COLUMN()-1,1,1),"")</f>
        <v/>
      </c>
      <c r="B1449" t="str">
        <f ca="1">IF(ROW()-2&lt;=DimensionRows_IBE,OFFSET(DimensionenIBE!$A$1,ROW()-2,COLUMN()-1,1,1),"")</f>
        <v/>
      </c>
      <c r="C1449" t="str">
        <f ca="1">IF(ROW()-2&lt;=DimensionRows_IBE,OFFSET(DimensionenIBE!$A$1,ROW()-2,COLUMN()-1,1,1),"")</f>
        <v/>
      </c>
      <c r="D1449" s="16" t="str">
        <f ca="1">IF(ROW()-2&lt;=DimensionRows_IBE,OFFSET(DimensionenIBE!$A$1,ROW()-2,COLUMN()-1,1,1),"")</f>
        <v/>
      </c>
    </row>
    <row r="1450" spans="1:4" hidden="1" x14ac:dyDescent="0.25">
      <c r="A1450" t="str">
        <f ca="1">IF(ROW()-2&lt;=DimensionRows_IBE,OFFSET(DimensionenIBE!$A$1,ROW()-2,COLUMN()-1,1,1),"")</f>
        <v/>
      </c>
      <c r="B1450" t="str">
        <f ca="1">IF(ROW()-2&lt;=DimensionRows_IBE,OFFSET(DimensionenIBE!$A$1,ROW()-2,COLUMN()-1,1,1),"")</f>
        <v/>
      </c>
      <c r="C1450" t="str">
        <f ca="1">IF(ROW()-2&lt;=DimensionRows_IBE,OFFSET(DimensionenIBE!$A$1,ROW()-2,COLUMN()-1,1,1),"")</f>
        <v/>
      </c>
      <c r="D1450" s="16" t="str">
        <f ca="1">IF(ROW()-2&lt;=DimensionRows_IBE,OFFSET(DimensionenIBE!$A$1,ROW()-2,COLUMN()-1,1,1),"")</f>
        <v/>
      </c>
    </row>
    <row r="1451" spans="1:4" hidden="1" x14ac:dyDescent="0.25">
      <c r="A1451" t="str">
        <f ca="1">IF(ROW()-2&lt;=DimensionRows_IBE,OFFSET(DimensionenIBE!$A$1,ROW()-2,COLUMN()-1,1,1),"")</f>
        <v/>
      </c>
      <c r="B1451" t="str">
        <f ca="1">IF(ROW()-2&lt;=DimensionRows_IBE,OFFSET(DimensionenIBE!$A$1,ROW()-2,COLUMN()-1,1,1),"")</f>
        <v/>
      </c>
      <c r="C1451" t="str">
        <f ca="1">IF(ROW()-2&lt;=DimensionRows_IBE,OFFSET(DimensionenIBE!$A$1,ROW()-2,COLUMN()-1,1,1),"")</f>
        <v/>
      </c>
      <c r="D1451" s="16" t="str">
        <f ca="1">IF(ROW()-2&lt;=DimensionRows_IBE,OFFSET(DimensionenIBE!$A$1,ROW()-2,COLUMN()-1,1,1),"")</f>
        <v/>
      </c>
    </row>
    <row r="1452" spans="1:4" hidden="1" x14ac:dyDescent="0.25">
      <c r="A1452" t="str">
        <f ca="1">IF(ROW()-2&lt;=DimensionRows_IBE,OFFSET(DimensionenIBE!$A$1,ROW()-2,COLUMN()-1,1,1),"")</f>
        <v/>
      </c>
      <c r="B1452" t="str">
        <f ca="1">IF(ROW()-2&lt;=DimensionRows_IBE,OFFSET(DimensionenIBE!$A$1,ROW()-2,COLUMN()-1,1,1),"")</f>
        <v/>
      </c>
      <c r="C1452" t="str">
        <f ca="1">IF(ROW()-2&lt;=DimensionRows_IBE,OFFSET(DimensionenIBE!$A$1,ROW()-2,COLUMN()-1,1,1),"")</f>
        <v/>
      </c>
      <c r="D1452" s="16" t="str">
        <f ca="1">IF(ROW()-2&lt;=DimensionRows_IBE,OFFSET(DimensionenIBE!$A$1,ROW()-2,COLUMN()-1,1,1),"")</f>
        <v/>
      </c>
    </row>
    <row r="1453" spans="1:4" hidden="1" x14ac:dyDescent="0.25">
      <c r="A1453" t="str">
        <f ca="1">IF(ROW()-2&lt;=DimensionRows_IBE,OFFSET(DimensionenIBE!$A$1,ROW()-2,COLUMN()-1,1,1),"")</f>
        <v/>
      </c>
      <c r="B1453" t="str">
        <f ca="1">IF(ROW()-2&lt;=DimensionRows_IBE,OFFSET(DimensionenIBE!$A$1,ROW()-2,COLUMN()-1,1,1),"")</f>
        <v/>
      </c>
      <c r="C1453" t="str">
        <f ca="1">IF(ROW()-2&lt;=DimensionRows_IBE,OFFSET(DimensionenIBE!$A$1,ROW()-2,COLUMN()-1,1,1),"")</f>
        <v/>
      </c>
      <c r="D1453" s="16" t="str">
        <f ca="1">IF(ROW()-2&lt;=DimensionRows_IBE,OFFSET(DimensionenIBE!$A$1,ROW()-2,COLUMN()-1,1,1),"")</f>
        <v/>
      </c>
    </row>
    <row r="1454" spans="1:4" hidden="1" x14ac:dyDescent="0.25">
      <c r="A1454" t="str">
        <f ca="1">IF(ROW()-2&lt;=DimensionRows_IBE,OFFSET(DimensionenIBE!$A$1,ROW()-2,COLUMN()-1,1,1),"")</f>
        <v/>
      </c>
      <c r="B1454" t="str">
        <f ca="1">IF(ROW()-2&lt;=DimensionRows_IBE,OFFSET(DimensionenIBE!$A$1,ROW()-2,COLUMN()-1,1,1),"")</f>
        <v/>
      </c>
      <c r="C1454" t="str">
        <f ca="1">IF(ROW()-2&lt;=DimensionRows_IBE,OFFSET(DimensionenIBE!$A$1,ROW()-2,COLUMN()-1,1,1),"")</f>
        <v/>
      </c>
      <c r="D1454" s="16" t="str">
        <f ca="1">IF(ROW()-2&lt;=DimensionRows_IBE,OFFSET(DimensionenIBE!$A$1,ROW()-2,COLUMN()-1,1,1),"")</f>
        <v/>
      </c>
    </row>
    <row r="1455" spans="1:4" hidden="1" x14ac:dyDescent="0.25">
      <c r="A1455" t="str">
        <f ca="1">IF(ROW()-2&lt;=DimensionRows_IBE,OFFSET(DimensionenIBE!$A$1,ROW()-2,COLUMN()-1,1,1),"")</f>
        <v/>
      </c>
      <c r="B1455" t="str">
        <f ca="1">IF(ROW()-2&lt;=DimensionRows_IBE,OFFSET(DimensionenIBE!$A$1,ROW()-2,COLUMN()-1,1,1),"")</f>
        <v/>
      </c>
      <c r="C1455" t="str">
        <f ca="1">IF(ROW()-2&lt;=DimensionRows_IBE,OFFSET(DimensionenIBE!$A$1,ROW()-2,COLUMN()-1,1,1),"")</f>
        <v/>
      </c>
      <c r="D1455" s="16" t="str">
        <f ca="1">IF(ROW()-2&lt;=DimensionRows_IBE,OFFSET(DimensionenIBE!$A$1,ROW()-2,COLUMN()-1,1,1),"")</f>
        <v/>
      </c>
    </row>
    <row r="1456" spans="1:4" hidden="1" x14ac:dyDescent="0.25">
      <c r="A1456" t="str">
        <f ca="1">IF(ROW()-2&lt;=DimensionRows_IBE,OFFSET(DimensionenIBE!$A$1,ROW()-2,COLUMN()-1,1,1),"")</f>
        <v/>
      </c>
      <c r="B1456" t="str">
        <f ca="1">IF(ROW()-2&lt;=DimensionRows_IBE,OFFSET(DimensionenIBE!$A$1,ROW()-2,COLUMN()-1,1,1),"")</f>
        <v/>
      </c>
      <c r="C1456" t="str">
        <f ca="1">IF(ROW()-2&lt;=DimensionRows_IBE,OFFSET(DimensionenIBE!$A$1,ROW()-2,COLUMN()-1,1,1),"")</f>
        <v/>
      </c>
      <c r="D1456" s="16" t="str">
        <f ca="1">IF(ROW()-2&lt;=DimensionRows_IBE,OFFSET(DimensionenIBE!$A$1,ROW()-2,COLUMN()-1,1,1),"")</f>
        <v/>
      </c>
    </row>
    <row r="1457" spans="1:4" hidden="1" x14ac:dyDescent="0.25">
      <c r="A1457" t="str">
        <f ca="1">IF(ROW()-2&lt;=DimensionRows_IBE,OFFSET(DimensionenIBE!$A$1,ROW()-2,COLUMN()-1,1,1),"")</f>
        <v/>
      </c>
      <c r="B1457" t="str">
        <f ca="1">IF(ROW()-2&lt;=DimensionRows_IBE,OFFSET(DimensionenIBE!$A$1,ROW()-2,COLUMN()-1,1,1),"")</f>
        <v/>
      </c>
      <c r="C1457" t="str">
        <f ca="1">IF(ROW()-2&lt;=DimensionRows_IBE,OFFSET(DimensionenIBE!$A$1,ROW()-2,COLUMN()-1,1,1),"")</f>
        <v/>
      </c>
      <c r="D1457" s="16" t="str">
        <f ca="1">IF(ROW()-2&lt;=DimensionRows_IBE,OFFSET(DimensionenIBE!$A$1,ROW()-2,COLUMN()-1,1,1),"")</f>
        <v/>
      </c>
    </row>
    <row r="1458" spans="1:4" hidden="1" x14ac:dyDescent="0.25">
      <c r="A1458" t="str">
        <f ca="1">IF(ROW()-2&lt;=DimensionRows_IBE,OFFSET(DimensionenIBE!$A$1,ROW()-2,COLUMN()-1,1,1),"")</f>
        <v/>
      </c>
      <c r="B1458" t="str">
        <f ca="1">IF(ROW()-2&lt;=DimensionRows_IBE,OFFSET(DimensionenIBE!$A$1,ROW()-2,COLUMN()-1,1,1),"")</f>
        <v/>
      </c>
      <c r="C1458" t="str">
        <f ca="1">IF(ROW()-2&lt;=DimensionRows_IBE,OFFSET(DimensionenIBE!$A$1,ROW()-2,COLUMN()-1,1,1),"")</f>
        <v/>
      </c>
      <c r="D1458" s="16" t="str">
        <f ca="1">IF(ROW()-2&lt;=DimensionRows_IBE,OFFSET(DimensionenIBE!$A$1,ROW()-2,COLUMN()-1,1,1),"")</f>
        <v/>
      </c>
    </row>
    <row r="1459" spans="1:4" hidden="1" x14ac:dyDescent="0.25">
      <c r="A1459" t="str">
        <f ca="1">IF(ROW()-2&lt;=DimensionRows_IBE,OFFSET(DimensionenIBE!$A$1,ROW()-2,COLUMN()-1,1,1),"")</f>
        <v/>
      </c>
      <c r="B1459" t="str">
        <f ca="1">IF(ROW()-2&lt;=DimensionRows_IBE,OFFSET(DimensionenIBE!$A$1,ROW()-2,COLUMN()-1,1,1),"")</f>
        <v/>
      </c>
      <c r="C1459" t="str">
        <f ca="1">IF(ROW()-2&lt;=DimensionRows_IBE,OFFSET(DimensionenIBE!$A$1,ROW()-2,COLUMN()-1,1,1),"")</f>
        <v/>
      </c>
      <c r="D1459" s="16" t="str">
        <f ca="1">IF(ROW()-2&lt;=DimensionRows_IBE,OFFSET(DimensionenIBE!$A$1,ROW()-2,COLUMN()-1,1,1),"")</f>
        <v/>
      </c>
    </row>
    <row r="1460" spans="1:4" hidden="1" x14ac:dyDescent="0.25">
      <c r="A1460" t="str">
        <f ca="1">IF(ROW()-2&lt;=DimensionRows_IBE,OFFSET(DimensionenIBE!$A$1,ROW()-2,COLUMN()-1,1,1),"")</f>
        <v/>
      </c>
      <c r="B1460" t="str">
        <f ca="1">IF(ROW()-2&lt;=DimensionRows_IBE,OFFSET(DimensionenIBE!$A$1,ROW()-2,COLUMN()-1,1,1),"")</f>
        <v/>
      </c>
      <c r="C1460" t="str">
        <f ca="1">IF(ROW()-2&lt;=DimensionRows_IBE,OFFSET(DimensionenIBE!$A$1,ROW()-2,COLUMN()-1,1,1),"")</f>
        <v/>
      </c>
      <c r="D1460" s="16" t="str">
        <f ca="1">IF(ROW()-2&lt;=DimensionRows_IBE,OFFSET(DimensionenIBE!$A$1,ROW()-2,COLUMN()-1,1,1),"")</f>
        <v/>
      </c>
    </row>
    <row r="1461" spans="1:4" hidden="1" x14ac:dyDescent="0.25">
      <c r="A1461" t="str">
        <f ca="1">IF(ROW()-2&lt;=DimensionRows_IBE,OFFSET(DimensionenIBE!$A$1,ROW()-2,COLUMN()-1,1,1),"")</f>
        <v/>
      </c>
      <c r="B1461" t="str">
        <f ca="1">IF(ROW()-2&lt;=DimensionRows_IBE,OFFSET(DimensionenIBE!$A$1,ROW()-2,COLUMN()-1,1,1),"")</f>
        <v/>
      </c>
      <c r="C1461" t="str">
        <f ca="1">IF(ROW()-2&lt;=DimensionRows_IBE,OFFSET(DimensionenIBE!$A$1,ROW()-2,COLUMN()-1,1,1),"")</f>
        <v/>
      </c>
      <c r="D1461" s="16" t="str">
        <f ca="1">IF(ROW()-2&lt;=DimensionRows_IBE,OFFSET(DimensionenIBE!$A$1,ROW()-2,COLUMN()-1,1,1),"")</f>
        <v/>
      </c>
    </row>
    <row r="1462" spans="1:4" hidden="1" x14ac:dyDescent="0.25">
      <c r="A1462" t="str">
        <f ca="1">IF(ROW()-2&lt;=DimensionRows_IBE,OFFSET(DimensionenIBE!$A$1,ROW()-2,COLUMN()-1,1,1),"")</f>
        <v/>
      </c>
      <c r="B1462" t="str">
        <f ca="1">IF(ROW()-2&lt;=DimensionRows_IBE,OFFSET(DimensionenIBE!$A$1,ROW()-2,COLUMN()-1,1,1),"")</f>
        <v/>
      </c>
      <c r="C1462" t="str">
        <f ca="1">IF(ROW()-2&lt;=DimensionRows_IBE,OFFSET(DimensionenIBE!$A$1,ROW()-2,COLUMN()-1,1,1),"")</f>
        <v/>
      </c>
      <c r="D1462" s="16" t="str">
        <f ca="1">IF(ROW()-2&lt;=DimensionRows_IBE,OFFSET(DimensionenIBE!$A$1,ROW()-2,COLUMN()-1,1,1),"")</f>
        <v/>
      </c>
    </row>
    <row r="1463" spans="1:4" hidden="1" x14ac:dyDescent="0.25">
      <c r="A1463" t="str">
        <f ca="1">IF(ROW()-2&lt;=DimensionRows_IBE,OFFSET(DimensionenIBE!$A$1,ROW()-2,COLUMN()-1,1,1),"")</f>
        <v/>
      </c>
      <c r="B1463" t="str">
        <f ca="1">IF(ROW()-2&lt;=DimensionRows_IBE,OFFSET(DimensionenIBE!$A$1,ROW()-2,COLUMN()-1,1,1),"")</f>
        <v/>
      </c>
      <c r="C1463" t="str">
        <f ca="1">IF(ROW()-2&lt;=DimensionRows_IBE,OFFSET(DimensionenIBE!$A$1,ROW()-2,COLUMN()-1,1,1),"")</f>
        <v/>
      </c>
      <c r="D1463" s="16" t="str">
        <f ca="1">IF(ROW()-2&lt;=DimensionRows_IBE,OFFSET(DimensionenIBE!$A$1,ROW()-2,COLUMN()-1,1,1),"")</f>
        <v/>
      </c>
    </row>
    <row r="1464" spans="1:4" hidden="1" x14ac:dyDescent="0.25">
      <c r="A1464" t="str">
        <f ca="1">IF(ROW()-2&lt;=DimensionRows_IBE,OFFSET(DimensionenIBE!$A$1,ROW()-2,COLUMN()-1,1,1),"")</f>
        <v/>
      </c>
      <c r="B1464" t="str">
        <f ca="1">IF(ROW()-2&lt;=DimensionRows_IBE,OFFSET(DimensionenIBE!$A$1,ROW()-2,COLUMN()-1,1,1),"")</f>
        <v/>
      </c>
      <c r="C1464" t="str">
        <f ca="1">IF(ROW()-2&lt;=DimensionRows_IBE,OFFSET(DimensionenIBE!$A$1,ROW()-2,COLUMN()-1,1,1),"")</f>
        <v/>
      </c>
      <c r="D1464" s="16" t="str">
        <f ca="1">IF(ROW()-2&lt;=DimensionRows_IBE,OFFSET(DimensionenIBE!$A$1,ROW()-2,COLUMN()-1,1,1),"")</f>
        <v/>
      </c>
    </row>
    <row r="1465" spans="1:4" hidden="1" x14ac:dyDescent="0.25">
      <c r="A1465" t="str">
        <f ca="1">IF(ROW()-2&lt;=DimensionRows_IBE,OFFSET(DimensionenIBE!$A$1,ROW()-2,COLUMN()-1,1,1),"")</f>
        <v/>
      </c>
      <c r="B1465" t="str">
        <f ca="1">IF(ROW()-2&lt;=DimensionRows_IBE,OFFSET(DimensionenIBE!$A$1,ROW()-2,COLUMN()-1,1,1),"")</f>
        <v/>
      </c>
      <c r="C1465" t="str">
        <f ca="1">IF(ROW()-2&lt;=DimensionRows_IBE,OFFSET(DimensionenIBE!$A$1,ROW()-2,COLUMN()-1,1,1),"")</f>
        <v/>
      </c>
      <c r="D1465" s="16" t="str">
        <f ca="1">IF(ROW()-2&lt;=DimensionRows_IBE,OFFSET(DimensionenIBE!$A$1,ROW()-2,COLUMN()-1,1,1),"")</f>
        <v/>
      </c>
    </row>
    <row r="1466" spans="1:4" hidden="1" x14ac:dyDescent="0.25">
      <c r="A1466" t="str">
        <f ca="1">IF(ROW()-2&lt;=DimensionRows_IBE,OFFSET(DimensionenIBE!$A$1,ROW()-2,COLUMN()-1,1,1),"")</f>
        <v/>
      </c>
      <c r="B1466" t="str">
        <f ca="1">IF(ROW()-2&lt;=DimensionRows_IBE,OFFSET(DimensionenIBE!$A$1,ROW()-2,COLUMN()-1,1,1),"")</f>
        <v/>
      </c>
      <c r="C1466" t="str">
        <f ca="1">IF(ROW()-2&lt;=DimensionRows_IBE,OFFSET(DimensionenIBE!$A$1,ROW()-2,COLUMN()-1,1,1),"")</f>
        <v/>
      </c>
      <c r="D1466" s="16" t="str">
        <f ca="1">IF(ROW()-2&lt;=DimensionRows_IBE,OFFSET(DimensionenIBE!$A$1,ROW()-2,COLUMN()-1,1,1),"")</f>
        <v/>
      </c>
    </row>
    <row r="1467" spans="1:4" hidden="1" x14ac:dyDescent="0.25">
      <c r="A1467" t="str">
        <f ca="1">IF(ROW()-2&lt;=DimensionRows_IBE,OFFSET(DimensionenIBE!$A$1,ROW()-2,COLUMN()-1,1,1),"")</f>
        <v/>
      </c>
      <c r="B1467" t="str">
        <f ca="1">IF(ROW()-2&lt;=DimensionRows_IBE,OFFSET(DimensionenIBE!$A$1,ROW()-2,COLUMN()-1,1,1),"")</f>
        <v/>
      </c>
      <c r="C1467" t="str">
        <f ca="1">IF(ROW()-2&lt;=DimensionRows_IBE,OFFSET(DimensionenIBE!$A$1,ROW()-2,COLUMN()-1,1,1),"")</f>
        <v/>
      </c>
      <c r="D1467" s="16" t="str">
        <f ca="1">IF(ROW()-2&lt;=DimensionRows_IBE,OFFSET(DimensionenIBE!$A$1,ROW()-2,COLUMN()-1,1,1),"")</f>
        <v/>
      </c>
    </row>
    <row r="1468" spans="1:4" hidden="1" x14ac:dyDescent="0.25">
      <c r="A1468" t="str">
        <f ca="1">IF(ROW()-2&lt;=DimensionRows_IBE,OFFSET(DimensionenIBE!$A$1,ROW()-2,COLUMN()-1,1,1),"")</f>
        <v/>
      </c>
      <c r="B1468" t="str">
        <f ca="1">IF(ROW()-2&lt;=DimensionRows_IBE,OFFSET(DimensionenIBE!$A$1,ROW()-2,COLUMN()-1,1,1),"")</f>
        <v/>
      </c>
      <c r="C1468" t="str">
        <f ca="1">IF(ROW()-2&lt;=DimensionRows_IBE,OFFSET(DimensionenIBE!$A$1,ROW()-2,COLUMN()-1,1,1),"")</f>
        <v/>
      </c>
      <c r="D1468" s="16" t="str">
        <f ca="1">IF(ROW()-2&lt;=DimensionRows_IBE,OFFSET(DimensionenIBE!$A$1,ROW()-2,COLUMN()-1,1,1),"")</f>
        <v/>
      </c>
    </row>
    <row r="1469" spans="1:4" hidden="1" x14ac:dyDescent="0.25">
      <c r="A1469" t="str">
        <f ca="1">IF(ROW()-2&lt;=DimensionRows_IBE,OFFSET(DimensionenIBE!$A$1,ROW()-2,COLUMN()-1,1,1),"")</f>
        <v/>
      </c>
      <c r="B1469" t="str">
        <f ca="1">IF(ROW()-2&lt;=DimensionRows_IBE,OFFSET(DimensionenIBE!$A$1,ROW()-2,COLUMN()-1,1,1),"")</f>
        <v/>
      </c>
      <c r="C1469" t="str">
        <f ca="1">IF(ROW()-2&lt;=DimensionRows_IBE,OFFSET(DimensionenIBE!$A$1,ROW()-2,COLUMN()-1,1,1),"")</f>
        <v/>
      </c>
      <c r="D1469" s="16" t="str">
        <f ca="1">IF(ROW()-2&lt;=DimensionRows_IBE,OFFSET(DimensionenIBE!$A$1,ROW()-2,COLUMN()-1,1,1),"")</f>
        <v/>
      </c>
    </row>
    <row r="1470" spans="1:4" hidden="1" x14ac:dyDescent="0.25">
      <c r="A1470" t="str">
        <f ca="1">IF(ROW()-2&lt;=DimensionRows_IBE,OFFSET(DimensionenIBE!$A$1,ROW()-2,COLUMN()-1,1,1),"")</f>
        <v/>
      </c>
      <c r="B1470" t="str">
        <f ca="1">IF(ROW()-2&lt;=DimensionRows_IBE,OFFSET(DimensionenIBE!$A$1,ROW()-2,COLUMN()-1,1,1),"")</f>
        <v/>
      </c>
      <c r="C1470" t="str">
        <f ca="1">IF(ROW()-2&lt;=DimensionRows_IBE,OFFSET(DimensionenIBE!$A$1,ROW()-2,COLUMN()-1,1,1),"")</f>
        <v/>
      </c>
      <c r="D1470" s="16" t="str">
        <f ca="1">IF(ROW()-2&lt;=DimensionRows_IBE,OFFSET(DimensionenIBE!$A$1,ROW()-2,COLUMN()-1,1,1),"")</f>
        <v/>
      </c>
    </row>
    <row r="1471" spans="1:4" hidden="1" x14ac:dyDescent="0.25">
      <c r="A1471" t="str">
        <f ca="1">IF(ROW()-2&lt;=DimensionRows_IBE,OFFSET(DimensionenIBE!$A$1,ROW()-2,COLUMN()-1,1,1),"")</f>
        <v/>
      </c>
      <c r="B1471" t="str">
        <f ca="1">IF(ROW()-2&lt;=DimensionRows_IBE,OFFSET(DimensionenIBE!$A$1,ROW()-2,COLUMN()-1,1,1),"")</f>
        <v/>
      </c>
      <c r="C1471" t="str">
        <f ca="1">IF(ROW()-2&lt;=DimensionRows_IBE,OFFSET(DimensionenIBE!$A$1,ROW()-2,COLUMN()-1,1,1),"")</f>
        <v/>
      </c>
      <c r="D1471" s="16" t="str">
        <f ca="1">IF(ROW()-2&lt;=DimensionRows_IBE,OFFSET(DimensionenIBE!$A$1,ROW()-2,COLUMN()-1,1,1),"")</f>
        <v/>
      </c>
    </row>
    <row r="1472" spans="1:4" hidden="1" x14ac:dyDescent="0.25">
      <c r="A1472" t="str">
        <f ca="1">IF(ROW()-2&lt;=DimensionRows_IBE,OFFSET(DimensionenIBE!$A$1,ROW()-2,COLUMN()-1,1,1),"")</f>
        <v/>
      </c>
      <c r="B1472" t="str">
        <f ca="1">IF(ROW()-2&lt;=DimensionRows_IBE,OFFSET(DimensionenIBE!$A$1,ROW()-2,COLUMN()-1,1,1),"")</f>
        <v/>
      </c>
      <c r="C1472" t="str">
        <f ca="1">IF(ROW()-2&lt;=DimensionRows_IBE,OFFSET(DimensionenIBE!$A$1,ROW()-2,COLUMN()-1,1,1),"")</f>
        <v/>
      </c>
      <c r="D1472" s="16" t="str">
        <f ca="1">IF(ROW()-2&lt;=DimensionRows_IBE,OFFSET(DimensionenIBE!$A$1,ROW()-2,COLUMN()-1,1,1),"")</f>
        <v/>
      </c>
    </row>
    <row r="1473" spans="1:4" hidden="1" x14ac:dyDescent="0.25">
      <c r="A1473" t="str">
        <f ca="1">IF(ROW()-2&lt;=DimensionRows_IBE,OFFSET(DimensionenIBE!$A$1,ROW()-2,COLUMN()-1,1,1),"")</f>
        <v/>
      </c>
      <c r="B1473" t="str">
        <f ca="1">IF(ROW()-2&lt;=DimensionRows_IBE,OFFSET(DimensionenIBE!$A$1,ROW()-2,COLUMN()-1,1,1),"")</f>
        <v/>
      </c>
      <c r="C1473" t="str">
        <f ca="1">IF(ROW()-2&lt;=DimensionRows_IBE,OFFSET(DimensionenIBE!$A$1,ROW()-2,COLUMN()-1,1,1),"")</f>
        <v/>
      </c>
      <c r="D1473" s="16" t="str">
        <f ca="1">IF(ROW()-2&lt;=DimensionRows_IBE,OFFSET(DimensionenIBE!$A$1,ROW()-2,COLUMN()-1,1,1),"")</f>
        <v/>
      </c>
    </row>
    <row r="1474" spans="1:4" hidden="1" x14ac:dyDescent="0.25">
      <c r="A1474" t="str">
        <f ca="1">IF(ROW()-2&lt;=DimensionRows_IBE,OFFSET(DimensionenIBE!$A$1,ROW()-2,COLUMN()-1,1,1),"")</f>
        <v/>
      </c>
      <c r="B1474" t="str">
        <f ca="1">IF(ROW()-2&lt;=DimensionRows_IBE,OFFSET(DimensionenIBE!$A$1,ROW()-2,COLUMN()-1,1,1),"")</f>
        <v/>
      </c>
      <c r="C1474" t="str">
        <f ca="1">IF(ROW()-2&lt;=DimensionRows_IBE,OFFSET(DimensionenIBE!$A$1,ROW()-2,COLUMN()-1,1,1),"")</f>
        <v/>
      </c>
      <c r="D1474" s="16" t="str">
        <f ca="1">IF(ROW()-2&lt;=DimensionRows_IBE,OFFSET(DimensionenIBE!$A$1,ROW()-2,COLUMN()-1,1,1),"")</f>
        <v/>
      </c>
    </row>
    <row r="1475" spans="1:4" hidden="1" x14ac:dyDescent="0.25">
      <c r="A1475" t="str">
        <f ca="1">IF(ROW()-2&lt;=DimensionRows_IBE,OFFSET(DimensionenIBE!$A$1,ROW()-2,COLUMN()-1,1,1),"")</f>
        <v/>
      </c>
      <c r="B1475" t="str">
        <f ca="1">IF(ROW()-2&lt;=DimensionRows_IBE,OFFSET(DimensionenIBE!$A$1,ROW()-2,COLUMN()-1,1,1),"")</f>
        <v/>
      </c>
      <c r="C1475" t="str">
        <f ca="1">IF(ROW()-2&lt;=DimensionRows_IBE,OFFSET(DimensionenIBE!$A$1,ROW()-2,COLUMN()-1,1,1),"")</f>
        <v/>
      </c>
      <c r="D1475" s="16" t="str">
        <f ca="1">IF(ROW()-2&lt;=DimensionRows_IBE,OFFSET(DimensionenIBE!$A$1,ROW()-2,COLUMN()-1,1,1),"")</f>
        <v/>
      </c>
    </row>
    <row r="1476" spans="1:4" hidden="1" x14ac:dyDescent="0.25">
      <c r="A1476" t="str">
        <f ca="1">IF(ROW()-2&lt;=DimensionRows_IBE,OFFSET(DimensionenIBE!$A$1,ROW()-2,COLUMN()-1,1,1),"")</f>
        <v/>
      </c>
      <c r="B1476" t="str">
        <f ca="1">IF(ROW()-2&lt;=DimensionRows_IBE,OFFSET(DimensionenIBE!$A$1,ROW()-2,COLUMN()-1,1,1),"")</f>
        <v/>
      </c>
      <c r="C1476" t="str">
        <f ca="1">IF(ROW()-2&lt;=DimensionRows_IBE,OFFSET(DimensionenIBE!$A$1,ROW()-2,COLUMN()-1,1,1),"")</f>
        <v/>
      </c>
      <c r="D1476" s="16" t="str">
        <f ca="1">IF(ROW()-2&lt;=DimensionRows_IBE,OFFSET(DimensionenIBE!$A$1,ROW()-2,COLUMN()-1,1,1),"")</f>
        <v/>
      </c>
    </row>
    <row r="1477" spans="1:4" hidden="1" x14ac:dyDescent="0.25">
      <c r="A1477" t="str">
        <f ca="1">IF(ROW()-2&lt;=DimensionRows_IBE,OFFSET(DimensionenIBE!$A$1,ROW()-2,COLUMN()-1,1,1),"")</f>
        <v/>
      </c>
      <c r="B1477" t="str">
        <f ca="1">IF(ROW()-2&lt;=DimensionRows_IBE,OFFSET(DimensionenIBE!$A$1,ROW()-2,COLUMN()-1,1,1),"")</f>
        <v/>
      </c>
      <c r="C1477" t="str">
        <f ca="1">IF(ROW()-2&lt;=DimensionRows_IBE,OFFSET(DimensionenIBE!$A$1,ROW()-2,COLUMN()-1,1,1),"")</f>
        <v/>
      </c>
      <c r="D1477" s="16" t="str">
        <f ca="1">IF(ROW()-2&lt;=DimensionRows_IBE,OFFSET(DimensionenIBE!$A$1,ROW()-2,COLUMN()-1,1,1),"")</f>
        <v/>
      </c>
    </row>
    <row r="1478" spans="1:4" hidden="1" x14ac:dyDescent="0.25">
      <c r="A1478" t="str">
        <f ca="1">IF(ROW()-2&lt;=DimensionRows_IBE,OFFSET(DimensionenIBE!$A$1,ROW()-2,COLUMN()-1,1,1),"")</f>
        <v/>
      </c>
      <c r="B1478" t="str">
        <f ca="1">IF(ROW()-2&lt;=DimensionRows_IBE,OFFSET(DimensionenIBE!$A$1,ROW()-2,COLUMN()-1,1,1),"")</f>
        <v/>
      </c>
      <c r="C1478" t="str">
        <f ca="1">IF(ROW()-2&lt;=DimensionRows_IBE,OFFSET(DimensionenIBE!$A$1,ROW()-2,COLUMN()-1,1,1),"")</f>
        <v/>
      </c>
      <c r="D1478" s="16" t="str">
        <f ca="1">IF(ROW()-2&lt;=DimensionRows_IBE,OFFSET(DimensionenIBE!$A$1,ROW()-2,COLUMN()-1,1,1),"")</f>
        <v/>
      </c>
    </row>
    <row r="1479" spans="1:4" hidden="1" x14ac:dyDescent="0.25">
      <c r="A1479" t="str">
        <f ca="1">IF(ROW()-2&lt;=DimensionRows_IBE,OFFSET(DimensionenIBE!$A$1,ROW()-2,COLUMN()-1,1,1),"")</f>
        <v/>
      </c>
      <c r="B1479" t="str">
        <f ca="1">IF(ROW()-2&lt;=DimensionRows_IBE,OFFSET(DimensionenIBE!$A$1,ROW()-2,COLUMN()-1,1,1),"")</f>
        <v/>
      </c>
      <c r="C1479" t="str">
        <f ca="1">IF(ROW()-2&lt;=DimensionRows_IBE,OFFSET(DimensionenIBE!$A$1,ROW()-2,COLUMN()-1,1,1),"")</f>
        <v/>
      </c>
      <c r="D1479" s="16" t="str">
        <f ca="1">IF(ROW()-2&lt;=DimensionRows_IBE,OFFSET(DimensionenIBE!$A$1,ROW()-2,COLUMN()-1,1,1),"")</f>
        <v/>
      </c>
    </row>
    <row r="1480" spans="1:4" hidden="1" x14ac:dyDescent="0.25">
      <c r="A1480" t="str">
        <f ca="1">IF(ROW()-2&lt;=DimensionRows_IBE,OFFSET(DimensionenIBE!$A$1,ROW()-2,COLUMN()-1,1,1),"")</f>
        <v/>
      </c>
      <c r="B1480" t="str">
        <f ca="1">IF(ROW()-2&lt;=DimensionRows_IBE,OFFSET(DimensionenIBE!$A$1,ROW()-2,COLUMN()-1,1,1),"")</f>
        <v/>
      </c>
      <c r="C1480" t="str">
        <f ca="1">IF(ROW()-2&lt;=DimensionRows_IBE,OFFSET(DimensionenIBE!$A$1,ROW()-2,COLUMN()-1,1,1),"")</f>
        <v/>
      </c>
      <c r="D1480" s="16" t="str">
        <f ca="1">IF(ROW()-2&lt;=DimensionRows_IBE,OFFSET(DimensionenIBE!$A$1,ROW()-2,COLUMN()-1,1,1),"")</f>
        <v/>
      </c>
    </row>
    <row r="1481" spans="1:4" hidden="1" x14ac:dyDescent="0.25">
      <c r="A1481" t="str">
        <f ca="1">IF(ROW()-2&lt;=DimensionRows_IBE,OFFSET(DimensionenIBE!$A$1,ROW()-2,COLUMN()-1,1,1),"")</f>
        <v/>
      </c>
      <c r="B1481" t="str">
        <f ca="1">IF(ROW()-2&lt;=DimensionRows_IBE,OFFSET(DimensionenIBE!$A$1,ROW()-2,COLUMN()-1,1,1),"")</f>
        <v/>
      </c>
      <c r="C1481" t="str">
        <f ca="1">IF(ROW()-2&lt;=DimensionRows_IBE,OFFSET(DimensionenIBE!$A$1,ROW()-2,COLUMN()-1,1,1),"")</f>
        <v/>
      </c>
      <c r="D1481" s="16" t="str">
        <f ca="1">IF(ROW()-2&lt;=DimensionRows_IBE,OFFSET(DimensionenIBE!$A$1,ROW()-2,COLUMN()-1,1,1),"")</f>
        <v/>
      </c>
    </row>
    <row r="1482" spans="1:4" hidden="1" x14ac:dyDescent="0.25">
      <c r="A1482" t="str">
        <f ca="1">IF(ROW()-2&lt;=DimensionRows_IBE,OFFSET(DimensionenIBE!$A$1,ROW()-2,COLUMN()-1,1,1),"")</f>
        <v/>
      </c>
      <c r="B1482" t="str">
        <f ca="1">IF(ROW()-2&lt;=DimensionRows_IBE,OFFSET(DimensionenIBE!$A$1,ROW()-2,COLUMN()-1,1,1),"")</f>
        <v/>
      </c>
      <c r="C1482" t="str">
        <f ca="1">IF(ROW()-2&lt;=DimensionRows_IBE,OFFSET(DimensionenIBE!$A$1,ROW()-2,COLUMN()-1,1,1),"")</f>
        <v/>
      </c>
      <c r="D1482" s="16" t="str">
        <f ca="1">IF(ROW()-2&lt;=DimensionRows_IBE,OFFSET(DimensionenIBE!$A$1,ROW()-2,COLUMN()-1,1,1),"")</f>
        <v/>
      </c>
    </row>
    <row r="1483" spans="1:4" hidden="1" x14ac:dyDescent="0.25">
      <c r="A1483" t="str">
        <f ca="1">IF(ROW()-2&lt;=DimensionRows_IBE,OFFSET(DimensionenIBE!$A$1,ROW()-2,COLUMN()-1,1,1),"")</f>
        <v/>
      </c>
      <c r="B1483" t="str">
        <f ca="1">IF(ROW()-2&lt;=DimensionRows_IBE,OFFSET(DimensionenIBE!$A$1,ROW()-2,COLUMN()-1,1,1),"")</f>
        <v/>
      </c>
      <c r="C1483" t="str">
        <f ca="1">IF(ROW()-2&lt;=DimensionRows_IBE,OFFSET(DimensionenIBE!$A$1,ROW()-2,COLUMN()-1,1,1),"")</f>
        <v/>
      </c>
      <c r="D1483" s="16" t="str">
        <f ca="1">IF(ROW()-2&lt;=DimensionRows_IBE,OFFSET(DimensionenIBE!$A$1,ROW()-2,COLUMN()-1,1,1),"")</f>
        <v/>
      </c>
    </row>
    <row r="1484" spans="1:4" hidden="1" x14ac:dyDescent="0.25">
      <c r="A1484" t="str">
        <f ca="1">IF(ROW()-2&lt;=DimensionRows_IBE,OFFSET(DimensionenIBE!$A$1,ROW()-2,COLUMN()-1,1,1),"")</f>
        <v/>
      </c>
      <c r="B1484" t="str">
        <f ca="1">IF(ROW()-2&lt;=DimensionRows_IBE,OFFSET(DimensionenIBE!$A$1,ROW()-2,COLUMN()-1,1,1),"")</f>
        <v/>
      </c>
      <c r="C1484" t="str">
        <f ca="1">IF(ROW()-2&lt;=DimensionRows_IBE,OFFSET(DimensionenIBE!$A$1,ROW()-2,COLUMN()-1,1,1),"")</f>
        <v/>
      </c>
      <c r="D1484" s="16" t="str">
        <f ca="1">IF(ROW()-2&lt;=DimensionRows_IBE,OFFSET(DimensionenIBE!$A$1,ROW()-2,COLUMN()-1,1,1),"")</f>
        <v/>
      </c>
    </row>
    <row r="1485" spans="1:4" hidden="1" x14ac:dyDescent="0.25">
      <c r="A1485" t="str">
        <f ca="1">IF(ROW()-2&lt;=DimensionRows_IBE,OFFSET(DimensionenIBE!$A$1,ROW()-2,COLUMN()-1,1,1),"")</f>
        <v/>
      </c>
      <c r="B1485" t="str">
        <f ca="1">IF(ROW()-2&lt;=DimensionRows_IBE,OFFSET(DimensionenIBE!$A$1,ROW()-2,COLUMN()-1,1,1),"")</f>
        <v/>
      </c>
      <c r="C1485" t="str">
        <f ca="1">IF(ROW()-2&lt;=DimensionRows_IBE,OFFSET(DimensionenIBE!$A$1,ROW()-2,COLUMN()-1,1,1),"")</f>
        <v/>
      </c>
      <c r="D1485" s="16" t="str">
        <f ca="1">IF(ROW()-2&lt;=DimensionRows_IBE,OFFSET(DimensionenIBE!$A$1,ROW()-2,COLUMN()-1,1,1),"")</f>
        <v/>
      </c>
    </row>
    <row r="1486" spans="1:4" hidden="1" x14ac:dyDescent="0.25">
      <c r="A1486" t="str">
        <f ca="1">IF(ROW()-2&lt;=DimensionRows_IBE,OFFSET(DimensionenIBE!$A$1,ROW()-2,COLUMN()-1,1,1),"")</f>
        <v/>
      </c>
      <c r="B1486" t="str">
        <f ca="1">IF(ROW()-2&lt;=DimensionRows_IBE,OFFSET(DimensionenIBE!$A$1,ROW()-2,COLUMN()-1,1,1),"")</f>
        <v/>
      </c>
      <c r="C1486" t="str">
        <f ca="1">IF(ROW()-2&lt;=DimensionRows_IBE,OFFSET(DimensionenIBE!$A$1,ROW()-2,COLUMN()-1,1,1),"")</f>
        <v/>
      </c>
      <c r="D1486" s="16" t="str">
        <f ca="1">IF(ROW()-2&lt;=DimensionRows_IBE,OFFSET(DimensionenIBE!$A$1,ROW()-2,COLUMN()-1,1,1),"")</f>
        <v/>
      </c>
    </row>
    <row r="1487" spans="1:4" hidden="1" x14ac:dyDescent="0.25">
      <c r="A1487" t="str">
        <f ca="1">IF(ROW()-2&lt;=DimensionRows_IBE,OFFSET(DimensionenIBE!$A$1,ROW()-2,COLUMN()-1,1,1),"")</f>
        <v/>
      </c>
      <c r="B1487" t="str">
        <f ca="1">IF(ROW()-2&lt;=DimensionRows_IBE,OFFSET(DimensionenIBE!$A$1,ROW()-2,COLUMN()-1,1,1),"")</f>
        <v/>
      </c>
      <c r="C1487" t="str">
        <f ca="1">IF(ROW()-2&lt;=DimensionRows_IBE,OFFSET(DimensionenIBE!$A$1,ROW()-2,COLUMN()-1,1,1),"")</f>
        <v/>
      </c>
      <c r="D1487" s="16" t="str">
        <f ca="1">IF(ROW()-2&lt;=DimensionRows_IBE,OFFSET(DimensionenIBE!$A$1,ROW()-2,COLUMN()-1,1,1),"")</f>
        <v/>
      </c>
    </row>
    <row r="1488" spans="1:4" hidden="1" x14ac:dyDescent="0.25">
      <c r="A1488" t="str">
        <f ca="1">IF(ROW()-2&lt;=DimensionRows_IBE,OFFSET(DimensionenIBE!$A$1,ROW()-2,COLUMN()-1,1,1),"")</f>
        <v/>
      </c>
      <c r="B1488" t="str">
        <f ca="1">IF(ROW()-2&lt;=DimensionRows_IBE,OFFSET(DimensionenIBE!$A$1,ROW()-2,COLUMN()-1,1,1),"")</f>
        <v/>
      </c>
      <c r="C1488" t="str">
        <f ca="1">IF(ROW()-2&lt;=DimensionRows_IBE,OFFSET(DimensionenIBE!$A$1,ROW()-2,COLUMN()-1,1,1),"")</f>
        <v/>
      </c>
      <c r="D1488" s="16" t="str">
        <f ca="1">IF(ROW()-2&lt;=DimensionRows_IBE,OFFSET(DimensionenIBE!$A$1,ROW()-2,COLUMN()-1,1,1),"")</f>
        <v/>
      </c>
    </row>
    <row r="1489" spans="1:4" hidden="1" x14ac:dyDescent="0.25">
      <c r="A1489" t="str">
        <f ca="1">IF(ROW()-2&lt;=DimensionRows_IBE,OFFSET(DimensionenIBE!$A$1,ROW()-2,COLUMN()-1,1,1),"")</f>
        <v/>
      </c>
      <c r="B1489" t="str">
        <f ca="1">IF(ROW()-2&lt;=DimensionRows_IBE,OFFSET(DimensionenIBE!$A$1,ROW()-2,COLUMN()-1,1,1),"")</f>
        <v/>
      </c>
      <c r="C1489" t="str">
        <f ca="1">IF(ROW()-2&lt;=DimensionRows_IBE,OFFSET(DimensionenIBE!$A$1,ROW()-2,COLUMN()-1,1,1),"")</f>
        <v/>
      </c>
      <c r="D1489" s="16" t="str">
        <f ca="1">IF(ROW()-2&lt;=DimensionRows_IBE,OFFSET(DimensionenIBE!$A$1,ROW()-2,COLUMN()-1,1,1),"")</f>
        <v/>
      </c>
    </row>
    <row r="1490" spans="1:4" hidden="1" x14ac:dyDescent="0.25">
      <c r="A1490" t="str">
        <f ca="1">IF(ROW()-2&lt;=DimensionRows_IBE,OFFSET(DimensionenIBE!$A$1,ROW()-2,COLUMN()-1,1,1),"")</f>
        <v/>
      </c>
      <c r="B1490" t="str">
        <f ca="1">IF(ROW()-2&lt;=DimensionRows_IBE,OFFSET(DimensionenIBE!$A$1,ROW()-2,COLUMN()-1,1,1),"")</f>
        <v/>
      </c>
      <c r="C1490" t="str">
        <f ca="1">IF(ROW()-2&lt;=DimensionRows_IBE,OFFSET(DimensionenIBE!$A$1,ROW()-2,COLUMN()-1,1,1),"")</f>
        <v/>
      </c>
      <c r="D1490" s="16" t="str">
        <f ca="1">IF(ROW()-2&lt;=DimensionRows_IBE,OFFSET(DimensionenIBE!$A$1,ROW()-2,COLUMN()-1,1,1),"")</f>
        <v/>
      </c>
    </row>
    <row r="1491" spans="1:4" hidden="1" x14ac:dyDescent="0.25">
      <c r="A1491" t="str">
        <f ca="1">IF(ROW()-2&lt;=DimensionRows_IBE,OFFSET(DimensionenIBE!$A$1,ROW()-2,COLUMN()-1,1,1),"")</f>
        <v/>
      </c>
      <c r="B1491" t="str">
        <f ca="1">IF(ROW()-2&lt;=DimensionRows_IBE,OFFSET(DimensionenIBE!$A$1,ROW()-2,COLUMN()-1,1,1),"")</f>
        <v/>
      </c>
      <c r="C1491" t="str">
        <f ca="1">IF(ROW()-2&lt;=DimensionRows_IBE,OFFSET(DimensionenIBE!$A$1,ROW()-2,COLUMN()-1,1,1),"")</f>
        <v/>
      </c>
      <c r="D1491" s="16" t="str">
        <f ca="1">IF(ROW()-2&lt;=DimensionRows_IBE,OFFSET(DimensionenIBE!$A$1,ROW()-2,COLUMN()-1,1,1),"")</f>
        <v/>
      </c>
    </row>
    <row r="1492" spans="1:4" hidden="1" x14ac:dyDescent="0.25">
      <c r="A1492" t="str">
        <f ca="1">IF(ROW()-2&lt;=DimensionRows_IBE,OFFSET(DimensionenIBE!$A$1,ROW()-2,COLUMN()-1,1,1),"")</f>
        <v/>
      </c>
      <c r="B1492" t="str">
        <f ca="1">IF(ROW()-2&lt;=DimensionRows_IBE,OFFSET(DimensionenIBE!$A$1,ROW()-2,COLUMN()-1,1,1),"")</f>
        <v/>
      </c>
      <c r="C1492" t="str">
        <f ca="1">IF(ROW()-2&lt;=DimensionRows_IBE,OFFSET(DimensionenIBE!$A$1,ROW()-2,COLUMN()-1,1,1),"")</f>
        <v/>
      </c>
      <c r="D1492" s="16" t="str">
        <f ca="1">IF(ROW()-2&lt;=DimensionRows_IBE,OFFSET(DimensionenIBE!$A$1,ROW()-2,COLUMN()-1,1,1),"")</f>
        <v/>
      </c>
    </row>
    <row r="1493" spans="1:4" hidden="1" x14ac:dyDescent="0.25">
      <c r="A1493" t="str">
        <f ca="1">IF(ROW()-2&lt;=DimensionRows_IBE,OFFSET(DimensionenIBE!$A$1,ROW()-2,COLUMN()-1,1,1),"")</f>
        <v/>
      </c>
      <c r="B1493" t="str">
        <f ca="1">IF(ROW()-2&lt;=DimensionRows_IBE,OFFSET(DimensionenIBE!$A$1,ROW()-2,COLUMN()-1,1,1),"")</f>
        <v/>
      </c>
      <c r="C1493" t="str">
        <f ca="1">IF(ROW()-2&lt;=DimensionRows_IBE,OFFSET(DimensionenIBE!$A$1,ROW()-2,COLUMN()-1,1,1),"")</f>
        <v/>
      </c>
      <c r="D1493" s="16" t="str">
        <f ca="1">IF(ROW()-2&lt;=DimensionRows_IBE,OFFSET(DimensionenIBE!$A$1,ROW()-2,COLUMN()-1,1,1),"")</f>
        <v/>
      </c>
    </row>
    <row r="1494" spans="1:4" hidden="1" x14ac:dyDescent="0.25">
      <c r="A1494" t="str">
        <f ca="1">IF(ROW()-2&lt;=DimensionRows_IBE,OFFSET(DimensionenIBE!$A$1,ROW()-2,COLUMN()-1,1,1),"")</f>
        <v/>
      </c>
      <c r="B1494" t="str">
        <f ca="1">IF(ROW()-2&lt;=DimensionRows_IBE,OFFSET(DimensionenIBE!$A$1,ROW()-2,COLUMN()-1,1,1),"")</f>
        <v/>
      </c>
      <c r="C1494" t="str">
        <f ca="1">IF(ROW()-2&lt;=DimensionRows_IBE,OFFSET(DimensionenIBE!$A$1,ROW()-2,COLUMN()-1,1,1),"")</f>
        <v/>
      </c>
      <c r="D1494" s="16" t="str">
        <f ca="1">IF(ROW()-2&lt;=DimensionRows_IBE,OFFSET(DimensionenIBE!$A$1,ROW()-2,COLUMN()-1,1,1),"")</f>
        <v/>
      </c>
    </row>
    <row r="1495" spans="1:4" hidden="1" x14ac:dyDescent="0.25">
      <c r="A1495" t="str">
        <f ca="1">IF(ROW()-2&lt;=DimensionRows_IBE,OFFSET(DimensionenIBE!$A$1,ROW()-2,COLUMN()-1,1,1),"")</f>
        <v/>
      </c>
      <c r="B1495" t="str">
        <f ca="1">IF(ROW()-2&lt;=DimensionRows_IBE,OFFSET(DimensionenIBE!$A$1,ROW()-2,COLUMN()-1,1,1),"")</f>
        <v/>
      </c>
      <c r="C1495" t="str">
        <f ca="1">IF(ROW()-2&lt;=DimensionRows_IBE,OFFSET(DimensionenIBE!$A$1,ROW()-2,COLUMN()-1,1,1),"")</f>
        <v/>
      </c>
      <c r="D1495" s="16" t="str">
        <f ca="1">IF(ROW()-2&lt;=DimensionRows_IBE,OFFSET(DimensionenIBE!$A$1,ROW()-2,COLUMN()-1,1,1),"")</f>
        <v/>
      </c>
    </row>
    <row r="1496" spans="1:4" hidden="1" x14ac:dyDescent="0.25">
      <c r="A1496" t="str">
        <f ca="1">IF(ROW()-2&lt;=DimensionRows_IBE,OFFSET(DimensionenIBE!$A$1,ROW()-2,COLUMN()-1,1,1),"")</f>
        <v/>
      </c>
      <c r="B1496" t="str">
        <f ca="1">IF(ROW()-2&lt;=DimensionRows_IBE,OFFSET(DimensionenIBE!$A$1,ROW()-2,COLUMN()-1,1,1),"")</f>
        <v/>
      </c>
      <c r="C1496" t="str">
        <f ca="1">IF(ROW()-2&lt;=DimensionRows_IBE,OFFSET(DimensionenIBE!$A$1,ROW()-2,COLUMN()-1,1,1),"")</f>
        <v/>
      </c>
      <c r="D1496" s="16" t="str">
        <f ca="1">IF(ROW()-2&lt;=DimensionRows_IBE,OFFSET(DimensionenIBE!$A$1,ROW()-2,COLUMN()-1,1,1),"")</f>
        <v/>
      </c>
    </row>
    <row r="1497" spans="1:4" hidden="1" x14ac:dyDescent="0.25">
      <c r="A1497" t="str">
        <f ca="1">IF(ROW()-2&lt;=DimensionRows_IBE,OFFSET(DimensionenIBE!$A$1,ROW()-2,COLUMN()-1,1,1),"")</f>
        <v/>
      </c>
      <c r="B1497" t="str">
        <f ca="1">IF(ROW()-2&lt;=DimensionRows_IBE,OFFSET(DimensionenIBE!$A$1,ROW()-2,COLUMN()-1,1,1),"")</f>
        <v/>
      </c>
      <c r="C1497" t="str">
        <f ca="1">IF(ROW()-2&lt;=DimensionRows_IBE,OFFSET(DimensionenIBE!$A$1,ROW()-2,COLUMN()-1,1,1),"")</f>
        <v/>
      </c>
      <c r="D1497" s="16" t="str">
        <f ca="1">IF(ROW()-2&lt;=DimensionRows_IBE,OFFSET(DimensionenIBE!$A$1,ROW()-2,COLUMN()-1,1,1),"")</f>
        <v/>
      </c>
    </row>
    <row r="1498" spans="1:4" hidden="1" x14ac:dyDescent="0.25">
      <c r="A1498" t="str">
        <f ca="1">IF(ROW()-2&lt;=DimensionRows_IBE,OFFSET(DimensionenIBE!$A$1,ROW()-2,COLUMN()-1,1,1),"")</f>
        <v/>
      </c>
      <c r="B1498" t="str">
        <f ca="1">IF(ROW()-2&lt;=DimensionRows_IBE,OFFSET(DimensionenIBE!$A$1,ROW()-2,COLUMN()-1,1,1),"")</f>
        <v/>
      </c>
      <c r="C1498" t="str">
        <f ca="1">IF(ROW()-2&lt;=DimensionRows_IBE,OFFSET(DimensionenIBE!$A$1,ROW()-2,COLUMN()-1,1,1),"")</f>
        <v/>
      </c>
      <c r="D1498" s="16" t="str">
        <f ca="1">IF(ROW()-2&lt;=DimensionRows_IBE,OFFSET(DimensionenIBE!$A$1,ROW()-2,COLUMN()-1,1,1),"")</f>
        <v/>
      </c>
    </row>
    <row r="1499" spans="1:4" hidden="1" x14ac:dyDescent="0.25">
      <c r="A1499" t="str">
        <f ca="1">IF(ROW()-2&lt;=DimensionRows_IBE,OFFSET(DimensionenIBE!$A$1,ROW()-2,COLUMN()-1,1,1),"")</f>
        <v/>
      </c>
      <c r="B1499" t="str">
        <f ca="1">IF(ROW()-2&lt;=DimensionRows_IBE,OFFSET(DimensionenIBE!$A$1,ROW()-2,COLUMN()-1,1,1),"")</f>
        <v/>
      </c>
      <c r="C1499" t="str">
        <f ca="1">IF(ROW()-2&lt;=DimensionRows_IBE,OFFSET(DimensionenIBE!$A$1,ROW()-2,COLUMN()-1,1,1),"")</f>
        <v/>
      </c>
      <c r="D1499" s="16" t="str">
        <f ca="1">IF(ROW()-2&lt;=DimensionRows_IBE,OFFSET(DimensionenIBE!$A$1,ROW()-2,COLUMN()-1,1,1),"")</f>
        <v/>
      </c>
    </row>
    <row r="1500" spans="1:4" hidden="1" x14ac:dyDescent="0.25">
      <c r="A1500" t="str">
        <f ca="1">IF(ROW()-2&lt;=DimensionRows_IBE,OFFSET(DimensionenIBE!$A$1,ROW()-2,COLUMN()-1,1,1),"")</f>
        <v/>
      </c>
      <c r="B1500" t="str">
        <f ca="1">IF(ROW()-2&lt;=DimensionRows_IBE,OFFSET(DimensionenIBE!$A$1,ROW()-2,COLUMN()-1,1,1),"")</f>
        <v/>
      </c>
      <c r="C1500" t="str">
        <f ca="1">IF(ROW()-2&lt;=DimensionRows_IBE,OFFSET(DimensionenIBE!$A$1,ROW()-2,COLUMN()-1,1,1),"")</f>
        <v/>
      </c>
      <c r="D1500" s="16" t="str">
        <f ca="1">IF(ROW()-2&lt;=DimensionRows_IBE,OFFSET(DimensionenIBE!$A$1,ROW()-2,COLUMN()-1,1,1),"")</f>
        <v/>
      </c>
    </row>
    <row r="1501" spans="1:4" hidden="1" x14ac:dyDescent="0.25">
      <c r="A1501" t="str">
        <f ca="1">IF(ROW()-2&lt;=DimensionRows_IBE,OFFSET(DimensionenIBE!$A$1,ROW()-2,COLUMN()-1,1,1),"")</f>
        <v/>
      </c>
      <c r="B1501" t="str">
        <f ca="1">IF(ROW()-2&lt;=DimensionRows_IBE,OFFSET(DimensionenIBE!$A$1,ROW()-2,COLUMN()-1,1,1),"")</f>
        <v/>
      </c>
      <c r="C1501" t="str">
        <f ca="1">IF(ROW()-2&lt;=DimensionRows_IBE,OFFSET(DimensionenIBE!$A$1,ROW()-2,COLUMN()-1,1,1),"")</f>
        <v/>
      </c>
      <c r="D1501" s="16" t="str">
        <f ca="1">IF(ROW()-2&lt;=DimensionRows_IBE,OFFSET(DimensionenIBE!$A$1,ROW()-2,COLUMN()-1,1,1),"")</f>
        <v/>
      </c>
    </row>
    <row r="1502" spans="1:4" hidden="1" x14ac:dyDescent="0.25">
      <c r="A1502" t="str">
        <f ca="1">IF(ROW()-2&lt;=DimensionRows_IBE,OFFSET(DimensionenIBE!$A$1,ROW()-2,COLUMN()-1,1,1),"")</f>
        <v/>
      </c>
      <c r="B1502" t="str">
        <f ca="1">IF(ROW()-2&lt;=DimensionRows_IBE,OFFSET(DimensionenIBE!$A$1,ROW()-2,COLUMN()-1,1,1),"")</f>
        <v/>
      </c>
      <c r="C1502" t="str">
        <f ca="1">IF(ROW()-2&lt;=DimensionRows_IBE,OFFSET(DimensionenIBE!$A$1,ROW()-2,COLUMN()-1,1,1),"")</f>
        <v/>
      </c>
      <c r="D1502" s="16" t="str">
        <f ca="1">IF(ROW()-2&lt;=DimensionRows_IBE,OFFSET(DimensionenIBE!$A$1,ROW()-2,COLUMN()-1,1,1),"")</f>
        <v/>
      </c>
    </row>
    <row r="1503" spans="1:4" hidden="1" x14ac:dyDescent="0.25">
      <c r="A1503" t="str">
        <f ca="1">IF(ROW()-2&lt;=DimensionRows_IBE,OFFSET(DimensionenIBE!$A$1,ROW()-2,COLUMN()-1,1,1),"")</f>
        <v/>
      </c>
      <c r="B1503" t="str">
        <f ca="1">IF(ROW()-2&lt;=DimensionRows_IBE,OFFSET(DimensionenIBE!$A$1,ROW()-2,COLUMN()-1,1,1),"")</f>
        <v/>
      </c>
      <c r="C1503" t="str">
        <f ca="1">IF(ROW()-2&lt;=DimensionRows_IBE,OFFSET(DimensionenIBE!$A$1,ROW()-2,COLUMN()-1,1,1),"")</f>
        <v/>
      </c>
      <c r="D1503" s="16" t="str">
        <f ca="1">IF(ROW()-2&lt;=DimensionRows_IBE,OFFSET(DimensionenIBE!$A$1,ROW()-2,COLUMN()-1,1,1),"")</f>
        <v/>
      </c>
    </row>
    <row r="1504" spans="1:4" hidden="1" x14ac:dyDescent="0.25">
      <c r="A1504" t="str">
        <f ca="1">IF(ROW()-2&lt;=DimensionRows_IBE,OFFSET(DimensionenIBE!$A$1,ROW()-2,COLUMN()-1,1,1),"")</f>
        <v/>
      </c>
      <c r="B1504" t="str">
        <f ca="1">IF(ROW()-2&lt;=DimensionRows_IBE,OFFSET(DimensionenIBE!$A$1,ROW()-2,COLUMN()-1,1,1),"")</f>
        <v/>
      </c>
      <c r="C1504" t="str">
        <f ca="1">IF(ROW()-2&lt;=DimensionRows_IBE,OFFSET(DimensionenIBE!$A$1,ROW()-2,COLUMN()-1,1,1),"")</f>
        <v/>
      </c>
      <c r="D1504" s="16" t="str">
        <f ca="1">IF(ROW()-2&lt;=DimensionRows_IBE,OFFSET(DimensionenIBE!$A$1,ROW()-2,COLUMN()-1,1,1),"")</f>
        <v/>
      </c>
    </row>
    <row r="1505" spans="1:4" hidden="1" x14ac:dyDescent="0.25">
      <c r="A1505" t="str">
        <f ca="1">IF(ROW()-2&lt;=DimensionRows_IBE,OFFSET(DimensionenIBE!$A$1,ROW()-2,COLUMN()-1,1,1),"")</f>
        <v/>
      </c>
      <c r="B1505" t="str">
        <f ca="1">IF(ROW()-2&lt;=DimensionRows_IBE,OFFSET(DimensionenIBE!$A$1,ROW()-2,COLUMN()-1,1,1),"")</f>
        <v/>
      </c>
      <c r="C1505" t="str">
        <f ca="1">IF(ROW()-2&lt;=DimensionRows_IBE,OFFSET(DimensionenIBE!$A$1,ROW()-2,COLUMN()-1,1,1),"")</f>
        <v/>
      </c>
      <c r="D1505" s="16" t="str">
        <f ca="1">IF(ROW()-2&lt;=DimensionRows_IBE,OFFSET(DimensionenIBE!$A$1,ROW()-2,COLUMN()-1,1,1),"")</f>
        <v/>
      </c>
    </row>
    <row r="1506" spans="1:4" hidden="1" x14ac:dyDescent="0.25">
      <c r="A1506" t="str">
        <f ca="1">IF(ROW()-2&lt;=DimensionRows_IBE,OFFSET(DimensionenIBE!$A$1,ROW()-2,COLUMN()-1,1,1),"")</f>
        <v/>
      </c>
      <c r="B1506" t="str">
        <f ca="1">IF(ROW()-2&lt;=DimensionRows_IBE,OFFSET(DimensionenIBE!$A$1,ROW()-2,COLUMN()-1,1,1),"")</f>
        <v/>
      </c>
      <c r="C1506" t="str">
        <f ca="1">IF(ROW()-2&lt;=DimensionRows_IBE,OFFSET(DimensionenIBE!$A$1,ROW()-2,COLUMN()-1,1,1),"")</f>
        <v/>
      </c>
      <c r="D1506" s="16" t="str">
        <f ca="1">IF(ROW()-2&lt;=DimensionRows_IBE,OFFSET(DimensionenIBE!$A$1,ROW()-2,COLUMN()-1,1,1),"")</f>
        <v/>
      </c>
    </row>
    <row r="1507" spans="1:4" hidden="1" x14ac:dyDescent="0.25">
      <c r="A1507" t="str">
        <f ca="1">IF(ROW()-2&lt;=DimensionRows_IBE,OFFSET(DimensionenIBE!$A$1,ROW()-2,COLUMN()-1,1,1),"")</f>
        <v/>
      </c>
      <c r="B1507" t="str">
        <f ca="1">IF(ROW()-2&lt;=DimensionRows_IBE,OFFSET(DimensionenIBE!$A$1,ROW()-2,COLUMN()-1,1,1),"")</f>
        <v/>
      </c>
      <c r="C1507" t="str">
        <f ca="1">IF(ROW()-2&lt;=DimensionRows_IBE,OFFSET(DimensionenIBE!$A$1,ROW()-2,COLUMN()-1,1,1),"")</f>
        <v/>
      </c>
      <c r="D1507" s="16" t="str">
        <f ca="1">IF(ROW()-2&lt;=DimensionRows_IBE,OFFSET(DimensionenIBE!$A$1,ROW()-2,COLUMN()-1,1,1),"")</f>
        <v/>
      </c>
    </row>
    <row r="1508" spans="1:4" hidden="1" x14ac:dyDescent="0.25">
      <c r="A1508" t="str">
        <f ca="1">IF(ROW()-2&lt;=DimensionRows_IBE,OFFSET(DimensionenIBE!$A$1,ROW()-2,COLUMN()-1,1,1),"")</f>
        <v/>
      </c>
      <c r="B1508" t="str">
        <f ca="1">IF(ROW()-2&lt;=DimensionRows_IBE,OFFSET(DimensionenIBE!$A$1,ROW()-2,COLUMN()-1,1,1),"")</f>
        <v/>
      </c>
      <c r="C1508" t="str">
        <f ca="1">IF(ROW()-2&lt;=DimensionRows_IBE,OFFSET(DimensionenIBE!$A$1,ROW()-2,COLUMN()-1,1,1),"")</f>
        <v/>
      </c>
      <c r="D1508" s="16" t="str">
        <f ca="1">IF(ROW()-2&lt;=DimensionRows_IBE,OFFSET(DimensionenIBE!$A$1,ROW()-2,COLUMN()-1,1,1),"")</f>
        <v/>
      </c>
    </row>
    <row r="1509" spans="1:4" hidden="1" x14ac:dyDescent="0.25">
      <c r="A1509" t="str">
        <f ca="1">IF(ROW()-2&lt;=DimensionRows_IBE,OFFSET(DimensionenIBE!$A$1,ROW()-2,COLUMN()-1,1,1),"")</f>
        <v/>
      </c>
      <c r="B1509" t="str">
        <f ca="1">IF(ROW()-2&lt;=DimensionRows_IBE,OFFSET(DimensionenIBE!$A$1,ROW()-2,COLUMN()-1,1,1),"")</f>
        <v/>
      </c>
      <c r="C1509" t="str">
        <f ca="1">IF(ROW()-2&lt;=DimensionRows_IBE,OFFSET(DimensionenIBE!$A$1,ROW()-2,COLUMN()-1,1,1),"")</f>
        <v/>
      </c>
      <c r="D1509" s="16" t="str">
        <f ca="1">IF(ROW()-2&lt;=DimensionRows_IBE,OFFSET(DimensionenIBE!$A$1,ROW()-2,COLUMN()-1,1,1),"")</f>
        <v/>
      </c>
    </row>
    <row r="1510" spans="1:4" hidden="1" x14ac:dyDescent="0.25">
      <c r="A1510" t="str">
        <f ca="1">IF(ROW()-2&lt;=DimensionRows_IBE,OFFSET(DimensionenIBE!$A$1,ROW()-2,COLUMN()-1,1,1),"")</f>
        <v/>
      </c>
      <c r="B1510" t="str">
        <f ca="1">IF(ROW()-2&lt;=DimensionRows_IBE,OFFSET(DimensionenIBE!$A$1,ROW()-2,COLUMN()-1,1,1),"")</f>
        <v/>
      </c>
      <c r="C1510" t="str">
        <f ca="1">IF(ROW()-2&lt;=DimensionRows_IBE,OFFSET(DimensionenIBE!$A$1,ROW()-2,COLUMN()-1,1,1),"")</f>
        <v/>
      </c>
      <c r="D1510" s="16" t="str">
        <f ca="1">IF(ROW()-2&lt;=DimensionRows_IBE,OFFSET(DimensionenIBE!$A$1,ROW()-2,COLUMN()-1,1,1),"")</f>
        <v/>
      </c>
    </row>
    <row r="1511" spans="1:4" hidden="1" x14ac:dyDescent="0.25">
      <c r="A1511" t="str">
        <f ca="1">IF(ROW()-2&lt;=DimensionRows_IBE,OFFSET(DimensionenIBE!$A$1,ROW()-2,COLUMN()-1,1,1),"")</f>
        <v/>
      </c>
      <c r="B1511" t="str">
        <f ca="1">IF(ROW()-2&lt;=DimensionRows_IBE,OFFSET(DimensionenIBE!$A$1,ROW()-2,COLUMN()-1,1,1),"")</f>
        <v/>
      </c>
      <c r="C1511" t="str">
        <f ca="1">IF(ROW()-2&lt;=DimensionRows_IBE,OFFSET(DimensionenIBE!$A$1,ROW()-2,COLUMN()-1,1,1),"")</f>
        <v/>
      </c>
      <c r="D1511" s="16" t="str">
        <f ca="1">IF(ROW()-2&lt;=DimensionRows_IBE,OFFSET(DimensionenIBE!$A$1,ROW()-2,COLUMN()-1,1,1),"")</f>
        <v/>
      </c>
    </row>
    <row r="1512" spans="1:4" hidden="1" x14ac:dyDescent="0.25">
      <c r="A1512" t="str">
        <f ca="1">IF(ROW()-2&lt;=DimensionRows_IBE,OFFSET(DimensionenIBE!$A$1,ROW()-2,COLUMN()-1,1,1),"")</f>
        <v/>
      </c>
      <c r="B1512" t="str">
        <f ca="1">IF(ROW()-2&lt;=DimensionRows_IBE,OFFSET(DimensionenIBE!$A$1,ROW()-2,COLUMN()-1,1,1),"")</f>
        <v/>
      </c>
      <c r="C1512" t="str">
        <f ca="1">IF(ROW()-2&lt;=DimensionRows_IBE,OFFSET(DimensionenIBE!$A$1,ROW()-2,COLUMN()-1,1,1),"")</f>
        <v/>
      </c>
      <c r="D1512" s="16" t="str">
        <f ca="1">IF(ROW()-2&lt;=DimensionRows_IBE,OFFSET(DimensionenIBE!$A$1,ROW()-2,COLUMN()-1,1,1),"")</f>
        <v/>
      </c>
    </row>
    <row r="1513" spans="1:4" hidden="1" x14ac:dyDescent="0.25">
      <c r="A1513" t="str">
        <f ca="1">IF(ROW()-2&lt;=DimensionRows_IBE,OFFSET(DimensionenIBE!$A$1,ROW()-2,COLUMN()-1,1,1),"")</f>
        <v/>
      </c>
      <c r="B1513" t="str">
        <f ca="1">IF(ROW()-2&lt;=DimensionRows_IBE,OFFSET(DimensionenIBE!$A$1,ROW()-2,COLUMN()-1,1,1),"")</f>
        <v/>
      </c>
      <c r="C1513" t="str">
        <f ca="1">IF(ROW()-2&lt;=DimensionRows_IBE,OFFSET(DimensionenIBE!$A$1,ROW()-2,COLUMN()-1,1,1),"")</f>
        <v/>
      </c>
      <c r="D1513" s="16" t="str">
        <f ca="1">IF(ROW()-2&lt;=DimensionRows_IBE,OFFSET(DimensionenIBE!$A$1,ROW()-2,COLUMN()-1,1,1),"")</f>
        <v/>
      </c>
    </row>
    <row r="1514" spans="1:4" hidden="1" x14ac:dyDescent="0.25">
      <c r="A1514" t="str">
        <f ca="1">IF(ROW()-2&lt;=DimensionRows_IBE,OFFSET(DimensionenIBE!$A$1,ROW()-2,COLUMN()-1,1,1),"")</f>
        <v/>
      </c>
      <c r="B1514" t="str">
        <f ca="1">IF(ROW()-2&lt;=DimensionRows_IBE,OFFSET(DimensionenIBE!$A$1,ROW()-2,COLUMN()-1,1,1),"")</f>
        <v/>
      </c>
      <c r="C1514" t="str">
        <f ca="1">IF(ROW()-2&lt;=DimensionRows_IBE,OFFSET(DimensionenIBE!$A$1,ROW()-2,COLUMN()-1,1,1),"")</f>
        <v/>
      </c>
      <c r="D1514" s="16" t="str">
        <f ca="1">IF(ROW()-2&lt;=DimensionRows_IBE,OFFSET(DimensionenIBE!$A$1,ROW()-2,COLUMN()-1,1,1),"")</f>
        <v/>
      </c>
    </row>
    <row r="1515" spans="1:4" hidden="1" x14ac:dyDescent="0.25">
      <c r="A1515" t="str">
        <f ca="1">IF(ROW()-2&lt;=DimensionRows_IBE,OFFSET(DimensionenIBE!$A$1,ROW()-2,COLUMN()-1,1,1),"")</f>
        <v/>
      </c>
      <c r="B1515" t="str">
        <f ca="1">IF(ROW()-2&lt;=DimensionRows_IBE,OFFSET(DimensionenIBE!$A$1,ROW()-2,COLUMN()-1,1,1),"")</f>
        <v/>
      </c>
      <c r="C1515" t="str">
        <f ca="1">IF(ROW()-2&lt;=DimensionRows_IBE,OFFSET(DimensionenIBE!$A$1,ROW()-2,COLUMN()-1,1,1),"")</f>
        <v/>
      </c>
      <c r="D1515" s="16" t="str">
        <f ca="1">IF(ROW()-2&lt;=DimensionRows_IBE,OFFSET(DimensionenIBE!$A$1,ROW()-2,COLUMN()-1,1,1),"")</f>
        <v/>
      </c>
    </row>
    <row r="1516" spans="1:4" hidden="1" x14ac:dyDescent="0.25">
      <c r="A1516" t="str">
        <f ca="1">IF(ROW()-2&lt;=DimensionRows_IBE,OFFSET(DimensionenIBE!$A$1,ROW()-2,COLUMN()-1,1,1),"")</f>
        <v/>
      </c>
      <c r="B1516" t="str">
        <f ca="1">IF(ROW()-2&lt;=DimensionRows_IBE,OFFSET(DimensionenIBE!$A$1,ROW()-2,COLUMN()-1,1,1),"")</f>
        <v/>
      </c>
      <c r="C1516" t="str">
        <f ca="1">IF(ROW()-2&lt;=DimensionRows_IBE,OFFSET(DimensionenIBE!$A$1,ROW()-2,COLUMN()-1,1,1),"")</f>
        <v/>
      </c>
      <c r="D1516" s="16" t="str">
        <f ca="1">IF(ROW()-2&lt;=DimensionRows_IBE,OFFSET(DimensionenIBE!$A$1,ROW()-2,COLUMN()-1,1,1),"")</f>
        <v/>
      </c>
    </row>
    <row r="1517" spans="1:4" hidden="1" x14ac:dyDescent="0.25">
      <c r="A1517" t="str">
        <f ca="1">IF(ROW()-2&lt;=DimensionRows_IBE,OFFSET(DimensionenIBE!$A$1,ROW()-2,COLUMN()-1,1,1),"")</f>
        <v/>
      </c>
      <c r="B1517" t="str">
        <f ca="1">IF(ROW()-2&lt;=DimensionRows_IBE,OFFSET(DimensionenIBE!$A$1,ROW()-2,COLUMN()-1,1,1),"")</f>
        <v/>
      </c>
      <c r="C1517" t="str">
        <f ca="1">IF(ROW()-2&lt;=DimensionRows_IBE,OFFSET(DimensionenIBE!$A$1,ROW()-2,COLUMN()-1,1,1),"")</f>
        <v/>
      </c>
      <c r="D1517" s="16" t="str">
        <f ca="1">IF(ROW()-2&lt;=DimensionRows_IBE,OFFSET(DimensionenIBE!$A$1,ROW()-2,COLUMN()-1,1,1),"")</f>
        <v/>
      </c>
    </row>
    <row r="1518" spans="1:4" hidden="1" x14ac:dyDescent="0.25">
      <c r="A1518" t="str">
        <f ca="1">IF(ROW()-2&lt;=DimensionRows_IBE,OFFSET(DimensionenIBE!$A$1,ROW()-2,COLUMN()-1,1,1),"")</f>
        <v/>
      </c>
      <c r="B1518" t="str">
        <f ca="1">IF(ROW()-2&lt;=DimensionRows_IBE,OFFSET(DimensionenIBE!$A$1,ROW()-2,COLUMN()-1,1,1),"")</f>
        <v/>
      </c>
      <c r="C1518" t="str">
        <f ca="1">IF(ROW()-2&lt;=DimensionRows_IBE,OFFSET(DimensionenIBE!$A$1,ROW()-2,COLUMN()-1,1,1),"")</f>
        <v/>
      </c>
      <c r="D1518" s="16" t="str">
        <f ca="1">IF(ROW()-2&lt;=DimensionRows_IBE,OFFSET(DimensionenIBE!$A$1,ROW()-2,COLUMN()-1,1,1),"")</f>
        <v/>
      </c>
    </row>
    <row r="1519" spans="1:4" hidden="1" x14ac:dyDescent="0.25">
      <c r="A1519" t="str">
        <f ca="1">IF(ROW()-2&lt;=DimensionRows_IBE,OFFSET(DimensionenIBE!$A$1,ROW()-2,COLUMN()-1,1,1),"")</f>
        <v/>
      </c>
      <c r="B1519" t="str">
        <f ca="1">IF(ROW()-2&lt;=DimensionRows_IBE,OFFSET(DimensionenIBE!$A$1,ROW()-2,COLUMN()-1,1,1),"")</f>
        <v/>
      </c>
      <c r="C1519" t="str">
        <f ca="1">IF(ROW()-2&lt;=DimensionRows_IBE,OFFSET(DimensionenIBE!$A$1,ROW()-2,COLUMN()-1,1,1),"")</f>
        <v/>
      </c>
      <c r="D1519" s="16" t="str">
        <f ca="1">IF(ROW()-2&lt;=DimensionRows_IBE,OFFSET(DimensionenIBE!$A$1,ROW()-2,COLUMN()-1,1,1),"")</f>
        <v/>
      </c>
    </row>
    <row r="1520" spans="1:4" hidden="1" x14ac:dyDescent="0.25">
      <c r="A1520" t="str">
        <f ca="1">IF(ROW()-2&lt;=DimensionRows_IBE,OFFSET(DimensionenIBE!$A$1,ROW()-2,COLUMN()-1,1,1),"")</f>
        <v/>
      </c>
      <c r="B1520" t="str">
        <f ca="1">IF(ROW()-2&lt;=DimensionRows_IBE,OFFSET(DimensionenIBE!$A$1,ROW()-2,COLUMN()-1,1,1),"")</f>
        <v/>
      </c>
      <c r="C1520" t="str">
        <f ca="1">IF(ROW()-2&lt;=DimensionRows_IBE,OFFSET(DimensionenIBE!$A$1,ROW()-2,COLUMN()-1,1,1),"")</f>
        <v/>
      </c>
      <c r="D1520" s="16" t="str">
        <f ca="1">IF(ROW()-2&lt;=DimensionRows_IBE,OFFSET(DimensionenIBE!$A$1,ROW()-2,COLUMN()-1,1,1),"")</f>
        <v/>
      </c>
    </row>
    <row r="1521" spans="1:4" hidden="1" x14ac:dyDescent="0.25">
      <c r="A1521" t="str">
        <f ca="1">IF(ROW()-2&lt;=DimensionRows_IBE,OFFSET(DimensionenIBE!$A$1,ROW()-2,COLUMN()-1,1,1),"")</f>
        <v/>
      </c>
      <c r="B1521" t="str">
        <f ca="1">IF(ROW()-2&lt;=DimensionRows_IBE,OFFSET(DimensionenIBE!$A$1,ROW()-2,COLUMN()-1,1,1),"")</f>
        <v/>
      </c>
      <c r="C1521" t="str">
        <f ca="1">IF(ROW()-2&lt;=DimensionRows_IBE,OFFSET(DimensionenIBE!$A$1,ROW()-2,COLUMN()-1,1,1),"")</f>
        <v/>
      </c>
      <c r="D1521" s="16" t="str">
        <f ca="1">IF(ROW()-2&lt;=DimensionRows_IBE,OFFSET(DimensionenIBE!$A$1,ROW()-2,COLUMN()-1,1,1),"")</f>
        <v/>
      </c>
    </row>
    <row r="1522" spans="1:4" hidden="1" x14ac:dyDescent="0.25">
      <c r="A1522" t="str">
        <f ca="1">IF(ROW()-2&lt;=DimensionRows_IBE,OFFSET(DimensionenIBE!$A$1,ROW()-2,COLUMN()-1,1,1),"")</f>
        <v/>
      </c>
      <c r="B1522" t="str">
        <f ca="1">IF(ROW()-2&lt;=DimensionRows_IBE,OFFSET(DimensionenIBE!$A$1,ROW()-2,COLUMN()-1,1,1),"")</f>
        <v/>
      </c>
      <c r="C1522" t="str">
        <f ca="1">IF(ROW()-2&lt;=DimensionRows_IBE,OFFSET(DimensionenIBE!$A$1,ROW()-2,COLUMN()-1,1,1),"")</f>
        <v/>
      </c>
      <c r="D1522" s="16" t="str">
        <f ca="1">IF(ROW()-2&lt;=DimensionRows_IBE,OFFSET(DimensionenIBE!$A$1,ROW()-2,COLUMN()-1,1,1),"")</f>
        <v/>
      </c>
    </row>
    <row r="1523" spans="1:4" hidden="1" x14ac:dyDescent="0.25">
      <c r="A1523" t="str">
        <f ca="1">IF(ROW()-2&lt;=DimensionRows_IBE,OFFSET(DimensionenIBE!$A$1,ROW()-2,COLUMN()-1,1,1),"")</f>
        <v/>
      </c>
      <c r="B1523" t="str">
        <f ca="1">IF(ROW()-2&lt;=DimensionRows_IBE,OFFSET(DimensionenIBE!$A$1,ROW()-2,COLUMN()-1,1,1),"")</f>
        <v/>
      </c>
      <c r="C1523" t="str">
        <f ca="1">IF(ROW()-2&lt;=DimensionRows_IBE,OFFSET(DimensionenIBE!$A$1,ROW()-2,COLUMN()-1,1,1),"")</f>
        <v/>
      </c>
      <c r="D1523" s="16" t="str">
        <f ca="1">IF(ROW()-2&lt;=DimensionRows_IBE,OFFSET(DimensionenIBE!$A$1,ROW()-2,COLUMN()-1,1,1),"")</f>
        <v/>
      </c>
    </row>
    <row r="1524" spans="1:4" hidden="1" x14ac:dyDescent="0.25">
      <c r="A1524" t="str">
        <f ca="1">IF(ROW()-2&lt;=DimensionRows_IBE,OFFSET(DimensionenIBE!$A$1,ROW()-2,COLUMN()-1,1,1),"")</f>
        <v/>
      </c>
      <c r="B1524" t="str">
        <f ca="1">IF(ROW()-2&lt;=DimensionRows_IBE,OFFSET(DimensionenIBE!$A$1,ROW()-2,COLUMN()-1,1,1),"")</f>
        <v/>
      </c>
      <c r="C1524" t="str">
        <f ca="1">IF(ROW()-2&lt;=DimensionRows_IBE,OFFSET(DimensionenIBE!$A$1,ROW()-2,COLUMN()-1,1,1),"")</f>
        <v/>
      </c>
      <c r="D1524" s="16" t="str">
        <f ca="1">IF(ROW()-2&lt;=DimensionRows_IBE,OFFSET(DimensionenIBE!$A$1,ROW()-2,COLUMN()-1,1,1),"")</f>
        <v/>
      </c>
    </row>
    <row r="1525" spans="1:4" hidden="1" x14ac:dyDescent="0.25">
      <c r="A1525" t="str">
        <f ca="1">IF(ROW()-2&lt;=DimensionRows_IBE,OFFSET(DimensionenIBE!$A$1,ROW()-2,COLUMN()-1,1,1),"")</f>
        <v/>
      </c>
      <c r="B1525" t="str">
        <f ca="1">IF(ROW()-2&lt;=DimensionRows_IBE,OFFSET(DimensionenIBE!$A$1,ROW()-2,COLUMN()-1,1,1),"")</f>
        <v/>
      </c>
      <c r="C1525" t="str">
        <f ca="1">IF(ROW()-2&lt;=DimensionRows_IBE,OFFSET(DimensionenIBE!$A$1,ROW()-2,COLUMN()-1,1,1),"")</f>
        <v/>
      </c>
      <c r="D1525" s="16" t="str">
        <f ca="1">IF(ROW()-2&lt;=DimensionRows_IBE,OFFSET(DimensionenIBE!$A$1,ROW()-2,COLUMN()-1,1,1),"")</f>
        <v/>
      </c>
    </row>
    <row r="1526" spans="1:4" hidden="1" x14ac:dyDescent="0.25">
      <c r="A1526" t="str">
        <f ca="1">IF(ROW()-2&lt;=DimensionRows_IBE,OFFSET(DimensionenIBE!$A$1,ROW()-2,COLUMN()-1,1,1),"")</f>
        <v/>
      </c>
      <c r="B1526" t="str">
        <f ca="1">IF(ROW()-2&lt;=DimensionRows_IBE,OFFSET(DimensionenIBE!$A$1,ROW()-2,COLUMN()-1,1,1),"")</f>
        <v/>
      </c>
      <c r="C1526" t="str">
        <f ca="1">IF(ROW()-2&lt;=DimensionRows_IBE,OFFSET(DimensionenIBE!$A$1,ROW()-2,COLUMN()-1,1,1),"")</f>
        <v/>
      </c>
      <c r="D1526" s="16" t="str">
        <f ca="1">IF(ROW()-2&lt;=DimensionRows_IBE,OFFSET(DimensionenIBE!$A$1,ROW()-2,COLUMN()-1,1,1),"")</f>
        <v/>
      </c>
    </row>
    <row r="1527" spans="1:4" hidden="1" x14ac:dyDescent="0.25">
      <c r="A1527" t="str">
        <f ca="1">IF(ROW()-2&lt;=DimensionRows_IBE,OFFSET(DimensionenIBE!$A$1,ROW()-2,COLUMN()-1,1,1),"")</f>
        <v/>
      </c>
      <c r="B1527" t="str">
        <f ca="1">IF(ROW()-2&lt;=DimensionRows_IBE,OFFSET(DimensionenIBE!$A$1,ROW()-2,COLUMN()-1,1,1),"")</f>
        <v/>
      </c>
      <c r="C1527" t="str">
        <f ca="1">IF(ROW()-2&lt;=DimensionRows_IBE,OFFSET(DimensionenIBE!$A$1,ROW()-2,COLUMN()-1,1,1),"")</f>
        <v/>
      </c>
      <c r="D1527" s="16" t="str">
        <f ca="1">IF(ROW()-2&lt;=DimensionRows_IBE,OFFSET(DimensionenIBE!$A$1,ROW()-2,COLUMN()-1,1,1),"")</f>
        <v/>
      </c>
    </row>
    <row r="1528" spans="1:4" hidden="1" x14ac:dyDescent="0.25">
      <c r="A1528" t="str">
        <f ca="1">IF(ROW()-2&lt;=DimensionRows_IBE,OFFSET(DimensionenIBE!$A$1,ROW()-2,COLUMN()-1,1,1),"")</f>
        <v/>
      </c>
      <c r="B1528" t="str">
        <f ca="1">IF(ROW()-2&lt;=DimensionRows_IBE,OFFSET(DimensionenIBE!$A$1,ROW()-2,COLUMN()-1,1,1),"")</f>
        <v/>
      </c>
      <c r="C1528" t="str">
        <f ca="1">IF(ROW()-2&lt;=DimensionRows_IBE,OFFSET(DimensionenIBE!$A$1,ROW()-2,COLUMN()-1,1,1),"")</f>
        <v/>
      </c>
      <c r="D1528" s="16" t="str">
        <f ca="1">IF(ROW()-2&lt;=DimensionRows_IBE,OFFSET(DimensionenIBE!$A$1,ROW()-2,COLUMN()-1,1,1),"")</f>
        <v/>
      </c>
    </row>
    <row r="1529" spans="1:4" hidden="1" x14ac:dyDescent="0.25">
      <c r="A1529" t="str">
        <f ca="1">IF(ROW()-2&lt;=DimensionRows_IBE,OFFSET(DimensionenIBE!$A$1,ROW()-2,COLUMN()-1,1,1),"")</f>
        <v/>
      </c>
      <c r="B1529" t="str">
        <f ca="1">IF(ROW()-2&lt;=DimensionRows_IBE,OFFSET(DimensionenIBE!$A$1,ROW()-2,COLUMN()-1,1,1),"")</f>
        <v/>
      </c>
      <c r="C1529" t="str">
        <f ca="1">IF(ROW()-2&lt;=DimensionRows_IBE,OFFSET(DimensionenIBE!$A$1,ROW()-2,COLUMN()-1,1,1),"")</f>
        <v/>
      </c>
      <c r="D1529" s="16" t="str">
        <f ca="1">IF(ROW()-2&lt;=DimensionRows_IBE,OFFSET(DimensionenIBE!$A$1,ROW()-2,COLUMN()-1,1,1),"")</f>
        <v/>
      </c>
    </row>
    <row r="1530" spans="1:4" hidden="1" x14ac:dyDescent="0.25">
      <c r="A1530" t="str">
        <f ca="1">IF(ROW()-2&lt;=DimensionRows_IBE,OFFSET(DimensionenIBE!$A$1,ROW()-2,COLUMN()-1,1,1),"")</f>
        <v/>
      </c>
      <c r="B1530" t="str">
        <f ca="1">IF(ROW()-2&lt;=DimensionRows_IBE,OFFSET(DimensionenIBE!$A$1,ROW()-2,COLUMN()-1,1,1),"")</f>
        <v/>
      </c>
      <c r="C1530" t="str">
        <f ca="1">IF(ROW()-2&lt;=DimensionRows_IBE,OFFSET(DimensionenIBE!$A$1,ROW()-2,COLUMN()-1,1,1),"")</f>
        <v/>
      </c>
      <c r="D1530" s="16" t="str">
        <f ca="1">IF(ROW()-2&lt;=DimensionRows_IBE,OFFSET(DimensionenIBE!$A$1,ROW()-2,COLUMN()-1,1,1),"")</f>
        <v/>
      </c>
    </row>
    <row r="1531" spans="1:4" hidden="1" x14ac:dyDescent="0.25">
      <c r="A1531" t="str">
        <f ca="1">IF(ROW()-2&lt;=DimensionRows_IBE,OFFSET(DimensionenIBE!$A$1,ROW()-2,COLUMN()-1,1,1),"")</f>
        <v/>
      </c>
      <c r="B1531" t="str">
        <f ca="1">IF(ROW()-2&lt;=DimensionRows_IBE,OFFSET(DimensionenIBE!$A$1,ROW()-2,COLUMN()-1,1,1),"")</f>
        <v/>
      </c>
      <c r="C1531" t="str">
        <f ca="1">IF(ROW()-2&lt;=DimensionRows_IBE,OFFSET(DimensionenIBE!$A$1,ROW()-2,COLUMN()-1,1,1),"")</f>
        <v/>
      </c>
      <c r="D1531" s="16" t="str">
        <f ca="1">IF(ROW()-2&lt;=DimensionRows_IBE,OFFSET(DimensionenIBE!$A$1,ROW()-2,COLUMN()-1,1,1),"")</f>
        <v/>
      </c>
    </row>
    <row r="1532" spans="1:4" hidden="1" x14ac:dyDescent="0.25">
      <c r="A1532" t="str">
        <f ca="1">IF(ROW()-2&lt;=DimensionRows_IBE,OFFSET(DimensionenIBE!$A$1,ROW()-2,COLUMN()-1,1,1),"")</f>
        <v/>
      </c>
      <c r="B1532" t="str">
        <f ca="1">IF(ROW()-2&lt;=DimensionRows_IBE,OFFSET(DimensionenIBE!$A$1,ROW()-2,COLUMN()-1,1,1),"")</f>
        <v/>
      </c>
      <c r="C1532" t="str">
        <f ca="1">IF(ROW()-2&lt;=DimensionRows_IBE,OFFSET(DimensionenIBE!$A$1,ROW()-2,COLUMN()-1,1,1),"")</f>
        <v/>
      </c>
      <c r="D1532" s="16" t="str">
        <f ca="1">IF(ROW()-2&lt;=DimensionRows_IBE,OFFSET(DimensionenIBE!$A$1,ROW()-2,COLUMN()-1,1,1),"")</f>
        <v/>
      </c>
    </row>
    <row r="1533" spans="1:4" hidden="1" x14ac:dyDescent="0.25">
      <c r="A1533" t="str">
        <f ca="1">IF(ROW()-2&lt;=DimensionRows_IBE,OFFSET(DimensionenIBE!$A$1,ROW()-2,COLUMN()-1,1,1),"")</f>
        <v/>
      </c>
      <c r="B1533" t="str">
        <f ca="1">IF(ROW()-2&lt;=DimensionRows_IBE,OFFSET(DimensionenIBE!$A$1,ROW()-2,COLUMN()-1,1,1),"")</f>
        <v/>
      </c>
      <c r="C1533" t="str">
        <f ca="1">IF(ROW()-2&lt;=DimensionRows_IBE,OFFSET(DimensionenIBE!$A$1,ROW()-2,COLUMN()-1,1,1),"")</f>
        <v/>
      </c>
      <c r="D1533" s="16" t="str">
        <f ca="1">IF(ROW()-2&lt;=DimensionRows_IBE,OFFSET(DimensionenIBE!$A$1,ROW()-2,COLUMN()-1,1,1),"")</f>
        <v/>
      </c>
    </row>
    <row r="1534" spans="1:4" hidden="1" x14ac:dyDescent="0.25">
      <c r="A1534" t="str">
        <f ca="1">IF(ROW()-2&lt;=DimensionRows_IBE,OFFSET(DimensionenIBE!$A$1,ROW()-2,COLUMN()-1,1,1),"")</f>
        <v/>
      </c>
      <c r="B1534" t="str">
        <f ca="1">IF(ROW()-2&lt;=DimensionRows_IBE,OFFSET(DimensionenIBE!$A$1,ROW()-2,COLUMN()-1,1,1),"")</f>
        <v/>
      </c>
      <c r="C1534" t="str">
        <f ca="1">IF(ROW()-2&lt;=DimensionRows_IBE,OFFSET(DimensionenIBE!$A$1,ROW()-2,COLUMN()-1,1,1),"")</f>
        <v/>
      </c>
      <c r="D1534" s="16" t="str">
        <f ca="1">IF(ROW()-2&lt;=DimensionRows_IBE,OFFSET(DimensionenIBE!$A$1,ROW()-2,COLUMN()-1,1,1),"")</f>
        <v/>
      </c>
    </row>
    <row r="1535" spans="1:4" hidden="1" x14ac:dyDescent="0.25">
      <c r="A1535" t="str">
        <f ca="1">IF(ROW()-2&lt;=DimensionRows_IBE,OFFSET(DimensionenIBE!$A$1,ROW()-2,COLUMN()-1,1,1),"")</f>
        <v/>
      </c>
      <c r="B1535" t="str">
        <f ca="1">IF(ROW()-2&lt;=DimensionRows_IBE,OFFSET(DimensionenIBE!$A$1,ROW()-2,COLUMN()-1,1,1),"")</f>
        <v/>
      </c>
      <c r="C1535" t="str">
        <f ca="1">IF(ROW()-2&lt;=DimensionRows_IBE,OFFSET(DimensionenIBE!$A$1,ROW()-2,COLUMN()-1,1,1),"")</f>
        <v/>
      </c>
      <c r="D1535" s="16" t="str">
        <f ca="1">IF(ROW()-2&lt;=DimensionRows_IBE,OFFSET(DimensionenIBE!$A$1,ROW()-2,COLUMN()-1,1,1),"")</f>
        <v/>
      </c>
    </row>
    <row r="1536" spans="1:4" hidden="1" x14ac:dyDescent="0.25">
      <c r="A1536" t="str">
        <f ca="1">IF(ROW()-2&lt;=DimensionRows_IBE,OFFSET(DimensionenIBE!$A$1,ROW()-2,COLUMN()-1,1,1),"")</f>
        <v/>
      </c>
      <c r="B1536" t="str">
        <f ca="1">IF(ROW()-2&lt;=DimensionRows_IBE,OFFSET(DimensionenIBE!$A$1,ROW()-2,COLUMN()-1,1,1),"")</f>
        <v/>
      </c>
      <c r="C1536" t="str">
        <f ca="1">IF(ROW()-2&lt;=DimensionRows_IBE,OFFSET(DimensionenIBE!$A$1,ROW()-2,COLUMN()-1,1,1),"")</f>
        <v/>
      </c>
      <c r="D1536" s="16" t="str">
        <f ca="1">IF(ROW()-2&lt;=DimensionRows_IBE,OFFSET(DimensionenIBE!$A$1,ROW()-2,COLUMN()-1,1,1),"")</f>
        <v/>
      </c>
    </row>
    <row r="1537" spans="1:4" hidden="1" x14ac:dyDescent="0.25">
      <c r="A1537" t="str">
        <f ca="1">IF(ROW()-2&lt;=DimensionRows_IBE,OFFSET(DimensionenIBE!$A$1,ROW()-2,COLUMN()-1,1,1),"")</f>
        <v/>
      </c>
      <c r="B1537" t="str">
        <f ca="1">IF(ROW()-2&lt;=DimensionRows_IBE,OFFSET(DimensionenIBE!$A$1,ROW()-2,COLUMN()-1,1,1),"")</f>
        <v/>
      </c>
      <c r="C1537" t="str">
        <f ca="1">IF(ROW()-2&lt;=DimensionRows_IBE,OFFSET(DimensionenIBE!$A$1,ROW()-2,COLUMN()-1,1,1),"")</f>
        <v/>
      </c>
      <c r="D1537" s="16" t="str">
        <f ca="1">IF(ROW()-2&lt;=DimensionRows_IBE,OFFSET(DimensionenIBE!$A$1,ROW()-2,COLUMN()-1,1,1),"")</f>
        <v/>
      </c>
    </row>
    <row r="1538" spans="1:4" hidden="1" x14ac:dyDescent="0.25">
      <c r="A1538" t="str">
        <f ca="1">IF(ROW()-2&lt;=DimensionRows_IBE,OFFSET(DimensionenIBE!$A$1,ROW()-2,COLUMN()-1,1,1),"")</f>
        <v/>
      </c>
      <c r="B1538" t="str">
        <f ca="1">IF(ROW()-2&lt;=DimensionRows_IBE,OFFSET(DimensionenIBE!$A$1,ROW()-2,COLUMN()-1,1,1),"")</f>
        <v/>
      </c>
      <c r="C1538" t="str">
        <f ca="1">IF(ROW()-2&lt;=DimensionRows_IBE,OFFSET(DimensionenIBE!$A$1,ROW()-2,COLUMN()-1,1,1),"")</f>
        <v/>
      </c>
      <c r="D1538" s="16" t="str">
        <f ca="1">IF(ROW()-2&lt;=DimensionRows_IBE,OFFSET(DimensionenIBE!$A$1,ROW()-2,COLUMN()-1,1,1),"")</f>
        <v/>
      </c>
    </row>
    <row r="1539" spans="1:4" hidden="1" x14ac:dyDescent="0.25">
      <c r="A1539" t="str">
        <f ca="1">IF(ROW()-2&lt;=DimensionRows_IBE,OFFSET(DimensionenIBE!$A$1,ROW()-2,COLUMN()-1,1,1),"")</f>
        <v/>
      </c>
      <c r="B1539" t="str">
        <f ca="1">IF(ROW()-2&lt;=DimensionRows_IBE,OFFSET(DimensionenIBE!$A$1,ROW()-2,COLUMN()-1,1,1),"")</f>
        <v/>
      </c>
      <c r="C1539" t="str">
        <f ca="1">IF(ROW()-2&lt;=DimensionRows_IBE,OFFSET(DimensionenIBE!$A$1,ROW()-2,COLUMN()-1,1,1),"")</f>
        <v/>
      </c>
      <c r="D1539" s="16" t="str">
        <f ca="1">IF(ROW()-2&lt;=DimensionRows_IBE,OFFSET(DimensionenIBE!$A$1,ROW()-2,COLUMN()-1,1,1),"")</f>
        <v/>
      </c>
    </row>
    <row r="1540" spans="1:4" hidden="1" x14ac:dyDescent="0.25">
      <c r="A1540" t="str">
        <f ca="1">IF(ROW()-2&lt;=DimensionRows_IBE,OFFSET(DimensionenIBE!$A$1,ROW()-2,COLUMN()-1,1,1),"")</f>
        <v/>
      </c>
      <c r="B1540" t="str">
        <f ca="1">IF(ROW()-2&lt;=DimensionRows_IBE,OFFSET(DimensionenIBE!$A$1,ROW()-2,COLUMN()-1,1,1),"")</f>
        <v/>
      </c>
      <c r="C1540" t="str">
        <f ca="1">IF(ROW()-2&lt;=DimensionRows_IBE,OFFSET(DimensionenIBE!$A$1,ROW()-2,COLUMN()-1,1,1),"")</f>
        <v/>
      </c>
      <c r="D1540" s="16" t="str">
        <f ca="1">IF(ROW()-2&lt;=DimensionRows_IBE,OFFSET(DimensionenIBE!$A$1,ROW()-2,COLUMN()-1,1,1),"")</f>
        <v/>
      </c>
    </row>
    <row r="1541" spans="1:4" hidden="1" x14ac:dyDescent="0.25">
      <c r="A1541" t="str">
        <f ca="1">IF(ROW()-2&lt;=DimensionRows_IBE,OFFSET(DimensionenIBE!$A$1,ROW()-2,COLUMN()-1,1,1),"")</f>
        <v/>
      </c>
      <c r="B1541" t="str">
        <f ca="1">IF(ROW()-2&lt;=DimensionRows_IBE,OFFSET(DimensionenIBE!$A$1,ROW()-2,COLUMN()-1,1,1),"")</f>
        <v/>
      </c>
      <c r="C1541" t="str">
        <f ca="1">IF(ROW()-2&lt;=DimensionRows_IBE,OFFSET(DimensionenIBE!$A$1,ROW()-2,COLUMN()-1,1,1),"")</f>
        <v/>
      </c>
      <c r="D1541" s="16" t="str">
        <f ca="1">IF(ROW()-2&lt;=DimensionRows_IBE,OFFSET(DimensionenIBE!$A$1,ROW()-2,COLUMN()-1,1,1),"")</f>
        <v/>
      </c>
    </row>
    <row r="1542" spans="1:4" hidden="1" x14ac:dyDescent="0.25">
      <c r="A1542" t="str">
        <f ca="1">IF(ROW()-2&lt;=DimensionRows_IBE,OFFSET(DimensionenIBE!$A$1,ROW()-2,COLUMN()-1,1,1),"")</f>
        <v/>
      </c>
      <c r="B1542" t="str">
        <f ca="1">IF(ROW()-2&lt;=DimensionRows_IBE,OFFSET(DimensionenIBE!$A$1,ROW()-2,COLUMN()-1,1,1),"")</f>
        <v/>
      </c>
      <c r="C1542" t="str">
        <f ca="1">IF(ROW()-2&lt;=DimensionRows_IBE,OFFSET(DimensionenIBE!$A$1,ROW()-2,COLUMN()-1,1,1),"")</f>
        <v/>
      </c>
      <c r="D1542" s="16" t="str">
        <f ca="1">IF(ROW()-2&lt;=DimensionRows_IBE,OFFSET(DimensionenIBE!$A$1,ROW()-2,COLUMN()-1,1,1),"")</f>
        <v/>
      </c>
    </row>
    <row r="1543" spans="1:4" hidden="1" x14ac:dyDescent="0.25">
      <c r="A1543" t="str">
        <f ca="1">IF(ROW()-2&lt;=DimensionRows_IBE,OFFSET(DimensionenIBE!$A$1,ROW()-2,COLUMN()-1,1,1),"")</f>
        <v/>
      </c>
      <c r="B1543" t="str">
        <f ca="1">IF(ROW()-2&lt;=DimensionRows_IBE,OFFSET(DimensionenIBE!$A$1,ROW()-2,COLUMN()-1,1,1),"")</f>
        <v/>
      </c>
      <c r="C1543" t="str">
        <f ca="1">IF(ROW()-2&lt;=DimensionRows_IBE,OFFSET(DimensionenIBE!$A$1,ROW()-2,COLUMN()-1,1,1),"")</f>
        <v/>
      </c>
      <c r="D1543" s="16" t="str">
        <f ca="1">IF(ROW()-2&lt;=DimensionRows_IBE,OFFSET(DimensionenIBE!$A$1,ROW()-2,COLUMN()-1,1,1),"")</f>
        <v/>
      </c>
    </row>
    <row r="1544" spans="1:4" hidden="1" x14ac:dyDescent="0.25">
      <c r="A1544" t="str">
        <f ca="1">IF(ROW()-2&lt;=DimensionRows_IBE,OFFSET(DimensionenIBE!$A$1,ROW()-2,COLUMN()-1,1,1),"")</f>
        <v/>
      </c>
      <c r="B1544" t="str">
        <f ca="1">IF(ROW()-2&lt;=DimensionRows_IBE,OFFSET(DimensionenIBE!$A$1,ROW()-2,COLUMN()-1,1,1),"")</f>
        <v/>
      </c>
      <c r="C1544" t="str">
        <f ca="1">IF(ROW()-2&lt;=DimensionRows_IBE,OFFSET(DimensionenIBE!$A$1,ROW()-2,COLUMN()-1,1,1),"")</f>
        <v/>
      </c>
      <c r="D1544" s="16" t="str">
        <f ca="1">IF(ROW()-2&lt;=DimensionRows_IBE,OFFSET(DimensionenIBE!$A$1,ROW()-2,COLUMN()-1,1,1),"")</f>
        <v/>
      </c>
    </row>
    <row r="1545" spans="1:4" hidden="1" x14ac:dyDescent="0.25">
      <c r="A1545" t="str">
        <f ca="1">IF(ROW()-2&lt;=DimensionRows_IBE,OFFSET(DimensionenIBE!$A$1,ROW()-2,COLUMN()-1,1,1),"")</f>
        <v/>
      </c>
      <c r="B1545" t="str">
        <f ca="1">IF(ROW()-2&lt;=DimensionRows_IBE,OFFSET(DimensionenIBE!$A$1,ROW()-2,COLUMN()-1,1,1),"")</f>
        <v/>
      </c>
      <c r="C1545" t="str">
        <f ca="1">IF(ROW()-2&lt;=DimensionRows_IBE,OFFSET(DimensionenIBE!$A$1,ROW()-2,COLUMN()-1,1,1),"")</f>
        <v/>
      </c>
      <c r="D1545" s="16" t="str">
        <f ca="1">IF(ROW()-2&lt;=DimensionRows_IBE,OFFSET(DimensionenIBE!$A$1,ROW()-2,COLUMN()-1,1,1),"")</f>
        <v/>
      </c>
    </row>
    <row r="1546" spans="1:4" hidden="1" x14ac:dyDescent="0.25">
      <c r="A1546" t="str">
        <f ca="1">IF(ROW()-2&lt;=DimensionRows_IBE,OFFSET(DimensionenIBE!$A$1,ROW()-2,COLUMN()-1,1,1),"")</f>
        <v/>
      </c>
      <c r="B1546" t="str">
        <f ca="1">IF(ROW()-2&lt;=DimensionRows_IBE,OFFSET(DimensionenIBE!$A$1,ROW()-2,COLUMN()-1,1,1),"")</f>
        <v/>
      </c>
      <c r="C1546" t="str">
        <f ca="1">IF(ROW()-2&lt;=DimensionRows_IBE,OFFSET(DimensionenIBE!$A$1,ROW()-2,COLUMN()-1,1,1),"")</f>
        <v/>
      </c>
      <c r="D1546" s="16" t="str">
        <f ca="1">IF(ROW()-2&lt;=DimensionRows_IBE,OFFSET(DimensionenIBE!$A$1,ROW()-2,COLUMN()-1,1,1),"")</f>
        <v/>
      </c>
    </row>
    <row r="1547" spans="1:4" hidden="1" x14ac:dyDescent="0.25">
      <c r="A1547" t="str">
        <f ca="1">IF(ROW()-2&lt;=DimensionRows_IBE,OFFSET(DimensionenIBE!$A$1,ROW()-2,COLUMN()-1,1,1),"")</f>
        <v/>
      </c>
      <c r="B1547" t="str">
        <f ca="1">IF(ROW()-2&lt;=DimensionRows_IBE,OFFSET(DimensionenIBE!$A$1,ROW()-2,COLUMN()-1,1,1),"")</f>
        <v/>
      </c>
      <c r="C1547" t="str">
        <f ca="1">IF(ROW()-2&lt;=DimensionRows_IBE,OFFSET(DimensionenIBE!$A$1,ROW()-2,COLUMN()-1,1,1),"")</f>
        <v/>
      </c>
      <c r="D1547" s="16" t="str">
        <f ca="1">IF(ROW()-2&lt;=DimensionRows_IBE,OFFSET(DimensionenIBE!$A$1,ROW()-2,COLUMN()-1,1,1),"")</f>
        <v/>
      </c>
    </row>
    <row r="1548" spans="1:4" hidden="1" x14ac:dyDescent="0.25">
      <c r="A1548" t="str">
        <f ca="1">IF(ROW()-2&lt;=DimensionRows_IBE,OFFSET(DimensionenIBE!$A$1,ROW()-2,COLUMN()-1,1,1),"")</f>
        <v/>
      </c>
      <c r="B1548" t="str">
        <f ca="1">IF(ROW()-2&lt;=DimensionRows_IBE,OFFSET(DimensionenIBE!$A$1,ROW()-2,COLUMN()-1,1,1),"")</f>
        <v/>
      </c>
      <c r="C1548" t="str">
        <f ca="1">IF(ROW()-2&lt;=DimensionRows_IBE,OFFSET(DimensionenIBE!$A$1,ROW()-2,COLUMN()-1,1,1),"")</f>
        <v/>
      </c>
      <c r="D1548" s="16" t="str">
        <f ca="1">IF(ROW()-2&lt;=DimensionRows_IBE,OFFSET(DimensionenIBE!$A$1,ROW()-2,COLUMN()-1,1,1),"")</f>
        <v/>
      </c>
    </row>
    <row r="1549" spans="1:4" hidden="1" x14ac:dyDescent="0.25">
      <c r="A1549" t="str">
        <f ca="1">IF(ROW()-2&lt;=DimensionRows_IBE,OFFSET(DimensionenIBE!$A$1,ROW()-2,COLUMN()-1,1,1),"")</f>
        <v/>
      </c>
      <c r="B1549" t="str">
        <f ca="1">IF(ROW()-2&lt;=DimensionRows_IBE,OFFSET(DimensionenIBE!$A$1,ROW()-2,COLUMN()-1,1,1),"")</f>
        <v/>
      </c>
      <c r="C1549" t="str">
        <f ca="1">IF(ROW()-2&lt;=DimensionRows_IBE,OFFSET(DimensionenIBE!$A$1,ROW()-2,COLUMN()-1,1,1),"")</f>
        <v/>
      </c>
      <c r="D1549" s="16" t="str">
        <f ca="1">IF(ROW()-2&lt;=DimensionRows_IBE,OFFSET(DimensionenIBE!$A$1,ROW()-2,COLUMN()-1,1,1),"")</f>
        <v/>
      </c>
    </row>
    <row r="1550" spans="1:4" hidden="1" x14ac:dyDescent="0.25">
      <c r="A1550" t="str">
        <f ca="1">IF(ROW()-2&lt;=DimensionRows_IBE,OFFSET(DimensionenIBE!$A$1,ROW()-2,COLUMN()-1,1,1),"")</f>
        <v/>
      </c>
      <c r="B1550" t="str">
        <f ca="1">IF(ROW()-2&lt;=DimensionRows_IBE,OFFSET(DimensionenIBE!$A$1,ROW()-2,COLUMN()-1,1,1),"")</f>
        <v/>
      </c>
      <c r="C1550" t="str">
        <f ca="1">IF(ROW()-2&lt;=DimensionRows_IBE,OFFSET(DimensionenIBE!$A$1,ROW()-2,COLUMN()-1,1,1),"")</f>
        <v/>
      </c>
      <c r="D1550" s="16" t="str">
        <f ca="1">IF(ROW()-2&lt;=DimensionRows_IBE,OFFSET(DimensionenIBE!$A$1,ROW()-2,COLUMN()-1,1,1),"")</f>
        <v/>
      </c>
    </row>
    <row r="1551" spans="1:4" hidden="1" x14ac:dyDescent="0.25">
      <c r="A1551" t="str">
        <f ca="1">IF(ROW()-2&lt;=DimensionRows_IBE,OFFSET(DimensionenIBE!$A$1,ROW()-2,COLUMN()-1,1,1),"")</f>
        <v/>
      </c>
      <c r="B1551" t="str">
        <f ca="1">IF(ROW()-2&lt;=DimensionRows_IBE,OFFSET(DimensionenIBE!$A$1,ROW()-2,COLUMN()-1,1,1),"")</f>
        <v/>
      </c>
      <c r="C1551" t="str">
        <f ca="1">IF(ROW()-2&lt;=DimensionRows_IBE,OFFSET(DimensionenIBE!$A$1,ROW()-2,COLUMN()-1,1,1),"")</f>
        <v/>
      </c>
      <c r="D1551" s="16" t="str">
        <f ca="1">IF(ROW()-2&lt;=DimensionRows_IBE,OFFSET(DimensionenIBE!$A$1,ROW()-2,COLUMN()-1,1,1),"")</f>
        <v/>
      </c>
    </row>
    <row r="1552" spans="1:4" hidden="1" x14ac:dyDescent="0.25">
      <c r="A1552" t="str">
        <f ca="1">IF(ROW()-2&lt;=DimensionRows_IBE,OFFSET(DimensionenIBE!$A$1,ROW()-2,COLUMN()-1,1,1),"")</f>
        <v/>
      </c>
      <c r="B1552" t="str">
        <f ca="1">IF(ROW()-2&lt;=DimensionRows_IBE,OFFSET(DimensionenIBE!$A$1,ROW()-2,COLUMN()-1,1,1),"")</f>
        <v/>
      </c>
      <c r="C1552" t="str">
        <f ca="1">IF(ROW()-2&lt;=DimensionRows_IBE,OFFSET(DimensionenIBE!$A$1,ROW()-2,COLUMN()-1,1,1),"")</f>
        <v/>
      </c>
      <c r="D1552" s="16" t="str">
        <f ca="1">IF(ROW()-2&lt;=DimensionRows_IBE,OFFSET(DimensionenIBE!$A$1,ROW()-2,COLUMN()-1,1,1),"")</f>
        <v/>
      </c>
    </row>
    <row r="1553" spans="1:4" hidden="1" x14ac:dyDescent="0.25">
      <c r="A1553" t="str">
        <f ca="1">IF(ROW()-2&lt;=DimensionRows_IBE,OFFSET(DimensionenIBE!$A$1,ROW()-2,COLUMN()-1,1,1),"")</f>
        <v/>
      </c>
      <c r="B1553" t="str">
        <f ca="1">IF(ROW()-2&lt;=DimensionRows_IBE,OFFSET(DimensionenIBE!$A$1,ROW()-2,COLUMN()-1,1,1),"")</f>
        <v/>
      </c>
      <c r="C1553" t="str">
        <f ca="1">IF(ROW()-2&lt;=DimensionRows_IBE,OFFSET(DimensionenIBE!$A$1,ROW()-2,COLUMN()-1,1,1),"")</f>
        <v/>
      </c>
      <c r="D1553" s="16" t="str">
        <f ca="1">IF(ROW()-2&lt;=DimensionRows_IBE,OFFSET(DimensionenIBE!$A$1,ROW()-2,COLUMN()-1,1,1),"")</f>
        <v/>
      </c>
    </row>
    <row r="1554" spans="1:4" hidden="1" x14ac:dyDescent="0.25">
      <c r="A1554" t="str">
        <f ca="1">IF(ROW()-2&lt;=DimensionRows_IBE,OFFSET(DimensionenIBE!$A$1,ROW()-2,COLUMN()-1,1,1),"")</f>
        <v/>
      </c>
      <c r="B1554" t="str">
        <f ca="1">IF(ROW()-2&lt;=DimensionRows_IBE,OFFSET(DimensionenIBE!$A$1,ROW()-2,COLUMN()-1,1,1),"")</f>
        <v/>
      </c>
      <c r="C1554" t="str">
        <f ca="1">IF(ROW()-2&lt;=DimensionRows_IBE,OFFSET(DimensionenIBE!$A$1,ROW()-2,COLUMN()-1,1,1),"")</f>
        <v/>
      </c>
      <c r="D1554" s="16" t="str">
        <f ca="1">IF(ROW()-2&lt;=DimensionRows_IBE,OFFSET(DimensionenIBE!$A$1,ROW()-2,COLUMN()-1,1,1),"")</f>
        <v/>
      </c>
    </row>
    <row r="1555" spans="1:4" hidden="1" x14ac:dyDescent="0.25">
      <c r="A1555" t="str">
        <f ca="1">IF(ROW()-2&lt;=DimensionRows_IBE,OFFSET(DimensionenIBE!$A$1,ROW()-2,COLUMN()-1,1,1),"")</f>
        <v/>
      </c>
      <c r="B1555" t="str">
        <f ca="1">IF(ROW()-2&lt;=DimensionRows_IBE,OFFSET(DimensionenIBE!$A$1,ROW()-2,COLUMN()-1,1,1),"")</f>
        <v/>
      </c>
      <c r="C1555" t="str">
        <f ca="1">IF(ROW()-2&lt;=DimensionRows_IBE,OFFSET(DimensionenIBE!$A$1,ROW()-2,COLUMN()-1,1,1),"")</f>
        <v/>
      </c>
      <c r="D1555" s="16" t="str">
        <f ca="1">IF(ROW()-2&lt;=DimensionRows_IBE,OFFSET(DimensionenIBE!$A$1,ROW()-2,COLUMN()-1,1,1),"")</f>
        <v/>
      </c>
    </row>
    <row r="1556" spans="1:4" hidden="1" x14ac:dyDescent="0.25">
      <c r="A1556" t="str">
        <f ca="1">IF(ROW()-2&lt;=DimensionRows_IBE,OFFSET(DimensionenIBE!$A$1,ROW()-2,COLUMN()-1,1,1),"")</f>
        <v/>
      </c>
      <c r="B1556" t="str">
        <f ca="1">IF(ROW()-2&lt;=DimensionRows_IBE,OFFSET(DimensionenIBE!$A$1,ROW()-2,COLUMN()-1,1,1),"")</f>
        <v/>
      </c>
      <c r="C1556" t="str">
        <f ca="1">IF(ROW()-2&lt;=DimensionRows_IBE,OFFSET(DimensionenIBE!$A$1,ROW()-2,COLUMN()-1,1,1),"")</f>
        <v/>
      </c>
      <c r="D1556" s="16" t="str">
        <f ca="1">IF(ROW()-2&lt;=DimensionRows_IBE,OFFSET(DimensionenIBE!$A$1,ROW()-2,COLUMN()-1,1,1),"")</f>
        <v/>
      </c>
    </row>
    <row r="1557" spans="1:4" hidden="1" x14ac:dyDescent="0.25">
      <c r="A1557" t="str">
        <f ca="1">IF(ROW()-2&lt;=DimensionRows_IBE,OFFSET(DimensionenIBE!$A$1,ROW()-2,COLUMN()-1,1,1),"")</f>
        <v/>
      </c>
      <c r="B1557" t="str">
        <f ca="1">IF(ROW()-2&lt;=DimensionRows_IBE,OFFSET(DimensionenIBE!$A$1,ROW()-2,COLUMN()-1,1,1),"")</f>
        <v/>
      </c>
      <c r="C1557" t="str">
        <f ca="1">IF(ROW()-2&lt;=DimensionRows_IBE,OFFSET(DimensionenIBE!$A$1,ROW()-2,COLUMN()-1,1,1),"")</f>
        <v/>
      </c>
      <c r="D1557" s="16" t="str">
        <f ca="1">IF(ROW()-2&lt;=DimensionRows_IBE,OFFSET(DimensionenIBE!$A$1,ROW()-2,COLUMN()-1,1,1),"")</f>
        <v/>
      </c>
    </row>
    <row r="1558" spans="1:4" hidden="1" x14ac:dyDescent="0.25">
      <c r="A1558" t="str">
        <f ca="1">IF(ROW()-2&lt;=DimensionRows_IBE,OFFSET(DimensionenIBE!$A$1,ROW()-2,COLUMN()-1,1,1),"")</f>
        <v/>
      </c>
      <c r="B1558" t="str">
        <f ca="1">IF(ROW()-2&lt;=DimensionRows_IBE,OFFSET(DimensionenIBE!$A$1,ROW()-2,COLUMN()-1,1,1),"")</f>
        <v/>
      </c>
      <c r="C1558" t="str">
        <f ca="1">IF(ROW()-2&lt;=DimensionRows_IBE,OFFSET(DimensionenIBE!$A$1,ROW()-2,COLUMN()-1,1,1),"")</f>
        <v/>
      </c>
      <c r="D1558" s="16" t="str">
        <f ca="1">IF(ROW()-2&lt;=DimensionRows_IBE,OFFSET(DimensionenIBE!$A$1,ROW()-2,COLUMN()-1,1,1),"")</f>
        <v/>
      </c>
    </row>
    <row r="1559" spans="1:4" hidden="1" x14ac:dyDescent="0.25">
      <c r="A1559" t="str">
        <f ca="1">IF(ROW()-2&lt;=DimensionRows_IBE,OFFSET(DimensionenIBE!$A$1,ROW()-2,COLUMN()-1,1,1),"")</f>
        <v/>
      </c>
      <c r="B1559" t="str">
        <f ca="1">IF(ROW()-2&lt;=DimensionRows_IBE,OFFSET(DimensionenIBE!$A$1,ROW()-2,COLUMN()-1,1,1),"")</f>
        <v/>
      </c>
      <c r="C1559" t="str">
        <f ca="1">IF(ROW()-2&lt;=DimensionRows_IBE,OFFSET(DimensionenIBE!$A$1,ROW()-2,COLUMN()-1,1,1),"")</f>
        <v/>
      </c>
      <c r="D1559" s="16" t="str">
        <f ca="1">IF(ROW()-2&lt;=DimensionRows_IBE,OFFSET(DimensionenIBE!$A$1,ROW()-2,COLUMN()-1,1,1),"")</f>
        <v/>
      </c>
    </row>
    <row r="1560" spans="1:4" hidden="1" x14ac:dyDescent="0.25">
      <c r="A1560" t="str">
        <f ca="1">IF(ROW()-2&lt;=DimensionRows_IBE,OFFSET(DimensionenIBE!$A$1,ROW()-2,COLUMN()-1,1,1),"")</f>
        <v/>
      </c>
      <c r="B1560" t="str">
        <f ca="1">IF(ROW()-2&lt;=DimensionRows_IBE,OFFSET(DimensionenIBE!$A$1,ROW()-2,COLUMN()-1,1,1),"")</f>
        <v/>
      </c>
      <c r="C1560" t="str">
        <f ca="1">IF(ROW()-2&lt;=DimensionRows_IBE,OFFSET(DimensionenIBE!$A$1,ROW()-2,COLUMN()-1,1,1),"")</f>
        <v/>
      </c>
      <c r="D1560" s="16" t="str">
        <f ca="1">IF(ROW()-2&lt;=DimensionRows_IBE,OFFSET(DimensionenIBE!$A$1,ROW()-2,COLUMN()-1,1,1),"")</f>
        <v/>
      </c>
    </row>
    <row r="1561" spans="1:4" hidden="1" x14ac:dyDescent="0.25">
      <c r="A1561" t="str">
        <f ca="1">IF(ROW()-2&lt;=DimensionRows_IBE,OFFSET(DimensionenIBE!$A$1,ROW()-2,COLUMN()-1,1,1),"")</f>
        <v/>
      </c>
      <c r="B1561" t="str">
        <f ca="1">IF(ROW()-2&lt;=DimensionRows_IBE,OFFSET(DimensionenIBE!$A$1,ROW()-2,COLUMN()-1,1,1),"")</f>
        <v/>
      </c>
      <c r="C1561" t="str">
        <f ca="1">IF(ROW()-2&lt;=DimensionRows_IBE,OFFSET(DimensionenIBE!$A$1,ROW()-2,COLUMN()-1,1,1),"")</f>
        <v/>
      </c>
      <c r="D1561" s="16" t="str">
        <f ca="1">IF(ROW()-2&lt;=DimensionRows_IBE,OFFSET(DimensionenIBE!$A$1,ROW()-2,COLUMN()-1,1,1),"")</f>
        <v/>
      </c>
    </row>
    <row r="1562" spans="1:4" hidden="1" x14ac:dyDescent="0.25">
      <c r="A1562" t="str">
        <f ca="1">IF(ROW()-2&lt;=DimensionRows_IBE,OFFSET(DimensionenIBE!$A$1,ROW()-2,COLUMN()-1,1,1),"")</f>
        <v/>
      </c>
      <c r="B1562" t="str">
        <f ca="1">IF(ROW()-2&lt;=DimensionRows_IBE,OFFSET(DimensionenIBE!$A$1,ROW()-2,COLUMN()-1,1,1),"")</f>
        <v/>
      </c>
      <c r="C1562" t="str">
        <f ca="1">IF(ROW()-2&lt;=DimensionRows_IBE,OFFSET(DimensionenIBE!$A$1,ROW()-2,COLUMN()-1,1,1),"")</f>
        <v/>
      </c>
      <c r="D1562" s="16" t="str">
        <f ca="1">IF(ROW()-2&lt;=DimensionRows_IBE,OFFSET(DimensionenIBE!$A$1,ROW()-2,COLUMN()-1,1,1),"")</f>
        <v/>
      </c>
    </row>
    <row r="1563" spans="1:4" hidden="1" x14ac:dyDescent="0.25">
      <c r="A1563" t="str">
        <f ca="1">IF(ROW()-2&lt;=DimensionRows_IBE,OFFSET(DimensionenIBE!$A$1,ROW()-2,COLUMN()-1,1,1),"")</f>
        <v/>
      </c>
      <c r="B1563" t="str">
        <f ca="1">IF(ROW()-2&lt;=DimensionRows_IBE,OFFSET(DimensionenIBE!$A$1,ROW()-2,COLUMN()-1,1,1),"")</f>
        <v/>
      </c>
      <c r="C1563" t="str">
        <f ca="1">IF(ROW()-2&lt;=DimensionRows_IBE,OFFSET(DimensionenIBE!$A$1,ROW()-2,COLUMN()-1,1,1),"")</f>
        <v/>
      </c>
      <c r="D1563" s="16" t="str">
        <f ca="1">IF(ROW()-2&lt;=DimensionRows_IBE,OFFSET(DimensionenIBE!$A$1,ROW()-2,COLUMN()-1,1,1),"")</f>
        <v/>
      </c>
    </row>
    <row r="1564" spans="1:4" hidden="1" x14ac:dyDescent="0.25">
      <c r="A1564" t="str">
        <f ca="1">IF(ROW()-2&lt;=DimensionRows_IBE,OFFSET(DimensionenIBE!$A$1,ROW()-2,COLUMN()-1,1,1),"")</f>
        <v/>
      </c>
      <c r="B1564" t="str">
        <f ca="1">IF(ROW()-2&lt;=DimensionRows_IBE,OFFSET(DimensionenIBE!$A$1,ROW()-2,COLUMN()-1,1,1),"")</f>
        <v/>
      </c>
      <c r="C1564" t="str">
        <f ca="1">IF(ROW()-2&lt;=DimensionRows_IBE,OFFSET(DimensionenIBE!$A$1,ROW()-2,COLUMN()-1,1,1),"")</f>
        <v/>
      </c>
      <c r="D1564" s="16" t="str">
        <f ca="1">IF(ROW()-2&lt;=DimensionRows_IBE,OFFSET(DimensionenIBE!$A$1,ROW()-2,COLUMN()-1,1,1),"")</f>
        <v/>
      </c>
    </row>
    <row r="1565" spans="1:4" hidden="1" x14ac:dyDescent="0.25">
      <c r="A1565" t="str">
        <f ca="1">IF(ROW()-2&lt;=DimensionRows_IBE,OFFSET(DimensionenIBE!$A$1,ROW()-2,COLUMN()-1,1,1),"")</f>
        <v/>
      </c>
      <c r="B1565" t="str">
        <f ca="1">IF(ROW()-2&lt;=DimensionRows_IBE,OFFSET(DimensionenIBE!$A$1,ROW()-2,COLUMN()-1,1,1),"")</f>
        <v/>
      </c>
      <c r="C1565" t="str">
        <f ca="1">IF(ROW()-2&lt;=DimensionRows_IBE,OFFSET(DimensionenIBE!$A$1,ROW()-2,COLUMN()-1,1,1),"")</f>
        <v/>
      </c>
      <c r="D1565" s="16" t="str">
        <f ca="1">IF(ROW()-2&lt;=DimensionRows_IBE,OFFSET(DimensionenIBE!$A$1,ROW()-2,COLUMN()-1,1,1),"")</f>
        <v/>
      </c>
    </row>
    <row r="1566" spans="1:4" hidden="1" x14ac:dyDescent="0.25">
      <c r="A1566" t="str">
        <f ca="1">IF(ROW()-2&lt;=DimensionRows_IBE,OFFSET(DimensionenIBE!$A$1,ROW()-2,COLUMN()-1,1,1),"")</f>
        <v/>
      </c>
      <c r="B1566" t="str">
        <f ca="1">IF(ROW()-2&lt;=DimensionRows_IBE,OFFSET(DimensionenIBE!$A$1,ROW()-2,COLUMN()-1,1,1),"")</f>
        <v/>
      </c>
      <c r="C1566" t="str">
        <f ca="1">IF(ROW()-2&lt;=DimensionRows_IBE,OFFSET(DimensionenIBE!$A$1,ROW()-2,COLUMN()-1,1,1),"")</f>
        <v/>
      </c>
      <c r="D1566" s="16" t="str">
        <f ca="1">IF(ROW()-2&lt;=DimensionRows_IBE,OFFSET(DimensionenIBE!$A$1,ROW()-2,COLUMN()-1,1,1),"")</f>
        <v/>
      </c>
    </row>
    <row r="1567" spans="1:4" hidden="1" x14ac:dyDescent="0.25">
      <c r="A1567" t="str">
        <f ca="1">IF(ROW()-2&lt;=DimensionRows_IBE,OFFSET(DimensionenIBE!$A$1,ROW()-2,COLUMN()-1,1,1),"")</f>
        <v/>
      </c>
      <c r="B1567" t="str">
        <f ca="1">IF(ROW()-2&lt;=DimensionRows_IBE,OFFSET(DimensionenIBE!$A$1,ROW()-2,COLUMN()-1,1,1),"")</f>
        <v/>
      </c>
      <c r="C1567" t="str">
        <f ca="1">IF(ROW()-2&lt;=DimensionRows_IBE,OFFSET(DimensionenIBE!$A$1,ROW()-2,COLUMN()-1,1,1),"")</f>
        <v/>
      </c>
      <c r="D1567" s="16" t="str">
        <f ca="1">IF(ROW()-2&lt;=DimensionRows_IBE,OFFSET(DimensionenIBE!$A$1,ROW()-2,COLUMN()-1,1,1),"")</f>
        <v/>
      </c>
    </row>
    <row r="1568" spans="1:4" hidden="1" x14ac:dyDescent="0.25">
      <c r="A1568" t="str">
        <f ca="1">IF(ROW()-2&lt;=DimensionRows_IBE,OFFSET(DimensionenIBE!$A$1,ROW()-2,COLUMN()-1,1,1),"")</f>
        <v/>
      </c>
      <c r="B1568" t="str">
        <f ca="1">IF(ROW()-2&lt;=DimensionRows_IBE,OFFSET(DimensionenIBE!$A$1,ROW()-2,COLUMN()-1,1,1),"")</f>
        <v/>
      </c>
      <c r="C1568" t="str">
        <f ca="1">IF(ROW()-2&lt;=DimensionRows_IBE,OFFSET(DimensionenIBE!$A$1,ROW()-2,COLUMN()-1,1,1),"")</f>
        <v/>
      </c>
      <c r="D1568" s="16" t="str">
        <f ca="1">IF(ROW()-2&lt;=DimensionRows_IBE,OFFSET(DimensionenIBE!$A$1,ROW()-2,COLUMN()-1,1,1),"")</f>
        <v/>
      </c>
    </row>
    <row r="1569" spans="1:4" hidden="1" x14ac:dyDescent="0.25">
      <c r="A1569" t="str">
        <f ca="1">IF(ROW()-2&lt;=DimensionRows_IBE,OFFSET(DimensionenIBE!$A$1,ROW()-2,COLUMN()-1,1,1),"")</f>
        <v/>
      </c>
      <c r="B1569" t="str">
        <f ca="1">IF(ROW()-2&lt;=DimensionRows_IBE,OFFSET(DimensionenIBE!$A$1,ROW()-2,COLUMN()-1,1,1),"")</f>
        <v/>
      </c>
      <c r="C1569" t="str">
        <f ca="1">IF(ROW()-2&lt;=DimensionRows_IBE,OFFSET(DimensionenIBE!$A$1,ROW()-2,COLUMN()-1,1,1),"")</f>
        <v/>
      </c>
      <c r="D1569" s="16" t="str">
        <f ca="1">IF(ROW()-2&lt;=DimensionRows_IBE,OFFSET(DimensionenIBE!$A$1,ROW()-2,COLUMN()-1,1,1),"")</f>
        <v/>
      </c>
    </row>
    <row r="1570" spans="1:4" hidden="1" x14ac:dyDescent="0.25">
      <c r="A1570" t="str">
        <f ca="1">IF(ROW()-2&lt;=DimensionRows_IBE,OFFSET(DimensionenIBE!$A$1,ROW()-2,COLUMN()-1,1,1),"")</f>
        <v/>
      </c>
      <c r="B1570" t="str">
        <f ca="1">IF(ROW()-2&lt;=DimensionRows_IBE,OFFSET(DimensionenIBE!$A$1,ROW()-2,COLUMN()-1,1,1),"")</f>
        <v/>
      </c>
      <c r="C1570" t="str">
        <f ca="1">IF(ROW()-2&lt;=DimensionRows_IBE,OFFSET(DimensionenIBE!$A$1,ROW()-2,COLUMN()-1,1,1),"")</f>
        <v/>
      </c>
      <c r="D1570" s="16" t="str">
        <f ca="1">IF(ROW()-2&lt;=DimensionRows_IBE,OFFSET(DimensionenIBE!$A$1,ROW()-2,COLUMN()-1,1,1),"")</f>
        <v/>
      </c>
    </row>
    <row r="1571" spans="1:4" hidden="1" x14ac:dyDescent="0.25">
      <c r="A1571" t="str">
        <f ca="1">IF(ROW()-2&lt;=DimensionRows_IBE,OFFSET(DimensionenIBE!$A$1,ROW()-2,COLUMN()-1,1,1),"")</f>
        <v/>
      </c>
      <c r="B1571" t="str">
        <f ca="1">IF(ROW()-2&lt;=DimensionRows_IBE,OFFSET(DimensionenIBE!$A$1,ROW()-2,COLUMN()-1,1,1),"")</f>
        <v/>
      </c>
      <c r="C1571" t="str">
        <f ca="1">IF(ROW()-2&lt;=DimensionRows_IBE,OFFSET(DimensionenIBE!$A$1,ROW()-2,COLUMN()-1,1,1),"")</f>
        <v/>
      </c>
      <c r="D1571" s="16" t="str">
        <f ca="1">IF(ROW()-2&lt;=DimensionRows_IBE,OFFSET(DimensionenIBE!$A$1,ROW()-2,COLUMN()-1,1,1),"")</f>
        <v/>
      </c>
    </row>
    <row r="1572" spans="1:4" hidden="1" x14ac:dyDescent="0.25">
      <c r="A1572" t="str">
        <f ca="1">IF(ROW()-2&lt;=DimensionRows_IBE,OFFSET(DimensionenIBE!$A$1,ROW()-2,COLUMN()-1,1,1),"")</f>
        <v/>
      </c>
      <c r="B1572" t="str">
        <f ca="1">IF(ROW()-2&lt;=DimensionRows_IBE,OFFSET(DimensionenIBE!$A$1,ROW()-2,COLUMN()-1,1,1),"")</f>
        <v/>
      </c>
      <c r="C1572" t="str">
        <f ca="1">IF(ROW()-2&lt;=DimensionRows_IBE,OFFSET(DimensionenIBE!$A$1,ROW()-2,COLUMN()-1,1,1),"")</f>
        <v/>
      </c>
      <c r="D1572" s="16" t="str">
        <f ca="1">IF(ROW()-2&lt;=DimensionRows_IBE,OFFSET(DimensionenIBE!$A$1,ROW()-2,COLUMN()-1,1,1),"")</f>
        <v/>
      </c>
    </row>
    <row r="1573" spans="1:4" hidden="1" x14ac:dyDescent="0.25">
      <c r="A1573" t="str">
        <f ca="1">IF(ROW()-2&lt;=DimensionRows_IBE,OFFSET(DimensionenIBE!$A$1,ROW()-2,COLUMN()-1,1,1),"")</f>
        <v/>
      </c>
      <c r="B1573" t="str">
        <f ca="1">IF(ROW()-2&lt;=DimensionRows_IBE,OFFSET(DimensionenIBE!$A$1,ROW()-2,COLUMN()-1,1,1),"")</f>
        <v/>
      </c>
      <c r="C1573" t="str">
        <f ca="1">IF(ROW()-2&lt;=DimensionRows_IBE,OFFSET(DimensionenIBE!$A$1,ROW()-2,COLUMN()-1,1,1),"")</f>
        <v/>
      </c>
      <c r="D1573" s="16" t="str">
        <f ca="1">IF(ROW()-2&lt;=DimensionRows_IBE,OFFSET(DimensionenIBE!$A$1,ROW()-2,COLUMN()-1,1,1),"")</f>
        <v/>
      </c>
    </row>
    <row r="1574" spans="1:4" hidden="1" x14ac:dyDescent="0.25">
      <c r="A1574" t="str">
        <f ca="1">IF(ROW()-2&lt;=DimensionRows_IBE,OFFSET(DimensionenIBE!$A$1,ROW()-2,COLUMN()-1,1,1),"")</f>
        <v/>
      </c>
      <c r="B1574" t="str">
        <f ca="1">IF(ROW()-2&lt;=DimensionRows_IBE,OFFSET(DimensionenIBE!$A$1,ROW()-2,COLUMN()-1,1,1),"")</f>
        <v/>
      </c>
      <c r="C1574" t="str">
        <f ca="1">IF(ROW()-2&lt;=DimensionRows_IBE,OFFSET(DimensionenIBE!$A$1,ROW()-2,COLUMN()-1,1,1),"")</f>
        <v/>
      </c>
      <c r="D1574" s="16" t="str">
        <f ca="1">IF(ROW()-2&lt;=DimensionRows_IBE,OFFSET(DimensionenIBE!$A$1,ROW()-2,COLUMN()-1,1,1),"")</f>
        <v/>
      </c>
    </row>
    <row r="1575" spans="1:4" hidden="1" x14ac:dyDescent="0.25">
      <c r="A1575" t="str">
        <f ca="1">IF(ROW()-2&lt;=DimensionRows_IBE,OFFSET(DimensionenIBE!$A$1,ROW()-2,COLUMN()-1,1,1),"")</f>
        <v/>
      </c>
      <c r="B1575" t="str">
        <f ca="1">IF(ROW()-2&lt;=DimensionRows_IBE,OFFSET(DimensionenIBE!$A$1,ROW()-2,COLUMN()-1,1,1),"")</f>
        <v/>
      </c>
      <c r="C1575" t="str">
        <f ca="1">IF(ROW()-2&lt;=DimensionRows_IBE,OFFSET(DimensionenIBE!$A$1,ROW()-2,COLUMN()-1,1,1),"")</f>
        <v/>
      </c>
      <c r="D1575" s="16" t="str">
        <f ca="1">IF(ROW()-2&lt;=DimensionRows_IBE,OFFSET(DimensionenIBE!$A$1,ROW()-2,COLUMN()-1,1,1),"")</f>
        <v/>
      </c>
    </row>
    <row r="1576" spans="1:4" hidden="1" x14ac:dyDescent="0.25">
      <c r="A1576" t="str">
        <f ca="1">IF(ROW()-2&lt;=DimensionRows_IBE,OFFSET(DimensionenIBE!$A$1,ROW()-2,COLUMN()-1,1,1),"")</f>
        <v/>
      </c>
      <c r="B1576" t="str">
        <f ca="1">IF(ROW()-2&lt;=DimensionRows_IBE,OFFSET(DimensionenIBE!$A$1,ROW()-2,COLUMN()-1,1,1),"")</f>
        <v/>
      </c>
      <c r="C1576" t="str">
        <f ca="1">IF(ROW()-2&lt;=DimensionRows_IBE,OFFSET(DimensionenIBE!$A$1,ROW()-2,COLUMN()-1,1,1),"")</f>
        <v/>
      </c>
      <c r="D1576" s="16" t="str">
        <f ca="1">IF(ROW()-2&lt;=DimensionRows_IBE,OFFSET(DimensionenIBE!$A$1,ROW()-2,COLUMN()-1,1,1),"")</f>
        <v/>
      </c>
    </row>
    <row r="1577" spans="1:4" hidden="1" x14ac:dyDescent="0.25">
      <c r="A1577" t="str">
        <f ca="1">IF(ROW()-2&lt;=DimensionRows_IBE,OFFSET(DimensionenIBE!$A$1,ROW()-2,COLUMN()-1,1,1),"")</f>
        <v/>
      </c>
      <c r="B1577" t="str">
        <f ca="1">IF(ROW()-2&lt;=DimensionRows_IBE,OFFSET(DimensionenIBE!$A$1,ROW()-2,COLUMN()-1,1,1),"")</f>
        <v/>
      </c>
      <c r="C1577" t="str">
        <f ca="1">IF(ROW()-2&lt;=DimensionRows_IBE,OFFSET(DimensionenIBE!$A$1,ROW()-2,COLUMN()-1,1,1),"")</f>
        <v/>
      </c>
      <c r="D1577" s="16" t="str">
        <f ca="1">IF(ROW()-2&lt;=DimensionRows_IBE,OFFSET(DimensionenIBE!$A$1,ROW()-2,COLUMN()-1,1,1),"")</f>
        <v/>
      </c>
    </row>
    <row r="1578" spans="1:4" hidden="1" x14ac:dyDescent="0.25">
      <c r="A1578" t="str">
        <f ca="1">IF(ROW()-2&lt;=DimensionRows_IBE,OFFSET(DimensionenIBE!$A$1,ROW()-2,COLUMN()-1,1,1),"")</f>
        <v/>
      </c>
      <c r="B1578" t="str">
        <f ca="1">IF(ROW()-2&lt;=DimensionRows_IBE,OFFSET(DimensionenIBE!$A$1,ROW()-2,COLUMN()-1,1,1),"")</f>
        <v/>
      </c>
      <c r="C1578" t="str">
        <f ca="1">IF(ROW()-2&lt;=DimensionRows_IBE,OFFSET(DimensionenIBE!$A$1,ROW()-2,COLUMN()-1,1,1),"")</f>
        <v/>
      </c>
      <c r="D1578" s="16" t="str">
        <f ca="1">IF(ROW()-2&lt;=DimensionRows_IBE,OFFSET(DimensionenIBE!$A$1,ROW()-2,COLUMN()-1,1,1),"")</f>
        <v/>
      </c>
    </row>
    <row r="1579" spans="1:4" hidden="1" x14ac:dyDescent="0.25">
      <c r="A1579" t="str">
        <f ca="1">IF(ROW()-2&lt;=DimensionRows_IBE,OFFSET(DimensionenIBE!$A$1,ROW()-2,COLUMN()-1,1,1),"")</f>
        <v/>
      </c>
      <c r="B1579" t="str">
        <f ca="1">IF(ROW()-2&lt;=DimensionRows_IBE,OFFSET(DimensionenIBE!$A$1,ROW()-2,COLUMN()-1,1,1),"")</f>
        <v/>
      </c>
      <c r="C1579" t="str">
        <f ca="1">IF(ROW()-2&lt;=DimensionRows_IBE,OFFSET(DimensionenIBE!$A$1,ROW()-2,COLUMN()-1,1,1),"")</f>
        <v/>
      </c>
      <c r="D1579" s="16" t="str">
        <f ca="1">IF(ROW()-2&lt;=DimensionRows_IBE,OFFSET(DimensionenIBE!$A$1,ROW()-2,COLUMN()-1,1,1),"")</f>
        <v/>
      </c>
    </row>
    <row r="1580" spans="1:4" hidden="1" x14ac:dyDescent="0.25">
      <c r="A1580" t="str">
        <f ca="1">IF(ROW()-2&lt;=DimensionRows_IBE,OFFSET(DimensionenIBE!$A$1,ROW()-2,COLUMN()-1,1,1),"")</f>
        <v/>
      </c>
      <c r="B1580" t="str">
        <f ca="1">IF(ROW()-2&lt;=DimensionRows_IBE,OFFSET(DimensionenIBE!$A$1,ROW()-2,COLUMN()-1,1,1),"")</f>
        <v/>
      </c>
      <c r="C1580" t="str">
        <f ca="1">IF(ROW()-2&lt;=DimensionRows_IBE,OFFSET(DimensionenIBE!$A$1,ROW()-2,COLUMN()-1,1,1),"")</f>
        <v/>
      </c>
      <c r="D1580" s="16" t="str">
        <f ca="1">IF(ROW()-2&lt;=DimensionRows_IBE,OFFSET(DimensionenIBE!$A$1,ROW()-2,COLUMN()-1,1,1),"")</f>
        <v/>
      </c>
    </row>
    <row r="1581" spans="1:4" hidden="1" x14ac:dyDescent="0.25">
      <c r="A1581" t="str">
        <f ca="1">IF(ROW()-2&lt;=DimensionRows_IBE,OFFSET(DimensionenIBE!$A$1,ROW()-2,COLUMN()-1,1,1),"")</f>
        <v/>
      </c>
      <c r="B1581" t="str">
        <f ca="1">IF(ROW()-2&lt;=DimensionRows_IBE,OFFSET(DimensionenIBE!$A$1,ROW()-2,COLUMN()-1,1,1),"")</f>
        <v/>
      </c>
      <c r="C1581" t="str">
        <f ca="1">IF(ROW()-2&lt;=DimensionRows_IBE,OFFSET(DimensionenIBE!$A$1,ROW()-2,COLUMN()-1,1,1),"")</f>
        <v/>
      </c>
      <c r="D1581" s="16" t="str">
        <f ca="1">IF(ROW()-2&lt;=DimensionRows_IBE,OFFSET(DimensionenIBE!$A$1,ROW()-2,COLUMN()-1,1,1),"")</f>
        <v/>
      </c>
    </row>
    <row r="1582" spans="1:4" hidden="1" x14ac:dyDescent="0.25">
      <c r="A1582" t="str">
        <f ca="1">IF(ROW()-2&lt;=DimensionRows_IBE,OFFSET(DimensionenIBE!$A$1,ROW()-2,COLUMN()-1,1,1),"")</f>
        <v/>
      </c>
      <c r="B1582" t="str">
        <f ca="1">IF(ROW()-2&lt;=DimensionRows_IBE,OFFSET(DimensionenIBE!$A$1,ROW()-2,COLUMN()-1,1,1),"")</f>
        <v/>
      </c>
      <c r="C1582" t="str">
        <f ca="1">IF(ROW()-2&lt;=DimensionRows_IBE,OFFSET(DimensionenIBE!$A$1,ROW()-2,COLUMN()-1,1,1),"")</f>
        <v/>
      </c>
      <c r="D1582" s="16" t="str">
        <f ca="1">IF(ROW()-2&lt;=DimensionRows_IBE,OFFSET(DimensionenIBE!$A$1,ROW()-2,COLUMN()-1,1,1),"")</f>
        <v/>
      </c>
    </row>
    <row r="1583" spans="1:4" hidden="1" x14ac:dyDescent="0.25">
      <c r="A1583" t="str">
        <f ca="1">IF(ROW()-2&lt;=DimensionRows_IBE,OFFSET(DimensionenIBE!$A$1,ROW()-2,COLUMN()-1,1,1),"")</f>
        <v/>
      </c>
      <c r="B1583" t="str">
        <f ca="1">IF(ROW()-2&lt;=DimensionRows_IBE,OFFSET(DimensionenIBE!$A$1,ROW()-2,COLUMN()-1,1,1),"")</f>
        <v/>
      </c>
      <c r="C1583" t="str">
        <f ca="1">IF(ROW()-2&lt;=DimensionRows_IBE,OFFSET(DimensionenIBE!$A$1,ROW()-2,COLUMN()-1,1,1),"")</f>
        <v/>
      </c>
      <c r="D1583" s="16" t="str">
        <f ca="1">IF(ROW()-2&lt;=DimensionRows_IBE,OFFSET(DimensionenIBE!$A$1,ROW()-2,COLUMN()-1,1,1),"")</f>
        <v/>
      </c>
    </row>
    <row r="1584" spans="1:4" hidden="1" x14ac:dyDescent="0.25">
      <c r="A1584" t="str">
        <f ca="1">IF(ROW()-2&lt;=DimensionRows_IBE,OFFSET(DimensionenIBE!$A$1,ROW()-2,COLUMN()-1,1,1),"")</f>
        <v/>
      </c>
      <c r="B1584" t="str">
        <f ca="1">IF(ROW()-2&lt;=DimensionRows_IBE,OFFSET(DimensionenIBE!$A$1,ROW()-2,COLUMN()-1,1,1),"")</f>
        <v/>
      </c>
      <c r="C1584" t="str">
        <f ca="1">IF(ROW()-2&lt;=DimensionRows_IBE,OFFSET(DimensionenIBE!$A$1,ROW()-2,COLUMN()-1,1,1),"")</f>
        <v/>
      </c>
      <c r="D1584" s="16" t="str">
        <f ca="1">IF(ROW()-2&lt;=DimensionRows_IBE,OFFSET(DimensionenIBE!$A$1,ROW()-2,COLUMN()-1,1,1),"")</f>
        <v/>
      </c>
    </row>
    <row r="1585" spans="1:4" hidden="1" x14ac:dyDescent="0.25">
      <c r="A1585" t="str">
        <f ca="1">IF(ROW()-2&lt;=DimensionRows_IBE,OFFSET(DimensionenIBE!$A$1,ROW()-2,COLUMN()-1,1,1),"")</f>
        <v/>
      </c>
      <c r="B1585" t="str">
        <f ca="1">IF(ROW()-2&lt;=DimensionRows_IBE,OFFSET(DimensionenIBE!$A$1,ROW()-2,COLUMN()-1,1,1),"")</f>
        <v/>
      </c>
      <c r="C1585" t="str">
        <f ca="1">IF(ROW()-2&lt;=DimensionRows_IBE,OFFSET(DimensionenIBE!$A$1,ROW()-2,COLUMN()-1,1,1),"")</f>
        <v/>
      </c>
      <c r="D1585" s="16" t="str">
        <f ca="1">IF(ROW()-2&lt;=DimensionRows_IBE,OFFSET(DimensionenIBE!$A$1,ROW()-2,COLUMN()-1,1,1),"")</f>
        <v/>
      </c>
    </row>
    <row r="1586" spans="1:4" hidden="1" x14ac:dyDescent="0.25">
      <c r="A1586" t="str">
        <f ca="1">IF(ROW()-2&lt;=DimensionRows_IBE,OFFSET(DimensionenIBE!$A$1,ROW()-2,COLUMN()-1,1,1),"")</f>
        <v/>
      </c>
      <c r="B1586" t="str">
        <f ca="1">IF(ROW()-2&lt;=DimensionRows_IBE,OFFSET(DimensionenIBE!$A$1,ROW()-2,COLUMN()-1,1,1),"")</f>
        <v/>
      </c>
      <c r="C1586" t="str">
        <f ca="1">IF(ROW()-2&lt;=DimensionRows_IBE,OFFSET(DimensionenIBE!$A$1,ROW()-2,COLUMN()-1,1,1),"")</f>
        <v/>
      </c>
      <c r="D1586" s="16" t="str">
        <f ca="1">IF(ROW()-2&lt;=DimensionRows_IBE,OFFSET(DimensionenIBE!$A$1,ROW()-2,COLUMN()-1,1,1),"")</f>
        <v/>
      </c>
    </row>
    <row r="1587" spans="1:4" hidden="1" x14ac:dyDescent="0.25">
      <c r="A1587" t="str">
        <f ca="1">IF(ROW()-2&lt;=DimensionRows_IBE,OFFSET(DimensionenIBE!$A$1,ROW()-2,COLUMN()-1,1,1),"")</f>
        <v/>
      </c>
      <c r="B1587" t="str">
        <f ca="1">IF(ROW()-2&lt;=DimensionRows_IBE,OFFSET(DimensionenIBE!$A$1,ROW()-2,COLUMN()-1,1,1),"")</f>
        <v/>
      </c>
      <c r="C1587" t="str">
        <f ca="1">IF(ROW()-2&lt;=DimensionRows_IBE,OFFSET(DimensionenIBE!$A$1,ROW()-2,COLUMN()-1,1,1),"")</f>
        <v/>
      </c>
      <c r="D1587" s="16" t="str">
        <f ca="1">IF(ROW()-2&lt;=DimensionRows_IBE,OFFSET(DimensionenIBE!$A$1,ROW()-2,COLUMN()-1,1,1),"")</f>
        <v/>
      </c>
    </row>
    <row r="1588" spans="1:4" hidden="1" x14ac:dyDescent="0.25">
      <c r="A1588" t="str">
        <f ca="1">IF(ROW()-2&lt;=DimensionRows_IBE,OFFSET(DimensionenIBE!$A$1,ROW()-2,COLUMN()-1,1,1),"")</f>
        <v/>
      </c>
      <c r="B1588" t="str">
        <f ca="1">IF(ROW()-2&lt;=DimensionRows_IBE,OFFSET(DimensionenIBE!$A$1,ROW()-2,COLUMN()-1,1,1),"")</f>
        <v/>
      </c>
      <c r="C1588" t="str">
        <f ca="1">IF(ROW()-2&lt;=DimensionRows_IBE,OFFSET(DimensionenIBE!$A$1,ROW()-2,COLUMN()-1,1,1),"")</f>
        <v/>
      </c>
      <c r="D1588" s="16" t="str">
        <f ca="1">IF(ROW()-2&lt;=DimensionRows_IBE,OFFSET(DimensionenIBE!$A$1,ROW()-2,COLUMN()-1,1,1),"")</f>
        <v/>
      </c>
    </row>
    <row r="1589" spans="1:4" hidden="1" x14ac:dyDescent="0.25">
      <c r="A1589" t="str">
        <f ca="1">IF(ROW()-2&lt;=DimensionRows_IBE,OFFSET(DimensionenIBE!$A$1,ROW()-2,COLUMN()-1,1,1),"")</f>
        <v/>
      </c>
      <c r="B1589" t="str">
        <f ca="1">IF(ROW()-2&lt;=DimensionRows_IBE,OFFSET(DimensionenIBE!$A$1,ROW()-2,COLUMN()-1,1,1),"")</f>
        <v/>
      </c>
      <c r="C1589" t="str">
        <f ca="1">IF(ROW()-2&lt;=DimensionRows_IBE,OFFSET(DimensionenIBE!$A$1,ROW()-2,COLUMN()-1,1,1),"")</f>
        <v/>
      </c>
      <c r="D1589" s="16" t="str">
        <f ca="1">IF(ROW()-2&lt;=DimensionRows_IBE,OFFSET(DimensionenIBE!$A$1,ROW()-2,COLUMN()-1,1,1),"")</f>
        <v/>
      </c>
    </row>
    <row r="1590" spans="1:4" hidden="1" x14ac:dyDescent="0.25">
      <c r="A1590" t="str">
        <f ca="1">IF(ROW()-2&lt;=DimensionRows_IBE,OFFSET(DimensionenIBE!$A$1,ROW()-2,COLUMN()-1,1,1),"")</f>
        <v/>
      </c>
      <c r="B1590" t="str">
        <f ca="1">IF(ROW()-2&lt;=DimensionRows_IBE,OFFSET(DimensionenIBE!$A$1,ROW()-2,COLUMN()-1,1,1),"")</f>
        <v/>
      </c>
      <c r="C1590" t="str">
        <f ca="1">IF(ROW()-2&lt;=DimensionRows_IBE,OFFSET(DimensionenIBE!$A$1,ROW()-2,COLUMN()-1,1,1),"")</f>
        <v/>
      </c>
      <c r="D1590" s="16" t="str">
        <f ca="1">IF(ROW()-2&lt;=DimensionRows_IBE,OFFSET(DimensionenIBE!$A$1,ROW()-2,COLUMN()-1,1,1),"")</f>
        <v/>
      </c>
    </row>
    <row r="1591" spans="1:4" hidden="1" x14ac:dyDescent="0.25">
      <c r="A1591" t="str">
        <f ca="1">IF(ROW()-2&lt;=DimensionRows_IBE,OFFSET(DimensionenIBE!$A$1,ROW()-2,COLUMN()-1,1,1),"")</f>
        <v/>
      </c>
      <c r="B1591" t="str">
        <f ca="1">IF(ROW()-2&lt;=DimensionRows_IBE,OFFSET(DimensionenIBE!$A$1,ROW()-2,COLUMN()-1,1,1),"")</f>
        <v/>
      </c>
      <c r="C1591" t="str">
        <f ca="1">IF(ROW()-2&lt;=DimensionRows_IBE,OFFSET(DimensionenIBE!$A$1,ROW()-2,COLUMN()-1,1,1),"")</f>
        <v/>
      </c>
      <c r="D1591" s="16" t="str">
        <f ca="1">IF(ROW()-2&lt;=DimensionRows_IBE,OFFSET(DimensionenIBE!$A$1,ROW()-2,COLUMN()-1,1,1),"")</f>
        <v/>
      </c>
    </row>
    <row r="1592" spans="1:4" hidden="1" x14ac:dyDescent="0.25">
      <c r="A1592" t="str">
        <f ca="1">IF(ROW()-2&lt;=DimensionRows_IBE,OFFSET(DimensionenIBE!$A$1,ROW()-2,COLUMN()-1,1,1),"")</f>
        <v/>
      </c>
      <c r="B1592" t="str">
        <f ca="1">IF(ROW()-2&lt;=DimensionRows_IBE,OFFSET(DimensionenIBE!$A$1,ROW()-2,COLUMN()-1,1,1),"")</f>
        <v/>
      </c>
      <c r="C1592" t="str">
        <f ca="1">IF(ROW()-2&lt;=DimensionRows_IBE,OFFSET(DimensionenIBE!$A$1,ROW()-2,COLUMN()-1,1,1),"")</f>
        <v/>
      </c>
      <c r="D1592" s="16" t="str">
        <f ca="1">IF(ROW()-2&lt;=DimensionRows_IBE,OFFSET(DimensionenIBE!$A$1,ROW()-2,COLUMN()-1,1,1),"")</f>
        <v/>
      </c>
    </row>
    <row r="1593" spans="1:4" hidden="1" x14ac:dyDescent="0.25">
      <c r="A1593" t="str">
        <f ca="1">IF(ROW()-2&lt;=DimensionRows_IBE,OFFSET(DimensionenIBE!$A$1,ROW()-2,COLUMN()-1,1,1),"")</f>
        <v/>
      </c>
      <c r="B1593" t="str">
        <f ca="1">IF(ROW()-2&lt;=DimensionRows_IBE,OFFSET(DimensionenIBE!$A$1,ROW()-2,COLUMN()-1,1,1),"")</f>
        <v/>
      </c>
      <c r="C1593" t="str">
        <f ca="1">IF(ROW()-2&lt;=DimensionRows_IBE,OFFSET(DimensionenIBE!$A$1,ROW()-2,COLUMN()-1,1,1),"")</f>
        <v/>
      </c>
      <c r="D1593" s="16" t="str">
        <f ca="1">IF(ROW()-2&lt;=DimensionRows_IBE,OFFSET(DimensionenIBE!$A$1,ROW()-2,COLUMN()-1,1,1),"")</f>
        <v/>
      </c>
    </row>
    <row r="1594" spans="1:4" hidden="1" x14ac:dyDescent="0.25">
      <c r="A1594" t="str">
        <f ca="1">IF(ROW()-2&lt;=DimensionRows_IBE,OFFSET(DimensionenIBE!$A$1,ROW()-2,COLUMN()-1,1,1),"")</f>
        <v/>
      </c>
      <c r="B1594" t="str">
        <f ca="1">IF(ROW()-2&lt;=DimensionRows_IBE,OFFSET(DimensionenIBE!$A$1,ROW()-2,COLUMN()-1,1,1),"")</f>
        <v/>
      </c>
      <c r="C1594" t="str">
        <f ca="1">IF(ROW()-2&lt;=DimensionRows_IBE,OFFSET(DimensionenIBE!$A$1,ROW()-2,COLUMN()-1,1,1),"")</f>
        <v/>
      </c>
      <c r="D1594" s="16" t="str">
        <f ca="1">IF(ROW()-2&lt;=DimensionRows_IBE,OFFSET(DimensionenIBE!$A$1,ROW()-2,COLUMN()-1,1,1),"")</f>
        <v/>
      </c>
    </row>
    <row r="1595" spans="1:4" hidden="1" x14ac:dyDescent="0.25">
      <c r="A1595" t="str">
        <f ca="1">IF(ROW()-2&lt;=DimensionRows_IBE,OFFSET(DimensionenIBE!$A$1,ROW()-2,COLUMN()-1,1,1),"")</f>
        <v/>
      </c>
      <c r="B1595" t="str">
        <f ca="1">IF(ROW()-2&lt;=DimensionRows_IBE,OFFSET(DimensionenIBE!$A$1,ROW()-2,COLUMN()-1,1,1),"")</f>
        <v/>
      </c>
      <c r="C1595" t="str">
        <f ca="1">IF(ROW()-2&lt;=DimensionRows_IBE,OFFSET(DimensionenIBE!$A$1,ROW()-2,COLUMN()-1,1,1),"")</f>
        <v/>
      </c>
      <c r="D1595" s="16" t="str">
        <f ca="1">IF(ROW()-2&lt;=DimensionRows_IBE,OFFSET(DimensionenIBE!$A$1,ROW()-2,COLUMN()-1,1,1),"")</f>
        <v/>
      </c>
    </row>
    <row r="1596" spans="1:4" hidden="1" x14ac:dyDescent="0.25">
      <c r="A1596" t="str">
        <f ca="1">IF(ROW()-2&lt;=DimensionRows_IBE,OFFSET(DimensionenIBE!$A$1,ROW()-2,COLUMN()-1,1,1),"")</f>
        <v/>
      </c>
      <c r="B1596" t="str">
        <f ca="1">IF(ROW()-2&lt;=DimensionRows_IBE,OFFSET(DimensionenIBE!$A$1,ROW()-2,COLUMN()-1,1,1),"")</f>
        <v/>
      </c>
      <c r="C1596" t="str">
        <f ca="1">IF(ROW()-2&lt;=DimensionRows_IBE,OFFSET(DimensionenIBE!$A$1,ROW()-2,COLUMN()-1,1,1),"")</f>
        <v/>
      </c>
      <c r="D1596" s="16" t="str">
        <f ca="1">IF(ROW()-2&lt;=DimensionRows_IBE,OFFSET(DimensionenIBE!$A$1,ROW()-2,COLUMN()-1,1,1),"")</f>
        <v/>
      </c>
    </row>
    <row r="1597" spans="1:4" hidden="1" x14ac:dyDescent="0.25">
      <c r="A1597" t="str">
        <f ca="1">IF(ROW()-2&lt;=DimensionRows_IBE,OFFSET(DimensionenIBE!$A$1,ROW()-2,COLUMN()-1,1,1),"")</f>
        <v/>
      </c>
      <c r="B1597" t="str">
        <f ca="1">IF(ROW()-2&lt;=DimensionRows_IBE,OFFSET(DimensionenIBE!$A$1,ROW()-2,COLUMN()-1,1,1),"")</f>
        <v/>
      </c>
      <c r="C1597" t="str">
        <f ca="1">IF(ROW()-2&lt;=DimensionRows_IBE,OFFSET(DimensionenIBE!$A$1,ROW()-2,COLUMN()-1,1,1),"")</f>
        <v/>
      </c>
      <c r="D1597" s="16" t="str">
        <f ca="1">IF(ROW()-2&lt;=DimensionRows_IBE,OFFSET(DimensionenIBE!$A$1,ROW()-2,COLUMN()-1,1,1),"")</f>
        <v/>
      </c>
    </row>
    <row r="1598" spans="1:4" hidden="1" x14ac:dyDescent="0.25">
      <c r="A1598" t="str">
        <f ca="1">IF(ROW()-2&lt;=DimensionRows_IBE,OFFSET(DimensionenIBE!$A$1,ROW()-2,COLUMN()-1,1,1),"")</f>
        <v/>
      </c>
      <c r="B1598" t="str">
        <f ca="1">IF(ROW()-2&lt;=DimensionRows_IBE,OFFSET(DimensionenIBE!$A$1,ROW()-2,COLUMN()-1,1,1),"")</f>
        <v/>
      </c>
      <c r="C1598" t="str">
        <f ca="1">IF(ROW()-2&lt;=DimensionRows_IBE,OFFSET(DimensionenIBE!$A$1,ROW()-2,COLUMN()-1,1,1),"")</f>
        <v/>
      </c>
      <c r="D1598" s="16" t="str">
        <f ca="1">IF(ROW()-2&lt;=DimensionRows_IBE,OFFSET(DimensionenIBE!$A$1,ROW()-2,COLUMN()-1,1,1),"")</f>
        <v/>
      </c>
    </row>
    <row r="1599" spans="1:4" hidden="1" x14ac:dyDescent="0.25">
      <c r="A1599" t="str">
        <f ca="1">IF(ROW()-2&lt;=DimensionRows_IBE,OFFSET(DimensionenIBE!$A$1,ROW()-2,COLUMN()-1,1,1),"")</f>
        <v/>
      </c>
      <c r="B1599" t="str">
        <f ca="1">IF(ROW()-2&lt;=DimensionRows_IBE,OFFSET(DimensionenIBE!$A$1,ROW()-2,COLUMN()-1,1,1),"")</f>
        <v/>
      </c>
      <c r="C1599" t="str">
        <f ca="1">IF(ROW()-2&lt;=DimensionRows_IBE,OFFSET(DimensionenIBE!$A$1,ROW()-2,COLUMN()-1,1,1),"")</f>
        <v/>
      </c>
      <c r="D1599" s="16" t="str">
        <f ca="1">IF(ROW()-2&lt;=DimensionRows_IBE,OFFSET(DimensionenIBE!$A$1,ROW()-2,COLUMN()-1,1,1),"")</f>
        <v/>
      </c>
    </row>
    <row r="1600" spans="1:4" hidden="1" x14ac:dyDescent="0.25">
      <c r="A1600" t="str">
        <f ca="1">IF(ROW()-2&lt;=DimensionRows_IBE,OFFSET(DimensionenIBE!$A$1,ROW()-2,COLUMN()-1,1,1),"")</f>
        <v/>
      </c>
      <c r="B1600" t="str">
        <f ca="1">IF(ROW()-2&lt;=DimensionRows_IBE,OFFSET(DimensionenIBE!$A$1,ROW()-2,COLUMN()-1,1,1),"")</f>
        <v/>
      </c>
      <c r="C1600" t="str">
        <f ca="1">IF(ROW()-2&lt;=DimensionRows_IBE,OFFSET(DimensionenIBE!$A$1,ROW()-2,COLUMN()-1,1,1),"")</f>
        <v/>
      </c>
      <c r="D1600" s="16" t="str">
        <f ca="1">IF(ROW()-2&lt;=DimensionRows_IBE,OFFSET(DimensionenIBE!$A$1,ROW()-2,COLUMN()-1,1,1),"")</f>
        <v/>
      </c>
    </row>
    <row r="1601" spans="1:4" hidden="1" x14ac:dyDescent="0.25">
      <c r="A1601" t="str">
        <f ca="1">IF(ROW()-2&lt;=DimensionRows_IBE,OFFSET(DimensionenIBE!$A$1,ROW()-2,COLUMN()-1,1,1),"")</f>
        <v/>
      </c>
      <c r="B1601" t="str">
        <f ca="1">IF(ROW()-2&lt;=DimensionRows_IBE,OFFSET(DimensionenIBE!$A$1,ROW()-2,COLUMN()-1,1,1),"")</f>
        <v/>
      </c>
      <c r="C1601" t="str">
        <f ca="1">IF(ROW()-2&lt;=DimensionRows_IBE,OFFSET(DimensionenIBE!$A$1,ROW()-2,COLUMN()-1,1,1),"")</f>
        <v/>
      </c>
      <c r="D1601" s="16" t="str">
        <f ca="1">IF(ROW()-2&lt;=DimensionRows_IBE,OFFSET(DimensionenIBE!$A$1,ROW()-2,COLUMN()-1,1,1),"")</f>
        <v/>
      </c>
    </row>
    <row r="1602" spans="1:4" hidden="1" x14ac:dyDescent="0.25">
      <c r="A1602" t="str">
        <f ca="1">IF(ROW()-2&lt;=DimensionRows_IBE,OFFSET(DimensionenIBE!$A$1,ROW()-2,COLUMN()-1,1,1),"")</f>
        <v/>
      </c>
      <c r="B1602" t="str">
        <f ca="1">IF(ROW()-2&lt;=DimensionRows_IBE,OFFSET(DimensionenIBE!$A$1,ROW()-2,COLUMN()-1,1,1),"")</f>
        <v/>
      </c>
      <c r="C1602" t="str">
        <f ca="1">IF(ROW()-2&lt;=DimensionRows_IBE,OFFSET(DimensionenIBE!$A$1,ROW()-2,COLUMN()-1,1,1),"")</f>
        <v/>
      </c>
      <c r="D1602" s="16" t="str">
        <f ca="1">IF(ROW()-2&lt;=DimensionRows_IBE,OFFSET(DimensionenIBE!$A$1,ROW()-2,COLUMN()-1,1,1),"")</f>
        <v/>
      </c>
    </row>
    <row r="1603" spans="1:4" hidden="1" x14ac:dyDescent="0.25">
      <c r="A1603" t="str">
        <f ca="1">IF(ROW()-2&lt;=DimensionRows_IBE,OFFSET(DimensionenIBE!$A$1,ROW()-2,COLUMN()-1,1,1),"")</f>
        <v/>
      </c>
      <c r="B1603" t="str">
        <f ca="1">IF(ROW()-2&lt;=DimensionRows_IBE,OFFSET(DimensionenIBE!$A$1,ROW()-2,COLUMN()-1,1,1),"")</f>
        <v/>
      </c>
      <c r="C1603" t="str">
        <f ca="1">IF(ROW()-2&lt;=DimensionRows_IBE,OFFSET(DimensionenIBE!$A$1,ROW()-2,COLUMN()-1,1,1),"")</f>
        <v/>
      </c>
      <c r="D1603" s="16" t="str">
        <f ca="1">IF(ROW()-2&lt;=DimensionRows_IBE,OFFSET(DimensionenIBE!$A$1,ROW()-2,COLUMN()-1,1,1),"")</f>
        <v/>
      </c>
    </row>
    <row r="1604" spans="1:4" hidden="1" x14ac:dyDescent="0.25">
      <c r="A1604" t="str">
        <f ca="1">IF(ROW()-2&lt;=DimensionRows_IBE,OFFSET(DimensionenIBE!$A$1,ROW()-2,COLUMN()-1,1,1),"")</f>
        <v/>
      </c>
      <c r="B1604" t="str">
        <f ca="1">IF(ROW()-2&lt;=DimensionRows_IBE,OFFSET(DimensionenIBE!$A$1,ROW()-2,COLUMN()-1,1,1),"")</f>
        <v/>
      </c>
      <c r="C1604" t="str">
        <f ca="1">IF(ROW()-2&lt;=DimensionRows_IBE,OFFSET(DimensionenIBE!$A$1,ROW()-2,COLUMN()-1,1,1),"")</f>
        <v/>
      </c>
      <c r="D1604" s="16" t="str">
        <f ca="1">IF(ROW()-2&lt;=DimensionRows_IBE,OFFSET(DimensionenIBE!$A$1,ROW()-2,COLUMN()-1,1,1),"")</f>
        <v/>
      </c>
    </row>
    <row r="1605" spans="1:4" hidden="1" x14ac:dyDescent="0.25">
      <c r="A1605" t="str">
        <f ca="1">IF(ROW()-2&lt;=DimensionRows_IBE,OFFSET(DimensionenIBE!$A$1,ROW()-2,COLUMN()-1,1,1),"")</f>
        <v/>
      </c>
      <c r="B1605" t="str">
        <f ca="1">IF(ROW()-2&lt;=DimensionRows_IBE,OFFSET(DimensionenIBE!$A$1,ROW()-2,COLUMN()-1,1,1),"")</f>
        <v/>
      </c>
      <c r="C1605" t="str">
        <f ca="1">IF(ROW()-2&lt;=DimensionRows_IBE,OFFSET(DimensionenIBE!$A$1,ROW()-2,COLUMN()-1,1,1),"")</f>
        <v/>
      </c>
      <c r="D1605" s="16" t="str">
        <f ca="1">IF(ROW()-2&lt;=DimensionRows_IBE,OFFSET(DimensionenIBE!$A$1,ROW()-2,COLUMN()-1,1,1),"")</f>
        <v/>
      </c>
    </row>
    <row r="1606" spans="1:4" hidden="1" x14ac:dyDescent="0.25">
      <c r="A1606" t="str">
        <f ca="1">IF(ROW()-2&lt;=DimensionRows_IBE,OFFSET(DimensionenIBE!$A$1,ROW()-2,COLUMN()-1,1,1),"")</f>
        <v/>
      </c>
      <c r="B1606" t="str">
        <f ca="1">IF(ROW()-2&lt;=DimensionRows_IBE,OFFSET(DimensionenIBE!$A$1,ROW()-2,COLUMN()-1,1,1),"")</f>
        <v/>
      </c>
      <c r="C1606" t="str">
        <f ca="1">IF(ROW()-2&lt;=DimensionRows_IBE,OFFSET(DimensionenIBE!$A$1,ROW()-2,COLUMN()-1,1,1),"")</f>
        <v/>
      </c>
      <c r="D1606" s="16" t="str">
        <f ca="1">IF(ROW()-2&lt;=DimensionRows_IBE,OFFSET(DimensionenIBE!$A$1,ROW()-2,COLUMN()-1,1,1),"")</f>
        <v/>
      </c>
    </row>
    <row r="1607" spans="1:4" hidden="1" x14ac:dyDescent="0.25">
      <c r="A1607" t="str">
        <f ca="1">IF(ROW()-2&lt;=DimensionRows_IBE,OFFSET(DimensionenIBE!$A$1,ROW()-2,COLUMN()-1,1,1),"")</f>
        <v/>
      </c>
      <c r="B1607" t="str">
        <f ca="1">IF(ROW()-2&lt;=DimensionRows_IBE,OFFSET(DimensionenIBE!$A$1,ROW()-2,COLUMN()-1,1,1),"")</f>
        <v/>
      </c>
      <c r="C1607" t="str">
        <f ca="1">IF(ROW()-2&lt;=DimensionRows_IBE,OFFSET(DimensionenIBE!$A$1,ROW()-2,COLUMN()-1,1,1),"")</f>
        <v/>
      </c>
      <c r="D1607" s="16" t="str">
        <f ca="1">IF(ROW()-2&lt;=DimensionRows_IBE,OFFSET(DimensionenIBE!$A$1,ROW()-2,COLUMN()-1,1,1),"")</f>
        <v/>
      </c>
    </row>
    <row r="1608" spans="1:4" hidden="1" x14ac:dyDescent="0.25">
      <c r="A1608" t="str">
        <f ca="1">IF(ROW()-2&lt;=DimensionRows_IBE,OFFSET(DimensionenIBE!$A$1,ROW()-2,COLUMN()-1,1,1),"")</f>
        <v/>
      </c>
      <c r="B1608" t="str">
        <f ca="1">IF(ROW()-2&lt;=DimensionRows_IBE,OFFSET(DimensionenIBE!$A$1,ROW()-2,COLUMN()-1,1,1),"")</f>
        <v/>
      </c>
      <c r="C1608" t="str">
        <f ca="1">IF(ROW()-2&lt;=DimensionRows_IBE,OFFSET(DimensionenIBE!$A$1,ROW()-2,COLUMN()-1,1,1),"")</f>
        <v/>
      </c>
      <c r="D1608" s="16" t="str">
        <f ca="1">IF(ROW()-2&lt;=DimensionRows_IBE,OFFSET(DimensionenIBE!$A$1,ROW()-2,COLUMN()-1,1,1),"")</f>
        <v/>
      </c>
    </row>
    <row r="1609" spans="1:4" hidden="1" x14ac:dyDescent="0.25">
      <c r="A1609" t="str">
        <f ca="1">IF(ROW()-2&lt;=DimensionRows_IBE,OFFSET(DimensionenIBE!$A$1,ROW()-2,COLUMN()-1,1,1),"")</f>
        <v/>
      </c>
      <c r="B1609" t="str">
        <f ca="1">IF(ROW()-2&lt;=DimensionRows_IBE,OFFSET(DimensionenIBE!$A$1,ROW()-2,COLUMN()-1,1,1),"")</f>
        <v/>
      </c>
      <c r="C1609" t="str">
        <f ca="1">IF(ROW()-2&lt;=DimensionRows_IBE,OFFSET(DimensionenIBE!$A$1,ROW()-2,COLUMN()-1,1,1),"")</f>
        <v/>
      </c>
      <c r="D1609" s="16" t="str">
        <f ca="1">IF(ROW()-2&lt;=DimensionRows_IBE,OFFSET(DimensionenIBE!$A$1,ROW()-2,COLUMN()-1,1,1),"")</f>
        <v/>
      </c>
    </row>
    <row r="1610" spans="1:4" hidden="1" x14ac:dyDescent="0.25">
      <c r="A1610" t="str">
        <f ca="1">IF(ROW()-2&lt;=DimensionRows_IBE,OFFSET(DimensionenIBE!$A$1,ROW()-2,COLUMN()-1,1,1),"")</f>
        <v/>
      </c>
      <c r="B1610" t="str">
        <f ca="1">IF(ROW()-2&lt;=DimensionRows_IBE,OFFSET(DimensionenIBE!$A$1,ROW()-2,COLUMN()-1,1,1),"")</f>
        <v/>
      </c>
      <c r="C1610" t="str">
        <f ca="1">IF(ROW()-2&lt;=DimensionRows_IBE,OFFSET(DimensionenIBE!$A$1,ROW()-2,COLUMN()-1,1,1),"")</f>
        <v/>
      </c>
      <c r="D1610" s="16" t="str">
        <f ca="1">IF(ROW()-2&lt;=DimensionRows_IBE,OFFSET(DimensionenIBE!$A$1,ROW()-2,COLUMN()-1,1,1),"")</f>
        <v/>
      </c>
    </row>
    <row r="1611" spans="1:4" hidden="1" x14ac:dyDescent="0.25">
      <c r="A1611" t="str">
        <f ca="1">IF(ROW()-2&lt;=DimensionRows_IBE,OFFSET(DimensionenIBE!$A$1,ROW()-2,COLUMN()-1,1,1),"")</f>
        <v/>
      </c>
      <c r="B1611" t="str">
        <f ca="1">IF(ROW()-2&lt;=DimensionRows_IBE,OFFSET(DimensionenIBE!$A$1,ROW()-2,COLUMN()-1,1,1),"")</f>
        <v/>
      </c>
      <c r="C1611" t="str">
        <f ca="1">IF(ROW()-2&lt;=DimensionRows_IBE,OFFSET(DimensionenIBE!$A$1,ROW()-2,COLUMN()-1,1,1),"")</f>
        <v/>
      </c>
      <c r="D1611" s="16" t="str">
        <f ca="1">IF(ROW()-2&lt;=DimensionRows_IBE,OFFSET(DimensionenIBE!$A$1,ROW()-2,COLUMN()-1,1,1),"")</f>
        <v/>
      </c>
    </row>
    <row r="1612" spans="1:4" hidden="1" x14ac:dyDescent="0.25">
      <c r="A1612" t="str">
        <f ca="1">IF(ROW()-2&lt;=DimensionRows_IBE,OFFSET(DimensionenIBE!$A$1,ROW()-2,COLUMN()-1,1,1),"")</f>
        <v/>
      </c>
      <c r="B1612" t="str">
        <f ca="1">IF(ROW()-2&lt;=DimensionRows_IBE,OFFSET(DimensionenIBE!$A$1,ROW()-2,COLUMN()-1,1,1),"")</f>
        <v/>
      </c>
      <c r="C1612" t="str">
        <f ca="1">IF(ROW()-2&lt;=DimensionRows_IBE,OFFSET(DimensionenIBE!$A$1,ROW()-2,COLUMN()-1,1,1),"")</f>
        <v/>
      </c>
      <c r="D1612" s="16" t="str">
        <f ca="1">IF(ROW()-2&lt;=DimensionRows_IBE,OFFSET(DimensionenIBE!$A$1,ROW()-2,COLUMN()-1,1,1),"")</f>
        <v/>
      </c>
    </row>
    <row r="1613" spans="1:4" hidden="1" x14ac:dyDescent="0.25">
      <c r="A1613" t="str">
        <f ca="1">IF(ROW()-2&lt;=DimensionRows_IBE,OFFSET(DimensionenIBE!$A$1,ROW()-2,COLUMN()-1,1,1),"")</f>
        <v/>
      </c>
      <c r="B1613" t="str">
        <f ca="1">IF(ROW()-2&lt;=DimensionRows_IBE,OFFSET(DimensionenIBE!$A$1,ROW()-2,COLUMN()-1,1,1),"")</f>
        <v/>
      </c>
      <c r="C1613" t="str">
        <f ca="1">IF(ROW()-2&lt;=DimensionRows_IBE,OFFSET(DimensionenIBE!$A$1,ROW()-2,COLUMN()-1,1,1),"")</f>
        <v/>
      </c>
      <c r="D1613" s="16" t="str">
        <f ca="1">IF(ROW()-2&lt;=DimensionRows_IBE,OFFSET(DimensionenIBE!$A$1,ROW()-2,COLUMN()-1,1,1),"")</f>
        <v/>
      </c>
    </row>
    <row r="1614" spans="1:4" hidden="1" x14ac:dyDescent="0.25">
      <c r="A1614" t="str">
        <f ca="1">IF(ROW()-2&lt;=DimensionRows_IBE,OFFSET(DimensionenIBE!$A$1,ROW()-2,COLUMN()-1,1,1),"")</f>
        <v/>
      </c>
      <c r="B1614" t="str">
        <f ca="1">IF(ROW()-2&lt;=DimensionRows_IBE,OFFSET(DimensionenIBE!$A$1,ROW()-2,COLUMN()-1,1,1),"")</f>
        <v/>
      </c>
      <c r="C1614" t="str">
        <f ca="1">IF(ROW()-2&lt;=DimensionRows_IBE,OFFSET(DimensionenIBE!$A$1,ROW()-2,COLUMN()-1,1,1),"")</f>
        <v/>
      </c>
      <c r="D1614" s="16" t="str">
        <f ca="1">IF(ROW()-2&lt;=DimensionRows_IBE,OFFSET(DimensionenIBE!$A$1,ROW()-2,COLUMN()-1,1,1),"")</f>
        <v/>
      </c>
    </row>
    <row r="1615" spans="1:4" hidden="1" x14ac:dyDescent="0.25">
      <c r="A1615" t="str">
        <f ca="1">IF(ROW()-2&lt;=DimensionRows_IBE,OFFSET(DimensionenIBE!$A$1,ROW()-2,COLUMN()-1,1,1),"")</f>
        <v/>
      </c>
      <c r="B1615" t="str">
        <f ca="1">IF(ROW()-2&lt;=DimensionRows_IBE,OFFSET(DimensionenIBE!$A$1,ROW()-2,COLUMN()-1,1,1),"")</f>
        <v/>
      </c>
      <c r="C1615" t="str">
        <f ca="1">IF(ROW()-2&lt;=DimensionRows_IBE,OFFSET(DimensionenIBE!$A$1,ROW()-2,COLUMN()-1,1,1),"")</f>
        <v/>
      </c>
      <c r="D1615" s="16" t="str">
        <f ca="1">IF(ROW()-2&lt;=DimensionRows_IBE,OFFSET(DimensionenIBE!$A$1,ROW()-2,COLUMN()-1,1,1),"")</f>
        <v/>
      </c>
    </row>
    <row r="1616" spans="1:4" hidden="1" x14ac:dyDescent="0.25">
      <c r="A1616" t="str">
        <f ca="1">IF(ROW()-2&lt;=DimensionRows_IBE,OFFSET(DimensionenIBE!$A$1,ROW()-2,COLUMN()-1,1,1),"")</f>
        <v/>
      </c>
      <c r="B1616" t="str">
        <f ca="1">IF(ROW()-2&lt;=DimensionRows_IBE,OFFSET(DimensionenIBE!$A$1,ROW()-2,COLUMN()-1,1,1),"")</f>
        <v/>
      </c>
      <c r="C1616" t="str">
        <f ca="1">IF(ROW()-2&lt;=DimensionRows_IBE,OFFSET(DimensionenIBE!$A$1,ROW()-2,COLUMN()-1,1,1),"")</f>
        <v/>
      </c>
      <c r="D1616" s="16" t="str">
        <f ca="1">IF(ROW()-2&lt;=DimensionRows_IBE,OFFSET(DimensionenIBE!$A$1,ROW()-2,COLUMN()-1,1,1),"")</f>
        <v/>
      </c>
    </row>
    <row r="1617" spans="1:4" hidden="1" x14ac:dyDescent="0.25">
      <c r="A1617" t="str">
        <f ca="1">IF(ROW()-2&lt;=DimensionRows_IBE,OFFSET(DimensionenIBE!$A$1,ROW()-2,COLUMN()-1,1,1),"")</f>
        <v/>
      </c>
      <c r="B1617" t="str">
        <f ca="1">IF(ROW()-2&lt;=DimensionRows_IBE,OFFSET(DimensionenIBE!$A$1,ROW()-2,COLUMN()-1,1,1),"")</f>
        <v/>
      </c>
      <c r="C1617" t="str">
        <f ca="1">IF(ROW()-2&lt;=DimensionRows_IBE,OFFSET(DimensionenIBE!$A$1,ROW()-2,COLUMN()-1,1,1),"")</f>
        <v/>
      </c>
      <c r="D1617" s="16" t="str">
        <f ca="1">IF(ROW()-2&lt;=DimensionRows_IBE,OFFSET(DimensionenIBE!$A$1,ROW()-2,COLUMN()-1,1,1),"")</f>
        <v/>
      </c>
    </row>
    <row r="1618" spans="1:4" hidden="1" x14ac:dyDescent="0.25">
      <c r="A1618" t="str">
        <f ca="1">IF(ROW()-2&lt;=DimensionRows_IBE,OFFSET(DimensionenIBE!$A$1,ROW()-2,COLUMN()-1,1,1),"")</f>
        <v/>
      </c>
      <c r="B1618" t="str">
        <f ca="1">IF(ROW()-2&lt;=DimensionRows_IBE,OFFSET(DimensionenIBE!$A$1,ROW()-2,COLUMN()-1,1,1),"")</f>
        <v/>
      </c>
      <c r="C1618" t="str">
        <f ca="1">IF(ROW()-2&lt;=DimensionRows_IBE,OFFSET(DimensionenIBE!$A$1,ROW()-2,COLUMN()-1,1,1),"")</f>
        <v/>
      </c>
      <c r="D1618" s="16" t="str">
        <f ca="1">IF(ROW()-2&lt;=DimensionRows_IBE,OFFSET(DimensionenIBE!$A$1,ROW()-2,COLUMN()-1,1,1),"")</f>
        <v/>
      </c>
    </row>
    <row r="1619" spans="1:4" hidden="1" x14ac:dyDescent="0.25">
      <c r="A1619" t="str">
        <f ca="1">IF(ROW()-2&lt;=DimensionRows_IBE,OFFSET(DimensionenIBE!$A$1,ROW()-2,COLUMN()-1,1,1),"")</f>
        <v/>
      </c>
      <c r="B1619" t="str">
        <f ca="1">IF(ROW()-2&lt;=DimensionRows_IBE,OFFSET(DimensionenIBE!$A$1,ROW()-2,COLUMN()-1,1,1),"")</f>
        <v/>
      </c>
      <c r="C1619" t="str">
        <f ca="1">IF(ROW()-2&lt;=DimensionRows_IBE,OFFSET(DimensionenIBE!$A$1,ROW()-2,COLUMN()-1,1,1),"")</f>
        <v/>
      </c>
      <c r="D1619" s="16" t="str">
        <f ca="1">IF(ROW()-2&lt;=DimensionRows_IBE,OFFSET(DimensionenIBE!$A$1,ROW()-2,COLUMN()-1,1,1),"")</f>
        <v/>
      </c>
    </row>
    <row r="1620" spans="1:4" hidden="1" x14ac:dyDescent="0.25">
      <c r="A1620" t="str">
        <f ca="1">IF(ROW()-2&lt;=DimensionRows_IBE,OFFSET(DimensionenIBE!$A$1,ROW()-2,COLUMN()-1,1,1),"")</f>
        <v/>
      </c>
      <c r="B1620" t="str">
        <f ca="1">IF(ROW()-2&lt;=DimensionRows_IBE,OFFSET(DimensionenIBE!$A$1,ROW()-2,COLUMN()-1,1,1),"")</f>
        <v/>
      </c>
      <c r="C1620" t="str">
        <f ca="1">IF(ROW()-2&lt;=DimensionRows_IBE,OFFSET(DimensionenIBE!$A$1,ROW()-2,COLUMN()-1,1,1),"")</f>
        <v/>
      </c>
      <c r="D1620" s="16" t="str">
        <f ca="1">IF(ROW()-2&lt;=DimensionRows_IBE,OFFSET(DimensionenIBE!$A$1,ROW()-2,COLUMN()-1,1,1),"")</f>
        <v/>
      </c>
    </row>
    <row r="1621" spans="1:4" hidden="1" x14ac:dyDescent="0.25">
      <c r="A1621" t="str">
        <f ca="1">IF(ROW()-2&lt;=DimensionRows_IBE,OFFSET(DimensionenIBE!$A$1,ROW()-2,COLUMN()-1,1,1),"")</f>
        <v/>
      </c>
      <c r="B1621" t="str">
        <f ca="1">IF(ROW()-2&lt;=DimensionRows_IBE,OFFSET(DimensionenIBE!$A$1,ROW()-2,COLUMN()-1,1,1),"")</f>
        <v/>
      </c>
      <c r="C1621" t="str">
        <f ca="1">IF(ROW()-2&lt;=DimensionRows_IBE,OFFSET(DimensionenIBE!$A$1,ROW()-2,COLUMN()-1,1,1),"")</f>
        <v/>
      </c>
      <c r="D1621" s="16" t="str">
        <f ca="1">IF(ROW()-2&lt;=DimensionRows_IBE,OFFSET(DimensionenIBE!$A$1,ROW()-2,COLUMN()-1,1,1),"")</f>
        <v/>
      </c>
    </row>
    <row r="1622" spans="1:4" hidden="1" x14ac:dyDescent="0.25">
      <c r="A1622" t="str">
        <f ca="1">IF(ROW()-2&lt;=DimensionRows_IBE,OFFSET(DimensionenIBE!$A$1,ROW()-2,COLUMN()-1,1,1),"")</f>
        <v/>
      </c>
      <c r="B1622" t="str">
        <f ca="1">IF(ROW()-2&lt;=DimensionRows_IBE,OFFSET(DimensionenIBE!$A$1,ROW()-2,COLUMN()-1,1,1),"")</f>
        <v/>
      </c>
      <c r="C1622" t="str">
        <f ca="1">IF(ROW()-2&lt;=DimensionRows_IBE,OFFSET(DimensionenIBE!$A$1,ROW()-2,COLUMN()-1,1,1),"")</f>
        <v/>
      </c>
      <c r="D1622" s="16" t="str">
        <f ca="1">IF(ROW()-2&lt;=DimensionRows_IBE,OFFSET(DimensionenIBE!$A$1,ROW()-2,COLUMN()-1,1,1),"")</f>
        <v/>
      </c>
    </row>
    <row r="1623" spans="1:4" hidden="1" x14ac:dyDescent="0.25">
      <c r="A1623" t="str">
        <f ca="1">IF(ROW()-2&lt;=DimensionRows_IBE,OFFSET(DimensionenIBE!$A$1,ROW()-2,COLUMN()-1,1,1),"")</f>
        <v/>
      </c>
      <c r="B1623" t="str">
        <f ca="1">IF(ROW()-2&lt;=DimensionRows_IBE,OFFSET(DimensionenIBE!$A$1,ROW()-2,COLUMN()-1,1,1),"")</f>
        <v/>
      </c>
      <c r="C1623" t="str">
        <f ca="1">IF(ROW()-2&lt;=DimensionRows_IBE,OFFSET(DimensionenIBE!$A$1,ROW()-2,COLUMN()-1,1,1),"")</f>
        <v/>
      </c>
      <c r="D1623" s="16" t="str">
        <f ca="1">IF(ROW()-2&lt;=DimensionRows_IBE,OFFSET(DimensionenIBE!$A$1,ROW()-2,COLUMN()-1,1,1),"")</f>
        <v/>
      </c>
    </row>
    <row r="1624" spans="1:4" hidden="1" x14ac:dyDescent="0.25">
      <c r="A1624" t="str">
        <f ca="1">IF(ROW()-2&lt;=DimensionRows_IBE,OFFSET(DimensionenIBE!$A$1,ROW()-2,COLUMN()-1,1,1),"")</f>
        <v/>
      </c>
      <c r="B1624" t="str">
        <f ca="1">IF(ROW()-2&lt;=DimensionRows_IBE,OFFSET(DimensionenIBE!$A$1,ROW()-2,COLUMN()-1,1,1),"")</f>
        <v/>
      </c>
      <c r="C1624" t="str">
        <f ca="1">IF(ROW()-2&lt;=DimensionRows_IBE,OFFSET(DimensionenIBE!$A$1,ROW()-2,COLUMN()-1,1,1),"")</f>
        <v/>
      </c>
      <c r="D1624" s="16" t="str">
        <f ca="1">IF(ROW()-2&lt;=DimensionRows_IBE,OFFSET(DimensionenIBE!$A$1,ROW()-2,COLUMN()-1,1,1),"")</f>
        <v/>
      </c>
    </row>
    <row r="1625" spans="1:4" hidden="1" x14ac:dyDescent="0.25">
      <c r="A1625" t="str">
        <f ca="1">IF(ROW()-2&lt;=DimensionRows_IBE,OFFSET(DimensionenIBE!$A$1,ROW()-2,COLUMN()-1,1,1),"")</f>
        <v/>
      </c>
      <c r="B1625" t="str">
        <f ca="1">IF(ROW()-2&lt;=DimensionRows_IBE,OFFSET(DimensionenIBE!$A$1,ROW()-2,COLUMN()-1,1,1),"")</f>
        <v/>
      </c>
      <c r="C1625" t="str">
        <f ca="1">IF(ROW()-2&lt;=DimensionRows_IBE,OFFSET(DimensionenIBE!$A$1,ROW()-2,COLUMN()-1,1,1),"")</f>
        <v/>
      </c>
      <c r="D1625" s="16" t="str">
        <f ca="1">IF(ROW()-2&lt;=DimensionRows_IBE,OFFSET(DimensionenIBE!$A$1,ROW()-2,COLUMN()-1,1,1),"")</f>
        <v/>
      </c>
    </row>
    <row r="1626" spans="1:4" hidden="1" x14ac:dyDescent="0.25">
      <c r="A1626" t="str">
        <f ca="1">IF(ROW()-2&lt;=DimensionRows_IBE,OFFSET(DimensionenIBE!$A$1,ROW()-2,COLUMN()-1,1,1),"")</f>
        <v/>
      </c>
      <c r="B1626" t="str">
        <f ca="1">IF(ROW()-2&lt;=DimensionRows_IBE,OFFSET(DimensionenIBE!$A$1,ROW()-2,COLUMN()-1,1,1),"")</f>
        <v/>
      </c>
      <c r="C1626" t="str">
        <f ca="1">IF(ROW()-2&lt;=DimensionRows_IBE,OFFSET(DimensionenIBE!$A$1,ROW()-2,COLUMN()-1,1,1),"")</f>
        <v/>
      </c>
      <c r="D1626" s="16" t="str">
        <f ca="1">IF(ROW()-2&lt;=DimensionRows_IBE,OFFSET(DimensionenIBE!$A$1,ROW()-2,COLUMN()-1,1,1),"")</f>
        <v/>
      </c>
    </row>
    <row r="1627" spans="1:4" hidden="1" x14ac:dyDescent="0.25">
      <c r="A1627" t="str">
        <f ca="1">IF(ROW()-2&lt;=DimensionRows_IBE,OFFSET(DimensionenIBE!$A$1,ROW()-2,COLUMN()-1,1,1),"")</f>
        <v/>
      </c>
      <c r="B1627" t="str">
        <f ca="1">IF(ROW()-2&lt;=DimensionRows_IBE,OFFSET(DimensionenIBE!$A$1,ROW()-2,COLUMN()-1,1,1),"")</f>
        <v/>
      </c>
      <c r="C1627" t="str">
        <f ca="1">IF(ROW()-2&lt;=DimensionRows_IBE,OFFSET(DimensionenIBE!$A$1,ROW()-2,COLUMN()-1,1,1),"")</f>
        <v/>
      </c>
      <c r="D1627" s="16" t="str">
        <f ca="1">IF(ROW()-2&lt;=DimensionRows_IBE,OFFSET(DimensionenIBE!$A$1,ROW()-2,COLUMN()-1,1,1),"")</f>
        <v/>
      </c>
    </row>
    <row r="1628" spans="1:4" hidden="1" x14ac:dyDescent="0.25">
      <c r="A1628" t="str">
        <f ca="1">IF(ROW()-2&lt;=DimensionRows_IBE,OFFSET(DimensionenIBE!$A$1,ROW()-2,COLUMN()-1,1,1),"")</f>
        <v/>
      </c>
      <c r="B1628" t="str">
        <f ca="1">IF(ROW()-2&lt;=DimensionRows_IBE,OFFSET(DimensionenIBE!$A$1,ROW()-2,COLUMN()-1,1,1),"")</f>
        <v/>
      </c>
      <c r="C1628" t="str">
        <f ca="1">IF(ROW()-2&lt;=DimensionRows_IBE,OFFSET(DimensionenIBE!$A$1,ROW()-2,COLUMN()-1,1,1),"")</f>
        <v/>
      </c>
      <c r="D1628" s="16" t="str">
        <f ca="1">IF(ROW()-2&lt;=DimensionRows_IBE,OFFSET(DimensionenIBE!$A$1,ROW()-2,COLUMN()-1,1,1),"")</f>
        <v/>
      </c>
    </row>
    <row r="1629" spans="1:4" hidden="1" x14ac:dyDescent="0.25">
      <c r="A1629" t="str">
        <f ca="1">IF(ROW()-2&lt;=DimensionRows_IBE,OFFSET(DimensionenIBE!$A$1,ROW()-2,COLUMN()-1,1,1),"")</f>
        <v/>
      </c>
      <c r="B1629" t="str">
        <f ca="1">IF(ROW()-2&lt;=DimensionRows_IBE,OFFSET(DimensionenIBE!$A$1,ROW()-2,COLUMN()-1,1,1),"")</f>
        <v/>
      </c>
      <c r="C1629" t="str">
        <f ca="1">IF(ROW()-2&lt;=DimensionRows_IBE,OFFSET(DimensionenIBE!$A$1,ROW()-2,COLUMN()-1,1,1),"")</f>
        <v/>
      </c>
      <c r="D1629" s="16" t="str">
        <f ca="1">IF(ROW()-2&lt;=DimensionRows_IBE,OFFSET(DimensionenIBE!$A$1,ROW()-2,COLUMN()-1,1,1),"")</f>
        <v/>
      </c>
    </row>
    <row r="1630" spans="1:4" hidden="1" x14ac:dyDescent="0.25">
      <c r="A1630" t="str">
        <f ca="1">IF(ROW()-2&lt;=DimensionRows_IBE,OFFSET(DimensionenIBE!$A$1,ROW()-2,COLUMN()-1,1,1),"")</f>
        <v/>
      </c>
      <c r="B1630" t="str">
        <f ca="1">IF(ROW()-2&lt;=DimensionRows_IBE,OFFSET(DimensionenIBE!$A$1,ROW()-2,COLUMN()-1,1,1),"")</f>
        <v/>
      </c>
      <c r="C1630" t="str">
        <f ca="1">IF(ROW()-2&lt;=DimensionRows_IBE,OFFSET(DimensionenIBE!$A$1,ROW()-2,COLUMN()-1,1,1),"")</f>
        <v/>
      </c>
      <c r="D1630" s="16" t="str">
        <f ca="1">IF(ROW()-2&lt;=DimensionRows_IBE,OFFSET(DimensionenIBE!$A$1,ROW()-2,COLUMN()-1,1,1),"")</f>
        <v/>
      </c>
    </row>
    <row r="1631" spans="1:4" hidden="1" x14ac:dyDescent="0.25">
      <c r="A1631" t="str">
        <f ca="1">IF(ROW()-2&lt;=DimensionRows_IBE,OFFSET(DimensionenIBE!$A$1,ROW()-2,COLUMN()-1,1,1),"")</f>
        <v/>
      </c>
      <c r="B1631" t="str">
        <f ca="1">IF(ROW()-2&lt;=DimensionRows_IBE,OFFSET(DimensionenIBE!$A$1,ROW()-2,COLUMN()-1,1,1),"")</f>
        <v/>
      </c>
      <c r="C1631" t="str">
        <f ca="1">IF(ROW()-2&lt;=DimensionRows_IBE,OFFSET(DimensionenIBE!$A$1,ROW()-2,COLUMN()-1,1,1),"")</f>
        <v/>
      </c>
      <c r="D1631" s="16" t="str">
        <f ca="1">IF(ROW()-2&lt;=DimensionRows_IBE,OFFSET(DimensionenIBE!$A$1,ROW()-2,COLUMN()-1,1,1),"")</f>
        <v/>
      </c>
    </row>
    <row r="1632" spans="1:4" hidden="1" x14ac:dyDescent="0.25">
      <c r="A1632" t="str">
        <f ca="1">IF(ROW()-2&lt;=DimensionRows_IBE,OFFSET(DimensionenIBE!$A$1,ROW()-2,COLUMN()-1,1,1),"")</f>
        <v/>
      </c>
      <c r="B1632" t="str">
        <f ca="1">IF(ROW()-2&lt;=DimensionRows_IBE,OFFSET(DimensionenIBE!$A$1,ROW()-2,COLUMN()-1,1,1),"")</f>
        <v/>
      </c>
      <c r="C1632" t="str">
        <f ca="1">IF(ROW()-2&lt;=DimensionRows_IBE,OFFSET(DimensionenIBE!$A$1,ROW()-2,COLUMN()-1,1,1),"")</f>
        <v/>
      </c>
      <c r="D1632" s="16" t="str">
        <f ca="1">IF(ROW()-2&lt;=DimensionRows_IBE,OFFSET(DimensionenIBE!$A$1,ROW()-2,COLUMN()-1,1,1),"")</f>
        <v/>
      </c>
    </row>
    <row r="1633" spans="1:4" hidden="1" x14ac:dyDescent="0.25">
      <c r="A1633" t="str">
        <f ca="1">IF(ROW()-2&lt;=DimensionRows_IBE,OFFSET(DimensionenIBE!$A$1,ROW()-2,COLUMN()-1,1,1),"")</f>
        <v/>
      </c>
      <c r="B1633" t="str">
        <f ca="1">IF(ROW()-2&lt;=DimensionRows_IBE,OFFSET(DimensionenIBE!$A$1,ROW()-2,COLUMN()-1,1,1),"")</f>
        <v/>
      </c>
      <c r="C1633" t="str">
        <f ca="1">IF(ROW()-2&lt;=DimensionRows_IBE,OFFSET(DimensionenIBE!$A$1,ROW()-2,COLUMN()-1,1,1),"")</f>
        <v/>
      </c>
      <c r="D1633" s="16" t="str">
        <f ca="1">IF(ROW()-2&lt;=DimensionRows_IBE,OFFSET(DimensionenIBE!$A$1,ROW()-2,COLUMN()-1,1,1),"")</f>
        <v/>
      </c>
    </row>
    <row r="1634" spans="1:4" hidden="1" x14ac:dyDescent="0.25">
      <c r="A1634" t="str">
        <f ca="1">IF(ROW()-2&lt;=DimensionRows_IBE,OFFSET(DimensionenIBE!$A$1,ROW()-2,COLUMN()-1,1,1),"")</f>
        <v/>
      </c>
      <c r="B1634" t="str">
        <f ca="1">IF(ROW()-2&lt;=DimensionRows_IBE,OFFSET(DimensionenIBE!$A$1,ROW()-2,COLUMN()-1,1,1),"")</f>
        <v/>
      </c>
      <c r="C1634" t="str">
        <f ca="1">IF(ROW()-2&lt;=DimensionRows_IBE,OFFSET(DimensionenIBE!$A$1,ROW()-2,COLUMN()-1,1,1),"")</f>
        <v/>
      </c>
      <c r="D1634" s="16" t="str">
        <f ca="1">IF(ROW()-2&lt;=DimensionRows_IBE,OFFSET(DimensionenIBE!$A$1,ROW()-2,COLUMN()-1,1,1),"")</f>
        <v/>
      </c>
    </row>
    <row r="1635" spans="1:4" hidden="1" x14ac:dyDescent="0.25">
      <c r="A1635" t="str">
        <f ca="1">IF(ROW()-2&lt;=DimensionRows_IBE,OFFSET(DimensionenIBE!$A$1,ROW()-2,COLUMN()-1,1,1),"")</f>
        <v/>
      </c>
      <c r="B1635" t="str">
        <f ca="1">IF(ROW()-2&lt;=DimensionRows_IBE,OFFSET(DimensionenIBE!$A$1,ROW()-2,COLUMN()-1,1,1),"")</f>
        <v/>
      </c>
      <c r="C1635" t="str">
        <f ca="1">IF(ROW()-2&lt;=DimensionRows_IBE,OFFSET(DimensionenIBE!$A$1,ROW()-2,COLUMN()-1,1,1),"")</f>
        <v/>
      </c>
      <c r="D1635" s="16" t="str">
        <f ca="1">IF(ROW()-2&lt;=DimensionRows_IBE,OFFSET(DimensionenIBE!$A$1,ROW()-2,COLUMN()-1,1,1),"")</f>
        <v/>
      </c>
    </row>
    <row r="1636" spans="1:4" hidden="1" x14ac:dyDescent="0.25">
      <c r="A1636" t="str">
        <f ca="1">IF(ROW()-2&lt;=DimensionRows_IBE,OFFSET(DimensionenIBE!$A$1,ROW()-2,COLUMN()-1,1,1),"")</f>
        <v/>
      </c>
      <c r="B1636" t="str">
        <f ca="1">IF(ROW()-2&lt;=DimensionRows_IBE,OFFSET(DimensionenIBE!$A$1,ROW()-2,COLUMN()-1,1,1),"")</f>
        <v/>
      </c>
      <c r="C1636" t="str">
        <f ca="1">IF(ROW()-2&lt;=DimensionRows_IBE,OFFSET(DimensionenIBE!$A$1,ROW()-2,COLUMN()-1,1,1),"")</f>
        <v/>
      </c>
      <c r="D1636" s="16" t="str">
        <f ca="1">IF(ROW()-2&lt;=DimensionRows_IBE,OFFSET(DimensionenIBE!$A$1,ROW()-2,COLUMN()-1,1,1),"")</f>
        <v/>
      </c>
    </row>
    <row r="1637" spans="1:4" hidden="1" x14ac:dyDescent="0.25">
      <c r="A1637" t="str">
        <f ca="1">IF(ROW()-2&lt;=DimensionRows_IBE,OFFSET(DimensionenIBE!$A$1,ROW()-2,COLUMN()-1,1,1),"")</f>
        <v/>
      </c>
      <c r="B1637" t="str">
        <f ca="1">IF(ROW()-2&lt;=DimensionRows_IBE,OFFSET(DimensionenIBE!$A$1,ROW()-2,COLUMN()-1,1,1),"")</f>
        <v/>
      </c>
      <c r="C1637" t="str">
        <f ca="1">IF(ROW()-2&lt;=DimensionRows_IBE,OFFSET(DimensionenIBE!$A$1,ROW()-2,COLUMN()-1,1,1),"")</f>
        <v/>
      </c>
      <c r="D1637" s="16" t="str">
        <f ca="1">IF(ROW()-2&lt;=DimensionRows_IBE,OFFSET(DimensionenIBE!$A$1,ROW()-2,COLUMN()-1,1,1),"")</f>
        <v/>
      </c>
    </row>
    <row r="1638" spans="1:4" hidden="1" x14ac:dyDescent="0.25">
      <c r="A1638" t="str">
        <f ca="1">IF(ROW()-2&lt;=DimensionRows_IBE,OFFSET(DimensionenIBE!$A$1,ROW()-2,COLUMN()-1,1,1),"")</f>
        <v/>
      </c>
      <c r="B1638" t="str">
        <f ca="1">IF(ROW()-2&lt;=DimensionRows_IBE,OFFSET(DimensionenIBE!$A$1,ROW()-2,COLUMN()-1,1,1),"")</f>
        <v/>
      </c>
      <c r="C1638" t="str">
        <f ca="1">IF(ROW()-2&lt;=DimensionRows_IBE,OFFSET(DimensionenIBE!$A$1,ROW()-2,COLUMN()-1,1,1),"")</f>
        <v/>
      </c>
      <c r="D1638" s="16" t="str">
        <f ca="1">IF(ROW()-2&lt;=DimensionRows_IBE,OFFSET(DimensionenIBE!$A$1,ROW()-2,COLUMN()-1,1,1),"")</f>
        <v/>
      </c>
    </row>
    <row r="1639" spans="1:4" hidden="1" x14ac:dyDescent="0.25">
      <c r="A1639" t="str">
        <f ca="1">IF(ROW()-2&lt;=DimensionRows_IBE,OFFSET(DimensionenIBE!$A$1,ROW()-2,COLUMN()-1,1,1),"")</f>
        <v/>
      </c>
      <c r="B1639" t="str">
        <f ca="1">IF(ROW()-2&lt;=DimensionRows_IBE,OFFSET(DimensionenIBE!$A$1,ROW()-2,COLUMN()-1,1,1),"")</f>
        <v/>
      </c>
      <c r="C1639" t="str">
        <f ca="1">IF(ROW()-2&lt;=DimensionRows_IBE,OFFSET(DimensionenIBE!$A$1,ROW()-2,COLUMN()-1,1,1),"")</f>
        <v/>
      </c>
      <c r="D1639" s="16" t="str">
        <f ca="1">IF(ROW()-2&lt;=DimensionRows_IBE,OFFSET(DimensionenIBE!$A$1,ROW()-2,COLUMN()-1,1,1),"")</f>
        <v/>
      </c>
    </row>
    <row r="1640" spans="1:4" hidden="1" x14ac:dyDescent="0.25">
      <c r="A1640" t="str">
        <f ca="1">IF(ROW()-2&lt;=DimensionRows_IBE,OFFSET(DimensionenIBE!$A$1,ROW()-2,COLUMN()-1,1,1),"")</f>
        <v/>
      </c>
      <c r="B1640" t="str">
        <f ca="1">IF(ROW()-2&lt;=DimensionRows_IBE,OFFSET(DimensionenIBE!$A$1,ROW()-2,COLUMN()-1,1,1),"")</f>
        <v/>
      </c>
      <c r="C1640" t="str">
        <f ca="1">IF(ROW()-2&lt;=DimensionRows_IBE,OFFSET(DimensionenIBE!$A$1,ROW()-2,COLUMN()-1,1,1),"")</f>
        <v/>
      </c>
      <c r="D1640" s="16" t="str">
        <f ca="1">IF(ROW()-2&lt;=DimensionRows_IBE,OFFSET(DimensionenIBE!$A$1,ROW()-2,COLUMN()-1,1,1),"")</f>
        <v/>
      </c>
    </row>
    <row r="1641" spans="1:4" hidden="1" x14ac:dyDescent="0.25">
      <c r="A1641" t="str">
        <f ca="1">IF(ROW()-2&lt;=DimensionRows_IBE,OFFSET(DimensionenIBE!$A$1,ROW()-2,COLUMN()-1,1,1),"")</f>
        <v/>
      </c>
      <c r="B1641" t="str">
        <f ca="1">IF(ROW()-2&lt;=DimensionRows_IBE,OFFSET(DimensionenIBE!$A$1,ROW()-2,COLUMN()-1,1,1),"")</f>
        <v/>
      </c>
      <c r="C1641" t="str">
        <f ca="1">IF(ROW()-2&lt;=DimensionRows_IBE,OFFSET(DimensionenIBE!$A$1,ROW()-2,COLUMN()-1,1,1),"")</f>
        <v/>
      </c>
      <c r="D1641" s="16" t="str">
        <f ca="1">IF(ROW()-2&lt;=DimensionRows_IBE,OFFSET(DimensionenIBE!$A$1,ROW()-2,COLUMN()-1,1,1),"")</f>
        <v/>
      </c>
    </row>
    <row r="1642" spans="1:4" hidden="1" x14ac:dyDescent="0.25">
      <c r="A1642" t="str">
        <f ca="1">IF(ROW()-2&lt;=DimensionRows_IBE,OFFSET(DimensionenIBE!$A$1,ROW()-2,COLUMN()-1,1,1),"")</f>
        <v/>
      </c>
      <c r="B1642" t="str">
        <f ca="1">IF(ROW()-2&lt;=DimensionRows_IBE,OFFSET(DimensionenIBE!$A$1,ROW()-2,COLUMN()-1,1,1),"")</f>
        <v/>
      </c>
      <c r="C1642" t="str">
        <f ca="1">IF(ROW()-2&lt;=DimensionRows_IBE,OFFSET(DimensionenIBE!$A$1,ROW()-2,COLUMN()-1,1,1),"")</f>
        <v/>
      </c>
      <c r="D1642" s="16" t="str">
        <f ca="1">IF(ROW()-2&lt;=DimensionRows_IBE,OFFSET(DimensionenIBE!$A$1,ROW()-2,COLUMN()-1,1,1),"")</f>
        <v/>
      </c>
    </row>
    <row r="1643" spans="1:4" hidden="1" x14ac:dyDescent="0.25">
      <c r="A1643" t="str">
        <f ca="1">IF(ROW()-2&lt;=DimensionRows_IBE,OFFSET(DimensionenIBE!$A$1,ROW()-2,COLUMN()-1,1,1),"")</f>
        <v/>
      </c>
      <c r="B1643" t="str">
        <f ca="1">IF(ROW()-2&lt;=DimensionRows_IBE,OFFSET(DimensionenIBE!$A$1,ROW()-2,COLUMN()-1,1,1),"")</f>
        <v/>
      </c>
      <c r="C1643" t="str">
        <f ca="1">IF(ROW()-2&lt;=DimensionRows_IBE,OFFSET(DimensionenIBE!$A$1,ROW()-2,COLUMN()-1,1,1),"")</f>
        <v/>
      </c>
      <c r="D1643" s="16" t="str">
        <f ca="1">IF(ROW()-2&lt;=DimensionRows_IBE,OFFSET(DimensionenIBE!$A$1,ROW()-2,COLUMN()-1,1,1),"")</f>
        <v/>
      </c>
    </row>
    <row r="1644" spans="1:4" hidden="1" x14ac:dyDescent="0.25">
      <c r="A1644" t="str">
        <f ca="1">IF(ROW()-2&lt;=DimensionRows_IBE,OFFSET(DimensionenIBE!$A$1,ROW()-2,COLUMN()-1,1,1),"")</f>
        <v/>
      </c>
      <c r="B1644" t="str">
        <f ca="1">IF(ROW()-2&lt;=DimensionRows_IBE,OFFSET(DimensionenIBE!$A$1,ROW()-2,COLUMN()-1,1,1),"")</f>
        <v/>
      </c>
      <c r="C1644" t="str">
        <f ca="1">IF(ROW()-2&lt;=DimensionRows_IBE,OFFSET(DimensionenIBE!$A$1,ROW()-2,COLUMN()-1,1,1),"")</f>
        <v/>
      </c>
      <c r="D1644" s="16" t="str">
        <f ca="1">IF(ROW()-2&lt;=DimensionRows_IBE,OFFSET(DimensionenIBE!$A$1,ROW()-2,COLUMN()-1,1,1),"")</f>
        <v/>
      </c>
    </row>
    <row r="1645" spans="1:4" hidden="1" x14ac:dyDescent="0.25">
      <c r="A1645" t="str">
        <f ca="1">IF(ROW()-2&lt;=DimensionRows_IBE,OFFSET(DimensionenIBE!$A$1,ROW()-2,COLUMN()-1,1,1),"")</f>
        <v/>
      </c>
      <c r="B1645" t="str">
        <f ca="1">IF(ROW()-2&lt;=DimensionRows_IBE,OFFSET(DimensionenIBE!$A$1,ROW()-2,COLUMN()-1,1,1),"")</f>
        <v/>
      </c>
      <c r="C1645" t="str">
        <f ca="1">IF(ROW()-2&lt;=DimensionRows_IBE,OFFSET(DimensionenIBE!$A$1,ROW()-2,COLUMN()-1,1,1),"")</f>
        <v/>
      </c>
      <c r="D1645" s="16" t="str">
        <f ca="1">IF(ROW()-2&lt;=DimensionRows_IBE,OFFSET(DimensionenIBE!$A$1,ROW()-2,COLUMN()-1,1,1),"")</f>
        <v/>
      </c>
    </row>
    <row r="1646" spans="1:4" hidden="1" x14ac:dyDescent="0.25">
      <c r="A1646" t="str">
        <f ca="1">IF(ROW()-2&lt;=DimensionRows_IBE,OFFSET(DimensionenIBE!$A$1,ROW()-2,COLUMN()-1,1,1),"")</f>
        <v/>
      </c>
      <c r="B1646" t="str">
        <f ca="1">IF(ROW()-2&lt;=DimensionRows_IBE,OFFSET(DimensionenIBE!$A$1,ROW()-2,COLUMN()-1,1,1),"")</f>
        <v/>
      </c>
      <c r="C1646" t="str">
        <f ca="1">IF(ROW()-2&lt;=DimensionRows_IBE,OFFSET(DimensionenIBE!$A$1,ROW()-2,COLUMN()-1,1,1),"")</f>
        <v/>
      </c>
      <c r="D1646" s="16" t="str">
        <f ca="1">IF(ROW()-2&lt;=DimensionRows_IBE,OFFSET(DimensionenIBE!$A$1,ROW()-2,COLUMN()-1,1,1),"")</f>
        <v/>
      </c>
    </row>
    <row r="1647" spans="1:4" hidden="1" x14ac:dyDescent="0.25">
      <c r="A1647" t="str">
        <f ca="1">IF(ROW()-2&lt;=DimensionRows_IBE,OFFSET(DimensionenIBE!$A$1,ROW()-2,COLUMN()-1,1,1),"")</f>
        <v/>
      </c>
      <c r="B1647" t="str">
        <f ca="1">IF(ROW()-2&lt;=DimensionRows_IBE,OFFSET(DimensionenIBE!$A$1,ROW()-2,COLUMN()-1,1,1),"")</f>
        <v/>
      </c>
      <c r="C1647" t="str">
        <f ca="1">IF(ROW()-2&lt;=DimensionRows_IBE,OFFSET(DimensionenIBE!$A$1,ROW()-2,COLUMN()-1,1,1),"")</f>
        <v/>
      </c>
      <c r="D1647" s="16" t="str">
        <f ca="1">IF(ROW()-2&lt;=DimensionRows_IBE,OFFSET(DimensionenIBE!$A$1,ROW()-2,COLUMN()-1,1,1),"")</f>
        <v/>
      </c>
    </row>
    <row r="1648" spans="1:4" hidden="1" x14ac:dyDescent="0.25">
      <c r="A1648" t="str">
        <f ca="1">IF(ROW()-2&lt;=DimensionRows_IBE,OFFSET(DimensionenIBE!$A$1,ROW()-2,COLUMN()-1,1,1),"")</f>
        <v/>
      </c>
      <c r="B1648" t="str">
        <f ca="1">IF(ROW()-2&lt;=DimensionRows_IBE,OFFSET(DimensionenIBE!$A$1,ROW()-2,COLUMN()-1,1,1),"")</f>
        <v/>
      </c>
      <c r="C1648" t="str">
        <f ca="1">IF(ROW()-2&lt;=DimensionRows_IBE,OFFSET(DimensionenIBE!$A$1,ROW()-2,COLUMN()-1,1,1),"")</f>
        <v/>
      </c>
      <c r="D1648" s="16" t="str">
        <f ca="1">IF(ROW()-2&lt;=DimensionRows_IBE,OFFSET(DimensionenIBE!$A$1,ROW()-2,COLUMN()-1,1,1),"")</f>
        <v/>
      </c>
    </row>
    <row r="1649" spans="1:4" hidden="1" x14ac:dyDescent="0.25">
      <c r="A1649" t="str">
        <f ca="1">IF(ROW()-2&lt;=DimensionRows_IBE,OFFSET(DimensionenIBE!$A$1,ROW()-2,COLUMN()-1,1,1),"")</f>
        <v/>
      </c>
      <c r="B1649" t="str">
        <f ca="1">IF(ROW()-2&lt;=DimensionRows_IBE,OFFSET(DimensionenIBE!$A$1,ROW()-2,COLUMN()-1,1,1),"")</f>
        <v/>
      </c>
      <c r="C1649" t="str">
        <f ca="1">IF(ROW()-2&lt;=DimensionRows_IBE,OFFSET(DimensionenIBE!$A$1,ROW()-2,COLUMN()-1,1,1),"")</f>
        <v/>
      </c>
      <c r="D1649" s="16" t="str">
        <f ca="1">IF(ROW()-2&lt;=DimensionRows_IBE,OFFSET(DimensionenIBE!$A$1,ROW()-2,COLUMN()-1,1,1),"")</f>
        <v/>
      </c>
    </row>
    <row r="1650" spans="1:4" hidden="1" x14ac:dyDescent="0.25">
      <c r="A1650" t="str">
        <f ca="1">IF(ROW()-2&lt;=DimensionRows_IBE,OFFSET(DimensionenIBE!$A$1,ROW()-2,COLUMN()-1,1,1),"")</f>
        <v/>
      </c>
      <c r="B1650" t="str">
        <f ca="1">IF(ROW()-2&lt;=DimensionRows_IBE,OFFSET(DimensionenIBE!$A$1,ROW()-2,COLUMN()-1,1,1),"")</f>
        <v/>
      </c>
      <c r="C1650" t="str">
        <f ca="1">IF(ROW()-2&lt;=DimensionRows_IBE,OFFSET(DimensionenIBE!$A$1,ROW()-2,COLUMN()-1,1,1),"")</f>
        <v/>
      </c>
      <c r="D1650" s="16" t="str">
        <f ca="1">IF(ROW()-2&lt;=DimensionRows_IBE,OFFSET(DimensionenIBE!$A$1,ROW()-2,COLUMN()-1,1,1),"")</f>
        <v/>
      </c>
    </row>
    <row r="1651" spans="1:4" hidden="1" x14ac:dyDescent="0.25">
      <c r="A1651" t="str">
        <f ca="1">IF(ROW()-2&lt;=DimensionRows_IBE,OFFSET(DimensionenIBE!$A$1,ROW()-2,COLUMN()-1,1,1),"")</f>
        <v/>
      </c>
      <c r="B1651" t="str">
        <f ca="1">IF(ROW()-2&lt;=DimensionRows_IBE,OFFSET(DimensionenIBE!$A$1,ROW()-2,COLUMN()-1,1,1),"")</f>
        <v/>
      </c>
      <c r="C1651" t="str">
        <f ca="1">IF(ROW()-2&lt;=DimensionRows_IBE,OFFSET(DimensionenIBE!$A$1,ROW()-2,COLUMN()-1,1,1),"")</f>
        <v/>
      </c>
      <c r="D1651" s="16" t="str">
        <f ca="1">IF(ROW()-2&lt;=DimensionRows_IBE,OFFSET(DimensionenIBE!$A$1,ROW()-2,COLUMN()-1,1,1),"")</f>
        <v/>
      </c>
    </row>
    <row r="1652" spans="1:4" hidden="1" x14ac:dyDescent="0.25">
      <c r="A1652" t="str">
        <f ca="1">IF(ROW()-2&lt;=DimensionRows_IBE,OFFSET(DimensionenIBE!$A$1,ROW()-2,COLUMN()-1,1,1),"")</f>
        <v/>
      </c>
      <c r="B1652" t="str">
        <f ca="1">IF(ROW()-2&lt;=DimensionRows_IBE,OFFSET(DimensionenIBE!$A$1,ROW()-2,COLUMN()-1,1,1),"")</f>
        <v/>
      </c>
      <c r="C1652" t="str">
        <f ca="1">IF(ROW()-2&lt;=DimensionRows_IBE,OFFSET(DimensionenIBE!$A$1,ROW()-2,COLUMN()-1,1,1),"")</f>
        <v/>
      </c>
      <c r="D1652" s="16" t="str">
        <f ca="1">IF(ROW()-2&lt;=DimensionRows_IBE,OFFSET(DimensionenIBE!$A$1,ROW()-2,COLUMN()-1,1,1),"")</f>
        <v/>
      </c>
    </row>
    <row r="1653" spans="1:4" hidden="1" x14ac:dyDescent="0.25">
      <c r="A1653" t="str">
        <f ca="1">IF(ROW()-2&lt;=DimensionRows_IBE,OFFSET(DimensionenIBE!$A$1,ROW()-2,COLUMN()-1,1,1),"")</f>
        <v/>
      </c>
      <c r="B1653" t="str">
        <f ca="1">IF(ROW()-2&lt;=DimensionRows_IBE,OFFSET(DimensionenIBE!$A$1,ROW()-2,COLUMN()-1,1,1),"")</f>
        <v/>
      </c>
      <c r="C1653" t="str">
        <f ca="1">IF(ROW()-2&lt;=DimensionRows_IBE,OFFSET(DimensionenIBE!$A$1,ROW()-2,COLUMN()-1,1,1),"")</f>
        <v/>
      </c>
      <c r="D1653" s="16" t="str">
        <f ca="1">IF(ROW()-2&lt;=DimensionRows_IBE,OFFSET(DimensionenIBE!$A$1,ROW()-2,COLUMN()-1,1,1),"")</f>
        <v/>
      </c>
    </row>
    <row r="1654" spans="1:4" hidden="1" x14ac:dyDescent="0.25">
      <c r="A1654" t="str">
        <f ca="1">IF(ROW()-2&lt;=DimensionRows_IBE,OFFSET(DimensionenIBE!$A$1,ROW()-2,COLUMN()-1,1,1),"")</f>
        <v/>
      </c>
      <c r="B1654" t="str">
        <f ca="1">IF(ROW()-2&lt;=DimensionRows_IBE,OFFSET(DimensionenIBE!$A$1,ROW()-2,COLUMN()-1,1,1),"")</f>
        <v/>
      </c>
      <c r="C1654" t="str">
        <f ca="1">IF(ROW()-2&lt;=DimensionRows_IBE,OFFSET(DimensionenIBE!$A$1,ROW()-2,COLUMN()-1,1,1),"")</f>
        <v/>
      </c>
      <c r="D1654" s="16" t="str">
        <f ca="1">IF(ROW()-2&lt;=DimensionRows_IBE,OFFSET(DimensionenIBE!$A$1,ROW()-2,COLUMN()-1,1,1),"")</f>
        <v/>
      </c>
    </row>
    <row r="1655" spans="1:4" hidden="1" x14ac:dyDescent="0.25">
      <c r="A1655" t="str">
        <f ca="1">IF(ROW()-2&lt;=DimensionRows_IBE,OFFSET(DimensionenIBE!$A$1,ROW()-2,COLUMN()-1,1,1),"")</f>
        <v/>
      </c>
      <c r="B1655" t="str">
        <f ca="1">IF(ROW()-2&lt;=DimensionRows_IBE,OFFSET(DimensionenIBE!$A$1,ROW()-2,COLUMN()-1,1,1),"")</f>
        <v/>
      </c>
      <c r="C1655" t="str">
        <f ca="1">IF(ROW()-2&lt;=DimensionRows_IBE,OFFSET(DimensionenIBE!$A$1,ROW()-2,COLUMN()-1,1,1),"")</f>
        <v/>
      </c>
      <c r="D1655" s="16" t="str">
        <f ca="1">IF(ROW()-2&lt;=DimensionRows_IBE,OFFSET(DimensionenIBE!$A$1,ROW()-2,COLUMN()-1,1,1),"")</f>
        <v/>
      </c>
    </row>
    <row r="1656" spans="1:4" hidden="1" x14ac:dyDescent="0.25">
      <c r="A1656" t="str">
        <f ca="1">IF(ROW()-2&lt;=DimensionRows_IBE,OFFSET(DimensionenIBE!$A$1,ROW()-2,COLUMN()-1,1,1),"")</f>
        <v/>
      </c>
      <c r="B1656" t="str">
        <f ca="1">IF(ROW()-2&lt;=DimensionRows_IBE,OFFSET(DimensionenIBE!$A$1,ROW()-2,COLUMN()-1,1,1),"")</f>
        <v/>
      </c>
      <c r="C1656" t="str">
        <f ca="1">IF(ROW()-2&lt;=DimensionRows_IBE,OFFSET(DimensionenIBE!$A$1,ROW()-2,COLUMN()-1,1,1),"")</f>
        <v/>
      </c>
      <c r="D1656" s="16" t="str">
        <f ca="1">IF(ROW()-2&lt;=DimensionRows_IBE,OFFSET(DimensionenIBE!$A$1,ROW()-2,COLUMN()-1,1,1),"")</f>
        <v/>
      </c>
    </row>
    <row r="1657" spans="1:4" hidden="1" x14ac:dyDescent="0.25">
      <c r="A1657" t="str">
        <f ca="1">IF(ROW()-2&lt;=DimensionRows_IBE,OFFSET(DimensionenIBE!$A$1,ROW()-2,COLUMN()-1,1,1),"")</f>
        <v/>
      </c>
      <c r="B1657" t="str">
        <f ca="1">IF(ROW()-2&lt;=DimensionRows_IBE,OFFSET(DimensionenIBE!$A$1,ROW()-2,COLUMN()-1,1,1),"")</f>
        <v/>
      </c>
      <c r="C1657" t="str">
        <f ca="1">IF(ROW()-2&lt;=DimensionRows_IBE,OFFSET(DimensionenIBE!$A$1,ROW()-2,COLUMN()-1,1,1),"")</f>
        <v/>
      </c>
      <c r="D1657" s="16" t="str">
        <f ca="1">IF(ROW()-2&lt;=DimensionRows_IBE,OFFSET(DimensionenIBE!$A$1,ROW()-2,COLUMN()-1,1,1),"")</f>
        <v/>
      </c>
    </row>
    <row r="1658" spans="1:4" hidden="1" x14ac:dyDescent="0.25">
      <c r="A1658" t="str">
        <f ca="1">IF(ROW()-2&lt;=DimensionRows_IBE,OFFSET(DimensionenIBE!$A$1,ROW()-2,COLUMN()-1,1,1),"")</f>
        <v/>
      </c>
      <c r="B1658" t="str">
        <f ca="1">IF(ROW()-2&lt;=DimensionRows_IBE,OFFSET(DimensionenIBE!$A$1,ROW()-2,COLUMN()-1,1,1),"")</f>
        <v/>
      </c>
      <c r="C1658" t="str">
        <f ca="1">IF(ROW()-2&lt;=DimensionRows_IBE,OFFSET(DimensionenIBE!$A$1,ROW()-2,COLUMN()-1,1,1),"")</f>
        <v/>
      </c>
      <c r="D1658" s="16" t="str">
        <f ca="1">IF(ROW()-2&lt;=DimensionRows_IBE,OFFSET(DimensionenIBE!$A$1,ROW()-2,COLUMN()-1,1,1),"")</f>
        <v/>
      </c>
    </row>
    <row r="1659" spans="1:4" hidden="1" x14ac:dyDescent="0.25">
      <c r="A1659" t="str">
        <f ca="1">IF(ROW()-2&lt;=DimensionRows_IBE,OFFSET(DimensionenIBE!$A$1,ROW()-2,COLUMN()-1,1,1),"")</f>
        <v/>
      </c>
      <c r="B1659" t="str">
        <f ca="1">IF(ROW()-2&lt;=DimensionRows_IBE,OFFSET(DimensionenIBE!$A$1,ROW()-2,COLUMN()-1,1,1),"")</f>
        <v/>
      </c>
      <c r="C1659" t="str">
        <f ca="1">IF(ROW()-2&lt;=DimensionRows_IBE,OFFSET(DimensionenIBE!$A$1,ROW()-2,COLUMN()-1,1,1),"")</f>
        <v/>
      </c>
      <c r="D1659" s="16" t="str">
        <f ca="1">IF(ROW()-2&lt;=DimensionRows_IBE,OFFSET(DimensionenIBE!$A$1,ROW()-2,COLUMN()-1,1,1),"")</f>
        <v/>
      </c>
    </row>
    <row r="1660" spans="1:4" hidden="1" x14ac:dyDescent="0.25">
      <c r="A1660" t="str">
        <f ca="1">IF(ROW()-2&lt;=DimensionRows_IBE,OFFSET(DimensionenIBE!$A$1,ROW()-2,COLUMN()-1,1,1),"")</f>
        <v/>
      </c>
      <c r="B1660" t="str">
        <f ca="1">IF(ROW()-2&lt;=DimensionRows_IBE,OFFSET(DimensionenIBE!$A$1,ROW()-2,COLUMN()-1,1,1),"")</f>
        <v/>
      </c>
      <c r="C1660" t="str">
        <f ca="1">IF(ROW()-2&lt;=DimensionRows_IBE,OFFSET(DimensionenIBE!$A$1,ROW()-2,COLUMN()-1,1,1),"")</f>
        <v/>
      </c>
      <c r="D1660" s="16" t="str">
        <f ca="1">IF(ROW()-2&lt;=DimensionRows_IBE,OFFSET(DimensionenIBE!$A$1,ROW()-2,COLUMN()-1,1,1),"")</f>
        <v/>
      </c>
    </row>
    <row r="1661" spans="1:4" hidden="1" x14ac:dyDescent="0.25">
      <c r="A1661" t="str">
        <f ca="1">IF(ROW()-2&lt;=DimensionRows_IBE,OFFSET(DimensionenIBE!$A$1,ROW()-2,COLUMN()-1,1,1),"")</f>
        <v/>
      </c>
      <c r="B1661" t="str">
        <f ca="1">IF(ROW()-2&lt;=DimensionRows_IBE,OFFSET(DimensionenIBE!$A$1,ROW()-2,COLUMN()-1,1,1),"")</f>
        <v/>
      </c>
      <c r="C1661" t="str">
        <f ca="1">IF(ROW()-2&lt;=DimensionRows_IBE,OFFSET(DimensionenIBE!$A$1,ROW()-2,COLUMN()-1,1,1),"")</f>
        <v/>
      </c>
      <c r="D1661" s="16" t="str">
        <f ca="1">IF(ROW()-2&lt;=DimensionRows_IBE,OFFSET(DimensionenIBE!$A$1,ROW()-2,COLUMN()-1,1,1),"")</f>
        <v/>
      </c>
    </row>
    <row r="1662" spans="1:4" hidden="1" x14ac:dyDescent="0.25">
      <c r="A1662" t="str">
        <f ca="1">IF(ROW()-2&lt;=DimensionRows_IBE,OFFSET(DimensionenIBE!$A$1,ROW()-2,COLUMN()-1,1,1),"")</f>
        <v/>
      </c>
      <c r="B1662" t="str">
        <f ca="1">IF(ROW()-2&lt;=DimensionRows_IBE,OFFSET(DimensionenIBE!$A$1,ROW()-2,COLUMN()-1,1,1),"")</f>
        <v/>
      </c>
      <c r="C1662" t="str">
        <f ca="1">IF(ROW()-2&lt;=DimensionRows_IBE,OFFSET(DimensionenIBE!$A$1,ROW()-2,COLUMN()-1,1,1),"")</f>
        <v/>
      </c>
      <c r="D1662" s="16" t="str">
        <f ca="1">IF(ROW()-2&lt;=DimensionRows_IBE,OFFSET(DimensionenIBE!$A$1,ROW()-2,COLUMN()-1,1,1),"")</f>
        <v/>
      </c>
    </row>
    <row r="1663" spans="1:4" hidden="1" x14ac:dyDescent="0.25">
      <c r="A1663" t="str">
        <f ca="1">IF(ROW()-2&lt;=DimensionRows_IBE,OFFSET(DimensionenIBE!$A$1,ROW()-2,COLUMN()-1,1,1),"")</f>
        <v/>
      </c>
      <c r="B1663" t="str">
        <f ca="1">IF(ROW()-2&lt;=DimensionRows_IBE,OFFSET(DimensionenIBE!$A$1,ROW()-2,COLUMN()-1,1,1),"")</f>
        <v/>
      </c>
      <c r="C1663" t="str">
        <f ca="1">IF(ROW()-2&lt;=DimensionRows_IBE,OFFSET(DimensionenIBE!$A$1,ROW()-2,COLUMN()-1,1,1),"")</f>
        <v/>
      </c>
      <c r="D1663" s="16" t="str">
        <f ca="1">IF(ROW()-2&lt;=DimensionRows_IBE,OFFSET(DimensionenIBE!$A$1,ROW()-2,COLUMN()-1,1,1),"")</f>
        <v/>
      </c>
    </row>
    <row r="1664" spans="1:4" hidden="1" x14ac:dyDescent="0.25">
      <c r="A1664" t="str">
        <f ca="1">IF(ROW()-2&lt;=DimensionRows_IBE,OFFSET(DimensionenIBE!$A$1,ROW()-2,COLUMN()-1,1,1),"")</f>
        <v/>
      </c>
      <c r="B1664" t="str">
        <f ca="1">IF(ROW()-2&lt;=DimensionRows_IBE,OFFSET(DimensionenIBE!$A$1,ROW()-2,COLUMN()-1,1,1),"")</f>
        <v/>
      </c>
      <c r="C1664" t="str">
        <f ca="1">IF(ROW()-2&lt;=DimensionRows_IBE,OFFSET(DimensionenIBE!$A$1,ROW()-2,COLUMN()-1,1,1),"")</f>
        <v/>
      </c>
      <c r="D1664" s="16" t="str">
        <f ca="1">IF(ROW()-2&lt;=DimensionRows_IBE,OFFSET(DimensionenIBE!$A$1,ROW()-2,COLUMN()-1,1,1),"")</f>
        <v/>
      </c>
    </row>
    <row r="1665" spans="1:4" hidden="1" x14ac:dyDescent="0.25">
      <c r="A1665" t="str">
        <f ca="1">IF(ROW()-2&lt;=DimensionRows_IBE,OFFSET(DimensionenIBE!$A$1,ROW()-2,COLUMN()-1,1,1),"")</f>
        <v/>
      </c>
      <c r="B1665" t="str">
        <f ca="1">IF(ROW()-2&lt;=DimensionRows_IBE,OFFSET(DimensionenIBE!$A$1,ROW()-2,COLUMN()-1,1,1),"")</f>
        <v/>
      </c>
      <c r="C1665" t="str">
        <f ca="1">IF(ROW()-2&lt;=DimensionRows_IBE,OFFSET(DimensionenIBE!$A$1,ROW()-2,COLUMN()-1,1,1),"")</f>
        <v/>
      </c>
      <c r="D1665" s="16" t="str">
        <f ca="1">IF(ROW()-2&lt;=DimensionRows_IBE,OFFSET(DimensionenIBE!$A$1,ROW()-2,COLUMN()-1,1,1),"")</f>
        <v/>
      </c>
    </row>
    <row r="1666" spans="1:4" hidden="1" x14ac:dyDescent="0.25">
      <c r="A1666" t="str">
        <f ca="1">IF(ROW()-2&lt;=DimensionRows_IBE,OFFSET(DimensionenIBE!$A$1,ROW()-2,COLUMN()-1,1,1),"")</f>
        <v/>
      </c>
      <c r="B1666" t="str">
        <f ca="1">IF(ROW()-2&lt;=DimensionRows_IBE,OFFSET(DimensionenIBE!$A$1,ROW()-2,COLUMN()-1,1,1),"")</f>
        <v/>
      </c>
      <c r="C1666" t="str">
        <f ca="1">IF(ROW()-2&lt;=DimensionRows_IBE,OFFSET(DimensionenIBE!$A$1,ROW()-2,COLUMN()-1,1,1),"")</f>
        <v/>
      </c>
      <c r="D1666" s="16" t="str">
        <f ca="1">IF(ROW()-2&lt;=DimensionRows_IBE,OFFSET(DimensionenIBE!$A$1,ROW()-2,COLUMN()-1,1,1),"")</f>
        <v/>
      </c>
    </row>
    <row r="1667" spans="1:4" hidden="1" x14ac:dyDescent="0.25">
      <c r="A1667" t="str">
        <f ca="1">IF(ROW()-2&lt;=DimensionRows_IBE,OFFSET(DimensionenIBE!$A$1,ROW()-2,COLUMN()-1,1,1),"")</f>
        <v/>
      </c>
      <c r="B1667" t="str">
        <f ca="1">IF(ROW()-2&lt;=DimensionRows_IBE,OFFSET(DimensionenIBE!$A$1,ROW()-2,COLUMN()-1,1,1),"")</f>
        <v/>
      </c>
      <c r="C1667" t="str">
        <f ca="1">IF(ROW()-2&lt;=DimensionRows_IBE,OFFSET(DimensionenIBE!$A$1,ROW()-2,COLUMN()-1,1,1),"")</f>
        <v/>
      </c>
      <c r="D1667" s="16" t="str">
        <f ca="1">IF(ROW()-2&lt;=DimensionRows_IBE,OFFSET(DimensionenIBE!$A$1,ROW()-2,COLUMN()-1,1,1),"")</f>
        <v/>
      </c>
    </row>
    <row r="1668" spans="1:4" hidden="1" x14ac:dyDescent="0.25">
      <c r="A1668" t="str">
        <f ca="1">IF(ROW()-2&lt;=DimensionRows_IBE,OFFSET(DimensionenIBE!$A$1,ROW()-2,COLUMN()-1,1,1),"")</f>
        <v/>
      </c>
      <c r="B1668" t="str">
        <f ca="1">IF(ROW()-2&lt;=DimensionRows_IBE,OFFSET(DimensionenIBE!$A$1,ROW()-2,COLUMN()-1,1,1),"")</f>
        <v/>
      </c>
      <c r="C1668" t="str">
        <f ca="1">IF(ROW()-2&lt;=DimensionRows_IBE,OFFSET(DimensionenIBE!$A$1,ROW()-2,COLUMN()-1,1,1),"")</f>
        <v/>
      </c>
      <c r="D1668" s="16" t="str">
        <f ca="1">IF(ROW()-2&lt;=DimensionRows_IBE,OFFSET(DimensionenIBE!$A$1,ROW()-2,COLUMN()-1,1,1),"")</f>
        <v/>
      </c>
    </row>
    <row r="1669" spans="1:4" hidden="1" x14ac:dyDescent="0.25">
      <c r="A1669" t="str">
        <f ca="1">IF(ROW()-2&lt;=DimensionRows_IBE,OFFSET(DimensionenIBE!$A$1,ROW()-2,COLUMN()-1,1,1),"")</f>
        <v/>
      </c>
      <c r="B1669" t="str">
        <f ca="1">IF(ROW()-2&lt;=DimensionRows_IBE,OFFSET(DimensionenIBE!$A$1,ROW()-2,COLUMN()-1,1,1),"")</f>
        <v/>
      </c>
      <c r="C1669" t="str">
        <f ca="1">IF(ROW()-2&lt;=DimensionRows_IBE,OFFSET(DimensionenIBE!$A$1,ROW()-2,COLUMN()-1,1,1),"")</f>
        <v/>
      </c>
      <c r="D1669" s="16" t="str">
        <f ca="1">IF(ROW()-2&lt;=DimensionRows_IBE,OFFSET(DimensionenIBE!$A$1,ROW()-2,COLUMN()-1,1,1),"")</f>
        <v/>
      </c>
    </row>
    <row r="1670" spans="1:4" hidden="1" x14ac:dyDescent="0.25">
      <c r="A1670" t="str">
        <f ca="1">IF(ROW()-2&lt;=DimensionRows_IBE,OFFSET(DimensionenIBE!$A$1,ROW()-2,COLUMN()-1,1,1),"")</f>
        <v/>
      </c>
      <c r="B1670" t="str">
        <f ca="1">IF(ROW()-2&lt;=DimensionRows_IBE,OFFSET(DimensionenIBE!$A$1,ROW()-2,COLUMN()-1,1,1),"")</f>
        <v/>
      </c>
      <c r="C1670" t="str">
        <f ca="1">IF(ROW()-2&lt;=DimensionRows_IBE,OFFSET(DimensionenIBE!$A$1,ROW()-2,COLUMN()-1,1,1),"")</f>
        <v/>
      </c>
      <c r="D1670" s="16" t="str">
        <f ca="1">IF(ROW()-2&lt;=DimensionRows_IBE,OFFSET(DimensionenIBE!$A$1,ROW()-2,COLUMN()-1,1,1),"")</f>
        <v/>
      </c>
    </row>
    <row r="1671" spans="1:4" hidden="1" x14ac:dyDescent="0.25">
      <c r="A1671" t="str">
        <f ca="1">IF(ROW()-2&lt;=DimensionRows_IBE,OFFSET(DimensionenIBE!$A$1,ROW()-2,COLUMN()-1,1,1),"")</f>
        <v/>
      </c>
      <c r="B1671" t="str">
        <f ca="1">IF(ROW()-2&lt;=DimensionRows_IBE,OFFSET(DimensionenIBE!$A$1,ROW()-2,COLUMN()-1,1,1),"")</f>
        <v/>
      </c>
      <c r="C1671" t="str">
        <f ca="1">IF(ROW()-2&lt;=DimensionRows_IBE,OFFSET(DimensionenIBE!$A$1,ROW()-2,COLUMN()-1,1,1),"")</f>
        <v/>
      </c>
      <c r="D1671" s="16" t="str">
        <f ca="1">IF(ROW()-2&lt;=DimensionRows_IBE,OFFSET(DimensionenIBE!$A$1,ROW()-2,COLUMN()-1,1,1),"")</f>
        <v/>
      </c>
    </row>
    <row r="1672" spans="1:4" hidden="1" x14ac:dyDescent="0.25">
      <c r="A1672" t="str">
        <f ca="1">IF(ROW()-2&lt;=DimensionRows_IBE,OFFSET(DimensionenIBE!$A$1,ROW()-2,COLUMN()-1,1,1),"")</f>
        <v/>
      </c>
      <c r="B1672" t="str">
        <f ca="1">IF(ROW()-2&lt;=DimensionRows_IBE,OFFSET(DimensionenIBE!$A$1,ROW()-2,COLUMN()-1,1,1),"")</f>
        <v/>
      </c>
      <c r="C1672" t="str">
        <f ca="1">IF(ROW()-2&lt;=DimensionRows_IBE,OFFSET(DimensionenIBE!$A$1,ROW()-2,COLUMN()-1,1,1),"")</f>
        <v/>
      </c>
      <c r="D1672" s="16" t="str">
        <f ca="1">IF(ROW()-2&lt;=DimensionRows_IBE,OFFSET(DimensionenIBE!$A$1,ROW()-2,COLUMN()-1,1,1),"")</f>
        <v/>
      </c>
    </row>
    <row r="1673" spans="1:4" hidden="1" x14ac:dyDescent="0.25">
      <c r="A1673" t="str">
        <f ca="1">IF(ROW()-2&lt;=DimensionRows_IBE,OFFSET(DimensionenIBE!$A$1,ROW()-2,COLUMN()-1,1,1),"")</f>
        <v/>
      </c>
      <c r="B1673" t="str">
        <f ca="1">IF(ROW()-2&lt;=DimensionRows_IBE,OFFSET(DimensionenIBE!$A$1,ROW()-2,COLUMN()-1,1,1),"")</f>
        <v/>
      </c>
      <c r="C1673" t="str">
        <f ca="1">IF(ROW()-2&lt;=DimensionRows_IBE,OFFSET(DimensionenIBE!$A$1,ROW()-2,COLUMN()-1,1,1),"")</f>
        <v/>
      </c>
      <c r="D1673" s="16" t="str">
        <f ca="1">IF(ROW()-2&lt;=DimensionRows_IBE,OFFSET(DimensionenIBE!$A$1,ROW()-2,COLUMN()-1,1,1),"")</f>
        <v/>
      </c>
    </row>
    <row r="1674" spans="1:4" hidden="1" x14ac:dyDescent="0.25">
      <c r="A1674" t="str">
        <f ca="1">IF(ROW()-2&lt;=DimensionRows_IBE,OFFSET(DimensionenIBE!$A$1,ROW()-2,COLUMN()-1,1,1),"")</f>
        <v/>
      </c>
      <c r="B1674" t="str">
        <f ca="1">IF(ROW()-2&lt;=DimensionRows_IBE,OFFSET(DimensionenIBE!$A$1,ROW()-2,COLUMN()-1,1,1),"")</f>
        <v/>
      </c>
      <c r="C1674" t="str">
        <f ca="1">IF(ROW()-2&lt;=DimensionRows_IBE,OFFSET(DimensionenIBE!$A$1,ROW()-2,COLUMN()-1,1,1),"")</f>
        <v/>
      </c>
      <c r="D1674" s="16" t="str">
        <f ca="1">IF(ROW()-2&lt;=DimensionRows_IBE,OFFSET(DimensionenIBE!$A$1,ROW()-2,COLUMN()-1,1,1),"")</f>
        <v/>
      </c>
    </row>
    <row r="1675" spans="1:4" hidden="1" x14ac:dyDescent="0.25">
      <c r="A1675" t="str">
        <f ca="1">IF(ROW()-2&lt;=DimensionRows_IBE,OFFSET(DimensionenIBE!$A$1,ROW()-2,COLUMN()-1,1,1),"")</f>
        <v/>
      </c>
      <c r="B1675" t="str">
        <f ca="1">IF(ROW()-2&lt;=DimensionRows_IBE,OFFSET(DimensionenIBE!$A$1,ROW()-2,COLUMN()-1,1,1),"")</f>
        <v/>
      </c>
      <c r="C1675" t="str">
        <f ca="1">IF(ROW()-2&lt;=DimensionRows_IBE,OFFSET(DimensionenIBE!$A$1,ROW()-2,COLUMN()-1,1,1),"")</f>
        <v/>
      </c>
      <c r="D1675" s="16" t="str">
        <f ca="1">IF(ROW()-2&lt;=DimensionRows_IBE,OFFSET(DimensionenIBE!$A$1,ROW()-2,COLUMN()-1,1,1),"")</f>
        <v/>
      </c>
    </row>
    <row r="1676" spans="1:4" hidden="1" x14ac:dyDescent="0.25">
      <c r="A1676" t="str">
        <f ca="1">IF(ROW()-2&lt;=DimensionRows_IBE,OFFSET(DimensionenIBE!$A$1,ROW()-2,COLUMN()-1,1,1),"")</f>
        <v/>
      </c>
      <c r="B1676" t="str">
        <f ca="1">IF(ROW()-2&lt;=DimensionRows_IBE,OFFSET(DimensionenIBE!$A$1,ROW()-2,COLUMN()-1,1,1),"")</f>
        <v/>
      </c>
      <c r="C1676" t="str">
        <f ca="1">IF(ROW()-2&lt;=DimensionRows_IBE,OFFSET(DimensionenIBE!$A$1,ROW()-2,COLUMN()-1,1,1),"")</f>
        <v/>
      </c>
      <c r="D1676" s="16" t="str">
        <f ca="1">IF(ROW()-2&lt;=DimensionRows_IBE,OFFSET(DimensionenIBE!$A$1,ROW()-2,COLUMN()-1,1,1),"")</f>
        <v/>
      </c>
    </row>
    <row r="1677" spans="1:4" hidden="1" x14ac:dyDescent="0.25">
      <c r="A1677" t="str">
        <f ca="1">IF(ROW()-2&lt;=DimensionRows_IBE,OFFSET(DimensionenIBE!$A$1,ROW()-2,COLUMN()-1,1,1),"")</f>
        <v/>
      </c>
      <c r="B1677" t="str">
        <f ca="1">IF(ROW()-2&lt;=DimensionRows_IBE,OFFSET(DimensionenIBE!$A$1,ROW()-2,COLUMN()-1,1,1),"")</f>
        <v/>
      </c>
      <c r="C1677" t="str">
        <f ca="1">IF(ROW()-2&lt;=DimensionRows_IBE,OFFSET(DimensionenIBE!$A$1,ROW()-2,COLUMN()-1,1,1),"")</f>
        <v/>
      </c>
      <c r="D1677" s="16" t="str">
        <f ca="1">IF(ROW()-2&lt;=DimensionRows_IBE,OFFSET(DimensionenIBE!$A$1,ROW()-2,COLUMN()-1,1,1),"")</f>
        <v/>
      </c>
    </row>
    <row r="1678" spans="1:4" hidden="1" x14ac:dyDescent="0.25">
      <c r="A1678" t="str">
        <f ca="1">IF(ROW()-2&lt;=DimensionRows_IBE,OFFSET(DimensionenIBE!$A$1,ROW()-2,COLUMN()-1,1,1),"")</f>
        <v/>
      </c>
      <c r="B1678" t="str">
        <f ca="1">IF(ROW()-2&lt;=DimensionRows_IBE,OFFSET(DimensionenIBE!$A$1,ROW()-2,COLUMN()-1,1,1),"")</f>
        <v/>
      </c>
      <c r="C1678" t="str">
        <f ca="1">IF(ROW()-2&lt;=DimensionRows_IBE,OFFSET(DimensionenIBE!$A$1,ROW()-2,COLUMN()-1,1,1),"")</f>
        <v/>
      </c>
      <c r="D1678" s="16" t="str">
        <f ca="1">IF(ROW()-2&lt;=DimensionRows_IBE,OFFSET(DimensionenIBE!$A$1,ROW()-2,COLUMN()-1,1,1),"")</f>
        <v/>
      </c>
    </row>
    <row r="1679" spans="1:4" hidden="1" x14ac:dyDescent="0.25">
      <c r="A1679" t="str">
        <f ca="1">IF(ROW()-2&lt;=DimensionRows_IBE,OFFSET(DimensionenIBE!$A$1,ROW()-2,COLUMN()-1,1,1),"")</f>
        <v/>
      </c>
      <c r="B1679" t="str">
        <f ca="1">IF(ROW()-2&lt;=DimensionRows_IBE,OFFSET(DimensionenIBE!$A$1,ROW()-2,COLUMN()-1,1,1),"")</f>
        <v/>
      </c>
      <c r="C1679" t="str">
        <f ca="1">IF(ROW()-2&lt;=DimensionRows_IBE,OFFSET(DimensionenIBE!$A$1,ROW()-2,COLUMN()-1,1,1),"")</f>
        <v/>
      </c>
      <c r="D1679" s="16" t="str">
        <f ca="1">IF(ROW()-2&lt;=DimensionRows_IBE,OFFSET(DimensionenIBE!$A$1,ROW()-2,COLUMN()-1,1,1),"")</f>
        <v/>
      </c>
    </row>
    <row r="1680" spans="1:4" hidden="1" x14ac:dyDescent="0.25">
      <c r="A1680" t="str">
        <f ca="1">IF(ROW()-2&lt;=DimensionRows_IBE,OFFSET(DimensionenIBE!$A$1,ROW()-2,COLUMN()-1,1,1),"")</f>
        <v/>
      </c>
      <c r="B1680" t="str">
        <f ca="1">IF(ROW()-2&lt;=DimensionRows_IBE,OFFSET(DimensionenIBE!$A$1,ROW()-2,COLUMN()-1,1,1),"")</f>
        <v/>
      </c>
      <c r="C1680" t="str">
        <f ca="1">IF(ROW()-2&lt;=DimensionRows_IBE,OFFSET(DimensionenIBE!$A$1,ROW()-2,COLUMN()-1,1,1),"")</f>
        <v/>
      </c>
      <c r="D1680" s="16" t="str">
        <f ca="1">IF(ROW()-2&lt;=DimensionRows_IBE,OFFSET(DimensionenIBE!$A$1,ROW()-2,COLUMN()-1,1,1),"")</f>
        <v/>
      </c>
    </row>
    <row r="1681" spans="1:4" hidden="1" x14ac:dyDescent="0.25">
      <c r="A1681" t="str">
        <f ca="1">IF(ROW()-2&lt;=DimensionRows_IBE,OFFSET(DimensionenIBE!$A$1,ROW()-2,COLUMN()-1,1,1),"")</f>
        <v/>
      </c>
      <c r="B1681" t="str">
        <f ca="1">IF(ROW()-2&lt;=DimensionRows_IBE,OFFSET(DimensionenIBE!$A$1,ROW()-2,COLUMN()-1,1,1),"")</f>
        <v/>
      </c>
      <c r="C1681" t="str">
        <f ca="1">IF(ROW()-2&lt;=DimensionRows_IBE,OFFSET(DimensionenIBE!$A$1,ROW()-2,COLUMN()-1,1,1),"")</f>
        <v/>
      </c>
      <c r="D1681" s="16" t="str">
        <f ca="1">IF(ROW()-2&lt;=DimensionRows_IBE,OFFSET(DimensionenIBE!$A$1,ROW()-2,COLUMN()-1,1,1),"")</f>
        <v/>
      </c>
    </row>
    <row r="1682" spans="1:4" hidden="1" x14ac:dyDescent="0.25">
      <c r="A1682" t="str">
        <f ca="1">IF(ROW()-2&lt;=DimensionRows_IBE,OFFSET(DimensionenIBE!$A$1,ROW()-2,COLUMN()-1,1,1),"")</f>
        <v/>
      </c>
      <c r="B1682" t="str">
        <f ca="1">IF(ROW()-2&lt;=DimensionRows_IBE,OFFSET(DimensionenIBE!$A$1,ROW()-2,COLUMN()-1,1,1),"")</f>
        <v/>
      </c>
      <c r="C1682" t="str">
        <f ca="1">IF(ROW()-2&lt;=DimensionRows_IBE,OFFSET(DimensionenIBE!$A$1,ROW()-2,COLUMN()-1,1,1),"")</f>
        <v/>
      </c>
      <c r="D1682" s="16" t="str">
        <f ca="1">IF(ROW()-2&lt;=DimensionRows_IBE,OFFSET(DimensionenIBE!$A$1,ROW()-2,COLUMN()-1,1,1),"")</f>
        <v/>
      </c>
    </row>
    <row r="1683" spans="1:4" hidden="1" x14ac:dyDescent="0.25">
      <c r="A1683" t="str">
        <f ca="1">IF(ROW()-2&lt;=DimensionRows_IBE,OFFSET(DimensionenIBE!$A$1,ROW()-2,COLUMN()-1,1,1),"")</f>
        <v/>
      </c>
      <c r="B1683" t="str">
        <f ca="1">IF(ROW()-2&lt;=DimensionRows_IBE,OFFSET(DimensionenIBE!$A$1,ROW()-2,COLUMN()-1,1,1),"")</f>
        <v/>
      </c>
      <c r="C1683" t="str">
        <f ca="1">IF(ROW()-2&lt;=DimensionRows_IBE,OFFSET(DimensionenIBE!$A$1,ROW()-2,COLUMN()-1,1,1),"")</f>
        <v/>
      </c>
      <c r="D1683" s="16" t="str">
        <f ca="1">IF(ROW()-2&lt;=DimensionRows_IBE,OFFSET(DimensionenIBE!$A$1,ROW()-2,COLUMN()-1,1,1),"")</f>
        <v/>
      </c>
    </row>
    <row r="1684" spans="1:4" hidden="1" x14ac:dyDescent="0.25">
      <c r="A1684" t="str">
        <f ca="1">IF(ROW()-2&lt;=DimensionRows_IBE,OFFSET(DimensionenIBE!$A$1,ROW()-2,COLUMN()-1,1,1),"")</f>
        <v/>
      </c>
      <c r="B1684" t="str">
        <f ca="1">IF(ROW()-2&lt;=DimensionRows_IBE,OFFSET(DimensionenIBE!$A$1,ROW()-2,COLUMN()-1,1,1),"")</f>
        <v/>
      </c>
      <c r="C1684" t="str">
        <f ca="1">IF(ROW()-2&lt;=DimensionRows_IBE,OFFSET(DimensionenIBE!$A$1,ROW()-2,COLUMN()-1,1,1),"")</f>
        <v/>
      </c>
      <c r="D1684" s="16" t="str">
        <f ca="1">IF(ROW()-2&lt;=DimensionRows_IBE,OFFSET(DimensionenIBE!$A$1,ROW()-2,COLUMN()-1,1,1),"")</f>
        <v/>
      </c>
    </row>
    <row r="1685" spans="1:4" hidden="1" x14ac:dyDescent="0.25">
      <c r="A1685" t="str">
        <f ca="1">IF(ROW()-2&lt;=DimensionRows_IBE,OFFSET(DimensionenIBE!$A$1,ROW()-2,COLUMN()-1,1,1),"")</f>
        <v/>
      </c>
      <c r="B1685" t="str">
        <f ca="1">IF(ROW()-2&lt;=DimensionRows_IBE,OFFSET(DimensionenIBE!$A$1,ROW()-2,COLUMN()-1,1,1),"")</f>
        <v/>
      </c>
      <c r="C1685" t="str">
        <f ca="1">IF(ROW()-2&lt;=DimensionRows_IBE,OFFSET(DimensionenIBE!$A$1,ROW()-2,COLUMN()-1,1,1),"")</f>
        <v/>
      </c>
      <c r="D1685" s="16" t="str">
        <f ca="1">IF(ROW()-2&lt;=DimensionRows_IBE,OFFSET(DimensionenIBE!$A$1,ROW()-2,COLUMN()-1,1,1),"")</f>
        <v/>
      </c>
    </row>
    <row r="1686" spans="1:4" hidden="1" x14ac:dyDescent="0.25">
      <c r="A1686" t="str">
        <f ca="1">IF(ROW()-2&lt;=DimensionRows_IBE,OFFSET(DimensionenIBE!$A$1,ROW()-2,COLUMN()-1,1,1),"")</f>
        <v/>
      </c>
      <c r="B1686" t="str">
        <f ca="1">IF(ROW()-2&lt;=DimensionRows_IBE,OFFSET(DimensionenIBE!$A$1,ROW()-2,COLUMN()-1,1,1),"")</f>
        <v/>
      </c>
      <c r="C1686" t="str">
        <f ca="1">IF(ROW()-2&lt;=DimensionRows_IBE,OFFSET(DimensionenIBE!$A$1,ROW()-2,COLUMN()-1,1,1),"")</f>
        <v/>
      </c>
      <c r="D1686" s="16" t="str">
        <f ca="1">IF(ROW()-2&lt;=DimensionRows_IBE,OFFSET(DimensionenIBE!$A$1,ROW()-2,COLUMN()-1,1,1),"")</f>
        <v/>
      </c>
    </row>
    <row r="1687" spans="1:4" hidden="1" x14ac:dyDescent="0.25">
      <c r="A1687" t="str">
        <f ca="1">IF(ROW()-2&lt;=DimensionRows_IBE,OFFSET(DimensionenIBE!$A$1,ROW()-2,COLUMN()-1,1,1),"")</f>
        <v/>
      </c>
      <c r="B1687" t="str">
        <f ca="1">IF(ROW()-2&lt;=DimensionRows_IBE,OFFSET(DimensionenIBE!$A$1,ROW()-2,COLUMN()-1,1,1),"")</f>
        <v/>
      </c>
      <c r="C1687" t="str">
        <f ca="1">IF(ROW()-2&lt;=DimensionRows_IBE,OFFSET(DimensionenIBE!$A$1,ROW()-2,COLUMN()-1,1,1),"")</f>
        <v/>
      </c>
      <c r="D1687" s="16" t="str">
        <f ca="1">IF(ROW()-2&lt;=DimensionRows_IBE,OFFSET(DimensionenIBE!$A$1,ROW()-2,COLUMN()-1,1,1),"")</f>
        <v/>
      </c>
    </row>
    <row r="1688" spans="1:4" hidden="1" x14ac:dyDescent="0.25">
      <c r="A1688" t="str">
        <f ca="1">IF(ROW()-2&lt;=DimensionRows_IBE,OFFSET(DimensionenIBE!$A$1,ROW()-2,COLUMN()-1,1,1),"")</f>
        <v/>
      </c>
      <c r="B1688" t="str">
        <f ca="1">IF(ROW()-2&lt;=DimensionRows_IBE,OFFSET(DimensionenIBE!$A$1,ROW()-2,COLUMN()-1,1,1),"")</f>
        <v/>
      </c>
      <c r="C1688" t="str">
        <f ca="1">IF(ROW()-2&lt;=DimensionRows_IBE,OFFSET(DimensionenIBE!$A$1,ROW()-2,COLUMN()-1,1,1),"")</f>
        <v/>
      </c>
      <c r="D1688" s="16" t="str">
        <f ca="1">IF(ROW()-2&lt;=DimensionRows_IBE,OFFSET(DimensionenIBE!$A$1,ROW()-2,COLUMN()-1,1,1),"")</f>
        <v/>
      </c>
    </row>
    <row r="1689" spans="1:4" hidden="1" x14ac:dyDescent="0.25">
      <c r="A1689" t="str">
        <f ca="1">IF(ROW()-2&lt;=DimensionRows_IBE,OFFSET(DimensionenIBE!$A$1,ROW()-2,COLUMN()-1,1,1),"")</f>
        <v/>
      </c>
      <c r="B1689" t="str">
        <f ca="1">IF(ROW()-2&lt;=DimensionRows_IBE,OFFSET(DimensionenIBE!$A$1,ROW()-2,COLUMN()-1,1,1),"")</f>
        <v/>
      </c>
      <c r="C1689" t="str">
        <f ca="1">IF(ROW()-2&lt;=DimensionRows_IBE,OFFSET(DimensionenIBE!$A$1,ROW()-2,COLUMN()-1,1,1),"")</f>
        <v/>
      </c>
      <c r="D1689" s="16" t="str">
        <f ca="1">IF(ROW()-2&lt;=DimensionRows_IBE,OFFSET(DimensionenIBE!$A$1,ROW()-2,COLUMN()-1,1,1),"")</f>
        <v/>
      </c>
    </row>
    <row r="1690" spans="1:4" hidden="1" x14ac:dyDescent="0.25">
      <c r="A1690" t="str">
        <f ca="1">IF(ROW()-2&lt;=DimensionRows_IBE,OFFSET(DimensionenIBE!$A$1,ROW()-2,COLUMN()-1,1,1),"")</f>
        <v/>
      </c>
      <c r="B1690" t="str">
        <f ca="1">IF(ROW()-2&lt;=DimensionRows_IBE,OFFSET(DimensionenIBE!$A$1,ROW()-2,COLUMN()-1,1,1),"")</f>
        <v/>
      </c>
      <c r="C1690" t="str">
        <f ca="1">IF(ROW()-2&lt;=DimensionRows_IBE,OFFSET(DimensionenIBE!$A$1,ROW()-2,COLUMN()-1,1,1),"")</f>
        <v/>
      </c>
      <c r="D1690" s="16" t="str">
        <f ca="1">IF(ROW()-2&lt;=DimensionRows_IBE,OFFSET(DimensionenIBE!$A$1,ROW()-2,COLUMN()-1,1,1),"")</f>
        <v/>
      </c>
    </row>
    <row r="1691" spans="1:4" hidden="1" x14ac:dyDescent="0.25">
      <c r="A1691" t="str">
        <f ca="1">IF(ROW()-2&lt;=DimensionRows_IBE,OFFSET(DimensionenIBE!$A$1,ROW()-2,COLUMN()-1,1,1),"")</f>
        <v/>
      </c>
      <c r="B1691" t="str">
        <f ca="1">IF(ROW()-2&lt;=DimensionRows_IBE,OFFSET(DimensionenIBE!$A$1,ROW()-2,COLUMN()-1,1,1),"")</f>
        <v/>
      </c>
      <c r="C1691" t="str">
        <f ca="1">IF(ROW()-2&lt;=DimensionRows_IBE,OFFSET(DimensionenIBE!$A$1,ROW()-2,COLUMN()-1,1,1),"")</f>
        <v/>
      </c>
      <c r="D1691" s="16" t="str">
        <f ca="1">IF(ROW()-2&lt;=DimensionRows_IBE,OFFSET(DimensionenIBE!$A$1,ROW()-2,COLUMN()-1,1,1),"")</f>
        <v/>
      </c>
    </row>
    <row r="1692" spans="1:4" hidden="1" x14ac:dyDescent="0.25">
      <c r="A1692" t="str">
        <f ca="1">IF(ROW()-2&lt;=DimensionRows_IBE,OFFSET(DimensionenIBE!$A$1,ROW()-2,COLUMN()-1,1,1),"")</f>
        <v/>
      </c>
      <c r="B1692" t="str">
        <f ca="1">IF(ROW()-2&lt;=DimensionRows_IBE,OFFSET(DimensionenIBE!$A$1,ROW()-2,COLUMN()-1,1,1),"")</f>
        <v/>
      </c>
      <c r="C1692" t="str">
        <f ca="1">IF(ROW()-2&lt;=DimensionRows_IBE,OFFSET(DimensionenIBE!$A$1,ROW()-2,COLUMN()-1,1,1),"")</f>
        <v/>
      </c>
      <c r="D1692" s="16" t="str">
        <f ca="1">IF(ROW()-2&lt;=DimensionRows_IBE,OFFSET(DimensionenIBE!$A$1,ROW()-2,COLUMN()-1,1,1),"")</f>
        <v/>
      </c>
    </row>
    <row r="1693" spans="1:4" hidden="1" x14ac:dyDescent="0.25">
      <c r="A1693" t="str">
        <f ca="1">IF(ROW()-2&lt;=DimensionRows_IBE,OFFSET(DimensionenIBE!$A$1,ROW()-2,COLUMN()-1,1,1),"")</f>
        <v/>
      </c>
      <c r="B1693" t="str">
        <f ca="1">IF(ROW()-2&lt;=DimensionRows_IBE,OFFSET(DimensionenIBE!$A$1,ROW()-2,COLUMN()-1,1,1),"")</f>
        <v/>
      </c>
      <c r="C1693" t="str">
        <f ca="1">IF(ROW()-2&lt;=DimensionRows_IBE,OFFSET(DimensionenIBE!$A$1,ROW()-2,COLUMN()-1,1,1),"")</f>
        <v/>
      </c>
      <c r="D1693" s="16" t="str">
        <f ca="1">IF(ROW()-2&lt;=DimensionRows_IBE,OFFSET(DimensionenIBE!$A$1,ROW()-2,COLUMN()-1,1,1),"")</f>
        <v/>
      </c>
    </row>
    <row r="1694" spans="1:4" hidden="1" x14ac:dyDescent="0.25">
      <c r="A1694" t="str">
        <f ca="1">IF(ROW()-2&lt;=DimensionRows_IBE,OFFSET(DimensionenIBE!$A$1,ROW()-2,COLUMN()-1,1,1),"")</f>
        <v/>
      </c>
      <c r="B1694" t="str">
        <f ca="1">IF(ROW()-2&lt;=DimensionRows_IBE,OFFSET(DimensionenIBE!$A$1,ROW()-2,COLUMN()-1,1,1),"")</f>
        <v/>
      </c>
      <c r="C1694" t="str">
        <f ca="1">IF(ROW()-2&lt;=DimensionRows_IBE,OFFSET(DimensionenIBE!$A$1,ROW()-2,COLUMN()-1,1,1),"")</f>
        <v/>
      </c>
      <c r="D1694" s="16" t="str">
        <f ca="1">IF(ROW()-2&lt;=DimensionRows_IBE,OFFSET(DimensionenIBE!$A$1,ROW()-2,COLUMN()-1,1,1),"")</f>
        <v/>
      </c>
    </row>
    <row r="1695" spans="1:4" hidden="1" x14ac:dyDescent="0.25">
      <c r="A1695" t="str">
        <f ca="1">IF(ROW()-2&lt;=DimensionRows_IBE,OFFSET(DimensionenIBE!$A$1,ROW()-2,COLUMN()-1,1,1),"")</f>
        <v/>
      </c>
      <c r="B1695" t="str">
        <f ca="1">IF(ROW()-2&lt;=DimensionRows_IBE,OFFSET(DimensionenIBE!$A$1,ROW()-2,COLUMN()-1,1,1),"")</f>
        <v/>
      </c>
      <c r="C1695" t="str">
        <f ca="1">IF(ROW()-2&lt;=DimensionRows_IBE,OFFSET(DimensionenIBE!$A$1,ROW()-2,COLUMN()-1,1,1),"")</f>
        <v/>
      </c>
      <c r="D1695" s="16" t="str">
        <f ca="1">IF(ROW()-2&lt;=DimensionRows_IBE,OFFSET(DimensionenIBE!$A$1,ROW()-2,COLUMN()-1,1,1),"")</f>
        <v/>
      </c>
    </row>
    <row r="1696" spans="1:4" hidden="1" x14ac:dyDescent="0.25">
      <c r="A1696" t="str">
        <f ca="1">IF(ROW()-2&lt;=DimensionRows_IBE,OFFSET(DimensionenIBE!$A$1,ROW()-2,COLUMN()-1,1,1),"")</f>
        <v/>
      </c>
      <c r="B1696" t="str">
        <f ca="1">IF(ROW()-2&lt;=DimensionRows_IBE,OFFSET(DimensionenIBE!$A$1,ROW()-2,COLUMN()-1,1,1),"")</f>
        <v/>
      </c>
      <c r="C1696" t="str">
        <f ca="1">IF(ROW()-2&lt;=DimensionRows_IBE,OFFSET(DimensionenIBE!$A$1,ROW()-2,COLUMN()-1,1,1),"")</f>
        <v/>
      </c>
      <c r="D1696" s="16" t="str">
        <f ca="1">IF(ROW()-2&lt;=DimensionRows_IBE,OFFSET(DimensionenIBE!$A$1,ROW()-2,COLUMN()-1,1,1),"")</f>
        <v/>
      </c>
    </row>
    <row r="1697" spans="1:4" hidden="1" x14ac:dyDescent="0.25">
      <c r="A1697" t="str">
        <f ca="1">IF(ROW()-2&lt;=DimensionRows_IBE,OFFSET(DimensionenIBE!$A$1,ROW()-2,COLUMN()-1,1,1),"")</f>
        <v/>
      </c>
      <c r="B1697" t="str">
        <f ca="1">IF(ROW()-2&lt;=DimensionRows_IBE,OFFSET(DimensionenIBE!$A$1,ROW()-2,COLUMN()-1,1,1),"")</f>
        <v/>
      </c>
      <c r="C1697" t="str">
        <f ca="1">IF(ROW()-2&lt;=DimensionRows_IBE,OFFSET(DimensionenIBE!$A$1,ROW()-2,COLUMN()-1,1,1),"")</f>
        <v/>
      </c>
      <c r="D1697" s="16" t="str">
        <f ca="1">IF(ROW()-2&lt;=DimensionRows_IBE,OFFSET(DimensionenIBE!$A$1,ROW()-2,COLUMN()-1,1,1),"")</f>
        <v/>
      </c>
    </row>
    <row r="1698" spans="1:4" hidden="1" x14ac:dyDescent="0.25">
      <c r="A1698" t="str">
        <f ca="1">IF(ROW()-2&lt;=DimensionRows_IBE,OFFSET(DimensionenIBE!$A$1,ROW()-2,COLUMN()-1,1,1),"")</f>
        <v/>
      </c>
      <c r="B1698" t="str">
        <f ca="1">IF(ROW()-2&lt;=DimensionRows_IBE,OFFSET(DimensionenIBE!$A$1,ROW()-2,COLUMN()-1,1,1),"")</f>
        <v/>
      </c>
      <c r="C1698" t="str">
        <f ca="1">IF(ROW()-2&lt;=DimensionRows_IBE,OFFSET(DimensionenIBE!$A$1,ROW()-2,COLUMN()-1,1,1),"")</f>
        <v/>
      </c>
      <c r="D1698" s="16" t="str">
        <f ca="1">IF(ROW()-2&lt;=DimensionRows_IBE,OFFSET(DimensionenIBE!$A$1,ROW()-2,COLUMN()-1,1,1),"")</f>
        <v/>
      </c>
    </row>
    <row r="1699" spans="1:4" hidden="1" x14ac:dyDescent="0.25">
      <c r="A1699" t="str">
        <f ca="1">IF(ROW()-2&lt;=DimensionRows_IBE,OFFSET(DimensionenIBE!$A$1,ROW()-2,COLUMN()-1,1,1),"")</f>
        <v/>
      </c>
      <c r="B1699" t="str">
        <f ca="1">IF(ROW()-2&lt;=DimensionRows_IBE,OFFSET(DimensionenIBE!$A$1,ROW()-2,COLUMN()-1,1,1),"")</f>
        <v/>
      </c>
      <c r="C1699" t="str">
        <f ca="1">IF(ROW()-2&lt;=DimensionRows_IBE,OFFSET(DimensionenIBE!$A$1,ROW()-2,COLUMN()-1,1,1),"")</f>
        <v/>
      </c>
      <c r="D1699" s="16" t="str">
        <f ca="1">IF(ROW()-2&lt;=DimensionRows_IBE,OFFSET(DimensionenIBE!$A$1,ROW()-2,COLUMN()-1,1,1),"")</f>
        <v/>
      </c>
    </row>
    <row r="1700" spans="1:4" hidden="1" x14ac:dyDescent="0.25">
      <c r="A1700" t="str">
        <f ca="1">IF(ROW()-2&lt;=DimensionRows_IBE,OFFSET(DimensionenIBE!$A$1,ROW()-2,COLUMN()-1,1,1),"")</f>
        <v/>
      </c>
      <c r="B1700" t="str">
        <f ca="1">IF(ROW()-2&lt;=DimensionRows_IBE,OFFSET(DimensionenIBE!$A$1,ROW()-2,COLUMN()-1,1,1),"")</f>
        <v/>
      </c>
      <c r="C1700" t="str">
        <f ca="1">IF(ROW()-2&lt;=DimensionRows_IBE,OFFSET(DimensionenIBE!$A$1,ROW()-2,COLUMN()-1,1,1),"")</f>
        <v/>
      </c>
      <c r="D1700" s="16" t="str">
        <f ca="1">IF(ROW()-2&lt;=DimensionRows_IBE,OFFSET(DimensionenIBE!$A$1,ROW()-2,COLUMN()-1,1,1),"")</f>
        <v/>
      </c>
    </row>
    <row r="1701" spans="1:4" hidden="1" x14ac:dyDescent="0.25">
      <c r="A1701" t="str">
        <f ca="1">IF(ROW()-2&lt;=DimensionRows_IBE,OFFSET(DimensionenIBE!$A$1,ROW()-2,COLUMN()-1,1,1),"")</f>
        <v/>
      </c>
      <c r="B1701" t="str">
        <f ca="1">IF(ROW()-2&lt;=DimensionRows_IBE,OFFSET(DimensionenIBE!$A$1,ROW()-2,COLUMN()-1,1,1),"")</f>
        <v/>
      </c>
      <c r="C1701" t="str">
        <f ca="1">IF(ROW()-2&lt;=DimensionRows_IBE,OFFSET(DimensionenIBE!$A$1,ROW()-2,COLUMN()-1,1,1),"")</f>
        <v/>
      </c>
      <c r="D1701" s="16" t="str">
        <f ca="1">IF(ROW()-2&lt;=DimensionRows_IBE,OFFSET(DimensionenIBE!$A$1,ROW()-2,COLUMN()-1,1,1),"")</f>
        <v/>
      </c>
    </row>
    <row r="1702" spans="1:4" hidden="1" x14ac:dyDescent="0.25">
      <c r="A1702" t="str">
        <f ca="1">IF(ROW()-2&lt;=DimensionRows_IBE,OFFSET(DimensionenIBE!$A$1,ROW()-2,COLUMN()-1,1,1),"")</f>
        <v/>
      </c>
      <c r="B1702" t="str">
        <f ca="1">IF(ROW()-2&lt;=DimensionRows_IBE,OFFSET(DimensionenIBE!$A$1,ROW()-2,COLUMN()-1,1,1),"")</f>
        <v/>
      </c>
      <c r="C1702" t="str">
        <f ca="1">IF(ROW()-2&lt;=DimensionRows_IBE,OFFSET(DimensionenIBE!$A$1,ROW()-2,COLUMN()-1,1,1),"")</f>
        <v/>
      </c>
      <c r="D1702" s="16" t="str">
        <f ca="1">IF(ROW()-2&lt;=DimensionRows_IBE,OFFSET(DimensionenIBE!$A$1,ROW()-2,COLUMN()-1,1,1),"")</f>
        <v/>
      </c>
    </row>
    <row r="1703" spans="1:4" hidden="1" x14ac:dyDescent="0.25">
      <c r="A1703" t="str">
        <f ca="1">IF(ROW()-2&lt;=DimensionRows_IBE,OFFSET(DimensionenIBE!$A$1,ROW()-2,COLUMN()-1,1,1),"")</f>
        <v/>
      </c>
      <c r="B1703" t="str">
        <f ca="1">IF(ROW()-2&lt;=DimensionRows_IBE,OFFSET(DimensionenIBE!$A$1,ROW()-2,COLUMN()-1,1,1),"")</f>
        <v/>
      </c>
      <c r="C1703" t="str">
        <f ca="1">IF(ROW()-2&lt;=DimensionRows_IBE,OFFSET(DimensionenIBE!$A$1,ROW()-2,COLUMN()-1,1,1),"")</f>
        <v/>
      </c>
      <c r="D1703" s="16" t="str">
        <f ca="1">IF(ROW()-2&lt;=DimensionRows_IBE,OFFSET(DimensionenIBE!$A$1,ROW()-2,COLUMN()-1,1,1),"")</f>
        <v/>
      </c>
    </row>
    <row r="1704" spans="1:4" hidden="1" x14ac:dyDescent="0.25">
      <c r="A1704" t="str">
        <f ca="1">IF(ROW()-2&lt;=DimensionRows_IBE,OFFSET(DimensionenIBE!$A$1,ROW()-2,COLUMN()-1,1,1),"")</f>
        <v/>
      </c>
      <c r="B1704" t="str">
        <f ca="1">IF(ROW()-2&lt;=DimensionRows_IBE,OFFSET(DimensionenIBE!$A$1,ROW()-2,COLUMN()-1,1,1),"")</f>
        <v/>
      </c>
      <c r="C1704" t="str">
        <f ca="1">IF(ROW()-2&lt;=DimensionRows_IBE,OFFSET(DimensionenIBE!$A$1,ROW()-2,COLUMN()-1,1,1),"")</f>
        <v/>
      </c>
      <c r="D1704" s="16" t="str">
        <f ca="1">IF(ROW()-2&lt;=DimensionRows_IBE,OFFSET(DimensionenIBE!$A$1,ROW()-2,COLUMN()-1,1,1),"")</f>
        <v/>
      </c>
    </row>
    <row r="1705" spans="1:4" hidden="1" x14ac:dyDescent="0.25">
      <c r="A1705" t="str">
        <f ca="1">IF(ROW()-2&lt;=DimensionRows_IBE,OFFSET(DimensionenIBE!$A$1,ROW()-2,COLUMN()-1,1,1),"")</f>
        <v/>
      </c>
      <c r="B1705" t="str">
        <f ca="1">IF(ROW()-2&lt;=DimensionRows_IBE,OFFSET(DimensionenIBE!$A$1,ROW()-2,COLUMN()-1,1,1),"")</f>
        <v/>
      </c>
      <c r="C1705" t="str">
        <f ca="1">IF(ROW()-2&lt;=DimensionRows_IBE,OFFSET(DimensionenIBE!$A$1,ROW()-2,COLUMN()-1,1,1),"")</f>
        <v/>
      </c>
      <c r="D1705" s="16" t="str">
        <f ca="1">IF(ROW()-2&lt;=DimensionRows_IBE,OFFSET(DimensionenIBE!$A$1,ROW()-2,COLUMN()-1,1,1),"")</f>
        <v/>
      </c>
    </row>
    <row r="1706" spans="1:4" hidden="1" x14ac:dyDescent="0.25">
      <c r="A1706" t="str">
        <f ca="1">IF(ROW()-2&lt;=DimensionRows_IBE,OFFSET(DimensionenIBE!$A$1,ROW()-2,COLUMN()-1,1,1),"")</f>
        <v/>
      </c>
      <c r="B1706" t="str">
        <f ca="1">IF(ROW()-2&lt;=DimensionRows_IBE,OFFSET(DimensionenIBE!$A$1,ROW()-2,COLUMN()-1,1,1),"")</f>
        <v/>
      </c>
      <c r="C1706" t="str">
        <f ca="1">IF(ROW()-2&lt;=DimensionRows_IBE,OFFSET(DimensionenIBE!$A$1,ROW()-2,COLUMN()-1,1,1),"")</f>
        <v/>
      </c>
      <c r="D1706" s="16" t="str">
        <f ca="1">IF(ROW()-2&lt;=DimensionRows_IBE,OFFSET(DimensionenIBE!$A$1,ROW()-2,COLUMN()-1,1,1),"")</f>
        <v/>
      </c>
    </row>
    <row r="1707" spans="1:4" hidden="1" x14ac:dyDescent="0.25">
      <c r="A1707" t="str">
        <f ca="1">IF(ROW()-2&lt;=DimensionRows_IBE,OFFSET(DimensionenIBE!$A$1,ROW()-2,COLUMN()-1,1,1),"")</f>
        <v/>
      </c>
      <c r="B1707" t="str">
        <f ca="1">IF(ROW()-2&lt;=DimensionRows_IBE,OFFSET(DimensionenIBE!$A$1,ROW()-2,COLUMN()-1,1,1),"")</f>
        <v/>
      </c>
      <c r="C1707" t="str">
        <f ca="1">IF(ROW()-2&lt;=DimensionRows_IBE,OFFSET(DimensionenIBE!$A$1,ROW()-2,COLUMN()-1,1,1),"")</f>
        <v/>
      </c>
      <c r="D1707" s="16" t="str">
        <f ca="1">IF(ROW()-2&lt;=DimensionRows_IBE,OFFSET(DimensionenIBE!$A$1,ROW()-2,COLUMN()-1,1,1),"")</f>
        <v/>
      </c>
    </row>
    <row r="1708" spans="1:4" hidden="1" x14ac:dyDescent="0.25">
      <c r="A1708" t="str">
        <f ca="1">IF(ROW()-2&lt;=DimensionRows_IBE,OFFSET(DimensionenIBE!$A$1,ROW()-2,COLUMN()-1,1,1),"")</f>
        <v/>
      </c>
      <c r="B1708" t="str">
        <f ca="1">IF(ROW()-2&lt;=DimensionRows_IBE,OFFSET(DimensionenIBE!$A$1,ROW()-2,COLUMN()-1,1,1),"")</f>
        <v/>
      </c>
      <c r="C1708" t="str">
        <f ca="1">IF(ROW()-2&lt;=DimensionRows_IBE,OFFSET(DimensionenIBE!$A$1,ROW()-2,COLUMN()-1,1,1),"")</f>
        <v/>
      </c>
      <c r="D1708" s="16" t="str">
        <f ca="1">IF(ROW()-2&lt;=DimensionRows_IBE,OFFSET(DimensionenIBE!$A$1,ROW()-2,COLUMN()-1,1,1),"")</f>
        <v/>
      </c>
    </row>
    <row r="1709" spans="1:4" hidden="1" x14ac:dyDescent="0.25">
      <c r="A1709" t="str">
        <f ca="1">IF(ROW()-2&lt;=DimensionRows_IBE,OFFSET(DimensionenIBE!$A$1,ROW()-2,COLUMN()-1,1,1),"")</f>
        <v/>
      </c>
      <c r="B1709" t="str">
        <f ca="1">IF(ROW()-2&lt;=DimensionRows_IBE,OFFSET(DimensionenIBE!$A$1,ROW()-2,COLUMN()-1,1,1),"")</f>
        <v/>
      </c>
      <c r="C1709" t="str">
        <f ca="1">IF(ROW()-2&lt;=DimensionRows_IBE,OFFSET(DimensionenIBE!$A$1,ROW()-2,COLUMN()-1,1,1),"")</f>
        <v/>
      </c>
      <c r="D1709" s="16" t="str">
        <f ca="1">IF(ROW()-2&lt;=DimensionRows_IBE,OFFSET(DimensionenIBE!$A$1,ROW()-2,COLUMN()-1,1,1),"")</f>
        <v/>
      </c>
    </row>
    <row r="1710" spans="1:4" hidden="1" x14ac:dyDescent="0.25">
      <c r="A1710" t="str">
        <f ca="1">IF(ROW()-2&lt;=DimensionRows_IBE,OFFSET(DimensionenIBE!$A$1,ROW()-2,COLUMN()-1,1,1),"")</f>
        <v/>
      </c>
      <c r="B1710" t="str">
        <f ca="1">IF(ROW()-2&lt;=DimensionRows_IBE,OFFSET(DimensionenIBE!$A$1,ROW()-2,COLUMN()-1,1,1),"")</f>
        <v/>
      </c>
      <c r="C1710" t="str">
        <f ca="1">IF(ROW()-2&lt;=DimensionRows_IBE,OFFSET(DimensionenIBE!$A$1,ROW()-2,COLUMN()-1,1,1),"")</f>
        <v/>
      </c>
      <c r="D1710" s="16" t="str">
        <f ca="1">IF(ROW()-2&lt;=DimensionRows_IBE,OFFSET(DimensionenIBE!$A$1,ROW()-2,COLUMN()-1,1,1),"")</f>
        <v/>
      </c>
    </row>
    <row r="1711" spans="1:4" hidden="1" x14ac:dyDescent="0.25">
      <c r="A1711" t="str">
        <f ca="1">IF(ROW()-2&lt;=DimensionRows_IBE,OFFSET(DimensionenIBE!$A$1,ROW()-2,COLUMN()-1,1,1),"")</f>
        <v/>
      </c>
      <c r="B1711" t="str">
        <f ca="1">IF(ROW()-2&lt;=DimensionRows_IBE,OFFSET(DimensionenIBE!$A$1,ROW()-2,COLUMN()-1,1,1),"")</f>
        <v/>
      </c>
      <c r="C1711" t="str">
        <f ca="1">IF(ROW()-2&lt;=DimensionRows_IBE,OFFSET(DimensionenIBE!$A$1,ROW()-2,COLUMN()-1,1,1),"")</f>
        <v/>
      </c>
      <c r="D1711" s="16" t="str">
        <f ca="1">IF(ROW()-2&lt;=DimensionRows_IBE,OFFSET(DimensionenIBE!$A$1,ROW()-2,COLUMN()-1,1,1),"")</f>
        <v/>
      </c>
    </row>
    <row r="1712" spans="1:4" hidden="1" x14ac:dyDescent="0.25">
      <c r="A1712" t="str">
        <f ca="1">IF(ROW()-2&lt;=DimensionRows_IBE,OFFSET(DimensionenIBE!$A$1,ROW()-2,COLUMN()-1,1,1),"")</f>
        <v/>
      </c>
      <c r="B1712" t="str">
        <f ca="1">IF(ROW()-2&lt;=DimensionRows_IBE,OFFSET(DimensionenIBE!$A$1,ROW()-2,COLUMN()-1,1,1),"")</f>
        <v/>
      </c>
      <c r="C1712" t="str">
        <f ca="1">IF(ROW()-2&lt;=DimensionRows_IBE,OFFSET(DimensionenIBE!$A$1,ROW()-2,COLUMN()-1,1,1),"")</f>
        <v/>
      </c>
      <c r="D1712" s="16" t="str">
        <f ca="1">IF(ROW()-2&lt;=DimensionRows_IBE,OFFSET(DimensionenIBE!$A$1,ROW()-2,COLUMN()-1,1,1),"")</f>
        <v/>
      </c>
    </row>
    <row r="1713" spans="1:4" hidden="1" x14ac:dyDescent="0.25">
      <c r="A1713" t="str">
        <f ca="1">IF(ROW()-2&lt;=DimensionRows_IBE,OFFSET(DimensionenIBE!$A$1,ROW()-2,COLUMN()-1,1,1),"")</f>
        <v/>
      </c>
      <c r="B1713" t="str">
        <f ca="1">IF(ROW()-2&lt;=DimensionRows_IBE,OFFSET(DimensionenIBE!$A$1,ROW()-2,COLUMN()-1,1,1),"")</f>
        <v/>
      </c>
      <c r="C1713" t="str">
        <f ca="1">IF(ROW()-2&lt;=DimensionRows_IBE,OFFSET(DimensionenIBE!$A$1,ROW()-2,COLUMN()-1,1,1),"")</f>
        <v/>
      </c>
      <c r="D1713" s="16" t="str">
        <f ca="1">IF(ROW()-2&lt;=DimensionRows_IBE,OFFSET(DimensionenIBE!$A$1,ROW()-2,COLUMN()-1,1,1),"")</f>
        <v/>
      </c>
    </row>
    <row r="1714" spans="1:4" hidden="1" x14ac:dyDescent="0.25">
      <c r="A1714" t="str">
        <f ca="1">IF(ROW()-2&lt;=DimensionRows_IBE,OFFSET(DimensionenIBE!$A$1,ROW()-2,COLUMN()-1,1,1),"")</f>
        <v/>
      </c>
      <c r="B1714" t="str">
        <f ca="1">IF(ROW()-2&lt;=DimensionRows_IBE,OFFSET(DimensionenIBE!$A$1,ROW()-2,COLUMN()-1,1,1),"")</f>
        <v/>
      </c>
      <c r="C1714" t="str">
        <f ca="1">IF(ROW()-2&lt;=DimensionRows_IBE,OFFSET(DimensionenIBE!$A$1,ROW()-2,COLUMN()-1,1,1),"")</f>
        <v/>
      </c>
      <c r="D1714" s="16" t="str">
        <f ca="1">IF(ROW()-2&lt;=DimensionRows_IBE,OFFSET(DimensionenIBE!$A$1,ROW()-2,COLUMN()-1,1,1),"")</f>
        <v/>
      </c>
    </row>
    <row r="1715" spans="1:4" hidden="1" x14ac:dyDescent="0.25">
      <c r="A1715" t="str">
        <f ca="1">IF(ROW()-2&lt;=DimensionRows_IBE,OFFSET(DimensionenIBE!$A$1,ROW()-2,COLUMN()-1,1,1),"")</f>
        <v/>
      </c>
      <c r="B1715" t="str">
        <f ca="1">IF(ROW()-2&lt;=DimensionRows_IBE,OFFSET(DimensionenIBE!$A$1,ROW()-2,COLUMN()-1,1,1),"")</f>
        <v/>
      </c>
      <c r="C1715" t="str">
        <f ca="1">IF(ROW()-2&lt;=DimensionRows_IBE,OFFSET(DimensionenIBE!$A$1,ROW()-2,COLUMN()-1,1,1),"")</f>
        <v/>
      </c>
      <c r="D1715" s="16" t="str">
        <f ca="1">IF(ROW()-2&lt;=DimensionRows_IBE,OFFSET(DimensionenIBE!$A$1,ROW()-2,COLUMN()-1,1,1),"")</f>
        <v/>
      </c>
    </row>
    <row r="1716" spans="1:4" hidden="1" x14ac:dyDescent="0.25">
      <c r="A1716" t="str">
        <f ca="1">IF(ROW()-2&lt;=DimensionRows_IBE,OFFSET(DimensionenIBE!$A$1,ROW()-2,COLUMN()-1,1,1),"")</f>
        <v/>
      </c>
      <c r="B1716" t="str">
        <f ca="1">IF(ROW()-2&lt;=DimensionRows_IBE,OFFSET(DimensionenIBE!$A$1,ROW()-2,COLUMN()-1,1,1),"")</f>
        <v/>
      </c>
      <c r="C1716" t="str">
        <f ca="1">IF(ROW()-2&lt;=DimensionRows_IBE,OFFSET(DimensionenIBE!$A$1,ROW()-2,COLUMN()-1,1,1),"")</f>
        <v/>
      </c>
      <c r="D1716" s="16" t="str">
        <f ca="1">IF(ROW()-2&lt;=DimensionRows_IBE,OFFSET(DimensionenIBE!$A$1,ROW()-2,COLUMN()-1,1,1),"")</f>
        <v/>
      </c>
    </row>
    <row r="1717" spans="1:4" hidden="1" x14ac:dyDescent="0.25">
      <c r="A1717" t="str">
        <f ca="1">IF(ROW()-2&lt;=DimensionRows_IBE,OFFSET(DimensionenIBE!$A$1,ROW()-2,COLUMN()-1,1,1),"")</f>
        <v/>
      </c>
      <c r="B1717" t="str">
        <f ca="1">IF(ROW()-2&lt;=DimensionRows_IBE,OFFSET(DimensionenIBE!$A$1,ROW()-2,COLUMN()-1,1,1),"")</f>
        <v/>
      </c>
      <c r="C1717" t="str">
        <f ca="1">IF(ROW()-2&lt;=DimensionRows_IBE,OFFSET(DimensionenIBE!$A$1,ROW()-2,COLUMN()-1,1,1),"")</f>
        <v/>
      </c>
      <c r="D1717" s="16" t="str">
        <f ca="1">IF(ROW()-2&lt;=DimensionRows_IBE,OFFSET(DimensionenIBE!$A$1,ROW()-2,COLUMN()-1,1,1),"")</f>
        <v/>
      </c>
    </row>
    <row r="1718" spans="1:4" hidden="1" x14ac:dyDescent="0.25">
      <c r="A1718" t="str">
        <f ca="1">IF(ROW()-2&lt;=DimensionRows_IBE,OFFSET(DimensionenIBE!$A$1,ROW()-2,COLUMN()-1,1,1),"")</f>
        <v/>
      </c>
      <c r="B1718" t="str">
        <f ca="1">IF(ROW()-2&lt;=DimensionRows_IBE,OFFSET(DimensionenIBE!$A$1,ROW()-2,COLUMN()-1,1,1),"")</f>
        <v/>
      </c>
      <c r="C1718" t="str">
        <f ca="1">IF(ROW()-2&lt;=DimensionRows_IBE,OFFSET(DimensionenIBE!$A$1,ROW()-2,COLUMN()-1,1,1),"")</f>
        <v/>
      </c>
      <c r="D1718" s="16" t="str">
        <f ca="1">IF(ROW()-2&lt;=DimensionRows_IBE,OFFSET(DimensionenIBE!$A$1,ROW()-2,COLUMN()-1,1,1),"")</f>
        <v/>
      </c>
    </row>
    <row r="1719" spans="1:4" hidden="1" x14ac:dyDescent="0.25">
      <c r="A1719" t="str">
        <f ca="1">IF(ROW()-2&lt;=DimensionRows_IBE,OFFSET(DimensionenIBE!$A$1,ROW()-2,COLUMN()-1,1,1),"")</f>
        <v/>
      </c>
      <c r="B1719" t="str">
        <f ca="1">IF(ROW()-2&lt;=DimensionRows_IBE,OFFSET(DimensionenIBE!$A$1,ROW()-2,COLUMN()-1,1,1),"")</f>
        <v/>
      </c>
      <c r="C1719" t="str">
        <f ca="1">IF(ROW()-2&lt;=DimensionRows_IBE,OFFSET(DimensionenIBE!$A$1,ROW()-2,COLUMN()-1,1,1),"")</f>
        <v/>
      </c>
      <c r="D1719" s="16" t="str">
        <f ca="1">IF(ROW()-2&lt;=DimensionRows_IBE,OFFSET(DimensionenIBE!$A$1,ROW()-2,COLUMN()-1,1,1),"")</f>
        <v/>
      </c>
    </row>
    <row r="1720" spans="1:4" hidden="1" x14ac:dyDescent="0.25">
      <c r="A1720" t="str">
        <f ca="1">IF(ROW()-2&lt;=DimensionRows_IBE,OFFSET(DimensionenIBE!$A$1,ROW()-2,COLUMN()-1,1,1),"")</f>
        <v/>
      </c>
      <c r="B1720" t="str">
        <f ca="1">IF(ROW()-2&lt;=DimensionRows_IBE,OFFSET(DimensionenIBE!$A$1,ROW()-2,COLUMN()-1,1,1),"")</f>
        <v/>
      </c>
      <c r="C1720" t="str">
        <f ca="1">IF(ROW()-2&lt;=DimensionRows_IBE,OFFSET(DimensionenIBE!$A$1,ROW()-2,COLUMN()-1,1,1),"")</f>
        <v/>
      </c>
      <c r="D1720" s="16" t="str">
        <f ca="1">IF(ROW()-2&lt;=DimensionRows_IBE,OFFSET(DimensionenIBE!$A$1,ROW()-2,COLUMN()-1,1,1),"")</f>
        <v/>
      </c>
    </row>
    <row r="1721" spans="1:4" hidden="1" x14ac:dyDescent="0.25">
      <c r="A1721" t="str">
        <f ca="1">IF(ROW()-2&lt;=DimensionRows_IBE,OFFSET(DimensionenIBE!$A$1,ROW()-2,COLUMN()-1,1,1),"")</f>
        <v/>
      </c>
      <c r="B1721" t="str">
        <f ca="1">IF(ROW()-2&lt;=DimensionRows_IBE,OFFSET(DimensionenIBE!$A$1,ROW()-2,COLUMN()-1,1,1),"")</f>
        <v/>
      </c>
      <c r="C1721" t="str">
        <f ca="1">IF(ROW()-2&lt;=DimensionRows_IBE,OFFSET(DimensionenIBE!$A$1,ROW()-2,COLUMN()-1,1,1),"")</f>
        <v/>
      </c>
      <c r="D1721" s="16" t="str">
        <f ca="1">IF(ROW()-2&lt;=DimensionRows_IBE,OFFSET(DimensionenIBE!$A$1,ROW()-2,COLUMN()-1,1,1),"")</f>
        <v/>
      </c>
    </row>
    <row r="1722" spans="1:4" hidden="1" x14ac:dyDescent="0.25">
      <c r="A1722" t="str">
        <f ca="1">IF(ROW()-2&lt;=DimensionRows_IBE,OFFSET(DimensionenIBE!$A$1,ROW()-2,COLUMN()-1,1,1),"")</f>
        <v/>
      </c>
      <c r="B1722" t="str">
        <f ca="1">IF(ROW()-2&lt;=DimensionRows_IBE,OFFSET(DimensionenIBE!$A$1,ROW()-2,COLUMN()-1,1,1),"")</f>
        <v/>
      </c>
      <c r="C1722" t="str">
        <f ca="1">IF(ROW()-2&lt;=DimensionRows_IBE,OFFSET(DimensionenIBE!$A$1,ROW()-2,COLUMN()-1,1,1),"")</f>
        <v/>
      </c>
      <c r="D1722" s="16" t="str">
        <f ca="1">IF(ROW()-2&lt;=DimensionRows_IBE,OFFSET(DimensionenIBE!$A$1,ROW()-2,COLUMN()-1,1,1),"")</f>
        <v/>
      </c>
    </row>
    <row r="1723" spans="1:4" hidden="1" x14ac:dyDescent="0.25">
      <c r="A1723" t="str">
        <f ca="1">IF(ROW()-2&lt;=DimensionRows_IBE,OFFSET(DimensionenIBE!$A$1,ROW()-2,COLUMN()-1,1,1),"")</f>
        <v/>
      </c>
      <c r="B1723" t="str">
        <f ca="1">IF(ROW()-2&lt;=DimensionRows_IBE,OFFSET(DimensionenIBE!$A$1,ROW()-2,COLUMN()-1,1,1),"")</f>
        <v/>
      </c>
      <c r="C1723" t="str">
        <f ca="1">IF(ROW()-2&lt;=DimensionRows_IBE,OFFSET(DimensionenIBE!$A$1,ROW()-2,COLUMN()-1,1,1),"")</f>
        <v/>
      </c>
      <c r="D1723" s="16" t="str">
        <f ca="1">IF(ROW()-2&lt;=DimensionRows_IBE,OFFSET(DimensionenIBE!$A$1,ROW()-2,COLUMN()-1,1,1),"")</f>
        <v/>
      </c>
    </row>
    <row r="1724" spans="1:4" hidden="1" x14ac:dyDescent="0.25">
      <c r="A1724" t="str">
        <f ca="1">IF(ROW()-2&lt;=DimensionRows_IBE,OFFSET(DimensionenIBE!$A$1,ROW()-2,COLUMN()-1,1,1),"")</f>
        <v/>
      </c>
      <c r="B1724" t="str">
        <f ca="1">IF(ROW()-2&lt;=DimensionRows_IBE,OFFSET(DimensionenIBE!$A$1,ROW()-2,COLUMN()-1,1,1),"")</f>
        <v/>
      </c>
      <c r="C1724" t="str">
        <f ca="1">IF(ROW()-2&lt;=DimensionRows_IBE,OFFSET(DimensionenIBE!$A$1,ROW()-2,COLUMN()-1,1,1),"")</f>
        <v/>
      </c>
      <c r="D1724" s="16" t="str">
        <f ca="1">IF(ROW()-2&lt;=DimensionRows_IBE,OFFSET(DimensionenIBE!$A$1,ROW()-2,COLUMN()-1,1,1),"")</f>
        <v/>
      </c>
    </row>
    <row r="1725" spans="1:4" hidden="1" x14ac:dyDescent="0.25">
      <c r="A1725" t="str">
        <f ca="1">IF(ROW()-2&lt;=DimensionRows_IBE,OFFSET(DimensionenIBE!$A$1,ROW()-2,COLUMN()-1,1,1),"")</f>
        <v/>
      </c>
      <c r="B1725" t="str">
        <f ca="1">IF(ROW()-2&lt;=DimensionRows_IBE,OFFSET(DimensionenIBE!$A$1,ROW()-2,COLUMN()-1,1,1),"")</f>
        <v/>
      </c>
      <c r="C1725" t="str">
        <f ca="1">IF(ROW()-2&lt;=DimensionRows_IBE,OFFSET(DimensionenIBE!$A$1,ROW()-2,COLUMN()-1,1,1),"")</f>
        <v/>
      </c>
      <c r="D1725" s="16" t="str">
        <f ca="1">IF(ROW()-2&lt;=DimensionRows_IBE,OFFSET(DimensionenIBE!$A$1,ROW()-2,COLUMN()-1,1,1),"")</f>
        <v/>
      </c>
    </row>
    <row r="1726" spans="1:4" hidden="1" x14ac:dyDescent="0.25">
      <c r="A1726" t="str">
        <f ca="1">IF(ROW()-2&lt;=DimensionRows_IBE,OFFSET(DimensionenIBE!$A$1,ROW()-2,COLUMN()-1,1,1),"")</f>
        <v/>
      </c>
      <c r="B1726" t="str">
        <f ca="1">IF(ROW()-2&lt;=DimensionRows_IBE,OFFSET(DimensionenIBE!$A$1,ROW()-2,COLUMN()-1,1,1),"")</f>
        <v/>
      </c>
      <c r="C1726" t="str">
        <f ca="1">IF(ROW()-2&lt;=DimensionRows_IBE,OFFSET(DimensionenIBE!$A$1,ROW()-2,COLUMN()-1,1,1),"")</f>
        <v/>
      </c>
      <c r="D1726" s="16" t="str">
        <f ca="1">IF(ROW()-2&lt;=DimensionRows_IBE,OFFSET(DimensionenIBE!$A$1,ROW()-2,COLUMN()-1,1,1),"")</f>
        <v/>
      </c>
    </row>
    <row r="1727" spans="1:4" hidden="1" x14ac:dyDescent="0.25">
      <c r="A1727" t="str">
        <f ca="1">IF(ROW()-2&lt;=DimensionRows_IBE,OFFSET(DimensionenIBE!$A$1,ROW()-2,COLUMN()-1,1,1),"")</f>
        <v/>
      </c>
      <c r="B1727" t="str">
        <f ca="1">IF(ROW()-2&lt;=DimensionRows_IBE,OFFSET(DimensionenIBE!$A$1,ROW()-2,COLUMN()-1,1,1),"")</f>
        <v/>
      </c>
      <c r="C1727" t="str">
        <f ca="1">IF(ROW()-2&lt;=DimensionRows_IBE,OFFSET(DimensionenIBE!$A$1,ROW()-2,COLUMN()-1,1,1),"")</f>
        <v/>
      </c>
      <c r="D1727" s="16" t="str">
        <f ca="1">IF(ROW()-2&lt;=DimensionRows_IBE,OFFSET(DimensionenIBE!$A$1,ROW()-2,COLUMN()-1,1,1),"")</f>
        <v/>
      </c>
    </row>
    <row r="1728" spans="1:4" hidden="1" x14ac:dyDescent="0.25">
      <c r="A1728" t="str">
        <f ca="1">IF(ROW()-2&lt;=DimensionRows_IBE,OFFSET(DimensionenIBE!$A$1,ROW()-2,COLUMN()-1,1,1),"")</f>
        <v/>
      </c>
      <c r="B1728" t="str">
        <f ca="1">IF(ROW()-2&lt;=DimensionRows_IBE,OFFSET(DimensionenIBE!$A$1,ROW()-2,COLUMN()-1,1,1),"")</f>
        <v/>
      </c>
      <c r="C1728" t="str">
        <f ca="1">IF(ROW()-2&lt;=DimensionRows_IBE,OFFSET(DimensionenIBE!$A$1,ROW()-2,COLUMN()-1,1,1),"")</f>
        <v/>
      </c>
      <c r="D1728" s="16" t="str">
        <f ca="1">IF(ROW()-2&lt;=DimensionRows_IBE,OFFSET(DimensionenIBE!$A$1,ROW()-2,COLUMN()-1,1,1),"")</f>
        <v/>
      </c>
    </row>
    <row r="1729" spans="1:4" hidden="1" x14ac:dyDescent="0.25">
      <c r="A1729" t="str">
        <f ca="1">IF(ROW()-2&lt;=DimensionRows_IBE,OFFSET(DimensionenIBE!$A$1,ROW()-2,COLUMN()-1,1,1),"")</f>
        <v/>
      </c>
      <c r="B1729" t="str">
        <f ca="1">IF(ROW()-2&lt;=DimensionRows_IBE,OFFSET(DimensionenIBE!$A$1,ROW()-2,COLUMN()-1,1,1),"")</f>
        <v/>
      </c>
      <c r="C1729" t="str">
        <f ca="1">IF(ROW()-2&lt;=DimensionRows_IBE,OFFSET(DimensionenIBE!$A$1,ROW()-2,COLUMN()-1,1,1),"")</f>
        <v/>
      </c>
      <c r="D1729" s="16" t="str">
        <f ca="1">IF(ROW()-2&lt;=DimensionRows_IBE,OFFSET(DimensionenIBE!$A$1,ROW()-2,COLUMN()-1,1,1),"")</f>
        <v/>
      </c>
    </row>
    <row r="1730" spans="1:4" hidden="1" x14ac:dyDescent="0.25">
      <c r="A1730" t="str">
        <f ca="1">IF(ROW()-2&lt;=DimensionRows_IBE,OFFSET(DimensionenIBE!$A$1,ROW()-2,COLUMN()-1,1,1),"")</f>
        <v/>
      </c>
      <c r="B1730" t="str">
        <f ca="1">IF(ROW()-2&lt;=DimensionRows_IBE,OFFSET(DimensionenIBE!$A$1,ROW()-2,COLUMN()-1,1,1),"")</f>
        <v/>
      </c>
      <c r="C1730" t="str">
        <f ca="1">IF(ROW()-2&lt;=DimensionRows_IBE,OFFSET(DimensionenIBE!$A$1,ROW()-2,COLUMN()-1,1,1),"")</f>
        <v/>
      </c>
      <c r="D1730" s="16" t="str">
        <f ca="1">IF(ROW()-2&lt;=DimensionRows_IBE,OFFSET(DimensionenIBE!$A$1,ROW()-2,COLUMN()-1,1,1),"")</f>
        <v/>
      </c>
    </row>
    <row r="1731" spans="1:4" hidden="1" x14ac:dyDescent="0.25">
      <c r="A1731" t="str">
        <f ca="1">IF(ROW()-2&lt;=DimensionRows_IBE,OFFSET(DimensionenIBE!$A$1,ROW()-2,COLUMN()-1,1,1),"")</f>
        <v/>
      </c>
      <c r="B1731" t="str">
        <f ca="1">IF(ROW()-2&lt;=DimensionRows_IBE,OFFSET(DimensionenIBE!$A$1,ROW()-2,COLUMN()-1,1,1),"")</f>
        <v/>
      </c>
      <c r="C1731" t="str">
        <f ca="1">IF(ROW()-2&lt;=DimensionRows_IBE,OFFSET(DimensionenIBE!$A$1,ROW()-2,COLUMN()-1,1,1),"")</f>
        <v/>
      </c>
      <c r="D1731" s="16" t="str">
        <f ca="1">IF(ROW()-2&lt;=DimensionRows_IBE,OFFSET(DimensionenIBE!$A$1,ROW()-2,COLUMN()-1,1,1),"")</f>
        <v/>
      </c>
    </row>
    <row r="1732" spans="1:4" hidden="1" x14ac:dyDescent="0.25">
      <c r="A1732" t="str">
        <f ca="1">IF(ROW()-2&lt;=DimensionRows_IBE,OFFSET(DimensionenIBE!$A$1,ROW()-2,COLUMN()-1,1,1),"")</f>
        <v/>
      </c>
      <c r="B1732" t="str">
        <f ca="1">IF(ROW()-2&lt;=DimensionRows_IBE,OFFSET(DimensionenIBE!$A$1,ROW()-2,COLUMN()-1,1,1),"")</f>
        <v/>
      </c>
      <c r="C1732" t="str">
        <f ca="1">IF(ROW()-2&lt;=DimensionRows_IBE,OFFSET(DimensionenIBE!$A$1,ROW()-2,COLUMN()-1,1,1),"")</f>
        <v/>
      </c>
      <c r="D1732" s="16" t="str">
        <f ca="1">IF(ROW()-2&lt;=DimensionRows_IBE,OFFSET(DimensionenIBE!$A$1,ROW()-2,COLUMN()-1,1,1),"")</f>
        <v/>
      </c>
    </row>
    <row r="1733" spans="1:4" hidden="1" x14ac:dyDescent="0.25">
      <c r="A1733" t="str">
        <f ca="1">IF(ROW()-2&lt;=DimensionRows_IBE,OFFSET(DimensionenIBE!$A$1,ROW()-2,COLUMN()-1,1,1),"")</f>
        <v/>
      </c>
      <c r="B1733" t="str">
        <f ca="1">IF(ROW()-2&lt;=DimensionRows_IBE,OFFSET(DimensionenIBE!$A$1,ROW()-2,COLUMN()-1,1,1),"")</f>
        <v/>
      </c>
      <c r="C1733" t="str">
        <f ca="1">IF(ROW()-2&lt;=DimensionRows_IBE,OFFSET(DimensionenIBE!$A$1,ROW()-2,COLUMN()-1,1,1),"")</f>
        <v/>
      </c>
      <c r="D1733" s="16" t="str">
        <f ca="1">IF(ROW()-2&lt;=DimensionRows_IBE,OFFSET(DimensionenIBE!$A$1,ROW()-2,COLUMN()-1,1,1),"")</f>
        <v/>
      </c>
    </row>
    <row r="1734" spans="1:4" hidden="1" x14ac:dyDescent="0.25">
      <c r="A1734" t="str">
        <f ca="1">IF(ROW()-2&lt;=DimensionRows_IBE,OFFSET(DimensionenIBE!$A$1,ROW()-2,COLUMN()-1,1,1),"")</f>
        <v/>
      </c>
      <c r="B1734" t="str">
        <f ca="1">IF(ROW()-2&lt;=DimensionRows_IBE,OFFSET(DimensionenIBE!$A$1,ROW()-2,COLUMN()-1,1,1),"")</f>
        <v/>
      </c>
      <c r="C1734" t="str">
        <f ca="1">IF(ROW()-2&lt;=DimensionRows_IBE,OFFSET(DimensionenIBE!$A$1,ROW()-2,COLUMN()-1,1,1),"")</f>
        <v/>
      </c>
      <c r="D1734" s="16" t="str">
        <f ca="1">IF(ROW()-2&lt;=DimensionRows_IBE,OFFSET(DimensionenIBE!$A$1,ROW()-2,COLUMN()-1,1,1),"")</f>
        <v/>
      </c>
    </row>
    <row r="1735" spans="1:4" hidden="1" x14ac:dyDescent="0.25">
      <c r="A1735" t="str">
        <f ca="1">IF(ROW()-2&lt;=DimensionRows_IBE,OFFSET(DimensionenIBE!$A$1,ROW()-2,COLUMN()-1,1,1),"")</f>
        <v/>
      </c>
      <c r="B1735" t="str">
        <f ca="1">IF(ROW()-2&lt;=DimensionRows_IBE,OFFSET(DimensionenIBE!$A$1,ROW()-2,COLUMN()-1,1,1),"")</f>
        <v/>
      </c>
      <c r="C1735" t="str">
        <f ca="1">IF(ROW()-2&lt;=DimensionRows_IBE,OFFSET(DimensionenIBE!$A$1,ROW()-2,COLUMN()-1,1,1),"")</f>
        <v/>
      </c>
      <c r="D1735" s="16" t="str">
        <f ca="1">IF(ROW()-2&lt;=DimensionRows_IBE,OFFSET(DimensionenIBE!$A$1,ROW()-2,COLUMN()-1,1,1),"")</f>
        <v/>
      </c>
    </row>
    <row r="1736" spans="1:4" hidden="1" x14ac:dyDescent="0.25">
      <c r="A1736" t="str">
        <f ca="1">IF(ROW()-2&lt;=DimensionRows_IBE,OFFSET(DimensionenIBE!$A$1,ROW()-2,COLUMN()-1,1,1),"")</f>
        <v/>
      </c>
      <c r="B1736" t="str">
        <f ca="1">IF(ROW()-2&lt;=DimensionRows_IBE,OFFSET(DimensionenIBE!$A$1,ROW()-2,COLUMN()-1,1,1),"")</f>
        <v/>
      </c>
      <c r="C1736" t="str">
        <f ca="1">IF(ROW()-2&lt;=DimensionRows_IBE,OFFSET(DimensionenIBE!$A$1,ROW()-2,COLUMN()-1,1,1),"")</f>
        <v/>
      </c>
      <c r="D1736" s="16" t="str">
        <f ca="1">IF(ROW()-2&lt;=DimensionRows_IBE,OFFSET(DimensionenIBE!$A$1,ROW()-2,COLUMN()-1,1,1),"")</f>
        <v/>
      </c>
    </row>
    <row r="1737" spans="1:4" hidden="1" x14ac:dyDescent="0.25">
      <c r="A1737" t="str">
        <f ca="1">IF(ROW()-2&lt;=DimensionRows_IBE,OFFSET(DimensionenIBE!$A$1,ROW()-2,COLUMN()-1,1,1),"")</f>
        <v/>
      </c>
      <c r="B1737" t="str">
        <f ca="1">IF(ROW()-2&lt;=DimensionRows_IBE,OFFSET(DimensionenIBE!$A$1,ROW()-2,COLUMN()-1,1,1),"")</f>
        <v/>
      </c>
      <c r="C1737" t="str">
        <f ca="1">IF(ROW()-2&lt;=DimensionRows_IBE,OFFSET(DimensionenIBE!$A$1,ROW()-2,COLUMN()-1,1,1),"")</f>
        <v/>
      </c>
      <c r="D1737" s="16" t="str">
        <f ca="1">IF(ROW()-2&lt;=DimensionRows_IBE,OFFSET(DimensionenIBE!$A$1,ROW()-2,COLUMN()-1,1,1),"")</f>
        <v/>
      </c>
    </row>
    <row r="1738" spans="1:4" hidden="1" x14ac:dyDescent="0.25">
      <c r="A1738" t="str">
        <f ca="1">IF(ROW()-2&lt;=DimensionRows_IBE,OFFSET(DimensionenIBE!$A$1,ROW()-2,COLUMN()-1,1,1),"")</f>
        <v/>
      </c>
      <c r="B1738" t="str">
        <f ca="1">IF(ROW()-2&lt;=DimensionRows_IBE,OFFSET(DimensionenIBE!$A$1,ROW()-2,COLUMN()-1,1,1),"")</f>
        <v/>
      </c>
      <c r="C1738" t="str">
        <f ca="1">IF(ROW()-2&lt;=DimensionRows_IBE,OFFSET(DimensionenIBE!$A$1,ROW()-2,COLUMN()-1,1,1),"")</f>
        <v/>
      </c>
      <c r="D1738" s="16" t="str">
        <f ca="1">IF(ROW()-2&lt;=DimensionRows_IBE,OFFSET(DimensionenIBE!$A$1,ROW()-2,COLUMN()-1,1,1),"")</f>
        <v/>
      </c>
    </row>
    <row r="1739" spans="1:4" hidden="1" x14ac:dyDescent="0.25">
      <c r="A1739" t="str">
        <f ca="1">IF(ROW()-2&lt;=DimensionRows_IBE,OFFSET(DimensionenIBE!$A$1,ROW()-2,COLUMN()-1,1,1),"")</f>
        <v/>
      </c>
      <c r="B1739" t="str">
        <f ca="1">IF(ROW()-2&lt;=DimensionRows_IBE,OFFSET(DimensionenIBE!$A$1,ROW()-2,COLUMN()-1,1,1),"")</f>
        <v/>
      </c>
      <c r="C1739" t="str">
        <f ca="1">IF(ROW()-2&lt;=DimensionRows_IBE,OFFSET(DimensionenIBE!$A$1,ROW()-2,COLUMN()-1,1,1),"")</f>
        <v/>
      </c>
      <c r="D1739" s="16" t="str">
        <f ca="1">IF(ROW()-2&lt;=DimensionRows_IBE,OFFSET(DimensionenIBE!$A$1,ROW()-2,COLUMN()-1,1,1),"")</f>
        <v/>
      </c>
    </row>
    <row r="1740" spans="1:4" hidden="1" x14ac:dyDescent="0.25">
      <c r="A1740" t="str">
        <f ca="1">IF(ROW()-2&lt;=DimensionRows_IBE,OFFSET(DimensionenIBE!$A$1,ROW()-2,COLUMN()-1,1,1),"")</f>
        <v/>
      </c>
      <c r="B1740" t="str">
        <f ca="1">IF(ROW()-2&lt;=DimensionRows_IBE,OFFSET(DimensionenIBE!$A$1,ROW()-2,COLUMN()-1,1,1),"")</f>
        <v/>
      </c>
      <c r="C1740" t="str">
        <f ca="1">IF(ROW()-2&lt;=DimensionRows_IBE,OFFSET(DimensionenIBE!$A$1,ROW()-2,COLUMN()-1,1,1),"")</f>
        <v/>
      </c>
      <c r="D1740" s="16" t="str">
        <f ca="1">IF(ROW()-2&lt;=DimensionRows_IBE,OFFSET(DimensionenIBE!$A$1,ROW()-2,COLUMN()-1,1,1),"")</f>
        <v/>
      </c>
    </row>
    <row r="1741" spans="1:4" hidden="1" x14ac:dyDescent="0.25">
      <c r="A1741" t="str">
        <f ca="1">IF(ROW()-2&lt;=DimensionRows_IBE,OFFSET(DimensionenIBE!$A$1,ROW()-2,COLUMN()-1,1,1),"")</f>
        <v/>
      </c>
      <c r="B1741" t="str">
        <f ca="1">IF(ROW()-2&lt;=DimensionRows_IBE,OFFSET(DimensionenIBE!$A$1,ROW()-2,COLUMN()-1,1,1),"")</f>
        <v/>
      </c>
      <c r="C1741" t="str">
        <f ca="1">IF(ROW()-2&lt;=DimensionRows_IBE,OFFSET(DimensionenIBE!$A$1,ROW()-2,COLUMN()-1,1,1),"")</f>
        <v/>
      </c>
      <c r="D1741" s="16" t="str">
        <f ca="1">IF(ROW()-2&lt;=DimensionRows_IBE,OFFSET(DimensionenIBE!$A$1,ROW()-2,COLUMN()-1,1,1),"")</f>
        <v/>
      </c>
    </row>
    <row r="1742" spans="1:4" hidden="1" x14ac:dyDescent="0.25">
      <c r="A1742" t="str">
        <f ca="1">IF(ROW()-2&lt;=DimensionRows_IBE,OFFSET(DimensionenIBE!$A$1,ROW()-2,COLUMN()-1,1,1),"")</f>
        <v/>
      </c>
      <c r="B1742" t="str">
        <f ca="1">IF(ROW()-2&lt;=DimensionRows_IBE,OFFSET(DimensionenIBE!$A$1,ROW()-2,COLUMN()-1,1,1),"")</f>
        <v/>
      </c>
      <c r="C1742" t="str">
        <f ca="1">IF(ROW()-2&lt;=DimensionRows_IBE,OFFSET(DimensionenIBE!$A$1,ROW()-2,COLUMN()-1,1,1),"")</f>
        <v/>
      </c>
      <c r="D1742" s="16" t="str">
        <f ca="1">IF(ROW()-2&lt;=DimensionRows_IBE,OFFSET(DimensionenIBE!$A$1,ROW()-2,COLUMN()-1,1,1),"")</f>
        <v/>
      </c>
    </row>
    <row r="1743" spans="1:4" hidden="1" x14ac:dyDescent="0.25">
      <c r="A1743" t="str">
        <f ca="1">IF(ROW()-2&lt;=DimensionRows_IBE,OFFSET(DimensionenIBE!$A$1,ROW()-2,COLUMN()-1,1,1),"")</f>
        <v/>
      </c>
      <c r="B1743" t="str">
        <f ca="1">IF(ROW()-2&lt;=DimensionRows_IBE,OFFSET(DimensionenIBE!$A$1,ROW()-2,COLUMN()-1,1,1),"")</f>
        <v/>
      </c>
      <c r="C1743" t="str">
        <f ca="1">IF(ROW()-2&lt;=DimensionRows_IBE,OFFSET(DimensionenIBE!$A$1,ROW()-2,COLUMN()-1,1,1),"")</f>
        <v/>
      </c>
      <c r="D1743" s="16" t="str">
        <f ca="1">IF(ROW()-2&lt;=DimensionRows_IBE,OFFSET(DimensionenIBE!$A$1,ROW()-2,COLUMN()-1,1,1),"")</f>
        <v/>
      </c>
    </row>
    <row r="1744" spans="1:4" hidden="1" x14ac:dyDescent="0.25">
      <c r="A1744" t="str">
        <f ca="1">IF(ROW()-2&lt;=DimensionRows_IBE,OFFSET(DimensionenIBE!$A$1,ROW()-2,COLUMN()-1,1,1),"")</f>
        <v/>
      </c>
      <c r="B1744" t="str">
        <f ca="1">IF(ROW()-2&lt;=DimensionRows_IBE,OFFSET(DimensionenIBE!$A$1,ROW()-2,COLUMN()-1,1,1),"")</f>
        <v/>
      </c>
      <c r="C1744" t="str">
        <f ca="1">IF(ROW()-2&lt;=DimensionRows_IBE,OFFSET(DimensionenIBE!$A$1,ROW()-2,COLUMN()-1,1,1),"")</f>
        <v/>
      </c>
      <c r="D1744" s="16" t="str">
        <f ca="1">IF(ROW()-2&lt;=DimensionRows_IBE,OFFSET(DimensionenIBE!$A$1,ROW()-2,COLUMN()-1,1,1),"")</f>
        <v/>
      </c>
    </row>
    <row r="1745" spans="1:4" hidden="1" x14ac:dyDescent="0.25">
      <c r="A1745" t="str">
        <f ca="1">IF(ROW()-2&lt;=DimensionRows_IBE,OFFSET(DimensionenIBE!$A$1,ROW()-2,COLUMN()-1,1,1),"")</f>
        <v/>
      </c>
      <c r="B1745" t="str">
        <f ca="1">IF(ROW()-2&lt;=DimensionRows_IBE,OFFSET(DimensionenIBE!$A$1,ROW()-2,COLUMN()-1,1,1),"")</f>
        <v/>
      </c>
      <c r="C1745" t="str">
        <f ca="1">IF(ROW()-2&lt;=DimensionRows_IBE,OFFSET(DimensionenIBE!$A$1,ROW()-2,COLUMN()-1,1,1),"")</f>
        <v/>
      </c>
      <c r="D1745" s="16" t="str">
        <f ca="1">IF(ROW()-2&lt;=DimensionRows_IBE,OFFSET(DimensionenIBE!$A$1,ROW()-2,COLUMN()-1,1,1),"")</f>
        <v/>
      </c>
    </row>
    <row r="1746" spans="1:4" hidden="1" x14ac:dyDescent="0.25">
      <c r="A1746" t="str">
        <f ca="1">IF(ROW()-2&lt;=DimensionRows_IBE,OFFSET(DimensionenIBE!$A$1,ROW()-2,COLUMN()-1,1,1),"")</f>
        <v/>
      </c>
      <c r="B1746" t="str">
        <f ca="1">IF(ROW()-2&lt;=DimensionRows_IBE,OFFSET(DimensionenIBE!$A$1,ROW()-2,COLUMN()-1,1,1),"")</f>
        <v/>
      </c>
      <c r="C1746" t="str">
        <f ca="1">IF(ROW()-2&lt;=DimensionRows_IBE,OFFSET(DimensionenIBE!$A$1,ROW()-2,COLUMN()-1,1,1),"")</f>
        <v/>
      </c>
      <c r="D1746" s="16" t="str">
        <f ca="1">IF(ROW()-2&lt;=DimensionRows_IBE,OFFSET(DimensionenIBE!$A$1,ROW()-2,COLUMN()-1,1,1),"")</f>
        <v/>
      </c>
    </row>
    <row r="1747" spans="1:4" hidden="1" x14ac:dyDescent="0.25">
      <c r="A1747" t="str">
        <f ca="1">IF(ROW()-2&lt;=DimensionRows_IBE,OFFSET(DimensionenIBE!$A$1,ROW()-2,COLUMN()-1,1,1),"")</f>
        <v/>
      </c>
      <c r="B1747" t="str">
        <f ca="1">IF(ROW()-2&lt;=DimensionRows_IBE,OFFSET(DimensionenIBE!$A$1,ROW()-2,COLUMN()-1,1,1),"")</f>
        <v/>
      </c>
      <c r="C1747" t="str">
        <f ca="1">IF(ROW()-2&lt;=DimensionRows_IBE,OFFSET(DimensionenIBE!$A$1,ROW()-2,COLUMN()-1,1,1),"")</f>
        <v/>
      </c>
      <c r="D1747" s="16" t="str">
        <f ca="1">IF(ROW()-2&lt;=DimensionRows_IBE,OFFSET(DimensionenIBE!$A$1,ROW()-2,COLUMN()-1,1,1),"")</f>
        <v/>
      </c>
    </row>
    <row r="1748" spans="1:4" hidden="1" x14ac:dyDescent="0.25">
      <c r="A1748" t="str">
        <f ca="1">IF(ROW()-2&lt;=DimensionRows_IBE,OFFSET(DimensionenIBE!$A$1,ROW()-2,COLUMN()-1,1,1),"")</f>
        <v/>
      </c>
      <c r="B1748" t="str">
        <f ca="1">IF(ROW()-2&lt;=DimensionRows_IBE,OFFSET(DimensionenIBE!$A$1,ROW()-2,COLUMN()-1,1,1),"")</f>
        <v/>
      </c>
      <c r="C1748" t="str">
        <f ca="1">IF(ROW()-2&lt;=DimensionRows_IBE,OFFSET(DimensionenIBE!$A$1,ROW()-2,COLUMN()-1,1,1),"")</f>
        <v/>
      </c>
      <c r="D1748" s="16" t="str">
        <f ca="1">IF(ROW()-2&lt;=DimensionRows_IBE,OFFSET(DimensionenIBE!$A$1,ROW()-2,COLUMN()-1,1,1),"")</f>
        <v/>
      </c>
    </row>
    <row r="1749" spans="1:4" hidden="1" x14ac:dyDescent="0.25">
      <c r="A1749" t="str">
        <f ca="1">IF(ROW()-2&lt;=DimensionRows_IBE,OFFSET(DimensionenIBE!$A$1,ROW()-2,COLUMN()-1,1,1),"")</f>
        <v/>
      </c>
      <c r="B1749" t="str">
        <f ca="1">IF(ROW()-2&lt;=DimensionRows_IBE,OFFSET(DimensionenIBE!$A$1,ROW()-2,COLUMN()-1,1,1),"")</f>
        <v/>
      </c>
      <c r="C1749" t="str">
        <f ca="1">IF(ROW()-2&lt;=DimensionRows_IBE,OFFSET(DimensionenIBE!$A$1,ROW()-2,COLUMN()-1,1,1),"")</f>
        <v/>
      </c>
      <c r="D1749" s="16" t="str">
        <f ca="1">IF(ROW()-2&lt;=DimensionRows_IBE,OFFSET(DimensionenIBE!$A$1,ROW()-2,COLUMN()-1,1,1),"")</f>
        <v/>
      </c>
    </row>
    <row r="1750" spans="1:4" hidden="1" x14ac:dyDescent="0.25">
      <c r="A1750" t="str">
        <f ca="1">IF(ROW()-2&lt;=DimensionRows_IBE,OFFSET(DimensionenIBE!$A$1,ROW()-2,COLUMN()-1,1,1),"")</f>
        <v/>
      </c>
      <c r="B1750" t="str">
        <f ca="1">IF(ROW()-2&lt;=DimensionRows_IBE,OFFSET(DimensionenIBE!$A$1,ROW()-2,COLUMN()-1,1,1),"")</f>
        <v/>
      </c>
      <c r="C1750" t="str">
        <f ca="1">IF(ROW()-2&lt;=DimensionRows_IBE,OFFSET(DimensionenIBE!$A$1,ROW()-2,COLUMN()-1,1,1),"")</f>
        <v/>
      </c>
      <c r="D1750" s="16" t="str">
        <f ca="1">IF(ROW()-2&lt;=DimensionRows_IBE,OFFSET(DimensionenIBE!$A$1,ROW()-2,COLUMN()-1,1,1),"")</f>
        <v/>
      </c>
    </row>
    <row r="1751" spans="1:4" hidden="1" x14ac:dyDescent="0.25">
      <c r="A1751" t="str">
        <f ca="1">IF(ROW()-2&lt;=DimensionRows_IBE,OFFSET(DimensionenIBE!$A$1,ROW()-2,COLUMN()-1,1,1),"")</f>
        <v/>
      </c>
      <c r="B1751" t="str">
        <f ca="1">IF(ROW()-2&lt;=DimensionRows_IBE,OFFSET(DimensionenIBE!$A$1,ROW()-2,COLUMN()-1,1,1),"")</f>
        <v/>
      </c>
      <c r="C1751" t="str">
        <f ca="1">IF(ROW()-2&lt;=DimensionRows_IBE,OFFSET(DimensionenIBE!$A$1,ROW()-2,COLUMN()-1,1,1),"")</f>
        <v/>
      </c>
      <c r="D1751" s="16" t="str">
        <f ca="1">IF(ROW()-2&lt;=DimensionRows_IBE,OFFSET(DimensionenIBE!$A$1,ROW()-2,COLUMN()-1,1,1),"")</f>
        <v/>
      </c>
    </row>
    <row r="1752" spans="1:4" hidden="1" x14ac:dyDescent="0.25">
      <c r="A1752" t="str">
        <f ca="1">IF(ROW()-2&lt;=DimensionRows_IBE,OFFSET(DimensionenIBE!$A$1,ROW()-2,COLUMN()-1,1,1),"")</f>
        <v/>
      </c>
      <c r="B1752" t="str">
        <f ca="1">IF(ROW()-2&lt;=DimensionRows_IBE,OFFSET(DimensionenIBE!$A$1,ROW()-2,COLUMN()-1,1,1),"")</f>
        <v/>
      </c>
      <c r="C1752" t="str">
        <f ca="1">IF(ROW()-2&lt;=DimensionRows_IBE,OFFSET(DimensionenIBE!$A$1,ROW()-2,COLUMN()-1,1,1),"")</f>
        <v/>
      </c>
      <c r="D1752" s="16" t="str">
        <f ca="1">IF(ROW()-2&lt;=DimensionRows_IBE,OFFSET(DimensionenIBE!$A$1,ROW()-2,COLUMN()-1,1,1),"")</f>
        <v/>
      </c>
    </row>
    <row r="1753" spans="1:4" hidden="1" x14ac:dyDescent="0.25">
      <c r="A1753" t="str">
        <f ca="1">IF(ROW()-2&lt;=DimensionRows_IBE,OFFSET(DimensionenIBE!$A$1,ROW()-2,COLUMN()-1,1,1),"")</f>
        <v/>
      </c>
      <c r="B1753" t="str">
        <f ca="1">IF(ROW()-2&lt;=DimensionRows_IBE,OFFSET(DimensionenIBE!$A$1,ROW()-2,COLUMN()-1,1,1),"")</f>
        <v/>
      </c>
      <c r="C1753" t="str">
        <f ca="1">IF(ROW()-2&lt;=DimensionRows_IBE,OFFSET(DimensionenIBE!$A$1,ROW()-2,COLUMN()-1,1,1),"")</f>
        <v/>
      </c>
      <c r="D1753" s="16" t="str">
        <f ca="1">IF(ROW()-2&lt;=DimensionRows_IBE,OFFSET(DimensionenIBE!$A$1,ROW()-2,COLUMN()-1,1,1),"")</f>
        <v/>
      </c>
    </row>
    <row r="1754" spans="1:4" hidden="1" x14ac:dyDescent="0.25">
      <c r="A1754" t="str">
        <f ca="1">IF(ROW()-2&lt;=DimensionRows_IBE,OFFSET(DimensionenIBE!$A$1,ROW()-2,COLUMN()-1,1,1),"")</f>
        <v/>
      </c>
      <c r="B1754" t="str">
        <f ca="1">IF(ROW()-2&lt;=DimensionRows_IBE,OFFSET(DimensionenIBE!$A$1,ROW()-2,COLUMN()-1,1,1),"")</f>
        <v/>
      </c>
      <c r="C1754" t="str">
        <f ca="1">IF(ROW()-2&lt;=DimensionRows_IBE,OFFSET(DimensionenIBE!$A$1,ROW()-2,COLUMN()-1,1,1),"")</f>
        <v/>
      </c>
      <c r="D1754" s="16" t="str">
        <f ca="1">IF(ROW()-2&lt;=DimensionRows_IBE,OFFSET(DimensionenIBE!$A$1,ROW()-2,COLUMN()-1,1,1),"")</f>
        <v/>
      </c>
    </row>
    <row r="1755" spans="1:4" hidden="1" x14ac:dyDescent="0.25">
      <c r="A1755" t="str">
        <f ca="1">IF(ROW()-2&lt;=DimensionRows_IBE,OFFSET(DimensionenIBE!$A$1,ROW()-2,COLUMN()-1,1,1),"")</f>
        <v/>
      </c>
      <c r="B1755" t="str">
        <f ca="1">IF(ROW()-2&lt;=DimensionRows_IBE,OFFSET(DimensionenIBE!$A$1,ROW()-2,COLUMN()-1,1,1),"")</f>
        <v/>
      </c>
      <c r="C1755" t="str">
        <f ca="1">IF(ROW()-2&lt;=DimensionRows_IBE,OFFSET(DimensionenIBE!$A$1,ROW()-2,COLUMN()-1,1,1),"")</f>
        <v/>
      </c>
      <c r="D1755" s="16" t="str">
        <f ca="1">IF(ROW()-2&lt;=DimensionRows_IBE,OFFSET(DimensionenIBE!$A$1,ROW()-2,COLUMN()-1,1,1),"")</f>
        <v/>
      </c>
    </row>
    <row r="1756" spans="1:4" hidden="1" x14ac:dyDescent="0.25">
      <c r="A1756" t="str">
        <f ca="1">IF(ROW()-2&lt;=DimensionRows_IBE,OFFSET(DimensionenIBE!$A$1,ROW()-2,COLUMN()-1,1,1),"")</f>
        <v/>
      </c>
      <c r="B1756" t="str">
        <f ca="1">IF(ROW()-2&lt;=DimensionRows_IBE,OFFSET(DimensionenIBE!$A$1,ROW()-2,COLUMN()-1,1,1),"")</f>
        <v/>
      </c>
      <c r="C1756" t="str">
        <f ca="1">IF(ROW()-2&lt;=DimensionRows_IBE,OFFSET(DimensionenIBE!$A$1,ROW()-2,COLUMN()-1,1,1),"")</f>
        <v/>
      </c>
      <c r="D1756" s="16" t="str">
        <f ca="1">IF(ROW()-2&lt;=DimensionRows_IBE,OFFSET(DimensionenIBE!$A$1,ROW()-2,COLUMN()-1,1,1),"")</f>
        <v/>
      </c>
    </row>
    <row r="1757" spans="1:4" hidden="1" x14ac:dyDescent="0.25">
      <c r="A1757" t="str">
        <f ca="1">IF(ROW()-2&lt;=DimensionRows_IBE,OFFSET(DimensionenIBE!$A$1,ROW()-2,COLUMN()-1,1,1),"")</f>
        <v/>
      </c>
      <c r="B1757" t="str">
        <f ca="1">IF(ROW()-2&lt;=DimensionRows_IBE,OFFSET(DimensionenIBE!$A$1,ROW()-2,COLUMN()-1,1,1),"")</f>
        <v/>
      </c>
      <c r="C1757" t="str">
        <f ca="1">IF(ROW()-2&lt;=DimensionRows_IBE,OFFSET(DimensionenIBE!$A$1,ROW()-2,COLUMN()-1,1,1),"")</f>
        <v/>
      </c>
      <c r="D1757" s="16" t="str">
        <f ca="1">IF(ROW()-2&lt;=DimensionRows_IBE,OFFSET(DimensionenIBE!$A$1,ROW()-2,COLUMN()-1,1,1),"")</f>
        <v/>
      </c>
    </row>
    <row r="1758" spans="1:4" hidden="1" x14ac:dyDescent="0.25">
      <c r="A1758" t="str">
        <f ca="1">IF(ROW()-2&lt;=DimensionRows_IBE,OFFSET(DimensionenIBE!$A$1,ROW()-2,COLUMN()-1,1,1),"")</f>
        <v/>
      </c>
      <c r="B1758" t="str">
        <f ca="1">IF(ROW()-2&lt;=DimensionRows_IBE,OFFSET(DimensionenIBE!$A$1,ROW()-2,COLUMN()-1,1,1),"")</f>
        <v/>
      </c>
      <c r="C1758" t="str">
        <f ca="1">IF(ROW()-2&lt;=DimensionRows_IBE,OFFSET(DimensionenIBE!$A$1,ROW()-2,COLUMN()-1,1,1),"")</f>
        <v/>
      </c>
      <c r="D1758" s="16" t="str">
        <f ca="1">IF(ROW()-2&lt;=DimensionRows_IBE,OFFSET(DimensionenIBE!$A$1,ROW()-2,COLUMN()-1,1,1),"")</f>
        <v/>
      </c>
    </row>
    <row r="1759" spans="1:4" hidden="1" x14ac:dyDescent="0.25">
      <c r="A1759" t="str">
        <f ca="1">IF(ROW()-2&lt;=DimensionRows_IBE,OFFSET(DimensionenIBE!$A$1,ROW()-2,COLUMN()-1,1,1),"")</f>
        <v/>
      </c>
      <c r="B1759" t="str">
        <f ca="1">IF(ROW()-2&lt;=DimensionRows_IBE,OFFSET(DimensionenIBE!$A$1,ROW()-2,COLUMN()-1,1,1),"")</f>
        <v/>
      </c>
      <c r="C1759" t="str">
        <f ca="1">IF(ROW()-2&lt;=DimensionRows_IBE,OFFSET(DimensionenIBE!$A$1,ROW()-2,COLUMN()-1,1,1),"")</f>
        <v/>
      </c>
      <c r="D1759" s="16" t="str">
        <f ca="1">IF(ROW()-2&lt;=DimensionRows_IBE,OFFSET(DimensionenIBE!$A$1,ROW()-2,COLUMN()-1,1,1),"")</f>
        <v/>
      </c>
    </row>
    <row r="1760" spans="1:4" hidden="1" x14ac:dyDescent="0.25">
      <c r="A1760" t="str">
        <f ca="1">IF(ROW()-2&lt;=DimensionRows_IBE,OFFSET(DimensionenIBE!$A$1,ROW()-2,COLUMN()-1,1,1),"")</f>
        <v/>
      </c>
      <c r="B1760" t="str">
        <f ca="1">IF(ROW()-2&lt;=DimensionRows_IBE,OFFSET(DimensionenIBE!$A$1,ROW()-2,COLUMN()-1,1,1),"")</f>
        <v/>
      </c>
      <c r="C1760" t="str">
        <f ca="1">IF(ROW()-2&lt;=DimensionRows_IBE,OFFSET(DimensionenIBE!$A$1,ROW()-2,COLUMN()-1,1,1),"")</f>
        <v/>
      </c>
      <c r="D1760" s="16" t="str">
        <f ca="1">IF(ROW()-2&lt;=DimensionRows_IBE,OFFSET(DimensionenIBE!$A$1,ROW()-2,COLUMN()-1,1,1),"")</f>
        <v/>
      </c>
    </row>
    <row r="1761" spans="1:4" hidden="1" x14ac:dyDescent="0.25">
      <c r="A1761" t="str">
        <f ca="1">IF(ROW()-2&lt;=DimensionRows_IBE,OFFSET(DimensionenIBE!$A$1,ROW()-2,COLUMN()-1,1,1),"")</f>
        <v/>
      </c>
      <c r="B1761" t="str">
        <f ca="1">IF(ROW()-2&lt;=DimensionRows_IBE,OFFSET(DimensionenIBE!$A$1,ROW()-2,COLUMN()-1,1,1),"")</f>
        <v/>
      </c>
      <c r="C1761" t="str">
        <f ca="1">IF(ROW()-2&lt;=DimensionRows_IBE,OFFSET(DimensionenIBE!$A$1,ROW()-2,COLUMN()-1,1,1),"")</f>
        <v/>
      </c>
      <c r="D1761" s="16" t="str">
        <f ca="1">IF(ROW()-2&lt;=DimensionRows_IBE,OFFSET(DimensionenIBE!$A$1,ROW()-2,COLUMN()-1,1,1),"")</f>
        <v/>
      </c>
    </row>
    <row r="1762" spans="1:4" hidden="1" x14ac:dyDescent="0.25">
      <c r="A1762" t="str">
        <f ca="1">IF(ROW()-2&lt;=DimensionRows_IBE,OFFSET(DimensionenIBE!$A$1,ROW()-2,COLUMN()-1,1,1),"")</f>
        <v/>
      </c>
      <c r="B1762" t="str">
        <f ca="1">IF(ROW()-2&lt;=DimensionRows_IBE,OFFSET(DimensionenIBE!$A$1,ROW()-2,COLUMN()-1,1,1),"")</f>
        <v/>
      </c>
      <c r="C1762" t="str">
        <f ca="1">IF(ROW()-2&lt;=DimensionRows_IBE,OFFSET(DimensionenIBE!$A$1,ROW()-2,COLUMN()-1,1,1),"")</f>
        <v/>
      </c>
      <c r="D1762" s="16" t="str">
        <f ca="1">IF(ROW()-2&lt;=DimensionRows_IBE,OFFSET(DimensionenIBE!$A$1,ROW()-2,COLUMN()-1,1,1),"")</f>
        <v/>
      </c>
    </row>
    <row r="1763" spans="1:4" hidden="1" x14ac:dyDescent="0.25">
      <c r="A1763" t="str">
        <f ca="1">IF(ROW()-2&lt;=DimensionRows_IBE,OFFSET(DimensionenIBE!$A$1,ROW()-2,COLUMN()-1,1,1),"")</f>
        <v/>
      </c>
      <c r="B1763" t="str">
        <f ca="1">IF(ROW()-2&lt;=DimensionRows_IBE,OFFSET(DimensionenIBE!$A$1,ROW()-2,COLUMN()-1,1,1),"")</f>
        <v/>
      </c>
      <c r="C1763" t="str">
        <f ca="1">IF(ROW()-2&lt;=DimensionRows_IBE,OFFSET(DimensionenIBE!$A$1,ROW()-2,COLUMN()-1,1,1),"")</f>
        <v/>
      </c>
      <c r="D1763" s="16" t="str">
        <f ca="1">IF(ROW()-2&lt;=DimensionRows_IBE,OFFSET(DimensionenIBE!$A$1,ROW()-2,COLUMN()-1,1,1),"")</f>
        <v/>
      </c>
    </row>
    <row r="1764" spans="1:4" hidden="1" x14ac:dyDescent="0.25">
      <c r="A1764" t="str">
        <f ca="1">IF(ROW()-2&lt;=DimensionRows_IBE,OFFSET(DimensionenIBE!$A$1,ROW()-2,COLUMN()-1,1,1),"")</f>
        <v/>
      </c>
      <c r="B1764" t="str">
        <f ca="1">IF(ROW()-2&lt;=DimensionRows_IBE,OFFSET(DimensionenIBE!$A$1,ROW()-2,COLUMN()-1,1,1),"")</f>
        <v/>
      </c>
      <c r="C1764" t="str">
        <f ca="1">IF(ROW()-2&lt;=DimensionRows_IBE,OFFSET(DimensionenIBE!$A$1,ROW()-2,COLUMN()-1,1,1),"")</f>
        <v/>
      </c>
      <c r="D1764" s="16" t="str">
        <f ca="1">IF(ROW()-2&lt;=DimensionRows_IBE,OFFSET(DimensionenIBE!$A$1,ROW()-2,COLUMN()-1,1,1),"")</f>
        <v/>
      </c>
    </row>
    <row r="1765" spans="1:4" hidden="1" x14ac:dyDescent="0.25">
      <c r="A1765" t="str">
        <f ca="1">IF(ROW()-2&lt;=DimensionRows_IBE,OFFSET(DimensionenIBE!$A$1,ROW()-2,COLUMN()-1,1,1),"")</f>
        <v/>
      </c>
      <c r="B1765" t="str">
        <f ca="1">IF(ROW()-2&lt;=DimensionRows_IBE,OFFSET(DimensionenIBE!$A$1,ROW()-2,COLUMN()-1,1,1),"")</f>
        <v/>
      </c>
      <c r="C1765" t="str">
        <f ca="1">IF(ROW()-2&lt;=DimensionRows_IBE,OFFSET(DimensionenIBE!$A$1,ROW()-2,COLUMN()-1,1,1),"")</f>
        <v/>
      </c>
      <c r="D1765" s="16" t="str">
        <f ca="1">IF(ROW()-2&lt;=DimensionRows_IBE,OFFSET(DimensionenIBE!$A$1,ROW()-2,COLUMN()-1,1,1),"")</f>
        <v/>
      </c>
    </row>
    <row r="1766" spans="1:4" hidden="1" x14ac:dyDescent="0.25">
      <c r="A1766" t="str">
        <f ca="1">IF(ROW()-2&lt;=DimensionRows_IBE,OFFSET(DimensionenIBE!$A$1,ROW()-2,COLUMN()-1,1,1),"")</f>
        <v/>
      </c>
      <c r="B1766" t="str">
        <f ca="1">IF(ROW()-2&lt;=DimensionRows_IBE,OFFSET(DimensionenIBE!$A$1,ROW()-2,COLUMN()-1,1,1),"")</f>
        <v/>
      </c>
      <c r="C1766" t="str">
        <f ca="1">IF(ROW()-2&lt;=DimensionRows_IBE,OFFSET(DimensionenIBE!$A$1,ROW()-2,COLUMN()-1,1,1),"")</f>
        <v/>
      </c>
      <c r="D1766" s="16" t="str">
        <f ca="1">IF(ROW()-2&lt;=DimensionRows_IBE,OFFSET(DimensionenIBE!$A$1,ROW()-2,COLUMN()-1,1,1),"")</f>
        <v/>
      </c>
    </row>
    <row r="1767" spans="1:4" hidden="1" x14ac:dyDescent="0.25">
      <c r="A1767" t="str">
        <f ca="1">IF(ROW()-2&lt;=DimensionRows_IBE,OFFSET(DimensionenIBE!$A$1,ROW()-2,COLUMN()-1,1,1),"")</f>
        <v/>
      </c>
      <c r="B1767" t="str">
        <f ca="1">IF(ROW()-2&lt;=DimensionRows_IBE,OFFSET(DimensionenIBE!$A$1,ROW()-2,COLUMN()-1,1,1),"")</f>
        <v/>
      </c>
      <c r="C1767" t="str">
        <f ca="1">IF(ROW()-2&lt;=DimensionRows_IBE,OFFSET(DimensionenIBE!$A$1,ROW()-2,COLUMN()-1,1,1),"")</f>
        <v/>
      </c>
      <c r="D1767" s="16" t="str">
        <f ca="1">IF(ROW()-2&lt;=DimensionRows_IBE,OFFSET(DimensionenIBE!$A$1,ROW()-2,COLUMN()-1,1,1),"")</f>
        <v/>
      </c>
    </row>
    <row r="1768" spans="1:4" hidden="1" x14ac:dyDescent="0.25">
      <c r="A1768" t="str">
        <f ca="1">IF(ROW()-2&lt;=DimensionRows_IBE,OFFSET(DimensionenIBE!$A$1,ROW()-2,COLUMN()-1,1,1),"")</f>
        <v/>
      </c>
      <c r="B1768" t="str">
        <f ca="1">IF(ROW()-2&lt;=DimensionRows_IBE,OFFSET(DimensionenIBE!$A$1,ROW()-2,COLUMN()-1,1,1),"")</f>
        <v/>
      </c>
      <c r="C1768" t="str">
        <f ca="1">IF(ROW()-2&lt;=DimensionRows_IBE,OFFSET(DimensionenIBE!$A$1,ROW()-2,COLUMN()-1,1,1),"")</f>
        <v/>
      </c>
      <c r="D1768" s="16" t="str">
        <f ca="1">IF(ROW()-2&lt;=DimensionRows_IBE,OFFSET(DimensionenIBE!$A$1,ROW()-2,COLUMN()-1,1,1),"")</f>
        <v/>
      </c>
    </row>
    <row r="1769" spans="1:4" hidden="1" x14ac:dyDescent="0.25">
      <c r="A1769" t="str">
        <f ca="1">IF(ROW()-2&lt;=DimensionRows_IBE,OFFSET(DimensionenIBE!$A$1,ROW()-2,COLUMN()-1,1,1),"")</f>
        <v/>
      </c>
      <c r="B1769" t="str">
        <f ca="1">IF(ROW()-2&lt;=DimensionRows_IBE,OFFSET(DimensionenIBE!$A$1,ROW()-2,COLUMN()-1,1,1),"")</f>
        <v/>
      </c>
      <c r="C1769" t="str">
        <f ca="1">IF(ROW()-2&lt;=DimensionRows_IBE,OFFSET(DimensionenIBE!$A$1,ROW()-2,COLUMN()-1,1,1),"")</f>
        <v/>
      </c>
      <c r="D1769" s="16" t="str">
        <f ca="1">IF(ROW()-2&lt;=DimensionRows_IBE,OFFSET(DimensionenIBE!$A$1,ROW()-2,COLUMN()-1,1,1),"")</f>
        <v/>
      </c>
    </row>
    <row r="1770" spans="1:4" hidden="1" x14ac:dyDescent="0.25">
      <c r="A1770" t="str">
        <f ca="1">IF(ROW()-2&lt;=DimensionRows_IBE,OFFSET(DimensionenIBE!$A$1,ROW()-2,COLUMN()-1,1,1),"")</f>
        <v/>
      </c>
      <c r="B1770" t="str">
        <f ca="1">IF(ROW()-2&lt;=DimensionRows_IBE,OFFSET(DimensionenIBE!$A$1,ROW()-2,COLUMN()-1,1,1),"")</f>
        <v/>
      </c>
      <c r="C1770" t="str">
        <f ca="1">IF(ROW()-2&lt;=DimensionRows_IBE,OFFSET(DimensionenIBE!$A$1,ROW()-2,COLUMN()-1,1,1),"")</f>
        <v/>
      </c>
      <c r="D1770" s="16" t="str">
        <f ca="1">IF(ROW()-2&lt;=DimensionRows_IBE,OFFSET(DimensionenIBE!$A$1,ROW()-2,COLUMN()-1,1,1),"")</f>
        <v/>
      </c>
    </row>
    <row r="1771" spans="1:4" hidden="1" x14ac:dyDescent="0.25">
      <c r="A1771" t="str">
        <f ca="1">IF(ROW()-2&lt;=DimensionRows_IBE,OFFSET(DimensionenIBE!$A$1,ROW()-2,COLUMN()-1,1,1),"")</f>
        <v/>
      </c>
      <c r="B1771" t="str">
        <f ca="1">IF(ROW()-2&lt;=DimensionRows_IBE,OFFSET(DimensionenIBE!$A$1,ROW()-2,COLUMN()-1,1,1),"")</f>
        <v/>
      </c>
      <c r="C1771" t="str">
        <f ca="1">IF(ROW()-2&lt;=DimensionRows_IBE,OFFSET(DimensionenIBE!$A$1,ROW()-2,COLUMN()-1,1,1),"")</f>
        <v/>
      </c>
      <c r="D1771" s="16" t="str">
        <f ca="1">IF(ROW()-2&lt;=DimensionRows_IBE,OFFSET(DimensionenIBE!$A$1,ROW()-2,COLUMN()-1,1,1),"")</f>
        <v/>
      </c>
    </row>
    <row r="1772" spans="1:4" hidden="1" x14ac:dyDescent="0.25">
      <c r="A1772" t="str">
        <f ca="1">IF(ROW()-2&lt;=DimensionRows_IBE,OFFSET(DimensionenIBE!$A$1,ROW()-2,COLUMN()-1,1,1),"")</f>
        <v/>
      </c>
      <c r="B1772" t="str">
        <f ca="1">IF(ROW()-2&lt;=DimensionRows_IBE,OFFSET(DimensionenIBE!$A$1,ROW()-2,COLUMN()-1,1,1),"")</f>
        <v/>
      </c>
      <c r="C1772" t="str">
        <f ca="1">IF(ROW()-2&lt;=DimensionRows_IBE,OFFSET(DimensionenIBE!$A$1,ROW()-2,COLUMN()-1,1,1),"")</f>
        <v/>
      </c>
      <c r="D1772" s="16" t="str">
        <f ca="1">IF(ROW()-2&lt;=DimensionRows_IBE,OFFSET(DimensionenIBE!$A$1,ROW()-2,COLUMN()-1,1,1),"")</f>
        <v/>
      </c>
    </row>
    <row r="1773" spans="1:4" hidden="1" x14ac:dyDescent="0.25">
      <c r="A1773" t="str">
        <f ca="1">IF(ROW()-2&lt;=DimensionRows_IBE,OFFSET(DimensionenIBE!$A$1,ROW()-2,COLUMN()-1,1,1),"")</f>
        <v/>
      </c>
      <c r="B1773" t="str">
        <f ca="1">IF(ROW()-2&lt;=DimensionRows_IBE,OFFSET(DimensionenIBE!$A$1,ROW()-2,COLUMN()-1,1,1),"")</f>
        <v/>
      </c>
      <c r="C1773" t="str">
        <f ca="1">IF(ROW()-2&lt;=DimensionRows_IBE,OFFSET(DimensionenIBE!$A$1,ROW()-2,COLUMN()-1,1,1),"")</f>
        <v/>
      </c>
      <c r="D1773" s="16" t="str">
        <f ca="1">IF(ROW()-2&lt;=DimensionRows_IBE,OFFSET(DimensionenIBE!$A$1,ROW()-2,COLUMN()-1,1,1),"")</f>
        <v/>
      </c>
    </row>
    <row r="1774" spans="1:4" hidden="1" x14ac:dyDescent="0.25">
      <c r="A1774" t="str">
        <f ca="1">IF(ROW()-2&lt;=DimensionRows_IBE,OFFSET(DimensionenIBE!$A$1,ROW()-2,COLUMN()-1,1,1),"")</f>
        <v/>
      </c>
      <c r="B1774" t="str">
        <f ca="1">IF(ROW()-2&lt;=DimensionRows_IBE,OFFSET(DimensionenIBE!$A$1,ROW()-2,COLUMN()-1,1,1),"")</f>
        <v/>
      </c>
      <c r="C1774" t="str">
        <f ca="1">IF(ROW()-2&lt;=DimensionRows_IBE,OFFSET(DimensionenIBE!$A$1,ROW()-2,COLUMN()-1,1,1),"")</f>
        <v/>
      </c>
      <c r="D1774" s="16" t="str">
        <f ca="1">IF(ROW()-2&lt;=DimensionRows_IBE,OFFSET(DimensionenIBE!$A$1,ROW()-2,COLUMN()-1,1,1),"")</f>
        <v/>
      </c>
    </row>
    <row r="1775" spans="1:4" hidden="1" x14ac:dyDescent="0.25">
      <c r="A1775" t="str">
        <f ca="1">IF(ROW()-2&lt;=DimensionRows_IBE,OFFSET(DimensionenIBE!$A$1,ROW()-2,COLUMN()-1,1,1),"")</f>
        <v/>
      </c>
      <c r="B1775" t="str">
        <f ca="1">IF(ROW()-2&lt;=DimensionRows_IBE,OFFSET(DimensionenIBE!$A$1,ROW()-2,COLUMN()-1,1,1),"")</f>
        <v/>
      </c>
      <c r="C1775" t="str">
        <f ca="1">IF(ROW()-2&lt;=DimensionRows_IBE,OFFSET(DimensionenIBE!$A$1,ROW()-2,COLUMN()-1,1,1),"")</f>
        <v/>
      </c>
      <c r="D1775" s="16" t="str">
        <f ca="1">IF(ROW()-2&lt;=DimensionRows_IBE,OFFSET(DimensionenIBE!$A$1,ROW()-2,COLUMN()-1,1,1),"")</f>
        <v/>
      </c>
    </row>
    <row r="1776" spans="1:4" hidden="1" x14ac:dyDescent="0.25">
      <c r="A1776" t="str">
        <f ca="1">IF(ROW()-2&lt;=DimensionRows_IBE,OFFSET(DimensionenIBE!$A$1,ROW()-2,COLUMN()-1,1,1),"")</f>
        <v/>
      </c>
      <c r="B1776" t="str">
        <f ca="1">IF(ROW()-2&lt;=DimensionRows_IBE,OFFSET(DimensionenIBE!$A$1,ROW()-2,COLUMN()-1,1,1),"")</f>
        <v/>
      </c>
      <c r="C1776" t="str">
        <f ca="1">IF(ROW()-2&lt;=DimensionRows_IBE,OFFSET(DimensionenIBE!$A$1,ROW()-2,COLUMN()-1,1,1),"")</f>
        <v/>
      </c>
      <c r="D1776" s="16" t="str">
        <f ca="1">IF(ROW()-2&lt;=DimensionRows_IBE,OFFSET(DimensionenIBE!$A$1,ROW()-2,COLUMN()-1,1,1),"")</f>
        <v/>
      </c>
    </row>
    <row r="1777" spans="1:4" hidden="1" x14ac:dyDescent="0.25">
      <c r="A1777" t="str">
        <f ca="1">IF(ROW()-2&lt;=DimensionRows_IBE,OFFSET(DimensionenIBE!$A$1,ROW()-2,COLUMN()-1,1,1),"")</f>
        <v/>
      </c>
      <c r="B1777" t="str">
        <f ca="1">IF(ROW()-2&lt;=DimensionRows_IBE,OFFSET(DimensionenIBE!$A$1,ROW()-2,COLUMN()-1,1,1),"")</f>
        <v/>
      </c>
      <c r="C1777" t="str">
        <f ca="1">IF(ROW()-2&lt;=DimensionRows_IBE,OFFSET(DimensionenIBE!$A$1,ROW()-2,COLUMN()-1,1,1),"")</f>
        <v/>
      </c>
      <c r="D1777" s="16" t="str">
        <f ca="1">IF(ROW()-2&lt;=DimensionRows_IBE,OFFSET(DimensionenIBE!$A$1,ROW()-2,COLUMN()-1,1,1),"")</f>
        <v/>
      </c>
    </row>
    <row r="1778" spans="1:4" hidden="1" x14ac:dyDescent="0.25">
      <c r="A1778" t="str">
        <f ca="1">IF(ROW()-2&lt;=DimensionRows_IBE,OFFSET(DimensionenIBE!$A$1,ROW()-2,COLUMN()-1,1,1),"")</f>
        <v/>
      </c>
      <c r="B1778" t="str">
        <f ca="1">IF(ROW()-2&lt;=DimensionRows_IBE,OFFSET(DimensionenIBE!$A$1,ROW()-2,COLUMN()-1,1,1),"")</f>
        <v/>
      </c>
      <c r="C1778" t="str">
        <f ca="1">IF(ROW()-2&lt;=DimensionRows_IBE,OFFSET(DimensionenIBE!$A$1,ROW()-2,COLUMN()-1,1,1),"")</f>
        <v/>
      </c>
      <c r="D1778" s="16" t="str">
        <f ca="1">IF(ROW()-2&lt;=DimensionRows_IBE,OFFSET(DimensionenIBE!$A$1,ROW()-2,COLUMN()-1,1,1),"")</f>
        <v/>
      </c>
    </row>
    <row r="1779" spans="1:4" hidden="1" x14ac:dyDescent="0.25">
      <c r="A1779" t="str">
        <f ca="1">IF(ROW()-2&lt;=DimensionRows_IBE,OFFSET(DimensionenIBE!$A$1,ROW()-2,COLUMN()-1,1,1),"")</f>
        <v/>
      </c>
      <c r="B1779" t="str">
        <f ca="1">IF(ROW()-2&lt;=DimensionRows_IBE,OFFSET(DimensionenIBE!$A$1,ROW()-2,COLUMN()-1,1,1),"")</f>
        <v/>
      </c>
      <c r="C1779" t="str">
        <f ca="1">IF(ROW()-2&lt;=DimensionRows_IBE,OFFSET(DimensionenIBE!$A$1,ROW()-2,COLUMN()-1,1,1),"")</f>
        <v/>
      </c>
      <c r="D1779" s="16" t="str">
        <f ca="1">IF(ROW()-2&lt;=DimensionRows_IBE,OFFSET(DimensionenIBE!$A$1,ROW()-2,COLUMN()-1,1,1),"")</f>
        <v/>
      </c>
    </row>
    <row r="1780" spans="1:4" hidden="1" x14ac:dyDescent="0.25">
      <c r="A1780" t="str">
        <f ca="1">IF(ROW()-2&lt;=DimensionRows_IBE,OFFSET(DimensionenIBE!$A$1,ROW()-2,COLUMN()-1,1,1),"")</f>
        <v/>
      </c>
      <c r="B1780" t="str">
        <f ca="1">IF(ROW()-2&lt;=DimensionRows_IBE,OFFSET(DimensionenIBE!$A$1,ROW()-2,COLUMN()-1,1,1),"")</f>
        <v/>
      </c>
      <c r="C1780" t="str">
        <f ca="1">IF(ROW()-2&lt;=DimensionRows_IBE,OFFSET(DimensionenIBE!$A$1,ROW()-2,COLUMN()-1,1,1),"")</f>
        <v/>
      </c>
      <c r="D1780" s="16" t="str">
        <f ca="1">IF(ROW()-2&lt;=DimensionRows_IBE,OFFSET(DimensionenIBE!$A$1,ROW()-2,COLUMN()-1,1,1),"")</f>
        <v/>
      </c>
    </row>
    <row r="1781" spans="1:4" hidden="1" x14ac:dyDescent="0.25">
      <c r="A1781" t="str">
        <f ca="1">IF(ROW()-2&lt;=DimensionRows_IBE,OFFSET(DimensionenIBE!$A$1,ROW()-2,COLUMN()-1,1,1),"")</f>
        <v/>
      </c>
      <c r="B1781" t="str">
        <f ca="1">IF(ROW()-2&lt;=DimensionRows_IBE,OFFSET(DimensionenIBE!$A$1,ROW()-2,COLUMN()-1,1,1),"")</f>
        <v/>
      </c>
      <c r="C1781" t="str">
        <f ca="1">IF(ROW()-2&lt;=DimensionRows_IBE,OFFSET(DimensionenIBE!$A$1,ROW()-2,COLUMN()-1,1,1),"")</f>
        <v/>
      </c>
      <c r="D1781" s="16" t="str">
        <f ca="1">IF(ROW()-2&lt;=DimensionRows_IBE,OFFSET(DimensionenIBE!$A$1,ROW()-2,COLUMN()-1,1,1),"")</f>
        <v/>
      </c>
    </row>
    <row r="1782" spans="1:4" hidden="1" x14ac:dyDescent="0.25">
      <c r="A1782" t="str">
        <f ca="1">IF(ROW()-2&lt;=DimensionRows_IBE,OFFSET(DimensionenIBE!$A$1,ROW()-2,COLUMN()-1,1,1),"")</f>
        <v/>
      </c>
      <c r="B1782" t="str">
        <f ca="1">IF(ROW()-2&lt;=DimensionRows_IBE,OFFSET(DimensionenIBE!$A$1,ROW()-2,COLUMN()-1,1,1),"")</f>
        <v/>
      </c>
      <c r="C1782" t="str">
        <f ca="1">IF(ROW()-2&lt;=DimensionRows_IBE,OFFSET(DimensionenIBE!$A$1,ROW()-2,COLUMN()-1,1,1),"")</f>
        <v/>
      </c>
      <c r="D1782" s="16" t="str">
        <f ca="1">IF(ROW()-2&lt;=DimensionRows_IBE,OFFSET(DimensionenIBE!$A$1,ROW()-2,COLUMN()-1,1,1),"")</f>
        <v/>
      </c>
    </row>
    <row r="1783" spans="1:4" hidden="1" x14ac:dyDescent="0.25">
      <c r="A1783" t="str">
        <f ca="1">IF(ROW()-2&lt;=DimensionRows_IBE,OFFSET(DimensionenIBE!$A$1,ROW()-2,COLUMN()-1,1,1),"")</f>
        <v/>
      </c>
      <c r="B1783" t="str">
        <f ca="1">IF(ROW()-2&lt;=DimensionRows_IBE,OFFSET(DimensionenIBE!$A$1,ROW()-2,COLUMN()-1,1,1),"")</f>
        <v/>
      </c>
      <c r="C1783" t="str">
        <f ca="1">IF(ROW()-2&lt;=DimensionRows_IBE,OFFSET(DimensionenIBE!$A$1,ROW()-2,COLUMN()-1,1,1),"")</f>
        <v/>
      </c>
      <c r="D1783" s="16" t="str">
        <f ca="1">IF(ROW()-2&lt;=DimensionRows_IBE,OFFSET(DimensionenIBE!$A$1,ROW()-2,COLUMN()-1,1,1),"")</f>
        <v/>
      </c>
    </row>
    <row r="1784" spans="1:4" hidden="1" x14ac:dyDescent="0.25">
      <c r="A1784" t="str">
        <f ca="1">IF(ROW()-2&lt;=DimensionRows_IBE,OFFSET(DimensionenIBE!$A$1,ROW()-2,COLUMN()-1,1,1),"")</f>
        <v/>
      </c>
      <c r="B1784" t="str">
        <f ca="1">IF(ROW()-2&lt;=DimensionRows_IBE,OFFSET(DimensionenIBE!$A$1,ROW()-2,COLUMN()-1,1,1),"")</f>
        <v/>
      </c>
      <c r="C1784" t="str">
        <f ca="1">IF(ROW()-2&lt;=DimensionRows_IBE,OFFSET(DimensionenIBE!$A$1,ROW()-2,COLUMN()-1,1,1),"")</f>
        <v/>
      </c>
      <c r="D1784" s="16" t="str">
        <f ca="1">IF(ROW()-2&lt;=DimensionRows_IBE,OFFSET(DimensionenIBE!$A$1,ROW()-2,COLUMN()-1,1,1),"")</f>
        <v/>
      </c>
    </row>
    <row r="1785" spans="1:4" hidden="1" x14ac:dyDescent="0.25">
      <c r="A1785" t="str">
        <f ca="1">IF(ROW()-2&lt;=DimensionRows_IBE,OFFSET(DimensionenIBE!$A$1,ROW()-2,COLUMN()-1,1,1),"")</f>
        <v/>
      </c>
      <c r="B1785" t="str">
        <f ca="1">IF(ROW()-2&lt;=DimensionRows_IBE,OFFSET(DimensionenIBE!$A$1,ROW()-2,COLUMN()-1,1,1),"")</f>
        <v/>
      </c>
      <c r="C1785" t="str">
        <f ca="1">IF(ROW()-2&lt;=DimensionRows_IBE,OFFSET(DimensionenIBE!$A$1,ROW()-2,COLUMN()-1,1,1),"")</f>
        <v/>
      </c>
      <c r="D1785" s="16" t="str">
        <f ca="1">IF(ROW()-2&lt;=DimensionRows_IBE,OFFSET(DimensionenIBE!$A$1,ROW()-2,COLUMN()-1,1,1),"")</f>
        <v/>
      </c>
    </row>
    <row r="1786" spans="1:4" hidden="1" x14ac:dyDescent="0.25">
      <c r="A1786" t="str">
        <f ca="1">IF(ROW()-2&lt;=DimensionRows_IBE,OFFSET(DimensionenIBE!$A$1,ROW()-2,COLUMN()-1,1,1),"")</f>
        <v/>
      </c>
      <c r="B1786" t="str">
        <f ca="1">IF(ROW()-2&lt;=DimensionRows_IBE,OFFSET(DimensionenIBE!$A$1,ROW()-2,COLUMN()-1,1,1),"")</f>
        <v/>
      </c>
      <c r="C1786" t="str">
        <f ca="1">IF(ROW()-2&lt;=DimensionRows_IBE,OFFSET(DimensionenIBE!$A$1,ROW()-2,COLUMN()-1,1,1),"")</f>
        <v/>
      </c>
      <c r="D1786" s="16" t="str">
        <f ca="1">IF(ROW()-2&lt;=DimensionRows_IBE,OFFSET(DimensionenIBE!$A$1,ROW()-2,COLUMN()-1,1,1),"")</f>
        <v/>
      </c>
    </row>
    <row r="1787" spans="1:4" hidden="1" x14ac:dyDescent="0.25">
      <c r="A1787" t="str">
        <f ca="1">IF(ROW()-2&lt;=DimensionRows_IBE,OFFSET(DimensionenIBE!$A$1,ROW()-2,COLUMN()-1,1,1),"")</f>
        <v/>
      </c>
      <c r="B1787" t="str">
        <f ca="1">IF(ROW()-2&lt;=DimensionRows_IBE,OFFSET(DimensionenIBE!$A$1,ROW()-2,COLUMN()-1,1,1),"")</f>
        <v/>
      </c>
      <c r="C1787" t="str">
        <f ca="1">IF(ROW()-2&lt;=DimensionRows_IBE,OFFSET(DimensionenIBE!$A$1,ROW()-2,COLUMN()-1,1,1),"")</f>
        <v/>
      </c>
      <c r="D1787" s="16" t="str">
        <f ca="1">IF(ROW()-2&lt;=DimensionRows_IBE,OFFSET(DimensionenIBE!$A$1,ROW()-2,COLUMN()-1,1,1),"")</f>
        <v/>
      </c>
    </row>
    <row r="1788" spans="1:4" hidden="1" x14ac:dyDescent="0.25">
      <c r="A1788" t="str">
        <f ca="1">IF(ROW()-2&lt;=DimensionRows_IBE,OFFSET(DimensionenIBE!$A$1,ROW()-2,COLUMN()-1,1,1),"")</f>
        <v/>
      </c>
      <c r="B1788" t="str">
        <f ca="1">IF(ROW()-2&lt;=DimensionRows_IBE,OFFSET(DimensionenIBE!$A$1,ROW()-2,COLUMN()-1,1,1),"")</f>
        <v/>
      </c>
      <c r="C1788" t="str">
        <f ca="1">IF(ROW()-2&lt;=DimensionRows_IBE,OFFSET(DimensionenIBE!$A$1,ROW()-2,COLUMN()-1,1,1),"")</f>
        <v/>
      </c>
      <c r="D1788" s="16" t="str">
        <f ca="1">IF(ROW()-2&lt;=DimensionRows_IBE,OFFSET(DimensionenIBE!$A$1,ROW()-2,COLUMN()-1,1,1),"")</f>
        <v/>
      </c>
    </row>
    <row r="1789" spans="1:4" hidden="1" x14ac:dyDescent="0.25">
      <c r="A1789" t="str">
        <f ca="1">IF(ROW()-2&lt;=DimensionRows_IBE,OFFSET(DimensionenIBE!$A$1,ROW()-2,COLUMN()-1,1,1),"")</f>
        <v/>
      </c>
      <c r="B1789" t="str">
        <f ca="1">IF(ROW()-2&lt;=DimensionRows_IBE,OFFSET(DimensionenIBE!$A$1,ROW()-2,COLUMN()-1,1,1),"")</f>
        <v/>
      </c>
      <c r="C1789" t="str">
        <f ca="1">IF(ROW()-2&lt;=DimensionRows_IBE,OFFSET(DimensionenIBE!$A$1,ROW()-2,COLUMN()-1,1,1),"")</f>
        <v/>
      </c>
      <c r="D1789" s="16" t="str">
        <f ca="1">IF(ROW()-2&lt;=DimensionRows_IBE,OFFSET(DimensionenIBE!$A$1,ROW()-2,COLUMN()-1,1,1),"")</f>
        <v/>
      </c>
    </row>
    <row r="1790" spans="1:4" hidden="1" x14ac:dyDescent="0.25">
      <c r="A1790" t="str">
        <f ca="1">IF(ROW()-2&lt;=DimensionRows_IBE,OFFSET(DimensionenIBE!$A$1,ROW()-2,COLUMN()-1,1,1),"")</f>
        <v/>
      </c>
      <c r="B1790" t="str">
        <f ca="1">IF(ROW()-2&lt;=DimensionRows_IBE,OFFSET(DimensionenIBE!$A$1,ROW()-2,COLUMN()-1,1,1),"")</f>
        <v/>
      </c>
      <c r="C1790" t="str">
        <f ca="1">IF(ROW()-2&lt;=DimensionRows_IBE,OFFSET(DimensionenIBE!$A$1,ROW()-2,COLUMN()-1,1,1),"")</f>
        <v/>
      </c>
      <c r="D1790" s="16" t="str">
        <f ca="1">IF(ROW()-2&lt;=DimensionRows_IBE,OFFSET(DimensionenIBE!$A$1,ROW()-2,COLUMN()-1,1,1),"")</f>
        <v/>
      </c>
    </row>
    <row r="1791" spans="1:4" hidden="1" x14ac:dyDescent="0.25">
      <c r="A1791" t="str">
        <f ca="1">IF(ROW()-2&lt;=DimensionRows_IBE,OFFSET(DimensionenIBE!$A$1,ROW()-2,COLUMN()-1,1,1),"")</f>
        <v/>
      </c>
      <c r="B1791" t="str">
        <f ca="1">IF(ROW()-2&lt;=DimensionRows_IBE,OFFSET(DimensionenIBE!$A$1,ROW()-2,COLUMN()-1,1,1),"")</f>
        <v/>
      </c>
      <c r="C1791" t="str">
        <f ca="1">IF(ROW()-2&lt;=DimensionRows_IBE,OFFSET(DimensionenIBE!$A$1,ROW()-2,COLUMN()-1,1,1),"")</f>
        <v/>
      </c>
      <c r="D1791" s="16" t="str">
        <f ca="1">IF(ROW()-2&lt;=DimensionRows_IBE,OFFSET(DimensionenIBE!$A$1,ROW()-2,COLUMN()-1,1,1),"")</f>
        <v/>
      </c>
    </row>
    <row r="1792" spans="1:4" hidden="1" x14ac:dyDescent="0.25">
      <c r="A1792" t="str">
        <f ca="1">IF(ROW()-2&lt;=DimensionRows_IBE,OFFSET(DimensionenIBE!$A$1,ROW()-2,COLUMN()-1,1,1),"")</f>
        <v/>
      </c>
      <c r="B1792" t="str">
        <f ca="1">IF(ROW()-2&lt;=DimensionRows_IBE,OFFSET(DimensionenIBE!$A$1,ROW()-2,COLUMN()-1,1,1),"")</f>
        <v/>
      </c>
      <c r="C1792" t="str">
        <f ca="1">IF(ROW()-2&lt;=DimensionRows_IBE,OFFSET(DimensionenIBE!$A$1,ROW()-2,COLUMN()-1,1,1),"")</f>
        <v/>
      </c>
      <c r="D1792" s="16" t="str">
        <f ca="1">IF(ROW()-2&lt;=DimensionRows_IBE,OFFSET(DimensionenIBE!$A$1,ROW()-2,COLUMN()-1,1,1),"")</f>
        <v/>
      </c>
    </row>
    <row r="1793" spans="1:4" hidden="1" x14ac:dyDescent="0.25">
      <c r="A1793" t="str">
        <f ca="1">IF(ROW()-2&lt;=DimensionRows_IBE,OFFSET(DimensionenIBE!$A$1,ROW()-2,COLUMN()-1,1,1),"")</f>
        <v/>
      </c>
      <c r="B1793" t="str">
        <f ca="1">IF(ROW()-2&lt;=DimensionRows_IBE,OFFSET(DimensionenIBE!$A$1,ROW()-2,COLUMN()-1,1,1),"")</f>
        <v/>
      </c>
      <c r="C1793" t="str">
        <f ca="1">IF(ROW()-2&lt;=DimensionRows_IBE,OFFSET(DimensionenIBE!$A$1,ROW()-2,COLUMN()-1,1,1),"")</f>
        <v/>
      </c>
      <c r="D1793" s="16" t="str">
        <f ca="1">IF(ROW()-2&lt;=DimensionRows_IBE,OFFSET(DimensionenIBE!$A$1,ROW()-2,COLUMN()-1,1,1),"")</f>
        <v/>
      </c>
    </row>
    <row r="1794" spans="1:4" hidden="1" x14ac:dyDescent="0.25">
      <c r="A1794" t="str">
        <f ca="1">IF(ROW()-2&lt;=DimensionRows_IBE,OFFSET(DimensionenIBE!$A$1,ROW()-2,COLUMN()-1,1,1),"")</f>
        <v/>
      </c>
      <c r="B1794" t="str">
        <f ca="1">IF(ROW()-2&lt;=DimensionRows_IBE,OFFSET(DimensionenIBE!$A$1,ROW()-2,COLUMN()-1,1,1),"")</f>
        <v/>
      </c>
      <c r="C1794" t="str">
        <f ca="1">IF(ROW()-2&lt;=DimensionRows_IBE,OFFSET(DimensionenIBE!$A$1,ROW()-2,COLUMN()-1,1,1),"")</f>
        <v/>
      </c>
      <c r="D1794" s="16" t="str">
        <f ca="1">IF(ROW()-2&lt;=DimensionRows_IBE,OFFSET(DimensionenIBE!$A$1,ROW()-2,COLUMN()-1,1,1),"")</f>
        <v/>
      </c>
    </row>
    <row r="1795" spans="1:4" hidden="1" x14ac:dyDescent="0.25">
      <c r="A1795" t="str">
        <f ca="1">IF(ROW()-2&lt;=DimensionRows_IBE,OFFSET(DimensionenIBE!$A$1,ROW()-2,COLUMN()-1,1,1),"")</f>
        <v/>
      </c>
      <c r="B1795" t="str">
        <f ca="1">IF(ROW()-2&lt;=DimensionRows_IBE,OFFSET(DimensionenIBE!$A$1,ROW()-2,COLUMN()-1,1,1),"")</f>
        <v/>
      </c>
      <c r="C1795" t="str">
        <f ca="1">IF(ROW()-2&lt;=DimensionRows_IBE,OFFSET(DimensionenIBE!$A$1,ROW()-2,COLUMN()-1,1,1),"")</f>
        <v/>
      </c>
      <c r="D1795" s="16" t="str">
        <f ca="1">IF(ROW()-2&lt;=DimensionRows_IBE,OFFSET(DimensionenIBE!$A$1,ROW()-2,COLUMN()-1,1,1),"")</f>
        <v/>
      </c>
    </row>
    <row r="1796" spans="1:4" hidden="1" x14ac:dyDescent="0.25">
      <c r="A1796" t="str">
        <f ca="1">IF(ROW()-2&lt;=DimensionRows_IBE,OFFSET(DimensionenIBE!$A$1,ROW()-2,COLUMN()-1,1,1),"")</f>
        <v/>
      </c>
      <c r="B1796" t="str">
        <f ca="1">IF(ROW()-2&lt;=DimensionRows_IBE,OFFSET(DimensionenIBE!$A$1,ROW()-2,COLUMN()-1,1,1),"")</f>
        <v/>
      </c>
      <c r="C1796" t="str">
        <f ca="1">IF(ROW()-2&lt;=DimensionRows_IBE,OFFSET(DimensionenIBE!$A$1,ROW()-2,COLUMN()-1,1,1),"")</f>
        <v/>
      </c>
      <c r="D1796" s="16" t="str">
        <f ca="1">IF(ROW()-2&lt;=DimensionRows_IBE,OFFSET(DimensionenIBE!$A$1,ROW()-2,COLUMN()-1,1,1),"")</f>
        <v/>
      </c>
    </row>
    <row r="1797" spans="1:4" hidden="1" x14ac:dyDescent="0.25">
      <c r="A1797" t="str">
        <f ca="1">IF(ROW()-2&lt;=DimensionRows_IBE,OFFSET(DimensionenIBE!$A$1,ROW()-2,COLUMN()-1,1,1),"")</f>
        <v/>
      </c>
      <c r="B1797" t="str">
        <f ca="1">IF(ROW()-2&lt;=DimensionRows_IBE,OFFSET(DimensionenIBE!$A$1,ROW()-2,COLUMN()-1,1,1),"")</f>
        <v/>
      </c>
      <c r="C1797" t="str">
        <f ca="1">IF(ROW()-2&lt;=DimensionRows_IBE,OFFSET(DimensionenIBE!$A$1,ROW()-2,COLUMN()-1,1,1),"")</f>
        <v/>
      </c>
      <c r="D1797" s="16" t="str">
        <f ca="1">IF(ROW()-2&lt;=DimensionRows_IBE,OFFSET(DimensionenIBE!$A$1,ROW()-2,COLUMN()-1,1,1),"")</f>
        <v/>
      </c>
    </row>
    <row r="1798" spans="1:4" hidden="1" x14ac:dyDescent="0.25">
      <c r="A1798" t="str">
        <f ca="1">IF(ROW()-2&lt;=DimensionRows_IBE,OFFSET(DimensionenIBE!$A$1,ROW()-2,COLUMN()-1,1,1),"")</f>
        <v/>
      </c>
      <c r="B1798" t="str">
        <f ca="1">IF(ROW()-2&lt;=DimensionRows_IBE,OFFSET(DimensionenIBE!$A$1,ROW()-2,COLUMN()-1,1,1),"")</f>
        <v/>
      </c>
      <c r="C1798" t="str">
        <f ca="1">IF(ROW()-2&lt;=DimensionRows_IBE,OFFSET(DimensionenIBE!$A$1,ROW()-2,COLUMN()-1,1,1),"")</f>
        <v/>
      </c>
      <c r="D1798" s="16" t="str">
        <f ca="1">IF(ROW()-2&lt;=DimensionRows_IBE,OFFSET(DimensionenIBE!$A$1,ROW()-2,COLUMN()-1,1,1),"")</f>
        <v/>
      </c>
    </row>
    <row r="1799" spans="1:4" hidden="1" x14ac:dyDescent="0.25">
      <c r="A1799" t="str">
        <f ca="1">IF(ROW()-2&lt;=DimensionRows_IBE,OFFSET(DimensionenIBE!$A$1,ROW()-2,COLUMN()-1,1,1),"")</f>
        <v/>
      </c>
      <c r="B1799" t="str">
        <f ca="1">IF(ROW()-2&lt;=DimensionRows_IBE,OFFSET(DimensionenIBE!$A$1,ROW()-2,COLUMN()-1,1,1),"")</f>
        <v/>
      </c>
      <c r="C1799" t="str">
        <f ca="1">IF(ROW()-2&lt;=DimensionRows_IBE,OFFSET(DimensionenIBE!$A$1,ROW()-2,COLUMN()-1,1,1),"")</f>
        <v/>
      </c>
      <c r="D1799" s="16" t="str">
        <f ca="1">IF(ROW()-2&lt;=DimensionRows_IBE,OFFSET(DimensionenIBE!$A$1,ROW()-2,COLUMN()-1,1,1),"")</f>
        <v/>
      </c>
    </row>
    <row r="1800" spans="1:4" hidden="1" x14ac:dyDescent="0.25">
      <c r="A1800" t="str">
        <f ca="1">IF(ROW()-2&lt;=DimensionRows_IBE,OFFSET(DimensionenIBE!$A$1,ROW()-2,COLUMN()-1,1,1),"")</f>
        <v/>
      </c>
      <c r="B1800" t="str">
        <f ca="1">IF(ROW()-2&lt;=DimensionRows_IBE,OFFSET(DimensionenIBE!$A$1,ROW()-2,COLUMN()-1,1,1),"")</f>
        <v/>
      </c>
      <c r="C1800" t="str">
        <f ca="1">IF(ROW()-2&lt;=DimensionRows_IBE,OFFSET(DimensionenIBE!$A$1,ROW()-2,COLUMN()-1,1,1),"")</f>
        <v/>
      </c>
      <c r="D1800" s="16" t="str">
        <f ca="1">IF(ROW()-2&lt;=DimensionRows_IBE,OFFSET(DimensionenIBE!$A$1,ROW()-2,COLUMN()-1,1,1),"")</f>
        <v/>
      </c>
    </row>
    <row r="1801" spans="1:4" hidden="1" x14ac:dyDescent="0.25">
      <c r="A1801" t="str">
        <f ca="1">IF(ROW()-2&lt;=DimensionRows_IBE,OFFSET(DimensionenIBE!$A$1,ROW()-2,COLUMN()-1,1,1),"")</f>
        <v/>
      </c>
      <c r="B1801" t="str">
        <f ca="1">IF(ROW()-2&lt;=DimensionRows_IBE,OFFSET(DimensionenIBE!$A$1,ROW()-2,COLUMN()-1,1,1),"")</f>
        <v/>
      </c>
      <c r="C1801" t="str">
        <f ca="1">IF(ROW()-2&lt;=DimensionRows_IBE,OFFSET(DimensionenIBE!$A$1,ROW()-2,COLUMN()-1,1,1),"")</f>
        <v/>
      </c>
      <c r="D1801" s="16" t="str">
        <f ca="1">IF(ROW()-2&lt;=DimensionRows_IBE,OFFSET(DimensionenIBE!$A$1,ROW()-2,COLUMN()-1,1,1),"")</f>
        <v/>
      </c>
    </row>
    <row r="1802" spans="1:4" hidden="1" x14ac:dyDescent="0.25">
      <c r="A1802" t="str">
        <f ca="1">IF(ROW()-2&lt;=DimensionRows_IBE,OFFSET(DimensionenIBE!$A$1,ROW()-2,COLUMN()-1,1,1),"")</f>
        <v/>
      </c>
      <c r="B1802" t="str">
        <f ca="1">IF(ROW()-2&lt;=DimensionRows_IBE,OFFSET(DimensionenIBE!$A$1,ROW()-2,COLUMN()-1,1,1),"")</f>
        <v/>
      </c>
      <c r="C1802" t="str">
        <f ca="1">IF(ROW()-2&lt;=DimensionRows_IBE,OFFSET(DimensionenIBE!$A$1,ROW()-2,COLUMN()-1,1,1),"")</f>
        <v/>
      </c>
      <c r="D1802" s="16" t="str">
        <f ca="1">IF(ROW()-2&lt;=DimensionRows_IBE,OFFSET(DimensionenIBE!$A$1,ROW()-2,COLUMN()-1,1,1),"")</f>
        <v/>
      </c>
    </row>
    <row r="1803" spans="1:4" hidden="1" x14ac:dyDescent="0.25">
      <c r="A1803" t="str">
        <f ca="1">IF(ROW()-2&lt;=DimensionRows_IBE,OFFSET(DimensionenIBE!$A$1,ROW()-2,COLUMN()-1,1,1),"")</f>
        <v/>
      </c>
      <c r="B1803" t="str">
        <f ca="1">IF(ROW()-2&lt;=DimensionRows_IBE,OFFSET(DimensionenIBE!$A$1,ROW()-2,COLUMN()-1,1,1),"")</f>
        <v/>
      </c>
      <c r="C1803" t="str">
        <f ca="1">IF(ROW()-2&lt;=DimensionRows_IBE,OFFSET(DimensionenIBE!$A$1,ROW()-2,COLUMN()-1,1,1),"")</f>
        <v/>
      </c>
      <c r="D1803" s="16" t="str">
        <f ca="1">IF(ROW()-2&lt;=DimensionRows_IBE,OFFSET(DimensionenIBE!$A$1,ROW()-2,COLUMN()-1,1,1),"")</f>
        <v/>
      </c>
    </row>
    <row r="1804" spans="1:4" hidden="1" x14ac:dyDescent="0.25">
      <c r="A1804" t="str">
        <f ca="1">IF(ROW()-2&lt;=DimensionRows_IBE,OFFSET(DimensionenIBE!$A$1,ROW()-2,COLUMN()-1,1,1),"")</f>
        <v/>
      </c>
      <c r="B1804" t="str">
        <f ca="1">IF(ROW()-2&lt;=DimensionRows_IBE,OFFSET(DimensionenIBE!$A$1,ROW()-2,COLUMN()-1,1,1),"")</f>
        <v/>
      </c>
      <c r="C1804" t="str">
        <f ca="1">IF(ROW()-2&lt;=DimensionRows_IBE,OFFSET(DimensionenIBE!$A$1,ROW()-2,COLUMN()-1,1,1),"")</f>
        <v/>
      </c>
      <c r="D1804" s="16" t="str">
        <f ca="1">IF(ROW()-2&lt;=DimensionRows_IBE,OFFSET(DimensionenIBE!$A$1,ROW()-2,COLUMN()-1,1,1),"")</f>
        <v/>
      </c>
    </row>
    <row r="1805" spans="1:4" hidden="1" x14ac:dyDescent="0.25">
      <c r="A1805" t="str">
        <f ca="1">IF(ROW()-2&lt;=DimensionRows_IBE,OFFSET(DimensionenIBE!$A$1,ROW()-2,COLUMN()-1,1,1),"")</f>
        <v/>
      </c>
      <c r="B1805" t="str">
        <f ca="1">IF(ROW()-2&lt;=DimensionRows_IBE,OFFSET(DimensionenIBE!$A$1,ROW()-2,COLUMN()-1,1,1),"")</f>
        <v/>
      </c>
      <c r="C1805" t="str">
        <f ca="1">IF(ROW()-2&lt;=DimensionRows_IBE,OFFSET(DimensionenIBE!$A$1,ROW()-2,COLUMN()-1,1,1),"")</f>
        <v/>
      </c>
      <c r="D1805" s="16" t="str">
        <f ca="1">IF(ROW()-2&lt;=DimensionRows_IBE,OFFSET(DimensionenIBE!$A$1,ROW()-2,COLUMN()-1,1,1),"")</f>
        <v/>
      </c>
    </row>
    <row r="1806" spans="1:4" hidden="1" x14ac:dyDescent="0.25">
      <c r="A1806" t="str">
        <f ca="1">IF(ROW()-2&lt;=DimensionRows_IBE,OFFSET(DimensionenIBE!$A$1,ROW()-2,COLUMN()-1,1,1),"")</f>
        <v/>
      </c>
      <c r="B1806" t="str">
        <f ca="1">IF(ROW()-2&lt;=DimensionRows_IBE,OFFSET(DimensionenIBE!$A$1,ROW()-2,COLUMN()-1,1,1),"")</f>
        <v/>
      </c>
      <c r="C1806" t="str">
        <f ca="1">IF(ROW()-2&lt;=DimensionRows_IBE,OFFSET(DimensionenIBE!$A$1,ROW()-2,COLUMN()-1,1,1),"")</f>
        <v/>
      </c>
      <c r="D1806" s="16" t="str">
        <f ca="1">IF(ROW()-2&lt;=DimensionRows_IBE,OFFSET(DimensionenIBE!$A$1,ROW()-2,COLUMN()-1,1,1),"")</f>
        <v/>
      </c>
    </row>
    <row r="1807" spans="1:4" hidden="1" x14ac:dyDescent="0.25">
      <c r="A1807" t="str">
        <f ca="1">IF(ROW()-2&lt;=DimensionRows_IBE,OFFSET(DimensionenIBE!$A$1,ROW()-2,COLUMN()-1,1,1),"")</f>
        <v/>
      </c>
      <c r="B1807" t="str">
        <f ca="1">IF(ROW()-2&lt;=DimensionRows_IBE,OFFSET(DimensionenIBE!$A$1,ROW()-2,COLUMN()-1,1,1),"")</f>
        <v/>
      </c>
      <c r="C1807" t="str">
        <f ca="1">IF(ROW()-2&lt;=DimensionRows_IBE,OFFSET(DimensionenIBE!$A$1,ROW()-2,COLUMN()-1,1,1),"")</f>
        <v/>
      </c>
      <c r="D1807" s="16" t="str">
        <f ca="1">IF(ROW()-2&lt;=DimensionRows_IBE,OFFSET(DimensionenIBE!$A$1,ROW()-2,COLUMN()-1,1,1),"")</f>
        <v/>
      </c>
    </row>
    <row r="1808" spans="1:4" hidden="1" x14ac:dyDescent="0.25">
      <c r="A1808" t="str">
        <f ca="1">IF(ROW()-2&lt;=DimensionRows_IBE,OFFSET(DimensionenIBE!$A$1,ROW()-2,COLUMN()-1,1,1),"")</f>
        <v/>
      </c>
      <c r="B1808" t="str">
        <f ca="1">IF(ROW()-2&lt;=DimensionRows_IBE,OFFSET(DimensionenIBE!$A$1,ROW()-2,COLUMN()-1,1,1),"")</f>
        <v/>
      </c>
      <c r="C1808" t="str">
        <f ca="1">IF(ROW()-2&lt;=DimensionRows_IBE,OFFSET(DimensionenIBE!$A$1,ROW()-2,COLUMN()-1,1,1),"")</f>
        <v/>
      </c>
      <c r="D1808" s="16" t="str">
        <f ca="1">IF(ROW()-2&lt;=DimensionRows_IBE,OFFSET(DimensionenIBE!$A$1,ROW()-2,COLUMN()-1,1,1),"")</f>
        <v/>
      </c>
    </row>
    <row r="1809" spans="1:4" hidden="1" x14ac:dyDescent="0.25">
      <c r="A1809" t="str">
        <f ca="1">IF(ROW()-2&lt;=DimensionRows_IBE,OFFSET(DimensionenIBE!$A$1,ROW()-2,COLUMN()-1,1,1),"")</f>
        <v/>
      </c>
      <c r="B1809" t="str">
        <f ca="1">IF(ROW()-2&lt;=DimensionRows_IBE,OFFSET(DimensionenIBE!$A$1,ROW()-2,COLUMN()-1,1,1),"")</f>
        <v/>
      </c>
      <c r="C1809" t="str">
        <f ca="1">IF(ROW()-2&lt;=DimensionRows_IBE,OFFSET(DimensionenIBE!$A$1,ROW()-2,COLUMN()-1,1,1),"")</f>
        <v/>
      </c>
      <c r="D1809" s="16" t="str">
        <f ca="1">IF(ROW()-2&lt;=DimensionRows_IBE,OFFSET(DimensionenIBE!$A$1,ROW()-2,COLUMN()-1,1,1),"")</f>
        <v/>
      </c>
    </row>
    <row r="1810" spans="1:4" hidden="1" x14ac:dyDescent="0.25">
      <c r="A1810" t="str">
        <f ca="1">IF(ROW()-2&lt;=DimensionRows_IBE,OFFSET(DimensionenIBE!$A$1,ROW()-2,COLUMN()-1,1,1),"")</f>
        <v/>
      </c>
      <c r="B1810" t="str">
        <f ca="1">IF(ROW()-2&lt;=DimensionRows_IBE,OFFSET(DimensionenIBE!$A$1,ROW()-2,COLUMN()-1,1,1),"")</f>
        <v/>
      </c>
      <c r="C1810" t="str">
        <f ca="1">IF(ROW()-2&lt;=DimensionRows_IBE,OFFSET(DimensionenIBE!$A$1,ROW()-2,COLUMN()-1,1,1),"")</f>
        <v/>
      </c>
      <c r="D1810" s="16" t="str">
        <f ca="1">IF(ROW()-2&lt;=DimensionRows_IBE,OFFSET(DimensionenIBE!$A$1,ROW()-2,COLUMN()-1,1,1),"")</f>
        <v/>
      </c>
    </row>
    <row r="1811" spans="1:4" hidden="1" x14ac:dyDescent="0.25">
      <c r="A1811" t="str">
        <f ca="1">IF(ROW()-2&lt;=DimensionRows_IBE,OFFSET(DimensionenIBE!$A$1,ROW()-2,COLUMN()-1,1,1),"")</f>
        <v/>
      </c>
      <c r="B1811" t="str">
        <f ca="1">IF(ROW()-2&lt;=DimensionRows_IBE,OFFSET(DimensionenIBE!$A$1,ROW()-2,COLUMN()-1,1,1),"")</f>
        <v/>
      </c>
      <c r="C1811" t="str">
        <f ca="1">IF(ROW()-2&lt;=DimensionRows_IBE,OFFSET(DimensionenIBE!$A$1,ROW()-2,COLUMN()-1,1,1),"")</f>
        <v/>
      </c>
      <c r="D1811" s="16" t="str">
        <f ca="1">IF(ROW()-2&lt;=DimensionRows_IBE,OFFSET(DimensionenIBE!$A$1,ROW()-2,COLUMN()-1,1,1),"")</f>
        <v/>
      </c>
    </row>
    <row r="1812" spans="1:4" hidden="1" x14ac:dyDescent="0.25">
      <c r="A1812" t="str">
        <f ca="1">IF(ROW()-2&lt;=DimensionRows_IBE,OFFSET(DimensionenIBE!$A$1,ROW()-2,COLUMN()-1,1,1),"")</f>
        <v/>
      </c>
      <c r="B1812" t="str">
        <f ca="1">IF(ROW()-2&lt;=DimensionRows_IBE,OFFSET(DimensionenIBE!$A$1,ROW()-2,COLUMN()-1,1,1),"")</f>
        <v/>
      </c>
      <c r="C1812" t="str">
        <f ca="1">IF(ROW()-2&lt;=DimensionRows_IBE,OFFSET(DimensionenIBE!$A$1,ROW()-2,COLUMN()-1,1,1),"")</f>
        <v/>
      </c>
      <c r="D1812" s="16" t="str">
        <f ca="1">IF(ROW()-2&lt;=DimensionRows_IBE,OFFSET(DimensionenIBE!$A$1,ROW()-2,COLUMN()-1,1,1),"")</f>
        <v/>
      </c>
    </row>
    <row r="1813" spans="1:4" hidden="1" x14ac:dyDescent="0.25">
      <c r="A1813" t="str">
        <f ca="1">IF(ROW()-2&lt;=DimensionRows_IBE,OFFSET(DimensionenIBE!$A$1,ROW()-2,COLUMN()-1,1,1),"")</f>
        <v/>
      </c>
      <c r="B1813" t="str">
        <f ca="1">IF(ROW()-2&lt;=DimensionRows_IBE,OFFSET(DimensionenIBE!$A$1,ROW()-2,COLUMN()-1,1,1),"")</f>
        <v/>
      </c>
      <c r="C1813" t="str">
        <f ca="1">IF(ROW()-2&lt;=DimensionRows_IBE,OFFSET(DimensionenIBE!$A$1,ROW()-2,COLUMN()-1,1,1),"")</f>
        <v/>
      </c>
      <c r="D1813" s="16" t="str">
        <f ca="1">IF(ROW()-2&lt;=DimensionRows_IBE,OFFSET(DimensionenIBE!$A$1,ROW()-2,COLUMN()-1,1,1),"")</f>
        <v/>
      </c>
    </row>
    <row r="1814" spans="1:4" hidden="1" x14ac:dyDescent="0.25">
      <c r="A1814" t="str">
        <f ca="1">IF(ROW()-2&lt;=DimensionRows_IBE,OFFSET(DimensionenIBE!$A$1,ROW()-2,COLUMN()-1,1,1),"")</f>
        <v/>
      </c>
      <c r="B1814" t="str">
        <f ca="1">IF(ROW()-2&lt;=DimensionRows_IBE,OFFSET(DimensionenIBE!$A$1,ROW()-2,COLUMN()-1,1,1),"")</f>
        <v/>
      </c>
      <c r="C1814" t="str">
        <f ca="1">IF(ROW()-2&lt;=DimensionRows_IBE,OFFSET(DimensionenIBE!$A$1,ROW()-2,COLUMN()-1,1,1),"")</f>
        <v/>
      </c>
      <c r="D1814" s="16" t="str">
        <f ca="1">IF(ROW()-2&lt;=DimensionRows_IBE,OFFSET(DimensionenIBE!$A$1,ROW()-2,COLUMN()-1,1,1),"")</f>
        <v/>
      </c>
    </row>
    <row r="1815" spans="1:4" hidden="1" x14ac:dyDescent="0.25">
      <c r="A1815" t="str">
        <f ca="1">IF(ROW()-2&lt;=DimensionRows_IBE,OFFSET(DimensionenIBE!$A$1,ROW()-2,COLUMN()-1,1,1),"")</f>
        <v/>
      </c>
      <c r="B1815" t="str">
        <f ca="1">IF(ROW()-2&lt;=DimensionRows_IBE,OFFSET(DimensionenIBE!$A$1,ROW()-2,COLUMN()-1,1,1),"")</f>
        <v/>
      </c>
      <c r="C1815" t="str">
        <f ca="1">IF(ROW()-2&lt;=DimensionRows_IBE,OFFSET(DimensionenIBE!$A$1,ROW()-2,COLUMN()-1,1,1),"")</f>
        <v/>
      </c>
      <c r="D1815" s="16" t="str">
        <f ca="1">IF(ROW()-2&lt;=DimensionRows_IBE,OFFSET(DimensionenIBE!$A$1,ROW()-2,COLUMN()-1,1,1),"")</f>
        <v/>
      </c>
    </row>
    <row r="1816" spans="1:4" hidden="1" x14ac:dyDescent="0.25">
      <c r="A1816" t="str">
        <f ca="1">IF(ROW()-2&lt;=DimensionRows_IBE,OFFSET(DimensionenIBE!$A$1,ROW()-2,COLUMN()-1,1,1),"")</f>
        <v/>
      </c>
      <c r="B1816" t="str">
        <f ca="1">IF(ROW()-2&lt;=DimensionRows_IBE,OFFSET(DimensionenIBE!$A$1,ROW()-2,COLUMN()-1,1,1),"")</f>
        <v/>
      </c>
      <c r="C1816" t="str">
        <f ca="1">IF(ROW()-2&lt;=DimensionRows_IBE,OFFSET(DimensionenIBE!$A$1,ROW()-2,COLUMN()-1,1,1),"")</f>
        <v/>
      </c>
      <c r="D1816" s="16" t="str">
        <f ca="1">IF(ROW()-2&lt;=DimensionRows_IBE,OFFSET(DimensionenIBE!$A$1,ROW()-2,COLUMN()-1,1,1),"")</f>
        <v/>
      </c>
    </row>
    <row r="1817" spans="1:4" hidden="1" x14ac:dyDescent="0.25">
      <c r="A1817" t="str">
        <f ca="1">IF(ROW()-2&lt;=DimensionRows_IBE,OFFSET(DimensionenIBE!$A$1,ROW()-2,COLUMN()-1,1,1),"")</f>
        <v/>
      </c>
      <c r="B1817" t="str">
        <f ca="1">IF(ROW()-2&lt;=DimensionRows_IBE,OFFSET(DimensionenIBE!$A$1,ROW()-2,COLUMN()-1,1,1),"")</f>
        <v/>
      </c>
      <c r="C1817" t="str">
        <f ca="1">IF(ROW()-2&lt;=DimensionRows_IBE,OFFSET(DimensionenIBE!$A$1,ROW()-2,COLUMN()-1,1,1),"")</f>
        <v/>
      </c>
      <c r="D1817" s="16" t="str">
        <f ca="1">IF(ROW()-2&lt;=DimensionRows_IBE,OFFSET(DimensionenIBE!$A$1,ROW()-2,COLUMN()-1,1,1),"")</f>
        <v/>
      </c>
    </row>
    <row r="1818" spans="1:4" hidden="1" x14ac:dyDescent="0.25">
      <c r="A1818" t="str">
        <f ca="1">IF(ROW()-2&lt;=DimensionRows_IBE,OFFSET(DimensionenIBE!$A$1,ROW()-2,COLUMN()-1,1,1),"")</f>
        <v/>
      </c>
      <c r="B1818" t="str">
        <f ca="1">IF(ROW()-2&lt;=DimensionRows_IBE,OFFSET(DimensionenIBE!$A$1,ROW()-2,COLUMN()-1,1,1),"")</f>
        <v/>
      </c>
      <c r="C1818" t="str">
        <f ca="1">IF(ROW()-2&lt;=DimensionRows_IBE,OFFSET(DimensionenIBE!$A$1,ROW()-2,COLUMN()-1,1,1),"")</f>
        <v/>
      </c>
      <c r="D1818" s="16" t="str">
        <f ca="1">IF(ROW()-2&lt;=DimensionRows_IBE,OFFSET(DimensionenIBE!$A$1,ROW()-2,COLUMN()-1,1,1),"")</f>
        <v/>
      </c>
    </row>
    <row r="1819" spans="1:4" hidden="1" x14ac:dyDescent="0.25">
      <c r="A1819" t="str">
        <f ca="1">IF(ROW()-2&lt;=DimensionRows_IBE,OFFSET(DimensionenIBE!$A$1,ROW()-2,COLUMN()-1,1,1),"")</f>
        <v/>
      </c>
      <c r="B1819" t="str">
        <f ca="1">IF(ROW()-2&lt;=DimensionRows_IBE,OFFSET(DimensionenIBE!$A$1,ROW()-2,COLUMN()-1,1,1),"")</f>
        <v/>
      </c>
      <c r="C1819" t="str">
        <f ca="1">IF(ROW()-2&lt;=DimensionRows_IBE,OFFSET(DimensionenIBE!$A$1,ROW()-2,COLUMN()-1,1,1),"")</f>
        <v/>
      </c>
      <c r="D1819" s="16" t="str">
        <f ca="1">IF(ROW()-2&lt;=DimensionRows_IBE,OFFSET(DimensionenIBE!$A$1,ROW()-2,COLUMN()-1,1,1),"")</f>
        <v/>
      </c>
    </row>
    <row r="1820" spans="1:4" hidden="1" x14ac:dyDescent="0.25">
      <c r="A1820" t="str">
        <f ca="1">IF(ROW()-2&lt;=DimensionRows_IBE,OFFSET(DimensionenIBE!$A$1,ROW()-2,COLUMN()-1,1,1),"")</f>
        <v/>
      </c>
      <c r="B1820" t="str">
        <f ca="1">IF(ROW()-2&lt;=DimensionRows_IBE,OFFSET(DimensionenIBE!$A$1,ROW()-2,COLUMN()-1,1,1),"")</f>
        <v/>
      </c>
      <c r="C1820" t="str">
        <f ca="1">IF(ROW()-2&lt;=DimensionRows_IBE,OFFSET(DimensionenIBE!$A$1,ROW()-2,COLUMN()-1,1,1),"")</f>
        <v/>
      </c>
      <c r="D1820" s="16" t="str">
        <f ca="1">IF(ROW()-2&lt;=DimensionRows_IBE,OFFSET(DimensionenIBE!$A$1,ROW()-2,COLUMN()-1,1,1),"")</f>
        <v/>
      </c>
    </row>
    <row r="1821" spans="1:4" hidden="1" x14ac:dyDescent="0.25">
      <c r="A1821" t="str">
        <f ca="1">IF(ROW()-2&lt;=DimensionRows_IBE,OFFSET(DimensionenIBE!$A$1,ROW()-2,COLUMN()-1,1,1),"")</f>
        <v/>
      </c>
      <c r="B1821" t="str">
        <f ca="1">IF(ROW()-2&lt;=DimensionRows_IBE,OFFSET(DimensionenIBE!$A$1,ROW()-2,COLUMN()-1,1,1),"")</f>
        <v/>
      </c>
      <c r="C1821" t="str">
        <f ca="1">IF(ROW()-2&lt;=DimensionRows_IBE,OFFSET(DimensionenIBE!$A$1,ROW()-2,COLUMN()-1,1,1),"")</f>
        <v/>
      </c>
      <c r="D1821" s="16" t="str">
        <f ca="1">IF(ROW()-2&lt;=DimensionRows_IBE,OFFSET(DimensionenIBE!$A$1,ROW()-2,COLUMN()-1,1,1),"")</f>
        <v/>
      </c>
    </row>
    <row r="1822" spans="1:4" hidden="1" x14ac:dyDescent="0.25">
      <c r="A1822" t="str">
        <f ca="1">IF(ROW()-2&lt;=DimensionRows_IBE,OFFSET(DimensionenIBE!$A$1,ROW()-2,COLUMN()-1,1,1),"")</f>
        <v/>
      </c>
      <c r="B1822" t="str">
        <f ca="1">IF(ROW()-2&lt;=DimensionRows_IBE,OFFSET(DimensionenIBE!$A$1,ROW()-2,COLUMN()-1,1,1),"")</f>
        <v/>
      </c>
      <c r="C1822" t="str">
        <f ca="1">IF(ROW()-2&lt;=DimensionRows_IBE,OFFSET(DimensionenIBE!$A$1,ROW()-2,COLUMN()-1,1,1),"")</f>
        <v/>
      </c>
      <c r="D1822" s="16" t="str">
        <f ca="1">IF(ROW()-2&lt;=DimensionRows_IBE,OFFSET(DimensionenIBE!$A$1,ROW()-2,COLUMN()-1,1,1),"")</f>
        <v/>
      </c>
    </row>
    <row r="1823" spans="1:4" hidden="1" x14ac:dyDescent="0.25">
      <c r="A1823" t="str">
        <f ca="1">IF(ROW()-2&lt;=DimensionRows_IBE,OFFSET(DimensionenIBE!$A$1,ROW()-2,COLUMN()-1,1,1),"")</f>
        <v/>
      </c>
      <c r="B1823" t="str">
        <f ca="1">IF(ROW()-2&lt;=DimensionRows_IBE,OFFSET(DimensionenIBE!$A$1,ROW()-2,COLUMN()-1,1,1),"")</f>
        <v/>
      </c>
      <c r="C1823" t="str">
        <f ca="1">IF(ROW()-2&lt;=DimensionRows_IBE,OFFSET(DimensionenIBE!$A$1,ROW()-2,COLUMN()-1,1,1),"")</f>
        <v/>
      </c>
      <c r="D1823" s="16" t="str">
        <f ca="1">IF(ROW()-2&lt;=DimensionRows_IBE,OFFSET(DimensionenIBE!$A$1,ROW()-2,COLUMN()-1,1,1),"")</f>
        <v/>
      </c>
    </row>
    <row r="1824" spans="1:4" hidden="1" x14ac:dyDescent="0.25">
      <c r="A1824" t="str">
        <f ca="1">IF(ROW()-2&lt;=DimensionRows_IBE,OFFSET(DimensionenIBE!$A$1,ROW()-2,COLUMN()-1,1,1),"")</f>
        <v/>
      </c>
      <c r="B1824" t="str">
        <f ca="1">IF(ROW()-2&lt;=DimensionRows_IBE,OFFSET(DimensionenIBE!$A$1,ROW()-2,COLUMN()-1,1,1),"")</f>
        <v/>
      </c>
      <c r="C1824" t="str">
        <f ca="1">IF(ROW()-2&lt;=DimensionRows_IBE,OFFSET(DimensionenIBE!$A$1,ROW()-2,COLUMN()-1,1,1),"")</f>
        <v/>
      </c>
      <c r="D1824" s="16" t="str">
        <f ca="1">IF(ROW()-2&lt;=DimensionRows_IBE,OFFSET(DimensionenIBE!$A$1,ROW()-2,COLUMN()-1,1,1),"")</f>
        <v/>
      </c>
    </row>
    <row r="1825" spans="1:4" hidden="1" x14ac:dyDescent="0.25">
      <c r="A1825" t="str">
        <f ca="1">IF(ROW()-2&lt;=DimensionRows_IBE,OFFSET(DimensionenIBE!$A$1,ROW()-2,COLUMN()-1,1,1),"")</f>
        <v/>
      </c>
      <c r="B1825" t="str">
        <f ca="1">IF(ROW()-2&lt;=DimensionRows_IBE,OFFSET(DimensionenIBE!$A$1,ROW()-2,COLUMN()-1,1,1),"")</f>
        <v/>
      </c>
      <c r="C1825" t="str">
        <f ca="1">IF(ROW()-2&lt;=DimensionRows_IBE,OFFSET(DimensionenIBE!$A$1,ROW()-2,COLUMN()-1,1,1),"")</f>
        <v/>
      </c>
      <c r="D1825" s="16" t="str">
        <f ca="1">IF(ROW()-2&lt;=DimensionRows_IBE,OFFSET(DimensionenIBE!$A$1,ROW()-2,COLUMN()-1,1,1),"")</f>
        <v/>
      </c>
    </row>
    <row r="1826" spans="1:4" hidden="1" x14ac:dyDescent="0.25">
      <c r="A1826" t="str">
        <f ca="1">IF(ROW()-2&lt;=DimensionRows_IBE,OFFSET(DimensionenIBE!$A$1,ROW()-2,COLUMN()-1,1,1),"")</f>
        <v/>
      </c>
      <c r="B1826" t="str">
        <f ca="1">IF(ROW()-2&lt;=DimensionRows_IBE,OFFSET(DimensionenIBE!$A$1,ROW()-2,COLUMN()-1,1,1),"")</f>
        <v/>
      </c>
      <c r="C1826" t="str">
        <f ca="1">IF(ROW()-2&lt;=DimensionRows_IBE,OFFSET(DimensionenIBE!$A$1,ROW()-2,COLUMN()-1,1,1),"")</f>
        <v/>
      </c>
      <c r="D1826" s="16" t="str">
        <f ca="1">IF(ROW()-2&lt;=DimensionRows_IBE,OFFSET(DimensionenIBE!$A$1,ROW()-2,COLUMN()-1,1,1),"")</f>
        <v/>
      </c>
    </row>
    <row r="1827" spans="1:4" hidden="1" x14ac:dyDescent="0.25">
      <c r="A1827" t="str">
        <f ca="1">IF(ROW()-2&lt;=DimensionRows_IBE,OFFSET(DimensionenIBE!$A$1,ROW()-2,COLUMN()-1,1,1),"")</f>
        <v/>
      </c>
      <c r="B1827" t="str">
        <f ca="1">IF(ROW()-2&lt;=DimensionRows_IBE,OFFSET(DimensionenIBE!$A$1,ROW()-2,COLUMN()-1,1,1),"")</f>
        <v/>
      </c>
      <c r="C1827" t="str">
        <f ca="1">IF(ROW()-2&lt;=DimensionRows_IBE,OFFSET(DimensionenIBE!$A$1,ROW()-2,COLUMN()-1,1,1),"")</f>
        <v/>
      </c>
      <c r="D1827" s="16" t="str">
        <f ca="1">IF(ROW()-2&lt;=DimensionRows_IBE,OFFSET(DimensionenIBE!$A$1,ROW()-2,COLUMN()-1,1,1),"")</f>
        <v/>
      </c>
    </row>
    <row r="1828" spans="1:4" hidden="1" x14ac:dyDescent="0.25">
      <c r="A1828" t="str">
        <f ca="1">IF(ROW()-2&lt;=DimensionRows_IBE,OFFSET(DimensionenIBE!$A$1,ROW()-2,COLUMN()-1,1,1),"")</f>
        <v/>
      </c>
      <c r="B1828" t="str">
        <f ca="1">IF(ROW()-2&lt;=DimensionRows_IBE,OFFSET(DimensionenIBE!$A$1,ROW()-2,COLUMN()-1,1,1),"")</f>
        <v/>
      </c>
      <c r="C1828" t="str">
        <f ca="1">IF(ROW()-2&lt;=DimensionRows_IBE,OFFSET(DimensionenIBE!$A$1,ROW()-2,COLUMN()-1,1,1),"")</f>
        <v/>
      </c>
      <c r="D1828" s="16" t="str">
        <f ca="1">IF(ROW()-2&lt;=DimensionRows_IBE,OFFSET(DimensionenIBE!$A$1,ROW()-2,COLUMN()-1,1,1),"")</f>
        <v/>
      </c>
    </row>
    <row r="1829" spans="1:4" hidden="1" x14ac:dyDescent="0.25">
      <c r="A1829" t="str">
        <f ca="1">IF(ROW()-2&lt;=DimensionRows_IBE,OFFSET(DimensionenIBE!$A$1,ROW()-2,COLUMN()-1,1,1),"")</f>
        <v/>
      </c>
      <c r="B1829" t="str">
        <f ca="1">IF(ROW()-2&lt;=DimensionRows_IBE,OFFSET(DimensionenIBE!$A$1,ROW()-2,COLUMN()-1,1,1),"")</f>
        <v/>
      </c>
      <c r="C1829" t="str">
        <f ca="1">IF(ROW()-2&lt;=DimensionRows_IBE,OFFSET(DimensionenIBE!$A$1,ROW()-2,COLUMN()-1,1,1),"")</f>
        <v/>
      </c>
      <c r="D1829" s="16" t="str">
        <f ca="1">IF(ROW()-2&lt;=DimensionRows_IBE,OFFSET(DimensionenIBE!$A$1,ROW()-2,COLUMN()-1,1,1),"")</f>
        <v/>
      </c>
    </row>
    <row r="1830" spans="1:4" hidden="1" x14ac:dyDescent="0.25">
      <c r="A1830" t="str">
        <f ca="1">IF(ROW()-2&lt;=DimensionRows_IBE,OFFSET(DimensionenIBE!$A$1,ROW()-2,COLUMN()-1,1,1),"")</f>
        <v/>
      </c>
      <c r="B1830" t="str">
        <f ca="1">IF(ROW()-2&lt;=DimensionRows_IBE,OFFSET(DimensionenIBE!$A$1,ROW()-2,COLUMN()-1,1,1),"")</f>
        <v/>
      </c>
      <c r="C1830" t="str">
        <f ca="1">IF(ROW()-2&lt;=DimensionRows_IBE,OFFSET(DimensionenIBE!$A$1,ROW()-2,COLUMN()-1,1,1),"")</f>
        <v/>
      </c>
      <c r="D1830" s="16" t="str">
        <f ca="1">IF(ROW()-2&lt;=DimensionRows_IBE,OFFSET(DimensionenIBE!$A$1,ROW()-2,COLUMN()-1,1,1),"")</f>
        <v/>
      </c>
    </row>
    <row r="1831" spans="1:4" hidden="1" x14ac:dyDescent="0.25">
      <c r="A1831" t="str">
        <f ca="1">IF(ROW()-2&lt;=DimensionRows_IBE,OFFSET(DimensionenIBE!$A$1,ROW()-2,COLUMN()-1,1,1),"")</f>
        <v/>
      </c>
      <c r="B1831" t="str">
        <f ca="1">IF(ROW()-2&lt;=DimensionRows_IBE,OFFSET(DimensionenIBE!$A$1,ROW()-2,COLUMN()-1,1,1),"")</f>
        <v/>
      </c>
      <c r="C1831" t="str">
        <f ca="1">IF(ROW()-2&lt;=DimensionRows_IBE,OFFSET(DimensionenIBE!$A$1,ROW()-2,COLUMN()-1,1,1),"")</f>
        <v/>
      </c>
      <c r="D1831" s="16" t="str">
        <f ca="1">IF(ROW()-2&lt;=DimensionRows_IBE,OFFSET(DimensionenIBE!$A$1,ROW()-2,COLUMN()-1,1,1),"")</f>
        <v/>
      </c>
    </row>
    <row r="1832" spans="1:4" hidden="1" x14ac:dyDescent="0.25">
      <c r="A1832" t="str">
        <f ca="1">IF(ROW()-2&lt;=DimensionRows_IBE,OFFSET(DimensionenIBE!$A$1,ROW()-2,COLUMN()-1,1,1),"")</f>
        <v/>
      </c>
      <c r="B1832" t="str">
        <f ca="1">IF(ROW()-2&lt;=DimensionRows_IBE,OFFSET(DimensionenIBE!$A$1,ROW()-2,COLUMN()-1,1,1),"")</f>
        <v/>
      </c>
      <c r="C1832" t="str">
        <f ca="1">IF(ROW()-2&lt;=DimensionRows_IBE,OFFSET(DimensionenIBE!$A$1,ROW()-2,COLUMN()-1,1,1),"")</f>
        <v/>
      </c>
      <c r="D1832" s="16" t="str">
        <f ca="1">IF(ROW()-2&lt;=DimensionRows_IBE,OFFSET(DimensionenIBE!$A$1,ROW()-2,COLUMN()-1,1,1),"")</f>
        <v/>
      </c>
    </row>
    <row r="1833" spans="1:4" hidden="1" x14ac:dyDescent="0.25">
      <c r="A1833" t="str">
        <f ca="1">IF(ROW()-2&lt;=DimensionRows_IBE,OFFSET(DimensionenIBE!$A$1,ROW()-2,COLUMN()-1,1,1),"")</f>
        <v/>
      </c>
      <c r="B1833" t="str">
        <f ca="1">IF(ROW()-2&lt;=DimensionRows_IBE,OFFSET(DimensionenIBE!$A$1,ROW()-2,COLUMN()-1,1,1),"")</f>
        <v/>
      </c>
      <c r="C1833" t="str">
        <f ca="1">IF(ROW()-2&lt;=DimensionRows_IBE,OFFSET(DimensionenIBE!$A$1,ROW()-2,COLUMN()-1,1,1),"")</f>
        <v/>
      </c>
      <c r="D1833" s="16" t="str">
        <f ca="1">IF(ROW()-2&lt;=DimensionRows_IBE,OFFSET(DimensionenIBE!$A$1,ROW()-2,COLUMN()-1,1,1),"")</f>
        <v/>
      </c>
    </row>
    <row r="1834" spans="1:4" hidden="1" x14ac:dyDescent="0.25">
      <c r="A1834" t="str">
        <f ca="1">IF(ROW()-2&lt;=DimensionRows_IBE,OFFSET(DimensionenIBE!$A$1,ROW()-2,COLUMN()-1,1,1),"")</f>
        <v/>
      </c>
      <c r="B1834" t="str">
        <f ca="1">IF(ROW()-2&lt;=DimensionRows_IBE,OFFSET(DimensionenIBE!$A$1,ROW()-2,COLUMN()-1,1,1),"")</f>
        <v/>
      </c>
      <c r="C1834" t="str">
        <f ca="1">IF(ROW()-2&lt;=DimensionRows_IBE,OFFSET(DimensionenIBE!$A$1,ROW()-2,COLUMN()-1,1,1),"")</f>
        <v/>
      </c>
      <c r="D1834" s="16" t="str">
        <f ca="1">IF(ROW()-2&lt;=DimensionRows_IBE,OFFSET(DimensionenIBE!$A$1,ROW()-2,COLUMN()-1,1,1),"")</f>
        <v/>
      </c>
    </row>
    <row r="1835" spans="1:4" hidden="1" x14ac:dyDescent="0.25">
      <c r="A1835" t="str">
        <f ca="1">IF(ROW()-2&lt;=DimensionRows_IBE,OFFSET(DimensionenIBE!$A$1,ROW()-2,COLUMN()-1,1,1),"")</f>
        <v/>
      </c>
      <c r="B1835" t="str">
        <f ca="1">IF(ROW()-2&lt;=DimensionRows_IBE,OFFSET(DimensionenIBE!$A$1,ROW()-2,COLUMN()-1,1,1),"")</f>
        <v/>
      </c>
      <c r="C1835" t="str">
        <f ca="1">IF(ROW()-2&lt;=DimensionRows_IBE,OFFSET(DimensionenIBE!$A$1,ROW()-2,COLUMN()-1,1,1),"")</f>
        <v/>
      </c>
      <c r="D1835" s="16" t="str">
        <f ca="1">IF(ROW()-2&lt;=DimensionRows_IBE,OFFSET(DimensionenIBE!$A$1,ROW()-2,COLUMN()-1,1,1),"")</f>
        <v/>
      </c>
    </row>
    <row r="1836" spans="1:4" hidden="1" x14ac:dyDescent="0.25">
      <c r="A1836" t="str">
        <f ca="1">IF(ROW()-2&lt;=DimensionRows_IBE,OFFSET(DimensionenIBE!$A$1,ROW()-2,COLUMN()-1,1,1),"")</f>
        <v/>
      </c>
      <c r="B1836" t="str">
        <f ca="1">IF(ROW()-2&lt;=DimensionRows_IBE,OFFSET(DimensionenIBE!$A$1,ROW()-2,COLUMN()-1,1,1),"")</f>
        <v/>
      </c>
      <c r="C1836" t="str">
        <f ca="1">IF(ROW()-2&lt;=DimensionRows_IBE,OFFSET(DimensionenIBE!$A$1,ROW()-2,COLUMN()-1,1,1),"")</f>
        <v/>
      </c>
      <c r="D1836" s="16" t="str">
        <f ca="1">IF(ROW()-2&lt;=DimensionRows_IBE,OFFSET(DimensionenIBE!$A$1,ROW()-2,COLUMN()-1,1,1),"")</f>
        <v/>
      </c>
    </row>
    <row r="1837" spans="1:4" hidden="1" x14ac:dyDescent="0.25">
      <c r="A1837" t="str">
        <f ca="1">IF(ROW()-2&lt;=DimensionRows_IBE,OFFSET(DimensionenIBE!$A$1,ROW()-2,COLUMN()-1,1,1),"")</f>
        <v/>
      </c>
      <c r="B1837" t="str">
        <f ca="1">IF(ROW()-2&lt;=DimensionRows_IBE,OFFSET(DimensionenIBE!$A$1,ROW()-2,COLUMN()-1,1,1),"")</f>
        <v/>
      </c>
      <c r="C1837" t="str">
        <f ca="1">IF(ROW()-2&lt;=DimensionRows_IBE,OFFSET(DimensionenIBE!$A$1,ROW()-2,COLUMN()-1,1,1),"")</f>
        <v/>
      </c>
      <c r="D1837" s="16" t="str">
        <f ca="1">IF(ROW()-2&lt;=DimensionRows_IBE,OFFSET(DimensionenIBE!$A$1,ROW()-2,COLUMN()-1,1,1),"")</f>
        <v/>
      </c>
    </row>
    <row r="1838" spans="1:4" hidden="1" x14ac:dyDescent="0.25">
      <c r="A1838" t="str">
        <f ca="1">IF(ROW()-2&lt;=DimensionRows_IBE,OFFSET(DimensionenIBE!$A$1,ROW()-2,COLUMN()-1,1,1),"")</f>
        <v/>
      </c>
      <c r="B1838" t="str">
        <f ca="1">IF(ROW()-2&lt;=DimensionRows_IBE,OFFSET(DimensionenIBE!$A$1,ROW()-2,COLUMN()-1,1,1),"")</f>
        <v/>
      </c>
      <c r="C1838" t="str">
        <f ca="1">IF(ROW()-2&lt;=DimensionRows_IBE,OFFSET(DimensionenIBE!$A$1,ROW()-2,COLUMN()-1,1,1),"")</f>
        <v/>
      </c>
      <c r="D1838" s="16" t="str">
        <f ca="1">IF(ROW()-2&lt;=DimensionRows_IBE,OFFSET(DimensionenIBE!$A$1,ROW()-2,COLUMN()-1,1,1),"")</f>
        <v/>
      </c>
    </row>
    <row r="1839" spans="1:4" hidden="1" x14ac:dyDescent="0.25">
      <c r="A1839" t="str">
        <f ca="1">IF(ROW()-2&lt;=DimensionRows_IBE,OFFSET(DimensionenIBE!$A$1,ROW()-2,COLUMN()-1,1,1),"")</f>
        <v/>
      </c>
      <c r="B1839" t="str">
        <f ca="1">IF(ROW()-2&lt;=DimensionRows_IBE,OFFSET(DimensionenIBE!$A$1,ROW()-2,COLUMN()-1,1,1),"")</f>
        <v/>
      </c>
      <c r="C1839" t="str">
        <f ca="1">IF(ROW()-2&lt;=DimensionRows_IBE,OFFSET(DimensionenIBE!$A$1,ROW()-2,COLUMN()-1,1,1),"")</f>
        <v/>
      </c>
      <c r="D1839" s="16" t="str">
        <f ca="1">IF(ROW()-2&lt;=DimensionRows_IBE,OFFSET(DimensionenIBE!$A$1,ROW()-2,COLUMN()-1,1,1),"")</f>
        <v/>
      </c>
    </row>
    <row r="1840" spans="1:4" hidden="1" x14ac:dyDescent="0.25">
      <c r="A1840" t="str">
        <f ca="1">IF(ROW()-2&lt;=DimensionRows_IBE,OFFSET(DimensionenIBE!$A$1,ROW()-2,COLUMN()-1,1,1),"")</f>
        <v/>
      </c>
      <c r="B1840" t="str">
        <f ca="1">IF(ROW()-2&lt;=DimensionRows_IBE,OFFSET(DimensionenIBE!$A$1,ROW()-2,COLUMN()-1,1,1),"")</f>
        <v/>
      </c>
      <c r="C1840" t="str">
        <f ca="1">IF(ROW()-2&lt;=DimensionRows_IBE,OFFSET(DimensionenIBE!$A$1,ROW()-2,COLUMN()-1,1,1),"")</f>
        <v/>
      </c>
      <c r="D1840" s="16" t="str">
        <f ca="1">IF(ROW()-2&lt;=DimensionRows_IBE,OFFSET(DimensionenIBE!$A$1,ROW()-2,COLUMN()-1,1,1),"")</f>
        <v/>
      </c>
    </row>
    <row r="1841" spans="1:4" hidden="1" x14ac:dyDescent="0.25">
      <c r="A1841" t="str">
        <f ca="1">IF(ROW()-2&lt;=DimensionRows_IBE,OFFSET(DimensionenIBE!$A$1,ROW()-2,COLUMN()-1,1,1),"")</f>
        <v/>
      </c>
      <c r="B1841" t="str">
        <f ca="1">IF(ROW()-2&lt;=DimensionRows_IBE,OFFSET(DimensionenIBE!$A$1,ROW()-2,COLUMN()-1,1,1),"")</f>
        <v/>
      </c>
      <c r="C1841" t="str">
        <f ca="1">IF(ROW()-2&lt;=DimensionRows_IBE,OFFSET(DimensionenIBE!$A$1,ROW()-2,COLUMN()-1,1,1),"")</f>
        <v/>
      </c>
      <c r="D1841" s="16" t="str">
        <f ca="1">IF(ROW()-2&lt;=DimensionRows_IBE,OFFSET(DimensionenIBE!$A$1,ROW()-2,COLUMN()-1,1,1),"")</f>
        <v/>
      </c>
    </row>
    <row r="1842" spans="1:4" hidden="1" x14ac:dyDescent="0.25">
      <c r="A1842" t="str">
        <f ca="1">IF(ROW()-2&lt;=DimensionRows_IBE,OFFSET(DimensionenIBE!$A$1,ROW()-2,COLUMN()-1,1,1),"")</f>
        <v/>
      </c>
      <c r="B1842" t="str">
        <f ca="1">IF(ROW()-2&lt;=DimensionRows_IBE,OFFSET(DimensionenIBE!$A$1,ROW()-2,COLUMN()-1,1,1),"")</f>
        <v/>
      </c>
      <c r="C1842" t="str">
        <f ca="1">IF(ROW()-2&lt;=DimensionRows_IBE,OFFSET(DimensionenIBE!$A$1,ROW()-2,COLUMN()-1,1,1),"")</f>
        <v/>
      </c>
      <c r="D1842" s="16" t="str">
        <f ca="1">IF(ROW()-2&lt;=DimensionRows_IBE,OFFSET(DimensionenIBE!$A$1,ROW()-2,COLUMN()-1,1,1),"")</f>
        <v/>
      </c>
    </row>
    <row r="1843" spans="1:4" hidden="1" x14ac:dyDescent="0.25">
      <c r="A1843" t="str">
        <f ca="1">IF(ROW()-2&lt;=DimensionRows_IBE,OFFSET(DimensionenIBE!$A$1,ROW()-2,COLUMN()-1,1,1),"")</f>
        <v/>
      </c>
      <c r="B1843" t="str">
        <f ca="1">IF(ROW()-2&lt;=DimensionRows_IBE,OFFSET(DimensionenIBE!$A$1,ROW()-2,COLUMN()-1,1,1),"")</f>
        <v/>
      </c>
      <c r="C1843" t="str">
        <f ca="1">IF(ROW()-2&lt;=DimensionRows_IBE,OFFSET(DimensionenIBE!$A$1,ROW()-2,COLUMN()-1,1,1),"")</f>
        <v/>
      </c>
      <c r="D1843" s="16" t="str">
        <f ca="1">IF(ROW()-2&lt;=DimensionRows_IBE,OFFSET(DimensionenIBE!$A$1,ROW()-2,COLUMN()-1,1,1),"")</f>
        <v/>
      </c>
    </row>
    <row r="1844" spans="1:4" hidden="1" x14ac:dyDescent="0.25">
      <c r="A1844" t="str">
        <f ca="1">IF(ROW()-2&lt;=DimensionRows_IBE,OFFSET(DimensionenIBE!$A$1,ROW()-2,COLUMN()-1,1,1),"")</f>
        <v/>
      </c>
      <c r="B1844" t="str">
        <f ca="1">IF(ROW()-2&lt;=DimensionRows_IBE,OFFSET(DimensionenIBE!$A$1,ROW()-2,COLUMN()-1,1,1),"")</f>
        <v/>
      </c>
      <c r="C1844" t="str">
        <f ca="1">IF(ROW()-2&lt;=DimensionRows_IBE,OFFSET(DimensionenIBE!$A$1,ROW()-2,COLUMN()-1,1,1),"")</f>
        <v/>
      </c>
      <c r="D1844" s="16" t="str">
        <f ca="1">IF(ROW()-2&lt;=DimensionRows_IBE,OFFSET(DimensionenIBE!$A$1,ROW()-2,COLUMN()-1,1,1),"")</f>
        <v/>
      </c>
    </row>
    <row r="1845" spans="1:4" hidden="1" x14ac:dyDescent="0.25">
      <c r="A1845" t="str">
        <f ca="1">IF(ROW()-2&lt;=DimensionRows_IBE,OFFSET(DimensionenIBE!$A$1,ROW()-2,COLUMN()-1,1,1),"")</f>
        <v/>
      </c>
      <c r="B1845" t="str">
        <f ca="1">IF(ROW()-2&lt;=DimensionRows_IBE,OFFSET(DimensionenIBE!$A$1,ROW()-2,COLUMN()-1,1,1),"")</f>
        <v/>
      </c>
      <c r="C1845" t="str">
        <f ca="1">IF(ROW()-2&lt;=DimensionRows_IBE,OFFSET(DimensionenIBE!$A$1,ROW()-2,COLUMN()-1,1,1),"")</f>
        <v/>
      </c>
      <c r="D1845" s="16" t="str">
        <f ca="1">IF(ROW()-2&lt;=DimensionRows_IBE,OFFSET(DimensionenIBE!$A$1,ROW()-2,COLUMN()-1,1,1),"")</f>
        <v/>
      </c>
    </row>
    <row r="1846" spans="1:4" hidden="1" x14ac:dyDescent="0.25">
      <c r="A1846" t="str">
        <f ca="1">IF(ROW()-2&lt;=DimensionRows_IBE,OFFSET(DimensionenIBE!$A$1,ROW()-2,COLUMN()-1,1,1),"")</f>
        <v/>
      </c>
      <c r="B1846" t="str">
        <f ca="1">IF(ROW()-2&lt;=DimensionRows_IBE,OFFSET(DimensionenIBE!$A$1,ROW()-2,COLUMN()-1,1,1),"")</f>
        <v/>
      </c>
      <c r="C1846" t="str">
        <f ca="1">IF(ROW()-2&lt;=DimensionRows_IBE,OFFSET(DimensionenIBE!$A$1,ROW()-2,COLUMN()-1,1,1),"")</f>
        <v/>
      </c>
      <c r="D1846" s="16" t="str">
        <f ca="1">IF(ROW()-2&lt;=DimensionRows_IBE,OFFSET(DimensionenIBE!$A$1,ROW()-2,COLUMN()-1,1,1),"")</f>
        <v/>
      </c>
    </row>
    <row r="1847" spans="1:4" hidden="1" x14ac:dyDescent="0.25">
      <c r="A1847" t="str">
        <f ca="1">IF(ROW()-2&lt;=DimensionRows_IBE,OFFSET(DimensionenIBE!$A$1,ROW()-2,COLUMN()-1,1,1),"")</f>
        <v/>
      </c>
      <c r="B1847" t="str">
        <f ca="1">IF(ROW()-2&lt;=DimensionRows_IBE,OFFSET(DimensionenIBE!$A$1,ROW()-2,COLUMN()-1,1,1),"")</f>
        <v/>
      </c>
      <c r="C1847" t="str">
        <f ca="1">IF(ROW()-2&lt;=DimensionRows_IBE,OFFSET(DimensionenIBE!$A$1,ROW()-2,COLUMN()-1,1,1),"")</f>
        <v/>
      </c>
      <c r="D1847" s="16" t="str">
        <f ca="1">IF(ROW()-2&lt;=DimensionRows_IBE,OFFSET(DimensionenIBE!$A$1,ROW()-2,COLUMN()-1,1,1),"")</f>
        <v/>
      </c>
    </row>
    <row r="1848" spans="1:4" hidden="1" x14ac:dyDescent="0.25">
      <c r="A1848" t="str">
        <f ca="1">IF(ROW()-2&lt;=DimensionRows_IBE,OFFSET(DimensionenIBE!$A$1,ROW()-2,COLUMN()-1,1,1),"")</f>
        <v/>
      </c>
      <c r="B1848" t="str">
        <f ca="1">IF(ROW()-2&lt;=DimensionRows_IBE,OFFSET(DimensionenIBE!$A$1,ROW()-2,COLUMN()-1,1,1),"")</f>
        <v/>
      </c>
      <c r="C1848" t="str">
        <f ca="1">IF(ROW()-2&lt;=DimensionRows_IBE,OFFSET(DimensionenIBE!$A$1,ROW()-2,COLUMN()-1,1,1),"")</f>
        <v/>
      </c>
      <c r="D1848" s="16" t="str">
        <f ca="1">IF(ROW()-2&lt;=DimensionRows_IBE,OFFSET(DimensionenIBE!$A$1,ROW()-2,COLUMN()-1,1,1),"")</f>
        <v/>
      </c>
    </row>
    <row r="1849" spans="1:4" hidden="1" x14ac:dyDescent="0.25">
      <c r="A1849" t="str">
        <f ca="1">IF(ROW()-2&lt;=DimensionRows_IBE,OFFSET(DimensionenIBE!$A$1,ROW()-2,COLUMN()-1,1,1),"")</f>
        <v/>
      </c>
      <c r="B1849" t="str">
        <f ca="1">IF(ROW()-2&lt;=DimensionRows_IBE,OFFSET(DimensionenIBE!$A$1,ROW()-2,COLUMN()-1,1,1),"")</f>
        <v/>
      </c>
      <c r="C1849" t="str">
        <f ca="1">IF(ROW()-2&lt;=DimensionRows_IBE,OFFSET(DimensionenIBE!$A$1,ROW()-2,COLUMN()-1,1,1),"")</f>
        <v/>
      </c>
      <c r="D1849" s="16" t="str">
        <f ca="1">IF(ROW()-2&lt;=DimensionRows_IBE,OFFSET(DimensionenIBE!$A$1,ROW()-2,COLUMN()-1,1,1),"")</f>
        <v/>
      </c>
    </row>
    <row r="1850" spans="1:4" hidden="1" x14ac:dyDescent="0.25">
      <c r="A1850" t="str">
        <f ca="1">IF(ROW()-2&lt;=DimensionRows_IBE,OFFSET(DimensionenIBE!$A$1,ROW()-2,COLUMN()-1,1,1),"")</f>
        <v/>
      </c>
      <c r="B1850" t="str">
        <f ca="1">IF(ROW()-2&lt;=DimensionRows_IBE,OFFSET(DimensionenIBE!$A$1,ROW()-2,COLUMN()-1,1,1),"")</f>
        <v/>
      </c>
      <c r="C1850" t="str">
        <f ca="1">IF(ROW()-2&lt;=DimensionRows_IBE,OFFSET(DimensionenIBE!$A$1,ROW()-2,COLUMN()-1,1,1),"")</f>
        <v/>
      </c>
      <c r="D1850" s="16" t="str">
        <f ca="1">IF(ROW()-2&lt;=DimensionRows_IBE,OFFSET(DimensionenIBE!$A$1,ROW()-2,COLUMN()-1,1,1),"")</f>
        <v/>
      </c>
    </row>
    <row r="1851" spans="1:4" hidden="1" x14ac:dyDescent="0.25">
      <c r="A1851" t="str">
        <f ca="1">IF(ROW()-2&lt;=DimensionRows_IBE,OFFSET(DimensionenIBE!$A$1,ROW()-2,COLUMN()-1,1,1),"")</f>
        <v/>
      </c>
      <c r="B1851" t="str">
        <f ca="1">IF(ROW()-2&lt;=DimensionRows_IBE,OFFSET(DimensionenIBE!$A$1,ROW()-2,COLUMN()-1,1,1),"")</f>
        <v/>
      </c>
      <c r="C1851" t="str">
        <f ca="1">IF(ROW()-2&lt;=DimensionRows_IBE,OFFSET(DimensionenIBE!$A$1,ROW()-2,COLUMN()-1,1,1),"")</f>
        <v/>
      </c>
      <c r="D1851" s="16" t="str">
        <f ca="1">IF(ROW()-2&lt;=DimensionRows_IBE,OFFSET(DimensionenIBE!$A$1,ROW()-2,COLUMN()-1,1,1),"")</f>
        <v/>
      </c>
    </row>
    <row r="1852" spans="1:4" hidden="1" x14ac:dyDescent="0.25">
      <c r="A1852" t="str">
        <f ca="1">IF(ROW()-2&lt;=DimensionRows_IBE,OFFSET(DimensionenIBE!$A$1,ROW()-2,COLUMN()-1,1,1),"")</f>
        <v/>
      </c>
      <c r="B1852" t="str">
        <f ca="1">IF(ROW()-2&lt;=DimensionRows_IBE,OFFSET(DimensionenIBE!$A$1,ROW()-2,COLUMN()-1,1,1),"")</f>
        <v/>
      </c>
      <c r="C1852" t="str">
        <f ca="1">IF(ROW()-2&lt;=DimensionRows_IBE,OFFSET(DimensionenIBE!$A$1,ROW()-2,COLUMN()-1,1,1),"")</f>
        <v/>
      </c>
      <c r="D1852" s="16" t="str">
        <f ca="1">IF(ROW()-2&lt;=DimensionRows_IBE,OFFSET(DimensionenIBE!$A$1,ROW()-2,COLUMN()-1,1,1),"")</f>
        <v/>
      </c>
    </row>
    <row r="1853" spans="1:4" hidden="1" x14ac:dyDescent="0.25">
      <c r="A1853" t="str">
        <f ca="1">IF(ROW()-2&lt;=DimensionRows_IBE,OFFSET(DimensionenIBE!$A$1,ROW()-2,COLUMN()-1,1,1),"")</f>
        <v/>
      </c>
      <c r="B1853" t="str">
        <f ca="1">IF(ROW()-2&lt;=DimensionRows_IBE,OFFSET(DimensionenIBE!$A$1,ROW()-2,COLUMN()-1,1,1),"")</f>
        <v/>
      </c>
      <c r="C1853" t="str">
        <f ca="1">IF(ROW()-2&lt;=DimensionRows_IBE,OFFSET(DimensionenIBE!$A$1,ROW()-2,COLUMN()-1,1,1),"")</f>
        <v/>
      </c>
      <c r="D1853" s="16" t="str">
        <f ca="1">IF(ROW()-2&lt;=DimensionRows_IBE,OFFSET(DimensionenIBE!$A$1,ROW()-2,COLUMN()-1,1,1),"")</f>
        <v/>
      </c>
    </row>
    <row r="1854" spans="1:4" hidden="1" x14ac:dyDescent="0.25">
      <c r="A1854" t="str">
        <f ca="1">IF(ROW()-2&lt;=DimensionRows_IBE,OFFSET(DimensionenIBE!$A$1,ROW()-2,COLUMN()-1,1,1),"")</f>
        <v/>
      </c>
      <c r="B1854" t="str">
        <f ca="1">IF(ROW()-2&lt;=DimensionRows_IBE,OFFSET(DimensionenIBE!$A$1,ROW()-2,COLUMN()-1,1,1),"")</f>
        <v/>
      </c>
      <c r="C1854" t="str">
        <f ca="1">IF(ROW()-2&lt;=DimensionRows_IBE,OFFSET(DimensionenIBE!$A$1,ROW()-2,COLUMN()-1,1,1),"")</f>
        <v/>
      </c>
      <c r="D1854" s="16" t="str">
        <f ca="1">IF(ROW()-2&lt;=DimensionRows_IBE,OFFSET(DimensionenIBE!$A$1,ROW()-2,COLUMN()-1,1,1),"")</f>
        <v/>
      </c>
    </row>
    <row r="1855" spans="1:4" hidden="1" x14ac:dyDescent="0.25">
      <c r="A1855" t="str">
        <f ca="1">IF(ROW()-2&lt;=DimensionRows_IBE,OFFSET(DimensionenIBE!$A$1,ROW()-2,COLUMN()-1,1,1),"")</f>
        <v/>
      </c>
      <c r="B1855" t="str">
        <f ca="1">IF(ROW()-2&lt;=DimensionRows_IBE,OFFSET(DimensionenIBE!$A$1,ROW()-2,COLUMN()-1,1,1),"")</f>
        <v/>
      </c>
      <c r="C1855" t="str">
        <f ca="1">IF(ROW()-2&lt;=DimensionRows_IBE,OFFSET(DimensionenIBE!$A$1,ROW()-2,COLUMN()-1,1,1),"")</f>
        <v/>
      </c>
      <c r="D1855" s="16" t="str">
        <f ca="1">IF(ROW()-2&lt;=DimensionRows_IBE,OFFSET(DimensionenIBE!$A$1,ROW()-2,COLUMN()-1,1,1),"")</f>
        <v/>
      </c>
    </row>
    <row r="1856" spans="1:4" hidden="1" x14ac:dyDescent="0.25">
      <c r="A1856" t="str">
        <f ca="1">IF(ROW()-2&lt;=DimensionRows_IBE,OFFSET(DimensionenIBE!$A$1,ROW()-2,COLUMN()-1,1,1),"")</f>
        <v/>
      </c>
      <c r="B1856" t="str">
        <f ca="1">IF(ROW()-2&lt;=DimensionRows_IBE,OFFSET(DimensionenIBE!$A$1,ROW()-2,COLUMN()-1,1,1),"")</f>
        <v/>
      </c>
      <c r="C1856" t="str">
        <f ca="1">IF(ROW()-2&lt;=DimensionRows_IBE,OFFSET(DimensionenIBE!$A$1,ROW()-2,COLUMN()-1,1,1),"")</f>
        <v/>
      </c>
      <c r="D1856" s="16" t="str">
        <f ca="1">IF(ROW()-2&lt;=DimensionRows_IBE,OFFSET(DimensionenIBE!$A$1,ROW()-2,COLUMN()-1,1,1),"")</f>
        <v/>
      </c>
    </row>
    <row r="1857" spans="1:4" hidden="1" x14ac:dyDescent="0.25">
      <c r="A1857" t="str">
        <f ca="1">IF(ROW()-2&lt;=DimensionRows_IBE,OFFSET(DimensionenIBE!$A$1,ROW()-2,COLUMN()-1,1,1),"")</f>
        <v/>
      </c>
      <c r="B1857" t="str">
        <f ca="1">IF(ROW()-2&lt;=DimensionRows_IBE,OFFSET(DimensionenIBE!$A$1,ROW()-2,COLUMN()-1,1,1),"")</f>
        <v/>
      </c>
      <c r="C1857" t="str">
        <f ca="1">IF(ROW()-2&lt;=DimensionRows_IBE,OFFSET(DimensionenIBE!$A$1,ROW()-2,COLUMN()-1,1,1),"")</f>
        <v/>
      </c>
      <c r="D1857" s="16" t="str">
        <f ca="1">IF(ROW()-2&lt;=DimensionRows_IBE,OFFSET(DimensionenIBE!$A$1,ROW()-2,COLUMN()-1,1,1),"")</f>
        <v/>
      </c>
    </row>
    <row r="1858" spans="1:4" hidden="1" x14ac:dyDescent="0.25">
      <c r="A1858" t="str">
        <f ca="1">IF(ROW()-2&lt;=DimensionRows_IBE,OFFSET(DimensionenIBE!$A$1,ROW()-2,COLUMN()-1,1,1),"")</f>
        <v/>
      </c>
      <c r="B1858" t="str">
        <f ca="1">IF(ROW()-2&lt;=DimensionRows_IBE,OFFSET(DimensionenIBE!$A$1,ROW()-2,COLUMN()-1,1,1),"")</f>
        <v/>
      </c>
      <c r="C1858" t="str">
        <f ca="1">IF(ROW()-2&lt;=DimensionRows_IBE,OFFSET(DimensionenIBE!$A$1,ROW()-2,COLUMN()-1,1,1),"")</f>
        <v/>
      </c>
      <c r="D1858" s="16" t="str">
        <f ca="1">IF(ROW()-2&lt;=DimensionRows_IBE,OFFSET(DimensionenIBE!$A$1,ROW()-2,COLUMN()-1,1,1),"")</f>
        <v/>
      </c>
    </row>
    <row r="1859" spans="1:4" hidden="1" x14ac:dyDescent="0.25">
      <c r="A1859" t="str">
        <f ca="1">IF(ROW()-2&lt;=DimensionRows_IBE,OFFSET(DimensionenIBE!$A$1,ROW()-2,COLUMN()-1,1,1),"")</f>
        <v/>
      </c>
      <c r="B1859" t="str">
        <f ca="1">IF(ROW()-2&lt;=DimensionRows_IBE,OFFSET(DimensionenIBE!$A$1,ROW()-2,COLUMN()-1,1,1),"")</f>
        <v/>
      </c>
      <c r="C1859" t="str">
        <f ca="1">IF(ROW()-2&lt;=DimensionRows_IBE,OFFSET(DimensionenIBE!$A$1,ROW()-2,COLUMN()-1,1,1),"")</f>
        <v/>
      </c>
      <c r="D1859" s="16" t="str">
        <f ca="1">IF(ROW()-2&lt;=DimensionRows_IBE,OFFSET(DimensionenIBE!$A$1,ROW()-2,COLUMN()-1,1,1),"")</f>
        <v/>
      </c>
    </row>
    <row r="1860" spans="1:4" hidden="1" x14ac:dyDescent="0.25">
      <c r="A1860" t="str">
        <f ca="1">IF(ROW()-2&lt;=DimensionRows_IBE,OFFSET(DimensionenIBE!$A$1,ROW()-2,COLUMN()-1,1,1),"")</f>
        <v/>
      </c>
      <c r="B1860" t="str">
        <f ca="1">IF(ROW()-2&lt;=DimensionRows_IBE,OFFSET(DimensionenIBE!$A$1,ROW()-2,COLUMN()-1,1,1),"")</f>
        <v/>
      </c>
      <c r="C1860" t="str">
        <f ca="1">IF(ROW()-2&lt;=DimensionRows_IBE,OFFSET(DimensionenIBE!$A$1,ROW()-2,COLUMN()-1,1,1),"")</f>
        <v/>
      </c>
      <c r="D1860" s="16" t="str">
        <f ca="1">IF(ROW()-2&lt;=DimensionRows_IBE,OFFSET(DimensionenIBE!$A$1,ROW()-2,COLUMN()-1,1,1),"")</f>
        <v/>
      </c>
    </row>
    <row r="1861" spans="1:4" hidden="1" x14ac:dyDescent="0.25">
      <c r="A1861" t="str">
        <f ca="1">IF(ROW()-2&lt;=DimensionRows_IBE,OFFSET(DimensionenIBE!$A$1,ROW()-2,COLUMN()-1,1,1),"")</f>
        <v/>
      </c>
      <c r="B1861" t="str">
        <f ca="1">IF(ROW()-2&lt;=DimensionRows_IBE,OFFSET(DimensionenIBE!$A$1,ROW()-2,COLUMN()-1,1,1),"")</f>
        <v/>
      </c>
      <c r="C1861" t="str">
        <f ca="1">IF(ROW()-2&lt;=DimensionRows_IBE,OFFSET(DimensionenIBE!$A$1,ROW()-2,COLUMN()-1,1,1),"")</f>
        <v/>
      </c>
      <c r="D1861" s="16" t="str">
        <f ca="1">IF(ROW()-2&lt;=DimensionRows_IBE,OFFSET(DimensionenIBE!$A$1,ROW()-2,COLUMN()-1,1,1),"")</f>
        <v/>
      </c>
    </row>
    <row r="1862" spans="1:4" hidden="1" x14ac:dyDescent="0.25">
      <c r="A1862" t="str">
        <f ca="1">IF(ROW()-2&lt;=DimensionRows_IBE,OFFSET(DimensionenIBE!$A$1,ROW()-2,COLUMN()-1,1,1),"")</f>
        <v/>
      </c>
      <c r="B1862" t="str">
        <f ca="1">IF(ROW()-2&lt;=DimensionRows_IBE,OFFSET(DimensionenIBE!$A$1,ROW()-2,COLUMN()-1,1,1),"")</f>
        <v/>
      </c>
      <c r="C1862" t="str">
        <f ca="1">IF(ROW()-2&lt;=DimensionRows_IBE,OFFSET(DimensionenIBE!$A$1,ROW()-2,COLUMN()-1,1,1),"")</f>
        <v/>
      </c>
      <c r="D1862" s="16" t="str">
        <f ca="1">IF(ROW()-2&lt;=DimensionRows_IBE,OFFSET(DimensionenIBE!$A$1,ROW()-2,COLUMN()-1,1,1),"")</f>
        <v/>
      </c>
    </row>
    <row r="1863" spans="1:4" hidden="1" x14ac:dyDescent="0.25">
      <c r="A1863" t="str">
        <f ca="1">IF(ROW()-2&lt;=DimensionRows_IBE,OFFSET(DimensionenIBE!$A$1,ROW()-2,COLUMN()-1,1,1),"")</f>
        <v/>
      </c>
      <c r="B1863" t="str">
        <f ca="1">IF(ROW()-2&lt;=DimensionRows_IBE,OFFSET(DimensionenIBE!$A$1,ROW()-2,COLUMN()-1,1,1),"")</f>
        <v/>
      </c>
      <c r="C1863" t="str">
        <f ca="1">IF(ROW()-2&lt;=DimensionRows_IBE,OFFSET(DimensionenIBE!$A$1,ROW()-2,COLUMN()-1,1,1),"")</f>
        <v/>
      </c>
      <c r="D1863" s="16" t="str">
        <f ca="1">IF(ROW()-2&lt;=DimensionRows_IBE,OFFSET(DimensionenIBE!$A$1,ROW()-2,COLUMN()-1,1,1),"")</f>
        <v/>
      </c>
    </row>
    <row r="1864" spans="1:4" hidden="1" x14ac:dyDescent="0.25">
      <c r="A1864" t="str">
        <f ca="1">IF(ROW()-2&lt;=DimensionRows_IBE,OFFSET(DimensionenIBE!$A$1,ROW()-2,COLUMN()-1,1,1),"")</f>
        <v/>
      </c>
      <c r="B1864" t="str">
        <f ca="1">IF(ROW()-2&lt;=DimensionRows_IBE,OFFSET(DimensionenIBE!$A$1,ROW()-2,COLUMN()-1,1,1),"")</f>
        <v/>
      </c>
      <c r="C1864" t="str">
        <f ca="1">IF(ROW()-2&lt;=DimensionRows_IBE,OFFSET(DimensionenIBE!$A$1,ROW()-2,COLUMN()-1,1,1),"")</f>
        <v/>
      </c>
      <c r="D1864" s="16" t="str">
        <f ca="1">IF(ROW()-2&lt;=DimensionRows_IBE,OFFSET(DimensionenIBE!$A$1,ROW()-2,COLUMN()-1,1,1),"")</f>
        <v/>
      </c>
    </row>
    <row r="1865" spans="1:4" hidden="1" x14ac:dyDescent="0.25">
      <c r="A1865" t="str">
        <f ca="1">IF(ROW()-2&lt;=DimensionRows_IBE,OFFSET(DimensionenIBE!$A$1,ROW()-2,COLUMN()-1,1,1),"")</f>
        <v/>
      </c>
      <c r="B1865" t="str">
        <f ca="1">IF(ROW()-2&lt;=DimensionRows_IBE,OFFSET(DimensionenIBE!$A$1,ROW()-2,COLUMN()-1,1,1),"")</f>
        <v/>
      </c>
      <c r="C1865" t="str">
        <f ca="1">IF(ROW()-2&lt;=DimensionRows_IBE,OFFSET(DimensionenIBE!$A$1,ROW()-2,COLUMN()-1,1,1),"")</f>
        <v/>
      </c>
      <c r="D1865" s="16" t="str">
        <f ca="1">IF(ROW()-2&lt;=DimensionRows_IBE,OFFSET(DimensionenIBE!$A$1,ROW()-2,COLUMN()-1,1,1),"")</f>
        <v/>
      </c>
    </row>
    <row r="1866" spans="1:4" hidden="1" x14ac:dyDescent="0.25">
      <c r="A1866" t="str">
        <f ca="1">IF(ROW()-2&lt;=DimensionRows_IBE,OFFSET(DimensionenIBE!$A$1,ROW()-2,COLUMN()-1,1,1),"")</f>
        <v/>
      </c>
      <c r="B1866" t="str">
        <f ca="1">IF(ROW()-2&lt;=DimensionRows_IBE,OFFSET(DimensionenIBE!$A$1,ROW()-2,COLUMN()-1,1,1),"")</f>
        <v/>
      </c>
      <c r="C1866" t="str">
        <f ca="1">IF(ROW()-2&lt;=DimensionRows_IBE,OFFSET(DimensionenIBE!$A$1,ROW()-2,COLUMN()-1,1,1),"")</f>
        <v/>
      </c>
      <c r="D1866" s="16" t="str">
        <f ca="1">IF(ROW()-2&lt;=DimensionRows_IBE,OFFSET(DimensionenIBE!$A$1,ROW()-2,COLUMN()-1,1,1),"")</f>
        <v/>
      </c>
    </row>
    <row r="1867" spans="1:4" hidden="1" x14ac:dyDescent="0.25">
      <c r="A1867" t="str">
        <f ca="1">IF(ROW()-2&lt;=DimensionRows_IBE,OFFSET(DimensionenIBE!$A$1,ROW()-2,COLUMN()-1,1,1),"")</f>
        <v/>
      </c>
      <c r="B1867" t="str">
        <f ca="1">IF(ROW()-2&lt;=DimensionRows_IBE,OFFSET(DimensionenIBE!$A$1,ROW()-2,COLUMN()-1,1,1),"")</f>
        <v/>
      </c>
      <c r="C1867" t="str">
        <f ca="1">IF(ROW()-2&lt;=DimensionRows_IBE,OFFSET(DimensionenIBE!$A$1,ROW()-2,COLUMN()-1,1,1),"")</f>
        <v/>
      </c>
      <c r="D1867" s="16" t="str">
        <f ca="1">IF(ROW()-2&lt;=DimensionRows_IBE,OFFSET(DimensionenIBE!$A$1,ROW()-2,COLUMN()-1,1,1),"")</f>
        <v/>
      </c>
    </row>
    <row r="1868" spans="1:4" hidden="1" x14ac:dyDescent="0.25">
      <c r="A1868" t="str">
        <f ca="1">IF(ROW()-2&lt;=DimensionRows_IBE,OFFSET(DimensionenIBE!$A$1,ROW()-2,COLUMN()-1,1,1),"")</f>
        <v/>
      </c>
      <c r="B1868" t="str">
        <f ca="1">IF(ROW()-2&lt;=DimensionRows_IBE,OFFSET(DimensionenIBE!$A$1,ROW()-2,COLUMN()-1,1,1),"")</f>
        <v/>
      </c>
      <c r="C1868" t="str">
        <f ca="1">IF(ROW()-2&lt;=DimensionRows_IBE,OFFSET(DimensionenIBE!$A$1,ROW()-2,COLUMN()-1,1,1),"")</f>
        <v/>
      </c>
      <c r="D1868" s="16" t="str">
        <f ca="1">IF(ROW()-2&lt;=DimensionRows_IBE,OFFSET(DimensionenIBE!$A$1,ROW()-2,COLUMN()-1,1,1),"")</f>
        <v/>
      </c>
    </row>
    <row r="1869" spans="1:4" hidden="1" x14ac:dyDescent="0.25">
      <c r="A1869" t="str">
        <f ca="1">IF(ROW()-2&lt;=DimensionRows_IBE,OFFSET(DimensionenIBE!$A$1,ROW()-2,COLUMN()-1,1,1),"")</f>
        <v/>
      </c>
      <c r="B1869" t="str">
        <f ca="1">IF(ROW()-2&lt;=DimensionRows_IBE,OFFSET(DimensionenIBE!$A$1,ROW()-2,COLUMN()-1,1,1),"")</f>
        <v/>
      </c>
      <c r="C1869" t="str">
        <f ca="1">IF(ROW()-2&lt;=DimensionRows_IBE,OFFSET(DimensionenIBE!$A$1,ROW()-2,COLUMN()-1,1,1),"")</f>
        <v/>
      </c>
      <c r="D1869" s="16" t="str">
        <f ca="1">IF(ROW()-2&lt;=DimensionRows_IBE,OFFSET(DimensionenIBE!$A$1,ROW()-2,COLUMN()-1,1,1),"")</f>
        <v/>
      </c>
    </row>
    <row r="1870" spans="1:4" hidden="1" x14ac:dyDescent="0.25">
      <c r="A1870" t="str">
        <f ca="1">IF(ROW()-2&lt;=DimensionRows_IBE,OFFSET(DimensionenIBE!$A$1,ROW()-2,COLUMN()-1,1,1),"")</f>
        <v/>
      </c>
      <c r="B1870" t="str">
        <f ca="1">IF(ROW()-2&lt;=DimensionRows_IBE,OFFSET(DimensionenIBE!$A$1,ROW()-2,COLUMN()-1,1,1),"")</f>
        <v/>
      </c>
      <c r="C1870" t="str">
        <f ca="1">IF(ROW()-2&lt;=DimensionRows_IBE,OFFSET(DimensionenIBE!$A$1,ROW()-2,COLUMN()-1,1,1),"")</f>
        <v/>
      </c>
      <c r="D1870" s="16" t="str">
        <f ca="1">IF(ROW()-2&lt;=DimensionRows_IBE,OFFSET(DimensionenIBE!$A$1,ROW()-2,COLUMN()-1,1,1),"")</f>
        <v/>
      </c>
    </row>
    <row r="1871" spans="1:4" hidden="1" x14ac:dyDescent="0.25">
      <c r="A1871" t="str">
        <f ca="1">IF(ROW()-2&lt;=DimensionRows_IBE,OFFSET(DimensionenIBE!$A$1,ROW()-2,COLUMN()-1,1,1),"")</f>
        <v/>
      </c>
      <c r="B1871" t="str">
        <f ca="1">IF(ROW()-2&lt;=DimensionRows_IBE,OFFSET(DimensionenIBE!$A$1,ROW()-2,COLUMN()-1,1,1),"")</f>
        <v/>
      </c>
      <c r="C1871" t="str">
        <f ca="1">IF(ROW()-2&lt;=DimensionRows_IBE,OFFSET(DimensionenIBE!$A$1,ROW()-2,COLUMN()-1,1,1),"")</f>
        <v/>
      </c>
      <c r="D1871" s="16" t="str">
        <f ca="1">IF(ROW()-2&lt;=DimensionRows_IBE,OFFSET(DimensionenIBE!$A$1,ROW()-2,COLUMN()-1,1,1),"")</f>
        <v/>
      </c>
    </row>
    <row r="1872" spans="1:4" hidden="1" x14ac:dyDescent="0.25">
      <c r="A1872" t="str">
        <f ca="1">IF(ROW()-2&lt;=DimensionRows_IBE,OFFSET(DimensionenIBE!$A$1,ROW()-2,COLUMN()-1,1,1),"")</f>
        <v/>
      </c>
      <c r="B1872" t="str">
        <f ca="1">IF(ROW()-2&lt;=DimensionRows_IBE,OFFSET(DimensionenIBE!$A$1,ROW()-2,COLUMN()-1,1,1),"")</f>
        <v/>
      </c>
      <c r="C1872" t="str">
        <f ca="1">IF(ROW()-2&lt;=DimensionRows_IBE,OFFSET(DimensionenIBE!$A$1,ROW()-2,COLUMN()-1,1,1),"")</f>
        <v/>
      </c>
      <c r="D1872" s="16" t="str">
        <f ca="1">IF(ROW()-2&lt;=DimensionRows_IBE,OFFSET(DimensionenIBE!$A$1,ROW()-2,COLUMN()-1,1,1),"")</f>
        <v/>
      </c>
    </row>
    <row r="1873" spans="1:4" hidden="1" x14ac:dyDescent="0.25">
      <c r="A1873" t="str">
        <f ca="1">IF(ROW()-2&lt;=DimensionRows_IBE,OFFSET(DimensionenIBE!$A$1,ROW()-2,COLUMN()-1,1,1),"")</f>
        <v/>
      </c>
      <c r="B1873" t="str">
        <f ca="1">IF(ROW()-2&lt;=DimensionRows_IBE,OFFSET(DimensionenIBE!$A$1,ROW()-2,COLUMN()-1,1,1),"")</f>
        <v/>
      </c>
      <c r="C1873" t="str">
        <f ca="1">IF(ROW()-2&lt;=DimensionRows_IBE,OFFSET(DimensionenIBE!$A$1,ROW()-2,COLUMN()-1,1,1),"")</f>
        <v/>
      </c>
      <c r="D1873" s="16" t="str">
        <f ca="1">IF(ROW()-2&lt;=DimensionRows_IBE,OFFSET(DimensionenIBE!$A$1,ROW()-2,COLUMN()-1,1,1),"")</f>
        <v/>
      </c>
    </row>
    <row r="1874" spans="1:4" hidden="1" x14ac:dyDescent="0.25">
      <c r="A1874" t="str">
        <f ca="1">IF(ROW()-2&lt;=DimensionRows_IBE,OFFSET(DimensionenIBE!$A$1,ROW()-2,COLUMN()-1,1,1),"")</f>
        <v/>
      </c>
      <c r="B1874" t="str">
        <f ca="1">IF(ROW()-2&lt;=DimensionRows_IBE,OFFSET(DimensionenIBE!$A$1,ROW()-2,COLUMN()-1,1,1),"")</f>
        <v/>
      </c>
      <c r="C1874" t="str">
        <f ca="1">IF(ROW()-2&lt;=DimensionRows_IBE,OFFSET(DimensionenIBE!$A$1,ROW()-2,COLUMN()-1,1,1),"")</f>
        <v/>
      </c>
      <c r="D1874" s="16" t="str">
        <f ca="1">IF(ROW()-2&lt;=DimensionRows_IBE,OFFSET(DimensionenIBE!$A$1,ROW()-2,COLUMN()-1,1,1),"")</f>
        <v/>
      </c>
    </row>
    <row r="1875" spans="1:4" hidden="1" x14ac:dyDescent="0.25">
      <c r="A1875" t="str">
        <f ca="1">IF(ROW()-2&lt;=DimensionRows_IBE,OFFSET(DimensionenIBE!$A$1,ROW()-2,COLUMN()-1,1,1),"")</f>
        <v/>
      </c>
      <c r="B1875" t="str">
        <f ca="1">IF(ROW()-2&lt;=DimensionRows_IBE,OFFSET(DimensionenIBE!$A$1,ROW()-2,COLUMN()-1,1,1),"")</f>
        <v/>
      </c>
      <c r="C1875" t="str">
        <f ca="1">IF(ROW()-2&lt;=DimensionRows_IBE,OFFSET(DimensionenIBE!$A$1,ROW()-2,COLUMN()-1,1,1),"")</f>
        <v/>
      </c>
      <c r="D1875" s="16" t="str">
        <f ca="1">IF(ROW()-2&lt;=DimensionRows_IBE,OFFSET(DimensionenIBE!$A$1,ROW()-2,COLUMN()-1,1,1),"")</f>
        <v/>
      </c>
    </row>
    <row r="1876" spans="1:4" hidden="1" x14ac:dyDescent="0.25">
      <c r="A1876" t="str">
        <f ca="1">IF(ROW()-2&lt;=DimensionRows_IBE,OFFSET(DimensionenIBE!$A$1,ROW()-2,COLUMN()-1,1,1),"")</f>
        <v/>
      </c>
      <c r="B1876" t="str">
        <f ca="1">IF(ROW()-2&lt;=DimensionRows_IBE,OFFSET(DimensionenIBE!$A$1,ROW()-2,COLUMN()-1,1,1),"")</f>
        <v/>
      </c>
      <c r="C1876" t="str">
        <f ca="1">IF(ROW()-2&lt;=DimensionRows_IBE,OFFSET(DimensionenIBE!$A$1,ROW()-2,COLUMN()-1,1,1),"")</f>
        <v/>
      </c>
      <c r="D1876" s="16" t="str">
        <f ca="1">IF(ROW()-2&lt;=DimensionRows_IBE,OFFSET(DimensionenIBE!$A$1,ROW()-2,COLUMN()-1,1,1),"")</f>
        <v/>
      </c>
    </row>
    <row r="1877" spans="1:4" hidden="1" x14ac:dyDescent="0.25">
      <c r="A1877" t="str">
        <f ca="1">IF(ROW()-2&lt;=DimensionRows_IBE,OFFSET(DimensionenIBE!$A$1,ROW()-2,COLUMN()-1,1,1),"")</f>
        <v/>
      </c>
      <c r="B1877" t="str">
        <f ca="1">IF(ROW()-2&lt;=DimensionRows_IBE,OFFSET(DimensionenIBE!$A$1,ROW()-2,COLUMN()-1,1,1),"")</f>
        <v/>
      </c>
      <c r="C1877" t="str">
        <f ca="1">IF(ROW()-2&lt;=DimensionRows_IBE,OFFSET(DimensionenIBE!$A$1,ROW()-2,COLUMN()-1,1,1),"")</f>
        <v/>
      </c>
      <c r="D1877" s="16" t="str">
        <f ca="1">IF(ROW()-2&lt;=DimensionRows_IBE,OFFSET(DimensionenIBE!$A$1,ROW()-2,COLUMN()-1,1,1),"")</f>
        <v/>
      </c>
    </row>
    <row r="1878" spans="1:4" hidden="1" x14ac:dyDescent="0.25">
      <c r="A1878" t="str">
        <f ca="1">IF(ROW()-2&lt;=DimensionRows_IBE,OFFSET(DimensionenIBE!$A$1,ROW()-2,COLUMN()-1,1,1),"")</f>
        <v/>
      </c>
      <c r="B1878" t="str">
        <f ca="1">IF(ROW()-2&lt;=DimensionRows_IBE,OFFSET(DimensionenIBE!$A$1,ROW()-2,COLUMN()-1,1,1),"")</f>
        <v/>
      </c>
      <c r="C1878" t="str">
        <f ca="1">IF(ROW()-2&lt;=DimensionRows_IBE,OFFSET(DimensionenIBE!$A$1,ROW()-2,COLUMN()-1,1,1),"")</f>
        <v/>
      </c>
      <c r="D1878" s="16" t="str">
        <f ca="1">IF(ROW()-2&lt;=DimensionRows_IBE,OFFSET(DimensionenIBE!$A$1,ROW()-2,COLUMN()-1,1,1),"")</f>
        <v/>
      </c>
    </row>
    <row r="1879" spans="1:4" hidden="1" x14ac:dyDescent="0.25">
      <c r="A1879" t="str">
        <f ca="1">IF(ROW()-2&lt;=DimensionRows_IBE,OFFSET(DimensionenIBE!$A$1,ROW()-2,COLUMN()-1,1,1),"")</f>
        <v/>
      </c>
      <c r="B1879" t="str">
        <f ca="1">IF(ROW()-2&lt;=DimensionRows_IBE,OFFSET(DimensionenIBE!$A$1,ROW()-2,COLUMN()-1,1,1),"")</f>
        <v/>
      </c>
      <c r="C1879" t="str">
        <f ca="1">IF(ROW()-2&lt;=DimensionRows_IBE,OFFSET(DimensionenIBE!$A$1,ROW()-2,COLUMN()-1,1,1),"")</f>
        <v/>
      </c>
      <c r="D1879" s="16" t="str">
        <f ca="1">IF(ROW()-2&lt;=DimensionRows_IBE,OFFSET(DimensionenIBE!$A$1,ROW()-2,COLUMN()-1,1,1),"")</f>
        <v/>
      </c>
    </row>
    <row r="1880" spans="1:4" hidden="1" x14ac:dyDescent="0.25">
      <c r="A1880" t="str">
        <f ca="1">IF(ROW()-2&lt;=DimensionRows_IBE,OFFSET(DimensionenIBE!$A$1,ROW()-2,COLUMN()-1,1,1),"")</f>
        <v/>
      </c>
      <c r="B1880" t="str">
        <f ca="1">IF(ROW()-2&lt;=DimensionRows_IBE,OFFSET(DimensionenIBE!$A$1,ROW()-2,COLUMN()-1,1,1),"")</f>
        <v/>
      </c>
      <c r="C1880" t="str">
        <f ca="1">IF(ROW()-2&lt;=DimensionRows_IBE,OFFSET(DimensionenIBE!$A$1,ROW()-2,COLUMN()-1,1,1),"")</f>
        <v/>
      </c>
      <c r="D1880" s="16" t="str">
        <f ca="1">IF(ROW()-2&lt;=DimensionRows_IBE,OFFSET(DimensionenIBE!$A$1,ROW()-2,COLUMN()-1,1,1),"")</f>
        <v/>
      </c>
    </row>
    <row r="1881" spans="1:4" hidden="1" x14ac:dyDescent="0.25">
      <c r="A1881" t="str">
        <f ca="1">IF(ROW()-2&lt;=DimensionRows_IBE,OFFSET(DimensionenIBE!$A$1,ROW()-2,COLUMN()-1,1,1),"")</f>
        <v/>
      </c>
      <c r="B1881" t="str">
        <f ca="1">IF(ROW()-2&lt;=DimensionRows_IBE,OFFSET(DimensionenIBE!$A$1,ROW()-2,COLUMN()-1,1,1),"")</f>
        <v/>
      </c>
      <c r="C1881" t="str">
        <f ca="1">IF(ROW()-2&lt;=DimensionRows_IBE,OFFSET(DimensionenIBE!$A$1,ROW()-2,COLUMN()-1,1,1),"")</f>
        <v/>
      </c>
      <c r="D1881" s="16" t="str">
        <f ca="1">IF(ROW()-2&lt;=DimensionRows_IBE,OFFSET(DimensionenIBE!$A$1,ROW()-2,COLUMN()-1,1,1),"")</f>
        <v/>
      </c>
    </row>
    <row r="1882" spans="1:4" hidden="1" x14ac:dyDescent="0.25">
      <c r="A1882" t="str">
        <f ca="1">IF(ROW()-2&lt;=DimensionRows_IBE,OFFSET(DimensionenIBE!$A$1,ROW()-2,COLUMN()-1,1,1),"")</f>
        <v/>
      </c>
      <c r="B1882" t="str">
        <f ca="1">IF(ROW()-2&lt;=DimensionRows_IBE,OFFSET(DimensionenIBE!$A$1,ROW()-2,COLUMN()-1,1,1),"")</f>
        <v/>
      </c>
      <c r="C1882" t="str">
        <f ca="1">IF(ROW()-2&lt;=DimensionRows_IBE,OFFSET(DimensionenIBE!$A$1,ROW()-2,COLUMN()-1,1,1),"")</f>
        <v/>
      </c>
      <c r="D1882" s="16" t="str">
        <f ca="1">IF(ROW()-2&lt;=DimensionRows_IBE,OFFSET(DimensionenIBE!$A$1,ROW()-2,COLUMN()-1,1,1),"")</f>
        <v/>
      </c>
    </row>
    <row r="1883" spans="1:4" hidden="1" x14ac:dyDescent="0.25">
      <c r="A1883" t="str">
        <f ca="1">IF(ROW()-2&lt;=DimensionRows_IBE,OFFSET(DimensionenIBE!$A$1,ROW()-2,COLUMN()-1,1,1),"")</f>
        <v/>
      </c>
      <c r="B1883" t="str">
        <f ca="1">IF(ROW()-2&lt;=DimensionRows_IBE,OFFSET(DimensionenIBE!$A$1,ROW()-2,COLUMN()-1,1,1),"")</f>
        <v/>
      </c>
      <c r="C1883" t="str">
        <f ca="1">IF(ROW()-2&lt;=DimensionRows_IBE,OFFSET(DimensionenIBE!$A$1,ROW()-2,COLUMN()-1,1,1),"")</f>
        <v/>
      </c>
      <c r="D1883" s="16" t="str">
        <f ca="1">IF(ROW()-2&lt;=DimensionRows_IBE,OFFSET(DimensionenIBE!$A$1,ROW()-2,COLUMN()-1,1,1),"")</f>
        <v/>
      </c>
    </row>
    <row r="1884" spans="1:4" hidden="1" x14ac:dyDescent="0.25">
      <c r="A1884" t="str">
        <f ca="1">IF(ROW()-2&lt;=DimensionRows_IBE,OFFSET(DimensionenIBE!$A$1,ROW()-2,COLUMN()-1,1,1),"")</f>
        <v/>
      </c>
      <c r="B1884" t="str">
        <f ca="1">IF(ROW()-2&lt;=DimensionRows_IBE,OFFSET(DimensionenIBE!$A$1,ROW()-2,COLUMN()-1,1,1),"")</f>
        <v/>
      </c>
      <c r="C1884" t="str">
        <f ca="1">IF(ROW()-2&lt;=DimensionRows_IBE,OFFSET(DimensionenIBE!$A$1,ROW()-2,COLUMN()-1,1,1),"")</f>
        <v/>
      </c>
      <c r="D1884" s="16" t="str">
        <f ca="1">IF(ROW()-2&lt;=DimensionRows_IBE,OFFSET(DimensionenIBE!$A$1,ROW()-2,COLUMN()-1,1,1),"")</f>
        <v/>
      </c>
    </row>
    <row r="1885" spans="1:4" hidden="1" x14ac:dyDescent="0.25">
      <c r="A1885" t="str">
        <f ca="1">IF(ROW()-2&lt;=DimensionRows_IBE,OFFSET(DimensionenIBE!$A$1,ROW()-2,COLUMN()-1,1,1),"")</f>
        <v/>
      </c>
      <c r="B1885" t="str">
        <f ca="1">IF(ROW()-2&lt;=DimensionRows_IBE,OFFSET(DimensionenIBE!$A$1,ROW()-2,COLUMN()-1,1,1),"")</f>
        <v/>
      </c>
      <c r="C1885" t="str">
        <f ca="1">IF(ROW()-2&lt;=DimensionRows_IBE,OFFSET(DimensionenIBE!$A$1,ROW()-2,COLUMN()-1,1,1),"")</f>
        <v/>
      </c>
      <c r="D1885" s="16" t="str">
        <f ca="1">IF(ROW()-2&lt;=DimensionRows_IBE,OFFSET(DimensionenIBE!$A$1,ROW()-2,COLUMN()-1,1,1),"")</f>
        <v/>
      </c>
    </row>
    <row r="1886" spans="1:4" hidden="1" x14ac:dyDescent="0.25">
      <c r="A1886" t="str">
        <f ca="1">IF(ROW()-2&lt;=DimensionRows_IBE,OFFSET(DimensionenIBE!$A$1,ROW()-2,COLUMN()-1,1,1),"")</f>
        <v/>
      </c>
      <c r="B1886" t="str">
        <f ca="1">IF(ROW()-2&lt;=DimensionRows_IBE,OFFSET(DimensionenIBE!$A$1,ROW()-2,COLUMN()-1,1,1),"")</f>
        <v/>
      </c>
      <c r="C1886" t="str">
        <f ca="1">IF(ROW()-2&lt;=DimensionRows_IBE,OFFSET(DimensionenIBE!$A$1,ROW()-2,COLUMN()-1,1,1),"")</f>
        <v/>
      </c>
      <c r="D1886" s="16" t="str">
        <f ca="1">IF(ROW()-2&lt;=DimensionRows_IBE,OFFSET(DimensionenIBE!$A$1,ROW()-2,COLUMN()-1,1,1),"")</f>
        <v/>
      </c>
    </row>
    <row r="1887" spans="1:4" hidden="1" x14ac:dyDescent="0.25">
      <c r="A1887" t="str">
        <f ca="1">IF(ROW()-2&lt;=DimensionRows_IBE,OFFSET(DimensionenIBE!$A$1,ROW()-2,COLUMN()-1,1,1),"")</f>
        <v/>
      </c>
      <c r="B1887" t="str">
        <f ca="1">IF(ROW()-2&lt;=DimensionRows_IBE,OFFSET(DimensionenIBE!$A$1,ROW()-2,COLUMN()-1,1,1),"")</f>
        <v/>
      </c>
      <c r="C1887" t="str">
        <f ca="1">IF(ROW()-2&lt;=DimensionRows_IBE,OFFSET(DimensionenIBE!$A$1,ROW()-2,COLUMN()-1,1,1),"")</f>
        <v/>
      </c>
      <c r="D1887" s="16" t="str">
        <f ca="1">IF(ROW()-2&lt;=DimensionRows_IBE,OFFSET(DimensionenIBE!$A$1,ROW()-2,COLUMN()-1,1,1),"")</f>
        <v/>
      </c>
    </row>
    <row r="1888" spans="1:4" hidden="1" x14ac:dyDescent="0.25">
      <c r="A1888" t="str">
        <f ca="1">IF(ROW()-2&lt;=DimensionRows_IBE,OFFSET(DimensionenIBE!$A$1,ROW()-2,COLUMN()-1,1,1),"")</f>
        <v/>
      </c>
      <c r="B1888" t="str">
        <f ca="1">IF(ROW()-2&lt;=DimensionRows_IBE,OFFSET(DimensionenIBE!$A$1,ROW()-2,COLUMN()-1,1,1),"")</f>
        <v/>
      </c>
      <c r="C1888" t="str">
        <f ca="1">IF(ROW()-2&lt;=DimensionRows_IBE,OFFSET(DimensionenIBE!$A$1,ROW()-2,COLUMN()-1,1,1),"")</f>
        <v/>
      </c>
      <c r="D1888" s="16" t="str">
        <f ca="1">IF(ROW()-2&lt;=DimensionRows_IBE,OFFSET(DimensionenIBE!$A$1,ROW()-2,COLUMN()-1,1,1),"")</f>
        <v/>
      </c>
    </row>
    <row r="1889" spans="1:4" hidden="1" x14ac:dyDescent="0.25">
      <c r="A1889" t="str">
        <f ca="1">IF(ROW()-2&lt;=DimensionRows_IBE,OFFSET(DimensionenIBE!$A$1,ROW()-2,COLUMN()-1,1,1),"")</f>
        <v/>
      </c>
      <c r="B1889" t="str">
        <f ca="1">IF(ROW()-2&lt;=DimensionRows_IBE,OFFSET(DimensionenIBE!$A$1,ROW()-2,COLUMN()-1,1,1),"")</f>
        <v/>
      </c>
      <c r="C1889" t="str">
        <f ca="1">IF(ROW()-2&lt;=DimensionRows_IBE,OFFSET(DimensionenIBE!$A$1,ROW()-2,COLUMN()-1,1,1),"")</f>
        <v/>
      </c>
      <c r="D1889" s="16" t="str">
        <f ca="1">IF(ROW()-2&lt;=DimensionRows_IBE,OFFSET(DimensionenIBE!$A$1,ROW()-2,COLUMN()-1,1,1),"")</f>
        <v/>
      </c>
    </row>
    <row r="1890" spans="1:4" hidden="1" x14ac:dyDescent="0.25">
      <c r="A1890" t="str">
        <f ca="1">IF(ROW()-2&lt;=DimensionRows_IBE,OFFSET(DimensionenIBE!$A$1,ROW()-2,COLUMN()-1,1,1),"")</f>
        <v/>
      </c>
      <c r="B1890" t="str">
        <f ca="1">IF(ROW()-2&lt;=DimensionRows_IBE,OFFSET(DimensionenIBE!$A$1,ROW()-2,COLUMN()-1,1,1),"")</f>
        <v/>
      </c>
      <c r="C1890" t="str">
        <f ca="1">IF(ROW()-2&lt;=DimensionRows_IBE,OFFSET(DimensionenIBE!$A$1,ROW()-2,COLUMN()-1,1,1),"")</f>
        <v/>
      </c>
      <c r="D1890" s="16" t="str">
        <f ca="1">IF(ROW()-2&lt;=DimensionRows_IBE,OFFSET(DimensionenIBE!$A$1,ROW()-2,COLUMN()-1,1,1),"")</f>
        <v/>
      </c>
    </row>
    <row r="1891" spans="1:4" hidden="1" x14ac:dyDescent="0.25">
      <c r="A1891" t="str">
        <f ca="1">IF(ROW()-2&lt;=DimensionRows_IBE,OFFSET(DimensionenIBE!$A$1,ROW()-2,COLUMN()-1,1,1),"")</f>
        <v/>
      </c>
      <c r="B1891" t="str">
        <f ca="1">IF(ROW()-2&lt;=DimensionRows_IBE,OFFSET(DimensionenIBE!$A$1,ROW()-2,COLUMN()-1,1,1),"")</f>
        <v/>
      </c>
      <c r="C1891" t="str">
        <f ca="1">IF(ROW()-2&lt;=DimensionRows_IBE,OFFSET(DimensionenIBE!$A$1,ROW()-2,COLUMN()-1,1,1),"")</f>
        <v/>
      </c>
      <c r="D1891" s="16" t="str">
        <f ca="1">IF(ROW()-2&lt;=DimensionRows_IBE,OFFSET(DimensionenIBE!$A$1,ROW()-2,COLUMN()-1,1,1),"")</f>
        <v/>
      </c>
    </row>
    <row r="1892" spans="1:4" hidden="1" x14ac:dyDescent="0.25">
      <c r="A1892" t="str">
        <f ca="1">IF(ROW()-2&lt;=DimensionRows_IBE,OFFSET(DimensionenIBE!$A$1,ROW()-2,COLUMN()-1,1,1),"")</f>
        <v/>
      </c>
      <c r="B1892" t="str">
        <f ca="1">IF(ROW()-2&lt;=DimensionRows_IBE,OFFSET(DimensionenIBE!$A$1,ROW()-2,COLUMN()-1,1,1),"")</f>
        <v/>
      </c>
      <c r="C1892" t="str">
        <f ca="1">IF(ROW()-2&lt;=DimensionRows_IBE,OFFSET(DimensionenIBE!$A$1,ROW()-2,COLUMN()-1,1,1),"")</f>
        <v/>
      </c>
      <c r="D1892" s="16" t="str">
        <f ca="1">IF(ROW()-2&lt;=DimensionRows_IBE,OFFSET(DimensionenIBE!$A$1,ROW()-2,COLUMN()-1,1,1),"")</f>
        <v/>
      </c>
    </row>
    <row r="1893" spans="1:4" hidden="1" x14ac:dyDescent="0.25">
      <c r="A1893" t="str">
        <f ca="1">IF(ROW()-2&lt;=DimensionRows_IBE,OFFSET(DimensionenIBE!$A$1,ROW()-2,COLUMN()-1,1,1),"")</f>
        <v/>
      </c>
      <c r="B1893" t="str">
        <f ca="1">IF(ROW()-2&lt;=DimensionRows_IBE,OFFSET(DimensionenIBE!$A$1,ROW()-2,COLUMN()-1,1,1),"")</f>
        <v/>
      </c>
      <c r="C1893" t="str">
        <f ca="1">IF(ROW()-2&lt;=DimensionRows_IBE,OFFSET(DimensionenIBE!$A$1,ROW()-2,COLUMN()-1,1,1),"")</f>
        <v/>
      </c>
      <c r="D1893" s="16" t="str">
        <f ca="1">IF(ROW()-2&lt;=DimensionRows_IBE,OFFSET(DimensionenIBE!$A$1,ROW()-2,COLUMN()-1,1,1),"")</f>
        <v/>
      </c>
    </row>
    <row r="1894" spans="1:4" hidden="1" x14ac:dyDescent="0.25">
      <c r="A1894" t="str">
        <f ca="1">IF(ROW()-2&lt;=DimensionRows_IBE,OFFSET(DimensionenIBE!$A$1,ROW()-2,COLUMN()-1,1,1),"")</f>
        <v/>
      </c>
      <c r="B1894" t="str">
        <f ca="1">IF(ROW()-2&lt;=DimensionRows_IBE,OFFSET(DimensionenIBE!$A$1,ROW()-2,COLUMN()-1,1,1),"")</f>
        <v/>
      </c>
      <c r="C1894" t="str">
        <f ca="1">IF(ROW()-2&lt;=DimensionRows_IBE,OFFSET(DimensionenIBE!$A$1,ROW()-2,COLUMN()-1,1,1),"")</f>
        <v/>
      </c>
      <c r="D1894" s="16" t="str">
        <f ca="1">IF(ROW()-2&lt;=DimensionRows_IBE,OFFSET(DimensionenIBE!$A$1,ROW()-2,COLUMN()-1,1,1),"")</f>
        <v/>
      </c>
    </row>
    <row r="1895" spans="1:4" hidden="1" x14ac:dyDescent="0.25">
      <c r="A1895" t="str">
        <f ca="1">IF(ROW()-2&lt;=DimensionRows_IBE,OFFSET(DimensionenIBE!$A$1,ROW()-2,COLUMN()-1,1,1),"")</f>
        <v/>
      </c>
      <c r="B1895" t="str">
        <f ca="1">IF(ROW()-2&lt;=DimensionRows_IBE,OFFSET(DimensionenIBE!$A$1,ROW()-2,COLUMN()-1,1,1),"")</f>
        <v/>
      </c>
      <c r="C1895" t="str">
        <f ca="1">IF(ROW()-2&lt;=DimensionRows_IBE,OFFSET(DimensionenIBE!$A$1,ROW()-2,COLUMN()-1,1,1),"")</f>
        <v/>
      </c>
      <c r="D1895" s="16" t="str">
        <f ca="1">IF(ROW()-2&lt;=DimensionRows_IBE,OFFSET(DimensionenIBE!$A$1,ROW()-2,COLUMN()-1,1,1),"")</f>
        <v/>
      </c>
    </row>
    <row r="1896" spans="1:4" hidden="1" x14ac:dyDescent="0.25">
      <c r="A1896" t="str">
        <f ca="1">IF(ROW()-2&lt;=DimensionRows_IBE,OFFSET(DimensionenIBE!$A$1,ROW()-2,COLUMN()-1,1,1),"")</f>
        <v/>
      </c>
      <c r="B1896" t="str">
        <f ca="1">IF(ROW()-2&lt;=DimensionRows_IBE,OFFSET(DimensionenIBE!$A$1,ROW()-2,COLUMN()-1,1,1),"")</f>
        <v/>
      </c>
      <c r="C1896" t="str">
        <f ca="1">IF(ROW()-2&lt;=DimensionRows_IBE,OFFSET(DimensionenIBE!$A$1,ROW()-2,COLUMN()-1,1,1),"")</f>
        <v/>
      </c>
      <c r="D1896" s="16" t="str">
        <f ca="1">IF(ROW()-2&lt;=DimensionRows_IBE,OFFSET(DimensionenIBE!$A$1,ROW()-2,COLUMN()-1,1,1),"")</f>
        <v/>
      </c>
    </row>
    <row r="1897" spans="1:4" hidden="1" x14ac:dyDescent="0.25">
      <c r="A1897" t="str">
        <f ca="1">IF(ROW()-2&lt;=DimensionRows_IBE,OFFSET(DimensionenIBE!$A$1,ROW()-2,COLUMN()-1,1,1),"")</f>
        <v/>
      </c>
      <c r="B1897" t="str">
        <f ca="1">IF(ROW()-2&lt;=DimensionRows_IBE,OFFSET(DimensionenIBE!$A$1,ROW()-2,COLUMN()-1,1,1),"")</f>
        <v/>
      </c>
      <c r="C1897" t="str">
        <f ca="1">IF(ROW()-2&lt;=DimensionRows_IBE,OFFSET(DimensionenIBE!$A$1,ROW()-2,COLUMN()-1,1,1),"")</f>
        <v/>
      </c>
      <c r="D1897" s="16" t="str">
        <f ca="1">IF(ROW()-2&lt;=DimensionRows_IBE,OFFSET(DimensionenIBE!$A$1,ROW()-2,COLUMN()-1,1,1),"")</f>
        <v/>
      </c>
    </row>
    <row r="1898" spans="1:4" hidden="1" x14ac:dyDescent="0.25">
      <c r="A1898" t="str">
        <f ca="1">IF(ROW()-2&lt;=DimensionRows_IBE,OFFSET(DimensionenIBE!$A$1,ROW()-2,COLUMN()-1,1,1),"")</f>
        <v/>
      </c>
      <c r="B1898" t="str">
        <f ca="1">IF(ROW()-2&lt;=DimensionRows_IBE,OFFSET(DimensionenIBE!$A$1,ROW()-2,COLUMN()-1,1,1),"")</f>
        <v/>
      </c>
      <c r="C1898" t="str">
        <f ca="1">IF(ROW()-2&lt;=DimensionRows_IBE,OFFSET(DimensionenIBE!$A$1,ROW()-2,COLUMN()-1,1,1),"")</f>
        <v/>
      </c>
      <c r="D1898" s="16" t="str">
        <f ca="1">IF(ROW()-2&lt;=DimensionRows_IBE,OFFSET(DimensionenIBE!$A$1,ROW()-2,COLUMN()-1,1,1),"")</f>
        <v/>
      </c>
    </row>
    <row r="1899" spans="1:4" hidden="1" x14ac:dyDescent="0.25">
      <c r="A1899" t="str">
        <f ca="1">IF(ROW()-2&lt;=DimensionRows_IBE,OFFSET(DimensionenIBE!$A$1,ROW()-2,COLUMN()-1,1,1),"")</f>
        <v/>
      </c>
      <c r="B1899" t="str">
        <f ca="1">IF(ROW()-2&lt;=DimensionRows_IBE,OFFSET(DimensionenIBE!$A$1,ROW()-2,COLUMN()-1,1,1),"")</f>
        <v/>
      </c>
      <c r="C1899" t="str">
        <f ca="1">IF(ROW()-2&lt;=DimensionRows_IBE,OFFSET(DimensionenIBE!$A$1,ROW()-2,COLUMN()-1,1,1),"")</f>
        <v/>
      </c>
      <c r="D1899" s="16" t="str">
        <f ca="1">IF(ROW()-2&lt;=DimensionRows_IBE,OFFSET(DimensionenIBE!$A$1,ROW()-2,COLUMN()-1,1,1),"")</f>
        <v/>
      </c>
    </row>
    <row r="1900" spans="1:4" hidden="1" x14ac:dyDescent="0.25">
      <c r="A1900" t="str">
        <f ca="1">IF(ROW()-2&lt;=DimensionRows_IBE,OFFSET(DimensionenIBE!$A$1,ROW()-2,COLUMN()-1,1,1),"")</f>
        <v/>
      </c>
      <c r="B1900" t="str">
        <f ca="1">IF(ROW()-2&lt;=DimensionRows_IBE,OFFSET(DimensionenIBE!$A$1,ROW()-2,COLUMN()-1,1,1),"")</f>
        <v/>
      </c>
      <c r="C1900" t="str">
        <f ca="1">IF(ROW()-2&lt;=DimensionRows_IBE,OFFSET(DimensionenIBE!$A$1,ROW()-2,COLUMN()-1,1,1),"")</f>
        <v/>
      </c>
      <c r="D1900" s="16" t="str">
        <f ca="1">IF(ROW()-2&lt;=DimensionRows_IBE,OFFSET(DimensionenIBE!$A$1,ROW()-2,COLUMN()-1,1,1),"")</f>
        <v/>
      </c>
    </row>
    <row r="1901" spans="1:4" hidden="1" x14ac:dyDescent="0.25">
      <c r="A1901" t="str">
        <f ca="1">IF(ROW()-2&lt;=DimensionRows_IBE,OFFSET(DimensionenIBE!$A$1,ROW()-2,COLUMN()-1,1,1),"")</f>
        <v/>
      </c>
      <c r="B1901" t="str">
        <f ca="1">IF(ROW()-2&lt;=DimensionRows_IBE,OFFSET(DimensionenIBE!$A$1,ROW()-2,COLUMN()-1,1,1),"")</f>
        <v/>
      </c>
      <c r="C1901" t="str">
        <f ca="1">IF(ROW()-2&lt;=DimensionRows_IBE,OFFSET(DimensionenIBE!$A$1,ROW()-2,COLUMN()-1,1,1),"")</f>
        <v/>
      </c>
      <c r="D1901" s="16" t="str">
        <f ca="1">IF(ROW()-2&lt;=DimensionRows_IBE,OFFSET(DimensionenIBE!$A$1,ROW()-2,COLUMN()-1,1,1),"")</f>
        <v/>
      </c>
    </row>
    <row r="1902" spans="1:4" hidden="1" x14ac:dyDescent="0.25">
      <c r="A1902" t="str">
        <f ca="1">IF(ROW()-2&lt;=DimensionRows_IBE,OFFSET(DimensionenIBE!$A$1,ROW()-2,COLUMN()-1,1,1),"")</f>
        <v/>
      </c>
      <c r="B1902" t="str">
        <f ca="1">IF(ROW()-2&lt;=DimensionRows_IBE,OFFSET(DimensionenIBE!$A$1,ROW()-2,COLUMN()-1,1,1),"")</f>
        <v/>
      </c>
      <c r="C1902" t="str">
        <f ca="1">IF(ROW()-2&lt;=DimensionRows_IBE,OFFSET(DimensionenIBE!$A$1,ROW()-2,COLUMN()-1,1,1),"")</f>
        <v/>
      </c>
      <c r="D1902" s="16" t="str">
        <f ca="1">IF(ROW()-2&lt;=DimensionRows_IBE,OFFSET(DimensionenIBE!$A$1,ROW()-2,COLUMN()-1,1,1),"")</f>
        <v/>
      </c>
    </row>
    <row r="1903" spans="1:4" hidden="1" x14ac:dyDescent="0.25">
      <c r="A1903" t="str">
        <f ca="1">IF(ROW()-2&lt;=DimensionRows_IBE,OFFSET(DimensionenIBE!$A$1,ROW()-2,COLUMN()-1,1,1),"")</f>
        <v/>
      </c>
      <c r="B1903" t="str">
        <f ca="1">IF(ROW()-2&lt;=DimensionRows_IBE,OFFSET(DimensionenIBE!$A$1,ROW()-2,COLUMN()-1,1,1),"")</f>
        <v/>
      </c>
      <c r="C1903" t="str">
        <f ca="1">IF(ROW()-2&lt;=DimensionRows_IBE,OFFSET(DimensionenIBE!$A$1,ROW()-2,COLUMN()-1,1,1),"")</f>
        <v/>
      </c>
      <c r="D1903" s="16" t="str">
        <f ca="1">IF(ROW()-2&lt;=DimensionRows_IBE,OFFSET(DimensionenIBE!$A$1,ROW()-2,COLUMN()-1,1,1),"")</f>
        <v/>
      </c>
    </row>
    <row r="1904" spans="1:4" hidden="1" x14ac:dyDescent="0.25">
      <c r="A1904" t="str">
        <f ca="1">IF(ROW()-2&lt;=DimensionRows_IBE,OFFSET(DimensionenIBE!$A$1,ROW()-2,COLUMN()-1,1,1),"")</f>
        <v/>
      </c>
      <c r="B1904" t="str">
        <f ca="1">IF(ROW()-2&lt;=DimensionRows_IBE,OFFSET(DimensionenIBE!$A$1,ROW()-2,COLUMN()-1,1,1),"")</f>
        <v/>
      </c>
      <c r="C1904" t="str">
        <f ca="1">IF(ROW()-2&lt;=DimensionRows_IBE,OFFSET(DimensionenIBE!$A$1,ROW()-2,COLUMN()-1,1,1),"")</f>
        <v/>
      </c>
      <c r="D1904" s="16" t="str">
        <f ca="1">IF(ROW()-2&lt;=DimensionRows_IBE,OFFSET(DimensionenIBE!$A$1,ROW()-2,COLUMN()-1,1,1),"")</f>
        <v/>
      </c>
    </row>
    <row r="1905" spans="1:4" hidden="1" x14ac:dyDescent="0.25">
      <c r="A1905" t="str">
        <f ca="1">IF(ROW()-2&lt;=DimensionRows_IBE,OFFSET(DimensionenIBE!$A$1,ROW()-2,COLUMN()-1,1,1),"")</f>
        <v/>
      </c>
      <c r="B1905" t="str">
        <f ca="1">IF(ROW()-2&lt;=DimensionRows_IBE,OFFSET(DimensionenIBE!$A$1,ROW()-2,COLUMN()-1,1,1),"")</f>
        <v/>
      </c>
      <c r="C1905" t="str">
        <f ca="1">IF(ROW()-2&lt;=DimensionRows_IBE,OFFSET(DimensionenIBE!$A$1,ROW()-2,COLUMN()-1,1,1),"")</f>
        <v/>
      </c>
      <c r="D1905" s="16" t="str">
        <f ca="1">IF(ROW()-2&lt;=DimensionRows_IBE,OFFSET(DimensionenIBE!$A$1,ROW()-2,COLUMN()-1,1,1),"")</f>
        <v/>
      </c>
    </row>
    <row r="1906" spans="1:4" hidden="1" x14ac:dyDescent="0.25">
      <c r="A1906" t="str">
        <f ca="1">IF(ROW()-2&lt;=DimensionRows_IBE,OFFSET(DimensionenIBE!$A$1,ROW()-2,COLUMN()-1,1,1),"")</f>
        <v/>
      </c>
      <c r="B1906" t="str">
        <f ca="1">IF(ROW()-2&lt;=DimensionRows_IBE,OFFSET(DimensionenIBE!$A$1,ROW()-2,COLUMN()-1,1,1),"")</f>
        <v/>
      </c>
      <c r="C1906" t="str">
        <f ca="1">IF(ROW()-2&lt;=DimensionRows_IBE,OFFSET(DimensionenIBE!$A$1,ROW()-2,COLUMN()-1,1,1),"")</f>
        <v/>
      </c>
      <c r="D1906" s="16" t="str">
        <f ca="1">IF(ROW()-2&lt;=DimensionRows_IBE,OFFSET(DimensionenIBE!$A$1,ROW()-2,COLUMN()-1,1,1),"")</f>
        <v/>
      </c>
    </row>
    <row r="1907" spans="1:4" hidden="1" x14ac:dyDescent="0.25">
      <c r="A1907" t="str">
        <f ca="1">IF(ROW()-2&lt;=DimensionRows_IBE,OFFSET(DimensionenIBE!$A$1,ROW()-2,COLUMN()-1,1,1),"")</f>
        <v/>
      </c>
      <c r="B1907" t="str">
        <f ca="1">IF(ROW()-2&lt;=DimensionRows_IBE,OFFSET(DimensionenIBE!$A$1,ROW()-2,COLUMN()-1,1,1),"")</f>
        <v/>
      </c>
      <c r="C1907" t="str">
        <f ca="1">IF(ROW()-2&lt;=DimensionRows_IBE,OFFSET(DimensionenIBE!$A$1,ROW()-2,COLUMN()-1,1,1),"")</f>
        <v/>
      </c>
      <c r="D1907" s="16" t="str">
        <f ca="1">IF(ROW()-2&lt;=DimensionRows_IBE,OFFSET(DimensionenIBE!$A$1,ROW()-2,COLUMN()-1,1,1),"")</f>
        <v/>
      </c>
    </row>
    <row r="1908" spans="1:4" hidden="1" x14ac:dyDescent="0.25">
      <c r="A1908" t="str">
        <f ca="1">IF(ROW()-2&lt;=DimensionRows_IBE,OFFSET(DimensionenIBE!$A$1,ROW()-2,COLUMN()-1,1,1),"")</f>
        <v/>
      </c>
      <c r="B1908" t="str">
        <f ca="1">IF(ROW()-2&lt;=DimensionRows_IBE,OFFSET(DimensionenIBE!$A$1,ROW()-2,COLUMN()-1,1,1),"")</f>
        <v/>
      </c>
      <c r="C1908" t="str">
        <f ca="1">IF(ROW()-2&lt;=DimensionRows_IBE,OFFSET(DimensionenIBE!$A$1,ROW()-2,COLUMN()-1,1,1),"")</f>
        <v/>
      </c>
      <c r="D1908" s="16" t="str">
        <f ca="1">IF(ROW()-2&lt;=DimensionRows_IBE,OFFSET(DimensionenIBE!$A$1,ROW()-2,COLUMN()-1,1,1),"")</f>
        <v/>
      </c>
    </row>
    <row r="1909" spans="1:4" hidden="1" x14ac:dyDescent="0.25">
      <c r="A1909" t="str">
        <f ca="1">IF(ROW()-2&lt;=DimensionRows_IBE,OFFSET(DimensionenIBE!$A$1,ROW()-2,COLUMN()-1,1,1),"")</f>
        <v/>
      </c>
      <c r="B1909" t="str">
        <f ca="1">IF(ROW()-2&lt;=DimensionRows_IBE,OFFSET(DimensionenIBE!$A$1,ROW()-2,COLUMN()-1,1,1),"")</f>
        <v/>
      </c>
      <c r="C1909" t="str">
        <f ca="1">IF(ROW()-2&lt;=DimensionRows_IBE,OFFSET(DimensionenIBE!$A$1,ROW()-2,COLUMN()-1,1,1),"")</f>
        <v/>
      </c>
      <c r="D1909" s="16" t="str">
        <f ca="1">IF(ROW()-2&lt;=DimensionRows_IBE,OFFSET(DimensionenIBE!$A$1,ROW()-2,COLUMN()-1,1,1),"")</f>
        <v/>
      </c>
    </row>
    <row r="1910" spans="1:4" hidden="1" x14ac:dyDescent="0.25">
      <c r="A1910" t="str">
        <f ca="1">IF(ROW()-2&lt;=DimensionRows_IBE,OFFSET(DimensionenIBE!$A$1,ROW()-2,COLUMN()-1,1,1),"")</f>
        <v/>
      </c>
      <c r="B1910" t="str">
        <f ca="1">IF(ROW()-2&lt;=DimensionRows_IBE,OFFSET(DimensionenIBE!$A$1,ROW()-2,COLUMN()-1,1,1),"")</f>
        <v/>
      </c>
      <c r="C1910" t="str">
        <f ca="1">IF(ROW()-2&lt;=DimensionRows_IBE,OFFSET(DimensionenIBE!$A$1,ROW()-2,COLUMN()-1,1,1),"")</f>
        <v/>
      </c>
      <c r="D1910" s="16" t="str">
        <f ca="1">IF(ROW()-2&lt;=DimensionRows_IBE,OFFSET(DimensionenIBE!$A$1,ROW()-2,COLUMN()-1,1,1),"")</f>
        <v/>
      </c>
    </row>
    <row r="1911" spans="1:4" hidden="1" x14ac:dyDescent="0.25">
      <c r="A1911" t="str">
        <f ca="1">IF(ROW()-2&lt;=DimensionRows_IBE,OFFSET(DimensionenIBE!$A$1,ROW()-2,COLUMN()-1,1,1),"")</f>
        <v/>
      </c>
      <c r="B1911" t="str">
        <f ca="1">IF(ROW()-2&lt;=DimensionRows_IBE,OFFSET(DimensionenIBE!$A$1,ROW()-2,COLUMN()-1,1,1),"")</f>
        <v/>
      </c>
      <c r="C1911" t="str">
        <f ca="1">IF(ROW()-2&lt;=DimensionRows_IBE,OFFSET(DimensionenIBE!$A$1,ROW()-2,COLUMN()-1,1,1),"")</f>
        <v/>
      </c>
      <c r="D1911" s="16" t="str">
        <f ca="1">IF(ROW()-2&lt;=DimensionRows_IBE,OFFSET(DimensionenIBE!$A$1,ROW()-2,COLUMN()-1,1,1),"")</f>
        <v/>
      </c>
    </row>
    <row r="1912" spans="1:4" hidden="1" x14ac:dyDescent="0.25">
      <c r="A1912" t="str">
        <f ca="1">IF(ROW()-2&lt;=DimensionRows_IBE,OFFSET(DimensionenIBE!$A$1,ROW()-2,COLUMN()-1,1,1),"")</f>
        <v/>
      </c>
      <c r="B1912" t="str">
        <f ca="1">IF(ROW()-2&lt;=DimensionRows_IBE,OFFSET(DimensionenIBE!$A$1,ROW()-2,COLUMN()-1,1,1),"")</f>
        <v/>
      </c>
      <c r="C1912" t="str">
        <f ca="1">IF(ROW()-2&lt;=DimensionRows_IBE,OFFSET(DimensionenIBE!$A$1,ROW()-2,COLUMN()-1,1,1),"")</f>
        <v/>
      </c>
      <c r="D1912" s="16" t="str">
        <f ca="1">IF(ROW()-2&lt;=DimensionRows_IBE,OFFSET(DimensionenIBE!$A$1,ROW()-2,COLUMN()-1,1,1),"")</f>
        <v/>
      </c>
    </row>
    <row r="1913" spans="1:4" hidden="1" x14ac:dyDescent="0.25">
      <c r="A1913" t="str">
        <f ca="1">IF(ROW()-2&lt;=DimensionRows_IBE,OFFSET(DimensionenIBE!$A$1,ROW()-2,COLUMN()-1,1,1),"")</f>
        <v/>
      </c>
      <c r="B1913" t="str">
        <f ca="1">IF(ROW()-2&lt;=DimensionRows_IBE,OFFSET(DimensionenIBE!$A$1,ROW()-2,COLUMN()-1,1,1),"")</f>
        <v/>
      </c>
      <c r="C1913" t="str">
        <f ca="1">IF(ROW()-2&lt;=DimensionRows_IBE,OFFSET(DimensionenIBE!$A$1,ROW()-2,COLUMN()-1,1,1),"")</f>
        <v/>
      </c>
      <c r="D1913" s="16" t="str">
        <f ca="1">IF(ROW()-2&lt;=DimensionRows_IBE,OFFSET(DimensionenIBE!$A$1,ROW()-2,COLUMN()-1,1,1),"")</f>
        <v/>
      </c>
    </row>
    <row r="1914" spans="1:4" hidden="1" x14ac:dyDescent="0.25">
      <c r="A1914" t="str">
        <f ca="1">IF(ROW()-2&lt;=DimensionRows_IBE,OFFSET(DimensionenIBE!$A$1,ROW()-2,COLUMN()-1,1,1),"")</f>
        <v/>
      </c>
      <c r="B1914" t="str">
        <f ca="1">IF(ROW()-2&lt;=DimensionRows_IBE,OFFSET(DimensionenIBE!$A$1,ROW()-2,COLUMN()-1,1,1),"")</f>
        <v/>
      </c>
      <c r="C1914" t="str">
        <f ca="1">IF(ROW()-2&lt;=DimensionRows_IBE,OFFSET(DimensionenIBE!$A$1,ROW()-2,COLUMN()-1,1,1),"")</f>
        <v/>
      </c>
      <c r="D1914" s="16" t="str">
        <f ca="1">IF(ROW()-2&lt;=DimensionRows_IBE,OFFSET(DimensionenIBE!$A$1,ROW()-2,COLUMN()-1,1,1),"")</f>
        <v/>
      </c>
    </row>
    <row r="1915" spans="1:4" hidden="1" x14ac:dyDescent="0.25">
      <c r="A1915" t="str">
        <f ca="1">IF(ROW()-2&lt;=DimensionRows_IBE,OFFSET(DimensionenIBE!$A$1,ROW()-2,COLUMN()-1,1,1),"")</f>
        <v/>
      </c>
      <c r="B1915" t="str">
        <f ca="1">IF(ROW()-2&lt;=DimensionRows_IBE,OFFSET(DimensionenIBE!$A$1,ROW()-2,COLUMN()-1,1,1),"")</f>
        <v/>
      </c>
      <c r="C1915" t="str">
        <f ca="1">IF(ROW()-2&lt;=DimensionRows_IBE,OFFSET(DimensionenIBE!$A$1,ROW()-2,COLUMN()-1,1,1),"")</f>
        <v/>
      </c>
      <c r="D1915" s="16" t="str">
        <f ca="1">IF(ROW()-2&lt;=DimensionRows_IBE,OFFSET(DimensionenIBE!$A$1,ROW()-2,COLUMN()-1,1,1),"")</f>
        <v/>
      </c>
    </row>
    <row r="1916" spans="1:4" hidden="1" x14ac:dyDescent="0.25">
      <c r="A1916" t="str">
        <f ca="1">IF(ROW()-2&lt;=DimensionRows_IBE,OFFSET(DimensionenIBE!$A$1,ROW()-2,COLUMN()-1,1,1),"")</f>
        <v/>
      </c>
      <c r="B1916" t="str">
        <f ca="1">IF(ROW()-2&lt;=DimensionRows_IBE,OFFSET(DimensionenIBE!$A$1,ROW()-2,COLUMN()-1,1,1),"")</f>
        <v/>
      </c>
      <c r="C1916" t="str">
        <f ca="1">IF(ROW()-2&lt;=DimensionRows_IBE,OFFSET(DimensionenIBE!$A$1,ROW()-2,COLUMN()-1,1,1),"")</f>
        <v/>
      </c>
      <c r="D1916" s="16" t="str">
        <f ca="1">IF(ROW()-2&lt;=DimensionRows_IBE,OFFSET(DimensionenIBE!$A$1,ROW()-2,COLUMN()-1,1,1),"")</f>
        <v/>
      </c>
    </row>
    <row r="1917" spans="1:4" hidden="1" x14ac:dyDescent="0.25">
      <c r="A1917" t="str">
        <f ca="1">IF(ROW()-2&lt;=DimensionRows_IBE,OFFSET(DimensionenIBE!$A$1,ROW()-2,COLUMN()-1,1,1),"")</f>
        <v/>
      </c>
      <c r="B1917" t="str">
        <f ca="1">IF(ROW()-2&lt;=DimensionRows_IBE,OFFSET(DimensionenIBE!$A$1,ROW()-2,COLUMN()-1,1,1),"")</f>
        <v/>
      </c>
      <c r="C1917" t="str">
        <f ca="1">IF(ROW()-2&lt;=DimensionRows_IBE,OFFSET(DimensionenIBE!$A$1,ROW()-2,COLUMN()-1,1,1),"")</f>
        <v/>
      </c>
      <c r="D1917" s="16" t="str">
        <f ca="1">IF(ROW()-2&lt;=DimensionRows_IBE,OFFSET(DimensionenIBE!$A$1,ROW()-2,COLUMN()-1,1,1),"")</f>
        <v/>
      </c>
    </row>
    <row r="1918" spans="1:4" hidden="1" x14ac:dyDescent="0.25">
      <c r="A1918" t="str">
        <f ca="1">IF(ROW()-2&lt;=DimensionRows_IBE,OFFSET(DimensionenIBE!$A$1,ROW()-2,COLUMN()-1,1,1),"")</f>
        <v/>
      </c>
      <c r="B1918" t="str">
        <f ca="1">IF(ROW()-2&lt;=DimensionRows_IBE,OFFSET(DimensionenIBE!$A$1,ROW()-2,COLUMN()-1,1,1),"")</f>
        <v/>
      </c>
      <c r="C1918" t="str">
        <f ca="1">IF(ROW()-2&lt;=DimensionRows_IBE,OFFSET(DimensionenIBE!$A$1,ROW()-2,COLUMN()-1,1,1),"")</f>
        <v/>
      </c>
      <c r="D1918" s="16" t="str">
        <f ca="1">IF(ROW()-2&lt;=DimensionRows_IBE,OFFSET(DimensionenIBE!$A$1,ROW()-2,COLUMN()-1,1,1),"")</f>
        <v/>
      </c>
    </row>
    <row r="1919" spans="1:4" hidden="1" x14ac:dyDescent="0.25">
      <c r="A1919" t="str">
        <f ca="1">IF(ROW()-2&lt;=DimensionRows_IBE,OFFSET(DimensionenIBE!$A$1,ROW()-2,COLUMN()-1,1,1),"")</f>
        <v/>
      </c>
      <c r="B1919" t="str">
        <f ca="1">IF(ROW()-2&lt;=DimensionRows_IBE,OFFSET(DimensionenIBE!$A$1,ROW()-2,COLUMN()-1,1,1),"")</f>
        <v/>
      </c>
      <c r="C1919" t="str">
        <f ca="1">IF(ROW()-2&lt;=DimensionRows_IBE,OFFSET(DimensionenIBE!$A$1,ROW()-2,COLUMN()-1,1,1),"")</f>
        <v/>
      </c>
      <c r="D1919" s="16" t="str">
        <f ca="1">IF(ROW()-2&lt;=DimensionRows_IBE,OFFSET(DimensionenIBE!$A$1,ROW()-2,COLUMN()-1,1,1),"")</f>
        <v/>
      </c>
    </row>
    <row r="1920" spans="1:4" hidden="1" x14ac:dyDescent="0.25">
      <c r="A1920" t="str">
        <f ca="1">IF(ROW()-2&lt;=DimensionRows_IBE,OFFSET(DimensionenIBE!$A$1,ROW()-2,COLUMN()-1,1,1),"")</f>
        <v/>
      </c>
      <c r="B1920" t="str">
        <f ca="1">IF(ROW()-2&lt;=DimensionRows_IBE,OFFSET(DimensionenIBE!$A$1,ROW()-2,COLUMN()-1,1,1),"")</f>
        <v/>
      </c>
      <c r="C1920" t="str">
        <f ca="1">IF(ROW()-2&lt;=DimensionRows_IBE,OFFSET(DimensionenIBE!$A$1,ROW()-2,COLUMN()-1,1,1),"")</f>
        <v/>
      </c>
      <c r="D1920" s="16" t="str">
        <f ca="1">IF(ROW()-2&lt;=DimensionRows_IBE,OFFSET(DimensionenIBE!$A$1,ROW()-2,COLUMN()-1,1,1),"")</f>
        <v/>
      </c>
    </row>
    <row r="1921" spans="1:4" hidden="1" x14ac:dyDescent="0.25">
      <c r="A1921" t="str">
        <f ca="1">IF(ROW()-2&lt;=DimensionRows_IBE,OFFSET(DimensionenIBE!$A$1,ROW()-2,COLUMN()-1,1,1),"")</f>
        <v/>
      </c>
      <c r="B1921" t="str">
        <f ca="1">IF(ROW()-2&lt;=DimensionRows_IBE,OFFSET(DimensionenIBE!$A$1,ROW()-2,COLUMN()-1,1,1),"")</f>
        <v/>
      </c>
      <c r="C1921" t="str">
        <f ca="1">IF(ROW()-2&lt;=DimensionRows_IBE,OFFSET(DimensionenIBE!$A$1,ROW()-2,COLUMN()-1,1,1),"")</f>
        <v/>
      </c>
      <c r="D1921" s="16" t="str">
        <f ca="1">IF(ROW()-2&lt;=DimensionRows_IBE,OFFSET(DimensionenIBE!$A$1,ROW()-2,COLUMN()-1,1,1),"")</f>
        <v/>
      </c>
    </row>
    <row r="1922" spans="1:4" hidden="1" x14ac:dyDescent="0.25">
      <c r="A1922" t="str">
        <f ca="1">IF(ROW()-2&lt;=DimensionRows_IBE,OFFSET(DimensionenIBE!$A$1,ROW()-2,COLUMN()-1,1,1),"")</f>
        <v/>
      </c>
      <c r="B1922" t="str">
        <f ca="1">IF(ROW()-2&lt;=DimensionRows_IBE,OFFSET(DimensionenIBE!$A$1,ROW()-2,COLUMN()-1,1,1),"")</f>
        <v/>
      </c>
      <c r="C1922" t="str">
        <f ca="1">IF(ROW()-2&lt;=DimensionRows_IBE,OFFSET(DimensionenIBE!$A$1,ROW()-2,COLUMN()-1,1,1),"")</f>
        <v/>
      </c>
      <c r="D1922" s="16" t="str">
        <f ca="1">IF(ROW()-2&lt;=DimensionRows_IBE,OFFSET(DimensionenIBE!$A$1,ROW()-2,COLUMN()-1,1,1),"")</f>
        <v/>
      </c>
    </row>
    <row r="1923" spans="1:4" hidden="1" x14ac:dyDescent="0.25">
      <c r="A1923" t="str">
        <f ca="1">IF(ROW()-2&lt;=DimensionRows_IBE,OFFSET(DimensionenIBE!$A$1,ROW()-2,COLUMN()-1,1,1),"")</f>
        <v/>
      </c>
      <c r="B1923" t="str">
        <f ca="1">IF(ROW()-2&lt;=DimensionRows_IBE,OFFSET(DimensionenIBE!$A$1,ROW()-2,COLUMN()-1,1,1),"")</f>
        <v/>
      </c>
      <c r="C1923" t="str">
        <f ca="1">IF(ROW()-2&lt;=DimensionRows_IBE,OFFSET(DimensionenIBE!$A$1,ROW()-2,COLUMN()-1,1,1),"")</f>
        <v/>
      </c>
      <c r="D1923" s="16" t="str">
        <f ca="1">IF(ROW()-2&lt;=DimensionRows_IBE,OFFSET(DimensionenIBE!$A$1,ROW()-2,COLUMN()-1,1,1),"")</f>
        <v/>
      </c>
    </row>
    <row r="1924" spans="1:4" hidden="1" x14ac:dyDescent="0.25">
      <c r="A1924" t="str">
        <f ca="1">IF(ROW()-2&lt;=DimensionRows_IBE,OFFSET(DimensionenIBE!$A$1,ROW()-2,COLUMN()-1,1,1),"")</f>
        <v/>
      </c>
      <c r="B1924" t="str">
        <f ca="1">IF(ROW()-2&lt;=DimensionRows_IBE,OFFSET(DimensionenIBE!$A$1,ROW()-2,COLUMN()-1,1,1),"")</f>
        <v/>
      </c>
      <c r="C1924" t="str">
        <f ca="1">IF(ROW()-2&lt;=DimensionRows_IBE,OFFSET(DimensionenIBE!$A$1,ROW()-2,COLUMN()-1,1,1),"")</f>
        <v/>
      </c>
      <c r="D1924" s="16" t="str">
        <f ca="1">IF(ROW()-2&lt;=DimensionRows_IBE,OFFSET(DimensionenIBE!$A$1,ROW()-2,COLUMN()-1,1,1),"")</f>
        <v/>
      </c>
    </row>
    <row r="1925" spans="1:4" hidden="1" x14ac:dyDescent="0.25">
      <c r="A1925" t="str">
        <f ca="1">IF(ROW()-2&lt;=DimensionRows_IBE,OFFSET(DimensionenIBE!$A$1,ROW()-2,COLUMN()-1,1,1),"")</f>
        <v/>
      </c>
      <c r="B1925" t="str">
        <f ca="1">IF(ROW()-2&lt;=DimensionRows_IBE,OFFSET(DimensionenIBE!$A$1,ROW()-2,COLUMN()-1,1,1),"")</f>
        <v/>
      </c>
      <c r="C1925" t="str">
        <f ca="1">IF(ROW()-2&lt;=DimensionRows_IBE,OFFSET(DimensionenIBE!$A$1,ROW()-2,COLUMN()-1,1,1),"")</f>
        <v/>
      </c>
      <c r="D1925" s="16" t="str">
        <f ca="1">IF(ROW()-2&lt;=DimensionRows_IBE,OFFSET(DimensionenIBE!$A$1,ROW()-2,COLUMN()-1,1,1),"")</f>
        <v/>
      </c>
    </row>
    <row r="1926" spans="1:4" hidden="1" x14ac:dyDescent="0.25">
      <c r="A1926" t="str">
        <f ca="1">IF(ROW()-2&lt;=DimensionRows_IBE,OFFSET(DimensionenIBE!$A$1,ROW()-2,COLUMN()-1,1,1),"")</f>
        <v/>
      </c>
      <c r="B1926" t="str">
        <f ca="1">IF(ROW()-2&lt;=DimensionRows_IBE,OFFSET(DimensionenIBE!$A$1,ROW()-2,COLUMN()-1,1,1),"")</f>
        <v/>
      </c>
      <c r="C1926" t="str">
        <f ca="1">IF(ROW()-2&lt;=DimensionRows_IBE,OFFSET(DimensionenIBE!$A$1,ROW()-2,COLUMN()-1,1,1),"")</f>
        <v/>
      </c>
      <c r="D1926" s="16" t="str">
        <f ca="1">IF(ROW()-2&lt;=DimensionRows_IBE,OFFSET(DimensionenIBE!$A$1,ROW()-2,COLUMN()-1,1,1),"")</f>
        <v/>
      </c>
    </row>
    <row r="1927" spans="1:4" hidden="1" x14ac:dyDescent="0.25">
      <c r="A1927" t="str">
        <f ca="1">IF(ROW()-2&lt;=DimensionRows_IBE,OFFSET(DimensionenIBE!$A$1,ROW()-2,COLUMN()-1,1,1),"")</f>
        <v/>
      </c>
      <c r="B1927" t="str">
        <f ca="1">IF(ROW()-2&lt;=DimensionRows_IBE,OFFSET(DimensionenIBE!$A$1,ROW()-2,COLUMN()-1,1,1),"")</f>
        <v/>
      </c>
      <c r="C1927" t="str">
        <f ca="1">IF(ROW()-2&lt;=DimensionRows_IBE,OFFSET(DimensionenIBE!$A$1,ROW()-2,COLUMN()-1,1,1),"")</f>
        <v/>
      </c>
      <c r="D1927" s="16" t="str">
        <f ca="1">IF(ROW()-2&lt;=DimensionRows_IBE,OFFSET(DimensionenIBE!$A$1,ROW()-2,COLUMN()-1,1,1),"")</f>
        <v/>
      </c>
    </row>
    <row r="1928" spans="1:4" hidden="1" x14ac:dyDescent="0.25">
      <c r="A1928" t="str">
        <f ca="1">IF(ROW()-2&lt;=DimensionRows_IBE,OFFSET(DimensionenIBE!$A$1,ROW()-2,COLUMN()-1,1,1),"")</f>
        <v/>
      </c>
      <c r="B1928" t="str">
        <f ca="1">IF(ROW()-2&lt;=DimensionRows_IBE,OFFSET(DimensionenIBE!$A$1,ROW()-2,COLUMN()-1,1,1),"")</f>
        <v/>
      </c>
      <c r="C1928" t="str">
        <f ca="1">IF(ROW()-2&lt;=DimensionRows_IBE,OFFSET(DimensionenIBE!$A$1,ROW()-2,COLUMN()-1,1,1),"")</f>
        <v/>
      </c>
      <c r="D1928" s="16" t="str">
        <f ca="1">IF(ROW()-2&lt;=DimensionRows_IBE,OFFSET(DimensionenIBE!$A$1,ROW()-2,COLUMN()-1,1,1),"")</f>
        <v/>
      </c>
    </row>
    <row r="1929" spans="1:4" hidden="1" x14ac:dyDescent="0.25">
      <c r="A1929" t="str">
        <f ca="1">IF(ROW()-2&lt;=DimensionRows_IBE,OFFSET(DimensionenIBE!$A$1,ROW()-2,COLUMN()-1,1,1),"")</f>
        <v/>
      </c>
      <c r="B1929" t="str">
        <f ca="1">IF(ROW()-2&lt;=DimensionRows_IBE,OFFSET(DimensionenIBE!$A$1,ROW()-2,COLUMN()-1,1,1),"")</f>
        <v/>
      </c>
      <c r="C1929" t="str">
        <f ca="1">IF(ROW()-2&lt;=DimensionRows_IBE,OFFSET(DimensionenIBE!$A$1,ROW()-2,COLUMN()-1,1,1),"")</f>
        <v/>
      </c>
      <c r="D1929" s="16" t="str">
        <f ca="1">IF(ROW()-2&lt;=DimensionRows_IBE,OFFSET(DimensionenIBE!$A$1,ROW()-2,COLUMN()-1,1,1),"")</f>
        <v/>
      </c>
    </row>
    <row r="1930" spans="1:4" hidden="1" x14ac:dyDescent="0.25">
      <c r="A1930" t="str">
        <f ca="1">IF(ROW()-2&lt;=DimensionRows_IBE,OFFSET(DimensionenIBE!$A$1,ROW()-2,COLUMN()-1,1,1),"")</f>
        <v/>
      </c>
      <c r="B1930" t="str">
        <f ca="1">IF(ROW()-2&lt;=DimensionRows_IBE,OFFSET(DimensionenIBE!$A$1,ROW()-2,COLUMN()-1,1,1),"")</f>
        <v/>
      </c>
      <c r="C1930" t="str">
        <f ca="1">IF(ROW()-2&lt;=DimensionRows_IBE,OFFSET(DimensionenIBE!$A$1,ROW()-2,COLUMN()-1,1,1),"")</f>
        <v/>
      </c>
      <c r="D1930" s="16" t="str">
        <f ca="1">IF(ROW()-2&lt;=DimensionRows_IBE,OFFSET(DimensionenIBE!$A$1,ROW()-2,COLUMN()-1,1,1),"")</f>
        <v/>
      </c>
    </row>
    <row r="1931" spans="1:4" hidden="1" x14ac:dyDescent="0.25">
      <c r="A1931" t="str">
        <f ca="1">IF(ROW()-2&lt;=DimensionRows_IBE,OFFSET(DimensionenIBE!$A$1,ROW()-2,COLUMN()-1,1,1),"")</f>
        <v/>
      </c>
      <c r="B1931" t="str">
        <f ca="1">IF(ROW()-2&lt;=DimensionRows_IBE,OFFSET(DimensionenIBE!$A$1,ROW()-2,COLUMN()-1,1,1),"")</f>
        <v/>
      </c>
      <c r="C1931" t="str">
        <f ca="1">IF(ROW()-2&lt;=DimensionRows_IBE,OFFSET(DimensionenIBE!$A$1,ROW()-2,COLUMN()-1,1,1),"")</f>
        <v/>
      </c>
      <c r="D1931" s="16" t="str">
        <f ca="1">IF(ROW()-2&lt;=DimensionRows_IBE,OFFSET(DimensionenIBE!$A$1,ROW()-2,COLUMN()-1,1,1),"")</f>
        <v/>
      </c>
    </row>
    <row r="1932" spans="1:4" hidden="1" x14ac:dyDescent="0.25">
      <c r="A1932" t="str">
        <f ca="1">IF(ROW()-2&lt;=DimensionRows_IBE,OFFSET(DimensionenIBE!$A$1,ROW()-2,COLUMN()-1,1,1),"")</f>
        <v/>
      </c>
      <c r="B1932" t="str">
        <f ca="1">IF(ROW()-2&lt;=DimensionRows_IBE,OFFSET(DimensionenIBE!$A$1,ROW()-2,COLUMN()-1,1,1),"")</f>
        <v/>
      </c>
      <c r="C1932" t="str">
        <f ca="1">IF(ROW()-2&lt;=DimensionRows_IBE,OFFSET(DimensionenIBE!$A$1,ROW()-2,COLUMN()-1,1,1),"")</f>
        <v/>
      </c>
      <c r="D1932" s="16" t="str">
        <f ca="1">IF(ROW()-2&lt;=DimensionRows_IBE,OFFSET(DimensionenIBE!$A$1,ROW()-2,COLUMN()-1,1,1),"")</f>
        <v/>
      </c>
    </row>
    <row r="1933" spans="1:4" hidden="1" x14ac:dyDescent="0.25">
      <c r="A1933" t="str">
        <f ca="1">IF(ROW()-2&lt;=DimensionRows_IBE,OFFSET(DimensionenIBE!$A$1,ROW()-2,COLUMN()-1,1,1),"")</f>
        <v/>
      </c>
      <c r="B1933" t="str">
        <f ca="1">IF(ROW()-2&lt;=DimensionRows_IBE,OFFSET(DimensionenIBE!$A$1,ROW()-2,COLUMN()-1,1,1),"")</f>
        <v/>
      </c>
      <c r="C1933" t="str">
        <f ca="1">IF(ROW()-2&lt;=DimensionRows_IBE,OFFSET(DimensionenIBE!$A$1,ROW()-2,COLUMN()-1,1,1),"")</f>
        <v/>
      </c>
      <c r="D1933" s="16" t="str">
        <f ca="1">IF(ROW()-2&lt;=DimensionRows_IBE,OFFSET(DimensionenIBE!$A$1,ROW()-2,COLUMN()-1,1,1),"")</f>
        <v/>
      </c>
    </row>
    <row r="1934" spans="1:4" hidden="1" x14ac:dyDescent="0.25">
      <c r="A1934" t="str">
        <f ca="1">IF(ROW()-2&lt;=DimensionRows_IBE,OFFSET(DimensionenIBE!$A$1,ROW()-2,COLUMN()-1,1,1),"")</f>
        <v/>
      </c>
      <c r="B1934" t="str">
        <f ca="1">IF(ROW()-2&lt;=DimensionRows_IBE,OFFSET(DimensionenIBE!$A$1,ROW()-2,COLUMN()-1,1,1),"")</f>
        <v/>
      </c>
      <c r="C1934" t="str">
        <f ca="1">IF(ROW()-2&lt;=DimensionRows_IBE,OFFSET(DimensionenIBE!$A$1,ROW()-2,COLUMN()-1,1,1),"")</f>
        <v/>
      </c>
      <c r="D1934" s="16" t="str">
        <f ca="1">IF(ROW()-2&lt;=DimensionRows_IBE,OFFSET(DimensionenIBE!$A$1,ROW()-2,COLUMN()-1,1,1),"")</f>
        <v/>
      </c>
    </row>
    <row r="1935" spans="1:4" hidden="1" x14ac:dyDescent="0.25">
      <c r="A1935" t="str">
        <f ca="1">IF(ROW()-2&lt;=DimensionRows_IBE,OFFSET(DimensionenIBE!$A$1,ROW()-2,COLUMN()-1,1,1),"")</f>
        <v/>
      </c>
      <c r="B1935" t="str">
        <f ca="1">IF(ROW()-2&lt;=DimensionRows_IBE,OFFSET(DimensionenIBE!$A$1,ROW()-2,COLUMN()-1,1,1),"")</f>
        <v/>
      </c>
      <c r="C1935" t="str">
        <f ca="1">IF(ROW()-2&lt;=DimensionRows_IBE,OFFSET(DimensionenIBE!$A$1,ROW()-2,COLUMN()-1,1,1),"")</f>
        <v/>
      </c>
      <c r="D1935" s="16" t="str">
        <f ca="1">IF(ROW()-2&lt;=DimensionRows_IBE,OFFSET(DimensionenIBE!$A$1,ROW()-2,COLUMN()-1,1,1),"")</f>
        <v/>
      </c>
    </row>
    <row r="1936" spans="1:4" hidden="1" x14ac:dyDescent="0.25">
      <c r="A1936" t="str">
        <f ca="1">IF(ROW()-2&lt;=DimensionRows_IBE,OFFSET(DimensionenIBE!$A$1,ROW()-2,COLUMN()-1,1,1),"")</f>
        <v/>
      </c>
      <c r="B1936" t="str">
        <f ca="1">IF(ROW()-2&lt;=DimensionRows_IBE,OFFSET(DimensionenIBE!$A$1,ROW()-2,COLUMN()-1,1,1),"")</f>
        <v/>
      </c>
      <c r="C1936" t="str">
        <f ca="1">IF(ROW()-2&lt;=DimensionRows_IBE,OFFSET(DimensionenIBE!$A$1,ROW()-2,COLUMN()-1,1,1),"")</f>
        <v/>
      </c>
      <c r="D1936" s="16" t="str">
        <f ca="1">IF(ROW()-2&lt;=DimensionRows_IBE,OFFSET(DimensionenIBE!$A$1,ROW()-2,COLUMN()-1,1,1),"")</f>
        <v/>
      </c>
    </row>
    <row r="1937" spans="1:4" hidden="1" x14ac:dyDescent="0.25">
      <c r="A1937" t="str">
        <f ca="1">IF(ROW()-2&lt;=DimensionRows_IBE,OFFSET(DimensionenIBE!$A$1,ROW()-2,COLUMN()-1,1,1),"")</f>
        <v/>
      </c>
      <c r="B1937" t="str">
        <f ca="1">IF(ROW()-2&lt;=DimensionRows_IBE,OFFSET(DimensionenIBE!$A$1,ROW()-2,COLUMN()-1,1,1),"")</f>
        <v/>
      </c>
      <c r="C1937" t="str">
        <f ca="1">IF(ROW()-2&lt;=DimensionRows_IBE,OFFSET(DimensionenIBE!$A$1,ROW()-2,COLUMN()-1,1,1),"")</f>
        <v/>
      </c>
      <c r="D1937" s="16" t="str">
        <f ca="1">IF(ROW()-2&lt;=DimensionRows_IBE,OFFSET(DimensionenIBE!$A$1,ROW()-2,COLUMN()-1,1,1),"")</f>
        <v/>
      </c>
    </row>
    <row r="1938" spans="1:4" hidden="1" x14ac:dyDescent="0.25">
      <c r="A1938" t="str">
        <f ca="1">IF(ROW()-2&lt;=DimensionRows_IBE,OFFSET(DimensionenIBE!$A$1,ROW()-2,COLUMN()-1,1,1),"")</f>
        <v/>
      </c>
      <c r="B1938" t="str">
        <f ca="1">IF(ROW()-2&lt;=DimensionRows_IBE,OFFSET(DimensionenIBE!$A$1,ROW()-2,COLUMN()-1,1,1),"")</f>
        <v/>
      </c>
      <c r="C1938" t="str">
        <f ca="1">IF(ROW()-2&lt;=DimensionRows_IBE,OFFSET(DimensionenIBE!$A$1,ROW()-2,COLUMN()-1,1,1),"")</f>
        <v/>
      </c>
      <c r="D1938" s="16" t="str">
        <f ca="1">IF(ROW()-2&lt;=DimensionRows_IBE,OFFSET(DimensionenIBE!$A$1,ROW()-2,COLUMN()-1,1,1),"")</f>
        <v/>
      </c>
    </row>
    <row r="1939" spans="1:4" hidden="1" x14ac:dyDescent="0.25">
      <c r="A1939" t="str">
        <f ca="1">IF(ROW()-2&lt;=DimensionRows_IBE,OFFSET(DimensionenIBE!$A$1,ROW()-2,COLUMN()-1,1,1),"")</f>
        <v/>
      </c>
      <c r="B1939" t="str">
        <f ca="1">IF(ROW()-2&lt;=DimensionRows_IBE,OFFSET(DimensionenIBE!$A$1,ROW()-2,COLUMN()-1,1,1),"")</f>
        <v/>
      </c>
      <c r="C1939" t="str">
        <f ca="1">IF(ROW()-2&lt;=DimensionRows_IBE,OFFSET(DimensionenIBE!$A$1,ROW()-2,COLUMN()-1,1,1),"")</f>
        <v/>
      </c>
      <c r="D1939" s="16" t="str">
        <f ca="1">IF(ROW()-2&lt;=DimensionRows_IBE,OFFSET(DimensionenIBE!$A$1,ROW()-2,COLUMN()-1,1,1),"")</f>
        <v/>
      </c>
    </row>
    <row r="1940" spans="1:4" hidden="1" x14ac:dyDescent="0.25">
      <c r="A1940" t="str">
        <f ca="1">IF(ROW()-2&lt;=DimensionRows_IBE,OFFSET(DimensionenIBE!$A$1,ROW()-2,COLUMN()-1,1,1),"")</f>
        <v/>
      </c>
      <c r="B1940" t="str">
        <f ca="1">IF(ROW()-2&lt;=DimensionRows_IBE,OFFSET(DimensionenIBE!$A$1,ROW()-2,COLUMN()-1,1,1),"")</f>
        <v/>
      </c>
      <c r="C1940" t="str">
        <f ca="1">IF(ROW()-2&lt;=DimensionRows_IBE,OFFSET(DimensionenIBE!$A$1,ROW()-2,COLUMN()-1,1,1),"")</f>
        <v/>
      </c>
      <c r="D1940" s="16" t="str">
        <f ca="1">IF(ROW()-2&lt;=DimensionRows_IBE,OFFSET(DimensionenIBE!$A$1,ROW()-2,COLUMN()-1,1,1),"")</f>
        <v/>
      </c>
    </row>
    <row r="1941" spans="1:4" hidden="1" x14ac:dyDescent="0.25">
      <c r="A1941" t="str">
        <f ca="1">IF(ROW()-2&lt;=DimensionRows_IBE,OFFSET(DimensionenIBE!$A$1,ROW()-2,COLUMN()-1,1,1),"")</f>
        <v/>
      </c>
      <c r="B1941" t="str">
        <f ca="1">IF(ROW()-2&lt;=DimensionRows_IBE,OFFSET(DimensionenIBE!$A$1,ROW()-2,COLUMN()-1,1,1),"")</f>
        <v/>
      </c>
      <c r="C1941" t="str">
        <f ca="1">IF(ROW()-2&lt;=DimensionRows_IBE,OFFSET(DimensionenIBE!$A$1,ROW()-2,COLUMN()-1,1,1),"")</f>
        <v/>
      </c>
      <c r="D1941" s="16" t="str">
        <f ca="1">IF(ROW()-2&lt;=DimensionRows_IBE,OFFSET(DimensionenIBE!$A$1,ROW()-2,COLUMN()-1,1,1),"")</f>
        <v/>
      </c>
    </row>
    <row r="1942" spans="1:4" hidden="1" x14ac:dyDescent="0.25">
      <c r="A1942" t="str">
        <f ca="1">IF(ROW()-2&lt;=DimensionRows_IBE,OFFSET(DimensionenIBE!$A$1,ROW()-2,COLUMN()-1,1,1),"")</f>
        <v/>
      </c>
      <c r="B1942" t="str">
        <f ca="1">IF(ROW()-2&lt;=DimensionRows_IBE,OFFSET(DimensionenIBE!$A$1,ROW()-2,COLUMN()-1,1,1),"")</f>
        <v/>
      </c>
      <c r="C1942" t="str">
        <f ca="1">IF(ROW()-2&lt;=DimensionRows_IBE,OFFSET(DimensionenIBE!$A$1,ROW()-2,COLUMN()-1,1,1),"")</f>
        <v/>
      </c>
      <c r="D1942" s="16" t="str">
        <f ca="1">IF(ROW()-2&lt;=DimensionRows_IBE,OFFSET(DimensionenIBE!$A$1,ROW()-2,COLUMN()-1,1,1),"")</f>
        <v/>
      </c>
    </row>
    <row r="1943" spans="1:4" hidden="1" x14ac:dyDescent="0.25">
      <c r="A1943" t="str">
        <f ca="1">IF(ROW()-2&lt;=DimensionRows_IBE,OFFSET(DimensionenIBE!$A$1,ROW()-2,COLUMN()-1,1,1),"")</f>
        <v/>
      </c>
      <c r="B1943" t="str">
        <f ca="1">IF(ROW()-2&lt;=DimensionRows_IBE,OFFSET(DimensionenIBE!$A$1,ROW()-2,COLUMN()-1,1,1),"")</f>
        <v/>
      </c>
      <c r="C1943" t="str">
        <f ca="1">IF(ROW()-2&lt;=DimensionRows_IBE,OFFSET(DimensionenIBE!$A$1,ROW()-2,COLUMN()-1,1,1),"")</f>
        <v/>
      </c>
      <c r="D1943" s="16" t="str">
        <f ca="1">IF(ROW()-2&lt;=DimensionRows_IBE,OFFSET(DimensionenIBE!$A$1,ROW()-2,COLUMN()-1,1,1),"")</f>
        <v/>
      </c>
    </row>
    <row r="1944" spans="1:4" hidden="1" x14ac:dyDescent="0.25">
      <c r="A1944" t="str">
        <f ca="1">IF(ROW()-2&lt;=DimensionRows_IBE,OFFSET(DimensionenIBE!$A$1,ROW()-2,COLUMN()-1,1,1),"")</f>
        <v/>
      </c>
      <c r="B1944" t="str">
        <f ca="1">IF(ROW()-2&lt;=DimensionRows_IBE,OFFSET(DimensionenIBE!$A$1,ROW()-2,COLUMN()-1,1,1),"")</f>
        <v/>
      </c>
      <c r="C1944" t="str">
        <f ca="1">IF(ROW()-2&lt;=DimensionRows_IBE,OFFSET(DimensionenIBE!$A$1,ROW()-2,COLUMN()-1,1,1),"")</f>
        <v/>
      </c>
      <c r="D1944" s="16" t="str">
        <f ca="1">IF(ROW()-2&lt;=DimensionRows_IBE,OFFSET(DimensionenIBE!$A$1,ROW()-2,COLUMN()-1,1,1),"")</f>
        <v/>
      </c>
    </row>
    <row r="1945" spans="1:4" hidden="1" x14ac:dyDescent="0.25">
      <c r="A1945" t="str">
        <f ca="1">IF(ROW()-2&lt;=DimensionRows_IBE,OFFSET(DimensionenIBE!$A$1,ROW()-2,COLUMN()-1,1,1),"")</f>
        <v/>
      </c>
      <c r="B1945" t="str">
        <f ca="1">IF(ROW()-2&lt;=DimensionRows_IBE,OFFSET(DimensionenIBE!$A$1,ROW()-2,COLUMN()-1,1,1),"")</f>
        <v/>
      </c>
      <c r="C1945" t="str">
        <f ca="1">IF(ROW()-2&lt;=DimensionRows_IBE,OFFSET(DimensionenIBE!$A$1,ROW()-2,COLUMN()-1,1,1),"")</f>
        <v/>
      </c>
      <c r="D1945" s="16" t="str">
        <f ca="1">IF(ROW()-2&lt;=DimensionRows_IBE,OFFSET(DimensionenIBE!$A$1,ROW()-2,COLUMN()-1,1,1),"")</f>
        <v/>
      </c>
    </row>
    <row r="1946" spans="1:4" hidden="1" x14ac:dyDescent="0.25">
      <c r="A1946" t="str">
        <f ca="1">IF(ROW()-2&lt;=DimensionRows_IBE,OFFSET(DimensionenIBE!$A$1,ROW()-2,COLUMN()-1,1,1),"")</f>
        <v/>
      </c>
      <c r="B1946" t="str">
        <f ca="1">IF(ROW()-2&lt;=DimensionRows_IBE,OFFSET(DimensionenIBE!$A$1,ROW()-2,COLUMN()-1,1,1),"")</f>
        <v/>
      </c>
      <c r="C1946" t="str">
        <f ca="1">IF(ROW()-2&lt;=DimensionRows_IBE,OFFSET(DimensionenIBE!$A$1,ROW()-2,COLUMN()-1,1,1),"")</f>
        <v/>
      </c>
      <c r="D1946" s="16" t="str">
        <f ca="1">IF(ROW()-2&lt;=DimensionRows_IBE,OFFSET(DimensionenIBE!$A$1,ROW()-2,COLUMN()-1,1,1),"")</f>
        <v/>
      </c>
    </row>
    <row r="1947" spans="1:4" hidden="1" x14ac:dyDescent="0.25">
      <c r="A1947" t="str">
        <f ca="1">IF(ROW()-2&lt;=DimensionRows_IBE,OFFSET(DimensionenIBE!$A$1,ROW()-2,COLUMN()-1,1,1),"")</f>
        <v/>
      </c>
      <c r="B1947" t="str">
        <f ca="1">IF(ROW()-2&lt;=DimensionRows_IBE,OFFSET(DimensionenIBE!$A$1,ROW()-2,COLUMN()-1,1,1),"")</f>
        <v/>
      </c>
      <c r="C1947" t="str">
        <f ca="1">IF(ROW()-2&lt;=DimensionRows_IBE,OFFSET(DimensionenIBE!$A$1,ROW()-2,COLUMN()-1,1,1),"")</f>
        <v/>
      </c>
      <c r="D1947" s="16" t="str">
        <f ca="1">IF(ROW()-2&lt;=DimensionRows_IBE,OFFSET(DimensionenIBE!$A$1,ROW()-2,COLUMN()-1,1,1),"")</f>
        <v/>
      </c>
    </row>
    <row r="1948" spans="1:4" hidden="1" x14ac:dyDescent="0.25">
      <c r="A1948" t="str">
        <f ca="1">IF(ROW()-2&lt;=DimensionRows_IBE,OFFSET(DimensionenIBE!$A$1,ROW()-2,COLUMN()-1,1,1),"")</f>
        <v/>
      </c>
      <c r="B1948" t="str">
        <f ca="1">IF(ROW()-2&lt;=DimensionRows_IBE,OFFSET(DimensionenIBE!$A$1,ROW()-2,COLUMN()-1,1,1),"")</f>
        <v/>
      </c>
      <c r="C1948" t="str">
        <f ca="1">IF(ROW()-2&lt;=DimensionRows_IBE,OFFSET(DimensionenIBE!$A$1,ROW()-2,COLUMN()-1,1,1),"")</f>
        <v/>
      </c>
      <c r="D1948" s="16" t="str">
        <f ca="1">IF(ROW()-2&lt;=DimensionRows_IBE,OFFSET(DimensionenIBE!$A$1,ROW()-2,COLUMN()-1,1,1),"")</f>
        <v/>
      </c>
    </row>
    <row r="1949" spans="1:4" hidden="1" x14ac:dyDescent="0.25">
      <c r="A1949" t="str">
        <f ca="1">IF(ROW()-2&lt;=DimensionRows_IBE,OFFSET(DimensionenIBE!$A$1,ROW()-2,COLUMN()-1,1,1),"")</f>
        <v/>
      </c>
      <c r="B1949" t="str">
        <f ca="1">IF(ROW()-2&lt;=DimensionRows_IBE,OFFSET(DimensionenIBE!$A$1,ROW()-2,COLUMN()-1,1,1),"")</f>
        <v/>
      </c>
      <c r="C1949" t="str">
        <f ca="1">IF(ROW()-2&lt;=DimensionRows_IBE,OFFSET(DimensionenIBE!$A$1,ROW()-2,COLUMN()-1,1,1),"")</f>
        <v/>
      </c>
      <c r="D1949" s="16" t="str">
        <f ca="1">IF(ROW()-2&lt;=DimensionRows_IBE,OFFSET(DimensionenIBE!$A$1,ROW()-2,COLUMN()-1,1,1),"")</f>
        <v/>
      </c>
    </row>
    <row r="1950" spans="1:4" hidden="1" x14ac:dyDescent="0.25">
      <c r="A1950" t="str">
        <f ca="1">IF(ROW()-2&lt;=DimensionRows_IBE,OFFSET(DimensionenIBE!$A$1,ROW()-2,COLUMN()-1,1,1),"")</f>
        <v/>
      </c>
      <c r="B1950" t="str">
        <f ca="1">IF(ROW()-2&lt;=DimensionRows_IBE,OFFSET(DimensionenIBE!$A$1,ROW()-2,COLUMN()-1,1,1),"")</f>
        <v/>
      </c>
      <c r="C1950" t="str">
        <f ca="1">IF(ROW()-2&lt;=DimensionRows_IBE,OFFSET(DimensionenIBE!$A$1,ROW()-2,COLUMN()-1,1,1),"")</f>
        <v/>
      </c>
      <c r="D1950" s="16" t="str">
        <f ca="1">IF(ROW()-2&lt;=DimensionRows_IBE,OFFSET(DimensionenIBE!$A$1,ROW()-2,COLUMN()-1,1,1),"")</f>
        <v/>
      </c>
    </row>
    <row r="1951" spans="1:4" hidden="1" x14ac:dyDescent="0.25">
      <c r="A1951" t="str">
        <f ca="1">IF(ROW()-2&lt;=DimensionRows_IBE,OFFSET(DimensionenIBE!$A$1,ROW()-2,COLUMN()-1,1,1),"")</f>
        <v/>
      </c>
      <c r="B1951" t="str">
        <f ca="1">IF(ROW()-2&lt;=DimensionRows_IBE,OFFSET(DimensionenIBE!$A$1,ROW()-2,COLUMN()-1,1,1),"")</f>
        <v/>
      </c>
      <c r="C1951" t="str">
        <f ca="1">IF(ROW()-2&lt;=DimensionRows_IBE,OFFSET(DimensionenIBE!$A$1,ROW()-2,COLUMN()-1,1,1),"")</f>
        <v/>
      </c>
      <c r="D1951" s="16" t="str">
        <f ca="1">IF(ROW()-2&lt;=DimensionRows_IBE,OFFSET(DimensionenIBE!$A$1,ROW()-2,COLUMN()-1,1,1),"")</f>
        <v/>
      </c>
    </row>
    <row r="1952" spans="1:4" hidden="1" x14ac:dyDescent="0.25">
      <c r="A1952" t="str">
        <f ca="1">IF(ROW()-2&lt;=DimensionRows_IBE,OFFSET(DimensionenIBE!$A$1,ROW()-2,COLUMN()-1,1,1),"")</f>
        <v/>
      </c>
      <c r="B1952" t="str">
        <f ca="1">IF(ROW()-2&lt;=DimensionRows_IBE,OFFSET(DimensionenIBE!$A$1,ROW()-2,COLUMN()-1,1,1),"")</f>
        <v/>
      </c>
      <c r="C1952" t="str">
        <f ca="1">IF(ROW()-2&lt;=DimensionRows_IBE,OFFSET(DimensionenIBE!$A$1,ROW()-2,COLUMN()-1,1,1),"")</f>
        <v/>
      </c>
      <c r="D1952" s="16" t="str">
        <f ca="1">IF(ROW()-2&lt;=DimensionRows_IBE,OFFSET(DimensionenIBE!$A$1,ROW()-2,COLUMN()-1,1,1),"")</f>
        <v/>
      </c>
    </row>
    <row r="1953" spans="1:4" hidden="1" x14ac:dyDescent="0.25">
      <c r="A1953" t="str">
        <f ca="1">IF(ROW()-2&lt;=DimensionRows_IBE,OFFSET(DimensionenIBE!$A$1,ROW()-2,COLUMN()-1,1,1),"")</f>
        <v/>
      </c>
      <c r="B1953" t="str">
        <f ca="1">IF(ROW()-2&lt;=DimensionRows_IBE,OFFSET(DimensionenIBE!$A$1,ROW()-2,COLUMN()-1,1,1),"")</f>
        <v/>
      </c>
      <c r="C1953" t="str">
        <f ca="1">IF(ROW()-2&lt;=DimensionRows_IBE,OFFSET(DimensionenIBE!$A$1,ROW()-2,COLUMN()-1,1,1),"")</f>
        <v/>
      </c>
      <c r="D1953" s="16" t="str">
        <f ca="1">IF(ROW()-2&lt;=DimensionRows_IBE,OFFSET(DimensionenIBE!$A$1,ROW()-2,COLUMN()-1,1,1),"")</f>
        <v/>
      </c>
    </row>
    <row r="1954" spans="1:4" hidden="1" x14ac:dyDescent="0.25">
      <c r="A1954" t="str">
        <f ca="1">IF(ROW()-2&lt;=DimensionRows_IBE,OFFSET(DimensionenIBE!$A$1,ROW()-2,COLUMN()-1,1,1),"")</f>
        <v/>
      </c>
      <c r="B1954" t="str">
        <f ca="1">IF(ROW()-2&lt;=DimensionRows_IBE,OFFSET(DimensionenIBE!$A$1,ROW()-2,COLUMN()-1,1,1),"")</f>
        <v/>
      </c>
      <c r="C1954" t="str">
        <f ca="1">IF(ROW()-2&lt;=DimensionRows_IBE,OFFSET(DimensionenIBE!$A$1,ROW()-2,COLUMN()-1,1,1),"")</f>
        <v/>
      </c>
      <c r="D1954" s="16" t="str">
        <f ca="1">IF(ROW()-2&lt;=DimensionRows_IBE,OFFSET(DimensionenIBE!$A$1,ROW()-2,COLUMN()-1,1,1),"")</f>
        <v/>
      </c>
    </row>
    <row r="1955" spans="1:4" hidden="1" x14ac:dyDescent="0.25">
      <c r="A1955" t="str">
        <f ca="1">IF(ROW()-2&lt;=DimensionRows_IBE,OFFSET(DimensionenIBE!$A$1,ROW()-2,COLUMN()-1,1,1),"")</f>
        <v/>
      </c>
      <c r="B1955" t="str">
        <f ca="1">IF(ROW()-2&lt;=DimensionRows_IBE,OFFSET(DimensionenIBE!$A$1,ROW()-2,COLUMN()-1,1,1),"")</f>
        <v/>
      </c>
      <c r="C1955" t="str">
        <f ca="1">IF(ROW()-2&lt;=DimensionRows_IBE,OFFSET(DimensionenIBE!$A$1,ROW()-2,COLUMN()-1,1,1),"")</f>
        <v/>
      </c>
      <c r="D1955" s="16" t="str">
        <f ca="1">IF(ROW()-2&lt;=DimensionRows_IBE,OFFSET(DimensionenIBE!$A$1,ROW()-2,COLUMN()-1,1,1),"")</f>
        <v/>
      </c>
    </row>
    <row r="1956" spans="1:4" hidden="1" x14ac:dyDescent="0.25">
      <c r="A1956" t="str">
        <f ca="1">IF(ROW()-2&lt;=DimensionRows_IBE,OFFSET(DimensionenIBE!$A$1,ROW()-2,COLUMN()-1,1,1),"")</f>
        <v/>
      </c>
      <c r="B1956" t="str">
        <f ca="1">IF(ROW()-2&lt;=DimensionRows_IBE,OFFSET(DimensionenIBE!$A$1,ROW()-2,COLUMN()-1,1,1),"")</f>
        <v/>
      </c>
      <c r="C1956" t="str">
        <f ca="1">IF(ROW()-2&lt;=DimensionRows_IBE,OFFSET(DimensionenIBE!$A$1,ROW()-2,COLUMN()-1,1,1),"")</f>
        <v/>
      </c>
      <c r="D1956" s="16" t="str">
        <f ca="1">IF(ROW()-2&lt;=DimensionRows_IBE,OFFSET(DimensionenIBE!$A$1,ROW()-2,COLUMN()-1,1,1),"")</f>
        <v/>
      </c>
    </row>
    <row r="1957" spans="1:4" hidden="1" x14ac:dyDescent="0.25">
      <c r="A1957" t="str">
        <f ca="1">IF(ROW()-2&lt;=DimensionRows_IBE,OFFSET(DimensionenIBE!$A$1,ROW()-2,COLUMN()-1,1,1),"")</f>
        <v/>
      </c>
      <c r="B1957" t="str">
        <f ca="1">IF(ROW()-2&lt;=DimensionRows_IBE,OFFSET(DimensionenIBE!$A$1,ROW()-2,COLUMN()-1,1,1),"")</f>
        <v/>
      </c>
      <c r="C1957" t="str">
        <f ca="1">IF(ROW()-2&lt;=DimensionRows_IBE,OFFSET(DimensionenIBE!$A$1,ROW()-2,COLUMN()-1,1,1),"")</f>
        <v/>
      </c>
      <c r="D1957" s="16" t="str">
        <f ca="1">IF(ROW()-2&lt;=DimensionRows_IBE,OFFSET(DimensionenIBE!$A$1,ROW()-2,COLUMN()-1,1,1),"")</f>
        <v/>
      </c>
    </row>
    <row r="1958" spans="1:4" hidden="1" x14ac:dyDescent="0.25">
      <c r="A1958" t="str">
        <f ca="1">IF(ROW()-2&lt;=DimensionRows_IBE,OFFSET(DimensionenIBE!$A$1,ROW()-2,COLUMN()-1,1,1),"")</f>
        <v/>
      </c>
      <c r="B1958" t="str">
        <f ca="1">IF(ROW()-2&lt;=DimensionRows_IBE,OFFSET(DimensionenIBE!$A$1,ROW()-2,COLUMN()-1,1,1),"")</f>
        <v/>
      </c>
      <c r="C1958" t="str">
        <f ca="1">IF(ROW()-2&lt;=DimensionRows_IBE,OFFSET(DimensionenIBE!$A$1,ROW()-2,COLUMN()-1,1,1),"")</f>
        <v/>
      </c>
      <c r="D1958" s="16" t="str">
        <f ca="1">IF(ROW()-2&lt;=DimensionRows_IBE,OFFSET(DimensionenIBE!$A$1,ROW()-2,COLUMN()-1,1,1),"")</f>
        <v/>
      </c>
    </row>
    <row r="1959" spans="1:4" hidden="1" x14ac:dyDescent="0.25">
      <c r="A1959" t="str">
        <f ca="1">IF(ROW()-2&lt;=DimensionRows_IBE,OFFSET(DimensionenIBE!$A$1,ROW()-2,COLUMN()-1,1,1),"")</f>
        <v/>
      </c>
      <c r="B1959" t="str">
        <f ca="1">IF(ROW()-2&lt;=DimensionRows_IBE,OFFSET(DimensionenIBE!$A$1,ROW()-2,COLUMN()-1,1,1),"")</f>
        <v/>
      </c>
      <c r="C1959" t="str">
        <f ca="1">IF(ROW()-2&lt;=DimensionRows_IBE,OFFSET(DimensionenIBE!$A$1,ROW()-2,COLUMN()-1,1,1),"")</f>
        <v/>
      </c>
      <c r="D1959" s="16" t="str">
        <f ca="1">IF(ROW()-2&lt;=DimensionRows_IBE,OFFSET(DimensionenIBE!$A$1,ROW()-2,COLUMN()-1,1,1),"")</f>
        <v/>
      </c>
    </row>
    <row r="1960" spans="1:4" hidden="1" x14ac:dyDescent="0.25">
      <c r="A1960" t="str">
        <f ca="1">IF(ROW()-2&lt;=DimensionRows_IBE,OFFSET(DimensionenIBE!$A$1,ROW()-2,COLUMN()-1,1,1),"")</f>
        <v/>
      </c>
      <c r="B1960" t="str">
        <f ca="1">IF(ROW()-2&lt;=DimensionRows_IBE,OFFSET(DimensionenIBE!$A$1,ROW()-2,COLUMN()-1,1,1),"")</f>
        <v/>
      </c>
      <c r="C1960" t="str">
        <f ca="1">IF(ROW()-2&lt;=DimensionRows_IBE,OFFSET(DimensionenIBE!$A$1,ROW()-2,COLUMN()-1,1,1),"")</f>
        <v/>
      </c>
      <c r="D1960" s="16" t="str">
        <f ca="1">IF(ROW()-2&lt;=DimensionRows_IBE,OFFSET(DimensionenIBE!$A$1,ROW()-2,COLUMN()-1,1,1),"")</f>
        <v/>
      </c>
    </row>
    <row r="1961" spans="1:4" hidden="1" x14ac:dyDescent="0.25">
      <c r="A1961" t="str">
        <f ca="1">IF(ROW()-2&lt;=DimensionRows_IBE,OFFSET(DimensionenIBE!$A$1,ROW()-2,COLUMN()-1,1,1),"")</f>
        <v/>
      </c>
      <c r="B1961" t="str">
        <f ca="1">IF(ROW()-2&lt;=DimensionRows_IBE,OFFSET(DimensionenIBE!$A$1,ROW()-2,COLUMN()-1,1,1),"")</f>
        <v/>
      </c>
      <c r="C1961" t="str">
        <f ca="1">IF(ROW()-2&lt;=DimensionRows_IBE,OFFSET(DimensionenIBE!$A$1,ROW()-2,COLUMN()-1,1,1),"")</f>
        <v/>
      </c>
      <c r="D1961" s="16" t="str">
        <f ca="1">IF(ROW()-2&lt;=DimensionRows_IBE,OFFSET(DimensionenIBE!$A$1,ROW()-2,COLUMN()-1,1,1),"")</f>
        <v/>
      </c>
    </row>
    <row r="1962" spans="1:4" hidden="1" x14ac:dyDescent="0.25">
      <c r="A1962" t="str">
        <f ca="1">IF(ROW()-2&lt;=DimensionRows_IBE,OFFSET(DimensionenIBE!$A$1,ROW()-2,COLUMN()-1,1,1),"")</f>
        <v/>
      </c>
      <c r="B1962" t="str">
        <f ca="1">IF(ROW()-2&lt;=DimensionRows_IBE,OFFSET(DimensionenIBE!$A$1,ROW()-2,COLUMN()-1,1,1),"")</f>
        <v/>
      </c>
      <c r="C1962" t="str">
        <f ca="1">IF(ROW()-2&lt;=DimensionRows_IBE,OFFSET(DimensionenIBE!$A$1,ROW()-2,COLUMN()-1,1,1),"")</f>
        <v/>
      </c>
      <c r="D1962" s="16" t="str">
        <f ca="1">IF(ROW()-2&lt;=DimensionRows_IBE,OFFSET(DimensionenIBE!$A$1,ROW()-2,COLUMN()-1,1,1),"")</f>
        <v/>
      </c>
    </row>
    <row r="1963" spans="1:4" hidden="1" x14ac:dyDescent="0.25">
      <c r="A1963" t="str">
        <f ca="1">IF(ROW()-2&lt;=DimensionRows_IBE,OFFSET(DimensionenIBE!$A$1,ROW()-2,COLUMN()-1,1,1),"")</f>
        <v/>
      </c>
      <c r="B1963" t="str">
        <f ca="1">IF(ROW()-2&lt;=DimensionRows_IBE,OFFSET(DimensionenIBE!$A$1,ROW()-2,COLUMN()-1,1,1),"")</f>
        <v/>
      </c>
      <c r="C1963" t="str">
        <f ca="1">IF(ROW()-2&lt;=DimensionRows_IBE,OFFSET(DimensionenIBE!$A$1,ROW()-2,COLUMN()-1,1,1),"")</f>
        <v/>
      </c>
      <c r="D1963" s="16" t="str">
        <f ca="1">IF(ROW()-2&lt;=DimensionRows_IBE,OFFSET(DimensionenIBE!$A$1,ROW()-2,COLUMN()-1,1,1),"")</f>
        <v/>
      </c>
    </row>
    <row r="1964" spans="1:4" hidden="1" x14ac:dyDescent="0.25">
      <c r="A1964" t="str">
        <f ca="1">IF(ROW()-2&lt;=DimensionRows_IBE,OFFSET(DimensionenIBE!$A$1,ROW()-2,COLUMN()-1,1,1),"")</f>
        <v/>
      </c>
      <c r="B1964" t="str">
        <f ca="1">IF(ROW()-2&lt;=DimensionRows_IBE,OFFSET(DimensionenIBE!$A$1,ROW()-2,COLUMN()-1,1,1),"")</f>
        <v/>
      </c>
      <c r="C1964" t="str">
        <f ca="1">IF(ROW()-2&lt;=DimensionRows_IBE,OFFSET(DimensionenIBE!$A$1,ROW()-2,COLUMN()-1,1,1),"")</f>
        <v/>
      </c>
      <c r="D1964" s="16" t="str">
        <f ca="1">IF(ROW()-2&lt;=DimensionRows_IBE,OFFSET(DimensionenIBE!$A$1,ROW()-2,COLUMN()-1,1,1),"")</f>
        <v/>
      </c>
    </row>
    <row r="1965" spans="1:4" hidden="1" x14ac:dyDescent="0.25">
      <c r="A1965" t="str">
        <f ca="1">IF(ROW()-2&lt;=DimensionRows_IBE,OFFSET(DimensionenIBE!$A$1,ROW()-2,COLUMN()-1,1,1),"")</f>
        <v/>
      </c>
      <c r="B1965" t="str">
        <f ca="1">IF(ROW()-2&lt;=DimensionRows_IBE,OFFSET(DimensionenIBE!$A$1,ROW()-2,COLUMN()-1,1,1),"")</f>
        <v/>
      </c>
      <c r="C1965" t="str">
        <f ca="1">IF(ROW()-2&lt;=DimensionRows_IBE,OFFSET(DimensionenIBE!$A$1,ROW()-2,COLUMN()-1,1,1),"")</f>
        <v/>
      </c>
      <c r="D1965" s="16" t="str">
        <f ca="1">IF(ROW()-2&lt;=DimensionRows_IBE,OFFSET(DimensionenIBE!$A$1,ROW()-2,COLUMN()-1,1,1),"")</f>
        <v/>
      </c>
    </row>
    <row r="1966" spans="1:4" hidden="1" x14ac:dyDescent="0.25">
      <c r="A1966" t="str">
        <f ca="1">IF(ROW()-2&lt;=DimensionRows_IBE,OFFSET(DimensionenIBE!$A$1,ROW()-2,COLUMN()-1,1,1),"")</f>
        <v/>
      </c>
      <c r="B1966" t="str">
        <f ca="1">IF(ROW()-2&lt;=DimensionRows_IBE,OFFSET(DimensionenIBE!$A$1,ROW()-2,COLUMN()-1,1,1),"")</f>
        <v/>
      </c>
      <c r="C1966" t="str">
        <f ca="1">IF(ROW()-2&lt;=DimensionRows_IBE,OFFSET(DimensionenIBE!$A$1,ROW()-2,COLUMN()-1,1,1),"")</f>
        <v/>
      </c>
      <c r="D1966" s="16" t="str">
        <f ca="1">IF(ROW()-2&lt;=DimensionRows_IBE,OFFSET(DimensionenIBE!$A$1,ROW()-2,COLUMN()-1,1,1),"")</f>
        <v/>
      </c>
    </row>
    <row r="1967" spans="1:4" hidden="1" x14ac:dyDescent="0.25">
      <c r="A1967" t="str">
        <f ca="1">IF(ROW()-2&lt;=DimensionRows_IBE,OFFSET(DimensionenIBE!$A$1,ROW()-2,COLUMN()-1,1,1),"")</f>
        <v/>
      </c>
      <c r="B1967" t="str">
        <f ca="1">IF(ROW()-2&lt;=DimensionRows_IBE,OFFSET(DimensionenIBE!$A$1,ROW()-2,COLUMN()-1,1,1),"")</f>
        <v/>
      </c>
      <c r="C1967" t="str">
        <f ca="1">IF(ROW()-2&lt;=DimensionRows_IBE,OFFSET(DimensionenIBE!$A$1,ROW()-2,COLUMN()-1,1,1),"")</f>
        <v/>
      </c>
      <c r="D1967" s="16" t="str">
        <f ca="1">IF(ROW()-2&lt;=DimensionRows_IBE,OFFSET(DimensionenIBE!$A$1,ROW()-2,COLUMN()-1,1,1),"")</f>
        <v/>
      </c>
    </row>
    <row r="1968" spans="1:4" hidden="1" x14ac:dyDescent="0.25">
      <c r="A1968" t="str">
        <f ca="1">IF(ROW()-2&lt;=DimensionRows_IBE,OFFSET(DimensionenIBE!$A$1,ROW()-2,COLUMN()-1,1,1),"")</f>
        <v/>
      </c>
      <c r="B1968" t="str">
        <f ca="1">IF(ROW()-2&lt;=DimensionRows_IBE,OFFSET(DimensionenIBE!$A$1,ROW()-2,COLUMN()-1,1,1),"")</f>
        <v/>
      </c>
      <c r="C1968" t="str">
        <f ca="1">IF(ROW()-2&lt;=DimensionRows_IBE,OFFSET(DimensionenIBE!$A$1,ROW()-2,COLUMN()-1,1,1),"")</f>
        <v/>
      </c>
      <c r="D1968" s="16" t="str">
        <f ca="1">IF(ROW()-2&lt;=DimensionRows_IBE,OFFSET(DimensionenIBE!$A$1,ROW()-2,COLUMN()-1,1,1),"")</f>
        <v/>
      </c>
    </row>
    <row r="1969" spans="1:4" hidden="1" x14ac:dyDescent="0.25">
      <c r="A1969" t="str">
        <f ca="1">IF(ROW()-2&lt;=DimensionRows_IBE,OFFSET(DimensionenIBE!$A$1,ROW()-2,COLUMN()-1,1,1),"")</f>
        <v/>
      </c>
      <c r="B1969" t="str">
        <f ca="1">IF(ROW()-2&lt;=DimensionRows_IBE,OFFSET(DimensionenIBE!$A$1,ROW()-2,COLUMN()-1,1,1),"")</f>
        <v/>
      </c>
      <c r="C1969" t="str">
        <f ca="1">IF(ROW()-2&lt;=DimensionRows_IBE,OFFSET(DimensionenIBE!$A$1,ROW()-2,COLUMN()-1,1,1),"")</f>
        <v/>
      </c>
      <c r="D1969" s="16" t="str">
        <f ca="1">IF(ROW()-2&lt;=DimensionRows_IBE,OFFSET(DimensionenIBE!$A$1,ROW()-2,COLUMN()-1,1,1),"")</f>
        <v/>
      </c>
    </row>
    <row r="1970" spans="1:4" hidden="1" x14ac:dyDescent="0.25">
      <c r="A1970" t="str">
        <f ca="1">IF(ROW()-2&lt;=DimensionRows_IBE,OFFSET(DimensionenIBE!$A$1,ROW()-2,COLUMN()-1,1,1),"")</f>
        <v/>
      </c>
      <c r="B1970" t="str">
        <f ca="1">IF(ROW()-2&lt;=DimensionRows_IBE,OFFSET(DimensionenIBE!$A$1,ROW()-2,COLUMN()-1,1,1),"")</f>
        <v/>
      </c>
      <c r="C1970" t="str">
        <f ca="1">IF(ROW()-2&lt;=DimensionRows_IBE,OFFSET(DimensionenIBE!$A$1,ROW()-2,COLUMN()-1,1,1),"")</f>
        <v/>
      </c>
      <c r="D1970" s="16" t="str">
        <f ca="1">IF(ROW()-2&lt;=DimensionRows_IBE,OFFSET(DimensionenIBE!$A$1,ROW()-2,COLUMN()-1,1,1),"")</f>
        <v/>
      </c>
    </row>
    <row r="1971" spans="1:4" hidden="1" x14ac:dyDescent="0.25">
      <c r="A1971" t="str">
        <f ca="1">IF(ROW()-2&lt;=DimensionRows_IBE,OFFSET(DimensionenIBE!$A$1,ROW()-2,COLUMN()-1,1,1),"")</f>
        <v/>
      </c>
      <c r="B1971" t="str">
        <f ca="1">IF(ROW()-2&lt;=DimensionRows_IBE,OFFSET(DimensionenIBE!$A$1,ROW()-2,COLUMN()-1,1,1),"")</f>
        <v/>
      </c>
      <c r="C1971" t="str">
        <f ca="1">IF(ROW()-2&lt;=DimensionRows_IBE,OFFSET(DimensionenIBE!$A$1,ROW()-2,COLUMN()-1,1,1),"")</f>
        <v/>
      </c>
      <c r="D1971" s="16" t="str">
        <f ca="1">IF(ROW()-2&lt;=DimensionRows_IBE,OFFSET(DimensionenIBE!$A$1,ROW()-2,COLUMN()-1,1,1),"")</f>
        <v/>
      </c>
    </row>
    <row r="1972" spans="1:4" hidden="1" x14ac:dyDescent="0.25">
      <c r="A1972" t="str">
        <f ca="1">IF(ROW()-2&lt;=DimensionRows_IBE,OFFSET(DimensionenIBE!$A$1,ROW()-2,COLUMN()-1,1,1),"")</f>
        <v/>
      </c>
      <c r="B1972" t="str">
        <f ca="1">IF(ROW()-2&lt;=DimensionRows_IBE,OFFSET(DimensionenIBE!$A$1,ROW()-2,COLUMN()-1,1,1),"")</f>
        <v/>
      </c>
      <c r="C1972" t="str">
        <f ca="1">IF(ROW()-2&lt;=DimensionRows_IBE,OFFSET(DimensionenIBE!$A$1,ROW()-2,COLUMN()-1,1,1),"")</f>
        <v/>
      </c>
      <c r="D1972" s="16" t="str">
        <f ca="1">IF(ROW()-2&lt;=DimensionRows_IBE,OFFSET(DimensionenIBE!$A$1,ROW()-2,COLUMN()-1,1,1),"")</f>
        <v/>
      </c>
    </row>
    <row r="1973" spans="1:4" hidden="1" x14ac:dyDescent="0.25">
      <c r="A1973" t="str">
        <f ca="1">IF(ROW()-2&lt;=DimensionRows_IBE,OFFSET(DimensionenIBE!$A$1,ROW()-2,COLUMN()-1,1,1),"")</f>
        <v/>
      </c>
      <c r="B1973" t="str">
        <f ca="1">IF(ROW()-2&lt;=DimensionRows_IBE,OFFSET(DimensionenIBE!$A$1,ROW()-2,COLUMN()-1,1,1),"")</f>
        <v/>
      </c>
      <c r="C1973" t="str">
        <f ca="1">IF(ROW()-2&lt;=DimensionRows_IBE,OFFSET(DimensionenIBE!$A$1,ROW()-2,COLUMN()-1,1,1),"")</f>
        <v/>
      </c>
      <c r="D1973" s="16" t="str">
        <f ca="1">IF(ROW()-2&lt;=DimensionRows_IBE,OFFSET(DimensionenIBE!$A$1,ROW()-2,COLUMN()-1,1,1),"")</f>
        <v/>
      </c>
    </row>
    <row r="1974" spans="1:4" hidden="1" x14ac:dyDescent="0.25">
      <c r="A1974" t="str">
        <f ca="1">IF(ROW()-2&lt;=DimensionRows_IBE,OFFSET(DimensionenIBE!$A$1,ROW()-2,COLUMN()-1,1,1),"")</f>
        <v/>
      </c>
      <c r="B1974" t="str">
        <f ca="1">IF(ROW()-2&lt;=DimensionRows_IBE,OFFSET(DimensionenIBE!$A$1,ROW()-2,COLUMN()-1,1,1),"")</f>
        <v/>
      </c>
      <c r="C1974" t="str">
        <f ca="1">IF(ROW()-2&lt;=DimensionRows_IBE,OFFSET(DimensionenIBE!$A$1,ROW()-2,COLUMN()-1,1,1),"")</f>
        <v/>
      </c>
      <c r="D1974" s="16" t="str">
        <f ca="1">IF(ROW()-2&lt;=DimensionRows_IBE,OFFSET(DimensionenIBE!$A$1,ROW()-2,COLUMN()-1,1,1),"")</f>
        <v/>
      </c>
    </row>
    <row r="1975" spans="1:4" hidden="1" x14ac:dyDescent="0.25">
      <c r="A1975" t="str">
        <f ca="1">IF(ROW()-2&lt;=DimensionRows_IBE,OFFSET(DimensionenIBE!$A$1,ROW()-2,COLUMN()-1,1,1),"")</f>
        <v/>
      </c>
      <c r="B1975" t="str">
        <f ca="1">IF(ROW()-2&lt;=DimensionRows_IBE,OFFSET(DimensionenIBE!$A$1,ROW()-2,COLUMN()-1,1,1),"")</f>
        <v/>
      </c>
      <c r="C1975" t="str">
        <f ca="1">IF(ROW()-2&lt;=DimensionRows_IBE,OFFSET(DimensionenIBE!$A$1,ROW()-2,COLUMN()-1,1,1),"")</f>
        <v/>
      </c>
      <c r="D1975" s="16" t="str">
        <f ca="1">IF(ROW()-2&lt;=DimensionRows_IBE,OFFSET(DimensionenIBE!$A$1,ROW()-2,COLUMN()-1,1,1),"")</f>
        <v/>
      </c>
    </row>
    <row r="1976" spans="1:4" hidden="1" x14ac:dyDescent="0.25">
      <c r="A1976" t="str">
        <f ca="1">IF(ROW()-2&lt;=DimensionRows_IBE,OFFSET(DimensionenIBE!$A$1,ROW()-2,COLUMN()-1,1,1),"")</f>
        <v/>
      </c>
      <c r="B1976" t="str">
        <f ca="1">IF(ROW()-2&lt;=DimensionRows_IBE,OFFSET(DimensionenIBE!$A$1,ROW()-2,COLUMN()-1,1,1),"")</f>
        <v/>
      </c>
      <c r="C1976" t="str">
        <f ca="1">IF(ROW()-2&lt;=DimensionRows_IBE,OFFSET(DimensionenIBE!$A$1,ROW()-2,COLUMN()-1,1,1),"")</f>
        <v/>
      </c>
      <c r="D1976" s="16" t="str">
        <f ca="1">IF(ROW()-2&lt;=DimensionRows_IBE,OFFSET(DimensionenIBE!$A$1,ROW()-2,COLUMN()-1,1,1),"")</f>
        <v/>
      </c>
    </row>
    <row r="1977" spans="1:4" hidden="1" x14ac:dyDescent="0.25">
      <c r="A1977" t="str">
        <f ca="1">IF(ROW()-2&lt;=DimensionRows_IBE,OFFSET(DimensionenIBE!$A$1,ROW()-2,COLUMN()-1,1,1),"")</f>
        <v/>
      </c>
      <c r="B1977" t="str">
        <f ca="1">IF(ROW()-2&lt;=DimensionRows_IBE,OFFSET(DimensionenIBE!$A$1,ROW()-2,COLUMN()-1,1,1),"")</f>
        <v/>
      </c>
      <c r="C1977" t="str">
        <f ca="1">IF(ROW()-2&lt;=DimensionRows_IBE,OFFSET(DimensionenIBE!$A$1,ROW()-2,COLUMN()-1,1,1),"")</f>
        <v/>
      </c>
      <c r="D1977" s="16" t="str">
        <f ca="1">IF(ROW()-2&lt;=DimensionRows_IBE,OFFSET(DimensionenIBE!$A$1,ROW()-2,COLUMN()-1,1,1),"")</f>
        <v/>
      </c>
    </row>
    <row r="1978" spans="1:4" hidden="1" x14ac:dyDescent="0.25">
      <c r="A1978" t="str">
        <f ca="1">IF(ROW()-2&lt;=DimensionRows_IBE,OFFSET(DimensionenIBE!$A$1,ROW()-2,COLUMN()-1,1,1),"")</f>
        <v/>
      </c>
      <c r="B1978" t="str">
        <f ca="1">IF(ROW()-2&lt;=DimensionRows_IBE,OFFSET(DimensionenIBE!$A$1,ROW()-2,COLUMN()-1,1,1),"")</f>
        <v/>
      </c>
      <c r="C1978" t="str">
        <f ca="1">IF(ROW()-2&lt;=DimensionRows_IBE,OFFSET(DimensionenIBE!$A$1,ROW()-2,COLUMN()-1,1,1),"")</f>
        <v/>
      </c>
      <c r="D1978" s="16" t="str">
        <f ca="1">IF(ROW()-2&lt;=DimensionRows_IBE,OFFSET(DimensionenIBE!$A$1,ROW()-2,COLUMN()-1,1,1),"")</f>
        <v/>
      </c>
    </row>
    <row r="1979" spans="1:4" hidden="1" x14ac:dyDescent="0.25">
      <c r="A1979" t="str">
        <f ca="1">IF(ROW()-2&lt;=DimensionRows_IBE,OFFSET(DimensionenIBE!$A$1,ROW()-2,COLUMN()-1,1,1),"")</f>
        <v/>
      </c>
      <c r="B1979" t="str">
        <f ca="1">IF(ROW()-2&lt;=DimensionRows_IBE,OFFSET(DimensionenIBE!$A$1,ROW()-2,COLUMN()-1,1,1),"")</f>
        <v/>
      </c>
      <c r="C1979" t="str">
        <f ca="1">IF(ROW()-2&lt;=DimensionRows_IBE,OFFSET(DimensionenIBE!$A$1,ROW()-2,COLUMN()-1,1,1),"")</f>
        <v/>
      </c>
      <c r="D1979" s="16" t="str">
        <f ca="1">IF(ROW()-2&lt;=DimensionRows_IBE,OFFSET(DimensionenIBE!$A$1,ROW()-2,COLUMN()-1,1,1),"")</f>
        <v/>
      </c>
    </row>
    <row r="1980" spans="1:4" hidden="1" x14ac:dyDescent="0.25">
      <c r="A1980" t="str">
        <f ca="1">IF(ROW()-2&lt;=DimensionRows_IBE,OFFSET(DimensionenIBE!$A$1,ROW()-2,COLUMN()-1,1,1),"")</f>
        <v/>
      </c>
      <c r="B1980" t="str">
        <f ca="1">IF(ROW()-2&lt;=DimensionRows_IBE,OFFSET(DimensionenIBE!$A$1,ROW()-2,COLUMN()-1,1,1),"")</f>
        <v/>
      </c>
      <c r="C1980" t="str">
        <f ca="1">IF(ROW()-2&lt;=DimensionRows_IBE,OFFSET(DimensionenIBE!$A$1,ROW()-2,COLUMN()-1,1,1),"")</f>
        <v/>
      </c>
      <c r="D1980" s="16" t="str">
        <f ca="1">IF(ROW()-2&lt;=DimensionRows_IBE,OFFSET(DimensionenIBE!$A$1,ROW()-2,COLUMN()-1,1,1),"")</f>
        <v/>
      </c>
    </row>
    <row r="1981" spans="1:4" hidden="1" x14ac:dyDescent="0.25">
      <c r="A1981" t="str">
        <f ca="1">IF(ROW()-2&lt;=DimensionRows_IBE,OFFSET(DimensionenIBE!$A$1,ROW()-2,COLUMN()-1,1,1),"")</f>
        <v/>
      </c>
      <c r="B1981" t="str">
        <f ca="1">IF(ROW()-2&lt;=DimensionRows_IBE,OFFSET(DimensionenIBE!$A$1,ROW()-2,COLUMN()-1,1,1),"")</f>
        <v/>
      </c>
      <c r="C1981" t="str">
        <f ca="1">IF(ROW()-2&lt;=DimensionRows_IBE,OFFSET(DimensionenIBE!$A$1,ROW()-2,COLUMN()-1,1,1),"")</f>
        <v/>
      </c>
      <c r="D1981" s="16" t="str">
        <f ca="1">IF(ROW()-2&lt;=DimensionRows_IBE,OFFSET(DimensionenIBE!$A$1,ROW()-2,COLUMN()-1,1,1),"")</f>
        <v/>
      </c>
    </row>
    <row r="1982" spans="1:4" hidden="1" x14ac:dyDescent="0.25">
      <c r="A1982" t="str">
        <f ca="1">IF(ROW()-2&lt;=DimensionRows_IBE,OFFSET(DimensionenIBE!$A$1,ROW()-2,COLUMN()-1,1,1),"")</f>
        <v/>
      </c>
      <c r="B1982" t="str">
        <f ca="1">IF(ROW()-2&lt;=DimensionRows_IBE,OFFSET(DimensionenIBE!$A$1,ROW()-2,COLUMN()-1,1,1),"")</f>
        <v/>
      </c>
      <c r="C1982" t="str">
        <f ca="1">IF(ROW()-2&lt;=DimensionRows_IBE,OFFSET(DimensionenIBE!$A$1,ROW()-2,COLUMN()-1,1,1),"")</f>
        <v/>
      </c>
      <c r="D1982" s="16" t="str">
        <f ca="1">IF(ROW()-2&lt;=DimensionRows_IBE,OFFSET(DimensionenIBE!$A$1,ROW()-2,COLUMN()-1,1,1),"")</f>
        <v/>
      </c>
    </row>
    <row r="1983" spans="1:4" hidden="1" x14ac:dyDescent="0.25">
      <c r="A1983" t="str">
        <f ca="1">IF(ROW()-2&lt;=DimensionRows_IBE,OFFSET(DimensionenIBE!$A$1,ROW()-2,COLUMN()-1,1,1),"")</f>
        <v/>
      </c>
      <c r="B1983" t="str">
        <f ca="1">IF(ROW()-2&lt;=DimensionRows_IBE,OFFSET(DimensionenIBE!$A$1,ROW()-2,COLUMN()-1,1,1),"")</f>
        <v/>
      </c>
      <c r="C1983" t="str">
        <f ca="1">IF(ROW()-2&lt;=DimensionRows_IBE,OFFSET(DimensionenIBE!$A$1,ROW()-2,COLUMN()-1,1,1),"")</f>
        <v/>
      </c>
      <c r="D1983" s="16" t="str">
        <f ca="1">IF(ROW()-2&lt;=DimensionRows_IBE,OFFSET(DimensionenIBE!$A$1,ROW()-2,COLUMN()-1,1,1),"")</f>
        <v/>
      </c>
    </row>
    <row r="1984" spans="1:4" hidden="1" x14ac:dyDescent="0.25">
      <c r="A1984" t="str">
        <f ca="1">IF(ROW()-2&lt;=DimensionRows_IBE,OFFSET(DimensionenIBE!$A$1,ROW()-2,COLUMN()-1,1,1),"")</f>
        <v/>
      </c>
      <c r="B1984" t="str">
        <f ca="1">IF(ROW()-2&lt;=DimensionRows_IBE,OFFSET(DimensionenIBE!$A$1,ROW()-2,COLUMN()-1,1,1),"")</f>
        <v/>
      </c>
      <c r="C1984" t="str">
        <f ca="1">IF(ROW()-2&lt;=DimensionRows_IBE,OFFSET(DimensionenIBE!$A$1,ROW()-2,COLUMN()-1,1,1),"")</f>
        <v/>
      </c>
      <c r="D1984" s="16" t="str">
        <f ca="1">IF(ROW()-2&lt;=DimensionRows_IBE,OFFSET(DimensionenIBE!$A$1,ROW()-2,COLUMN()-1,1,1),"")</f>
        <v/>
      </c>
    </row>
    <row r="1985" spans="1:4" hidden="1" x14ac:dyDescent="0.25">
      <c r="A1985" t="str">
        <f ca="1">IF(ROW()-2&lt;=DimensionRows_IBE,OFFSET(DimensionenIBE!$A$1,ROW()-2,COLUMN()-1,1,1),"")</f>
        <v/>
      </c>
      <c r="B1985" t="str">
        <f ca="1">IF(ROW()-2&lt;=DimensionRows_IBE,OFFSET(DimensionenIBE!$A$1,ROW()-2,COLUMN()-1,1,1),"")</f>
        <v/>
      </c>
      <c r="C1985" t="str">
        <f ca="1">IF(ROW()-2&lt;=DimensionRows_IBE,OFFSET(DimensionenIBE!$A$1,ROW()-2,COLUMN()-1,1,1),"")</f>
        <v/>
      </c>
      <c r="D1985" s="16" t="str">
        <f ca="1">IF(ROW()-2&lt;=DimensionRows_IBE,OFFSET(DimensionenIBE!$A$1,ROW()-2,COLUMN()-1,1,1),"")</f>
        <v/>
      </c>
    </row>
    <row r="1986" spans="1:4" hidden="1" x14ac:dyDescent="0.25">
      <c r="A1986" t="str">
        <f ca="1">IF(ROW()-2&lt;=DimensionRows_IBE,OFFSET(DimensionenIBE!$A$1,ROW()-2,COLUMN()-1,1,1),"")</f>
        <v/>
      </c>
      <c r="B1986" t="str">
        <f ca="1">IF(ROW()-2&lt;=DimensionRows_IBE,OFFSET(DimensionenIBE!$A$1,ROW()-2,COLUMN()-1,1,1),"")</f>
        <v/>
      </c>
      <c r="C1986" t="str">
        <f ca="1">IF(ROW()-2&lt;=DimensionRows_IBE,OFFSET(DimensionenIBE!$A$1,ROW()-2,COLUMN()-1,1,1),"")</f>
        <v/>
      </c>
      <c r="D1986" s="16" t="str">
        <f ca="1">IF(ROW()-2&lt;=DimensionRows_IBE,OFFSET(DimensionenIBE!$A$1,ROW()-2,COLUMN()-1,1,1),"")</f>
        <v/>
      </c>
    </row>
    <row r="1987" spans="1:4" hidden="1" x14ac:dyDescent="0.25">
      <c r="A1987" t="str">
        <f ca="1">IF(ROW()-2&lt;=DimensionRows_IBE,OFFSET(DimensionenIBE!$A$1,ROW()-2,COLUMN()-1,1,1),"")</f>
        <v/>
      </c>
      <c r="B1987" t="str">
        <f ca="1">IF(ROW()-2&lt;=DimensionRows_IBE,OFFSET(DimensionenIBE!$A$1,ROW()-2,COLUMN()-1,1,1),"")</f>
        <v/>
      </c>
      <c r="C1987" t="str">
        <f ca="1">IF(ROW()-2&lt;=DimensionRows_IBE,OFFSET(DimensionenIBE!$A$1,ROW()-2,COLUMN()-1,1,1),"")</f>
        <v/>
      </c>
      <c r="D1987" s="16" t="str">
        <f ca="1">IF(ROW()-2&lt;=DimensionRows_IBE,OFFSET(DimensionenIBE!$A$1,ROW()-2,COLUMN()-1,1,1),"")</f>
        <v/>
      </c>
    </row>
    <row r="1988" spans="1:4" hidden="1" x14ac:dyDescent="0.25">
      <c r="A1988" t="str">
        <f ca="1">IF(ROW()-2&lt;=DimensionRows_IBE,OFFSET(DimensionenIBE!$A$1,ROW()-2,COLUMN()-1,1,1),"")</f>
        <v/>
      </c>
      <c r="B1988" t="str">
        <f ca="1">IF(ROW()-2&lt;=DimensionRows_IBE,OFFSET(DimensionenIBE!$A$1,ROW()-2,COLUMN()-1,1,1),"")</f>
        <v/>
      </c>
      <c r="C1988" t="str">
        <f ca="1">IF(ROW()-2&lt;=DimensionRows_IBE,OFFSET(DimensionenIBE!$A$1,ROW()-2,COLUMN()-1,1,1),"")</f>
        <v/>
      </c>
      <c r="D1988" s="16" t="str">
        <f ca="1">IF(ROW()-2&lt;=DimensionRows_IBE,OFFSET(DimensionenIBE!$A$1,ROW()-2,COLUMN()-1,1,1),"")</f>
        <v/>
      </c>
    </row>
    <row r="1989" spans="1:4" hidden="1" x14ac:dyDescent="0.25">
      <c r="A1989" t="str">
        <f ca="1">IF(ROW()-2&lt;=DimensionRows_IBE,OFFSET(DimensionenIBE!$A$1,ROW()-2,COLUMN()-1,1,1),"")</f>
        <v/>
      </c>
      <c r="B1989" t="str">
        <f ca="1">IF(ROW()-2&lt;=DimensionRows_IBE,OFFSET(DimensionenIBE!$A$1,ROW()-2,COLUMN()-1,1,1),"")</f>
        <v/>
      </c>
      <c r="C1989" t="str">
        <f ca="1">IF(ROW()-2&lt;=DimensionRows_IBE,OFFSET(DimensionenIBE!$A$1,ROW()-2,COLUMN()-1,1,1),"")</f>
        <v/>
      </c>
      <c r="D1989" s="16" t="str">
        <f ca="1">IF(ROW()-2&lt;=DimensionRows_IBE,OFFSET(DimensionenIBE!$A$1,ROW()-2,COLUMN()-1,1,1),"")</f>
        <v/>
      </c>
    </row>
    <row r="1990" spans="1:4" hidden="1" x14ac:dyDescent="0.25">
      <c r="A1990" t="str">
        <f ca="1">IF(ROW()-2&lt;=DimensionRows_IBE,OFFSET(DimensionenIBE!$A$1,ROW()-2,COLUMN()-1,1,1),"")</f>
        <v/>
      </c>
      <c r="B1990" t="str">
        <f ca="1">IF(ROW()-2&lt;=DimensionRows_IBE,OFFSET(DimensionenIBE!$A$1,ROW()-2,COLUMN()-1,1,1),"")</f>
        <v/>
      </c>
      <c r="C1990" t="str">
        <f ca="1">IF(ROW()-2&lt;=DimensionRows_IBE,OFFSET(DimensionenIBE!$A$1,ROW()-2,COLUMN()-1,1,1),"")</f>
        <v/>
      </c>
      <c r="D1990" s="16" t="str">
        <f ca="1">IF(ROW()-2&lt;=DimensionRows_IBE,OFFSET(DimensionenIBE!$A$1,ROW()-2,COLUMN()-1,1,1),"")</f>
        <v/>
      </c>
    </row>
    <row r="1991" spans="1:4" hidden="1" x14ac:dyDescent="0.25">
      <c r="A1991" t="str">
        <f ca="1">IF(ROW()-2&lt;=DimensionRows_IBE,OFFSET(DimensionenIBE!$A$1,ROW()-2,COLUMN()-1,1,1),"")</f>
        <v/>
      </c>
      <c r="B1991" t="str">
        <f ca="1">IF(ROW()-2&lt;=DimensionRows_IBE,OFFSET(DimensionenIBE!$A$1,ROW()-2,COLUMN()-1,1,1),"")</f>
        <v/>
      </c>
      <c r="C1991" t="str">
        <f ca="1">IF(ROW()-2&lt;=DimensionRows_IBE,OFFSET(DimensionenIBE!$A$1,ROW()-2,COLUMN()-1,1,1),"")</f>
        <v/>
      </c>
      <c r="D1991" s="16" t="str">
        <f ca="1">IF(ROW()-2&lt;=DimensionRows_IBE,OFFSET(DimensionenIBE!$A$1,ROW()-2,COLUMN()-1,1,1),"")</f>
        <v/>
      </c>
    </row>
    <row r="1992" spans="1:4" hidden="1" x14ac:dyDescent="0.25">
      <c r="A1992" t="str">
        <f ca="1">IF(ROW()-2&lt;=DimensionRows_IBE,OFFSET(DimensionenIBE!$A$1,ROW()-2,COLUMN()-1,1,1),"")</f>
        <v/>
      </c>
      <c r="B1992" t="str">
        <f ca="1">IF(ROW()-2&lt;=DimensionRows_IBE,OFFSET(DimensionenIBE!$A$1,ROW()-2,COLUMN()-1,1,1),"")</f>
        <v/>
      </c>
      <c r="C1992" t="str">
        <f ca="1">IF(ROW()-2&lt;=DimensionRows_IBE,OFFSET(DimensionenIBE!$A$1,ROW()-2,COLUMN()-1,1,1),"")</f>
        <v/>
      </c>
      <c r="D1992" s="16" t="str">
        <f ca="1">IF(ROW()-2&lt;=DimensionRows_IBE,OFFSET(DimensionenIBE!$A$1,ROW()-2,COLUMN()-1,1,1),"")</f>
        <v/>
      </c>
    </row>
    <row r="1993" spans="1:4" hidden="1" x14ac:dyDescent="0.25">
      <c r="A1993" t="str">
        <f ca="1">IF(ROW()-2&lt;=DimensionRows_IBE,OFFSET(DimensionenIBE!$A$1,ROW()-2,COLUMN()-1,1,1),"")</f>
        <v/>
      </c>
      <c r="B1993" t="str">
        <f ca="1">IF(ROW()-2&lt;=DimensionRows_IBE,OFFSET(DimensionenIBE!$A$1,ROW()-2,COLUMN()-1,1,1),"")</f>
        <v/>
      </c>
      <c r="C1993" t="str">
        <f ca="1">IF(ROW()-2&lt;=DimensionRows_IBE,OFFSET(DimensionenIBE!$A$1,ROW()-2,COLUMN()-1,1,1),"")</f>
        <v/>
      </c>
      <c r="D1993" s="16" t="str">
        <f ca="1">IF(ROW()-2&lt;=DimensionRows_IBE,OFFSET(DimensionenIBE!$A$1,ROW()-2,COLUMN()-1,1,1),"")</f>
        <v/>
      </c>
    </row>
    <row r="1994" spans="1:4" hidden="1" x14ac:dyDescent="0.25">
      <c r="A1994" t="str">
        <f ca="1">IF(ROW()-2&lt;=DimensionRows_IBE,OFFSET(DimensionenIBE!$A$1,ROW()-2,COLUMN()-1,1,1),"")</f>
        <v/>
      </c>
      <c r="B1994" t="str">
        <f ca="1">IF(ROW()-2&lt;=DimensionRows_IBE,OFFSET(DimensionenIBE!$A$1,ROW()-2,COLUMN()-1,1,1),"")</f>
        <v/>
      </c>
      <c r="C1994" t="str">
        <f ca="1">IF(ROW()-2&lt;=DimensionRows_IBE,OFFSET(DimensionenIBE!$A$1,ROW()-2,COLUMN()-1,1,1),"")</f>
        <v/>
      </c>
      <c r="D1994" s="16" t="str">
        <f ca="1">IF(ROW()-2&lt;=DimensionRows_IBE,OFFSET(DimensionenIBE!$A$1,ROW()-2,COLUMN()-1,1,1),"")</f>
        <v/>
      </c>
    </row>
    <row r="1995" spans="1:4" hidden="1" x14ac:dyDescent="0.25">
      <c r="A1995" t="str">
        <f ca="1">IF(ROW()-2&lt;=DimensionRows_IBE,OFFSET(DimensionenIBE!$A$1,ROW()-2,COLUMN()-1,1,1),"")</f>
        <v/>
      </c>
      <c r="B1995" t="str">
        <f ca="1">IF(ROW()-2&lt;=DimensionRows_IBE,OFFSET(DimensionenIBE!$A$1,ROW()-2,COLUMN()-1,1,1),"")</f>
        <v/>
      </c>
      <c r="C1995" t="str">
        <f ca="1">IF(ROW()-2&lt;=DimensionRows_IBE,OFFSET(DimensionenIBE!$A$1,ROW()-2,COLUMN()-1,1,1),"")</f>
        <v/>
      </c>
      <c r="D1995" s="16" t="str">
        <f ca="1">IF(ROW()-2&lt;=DimensionRows_IBE,OFFSET(DimensionenIBE!$A$1,ROW()-2,COLUMN()-1,1,1),"")</f>
        <v/>
      </c>
    </row>
    <row r="1996" spans="1:4" hidden="1" x14ac:dyDescent="0.25">
      <c r="A1996" t="str">
        <f ca="1">IF(ROW()-2&lt;=DimensionRows_IBE,OFFSET(DimensionenIBE!$A$1,ROW()-2,COLUMN()-1,1,1),"")</f>
        <v/>
      </c>
      <c r="B1996" t="str">
        <f ca="1">IF(ROW()-2&lt;=DimensionRows_IBE,OFFSET(DimensionenIBE!$A$1,ROW()-2,COLUMN()-1,1,1),"")</f>
        <v/>
      </c>
      <c r="C1996" t="str">
        <f ca="1">IF(ROW()-2&lt;=DimensionRows_IBE,OFFSET(DimensionenIBE!$A$1,ROW()-2,COLUMN()-1,1,1),"")</f>
        <v/>
      </c>
      <c r="D1996" s="16" t="str">
        <f ca="1">IF(ROW()-2&lt;=DimensionRows_IBE,OFFSET(DimensionenIBE!$A$1,ROW()-2,COLUMN()-1,1,1),"")</f>
        <v/>
      </c>
    </row>
    <row r="1997" spans="1:4" hidden="1" x14ac:dyDescent="0.25">
      <c r="A1997" t="str">
        <f ca="1">IF(ROW()-2&lt;=DimensionRows_IBE,OFFSET(DimensionenIBE!$A$1,ROW()-2,COLUMN()-1,1,1),"")</f>
        <v/>
      </c>
      <c r="B1997" t="str">
        <f ca="1">IF(ROW()-2&lt;=DimensionRows_IBE,OFFSET(DimensionenIBE!$A$1,ROW()-2,COLUMN()-1,1,1),"")</f>
        <v/>
      </c>
      <c r="C1997" t="str">
        <f ca="1">IF(ROW()-2&lt;=DimensionRows_IBE,OFFSET(DimensionenIBE!$A$1,ROW()-2,COLUMN()-1,1,1),"")</f>
        <v/>
      </c>
      <c r="D1997" s="16" t="str">
        <f ca="1">IF(ROW()-2&lt;=DimensionRows_IBE,OFFSET(DimensionenIBE!$A$1,ROW()-2,COLUMN()-1,1,1),"")</f>
        <v/>
      </c>
    </row>
    <row r="1998" spans="1:4" hidden="1" x14ac:dyDescent="0.25">
      <c r="A1998" t="str">
        <f ca="1">IF(ROW()-2&lt;=DimensionRows_IBE,OFFSET(DimensionenIBE!$A$1,ROW()-2,COLUMN()-1,1,1),"")</f>
        <v/>
      </c>
      <c r="B1998" t="str">
        <f ca="1">IF(ROW()-2&lt;=DimensionRows_IBE,OFFSET(DimensionenIBE!$A$1,ROW()-2,COLUMN()-1,1,1),"")</f>
        <v/>
      </c>
      <c r="C1998" t="str">
        <f ca="1">IF(ROW()-2&lt;=DimensionRows_IBE,OFFSET(DimensionenIBE!$A$1,ROW()-2,COLUMN()-1,1,1),"")</f>
        <v/>
      </c>
      <c r="D1998" s="16" t="str">
        <f ca="1">IF(ROW()-2&lt;=DimensionRows_IBE,OFFSET(DimensionenIBE!$A$1,ROW()-2,COLUMN()-1,1,1),"")</f>
        <v/>
      </c>
    </row>
    <row r="1999" spans="1:4" hidden="1" x14ac:dyDescent="0.25">
      <c r="A1999" t="str">
        <f ca="1">IF(ROW()-2&lt;=DimensionRows_IBE,OFFSET(DimensionenIBE!$A$1,ROW()-2,COLUMN()-1,1,1),"")</f>
        <v/>
      </c>
      <c r="B1999" t="str">
        <f ca="1">IF(ROW()-2&lt;=DimensionRows_IBE,OFFSET(DimensionenIBE!$A$1,ROW()-2,COLUMN()-1,1,1),"")</f>
        <v/>
      </c>
      <c r="C1999" t="str">
        <f ca="1">IF(ROW()-2&lt;=DimensionRows_IBE,OFFSET(DimensionenIBE!$A$1,ROW()-2,COLUMN()-1,1,1),"")</f>
        <v/>
      </c>
      <c r="D1999" s="16" t="str">
        <f ca="1">IF(ROW()-2&lt;=DimensionRows_IBE,OFFSET(DimensionenIBE!$A$1,ROW()-2,COLUMN()-1,1,1),"")</f>
        <v/>
      </c>
    </row>
    <row r="2000" spans="1:4" hidden="1" x14ac:dyDescent="0.25">
      <c r="A2000" t="str">
        <f ca="1">IF(ROW()-2&lt;=DimensionRows_IBE,OFFSET(DimensionenIBE!$A$1,ROW()-2,COLUMN()-1,1,1),"")</f>
        <v/>
      </c>
      <c r="B2000" t="str">
        <f ca="1">IF(ROW()-2&lt;=DimensionRows_IBE,OFFSET(DimensionenIBE!$A$1,ROW()-2,COLUMN()-1,1,1),"")</f>
        <v/>
      </c>
      <c r="C2000" t="str">
        <f ca="1">IF(ROW()-2&lt;=DimensionRows_IBE,OFFSET(DimensionenIBE!$A$1,ROW()-2,COLUMN()-1,1,1),"")</f>
        <v/>
      </c>
      <c r="D2000" s="16" t="str">
        <f ca="1">IF(ROW()-2&lt;=DimensionRows_IBE,OFFSET(DimensionenIBE!$A$1,ROW()-2,COLUMN()-1,1,1),"")</f>
        <v/>
      </c>
    </row>
    <row r="2001" spans="1:4" hidden="1" x14ac:dyDescent="0.25">
      <c r="A2001" t="str">
        <f ca="1">IF(ROW()-2&lt;=DimensionRows_IBE,OFFSET(DimensionenIBE!$A$1,ROW()-2,COLUMN()-1,1,1),"")</f>
        <v/>
      </c>
      <c r="B2001" t="str">
        <f ca="1">IF(ROW()-2&lt;=DimensionRows_IBE,OFFSET(DimensionenIBE!$A$1,ROW()-2,COLUMN()-1,1,1),"")</f>
        <v/>
      </c>
      <c r="C2001" t="str">
        <f ca="1">IF(ROW()-2&lt;=DimensionRows_IBE,OFFSET(DimensionenIBE!$A$1,ROW()-2,COLUMN()-1,1,1),"")</f>
        <v/>
      </c>
      <c r="D2001" s="16" t="str">
        <f ca="1">IF(ROW()-2&lt;=DimensionRows_IBE,OFFSET(DimensionenIBE!$A$1,ROW()-2,COLUMN()-1,1,1),"")</f>
        <v/>
      </c>
    </row>
    <row r="2002" spans="1:4" hidden="1" x14ac:dyDescent="0.25">
      <c r="A2002" t="str">
        <f ca="1">IF(ROW()-2&lt;=DimensionRows_IBE,OFFSET(DimensionenIBE!$A$1,ROW()-2,COLUMN()-1,1,1),"")</f>
        <v/>
      </c>
      <c r="B2002" t="str">
        <f ca="1">IF(ROW()-2&lt;=DimensionRows_IBE,OFFSET(DimensionenIBE!$A$1,ROW()-2,COLUMN()-1,1,1),"")</f>
        <v/>
      </c>
      <c r="C2002" t="str">
        <f ca="1">IF(ROW()-2&lt;=DimensionRows_IBE,OFFSET(DimensionenIBE!$A$1,ROW()-2,COLUMN()-1,1,1),"")</f>
        <v/>
      </c>
      <c r="D2002" s="16" t="str">
        <f ca="1">IF(ROW()-2&lt;=DimensionRows_IBE,OFFSET(DimensionenIBE!$A$1,ROW()-2,COLUMN()-1,1,1),"")</f>
        <v/>
      </c>
    </row>
    <row r="2003" spans="1:4" hidden="1" x14ac:dyDescent="0.25">
      <c r="A2003" t="str">
        <f ca="1">IF(ROW()-2&lt;=DimensionRows_IBE,OFFSET(DimensionenIBE!$A$1,ROW()-2,COLUMN()-1,1,1),"")</f>
        <v/>
      </c>
      <c r="B2003" t="str">
        <f ca="1">IF(ROW()-2&lt;=DimensionRows_IBE,OFFSET(DimensionenIBE!$A$1,ROW()-2,COLUMN()-1,1,1),"")</f>
        <v/>
      </c>
      <c r="C2003" t="str">
        <f ca="1">IF(ROW()-2&lt;=DimensionRows_IBE,OFFSET(DimensionenIBE!$A$1,ROW()-2,COLUMN()-1,1,1),"")</f>
        <v/>
      </c>
      <c r="D2003" s="16" t="str">
        <f ca="1">IF(ROW()-2&lt;=DimensionRows_IBE,OFFSET(DimensionenIBE!$A$1,ROW()-2,COLUMN()-1,1,1),"")</f>
        <v/>
      </c>
    </row>
    <row r="2004" spans="1:4" hidden="1" x14ac:dyDescent="0.25">
      <c r="A2004" t="str">
        <f ca="1">IF(ROW()-2&lt;=DimensionRows_IBE,OFFSET(DimensionenIBE!$A$1,ROW()-2,COLUMN()-1,1,1),"")</f>
        <v/>
      </c>
      <c r="B2004" t="str">
        <f ca="1">IF(ROW()-2&lt;=DimensionRows_IBE,OFFSET(DimensionenIBE!$A$1,ROW()-2,COLUMN()-1,1,1),"")</f>
        <v/>
      </c>
      <c r="C2004" t="str">
        <f ca="1">IF(ROW()-2&lt;=DimensionRows_IBE,OFFSET(DimensionenIBE!$A$1,ROW()-2,COLUMN()-1,1,1),"")</f>
        <v/>
      </c>
      <c r="D2004" s="16" t="str">
        <f ca="1">IF(ROW()-2&lt;=DimensionRows_IBE,OFFSET(DimensionenIBE!$A$1,ROW()-2,COLUMN()-1,1,1),"")</f>
        <v/>
      </c>
    </row>
    <row r="2005" spans="1:4" hidden="1" x14ac:dyDescent="0.25">
      <c r="A2005" t="str">
        <f ca="1">IF(ROW()-2&lt;=DimensionRows_IBE,OFFSET(DimensionenIBE!$A$1,ROW()-2,COLUMN()-1,1,1),"")</f>
        <v/>
      </c>
      <c r="B2005" t="str">
        <f ca="1">IF(ROW()-2&lt;=DimensionRows_IBE,OFFSET(DimensionenIBE!$A$1,ROW()-2,COLUMN()-1,1,1),"")</f>
        <v/>
      </c>
      <c r="C2005" t="str">
        <f ca="1">IF(ROW()-2&lt;=DimensionRows_IBE,OFFSET(DimensionenIBE!$A$1,ROW()-2,COLUMN()-1,1,1),"")</f>
        <v/>
      </c>
      <c r="D2005" s="16" t="str">
        <f ca="1">IF(ROW()-2&lt;=DimensionRows_IBE,OFFSET(DimensionenIBE!$A$1,ROW()-2,COLUMN()-1,1,1),"")</f>
        <v/>
      </c>
    </row>
    <row r="2006" spans="1:4" hidden="1" x14ac:dyDescent="0.25">
      <c r="A2006" t="str">
        <f ca="1">IF(ROW()-2&lt;=DimensionRows_IBE,OFFSET(DimensionenIBE!$A$1,ROW()-2,COLUMN()-1,1,1),"")</f>
        <v/>
      </c>
      <c r="B2006" t="str">
        <f ca="1">IF(ROW()-2&lt;=DimensionRows_IBE,OFFSET(DimensionenIBE!$A$1,ROW()-2,COLUMN()-1,1,1),"")</f>
        <v/>
      </c>
      <c r="C2006" t="str">
        <f ca="1">IF(ROW()-2&lt;=DimensionRows_IBE,OFFSET(DimensionenIBE!$A$1,ROW()-2,COLUMN()-1,1,1),"")</f>
        <v/>
      </c>
      <c r="D2006" s="16" t="str">
        <f ca="1">IF(ROW()-2&lt;=DimensionRows_IBE,OFFSET(DimensionenIBE!$A$1,ROW()-2,COLUMN()-1,1,1),"")</f>
        <v/>
      </c>
    </row>
    <row r="2007" spans="1:4" hidden="1" x14ac:dyDescent="0.25">
      <c r="A2007" t="str">
        <f ca="1">IF(ROW()-2&lt;=DimensionRows_IBE,OFFSET(DimensionenIBE!$A$1,ROW()-2,COLUMN()-1,1,1),"")</f>
        <v/>
      </c>
      <c r="B2007" t="str">
        <f ca="1">IF(ROW()-2&lt;=DimensionRows_IBE,OFFSET(DimensionenIBE!$A$1,ROW()-2,COLUMN()-1,1,1),"")</f>
        <v/>
      </c>
      <c r="C2007" t="str">
        <f ca="1">IF(ROW()-2&lt;=DimensionRows_IBE,OFFSET(DimensionenIBE!$A$1,ROW()-2,COLUMN()-1,1,1),"")</f>
        <v/>
      </c>
      <c r="D2007" s="16" t="str">
        <f ca="1">IF(ROW()-2&lt;=DimensionRows_IBE,OFFSET(DimensionenIBE!$A$1,ROW()-2,COLUMN()-1,1,1),"")</f>
        <v/>
      </c>
    </row>
    <row r="2008" spans="1:4" hidden="1" x14ac:dyDescent="0.25">
      <c r="A2008" t="str">
        <f ca="1">IF(ROW()-2&lt;=DimensionRows_IBE,OFFSET(DimensionenIBE!$A$1,ROW()-2,COLUMN()-1,1,1),"")</f>
        <v/>
      </c>
      <c r="B2008" t="str">
        <f ca="1">IF(ROW()-2&lt;=DimensionRows_IBE,OFFSET(DimensionenIBE!$A$1,ROW()-2,COLUMN()-1,1,1),"")</f>
        <v/>
      </c>
      <c r="C2008" t="str">
        <f ca="1">IF(ROW()-2&lt;=DimensionRows_IBE,OFFSET(DimensionenIBE!$A$1,ROW()-2,COLUMN()-1,1,1),"")</f>
        <v/>
      </c>
      <c r="D2008" s="16" t="str">
        <f ca="1">IF(ROW()-2&lt;=DimensionRows_IBE,OFFSET(DimensionenIBE!$A$1,ROW()-2,COLUMN()-1,1,1),"")</f>
        <v/>
      </c>
    </row>
    <row r="2009" spans="1:4" hidden="1" x14ac:dyDescent="0.25">
      <c r="A2009" t="str">
        <f ca="1">IF(ROW()-2&lt;=DimensionRows_IBE,OFFSET(DimensionenIBE!$A$1,ROW()-2,COLUMN()-1,1,1),"")</f>
        <v/>
      </c>
      <c r="B2009" t="str">
        <f ca="1">IF(ROW()-2&lt;=DimensionRows_IBE,OFFSET(DimensionenIBE!$A$1,ROW()-2,COLUMN()-1,1,1),"")</f>
        <v/>
      </c>
      <c r="C2009" t="str">
        <f ca="1">IF(ROW()-2&lt;=DimensionRows_IBE,OFFSET(DimensionenIBE!$A$1,ROW()-2,COLUMN()-1,1,1),"")</f>
        <v/>
      </c>
      <c r="D2009" s="16" t="str">
        <f ca="1">IF(ROW()-2&lt;=DimensionRows_IBE,OFFSET(DimensionenIBE!$A$1,ROW()-2,COLUMN()-1,1,1),"")</f>
        <v/>
      </c>
    </row>
    <row r="2010" spans="1:4" hidden="1" x14ac:dyDescent="0.25">
      <c r="A2010" t="str">
        <f ca="1">IF(ROW()-2&lt;=DimensionRows_IBE,OFFSET(DimensionenIBE!$A$1,ROW()-2,COLUMN()-1,1,1),"")</f>
        <v/>
      </c>
      <c r="B2010" t="str">
        <f ca="1">IF(ROW()-2&lt;=DimensionRows_IBE,OFFSET(DimensionenIBE!$A$1,ROW()-2,COLUMN()-1,1,1),"")</f>
        <v/>
      </c>
      <c r="C2010" t="str">
        <f ca="1">IF(ROW()-2&lt;=DimensionRows_IBE,OFFSET(DimensionenIBE!$A$1,ROW()-2,COLUMN()-1,1,1),"")</f>
        <v/>
      </c>
      <c r="D2010" s="16" t="str">
        <f ca="1">IF(ROW()-2&lt;=DimensionRows_IBE,OFFSET(DimensionenIBE!$A$1,ROW()-2,COLUMN()-1,1,1),"")</f>
        <v/>
      </c>
    </row>
    <row r="2011" spans="1:4" hidden="1" x14ac:dyDescent="0.25">
      <c r="A2011" t="str">
        <f ca="1">IF(ROW()-2&lt;=DimensionRows_IBE,OFFSET(DimensionenIBE!$A$1,ROW()-2,COLUMN()-1,1,1),"")</f>
        <v/>
      </c>
      <c r="B2011" t="str">
        <f ca="1">IF(ROW()-2&lt;=DimensionRows_IBE,OFFSET(DimensionenIBE!$A$1,ROW()-2,COLUMN()-1,1,1),"")</f>
        <v/>
      </c>
      <c r="C2011" t="str">
        <f ca="1">IF(ROW()-2&lt;=DimensionRows_IBE,OFFSET(DimensionenIBE!$A$1,ROW()-2,COLUMN()-1,1,1),"")</f>
        <v/>
      </c>
      <c r="D2011" s="16" t="str">
        <f ca="1">IF(ROW()-2&lt;=DimensionRows_IBE,OFFSET(DimensionenIBE!$A$1,ROW()-2,COLUMN()-1,1,1),"")</f>
        <v/>
      </c>
    </row>
    <row r="2012" spans="1:4" hidden="1" x14ac:dyDescent="0.25">
      <c r="A2012" t="str">
        <f ca="1">IF(ROW()-2&lt;=DimensionRows_IBE,OFFSET(DimensionenIBE!$A$1,ROW()-2,COLUMN()-1,1,1),"")</f>
        <v/>
      </c>
      <c r="B2012" t="str">
        <f ca="1">IF(ROW()-2&lt;=DimensionRows_IBE,OFFSET(DimensionenIBE!$A$1,ROW()-2,COLUMN()-1,1,1),"")</f>
        <v/>
      </c>
      <c r="C2012" t="str">
        <f ca="1">IF(ROW()-2&lt;=DimensionRows_IBE,OFFSET(DimensionenIBE!$A$1,ROW()-2,COLUMN()-1,1,1),"")</f>
        <v/>
      </c>
      <c r="D2012" s="16" t="str">
        <f ca="1">IF(ROW()-2&lt;=DimensionRows_IBE,OFFSET(DimensionenIBE!$A$1,ROW()-2,COLUMN()-1,1,1),"")</f>
        <v/>
      </c>
    </row>
    <row r="2013" spans="1:4" hidden="1" x14ac:dyDescent="0.25">
      <c r="A2013" t="str">
        <f ca="1">IF(ROW()-2&lt;=DimensionRows_IBE,OFFSET(DimensionenIBE!$A$1,ROW()-2,COLUMN()-1,1,1),"")</f>
        <v/>
      </c>
      <c r="B2013" t="str">
        <f ca="1">IF(ROW()-2&lt;=DimensionRows_IBE,OFFSET(DimensionenIBE!$A$1,ROW()-2,COLUMN()-1,1,1),"")</f>
        <v/>
      </c>
      <c r="C2013" t="str">
        <f ca="1">IF(ROW()-2&lt;=DimensionRows_IBE,OFFSET(DimensionenIBE!$A$1,ROW()-2,COLUMN()-1,1,1),"")</f>
        <v/>
      </c>
      <c r="D2013" s="16" t="str">
        <f ca="1">IF(ROW()-2&lt;=DimensionRows_IBE,OFFSET(DimensionenIBE!$A$1,ROW()-2,COLUMN()-1,1,1),"")</f>
        <v/>
      </c>
    </row>
    <row r="2014" spans="1:4" hidden="1" x14ac:dyDescent="0.25">
      <c r="A2014" t="str">
        <f ca="1">IF(ROW()-2&lt;=DimensionRows_IBE,OFFSET(DimensionenIBE!$A$1,ROW()-2,COLUMN()-1,1,1),"")</f>
        <v/>
      </c>
      <c r="B2014" t="str">
        <f ca="1">IF(ROW()-2&lt;=DimensionRows_IBE,OFFSET(DimensionenIBE!$A$1,ROW()-2,COLUMN()-1,1,1),"")</f>
        <v/>
      </c>
      <c r="C2014" t="str">
        <f ca="1">IF(ROW()-2&lt;=DimensionRows_IBE,OFFSET(DimensionenIBE!$A$1,ROW()-2,COLUMN()-1,1,1),"")</f>
        <v/>
      </c>
      <c r="D2014" s="16" t="str">
        <f ca="1">IF(ROW()-2&lt;=DimensionRows_IBE,OFFSET(DimensionenIBE!$A$1,ROW()-2,COLUMN()-1,1,1),"")</f>
        <v/>
      </c>
    </row>
    <row r="2015" spans="1:4" hidden="1" x14ac:dyDescent="0.25">
      <c r="A2015" t="str">
        <f ca="1">IF(ROW()-2&lt;=DimensionRows_IBE,OFFSET(DimensionenIBE!$A$1,ROW()-2,COLUMN()-1,1,1),"")</f>
        <v/>
      </c>
      <c r="B2015" t="str">
        <f ca="1">IF(ROW()-2&lt;=DimensionRows_IBE,OFFSET(DimensionenIBE!$A$1,ROW()-2,COLUMN()-1,1,1),"")</f>
        <v/>
      </c>
      <c r="C2015" t="str">
        <f ca="1">IF(ROW()-2&lt;=DimensionRows_IBE,OFFSET(DimensionenIBE!$A$1,ROW()-2,COLUMN()-1,1,1),"")</f>
        <v/>
      </c>
      <c r="D2015" s="16" t="str">
        <f ca="1">IF(ROW()-2&lt;=DimensionRows_IBE,OFFSET(DimensionenIBE!$A$1,ROW()-2,COLUMN()-1,1,1),"")</f>
        <v/>
      </c>
    </row>
    <row r="2016" spans="1:4" hidden="1" x14ac:dyDescent="0.25">
      <c r="A2016" t="str">
        <f ca="1">IF(ROW()-2&lt;=DimensionRows_IBE,OFFSET(DimensionenIBE!$A$1,ROW()-2,COLUMN()-1,1,1),"")</f>
        <v/>
      </c>
      <c r="B2016" t="str">
        <f ca="1">IF(ROW()-2&lt;=DimensionRows_IBE,OFFSET(DimensionenIBE!$A$1,ROW()-2,COLUMN()-1,1,1),"")</f>
        <v/>
      </c>
      <c r="C2016" t="str">
        <f ca="1">IF(ROW()-2&lt;=DimensionRows_IBE,OFFSET(DimensionenIBE!$A$1,ROW()-2,COLUMN()-1,1,1),"")</f>
        <v/>
      </c>
      <c r="D2016" s="16" t="str">
        <f ca="1">IF(ROW()-2&lt;=DimensionRows_IBE,OFFSET(DimensionenIBE!$A$1,ROW()-2,COLUMN()-1,1,1),"")</f>
        <v/>
      </c>
    </row>
    <row r="2017" spans="1:4" hidden="1" x14ac:dyDescent="0.25">
      <c r="A2017" t="str">
        <f ca="1">IF(ROW()-2&lt;=DimensionRows_IBE,OFFSET(DimensionenIBE!$A$1,ROW()-2,COLUMN()-1,1,1),"")</f>
        <v/>
      </c>
      <c r="B2017" t="str">
        <f ca="1">IF(ROW()-2&lt;=DimensionRows_IBE,OFFSET(DimensionenIBE!$A$1,ROW()-2,COLUMN()-1,1,1),"")</f>
        <v/>
      </c>
      <c r="C2017" t="str">
        <f ca="1">IF(ROW()-2&lt;=DimensionRows_IBE,OFFSET(DimensionenIBE!$A$1,ROW()-2,COLUMN()-1,1,1),"")</f>
        <v/>
      </c>
      <c r="D2017" s="16" t="str">
        <f ca="1">IF(ROW()-2&lt;=DimensionRows_IBE,OFFSET(DimensionenIBE!$A$1,ROW()-2,COLUMN()-1,1,1),"")</f>
        <v/>
      </c>
    </row>
    <row r="2018" spans="1:4" hidden="1" x14ac:dyDescent="0.25">
      <c r="A2018" t="str">
        <f ca="1">IF(ROW()-2&lt;=DimensionRows_IBE,OFFSET(DimensionenIBE!$A$1,ROW()-2,COLUMN()-1,1,1),"")</f>
        <v/>
      </c>
      <c r="B2018" t="str">
        <f ca="1">IF(ROW()-2&lt;=DimensionRows_IBE,OFFSET(DimensionenIBE!$A$1,ROW()-2,COLUMN()-1,1,1),"")</f>
        <v/>
      </c>
      <c r="C2018" t="str">
        <f ca="1">IF(ROW()-2&lt;=DimensionRows_IBE,OFFSET(DimensionenIBE!$A$1,ROW()-2,COLUMN()-1,1,1),"")</f>
        <v/>
      </c>
      <c r="D2018" s="16" t="str">
        <f ca="1">IF(ROW()-2&lt;=DimensionRows_IBE,OFFSET(DimensionenIBE!$A$1,ROW()-2,COLUMN()-1,1,1),"")</f>
        <v/>
      </c>
    </row>
    <row r="2019" spans="1:4" hidden="1" x14ac:dyDescent="0.25">
      <c r="A2019" t="str">
        <f ca="1">IF(ROW()-2&lt;=DimensionRows_IBE,OFFSET(DimensionenIBE!$A$1,ROW()-2,COLUMN()-1,1,1),"")</f>
        <v/>
      </c>
      <c r="B2019" t="str">
        <f ca="1">IF(ROW()-2&lt;=DimensionRows_IBE,OFFSET(DimensionenIBE!$A$1,ROW()-2,COLUMN()-1,1,1),"")</f>
        <v/>
      </c>
      <c r="C2019" t="str">
        <f ca="1">IF(ROW()-2&lt;=DimensionRows_IBE,OFFSET(DimensionenIBE!$A$1,ROW()-2,COLUMN()-1,1,1),"")</f>
        <v/>
      </c>
      <c r="D2019" s="16" t="str">
        <f ca="1">IF(ROW()-2&lt;=DimensionRows_IBE,OFFSET(DimensionenIBE!$A$1,ROW()-2,COLUMN()-1,1,1),"")</f>
        <v/>
      </c>
    </row>
    <row r="2020" spans="1:4" hidden="1" x14ac:dyDescent="0.25">
      <c r="A2020" t="str">
        <f ca="1">IF(ROW()-2&lt;=DimensionRows_IBE,OFFSET(DimensionenIBE!$A$1,ROW()-2,COLUMN()-1,1,1),"")</f>
        <v/>
      </c>
      <c r="B2020" t="str">
        <f ca="1">IF(ROW()-2&lt;=DimensionRows_IBE,OFFSET(DimensionenIBE!$A$1,ROW()-2,COLUMN()-1,1,1),"")</f>
        <v/>
      </c>
      <c r="C2020" t="str">
        <f ca="1">IF(ROW()-2&lt;=DimensionRows_IBE,OFFSET(DimensionenIBE!$A$1,ROW()-2,COLUMN()-1,1,1),"")</f>
        <v/>
      </c>
      <c r="D2020" s="16" t="str">
        <f ca="1">IF(ROW()-2&lt;=DimensionRows_IBE,OFFSET(DimensionenIBE!$A$1,ROW()-2,COLUMN()-1,1,1),"")</f>
        <v/>
      </c>
    </row>
    <row r="2021" spans="1:4" hidden="1" x14ac:dyDescent="0.25">
      <c r="A2021" t="str">
        <f ca="1">IF(ROW()-2&lt;=DimensionRows_IBE,OFFSET(DimensionenIBE!$A$1,ROW()-2,COLUMN()-1,1,1),"")</f>
        <v/>
      </c>
      <c r="B2021" t="str">
        <f ca="1">IF(ROW()-2&lt;=DimensionRows_IBE,OFFSET(DimensionenIBE!$A$1,ROW()-2,COLUMN()-1,1,1),"")</f>
        <v/>
      </c>
      <c r="C2021" t="str">
        <f ca="1">IF(ROW()-2&lt;=DimensionRows_IBE,OFFSET(DimensionenIBE!$A$1,ROW()-2,COLUMN()-1,1,1),"")</f>
        <v/>
      </c>
      <c r="D2021" s="16" t="str">
        <f ca="1">IF(ROW()-2&lt;=DimensionRows_IBE,OFFSET(DimensionenIBE!$A$1,ROW()-2,COLUMN()-1,1,1),"")</f>
        <v/>
      </c>
    </row>
    <row r="2022" spans="1:4" hidden="1" x14ac:dyDescent="0.25">
      <c r="A2022" t="str">
        <f ca="1">IF(ROW()-2&lt;=DimensionRows_IBE,OFFSET(DimensionenIBE!$A$1,ROW()-2,COLUMN()-1,1,1),"")</f>
        <v/>
      </c>
      <c r="B2022" t="str">
        <f ca="1">IF(ROW()-2&lt;=DimensionRows_IBE,OFFSET(DimensionenIBE!$A$1,ROW()-2,COLUMN()-1,1,1),"")</f>
        <v/>
      </c>
      <c r="C2022" t="str">
        <f ca="1">IF(ROW()-2&lt;=DimensionRows_IBE,OFFSET(DimensionenIBE!$A$1,ROW()-2,COLUMN()-1,1,1),"")</f>
        <v/>
      </c>
      <c r="D2022" s="16" t="str">
        <f ca="1">IF(ROW()-2&lt;=DimensionRows_IBE,OFFSET(DimensionenIBE!$A$1,ROW()-2,COLUMN()-1,1,1),"")</f>
        <v/>
      </c>
    </row>
    <row r="2023" spans="1:4" hidden="1" x14ac:dyDescent="0.25">
      <c r="A2023" t="str">
        <f ca="1">IF(ROW()-2&lt;=DimensionRows_IBE,OFFSET(DimensionenIBE!$A$1,ROW()-2,COLUMN()-1,1,1),"")</f>
        <v/>
      </c>
      <c r="B2023" t="str">
        <f ca="1">IF(ROW()-2&lt;=DimensionRows_IBE,OFFSET(DimensionenIBE!$A$1,ROW()-2,COLUMN()-1,1,1),"")</f>
        <v/>
      </c>
      <c r="C2023" t="str">
        <f ca="1">IF(ROW()-2&lt;=DimensionRows_IBE,OFFSET(DimensionenIBE!$A$1,ROW()-2,COLUMN()-1,1,1),"")</f>
        <v/>
      </c>
      <c r="D2023" s="16" t="str">
        <f ca="1">IF(ROW()-2&lt;=DimensionRows_IBE,OFFSET(DimensionenIBE!$A$1,ROW()-2,COLUMN()-1,1,1),"")</f>
        <v/>
      </c>
    </row>
    <row r="2024" spans="1:4" hidden="1" x14ac:dyDescent="0.25">
      <c r="A2024" t="str">
        <f ca="1">IF(ROW()-2&lt;=DimensionRows_IBE,OFFSET(DimensionenIBE!$A$1,ROW()-2,COLUMN()-1,1,1),"")</f>
        <v/>
      </c>
      <c r="B2024" t="str">
        <f ca="1">IF(ROW()-2&lt;=DimensionRows_IBE,OFFSET(DimensionenIBE!$A$1,ROW()-2,COLUMN()-1,1,1),"")</f>
        <v/>
      </c>
      <c r="C2024" t="str">
        <f ca="1">IF(ROW()-2&lt;=DimensionRows_IBE,OFFSET(DimensionenIBE!$A$1,ROW()-2,COLUMN()-1,1,1),"")</f>
        <v/>
      </c>
      <c r="D2024" s="16" t="str">
        <f ca="1">IF(ROW()-2&lt;=DimensionRows_IBE,OFFSET(DimensionenIBE!$A$1,ROW()-2,COLUMN()-1,1,1),"")</f>
        <v/>
      </c>
    </row>
    <row r="2025" spans="1:4" hidden="1" x14ac:dyDescent="0.25">
      <c r="A2025" t="str">
        <f ca="1">IF(ROW()-2&lt;=DimensionRows_IBE,OFFSET(DimensionenIBE!$A$1,ROW()-2,COLUMN()-1,1,1),"")</f>
        <v/>
      </c>
      <c r="B2025" t="str">
        <f ca="1">IF(ROW()-2&lt;=DimensionRows_IBE,OFFSET(DimensionenIBE!$A$1,ROW()-2,COLUMN()-1,1,1),"")</f>
        <v/>
      </c>
      <c r="C2025" t="str">
        <f ca="1">IF(ROW()-2&lt;=DimensionRows_IBE,OFFSET(DimensionenIBE!$A$1,ROW()-2,COLUMN()-1,1,1),"")</f>
        <v/>
      </c>
      <c r="D2025" s="16" t="str">
        <f ca="1">IF(ROW()-2&lt;=DimensionRows_IBE,OFFSET(DimensionenIBE!$A$1,ROW()-2,COLUMN()-1,1,1),"")</f>
        <v/>
      </c>
    </row>
    <row r="2026" spans="1:4" hidden="1" x14ac:dyDescent="0.25">
      <c r="A2026" t="str">
        <f ca="1">IF(ROW()-2&lt;=DimensionRows_IBE,OFFSET(DimensionenIBE!$A$1,ROW()-2,COLUMN()-1,1,1),"")</f>
        <v/>
      </c>
      <c r="B2026" t="str">
        <f ca="1">IF(ROW()-2&lt;=DimensionRows_IBE,OFFSET(DimensionenIBE!$A$1,ROW()-2,COLUMN()-1,1,1),"")</f>
        <v/>
      </c>
      <c r="C2026" t="str">
        <f ca="1">IF(ROW()-2&lt;=DimensionRows_IBE,OFFSET(DimensionenIBE!$A$1,ROW()-2,COLUMN()-1,1,1),"")</f>
        <v/>
      </c>
      <c r="D2026" s="16" t="str">
        <f ca="1">IF(ROW()-2&lt;=DimensionRows_IBE,OFFSET(DimensionenIBE!$A$1,ROW()-2,COLUMN()-1,1,1),"")</f>
        <v/>
      </c>
    </row>
    <row r="2027" spans="1:4" hidden="1" x14ac:dyDescent="0.25">
      <c r="A2027" t="str">
        <f ca="1">IF(ROW()-2&lt;=DimensionRows_IBE,OFFSET(DimensionenIBE!$A$1,ROW()-2,COLUMN()-1,1,1),"")</f>
        <v/>
      </c>
      <c r="B2027" t="str">
        <f ca="1">IF(ROW()-2&lt;=DimensionRows_IBE,OFFSET(DimensionenIBE!$A$1,ROW()-2,COLUMN()-1,1,1),"")</f>
        <v/>
      </c>
      <c r="C2027" t="str">
        <f ca="1">IF(ROW()-2&lt;=DimensionRows_IBE,OFFSET(DimensionenIBE!$A$1,ROW()-2,COLUMN()-1,1,1),"")</f>
        <v/>
      </c>
      <c r="D2027" s="16" t="str">
        <f ca="1">IF(ROW()-2&lt;=DimensionRows_IBE,OFFSET(DimensionenIBE!$A$1,ROW()-2,COLUMN()-1,1,1),"")</f>
        <v/>
      </c>
    </row>
    <row r="2028" spans="1:4" hidden="1" x14ac:dyDescent="0.25">
      <c r="A2028" t="str">
        <f ca="1">IF(ROW()-2&lt;=DimensionRows_IBE,OFFSET(DimensionenIBE!$A$1,ROW()-2,COLUMN()-1,1,1),"")</f>
        <v/>
      </c>
      <c r="B2028" t="str">
        <f ca="1">IF(ROW()-2&lt;=DimensionRows_IBE,OFFSET(DimensionenIBE!$A$1,ROW()-2,COLUMN()-1,1,1),"")</f>
        <v/>
      </c>
      <c r="C2028" t="str">
        <f ca="1">IF(ROW()-2&lt;=DimensionRows_IBE,OFFSET(DimensionenIBE!$A$1,ROW()-2,COLUMN()-1,1,1),"")</f>
        <v/>
      </c>
      <c r="D2028" s="16" t="str">
        <f ca="1">IF(ROW()-2&lt;=DimensionRows_IBE,OFFSET(DimensionenIBE!$A$1,ROW()-2,COLUMN()-1,1,1),"")</f>
        <v/>
      </c>
    </row>
    <row r="2029" spans="1:4" hidden="1" x14ac:dyDescent="0.25">
      <c r="A2029" t="str">
        <f ca="1">IF(ROW()-2&lt;=DimensionRows_IBE,OFFSET(DimensionenIBE!$A$1,ROW()-2,COLUMN()-1,1,1),"")</f>
        <v/>
      </c>
      <c r="B2029" t="str">
        <f ca="1">IF(ROW()-2&lt;=DimensionRows_IBE,OFFSET(DimensionenIBE!$A$1,ROW()-2,COLUMN()-1,1,1),"")</f>
        <v/>
      </c>
      <c r="C2029" t="str">
        <f ca="1">IF(ROW()-2&lt;=DimensionRows_IBE,OFFSET(DimensionenIBE!$A$1,ROW()-2,COLUMN()-1,1,1),"")</f>
        <v/>
      </c>
      <c r="D2029" s="16" t="str">
        <f ca="1">IF(ROW()-2&lt;=DimensionRows_IBE,OFFSET(DimensionenIBE!$A$1,ROW()-2,COLUMN()-1,1,1),"")</f>
        <v/>
      </c>
    </row>
    <row r="2030" spans="1:4" hidden="1" x14ac:dyDescent="0.25">
      <c r="A2030" t="str">
        <f ca="1">IF(ROW()-2&lt;=DimensionRows_IBE,OFFSET(DimensionenIBE!$A$1,ROW()-2,COLUMN()-1,1,1),"")</f>
        <v/>
      </c>
      <c r="B2030" t="str">
        <f ca="1">IF(ROW()-2&lt;=DimensionRows_IBE,OFFSET(DimensionenIBE!$A$1,ROW()-2,COLUMN()-1,1,1),"")</f>
        <v/>
      </c>
      <c r="C2030" t="str">
        <f ca="1">IF(ROW()-2&lt;=DimensionRows_IBE,OFFSET(DimensionenIBE!$A$1,ROW()-2,COLUMN()-1,1,1),"")</f>
        <v/>
      </c>
      <c r="D2030" s="16" t="str">
        <f ca="1">IF(ROW()-2&lt;=DimensionRows_IBE,OFFSET(DimensionenIBE!$A$1,ROW()-2,COLUMN()-1,1,1),"")</f>
        <v/>
      </c>
    </row>
    <row r="2031" spans="1:4" hidden="1" x14ac:dyDescent="0.25">
      <c r="A2031" t="str">
        <f ca="1">IF(ROW()-2&lt;=DimensionRows_IBE,OFFSET(DimensionenIBE!$A$1,ROW()-2,COLUMN()-1,1,1),"")</f>
        <v/>
      </c>
      <c r="B2031" t="str">
        <f ca="1">IF(ROW()-2&lt;=DimensionRows_IBE,OFFSET(DimensionenIBE!$A$1,ROW()-2,COLUMN()-1,1,1),"")</f>
        <v/>
      </c>
      <c r="C2031" t="str">
        <f ca="1">IF(ROW()-2&lt;=DimensionRows_IBE,OFFSET(DimensionenIBE!$A$1,ROW()-2,COLUMN()-1,1,1),"")</f>
        <v/>
      </c>
      <c r="D2031" s="16" t="str">
        <f ca="1">IF(ROW()-2&lt;=DimensionRows_IBE,OFFSET(DimensionenIBE!$A$1,ROW()-2,COLUMN()-1,1,1),"")</f>
        <v/>
      </c>
    </row>
    <row r="2032" spans="1:4" hidden="1" x14ac:dyDescent="0.25">
      <c r="A2032" t="str">
        <f ca="1">IF(ROW()-2&lt;=DimensionRows_IBE,OFFSET(DimensionenIBE!$A$1,ROW()-2,COLUMN()-1,1,1),"")</f>
        <v/>
      </c>
      <c r="B2032" t="str">
        <f ca="1">IF(ROW()-2&lt;=DimensionRows_IBE,OFFSET(DimensionenIBE!$A$1,ROW()-2,COLUMN()-1,1,1),"")</f>
        <v/>
      </c>
      <c r="C2032" t="str">
        <f ca="1">IF(ROW()-2&lt;=DimensionRows_IBE,OFFSET(DimensionenIBE!$A$1,ROW()-2,COLUMN()-1,1,1),"")</f>
        <v/>
      </c>
      <c r="D2032" s="16" t="str">
        <f ca="1">IF(ROW()-2&lt;=DimensionRows_IBE,OFFSET(DimensionenIBE!$A$1,ROW()-2,COLUMN()-1,1,1),"")</f>
        <v/>
      </c>
    </row>
    <row r="2033" spans="1:4" hidden="1" x14ac:dyDescent="0.25">
      <c r="A2033" t="str">
        <f ca="1">IF(ROW()-2&lt;=DimensionRows_IBE,OFFSET(DimensionenIBE!$A$1,ROW()-2,COLUMN()-1,1,1),"")</f>
        <v/>
      </c>
      <c r="B2033" t="str">
        <f ca="1">IF(ROW()-2&lt;=DimensionRows_IBE,OFFSET(DimensionenIBE!$A$1,ROW()-2,COLUMN()-1,1,1),"")</f>
        <v/>
      </c>
      <c r="C2033" t="str">
        <f ca="1">IF(ROW()-2&lt;=DimensionRows_IBE,OFFSET(DimensionenIBE!$A$1,ROW()-2,COLUMN()-1,1,1),"")</f>
        <v/>
      </c>
      <c r="D2033" s="16" t="str">
        <f ca="1">IF(ROW()-2&lt;=DimensionRows_IBE,OFFSET(DimensionenIBE!$A$1,ROW()-2,COLUMN()-1,1,1),"")</f>
        <v/>
      </c>
    </row>
    <row r="2034" spans="1:4" hidden="1" x14ac:dyDescent="0.25">
      <c r="A2034" t="str">
        <f ca="1">IF(ROW()-2&lt;=DimensionRows_IBE,OFFSET(DimensionenIBE!$A$1,ROW()-2,COLUMN()-1,1,1),"")</f>
        <v/>
      </c>
      <c r="B2034" t="str">
        <f ca="1">IF(ROW()-2&lt;=DimensionRows_IBE,OFFSET(DimensionenIBE!$A$1,ROW()-2,COLUMN()-1,1,1),"")</f>
        <v/>
      </c>
      <c r="C2034" t="str">
        <f ca="1">IF(ROW()-2&lt;=DimensionRows_IBE,OFFSET(DimensionenIBE!$A$1,ROW()-2,COLUMN()-1,1,1),"")</f>
        <v/>
      </c>
      <c r="D2034" s="16" t="str">
        <f ca="1">IF(ROW()-2&lt;=DimensionRows_IBE,OFFSET(DimensionenIBE!$A$1,ROW()-2,COLUMN()-1,1,1),"")</f>
        <v/>
      </c>
    </row>
    <row r="2035" spans="1:4" hidden="1" x14ac:dyDescent="0.25">
      <c r="A2035" t="str">
        <f ca="1">IF(ROW()-2&lt;=DimensionRows_IBE,OFFSET(DimensionenIBE!$A$1,ROW()-2,COLUMN()-1,1,1),"")</f>
        <v/>
      </c>
      <c r="B2035" t="str">
        <f ca="1">IF(ROW()-2&lt;=DimensionRows_IBE,OFFSET(DimensionenIBE!$A$1,ROW()-2,COLUMN()-1,1,1),"")</f>
        <v/>
      </c>
      <c r="C2035" t="str">
        <f ca="1">IF(ROW()-2&lt;=DimensionRows_IBE,OFFSET(DimensionenIBE!$A$1,ROW()-2,COLUMN()-1,1,1),"")</f>
        <v/>
      </c>
      <c r="D2035" s="16" t="str">
        <f ca="1">IF(ROW()-2&lt;=DimensionRows_IBE,OFFSET(DimensionenIBE!$A$1,ROW()-2,COLUMN()-1,1,1),"")</f>
        <v/>
      </c>
    </row>
    <row r="2036" spans="1:4" hidden="1" x14ac:dyDescent="0.25">
      <c r="A2036" t="str">
        <f ca="1">IF(ROW()-2&lt;=DimensionRows_IBE,OFFSET(DimensionenIBE!$A$1,ROW()-2,COLUMN()-1,1,1),"")</f>
        <v/>
      </c>
      <c r="B2036" t="str">
        <f ca="1">IF(ROW()-2&lt;=DimensionRows_IBE,OFFSET(DimensionenIBE!$A$1,ROW()-2,COLUMN()-1,1,1),"")</f>
        <v/>
      </c>
      <c r="C2036" t="str">
        <f ca="1">IF(ROW()-2&lt;=DimensionRows_IBE,OFFSET(DimensionenIBE!$A$1,ROW()-2,COLUMN()-1,1,1),"")</f>
        <v/>
      </c>
      <c r="D2036" s="16" t="str">
        <f ca="1">IF(ROW()-2&lt;=DimensionRows_IBE,OFFSET(DimensionenIBE!$A$1,ROW()-2,COLUMN()-1,1,1),"")</f>
        <v/>
      </c>
    </row>
    <row r="2037" spans="1:4" hidden="1" x14ac:dyDescent="0.25">
      <c r="A2037" t="str">
        <f ca="1">IF(ROW()-2&lt;=DimensionRows_IBE,OFFSET(DimensionenIBE!$A$1,ROW()-2,COLUMN()-1,1,1),"")</f>
        <v/>
      </c>
      <c r="B2037" t="str">
        <f ca="1">IF(ROW()-2&lt;=DimensionRows_IBE,OFFSET(DimensionenIBE!$A$1,ROW()-2,COLUMN()-1,1,1),"")</f>
        <v/>
      </c>
      <c r="C2037" t="str">
        <f ca="1">IF(ROW()-2&lt;=DimensionRows_IBE,OFFSET(DimensionenIBE!$A$1,ROW()-2,COLUMN()-1,1,1),"")</f>
        <v/>
      </c>
      <c r="D2037" s="16" t="str">
        <f ca="1">IF(ROW()-2&lt;=DimensionRows_IBE,OFFSET(DimensionenIBE!$A$1,ROW()-2,COLUMN()-1,1,1),"")</f>
        <v/>
      </c>
    </row>
    <row r="2038" spans="1:4" hidden="1" x14ac:dyDescent="0.25">
      <c r="A2038" t="str">
        <f ca="1">IF(ROW()-2&lt;=DimensionRows_IBE,OFFSET(DimensionenIBE!$A$1,ROW()-2,COLUMN()-1,1,1),"")</f>
        <v/>
      </c>
      <c r="B2038" t="str">
        <f ca="1">IF(ROW()-2&lt;=DimensionRows_IBE,OFFSET(DimensionenIBE!$A$1,ROW()-2,COLUMN()-1,1,1),"")</f>
        <v/>
      </c>
      <c r="C2038" t="str">
        <f ca="1">IF(ROW()-2&lt;=DimensionRows_IBE,OFFSET(DimensionenIBE!$A$1,ROW()-2,COLUMN()-1,1,1),"")</f>
        <v/>
      </c>
      <c r="D2038" s="16" t="str">
        <f ca="1">IF(ROW()-2&lt;=DimensionRows_IBE,OFFSET(DimensionenIBE!$A$1,ROW()-2,COLUMN()-1,1,1),"")</f>
        <v/>
      </c>
    </row>
    <row r="2039" spans="1:4" hidden="1" x14ac:dyDescent="0.25">
      <c r="A2039" t="str">
        <f ca="1">IF(ROW()-2&lt;=DimensionRows_IBE,OFFSET(DimensionenIBE!$A$1,ROW()-2,COLUMN()-1,1,1),"")</f>
        <v/>
      </c>
      <c r="B2039" t="str">
        <f ca="1">IF(ROW()-2&lt;=DimensionRows_IBE,OFFSET(DimensionenIBE!$A$1,ROW()-2,COLUMN()-1,1,1),"")</f>
        <v/>
      </c>
      <c r="C2039" t="str">
        <f ca="1">IF(ROW()-2&lt;=DimensionRows_IBE,OFFSET(DimensionenIBE!$A$1,ROW()-2,COLUMN()-1,1,1),"")</f>
        <v/>
      </c>
      <c r="D2039" s="16" t="str">
        <f ca="1">IF(ROW()-2&lt;=DimensionRows_IBE,OFFSET(DimensionenIBE!$A$1,ROW()-2,COLUMN()-1,1,1),"")</f>
        <v/>
      </c>
    </row>
    <row r="2040" spans="1:4" hidden="1" x14ac:dyDescent="0.25">
      <c r="A2040" t="str">
        <f ca="1">IF(ROW()-2&lt;=DimensionRows_IBE,OFFSET(DimensionenIBE!$A$1,ROW()-2,COLUMN()-1,1,1),"")</f>
        <v/>
      </c>
      <c r="B2040" t="str">
        <f ca="1">IF(ROW()-2&lt;=DimensionRows_IBE,OFFSET(DimensionenIBE!$A$1,ROW()-2,COLUMN()-1,1,1),"")</f>
        <v/>
      </c>
      <c r="C2040" t="str">
        <f ca="1">IF(ROW()-2&lt;=DimensionRows_IBE,OFFSET(DimensionenIBE!$A$1,ROW()-2,COLUMN()-1,1,1),"")</f>
        <v/>
      </c>
      <c r="D2040" s="16" t="str">
        <f ca="1">IF(ROW()-2&lt;=DimensionRows_IBE,OFFSET(DimensionenIBE!$A$1,ROW()-2,COLUMN()-1,1,1),"")</f>
        <v/>
      </c>
    </row>
    <row r="2041" spans="1:4" hidden="1" x14ac:dyDescent="0.25">
      <c r="A2041" t="str">
        <f ca="1">IF(ROW()-2&lt;=DimensionRows_IBE,OFFSET(DimensionenIBE!$A$1,ROW()-2,COLUMN()-1,1,1),"")</f>
        <v/>
      </c>
      <c r="B2041" t="str">
        <f ca="1">IF(ROW()-2&lt;=DimensionRows_IBE,OFFSET(DimensionenIBE!$A$1,ROW()-2,COLUMN()-1,1,1),"")</f>
        <v/>
      </c>
      <c r="C2041" t="str">
        <f ca="1">IF(ROW()-2&lt;=DimensionRows_IBE,OFFSET(DimensionenIBE!$A$1,ROW()-2,COLUMN()-1,1,1),"")</f>
        <v/>
      </c>
      <c r="D2041" s="16" t="str">
        <f ca="1">IF(ROW()-2&lt;=DimensionRows_IBE,OFFSET(DimensionenIBE!$A$1,ROW()-2,COLUMN()-1,1,1),"")</f>
        <v/>
      </c>
    </row>
    <row r="2042" spans="1:4" hidden="1" x14ac:dyDescent="0.25">
      <c r="A2042" t="str">
        <f ca="1">IF(ROW()-2&lt;=DimensionRows_IBE,OFFSET(DimensionenIBE!$A$1,ROW()-2,COLUMN()-1,1,1),"")</f>
        <v/>
      </c>
      <c r="B2042" t="str">
        <f ca="1">IF(ROW()-2&lt;=DimensionRows_IBE,OFFSET(DimensionenIBE!$A$1,ROW()-2,COLUMN()-1,1,1),"")</f>
        <v/>
      </c>
      <c r="C2042" t="str">
        <f ca="1">IF(ROW()-2&lt;=DimensionRows_IBE,OFFSET(DimensionenIBE!$A$1,ROW()-2,COLUMN()-1,1,1),"")</f>
        <v/>
      </c>
      <c r="D2042" s="16" t="str">
        <f ca="1">IF(ROW()-2&lt;=DimensionRows_IBE,OFFSET(DimensionenIBE!$A$1,ROW()-2,COLUMN()-1,1,1),"")</f>
        <v/>
      </c>
    </row>
    <row r="2043" spans="1:4" hidden="1" x14ac:dyDescent="0.25">
      <c r="A2043" t="str">
        <f ca="1">IF(ROW()-2&lt;=DimensionRows_IBE,OFFSET(DimensionenIBE!$A$1,ROW()-2,COLUMN()-1,1,1),"")</f>
        <v/>
      </c>
      <c r="B2043" t="str">
        <f ca="1">IF(ROW()-2&lt;=DimensionRows_IBE,OFFSET(DimensionenIBE!$A$1,ROW()-2,COLUMN()-1,1,1),"")</f>
        <v/>
      </c>
      <c r="C2043" t="str">
        <f ca="1">IF(ROW()-2&lt;=DimensionRows_IBE,OFFSET(DimensionenIBE!$A$1,ROW()-2,COLUMN()-1,1,1),"")</f>
        <v/>
      </c>
      <c r="D2043" s="16" t="str">
        <f ca="1">IF(ROW()-2&lt;=DimensionRows_IBE,OFFSET(DimensionenIBE!$A$1,ROW()-2,COLUMN()-1,1,1),"")</f>
        <v/>
      </c>
    </row>
    <row r="2044" spans="1:4" hidden="1" x14ac:dyDescent="0.25">
      <c r="A2044" t="str">
        <f ca="1">IF(ROW()-2&lt;=DimensionRows_IBE,OFFSET(DimensionenIBE!$A$1,ROW()-2,COLUMN()-1,1,1),"")</f>
        <v/>
      </c>
      <c r="B2044" t="str">
        <f ca="1">IF(ROW()-2&lt;=DimensionRows_IBE,OFFSET(DimensionenIBE!$A$1,ROW()-2,COLUMN()-1,1,1),"")</f>
        <v/>
      </c>
      <c r="C2044" t="str">
        <f ca="1">IF(ROW()-2&lt;=DimensionRows_IBE,OFFSET(DimensionenIBE!$A$1,ROW()-2,COLUMN()-1,1,1),"")</f>
        <v/>
      </c>
      <c r="D2044" s="16" t="str">
        <f ca="1">IF(ROW()-2&lt;=DimensionRows_IBE,OFFSET(DimensionenIBE!$A$1,ROW()-2,COLUMN()-1,1,1),"")</f>
        <v/>
      </c>
    </row>
    <row r="2045" spans="1:4" hidden="1" x14ac:dyDescent="0.25">
      <c r="A2045" t="str">
        <f ca="1">IF(ROW()-2&lt;=DimensionRows_IBE,OFFSET(DimensionenIBE!$A$1,ROW()-2,COLUMN()-1,1,1),"")</f>
        <v/>
      </c>
      <c r="B2045" t="str">
        <f ca="1">IF(ROW()-2&lt;=DimensionRows_IBE,OFFSET(DimensionenIBE!$A$1,ROW()-2,COLUMN()-1,1,1),"")</f>
        <v/>
      </c>
      <c r="C2045" t="str">
        <f ca="1">IF(ROW()-2&lt;=DimensionRows_IBE,OFFSET(DimensionenIBE!$A$1,ROW()-2,COLUMN()-1,1,1),"")</f>
        <v/>
      </c>
      <c r="D2045" s="16" t="str">
        <f ca="1">IF(ROW()-2&lt;=DimensionRows_IBE,OFFSET(DimensionenIBE!$A$1,ROW()-2,COLUMN()-1,1,1),"")</f>
        <v/>
      </c>
    </row>
    <row r="2046" spans="1:4" hidden="1" x14ac:dyDescent="0.25">
      <c r="A2046" t="str">
        <f ca="1">IF(ROW()-2&lt;=DimensionRows_IBE,OFFSET(DimensionenIBE!$A$1,ROW()-2,COLUMN()-1,1,1),"")</f>
        <v/>
      </c>
      <c r="B2046" t="str">
        <f ca="1">IF(ROW()-2&lt;=DimensionRows_IBE,OFFSET(DimensionenIBE!$A$1,ROW()-2,COLUMN()-1,1,1),"")</f>
        <v/>
      </c>
      <c r="C2046" t="str">
        <f ca="1">IF(ROW()-2&lt;=DimensionRows_IBE,OFFSET(DimensionenIBE!$A$1,ROW()-2,COLUMN()-1,1,1),"")</f>
        <v/>
      </c>
      <c r="D2046" s="16" t="str">
        <f ca="1">IF(ROW()-2&lt;=DimensionRows_IBE,OFFSET(DimensionenIBE!$A$1,ROW()-2,COLUMN()-1,1,1),"")</f>
        <v/>
      </c>
    </row>
    <row r="2047" spans="1:4" hidden="1" x14ac:dyDescent="0.25">
      <c r="A2047" t="str">
        <f ca="1">IF(ROW()-2&lt;=DimensionRows_IBE,OFFSET(DimensionenIBE!$A$1,ROW()-2,COLUMN()-1,1,1),"")</f>
        <v/>
      </c>
      <c r="B2047" t="str">
        <f ca="1">IF(ROW()-2&lt;=DimensionRows_IBE,OFFSET(DimensionenIBE!$A$1,ROW()-2,COLUMN()-1,1,1),"")</f>
        <v/>
      </c>
      <c r="C2047" t="str">
        <f ca="1">IF(ROW()-2&lt;=DimensionRows_IBE,OFFSET(DimensionenIBE!$A$1,ROW()-2,COLUMN()-1,1,1),"")</f>
        <v/>
      </c>
      <c r="D2047" s="16" t="str">
        <f ca="1">IF(ROW()-2&lt;=DimensionRows_IBE,OFFSET(DimensionenIBE!$A$1,ROW()-2,COLUMN()-1,1,1),"")</f>
        <v/>
      </c>
    </row>
    <row r="2048" spans="1:4" hidden="1" x14ac:dyDescent="0.25">
      <c r="A2048" t="str">
        <f ca="1">IF(ROW()-2&lt;=DimensionRows_IBE,OFFSET(DimensionenIBE!$A$1,ROW()-2,COLUMN()-1,1,1),"")</f>
        <v/>
      </c>
      <c r="B2048" t="str">
        <f ca="1">IF(ROW()-2&lt;=DimensionRows_IBE,OFFSET(DimensionenIBE!$A$1,ROW()-2,COLUMN()-1,1,1),"")</f>
        <v/>
      </c>
      <c r="C2048" t="str">
        <f ca="1">IF(ROW()-2&lt;=DimensionRows_IBE,OFFSET(DimensionenIBE!$A$1,ROW()-2,COLUMN()-1,1,1),"")</f>
        <v/>
      </c>
      <c r="D2048" s="16" t="str">
        <f ca="1">IF(ROW()-2&lt;=DimensionRows_IBE,OFFSET(DimensionenIBE!$A$1,ROW()-2,COLUMN()-1,1,1),"")</f>
        <v/>
      </c>
    </row>
    <row r="2049" spans="1:4" hidden="1" x14ac:dyDescent="0.25">
      <c r="A2049" t="str">
        <f ca="1">IF(ROW()-2&lt;=DimensionRows_IBE,OFFSET(DimensionenIBE!$A$1,ROW()-2,COLUMN()-1,1,1),"")</f>
        <v/>
      </c>
      <c r="B2049" t="str">
        <f ca="1">IF(ROW()-2&lt;=DimensionRows_IBE,OFFSET(DimensionenIBE!$A$1,ROW()-2,COLUMN()-1,1,1),"")</f>
        <v/>
      </c>
      <c r="C2049" t="str">
        <f ca="1">IF(ROW()-2&lt;=DimensionRows_IBE,OFFSET(DimensionenIBE!$A$1,ROW()-2,COLUMN()-1,1,1),"")</f>
        <v/>
      </c>
      <c r="D2049" s="16" t="str">
        <f ca="1">IF(ROW()-2&lt;=DimensionRows_IBE,OFFSET(DimensionenIBE!$A$1,ROW()-2,COLUMN()-1,1,1),"")</f>
        <v/>
      </c>
    </row>
    <row r="2050" spans="1:4" hidden="1" x14ac:dyDescent="0.25">
      <c r="A2050" t="str">
        <f ca="1">IF(ROW()-2&lt;=DimensionRows_IBE,OFFSET(DimensionenIBE!$A$1,ROW()-2,COLUMN()-1,1,1),"")</f>
        <v/>
      </c>
      <c r="B2050" t="str">
        <f ca="1">IF(ROW()-2&lt;=DimensionRows_IBE,OFFSET(DimensionenIBE!$A$1,ROW()-2,COLUMN()-1,1,1),"")</f>
        <v/>
      </c>
      <c r="C2050" t="str">
        <f ca="1">IF(ROW()-2&lt;=DimensionRows_IBE,OFFSET(DimensionenIBE!$A$1,ROW()-2,COLUMN()-1,1,1),"")</f>
        <v/>
      </c>
      <c r="D2050" s="16" t="str">
        <f ca="1">IF(ROW()-2&lt;=DimensionRows_IBE,OFFSET(DimensionenIBE!$A$1,ROW()-2,COLUMN()-1,1,1),"")</f>
        <v/>
      </c>
    </row>
    <row r="2051" spans="1:4" hidden="1" x14ac:dyDescent="0.25">
      <c r="A2051" t="str">
        <f ca="1">IF(ROW()-2&lt;=DimensionRows_IBE,OFFSET(DimensionenIBE!$A$1,ROW()-2,COLUMN()-1,1,1),"")</f>
        <v/>
      </c>
      <c r="B2051" t="str">
        <f ca="1">IF(ROW()-2&lt;=DimensionRows_IBE,OFFSET(DimensionenIBE!$A$1,ROW()-2,COLUMN()-1,1,1),"")</f>
        <v/>
      </c>
      <c r="C2051" t="str">
        <f ca="1">IF(ROW()-2&lt;=DimensionRows_IBE,OFFSET(DimensionenIBE!$A$1,ROW()-2,COLUMN()-1,1,1),"")</f>
        <v/>
      </c>
      <c r="D2051" s="16" t="str">
        <f ca="1">IF(ROW()-2&lt;=DimensionRows_IBE,OFFSET(DimensionenIBE!$A$1,ROW()-2,COLUMN()-1,1,1),"")</f>
        <v/>
      </c>
    </row>
    <row r="2052" spans="1:4" hidden="1" x14ac:dyDescent="0.25">
      <c r="A2052" t="str">
        <f ca="1">IF(ROW()-2&lt;=DimensionRows_IBE,OFFSET(DimensionenIBE!$A$1,ROW()-2,COLUMN()-1,1,1),"")</f>
        <v/>
      </c>
      <c r="B2052" t="str">
        <f ca="1">IF(ROW()-2&lt;=DimensionRows_IBE,OFFSET(DimensionenIBE!$A$1,ROW()-2,COLUMN()-1,1,1),"")</f>
        <v/>
      </c>
      <c r="C2052" t="str">
        <f ca="1">IF(ROW()-2&lt;=DimensionRows_IBE,OFFSET(DimensionenIBE!$A$1,ROW()-2,COLUMN()-1,1,1),"")</f>
        <v/>
      </c>
      <c r="D2052" s="16" t="str">
        <f ca="1">IF(ROW()-2&lt;=DimensionRows_IBE,OFFSET(DimensionenIBE!$A$1,ROW()-2,COLUMN()-1,1,1),"")</f>
        <v/>
      </c>
    </row>
    <row r="2053" spans="1:4" hidden="1" x14ac:dyDescent="0.25">
      <c r="A2053" t="str">
        <f ca="1">IF(ROW()-2&lt;=DimensionRows_IBE,OFFSET(DimensionenIBE!$A$1,ROW()-2,COLUMN()-1,1,1),"")</f>
        <v/>
      </c>
      <c r="B2053" t="str">
        <f ca="1">IF(ROW()-2&lt;=DimensionRows_IBE,OFFSET(DimensionenIBE!$A$1,ROW()-2,COLUMN()-1,1,1),"")</f>
        <v/>
      </c>
      <c r="C2053" t="str">
        <f ca="1">IF(ROW()-2&lt;=DimensionRows_IBE,OFFSET(DimensionenIBE!$A$1,ROW()-2,COLUMN()-1,1,1),"")</f>
        <v/>
      </c>
      <c r="D2053" s="16" t="str">
        <f ca="1">IF(ROW()-2&lt;=DimensionRows_IBE,OFFSET(DimensionenIBE!$A$1,ROW()-2,COLUMN()-1,1,1),"")</f>
        <v/>
      </c>
    </row>
    <row r="2054" spans="1:4" hidden="1" x14ac:dyDescent="0.25">
      <c r="A2054" t="str">
        <f ca="1">IF(ROW()-2&lt;=DimensionRows_IBE,OFFSET(DimensionenIBE!$A$1,ROW()-2,COLUMN()-1,1,1),"")</f>
        <v/>
      </c>
      <c r="B2054" t="str">
        <f ca="1">IF(ROW()-2&lt;=DimensionRows_IBE,OFFSET(DimensionenIBE!$A$1,ROW()-2,COLUMN()-1,1,1),"")</f>
        <v/>
      </c>
      <c r="C2054" t="str">
        <f ca="1">IF(ROW()-2&lt;=DimensionRows_IBE,OFFSET(DimensionenIBE!$A$1,ROW()-2,COLUMN()-1,1,1),"")</f>
        <v/>
      </c>
      <c r="D2054" s="16" t="str">
        <f ca="1">IF(ROW()-2&lt;=DimensionRows_IBE,OFFSET(DimensionenIBE!$A$1,ROW()-2,COLUMN()-1,1,1),"")</f>
        <v/>
      </c>
    </row>
    <row r="2055" spans="1:4" hidden="1" x14ac:dyDescent="0.25">
      <c r="A2055" t="str">
        <f ca="1">IF(ROW()-2&lt;=DimensionRows_IBE,OFFSET(DimensionenIBE!$A$1,ROW()-2,COLUMN()-1,1,1),"")</f>
        <v/>
      </c>
      <c r="B2055" t="str">
        <f ca="1">IF(ROW()-2&lt;=DimensionRows_IBE,OFFSET(DimensionenIBE!$A$1,ROW()-2,COLUMN()-1,1,1),"")</f>
        <v/>
      </c>
      <c r="C2055" t="str">
        <f ca="1">IF(ROW()-2&lt;=DimensionRows_IBE,OFFSET(DimensionenIBE!$A$1,ROW()-2,COLUMN()-1,1,1),"")</f>
        <v/>
      </c>
      <c r="D2055" s="16" t="str">
        <f ca="1">IF(ROW()-2&lt;=DimensionRows_IBE,OFFSET(DimensionenIBE!$A$1,ROW()-2,COLUMN()-1,1,1),"")</f>
        <v/>
      </c>
    </row>
    <row r="2056" spans="1:4" hidden="1" x14ac:dyDescent="0.25">
      <c r="A2056" t="str">
        <f ca="1">IF(ROW()-2&lt;=DimensionRows_IBE,OFFSET(DimensionenIBE!$A$1,ROW()-2,COLUMN()-1,1,1),"")</f>
        <v/>
      </c>
      <c r="B2056" t="str">
        <f ca="1">IF(ROW()-2&lt;=DimensionRows_IBE,OFFSET(DimensionenIBE!$A$1,ROW()-2,COLUMN()-1,1,1),"")</f>
        <v/>
      </c>
      <c r="C2056" t="str">
        <f ca="1">IF(ROW()-2&lt;=DimensionRows_IBE,OFFSET(DimensionenIBE!$A$1,ROW()-2,COLUMN()-1,1,1),"")</f>
        <v/>
      </c>
      <c r="D2056" s="16" t="str">
        <f ca="1">IF(ROW()-2&lt;=DimensionRows_IBE,OFFSET(DimensionenIBE!$A$1,ROW()-2,COLUMN()-1,1,1),"")</f>
        <v/>
      </c>
    </row>
    <row r="2057" spans="1:4" hidden="1" x14ac:dyDescent="0.25">
      <c r="A2057" t="str">
        <f ca="1">IF(ROW()-2&lt;=DimensionRows_IBE,OFFSET(DimensionenIBE!$A$1,ROW()-2,COLUMN()-1,1,1),"")</f>
        <v/>
      </c>
      <c r="B2057" t="str">
        <f ca="1">IF(ROW()-2&lt;=DimensionRows_IBE,OFFSET(DimensionenIBE!$A$1,ROW()-2,COLUMN()-1,1,1),"")</f>
        <v/>
      </c>
      <c r="C2057" t="str">
        <f ca="1">IF(ROW()-2&lt;=DimensionRows_IBE,OFFSET(DimensionenIBE!$A$1,ROW()-2,COLUMN()-1,1,1),"")</f>
        <v/>
      </c>
      <c r="D2057" s="16" t="str">
        <f ca="1">IF(ROW()-2&lt;=DimensionRows_IBE,OFFSET(DimensionenIBE!$A$1,ROW()-2,COLUMN()-1,1,1),"")</f>
        <v/>
      </c>
    </row>
    <row r="2058" spans="1:4" hidden="1" x14ac:dyDescent="0.25">
      <c r="A2058" t="str">
        <f ca="1">IF(ROW()-2&lt;=DimensionRows_IBE,OFFSET(DimensionenIBE!$A$1,ROW()-2,COLUMN()-1,1,1),"")</f>
        <v/>
      </c>
      <c r="B2058" t="str">
        <f ca="1">IF(ROW()-2&lt;=DimensionRows_IBE,OFFSET(DimensionenIBE!$A$1,ROW()-2,COLUMN()-1,1,1),"")</f>
        <v/>
      </c>
      <c r="C2058" t="str">
        <f ca="1">IF(ROW()-2&lt;=DimensionRows_IBE,OFFSET(DimensionenIBE!$A$1,ROW()-2,COLUMN()-1,1,1),"")</f>
        <v/>
      </c>
      <c r="D2058" s="16" t="str">
        <f ca="1">IF(ROW()-2&lt;=DimensionRows_IBE,OFFSET(DimensionenIBE!$A$1,ROW()-2,COLUMN()-1,1,1),"")</f>
        <v/>
      </c>
    </row>
    <row r="2059" spans="1:4" hidden="1" x14ac:dyDescent="0.25">
      <c r="A2059" t="str">
        <f ca="1">IF(ROW()-2&lt;=DimensionRows_IBE,OFFSET(DimensionenIBE!$A$1,ROW()-2,COLUMN()-1,1,1),"")</f>
        <v/>
      </c>
      <c r="B2059" t="str">
        <f ca="1">IF(ROW()-2&lt;=DimensionRows_IBE,OFFSET(DimensionenIBE!$A$1,ROW()-2,COLUMN()-1,1,1),"")</f>
        <v/>
      </c>
      <c r="C2059" t="str">
        <f ca="1">IF(ROW()-2&lt;=DimensionRows_IBE,OFFSET(DimensionenIBE!$A$1,ROW()-2,COLUMN()-1,1,1),"")</f>
        <v/>
      </c>
      <c r="D2059" s="16" t="str">
        <f ca="1">IF(ROW()-2&lt;=DimensionRows_IBE,OFFSET(DimensionenIBE!$A$1,ROW()-2,COLUMN()-1,1,1),"")</f>
        <v/>
      </c>
    </row>
    <row r="2060" spans="1:4" hidden="1" x14ac:dyDescent="0.25">
      <c r="A2060" t="str">
        <f ca="1">IF(ROW()-2&lt;=DimensionRows_IBE,OFFSET(DimensionenIBE!$A$1,ROW()-2,COLUMN()-1,1,1),"")</f>
        <v/>
      </c>
      <c r="B2060" t="str">
        <f ca="1">IF(ROW()-2&lt;=DimensionRows_IBE,OFFSET(DimensionenIBE!$A$1,ROW()-2,COLUMN()-1,1,1),"")</f>
        <v/>
      </c>
      <c r="C2060" t="str">
        <f ca="1">IF(ROW()-2&lt;=DimensionRows_IBE,OFFSET(DimensionenIBE!$A$1,ROW()-2,COLUMN()-1,1,1),"")</f>
        <v/>
      </c>
      <c r="D2060" s="16" t="str">
        <f ca="1">IF(ROW()-2&lt;=DimensionRows_IBE,OFFSET(DimensionenIBE!$A$1,ROW()-2,COLUMN()-1,1,1),"")</f>
        <v/>
      </c>
    </row>
    <row r="2061" spans="1:4" hidden="1" x14ac:dyDescent="0.25">
      <c r="A2061" t="str">
        <f ca="1">IF(ROW()-2&lt;=DimensionRows_IBE,OFFSET(DimensionenIBE!$A$1,ROW()-2,COLUMN()-1,1,1),"")</f>
        <v/>
      </c>
      <c r="B2061" t="str">
        <f ca="1">IF(ROW()-2&lt;=DimensionRows_IBE,OFFSET(DimensionenIBE!$A$1,ROW()-2,COLUMN()-1,1,1),"")</f>
        <v/>
      </c>
      <c r="C2061" t="str">
        <f ca="1">IF(ROW()-2&lt;=DimensionRows_IBE,OFFSET(DimensionenIBE!$A$1,ROW()-2,COLUMN()-1,1,1),"")</f>
        <v/>
      </c>
      <c r="D2061" s="16" t="str">
        <f ca="1">IF(ROW()-2&lt;=DimensionRows_IBE,OFFSET(DimensionenIBE!$A$1,ROW()-2,COLUMN()-1,1,1),"")</f>
        <v/>
      </c>
    </row>
    <row r="2062" spans="1:4" hidden="1" x14ac:dyDescent="0.25">
      <c r="A2062" t="str">
        <f ca="1">IF(ROW()-2&lt;=DimensionRows_IBE,OFFSET(DimensionenIBE!$A$1,ROW()-2,COLUMN()-1,1,1),"")</f>
        <v/>
      </c>
      <c r="B2062" t="str">
        <f ca="1">IF(ROW()-2&lt;=DimensionRows_IBE,OFFSET(DimensionenIBE!$A$1,ROW()-2,COLUMN()-1,1,1),"")</f>
        <v/>
      </c>
      <c r="C2062" t="str">
        <f ca="1">IF(ROW()-2&lt;=DimensionRows_IBE,OFFSET(DimensionenIBE!$A$1,ROW()-2,COLUMN()-1,1,1),"")</f>
        <v/>
      </c>
      <c r="D2062" s="16" t="str">
        <f ca="1">IF(ROW()-2&lt;=DimensionRows_IBE,OFFSET(DimensionenIBE!$A$1,ROW()-2,COLUMN()-1,1,1),"")</f>
        <v/>
      </c>
    </row>
    <row r="2063" spans="1:4" hidden="1" x14ac:dyDescent="0.25">
      <c r="A2063" t="str">
        <f ca="1">IF(ROW()-2&lt;=DimensionRows_IBE,OFFSET(DimensionenIBE!$A$1,ROW()-2,COLUMN()-1,1,1),"")</f>
        <v/>
      </c>
      <c r="B2063" t="str">
        <f ca="1">IF(ROW()-2&lt;=DimensionRows_IBE,OFFSET(DimensionenIBE!$A$1,ROW()-2,COLUMN()-1,1,1),"")</f>
        <v/>
      </c>
      <c r="C2063" t="str">
        <f ca="1">IF(ROW()-2&lt;=DimensionRows_IBE,OFFSET(DimensionenIBE!$A$1,ROW()-2,COLUMN()-1,1,1),"")</f>
        <v/>
      </c>
      <c r="D2063" s="16" t="str">
        <f ca="1">IF(ROW()-2&lt;=DimensionRows_IBE,OFFSET(DimensionenIBE!$A$1,ROW()-2,COLUMN()-1,1,1),"")</f>
        <v/>
      </c>
    </row>
    <row r="2064" spans="1:4" hidden="1" x14ac:dyDescent="0.25">
      <c r="A2064" t="str">
        <f ca="1">IF(ROW()-2&lt;=DimensionRows_IBE,OFFSET(DimensionenIBE!$A$1,ROW()-2,COLUMN()-1,1,1),"")</f>
        <v/>
      </c>
      <c r="B2064" t="str">
        <f ca="1">IF(ROW()-2&lt;=DimensionRows_IBE,OFFSET(DimensionenIBE!$A$1,ROW()-2,COLUMN()-1,1,1),"")</f>
        <v/>
      </c>
      <c r="C2064" t="str">
        <f ca="1">IF(ROW()-2&lt;=DimensionRows_IBE,OFFSET(DimensionenIBE!$A$1,ROW()-2,COLUMN()-1,1,1),"")</f>
        <v/>
      </c>
      <c r="D2064" s="16" t="str">
        <f ca="1">IF(ROW()-2&lt;=DimensionRows_IBE,OFFSET(DimensionenIBE!$A$1,ROW()-2,COLUMN()-1,1,1),"")</f>
        <v/>
      </c>
    </row>
    <row r="2065" spans="1:4" hidden="1" x14ac:dyDescent="0.25">
      <c r="A2065" t="str">
        <f ca="1">IF(ROW()-2&lt;=DimensionRows_IBE,OFFSET(DimensionenIBE!$A$1,ROW()-2,COLUMN()-1,1,1),"")</f>
        <v/>
      </c>
      <c r="B2065" t="str">
        <f ca="1">IF(ROW()-2&lt;=DimensionRows_IBE,OFFSET(DimensionenIBE!$A$1,ROW()-2,COLUMN()-1,1,1),"")</f>
        <v/>
      </c>
      <c r="C2065" t="str">
        <f ca="1">IF(ROW()-2&lt;=DimensionRows_IBE,OFFSET(DimensionenIBE!$A$1,ROW()-2,COLUMN()-1,1,1),"")</f>
        <v/>
      </c>
      <c r="D2065" s="16" t="str">
        <f ca="1">IF(ROW()-2&lt;=DimensionRows_IBE,OFFSET(DimensionenIBE!$A$1,ROW()-2,COLUMN()-1,1,1),"")</f>
        <v/>
      </c>
    </row>
    <row r="2066" spans="1:4" hidden="1" x14ac:dyDescent="0.25">
      <c r="A2066" t="str">
        <f ca="1">IF(ROW()-2&lt;=DimensionRows_IBE,OFFSET(DimensionenIBE!$A$1,ROW()-2,COLUMN()-1,1,1),"")</f>
        <v/>
      </c>
      <c r="B2066" t="str">
        <f ca="1">IF(ROW()-2&lt;=DimensionRows_IBE,OFFSET(DimensionenIBE!$A$1,ROW()-2,COLUMN()-1,1,1),"")</f>
        <v/>
      </c>
      <c r="C2066" t="str">
        <f ca="1">IF(ROW()-2&lt;=DimensionRows_IBE,OFFSET(DimensionenIBE!$A$1,ROW()-2,COLUMN()-1,1,1),"")</f>
        <v/>
      </c>
      <c r="D2066" s="16" t="str">
        <f ca="1">IF(ROW()-2&lt;=DimensionRows_IBE,OFFSET(DimensionenIBE!$A$1,ROW()-2,COLUMN()-1,1,1),"")</f>
        <v/>
      </c>
    </row>
    <row r="2067" spans="1:4" hidden="1" x14ac:dyDescent="0.25">
      <c r="A2067" t="str">
        <f ca="1">IF(ROW()-2&lt;=DimensionRows_IBE,OFFSET(DimensionenIBE!$A$1,ROW()-2,COLUMN()-1,1,1),"")</f>
        <v/>
      </c>
      <c r="B2067" t="str">
        <f ca="1">IF(ROW()-2&lt;=DimensionRows_IBE,OFFSET(DimensionenIBE!$A$1,ROW()-2,COLUMN()-1,1,1),"")</f>
        <v/>
      </c>
      <c r="C2067" t="str">
        <f ca="1">IF(ROW()-2&lt;=DimensionRows_IBE,OFFSET(DimensionenIBE!$A$1,ROW()-2,COLUMN()-1,1,1),"")</f>
        <v/>
      </c>
      <c r="D2067" s="16" t="str">
        <f ca="1">IF(ROW()-2&lt;=DimensionRows_IBE,OFFSET(DimensionenIBE!$A$1,ROW()-2,COLUMN()-1,1,1),"")</f>
        <v/>
      </c>
    </row>
    <row r="2068" spans="1:4" hidden="1" x14ac:dyDescent="0.25">
      <c r="A2068" t="str">
        <f ca="1">IF(ROW()-2&lt;=DimensionRows_IBE,OFFSET(DimensionenIBE!$A$1,ROW()-2,COLUMN()-1,1,1),"")</f>
        <v/>
      </c>
      <c r="B2068" t="str">
        <f ca="1">IF(ROW()-2&lt;=DimensionRows_IBE,OFFSET(DimensionenIBE!$A$1,ROW()-2,COLUMN()-1,1,1),"")</f>
        <v/>
      </c>
      <c r="C2068" t="str">
        <f ca="1">IF(ROW()-2&lt;=DimensionRows_IBE,OFFSET(DimensionenIBE!$A$1,ROW()-2,COLUMN()-1,1,1),"")</f>
        <v/>
      </c>
      <c r="D2068" s="16" t="str">
        <f ca="1">IF(ROW()-2&lt;=DimensionRows_IBE,OFFSET(DimensionenIBE!$A$1,ROW()-2,COLUMN()-1,1,1),"")</f>
        <v/>
      </c>
    </row>
    <row r="2069" spans="1:4" hidden="1" x14ac:dyDescent="0.25">
      <c r="A2069" t="str">
        <f ca="1">IF(ROW()-2&lt;=DimensionRows_IBE,OFFSET(DimensionenIBE!$A$1,ROW()-2,COLUMN()-1,1,1),"")</f>
        <v/>
      </c>
      <c r="B2069" t="str">
        <f ca="1">IF(ROW()-2&lt;=DimensionRows_IBE,OFFSET(DimensionenIBE!$A$1,ROW()-2,COLUMN()-1,1,1),"")</f>
        <v/>
      </c>
      <c r="C2069" t="str">
        <f ca="1">IF(ROW()-2&lt;=DimensionRows_IBE,OFFSET(DimensionenIBE!$A$1,ROW()-2,COLUMN()-1,1,1),"")</f>
        <v/>
      </c>
      <c r="D2069" s="16" t="str">
        <f ca="1">IF(ROW()-2&lt;=DimensionRows_IBE,OFFSET(DimensionenIBE!$A$1,ROW()-2,COLUMN()-1,1,1),"")</f>
        <v/>
      </c>
    </row>
    <row r="2070" spans="1:4" hidden="1" x14ac:dyDescent="0.25">
      <c r="A2070" t="str">
        <f ca="1">IF(ROW()-2&lt;=DimensionRows_IBE,OFFSET(DimensionenIBE!$A$1,ROW()-2,COLUMN()-1,1,1),"")</f>
        <v/>
      </c>
      <c r="B2070" t="str">
        <f ca="1">IF(ROW()-2&lt;=DimensionRows_IBE,OFFSET(DimensionenIBE!$A$1,ROW()-2,COLUMN()-1,1,1),"")</f>
        <v/>
      </c>
      <c r="C2070" t="str">
        <f ca="1">IF(ROW()-2&lt;=DimensionRows_IBE,OFFSET(DimensionenIBE!$A$1,ROW()-2,COLUMN()-1,1,1),"")</f>
        <v/>
      </c>
      <c r="D2070" s="16" t="str">
        <f ca="1">IF(ROW()-2&lt;=DimensionRows_IBE,OFFSET(DimensionenIBE!$A$1,ROW()-2,COLUMN()-1,1,1),"")</f>
        <v/>
      </c>
    </row>
    <row r="2071" spans="1:4" hidden="1" x14ac:dyDescent="0.25">
      <c r="A2071" t="str">
        <f ca="1">IF(ROW()-2&lt;=DimensionRows_IBE,OFFSET(DimensionenIBE!$A$1,ROW()-2,COLUMN()-1,1,1),"")</f>
        <v/>
      </c>
      <c r="B2071" t="str">
        <f ca="1">IF(ROW()-2&lt;=DimensionRows_IBE,OFFSET(DimensionenIBE!$A$1,ROW()-2,COLUMN()-1,1,1),"")</f>
        <v/>
      </c>
      <c r="C2071" t="str">
        <f ca="1">IF(ROW()-2&lt;=DimensionRows_IBE,OFFSET(DimensionenIBE!$A$1,ROW()-2,COLUMN()-1,1,1),"")</f>
        <v/>
      </c>
      <c r="D2071" s="16" t="str">
        <f ca="1">IF(ROW()-2&lt;=DimensionRows_IBE,OFFSET(DimensionenIBE!$A$1,ROW()-2,COLUMN()-1,1,1),"")</f>
        <v/>
      </c>
    </row>
    <row r="2072" spans="1:4" hidden="1" x14ac:dyDescent="0.25">
      <c r="A2072" t="str">
        <f ca="1">IF(ROW()-2&lt;=DimensionRows_IBE,OFFSET(DimensionenIBE!$A$1,ROW()-2,COLUMN()-1,1,1),"")</f>
        <v/>
      </c>
      <c r="B2072" t="str">
        <f ca="1">IF(ROW()-2&lt;=DimensionRows_IBE,OFFSET(DimensionenIBE!$A$1,ROW()-2,COLUMN()-1,1,1),"")</f>
        <v/>
      </c>
      <c r="C2072" t="str">
        <f ca="1">IF(ROW()-2&lt;=DimensionRows_IBE,OFFSET(DimensionenIBE!$A$1,ROW()-2,COLUMN()-1,1,1),"")</f>
        <v/>
      </c>
      <c r="D2072" s="16" t="str">
        <f ca="1">IF(ROW()-2&lt;=DimensionRows_IBE,OFFSET(DimensionenIBE!$A$1,ROW()-2,COLUMN()-1,1,1),"")</f>
        <v/>
      </c>
    </row>
    <row r="2073" spans="1:4" hidden="1" x14ac:dyDescent="0.25">
      <c r="A2073" t="str">
        <f ca="1">IF(ROW()-2&lt;=DimensionRows_IBE,OFFSET(DimensionenIBE!$A$1,ROW()-2,COLUMN()-1,1,1),"")</f>
        <v/>
      </c>
      <c r="B2073" t="str">
        <f ca="1">IF(ROW()-2&lt;=DimensionRows_IBE,OFFSET(DimensionenIBE!$A$1,ROW()-2,COLUMN()-1,1,1),"")</f>
        <v/>
      </c>
      <c r="C2073" t="str">
        <f ca="1">IF(ROW()-2&lt;=DimensionRows_IBE,OFFSET(DimensionenIBE!$A$1,ROW()-2,COLUMN()-1,1,1),"")</f>
        <v/>
      </c>
      <c r="D2073" s="16" t="str">
        <f ca="1">IF(ROW()-2&lt;=DimensionRows_IBE,OFFSET(DimensionenIBE!$A$1,ROW()-2,COLUMN()-1,1,1),"")</f>
        <v/>
      </c>
    </row>
    <row r="2074" spans="1:4" hidden="1" x14ac:dyDescent="0.25">
      <c r="A2074" t="str">
        <f ca="1">IF(ROW()-2&lt;=DimensionRows_IBE,OFFSET(DimensionenIBE!$A$1,ROW()-2,COLUMN()-1,1,1),"")</f>
        <v/>
      </c>
      <c r="B2074" t="str">
        <f ca="1">IF(ROW()-2&lt;=DimensionRows_IBE,OFFSET(DimensionenIBE!$A$1,ROW()-2,COLUMN()-1,1,1),"")</f>
        <v/>
      </c>
      <c r="C2074" t="str">
        <f ca="1">IF(ROW()-2&lt;=DimensionRows_IBE,OFFSET(DimensionenIBE!$A$1,ROW()-2,COLUMN()-1,1,1),"")</f>
        <v/>
      </c>
      <c r="D2074" s="16" t="str">
        <f ca="1">IF(ROW()-2&lt;=DimensionRows_IBE,OFFSET(DimensionenIBE!$A$1,ROW()-2,COLUMN()-1,1,1),"")</f>
        <v/>
      </c>
    </row>
    <row r="2075" spans="1:4" hidden="1" x14ac:dyDescent="0.25">
      <c r="A2075" t="str">
        <f ca="1">IF(ROW()-2&lt;=DimensionRows_IBE,OFFSET(DimensionenIBE!$A$1,ROW()-2,COLUMN()-1,1,1),"")</f>
        <v/>
      </c>
      <c r="B2075" t="str">
        <f ca="1">IF(ROW()-2&lt;=DimensionRows_IBE,OFFSET(DimensionenIBE!$A$1,ROW()-2,COLUMN()-1,1,1),"")</f>
        <v/>
      </c>
      <c r="C2075" t="str">
        <f ca="1">IF(ROW()-2&lt;=DimensionRows_IBE,OFFSET(DimensionenIBE!$A$1,ROW()-2,COLUMN()-1,1,1),"")</f>
        <v/>
      </c>
      <c r="D2075" s="16" t="str">
        <f ca="1">IF(ROW()-2&lt;=DimensionRows_IBE,OFFSET(DimensionenIBE!$A$1,ROW()-2,COLUMN()-1,1,1),"")</f>
        <v/>
      </c>
    </row>
    <row r="2076" spans="1:4" hidden="1" x14ac:dyDescent="0.25">
      <c r="A2076" t="str">
        <f ca="1">IF(ROW()-2&lt;=DimensionRows_IBE,OFFSET(DimensionenIBE!$A$1,ROW()-2,COLUMN()-1,1,1),"")</f>
        <v/>
      </c>
      <c r="B2076" t="str">
        <f ca="1">IF(ROW()-2&lt;=DimensionRows_IBE,OFFSET(DimensionenIBE!$A$1,ROW()-2,COLUMN()-1,1,1),"")</f>
        <v/>
      </c>
      <c r="C2076" t="str">
        <f ca="1">IF(ROW()-2&lt;=DimensionRows_IBE,OFFSET(DimensionenIBE!$A$1,ROW()-2,COLUMN()-1,1,1),"")</f>
        <v/>
      </c>
      <c r="D2076" s="16" t="str">
        <f ca="1">IF(ROW()-2&lt;=DimensionRows_IBE,OFFSET(DimensionenIBE!$A$1,ROW()-2,COLUMN()-1,1,1),"")</f>
        <v/>
      </c>
    </row>
    <row r="2077" spans="1:4" hidden="1" x14ac:dyDescent="0.25">
      <c r="A2077" t="str">
        <f ca="1">IF(ROW()-2&lt;=DimensionRows_IBE,OFFSET(DimensionenIBE!$A$1,ROW()-2,COLUMN()-1,1,1),"")</f>
        <v/>
      </c>
      <c r="B2077" t="str">
        <f ca="1">IF(ROW()-2&lt;=DimensionRows_IBE,OFFSET(DimensionenIBE!$A$1,ROW()-2,COLUMN()-1,1,1),"")</f>
        <v/>
      </c>
      <c r="C2077" t="str">
        <f ca="1">IF(ROW()-2&lt;=DimensionRows_IBE,OFFSET(DimensionenIBE!$A$1,ROW()-2,COLUMN()-1,1,1),"")</f>
        <v/>
      </c>
      <c r="D2077" s="16" t="str">
        <f ca="1">IF(ROW()-2&lt;=DimensionRows_IBE,OFFSET(DimensionenIBE!$A$1,ROW()-2,COLUMN()-1,1,1),"")</f>
        <v/>
      </c>
    </row>
    <row r="2078" spans="1:4" hidden="1" x14ac:dyDescent="0.25">
      <c r="A2078" t="str">
        <f ca="1">IF(ROW()-2&lt;=DimensionRows_IBE,OFFSET(DimensionenIBE!$A$1,ROW()-2,COLUMN()-1,1,1),"")</f>
        <v/>
      </c>
      <c r="B2078" t="str">
        <f ca="1">IF(ROW()-2&lt;=DimensionRows_IBE,OFFSET(DimensionenIBE!$A$1,ROW()-2,COLUMN()-1,1,1),"")</f>
        <v/>
      </c>
      <c r="C2078" t="str">
        <f ca="1">IF(ROW()-2&lt;=DimensionRows_IBE,OFFSET(DimensionenIBE!$A$1,ROW()-2,COLUMN()-1,1,1),"")</f>
        <v/>
      </c>
      <c r="D2078" s="16" t="str">
        <f ca="1">IF(ROW()-2&lt;=DimensionRows_IBE,OFFSET(DimensionenIBE!$A$1,ROW()-2,COLUMN()-1,1,1),"")</f>
        <v/>
      </c>
    </row>
    <row r="2079" spans="1:4" hidden="1" x14ac:dyDescent="0.25">
      <c r="A2079" t="str">
        <f ca="1">IF(ROW()-2&lt;=DimensionRows_IBE,OFFSET(DimensionenIBE!$A$1,ROW()-2,COLUMN()-1,1,1),"")</f>
        <v/>
      </c>
      <c r="B2079" t="str">
        <f ca="1">IF(ROW()-2&lt;=DimensionRows_IBE,OFFSET(DimensionenIBE!$A$1,ROW()-2,COLUMN()-1,1,1),"")</f>
        <v/>
      </c>
      <c r="C2079" t="str">
        <f ca="1">IF(ROW()-2&lt;=DimensionRows_IBE,OFFSET(DimensionenIBE!$A$1,ROW()-2,COLUMN()-1,1,1),"")</f>
        <v/>
      </c>
      <c r="D2079" s="16" t="str">
        <f ca="1">IF(ROW()-2&lt;=DimensionRows_IBE,OFFSET(DimensionenIBE!$A$1,ROW()-2,COLUMN()-1,1,1),"")</f>
        <v/>
      </c>
    </row>
    <row r="2080" spans="1:4" hidden="1" x14ac:dyDescent="0.25">
      <c r="A2080" t="str">
        <f ca="1">IF(ROW()-2&lt;=DimensionRows_IBE,OFFSET(DimensionenIBE!$A$1,ROW()-2,COLUMN()-1,1,1),"")</f>
        <v/>
      </c>
      <c r="B2080" t="str">
        <f ca="1">IF(ROW()-2&lt;=DimensionRows_IBE,OFFSET(DimensionenIBE!$A$1,ROW()-2,COLUMN()-1,1,1),"")</f>
        <v/>
      </c>
      <c r="C2080" t="str">
        <f ca="1">IF(ROW()-2&lt;=DimensionRows_IBE,OFFSET(DimensionenIBE!$A$1,ROW()-2,COLUMN()-1,1,1),"")</f>
        <v/>
      </c>
      <c r="D2080" s="16" t="str">
        <f ca="1">IF(ROW()-2&lt;=DimensionRows_IBE,OFFSET(DimensionenIBE!$A$1,ROW()-2,COLUMN()-1,1,1),"")</f>
        <v/>
      </c>
    </row>
    <row r="2081" spans="1:4" hidden="1" x14ac:dyDescent="0.25">
      <c r="A2081" t="str">
        <f ca="1">IF(ROW()-2&lt;=DimensionRows_IBE,OFFSET(DimensionenIBE!$A$1,ROW()-2,COLUMN()-1,1,1),"")</f>
        <v/>
      </c>
      <c r="B2081" t="str">
        <f ca="1">IF(ROW()-2&lt;=DimensionRows_IBE,OFFSET(DimensionenIBE!$A$1,ROW()-2,COLUMN()-1,1,1),"")</f>
        <v/>
      </c>
      <c r="C2081" t="str">
        <f ca="1">IF(ROW()-2&lt;=DimensionRows_IBE,OFFSET(DimensionenIBE!$A$1,ROW()-2,COLUMN()-1,1,1),"")</f>
        <v/>
      </c>
      <c r="D2081" s="16" t="str">
        <f ca="1">IF(ROW()-2&lt;=DimensionRows_IBE,OFFSET(DimensionenIBE!$A$1,ROW()-2,COLUMN()-1,1,1),"")</f>
        <v/>
      </c>
    </row>
    <row r="2082" spans="1:4" hidden="1" x14ac:dyDescent="0.25">
      <c r="A2082" t="str">
        <f ca="1">IF(ROW()-2&lt;=DimensionRows_IBE,OFFSET(DimensionenIBE!$A$1,ROW()-2,COLUMN()-1,1,1),"")</f>
        <v/>
      </c>
      <c r="B2082" t="str">
        <f ca="1">IF(ROW()-2&lt;=DimensionRows_IBE,OFFSET(DimensionenIBE!$A$1,ROW()-2,COLUMN()-1,1,1),"")</f>
        <v/>
      </c>
      <c r="C2082" t="str">
        <f ca="1">IF(ROW()-2&lt;=DimensionRows_IBE,OFFSET(DimensionenIBE!$A$1,ROW()-2,COLUMN()-1,1,1),"")</f>
        <v/>
      </c>
      <c r="D2082" s="16" t="str">
        <f ca="1">IF(ROW()-2&lt;=DimensionRows_IBE,OFFSET(DimensionenIBE!$A$1,ROW()-2,COLUMN()-1,1,1),"")</f>
        <v/>
      </c>
    </row>
    <row r="2083" spans="1:4" hidden="1" x14ac:dyDescent="0.25">
      <c r="A2083" t="str">
        <f ca="1">IF(ROW()-2&lt;=DimensionRows_IBE,OFFSET(DimensionenIBE!$A$1,ROW()-2,COLUMN()-1,1,1),"")</f>
        <v/>
      </c>
      <c r="B2083" t="str">
        <f ca="1">IF(ROW()-2&lt;=DimensionRows_IBE,OFFSET(DimensionenIBE!$A$1,ROW()-2,COLUMN()-1,1,1),"")</f>
        <v/>
      </c>
      <c r="C2083" t="str">
        <f ca="1">IF(ROW()-2&lt;=DimensionRows_IBE,OFFSET(DimensionenIBE!$A$1,ROW()-2,COLUMN()-1,1,1),"")</f>
        <v/>
      </c>
      <c r="D2083" s="16" t="str">
        <f ca="1">IF(ROW()-2&lt;=DimensionRows_IBE,OFFSET(DimensionenIBE!$A$1,ROW()-2,COLUMN()-1,1,1),"")</f>
        <v/>
      </c>
    </row>
    <row r="2084" spans="1:4" hidden="1" x14ac:dyDescent="0.25">
      <c r="A2084" t="str">
        <f ca="1">IF(ROW()-2&lt;=DimensionRows_IBE,OFFSET(DimensionenIBE!$A$1,ROW()-2,COLUMN()-1,1,1),"")</f>
        <v/>
      </c>
      <c r="B2084" t="str">
        <f ca="1">IF(ROW()-2&lt;=DimensionRows_IBE,OFFSET(DimensionenIBE!$A$1,ROW()-2,COLUMN()-1,1,1),"")</f>
        <v/>
      </c>
      <c r="C2084" t="str">
        <f ca="1">IF(ROW()-2&lt;=DimensionRows_IBE,OFFSET(DimensionenIBE!$A$1,ROW()-2,COLUMN()-1,1,1),"")</f>
        <v/>
      </c>
      <c r="D2084" s="16" t="str">
        <f ca="1">IF(ROW()-2&lt;=DimensionRows_IBE,OFFSET(DimensionenIBE!$A$1,ROW()-2,COLUMN()-1,1,1),"")</f>
        <v/>
      </c>
    </row>
    <row r="2085" spans="1:4" hidden="1" x14ac:dyDescent="0.25">
      <c r="A2085" t="str">
        <f ca="1">IF(ROW()-2&lt;=DimensionRows_IBE,OFFSET(DimensionenIBE!$A$1,ROW()-2,COLUMN()-1,1,1),"")</f>
        <v/>
      </c>
      <c r="B2085" t="str">
        <f ca="1">IF(ROW()-2&lt;=DimensionRows_IBE,OFFSET(DimensionenIBE!$A$1,ROW()-2,COLUMN()-1,1,1),"")</f>
        <v/>
      </c>
      <c r="C2085" t="str">
        <f ca="1">IF(ROW()-2&lt;=DimensionRows_IBE,OFFSET(DimensionenIBE!$A$1,ROW()-2,COLUMN()-1,1,1),"")</f>
        <v/>
      </c>
      <c r="D2085" s="16" t="str">
        <f ca="1">IF(ROW()-2&lt;=DimensionRows_IBE,OFFSET(DimensionenIBE!$A$1,ROW()-2,COLUMN()-1,1,1),"")</f>
        <v/>
      </c>
    </row>
    <row r="2086" spans="1:4" hidden="1" x14ac:dyDescent="0.25">
      <c r="A2086" t="str">
        <f ca="1">IF(ROW()-2&lt;=DimensionRows_IBE,OFFSET(DimensionenIBE!$A$1,ROW()-2,COLUMN()-1,1,1),"")</f>
        <v/>
      </c>
      <c r="B2086" t="str">
        <f ca="1">IF(ROW()-2&lt;=DimensionRows_IBE,OFFSET(DimensionenIBE!$A$1,ROW()-2,COLUMN()-1,1,1),"")</f>
        <v/>
      </c>
      <c r="C2086" t="str">
        <f ca="1">IF(ROW()-2&lt;=DimensionRows_IBE,OFFSET(DimensionenIBE!$A$1,ROW()-2,COLUMN()-1,1,1),"")</f>
        <v/>
      </c>
      <c r="D2086" s="16" t="str">
        <f ca="1">IF(ROW()-2&lt;=DimensionRows_IBE,OFFSET(DimensionenIBE!$A$1,ROW()-2,COLUMN()-1,1,1),"")</f>
        <v/>
      </c>
    </row>
    <row r="2087" spans="1:4" hidden="1" x14ac:dyDescent="0.25">
      <c r="A2087" t="str">
        <f ca="1">IF(ROW()-2&lt;=DimensionRows_IBE,OFFSET(DimensionenIBE!$A$1,ROW()-2,COLUMN()-1,1,1),"")</f>
        <v/>
      </c>
      <c r="B2087" t="str">
        <f ca="1">IF(ROW()-2&lt;=DimensionRows_IBE,OFFSET(DimensionenIBE!$A$1,ROW()-2,COLUMN()-1,1,1),"")</f>
        <v/>
      </c>
      <c r="C2087" t="str">
        <f ca="1">IF(ROW()-2&lt;=DimensionRows_IBE,OFFSET(DimensionenIBE!$A$1,ROW()-2,COLUMN()-1,1,1),"")</f>
        <v/>
      </c>
      <c r="D2087" s="16" t="str">
        <f ca="1">IF(ROW()-2&lt;=DimensionRows_IBE,OFFSET(DimensionenIBE!$A$1,ROW()-2,COLUMN()-1,1,1),"")</f>
        <v/>
      </c>
    </row>
    <row r="2088" spans="1:4" hidden="1" x14ac:dyDescent="0.25">
      <c r="A2088" t="str">
        <f ca="1">IF(ROW()-2&lt;=DimensionRows_IBE,OFFSET(DimensionenIBE!$A$1,ROW()-2,COLUMN()-1,1,1),"")</f>
        <v/>
      </c>
      <c r="B2088" t="str">
        <f ca="1">IF(ROW()-2&lt;=DimensionRows_IBE,OFFSET(DimensionenIBE!$A$1,ROW()-2,COLUMN()-1,1,1),"")</f>
        <v/>
      </c>
      <c r="C2088" t="str">
        <f ca="1">IF(ROW()-2&lt;=DimensionRows_IBE,OFFSET(DimensionenIBE!$A$1,ROW()-2,COLUMN()-1,1,1),"")</f>
        <v/>
      </c>
      <c r="D2088" s="16" t="str">
        <f ca="1">IF(ROW()-2&lt;=DimensionRows_IBE,OFFSET(DimensionenIBE!$A$1,ROW()-2,COLUMN()-1,1,1),"")</f>
        <v/>
      </c>
    </row>
    <row r="2089" spans="1:4" hidden="1" x14ac:dyDescent="0.25">
      <c r="A2089" t="str">
        <f ca="1">IF(ROW()-2&lt;=DimensionRows_IBE,OFFSET(DimensionenIBE!$A$1,ROW()-2,COLUMN()-1,1,1),"")</f>
        <v/>
      </c>
      <c r="B2089" t="str">
        <f ca="1">IF(ROW()-2&lt;=DimensionRows_IBE,OFFSET(DimensionenIBE!$A$1,ROW()-2,COLUMN()-1,1,1),"")</f>
        <v/>
      </c>
      <c r="C2089" t="str">
        <f ca="1">IF(ROW()-2&lt;=DimensionRows_IBE,OFFSET(DimensionenIBE!$A$1,ROW()-2,COLUMN()-1,1,1),"")</f>
        <v/>
      </c>
      <c r="D2089" s="16" t="str">
        <f ca="1">IF(ROW()-2&lt;=DimensionRows_IBE,OFFSET(DimensionenIBE!$A$1,ROW()-2,COLUMN()-1,1,1),"")</f>
        <v/>
      </c>
    </row>
    <row r="2090" spans="1:4" hidden="1" x14ac:dyDescent="0.25">
      <c r="A2090" t="str">
        <f ca="1">IF(ROW()-2&lt;=DimensionRows_IBE,OFFSET(DimensionenIBE!$A$1,ROW()-2,COLUMN()-1,1,1),"")</f>
        <v/>
      </c>
      <c r="B2090" t="str">
        <f ca="1">IF(ROW()-2&lt;=DimensionRows_IBE,OFFSET(DimensionenIBE!$A$1,ROW()-2,COLUMN()-1,1,1),"")</f>
        <v/>
      </c>
      <c r="C2090" t="str">
        <f ca="1">IF(ROW()-2&lt;=DimensionRows_IBE,OFFSET(DimensionenIBE!$A$1,ROW()-2,COLUMN()-1,1,1),"")</f>
        <v/>
      </c>
      <c r="D2090" s="16" t="str">
        <f ca="1">IF(ROW()-2&lt;=DimensionRows_IBE,OFFSET(DimensionenIBE!$A$1,ROW()-2,COLUMN()-1,1,1),"")</f>
        <v/>
      </c>
    </row>
    <row r="2091" spans="1:4" hidden="1" x14ac:dyDescent="0.25">
      <c r="A2091" t="str">
        <f ca="1">IF(ROW()-2&lt;=DimensionRows_IBE,OFFSET(DimensionenIBE!$A$1,ROW()-2,COLUMN()-1,1,1),"")</f>
        <v/>
      </c>
      <c r="B2091" t="str">
        <f ca="1">IF(ROW()-2&lt;=DimensionRows_IBE,OFFSET(DimensionenIBE!$A$1,ROW()-2,COLUMN()-1,1,1),"")</f>
        <v/>
      </c>
      <c r="C2091" t="str">
        <f ca="1">IF(ROW()-2&lt;=DimensionRows_IBE,OFFSET(DimensionenIBE!$A$1,ROW()-2,COLUMN()-1,1,1),"")</f>
        <v/>
      </c>
      <c r="D2091" s="16" t="str">
        <f ca="1">IF(ROW()-2&lt;=DimensionRows_IBE,OFFSET(DimensionenIBE!$A$1,ROW()-2,COLUMN()-1,1,1),"")</f>
        <v/>
      </c>
    </row>
    <row r="2092" spans="1:4" hidden="1" x14ac:dyDescent="0.25">
      <c r="A2092" t="str">
        <f ca="1">IF(ROW()-2&lt;=DimensionRows_IBE,OFFSET(DimensionenIBE!$A$1,ROW()-2,COLUMN()-1,1,1),"")</f>
        <v/>
      </c>
      <c r="B2092" t="str">
        <f ca="1">IF(ROW()-2&lt;=DimensionRows_IBE,OFFSET(DimensionenIBE!$A$1,ROW()-2,COLUMN()-1,1,1),"")</f>
        <v/>
      </c>
      <c r="C2092" t="str">
        <f ca="1">IF(ROW()-2&lt;=DimensionRows_IBE,OFFSET(DimensionenIBE!$A$1,ROW()-2,COLUMN()-1,1,1),"")</f>
        <v/>
      </c>
      <c r="D2092" s="16" t="str">
        <f ca="1">IF(ROW()-2&lt;=DimensionRows_IBE,OFFSET(DimensionenIBE!$A$1,ROW()-2,COLUMN()-1,1,1),"")</f>
        <v/>
      </c>
    </row>
    <row r="2093" spans="1:4" hidden="1" x14ac:dyDescent="0.25">
      <c r="A2093" t="str">
        <f ca="1">IF(ROW()-2&lt;=DimensionRows_IBE,OFFSET(DimensionenIBE!$A$1,ROW()-2,COLUMN()-1,1,1),"")</f>
        <v/>
      </c>
      <c r="B2093" t="str">
        <f ca="1">IF(ROW()-2&lt;=DimensionRows_IBE,OFFSET(DimensionenIBE!$A$1,ROW()-2,COLUMN()-1,1,1),"")</f>
        <v/>
      </c>
      <c r="C2093" t="str">
        <f ca="1">IF(ROW()-2&lt;=DimensionRows_IBE,OFFSET(DimensionenIBE!$A$1,ROW()-2,COLUMN()-1,1,1),"")</f>
        <v/>
      </c>
      <c r="D2093" s="16" t="str">
        <f ca="1">IF(ROW()-2&lt;=DimensionRows_IBE,OFFSET(DimensionenIBE!$A$1,ROW()-2,COLUMN()-1,1,1),"")</f>
        <v/>
      </c>
    </row>
    <row r="2094" spans="1:4" hidden="1" x14ac:dyDescent="0.25">
      <c r="A2094" t="str">
        <f ca="1">IF(ROW()-2&lt;=DimensionRows_IBE,OFFSET(DimensionenIBE!$A$1,ROW()-2,COLUMN()-1,1,1),"")</f>
        <v/>
      </c>
      <c r="B2094" t="str">
        <f ca="1">IF(ROW()-2&lt;=DimensionRows_IBE,OFFSET(DimensionenIBE!$A$1,ROW()-2,COLUMN()-1,1,1),"")</f>
        <v/>
      </c>
      <c r="C2094" t="str">
        <f ca="1">IF(ROW()-2&lt;=DimensionRows_IBE,OFFSET(DimensionenIBE!$A$1,ROW()-2,COLUMN()-1,1,1),"")</f>
        <v/>
      </c>
      <c r="D2094" s="16" t="str">
        <f ca="1">IF(ROW()-2&lt;=DimensionRows_IBE,OFFSET(DimensionenIBE!$A$1,ROW()-2,COLUMN()-1,1,1),"")</f>
        <v/>
      </c>
    </row>
    <row r="2095" spans="1:4" hidden="1" x14ac:dyDescent="0.25">
      <c r="A2095" t="str">
        <f ca="1">IF(ROW()-2&lt;=DimensionRows_IBE,OFFSET(DimensionenIBE!$A$1,ROW()-2,COLUMN()-1,1,1),"")</f>
        <v/>
      </c>
      <c r="B2095" t="str">
        <f ca="1">IF(ROW()-2&lt;=DimensionRows_IBE,OFFSET(DimensionenIBE!$A$1,ROW()-2,COLUMN()-1,1,1),"")</f>
        <v/>
      </c>
      <c r="C2095" t="str">
        <f ca="1">IF(ROW()-2&lt;=DimensionRows_IBE,OFFSET(DimensionenIBE!$A$1,ROW()-2,COLUMN()-1,1,1),"")</f>
        <v/>
      </c>
      <c r="D2095" s="16" t="str">
        <f ca="1">IF(ROW()-2&lt;=DimensionRows_IBE,OFFSET(DimensionenIBE!$A$1,ROW()-2,COLUMN()-1,1,1),"")</f>
        <v/>
      </c>
    </row>
    <row r="2096" spans="1:4" hidden="1" x14ac:dyDescent="0.25">
      <c r="A2096" t="str">
        <f ca="1">IF(ROW()-2&lt;=DimensionRows_IBE,OFFSET(DimensionenIBE!$A$1,ROW()-2,COLUMN()-1,1,1),"")</f>
        <v/>
      </c>
      <c r="B2096" t="str">
        <f ca="1">IF(ROW()-2&lt;=DimensionRows_IBE,OFFSET(DimensionenIBE!$A$1,ROW()-2,COLUMN()-1,1,1),"")</f>
        <v/>
      </c>
      <c r="C2096" t="str">
        <f ca="1">IF(ROW()-2&lt;=DimensionRows_IBE,OFFSET(DimensionenIBE!$A$1,ROW()-2,COLUMN()-1,1,1),"")</f>
        <v/>
      </c>
      <c r="D2096" s="16" t="str">
        <f ca="1">IF(ROW()-2&lt;=DimensionRows_IBE,OFFSET(DimensionenIBE!$A$1,ROW()-2,COLUMN()-1,1,1),"")</f>
        <v/>
      </c>
    </row>
    <row r="2097" spans="1:4" hidden="1" x14ac:dyDescent="0.25">
      <c r="A2097" t="str">
        <f ca="1">IF(ROW()-2&lt;=DimensionRows_IBE,OFFSET(DimensionenIBE!$A$1,ROW()-2,COLUMN()-1,1,1),"")</f>
        <v/>
      </c>
      <c r="B2097" t="str">
        <f ca="1">IF(ROW()-2&lt;=DimensionRows_IBE,OFFSET(DimensionenIBE!$A$1,ROW()-2,COLUMN()-1,1,1),"")</f>
        <v/>
      </c>
      <c r="C2097" t="str">
        <f ca="1">IF(ROW()-2&lt;=DimensionRows_IBE,OFFSET(DimensionenIBE!$A$1,ROW()-2,COLUMN()-1,1,1),"")</f>
        <v/>
      </c>
      <c r="D2097" s="16" t="str">
        <f ca="1">IF(ROW()-2&lt;=DimensionRows_IBE,OFFSET(DimensionenIBE!$A$1,ROW()-2,COLUMN()-1,1,1),"")</f>
        <v/>
      </c>
    </row>
    <row r="2098" spans="1:4" hidden="1" x14ac:dyDescent="0.25">
      <c r="A2098" t="str">
        <f ca="1">IF(ROW()-2&lt;=DimensionRows_IBE,OFFSET(DimensionenIBE!$A$1,ROW()-2,COLUMN()-1,1,1),"")</f>
        <v/>
      </c>
      <c r="B2098" t="str">
        <f ca="1">IF(ROW()-2&lt;=DimensionRows_IBE,OFFSET(DimensionenIBE!$A$1,ROW()-2,COLUMN()-1,1,1),"")</f>
        <v/>
      </c>
      <c r="C2098" t="str">
        <f ca="1">IF(ROW()-2&lt;=DimensionRows_IBE,OFFSET(DimensionenIBE!$A$1,ROW()-2,COLUMN()-1,1,1),"")</f>
        <v/>
      </c>
      <c r="D2098" s="16" t="str">
        <f ca="1">IF(ROW()-2&lt;=DimensionRows_IBE,OFFSET(DimensionenIBE!$A$1,ROW()-2,COLUMN()-1,1,1),"")</f>
        <v/>
      </c>
    </row>
    <row r="2099" spans="1:4" hidden="1" x14ac:dyDescent="0.25">
      <c r="A2099" t="str">
        <f ca="1">IF(ROW()-2&lt;=DimensionRows_IBE,OFFSET(DimensionenIBE!$A$1,ROW()-2,COLUMN()-1,1,1),"")</f>
        <v/>
      </c>
      <c r="B2099" t="str">
        <f ca="1">IF(ROW()-2&lt;=DimensionRows_IBE,OFFSET(DimensionenIBE!$A$1,ROW()-2,COLUMN()-1,1,1),"")</f>
        <v/>
      </c>
      <c r="C2099" t="str">
        <f ca="1">IF(ROW()-2&lt;=DimensionRows_IBE,OFFSET(DimensionenIBE!$A$1,ROW()-2,COLUMN()-1,1,1),"")</f>
        <v/>
      </c>
      <c r="D2099" s="16" t="str">
        <f ca="1">IF(ROW()-2&lt;=DimensionRows_IBE,OFFSET(DimensionenIBE!$A$1,ROW()-2,COLUMN()-1,1,1),"")</f>
        <v/>
      </c>
    </row>
    <row r="2100" spans="1:4" hidden="1" x14ac:dyDescent="0.25">
      <c r="A2100" t="str">
        <f ca="1">IF(ROW()-2&lt;=DimensionRows_IBE,OFFSET(DimensionenIBE!$A$1,ROW()-2,COLUMN()-1,1,1),"")</f>
        <v/>
      </c>
      <c r="B2100" t="str">
        <f ca="1">IF(ROW()-2&lt;=DimensionRows_IBE,OFFSET(DimensionenIBE!$A$1,ROW()-2,COLUMN()-1,1,1),"")</f>
        <v/>
      </c>
      <c r="C2100" t="str">
        <f ca="1">IF(ROW()-2&lt;=DimensionRows_IBE,OFFSET(DimensionenIBE!$A$1,ROW()-2,COLUMN()-1,1,1),"")</f>
        <v/>
      </c>
      <c r="D2100" s="16" t="str">
        <f ca="1">IF(ROW()-2&lt;=DimensionRows_IBE,OFFSET(DimensionenIBE!$A$1,ROW()-2,COLUMN()-1,1,1),"")</f>
        <v/>
      </c>
    </row>
    <row r="2101" spans="1:4" hidden="1" x14ac:dyDescent="0.25">
      <c r="A2101" t="str">
        <f ca="1">IF(ROW()-2&lt;=DimensionRows_IBE,OFFSET(DimensionenIBE!$A$1,ROW()-2,COLUMN()-1,1,1),"")</f>
        <v/>
      </c>
      <c r="B2101" t="str">
        <f ca="1">IF(ROW()-2&lt;=DimensionRows_IBE,OFFSET(DimensionenIBE!$A$1,ROW()-2,COLUMN()-1,1,1),"")</f>
        <v/>
      </c>
      <c r="C2101" t="str">
        <f ca="1">IF(ROW()-2&lt;=DimensionRows_IBE,OFFSET(DimensionenIBE!$A$1,ROW()-2,COLUMN()-1,1,1),"")</f>
        <v/>
      </c>
      <c r="D2101" s="16" t="str">
        <f ca="1">IF(ROW()-2&lt;=DimensionRows_IBE,OFFSET(DimensionenIBE!$A$1,ROW()-2,COLUMN()-1,1,1),"")</f>
        <v/>
      </c>
    </row>
    <row r="2102" spans="1:4" hidden="1" x14ac:dyDescent="0.25">
      <c r="A2102" t="str">
        <f ca="1">IF(ROW()-2&lt;=DimensionRows_IBE,OFFSET(DimensionenIBE!$A$1,ROW()-2,COLUMN()-1,1,1),"")</f>
        <v/>
      </c>
      <c r="B2102" t="str">
        <f ca="1">IF(ROW()-2&lt;=DimensionRows_IBE,OFFSET(DimensionenIBE!$A$1,ROW()-2,COLUMN()-1,1,1),"")</f>
        <v/>
      </c>
      <c r="C2102" t="str">
        <f ca="1">IF(ROW()-2&lt;=DimensionRows_IBE,OFFSET(DimensionenIBE!$A$1,ROW()-2,COLUMN()-1,1,1),"")</f>
        <v/>
      </c>
      <c r="D2102" s="16" t="str">
        <f ca="1">IF(ROW()-2&lt;=DimensionRows_IBE,OFFSET(DimensionenIBE!$A$1,ROW()-2,COLUMN()-1,1,1),"")</f>
        <v/>
      </c>
    </row>
    <row r="2103" spans="1:4" hidden="1" x14ac:dyDescent="0.25">
      <c r="A2103" t="str">
        <f ca="1">IF(ROW()-2&lt;=DimensionRows_IBE,OFFSET(DimensionenIBE!$A$1,ROW()-2,COLUMN()-1,1,1),"")</f>
        <v/>
      </c>
      <c r="B2103" t="str">
        <f ca="1">IF(ROW()-2&lt;=DimensionRows_IBE,OFFSET(DimensionenIBE!$A$1,ROW()-2,COLUMN()-1,1,1),"")</f>
        <v/>
      </c>
      <c r="C2103" t="str">
        <f ca="1">IF(ROW()-2&lt;=DimensionRows_IBE,OFFSET(DimensionenIBE!$A$1,ROW()-2,COLUMN()-1,1,1),"")</f>
        <v/>
      </c>
      <c r="D2103" s="16" t="str">
        <f ca="1">IF(ROW()-2&lt;=DimensionRows_IBE,OFFSET(DimensionenIBE!$A$1,ROW()-2,COLUMN()-1,1,1),"")</f>
        <v/>
      </c>
    </row>
    <row r="2104" spans="1:4" hidden="1" x14ac:dyDescent="0.25">
      <c r="A2104" t="str">
        <f ca="1">IF(ROW()-2&lt;=DimensionRows_IBE,OFFSET(DimensionenIBE!$A$1,ROW()-2,COLUMN()-1,1,1),"")</f>
        <v/>
      </c>
      <c r="B2104" t="str">
        <f ca="1">IF(ROW()-2&lt;=DimensionRows_IBE,OFFSET(DimensionenIBE!$A$1,ROW()-2,COLUMN()-1,1,1),"")</f>
        <v/>
      </c>
      <c r="C2104" t="str">
        <f ca="1">IF(ROW()-2&lt;=DimensionRows_IBE,OFFSET(DimensionenIBE!$A$1,ROW()-2,COLUMN()-1,1,1),"")</f>
        <v/>
      </c>
      <c r="D2104" s="16" t="str">
        <f ca="1">IF(ROW()-2&lt;=DimensionRows_IBE,OFFSET(DimensionenIBE!$A$1,ROW()-2,COLUMN()-1,1,1),"")</f>
        <v/>
      </c>
    </row>
    <row r="2105" spans="1:4" hidden="1" x14ac:dyDescent="0.25">
      <c r="A2105" t="str">
        <f ca="1">IF(ROW()-2&lt;=DimensionRows_IBE,OFFSET(DimensionenIBE!$A$1,ROW()-2,COLUMN()-1,1,1),"")</f>
        <v/>
      </c>
      <c r="B2105" t="str">
        <f ca="1">IF(ROW()-2&lt;=DimensionRows_IBE,OFFSET(DimensionenIBE!$A$1,ROW()-2,COLUMN()-1,1,1),"")</f>
        <v/>
      </c>
      <c r="C2105" t="str">
        <f ca="1">IF(ROW()-2&lt;=DimensionRows_IBE,OFFSET(DimensionenIBE!$A$1,ROW()-2,COLUMN()-1,1,1),"")</f>
        <v/>
      </c>
      <c r="D2105" s="16" t="str">
        <f ca="1">IF(ROW()-2&lt;=DimensionRows_IBE,OFFSET(DimensionenIBE!$A$1,ROW()-2,COLUMN()-1,1,1),"")</f>
        <v/>
      </c>
    </row>
    <row r="2106" spans="1:4" hidden="1" x14ac:dyDescent="0.25">
      <c r="A2106" t="str">
        <f ca="1">IF(ROW()-2&lt;=DimensionRows_IBE,OFFSET(DimensionenIBE!$A$1,ROW()-2,COLUMN()-1,1,1),"")</f>
        <v/>
      </c>
      <c r="B2106" t="str">
        <f ca="1">IF(ROW()-2&lt;=DimensionRows_IBE,OFFSET(DimensionenIBE!$A$1,ROW()-2,COLUMN()-1,1,1),"")</f>
        <v/>
      </c>
      <c r="C2106" t="str">
        <f ca="1">IF(ROW()-2&lt;=DimensionRows_IBE,OFFSET(DimensionenIBE!$A$1,ROW()-2,COLUMN()-1,1,1),"")</f>
        <v/>
      </c>
      <c r="D2106" s="16" t="str">
        <f ca="1">IF(ROW()-2&lt;=DimensionRows_IBE,OFFSET(DimensionenIBE!$A$1,ROW()-2,COLUMN()-1,1,1),"")</f>
        <v/>
      </c>
    </row>
    <row r="2107" spans="1:4" hidden="1" x14ac:dyDescent="0.25">
      <c r="A2107" t="str">
        <f ca="1">IF(ROW()-2&lt;=DimensionRows_IBE,OFFSET(DimensionenIBE!$A$1,ROW()-2,COLUMN()-1,1,1),"")</f>
        <v/>
      </c>
      <c r="B2107" t="str">
        <f ca="1">IF(ROW()-2&lt;=DimensionRows_IBE,OFFSET(DimensionenIBE!$A$1,ROW()-2,COLUMN()-1,1,1),"")</f>
        <v/>
      </c>
      <c r="C2107" t="str">
        <f ca="1">IF(ROW()-2&lt;=DimensionRows_IBE,OFFSET(DimensionenIBE!$A$1,ROW()-2,COLUMN()-1,1,1),"")</f>
        <v/>
      </c>
      <c r="D2107" s="16" t="str">
        <f ca="1">IF(ROW()-2&lt;=DimensionRows_IBE,OFFSET(DimensionenIBE!$A$1,ROW()-2,COLUMN()-1,1,1),"")</f>
        <v/>
      </c>
    </row>
    <row r="2108" spans="1:4" hidden="1" x14ac:dyDescent="0.25">
      <c r="A2108" t="str">
        <f ca="1">IF(ROW()-2&lt;=DimensionRows_IBE,OFFSET(DimensionenIBE!$A$1,ROW()-2,COLUMN()-1,1,1),"")</f>
        <v/>
      </c>
      <c r="B2108" t="str">
        <f ca="1">IF(ROW()-2&lt;=DimensionRows_IBE,OFFSET(DimensionenIBE!$A$1,ROW()-2,COLUMN()-1,1,1),"")</f>
        <v/>
      </c>
      <c r="C2108" t="str">
        <f ca="1">IF(ROW()-2&lt;=DimensionRows_IBE,OFFSET(DimensionenIBE!$A$1,ROW()-2,COLUMN()-1,1,1),"")</f>
        <v/>
      </c>
      <c r="D2108" s="16" t="str">
        <f ca="1">IF(ROW()-2&lt;=DimensionRows_IBE,OFFSET(DimensionenIBE!$A$1,ROW()-2,COLUMN()-1,1,1),"")</f>
        <v/>
      </c>
    </row>
    <row r="2109" spans="1:4" hidden="1" x14ac:dyDescent="0.25">
      <c r="A2109" t="str">
        <f ca="1">IF(ROW()-2&lt;=DimensionRows_IBE,OFFSET(DimensionenIBE!$A$1,ROW()-2,COLUMN()-1,1,1),"")</f>
        <v/>
      </c>
      <c r="B2109" t="str">
        <f ca="1">IF(ROW()-2&lt;=DimensionRows_IBE,OFFSET(DimensionenIBE!$A$1,ROW()-2,COLUMN()-1,1,1),"")</f>
        <v/>
      </c>
      <c r="C2109" t="str">
        <f ca="1">IF(ROW()-2&lt;=DimensionRows_IBE,OFFSET(DimensionenIBE!$A$1,ROW()-2,COLUMN()-1,1,1),"")</f>
        <v/>
      </c>
      <c r="D2109" s="16" t="str">
        <f ca="1">IF(ROW()-2&lt;=DimensionRows_IBE,OFFSET(DimensionenIBE!$A$1,ROW()-2,COLUMN()-1,1,1),"")</f>
        <v/>
      </c>
    </row>
    <row r="2110" spans="1:4" hidden="1" x14ac:dyDescent="0.25">
      <c r="A2110" t="str">
        <f ca="1">IF(ROW()-2&lt;=DimensionRows_IBE,OFFSET(DimensionenIBE!$A$1,ROW()-2,COLUMN()-1,1,1),"")</f>
        <v/>
      </c>
      <c r="B2110" t="str">
        <f ca="1">IF(ROW()-2&lt;=DimensionRows_IBE,OFFSET(DimensionenIBE!$A$1,ROW()-2,COLUMN()-1,1,1),"")</f>
        <v/>
      </c>
      <c r="C2110" t="str">
        <f ca="1">IF(ROW()-2&lt;=DimensionRows_IBE,OFFSET(DimensionenIBE!$A$1,ROW()-2,COLUMN()-1,1,1),"")</f>
        <v/>
      </c>
      <c r="D2110" s="16" t="str">
        <f ca="1">IF(ROW()-2&lt;=DimensionRows_IBE,OFFSET(DimensionenIBE!$A$1,ROW()-2,COLUMN()-1,1,1),"")</f>
        <v/>
      </c>
    </row>
    <row r="2111" spans="1:4" hidden="1" x14ac:dyDescent="0.25">
      <c r="A2111" t="str">
        <f ca="1">IF(ROW()-2&lt;=DimensionRows_IBE,OFFSET(DimensionenIBE!$A$1,ROW()-2,COLUMN()-1,1,1),"")</f>
        <v/>
      </c>
      <c r="B2111" t="str">
        <f ca="1">IF(ROW()-2&lt;=DimensionRows_IBE,OFFSET(DimensionenIBE!$A$1,ROW()-2,COLUMN()-1,1,1),"")</f>
        <v/>
      </c>
      <c r="C2111" t="str">
        <f ca="1">IF(ROW()-2&lt;=DimensionRows_IBE,OFFSET(DimensionenIBE!$A$1,ROW()-2,COLUMN()-1,1,1),"")</f>
        <v/>
      </c>
      <c r="D2111" s="16" t="str">
        <f ca="1">IF(ROW()-2&lt;=DimensionRows_IBE,OFFSET(DimensionenIBE!$A$1,ROW()-2,COLUMN()-1,1,1),"")</f>
        <v/>
      </c>
    </row>
    <row r="2112" spans="1:4" hidden="1" x14ac:dyDescent="0.25">
      <c r="A2112" t="str">
        <f ca="1">IF(ROW()-2&lt;=DimensionRows_IBE,OFFSET(DimensionenIBE!$A$1,ROW()-2,COLUMN()-1,1,1),"")</f>
        <v/>
      </c>
      <c r="B2112" t="str">
        <f ca="1">IF(ROW()-2&lt;=DimensionRows_IBE,OFFSET(DimensionenIBE!$A$1,ROW()-2,COLUMN()-1,1,1),"")</f>
        <v/>
      </c>
      <c r="C2112" t="str">
        <f ca="1">IF(ROW()-2&lt;=DimensionRows_IBE,OFFSET(DimensionenIBE!$A$1,ROW()-2,COLUMN()-1,1,1),"")</f>
        <v/>
      </c>
      <c r="D2112" s="16" t="str">
        <f ca="1">IF(ROW()-2&lt;=DimensionRows_IBE,OFFSET(DimensionenIBE!$A$1,ROW()-2,COLUMN()-1,1,1),"")</f>
        <v/>
      </c>
    </row>
    <row r="2113" spans="1:4" hidden="1" x14ac:dyDescent="0.25">
      <c r="A2113" t="str">
        <f ca="1">IF(ROW()-2&lt;=DimensionRows_IBE,OFFSET(DimensionenIBE!$A$1,ROW()-2,COLUMN()-1,1,1),"")</f>
        <v/>
      </c>
      <c r="B2113" t="str">
        <f ca="1">IF(ROW()-2&lt;=DimensionRows_IBE,OFFSET(DimensionenIBE!$A$1,ROW()-2,COLUMN()-1,1,1),"")</f>
        <v/>
      </c>
      <c r="C2113" t="str">
        <f ca="1">IF(ROW()-2&lt;=DimensionRows_IBE,OFFSET(DimensionenIBE!$A$1,ROW()-2,COLUMN()-1,1,1),"")</f>
        <v/>
      </c>
      <c r="D2113" s="16" t="str">
        <f ca="1">IF(ROW()-2&lt;=DimensionRows_IBE,OFFSET(DimensionenIBE!$A$1,ROW()-2,COLUMN()-1,1,1),"")</f>
        <v/>
      </c>
    </row>
    <row r="2114" spans="1:4" hidden="1" x14ac:dyDescent="0.25">
      <c r="A2114" t="str">
        <f ca="1">IF(ROW()-2&lt;=DimensionRows_IBE,OFFSET(DimensionenIBE!$A$1,ROW()-2,COLUMN()-1,1,1),"")</f>
        <v/>
      </c>
      <c r="B2114" t="str">
        <f ca="1">IF(ROW()-2&lt;=DimensionRows_IBE,OFFSET(DimensionenIBE!$A$1,ROW()-2,COLUMN()-1,1,1),"")</f>
        <v/>
      </c>
      <c r="C2114" t="str">
        <f ca="1">IF(ROW()-2&lt;=DimensionRows_IBE,OFFSET(DimensionenIBE!$A$1,ROW()-2,COLUMN()-1,1,1),"")</f>
        <v/>
      </c>
      <c r="D2114" s="16" t="str">
        <f ca="1">IF(ROW()-2&lt;=DimensionRows_IBE,OFFSET(DimensionenIBE!$A$1,ROW()-2,COLUMN()-1,1,1),"")</f>
        <v/>
      </c>
    </row>
    <row r="2115" spans="1:4" hidden="1" x14ac:dyDescent="0.25">
      <c r="A2115" t="str">
        <f ca="1">IF(ROW()-2&lt;=DimensionRows_IBE,OFFSET(DimensionenIBE!$A$1,ROW()-2,COLUMN()-1,1,1),"")</f>
        <v/>
      </c>
      <c r="B2115" t="str">
        <f ca="1">IF(ROW()-2&lt;=DimensionRows_IBE,OFFSET(DimensionenIBE!$A$1,ROW()-2,COLUMN()-1,1,1),"")</f>
        <v/>
      </c>
      <c r="C2115" t="str">
        <f ca="1">IF(ROW()-2&lt;=DimensionRows_IBE,OFFSET(DimensionenIBE!$A$1,ROW()-2,COLUMN()-1,1,1),"")</f>
        <v/>
      </c>
      <c r="D2115" s="16" t="str">
        <f ca="1">IF(ROW()-2&lt;=DimensionRows_IBE,OFFSET(DimensionenIBE!$A$1,ROW()-2,COLUMN()-1,1,1),"")</f>
        <v/>
      </c>
    </row>
    <row r="2116" spans="1:4" hidden="1" x14ac:dyDescent="0.25">
      <c r="A2116" t="str">
        <f ca="1">IF(ROW()-2&lt;=DimensionRows_IBE,OFFSET(DimensionenIBE!$A$1,ROW()-2,COLUMN()-1,1,1),"")</f>
        <v/>
      </c>
      <c r="B2116" t="str">
        <f ca="1">IF(ROW()-2&lt;=DimensionRows_IBE,OFFSET(DimensionenIBE!$A$1,ROW()-2,COLUMN()-1,1,1),"")</f>
        <v/>
      </c>
      <c r="C2116" t="str">
        <f ca="1">IF(ROW()-2&lt;=DimensionRows_IBE,OFFSET(DimensionenIBE!$A$1,ROW()-2,COLUMN()-1,1,1),"")</f>
        <v/>
      </c>
      <c r="D2116" s="16" t="str">
        <f ca="1">IF(ROW()-2&lt;=DimensionRows_IBE,OFFSET(DimensionenIBE!$A$1,ROW()-2,COLUMN()-1,1,1),"")</f>
        <v/>
      </c>
    </row>
    <row r="2117" spans="1:4" hidden="1" x14ac:dyDescent="0.25">
      <c r="A2117" t="str">
        <f ca="1">IF(ROW()-2&lt;=DimensionRows_IBE,OFFSET(DimensionenIBE!$A$1,ROW()-2,COLUMN()-1,1,1),"")</f>
        <v/>
      </c>
      <c r="B2117" t="str">
        <f ca="1">IF(ROW()-2&lt;=DimensionRows_IBE,OFFSET(DimensionenIBE!$A$1,ROW()-2,COLUMN()-1,1,1),"")</f>
        <v/>
      </c>
      <c r="C2117" t="str">
        <f ca="1">IF(ROW()-2&lt;=DimensionRows_IBE,OFFSET(DimensionenIBE!$A$1,ROW()-2,COLUMN()-1,1,1),"")</f>
        <v/>
      </c>
      <c r="D2117" s="16" t="str">
        <f ca="1">IF(ROW()-2&lt;=DimensionRows_IBE,OFFSET(DimensionenIBE!$A$1,ROW()-2,COLUMN()-1,1,1),"")</f>
        <v/>
      </c>
    </row>
    <row r="2118" spans="1:4" hidden="1" x14ac:dyDescent="0.25">
      <c r="A2118" t="str">
        <f ca="1">IF(ROW()-2&lt;=DimensionRows_IBE,OFFSET(DimensionenIBE!$A$1,ROW()-2,COLUMN()-1,1,1),"")</f>
        <v/>
      </c>
      <c r="B2118" t="str">
        <f ca="1">IF(ROW()-2&lt;=DimensionRows_IBE,OFFSET(DimensionenIBE!$A$1,ROW()-2,COLUMN()-1,1,1),"")</f>
        <v/>
      </c>
      <c r="C2118" t="str">
        <f ca="1">IF(ROW()-2&lt;=DimensionRows_IBE,OFFSET(DimensionenIBE!$A$1,ROW()-2,COLUMN()-1,1,1),"")</f>
        <v/>
      </c>
      <c r="D2118" s="16" t="str">
        <f ca="1">IF(ROW()-2&lt;=DimensionRows_IBE,OFFSET(DimensionenIBE!$A$1,ROW()-2,COLUMN()-1,1,1),"")</f>
        <v/>
      </c>
    </row>
    <row r="2119" spans="1:4" hidden="1" x14ac:dyDescent="0.25">
      <c r="A2119" t="str">
        <f ca="1">IF(ROW()-2&lt;=DimensionRows_IBE,OFFSET(DimensionenIBE!$A$1,ROW()-2,COLUMN()-1,1,1),"")</f>
        <v/>
      </c>
      <c r="B2119" t="str">
        <f ca="1">IF(ROW()-2&lt;=DimensionRows_IBE,OFFSET(DimensionenIBE!$A$1,ROW()-2,COLUMN()-1,1,1),"")</f>
        <v/>
      </c>
      <c r="C2119" t="str">
        <f ca="1">IF(ROW()-2&lt;=DimensionRows_IBE,OFFSET(DimensionenIBE!$A$1,ROW()-2,COLUMN()-1,1,1),"")</f>
        <v/>
      </c>
      <c r="D2119" s="16" t="str">
        <f ca="1">IF(ROW()-2&lt;=DimensionRows_IBE,OFFSET(DimensionenIBE!$A$1,ROW()-2,COLUMN()-1,1,1),"")</f>
        <v/>
      </c>
    </row>
    <row r="2120" spans="1:4" hidden="1" x14ac:dyDescent="0.25">
      <c r="A2120" t="str">
        <f ca="1">IF(ROW()-2&lt;=DimensionRows_IBE,OFFSET(DimensionenIBE!$A$1,ROW()-2,COLUMN()-1,1,1),"")</f>
        <v/>
      </c>
      <c r="B2120" t="str">
        <f ca="1">IF(ROW()-2&lt;=DimensionRows_IBE,OFFSET(DimensionenIBE!$A$1,ROW()-2,COLUMN()-1,1,1),"")</f>
        <v/>
      </c>
      <c r="C2120" t="str">
        <f ca="1">IF(ROW()-2&lt;=DimensionRows_IBE,OFFSET(DimensionenIBE!$A$1,ROW()-2,COLUMN()-1,1,1),"")</f>
        <v/>
      </c>
      <c r="D2120" s="16" t="str">
        <f ca="1">IF(ROW()-2&lt;=DimensionRows_IBE,OFFSET(DimensionenIBE!$A$1,ROW()-2,COLUMN()-1,1,1),"")</f>
        <v/>
      </c>
    </row>
    <row r="2121" spans="1:4" hidden="1" x14ac:dyDescent="0.25">
      <c r="A2121" t="str">
        <f ca="1">IF(ROW()-2&lt;=DimensionRows_IBE,OFFSET(DimensionenIBE!$A$1,ROW()-2,COLUMN()-1,1,1),"")</f>
        <v/>
      </c>
      <c r="B2121" t="str">
        <f ca="1">IF(ROW()-2&lt;=DimensionRows_IBE,OFFSET(DimensionenIBE!$A$1,ROW()-2,COLUMN()-1,1,1),"")</f>
        <v/>
      </c>
      <c r="C2121" t="str">
        <f ca="1">IF(ROW()-2&lt;=DimensionRows_IBE,OFFSET(DimensionenIBE!$A$1,ROW()-2,COLUMN()-1,1,1),"")</f>
        <v/>
      </c>
      <c r="D2121" s="16" t="str">
        <f ca="1">IF(ROW()-2&lt;=DimensionRows_IBE,OFFSET(DimensionenIBE!$A$1,ROW()-2,COLUMN()-1,1,1),"")</f>
        <v/>
      </c>
    </row>
    <row r="2122" spans="1:4" hidden="1" x14ac:dyDescent="0.25">
      <c r="A2122" t="str">
        <f ca="1">IF(ROW()-2&lt;=DimensionRows_IBE,OFFSET(DimensionenIBE!$A$1,ROW()-2,COLUMN()-1,1,1),"")</f>
        <v/>
      </c>
      <c r="B2122" t="str">
        <f ca="1">IF(ROW()-2&lt;=DimensionRows_IBE,OFFSET(DimensionenIBE!$A$1,ROW()-2,COLUMN()-1,1,1),"")</f>
        <v/>
      </c>
      <c r="C2122" t="str">
        <f ca="1">IF(ROW()-2&lt;=DimensionRows_IBE,OFFSET(DimensionenIBE!$A$1,ROW()-2,COLUMN()-1,1,1),"")</f>
        <v/>
      </c>
      <c r="D2122" s="16" t="str">
        <f ca="1">IF(ROW()-2&lt;=DimensionRows_IBE,OFFSET(DimensionenIBE!$A$1,ROW()-2,COLUMN()-1,1,1),"")</f>
        <v/>
      </c>
    </row>
    <row r="2123" spans="1:4" hidden="1" x14ac:dyDescent="0.25">
      <c r="A2123" t="str">
        <f ca="1">IF(ROW()-2&lt;=DimensionRows_IBE,OFFSET(DimensionenIBE!$A$1,ROW()-2,COLUMN()-1,1,1),"")</f>
        <v/>
      </c>
      <c r="B2123" t="str">
        <f ca="1">IF(ROW()-2&lt;=DimensionRows_IBE,OFFSET(DimensionenIBE!$A$1,ROW()-2,COLUMN()-1,1,1),"")</f>
        <v/>
      </c>
      <c r="C2123" t="str">
        <f ca="1">IF(ROW()-2&lt;=DimensionRows_IBE,OFFSET(DimensionenIBE!$A$1,ROW()-2,COLUMN()-1,1,1),"")</f>
        <v/>
      </c>
      <c r="D2123" s="16" t="str">
        <f ca="1">IF(ROW()-2&lt;=DimensionRows_IBE,OFFSET(DimensionenIBE!$A$1,ROW()-2,COLUMN()-1,1,1),"")</f>
        <v/>
      </c>
    </row>
    <row r="2124" spans="1:4" hidden="1" x14ac:dyDescent="0.25">
      <c r="A2124" t="str">
        <f ca="1">IF(ROW()-2&lt;=DimensionRows_IBE,OFFSET(DimensionenIBE!$A$1,ROW()-2,COLUMN()-1,1,1),"")</f>
        <v/>
      </c>
      <c r="B2124" t="str">
        <f ca="1">IF(ROW()-2&lt;=DimensionRows_IBE,OFFSET(DimensionenIBE!$A$1,ROW()-2,COLUMN()-1,1,1),"")</f>
        <v/>
      </c>
      <c r="C2124" t="str">
        <f ca="1">IF(ROW()-2&lt;=DimensionRows_IBE,OFFSET(DimensionenIBE!$A$1,ROW()-2,COLUMN()-1,1,1),"")</f>
        <v/>
      </c>
      <c r="D2124" s="16" t="str">
        <f ca="1">IF(ROW()-2&lt;=DimensionRows_IBE,OFFSET(DimensionenIBE!$A$1,ROW()-2,COLUMN()-1,1,1),"")</f>
        <v/>
      </c>
    </row>
    <row r="2125" spans="1:4" hidden="1" x14ac:dyDescent="0.25">
      <c r="A2125" t="str">
        <f ca="1">IF(ROW()-2&lt;=DimensionRows_IBE,OFFSET(DimensionenIBE!$A$1,ROW()-2,COLUMN()-1,1,1),"")</f>
        <v/>
      </c>
      <c r="B2125" t="str">
        <f ca="1">IF(ROW()-2&lt;=DimensionRows_IBE,OFFSET(DimensionenIBE!$A$1,ROW()-2,COLUMN()-1,1,1),"")</f>
        <v/>
      </c>
      <c r="C2125" t="str">
        <f ca="1">IF(ROW()-2&lt;=DimensionRows_IBE,OFFSET(DimensionenIBE!$A$1,ROW()-2,COLUMN()-1,1,1),"")</f>
        <v/>
      </c>
      <c r="D2125" s="16" t="str">
        <f ca="1">IF(ROW()-2&lt;=DimensionRows_IBE,OFFSET(DimensionenIBE!$A$1,ROW()-2,COLUMN()-1,1,1),"")</f>
        <v/>
      </c>
    </row>
    <row r="2126" spans="1:4" hidden="1" x14ac:dyDescent="0.25">
      <c r="A2126" t="str">
        <f ca="1">IF(ROW()-2&lt;=DimensionRows_IBE,OFFSET(DimensionenIBE!$A$1,ROW()-2,COLUMN()-1,1,1),"")</f>
        <v/>
      </c>
      <c r="B2126" t="str">
        <f ca="1">IF(ROW()-2&lt;=DimensionRows_IBE,OFFSET(DimensionenIBE!$A$1,ROW()-2,COLUMN()-1,1,1),"")</f>
        <v/>
      </c>
      <c r="C2126" t="str">
        <f ca="1">IF(ROW()-2&lt;=DimensionRows_IBE,OFFSET(DimensionenIBE!$A$1,ROW()-2,COLUMN()-1,1,1),"")</f>
        <v/>
      </c>
      <c r="D2126" s="16" t="str">
        <f ca="1">IF(ROW()-2&lt;=DimensionRows_IBE,OFFSET(DimensionenIBE!$A$1,ROW()-2,COLUMN()-1,1,1),"")</f>
        <v/>
      </c>
    </row>
    <row r="2127" spans="1:4" hidden="1" x14ac:dyDescent="0.25">
      <c r="A2127" t="str">
        <f ca="1">IF(ROW()-2&lt;=DimensionRows_IBE,OFFSET(DimensionenIBE!$A$1,ROW()-2,COLUMN()-1,1,1),"")</f>
        <v/>
      </c>
      <c r="B2127" t="str">
        <f ca="1">IF(ROW()-2&lt;=DimensionRows_IBE,OFFSET(DimensionenIBE!$A$1,ROW()-2,COLUMN()-1,1,1),"")</f>
        <v/>
      </c>
      <c r="C2127" t="str">
        <f ca="1">IF(ROW()-2&lt;=DimensionRows_IBE,OFFSET(DimensionenIBE!$A$1,ROW()-2,COLUMN()-1,1,1),"")</f>
        <v/>
      </c>
      <c r="D2127" s="16" t="str">
        <f ca="1">IF(ROW()-2&lt;=DimensionRows_IBE,OFFSET(DimensionenIBE!$A$1,ROW()-2,COLUMN()-1,1,1),"")</f>
        <v/>
      </c>
    </row>
    <row r="2128" spans="1:4" hidden="1" x14ac:dyDescent="0.25">
      <c r="A2128" t="str">
        <f ca="1">IF(ROW()-2&lt;=DimensionRows_IBE,OFFSET(DimensionenIBE!$A$1,ROW()-2,COLUMN()-1,1,1),"")</f>
        <v/>
      </c>
      <c r="B2128" t="str">
        <f ca="1">IF(ROW()-2&lt;=DimensionRows_IBE,OFFSET(DimensionenIBE!$A$1,ROW()-2,COLUMN()-1,1,1),"")</f>
        <v/>
      </c>
      <c r="C2128" t="str">
        <f ca="1">IF(ROW()-2&lt;=DimensionRows_IBE,OFFSET(DimensionenIBE!$A$1,ROW()-2,COLUMN()-1,1,1),"")</f>
        <v/>
      </c>
      <c r="D2128" s="16" t="str">
        <f ca="1">IF(ROW()-2&lt;=DimensionRows_IBE,OFFSET(DimensionenIBE!$A$1,ROW()-2,COLUMN()-1,1,1),"")</f>
        <v/>
      </c>
    </row>
    <row r="2129" spans="1:4" hidden="1" x14ac:dyDescent="0.25">
      <c r="A2129" t="str">
        <f ca="1">IF(ROW()-2&lt;=DimensionRows_IBE,OFFSET(DimensionenIBE!$A$1,ROW()-2,COLUMN()-1,1,1),"")</f>
        <v/>
      </c>
      <c r="B2129" t="str">
        <f ca="1">IF(ROW()-2&lt;=DimensionRows_IBE,OFFSET(DimensionenIBE!$A$1,ROW()-2,COLUMN()-1,1,1),"")</f>
        <v/>
      </c>
      <c r="C2129" t="str">
        <f ca="1">IF(ROW()-2&lt;=DimensionRows_IBE,OFFSET(DimensionenIBE!$A$1,ROW()-2,COLUMN()-1,1,1),"")</f>
        <v/>
      </c>
      <c r="D2129" s="16" t="str">
        <f ca="1">IF(ROW()-2&lt;=DimensionRows_IBE,OFFSET(DimensionenIBE!$A$1,ROW()-2,COLUMN()-1,1,1),"")</f>
        <v/>
      </c>
    </row>
    <row r="2130" spans="1:4" hidden="1" x14ac:dyDescent="0.25">
      <c r="A2130" t="str">
        <f ca="1">IF(ROW()-2&lt;=DimensionRows_IBE,OFFSET(DimensionenIBE!$A$1,ROW()-2,COLUMN()-1,1,1),"")</f>
        <v/>
      </c>
      <c r="B2130" t="str">
        <f ca="1">IF(ROW()-2&lt;=DimensionRows_IBE,OFFSET(DimensionenIBE!$A$1,ROW()-2,COLUMN()-1,1,1),"")</f>
        <v/>
      </c>
      <c r="C2130" t="str">
        <f ca="1">IF(ROW()-2&lt;=DimensionRows_IBE,OFFSET(DimensionenIBE!$A$1,ROW()-2,COLUMN()-1,1,1),"")</f>
        <v/>
      </c>
      <c r="D2130" s="16" t="str">
        <f ca="1">IF(ROW()-2&lt;=DimensionRows_IBE,OFFSET(DimensionenIBE!$A$1,ROW()-2,COLUMN()-1,1,1),"")</f>
        <v/>
      </c>
    </row>
    <row r="2131" spans="1:4" hidden="1" x14ac:dyDescent="0.25">
      <c r="A2131" t="str">
        <f ca="1">IF(ROW()-2&lt;=DimensionRows_IBE,OFFSET(DimensionenIBE!$A$1,ROW()-2,COLUMN()-1,1,1),"")</f>
        <v/>
      </c>
      <c r="B2131" t="str">
        <f ca="1">IF(ROW()-2&lt;=DimensionRows_IBE,OFFSET(DimensionenIBE!$A$1,ROW()-2,COLUMN()-1,1,1),"")</f>
        <v/>
      </c>
      <c r="C2131" t="str">
        <f ca="1">IF(ROW()-2&lt;=DimensionRows_IBE,OFFSET(DimensionenIBE!$A$1,ROW()-2,COLUMN()-1,1,1),"")</f>
        <v/>
      </c>
      <c r="D2131" s="16" t="str">
        <f ca="1">IF(ROW()-2&lt;=DimensionRows_IBE,OFFSET(DimensionenIBE!$A$1,ROW()-2,COLUMN()-1,1,1),"")</f>
        <v/>
      </c>
    </row>
    <row r="2132" spans="1:4" hidden="1" x14ac:dyDescent="0.25">
      <c r="A2132" t="str">
        <f ca="1">IF(ROW()-2&lt;=DimensionRows_IBE,OFFSET(DimensionenIBE!$A$1,ROW()-2,COLUMN()-1,1,1),"")</f>
        <v/>
      </c>
      <c r="B2132" t="str">
        <f ca="1">IF(ROW()-2&lt;=DimensionRows_IBE,OFFSET(DimensionenIBE!$A$1,ROW()-2,COLUMN()-1,1,1),"")</f>
        <v/>
      </c>
      <c r="C2132" t="str">
        <f ca="1">IF(ROW()-2&lt;=DimensionRows_IBE,OFFSET(DimensionenIBE!$A$1,ROW()-2,COLUMN()-1,1,1),"")</f>
        <v/>
      </c>
      <c r="D2132" s="16" t="str">
        <f ca="1">IF(ROW()-2&lt;=DimensionRows_IBE,OFFSET(DimensionenIBE!$A$1,ROW()-2,COLUMN()-1,1,1),"")</f>
        <v/>
      </c>
    </row>
    <row r="2133" spans="1:4" hidden="1" x14ac:dyDescent="0.25">
      <c r="A2133" t="str">
        <f ca="1">IF(ROW()-2&lt;=DimensionRows_IBE,OFFSET(DimensionenIBE!$A$1,ROW()-2,COLUMN()-1,1,1),"")</f>
        <v/>
      </c>
      <c r="B2133" t="str">
        <f ca="1">IF(ROW()-2&lt;=DimensionRows_IBE,OFFSET(DimensionenIBE!$A$1,ROW()-2,COLUMN()-1,1,1),"")</f>
        <v/>
      </c>
      <c r="C2133" t="str">
        <f ca="1">IF(ROW()-2&lt;=DimensionRows_IBE,OFFSET(DimensionenIBE!$A$1,ROW()-2,COLUMN()-1,1,1),"")</f>
        <v/>
      </c>
      <c r="D2133" s="16" t="str">
        <f ca="1">IF(ROW()-2&lt;=DimensionRows_IBE,OFFSET(DimensionenIBE!$A$1,ROW()-2,COLUMN()-1,1,1),"")</f>
        <v/>
      </c>
    </row>
    <row r="2134" spans="1:4" hidden="1" x14ac:dyDescent="0.25">
      <c r="A2134" t="str">
        <f ca="1">IF(ROW()-2&lt;=DimensionRows_IBE,OFFSET(DimensionenIBE!$A$1,ROW()-2,COLUMN()-1,1,1),"")</f>
        <v/>
      </c>
      <c r="B2134" t="str">
        <f ca="1">IF(ROW()-2&lt;=DimensionRows_IBE,OFFSET(DimensionenIBE!$A$1,ROW()-2,COLUMN()-1,1,1),"")</f>
        <v/>
      </c>
      <c r="C2134" t="str">
        <f ca="1">IF(ROW()-2&lt;=DimensionRows_IBE,OFFSET(DimensionenIBE!$A$1,ROW()-2,COLUMN()-1,1,1),"")</f>
        <v/>
      </c>
      <c r="D2134" s="16" t="str">
        <f ca="1">IF(ROW()-2&lt;=DimensionRows_IBE,OFFSET(DimensionenIBE!$A$1,ROW()-2,COLUMN()-1,1,1),"")</f>
        <v/>
      </c>
    </row>
    <row r="2135" spans="1:4" hidden="1" x14ac:dyDescent="0.25">
      <c r="A2135" t="str">
        <f ca="1">IF(ROW()-2&lt;=DimensionRows_IBE,OFFSET(DimensionenIBE!$A$1,ROW()-2,COLUMN()-1,1,1),"")</f>
        <v/>
      </c>
      <c r="B2135" t="str">
        <f ca="1">IF(ROW()-2&lt;=DimensionRows_IBE,OFFSET(DimensionenIBE!$A$1,ROW()-2,COLUMN()-1,1,1),"")</f>
        <v/>
      </c>
      <c r="C2135" t="str">
        <f ca="1">IF(ROW()-2&lt;=DimensionRows_IBE,OFFSET(DimensionenIBE!$A$1,ROW()-2,COLUMN()-1,1,1),"")</f>
        <v/>
      </c>
      <c r="D2135" s="16" t="str">
        <f ca="1">IF(ROW()-2&lt;=DimensionRows_IBE,OFFSET(DimensionenIBE!$A$1,ROW()-2,COLUMN()-1,1,1),"")</f>
        <v/>
      </c>
    </row>
    <row r="2136" spans="1:4" hidden="1" x14ac:dyDescent="0.25">
      <c r="A2136" t="str">
        <f ca="1">IF(ROW()-2&lt;=DimensionRows_IBE,OFFSET(DimensionenIBE!$A$1,ROW()-2,COLUMN()-1,1,1),"")</f>
        <v/>
      </c>
      <c r="B2136" t="str">
        <f ca="1">IF(ROW()-2&lt;=DimensionRows_IBE,OFFSET(DimensionenIBE!$A$1,ROW()-2,COLUMN()-1,1,1),"")</f>
        <v/>
      </c>
      <c r="C2136" t="str">
        <f ca="1">IF(ROW()-2&lt;=DimensionRows_IBE,OFFSET(DimensionenIBE!$A$1,ROW()-2,COLUMN()-1,1,1),"")</f>
        <v/>
      </c>
      <c r="D2136" s="16" t="str">
        <f ca="1">IF(ROW()-2&lt;=DimensionRows_IBE,OFFSET(DimensionenIBE!$A$1,ROW()-2,COLUMN()-1,1,1),"")</f>
        <v/>
      </c>
    </row>
    <row r="2137" spans="1:4" hidden="1" x14ac:dyDescent="0.25">
      <c r="A2137" t="str">
        <f ca="1">IF(ROW()-2&lt;=DimensionRows_IBE,OFFSET(DimensionenIBE!$A$1,ROW()-2,COLUMN()-1,1,1),"")</f>
        <v/>
      </c>
      <c r="B2137" t="str">
        <f ca="1">IF(ROW()-2&lt;=DimensionRows_IBE,OFFSET(DimensionenIBE!$A$1,ROW()-2,COLUMN()-1,1,1),"")</f>
        <v/>
      </c>
      <c r="C2137" t="str">
        <f ca="1">IF(ROW()-2&lt;=DimensionRows_IBE,OFFSET(DimensionenIBE!$A$1,ROW()-2,COLUMN()-1,1,1),"")</f>
        <v/>
      </c>
      <c r="D2137" s="16" t="str">
        <f ca="1">IF(ROW()-2&lt;=DimensionRows_IBE,OFFSET(DimensionenIBE!$A$1,ROW()-2,COLUMN()-1,1,1),"")</f>
        <v/>
      </c>
    </row>
    <row r="2138" spans="1:4" hidden="1" x14ac:dyDescent="0.25">
      <c r="A2138" t="str">
        <f ca="1">IF(ROW()-2&lt;=DimensionRows_IBE,OFFSET(DimensionenIBE!$A$1,ROW()-2,COLUMN()-1,1,1),"")</f>
        <v/>
      </c>
      <c r="B2138" t="str">
        <f ca="1">IF(ROW()-2&lt;=DimensionRows_IBE,OFFSET(DimensionenIBE!$A$1,ROW()-2,COLUMN()-1,1,1),"")</f>
        <v/>
      </c>
      <c r="C2138" t="str">
        <f ca="1">IF(ROW()-2&lt;=DimensionRows_IBE,OFFSET(DimensionenIBE!$A$1,ROW()-2,COLUMN()-1,1,1),"")</f>
        <v/>
      </c>
      <c r="D2138" s="16" t="str">
        <f ca="1">IF(ROW()-2&lt;=DimensionRows_IBE,OFFSET(DimensionenIBE!$A$1,ROW()-2,COLUMN()-1,1,1),"")</f>
        <v/>
      </c>
    </row>
    <row r="2139" spans="1:4" hidden="1" x14ac:dyDescent="0.25">
      <c r="A2139" t="str">
        <f ca="1">IF(ROW()-2&lt;=DimensionRows_IBE,OFFSET(DimensionenIBE!$A$1,ROW()-2,COLUMN()-1,1,1),"")</f>
        <v/>
      </c>
      <c r="B2139" t="str">
        <f ca="1">IF(ROW()-2&lt;=DimensionRows_IBE,OFFSET(DimensionenIBE!$A$1,ROW()-2,COLUMN()-1,1,1),"")</f>
        <v/>
      </c>
      <c r="C2139" t="str">
        <f ca="1">IF(ROW()-2&lt;=DimensionRows_IBE,OFFSET(DimensionenIBE!$A$1,ROW()-2,COLUMN()-1,1,1),"")</f>
        <v/>
      </c>
      <c r="D2139" s="16" t="str">
        <f ca="1">IF(ROW()-2&lt;=DimensionRows_IBE,OFFSET(DimensionenIBE!$A$1,ROW()-2,COLUMN()-1,1,1),"")</f>
        <v/>
      </c>
    </row>
    <row r="2140" spans="1:4" hidden="1" x14ac:dyDescent="0.25">
      <c r="A2140" t="str">
        <f ca="1">IF(ROW()-2&lt;=DimensionRows_IBE,OFFSET(DimensionenIBE!$A$1,ROW()-2,COLUMN()-1,1,1),"")</f>
        <v/>
      </c>
      <c r="B2140" t="str">
        <f ca="1">IF(ROW()-2&lt;=DimensionRows_IBE,OFFSET(DimensionenIBE!$A$1,ROW()-2,COLUMN()-1,1,1),"")</f>
        <v/>
      </c>
      <c r="C2140" t="str">
        <f ca="1">IF(ROW()-2&lt;=DimensionRows_IBE,OFFSET(DimensionenIBE!$A$1,ROW()-2,COLUMN()-1,1,1),"")</f>
        <v/>
      </c>
      <c r="D2140" s="16" t="str">
        <f ca="1">IF(ROW()-2&lt;=DimensionRows_IBE,OFFSET(DimensionenIBE!$A$1,ROW()-2,COLUMN()-1,1,1),"")</f>
        <v/>
      </c>
    </row>
    <row r="2141" spans="1:4" hidden="1" x14ac:dyDescent="0.25">
      <c r="A2141" t="str">
        <f ca="1">IF(ROW()-2&lt;=DimensionRows_IBE,OFFSET(DimensionenIBE!$A$1,ROW()-2,COLUMN()-1,1,1),"")</f>
        <v/>
      </c>
      <c r="B2141" t="str">
        <f ca="1">IF(ROW()-2&lt;=DimensionRows_IBE,OFFSET(DimensionenIBE!$A$1,ROW()-2,COLUMN()-1,1,1),"")</f>
        <v/>
      </c>
      <c r="C2141" t="str">
        <f ca="1">IF(ROW()-2&lt;=DimensionRows_IBE,OFFSET(DimensionenIBE!$A$1,ROW()-2,COLUMN()-1,1,1),"")</f>
        <v/>
      </c>
      <c r="D2141" s="16" t="str">
        <f ca="1">IF(ROW()-2&lt;=DimensionRows_IBE,OFFSET(DimensionenIBE!$A$1,ROW()-2,COLUMN()-1,1,1),"")</f>
        <v/>
      </c>
    </row>
    <row r="2142" spans="1:4" hidden="1" x14ac:dyDescent="0.25">
      <c r="A2142" t="str">
        <f ca="1">IF(ROW()-2&lt;=DimensionRows_IBE,OFFSET(DimensionenIBE!$A$1,ROW()-2,COLUMN()-1,1,1),"")</f>
        <v/>
      </c>
      <c r="B2142" t="str">
        <f ca="1">IF(ROW()-2&lt;=DimensionRows_IBE,OFFSET(DimensionenIBE!$A$1,ROW()-2,COLUMN()-1,1,1),"")</f>
        <v/>
      </c>
      <c r="C2142" t="str">
        <f ca="1">IF(ROW()-2&lt;=DimensionRows_IBE,OFFSET(DimensionenIBE!$A$1,ROW()-2,COLUMN()-1,1,1),"")</f>
        <v/>
      </c>
      <c r="D2142" s="16" t="str">
        <f ca="1">IF(ROW()-2&lt;=DimensionRows_IBE,OFFSET(DimensionenIBE!$A$1,ROW()-2,COLUMN()-1,1,1),"")</f>
        <v/>
      </c>
    </row>
    <row r="2143" spans="1:4" hidden="1" x14ac:dyDescent="0.25">
      <c r="A2143" t="str">
        <f ca="1">IF(ROW()-2&lt;=DimensionRows_IBE,OFFSET(DimensionenIBE!$A$1,ROW()-2,COLUMN()-1,1,1),"")</f>
        <v/>
      </c>
      <c r="B2143" t="str">
        <f ca="1">IF(ROW()-2&lt;=DimensionRows_IBE,OFFSET(DimensionenIBE!$A$1,ROW()-2,COLUMN()-1,1,1),"")</f>
        <v/>
      </c>
      <c r="C2143" t="str">
        <f ca="1">IF(ROW()-2&lt;=DimensionRows_IBE,OFFSET(DimensionenIBE!$A$1,ROW()-2,COLUMN()-1,1,1),"")</f>
        <v/>
      </c>
      <c r="D2143" s="16" t="str">
        <f ca="1">IF(ROW()-2&lt;=DimensionRows_IBE,OFFSET(DimensionenIBE!$A$1,ROW()-2,COLUMN()-1,1,1),"")</f>
        <v/>
      </c>
    </row>
    <row r="2144" spans="1:4" hidden="1" x14ac:dyDescent="0.25">
      <c r="A2144" t="str">
        <f ca="1">IF(ROW()-2&lt;=DimensionRows_IBE,OFFSET(DimensionenIBE!$A$1,ROW()-2,COLUMN()-1,1,1),"")</f>
        <v/>
      </c>
      <c r="B2144" t="str">
        <f ca="1">IF(ROW()-2&lt;=DimensionRows_IBE,OFFSET(DimensionenIBE!$A$1,ROW()-2,COLUMN()-1,1,1),"")</f>
        <v/>
      </c>
      <c r="C2144" t="str">
        <f ca="1">IF(ROW()-2&lt;=DimensionRows_IBE,OFFSET(DimensionenIBE!$A$1,ROW()-2,COLUMN()-1,1,1),"")</f>
        <v/>
      </c>
      <c r="D2144" s="16" t="str">
        <f ca="1">IF(ROW()-2&lt;=DimensionRows_IBE,OFFSET(DimensionenIBE!$A$1,ROW()-2,COLUMN()-1,1,1),"")</f>
        <v/>
      </c>
    </row>
    <row r="2145" spans="1:4" hidden="1" x14ac:dyDescent="0.25">
      <c r="A2145" t="str">
        <f ca="1">IF(ROW()-2&lt;=DimensionRows_IBE,OFFSET(DimensionenIBE!$A$1,ROW()-2,COLUMN()-1,1,1),"")</f>
        <v/>
      </c>
      <c r="B2145" t="str">
        <f ca="1">IF(ROW()-2&lt;=DimensionRows_IBE,OFFSET(DimensionenIBE!$A$1,ROW()-2,COLUMN()-1,1,1),"")</f>
        <v/>
      </c>
      <c r="C2145" t="str">
        <f ca="1">IF(ROW()-2&lt;=DimensionRows_IBE,OFFSET(DimensionenIBE!$A$1,ROW()-2,COLUMN()-1,1,1),"")</f>
        <v/>
      </c>
      <c r="D2145" s="16" t="str">
        <f ca="1">IF(ROW()-2&lt;=DimensionRows_IBE,OFFSET(DimensionenIBE!$A$1,ROW()-2,COLUMN()-1,1,1),"")</f>
        <v/>
      </c>
    </row>
    <row r="2146" spans="1:4" hidden="1" x14ac:dyDescent="0.25">
      <c r="A2146" t="str">
        <f ca="1">IF(ROW()-2&lt;=DimensionRows_IBE,OFFSET(DimensionenIBE!$A$1,ROW()-2,COLUMN()-1,1,1),"")</f>
        <v/>
      </c>
      <c r="B2146" t="str">
        <f ca="1">IF(ROW()-2&lt;=DimensionRows_IBE,OFFSET(DimensionenIBE!$A$1,ROW()-2,COLUMN()-1,1,1),"")</f>
        <v/>
      </c>
      <c r="C2146" t="str">
        <f ca="1">IF(ROW()-2&lt;=DimensionRows_IBE,OFFSET(DimensionenIBE!$A$1,ROW()-2,COLUMN()-1,1,1),"")</f>
        <v/>
      </c>
      <c r="D2146" s="16" t="str">
        <f ca="1">IF(ROW()-2&lt;=DimensionRows_IBE,OFFSET(DimensionenIBE!$A$1,ROW()-2,COLUMN()-1,1,1),"")</f>
        <v/>
      </c>
    </row>
    <row r="2147" spans="1:4" hidden="1" x14ac:dyDescent="0.25">
      <c r="A2147" t="str">
        <f ca="1">IF(ROW()-2&lt;=DimensionRows_IBE,OFFSET(DimensionenIBE!$A$1,ROW()-2,COLUMN()-1,1,1),"")</f>
        <v/>
      </c>
      <c r="B2147" t="str">
        <f ca="1">IF(ROW()-2&lt;=DimensionRows_IBE,OFFSET(DimensionenIBE!$A$1,ROW()-2,COLUMN()-1,1,1),"")</f>
        <v/>
      </c>
      <c r="C2147" t="str">
        <f ca="1">IF(ROW()-2&lt;=DimensionRows_IBE,OFFSET(DimensionenIBE!$A$1,ROW()-2,COLUMN()-1,1,1),"")</f>
        <v/>
      </c>
      <c r="D2147" s="16" t="str">
        <f ca="1">IF(ROW()-2&lt;=DimensionRows_IBE,OFFSET(DimensionenIBE!$A$1,ROW()-2,COLUMN()-1,1,1),"")</f>
        <v/>
      </c>
    </row>
    <row r="2148" spans="1:4" hidden="1" x14ac:dyDescent="0.25">
      <c r="A2148" t="str">
        <f ca="1">IF(ROW()-2&lt;=DimensionRows_IBE,OFFSET(DimensionenIBE!$A$1,ROW()-2,COLUMN()-1,1,1),"")</f>
        <v/>
      </c>
      <c r="B2148" t="str">
        <f ca="1">IF(ROW()-2&lt;=DimensionRows_IBE,OFFSET(DimensionenIBE!$A$1,ROW()-2,COLUMN()-1,1,1),"")</f>
        <v/>
      </c>
      <c r="C2148" t="str">
        <f ca="1">IF(ROW()-2&lt;=DimensionRows_IBE,OFFSET(DimensionenIBE!$A$1,ROW()-2,COLUMN()-1,1,1),"")</f>
        <v/>
      </c>
      <c r="D2148" s="16" t="str">
        <f ca="1">IF(ROW()-2&lt;=DimensionRows_IBE,OFFSET(DimensionenIBE!$A$1,ROW()-2,COLUMN()-1,1,1),"")</f>
        <v/>
      </c>
    </row>
    <row r="2149" spans="1:4" hidden="1" x14ac:dyDescent="0.25">
      <c r="A2149" t="str">
        <f ca="1">IF(ROW()-2&lt;=DimensionRows_IBE,OFFSET(DimensionenIBE!$A$1,ROW()-2,COLUMN()-1,1,1),"")</f>
        <v/>
      </c>
      <c r="B2149" t="str">
        <f ca="1">IF(ROW()-2&lt;=DimensionRows_IBE,OFFSET(DimensionenIBE!$A$1,ROW()-2,COLUMN()-1,1,1),"")</f>
        <v/>
      </c>
      <c r="C2149" t="str">
        <f ca="1">IF(ROW()-2&lt;=DimensionRows_IBE,OFFSET(DimensionenIBE!$A$1,ROW()-2,COLUMN()-1,1,1),"")</f>
        <v/>
      </c>
      <c r="D2149" s="16" t="str">
        <f ca="1">IF(ROW()-2&lt;=DimensionRows_IBE,OFFSET(DimensionenIBE!$A$1,ROW()-2,COLUMN()-1,1,1),"")</f>
        <v/>
      </c>
    </row>
    <row r="2150" spans="1:4" hidden="1" x14ac:dyDescent="0.25">
      <c r="A2150" t="str">
        <f ca="1">IF(ROW()-2&lt;=DimensionRows_IBE,OFFSET(DimensionenIBE!$A$1,ROW()-2,COLUMN()-1,1,1),"")</f>
        <v/>
      </c>
      <c r="B2150" t="str">
        <f ca="1">IF(ROW()-2&lt;=DimensionRows_IBE,OFFSET(DimensionenIBE!$A$1,ROW()-2,COLUMN()-1,1,1),"")</f>
        <v/>
      </c>
      <c r="C2150" t="str">
        <f ca="1">IF(ROW()-2&lt;=DimensionRows_IBE,OFFSET(DimensionenIBE!$A$1,ROW()-2,COLUMN()-1,1,1),"")</f>
        <v/>
      </c>
      <c r="D2150" s="16" t="str">
        <f ca="1">IF(ROW()-2&lt;=DimensionRows_IBE,OFFSET(DimensionenIBE!$A$1,ROW()-2,COLUMN()-1,1,1),"")</f>
        <v/>
      </c>
    </row>
    <row r="2151" spans="1:4" hidden="1" x14ac:dyDescent="0.25">
      <c r="A2151" t="str">
        <f ca="1">IF(ROW()-2&lt;=DimensionRows_IBE,OFFSET(DimensionenIBE!$A$1,ROW()-2,COLUMN()-1,1,1),"")</f>
        <v/>
      </c>
      <c r="B2151" t="str">
        <f ca="1">IF(ROW()-2&lt;=DimensionRows_IBE,OFFSET(DimensionenIBE!$A$1,ROW()-2,COLUMN()-1,1,1),"")</f>
        <v/>
      </c>
      <c r="C2151" t="str">
        <f ca="1">IF(ROW()-2&lt;=DimensionRows_IBE,OFFSET(DimensionenIBE!$A$1,ROW()-2,COLUMN()-1,1,1),"")</f>
        <v/>
      </c>
      <c r="D2151" s="16" t="str">
        <f ca="1">IF(ROW()-2&lt;=DimensionRows_IBE,OFFSET(DimensionenIBE!$A$1,ROW()-2,COLUMN()-1,1,1),"")</f>
        <v/>
      </c>
    </row>
    <row r="2152" spans="1:4" hidden="1" x14ac:dyDescent="0.25">
      <c r="A2152" t="str">
        <f ca="1">IF(ROW()-2&lt;=DimensionRows_IBE,OFFSET(DimensionenIBE!$A$1,ROW()-2,COLUMN()-1,1,1),"")</f>
        <v/>
      </c>
      <c r="B2152" t="str">
        <f ca="1">IF(ROW()-2&lt;=DimensionRows_IBE,OFFSET(DimensionenIBE!$A$1,ROW()-2,COLUMN()-1,1,1),"")</f>
        <v/>
      </c>
      <c r="C2152" t="str">
        <f ca="1">IF(ROW()-2&lt;=DimensionRows_IBE,OFFSET(DimensionenIBE!$A$1,ROW()-2,COLUMN()-1,1,1),"")</f>
        <v/>
      </c>
      <c r="D2152" s="16" t="str">
        <f ca="1">IF(ROW()-2&lt;=DimensionRows_IBE,OFFSET(DimensionenIBE!$A$1,ROW()-2,COLUMN()-1,1,1),"")</f>
        <v/>
      </c>
    </row>
    <row r="2153" spans="1:4" hidden="1" x14ac:dyDescent="0.25">
      <c r="A2153" t="str">
        <f ca="1">IF(ROW()-2&lt;=DimensionRows_IBE,OFFSET(DimensionenIBE!$A$1,ROW()-2,COLUMN()-1,1,1),"")</f>
        <v/>
      </c>
      <c r="B2153" t="str">
        <f ca="1">IF(ROW()-2&lt;=DimensionRows_IBE,OFFSET(DimensionenIBE!$A$1,ROW()-2,COLUMN()-1,1,1),"")</f>
        <v/>
      </c>
      <c r="C2153" t="str">
        <f ca="1">IF(ROW()-2&lt;=DimensionRows_IBE,OFFSET(DimensionenIBE!$A$1,ROW()-2,COLUMN()-1,1,1),"")</f>
        <v/>
      </c>
      <c r="D2153" s="16" t="str">
        <f ca="1">IF(ROW()-2&lt;=DimensionRows_IBE,OFFSET(DimensionenIBE!$A$1,ROW()-2,COLUMN()-1,1,1),"")</f>
        <v/>
      </c>
    </row>
    <row r="2154" spans="1:4" hidden="1" x14ac:dyDescent="0.25">
      <c r="A2154" t="str">
        <f ca="1">IF(ROW()-2&lt;=DimensionRows_IBE,OFFSET(DimensionenIBE!$A$1,ROW()-2,COLUMN()-1,1,1),"")</f>
        <v/>
      </c>
      <c r="B2154" t="str">
        <f ca="1">IF(ROW()-2&lt;=DimensionRows_IBE,OFFSET(DimensionenIBE!$A$1,ROW()-2,COLUMN()-1,1,1),"")</f>
        <v/>
      </c>
      <c r="C2154" t="str">
        <f ca="1">IF(ROW()-2&lt;=DimensionRows_IBE,OFFSET(DimensionenIBE!$A$1,ROW()-2,COLUMN()-1,1,1),"")</f>
        <v/>
      </c>
      <c r="D2154" s="16" t="str">
        <f ca="1">IF(ROW()-2&lt;=DimensionRows_IBE,OFFSET(DimensionenIBE!$A$1,ROW()-2,COLUMN()-1,1,1),"")</f>
        <v/>
      </c>
    </row>
    <row r="2155" spans="1:4" hidden="1" x14ac:dyDescent="0.25">
      <c r="A2155" t="str">
        <f ca="1">IF(ROW()-2&lt;=DimensionRows_IBE,OFFSET(DimensionenIBE!$A$1,ROW()-2,COLUMN()-1,1,1),"")</f>
        <v/>
      </c>
      <c r="B2155" t="str">
        <f ca="1">IF(ROW()-2&lt;=DimensionRows_IBE,OFFSET(DimensionenIBE!$A$1,ROW()-2,COLUMN()-1,1,1),"")</f>
        <v/>
      </c>
      <c r="C2155" t="str">
        <f ca="1">IF(ROW()-2&lt;=DimensionRows_IBE,OFFSET(DimensionenIBE!$A$1,ROW()-2,COLUMN()-1,1,1),"")</f>
        <v/>
      </c>
      <c r="D2155" s="16" t="str">
        <f ca="1">IF(ROW()-2&lt;=DimensionRows_IBE,OFFSET(DimensionenIBE!$A$1,ROW()-2,COLUMN()-1,1,1),"")</f>
        <v/>
      </c>
    </row>
    <row r="2156" spans="1:4" hidden="1" x14ac:dyDescent="0.25">
      <c r="A2156" t="str">
        <f ca="1">IF(ROW()-2&lt;=DimensionRows_IBE,OFFSET(DimensionenIBE!$A$1,ROW()-2,COLUMN()-1,1,1),"")</f>
        <v/>
      </c>
      <c r="B2156" t="str">
        <f ca="1">IF(ROW()-2&lt;=DimensionRows_IBE,OFFSET(DimensionenIBE!$A$1,ROW()-2,COLUMN()-1,1,1),"")</f>
        <v/>
      </c>
      <c r="C2156" t="str">
        <f ca="1">IF(ROW()-2&lt;=DimensionRows_IBE,OFFSET(DimensionenIBE!$A$1,ROW()-2,COLUMN()-1,1,1),"")</f>
        <v/>
      </c>
      <c r="D2156" s="16" t="str">
        <f ca="1">IF(ROW()-2&lt;=DimensionRows_IBE,OFFSET(DimensionenIBE!$A$1,ROW()-2,COLUMN()-1,1,1),"")</f>
        <v/>
      </c>
    </row>
    <row r="2157" spans="1:4" hidden="1" x14ac:dyDescent="0.25">
      <c r="A2157" t="str">
        <f ca="1">IF(ROW()-2&lt;=DimensionRows_IBE,OFFSET(DimensionenIBE!$A$1,ROW()-2,COLUMN()-1,1,1),"")</f>
        <v/>
      </c>
      <c r="B2157" t="str">
        <f ca="1">IF(ROW()-2&lt;=DimensionRows_IBE,OFFSET(DimensionenIBE!$A$1,ROW()-2,COLUMN()-1,1,1),"")</f>
        <v/>
      </c>
      <c r="C2157" t="str">
        <f ca="1">IF(ROW()-2&lt;=DimensionRows_IBE,OFFSET(DimensionenIBE!$A$1,ROW()-2,COLUMN()-1,1,1),"")</f>
        <v/>
      </c>
      <c r="D2157" s="16" t="str">
        <f ca="1">IF(ROW()-2&lt;=DimensionRows_IBE,OFFSET(DimensionenIBE!$A$1,ROW()-2,COLUMN()-1,1,1),"")</f>
        <v/>
      </c>
    </row>
    <row r="2158" spans="1:4" hidden="1" x14ac:dyDescent="0.25">
      <c r="A2158" t="str">
        <f ca="1">IF(ROW()-2&lt;=DimensionRows_IBE,OFFSET(DimensionenIBE!$A$1,ROW()-2,COLUMN()-1,1,1),"")</f>
        <v/>
      </c>
      <c r="B2158" t="str">
        <f ca="1">IF(ROW()-2&lt;=DimensionRows_IBE,OFFSET(DimensionenIBE!$A$1,ROW()-2,COLUMN()-1,1,1),"")</f>
        <v/>
      </c>
      <c r="C2158" t="str">
        <f ca="1">IF(ROW()-2&lt;=DimensionRows_IBE,OFFSET(DimensionenIBE!$A$1,ROW()-2,COLUMN()-1,1,1),"")</f>
        <v/>
      </c>
      <c r="D2158" s="16" t="str">
        <f ca="1">IF(ROW()-2&lt;=DimensionRows_IBE,OFFSET(DimensionenIBE!$A$1,ROW()-2,COLUMN()-1,1,1),"")</f>
        <v/>
      </c>
    </row>
    <row r="2159" spans="1:4" hidden="1" x14ac:dyDescent="0.25">
      <c r="A2159" t="str">
        <f ca="1">IF(ROW()-2&lt;=DimensionRows_IBE,OFFSET(DimensionenIBE!$A$1,ROW()-2,COLUMN()-1,1,1),"")</f>
        <v/>
      </c>
      <c r="B2159" t="str">
        <f ca="1">IF(ROW()-2&lt;=DimensionRows_IBE,OFFSET(DimensionenIBE!$A$1,ROW()-2,COLUMN()-1,1,1),"")</f>
        <v/>
      </c>
      <c r="C2159" t="str">
        <f ca="1">IF(ROW()-2&lt;=DimensionRows_IBE,OFFSET(DimensionenIBE!$A$1,ROW()-2,COLUMN()-1,1,1),"")</f>
        <v/>
      </c>
      <c r="D2159" s="16" t="str">
        <f ca="1">IF(ROW()-2&lt;=DimensionRows_IBE,OFFSET(DimensionenIBE!$A$1,ROW()-2,COLUMN()-1,1,1),"")</f>
        <v/>
      </c>
    </row>
    <row r="2160" spans="1:4" hidden="1" x14ac:dyDescent="0.25">
      <c r="A2160" t="str">
        <f ca="1">IF(ROW()-2&lt;=DimensionRows_IBE,OFFSET(DimensionenIBE!$A$1,ROW()-2,COLUMN()-1,1,1),"")</f>
        <v/>
      </c>
      <c r="B2160" t="str">
        <f ca="1">IF(ROW()-2&lt;=DimensionRows_IBE,OFFSET(DimensionenIBE!$A$1,ROW()-2,COLUMN()-1,1,1),"")</f>
        <v/>
      </c>
      <c r="C2160" t="str">
        <f ca="1">IF(ROW()-2&lt;=DimensionRows_IBE,OFFSET(DimensionenIBE!$A$1,ROW()-2,COLUMN()-1,1,1),"")</f>
        <v/>
      </c>
      <c r="D2160" s="16" t="str">
        <f ca="1">IF(ROW()-2&lt;=DimensionRows_IBE,OFFSET(DimensionenIBE!$A$1,ROW()-2,COLUMN()-1,1,1),"")</f>
        <v/>
      </c>
    </row>
    <row r="2161" spans="1:4" hidden="1" x14ac:dyDescent="0.25">
      <c r="A2161" t="str">
        <f ca="1">IF(ROW()-2&lt;=DimensionRows_IBE,OFFSET(DimensionenIBE!$A$1,ROW()-2,COLUMN()-1,1,1),"")</f>
        <v/>
      </c>
      <c r="B2161" t="str">
        <f ca="1">IF(ROW()-2&lt;=DimensionRows_IBE,OFFSET(DimensionenIBE!$A$1,ROW()-2,COLUMN()-1,1,1),"")</f>
        <v/>
      </c>
      <c r="C2161" t="str">
        <f ca="1">IF(ROW()-2&lt;=DimensionRows_IBE,OFFSET(DimensionenIBE!$A$1,ROW()-2,COLUMN()-1,1,1),"")</f>
        <v/>
      </c>
      <c r="D2161" s="16" t="str">
        <f ca="1">IF(ROW()-2&lt;=DimensionRows_IBE,OFFSET(DimensionenIBE!$A$1,ROW()-2,COLUMN()-1,1,1),"")</f>
        <v/>
      </c>
    </row>
    <row r="2162" spans="1:4" hidden="1" x14ac:dyDescent="0.25">
      <c r="A2162" t="str">
        <f ca="1">IF(ROW()-2&lt;=DimensionRows_IBE,OFFSET(DimensionenIBE!$A$1,ROW()-2,COLUMN()-1,1,1),"")</f>
        <v/>
      </c>
      <c r="B2162" t="str">
        <f ca="1">IF(ROW()-2&lt;=DimensionRows_IBE,OFFSET(DimensionenIBE!$A$1,ROW()-2,COLUMN()-1,1,1),"")</f>
        <v/>
      </c>
      <c r="C2162" t="str">
        <f ca="1">IF(ROW()-2&lt;=DimensionRows_IBE,OFFSET(DimensionenIBE!$A$1,ROW()-2,COLUMN()-1,1,1),"")</f>
        <v/>
      </c>
      <c r="D2162" s="16" t="str">
        <f ca="1">IF(ROW()-2&lt;=DimensionRows_IBE,OFFSET(DimensionenIBE!$A$1,ROW()-2,COLUMN()-1,1,1),"")</f>
        <v/>
      </c>
    </row>
    <row r="2163" spans="1:4" hidden="1" x14ac:dyDescent="0.25">
      <c r="A2163" t="str">
        <f ca="1">IF(ROW()-2&lt;=DimensionRows_IBE,OFFSET(DimensionenIBE!$A$1,ROW()-2,COLUMN()-1,1,1),"")</f>
        <v/>
      </c>
      <c r="B2163" t="str">
        <f ca="1">IF(ROW()-2&lt;=DimensionRows_IBE,OFFSET(DimensionenIBE!$A$1,ROW()-2,COLUMN()-1,1,1),"")</f>
        <v/>
      </c>
      <c r="C2163" t="str">
        <f ca="1">IF(ROW()-2&lt;=DimensionRows_IBE,OFFSET(DimensionenIBE!$A$1,ROW()-2,COLUMN()-1,1,1),"")</f>
        <v/>
      </c>
      <c r="D2163" s="16" t="str">
        <f ca="1">IF(ROW()-2&lt;=DimensionRows_IBE,OFFSET(DimensionenIBE!$A$1,ROW()-2,COLUMN()-1,1,1),"")</f>
        <v/>
      </c>
    </row>
    <row r="2164" spans="1:4" hidden="1" x14ac:dyDescent="0.25">
      <c r="A2164" t="str">
        <f ca="1">IF(ROW()-2&lt;=DimensionRows_IBE,OFFSET(DimensionenIBE!$A$1,ROW()-2,COLUMN()-1,1,1),"")</f>
        <v/>
      </c>
      <c r="B2164" t="str">
        <f ca="1">IF(ROW()-2&lt;=DimensionRows_IBE,OFFSET(DimensionenIBE!$A$1,ROW()-2,COLUMN()-1,1,1),"")</f>
        <v/>
      </c>
      <c r="C2164" t="str">
        <f ca="1">IF(ROW()-2&lt;=DimensionRows_IBE,OFFSET(DimensionenIBE!$A$1,ROW()-2,COLUMN()-1,1,1),"")</f>
        <v/>
      </c>
      <c r="D2164" s="16" t="str">
        <f ca="1">IF(ROW()-2&lt;=DimensionRows_IBE,OFFSET(DimensionenIBE!$A$1,ROW()-2,COLUMN()-1,1,1),"")</f>
        <v/>
      </c>
    </row>
    <row r="2165" spans="1:4" hidden="1" x14ac:dyDescent="0.25">
      <c r="A2165" t="str">
        <f ca="1">IF(ROW()-2&lt;=DimensionRows_IBE,OFFSET(DimensionenIBE!$A$1,ROW()-2,COLUMN()-1,1,1),"")</f>
        <v/>
      </c>
      <c r="B2165" t="str">
        <f ca="1">IF(ROW()-2&lt;=DimensionRows_IBE,OFFSET(DimensionenIBE!$A$1,ROW()-2,COLUMN()-1,1,1),"")</f>
        <v/>
      </c>
      <c r="C2165" t="str">
        <f ca="1">IF(ROW()-2&lt;=DimensionRows_IBE,OFFSET(DimensionenIBE!$A$1,ROW()-2,COLUMN()-1,1,1),"")</f>
        <v/>
      </c>
      <c r="D2165" s="16" t="str">
        <f ca="1">IF(ROW()-2&lt;=DimensionRows_IBE,OFFSET(DimensionenIBE!$A$1,ROW()-2,COLUMN()-1,1,1),"")</f>
        <v/>
      </c>
    </row>
    <row r="2166" spans="1:4" hidden="1" x14ac:dyDescent="0.25">
      <c r="A2166" t="str">
        <f ca="1">IF(ROW()-2&lt;=DimensionRows_IBE,OFFSET(DimensionenIBE!$A$1,ROW()-2,COLUMN()-1,1,1),"")</f>
        <v/>
      </c>
      <c r="B2166" t="str">
        <f ca="1">IF(ROW()-2&lt;=DimensionRows_IBE,OFFSET(DimensionenIBE!$A$1,ROW()-2,COLUMN()-1,1,1),"")</f>
        <v/>
      </c>
      <c r="C2166" t="str">
        <f ca="1">IF(ROW()-2&lt;=DimensionRows_IBE,OFFSET(DimensionenIBE!$A$1,ROW()-2,COLUMN()-1,1,1),"")</f>
        <v/>
      </c>
      <c r="D2166" s="16" t="str">
        <f ca="1">IF(ROW()-2&lt;=DimensionRows_IBE,OFFSET(DimensionenIBE!$A$1,ROW()-2,COLUMN()-1,1,1),"")</f>
        <v/>
      </c>
    </row>
    <row r="2167" spans="1:4" hidden="1" x14ac:dyDescent="0.25">
      <c r="A2167" t="str">
        <f ca="1">IF(ROW()-2&lt;=DimensionRows_IBE,OFFSET(DimensionenIBE!$A$1,ROW()-2,COLUMN()-1,1,1),"")</f>
        <v/>
      </c>
      <c r="B2167" t="str">
        <f ca="1">IF(ROW()-2&lt;=DimensionRows_IBE,OFFSET(DimensionenIBE!$A$1,ROW()-2,COLUMN()-1,1,1),"")</f>
        <v/>
      </c>
      <c r="C2167" t="str">
        <f ca="1">IF(ROW()-2&lt;=DimensionRows_IBE,OFFSET(DimensionenIBE!$A$1,ROW()-2,COLUMN()-1,1,1),"")</f>
        <v/>
      </c>
      <c r="D2167" s="16" t="str">
        <f ca="1">IF(ROW()-2&lt;=DimensionRows_IBE,OFFSET(DimensionenIBE!$A$1,ROW()-2,COLUMN()-1,1,1),"")</f>
        <v/>
      </c>
    </row>
    <row r="2168" spans="1:4" hidden="1" x14ac:dyDescent="0.25">
      <c r="A2168" t="str">
        <f ca="1">IF(ROW()-2&lt;=DimensionRows_IBE,OFFSET(DimensionenIBE!$A$1,ROW()-2,COLUMN()-1,1,1),"")</f>
        <v/>
      </c>
      <c r="B2168" t="str">
        <f ca="1">IF(ROW()-2&lt;=DimensionRows_IBE,OFFSET(DimensionenIBE!$A$1,ROW()-2,COLUMN()-1,1,1),"")</f>
        <v/>
      </c>
      <c r="C2168" t="str">
        <f ca="1">IF(ROW()-2&lt;=DimensionRows_IBE,OFFSET(DimensionenIBE!$A$1,ROW()-2,COLUMN()-1,1,1),"")</f>
        <v/>
      </c>
      <c r="D2168" s="16" t="str">
        <f ca="1">IF(ROW()-2&lt;=DimensionRows_IBE,OFFSET(DimensionenIBE!$A$1,ROW()-2,COLUMN()-1,1,1),"")</f>
        <v/>
      </c>
    </row>
    <row r="2169" spans="1:4" hidden="1" x14ac:dyDescent="0.25">
      <c r="A2169" t="str">
        <f ca="1">IF(ROW()-2&lt;=DimensionRows_IBE,OFFSET(DimensionenIBE!$A$1,ROW()-2,COLUMN()-1,1,1),"")</f>
        <v/>
      </c>
      <c r="B2169" t="str">
        <f ca="1">IF(ROW()-2&lt;=DimensionRows_IBE,OFFSET(DimensionenIBE!$A$1,ROW()-2,COLUMN()-1,1,1),"")</f>
        <v/>
      </c>
      <c r="C2169" t="str">
        <f ca="1">IF(ROW()-2&lt;=DimensionRows_IBE,OFFSET(DimensionenIBE!$A$1,ROW()-2,COLUMN()-1,1,1),"")</f>
        <v/>
      </c>
      <c r="D2169" s="16" t="str">
        <f ca="1">IF(ROW()-2&lt;=DimensionRows_IBE,OFFSET(DimensionenIBE!$A$1,ROW()-2,COLUMN()-1,1,1),"")</f>
        <v/>
      </c>
    </row>
    <row r="2170" spans="1:4" hidden="1" x14ac:dyDescent="0.25">
      <c r="A2170" t="str">
        <f ca="1">IF(ROW()-2&lt;=DimensionRows_IBE,OFFSET(DimensionenIBE!$A$1,ROW()-2,COLUMN()-1,1,1),"")</f>
        <v/>
      </c>
      <c r="B2170" t="str">
        <f ca="1">IF(ROW()-2&lt;=DimensionRows_IBE,OFFSET(DimensionenIBE!$A$1,ROW()-2,COLUMN()-1,1,1),"")</f>
        <v/>
      </c>
      <c r="C2170" t="str">
        <f ca="1">IF(ROW()-2&lt;=DimensionRows_IBE,OFFSET(DimensionenIBE!$A$1,ROW()-2,COLUMN()-1,1,1),"")</f>
        <v/>
      </c>
      <c r="D2170" s="16" t="str">
        <f ca="1">IF(ROW()-2&lt;=DimensionRows_IBE,OFFSET(DimensionenIBE!$A$1,ROW()-2,COLUMN()-1,1,1),"")</f>
        <v/>
      </c>
    </row>
    <row r="2171" spans="1:4" hidden="1" x14ac:dyDescent="0.25">
      <c r="A2171" t="str">
        <f ca="1">IF(ROW()-2&lt;=DimensionRows_IBE,OFFSET(DimensionenIBE!$A$1,ROW()-2,COLUMN()-1,1,1),"")</f>
        <v/>
      </c>
      <c r="B2171" t="str">
        <f ca="1">IF(ROW()-2&lt;=DimensionRows_IBE,OFFSET(DimensionenIBE!$A$1,ROW()-2,COLUMN()-1,1,1),"")</f>
        <v/>
      </c>
      <c r="C2171" t="str">
        <f ca="1">IF(ROW()-2&lt;=DimensionRows_IBE,OFFSET(DimensionenIBE!$A$1,ROW()-2,COLUMN()-1,1,1),"")</f>
        <v/>
      </c>
      <c r="D2171" s="16" t="str">
        <f ca="1">IF(ROW()-2&lt;=DimensionRows_IBE,OFFSET(DimensionenIBE!$A$1,ROW()-2,COLUMN()-1,1,1),"")</f>
        <v/>
      </c>
    </row>
    <row r="2172" spans="1:4" hidden="1" x14ac:dyDescent="0.25">
      <c r="A2172" t="str">
        <f ca="1">IF(ROW()-2&lt;=DimensionRows_IBE,OFFSET(DimensionenIBE!$A$1,ROW()-2,COLUMN()-1,1,1),"")</f>
        <v/>
      </c>
      <c r="B2172" t="str">
        <f ca="1">IF(ROW()-2&lt;=DimensionRows_IBE,OFFSET(DimensionenIBE!$A$1,ROW()-2,COLUMN()-1,1,1),"")</f>
        <v/>
      </c>
      <c r="C2172" t="str">
        <f ca="1">IF(ROW()-2&lt;=DimensionRows_IBE,OFFSET(DimensionenIBE!$A$1,ROW()-2,COLUMN()-1,1,1),"")</f>
        <v/>
      </c>
      <c r="D2172" s="16" t="str">
        <f ca="1">IF(ROW()-2&lt;=DimensionRows_IBE,OFFSET(DimensionenIBE!$A$1,ROW()-2,COLUMN()-1,1,1),"")</f>
        <v/>
      </c>
    </row>
    <row r="2173" spans="1:4" hidden="1" x14ac:dyDescent="0.25">
      <c r="A2173" t="str">
        <f ca="1">IF(ROW()-2&lt;=DimensionRows_IBE,OFFSET(DimensionenIBE!$A$1,ROW()-2,COLUMN()-1,1,1),"")</f>
        <v/>
      </c>
      <c r="B2173" t="str">
        <f ca="1">IF(ROW()-2&lt;=DimensionRows_IBE,OFFSET(DimensionenIBE!$A$1,ROW()-2,COLUMN()-1,1,1),"")</f>
        <v/>
      </c>
      <c r="C2173" t="str">
        <f ca="1">IF(ROW()-2&lt;=DimensionRows_IBE,OFFSET(DimensionenIBE!$A$1,ROW()-2,COLUMN()-1,1,1),"")</f>
        <v/>
      </c>
      <c r="D2173" s="16" t="str">
        <f ca="1">IF(ROW()-2&lt;=DimensionRows_IBE,OFFSET(DimensionenIBE!$A$1,ROW()-2,COLUMN()-1,1,1),"")</f>
        <v/>
      </c>
    </row>
    <row r="2174" spans="1:4" hidden="1" x14ac:dyDescent="0.25">
      <c r="A2174" t="str">
        <f ca="1">IF(ROW()-2&lt;=DimensionRows_IBE,OFFSET(DimensionenIBE!$A$1,ROW()-2,COLUMN()-1,1,1),"")</f>
        <v/>
      </c>
      <c r="B2174" t="str">
        <f ca="1">IF(ROW()-2&lt;=DimensionRows_IBE,OFFSET(DimensionenIBE!$A$1,ROW()-2,COLUMN()-1,1,1),"")</f>
        <v/>
      </c>
      <c r="C2174" t="str">
        <f ca="1">IF(ROW()-2&lt;=DimensionRows_IBE,OFFSET(DimensionenIBE!$A$1,ROW()-2,COLUMN()-1,1,1),"")</f>
        <v/>
      </c>
      <c r="D2174" s="16" t="str">
        <f ca="1">IF(ROW()-2&lt;=DimensionRows_IBE,OFFSET(DimensionenIBE!$A$1,ROW()-2,COLUMN()-1,1,1),"")</f>
        <v/>
      </c>
    </row>
    <row r="2175" spans="1:4" hidden="1" x14ac:dyDescent="0.25">
      <c r="A2175" t="str">
        <f ca="1">IF(ROW()-2&lt;=DimensionRows_IBE,OFFSET(DimensionenIBE!$A$1,ROW()-2,COLUMN()-1,1,1),"")</f>
        <v/>
      </c>
      <c r="B2175" t="str">
        <f ca="1">IF(ROW()-2&lt;=DimensionRows_IBE,OFFSET(DimensionenIBE!$A$1,ROW()-2,COLUMN()-1,1,1),"")</f>
        <v/>
      </c>
      <c r="C2175" t="str">
        <f ca="1">IF(ROW()-2&lt;=DimensionRows_IBE,OFFSET(DimensionenIBE!$A$1,ROW()-2,COLUMN()-1,1,1),"")</f>
        <v/>
      </c>
      <c r="D2175" s="16" t="str">
        <f ca="1">IF(ROW()-2&lt;=DimensionRows_IBE,OFFSET(DimensionenIBE!$A$1,ROW()-2,COLUMN()-1,1,1),"")</f>
        <v/>
      </c>
    </row>
    <row r="2176" spans="1:4" hidden="1" x14ac:dyDescent="0.25">
      <c r="A2176" t="str">
        <f ca="1">IF(ROW()-2&lt;=DimensionRows_IBE,OFFSET(DimensionenIBE!$A$1,ROW()-2,COLUMN()-1,1,1),"")</f>
        <v/>
      </c>
      <c r="B2176" t="str">
        <f ca="1">IF(ROW()-2&lt;=DimensionRows_IBE,OFFSET(DimensionenIBE!$A$1,ROW()-2,COLUMN()-1,1,1),"")</f>
        <v/>
      </c>
      <c r="C2176" t="str">
        <f ca="1">IF(ROW()-2&lt;=DimensionRows_IBE,OFFSET(DimensionenIBE!$A$1,ROW()-2,COLUMN()-1,1,1),"")</f>
        <v/>
      </c>
      <c r="D2176" s="16" t="str">
        <f ca="1">IF(ROW()-2&lt;=DimensionRows_IBE,OFFSET(DimensionenIBE!$A$1,ROW()-2,COLUMN()-1,1,1),"")</f>
        <v/>
      </c>
    </row>
    <row r="2177" spans="1:4" hidden="1" x14ac:dyDescent="0.25">
      <c r="A2177" t="str">
        <f ca="1">IF(ROW()-2&lt;=DimensionRows_IBE,OFFSET(DimensionenIBE!$A$1,ROW()-2,COLUMN()-1,1,1),"")</f>
        <v/>
      </c>
      <c r="B2177" t="str">
        <f ca="1">IF(ROW()-2&lt;=DimensionRows_IBE,OFFSET(DimensionenIBE!$A$1,ROW()-2,COLUMN()-1,1,1),"")</f>
        <v/>
      </c>
      <c r="C2177" t="str">
        <f ca="1">IF(ROW()-2&lt;=DimensionRows_IBE,OFFSET(DimensionenIBE!$A$1,ROW()-2,COLUMN()-1,1,1),"")</f>
        <v/>
      </c>
      <c r="D2177" s="16" t="str">
        <f ca="1">IF(ROW()-2&lt;=DimensionRows_IBE,OFFSET(DimensionenIBE!$A$1,ROW()-2,COLUMN()-1,1,1),"")</f>
        <v/>
      </c>
    </row>
    <row r="2178" spans="1:4" hidden="1" x14ac:dyDescent="0.25">
      <c r="A2178" t="str">
        <f ca="1">IF(ROW()-2&lt;=DimensionRows_IBE,OFFSET(DimensionenIBE!$A$1,ROW()-2,COLUMN()-1,1,1),"")</f>
        <v/>
      </c>
      <c r="B2178" t="str">
        <f ca="1">IF(ROW()-2&lt;=DimensionRows_IBE,OFFSET(DimensionenIBE!$A$1,ROW()-2,COLUMN()-1,1,1),"")</f>
        <v/>
      </c>
      <c r="C2178" t="str">
        <f ca="1">IF(ROW()-2&lt;=DimensionRows_IBE,OFFSET(DimensionenIBE!$A$1,ROW()-2,COLUMN()-1,1,1),"")</f>
        <v/>
      </c>
      <c r="D2178" s="16" t="str">
        <f ca="1">IF(ROW()-2&lt;=DimensionRows_IBE,OFFSET(DimensionenIBE!$A$1,ROW()-2,COLUMN()-1,1,1),"")</f>
        <v/>
      </c>
    </row>
    <row r="2179" spans="1:4" hidden="1" x14ac:dyDescent="0.25">
      <c r="A2179" t="str">
        <f ca="1">IF(ROW()-2&lt;=DimensionRows_IBE,OFFSET(DimensionenIBE!$A$1,ROW()-2,COLUMN()-1,1,1),"")</f>
        <v/>
      </c>
      <c r="B2179" t="str">
        <f ca="1">IF(ROW()-2&lt;=DimensionRows_IBE,OFFSET(DimensionenIBE!$A$1,ROW()-2,COLUMN()-1,1,1),"")</f>
        <v/>
      </c>
      <c r="C2179" t="str">
        <f ca="1">IF(ROW()-2&lt;=DimensionRows_IBE,OFFSET(DimensionenIBE!$A$1,ROW()-2,COLUMN()-1,1,1),"")</f>
        <v/>
      </c>
      <c r="D2179" s="16" t="str">
        <f ca="1">IF(ROW()-2&lt;=DimensionRows_IBE,OFFSET(DimensionenIBE!$A$1,ROW()-2,COLUMN()-1,1,1),"")</f>
        <v/>
      </c>
    </row>
    <row r="2180" spans="1:4" hidden="1" x14ac:dyDescent="0.25">
      <c r="A2180" t="str">
        <f ca="1">IF(ROW()-2&lt;=DimensionRows_IBE,OFFSET(DimensionenIBE!$A$1,ROW()-2,COLUMN()-1,1,1),"")</f>
        <v/>
      </c>
      <c r="B2180" t="str">
        <f ca="1">IF(ROW()-2&lt;=DimensionRows_IBE,OFFSET(DimensionenIBE!$A$1,ROW()-2,COLUMN()-1,1,1),"")</f>
        <v/>
      </c>
      <c r="C2180" t="str">
        <f ca="1">IF(ROW()-2&lt;=DimensionRows_IBE,OFFSET(DimensionenIBE!$A$1,ROW()-2,COLUMN()-1,1,1),"")</f>
        <v/>
      </c>
      <c r="D2180" s="16" t="str">
        <f ca="1">IF(ROW()-2&lt;=DimensionRows_IBE,OFFSET(DimensionenIBE!$A$1,ROW()-2,COLUMN()-1,1,1),"")</f>
        <v/>
      </c>
    </row>
    <row r="2181" spans="1:4" hidden="1" x14ac:dyDescent="0.25">
      <c r="A2181" t="str">
        <f ca="1">IF(ROW()-2&lt;=DimensionRows_IBE,OFFSET(DimensionenIBE!$A$1,ROW()-2,COLUMN()-1,1,1),"")</f>
        <v/>
      </c>
      <c r="B2181" t="str">
        <f ca="1">IF(ROW()-2&lt;=DimensionRows_IBE,OFFSET(DimensionenIBE!$A$1,ROW()-2,COLUMN()-1,1,1),"")</f>
        <v/>
      </c>
      <c r="C2181" t="str">
        <f ca="1">IF(ROW()-2&lt;=DimensionRows_IBE,OFFSET(DimensionenIBE!$A$1,ROW()-2,COLUMN()-1,1,1),"")</f>
        <v/>
      </c>
      <c r="D2181" s="16" t="str">
        <f ca="1">IF(ROW()-2&lt;=DimensionRows_IBE,OFFSET(DimensionenIBE!$A$1,ROW()-2,COLUMN()-1,1,1),"")</f>
        <v/>
      </c>
    </row>
    <row r="2182" spans="1:4" hidden="1" x14ac:dyDescent="0.25">
      <c r="A2182" t="str">
        <f ca="1">IF(ROW()-2&lt;=DimensionRows_IBE,OFFSET(DimensionenIBE!$A$1,ROW()-2,COLUMN()-1,1,1),"")</f>
        <v/>
      </c>
      <c r="B2182" t="str">
        <f ca="1">IF(ROW()-2&lt;=DimensionRows_IBE,OFFSET(DimensionenIBE!$A$1,ROW()-2,COLUMN()-1,1,1),"")</f>
        <v/>
      </c>
      <c r="C2182" t="str">
        <f ca="1">IF(ROW()-2&lt;=DimensionRows_IBE,OFFSET(DimensionenIBE!$A$1,ROW()-2,COLUMN()-1,1,1),"")</f>
        <v/>
      </c>
      <c r="D2182" s="16" t="str">
        <f ca="1">IF(ROW()-2&lt;=DimensionRows_IBE,OFFSET(DimensionenIBE!$A$1,ROW()-2,COLUMN()-1,1,1),"")</f>
        <v/>
      </c>
    </row>
    <row r="2183" spans="1:4" hidden="1" x14ac:dyDescent="0.25">
      <c r="A2183" t="str">
        <f ca="1">IF(ROW()-2&lt;=DimensionRows_IBE,OFFSET(DimensionenIBE!$A$1,ROW()-2,COLUMN()-1,1,1),"")</f>
        <v/>
      </c>
      <c r="B2183" t="str">
        <f ca="1">IF(ROW()-2&lt;=DimensionRows_IBE,OFFSET(DimensionenIBE!$A$1,ROW()-2,COLUMN()-1,1,1),"")</f>
        <v/>
      </c>
      <c r="C2183" t="str">
        <f ca="1">IF(ROW()-2&lt;=DimensionRows_IBE,OFFSET(DimensionenIBE!$A$1,ROW()-2,COLUMN()-1,1,1),"")</f>
        <v/>
      </c>
      <c r="D2183" s="16" t="str">
        <f ca="1">IF(ROW()-2&lt;=DimensionRows_IBE,OFFSET(DimensionenIBE!$A$1,ROW()-2,COLUMN()-1,1,1),"")</f>
        <v/>
      </c>
    </row>
    <row r="2184" spans="1:4" hidden="1" x14ac:dyDescent="0.25">
      <c r="A2184" t="str">
        <f ca="1">IF(ROW()-2&lt;=DimensionRows_IBE,OFFSET(DimensionenIBE!$A$1,ROW()-2,COLUMN()-1,1,1),"")</f>
        <v/>
      </c>
      <c r="B2184" t="str">
        <f ca="1">IF(ROW()-2&lt;=DimensionRows_IBE,OFFSET(DimensionenIBE!$A$1,ROW()-2,COLUMN()-1,1,1),"")</f>
        <v/>
      </c>
      <c r="C2184" t="str">
        <f ca="1">IF(ROW()-2&lt;=DimensionRows_IBE,OFFSET(DimensionenIBE!$A$1,ROW()-2,COLUMN()-1,1,1),"")</f>
        <v/>
      </c>
      <c r="D2184" s="16" t="str">
        <f ca="1">IF(ROW()-2&lt;=DimensionRows_IBE,OFFSET(DimensionenIBE!$A$1,ROW()-2,COLUMN()-1,1,1),"")</f>
        <v/>
      </c>
    </row>
    <row r="2185" spans="1:4" hidden="1" x14ac:dyDescent="0.25">
      <c r="A2185" t="str">
        <f ca="1">IF(ROW()-2&lt;=DimensionRows_IBE,OFFSET(DimensionenIBE!$A$1,ROW()-2,COLUMN()-1,1,1),"")</f>
        <v/>
      </c>
      <c r="B2185" t="str">
        <f ca="1">IF(ROW()-2&lt;=DimensionRows_IBE,OFFSET(DimensionenIBE!$A$1,ROW()-2,COLUMN()-1,1,1),"")</f>
        <v/>
      </c>
      <c r="C2185" t="str">
        <f ca="1">IF(ROW()-2&lt;=DimensionRows_IBE,OFFSET(DimensionenIBE!$A$1,ROW()-2,COLUMN()-1,1,1),"")</f>
        <v/>
      </c>
      <c r="D2185" s="16" t="str">
        <f ca="1">IF(ROW()-2&lt;=DimensionRows_IBE,OFFSET(DimensionenIBE!$A$1,ROW()-2,COLUMN()-1,1,1),"")</f>
        <v/>
      </c>
    </row>
    <row r="2186" spans="1:4" hidden="1" x14ac:dyDescent="0.25">
      <c r="A2186" t="str">
        <f ca="1">IF(ROW()-2&lt;=DimensionRows_IBE,OFFSET(DimensionenIBE!$A$1,ROW()-2,COLUMN()-1,1,1),"")</f>
        <v/>
      </c>
      <c r="B2186" t="str">
        <f ca="1">IF(ROW()-2&lt;=DimensionRows_IBE,OFFSET(DimensionenIBE!$A$1,ROW()-2,COLUMN()-1,1,1),"")</f>
        <v/>
      </c>
      <c r="C2186" t="str">
        <f ca="1">IF(ROW()-2&lt;=DimensionRows_IBE,OFFSET(DimensionenIBE!$A$1,ROW()-2,COLUMN()-1,1,1),"")</f>
        <v/>
      </c>
      <c r="D2186" s="16" t="str">
        <f ca="1">IF(ROW()-2&lt;=DimensionRows_IBE,OFFSET(DimensionenIBE!$A$1,ROW()-2,COLUMN()-1,1,1),"")</f>
        <v/>
      </c>
    </row>
    <row r="2187" spans="1:4" hidden="1" x14ac:dyDescent="0.25">
      <c r="A2187" t="str">
        <f ca="1">IF(ROW()-2&lt;=DimensionRows_IBE,OFFSET(DimensionenIBE!$A$1,ROW()-2,COLUMN()-1,1,1),"")</f>
        <v/>
      </c>
      <c r="B2187" t="str">
        <f ca="1">IF(ROW()-2&lt;=DimensionRows_IBE,OFFSET(DimensionenIBE!$A$1,ROW()-2,COLUMN()-1,1,1),"")</f>
        <v/>
      </c>
      <c r="C2187" t="str">
        <f ca="1">IF(ROW()-2&lt;=DimensionRows_IBE,OFFSET(DimensionenIBE!$A$1,ROW()-2,COLUMN()-1,1,1),"")</f>
        <v/>
      </c>
      <c r="D2187" s="16" t="str">
        <f ca="1">IF(ROW()-2&lt;=DimensionRows_IBE,OFFSET(DimensionenIBE!$A$1,ROW()-2,COLUMN()-1,1,1),"")</f>
        <v/>
      </c>
    </row>
    <row r="2188" spans="1:4" hidden="1" x14ac:dyDescent="0.25">
      <c r="A2188" t="str">
        <f ca="1">IF(ROW()-2&lt;=DimensionRows_IBE,OFFSET(DimensionenIBE!$A$1,ROW()-2,COLUMN()-1,1,1),"")</f>
        <v/>
      </c>
      <c r="B2188" t="str">
        <f ca="1">IF(ROW()-2&lt;=DimensionRows_IBE,OFFSET(DimensionenIBE!$A$1,ROW()-2,COLUMN()-1,1,1),"")</f>
        <v/>
      </c>
      <c r="C2188" t="str">
        <f ca="1">IF(ROW()-2&lt;=DimensionRows_IBE,OFFSET(DimensionenIBE!$A$1,ROW()-2,COLUMN()-1,1,1),"")</f>
        <v/>
      </c>
      <c r="D2188" s="16" t="str">
        <f ca="1">IF(ROW()-2&lt;=DimensionRows_IBE,OFFSET(DimensionenIBE!$A$1,ROW()-2,COLUMN()-1,1,1),"")</f>
        <v/>
      </c>
    </row>
    <row r="2189" spans="1:4" hidden="1" x14ac:dyDescent="0.25">
      <c r="A2189" t="str">
        <f ca="1">IF(ROW()-2&lt;=DimensionRows_IBE,OFFSET(DimensionenIBE!$A$1,ROW()-2,COLUMN()-1,1,1),"")</f>
        <v/>
      </c>
      <c r="B2189" t="str">
        <f ca="1">IF(ROW()-2&lt;=DimensionRows_IBE,OFFSET(DimensionenIBE!$A$1,ROW()-2,COLUMN()-1,1,1),"")</f>
        <v/>
      </c>
      <c r="C2189" t="str">
        <f ca="1">IF(ROW()-2&lt;=DimensionRows_IBE,OFFSET(DimensionenIBE!$A$1,ROW()-2,COLUMN()-1,1,1),"")</f>
        <v/>
      </c>
      <c r="D2189" s="16" t="str">
        <f ca="1">IF(ROW()-2&lt;=DimensionRows_IBE,OFFSET(DimensionenIBE!$A$1,ROW()-2,COLUMN()-1,1,1),"")</f>
        <v/>
      </c>
    </row>
    <row r="2190" spans="1:4" hidden="1" x14ac:dyDescent="0.25">
      <c r="A2190" t="str">
        <f ca="1">IF(ROW()-2&lt;=DimensionRows_IBE,OFFSET(DimensionenIBE!$A$1,ROW()-2,COLUMN()-1,1,1),"")</f>
        <v/>
      </c>
      <c r="B2190" t="str">
        <f ca="1">IF(ROW()-2&lt;=DimensionRows_IBE,OFFSET(DimensionenIBE!$A$1,ROW()-2,COLUMN()-1,1,1),"")</f>
        <v/>
      </c>
      <c r="C2190" t="str">
        <f ca="1">IF(ROW()-2&lt;=DimensionRows_IBE,OFFSET(DimensionenIBE!$A$1,ROW()-2,COLUMN()-1,1,1),"")</f>
        <v/>
      </c>
      <c r="D2190" s="16" t="str">
        <f ca="1">IF(ROW()-2&lt;=DimensionRows_IBE,OFFSET(DimensionenIBE!$A$1,ROW()-2,COLUMN()-1,1,1),"")</f>
        <v/>
      </c>
    </row>
    <row r="2191" spans="1:4" hidden="1" x14ac:dyDescent="0.25">
      <c r="A2191" t="str">
        <f ca="1">IF(ROW()-2&lt;=DimensionRows_IBE,OFFSET(DimensionenIBE!$A$1,ROW()-2,COLUMN()-1,1,1),"")</f>
        <v/>
      </c>
      <c r="B2191" t="str">
        <f ca="1">IF(ROW()-2&lt;=DimensionRows_IBE,OFFSET(DimensionenIBE!$A$1,ROW()-2,COLUMN()-1,1,1),"")</f>
        <v/>
      </c>
      <c r="C2191" t="str">
        <f ca="1">IF(ROW()-2&lt;=DimensionRows_IBE,OFFSET(DimensionenIBE!$A$1,ROW()-2,COLUMN()-1,1,1),"")</f>
        <v/>
      </c>
      <c r="D2191" s="16" t="str">
        <f ca="1">IF(ROW()-2&lt;=DimensionRows_IBE,OFFSET(DimensionenIBE!$A$1,ROW()-2,COLUMN()-1,1,1),"")</f>
        <v/>
      </c>
    </row>
    <row r="2192" spans="1:4" hidden="1" x14ac:dyDescent="0.25">
      <c r="A2192" t="str">
        <f ca="1">IF(ROW()-2&lt;=DimensionRows_IBE,OFFSET(DimensionenIBE!$A$1,ROW()-2,COLUMN()-1,1,1),"")</f>
        <v/>
      </c>
      <c r="B2192" t="str">
        <f ca="1">IF(ROW()-2&lt;=DimensionRows_IBE,OFFSET(DimensionenIBE!$A$1,ROW()-2,COLUMN()-1,1,1),"")</f>
        <v/>
      </c>
      <c r="C2192" t="str">
        <f ca="1">IF(ROW()-2&lt;=DimensionRows_IBE,OFFSET(DimensionenIBE!$A$1,ROW()-2,COLUMN()-1,1,1),"")</f>
        <v/>
      </c>
      <c r="D2192" s="16" t="str">
        <f ca="1">IF(ROW()-2&lt;=DimensionRows_IBE,OFFSET(DimensionenIBE!$A$1,ROW()-2,COLUMN()-1,1,1),"")</f>
        <v/>
      </c>
    </row>
    <row r="2193" spans="1:4" hidden="1" x14ac:dyDescent="0.25">
      <c r="A2193" t="str">
        <f ca="1">IF(ROW()-2&lt;=DimensionRows_IBE,OFFSET(DimensionenIBE!$A$1,ROW()-2,COLUMN()-1,1,1),"")</f>
        <v/>
      </c>
      <c r="B2193" t="str">
        <f ca="1">IF(ROW()-2&lt;=DimensionRows_IBE,OFFSET(DimensionenIBE!$A$1,ROW()-2,COLUMN()-1,1,1),"")</f>
        <v/>
      </c>
      <c r="C2193" t="str">
        <f ca="1">IF(ROW()-2&lt;=DimensionRows_IBE,OFFSET(DimensionenIBE!$A$1,ROW()-2,COLUMN()-1,1,1),"")</f>
        <v/>
      </c>
      <c r="D2193" s="16" t="str">
        <f ca="1">IF(ROW()-2&lt;=DimensionRows_IBE,OFFSET(DimensionenIBE!$A$1,ROW()-2,COLUMN()-1,1,1),"")</f>
        <v/>
      </c>
    </row>
    <row r="2194" spans="1:4" hidden="1" x14ac:dyDescent="0.25">
      <c r="A2194" t="str">
        <f ca="1">IF(ROW()-2&lt;=DimensionRows_IBE,OFFSET(DimensionenIBE!$A$1,ROW()-2,COLUMN()-1,1,1),"")</f>
        <v/>
      </c>
      <c r="B2194" t="str">
        <f ca="1">IF(ROW()-2&lt;=DimensionRows_IBE,OFFSET(DimensionenIBE!$A$1,ROW()-2,COLUMN()-1,1,1),"")</f>
        <v/>
      </c>
      <c r="C2194" t="str">
        <f ca="1">IF(ROW()-2&lt;=DimensionRows_IBE,OFFSET(DimensionenIBE!$A$1,ROW()-2,COLUMN()-1,1,1),"")</f>
        <v/>
      </c>
      <c r="D2194" s="16" t="str">
        <f ca="1">IF(ROW()-2&lt;=DimensionRows_IBE,OFFSET(DimensionenIBE!$A$1,ROW()-2,COLUMN()-1,1,1),"")</f>
        <v/>
      </c>
    </row>
    <row r="2195" spans="1:4" hidden="1" x14ac:dyDescent="0.25">
      <c r="A2195" t="str">
        <f ca="1">IF(ROW()-2&lt;=DimensionRows_IBE,OFFSET(DimensionenIBE!$A$1,ROW()-2,COLUMN()-1,1,1),"")</f>
        <v/>
      </c>
      <c r="B2195" t="str">
        <f ca="1">IF(ROW()-2&lt;=DimensionRows_IBE,OFFSET(DimensionenIBE!$A$1,ROW()-2,COLUMN()-1,1,1),"")</f>
        <v/>
      </c>
      <c r="C2195" t="str">
        <f ca="1">IF(ROW()-2&lt;=DimensionRows_IBE,OFFSET(DimensionenIBE!$A$1,ROW()-2,COLUMN()-1,1,1),"")</f>
        <v/>
      </c>
      <c r="D2195" s="16" t="str">
        <f ca="1">IF(ROW()-2&lt;=DimensionRows_IBE,OFFSET(DimensionenIBE!$A$1,ROW()-2,COLUMN()-1,1,1),"")</f>
        <v/>
      </c>
    </row>
    <row r="2196" spans="1:4" hidden="1" x14ac:dyDescent="0.25">
      <c r="A2196" t="str">
        <f ca="1">IF(ROW()-2&lt;=DimensionRows_IBE,OFFSET(DimensionenIBE!$A$1,ROW()-2,COLUMN()-1,1,1),"")</f>
        <v/>
      </c>
      <c r="B2196" t="str">
        <f ca="1">IF(ROW()-2&lt;=DimensionRows_IBE,OFFSET(DimensionenIBE!$A$1,ROW()-2,COLUMN()-1,1,1),"")</f>
        <v/>
      </c>
      <c r="C2196" t="str">
        <f ca="1">IF(ROW()-2&lt;=DimensionRows_IBE,OFFSET(DimensionenIBE!$A$1,ROW()-2,COLUMN()-1,1,1),"")</f>
        <v/>
      </c>
      <c r="D2196" s="16" t="str">
        <f ca="1">IF(ROW()-2&lt;=DimensionRows_IBE,OFFSET(DimensionenIBE!$A$1,ROW()-2,COLUMN()-1,1,1),"")</f>
        <v/>
      </c>
    </row>
    <row r="2197" spans="1:4" hidden="1" x14ac:dyDescent="0.25">
      <c r="A2197" t="str">
        <f ca="1">IF(ROW()-2&lt;=DimensionRows_IBE,OFFSET(DimensionenIBE!$A$1,ROW()-2,COLUMN()-1,1,1),"")</f>
        <v/>
      </c>
      <c r="B2197" t="str">
        <f ca="1">IF(ROW()-2&lt;=DimensionRows_IBE,OFFSET(DimensionenIBE!$A$1,ROW()-2,COLUMN()-1,1,1),"")</f>
        <v/>
      </c>
      <c r="C2197" t="str">
        <f ca="1">IF(ROW()-2&lt;=DimensionRows_IBE,OFFSET(DimensionenIBE!$A$1,ROW()-2,COLUMN()-1,1,1),"")</f>
        <v/>
      </c>
      <c r="D2197" s="16" t="str">
        <f ca="1">IF(ROW()-2&lt;=DimensionRows_IBE,OFFSET(DimensionenIBE!$A$1,ROW()-2,COLUMN()-1,1,1),"")</f>
        <v/>
      </c>
    </row>
    <row r="2198" spans="1:4" hidden="1" x14ac:dyDescent="0.25">
      <c r="A2198" t="str">
        <f ca="1">IF(ROW()-2&lt;=DimensionRows_IBE,OFFSET(DimensionenIBE!$A$1,ROW()-2,COLUMN()-1,1,1),"")</f>
        <v/>
      </c>
      <c r="B2198" t="str">
        <f ca="1">IF(ROW()-2&lt;=DimensionRows_IBE,OFFSET(DimensionenIBE!$A$1,ROW()-2,COLUMN()-1,1,1),"")</f>
        <v/>
      </c>
      <c r="C2198" t="str">
        <f ca="1">IF(ROW()-2&lt;=DimensionRows_IBE,OFFSET(DimensionenIBE!$A$1,ROW()-2,COLUMN()-1,1,1),"")</f>
        <v/>
      </c>
      <c r="D2198" s="16" t="str">
        <f ca="1">IF(ROW()-2&lt;=DimensionRows_IBE,OFFSET(DimensionenIBE!$A$1,ROW()-2,COLUMN()-1,1,1),"")</f>
        <v/>
      </c>
    </row>
    <row r="2199" spans="1:4" hidden="1" x14ac:dyDescent="0.25">
      <c r="A2199" t="str">
        <f ca="1">IF(ROW()-2&lt;=DimensionRows_IBE,OFFSET(DimensionenIBE!$A$1,ROW()-2,COLUMN()-1,1,1),"")</f>
        <v/>
      </c>
      <c r="B2199" t="str">
        <f ca="1">IF(ROW()-2&lt;=DimensionRows_IBE,OFFSET(DimensionenIBE!$A$1,ROW()-2,COLUMN()-1,1,1),"")</f>
        <v/>
      </c>
      <c r="C2199" t="str">
        <f ca="1">IF(ROW()-2&lt;=DimensionRows_IBE,OFFSET(DimensionenIBE!$A$1,ROW()-2,COLUMN()-1,1,1),"")</f>
        <v/>
      </c>
      <c r="D2199" s="16" t="str">
        <f ca="1">IF(ROW()-2&lt;=DimensionRows_IBE,OFFSET(DimensionenIBE!$A$1,ROW()-2,COLUMN()-1,1,1),"")</f>
        <v/>
      </c>
    </row>
    <row r="2200" spans="1:4" hidden="1" x14ac:dyDescent="0.25">
      <c r="A2200" t="str">
        <f ca="1">IF(ROW()-2&lt;=DimensionRows_IBE,OFFSET(DimensionenIBE!$A$1,ROW()-2,COLUMN()-1,1,1),"")</f>
        <v/>
      </c>
      <c r="B2200" t="str">
        <f ca="1">IF(ROW()-2&lt;=DimensionRows_IBE,OFFSET(DimensionenIBE!$A$1,ROW()-2,COLUMN()-1,1,1),"")</f>
        <v/>
      </c>
      <c r="C2200" t="str">
        <f ca="1">IF(ROW()-2&lt;=DimensionRows_IBE,OFFSET(DimensionenIBE!$A$1,ROW()-2,COLUMN()-1,1,1),"")</f>
        <v/>
      </c>
      <c r="D2200" s="16" t="str">
        <f ca="1">IF(ROW()-2&lt;=DimensionRows_IBE,OFFSET(DimensionenIBE!$A$1,ROW()-2,COLUMN()-1,1,1),"")</f>
        <v/>
      </c>
    </row>
    <row r="2201" spans="1:4" hidden="1" x14ac:dyDescent="0.25">
      <c r="A2201" t="str">
        <f ca="1">IF(ROW()-2&lt;=DimensionRows_IBE,OFFSET(DimensionenIBE!$A$1,ROW()-2,COLUMN()-1,1,1),"")</f>
        <v/>
      </c>
      <c r="B2201" t="str">
        <f ca="1">IF(ROW()-2&lt;=DimensionRows_IBE,OFFSET(DimensionenIBE!$A$1,ROW()-2,COLUMN()-1,1,1),"")</f>
        <v/>
      </c>
      <c r="C2201" t="str">
        <f ca="1">IF(ROW()-2&lt;=DimensionRows_IBE,OFFSET(DimensionenIBE!$A$1,ROW()-2,COLUMN()-1,1,1),"")</f>
        <v/>
      </c>
      <c r="D2201" s="16" t="str">
        <f ca="1">IF(ROW()-2&lt;=DimensionRows_IBE,OFFSET(DimensionenIBE!$A$1,ROW()-2,COLUMN()-1,1,1),"")</f>
        <v/>
      </c>
    </row>
    <row r="2202" spans="1:4" hidden="1" x14ac:dyDescent="0.25">
      <c r="A2202" t="str">
        <f ca="1">IF(ROW()-2&lt;=DimensionRows_IBE,OFFSET(DimensionenIBE!$A$1,ROW()-2,COLUMN()-1,1,1),"")</f>
        <v/>
      </c>
      <c r="B2202" t="str">
        <f ca="1">IF(ROW()-2&lt;=DimensionRows_IBE,OFFSET(DimensionenIBE!$A$1,ROW()-2,COLUMN()-1,1,1),"")</f>
        <v/>
      </c>
      <c r="C2202" t="str">
        <f ca="1">IF(ROW()-2&lt;=DimensionRows_IBE,OFFSET(DimensionenIBE!$A$1,ROW()-2,COLUMN()-1,1,1),"")</f>
        <v/>
      </c>
      <c r="D2202" s="16" t="str">
        <f ca="1">IF(ROW()-2&lt;=DimensionRows_IBE,OFFSET(DimensionenIBE!$A$1,ROW()-2,COLUMN()-1,1,1),"")</f>
        <v/>
      </c>
    </row>
    <row r="2203" spans="1:4" hidden="1" x14ac:dyDescent="0.25">
      <c r="A2203" t="str">
        <f ca="1">IF(ROW()-2&lt;=DimensionRows_IBE,OFFSET(DimensionenIBE!$A$1,ROW()-2,COLUMN()-1,1,1),"")</f>
        <v/>
      </c>
      <c r="B2203" t="str">
        <f ca="1">IF(ROW()-2&lt;=DimensionRows_IBE,OFFSET(DimensionenIBE!$A$1,ROW()-2,COLUMN()-1,1,1),"")</f>
        <v/>
      </c>
      <c r="C2203" t="str">
        <f ca="1">IF(ROW()-2&lt;=DimensionRows_IBE,OFFSET(DimensionenIBE!$A$1,ROW()-2,COLUMN()-1,1,1),"")</f>
        <v/>
      </c>
      <c r="D2203" s="16" t="str">
        <f ca="1">IF(ROW()-2&lt;=DimensionRows_IBE,OFFSET(DimensionenIBE!$A$1,ROW()-2,COLUMN()-1,1,1),"")</f>
        <v/>
      </c>
    </row>
    <row r="2204" spans="1:4" hidden="1" x14ac:dyDescent="0.25">
      <c r="A2204" t="str">
        <f ca="1">IF(ROW()-2&lt;=DimensionRows_IBE,OFFSET(DimensionenIBE!$A$1,ROW()-2,COLUMN()-1,1,1),"")</f>
        <v/>
      </c>
      <c r="B2204" t="str">
        <f ca="1">IF(ROW()-2&lt;=DimensionRows_IBE,OFFSET(DimensionenIBE!$A$1,ROW()-2,COLUMN()-1,1,1),"")</f>
        <v/>
      </c>
      <c r="C2204" t="str">
        <f ca="1">IF(ROW()-2&lt;=DimensionRows_IBE,OFFSET(DimensionenIBE!$A$1,ROW()-2,COLUMN()-1,1,1),"")</f>
        <v/>
      </c>
      <c r="D2204" s="16" t="str">
        <f ca="1">IF(ROW()-2&lt;=DimensionRows_IBE,OFFSET(DimensionenIBE!$A$1,ROW()-2,COLUMN()-1,1,1),"")</f>
        <v/>
      </c>
    </row>
    <row r="2205" spans="1:4" hidden="1" x14ac:dyDescent="0.25">
      <c r="A2205" t="str">
        <f ca="1">IF(ROW()-2&lt;=DimensionRows_IBE,OFFSET(DimensionenIBE!$A$1,ROW()-2,COLUMN()-1,1,1),"")</f>
        <v/>
      </c>
      <c r="B2205" t="str">
        <f ca="1">IF(ROW()-2&lt;=DimensionRows_IBE,OFFSET(DimensionenIBE!$A$1,ROW()-2,COLUMN()-1,1,1),"")</f>
        <v/>
      </c>
      <c r="C2205" t="str">
        <f ca="1">IF(ROW()-2&lt;=DimensionRows_IBE,OFFSET(DimensionenIBE!$A$1,ROW()-2,COLUMN()-1,1,1),"")</f>
        <v/>
      </c>
      <c r="D2205" s="16" t="str">
        <f ca="1">IF(ROW()-2&lt;=DimensionRows_IBE,OFFSET(DimensionenIBE!$A$1,ROW()-2,COLUMN()-1,1,1),"")</f>
        <v/>
      </c>
    </row>
    <row r="2206" spans="1:4" hidden="1" x14ac:dyDescent="0.25">
      <c r="A2206" t="str">
        <f ca="1">IF(ROW()-2&lt;=DimensionRows_IBE,OFFSET(DimensionenIBE!$A$1,ROW()-2,COLUMN()-1,1,1),"")</f>
        <v/>
      </c>
      <c r="B2206" t="str">
        <f ca="1">IF(ROW()-2&lt;=DimensionRows_IBE,OFFSET(DimensionenIBE!$A$1,ROW()-2,COLUMN()-1,1,1),"")</f>
        <v/>
      </c>
      <c r="C2206" t="str">
        <f ca="1">IF(ROW()-2&lt;=DimensionRows_IBE,OFFSET(DimensionenIBE!$A$1,ROW()-2,COLUMN()-1,1,1),"")</f>
        <v/>
      </c>
      <c r="D2206" s="16" t="str">
        <f ca="1">IF(ROW()-2&lt;=DimensionRows_IBE,OFFSET(DimensionenIBE!$A$1,ROW()-2,COLUMN()-1,1,1),"")</f>
        <v/>
      </c>
    </row>
    <row r="2207" spans="1:4" hidden="1" x14ac:dyDescent="0.25">
      <c r="A2207" t="str">
        <f ca="1">IF(ROW()-2&lt;=DimensionRows_IBE,OFFSET(DimensionenIBE!$A$1,ROW()-2,COLUMN()-1,1,1),"")</f>
        <v/>
      </c>
      <c r="B2207" t="str">
        <f ca="1">IF(ROW()-2&lt;=DimensionRows_IBE,OFFSET(DimensionenIBE!$A$1,ROW()-2,COLUMN()-1,1,1),"")</f>
        <v/>
      </c>
      <c r="C2207" t="str">
        <f ca="1">IF(ROW()-2&lt;=DimensionRows_IBE,OFFSET(DimensionenIBE!$A$1,ROW()-2,COLUMN()-1,1,1),"")</f>
        <v/>
      </c>
      <c r="D2207" s="16" t="str">
        <f ca="1">IF(ROW()-2&lt;=DimensionRows_IBE,OFFSET(DimensionenIBE!$A$1,ROW()-2,COLUMN()-1,1,1),"")</f>
        <v/>
      </c>
    </row>
    <row r="2208" spans="1:4" hidden="1" x14ac:dyDescent="0.25">
      <c r="A2208" t="str">
        <f ca="1">IF(ROW()-2&lt;=DimensionRows_IBE,OFFSET(DimensionenIBE!$A$1,ROW()-2,COLUMN()-1,1,1),"")</f>
        <v/>
      </c>
      <c r="B2208" t="str">
        <f ca="1">IF(ROW()-2&lt;=DimensionRows_IBE,OFFSET(DimensionenIBE!$A$1,ROW()-2,COLUMN()-1,1,1),"")</f>
        <v/>
      </c>
      <c r="C2208" t="str">
        <f ca="1">IF(ROW()-2&lt;=DimensionRows_IBE,OFFSET(DimensionenIBE!$A$1,ROW()-2,COLUMN()-1,1,1),"")</f>
        <v/>
      </c>
      <c r="D2208" s="16" t="str">
        <f ca="1">IF(ROW()-2&lt;=DimensionRows_IBE,OFFSET(DimensionenIBE!$A$1,ROW()-2,COLUMN()-1,1,1),"")</f>
        <v/>
      </c>
    </row>
    <row r="2209" spans="1:4" hidden="1" x14ac:dyDescent="0.25">
      <c r="A2209" t="str">
        <f ca="1">IF(ROW()-2&lt;=DimensionRows_IBE,OFFSET(DimensionenIBE!$A$1,ROW()-2,COLUMN()-1,1,1),"")</f>
        <v/>
      </c>
      <c r="B2209" t="str">
        <f ca="1">IF(ROW()-2&lt;=DimensionRows_IBE,OFFSET(DimensionenIBE!$A$1,ROW()-2,COLUMN()-1,1,1),"")</f>
        <v/>
      </c>
      <c r="C2209" t="str">
        <f ca="1">IF(ROW()-2&lt;=DimensionRows_IBE,OFFSET(DimensionenIBE!$A$1,ROW()-2,COLUMN()-1,1,1),"")</f>
        <v/>
      </c>
      <c r="D2209" s="16" t="str">
        <f ca="1">IF(ROW()-2&lt;=DimensionRows_IBE,OFFSET(DimensionenIBE!$A$1,ROW()-2,COLUMN()-1,1,1),"")</f>
        <v/>
      </c>
    </row>
    <row r="2210" spans="1:4" hidden="1" x14ac:dyDescent="0.25">
      <c r="A2210" t="str">
        <f ca="1">IF(ROW()-2&lt;=DimensionRows_IBE,OFFSET(DimensionenIBE!$A$1,ROW()-2,COLUMN()-1,1,1),"")</f>
        <v/>
      </c>
      <c r="B2210" t="str">
        <f ca="1">IF(ROW()-2&lt;=DimensionRows_IBE,OFFSET(DimensionenIBE!$A$1,ROW()-2,COLUMN()-1,1,1),"")</f>
        <v/>
      </c>
      <c r="C2210" t="str">
        <f ca="1">IF(ROW()-2&lt;=DimensionRows_IBE,OFFSET(DimensionenIBE!$A$1,ROW()-2,COLUMN()-1,1,1),"")</f>
        <v/>
      </c>
      <c r="D2210" s="16" t="str">
        <f ca="1">IF(ROW()-2&lt;=DimensionRows_IBE,OFFSET(DimensionenIBE!$A$1,ROW()-2,COLUMN()-1,1,1),"")</f>
        <v/>
      </c>
    </row>
    <row r="2211" spans="1:4" hidden="1" x14ac:dyDescent="0.25">
      <c r="A2211" t="str">
        <f ca="1">IF(ROW()-2&lt;=DimensionRows_IBE,OFFSET(DimensionenIBE!$A$1,ROW()-2,COLUMN()-1,1,1),"")</f>
        <v/>
      </c>
      <c r="B2211" t="str">
        <f ca="1">IF(ROW()-2&lt;=DimensionRows_IBE,OFFSET(DimensionenIBE!$A$1,ROW()-2,COLUMN()-1,1,1),"")</f>
        <v/>
      </c>
      <c r="C2211" t="str">
        <f ca="1">IF(ROW()-2&lt;=DimensionRows_IBE,OFFSET(DimensionenIBE!$A$1,ROW()-2,COLUMN()-1,1,1),"")</f>
        <v/>
      </c>
      <c r="D2211" s="16" t="str">
        <f ca="1">IF(ROW()-2&lt;=DimensionRows_IBE,OFFSET(DimensionenIBE!$A$1,ROW()-2,COLUMN()-1,1,1),"")</f>
        <v/>
      </c>
    </row>
    <row r="2212" spans="1:4" hidden="1" x14ac:dyDescent="0.25">
      <c r="A2212" t="str">
        <f ca="1">IF(ROW()-2&lt;=DimensionRows_IBE,OFFSET(DimensionenIBE!$A$1,ROW()-2,COLUMN()-1,1,1),"")</f>
        <v/>
      </c>
      <c r="B2212" t="str">
        <f ca="1">IF(ROW()-2&lt;=DimensionRows_IBE,OFFSET(DimensionenIBE!$A$1,ROW()-2,COLUMN()-1,1,1),"")</f>
        <v/>
      </c>
      <c r="C2212" t="str">
        <f ca="1">IF(ROW()-2&lt;=DimensionRows_IBE,OFFSET(DimensionenIBE!$A$1,ROW()-2,COLUMN()-1,1,1),"")</f>
        <v/>
      </c>
      <c r="D2212" s="16" t="str">
        <f ca="1">IF(ROW()-2&lt;=DimensionRows_IBE,OFFSET(DimensionenIBE!$A$1,ROW()-2,COLUMN()-1,1,1),"")</f>
        <v/>
      </c>
    </row>
    <row r="2213" spans="1:4" hidden="1" x14ac:dyDescent="0.25">
      <c r="A2213" t="str">
        <f ca="1">IF(ROW()-2&lt;=DimensionRows_IBE,OFFSET(DimensionenIBE!$A$1,ROW()-2,COLUMN()-1,1,1),"")</f>
        <v/>
      </c>
      <c r="B2213" t="str">
        <f ca="1">IF(ROW()-2&lt;=DimensionRows_IBE,OFFSET(DimensionenIBE!$A$1,ROW()-2,COLUMN()-1,1,1),"")</f>
        <v/>
      </c>
      <c r="C2213" t="str">
        <f ca="1">IF(ROW()-2&lt;=DimensionRows_IBE,OFFSET(DimensionenIBE!$A$1,ROW()-2,COLUMN()-1,1,1),"")</f>
        <v/>
      </c>
      <c r="D2213" s="16" t="str">
        <f ca="1">IF(ROW()-2&lt;=DimensionRows_IBE,OFFSET(DimensionenIBE!$A$1,ROW()-2,COLUMN()-1,1,1),"")</f>
        <v/>
      </c>
    </row>
    <row r="2214" spans="1:4" hidden="1" x14ac:dyDescent="0.25">
      <c r="A2214" t="str">
        <f ca="1">IF(ROW()-2&lt;=DimensionRows_IBE,OFFSET(DimensionenIBE!$A$1,ROW()-2,COLUMN()-1,1,1),"")</f>
        <v/>
      </c>
      <c r="B2214" t="str">
        <f ca="1">IF(ROW()-2&lt;=DimensionRows_IBE,OFFSET(DimensionenIBE!$A$1,ROW()-2,COLUMN()-1,1,1),"")</f>
        <v/>
      </c>
      <c r="C2214" t="str">
        <f ca="1">IF(ROW()-2&lt;=DimensionRows_IBE,OFFSET(DimensionenIBE!$A$1,ROW()-2,COLUMN()-1,1,1),"")</f>
        <v/>
      </c>
      <c r="D2214" s="16" t="str">
        <f ca="1">IF(ROW()-2&lt;=DimensionRows_IBE,OFFSET(DimensionenIBE!$A$1,ROW()-2,COLUMN()-1,1,1),"")</f>
        <v/>
      </c>
    </row>
    <row r="2215" spans="1:4" hidden="1" x14ac:dyDescent="0.25">
      <c r="A2215" t="str">
        <f ca="1">IF(ROW()-2&lt;=DimensionRows_IBE,OFFSET(DimensionenIBE!$A$1,ROW()-2,COLUMN()-1,1,1),"")</f>
        <v/>
      </c>
      <c r="B2215" t="str">
        <f ca="1">IF(ROW()-2&lt;=DimensionRows_IBE,OFFSET(DimensionenIBE!$A$1,ROW()-2,COLUMN()-1,1,1),"")</f>
        <v/>
      </c>
      <c r="C2215" t="str">
        <f ca="1">IF(ROW()-2&lt;=DimensionRows_IBE,OFFSET(DimensionenIBE!$A$1,ROW()-2,COLUMN()-1,1,1),"")</f>
        <v/>
      </c>
      <c r="D2215" s="16" t="str">
        <f ca="1">IF(ROW()-2&lt;=DimensionRows_IBE,OFFSET(DimensionenIBE!$A$1,ROW()-2,COLUMN()-1,1,1),"")</f>
        <v/>
      </c>
    </row>
    <row r="2216" spans="1:4" hidden="1" x14ac:dyDescent="0.25">
      <c r="A2216" t="str">
        <f ca="1">IF(ROW()-2&lt;=DimensionRows_IBE,OFFSET(DimensionenIBE!$A$1,ROW()-2,COLUMN()-1,1,1),"")</f>
        <v/>
      </c>
      <c r="B2216" t="str">
        <f ca="1">IF(ROW()-2&lt;=DimensionRows_IBE,OFFSET(DimensionenIBE!$A$1,ROW()-2,COLUMN()-1,1,1),"")</f>
        <v/>
      </c>
      <c r="C2216" t="str">
        <f ca="1">IF(ROW()-2&lt;=DimensionRows_IBE,OFFSET(DimensionenIBE!$A$1,ROW()-2,COLUMN()-1,1,1),"")</f>
        <v/>
      </c>
      <c r="D2216" s="16" t="str">
        <f ca="1">IF(ROW()-2&lt;=DimensionRows_IBE,OFFSET(DimensionenIBE!$A$1,ROW()-2,COLUMN()-1,1,1),"")</f>
        <v/>
      </c>
    </row>
    <row r="2217" spans="1:4" hidden="1" x14ac:dyDescent="0.25">
      <c r="A2217" t="str">
        <f ca="1">IF(ROW()-2&lt;=DimensionRows_IBE,OFFSET(DimensionenIBE!$A$1,ROW()-2,COLUMN()-1,1,1),"")</f>
        <v/>
      </c>
      <c r="B2217" t="str">
        <f ca="1">IF(ROW()-2&lt;=DimensionRows_IBE,OFFSET(DimensionenIBE!$A$1,ROW()-2,COLUMN()-1,1,1),"")</f>
        <v/>
      </c>
      <c r="C2217" t="str">
        <f ca="1">IF(ROW()-2&lt;=DimensionRows_IBE,OFFSET(DimensionenIBE!$A$1,ROW()-2,COLUMN()-1,1,1),"")</f>
        <v/>
      </c>
      <c r="D2217" s="16" t="str">
        <f ca="1">IF(ROW()-2&lt;=DimensionRows_IBE,OFFSET(DimensionenIBE!$A$1,ROW()-2,COLUMN()-1,1,1),"")</f>
        <v/>
      </c>
    </row>
    <row r="2218" spans="1:4" hidden="1" x14ac:dyDescent="0.25">
      <c r="A2218" t="str">
        <f ca="1">IF(ROW()-2&lt;=DimensionRows_IBE,OFFSET(DimensionenIBE!$A$1,ROW()-2,COLUMN()-1,1,1),"")</f>
        <v/>
      </c>
      <c r="B2218" t="str">
        <f ca="1">IF(ROW()-2&lt;=DimensionRows_IBE,OFFSET(DimensionenIBE!$A$1,ROW()-2,COLUMN()-1,1,1),"")</f>
        <v/>
      </c>
      <c r="C2218" t="str">
        <f ca="1">IF(ROW()-2&lt;=DimensionRows_IBE,OFFSET(DimensionenIBE!$A$1,ROW()-2,COLUMN()-1,1,1),"")</f>
        <v/>
      </c>
      <c r="D2218" s="16" t="str">
        <f ca="1">IF(ROW()-2&lt;=DimensionRows_IBE,OFFSET(DimensionenIBE!$A$1,ROW()-2,COLUMN()-1,1,1),"")</f>
        <v/>
      </c>
    </row>
    <row r="2219" spans="1:4" hidden="1" x14ac:dyDescent="0.25">
      <c r="A2219" t="str">
        <f ca="1">IF(ROW()-2&lt;=DimensionRows_IBE,OFFSET(DimensionenIBE!$A$1,ROW()-2,COLUMN()-1,1,1),"")</f>
        <v/>
      </c>
      <c r="B2219" t="str">
        <f ca="1">IF(ROW()-2&lt;=DimensionRows_IBE,OFFSET(DimensionenIBE!$A$1,ROW()-2,COLUMN()-1,1,1),"")</f>
        <v/>
      </c>
      <c r="C2219" t="str">
        <f ca="1">IF(ROW()-2&lt;=DimensionRows_IBE,OFFSET(DimensionenIBE!$A$1,ROW()-2,COLUMN()-1,1,1),"")</f>
        <v/>
      </c>
      <c r="D2219" s="16" t="str">
        <f ca="1">IF(ROW()-2&lt;=DimensionRows_IBE,OFFSET(DimensionenIBE!$A$1,ROW()-2,COLUMN()-1,1,1),"")</f>
        <v/>
      </c>
    </row>
    <row r="2220" spans="1:4" hidden="1" x14ac:dyDescent="0.25">
      <c r="A2220" t="str">
        <f ca="1">IF(ROW()-2&lt;=DimensionRows_IBE,OFFSET(DimensionenIBE!$A$1,ROW()-2,COLUMN()-1,1,1),"")</f>
        <v/>
      </c>
      <c r="B2220" t="str">
        <f ca="1">IF(ROW()-2&lt;=DimensionRows_IBE,OFFSET(DimensionenIBE!$A$1,ROW()-2,COLUMN()-1,1,1),"")</f>
        <v/>
      </c>
      <c r="C2220" t="str">
        <f ca="1">IF(ROW()-2&lt;=DimensionRows_IBE,OFFSET(DimensionenIBE!$A$1,ROW()-2,COLUMN()-1,1,1),"")</f>
        <v/>
      </c>
      <c r="D2220" s="16" t="str">
        <f ca="1">IF(ROW()-2&lt;=DimensionRows_IBE,OFFSET(DimensionenIBE!$A$1,ROW()-2,COLUMN()-1,1,1),"")</f>
        <v/>
      </c>
    </row>
    <row r="2221" spans="1:4" hidden="1" x14ac:dyDescent="0.25">
      <c r="A2221" t="str">
        <f ca="1">IF(ROW()-2&lt;=DimensionRows_IBE,OFFSET(DimensionenIBE!$A$1,ROW()-2,COLUMN()-1,1,1),"")</f>
        <v/>
      </c>
      <c r="B2221" t="str">
        <f ca="1">IF(ROW()-2&lt;=DimensionRows_IBE,OFFSET(DimensionenIBE!$A$1,ROW()-2,COLUMN()-1,1,1),"")</f>
        <v/>
      </c>
      <c r="C2221" t="str">
        <f ca="1">IF(ROW()-2&lt;=DimensionRows_IBE,OFFSET(DimensionenIBE!$A$1,ROW()-2,COLUMN()-1,1,1),"")</f>
        <v/>
      </c>
      <c r="D2221" s="16" t="str">
        <f ca="1">IF(ROW()-2&lt;=DimensionRows_IBE,OFFSET(DimensionenIBE!$A$1,ROW()-2,COLUMN()-1,1,1),"")</f>
        <v/>
      </c>
    </row>
    <row r="2222" spans="1:4" hidden="1" x14ac:dyDescent="0.25">
      <c r="A2222" t="str">
        <f ca="1">IF(ROW()-2&lt;=DimensionRows_IBE,OFFSET(DimensionenIBE!$A$1,ROW()-2,COLUMN()-1,1,1),"")</f>
        <v/>
      </c>
      <c r="B2222" t="str">
        <f ca="1">IF(ROW()-2&lt;=DimensionRows_IBE,OFFSET(DimensionenIBE!$A$1,ROW()-2,COLUMN()-1,1,1),"")</f>
        <v/>
      </c>
      <c r="C2222" t="str">
        <f ca="1">IF(ROW()-2&lt;=DimensionRows_IBE,OFFSET(DimensionenIBE!$A$1,ROW()-2,COLUMN()-1,1,1),"")</f>
        <v/>
      </c>
      <c r="D2222" s="16" t="str">
        <f ca="1">IF(ROW()-2&lt;=DimensionRows_IBE,OFFSET(DimensionenIBE!$A$1,ROW()-2,COLUMN()-1,1,1),"")</f>
        <v/>
      </c>
    </row>
    <row r="2223" spans="1:4" hidden="1" x14ac:dyDescent="0.25">
      <c r="A2223" t="str">
        <f ca="1">IF(ROW()-2&lt;=DimensionRows_IBE,OFFSET(DimensionenIBE!$A$1,ROW()-2,COLUMN()-1,1,1),"")</f>
        <v/>
      </c>
      <c r="B2223" t="str">
        <f ca="1">IF(ROW()-2&lt;=DimensionRows_IBE,OFFSET(DimensionenIBE!$A$1,ROW()-2,COLUMN()-1,1,1),"")</f>
        <v/>
      </c>
      <c r="C2223" t="str">
        <f ca="1">IF(ROW()-2&lt;=DimensionRows_IBE,OFFSET(DimensionenIBE!$A$1,ROW()-2,COLUMN()-1,1,1),"")</f>
        <v/>
      </c>
      <c r="D2223" s="16" t="str">
        <f ca="1">IF(ROW()-2&lt;=DimensionRows_IBE,OFFSET(DimensionenIBE!$A$1,ROW()-2,COLUMN()-1,1,1),"")</f>
        <v/>
      </c>
    </row>
    <row r="2224" spans="1:4" hidden="1" x14ac:dyDescent="0.25">
      <c r="A2224" t="str">
        <f ca="1">IF(ROW()-2&lt;=DimensionRows_IBE,OFFSET(DimensionenIBE!$A$1,ROW()-2,COLUMN()-1,1,1),"")</f>
        <v/>
      </c>
      <c r="B2224" t="str">
        <f ca="1">IF(ROW()-2&lt;=DimensionRows_IBE,OFFSET(DimensionenIBE!$A$1,ROW()-2,COLUMN()-1,1,1),"")</f>
        <v/>
      </c>
      <c r="C2224" t="str">
        <f ca="1">IF(ROW()-2&lt;=DimensionRows_IBE,OFFSET(DimensionenIBE!$A$1,ROW()-2,COLUMN()-1,1,1),"")</f>
        <v/>
      </c>
      <c r="D2224" s="16" t="str">
        <f ca="1">IF(ROW()-2&lt;=DimensionRows_IBE,OFFSET(DimensionenIBE!$A$1,ROW()-2,COLUMN()-1,1,1),"")</f>
        <v/>
      </c>
    </row>
    <row r="2225" spans="1:4" hidden="1" x14ac:dyDescent="0.25">
      <c r="A2225" t="str">
        <f ca="1">IF(ROW()-2&lt;=DimensionRows_IBE,OFFSET(DimensionenIBE!$A$1,ROW()-2,COLUMN()-1,1,1),"")</f>
        <v/>
      </c>
      <c r="B2225" t="str">
        <f ca="1">IF(ROW()-2&lt;=DimensionRows_IBE,OFFSET(DimensionenIBE!$A$1,ROW()-2,COLUMN()-1,1,1),"")</f>
        <v/>
      </c>
      <c r="C2225" t="str">
        <f ca="1">IF(ROW()-2&lt;=DimensionRows_IBE,OFFSET(DimensionenIBE!$A$1,ROW()-2,COLUMN()-1,1,1),"")</f>
        <v/>
      </c>
      <c r="D2225" s="16" t="str">
        <f ca="1">IF(ROW()-2&lt;=DimensionRows_IBE,OFFSET(DimensionenIBE!$A$1,ROW()-2,COLUMN()-1,1,1),"")</f>
        <v/>
      </c>
    </row>
    <row r="2226" spans="1:4" hidden="1" x14ac:dyDescent="0.25">
      <c r="A2226" t="str">
        <f ca="1">IF(ROW()-2&lt;=DimensionRows_IBE,OFFSET(DimensionenIBE!$A$1,ROW()-2,COLUMN()-1,1,1),"")</f>
        <v/>
      </c>
      <c r="B2226" t="str">
        <f ca="1">IF(ROW()-2&lt;=DimensionRows_IBE,OFFSET(DimensionenIBE!$A$1,ROW()-2,COLUMN()-1,1,1),"")</f>
        <v/>
      </c>
      <c r="C2226" t="str">
        <f ca="1">IF(ROW()-2&lt;=DimensionRows_IBE,OFFSET(DimensionenIBE!$A$1,ROW()-2,COLUMN()-1,1,1),"")</f>
        <v/>
      </c>
      <c r="D2226" s="16" t="str">
        <f ca="1">IF(ROW()-2&lt;=DimensionRows_IBE,OFFSET(DimensionenIBE!$A$1,ROW()-2,COLUMN()-1,1,1),"")</f>
        <v/>
      </c>
    </row>
    <row r="2227" spans="1:4" hidden="1" x14ac:dyDescent="0.25">
      <c r="A2227" t="str">
        <f ca="1">IF(ROW()-2&lt;=DimensionRows_IBE,OFFSET(DimensionenIBE!$A$1,ROW()-2,COLUMN()-1,1,1),"")</f>
        <v/>
      </c>
      <c r="B2227" t="str">
        <f ca="1">IF(ROW()-2&lt;=DimensionRows_IBE,OFFSET(DimensionenIBE!$A$1,ROW()-2,COLUMN()-1,1,1),"")</f>
        <v/>
      </c>
      <c r="C2227" t="str">
        <f ca="1">IF(ROW()-2&lt;=DimensionRows_IBE,OFFSET(DimensionenIBE!$A$1,ROW()-2,COLUMN()-1,1,1),"")</f>
        <v/>
      </c>
      <c r="D2227" s="16" t="str">
        <f ca="1">IF(ROW()-2&lt;=DimensionRows_IBE,OFFSET(DimensionenIBE!$A$1,ROW()-2,COLUMN()-1,1,1),"")</f>
        <v/>
      </c>
    </row>
    <row r="2228" spans="1:4" hidden="1" x14ac:dyDescent="0.25">
      <c r="A2228" t="str">
        <f ca="1">IF(ROW()-2&lt;=DimensionRows_IBE,OFFSET(DimensionenIBE!$A$1,ROW()-2,COLUMN()-1,1,1),"")</f>
        <v/>
      </c>
      <c r="B2228" t="str">
        <f ca="1">IF(ROW()-2&lt;=DimensionRows_IBE,OFFSET(DimensionenIBE!$A$1,ROW()-2,COLUMN()-1,1,1),"")</f>
        <v/>
      </c>
      <c r="C2228" t="str">
        <f ca="1">IF(ROW()-2&lt;=DimensionRows_IBE,OFFSET(DimensionenIBE!$A$1,ROW()-2,COLUMN()-1,1,1),"")</f>
        <v/>
      </c>
      <c r="D2228" s="16" t="str">
        <f ca="1">IF(ROW()-2&lt;=DimensionRows_IBE,OFFSET(DimensionenIBE!$A$1,ROW()-2,COLUMN()-1,1,1),"")</f>
        <v/>
      </c>
    </row>
    <row r="2229" spans="1:4" hidden="1" x14ac:dyDescent="0.25">
      <c r="A2229" t="str">
        <f ca="1">IF(ROW()-2&lt;=DimensionRows_IBE,OFFSET(DimensionenIBE!$A$1,ROW()-2,COLUMN()-1,1,1),"")</f>
        <v/>
      </c>
      <c r="B2229" t="str">
        <f ca="1">IF(ROW()-2&lt;=DimensionRows_IBE,OFFSET(DimensionenIBE!$A$1,ROW()-2,COLUMN()-1,1,1),"")</f>
        <v/>
      </c>
      <c r="C2229" t="str">
        <f ca="1">IF(ROW()-2&lt;=DimensionRows_IBE,OFFSET(DimensionenIBE!$A$1,ROW()-2,COLUMN()-1,1,1),"")</f>
        <v/>
      </c>
      <c r="D2229" s="16" t="str">
        <f ca="1">IF(ROW()-2&lt;=DimensionRows_IBE,OFFSET(DimensionenIBE!$A$1,ROW()-2,COLUMN()-1,1,1),"")</f>
        <v/>
      </c>
    </row>
    <row r="2230" spans="1:4" hidden="1" x14ac:dyDescent="0.25">
      <c r="A2230" t="str">
        <f ca="1">IF(ROW()-2&lt;=DimensionRows_IBE,OFFSET(DimensionenIBE!$A$1,ROW()-2,COLUMN()-1,1,1),"")</f>
        <v/>
      </c>
      <c r="B2230" t="str">
        <f ca="1">IF(ROW()-2&lt;=DimensionRows_IBE,OFFSET(DimensionenIBE!$A$1,ROW()-2,COLUMN()-1,1,1),"")</f>
        <v/>
      </c>
      <c r="C2230" t="str">
        <f ca="1">IF(ROW()-2&lt;=DimensionRows_IBE,OFFSET(DimensionenIBE!$A$1,ROW()-2,COLUMN()-1,1,1),"")</f>
        <v/>
      </c>
      <c r="D2230" s="16" t="str">
        <f ca="1">IF(ROW()-2&lt;=DimensionRows_IBE,OFFSET(DimensionenIBE!$A$1,ROW()-2,COLUMN()-1,1,1),"")</f>
        <v/>
      </c>
    </row>
    <row r="2231" spans="1:4" hidden="1" x14ac:dyDescent="0.25">
      <c r="A2231" t="str">
        <f ca="1">IF(ROW()-2&lt;=DimensionRows_IBE,OFFSET(DimensionenIBE!$A$1,ROW()-2,COLUMN()-1,1,1),"")</f>
        <v/>
      </c>
      <c r="B2231" t="str">
        <f ca="1">IF(ROW()-2&lt;=DimensionRows_IBE,OFFSET(DimensionenIBE!$A$1,ROW()-2,COLUMN()-1,1,1),"")</f>
        <v/>
      </c>
      <c r="C2231" t="str">
        <f ca="1">IF(ROW()-2&lt;=DimensionRows_IBE,OFFSET(DimensionenIBE!$A$1,ROW()-2,COLUMN()-1,1,1),"")</f>
        <v/>
      </c>
      <c r="D2231" s="16" t="str">
        <f ca="1">IF(ROW()-2&lt;=DimensionRows_IBE,OFFSET(DimensionenIBE!$A$1,ROW()-2,COLUMN()-1,1,1),"")</f>
        <v/>
      </c>
    </row>
    <row r="2232" spans="1:4" hidden="1" x14ac:dyDescent="0.25">
      <c r="A2232" t="str">
        <f ca="1">IF(ROW()-2&lt;=DimensionRows_IBE,OFFSET(DimensionenIBE!$A$1,ROW()-2,COLUMN()-1,1,1),"")</f>
        <v/>
      </c>
      <c r="B2232" t="str">
        <f ca="1">IF(ROW()-2&lt;=DimensionRows_IBE,OFFSET(DimensionenIBE!$A$1,ROW()-2,COLUMN()-1,1,1),"")</f>
        <v/>
      </c>
      <c r="C2232" t="str">
        <f ca="1">IF(ROW()-2&lt;=DimensionRows_IBE,OFFSET(DimensionenIBE!$A$1,ROW()-2,COLUMN()-1,1,1),"")</f>
        <v/>
      </c>
      <c r="D2232" s="16" t="str">
        <f ca="1">IF(ROW()-2&lt;=DimensionRows_IBE,OFFSET(DimensionenIBE!$A$1,ROW()-2,COLUMN()-1,1,1),"")</f>
        <v/>
      </c>
    </row>
    <row r="2233" spans="1:4" hidden="1" x14ac:dyDescent="0.25">
      <c r="A2233" t="str">
        <f ca="1">IF(ROW()-2&lt;=DimensionRows_IBE,OFFSET(DimensionenIBE!$A$1,ROW()-2,COLUMN()-1,1,1),"")</f>
        <v/>
      </c>
      <c r="B2233" t="str">
        <f ca="1">IF(ROW()-2&lt;=DimensionRows_IBE,OFFSET(DimensionenIBE!$A$1,ROW()-2,COLUMN()-1,1,1),"")</f>
        <v/>
      </c>
      <c r="C2233" t="str">
        <f ca="1">IF(ROW()-2&lt;=DimensionRows_IBE,OFFSET(DimensionenIBE!$A$1,ROW()-2,COLUMN()-1,1,1),"")</f>
        <v/>
      </c>
      <c r="D2233" s="16" t="str">
        <f ca="1">IF(ROW()-2&lt;=DimensionRows_IBE,OFFSET(DimensionenIBE!$A$1,ROW()-2,COLUMN()-1,1,1),"")</f>
        <v/>
      </c>
    </row>
    <row r="2234" spans="1:4" hidden="1" x14ac:dyDescent="0.25">
      <c r="A2234" t="str">
        <f ca="1">IF(ROW()-2&lt;=DimensionRows_IBE,OFFSET(DimensionenIBE!$A$1,ROW()-2,COLUMN()-1,1,1),"")</f>
        <v/>
      </c>
      <c r="B2234" t="str">
        <f ca="1">IF(ROW()-2&lt;=DimensionRows_IBE,OFFSET(DimensionenIBE!$A$1,ROW()-2,COLUMN()-1,1,1),"")</f>
        <v/>
      </c>
      <c r="C2234" t="str">
        <f ca="1">IF(ROW()-2&lt;=DimensionRows_IBE,OFFSET(DimensionenIBE!$A$1,ROW()-2,COLUMN()-1,1,1),"")</f>
        <v/>
      </c>
      <c r="D2234" s="16" t="str">
        <f ca="1">IF(ROW()-2&lt;=DimensionRows_IBE,OFFSET(DimensionenIBE!$A$1,ROW()-2,COLUMN()-1,1,1),"")</f>
        <v/>
      </c>
    </row>
    <row r="2235" spans="1:4" hidden="1" x14ac:dyDescent="0.25">
      <c r="A2235" t="str">
        <f ca="1">IF(ROW()-2&lt;=DimensionRows_IBE,OFFSET(DimensionenIBE!$A$1,ROW()-2,COLUMN()-1,1,1),"")</f>
        <v/>
      </c>
      <c r="B2235" t="str">
        <f ca="1">IF(ROW()-2&lt;=DimensionRows_IBE,OFFSET(DimensionenIBE!$A$1,ROW()-2,COLUMN()-1,1,1),"")</f>
        <v/>
      </c>
      <c r="C2235" t="str">
        <f ca="1">IF(ROW()-2&lt;=DimensionRows_IBE,OFFSET(DimensionenIBE!$A$1,ROW()-2,COLUMN()-1,1,1),"")</f>
        <v/>
      </c>
      <c r="D2235" s="16" t="str">
        <f ca="1">IF(ROW()-2&lt;=DimensionRows_IBE,OFFSET(DimensionenIBE!$A$1,ROW()-2,COLUMN()-1,1,1),"")</f>
        <v/>
      </c>
    </row>
    <row r="2236" spans="1:4" hidden="1" x14ac:dyDescent="0.25">
      <c r="A2236" t="str">
        <f ca="1">IF(ROW()-2&lt;=DimensionRows_IBE,OFFSET(DimensionenIBE!$A$1,ROW()-2,COLUMN()-1,1,1),"")</f>
        <v/>
      </c>
      <c r="B2236" t="str">
        <f ca="1">IF(ROW()-2&lt;=DimensionRows_IBE,OFFSET(DimensionenIBE!$A$1,ROW()-2,COLUMN()-1,1,1),"")</f>
        <v/>
      </c>
      <c r="C2236" t="str">
        <f ca="1">IF(ROW()-2&lt;=DimensionRows_IBE,OFFSET(DimensionenIBE!$A$1,ROW()-2,COLUMN()-1,1,1),"")</f>
        <v/>
      </c>
      <c r="D2236" s="16" t="str">
        <f ca="1">IF(ROW()-2&lt;=DimensionRows_IBE,OFFSET(DimensionenIBE!$A$1,ROW()-2,COLUMN()-1,1,1),"")</f>
        <v/>
      </c>
    </row>
    <row r="2237" spans="1:4" hidden="1" x14ac:dyDescent="0.25">
      <c r="A2237" t="str">
        <f ca="1">IF(ROW()-2&lt;=DimensionRows_IBE,OFFSET(DimensionenIBE!$A$1,ROW()-2,COLUMN()-1,1,1),"")</f>
        <v/>
      </c>
      <c r="B2237" t="str">
        <f ca="1">IF(ROW()-2&lt;=DimensionRows_IBE,OFFSET(DimensionenIBE!$A$1,ROW()-2,COLUMN()-1,1,1),"")</f>
        <v/>
      </c>
      <c r="C2237" t="str">
        <f ca="1">IF(ROW()-2&lt;=DimensionRows_IBE,OFFSET(DimensionenIBE!$A$1,ROW()-2,COLUMN()-1,1,1),"")</f>
        <v/>
      </c>
      <c r="D2237" s="16" t="str">
        <f ca="1">IF(ROW()-2&lt;=DimensionRows_IBE,OFFSET(DimensionenIBE!$A$1,ROW()-2,COLUMN()-1,1,1),"")</f>
        <v/>
      </c>
    </row>
    <row r="2238" spans="1:4" hidden="1" x14ac:dyDescent="0.25">
      <c r="A2238" t="str">
        <f ca="1">IF(ROW()-2&lt;=DimensionRows_IBE,OFFSET(DimensionenIBE!$A$1,ROW()-2,COLUMN()-1,1,1),"")</f>
        <v/>
      </c>
      <c r="B2238" t="str">
        <f ca="1">IF(ROW()-2&lt;=DimensionRows_IBE,OFFSET(DimensionenIBE!$A$1,ROW()-2,COLUMN()-1,1,1),"")</f>
        <v/>
      </c>
      <c r="C2238" t="str">
        <f ca="1">IF(ROW()-2&lt;=DimensionRows_IBE,OFFSET(DimensionenIBE!$A$1,ROW()-2,COLUMN()-1,1,1),"")</f>
        <v/>
      </c>
      <c r="D2238" s="16" t="str">
        <f ca="1">IF(ROW()-2&lt;=DimensionRows_IBE,OFFSET(DimensionenIBE!$A$1,ROW()-2,COLUMN()-1,1,1),"")</f>
        <v/>
      </c>
    </row>
    <row r="2239" spans="1:4" hidden="1" x14ac:dyDescent="0.25">
      <c r="A2239" t="str">
        <f ca="1">IF(ROW()-2&lt;=DimensionRows_IBE,OFFSET(DimensionenIBE!$A$1,ROW()-2,COLUMN()-1,1,1),"")</f>
        <v/>
      </c>
      <c r="B2239" t="str">
        <f ca="1">IF(ROW()-2&lt;=DimensionRows_IBE,OFFSET(DimensionenIBE!$A$1,ROW()-2,COLUMN()-1,1,1),"")</f>
        <v/>
      </c>
      <c r="C2239" t="str">
        <f ca="1">IF(ROW()-2&lt;=DimensionRows_IBE,OFFSET(DimensionenIBE!$A$1,ROW()-2,COLUMN()-1,1,1),"")</f>
        <v/>
      </c>
      <c r="D2239" s="16" t="str">
        <f ca="1">IF(ROW()-2&lt;=DimensionRows_IBE,OFFSET(DimensionenIBE!$A$1,ROW()-2,COLUMN()-1,1,1),"")</f>
        <v/>
      </c>
    </row>
    <row r="2240" spans="1:4" hidden="1" x14ac:dyDescent="0.25">
      <c r="A2240" t="str">
        <f ca="1">IF(ROW()-2&lt;=DimensionRows_IBE,OFFSET(DimensionenIBE!$A$1,ROW()-2,COLUMN()-1,1,1),"")</f>
        <v/>
      </c>
      <c r="B2240" t="str">
        <f ca="1">IF(ROW()-2&lt;=DimensionRows_IBE,OFFSET(DimensionenIBE!$A$1,ROW()-2,COLUMN()-1,1,1),"")</f>
        <v/>
      </c>
      <c r="C2240" t="str">
        <f ca="1">IF(ROW()-2&lt;=DimensionRows_IBE,OFFSET(DimensionenIBE!$A$1,ROW()-2,COLUMN()-1,1,1),"")</f>
        <v/>
      </c>
      <c r="D2240" s="16" t="str">
        <f ca="1">IF(ROW()-2&lt;=DimensionRows_IBE,OFFSET(DimensionenIBE!$A$1,ROW()-2,COLUMN()-1,1,1),"")</f>
        <v/>
      </c>
    </row>
    <row r="2241" spans="1:4" hidden="1" x14ac:dyDescent="0.25">
      <c r="A2241" t="str">
        <f ca="1">IF(ROW()-2&lt;=DimensionRows_IBE,OFFSET(DimensionenIBE!$A$1,ROW()-2,COLUMN()-1,1,1),"")</f>
        <v/>
      </c>
      <c r="B2241" t="str">
        <f ca="1">IF(ROW()-2&lt;=DimensionRows_IBE,OFFSET(DimensionenIBE!$A$1,ROW()-2,COLUMN()-1,1,1),"")</f>
        <v/>
      </c>
      <c r="C2241" t="str">
        <f ca="1">IF(ROW()-2&lt;=DimensionRows_IBE,OFFSET(DimensionenIBE!$A$1,ROW()-2,COLUMN()-1,1,1),"")</f>
        <v/>
      </c>
      <c r="D2241" s="16" t="str">
        <f ca="1">IF(ROW()-2&lt;=DimensionRows_IBE,OFFSET(DimensionenIBE!$A$1,ROW()-2,COLUMN()-1,1,1),"")</f>
        <v/>
      </c>
    </row>
    <row r="2242" spans="1:4" hidden="1" x14ac:dyDescent="0.25">
      <c r="A2242" t="str">
        <f ca="1">IF(ROW()-2&lt;=DimensionRows_IBE,OFFSET(DimensionenIBE!$A$1,ROW()-2,COLUMN()-1,1,1),"")</f>
        <v/>
      </c>
      <c r="B2242" t="str">
        <f ca="1">IF(ROW()-2&lt;=DimensionRows_IBE,OFFSET(DimensionenIBE!$A$1,ROW()-2,COLUMN()-1,1,1),"")</f>
        <v/>
      </c>
      <c r="C2242" t="str">
        <f ca="1">IF(ROW()-2&lt;=DimensionRows_IBE,OFFSET(DimensionenIBE!$A$1,ROW()-2,COLUMN()-1,1,1),"")</f>
        <v/>
      </c>
      <c r="D2242" s="16" t="str">
        <f ca="1">IF(ROW()-2&lt;=DimensionRows_IBE,OFFSET(DimensionenIBE!$A$1,ROW()-2,COLUMN()-1,1,1),"")</f>
        <v/>
      </c>
    </row>
    <row r="2243" spans="1:4" hidden="1" x14ac:dyDescent="0.25">
      <c r="A2243" t="str">
        <f ca="1">IF(ROW()-2&lt;=DimensionRows_IBE,OFFSET(DimensionenIBE!$A$1,ROW()-2,COLUMN()-1,1,1),"")</f>
        <v/>
      </c>
      <c r="B2243" t="str">
        <f ca="1">IF(ROW()-2&lt;=DimensionRows_IBE,OFFSET(DimensionenIBE!$A$1,ROW()-2,COLUMN()-1,1,1),"")</f>
        <v/>
      </c>
      <c r="C2243" t="str">
        <f ca="1">IF(ROW()-2&lt;=DimensionRows_IBE,OFFSET(DimensionenIBE!$A$1,ROW()-2,COLUMN()-1,1,1),"")</f>
        <v/>
      </c>
      <c r="D2243" s="16" t="str">
        <f ca="1">IF(ROW()-2&lt;=DimensionRows_IBE,OFFSET(DimensionenIBE!$A$1,ROW()-2,COLUMN()-1,1,1),"")</f>
        <v/>
      </c>
    </row>
    <row r="2244" spans="1:4" hidden="1" x14ac:dyDescent="0.25">
      <c r="A2244" t="str">
        <f ca="1">IF(ROW()-2&lt;=DimensionRows_IBE,OFFSET(DimensionenIBE!$A$1,ROW()-2,COLUMN()-1,1,1),"")</f>
        <v/>
      </c>
      <c r="B2244" t="str">
        <f ca="1">IF(ROW()-2&lt;=DimensionRows_IBE,OFFSET(DimensionenIBE!$A$1,ROW()-2,COLUMN()-1,1,1),"")</f>
        <v/>
      </c>
      <c r="C2244" t="str">
        <f ca="1">IF(ROW()-2&lt;=DimensionRows_IBE,OFFSET(DimensionenIBE!$A$1,ROW()-2,COLUMN()-1,1,1),"")</f>
        <v/>
      </c>
      <c r="D2244" s="16" t="str">
        <f ca="1">IF(ROW()-2&lt;=DimensionRows_IBE,OFFSET(DimensionenIBE!$A$1,ROW()-2,COLUMN()-1,1,1),"")</f>
        <v/>
      </c>
    </row>
    <row r="2245" spans="1:4" hidden="1" x14ac:dyDescent="0.25">
      <c r="A2245" t="str">
        <f ca="1">IF(ROW()-2&lt;=DimensionRows_IBE,OFFSET(DimensionenIBE!$A$1,ROW()-2,COLUMN()-1,1,1),"")</f>
        <v/>
      </c>
      <c r="B2245" t="str">
        <f ca="1">IF(ROW()-2&lt;=DimensionRows_IBE,OFFSET(DimensionenIBE!$A$1,ROW()-2,COLUMN()-1,1,1),"")</f>
        <v/>
      </c>
      <c r="C2245" t="str">
        <f ca="1">IF(ROW()-2&lt;=DimensionRows_IBE,OFFSET(DimensionenIBE!$A$1,ROW()-2,COLUMN()-1,1,1),"")</f>
        <v/>
      </c>
      <c r="D2245" s="16" t="str">
        <f ca="1">IF(ROW()-2&lt;=DimensionRows_IBE,OFFSET(DimensionenIBE!$A$1,ROW()-2,COLUMN()-1,1,1),"")</f>
        <v/>
      </c>
    </row>
    <row r="2246" spans="1:4" hidden="1" x14ac:dyDescent="0.25">
      <c r="A2246" t="str">
        <f ca="1">IF(ROW()-2&lt;=DimensionRows_IBE,OFFSET(DimensionenIBE!$A$1,ROW()-2,COLUMN()-1,1,1),"")</f>
        <v/>
      </c>
      <c r="B2246" t="str">
        <f ca="1">IF(ROW()-2&lt;=DimensionRows_IBE,OFFSET(DimensionenIBE!$A$1,ROW()-2,COLUMN()-1,1,1),"")</f>
        <v/>
      </c>
      <c r="C2246" t="str">
        <f ca="1">IF(ROW()-2&lt;=DimensionRows_IBE,OFFSET(DimensionenIBE!$A$1,ROW()-2,COLUMN()-1,1,1),"")</f>
        <v/>
      </c>
      <c r="D2246" s="16" t="str">
        <f ca="1">IF(ROW()-2&lt;=DimensionRows_IBE,OFFSET(DimensionenIBE!$A$1,ROW()-2,COLUMN()-1,1,1),"")</f>
        <v/>
      </c>
    </row>
    <row r="2247" spans="1:4" hidden="1" x14ac:dyDescent="0.25">
      <c r="A2247" t="str">
        <f ca="1">IF(ROW()-2&lt;=DimensionRows_IBE,OFFSET(DimensionenIBE!$A$1,ROW()-2,COLUMN()-1,1,1),"")</f>
        <v/>
      </c>
      <c r="B2247" t="str">
        <f ca="1">IF(ROW()-2&lt;=DimensionRows_IBE,OFFSET(DimensionenIBE!$A$1,ROW()-2,COLUMN()-1,1,1),"")</f>
        <v/>
      </c>
      <c r="C2247" t="str">
        <f ca="1">IF(ROW()-2&lt;=DimensionRows_IBE,OFFSET(DimensionenIBE!$A$1,ROW()-2,COLUMN()-1,1,1),"")</f>
        <v/>
      </c>
      <c r="D2247" s="16" t="str">
        <f ca="1">IF(ROW()-2&lt;=DimensionRows_IBE,OFFSET(DimensionenIBE!$A$1,ROW()-2,COLUMN()-1,1,1),"")</f>
        <v/>
      </c>
    </row>
    <row r="2248" spans="1:4" hidden="1" x14ac:dyDescent="0.25">
      <c r="A2248" t="str">
        <f ca="1">IF(ROW()-2&lt;=DimensionRows_IBE,OFFSET(DimensionenIBE!$A$1,ROW()-2,COLUMN()-1,1,1),"")</f>
        <v/>
      </c>
      <c r="B2248" t="str">
        <f ca="1">IF(ROW()-2&lt;=DimensionRows_IBE,OFFSET(DimensionenIBE!$A$1,ROW()-2,COLUMN()-1,1,1),"")</f>
        <v/>
      </c>
      <c r="C2248" t="str">
        <f ca="1">IF(ROW()-2&lt;=DimensionRows_IBE,OFFSET(DimensionenIBE!$A$1,ROW()-2,COLUMN()-1,1,1),"")</f>
        <v/>
      </c>
      <c r="D2248" s="16" t="str">
        <f ca="1">IF(ROW()-2&lt;=DimensionRows_IBE,OFFSET(DimensionenIBE!$A$1,ROW()-2,COLUMN()-1,1,1),"")</f>
        <v/>
      </c>
    </row>
    <row r="2249" spans="1:4" hidden="1" x14ac:dyDescent="0.25">
      <c r="A2249" t="str">
        <f ca="1">IF(ROW()-2&lt;=DimensionRows_IBE,OFFSET(DimensionenIBE!$A$1,ROW()-2,COLUMN()-1,1,1),"")</f>
        <v/>
      </c>
      <c r="B2249" t="str">
        <f ca="1">IF(ROW()-2&lt;=DimensionRows_IBE,OFFSET(DimensionenIBE!$A$1,ROW()-2,COLUMN()-1,1,1),"")</f>
        <v/>
      </c>
      <c r="C2249" t="str">
        <f ca="1">IF(ROW()-2&lt;=DimensionRows_IBE,OFFSET(DimensionenIBE!$A$1,ROW()-2,COLUMN()-1,1,1),"")</f>
        <v/>
      </c>
      <c r="D2249" s="16" t="str">
        <f ca="1">IF(ROW()-2&lt;=DimensionRows_IBE,OFFSET(DimensionenIBE!$A$1,ROW()-2,COLUMN()-1,1,1),"")</f>
        <v/>
      </c>
    </row>
    <row r="2250" spans="1:4" hidden="1" x14ac:dyDescent="0.25">
      <c r="A2250" t="str">
        <f ca="1">IF(ROW()-2&lt;=DimensionRows_IBE,OFFSET(DimensionenIBE!$A$1,ROW()-2,COLUMN()-1,1,1),"")</f>
        <v/>
      </c>
      <c r="B2250" t="str">
        <f ca="1">IF(ROW()-2&lt;=DimensionRows_IBE,OFFSET(DimensionenIBE!$A$1,ROW()-2,COLUMN()-1,1,1),"")</f>
        <v/>
      </c>
      <c r="C2250" t="str">
        <f ca="1">IF(ROW()-2&lt;=DimensionRows_IBE,OFFSET(DimensionenIBE!$A$1,ROW()-2,COLUMN()-1,1,1),"")</f>
        <v/>
      </c>
      <c r="D2250" s="16" t="str">
        <f ca="1">IF(ROW()-2&lt;=DimensionRows_IBE,OFFSET(DimensionenIBE!$A$1,ROW()-2,COLUMN()-1,1,1),"")</f>
        <v/>
      </c>
    </row>
    <row r="2251" spans="1:4" hidden="1" x14ac:dyDescent="0.25">
      <c r="A2251" t="str">
        <f ca="1">IF(ROW()-2&lt;=DimensionRows_IBE,OFFSET(DimensionenIBE!$A$1,ROW()-2,COLUMN()-1,1,1),"")</f>
        <v/>
      </c>
      <c r="B2251" t="str">
        <f ca="1">IF(ROW()-2&lt;=DimensionRows_IBE,OFFSET(DimensionenIBE!$A$1,ROW()-2,COLUMN()-1,1,1),"")</f>
        <v/>
      </c>
      <c r="C2251" t="str">
        <f ca="1">IF(ROW()-2&lt;=DimensionRows_IBE,OFFSET(DimensionenIBE!$A$1,ROW()-2,COLUMN()-1,1,1),"")</f>
        <v/>
      </c>
      <c r="D2251" s="16" t="str">
        <f ca="1">IF(ROW()-2&lt;=DimensionRows_IBE,OFFSET(DimensionenIBE!$A$1,ROW()-2,COLUMN()-1,1,1),"")</f>
        <v/>
      </c>
    </row>
    <row r="2252" spans="1:4" hidden="1" x14ac:dyDescent="0.25">
      <c r="A2252" t="str">
        <f ca="1">IF(ROW()-2&lt;=DimensionRows_IBE,OFFSET(DimensionenIBE!$A$1,ROW()-2,COLUMN()-1,1,1),"")</f>
        <v/>
      </c>
      <c r="B2252" t="str">
        <f ca="1">IF(ROW()-2&lt;=DimensionRows_IBE,OFFSET(DimensionenIBE!$A$1,ROW()-2,COLUMN()-1,1,1),"")</f>
        <v/>
      </c>
      <c r="C2252" t="str">
        <f ca="1">IF(ROW()-2&lt;=DimensionRows_IBE,OFFSET(DimensionenIBE!$A$1,ROW()-2,COLUMN()-1,1,1),"")</f>
        <v/>
      </c>
      <c r="D2252" s="16" t="str">
        <f ca="1">IF(ROW()-2&lt;=DimensionRows_IBE,OFFSET(DimensionenIBE!$A$1,ROW()-2,COLUMN()-1,1,1),"")</f>
        <v/>
      </c>
    </row>
    <row r="2253" spans="1:4" hidden="1" x14ac:dyDescent="0.25">
      <c r="A2253" t="str">
        <f ca="1">IF(ROW()-2&lt;=DimensionRows_IBE,OFFSET(DimensionenIBE!$A$1,ROW()-2,COLUMN()-1,1,1),"")</f>
        <v/>
      </c>
      <c r="B2253" t="str">
        <f ca="1">IF(ROW()-2&lt;=DimensionRows_IBE,OFFSET(DimensionenIBE!$A$1,ROW()-2,COLUMN()-1,1,1),"")</f>
        <v/>
      </c>
      <c r="C2253" t="str">
        <f ca="1">IF(ROW()-2&lt;=DimensionRows_IBE,OFFSET(DimensionenIBE!$A$1,ROW()-2,COLUMN()-1,1,1),"")</f>
        <v/>
      </c>
      <c r="D2253" s="16" t="str">
        <f ca="1">IF(ROW()-2&lt;=DimensionRows_IBE,OFFSET(DimensionenIBE!$A$1,ROW()-2,COLUMN()-1,1,1),"")</f>
        <v/>
      </c>
    </row>
    <row r="2254" spans="1:4" hidden="1" x14ac:dyDescent="0.25">
      <c r="A2254" t="str">
        <f ca="1">IF(ROW()-2&lt;=DimensionRows_IBE,OFFSET(DimensionenIBE!$A$1,ROW()-2,COLUMN()-1,1,1),"")</f>
        <v/>
      </c>
      <c r="B2254" t="str">
        <f ca="1">IF(ROW()-2&lt;=DimensionRows_IBE,OFFSET(DimensionenIBE!$A$1,ROW()-2,COLUMN()-1,1,1),"")</f>
        <v/>
      </c>
      <c r="C2254" t="str">
        <f ca="1">IF(ROW()-2&lt;=DimensionRows_IBE,OFFSET(DimensionenIBE!$A$1,ROW()-2,COLUMN()-1,1,1),"")</f>
        <v/>
      </c>
      <c r="D2254" s="16" t="str">
        <f ca="1">IF(ROW()-2&lt;=DimensionRows_IBE,OFFSET(DimensionenIBE!$A$1,ROW()-2,COLUMN()-1,1,1),"")</f>
        <v/>
      </c>
    </row>
    <row r="2255" spans="1:4" hidden="1" x14ac:dyDescent="0.25">
      <c r="A2255" t="str">
        <f ca="1">IF(ROW()-2&lt;=DimensionRows_IBE,OFFSET(DimensionenIBE!$A$1,ROW()-2,COLUMN()-1,1,1),"")</f>
        <v/>
      </c>
      <c r="B2255" t="str">
        <f ca="1">IF(ROW()-2&lt;=DimensionRows_IBE,OFFSET(DimensionenIBE!$A$1,ROW()-2,COLUMN()-1,1,1),"")</f>
        <v/>
      </c>
      <c r="C2255" t="str">
        <f ca="1">IF(ROW()-2&lt;=DimensionRows_IBE,OFFSET(DimensionenIBE!$A$1,ROW()-2,COLUMN()-1,1,1),"")</f>
        <v/>
      </c>
      <c r="D2255" s="16" t="str">
        <f ca="1">IF(ROW()-2&lt;=DimensionRows_IBE,OFFSET(DimensionenIBE!$A$1,ROW()-2,COLUMN()-1,1,1),"")</f>
        <v/>
      </c>
    </row>
    <row r="2256" spans="1:4" hidden="1" x14ac:dyDescent="0.25">
      <c r="A2256" t="str">
        <f ca="1">IF(ROW()-2&lt;=DimensionRows_IBE,OFFSET(DimensionenIBE!$A$1,ROW()-2,COLUMN()-1,1,1),"")</f>
        <v/>
      </c>
      <c r="B2256" t="str">
        <f ca="1">IF(ROW()-2&lt;=DimensionRows_IBE,OFFSET(DimensionenIBE!$A$1,ROW()-2,COLUMN()-1,1,1),"")</f>
        <v/>
      </c>
      <c r="C2256" t="str">
        <f ca="1">IF(ROW()-2&lt;=DimensionRows_IBE,OFFSET(DimensionenIBE!$A$1,ROW()-2,COLUMN()-1,1,1),"")</f>
        <v/>
      </c>
      <c r="D2256" s="16" t="str">
        <f ca="1">IF(ROW()-2&lt;=DimensionRows_IBE,OFFSET(DimensionenIBE!$A$1,ROW()-2,COLUMN()-1,1,1),"")</f>
        <v/>
      </c>
    </row>
    <row r="2257" spans="1:4" hidden="1" x14ac:dyDescent="0.25">
      <c r="A2257" t="str">
        <f ca="1">IF(ROW()-2&lt;=DimensionRows_IBE,OFFSET(DimensionenIBE!$A$1,ROW()-2,COLUMN()-1,1,1),"")</f>
        <v/>
      </c>
      <c r="B2257" t="str">
        <f ca="1">IF(ROW()-2&lt;=DimensionRows_IBE,OFFSET(DimensionenIBE!$A$1,ROW()-2,COLUMN()-1,1,1),"")</f>
        <v/>
      </c>
      <c r="C2257" t="str">
        <f ca="1">IF(ROW()-2&lt;=DimensionRows_IBE,OFFSET(DimensionenIBE!$A$1,ROW()-2,COLUMN()-1,1,1),"")</f>
        <v/>
      </c>
      <c r="D2257" s="16" t="str">
        <f ca="1">IF(ROW()-2&lt;=DimensionRows_IBE,OFFSET(DimensionenIBE!$A$1,ROW()-2,COLUMN()-1,1,1),"")</f>
        <v/>
      </c>
    </row>
    <row r="2258" spans="1:4" hidden="1" x14ac:dyDescent="0.25">
      <c r="A2258" t="str">
        <f ca="1">IF(ROW()-2&lt;=DimensionRows_IBE,OFFSET(DimensionenIBE!$A$1,ROW()-2,COLUMN()-1,1,1),"")</f>
        <v/>
      </c>
      <c r="B2258" t="str">
        <f ca="1">IF(ROW()-2&lt;=DimensionRows_IBE,OFFSET(DimensionenIBE!$A$1,ROW()-2,COLUMN()-1,1,1),"")</f>
        <v/>
      </c>
      <c r="C2258" t="str">
        <f ca="1">IF(ROW()-2&lt;=DimensionRows_IBE,OFFSET(DimensionenIBE!$A$1,ROW()-2,COLUMN()-1,1,1),"")</f>
        <v/>
      </c>
      <c r="D2258" s="16" t="str">
        <f ca="1">IF(ROW()-2&lt;=DimensionRows_IBE,OFFSET(DimensionenIBE!$A$1,ROW()-2,COLUMN()-1,1,1),"")</f>
        <v/>
      </c>
    </row>
    <row r="2259" spans="1:4" hidden="1" x14ac:dyDescent="0.25">
      <c r="A2259" t="str">
        <f ca="1">IF(ROW()-2&lt;=DimensionRows_IBE,OFFSET(DimensionenIBE!$A$1,ROW()-2,COLUMN()-1,1,1),"")</f>
        <v/>
      </c>
      <c r="B2259" t="str">
        <f ca="1">IF(ROW()-2&lt;=DimensionRows_IBE,OFFSET(DimensionenIBE!$A$1,ROW()-2,COLUMN()-1,1,1),"")</f>
        <v/>
      </c>
      <c r="C2259" t="str">
        <f ca="1">IF(ROW()-2&lt;=DimensionRows_IBE,OFFSET(DimensionenIBE!$A$1,ROW()-2,COLUMN()-1,1,1),"")</f>
        <v/>
      </c>
      <c r="D2259" s="16" t="str">
        <f ca="1">IF(ROW()-2&lt;=DimensionRows_IBE,OFFSET(DimensionenIBE!$A$1,ROW()-2,COLUMN()-1,1,1),"")</f>
        <v/>
      </c>
    </row>
    <row r="2260" spans="1:4" hidden="1" x14ac:dyDescent="0.25">
      <c r="A2260" t="str">
        <f ca="1">IF(ROW()-2&lt;=DimensionRows_IBE,OFFSET(DimensionenIBE!$A$1,ROW()-2,COLUMN()-1,1,1),"")</f>
        <v/>
      </c>
      <c r="B2260" t="str">
        <f ca="1">IF(ROW()-2&lt;=DimensionRows_IBE,OFFSET(DimensionenIBE!$A$1,ROW()-2,COLUMN()-1,1,1),"")</f>
        <v/>
      </c>
      <c r="C2260" t="str">
        <f ca="1">IF(ROW()-2&lt;=DimensionRows_IBE,OFFSET(DimensionenIBE!$A$1,ROW()-2,COLUMN()-1,1,1),"")</f>
        <v/>
      </c>
      <c r="D2260" s="16" t="str">
        <f ca="1">IF(ROW()-2&lt;=DimensionRows_IBE,OFFSET(DimensionenIBE!$A$1,ROW()-2,COLUMN()-1,1,1),"")</f>
        <v/>
      </c>
    </row>
    <row r="2261" spans="1:4" hidden="1" x14ac:dyDescent="0.25">
      <c r="A2261" t="str">
        <f ca="1">IF(ROW()-2&lt;=DimensionRows_IBE,OFFSET(DimensionenIBE!$A$1,ROW()-2,COLUMN()-1,1,1),"")</f>
        <v/>
      </c>
      <c r="B2261" t="str">
        <f ca="1">IF(ROW()-2&lt;=DimensionRows_IBE,OFFSET(DimensionenIBE!$A$1,ROW()-2,COLUMN()-1,1,1),"")</f>
        <v/>
      </c>
      <c r="C2261" t="str">
        <f ca="1">IF(ROW()-2&lt;=DimensionRows_IBE,OFFSET(DimensionenIBE!$A$1,ROW()-2,COLUMN()-1,1,1),"")</f>
        <v/>
      </c>
      <c r="D2261" s="16" t="str">
        <f ca="1">IF(ROW()-2&lt;=DimensionRows_IBE,OFFSET(DimensionenIBE!$A$1,ROW()-2,COLUMN()-1,1,1),"")</f>
        <v/>
      </c>
    </row>
    <row r="2262" spans="1:4" hidden="1" x14ac:dyDescent="0.25">
      <c r="A2262" t="str">
        <f ca="1">IF(ROW()-2&lt;=DimensionRows_IBE,OFFSET(DimensionenIBE!$A$1,ROW()-2,COLUMN()-1,1,1),"")</f>
        <v/>
      </c>
      <c r="B2262" t="str">
        <f ca="1">IF(ROW()-2&lt;=DimensionRows_IBE,OFFSET(DimensionenIBE!$A$1,ROW()-2,COLUMN()-1,1,1),"")</f>
        <v/>
      </c>
      <c r="C2262" t="str">
        <f ca="1">IF(ROW()-2&lt;=DimensionRows_IBE,OFFSET(DimensionenIBE!$A$1,ROW()-2,COLUMN()-1,1,1),"")</f>
        <v/>
      </c>
      <c r="D2262" s="16" t="str">
        <f ca="1">IF(ROW()-2&lt;=DimensionRows_IBE,OFFSET(DimensionenIBE!$A$1,ROW()-2,COLUMN()-1,1,1),"")</f>
        <v/>
      </c>
    </row>
    <row r="2263" spans="1:4" hidden="1" x14ac:dyDescent="0.25">
      <c r="A2263" t="str">
        <f ca="1">IF(ROW()-2&lt;=DimensionRows_IBE,OFFSET(DimensionenIBE!$A$1,ROW()-2,COLUMN()-1,1,1),"")</f>
        <v/>
      </c>
      <c r="B2263" t="str">
        <f ca="1">IF(ROW()-2&lt;=DimensionRows_IBE,OFFSET(DimensionenIBE!$A$1,ROW()-2,COLUMN()-1,1,1),"")</f>
        <v/>
      </c>
      <c r="C2263" t="str">
        <f ca="1">IF(ROW()-2&lt;=DimensionRows_IBE,OFFSET(DimensionenIBE!$A$1,ROW()-2,COLUMN()-1,1,1),"")</f>
        <v/>
      </c>
      <c r="D2263" s="16" t="str">
        <f ca="1">IF(ROW()-2&lt;=DimensionRows_IBE,OFFSET(DimensionenIBE!$A$1,ROW()-2,COLUMN()-1,1,1),"")</f>
        <v/>
      </c>
    </row>
    <row r="2264" spans="1:4" hidden="1" x14ac:dyDescent="0.25">
      <c r="A2264" t="str">
        <f ca="1">IF(ROW()-2&lt;=DimensionRows_IBE,OFFSET(DimensionenIBE!$A$1,ROW()-2,COLUMN()-1,1,1),"")</f>
        <v/>
      </c>
      <c r="B2264" t="str">
        <f ca="1">IF(ROW()-2&lt;=DimensionRows_IBE,OFFSET(DimensionenIBE!$A$1,ROW()-2,COLUMN()-1,1,1),"")</f>
        <v/>
      </c>
      <c r="C2264" t="str">
        <f ca="1">IF(ROW()-2&lt;=DimensionRows_IBE,OFFSET(DimensionenIBE!$A$1,ROW()-2,COLUMN()-1,1,1),"")</f>
        <v/>
      </c>
      <c r="D2264" s="16" t="str">
        <f ca="1">IF(ROW()-2&lt;=DimensionRows_IBE,OFFSET(DimensionenIBE!$A$1,ROW()-2,COLUMN()-1,1,1),"")</f>
        <v/>
      </c>
    </row>
    <row r="2265" spans="1:4" hidden="1" x14ac:dyDescent="0.25">
      <c r="A2265" t="str">
        <f ca="1">IF(ROW()-2&lt;=DimensionRows_IBE,OFFSET(DimensionenIBE!$A$1,ROW()-2,COLUMN()-1,1,1),"")</f>
        <v/>
      </c>
      <c r="B2265" t="str">
        <f ca="1">IF(ROW()-2&lt;=DimensionRows_IBE,OFFSET(DimensionenIBE!$A$1,ROW()-2,COLUMN()-1,1,1),"")</f>
        <v/>
      </c>
      <c r="C2265" t="str">
        <f ca="1">IF(ROW()-2&lt;=DimensionRows_IBE,OFFSET(DimensionenIBE!$A$1,ROW()-2,COLUMN()-1,1,1),"")</f>
        <v/>
      </c>
      <c r="D2265" s="16" t="str">
        <f ca="1">IF(ROW()-2&lt;=DimensionRows_IBE,OFFSET(DimensionenIBE!$A$1,ROW()-2,COLUMN()-1,1,1),"")</f>
        <v/>
      </c>
    </row>
    <row r="2266" spans="1:4" hidden="1" x14ac:dyDescent="0.25">
      <c r="A2266" t="str">
        <f ca="1">IF(ROW()-2&lt;=DimensionRows_IBE,OFFSET(DimensionenIBE!$A$1,ROW()-2,COLUMN()-1,1,1),"")</f>
        <v/>
      </c>
      <c r="B2266" t="str">
        <f ca="1">IF(ROW()-2&lt;=DimensionRows_IBE,OFFSET(DimensionenIBE!$A$1,ROW()-2,COLUMN()-1,1,1),"")</f>
        <v/>
      </c>
      <c r="C2266" t="str">
        <f ca="1">IF(ROW()-2&lt;=DimensionRows_IBE,OFFSET(DimensionenIBE!$A$1,ROW()-2,COLUMN()-1,1,1),"")</f>
        <v/>
      </c>
      <c r="D2266" s="16" t="str">
        <f ca="1">IF(ROW()-2&lt;=DimensionRows_IBE,OFFSET(DimensionenIBE!$A$1,ROW()-2,COLUMN()-1,1,1),"")</f>
        <v/>
      </c>
    </row>
    <row r="2267" spans="1:4" hidden="1" x14ac:dyDescent="0.25">
      <c r="A2267" t="str">
        <f ca="1">IF(ROW()-2&lt;=DimensionRows_IBE,OFFSET(DimensionenIBE!$A$1,ROW()-2,COLUMN()-1,1,1),"")</f>
        <v/>
      </c>
      <c r="B2267" t="str">
        <f ca="1">IF(ROW()-2&lt;=DimensionRows_IBE,OFFSET(DimensionenIBE!$A$1,ROW()-2,COLUMN()-1,1,1),"")</f>
        <v/>
      </c>
      <c r="C2267" t="str">
        <f ca="1">IF(ROW()-2&lt;=DimensionRows_IBE,OFFSET(DimensionenIBE!$A$1,ROW()-2,COLUMN()-1,1,1),"")</f>
        <v/>
      </c>
      <c r="D2267" s="16" t="str">
        <f ca="1">IF(ROW()-2&lt;=DimensionRows_IBE,OFFSET(DimensionenIBE!$A$1,ROW()-2,COLUMN()-1,1,1),"")</f>
        <v/>
      </c>
    </row>
    <row r="2268" spans="1:4" hidden="1" x14ac:dyDescent="0.25">
      <c r="A2268" t="str">
        <f ca="1">IF(ROW()-2&lt;=DimensionRows_IBE,OFFSET(DimensionenIBE!$A$1,ROW()-2,COLUMN()-1,1,1),"")</f>
        <v/>
      </c>
      <c r="B2268" t="str">
        <f ca="1">IF(ROW()-2&lt;=DimensionRows_IBE,OFFSET(DimensionenIBE!$A$1,ROW()-2,COLUMN()-1,1,1),"")</f>
        <v/>
      </c>
      <c r="C2268" t="str">
        <f ca="1">IF(ROW()-2&lt;=DimensionRows_IBE,OFFSET(DimensionenIBE!$A$1,ROW()-2,COLUMN()-1,1,1),"")</f>
        <v/>
      </c>
      <c r="D2268" s="16" t="str">
        <f ca="1">IF(ROW()-2&lt;=DimensionRows_IBE,OFFSET(DimensionenIBE!$A$1,ROW()-2,COLUMN()-1,1,1),"")</f>
        <v/>
      </c>
    </row>
    <row r="2269" spans="1:4" hidden="1" x14ac:dyDescent="0.25">
      <c r="A2269" t="str">
        <f ca="1">IF(ROW()-2&lt;=DimensionRows_IBE,OFFSET(DimensionenIBE!$A$1,ROW()-2,COLUMN()-1,1,1),"")</f>
        <v/>
      </c>
      <c r="B2269" t="str">
        <f ca="1">IF(ROW()-2&lt;=DimensionRows_IBE,OFFSET(DimensionenIBE!$A$1,ROW()-2,COLUMN()-1,1,1),"")</f>
        <v/>
      </c>
      <c r="C2269" t="str">
        <f ca="1">IF(ROW()-2&lt;=DimensionRows_IBE,OFFSET(DimensionenIBE!$A$1,ROW()-2,COLUMN()-1,1,1),"")</f>
        <v/>
      </c>
      <c r="D2269" s="16" t="str">
        <f ca="1">IF(ROW()-2&lt;=DimensionRows_IBE,OFFSET(DimensionenIBE!$A$1,ROW()-2,COLUMN()-1,1,1),"")</f>
        <v/>
      </c>
    </row>
    <row r="2270" spans="1:4" hidden="1" x14ac:dyDescent="0.25">
      <c r="A2270" t="str">
        <f ca="1">IF(ROW()-2&lt;=DimensionRows_IBE,OFFSET(DimensionenIBE!$A$1,ROW()-2,COLUMN()-1,1,1),"")</f>
        <v/>
      </c>
      <c r="B2270" t="str">
        <f ca="1">IF(ROW()-2&lt;=DimensionRows_IBE,OFFSET(DimensionenIBE!$A$1,ROW()-2,COLUMN()-1,1,1),"")</f>
        <v/>
      </c>
      <c r="C2270" t="str">
        <f ca="1">IF(ROW()-2&lt;=DimensionRows_IBE,OFFSET(DimensionenIBE!$A$1,ROW()-2,COLUMN()-1,1,1),"")</f>
        <v/>
      </c>
      <c r="D2270" s="16" t="str">
        <f ca="1">IF(ROW()-2&lt;=DimensionRows_IBE,OFFSET(DimensionenIBE!$A$1,ROW()-2,COLUMN()-1,1,1),"")</f>
        <v/>
      </c>
    </row>
    <row r="2271" spans="1:4" hidden="1" x14ac:dyDescent="0.25">
      <c r="A2271" t="str">
        <f ca="1">IF(ROW()-2&lt;=DimensionRows_IBE,OFFSET(DimensionenIBE!$A$1,ROW()-2,COLUMN()-1,1,1),"")</f>
        <v/>
      </c>
      <c r="B2271" t="str">
        <f ca="1">IF(ROW()-2&lt;=DimensionRows_IBE,OFFSET(DimensionenIBE!$A$1,ROW()-2,COLUMN()-1,1,1),"")</f>
        <v/>
      </c>
      <c r="C2271" t="str">
        <f ca="1">IF(ROW()-2&lt;=DimensionRows_IBE,OFFSET(DimensionenIBE!$A$1,ROW()-2,COLUMN()-1,1,1),"")</f>
        <v/>
      </c>
      <c r="D2271" s="16" t="str">
        <f ca="1">IF(ROW()-2&lt;=DimensionRows_IBE,OFFSET(DimensionenIBE!$A$1,ROW()-2,COLUMN()-1,1,1),"")</f>
        <v/>
      </c>
    </row>
    <row r="2272" spans="1:4" hidden="1" x14ac:dyDescent="0.25">
      <c r="A2272" t="str">
        <f ca="1">IF(ROW()-2&lt;=DimensionRows_IBE,OFFSET(DimensionenIBE!$A$1,ROW()-2,COLUMN()-1,1,1),"")</f>
        <v/>
      </c>
      <c r="B2272" t="str">
        <f ca="1">IF(ROW()-2&lt;=DimensionRows_IBE,OFFSET(DimensionenIBE!$A$1,ROW()-2,COLUMN()-1,1,1),"")</f>
        <v/>
      </c>
      <c r="C2272" t="str">
        <f ca="1">IF(ROW()-2&lt;=DimensionRows_IBE,OFFSET(DimensionenIBE!$A$1,ROW()-2,COLUMN()-1,1,1),"")</f>
        <v/>
      </c>
      <c r="D2272" s="16" t="str">
        <f ca="1">IF(ROW()-2&lt;=DimensionRows_IBE,OFFSET(DimensionenIBE!$A$1,ROW()-2,COLUMN()-1,1,1),"")</f>
        <v/>
      </c>
    </row>
    <row r="2273" spans="1:4" hidden="1" x14ac:dyDescent="0.25">
      <c r="A2273" t="str">
        <f ca="1">IF(ROW()-2&lt;=DimensionRows_IBE,OFFSET(DimensionenIBE!$A$1,ROW()-2,COLUMN()-1,1,1),"")</f>
        <v/>
      </c>
      <c r="B2273" t="str">
        <f ca="1">IF(ROW()-2&lt;=DimensionRows_IBE,OFFSET(DimensionenIBE!$A$1,ROW()-2,COLUMN()-1,1,1),"")</f>
        <v/>
      </c>
      <c r="C2273" t="str">
        <f ca="1">IF(ROW()-2&lt;=DimensionRows_IBE,OFFSET(DimensionenIBE!$A$1,ROW()-2,COLUMN()-1,1,1),"")</f>
        <v/>
      </c>
      <c r="D2273" s="16" t="str">
        <f ca="1">IF(ROW()-2&lt;=DimensionRows_IBE,OFFSET(DimensionenIBE!$A$1,ROW()-2,COLUMN()-1,1,1),"")</f>
        <v/>
      </c>
    </row>
    <row r="2274" spans="1:4" hidden="1" x14ac:dyDescent="0.25">
      <c r="A2274" t="str">
        <f ca="1">IF(ROW()-2&lt;=DimensionRows_IBE,OFFSET(DimensionenIBE!$A$1,ROW()-2,COLUMN()-1,1,1),"")</f>
        <v/>
      </c>
      <c r="B2274" t="str">
        <f ca="1">IF(ROW()-2&lt;=DimensionRows_IBE,OFFSET(DimensionenIBE!$A$1,ROW()-2,COLUMN()-1,1,1),"")</f>
        <v/>
      </c>
      <c r="C2274" t="str">
        <f ca="1">IF(ROW()-2&lt;=DimensionRows_IBE,OFFSET(DimensionenIBE!$A$1,ROW()-2,COLUMN()-1,1,1),"")</f>
        <v/>
      </c>
      <c r="D2274" s="16" t="str">
        <f ca="1">IF(ROW()-2&lt;=DimensionRows_IBE,OFFSET(DimensionenIBE!$A$1,ROW()-2,COLUMN()-1,1,1),"")</f>
        <v/>
      </c>
    </row>
    <row r="2275" spans="1:4" hidden="1" x14ac:dyDescent="0.25">
      <c r="A2275" t="str">
        <f ca="1">IF(ROW()-2&lt;=DimensionRows_IBE,OFFSET(DimensionenIBE!$A$1,ROW()-2,COLUMN()-1,1,1),"")</f>
        <v/>
      </c>
      <c r="B2275" t="str">
        <f ca="1">IF(ROW()-2&lt;=DimensionRows_IBE,OFFSET(DimensionenIBE!$A$1,ROW()-2,COLUMN()-1,1,1),"")</f>
        <v/>
      </c>
      <c r="C2275" t="str">
        <f ca="1">IF(ROW()-2&lt;=DimensionRows_IBE,OFFSET(DimensionenIBE!$A$1,ROW()-2,COLUMN()-1,1,1),"")</f>
        <v/>
      </c>
      <c r="D2275" s="16" t="str">
        <f ca="1">IF(ROW()-2&lt;=DimensionRows_IBE,OFFSET(DimensionenIBE!$A$1,ROW()-2,COLUMN()-1,1,1),"")</f>
        <v/>
      </c>
    </row>
    <row r="2276" spans="1:4" hidden="1" x14ac:dyDescent="0.25">
      <c r="A2276" t="str">
        <f ca="1">IF(ROW()-2&lt;=DimensionRows_IBE,OFFSET(DimensionenIBE!$A$1,ROW()-2,COLUMN()-1,1,1),"")</f>
        <v/>
      </c>
      <c r="B2276" t="str">
        <f ca="1">IF(ROW()-2&lt;=DimensionRows_IBE,OFFSET(DimensionenIBE!$A$1,ROW()-2,COLUMN()-1,1,1),"")</f>
        <v/>
      </c>
      <c r="C2276" t="str">
        <f ca="1">IF(ROW()-2&lt;=DimensionRows_IBE,OFFSET(DimensionenIBE!$A$1,ROW()-2,COLUMN()-1,1,1),"")</f>
        <v/>
      </c>
      <c r="D2276" s="16" t="str">
        <f ca="1">IF(ROW()-2&lt;=DimensionRows_IBE,OFFSET(DimensionenIBE!$A$1,ROW()-2,COLUMN()-1,1,1),"")</f>
        <v/>
      </c>
    </row>
    <row r="2277" spans="1:4" hidden="1" x14ac:dyDescent="0.25">
      <c r="A2277" t="str">
        <f ca="1">IF(ROW()-2&lt;=DimensionRows_IBE,OFFSET(DimensionenIBE!$A$1,ROW()-2,COLUMN()-1,1,1),"")</f>
        <v/>
      </c>
      <c r="B2277" t="str">
        <f ca="1">IF(ROW()-2&lt;=DimensionRows_IBE,OFFSET(DimensionenIBE!$A$1,ROW()-2,COLUMN()-1,1,1),"")</f>
        <v/>
      </c>
      <c r="C2277" t="str">
        <f ca="1">IF(ROW()-2&lt;=DimensionRows_IBE,OFFSET(DimensionenIBE!$A$1,ROW()-2,COLUMN()-1,1,1),"")</f>
        <v/>
      </c>
      <c r="D2277" s="16" t="str">
        <f ca="1">IF(ROW()-2&lt;=DimensionRows_IBE,OFFSET(DimensionenIBE!$A$1,ROW()-2,COLUMN()-1,1,1),"")</f>
        <v/>
      </c>
    </row>
    <row r="2278" spans="1:4" hidden="1" x14ac:dyDescent="0.25">
      <c r="A2278" t="str">
        <f ca="1">IF(ROW()-2&lt;=DimensionRows_IBE,OFFSET(DimensionenIBE!$A$1,ROW()-2,COLUMN()-1,1,1),"")</f>
        <v/>
      </c>
      <c r="B2278" t="str">
        <f ca="1">IF(ROW()-2&lt;=DimensionRows_IBE,OFFSET(DimensionenIBE!$A$1,ROW()-2,COLUMN()-1,1,1),"")</f>
        <v/>
      </c>
      <c r="C2278" t="str">
        <f ca="1">IF(ROW()-2&lt;=DimensionRows_IBE,OFFSET(DimensionenIBE!$A$1,ROW()-2,COLUMN()-1,1,1),"")</f>
        <v/>
      </c>
      <c r="D2278" s="16" t="str">
        <f ca="1">IF(ROW()-2&lt;=DimensionRows_IBE,OFFSET(DimensionenIBE!$A$1,ROW()-2,COLUMN()-1,1,1),"")</f>
        <v/>
      </c>
    </row>
    <row r="2279" spans="1:4" hidden="1" x14ac:dyDescent="0.25">
      <c r="A2279" t="str">
        <f ca="1">IF(ROW()-2&lt;=DimensionRows_IBE,OFFSET(DimensionenIBE!$A$1,ROW()-2,COLUMN()-1,1,1),"")</f>
        <v/>
      </c>
      <c r="B2279" t="str">
        <f ca="1">IF(ROW()-2&lt;=DimensionRows_IBE,OFFSET(DimensionenIBE!$A$1,ROW()-2,COLUMN()-1,1,1),"")</f>
        <v/>
      </c>
      <c r="C2279" t="str">
        <f ca="1">IF(ROW()-2&lt;=DimensionRows_IBE,OFFSET(DimensionenIBE!$A$1,ROW()-2,COLUMN()-1,1,1),"")</f>
        <v/>
      </c>
      <c r="D2279" s="16" t="str">
        <f ca="1">IF(ROW()-2&lt;=DimensionRows_IBE,OFFSET(DimensionenIBE!$A$1,ROW()-2,COLUMN()-1,1,1),"")</f>
        <v/>
      </c>
    </row>
    <row r="2280" spans="1:4" hidden="1" x14ac:dyDescent="0.25">
      <c r="A2280" t="str">
        <f ca="1">IF(ROW()-2&lt;=DimensionRows_IBE,OFFSET(DimensionenIBE!$A$1,ROW()-2,COLUMN()-1,1,1),"")</f>
        <v/>
      </c>
      <c r="B2280" t="str">
        <f ca="1">IF(ROW()-2&lt;=DimensionRows_IBE,OFFSET(DimensionenIBE!$A$1,ROW()-2,COLUMN()-1,1,1),"")</f>
        <v/>
      </c>
      <c r="C2280" t="str">
        <f ca="1">IF(ROW()-2&lt;=DimensionRows_IBE,OFFSET(DimensionenIBE!$A$1,ROW()-2,COLUMN()-1,1,1),"")</f>
        <v/>
      </c>
      <c r="D2280" s="16" t="str">
        <f ca="1">IF(ROW()-2&lt;=DimensionRows_IBE,OFFSET(DimensionenIBE!$A$1,ROW()-2,COLUMN()-1,1,1),"")</f>
        <v/>
      </c>
    </row>
    <row r="2281" spans="1:4" hidden="1" x14ac:dyDescent="0.25">
      <c r="A2281" t="str">
        <f ca="1">IF(ROW()-2&lt;=DimensionRows_IBE,OFFSET(DimensionenIBE!$A$1,ROW()-2,COLUMN()-1,1,1),"")</f>
        <v/>
      </c>
      <c r="B2281" t="str">
        <f ca="1">IF(ROW()-2&lt;=DimensionRows_IBE,OFFSET(DimensionenIBE!$A$1,ROW()-2,COLUMN()-1,1,1),"")</f>
        <v/>
      </c>
      <c r="C2281" t="str">
        <f ca="1">IF(ROW()-2&lt;=DimensionRows_IBE,OFFSET(DimensionenIBE!$A$1,ROW()-2,COLUMN()-1,1,1),"")</f>
        <v/>
      </c>
      <c r="D2281" s="16" t="str">
        <f ca="1">IF(ROW()-2&lt;=DimensionRows_IBE,OFFSET(DimensionenIBE!$A$1,ROW()-2,COLUMN()-1,1,1),"")</f>
        <v/>
      </c>
    </row>
    <row r="2282" spans="1:4" hidden="1" x14ac:dyDescent="0.25">
      <c r="A2282" t="str">
        <f ca="1">IF(ROW()-2&lt;=DimensionRows_IBE,OFFSET(DimensionenIBE!$A$1,ROW()-2,COLUMN()-1,1,1),"")</f>
        <v/>
      </c>
      <c r="B2282" t="str">
        <f ca="1">IF(ROW()-2&lt;=DimensionRows_IBE,OFFSET(DimensionenIBE!$A$1,ROW()-2,COLUMN()-1,1,1),"")</f>
        <v/>
      </c>
      <c r="C2282" t="str">
        <f ca="1">IF(ROW()-2&lt;=DimensionRows_IBE,OFFSET(DimensionenIBE!$A$1,ROW()-2,COLUMN()-1,1,1),"")</f>
        <v/>
      </c>
      <c r="D2282" s="16" t="str">
        <f ca="1">IF(ROW()-2&lt;=DimensionRows_IBE,OFFSET(DimensionenIBE!$A$1,ROW()-2,COLUMN()-1,1,1),"")</f>
        <v/>
      </c>
    </row>
    <row r="2283" spans="1:4" hidden="1" x14ac:dyDescent="0.25">
      <c r="A2283" t="str">
        <f ca="1">IF(ROW()-2&lt;=DimensionRows_IBE,OFFSET(DimensionenIBE!$A$1,ROW()-2,COLUMN()-1,1,1),"")</f>
        <v/>
      </c>
      <c r="B2283" t="str">
        <f ca="1">IF(ROW()-2&lt;=DimensionRows_IBE,OFFSET(DimensionenIBE!$A$1,ROW()-2,COLUMN()-1,1,1),"")</f>
        <v/>
      </c>
      <c r="C2283" t="str">
        <f ca="1">IF(ROW()-2&lt;=DimensionRows_IBE,OFFSET(DimensionenIBE!$A$1,ROW()-2,COLUMN()-1,1,1),"")</f>
        <v/>
      </c>
      <c r="D2283" s="16" t="str">
        <f ca="1">IF(ROW()-2&lt;=DimensionRows_IBE,OFFSET(DimensionenIBE!$A$1,ROW()-2,COLUMN()-1,1,1),"")</f>
        <v/>
      </c>
    </row>
    <row r="2284" spans="1:4" hidden="1" x14ac:dyDescent="0.25">
      <c r="A2284" t="str">
        <f ca="1">IF(ROW()-2&lt;=DimensionRows_IBE,OFFSET(DimensionenIBE!$A$1,ROW()-2,COLUMN()-1,1,1),"")</f>
        <v/>
      </c>
      <c r="B2284" t="str">
        <f ca="1">IF(ROW()-2&lt;=DimensionRows_IBE,OFFSET(DimensionenIBE!$A$1,ROW()-2,COLUMN()-1,1,1),"")</f>
        <v/>
      </c>
      <c r="C2284" t="str">
        <f ca="1">IF(ROW()-2&lt;=DimensionRows_IBE,OFFSET(DimensionenIBE!$A$1,ROW()-2,COLUMN()-1,1,1),"")</f>
        <v/>
      </c>
      <c r="D2284" s="16" t="str">
        <f ca="1">IF(ROW()-2&lt;=DimensionRows_IBE,OFFSET(DimensionenIBE!$A$1,ROW()-2,COLUMN()-1,1,1),"")</f>
        <v/>
      </c>
    </row>
    <row r="2285" spans="1:4" hidden="1" x14ac:dyDescent="0.25">
      <c r="A2285" t="str">
        <f ca="1">IF(ROW()-2&lt;=DimensionRows_IBE,OFFSET(DimensionenIBE!$A$1,ROW()-2,COLUMN()-1,1,1),"")</f>
        <v/>
      </c>
      <c r="B2285" t="str">
        <f ca="1">IF(ROW()-2&lt;=DimensionRows_IBE,OFFSET(DimensionenIBE!$A$1,ROW()-2,COLUMN()-1,1,1),"")</f>
        <v/>
      </c>
      <c r="C2285" t="str">
        <f ca="1">IF(ROW()-2&lt;=DimensionRows_IBE,OFFSET(DimensionenIBE!$A$1,ROW()-2,COLUMN()-1,1,1),"")</f>
        <v/>
      </c>
      <c r="D2285" s="16" t="str">
        <f ca="1">IF(ROW()-2&lt;=DimensionRows_IBE,OFFSET(DimensionenIBE!$A$1,ROW()-2,COLUMN()-1,1,1),"")</f>
        <v/>
      </c>
    </row>
    <row r="2286" spans="1:4" hidden="1" x14ac:dyDescent="0.25">
      <c r="A2286" t="str">
        <f ca="1">IF(ROW()-2&lt;=DimensionRows_IBE,OFFSET(DimensionenIBE!$A$1,ROW()-2,COLUMN()-1,1,1),"")</f>
        <v/>
      </c>
      <c r="B2286" t="str">
        <f ca="1">IF(ROW()-2&lt;=DimensionRows_IBE,OFFSET(DimensionenIBE!$A$1,ROW()-2,COLUMN()-1,1,1),"")</f>
        <v/>
      </c>
      <c r="C2286" t="str">
        <f ca="1">IF(ROW()-2&lt;=DimensionRows_IBE,OFFSET(DimensionenIBE!$A$1,ROW()-2,COLUMN()-1,1,1),"")</f>
        <v/>
      </c>
      <c r="D2286" s="16" t="str">
        <f ca="1">IF(ROW()-2&lt;=DimensionRows_IBE,OFFSET(DimensionenIBE!$A$1,ROW()-2,COLUMN()-1,1,1),"")</f>
        <v/>
      </c>
    </row>
    <row r="2287" spans="1:4" hidden="1" x14ac:dyDescent="0.25">
      <c r="A2287" t="str">
        <f ca="1">IF(ROW()-2&lt;=DimensionRows_IBE,OFFSET(DimensionenIBE!$A$1,ROW()-2,COLUMN()-1,1,1),"")</f>
        <v/>
      </c>
      <c r="B2287" t="str">
        <f ca="1">IF(ROW()-2&lt;=DimensionRows_IBE,OFFSET(DimensionenIBE!$A$1,ROW()-2,COLUMN()-1,1,1),"")</f>
        <v/>
      </c>
      <c r="C2287" t="str">
        <f ca="1">IF(ROW()-2&lt;=DimensionRows_IBE,OFFSET(DimensionenIBE!$A$1,ROW()-2,COLUMN()-1,1,1),"")</f>
        <v/>
      </c>
      <c r="D2287" s="16" t="str">
        <f ca="1">IF(ROW()-2&lt;=DimensionRows_IBE,OFFSET(DimensionenIBE!$A$1,ROW()-2,COLUMN()-1,1,1),"")</f>
        <v/>
      </c>
    </row>
    <row r="2288" spans="1:4" hidden="1" x14ac:dyDescent="0.25">
      <c r="A2288" t="str">
        <f ca="1">IF(ROW()-2&lt;=DimensionRows_IBE,OFFSET(DimensionenIBE!$A$1,ROW()-2,COLUMN()-1,1,1),"")</f>
        <v/>
      </c>
      <c r="B2288" t="str">
        <f ca="1">IF(ROW()-2&lt;=DimensionRows_IBE,OFFSET(DimensionenIBE!$A$1,ROW()-2,COLUMN()-1,1,1),"")</f>
        <v/>
      </c>
      <c r="C2288" t="str">
        <f ca="1">IF(ROW()-2&lt;=DimensionRows_IBE,OFFSET(DimensionenIBE!$A$1,ROW()-2,COLUMN()-1,1,1),"")</f>
        <v/>
      </c>
      <c r="D2288" s="16" t="str">
        <f ca="1">IF(ROW()-2&lt;=DimensionRows_IBE,OFFSET(DimensionenIBE!$A$1,ROW()-2,COLUMN()-1,1,1),"")</f>
        <v/>
      </c>
    </row>
    <row r="2289" spans="1:4" hidden="1" x14ac:dyDescent="0.25">
      <c r="A2289" t="str">
        <f ca="1">IF(ROW()-2&lt;=DimensionRows_IBE,OFFSET(DimensionenIBE!$A$1,ROW()-2,COLUMN()-1,1,1),"")</f>
        <v/>
      </c>
      <c r="B2289" t="str">
        <f ca="1">IF(ROW()-2&lt;=DimensionRows_IBE,OFFSET(DimensionenIBE!$A$1,ROW()-2,COLUMN()-1,1,1),"")</f>
        <v/>
      </c>
      <c r="C2289" t="str">
        <f ca="1">IF(ROW()-2&lt;=DimensionRows_IBE,OFFSET(DimensionenIBE!$A$1,ROW()-2,COLUMN()-1,1,1),"")</f>
        <v/>
      </c>
      <c r="D2289" s="16" t="str">
        <f ca="1">IF(ROW()-2&lt;=DimensionRows_IBE,OFFSET(DimensionenIBE!$A$1,ROW()-2,COLUMN()-1,1,1),"")</f>
        <v/>
      </c>
    </row>
    <row r="2290" spans="1:4" hidden="1" x14ac:dyDescent="0.25">
      <c r="A2290" t="str">
        <f ca="1">IF(ROW()-2&lt;=DimensionRows_IBE,OFFSET(DimensionenIBE!$A$1,ROW()-2,COLUMN()-1,1,1),"")</f>
        <v/>
      </c>
      <c r="B2290" t="str">
        <f ca="1">IF(ROW()-2&lt;=DimensionRows_IBE,OFFSET(DimensionenIBE!$A$1,ROW()-2,COLUMN()-1,1,1),"")</f>
        <v/>
      </c>
      <c r="C2290" t="str">
        <f ca="1">IF(ROW()-2&lt;=DimensionRows_IBE,OFFSET(DimensionenIBE!$A$1,ROW()-2,COLUMN()-1,1,1),"")</f>
        <v/>
      </c>
      <c r="D2290" s="16" t="str">
        <f ca="1">IF(ROW()-2&lt;=DimensionRows_IBE,OFFSET(DimensionenIBE!$A$1,ROW()-2,COLUMN()-1,1,1),"")</f>
        <v/>
      </c>
    </row>
    <row r="2291" spans="1:4" hidden="1" x14ac:dyDescent="0.25">
      <c r="A2291" t="str">
        <f ca="1">IF(ROW()-2&lt;=DimensionRows_IBE,OFFSET(DimensionenIBE!$A$1,ROW()-2,COLUMN()-1,1,1),"")</f>
        <v/>
      </c>
      <c r="B2291" t="str">
        <f ca="1">IF(ROW()-2&lt;=DimensionRows_IBE,OFFSET(DimensionenIBE!$A$1,ROW()-2,COLUMN()-1,1,1),"")</f>
        <v/>
      </c>
      <c r="C2291" t="str">
        <f ca="1">IF(ROW()-2&lt;=DimensionRows_IBE,OFFSET(DimensionenIBE!$A$1,ROW()-2,COLUMN()-1,1,1),"")</f>
        <v/>
      </c>
      <c r="D2291" s="16" t="str">
        <f ca="1">IF(ROW()-2&lt;=DimensionRows_IBE,OFFSET(DimensionenIBE!$A$1,ROW()-2,COLUMN()-1,1,1),"")</f>
        <v/>
      </c>
    </row>
    <row r="2292" spans="1:4" hidden="1" x14ac:dyDescent="0.25">
      <c r="A2292" t="str">
        <f ca="1">IF(ROW()-2&lt;=DimensionRows_IBE,OFFSET(DimensionenIBE!$A$1,ROW()-2,COLUMN()-1,1,1),"")</f>
        <v/>
      </c>
      <c r="B2292" t="str">
        <f ca="1">IF(ROW()-2&lt;=DimensionRows_IBE,OFFSET(DimensionenIBE!$A$1,ROW()-2,COLUMN()-1,1,1),"")</f>
        <v/>
      </c>
      <c r="C2292" t="str">
        <f ca="1">IF(ROW()-2&lt;=DimensionRows_IBE,OFFSET(DimensionenIBE!$A$1,ROW()-2,COLUMN()-1,1,1),"")</f>
        <v/>
      </c>
      <c r="D2292" s="16" t="str">
        <f ca="1">IF(ROW()-2&lt;=DimensionRows_IBE,OFFSET(DimensionenIBE!$A$1,ROW()-2,COLUMN()-1,1,1),"")</f>
        <v/>
      </c>
    </row>
    <row r="2293" spans="1:4" hidden="1" x14ac:dyDescent="0.25">
      <c r="A2293" t="str">
        <f ca="1">IF(ROW()-2&lt;=DimensionRows_IBE,OFFSET(DimensionenIBE!$A$1,ROW()-2,COLUMN()-1,1,1),"")</f>
        <v/>
      </c>
      <c r="B2293" t="str">
        <f ca="1">IF(ROW()-2&lt;=DimensionRows_IBE,OFFSET(DimensionenIBE!$A$1,ROW()-2,COLUMN()-1,1,1),"")</f>
        <v/>
      </c>
      <c r="C2293" t="str">
        <f ca="1">IF(ROW()-2&lt;=DimensionRows_IBE,OFFSET(DimensionenIBE!$A$1,ROW()-2,COLUMN()-1,1,1),"")</f>
        <v/>
      </c>
      <c r="D2293" s="16" t="str">
        <f ca="1">IF(ROW()-2&lt;=DimensionRows_IBE,OFFSET(DimensionenIBE!$A$1,ROW()-2,COLUMN()-1,1,1),"")</f>
        <v/>
      </c>
    </row>
    <row r="2294" spans="1:4" hidden="1" x14ac:dyDescent="0.25">
      <c r="A2294" t="str">
        <f ca="1">IF(ROW()-2&lt;=DimensionRows_IBE,OFFSET(DimensionenIBE!$A$1,ROW()-2,COLUMN()-1,1,1),"")</f>
        <v/>
      </c>
      <c r="B2294" t="str">
        <f ca="1">IF(ROW()-2&lt;=DimensionRows_IBE,OFFSET(DimensionenIBE!$A$1,ROW()-2,COLUMN()-1,1,1),"")</f>
        <v/>
      </c>
      <c r="C2294" t="str">
        <f ca="1">IF(ROW()-2&lt;=DimensionRows_IBE,OFFSET(DimensionenIBE!$A$1,ROW()-2,COLUMN()-1,1,1),"")</f>
        <v/>
      </c>
      <c r="D2294" s="16" t="str">
        <f ca="1">IF(ROW()-2&lt;=DimensionRows_IBE,OFFSET(DimensionenIBE!$A$1,ROW()-2,COLUMN()-1,1,1),"")</f>
        <v/>
      </c>
    </row>
    <row r="2295" spans="1:4" hidden="1" x14ac:dyDescent="0.25">
      <c r="A2295" t="str">
        <f ca="1">IF(ROW()-2&lt;=DimensionRows_IBE,OFFSET(DimensionenIBE!$A$1,ROW()-2,COLUMN()-1,1,1),"")</f>
        <v/>
      </c>
      <c r="B2295" t="str">
        <f ca="1">IF(ROW()-2&lt;=DimensionRows_IBE,OFFSET(DimensionenIBE!$A$1,ROW()-2,COLUMN()-1,1,1),"")</f>
        <v/>
      </c>
      <c r="C2295" t="str">
        <f ca="1">IF(ROW()-2&lt;=DimensionRows_IBE,OFFSET(DimensionenIBE!$A$1,ROW()-2,COLUMN()-1,1,1),"")</f>
        <v/>
      </c>
      <c r="D2295" s="16" t="str">
        <f ca="1">IF(ROW()-2&lt;=DimensionRows_IBE,OFFSET(DimensionenIBE!$A$1,ROW()-2,COLUMN()-1,1,1),"")</f>
        <v/>
      </c>
    </row>
    <row r="2296" spans="1:4" hidden="1" x14ac:dyDescent="0.25">
      <c r="A2296" t="str">
        <f ca="1">IF(ROW()-2&lt;=DimensionRows_IBE,OFFSET(DimensionenIBE!$A$1,ROW()-2,COLUMN()-1,1,1),"")</f>
        <v/>
      </c>
      <c r="B2296" t="str">
        <f ca="1">IF(ROW()-2&lt;=DimensionRows_IBE,OFFSET(DimensionenIBE!$A$1,ROW()-2,COLUMN()-1,1,1),"")</f>
        <v/>
      </c>
      <c r="C2296" t="str">
        <f ca="1">IF(ROW()-2&lt;=DimensionRows_IBE,OFFSET(DimensionenIBE!$A$1,ROW()-2,COLUMN()-1,1,1),"")</f>
        <v/>
      </c>
      <c r="D2296" s="16" t="str">
        <f ca="1">IF(ROW()-2&lt;=DimensionRows_IBE,OFFSET(DimensionenIBE!$A$1,ROW()-2,COLUMN()-1,1,1),"")</f>
        <v/>
      </c>
    </row>
    <row r="2297" spans="1:4" hidden="1" x14ac:dyDescent="0.25">
      <c r="A2297" t="str">
        <f ca="1">IF(ROW()-2&lt;=DimensionRows_IBE,OFFSET(DimensionenIBE!$A$1,ROW()-2,COLUMN()-1,1,1),"")</f>
        <v/>
      </c>
      <c r="B2297" t="str">
        <f ca="1">IF(ROW()-2&lt;=DimensionRows_IBE,OFFSET(DimensionenIBE!$A$1,ROW()-2,COLUMN()-1,1,1),"")</f>
        <v/>
      </c>
      <c r="C2297" t="str">
        <f ca="1">IF(ROW()-2&lt;=DimensionRows_IBE,OFFSET(DimensionenIBE!$A$1,ROW()-2,COLUMN()-1,1,1),"")</f>
        <v/>
      </c>
      <c r="D2297" s="16" t="str">
        <f ca="1">IF(ROW()-2&lt;=DimensionRows_IBE,OFFSET(DimensionenIBE!$A$1,ROW()-2,COLUMN()-1,1,1),"")</f>
        <v/>
      </c>
    </row>
    <row r="2298" spans="1:4" hidden="1" x14ac:dyDescent="0.25">
      <c r="A2298" t="str">
        <f ca="1">IF(ROW()-2&lt;=DimensionRows_IBE,OFFSET(DimensionenIBE!$A$1,ROW()-2,COLUMN()-1,1,1),"")</f>
        <v/>
      </c>
      <c r="B2298" t="str">
        <f ca="1">IF(ROW()-2&lt;=DimensionRows_IBE,OFFSET(DimensionenIBE!$A$1,ROW()-2,COLUMN()-1,1,1),"")</f>
        <v/>
      </c>
      <c r="C2298" t="str">
        <f ca="1">IF(ROW()-2&lt;=DimensionRows_IBE,OFFSET(DimensionenIBE!$A$1,ROW()-2,COLUMN()-1,1,1),"")</f>
        <v/>
      </c>
      <c r="D2298" s="16" t="str">
        <f ca="1">IF(ROW()-2&lt;=DimensionRows_IBE,OFFSET(DimensionenIBE!$A$1,ROW()-2,COLUMN()-1,1,1),"")</f>
        <v/>
      </c>
    </row>
    <row r="2299" spans="1:4" hidden="1" x14ac:dyDescent="0.25">
      <c r="A2299" t="str">
        <f ca="1">IF(ROW()-2&lt;=DimensionRows_IBE,OFFSET(DimensionenIBE!$A$1,ROW()-2,COLUMN()-1,1,1),"")</f>
        <v/>
      </c>
      <c r="B2299" t="str">
        <f ca="1">IF(ROW()-2&lt;=DimensionRows_IBE,OFFSET(DimensionenIBE!$A$1,ROW()-2,COLUMN()-1,1,1),"")</f>
        <v/>
      </c>
      <c r="C2299" t="str">
        <f ca="1">IF(ROW()-2&lt;=DimensionRows_IBE,OFFSET(DimensionenIBE!$A$1,ROW()-2,COLUMN()-1,1,1),"")</f>
        <v/>
      </c>
      <c r="D2299" s="16" t="str">
        <f ca="1">IF(ROW()-2&lt;=DimensionRows_IBE,OFFSET(DimensionenIBE!$A$1,ROW()-2,COLUMN()-1,1,1),"")</f>
        <v/>
      </c>
    </row>
    <row r="2300" spans="1:4" hidden="1" x14ac:dyDescent="0.25">
      <c r="A2300" t="str">
        <f ca="1">IF(ROW()-2&lt;=DimensionRows_IBE,OFFSET(DimensionenIBE!$A$1,ROW()-2,COLUMN()-1,1,1),"")</f>
        <v/>
      </c>
      <c r="B2300" t="str">
        <f ca="1">IF(ROW()-2&lt;=DimensionRows_IBE,OFFSET(DimensionenIBE!$A$1,ROW()-2,COLUMN()-1,1,1),"")</f>
        <v/>
      </c>
      <c r="C2300" t="str">
        <f ca="1">IF(ROW()-2&lt;=DimensionRows_IBE,OFFSET(DimensionenIBE!$A$1,ROW()-2,COLUMN()-1,1,1),"")</f>
        <v/>
      </c>
      <c r="D2300" s="16" t="str">
        <f ca="1">IF(ROW()-2&lt;=DimensionRows_IBE,OFFSET(DimensionenIBE!$A$1,ROW()-2,COLUMN()-1,1,1),"")</f>
        <v/>
      </c>
    </row>
    <row r="2301" spans="1:4" hidden="1" x14ac:dyDescent="0.25">
      <c r="A2301" t="str">
        <f ca="1">IF(ROW()-2&lt;=DimensionRows_IBE,OFFSET(DimensionenIBE!$A$1,ROW()-2,COLUMN()-1,1,1),"")</f>
        <v/>
      </c>
      <c r="B2301" t="str">
        <f ca="1">IF(ROW()-2&lt;=DimensionRows_IBE,OFFSET(DimensionenIBE!$A$1,ROW()-2,COLUMN()-1,1,1),"")</f>
        <v/>
      </c>
      <c r="C2301" t="str">
        <f ca="1">IF(ROW()-2&lt;=DimensionRows_IBE,OFFSET(DimensionenIBE!$A$1,ROW()-2,COLUMN()-1,1,1),"")</f>
        <v/>
      </c>
      <c r="D2301" s="16" t="str">
        <f ca="1">IF(ROW()-2&lt;=DimensionRows_IBE,OFFSET(DimensionenIBE!$A$1,ROW()-2,COLUMN()-1,1,1),"")</f>
        <v/>
      </c>
    </row>
    <row r="2302" spans="1:4" hidden="1" x14ac:dyDescent="0.25">
      <c r="A2302" t="str">
        <f ca="1">IF(ROW()-2&lt;=DimensionRows_IBE,OFFSET(DimensionenIBE!$A$1,ROW()-2,COLUMN()-1,1,1),"")</f>
        <v/>
      </c>
      <c r="B2302" t="str">
        <f ca="1">IF(ROW()-2&lt;=DimensionRows_IBE,OFFSET(DimensionenIBE!$A$1,ROW()-2,COLUMN()-1,1,1),"")</f>
        <v/>
      </c>
      <c r="C2302" t="str">
        <f ca="1">IF(ROW()-2&lt;=DimensionRows_IBE,OFFSET(DimensionenIBE!$A$1,ROW()-2,COLUMN()-1,1,1),"")</f>
        <v/>
      </c>
      <c r="D2302" s="16" t="str">
        <f ca="1">IF(ROW()-2&lt;=DimensionRows_IBE,OFFSET(DimensionenIBE!$A$1,ROW()-2,COLUMN()-1,1,1),"")</f>
        <v/>
      </c>
    </row>
    <row r="2303" spans="1:4" hidden="1" x14ac:dyDescent="0.25">
      <c r="A2303" t="str">
        <f ca="1">IF(ROW()-2&lt;=DimensionRows_IBE,OFFSET(DimensionenIBE!$A$1,ROW()-2,COLUMN()-1,1,1),"")</f>
        <v/>
      </c>
      <c r="B2303" t="str">
        <f ca="1">IF(ROW()-2&lt;=DimensionRows_IBE,OFFSET(DimensionenIBE!$A$1,ROW()-2,COLUMN()-1,1,1),"")</f>
        <v/>
      </c>
      <c r="C2303" t="str">
        <f ca="1">IF(ROW()-2&lt;=DimensionRows_IBE,OFFSET(DimensionenIBE!$A$1,ROW()-2,COLUMN()-1,1,1),"")</f>
        <v/>
      </c>
      <c r="D2303" s="16" t="str">
        <f ca="1">IF(ROW()-2&lt;=DimensionRows_IBE,OFFSET(DimensionenIBE!$A$1,ROW()-2,COLUMN()-1,1,1),"")</f>
        <v/>
      </c>
    </row>
    <row r="2304" spans="1:4" hidden="1" x14ac:dyDescent="0.25">
      <c r="A2304" t="str">
        <f ca="1">IF(ROW()-2&lt;=DimensionRows_IBE,OFFSET(DimensionenIBE!$A$1,ROW()-2,COLUMN()-1,1,1),"")</f>
        <v/>
      </c>
      <c r="B2304" t="str">
        <f ca="1">IF(ROW()-2&lt;=DimensionRows_IBE,OFFSET(DimensionenIBE!$A$1,ROW()-2,COLUMN()-1,1,1),"")</f>
        <v/>
      </c>
      <c r="C2304" t="str">
        <f ca="1">IF(ROW()-2&lt;=DimensionRows_IBE,OFFSET(DimensionenIBE!$A$1,ROW()-2,COLUMN()-1,1,1),"")</f>
        <v/>
      </c>
      <c r="D2304" s="16" t="str">
        <f ca="1">IF(ROW()-2&lt;=DimensionRows_IBE,OFFSET(DimensionenIBE!$A$1,ROW()-2,COLUMN()-1,1,1),"")</f>
        <v/>
      </c>
    </row>
    <row r="2305" spans="1:4" hidden="1" x14ac:dyDescent="0.25">
      <c r="A2305" t="str">
        <f ca="1">IF(ROW()-2&lt;=DimensionRows_IBE,OFFSET(DimensionenIBE!$A$1,ROW()-2,COLUMN()-1,1,1),"")</f>
        <v/>
      </c>
      <c r="B2305" t="str">
        <f ca="1">IF(ROW()-2&lt;=DimensionRows_IBE,OFFSET(DimensionenIBE!$A$1,ROW()-2,COLUMN()-1,1,1),"")</f>
        <v/>
      </c>
      <c r="C2305" t="str">
        <f ca="1">IF(ROW()-2&lt;=DimensionRows_IBE,OFFSET(DimensionenIBE!$A$1,ROW()-2,COLUMN()-1,1,1),"")</f>
        <v/>
      </c>
      <c r="D2305" s="16" t="str">
        <f ca="1">IF(ROW()-2&lt;=DimensionRows_IBE,OFFSET(DimensionenIBE!$A$1,ROW()-2,COLUMN()-1,1,1),"")</f>
        <v/>
      </c>
    </row>
    <row r="2306" spans="1:4" hidden="1" x14ac:dyDescent="0.25">
      <c r="A2306" t="str">
        <f ca="1">IF(ROW()-2&lt;=DimensionRows_IBE,OFFSET(DimensionenIBE!$A$1,ROW()-2,COLUMN()-1,1,1),"")</f>
        <v/>
      </c>
      <c r="B2306" t="str">
        <f ca="1">IF(ROW()-2&lt;=DimensionRows_IBE,OFFSET(DimensionenIBE!$A$1,ROW()-2,COLUMN()-1,1,1),"")</f>
        <v/>
      </c>
      <c r="C2306" t="str">
        <f ca="1">IF(ROW()-2&lt;=DimensionRows_IBE,OFFSET(DimensionenIBE!$A$1,ROW()-2,COLUMN()-1,1,1),"")</f>
        <v/>
      </c>
      <c r="D2306" s="16" t="str">
        <f ca="1">IF(ROW()-2&lt;=DimensionRows_IBE,OFFSET(DimensionenIBE!$A$1,ROW()-2,COLUMN()-1,1,1),"")</f>
        <v/>
      </c>
    </row>
    <row r="2307" spans="1:4" hidden="1" x14ac:dyDescent="0.25">
      <c r="A2307" t="str">
        <f ca="1">IF(ROW()-2&lt;=DimensionRows_IBE,OFFSET(DimensionenIBE!$A$1,ROW()-2,COLUMN()-1,1,1),"")</f>
        <v/>
      </c>
      <c r="B2307" t="str">
        <f ca="1">IF(ROW()-2&lt;=DimensionRows_IBE,OFFSET(DimensionenIBE!$A$1,ROW()-2,COLUMN()-1,1,1),"")</f>
        <v/>
      </c>
      <c r="C2307" t="str">
        <f ca="1">IF(ROW()-2&lt;=DimensionRows_IBE,OFFSET(DimensionenIBE!$A$1,ROW()-2,COLUMN()-1,1,1),"")</f>
        <v/>
      </c>
      <c r="D2307" s="16" t="str">
        <f ca="1">IF(ROW()-2&lt;=DimensionRows_IBE,OFFSET(DimensionenIBE!$A$1,ROW()-2,COLUMN()-1,1,1),"")</f>
        <v/>
      </c>
    </row>
    <row r="2308" spans="1:4" hidden="1" x14ac:dyDescent="0.25">
      <c r="A2308" t="str">
        <f ca="1">IF(ROW()-2&lt;=DimensionRows_IBE,OFFSET(DimensionenIBE!$A$1,ROW()-2,COLUMN()-1,1,1),"")</f>
        <v/>
      </c>
      <c r="B2308" t="str">
        <f ca="1">IF(ROW()-2&lt;=DimensionRows_IBE,OFFSET(DimensionenIBE!$A$1,ROW()-2,COLUMN()-1,1,1),"")</f>
        <v/>
      </c>
      <c r="C2308" t="str">
        <f ca="1">IF(ROW()-2&lt;=DimensionRows_IBE,OFFSET(DimensionenIBE!$A$1,ROW()-2,COLUMN()-1,1,1),"")</f>
        <v/>
      </c>
      <c r="D2308" s="16" t="str">
        <f ca="1">IF(ROW()-2&lt;=DimensionRows_IBE,OFFSET(DimensionenIBE!$A$1,ROW()-2,COLUMN()-1,1,1),"")</f>
        <v/>
      </c>
    </row>
    <row r="2309" spans="1:4" hidden="1" x14ac:dyDescent="0.25">
      <c r="A2309" t="str">
        <f ca="1">IF(ROW()-2&lt;=DimensionRows_IBE,OFFSET(DimensionenIBE!$A$1,ROW()-2,COLUMN()-1,1,1),"")</f>
        <v/>
      </c>
      <c r="B2309" t="str">
        <f ca="1">IF(ROW()-2&lt;=DimensionRows_IBE,OFFSET(DimensionenIBE!$A$1,ROW()-2,COLUMN()-1,1,1),"")</f>
        <v/>
      </c>
      <c r="C2309" t="str">
        <f ca="1">IF(ROW()-2&lt;=DimensionRows_IBE,OFFSET(DimensionenIBE!$A$1,ROW()-2,COLUMN()-1,1,1),"")</f>
        <v/>
      </c>
      <c r="D2309" s="16" t="str">
        <f ca="1">IF(ROW()-2&lt;=DimensionRows_IBE,OFFSET(DimensionenIBE!$A$1,ROW()-2,COLUMN()-1,1,1),"")</f>
        <v/>
      </c>
    </row>
    <row r="2310" spans="1:4" hidden="1" x14ac:dyDescent="0.25">
      <c r="A2310" t="str">
        <f ca="1">IF(ROW()-2&lt;=DimensionRows_IBE,OFFSET(DimensionenIBE!$A$1,ROW()-2,COLUMN()-1,1,1),"")</f>
        <v/>
      </c>
      <c r="B2310" t="str">
        <f ca="1">IF(ROW()-2&lt;=DimensionRows_IBE,OFFSET(DimensionenIBE!$A$1,ROW()-2,COLUMN()-1,1,1),"")</f>
        <v/>
      </c>
      <c r="C2310" t="str">
        <f ca="1">IF(ROW()-2&lt;=DimensionRows_IBE,OFFSET(DimensionenIBE!$A$1,ROW()-2,COLUMN()-1,1,1),"")</f>
        <v/>
      </c>
      <c r="D2310" s="16" t="str">
        <f ca="1">IF(ROW()-2&lt;=DimensionRows_IBE,OFFSET(DimensionenIBE!$A$1,ROW()-2,COLUMN()-1,1,1),"")</f>
        <v/>
      </c>
    </row>
    <row r="2311" spans="1:4" hidden="1" x14ac:dyDescent="0.25">
      <c r="A2311" t="str">
        <f ca="1">IF(ROW()-2&lt;=DimensionRows_IBE,OFFSET(DimensionenIBE!$A$1,ROW()-2,COLUMN()-1,1,1),"")</f>
        <v/>
      </c>
      <c r="B2311" t="str">
        <f ca="1">IF(ROW()-2&lt;=DimensionRows_IBE,OFFSET(DimensionenIBE!$A$1,ROW()-2,COLUMN()-1,1,1),"")</f>
        <v/>
      </c>
      <c r="C2311" t="str">
        <f ca="1">IF(ROW()-2&lt;=DimensionRows_IBE,OFFSET(DimensionenIBE!$A$1,ROW()-2,COLUMN()-1,1,1),"")</f>
        <v/>
      </c>
      <c r="D2311" s="16" t="str">
        <f ca="1">IF(ROW()-2&lt;=DimensionRows_IBE,OFFSET(DimensionenIBE!$A$1,ROW()-2,COLUMN()-1,1,1),"")</f>
        <v/>
      </c>
    </row>
    <row r="2312" spans="1:4" hidden="1" x14ac:dyDescent="0.25">
      <c r="A2312" t="str">
        <f ca="1">IF(ROW()-2&lt;=DimensionRows_IBE,OFFSET(DimensionenIBE!$A$1,ROW()-2,COLUMN()-1,1,1),"")</f>
        <v/>
      </c>
      <c r="B2312" t="str">
        <f ca="1">IF(ROW()-2&lt;=DimensionRows_IBE,OFFSET(DimensionenIBE!$A$1,ROW()-2,COLUMN()-1,1,1),"")</f>
        <v/>
      </c>
      <c r="C2312" t="str">
        <f ca="1">IF(ROW()-2&lt;=DimensionRows_IBE,OFFSET(DimensionenIBE!$A$1,ROW()-2,COLUMN()-1,1,1),"")</f>
        <v/>
      </c>
      <c r="D2312" s="16" t="str">
        <f ca="1">IF(ROW()-2&lt;=DimensionRows_IBE,OFFSET(DimensionenIBE!$A$1,ROW()-2,COLUMN()-1,1,1),"")</f>
        <v/>
      </c>
    </row>
    <row r="2313" spans="1:4" hidden="1" x14ac:dyDescent="0.25">
      <c r="A2313" t="str">
        <f ca="1">IF(ROW()-2&lt;=DimensionRows_IBE,OFFSET(DimensionenIBE!$A$1,ROW()-2,COLUMN()-1,1,1),"")</f>
        <v/>
      </c>
      <c r="B2313" t="str">
        <f ca="1">IF(ROW()-2&lt;=DimensionRows_IBE,OFFSET(DimensionenIBE!$A$1,ROW()-2,COLUMN()-1,1,1),"")</f>
        <v/>
      </c>
      <c r="C2313" t="str">
        <f ca="1">IF(ROW()-2&lt;=DimensionRows_IBE,OFFSET(DimensionenIBE!$A$1,ROW()-2,COLUMN()-1,1,1),"")</f>
        <v/>
      </c>
      <c r="D2313" s="16" t="str">
        <f ca="1">IF(ROW()-2&lt;=DimensionRows_IBE,OFFSET(DimensionenIBE!$A$1,ROW()-2,COLUMN()-1,1,1),"")</f>
        <v/>
      </c>
    </row>
    <row r="2314" spans="1:4" hidden="1" x14ac:dyDescent="0.25">
      <c r="A2314" t="str">
        <f ca="1">IF(ROW()-2&lt;=DimensionRows_IBE,OFFSET(DimensionenIBE!$A$1,ROW()-2,COLUMN()-1,1,1),"")</f>
        <v/>
      </c>
      <c r="B2314" t="str">
        <f ca="1">IF(ROW()-2&lt;=DimensionRows_IBE,OFFSET(DimensionenIBE!$A$1,ROW()-2,COLUMN()-1,1,1),"")</f>
        <v/>
      </c>
      <c r="C2314" t="str">
        <f ca="1">IF(ROW()-2&lt;=DimensionRows_IBE,OFFSET(DimensionenIBE!$A$1,ROW()-2,COLUMN()-1,1,1),"")</f>
        <v/>
      </c>
      <c r="D2314" s="16" t="str">
        <f ca="1">IF(ROW()-2&lt;=DimensionRows_IBE,OFFSET(DimensionenIBE!$A$1,ROW()-2,COLUMN()-1,1,1),"")</f>
        <v/>
      </c>
    </row>
    <row r="2315" spans="1:4" hidden="1" x14ac:dyDescent="0.25">
      <c r="A2315" t="str">
        <f ca="1">IF(ROW()-2&lt;=DimensionRows_IBE,OFFSET(DimensionenIBE!$A$1,ROW()-2,COLUMN()-1,1,1),"")</f>
        <v/>
      </c>
      <c r="B2315" t="str">
        <f ca="1">IF(ROW()-2&lt;=DimensionRows_IBE,OFFSET(DimensionenIBE!$A$1,ROW()-2,COLUMN()-1,1,1),"")</f>
        <v/>
      </c>
      <c r="C2315" t="str">
        <f ca="1">IF(ROW()-2&lt;=DimensionRows_IBE,OFFSET(DimensionenIBE!$A$1,ROW()-2,COLUMN()-1,1,1),"")</f>
        <v/>
      </c>
      <c r="D2315" s="16" t="str">
        <f ca="1">IF(ROW()-2&lt;=DimensionRows_IBE,OFFSET(DimensionenIBE!$A$1,ROW()-2,COLUMN()-1,1,1),"")</f>
        <v/>
      </c>
    </row>
    <row r="2316" spans="1:4" hidden="1" x14ac:dyDescent="0.25">
      <c r="A2316" t="str">
        <f ca="1">IF(ROW()-2&lt;=DimensionRows_IBE,OFFSET(DimensionenIBE!$A$1,ROW()-2,COLUMN()-1,1,1),"")</f>
        <v/>
      </c>
      <c r="B2316" t="str">
        <f ca="1">IF(ROW()-2&lt;=DimensionRows_IBE,OFFSET(DimensionenIBE!$A$1,ROW()-2,COLUMN()-1,1,1),"")</f>
        <v/>
      </c>
      <c r="C2316" t="str">
        <f ca="1">IF(ROW()-2&lt;=DimensionRows_IBE,OFFSET(DimensionenIBE!$A$1,ROW()-2,COLUMN()-1,1,1),"")</f>
        <v/>
      </c>
      <c r="D2316" s="16" t="str">
        <f ca="1">IF(ROW()-2&lt;=DimensionRows_IBE,OFFSET(DimensionenIBE!$A$1,ROW()-2,COLUMN()-1,1,1),"")</f>
        <v/>
      </c>
    </row>
    <row r="2317" spans="1:4" hidden="1" x14ac:dyDescent="0.25">
      <c r="A2317" t="str">
        <f ca="1">IF(ROW()-2&lt;=DimensionRows_IBE,OFFSET(DimensionenIBE!$A$1,ROW()-2,COLUMN()-1,1,1),"")</f>
        <v/>
      </c>
      <c r="B2317" t="str">
        <f ca="1">IF(ROW()-2&lt;=DimensionRows_IBE,OFFSET(DimensionenIBE!$A$1,ROW()-2,COLUMN()-1,1,1),"")</f>
        <v/>
      </c>
      <c r="C2317" t="str">
        <f ca="1">IF(ROW()-2&lt;=DimensionRows_IBE,OFFSET(DimensionenIBE!$A$1,ROW()-2,COLUMN()-1,1,1),"")</f>
        <v/>
      </c>
      <c r="D2317" s="16" t="str">
        <f ca="1">IF(ROW()-2&lt;=DimensionRows_IBE,OFFSET(DimensionenIBE!$A$1,ROW()-2,COLUMN()-1,1,1),"")</f>
        <v/>
      </c>
    </row>
    <row r="2318" spans="1:4" hidden="1" x14ac:dyDescent="0.25">
      <c r="A2318" t="str">
        <f ca="1">IF(ROW()-2&lt;=DimensionRows_IBE,OFFSET(DimensionenIBE!$A$1,ROW()-2,COLUMN()-1,1,1),"")</f>
        <v/>
      </c>
      <c r="B2318" t="str">
        <f ca="1">IF(ROW()-2&lt;=DimensionRows_IBE,OFFSET(DimensionenIBE!$A$1,ROW()-2,COLUMN()-1,1,1),"")</f>
        <v/>
      </c>
      <c r="C2318" t="str">
        <f ca="1">IF(ROW()-2&lt;=DimensionRows_IBE,OFFSET(DimensionenIBE!$A$1,ROW()-2,COLUMN()-1,1,1),"")</f>
        <v/>
      </c>
      <c r="D2318" s="16" t="str">
        <f ca="1">IF(ROW()-2&lt;=DimensionRows_IBE,OFFSET(DimensionenIBE!$A$1,ROW()-2,COLUMN()-1,1,1),"")</f>
        <v/>
      </c>
    </row>
    <row r="2319" spans="1:4" hidden="1" x14ac:dyDescent="0.25">
      <c r="A2319" t="str">
        <f ca="1">IF(ROW()-2&lt;=DimensionRows_IBE,OFFSET(DimensionenIBE!$A$1,ROW()-2,COLUMN()-1,1,1),"")</f>
        <v/>
      </c>
      <c r="B2319" t="str">
        <f ca="1">IF(ROW()-2&lt;=DimensionRows_IBE,OFFSET(DimensionenIBE!$A$1,ROW()-2,COLUMN()-1,1,1),"")</f>
        <v/>
      </c>
      <c r="C2319" t="str">
        <f ca="1">IF(ROW()-2&lt;=DimensionRows_IBE,OFFSET(DimensionenIBE!$A$1,ROW()-2,COLUMN()-1,1,1),"")</f>
        <v/>
      </c>
      <c r="D2319" s="16" t="str">
        <f ca="1">IF(ROW()-2&lt;=DimensionRows_IBE,OFFSET(DimensionenIBE!$A$1,ROW()-2,COLUMN()-1,1,1),"")</f>
        <v/>
      </c>
    </row>
    <row r="2320" spans="1:4" hidden="1" x14ac:dyDescent="0.25">
      <c r="A2320" t="str">
        <f ca="1">IF(ROW()-2&lt;=DimensionRows_IBE,OFFSET(DimensionenIBE!$A$1,ROW()-2,COLUMN()-1,1,1),"")</f>
        <v/>
      </c>
      <c r="B2320" t="str">
        <f ca="1">IF(ROW()-2&lt;=DimensionRows_IBE,OFFSET(DimensionenIBE!$A$1,ROW()-2,COLUMN()-1,1,1),"")</f>
        <v/>
      </c>
      <c r="C2320" t="str">
        <f ca="1">IF(ROW()-2&lt;=DimensionRows_IBE,OFFSET(DimensionenIBE!$A$1,ROW()-2,COLUMN()-1,1,1),"")</f>
        <v/>
      </c>
      <c r="D2320" s="16" t="str">
        <f ca="1">IF(ROW()-2&lt;=DimensionRows_IBE,OFFSET(DimensionenIBE!$A$1,ROW()-2,COLUMN()-1,1,1),"")</f>
        <v/>
      </c>
    </row>
    <row r="2321" spans="1:4" hidden="1" x14ac:dyDescent="0.25">
      <c r="A2321" t="str">
        <f ca="1">IF(ROW()-2&lt;=DimensionRows_IBE,OFFSET(DimensionenIBE!$A$1,ROW()-2,COLUMN()-1,1,1),"")</f>
        <v/>
      </c>
      <c r="B2321" t="str">
        <f ca="1">IF(ROW()-2&lt;=DimensionRows_IBE,OFFSET(DimensionenIBE!$A$1,ROW()-2,COLUMN()-1,1,1),"")</f>
        <v/>
      </c>
      <c r="C2321" t="str">
        <f ca="1">IF(ROW()-2&lt;=DimensionRows_IBE,OFFSET(DimensionenIBE!$A$1,ROW()-2,COLUMN()-1,1,1),"")</f>
        <v/>
      </c>
      <c r="D2321" s="16" t="str">
        <f ca="1">IF(ROW()-2&lt;=DimensionRows_IBE,OFFSET(DimensionenIBE!$A$1,ROW()-2,COLUMN()-1,1,1),"")</f>
        <v/>
      </c>
    </row>
    <row r="2322" spans="1:4" hidden="1" x14ac:dyDescent="0.25">
      <c r="A2322" t="str">
        <f ca="1">IF(ROW()-2&lt;=DimensionRows_IBE,OFFSET(DimensionenIBE!$A$1,ROW()-2,COLUMN()-1,1,1),"")</f>
        <v/>
      </c>
      <c r="B2322" t="str">
        <f ca="1">IF(ROW()-2&lt;=DimensionRows_IBE,OFFSET(DimensionenIBE!$A$1,ROW()-2,COLUMN()-1,1,1),"")</f>
        <v/>
      </c>
      <c r="C2322" t="str">
        <f ca="1">IF(ROW()-2&lt;=DimensionRows_IBE,OFFSET(DimensionenIBE!$A$1,ROW()-2,COLUMN()-1,1,1),"")</f>
        <v/>
      </c>
      <c r="D2322" s="16" t="str">
        <f ca="1">IF(ROW()-2&lt;=DimensionRows_IBE,OFFSET(DimensionenIBE!$A$1,ROW()-2,COLUMN()-1,1,1),"")</f>
        <v/>
      </c>
    </row>
    <row r="2323" spans="1:4" hidden="1" x14ac:dyDescent="0.25">
      <c r="A2323" t="str">
        <f ca="1">IF(ROW()-2&lt;=DimensionRows_IBE,OFFSET(DimensionenIBE!$A$1,ROW()-2,COLUMN()-1,1,1),"")</f>
        <v/>
      </c>
      <c r="B2323" t="str">
        <f ca="1">IF(ROW()-2&lt;=DimensionRows_IBE,OFFSET(DimensionenIBE!$A$1,ROW()-2,COLUMN()-1,1,1),"")</f>
        <v/>
      </c>
      <c r="C2323" t="str">
        <f ca="1">IF(ROW()-2&lt;=DimensionRows_IBE,OFFSET(DimensionenIBE!$A$1,ROW()-2,COLUMN()-1,1,1),"")</f>
        <v/>
      </c>
      <c r="D2323" s="16" t="str">
        <f ca="1">IF(ROW()-2&lt;=DimensionRows_IBE,OFFSET(DimensionenIBE!$A$1,ROW()-2,COLUMN()-1,1,1),"")</f>
        <v/>
      </c>
    </row>
    <row r="2324" spans="1:4" hidden="1" x14ac:dyDescent="0.25">
      <c r="A2324" t="str">
        <f ca="1">IF(ROW()-2&lt;=DimensionRows_IBE,OFFSET(DimensionenIBE!$A$1,ROW()-2,COLUMN()-1,1,1),"")</f>
        <v/>
      </c>
      <c r="B2324" t="str">
        <f ca="1">IF(ROW()-2&lt;=DimensionRows_IBE,OFFSET(DimensionenIBE!$A$1,ROW()-2,COLUMN()-1,1,1),"")</f>
        <v/>
      </c>
      <c r="C2324" t="str">
        <f ca="1">IF(ROW()-2&lt;=DimensionRows_IBE,OFFSET(DimensionenIBE!$A$1,ROW()-2,COLUMN()-1,1,1),"")</f>
        <v/>
      </c>
      <c r="D2324" s="16" t="str">
        <f ca="1">IF(ROW()-2&lt;=DimensionRows_IBE,OFFSET(DimensionenIBE!$A$1,ROW()-2,COLUMN()-1,1,1),"")</f>
        <v/>
      </c>
    </row>
    <row r="2325" spans="1:4" hidden="1" x14ac:dyDescent="0.25">
      <c r="A2325" t="str">
        <f ca="1">IF(ROW()-2&lt;=DimensionRows_IBE,OFFSET(DimensionenIBE!$A$1,ROW()-2,COLUMN()-1,1,1),"")</f>
        <v/>
      </c>
      <c r="B2325" t="str">
        <f ca="1">IF(ROW()-2&lt;=DimensionRows_IBE,OFFSET(DimensionenIBE!$A$1,ROW()-2,COLUMN()-1,1,1),"")</f>
        <v/>
      </c>
      <c r="C2325" t="str">
        <f ca="1">IF(ROW()-2&lt;=DimensionRows_IBE,OFFSET(DimensionenIBE!$A$1,ROW()-2,COLUMN()-1,1,1),"")</f>
        <v/>
      </c>
      <c r="D2325" s="16" t="str">
        <f ca="1">IF(ROW()-2&lt;=DimensionRows_IBE,OFFSET(DimensionenIBE!$A$1,ROW()-2,COLUMN()-1,1,1),"")</f>
        <v/>
      </c>
    </row>
    <row r="2326" spans="1:4" hidden="1" x14ac:dyDescent="0.25">
      <c r="A2326" t="str">
        <f ca="1">IF(ROW()-2&lt;=DimensionRows_IBE,OFFSET(DimensionenIBE!$A$1,ROW()-2,COLUMN()-1,1,1),"")</f>
        <v/>
      </c>
      <c r="B2326" t="str">
        <f ca="1">IF(ROW()-2&lt;=DimensionRows_IBE,OFFSET(DimensionenIBE!$A$1,ROW()-2,COLUMN()-1,1,1),"")</f>
        <v/>
      </c>
      <c r="C2326" t="str">
        <f ca="1">IF(ROW()-2&lt;=DimensionRows_IBE,OFFSET(DimensionenIBE!$A$1,ROW()-2,COLUMN()-1,1,1),"")</f>
        <v/>
      </c>
      <c r="D2326" s="16" t="str">
        <f ca="1">IF(ROW()-2&lt;=DimensionRows_IBE,OFFSET(DimensionenIBE!$A$1,ROW()-2,COLUMN()-1,1,1),"")</f>
        <v/>
      </c>
    </row>
    <row r="2327" spans="1:4" hidden="1" x14ac:dyDescent="0.25">
      <c r="A2327" t="str">
        <f ca="1">IF(ROW()-2&lt;=DimensionRows_IBE,OFFSET(DimensionenIBE!$A$1,ROW()-2,COLUMN()-1,1,1),"")</f>
        <v/>
      </c>
      <c r="B2327" t="str">
        <f ca="1">IF(ROW()-2&lt;=DimensionRows_IBE,OFFSET(DimensionenIBE!$A$1,ROW()-2,COLUMN()-1,1,1),"")</f>
        <v/>
      </c>
      <c r="C2327" t="str">
        <f ca="1">IF(ROW()-2&lt;=DimensionRows_IBE,OFFSET(DimensionenIBE!$A$1,ROW()-2,COLUMN()-1,1,1),"")</f>
        <v/>
      </c>
      <c r="D2327" s="16" t="str">
        <f ca="1">IF(ROW()-2&lt;=DimensionRows_IBE,OFFSET(DimensionenIBE!$A$1,ROW()-2,COLUMN()-1,1,1),"")</f>
        <v/>
      </c>
    </row>
    <row r="2328" spans="1:4" hidden="1" x14ac:dyDescent="0.25">
      <c r="A2328" t="str">
        <f ca="1">IF(ROW()-2&lt;=DimensionRows_IBE,OFFSET(DimensionenIBE!$A$1,ROW()-2,COLUMN()-1,1,1),"")</f>
        <v/>
      </c>
      <c r="B2328" t="str">
        <f ca="1">IF(ROW()-2&lt;=DimensionRows_IBE,OFFSET(DimensionenIBE!$A$1,ROW()-2,COLUMN()-1,1,1),"")</f>
        <v/>
      </c>
      <c r="C2328" t="str">
        <f ca="1">IF(ROW()-2&lt;=DimensionRows_IBE,OFFSET(DimensionenIBE!$A$1,ROW()-2,COLUMN()-1,1,1),"")</f>
        <v/>
      </c>
      <c r="D2328" s="16" t="str">
        <f ca="1">IF(ROW()-2&lt;=DimensionRows_IBE,OFFSET(DimensionenIBE!$A$1,ROW()-2,COLUMN()-1,1,1),"")</f>
        <v/>
      </c>
    </row>
    <row r="2329" spans="1:4" hidden="1" x14ac:dyDescent="0.25">
      <c r="A2329" t="str">
        <f ca="1">IF(ROW()-2&lt;=DimensionRows_IBE,OFFSET(DimensionenIBE!$A$1,ROW()-2,COLUMN()-1,1,1),"")</f>
        <v/>
      </c>
      <c r="B2329" t="str">
        <f ca="1">IF(ROW()-2&lt;=DimensionRows_IBE,OFFSET(DimensionenIBE!$A$1,ROW()-2,COLUMN()-1,1,1),"")</f>
        <v/>
      </c>
      <c r="C2329" t="str">
        <f ca="1">IF(ROW()-2&lt;=DimensionRows_IBE,OFFSET(DimensionenIBE!$A$1,ROW()-2,COLUMN()-1,1,1),"")</f>
        <v/>
      </c>
      <c r="D2329" s="16" t="str">
        <f ca="1">IF(ROW()-2&lt;=DimensionRows_IBE,OFFSET(DimensionenIBE!$A$1,ROW()-2,COLUMN()-1,1,1),"")</f>
        <v/>
      </c>
    </row>
    <row r="2330" spans="1:4" hidden="1" x14ac:dyDescent="0.25">
      <c r="A2330" t="str">
        <f ca="1">IF(ROW()-2&lt;=DimensionRows_IBE,OFFSET(DimensionenIBE!$A$1,ROW()-2,COLUMN()-1,1,1),"")</f>
        <v/>
      </c>
      <c r="B2330" t="str">
        <f ca="1">IF(ROW()-2&lt;=DimensionRows_IBE,OFFSET(DimensionenIBE!$A$1,ROW()-2,COLUMN()-1,1,1),"")</f>
        <v/>
      </c>
      <c r="C2330" t="str">
        <f ca="1">IF(ROW()-2&lt;=DimensionRows_IBE,OFFSET(DimensionenIBE!$A$1,ROW()-2,COLUMN()-1,1,1),"")</f>
        <v/>
      </c>
      <c r="D2330" s="16" t="str">
        <f ca="1">IF(ROW()-2&lt;=DimensionRows_IBE,OFFSET(DimensionenIBE!$A$1,ROW()-2,COLUMN()-1,1,1),"")</f>
        <v/>
      </c>
    </row>
    <row r="2331" spans="1:4" hidden="1" x14ac:dyDescent="0.25">
      <c r="A2331" t="str">
        <f ca="1">IF(ROW()-2&lt;=DimensionRows_IBE,OFFSET(DimensionenIBE!$A$1,ROW()-2,COLUMN()-1,1,1),"")</f>
        <v/>
      </c>
      <c r="B2331" t="str">
        <f ca="1">IF(ROW()-2&lt;=DimensionRows_IBE,OFFSET(DimensionenIBE!$A$1,ROW()-2,COLUMN()-1,1,1),"")</f>
        <v/>
      </c>
      <c r="C2331" t="str">
        <f ca="1">IF(ROW()-2&lt;=DimensionRows_IBE,OFFSET(DimensionenIBE!$A$1,ROW()-2,COLUMN()-1,1,1),"")</f>
        <v/>
      </c>
      <c r="D2331" s="16" t="str">
        <f ca="1">IF(ROW()-2&lt;=DimensionRows_IBE,OFFSET(DimensionenIBE!$A$1,ROW()-2,COLUMN()-1,1,1),"")</f>
        <v/>
      </c>
    </row>
    <row r="2332" spans="1:4" hidden="1" x14ac:dyDescent="0.25">
      <c r="A2332" t="str">
        <f ca="1">IF(ROW()-2&lt;=DimensionRows_IBE,OFFSET(DimensionenIBE!$A$1,ROW()-2,COLUMN()-1,1,1),"")</f>
        <v/>
      </c>
      <c r="B2332" t="str">
        <f ca="1">IF(ROW()-2&lt;=DimensionRows_IBE,OFFSET(DimensionenIBE!$A$1,ROW()-2,COLUMN()-1,1,1),"")</f>
        <v/>
      </c>
      <c r="C2332" t="str">
        <f ca="1">IF(ROW()-2&lt;=DimensionRows_IBE,OFFSET(DimensionenIBE!$A$1,ROW()-2,COLUMN()-1,1,1),"")</f>
        <v/>
      </c>
      <c r="D2332" s="16" t="str">
        <f ca="1">IF(ROW()-2&lt;=DimensionRows_IBE,OFFSET(DimensionenIBE!$A$1,ROW()-2,COLUMN()-1,1,1),"")</f>
        <v/>
      </c>
    </row>
    <row r="2333" spans="1:4" hidden="1" x14ac:dyDescent="0.25">
      <c r="A2333" t="str">
        <f ca="1">IF(ROW()-2&lt;=DimensionRows_IBE,OFFSET(DimensionenIBE!$A$1,ROW()-2,COLUMN()-1,1,1),"")</f>
        <v/>
      </c>
      <c r="B2333" t="str">
        <f ca="1">IF(ROW()-2&lt;=DimensionRows_IBE,OFFSET(DimensionenIBE!$A$1,ROW()-2,COLUMN()-1,1,1),"")</f>
        <v/>
      </c>
      <c r="C2333" t="str">
        <f ca="1">IF(ROW()-2&lt;=DimensionRows_IBE,OFFSET(DimensionenIBE!$A$1,ROW()-2,COLUMN()-1,1,1),"")</f>
        <v/>
      </c>
      <c r="D2333" s="16" t="str">
        <f ca="1">IF(ROW()-2&lt;=DimensionRows_IBE,OFFSET(DimensionenIBE!$A$1,ROW()-2,COLUMN()-1,1,1),"")</f>
        <v/>
      </c>
    </row>
    <row r="2334" spans="1:4" hidden="1" x14ac:dyDescent="0.25">
      <c r="A2334" t="str">
        <f ca="1">IF(ROW()-2&lt;=DimensionRows_IBE,OFFSET(DimensionenIBE!$A$1,ROW()-2,COLUMN()-1,1,1),"")</f>
        <v/>
      </c>
      <c r="B2334" t="str">
        <f ca="1">IF(ROW()-2&lt;=DimensionRows_IBE,OFFSET(DimensionenIBE!$A$1,ROW()-2,COLUMN()-1,1,1),"")</f>
        <v/>
      </c>
      <c r="C2334" t="str">
        <f ca="1">IF(ROW()-2&lt;=DimensionRows_IBE,OFFSET(DimensionenIBE!$A$1,ROW()-2,COLUMN()-1,1,1),"")</f>
        <v/>
      </c>
      <c r="D2334" s="16" t="str">
        <f ca="1">IF(ROW()-2&lt;=DimensionRows_IBE,OFFSET(DimensionenIBE!$A$1,ROW()-2,COLUMN()-1,1,1),"")</f>
        <v/>
      </c>
    </row>
    <row r="2335" spans="1:4" hidden="1" x14ac:dyDescent="0.25">
      <c r="A2335" t="str">
        <f ca="1">IF(ROW()-2&lt;=DimensionRows_IBE,OFFSET(DimensionenIBE!$A$1,ROW()-2,COLUMN()-1,1,1),"")</f>
        <v/>
      </c>
      <c r="B2335" t="str">
        <f ca="1">IF(ROW()-2&lt;=DimensionRows_IBE,OFFSET(DimensionenIBE!$A$1,ROW()-2,COLUMN()-1,1,1),"")</f>
        <v/>
      </c>
      <c r="C2335" t="str">
        <f ca="1">IF(ROW()-2&lt;=DimensionRows_IBE,OFFSET(DimensionenIBE!$A$1,ROW()-2,COLUMN()-1,1,1),"")</f>
        <v/>
      </c>
      <c r="D2335" s="16" t="str">
        <f ca="1">IF(ROW()-2&lt;=DimensionRows_IBE,OFFSET(DimensionenIBE!$A$1,ROW()-2,COLUMN()-1,1,1),"")</f>
        <v/>
      </c>
    </row>
    <row r="2336" spans="1:4" hidden="1" x14ac:dyDescent="0.25">
      <c r="A2336" t="str">
        <f ca="1">IF(ROW()-2&lt;=DimensionRows_IBE,OFFSET(DimensionenIBE!$A$1,ROW()-2,COLUMN()-1,1,1),"")</f>
        <v/>
      </c>
      <c r="B2336" t="str">
        <f ca="1">IF(ROW()-2&lt;=DimensionRows_IBE,OFFSET(DimensionenIBE!$A$1,ROW()-2,COLUMN()-1,1,1),"")</f>
        <v/>
      </c>
      <c r="C2336" t="str">
        <f ca="1">IF(ROW()-2&lt;=DimensionRows_IBE,OFFSET(DimensionenIBE!$A$1,ROW()-2,COLUMN()-1,1,1),"")</f>
        <v/>
      </c>
      <c r="D2336" s="16" t="str">
        <f ca="1">IF(ROW()-2&lt;=DimensionRows_IBE,OFFSET(DimensionenIBE!$A$1,ROW()-2,COLUMN()-1,1,1),"")</f>
        <v/>
      </c>
    </row>
    <row r="2337" spans="1:4" hidden="1" x14ac:dyDescent="0.25">
      <c r="A2337" t="str">
        <f ca="1">IF(ROW()-2&lt;=DimensionRows_IBE,OFFSET(DimensionenIBE!$A$1,ROW()-2,COLUMN()-1,1,1),"")</f>
        <v/>
      </c>
      <c r="B2337" t="str">
        <f ca="1">IF(ROW()-2&lt;=DimensionRows_IBE,OFFSET(DimensionenIBE!$A$1,ROW()-2,COLUMN()-1,1,1),"")</f>
        <v/>
      </c>
      <c r="C2337" t="str">
        <f ca="1">IF(ROW()-2&lt;=DimensionRows_IBE,OFFSET(DimensionenIBE!$A$1,ROW()-2,COLUMN()-1,1,1),"")</f>
        <v/>
      </c>
      <c r="D2337" s="16" t="str">
        <f ca="1">IF(ROW()-2&lt;=DimensionRows_IBE,OFFSET(DimensionenIBE!$A$1,ROW()-2,COLUMN()-1,1,1),"")</f>
        <v/>
      </c>
    </row>
    <row r="2338" spans="1:4" hidden="1" x14ac:dyDescent="0.25">
      <c r="A2338" t="str">
        <f ca="1">IF(ROW()-2&lt;=DimensionRows_IBE,OFFSET(DimensionenIBE!$A$1,ROW()-2,COLUMN()-1,1,1),"")</f>
        <v/>
      </c>
      <c r="B2338" t="str">
        <f ca="1">IF(ROW()-2&lt;=DimensionRows_IBE,OFFSET(DimensionenIBE!$A$1,ROW()-2,COLUMN()-1,1,1),"")</f>
        <v/>
      </c>
      <c r="C2338" t="str">
        <f ca="1">IF(ROW()-2&lt;=DimensionRows_IBE,OFFSET(DimensionenIBE!$A$1,ROW()-2,COLUMN()-1,1,1),"")</f>
        <v/>
      </c>
      <c r="D2338" s="16" t="str">
        <f ca="1">IF(ROW()-2&lt;=DimensionRows_IBE,OFFSET(DimensionenIBE!$A$1,ROW()-2,COLUMN()-1,1,1),"")</f>
        <v/>
      </c>
    </row>
    <row r="2339" spans="1:4" hidden="1" x14ac:dyDescent="0.25">
      <c r="A2339" t="str">
        <f ca="1">IF(ROW()-2&lt;=DimensionRows_IBE,OFFSET(DimensionenIBE!$A$1,ROW()-2,COLUMN()-1,1,1),"")</f>
        <v/>
      </c>
      <c r="B2339" t="str">
        <f ca="1">IF(ROW()-2&lt;=DimensionRows_IBE,OFFSET(DimensionenIBE!$A$1,ROW()-2,COLUMN()-1,1,1),"")</f>
        <v/>
      </c>
      <c r="C2339" t="str">
        <f ca="1">IF(ROW()-2&lt;=DimensionRows_IBE,OFFSET(DimensionenIBE!$A$1,ROW()-2,COLUMN()-1,1,1),"")</f>
        <v/>
      </c>
      <c r="D2339" s="16" t="str">
        <f ca="1">IF(ROW()-2&lt;=DimensionRows_IBE,OFFSET(DimensionenIBE!$A$1,ROW()-2,COLUMN()-1,1,1),"")</f>
        <v/>
      </c>
    </row>
    <row r="2340" spans="1:4" hidden="1" x14ac:dyDescent="0.25">
      <c r="A2340" t="str">
        <f ca="1">IF(ROW()-2&lt;=DimensionRows_IBE,OFFSET(DimensionenIBE!$A$1,ROW()-2,COLUMN()-1,1,1),"")</f>
        <v/>
      </c>
      <c r="B2340" t="str">
        <f ca="1">IF(ROW()-2&lt;=DimensionRows_IBE,OFFSET(DimensionenIBE!$A$1,ROW()-2,COLUMN()-1,1,1),"")</f>
        <v/>
      </c>
      <c r="C2340" t="str">
        <f ca="1">IF(ROW()-2&lt;=DimensionRows_IBE,OFFSET(DimensionenIBE!$A$1,ROW()-2,COLUMN()-1,1,1),"")</f>
        <v/>
      </c>
      <c r="D2340" s="16" t="str">
        <f ca="1">IF(ROW()-2&lt;=DimensionRows_IBE,OFFSET(DimensionenIBE!$A$1,ROW()-2,COLUMN()-1,1,1),"")</f>
        <v/>
      </c>
    </row>
    <row r="2341" spans="1:4" hidden="1" x14ac:dyDescent="0.25">
      <c r="A2341" t="str">
        <f ca="1">IF(ROW()-2&lt;=DimensionRows_IBE,OFFSET(DimensionenIBE!$A$1,ROW()-2,COLUMN()-1,1,1),"")</f>
        <v/>
      </c>
      <c r="B2341" t="str">
        <f ca="1">IF(ROW()-2&lt;=DimensionRows_IBE,OFFSET(DimensionenIBE!$A$1,ROW()-2,COLUMN()-1,1,1),"")</f>
        <v/>
      </c>
      <c r="C2341" t="str">
        <f ca="1">IF(ROW()-2&lt;=DimensionRows_IBE,OFFSET(DimensionenIBE!$A$1,ROW()-2,COLUMN()-1,1,1),"")</f>
        <v/>
      </c>
      <c r="D2341" s="16" t="str">
        <f ca="1">IF(ROW()-2&lt;=DimensionRows_IBE,OFFSET(DimensionenIBE!$A$1,ROW()-2,COLUMN()-1,1,1),"")</f>
        <v/>
      </c>
    </row>
    <row r="2342" spans="1:4" hidden="1" x14ac:dyDescent="0.25">
      <c r="A2342" t="str">
        <f ca="1">IF(ROW()-2&lt;=DimensionRows_IBE,OFFSET(DimensionenIBE!$A$1,ROW()-2,COLUMN()-1,1,1),"")</f>
        <v/>
      </c>
      <c r="B2342" t="str">
        <f ca="1">IF(ROW()-2&lt;=DimensionRows_IBE,OFFSET(DimensionenIBE!$A$1,ROW()-2,COLUMN()-1,1,1),"")</f>
        <v/>
      </c>
      <c r="C2342" t="str">
        <f ca="1">IF(ROW()-2&lt;=DimensionRows_IBE,OFFSET(DimensionenIBE!$A$1,ROW()-2,COLUMN()-1,1,1),"")</f>
        <v/>
      </c>
      <c r="D2342" s="16" t="str">
        <f ca="1">IF(ROW()-2&lt;=DimensionRows_IBE,OFFSET(DimensionenIBE!$A$1,ROW()-2,COLUMN()-1,1,1),"")</f>
        <v/>
      </c>
    </row>
    <row r="2343" spans="1:4" hidden="1" x14ac:dyDescent="0.25">
      <c r="A2343" t="str">
        <f ca="1">IF(ROW()-2&lt;=DimensionRows_IBE,OFFSET(DimensionenIBE!$A$1,ROW()-2,COLUMN()-1,1,1),"")</f>
        <v/>
      </c>
      <c r="B2343" t="str">
        <f ca="1">IF(ROW()-2&lt;=DimensionRows_IBE,OFFSET(DimensionenIBE!$A$1,ROW()-2,COLUMN()-1,1,1),"")</f>
        <v/>
      </c>
      <c r="C2343" t="str">
        <f ca="1">IF(ROW()-2&lt;=DimensionRows_IBE,OFFSET(DimensionenIBE!$A$1,ROW()-2,COLUMN()-1,1,1),"")</f>
        <v/>
      </c>
      <c r="D2343" s="16" t="str">
        <f ca="1">IF(ROW()-2&lt;=DimensionRows_IBE,OFFSET(DimensionenIBE!$A$1,ROW()-2,COLUMN()-1,1,1),"")</f>
        <v/>
      </c>
    </row>
    <row r="2344" spans="1:4" hidden="1" x14ac:dyDescent="0.25">
      <c r="A2344" t="str">
        <f ca="1">IF(ROW()-2&lt;=DimensionRows_IBE,OFFSET(DimensionenIBE!$A$1,ROW()-2,COLUMN()-1,1,1),"")</f>
        <v/>
      </c>
      <c r="B2344" t="str">
        <f ca="1">IF(ROW()-2&lt;=DimensionRows_IBE,OFFSET(DimensionenIBE!$A$1,ROW()-2,COLUMN()-1,1,1),"")</f>
        <v/>
      </c>
      <c r="C2344" t="str">
        <f ca="1">IF(ROW()-2&lt;=DimensionRows_IBE,OFFSET(DimensionenIBE!$A$1,ROW()-2,COLUMN()-1,1,1),"")</f>
        <v/>
      </c>
      <c r="D2344" s="16" t="str">
        <f ca="1">IF(ROW()-2&lt;=DimensionRows_IBE,OFFSET(DimensionenIBE!$A$1,ROW()-2,COLUMN()-1,1,1),"")</f>
        <v/>
      </c>
    </row>
    <row r="2345" spans="1:4" hidden="1" x14ac:dyDescent="0.25">
      <c r="A2345" t="str">
        <f ca="1">IF(ROW()-2&lt;=DimensionRows_IBE,OFFSET(DimensionenIBE!$A$1,ROW()-2,COLUMN()-1,1,1),"")</f>
        <v/>
      </c>
      <c r="B2345" t="str">
        <f ca="1">IF(ROW()-2&lt;=DimensionRows_IBE,OFFSET(DimensionenIBE!$A$1,ROW()-2,COLUMN()-1,1,1),"")</f>
        <v/>
      </c>
      <c r="C2345" t="str">
        <f ca="1">IF(ROW()-2&lt;=DimensionRows_IBE,OFFSET(DimensionenIBE!$A$1,ROW()-2,COLUMN()-1,1,1),"")</f>
        <v/>
      </c>
      <c r="D2345" s="16" t="str">
        <f ca="1">IF(ROW()-2&lt;=DimensionRows_IBE,OFFSET(DimensionenIBE!$A$1,ROW()-2,COLUMN()-1,1,1),"")</f>
        <v/>
      </c>
    </row>
    <row r="2346" spans="1:4" hidden="1" x14ac:dyDescent="0.25">
      <c r="A2346" t="str">
        <f ca="1">IF(ROW()-2&lt;=DimensionRows_IBE,OFFSET(DimensionenIBE!$A$1,ROW()-2,COLUMN()-1,1,1),"")</f>
        <v/>
      </c>
      <c r="B2346" t="str">
        <f ca="1">IF(ROW()-2&lt;=DimensionRows_IBE,OFFSET(DimensionenIBE!$A$1,ROW()-2,COLUMN()-1,1,1),"")</f>
        <v/>
      </c>
      <c r="C2346" t="str">
        <f ca="1">IF(ROW()-2&lt;=DimensionRows_IBE,OFFSET(DimensionenIBE!$A$1,ROW()-2,COLUMN()-1,1,1),"")</f>
        <v/>
      </c>
      <c r="D2346" s="16" t="str">
        <f ca="1">IF(ROW()-2&lt;=DimensionRows_IBE,OFFSET(DimensionenIBE!$A$1,ROW()-2,COLUMN()-1,1,1),"")</f>
        <v/>
      </c>
    </row>
    <row r="2347" spans="1:4" hidden="1" x14ac:dyDescent="0.25">
      <c r="A2347" t="str">
        <f ca="1">IF(ROW()-2&lt;=DimensionRows_IBE,OFFSET(DimensionenIBE!$A$1,ROW()-2,COLUMN()-1,1,1),"")</f>
        <v/>
      </c>
      <c r="B2347" t="str">
        <f ca="1">IF(ROW()-2&lt;=DimensionRows_IBE,OFFSET(DimensionenIBE!$A$1,ROW()-2,COLUMN()-1,1,1),"")</f>
        <v/>
      </c>
      <c r="C2347" t="str">
        <f ca="1">IF(ROW()-2&lt;=DimensionRows_IBE,OFFSET(DimensionenIBE!$A$1,ROW()-2,COLUMN()-1,1,1),"")</f>
        <v/>
      </c>
      <c r="D2347" s="16" t="str">
        <f ca="1">IF(ROW()-2&lt;=DimensionRows_IBE,OFFSET(DimensionenIBE!$A$1,ROW()-2,COLUMN()-1,1,1),"")</f>
        <v/>
      </c>
    </row>
    <row r="2348" spans="1:4" hidden="1" x14ac:dyDescent="0.25">
      <c r="A2348" t="str">
        <f ca="1">IF(ROW()-2&lt;=DimensionRows_IBE,OFFSET(DimensionenIBE!$A$1,ROW()-2,COLUMN()-1,1,1),"")</f>
        <v/>
      </c>
      <c r="B2348" t="str">
        <f ca="1">IF(ROW()-2&lt;=DimensionRows_IBE,OFFSET(DimensionenIBE!$A$1,ROW()-2,COLUMN()-1,1,1),"")</f>
        <v/>
      </c>
      <c r="C2348" t="str">
        <f ca="1">IF(ROW()-2&lt;=DimensionRows_IBE,OFFSET(DimensionenIBE!$A$1,ROW()-2,COLUMN()-1,1,1),"")</f>
        <v/>
      </c>
      <c r="D2348" s="16" t="str">
        <f ca="1">IF(ROW()-2&lt;=DimensionRows_IBE,OFFSET(DimensionenIBE!$A$1,ROW()-2,COLUMN()-1,1,1),"")</f>
        <v/>
      </c>
    </row>
    <row r="2349" spans="1:4" hidden="1" x14ac:dyDescent="0.25">
      <c r="A2349" t="str">
        <f ca="1">IF(ROW()-2&lt;=DimensionRows_IBE,OFFSET(DimensionenIBE!$A$1,ROW()-2,COLUMN()-1,1,1),"")</f>
        <v/>
      </c>
      <c r="B2349" t="str">
        <f ca="1">IF(ROW()-2&lt;=DimensionRows_IBE,OFFSET(DimensionenIBE!$A$1,ROW()-2,COLUMN()-1,1,1),"")</f>
        <v/>
      </c>
      <c r="C2349" t="str">
        <f ca="1">IF(ROW()-2&lt;=DimensionRows_IBE,OFFSET(DimensionenIBE!$A$1,ROW()-2,COLUMN()-1,1,1),"")</f>
        <v/>
      </c>
      <c r="D2349" s="16" t="str">
        <f ca="1">IF(ROW()-2&lt;=DimensionRows_IBE,OFFSET(DimensionenIBE!$A$1,ROW()-2,COLUMN()-1,1,1),"")</f>
        <v/>
      </c>
    </row>
    <row r="2350" spans="1:4" hidden="1" x14ac:dyDescent="0.25">
      <c r="A2350" t="str">
        <f ca="1">IF(ROW()-2&lt;=DimensionRows_IBE,OFFSET(DimensionenIBE!$A$1,ROW()-2,COLUMN()-1,1,1),"")</f>
        <v/>
      </c>
      <c r="B2350" t="str">
        <f ca="1">IF(ROW()-2&lt;=DimensionRows_IBE,OFFSET(DimensionenIBE!$A$1,ROW()-2,COLUMN()-1,1,1),"")</f>
        <v/>
      </c>
      <c r="C2350" t="str">
        <f ca="1">IF(ROW()-2&lt;=DimensionRows_IBE,OFFSET(DimensionenIBE!$A$1,ROW()-2,COLUMN()-1,1,1),"")</f>
        <v/>
      </c>
      <c r="D2350" s="16" t="str">
        <f ca="1">IF(ROW()-2&lt;=DimensionRows_IBE,OFFSET(DimensionenIBE!$A$1,ROW()-2,COLUMN()-1,1,1),"")</f>
        <v/>
      </c>
    </row>
    <row r="2351" spans="1:4" hidden="1" x14ac:dyDescent="0.25">
      <c r="A2351" t="str">
        <f ca="1">IF(ROW()-2&lt;=DimensionRows_IBE,OFFSET(DimensionenIBE!$A$1,ROW()-2,COLUMN()-1,1,1),"")</f>
        <v/>
      </c>
      <c r="B2351" t="str">
        <f ca="1">IF(ROW()-2&lt;=DimensionRows_IBE,OFFSET(DimensionenIBE!$A$1,ROW()-2,COLUMN()-1,1,1),"")</f>
        <v/>
      </c>
      <c r="C2351" t="str">
        <f ca="1">IF(ROW()-2&lt;=DimensionRows_IBE,OFFSET(DimensionenIBE!$A$1,ROW()-2,COLUMN()-1,1,1),"")</f>
        <v/>
      </c>
      <c r="D2351" s="16" t="str">
        <f ca="1">IF(ROW()-2&lt;=DimensionRows_IBE,OFFSET(DimensionenIBE!$A$1,ROW()-2,COLUMN()-1,1,1),"")</f>
        <v/>
      </c>
    </row>
    <row r="2352" spans="1:4" hidden="1" x14ac:dyDescent="0.25">
      <c r="A2352" t="str">
        <f ca="1">IF(ROW()-2&lt;=DimensionRows_IBE,OFFSET(DimensionenIBE!$A$1,ROW()-2,COLUMN()-1,1,1),"")</f>
        <v/>
      </c>
      <c r="B2352" t="str">
        <f ca="1">IF(ROW()-2&lt;=DimensionRows_IBE,OFFSET(DimensionenIBE!$A$1,ROW()-2,COLUMN()-1,1,1),"")</f>
        <v/>
      </c>
      <c r="C2352" t="str">
        <f ca="1">IF(ROW()-2&lt;=DimensionRows_IBE,OFFSET(DimensionenIBE!$A$1,ROW()-2,COLUMN()-1,1,1),"")</f>
        <v/>
      </c>
      <c r="D2352" s="16" t="str">
        <f ca="1">IF(ROW()-2&lt;=DimensionRows_IBE,OFFSET(DimensionenIBE!$A$1,ROW()-2,COLUMN()-1,1,1),"")</f>
        <v/>
      </c>
    </row>
    <row r="2353" spans="1:4" hidden="1" x14ac:dyDescent="0.25">
      <c r="A2353" t="str">
        <f ca="1">IF(ROW()-2&lt;=DimensionRows_IBE,OFFSET(DimensionenIBE!$A$1,ROW()-2,COLUMN()-1,1,1),"")</f>
        <v/>
      </c>
      <c r="B2353" t="str">
        <f ca="1">IF(ROW()-2&lt;=DimensionRows_IBE,OFFSET(DimensionenIBE!$A$1,ROW()-2,COLUMN()-1,1,1),"")</f>
        <v/>
      </c>
      <c r="C2353" t="str">
        <f ca="1">IF(ROW()-2&lt;=DimensionRows_IBE,OFFSET(DimensionenIBE!$A$1,ROW()-2,COLUMN()-1,1,1),"")</f>
        <v/>
      </c>
      <c r="D2353" s="16" t="str">
        <f ca="1">IF(ROW()-2&lt;=DimensionRows_IBE,OFFSET(DimensionenIBE!$A$1,ROW()-2,COLUMN()-1,1,1),"")</f>
        <v/>
      </c>
    </row>
    <row r="2354" spans="1:4" hidden="1" x14ac:dyDescent="0.25">
      <c r="A2354" t="str">
        <f ca="1">IF(ROW()-2&lt;=DimensionRows_IBE,OFFSET(DimensionenIBE!$A$1,ROW()-2,COLUMN()-1,1,1),"")</f>
        <v/>
      </c>
      <c r="B2354" t="str">
        <f ca="1">IF(ROW()-2&lt;=DimensionRows_IBE,OFFSET(DimensionenIBE!$A$1,ROW()-2,COLUMN()-1,1,1),"")</f>
        <v/>
      </c>
      <c r="C2354" t="str">
        <f ca="1">IF(ROW()-2&lt;=DimensionRows_IBE,OFFSET(DimensionenIBE!$A$1,ROW()-2,COLUMN()-1,1,1),"")</f>
        <v/>
      </c>
      <c r="D2354" s="16" t="str">
        <f ca="1">IF(ROW()-2&lt;=DimensionRows_IBE,OFFSET(DimensionenIBE!$A$1,ROW()-2,COLUMN()-1,1,1),"")</f>
        <v/>
      </c>
    </row>
    <row r="2355" spans="1:4" hidden="1" x14ac:dyDescent="0.25">
      <c r="A2355" t="str">
        <f ca="1">IF(ROW()-2&lt;=DimensionRows_IBE,OFFSET(DimensionenIBE!$A$1,ROW()-2,COLUMN()-1,1,1),"")</f>
        <v/>
      </c>
      <c r="B2355" t="str">
        <f ca="1">IF(ROW()-2&lt;=DimensionRows_IBE,OFFSET(DimensionenIBE!$A$1,ROW()-2,COLUMN()-1,1,1),"")</f>
        <v/>
      </c>
      <c r="C2355" t="str">
        <f ca="1">IF(ROW()-2&lt;=DimensionRows_IBE,OFFSET(DimensionenIBE!$A$1,ROW()-2,COLUMN()-1,1,1),"")</f>
        <v/>
      </c>
      <c r="D2355" s="16" t="str">
        <f ca="1">IF(ROW()-2&lt;=DimensionRows_IBE,OFFSET(DimensionenIBE!$A$1,ROW()-2,COLUMN()-1,1,1),"")</f>
        <v/>
      </c>
    </row>
    <row r="2356" spans="1:4" hidden="1" x14ac:dyDescent="0.25">
      <c r="A2356" t="str">
        <f ca="1">IF(ROW()-2&lt;=DimensionRows_IBE,OFFSET(DimensionenIBE!$A$1,ROW()-2,COLUMN()-1,1,1),"")</f>
        <v/>
      </c>
      <c r="B2356" t="str">
        <f ca="1">IF(ROW()-2&lt;=DimensionRows_IBE,OFFSET(DimensionenIBE!$A$1,ROW()-2,COLUMN()-1,1,1),"")</f>
        <v/>
      </c>
      <c r="C2356" t="str">
        <f ca="1">IF(ROW()-2&lt;=DimensionRows_IBE,OFFSET(DimensionenIBE!$A$1,ROW()-2,COLUMN()-1,1,1),"")</f>
        <v/>
      </c>
      <c r="D2356" s="16" t="str">
        <f ca="1">IF(ROW()-2&lt;=DimensionRows_IBE,OFFSET(DimensionenIBE!$A$1,ROW()-2,COLUMN()-1,1,1),"")</f>
        <v/>
      </c>
    </row>
    <row r="2357" spans="1:4" hidden="1" x14ac:dyDescent="0.25">
      <c r="A2357" t="str">
        <f ca="1">IF(ROW()-2&lt;=DimensionRows_IBE,OFFSET(DimensionenIBE!$A$1,ROW()-2,COLUMN()-1,1,1),"")</f>
        <v/>
      </c>
      <c r="B2357" t="str">
        <f ca="1">IF(ROW()-2&lt;=DimensionRows_IBE,OFFSET(DimensionenIBE!$A$1,ROW()-2,COLUMN()-1,1,1),"")</f>
        <v/>
      </c>
      <c r="C2357" t="str">
        <f ca="1">IF(ROW()-2&lt;=DimensionRows_IBE,OFFSET(DimensionenIBE!$A$1,ROW()-2,COLUMN()-1,1,1),"")</f>
        <v/>
      </c>
      <c r="D2357" s="16" t="str">
        <f ca="1">IF(ROW()-2&lt;=DimensionRows_IBE,OFFSET(DimensionenIBE!$A$1,ROW()-2,COLUMN()-1,1,1),"")</f>
        <v/>
      </c>
    </row>
    <row r="2358" spans="1:4" hidden="1" x14ac:dyDescent="0.25">
      <c r="A2358" t="str">
        <f ca="1">IF(ROW()-2&lt;=DimensionRows_IBE,OFFSET(DimensionenIBE!$A$1,ROW()-2,COLUMN()-1,1,1),"")</f>
        <v/>
      </c>
      <c r="B2358" t="str">
        <f ca="1">IF(ROW()-2&lt;=DimensionRows_IBE,OFFSET(DimensionenIBE!$A$1,ROW()-2,COLUMN()-1,1,1),"")</f>
        <v/>
      </c>
      <c r="C2358" t="str">
        <f ca="1">IF(ROW()-2&lt;=DimensionRows_IBE,OFFSET(DimensionenIBE!$A$1,ROW()-2,COLUMN()-1,1,1),"")</f>
        <v/>
      </c>
      <c r="D2358" s="16" t="str">
        <f ca="1">IF(ROW()-2&lt;=DimensionRows_IBE,OFFSET(DimensionenIBE!$A$1,ROW()-2,COLUMN()-1,1,1),"")</f>
        <v/>
      </c>
    </row>
    <row r="2359" spans="1:4" hidden="1" x14ac:dyDescent="0.25">
      <c r="A2359" t="str">
        <f ca="1">IF(ROW()-2&lt;=DimensionRows_IBE,OFFSET(DimensionenIBE!$A$1,ROW()-2,COLUMN()-1,1,1),"")</f>
        <v/>
      </c>
      <c r="B2359" t="str">
        <f ca="1">IF(ROW()-2&lt;=DimensionRows_IBE,OFFSET(DimensionenIBE!$A$1,ROW()-2,COLUMN()-1,1,1),"")</f>
        <v/>
      </c>
      <c r="C2359" t="str">
        <f ca="1">IF(ROW()-2&lt;=DimensionRows_IBE,OFFSET(DimensionenIBE!$A$1,ROW()-2,COLUMN()-1,1,1),"")</f>
        <v/>
      </c>
      <c r="D2359" s="16" t="str">
        <f ca="1">IF(ROW()-2&lt;=DimensionRows_IBE,OFFSET(DimensionenIBE!$A$1,ROW()-2,COLUMN()-1,1,1),"")</f>
        <v/>
      </c>
    </row>
    <row r="2360" spans="1:4" hidden="1" x14ac:dyDescent="0.25">
      <c r="A2360" t="str">
        <f ca="1">IF(ROW()-2&lt;=DimensionRows_IBE,OFFSET(DimensionenIBE!$A$1,ROW()-2,COLUMN()-1,1,1),"")</f>
        <v/>
      </c>
      <c r="B2360" t="str">
        <f ca="1">IF(ROW()-2&lt;=DimensionRows_IBE,OFFSET(DimensionenIBE!$A$1,ROW()-2,COLUMN()-1,1,1),"")</f>
        <v/>
      </c>
      <c r="C2360" t="str">
        <f ca="1">IF(ROW()-2&lt;=DimensionRows_IBE,OFFSET(DimensionenIBE!$A$1,ROW()-2,COLUMN()-1,1,1),"")</f>
        <v/>
      </c>
      <c r="D2360" s="16" t="str">
        <f ca="1">IF(ROW()-2&lt;=DimensionRows_IBE,OFFSET(DimensionenIBE!$A$1,ROW()-2,COLUMN()-1,1,1),"")</f>
        <v/>
      </c>
    </row>
    <row r="2361" spans="1:4" hidden="1" x14ac:dyDescent="0.25">
      <c r="A2361" t="str">
        <f ca="1">IF(ROW()-2&lt;=DimensionRows_IBE,OFFSET(DimensionenIBE!$A$1,ROW()-2,COLUMN()-1,1,1),"")</f>
        <v/>
      </c>
      <c r="B2361" t="str">
        <f ca="1">IF(ROW()-2&lt;=DimensionRows_IBE,OFFSET(DimensionenIBE!$A$1,ROW()-2,COLUMN()-1,1,1),"")</f>
        <v/>
      </c>
      <c r="C2361" t="str">
        <f ca="1">IF(ROW()-2&lt;=DimensionRows_IBE,OFFSET(DimensionenIBE!$A$1,ROW()-2,COLUMN()-1,1,1),"")</f>
        <v/>
      </c>
      <c r="D2361" s="16" t="str">
        <f ca="1">IF(ROW()-2&lt;=DimensionRows_IBE,OFFSET(DimensionenIBE!$A$1,ROW()-2,COLUMN()-1,1,1),"")</f>
        <v/>
      </c>
    </row>
    <row r="2362" spans="1:4" hidden="1" x14ac:dyDescent="0.25">
      <c r="A2362" t="str">
        <f ca="1">IF(ROW()-2&lt;=DimensionRows_IBE,OFFSET(DimensionenIBE!$A$1,ROW()-2,COLUMN()-1,1,1),"")</f>
        <v/>
      </c>
      <c r="B2362" t="str">
        <f ca="1">IF(ROW()-2&lt;=DimensionRows_IBE,OFFSET(DimensionenIBE!$A$1,ROW()-2,COLUMN()-1,1,1),"")</f>
        <v/>
      </c>
      <c r="C2362" t="str">
        <f ca="1">IF(ROW()-2&lt;=DimensionRows_IBE,OFFSET(DimensionenIBE!$A$1,ROW()-2,COLUMN()-1,1,1),"")</f>
        <v/>
      </c>
      <c r="D2362" s="16" t="str">
        <f ca="1">IF(ROW()-2&lt;=DimensionRows_IBE,OFFSET(DimensionenIBE!$A$1,ROW()-2,COLUMN()-1,1,1),"")</f>
        <v/>
      </c>
    </row>
    <row r="2363" spans="1:4" hidden="1" x14ac:dyDescent="0.25">
      <c r="A2363" t="str">
        <f ca="1">IF(ROW()-2&lt;=DimensionRows_IBE,OFFSET(DimensionenIBE!$A$1,ROW()-2,COLUMN()-1,1,1),"")</f>
        <v/>
      </c>
      <c r="B2363" t="str">
        <f ca="1">IF(ROW()-2&lt;=DimensionRows_IBE,OFFSET(DimensionenIBE!$A$1,ROW()-2,COLUMN()-1,1,1),"")</f>
        <v/>
      </c>
      <c r="C2363" t="str">
        <f ca="1">IF(ROW()-2&lt;=DimensionRows_IBE,OFFSET(DimensionenIBE!$A$1,ROW()-2,COLUMN()-1,1,1),"")</f>
        <v/>
      </c>
      <c r="D2363" s="16" t="str">
        <f ca="1">IF(ROW()-2&lt;=DimensionRows_IBE,OFFSET(DimensionenIBE!$A$1,ROW()-2,COLUMN()-1,1,1),"")</f>
        <v/>
      </c>
    </row>
    <row r="2364" spans="1:4" hidden="1" x14ac:dyDescent="0.25">
      <c r="A2364" t="str">
        <f ca="1">IF(ROW()-2&lt;=DimensionRows_IBE,OFFSET(DimensionenIBE!$A$1,ROW()-2,COLUMN()-1,1,1),"")</f>
        <v/>
      </c>
      <c r="B2364" t="str">
        <f ca="1">IF(ROW()-2&lt;=DimensionRows_IBE,OFFSET(DimensionenIBE!$A$1,ROW()-2,COLUMN()-1,1,1),"")</f>
        <v/>
      </c>
      <c r="C2364" t="str">
        <f ca="1">IF(ROW()-2&lt;=DimensionRows_IBE,OFFSET(DimensionenIBE!$A$1,ROW()-2,COLUMN()-1,1,1),"")</f>
        <v/>
      </c>
      <c r="D2364" s="16" t="str">
        <f ca="1">IF(ROW()-2&lt;=DimensionRows_IBE,OFFSET(DimensionenIBE!$A$1,ROW()-2,COLUMN()-1,1,1),"")</f>
        <v/>
      </c>
    </row>
    <row r="2365" spans="1:4" hidden="1" x14ac:dyDescent="0.25">
      <c r="A2365" t="str">
        <f ca="1">IF(ROW()-2&lt;=DimensionRows_IBE,OFFSET(DimensionenIBE!$A$1,ROW()-2,COLUMN()-1,1,1),"")</f>
        <v/>
      </c>
      <c r="B2365" t="str">
        <f ca="1">IF(ROW()-2&lt;=DimensionRows_IBE,OFFSET(DimensionenIBE!$A$1,ROW()-2,COLUMN()-1,1,1),"")</f>
        <v/>
      </c>
      <c r="C2365" t="str">
        <f ca="1">IF(ROW()-2&lt;=DimensionRows_IBE,OFFSET(DimensionenIBE!$A$1,ROW()-2,COLUMN()-1,1,1),"")</f>
        <v/>
      </c>
      <c r="D2365" s="16" t="str">
        <f ca="1">IF(ROW()-2&lt;=DimensionRows_IBE,OFFSET(DimensionenIBE!$A$1,ROW()-2,COLUMN()-1,1,1),"")</f>
        <v/>
      </c>
    </row>
    <row r="2366" spans="1:4" hidden="1" x14ac:dyDescent="0.25">
      <c r="A2366" t="str">
        <f ca="1">IF(ROW()-2&lt;=DimensionRows_IBE,OFFSET(DimensionenIBE!$A$1,ROW()-2,COLUMN()-1,1,1),"")</f>
        <v/>
      </c>
      <c r="B2366" t="str">
        <f ca="1">IF(ROW()-2&lt;=DimensionRows_IBE,OFFSET(DimensionenIBE!$A$1,ROW()-2,COLUMN()-1,1,1),"")</f>
        <v/>
      </c>
      <c r="C2366" t="str">
        <f ca="1">IF(ROW()-2&lt;=DimensionRows_IBE,OFFSET(DimensionenIBE!$A$1,ROW()-2,COLUMN()-1,1,1),"")</f>
        <v/>
      </c>
      <c r="D2366" s="16" t="str">
        <f ca="1">IF(ROW()-2&lt;=DimensionRows_IBE,OFFSET(DimensionenIBE!$A$1,ROW()-2,COLUMN()-1,1,1),"")</f>
        <v/>
      </c>
    </row>
    <row r="2367" spans="1:4" hidden="1" x14ac:dyDescent="0.25">
      <c r="A2367" t="str">
        <f ca="1">IF(ROW()-2&lt;=DimensionRows_IBE,OFFSET(DimensionenIBE!$A$1,ROW()-2,COLUMN()-1,1,1),"")</f>
        <v/>
      </c>
      <c r="B2367" t="str">
        <f ca="1">IF(ROW()-2&lt;=DimensionRows_IBE,OFFSET(DimensionenIBE!$A$1,ROW()-2,COLUMN()-1,1,1),"")</f>
        <v/>
      </c>
      <c r="C2367" t="str">
        <f ca="1">IF(ROW()-2&lt;=DimensionRows_IBE,OFFSET(DimensionenIBE!$A$1,ROW()-2,COLUMN()-1,1,1),"")</f>
        <v/>
      </c>
      <c r="D2367" s="16" t="str">
        <f ca="1">IF(ROW()-2&lt;=DimensionRows_IBE,OFFSET(DimensionenIBE!$A$1,ROW()-2,COLUMN()-1,1,1),"")</f>
        <v/>
      </c>
    </row>
    <row r="2368" spans="1:4" hidden="1" x14ac:dyDescent="0.25">
      <c r="A2368" t="str">
        <f ca="1">IF(ROW()-2&lt;=DimensionRows_IBE,OFFSET(DimensionenIBE!$A$1,ROW()-2,COLUMN()-1,1,1),"")</f>
        <v/>
      </c>
      <c r="B2368" t="str">
        <f ca="1">IF(ROW()-2&lt;=DimensionRows_IBE,OFFSET(DimensionenIBE!$A$1,ROW()-2,COLUMN()-1,1,1),"")</f>
        <v/>
      </c>
      <c r="C2368" t="str">
        <f ca="1">IF(ROW()-2&lt;=DimensionRows_IBE,OFFSET(DimensionenIBE!$A$1,ROW()-2,COLUMN()-1,1,1),"")</f>
        <v/>
      </c>
      <c r="D2368" s="16" t="str">
        <f ca="1">IF(ROW()-2&lt;=DimensionRows_IBE,OFFSET(DimensionenIBE!$A$1,ROW()-2,COLUMN()-1,1,1),"")</f>
        <v/>
      </c>
    </row>
    <row r="2369" spans="1:4" hidden="1" x14ac:dyDescent="0.25">
      <c r="A2369" t="str">
        <f ca="1">IF(ROW()-2&lt;=DimensionRows_IBE,OFFSET(DimensionenIBE!$A$1,ROW()-2,COLUMN()-1,1,1),"")</f>
        <v/>
      </c>
      <c r="B2369" t="str">
        <f ca="1">IF(ROW()-2&lt;=DimensionRows_IBE,OFFSET(DimensionenIBE!$A$1,ROW()-2,COLUMN()-1,1,1),"")</f>
        <v/>
      </c>
      <c r="C2369" t="str">
        <f ca="1">IF(ROW()-2&lt;=DimensionRows_IBE,OFFSET(DimensionenIBE!$A$1,ROW()-2,COLUMN()-1,1,1),"")</f>
        <v/>
      </c>
      <c r="D2369" s="16" t="str">
        <f ca="1">IF(ROW()-2&lt;=DimensionRows_IBE,OFFSET(DimensionenIBE!$A$1,ROW()-2,COLUMN()-1,1,1),"")</f>
        <v/>
      </c>
    </row>
    <row r="2370" spans="1:4" hidden="1" x14ac:dyDescent="0.25">
      <c r="A2370" t="str">
        <f ca="1">IF(ROW()-2&lt;=DimensionRows_IBE,OFFSET(DimensionenIBE!$A$1,ROW()-2,COLUMN()-1,1,1),"")</f>
        <v/>
      </c>
      <c r="B2370" t="str">
        <f ca="1">IF(ROW()-2&lt;=DimensionRows_IBE,OFFSET(DimensionenIBE!$A$1,ROW()-2,COLUMN()-1,1,1),"")</f>
        <v/>
      </c>
      <c r="C2370" t="str">
        <f ca="1">IF(ROW()-2&lt;=DimensionRows_IBE,OFFSET(DimensionenIBE!$A$1,ROW()-2,COLUMN()-1,1,1),"")</f>
        <v/>
      </c>
      <c r="D2370" s="16" t="str">
        <f ca="1">IF(ROW()-2&lt;=DimensionRows_IBE,OFFSET(DimensionenIBE!$A$1,ROW()-2,COLUMN()-1,1,1),"")</f>
        <v/>
      </c>
    </row>
    <row r="2371" spans="1:4" hidden="1" x14ac:dyDescent="0.25">
      <c r="A2371" t="str">
        <f ca="1">IF(ROW()-2&lt;=DimensionRows_IBE,OFFSET(DimensionenIBE!$A$1,ROW()-2,COLUMN()-1,1,1),"")</f>
        <v/>
      </c>
      <c r="B2371" t="str">
        <f ca="1">IF(ROW()-2&lt;=DimensionRows_IBE,OFFSET(DimensionenIBE!$A$1,ROW()-2,COLUMN()-1,1,1),"")</f>
        <v/>
      </c>
      <c r="C2371" t="str">
        <f ca="1">IF(ROW()-2&lt;=DimensionRows_IBE,OFFSET(DimensionenIBE!$A$1,ROW()-2,COLUMN()-1,1,1),"")</f>
        <v/>
      </c>
      <c r="D2371" s="16" t="str">
        <f ca="1">IF(ROW()-2&lt;=DimensionRows_IBE,OFFSET(DimensionenIBE!$A$1,ROW()-2,COLUMN()-1,1,1),"")</f>
        <v/>
      </c>
    </row>
    <row r="2372" spans="1:4" hidden="1" x14ac:dyDescent="0.25">
      <c r="A2372" t="str">
        <f ca="1">IF(ROW()-2&lt;=DimensionRows_IBE,OFFSET(DimensionenIBE!$A$1,ROW()-2,COLUMN()-1,1,1),"")</f>
        <v/>
      </c>
      <c r="B2372" t="str">
        <f ca="1">IF(ROW()-2&lt;=DimensionRows_IBE,OFFSET(DimensionenIBE!$A$1,ROW()-2,COLUMN()-1,1,1),"")</f>
        <v/>
      </c>
      <c r="C2372" t="str">
        <f ca="1">IF(ROW()-2&lt;=DimensionRows_IBE,OFFSET(DimensionenIBE!$A$1,ROW()-2,COLUMN()-1,1,1),"")</f>
        <v/>
      </c>
      <c r="D2372" s="16" t="str">
        <f ca="1">IF(ROW()-2&lt;=DimensionRows_IBE,OFFSET(DimensionenIBE!$A$1,ROW()-2,COLUMN()-1,1,1),"")</f>
        <v/>
      </c>
    </row>
    <row r="2373" spans="1:4" hidden="1" x14ac:dyDescent="0.25">
      <c r="A2373" t="str">
        <f ca="1">IF(ROW()-2&lt;=DimensionRows_IBE,OFFSET(DimensionenIBE!$A$1,ROW()-2,COLUMN()-1,1,1),"")</f>
        <v/>
      </c>
      <c r="B2373" t="str">
        <f ca="1">IF(ROW()-2&lt;=DimensionRows_IBE,OFFSET(DimensionenIBE!$A$1,ROW()-2,COLUMN()-1,1,1),"")</f>
        <v/>
      </c>
      <c r="C2373" t="str">
        <f ca="1">IF(ROW()-2&lt;=DimensionRows_IBE,OFFSET(DimensionenIBE!$A$1,ROW()-2,COLUMN()-1,1,1),"")</f>
        <v/>
      </c>
      <c r="D2373" s="16" t="str">
        <f ca="1">IF(ROW()-2&lt;=DimensionRows_IBE,OFFSET(DimensionenIBE!$A$1,ROW()-2,COLUMN()-1,1,1),"")</f>
        <v/>
      </c>
    </row>
    <row r="2374" spans="1:4" hidden="1" x14ac:dyDescent="0.25">
      <c r="A2374" t="str">
        <f ca="1">IF(ROW()-2&lt;=DimensionRows_IBE,OFFSET(DimensionenIBE!$A$1,ROW()-2,COLUMN()-1,1,1),"")</f>
        <v/>
      </c>
      <c r="B2374" t="str">
        <f ca="1">IF(ROW()-2&lt;=DimensionRows_IBE,OFFSET(DimensionenIBE!$A$1,ROW()-2,COLUMN()-1,1,1),"")</f>
        <v/>
      </c>
      <c r="C2374" t="str">
        <f ca="1">IF(ROW()-2&lt;=DimensionRows_IBE,OFFSET(DimensionenIBE!$A$1,ROW()-2,COLUMN()-1,1,1),"")</f>
        <v/>
      </c>
      <c r="D2374" s="16" t="str">
        <f ca="1">IF(ROW()-2&lt;=DimensionRows_IBE,OFFSET(DimensionenIBE!$A$1,ROW()-2,COLUMN()-1,1,1),"")</f>
        <v/>
      </c>
    </row>
    <row r="2375" spans="1:4" hidden="1" x14ac:dyDescent="0.25">
      <c r="A2375" t="str">
        <f ca="1">IF(ROW()-2&lt;=DimensionRows_IBE,OFFSET(DimensionenIBE!$A$1,ROW()-2,COLUMN()-1,1,1),"")</f>
        <v/>
      </c>
      <c r="B2375" t="str">
        <f ca="1">IF(ROW()-2&lt;=DimensionRows_IBE,OFFSET(DimensionenIBE!$A$1,ROW()-2,COLUMN()-1,1,1),"")</f>
        <v/>
      </c>
      <c r="C2375" t="str">
        <f ca="1">IF(ROW()-2&lt;=DimensionRows_IBE,OFFSET(DimensionenIBE!$A$1,ROW()-2,COLUMN()-1,1,1),"")</f>
        <v/>
      </c>
      <c r="D2375" s="16" t="str">
        <f ca="1">IF(ROW()-2&lt;=DimensionRows_IBE,OFFSET(DimensionenIBE!$A$1,ROW()-2,COLUMN()-1,1,1),"")</f>
        <v/>
      </c>
    </row>
    <row r="2376" spans="1:4" hidden="1" x14ac:dyDescent="0.25">
      <c r="A2376" t="str">
        <f ca="1">IF(ROW()-2&lt;=DimensionRows_IBE,OFFSET(DimensionenIBE!$A$1,ROW()-2,COLUMN()-1,1,1),"")</f>
        <v/>
      </c>
      <c r="B2376" t="str">
        <f ca="1">IF(ROW()-2&lt;=DimensionRows_IBE,OFFSET(DimensionenIBE!$A$1,ROW()-2,COLUMN()-1,1,1),"")</f>
        <v/>
      </c>
      <c r="C2376" t="str">
        <f ca="1">IF(ROW()-2&lt;=DimensionRows_IBE,OFFSET(DimensionenIBE!$A$1,ROW()-2,COLUMN()-1,1,1),"")</f>
        <v/>
      </c>
      <c r="D2376" s="16" t="str">
        <f ca="1">IF(ROW()-2&lt;=DimensionRows_IBE,OFFSET(DimensionenIBE!$A$1,ROW()-2,COLUMN()-1,1,1),"")</f>
        <v/>
      </c>
    </row>
    <row r="2377" spans="1:4" hidden="1" x14ac:dyDescent="0.25">
      <c r="A2377" t="str">
        <f ca="1">IF(ROW()-2&lt;=DimensionRows_IBE,OFFSET(DimensionenIBE!$A$1,ROW()-2,COLUMN()-1,1,1),"")</f>
        <v/>
      </c>
      <c r="B2377" t="str">
        <f ca="1">IF(ROW()-2&lt;=DimensionRows_IBE,OFFSET(DimensionenIBE!$A$1,ROW()-2,COLUMN()-1,1,1),"")</f>
        <v/>
      </c>
      <c r="C2377" t="str">
        <f ca="1">IF(ROW()-2&lt;=DimensionRows_IBE,OFFSET(DimensionenIBE!$A$1,ROW()-2,COLUMN()-1,1,1),"")</f>
        <v/>
      </c>
      <c r="D2377" s="16" t="str">
        <f ca="1">IF(ROW()-2&lt;=DimensionRows_IBE,OFFSET(DimensionenIBE!$A$1,ROW()-2,COLUMN()-1,1,1),"")</f>
        <v/>
      </c>
    </row>
    <row r="2378" spans="1:4" hidden="1" x14ac:dyDescent="0.25">
      <c r="A2378" t="str">
        <f ca="1">IF(ROW()-2&lt;=DimensionRows_IBE,OFFSET(DimensionenIBE!$A$1,ROW()-2,COLUMN()-1,1,1),"")</f>
        <v/>
      </c>
      <c r="B2378" t="str">
        <f ca="1">IF(ROW()-2&lt;=DimensionRows_IBE,OFFSET(DimensionenIBE!$A$1,ROW()-2,COLUMN()-1,1,1),"")</f>
        <v/>
      </c>
      <c r="C2378" t="str">
        <f ca="1">IF(ROW()-2&lt;=DimensionRows_IBE,OFFSET(DimensionenIBE!$A$1,ROW()-2,COLUMN()-1,1,1),"")</f>
        <v/>
      </c>
      <c r="D2378" s="16" t="str">
        <f ca="1">IF(ROW()-2&lt;=DimensionRows_IBE,OFFSET(DimensionenIBE!$A$1,ROW()-2,COLUMN()-1,1,1),"")</f>
        <v/>
      </c>
    </row>
    <row r="2379" spans="1:4" hidden="1" x14ac:dyDescent="0.25">
      <c r="A2379" t="str">
        <f ca="1">IF(ROW()-2&lt;=DimensionRows_IBE,OFFSET(DimensionenIBE!$A$1,ROW()-2,COLUMN()-1,1,1),"")</f>
        <v/>
      </c>
      <c r="B2379" t="str">
        <f ca="1">IF(ROW()-2&lt;=DimensionRows_IBE,OFFSET(DimensionenIBE!$A$1,ROW()-2,COLUMN()-1,1,1),"")</f>
        <v/>
      </c>
      <c r="C2379" t="str">
        <f ca="1">IF(ROW()-2&lt;=DimensionRows_IBE,OFFSET(DimensionenIBE!$A$1,ROW()-2,COLUMN()-1,1,1),"")</f>
        <v/>
      </c>
      <c r="D2379" s="16" t="str">
        <f ca="1">IF(ROW()-2&lt;=DimensionRows_IBE,OFFSET(DimensionenIBE!$A$1,ROW()-2,COLUMN()-1,1,1),"")</f>
        <v/>
      </c>
    </row>
    <row r="2380" spans="1:4" hidden="1" x14ac:dyDescent="0.25">
      <c r="A2380" t="str">
        <f ca="1">IF(ROW()-2&lt;=DimensionRows_IBE,OFFSET(DimensionenIBE!$A$1,ROW()-2,COLUMN()-1,1,1),"")</f>
        <v/>
      </c>
      <c r="B2380" t="str">
        <f ca="1">IF(ROW()-2&lt;=DimensionRows_IBE,OFFSET(DimensionenIBE!$A$1,ROW()-2,COLUMN()-1,1,1),"")</f>
        <v/>
      </c>
      <c r="C2380" t="str">
        <f ca="1">IF(ROW()-2&lt;=DimensionRows_IBE,OFFSET(DimensionenIBE!$A$1,ROW()-2,COLUMN()-1,1,1),"")</f>
        <v/>
      </c>
      <c r="D2380" s="16" t="str">
        <f ca="1">IF(ROW()-2&lt;=DimensionRows_IBE,OFFSET(DimensionenIBE!$A$1,ROW()-2,COLUMN()-1,1,1),"")</f>
        <v/>
      </c>
    </row>
    <row r="2381" spans="1:4" hidden="1" x14ac:dyDescent="0.25">
      <c r="A2381" t="str">
        <f ca="1">IF(ROW()-2&lt;=DimensionRows_IBE,OFFSET(DimensionenIBE!$A$1,ROW()-2,COLUMN()-1,1,1),"")</f>
        <v/>
      </c>
      <c r="B2381" t="str">
        <f ca="1">IF(ROW()-2&lt;=DimensionRows_IBE,OFFSET(DimensionenIBE!$A$1,ROW()-2,COLUMN()-1,1,1),"")</f>
        <v/>
      </c>
      <c r="C2381" t="str">
        <f ca="1">IF(ROW()-2&lt;=DimensionRows_IBE,OFFSET(DimensionenIBE!$A$1,ROW()-2,COLUMN()-1,1,1),"")</f>
        <v/>
      </c>
      <c r="D2381" s="16" t="str">
        <f ca="1">IF(ROW()-2&lt;=DimensionRows_IBE,OFFSET(DimensionenIBE!$A$1,ROW()-2,COLUMN()-1,1,1),"")</f>
        <v/>
      </c>
    </row>
    <row r="2382" spans="1:4" hidden="1" x14ac:dyDescent="0.25">
      <c r="A2382" t="str">
        <f ca="1">IF(ROW()-2&lt;=DimensionRows_IBE,OFFSET(DimensionenIBE!$A$1,ROW()-2,COLUMN()-1,1,1),"")</f>
        <v/>
      </c>
      <c r="B2382" t="str">
        <f ca="1">IF(ROW()-2&lt;=DimensionRows_IBE,OFFSET(DimensionenIBE!$A$1,ROW()-2,COLUMN()-1,1,1),"")</f>
        <v/>
      </c>
      <c r="C2382" t="str">
        <f ca="1">IF(ROW()-2&lt;=DimensionRows_IBE,OFFSET(DimensionenIBE!$A$1,ROW()-2,COLUMN()-1,1,1),"")</f>
        <v/>
      </c>
      <c r="D2382" s="16" t="str">
        <f ca="1">IF(ROW()-2&lt;=DimensionRows_IBE,OFFSET(DimensionenIBE!$A$1,ROW()-2,COLUMN()-1,1,1),"")</f>
        <v/>
      </c>
    </row>
    <row r="2383" spans="1:4" hidden="1" x14ac:dyDescent="0.25">
      <c r="A2383" t="str">
        <f ca="1">IF(ROW()-2&lt;=DimensionRows_IBE,OFFSET(DimensionenIBE!$A$1,ROW()-2,COLUMN()-1,1,1),"")</f>
        <v/>
      </c>
      <c r="B2383" t="str">
        <f ca="1">IF(ROW()-2&lt;=DimensionRows_IBE,OFFSET(DimensionenIBE!$A$1,ROW()-2,COLUMN()-1,1,1),"")</f>
        <v/>
      </c>
      <c r="C2383" t="str">
        <f ca="1">IF(ROW()-2&lt;=DimensionRows_IBE,OFFSET(DimensionenIBE!$A$1,ROW()-2,COLUMN()-1,1,1),"")</f>
        <v/>
      </c>
      <c r="D2383" s="16" t="str">
        <f ca="1">IF(ROW()-2&lt;=DimensionRows_IBE,OFFSET(DimensionenIBE!$A$1,ROW()-2,COLUMN()-1,1,1),"")</f>
        <v/>
      </c>
    </row>
    <row r="2384" spans="1:4" hidden="1" x14ac:dyDescent="0.25">
      <c r="A2384" t="str">
        <f ca="1">IF(ROW()-2&lt;=DimensionRows_IBE,OFFSET(DimensionenIBE!$A$1,ROW()-2,COLUMN()-1,1,1),"")</f>
        <v/>
      </c>
      <c r="B2384" t="str">
        <f ca="1">IF(ROW()-2&lt;=DimensionRows_IBE,OFFSET(DimensionenIBE!$A$1,ROW()-2,COLUMN()-1,1,1),"")</f>
        <v/>
      </c>
      <c r="C2384" t="str">
        <f ca="1">IF(ROW()-2&lt;=DimensionRows_IBE,OFFSET(DimensionenIBE!$A$1,ROW()-2,COLUMN()-1,1,1),"")</f>
        <v/>
      </c>
      <c r="D2384" s="16" t="str">
        <f ca="1">IF(ROW()-2&lt;=DimensionRows_IBE,OFFSET(DimensionenIBE!$A$1,ROW()-2,COLUMN()-1,1,1),"")</f>
        <v/>
      </c>
    </row>
    <row r="2385" spans="1:4" hidden="1" x14ac:dyDescent="0.25">
      <c r="A2385" t="str">
        <f ca="1">IF(ROW()-2&lt;=DimensionRows_IBE,OFFSET(DimensionenIBE!$A$1,ROW()-2,COLUMN()-1,1,1),"")</f>
        <v/>
      </c>
      <c r="B2385" t="str">
        <f ca="1">IF(ROW()-2&lt;=DimensionRows_IBE,OFFSET(DimensionenIBE!$A$1,ROW()-2,COLUMN()-1,1,1),"")</f>
        <v/>
      </c>
      <c r="C2385" t="str">
        <f ca="1">IF(ROW()-2&lt;=DimensionRows_IBE,OFFSET(DimensionenIBE!$A$1,ROW()-2,COLUMN()-1,1,1),"")</f>
        <v/>
      </c>
      <c r="D2385" s="16" t="str">
        <f ca="1">IF(ROW()-2&lt;=DimensionRows_IBE,OFFSET(DimensionenIBE!$A$1,ROW()-2,COLUMN()-1,1,1),"")</f>
        <v/>
      </c>
    </row>
    <row r="2386" spans="1:4" hidden="1" x14ac:dyDescent="0.25">
      <c r="A2386" t="str">
        <f ca="1">IF(ROW()-2&lt;=DimensionRows_IBE,OFFSET(DimensionenIBE!$A$1,ROW()-2,COLUMN()-1,1,1),"")</f>
        <v/>
      </c>
      <c r="B2386" t="str">
        <f ca="1">IF(ROW()-2&lt;=DimensionRows_IBE,OFFSET(DimensionenIBE!$A$1,ROW()-2,COLUMN()-1,1,1),"")</f>
        <v/>
      </c>
      <c r="C2386" t="str">
        <f ca="1">IF(ROW()-2&lt;=DimensionRows_IBE,OFFSET(DimensionenIBE!$A$1,ROW()-2,COLUMN()-1,1,1),"")</f>
        <v/>
      </c>
      <c r="D2386" s="16" t="str">
        <f ca="1">IF(ROW()-2&lt;=DimensionRows_IBE,OFFSET(DimensionenIBE!$A$1,ROW()-2,COLUMN()-1,1,1),"")</f>
        <v/>
      </c>
    </row>
    <row r="2387" spans="1:4" hidden="1" x14ac:dyDescent="0.25">
      <c r="A2387" t="str">
        <f ca="1">IF(ROW()-2&lt;=DimensionRows_IBE,OFFSET(DimensionenIBE!$A$1,ROW()-2,COLUMN()-1,1,1),"")</f>
        <v/>
      </c>
      <c r="B2387" t="str">
        <f ca="1">IF(ROW()-2&lt;=DimensionRows_IBE,OFFSET(DimensionenIBE!$A$1,ROW()-2,COLUMN()-1,1,1),"")</f>
        <v/>
      </c>
      <c r="C2387" t="str">
        <f ca="1">IF(ROW()-2&lt;=DimensionRows_IBE,OFFSET(DimensionenIBE!$A$1,ROW()-2,COLUMN()-1,1,1),"")</f>
        <v/>
      </c>
      <c r="D2387" s="16" t="str">
        <f ca="1">IF(ROW()-2&lt;=DimensionRows_IBE,OFFSET(DimensionenIBE!$A$1,ROW()-2,COLUMN()-1,1,1),"")</f>
        <v/>
      </c>
    </row>
    <row r="2388" spans="1:4" hidden="1" x14ac:dyDescent="0.25">
      <c r="A2388" t="str">
        <f ca="1">IF(ROW()-2&lt;=DimensionRows_IBE,OFFSET(DimensionenIBE!$A$1,ROW()-2,COLUMN()-1,1,1),"")</f>
        <v/>
      </c>
      <c r="B2388" t="str">
        <f ca="1">IF(ROW()-2&lt;=DimensionRows_IBE,OFFSET(DimensionenIBE!$A$1,ROW()-2,COLUMN()-1,1,1),"")</f>
        <v/>
      </c>
      <c r="C2388" t="str">
        <f ca="1">IF(ROW()-2&lt;=DimensionRows_IBE,OFFSET(DimensionenIBE!$A$1,ROW()-2,COLUMN()-1,1,1),"")</f>
        <v/>
      </c>
      <c r="D2388" s="16" t="str">
        <f ca="1">IF(ROW()-2&lt;=DimensionRows_IBE,OFFSET(DimensionenIBE!$A$1,ROW()-2,COLUMN()-1,1,1),"")</f>
        <v/>
      </c>
    </row>
    <row r="2389" spans="1:4" hidden="1" x14ac:dyDescent="0.25">
      <c r="A2389" t="str">
        <f ca="1">IF(ROW()-2&lt;=DimensionRows_IBE,OFFSET(DimensionenIBE!$A$1,ROW()-2,COLUMN()-1,1,1),"")</f>
        <v/>
      </c>
      <c r="B2389" t="str">
        <f ca="1">IF(ROW()-2&lt;=DimensionRows_IBE,OFFSET(DimensionenIBE!$A$1,ROW()-2,COLUMN()-1,1,1),"")</f>
        <v/>
      </c>
      <c r="C2389" t="str">
        <f ca="1">IF(ROW()-2&lt;=DimensionRows_IBE,OFFSET(DimensionenIBE!$A$1,ROW()-2,COLUMN()-1,1,1),"")</f>
        <v/>
      </c>
      <c r="D2389" s="16" t="str">
        <f ca="1">IF(ROW()-2&lt;=DimensionRows_IBE,OFFSET(DimensionenIBE!$A$1,ROW()-2,COLUMN()-1,1,1),"")</f>
        <v/>
      </c>
    </row>
    <row r="2390" spans="1:4" hidden="1" x14ac:dyDescent="0.25">
      <c r="A2390" t="str">
        <f ca="1">IF(ROW()-2&lt;=DimensionRows_IBE,OFFSET(DimensionenIBE!$A$1,ROW()-2,COLUMN()-1,1,1),"")</f>
        <v/>
      </c>
      <c r="B2390" t="str">
        <f ca="1">IF(ROW()-2&lt;=DimensionRows_IBE,OFFSET(DimensionenIBE!$A$1,ROW()-2,COLUMN()-1,1,1),"")</f>
        <v/>
      </c>
      <c r="C2390" t="str">
        <f ca="1">IF(ROW()-2&lt;=DimensionRows_IBE,OFFSET(DimensionenIBE!$A$1,ROW()-2,COLUMN()-1,1,1),"")</f>
        <v/>
      </c>
      <c r="D2390" s="16" t="str">
        <f ca="1">IF(ROW()-2&lt;=DimensionRows_IBE,OFFSET(DimensionenIBE!$A$1,ROW()-2,COLUMN()-1,1,1),"")</f>
        <v/>
      </c>
    </row>
    <row r="2391" spans="1:4" hidden="1" x14ac:dyDescent="0.25">
      <c r="A2391" t="str">
        <f ca="1">IF(ROW()-2&lt;=DimensionRows_IBE,OFFSET(DimensionenIBE!$A$1,ROW()-2,COLUMN()-1,1,1),"")</f>
        <v/>
      </c>
      <c r="B2391" t="str">
        <f ca="1">IF(ROW()-2&lt;=DimensionRows_IBE,OFFSET(DimensionenIBE!$A$1,ROW()-2,COLUMN()-1,1,1),"")</f>
        <v/>
      </c>
      <c r="C2391" t="str">
        <f ca="1">IF(ROW()-2&lt;=DimensionRows_IBE,OFFSET(DimensionenIBE!$A$1,ROW()-2,COLUMN()-1,1,1),"")</f>
        <v/>
      </c>
      <c r="D2391" s="16" t="str">
        <f ca="1">IF(ROW()-2&lt;=DimensionRows_IBE,OFFSET(DimensionenIBE!$A$1,ROW()-2,COLUMN()-1,1,1),"")</f>
        <v/>
      </c>
    </row>
    <row r="2392" spans="1:4" hidden="1" x14ac:dyDescent="0.25">
      <c r="A2392" t="str">
        <f ca="1">IF(ROW()-2&lt;=DimensionRows_IBE,OFFSET(DimensionenIBE!$A$1,ROW()-2,COLUMN()-1,1,1),"")</f>
        <v/>
      </c>
      <c r="B2392" t="str">
        <f ca="1">IF(ROW()-2&lt;=DimensionRows_IBE,OFFSET(DimensionenIBE!$A$1,ROW()-2,COLUMN()-1,1,1),"")</f>
        <v/>
      </c>
      <c r="C2392" t="str">
        <f ca="1">IF(ROW()-2&lt;=DimensionRows_IBE,OFFSET(DimensionenIBE!$A$1,ROW()-2,COLUMN()-1,1,1),"")</f>
        <v/>
      </c>
      <c r="D2392" s="16" t="str">
        <f ca="1">IF(ROW()-2&lt;=DimensionRows_IBE,OFFSET(DimensionenIBE!$A$1,ROW()-2,COLUMN()-1,1,1),"")</f>
        <v/>
      </c>
    </row>
    <row r="2393" spans="1:4" hidden="1" x14ac:dyDescent="0.25">
      <c r="A2393" t="str">
        <f ca="1">IF(ROW()-2&lt;=DimensionRows_IBE,OFFSET(DimensionenIBE!$A$1,ROW()-2,COLUMN()-1,1,1),"")</f>
        <v/>
      </c>
      <c r="B2393" t="str">
        <f ca="1">IF(ROW()-2&lt;=DimensionRows_IBE,OFFSET(DimensionenIBE!$A$1,ROW()-2,COLUMN()-1,1,1),"")</f>
        <v/>
      </c>
      <c r="C2393" t="str">
        <f ca="1">IF(ROW()-2&lt;=DimensionRows_IBE,OFFSET(DimensionenIBE!$A$1,ROW()-2,COLUMN()-1,1,1),"")</f>
        <v/>
      </c>
      <c r="D2393" s="16" t="str">
        <f ca="1">IF(ROW()-2&lt;=DimensionRows_IBE,OFFSET(DimensionenIBE!$A$1,ROW()-2,COLUMN()-1,1,1),"")</f>
        <v/>
      </c>
    </row>
    <row r="2394" spans="1:4" hidden="1" x14ac:dyDescent="0.25">
      <c r="A2394" t="str">
        <f ca="1">IF(ROW()-2&lt;=DimensionRows_IBE,OFFSET(DimensionenIBE!$A$1,ROW()-2,COLUMN()-1,1,1),"")</f>
        <v/>
      </c>
      <c r="B2394" t="str">
        <f ca="1">IF(ROW()-2&lt;=DimensionRows_IBE,OFFSET(DimensionenIBE!$A$1,ROW()-2,COLUMN()-1,1,1),"")</f>
        <v/>
      </c>
      <c r="C2394" t="str">
        <f ca="1">IF(ROW()-2&lt;=DimensionRows_IBE,OFFSET(DimensionenIBE!$A$1,ROW()-2,COLUMN()-1,1,1),"")</f>
        <v/>
      </c>
      <c r="D2394" s="16" t="str">
        <f ca="1">IF(ROW()-2&lt;=DimensionRows_IBE,OFFSET(DimensionenIBE!$A$1,ROW()-2,COLUMN()-1,1,1),"")</f>
        <v/>
      </c>
    </row>
    <row r="2395" spans="1:4" hidden="1" x14ac:dyDescent="0.25">
      <c r="A2395" t="str">
        <f ca="1">IF(ROW()-2&lt;=DimensionRows_IBE,OFFSET(DimensionenIBE!$A$1,ROW()-2,COLUMN()-1,1,1),"")</f>
        <v/>
      </c>
      <c r="B2395" t="str">
        <f ca="1">IF(ROW()-2&lt;=DimensionRows_IBE,OFFSET(DimensionenIBE!$A$1,ROW()-2,COLUMN()-1,1,1),"")</f>
        <v/>
      </c>
      <c r="C2395" t="str">
        <f ca="1">IF(ROW()-2&lt;=DimensionRows_IBE,OFFSET(DimensionenIBE!$A$1,ROW()-2,COLUMN()-1,1,1),"")</f>
        <v/>
      </c>
      <c r="D2395" s="16" t="str">
        <f ca="1">IF(ROW()-2&lt;=DimensionRows_IBE,OFFSET(DimensionenIBE!$A$1,ROW()-2,COLUMN()-1,1,1),"")</f>
        <v/>
      </c>
    </row>
    <row r="2396" spans="1:4" hidden="1" x14ac:dyDescent="0.25">
      <c r="A2396" t="str">
        <f ca="1">IF(ROW()-2&lt;=DimensionRows_IBE,OFFSET(DimensionenIBE!$A$1,ROW()-2,COLUMN()-1,1,1),"")</f>
        <v/>
      </c>
      <c r="B2396" t="str">
        <f ca="1">IF(ROW()-2&lt;=DimensionRows_IBE,OFFSET(DimensionenIBE!$A$1,ROW()-2,COLUMN()-1,1,1),"")</f>
        <v/>
      </c>
      <c r="C2396" t="str">
        <f ca="1">IF(ROW()-2&lt;=DimensionRows_IBE,OFFSET(DimensionenIBE!$A$1,ROW()-2,COLUMN()-1,1,1),"")</f>
        <v/>
      </c>
      <c r="D2396" s="16" t="str">
        <f ca="1">IF(ROW()-2&lt;=DimensionRows_IBE,OFFSET(DimensionenIBE!$A$1,ROW()-2,COLUMN()-1,1,1),"")</f>
        <v/>
      </c>
    </row>
    <row r="2397" spans="1:4" hidden="1" x14ac:dyDescent="0.25">
      <c r="A2397" t="str">
        <f ca="1">IF(ROW()-2&lt;=DimensionRows_IBE,OFFSET(DimensionenIBE!$A$1,ROW()-2,COLUMN()-1,1,1),"")</f>
        <v/>
      </c>
      <c r="B2397" t="str">
        <f ca="1">IF(ROW()-2&lt;=DimensionRows_IBE,OFFSET(DimensionenIBE!$A$1,ROW()-2,COLUMN()-1,1,1),"")</f>
        <v/>
      </c>
      <c r="C2397" t="str">
        <f ca="1">IF(ROW()-2&lt;=DimensionRows_IBE,OFFSET(DimensionenIBE!$A$1,ROW()-2,COLUMN()-1,1,1),"")</f>
        <v/>
      </c>
      <c r="D2397" s="16" t="str">
        <f ca="1">IF(ROW()-2&lt;=DimensionRows_IBE,OFFSET(DimensionenIBE!$A$1,ROW()-2,COLUMN()-1,1,1),"")</f>
        <v/>
      </c>
    </row>
    <row r="2398" spans="1:4" hidden="1" x14ac:dyDescent="0.25">
      <c r="A2398" t="str">
        <f ca="1">IF(ROW()-2&lt;=DimensionRows_IBE,OFFSET(DimensionenIBE!$A$1,ROW()-2,COLUMN()-1,1,1),"")</f>
        <v/>
      </c>
      <c r="B2398" t="str">
        <f ca="1">IF(ROW()-2&lt;=DimensionRows_IBE,OFFSET(DimensionenIBE!$A$1,ROW()-2,COLUMN()-1,1,1),"")</f>
        <v/>
      </c>
      <c r="C2398" t="str">
        <f ca="1">IF(ROW()-2&lt;=DimensionRows_IBE,OFFSET(DimensionenIBE!$A$1,ROW()-2,COLUMN()-1,1,1),"")</f>
        <v/>
      </c>
      <c r="D2398" s="16" t="str">
        <f ca="1">IF(ROW()-2&lt;=DimensionRows_IBE,OFFSET(DimensionenIBE!$A$1,ROW()-2,COLUMN()-1,1,1),"")</f>
        <v/>
      </c>
    </row>
    <row r="2399" spans="1:4" hidden="1" x14ac:dyDescent="0.25">
      <c r="A2399" t="str">
        <f ca="1">IF(ROW()-2&lt;=DimensionRows_IBE,OFFSET(DimensionenIBE!$A$1,ROW()-2,COLUMN()-1,1,1),"")</f>
        <v/>
      </c>
      <c r="B2399" t="str">
        <f ca="1">IF(ROW()-2&lt;=DimensionRows_IBE,OFFSET(DimensionenIBE!$A$1,ROW()-2,COLUMN()-1,1,1),"")</f>
        <v/>
      </c>
      <c r="C2399" t="str">
        <f ca="1">IF(ROW()-2&lt;=DimensionRows_IBE,OFFSET(DimensionenIBE!$A$1,ROW()-2,COLUMN()-1,1,1),"")</f>
        <v/>
      </c>
      <c r="D2399" s="16" t="str">
        <f ca="1">IF(ROW()-2&lt;=DimensionRows_IBE,OFFSET(DimensionenIBE!$A$1,ROW()-2,COLUMN()-1,1,1),"")</f>
        <v/>
      </c>
    </row>
    <row r="2400" spans="1:4" hidden="1" x14ac:dyDescent="0.25">
      <c r="A2400" t="str">
        <f ca="1">IF(ROW()-2&lt;=DimensionRows_IBE,OFFSET(DimensionenIBE!$A$1,ROW()-2,COLUMN()-1,1,1),"")</f>
        <v/>
      </c>
      <c r="B2400" t="str">
        <f ca="1">IF(ROW()-2&lt;=DimensionRows_IBE,OFFSET(DimensionenIBE!$A$1,ROW()-2,COLUMN()-1,1,1),"")</f>
        <v/>
      </c>
      <c r="C2400" t="str">
        <f ca="1">IF(ROW()-2&lt;=DimensionRows_IBE,OFFSET(DimensionenIBE!$A$1,ROW()-2,COLUMN()-1,1,1),"")</f>
        <v/>
      </c>
      <c r="D2400" s="16" t="str">
        <f ca="1">IF(ROW()-2&lt;=DimensionRows_IBE,OFFSET(DimensionenIBE!$A$1,ROW()-2,COLUMN()-1,1,1),"")</f>
        <v/>
      </c>
    </row>
    <row r="2401" spans="1:4" hidden="1" x14ac:dyDescent="0.25">
      <c r="A2401" t="str">
        <f ca="1">IF(ROW()-2&lt;=DimensionRows_IBE,OFFSET(DimensionenIBE!$A$1,ROW()-2,COLUMN()-1,1,1),"")</f>
        <v/>
      </c>
      <c r="B2401" t="str">
        <f ca="1">IF(ROW()-2&lt;=DimensionRows_IBE,OFFSET(DimensionenIBE!$A$1,ROW()-2,COLUMN()-1,1,1),"")</f>
        <v/>
      </c>
      <c r="C2401" t="str">
        <f ca="1">IF(ROW()-2&lt;=DimensionRows_IBE,OFFSET(DimensionenIBE!$A$1,ROW()-2,COLUMN()-1,1,1),"")</f>
        <v/>
      </c>
      <c r="D2401" s="16" t="str">
        <f ca="1">IF(ROW()-2&lt;=DimensionRows_IBE,OFFSET(DimensionenIBE!$A$1,ROW()-2,COLUMN()-1,1,1),"")</f>
        <v/>
      </c>
    </row>
    <row r="2402" spans="1:4" hidden="1" x14ac:dyDescent="0.25">
      <c r="A2402" t="str">
        <f ca="1">IF(ROW()-2&lt;=DimensionRows_IBE,OFFSET(DimensionenIBE!$A$1,ROW()-2,COLUMN()-1,1,1),"")</f>
        <v/>
      </c>
      <c r="B2402" t="str">
        <f ca="1">IF(ROW()-2&lt;=DimensionRows_IBE,OFFSET(DimensionenIBE!$A$1,ROW()-2,COLUMN()-1,1,1),"")</f>
        <v/>
      </c>
      <c r="C2402" t="str">
        <f ca="1">IF(ROW()-2&lt;=DimensionRows_IBE,OFFSET(DimensionenIBE!$A$1,ROW()-2,COLUMN()-1,1,1),"")</f>
        <v/>
      </c>
      <c r="D2402" s="16" t="str">
        <f ca="1">IF(ROW()-2&lt;=DimensionRows_IBE,OFFSET(DimensionenIBE!$A$1,ROW()-2,COLUMN()-1,1,1),"")</f>
        <v/>
      </c>
    </row>
    <row r="2403" spans="1:4" hidden="1" x14ac:dyDescent="0.25">
      <c r="A2403" t="str">
        <f ca="1">IF(ROW()-2&lt;=DimensionRows_IBE,OFFSET(DimensionenIBE!$A$1,ROW()-2,COLUMN()-1,1,1),"")</f>
        <v/>
      </c>
      <c r="B2403" t="str">
        <f ca="1">IF(ROW()-2&lt;=DimensionRows_IBE,OFFSET(DimensionenIBE!$A$1,ROW()-2,COLUMN()-1,1,1),"")</f>
        <v/>
      </c>
      <c r="C2403" t="str">
        <f ca="1">IF(ROW()-2&lt;=DimensionRows_IBE,OFFSET(DimensionenIBE!$A$1,ROW()-2,COLUMN()-1,1,1),"")</f>
        <v/>
      </c>
      <c r="D2403" s="16" t="str">
        <f ca="1">IF(ROW()-2&lt;=DimensionRows_IBE,OFFSET(DimensionenIBE!$A$1,ROW()-2,COLUMN()-1,1,1),"")</f>
        <v/>
      </c>
    </row>
    <row r="2404" spans="1:4" hidden="1" x14ac:dyDescent="0.25">
      <c r="A2404" t="str">
        <f ca="1">IF(ROW()-2&lt;=DimensionRows_IBE,OFFSET(DimensionenIBE!$A$1,ROW()-2,COLUMN()-1,1,1),"")</f>
        <v/>
      </c>
      <c r="B2404" t="str">
        <f ca="1">IF(ROW()-2&lt;=DimensionRows_IBE,OFFSET(DimensionenIBE!$A$1,ROW()-2,COLUMN()-1,1,1),"")</f>
        <v/>
      </c>
      <c r="C2404" t="str">
        <f ca="1">IF(ROW()-2&lt;=DimensionRows_IBE,OFFSET(DimensionenIBE!$A$1,ROW()-2,COLUMN()-1,1,1),"")</f>
        <v/>
      </c>
      <c r="D2404" s="16" t="str">
        <f ca="1">IF(ROW()-2&lt;=DimensionRows_IBE,OFFSET(DimensionenIBE!$A$1,ROW()-2,COLUMN()-1,1,1),"")</f>
        <v/>
      </c>
    </row>
    <row r="2405" spans="1:4" hidden="1" x14ac:dyDescent="0.25">
      <c r="A2405" t="str">
        <f ca="1">IF(ROW()-2&lt;=DimensionRows_IBE,OFFSET(DimensionenIBE!$A$1,ROW()-2,COLUMN()-1,1,1),"")</f>
        <v/>
      </c>
      <c r="B2405" t="str">
        <f ca="1">IF(ROW()-2&lt;=DimensionRows_IBE,OFFSET(DimensionenIBE!$A$1,ROW()-2,COLUMN()-1,1,1),"")</f>
        <v/>
      </c>
      <c r="C2405" t="str">
        <f ca="1">IF(ROW()-2&lt;=DimensionRows_IBE,OFFSET(DimensionenIBE!$A$1,ROW()-2,COLUMN()-1,1,1),"")</f>
        <v/>
      </c>
      <c r="D2405" s="16" t="str">
        <f ca="1">IF(ROW()-2&lt;=DimensionRows_IBE,OFFSET(DimensionenIBE!$A$1,ROW()-2,COLUMN()-1,1,1),"")</f>
        <v/>
      </c>
    </row>
    <row r="2406" spans="1:4" hidden="1" x14ac:dyDescent="0.25">
      <c r="A2406" t="str">
        <f ca="1">IF(ROW()-2&lt;=DimensionRows_IBE,OFFSET(DimensionenIBE!$A$1,ROW()-2,COLUMN()-1,1,1),"")</f>
        <v/>
      </c>
      <c r="B2406" t="str">
        <f ca="1">IF(ROW()-2&lt;=DimensionRows_IBE,OFFSET(DimensionenIBE!$A$1,ROW()-2,COLUMN()-1,1,1),"")</f>
        <v/>
      </c>
      <c r="C2406" t="str">
        <f ca="1">IF(ROW()-2&lt;=DimensionRows_IBE,OFFSET(DimensionenIBE!$A$1,ROW()-2,COLUMN()-1,1,1),"")</f>
        <v/>
      </c>
      <c r="D2406" s="16" t="str">
        <f ca="1">IF(ROW()-2&lt;=DimensionRows_IBE,OFFSET(DimensionenIBE!$A$1,ROW()-2,COLUMN()-1,1,1),"")</f>
        <v/>
      </c>
    </row>
    <row r="2407" spans="1:4" hidden="1" x14ac:dyDescent="0.25">
      <c r="A2407" t="str">
        <f ca="1">IF(ROW()-2&lt;=DimensionRows_IBE,OFFSET(DimensionenIBE!$A$1,ROW()-2,COLUMN()-1,1,1),"")</f>
        <v/>
      </c>
      <c r="B2407" t="str">
        <f ca="1">IF(ROW()-2&lt;=DimensionRows_IBE,OFFSET(DimensionenIBE!$A$1,ROW()-2,COLUMN()-1,1,1),"")</f>
        <v/>
      </c>
      <c r="C2407" t="str">
        <f ca="1">IF(ROW()-2&lt;=DimensionRows_IBE,OFFSET(DimensionenIBE!$A$1,ROW()-2,COLUMN()-1,1,1),"")</f>
        <v/>
      </c>
      <c r="D2407" s="16" t="str">
        <f ca="1">IF(ROW()-2&lt;=DimensionRows_IBE,OFFSET(DimensionenIBE!$A$1,ROW()-2,COLUMN()-1,1,1),"")</f>
        <v/>
      </c>
    </row>
    <row r="2408" spans="1:4" hidden="1" x14ac:dyDescent="0.25">
      <c r="A2408" t="str">
        <f ca="1">IF(ROW()-2&lt;=DimensionRows_IBE,OFFSET(DimensionenIBE!$A$1,ROW()-2,COLUMN()-1,1,1),"")</f>
        <v/>
      </c>
      <c r="B2408" t="str">
        <f ca="1">IF(ROW()-2&lt;=DimensionRows_IBE,OFFSET(DimensionenIBE!$A$1,ROW()-2,COLUMN()-1,1,1),"")</f>
        <v/>
      </c>
      <c r="C2408" t="str">
        <f ca="1">IF(ROW()-2&lt;=DimensionRows_IBE,OFFSET(DimensionenIBE!$A$1,ROW()-2,COLUMN()-1,1,1),"")</f>
        <v/>
      </c>
      <c r="D2408" s="16" t="str">
        <f ca="1">IF(ROW()-2&lt;=DimensionRows_IBE,OFFSET(DimensionenIBE!$A$1,ROW()-2,COLUMN()-1,1,1),"")</f>
        <v/>
      </c>
    </row>
    <row r="2409" spans="1:4" hidden="1" x14ac:dyDescent="0.25">
      <c r="A2409" t="str">
        <f ca="1">IF(ROW()-2&lt;=DimensionRows_IBE,OFFSET(DimensionenIBE!$A$1,ROW()-2,COLUMN()-1,1,1),"")</f>
        <v/>
      </c>
      <c r="B2409" t="str">
        <f ca="1">IF(ROW()-2&lt;=DimensionRows_IBE,OFFSET(DimensionenIBE!$A$1,ROW()-2,COLUMN()-1,1,1),"")</f>
        <v/>
      </c>
      <c r="C2409" t="str">
        <f ca="1">IF(ROW()-2&lt;=DimensionRows_IBE,OFFSET(DimensionenIBE!$A$1,ROW()-2,COLUMN()-1,1,1),"")</f>
        <v/>
      </c>
      <c r="D2409" s="16" t="str">
        <f ca="1">IF(ROW()-2&lt;=DimensionRows_IBE,OFFSET(DimensionenIBE!$A$1,ROW()-2,COLUMN()-1,1,1),"")</f>
        <v/>
      </c>
    </row>
    <row r="2410" spans="1:4" hidden="1" x14ac:dyDescent="0.25">
      <c r="A2410" t="str">
        <f ca="1">IF(ROW()-2&lt;=DimensionRows_IBE,OFFSET(DimensionenIBE!$A$1,ROW()-2,COLUMN()-1,1,1),"")</f>
        <v/>
      </c>
      <c r="B2410" t="str">
        <f ca="1">IF(ROW()-2&lt;=DimensionRows_IBE,OFFSET(DimensionenIBE!$A$1,ROW()-2,COLUMN()-1,1,1),"")</f>
        <v/>
      </c>
      <c r="C2410" t="str">
        <f ca="1">IF(ROW()-2&lt;=DimensionRows_IBE,OFFSET(DimensionenIBE!$A$1,ROW()-2,COLUMN()-1,1,1),"")</f>
        <v/>
      </c>
      <c r="D2410" s="16" t="str">
        <f ca="1">IF(ROW()-2&lt;=DimensionRows_IBE,OFFSET(DimensionenIBE!$A$1,ROW()-2,COLUMN()-1,1,1),"")</f>
        <v/>
      </c>
    </row>
    <row r="2411" spans="1:4" hidden="1" x14ac:dyDescent="0.25">
      <c r="A2411" t="str">
        <f ca="1">IF(ROW()-2&lt;=DimensionRows_IBE,OFFSET(DimensionenIBE!$A$1,ROW()-2,COLUMN()-1,1,1),"")</f>
        <v/>
      </c>
      <c r="B2411" t="str">
        <f ca="1">IF(ROW()-2&lt;=DimensionRows_IBE,OFFSET(DimensionenIBE!$A$1,ROW()-2,COLUMN()-1,1,1),"")</f>
        <v/>
      </c>
      <c r="C2411" t="str">
        <f ca="1">IF(ROW()-2&lt;=DimensionRows_IBE,OFFSET(DimensionenIBE!$A$1,ROW()-2,COLUMN()-1,1,1),"")</f>
        <v/>
      </c>
      <c r="D2411" s="16" t="str">
        <f ca="1">IF(ROW()-2&lt;=DimensionRows_IBE,OFFSET(DimensionenIBE!$A$1,ROW()-2,COLUMN()-1,1,1),"")</f>
        <v/>
      </c>
    </row>
    <row r="2412" spans="1:4" hidden="1" x14ac:dyDescent="0.25">
      <c r="A2412" t="str">
        <f ca="1">IF(ROW()-2&lt;=DimensionRows_IBE,OFFSET(DimensionenIBE!$A$1,ROW()-2,COLUMN()-1,1,1),"")</f>
        <v/>
      </c>
      <c r="B2412" t="str">
        <f ca="1">IF(ROW()-2&lt;=DimensionRows_IBE,OFFSET(DimensionenIBE!$A$1,ROW()-2,COLUMN()-1,1,1),"")</f>
        <v/>
      </c>
      <c r="C2412" t="str">
        <f ca="1">IF(ROW()-2&lt;=DimensionRows_IBE,OFFSET(DimensionenIBE!$A$1,ROW()-2,COLUMN()-1,1,1),"")</f>
        <v/>
      </c>
      <c r="D2412" s="16" t="str">
        <f ca="1">IF(ROW()-2&lt;=DimensionRows_IBE,OFFSET(DimensionenIBE!$A$1,ROW()-2,COLUMN()-1,1,1),"")</f>
        <v/>
      </c>
    </row>
    <row r="2413" spans="1:4" hidden="1" x14ac:dyDescent="0.25">
      <c r="A2413" t="str">
        <f ca="1">IF(ROW()-2&lt;=DimensionRows_IBE,OFFSET(DimensionenIBE!$A$1,ROW()-2,COLUMN()-1,1,1),"")</f>
        <v/>
      </c>
      <c r="B2413" t="str">
        <f ca="1">IF(ROW()-2&lt;=DimensionRows_IBE,OFFSET(DimensionenIBE!$A$1,ROW()-2,COLUMN()-1,1,1),"")</f>
        <v/>
      </c>
      <c r="C2413" t="str">
        <f ca="1">IF(ROW()-2&lt;=DimensionRows_IBE,OFFSET(DimensionenIBE!$A$1,ROW()-2,COLUMN()-1,1,1),"")</f>
        <v/>
      </c>
      <c r="D2413" s="16" t="str">
        <f ca="1">IF(ROW()-2&lt;=DimensionRows_IBE,OFFSET(DimensionenIBE!$A$1,ROW()-2,COLUMN()-1,1,1),"")</f>
        <v/>
      </c>
    </row>
    <row r="2414" spans="1:4" hidden="1" x14ac:dyDescent="0.25">
      <c r="A2414" t="str">
        <f ca="1">IF(ROW()-2&lt;=DimensionRows_IBE,OFFSET(DimensionenIBE!$A$1,ROW()-2,COLUMN()-1,1,1),"")</f>
        <v/>
      </c>
      <c r="B2414" t="str">
        <f ca="1">IF(ROW()-2&lt;=DimensionRows_IBE,OFFSET(DimensionenIBE!$A$1,ROW()-2,COLUMN()-1,1,1),"")</f>
        <v/>
      </c>
      <c r="C2414" t="str">
        <f ca="1">IF(ROW()-2&lt;=DimensionRows_IBE,OFFSET(DimensionenIBE!$A$1,ROW()-2,COLUMN()-1,1,1),"")</f>
        <v/>
      </c>
      <c r="D2414" s="16" t="str">
        <f ca="1">IF(ROW()-2&lt;=DimensionRows_IBE,OFFSET(DimensionenIBE!$A$1,ROW()-2,COLUMN()-1,1,1),"")</f>
        <v/>
      </c>
    </row>
    <row r="2415" spans="1:4" hidden="1" x14ac:dyDescent="0.25">
      <c r="A2415" t="str">
        <f ca="1">IF(ROW()-2&lt;=DimensionRows_IBE,OFFSET(DimensionenIBE!$A$1,ROW()-2,COLUMN()-1,1,1),"")</f>
        <v/>
      </c>
      <c r="B2415" t="str">
        <f ca="1">IF(ROW()-2&lt;=DimensionRows_IBE,OFFSET(DimensionenIBE!$A$1,ROW()-2,COLUMN()-1,1,1),"")</f>
        <v/>
      </c>
      <c r="C2415" t="str">
        <f ca="1">IF(ROW()-2&lt;=DimensionRows_IBE,OFFSET(DimensionenIBE!$A$1,ROW()-2,COLUMN()-1,1,1),"")</f>
        <v/>
      </c>
      <c r="D2415" s="16" t="str">
        <f ca="1">IF(ROW()-2&lt;=DimensionRows_IBE,OFFSET(DimensionenIBE!$A$1,ROW()-2,COLUMN()-1,1,1),"")</f>
        <v/>
      </c>
    </row>
    <row r="2416" spans="1:4" hidden="1" x14ac:dyDescent="0.25">
      <c r="A2416" t="str">
        <f ca="1">IF(ROW()-2&lt;=DimensionRows_IBE,OFFSET(DimensionenIBE!$A$1,ROW()-2,COLUMN()-1,1,1),"")</f>
        <v/>
      </c>
      <c r="B2416" t="str">
        <f ca="1">IF(ROW()-2&lt;=DimensionRows_IBE,OFFSET(DimensionenIBE!$A$1,ROW()-2,COLUMN()-1,1,1),"")</f>
        <v/>
      </c>
      <c r="C2416" t="str">
        <f ca="1">IF(ROW()-2&lt;=DimensionRows_IBE,OFFSET(DimensionenIBE!$A$1,ROW()-2,COLUMN()-1,1,1),"")</f>
        <v/>
      </c>
      <c r="D2416" s="16" t="str">
        <f ca="1">IF(ROW()-2&lt;=DimensionRows_IBE,OFFSET(DimensionenIBE!$A$1,ROW()-2,COLUMN()-1,1,1),"")</f>
        <v/>
      </c>
    </row>
    <row r="2417" spans="1:4" hidden="1" x14ac:dyDescent="0.25">
      <c r="A2417" t="str">
        <f ca="1">IF(ROW()-2&lt;=DimensionRows_IBE,OFFSET(DimensionenIBE!$A$1,ROW()-2,COLUMN()-1,1,1),"")</f>
        <v/>
      </c>
      <c r="B2417" t="str">
        <f ca="1">IF(ROW()-2&lt;=DimensionRows_IBE,OFFSET(DimensionenIBE!$A$1,ROW()-2,COLUMN()-1,1,1),"")</f>
        <v/>
      </c>
      <c r="C2417" t="str">
        <f ca="1">IF(ROW()-2&lt;=DimensionRows_IBE,OFFSET(DimensionenIBE!$A$1,ROW()-2,COLUMN()-1,1,1),"")</f>
        <v/>
      </c>
      <c r="D2417" s="16" t="str">
        <f ca="1">IF(ROW()-2&lt;=DimensionRows_IBE,OFFSET(DimensionenIBE!$A$1,ROW()-2,COLUMN()-1,1,1),"")</f>
        <v/>
      </c>
    </row>
    <row r="2418" spans="1:4" hidden="1" x14ac:dyDescent="0.25">
      <c r="A2418" t="str">
        <f ca="1">IF(ROW()-2&lt;=DimensionRows_IBE,OFFSET(DimensionenIBE!$A$1,ROW()-2,COLUMN()-1,1,1),"")</f>
        <v/>
      </c>
      <c r="B2418" t="str">
        <f ca="1">IF(ROW()-2&lt;=DimensionRows_IBE,OFFSET(DimensionenIBE!$A$1,ROW()-2,COLUMN()-1,1,1),"")</f>
        <v/>
      </c>
      <c r="C2418" t="str">
        <f ca="1">IF(ROW()-2&lt;=DimensionRows_IBE,OFFSET(DimensionenIBE!$A$1,ROW()-2,COLUMN()-1,1,1),"")</f>
        <v/>
      </c>
      <c r="D2418" s="16" t="str">
        <f ca="1">IF(ROW()-2&lt;=DimensionRows_IBE,OFFSET(DimensionenIBE!$A$1,ROW()-2,COLUMN()-1,1,1),"")</f>
        <v/>
      </c>
    </row>
    <row r="2419" spans="1:4" hidden="1" x14ac:dyDescent="0.25">
      <c r="A2419" t="str">
        <f ca="1">IF(ROW()-2&lt;=DimensionRows_IBE,OFFSET(DimensionenIBE!$A$1,ROW()-2,COLUMN()-1,1,1),"")</f>
        <v/>
      </c>
      <c r="B2419" t="str">
        <f ca="1">IF(ROW()-2&lt;=DimensionRows_IBE,OFFSET(DimensionenIBE!$A$1,ROW()-2,COLUMN()-1,1,1),"")</f>
        <v/>
      </c>
      <c r="C2419" t="str">
        <f ca="1">IF(ROW()-2&lt;=DimensionRows_IBE,OFFSET(DimensionenIBE!$A$1,ROW()-2,COLUMN()-1,1,1),"")</f>
        <v/>
      </c>
      <c r="D2419" s="16" t="str">
        <f ca="1">IF(ROW()-2&lt;=DimensionRows_IBE,OFFSET(DimensionenIBE!$A$1,ROW()-2,COLUMN()-1,1,1),"")</f>
        <v/>
      </c>
    </row>
    <row r="2420" spans="1:4" hidden="1" x14ac:dyDescent="0.25">
      <c r="A2420" t="str">
        <f ca="1">IF(ROW()-2&lt;=DimensionRows_IBE,OFFSET(DimensionenIBE!$A$1,ROW()-2,COLUMN()-1,1,1),"")</f>
        <v/>
      </c>
      <c r="B2420" t="str">
        <f ca="1">IF(ROW()-2&lt;=DimensionRows_IBE,OFFSET(DimensionenIBE!$A$1,ROW()-2,COLUMN()-1,1,1),"")</f>
        <v/>
      </c>
      <c r="C2420" t="str">
        <f ca="1">IF(ROW()-2&lt;=DimensionRows_IBE,OFFSET(DimensionenIBE!$A$1,ROW()-2,COLUMN()-1,1,1),"")</f>
        <v/>
      </c>
      <c r="D2420" s="16" t="str">
        <f ca="1">IF(ROW()-2&lt;=DimensionRows_IBE,OFFSET(DimensionenIBE!$A$1,ROW()-2,COLUMN()-1,1,1),"")</f>
        <v/>
      </c>
    </row>
    <row r="2421" spans="1:4" hidden="1" x14ac:dyDescent="0.25">
      <c r="A2421" t="str">
        <f ca="1">IF(ROW()-2&lt;=DimensionRows_IBE,OFFSET(DimensionenIBE!$A$1,ROW()-2,COLUMN()-1,1,1),"")</f>
        <v/>
      </c>
      <c r="B2421" t="str">
        <f ca="1">IF(ROW()-2&lt;=DimensionRows_IBE,OFFSET(DimensionenIBE!$A$1,ROW()-2,COLUMN()-1,1,1),"")</f>
        <v/>
      </c>
      <c r="C2421" t="str">
        <f ca="1">IF(ROW()-2&lt;=DimensionRows_IBE,OFFSET(DimensionenIBE!$A$1,ROW()-2,COLUMN()-1,1,1),"")</f>
        <v/>
      </c>
      <c r="D2421" s="16" t="str">
        <f ca="1">IF(ROW()-2&lt;=DimensionRows_IBE,OFFSET(DimensionenIBE!$A$1,ROW()-2,COLUMN()-1,1,1),"")</f>
        <v/>
      </c>
    </row>
    <row r="2422" spans="1:4" hidden="1" x14ac:dyDescent="0.25">
      <c r="A2422" t="str">
        <f ca="1">IF(ROW()-2&lt;=DimensionRows_IBE,OFFSET(DimensionenIBE!$A$1,ROW()-2,COLUMN()-1,1,1),"")</f>
        <v/>
      </c>
      <c r="B2422" t="str">
        <f ca="1">IF(ROW()-2&lt;=DimensionRows_IBE,OFFSET(DimensionenIBE!$A$1,ROW()-2,COLUMN()-1,1,1),"")</f>
        <v/>
      </c>
      <c r="C2422" t="str">
        <f ca="1">IF(ROW()-2&lt;=DimensionRows_IBE,OFFSET(DimensionenIBE!$A$1,ROW()-2,COLUMN()-1,1,1),"")</f>
        <v/>
      </c>
      <c r="D2422" s="16" t="str">
        <f ca="1">IF(ROW()-2&lt;=DimensionRows_IBE,OFFSET(DimensionenIBE!$A$1,ROW()-2,COLUMN()-1,1,1),"")</f>
        <v/>
      </c>
    </row>
    <row r="2423" spans="1:4" hidden="1" x14ac:dyDescent="0.25">
      <c r="A2423" t="str">
        <f ca="1">IF(ROW()-2&lt;=DimensionRows_IBE,OFFSET(DimensionenIBE!$A$1,ROW()-2,COLUMN()-1,1,1),"")</f>
        <v/>
      </c>
      <c r="B2423" t="str">
        <f ca="1">IF(ROW()-2&lt;=DimensionRows_IBE,OFFSET(DimensionenIBE!$A$1,ROW()-2,COLUMN()-1,1,1),"")</f>
        <v/>
      </c>
      <c r="C2423" t="str">
        <f ca="1">IF(ROW()-2&lt;=DimensionRows_IBE,OFFSET(DimensionenIBE!$A$1,ROW()-2,COLUMN()-1,1,1),"")</f>
        <v/>
      </c>
      <c r="D2423" s="16" t="str">
        <f ca="1">IF(ROW()-2&lt;=DimensionRows_IBE,OFFSET(DimensionenIBE!$A$1,ROW()-2,COLUMN()-1,1,1),"")</f>
        <v/>
      </c>
    </row>
    <row r="2424" spans="1:4" hidden="1" x14ac:dyDescent="0.25">
      <c r="A2424" t="str">
        <f ca="1">IF(ROW()-2&lt;=DimensionRows_IBE,OFFSET(DimensionenIBE!$A$1,ROW()-2,COLUMN()-1,1,1),"")</f>
        <v/>
      </c>
      <c r="B2424" t="str">
        <f ca="1">IF(ROW()-2&lt;=DimensionRows_IBE,OFFSET(DimensionenIBE!$A$1,ROW()-2,COLUMN()-1,1,1),"")</f>
        <v/>
      </c>
      <c r="C2424" t="str">
        <f ca="1">IF(ROW()-2&lt;=DimensionRows_IBE,OFFSET(DimensionenIBE!$A$1,ROW()-2,COLUMN()-1,1,1),"")</f>
        <v/>
      </c>
      <c r="D2424" s="16" t="str">
        <f ca="1">IF(ROW()-2&lt;=DimensionRows_IBE,OFFSET(DimensionenIBE!$A$1,ROW()-2,COLUMN()-1,1,1),"")</f>
        <v/>
      </c>
    </row>
    <row r="2425" spans="1:4" hidden="1" x14ac:dyDescent="0.25">
      <c r="A2425" t="str">
        <f ca="1">IF(ROW()-2&lt;=DimensionRows_IBE,OFFSET(DimensionenIBE!$A$1,ROW()-2,COLUMN()-1,1,1),"")</f>
        <v/>
      </c>
      <c r="B2425" t="str">
        <f ca="1">IF(ROW()-2&lt;=DimensionRows_IBE,OFFSET(DimensionenIBE!$A$1,ROW()-2,COLUMN()-1,1,1),"")</f>
        <v/>
      </c>
      <c r="C2425" t="str">
        <f ca="1">IF(ROW()-2&lt;=DimensionRows_IBE,OFFSET(DimensionenIBE!$A$1,ROW()-2,COLUMN()-1,1,1),"")</f>
        <v/>
      </c>
      <c r="D2425" s="16" t="str">
        <f ca="1">IF(ROW()-2&lt;=DimensionRows_IBE,OFFSET(DimensionenIBE!$A$1,ROW()-2,COLUMN()-1,1,1),"")</f>
        <v/>
      </c>
    </row>
    <row r="2426" spans="1:4" hidden="1" x14ac:dyDescent="0.25">
      <c r="A2426" t="str">
        <f ca="1">IF(ROW()-2&lt;=DimensionRows_IBE,OFFSET(DimensionenIBE!$A$1,ROW()-2,COLUMN()-1,1,1),"")</f>
        <v/>
      </c>
      <c r="B2426" t="str">
        <f ca="1">IF(ROW()-2&lt;=DimensionRows_IBE,OFFSET(DimensionenIBE!$A$1,ROW()-2,COLUMN()-1,1,1),"")</f>
        <v/>
      </c>
      <c r="C2426" t="str">
        <f ca="1">IF(ROW()-2&lt;=DimensionRows_IBE,OFFSET(DimensionenIBE!$A$1,ROW()-2,COLUMN()-1,1,1),"")</f>
        <v/>
      </c>
      <c r="D2426" s="16" t="str">
        <f ca="1">IF(ROW()-2&lt;=DimensionRows_IBE,OFFSET(DimensionenIBE!$A$1,ROW()-2,COLUMN()-1,1,1),"")</f>
        <v/>
      </c>
    </row>
    <row r="2427" spans="1:4" hidden="1" x14ac:dyDescent="0.25">
      <c r="A2427" t="str">
        <f ca="1">IF(ROW()-2&lt;=DimensionRows_IBE,OFFSET(DimensionenIBE!$A$1,ROW()-2,COLUMN()-1,1,1),"")</f>
        <v/>
      </c>
      <c r="B2427" t="str">
        <f ca="1">IF(ROW()-2&lt;=DimensionRows_IBE,OFFSET(DimensionenIBE!$A$1,ROW()-2,COLUMN()-1,1,1),"")</f>
        <v/>
      </c>
      <c r="C2427" t="str">
        <f ca="1">IF(ROW()-2&lt;=DimensionRows_IBE,OFFSET(DimensionenIBE!$A$1,ROW()-2,COLUMN()-1,1,1),"")</f>
        <v/>
      </c>
      <c r="D2427" s="16" t="str">
        <f ca="1">IF(ROW()-2&lt;=DimensionRows_IBE,OFFSET(DimensionenIBE!$A$1,ROW()-2,COLUMN()-1,1,1),"")</f>
        <v/>
      </c>
    </row>
    <row r="2428" spans="1:4" hidden="1" x14ac:dyDescent="0.25">
      <c r="A2428" t="str">
        <f ca="1">IF(ROW()-2&lt;=DimensionRows_IBE,OFFSET(DimensionenIBE!$A$1,ROW()-2,COLUMN()-1,1,1),"")</f>
        <v/>
      </c>
      <c r="B2428" t="str">
        <f ca="1">IF(ROW()-2&lt;=DimensionRows_IBE,OFFSET(DimensionenIBE!$A$1,ROW()-2,COLUMN()-1,1,1),"")</f>
        <v/>
      </c>
      <c r="C2428" t="str">
        <f ca="1">IF(ROW()-2&lt;=DimensionRows_IBE,OFFSET(DimensionenIBE!$A$1,ROW()-2,COLUMN()-1,1,1),"")</f>
        <v/>
      </c>
      <c r="D2428" s="16" t="str">
        <f ca="1">IF(ROW()-2&lt;=DimensionRows_IBE,OFFSET(DimensionenIBE!$A$1,ROW()-2,COLUMN()-1,1,1),"")</f>
        <v/>
      </c>
    </row>
    <row r="2429" spans="1:4" hidden="1" x14ac:dyDescent="0.25">
      <c r="A2429" t="str">
        <f ca="1">IF(ROW()-2&lt;=DimensionRows_IBE,OFFSET(DimensionenIBE!$A$1,ROW()-2,COLUMN()-1,1,1),"")</f>
        <v/>
      </c>
      <c r="B2429" t="str">
        <f ca="1">IF(ROW()-2&lt;=DimensionRows_IBE,OFFSET(DimensionenIBE!$A$1,ROW()-2,COLUMN()-1,1,1),"")</f>
        <v/>
      </c>
      <c r="C2429" t="str">
        <f ca="1">IF(ROW()-2&lt;=DimensionRows_IBE,OFFSET(DimensionenIBE!$A$1,ROW()-2,COLUMN()-1,1,1),"")</f>
        <v/>
      </c>
      <c r="D2429" s="16" t="str">
        <f ca="1">IF(ROW()-2&lt;=DimensionRows_IBE,OFFSET(DimensionenIBE!$A$1,ROW()-2,COLUMN()-1,1,1),"")</f>
        <v/>
      </c>
    </row>
    <row r="2430" spans="1:4" hidden="1" x14ac:dyDescent="0.25">
      <c r="A2430" t="str">
        <f ca="1">IF(ROW()-2&lt;=DimensionRows_IBE,OFFSET(DimensionenIBE!$A$1,ROW()-2,COLUMN()-1,1,1),"")</f>
        <v/>
      </c>
      <c r="B2430" t="str">
        <f ca="1">IF(ROW()-2&lt;=DimensionRows_IBE,OFFSET(DimensionenIBE!$A$1,ROW()-2,COLUMN()-1,1,1),"")</f>
        <v/>
      </c>
      <c r="C2430" t="str">
        <f ca="1">IF(ROW()-2&lt;=DimensionRows_IBE,OFFSET(DimensionenIBE!$A$1,ROW()-2,COLUMN()-1,1,1),"")</f>
        <v/>
      </c>
      <c r="D2430" s="16" t="str">
        <f ca="1">IF(ROW()-2&lt;=DimensionRows_IBE,OFFSET(DimensionenIBE!$A$1,ROW()-2,COLUMN()-1,1,1),"")</f>
        <v/>
      </c>
    </row>
    <row r="2431" spans="1:4" hidden="1" x14ac:dyDescent="0.25">
      <c r="A2431" t="str">
        <f ca="1">IF(ROW()-2&lt;=DimensionRows_IBE,OFFSET(DimensionenIBE!$A$1,ROW()-2,COLUMN()-1,1,1),"")</f>
        <v/>
      </c>
      <c r="B2431" t="str">
        <f ca="1">IF(ROW()-2&lt;=DimensionRows_IBE,OFFSET(DimensionenIBE!$A$1,ROW()-2,COLUMN()-1,1,1),"")</f>
        <v/>
      </c>
      <c r="C2431" t="str">
        <f ca="1">IF(ROW()-2&lt;=DimensionRows_IBE,OFFSET(DimensionenIBE!$A$1,ROW()-2,COLUMN()-1,1,1),"")</f>
        <v/>
      </c>
      <c r="D2431" s="16" t="str">
        <f ca="1">IF(ROW()-2&lt;=DimensionRows_IBE,OFFSET(DimensionenIBE!$A$1,ROW()-2,COLUMN()-1,1,1),"")</f>
        <v/>
      </c>
    </row>
    <row r="2432" spans="1:4" hidden="1" x14ac:dyDescent="0.25">
      <c r="A2432" t="str">
        <f ca="1">IF(ROW()-2&lt;=DimensionRows_IBE,OFFSET(DimensionenIBE!$A$1,ROW()-2,COLUMN()-1,1,1),"")</f>
        <v/>
      </c>
      <c r="B2432" t="str">
        <f ca="1">IF(ROW()-2&lt;=DimensionRows_IBE,OFFSET(DimensionenIBE!$A$1,ROW()-2,COLUMN()-1,1,1),"")</f>
        <v/>
      </c>
      <c r="C2432" t="str">
        <f ca="1">IF(ROW()-2&lt;=DimensionRows_IBE,OFFSET(DimensionenIBE!$A$1,ROW()-2,COLUMN()-1,1,1),"")</f>
        <v/>
      </c>
      <c r="D2432" s="16" t="str">
        <f ca="1">IF(ROW()-2&lt;=DimensionRows_IBE,OFFSET(DimensionenIBE!$A$1,ROW()-2,COLUMN()-1,1,1),"")</f>
        <v/>
      </c>
    </row>
    <row r="2433" spans="1:4" hidden="1" x14ac:dyDescent="0.25">
      <c r="A2433" t="str">
        <f ca="1">IF(ROW()-2&lt;=DimensionRows_IBE,OFFSET(DimensionenIBE!$A$1,ROW()-2,COLUMN()-1,1,1),"")</f>
        <v/>
      </c>
      <c r="B2433" t="str">
        <f ca="1">IF(ROW()-2&lt;=DimensionRows_IBE,OFFSET(DimensionenIBE!$A$1,ROW()-2,COLUMN()-1,1,1),"")</f>
        <v/>
      </c>
      <c r="C2433" t="str">
        <f ca="1">IF(ROW()-2&lt;=DimensionRows_IBE,OFFSET(DimensionenIBE!$A$1,ROW()-2,COLUMN()-1,1,1),"")</f>
        <v/>
      </c>
      <c r="D2433" s="16" t="str">
        <f ca="1">IF(ROW()-2&lt;=DimensionRows_IBE,OFFSET(DimensionenIBE!$A$1,ROW()-2,COLUMN()-1,1,1),"")</f>
        <v/>
      </c>
    </row>
    <row r="2434" spans="1:4" hidden="1" x14ac:dyDescent="0.25">
      <c r="A2434" t="str">
        <f ca="1">IF(ROW()-2&lt;=DimensionRows_IBE,OFFSET(DimensionenIBE!$A$1,ROW()-2,COLUMN()-1,1,1),"")</f>
        <v/>
      </c>
      <c r="B2434" t="str">
        <f ca="1">IF(ROW()-2&lt;=DimensionRows_IBE,OFFSET(DimensionenIBE!$A$1,ROW()-2,COLUMN()-1,1,1),"")</f>
        <v/>
      </c>
      <c r="C2434" t="str">
        <f ca="1">IF(ROW()-2&lt;=DimensionRows_IBE,OFFSET(DimensionenIBE!$A$1,ROW()-2,COLUMN()-1,1,1),"")</f>
        <v/>
      </c>
      <c r="D2434" s="16" t="str">
        <f ca="1">IF(ROW()-2&lt;=DimensionRows_IBE,OFFSET(DimensionenIBE!$A$1,ROW()-2,COLUMN()-1,1,1),"")</f>
        <v/>
      </c>
    </row>
    <row r="2435" spans="1:4" hidden="1" x14ac:dyDescent="0.25">
      <c r="A2435" t="str">
        <f ca="1">IF(ROW()-2&lt;=DimensionRows_IBE,OFFSET(DimensionenIBE!$A$1,ROW()-2,COLUMN()-1,1,1),"")</f>
        <v/>
      </c>
      <c r="B2435" t="str">
        <f ca="1">IF(ROW()-2&lt;=DimensionRows_IBE,OFFSET(DimensionenIBE!$A$1,ROW()-2,COLUMN()-1,1,1),"")</f>
        <v/>
      </c>
      <c r="C2435" t="str">
        <f ca="1">IF(ROW()-2&lt;=DimensionRows_IBE,OFFSET(DimensionenIBE!$A$1,ROW()-2,COLUMN()-1,1,1),"")</f>
        <v/>
      </c>
      <c r="D2435" s="16" t="str">
        <f ca="1">IF(ROW()-2&lt;=DimensionRows_IBE,OFFSET(DimensionenIBE!$A$1,ROW()-2,COLUMN()-1,1,1),"")</f>
        <v/>
      </c>
    </row>
    <row r="2436" spans="1:4" hidden="1" x14ac:dyDescent="0.25">
      <c r="A2436" t="str">
        <f ca="1">IF(ROW()-2&lt;=DimensionRows_IBE,OFFSET(DimensionenIBE!$A$1,ROW()-2,COLUMN()-1,1,1),"")</f>
        <v/>
      </c>
      <c r="B2436" t="str">
        <f ca="1">IF(ROW()-2&lt;=DimensionRows_IBE,OFFSET(DimensionenIBE!$A$1,ROW()-2,COLUMN()-1,1,1),"")</f>
        <v/>
      </c>
      <c r="C2436" t="str">
        <f ca="1">IF(ROW()-2&lt;=DimensionRows_IBE,OFFSET(DimensionenIBE!$A$1,ROW()-2,COLUMN()-1,1,1),"")</f>
        <v/>
      </c>
      <c r="D2436" s="16" t="str">
        <f ca="1">IF(ROW()-2&lt;=DimensionRows_IBE,OFFSET(DimensionenIBE!$A$1,ROW()-2,COLUMN()-1,1,1),"")</f>
        <v/>
      </c>
    </row>
    <row r="2437" spans="1:4" hidden="1" x14ac:dyDescent="0.25">
      <c r="A2437" t="str">
        <f ca="1">IF(ROW()-2&lt;=DimensionRows_IBE,OFFSET(DimensionenIBE!$A$1,ROW()-2,COLUMN()-1,1,1),"")</f>
        <v/>
      </c>
      <c r="B2437" t="str">
        <f ca="1">IF(ROW()-2&lt;=DimensionRows_IBE,OFFSET(DimensionenIBE!$A$1,ROW()-2,COLUMN()-1,1,1),"")</f>
        <v/>
      </c>
      <c r="C2437" t="str">
        <f ca="1">IF(ROW()-2&lt;=DimensionRows_IBE,OFFSET(DimensionenIBE!$A$1,ROW()-2,COLUMN()-1,1,1),"")</f>
        <v/>
      </c>
      <c r="D2437" s="16" t="str">
        <f ca="1">IF(ROW()-2&lt;=DimensionRows_IBE,OFFSET(DimensionenIBE!$A$1,ROW()-2,COLUMN()-1,1,1),"")</f>
        <v/>
      </c>
    </row>
    <row r="2438" spans="1:4" hidden="1" x14ac:dyDescent="0.25">
      <c r="A2438" t="str">
        <f ca="1">IF(ROW()-2&lt;=DimensionRows_IBE,OFFSET(DimensionenIBE!$A$1,ROW()-2,COLUMN()-1,1,1),"")</f>
        <v/>
      </c>
      <c r="B2438" t="str">
        <f ca="1">IF(ROW()-2&lt;=DimensionRows_IBE,OFFSET(DimensionenIBE!$A$1,ROW()-2,COLUMN()-1,1,1),"")</f>
        <v/>
      </c>
      <c r="C2438" t="str">
        <f ca="1">IF(ROW()-2&lt;=DimensionRows_IBE,OFFSET(DimensionenIBE!$A$1,ROW()-2,COLUMN()-1,1,1),"")</f>
        <v/>
      </c>
      <c r="D2438" s="16" t="str">
        <f ca="1">IF(ROW()-2&lt;=DimensionRows_IBE,OFFSET(DimensionenIBE!$A$1,ROW()-2,COLUMN()-1,1,1),"")</f>
        <v/>
      </c>
    </row>
    <row r="2439" spans="1:4" hidden="1" x14ac:dyDescent="0.25">
      <c r="A2439" t="str">
        <f ca="1">IF(ROW()-2&lt;=DimensionRows_IBE,OFFSET(DimensionenIBE!$A$1,ROW()-2,COLUMN()-1,1,1),"")</f>
        <v/>
      </c>
      <c r="B2439" t="str">
        <f ca="1">IF(ROW()-2&lt;=DimensionRows_IBE,OFFSET(DimensionenIBE!$A$1,ROW()-2,COLUMN()-1,1,1),"")</f>
        <v/>
      </c>
      <c r="C2439" t="str">
        <f ca="1">IF(ROW()-2&lt;=DimensionRows_IBE,OFFSET(DimensionenIBE!$A$1,ROW()-2,COLUMN()-1,1,1),"")</f>
        <v/>
      </c>
      <c r="D2439" s="16" t="str">
        <f ca="1">IF(ROW()-2&lt;=DimensionRows_IBE,OFFSET(DimensionenIBE!$A$1,ROW()-2,COLUMN()-1,1,1),"")</f>
        <v/>
      </c>
    </row>
    <row r="2440" spans="1:4" hidden="1" x14ac:dyDescent="0.25">
      <c r="A2440" t="str">
        <f ca="1">IF(ROW()-2&lt;=DimensionRows_IBE,OFFSET(DimensionenIBE!$A$1,ROW()-2,COLUMN()-1,1,1),"")</f>
        <v/>
      </c>
      <c r="B2440" t="str">
        <f ca="1">IF(ROW()-2&lt;=DimensionRows_IBE,OFFSET(DimensionenIBE!$A$1,ROW()-2,COLUMN()-1,1,1),"")</f>
        <v/>
      </c>
      <c r="C2440" t="str">
        <f ca="1">IF(ROW()-2&lt;=DimensionRows_IBE,OFFSET(DimensionenIBE!$A$1,ROW()-2,COLUMN()-1,1,1),"")</f>
        <v/>
      </c>
      <c r="D2440" s="16" t="str">
        <f ca="1">IF(ROW()-2&lt;=DimensionRows_IBE,OFFSET(DimensionenIBE!$A$1,ROW()-2,COLUMN()-1,1,1),"")</f>
        <v/>
      </c>
    </row>
    <row r="2441" spans="1:4" hidden="1" x14ac:dyDescent="0.25">
      <c r="A2441" t="str">
        <f ca="1">IF(ROW()-2&lt;=DimensionRows_IBE,OFFSET(DimensionenIBE!$A$1,ROW()-2,COLUMN()-1,1,1),"")</f>
        <v/>
      </c>
      <c r="B2441" t="str">
        <f ca="1">IF(ROW()-2&lt;=DimensionRows_IBE,OFFSET(DimensionenIBE!$A$1,ROW()-2,COLUMN()-1,1,1),"")</f>
        <v/>
      </c>
      <c r="C2441" t="str">
        <f ca="1">IF(ROW()-2&lt;=DimensionRows_IBE,OFFSET(DimensionenIBE!$A$1,ROW()-2,COLUMN()-1,1,1),"")</f>
        <v/>
      </c>
      <c r="D2441" s="16" t="str">
        <f ca="1">IF(ROW()-2&lt;=DimensionRows_IBE,OFFSET(DimensionenIBE!$A$1,ROW()-2,COLUMN()-1,1,1),"")</f>
        <v/>
      </c>
    </row>
    <row r="2442" spans="1:4" hidden="1" x14ac:dyDescent="0.25">
      <c r="A2442" t="str">
        <f ca="1">IF(ROW()-2&lt;=DimensionRows_IBE,OFFSET(DimensionenIBE!$A$1,ROW()-2,COLUMN()-1,1,1),"")</f>
        <v/>
      </c>
      <c r="B2442" t="str">
        <f ca="1">IF(ROW()-2&lt;=DimensionRows_IBE,OFFSET(DimensionenIBE!$A$1,ROW()-2,COLUMN()-1,1,1),"")</f>
        <v/>
      </c>
      <c r="C2442" t="str">
        <f ca="1">IF(ROW()-2&lt;=DimensionRows_IBE,OFFSET(DimensionenIBE!$A$1,ROW()-2,COLUMN()-1,1,1),"")</f>
        <v/>
      </c>
      <c r="D2442" s="16" t="str">
        <f ca="1">IF(ROW()-2&lt;=DimensionRows_IBE,OFFSET(DimensionenIBE!$A$1,ROW()-2,COLUMN()-1,1,1),"")</f>
        <v/>
      </c>
    </row>
    <row r="2443" spans="1:4" hidden="1" x14ac:dyDescent="0.25">
      <c r="A2443" t="str">
        <f ca="1">IF(ROW()-2&lt;=DimensionRows_IBE,OFFSET(DimensionenIBE!$A$1,ROW()-2,COLUMN()-1,1,1),"")</f>
        <v/>
      </c>
      <c r="B2443" t="str">
        <f ca="1">IF(ROW()-2&lt;=DimensionRows_IBE,OFFSET(DimensionenIBE!$A$1,ROW()-2,COLUMN()-1,1,1),"")</f>
        <v/>
      </c>
      <c r="C2443" t="str">
        <f ca="1">IF(ROW()-2&lt;=DimensionRows_IBE,OFFSET(DimensionenIBE!$A$1,ROW()-2,COLUMN()-1,1,1),"")</f>
        <v/>
      </c>
      <c r="D2443" s="16" t="str">
        <f ca="1">IF(ROW()-2&lt;=DimensionRows_IBE,OFFSET(DimensionenIBE!$A$1,ROW()-2,COLUMN()-1,1,1),"")</f>
        <v/>
      </c>
    </row>
    <row r="2444" spans="1:4" hidden="1" x14ac:dyDescent="0.25">
      <c r="A2444" t="str">
        <f ca="1">IF(ROW()-2&lt;=DimensionRows_IBE,OFFSET(DimensionenIBE!$A$1,ROW()-2,COLUMN()-1,1,1),"")</f>
        <v/>
      </c>
      <c r="B2444" t="str">
        <f ca="1">IF(ROW()-2&lt;=DimensionRows_IBE,OFFSET(DimensionenIBE!$A$1,ROW()-2,COLUMN()-1,1,1),"")</f>
        <v/>
      </c>
      <c r="C2444" t="str">
        <f ca="1">IF(ROW()-2&lt;=DimensionRows_IBE,OFFSET(DimensionenIBE!$A$1,ROW()-2,COLUMN()-1,1,1),"")</f>
        <v/>
      </c>
      <c r="D2444" s="16" t="str">
        <f ca="1">IF(ROW()-2&lt;=DimensionRows_IBE,OFFSET(DimensionenIBE!$A$1,ROW()-2,COLUMN()-1,1,1),"")</f>
        <v/>
      </c>
    </row>
    <row r="2445" spans="1:4" hidden="1" x14ac:dyDescent="0.25">
      <c r="A2445" t="str">
        <f ca="1">IF(ROW()-2&lt;=DimensionRows_IBE,OFFSET(DimensionenIBE!$A$1,ROW()-2,COLUMN()-1,1,1),"")</f>
        <v/>
      </c>
      <c r="B2445" t="str">
        <f ca="1">IF(ROW()-2&lt;=DimensionRows_IBE,OFFSET(DimensionenIBE!$A$1,ROW()-2,COLUMN()-1,1,1),"")</f>
        <v/>
      </c>
      <c r="C2445" t="str">
        <f ca="1">IF(ROW()-2&lt;=DimensionRows_IBE,OFFSET(DimensionenIBE!$A$1,ROW()-2,COLUMN()-1,1,1),"")</f>
        <v/>
      </c>
      <c r="D2445" s="16" t="str">
        <f ca="1">IF(ROW()-2&lt;=DimensionRows_IBE,OFFSET(DimensionenIBE!$A$1,ROW()-2,COLUMN()-1,1,1),"")</f>
        <v/>
      </c>
    </row>
    <row r="2446" spans="1:4" hidden="1" x14ac:dyDescent="0.25">
      <c r="A2446" t="str">
        <f ca="1">IF(ROW()-2&lt;=DimensionRows_IBE,OFFSET(DimensionenIBE!$A$1,ROW()-2,COLUMN()-1,1,1),"")</f>
        <v/>
      </c>
      <c r="B2446" t="str">
        <f ca="1">IF(ROW()-2&lt;=DimensionRows_IBE,OFFSET(DimensionenIBE!$A$1,ROW()-2,COLUMN()-1,1,1),"")</f>
        <v/>
      </c>
      <c r="C2446" t="str">
        <f ca="1">IF(ROW()-2&lt;=DimensionRows_IBE,OFFSET(DimensionenIBE!$A$1,ROW()-2,COLUMN()-1,1,1),"")</f>
        <v/>
      </c>
      <c r="D2446" s="16" t="str">
        <f ca="1">IF(ROW()-2&lt;=DimensionRows_IBE,OFFSET(DimensionenIBE!$A$1,ROW()-2,COLUMN()-1,1,1),"")</f>
        <v/>
      </c>
    </row>
    <row r="2447" spans="1:4" hidden="1" x14ac:dyDescent="0.25">
      <c r="A2447" t="str">
        <f ca="1">IF(ROW()-2&lt;=DimensionRows_IBE,OFFSET(DimensionenIBE!$A$1,ROW()-2,COLUMN()-1,1,1),"")</f>
        <v/>
      </c>
      <c r="B2447" t="str">
        <f ca="1">IF(ROW()-2&lt;=DimensionRows_IBE,OFFSET(DimensionenIBE!$A$1,ROW()-2,COLUMN()-1,1,1),"")</f>
        <v/>
      </c>
      <c r="C2447" t="str">
        <f ca="1">IF(ROW()-2&lt;=DimensionRows_IBE,OFFSET(DimensionenIBE!$A$1,ROW()-2,COLUMN()-1,1,1),"")</f>
        <v/>
      </c>
      <c r="D2447" s="16" t="str">
        <f ca="1">IF(ROW()-2&lt;=DimensionRows_IBE,OFFSET(DimensionenIBE!$A$1,ROW()-2,COLUMN()-1,1,1),"")</f>
        <v/>
      </c>
    </row>
    <row r="2448" spans="1:4" hidden="1" x14ac:dyDescent="0.25">
      <c r="A2448" t="str">
        <f ca="1">IF(ROW()-2&lt;=DimensionRows_IBE,OFFSET(DimensionenIBE!$A$1,ROW()-2,COLUMN()-1,1,1),"")</f>
        <v/>
      </c>
      <c r="B2448" t="str">
        <f ca="1">IF(ROW()-2&lt;=DimensionRows_IBE,OFFSET(DimensionenIBE!$A$1,ROW()-2,COLUMN()-1,1,1),"")</f>
        <v/>
      </c>
      <c r="C2448" t="str">
        <f ca="1">IF(ROW()-2&lt;=DimensionRows_IBE,OFFSET(DimensionenIBE!$A$1,ROW()-2,COLUMN()-1,1,1),"")</f>
        <v/>
      </c>
      <c r="D2448" s="16" t="str">
        <f ca="1">IF(ROW()-2&lt;=DimensionRows_IBE,OFFSET(DimensionenIBE!$A$1,ROW()-2,COLUMN()-1,1,1),"")</f>
        <v/>
      </c>
    </row>
    <row r="2449" spans="1:4" hidden="1" x14ac:dyDescent="0.25">
      <c r="A2449" t="str">
        <f ca="1">IF(ROW()-2&lt;=DimensionRows_IBE,OFFSET(DimensionenIBE!$A$1,ROW()-2,COLUMN()-1,1,1),"")</f>
        <v/>
      </c>
      <c r="B2449" t="str">
        <f ca="1">IF(ROW()-2&lt;=DimensionRows_IBE,OFFSET(DimensionenIBE!$A$1,ROW()-2,COLUMN()-1,1,1),"")</f>
        <v/>
      </c>
      <c r="C2449" t="str">
        <f ca="1">IF(ROW()-2&lt;=DimensionRows_IBE,OFFSET(DimensionenIBE!$A$1,ROW()-2,COLUMN()-1,1,1),"")</f>
        <v/>
      </c>
      <c r="D2449" s="16" t="str">
        <f ca="1">IF(ROW()-2&lt;=DimensionRows_IBE,OFFSET(DimensionenIBE!$A$1,ROW()-2,COLUMN()-1,1,1),"")</f>
        <v/>
      </c>
    </row>
    <row r="2450" spans="1:4" hidden="1" x14ac:dyDescent="0.25">
      <c r="A2450" t="str">
        <f ca="1">IF(ROW()-2&lt;=DimensionRows_IBE,OFFSET(DimensionenIBE!$A$1,ROW()-2,COLUMN()-1,1,1),"")</f>
        <v/>
      </c>
      <c r="B2450" t="str">
        <f ca="1">IF(ROW()-2&lt;=DimensionRows_IBE,OFFSET(DimensionenIBE!$A$1,ROW()-2,COLUMN()-1,1,1),"")</f>
        <v/>
      </c>
      <c r="C2450" t="str">
        <f ca="1">IF(ROW()-2&lt;=DimensionRows_IBE,OFFSET(DimensionenIBE!$A$1,ROW()-2,COLUMN()-1,1,1),"")</f>
        <v/>
      </c>
      <c r="D2450" s="16" t="str">
        <f ca="1">IF(ROW()-2&lt;=DimensionRows_IBE,OFFSET(DimensionenIBE!$A$1,ROW()-2,COLUMN()-1,1,1),"")</f>
        <v/>
      </c>
    </row>
    <row r="2451" spans="1:4" hidden="1" x14ac:dyDescent="0.25">
      <c r="A2451" t="str">
        <f ca="1">IF(ROW()-2&lt;=DimensionRows_IBE,OFFSET(DimensionenIBE!$A$1,ROW()-2,COLUMN()-1,1,1),"")</f>
        <v/>
      </c>
      <c r="B2451" t="str">
        <f ca="1">IF(ROW()-2&lt;=DimensionRows_IBE,OFFSET(DimensionenIBE!$A$1,ROW()-2,COLUMN()-1,1,1),"")</f>
        <v/>
      </c>
      <c r="C2451" t="str">
        <f ca="1">IF(ROW()-2&lt;=DimensionRows_IBE,OFFSET(DimensionenIBE!$A$1,ROW()-2,COLUMN()-1,1,1),"")</f>
        <v/>
      </c>
      <c r="D2451" s="16" t="str">
        <f ca="1">IF(ROW()-2&lt;=DimensionRows_IBE,OFFSET(DimensionenIBE!$A$1,ROW()-2,COLUMN()-1,1,1),"")</f>
        <v/>
      </c>
    </row>
    <row r="2452" spans="1:4" hidden="1" x14ac:dyDescent="0.25">
      <c r="A2452" t="str">
        <f ca="1">IF(ROW()-2&lt;=DimensionRows_IBE,OFFSET(DimensionenIBE!$A$1,ROW()-2,COLUMN()-1,1,1),"")</f>
        <v/>
      </c>
      <c r="B2452" t="str">
        <f ca="1">IF(ROW()-2&lt;=DimensionRows_IBE,OFFSET(DimensionenIBE!$A$1,ROW()-2,COLUMN()-1,1,1),"")</f>
        <v/>
      </c>
      <c r="C2452" t="str">
        <f ca="1">IF(ROW()-2&lt;=DimensionRows_IBE,OFFSET(DimensionenIBE!$A$1,ROW()-2,COLUMN()-1,1,1),"")</f>
        <v/>
      </c>
      <c r="D2452" s="16" t="str">
        <f ca="1">IF(ROW()-2&lt;=DimensionRows_IBE,OFFSET(DimensionenIBE!$A$1,ROW()-2,COLUMN()-1,1,1),"")</f>
        <v/>
      </c>
    </row>
    <row r="2453" spans="1:4" hidden="1" x14ac:dyDescent="0.25">
      <c r="A2453" t="str">
        <f ca="1">IF(ROW()-2&lt;=DimensionRows_IBE,OFFSET(DimensionenIBE!$A$1,ROW()-2,COLUMN()-1,1,1),"")</f>
        <v/>
      </c>
      <c r="B2453" t="str">
        <f ca="1">IF(ROW()-2&lt;=DimensionRows_IBE,OFFSET(DimensionenIBE!$A$1,ROW()-2,COLUMN()-1,1,1),"")</f>
        <v/>
      </c>
      <c r="C2453" t="str">
        <f ca="1">IF(ROW()-2&lt;=DimensionRows_IBE,OFFSET(DimensionenIBE!$A$1,ROW()-2,COLUMN()-1,1,1),"")</f>
        <v/>
      </c>
      <c r="D2453" s="16" t="str">
        <f ca="1">IF(ROW()-2&lt;=DimensionRows_IBE,OFFSET(DimensionenIBE!$A$1,ROW()-2,COLUMN()-1,1,1),"")</f>
        <v/>
      </c>
    </row>
    <row r="2454" spans="1:4" hidden="1" x14ac:dyDescent="0.25">
      <c r="A2454" t="str">
        <f ca="1">IF(ROW()-2&lt;=DimensionRows_IBE,OFFSET(DimensionenIBE!$A$1,ROW()-2,COLUMN()-1,1,1),"")</f>
        <v/>
      </c>
      <c r="B2454" t="str">
        <f ca="1">IF(ROW()-2&lt;=DimensionRows_IBE,OFFSET(DimensionenIBE!$A$1,ROW()-2,COLUMN()-1,1,1),"")</f>
        <v/>
      </c>
      <c r="C2454" t="str">
        <f ca="1">IF(ROW()-2&lt;=DimensionRows_IBE,OFFSET(DimensionenIBE!$A$1,ROW()-2,COLUMN()-1,1,1),"")</f>
        <v/>
      </c>
      <c r="D2454" s="16" t="str">
        <f ca="1">IF(ROW()-2&lt;=DimensionRows_IBE,OFFSET(DimensionenIBE!$A$1,ROW()-2,COLUMN()-1,1,1),"")</f>
        <v/>
      </c>
    </row>
    <row r="2455" spans="1:4" hidden="1" x14ac:dyDescent="0.25">
      <c r="A2455" t="str">
        <f ca="1">IF(ROW()-2&lt;=DimensionRows_IBE,OFFSET(DimensionenIBE!$A$1,ROW()-2,COLUMN()-1,1,1),"")</f>
        <v/>
      </c>
      <c r="B2455" t="str">
        <f ca="1">IF(ROW()-2&lt;=DimensionRows_IBE,OFFSET(DimensionenIBE!$A$1,ROW()-2,COLUMN()-1,1,1),"")</f>
        <v/>
      </c>
      <c r="C2455" t="str">
        <f ca="1">IF(ROW()-2&lt;=DimensionRows_IBE,OFFSET(DimensionenIBE!$A$1,ROW()-2,COLUMN()-1,1,1),"")</f>
        <v/>
      </c>
      <c r="D2455" s="16" t="str">
        <f ca="1">IF(ROW()-2&lt;=DimensionRows_IBE,OFFSET(DimensionenIBE!$A$1,ROW()-2,COLUMN()-1,1,1),"")</f>
        <v/>
      </c>
    </row>
    <row r="2456" spans="1:4" hidden="1" x14ac:dyDescent="0.25">
      <c r="A2456" t="str">
        <f ca="1">IF(ROW()-2&lt;=DimensionRows_IBE,OFFSET(DimensionenIBE!$A$1,ROW()-2,COLUMN()-1,1,1),"")</f>
        <v/>
      </c>
      <c r="B2456" t="str">
        <f ca="1">IF(ROW()-2&lt;=DimensionRows_IBE,OFFSET(DimensionenIBE!$A$1,ROW()-2,COLUMN()-1,1,1),"")</f>
        <v/>
      </c>
      <c r="C2456" t="str">
        <f ca="1">IF(ROW()-2&lt;=DimensionRows_IBE,OFFSET(DimensionenIBE!$A$1,ROW()-2,COLUMN()-1,1,1),"")</f>
        <v/>
      </c>
      <c r="D2456" s="16" t="str">
        <f ca="1">IF(ROW()-2&lt;=DimensionRows_IBE,OFFSET(DimensionenIBE!$A$1,ROW()-2,COLUMN()-1,1,1),"")</f>
        <v/>
      </c>
    </row>
    <row r="2457" spans="1:4" hidden="1" x14ac:dyDescent="0.25">
      <c r="A2457" t="str">
        <f ca="1">IF(ROW()-2&lt;=DimensionRows_IBE,OFFSET(DimensionenIBE!$A$1,ROW()-2,COLUMN()-1,1,1),"")</f>
        <v/>
      </c>
      <c r="B2457" t="str">
        <f ca="1">IF(ROW()-2&lt;=DimensionRows_IBE,OFFSET(DimensionenIBE!$A$1,ROW()-2,COLUMN()-1,1,1),"")</f>
        <v/>
      </c>
      <c r="C2457" t="str">
        <f ca="1">IF(ROW()-2&lt;=DimensionRows_IBE,OFFSET(DimensionenIBE!$A$1,ROW()-2,COLUMN()-1,1,1),"")</f>
        <v/>
      </c>
      <c r="D2457" s="16" t="str">
        <f ca="1">IF(ROW()-2&lt;=DimensionRows_IBE,OFFSET(DimensionenIBE!$A$1,ROW()-2,COLUMN()-1,1,1),"")</f>
        <v/>
      </c>
    </row>
    <row r="2458" spans="1:4" hidden="1" x14ac:dyDescent="0.25">
      <c r="A2458" t="str">
        <f ca="1">IF(ROW()-2&lt;=DimensionRows_IBE,OFFSET(DimensionenIBE!$A$1,ROW()-2,COLUMN()-1,1,1),"")</f>
        <v/>
      </c>
      <c r="B2458" t="str">
        <f ca="1">IF(ROW()-2&lt;=DimensionRows_IBE,OFFSET(DimensionenIBE!$A$1,ROW()-2,COLUMN()-1,1,1),"")</f>
        <v/>
      </c>
      <c r="C2458" t="str">
        <f ca="1">IF(ROW()-2&lt;=DimensionRows_IBE,OFFSET(DimensionenIBE!$A$1,ROW()-2,COLUMN()-1,1,1),"")</f>
        <v/>
      </c>
      <c r="D2458" s="16" t="str">
        <f ca="1">IF(ROW()-2&lt;=DimensionRows_IBE,OFFSET(DimensionenIBE!$A$1,ROW()-2,COLUMN()-1,1,1),"")</f>
        <v/>
      </c>
    </row>
    <row r="2459" spans="1:4" hidden="1" x14ac:dyDescent="0.25">
      <c r="A2459" t="str">
        <f ca="1">IF(ROW()-2&lt;=DimensionRows_IBE,OFFSET(DimensionenIBE!$A$1,ROW()-2,COLUMN()-1,1,1),"")</f>
        <v/>
      </c>
      <c r="B2459" t="str">
        <f ca="1">IF(ROW()-2&lt;=DimensionRows_IBE,OFFSET(DimensionenIBE!$A$1,ROW()-2,COLUMN()-1,1,1),"")</f>
        <v/>
      </c>
      <c r="C2459" t="str">
        <f ca="1">IF(ROW()-2&lt;=DimensionRows_IBE,OFFSET(DimensionenIBE!$A$1,ROW()-2,COLUMN()-1,1,1),"")</f>
        <v/>
      </c>
      <c r="D2459" s="16" t="str">
        <f ca="1">IF(ROW()-2&lt;=DimensionRows_IBE,OFFSET(DimensionenIBE!$A$1,ROW()-2,COLUMN()-1,1,1),"")</f>
        <v/>
      </c>
    </row>
    <row r="2460" spans="1:4" hidden="1" x14ac:dyDescent="0.25">
      <c r="A2460" t="str">
        <f ca="1">IF(ROW()-2&lt;=DimensionRows_IBE,OFFSET(DimensionenIBE!$A$1,ROW()-2,COLUMN()-1,1,1),"")</f>
        <v/>
      </c>
      <c r="B2460" t="str">
        <f ca="1">IF(ROW()-2&lt;=DimensionRows_IBE,OFFSET(DimensionenIBE!$A$1,ROW()-2,COLUMN()-1,1,1),"")</f>
        <v/>
      </c>
      <c r="C2460" t="str">
        <f ca="1">IF(ROW()-2&lt;=DimensionRows_IBE,OFFSET(DimensionenIBE!$A$1,ROW()-2,COLUMN()-1,1,1),"")</f>
        <v/>
      </c>
      <c r="D2460" s="16" t="str">
        <f ca="1">IF(ROW()-2&lt;=DimensionRows_IBE,OFFSET(DimensionenIBE!$A$1,ROW()-2,COLUMN()-1,1,1),"")</f>
        <v/>
      </c>
    </row>
    <row r="2461" spans="1:4" hidden="1" x14ac:dyDescent="0.25">
      <c r="A2461" t="str">
        <f ca="1">IF(ROW()-2&lt;=DimensionRows_IBE,OFFSET(DimensionenIBE!$A$1,ROW()-2,COLUMN()-1,1,1),"")</f>
        <v/>
      </c>
      <c r="B2461" t="str">
        <f ca="1">IF(ROW()-2&lt;=DimensionRows_IBE,OFFSET(DimensionenIBE!$A$1,ROW()-2,COLUMN()-1,1,1),"")</f>
        <v/>
      </c>
      <c r="C2461" t="str">
        <f ca="1">IF(ROW()-2&lt;=DimensionRows_IBE,OFFSET(DimensionenIBE!$A$1,ROW()-2,COLUMN()-1,1,1),"")</f>
        <v/>
      </c>
      <c r="D2461" s="16" t="str">
        <f ca="1">IF(ROW()-2&lt;=DimensionRows_IBE,OFFSET(DimensionenIBE!$A$1,ROW()-2,COLUMN()-1,1,1),"")</f>
        <v/>
      </c>
    </row>
    <row r="2462" spans="1:4" hidden="1" x14ac:dyDescent="0.25">
      <c r="A2462" t="str">
        <f ca="1">IF(ROW()-2&lt;=DimensionRows_IBE,OFFSET(DimensionenIBE!$A$1,ROW()-2,COLUMN()-1,1,1),"")</f>
        <v/>
      </c>
      <c r="B2462" t="str">
        <f ca="1">IF(ROW()-2&lt;=DimensionRows_IBE,OFFSET(DimensionenIBE!$A$1,ROW()-2,COLUMN()-1,1,1),"")</f>
        <v/>
      </c>
      <c r="C2462" t="str">
        <f ca="1">IF(ROW()-2&lt;=DimensionRows_IBE,OFFSET(DimensionenIBE!$A$1,ROW()-2,COLUMN()-1,1,1),"")</f>
        <v/>
      </c>
      <c r="D2462" s="16" t="str">
        <f ca="1">IF(ROW()-2&lt;=DimensionRows_IBE,OFFSET(DimensionenIBE!$A$1,ROW()-2,COLUMN()-1,1,1),"")</f>
        <v/>
      </c>
    </row>
    <row r="2463" spans="1:4" hidden="1" x14ac:dyDescent="0.25">
      <c r="A2463" t="str">
        <f ca="1">IF(ROW()-2&lt;=DimensionRows_IBE,OFFSET(DimensionenIBE!$A$1,ROW()-2,COLUMN()-1,1,1),"")</f>
        <v/>
      </c>
      <c r="B2463" t="str">
        <f ca="1">IF(ROW()-2&lt;=DimensionRows_IBE,OFFSET(DimensionenIBE!$A$1,ROW()-2,COLUMN()-1,1,1),"")</f>
        <v/>
      </c>
      <c r="C2463" t="str">
        <f ca="1">IF(ROW()-2&lt;=DimensionRows_IBE,OFFSET(DimensionenIBE!$A$1,ROW()-2,COLUMN()-1,1,1),"")</f>
        <v/>
      </c>
      <c r="D2463" s="16" t="str">
        <f ca="1">IF(ROW()-2&lt;=DimensionRows_IBE,OFFSET(DimensionenIBE!$A$1,ROW()-2,COLUMN()-1,1,1),"")</f>
        <v/>
      </c>
    </row>
    <row r="2464" spans="1:4" hidden="1" x14ac:dyDescent="0.25">
      <c r="A2464" t="str">
        <f ca="1">IF(ROW()-2&lt;=DimensionRows_IBE,OFFSET(DimensionenIBE!$A$1,ROW()-2,COLUMN()-1,1,1),"")</f>
        <v/>
      </c>
      <c r="B2464" t="str">
        <f ca="1">IF(ROW()-2&lt;=DimensionRows_IBE,OFFSET(DimensionenIBE!$A$1,ROW()-2,COLUMN()-1,1,1),"")</f>
        <v/>
      </c>
      <c r="C2464" t="str">
        <f ca="1">IF(ROW()-2&lt;=DimensionRows_IBE,OFFSET(DimensionenIBE!$A$1,ROW()-2,COLUMN()-1,1,1),"")</f>
        <v/>
      </c>
      <c r="D2464" s="16" t="str">
        <f ca="1">IF(ROW()-2&lt;=DimensionRows_IBE,OFFSET(DimensionenIBE!$A$1,ROW()-2,COLUMN()-1,1,1),"")</f>
        <v/>
      </c>
    </row>
    <row r="2465" spans="1:4" hidden="1" x14ac:dyDescent="0.25">
      <c r="A2465" t="str">
        <f ca="1">IF(ROW()-2&lt;=DimensionRows_IBE,OFFSET(DimensionenIBE!$A$1,ROW()-2,COLUMN()-1,1,1),"")</f>
        <v/>
      </c>
      <c r="B2465" t="str">
        <f ca="1">IF(ROW()-2&lt;=DimensionRows_IBE,OFFSET(DimensionenIBE!$A$1,ROW()-2,COLUMN()-1,1,1),"")</f>
        <v/>
      </c>
      <c r="C2465" t="str">
        <f ca="1">IF(ROW()-2&lt;=DimensionRows_IBE,OFFSET(DimensionenIBE!$A$1,ROW()-2,COLUMN()-1,1,1),"")</f>
        <v/>
      </c>
      <c r="D2465" s="16" t="str">
        <f ca="1">IF(ROW()-2&lt;=DimensionRows_IBE,OFFSET(DimensionenIBE!$A$1,ROW()-2,COLUMN()-1,1,1),"")</f>
        <v/>
      </c>
    </row>
    <row r="2466" spans="1:4" hidden="1" x14ac:dyDescent="0.25">
      <c r="A2466" t="str">
        <f ca="1">IF(ROW()-2&lt;=DimensionRows_IBE,OFFSET(DimensionenIBE!$A$1,ROW()-2,COLUMN()-1,1,1),"")</f>
        <v/>
      </c>
      <c r="B2466" t="str">
        <f ca="1">IF(ROW()-2&lt;=DimensionRows_IBE,OFFSET(DimensionenIBE!$A$1,ROW()-2,COLUMN()-1,1,1),"")</f>
        <v/>
      </c>
      <c r="C2466" t="str">
        <f ca="1">IF(ROW()-2&lt;=DimensionRows_IBE,OFFSET(DimensionenIBE!$A$1,ROW()-2,COLUMN()-1,1,1),"")</f>
        <v/>
      </c>
      <c r="D2466" s="16" t="str">
        <f ca="1">IF(ROW()-2&lt;=DimensionRows_IBE,OFFSET(DimensionenIBE!$A$1,ROW()-2,COLUMN()-1,1,1),"")</f>
        <v/>
      </c>
    </row>
    <row r="2467" spans="1:4" hidden="1" x14ac:dyDescent="0.25">
      <c r="A2467" t="str">
        <f ca="1">IF(ROW()-2&lt;=DimensionRows_IBE,OFFSET(DimensionenIBE!$A$1,ROW()-2,COLUMN()-1,1,1),"")</f>
        <v/>
      </c>
      <c r="B2467" t="str">
        <f ca="1">IF(ROW()-2&lt;=DimensionRows_IBE,OFFSET(DimensionenIBE!$A$1,ROW()-2,COLUMN()-1,1,1),"")</f>
        <v/>
      </c>
      <c r="C2467" t="str">
        <f ca="1">IF(ROW()-2&lt;=DimensionRows_IBE,OFFSET(DimensionenIBE!$A$1,ROW()-2,COLUMN()-1,1,1),"")</f>
        <v/>
      </c>
      <c r="D2467" s="16" t="str">
        <f ca="1">IF(ROW()-2&lt;=DimensionRows_IBE,OFFSET(DimensionenIBE!$A$1,ROW()-2,COLUMN()-1,1,1),"")</f>
        <v/>
      </c>
    </row>
    <row r="2468" spans="1:4" hidden="1" x14ac:dyDescent="0.25">
      <c r="A2468" t="str">
        <f ca="1">IF(ROW()-2&lt;=DimensionRows_IBE,OFFSET(DimensionenIBE!$A$1,ROW()-2,COLUMN()-1,1,1),"")</f>
        <v/>
      </c>
      <c r="B2468" t="str">
        <f ca="1">IF(ROW()-2&lt;=DimensionRows_IBE,OFFSET(DimensionenIBE!$A$1,ROW()-2,COLUMN()-1,1,1),"")</f>
        <v/>
      </c>
      <c r="C2468" t="str">
        <f ca="1">IF(ROW()-2&lt;=DimensionRows_IBE,OFFSET(DimensionenIBE!$A$1,ROW()-2,COLUMN()-1,1,1),"")</f>
        <v/>
      </c>
      <c r="D2468" s="16" t="str">
        <f ca="1">IF(ROW()-2&lt;=DimensionRows_IBE,OFFSET(DimensionenIBE!$A$1,ROW()-2,COLUMN()-1,1,1),"")</f>
        <v/>
      </c>
    </row>
    <row r="2469" spans="1:4" hidden="1" x14ac:dyDescent="0.25">
      <c r="A2469" t="str">
        <f ca="1">IF(ROW()-2&lt;=DimensionRows_IBE,OFFSET(DimensionenIBE!$A$1,ROW()-2,COLUMN()-1,1,1),"")</f>
        <v/>
      </c>
      <c r="B2469" t="str">
        <f ca="1">IF(ROW()-2&lt;=DimensionRows_IBE,OFFSET(DimensionenIBE!$A$1,ROW()-2,COLUMN()-1,1,1),"")</f>
        <v/>
      </c>
      <c r="C2469" t="str">
        <f ca="1">IF(ROW()-2&lt;=DimensionRows_IBE,OFFSET(DimensionenIBE!$A$1,ROW()-2,COLUMN()-1,1,1),"")</f>
        <v/>
      </c>
      <c r="D2469" s="16" t="str">
        <f ca="1">IF(ROW()-2&lt;=DimensionRows_IBE,OFFSET(DimensionenIBE!$A$1,ROW()-2,COLUMN()-1,1,1),"")</f>
        <v/>
      </c>
    </row>
    <row r="2470" spans="1:4" hidden="1" x14ac:dyDescent="0.25">
      <c r="A2470" t="str">
        <f ca="1">IF(ROW()-2&lt;=DimensionRows_IBE,OFFSET(DimensionenIBE!$A$1,ROW()-2,COLUMN()-1,1,1),"")</f>
        <v/>
      </c>
      <c r="B2470" t="str">
        <f ca="1">IF(ROW()-2&lt;=DimensionRows_IBE,OFFSET(DimensionenIBE!$A$1,ROW()-2,COLUMN()-1,1,1),"")</f>
        <v/>
      </c>
      <c r="C2470" t="str">
        <f ca="1">IF(ROW()-2&lt;=DimensionRows_IBE,OFFSET(DimensionenIBE!$A$1,ROW()-2,COLUMN()-1,1,1),"")</f>
        <v/>
      </c>
      <c r="D2470" s="16" t="str">
        <f ca="1">IF(ROW()-2&lt;=DimensionRows_IBE,OFFSET(DimensionenIBE!$A$1,ROW()-2,COLUMN()-1,1,1),"")</f>
        <v/>
      </c>
    </row>
    <row r="2471" spans="1:4" hidden="1" x14ac:dyDescent="0.25">
      <c r="A2471" t="str">
        <f ca="1">IF(ROW()-2&lt;=DimensionRows_IBE,OFFSET(DimensionenIBE!$A$1,ROW()-2,COLUMN()-1,1,1),"")</f>
        <v/>
      </c>
      <c r="B2471" t="str">
        <f ca="1">IF(ROW()-2&lt;=DimensionRows_IBE,OFFSET(DimensionenIBE!$A$1,ROW()-2,COLUMN()-1,1,1),"")</f>
        <v/>
      </c>
      <c r="C2471" t="str">
        <f ca="1">IF(ROW()-2&lt;=DimensionRows_IBE,OFFSET(DimensionenIBE!$A$1,ROW()-2,COLUMN()-1,1,1),"")</f>
        <v/>
      </c>
      <c r="D2471" s="16" t="str">
        <f ca="1">IF(ROW()-2&lt;=DimensionRows_IBE,OFFSET(DimensionenIBE!$A$1,ROW()-2,COLUMN()-1,1,1),"")</f>
        <v/>
      </c>
    </row>
    <row r="2472" spans="1:4" hidden="1" x14ac:dyDescent="0.25">
      <c r="A2472" t="str">
        <f ca="1">IF(ROW()-2&lt;=DimensionRows_IBE,OFFSET(DimensionenIBE!$A$1,ROW()-2,COLUMN()-1,1,1),"")</f>
        <v/>
      </c>
      <c r="B2472" t="str">
        <f ca="1">IF(ROW()-2&lt;=DimensionRows_IBE,OFFSET(DimensionenIBE!$A$1,ROW()-2,COLUMN()-1,1,1),"")</f>
        <v/>
      </c>
      <c r="C2472" t="str">
        <f ca="1">IF(ROW()-2&lt;=DimensionRows_IBE,OFFSET(DimensionenIBE!$A$1,ROW()-2,COLUMN()-1,1,1),"")</f>
        <v/>
      </c>
      <c r="D2472" s="16" t="str">
        <f ca="1">IF(ROW()-2&lt;=DimensionRows_IBE,OFFSET(DimensionenIBE!$A$1,ROW()-2,COLUMN()-1,1,1),"")</f>
        <v/>
      </c>
    </row>
    <row r="2473" spans="1:4" hidden="1" x14ac:dyDescent="0.25">
      <c r="A2473" t="str">
        <f ca="1">IF(ROW()-2&lt;=DimensionRows_IBE,OFFSET(DimensionenIBE!$A$1,ROW()-2,COLUMN()-1,1,1),"")</f>
        <v/>
      </c>
      <c r="B2473" t="str">
        <f ca="1">IF(ROW()-2&lt;=DimensionRows_IBE,OFFSET(DimensionenIBE!$A$1,ROW()-2,COLUMN()-1,1,1),"")</f>
        <v/>
      </c>
      <c r="C2473" t="str">
        <f ca="1">IF(ROW()-2&lt;=DimensionRows_IBE,OFFSET(DimensionenIBE!$A$1,ROW()-2,COLUMN()-1,1,1),"")</f>
        <v/>
      </c>
      <c r="D2473" s="16" t="str">
        <f ca="1">IF(ROW()-2&lt;=DimensionRows_IBE,OFFSET(DimensionenIBE!$A$1,ROW()-2,COLUMN()-1,1,1),"")</f>
        <v/>
      </c>
    </row>
    <row r="2474" spans="1:4" hidden="1" x14ac:dyDescent="0.25">
      <c r="A2474" t="str">
        <f ca="1">IF(ROW()-2&lt;=DimensionRows_IBE,OFFSET(DimensionenIBE!$A$1,ROW()-2,COLUMN()-1,1,1),"")</f>
        <v/>
      </c>
      <c r="B2474" t="str">
        <f ca="1">IF(ROW()-2&lt;=DimensionRows_IBE,OFFSET(DimensionenIBE!$A$1,ROW()-2,COLUMN()-1,1,1),"")</f>
        <v/>
      </c>
      <c r="C2474" t="str">
        <f ca="1">IF(ROW()-2&lt;=DimensionRows_IBE,OFFSET(DimensionenIBE!$A$1,ROW()-2,COLUMN()-1,1,1),"")</f>
        <v/>
      </c>
      <c r="D2474" s="16" t="str">
        <f ca="1">IF(ROW()-2&lt;=DimensionRows_IBE,OFFSET(DimensionenIBE!$A$1,ROW()-2,COLUMN()-1,1,1),"")</f>
        <v/>
      </c>
    </row>
    <row r="2475" spans="1:4" hidden="1" x14ac:dyDescent="0.25">
      <c r="A2475" t="str">
        <f ca="1">IF(ROW()-2&lt;=DimensionRows_IBE,OFFSET(DimensionenIBE!$A$1,ROW()-2,COLUMN()-1,1,1),"")</f>
        <v/>
      </c>
      <c r="B2475" t="str">
        <f ca="1">IF(ROW()-2&lt;=DimensionRows_IBE,OFFSET(DimensionenIBE!$A$1,ROW()-2,COLUMN()-1,1,1),"")</f>
        <v/>
      </c>
      <c r="C2475" t="str">
        <f ca="1">IF(ROW()-2&lt;=DimensionRows_IBE,OFFSET(DimensionenIBE!$A$1,ROW()-2,COLUMN()-1,1,1),"")</f>
        <v/>
      </c>
      <c r="D2475" s="16" t="str">
        <f ca="1">IF(ROW()-2&lt;=DimensionRows_IBE,OFFSET(DimensionenIBE!$A$1,ROW()-2,COLUMN()-1,1,1),"")</f>
        <v/>
      </c>
    </row>
    <row r="2476" spans="1:4" hidden="1" x14ac:dyDescent="0.25">
      <c r="A2476" t="str">
        <f ca="1">IF(ROW()-2&lt;=DimensionRows_IBE,OFFSET(DimensionenIBE!$A$1,ROW()-2,COLUMN()-1,1,1),"")</f>
        <v/>
      </c>
      <c r="B2476" t="str">
        <f ca="1">IF(ROW()-2&lt;=DimensionRows_IBE,OFFSET(DimensionenIBE!$A$1,ROW()-2,COLUMN()-1,1,1),"")</f>
        <v/>
      </c>
      <c r="C2476" t="str">
        <f ca="1">IF(ROW()-2&lt;=DimensionRows_IBE,OFFSET(DimensionenIBE!$A$1,ROW()-2,COLUMN()-1,1,1),"")</f>
        <v/>
      </c>
      <c r="D2476" s="16" t="str">
        <f ca="1">IF(ROW()-2&lt;=DimensionRows_IBE,OFFSET(DimensionenIBE!$A$1,ROW()-2,COLUMN()-1,1,1),"")</f>
        <v/>
      </c>
    </row>
    <row r="2477" spans="1:4" hidden="1" x14ac:dyDescent="0.25">
      <c r="A2477" t="str">
        <f ca="1">IF(ROW()-2&lt;=DimensionRows_IBE,OFFSET(DimensionenIBE!$A$1,ROW()-2,COLUMN()-1,1,1),"")</f>
        <v/>
      </c>
      <c r="B2477" t="str">
        <f ca="1">IF(ROW()-2&lt;=DimensionRows_IBE,OFFSET(DimensionenIBE!$A$1,ROW()-2,COLUMN()-1,1,1),"")</f>
        <v/>
      </c>
      <c r="C2477" t="str">
        <f ca="1">IF(ROW()-2&lt;=DimensionRows_IBE,OFFSET(DimensionenIBE!$A$1,ROW()-2,COLUMN()-1,1,1),"")</f>
        <v/>
      </c>
      <c r="D2477" s="16" t="str">
        <f ca="1">IF(ROW()-2&lt;=DimensionRows_IBE,OFFSET(DimensionenIBE!$A$1,ROW()-2,COLUMN()-1,1,1),"")</f>
        <v/>
      </c>
    </row>
    <row r="2478" spans="1:4" hidden="1" x14ac:dyDescent="0.25">
      <c r="A2478" t="str">
        <f ca="1">IF(ROW()-2&lt;=DimensionRows_IBE,OFFSET(DimensionenIBE!$A$1,ROW()-2,COLUMN()-1,1,1),"")</f>
        <v/>
      </c>
      <c r="B2478" t="str">
        <f ca="1">IF(ROW()-2&lt;=DimensionRows_IBE,OFFSET(DimensionenIBE!$A$1,ROW()-2,COLUMN()-1,1,1),"")</f>
        <v/>
      </c>
      <c r="C2478" t="str">
        <f ca="1">IF(ROW()-2&lt;=DimensionRows_IBE,OFFSET(DimensionenIBE!$A$1,ROW()-2,COLUMN()-1,1,1),"")</f>
        <v/>
      </c>
      <c r="D2478" s="16" t="str">
        <f ca="1">IF(ROW()-2&lt;=DimensionRows_IBE,OFFSET(DimensionenIBE!$A$1,ROW()-2,COLUMN()-1,1,1),"")</f>
        <v/>
      </c>
    </row>
    <row r="2479" spans="1:4" hidden="1" x14ac:dyDescent="0.25">
      <c r="A2479" t="str">
        <f ca="1">IF(ROW()-2&lt;=DimensionRows_IBE,OFFSET(DimensionenIBE!$A$1,ROW()-2,COLUMN()-1,1,1),"")</f>
        <v/>
      </c>
      <c r="B2479" t="str">
        <f ca="1">IF(ROW()-2&lt;=DimensionRows_IBE,OFFSET(DimensionenIBE!$A$1,ROW()-2,COLUMN()-1,1,1),"")</f>
        <v/>
      </c>
      <c r="C2479" t="str">
        <f ca="1">IF(ROW()-2&lt;=DimensionRows_IBE,OFFSET(DimensionenIBE!$A$1,ROW()-2,COLUMN()-1,1,1),"")</f>
        <v/>
      </c>
      <c r="D2479" s="16" t="str">
        <f ca="1">IF(ROW()-2&lt;=DimensionRows_IBE,OFFSET(DimensionenIBE!$A$1,ROW()-2,COLUMN()-1,1,1),"")</f>
        <v/>
      </c>
    </row>
    <row r="2480" spans="1:4" hidden="1" x14ac:dyDescent="0.25">
      <c r="A2480" t="str">
        <f ca="1">IF(ROW()-2&lt;=DimensionRows_IBE,OFFSET(DimensionenIBE!$A$1,ROW()-2,COLUMN()-1,1,1),"")</f>
        <v/>
      </c>
      <c r="B2480" t="str">
        <f ca="1">IF(ROW()-2&lt;=DimensionRows_IBE,OFFSET(DimensionenIBE!$A$1,ROW()-2,COLUMN()-1,1,1),"")</f>
        <v/>
      </c>
      <c r="C2480" t="str">
        <f ca="1">IF(ROW()-2&lt;=DimensionRows_IBE,OFFSET(DimensionenIBE!$A$1,ROW()-2,COLUMN()-1,1,1),"")</f>
        <v/>
      </c>
      <c r="D2480" s="16" t="str">
        <f ca="1">IF(ROW()-2&lt;=DimensionRows_IBE,OFFSET(DimensionenIBE!$A$1,ROW()-2,COLUMN()-1,1,1),"")</f>
        <v/>
      </c>
    </row>
    <row r="2481" spans="1:4" hidden="1" x14ac:dyDescent="0.25">
      <c r="A2481" t="str">
        <f ca="1">IF(ROW()-2&lt;=DimensionRows_IBE,OFFSET(DimensionenIBE!$A$1,ROW()-2,COLUMN()-1,1,1),"")</f>
        <v/>
      </c>
      <c r="B2481" t="str">
        <f ca="1">IF(ROW()-2&lt;=DimensionRows_IBE,OFFSET(DimensionenIBE!$A$1,ROW()-2,COLUMN()-1,1,1),"")</f>
        <v/>
      </c>
      <c r="C2481" t="str">
        <f ca="1">IF(ROW()-2&lt;=DimensionRows_IBE,OFFSET(DimensionenIBE!$A$1,ROW()-2,COLUMN()-1,1,1),"")</f>
        <v/>
      </c>
      <c r="D2481" s="16" t="str">
        <f ca="1">IF(ROW()-2&lt;=DimensionRows_IBE,OFFSET(DimensionenIBE!$A$1,ROW()-2,COLUMN()-1,1,1),"")</f>
        <v/>
      </c>
    </row>
    <row r="2482" spans="1:4" hidden="1" x14ac:dyDescent="0.25">
      <c r="A2482" t="str">
        <f ca="1">IF(ROW()-2&lt;=DimensionRows_IBE,OFFSET(DimensionenIBE!$A$1,ROW()-2,COLUMN()-1,1,1),"")</f>
        <v/>
      </c>
      <c r="B2482" t="str">
        <f ca="1">IF(ROW()-2&lt;=DimensionRows_IBE,OFFSET(DimensionenIBE!$A$1,ROW()-2,COLUMN()-1,1,1),"")</f>
        <v/>
      </c>
      <c r="C2482" t="str">
        <f ca="1">IF(ROW()-2&lt;=DimensionRows_IBE,OFFSET(DimensionenIBE!$A$1,ROW()-2,COLUMN()-1,1,1),"")</f>
        <v/>
      </c>
      <c r="D2482" s="16" t="str">
        <f ca="1">IF(ROW()-2&lt;=DimensionRows_IBE,OFFSET(DimensionenIBE!$A$1,ROW()-2,COLUMN()-1,1,1),"")</f>
        <v/>
      </c>
    </row>
    <row r="2483" spans="1:4" hidden="1" x14ac:dyDescent="0.25">
      <c r="A2483" t="str">
        <f ca="1">IF(ROW()-2&lt;=DimensionRows_IBE,OFFSET(DimensionenIBE!$A$1,ROW()-2,COLUMN()-1,1,1),"")</f>
        <v/>
      </c>
      <c r="B2483" t="str">
        <f ca="1">IF(ROW()-2&lt;=DimensionRows_IBE,OFFSET(DimensionenIBE!$A$1,ROW()-2,COLUMN()-1,1,1),"")</f>
        <v/>
      </c>
      <c r="C2483" t="str">
        <f ca="1">IF(ROW()-2&lt;=DimensionRows_IBE,OFFSET(DimensionenIBE!$A$1,ROW()-2,COLUMN()-1,1,1),"")</f>
        <v/>
      </c>
      <c r="D2483" s="16" t="str">
        <f ca="1">IF(ROW()-2&lt;=DimensionRows_IBE,OFFSET(DimensionenIBE!$A$1,ROW()-2,COLUMN()-1,1,1),"")</f>
        <v/>
      </c>
    </row>
    <row r="2484" spans="1:4" hidden="1" x14ac:dyDescent="0.25">
      <c r="A2484" t="str">
        <f ca="1">IF(ROW()-2&lt;=DimensionRows_IBE,OFFSET(DimensionenIBE!$A$1,ROW()-2,COLUMN()-1,1,1),"")</f>
        <v/>
      </c>
      <c r="B2484" t="str">
        <f ca="1">IF(ROW()-2&lt;=DimensionRows_IBE,OFFSET(DimensionenIBE!$A$1,ROW()-2,COLUMN()-1,1,1),"")</f>
        <v/>
      </c>
      <c r="C2484" t="str">
        <f ca="1">IF(ROW()-2&lt;=DimensionRows_IBE,OFFSET(DimensionenIBE!$A$1,ROW()-2,COLUMN()-1,1,1),"")</f>
        <v/>
      </c>
      <c r="D2484" s="16" t="str">
        <f ca="1">IF(ROW()-2&lt;=DimensionRows_IBE,OFFSET(DimensionenIBE!$A$1,ROW()-2,COLUMN()-1,1,1),"")</f>
        <v/>
      </c>
    </row>
    <row r="2485" spans="1:4" hidden="1" x14ac:dyDescent="0.25">
      <c r="A2485" t="str">
        <f ca="1">IF(ROW()-2&lt;=DimensionRows_IBE,OFFSET(DimensionenIBE!$A$1,ROW()-2,COLUMN()-1,1,1),"")</f>
        <v/>
      </c>
      <c r="B2485" t="str">
        <f ca="1">IF(ROW()-2&lt;=DimensionRows_IBE,OFFSET(DimensionenIBE!$A$1,ROW()-2,COLUMN()-1,1,1),"")</f>
        <v/>
      </c>
      <c r="C2485" t="str">
        <f ca="1">IF(ROW()-2&lt;=DimensionRows_IBE,OFFSET(DimensionenIBE!$A$1,ROW()-2,COLUMN()-1,1,1),"")</f>
        <v/>
      </c>
      <c r="D2485" s="16" t="str">
        <f ca="1">IF(ROW()-2&lt;=DimensionRows_IBE,OFFSET(DimensionenIBE!$A$1,ROW()-2,COLUMN()-1,1,1),"")</f>
        <v/>
      </c>
    </row>
    <row r="2486" spans="1:4" hidden="1" x14ac:dyDescent="0.25">
      <c r="A2486" t="str">
        <f ca="1">IF(ROW()-2&lt;=DimensionRows_IBE,OFFSET(DimensionenIBE!$A$1,ROW()-2,COLUMN()-1,1,1),"")</f>
        <v/>
      </c>
      <c r="B2486" t="str">
        <f ca="1">IF(ROW()-2&lt;=DimensionRows_IBE,OFFSET(DimensionenIBE!$A$1,ROW()-2,COLUMN()-1,1,1),"")</f>
        <v/>
      </c>
      <c r="C2486" t="str">
        <f ca="1">IF(ROW()-2&lt;=DimensionRows_IBE,OFFSET(DimensionenIBE!$A$1,ROW()-2,COLUMN()-1,1,1),"")</f>
        <v/>
      </c>
      <c r="D2486" s="16" t="str">
        <f ca="1">IF(ROW()-2&lt;=DimensionRows_IBE,OFFSET(DimensionenIBE!$A$1,ROW()-2,COLUMN()-1,1,1),"")</f>
        <v/>
      </c>
    </row>
    <row r="2487" spans="1:4" hidden="1" x14ac:dyDescent="0.25">
      <c r="A2487" t="str">
        <f ca="1">IF(ROW()-2&lt;=DimensionRows_IBE,OFFSET(DimensionenIBE!$A$1,ROW()-2,COLUMN()-1,1,1),"")</f>
        <v/>
      </c>
      <c r="B2487" t="str">
        <f ca="1">IF(ROW()-2&lt;=DimensionRows_IBE,OFFSET(DimensionenIBE!$A$1,ROW()-2,COLUMN()-1,1,1),"")</f>
        <v/>
      </c>
      <c r="C2487" t="str">
        <f ca="1">IF(ROW()-2&lt;=DimensionRows_IBE,OFFSET(DimensionenIBE!$A$1,ROW()-2,COLUMN()-1,1,1),"")</f>
        <v/>
      </c>
      <c r="D2487" s="16" t="str">
        <f ca="1">IF(ROW()-2&lt;=DimensionRows_IBE,OFFSET(DimensionenIBE!$A$1,ROW()-2,COLUMN()-1,1,1),"")</f>
        <v/>
      </c>
    </row>
    <row r="2488" spans="1:4" hidden="1" x14ac:dyDescent="0.25">
      <c r="A2488" t="str">
        <f ca="1">IF(ROW()-2&lt;=DimensionRows_IBE,OFFSET(DimensionenIBE!$A$1,ROW()-2,COLUMN()-1,1,1),"")</f>
        <v/>
      </c>
      <c r="B2488" t="str">
        <f ca="1">IF(ROW()-2&lt;=DimensionRows_IBE,OFFSET(DimensionenIBE!$A$1,ROW()-2,COLUMN()-1,1,1),"")</f>
        <v/>
      </c>
      <c r="C2488" t="str">
        <f ca="1">IF(ROW()-2&lt;=DimensionRows_IBE,OFFSET(DimensionenIBE!$A$1,ROW()-2,COLUMN()-1,1,1),"")</f>
        <v/>
      </c>
      <c r="D2488" s="16" t="str">
        <f ca="1">IF(ROW()-2&lt;=DimensionRows_IBE,OFFSET(DimensionenIBE!$A$1,ROW()-2,COLUMN()-1,1,1),"")</f>
        <v/>
      </c>
    </row>
    <row r="2489" spans="1:4" hidden="1" x14ac:dyDescent="0.25">
      <c r="A2489" t="str">
        <f ca="1">IF(ROW()-2&lt;=DimensionRows_IBE,OFFSET(DimensionenIBE!$A$1,ROW()-2,COLUMN()-1,1,1),"")</f>
        <v/>
      </c>
      <c r="B2489" t="str">
        <f ca="1">IF(ROW()-2&lt;=DimensionRows_IBE,OFFSET(DimensionenIBE!$A$1,ROW()-2,COLUMN()-1,1,1),"")</f>
        <v/>
      </c>
      <c r="C2489" t="str">
        <f ca="1">IF(ROW()-2&lt;=DimensionRows_IBE,OFFSET(DimensionenIBE!$A$1,ROW()-2,COLUMN()-1,1,1),"")</f>
        <v/>
      </c>
      <c r="D2489" s="16" t="str">
        <f ca="1">IF(ROW()-2&lt;=DimensionRows_IBE,OFFSET(DimensionenIBE!$A$1,ROW()-2,COLUMN()-1,1,1),"")</f>
        <v/>
      </c>
    </row>
    <row r="2490" spans="1:4" hidden="1" x14ac:dyDescent="0.25">
      <c r="A2490" t="str">
        <f ca="1">IF(ROW()-2&lt;=DimensionRows_IBE,OFFSET(DimensionenIBE!$A$1,ROW()-2,COLUMN()-1,1,1),"")</f>
        <v/>
      </c>
      <c r="B2490" t="str">
        <f ca="1">IF(ROW()-2&lt;=DimensionRows_IBE,OFFSET(DimensionenIBE!$A$1,ROW()-2,COLUMN()-1,1,1),"")</f>
        <v/>
      </c>
      <c r="C2490" t="str">
        <f ca="1">IF(ROW()-2&lt;=DimensionRows_IBE,OFFSET(DimensionenIBE!$A$1,ROW()-2,COLUMN()-1,1,1),"")</f>
        <v/>
      </c>
      <c r="D2490" s="16" t="str">
        <f ca="1">IF(ROW()-2&lt;=DimensionRows_IBE,OFFSET(DimensionenIBE!$A$1,ROW()-2,COLUMN()-1,1,1),"")</f>
        <v/>
      </c>
    </row>
    <row r="2491" spans="1:4" hidden="1" x14ac:dyDescent="0.25">
      <c r="A2491" t="str">
        <f ca="1">IF(ROW()-2&lt;=DimensionRows_IBE,OFFSET(DimensionenIBE!$A$1,ROW()-2,COLUMN()-1,1,1),"")</f>
        <v/>
      </c>
      <c r="B2491" t="str">
        <f ca="1">IF(ROW()-2&lt;=DimensionRows_IBE,OFFSET(DimensionenIBE!$A$1,ROW()-2,COLUMN()-1,1,1),"")</f>
        <v/>
      </c>
      <c r="C2491" t="str">
        <f ca="1">IF(ROW()-2&lt;=DimensionRows_IBE,OFFSET(DimensionenIBE!$A$1,ROW()-2,COLUMN()-1,1,1),"")</f>
        <v/>
      </c>
      <c r="D2491" s="16" t="str">
        <f ca="1">IF(ROW()-2&lt;=DimensionRows_IBE,OFFSET(DimensionenIBE!$A$1,ROW()-2,COLUMN()-1,1,1),"")</f>
        <v/>
      </c>
    </row>
    <row r="2492" spans="1:4" hidden="1" x14ac:dyDescent="0.25">
      <c r="A2492" t="str">
        <f ca="1">IF(ROW()-2&lt;=DimensionRows_IBE,OFFSET(DimensionenIBE!$A$1,ROW()-2,COLUMN()-1,1,1),"")</f>
        <v/>
      </c>
      <c r="B2492" t="str">
        <f ca="1">IF(ROW()-2&lt;=DimensionRows_IBE,OFFSET(DimensionenIBE!$A$1,ROW()-2,COLUMN()-1,1,1),"")</f>
        <v/>
      </c>
      <c r="C2492" t="str">
        <f ca="1">IF(ROW()-2&lt;=DimensionRows_IBE,OFFSET(DimensionenIBE!$A$1,ROW()-2,COLUMN()-1,1,1),"")</f>
        <v/>
      </c>
      <c r="D2492" s="16" t="str">
        <f ca="1">IF(ROW()-2&lt;=DimensionRows_IBE,OFFSET(DimensionenIBE!$A$1,ROW()-2,COLUMN()-1,1,1),"")</f>
        <v/>
      </c>
    </row>
    <row r="2493" spans="1:4" hidden="1" x14ac:dyDescent="0.25">
      <c r="A2493" t="str">
        <f ca="1">IF(ROW()-2&lt;=DimensionRows_IBE,OFFSET(DimensionenIBE!$A$1,ROW()-2,COLUMN()-1,1,1),"")</f>
        <v/>
      </c>
      <c r="B2493" t="str">
        <f ca="1">IF(ROW()-2&lt;=DimensionRows_IBE,OFFSET(DimensionenIBE!$A$1,ROW()-2,COLUMN()-1,1,1),"")</f>
        <v/>
      </c>
      <c r="C2493" t="str">
        <f ca="1">IF(ROW()-2&lt;=DimensionRows_IBE,OFFSET(DimensionenIBE!$A$1,ROW()-2,COLUMN()-1,1,1),"")</f>
        <v/>
      </c>
      <c r="D2493" s="16" t="str">
        <f ca="1">IF(ROW()-2&lt;=DimensionRows_IBE,OFFSET(DimensionenIBE!$A$1,ROW()-2,COLUMN()-1,1,1),"")</f>
        <v/>
      </c>
    </row>
    <row r="2494" spans="1:4" hidden="1" x14ac:dyDescent="0.25">
      <c r="A2494" t="str">
        <f ca="1">IF(ROW()-2&lt;=DimensionRows_IBE,OFFSET(DimensionenIBE!$A$1,ROW()-2,COLUMN()-1,1,1),"")</f>
        <v/>
      </c>
      <c r="B2494" t="str">
        <f ca="1">IF(ROW()-2&lt;=DimensionRows_IBE,OFFSET(DimensionenIBE!$A$1,ROW()-2,COLUMN()-1,1,1),"")</f>
        <v/>
      </c>
      <c r="C2494" t="str">
        <f ca="1">IF(ROW()-2&lt;=DimensionRows_IBE,OFFSET(DimensionenIBE!$A$1,ROW()-2,COLUMN()-1,1,1),"")</f>
        <v/>
      </c>
      <c r="D2494" s="16" t="str">
        <f ca="1">IF(ROW()-2&lt;=DimensionRows_IBE,OFFSET(DimensionenIBE!$A$1,ROW()-2,COLUMN()-1,1,1),"")</f>
        <v/>
      </c>
    </row>
    <row r="2495" spans="1:4" hidden="1" x14ac:dyDescent="0.25">
      <c r="A2495" t="str">
        <f ca="1">IF(ROW()-2&lt;=DimensionRows_IBE,OFFSET(DimensionenIBE!$A$1,ROW()-2,COLUMN()-1,1,1),"")</f>
        <v/>
      </c>
      <c r="B2495" t="str">
        <f ca="1">IF(ROW()-2&lt;=DimensionRows_IBE,OFFSET(DimensionenIBE!$A$1,ROW()-2,COLUMN()-1,1,1),"")</f>
        <v/>
      </c>
      <c r="C2495" t="str">
        <f ca="1">IF(ROW()-2&lt;=DimensionRows_IBE,OFFSET(DimensionenIBE!$A$1,ROW()-2,COLUMN()-1,1,1),"")</f>
        <v/>
      </c>
      <c r="D2495" s="16" t="str">
        <f ca="1">IF(ROW()-2&lt;=DimensionRows_IBE,OFFSET(DimensionenIBE!$A$1,ROW()-2,COLUMN()-1,1,1),"")</f>
        <v/>
      </c>
    </row>
    <row r="2496" spans="1:4" hidden="1" x14ac:dyDescent="0.25">
      <c r="A2496" t="str">
        <f ca="1">IF(ROW()-2&lt;=DimensionRows_IBE,OFFSET(DimensionenIBE!$A$1,ROW()-2,COLUMN()-1,1,1),"")</f>
        <v/>
      </c>
      <c r="B2496" t="str">
        <f ca="1">IF(ROW()-2&lt;=DimensionRows_IBE,OFFSET(DimensionenIBE!$A$1,ROW()-2,COLUMN()-1,1,1),"")</f>
        <v/>
      </c>
      <c r="C2496" t="str">
        <f ca="1">IF(ROW()-2&lt;=DimensionRows_IBE,OFFSET(DimensionenIBE!$A$1,ROW()-2,COLUMN()-1,1,1),"")</f>
        <v/>
      </c>
      <c r="D2496" s="16" t="str">
        <f ca="1">IF(ROW()-2&lt;=DimensionRows_IBE,OFFSET(DimensionenIBE!$A$1,ROW()-2,COLUMN()-1,1,1),"")</f>
        <v/>
      </c>
    </row>
    <row r="2497" spans="1:4" hidden="1" x14ac:dyDescent="0.25">
      <c r="A2497" t="str">
        <f ca="1">IF(ROW()-2&lt;=DimensionRows_IBE,OFFSET(DimensionenIBE!$A$1,ROW()-2,COLUMN()-1,1,1),"")</f>
        <v/>
      </c>
      <c r="B2497" t="str">
        <f ca="1">IF(ROW()-2&lt;=DimensionRows_IBE,OFFSET(DimensionenIBE!$A$1,ROW()-2,COLUMN()-1,1,1),"")</f>
        <v/>
      </c>
      <c r="C2497" t="str">
        <f ca="1">IF(ROW()-2&lt;=DimensionRows_IBE,OFFSET(DimensionenIBE!$A$1,ROW()-2,COLUMN()-1,1,1),"")</f>
        <v/>
      </c>
      <c r="D2497" s="16" t="str">
        <f ca="1">IF(ROW()-2&lt;=DimensionRows_IBE,OFFSET(DimensionenIBE!$A$1,ROW()-2,COLUMN()-1,1,1),"")</f>
        <v/>
      </c>
    </row>
    <row r="2498" spans="1:4" hidden="1" x14ac:dyDescent="0.25">
      <c r="A2498" t="str">
        <f ca="1">IF(ROW()-2&lt;=DimensionRows_IBE,OFFSET(DimensionenIBE!$A$1,ROW()-2,COLUMN()-1,1,1),"")</f>
        <v/>
      </c>
      <c r="B2498" t="str">
        <f ca="1">IF(ROW()-2&lt;=DimensionRows_IBE,OFFSET(DimensionenIBE!$A$1,ROW()-2,COLUMN()-1,1,1),"")</f>
        <v/>
      </c>
      <c r="C2498" t="str">
        <f ca="1">IF(ROW()-2&lt;=DimensionRows_IBE,OFFSET(DimensionenIBE!$A$1,ROW()-2,COLUMN()-1,1,1),"")</f>
        <v/>
      </c>
      <c r="D2498" s="16" t="str">
        <f ca="1">IF(ROW()-2&lt;=DimensionRows_IBE,OFFSET(DimensionenIBE!$A$1,ROW()-2,COLUMN()-1,1,1),"")</f>
        <v/>
      </c>
    </row>
    <row r="2499" spans="1:4" hidden="1" x14ac:dyDescent="0.25">
      <c r="A2499" t="str">
        <f ca="1">IF(ROW()-2&lt;=DimensionRows_IBE,OFFSET(DimensionenIBE!$A$1,ROW()-2,COLUMN()-1,1,1),"")</f>
        <v/>
      </c>
      <c r="B2499" t="str">
        <f ca="1">IF(ROW()-2&lt;=DimensionRows_IBE,OFFSET(DimensionenIBE!$A$1,ROW()-2,COLUMN()-1,1,1),"")</f>
        <v/>
      </c>
      <c r="C2499" t="str">
        <f ca="1">IF(ROW()-2&lt;=DimensionRows_IBE,OFFSET(DimensionenIBE!$A$1,ROW()-2,COLUMN()-1,1,1),"")</f>
        <v/>
      </c>
      <c r="D2499" s="16" t="str">
        <f ca="1">IF(ROW()-2&lt;=DimensionRows_IBE,OFFSET(DimensionenIBE!$A$1,ROW()-2,COLUMN()-1,1,1),"")</f>
        <v/>
      </c>
    </row>
    <row r="2500" spans="1:4" hidden="1" x14ac:dyDescent="0.25">
      <c r="A2500" t="str">
        <f ca="1">IF(ROW()-2&lt;=DimensionRows_IBE,OFFSET(DimensionenIBE!$A$1,ROW()-2,COLUMN()-1,1,1),"")</f>
        <v/>
      </c>
      <c r="B2500" t="str">
        <f ca="1">IF(ROW()-2&lt;=DimensionRows_IBE,OFFSET(DimensionenIBE!$A$1,ROW()-2,COLUMN()-1,1,1),"")</f>
        <v/>
      </c>
      <c r="C2500" t="str">
        <f ca="1">IF(ROW()-2&lt;=DimensionRows_IBE,OFFSET(DimensionenIBE!$A$1,ROW()-2,COLUMN()-1,1,1),"")</f>
        <v/>
      </c>
      <c r="D2500" s="16" t="str">
        <f ca="1">IF(ROW()-2&lt;=DimensionRows_IBE,OFFSET(DimensionenIBE!$A$1,ROW()-2,COLUMN()-1,1,1),"")</f>
        <v/>
      </c>
    </row>
    <row r="2501" spans="1:4" hidden="1" x14ac:dyDescent="0.25">
      <c r="A2501" t="str">
        <f ca="1">IF(ROW()-2&lt;=DimensionRows_IBE,OFFSET(DimensionenIBE!$A$1,ROW()-2,COLUMN()-1,1,1),"")</f>
        <v/>
      </c>
      <c r="B2501" t="str">
        <f ca="1">IF(ROW()-2&lt;=DimensionRows_IBE,OFFSET(DimensionenIBE!$A$1,ROW()-2,COLUMN()-1,1,1),"")</f>
        <v/>
      </c>
      <c r="C2501" t="str">
        <f ca="1">IF(ROW()-2&lt;=DimensionRows_IBE,OFFSET(DimensionenIBE!$A$1,ROW()-2,COLUMN()-1,1,1),"")</f>
        <v/>
      </c>
      <c r="D2501" s="16" t="str">
        <f ca="1">IF(ROW()-2&lt;=DimensionRows_IBE,OFFSET(DimensionenIBE!$A$1,ROW()-2,COLUMN()-1,1,1),"")</f>
        <v/>
      </c>
    </row>
    <row r="2502" spans="1:4" hidden="1" x14ac:dyDescent="0.25">
      <c r="A2502" t="str">
        <f ca="1">IF(ROW()-2&lt;=DimensionRows_IBE,OFFSET(DimensionenIBE!$A$1,ROW()-2,COLUMN()-1,1,1),"")</f>
        <v/>
      </c>
      <c r="B2502" t="str">
        <f ca="1">IF(ROW()-2&lt;=DimensionRows_IBE,OFFSET(DimensionenIBE!$A$1,ROW()-2,COLUMN()-1,1,1),"")</f>
        <v/>
      </c>
      <c r="C2502" t="str">
        <f ca="1">IF(ROW()-2&lt;=DimensionRows_IBE,OFFSET(DimensionenIBE!$A$1,ROW()-2,COLUMN()-1,1,1),"")</f>
        <v/>
      </c>
      <c r="D2502" s="16" t="str">
        <f ca="1">IF(ROW()-2&lt;=DimensionRows_IBE,OFFSET(DimensionenIBE!$A$1,ROW()-2,COLUMN()-1,1,1),"")</f>
        <v/>
      </c>
    </row>
    <row r="2503" spans="1:4" hidden="1" x14ac:dyDescent="0.25">
      <c r="A2503" t="str">
        <f ca="1">IF(ROW()-2&lt;=DimensionRows_IBE,OFFSET(DimensionenIBE!$A$1,ROW()-2,COLUMN()-1,1,1),"")</f>
        <v/>
      </c>
      <c r="B2503" t="str">
        <f ca="1">IF(ROW()-2&lt;=DimensionRows_IBE,OFFSET(DimensionenIBE!$A$1,ROW()-2,COLUMN()-1,1,1),"")</f>
        <v/>
      </c>
      <c r="C2503" t="str">
        <f ca="1">IF(ROW()-2&lt;=DimensionRows_IBE,OFFSET(DimensionenIBE!$A$1,ROW()-2,COLUMN()-1,1,1),"")</f>
        <v/>
      </c>
      <c r="D2503" s="16" t="str">
        <f ca="1">IF(ROW()-2&lt;=DimensionRows_IBE,OFFSET(DimensionenIBE!$A$1,ROW()-2,COLUMN()-1,1,1),"")</f>
        <v/>
      </c>
    </row>
    <row r="2504" spans="1:4" hidden="1" x14ac:dyDescent="0.25">
      <c r="A2504" t="str">
        <f ca="1">IF(ROW()-2&lt;=DimensionRows_IBE,OFFSET(DimensionenIBE!$A$1,ROW()-2,COLUMN()-1,1,1),"")</f>
        <v/>
      </c>
      <c r="B2504" t="str">
        <f ca="1">IF(ROW()-2&lt;=DimensionRows_IBE,OFFSET(DimensionenIBE!$A$1,ROW()-2,COLUMN()-1,1,1),"")</f>
        <v/>
      </c>
      <c r="C2504" t="str">
        <f ca="1">IF(ROW()-2&lt;=DimensionRows_IBE,OFFSET(DimensionenIBE!$A$1,ROW()-2,COLUMN()-1,1,1),"")</f>
        <v/>
      </c>
      <c r="D2504" s="16" t="str">
        <f ca="1">IF(ROW()-2&lt;=DimensionRows_IBE,OFFSET(DimensionenIBE!$A$1,ROW()-2,COLUMN()-1,1,1),"")</f>
        <v/>
      </c>
    </row>
    <row r="2505" spans="1:4" hidden="1" x14ac:dyDescent="0.25">
      <c r="A2505" t="str">
        <f ca="1">IF(ROW()-2&lt;=DimensionRows_IBE,OFFSET(DimensionenIBE!$A$1,ROW()-2,COLUMN()-1,1,1),"")</f>
        <v/>
      </c>
      <c r="B2505" t="str">
        <f ca="1">IF(ROW()-2&lt;=DimensionRows_IBE,OFFSET(DimensionenIBE!$A$1,ROW()-2,COLUMN()-1,1,1),"")</f>
        <v/>
      </c>
      <c r="C2505" t="str">
        <f ca="1">IF(ROW()-2&lt;=DimensionRows_IBE,OFFSET(DimensionenIBE!$A$1,ROW()-2,COLUMN()-1,1,1),"")</f>
        <v/>
      </c>
      <c r="D2505" s="16" t="str">
        <f ca="1">IF(ROW()-2&lt;=DimensionRows_IBE,OFFSET(DimensionenIBE!$A$1,ROW()-2,COLUMN()-1,1,1),"")</f>
        <v/>
      </c>
    </row>
    <row r="2506" spans="1:4" hidden="1" x14ac:dyDescent="0.25">
      <c r="A2506" t="str">
        <f ca="1">IF(ROW()-2&lt;=DimensionRows_IBE,OFFSET(DimensionenIBE!$A$1,ROW()-2,COLUMN()-1,1,1),"")</f>
        <v/>
      </c>
      <c r="B2506" t="str">
        <f ca="1">IF(ROW()-2&lt;=DimensionRows_IBE,OFFSET(DimensionenIBE!$A$1,ROW()-2,COLUMN()-1,1,1),"")</f>
        <v/>
      </c>
      <c r="C2506" t="str">
        <f ca="1">IF(ROW()-2&lt;=DimensionRows_IBE,OFFSET(DimensionenIBE!$A$1,ROW()-2,COLUMN()-1,1,1),"")</f>
        <v/>
      </c>
      <c r="D2506" s="16" t="str">
        <f ca="1">IF(ROW()-2&lt;=DimensionRows_IBE,OFFSET(DimensionenIBE!$A$1,ROW()-2,COLUMN()-1,1,1),"")</f>
        <v/>
      </c>
    </row>
    <row r="2507" spans="1:4" hidden="1" x14ac:dyDescent="0.25">
      <c r="A2507" t="str">
        <f ca="1">IF(ROW()-2&lt;=DimensionRows_IBE,OFFSET(DimensionenIBE!$A$1,ROW()-2,COLUMN()-1,1,1),"")</f>
        <v/>
      </c>
      <c r="B2507" t="str">
        <f ca="1">IF(ROW()-2&lt;=DimensionRows_IBE,OFFSET(DimensionenIBE!$A$1,ROW()-2,COLUMN()-1,1,1),"")</f>
        <v/>
      </c>
      <c r="C2507" t="str">
        <f ca="1">IF(ROW()-2&lt;=DimensionRows_IBE,OFFSET(DimensionenIBE!$A$1,ROW()-2,COLUMN()-1,1,1),"")</f>
        <v/>
      </c>
      <c r="D2507" s="16" t="str">
        <f ca="1">IF(ROW()-2&lt;=DimensionRows_IBE,OFFSET(DimensionenIBE!$A$1,ROW()-2,COLUMN()-1,1,1),"")</f>
        <v/>
      </c>
    </row>
    <row r="2508" spans="1:4" hidden="1" x14ac:dyDescent="0.25">
      <c r="A2508" t="str">
        <f ca="1">IF(ROW()-2&lt;=DimensionRows_IBE,OFFSET(DimensionenIBE!$A$1,ROW()-2,COLUMN()-1,1,1),"")</f>
        <v/>
      </c>
      <c r="B2508" t="str">
        <f ca="1">IF(ROW()-2&lt;=DimensionRows_IBE,OFFSET(DimensionenIBE!$A$1,ROW()-2,COLUMN()-1,1,1),"")</f>
        <v/>
      </c>
      <c r="C2508" t="str">
        <f ca="1">IF(ROW()-2&lt;=DimensionRows_IBE,OFFSET(DimensionenIBE!$A$1,ROW()-2,COLUMN()-1,1,1),"")</f>
        <v/>
      </c>
      <c r="D2508" s="16" t="str">
        <f ca="1">IF(ROW()-2&lt;=DimensionRows_IBE,OFFSET(DimensionenIBE!$A$1,ROW()-2,COLUMN()-1,1,1),"")</f>
        <v/>
      </c>
    </row>
    <row r="2509" spans="1:4" hidden="1" x14ac:dyDescent="0.25">
      <c r="A2509" t="str">
        <f ca="1">IF(ROW()-2&lt;=DimensionRows_IBE,OFFSET(DimensionenIBE!$A$1,ROW()-2,COLUMN()-1,1,1),"")</f>
        <v/>
      </c>
      <c r="B2509" t="str">
        <f ca="1">IF(ROW()-2&lt;=DimensionRows_IBE,OFFSET(DimensionenIBE!$A$1,ROW()-2,COLUMN()-1,1,1),"")</f>
        <v/>
      </c>
      <c r="C2509" t="str">
        <f ca="1">IF(ROW()-2&lt;=DimensionRows_IBE,OFFSET(DimensionenIBE!$A$1,ROW()-2,COLUMN()-1,1,1),"")</f>
        <v/>
      </c>
      <c r="D2509" s="16" t="str">
        <f ca="1">IF(ROW()-2&lt;=DimensionRows_IBE,OFFSET(DimensionenIBE!$A$1,ROW()-2,COLUMN()-1,1,1),"")</f>
        <v/>
      </c>
    </row>
    <row r="2510" spans="1:4" hidden="1" x14ac:dyDescent="0.25">
      <c r="A2510" t="str">
        <f ca="1">IF(ROW()-2&lt;=DimensionRows_IBE,OFFSET(DimensionenIBE!$A$1,ROW()-2,COLUMN()-1,1,1),"")</f>
        <v/>
      </c>
      <c r="B2510" t="str">
        <f ca="1">IF(ROW()-2&lt;=DimensionRows_IBE,OFFSET(DimensionenIBE!$A$1,ROW()-2,COLUMN()-1,1,1),"")</f>
        <v/>
      </c>
      <c r="C2510" t="str">
        <f ca="1">IF(ROW()-2&lt;=DimensionRows_IBE,OFFSET(DimensionenIBE!$A$1,ROW()-2,COLUMN()-1,1,1),"")</f>
        <v/>
      </c>
      <c r="D2510" s="16" t="str">
        <f ca="1">IF(ROW()-2&lt;=DimensionRows_IBE,OFFSET(DimensionenIBE!$A$1,ROW()-2,COLUMN()-1,1,1),"")</f>
        <v/>
      </c>
    </row>
    <row r="2511" spans="1:4" hidden="1" x14ac:dyDescent="0.25">
      <c r="A2511" t="str">
        <f ca="1">IF(ROW()-2&lt;=DimensionRows_IBE,OFFSET(DimensionenIBE!$A$1,ROW()-2,COLUMN()-1,1,1),"")</f>
        <v/>
      </c>
      <c r="B2511" t="str">
        <f ca="1">IF(ROW()-2&lt;=DimensionRows_IBE,OFFSET(DimensionenIBE!$A$1,ROW()-2,COLUMN()-1,1,1),"")</f>
        <v/>
      </c>
      <c r="C2511" t="str">
        <f ca="1">IF(ROW()-2&lt;=DimensionRows_IBE,OFFSET(DimensionenIBE!$A$1,ROW()-2,COLUMN()-1,1,1),"")</f>
        <v/>
      </c>
      <c r="D2511" s="16" t="str">
        <f ca="1">IF(ROW()-2&lt;=DimensionRows_IBE,OFFSET(DimensionenIBE!$A$1,ROW()-2,COLUMN()-1,1,1),"")</f>
        <v/>
      </c>
    </row>
    <row r="2512" spans="1:4" hidden="1" x14ac:dyDescent="0.25">
      <c r="A2512" t="str">
        <f ca="1">IF(ROW()-2&lt;=DimensionRows_IBE,OFFSET(DimensionenIBE!$A$1,ROW()-2,COLUMN()-1,1,1),"")</f>
        <v/>
      </c>
      <c r="B2512" t="str">
        <f ca="1">IF(ROW()-2&lt;=DimensionRows_IBE,OFFSET(DimensionenIBE!$A$1,ROW()-2,COLUMN()-1,1,1),"")</f>
        <v/>
      </c>
      <c r="C2512" t="str">
        <f ca="1">IF(ROW()-2&lt;=DimensionRows_IBE,OFFSET(DimensionenIBE!$A$1,ROW()-2,COLUMN()-1,1,1),"")</f>
        <v/>
      </c>
      <c r="D2512" s="16" t="str">
        <f ca="1">IF(ROW()-2&lt;=DimensionRows_IBE,OFFSET(DimensionenIBE!$A$1,ROW()-2,COLUMN()-1,1,1),"")</f>
        <v/>
      </c>
    </row>
    <row r="2513" spans="1:4" hidden="1" x14ac:dyDescent="0.25">
      <c r="A2513" t="str">
        <f ca="1">IF(ROW()-2&lt;=DimensionRows_IBE,OFFSET(DimensionenIBE!$A$1,ROW()-2,COLUMN()-1,1,1),"")</f>
        <v/>
      </c>
      <c r="B2513" t="str">
        <f ca="1">IF(ROW()-2&lt;=DimensionRows_IBE,OFFSET(DimensionenIBE!$A$1,ROW()-2,COLUMN()-1,1,1),"")</f>
        <v/>
      </c>
      <c r="C2513" t="str">
        <f ca="1">IF(ROW()-2&lt;=DimensionRows_IBE,OFFSET(DimensionenIBE!$A$1,ROW()-2,COLUMN()-1,1,1),"")</f>
        <v/>
      </c>
      <c r="D2513" s="16" t="str">
        <f ca="1">IF(ROW()-2&lt;=DimensionRows_IBE,OFFSET(DimensionenIBE!$A$1,ROW()-2,COLUMN()-1,1,1),"")</f>
        <v/>
      </c>
    </row>
    <row r="2514" spans="1:4" hidden="1" x14ac:dyDescent="0.25">
      <c r="A2514" t="str">
        <f ca="1">IF(ROW()-2&lt;=DimensionRows_IBE,OFFSET(DimensionenIBE!$A$1,ROW()-2,COLUMN()-1,1,1),"")</f>
        <v/>
      </c>
      <c r="B2514" t="str">
        <f ca="1">IF(ROW()-2&lt;=DimensionRows_IBE,OFFSET(DimensionenIBE!$A$1,ROW()-2,COLUMN()-1,1,1),"")</f>
        <v/>
      </c>
      <c r="C2514" t="str">
        <f ca="1">IF(ROW()-2&lt;=DimensionRows_IBE,OFFSET(DimensionenIBE!$A$1,ROW()-2,COLUMN()-1,1,1),"")</f>
        <v/>
      </c>
      <c r="D2514" s="16" t="str">
        <f ca="1">IF(ROW()-2&lt;=DimensionRows_IBE,OFFSET(DimensionenIBE!$A$1,ROW()-2,COLUMN()-1,1,1),"")</f>
        <v/>
      </c>
    </row>
    <row r="2515" spans="1:4" hidden="1" x14ac:dyDescent="0.25">
      <c r="A2515" t="str">
        <f ca="1">IF(ROW()-2&lt;=DimensionRows_IBE,OFFSET(DimensionenIBE!$A$1,ROW()-2,COLUMN()-1,1,1),"")</f>
        <v/>
      </c>
      <c r="B2515" t="str">
        <f ca="1">IF(ROW()-2&lt;=DimensionRows_IBE,OFFSET(DimensionenIBE!$A$1,ROW()-2,COLUMN()-1,1,1),"")</f>
        <v/>
      </c>
      <c r="C2515" t="str">
        <f ca="1">IF(ROW()-2&lt;=DimensionRows_IBE,OFFSET(DimensionenIBE!$A$1,ROW()-2,COLUMN()-1,1,1),"")</f>
        <v/>
      </c>
      <c r="D2515" s="16" t="str">
        <f ca="1">IF(ROW()-2&lt;=DimensionRows_IBE,OFFSET(DimensionenIBE!$A$1,ROW()-2,COLUMN()-1,1,1),"")</f>
        <v/>
      </c>
    </row>
    <row r="2516" spans="1:4" hidden="1" x14ac:dyDescent="0.25">
      <c r="A2516" t="str">
        <f ca="1">IF(ROW()-2&lt;=DimensionRows_IBE,OFFSET(DimensionenIBE!$A$1,ROW()-2,COLUMN()-1,1,1),"")</f>
        <v/>
      </c>
      <c r="B2516" t="str">
        <f ca="1">IF(ROW()-2&lt;=DimensionRows_IBE,OFFSET(DimensionenIBE!$A$1,ROW()-2,COLUMN()-1,1,1),"")</f>
        <v/>
      </c>
      <c r="C2516" t="str">
        <f ca="1">IF(ROW()-2&lt;=DimensionRows_IBE,OFFSET(DimensionenIBE!$A$1,ROW()-2,COLUMN()-1,1,1),"")</f>
        <v/>
      </c>
      <c r="D2516" s="16" t="str">
        <f ca="1">IF(ROW()-2&lt;=DimensionRows_IBE,OFFSET(DimensionenIBE!$A$1,ROW()-2,COLUMN()-1,1,1),"")</f>
        <v/>
      </c>
    </row>
    <row r="2517" spans="1:4" hidden="1" x14ac:dyDescent="0.25">
      <c r="A2517" t="str">
        <f ca="1">IF(ROW()-2&lt;=DimensionRows_IBE,OFFSET(DimensionenIBE!$A$1,ROW()-2,COLUMN()-1,1,1),"")</f>
        <v/>
      </c>
      <c r="B2517" t="str">
        <f ca="1">IF(ROW()-2&lt;=DimensionRows_IBE,OFFSET(DimensionenIBE!$A$1,ROW()-2,COLUMN()-1,1,1),"")</f>
        <v/>
      </c>
      <c r="C2517" t="str">
        <f ca="1">IF(ROW()-2&lt;=DimensionRows_IBE,OFFSET(DimensionenIBE!$A$1,ROW()-2,COLUMN()-1,1,1),"")</f>
        <v/>
      </c>
      <c r="D2517" s="16" t="str">
        <f ca="1">IF(ROW()-2&lt;=DimensionRows_IBE,OFFSET(DimensionenIBE!$A$1,ROW()-2,COLUMN()-1,1,1),"")</f>
        <v/>
      </c>
    </row>
    <row r="2518" spans="1:4" hidden="1" x14ac:dyDescent="0.25">
      <c r="A2518" t="str">
        <f ca="1">IF(ROW()-2&lt;=DimensionRows_IBE,OFFSET(DimensionenIBE!$A$1,ROW()-2,COLUMN()-1,1,1),"")</f>
        <v/>
      </c>
      <c r="B2518" t="str">
        <f ca="1">IF(ROW()-2&lt;=DimensionRows_IBE,OFFSET(DimensionenIBE!$A$1,ROW()-2,COLUMN()-1,1,1),"")</f>
        <v/>
      </c>
      <c r="C2518" t="str">
        <f ca="1">IF(ROW()-2&lt;=DimensionRows_IBE,OFFSET(DimensionenIBE!$A$1,ROW()-2,COLUMN()-1,1,1),"")</f>
        <v/>
      </c>
      <c r="D2518" s="16" t="str">
        <f ca="1">IF(ROW()-2&lt;=DimensionRows_IBE,OFFSET(DimensionenIBE!$A$1,ROW()-2,COLUMN()-1,1,1),"")</f>
        <v/>
      </c>
    </row>
    <row r="2519" spans="1:4" hidden="1" x14ac:dyDescent="0.25">
      <c r="A2519" t="str">
        <f ca="1">IF(ROW()-2&lt;=DimensionRows_IBE,OFFSET(DimensionenIBE!$A$1,ROW()-2,COLUMN()-1,1,1),"")</f>
        <v/>
      </c>
      <c r="B2519" t="str">
        <f ca="1">IF(ROW()-2&lt;=DimensionRows_IBE,OFFSET(DimensionenIBE!$A$1,ROW()-2,COLUMN()-1,1,1),"")</f>
        <v/>
      </c>
      <c r="C2519" t="str">
        <f ca="1">IF(ROW()-2&lt;=DimensionRows_IBE,OFFSET(DimensionenIBE!$A$1,ROW()-2,COLUMN()-1,1,1),"")</f>
        <v/>
      </c>
      <c r="D2519" s="16" t="str">
        <f ca="1">IF(ROW()-2&lt;=DimensionRows_IBE,OFFSET(DimensionenIBE!$A$1,ROW()-2,COLUMN()-1,1,1),"")</f>
        <v/>
      </c>
    </row>
    <row r="2520" spans="1:4" hidden="1" x14ac:dyDescent="0.25">
      <c r="A2520" t="str">
        <f ca="1">IF(ROW()-2&lt;=DimensionRows_IBE,OFFSET(DimensionenIBE!$A$1,ROW()-2,COLUMN()-1,1,1),"")</f>
        <v/>
      </c>
      <c r="B2520" t="str">
        <f ca="1">IF(ROW()-2&lt;=DimensionRows_IBE,OFFSET(DimensionenIBE!$A$1,ROW()-2,COLUMN()-1,1,1),"")</f>
        <v/>
      </c>
      <c r="C2520" t="str">
        <f ca="1">IF(ROW()-2&lt;=DimensionRows_IBE,OFFSET(DimensionenIBE!$A$1,ROW()-2,COLUMN()-1,1,1),"")</f>
        <v/>
      </c>
      <c r="D2520" s="16" t="str">
        <f ca="1">IF(ROW()-2&lt;=DimensionRows_IBE,OFFSET(DimensionenIBE!$A$1,ROW()-2,COLUMN()-1,1,1),"")</f>
        <v/>
      </c>
    </row>
    <row r="2521" spans="1:4" hidden="1" x14ac:dyDescent="0.25">
      <c r="A2521" t="str">
        <f ca="1">IF(ROW()-2&lt;=DimensionRows_IBE,OFFSET(DimensionenIBE!$A$1,ROW()-2,COLUMN()-1,1,1),"")</f>
        <v/>
      </c>
      <c r="B2521" t="str">
        <f ca="1">IF(ROW()-2&lt;=DimensionRows_IBE,OFFSET(DimensionenIBE!$A$1,ROW()-2,COLUMN()-1,1,1),"")</f>
        <v/>
      </c>
      <c r="C2521" t="str">
        <f ca="1">IF(ROW()-2&lt;=DimensionRows_IBE,OFFSET(DimensionenIBE!$A$1,ROW()-2,COLUMN()-1,1,1),"")</f>
        <v/>
      </c>
      <c r="D2521" s="16" t="str">
        <f ca="1">IF(ROW()-2&lt;=DimensionRows_IBE,OFFSET(DimensionenIBE!$A$1,ROW()-2,COLUMN()-1,1,1),"")</f>
        <v/>
      </c>
    </row>
    <row r="2522" spans="1:4" hidden="1" x14ac:dyDescent="0.25">
      <c r="A2522" t="str">
        <f ca="1">IF(ROW()-2&lt;=DimensionRows_IBE,OFFSET(DimensionenIBE!$A$1,ROW()-2,COLUMN()-1,1,1),"")</f>
        <v/>
      </c>
      <c r="B2522" t="str">
        <f ca="1">IF(ROW()-2&lt;=DimensionRows_IBE,OFFSET(DimensionenIBE!$A$1,ROW()-2,COLUMN()-1,1,1),"")</f>
        <v/>
      </c>
      <c r="C2522" t="str">
        <f ca="1">IF(ROW()-2&lt;=DimensionRows_IBE,OFFSET(DimensionenIBE!$A$1,ROW()-2,COLUMN()-1,1,1),"")</f>
        <v/>
      </c>
      <c r="D2522" s="16" t="str">
        <f ca="1">IF(ROW()-2&lt;=DimensionRows_IBE,OFFSET(DimensionenIBE!$A$1,ROW()-2,COLUMN()-1,1,1),"")</f>
        <v/>
      </c>
    </row>
    <row r="2523" spans="1:4" hidden="1" x14ac:dyDescent="0.25">
      <c r="A2523" t="str">
        <f ca="1">IF(ROW()-2&lt;=DimensionRows_IBE,OFFSET(DimensionenIBE!$A$1,ROW()-2,COLUMN()-1,1,1),"")</f>
        <v/>
      </c>
      <c r="B2523" t="str">
        <f ca="1">IF(ROW()-2&lt;=DimensionRows_IBE,OFFSET(DimensionenIBE!$A$1,ROW()-2,COLUMN()-1,1,1),"")</f>
        <v/>
      </c>
      <c r="C2523" t="str">
        <f ca="1">IF(ROW()-2&lt;=DimensionRows_IBE,OFFSET(DimensionenIBE!$A$1,ROW()-2,COLUMN()-1,1,1),"")</f>
        <v/>
      </c>
      <c r="D2523" s="16" t="str">
        <f ca="1">IF(ROW()-2&lt;=DimensionRows_IBE,OFFSET(DimensionenIBE!$A$1,ROW()-2,COLUMN()-1,1,1),"")</f>
        <v/>
      </c>
    </row>
    <row r="2524" spans="1:4" hidden="1" x14ac:dyDescent="0.25">
      <c r="A2524" t="str">
        <f ca="1">IF(ROW()-2&lt;=DimensionRows_IBE,OFFSET(DimensionenIBE!$A$1,ROW()-2,COLUMN()-1,1,1),"")</f>
        <v/>
      </c>
      <c r="B2524" t="str">
        <f ca="1">IF(ROW()-2&lt;=DimensionRows_IBE,OFFSET(DimensionenIBE!$A$1,ROW()-2,COLUMN()-1,1,1),"")</f>
        <v/>
      </c>
      <c r="C2524" t="str">
        <f ca="1">IF(ROW()-2&lt;=DimensionRows_IBE,OFFSET(DimensionenIBE!$A$1,ROW()-2,COLUMN()-1,1,1),"")</f>
        <v/>
      </c>
      <c r="D2524" s="16" t="str">
        <f ca="1">IF(ROW()-2&lt;=DimensionRows_IBE,OFFSET(DimensionenIBE!$A$1,ROW()-2,COLUMN()-1,1,1),"")</f>
        <v/>
      </c>
    </row>
    <row r="2525" spans="1:4" hidden="1" x14ac:dyDescent="0.25">
      <c r="A2525" t="str">
        <f ca="1">IF(ROW()-2&lt;=DimensionRows_IBE,OFFSET(DimensionenIBE!$A$1,ROW()-2,COLUMN()-1,1,1),"")</f>
        <v/>
      </c>
      <c r="B2525" t="str">
        <f ca="1">IF(ROW()-2&lt;=DimensionRows_IBE,OFFSET(DimensionenIBE!$A$1,ROW()-2,COLUMN()-1,1,1),"")</f>
        <v/>
      </c>
      <c r="C2525" t="str">
        <f ca="1">IF(ROW()-2&lt;=DimensionRows_IBE,OFFSET(DimensionenIBE!$A$1,ROW()-2,COLUMN()-1,1,1),"")</f>
        <v/>
      </c>
      <c r="D2525" s="16" t="str">
        <f ca="1">IF(ROW()-2&lt;=DimensionRows_IBE,OFFSET(DimensionenIBE!$A$1,ROW()-2,COLUMN()-1,1,1),"")</f>
        <v/>
      </c>
    </row>
    <row r="2526" spans="1:4" hidden="1" x14ac:dyDescent="0.25">
      <c r="A2526" t="str">
        <f ca="1">IF(ROW()-2&lt;=DimensionRows_IBE,OFFSET(DimensionenIBE!$A$1,ROW()-2,COLUMN()-1,1,1),"")</f>
        <v/>
      </c>
      <c r="B2526" t="str">
        <f ca="1">IF(ROW()-2&lt;=DimensionRows_IBE,OFFSET(DimensionenIBE!$A$1,ROW()-2,COLUMN()-1,1,1),"")</f>
        <v/>
      </c>
      <c r="C2526" t="str">
        <f ca="1">IF(ROW()-2&lt;=DimensionRows_IBE,OFFSET(DimensionenIBE!$A$1,ROW()-2,COLUMN()-1,1,1),"")</f>
        <v/>
      </c>
      <c r="D2526" s="16" t="str">
        <f ca="1">IF(ROW()-2&lt;=DimensionRows_IBE,OFFSET(DimensionenIBE!$A$1,ROW()-2,COLUMN()-1,1,1),"")</f>
        <v/>
      </c>
    </row>
    <row r="2527" spans="1:4" hidden="1" x14ac:dyDescent="0.25">
      <c r="A2527" t="str">
        <f ca="1">IF(ROW()-2&lt;=DimensionRows_IBE,OFFSET(DimensionenIBE!$A$1,ROW()-2,COLUMN()-1,1,1),"")</f>
        <v/>
      </c>
      <c r="B2527" t="str">
        <f ca="1">IF(ROW()-2&lt;=DimensionRows_IBE,OFFSET(DimensionenIBE!$A$1,ROW()-2,COLUMN()-1,1,1),"")</f>
        <v/>
      </c>
      <c r="C2527" t="str">
        <f ca="1">IF(ROW()-2&lt;=DimensionRows_IBE,OFFSET(DimensionenIBE!$A$1,ROW()-2,COLUMN()-1,1,1),"")</f>
        <v/>
      </c>
      <c r="D2527" s="16" t="str">
        <f ca="1">IF(ROW()-2&lt;=DimensionRows_IBE,OFFSET(DimensionenIBE!$A$1,ROW()-2,COLUMN()-1,1,1),"")</f>
        <v/>
      </c>
    </row>
    <row r="2528" spans="1:4" hidden="1" x14ac:dyDescent="0.25">
      <c r="A2528" t="str">
        <f ca="1">IF(ROW()-2&lt;=DimensionRows_IBE,OFFSET(DimensionenIBE!$A$1,ROW()-2,COLUMN()-1,1,1),"")</f>
        <v/>
      </c>
      <c r="B2528" t="str">
        <f ca="1">IF(ROW()-2&lt;=DimensionRows_IBE,OFFSET(DimensionenIBE!$A$1,ROW()-2,COLUMN()-1,1,1),"")</f>
        <v/>
      </c>
      <c r="C2528" t="str">
        <f ca="1">IF(ROW()-2&lt;=DimensionRows_IBE,OFFSET(DimensionenIBE!$A$1,ROW()-2,COLUMN()-1,1,1),"")</f>
        <v/>
      </c>
      <c r="D2528" s="16" t="str">
        <f ca="1">IF(ROW()-2&lt;=DimensionRows_IBE,OFFSET(DimensionenIBE!$A$1,ROW()-2,COLUMN()-1,1,1),"")</f>
        <v/>
      </c>
    </row>
    <row r="2529" spans="1:4" hidden="1" x14ac:dyDescent="0.25">
      <c r="A2529" t="str">
        <f ca="1">IF(ROW()-2&lt;=DimensionRows_IBE,OFFSET(DimensionenIBE!$A$1,ROW()-2,COLUMN()-1,1,1),"")</f>
        <v/>
      </c>
      <c r="B2529" t="str">
        <f ca="1">IF(ROW()-2&lt;=DimensionRows_IBE,OFFSET(DimensionenIBE!$A$1,ROW()-2,COLUMN()-1,1,1),"")</f>
        <v/>
      </c>
      <c r="C2529" t="str">
        <f ca="1">IF(ROW()-2&lt;=DimensionRows_IBE,OFFSET(DimensionenIBE!$A$1,ROW()-2,COLUMN()-1,1,1),"")</f>
        <v/>
      </c>
      <c r="D2529" s="16" t="str">
        <f ca="1">IF(ROW()-2&lt;=DimensionRows_IBE,OFFSET(DimensionenIBE!$A$1,ROW()-2,COLUMN()-1,1,1),"")</f>
        <v/>
      </c>
    </row>
    <row r="2530" spans="1:4" hidden="1" x14ac:dyDescent="0.25">
      <c r="A2530" t="str">
        <f ca="1">IF(ROW()-2&lt;=DimensionRows_IBE,OFFSET(DimensionenIBE!$A$1,ROW()-2,COLUMN()-1,1,1),"")</f>
        <v/>
      </c>
      <c r="B2530" t="str">
        <f ca="1">IF(ROW()-2&lt;=DimensionRows_IBE,OFFSET(DimensionenIBE!$A$1,ROW()-2,COLUMN()-1,1,1),"")</f>
        <v/>
      </c>
      <c r="C2530" t="str">
        <f ca="1">IF(ROW()-2&lt;=DimensionRows_IBE,OFFSET(DimensionenIBE!$A$1,ROW()-2,COLUMN()-1,1,1),"")</f>
        <v/>
      </c>
      <c r="D2530" s="16" t="str">
        <f ca="1">IF(ROW()-2&lt;=DimensionRows_IBE,OFFSET(DimensionenIBE!$A$1,ROW()-2,COLUMN()-1,1,1),"")</f>
        <v/>
      </c>
    </row>
    <row r="2531" spans="1:4" hidden="1" x14ac:dyDescent="0.25">
      <c r="A2531" t="str">
        <f ca="1">IF(ROW()-2&lt;=DimensionRows_IBE,OFFSET(DimensionenIBE!$A$1,ROW()-2,COLUMN()-1,1,1),"")</f>
        <v/>
      </c>
      <c r="B2531" t="str">
        <f ca="1">IF(ROW()-2&lt;=DimensionRows_IBE,OFFSET(DimensionenIBE!$A$1,ROW()-2,COLUMN()-1,1,1),"")</f>
        <v/>
      </c>
      <c r="C2531" t="str">
        <f ca="1">IF(ROW()-2&lt;=DimensionRows_IBE,OFFSET(DimensionenIBE!$A$1,ROW()-2,COLUMN()-1,1,1),"")</f>
        <v/>
      </c>
      <c r="D2531" s="16" t="str">
        <f ca="1">IF(ROW()-2&lt;=DimensionRows_IBE,OFFSET(DimensionenIBE!$A$1,ROW()-2,COLUMN()-1,1,1),"")</f>
        <v/>
      </c>
    </row>
    <row r="2532" spans="1:4" hidden="1" x14ac:dyDescent="0.25">
      <c r="A2532" t="str">
        <f ca="1">IF(ROW()-2&lt;=DimensionRows_IBE,OFFSET(DimensionenIBE!$A$1,ROW()-2,COLUMN()-1,1,1),"")</f>
        <v/>
      </c>
      <c r="B2532" t="str">
        <f ca="1">IF(ROW()-2&lt;=DimensionRows_IBE,OFFSET(DimensionenIBE!$A$1,ROW()-2,COLUMN()-1,1,1),"")</f>
        <v/>
      </c>
      <c r="C2532" t="str">
        <f ca="1">IF(ROW()-2&lt;=DimensionRows_IBE,OFFSET(DimensionenIBE!$A$1,ROW()-2,COLUMN()-1,1,1),"")</f>
        <v/>
      </c>
      <c r="D2532" s="16" t="str">
        <f ca="1">IF(ROW()-2&lt;=DimensionRows_IBE,OFFSET(DimensionenIBE!$A$1,ROW()-2,COLUMN()-1,1,1),"")</f>
        <v/>
      </c>
    </row>
    <row r="2533" spans="1:4" hidden="1" x14ac:dyDescent="0.25">
      <c r="A2533" t="str">
        <f ca="1">IF(ROW()-2&lt;=DimensionRows_IBE,OFFSET(DimensionenIBE!$A$1,ROW()-2,COLUMN()-1,1,1),"")</f>
        <v/>
      </c>
      <c r="B2533" t="str">
        <f ca="1">IF(ROW()-2&lt;=DimensionRows_IBE,OFFSET(DimensionenIBE!$A$1,ROW()-2,COLUMN()-1,1,1),"")</f>
        <v/>
      </c>
      <c r="C2533" t="str">
        <f ca="1">IF(ROW()-2&lt;=DimensionRows_IBE,OFFSET(DimensionenIBE!$A$1,ROW()-2,COLUMN()-1,1,1),"")</f>
        <v/>
      </c>
      <c r="D2533" s="16" t="str">
        <f ca="1">IF(ROW()-2&lt;=DimensionRows_IBE,OFFSET(DimensionenIBE!$A$1,ROW()-2,COLUMN()-1,1,1),"")</f>
        <v/>
      </c>
    </row>
    <row r="2534" spans="1:4" hidden="1" x14ac:dyDescent="0.25">
      <c r="A2534" t="str">
        <f ca="1">IF(ROW()-2&lt;=DimensionRows_IBE,OFFSET(DimensionenIBE!$A$1,ROW()-2,COLUMN()-1,1,1),"")</f>
        <v/>
      </c>
      <c r="B2534" t="str">
        <f ca="1">IF(ROW()-2&lt;=DimensionRows_IBE,OFFSET(DimensionenIBE!$A$1,ROW()-2,COLUMN()-1,1,1),"")</f>
        <v/>
      </c>
      <c r="C2534" t="str">
        <f ca="1">IF(ROW()-2&lt;=DimensionRows_IBE,OFFSET(DimensionenIBE!$A$1,ROW()-2,COLUMN()-1,1,1),"")</f>
        <v/>
      </c>
      <c r="D2534" s="16" t="str">
        <f ca="1">IF(ROW()-2&lt;=DimensionRows_IBE,OFFSET(DimensionenIBE!$A$1,ROW()-2,COLUMN()-1,1,1),"")</f>
        <v/>
      </c>
    </row>
    <row r="2535" spans="1:4" hidden="1" x14ac:dyDescent="0.25">
      <c r="A2535" t="str">
        <f ca="1">IF(ROW()-2&lt;=DimensionRows_IBE,OFFSET(DimensionenIBE!$A$1,ROW()-2,COLUMN()-1,1,1),"")</f>
        <v/>
      </c>
      <c r="B2535" t="str">
        <f ca="1">IF(ROW()-2&lt;=DimensionRows_IBE,OFFSET(DimensionenIBE!$A$1,ROW()-2,COLUMN()-1,1,1),"")</f>
        <v/>
      </c>
      <c r="C2535" t="str">
        <f ca="1">IF(ROW()-2&lt;=DimensionRows_IBE,OFFSET(DimensionenIBE!$A$1,ROW()-2,COLUMN()-1,1,1),"")</f>
        <v/>
      </c>
      <c r="D2535" s="16" t="str">
        <f ca="1">IF(ROW()-2&lt;=DimensionRows_IBE,OFFSET(DimensionenIBE!$A$1,ROW()-2,COLUMN()-1,1,1),"")</f>
        <v/>
      </c>
    </row>
    <row r="2536" spans="1:4" hidden="1" x14ac:dyDescent="0.25">
      <c r="A2536" t="str">
        <f ca="1">IF(ROW()-2&lt;=DimensionRows_IBE,OFFSET(DimensionenIBE!$A$1,ROW()-2,COLUMN()-1,1,1),"")</f>
        <v/>
      </c>
      <c r="B2536" t="str">
        <f ca="1">IF(ROW()-2&lt;=DimensionRows_IBE,OFFSET(DimensionenIBE!$A$1,ROW()-2,COLUMN()-1,1,1),"")</f>
        <v/>
      </c>
      <c r="C2536" t="str">
        <f ca="1">IF(ROW()-2&lt;=DimensionRows_IBE,OFFSET(DimensionenIBE!$A$1,ROW()-2,COLUMN()-1,1,1),"")</f>
        <v/>
      </c>
      <c r="D2536" s="16" t="str">
        <f ca="1">IF(ROW()-2&lt;=DimensionRows_IBE,OFFSET(DimensionenIBE!$A$1,ROW()-2,COLUMN()-1,1,1),"")</f>
        <v/>
      </c>
    </row>
    <row r="2537" spans="1:4" hidden="1" x14ac:dyDescent="0.25">
      <c r="A2537" t="str">
        <f ca="1">IF(ROW()-2&lt;=DimensionRows_IBE,OFFSET(DimensionenIBE!$A$1,ROW()-2,COLUMN()-1,1,1),"")</f>
        <v/>
      </c>
      <c r="B2537" t="str">
        <f ca="1">IF(ROW()-2&lt;=DimensionRows_IBE,OFFSET(DimensionenIBE!$A$1,ROW()-2,COLUMN()-1,1,1),"")</f>
        <v/>
      </c>
      <c r="C2537" t="str">
        <f ca="1">IF(ROW()-2&lt;=DimensionRows_IBE,OFFSET(DimensionenIBE!$A$1,ROW()-2,COLUMN()-1,1,1),"")</f>
        <v/>
      </c>
      <c r="D2537" s="16" t="str">
        <f ca="1">IF(ROW()-2&lt;=DimensionRows_IBE,OFFSET(DimensionenIBE!$A$1,ROW()-2,COLUMN()-1,1,1),"")</f>
        <v/>
      </c>
    </row>
    <row r="2538" spans="1:4" hidden="1" x14ac:dyDescent="0.25">
      <c r="A2538" t="str">
        <f ca="1">IF(ROW()-2&lt;=DimensionRows_IBE,OFFSET(DimensionenIBE!$A$1,ROW()-2,COLUMN()-1,1,1),"")</f>
        <v/>
      </c>
      <c r="B2538" t="str">
        <f ca="1">IF(ROW()-2&lt;=DimensionRows_IBE,OFFSET(DimensionenIBE!$A$1,ROW()-2,COLUMN()-1,1,1),"")</f>
        <v/>
      </c>
      <c r="C2538" t="str">
        <f ca="1">IF(ROW()-2&lt;=DimensionRows_IBE,OFFSET(DimensionenIBE!$A$1,ROW()-2,COLUMN()-1,1,1),"")</f>
        <v/>
      </c>
      <c r="D2538" s="16" t="str">
        <f ca="1">IF(ROW()-2&lt;=DimensionRows_IBE,OFFSET(DimensionenIBE!$A$1,ROW()-2,COLUMN()-1,1,1),"")</f>
        <v/>
      </c>
    </row>
    <row r="2539" spans="1:4" hidden="1" x14ac:dyDescent="0.25">
      <c r="A2539" t="str">
        <f ca="1">IF(ROW()-2&lt;=DimensionRows_IBE,OFFSET(DimensionenIBE!$A$1,ROW()-2,COLUMN()-1,1,1),"")</f>
        <v/>
      </c>
      <c r="B2539" t="str">
        <f ca="1">IF(ROW()-2&lt;=DimensionRows_IBE,OFFSET(DimensionenIBE!$A$1,ROW()-2,COLUMN()-1,1,1),"")</f>
        <v/>
      </c>
      <c r="C2539" t="str">
        <f ca="1">IF(ROW()-2&lt;=DimensionRows_IBE,OFFSET(DimensionenIBE!$A$1,ROW()-2,COLUMN()-1,1,1),"")</f>
        <v/>
      </c>
      <c r="D2539" s="16" t="str">
        <f ca="1">IF(ROW()-2&lt;=DimensionRows_IBE,OFFSET(DimensionenIBE!$A$1,ROW()-2,COLUMN()-1,1,1),"")</f>
        <v/>
      </c>
    </row>
    <row r="2540" spans="1:4" hidden="1" x14ac:dyDescent="0.25">
      <c r="A2540" t="str">
        <f ca="1">IF(ROW()-2&lt;=DimensionRows_IBE,OFFSET(DimensionenIBE!$A$1,ROW()-2,COLUMN()-1,1,1),"")</f>
        <v/>
      </c>
      <c r="B2540" t="str">
        <f ca="1">IF(ROW()-2&lt;=DimensionRows_IBE,OFFSET(DimensionenIBE!$A$1,ROW()-2,COLUMN()-1,1,1),"")</f>
        <v/>
      </c>
      <c r="C2540" t="str">
        <f ca="1">IF(ROW()-2&lt;=DimensionRows_IBE,OFFSET(DimensionenIBE!$A$1,ROW()-2,COLUMN()-1,1,1),"")</f>
        <v/>
      </c>
      <c r="D2540" s="16" t="str">
        <f ca="1">IF(ROW()-2&lt;=DimensionRows_IBE,OFFSET(DimensionenIBE!$A$1,ROW()-2,COLUMN()-1,1,1),"")</f>
        <v/>
      </c>
    </row>
    <row r="2541" spans="1:4" hidden="1" x14ac:dyDescent="0.25">
      <c r="A2541" t="str">
        <f ca="1">IF(ROW()-2&lt;=DimensionRows_IBE,OFFSET(DimensionenIBE!$A$1,ROW()-2,COLUMN()-1,1,1),"")</f>
        <v/>
      </c>
      <c r="B2541" t="str">
        <f ca="1">IF(ROW()-2&lt;=DimensionRows_IBE,OFFSET(DimensionenIBE!$A$1,ROW()-2,COLUMN()-1,1,1),"")</f>
        <v/>
      </c>
      <c r="C2541" t="str">
        <f ca="1">IF(ROW()-2&lt;=DimensionRows_IBE,OFFSET(DimensionenIBE!$A$1,ROW()-2,COLUMN()-1,1,1),"")</f>
        <v/>
      </c>
      <c r="D2541" s="16" t="str">
        <f ca="1">IF(ROW()-2&lt;=DimensionRows_IBE,OFFSET(DimensionenIBE!$A$1,ROW()-2,COLUMN()-1,1,1),"")</f>
        <v/>
      </c>
    </row>
    <row r="2542" spans="1:4" hidden="1" x14ac:dyDescent="0.25">
      <c r="A2542" t="str">
        <f ca="1">IF(ROW()-2&lt;=DimensionRows_IBE,OFFSET(DimensionenIBE!$A$1,ROW()-2,COLUMN()-1,1,1),"")</f>
        <v/>
      </c>
      <c r="B2542" t="str">
        <f ca="1">IF(ROW()-2&lt;=DimensionRows_IBE,OFFSET(DimensionenIBE!$A$1,ROW()-2,COLUMN()-1,1,1),"")</f>
        <v/>
      </c>
      <c r="C2542" t="str">
        <f ca="1">IF(ROW()-2&lt;=DimensionRows_IBE,OFFSET(DimensionenIBE!$A$1,ROW()-2,COLUMN()-1,1,1),"")</f>
        <v/>
      </c>
      <c r="D2542" s="16" t="str">
        <f ca="1">IF(ROW()-2&lt;=DimensionRows_IBE,OFFSET(DimensionenIBE!$A$1,ROW()-2,COLUMN()-1,1,1),"")</f>
        <v/>
      </c>
    </row>
    <row r="2543" spans="1:4" hidden="1" x14ac:dyDescent="0.25">
      <c r="A2543" t="str">
        <f ca="1">IF(ROW()-2&lt;=DimensionRows_IBE,OFFSET(DimensionenIBE!$A$1,ROW()-2,COLUMN()-1,1,1),"")</f>
        <v/>
      </c>
      <c r="B2543" t="str">
        <f ca="1">IF(ROW()-2&lt;=DimensionRows_IBE,OFFSET(DimensionenIBE!$A$1,ROW()-2,COLUMN()-1,1,1),"")</f>
        <v/>
      </c>
      <c r="C2543" t="str">
        <f ca="1">IF(ROW()-2&lt;=DimensionRows_IBE,OFFSET(DimensionenIBE!$A$1,ROW()-2,COLUMN()-1,1,1),"")</f>
        <v/>
      </c>
      <c r="D2543" s="16" t="str">
        <f ca="1">IF(ROW()-2&lt;=DimensionRows_IBE,OFFSET(DimensionenIBE!$A$1,ROW()-2,COLUMN()-1,1,1),"")</f>
        <v/>
      </c>
    </row>
    <row r="2544" spans="1:4" hidden="1" x14ac:dyDescent="0.25">
      <c r="A2544" t="str">
        <f ca="1">IF(ROW()-2&lt;=DimensionRows_IBE,OFFSET(DimensionenIBE!$A$1,ROW()-2,COLUMN()-1,1,1),"")</f>
        <v/>
      </c>
      <c r="B2544" t="str">
        <f ca="1">IF(ROW()-2&lt;=DimensionRows_IBE,OFFSET(DimensionenIBE!$A$1,ROW()-2,COLUMN()-1,1,1),"")</f>
        <v/>
      </c>
      <c r="C2544" t="str">
        <f ca="1">IF(ROW()-2&lt;=DimensionRows_IBE,OFFSET(DimensionenIBE!$A$1,ROW()-2,COLUMN()-1,1,1),"")</f>
        <v/>
      </c>
      <c r="D2544" s="16" t="str">
        <f ca="1">IF(ROW()-2&lt;=DimensionRows_IBE,OFFSET(DimensionenIBE!$A$1,ROW()-2,COLUMN()-1,1,1),"")</f>
        <v/>
      </c>
    </row>
    <row r="2545" spans="1:4" hidden="1" x14ac:dyDescent="0.25">
      <c r="A2545" t="str">
        <f ca="1">IF(ROW()-2&lt;=DimensionRows_IBE,OFFSET(DimensionenIBE!$A$1,ROW()-2,COLUMN()-1,1,1),"")</f>
        <v/>
      </c>
      <c r="B2545" t="str">
        <f ca="1">IF(ROW()-2&lt;=DimensionRows_IBE,OFFSET(DimensionenIBE!$A$1,ROW()-2,COLUMN()-1,1,1),"")</f>
        <v/>
      </c>
      <c r="C2545" t="str">
        <f ca="1">IF(ROW()-2&lt;=DimensionRows_IBE,OFFSET(DimensionenIBE!$A$1,ROW()-2,COLUMN()-1,1,1),"")</f>
        <v/>
      </c>
      <c r="D2545" s="16" t="str">
        <f ca="1">IF(ROW()-2&lt;=DimensionRows_IBE,OFFSET(DimensionenIBE!$A$1,ROW()-2,COLUMN()-1,1,1),"")</f>
        <v/>
      </c>
    </row>
    <row r="2546" spans="1:4" hidden="1" x14ac:dyDescent="0.25">
      <c r="A2546" t="str">
        <f ca="1">IF(ROW()-2&lt;=DimensionRows_IBE,OFFSET(DimensionenIBE!$A$1,ROW()-2,COLUMN()-1,1,1),"")</f>
        <v/>
      </c>
      <c r="B2546" t="str">
        <f ca="1">IF(ROW()-2&lt;=DimensionRows_IBE,OFFSET(DimensionenIBE!$A$1,ROW()-2,COLUMN()-1,1,1),"")</f>
        <v/>
      </c>
      <c r="C2546" t="str">
        <f ca="1">IF(ROW()-2&lt;=DimensionRows_IBE,OFFSET(DimensionenIBE!$A$1,ROW()-2,COLUMN()-1,1,1),"")</f>
        <v/>
      </c>
      <c r="D2546" s="16" t="str">
        <f ca="1">IF(ROW()-2&lt;=DimensionRows_IBE,OFFSET(DimensionenIBE!$A$1,ROW()-2,COLUMN()-1,1,1),"")</f>
        <v/>
      </c>
    </row>
    <row r="2547" spans="1:4" hidden="1" x14ac:dyDescent="0.25">
      <c r="A2547" t="str">
        <f ca="1">IF(ROW()-2&lt;=DimensionRows_IBE,OFFSET(DimensionenIBE!$A$1,ROW()-2,COLUMN()-1,1,1),"")</f>
        <v/>
      </c>
      <c r="B2547" t="str">
        <f ca="1">IF(ROW()-2&lt;=DimensionRows_IBE,OFFSET(DimensionenIBE!$A$1,ROW()-2,COLUMN()-1,1,1),"")</f>
        <v/>
      </c>
      <c r="C2547" t="str">
        <f ca="1">IF(ROW()-2&lt;=DimensionRows_IBE,OFFSET(DimensionenIBE!$A$1,ROW()-2,COLUMN()-1,1,1),"")</f>
        <v/>
      </c>
      <c r="D2547" s="16" t="str">
        <f ca="1">IF(ROW()-2&lt;=DimensionRows_IBE,OFFSET(DimensionenIBE!$A$1,ROW()-2,COLUMN()-1,1,1),"")</f>
        <v/>
      </c>
    </row>
    <row r="2548" spans="1:4" hidden="1" x14ac:dyDescent="0.25">
      <c r="A2548" t="str">
        <f ca="1">IF(ROW()-2&lt;=DimensionRows_IBE,OFFSET(DimensionenIBE!$A$1,ROW()-2,COLUMN()-1,1,1),"")</f>
        <v/>
      </c>
      <c r="B2548" t="str">
        <f ca="1">IF(ROW()-2&lt;=DimensionRows_IBE,OFFSET(DimensionenIBE!$A$1,ROW()-2,COLUMN()-1,1,1),"")</f>
        <v/>
      </c>
      <c r="C2548" t="str">
        <f ca="1">IF(ROW()-2&lt;=DimensionRows_IBE,OFFSET(DimensionenIBE!$A$1,ROW()-2,COLUMN()-1,1,1),"")</f>
        <v/>
      </c>
      <c r="D2548" s="16" t="str">
        <f ca="1">IF(ROW()-2&lt;=DimensionRows_IBE,OFFSET(DimensionenIBE!$A$1,ROW()-2,COLUMN()-1,1,1),"")</f>
        <v/>
      </c>
    </row>
    <row r="2549" spans="1:4" hidden="1" x14ac:dyDescent="0.25">
      <c r="A2549" t="str">
        <f ca="1">IF(ROW()-2&lt;=DimensionRows_IBE,OFFSET(DimensionenIBE!$A$1,ROW()-2,COLUMN()-1,1,1),"")</f>
        <v/>
      </c>
      <c r="B2549" t="str">
        <f ca="1">IF(ROW()-2&lt;=DimensionRows_IBE,OFFSET(DimensionenIBE!$A$1,ROW()-2,COLUMN()-1,1,1),"")</f>
        <v/>
      </c>
      <c r="C2549" t="str">
        <f ca="1">IF(ROW()-2&lt;=DimensionRows_IBE,OFFSET(DimensionenIBE!$A$1,ROW()-2,COLUMN()-1,1,1),"")</f>
        <v/>
      </c>
      <c r="D2549" s="16" t="str">
        <f ca="1">IF(ROW()-2&lt;=DimensionRows_IBE,OFFSET(DimensionenIBE!$A$1,ROW()-2,COLUMN()-1,1,1),"")</f>
        <v/>
      </c>
    </row>
    <row r="2550" spans="1:4" hidden="1" x14ac:dyDescent="0.25">
      <c r="A2550" t="str">
        <f ca="1">IF(ROW()-2&lt;=DimensionRows_IBE,OFFSET(DimensionenIBE!$A$1,ROW()-2,COLUMN()-1,1,1),"")</f>
        <v/>
      </c>
      <c r="B2550" t="str">
        <f ca="1">IF(ROW()-2&lt;=DimensionRows_IBE,OFFSET(DimensionenIBE!$A$1,ROW()-2,COLUMN()-1,1,1),"")</f>
        <v/>
      </c>
      <c r="C2550" t="str">
        <f ca="1">IF(ROW()-2&lt;=DimensionRows_IBE,OFFSET(DimensionenIBE!$A$1,ROW()-2,COLUMN()-1,1,1),"")</f>
        <v/>
      </c>
      <c r="D2550" s="16" t="str">
        <f ca="1">IF(ROW()-2&lt;=DimensionRows_IBE,OFFSET(DimensionenIBE!$A$1,ROW()-2,COLUMN()-1,1,1),"")</f>
        <v/>
      </c>
    </row>
    <row r="2551" spans="1:4" hidden="1" x14ac:dyDescent="0.25">
      <c r="A2551" t="str">
        <f ca="1">IF(ROW()-2&lt;=DimensionRows_IBE,OFFSET(DimensionenIBE!$A$1,ROW()-2,COLUMN()-1,1,1),"")</f>
        <v/>
      </c>
      <c r="B2551" t="str">
        <f ca="1">IF(ROW()-2&lt;=DimensionRows_IBE,OFFSET(DimensionenIBE!$A$1,ROW()-2,COLUMN()-1,1,1),"")</f>
        <v/>
      </c>
      <c r="C2551" t="str">
        <f ca="1">IF(ROW()-2&lt;=DimensionRows_IBE,OFFSET(DimensionenIBE!$A$1,ROW()-2,COLUMN()-1,1,1),"")</f>
        <v/>
      </c>
      <c r="D2551" s="16" t="str">
        <f ca="1">IF(ROW()-2&lt;=DimensionRows_IBE,OFFSET(DimensionenIBE!$A$1,ROW()-2,COLUMN()-1,1,1),"")</f>
        <v/>
      </c>
    </row>
    <row r="2552" spans="1:4" hidden="1" x14ac:dyDescent="0.25">
      <c r="A2552" t="str">
        <f ca="1">IF(ROW()-2&lt;=DimensionRows_IBE,OFFSET(DimensionenIBE!$A$1,ROW()-2,COLUMN()-1,1,1),"")</f>
        <v/>
      </c>
      <c r="B2552" t="str">
        <f ca="1">IF(ROW()-2&lt;=DimensionRows_IBE,OFFSET(DimensionenIBE!$A$1,ROW()-2,COLUMN()-1,1,1),"")</f>
        <v/>
      </c>
      <c r="C2552" t="str">
        <f ca="1">IF(ROW()-2&lt;=DimensionRows_IBE,OFFSET(DimensionenIBE!$A$1,ROW()-2,COLUMN()-1,1,1),"")</f>
        <v/>
      </c>
      <c r="D2552" s="16" t="str">
        <f ca="1">IF(ROW()-2&lt;=DimensionRows_IBE,OFFSET(DimensionenIBE!$A$1,ROW()-2,COLUMN()-1,1,1),"")</f>
        <v/>
      </c>
    </row>
    <row r="2553" spans="1:4" hidden="1" x14ac:dyDescent="0.25">
      <c r="A2553" t="str">
        <f ca="1">IF(ROW()-2&lt;=DimensionRows_IBE,OFFSET(DimensionenIBE!$A$1,ROW()-2,COLUMN()-1,1,1),"")</f>
        <v/>
      </c>
      <c r="B2553" t="str">
        <f ca="1">IF(ROW()-2&lt;=DimensionRows_IBE,OFFSET(DimensionenIBE!$A$1,ROW()-2,COLUMN()-1,1,1),"")</f>
        <v/>
      </c>
      <c r="C2553" t="str">
        <f ca="1">IF(ROW()-2&lt;=DimensionRows_IBE,OFFSET(DimensionenIBE!$A$1,ROW()-2,COLUMN()-1,1,1),"")</f>
        <v/>
      </c>
      <c r="D2553" s="16" t="str">
        <f ca="1">IF(ROW()-2&lt;=DimensionRows_IBE,OFFSET(DimensionenIBE!$A$1,ROW()-2,COLUMN()-1,1,1),"")</f>
        <v/>
      </c>
    </row>
    <row r="2554" spans="1:4" hidden="1" x14ac:dyDescent="0.25">
      <c r="A2554" t="str">
        <f ca="1">IF(ROW()-2&lt;=DimensionRows_IBE,OFFSET(DimensionenIBE!$A$1,ROW()-2,COLUMN()-1,1,1),"")</f>
        <v/>
      </c>
      <c r="B2554" t="str">
        <f ca="1">IF(ROW()-2&lt;=DimensionRows_IBE,OFFSET(DimensionenIBE!$A$1,ROW()-2,COLUMN()-1,1,1),"")</f>
        <v/>
      </c>
      <c r="C2554" t="str">
        <f ca="1">IF(ROW()-2&lt;=DimensionRows_IBE,OFFSET(DimensionenIBE!$A$1,ROW()-2,COLUMN()-1,1,1),"")</f>
        <v/>
      </c>
      <c r="D2554" s="16" t="str">
        <f ca="1">IF(ROW()-2&lt;=DimensionRows_IBE,OFFSET(DimensionenIBE!$A$1,ROW()-2,COLUMN()-1,1,1),"")</f>
        <v/>
      </c>
    </row>
    <row r="2555" spans="1:4" hidden="1" x14ac:dyDescent="0.25">
      <c r="A2555" t="str">
        <f ca="1">IF(ROW()-2&lt;=DimensionRows_IBE,OFFSET(DimensionenIBE!$A$1,ROW()-2,COLUMN()-1,1,1),"")</f>
        <v/>
      </c>
      <c r="B2555" t="str">
        <f ca="1">IF(ROW()-2&lt;=DimensionRows_IBE,OFFSET(DimensionenIBE!$A$1,ROW()-2,COLUMN()-1,1,1),"")</f>
        <v/>
      </c>
      <c r="C2555" t="str">
        <f ca="1">IF(ROW()-2&lt;=DimensionRows_IBE,OFFSET(DimensionenIBE!$A$1,ROW()-2,COLUMN()-1,1,1),"")</f>
        <v/>
      </c>
      <c r="D2555" s="16" t="str">
        <f ca="1">IF(ROW()-2&lt;=DimensionRows_IBE,OFFSET(DimensionenIBE!$A$1,ROW()-2,COLUMN()-1,1,1),"")</f>
        <v/>
      </c>
    </row>
    <row r="2556" spans="1:4" hidden="1" x14ac:dyDescent="0.25">
      <c r="A2556" t="str">
        <f ca="1">IF(ROW()-2&lt;=DimensionRows_IBE,OFFSET(DimensionenIBE!$A$1,ROW()-2,COLUMN()-1,1,1),"")</f>
        <v/>
      </c>
      <c r="B2556" t="str">
        <f ca="1">IF(ROW()-2&lt;=DimensionRows_IBE,OFFSET(DimensionenIBE!$A$1,ROW()-2,COLUMN()-1,1,1),"")</f>
        <v/>
      </c>
      <c r="C2556" t="str">
        <f ca="1">IF(ROW()-2&lt;=DimensionRows_IBE,OFFSET(DimensionenIBE!$A$1,ROW()-2,COLUMN()-1,1,1),"")</f>
        <v/>
      </c>
      <c r="D2556" s="16" t="str">
        <f ca="1">IF(ROW()-2&lt;=DimensionRows_IBE,OFFSET(DimensionenIBE!$A$1,ROW()-2,COLUMN()-1,1,1),"")</f>
        <v/>
      </c>
    </row>
    <row r="2557" spans="1:4" hidden="1" x14ac:dyDescent="0.25">
      <c r="A2557" t="str">
        <f ca="1">IF(ROW()-2&lt;=DimensionRows_IBE,OFFSET(DimensionenIBE!$A$1,ROW()-2,COLUMN()-1,1,1),"")</f>
        <v/>
      </c>
      <c r="B2557" t="str">
        <f ca="1">IF(ROW()-2&lt;=DimensionRows_IBE,OFFSET(DimensionenIBE!$A$1,ROW()-2,COLUMN()-1,1,1),"")</f>
        <v/>
      </c>
      <c r="C2557" t="str">
        <f ca="1">IF(ROW()-2&lt;=DimensionRows_IBE,OFFSET(DimensionenIBE!$A$1,ROW()-2,COLUMN()-1,1,1),"")</f>
        <v/>
      </c>
      <c r="D2557" s="16" t="str">
        <f ca="1">IF(ROW()-2&lt;=DimensionRows_IBE,OFFSET(DimensionenIBE!$A$1,ROW()-2,COLUMN()-1,1,1),"")</f>
        <v/>
      </c>
    </row>
    <row r="2558" spans="1:4" hidden="1" x14ac:dyDescent="0.25">
      <c r="A2558" t="str">
        <f ca="1">IF(ROW()-2&lt;=DimensionRows_IBE,OFFSET(DimensionenIBE!$A$1,ROW()-2,COLUMN()-1,1,1),"")</f>
        <v/>
      </c>
      <c r="B2558" t="str">
        <f ca="1">IF(ROW()-2&lt;=DimensionRows_IBE,OFFSET(DimensionenIBE!$A$1,ROW()-2,COLUMN()-1,1,1),"")</f>
        <v/>
      </c>
      <c r="C2558" t="str">
        <f ca="1">IF(ROW()-2&lt;=DimensionRows_IBE,OFFSET(DimensionenIBE!$A$1,ROW()-2,COLUMN()-1,1,1),"")</f>
        <v/>
      </c>
      <c r="D2558" s="16" t="str">
        <f ca="1">IF(ROW()-2&lt;=DimensionRows_IBE,OFFSET(DimensionenIBE!$A$1,ROW()-2,COLUMN()-1,1,1),"")</f>
        <v/>
      </c>
    </row>
    <row r="2559" spans="1:4" hidden="1" x14ac:dyDescent="0.25">
      <c r="A2559" t="str">
        <f ca="1">IF(ROW()-2&lt;=DimensionRows_IBE,OFFSET(DimensionenIBE!$A$1,ROW()-2,COLUMN()-1,1,1),"")</f>
        <v/>
      </c>
      <c r="B2559" t="str">
        <f ca="1">IF(ROW()-2&lt;=DimensionRows_IBE,OFFSET(DimensionenIBE!$A$1,ROW()-2,COLUMN()-1,1,1),"")</f>
        <v/>
      </c>
      <c r="C2559" t="str">
        <f ca="1">IF(ROW()-2&lt;=DimensionRows_IBE,OFFSET(DimensionenIBE!$A$1,ROW()-2,COLUMN()-1,1,1),"")</f>
        <v/>
      </c>
      <c r="D2559" s="16" t="str">
        <f ca="1">IF(ROW()-2&lt;=DimensionRows_IBE,OFFSET(DimensionenIBE!$A$1,ROW()-2,COLUMN()-1,1,1),"")</f>
        <v/>
      </c>
    </row>
    <row r="2560" spans="1:4" hidden="1" x14ac:dyDescent="0.25">
      <c r="A2560" t="str">
        <f ca="1">IF(ROW()-2&lt;=DimensionRows_IBE,OFFSET(DimensionenIBE!$A$1,ROW()-2,COLUMN()-1,1,1),"")</f>
        <v/>
      </c>
      <c r="B2560" t="str">
        <f ca="1">IF(ROW()-2&lt;=DimensionRows_IBE,OFFSET(DimensionenIBE!$A$1,ROW()-2,COLUMN()-1,1,1),"")</f>
        <v/>
      </c>
      <c r="C2560" t="str">
        <f ca="1">IF(ROW()-2&lt;=DimensionRows_IBE,OFFSET(DimensionenIBE!$A$1,ROW()-2,COLUMN()-1,1,1),"")</f>
        <v/>
      </c>
      <c r="D2560" s="16" t="str">
        <f ca="1">IF(ROW()-2&lt;=DimensionRows_IBE,OFFSET(DimensionenIBE!$A$1,ROW()-2,COLUMN()-1,1,1),"")</f>
        <v/>
      </c>
    </row>
    <row r="2561" spans="1:4" hidden="1" x14ac:dyDescent="0.25">
      <c r="A2561" t="str">
        <f ca="1">IF(ROW()-2&lt;=DimensionRows_IBE,OFFSET(DimensionenIBE!$A$1,ROW()-2,COLUMN()-1,1,1),"")</f>
        <v/>
      </c>
      <c r="B2561" t="str">
        <f ca="1">IF(ROW()-2&lt;=DimensionRows_IBE,OFFSET(DimensionenIBE!$A$1,ROW()-2,COLUMN()-1,1,1),"")</f>
        <v/>
      </c>
      <c r="C2561" t="str">
        <f ca="1">IF(ROW()-2&lt;=DimensionRows_IBE,OFFSET(DimensionenIBE!$A$1,ROW()-2,COLUMN()-1,1,1),"")</f>
        <v/>
      </c>
      <c r="D2561" s="16" t="str">
        <f ca="1">IF(ROW()-2&lt;=DimensionRows_IBE,OFFSET(DimensionenIBE!$A$1,ROW()-2,COLUMN()-1,1,1),"")</f>
        <v/>
      </c>
    </row>
    <row r="2562" spans="1:4" hidden="1" x14ac:dyDescent="0.25">
      <c r="A2562" t="str">
        <f ca="1">IF(ROW()-2&lt;=DimensionRows_IBE,OFFSET(DimensionenIBE!$A$1,ROW()-2,COLUMN()-1,1,1),"")</f>
        <v/>
      </c>
      <c r="B2562" t="str">
        <f ca="1">IF(ROW()-2&lt;=DimensionRows_IBE,OFFSET(DimensionenIBE!$A$1,ROW()-2,COLUMN()-1,1,1),"")</f>
        <v/>
      </c>
      <c r="C2562" t="str">
        <f ca="1">IF(ROW()-2&lt;=DimensionRows_IBE,OFFSET(DimensionenIBE!$A$1,ROW()-2,COLUMN()-1,1,1),"")</f>
        <v/>
      </c>
      <c r="D2562" s="16" t="str">
        <f ca="1">IF(ROW()-2&lt;=DimensionRows_IBE,OFFSET(DimensionenIBE!$A$1,ROW()-2,COLUMN()-1,1,1),"")</f>
        <v/>
      </c>
    </row>
    <row r="2563" spans="1:4" hidden="1" x14ac:dyDescent="0.25">
      <c r="A2563" t="str">
        <f ca="1">IF(ROW()-2&lt;=DimensionRows_IBE,OFFSET(DimensionenIBE!$A$1,ROW()-2,COLUMN()-1,1,1),"")</f>
        <v/>
      </c>
      <c r="B2563" t="str">
        <f ca="1">IF(ROW()-2&lt;=DimensionRows_IBE,OFFSET(DimensionenIBE!$A$1,ROW()-2,COLUMN()-1,1,1),"")</f>
        <v/>
      </c>
      <c r="C2563" t="str">
        <f ca="1">IF(ROW()-2&lt;=DimensionRows_IBE,OFFSET(DimensionenIBE!$A$1,ROW()-2,COLUMN()-1,1,1),"")</f>
        <v/>
      </c>
      <c r="D2563" s="16" t="str">
        <f ca="1">IF(ROW()-2&lt;=DimensionRows_IBE,OFFSET(DimensionenIBE!$A$1,ROW()-2,COLUMN()-1,1,1),"")</f>
        <v/>
      </c>
    </row>
    <row r="2564" spans="1:4" hidden="1" x14ac:dyDescent="0.25">
      <c r="A2564" t="str">
        <f ca="1">IF(ROW()-2&lt;=DimensionRows_IBE,OFFSET(DimensionenIBE!$A$1,ROW()-2,COLUMN()-1,1,1),"")</f>
        <v/>
      </c>
      <c r="B2564" t="str">
        <f ca="1">IF(ROW()-2&lt;=DimensionRows_IBE,OFFSET(DimensionenIBE!$A$1,ROW()-2,COLUMN()-1,1,1),"")</f>
        <v/>
      </c>
      <c r="C2564" t="str">
        <f ca="1">IF(ROW()-2&lt;=DimensionRows_IBE,OFFSET(DimensionenIBE!$A$1,ROW()-2,COLUMN()-1,1,1),"")</f>
        <v/>
      </c>
      <c r="D2564" s="16" t="str">
        <f ca="1">IF(ROW()-2&lt;=DimensionRows_IBE,OFFSET(DimensionenIBE!$A$1,ROW()-2,COLUMN()-1,1,1),"")</f>
        <v/>
      </c>
    </row>
    <row r="2565" spans="1:4" hidden="1" x14ac:dyDescent="0.25">
      <c r="A2565" t="str">
        <f ca="1">IF(ROW()-2&lt;=DimensionRows_IBE,OFFSET(DimensionenIBE!$A$1,ROW()-2,COLUMN()-1,1,1),"")</f>
        <v/>
      </c>
      <c r="B2565" t="str">
        <f ca="1">IF(ROW()-2&lt;=DimensionRows_IBE,OFFSET(DimensionenIBE!$A$1,ROW()-2,COLUMN()-1,1,1),"")</f>
        <v/>
      </c>
      <c r="C2565" t="str">
        <f ca="1">IF(ROW()-2&lt;=DimensionRows_IBE,OFFSET(DimensionenIBE!$A$1,ROW()-2,COLUMN()-1,1,1),"")</f>
        <v/>
      </c>
      <c r="D2565" s="16" t="str">
        <f ca="1">IF(ROW()-2&lt;=DimensionRows_IBE,OFFSET(DimensionenIBE!$A$1,ROW()-2,COLUMN()-1,1,1),"")</f>
        <v/>
      </c>
    </row>
    <row r="2566" spans="1:4" hidden="1" x14ac:dyDescent="0.25">
      <c r="A2566" t="str">
        <f ca="1">IF(ROW()-2&lt;=DimensionRows_IBE,OFFSET(DimensionenIBE!$A$1,ROW()-2,COLUMN()-1,1,1),"")</f>
        <v/>
      </c>
      <c r="B2566" t="str">
        <f ca="1">IF(ROW()-2&lt;=DimensionRows_IBE,OFFSET(DimensionenIBE!$A$1,ROW()-2,COLUMN()-1,1,1),"")</f>
        <v/>
      </c>
      <c r="C2566" t="str">
        <f ca="1">IF(ROW()-2&lt;=DimensionRows_IBE,OFFSET(DimensionenIBE!$A$1,ROW()-2,COLUMN()-1,1,1),"")</f>
        <v/>
      </c>
      <c r="D2566" s="16" t="str">
        <f ca="1">IF(ROW()-2&lt;=DimensionRows_IBE,OFFSET(DimensionenIBE!$A$1,ROW()-2,COLUMN()-1,1,1),"")</f>
        <v/>
      </c>
    </row>
    <row r="2567" spans="1:4" hidden="1" x14ac:dyDescent="0.25">
      <c r="A2567" t="str">
        <f ca="1">IF(ROW()-2&lt;=DimensionRows_IBE,OFFSET(DimensionenIBE!$A$1,ROW()-2,COLUMN()-1,1,1),"")</f>
        <v/>
      </c>
      <c r="B2567" t="str">
        <f ca="1">IF(ROW()-2&lt;=DimensionRows_IBE,OFFSET(DimensionenIBE!$A$1,ROW()-2,COLUMN()-1,1,1),"")</f>
        <v/>
      </c>
      <c r="C2567" t="str">
        <f ca="1">IF(ROW()-2&lt;=DimensionRows_IBE,OFFSET(DimensionenIBE!$A$1,ROW()-2,COLUMN()-1,1,1),"")</f>
        <v/>
      </c>
      <c r="D2567" s="16" t="str">
        <f ca="1">IF(ROW()-2&lt;=DimensionRows_IBE,OFFSET(DimensionenIBE!$A$1,ROW()-2,COLUMN()-1,1,1),"")</f>
        <v/>
      </c>
    </row>
    <row r="2568" spans="1:4" hidden="1" x14ac:dyDescent="0.25">
      <c r="A2568" t="str">
        <f ca="1">IF(ROW()-2&lt;=DimensionRows_IBE,OFFSET(DimensionenIBE!$A$1,ROW()-2,COLUMN()-1,1,1),"")</f>
        <v/>
      </c>
      <c r="B2568" t="str">
        <f ca="1">IF(ROW()-2&lt;=DimensionRows_IBE,OFFSET(DimensionenIBE!$A$1,ROW()-2,COLUMN()-1,1,1),"")</f>
        <v/>
      </c>
      <c r="C2568" t="str">
        <f ca="1">IF(ROW()-2&lt;=DimensionRows_IBE,OFFSET(DimensionenIBE!$A$1,ROW()-2,COLUMN()-1,1,1),"")</f>
        <v/>
      </c>
      <c r="D2568" s="16" t="str">
        <f ca="1">IF(ROW()-2&lt;=DimensionRows_IBE,OFFSET(DimensionenIBE!$A$1,ROW()-2,COLUMN()-1,1,1),"")</f>
        <v/>
      </c>
    </row>
    <row r="2569" spans="1:4" hidden="1" x14ac:dyDescent="0.25">
      <c r="A2569" t="str">
        <f ca="1">IF(ROW()-2&lt;=DimensionRows_IBE,OFFSET(DimensionenIBE!$A$1,ROW()-2,COLUMN()-1,1,1),"")</f>
        <v/>
      </c>
      <c r="B2569" t="str">
        <f ca="1">IF(ROW()-2&lt;=DimensionRows_IBE,OFFSET(DimensionenIBE!$A$1,ROW()-2,COLUMN()-1,1,1),"")</f>
        <v/>
      </c>
      <c r="C2569" t="str">
        <f ca="1">IF(ROW()-2&lt;=DimensionRows_IBE,OFFSET(DimensionenIBE!$A$1,ROW()-2,COLUMN()-1,1,1),"")</f>
        <v/>
      </c>
      <c r="D2569" s="16" t="str">
        <f ca="1">IF(ROW()-2&lt;=DimensionRows_IBE,OFFSET(DimensionenIBE!$A$1,ROW()-2,COLUMN()-1,1,1),"")</f>
        <v/>
      </c>
    </row>
    <row r="2570" spans="1:4" hidden="1" x14ac:dyDescent="0.25">
      <c r="A2570" t="str">
        <f ca="1">IF(ROW()-2&lt;=DimensionRows_IBE,OFFSET(DimensionenIBE!$A$1,ROW()-2,COLUMN()-1,1,1),"")</f>
        <v/>
      </c>
      <c r="B2570" t="str">
        <f ca="1">IF(ROW()-2&lt;=DimensionRows_IBE,OFFSET(DimensionenIBE!$A$1,ROW()-2,COLUMN()-1,1,1),"")</f>
        <v/>
      </c>
      <c r="C2570" t="str">
        <f ca="1">IF(ROW()-2&lt;=DimensionRows_IBE,OFFSET(DimensionenIBE!$A$1,ROW()-2,COLUMN()-1,1,1),"")</f>
        <v/>
      </c>
      <c r="D2570" s="16" t="str">
        <f ca="1">IF(ROW()-2&lt;=DimensionRows_IBE,OFFSET(DimensionenIBE!$A$1,ROW()-2,COLUMN()-1,1,1),"")</f>
        <v/>
      </c>
    </row>
    <row r="2571" spans="1:4" hidden="1" x14ac:dyDescent="0.25">
      <c r="A2571" t="str">
        <f ca="1">IF(ROW()-2&lt;=DimensionRows_IBE,OFFSET(DimensionenIBE!$A$1,ROW()-2,COLUMN()-1,1,1),"")</f>
        <v/>
      </c>
      <c r="B2571" t="str">
        <f ca="1">IF(ROW()-2&lt;=DimensionRows_IBE,OFFSET(DimensionenIBE!$A$1,ROW()-2,COLUMN()-1,1,1),"")</f>
        <v/>
      </c>
      <c r="C2571" t="str">
        <f ca="1">IF(ROW()-2&lt;=DimensionRows_IBE,OFFSET(DimensionenIBE!$A$1,ROW()-2,COLUMN()-1,1,1),"")</f>
        <v/>
      </c>
      <c r="D2571" s="16" t="str">
        <f ca="1">IF(ROW()-2&lt;=DimensionRows_IBE,OFFSET(DimensionenIBE!$A$1,ROW()-2,COLUMN()-1,1,1),"")</f>
        <v/>
      </c>
    </row>
    <row r="2572" spans="1:4" hidden="1" x14ac:dyDescent="0.25">
      <c r="A2572" t="str">
        <f ca="1">IF(ROW()-2&lt;=DimensionRows_IBE,OFFSET(DimensionenIBE!$A$1,ROW()-2,COLUMN()-1,1,1),"")</f>
        <v/>
      </c>
      <c r="B2572" t="str">
        <f ca="1">IF(ROW()-2&lt;=DimensionRows_IBE,OFFSET(DimensionenIBE!$A$1,ROW()-2,COLUMN()-1,1,1),"")</f>
        <v/>
      </c>
      <c r="C2572" t="str">
        <f ca="1">IF(ROW()-2&lt;=DimensionRows_IBE,OFFSET(DimensionenIBE!$A$1,ROW()-2,COLUMN()-1,1,1),"")</f>
        <v/>
      </c>
      <c r="D2572" s="16" t="str">
        <f ca="1">IF(ROW()-2&lt;=DimensionRows_IBE,OFFSET(DimensionenIBE!$A$1,ROW()-2,COLUMN()-1,1,1),"")</f>
        <v/>
      </c>
    </row>
    <row r="2573" spans="1:4" hidden="1" x14ac:dyDescent="0.25">
      <c r="A2573" t="str">
        <f ca="1">IF(ROW()-2&lt;=DimensionRows_IBE,OFFSET(DimensionenIBE!$A$1,ROW()-2,COLUMN()-1,1,1),"")</f>
        <v/>
      </c>
      <c r="B2573" t="str">
        <f ca="1">IF(ROW()-2&lt;=DimensionRows_IBE,OFFSET(DimensionenIBE!$A$1,ROW()-2,COLUMN()-1,1,1),"")</f>
        <v/>
      </c>
      <c r="C2573" t="str">
        <f ca="1">IF(ROW()-2&lt;=DimensionRows_IBE,OFFSET(DimensionenIBE!$A$1,ROW()-2,COLUMN()-1,1,1),"")</f>
        <v/>
      </c>
      <c r="D2573" s="16" t="str">
        <f ca="1">IF(ROW()-2&lt;=DimensionRows_IBE,OFFSET(DimensionenIBE!$A$1,ROW()-2,COLUMN()-1,1,1),"")</f>
        <v/>
      </c>
    </row>
    <row r="2574" spans="1:4" hidden="1" x14ac:dyDescent="0.25">
      <c r="A2574" t="str">
        <f ca="1">IF(ROW()-2&lt;=DimensionRows_IBE,OFFSET(DimensionenIBE!$A$1,ROW()-2,COLUMN()-1,1,1),"")</f>
        <v/>
      </c>
      <c r="B2574" t="str">
        <f ca="1">IF(ROW()-2&lt;=DimensionRows_IBE,OFFSET(DimensionenIBE!$A$1,ROW()-2,COLUMN()-1,1,1),"")</f>
        <v/>
      </c>
      <c r="C2574" t="str">
        <f ca="1">IF(ROW()-2&lt;=DimensionRows_IBE,OFFSET(DimensionenIBE!$A$1,ROW()-2,COLUMN()-1,1,1),"")</f>
        <v/>
      </c>
      <c r="D2574" s="16" t="str">
        <f ca="1">IF(ROW()-2&lt;=DimensionRows_IBE,OFFSET(DimensionenIBE!$A$1,ROW()-2,COLUMN()-1,1,1),"")</f>
        <v/>
      </c>
    </row>
    <row r="2575" spans="1:4" hidden="1" x14ac:dyDescent="0.25">
      <c r="A2575" t="str">
        <f ca="1">IF(ROW()-2&lt;=DimensionRows_IBE,OFFSET(DimensionenIBE!$A$1,ROW()-2,COLUMN()-1,1,1),"")</f>
        <v/>
      </c>
      <c r="B2575" t="str">
        <f ca="1">IF(ROW()-2&lt;=DimensionRows_IBE,OFFSET(DimensionenIBE!$A$1,ROW()-2,COLUMN()-1,1,1),"")</f>
        <v/>
      </c>
      <c r="C2575" t="str">
        <f ca="1">IF(ROW()-2&lt;=DimensionRows_IBE,OFFSET(DimensionenIBE!$A$1,ROW()-2,COLUMN()-1,1,1),"")</f>
        <v/>
      </c>
      <c r="D2575" s="16" t="str">
        <f ca="1">IF(ROW()-2&lt;=DimensionRows_IBE,OFFSET(DimensionenIBE!$A$1,ROW()-2,COLUMN()-1,1,1),"")</f>
        <v/>
      </c>
    </row>
    <row r="2576" spans="1:4" hidden="1" x14ac:dyDescent="0.25">
      <c r="A2576" t="str">
        <f ca="1">IF(ROW()-2&lt;=DimensionRows_IBE,OFFSET(DimensionenIBE!$A$1,ROW()-2,COLUMN()-1,1,1),"")</f>
        <v/>
      </c>
      <c r="B2576" t="str">
        <f ca="1">IF(ROW()-2&lt;=DimensionRows_IBE,OFFSET(DimensionenIBE!$A$1,ROW()-2,COLUMN()-1,1,1),"")</f>
        <v/>
      </c>
      <c r="C2576" t="str">
        <f ca="1">IF(ROW()-2&lt;=DimensionRows_IBE,OFFSET(DimensionenIBE!$A$1,ROW()-2,COLUMN()-1,1,1),"")</f>
        <v/>
      </c>
      <c r="D2576" s="16" t="str">
        <f ca="1">IF(ROW()-2&lt;=DimensionRows_IBE,OFFSET(DimensionenIBE!$A$1,ROW()-2,COLUMN()-1,1,1),"")</f>
        <v/>
      </c>
    </row>
    <row r="2577" spans="1:4" hidden="1" x14ac:dyDescent="0.25">
      <c r="A2577" t="str">
        <f ca="1">IF(ROW()-2&lt;=DimensionRows_IBE,OFFSET(DimensionenIBE!$A$1,ROW()-2,COLUMN()-1,1,1),"")</f>
        <v/>
      </c>
      <c r="B2577" t="str">
        <f ca="1">IF(ROW()-2&lt;=DimensionRows_IBE,OFFSET(DimensionenIBE!$A$1,ROW()-2,COLUMN()-1,1,1),"")</f>
        <v/>
      </c>
      <c r="C2577" t="str">
        <f ca="1">IF(ROW()-2&lt;=DimensionRows_IBE,OFFSET(DimensionenIBE!$A$1,ROW()-2,COLUMN()-1,1,1),"")</f>
        <v/>
      </c>
      <c r="D2577" s="16" t="str">
        <f ca="1">IF(ROW()-2&lt;=DimensionRows_IBE,OFFSET(DimensionenIBE!$A$1,ROW()-2,COLUMN()-1,1,1),"")</f>
        <v/>
      </c>
    </row>
    <row r="2578" spans="1:4" hidden="1" x14ac:dyDescent="0.25">
      <c r="A2578" t="str">
        <f ca="1">IF(ROW()-2&lt;=DimensionRows_IBE,OFFSET(DimensionenIBE!$A$1,ROW()-2,COLUMN()-1,1,1),"")</f>
        <v/>
      </c>
      <c r="B2578" t="str">
        <f ca="1">IF(ROW()-2&lt;=DimensionRows_IBE,OFFSET(DimensionenIBE!$A$1,ROW()-2,COLUMN()-1,1,1),"")</f>
        <v/>
      </c>
      <c r="C2578" t="str">
        <f ca="1">IF(ROW()-2&lt;=DimensionRows_IBE,OFFSET(DimensionenIBE!$A$1,ROW()-2,COLUMN()-1,1,1),"")</f>
        <v/>
      </c>
      <c r="D2578" s="16" t="str">
        <f ca="1">IF(ROW()-2&lt;=DimensionRows_IBE,OFFSET(DimensionenIBE!$A$1,ROW()-2,COLUMN()-1,1,1),"")</f>
        <v/>
      </c>
    </row>
    <row r="2579" spans="1:4" hidden="1" x14ac:dyDescent="0.25">
      <c r="A2579" t="str">
        <f ca="1">IF(ROW()-2&lt;=DimensionRows_IBE,OFFSET(DimensionenIBE!$A$1,ROW()-2,COLUMN()-1,1,1),"")</f>
        <v/>
      </c>
      <c r="B2579" t="str">
        <f ca="1">IF(ROW()-2&lt;=DimensionRows_IBE,OFFSET(DimensionenIBE!$A$1,ROW()-2,COLUMN()-1,1,1),"")</f>
        <v/>
      </c>
      <c r="C2579" t="str">
        <f ca="1">IF(ROW()-2&lt;=DimensionRows_IBE,OFFSET(DimensionenIBE!$A$1,ROW()-2,COLUMN()-1,1,1),"")</f>
        <v/>
      </c>
      <c r="D2579" s="16" t="str">
        <f ca="1">IF(ROW()-2&lt;=DimensionRows_IBE,OFFSET(DimensionenIBE!$A$1,ROW()-2,COLUMN()-1,1,1),"")</f>
        <v/>
      </c>
    </row>
    <row r="2580" spans="1:4" hidden="1" x14ac:dyDescent="0.25">
      <c r="A2580" t="str">
        <f ca="1">IF(ROW()-2&lt;=DimensionRows_IBE,OFFSET(DimensionenIBE!$A$1,ROW()-2,COLUMN()-1,1,1),"")</f>
        <v/>
      </c>
      <c r="B2580" t="str">
        <f ca="1">IF(ROW()-2&lt;=DimensionRows_IBE,OFFSET(DimensionenIBE!$A$1,ROW()-2,COLUMN()-1,1,1),"")</f>
        <v/>
      </c>
      <c r="C2580" t="str">
        <f ca="1">IF(ROW()-2&lt;=DimensionRows_IBE,OFFSET(DimensionenIBE!$A$1,ROW()-2,COLUMN()-1,1,1),"")</f>
        <v/>
      </c>
      <c r="D2580" s="16" t="str">
        <f ca="1">IF(ROW()-2&lt;=DimensionRows_IBE,OFFSET(DimensionenIBE!$A$1,ROW()-2,COLUMN()-1,1,1),"")</f>
        <v/>
      </c>
    </row>
    <row r="2581" spans="1:4" hidden="1" x14ac:dyDescent="0.25">
      <c r="A2581" t="str">
        <f ca="1">IF(ROW()-2&lt;=DimensionRows_IBE,OFFSET(DimensionenIBE!$A$1,ROW()-2,COLUMN()-1,1,1),"")</f>
        <v/>
      </c>
      <c r="B2581" t="str">
        <f ca="1">IF(ROW()-2&lt;=DimensionRows_IBE,OFFSET(DimensionenIBE!$A$1,ROW()-2,COLUMN()-1,1,1),"")</f>
        <v/>
      </c>
      <c r="C2581" t="str">
        <f ca="1">IF(ROW()-2&lt;=DimensionRows_IBE,OFFSET(DimensionenIBE!$A$1,ROW()-2,COLUMN()-1,1,1),"")</f>
        <v/>
      </c>
      <c r="D2581" s="16" t="str">
        <f ca="1">IF(ROW()-2&lt;=DimensionRows_IBE,OFFSET(DimensionenIBE!$A$1,ROW()-2,COLUMN()-1,1,1),"")</f>
        <v/>
      </c>
    </row>
    <row r="2582" spans="1:4" hidden="1" x14ac:dyDescent="0.25">
      <c r="A2582" t="str">
        <f ca="1">IF(ROW()-2&lt;=DimensionRows_IBE,OFFSET(DimensionenIBE!$A$1,ROW()-2,COLUMN()-1,1,1),"")</f>
        <v/>
      </c>
      <c r="B2582" t="str">
        <f ca="1">IF(ROW()-2&lt;=DimensionRows_IBE,OFFSET(DimensionenIBE!$A$1,ROW()-2,COLUMN()-1,1,1),"")</f>
        <v/>
      </c>
      <c r="C2582" t="str">
        <f ca="1">IF(ROW()-2&lt;=DimensionRows_IBE,OFFSET(DimensionenIBE!$A$1,ROW()-2,COLUMN()-1,1,1),"")</f>
        <v/>
      </c>
      <c r="D2582" s="16" t="str">
        <f ca="1">IF(ROW()-2&lt;=DimensionRows_IBE,OFFSET(DimensionenIBE!$A$1,ROW()-2,COLUMN()-1,1,1),"")</f>
        <v/>
      </c>
    </row>
    <row r="2583" spans="1:4" hidden="1" x14ac:dyDescent="0.25">
      <c r="A2583" t="str">
        <f ca="1">IF(ROW()-2&lt;=DimensionRows_IBE,OFFSET(DimensionenIBE!$A$1,ROW()-2,COLUMN()-1,1,1),"")</f>
        <v/>
      </c>
      <c r="B2583" t="str">
        <f ca="1">IF(ROW()-2&lt;=DimensionRows_IBE,OFFSET(DimensionenIBE!$A$1,ROW()-2,COLUMN()-1,1,1),"")</f>
        <v/>
      </c>
      <c r="C2583" t="str">
        <f ca="1">IF(ROW()-2&lt;=DimensionRows_IBE,OFFSET(DimensionenIBE!$A$1,ROW()-2,COLUMN()-1,1,1),"")</f>
        <v/>
      </c>
      <c r="D2583" s="16" t="str">
        <f ca="1">IF(ROW()-2&lt;=DimensionRows_IBE,OFFSET(DimensionenIBE!$A$1,ROW()-2,COLUMN()-1,1,1),"")</f>
        <v/>
      </c>
    </row>
    <row r="2584" spans="1:4" hidden="1" x14ac:dyDescent="0.25">
      <c r="A2584" t="str">
        <f ca="1">IF(ROW()-2&lt;=DimensionRows_IBE,OFFSET(DimensionenIBE!$A$1,ROW()-2,COLUMN()-1,1,1),"")</f>
        <v/>
      </c>
      <c r="B2584" t="str">
        <f ca="1">IF(ROW()-2&lt;=DimensionRows_IBE,OFFSET(DimensionenIBE!$A$1,ROW()-2,COLUMN()-1,1,1),"")</f>
        <v/>
      </c>
      <c r="C2584" t="str">
        <f ca="1">IF(ROW()-2&lt;=DimensionRows_IBE,OFFSET(DimensionenIBE!$A$1,ROW()-2,COLUMN()-1,1,1),"")</f>
        <v/>
      </c>
      <c r="D2584" s="16" t="str">
        <f ca="1">IF(ROW()-2&lt;=DimensionRows_IBE,OFFSET(DimensionenIBE!$A$1,ROW()-2,COLUMN()-1,1,1),"")</f>
        <v/>
      </c>
    </row>
    <row r="2585" spans="1:4" hidden="1" x14ac:dyDescent="0.25">
      <c r="A2585" t="str">
        <f ca="1">IF(ROW()-2&lt;=DimensionRows_IBE,OFFSET(DimensionenIBE!$A$1,ROW()-2,COLUMN()-1,1,1),"")</f>
        <v/>
      </c>
      <c r="B2585" t="str">
        <f ca="1">IF(ROW()-2&lt;=DimensionRows_IBE,OFFSET(DimensionenIBE!$A$1,ROW()-2,COLUMN()-1,1,1),"")</f>
        <v/>
      </c>
      <c r="C2585" t="str">
        <f ca="1">IF(ROW()-2&lt;=DimensionRows_IBE,OFFSET(DimensionenIBE!$A$1,ROW()-2,COLUMN()-1,1,1),"")</f>
        <v/>
      </c>
      <c r="D2585" s="16" t="str">
        <f ca="1">IF(ROW()-2&lt;=DimensionRows_IBE,OFFSET(DimensionenIBE!$A$1,ROW()-2,COLUMN()-1,1,1),"")</f>
        <v/>
      </c>
    </row>
    <row r="2586" spans="1:4" hidden="1" x14ac:dyDescent="0.25">
      <c r="A2586" t="str">
        <f ca="1">IF(ROW()-2&lt;=DimensionRows_IBE,OFFSET(DimensionenIBE!$A$1,ROW()-2,COLUMN()-1,1,1),"")</f>
        <v/>
      </c>
      <c r="B2586" t="str">
        <f ca="1">IF(ROW()-2&lt;=DimensionRows_IBE,OFFSET(DimensionenIBE!$A$1,ROW()-2,COLUMN()-1,1,1),"")</f>
        <v/>
      </c>
      <c r="C2586" t="str">
        <f ca="1">IF(ROW()-2&lt;=DimensionRows_IBE,OFFSET(DimensionenIBE!$A$1,ROW()-2,COLUMN()-1,1,1),"")</f>
        <v/>
      </c>
      <c r="D2586" s="16" t="str">
        <f ca="1">IF(ROW()-2&lt;=DimensionRows_IBE,OFFSET(DimensionenIBE!$A$1,ROW()-2,COLUMN()-1,1,1),"")</f>
        <v/>
      </c>
    </row>
    <row r="2587" spans="1:4" hidden="1" x14ac:dyDescent="0.25">
      <c r="A2587" t="str">
        <f ca="1">IF(ROW()-2&lt;=DimensionRows_IBE,OFFSET(DimensionenIBE!$A$1,ROW()-2,COLUMN()-1,1,1),"")</f>
        <v/>
      </c>
      <c r="B2587" t="str">
        <f ca="1">IF(ROW()-2&lt;=DimensionRows_IBE,OFFSET(DimensionenIBE!$A$1,ROW()-2,COLUMN()-1,1,1),"")</f>
        <v/>
      </c>
      <c r="C2587" t="str">
        <f ca="1">IF(ROW()-2&lt;=DimensionRows_IBE,OFFSET(DimensionenIBE!$A$1,ROW()-2,COLUMN()-1,1,1),"")</f>
        <v/>
      </c>
      <c r="D2587" s="16" t="str">
        <f ca="1">IF(ROW()-2&lt;=DimensionRows_IBE,OFFSET(DimensionenIBE!$A$1,ROW()-2,COLUMN()-1,1,1),"")</f>
        <v/>
      </c>
    </row>
    <row r="2588" spans="1:4" hidden="1" x14ac:dyDescent="0.25">
      <c r="A2588" t="str">
        <f ca="1">IF(ROW()-2&lt;=DimensionRows_IBE,OFFSET(DimensionenIBE!$A$1,ROW()-2,COLUMN()-1,1,1),"")</f>
        <v/>
      </c>
      <c r="B2588" t="str">
        <f ca="1">IF(ROW()-2&lt;=DimensionRows_IBE,OFFSET(DimensionenIBE!$A$1,ROW()-2,COLUMN()-1,1,1),"")</f>
        <v/>
      </c>
      <c r="C2588" t="str">
        <f ca="1">IF(ROW()-2&lt;=DimensionRows_IBE,OFFSET(DimensionenIBE!$A$1,ROW()-2,COLUMN()-1,1,1),"")</f>
        <v/>
      </c>
      <c r="D2588" s="16" t="str">
        <f ca="1">IF(ROW()-2&lt;=DimensionRows_IBE,OFFSET(DimensionenIBE!$A$1,ROW()-2,COLUMN()-1,1,1),"")</f>
        <v/>
      </c>
    </row>
    <row r="2589" spans="1:4" hidden="1" x14ac:dyDescent="0.25">
      <c r="A2589" t="str">
        <f ca="1">IF(ROW()-2&lt;=DimensionRows_IBE,OFFSET(DimensionenIBE!$A$1,ROW()-2,COLUMN()-1,1,1),"")</f>
        <v/>
      </c>
      <c r="B2589" t="str">
        <f ca="1">IF(ROW()-2&lt;=DimensionRows_IBE,OFFSET(DimensionenIBE!$A$1,ROW()-2,COLUMN()-1,1,1),"")</f>
        <v/>
      </c>
      <c r="C2589" t="str">
        <f ca="1">IF(ROW()-2&lt;=DimensionRows_IBE,OFFSET(DimensionenIBE!$A$1,ROW()-2,COLUMN()-1,1,1),"")</f>
        <v/>
      </c>
      <c r="D2589" s="16" t="str">
        <f ca="1">IF(ROW()-2&lt;=DimensionRows_IBE,OFFSET(DimensionenIBE!$A$1,ROW()-2,COLUMN()-1,1,1),"")</f>
        <v/>
      </c>
    </row>
    <row r="2590" spans="1:4" hidden="1" x14ac:dyDescent="0.25">
      <c r="A2590" t="str">
        <f ca="1">IF(ROW()-2&lt;=DimensionRows_IBE,OFFSET(DimensionenIBE!$A$1,ROW()-2,COLUMN()-1,1,1),"")</f>
        <v/>
      </c>
      <c r="B2590" t="str">
        <f ca="1">IF(ROW()-2&lt;=DimensionRows_IBE,OFFSET(DimensionenIBE!$A$1,ROW()-2,COLUMN()-1,1,1),"")</f>
        <v/>
      </c>
      <c r="C2590" t="str">
        <f ca="1">IF(ROW()-2&lt;=DimensionRows_IBE,OFFSET(DimensionenIBE!$A$1,ROW()-2,COLUMN()-1,1,1),"")</f>
        <v/>
      </c>
      <c r="D2590" s="16" t="str">
        <f ca="1">IF(ROW()-2&lt;=DimensionRows_IBE,OFFSET(DimensionenIBE!$A$1,ROW()-2,COLUMN()-1,1,1),"")</f>
        <v/>
      </c>
    </row>
    <row r="2591" spans="1:4" hidden="1" x14ac:dyDescent="0.25">
      <c r="A2591" t="str">
        <f ca="1">IF(ROW()-2&lt;=DimensionRows_IBE,OFFSET(DimensionenIBE!$A$1,ROW()-2,COLUMN()-1,1,1),"")</f>
        <v/>
      </c>
      <c r="B2591" t="str">
        <f ca="1">IF(ROW()-2&lt;=DimensionRows_IBE,OFFSET(DimensionenIBE!$A$1,ROW()-2,COLUMN()-1,1,1),"")</f>
        <v/>
      </c>
      <c r="C2591" t="str">
        <f ca="1">IF(ROW()-2&lt;=DimensionRows_IBE,OFFSET(DimensionenIBE!$A$1,ROW()-2,COLUMN()-1,1,1),"")</f>
        <v/>
      </c>
      <c r="D2591" s="16" t="str">
        <f ca="1">IF(ROW()-2&lt;=DimensionRows_IBE,OFFSET(DimensionenIBE!$A$1,ROW()-2,COLUMN()-1,1,1),"")</f>
        <v/>
      </c>
    </row>
    <row r="2592" spans="1:4" hidden="1" x14ac:dyDescent="0.25">
      <c r="A2592" t="str">
        <f ca="1">IF(ROW()-2&lt;=DimensionRows_IBE,OFFSET(DimensionenIBE!$A$1,ROW()-2,COLUMN()-1,1,1),"")</f>
        <v/>
      </c>
      <c r="B2592" t="str">
        <f ca="1">IF(ROW()-2&lt;=DimensionRows_IBE,OFFSET(DimensionenIBE!$A$1,ROW()-2,COLUMN()-1,1,1),"")</f>
        <v/>
      </c>
      <c r="C2592" t="str">
        <f ca="1">IF(ROW()-2&lt;=DimensionRows_IBE,OFFSET(DimensionenIBE!$A$1,ROW()-2,COLUMN()-1,1,1),"")</f>
        <v/>
      </c>
      <c r="D2592" s="16" t="str">
        <f ca="1">IF(ROW()-2&lt;=DimensionRows_IBE,OFFSET(DimensionenIBE!$A$1,ROW()-2,COLUMN()-1,1,1),"")</f>
        <v/>
      </c>
    </row>
    <row r="2593" spans="1:4" hidden="1" x14ac:dyDescent="0.25">
      <c r="A2593" t="str">
        <f ca="1">IF(ROW()-2&lt;=DimensionRows_IBE,OFFSET(DimensionenIBE!$A$1,ROW()-2,COLUMN()-1,1,1),"")</f>
        <v/>
      </c>
      <c r="B2593" t="str">
        <f ca="1">IF(ROW()-2&lt;=DimensionRows_IBE,OFFSET(DimensionenIBE!$A$1,ROW()-2,COLUMN()-1,1,1),"")</f>
        <v/>
      </c>
      <c r="C2593" t="str">
        <f ca="1">IF(ROW()-2&lt;=DimensionRows_IBE,OFFSET(DimensionenIBE!$A$1,ROW()-2,COLUMN()-1,1,1),"")</f>
        <v/>
      </c>
      <c r="D2593" s="16" t="str">
        <f ca="1">IF(ROW()-2&lt;=DimensionRows_IBE,OFFSET(DimensionenIBE!$A$1,ROW()-2,COLUMN()-1,1,1),"")</f>
        <v/>
      </c>
    </row>
    <row r="2594" spans="1:4" hidden="1" x14ac:dyDescent="0.25">
      <c r="A2594" t="str">
        <f ca="1">IF(ROW()-2&lt;=DimensionRows_IBE,OFFSET(DimensionenIBE!$A$1,ROW()-2,COLUMN()-1,1,1),"")</f>
        <v/>
      </c>
      <c r="B2594" t="str">
        <f ca="1">IF(ROW()-2&lt;=DimensionRows_IBE,OFFSET(DimensionenIBE!$A$1,ROW()-2,COLUMN()-1,1,1),"")</f>
        <v/>
      </c>
      <c r="C2594" t="str">
        <f ca="1">IF(ROW()-2&lt;=DimensionRows_IBE,OFFSET(DimensionenIBE!$A$1,ROW()-2,COLUMN()-1,1,1),"")</f>
        <v/>
      </c>
      <c r="D2594" s="16" t="str">
        <f ca="1">IF(ROW()-2&lt;=DimensionRows_IBE,OFFSET(DimensionenIBE!$A$1,ROW()-2,COLUMN()-1,1,1),"")</f>
        <v/>
      </c>
    </row>
    <row r="2595" spans="1:4" hidden="1" x14ac:dyDescent="0.25">
      <c r="A2595" t="str">
        <f ca="1">IF(ROW()-2&lt;=DimensionRows_IBE,OFFSET(DimensionenIBE!$A$1,ROW()-2,COLUMN()-1,1,1),"")</f>
        <v/>
      </c>
      <c r="B2595" t="str">
        <f ca="1">IF(ROW()-2&lt;=DimensionRows_IBE,OFFSET(DimensionenIBE!$A$1,ROW()-2,COLUMN()-1,1,1),"")</f>
        <v/>
      </c>
      <c r="C2595" t="str">
        <f ca="1">IF(ROW()-2&lt;=DimensionRows_IBE,OFFSET(DimensionenIBE!$A$1,ROW()-2,COLUMN()-1,1,1),"")</f>
        <v/>
      </c>
      <c r="D2595" s="16" t="str">
        <f ca="1">IF(ROW()-2&lt;=DimensionRows_IBE,OFFSET(DimensionenIBE!$A$1,ROW()-2,COLUMN()-1,1,1),"")</f>
        <v/>
      </c>
    </row>
    <row r="2596" spans="1:4" hidden="1" x14ac:dyDescent="0.25">
      <c r="A2596" t="str">
        <f ca="1">IF(ROW()-2&lt;=DimensionRows_IBE,OFFSET(DimensionenIBE!$A$1,ROW()-2,COLUMN()-1,1,1),"")</f>
        <v/>
      </c>
      <c r="B2596" t="str">
        <f ca="1">IF(ROW()-2&lt;=DimensionRows_IBE,OFFSET(DimensionenIBE!$A$1,ROW()-2,COLUMN()-1,1,1),"")</f>
        <v/>
      </c>
      <c r="C2596" t="str">
        <f ca="1">IF(ROW()-2&lt;=DimensionRows_IBE,OFFSET(DimensionenIBE!$A$1,ROW()-2,COLUMN()-1,1,1),"")</f>
        <v/>
      </c>
      <c r="D2596" s="16" t="str">
        <f ca="1">IF(ROW()-2&lt;=DimensionRows_IBE,OFFSET(DimensionenIBE!$A$1,ROW()-2,COLUMN()-1,1,1),"")</f>
        <v/>
      </c>
    </row>
    <row r="2597" spans="1:4" hidden="1" x14ac:dyDescent="0.25">
      <c r="A2597" t="str">
        <f ca="1">IF(ROW()-2&lt;=DimensionRows_IBE,OFFSET(DimensionenIBE!$A$1,ROW()-2,COLUMN()-1,1,1),"")</f>
        <v/>
      </c>
      <c r="B2597" t="str">
        <f ca="1">IF(ROW()-2&lt;=DimensionRows_IBE,OFFSET(DimensionenIBE!$A$1,ROW()-2,COLUMN()-1,1,1),"")</f>
        <v/>
      </c>
      <c r="C2597" t="str">
        <f ca="1">IF(ROW()-2&lt;=DimensionRows_IBE,OFFSET(DimensionenIBE!$A$1,ROW()-2,COLUMN()-1,1,1),"")</f>
        <v/>
      </c>
      <c r="D2597" s="16" t="str">
        <f ca="1">IF(ROW()-2&lt;=DimensionRows_IBE,OFFSET(DimensionenIBE!$A$1,ROW()-2,COLUMN()-1,1,1),"")</f>
        <v/>
      </c>
    </row>
    <row r="2598" spans="1:4" hidden="1" x14ac:dyDescent="0.25">
      <c r="A2598" t="str">
        <f ca="1">IF(ROW()-2&lt;=DimensionRows_IBE,OFFSET(DimensionenIBE!$A$1,ROW()-2,COLUMN()-1,1,1),"")</f>
        <v/>
      </c>
      <c r="B2598" t="str">
        <f ca="1">IF(ROW()-2&lt;=DimensionRows_IBE,OFFSET(DimensionenIBE!$A$1,ROW()-2,COLUMN()-1,1,1),"")</f>
        <v/>
      </c>
      <c r="C2598" t="str">
        <f ca="1">IF(ROW()-2&lt;=DimensionRows_IBE,OFFSET(DimensionenIBE!$A$1,ROW()-2,COLUMN()-1,1,1),"")</f>
        <v/>
      </c>
      <c r="D2598" s="16" t="str">
        <f ca="1">IF(ROW()-2&lt;=DimensionRows_IBE,OFFSET(DimensionenIBE!$A$1,ROW()-2,COLUMN()-1,1,1),"")</f>
        <v/>
      </c>
    </row>
    <row r="2599" spans="1:4" hidden="1" x14ac:dyDescent="0.25">
      <c r="A2599" t="str">
        <f ca="1">IF(ROW()-2&lt;=DimensionRows_IBE,OFFSET(DimensionenIBE!$A$1,ROW()-2,COLUMN()-1,1,1),"")</f>
        <v/>
      </c>
      <c r="B2599" t="str">
        <f ca="1">IF(ROW()-2&lt;=DimensionRows_IBE,OFFSET(DimensionenIBE!$A$1,ROW()-2,COLUMN()-1,1,1),"")</f>
        <v/>
      </c>
      <c r="C2599" t="str">
        <f ca="1">IF(ROW()-2&lt;=DimensionRows_IBE,OFFSET(DimensionenIBE!$A$1,ROW()-2,COLUMN()-1,1,1),"")</f>
        <v/>
      </c>
      <c r="D2599" s="16" t="str">
        <f ca="1">IF(ROW()-2&lt;=DimensionRows_IBE,OFFSET(DimensionenIBE!$A$1,ROW()-2,COLUMN()-1,1,1),"")</f>
        <v/>
      </c>
    </row>
    <row r="2600" spans="1:4" hidden="1" x14ac:dyDescent="0.25">
      <c r="A2600" t="str">
        <f ca="1">IF(ROW()-2&lt;=DimensionRows_IBE,OFFSET(DimensionenIBE!$A$1,ROW()-2,COLUMN()-1,1,1),"")</f>
        <v/>
      </c>
      <c r="B2600" t="str">
        <f ca="1">IF(ROW()-2&lt;=DimensionRows_IBE,OFFSET(DimensionenIBE!$A$1,ROW()-2,COLUMN()-1,1,1),"")</f>
        <v/>
      </c>
      <c r="C2600" t="str">
        <f ca="1">IF(ROW()-2&lt;=DimensionRows_IBE,OFFSET(DimensionenIBE!$A$1,ROW()-2,COLUMN()-1,1,1),"")</f>
        <v/>
      </c>
      <c r="D2600" s="16" t="str">
        <f ca="1">IF(ROW()-2&lt;=DimensionRows_IBE,OFFSET(DimensionenIBE!$A$1,ROW()-2,COLUMN()-1,1,1),"")</f>
        <v/>
      </c>
    </row>
    <row r="2601" spans="1:4" hidden="1" x14ac:dyDescent="0.25">
      <c r="A2601" t="str">
        <f ca="1">IF(ROW()-2&lt;=DimensionRows_IBE,OFFSET(DimensionenIBE!$A$1,ROW()-2,COLUMN()-1,1,1),"")</f>
        <v/>
      </c>
      <c r="B2601" t="str">
        <f ca="1">IF(ROW()-2&lt;=DimensionRows_IBE,OFFSET(DimensionenIBE!$A$1,ROW()-2,COLUMN()-1,1,1),"")</f>
        <v/>
      </c>
      <c r="C2601" t="str">
        <f ca="1">IF(ROW()-2&lt;=DimensionRows_IBE,OFFSET(DimensionenIBE!$A$1,ROW()-2,COLUMN()-1,1,1),"")</f>
        <v/>
      </c>
      <c r="D2601" s="16" t="str">
        <f ca="1">IF(ROW()-2&lt;=DimensionRows_IBE,OFFSET(DimensionenIBE!$A$1,ROW()-2,COLUMN()-1,1,1),"")</f>
        <v/>
      </c>
    </row>
    <row r="2602" spans="1:4" hidden="1" x14ac:dyDescent="0.25">
      <c r="A2602" t="str">
        <f ca="1">IF(ROW()-2&lt;=DimensionRows_IBE,OFFSET(DimensionenIBE!$A$1,ROW()-2,COLUMN()-1,1,1),"")</f>
        <v/>
      </c>
      <c r="B2602" t="str">
        <f ca="1">IF(ROW()-2&lt;=DimensionRows_IBE,OFFSET(DimensionenIBE!$A$1,ROW()-2,COLUMN()-1,1,1),"")</f>
        <v/>
      </c>
      <c r="C2602" t="str">
        <f ca="1">IF(ROW()-2&lt;=DimensionRows_IBE,OFFSET(DimensionenIBE!$A$1,ROW()-2,COLUMN()-1,1,1),"")</f>
        <v/>
      </c>
      <c r="D2602" s="16" t="str">
        <f ca="1">IF(ROW()-2&lt;=DimensionRows_IBE,OFFSET(DimensionenIBE!$A$1,ROW()-2,COLUMN()-1,1,1),"")</f>
        <v/>
      </c>
    </row>
    <row r="2603" spans="1:4" hidden="1" x14ac:dyDescent="0.25">
      <c r="A2603" t="str">
        <f ca="1">IF(ROW()-2&lt;=DimensionRows_IBE,OFFSET(DimensionenIBE!$A$1,ROW()-2,COLUMN()-1,1,1),"")</f>
        <v/>
      </c>
      <c r="B2603" t="str">
        <f ca="1">IF(ROW()-2&lt;=DimensionRows_IBE,OFFSET(DimensionenIBE!$A$1,ROW()-2,COLUMN()-1,1,1),"")</f>
        <v/>
      </c>
      <c r="C2603" t="str">
        <f ca="1">IF(ROW()-2&lt;=DimensionRows_IBE,OFFSET(DimensionenIBE!$A$1,ROW()-2,COLUMN()-1,1,1),"")</f>
        <v/>
      </c>
      <c r="D2603" s="16" t="str">
        <f ca="1">IF(ROW()-2&lt;=DimensionRows_IBE,OFFSET(DimensionenIBE!$A$1,ROW()-2,COLUMN()-1,1,1),"")</f>
        <v/>
      </c>
    </row>
    <row r="2604" spans="1:4" hidden="1" x14ac:dyDescent="0.25">
      <c r="A2604" t="str">
        <f ca="1">IF(ROW()-2&lt;=DimensionRows_IBE,OFFSET(DimensionenIBE!$A$1,ROW()-2,COLUMN()-1,1,1),"")</f>
        <v/>
      </c>
      <c r="B2604" t="str">
        <f ca="1">IF(ROW()-2&lt;=DimensionRows_IBE,OFFSET(DimensionenIBE!$A$1,ROW()-2,COLUMN()-1,1,1),"")</f>
        <v/>
      </c>
      <c r="C2604" t="str">
        <f ca="1">IF(ROW()-2&lt;=DimensionRows_IBE,OFFSET(DimensionenIBE!$A$1,ROW()-2,COLUMN()-1,1,1),"")</f>
        <v/>
      </c>
      <c r="D2604" s="16" t="str">
        <f ca="1">IF(ROW()-2&lt;=DimensionRows_IBE,OFFSET(DimensionenIBE!$A$1,ROW()-2,COLUMN()-1,1,1),"")</f>
        <v/>
      </c>
    </row>
    <row r="2605" spans="1:4" hidden="1" x14ac:dyDescent="0.25">
      <c r="A2605" t="str">
        <f ca="1">IF(ROW()-2&lt;=DimensionRows_IBE,OFFSET(DimensionenIBE!$A$1,ROW()-2,COLUMN()-1,1,1),"")</f>
        <v/>
      </c>
      <c r="B2605" t="str">
        <f ca="1">IF(ROW()-2&lt;=DimensionRows_IBE,OFFSET(DimensionenIBE!$A$1,ROW()-2,COLUMN()-1,1,1),"")</f>
        <v/>
      </c>
      <c r="C2605" t="str">
        <f ca="1">IF(ROW()-2&lt;=DimensionRows_IBE,OFFSET(DimensionenIBE!$A$1,ROW()-2,COLUMN()-1,1,1),"")</f>
        <v/>
      </c>
      <c r="D2605" s="16" t="str">
        <f ca="1">IF(ROW()-2&lt;=DimensionRows_IBE,OFFSET(DimensionenIBE!$A$1,ROW()-2,COLUMN()-1,1,1),"")</f>
        <v/>
      </c>
    </row>
    <row r="2606" spans="1:4" hidden="1" x14ac:dyDescent="0.25">
      <c r="A2606" t="str">
        <f ca="1">IF(ROW()-2&lt;=DimensionRows_IBE,OFFSET(DimensionenIBE!$A$1,ROW()-2,COLUMN()-1,1,1),"")</f>
        <v/>
      </c>
      <c r="B2606" t="str">
        <f ca="1">IF(ROW()-2&lt;=DimensionRows_IBE,OFFSET(DimensionenIBE!$A$1,ROW()-2,COLUMN()-1,1,1),"")</f>
        <v/>
      </c>
      <c r="C2606" t="str">
        <f ca="1">IF(ROW()-2&lt;=DimensionRows_IBE,OFFSET(DimensionenIBE!$A$1,ROW()-2,COLUMN()-1,1,1),"")</f>
        <v/>
      </c>
      <c r="D2606" s="16" t="str">
        <f ca="1">IF(ROW()-2&lt;=DimensionRows_IBE,OFFSET(DimensionenIBE!$A$1,ROW()-2,COLUMN()-1,1,1),"")</f>
        <v/>
      </c>
    </row>
    <row r="2607" spans="1:4" hidden="1" x14ac:dyDescent="0.25">
      <c r="A2607" t="str">
        <f ca="1">IF(ROW()-2&lt;=DimensionRows_IBE,OFFSET(DimensionenIBE!$A$1,ROW()-2,COLUMN()-1,1,1),"")</f>
        <v/>
      </c>
      <c r="B2607" t="str">
        <f ca="1">IF(ROW()-2&lt;=DimensionRows_IBE,OFFSET(DimensionenIBE!$A$1,ROW()-2,COLUMN()-1,1,1),"")</f>
        <v/>
      </c>
      <c r="C2607" t="str">
        <f ca="1">IF(ROW()-2&lt;=DimensionRows_IBE,OFFSET(DimensionenIBE!$A$1,ROW()-2,COLUMN()-1,1,1),"")</f>
        <v/>
      </c>
      <c r="D2607" s="16" t="str">
        <f ca="1">IF(ROW()-2&lt;=DimensionRows_IBE,OFFSET(DimensionenIBE!$A$1,ROW()-2,COLUMN()-1,1,1),"")</f>
        <v/>
      </c>
    </row>
    <row r="2608" spans="1:4" hidden="1" x14ac:dyDescent="0.25">
      <c r="A2608" t="str">
        <f ca="1">IF(ROW()-2&lt;=DimensionRows_IBE,OFFSET(DimensionenIBE!$A$1,ROW()-2,COLUMN()-1,1,1),"")</f>
        <v/>
      </c>
      <c r="B2608" t="str">
        <f ca="1">IF(ROW()-2&lt;=DimensionRows_IBE,OFFSET(DimensionenIBE!$A$1,ROW()-2,COLUMN()-1,1,1),"")</f>
        <v/>
      </c>
      <c r="C2608" t="str">
        <f ca="1">IF(ROW()-2&lt;=DimensionRows_IBE,OFFSET(DimensionenIBE!$A$1,ROW()-2,COLUMN()-1,1,1),"")</f>
        <v/>
      </c>
      <c r="D2608" s="16" t="str">
        <f ca="1">IF(ROW()-2&lt;=DimensionRows_IBE,OFFSET(DimensionenIBE!$A$1,ROW()-2,COLUMN()-1,1,1),"")</f>
        <v/>
      </c>
    </row>
    <row r="2609" spans="1:4" hidden="1" x14ac:dyDescent="0.25">
      <c r="A2609" t="str">
        <f ca="1">IF(ROW()-2&lt;=DimensionRows_IBE,OFFSET(DimensionenIBE!$A$1,ROW()-2,COLUMN()-1,1,1),"")</f>
        <v/>
      </c>
      <c r="B2609" t="str">
        <f ca="1">IF(ROW()-2&lt;=DimensionRows_IBE,OFFSET(DimensionenIBE!$A$1,ROW()-2,COLUMN()-1,1,1),"")</f>
        <v/>
      </c>
      <c r="C2609" t="str">
        <f ca="1">IF(ROW()-2&lt;=DimensionRows_IBE,OFFSET(DimensionenIBE!$A$1,ROW()-2,COLUMN()-1,1,1),"")</f>
        <v/>
      </c>
      <c r="D2609" s="16" t="str">
        <f ca="1">IF(ROW()-2&lt;=DimensionRows_IBE,OFFSET(DimensionenIBE!$A$1,ROW()-2,COLUMN()-1,1,1),"")</f>
        <v/>
      </c>
    </row>
    <row r="2610" spans="1:4" hidden="1" x14ac:dyDescent="0.25">
      <c r="A2610" t="str">
        <f ca="1">IF(ROW()-2&lt;=DimensionRows_IBE,OFFSET(DimensionenIBE!$A$1,ROW()-2,COLUMN()-1,1,1),"")</f>
        <v/>
      </c>
      <c r="B2610" t="str">
        <f ca="1">IF(ROW()-2&lt;=DimensionRows_IBE,OFFSET(DimensionenIBE!$A$1,ROW()-2,COLUMN()-1,1,1),"")</f>
        <v/>
      </c>
      <c r="C2610" t="str">
        <f ca="1">IF(ROW()-2&lt;=DimensionRows_IBE,OFFSET(DimensionenIBE!$A$1,ROW()-2,COLUMN()-1,1,1),"")</f>
        <v/>
      </c>
      <c r="D2610" s="16" t="str">
        <f ca="1">IF(ROW()-2&lt;=DimensionRows_IBE,OFFSET(DimensionenIBE!$A$1,ROW()-2,COLUMN()-1,1,1),"")</f>
        <v/>
      </c>
    </row>
    <row r="2611" spans="1:4" hidden="1" x14ac:dyDescent="0.25">
      <c r="A2611" t="str">
        <f ca="1">IF(ROW()-2&lt;=DimensionRows_IBE,OFFSET(DimensionenIBE!$A$1,ROW()-2,COLUMN()-1,1,1),"")</f>
        <v/>
      </c>
      <c r="B2611" t="str">
        <f ca="1">IF(ROW()-2&lt;=DimensionRows_IBE,OFFSET(DimensionenIBE!$A$1,ROW()-2,COLUMN()-1,1,1),"")</f>
        <v/>
      </c>
      <c r="C2611" t="str">
        <f ca="1">IF(ROW()-2&lt;=DimensionRows_IBE,OFFSET(DimensionenIBE!$A$1,ROW()-2,COLUMN()-1,1,1),"")</f>
        <v/>
      </c>
      <c r="D2611" s="16" t="str">
        <f ca="1">IF(ROW()-2&lt;=DimensionRows_IBE,OFFSET(DimensionenIBE!$A$1,ROW()-2,COLUMN()-1,1,1),"")</f>
        <v/>
      </c>
    </row>
    <row r="2612" spans="1:4" hidden="1" x14ac:dyDescent="0.25">
      <c r="A2612" t="str">
        <f ca="1">IF(ROW()-2&lt;=DimensionRows_IBE,OFFSET(DimensionenIBE!$A$1,ROW()-2,COLUMN()-1,1,1),"")</f>
        <v/>
      </c>
      <c r="B2612" t="str">
        <f ca="1">IF(ROW()-2&lt;=DimensionRows_IBE,OFFSET(DimensionenIBE!$A$1,ROW()-2,COLUMN()-1,1,1),"")</f>
        <v/>
      </c>
      <c r="C2612" t="str">
        <f ca="1">IF(ROW()-2&lt;=DimensionRows_IBE,OFFSET(DimensionenIBE!$A$1,ROW()-2,COLUMN()-1,1,1),"")</f>
        <v/>
      </c>
      <c r="D2612" s="16" t="str">
        <f ca="1">IF(ROW()-2&lt;=DimensionRows_IBE,OFFSET(DimensionenIBE!$A$1,ROW()-2,COLUMN()-1,1,1),"")</f>
        <v/>
      </c>
    </row>
    <row r="2613" spans="1:4" hidden="1" x14ac:dyDescent="0.25">
      <c r="A2613" t="str">
        <f ca="1">IF(ROW()-2&lt;=DimensionRows_IBE,OFFSET(DimensionenIBE!$A$1,ROW()-2,COLUMN()-1,1,1),"")</f>
        <v/>
      </c>
      <c r="B2613" t="str">
        <f ca="1">IF(ROW()-2&lt;=DimensionRows_IBE,OFFSET(DimensionenIBE!$A$1,ROW()-2,COLUMN()-1,1,1),"")</f>
        <v/>
      </c>
      <c r="C2613" t="str">
        <f ca="1">IF(ROW()-2&lt;=DimensionRows_IBE,OFFSET(DimensionenIBE!$A$1,ROW()-2,COLUMN()-1,1,1),"")</f>
        <v/>
      </c>
      <c r="D2613" s="16" t="str">
        <f ca="1">IF(ROW()-2&lt;=DimensionRows_IBE,OFFSET(DimensionenIBE!$A$1,ROW()-2,COLUMN()-1,1,1),"")</f>
        <v/>
      </c>
    </row>
    <row r="2614" spans="1:4" hidden="1" x14ac:dyDescent="0.25">
      <c r="A2614" t="str">
        <f ca="1">IF(ROW()-2&lt;=DimensionRows_IBE,OFFSET(DimensionenIBE!$A$1,ROW()-2,COLUMN()-1,1,1),"")</f>
        <v/>
      </c>
      <c r="B2614" t="str">
        <f ca="1">IF(ROW()-2&lt;=DimensionRows_IBE,OFFSET(DimensionenIBE!$A$1,ROW()-2,COLUMN()-1,1,1),"")</f>
        <v/>
      </c>
      <c r="C2614" t="str">
        <f ca="1">IF(ROW()-2&lt;=DimensionRows_IBE,OFFSET(DimensionenIBE!$A$1,ROW()-2,COLUMN()-1,1,1),"")</f>
        <v/>
      </c>
      <c r="D2614" s="16" t="str">
        <f ca="1">IF(ROW()-2&lt;=DimensionRows_IBE,OFFSET(DimensionenIBE!$A$1,ROW()-2,COLUMN()-1,1,1),"")</f>
        <v/>
      </c>
    </row>
    <row r="2615" spans="1:4" hidden="1" x14ac:dyDescent="0.25">
      <c r="A2615" t="str">
        <f ca="1">IF(ROW()-2&lt;=DimensionRows_IBE,OFFSET(DimensionenIBE!$A$1,ROW()-2,COLUMN()-1,1,1),"")</f>
        <v/>
      </c>
      <c r="B2615" t="str">
        <f ca="1">IF(ROW()-2&lt;=DimensionRows_IBE,OFFSET(DimensionenIBE!$A$1,ROW()-2,COLUMN()-1,1,1),"")</f>
        <v/>
      </c>
      <c r="C2615" t="str">
        <f ca="1">IF(ROW()-2&lt;=DimensionRows_IBE,OFFSET(DimensionenIBE!$A$1,ROW()-2,COLUMN()-1,1,1),"")</f>
        <v/>
      </c>
      <c r="D2615" s="16" t="str">
        <f ca="1">IF(ROW()-2&lt;=DimensionRows_IBE,OFFSET(DimensionenIBE!$A$1,ROW()-2,COLUMN()-1,1,1),"")</f>
        <v/>
      </c>
    </row>
    <row r="2616" spans="1:4" hidden="1" x14ac:dyDescent="0.25">
      <c r="A2616" t="str">
        <f ca="1">IF(ROW()-2&lt;=DimensionRows_IBE,OFFSET(DimensionenIBE!$A$1,ROW()-2,COLUMN()-1,1,1),"")</f>
        <v/>
      </c>
      <c r="B2616" t="str">
        <f ca="1">IF(ROW()-2&lt;=DimensionRows_IBE,OFFSET(DimensionenIBE!$A$1,ROW()-2,COLUMN()-1,1,1),"")</f>
        <v/>
      </c>
      <c r="C2616" t="str">
        <f ca="1">IF(ROW()-2&lt;=DimensionRows_IBE,OFFSET(DimensionenIBE!$A$1,ROW()-2,COLUMN()-1,1,1),"")</f>
        <v/>
      </c>
      <c r="D2616" s="16" t="str">
        <f ca="1">IF(ROW()-2&lt;=DimensionRows_IBE,OFFSET(DimensionenIBE!$A$1,ROW()-2,COLUMN()-1,1,1),"")</f>
        <v/>
      </c>
    </row>
    <row r="2617" spans="1:4" hidden="1" x14ac:dyDescent="0.25">
      <c r="A2617" t="str">
        <f ca="1">IF(ROW()-2&lt;=DimensionRows_IBE,OFFSET(DimensionenIBE!$A$1,ROW()-2,COLUMN()-1,1,1),"")</f>
        <v/>
      </c>
      <c r="B2617" t="str">
        <f ca="1">IF(ROW()-2&lt;=DimensionRows_IBE,OFFSET(DimensionenIBE!$A$1,ROW()-2,COLUMN()-1,1,1),"")</f>
        <v/>
      </c>
      <c r="C2617" t="str">
        <f ca="1">IF(ROW()-2&lt;=DimensionRows_IBE,OFFSET(DimensionenIBE!$A$1,ROW()-2,COLUMN()-1,1,1),"")</f>
        <v/>
      </c>
      <c r="D2617" s="16" t="str">
        <f ca="1">IF(ROW()-2&lt;=DimensionRows_IBE,OFFSET(DimensionenIBE!$A$1,ROW()-2,COLUMN()-1,1,1),"")</f>
        <v/>
      </c>
    </row>
    <row r="2618" spans="1:4" hidden="1" x14ac:dyDescent="0.25">
      <c r="A2618" t="str">
        <f ca="1">IF(ROW()-2&lt;=DimensionRows_IBE,OFFSET(DimensionenIBE!$A$1,ROW()-2,COLUMN()-1,1,1),"")</f>
        <v/>
      </c>
      <c r="B2618" t="str">
        <f ca="1">IF(ROW()-2&lt;=DimensionRows_IBE,OFFSET(DimensionenIBE!$A$1,ROW()-2,COLUMN()-1,1,1),"")</f>
        <v/>
      </c>
      <c r="C2618" t="str">
        <f ca="1">IF(ROW()-2&lt;=DimensionRows_IBE,OFFSET(DimensionenIBE!$A$1,ROW()-2,COLUMN()-1,1,1),"")</f>
        <v/>
      </c>
      <c r="D2618" s="16" t="str">
        <f ca="1">IF(ROW()-2&lt;=DimensionRows_IBE,OFFSET(DimensionenIBE!$A$1,ROW()-2,COLUMN()-1,1,1),"")</f>
        <v/>
      </c>
    </row>
    <row r="2619" spans="1:4" hidden="1" x14ac:dyDescent="0.25">
      <c r="A2619" t="str">
        <f ca="1">IF(ROW()-2&lt;=DimensionRows_IBE,OFFSET(DimensionenIBE!$A$1,ROW()-2,COLUMN()-1,1,1),"")</f>
        <v/>
      </c>
      <c r="B2619" t="str">
        <f ca="1">IF(ROW()-2&lt;=DimensionRows_IBE,OFFSET(DimensionenIBE!$A$1,ROW()-2,COLUMN()-1,1,1),"")</f>
        <v/>
      </c>
      <c r="C2619" t="str">
        <f ca="1">IF(ROW()-2&lt;=DimensionRows_IBE,OFFSET(DimensionenIBE!$A$1,ROW()-2,COLUMN()-1,1,1),"")</f>
        <v/>
      </c>
      <c r="D2619" s="16" t="str">
        <f ca="1">IF(ROW()-2&lt;=DimensionRows_IBE,OFFSET(DimensionenIBE!$A$1,ROW()-2,COLUMN()-1,1,1),"")</f>
        <v/>
      </c>
    </row>
    <row r="2620" spans="1:4" hidden="1" x14ac:dyDescent="0.25">
      <c r="A2620" t="str">
        <f ca="1">IF(ROW()-2&lt;=DimensionRows_IBE,OFFSET(DimensionenIBE!$A$1,ROW()-2,COLUMN()-1,1,1),"")</f>
        <v/>
      </c>
      <c r="B2620" t="str">
        <f ca="1">IF(ROW()-2&lt;=DimensionRows_IBE,OFFSET(DimensionenIBE!$A$1,ROW()-2,COLUMN()-1,1,1),"")</f>
        <v/>
      </c>
      <c r="C2620" t="str">
        <f ca="1">IF(ROW()-2&lt;=DimensionRows_IBE,OFFSET(DimensionenIBE!$A$1,ROW()-2,COLUMN()-1,1,1),"")</f>
        <v/>
      </c>
      <c r="D2620" s="16" t="str">
        <f ca="1">IF(ROW()-2&lt;=DimensionRows_IBE,OFFSET(DimensionenIBE!$A$1,ROW()-2,COLUMN()-1,1,1),"")</f>
        <v/>
      </c>
    </row>
    <row r="2621" spans="1:4" hidden="1" x14ac:dyDescent="0.25">
      <c r="A2621" t="str">
        <f ca="1">IF(ROW()-2&lt;=DimensionRows_IBE,OFFSET(DimensionenIBE!$A$1,ROW()-2,COLUMN()-1,1,1),"")</f>
        <v/>
      </c>
      <c r="B2621" t="str">
        <f ca="1">IF(ROW()-2&lt;=DimensionRows_IBE,OFFSET(DimensionenIBE!$A$1,ROW()-2,COLUMN()-1,1,1),"")</f>
        <v/>
      </c>
      <c r="C2621" t="str">
        <f ca="1">IF(ROW()-2&lt;=DimensionRows_IBE,OFFSET(DimensionenIBE!$A$1,ROW()-2,COLUMN()-1,1,1),"")</f>
        <v/>
      </c>
      <c r="D2621" s="16" t="str">
        <f ca="1">IF(ROW()-2&lt;=DimensionRows_IBE,OFFSET(DimensionenIBE!$A$1,ROW()-2,COLUMN()-1,1,1),"")</f>
        <v/>
      </c>
    </row>
    <row r="2622" spans="1:4" hidden="1" x14ac:dyDescent="0.25">
      <c r="A2622" t="str">
        <f ca="1">IF(ROW()-2&lt;=DimensionRows_IBE,OFFSET(DimensionenIBE!$A$1,ROW()-2,COLUMN()-1,1,1),"")</f>
        <v/>
      </c>
      <c r="B2622" t="str">
        <f ca="1">IF(ROW()-2&lt;=DimensionRows_IBE,OFFSET(DimensionenIBE!$A$1,ROW()-2,COLUMN()-1,1,1),"")</f>
        <v/>
      </c>
      <c r="C2622" t="str">
        <f ca="1">IF(ROW()-2&lt;=DimensionRows_IBE,OFFSET(DimensionenIBE!$A$1,ROW()-2,COLUMN()-1,1,1),"")</f>
        <v/>
      </c>
      <c r="D2622" s="16" t="str">
        <f ca="1">IF(ROW()-2&lt;=DimensionRows_IBE,OFFSET(DimensionenIBE!$A$1,ROW()-2,COLUMN()-1,1,1),"")</f>
        <v/>
      </c>
    </row>
    <row r="2623" spans="1:4" hidden="1" x14ac:dyDescent="0.25">
      <c r="A2623" t="str">
        <f ca="1">IF(ROW()-2&lt;=DimensionRows_IBE,OFFSET(DimensionenIBE!$A$1,ROW()-2,COLUMN()-1,1,1),"")</f>
        <v/>
      </c>
      <c r="B2623" t="str">
        <f ca="1">IF(ROW()-2&lt;=DimensionRows_IBE,OFFSET(DimensionenIBE!$A$1,ROW()-2,COLUMN()-1,1,1),"")</f>
        <v/>
      </c>
      <c r="C2623" t="str">
        <f ca="1">IF(ROW()-2&lt;=DimensionRows_IBE,OFFSET(DimensionenIBE!$A$1,ROW()-2,COLUMN()-1,1,1),"")</f>
        <v/>
      </c>
      <c r="D2623" s="16" t="str">
        <f ca="1">IF(ROW()-2&lt;=DimensionRows_IBE,OFFSET(DimensionenIBE!$A$1,ROW()-2,COLUMN()-1,1,1),"")</f>
        <v/>
      </c>
    </row>
    <row r="2624" spans="1:4" hidden="1" x14ac:dyDescent="0.25">
      <c r="A2624" t="str">
        <f ca="1">IF(ROW()-2&lt;=DimensionRows_IBE,OFFSET(DimensionenIBE!$A$1,ROW()-2,COLUMN()-1,1,1),"")</f>
        <v/>
      </c>
      <c r="B2624" t="str">
        <f ca="1">IF(ROW()-2&lt;=DimensionRows_IBE,OFFSET(DimensionenIBE!$A$1,ROW()-2,COLUMN()-1,1,1),"")</f>
        <v/>
      </c>
      <c r="C2624" t="str">
        <f ca="1">IF(ROW()-2&lt;=DimensionRows_IBE,OFFSET(DimensionenIBE!$A$1,ROW()-2,COLUMN()-1,1,1),"")</f>
        <v/>
      </c>
      <c r="D2624" s="16" t="str">
        <f ca="1">IF(ROW()-2&lt;=DimensionRows_IBE,OFFSET(DimensionenIBE!$A$1,ROW()-2,COLUMN()-1,1,1),"")</f>
        <v/>
      </c>
    </row>
    <row r="2625" spans="1:4" hidden="1" x14ac:dyDescent="0.25">
      <c r="A2625" t="str">
        <f ca="1">IF(ROW()-2&lt;=DimensionRows_IBE,OFFSET(DimensionenIBE!$A$1,ROW()-2,COLUMN()-1,1,1),"")</f>
        <v/>
      </c>
      <c r="B2625" t="str">
        <f ca="1">IF(ROW()-2&lt;=DimensionRows_IBE,OFFSET(DimensionenIBE!$A$1,ROW()-2,COLUMN()-1,1,1),"")</f>
        <v/>
      </c>
      <c r="C2625" t="str">
        <f ca="1">IF(ROW()-2&lt;=DimensionRows_IBE,OFFSET(DimensionenIBE!$A$1,ROW()-2,COLUMN()-1,1,1),"")</f>
        <v/>
      </c>
      <c r="D2625" s="16" t="str">
        <f ca="1">IF(ROW()-2&lt;=DimensionRows_IBE,OFFSET(DimensionenIBE!$A$1,ROW()-2,COLUMN()-1,1,1),"")</f>
        <v/>
      </c>
    </row>
    <row r="2626" spans="1:4" hidden="1" x14ac:dyDescent="0.25">
      <c r="A2626" t="str">
        <f ca="1">IF(ROW()-2&lt;=DimensionRows_IBE,OFFSET(DimensionenIBE!$A$1,ROW()-2,COLUMN()-1,1,1),"")</f>
        <v/>
      </c>
      <c r="B2626" t="str">
        <f ca="1">IF(ROW()-2&lt;=DimensionRows_IBE,OFFSET(DimensionenIBE!$A$1,ROW()-2,COLUMN()-1,1,1),"")</f>
        <v/>
      </c>
      <c r="C2626" t="str">
        <f ca="1">IF(ROW()-2&lt;=DimensionRows_IBE,OFFSET(DimensionenIBE!$A$1,ROW()-2,COLUMN()-1,1,1),"")</f>
        <v/>
      </c>
      <c r="D2626" s="16" t="str">
        <f ca="1">IF(ROW()-2&lt;=DimensionRows_IBE,OFFSET(DimensionenIBE!$A$1,ROW()-2,COLUMN()-1,1,1),"")</f>
        <v/>
      </c>
    </row>
    <row r="2627" spans="1:4" hidden="1" x14ac:dyDescent="0.25">
      <c r="A2627" t="str">
        <f ca="1">IF(ROW()-2&lt;=DimensionRows_IBE,OFFSET(DimensionenIBE!$A$1,ROW()-2,COLUMN()-1,1,1),"")</f>
        <v/>
      </c>
      <c r="B2627" t="str">
        <f ca="1">IF(ROW()-2&lt;=DimensionRows_IBE,OFFSET(DimensionenIBE!$A$1,ROW()-2,COLUMN()-1,1,1),"")</f>
        <v/>
      </c>
      <c r="C2627" t="str">
        <f ca="1">IF(ROW()-2&lt;=DimensionRows_IBE,OFFSET(DimensionenIBE!$A$1,ROW()-2,COLUMN()-1,1,1),"")</f>
        <v/>
      </c>
      <c r="D2627" s="16" t="str">
        <f ca="1">IF(ROW()-2&lt;=DimensionRows_IBE,OFFSET(DimensionenIBE!$A$1,ROW()-2,COLUMN()-1,1,1),"")</f>
        <v/>
      </c>
    </row>
    <row r="2628" spans="1:4" hidden="1" x14ac:dyDescent="0.25">
      <c r="A2628" t="str">
        <f ca="1">IF(ROW()-2&lt;=DimensionRows_IBE,OFFSET(DimensionenIBE!$A$1,ROW()-2,COLUMN()-1,1,1),"")</f>
        <v/>
      </c>
      <c r="B2628" t="str">
        <f ca="1">IF(ROW()-2&lt;=DimensionRows_IBE,OFFSET(DimensionenIBE!$A$1,ROW()-2,COLUMN()-1,1,1),"")</f>
        <v/>
      </c>
      <c r="C2628" t="str">
        <f ca="1">IF(ROW()-2&lt;=DimensionRows_IBE,OFFSET(DimensionenIBE!$A$1,ROW()-2,COLUMN()-1,1,1),"")</f>
        <v/>
      </c>
      <c r="D2628" s="16" t="str">
        <f ca="1">IF(ROW()-2&lt;=DimensionRows_IBE,OFFSET(DimensionenIBE!$A$1,ROW()-2,COLUMN()-1,1,1),"")</f>
        <v/>
      </c>
    </row>
    <row r="2629" spans="1:4" hidden="1" x14ac:dyDescent="0.25">
      <c r="A2629" t="str">
        <f ca="1">IF(ROW()-2&lt;=DimensionRows_IBE,OFFSET(DimensionenIBE!$A$1,ROW()-2,COLUMN()-1,1,1),"")</f>
        <v/>
      </c>
      <c r="B2629" t="str">
        <f ca="1">IF(ROW()-2&lt;=DimensionRows_IBE,OFFSET(DimensionenIBE!$A$1,ROW()-2,COLUMN()-1,1,1),"")</f>
        <v/>
      </c>
      <c r="C2629" t="str">
        <f ca="1">IF(ROW()-2&lt;=DimensionRows_IBE,OFFSET(DimensionenIBE!$A$1,ROW()-2,COLUMN()-1,1,1),"")</f>
        <v/>
      </c>
      <c r="D2629" s="16" t="str">
        <f ca="1">IF(ROW()-2&lt;=DimensionRows_IBE,OFFSET(DimensionenIBE!$A$1,ROW()-2,COLUMN()-1,1,1),"")</f>
        <v/>
      </c>
    </row>
    <row r="2630" spans="1:4" hidden="1" x14ac:dyDescent="0.25">
      <c r="A2630" t="str">
        <f ca="1">IF(ROW()-2&lt;=DimensionRows_IBE,OFFSET(DimensionenIBE!$A$1,ROW()-2,COLUMN()-1,1,1),"")</f>
        <v/>
      </c>
      <c r="B2630" t="str">
        <f ca="1">IF(ROW()-2&lt;=DimensionRows_IBE,OFFSET(DimensionenIBE!$A$1,ROW()-2,COLUMN()-1,1,1),"")</f>
        <v/>
      </c>
      <c r="C2630" t="str">
        <f ca="1">IF(ROW()-2&lt;=DimensionRows_IBE,OFFSET(DimensionenIBE!$A$1,ROW()-2,COLUMN()-1,1,1),"")</f>
        <v/>
      </c>
      <c r="D2630" s="16" t="str">
        <f ca="1">IF(ROW()-2&lt;=DimensionRows_IBE,OFFSET(DimensionenIBE!$A$1,ROW()-2,COLUMN()-1,1,1),"")</f>
        <v/>
      </c>
    </row>
    <row r="2631" spans="1:4" hidden="1" x14ac:dyDescent="0.25">
      <c r="A2631" t="str">
        <f ca="1">IF(ROW()-2&lt;=DimensionRows_IBE,OFFSET(DimensionenIBE!$A$1,ROW()-2,COLUMN()-1,1,1),"")</f>
        <v/>
      </c>
      <c r="B2631" t="str">
        <f ca="1">IF(ROW()-2&lt;=DimensionRows_IBE,OFFSET(DimensionenIBE!$A$1,ROW()-2,COLUMN()-1,1,1),"")</f>
        <v/>
      </c>
      <c r="C2631" t="str">
        <f ca="1">IF(ROW()-2&lt;=DimensionRows_IBE,OFFSET(DimensionenIBE!$A$1,ROW()-2,COLUMN()-1,1,1),"")</f>
        <v/>
      </c>
      <c r="D2631" s="16" t="str">
        <f ca="1">IF(ROW()-2&lt;=DimensionRows_IBE,OFFSET(DimensionenIBE!$A$1,ROW()-2,COLUMN()-1,1,1),"")</f>
        <v/>
      </c>
    </row>
    <row r="2632" spans="1:4" hidden="1" x14ac:dyDescent="0.25">
      <c r="A2632" t="str">
        <f ca="1">IF(ROW()-2&lt;=DimensionRows_IBE,OFFSET(DimensionenIBE!$A$1,ROW()-2,COLUMN()-1,1,1),"")</f>
        <v/>
      </c>
      <c r="B2632" t="str">
        <f ca="1">IF(ROW()-2&lt;=DimensionRows_IBE,OFFSET(DimensionenIBE!$A$1,ROW()-2,COLUMN()-1,1,1),"")</f>
        <v/>
      </c>
      <c r="C2632" t="str">
        <f ca="1">IF(ROW()-2&lt;=DimensionRows_IBE,OFFSET(DimensionenIBE!$A$1,ROW()-2,COLUMN()-1,1,1),"")</f>
        <v/>
      </c>
      <c r="D2632" s="16" t="str">
        <f ca="1">IF(ROW()-2&lt;=DimensionRows_IBE,OFFSET(DimensionenIBE!$A$1,ROW()-2,COLUMN()-1,1,1),"")</f>
        <v/>
      </c>
    </row>
    <row r="2633" spans="1:4" hidden="1" x14ac:dyDescent="0.25">
      <c r="A2633" t="str">
        <f ca="1">IF(ROW()-2&lt;=DimensionRows_IBE,OFFSET(DimensionenIBE!$A$1,ROW()-2,COLUMN()-1,1,1),"")</f>
        <v/>
      </c>
      <c r="B2633" t="str">
        <f ca="1">IF(ROW()-2&lt;=DimensionRows_IBE,OFFSET(DimensionenIBE!$A$1,ROW()-2,COLUMN()-1,1,1),"")</f>
        <v/>
      </c>
      <c r="C2633" t="str">
        <f ca="1">IF(ROW()-2&lt;=DimensionRows_IBE,OFFSET(DimensionenIBE!$A$1,ROW()-2,COLUMN()-1,1,1),"")</f>
        <v/>
      </c>
      <c r="D2633" s="16" t="str">
        <f ca="1">IF(ROW()-2&lt;=DimensionRows_IBE,OFFSET(DimensionenIBE!$A$1,ROW()-2,COLUMN()-1,1,1),"")</f>
        <v/>
      </c>
    </row>
    <row r="2634" spans="1:4" hidden="1" x14ac:dyDescent="0.25">
      <c r="A2634" t="str">
        <f ca="1">IF(ROW()-2&lt;=DimensionRows_IBE,OFFSET(DimensionenIBE!$A$1,ROW()-2,COLUMN()-1,1,1),"")</f>
        <v/>
      </c>
      <c r="B2634" t="str">
        <f ca="1">IF(ROW()-2&lt;=DimensionRows_IBE,OFFSET(DimensionenIBE!$A$1,ROW()-2,COLUMN()-1,1,1),"")</f>
        <v/>
      </c>
      <c r="C2634" t="str">
        <f ca="1">IF(ROW()-2&lt;=DimensionRows_IBE,OFFSET(DimensionenIBE!$A$1,ROW()-2,COLUMN()-1,1,1),"")</f>
        <v/>
      </c>
      <c r="D2634" s="16" t="str">
        <f ca="1">IF(ROW()-2&lt;=DimensionRows_IBE,OFFSET(DimensionenIBE!$A$1,ROW()-2,COLUMN()-1,1,1),"")</f>
        <v/>
      </c>
    </row>
    <row r="2635" spans="1:4" hidden="1" x14ac:dyDescent="0.25">
      <c r="A2635" t="str">
        <f ca="1">IF(ROW()-2&lt;=DimensionRows_IBE,OFFSET(DimensionenIBE!$A$1,ROW()-2,COLUMN()-1,1,1),"")</f>
        <v/>
      </c>
      <c r="B2635" t="str">
        <f ca="1">IF(ROW()-2&lt;=DimensionRows_IBE,OFFSET(DimensionenIBE!$A$1,ROW()-2,COLUMN()-1,1,1),"")</f>
        <v/>
      </c>
      <c r="C2635" t="str">
        <f ca="1">IF(ROW()-2&lt;=DimensionRows_IBE,OFFSET(DimensionenIBE!$A$1,ROW()-2,COLUMN()-1,1,1),"")</f>
        <v/>
      </c>
      <c r="D2635" s="16" t="str">
        <f ca="1">IF(ROW()-2&lt;=DimensionRows_IBE,OFFSET(DimensionenIBE!$A$1,ROW()-2,COLUMN()-1,1,1),"")</f>
        <v/>
      </c>
    </row>
    <row r="2636" spans="1:4" hidden="1" x14ac:dyDescent="0.25">
      <c r="A2636" t="str">
        <f ca="1">IF(ROW()-2&lt;=DimensionRows_IBE,OFFSET(DimensionenIBE!$A$1,ROW()-2,COLUMN()-1,1,1),"")</f>
        <v/>
      </c>
      <c r="B2636" t="str">
        <f ca="1">IF(ROW()-2&lt;=DimensionRows_IBE,OFFSET(DimensionenIBE!$A$1,ROW()-2,COLUMN()-1,1,1),"")</f>
        <v/>
      </c>
      <c r="C2636" t="str">
        <f ca="1">IF(ROW()-2&lt;=DimensionRows_IBE,OFFSET(DimensionenIBE!$A$1,ROW()-2,COLUMN()-1,1,1),"")</f>
        <v/>
      </c>
      <c r="D2636" s="16" t="str">
        <f ca="1">IF(ROW()-2&lt;=DimensionRows_IBE,OFFSET(DimensionenIBE!$A$1,ROW()-2,COLUMN()-1,1,1),"")</f>
        <v/>
      </c>
    </row>
    <row r="2637" spans="1:4" hidden="1" x14ac:dyDescent="0.25">
      <c r="A2637" t="str">
        <f ca="1">IF(ROW()-2&lt;=DimensionRows_IBE,OFFSET(DimensionenIBE!$A$1,ROW()-2,COLUMN()-1,1,1),"")</f>
        <v/>
      </c>
      <c r="B2637" t="str">
        <f ca="1">IF(ROW()-2&lt;=DimensionRows_IBE,OFFSET(DimensionenIBE!$A$1,ROW()-2,COLUMN()-1,1,1),"")</f>
        <v/>
      </c>
      <c r="C2637" t="str">
        <f ca="1">IF(ROW()-2&lt;=DimensionRows_IBE,OFFSET(DimensionenIBE!$A$1,ROW()-2,COLUMN()-1,1,1),"")</f>
        <v/>
      </c>
      <c r="D2637" s="16" t="str">
        <f ca="1">IF(ROW()-2&lt;=DimensionRows_IBE,OFFSET(DimensionenIBE!$A$1,ROW()-2,COLUMN()-1,1,1),"")</f>
        <v/>
      </c>
    </row>
    <row r="2638" spans="1:4" hidden="1" x14ac:dyDescent="0.25">
      <c r="A2638" t="str">
        <f ca="1">IF(ROW()-2&lt;=DimensionRows_IBE,OFFSET(DimensionenIBE!$A$1,ROW()-2,COLUMN()-1,1,1),"")</f>
        <v/>
      </c>
      <c r="B2638" t="str">
        <f ca="1">IF(ROW()-2&lt;=DimensionRows_IBE,OFFSET(DimensionenIBE!$A$1,ROW()-2,COLUMN()-1,1,1),"")</f>
        <v/>
      </c>
      <c r="C2638" t="str">
        <f ca="1">IF(ROW()-2&lt;=DimensionRows_IBE,OFFSET(DimensionenIBE!$A$1,ROW()-2,COLUMN()-1,1,1),"")</f>
        <v/>
      </c>
      <c r="D2638" s="16" t="str">
        <f ca="1">IF(ROW()-2&lt;=DimensionRows_IBE,OFFSET(DimensionenIBE!$A$1,ROW()-2,COLUMN()-1,1,1),"")</f>
        <v/>
      </c>
    </row>
    <row r="2639" spans="1:4" hidden="1" x14ac:dyDescent="0.25">
      <c r="A2639" t="str">
        <f ca="1">IF(ROW()-2&lt;=DimensionRows_IBE,OFFSET(DimensionenIBE!$A$1,ROW()-2,COLUMN()-1,1,1),"")</f>
        <v/>
      </c>
      <c r="B2639" t="str">
        <f ca="1">IF(ROW()-2&lt;=DimensionRows_IBE,OFFSET(DimensionenIBE!$A$1,ROW()-2,COLUMN()-1,1,1),"")</f>
        <v/>
      </c>
      <c r="C2639" t="str">
        <f ca="1">IF(ROW()-2&lt;=DimensionRows_IBE,OFFSET(DimensionenIBE!$A$1,ROW()-2,COLUMN()-1,1,1),"")</f>
        <v/>
      </c>
      <c r="D2639" s="16" t="str">
        <f ca="1">IF(ROW()-2&lt;=DimensionRows_IBE,OFFSET(DimensionenIBE!$A$1,ROW()-2,COLUMN()-1,1,1),"")</f>
        <v/>
      </c>
    </row>
    <row r="2640" spans="1:4" hidden="1" x14ac:dyDescent="0.25">
      <c r="A2640" t="str">
        <f ca="1">IF(ROW()-2&lt;=DimensionRows_IBE,OFFSET(DimensionenIBE!$A$1,ROW()-2,COLUMN()-1,1,1),"")</f>
        <v/>
      </c>
      <c r="B2640" t="str">
        <f ca="1">IF(ROW()-2&lt;=DimensionRows_IBE,OFFSET(DimensionenIBE!$A$1,ROW()-2,COLUMN()-1,1,1),"")</f>
        <v/>
      </c>
      <c r="C2640" t="str">
        <f ca="1">IF(ROW()-2&lt;=DimensionRows_IBE,OFFSET(DimensionenIBE!$A$1,ROW()-2,COLUMN()-1,1,1),"")</f>
        <v/>
      </c>
      <c r="D2640" s="16" t="str">
        <f ca="1">IF(ROW()-2&lt;=DimensionRows_IBE,OFFSET(DimensionenIBE!$A$1,ROW()-2,COLUMN()-1,1,1),"")</f>
        <v/>
      </c>
    </row>
    <row r="2641" spans="1:4" hidden="1" x14ac:dyDescent="0.25">
      <c r="A2641" t="str">
        <f ca="1">IF(ROW()-2&lt;=DimensionRows_IBE,OFFSET(DimensionenIBE!$A$1,ROW()-2,COLUMN()-1,1,1),"")</f>
        <v/>
      </c>
      <c r="B2641" t="str">
        <f ca="1">IF(ROW()-2&lt;=DimensionRows_IBE,OFFSET(DimensionenIBE!$A$1,ROW()-2,COLUMN()-1,1,1),"")</f>
        <v/>
      </c>
      <c r="C2641" t="str">
        <f ca="1">IF(ROW()-2&lt;=DimensionRows_IBE,OFFSET(DimensionenIBE!$A$1,ROW()-2,COLUMN()-1,1,1),"")</f>
        <v/>
      </c>
      <c r="D2641" s="16" t="str">
        <f ca="1">IF(ROW()-2&lt;=DimensionRows_IBE,OFFSET(DimensionenIBE!$A$1,ROW()-2,COLUMN()-1,1,1),"")</f>
        <v/>
      </c>
    </row>
    <row r="2642" spans="1:4" hidden="1" x14ac:dyDescent="0.25">
      <c r="A2642" t="str">
        <f ca="1">IF(ROW()-2&lt;=DimensionRows_IBE,OFFSET(DimensionenIBE!$A$1,ROW()-2,COLUMN()-1,1,1),"")</f>
        <v/>
      </c>
      <c r="B2642" t="str">
        <f ca="1">IF(ROW()-2&lt;=DimensionRows_IBE,OFFSET(DimensionenIBE!$A$1,ROW()-2,COLUMN()-1,1,1),"")</f>
        <v/>
      </c>
      <c r="C2642" t="str">
        <f ca="1">IF(ROW()-2&lt;=DimensionRows_IBE,OFFSET(DimensionenIBE!$A$1,ROW()-2,COLUMN()-1,1,1),"")</f>
        <v/>
      </c>
      <c r="D2642" s="16" t="str">
        <f ca="1">IF(ROW()-2&lt;=DimensionRows_IBE,OFFSET(DimensionenIBE!$A$1,ROW()-2,COLUMN()-1,1,1),"")</f>
        <v/>
      </c>
    </row>
    <row r="2643" spans="1:4" hidden="1" x14ac:dyDescent="0.25">
      <c r="A2643" t="str">
        <f ca="1">IF(ROW()-2&lt;=DimensionRows_IBE,OFFSET(DimensionenIBE!$A$1,ROW()-2,COLUMN()-1,1,1),"")</f>
        <v/>
      </c>
      <c r="B2643" t="str">
        <f ca="1">IF(ROW()-2&lt;=DimensionRows_IBE,OFFSET(DimensionenIBE!$A$1,ROW()-2,COLUMN()-1,1,1),"")</f>
        <v/>
      </c>
      <c r="C2643" t="str">
        <f ca="1">IF(ROW()-2&lt;=DimensionRows_IBE,OFFSET(DimensionenIBE!$A$1,ROW()-2,COLUMN()-1,1,1),"")</f>
        <v/>
      </c>
      <c r="D2643" s="16" t="str">
        <f ca="1">IF(ROW()-2&lt;=DimensionRows_IBE,OFFSET(DimensionenIBE!$A$1,ROW()-2,COLUMN()-1,1,1),"")</f>
        <v/>
      </c>
    </row>
    <row r="2644" spans="1:4" hidden="1" x14ac:dyDescent="0.25">
      <c r="A2644" t="str">
        <f ca="1">IF(ROW()-2&lt;=DimensionRows_IBE,OFFSET(DimensionenIBE!$A$1,ROW()-2,COLUMN()-1,1,1),"")</f>
        <v/>
      </c>
      <c r="B2644" t="str">
        <f ca="1">IF(ROW()-2&lt;=DimensionRows_IBE,OFFSET(DimensionenIBE!$A$1,ROW()-2,COLUMN()-1,1,1),"")</f>
        <v/>
      </c>
      <c r="C2644" t="str">
        <f ca="1">IF(ROW()-2&lt;=DimensionRows_IBE,OFFSET(DimensionenIBE!$A$1,ROW()-2,COLUMN()-1,1,1),"")</f>
        <v/>
      </c>
      <c r="D2644" s="16" t="str">
        <f ca="1">IF(ROW()-2&lt;=DimensionRows_IBE,OFFSET(DimensionenIBE!$A$1,ROW()-2,COLUMN()-1,1,1),"")</f>
        <v/>
      </c>
    </row>
    <row r="2645" spans="1:4" hidden="1" x14ac:dyDescent="0.25">
      <c r="A2645" t="str">
        <f ca="1">IF(ROW()-2&lt;=DimensionRows_IBE,OFFSET(DimensionenIBE!$A$1,ROW()-2,COLUMN()-1,1,1),"")</f>
        <v/>
      </c>
      <c r="B2645" t="str">
        <f ca="1">IF(ROW()-2&lt;=DimensionRows_IBE,OFFSET(DimensionenIBE!$A$1,ROW()-2,COLUMN()-1,1,1),"")</f>
        <v/>
      </c>
      <c r="C2645" t="str">
        <f ca="1">IF(ROW()-2&lt;=DimensionRows_IBE,OFFSET(DimensionenIBE!$A$1,ROW()-2,COLUMN()-1,1,1),"")</f>
        <v/>
      </c>
      <c r="D2645" s="16" t="str">
        <f ca="1">IF(ROW()-2&lt;=DimensionRows_IBE,OFFSET(DimensionenIBE!$A$1,ROW()-2,COLUMN()-1,1,1),"")</f>
        <v/>
      </c>
    </row>
    <row r="2646" spans="1:4" hidden="1" x14ac:dyDescent="0.25">
      <c r="A2646" t="str">
        <f ca="1">IF(ROW()-2&lt;=DimensionRows_IBE,OFFSET(DimensionenIBE!$A$1,ROW()-2,COLUMN()-1,1,1),"")</f>
        <v/>
      </c>
      <c r="B2646" t="str">
        <f ca="1">IF(ROW()-2&lt;=DimensionRows_IBE,OFFSET(DimensionenIBE!$A$1,ROW()-2,COLUMN()-1,1,1),"")</f>
        <v/>
      </c>
      <c r="C2646" t="str">
        <f ca="1">IF(ROW()-2&lt;=DimensionRows_IBE,OFFSET(DimensionenIBE!$A$1,ROW()-2,COLUMN()-1,1,1),"")</f>
        <v/>
      </c>
      <c r="D2646" s="16" t="str">
        <f ca="1">IF(ROW()-2&lt;=DimensionRows_IBE,OFFSET(DimensionenIBE!$A$1,ROW()-2,COLUMN()-1,1,1),"")</f>
        <v/>
      </c>
    </row>
    <row r="2647" spans="1:4" hidden="1" x14ac:dyDescent="0.25">
      <c r="A2647" t="str">
        <f ca="1">IF(ROW()-2&lt;=DimensionRows_IBE,OFFSET(DimensionenIBE!$A$1,ROW()-2,COLUMN()-1,1,1),"")</f>
        <v/>
      </c>
      <c r="B2647" t="str">
        <f ca="1">IF(ROW()-2&lt;=DimensionRows_IBE,OFFSET(DimensionenIBE!$A$1,ROW()-2,COLUMN()-1,1,1),"")</f>
        <v/>
      </c>
      <c r="C2647" t="str">
        <f ca="1">IF(ROW()-2&lt;=DimensionRows_IBE,OFFSET(DimensionenIBE!$A$1,ROW()-2,COLUMN()-1,1,1),"")</f>
        <v/>
      </c>
      <c r="D2647" s="16" t="str">
        <f ca="1">IF(ROW()-2&lt;=DimensionRows_IBE,OFFSET(DimensionenIBE!$A$1,ROW()-2,COLUMN()-1,1,1),"")</f>
        <v/>
      </c>
    </row>
    <row r="2648" spans="1:4" hidden="1" x14ac:dyDescent="0.25">
      <c r="A2648" t="str">
        <f ca="1">IF(ROW()-2&lt;=DimensionRows_IBE,OFFSET(DimensionenIBE!$A$1,ROW()-2,COLUMN()-1,1,1),"")</f>
        <v/>
      </c>
      <c r="B2648" t="str">
        <f ca="1">IF(ROW()-2&lt;=DimensionRows_IBE,OFFSET(DimensionenIBE!$A$1,ROW()-2,COLUMN()-1,1,1),"")</f>
        <v/>
      </c>
      <c r="C2648" t="str">
        <f ca="1">IF(ROW()-2&lt;=DimensionRows_IBE,OFFSET(DimensionenIBE!$A$1,ROW()-2,COLUMN()-1,1,1),"")</f>
        <v/>
      </c>
      <c r="D2648" s="16" t="str">
        <f ca="1">IF(ROW()-2&lt;=DimensionRows_IBE,OFFSET(DimensionenIBE!$A$1,ROW()-2,COLUMN()-1,1,1),"")</f>
        <v/>
      </c>
    </row>
    <row r="2649" spans="1:4" hidden="1" x14ac:dyDescent="0.25">
      <c r="A2649" t="str">
        <f ca="1">IF(ROW()-2&lt;=DimensionRows_IBE,OFFSET(DimensionenIBE!$A$1,ROW()-2,COLUMN()-1,1,1),"")</f>
        <v/>
      </c>
      <c r="B2649" t="str">
        <f ca="1">IF(ROW()-2&lt;=DimensionRows_IBE,OFFSET(DimensionenIBE!$A$1,ROW()-2,COLUMN()-1,1,1),"")</f>
        <v/>
      </c>
      <c r="C2649" t="str">
        <f ca="1">IF(ROW()-2&lt;=DimensionRows_IBE,OFFSET(DimensionenIBE!$A$1,ROW()-2,COLUMN()-1,1,1),"")</f>
        <v/>
      </c>
      <c r="D2649" s="16" t="str">
        <f ca="1">IF(ROW()-2&lt;=DimensionRows_IBE,OFFSET(DimensionenIBE!$A$1,ROW()-2,COLUMN()-1,1,1),"")</f>
        <v/>
      </c>
    </row>
    <row r="2650" spans="1:4" hidden="1" x14ac:dyDescent="0.25">
      <c r="A2650" t="str">
        <f ca="1">IF(ROW()-2&lt;=DimensionRows_IBE,OFFSET(DimensionenIBE!$A$1,ROW()-2,COLUMN()-1,1,1),"")</f>
        <v/>
      </c>
      <c r="B2650" t="str">
        <f ca="1">IF(ROW()-2&lt;=DimensionRows_IBE,OFFSET(DimensionenIBE!$A$1,ROW()-2,COLUMN()-1,1,1),"")</f>
        <v/>
      </c>
      <c r="C2650" t="str">
        <f ca="1">IF(ROW()-2&lt;=DimensionRows_IBE,OFFSET(DimensionenIBE!$A$1,ROW()-2,COLUMN()-1,1,1),"")</f>
        <v/>
      </c>
      <c r="D2650" s="16" t="str">
        <f ca="1">IF(ROW()-2&lt;=DimensionRows_IBE,OFFSET(DimensionenIBE!$A$1,ROW()-2,COLUMN()-1,1,1),"")</f>
        <v/>
      </c>
    </row>
    <row r="2651" spans="1:4" hidden="1" x14ac:dyDescent="0.25">
      <c r="A2651" t="str">
        <f ca="1">IF(ROW()-2&lt;=DimensionRows_IBE,OFFSET(DimensionenIBE!$A$1,ROW()-2,COLUMN()-1,1,1),"")</f>
        <v/>
      </c>
      <c r="B2651" t="str">
        <f ca="1">IF(ROW()-2&lt;=DimensionRows_IBE,OFFSET(DimensionenIBE!$A$1,ROW()-2,COLUMN()-1,1,1),"")</f>
        <v/>
      </c>
      <c r="C2651" t="str">
        <f ca="1">IF(ROW()-2&lt;=DimensionRows_IBE,OFFSET(DimensionenIBE!$A$1,ROW()-2,COLUMN()-1,1,1),"")</f>
        <v/>
      </c>
      <c r="D2651" s="16" t="str">
        <f ca="1">IF(ROW()-2&lt;=DimensionRows_IBE,OFFSET(DimensionenIBE!$A$1,ROW()-2,COLUMN()-1,1,1),"")</f>
        <v/>
      </c>
    </row>
    <row r="2652" spans="1:4" hidden="1" x14ac:dyDescent="0.25">
      <c r="A2652" t="str">
        <f ca="1">IF(ROW()-2&lt;=DimensionRows_IBE,OFFSET(DimensionenIBE!$A$1,ROW()-2,COLUMN()-1,1,1),"")</f>
        <v/>
      </c>
      <c r="B2652" t="str">
        <f ca="1">IF(ROW()-2&lt;=DimensionRows_IBE,OFFSET(DimensionenIBE!$A$1,ROW()-2,COLUMN()-1,1,1),"")</f>
        <v/>
      </c>
      <c r="C2652" t="str">
        <f ca="1">IF(ROW()-2&lt;=DimensionRows_IBE,OFFSET(DimensionenIBE!$A$1,ROW()-2,COLUMN()-1,1,1),"")</f>
        <v/>
      </c>
      <c r="D2652" s="16" t="str">
        <f ca="1">IF(ROW()-2&lt;=DimensionRows_IBE,OFFSET(DimensionenIBE!$A$1,ROW()-2,COLUMN()-1,1,1),"")</f>
        <v/>
      </c>
    </row>
    <row r="2653" spans="1:4" hidden="1" x14ac:dyDescent="0.25">
      <c r="A2653" t="str">
        <f ca="1">IF(ROW()-2&lt;=DimensionRows_IBE,OFFSET(DimensionenIBE!$A$1,ROW()-2,COLUMN()-1,1,1),"")</f>
        <v/>
      </c>
      <c r="B2653" t="str">
        <f ca="1">IF(ROW()-2&lt;=DimensionRows_IBE,OFFSET(DimensionenIBE!$A$1,ROW()-2,COLUMN()-1,1,1),"")</f>
        <v/>
      </c>
      <c r="C2653" t="str">
        <f ca="1">IF(ROW()-2&lt;=DimensionRows_IBE,OFFSET(DimensionenIBE!$A$1,ROW()-2,COLUMN()-1,1,1),"")</f>
        <v/>
      </c>
      <c r="D2653" s="16" t="str">
        <f ca="1">IF(ROW()-2&lt;=DimensionRows_IBE,OFFSET(DimensionenIBE!$A$1,ROW()-2,COLUMN()-1,1,1),"")</f>
        <v/>
      </c>
    </row>
    <row r="2654" spans="1:4" hidden="1" x14ac:dyDescent="0.25">
      <c r="A2654" t="str">
        <f ca="1">IF(ROW()-2&lt;=DimensionRows_IBE,OFFSET(DimensionenIBE!$A$1,ROW()-2,COLUMN()-1,1,1),"")</f>
        <v/>
      </c>
      <c r="B2654" t="str">
        <f ca="1">IF(ROW()-2&lt;=DimensionRows_IBE,OFFSET(DimensionenIBE!$A$1,ROW()-2,COLUMN()-1,1,1),"")</f>
        <v/>
      </c>
      <c r="C2654" t="str">
        <f ca="1">IF(ROW()-2&lt;=DimensionRows_IBE,OFFSET(DimensionenIBE!$A$1,ROW()-2,COLUMN()-1,1,1),"")</f>
        <v/>
      </c>
      <c r="D2654" s="16" t="str">
        <f ca="1">IF(ROW()-2&lt;=DimensionRows_IBE,OFFSET(DimensionenIBE!$A$1,ROW()-2,COLUMN()-1,1,1),"")</f>
        <v/>
      </c>
    </row>
    <row r="2655" spans="1:4" hidden="1" x14ac:dyDescent="0.25">
      <c r="A2655" t="str">
        <f ca="1">IF(ROW()-2&lt;=DimensionRows_IBE,OFFSET(DimensionenIBE!$A$1,ROW()-2,COLUMN()-1,1,1),"")</f>
        <v/>
      </c>
      <c r="B2655" t="str">
        <f ca="1">IF(ROW()-2&lt;=DimensionRows_IBE,OFFSET(DimensionenIBE!$A$1,ROW()-2,COLUMN()-1,1,1),"")</f>
        <v/>
      </c>
      <c r="C2655" t="str">
        <f ca="1">IF(ROW()-2&lt;=DimensionRows_IBE,OFFSET(DimensionenIBE!$A$1,ROW()-2,COLUMN()-1,1,1),"")</f>
        <v/>
      </c>
      <c r="D2655" s="16" t="str">
        <f ca="1">IF(ROW()-2&lt;=DimensionRows_IBE,OFFSET(DimensionenIBE!$A$1,ROW()-2,COLUMN()-1,1,1),"")</f>
        <v/>
      </c>
    </row>
    <row r="2656" spans="1:4" hidden="1" x14ac:dyDescent="0.25">
      <c r="A2656" t="str">
        <f ca="1">IF(ROW()-2&lt;=DimensionRows_IBE,OFFSET(DimensionenIBE!$A$1,ROW()-2,COLUMN()-1,1,1),"")</f>
        <v/>
      </c>
      <c r="B2656" t="str">
        <f ca="1">IF(ROW()-2&lt;=DimensionRows_IBE,OFFSET(DimensionenIBE!$A$1,ROW()-2,COLUMN()-1,1,1),"")</f>
        <v/>
      </c>
      <c r="C2656" t="str">
        <f ca="1">IF(ROW()-2&lt;=DimensionRows_IBE,OFFSET(DimensionenIBE!$A$1,ROW()-2,COLUMN()-1,1,1),"")</f>
        <v/>
      </c>
      <c r="D2656" s="16" t="str">
        <f ca="1">IF(ROW()-2&lt;=DimensionRows_IBE,OFFSET(DimensionenIBE!$A$1,ROW()-2,COLUMN()-1,1,1),"")</f>
        <v/>
      </c>
    </row>
    <row r="2657" spans="1:4" hidden="1" x14ac:dyDescent="0.25">
      <c r="A2657" t="str">
        <f ca="1">IF(ROW()-2&lt;=DimensionRows_IBE,OFFSET(DimensionenIBE!$A$1,ROW()-2,COLUMN()-1,1,1),"")</f>
        <v/>
      </c>
      <c r="B2657" t="str">
        <f ca="1">IF(ROW()-2&lt;=DimensionRows_IBE,OFFSET(DimensionenIBE!$A$1,ROW()-2,COLUMN()-1,1,1),"")</f>
        <v/>
      </c>
      <c r="C2657" t="str">
        <f ca="1">IF(ROW()-2&lt;=DimensionRows_IBE,OFFSET(DimensionenIBE!$A$1,ROW()-2,COLUMN()-1,1,1),"")</f>
        <v/>
      </c>
      <c r="D2657" s="16" t="str">
        <f ca="1">IF(ROW()-2&lt;=DimensionRows_IBE,OFFSET(DimensionenIBE!$A$1,ROW()-2,COLUMN()-1,1,1),"")</f>
        <v/>
      </c>
    </row>
    <row r="2658" spans="1:4" hidden="1" x14ac:dyDescent="0.25">
      <c r="A2658" t="str">
        <f ca="1">IF(ROW()-2&lt;=DimensionRows_IBE,OFFSET(DimensionenIBE!$A$1,ROW()-2,COLUMN()-1,1,1),"")</f>
        <v/>
      </c>
      <c r="B2658" t="str">
        <f ca="1">IF(ROW()-2&lt;=DimensionRows_IBE,OFFSET(DimensionenIBE!$A$1,ROW()-2,COLUMN()-1,1,1),"")</f>
        <v/>
      </c>
      <c r="C2658" t="str">
        <f ca="1">IF(ROW()-2&lt;=DimensionRows_IBE,OFFSET(DimensionenIBE!$A$1,ROW()-2,COLUMN()-1,1,1),"")</f>
        <v/>
      </c>
      <c r="D2658" s="16" t="str">
        <f ca="1">IF(ROW()-2&lt;=DimensionRows_IBE,OFFSET(DimensionenIBE!$A$1,ROW()-2,COLUMN()-1,1,1),"")</f>
        <v/>
      </c>
    </row>
    <row r="2659" spans="1:4" hidden="1" x14ac:dyDescent="0.25">
      <c r="A2659" t="str">
        <f ca="1">IF(ROW()-2&lt;=DimensionRows_IBE,OFFSET(DimensionenIBE!$A$1,ROW()-2,COLUMN()-1,1,1),"")</f>
        <v/>
      </c>
      <c r="B2659" t="str">
        <f ca="1">IF(ROW()-2&lt;=DimensionRows_IBE,OFFSET(DimensionenIBE!$A$1,ROW()-2,COLUMN()-1,1,1),"")</f>
        <v/>
      </c>
      <c r="C2659" t="str">
        <f ca="1">IF(ROW()-2&lt;=DimensionRows_IBE,OFFSET(DimensionenIBE!$A$1,ROW()-2,COLUMN()-1,1,1),"")</f>
        <v/>
      </c>
      <c r="D2659" s="16" t="str">
        <f ca="1">IF(ROW()-2&lt;=DimensionRows_IBE,OFFSET(DimensionenIBE!$A$1,ROW()-2,COLUMN()-1,1,1),"")</f>
        <v/>
      </c>
    </row>
    <row r="2660" spans="1:4" hidden="1" x14ac:dyDescent="0.25">
      <c r="A2660" t="str">
        <f ca="1">IF(ROW()-2&lt;=DimensionRows_IBE,OFFSET(DimensionenIBE!$A$1,ROW()-2,COLUMN()-1,1,1),"")</f>
        <v/>
      </c>
      <c r="B2660" t="str">
        <f ca="1">IF(ROW()-2&lt;=DimensionRows_IBE,OFFSET(DimensionenIBE!$A$1,ROW()-2,COLUMN()-1,1,1),"")</f>
        <v/>
      </c>
      <c r="C2660" t="str">
        <f ca="1">IF(ROW()-2&lt;=DimensionRows_IBE,OFFSET(DimensionenIBE!$A$1,ROW()-2,COLUMN()-1,1,1),"")</f>
        <v/>
      </c>
      <c r="D2660" s="16" t="str">
        <f ca="1">IF(ROW()-2&lt;=DimensionRows_IBE,OFFSET(DimensionenIBE!$A$1,ROW()-2,COLUMN()-1,1,1),"")</f>
        <v/>
      </c>
    </row>
    <row r="2661" spans="1:4" hidden="1" x14ac:dyDescent="0.25">
      <c r="A2661" t="str">
        <f ca="1">IF(ROW()-2&lt;=DimensionRows_IBE,OFFSET(DimensionenIBE!$A$1,ROW()-2,COLUMN()-1,1,1),"")</f>
        <v/>
      </c>
      <c r="B2661" t="str">
        <f ca="1">IF(ROW()-2&lt;=DimensionRows_IBE,OFFSET(DimensionenIBE!$A$1,ROW()-2,COLUMN()-1,1,1),"")</f>
        <v/>
      </c>
      <c r="C2661" t="str">
        <f ca="1">IF(ROW()-2&lt;=DimensionRows_IBE,OFFSET(DimensionenIBE!$A$1,ROW()-2,COLUMN()-1,1,1),"")</f>
        <v/>
      </c>
      <c r="D2661" s="16" t="str">
        <f ca="1">IF(ROW()-2&lt;=DimensionRows_IBE,OFFSET(DimensionenIBE!$A$1,ROW()-2,COLUMN()-1,1,1),"")</f>
        <v/>
      </c>
    </row>
    <row r="2662" spans="1:4" hidden="1" x14ac:dyDescent="0.25">
      <c r="A2662" t="str">
        <f ca="1">IF(ROW()-2&lt;=DimensionRows_IBE,OFFSET(DimensionenIBE!$A$1,ROW()-2,COLUMN()-1,1,1),"")</f>
        <v/>
      </c>
      <c r="B2662" t="str">
        <f ca="1">IF(ROW()-2&lt;=DimensionRows_IBE,OFFSET(DimensionenIBE!$A$1,ROW()-2,COLUMN()-1,1,1),"")</f>
        <v/>
      </c>
      <c r="C2662" t="str">
        <f ca="1">IF(ROW()-2&lt;=DimensionRows_IBE,OFFSET(DimensionenIBE!$A$1,ROW()-2,COLUMN()-1,1,1),"")</f>
        <v/>
      </c>
      <c r="D2662" s="16" t="str">
        <f ca="1">IF(ROW()-2&lt;=DimensionRows_IBE,OFFSET(DimensionenIBE!$A$1,ROW()-2,COLUMN()-1,1,1),"")</f>
        <v/>
      </c>
    </row>
    <row r="2663" spans="1:4" hidden="1" x14ac:dyDescent="0.25">
      <c r="A2663" t="str">
        <f ca="1">IF(ROW()-2&lt;=DimensionRows_IBE,OFFSET(DimensionenIBE!$A$1,ROW()-2,COLUMN()-1,1,1),"")</f>
        <v/>
      </c>
      <c r="B2663" t="str">
        <f ca="1">IF(ROW()-2&lt;=DimensionRows_IBE,OFFSET(DimensionenIBE!$A$1,ROW()-2,COLUMN()-1,1,1),"")</f>
        <v/>
      </c>
      <c r="C2663" t="str">
        <f ca="1">IF(ROW()-2&lt;=DimensionRows_IBE,OFFSET(DimensionenIBE!$A$1,ROW()-2,COLUMN()-1,1,1),"")</f>
        <v/>
      </c>
      <c r="D2663" s="16" t="str">
        <f ca="1">IF(ROW()-2&lt;=DimensionRows_IBE,OFFSET(DimensionenIBE!$A$1,ROW()-2,COLUMN()-1,1,1),"")</f>
        <v/>
      </c>
    </row>
    <row r="2664" spans="1:4" hidden="1" x14ac:dyDescent="0.25">
      <c r="A2664" t="str">
        <f ca="1">IF(ROW()-2&lt;=DimensionRows_IBE,OFFSET(DimensionenIBE!$A$1,ROW()-2,COLUMN()-1,1,1),"")</f>
        <v/>
      </c>
      <c r="B2664" t="str">
        <f ca="1">IF(ROW()-2&lt;=DimensionRows_IBE,OFFSET(DimensionenIBE!$A$1,ROW()-2,COLUMN()-1,1,1),"")</f>
        <v/>
      </c>
      <c r="C2664" t="str">
        <f ca="1">IF(ROW()-2&lt;=DimensionRows_IBE,OFFSET(DimensionenIBE!$A$1,ROW()-2,COLUMN()-1,1,1),"")</f>
        <v/>
      </c>
      <c r="D2664" s="16" t="str">
        <f ca="1">IF(ROW()-2&lt;=DimensionRows_IBE,OFFSET(DimensionenIBE!$A$1,ROW()-2,COLUMN()-1,1,1),"")</f>
        <v/>
      </c>
    </row>
    <row r="2665" spans="1:4" hidden="1" x14ac:dyDescent="0.25">
      <c r="A2665" t="str">
        <f ca="1">IF(ROW()-2&lt;=DimensionRows_IBE,OFFSET(DimensionenIBE!$A$1,ROW()-2,COLUMN()-1,1,1),"")</f>
        <v/>
      </c>
      <c r="B2665" t="str">
        <f ca="1">IF(ROW()-2&lt;=DimensionRows_IBE,OFFSET(DimensionenIBE!$A$1,ROW()-2,COLUMN()-1,1,1),"")</f>
        <v/>
      </c>
      <c r="C2665" t="str">
        <f ca="1">IF(ROW()-2&lt;=DimensionRows_IBE,OFFSET(DimensionenIBE!$A$1,ROW()-2,COLUMN()-1,1,1),"")</f>
        <v/>
      </c>
      <c r="D2665" s="16" t="str">
        <f ca="1">IF(ROW()-2&lt;=DimensionRows_IBE,OFFSET(DimensionenIBE!$A$1,ROW()-2,COLUMN()-1,1,1),"")</f>
        <v/>
      </c>
    </row>
    <row r="2666" spans="1:4" hidden="1" x14ac:dyDescent="0.25">
      <c r="A2666" t="str">
        <f ca="1">IF(ROW()-2&lt;=DimensionRows_IBE,OFFSET(DimensionenIBE!$A$1,ROW()-2,COLUMN()-1,1,1),"")</f>
        <v/>
      </c>
      <c r="B2666" t="str">
        <f ca="1">IF(ROW()-2&lt;=DimensionRows_IBE,OFFSET(DimensionenIBE!$A$1,ROW()-2,COLUMN()-1,1,1),"")</f>
        <v/>
      </c>
      <c r="C2666" t="str">
        <f ca="1">IF(ROW()-2&lt;=DimensionRows_IBE,OFFSET(DimensionenIBE!$A$1,ROW()-2,COLUMN()-1,1,1),"")</f>
        <v/>
      </c>
      <c r="D2666" s="16" t="str">
        <f ca="1">IF(ROW()-2&lt;=DimensionRows_IBE,OFFSET(DimensionenIBE!$A$1,ROW()-2,COLUMN()-1,1,1),"")</f>
        <v/>
      </c>
    </row>
    <row r="2667" spans="1:4" hidden="1" x14ac:dyDescent="0.25">
      <c r="A2667" t="str">
        <f ca="1">IF(ROW()-2&lt;=DimensionRows_IBE,OFFSET(DimensionenIBE!$A$1,ROW()-2,COLUMN()-1,1,1),"")</f>
        <v/>
      </c>
      <c r="B2667" t="str">
        <f ca="1">IF(ROW()-2&lt;=DimensionRows_IBE,OFFSET(DimensionenIBE!$A$1,ROW()-2,COLUMN()-1,1,1),"")</f>
        <v/>
      </c>
      <c r="C2667" t="str">
        <f ca="1">IF(ROW()-2&lt;=DimensionRows_IBE,OFFSET(DimensionenIBE!$A$1,ROW()-2,COLUMN()-1,1,1),"")</f>
        <v/>
      </c>
      <c r="D2667" s="16" t="str">
        <f ca="1">IF(ROW()-2&lt;=DimensionRows_IBE,OFFSET(DimensionenIBE!$A$1,ROW()-2,COLUMN()-1,1,1),"")</f>
        <v/>
      </c>
    </row>
    <row r="2668" spans="1:4" hidden="1" x14ac:dyDescent="0.25">
      <c r="A2668" t="str">
        <f ca="1">IF(ROW()-2&lt;=DimensionRows_IBE,OFFSET(DimensionenIBE!$A$1,ROW()-2,COLUMN()-1,1,1),"")</f>
        <v/>
      </c>
      <c r="B2668" t="str">
        <f ca="1">IF(ROW()-2&lt;=DimensionRows_IBE,OFFSET(DimensionenIBE!$A$1,ROW()-2,COLUMN()-1,1,1),"")</f>
        <v/>
      </c>
      <c r="C2668" t="str">
        <f ca="1">IF(ROW()-2&lt;=DimensionRows_IBE,OFFSET(DimensionenIBE!$A$1,ROW()-2,COLUMN()-1,1,1),"")</f>
        <v/>
      </c>
      <c r="D2668" s="16" t="str">
        <f ca="1">IF(ROW()-2&lt;=DimensionRows_IBE,OFFSET(DimensionenIBE!$A$1,ROW()-2,COLUMN()-1,1,1),"")</f>
        <v/>
      </c>
    </row>
    <row r="2669" spans="1:4" hidden="1" x14ac:dyDescent="0.25">
      <c r="A2669" t="str">
        <f ca="1">IF(ROW()-2&lt;=DimensionRows_IBE,OFFSET(DimensionenIBE!$A$1,ROW()-2,COLUMN()-1,1,1),"")</f>
        <v/>
      </c>
      <c r="B2669" t="str">
        <f ca="1">IF(ROW()-2&lt;=DimensionRows_IBE,OFFSET(DimensionenIBE!$A$1,ROW()-2,COLUMN()-1,1,1),"")</f>
        <v/>
      </c>
      <c r="C2669" t="str">
        <f ca="1">IF(ROW()-2&lt;=DimensionRows_IBE,OFFSET(DimensionenIBE!$A$1,ROW()-2,COLUMN()-1,1,1),"")</f>
        <v/>
      </c>
      <c r="D2669" s="16" t="str">
        <f ca="1">IF(ROW()-2&lt;=DimensionRows_IBE,OFFSET(DimensionenIBE!$A$1,ROW()-2,COLUMN()-1,1,1),"")</f>
        <v/>
      </c>
    </row>
    <row r="2670" spans="1:4" hidden="1" x14ac:dyDescent="0.25">
      <c r="A2670" t="str">
        <f ca="1">IF(ROW()-2&lt;=DimensionRows_IBE,OFFSET(DimensionenIBE!$A$1,ROW()-2,COLUMN()-1,1,1),"")</f>
        <v/>
      </c>
      <c r="B2670" t="str">
        <f ca="1">IF(ROW()-2&lt;=DimensionRows_IBE,OFFSET(DimensionenIBE!$A$1,ROW()-2,COLUMN()-1,1,1),"")</f>
        <v/>
      </c>
      <c r="C2670" t="str">
        <f ca="1">IF(ROW()-2&lt;=DimensionRows_IBE,OFFSET(DimensionenIBE!$A$1,ROW()-2,COLUMN()-1,1,1),"")</f>
        <v/>
      </c>
      <c r="D2670" s="16" t="str">
        <f ca="1">IF(ROW()-2&lt;=DimensionRows_IBE,OFFSET(DimensionenIBE!$A$1,ROW()-2,COLUMN()-1,1,1),"")</f>
        <v/>
      </c>
    </row>
    <row r="2671" spans="1:4" hidden="1" x14ac:dyDescent="0.25">
      <c r="A2671" t="str">
        <f ca="1">IF(ROW()-2&lt;=DimensionRows_IBE,OFFSET(DimensionenIBE!$A$1,ROW()-2,COLUMN()-1,1,1),"")</f>
        <v/>
      </c>
      <c r="B2671" t="str">
        <f ca="1">IF(ROW()-2&lt;=DimensionRows_IBE,OFFSET(DimensionenIBE!$A$1,ROW()-2,COLUMN()-1,1,1),"")</f>
        <v/>
      </c>
      <c r="C2671" t="str">
        <f ca="1">IF(ROW()-2&lt;=DimensionRows_IBE,OFFSET(DimensionenIBE!$A$1,ROW()-2,COLUMN()-1,1,1),"")</f>
        <v/>
      </c>
      <c r="D2671" s="16" t="str">
        <f ca="1">IF(ROW()-2&lt;=DimensionRows_IBE,OFFSET(DimensionenIBE!$A$1,ROW()-2,COLUMN()-1,1,1),"")</f>
        <v/>
      </c>
    </row>
    <row r="2672" spans="1:4" hidden="1" x14ac:dyDescent="0.25">
      <c r="A2672" t="str">
        <f ca="1">IF(ROW()-2&lt;=DimensionRows_IBE,OFFSET(DimensionenIBE!$A$1,ROW()-2,COLUMN()-1,1,1),"")</f>
        <v/>
      </c>
      <c r="B2672" t="str">
        <f ca="1">IF(ROW()-2&lt;=DimensionRows_IBE,OFFSET(DimensionenIBE!$A$1,ROW()-2,COLUMN()-1,1,1),"")</f>
        <v/>
      </c>
      <c r="C2672" t="str">
        <f ca="1">IF(ROW()-2&lt;=DimensionRows_IBE,OFFSET(DimensionenIBE!$A$1,ROW()-2,COLUMN()-1,1,1),"")</f>
        <v/>
      </c>
      <c r="D2672" s="16" t="str">
        <f ca="1">IF(ROW()-2&lt;=DimensionRows_IBE,OFFSET(DimensionenIBE!$A$1,ROW()-2,COLUMN()-1,1,1),"")</f>
        <v/>
      </c>
    </row>
    <row r="2673" spans="1:4" hidden="1" x14ac:dyDescent="0.25">
      <c r="A2673" t="str">
        <f ca="1">IF(ROW()-2&lt;=DimensionRows_IBE,OFFSET(DimensionenIBE!$A$1,ROW()-2,COLUMN()-1,1,1),"")</f>
        <v/>
      </c>
      <c r="B2673" t="str">
        <f ca="1">IF(ROW()-2&lt;=DimensionRows_IBE,OFFSET(DimensionenIBE!$A$1,ROW()-2,COLUMN()-1,1,1),"")</f>
        <v/>
      </c>
      <c r="C2673" t="str">
        <f ca="1">IF(ROW()-2&lt;=DimensionRows_IBE,OFFSET(DimensionenIBE!$A$1,ROW()-2,COLUMN()-1,1,1),"")</f>
        <v/>
      </c>
      <c r="D2673" s="16" t="str">
        <f ca="1">IF(ROW()-2&lt;=DimensionRows_IBE,OFFSET(DimensionenIBE!$A$1,ROW()-2,COLUMN()-1,1,1),"")</f>
        <v/>
      </c>
    </row>
    <row r="2674" spans="1:4" hidden="1" x14ac:dyDescent="0.25">
      <c r="A2674" t="str">
        <f ca="1">IF(ROW()-2&lt;=DimensionRows_IBE,OFFSET(DimensionenIBE!$A$1,ROW()-2,COLUMN()-1,1,1),"")</f>
        <v/>
      </c>
      <c r="B2674" t="str">
        <f ca="1">IF(ROW()-2&lt;=DimensionRows_IBE,OFFSET(DimensionenIBE!$A$1,ROW()-2,COLUMN()-1,1,1),"")</f>
        <v/>
      </c>
      <c r="C2674" t="str">
        <f ca="1">IF(ROW()-2&lt;=DimensionRows_IBE,OFFSET(DimensionenIBE!$A$1,ROW()-2,COLUMN()-1,1,1),"")</f>
        <v/>
      </c>
      <c r="D2674" s="16" t="str">
        <f ca="1">IF(ROW()-2&lt;=DimensionRows_IBE,OFFSET(DimensionenIBE!$A$1,ROW()-2,COLUMN()-1,1,1),"")</f>
        <v/>
      </c>
    </row>
    <row r="2675" spans="1:4" hidden="1" x14ac:dyDescent="0.25">
      <c r="A2675" t="str">
        <f ca="1">IF(ROW()-2&lt;=DimensionRows_IBE,OFFSET(DimensionenIBE!$A$1,ROW()-2,COLUMN()-1,1,1),"")</f>
        <v/>
      </c>
      <c r="B2675" t="str">
        <f ca="1">IF(ROW()-2&lt;=DimensionRows_IBE,OFFSET(DimensionenIBE!$A$1,ROW()-2,COLUMN()-1,1,1),"")</f>
        <v/>
      </c>
      <c r="C2675" t="str">
        <f ca="1">IF(ROW()-2&lt;=DimensionRows_IBE,OFFSET(DimensionenIBE!$A$1,ROW()-2,COLUMN()-1,1,1),"")</f>
        <v/>
      </c>
      <c r="D2675" s="16" t="str">
        <f ca="1">IF(ROW()-2&lt;=DimensionRows_IBE,OFFSET(DimensionenIBE!$A$1,ROW()-2,COLUMN()-1,1,1),"")</f>
        <v/>
      </c>
    </row>
    <row r="2676" spans="1:4" hidden="1" x14ac:dyDescent="0.25">
      <c r="A2676" t="str">
        <f ca="1">IF(ROW()-2&lt;=DimensionRows_IBE,OFFSET(DimensionenIBE!$A$1,ROW()-2,COLUMN()-1,1,1),"")</f>
        <v/>
      </c>
      <c r="B2676" t="str">
        <f ca="1">IF(ROW()-2&lt;=DimensionRows_IBE,OFFSET(DimensionenIBE!$A$1,ROW()-2,COLUMN()-1,1,1),"")</f>
        <v/>
      </c>
      <c r="C2676" t="str">
        <f ca="1">IF(ROW()-2&lt;=DimensionRows_IBE,OFFSET(DimensionenIBE!$A$1,ROW()-2,COLUMN()-1,1,1),"")</f>
        <v/>
      </c>
      <c r="D2676" s="16" t="str">
        <f ca="1">IF(ROW()-2&lt;=DimensionRows_IBE,OFFSET(DimensionenIBE!$A$1,ROW()-2,COLUMN()-1,1,1),"")</f>
        <v/>
      </c>
    </row>
    <row r="2677" spans="1:4" hidden="1" x14ac:dyDescent="0.25">
      <c r="A2677" t="str">
        <f ca="1">IF(ROW()-2&lt;=DimensionRows_IBE,OFFSET(DimensionenIBE!$A$1,ROW()-2,COLUMN()-1,1,1),"")</f>
        <v/>
      </c>
      <c r="B2677" t="str">
        <f ca="1">IF(ROW()-2&lt;=DimensionRows_IBE,OFFSET(DimensionenIBE!$A$1,ROW()-2,COLUMN()-1,1,1),"")</f>
        <v/>
      </c>
      <c r="C2677" t="str">
        <f ca="1">IF(ROW()-2&lt;=DimensionRows_IBE,OFFSET(DimensionenIBE!$A$1,ROW()-2,COLUMN()-1,1,1),"")</f>
        <v/>
      </c>
      <c r="D2677" s="16" t="str">
        <f ca="1">IF(ROW()-2&lt;=DimensionRows_IBE,OFFSET(DimensionenIBE!$A$1,ROW()-2,COLUMN()-1,1,1),"")</f>
        <v/>
      </c>
    </row>
    <row r="2678" spans="1:4" hidden="1" x14ac:dyDescent="0.25">
      <c r="A2678" t="str">
        <f ca="1">IF(ROW()-2&lt;=DimensionRows_IBE,OFFSET(DimensionenIBE!$A$1,ROW()-2,COLUMN()-1,1,1),"")</f>
        <v/>
      </c>
      <c r="B2678" t="str">
        <f ca="1">IF(ROW()-2&lt;=DimensionRows_IBE,OFFSET(DimensionenIBE!$A$1,ROW()-2,COLUMN()-1,1,1),"")</f>
        <v/>
      </c>
      <c r="C2678" t="str">
        <f ca="1">IF(ROW()-2&lt;=DimensionRows_IBE,OFFSET(DimensionenIBE!$A$1,ROW()-2,COLUMN()-1,1,1),"")</f>
        <v/>
      </c>
      <c r="D2678" s="16" t="str">
        <f ca="1">IF(ROW()-2&lt;=DimensionRows_IBE,OFFSET(DimensionenIBE!$A$1,ROW()-2,COLUMN()-1,1,1),"")</f>
        <v/>
      </c>
    </row>
    <row r="2679" spans="1:4" hidden="1" x14ac:dyDescent="0.25">
      <c r="A2679" t="str">
        <f ca="1">IF(ROW()-2&lt;=DimensionRows_IBE,OFFSET(DimensionenIBE!$A$1,ROW()-2,COLUMN()-1,1,1),"")</f>
        <v/>
      </c>
      <c r="B2679" t="str">
        <f ca="1">IF(ROW()-2&lt;=DimensionRows_IBE,OFFSET(DimensionenIBE!$A$1,ROW()-2,COLUMN()-1,1,1),"")</f>
        <v/>
      </c>
      <c r="C2679" t="str">
        <f ca="1">IF(ROW()-2&lt;=DimensionRows_IBE,OFFSET(DimensionenIBE!$A$1,ROW()-2,COLUMN()-1,1,1),"")</f>
        <v/>
      </c>
      <c r="D2679" s="16" t="str">
        <f ca="1">IF(ROW()-2&lt;=DimensionRows_IBE,OFFSET(DimensionenIBE!$A$1,ROW()-2,COLUMN()-1,1,1),"")</f>
        <v/>
      </c>
    </row>
    <row r="2680" spans="1:4" hidden="1" x14ac:dyDescent="0.25">
      <c r="A2680" t="str">
        <f ca="1">IF(ROW()-2&lt;=DimensionRows_IBE,OFFSET(DimensionenIBE!$A$1,ROW()-2,COLUMN()-1,1,1),"")</f>
        <v/>
      </c>
      <c r="B2680" t="str">
        <f ca="1">IF(ROW()-2&lt;=DimensionRows_IBE,OFFSET(DimensionenIBE!$A$1,ROW()-2,COLUMN()-1,1,1),"")</f>
        <v/>
      </c>
      <c r="C2680" t="str">
        <f ca="1">IF(ROW()-2&lt;=DimensionRows_IBE,OFFSET(DimensionenIBE!$A$1,ROW()-2,COLUMN()-1,1,1),"")</f>
        <v/>
      </c>
      <c r="D2680" s="16" t="str">
        <f ca="1">IF(ROW()-2&lt;=DimensionRows_IBE,OFFSET(DimensionenIBE!$A$1,ROW()-2,COLUMN()-1,1,1),"")</f>
        <v/>
      </c>
    </row>
    <row r="2681" spans="1:4" hidden="1" x14ac:dyDescent="0.25">
      <c r="A2681" t="str">
        <f ca="1">IF(ROW()-2&lt;=DimensionRows_IBE,OFFSET(DimensionenIBE!$A$1,ROW()-2,COLUMN()-1,1,1),"")</f>
        <v/>
      </c>
      <c r="B2681" t="str">
        <f ca="1">IF(ROW()-2&lt;=DimensionRows_IBE,OFFSET(DimensionenIBE!$A$1,ROW()-2,COLUMN()-1,1,1),"")</f>
        <v/>
      </c>
      <c r="C2681" t="str">
        <f ca="1">IF(ROW()-2&lt;=DimensionRows_IBE,OFFSET(DimensionenIBE!$A$1,ROW()-2,COLUMN()-1,1,1),"")</f>
        <v/>
      </c>
      <c r="D2681" s="16" t="str">
        <f ca="1">IF(ROW()-2&lt;=DimensionRows_IBE,OFFSET(DimensionenIBE!$A$1,ROW()-2,COLUMN()-1,1,1),"")</f>
        <v/>
      </c>
    </row>
    <row r="2682" spans="1:4" hidden="1" x14ac:dyDescent="0.25">
      <c r="A2682" t="str">
        <f ca="1">IF(ROW()-2&lt;=DimensionRows_IBE,OFFSET(DimensionenIBE!$A$1,ROW()-2,COLUMN()-1,1,1),"")</f>
        <v/>
      </c>
      <c r="B2682" t="str">
        <f ca="1">IF(ROW()-2&lt;=DimensionRows_IBE,OFFSET(DimensionenIBE!$A$1,ROW()-2,COLUMN()-1,1,1),"")</f>
        <v/>
      </c>
      <c r="C2682" t="str">
        <f ca="1">IF(ROW()-2&lt;=DimensionRows_IBE,OFFSET(DimensionenIBE!$A$1,ROW()-2,COLUMN()-1,1,1),"")</f>
        <v/>
      </c>
      <c r="D2682" s="16" t="str">
        <f ca="1">IF(ROW()-2&lt;=DimensionRows_IBE,OFFSET(DimensionenIBE!$A$1,ROW()-2,COLUMN()-1,1,1),"")</f>
        <v/>
      </c>
    </row>
    <row r="2683" spans="1:4" hidden="1" x14ac:dyDescent="0.25">
      <c r="A2683" t="str">
        <f ca="1">IF(ROW()-2&lt;=DimensionRows_IBE,OFFSET(DimensionenIBE!$A$1,ROW()-2,COLUMN()-1,1,1),"")</f>
        <v/>
      </c>
      <c r="B2683" t="str">
        <f ca="1">IF(ROW()-2&lt;=DimensionRows_IBE,OFFSET(DimensionenIBE!$A$1,ROW()-2,COLUMN()-1,1,1),"")</f>
        <v/>
      </c>
      <c r="C2683" t="str">
        <f ca="1">IF(ROW()-2&lt;=DimensionRows_IBE,OFFSET(DimensionenIBE!$A$1,ROW()-2,COLUMN()-1,1,1),"")</f>
        <v/>
      </c>
      <c r="D2683" s="16" t="str">
        <f ca="1">IF(ROW()-2&lt;=DimensionRows_IBE,OFFSET(DimensionenIBE!$A$1,ROW()-2,COLUMN()-1,1,1),"")</f>
        <v/>
      </c>
    </row>
    <row r="2684" spans="1:4" hidden="1" x14ac:dyDescent="0.25">
      <c r="A2684" t="str">
        <f ca="1">IF(ROW()-2&lt;=DimensionRows_IBE,OFFSET(DimensionenIBE!$A$1,ROW()-2,COLUMN()-1,1,1),"")</f>
        <v/>
      </c>
      <c r="B2684" t="str">
        <f ca="1">IF(ROW()-2&lt;=DimensionRows_IBE,OFFSET(DimensionenIBE!$A$1,ROW()-2,COLUMN()-1,1,1),"")</f>
        <v/>
      </c>
      <c r="C2684" t="str">
        <f ca="1">IF(ROW()-2&lt;=DimensionRows_IBE,OFFSET(DimensionenIBE!$A$1,ROW()-2,COLUMN()-1,1,1),"")</f>
        <v/>
      </c>
      <c r="D2684" s="16" t="str">
        <f ca="1">IF(ROW()-2&lt;=DimensionRows_IBE,OFFSET(DimensionenIBE!$A$1,ROW()-2,COLUMN()-1,1,1),"")</f>
        <v/>
      </c>
    </row>
    <row r="2685" spans="1:4" hidden="1" x14ac:dyDescent="0.25">
      <c r="A2685" t="str">
        <f ca="1">IF(ROW()-2&lt;=DimensionRows_IBE,OFFSET(DimensionenIBE!$A$1,ROW()-2,COLUMN()-1,1,1),"")</f>
        <v/>
      </c>
      <c r="B2685" t="str">
        <f ca="1">IF(ROW()-2&lt;=DimensionRows_IBE,OFFSET(DimensionenIBE!$A$1,ROW()-2,COLUMN()-1,1,1),"")</f>
        <v/>
      </c>
      <c r="C2685" t="str">
        <f ca="1">IF(ROW()-2&lt;=DimensionRows_IBE,OFFSET(DimensionenIBE!$A$1,ROW()-2,COLUMN()-1,1,1),"")</f>
        <v/>
      </c>
      <c r="D2685" s="16" t="str">
        <f ca="1">IF(ROW()-2&lt;=DimensionRows_IBE,OFFSET(DimensionenIBE!$A$1,ROW()-2,COLUMN()-1,1,1),"")</f>
        <v/>
      </c>
    </row>
    <row r="2686" spans="1:4" hidden="1" x14ac:dyDescent="0.25">
      <c r="A2686" t="str">
        <f ca="1">IF(ROW()-2&lt;=DimensionRows_IBE,OFFSET(DimensionenIBE!$A$1,ROW()-2,COLUMN()-1,1,1),"")</f>
        <v/>
      </c>
      <c r="B2686" t="str">
        <f ca="1">IF(ROW()-2&lt;=DimensionRows_IBE,OFFSET(DimensionenIBE!$A$1,ROW()-2,COLUMN()-1,1,1),"")</f>
        <v/>
      </c>
      <c r="C2686" t="str">
        <f ca="1">IF(ROW()-2&lt;=DimensionRows_IBE,OFFSET(DimensionenIBE!$A$1,ROW()-2,COLUMN()-1,1,1),"")</f>
        <v/>
      </c>
      <c r="D2686" s="16" t="str">
        <f ca="1">IF(ROW()-2&lt;=DimensionRows_IBE,OFFSET(DimensionenIBE!$A$1,ROW()-2,COLUMN()-1,1,1),"")</f>
        <v/>
      </c>
    </row>
    <row r="2687" spans="1:4" hidden="1" x14ac:dyDescent="0.25">
      <c r="A2687" t="str">
        <f ca="1">IF(ROW()-2&lt;=DimensionRows_IBE,OFFSET(DimensionenIBE!$A$1,ROW()-2,COLUMN()-1,1,1),"")</f>
        <v/>
      </c>
      <c r="B2687" t="str">
        <f ca="1">IF(ROW()-2&lt;=DimensionRows_IBE,OFFSET(DimensionenIBE!$A$1,ROW()-2,COLUMN()-1,1,1),"")</f>
        <v/>
      </c>
      <c r="C2687" t="str">
        <f ca="1">IF(ROW()-2&lt;=DimensionRows_IBE,OFFSET(DimensionenIBE!$A$1,ROW()-2,COLUMN()-1,1,1),"")</f>
        <v/>
      </c>
      <c r="D2687" s="16" t="str">
        <f ca="1">IF(ROW()-2&lt;=DimensionRows_IBE,OFFSET(DimensionenIBE!$A$1,ROW()-2,COLUMN()-1,1,1),"")</f>
        <v/>
      </c>
    </row>
    <row r="2688" spans="1:4" hidden="1" x14ac:dyDescent="0.25">
      <c r="A2688" t="str">
        <f ca="1">IF(ROW()-2&lt;=DimensionRows_IBE,OFFSET(DimensionenIBE!$A$1,ROW()-2,COLUMN()-1,1,1),"")</f>
        <v/>
      </c>
      <c r="B2688" t="str">
        <f ca="1">IF(ROW()-2&lt;=DimensionRows_IBE,OFFSET(DimensionenIBE!$A$1,ROW()-2,COLUMN()-1,1,1),"")</f>
        <v/>
      </c>
      <c r="C2688" t="str">
        <f ca="1">IF(ROW()-2&lt;=DimensionRows_IBE,OFFSET(DimensionenIBE!$A$1,ROW()-2,COLUMN()-1,1,1),"")</f>
        <v/>
      </c>
      <c r="D2688" s="16" t="str">
        <f ca="1">IF(ROW()-2&lt;=DimensionRows_IBE,OFFSET(DimensionenIBE!$A$1,ROW()-2,COLUMN()-1,1,1),"")</f>
        <v/>
      </c>
    </row>
    <row r="2689" spans="1:4" hidden="1" x14ac:dyDescent="0.25">
      <c r="A2689" t="str">
        <f ca="1">IF(ROW()-2&lt;=DimensionRows_IBE,OFFSET(DimensionenIBE!$A$1,ROW()-2,COLUMN()-1,1,1),"")</f>
        <v/>
      </c>
      <c r="B2689" t="str">
        <f ca="1">IF(ROW()-2&lt;=DimensionRows_IBE,OFFSET(DimensionenIBE!$A$1,ROW()-2,COLUMN()-1,1,1),"")</f>
        <v/>
      </c>
      <c r="C2689" t="str">
        <f ca="1">IF(ROW()-2&lt;=DimensionRows_IBE,OFFSET(DimensionenIBE!$A$1,ROW()-2,COLUMN()-1,1,1),"")</f>
        <v/>
      </c>
      <c r="D2689" s="16" t="str">
        <f ca="1">IF(ROW()-2&lt;=DimensionRows_IBE,OFFSET(DimensionenIBE!$A$1,ROW()-2,COLUMN()-1,1,1),"")</f>
        <v/>
      </c>
    </row>
    <row r="2690" spans="1:4" hidden="1" x14ac:dyDescent="0.25">
      <c r="A2690" t="str">
        <f ca="1">IF(ROW()-2&lt;=DimensionRows_IBE,OFFSET(DimensionenIBE!$A$1,ROW()-2,COLUMN()-1,1,1),"")</f>
        <v/>
      </c>
      <c r="B2690" t="str">
        <f ca="1">IF(ROW()-2&lt;=DimensionRows_IBE,OFFSET(DimensionenIBE!$A$1,ROW()-2,COLUMN()-1,1,1),"")</f>
        <v/>
      </c>
      <c r="C2690" t="str">
        <f ca="1">IF(ROW()-2&lt;=DimensionRows_IBE,OFFSET(DimensionenIBE!$A$1,ROW()-2,COLUMN()-1,1,1),"")</f>
        <v/>
      </c>
      <c r="D2690" s="16" t="str">
        <f ca="1">IF(ROW()-2&lt;=DimensionRows_IBE,OFFSET(DimensionenIBE!$A$1,ROW()-2,COLUMN()-1,1,1),"")</f>
        <v/>
      </c>
    </row>
    <row r="2691" spans="1:4" hidden="1" x14ac:dyDescent="0.25">
      <c r="A2691" t="str">
        <f ca="1">IF(ROW()-2&lt;=DimensionRows_IBE,OFFSET(DimensionenIBE!$A$1,ROW()-2,COLUMN()-1,1,1),"")</f>
        <v/>
      </c>
      <c r="B2691" t="str">
        <f ca="1">IF(ROW()-2&lt;=DimensionRows_IBE,OFFSET(DimensionenIBE!$A$1,ROW()-2,COLUMN()-1,1,1),"")</f>
        <v/>
      </c>
      <c r="C2691" t="str">
        <f ca="1">IF(ROW()-2&lt;=DimensionRows_IBE,OFFSET(DimensionenIBE!$A$1,ROW()-2,COLUMN()-1,1,1),"")</f>
        <v/>
      </c>
      <c r="D2691" s="16" t="str">
        <f ca="1">IF(ROW()-2&lt;=DimensionRows_IBE,OFFSET(DimensionenIBE!$A$1,ROW()-2,COLUMN()-1,1,1),"")</f>
        <v/>
      </c>
    </row>
    <row r="2692" spans="1:4" hidden="1" x14ac:dyDescent="0.25">
      <c r="A2692" t="str">
        <f ca="1">IF(ROW()-2&lt;=DimensionRows_IBE,OFFSET(DimensionenIBE!$A$1,ROW()-2,COLUMN()-1,1,1),"")</f>
        <v/>
      </c>
      <c r="B2692" t="str">
        <f ca="1">IF(ROW()-2&lt;=DimensionRows_IBE,OFFSET(DimensionenIBE!$A$1,ROW()-2,COLUMN()-1,1,1),"")</f>
        <v/>
      </c>
      <c r="C2692" t="str">
        <f ca="1">IF(ROW()-2&lt;=DimensionRows_IBE,OFFSET(DimensionenIBE!$A$1,ROW()-2,COLUMN()-1,1,1),"")</f>
        <v/>
      </c>
      <c r="D2692" s="16" t="str">
        <f ca="1">IF(ROW()-2&lt;=DimensionRows_IBE,OFFSET(DimensionenIBE!$A$1,ROW()-2,COLUMN()-1,1,1),"")</f>
        <v/>
      </c>
    </row>
    <row r="2693" spans="1:4" hidden="1" x14ac:dyDescent="0.25">
      <c r="A2693" t="str">
        <f ca="1">IF(ROW()-2&lt;=DimensionRows_IBE,OFFSET(DimensionenIBE!$A$1,ROW()-2,COLUMN()-1,1,1),"")</f>
        <v/>
      </c>
      <c r="B2693" t="str">
        <f ca="1">IF(ROW()-2&lt;=DimensionRows_IBE,OFFSET(DimensionenIBE!$A$1,ROW()-2,COLUMN()-1,1,1),"")</f>
        <v/>
      </c>
      <c r="C2693" t="str">
        <f ca="1">IF(ROW()-2&lt;=DimensionRows_IBE,OFFSET(DimensionenIBE!$A$1,ROW()-2,COLUMN()-1,1,1),"")</f>
        <v/>
      </c>
      <c r="D2693" s="16" t="str">
        <f ca="1">IF(ROW()-2&lt;=DimensionRows_IBE,OFFSET(DimensionenIBE!$A$1,ROW()-2,COLUMN()-1,1,1),"")</f>
        <v/>
      </c>
    </row>
    <row r="2694" spans="1:4" hidden="1" x14ac:dyDescent="0.25">
      <c r="A2694" t="str">
        <f ca="1">IF(ROW()-2&lt;=DimensionRows_IBE,OFFSET(DimensionenIBE!$A$1,ROW()-2,COLUMN()-1,1,1),"")</f>
        <v/>
      </c>
      <c r="B2694" t="str">
        <f ca="1">IF(ROW()-2&lt;=DimensionRows_IBE,OFFSET(DimensionenIBE!$A$1,ROW()-2,COLUMN()-1,1,1),"")</f>
        <v/>
      </c>
      <c r="C2694" t="str">
        <f ca="1">IF(ROW()-2&lt;=DimensionRows_IBE,OFFSET(DimensionenIBE!$A$1,ROW()-2,COLUMN()-1,1,1),"")</f>
        <v/>
      </c>
      <c r="D2694" s="16" t="str">
        <f ca="1">IF(ROW()-2&lt;=DimensionRows_IBE,OFFSET(DimensionenIBE!$A$1,ROW()-2,COLUMN()-1,1,1),"")</f>
        <v/>
      </c>
    </row>
    <row r="2695" spans="1:4" hidden="1" x14ac:dyDescent="0.25">
      <c r="A2695" t="str">
        <f ca="1">IF(ROW()-2&lt;=DimensionRows_IBE,OFFSET(DimensionenIBE!$A$1,ROW()-2,COLUMN()-1,1,1),"")</f>
        <v/>
      </c>
      <c r="B2695" t="str">
        <f ca="1">IF(ROW()-2&lt;=DimensionRows_IBE,OFFSET(DimensionenIBE!$A$1,ROW()-2,COLUMN()-1,1,1),"")</f>
        <v/>
      </c>
      <c r="C2695" t="str">
        <f ca="1">IF(ROW()-2&lt;=DimensionRows_IBE,OFFSET(DimensionenIBE!$A$1,ROW()-2,COLUMN()-1,1,1),"")</f>
        <v/>
      </c>
      <c r="D2695" s="16" t="str">
        <f ca="1">IF(ROW()-2&lt;=DimensionRows_IBE,OFFSET(DimensionenIBE!$A$1,ROW()-2,COLUMN()-1,1,1),"")</f>
        <v/>
      </c>
    </row>
    <row r="2696" spans="1:4" hidden="1" x14ac:dyDescent="0.25">
      <c r="A2696" t="str">
        <f ca="1">IF(ROW()-2&lt;=DimensionRows_IBE,OFFSET(DimensionenIBE!$A$1,ROW()-2,COLUMN()-1,1,1),"")</f>
        <v/>
      </c>
      <c r="B2696" t="str">
        <f ca="1">IF(ROW()-2&lt;=DimensionRows_IBE,OFFSET(DimensionenIBE!$A$1,ROW()-2,COLUMN()-1,1,1),"")</f>
        <v/>
      </c>
      <c r="C2696" t="str">
        <f ca="1">IF(ROW()-2&lt;=DimensionRows_IBE,OFFSET(DimensionenIBE!$A$1,ROW()-2,COLUMN()-1,1,1),"")</f>
        <v/>
      </c>
      <c r="D2696" s="16" t="str">
        <f ca="1">IF(ROW()-2&lt;=DimensionRows_IBE,OFFSET(DimensionenIBE!$A$1,ROW()-2,COLUMN()-1,1,1),"")</f>
        <v/>
      </c>
    </row>
    <row r="2697" spans="1:4" hidden="1" x14ac:dyDescent="0.25">
      <c r="A2697" t="str">
        <f ca="1">IF(ROW()-2&lt;=DimensionRows_IBE,OFFSET(DimensionenIBE!$A$1,ROW()-2,COLUMN()-1,1,1),"")</f>
        <v/>
      </c>
      <c r="B2697" t="str">
        <f ca="1">IF(ROW()-2&lt;=DimensionRows_IBE,OFFSET(DimensionenIBE!$A$1,ROW()-2,COLUMN()-1,1,1),"")</f>
        <v/>
      </c>
      <c r="C2697" t="str">
        <f ca="1">IF(ROW()-2&lt;=DimensionRows_IBE,OFFSET(DimensionenIBE!$A$1,ROW()-2,COLUMN()-1,1,1),"")</f>
        <v/>
      </c>
      <c r="D2697" s="16" t="str">
        <f ca="1">IF(ROW()-2&lt;=DimensionRows_IBE,OFFSET(DimensionenIBE!$A$1,ROW()-2,COLUMN()-1,1,1),"")</f>
        <v/>
      </c>
    </row>
    <row r="2698" spans="1:4" hidden="1" x14ac:dyDescent="0.25">
      <c r="A2698" t="str">
        <f ca="1">IF(ROW()-2&lt;=DimensionRows_IBE,OFFSET(DimensionenIBE!$A$1,ROW()-2,COLUMN()-1,1,1),"")</f>
        <v/>
      </c>
      <c r="B2698" t="str">
        <f ca="1">IF(ROW()-2&lt;=DimensionRows_IBE,OFFSET(DimensionenIBE!$A$1,ROW()-2,COLUMN()-1,1,1),"")</f>
        <v/>
      </c>
      <c r="C2698" t="str">
        <f ca="1">IF(ROW()-2&lt;=DimensionRows_IBE,OFFSET(DimensionenIBE!$A$1,ROW()-2,COLUMN()-1,1,1),"")</f>
        <v/>
      </c>
      <c r="D2698" s="16" t="str">
        <f ca="1">IF(ROW()-2&lt;=DimensionRows_IBE,OFFSET(DimensionenIBE!$A$1,ROW()-2,COLUMN()-1,1,1),"")</f>
        <v/>
      </c>
    </row>
    <row r="2699" spans="1:4" hidden="1" x14ac:dyDescent="0.25">
      <c r="A2699" t="str">
        <f ca="1">IF(ROW()-2&lt;=DimensionRows_IBE,OFFSET(DimensionenIBE!$A$1,ROW()-2,COLUMN()-1,1,1),"")</f>
        <v/>
      </c>
      <c r="B2699" t="str">
        <f ca="1">IF(ROW()-2&lt;=DimensionRows_IBE,OFFSET(DimensionenIBE!$A$1,ROW()-2,COLUMN()-1,1,1),"")</f>
        <v/>
      </c>
      <c r="C2699" t="str">
        <f ca="1">IF(ROW()-2&lt;=DimensionRows_IBE,OFFSET(DimensionenIBE!$A$1,ROW()-2,COLUMN()-1,1,1),"")</f>
        <v/>
      </c>
      <c r="D2699" s="16" t="str">
        <f ca="1">IF(ROW()-2&lt;=DimensionRows_IBE,OFFSET(DimensionenIBE!$A$1,ROW()-2,COLUMN()-1,1,1),"")</f>
        <v/>
      </c>
    </row>
    <row r="2700" spans="1:4" hidden="1" x14ac:dyDescent="0.25">
      <c r="A2700" t="str">
        <f ca="1">IF(ROW()-2&lt;=DimensionRows_IBE,OFFSET(DimensionenIBE!$A$1,ROW()-2,COLUMN()-1,1,1),"")</f>
        <v/>
      </c>
      <c r="B2700" t="str">
        <f ca="1">IF(ROW()-2&lt;=DimensionRows_IBE,OFFSET(DimensionenIBE!$A$1,ROW()-2,COLUMN()-1,1,1),"")</f>
        <v/>
      </c>
      <c r="C2700" t="str">
        <f ca="1">IF(ROW()-2&lt;=DimensionRows_IBE,OFFSET(DimensionenIBE!$A$1,ROW()-2,COLUMN()-1,1,1),"")</f>
        <v/>
      </c>
      <c r="D2700" s="16" t="str">
        <f ca="1">IF(ROW()-2&lt;=DimensionRows_IBE,OFFSET(DimensionenIBE!$A$1,ROW()-2,COLUMN()-1,1,1),"")</f>
        <v/>
      </c>
    </row>
    <row r="2701" spans="1:4" hidden="1" x14ac:dyDescent="0.25">
      <c r="A2701" t="str">
        <f ca="1">IF(ROW()-2&lt;=DimensionRows_IBE,OFFSET(DimensionenIBE!$A$1,ROW()-2,COLUMN()-1,1,1),"")</f>
        <v/>
      </c>
      <c r="B2701" t="str">
        <f ca="1">IF(ROW()-2&lt;=DimensionRows_IBE,OFFSET(DimensionenIBE!$A$1,ROW()-2,COLUMN()-1,1,1),"")</f>
        <v/>
      </c>
      <c r="C2701" t="str">
        <f ca="1">IF(ROW()-2&lt;=DimensionRows_IBE,OFFSET(DimensionenIBE!$A$1,ROW()-2,COLUMN()-1,1,1),"")</f>
        <v/>
      </c>
      <c r="D2701" s="16" t="str">
        <f ca="1">IF(ROW()-2&lt;=DimensionRows_IBE,OFFSET(DimensionenIBE!$A$1,ROW()-2,COLUMN()-1,1,1),"")</f>
        <v/>
      </c>
    </row>
    <row r="2702" spans="1:4" hidden="1" x14ac:dyDescent="0.25">
      <c r="A2702" t="str">
        <f ca="1">IF(ROW()-2&lt;=DimensionRows_IBE,OFFSET(DimensionenIBE!$A$1,ROW()-2,COLUMN()-1,1,1),"")</f>
        <v/>
      </c>
      <c r="B2702" t="str">
        <f ca="1">IF(ROW()-2&lt;=DimensionRows_IBE,OFFSET(DimensionenIBE!$A$1,ROW()-2,COLUMN()-1,1,1),"")</f>
        <v/>
      </c>
      <c r="C2702" t="str">
        <f ca="1">IF(ROW()-2&lt;=DimensionRows_IBE,OFFSET(DimensionenIBE!$A$1,ROW()-2,COLUMN()-1,1,1),"")</f>
        <v/>
      </c>
      <c r="D2702" s="16" t="str">
        <f ca="1">IF(ROW()-2&lt;=DimensionRows_IBE,OFFSET(DimensionenIBE!$A$1,ROW()-2,COLUMN()-1,1,1),"")</f>
        <v/>
      </c>
    </row>
    <row r="2703" spans="1:4" hidden="1" x14ac:dyDescent="0.25">
      <c r="A2703" t="str">
        <f ca="1">IF(ROW()-2&lt;=DimensionRows_IBE,OFFSET(DimensionenIBE!$A$1,ROW()-2,COLUMN()-1,1,1),"")</f>
        <v/>
      </c>
      <c r="B2703" t="str">
        <f ca="1">IF(ROW()-2&lt;=DimensionRows_IBE,OFFSET(DimensionenIBE!$A$1,ROW()-2,COLUMN()-1,1,1),"")</f>
        <v/>
      </c>
      <c r="C2703" t="str">
        <f ca="1">IF(ROW()-2&lt;=DimensionRows_IBE,OFFSET(DimensionenIBE!$A$1,ROW()-2,COLUMN()-1,1,1),"")</f>
        <v/>
      </c>
      <c r="D2703" s="16" t="str">
        <f ca="1">IF(ROW()-2&lt;=DimensionRows_IBE,OFFSET(DimensionenIBE!$A$1,ROW()-2,COLUMN()-1,1,1),"")</f>
        <v/>
      </c>
    </row>
    <row r="2704" spans="1:4" hidden="1" x14ac:dyDescent="0.25">
      <c r="A2704" t="str">
        <f ca="1">IF(ROW()-2&lt;=DimensionRows_IBE,OFFSET(DimensionenIBE!$A$1,ROW()-2,COLUMN()-1,1,1),"")</f>
        <v/>
      </c>
      <c r="B2704" t="str">
        <f ca="1">IF(ROW()-2&lt;=DimensionRows_IBE,OFFSET(DimensionenIBE!$A$1,ROW()-2,COLUMN()-1,1,1),"")</f>
        <v/>
      </c>
      <c r="C2704" t="str">
        <f ca="1">IF(ROW()-2&lt;=DimensionRows_IBE,OFFSET(DimensionenIBE!$A$1,ROW()-2,COLUMN()-1,1,1),"")</f>
        <v/>
      </c>
      <c r="D2704" s="16" t="str">
        <f ca="1">IF(ROW()-2&lt;=DimensionRows_IBE,OFFSET(DimensionenIBE!$A$1,ROW()-2,COLUMN()-1,1,1),"")</f>
        <v/>
      </c>
    </row>
    <row r="2705" spans="1:4" hidden="1" x14ac:dyDescent="0.25">
      <c r="A2705" t="str">
        <f ca="1">IF(ROW()-2&lt;=DimensionRows_IBE,OFFSET(DimensionenIBE!$A$1,ROW()-2,COLUMN()-1,1,1),"")</f>
        <v/>
      </c>
      <c r="B2705" t="str">
        <f ca="1">IF(ROW()-2&lt;=DimensionRows_IBE,OFFSET(DimensionenIBE!$A$1,ROW()-2,COLUMN()-1,1,1),"")</f>
        <v/>
      </c>
      <c r="C2705" t="str">
        <f ca="1">IF(ROW()-2&lt;=DimensionRows_IBE,OFFSET(DimensionenIBE!$A$1,ROW()-2,COLUMN()-1,1,1),"")</f>
        <v/>
      </c>
      <c r="D2705" s="16" t="str">
        <f ca="1">IF(ROW()-2&lt;=DimensionRows_IBE,OFFSET(DimensionenIBE!$A$1,ROW()-2,COLUMN()-1,1,1),"")</f>
        <v/>
      </c>
    </row>
    <row r="2706" spans="1:4" hidden="1" x14ac:dyDescent="0.25">
      <c r="A2706" t="str">
        <f ca="1">IF(ROW()-2&lt;=DimensionRows_IBE,OFFSET(DimensionenIBE!$A$1,ROW()-2,COLUMN()-1,1,1),"")</f>
        <v/>
      </c>
      <c r="B2706" t="str">
        <f ca="1">IF(ROW()-2&lt;=DimensionRows_IBE,OFFSET(DimensionenIBE!$A$1,ROW()-2,COLUMN()-1,1,1),"")</f>
        <v/>
      </c>
      <c r="C2706" t="str">
        <f ca="1">IF(ROW()-2&lt;=DimensionRows_IBE,OFFSET(DimensionenIBE!$A$1,ROW()-2,COLUMN()-1,1,1),"")</f>
        <v/>
      </c>
      <c r="D2706" s="16" t="str">
        <f ca="1">IF(ROW()-2&lt;=DimensionRows_IBE,OFFSET(DimensionenIBE!$A$1,ROW()-2,COLUMN()-1,1,1),"")</f>
        <v/>
      </c>
    </row>
    <row r="2707" spans="1:4" hidden="1" x14ac:dyDescent="0.25">
      <c r="A2707" t="str">
        <f ca="1">IF(ROW()-2&lt;=DimensionRows_IBE,OFFSET(DimensionenIBE!$A$1,ROW()-2,COLUMN()-1,1,1),"")</f>
        <v/>
      </c>
      <c r="B2707" t="str">
        <f ca="1">IF(ROW()-2&lt;=DimensionRows_IBE,OFFSET(DimensionenIBE!$A$1,ROW()-2,COLUMN()-1,1,1),"")</f>
        <v/>
      </c>
      <c r="C2707" t="str">
        <f ca="1">IF(ROW()-2&lt;=DimensionRows_IBE,OFFSET(DimensionenIBE!$A$1,ROW()-2,COLUMN()-1,1,1),"")</f>
        <v/>
      </c>
      <c r="D2707" s="16" t="str">
        <f ca="1">IF(ROW()-2&lt;=DimensionRows_IBE,OFFSET(DimensionenIBE!$A$1,ROW()-2,COLUMN()-1,1,1),"")</f>
        <v/>
      </c>
    </row>
    <row r="2708" spans="1:4" hidden="1" x14ac:dyDescent="0.25">
      <c r="A2708" t="str">
        <f ca="1">IF(ROW()-2&lt;=DimensionRows_IBE,OFFSET(DimensionenIBE!$A$1,ROW()-2,COLUMN()-1,1,1),"")</f>
        <v/>
      </c>
      <c r="B2708" t="str">
        <f ca="1">IF(ROW()-2&lt;=DimensionRows_IBE,OFFSET(DimensionenIBE!$A$1,ROW()-2,COLUMN()-1,1,1),"")</f>
        <v/>
      </c>
      <c r="C2708" t="str">
        <f ca="1">IF(ROW()-2&lt;=DimensionRows_IBE,OFFSET(DimensionenIBE!$A$1,ROW()-2,COLUMN()-1,1,1),"")</f>
        <v/>
      </c>
      <c r="D2708" s="16" t="str">
        <f ca="1">IF(ROW()-2&lt;=DimensionRows_IBE,OFFSET(DimensionenIBE!$A$1,ROW()-2,COLUMN()-1,1,1),"")</f>
        <v/>
      </c>
    </row>
    <row r="2709" spans="1:4" hidden="1" x14ac:dyDescent="0.25">
      <c r="A2709" t="str">
        <f ca="1">IF(ROW()-2&lt;=DimensionRows_IBE,OFFSET(DimensionenIBE!$A$1,ROW()-2,COLUMN()-1,1,1),"")</f>
        <v/>
      </c>
      <c r="B2709" t="str">
        <f ca="1">IF(ROW()-2&lt;=DimensionRows_IBE,OFFSET(DimensionenIBE!$A$1,ROW()-2,COLUMN()-1,1,1),"")</f>
        <v/>
      </c>
      <c r="C2709" t="str">
        <f ca="1">IF(ROW()-2&lt;=DimensionRows_IBE,OFFSET(DimensionenIBE!$A$1,ROW()-2,COLUMN()-1,1,1),"")</f>
        <v/>
      </c>
      <c r="D2709" s="16" t="str">
        <f ca="1">IF(ROW()-2&lt;=DimensionRows_IBE,OFFSET(DimensionenIBE!$A$1,ROW()-2,COLUMN()-1,1,1),"")</f>
        <v/>
      </c>
    </row>
    <row r="2710" spans="1:4" hidden="1" x14ac:dyDescent="0.25">
      <c r="A2710" t="str">
        <f ca="1">IF(ROW()-2&lt;=DimensionRows_IBE,OFFSET(DimensionenIBE!$A$1,ROW()-2,COLUMN()-1,1,1),"")</f>
        <v/>
      </c>
      <c r="B2710" t="str">
        <f ca="1">IF(ROW()-2&lt;=DimensionRows_IBE,OFFSET(DimensionenIBE!$A$1,ROW()-2,COLUMN()-1,1,1),"")</f>
        <v/>
      </c>
      <c r="C2710" t="str">
        <f ca="1">IF(ROW()-2&lt;=DimensionRows_IBE,OFFSET(DimensionenIBE!$A$1,ROW()-2,COLUMN()-1,1,1),"")</f>
        <v/>
      </c>
      <c r="D2710" s="16" t="str">
        <f ca="1">IF(ROW()-2&lt;=DimensionRows_IBE,OFFSET(DimensionenIBE!$A$1,ROW()-2,COLUMN()-1,1,1),"")</f>
        <v/>
      </c>
    </row>
    <row r="2711" spans="1:4" hidden="1" x14ac:dyDescent="0.25">
      <c r="A2711" t="str">
        <f ca="1">IF(ROW()-2&lt;=DimensionRows_IBE,OFFSET(DimensionenIBE!$A$1,ROW()-2,COLUMN()-1,1,1),"")</f>
        <v/>
      </c>
      <c r="B2711" t="str">
        <f ca="1">IF(ROW()-2&lt;=DimensionRows_IBE,OFFSET(DimensionenIBE!$A$1,ROW()-2,COLUMN()-1,1,1),"")</f>
        <v/>
      </c>
      <c r="C2711" t="str">
        <f ca="1">IF(ROW()-2&lt;=DimensionRows_IBE,OFFSET(DimensionenIBE!$A$1,ROW()-2,COLUMN()-1,1,1),"")</f>
        <v/>
      </c>
      <c r="D2711" s="16" t="str">
        <f ca="1">IF(ROW()-2&lt;=DimensionRows_IBE,OFFSET(DimensionenIBE!$A$1,ROW()-2,COLUMN()-1,1,1),"")</f>
        <v/>
      </c>
    </row>
    <row r="2712" spans="1:4" hidden="1" x14ac:dyDescent="0.25">
      <c r="A2712" t="str">
        <f ca="1">IF(ROW()-2&lt;=DimensionRows_IBE,OFFSET(DimensionenIBE!$A$1,ROW()-2,COLUMN()-1,1,1),"")</f>
        <v/>
      </c>
      <c r="B2712" t="str">
        <f ca="1">IF(ROW()-2&lt;=DimensionRows_IBE,OFFSET(DimensionenIBE!$A$1,ROW()-2,COLUMN()-1,1,1),"")</f>
        <v/>
      </c>
      <c r="C2712" t="str">
        <f ca="1">IF(ROW()-2&lt;=DimensionRows_IBE,OFFSET(DimensionenIBE!$A$1,ROW()-2,COLUMN()-1,1,1),"")</f>
        <v/>
      </c>
      <c r="D2712" s="16" t="str">
        <f ca="1">IF(ROW()-2&lt;=DimensionRows_IBE,OFFSET(DimensionenIBE!$A$1,ROW()-2,COLUMN()-1,1,1),"")</f>
        <v/>
      </c>
    </row>
    <row r="2713" spans="1:4" hidden="1" x14ac:dyDescent="0.25">
      <c r="A2713" t="str">
        <f ca="1">IF(ROW()-2&lt;=DimensionRows_IBE,OFFSET(DimensionenIBE!$A$1,ROW()-2,COLUMN()-1,1,1),"")</f>
        <v/>
      </c>
      <c r="B2713" t="str">
        <f ca="1">IF(ROW()-2&lt;=DimensionRows_IBE,OFFSET(DimensionenIBE!$A$1,ROW()-2,COLUMN()-1,1,1),"")</f>
        <v/>
      </c>
      <c r="C2713" t="str">
        <f ca="1">IF(ROW()-2&lt;=DimensionRows_IBE,OFFSET(DimensionenIBE!$A$1,ROW()-2,COLUMN()-1,1,1),"")</f>
        <v/>
      </c>
      <c r="D2713" s="16" t="str">
        <f ca="1">IF(ROW()-2&lt;=DimensionRows_IBE,OFFSET(DimensionenIBE!$A$1,ROW()-2,COLUMN()-1,1,1),"")</f>
        <v/>
      </c>
    </row>
    <row r="2714" spans="1:4" hidden="1" x14ac:dyDescent="0.25">
      <c r="A2714" t="str">
        <f ca="1">IF(ROW()-2&lt;=DimensionRows_IBE,OFFSET(DimensionenIBE!$A$1,ROW()-2,COLUMN()-1,1,1),"")</f>
        <v/>
      </c>
      <c r="B2714" t="str">
        <f ca="1">IF(ROW()-2&lt;=DimensionRows_IBE,OFFSET(DimensionenIBE!$A$1,ROW()-2,COLUMN()-1,1,1),"")</f>
        <v/>
      </c>
      <c r="C2714" t="str">
        <f ca="1">IF(ROW()-2&lt;=DimensionRows_IBE,OFFSET(DimensionenIBE!$A$1,ROW()-2,COLUMN()-1,1,1),"")</f>
        <v/>
      </c>
      <c r="D2714" s="16" t="str">
        <f ca="1">IF(ROW()-2&lt;=DimensionRows_IBE,OFFSET(DimensionenIBE!$A$1,ROW()-2,COLUMN()-1,1,1),"")</f>
        <v/>
      </c>
    </row>
    <row r="2715" spans="1:4" hidden="1" x14ac:dyDescent="0.25">
      <c r="A2715" t="str">
        <f ca="1">IF(ROW()-2&lt;=DimensionRows_IBE,OFFSET(DimensionenIBE!$A$1,ROW()-2,COLUMN()-1,1,1),"")</f>
        <v/>
      </c>
      <c r="B2715" t="str">
        <f ca="1">IF(ROW()-2&lt;=DimensionRows_IBE,OFFSET(DimensionenIBE!$A$1,ROW()-2,COLUMN()-1,1,1),"")</f>
        <v/>
      </c>
      <c r="C2715" t="str">
        <f ca="1">IF(ROW()-2&lt;=DimensionRows_IBE,OFFSET(DimensionenIBE!$A$1,ROW()-2,COLUMN()-1,1,1),"")</f>
        <v/>
      </c>
      <c r="D2715" s="16" t="str">
        <f ca="1">IF(ROW()-2&lt;=DimensionRows_IBE,OFFSET(DimensionenIBE!$A$1,ROW()-2,COLUMN()-1,1,1),"")</f>
        <v/>
      </c>
    </row>
    <row r="2716" spans="1:4" hidden="1" x14ac:dyDescent="0.25">
      <c r="A2716" t="str">
        <f ca="1">IF(ROW()-2&lt;=DimensionRows_IBE,OFFSET(DimensionenIBE!$A$1,ROW()-2,COLUMN()-1,1,1),"")</f>
        <v/>
      </c>
      <c r="B2716" t="str">
        <f ca="1">IF(ROW()-2&lt;=DimensionRows_IBE,OFFSET(DimensionenIBE!$A$1,ROW()-2,COLUMN()-1,1,1),"")</f>
        <v/>
      </c>
      <c r="C2716" t="str">
        <f ca="1">IF(ROW()-2&lt;=DimensionRows_IBE,OFFSET(DimensionenIBE!$A$1,ROW()-2,COLUMN()-1,1,1),"")</f>
        <v/>
      </c>
      <c r="D2716" s="16" t="str">
        <f ca="1">IF(ROW()-2&lt;=DimensionRows_IBE,OFFSET(DimensionenIBE!$A$1,ROW()-2,COLUMN()-1,1,1),"")</f>
        <v/>
      </c>
    </row>
    <row r="2717" spans="1:4" hidden="1" x14ac:dyDescent="0.25">
      <c r="A2717" t="str">
        <f ca="1">IF(ROW()-2&lt;=DimensionRows_IBE,OFFSET(DimensionenIBE!$A$1,ROW()-2,COLUMN()-1,1,1),"")</f>
        <v/>
      </c>
      <c r="B2717" t="str">
        <f ca="1">IF(ROW()-2&lt;=DimensionRows_IBE,OFFSET(DimensionenIBE!$A$1,ROW()-2,COLUMN()-1,1,1),"")</f>
        <v/>
      </c>
      <c r="C2717" t="str">
        <f ca="1">IF(ROW()-2&lt;=DimensionRows_IBE,OFFSET(DimensionenIBE!$A$1,ROW()-2,COLUMN()-1,1,1),"")</f>
        <v/>
      </c>
      <c r="D2717" s="16" t="str">
        <f ca="1">IF(ROW()-2&lt;=DimensionRows_IBE,OFFSET(DimensionenIBE!$A$1,ROW()-2,COLUMN()-1,1,1),"")</f>
        <v/>
      </c>
    </row>
    <row r="2718" spans="1:4" hidden="1" x14ac:dyDescent="0.25">
      <c r="A2718" t="str">
        <f ca="1">IF(ROW()-2&lt;=DimensionRows_IBE,OFFSET(DimensionenIBE!$A$1,ROW()-2,COLUMN()-1,1,1),"")</f>
        <v/>
      </c>
      <c r="B2718" t="str">
        <f ca="1">IF(ROW()-2&lt;=DimensionRows_IBE,OFFSET(DimensionenIBE!$A$1,ROW()-2,COLUMN()-1,1,1),"")</f>
        <v/>
      </c>
      <c r="C2718" t="str">
        <f ca="1">IF(ROW()-2&lt;=DimensionRows_IBE,OFFSET(DimensionenIBE!$A$1,ROW()-2,COLUMN()-1,1,1),"")</f>
        <v/>
      </c>
      <c r="D2718" s="16" t="str">
        <f ca="1">IF(ROW()-2&lt;=DimensionRows_IBE,OFFSET(DimensionenIBE!$A$1,ROW()-2,COLUMN()-1,1,1),"")</f>
        <v/>
      </c>
    </row>
    <row r="2719" spans="1:4" hidden="1" x14ac:dyDescent="0.25">
      <c r="A2719" t="str">
        <f ca="1">IF(ROW()-2&lt;=DimensionRows_IBE,OFFSET(DimensionenIBE!$A$1,ROW()-2,COLUMN()-1,1,1),"")</f>
        <v/>
      </c>
      <c r="B2719" t="str">
        <f ca="1">IF(ROW()-2&lt;=DimensionRows_IBE,OFFSET(DimensionenIBE!$A$1,ROW()-2,COLUMN()-1,1,1),"")</f>
        <v/>
      </c>
      <c r="C2719" t="str">
        <f ca="1">IF(ROW()-2&lt;=DimensionRows_IBE,OFFSET(DimensionenIBE!$A$1,ROW()-2,COLUMN()-1,1,1),"")</f>
        <v/>
      </c>
      <c r="D2719" s="16" t="str">
        <f ca="1">IF(ROW()-2&lt;=DimensionRows_IBE,OFFSET(DimensionenIBE!$A$1,ROW()-2,COLUMN()-1,1,1),"")</f>
        <v/>
      </c>
    </row>
    <row r="2720" spans="1:4" hidden="1" x14ac:dyDescent="0.25">
      <c r="A2720" t="str">
        <f ca="1">IF(ROW()-2&lt;=DimensionRows_IBE,OFFSET(DimensionenIBE!$A$1,ROW()-2,COLUMN()-1,1,1),"")</f>
        <v/>
      </c>
      <c r="B2720" t="str">
        <f ca="1">IF(ROW()-2&lt;=DimensionRows_IBE,OFFSET(DimensionenIBE!$A$1,ROW()-2,COLUMN()-1,1,1),"")</f>
        <v/>
      </c>
      <c r="C2720" t="str">
        <f ca="1">IF(ROW()-2&lt;=DimensionRows_IBE,OFFSET(DimensionenIBE!$A$1,ROW()-2,COLUMN()-1,1,1),"")</f>
        <v/>
      </c>
      <c r="D2720" s="16" t="str">
        <f ca="1">IF(ROW()-2&lt;=DimensionRows_IBE,OFFSET(DimensionenIBE!$A$1,ROW()-2,COLUMN()-1,1,1),"")</f>
        <v/>
      </c>
    </row>
    <row r="2721" spans="1:4" hidden="1" x14ac:dyDescent="0.25">
      <c r="A2721" t="str">
        <f ca="1">IF(ROW()-2&lt;=DimensionRows_IBE,OFFSET(DimensionenIBE!$A$1,ROW()-2,COLUMN()-1,1,1),"")</f>
        <v/>
      </c>
      <c r="B2721" t="str">
        <f ca="1">IF(ROW()-2&lt;=DimensionRows_IBE,OFFSET(DimensionenIBE!$A$1,ROW()-2,COLUMN()-1,1,1),"")</f>
        <v/>
      </c>
      <c r="C2721" t="str">
        <f ca="1">IF(ROW()-2&lt;=DimensionRows_IBE,OFFSET(DimensionenIBE!$A$1,ROW()-2,COLUMN()-1,1,1),"")</f>
        <v/>
      </c>
      <c r="D2721" s="16" t="str">
        <f ca="1">IF(ROW()-2&lt;=DimensionRows_IBE,OFFSET(DimensionenIBE!$A$1,ROW()-2,COLUMN()-1,1,1),"")</f>
        <v/>
      </c>
    </row>
    <row r="2722" spans="1:4" hidden="1" x14ac:dyDescent="0.25">
      <c r="A2722" t="str">
        <f ca="1">IF(ROW()-2&lt;=DimensionRows_IBE,OFFSET(DimensionenIBE!$A$1,ROW()-2,COLUMN()-1,1,1),"")</f>
        <v/>
      </c>
      <c r="B2722" t="str">
        <f ca="1">IF(ROW()-2&lt;=DimensionRows_IBE,OFFSET(DimensionenIBE!$A$1,ROW()-2,COLUMN()-1,1,1),"")</f>
        <v/>
      </c>
      <c r="C2722" t="str">
        <f ca="1">IF(ROW()-2&lt;=DimensionRows_IBE,OFFSET(DimensionenIBE!$A$1,ROW()-2,COLUMN()-1,1,1),"")</f>
        <v/>
      </c>
      <c r="D2722" s="16" t="str">
        <f ca="1">IF(ROW()-2&lt;=DimensionRows_IBE,OFFSET(DimensionenIBE!$A$1,ROW()-2,COLUMN()-1,1,1),"")</f>
        <v/>
      </c>
    </row>
    <row r="2723" spans="1:4" hidden="1" x14ac:dyDescent="0.25">
      <c r="A2723" t="str">
        <f ca="1">IF(ROW()-2&lt;=DimensionRows_IBE,OFFSET(DimensionenIBE!$A$1,ROW()-2,COLUMN()-1,1,1),"")</f>
        <v/>
      </c>
      <c r="B2723" t="str">
        <f ca="1">IF(ROW()-2&lt;=DimensionRows_IBE,OFFSET(DimensionenIBE!$A$1,ROW()-2,COLUMN()-1,1,1),"")</f>
        <v/>
      </c>
      <c r="C2723" t="str">
        <f ca="1">IF(ROW()-2&lt;=DimensionRows_IBE,OFFSET(DimensionenIBE!$A$1,ROW()-2,COLUMN()-1,1,1),"")</f>
        <v/>
      </c>
      <c r="D2723" s="16" t="str">
        <f ca="1">IF(ROW()-2&lt;=DimensionRows_IBE,OFFSET(DimensionenIBE!$A$1,ROW()-2,COLUMN()-1,1,1),"")</f>
        <v/>
      </c>
    </row>
    <row r="2724" spans="1:4" hidden="1" x14ac:dyDescent="0.25">
      <c r="A2724" t="str">
        <f ca="1">IF(ROW()-2&lt;=DimensionRows_IBE,OFFSET(DimensionenIBE!$A$1,ROW()-2,COLUMN()-1,1,1),"")</f>
        <v/>
      </c>
      <c r="B2724" t="str">
        <f ca="1">IF(ROW()-2&lt;=DimensionRows_IBE,OFFSET(DimensionenIBE!$A$1,ROW()-2,COLUMN()-1,1,1),"")</f>
        <v/>
      </c>
      <c r="C2724" t="str">
        <f ca="1">IF(ROW()-2&lt;=DimensionRows_IBE,OFFSET(DimensionenIBE!$A$1,ROW()-2,COLUMN()-1,1,1),"")</f>
        <v/>
      </c>
      <c r="D2724" s="16" t="str">
        <f ca="1">IF(ROW()-2&lt;=DimensionRows_IBE,OFFSET(DimensionenIBE!$A$1,ROW()-2,COLUMN()-1,1,1),"")</f>
        <v/>
      </c>
    </row>
    <row r="2725" spans="1:4" hidden="1" x14ac:dyDescent="0.25">
      <c r="A2725" t="str">
        <f ca="1">IF(ROW()-2&lt;=DimensionRows_IBE,OFFSET(DimensionenIBE!$A$1,ROW()-2,COLUMN()-1,1,1),"")</f>
        <v/>
      </c>
      <c r="B2725" t="str">
        <f ca="1">IF(ROW()-2&lt;=DimensionRows_IBE,OFFSET(DimensionenIBE!$A$1,ROW()-2,COLUMN()-1,1,1),"")</f>
        <v/>
      </c>
      <c r="C2725" t="str">
        <f ca="1">IF(ROW()-2&lt;=DimensionRows_IBE,OFFSET(DimensionenIBE!$A$1,ROW()-2,COLUMN()-1,1,1),"")</f>
        <v/>
      </c>
      <c r="D2725" s="16" t="str">
        <f ca="1">IF(ROW()-2&lt;=DimensionRows_IBE,OFFSET(DimensionenIBE!$A$1,ROW()-2,COLUMN()-1,1,1),"")</f>
        <v/>
      </c>
    </row>
    <row r="2726" spans="1:4" hidden="1" x14ac:dyDescent="0.25">
      <c r="A2726" t="str">
        <f ca="1">IF(ROW()-2&lt;=DimensionRows_IBE,OFFSET(DimensionenIBE!$A$1,ROW()-2,COLUMN()-1,1,1),"")</f>
        <v/>
      </c>
      <c r="B2726" t="str">
        <f ca="1">IF(ROW()-2&lt;=DimensionRows_IBE,OFFSET(DimensionenIBE!$A$1,ROW()-2,COLUMN()-1,1,1),"")</f>
        <v/>
      </c>
      <c r="C2726" t="str">
        <f ca="1">IF(ROW()-2&lt;=DimensionRows_IBE,OFFSET(DimensionenIBE!$A$1,ROW()-2,COLUMN()-1,1,1),"")</f>
        <v/>
      </c>
      <c r="D2726" s="16" t="str">
        <f ca="1">IF(ROW()-2&lt;=DimensionRows_IBE,OFFSET(DimensionenIBE!$A$1,ROW()-2,COLUMN()-1,1,1),"")</f>
        <v/>
      </c>
    </row>
    <row r="2727" spans="1:4" hidden="1" x14ac:dyDescent="0.25">
      <c r="A2727" t="str">
        <f ca="1">IF(ROW()-2&lt;=DimensionRows_IBE,OFFSET(DimensionenIBE!$A$1,ROW()-2,COLUMN()-1,1,1),"")</f>
        <v/>
      </c>
      <c r="B2727" t="str">
        <f ca="1">IF(ROW()-2&lt;=DimensionRows_IBE,OFFSET(DimensionenIBE!$A$1,ROW()-2,COLUMN()-1,1,1),"")</f>
        <v/>
      </c>
      <c r="C2727" t="str">
        <f ca="1">IF(ROW()-2&lt;=DimensionRows_IBE,OFFSET(DimensionenIBE!$A$1,ROW()-2,COLUMN()-1,1,1),"")</f>
        <v/>
      </c>
      <c r="D2727" s="16" t="str">
        <f ca="1">IF(ROW()-2&lt;=DimensionRows_IBE,OFFSET(DimensionenIBE!$A$1,ROW()-2,COLUMN()-1,1,1),"")</f>
        <v/>
      </c>
    </row>
    <row r="2728" spans="1:4" hidden="1" x14ac:dyDescent="0.25">
      <c r="A2728" t="str">
        <f ca="1">IF(ROW()-2&lt;=DimensionRows_IBE,OFFSET(DimensionenIBE!$A$1,ROW()-2,COLUMN()-1,1,1),"")</f>
        <v/>
      </c>
      <c r="B2728" t="str">
        <f ca="1">IF(ROW()-2&lt;=DimensionRows_IBE,OFFSET(DimensionenIBE!$A$1,ROW()-2,COLUMN()-1,1,1),"")</f>
        <v/>
      </c>
      <c r="C2728" t="str">
        <f ca="1">IF(ROW()-2&lt;=DimensionRows_IBE,OFFSET(DimensionenIBE!$A$1,ROW()-2,COLUMN()-1,1,1),"")</f>
        <v/>
      </c>
      <c r="D2728" s="16" t="str">
        <f ca="1">IF(ROW()-2&lt;=DimensionRows_IBE,OFFSET(DimensionenIBE!$A$1,ROW()-2,COLUMN()-1,1,1),"")</f>
        <v/>
      </c>
    </row>
    <row r="2729" spans="1:4" hidden="1" x14ac:dyDescent="0.25">
      <c r="A2729" t="str">
        <f ca="1">IF(ROW()-2&lt;=DimensionRows_IBE,OFFSET(DimensionenIBE!$A$1,ROW()-2,COLUMN()-1,1,1),"")</f>
        <v/>
      </c>
      <c r="B2729" t="str">
        <f ca="1">IF(ROW()-2&lt;=DimensionRows_IBE,OFFSET(DimensionenIBE!$A$1,ROW()-2,COLUMN()-1,1,1),"")</f>
        <v/>
      </c>
      <c r="C2729" t="str">
        <f ca="1">IF(ROW()-2&lt;=DimensionRows_IBE,OFFSET(DimensionenIBE!$A$1,ROW()-2,COLUMN()-1,1,1),"")</f>
        <v/>
      </c>
      <c r="D2729" s="16" t="str">
        <f ca="1">IF(ROW()-2&lt;=DimensionRows_IBE,OFFSET(DimensionenIBE!$A$1,ROW()-2,COLUMN()-1,1,1),"")</f>
        <v/>
      </c>
    </row>
    <row r="2730" spans="1:4" hidden="1" x14ac:dyDescent="0.25">
      <c r="A2730" t="str">
        <f ca="1">IF(ROW()-2&lt;=DimensionRows_IBE,OFFSET(DimensionenIBE!$A$1,ROW()-2,COLUMN()-1,1,1),"")</f>
        <v/>
      </c>
      <c r="B2730" t="str">
        <f ca="1">IF(ROW()-2&lt;=DimensionRows_IBE,OFFSET(DimensionenIBE!$A$1,ROW()-2,COLUMN()-1,1,1),"")</f>
        <v/>
      </c>
      <c r="C2730" t="str">
        <f ca="1">IF(ROW()-2&lt;=DimensionRows_IBE,OFFSET(DimensionenIBE!$A$1,ROW()-2,COLUMN()-1,1,1),"")</f>
        <v/>
      </c>
      <c r="D2730" s="16" t="str">
        <f ca="1">IF(ROW()-2&lt;=DimensionRows_IBE,OFFSET(DimensionenIBE!$A$1,ROW()-2,COLUMN()-1,1,1),"")</f>
        <v/>
      </c>
    </row>
    <row r="2731" spans="1:4" hidden="1" x14ac:dyDescent="0.25">
      <c r="A2731" t="str">
        <f ca="1">IF(ROW()-2&lt;=DimensionRows_IBE,OFFSET(DimensionenIBE!$A$1,ROW()-2,COLUMN()-1,1,1),"")</f>
        <v/>
      </c>
      <c r="B2731" t="str">
        <f ca="1">IF(ROW()-2&lt;=DimensionRows_IBE,OFFSET(DimensionenIBE!$A$1,ROW()-2,COLUMN()-1,1,1),"")</f>
        <v/>
      </c>
      <c r="C2731" t="str">
        <f ca="1">IF(ROW()-2&lt;=DimensionRows_IBE,OFFSET(DimensionenIBE!$A$1,ROW()-2,COLUMN()-1,1,1),"")</f>
        <v/>
      </c>
      <c r="D2731" s="16" t="str">
        <f ca="1">IF(ROW()-2&lt;=DimensionRows_IBE,OFFSET(DimensionenIBE!$A$1,ROW()-2,COLUMN()-1,1,1),"")</f>
        <v/>
      </c>
    </row>
    <row r="2732" spans="1:4" hidden="1" x14ac:dyDescent="0.25">
      <c r="A2732" t="str">
        <f ca="1">IF(ROW()-2&lt;=DimensionRows_IBE,OFFSET(DimensionenIBE!$A$1,ROW()-2,COLUMN()-1,1,1),"")</f>
        <v/>
      </c>
      <c r="B2732" t="str">
        <f ca="1">IF(ROW()-2&lt;=DimensionRows_IBE,OFFSET(DimensionenIBE!$A$1,ROW()-2,COLUMN()-1,1,1),"")</f>
        <v/>
      </c>
      <c r="C2732" t="str">
        <f ca="1">IF(ROW()-2&lt;=DimensionRows_IBE,OFFSET(DimensionenIBE!$A$1,ROW()-2,COLUMN()-1,1,1),"")</f>
        <v/>
      </c>
      <c r="D2732" s="16" t="str">
        <f ca="1">IF(ROW()-2&lt;=DimensionRows_IBE,OFFSET(DimensionenIBE!$A$1,ROW()-2,COLUMN()-1,1,1),"")</f>
        <v/>
      </c>
    </row>
    <row r="2733" spans="1:4" hidden="1" x14ac:dyDescent="0.25">
      <c r="A2733" t="str">
        <f ca="1">IF(ROW()-2&lt;=DimensionRows_IBE,OFFSET(DimensionenIBE!$A$1,ROW()-2,COLUMN()-1,1,1),"")</f>
        <v/>
      </c>
      <c r="B2733" t="str">
        <f ca="1">IF(ROW()-2&lt;=DimensionRows_IBE,OFFSET(DimensionenIBE!$A$1,ROW()-2,COLUMN()-1,1,1),"")</f>
        <v/>
      </c>
      <c r="C2733" t="str">
        <f ca="1">IF(ROW()-2&lt;=DimensionRows_IBE,OFFSET(DimensionenIBE!$A$1,ROW()-2,COLUMN()-1,1,1),"")</f>
        <v/>
      </c>
      <c r="D2733" s="16" t="str">
        <f ca="1">IF(ROW()-2&lt;=DimensionRows_IBE,OFFSET(DimensionenIBE!$A$1,ROW()-2,COLUMN()-1,1,1),"")</f>
        <v/>
      </c>
    </row>
    <row r="2734" spans="1:4" hidden="1" x14ac:dyDescent="0.25">
      <c r="A2734" t="str">
        <f ca="1">IF(ROW()-2&lt;=DimensionRows_IBE,OFFSET(DimensionenIBE!$A$1,ROW()-2,COLUMN()-1,1,1),"")</f>
        <v/>
      </c>
      <c r="B2734" t="str">
        <f ca="1">IF(ROW()-2&lt;=DimensionRows_IBE,OFFSET(DimensionenIBE!$A$1,ROW()-2,COLUMN()-1,1,1),"")</f>
        <v/>
      </c>
      <c r="C2734" t="str">
        <f ca="1">IF(ROW()-2&lt;=DimensionRows_IBE,OFFSET(DimensionenIBE!$A$1,ROW()-2,COLUMN()-1,1,1),"")</f>
        <v/>
      </c>
      <c r="D2734" s="16" t="str">
        <f ca="1">IF(ROW()-2&lt;=DimensionRows_IBE,OFFSET(DimensionenIBE!$A$1,ROW()-2,COLUMN()-1,1,1),"")</f>
        <v/>
      </c>
    </row>
    <row r="2735" spans="1:4" hidden="1" x14ac:dyDescent="0.25">
      <c r="A2735" t="str">
        <f ca="1">IF(ROW()-2&lt;=DimensionRows_IBE,OFFSET(DimensionenIBE!$A$1,ROW()-2,COLUMN()-1,1,1),"")</f>
        <v/>
      </c>
      <c r="B2735" t="str">
        <f ca="1">IF(ROW()-2&lt;=DimensionRows_IBE,OFFSET(DimensionenIBE!$A$1,ROW()-2,COLUMN()-1,1,1),"")</f>
        <v/>
      </c>
      <c r="C2735" t="str">
        <f ca="1">IF(ROW()-2&lt;=DimensionRows_IBE,OFFSET(DimensionenIBE!$A$1,ROW()-2,COLUMN()-1,1,1),"")</f>
        <v/>
      </c>
      <c r="D2735" s="16" t="str">
        <f ca="1">IF(ROW()-2&lt;=DimensionRows_IBE,OFFSET(DimensionenIBE!$A$1,ROW()-2,COLUMN()-1,1,1),"")</f>
        <v/>
      </c>
    </row>
    <row r="2736" spans="1:4" hidden="1" x14ac:dyDescent="0.25">
      <c r="A2736" t="str">
        <f ca="1">IF(ROW()-2&lt;=DimensionRows_IBE,OFFSET(DimensionenIBE!$A$1,ROW()-2,COLUMN()-1,1,1),"")</f>
        <v/>
      </c>
      <c r="B2736" t="str">
        <f ca="1">IF(ROW()-2&lt;=DimensionRows_IBE,OFFSET(DimensionenIBE!$A$1,ROW()-2,COLUMN()-1,1,1),"")</f>
        <v/>
      </c>
      <c r="C2736" t="str">
        <f ca="1">IF(ROW()-2&lt;=DimensionRows_IBE,OFFSET(DimensionenIBE!$A$1,ROW()-2,COLUMN()-1,1,1),"")</f>
        <v/>
      </c>
      <c r="D2736" s="16" t="str">
        <f ca="1">IF(ROW()-2&lt;=DimensionRows_IBE,OFFSET(DimensionenIBE!$A$1,ROW()-2,COLUMN()-1,1,1),"")</f>
        <v/>
      </c>
    </row>
    <row r="2737" spans="1:4" hidden="1" x14ac:dyDescent="0.25">
      <c r="A2737" t="str">
        <f ca="1">IF(ROW()-2&lt;=DimensionRows_IBE,OFFSET(DimensionenIBE!$A$1,ROW()-2,COLUMN()-1,1,1),"")</f>
        <v/>
      </c>
      <c r="B2737" t="str">
        <f ca="1">IF(ROW()-2&lt;=DimensionRows_IBE,OFFSET(DimensionenIBE!$A$1,ROW()-2,COLUMN()-1,1,1),"")</f>
        <v/>
      </c>
      <c r="C2737" t="str">
        <f ca="1">IF(ROW()-2&lt;=DimensionRows_IBE,OFFSET(DimensionenIBE!$A$1,ROW()-2,COLUMN()-1,1,1),"")</f>
        <v/>
      </c>
      <c r="D2737" s="16" t="str">
        <f ca="1">IF(ROW()-2&lt;=DimensionRows_IBE,OFFSET(DimensionenIBE!$A$1,ROW()-2,COLUMN()-1,1,1),"")</f>
        <v/>
      </c>
    </row>
    <row r="2738" spans="1:4" hidden="1" x14ac:dyDescent="0.25">
      <c r="A2738" t="str">
        <f ca="1">IF(ROW()-2&lt;=DimensionRows_IBE,OFFSET(DimensionenIBE!$A$1,ROW()-2,COLUMN()-1,1,1),"")</f>
        <v/>
      </c>
      <c r="B2738" t="str">
        <f ca="1">IF(ROW()-2&lt;=DimensionRows_IBE,OFFSET(DimensionenIBE!$A$1,ROW()-2,COLUMN()-1,1,1),"")</f>
        <v/>
      </c>
      <c r="C2738" t="str">
        <f ca="1">IF(ROW()-2&lt;=DimensionRows_IBE,OFFSET(DimensionenIBE!$A$1,ROW()-2,COLUMN()-1,1,1),"")</f>
        <v/>
      </c>
      <c r="D2738" s="16" t="str">
        <f ca="1">IF(ROW()-2&lt;=DimensionRows_IBE,OFFSET(DimensionenIBE!$A$1,ROW()-2,COLUMN()-1,1,1),"")</f>
        <v/>
      </c>
    </row>
    <row r="2739" spans="1:4" hidden="1" x14ac:dyDescent="0.25">
      <c r="A2739" t="str">
        <f ca="1">IF(ROW()-2&lt;=DimensionRows_IBE,OFFSET(DimensionenIBE!$A$1,ROW()-2,COLUMN()-1,1,1),"")</f>
        <v/>
      </c>
      <c r="B2739" t="str">
        <f ca="1">IF(ROW()-2&lt;=DimensionRows_IBE,OFFSET(DimensionenIBE!$A$1,ROW()-2,COLUMN()-1,1,1),"")</f>
        <v/>
      </c>
      <c r="C2739" t="str">
        <f ca="1">IF(ROW()-2&lt;=DimensionRows_IBE,OFFSET(DimensionenIBE!$A$1,ROW()-2,COLUMN()-1,1,1),"")</f>
        <v/>
      </c>
      <c r="D2739" s="16" t="str">
        <f ca="1">IF(ROW()-2&lt;=DimensionRows_IBE,OFFSET(DimensionenIBE!$A$1,ROW()-2,COLUMN()-1,1,1),"")</f>
        <v/>
      </c>
    </row>
    <row r="2740" spans="1:4" hidden="1" x14ac:dyDescent="0.25">
      <c r="A2740" t="str">
        <f ca="1">IF(ROW()-2&lt;=DimensionRows_IBE,OFFSET(DimensionenIBE!$A$1,ROW()-2,COLUMN()-1,1,1),"")</f>
        <v/>
      </c>
      <c r="B2740" t="str">
        <f ca="1">IF(ROW()-2&lt;=DimensionRows_IBE,OFFSET(DimensionenIBE!$A$1,ROW()-2,COLUMN()-1,1,1),"")</f>
        <v/>
      </c>
      <c r="C2740" t="str">
        <f ca="1">IF(ROW()-2&lt;=DimensionRows_IBE,OFFSET(DimensionenIBE!$A$1,ROW()-2,COLUMN()-1,1,1),"")</f>
        <v/>
      </c>
      <c r="D2740" s="16" t="str">
        <f ca="1">IF(ROW()-2&lt;=DimensionRows_IBE,OFFSET(DimensionenIBE!$A$1,ROW()-2,COLUMN()-1,1,1),"")</f>
        <v/>
      </c>
    </row>
    <row r="2741" spans="1:4" hidden="1" x14ac:dyDescent="0.25">
      <c r="A2741" t="str">
        <f ca="1">IF(ROW()-2&lt;=DimensionRows_IBE,OFFSET(DimensionenIBE!$A$1,ROW()-2,COLUMN()-1,1,1),"")</f>
        <v/>
      </c>
      <c r="B2741" t="str">
        <f ca="1">IF(ROW()-2&lt;=DimensionRows_IBE,OFFSET(DimensionenIBE!$A$1,ROW()-2,COLUMN()-1,1,1),"")</f>
        <v/>
      </c>
      <c r="C2741" t="str">
        <f ca="1">IF(ROW()-2&lt;=DimensionRows_IBE,OFFSET(DimensionenIBE!$A$1,ROW()-2,COLUMN()-1,1,1),"")</f>
        <v/>
      </c>
      <c r="D2741" s="16" t="str">
        <f ca="1">IF(ROW()-2&lt;=DimensionRows_IBE,OFFSET(DimensionenIBE!$A$1,ROW()-2,COLUMN()-1,1,1),"")</f>
        <v/>
      </c>
    </row>
    <row r="2742" spans="1:4" hidden="1" x14ac:dyDescent="0.25">
      <c r="A2742" t="str">
        <f ca="1">IF(ROW()-2&lt;=DimensionRows_IBE,OFFSET(DimensionenIBE!$A$1,ROW()-2,COLUMN()-1,1,1),"")</f>
        <v/>
      </c>
      <c r="B2742" t="str">
        <f ca="1">IF(ROW()-2&lt;=DimensionRows_IBE,OFFSET(DimensionenIBE!$A$1,ROW()-2,COLUMN()-1,1,1),"")</f>
        <v/>
      </c>
      <c r="C2742" t="str">
        <f ca="1">IF(ROW()-2&lt;=DimensionRows_IBE,OFFSET(DimensionenIBE!$A$1,ROW()-2,COLUMN()-1,1,1),"")</f>
        <v/>
      </c>
      <c r="D2742" s="16" t="str">
        <f ca="1">IF(ROW()-2&lt;=DimensionRows_IBE,OFFSET(DimensionenIBE!$A$1,ROW()-2,COLUMN()-1,1,1),"")</f>
        <v/>
      </c>
    </row>
    <row r="2743" spans="1:4" hidden="1" x14ac:dyDescent="0.25">
      <c r="A2743" t="str">
        <f ca="1">IF(ROW()-2&lt;=DimensionRows_IBE,OFFSET(DimensionenIBE!$A$1,ROW()-2,COLUMN()-1,1,1),"")</f>
        <v/>
      </c>
      <c r="B2743" t="str">
        <f ca="1">IF(ROW()-2&lt;=DimensionRows_IBE,OFFSET(DimensionenIBE!$A$1,ROW()-2,COLUMN()-1,1,1),"")</f>
        <v/>
      </c>
      <c r="C2743" t="str">
        <f ca="1">IF(ROW()-2&lt;=DimensionRows_IBE,OFFSET(DimensionenIBE!$A$1,ROW()-2,COLUMN()-1,1,1),"")</f>
        <v/>
      </c>
      <c r="D2743" s="16" t="str">
        <f ca="1">IF(ROW()-2&lt;=DimensionRows_IBE,OFFSET(DimensionenIBE!$A$1,ROW()-2,COLUMN()-1,1,1),"")</f>
        <v/>
      </c>
    </row>
    <row r="2744" spans="1:4" hidden="1" x14ac:dyDescent="0.25">
      <c r="A2744" t="str">
        <f ca="1">IF(ROW()-2&lt;=DimensionRows_IBE,OFFSET(DimensionenIBE!$A$1,ROW()-2,COLUMN()-1,1,1),"")</f>
        <v/>
      </c>
      <c r="B2744" t="str">
        <f ca="1">IF(ROW()-2&lt;=DimensionRows_IBE,OFFSET(DimensionenIBE!$A$1,ROW()-2,COLUMN()-1,1,1),"")</f>
        <v/>
      </c>
      <c r="C2744" t="str">
        <f ca="1">IF(ROW()-2&lt;=DimensionRows_IBE,OFFSET(DimensionenIBE!$A$1,ROW()-2,COLUMN()-1,1,1),"")</f>
        <v/>
      </c>
      <c r="D2744" s="16" t="str">
        <f ca="1">IF(ROW()-2&lt;=DimensionRows_IBE,OFFSET(DimensionenIBE!$A$1,ROW()-2,COLUMN()-1,1,1),"")</f>
        <v/>
      </c>
    </row>
    <row r="2745" spans="1:4" hidden="1" x14ac:dyDescent="0.25">
      <c r="A2745" t="str">
        <f ca="1">IF(ROW()-2&lt;=DimensionRows_IBE,OFFSET(DimensionenIBE!$A$1,ROW()-2,COLUMN()-1,1,1),"")</f>
        <v/>
      </c>
      <c r="B2745" t="str">
        <f ca="1">IF(ROW()-2&lt;=DimensionRows_IBE,OFFSET(DimensionenIBE!$A$1,ROW()-2,COLUMN()-1,1,1),"")</f>
        <v/>
      </c>
      <c r="C2745" t="str">
        <f ca="1">IF(ROW()-2&lt;=DimensionRows_IBE,OFFSET(DimensionenIBE!$A$1,ROW()-2,COLUMN()-1,1,1),"")</f>
        <v/>
      </c>
      <c r="D2745" s="16" t="str">
        <f ca="1">IF(ROW()-2&lt;=DimensionRows_IBE,OFFSET(DimensionenIBE!$A$1,ROW()-2,COLUMN()-1,1,1),"")</f>
        <v/>
      </c>
    </row>
    <row r="2746" spans="1:4" hidden="1" x14ac:dyDescent="0.25">
      <c r="A2746" t="str">
        <f ca="1">IF(ROW()-2&lt;=DimensionRows_IBE,OFFSET(DimensionenIBE!$A$1,ROW()-2,COLUMN()-1,1,1),"")</f>
        <v/>
      </c>
      <c r="B2746" t="str">
        <f ca="1">IF(ROW()-2&lt;=DimensionRows_IBE,OFFSET(DimensionenIBE!$A$1,ROW()-2,COLUMN()-1,1,1),"")</f>
        <v/>
      </c>
      <c r="C2746" t="str">
        <f ca="1">IF(ROW()-2&lt;=DimensionRows_IBE,OFFSET(DimensionenIBE!$A$1,ROW()-2,COLUMN()-1,1,1),"")</f>
        <v/>
      </c>
      <c r="D2746" s="16" t="str">
        <f ca="1">IF(ROW()-2&lt;=DimensionRows_IBE,OFFSET(DimensionenIBE!$A$1,ROW()-2,COLUMN()-1,1,1),"")</f>
        <v/>
      </c>
    </row>
    <row r="2747" spans="1:4" hidden="1" x14ac:dyDescent="0.25">
      <c r="A2747" t="str">
        <f ca="1">IF(ROW()-2&lt;=DimensionRows_IBE,OFFSET(DimensionenIBE!$A$1,ROW()-2,COLUMN()-1,1,1),"")</f>
        <v/>
      </c>
      <c r="B2747" t="str">
        <f ca="1">IF(ROW()-2&lt;=DimensionRows_IBE,OFFSET(DimensionenIBE!$A$1,ROW()-2,COLUMN()-1,1,1),"")</f>
        <v/>
      </c>
      <c r="C2747" t="str">
        <f ca="1">IF(ROW()-2&lt;=DimensionRows_IBE,OFFSET(DimensionenIBE!$A$1,ROW()-2,COLUMN()-1,1,1),"")</f>
        <v/>
      </c>
      <c r="D2747" s="16" t="str">
        <f ca="1">IF(ROW()-2&lt;=DimensionRows_IBE,OFFSET(DimensionenIBE!$A$1,ROW()-2,COLUMN()-1,1,1),"")</f>
        <v/>
      </c>
    </row>
    <row r="2748" spans="1:4" hidden="1" x14ac:dyDescent="0.25">
      <c r="A2748" t="str">
        <f ca="1">IF(ROW()-2&lt;=DimensionRows_IBE,OFFSET(DimensionenIBE!$A$1,ROW()-2,COLUMN()-1,1,1),"")</f>
        <v/>
      </c>
      <c r="B2748" t="str">
        <f ca="1">IF(ROW()-2&lt;=DimensionRows_IBE,OFFSET(DimensionenIBE!$A$1,ROW()-2,COLUMN()-1,1,1),"")</f>
        <v/>
      </c>
      <c r="C2748" t="str">
        <f ca="1">IF(ROW()-2&lt;=DimensionRows_IBE,OFFSET(DimensionenIBE!$A$1,ROW()-2,COLUMN()-1,1,1),"")</f>
        <v/>
      </c>
      <c r="D2748" s="16" t="str">
        <f ca="1">IF(ROW()-2&lt;=DimensionRows_IBE,OFFSET(DimensionenIBE!$A$1,ROW()-2,COLUMN()-1,1,1),"")</f>
        <v/>
      </c>
    </row>
    <row r="2749" spans="1:4" hidden="1" x14ac:dyDescent="0.25">
      <c r="A2749" t="str">
        <f ca="1">IF(ROW()-2&lt;=DimensionRows_IBE,OFFSET(DimensionenIBE!$A$1,ROW()-2,COLUMN()-1,1,1),"")</f>
        <v/>
      </c>
      <c r="B2749" t="str">
        <f ca="1">IF(ROW()-2&lt;=DimensionRows_IBE,OFFSET(DimensionenIBE!$A$1,ROW()-2,COLUMN()-1,1,1),"")</f>
        <v/>
      </c>
      <c r="C2749" t="str">
        <f ca="1">IF(ROW()-2&lt;=DimensionRows_IBE,OFFSET(DimensionenIBE!$A$1,ROW()-2,COLUMN()-1,1,1),"")</f>
        <v/>
      </c>
      <c r="D2749" s="16" t="str">
        <f ca="1">IF(ROW()-2&lt;=DimensionRows_IBE,OFFSET(DimensionenIBE!$A$1,ROW()-2,COLUMN()-1,1,1),"")</f>
        <v/>
      </c>
    </row>
    <row r="2750" spans="1:4" hidden="1" x14ac:dyDescent="0.25">
      <c r="A2750" t="str">
        <f ca="1">IF(ROW()-2&lt;=DimensionRows_IBE,OFFSET(DimensionenIBE!$A$1,ROW()-2,COLUMN()-1,1,1),"")</f>
        <v/>
      </c>
      <c r="B2750" t="str">
        <f ca="1">IF(ROW()-2&lt;=DimensionRows_IBE,OFFSET(DimensionenIBE!$A$1,ROW()-2,COLUMN()-1,1,1),"")</f>
        <v/>
      </c>
      <c r="C2750" t="str">
        <f ca="1">IF(ROW()-2&lt;=DimensionRows_IBE,OFFSET(DimensionenIBE!$A$1,ROW()-2,COLUMN()-1,1,1),"")</f>
        <v/>
      </c>
      <c r="D2750" s="16" t="str">
        <f ca="1">IF(ROW()-2&lt;=DimensionRows_IBE,OFFSET(DimensionenIBE!$A$1,ROW()-2,COLUMN()-1,1,1),"")</f>
        <v/>
      </c>
    </row>
    <row r="2751" spans="1:4" hidden="1" x14ac:dyDescent="0.25">
      <c r="A2751" t="str">
        <f ca="1">IF(ROW()-2&lt;=DimensionRows_IBE,OFFSET(DimensionenIBE!$A$1,ROW()-2,COLUMN()-1,1,1),"")</f>
        <v/>
      </c>
      <c r="B2751" t="str">
        <f ca="1">IF(ROW()-2&lt;=DimensionRows_IBE,OFFSET(DimensionenIBE!$A$1,ROW()-2,COLUMN()-1,1,1),"")</f>
        <v/>
      </c>
      <c r="C2751" t="str">
        <f ca="1">IF(ROW()-2&lt;=DimensionRows_IBE,OFFSET(DimensionenIBE!$A$1,ROW()-2,COLUMN()-1,1,1),"")</f>
        <v/>
      </c>
      <c r="D2751" s="16" t="str">
        <f ca="1">IF(ROW()-2&lt;=DimensionRows_IBE,OFFSET(DimensionenIBE!$A$1,ROW()-2,COLUMN()-1,1,1),"")</f>
        <v/>
      </c>
    </row>
    <row r="2752" spans="1:4" hidden="1" x14ac:dyDescent="0.25">
      <c r="A2752" t="str">
        <f ca="1">IF(ROW()-2&lt;=DimensionRows_IBE,OFFSET(DimensionenIBE!$A$1,ROW()-2,COLUMN()-1,1,1),"")</f>
        <v/>
      </c>
      <c r="B2752" t="str">
        <f ca="1">IF(ROW()-2&lt;=DimensionRows_IBE,OFFSET(DimensionenIBE!$A$1,ROW()-2,COLUMN()-1,1,1),"")</f>
        <v/>
      </c>
      <c r="C2752" t="str">
        <f ca="1">IF(ROW()-2&lt;=DimensionRows_IBE,OFFSET(DimensionenIBE!$A$1,ROW()-2,COLUMN()-1,1,1),"")</f>
        <v/>
      </c>
      <c r="D2752" s="16" t="str">
        <f ca="1">IF(ROW()-2&lt;=DimensionRows_IBE,OFFSET(DimensionenIBE!$A$1,ROW()-2,COLUMN()-1,1,1),"")</f>
        <v/>
      </c>
    </row>
    <row r="2753" spans="1:4" hidden="1" x14ac:dyDescent="0.25">
      <c r="A2753" t="str">
        <f ca="1">IF(ROW()-2&lt;=DimensionRows_IBE,OFFSET(DimensionenIBE!$A$1,ROW()-2,COLUMN()-1,1,1),"")</f>
        <v/>
      </c>
      <c r="B2753" t="str">
        <f ca="1">IF(ROW()-2&lt;=DimensionRows_IBE,OFFSET(DimensionenIBE!$A$1,ROW()-2,COLUMN()-1,1,1),"")</f>
        <v/>
      </c>
      <c r="C2753" t="str">
        <f ca="1">IF(ROW()-2&lt;=DimensionRows_IBE,OFFSET(DimensionenIBE!$A$1,ROW()-2,COLUMN()-1,1,1),"")</f>
        <v/>
      </c>
      <c r="D2753" s="16" t="str">
        <f ca="1">IF(ROW()-2&lt;=DimensionRows_IBE,OFFSET(DimensionenIBE!$A$1,ROW()-2,COLUMN()-1,1,1),"")</f>
        <v/>
      </c>
    </row>
    <row r="2754" spans="1:4" hidden="1" x14ac:dyDescent="0.25">
      <c r="A2754" t="str">
        <f ca="1">IF(ROW()-2&lt;=DimensionRows_IBE,OFFSET(DimensionenIBE!$A$1,ROW()-2,COLUMN()-1,1,1),"")</f>
        <v/>
      </c>
      <c r="B2754" t="str">
        <f ca="1">IF(ROW()-2&lt;=DimensionRows_IBE,OFFSET(DimensionenIBE!$A$1,ROW()-2,COLUMN()-1,1,1),"")</f>
        <v/>
      </c>
      <c r="C2754" t="str">
        <f ca="1">IF(ROW()-2&lt;=DimensionRows_IBE,OFFSET(DimensionenIBE!$A$1,ROW()-2,COLUMN()-1,1,1),"")</f>
        <v/>
      </c>
      <c r="D2754" s="16" t="str">
        <f ca="1">IF(ROW()-2&lt;=DimensionRows_IBE,OFFSET(DimensionenIBE!$A$1,ROW()-2,COLUMN()-1,1,1),"")</f>
        <v/>
      </c>
    </row>
    <row r="2755" spans="1:4" hidden="1" x14ac:dyDescent="0.25">
      <c r="A2755" t="str">
        <f ca="1">IF(ROW()-2&lt;=DimensionRows_IBE,OFFSET(DimensionenIBE!$A$1,ROW()-2,COLUMN()-1,1,1),"")</f>
        <v/>
      </c>
      <c r="B2755" t="str">
        <f ca="1">IF(ROW()-2&lt;=DimensionRows_IBE,OFFSET(DimensionenIBE!$A$1,ROW()-2,COLUMN()-1,1,1),"")</f>
        <v/>
      </c>
      <c r="C2755" t="str">
        <f ca="1">IF(ROW()-2&lt;=DimensionRows_IBE,OFFSET(DimensionenIBE!$A$1,ROW()-2,COLUMN()-1,1,1),"")</f>
        <v/>
      </c>
      <c r="D2755" s="16" t="str">
        <f ca="1">IF(ROW()-2&lt;=DimensionRows_IBE,OFFSET(DimensionenIBE!$A$1,ROW()-2,COLUMN()-1,1,1),"")</f>
        <v/>
      </c>
    </row>
    <row r="2756" spans="1:4" hidden="1" x14ac:dyDescent="0.25">
      <c r="A2756" t="str">
        <f ca="1">IF(ROW()-2&lt;=DimensionRows_IBE,OFFSET(DimensionenIBE!$A$1,ROW()-2,COLUMN()-1,1,1),"")</f>
        <v/>
      </c>
      <c r="B2756" t="str">
        <f ca="1">IF(ROW()-2&lt;=DimensionRows_IBE,OFFSET(DimensionenIBE!$A$1,ROW()-2,COLUMN()-1,1,1),"")</f>
        <v/>
      </c>
      <c r="C2756" t="str">
        <f ca="1">IF(ROW()-2&lt;=DimensionRows_IBE,OFFSET(DimensionenIBE!$A$1,ROW()-2,COLUMN()-1,1,1),"")</f>
        <v/>
      </c>
      <c r="D2756" s="16" t="str">
        <f ca="1">IF(ROW()-2&lt;=DimensionRows_IBE,OFFSET(DimensionenIBE!$A$1,ROW()-2,COLUMN()-1,1,1),"")</f>
        <v/>
      </c>
    </row>
    <row r="2757" spans="1:4" hidden="1" x14ac:dyDescent="0.25">
      <c r="A2757" t="str">
        <f ca="1">IF(ROW()-2&lt;=DimensionRows_IBE,OFFSET(DimensionenIBE!$A$1,ROW()-2,COLUMN()-1,1,1),"")</f>
        <v/>
      </c>
      <c r="B2757" t="str">
        <f ca="1">IF(ROW()-2&lt;=DimensionRows_IBE,OFFSET(DimensionenIBE!$A$1,ROW()-2,COLUMN()-1,1,1),"")</f>
        <v/>
      </c>
      <c r="C2757" t="str">
        <f ca="1">IF(ROW()-2&lt;=DimensionRows_IBE,OFFSET(DimensionenIBE!$A$1,ROW()-2,COLUMN()-1,1,1),"")</f>
        <v/>
      </c>
      <c r="D2757" s="16" t="str">
        <f ca="1">IF(ROW()-2&lt;=DimensionRows_IBE,OFFSET(DimensionenIBE!$A$1,ROW()-2,COLUMN()-1,1,1),"")</f>
        <v/>
      </c>
    </row>
    <row r="2758" spans="1:4" hidden="1" x14ac:dyDescent="0.25">
      <c r="A2758" t="str">
        <f ca="1">IF(ROW()-2&lt;=DimensionRows_IBE,OFFSET(DimensionenIBE!$A$1,ROW()-2,COLUMN()-1,1,1),"")</f>
        <v/>
      </c>
      <c r="B2758" t="str">
        <f ca="1">IF(ROW()-2&lt;=DimensionRows_IBE,OFFSET(DimensionenIBE!$A$1,ROW()-2,COLUMN()-1,1,1),"")</f>
        <v/>
      </c>
      <c r="C2758" t="str">
        <f ca="1">IF(ROW()-2&lt;=DimensionRows_IBE,OFFSET(DimensionenIBE!$A$1,ROW()-2,COLUMN()-1,1,1),"")</f>
        <v/>
      </c>
      <c r="D2758" s="16" t="str">
        <f ca="1">IF(ROW()-2&lt;=DimensionRows_IBE,OFFSET(DimensionenIBE!$A$1,ROW()-2,COLUMN()-1,1,1),"")</f>
        <v/>
      </c>
    </row>
    <row r="2759" spans="1:4" hidden="1" x14ac:dyDescent="0.25">
      <c r="A2759" t="str">
        <f ca="1">IF(ROW()-2&lt;=DimensionRows_IBE,OFFSET(DimensionenIBE!$A$1,ROW()-2,COLUMN()-1,1,1),"")</f>
        <v/>
      </c>
      <c r="B2759" t="str">
        <f ca="1">IF(ROW()-2&lt;=DimensionRows_IBE,OFFSET(DimensionenIBE!$A$1,ROW()-2,COLUMN()-1,1,1),"")</f>
        <v/>
      </c>
      <c r="C2759" t="str">
        <f ca="1">IF(ROW()-2&lt;=DimensionRows_IBE,OFFSET(DimensionenIBE!$A$1,ROW()-2,COLUMN()-1,1,1),"")</f>
        <v/>
      </c>
      <c r="D2759" s="16" t="str">
        <f ca="1">IF(ROW()-2&lt;=DimensionRows_IBE,OFFSET(DimensionenIBE!$A$1,ROW()-2,COLUMN()-1,1,1),"")</f>
        <v/>
      </c>
    </row>
    <row r="2760" spans="1:4" hidden="1" x14ac:dyDescent="0.25">
      <c r="A2760" t="str">
        <f ca="1">IF(ROW()-2&lt;=DimensionRows_IBE,OFFSET(DimensionenIBE!$A$1,ROW()-2,COLUMN()-1,1,1),"")</f>
        <v/>
      </c>
      <c r="B2760" t="str">
        <f ca="1">IF(ROW()-2&lt;=DimensionRows_IBE,OFFSET(DimensionenIBE!$A$1,ROW()-2,COLUMN()-1,1,1),"")</f>
        <v/>
      </c>
      <c r="C2760" t="str">
        <f ca="1">IF(ROW()-2&lt;=DimensionRows_IBE,OFFSET(DimensionenIBE!$A$1,ROW()-2,COLUMN()-1,1,1),"")</f>
        <v/>
      </c>
      <c r="D2760" s="16" t="str">
        <f ca="1">IF(ROW()-2&lt;=DimensionRows_IBE,OFFSET(DimensionenIBE!$A$1,ROW()-2,COLUMN()-1,1,1),"")</f>
        <v/>
      </c>
    </row>
    <row r="2761" spans="1:4" hidden="1" x14ac:dyDescent="0.25">
      <c r="A2761" t="str">
        <f ca="1">IF(ROW()-2&lt;=DimensionRows_IBE,OFFSET(DimensionenIBE!$A$1,ROW()-2,COLUMN()-1,1,1),"")</f>
        <v/>
      </c>
      <c r="B2761" t="str">
        <f ca="1">IF(ROW()-2&lt;=DimensionRows_IBE,OFFSET(DimensionenIBE!$A$1,ROW()-2,COLUMN()-1,1,1),"")</f>
        <v/>
      </c>
      <c r="C2761" t="str">
        <f ca="1">IF(ROW()-2&lt;=DimensionRows_IBE,OFFSET(DimensionenIBE!$A$1,ROW()-2,COLUMN()-1,1,1),"")</f>
        <v/>
      </c>
      <c r="D2761" s="16" t="str">
        <f ca="1">IF(ROW()-2&lt;=DimensionRows_IBE,OFFSET(DimensionenIBE!$A$1,ROW()-2,COLUMN()-1,1,1),"")</f>
        <v/>
      </c>
    </row>
    <row r="2762" spans="1:4" hidden="1" x14ac:dyDescent="0.25">
      <c r="A2762" t="str">
        <f ca="1">IF(ROW()-2&lt;=DimensionRows_IBE,OFFSET(DimensionenIBE!$A$1,ROW()-2,COLUMN()-1,1,1),"")</f>
        <v/>
      </c>
      <c r="B2762" t="str">
        <f ca="1">IF(ROW()-2&lt;=DimensionRows_IBE,OFFSET(DimensionenIBE!$A$1,ROW()-2,COLUMN()-1,1,1),"")</f>
        <v/>
      </c>
      <c r="C2762" t="str">
        <f ca="1">IF(ROW()-2&lt;=DimensionRows_IBE,OFFSET(DimensionenIBE!$A$1,ROW()-2,COLUMN()-1,1,1),"")</f>
        <v/>
      </c>
      <c r="D2762" s="16" t="str">
        <f ca="1">IF(ROW()-2&lt;=DimensionRows_IBE,OFFSET(DimensionenIBE!$A$1,ROW()-2,COLUMN()-1,1,1),"")</f>
        <v/>
      </c>
    </row>
    <row r="2763" spans="1:4" hidden="1" x14ac:dyDescent="0.25">
      <c r="A2763" t="str">
        <f ca="1">IF(ROW()-2&lt;=DimensionRows_IBE,OFFSET(DimensionenIBE!$A$1,ROW()-2,COLUMN()-1,1,1),"")</f>
        <v/>
      </c>
      <c r="B2763" t="str">
        <f ca="1">IF(ROW()-2&lt;=DimensionRows_IBE,OFFSET(DimensionenIBE!$A$1,ROW()-2,COLUMN()-1,1,1),"")</f>
        <v/>
      </c>
      <c r="C2763" t="str">
        <f ca="1">IF(ROW()-2&lt;=DimensionRows_IBE,OFFSET(DimensionenIBE!$A$1,ROW()-2,COLUMN()-1,1,1),"")</f>
        <v/>
      </c>
      <c r="D2763" s="16" t="str">
        <f ca="1">IF(ROW()-2&lt;=DimensionRows_IBE,OFFSET(DimensionenIBE!$A$1,ROW()-2,COLUMN()-1,1,1),"")</f>
        <v/>
      </c>
    </row>
    <row r="2764" spans="1:4" hidden="1" x14ac:dyDescent="0.25">
      <c r="A2764" t="str">
        <f ca="1">IF(ROW()-2&lt;=DimensionRows_IBE,OFFSET(DimensionenIBE!$A$1,ROW()-2,COLUMN()-1,1,1),"")</f>
        <v/>
      </c>
      <c r="B2764" t="str">
        <f ca="1">IF(ROW()-2&lt;=DimensionRows_IBE,OFFSET(DimensionenIBE!$A$1,ROW()-2,COLUMN()-1,1,1),"")</f>
        <v/>
      </c>
      <c r="C2764" t="str">
        <f ca="1">IF(ROW()-2&lt;=DimensionRows_IBE,OFFSET(DimensionenIBE!$A$1,ROW()-2,COLUMN()-1,1,1),"")</f>
        <v/>
      </c>
      <c r="D2764" s="16" t="str">
        <f ca="1">IF(ROW()-2&lt;=DimensionRows_IBE,OFFSET(DimensionenIBE!$A$1,ROW()-2,COLUMN()-1,1,1),"")</f>
        <v/>
      </c>
    </row>
    <row r="2765" spans="1:4" hidden="1" x14ac:dyDescent="0.25">
      <c r="A2765" t="str">
        <f ca="1">IF(ROW()-2&lt;=DimensionRows_IBE,OFFSET(DimensionenIBE!$A$1,ROW()-2,COLUMN()-1,1,1),"")</f>
        <v/>
      </c>
      <c r="B2765" t="str">
        <f ca="1">IF(ROW()-2&lt;=DimensionRows_IBE,OFFSET(DimensionenIBE!$A$1,ROW()-2,COLUMN()-1,1,1),"")</f>
        <v/>
      </c>
      <c r="C2765" t="str">
        <f ca="1">IF(ROW()-2&lt;=DimensionRows_IBE,OFFSET(DimensionenIBE!$A$1,ROW()-2,COLUMN()-1,1,1),"")</f>
        <v/>
      </c>
      <c r="D2765" s="16" t="str">
        <f ca="1">IF(ROW()-2&lt;=DimensionRows_IBE,OFFSET(DimensionenIBE!$A$1,ROW()-2,COLUMN()-1,1,1),"")</f>
        <v/>
      </c>
    </row>
    <row r="2766" spans="1:4" hidden="1" x14ac:dyDescent="0.25">
      <c r="A2766" t="str">
        <f ca="1">IF(ROW()-2&lt;=DimensionRows_IBE,OFFSET(DimensionenIBE!$A$1,ROW()-2,COLUMN()-1,1,1),"")</f>
        <v/>
      </c>
      <c r="B2766" t="str">
        <f ca="1">IF(ROW()-2&lt;=DimensionRows_IBE,OFFSET(DimensionenIBE!$A$1,ROW()-2,COLUMN()-1,1,1),"")</f>
        <v/>
      </c>
      <c r="C2766" t="str">
        <f ca="1">IF(ROW()-2&lt;=DimensionRows_IBE,OFFSET(DimensionenIBE!$A$1,ROW()-2,COLUMN()-1,1,1),"")</f>
        <v/>
      </c>
      <c r="D2766" s="16" t="str">
        <f ca="1">IF(ROW()-2&lt;=DimensionRows_IBE,OFFSET(DimensionenIBE!$A$1,ROW()-2,COLUMN()-1,1,1),"")</f>
        <v/>
      </c>
    </row>
    <row r="2767" spans="1:4" hidden="1" x14ac:dyDescent="0.25">
      <c r="A2767" t="str">
        <f ca="1">IF(ROW()-2&lt;=DimensionRows_IBE,OFFSET(DimensionenIBE!$A$1,ROW()-2,COLUMN()-1,1,1),"")</f>
        <v/>
      </c>
      <c r="B2767" t="str">
        <f ca="1">IF(ROW()-2&lt;=DimensionRows_IBE,OFFSET(DimensionenIBE!$A$1,ROW()-2,COLUMN()-1,1,1),"")</f>
        <v/>
      </c>
      <c r="C2767" t="str">
        <f ca="1">IF(ROW()-2&lt;=DimensionRows_IBE,OFFSET(DimensionenIBE!$A$1,ROW()-2,COLUMN()-1,1,1),"")</f>
        <v/>
      </c>
      <c r="D2767" s="16" t="str">
        <f ca="1">IF(ROW()-2&lt;=DimensionRows_IBE,OFFSET(DimensionenIBE!$A$1,ROW()-2,COLUMN()-1,1,1),"")</f>
        <v/>
      </c>
    </row>
    <row r="2768" spans="1:4" hidden="1" x14ac:dyDescent="0.25">
      <c r="A2768" t="str">
        <f ca="1">IF(ROW()-2&lt;=DimensionRows_IBE,OFFSET(DimensionenIBE!$A$1,ROW()-2,COLUMN()-1,1,1),"")</f>
        <v/>
      </c>
      <c r="B2768" t="str">
        <f ca="1">IF(ROW()-2&lt;=DimensionRows_IBE,OFFSET(DimensionenIBE!$A$1,ROW()-2,COLUMN()-1,1,1),"")</f>
        <v/>
      </c>
      <c r="C2768" t="str">
        <f ca="1">IF(ROW()-2&lt;=DimensionRows_IBE,OFFSET(DimensionenIBE!$A$1,ROW()-2,COLUMN()-1,1,1),"")</f>
        <v/>
      </c>
      <c r="D2768" s="16" t="str">
        <f ca="1">IF(ROW()-2&lt;=DimensionRows_IBE,OFFSET(DimensionenIBE!$A$1,ROW()-2,COLUMN()-1,1,1),"")</f>
        <v/>
      </c>
    </row>
    <row r="2769" spans="1:4" hidden="1" x14ac:dyDescent="0.25">
      <c r="A2769" t="str">
        <f ca="1">IF(ROW()-2&lt;=DimensionRows_IBE,OFFSET(DimensionenIBE!$A$1,ROW()-2,COLUMN()-1,1,1),"")</f>
        <v/>
      </c>
      <c r="B2769" t="str">
        <f ca="1">IF(ROW()-2&lt;=DimensionRows_IBE,OFFSET(DimensionenIBE!$A$1,ROW()-2,COLUMN()-1,1,1),"")</f>
        <v/>
      </c>
      <c r="C2769" t="str">
        <f ca="1">IF(ROW()-2&lt;=DimensionRows_IBE,OFFSET(DimensionenIBE!$A$1,ROW()-2,COLUMN()-1,1,1),"")</f>
        <v/>
      </c>
      <c r="D2769" s="16" t="str">
        <f ca="1">IF(ROW()-2&lt;=DimensionRows_IBE,OFFSET(DimensionenIBE!$A$1,ROW()-2,COLUMN()-1,1,1),"")</f>
        <v/>
      </c>
    </row>
    <row r="2770" spans="1:4" hidden="1" x14ac:dyDescent="0.25">
      <c r="A2770" t="str">
        <f ca="1">IF(ROW()-2&lt;=DimensionRows_IBE,OFFSET(DimensionenIBE!$A$1,ROW()-2,COLUMN()-1,1,1),"")</f>
        <v/>
      </c>
      <c r="B2770" t="str">
        <f ca="1">IF(ROW()-2&lt;=DimensionRows_IBE,OFFSET(DimensionenIBE!$A$1,ROW()-2,COLUMN()-1,1,1),"")</f>
        <v/>
      </c>
      <c r="C2770" t="str">
        <f ca="1">IF(ROW()-2&lt;=DimensionRows_IBE,OFFSET(DimensionenIBE!$A$1,ROW()-2,COLUMN()-1,1,1),"")</f>
        <v/>
      </c>
      <c r="D2770" s="16" t="str">
        <f ca="1">IF(ROW()-2&lt;=DimensionRows_IBE,OFFSET(DimensionenIBE!$A$1,ROW()-2,COLUMN()-1,1,1),"")</f>
        <v/>
      </c>
    </row>
    <row r="2771" spans="1:4" hidden="1" x14ac:dyDescent="0.25">
      <c r="A2771" t="str">
        <f ca="1">IF(ROW()-2&lt;=DimensionRows_IBE,OFFSET(DimensionenIBE!$A$1,ROW()-2,COLUMN()-1,1,1),"")</f>
        <v/>
      </c>
      <c r="B2771" t="str">
        <f ca="1">IF(ROW()-2&lt;=DimensionRows_IBE,OFFSET(DimensionenIBE!$A$1,ROW()-2,COLUMN()-1,1,1),"")</f>
        <v/>
      </c>
      <c r="C2771" t="str">
        <f ca="1">IF(ROW()-2&lt;=DimensionRows_IBE,OFFSET(DimensionenIBE!$A$1,ROW()-2,COLUMN()-1,1,1),"")</f>
        <v/>
      </c>
      <c r="D2771" s="16" t="str">
        <f ca="1">IF(ROW()-2&lt;=DimensionRows_IBE,OFFSET(DimensionenIBE!$A$1,ROW()-2,COLUMN()-1,1,1),"")</f>
        <v/>
      </c>
    </row>
    <row r="2772" spans="1:4" hidden="1" x14ac:dyDescent="0.25">
      <c r="A2772" t="str">
        <f ca="1">IF(ROW()-2&lt;=DimensionRows_IBE,OFFSET(DimensionenIBE!$A$1,ROW()-2,COLUMN()-1,1,1),"")</f>
        <v/>
      </c>
      <c r="B2772" t="str">
        <f ca="1">IF(ROW()-2&lt;=DimensionRows_IBE,OFFSET(DimensionenIBE!$A$1,ROW()-2,COLUMN()-1,1,1),"")</f>
        <v/>
      </c>
      <c r="C2772" t="str">
        <f ca="1">IF(ROW()-2&lt;=DimensionRows_IBE,OFFSET(DimensionenIBE!$A$1,ROW()-2,COLUMN()-1,1,1),"")</f>
        <v/>
      </c>
      <c r="D2772" s="16" t="str">
        <f ca="1">IF(ROW()-2&lt;=DimensionRows_IBE,OFFSET(DimensionenIBE!$A$1,ROW()-2,COLUMN()-1,1,1),"")</f>
        <v/>
      </c>
    </row>
    <row r="2773" spans="1:4" hidden="1" x14ac:dyDescent="0.25">
      <c r="A2773" t="str">
        <f ca="1">IF(ROW()-2&lt;=DimensionRows_IBE,OFFSET(DimensionenIBE!$A$1,ROW()-2,COLUMN()-1,1,1),"")</f>
        <v/>
      </c>
      <c r="B2773" t="str">
        <f ca="1">IF(ROW()-2&lt;=DimensionRows_IBE,OFFSET(DimensionenIBE!$A$1,ROW()-2,COLUMN()-1,1,1),"")</f>
        <v/>
      </c>
      <c r="C2773" t="str">
        <f ca="1">IF(ROW()-2&lt;=DimensionRows_IBE,OFFSET(DimensionenIBE!$A$1,ROW()-2,COLUMN()-1,1,1),"")</f>
        <v/>
      </c>
      <c r="D2773" s="16" t="str">
        <f ca="1">IF(ROW()-2&lt;=DimensionRows_IBE,OFFSET(DimensionenIBE!$A$1,ROW()-2,COLUMN()-1,1,1),"")</f>
        <v/>
      </c>
    </row>
    <row r="2774" spans="1:4" hidden="1" x14ac:dyDescent="0.25">
      <c r="A2774" t="str">
        <f ca="1">IF(ROW()-2&lt;=DimensionRows_IBE,OFFSET(DimensionenIBE!$A$1,ROW()-2,COLUMN()-1,1,1),"")</f>
        <v/>
      </c>
      <c r="B2774" t="str">
        <f ca="1">IF(ROW()-2&lt;=DimensionRows_IBE,OFFSET(DimensionenIBE!$A$1,ROW()-2,COLUMN()-1,1,1),"")</f>
        <v/>
      </c>
      <c r="C2774" t="str">
        <f ca="1">IF(ROW()-2&lt;=DimensionRows_IBE,OFFSET(DimensionenIBE!$A$1,ROW()-2,COLUMN()-1,1,1),"")</f>
        <v/>
      </c>
      <c r="D2774" s="16" t="str">
        <f ca="1">IF(ROW()-2&lt;=DimensionRows_IBE,OFFSET(DimensionenIBE!$A$1,ROW()-2,COLUMN()-1,1,1),"")</f>
        <v/>
      </c>
    </row>
    <row r="2775" spans="1:4" hidden="1" x14ac:dyDescent="0.25">
      <c r="A2775" t="str">
        <f ca="1">IF(ROW()-2&lt;=DimensionRows_IBE,OFFSET(DimensionenIBE!$A$1,ROW()-2,COLUMN()-1,1,1),"")</f>
        <v/>
      </c>
      <c r="B2775" t="str">
        <f ca="1">IF(ROW()-2&lt;=DimensionRows_IBE,OFFSET(DimensionenIBE!$A$1,ROW()-2,COLUMN()-1,1,1),"")</f>
        <v/>
      </c>
      <c r="C2775" t="str">
        <f ca="1">IF(ROW()-2&lt;=DimensionRows_IBE,OFFSET(DimensionenIBE!$A$1,ROW()-2,COLUMN()-1,1,1),"")</f>
        <v/>
      </c>
      <c r="D2775" s="16" t="str">
        <f ca="1">IF(ROW()-2&lt;=DimensionRows_IBE,OFFSET(DimensionenIBE!$A$1,ROW()-2,COLUMN()-1,1,1),"")</f>
        <v/>
      </c>
    </row>
    <row r="2776" spans="1:4" hidden="1" x14ac:dyDescent="0.25">
      <c r="A2776" t="str">
        <f ca="1">IF(ROW()-2&lt;=DimensionRows_IBE,OFFSET(DimensionenIBE!$A$1,ROW()-2,COLUMN()-1,1,1),"")</f>
        <v/>
      </c>
      <c r="B2776" t="str">
        <f ca="1">IF(ROW()-2&lt;=DimensionRows_IBE,OFFSET(DimensionenIBE!$A$1,ROW()-2,COLUMN()-1,1,1),"")</f>
        <v/>
      </c>
      <c r="C2776" t="str">
        <f ca="1">IF(ROW()-2&lt;=DimensionRows_IBE,OFFSET(DimensionenIBE!$A$1,ROW()-2,COLUMN()-1,1,1),"")</f>
        <v/>
      </c>
      <c r="D2776" s="16" t="str">
        <f ca="1">IF(ROW()-2&lt;=DimensionRows_IBE,OFFSET(DimensionenIBE!$A$1,ROW()-2,COLUMN()-1,1,1),"")</f>
        <v/>
      </c>
    </row>
    <row r="2777" spans="1:4" hidden="1" x14ac:dyDescent="0.25">
      <c r="A2777" t="str">
        <f ca="1">IF(ROW()-2&lt;=DimensionRows_IBE,OFFSET(DimensionenIBE!$A$1,ROW()-2,COLUMN()-1,1,1),"")</f>
        <v/>
      </c>
      <c r="B2777" t="str">
        <f ca="1">IF(ROW()-2&lt;=DimensionRows_IBE,OFFSET(DimensionenIBE!$A$1,ROW()-2,COLUMN()-1,1,1),"")</f>
        <v/>
      </c>
      <c r="C2777" t="str">
        <f ca="1">IF(ROW()-2&lt;=DimensionRows_IBE,OFFSET(DimensionenIBE!$A$1,ROW()-2,COLUMN()-1,1,1),"")</f>
        <v/>
      </c>
      <c r="D2777" s="16" t="str">
        <f ca="1">IF(ROW()-2&lt;=DimensionRows_IBE,OFFSET(DimensionenIBE!$A$1,ROW()-2,COLUMN()-1,1,1),"")</f>
        <v/>
      </c>
    </row>
    <row r="2778" spans="1:4" hidden="1" x14ac:dyDescent="0.25">
      <c r="A2778" t="str">
        <f ca="1">IF(ROW()-2&lt;=DimensionRows_IBE,OFFSET(DimensionenIBE!$A$1,ROW()-2,COLUMN()-1,1,1),"")</f>
        <v/>
      </c>
      <c r="B2778" t="str">
        <f ca="1">IF(ROW()-2&lt;=DimensionRows_IBE,OFFSET(DimensionenIBE!$A$1,ROW()-2,COLUMN()-1,1,1),"")</f>
        <v/>
      </c>
      <c r="C2778" t="str">
        <f ca="1">IF(ROW()-2&lt;=DimensionRows_IBE,OFFSET(DimensionenIBE!$A$1,ROW()-2,COLUMN()-1,1,1),"")</f>
        <v/>
      </c>
      <c r="D2778" s="16" t="str">
        <f ca="1">IF(ROW()-2&lt;=DimensionRows_IBE,OFFSET(DimensionenIBE!$A$1,ROW()-2,COLUMN()-1,1,1),"")</f>
        <v/>
      </c>
    </row>
    <row r="2779" spans="1:4" hidden="1" x14ac:dyDescent="0.25">
      <c r="A2779" t="str">
        <f ca="1">IF(ROW()-2&lt;=DimensionRows_IBE,OFFSET(DimensionenIBE!$A$1,ROW()-2,COLUMN()-1,1,1),"")</f>
        <v/>
      </c>
      <c r="B2779" t="str">
        <f ca="1">IF(ROW()-2&lt;=DimensionRows_IBE,OFFSET(DimensionenIBE!$A$1,ROW()-2,COLUMN()-1,1,1),"")</f>
        <v/>
      </c>
      <c r="C2779" t="str">
        <f ca="1">IF(ROW()-2&lt;=DimensionRows_IBE,OFFSET(DimensionenIBE!$A$1,ROW()-2,COLUMN()-1,1,1),"")</f>
        <v/>
      </c>
      <c r="D2779" s="16" t="str">
        <f ca="1">IF(ROW()-2&lt;=DimensionRows_IBE,OFFSET(DimensionenIBE!$A$1,ROW()-2,COLUMN()-1,1,1),"")</f>
        <v/>
      </c>
    </row>
    <row r="2780" spans="1:4" hidden="1" x14ac:dyDescent="0.25">
      <c r="A2780" t="str">
        <f ca="1">IF(ROW()-2&lt;=DimensionRows_IBE,OFFSET(DimensionenIBE!$A$1,ROW()-2,COLUMN()-1,1,1),"")</f>
        <v/>
      </c>
      <c r="B2780" t="str">
        <f ca="1">IF(ROW()-2&lt;=DimensionRows_IBE,OFFSET(DimensionenIBE!$A$1,ROW()-2,COLUMN()-1,1,1),"")</f>
        <v/>
      </c>
      <c r="C2780" t="str">
        <f ca="1">IF(ROW()-2&lt;=DimensionRows_IBE,OFFSET(DimensionenIBE!$A$1,ROW()-2,COLUMN()-1,1,1),"")</f>
        <v/>
      </c>
      <c r="D2780" s="16" t="str">
        <f ca="1">IF(ROW()-2&lt;=DimensionRows_IBE,OFFSET(DimensionenIBE!$A$1,ROW()-2,COLUMN()-1,1,1),"")</f>
        <v/>
      </c>
    </row>
    <row r="2781" spans="1:4" hidden="1" x14ac:dyDescent="0.25">
      <c r="A2781" t="str">
        <f ca="1">IF(ROW()-2&lt;=DimensionRows_IBE,OFFSET(DimensionenIBE!$A$1,ROW()-2,COLUMN()-1,1,1),"")</f>
        <v/>
      </c>
      <c r="B2781" t="str">
        <f ca="1">IF(ROW()-2&lt;=DimensionRows_IBE,OFFSET(DimensionenIBE!$A$1,ROW()-2,COLUMN()-1,1,1),"")</f>
        <v/>
      </c>
      <c r="C2781" t="str">
        <f ca="1">IF(ROW()-2&lt;=DimensionRows_IBE,OFFSET(DimensionenIBE!$A$1,ROW()-2,COLUMN()-1,1,1),"")</f>
        <v/>
      </c>
      <c r="D2781" s="16" t="str">
        <f ca="1">IF(ROW()-2&lt;=DimensionRows_IBE,OFFSET(DimensionenIBE!$A$1,ROW()-2,COLUMN()-1,1,1),"")</f>
        <v/>
      </c>
    </row>
    <row r="2782" spans="1:4" hidden="1" x14ac:dyDescent="0.25">
      <c r="A2782" t="str">
        <f ca="1">IF(ROW()-2&lt;=DimensionRows_IBE,OFFSET(DimensionenIBE!$A$1,ROW()-2,COLUMN()-1,1,1),"")</f>
        <v/>
      </c>
      <c r="B2782" t="str">
        <f ca="1">IF(ROW()-2&lt;=DimensionRows_IBE,OFFSET(DimensionenIBE!$A$1,ROW()-2,COLUMN()-1,1,1),"")</f>
        <v/>
      </c>
      <c r="C2782" t="str">
        <f ca="1">IF(ROW()-2&lt;=DimensionRows_IBE,OFFSET(DimensionenIBE!$A$1,ROW()-2,COLUMN()-1,1,1),"")</f>
        <v/>
      </c>
      <c r="D2782" s="16" t="str">
        <f ca="1">IF(ROW()-2&lt;=DimensionRows_IBE,OFFSET(DimensionenIBE!$A$1,ROW()-2,COLUMN()-1,1,1),"")</f>
        <v/>
      </c>
    </row>
    <row r="2783" spans="1:4" hidden="1" x14ac:dyDescent="0.25">
      <c r="A2783" t="str">
        <f ca="1">IF(ROW()-2&lt;=DimensionRows_IBE,OFFSET(DimensionenIBE!$A$1,ROW()-2,COLUMN()-1,1,1),"")</f>
        <v/>
      </c>
      <c r="B2783" t="str">
        <f ca="1">IF(ROW()-2&lt;=DimensionRows_IBE,OFFSET(DimensionenIBE!$A$1,ROW()-2,COLUMN()-1,1,1),"")</f>
        <v/>
      </c>
      <c r="C2783" t="str">
        <f ca="1">IF(ROW()-2&lt;=DimensionRows_IBE,OFFSET(DimensionenIBE!$A$1,ROW()-2,COLUMN()-1,1,1),"")</f>
        <v/>
      </c>
      <c r="D2783" s="16" t="str">
        <f ca="1">IF(ROW()-2&lt;=DimensionRows_IBE,OFFSET(DimensionenIBE!$A$1,ROW()-2,COLUMN()-1,1,1),"")</f>
        <v/>
      </c>
    </row>
    <row r="2784" spans="1:4" hidden="1" x14ac:dyDescent="0.25">
      <c r="A2784" t="str">
        <f ca="1">IF(ROW()-2&lt;=DimensionRows_IBE,OFFSET(DimensionenIBE!$A$1,ROW()-2,COLUMN()-1,1,1),"")</f>
        <v/>
      </c>
      <c r="B2784" t="str">
        <f ca="1">IF(ROW()-2&lt;=DimensionRows_IBE,OFFSET(DimensionenIBE!$A$1,ROW()-2,COLUMN()-1,1,1),"")</f>
        <v/>
      </c>
      <c r="C2784" t="str">
        <f ca="1">IF(ROW()-2&lt;=DimensionRows_IBE,OFFSET(DimensionenIBE!$A$1,ROW()-2,COLUMN()-1,1,1),"")</f>
        <v/>
      </c>
      <c r="D2784" s="16" t="str">
        <f ca="1">IF(ROW()-2&lt;=DimensionRows_IBE,OFFSET(DimensionenIBE!$A$1,ROW()-2,COLUMN()-1,1,1),"")</f>
        <v/>
      </c>
    </row>
    <row r="2785" spans="1:4" hidden="1" x14ac:dyDescent="0.25">
      <c r="A2785" t="str">
        <f ca="1">IF(ROW()-2&lt;=DimensionRows_IBE,OFFSET(DimensionenIBE!$A$1,ROW()-2,COLUMN()-1,1,1),"")</f>
        <v/>
      </c>
      <c r="B2785" t="str">
        <f ca="1">IF(ROW()-2&lt;=DimensionRows_IBE,OFFSET(DimensionenIBE!$A$1,ROW()-2,COLUMN()-1,1,1),"")</f>
        <v/>
      </c>
      <c r="C2785" t="str">
        <f ca="1">IF(ROW()-2&lt;=DimensionRows_IBE,OFFSET(DimensionenIBE!$A$1,ROW()-2,COLUMN()-1,1,1),"")</f>
        <v/>
      </c>
      <c r="D2785" s="16" t="str">
        <f ca="1">IF(ROW()-2&lt;=DimensionRows_IBE,OFFSET(DimensionenIBE!$A$1,ROW()-2,COLUMN()-1,1,1),"")</f>
        <v/>
      </c>
    </row>
    <row r="2786" spans="1:4" hidden="1" x14ac:dyDescent="0.25">
      <c r="A2786" t="str">
        <f ca="1">IF(ROW()-2&lt;=DimensionRows_IBE,OFFSET(DimensionenIBE!$A$1,ROW()-2,COLUMN()-1,1,1),"")</f>
        <v/>
      </c>
      <c r="B2786" t="str">
        <f ca="1">IF(ROW()-2&lt;=DimensionRows_IBE,OFFSET(DimensionenIBE!$A$1,ROW()-2,COLUMN()-1,1,1),"")</f>
        <v/>
      </c>
      <c r="C2786" t="str">
        <f ca="1">IF(ROW()-2&lt;=DimensionRows_IBE,OFFSET(DimensionenIBE!$A$1,ROW()-2,COLUMN()-1,1,1),"")</f>
        <v/>
      </c>
      <c r="D2786" s="16" t="str">
        <f ca="1">IF(ROW()-2&lt;=DimensionRows_IBE,OFFSET(DimensionenIBE!$A$1,ROW()-2,COLUMN()-1,1,1),"")</f>
        <v/>
      </c>
    </row>
    <row r="2787" spans="1:4" hidden="1" x14ac:dyDescent="0.25">
      <c r="A2787" t="str">
        <f ca="1">IF(ROW()-2&lt;=DimensionRows_IBE,OFFSET(DimensionenIBE!$A$1,ROW()-2,COLUMN()-1,1,1),"")</f>
        <v/>
      </c>
      <c r="B2787" t="str">
        <f ca="1">IF(ROW()-2&lt;=DimensionRows_IBE,OFFSET(DimensionenIBE!$A$1,ROW()-2,COLUMN()-1,1,1),"")</f>
        <v/>
      </c>
      <c r="C2787" t="str">
        <f ca="1">IF(ROW()-2&lt;=DimensionRows_IBE,OFFSET(DimensionenIBE!$A$1,ROW()-2,COLUMN()-1,1,1),"")</f>
        <v/>
      </c>
      <c r="D2787" s="16" t="str">
        <f ca="1">IF(ROW()-2&lt;=DimensionRows_IBE,OFFSET(DimensionenIBE!$A$1,ROW()-2,COLUMN()-1,1,1),"")</f>
        <v/>
      </c>
    </row>
    <row r="2788" spans="1:4" hidden="1" x14ac:dyDescent="0.25">
      <c r="A2788" t="str">
        <f ca="1">IF(ROW()-2&lt;=DimensionRows_IBE,OFFSET(DimensionenIBE!$A$1,ROW()-2,COLUMN()-1,1,1),"")</f>
        <v/>
      </c>
      <c r="B2788" t="str">
        <f ca="1">IF(ROW()-2&lt;=DimensionRows_IBE,OFFSET(DimensionenIBE!$A$1,ROW()-2,COLUMN()-1,1,1),"")</f>
        <v/>
      </c>
      <c r="C2788" t="str">
        <f ca="1">IF(ROW()-2&lt;=DimensionRows_IBE,OFFSET(DimensionenIBE!$A$1,ROW()-2,COLUMN()-1,1,1),"")</f>
        <v/>
      </c>
      <c r="D2788" s="16" t="str">
        <f ca="1">IF(ROW()-2&lt;=DimensionRows_IBE,OFFSET(DimensionenIBE!$A$1,ROW()-2,COLUMN()-1,1,1),"")</f>
        <v/>
      </c>
    </row>
    <row r="2789" spans="1:4" hidden="1" x14ac:dyDescent="0.25">
      <c r="A2789" t="str">
        <f ca="1">IF(ROW()-2&lt;=DimensionRows_IBE,OFFSET(DimensionenIBE!$A$1,ROW()-2,COLUMN()-1,1,1),"")</f>
        <v/>
      </c>
      <c r="B2789" t="str">
        <f ca="1">IF(ROW()-2&lt;=DimensionRows_IBE,OFFSET(DimensionenIBE!$A$1,ROW()-2,COLUMN()-1,1,1),"")</f>
        <v/>
      </c>
      <c r="C2789" t="str">
        <f ca="1">IF(ROW()-2&lt;=DimensionRows_IBE,OFFSET(DimensionenIBE!$A$1,ROW()-2,COLUMN()-1,1,1),"")</f>
        <v/>
      </c>
      <c r="D2789" s="16" t="str">
        <f ca="1">IF(ROW()-2&lt;=DimensionRows_IBE,OFFSET(DimensionenIBE!$A$1,ROW()-2,COLUMN()-1,1,1),"")</f>
        <v/>
      </c>
    </row>
    <row r="2790" spans="1:4" hidden="1" x14ac:dyDescent="0.25">
      <c r="A2790" t="str">
        <f ca="1">IF(ROW()-2&lt;=DimensionRows_IBE,OFFSET(DimensionenIBE!$A$1,ROW()-2,COLUMN()-1,1,1),"")</f>
        <v/>
      </c>
      <c r="B2790" t="str">
        <f ca="1">IF(ROW()-2&lt;=DimensionRows_IBE,OFFSET(DimensionenIBE!$A$1,ROW()-2,COLUMN()-1,1,1),"")</f>
        <v/>
      </c>
      <c r="C2790" t="str">
        <f ca="1">IF(ROW()-2&lt;=DimensionRows_IBE,OFFSET(DimensionenIBE!$A$1,ROW()-2,COLUMN()-1,1,1),"")</f>
        <v/>
      </c>
      <c r="D2790" s="16" t="str">
        <f ca="1">IF(ROW()-2&lt;=DimensionRows_IBE,OFFSET(DimensionenIBE!$A$1,ROW()-2,COLUMN()-1,1,1),"")</f>
        <v/>
      </c>
    </row>
    <row r="2791" spans="1:4" hidden="1" x14ac:dyDescent="0.25">
      <c r="A2791" t="str">
        <f ca="1">IF(ROW()-2&lt;=DimensionRows_IBE,OFFSET(DimensionenIBE!$A$1,ROW()-2,COLUMN()-1,1,1),"")</f>
        <v/>
      </c>
      <c r="B2791" t="str">
        <f ca="1">IF(ROW()-2&lt;=DimensionRows_IBE,OFFSET(DimensionenIBE!$A$1,ROW()-2,COLUMN()-1,1,1),"")</f>
        <v/>
      </c>
      <c r="C2791" t="str">
        <f ca="1">IF(ROW()-2&lt;=DimensionRows_IBE,OFFSET(DimensionenIBE!$A$1,ROW()-2,COLUMN()-1,1,1),"")</f>
        <v/>
      </c>
      <c r="D2791" s="16" t="str">
        <f ca="1">IF(ROW()-2&lt;=DimensionRows_IBE,OFFSET(DimensionenIBE!$A$1,ROW()-2,COLUMN()-1,1,1),"")</f>
        <v/>
      </c>
    </row>
    <row r="2792" spans="1:4" hidden="1" x14ac:dyDescent="0.25">
      <c r="A2792" t="str">
        <f ca="1">IF(ROW()-2&lt;=DimensionRows_IBE,OFFSET(DimensionenIBE!$A$1,ROW()-2,COLUMN()-1,1,1),"")</f>
        <v/>
      </c>
      <c r="B2792" t="str">
        <f ca="1">IF(ROW()-2&lt;=DimensionRows_IBE,OFFSET(DimensionenIBE!$A$1,ROW()-2,COLUMN()-1,1,1),"")</f>
        <v/>
      </c>
      <c r="C2792" t="str">
        <f ca="1">IF(ROW()-2&lt;=DimensionRows_IBE,OFFSET(DimensionenIBE!$A$1,ROW()-2,COLUMN()-1,1,1),"")</f>
        <v/>
      </c>
      <c r="D2792" s="16" t="str">
        <f ca="1">IF(ROW()-2&lt;=DimensionRows_IBE,OFFSET(DimensionenIBE!$A$1,ROW()-2,COLUMN()-1,1,1),"")</f>
        <v/>
      </c>
    </row>
    <row r="2793" spans="1:4" hidden="1" x14ac:dyDescent="0.25">
      <c r="A2793" t="str">
        <f ca="1">IF(ROW()-2&lt;=DimensionRows_IBE,OFFSET(DimensionenIBE!$A$1,ROW()-2,COLUMN()-1,1,1),"")</f>
        <v/>
      </c>
      <c r="B2793" t="str">
        <f ca="1">IF(ROW()-2&lt;=DimensionRows_IBE,OFFSET(DimensionenIBE!$A$1,ROW()-2,COLUMN()-1,1,1),"")</f>
        <v/>
      </c>
      <c r="C2793" t="str">
        <f ca="1">IF(ROW()-2&lt;=DimensionRows_IBE,OFFSET(DimensionenIBE!$A$1,ROW()-2,COLUMN()-1,1,1),"")</f>
        <v/>
      </c>
      <c r="D2793" s="16" t="str">
        <f ca="1">IF(ROW()-2&lt;=DimensionRows_IBE,OFFSET(DimensionenIBE!$A$1,ROW()-2,COLUMN()-1,1,1),"")</f>
        <v/>
      </c>
    </row>
    <row r="2794" spans="1:4" hidden="1" x14ac:dyDescent="0.25">
      <c r="A2794" t="str">
        <f ca="1">IF(ROW()-2&lt;=DimensionRows_IBE,OFFSET(DimensionenIBE!$A$1,ROW()-2,COLUMN()-1,1,1),"")</f>
        <v/>
      </c>
      <c r="B2794" t="str">
        <f ca="1">IF(ROW()-2&lt;=DimensionRows_IBE,OFFSET(DimensionenIBE!$A$1,ROW()-2,COLUMN()-1,1,1),"")</f>
        <v/>
      </c>
      <c r="C2794" t="str">
        <f ca="1">IF(ROW()-2&lt;=DimensionRows_IBE,OFFSET(DimensionenIBE!$A$1,ROW()-2,COLUMN()-1,1,1),"")</f>
        <v/>
      </c>
      <c r="D2794" s="16" t="str">
        <f ca="1">IF(ROW()-2&lt;=DimensionRows_IBE,OFFSET(DimensionenIBE!$A$1,ROW()-2,COLUMN()-1,1,1),"")</f>
        <v/>
      </c>
    </row>
    <row r="2795" spans="1:4" hidden="1" x14ac:dyDescent="0.25">
      <c r="A2795" t="str">
        <f ca="1">IF(ROW()-2&lt;=DimensionRows_IBE,OFFSET(DimensionenIBE!$A$1,ROW()-2,COLUMN()-1,1,1),"")</f>
        <v/>
      </c>
      <c r="B2795" t="str">
        <f ca="1">IF(ROW()-2&lt;=DimensionRows_IBE,OFFSET(DimensionenIBE!$A$1,ROW()-2,COLUMN()-1,1,1),"")</f>
        <v/>
      </c>
      <c r="C2795" t="str">
        <f ca="1">IF(ROW()-2&lt;=DimensionRows_IBE,OFFSET(DimensionenIBE!$A$1,ROW()-2,COLUMN()-1,1,1),"")</f>
        <v/>
      </c>
      <c r="D2795" s="16" t="str">
        <f ca="1">IF(ROW()-2&lt;=DimensionRows_IBE,OFFSET(DimensionenIBE!$A$1,ROW()-2,COLUMN()-1,1,1),"")</f>
        <v/>
      </c>
    </row>
    <row r="2796" spans="1:4" hidden="1" x14ac:dyDescent="0.25">
      <c r="A2796" t="str">
        <f ca="1">IF(ROW()-2&lt;=DimensionRows_IBE,OFFSET(DimensionenIBE!$A$1,ROW()-2,COLUMN()-1,1,1),"")</f>
        <v/>
      </c>
      <c r="B2796" t="str">
        <f ca="1">IF(ROW()-2&lt;=DimensionRows_IBE,OFFSET(DimensionenIBE!$A$1,ROW()-2,COLUMN()-1,1,1),"")</f>
        <v/>
      </c>
      <c r="C2796" t="str">
        <f ca="1">IF(ROW()-2&lt;=DimensionRows_IBE,OFFSET(DimensionenIBE!$A$1,ROW()-2,COLUMN()-1,1,1),"")</f>
        <v/>
      </c>
      <c r="D2796" s="16" t="str">
        <f ca="1">IF(ROW()-2&lt;=DimensionRows_IBE,OFFSET(DimensionenIBE!$A$1,ROW()-2,COLUMN()-1,1,1),"")</f>
        <v/>
      </c>
    </row>
    <row r="2797" spans="1:4" hidden="1" x14ac:dyDescent="0.25">
      <c r="A2797" t="str">
        <f ca="1">IF(ROW()-2&lt;=DimensionRows_IBE,OFFSET(DimensionenIBE!$A$1,ROW()-2,COLUMN()-1,1,1),"")</f>
        <v/>
      </c>
      <c r="B2797" t="str">
        <f ca="1">IF(ROW()-2&lt;=DimensionRows_IBE,OFFSET(DimensionenIBE!$A$1,ROW()-2,COLUMN()-1,1,1),"")</f>
        <v/>
      </c>
      <c r="C2797" t="str">
        <f ca="1">IF(ROW()-2&lt;=DimensionRows_IBE,OFFSET(DimensionenIBE!$A$1,ROW()-2,COLUMN()-1,1,1),"")</f>
        <v/>
      </c>
      <c r="D2797" s="16" t="str">
        <f ca="1">IF(ROW()-2&lt;=DimensionRows_IBE,OFFSET(DimensionenIBE!$A$1,ROW()-2,COLUMN()-1,1,1),"")</f>
        <v/>
      </c>
    </row>
    <row r="2798" spans="1:4" hidden="1" x14ac:dyDescent="0.25">
      <c r="A2798" t="str">
        <f ca="1">IF(ROW()-2&lt;=DimensionRows_IBE,OFFSET(DimensionenIBE!$A$1,ROW()-2,COLUMN()-1,1,1),"")</f>
        <v/>
      </c>
      <c r="B2798" t="str">
        <f ca="1">IF(ROW()-2&lt;=DimensionRows_IBE,OFFSET(DimensionenIBE!$A$1,ROW()-2,COLUMN()-1,1,1),"")</f>
        <v/>
      </c>
      <c r="C2798" t="str">
        <f ca="1">IF(ROW()-2&lt;=DimensionRows_IBE,OFFSET(DimensionenIBE!$A$1,ROW()-2,COLUMN()-1,1,1),"")</f>
        <v/>
      </c>
      <c r="D2798" s="16" t="str">
        <f ca="1">IF(ROW()-2&lt;=DimensionRows_IBE,OFFSET(DimensionenIBE!$A$1,ROW()-2,COLUMN()-1,1,1),"")</f>
        <v/>
      </c>
    </row>
    <row r="2799" spans="1:4" hidden="1" x14ac:dyDescent="0.25">
      <c r="A2799" t="str">
        <f ca="1">IF(ROW()-2&lt;=DimensionRows_IBE,OFFSET(DimensionenIBE!$A$1,ROW()-2,COLUMN()-1,1,1),"")</f>
        <v/>
      </c>
      <c r="B2799" t="str">
        <f ca="1">IF(ROW()-2&lt;=DimensionRows_IBE,OFFSET(DimensionenIBE!$A$1,ROW()-2,COLUMN()-1,1,1),"")</f>
        <v/>
      </c>
      <c r="C2799" t="str">
        <f ca="1">IF(ROW()-2&lt;=DimensionRows_IBE,OFFSET(DimensionenIBE!$A$1,ROW()-2,COLUMN()-1,1,1),"")</f>
        <v/>
      </c>
      <c r="D2799" s="16" t="str">
        <f ca="1">IF(ROW()-2&lt;=DimensionRows_IBE,OFFSET(DimensionenIBE!$A$1,ROW()-2,COLUMN()-1,1,1),"")</f>
        <v/>
      </c>
    </row>
    <row r="2800" spans="1:4" hidden="1" x14ac:dyDescent="0.25">
      <c r="A2800" t="str">
        <f ca="1">IF(ROW()-2&lt;=DimensionRows_IBE,OFFSET(DimensionenIBE!$A$1,ROW()-2,COLUMN()-1,1,1),"")</f>
        <v/>
      </c>
      <c r="B2800" t="str">
        <f ca="1">IF(ROW()-2&lt;=DimensionRows_IBE,OFFSET(DimensionenIBE!$A$1,ROW()-2,COLUMN()-1,1,1),"")</f>
        <v/>
      </c>
      <c r="C2800" t="str">
        <f ca="1">IF(ROW()-2&lt;=DimensionRows_IBE,OFFSET(DimensionenIBE!$A$1,ROW()-2,COLUMN()-1,1,1),"")</f>
        <v/>
      </c>
      <c r="D2800" s="16" t="str">
        <f ca="1">IF(ROW()-2&lt;=DimensionRows_IBE,OFFSET(DimensionenIBE!$A$1,ROW()-2,COLUMN()-1,1,1),"")</f>
        <v/>
      </c>
    </row>
    <row r="2801" spans="1:4" hidden="1" x14ac:dyDescent="0.25">
      <c r="A2801" t="str">
        <f ca="1">IF(ROW()-2&lt;=DimensionRows_IBE,OFFSET(DimensionenIBE!$A$1,ROW()-2,COLUMN()-1,1,1),"")</f>
        <v/>
      </c>
      <c r="B2801" t="str">
        <f ca="1">IF(ROW()-2&lt;=DimensionRows_IBE,OFFSET(DimensionenIBE!$A$1,ROW()-2,COLUMN()-1,1,1),"")</f>
        <v/>
      </c>
      <c r="C2801" t="str">
        <f ca="1">IF(ROW()-2&lt;=DimensionRows_IBE,OFFSET(DimensionenIBE!$A$1,ROW()-2,COLUMN()-1,1,1),"")</f>
        <v/>
      </c>
      <c r="D2801" s="16" t="str">
        <f ca="1">IF(ROW()-2&lt;=DimensionRows_IBE,OFFSET(DimensionenIBE!$A$1,ROW()-2,COLUMN()-1,1,1),"")</f>
        <v/>
      </c>
    </row>
    <row r="2802" spans="1:4" hidden="1" x14ac:dyDescent="0.25">
      <c r="A2802" t="str">
        <f ca="1">IF(ROW()-2&lt;=DimensionRows_IBE,OFFSET(DimensionenIBE!$A$1,ROW()-2,COLUMN()-1,1,1),"")</f>
        <v/>
      </c>
      <c r="B2802" t="str">
        <f ca="1">IF(ROW()-2&lt;=DimensionRows_IBE,OFFSET(DimensionenIBE!$A$1,ROW()-2,COLUMN()-1,1,1),"")</f>
        <v/>
      </c>
      <c r="C2802" t="str">
        <f ca="1">IF(ROW()-2&lt;=DimensionRows_IBE,OFFSET(DimensionenIBE!$A$1,ROW()-2,COLUMN()-1,1,1),"")</f>
        <v/>
      </c>
      <c r="D2802" s="16" t="str">
        <f ca="1">IF(ROW()-2&lt;=DimensionRows_IBE,OFFSET(DimensionenIBE!$A$1,ROW()-2,COLUMN()-1,1,1),"")</f>
        <v/>
      </c>
    </row>
    <row r="2803" spans="1:4" hidden="1" x14ac:dyDescent="0.25">
      <c r="A2803" t="str">
        <f ca="1">IF(ROW()-2&lt;=DimensionRows_IBE,OFFSET(DimensionenIBE!$A$1,ROW()-2,COLUMN()-1,1,1),"")</f>
        <v/>
      </c>
      <c r="B2803" t="str">
        <f ca="1">IF(ROW()-2&lt;=DimensionRows_IBE,OFFSET(DimensionenIBE!$A$1,ROW()-2,COLUMN()-1,1,1),"")</f>
        <v/>
      </c>
      <c r="C2803" t="str">
        <f ca="1">IF(ROW()-2&lt;=DimensionRows_IBE,OFFSET(DimensionenIBE!$A$1,ROW()-2,COLUMN()-1,1,1),"")</f>
        <v/>
      </c>
      <c r="D2803" s="16" t="str">
        <f ca="1">IF(ROW()-2&lt;=DimensionRows_IBE,OFFSET(DimensionenIBE!$A$1,ROW()-2,COLUMN()-1,1,1),"")</f>
        <v/>
      </c>
    </row>
    <row r="2804" spans="1:4" hidden="1" x14ac:dyDescent="0.25">
      <c r="A2804" t="str">
        <f ca="1">IF(ROW()-2&lt;=DimensionRows_IBE,OFFSET(DimensionenIBE!$A$1,ROW()-2,COLUMN()-1,1,1),"")</f>
        <v/>
      </c>
      <c r="B2804" t="str">
        <f ca="1">IF(ROW()-2&lt;=DimensionRows_IBE,OFFSET(DimensionenIBE!$A$1,ROW()-2,COLUMN()-1,1,1),"")</f>
        <v/>
      </c>
      <c r="C2804" t="str">
        <f ca="1">IF(ROW()-2&lt;=DimensionRows_IBE,OFFSET(DimensionenIBE!$A$1,ROW()-2,COLUMN()-1,1,1),"")</f>
        <v/>
      </c>
      <c r="D2804" s="16" t="str">
        <f ca="1">IF(ROW()-2&lt;=DimensionRows_IBE,OFFSET(DimensionenIBE!$A$1,ROW()-2,COLUMN()-1,1,1),"")</f>
        <v/>
      </c>
    </row>
    <row r="2805" spans="1:4" hidden="1" x14ac:dyDescent="0.25">
      <c r="A2805" t="str">
        <f ca="1">IF(ROW()-2&lt;=DimensionRows_IBE,OFFSET(DimensionenIBE!$A$1,ROW()-2,COLUMN()-1,1,1),"")</f>
        <v/>
      </c>
      <c r="B2805" t="str">
        <f ca="1">IF(ROW()-2&lt;=DimensionRows_IBE,OFFSET(DimensionenIBE!$A$1,ROW()-2,COLUMN()-1,1,1),"")</f>
        <v/>
      </c>
      <c r="C2805" t="str">
        <f ca="1">IF(ROW()-2&lt;=DimensionRows_IBE,OFFSET(DimensionenIBE!$A$1,ROW()-2,COLUMN()-1,1,1),"")</f>
        <v/>
      </c>
      <c r="D2805" s="16" t="str">
        <f ca="1">IF(ROW()-2&lt;=DimensionRows_IBE,OFFSET(DimensionenIBE!$A$1,ROW()-2,COLUMN()-1,1,1),"")</f>
        <v/>
      </c>
    </row>
    <row r="2806" spans="1:4" hidden="1" x14ac:dyDescent="0.25">
      <c r="A2806" t="str">
        <f ca="1">IF(ROW()-2&lt;=DimensionRows_IBE,OFFSET(DimensionenIBE!$A$1,ROW()-2,COLUMN()-1,1,1),"")</f>
        <v/>
      </c>
      <c r="B2806" t="str">
        <f ca="1">IF(ROW()-2&lt;=DimensionRows_IBE,OFFSET(DimensionenIBE!$A$1,ROW()-2,COLUMN()-1,1,1),"")</f>
        <v/>
      </c>
      <c r="C2806" t="str">
        <f ca="1">IF(ROW()-2&lt;=DimensionRows_IBE,OFFSET(DimensionenIBE!$A$1,ROW()-2,COLUMN()-1,1,1),"")</f>
        <v/>
      </c>
      <c r="D2806" s="16" t="str">
        <f ca="1">IF(ROW()-2&lt;=DimensionRows_IBE,OFFSET(DimensionenIBE!$A$1,ROW()-2,COLUMN()-1,1,1),"")</f>
        <v/>
      </c>
    </row>
    <row r="2807" spans="1:4" hidden="1" x14ac:dyDescent="0.25">
      <c r="A2807" t="str">
        <f ca="1">IF(ROW()-2&lt;=DimensionRows_IBE,OFFSET(DimensionenIBE!$A$1,ROW()-2,COLUMN()-1,1,1),"")</f>
        <v/>
      </c>
      <c r="B2807" t="str">
        <f ca="1">IF(ROW()-2&lt;=DimensionRows_IBE,OFFSET(DimensionenIBE!$A$1,ROW()-2,COLUMN()-1,1,1),"")</f>
        <v/>
      </c>
      <c r="C2807" t="str">
        <f ca="1">IF(ROW()-2&lt;=DimensionRows_IBE,OFFSET(DimensionenIBE!$A$1,ROW()-2,COLUMN()-1,1,1),"")</f>
        <v/>
      </c>
      <c r="D2807" s="16" t="str">
        <f ca="1">IF(ROW()-2&lt;=DimensionRows_IBE,OFFSET(DimensionenIBE!$A$1,ROW()-2,COLUMN()-1,1,1),"")</f>
        <v/>
      </c>
    </row>
    <row r="2808" spans="1:4" hidden="1" x14ac:dyDescent="0.25">
      <c r="A2808" t="str">
        <f ca="1">IF(ROW()-2&lt;=DimensionRows_IBE,OFFSET(DimensionenIBE!$A$1,ROW()-2,COLUMN()-1,1,1),"")</f>
        <v/>
      </c>
      <c r="B2808" t="str">
        <f ca="1">IF(ROW()-2&lt;=DimensionRows_IBE,OFFSET(DimensionenIBE!$A$1,ROW()-2,COLUMN()-1,1,1),"")</f>
        <v/>
      </c>
      <c r="C2808" t="str">
        <f ca="1">IF(ROW()-2&lt;=DimensionRows_IBE,OFFSET(DimensionenIBE!$A$1,ROW()-2,COLUMN()-1,1,1),"")</f>
        <v/>
      </c>
      <c r="D2808" s="16" t="str">
        <f ca="1">IF(ROW()-2&lt;=DimensionRows_IBE,OFFSET(DimensionenIBE!$A$1,ROW()-2,COLUMN()-1,1,1),"")</f>
        <v/>
      </c>
    </row>
    <row r="2809" spans="1:4" hidden="1" x14ac:dyDescent="0.25">
      <c r="A2809" t="str">
        <f ca="1">IF(ROW()-2&lt;=DimensionRows_IBE,OFFSET(DimensionenIBE!$A$1,ROW()-2,COLUMN()-1,1,1),"")</f>
        <v/>
      </c>
      <c r="B2809" t="str">
        <f ca="1">IF(ROW()-2&lt;=DimensionRows_IBE,OFFSET(DimensionenIBE!$A$1,ROW()-2,COLUMN()-1,1,1),"")</f>
        <v/>
      </c>
      <c r="C2809" t="str">
        <f ca="1">IF(ROW()-2&lt;=DimensionRows_IBE,OFFSET(DimensionenIBE!$A$1,ROW()-2,COLUMN()-1,1,1),"")</f>
        <v/>
      </c>
      <c r="D2809" s="16" t="str">
        <f ca="1">IF(ROW()-2&lt;=DimensionRows_IBE,OFFSET(DimensionenIBE!$A$1,ROW()-2,COLUMN()-1,1,1),"")</f>
        <v/>
      </c>
    </row>
    <row r="2810" spans="1:4" hidden="1" x14ac:dyDescent="0.25">
      <c r="A2810" t="str">
        <f ca="1">IF(ROW()-2&lt;=DimensionRows_IBE,OFFSET(DimensionenIBE!$A$1,ROW()-2,COLUMN()-1,1,1),"")</f>
        <v/>
      </c>
      <c r="B2810" t="str">
        <f ca="1">IF(ROW()-2&lt;=DimensionRows_IBE,OFFSET(DimensionenIBE!$A$1,ROW()-2,COLUMN()-1,1,1),"")</f>
        <v/>
      </c>
      <c r="C2810" t="str">
        <f ca="1">IF(ROW()-2&lt;=DimensionRows_IBE,OFFSET(DimensionenIBE!$A$1,ROW()-2,COLUMN()-1,1,1),"")</f>
        <v/>
      </c>
      <c r="D2810" s="16" t="str">
        <f ca="1">IF(ROW()-2&lt;=DimensionRows_IBE,OFFSET(DimensionenIBE!$A$1,ROW()-2,COLUMN()-1,1,1),"")</f>
        <v/>
      </c>
    </row>
    <row r="2811" spans="1:4" hidden="1" x14ac:dyDescent="0.25">
      <c r="A2811" t="str">
        <f ca="1">IF(ROW()-2&lt;=DimensionRows_IBE,OFFSET(DimensionenIBE!$A$1,ROW()-2,COLUMN()-1,1,1),"")</f>
        <v/>
      </c>
      <c r="B2811" t="str">
        <f ca="1">IF(ROW()-2&lt;=DimensionRows_IBE,OFFSET(DimensionenIBE!$A$1,ROW()-2,COLUMN()-1,1,1),"")</f>
        <v/>
      </c>
      <c r="C2811" t="str">
        <f ca="1">IF(ROW()-2&lt;=DimensionRows_IBE,OFFSET(DimensionenIBE!$A$1,ROW()-2,COLUMN()-1,1,1),"")</f>
        <v/>
      </c>
      <c r="D2811" s="16" t="str">
        <f ca="1">IF(ROW()-2&lt;=DimensionRows_IBE,OFFSET(DimensionenIBE!$A$1,ROW()-2,COLUMN()-1,1,1),"")</f>
        <v/>
      </c>
    </row>
    <row r="2812" spans="1:4" hidden="1" x14ac:dyDescent="0.25">
      <c r="A2812" t="str">
        <f ca="1">IF(ROW()-2&lt;=DimensionRows_IBE,OFFSET(DimensionenIBE!$A$1,ROW()-2,COLUMN()-1,1,1),"")</f>
        <v/>
      </c>
      <c r="B2812" t="str">
        <f ca="1">IF(ROW()-2&lt;=DimensionRows_IBE,OFFSET(DimensionenIBE!$A$1,ROW()-2,COLUMN()-1,1,1),"")</f>
        <v/>
      </c>
      <c r="C2812" t="str">
        <f ca="1">IF(ROW()-2&lt;=DimensionRows_IBE,OFFSET(DimensionenIBE!$A$1,ROW()-2,COLUMN()-1,1,1),"")</f>
        <v/>
      </c>
      <c r="D2812" s="16" t="str">
        <f ca="1">IF(ROW()-2&lt;=DimensionRows_IBE,OFFSET(DimensionenIBE!$A$1,ROW()-2,COLUMN()-1,1,1),"")</f>
        <v/>
      </c>
    </row>
    <row r="2813" spans="1:4" hidden="1" x14ac:dyDescent="0.25">
      <c r="A2813" t="str">
        <f ca="1">IF(ROW()-2&lt;=DimensionRows_IBE,OFFSET(DimensionenIBE!$A$1,ROW()-2,COLUMN()-1,1,1),"")</f>
        <v/>
      </c>
      <c r="B2813" t="str">
        <f ca="1">IF(ROW()-2&lt;=DimensionRows_IBE,OFFSET(DimensionenIBE!$A$1,ROW()-2,COLUMN()-1,1,1),"")</f>
        <v/>
      </c>
      <c r="C2813" t="str">
        <f ca="1">IF(ROW()-2&lt;=DimensionRows_IBE,OFFSET(DimensionenIBE!$A$1,ROW()-2,COLUMN()-1,1,1),"")</f>
        <v/>
      </c>
      <c r="D2813" s="16" t="str">
        <f ca="1">IF(ROW()-2&lt;=DimensionRows_IBE,OFFSET(DimensionenIBE!$A$1,ROW()-2,COLUMN()-1,1,1),"")</f>
        <v/>
      </c>
    </row>
    <row r="2814" spans="1:4" hidden="1" x14ac:dyDescent="0.25">
      <c r="A2814" t="str">
        <f ca="1">IF(ROW()-2&lt;=DimensionRows_IBE,OFFSET(DimensionenIBE!$A$1,ROW()-2,COLUMN()-1,1,1),"")</f>
        <v/>
      </c>
      <c r="B2814" t="str">
        <f ca="1">IF(ROW()-2&lt;=DimensionRows_IBE,OFFSET(DimensionenIBE!$A$1,ROW()-2,COLUMN()-1,1,1),"")</f>
        <v/>
      </c>
      <c r="C2814" t="str">
        <f ca="1">IF(ROW()-2&lt;=DimensionRows_IBE,OFFSET(DimensionenIBE!$A$1,ROW()-2,COLUMN()-1,1,1),"")</f>
        <v/>
      </c>
      <c r="D2814" s="16" t="str">
        <f ca="1">IF(ROW()-2&lt;=DimensionRows_IBE,OFFSET(DimensionenIBE!$A$1,ROW()-2,COLUMN()-1,1,1),"")</f>
        <v/>
      </c>
    </row>
    <row r="2815" spans="1:4" hidden="1" x14ac:dyDescent="0.25">
      <c r="A2815" t="str">
        <f ca="1">IF(ROW()-2&lt;=DimensionRows_IBE,OFFSET(DimensionenIBE!$A$1,ROW()-2,COLUMN()-1,1,1),"")</f>
        <v/>
      </c>
      <c r="B2815" t="str">
        <f ca="1">IF(ROW()-2&lt;=DimensionRows_IBE,OFFSET(DimensionenIBE!$A$1,ROW()-2,COLUMN()-1,1,1),"")</f>
        <v/>
      </c>
      <c r="C2815" t="str">
        <f ca="1">IF(ROW()-2&lt;=DimensionRows_IBE,OFFSET(DimensionenIBE!$A$1,ROW()-2,COLUMN()-1,1,1),"")</f>
        <v/>
      </c>
      <c r="D2815" s="16" t="str">
        <f ca="1">IF(ROW()-2&lt;=DimensionRows_IBE,OFFSET(DimensionenIBE!$A$1,ROW()-2,COLUMN()-1,1,1),"")</f>
        <v/>
      </c>
    </row>
    <row r="2816" spans="1:4" hidden="1" x14ac:dyDescent="0.25">
      <c r="A2816" t="str">
        <f ca="1">IF(ROW()-2&lt;=DimensionRows_IBE,OFFSET(DimensionenIBE!$A$1,ROW()-2,COLUMN()-1,1,1),"")</f>
        <v/>
      </c>
      <c r="B2816" t="str">
        <f ca="1">IF(ROW()-2&lt;=DimensionRows_IBE,OFFSET(DimensionenIBE!$A$1,ROW()-2,COLUMN()-1,1,1),"")</f>
        <v/>
      </c>
      <c r="C2816" t="str">
        <f ca="1">IF(ROW()-2&lt;=DimensionRows_IBE,OFFSET(DimensionenIBE!$A$1,ROW()-2,COLUMN()-1,1,1),"")</f>
        <v/>
      </c>
      <c r="D2816" s="16" t="str">
        <f ca="1">IF(ROW()-2&lt;=DimensionRows_IBE,OFFSET(DimensionenIBE!$A$1,ROW()-2,COLUMN()-1,1,1),"")</f>
        <v/>
      </c>
    </row>
    <row r="2817" spans="1:4" hidden="1" x14ac:dyDescent="0.25">
      <c r="A2817" t="str">
        <f ca="1">IF(ROW()-2&lt;=DimensionRows_IBE,OFFSET(DimensionenIBE!$A$1,ROW()-2,COLUMN()-1,1,1),"")</f>
        <v/>
      </c>
      <c r="B2817" t="str">
        <f ca="1">IF(ROW()-2&lt;=DimensionRows_IBE,OFFSET(DimensionenIBE!$A$1,ROW()-2,COLUMN()-1,1,1),"")</f>
        <v/>
      </c>
      <c r="C2817" t="str">
        <f ca="1">IF(ROW()-2&lt;=DimensionRows_IBE,OFFSET(DimensionenIBE!$A$1,ROW()-2,COLUMN()-1,1,1),"")</f>
        <v/>
      </c>
      <c r="D2817" s="16" t="str">
        <f ca="1">IF(ROW()-2&lt;=DimensionRows_IBE,OFFSET(DimensionenIBE!$A$1,ROW()-2,COLUMN()-1,1,1),"")</f>
        <v/>
      </c>
    </row>
    <row r="2818" spans="1:4" hidden="1" x14ac:dyDescent="0.25">
      <c r="A2818" t="str">
        <f ca="1">IF(ROW()-2&lt;=DimensionRows_IBE,OFFSET(DimensionenIBE!$A$1,ROW()-2,COLUMN()-1,1,1),"")</f>
        <v/>
      </c>
      <c r="B2818" t="str">
        <f ca="1">IF(ROW()-2&lt;=DimensionRows_IBE,OFFSET(DimensionenIBE!$A$1,ROW()-2,COLUMN()-1,1,1),"")</f>
        <v/>
      </c>
      <c r="C2818" t="str">
        <f ca="1">IF(ROW()-2&lt;=DimensionRows_IBE,OFFSET(DimensionenIBE!$A$1,ROW()-2,COLUMN()-1,1,1),"")</f>
        <v/>
      </c>
      <c r="D2818" s="16" t="str">
        <f ca="1">IF(ROW()-2&lt;=DimensionRows_IBE,OFFSET(DimensionenIBE!$A$1,ROW()-2,COLUMN()-1,1,1),"")</f>
        <v/>
      </c>
    </row>
    <row r="2819" spans="1:4" hidden="1" x14ac:dyDescent="0.25">
      <c r="A2819" t="str">
        <f ca="1">IF(ROW()-2&lt;=DimensionRows_IBE,OFFSET(DimensionenIBE!$A$1,ROW()-2,COLUMN()-1,1,1),"")</f>
        <v/>
      </c>
      <c r="B2819" t="str">
        <f ca="1">IF(ROW()-2&lt;=DimensionRows_IBE,OFFSET(DimensionenIBE!$A$1,ROW()-2,COLUMN()-1,1,1),"")</f>
        <v/>
      </c>
      <c r="C2819" t="str">
        <f ca="1">IF(ROW()-2&lt;=DimensionRows_IBE,OFFSET(DimensionenIBE!$A$1,ROW()-2,COLUMN()-1,1,1),"")</f>
        <v/>
      </c>
      <c r="D2819" s="16" t="str">
        <f ca="1">IF(ROW()-2&lt;=DimensionRows_IBE,OFFSET(DimensionenIBE!$A$1,ROW()-2,COLUMN()-1,1,1),"")</f>
        <v/>
      </c>
    </row>
    <row r="2820" spans="1:4" hidden="1" x14ac:dyDescent="0.25">
      <c r="A2820" t="str">
        <f ca="1">IF(ROW()-2&lt;=DimensionRows_IBE,OFFSET(DimensionenIBE!$A$1,ROW()-2,COLUMN()-1,1,1),"")</f>
        <v/>
      </c>
      <c r="B2820" t="str">
        <f ca="1">IF(ROW()-2&lt;=DimensionRows_IBE,OFFSET(DimensionenIBE!$A$1,ROW()-2,COLUMN()-1,1,1),"")</f>
        <v/>
      </c>
      <c r="C2820" t="str">
        <f ca="1">IF(ROW()-2&lt;=DimensionRows_IBE,OFFSET(DimensionenIBE!$A$1,ROW()-2,COLUMN()-1,1,1),"")</f>
        <v/>
      </c>
      <c r="D2820" s="16" t="str">
        <f ca="1">IF(ROW()-2&lt;=DimensionRows_IBE,OFFSET(DimensionenIBE!$A$1,ROW()-2,COLUMN()-1,1,1),"")</f>
        <v/>
      </c>
    </row>
    <row r="2821" spans="1:4" hidden="1" x14ac:dyDescent="0.25">
      <c r="A2821" t="str">
        <f ca="1">IF(ROW()-2&lt;=DimensionRows_IBE,OFFSET(DimensionenIBE!$A$1,ROW()-2,COLUMN()-1,1,1),"")</f>
        <v/>
      </c>
      <c r="B2821" t="str">
        <f ca="1">IF(ROW()-2&lt;=DimensionRows_IBE,OFFSET(DimensionenIBE!$A$1,ROW()-2,COLUMN()-1,1,1),"")</f>
        <v/>
      </c>
      <c r="C2821" t="str">
        <f ca="1">IF(ROW()-2&lt;=DimensionRows_IBE,OFFSET(DimensionenIBE!$A$1,ROW()-2,COLUMN()-1,1,1),"")</f>
        <v/>
      </c>
      <c r="D2821" s="16" t="str">
        <f ca="1">IF(ROW()-2&lt;=DimensionRows_IBE,OFFSET(DimensionenIBE!$A$1,ROW()-2,COLUMN()-1,1,1),"")</f>
        <v/>
      </c>
    </row>
    <row r="2822" spans="1:4" hidden="1" x14ac:dyDescent="0.25">
      <c r="A2822" t="str">
        <f ca="1">IF(ROW()-2&lt;=DimensionRows_IBE,OFFSET(DimensionenIBE!$A$1,ROW()-2,COLUMN()-1,1,1),"")</f>
        <v/>
      </c>
      <c r="B2822" t="str">
        <f ca="1">IF(ROW()-2&lt;=DimensionRows_IBE,OFFSET(DimensionenIBE!$A$1,ROW()-2,COLUMN()-1,1,1),"")</f>
        <v/>
      </c>
      <c r="C2822" t="str">
        <f ca="1">IF(ROW()-2&lt;=DimensionRows_IBE,OFFSET(DimensionenIBE!$A$1,ROW()-2,COLUMN()-1,1,1),"")</f>
        <v/>
      </c>
      <c r="D2822" s="16" t="str">
        <f ca="1">IF(ROW()-2&lt;=DimensionRows_IBE,OFFSET(DimensionenIBE!$A$1,ROW()-2,COLUMN()-1,1,1),"")</f>
        <v/>
      </c>
    </row>
    <row r="2823" spans="1:4" hidden="1" x14ac:dyDescent="0.25">
      <c r="A2823" t="str">
        <f ca="1">IF(ROW()-2&lt;=DimensionRows_IBE,OFFSET(DimensionenIBE!$A$1,ROW()-2,COLUMN()-1,1,1),"")</f>
        <v/>
      </c>
      <c r="B2823" t="str">
        <f ca="1">IF(ROW()-2&lt;=DimensionRows_IBE,OFFSET(DimensionenIBE!$A$1,ROW()-2,COLUMN()-1,1,1),"")</f>
        <v/>
      </c>
      <c r="C2823" t="str">
        <f ca="1">IF(ROW()-2&lt;=DimensionRows_IBE,OFFSET(DimensionenIBE!$A$1,ROW()-2,COLUMN()-1,1,1),"")</f>
        <v/>
      </c>
      <c r="D2823" s="16" t="str">
        <f ca="1">IF(ROW()-2&lt;=DimensionRows_IBE,OFFSET(DimensionenIBE!$A$1,ROW()-2,COLUMN()-1,1,1),"")</f>
        <v/>
      </c>
    </row>
    <row r="2824" spans="1:4" hidden="1" x14ac:dyDescent="0.25">
      <c r="A2824" t="str">
        <f ca="1">IF(ROW()-2&lt;=DimensionRows_IBE,OFFSET(DimensionenIBE!$A$1,ROW()-2,COLUMN()-1,1,1),"")</f>
        <v/>
      </c>
      <c r="B2824" t="str">
        <f ca="1">IF(ROW()-2&lt;=DimensionRows_IBE,OFFSET(DimensionenIBE!$A$1,ROW()-2,COLUMN()-1,1,1),"")</f>
        <v/>
      </c>
      <c r="C2824" t="str">
        <f ca="1">IF(ROW()-2&lt;=DimensionRows_IBE,OFFSET(DimensionenIBE!$A$1,ROW()-2,COLUMN()-1,1,1),"")</f>
        <v/>
      </c>
      <c r="D2824" s="16" t="str">
        <f ca="1">IF(ROW()-2&lt;=DimensionRows_IBE,OFFSET(DimensionenIBE!$A$1,ROW()-2,COLUMN()-1,1,1),"")</f>
        <v/>
      </c>
    </row>
    <row r="2825" spans="1:4" hidden="1" x14ac:dyDescent="0.25">
      <c r="A2825" t="str">
        <f ca="1">IF(ROW()-2&lt;=DimensionRows_IBE,OFFSET(DimensionenIBE!$A$1,ROW()-2,COLUMN()-1,1,1),"")</f>
        <v/>
      </c>
      <c r="B2825" t="str">
        <f ca="1">IF(ROW()-2&lt;=DimensionRows_IBE,OFFSET(DimensionenIBE!$A$1,ROW()-2,COLUMN()-1,1,1),"")</f>
        <v/>
      </c>
      <c r="C2825" t="str">
        <f ca="1">IF(ROW()-2&lt;=DimensionRows_IBE,OFFSET(DimensionenIBE!$A$1,ROW()-2,COLUMN()-1,1,1),"")</f>
        <v/>
      </c>
      <c r="D2825" s="16" t="str">
        <f ca="1">IF(ROW()-2&lt;=DimensionRows_IBE,OFFSET(DimensionenIBE!$A$1,ROW()-2,COLUMN()-1,1,1),"")</f>
        <v/>
      </c>
    </row>
    <row r="2826" spans="1:4" hidden="1" x14ac:dyDescent="0.25">
      <c r="A2826" t="str">
        <f ca="1">IF(ROW()-2&lt;=DimensionRows_IBE,OFFSET(DimensionenIBE!$A$1,ROW()-2,COLUMN()-1,1,1),"")</f>
        <v/>
      </c>
      <c r="B2826" t="str">
        <f ca="1">IF(ROW()-2&lt;=DimensionRows_IBE,OFFSET(DimensionenIBE!$A$1,ROW()-2,COLUMN()-1,1,1),"")</f>
        <v/>
      </c>
      <c r="C2826" t="str">
        <f ca="1">IF(ROW()-2&lt;=DimensionRows_IBE,OFFSET(DimensionenIBE!$A$1,ROW()-2,COLUMN()-1,1,1),"")</f>
        <v/>
      </c>
      <c r="D2826" s="16" t="str">
        <f ca="1">IF(ROW()-2&lt;=DimensionRows_IBE,OFFSET(DimensionenIBE!$A$1,ROW()-2,COLUMN()-1,1,1),"")</f>
        <v/>
      </c>
    </row>
    <row r="2827" spans="1:4" hidden="1" x14ac:dyDescent="0.25">
      <c r="A2827" t="str">
        <f ca="1">IF(ROW()-2&lt;=DimensionRows_IBE,OFFSET(DimensionenIBE!$A$1,ROW()-2,COLUMN()-1,1,1),"")</f>
        <v/>
      </c>
      <c r="B2827" t="str">
        <f ca="1">IF(ROW()-2&lt;=DimensionRows_IBE,OFFSET(DimensionenIBE!$A$1,ROW()-2,COLUMN()-1,1,1),"")</f>
        <v/>
      </c>
      <c r="C2827" t="str">
        <f ca="1">IF(ROW()-2&lt;=DimensionRows_IBE,OFFSET(DimensionenIBE!$A$1,ROW()-2,COLUMN()-1,1,1),"")</f>
        <v/>
      </c>
      <c r="D2827" s="16" t="str">
        <f ca="1">IF(ROW()-2&lt;=DimensionRows_IBE,OFFSET(DimensionenIBE!$A$1,ROW()-2,COLUMN()-1,1,1),"")</f>
        <v/>
      </c>
    </row>
    <row r="2828" spans="1:4" hidden="1" x14ac:dyDescent="0.25">
      <c r="A2828" t="str">
        <f ca="1">IF(ROW()-2&lt;=DimensionRows_IBE,OFFSET(DimensionenIBE!$A$1,ROW()-2,COLUMN()-1,1,1),"")</f>
        <v/>
      </c>
      <c r="B2828" t="str">
        <f ca="1">IF(ROW()-2&lt;=DimensionRows_IBE,OFFSET(DimensionenIBE!$A$1,ROW()-2,COLUMN()-1,1,1),"")</f>
        <v/>
      </c>
      <c r="C2828" t="str">
        <f ca="1">IF(ROW()-2&lt;=DimensionRows_IBE,OFFSET(DimensionenIBE!$A$1,ROW()-2,COLUMN()-1,1,1),"")</f>
        <v/>
      </c>
      <c r="D2828" s="16" t="str">
        <f ca="1">IF(ROW()-2&lt;=DimensionRows_IBE,OFFSET(DimensionenIBE!$A$1,ROW()-2,COLUMN()-1,1,1),"")</f>
        <v/>
      </c>
    </row>
    <row r="2829" spans="1:4" hidden="1" x14ac:dyDescent="0.25">
      <c r="A2829" t="str">
        <f ca="1">IF(ROW()-2&lt;=DimensionRows_IBE,OFFSET(DimensionenIBE!$A$1,ROW()-2,COLUMN()-1,1,1),"")</f>
        <v/>
      </c>
      <c r="B2829" t="str">
        <f ca="1">IF(ROW()-2&lt;=DimensionRows_IBE,OFFSET(DimensionenIBE!$A$1,ROW()-2,COLUMN()-1,1,1),"")</f>
        <v/>
      </c>
      <c r="C2829" t="str">
        <f ca="1">IF(ROW()-2&lt;=DimensionRows_IBE,OFFSET(DimensionenIBE!$A$1,ROW()-2,COLUMN()-1,1,1),"")</f>
        <v/>
      </c>
      <c r="D2829" s="16" t="str">
        <f ca="1">IF(ROW()-2&lt;=DimensionRows_IBE,OFFSET(DimensionenIBE!$A$1,ROW()-2,COLUMN()-1,1,1),"")</f>
        <v/>
      </c>
    </row>
    <row r="2830" spans="1:4" hidden="1" x14ac:dyDescent="0.25">
      <c r="A2830" t="str">
        <f ca="1">IF(ROW()-2&lt;=DimensionRows_IBE,OFFSET(DimensionenIBE!$A$1,ROW()-2,COLUMN()-1,1,1),"")</f>
        <v/>
      </c>
      <c r="B2830" t="str">
        <f ca="1">IF(ROW()-2&lt;=DimensionRows_IBE,OFFSET(DimensionenIBE!$A$1,ROW()-2,COLUMN()-1,1,1),"")</f>
        <v/>
      </c>
      <c r="C2830" t="str">
        <f ca="1">IF(ROW()-2&lt;=DimensionRows_IBE,OFFSET(DimensionenIBE!$A$1,ROW()-2,COLUMN()-1,1,1),"")</f>
        <v/>
      </c>
      <c r="D2830" s="16" t="str">
        <f ca="1">IF(ROW()-2&lt;=DimensionRows_IBE,OFFSET(DimensionenIBE!$A$1,ROW()-2,COLUMN()-1,1,1),"")</f>
        <v/>
      </c>
    </row>
    <row r="2831" spans="1:4" hidden="1" x14ac:dyDescent="0.25">
      <c r="A2831" t="str">
        <f ca="1">IF(ROW()-2&lt;=DimensionRows_IBE,OFFSET(DimensionenIBE!$A$1,ROW()-2,COLUMN()-1,1,1),"")</f>
        <v/>
      </c>
      <c r="B2831" t="str">
        <f ca="1">IF(ROW()-2&lt;=DimensionRows_IBE,OFFSET(DimensionenIBE!$A$1,ROW()-2,COLUMN()-1,1,1),"")</f>
        <v/>
      </c>
      <c r="C2831" t="str">
        <f ca="1">IF(ROW()-2&lt;=DimensionRows_IBE,OFFSET(DimensionenIBE!$A$1,ROW()-2,COLUMN()-1,1,1),"")</f>
        <v/>
      </c>
      <c r="D2831" s="16" t="str">
        <f ca="1">IF(ROW()-2&lt;=DimensionRows_IBE,OFFSET(DimensionenIBE!$A$1,ROW()-2,COLUMN()-1,1,1),"")</f>
        <v/>
      </c>
    </row>
    <row r="2832" spans="1:4" hidden="1" x14ac:dyDescent="0.25">
      <c r="A2832" t="str">
        <f ca="1">IF(ROW()-2&lt;=DimensionRows_IBE,OFFSET(DimensionenIBE!$A$1,ROW()-2,COLUMN()-1,1,1),"")</f>
        <v/>
      </c>
      <c r="B2832" t="str">
        <f ca="1">IF(ROW()-2&lt;=DimensionRows_IBE,OFFSET(DimensionenIBE!$A$1,ROW()-2,COLUMN()-1,1,1),"")</f>
        <v/>
      </c>
      <c r="C2832" t="str">
        <f ca="1">IF(ROW()-2&lt;=DimensionRows_IBE,OFFSET(DimensionenIBE!$A$1,ROW()-2,COLUMN()-1,1,1),"")</f>
        <v/>
      </c>
      <c r="D2832" s="16" t="str">
        <f ca="1">IF(ROW()-2&lt;=DimensionRows_IBE,OFFSET(DimensionenIBE!$A$1,ROW()-2,COLUMN()-1,1,1),"")</f>
        <v/>
      </c>
    </row>
    <row r="2833" spans="1:4" hidden="1" x14ac:dyDescent="0.25">
      <c r="A2833" t="str">
        <f ca="1">IF(ROW()-2&lt;=DimensionRows_IBE,OFFSET(DimensionenIBE!$A$1,ROW()-2,COLUMN()-1,1,1),"")</f>
        <v/>
      </c>
      <c r="B2833" t="str">
        <f ca="1">IF(ROW()-2&lt;=DimensionRows_IBE,OFFSET(DimensionenIBE!$A$1,ROW()-2,COLUMN()-1,1,1),"")</f>
        <v/>
      </c>
      <c r="C2833" t="str">
        <f ca="1">IF(ROW()-2&lt;=DimensionRows_IBE,OFFSET(DimensionenIBE!$A$1,ROW()-2,COLUMN()-1,1,1),"")</f>
        <v/>
      </c>
      <c r="D2833" s="16" t="str">
        <f ca="1">IF(ROW()-2&lt;=DimensionRows_IBE,OFFSET(DimensionenIBE!$A$1,ROW()-2,COLUMN()-1,1,1),"")</f>
        <v/>
      </c>
    </row>
    <row r="2834" spans="1:4" hidden="1" x14ac:dyDescent="0.25">
      <c r="A2834" t="str">
        <f ca="1">IF(ROW()-2&lt;=DimensionRows_IBE,OFFSET(DimensionenIBE!$A$1,ROW()-2,COLUMN()-1,1,1),"")</f>
        <v/>
      </c>
      <c r="B2834" t="str">
        <f ca="1">IF(ROW()-2&lt;=DimensionRows_IBE,OFFSET(DimensionenIBE!$A$1,ROW()-2,COLUMN()-1,1,1),"")</f>
        <v/>
      </c>
      <c r="C2834" t="str">
        <f ca="1">IF(ROW()-2&lt;=DimensionRows_IBE,OFFSET(DimensionenIBE!$A$1,ROW()-2,COLUMN()-1,1,1),"")</f>
        <v/>
      </c>
      <c r="D2834" s="16" t="str">
        <f ca="1">IF(ROW()-2&lt;=DimensionRows_IBE,OFFSET(DimensionenIBE!$A$1,ROW()-2,COLUMN()-1,1,1),"")</f>
        <v/>
      </c>
    </row>
    <row r="2835" spans="1:4" hidden="1" x14ac:dyDescent="0.25">
      <c r="A2835" t="str">
        <f ca="1">IF(ROW()-2&lt;=DimensionRows_IBE,OFFSET(DimensionenIBE!$A$1,ROW()-2,COLUMN()-1,1,1),"")</f>
        <v/>
      </c>
      <c r="B2835" t="str">
        <f ca="1">IF(ROW()-2&lt;=DimensionRows_IBE,OFFSET(DimensionenIBE!$A$1,ROW()-2,COLUMN()-1,1,1),"")</f>
        <v/>
      </c>
      <c r="C2835" t="str">
        <f ca="1">IF(ROW()-2&lt;=DimensionRows_IBE,OFFSET(DimensionenIBE!$A$1,ROW()-2,COLUMN()-1,1,1),"")</f>
        <v/>
      </c>
      <c r="D2835" s="16" t="str">
        <f ca="1">IF(ROW()-2&lt;=DimensionRows_IBE,OFFSET(DimensionenIBE!$A$1,ROW()-2,COLUMN()-1,1,1),"")</f>
        <v/>
      </c>
    </row>
    <row r="2836" spans="1:4" hidden="1" x14ac:dyDescent="0.25">
      <c r="A2836" t="str">
        <f ca="1">IF(ROW()-2&lt;=DimensionRows_IBE,OFFSET(DimensionenIBE!$A$1,ROW()-2,COLUMN()-1,1,1),"")</f>
        <v/>
      </c>
      <c r="B2836" t="str">
        <f ca="1">IF(ROW()-2&lt;=DimensionRows_IBE,OFFSET(DimensionenIBE!$A$1,ROW()-2,COLUMN()-1,1,1),"")</f>
        <v/>
      </c>
      <c r="C2836" t="str">
        <f ca="1">IF(ROW()-2&lt;=DimensionRows_IBE,OFFSET(DimensionenIBE!$A$1,ROW()-2,COLUMN()-1,1,1),"")</f>
        <v/>
      </c>
      <c r="D2836" s="16" t="str">
        <f ca="1">IF(ROW()-2&lt;=DimensionRows_IBE,OFFSET(DimensionenIBE!$A$1,ROW()-2,COLUMN()-1,1,1),"")</f>
        <v/>
      </c>
    </row>
    <row r="2837" spans="1:4" hidden="1" x14ac:dyDescent="0.25">
      <c r="A2837" t="str">
        <f ca="1">IF(ROW()-2&lt;=DimensionRows_IBE,OFFSET(DimensionenIBE!$A$1,ROW()-2,COLUMN()-1,1,1),"")</f>
        <v/>
      </c>
      <c r="B2837" t="str">
        <f ca="1">IF(ROW()-2&lt;=DimensionRows_IBE,OFFSET(DimensionenIBE!$A$1,ROW()-2,COLUMN()-1,1,1),"")</f>
        <v/>
      </c>
      <c r="C2837" t="str">
        <f ca="1">IF(ROW()-2&lt;=DimensionRows_IBE,OFFSET(DimensionenIBE!$A$1,ROW()-2,COLUMN()-1,1,1),"")</f>
        <v/>
      </c>
      <c r="D2837" s="16" t="str">
        <f ca="1">IF(ROW()-2&lt;=DimensionRows_IBE,OFFSET(DimensionenIBE!$A$1,ROW()-2,COLUMN()-1,1,1),"")</f>
        <v/>
      </c>
    </row>
    <row r="2838" spans="1:4" hidden="1" x14ac:dyDescent="0.25">
      <c r="A2838" t="str">
        <f ca="1">IF(ROW()-2&lt;=DimensionRows_IBE,OFFSET(DimensionenIBE!$A$1,ROW()-2,COLUMN()-1,1,1),"")</f>
        <v/>
      </c>
      <c r="B2838" t="str">
        <f ca="1">IF(ROW()-2&lt;=DimensionRows_IBE,OFFSET(DimensionenIBE!$A$1,ROW()-2,COLUMN()-1,1,1),"")</f>
        <v/>
      </c>
      <c r="C2838" t="str">
        <f ca="1">IF(ROW()-2&lt;=DimensionRows_IBE,OFFSET(DimensionenIBE!$A$1,ROW()-2,COLUMN()-1,1,1),"")</f>
        <v/>
      </c>
      <c r="D2838" s="16" t="str">
        <f ca="1">IF(ROW()-2&lt;=DimensionRows_IBE,OFFSET(DimensionenIBE!$A$1,ROW()-2,COLUMN()-1,1,1),"")</f>
        <v/>
      </c>
    </row>
    <row r="2839" spans="1:4" hidden="1" x14ac:dyDescent="0.25">
      <c r="A2839" t="str">
        <f ca="1">IF(ROW()-2&lt;=DimensionRows_IBE,OFFSET(DimensionenIBE!$A$1,ROW()-2,COLUMN()-1,1,1),"")</f>
        <v/>
      </c>
      <c r="B2839" t="str">
        <f ca="1">IF(ROW()-2&lt;=DimensionRows_IBE,OFFSET(DimensionenIBE!$A$1,ROW()-2,COLUMN()-1,1,1),"")</f>
        <v/>
      </c>
      <c r="C2839" t="str">
        <f ca="1">IF(ROW()-2&lt;=DimensionRows_IBE,OFFSET(DimensionenIBE!$A$1,ROW()-2,COLUMN()-1,1,1),"")</f>
        <v/>
      </c>
      <c r="D2839" s="16" t="str">
        <f ca="1">IF(ROW()-2&lt;=DimensionRows_IBE,OFFSET(DimensionenIBE!$A$1,ROW()-2,COLUMN()-1,1,1),"")</f>
        <v/>
      </c>
    </row>
    <row r="2840" spans="1:4" hidden="1" x14ac:dyDescent="0.25">
      <c r="A2840" t="str">
        <f ca="1">IF(ROW()-2&lt;=DimensionRows_IBE,OFFSET(DimensionenIBE!$A$1,ROW()-2,COLUMN()-1,1,1),"")</f>
        <v/>
      </c>
      <c r="B2840" t="str">
        <f ca="1">IF(ROW()-2&lt;=DimensionRows_IBE,OFFSET(DimensionenIBE!$A$1,ROW()-2,COLUMN()-1,1,1),"")</f>
        <v/>
      </c>
      <c r="C2840" t="str">
        <f ca="1">IF(ROW()-2&lt;=DimensionRows_IBE,OFFSET(DimensionenIBE!$A$1,ROW()-2,COLUMN()-1,1,1),"")</f>
        <v/>
      </c>
      <c r="D2840" s="16" t="str">
        <f ca="1">IF(ROW()-2&lt;=DimensionRows_IBE,OFFSET(DimensionenIBE!$A$1,ROW()-2,COLUMN()-1,1,1),"")</f>
        <v/>
      </c>
    </row>
    <row r="2841" spans="1:4" hidden="1" x14ac:dyDescent="0.25">
      <c r="A2841" t="str">
        <f ca="1">IF(ROW()-2&lt;=DimensionRows_IBE,OFFSET(DimensionenIBE!$A$1,ROW()-2,COLUMN()-1,1,1),"")</f>
        <v/>
      </c>
      <c r="B2841" t="str">
        <f ca="1">IF(ROW()-2&lt;=DimensionRows_IBE,OFFSET(DimensionenIBE!$A$1,ROW()-2,COLUMN()-1,1,1),"")</f>
        <v/>
      </c>
      <c r="C2841" t="str">
        <f ca="1">IF(ROW()-2&lt;=DimensionRows_IBE,OFFSET(DimensionenIBE!$A$1,ROW()-2,COLUMN()-1,1,1),"")</f>
        <v/>
      </c>
      <c r="D2841" s="16" t="str">
        <f ca="1">IF(ROW()-2&lt;=DimensionRows_IBE,OFFSET(DimensionenIBE!$A$1,ROW()-2,COLUMN()-1,1,1),"")</f>
        <v/>
      </c>
    </row>
    <row r="2842" spans="1:4" hidden="1" x14ac:dyDescent="0.25">
      <c r="A2842" t="str">
        <f ca="1">IF(ROW()-2&lt;=DimensionRows_IBE,OFFSET(DimensionenIBE!$A$1,ROW()-2,COLUMN()-1,1,1),"")</f>
        <v/>
      </c>
      <c r="B2842" t="str">
        <f ca="1">IF(ROW()-2&lt;=DimensionRows_IBE,OFFSET(DimensionenIBE!$A$1,ROW()-2,COLUMN()-1,1,1),"")</f>
        <v/>
      </c>
      <c r="C2842" t="str">
        <f ca="1">IF(ROW()-2&lt;=DimensionRows_IBE,OFFSET(DimensionenIBE!$A$1,ROW()-2,COLUMN()-1,1,1),"")</f>
        <v/>
      </c>
      <c r="D2842" s="16" t="str">
        <f ca="1">IF(ROW()-2&lt;=DimensionRows_IBE,OFFSET(DimensionenIBE!$A$1,ROW()-2,COLUMN()-1,1,1),"")</f>
        <v/>
      </c>
    </row>
    <row r="2843" spans="1:4" hidden="1" x14ac:dyDescent="0.25">
      <c r="A2843" t="str">
        <f ca="1">IF(ROW()-2&lt;=DimensionRows_IBE,OFFSET(DimensionenIBE!$A$1,ROW()-2,COLUMN()-1,1,1),"")</f>
        <v/>
      </c>
      <c r="B2843" t="str">
        <f ca="1">IF(ROW()-2&lt;=DimensionRows_IBE,OFFSET(DimensionenIBE!$A$1,ROW()-2,COLUMN()-1,1,1),"")</f>
        <v/>
      </c>
      <c r="C2843" t="str">
        <f ca="1">IF(ROW()-2&lt;=DimensionRows_IBE,OFFSET(DimensionenIBE!$A$1,ROW()-2,COLUMN()-1,1,1),"")</f>
        <v/>
      </c>
      <c r="D2843" s="16" t="str">
        <f ca="1">IF(ROW()-2&lt;=DimensionRows_IBE,OFFSET(DimensionenIBE!$A$1,ROW()-2,COLUMN()-1,1,1),"")</f>
        <v/>
      </c>
    </row>
    <row r="2844" spans="1:4" hidden="1" x14ac:dyDescent="0.25">
      <c r="A2844" t="str">
        <f ca="1">IF(ROW()-2&lt;=DimensionRows_IBE,OFFSET(DimensionenIBE!$A$1,ROW()-2,COLUMN()-1,1,1),"")</f>
        <v/>
      </c>
      <c r="B2844" t="str">
        <f ca="1">IF(ROW()-2&lt;=DimensionRows_IBE,OFFSET(DimensionenIBE!$A$1,ROW()-2,COLUMN()-1,1,1),"")</f>
        <v/>
      </c>
      <c r="C2844" t="str">
        <f ca="1">IF(ROW()-2&lt;=DimensionRows_IBE,OFFSET(DimensionenIBE!$A$1,ROW()-2,COLUMN()-1,1,1),"")</f>
        <v/>
      </c>
      <c r="D2844" s="16" t="str">
        <f ca="1">IF(ROW()-2&lt;=DimensionRows_IBE,OFFSET(DimensionenIBE!$A$1,ROW()-2,COLUMN()-1,1,1),"")</f>
        <v/>
      </c>
    </row>
    <row r="2845" spans="1:4" hidden="1" x14ac:dyDescent="0.25">
      <c r="A2845" t="str">
        <f ca="1">IF(ROW()-2&lt;=DimensionRows_IBE,OFFSET(DimensionenIBE!$A$1,ROW()-2,COLUMN()-1,1,1),"")</f>
        <v/>
      </c>
      <c r="B2845" t="str">
        <f ca="1">IF(ROW()-2&lt;=DimensionRows_IBE,OFFSET(DimensionenIBE!$A$1,ROW()-2,COLUMN()-1,1,1),"")</f>
        <v/>
      </c>
      <c r="C2845" t="str">
        <f ca="1">IF(ROW()-2&lt;=DimensionRows_IBE,OFFSET(DimensionenIBE!$A$1,ROW()-2,COLUMN()-1,1,1),"")</f>
        <v/>
      </c>
      <c r="D2845" s="16" t="str">
        <f ca="1">IF(ROW()-2&lt;=DimensionRows_IBE,OFFSET(DimensionenIBE!$A$1,ROW()-2,COLUMN()-1,1,1),"")</f>
        <v/>
      </c>
    </row>
    <row r="2846" spans="1:4" hidden="1" x14ac:dyDescent="0.25">
      <c r="A2846" t="str">
        <f ca="1">IF(ROW()-2&lt;=DimensionRows_IBE,OFFSET(DimensionenIBE!$A$1,ROW()-2,COLUMN()-1,1,1),"")</f>
        <v/>
      </c>
      <c r="B2846" t="str">
        <f ca="1">IF(ROW()-2&lt;=DimensionRows_IBE,OFFSET(DimensionenIBE!$A$1,ROW()-2,COLUMN()-1,1,1),"")</f>
        <v/>
      </c>
      <c r="C2846" t="str">
        <f ca="1">IF(ROW()-2&lt;=DimensionRows_IBE,OFFSET(DimensionenIBE!$A$1,ROW()-2,COLUMN()-1,1,1),"")</f>
        <v/>
      </c>
      <c r="D2846" s="16" t="str">
        <f ca="1">IF(ROW()-2&lt;=DimensionRows_IBE,OFFSET(DimensionenIBE!$A$1,ROW()-2,COLUMN()-1,1,1),"")</f>
        <v/>
      </c>
    </row>
    <row r="2847" spans="1:4" hidden="1" x14ac:dyDescent="0.25">
      <c r="A2847" t="str">
        <f ca="1">IF(ROW()-2&lt;=DimensionRows_IBE,OFFSET(DimensionenIBE!$A$1,ROW()-2,COLUMN()-1,1,1),"")</f>
        <v/>
      </c>
      <c r="B2847" t="str">
        <f ca="1">IF(ROW()-2&lt;=DimensionRows_IBE,OFFSET(DimensionenIBE!$A$1,ROW()-2,COLUMN()-1,1,1),"")</f>
        <v/>
      </c>
      <c r="C2847" t="str">
        <f ca="1">IF(ROW()-2&lt;=DimensionRows_IBE,OFFSET(DimensionenIBE!$A$1,ROW()-2,COLUMN()-1,1,1),"")</f>
        <v/>
      </c>
      <c r="D2847" s="16" t="str">
        <f ca="1">IF(ROW()-2&lt;=DimensionRows_IBE,OFFSET(DimensionenIBE!$A$1,ROW()-2,COLUMN()-1,1,1),"")</f>
        <v/>
      </c>
    </row>
    <row r="2848" spans="1:4" hidden="1" x14ac:dyDescent="0.25">
      <c r="A2848" t="str">
        <f ca="1">IF(ROW()-2&lt;=DimensionRows_IBE,OFFSET(DimensionenIBE!$A$1,ROW()-2,COLUMN()-1,1,1),"")</f>
        <v/>
      </c>
      <c r="B2848" t="str">
        <f ca="1">IF(ROW()-2&lt;=DimensionRows_IBE,OFFSET(DimensionenIBE!$A$1,ROW()-2,COLUMN()-1,1,1),"")</f>
        <v/>
      </c>
      <c r="C2848" t="str">
        <f ca="1">IF(ROW()-2&lt;=DimensionRows_IBE,OFFSET(DimensionenIBE!$A$1,ROW()-2,COLUMN()-1,1,1),"")</f>
        <v/>
      </c>
      <c r="D2848" s="16" t="str">
        <f ca="1">IF(ROW()-2&lt;=DimensionRows_IBE,OFFSET(DimensionenIBE!$A$1,ROW()-2,COLUMN()-1,1,1),"")</f>
        <v/>
      </c>
    </row>
    <row r="2849" spans="1:4" hidden="1" x14ac:dyDescent="0.25">
      <c r="A2849" t="str">
        <f ca="1">IF(ROW()-2&lt;=DimensionRows_IBE,OFFSET(DimensionenIBE!$A$1,ROW()-2,COLUMN()-1,1,1),"")</f>
        <v/>
      </c>
      <c r="B2849" t="str">
        <f ca="1">IF(ROW()-2&lt;=DimensionRows_IBE,OFFSET(DimensionenIBE!$A$1,ROW()-2,COLUMN()-1,1,1),"")</f>
        <v/>
      </c>
      <c r="C2849" t="str">
        <f ca="1">IF(ROW()-2&lt;=DimensionRows_IBE,OFFSET(DimensionenIBE!$A$1,ROW()-2,COLUMN()-1,1,1),"")</f>
        <v/>
      </c>
      <c r="D2849" s="16" t="str">
        <f ca="1">IF(ROW()-2&lt;=DimensionRows_IBE,OFFSET(DimensionenIBE!$A$1,ROW()-2,COLUMN()-1,1,1),"")</f>
        <v/>
      </c>
    </row>
    <row r="2850" spans="1:4" hidden="1" x14ac:dyDescent="0.25">
      <c r="A2850" t="str">
        <f ca="1">IF(ROW()-2&lt;=DimensionRows_IBE,OFFSET(DimensionenIBE!$A$1,ROW()-2,COLUMN()-1,1,1),"")</f>
        <v/>
      </c>
      <c r="B2850" t="str">
        <f ca="1">IF(ROW()-2&lt;=DimensionRows_IBE,OFFSET(DimensionenIBE!$A$1,ROW()-2,COLUMN()-1,1,1),"")</f>
        <v/>
      </c>
      <c r="C2850" t="str">
        <f ca="1">IF(ROW()-2&lt;=DimensionRows_IBE,OFFSET(DimensionenIBE!$A$1,ROW()-2,COLUMN()-1,1,1),"")</f>
        <v/>
      </c>
      <c r="D2850" s="16" t="str">
        <f ca="1">IF(ROW()-2&lt;=DimensionRows_IBE,OFFSET(DimensionenIBE!$A$1,ROW()-2,COLUMN()-1,1,1),"")</f>
        <v/>
      </c>
    </row>
    <row r="2851" spans="1:4" hidden="1" x14ac:dyDescent="0.25">
      <c r="A2851" t="str">
        <f ca="1">IF(ROW()-2&lt;=DimensionRows_IBE,OFFSET(DimensionenIBE!$A$1,ROW()-2,COLUMN()-1,1,1),"")</f>
        <v/>
      </c>
      <c r="B2851" t="str">
        <f ca="1">IF(ROW()-2&lt;=DimensionRows_IBE,OFFSET(DimensionenIBE!$A$1,ROW()-2,COLUMN()-1,1,1),"")</f>
        <v/>
      </c>
      <c r="C2851" t="str">
        <f ca="1">IF(ROW()-2&lt;=DimensionRows_IBE,OFFSET(DimensionenIBE!$A$1,ROW()-2,COLUMN()-1,1,1),"")</f>
        <v/>
      </c>
      <c r="D2851" s="16" t="str">
        <f ca="1">IF(ROW()-2&lt;=DimensionRows_IBE,OFFSET(DimensionenIBE!$A$1,ROW()-2,COLUMN()-1,1,1),"")</f>
        <v/>
      </c>
    </row>
    <row r="2852" spans="1:4" hidden="1" x14ac:dyDescent="0.25">
      <c r="A2852" t="str">
        <f ca="1">IF(ROW()-2&lt;=DimensionRows_IBE,OFFSET(DimensionenIBE!$A$1,ROW()-2,COLUMN()-1,1,1),"")</f>
        <v/>
      </c>
      <c r="B2852" t="str">
        <f ca="1">IF(ROW()-2&lt;=DimensionRows_IBE,OFFSET(DimensionenIBE!$A$1,ROW()-2,COLUMN()-1,1,1),"")</f>
        <v/>
      </c>
      <c r="C2852" t="str">
        <f ca="1">IF(ROW()-2&lt;=DimensionRows_IBE,OFFSET(DimensionenIBE!$A$1,ROW()-2,COLUMN()-1,1,1),"")</f>
        <v/>
      </c>
      <c r="D2852" s="16" t="str">
        <f ca="1">IF(ROW()-2&lt;=DimensionRows_IBE,OFFSET(DimensionenIBE!$A$1,ROW()-2,COLUMN()-1,1,1),"")</f>
        <v/>
      </c>
    </row>
    <row r="2853" spans="1:4" hidden="1" x14ac:dyDescent="0.25">
      <c r="A2853" t="str">
        <f ca="1">IF(ROW()-2&lt;=DimensionRows_IBE,OFFSET(DimensionenIBE!$A$1,ROW()-2,COLUMN()-1,1,1),"")</f>
        <v/>
      </c>
      <c r="B2853" t="str">
        <f ca="1">IF(ROW()-2&lt;=DimensionRows_IBE,OFFSET(DimensionenIBE!$A$1,ROW()-2,COLUMN()-1,1,1),"")</f>
        <v/>
      </c>
      <c r="C2853" t="str">
        <f ca="1">IF(ROW()-2&lt;=DimensionRows_IBE,OFFSET(DimensionenIBE!$A$1,ROW()-2,COLUMN()-1,1,1),"")</f>
        <v/>
      </c>
      <c r="D2853" s="16" t="str">
        <f ca="1">IF(ROW()-2&lt;=DimensionRows_IBE,OFFSET(DimensionenIBE!$A$1,ROW()-2,COLUMN()-1,1,1),"")</f>
        <v/>
      </c>
    </row>
    <row r="2854" spans="1:4" hidden="1" x14ac:dyDescent="0.25">
      <c r="A2854" t="str">
        <f ca="1">IF(ROW()-2&lt;=DimensionRows_IBE,OFFSET(DimensionenIBE!$A$1,ROW()-2,COLUMN()-1,1,1),"")</f>
        <v/>
      </c>
      <c r="B2854" t="str">
        <f ca="1">IF(ROW()-2&lt;=DimensionRows_IBE,OFFSET(DimensionenIBE!$A$1,ROW()-2,COLUMN()-1,1,1),"")</f>
        <v/>
      </c>
      <c r="C2854" t="str">
        <f ca="1">IF(ROW()-2&lt;=DimensionRows_IBE,OFFSET(DimensionenIBE!$A$1,ROW()-2,COLUMN()-1,1,1),"")</f>
        <v/>
      </c>
      <c r="D2854" s="16" t="str">
        <f ca="1">IF(ROW()-2&lt;=DimensionRows_IBE,OFFSET(DimensionenIBE!$A$1,ROW()-2,COLUMN()-1,1,1),"")</f>
        <v/>
      </c>
    </row>
    <row r="2855" spans="1:4" hidden="1" x14ac:dyDescent="0.25">
      <c r="A2855" t="str">
        <f ca="1">IF(ROW()-2&lt;=DimensionRows_IBE,OFFSET(DimensionenIBE!$A$1,ROW()-2,COLUMN()-1,1,1),"")</f>
        <v/>
      </c>
      <c r="B2855" t="str">
        <f ca="1">IF(ROW()-2&lt;=DimensionRows_IBE,OFFSET(DimensionenIBE!$A$1,ROW()-2,COLUMN()-1,1,1),"")</f>
        <v/>
      </c>
      <c r="C2855" t="str">
        <f ca="1">IF(ROW()-2&lt;=DimensionRows_IBE,OFFSET(DimensionenIBE!$A$1,ROW()-2,COLUMN()-1,1,1),"")</f>
        <v/>
      </c>
      <c r="D2855" s="16" t="str">
        <f ca="1">IF(ROW()-2&lt;=DimensionRows_IBE,OFFSET(DimensionenIBE!$A$1,ROW()-2,COLUMN()-1,1,1),"")</f>
        <v/>
      </c>
    </row>
    <row r="2856" spans="1:4" hidden="1" x14ac:dyDescent="0.25">
      <c r="A2856" t="str">
        <f ca="1">IF(ROW()-2&lt;=DimensionRows_IBE,OFFSET(DimensionenIBE!$A$1,ROW()-2,COLUMN()-1,1,1),"")</f>
        <v/>
      </c>
      <c r="B2856" t="str">
        <f ca="1">IF(ROW()-2&lt;=DimensionRows_IBE,OFFSET(DimensionenIBE!$A$1,ROW()-2,COLUMN()-1,1,1),"")</f>
        <v/>
      </c>
      <c r="C2856" t="str">
        <f ca="1">IF(ROW()-2&lt;=DimensionRows_IBE,OFFSET(DimensionenIBE!$A$1,ROW()-2,COLUMN()-1,1,1),"")</f>
        <v/>
      </c>
      <c r="D2856" s="16" t="str">
        <f ca="1">IF(ROW()-2&lt;=DimensionRows_IBE,OFFSET(DimensionenIBE!$A$1,ROW()-2,COLUMN()-1,1,1),"")</f>
        <v/>
      </c>
    </row>
    <row r="2857" spans="1:4" hidden="1" x14ac:dyDescent="0.25">
      <c r="A2857" t="str">
        <f ca="1">IF(ROW()-2&lt;=DimensionRows_IBE,OFFSET(DimensionenIBE!$A$1,ROW()-2,COLUMN()-1,1,1),"")</f>
        <v/>
      </c>
      <c r="B2857" t="str">
        <f ca="1">IF(ROW()-2&lt;=DimensionRows_IBE,OFFSET(DimensionenIBE!$A$1,ROW()-2,COLUMN()-1,1,1),"")</f>
        <v/>
      </c>
      <c r="C2857" t="str">
        <f ca="1">IF(ROW()-2&lt;=DimensionRows_IBE,OFFSET(DimensionenIBE!$A$1,ROW()-2,COLUMN()-1,1,1),"")</f>
        <v/>
      </c>
      <c r="D2857" s="16" t="str">
        <f ca="1">IF(ROW()-2&lt;=DimensionRows_IBE,OFFSET(DimensionenIBE!$A$1,ROW()-2,COLUMN()-1,1,1),"")</f>
        <v/>
      </c>
    </row>
    <row r="2858" spans="1:4" hidden="1" x14ac:dyDescent="0.25">
      <c r="A2858" t="str">
        <f ca="1">IF(ROW()-2&lt;=DimensionRows_IBE,OFFSET(DimensionenIBE!$A$1,ROW()-2,COLUMN()-1,1,1),"")</f>
        <v/>
      </c>
      <c r="B2858" t="str">
        <f ca="1">IF(ROW()-2&lt;=DimensionRows_IBE,OFFSET(DimensionenIBE!$A$1,ROW()-2,COLUMN()-1,1,1),"")</f>
        <v/>
      </c>
      <c r="C2858" t="str">
        <f ca="1">IF(ROW()-2&lt;=DimensionRows_IBE,OFFSET(DimensionenIBE!$A$1,ROW()-2,COLUMN()-1,1,1),"")</f>
        <v/>
      </c>
      <c r="D2858" s="16" t="str">
        <f ca="1">IF(ROW()-2&lt;=DimensionRows_IBE,OFFSET(DimensionenIBE!$A$1,ROW()-2,COLUMN()-1,1,1),"")</f>
        <v/>
      </c>
    </row>
    <row r="2859" spans="1:4" hidden="1" x14ac:dyDescent="0.25">
      <c r="A2859" t="str">
        <f ca="1">IF(ROW()-2&lt;=DimensionRows_IBE,OFFSET(DimensionenIBE!$A$1,ROW()-2,COLUMN()-1,1,1),"")</f>
        <v/>
      </c>
      <c r="B2859" t="str">
        <f ca="1">IF(ROW()-2&lt;=DimensionRows_IBE,OFFSET(DimensionenIBE!$A$1,ROW()-2,COLUMN()-1,1,1),"")</f>
        <v/>
      </c>
      <c r="C2859" t="str">
        <f ca="1">IF(ROW()-2&lt;=DimensionRows_IBE,OFFSET(DimensionenIBE!$A$1,ROW()-2,COLUMN()-1,1,1),"")</f>
        <v/>
      </c>
      <c r="D2859" s="16" t="str">
        <f ca="1">IF(ROW()-2&lt;=DimensionRows_IBE,OFFSET(DimensionenIBE!$A$1,ROW()-2,COLUMN()-1,1,1),"")</f>
        <v/>
      </c>
    </row>
    <row r="2860" spans="1:4" hidden="1" x14ac:dyDescent="0.25">
      <c r="A2860" t="str">
        <f ca="1">IF(ROW()-2&lt;=DimensionRows_IBE,OFFSET(DimensionenIBE!$A$1,ROW()-2,COLUMN()-1,1,1),"")</f>
        <v/>
      </c>
      <c r="B2860" t="str">
        <f ca="1">IF(ROW()-2&lt;=DimensionRows_IBE,OFFSET(DimensionenIBE!$A$1,ROW()-2,COLUMN()-1,1,1),"")</f>
        <v/>
      </c>
      <c r="C2860" t="str">
        <f ca="1">IF(ROW()-2&lt;=DimensionRows_IBE,OFFSET(DimensionenIBE!$A$1,ROW()-2,COLUMN()-1,1,1),"")</f>
        <v/>
      </c>
      <c r="D2860" s="16" t="str">
        <f ca="1">IF(ROW()-2&lt;=DimensionRows_IBE,OFFSET(DimensionenIBE!$A$1,ROW()-2,COLUMN()-1,1,1),"")</f>
        <v/>
      </c>
    </row>
    <row r="2861" spans="1:4" hidden="1" x14ac:dyDescent="0.25">
      <c r="A2861" t="str">
        <f ca="1">IF(ROW()-2&lt;=DimensionRows_IBE,OFFSET(DimensionenIBE!$A$1,ROW()-2,COLUMN()-1,1,1),"")</f>
        <v/>
      </c>
      <c r="B2861" t="str">
        <f ca="1">IF(ROW()-2&lt;=DimensionRows_IBE,OFFSET(DimensionenIBE!$A$1,ROW()-2,COLUMN()-1,1,1),"")</f>
        <v/>
      </c>
      <c r="C2861" t="str">
        <f ca="1">IF(ROW()-2&lt;=DimensionRows_IBE,OFFSET(DimensionenIBE!$A$1,ROW()-2,COLUMN()-1,1,1),"")</f>
        <v/>
      </c>
      <c r="D2861" s="16" t="str">
        <f ca="1">IF(ROW()-2&lt;=DimensionRows_IBE,OFFSET(DimensionenIBE!$A$1,ROW()-2,COLUMN()-1,1,1),"")</f>
        <v/>
      </c>
    </row>
    <row r="2862" spans="1:4" hidden="1" x14ac:dyDescent="0.25">
      <c r="A2862" t="str">
        <f ca="1">IF(ROW()-2&lt;=DimensionRows_IBE,OFFSET(DimensionenIBE!$A$1,ROW()-2,COLUMN()-1,1,1),"")</f>
        <v/>
      </c>
      <c r="B2862" t="str">
        <f ca="1">IF(ROW()-2&lt;=DimensionRows_IBE,OFFSET(DimensionenIBE!$A$1,ROW()-2,COLUMN()-1,1,1),"")</f>
        <v/>
      </c>
      <c r="C2862" t="str">
        <f ca="1">IF(ROW()-2&lt;=DimensionRows_IBE,OFFSET(DimensionenIBE!$A$1,ROW()-2,COLUMN()-1,1,1),"")</f>
        <v/>
      </c>
      <c r="D2862" s="16" t="str">
        <f ca="1">IF(ROW()-2&lt;=DimensionRows_IBE,OFFSET(DimensionenIBE!$A$1,ROW()-2,COLUMN()-1,1,1),"")</f>
        <v/>
      </c>
    </row>
    <row r="2863" spans="1:4" hidden="1" x14ac:dyDescent="0.25">
      <c r="A2863" t="str">
        <f ca="1">IF(ROW()-2&lt;=DimensionRows_IBE,OFFSET(DimensionenIBE!$A$1,ROW()-2,COLUMN()-1,1,1),"")</f>
        <v/>
      </c>
      <c r="B2863" t="str">
        <f ca="1">IF(ROW()-2&lt;=DimensionRows_IBE,OFFSET(DimensionenIBE!$A$1,ROW()-2,COLUMN()-1,1,1),"")</f>
        <v/>
      </c>
      <c r="C2863" t="str">
        <f ca="1">IF(ROW()-2&lt;=DimensionRows_IBE,OFFSET(DimensionenIBE!$A$1,ROW()-2,COLUMN()-1,1,1),"")</f>
        <v/>
      </c>
      <c r="D2863" s="16" t="str">
        <f ca="1">IF(ROW()-2&lt;=DimensionRows_IBE,OFFSET(DimensionenIBE!$A$1,ROW()-2,COLUMN()-1,1,1),"")</f>
        <v/>
      </c>
    </row>
    <row r="2864" spans="1:4" hidden="1" x14ac:dyDescent="0.25">
      <c r="A2864" t="str">
        <f ca="1">IF(ROW()-2&lt;=DimensionRows_IBE,OFFSET(DimensionenIBE!$A$1,ROW()-2,COLUMN()-1,1,1),"")</f>
        <v/>
      </c>
      <c r="B2864" t="str">
        <f ca="1">IF(ROW()-2&lt;=DimensionRows_IBE,OFFSET(DimensionenIBE!$A$1,ROW()-2,COLUMN()-1,1,1),"")</f>
        <v/>
      </c>
      <c r="C2864" t="str">
        <f ca="1">IF(ROW()-2&lt;=DimensionRows_IBE,OFFSET(DimensionenIBE!$A$1,ROW()-2,COLUMN()-1,1,1),"")</f>
        <v/>
      </c>
      <c r="D2864" s="16" t="str">
        <f ca="1">IF(ROW()-2&lt;=DimensionRows_IBE,OFFSET(DimensionenIBE!$A$1,ROW()-2,COLUMN()-1,1,1),"")</f>
        <v/>
      </c>
    </row>
    <row r="2865" spans="1:4" hidden="1" x14ac:dyDescent="0.25">
      <c r="A2865" t="str">
        <f ca="1">IF(ROW()-2&lt;=DimensionRows_IBE,OFFSET(DimensionenIBE!$A$1,ROW()-2,COLUMN()-1,1,1),"")</f>
        <v/>
      </c>
      <c r="B2865" t="str">
        <f ca="1">IF(ROW()-2&lt;=DimensionRows_IBE,OFFSET(DimensionenIBE!$A$1,ROW()-2,COLUMN()-1,1,1),"")</f>
        <v/>
      </c>
      <c r="C2865" t="str">
        <f ca="1">IF(ROW()-2&lt;=DimensionRows_IBE,OFFSET(DimensionenIBE!$A$1,ROW()-2,COLUMN()-1,1,1),"")</f>
        <v/>
      </c>
      <c r="D2865" s="16" t="str">
        <f ca="1">IF(ROW()-2&lt;=DimensionRows_IBE,OFFSET(DimensionenIBE!$A$1,ROW()-2,COLUMN()-1,1,1),"")</f>
        <v/>
      </c>
    </row>
    <row r="2866" spans="1:4" hidden="1" x14ac:dyDescent="0.25">
      <c r="A2866" t="str">
        <f ca="1">IF(ROW()-2&lt;=DimensionRows_IBE,OFFSET(DimensionenIBE!$A$1,ROW()-2,COLUMN()-1,1,1),"")</f>
        <v/>
      </c>
      <c r="B2866" t="str">
        <f ca="1">IF(ROW()-2&lt;=DimensionRows_IBE,OFFSET(DimensionenIBE!$A$1,ROW()-2,COLUMN()-1,1,1),"")</f>
        <v/>
      </c>
      <c r="C2866" t="str">
        <f ca="1">IF(ROW()-2&lt;=DimensionRows_IBE,OFFSET(DimensionenIBE!$A$1,ROW()-2,COLUMN()-1,1,1),"")</f>
        <v/>
      </c>
      <c r="D2866" s="16" t="str">
        <f ca="1">IF(ROW()-2&lt;=DimensionRows_IBE,OFFSET(DimensionenIBE!$A$1,ROW()-2,COLUMN()-1,1,1),"")</f>
        <v/>
      </c>
    </row>
    <row r="2867" spans="1:4" hidden="1" x14ac:dyDescent="0.25">
      <c r="A2867" t="str">
        <f ca="1">IF(ROW()-2&lt;=DimensionRows_IBE,OFFSET(DimensionenIBE!$A$1,ROW()-2,COLUMN()-1,1,1),"")</f>
        <v/>
      </c>
      <c r="B2867" t="str">
        <f ca="1">IF(ROW()-2&lt;=DimensionRows_IBE,OFFSET(DimensionenIBE!$A$1,ROW()-2,COLUMN()-1,1,1),"")</f>
        <v/>
      </c>
      <c r="C2867" t="str">
        <f ca="1">IF(ROW()-2&lt;=DimensionRows_IBE,OFFSET(DimensionenIBE!$A$1,ROW()-2,COLUMN()-1,1,1),"")</f>
        <v/>
      </c>
      <c r="D2867" s="16" t="str">
        <f ca="1">IF(ROW()-2&lt;=DimensionRows_IBE,OFFSET(DimensionenIBE!$A$1,ROW()-2,COLUMN()-1,1,1),"")</f>
        <v/>
      </c>
    </row>
    <row r="2868" spans="1:4" hidden="1" x14ac:dyDescent="0.25">
      <c r="A2868" t="str">
        <f ca="1">IF(ROW()-2&lt;=DimensionRows_IBE,OFFSET(DimensionenIBE!$A$1,ROW()-2,COLUMN()-1,1,1),"")</f>
        <v/>
      </c>
      <c r="B2868" t="str">
        <f ca="1">IF(ROW()-2&lt;=DimensionRows_IBE,OFFSET(DimensionenIBE!$A$1,ROW()-2,COLUMN()-1,1,1),"")</f>
        <v/>
      </c>
      <c r="C2868" t="str">
        <f ca="1">IF(ROW()-2&lt;=DimensionRows_IBE,OFFSET(DimensionenIBE!$A$1,ROW()-2,COLUMN()-1,1,1),"")</f>
        <v/>
      </c>
      <c r="D2868" s="16" t="str">
        <f ca="1">IF(ROW()-2&lt;=DimensionRows_IBE,OFFSET(DimensionenIBE!$A$1,ROW()-2,COLUMN()-1,1,1),"")</f>
        <v/>
      </c>
    </row>
    <row r="2869" spans="1:4" hidden="1" x14ac:dyDescent="0.25">
      <c r="A2869" t="str">
        <f ca="1">IF(ROW()-2&lt;=DimensionRows_IBE,OFFSET(DimensionenIBE!$A$1,ROW()-2,COLUMN()-1,1,1),"")</f>
        <v/>
      </c>
      <c r="B2869" t="str">
        <f ca="1">IF(ROW()-2&lt;=DimensionRows_IBE,OFFSET(DimensionenIBE!$A$1,ROW()-2,COLUMN()-1,1,1),"")</f>
        <v/>
      </c>
      <c r="C2869" t="str">
        <f ca="1">IF(ROW()-2&lt;=DimensionRows_IBE,OFFSET(DimensionenIBE!$A$1,ROW()-2,COLUMN()-1,1,1),"")</f>
        <v/>
      </c>
      <c r="D2869" s="16" t="str">
        <f ca="1">IF(ROW()-2&lt;=DimensionRows_IBE,OFFSET(DimensionenIBE!$A$1,ROW()-2,COLUMN()-1,1,1),"")</f>
        <v/>
      </c>
    </row>
    <row r="2870" spans="1:4" hidden="1" x14ac:dyDescent="0.25">
      <c r="A2870" t="str">
        <f ca="1">IF(ROW()-2&lt;=DimensionRows_IBE,OFFSET(DimensionenIBE!$A$1,ROW()-2,COLUMN()-1,1,1),"")</f>
        <v/>
      </c>
      <c r="B2870" t="str">
        <f ca="1">IF(ROW()-2&lt;=DimensionRows_IBE,OFFSET(DimensionenIBE!$A$1,ROW()-2,COLUMN()-1,1,1),"")</f>
        <v/>
      </c>
      <c r="C2870" t="str">
        <f ca="1">IF(ROW()-2&lt;=DimensionRows_IBE,OFFSET(DimensionenIBE!$A$1,ROW()-2,COLUMN()-1,1,1),"")</f>
        <v/>
      </c>
      <c r="D2870" s="16" t="str">
        <f ca="1">IF(ROW()-2&lt;=DimensionRows_IBE,OFFSET(DimensionenIBE!$A$1,ROW()-2,COLUMN()-1,1,1),"")</f>
        <v/>
      </c>
    </row>
    <row r="2871" spans="1:4" hidden="1" x14ac:dyDescent="0.25">
      <c r="A2871" t="str">
        <f ca="1">IF(ROW()-2&lt;=DimensionRows_IBE,OFFSET(DimensionenIBE!$A$1,ROW()-2,COLUMN()-1,1,1),"")</f>
        <v/>
      </c>
      <c r="B2871" t="str">
        <f ca="1">IF(ROW()-2&lt;=DimensionRows_IBE,OFFSET(DimensionenIBE!$A$1,ROW()-2,COLUMN()-1,1,1),"")</f>
        <v/>
      </c>
      <c r="C2871" t="str">
        <f ca="1">IF(ROW()-2&lt;=DimensionRows_IBE,OFFSET(DimensionenIBE!$A$1,ROW()-2,COLUMN()-1,1,1),"")</f>
        <v/>
      </c>
      <c r="D2871" s="16" t="str">
        <f ca="1">IF(ROW()-2&lt;=DimensionRows_IBE,OFFSET(DimensionenIBE!$A$1,ROW()-2,COLUMN()-1,1,1),"")</f>
        <v/>
      </c>
    </row>
    <row r="2872" spans="1:4" hidden="1" x14ac:dyDescent="0.25">
      <c r="A2872" t="str">
        <f ca="1">IF(ROW()-2&lt;=DimensionRows_IBE,OFFSET(DimensionenIBE!$A$1,ROW()-2,COLUMN()-1,1,1),"")</f>
        <v/>
      </c>
      <c r="B2872" t="str">
        <f ca="1">IF(ROW()-2&lt;=DimensionRows_IBE,OFFSET(DimensionenIBE!$A$1,ROW()-2,COLUMN()-1,1,1),"")</f>
        <v/>
      </c>
      <c r="C2872" t="str">
        <f ca="1">IF(ROW()-2&lt;=DimensionRows_IBE,OFFSET(DimensionenIBE!$A$1,ROW()-2,COLUMN()-1,1,1),"")</f>
        <v/>
      </c>
      <c r="D2872" s="16" t="str">
        <f ca="1">IF(ROW()-2&lt;=DimensionRows_IBE,OFFSET(DimensionenIBE!$A$1,ROW()-2,COLUMN()-1,1,1),"")</f>
        <v/>
      </c>
    </row>
    <row r="2873" spans="1:4" hidden="1" x14ac:dyDescent="0.25">
      <c r="A2873" t="str">
        <f ca="1">IF(ROW()-2&lt;=DimensionRows_IBE,OFFSET(DimensionenIBE!$A$1,ROW()-2,COLUMN()-1,1,1),"")</f>
        <v/>
      </c>
      <c r="B2873" t="str">
        <f ca="1">IF(ROW()-2&lt;=DimensionRows_IBE,OFFSET(DimensionenIBE!$A$1,ROW()-2,COLUMN()-1,1,1),"")</f>
        <v/>
      </c>
      <c r="C2873" t="str">
        <f ca="1">IF(ROW()-2&lt;=DimensionRows_IBE,OFFSET(DimensionenIBE!$A$1,ROW()-2,COLUMN()-1,1,1),"")</f>
        <v/>
      </c>
      <c r="D2873" s="16" t="str">
        <f ca="1">IF(ROW()-2&lt;=DimensionRows_IBE,OFFSET(DimensionenIBE!$A$1,ROW()-2,COLUMN()-1,1,1),"")</f>
        <v/>
      </c>
    </row>
    <row r="2874" spans="1:4" hidden="1" x14ac:dyDescent="0.25">
      <c r="A2874" t="str">
        <f ca="1">IF(ROW()-2&lt;=DimensionRows_IBE,OFFSET(DimensionenIBE!$A$1,ROW()-2,COLUMN()-1,1,1),"")</f>
        <v/>
      </c>
      <c r="B2874" t="str">
        <f ca="1">IF(ROW()-2&lt;=DimensionRows_IBE,OFFSET(DimensionenIBE!$A$1,ROW()-2,COLUMN()-1,1,1),"")</f>
        <v/>
      </c>
      <c r="C2874" t="str">
        <f ca="1">IF(ROW()-2&lt;=DimensionRows_IBE,OFFSET(DimensionenIBE!$A$1,ROW()-2,COLUMN()-1,1,1),"")</f>
        <v/>
      </c>
      <c r="D2874" s="16" t="str">
        <f ca="1">IF(ROW()-2&lt;=DimensionRows_IBE,OFFSET(DimensionenIBE!$A$1,ROW()-2,COLUMN()-1,1,1),"")</f>
        <v/>
      </c>
    </row>
    <row r="2875" spans="1:4" hidden="1" x14ac:dyDescent="0.25">
      <c r="A2875" t="str">
        <f ca="1">IF(ROW()-2&lt;=DimensionRows_IBE,OFFSET(DimensionenIBE!$A$1,ROW()-2,COLUMN()-1,1,1),"")</f>
        <v/>
      </c>
      <c r="B2875" t="str">
        <f ca="1">IF(ROW()-2&lt;=DimensionRows_IBE,OFFSET(DimensionenIBE!$A$1,ROW()-2,COLUMN()-1,1,1),"")</f>
        <v/>
      </c>
      <c r="C2875" t="str">
        <f ca="1">IF(ROW()-2&lt;=DimensionRows_IBE,OFFSET(DimensionenIBE!$A$1,ROW()-2,COLUMN()-1,1,1),"")</f>
        <v/>
      </c>
      <c r="D2875" s="16" t="str">
        <f ca="1">IF(ROW()-2&lt;=DimensionRows_IBE,OFFSET(DimensionenIBE!$A$1,ROW()-2,COLUMN()-1,1,1),"")</f>
        <v/>
      </c>
    </row>
    <row r="2876" spans="1:4" hidden="1" x14ac:dyDescent="0.25">
      <c r="A2876" t="str">
        <f ca="1">IF(ROW()-2&lt;=DimensionRows_IBE,OFFSET(DimensionenIBE!$A$1,ROW()-2,COLUMN()-1,1,1),"")</f>
        <v/>
      </c>
      <c r="B2876" t="str">
        <f ca="1">IF(ROW()-2&lt;=DimensionRows_IBE,OFFSET(DimensionenIBE!$A$1,ROW()-2,COLUMN()-1,1,1),"")</f>
        <v/>
      </c>
      <c r="C2876" t="str">
        <f ca="1">IF(ROW()-2&lt;=DimensionRows_IBE,OFFSET(DimensionenIBE!$A$1,ROW()-2,COLUMN()-1,1,1),"")</f>
        <v/>
      </c>
      <c r="D2876" s="16" t="str">
        <f ca="1">IF(ROW()-2&lt;=DimensionRows_IBE,OFFSET(DimensionenIBE!$A$1,ROW()-2,COLUMN()-1,1,1),"")</f>
        <v/>
      </c>
    </row>
    <row r="2877" spans="1:4" hidden="1" x14ac:dyDescent="0.25">
      <c r="A2877" t="str">
        <f ca="1">IF(ROW()-2&lt;=DimensionRows_IBE,OFFSET(DimensionenIBE!$A$1,ROW()-2,COLUMN()-1,1,1),"")</f>
        <v/>
      </c>
      <c r="B2877" t="str">
        <f ca="1">IF(ROW()-2&lt;=DimensionRows_IBE,OFFSET(DimensionenIBE!$A$1,ROW()-2,COLUMN()-1,1,1),"")</f>
        <v/>
      </c>
      <c r="C2877" t="str">
        <f ca="1">IF(ROW()-2&lt;=DimensionRows_IBE,OFFSET(DimensionenIBE!$A$1,ROW()-2,COLUMN()-1,1,1),"")</f>
        <v/>
      </c>
      <c r="D2877" s="16" t="str">
        <f ca="1">IF(ROW()-2&lt;=DimensionRows_IBE,OFFSET(DimensionenIBE!$A$1,ROW()-2,COLUMN()-1,1,1),"")</f>
        <v/>
      </c>
    </row>
    <row r="2878" spans="1:4" hidden="1" x14ac:dyDescent="0.25">
      <c r="A2878" t="str">
        <f ca="1">IF(ROW()-2&lt;=DimensionRows_IBE,OFFSET(DimensionenIBE!$A$1,ROW()-2,COLUMN()-1,1,1),"")</f>
        <v/>
      </c>
      <c r="B2878" t="str">
        <f ca="1">IF(ROW()-2&lt;=DimensionRows_IBE,OFFSET(DimensionenIBE!$A$1,ROW()-2,COLUMN()-1,1,1),"")</f>
        <v/>
      </c>
      <c r="C2878" t="str">
        <f ca="1">IF(ROW()-2&lt;=DimensionRows_IBE,OFFSET(DimensionenIBE!$A$1,ROW()-2,COLUMN()-1,1,1),"")</f>
        <v/>
      </c>
      <c r="D2878" s="16" t="str">
        <f ca="1">IF(ROW()-2&lt;=DimensionRows_IBE,OFFSET(DimensionenIBE!$A$1,ROW()-2,COLUMN()-1,1,1),"")</f>
        <v/>
      </c>
    </row>
    <row r="2879" spans="1:4" hidden="1" x14ac:dyDescent="0.25">
      <c r="A2879" t="str">
        <f ca="1">IF(ROW()-2&lt;=DimensionRows_IBE,OFFSET(DimensionenIBE!$A$1,ROW()-2,COLUMN()-1,1,1),"")</f>
        <v/>
      </c>
      <c r="B2879" t="str">
        <f ca="1">IF(ROW()-2&lt;=DimensionRows_IBE,OFFSET(DimensionenIBE!$A$1,ROW()-2,COLUMN()-1,1,1),"")</f>
        <v/>
      </c>
      <c r="C2879" t="str">
        <f ca="1">IF(ROW()-2&lt;=DimensionRows_IBE,OFFSET(DimensionenIBE!$A$1,ROW()-2,COLUMN()-1,1,1),"")</f>
        <v/>
      </c>
      <c r="D2879" s="16" t="str">
        <f ca="1">IF(ROW()-2&lt;=DimensionRows_IBE,OFFSET(DimensionenIBE!$A$1,ROW()-2,COLUMN()-1,1,1),"")</f>
        <v/>
      </c>
    </row>
    <row r="2880" spans="1:4" hidden="1" x14ac:dyDescent="0.25">
      <c r="A2880" t="str">
        <f ca="1">IF(ROW()-2&lt;=DimensionRows_IBE,OFFSET(DimensionenIBE!$A$1,ROW()-2,COLUMN()-1,1,1),"")</f>
        <v/>
      </c>
      <c r="B2880" t="str">
        <f ca="1">IF(ROW()-2&lt;=DimensionRows_IBE,OFFSET(DimensionenIBE!$A$1,ROW()-2,COLUMN()-1,1,1),"")</f>
        <v/>
      </c>
      <c r="C2880" t="str">
        <f ca="1">IF(ROW()-2&lt;=DimensionRows_IBE,OFFSET(DimensionenIBE!$A$1,ROW()-2,COLUMN()-1,1,1),"")</f>
        <v/>
      </c>
      <c r="D2880" s="16" t="str">
        <f ca="1">IF(ROW()-2&lt;=DimensionRows_IBE,OFFSET(DimensionenIBE!$A$1,ROW()-2,COLUMN()-1,1,1),"")</f>
        <v/>
      </c>
    </row>
    <row r="2881" spans="1:4" hidden="1" x14ac:dyDescent="0.25">
      <c r="A2881" t="str">
        <f ca="1">IF(ROW()-2&lt;=DimensionRows_IBE,OFFSET(DimensionenIBE!$A$1,ROW()-2,COLUMN()-1,1,1),"")</f>
        <v/>
      </c>
      <c r="B2881" t="str">
        <f ca="1">IF(ROW()-2&lt;=DimensionRows_IBE,OFFSET(DimensionenIBE!$A$1,ROW()-2,COLUMN()-1,1,1),"")</f>
        <v/>
      </c>
      <c r="C2881" t="str">
        <f ca="1">IF(ROW()-2&lt;=DimensionRows_IBE,OFFSET(DimensionenIBE!$A$1,ROW()-2,COLUMN()-1,1,1),"")</f>
        <v/>
      </c>
      <c r="D2881" s="16" t="str">
        <f ca="1">IF(ROW()-2&lt;=DimensionRows_IBE,OFFSET(DimensionenIBE!$A$1,ROW()-2,COLUMN()-1,1,1),"")</f>
        <v/>
      </c>
    </row>
    <row r="2882" spans="1:4" hidden="1" x14ac:dyDescent="0.25">
      <c r="A2882" t="str">
        <f ca="1">IF(ROW()-2&lt;=DimensionRows_IBE,OFFSET(DimensionenIBE!$A$1,ROW()-2,COLUMN()-1,1,1),"")</f>
        <v/>
      </c>
      <c r="B2882" t="str">
        <f ca="1">IF(ROW()-2&lt;=DimensionRows_IBE,OFFSET(DimensionenIBE!$A$1,ROW()-2,COLUMN()-1,1,1),"")</f>
        <v/>
      </c>
      <c r="C2882" t="str">
        <f ca="1">IF(ROW()-2&lt;=DimensionRows_IBE,OFFSET(DimensionenIBE!$A$1,ROW()-2,COLUMN()-1,1,1),"")</f>
        <v/>
      </c>
      <c r="D2882" s="16" t="str">
        <f ca="1">IF(ROW()-2&lt;=DimensionRows_IBE,OFFSET(DimensionenIBE!$A$1,ROW()-2,COLUMN()-1,1,1),"")</f>
        <v/>
      </c>
    </row>
    <row r="2883" spans="1:4" hidden="1" x14ac:dyDescent="0.25">
      <c r="A2883" t="str">
        <f ca="1">IF(ROW()-2&lt;=DimensionRows_IBE,OFFSET(DimensionenIBE!$A$1,ROW()-2,COLUMN()-1,1,1),"")</f>
        <v/>
      </c>
      <c r="B2883" t="str">
        <f ca="1">IF(ROW()-2&lt;=DimensionRows_IBE,OFFSET(DimensionenIBE!$A$1,ROW()-2,COLUMN()-1,1,1),"")</f>
        <v/>
      </c>
      <c r="C2883" t="str">
        <f ca="1">IF(ROW()-2&lt;=DimensionRows_IBE,OFFSET(DimensionenIBE!$A$1,ROW()-2,COLUMN()-1,1,1),"")</f>
        <v/>
      </c>
      <c r="D2883" s="16" t="str">
        <f ca="1">IF(ROW()-2&lt;=DimensionRows_IBE,OFFSET(DimensionenIBE!$A$1,ROW()-2,COLUMN()-1,1,1),"")</f>
        <v/>
      </c>
    </row>
    <row r="2884" spans="1:4" hidden="1" x14ac:dyDescent="0.25">
      <c r="A2884" t="str">
        <f ca="1">IF(ROW()-2&lt;=DimensionRows_IBE,OFFSET(DimensionenIBE!$A$1,ROW()-2,COLUMN()-1,1,1),"")</f>
        <v/>
      </c>
      <c r="B2884" t="str">
        <f ca="1">IF(ROW()-2&lt;=DimensionRows_IBE,OFFSET(DimensionenIBE!$A$1,ROW()-2,COLUMN()-1,1,1),"")</f>
        <v/>
      </c>
      <c r="C2884" t="str">
        <f ca="1">IF(ROW()-2&lt;=DimensionRows_IBE,OFFSET(DimensionenIBE!$A$1,ROW()-2,COLUMN()-1,1,1),"")</f>
        <v/>
      </c>
      <c r="D2884" s="16" t="str">
        <f ca="1">IF(ROW()-2&lt;=DimensionRows_IBE,OFFSET(DimensionenIBE!$A$1,ROW()-2,COLUMN()-1,1,1),"")</f>
        <v/>
      </c>
    </row>
    <row r="2885" spans="1:4" hidden="1" x14ac:dyDescent="0.25">
      <c r="A2885" t="str">
        <f ca="1">IF(ROW()-2&lt;=DimensionRows_IBE,OFFSET(DimensionenIBE!$A$1,ROW()-2,COLUMN()-1,1,1),"")</f>
        <v/>
      </c>
      <c r="B2885" t="str">
        <f ca="1">IF(ROW()-2&lt;=DimensionRows_IBE,OFFSET(DimensionenIBE!$A$1,ROW()-2,COLUMN()-1,1,1),"")</f>
        <v/>
      </c>
      <c r="C2885" t="str">
        <f ca="1">IF(ROW()-2&lt;=DimensionRows_IBE,OFFSET(DimensionenIBE!$A$1,ROW()-2,COLUMN()-1,1,1),"")</f>
        <v/>
      </c>
      <c r="D2885" s="16" t="str">
        <f ca="1">IF(ROW()-2&lt;=DimensionRows_IBE,OFFSET(DimensionenIBE!$A$1,ROW()-2,COLUMN()-1,1,1),"")</f>
        <v/>
      </c>
    </row>
    <row r="2886" spans="1:4" hidden="1" x14ac:dyDescent="0.25">
      <c r="A2886" t="str">
        <f ca="1">IF(ROW()-2&lt;=DimensionRows_IBE,OFFSET(DimensionenIBE!$A$1,ROW()-2,COLUMN()-1,1,1),"")</f>
        <v/>
      </c>
      <c r="B2886" t="str">
        <f ca="1">IF(ROW()-2&lt;=DimensionRows_IBE,OFFSET(DimensionenIBE!$A$1,ROW()-2,COLUMN()-1,1,1),"")</f>
        <v/>
      </c>
      <c r="C2886" t="str">
        <f ca="1">IF(ROW()-2&lt;=DimensionRows_IBE,OFFSET(DimensionenIBE!$A$1,ROW()-2,COLUMN()-1,1,1),"")</f>
        <v/>
      </c>
      <c r="D2886" s="16" t="str">
        <f ca="1">IF(ROW()-2&lt;=DimensionRows_IBE,OFFSET(DimensionenIBE!$A$1,ROW()-2,COLUMN()-1,1,1),"")</f>
        <v/>
      </c>
    </row>
    <row r="2887" spans="1:4" hidden="1" x14ac:dyDescent="0.25">
      <c r="A2887" t="str">
        <f ca="1">IF(ROW()-2&lt;=DimensionRows_IBE,OFFSET(DimensionenIBE!$A$1,ROW()-2,COLUMN()-1,1,1),"")</f>
        <v/>
      </c>
      <c r="B2887" t="str">
        <f ca="1">IF(ROW()-2&lt;=DimensionRows_IBE,OFFSET(DimensionenIBE!$A$1,ROW()-2,COLUMN()-1,1,1),"")</f>
        <v/>
      </c>
      <c r="C2887" t="str">
        <f ca="1">IF(ROW()-2&lt;=DimensionRows_IBE,OFFSET(DimensionenIBE!$A$1,ROW()-2,COLUMN()-1,1,1),"")</f>
        <v/>
      </c>
      <c r="D2887" s="16" t="str">
        <f ca="1">IF(ROW()-2&lt;=DimensionRows_IBE,OFFSET(DimensionenIBE!$A$1,ROW()-2,COLUMN()-1,1,1),"")</f>
        <v/>
      </c>
    </row>
    <row r="2888" spans="1:4" hidden="1" x14ac:dyDescent="0.25">
      <c r="A2888" t="str">
        <f ca="1">IF(ROW()-2&lt;=DimensionRows_IBE,OFFSET(DimensionenIBE!$A$1,ROW()-2,COLUMN()-1,1,1),"")</f>
        <v/>
      </c>
      <c r="B2888" t="str">
        <f ca="1">IF(ROW()-2&lt;=DimensionRows_IBE,OFFSET(DimensionenIBE!$A$1,ROW()-2,COLUMN()-1,1,1),"")</f>
        <v/>
      </c>
      <c r="C2888" t="str">
        <f ca="1">IF(ROW()-2&lt;=DimensionRows_IBE,OFFSET(DimensionenIBE!$A$1,ROW()-2,COLUMN()-1,1,1),"")</f>
        <v/>
      </c>
      <c r="D2888" s="16" t="str">
        <f ca="1">IF(ROW()-2&lt;=DimensionRows_IBE,OFFSET(DimensionenIBE!$A$1,ROW()-2,COLUMN()-1,1,1),"")</f>
        <v/>
      </c>
    </row>
    <row r="2889" spans="1:4" hidden="1" x14ac:dyDescent="0.25">
      <c r="A2889" t="str">
        <f ca="1">IF(ROW()-2&lt;=DimensionRows_IBE,OFFSET(DimensionenIBE!$A$1,ROW()-2,COLUMN()-1,1,1),"")</f>
        <v/>
      </c>
      <c r="B2889" t="str">
        <f ca="1">IF(ROW()-2&lt;=DimensionRows_IBE,OFFSET(DimensionenIBE!$A$1,ROW()-2,COLUMN()-1,1,1),"")</f>
        <v/>
      </c>
      <c r="C2889" t="str">
        <f ca="1">IF(ROW()-2&lt;=DimensionRows_IBE,OFFSET(DimensionenIBE!$A$1,ROW()-2,COLUMN()-1,1,1),"")</f>
        <v/>
      </c>
      <c r="D2889" s="16" t="str">
        <f ca="1">IF(ROW()-2&lt;=DimensionRows_IBE,OFFSET(DimensionenIBE!$A$1,ROW()-2,COLUMN()-1,1,1),"")</f>
        <v/>
      </c>
    </row>
    <row r="2890" spans="1:4" hidden="1" x14ac:dyDescent="0.25">
      <c r="A2890" t="str">
        <f ca="1">IF(ROW()-2&lt;=DimensionRows_IBE,OFFSET(DimensionenIBE!$A$1,ROW()-2,COLUMN()-1,1,1),"")</f>
        <v/>
      </c>
      <c r="B2890" t="str">
        <f ca="1">IF(ROW()-2&lt;=DimensionRows_IBE,OFFSET(DimensionenIBE!$A$1,ROW()-2,COLUMN()-1,1,1),"")</f>
        <v/>
      </c>
      <c r="C2890" t="str">
        <f ca="1">IF(ROW()-2&lt;=DimensionRows_IBE,OFFSET(DimensionenIBE!$A$1,ROW()-2,COLUMN()-1,1,1),"")</f>
        <v/>
      </c>
      <c r="D2890" s="16" t="str">
        <f ca="1">IF(ROW()-2&lt;=DimensionRows_IBE,OFFSET(DimensionenIBE!$A$1,ROW()-2,COLUMN()-1,1,1),"")</f>
        <v/>
      </c>
    </row>
    <row r="2891" spans="1:4" hidden="1" x14ac:dyDescent="0.25">
      <c r="A2891" t="str">
        <f ca="1">IF(ROW()-2&lt;=DimensionRows_IBE,OFFSET(DimensionenIBE!$A$1,ROW()-2,COLUMN()-1,1,1),"")</f>
        <v/>
      </c>
      <c r="B2891" t="str">
        <f ca="1">IF(ROW()-2&lt;=DimensionRows_IBE,OFFSET(DimensionenIBE!$A$1,ROW()-2,COLUMN()-1,1,1),"")</f>
        <v/>
      </c>
      <c r="C2891" t="str">
        <f ca="1">IF(ROW()-2&lt;=DimensionRows_IBE,OFFSET(DimensionenIBE!$A$1,ROW()-2,COLUMN()-1,1,1),"")</f>
        <v/>
      </c>
      <c r="D2891" s="16" t="str">
        <f ca="1">IF(ROW()-2&lt;=DimensionRows_IBE,OFFSET(DimensionenIBE!$A$1,ROW()-2,COLUMN()-1,1,1),"")</f>
        <v/>
      </c>
    </row>
    <row r="2892" spans="1:4" hidden="1" x14ac:dyDescent="0.25">
      <c r="A2892" t="str">
        <f ca="1">IF(ROW()-2&lt;=DimensionRows_IBE,OFFSET(DimensionenIBE!$A$1,ROW()-2,COLUMN()-1,1,1),"")</f>
        <v/>
      </c>
      <c r="B2892" t="str">
        <f ca="1">IF(ROW()-2&lt;=DimensionRows_IBE,OFFSET(DimensionenIBE!$A$1,ROW()-2,COLUMN()-1,1,1),"")</f>
        <v/>
      </c>
      <c r="C2892" t="str">
        <f ca="1">IF(ROW()-2&lt;=DimensionRows_IBE,OFFSET(DimensionenIBE!$A$1,ROW()-2,COLUMN()-1,1,1),"")</f>
        <v/>
      </c>
      <c r="D2892" s="16" t="str">
        <f ca="1">IF(ROW()-2&lt;=DimensionRows_IBE,OFFSET(DimensionenIBE!$A$1,ROW()-2,COLUMN()-1,1,1),"")</f>
        <v/>
      </c>
    </row>
    <row r="2893" spans="1:4" hidden="1" x14ac:dyDescent="0.25">
      <c r="A2893" t="str">
        <f ca="1">IF(ROW()-2&lt;=DimensionRows_IBE,OFFSET(DimensionenIBE!$A$1,ROW()-2,COLUMN()-1,1,1),"")</f>
        <v/>
      </c>
      <c r="B2893" t="str">
        <f ca="1">IF(ROW()-2&lt;=DimensionRows_IBE,OFFSET(DimensionenIBE!$A$1,ROW()-2,COLUMN()-1,1,1),"")</f>
        <v/>
      </c>
      <c r="C2893" t="str">
        <f ca="1">IF(ROW()-2&lt;=DimensionRows_IBE,OFFSET(DimensionenIBE!$A$1,ROW()-2,COLUMN()-1,1,1),"")</f>
        <v/>
      </c>
      <c r="D2893" s="16" t="str">
        <f ca="1">IF(ROW()-2&lt;=DimensionRows_IBE,OFFSET(DimensionenIBE!$A$1,ROW()-2,COLUMN()-1,1,1),"")</f>
        <v/>
      </c>
    </row>
    <row r="2894" spans="1:4" hidden="1" x14ac:dyDescent="0.25">
      <c r="A2894" t="str">
        <f ca="1">IF(ROW()-2&lt;=DimensionRows_IBE,OFFSET(DimensionenIBE!$A$1,ROW()-2,COLUMN()-1,1,1),"")</f>
        <v/>
      </c>
      <c r="B2894" t="str">
        <f ca="1">IF(ROW()-2&lt;=DimensionRows_IBE,OFFSET(DimensionenIBE!$A$1,ROW()-2,COLUMN()-1,1,1),"")</f>
        <v/>
      </c>
      <c r="C2894" t="str">
        <f ca="1">IF(ROW()-2&lt;=DimensionRows_IBE,OFFSET(DimensionenIBE!$A$1,ROW()-2,COLUMN()-1,1,1),"")</f>
        <v/>
      </c>
      <c r="D2894" s="16" t="str">
        <f ca="1">IF(ROW()-2&lt;=DimensionRows_IBE,OFFSET(DimensionenIBE!$A$1,ROW()-2,COLUMN()-1,1,1),"")</f>
        <v/>
      </c>
    </row>
    <row r="2895" spans="1:4" hidden="1" x14ac:dyDescent="0.25">
      <c r="A2895" t="str">
        <f ca="1">IF(ROW()-2&lt;=DimensionRows_IBE,OFFSET(DimensionenIBE!$A$1,ROW()-2,COLUMN()-1,1,1),"")</f>
        <v/>
      </c>
      <c r="B2895" t="str">
        <f ca="1">IF(ROW()-2&lt;=DimensionRows_IBE,OFFSET(DimensionenIBE!$A$1,ROW()-2,COLUMN()-1,1,1),"")</f>
        <v/>
      </c>
      <c r="C2895" t="str">
        <f ca="1">IF(ROW()-2&lt;=DimensionRows_IBE,OFFSET(DimensionenIBE!$A$1,ROW()-2,COLUMN()-1,1,1),"")</f>
        <v/>
      </c>
      <c r="D2895" s="16" t="str">
        <f ca="1">IF(ROW()-2&lt;=DimensionRows_IBE,OFFSET(DimensionenIBE!$A$1,ROW()-2,COLUMN()-1,1,1),"")</f>
        <v/>
      </c>
    </row>
    <row r="2896" spans="1:4" hidden="1" x14ac:dyDescent="0.25">
      <c r="A2896" t="str">
        <f ca="1">IF(ROW()-2&lt;=DimensionRows_IBE,OFFSET(DimensionenIBE!$A$1,ROW()-2,COLUMN()-1,1,1),"")</f>
        <v/>
      </c>
      <c r="B2896" t="str">
        <f ca="1">IF(ROW()-2&lt;=DimensionRows_IBE,OFFSET(DimensionenIBE!$A$1,ROW()-2,COLUMN()-1,1,1),"")</f>
        <v/>
      </c>
      <c r="C2896" t="str">
        <f ca="1">IF(ROW()-2&lt;=DimensionRows_IBE,OFFSET(DimensionenIBE!$A$1,ROW()-2,COLUMN()-1,1,1),"")</f>
        <v/>
      </c>
      <c r="D2896" s="16" t="str">
        <f ca="1">IF(ROW()-2&lt;=DimensionRows_IBE,OFFSET(DimensionenIBE!$A$1,ROW()-2,COLUMN()-1,1,1),"")</f>
        <v/>
      </c>
    </row>
    <row r="2897" spans="1:4" hidden="1" x14ac:dyDescent="0.25">
      <c r="A2897" t="str">
        <f ca="1">IF(ROW()-2&lt;=DimensionRows_IBE,OFFSET(DimensionenIBE!$A$1,ROW()-2,COLUMN()-1,1,1),"")</f>
        <v/>
      </c>
      <c r="B2897" t="str">
        <f ca="1">IF(ROW()-2&lt;=DimensionRows_IBE,OFFSET(DimensionenIBE!$A$1,ROW()-2,COLUMN()-1,1,1),"")</f>
        <v/>
      </c>
      <c r="C2897" t="str">
        <f ca="1">IF(ROW()-2&lt;=DimensionRows_IBE,OFFSET(DimensionenIBE!$A$1,ROW()-2,COLUMN()-1,1,1),"")</f>
        <v/>
      </c>
      <c r="D2897" s="16" t="str">
        <f ca="1">IF(ROW()-2&lt;=DimensionRows_IBE,OFFSET(DimensionenIBE!$A$1,ROW()-2,COLUMN()-1,1,1),"")</f>
        <v/>
      </c>
    </row>
    <row r="2898" spans="1:4" hidden="1" x14ac:dyDescent="0.25">
      <c r="A2898" t="str">
        <f ca="1">IF(ROW()-2&lt;=DimensionRows_IBE,OFFSET(DimensionenIBE!$A$1,ROW()-2,COLUMN()-1,1,1),"")</f>
        <v/>
      </c>
      <c r="B2898" t="str">
        <f ca="1">IF(ROW()-2&lt;=DimensionRows_IBE,OFFSET(DimensionenIBE!$A$1,ROW()-2,COLUMN()-1,1,1),"")</f>
        <v/>
      </c>
      <c r="C2898" t="str">
        <f ca="1">IF(ROW()-2&lt;=DimensionRows_IBE,OFFSET(DimensionenIBE!$A$1,ROW()-2,COLUMN()-1,1,1),"")</f>
        <v/>
      </c>
      <c r="D2898" s="16" t="str">
        <f ca="1">IF(ROW()-2&lt;=DimensionRows_IBE,OFFSET(DimensionenIBE!$A$1,ROW()-2,COLUMN()-1,1,1),"")</f>
        <v/>
      </c>
    </row>
    <row r="2899" spans="1:4" hidden="1" x14ac:dyDescent="0.25">
      <c r="A2899" t="str">
        <f ca="1">IF(ROW()-2&lt;=DimensionRows_IBE,OFFSET(DimensionenIBE!$A$1,ROW()-2,COLUMN()-1,1,1),"")</f>
        <v/>
      </c>
      <c r="B2899" t="str">
        <f ca="1">IF(ROW()-2&lt;=DimensionRows_IBE,OFFSET(DimensionenIBE!$A$1,ROW()-2,COLUMN()-1,1,1),"")</f>
        <v/>
      </c>
      <c r="C2899" t="str">
        <f ca="1">IF(ROW()-2&lt;=DimensionRows_IBE,OFFSET(DimensionenIBE!$A$1,ROW()-2,COLUMN()-1,1,1),"")</f>
        <v/>
      </c>
      <c r="D2899" s="16" t="str">
        <f ca="1">IF(ROW()-2&lt;=DimensionRows_IBE,OFFSET(DimensionenIBE!$A$1,ROW()-2,COLUMN()-1,1,1),"")</f>
        <v/>
      </c>
    </row>
    <row r="2900" spans="1:4" hidden="1" x14ac:dyDescent="0.25">
      <c r="A2900" t="str">
        <f ca="1">IF(ROW()-2&lt;=DimensionRows_IBE,OFFSET(DimensionenIBE!$A$1,ROW()-2,COLUMN()-1,1,1),"")</f>
        <v/>
      </c>
      <c r="B2900" t="str">
        <f ca="1">IF(ROW()-2&lt;=DimensionRows_IBE,OFFSET(DimensionenIBE!$A$1,ROW()-2,COLUMN()-1,1,1),"")</f>
        <v/>
      </c>
      <c r="C2900" t="str">
        <f ca="1">IF(ROW()-2&lt;=DimensionRows_IBE,OFFSET(DimensionenIBE!$A$1,ROW()-2,COLUMN()-1,1,1),"")</f>
        <v/>
      </c>
      <c r="D2900" s="16" t="str">
        <f ca="1">IF(ROW()-2&lt;=DimensionRows_IBE,OFFSET(DimensionenIBE!$A$1,ROW()-2,COLUMN()-1,1,1),"")</f>
        <v/>
      </c>
    </row>
    <row r="2901" spans="1:4" hidden="1" x14ac:dyDescent="0.25">
      <c r="A2901" t="str">
        <f ca="1">IF(ROW()-2&lt;=DimensionRows_IBE,OFFSET(DimensionenIBE!$A$1,ROW()-2,COLUMN()-1,1,1),"")</f>
        <v/>
      </c>
      <c r="B2901" t="str">
        <f ca="1">IF(ROW()-2&lt;=DimensionRows_IBE,OFFSET(DimensionenIBE!$A$1,ROW()-2,COLUMN()-1,1,1),"")</f>
        <v/>
      </c>
      <c r="C2901" t="str">
        <f ca="1">IF(ROW()-2&lt;=DimensionRows_IBE,OFFSET(DimensionenIBE!$A$1,ROW()-2,COLUMN()-1,1,1),"")</f>
        <v/>
      </c>
      <c r="D2901" s="16" t="str">
        <f ca="1">IF(ROW()-2&lt;=DimensionRows_IBE,OFFSET(DimensionenIBE!$A$1,ROW()-2,COLUMN()-1,1,1),"")</f>
        <v/>
      </c>
    </row>
    <row r="2902" spans="1:4" hidden="1" x14ac:dyDescent="0.25">
      <c r="A2902" t="str">
        <f ca="1">IF(ROW()-2&lt;=DimensionRows_IBE,OFFSET(DimensionenIBE!$A$1,ROW()-2,COLUMN()-1,1,1),"")</f>
        <v/>
      </c>
      <c r="B2902" t="str">
        <f ca="1">IF(ROW()-2&lt;=DimensionRows_IBE,OFFSET(DimensionenIBE!$A$1,ROW()-2,COLUMN()-1,1,1),"")</f>
        <v/>
      </c>
      <c r="C2902" t="str">
        <f ca="1">IF(ROW()-2&lt;=DimensionRows_IBE,OFFSET(DimensionenIBE!$A$1,ROW()-2,COLUMN()-1,1,1),"")</f>
        <v/>
      </c>
      <c r="D2902" s="16" t="str">
        <f ca="1">IF(ROW()-2&lt;=DimensionRows_IBE,OFFSET(DimensionenIBE!$A$1,ROW()-2,COLUMN()-1,1,1),"")</f>
        <v/>
      </c>
    </row>
    <row r="2903" spans="1:4" hidden="1" x14ac:dyDescent="0.25">
      <c r="A2903" t="str">
        <f ca="1">IF(ROW()-2&lt;=DimensionRows_IBE,OFFSET(DimensionenIBE!$A$1,ROW()-2,COLUMN()-1,1,1),"")</f>
        <v/>
      </c>
      <c r="B2903" t="str">
        <f ca="1">IF(ROW()-2&lt;=DimensionRows_IBE,OFFSET(DimensionenIBE!$A$1,ROW()-2,COLUMN()-1,1,1),"")</f>
        <v/>
      </c>
      <c r="C2903" t="str">
        <f ca="1">IF(ROW()-2&lt;=DimensionRows_IBE,OFFSET(DimensionenIBE!$A$1,ROW()-2,COLUMN()-1,1,1),"")</f>
        <v/>
      </c>
      <c r="D2903" s="16" t="str">
        <f ca="1">IF(ROW()-2&lt;=DimensionRows_IBE,OFFSET(DimensionenIBE!$A$1,ROW()-2,COLUMN()-1,1,1),"")</f>
        <v/>
      </c>
    </row>
    <row r="2904" spans="1:4" hidden="1" x14ac:dyDescent="0.25">
      <c r="A2904" t="str">
        <f ca="1">IF(ROW()-2&lt;=DimensionRows_IBE,OFFSET(DimensionenIBE!$A$1,ROW()-2,COLUMN()-1,1,1),"")</f>
        <v/>
      </c>
      <c r="B2904" t="str">
        <f ca="1">IF(ROW()-2&lt;=DimensionRows_IBE,OFFSET(DimensionenIBE!$A$1,ROW()-2,COLUMN()-1,1,1),"")</f>
        <v/>
      </c>
      <c r="C2904" t="str">
        <f ca="1">IF(ROW()-2&lt;=DimensionRows_IBE,OFFSET(DimensionenIBE!$A$1,ROW()-2,COLUMN()-1,1,1),"")</f>
        <v/>
      </c>
      <c r="D2904" s="16" t="str">
        <f ca="1">IF(ROW()-2&lt;=DimensionRows_IBE,OFFSET(DimensionenIBE!$A$1,ROW()-2,COLUMN()-1,1,1),"")</f>
        <v/>
      </c>
    </row>
    <row r="2905" spans="1:4" hidden="1" x14ac:dyDescent="0.25">
      <c r="A2905" t="str">
        <f ca="1">IF(ROW()-2&lt;=DimensionRows_IBE,OFFSET(DimensionenIBE!$A$1,ROW()-2,COLUMN()-1,1,1),"")</f>
        <v/>
      </c>
      <c r="B2905" t="str">
        <f ca="1">IF(ROW()-2&lt;=DimensionRows_IBE,OFFSET(DimensionenIBE!$A$1,ROW()-2,COLUMN()-1,1,1),"")</f>
        <v/>
      </c>
      <c r="C2905" t="str">
        <f ca="1">IF(ROW()-2&lt;=DimensionRows_IBE,OFFSET(DimensionenIBE!$A$1,ROW()-2,COLUMN()-1,1,1),"")</f>
        <v/>
      </c>
      <c r="D2905" s="16" t="str">
        <f ca="1">IF(ROW()-2&lt;=DimensionRows_IBE,OFFSET(DimensionenIBE!$A$1,ROW()-2,COLUMN()-1,1,1),"")</f>
        <v/>
      </c>
    </row>
    <row r="2906" spans="1:4" hidden="1" x14ac:dyDescent="0.25">
      <c r="A2906" t="str">
        <f ca="1">IF(ROW()-2&lt;=DimensionRows_IBE,OFFSET(DimensionenIBE!$A$1,ROW()-2,COLUMN()-1,1,1),"")</f>
        <v/>
      </c>
      <c r="B2906" t="str">
        <f ca="1">IF(ROW()-2&lt;=DimensionRows_IBE,OFFSET(DimensionenIBE!$A$1,ROW()-2,COLUMN()-1,1,1),"")</f>
        <v/>
      </c>
      <c r="C2906" t="str">
        <f ca="1">IF(ROW()-2&lt;=DimensionRows_IBE,OFFSET(DimensionenIBE!$A$1,ROW()-2,COLUMN()-1,1,1),"")</f>
        <v/>
      </c>
      <c r="D2906" s="16" t="str">
        <f ca="1">IF(ROW()-2&lt;=DimensionRows_IBE,OFFSET(DimensionenIBE!$A$1,ROW()-2,COLUMN()-1,1,1),"")</f>
        <v/>
      </c>
    </row>
    <row r="2907" spans="1:4" hidden="1" x14ac:dyDescent="0.25">
      <c r="A2907" t="str">
        <f ca="1">IF(ROW()-2&lt;=DimensionRows_IBE,OFFSET(DimensionenIBE!$A$1,ROW()-2,COLUMN()-1,1,1),"")</f>
        <v/>
      </c>
      <c r="B2907" t="str">
        <f ca="1">IF(ROW()-2&lt;=DimensionRows_IBE,OFFSET(DimensionenIBE!$A$1,ROW()-2,COLUMN()-1,1,1),"")</f>
        <v/>
      </c>
      <c r="C2907" t="str">
        <f ca="1">IF(ROW()-2&lt;=DimensionRows_IBE,OFFSET(DimensionenIBE!$A$1,ROW()-2,COLUMN()-1,1,1),"")</f>
        <v/>
      </c>
      <c r="D2907" s="16" t="str">
        <f ca="1">IF(ROW()-2&lt;=DimensionRows_IBE,OFFSET(DimensionenIBE!$A$1,ROW()-2,COLUMN()-1,1,1),"")</f>
        <v/>
      </c>
    </row>
    <row r="2908" spans="1:4" hidden="1" x14ac:dyDescent="0.25">
      <c r="A2908" t="str">
        <f ca="1">IF(ROW()-2&lt;=DimensionRows_IBE,OFFSET(DimensionenIBE!$A$1,ROW()-2,COLUMN()-1,1,1),"")</f>
        <v/>
      </c>
      <c r="B2908" t="str">
        <f ca="1">IF(ROW()-2&lt;=DimensionRows_IBE,OFFSET(DimensionenIBE!$A$1,ROW()-2,COLUMN()-1,1,1),"")</f>
        <v/>
      </c>
      <c r="C2908" t="str">
        <f ca="1">IF(ROW()-2&lt;=DimensionRows_IBE,OFFSET(DimensionenIBE!$A$1,ROW()-2,COLUMN()-1,1,1),"")</f>
        <v/>
      </c>
      <c r="D2908" s="16" t="str">
        <f ca="1">IF(ROW()-2&lt;=DimensionRows_IBE,OFFSET(DimensionenIBE!$A$1,ROW()-2,COLUMN()-1,1,1),"")</f>
        <v/>
      </c>
    </row>
    <row r="2909" spans="1:4" hidden="1" x14ac:dyDescent="0.25">
      <c r="A2909" t="str">
        <f ca="1">IF(ROW()-2&lt;=DimensionRows_IBE,OFFSET(DimensionenIBE!$A$1,ROW()-2,COLUMN()-1,1,1),"")</f>
        <v/>
      </c>
      <c r="B2909" t="str">
        <f ca="1">IF(ROW()-2&lt;=DimensionRows_IBE,OFFSET(DimensionenIBE!$A$1,ROW()-2,COLUMN()-1,1,1),"")</f>
        <v/>
      </c>
      <c r="C2909" t="str">
        <f ca="1">IF(ROW()-2&lt;=DimensionRows_IBE,OFFSET(DimensionenIBE!$A$1,ROW()-2,COLUMN()-1,1,1),"")</f>
        <v/>
      </c>
      <c r="D2909" s="16" t="str">
        <f ca="1">IF(ROW()-2&lt;=DimensionRows_IBE,OFFSET(DimensionenIBE!$A$1,ROW()-2,COLUMN()-1,1,1),"")</f>
        <v/>
      </c>
    </row>
    <row r="2910" spans="1:4" hidden="1" x14ac:dyDescent="0.25">
      <c r="A2910" t="str">
        <f ca="1">IF(ROW()-2&lt;=DimensionRows_IBE,OFFSET(DimensionenIBE!$A$1,ROW()-2,COLUMN()-1,1,1),"")</f>
        <v/>
      </c>
      <c r="B2910" t="str">
        <f ca="1">IF(ROW()-2&lt;=DimensionRows_IBE,OFFSET(DimensionenIBE!$A$1,ROW()-2,COLUMN()-1,1,1),"")</f>
        <v/>
      </c>
      <c r="C2910" t="str">
        <f ca="1">IF(ROW()-2&lt;=DimensionRows_IBE,OFFSET(DimensionenIBE!$A$1,ROW()-2,COLUMN()-1,1,1),"")</f>
        <v/>
      </c>
      <c r="D2910" s="16" t="str">
        <f ca="1">IF(ROW()-2&lt;=DimensionRows_IBE,OFFSET(DimensionenIBE!$A$1,ROW()-2,COLUMN()-1,1,1),"")</f>
        <v/>
      </c>
    </row>
    <row r="2911" spans="1:4" hidden="1" x14ac:dyDescent="0.25">
      <c r="A2911" t="str">
        <f ca="1">IF(ROW()-2&lt;=DimensionRows_IBE,OFFSET(DimensionenIBE!$A$1,ROW()-2,COLUMN()-1,1,1),"")</f>
        <v/>
      </c>
      <c r="B2911" t="str">
        <f ca="1">IF(ROW()-2&lt;=DimensionRows_IBE,OFFSET(DimensionenIBE!$A$1,ROW()-2,COLUMN()-1,1,1),"")</f>
        <v/>
      </c>
      <c r="C2911" t="str">
        <f ca="1">IF(ROW()-2&lt;=DimensionRows_IBE,OFFSET(DimensionenIBE!$A$1,ROW()-2,COLUMN()-1,1,1),"")</f>
        <v/>
      </c>
      <c r="D2911" s="16" t="str">
        <f ca="1">IF(ROW()-2&lt;=DimensionRows_IBE,OFFSET(DimensionenIBE!$A$1,ROW()-2,COLUMN()-1,1,1),"")</f>
        <v/>
      </c>
    </row>
    <row r="2912" spans="1:4" hidden="1" x14ac:dyDescent="0.25">
      <c r="A2912" t="str">
        <f ca="1">IF(ROW()-2&lt;=DimensionRows_IBE,OFFSET(DimensionenIBE!$A$1,ROW()-2,COLUMN()-1,1,1),"")</f>
        <v/>
      </c>
      <c r="B2912" t="str">
        <f ca="1">IF(ROW()-2&lt;=DimensionRows_IBE,OFFSET(DimensionenIBE!$A$1,ROW()-2,COLUMN()-1,1,1),"")</f>
        <v/>
      </c>
      <c r="C2912" t="str">
        <f ca="1">IF(ROW()-2&lt;=DimensionRows_IBE,OFFSET(DimensionenIBE!$A$1,ROW()-2,COLUMN()-1,1,1),"")</f>
        <v/>
      </c>
      <c r="D2912" s="16" t="str">
        <f ca="1">IF(ROW()-2&lt;=DimensionRows_IBE,OFFSET(DimensionenIBE!$A$1,ROW()-2,COLUMN()-1,1,1),"")</f>
        <v/>
      </c>
    </row>
    <row r="2913" spans="1:4" hidden="1" x14ac:dyDescent="0.25">
      <c r="A2913" t="str">
        <f ca="1">IF(ROW()-2&lt;=DimensionRows_IBE,OFFSET(DimensionenIBE!$A$1,ROW()-2,COLUMN()-1,1,1),"")</f>
        <v/>
      </c>
      <c r="B2913" t="str">
        <f ca="1">IF(ROW()-2&lt;=DimensionRows_IBE,OFFSET(DimensionenIBE!$A$1,ROW()-2,COLUMN()-1,1,1),"")</f>
        <v/>
      </c>
      <c r="C2913" t="str">
        <f ca="1">IF(ROW()-2&lt;=DimensionRows_IBE,OFFSET(DimensionenIBE!$A$1,ROW()-2,COLUMN()-1,1,1),"")</f>
        <v/>
      </c>
      <c r="D2913" s="16" t="str">
        <f ca="1">IF(ROW()-2&lt;=DimensionRows_IBE,OFFSET(DimensionenIBE!$A$1,ROW()-2,COLUMN()-1,1,1),"")</f>
        <v/>
      </c>
    </row>
    <row r="2914" spans="1:4" hidden="1" x14ac:dyDescent="0.25">
      <c r="A2914" t="str">
        <f ca="1">IF(ROW()-2&lt;=DimensionRows_IBE,OFFSET(DimensionenIBE!$A$1,ROW()-2,COLUMN()-1,1,1),"")</f>
        <v/>
      </c>
      <c r="B2914" t="str">
        <f ca="1">IF(ROW()-2&lt;=DimensionRows_IBE,OFFSET(DimensionenIBE!$A$1,ROW()-2,COLUMN()-1,1,1),"")</f>
        <v/>
      </c>
      <c r="C2914" t="str">
        <f ca="1">IF(ROW()-2&lt;=DimensionRows_IBE,OFFSET(DimensionenIBE!$A$1,ROW()-2,COLUMN()-1,1,1),"")</f>
        <v/>
      </c>
      <c r="D2914" s="16" t="str">
        <f ca="1">IF(ROW()-2&lt;=DimensionRows_IBE,OFFSET(DimensionenIBE!$A$1,ROW()-2,COLUMN()-1,1,1),"")</f>
        <v/>
      </c>
    </row>
    <row r="2915" spans="1:4" hidden="1" x14ac:dyDescent="0.25">
      <c r="A2915" t="str">
        <f ca="1">IF(ROW()-2&lt;=DimensionRows_IBE,OFFSET(DimensionenIBE!$A$1,ROW()-2,COLUMN()-1,1,1),"")</f>
        <v/>
      </c>
      <c r="B2915" t="str">
        <f ca="1">IF(ROW()-2&lt;=DimensionRows_IBE,OFFSET(DimensionenIBE!$A$1,ROW()-2,COLUMN()-1,1,1),"")</f>
        <v/>
      </c>
      <c r="C2915" t="str">
        <f ca="1">IF(ROW()-2&lt;=DimensionRows_IBE,OFFSET(DimensionenIBE!$A$1,ROW()-2,COLUMN()-1,1,1),"")</f>
        <v/>
      </c>
      <c r="D2915" s="16" t="str">
        <f ca="1">IF(ROW()-2&lt;=DimensionRows_IBE,OFFSET(DimensionenIBE!$A$1,ROW()-2,COLUMN()-1,1,1),"")</f>
        <v/>
      </c>
    </row>
    <row r="2916" spans="1:4" hidden="1" x14ac:dyDescent="0.25">
      <c r="A2916" t="str">
        <f ca="1">IF(ROW()-2&lt;=DimensionRows_IBE,OFFSET(DimensionenIBE!$A$1,ROW()-2,COLUMN()-1,1,1),"")</f>
        <v/>
      </c>
      <c r="B2916" t="str">
        <f ca="1">IF(ROW()-2&lt;=DimensionRows_IBE,OFFSET(DimensionenIBE!$A$1,ROW()-2,COLUMN()-1,1,1),"")</f>
        <v/>
      </c>
      <c r="C2916" t="str">
        <f ca="1">IF(ROW()-2&lt;=DimensionRows_IBE,OFFSET(DimensionenIBE!$A$1,ROW()-2,COLUMN()-1,1,1),"")</f>
        <v/>
      </c>
      <c r="D2916" s="16" t="str">
        <f ca="1">IF(ROW()-2&lt;=DimensionRows_IBE,OFFSET(DimensionenIBE!$A$1,ROW()-2,COLUMN()-1,1,1),"")</f>
        <v/>
      </c>
    </row>
    <row r="2917" spans="1:4" hidden="1" x14ac:dyDescent="0.25">
      <c r="A2917" t="str">
        <f ca="1">IF(ROW()-2&lt;=DimensionRows_IBE,OFFSET(DimensionenIBE!$A$1,ROW()-2,COLUMN()-1,1,1),"")</f>
        <v/>
      </c>
      <c r="B2917" t="str">
        <f ca="1">IF(ROW()-2&lt;=DimensionRows_IBE,OFFSET(DimensionenIBE!$A$1,ROW()-2,COLUMN()-1,1,1),"")</f>
        <v/>
      </c>
      <c r="C2917" t="str">
        <f ca="1">IF(ROW()-2&lt;=DimensionRows_IBE,OFFSET(DimensionenIBE!$A$1,ROW()-2,COLUMN()-1,1,1),"")</f>
        <v/>
      </c>
      <c r="D2917" s="16" t="str">
        <f ca="1">IF(ROW()-2&lt;=DimensionRows_IBE,OFFSET(DimensionenIBE!$A$1,ROW()-2,COLUMN()-1,1,1),"")</f>
        <v/>
      </c>
    </row>
    <row r="2918" spans="1:4" hidden="1" x14ac:dyDescent="0.25">
      <c r="A2918" t="str">
        <f ca="1">IF(ROW()-2&lt;=DimensionRows_IBE,OFFSET(DimensionenIBE!$A$1,ROW()-2,COLUMN()-1,1,1),"")</f>
        <v/>
      </c>
      <c r="B2918" t="str">
        <f ca="1">IF(ROW()-2&lt;=DimensionRows_IBE,OFFSET(DimensionenIBE!$A$1,ROW()-2,COLUMN()-1,1,1),"")</f>
        <v/>
      </c>
      <c r="C2918" t="str">
        <f ca="1">IF(ROW()-2&lt;=DimensionRows_IBE,OFFSET(DimensionenIBE!$A$1,ROW()-2,COLUMN()-1,1,1),"")</f>
        <v/>
      </c>
      <c r="D2918" s="16" t="str">
        <f ca="1">IF(ROW()-2&lt;=DimensionRows_IBE,OFFSET(DimensionenIBE!$A$1,ROW()-2,COLUMN()-1,1,1),"")</f>
        <v/>
      </c>
    </row>
    <row r="2919" spans="1:4" hidden="1" x14ac:dyDescent="0.25">
      <c r="A2919" t="str">
        <f ca="1">IF(ROW()-2&lt;=DimensionRows_IBE,OFFSET(DimensionenIBE!$A$1,ROW()-2,COLUMN()-1,1,1),"")</f>
        <v/>
      </c>
      <c r="B2919" t="str">
        <f ca="1">IF(ROW()-2&lt;=DimensionRows_IBE,OFFSET(DimensionenIBE!$A$1,ROW()-2,COLUMN()-1,1,1),"")</f>
        <v/>
      </c>
      <c r="C2919" t="str">
        <f ca="1">IF(ROW()-2&lt;=DimensionRows_IBE,OFFSET(DimensionenIBE!$A$1,ROW()-2,COLUMN()-1,1,1),"")</f>
        <v/>
      </c>
      <c r="D2919" s="16" t="str">
        <f ca="1">IF(ROW()-2&lt;=DimensionRows_IBE,OFFSET(DimensionenIBE!$A$1,ROW()-2,COLUMN()-1,1,1),"")</f>
        <v/>
      </c>
    </row>
    <row r="2920" spans="1:4" hidden="1" x14ac:dyDescent="0.25">
      <c r="A2920" t="str">
        <f ca="1">IF(ROW()-2&lt;=DimensionRows_IBE,OFFSET(DimensionenIBE!$A$1,ROW()-2,COLUMN()-1,1,1),"")</f>
        <v/>
      </c>
      <c r="B2920" t="str">
        <f ca="1">IF(ROW()-2&lt;=DimensionRows_IBE,OFFSET(DimensionenIBE!$A$1,ROW()-2,COLUMN()-1,1,1),"")</f>
        <v/>
      </c>
      <c r="C2920" t="str">
        <f ca="1">IF(ROW()-2&lt;=DimensionRows_IBE,OFFSET(DimensionenIBE!$A$1,ROW()-2,COLUMN()-1,1,1),"")</f>
        <v/>
      </c>
      <c r="D2920" s="16" t="str">
        <f ca="1">IF(ROW()-2&lt;=DimensionRows_IBE,OFFSET(DimensionenIBE!$A$1,ROW()-2,COLUMN()-1,1,1),"")</f>
        <v/>
      </c>
    </row>
    <row r="2921" spans="1:4" hidden="1" x14ac:dyDescent="0.25">
      <c r="A2921" t="str">
        <f ca="1">IF(ROW()-2&lt;=DimensionRows_IBE,OFFSET(DimensionenIBE!$A$1,ROW()-2,COLUMN()-1,1,1),"")</f>
        <v/>
      </c>
      <c r="B2921" t="str">
        <f ca="1">IF(ROW()-2&lt;=DimensionRows_IBE,OFFSET(DimensionenIBE!$A$1,ROW()-2,COLUMN()-1,1,1),"")</f>
        <v/>
      </c>
      <c r="C2921" t="str">
        <f ca="1">IF(ROW()-2&lt;=DimensionRows_IBE,OFFSET(DimensionenIBE!$A$1,ROW()-2,COLUMN()-1,1,1),"")</f>
        <v/>
      </c>
      <c r="D2921" s="16" t="str">
        <f ca="1">IF(ROW()-2&lt;=DimensionRows_IBE,OFFSET(DimensionenIBE!$A$1,ROW()-2,COLUMN()-1,1,1),"")</f>
        <v/>
      </c>
    </row>
    <row r="2922" spans="1:4" hidden="1" x14ac:dyDescent="0.25">
      <c r="A2922" t="str">
        <f ca="1">IF(ROW()-2&lt;=DimensionRows_IBE,OFFSET(DimensionenIBE!$A$1,ROW()-2,COLUMN()-1,1,1),"")</f>
        <v/>
      </c>
      <c r="B2922" t="str">
        <f ca="1">IF(ROW()-2&lt;=DimensionRows_IBE,OFFSET(DimensionenIBE!$A$1,ROW()-2,COLUMN()-1,1,1),"")</f>
        <v/>
      </c>
      <c r="C2922" t="str">
        <f ca="1">IF(ROW()-2&lt;=DimensionRows_IBE,OFFSET(DimensionenIBE!$A$1,ROW()-2,COLUMN()-1,1,1),"")</f>
        <v/>
      </c>
      <c r="D2922" s="16" t="str">
        <f ca="1">IF(ROW()-2&lt;=DimensionRows_IBE,OFFSET(DimensionenIBE!$A$1,ROW()-2,COLUMN()-1,1,1),"")</f>
        <v/>
      </c>
    </row>
    <row r="2923" spans="1:4" hidden="1" x14ac:dyDescent="0.25">
      <c r="A2923" t="str">
        <f ca="1">IF(ROW()-2&lt;=DimensionRows_IBE,OFFSET(DimensionenIBE!$A$1,ROW()-2,COLUMN()-1,1,1),"")</f>
        <v/>
      </c>
      <c r="B2923" t="str">
        <f ca="1">IF(ROW()-2&lt;=DimensionRows_IBE,OFFSET(DimensionenIBE!$A$1,ROW()-2,COLUMN()-1,1,1),"")</f>
        <v/>
      </c>
      <c r="C2923" t="str">
        <f ca="1">IF(ROW()-2&lt;=DimensionRows_IBE,OFFSET(DimensionenIBE!$A$1,ROW()-2,COLUMN()-1,1,1),"")</f>
        <v/>
      </c>
      <c r="D2923" s="16" t="str">
        <f ca="1">IF(ROW()-2&lt;=DimensionRows_IBE,OFFSET(DimensionenIBE!$A$1,ROW()-2,COLUMN()-1,1,1),"")</f>
        <v/>
      </c>
    </row>
    <row r="2924" spans="1:4" hidden="1" x14ac:dyDescent="0.25">
      <c r="A2924" t="str">
        <f ca="1">IF(ROW()-2&lt;=DimensionRows_IBE,OFFSET(DimensionenIBE!$A$1,ROW()-2,COLUMN()-1,1,1),"")</f>
        <v/>
      </c>
      <c r="B2924" t="str">
        <f ca="1">IF(ROW()-2&lt;=DimensionRows_IBE,OFFSET(DimensionenIBE!$A$1,ROW()-2,COLUMN()-1,1,1),"")</f>
        <v/>
      </c>
      <c r="C2924" t="str">
        <f ca="1">IF(ROW()-2&lt;=DimensionRows_IBE,OFFSET(DimensionenIBE!$A$1,ROW()-2,COLUMN()-1,1,1),"")</f>
        <v/>
      </c>
      <c r="D2924" s="16" t="str">
        <f ca="1">IF(ROW()-2&lt;=DimensionRows_IBE,OFFSET(DimensionenIBE!$A$1,ROW()-2,COLUMN()-1,1,1),"")</f>
        <v/>
      </c>
    </row>
    <row r="2925" spans="1:4" hidden="1" x14ac:dyDescent="0.25">
      <c r="A2925" t="str">
        <f ca="1">IF(ROW()-2&lt;=DimensionRows_IBE,OFFSET(DimensionenIBE!$A$1,ROW()-2,COLUMN()-1,1,1),"")</f>
        <v/>
      </c>
      <c r="B2925" t="str">
        <f ca="1">IF(ROW()-2&lt;=DimensionRows_IBE,OFFSET(DimensionenIBE!$A$1,ROW()-2,COLUMN()-1,1,1),"")</f>
        <v/>
      </c>
      <c r="C2925" t="str">
        <f ca="1">IF(ROW()-2&lt;=DimensionRows_IBE,OFFSET(DimensionenIBE!$A$1,ROW()-2,COLUMN()-1,1,1),"")</f>
        <v/>
      </c>
      <c r="D2925" s="16" t="str">
        <f ca="1">IF(ROW()-2&lt;=DimensionRows_IBE,OFFSET(DimensionenIBE!$A$1,ROW()-2,COLUMN()-1,1,1),"")</f>
        <v/>
      </c>
    </row>
    <row r="2926" spans="1:4" hidden="1" x14ac:dyDescent="0.25">
      <c r="A2926" t="str">
        <f ca="1">IF(ROW()-2&lt;=DimensionRows_IBE,OFFSET(DimensionenIBE!$A$1,ROW()-2,COLUMN()-1,1,1),"")</f>
        <v/>
      </c>
      <c r="B2926" t="str">
        <f ca="1">IF(ROW()-2&lt;=DimensionRows_IBE,OFFSET(DimensionenIBE!$A$1,ROW()-2,COLUMN()-1,1,1),"")</f>
        <v/>
      </c>
      <c r="C2926" t="str">
        <f ca="1">IF(ROW()-2&lt;=DimensionRows_IBE,OFFSET(DimensionenIBE!$A$1,ROW()-2,COLUMN()-1,1,1),"")</f>
        <v/>
      </c>
      <c r="D2926" s="16" t="str">
        <f ca="1">IF(ROW()-2&lt;=DimensionRows_IBE,OFFSET(DimensionenIBE!$A$1,ROW()-2,COLUMN()-1,1,1),"")</f>
        <v/>
      </c>
    </row>
    <row r="2927" spans="1:4" hidden="1" x14ac:dyDescent="0.25">
      <c r="A2927" t="str">
        <f ca="1">IF(ROW()-2&lt;=DimensionRows_IBE,OFFSET(DimensionenIBE!$A$1,ROW()-2,COLUMN()-1,1,1),"")</f>
        <v/>
      </c>
      <c r="B2927" t="str">
        <f ca="1">IF(ROW()-2&lt;=DimensionRows_IBE,OFFSET(DimensionenIBE!$A$1,ROW()-2,COLUMN()-1,1,1),"")</f>
        <v/>
      </c>
      <c r="C2927" t="str">
        <f ca="1">IF(ROW()-2&lt;=DimensionRows_IBE,OFFSET(DimensionenIBE!$A$1,ROW()-2,COLUMN()-1,1,1),"")</f>
        <v/>
      </c>
      <c r="D2927" s="16" t="str">
        <f ca="1">IF(ROW()-2&lt;=DimensionRows_IBE,OFFSET(DimensionenIBE!$A$1,ROW()-2,COLUMN()-1,1,1),"")</f>
        <v/>
      </c>
    </row>
    <row r="2928" spans="1:4" hidden="1" x14ac:dyDescent="0.25">
      <c r="A2928" t="str">
        <f ca="1">IF(ROW()-2&lt;=DimensionRows_IBE,OFFSET(DimensionenIBE!$A$1,ROW()-2,COLUMN()-1,1,1),"")</f>
        <v/>
      </c>
      <c r="B2928" t="str">
        <f ca="1">IF(ROW()-2&lt;=DimensionRows_IBE,OFFSET(DimensionenIBE!$A$1,ROW()-2,COLUMN()-1,1,1),"")</f>
        <v/>
      </c>
      <c r="C2928" t="str">
        <f ca="1">IF(ROW()-2&lt;=DimensionRows_IBE,OFFSET(DimensionenIBE!$A$1,ROW()-2,COLUMN()-1,1,1),"")</f>
        <v/>
      </c>
      <c r="D2928" s="16" t="str">
        <f ca="1">IF(ROW()-2&lt;=DimensionRows_IBE,OFFSET(DimensionenIBE!$A$1,ROW()-2,COLUMN()-1,1,1),"")</f>
        <v/>
      </c>
    </row>
    <row r="2929" spans="1:4" hidden="1" x14ac:dyDescent="0.25">
      <c r="A2929" t="str">
        <f ca="1">IF(ROW()-2&lt;=DimensionRows_IBE,OFFSET(DimensionenIBE!$A$1,ROW()-2,COLUMN()-1,1,1),"")</f>
        <v/>
      </c>
      <c r="B2929" t="str">
        <f ca="1">IF(ROW()-2&lt;=DimensionRows_IBE,OFFSET(DimensionenIBE!$A$1,ROW()-2,COLUMN()-1,1,1),"")</f>
        <v/>
      </c>
      <c r="C2929" t="str">
        <f ca="1">IF(ROW()-2&lt;=DimensionRows_IBE,OFFSET(DimensionenIBE!$A$1,ROW()-2,COLUMN()-1,1,1),"")</f>
        <v/>
      </c>
      <c r="D2929" s="16" t="str">
        <f ca="1">IF(ROW()-2&lt;=DimensionRows_IBE,OFFSET(DimensionenIBE!$A$1,ROW()-2,COLUMN()-1,1,1),"")</f>
        <v/>
      </c>
    </row>
    <row r="2930" spans="1:4" hidden="1" x14ac:dyDescent="0.25">
      <c r="A2930" t="str">
        <f ca="1">IF(ROW()-2&lt;=DimensionRows_IBE,OFFSET(DimensionenIBE!$A$1,ROW()-2,COLUMN()-1,1,1),"")</f>
        <v/>
      </c>
      <c r="B2930" t="str">
        <f ca="1">IF(ROW()-2&lt;=DimensionRows_IBE,OFFSET(DimensionenIBE!$A$1,ROW()-2,COLUMN()-1,1,1),"")</f>
        <v/>
      </c>
      <c r="C2930" t="str">
        <f ca="1">IF(ROW()-2&lt;=DimensionRows_IBE,OFFSET(DimensionenIBE!$A$1,ROW()-2,COLUMN()-1,1,1),"")</f>
        <v/>
      </c>
      <c r="D2930" s="16" t="str">
        <f ca="1">IF(ROW()-2&lt;=DimensionRows_IBE,OFFSET(DimensionenIBE!$A$1,ROW()-2,COLUMN()-1,1,1),"")</f>
        <v/>
      </c>
    </row>
    <row r="2931" spans="1:4" hidden="1" x14ac:dyDescent="0.25">
      <c r="A2931" t="str">
        <f ca="1">IF(ROW()-2&lt;=DimensionRows_IBE,OFFSET(DimensionenIBE!$A$1,ROW()-2,COLUMN()-1,1,1),"")</f>
        <v/>
      </c>
      <c r="B2931" t="str">
        <f ca="1">IF(ROW()-2&lt;=DimensionRows_IBE,OFFSET(DimensionenIBE!$A$1,ROW()-2,COLUMN()-1,1,1),"")</f>
        <v/>
      </c>
      <c r="C2931" t="str">
        <f ca="1">IF(ROW()-2&lt;=DimensionRows_IBE,OFFSET(DimensionenIBE!$A$1,ROW()-2,COLUMN()-1,1,1),"")</f>
        <v/>
      </c>
      <c r="D2931" s="16" t="str">
        <f ca="1">IF(ROW()-2&lt;=DimensionRows_IBE,OFFSET(DimensionenIBE!$A$1,ROW()-2,COLUMN()-1,1,1),"")</f>
        <v/>
      </c>
    </row>
    <row r="2932" spans="1:4" hidden="1" x14ac:dyDescent="0.25">
      <c r="A2932" t="str">
        <f ca="1">IF(ROW()-2&lt;=DimensionRows_IBE,OFFSET(DimensionenIBE!$A$1,ROW()-2,COLUMN()-1,1,1),"")</f>
        <v/>
      </c>
      <c r="B2932" t="str">
        <f ca="1">IF(ROW()-2&lt;=DimensionRows_IBE,OFFSET(DimensionenIBE!$A$1,ROW()-2,COLUMN()-1,1,1),"")</f>
        <v/>
      </c>
      <c r="C2932" t="str">
        <f ca="1">IF(ROW()-2&lt;=DimensionRows_IBE,OFFSET(DimensionenIBE!$A$1,ROW()-2,COLUMN()-1,1,1),"")</f>
        <v/>
      </c>
      <c r="D2932" s="16" t="str">
        <f ca="1">IF(ROW()-2&lt;=DimensionRows_IBE,OFFSET(DimensionenIBE!$A$1,ROW()-2,COLUMN()-1,1,1),"")</f>
        <v/>
      </c>
    </row>
    <row r="2933" spans="1:4" hidden="1" x14ac:dyDescent="0.25">
      <c r="A2933" t="str">
        <f ca="1">IF(ROW()-2&lt;=DimensionRows_IBE,OFFSET(DimensionenIBE!$A$1,ROW()-2,COLUMN()-1,1,1),"")</f>
        <v/>
      </c>
      <c r="B2933" t="str">
        <f ca="1">IF(ROW()-2&lt;=DimensionRows_IBE,OFFSET(DimensionenIBE!$A$1,ROW()-2,COLUMN()-1,1,1),"")</f>
        <v/>
      </c>
      <c r="C2933" t="str">
        <f ca="1">IF(ROW()-2&lt;=DimensionRows_IBE,OFFSET(DimensionenIBE!$A$1,ROW()-2,COLUMN()-1,1,1),"")</f>
        <v/>
      </c>
      <c r="D2933" s="16" t="str">
        <f ca="1">IF(ROW()-2&lt;=DimensionRows_IBE,OFFSET(DimensionenIBE!$A$1,ROW()-2,COLUMN()-1,1,1),"")</f>
        <v/>
      </c>
    </row>
    <row r="2934" spans="1:4" hidden="1" x14ac:dyDescent="0.25">
      <c r="A2934" t="str">
        <f ca="1">IF(ROW()-2&lt;=DimensionRows_IBE,OFFSET(DimensionenIBE!$A$1,ROW()-2,COLUMN()-1,1,1),"")</f>
        <v/>
      </c>
      <c r="B2934" t="str">
        <f ca="1">IF(ROW()-2&lt;=DimensionRows_IBE,OFFSET(DimensionenIBE!$A$1,ROW()-2,COLUMN()-1,1,1),"")</f>
        <v/>
      </c>
      <c r="C2934" t="str">
        <f ca="1">IF(ROW()-2&lt;=DimensionRows_IBE,OFFSET(DimensionenIBE!$A$1,ROW()-2,COLUMN()-1,1,1),"")</f>
        <v/>
      </c>
      <c r="D2934" s="16" t="str">
        <f ca="1">IF(ROW()-2&lt;=DimensionRows_IBE,OFFSET(DimensionenIBE!$A$1,ROW()-2,COLUMN()-1,1,1),"")</f>
        <v/>
      </c>
    </row>
    <row r="2935" spans="1:4" hidden="1" x14ac:dyDescent="0.25">
      <c r="A2935" t="str">
        <f ca="1">IF(ROW()-2&lt;=DimensionRows_IBE,OFFSET(DimensionenIBE!$A$1,ROW()-2,COLUMN()-1,1,1),"")</f>
        <v/>
      </c>
      <c r="B2935" t="str">
        <f ca="1">IF(ROW()-2&lt;=DimensionRows_IBE,OFFSET(DimensionenIBE!$A$1,ROW()-2,COLUMN()-1,1,1),"")</f>
        <v/>
      </c>
      <c r="C2935" t="str">
        <f ca="1">IF(ROW()-2&lt;=DimensionRows_IBE,OFFSET(DimensionenIBE!$A$1,ROW()-2,COLUMN()-1,1,1),"")</f>
        <v/>
      </c>
      <c r="D2935" s="16" t="str">
        <f ca="1">IF(ROW()-2&lt;=DimensionRows_IBE,OFFSET(DimensionenIBE!$A$1,ROW()-2,COLUMN()-1,1,1),"")</f>
        <v/>
      </c>
    </row>
    <row r="2936" spans="1:4" hidden="1" x14ac:dyDescent="0.25">
      <c r="A2936" t="str">
        <f ca="1">IF(ROW()-2&lt;=DimensionRows_IBE,OFFSET(DimensionenIBE!$A$1,ROW()-2,COLUMN()-1,1,1),"")</f>
        <v/>
      </c>
      <c r="B2936" t="str">
        <f ca="1">IF(ROW()-2&lt;=DimensionRows_IBE,OFFSET(DimensionenIBE!$A$1,ROW()-2,COLUMN()-1,1,1),"")</f>
        <v/>
      </c>
      <c r="C2936" t="str">
        <f ca="1">IF(ROW()-2&lt;=DimensionRows_IBE,OFFSET(DimensionenIBE!$A$1,ROW()-2,COLUMN()-1,1,1),"")</f>
        <v/>
      </c>
      <c r="D2936" s="16" t="str">
        <f ca="1">IF(ROW()-2&lt;=DimensionRows_IBE,OFFSET(DimensionenIBE!$A$1,ROW()-2,COLUMN()-1,1,1),"")</f>
        <v/>
      </c>
    </row>
    <row r="2937" spans="1:4" hidden="1" x14ac:dyDescent="0.25">
      <c r="A2937" t="str">
        <f ca="1">IF(ROW()-2&lt;=DimensionRows_IBE,OFFSET(DimensionenIBE!$A$1,ROW()-2,COLUMN()-1,1,1),"")</f>
        <v/>
      </c>
      <c r="B2937" t="str">
        <f ca="1">IF(ROW()-2&lt;=DimensionRows_IBE,OFFSET(DimensionenIBE!$A$1,ROW()-2,COLUMN()-1,1,1),"")</f>
        <v/>
      </c>
      <c r="C2937" t="str">
        <f ca="1">IF(ROW()-2&lt;=DimensionRows_IBE,OFFSET(DimensionenIBE!$A$1,ROW()-2,COLUMN()-1,1,1),"")</f>
        <v/>
      </c>
      <c r="D2937" s="16" t="str">
        <f ca="1">IF(ROW()-2&lt;=DimensionRows_IBE,OFFSET(DimensionenIBE!$A$1,ROW()-2,COLUMN()-1,1,1),"")</f>
        <v/>
      </c>
    </row>
    <row r="2938" spans="1:4" hidden="1" x14ac:dyDescent="0.25">
      <c r="A2938" t="str">
        <f ca="1">IF(ROW()-2&lt;=DimensionRows_IBE,OFFSET(DimensionenIBE!$A$1,ROW()-2,COLUMN()-1,1,1),"")</f>
        <v/>
      </c>
      <c r="B2938" t="str">
        <f ca="1">IF(ROW()-2&lt;=DimensionRows_IBE,OFFSET(DimensionenIBE!$A$1,ROW()-2,COLUMN()-1,1,1),"")</f>
        <v/>
      </c>
      <c r="C2938" t="str">
        <f ca="1">IF(ROW()-2&lt;=DimensionRows_IBE,OFFSET(DimensionenIBE!$A$1,ROW()-2,COLUMN()-1,1,1),"")</f>
        <v/>
      </c>
      <c r="D2938" s="16" t="str">
        <f ca="1">IF(ROW()-2&lt;=DimensionRows_IBE,OFFSET(DimensionenIBE!$A$1,ROW()-2,COLUMN()-1,1,1),"")</f>
        <v/>
      </c>
    </row>
    <row r="2939" spans="1:4" hidden="1" x14ac:dyDescent="0.25">
      <c r="A2939" t="str">
        <f ca="1">IF(ROW()-2&lt;=DimensionRows_IBE,OFFSET(DimensionenIBE!$A$1,ROW()-2,COLUMN()-1,1,1),"")</f>
        <v/>
      </c>
      <c r="B2939" t="str">
        <f ca="1">IF(ROW()-2&lt;=DimensionRows_IBE,OFFSET(DimensionenIBE!$A$1,ROW()-2,COLUMN()-1,1,1),"")</f>
        <v/>
      </c>
      <c r="C2939" t="str">
        <f ca="1">IF(ROW()-2&lt;=DimensionRows_IBE,OFFSET(DimensionenIBE!$A$1,ROW()-2,COLUMN()-1,1,1),"")</f>
        <v/>
      </c>
      <c r="D2939" s="16" t="str">
        <f ca="1">IF(ROW()-2&lt;=DimensionRows_IBE,OFFSET(DimensionenIBE!$A$1,ROW()-2,COLUMN()-1,1,1),"")</f>
        <v/>
      </c>
    </row>
    <row r="2940" spans="1:4" hidden="1" x14ac:dyDescent="0.25">
      <c r="A2940" t="str">
        <f ca="1">IF(ROW()-2&lt;=DimensionRows_IBE,OFFSET(DimensionenIBE!$A$1,ROW()-2,COLUMN()-1,1,1),"")</f>
        <v/>
      </c>
      <c r="B2940" t="str">
        <f ca="1">IF(ROW()-2&lt;=DimensionRows_IBE,OFFSET(DimensionenIBE!$A$1,ROW()-2,COLUMN()-1,1,1),"")</f>
        <v/>
      </c>
      <c r="C2940" t="str">
        <f ca="1">IF(ROW()-2&lt;=DimensionRows_IBE,OFFSET(DimensionenIBE!$A$1,ROW()-2,COLUMN()-1,1,1),"")</f>
        <v/>
      </c>
      <c r="D2940" s="16" t="str">
        <f ca="1">IF(ROW()-2&lt;=DimensionRows_IBE,OFFSET(DimensionenIBE!$A$1,ROW()-2,COLUMN()-1,1,1),"")</f>
        <v/>
      </c>
    </row>
    <row r="2941" spans="1:4" hidden="1" x14ac:dyDescent="0.25">
      <c r="A2941" t="str">
        <f ca="1">IF(ROW()-2&lt;=DimensionRows_IBE,OFFSET(DimensionenIBE!$A$1,ROW()-2,COLUMN()-1,1,1),"")</f>
        <v/>
      </c>
      <c r="B2941" t="str">
        <f ca="1">IF(ROW()-2&lt;=DimensionRows_IBE,OFFSET(DimensionenIBE!$A$1,ROW()-2,COLUMN()-1,1,1),"")</f>
        <v/>
      </c>
      <c r="C2941" t="str">
        <f ca="1">IF(ROW()-2&lt;=DimensionRows_IBE,OFFSET(DimensionenIBE!$A$1,ROW()-2,COLUMN()-1,1,1),"")</f>
        <v/>
      </c>
      <c r="D2941" s="16" t="str">
        <f ca="1">IF(ROW()-2&lt;=DimensionRows_IBE,OFFSET(DimensionenIBE!$A$1,ROW()-2,COLUMN()-1,1,1),"")</f>
        <v/>
      </c>
    </row>
    <row r="2942" spans="1:4" hidden="1" x14ac:dyDescent="0.25">
      <c r="A2942" t="str">
        <f ca="1">IF(ROW()-2&lt;=DimensionRows_IBE,OFFSET(DimensionenIBE!$A$1,ROW()-2,COLUMN()-1,1,1),"")</f>
        <v/>
      </c>
      <c r="B2942" t="str">
        <f ca="1">IF(ROW()-2&lt;=DimensionRows_IBE,OFFSET(DimensionenIBE!$A$1,ROW()-2,COLUMN()-1,1,1),"")</f>
        <v/>
      </c>
      <c r="C2942" t="str">
        <f ca="1">IF(ROW()-2&lt;=DimensionRows_IBE,OFFSET(DimensionenIBE!$A$1,ROW()-2,COLUMN()-1,1,1),"")</f>
        <v/>
      </c>
      <c r="D2942" s="16" t="str">
        <f ca="1">IF(ROW()-2&lt;=DimensionRows_IBE,OFFSET(DimensionenIBE!$A$1,ROW()-2,COLUMN()-1,1,1),"")</f>
        <v/>
      </c>
    </row>
    <row r="2943" spans="1:4" hidden="1" x14ac:dyDescent="0.25">
      <c r="A2943" t="str">
        <f ca="1">IF(ROW()-2&lt;=DimensionRows_IBE,OFFSET(DimensionenIBE!$A$1,ROW()-2,COLUMN()-1,1,1),"")</f>
        <v/>
      </c>
      <c r="B2943" t="str">
        <f ca="1">IF(ROW()-2&lt;=DimensionRows_IBE,OFFSET(DimensionenIBE!$A$1,ROW()-2,COLUMN()-1,1,1),"")</f>
        <v/>
      </c>
      <c r="C2943" t="str">
        <f ca="1">IF(ROW()-2&lt;=DimensionRows_IBE,OFFSET(DimensionenIBE!$A$1,ROW()-2,COLUMN()-1,1,1),"")</f>
        <v/>
      </c>
      <c r="D2943" s="16" t="str">
        <f ca="1">IF(ROW()-2&lt;=DimensionRows_IBE,OFFSET(DimensionenIBE!$A$1,ROW()-2,COLUMN()-1,1,1),"")</f>
        <v/>
      </c>
    </row>
    <row r="2944" spans="1:4" hidden="1" x14ac:dyDescent="0.25">
      <c r="A2944" t="str">
        <f ca="1">IF(ROW()-2&lt;=DimensionRows_IBE,OFFSET(DimensionenIBE!$A$1,ROW()-2,COLUMN()-1,1,1),"")</f>
        <v/>
      </c>
      <c r="B2944" t="str">
        <f ca="1">IF(ROW()-2&lt;=DimensionRows_IBE,OFFSET(DimensionenIBE!$A$1,ROW()-2,COLUMN()-1,1,1),"")</f>
        <v/>
      </c>
      <c r="C2944" t="str">
        <f ca="1">IF(ROW()-2&lt;=DimensionRows_IBE,OFFSET(DimensionenIBE!$A$1,ROW()-2,COLUMN()-1,1,1),"")</f>
        <v/>
      </c>
      <c r="D2944" s="16" t="str">
        <f ca="1">IF(ROW()-2&lt;=DimensionRows_IBE,OFFSET(DimensionenIBE!$A$1,ROW()-2,COLUMN()-1,1,1),"")</f>
        <v/>
      </c>
    </row>
    <row r="2945" spans="1:4" hidden="1" x14ac:dyDescent="0.25">
      <c r="A2945" t="str">
        <f ca="1">IF(ROW()-2&lt;=DimensionRows_IBE,OFFSET(DimensionenIBE!$A$1,ROW()-2,COLUMN()-1,1,1),"")</f>
        <v/>
      </c>
      <c r="B2945" t="str">
        <f ca="1">IF(ROW()-2&lt;=DimensionRows_IBE,OFFSET(DimensionenIBE!$A$1,ROW()-2,COLUMN()-1,1,1),"")</f>
        <v/>
      </c>
      <c r="C2945" t="str">
        <f ca="1">IF(ROW()-2&lt;=DimensionRows_IBE,OFFSET(DimensionenIBE!$A$1,ROW()-2,COLUMN()-1,1,1),"")</f>
        <v/>
      </c>
      <c r="D2945" s="16" t="str">
        <f ca="1">IF(ROW()-2&lt;=DimensionRows_IBE,OFFSET(DimensionenIBE!$A$1,ROW()-2,COLUMN()-1,1,1),"")</f>
        <v/>
      </c>
    </row>
    <row r="2946" spans="1:4" hidden="1" x14ac:dyDescent="0.25">
      <c r="A2946" t="str">
        <f ca="1">IF(ROW()-2&lt;=DimensionRows_IBE,OFFSET(DimensionenIBE!$A$1,ROW()-2,COLUMN()-1,1,1),"")</f>
        <v/>
      </c>
      <c r="B2946" t="str">
        <f ca="1">IF(ROW()-2&lt;=DimensionRows_IBE,OFFSET(DimensionenIBE!$A$1,ROW()-2,COLUMN()-1,1,1),"")</f>
        <v/>
      </c>
      <c r="C2946" t="str">
        <f ca="1">IF(ROW()-2&lt;=DimensionRows_IBE,OFFSET(DimensionenIBE!$A$1,ROW()-2,COLUMN()-1,1,1),"")</f>
        <v/>
      </c>
      <c r="D2946" s="16" t="str">
        <f ca="1">IF(ROW()-2&lt;=DimensionRows_IBE,OFFSET(DimensionenIBE!$A$1,ROW()-2,COLUMN()-1,1,1),"")</f>
        <v/>
      </c>
    </row>
    <row r="2947" spans="1:4" hidden="1" x14ac:dyDescent="0.25">
      <c r="A2947" t="str">
        <f ca="1">IF(ROW()-2&lt;=DimensionRows_IBE,OFFSET(DimensionenIBE!$A$1,ROW()-2,COLUMN()-1,1,1),"")</f>
        <v/>
      </c>
      <c r="B2947" t="str">
        <f ca="1">IF(ROW()-2&lt;=DimensionRows_IBE,OFFSET(DimensionenIBE!$A$1,ROW()-2,COLUMN()-1,1,1),"")</f>
        <v/>
      </c>
      <c r="C2947" t="str">
        <f ca="1">IF(ROW()-2&lt;=DimensionRows_IBE,OFFSET(DimensionenIBE!$A$1,ROW()-2,COLUMN()-1,1,1),"")</f>
        <v/>
      </c>
      <c r="D2947" s="16" t="str">
        <f ca="1">IF(ROW()-2&lt;=DimensionRows_IBE,OFFSET(DimensionenIBE!$A$1,ROW()-2,COLUMN()-1,1,1),"")</f>
        <v/>
      </c>
    </row>
    <row r="2948" spans="1:4" hidden="1" x14ac:dyDescent="0.25">
      <c r="A2948" t="str">
        <f ca="1">IF(ROW()-2&lt;=DimensionRows_IBE,OFFSET(DimensionenIBE!$A$1,ROW()-2,COLUMN()-1,1,1),"")</f>
        <v/>
      </c>
      <c r="B2948" t="str">
        <f ca="1">IF(ROW()-2&lt;=DimensionRows_IBE,OFFSET(DimensionenIBE!$A$1,ROW()-2,COLUMN()-1,1,1),"")</f>
        <v/>
      </c>
      <c r="C2948" t="str">
        <f ca="1">IF(ROW()-2&lt;=DimensionRows_IBE,OFFSET(DimensionenIBE!$A$1,ROW()-2,COLUMN()-1,1,1),"")</f>
        <v/>
      </c>
      <c r="D2948" s="16" t="str">
        <f ca="1">IF(ROW()-2&lt;=DimensionRows_IBE,OFFSET(DimensionenIBE!$A$1,ROW()-2,COLUMN()-1,1,1),"")</f>
        <v/>
      </c>
    </row>
    <row r="2949" spans="1:4" hidden="1" x14ac:dyDescent="0.25">
      <c r="A2949" t="str">
        <f ca="1">IF(ROW()-2&lt;=DimensionRows_IBE,OFFSET(DimensionenIBE!$A$1,ROW()-2,COLUMN()-1,1,1),"")</f>
        <v/>
      </c>
      <c r="B2949" t="str">
        <f ca="1">IF(ROW()-2&lt;=DimensionRows_IBE,OFFSET(DimensionenIBE!$A$1,ROW()-2,COLUMN()-1,1,1),"")</f>
        <v/>
      </c>
      <c r="C2949" t="str">
        <f ca="1">IF(ROW()-2&lt;=DimensionRows_IBE,OFFSET(DimensionenIBE!$A$1,ROW()-2,COLUMN()-1,1,1),"")</f>
        <v/>
      </c>
      <c r="D2949" s="16" t="str">
        <f ca="1">IF(ROW()-2&lt;=DimensionRows_IBE,OFFSET(DimensionenIBE!$A$1,ROW()-2,COLUMN()-1,1,1),"")</f>
        <v/>
      </c>
    </row>
    <row r="2950" spans="1:4" hidden="1" x14ac:dyDescent="0.25">
      <c r="A2950" t="str">
        <f ca="1">IF(ROW()-2&lt;=DimensionRows_IBE,OFFSET(DimensionenIBE!$A$1,ROW()-2,COLUMN()-1,1,1),"")</f>
        <v/>
      </c>
      <c r="B2950" t="str">
        <f ca="1">IF(ROW()-2&lt;=DimensionRows_IBE,OFFSET(DimensionenIBE!$A$1,ROW()-2,COLUMN()-1,1,1),"")</f>
        <v/>
      </c>
      <c r="C2950" t="str">
        <f ca="1">IF(ROW()-2&lt;=DimensionRows_IBE,OFFSET(DimensionenIBE!$A$1,ROW()-2,COLUMN()-1,1,1),"")</f>
        <v/>
      </c>
      <c r="D2950" s="16" t="str">
        <f ca="1">IF(ROW()-2&lt;=DimensionRows_IBE,OFFSET(DimensionenIBE!$A$1,ROW()-2,COLUMN()-1,1,1),"")</f>
        <v/>
      </c>
    </row>
    <row r="2951" spans="1:4" hidden="1" x14ac:dyDescent="0.25">
      <c r="A2951" t="str">
        <f ca="1">IF(ROW()-2&lt;=DimensionRows_IBE,OFFSET(DimensionenIBE!$A$1,ROW()-2,COLUMN()-1,1,1),"")</f>
        <v/>
      </c>
      <c r="B2951" t="str">
        <f ca="1">IF(ROW()-2&lt;=DimensionRows_IBE,OFFSET(DimensionenIBE!$A$1,ROW()-2,COLUMN()-1,1,1),"")</f>
        <v/>
      </c>
      <c r="C2951" t="str">
        <f ca="1">IF(ROW()-2&lt;=DimensionRows_IBE,OFFSET(DimensionenIBE!$A$1,ROW()-2,COLUMN()-1,1,1),"")</f>
        <v/>
      </c>
      <c r="D2951" s="16" t="str">
        <f ca="1">IF(ROW()-2&lt;=DimensionRows_IBE,OFFSET(DimensionenIBE!$A$1,ROW()-2,COLUMN()-1,1,1),"")</f>
        <v/>
      </c>
    </row>
    <row r="2952" spans="1:4" hidden="1" x14ac:dyDescent="0.25">
      <c r="A2952" t="str">
        <f ca="1">IF(ROW()-2&lt;=DimensionRows_IBE,OFFSET(DimensionenIBE!$A$1,ROW()-2,COLUMN()-1,1,1),"")</f>
        <v/>
      </c>
      <c r="B2952" t="str">
        <f ca="1">IF(ROW()-2&lt;=DimensionRows_IBE,OFFSET(DimensionenIBE!$A$1,ROW()-2,COLUMN()-1,1,1),"")</f>
        <v/>
      </c>
      <c r="C2952" t="str">
        <f ca="1">IF(ROW()-2&lt;=DimensionRows_IBE,OFFSET(DimensionenIBE!$A$1,ROW()-2,COLUMN()-1,1,1),"")</f>
        <v/>
      </c>
      <c r="D2952" s="16" t="str">
        <f ca="1">IF(ROW()-2&lt;=DimensionRows_IBE,OFFSET(DimensionenIBE!$A$1,ROW()-2,COLUMN()-1,1,1),"")</f>
        <v/>
      </c>
    </row>
    <row r="2953" spans="1:4" hidden="1" x14ac:dyDescent="0.25">
      <c r="A2953" t="str">
        <f ca="1">IF(ROW()-2&lt;=DimensionRows_IBE,OFFSET(DimensionenIBE!$A$1,ROW()-2,COLUMN()-1,1,1),"")</f>
        <v/>
      </c>
      <c r="B2953" t="str">
        <f ca="1">IF(ROW()-2&lt;=DimensionRows_IBE,OFFSET(DimensionenIBE!$A$1,ROW()-2,COLUMN()-1,1,1),"")</f>
        <v/>
      </c>
      <c r="C2953" t="str">
        <f ca="1">IF(ROW()-2&lt;=DimensionRows_IBE,OFFSET(DimensionenIBE!$A$1,ROW()-2,COLUMN()-1,1,1),"")</f>
        <v/>
      </c>
      <c r="D2953" s="16" t="str">
        <f ca="1">IF(ROW()-2&lt;=DimensionRows_IBE,OFFSET(DimensionenIBE!$A$1,ROW()-2,COLUMN()-1,1,1),"")</f>
        <v/>
      </c>
    </row>
    <row r="2954" spans="1:4" hidden="1" x14ac:dyDescent="0.25">
      <c r="A2954" t="str">
        <f ca="1">IF(ROW()-2&lt;=DimensionRows_IBE,OFFSET(DimensionenIBE!$A$1,ROW()-2,COLUMN()-1,1,1),"")</f>
        <v/>
      </c>
      <c r="B2954" t="str">
        <f ca="1">IF(ROW()-2&lt;=DimensionRows_IBE,OFFSET(DimensionenIBE!$A$1,ROW()-2,COLUMN()-1,1,1),"")</f>
        <v/>
      </c>
      <c r="C2954" t="str">
        <f ca="1">IF(ROW()-2&lt;=DimensionRows_IBE,OFFSET(DimensionenIBE!$A$1,ROW()-2,COLUMN()-1,1,1),"")</f>
        <v/>
      </c>
      <c r="D2954" s="16" t="str">
        <f ca="1">IF(ROW()-2&lt;=DimensionRows_IBE,OFFSET(DimensionenIBE!$A$1,ROW()-2,COLUMN()-1,1,1),"")</f>
        <v/>
      </c>
    </row>
    <row r="2955" spans="1:4" hidden="1" x14ac:dyDescent="0.25">
      <c r="A2955" t="str">
        <f ca="1">IF(ROW()-2&lt;=DimensionRows_IBE,OFFSET(DimensionenIBE!$A$1,ROW()-2,COLUMN()-1,1,1),"")</f>
        <v/>
      </c>
      <c r="B2955" t="str">
        <f ca="1">IF(ROW()-2&lt;=DimensionRows_IBE,OFFSET(DimensionenIBE!$A$1,ROW()-2,COLUMN()-1,1,1),"")</f>
        <v/>
      </c>
      <c r="C2955" t="str">
        <f ca="1">IF(ROW()-2&lt;=DimensionRows_IBE,OFFSET(DimensionenIBE!$A$1,ROW()-2,COLUMN()-1,1,1),"")</f>
        <v/>
      </c>
      <c r="D2955" s="16" t="str">
        <f ca="1">IF(ROW()-2&lt;=DimensionRows_IBE,OFFSET(DimensionenIBE!$A$1,ROW()-2,COLUMN()-1,1,1),"")</f>
        <v/>
      </c>
    </row>
    <row r="2956" spans="1:4" hidden="1" x14ac:dyDescent="0.25">
      <c r="A2956" t="str">
        <f ca="1">IF(ROW()-2&lt;=DimensionRows_IBE,OFFSET(DimensionenIBE!$A$1,ROW()-2,COLUMN()-1,1,1),"")</f>
        <v/>
      </c>
      <c r="B2956" t="str">
        <f ca="1">IF(ROW()-2&lt;=DimensionRows_IBE,OFFSET(DimensionenIBE!$A$1,ROW()-2,COLUMN()-1,1,1),"")</f>
        <v/>
      </c>
      <c r="C2956" t="str">
        <f ca="1">IF(ROW()-2&lt;=DimensionRows_IBE,OFFSET(DimensionenIBE!$A$1,ROW()-2,COLUMN()-1,1,1),"")</f>
        <v/>
      </c>
      <c r="D2956" s="16" t="str">
        <f ca="1">IF(ROW()-2&lt;=DimensionRows_IBE,OFFSET(DimensionenIBE!$A$1,ROW()-2,COLUMN()-1,1,1),"")</f>
        <v/>
      </c>
    </row>
    <row r="2957" spans="1:4" hidden="1" x14ac:dyDescent="0.25">
      <c r="A2957" t="str">
        <f ca="1">IF(ROW()-2&lt;=DimensionRows_IBE,OFFSET(DimensionenIBE!$A$1,ROW()-2,COLUMN()-1,1,1),"")</f>
        <v/>
      </c>
      <c r="B2957" t="str">
        <f ca="1">IF(ROW()-2&lt;=DimensionRows_IBE,OFFSET(DimensionenIBE!$A$1,ROW()-2,COLUMN()-1,1,1),"")</f>
        <v/>
      </c>
      <c r="C2957" t="str">
        <f ca="1">IF(ROW()-2&lt;=DimensionRows_IBE,OFFSET(DimensionenIBE!$A$1,ROW()-2,COLUMN()-1,1,1),"")</f>
        <v/>
      </c>
      <c r="D2957" s="16" t="str">
        <f ca="1">IF(ROW()-2&lt;=DimensionRows_IBE,OFFSET(DimensionenIBE!$A$1,ROW()-2,COLUMN()-1,1,1),"")</f>
        <v/>
      </c>
    </row>
    <row r="2958" spans="1:4" hidden="1" x14ac:dyDescent="0.25">
      <c r="A2958" t="str">
        <f ca="1">IF(ROW()-2&lt;=DimensionRows_IBE,OFFSET(DimensionenIBE!$A$1,ROW()-2,COLUMN()-1,1,1),"")</f>
        <v/>
      </c>
      <c r="B2958" t="str">
        <f ca="1">IF(ROW()-2&lt;=DimensionRows_IBE,OFFSET(DimensionenIBE!$A$1,ROW()-2,COLUMN()-1,1,1),"")</f>
        <v/>
      </c>
      <c r="C2958" t="str">
        <f ca="1">IF(ROW()-2&lt;=DimensionRows_IBE,OFFSET(DimensionenIBE!$A$1,ROW()-2,COLUMN()-1,1,1),"")</f>
        <v/>
      </c>
      <c r="D2958" s="16" t="str">
        <f ca="1">IF(ROW()-2&lt;=DimensionRows_IBE,OFFSET(DimensionenIBE!$A$1,ROW()-2,COLUMN()-1,1,1),"")</f>
        <v/>
      </c>
    </row>
    <row r="2959" spans="1:4" hidden="1" x14ac:dyDescent="0.25">
      <c r="A2959" t="str">
        <f ca="1">IF(ROW()-2&lt;=DimensionRows_IBE,OFFSET(DimensionenIBE!$A$1,ROW()-2,COLUMN()-1,1,1),"")</f>
        <v/>
      </c>
      <c r="B2959" t="str">
        <f ca="1">IF(ROW()-2&lt;=DimensionRows_IBE,OFFSET(DimensionenIBE!$A$1,ROW()-2,COLUMN()-1,1,1),"")</f>
        <v/>
      </c>
      <c r="C2959" t="str">
        <f ca="1">IF(ROW()-2&lt;=DimensionRows_IBE,OFFSET(DimensionenIBE!$A$1,ROW()-2,COLUMN()-1,1,1),"")</f>
        <v/>
      </c>
      <c r="D2959" s="16" t="str">
        <f ca="1">IF(ROW()-2&lt;=DimensionRows_IBE,OFFSET(DimensionenIBE!$A$1,ROW()-2,COLUMN()-1,1,1),"")</f>
        <v/>
      </c>
    </row>
    <row r="2960" spans="1:4" hidden="1" x14ac:dyDescent="0.25">
      <c r="A2960" t="str">
        <f ca="1">IF(ROW()-2&lt;=DimensionRows_IBE,OFFSET(DimensionenIBE!$A$1,ROW()-2,COLUMN()-1,1,1),"")</f>
        <v/>
      </c>
      <c r="B2960" t="str">
        <f ca="1">IF(ROW()-2&lt;=DimensionRows_IBE,OFFSET(DimensionenIBE!$A$1,ROW()-2,COLUMN()-1,1,1),"")</f>
        <v/>
      </c>
      <c r="C2960" t="str">
        <f ca="1">IF(ROW()-2&lt;=DimensionRows_IBE,OFFSET(DimensionenIBE!$A$1,ROW()-2,COLUMN()-1,1,1),"")</f>
        <v/>
      </c>
      <c r="D2960" s="16" t="str">
        <f ca="1">IF(ROW()-2&lt;=DimensionRows_IBE,OFFSET(DimensionenIBE!$A$1,ROW()-2,COLUMN()-1,1,1),"")</f>
        <v/>
      </c>
    </row>
    <row r="2961" spans="1:4" hidden="1" x14ac:dyDescent="0.25">
      <c r="A2961" t="str">
        <f ca="1">IF(ROW()-2&lt;=DimensionRows_IBE,OFFSET(DimensionenIBE!$A$1,ROW()-2,COLUMN()-1,1,1),"")</f>
        <v/>
      </c>
      <c r="B2961" t="str">
        <f ca="1">IF(ROW()-2&lt;=DimensionRows_IBE,OFFSET(DimensionenIBE!$A$1,ROW()-2,COLUMN()-1,1,1),"")</f>
        <v/>
      </c>
      <c r="C2961" t="str">
        <f ca="1">IF(ROW()-2&lt;=DimensionRows_IBE,OFFSET(DimensionenIBE!$A$1,ROW()-2,COLUMN()-1,1,1),"")</f>
        <v/>
      </c>
      <c r="D2961" s="16" t="str">
        <f ca="1">IF(ROW()-2&lt;=DimensionRows_IBE,OFFSET(DimensionenIBE!$A$1,ROW()-2,COLUMN()-1,1,1),"")</f>
        <v/>
      </c>
    </row>
    <row r="2962" spans="1:4" hidden="1" x14ac:dyDescent="0.25">
      <c r="A2962" t="str">
        <f ca="1">IF(ROW()-2&lt;=DimensionRows_IBE,OFFSET(DimensionenIBE!$A$1,ROW()-2,COLUMN()-1,1,1),"")</f>
        <v/>
      </c>
      <c r="B2962" t="str">
        <f ca="1">IF(ROW()-2&lt;=DimensionRows_IBE,OFFSET(DimensionenIBE!$A$1,ROW()-2,COLUMN()-1,1,1),"")</f>
        <v/>
      </c>
      <c r="C2962" t="str">
        <f ca="1">IF(ROW()-2&lt;=DimensionRows_IBE,OFFSET(DimensionenIBE!$A$1,ROW()-2,COLUMN()-1,1,1),"")</f>
        <v/>
      </c>
      <c r="D2962" s="16" t="str">
        <f ca="1">IF(ROW()-2&lt;=DimensionRows_IBE,OFFSET(DimensionenIBE!$A$1,ROW()-2,COLUMN()-1,1,1),"")</f>
        <v/>
      </c>
    </row>
    <row r="2963" spans="1:4" hidden="1" x14ac:dyDescent="0.25">
      <c r="A2963" t="str">
        <f ca="1">IF(ROW()-2&lt;=DimensionRows_IBE,OFFSET(DimensionenIBE!$A$1,ROW()-2,COLUMN()-1,1,1),"")</f>
        <v/>
      </c>
      <c r="B2963" t="str">
        <f ca="1">IF(ROW()-2&lt;=DimensionRows_IBE,OFFSET(DimensionenIBE!$A$1,ROW()-2,COLUMN()-1,1,1),"")</f>
        <v/>
      </c>
      <c r="C2963" t="str">
        <f ca="1">IF(ROW()-2&lt;=DimensionRows_IBE,OFFSET(DimensionenIBE!$A$1,ROW()-2,COLUMN()-1,1,1),"")</f>
        <v/>
      </c>
      <c r="D2963" s="16" t="str">
        <f ca="1">IF(ROW()-2&lt;=DimensionRows_IBE,OFFSET(DimensionenIBE!$A$1,ROW()-2,COLUMN()-1,1,1),"")</f>
        <v/>
      </c>
    </row>
    <row r="2964" spans="1:4" hidden="1" x14ac:dyDescent="0.25">
      <c r="A2964" t="str">
        <f ca="1">IF(ROW()-2&lt;=DimensionRows_IBE,OFFSET(DimensionenIBE!$A$1,ROW()-2,COLUMN()-1,1,1),"")</f>
        <v/>
      </c>
      <c r="B2964" t="str">
        <f ca="1">IF(ROW()-2&lt;=DimensionRows_IBE,OFFSET(DimensionenIBE!$A$1,ROW()-2,COLUMN()-1,1,1),"")</f>
        <v/>
      </c>
      <c r="C2964" t="str">
        <f ca="1">IF(ROW()-2&lt;=DimensionRows_IBE,OFFSET(DimensionenIBE!$A$1,ROW()-2,COLUMN()-1,1,1),"")</f>
        <v/>
      </c>
      <c r="D2964" s="16" t="str">
        <f ca="1">IF(ROW()-2&lt;=DimensionRows_IBE,OFFSET(DimensionenIBE!$A$1,ROW()-2,COLUMN()-1,1,1),"")</f>
        <v/>
      </c>
    </row>
    <row r="2965" spans="1:4" hidden="1" x14ac:dyDescent="0.25">
      <c r="A2965" t="str">
        <f ca="1">IF(ROW()-2&lt;=DimensionRows_IBE,OFFSET(DimensionenIBE!$A$1,ROW()-2,COLUMN()-1,1,1),"")</f>
        <v/>
      </c>
      <c r="B2965" t="str">
        <f ca="1">IF(ROW()-2&lt;=DimensionRows_IBE,OFFSET(DimensionenIBE!$A$1,ROW()-2,COLUMN()-1,1,1),"")</f>
        <v/>
      </c>
      <c r="C2965" t="str">
        <f ca="1">IF(ROW()-2&lt;=DimensionRows_IBE,OFFSET(DimensionenIBE!$A$1,ROW()-2,COLUMN()-1,1,1),"")</f>
        <v/>
      </c>
      <c r="D2965" s="16" t="str">
        <f ca="1">IF(ROW()-2&lt;=DimensionRows_IBE,OFFSET(DimensionenIBE!$A$1,ROW()-2,COLUMN()-1,1,1),"")</f>
        <v/>
      </c>
    </row>
    <row r="2966" spans="1:4" hidden="1" x14ac:dyDescent="0.25">
      <c r="A2966" t="str">
        <f ca="1">IF(ROW()-2&lt;=DimensionRows_IBE,OFFSET(DimensionenIBE!$A$1,ROW()-2,COLUMN()-1,1,1),"")</f>
        <v/>
      </c>
      <c r="B2966" t="str">
        <f ca="1">IF(ROW()-2&lt;=DimensionRows_IBE,OFFSET(DimensionenIBE!$A$1,ROW()-2,COLUMN()-1,1,1),"")</f>
        <v/>
      </c>
      <c r="C2966" t="str">
        <f ca="1">IF(ROW()-2&lt;=DimensionRows_IBE,OFFSET(DimensionenIBE!$A$1,ROW()-2,COLUMN()-1,1,1),"")</f>
        <v/>
      </c>
      <c r="D2966" s="16" t="str">
        <f ca="1">IF(ROW()-2&lt;=DimensionRows_IBE,OFFSET(DimensionenIBE!$A$1,ROW()-2,COLUMN()-1,1,1),"")</f>
        <v/>
      </c>
    </row>
    <row r="2967" spans="1:4" hidden="1" x14ac:dyDescent="0.25">
      <c r="A2967" t="str">
        <f ca="1">IF(ROW()-2&lt;=DimensionRows_IBE,OFFSET(DimensionenIBE!$A$1,ROW()-2,COLUMN()-1,1,1),"")</f>
        <v/>
      </c>
      <c r="B2967" t="str">
        <f ca="1">IF(ROW()-2&lt;=DimensionRows_IBE,OFFSET(DimensionenIBE!$A$1,ROW()-2,COLUMN()-1,1,1),"")</f>
        <v/>
      </c>
      <c r="C2967" t="str">
        <f ca="1">IF(ROW()-2&lt;=DimensionRows_IBE,OFFSET(DimensionenIBE!$A$1,ROW()-2,COLUMN()-1,1,1),"")</f>
        <v/>
      </c>
      <c r="D2967" s="16" t="str">
        <f ca="1">IF(ROW()-2&lt;=DimensionRows_IBE,OFFSET(DimensionenIBE!$A$1,ROW()-2,COLUMN()-1,1,1),"")</f>
        <v/>
      </c>
    </row>
    <row r="2968" spans="1:4" hidden="1" x14ac:dyDescent="0.25">
      <c r="A2968" t="str">
        <f ca="1">IF(ROW()-2&lt;=DimensionRows_IBE,OFFSET(DimensionenIBE!$A$1,ROW()-2,COLUMN()-1,1,1),"")</f>
        <v/>
      </c>
      <c r="B2968" t="str">
        <f ca="1">IF(ROW()-2&lt;=DimensionRows_IBE,OFFSET(DimensionenIBE!$A$1,ROW()-2,COLUMN()-1,1,1),"")</f>
        <v/>
      </c>
      <c r="C2968" t="str">
        <f ca="1">IF(ROW()-2&lt;=DimensionRows_IBE,OFFSET(DimensionenIBE!$A$1,ROW()-2,COLUMN()-1,1,1),"")</f>
        <v/>
      </c>
      <c r="D2968" s="16" t="str">
        <f ca="1">IF(ROW()-2&lt;=DimensionRows_IBE,OFFSET(DimensionenIBE!$A$1,ROW()-2,COLUMN()-1,1,1),"")</f>
        <v/>
      </c>
    </row>
    <row r="2969" spans="1:4" hidden="1" x14ac:dyDescent="0.25">
      <c r="A2969" t="str">
        <f ca="1">IF(ROW()-2&lt;=DimensionRows_IBE,OFFSET(DimensionenIBE!$A$1,ROW()-2,COLUMN()-1,1,1),"")</f>
        <v/>
      </c>
      <c r="B2969" t="str">
        <f ca="1">IF(ROW()-2&lt;=DimensionRows_IBE,OFFSET(DimensionenIBE!$A$1,ROW()-2,COLUMN()-1,1,1),"")</f>
        <v/>
      </c>
      <c r="C2969" t="str">
        <f ca="1">IF(ROW()-2&lt;=DimensionRows_IBE,OFFSET(DimensionenIBE!$A$1,ROW()-2,COLUMN()-1,1,1),"")</f>
        <v/>
      </c>
      <c r="D2969" s="16" t="str">
        <f ca="1">IF(ROW()-2&lt;=DimensionRows_IBE,OFFSET(DimensionenIBE!$A$1,ROW()-2,COLUMN()-1,1,1),"")</f>
        <v/>
      </c>
    </row>
    <row r="2970" spans="1:4" hidden="1" x14ac:dyDescent="0.25">
      <c r="A2970" t="str">
        <f ca="1">IF(ROW()-2&lt;=DimensionRows_IBE,OFFSET(DimensionenIBE!$A$1,ROW()-2,COLUMN()-1,1,1),"")</f>
        <v/>
      </c>
      <c r="B2970" t="str">
        <f ca="1">IF(ROW()-2&lt;=DimensionRows_IBE,OFFSET(DimensionenIBE!$A$1,ROW()-2,COLUMN()-1,1,1),"")</f>
        <v/>
      </c>
      <c r="C2970" t="str">
        <f ca="1">IF(ROW()-2&lt;=DimensionRows_IBE,OFFSET(DimensionenIBE!$A$1,ROW()-2,COLUMN()-1,1,1),"")</f>
        <v/>
      </c>
      <c r="D2970" s="16" t="str">
        <f ca="1">IF(ROW()-2&lt;=DimensionRows_IBE,OFFSET(DimensionenIBE!$A$1,ROW()-2,COLUMN()-1,1,1),"")</f>
        <v/>
      </c>
    </row>
    <row r="2971" spans="1:4" hidden="1" x14ac:dyDescent="0.25">
      <c r="A2971" t="str">
        <f ca="1">IF(ROW()-2&lt;=DimensionRows_IBE,OFFSET(DimensionenIBE!$A$1,ROW()-2,COLUMN()-1,1,1),"")</f>
        <v/>
      </c>
      <c r="B2971" t="str">
        <f ca="1">IF(ROW()-2&lt;=DimensionRows_IBE,OFFSET(DimensionenIBE!$A$1,ROW()-2,COLUMN()-1,1,1),"")</f>
        <v/>
      </c>
      <c r="C2971" t="str">
        <f ca="1">IF(ROW()-2&lt;=DimensionRows_IBE,OFFSET(DimensionenIBE!$A$1,ROW()-2,COLUMN()-1,1,1),"")</f>
        <v/>
      </c>
      <c r="D2971" s="16" t="str">
        <f ca="1">IF(ROW()-2&lt;=DimensionRows_IBE,OFFSET(DimensionenIBE!$A$1,ROW()-2,COLUMN()-1,1,1),"")</f>
        <v/>
      </c>
    </row>
    <row r="2972" spans="1:4" hidden="1" x14ac:dyDescent="0.25">
      <c r="A2972" t="str">
        <f ca="1">IF(ROW()-2&lt;=DimensionRows_IBE,OFFSET(DimensionenIBE!$A$1,ROW()-2,COLUMN()-1,1,1),"")</f>
        <v/>
      </c>
      <c r="B2972" t="str">
        <f ca="1">IF(ROW()-2&lt;=DimensionRows_IBE,OFFSET(DimensionenIBE!$A$1,ROW()-2,COLUMN()-1,1,1),"")</f>
        <v/>
      </c>
      <c r="C2972" t="str">
        <f ca="1">IF(ROW()-2&lt;=DimensionRows_IBE,OFFSET(DimensionenIBE!$A$1,ROW()-2,COLUMN()-1,1,1),"")</f>
        <v/>
      </c>
      <c r="D2972" s="16" t="str">
        <f ca="1">IF(ROW()-2&lt;=DimensionRows_IBE,OFFSET(DimensionenIBE!$A$1,ROW()-2,COLUMN()-1,1,1),"")</f>
        <v/>
      </c>
    </row>
    <row r="2973" spans="1:4" hidden="1" x14ac:dyDescent="0.25">
      <c r="A2973" t="str">
        <f ca="1">IF(ROW()-2&lt;=DimensionRows_IBE,OFFSET(DimensionenIBE!$A$1,ROW()-2,COLUMN()-1,1,1),"")</f>
        <v/>
      </c>
      <c r="B2973" t="str">
        <f ca="1">IF(ROW()-2&lt;=DimensionRows_IBE,OFFSET(DimensionenIBE!$A$1,ROW()-2,COLUMN()-1,1,1),"")</f>
        <v/>
      </c>
      <c r="C2973" t="str">
        <f ca="1">IF(ROW()-2&lt;=DimensionRows_IBE,OFFSET(DimensionenIBE!$A$1,ROW()-2,COLUMN()-1,1,1),"")</f>
        <v/>
      </c>
      <c r="D2973" s="16" t="str">
        <f ca="1">IF(ROW()-2&lt;=DimensionRows_IBE,OFFSET(DimensionenIBE!$A$1,ROW()-2,COLUMN()-1,1,1),"")</f>
        <v/>
      </c>
    </row>
    <row r="2974" spans="1:4" hidden="1" x14ac:dyDescent="0.25">
      <c r="A2974" t="str">
        <f ca="1">IF(ROW()-2&lt;=DimensionRows_IBE,OFFSET(DimensionenIBE!$A$1,ROW()-2,COLUMN()-1,1,1),"")</f>
        <v/>
      </c>
      <c r="B2974" t="str">
        <f ca="1">IF(ROW()-2&lt;=DimensionRows_IBE,OFFSET(DimensionenIBE!$A$1,ROW()-2,COLUMN()-1,1,1),"")</f>
        <v/>
      </c>
      <c r="C2974" t="str">
        <f ca="1">IF(ROW()-2&lt;=DimensionRows_IBE,OFFSET(DimensionenIBE!$A$1,ROW()-2,COLUMN()-1,1,1),"")</f>
        <v/>
      </c>
      <c r="D2974" s="16" t="str">
        <f ca="1">IF(ROW()-2&lt;=DimensionRows_IBE,OFFSET(DimensionenIBE!$A$1,ROW()-2,COLUMN()-1,1,1),"")</f>
        <v/>
      </c>
    </row>
    <row r="2975" spans="1:4" hidden="1" x14ac:dyDescent="0.25">
      <c r="A2975" t="str">
        <f ca="1">IF(ROW()-2&lt;=DimensionRows_IBE,OFFSET(DimensionenIBE!$A$1,ROW()-2,COLUMN()-1,1,1),"")</f>
        <v/>
      </c>
      <c r="B2975" t="str">
        <f ca="1">IF(ROW()-2&lt;=DimensionRows_IBE,OFFSET(DimensionenIBE!$A$1,ROW()-2,COLUMN()-1,1,1),"")</f>
        <v/>
      </c>
      <c r="C2975" t="str">
        <f ca="1">IF(ROW()-2&lt;=DimensionRows_IBE,OFFSET(DimensionenIBE!$A$1,ROW()-2,COLUMN()-1,1,1),"")</f>
        <v/>
      </c>
      <c r="D2975" s="16" t="str">
        <f ca="1">IF(ROW()-2&lt;=DimensionRows_IBE,OFFSET(DimensionenIBE!$A$1,ROW()-2,COLUMN()-1,1,1),"")</f>
        <v/>
      </c>
    </row>
    <row r="2976" spans="1:4" hidden="1" x14ac:dyDescent="0.25">
      <c r="A2976" t="str">
        <f ca="1">IF(ROW()-2&lt;=DimensionRows_IBE,OFFSET(DimensionenIBE!$A$1,ROW()-2,COLUMN()-1,1,1),"")</f>
        <v/>
      </c>
      <c r="B2976" t="str">
        <f ca="1">IF(ROW()-2&lt;=DimensionRows_IBE,OFFSET(DimensionenIBE!$A$1,ROW()-2,COLUMN()-1,1,1),"")</f>
        <v/>
      </c>
      <c r="C2976" t="str">
        <f ca="1">IF(ROW()-2&lt;=DimensionRows_IBE,OFFSET(DimensionenIBE!$A$1,ROW()-2,COLUMN()-1,1,1),"")</f>
        <v/>
      </c>
      <c r="D2976" s="16" t="str">
        <f ca="1">IF(ROW()-2&lt;=DimensionRows_IBE,OFFSET(DimensionenIBE!$A$1,ROW()-2,COLUMN()-1,1,1),"")</f>
        <v/>
      </c>
    </row>
    <row r="2977" spans="1:4" hidden="1" x14ac:dyDescent="0.25">
      <c r="A2977" t="str">
        <f ca="1">IF(ROW()-2&lt;=DimensionRows_IBE,OFFSET(DimensionenIBE!$A$1,ROW()-2,COLUMN()-1,1,1),"")</f>
        <v/>
      </c>
      <c r="B2977" t="str">
        <f ca="1">IF(ROW()-2&lt;=DimensionRows_IBE,OFFSET(DimensionenIBE!$A$1,ROW()-2,COLUMN()-1,1,1),"")</f>
        <v/>
      </c>
      <c r="C2977" t="str">
        <f ca="1">IF(ROW()-2&lt;=DimensionRows_IBE,OFFSET(DimensionenIBE!$A$1,ROW()-2,COLUMN()-1,1,1),"")</f>
        <v/>
      </c>
      <c r="D2977" s="16" t="str">
        <f ca="1">IF(ROW()-2&lt;=DimensionRows_IBE,OFFSET(DimensionenIBE!$A$1,ROW()-2,COLUMN()-1,1,1),"")</f>
        <v/>
      </c>
    </row>
    <row r="2978" spans="1:4" hidden="1" x14ac:dyDescent="0.25">
      <c r="A2978" t="str">
        <f ca="1">IF(ROW()-2&lt;=DimensionRows_IBE,OFFSET(DimensionenIBE!$A$1,ROW()-2,COLUMN()-1,1,1),"")</f>
        <v/>
      </c>
      <c r="B2978" t="str">
        <f ca="1">IF(ROW()-2&lt;=DimensionRows_IBE,OFFSET(DimensionenIBE!$A$1,ROW()-2,COLUMN()-1,1,1),"")</f>
        <v/>
      </c>
      <c r="C2978" t="str">
        <f ca="1">IF(ROW()-2&lt;=DimensionRows_IBE,OFFSET(DimensionenIBE!$A$1,ROW()-2,COLUMN()-1,1,1),"")</f>
        <v/>
      </c>
      <c r="D2978" s="16" t="str">
        <f ca="1">IF(ROW()-2&lt;=DimensionRows_IBE,OFFSET(DimensionenIBE!$A$1,ROW()-2,COLUMN()-1,1,1),"")</f>
        <v/>
      </c>
    </row>
    <row r="2979" spans="1:4" hidden="1" x14ac:dyDescent="0.25">
      <c r="A2979" t="str">
        <f ca="1">IF(ROW()-2&lt;=DimensionRows_IBE,OFFSET(DimensionenIBE!$A$1,ROW()-2,COLUMN()-1,1,1),"")</f>
        <v/>
      </c>
      <c r="B2979" t="str">
        <f ca="1">IF(ROW()-2&lt;=DimensionRows_IBE,OFFSET(DimensionenIBE!$A$1,ROW()-2,COLUMN()-1,1,1),"")</f>
        <v/>
      </c>
      <c r="C2979" t="str">
        <f ca="1">IF(ROW()-2&lt;=DimensionRows_IBE,OFFSET(DimensionenIBE!$A$1,ROW()-2,COLUMN()-1,1,1),"")</f>
        <v/>
      </c>
      <c r="D2979" s="16" t="str">
        <f ca="1">IF(ROW()-2&lt;=DimensionRows_IBE,OFFSET(DimensionenIBE!$A$1,ROW()-2,COLUMN()-1,1,1),"")</f>
        <v/>
      </c>
    </row>
    <row r="2980" spans="1:4" hidden="1" x14ac:dyDescent="0.25">
      <c r="A2980" t="str">
        <f ca="1">IF(ROW()-2&lt;=DimensionRows_IBE,OFFSET(DimensionenIBE!$A$1,ROW()-2,COLUMN()-1,1,1),"")</f>
        <v/>
      </c>
      <c r="B2980" t="str">
        <f ca="1">IF(ROW()-2&lt;=DimensionRows_IBE,OFFSET(DimensionenIBE!$A$1,ROW()-2,COLUMN()-1,1,1),"")</f>
        <v/>
      </c>
      <c r="C2980" t="str">
        <f ca="1">IF(ROW()-2&lt;=DimensionRows_IBE,OFFSET(DimensionenIBE!$A$1,ROW()-2,COLUMN()-1,1,1),"")</f>
        <v/>
      </c>
      <c r="D2980" s="16" t="str">
        <f ca="1">IF(ROW()-2&lt;=DimensionRows_IBE,OFFSET(DimensionenIBE!$A$1,ROW()-2,COLUMN()-1,1,1),"")</f>
        <v/>
      </c>
    </row>
    <row r="2981" spans="1:4" hidden="1" x14ac:dyDescent="0.25">
      <c r="A2981" t="str">
        <f ca="1">IF(ROW()-2&lt;=DimensionRows_IBE,OFFSET(DimensionenIBE!$A$1,ROW()-2,COLUMN()-1,1,1),"")</f>
        <v/>
      </c>
      <c r="B2981" t="str">
        <f ca="1">IF(ROW()-2&lt;=DimensionRows_IBE,OFFSET(DimensionenIBE!$A$1,ROW()-2,COLUMN()-1,1,1),"")</f>
        <v/>
      </c>
      <c r="C2981" t="str">
        <f ca="1">IF(ROW()-2&lt;=DimensionRows_IBE,OFFSET(DimensionenIBE!$A$1,ROW()-2,COLUMN()-1,1,1),"")</f>
        <v/>
      </c>
      <c r="D2981" s="16" t="str">
        <f ca="1">IF(ROW()-2&lt;=DimensionRows_IBE,OFFSET(DimensionenIBE!$A$1,ROW()-2,COLUMN()-1,1,1),"")</f>
        <v/>
      </c>
    </row>
    <row r="2982" spans="1:4" hidden="1" x14ac:dyDescent="0.25">
      <c r="A2982" t="str">
        <f ca="1">IF(ROW()-2&lt;=DimensionRows_IBE,OFFSET(DimensionenIBE!$A$1,ROW()-2,COLUMN()-1,1,1),"")</f>
        <v/>
      </c>
      <c r="B2982" t="str">
        <f ca="1">IF(ROW()-2&lt;=DimensionRows_IBE,OFFSET(DimensionenIBE!$A$1,ROW()-2,COLUMN()-1,1,1),"")</f>
        <v/>
      </c>
      <c r="C2982" t="str">
        <f ca="1">IF(ROW()-2&lt;=DimensionRows_IBE,OFFSET(DimensionenIBE!$A$1,ROW()-2,COLUMN()-1,1,1),"")</f>
        <v/>
      </c>
      <c r="D2982" s="16" t="str">
        <f ca="1">IF(ROW()-2&lt;=DimensionRows_IBE,OFFSET(DimensionenIBE!$A$1,ROW()-2,COLUMN()-1,1,1),"")</f>
        <v/>
      </c>
    </row>
    <row r="2983" spans="1:4" hidden="1" x14ac:dyDescent="0.25">
      <c r="A2983" t="str">
        <f ca="1">IF(ROW()-2&lt;=DimensionRows_IBE,OFFSET(DimensionenIBE!$A$1,ROW()-2,COLUMN()-1,1,1),"")</f>
        <v/>
      </c>
      <c r="B2983" t="str">
        <f ca="1">IF(ROW()-2&lt;=DimensionRows_IBE,OFFSET(DimensionenIBE!$A$1,ROW()-2,COLUMN()-1,1,1),"")</f>
        <v/>
      </c>
      <c r="C2983" t="str">
        <f ca="1">IF(ROW()-2&lt;=DimensionRows_IBE,OFFSET(DimensionenIBE!$A$1,ROW()-2,COLUMN()-1,1,1),"")</f>
        <v/>
      </c>
      <c r="D2983" s="16" t="str">
        <f ca="1">IF(ROW()-2&lt;=DimensionRows_IBE,OFFSET(DimensionenIBE!$A$1,ROW()-2,COLUMN()-1,1,1),"")</f>
        <v/>
      </c>
    </row>
    <row r="2984" spans="1:4" hidden="1" x14ac:dyDescent="0.25">
      <c r="A2984" t="str">
        <f ca="1">IF(ROW()-2&lt;=DimensionRows_IBE,OFFSET(DimensionenIBE!$A$1,ROW()-2,COLUMN()-1,1,1),"")</f>
        <v/>
      </c>
      <c r="B2984" t="str">
        <f ca="1">IF(ROW()-2&lt;=DimensionRows_IBE,OFFSET(DimensionenIBE!$A$1,ROW()-2,COLUMN()-1,1,1),"")</f>
        <v/>
      </c>
      <c r="C2984" t="str">
        <f ca="1">IF(ROW()-2&lt;=DimensionRows_IBE,OFFSET(DimensionenIBE!$A$1,ROW()-2,COLUMN()-1,1,1),"")</f>
        <v/>
      </c>
      <c r="D2984" s="16" t="str">
        <f ca="1">IF(ROW()-2&lt;=DimensionRows_IBE,OFFSET(DimensionenIBE!$A$1,ROW()-2,COLUMN()-1,1,1),"")</f>
        <v/>
      </c>
    </row>
    <row r="2985" spans="1:4" hidden="1" x14ac:dyDescent="0.25">
      <c r="A2985" t="str">
        <f ca="1">IF(ROW()-2&lt;=DimensionRows_IBE,OFFSET(DimensionenIBE!$A$1,ROW()-2,COLUMN()-1,1,1),"")</f>
        <v/>
      </c>
      <c r="B2985" t="str">
        <f ca="1">IF(ROW()-2&lt;=DimensionRows_IBE,OFFSET(DimensionenIBE!$A$1,ROW()-2,COLUMN()-1,1,1),"")</f>
        <v/>
      </c>
      <c r="C2985" t="str">
        <f ca="1">IF(ROW()-2&lt;=DimensionRows_IBE,OFFSET(DimensionenIBE!$A$1,ROW()-2,COLUMN()-1,1,1),"")</f>
        <v/>
      </c>
      <c r="D2985" s="16" t="str">
        <f ca="1">IF(ROW()-2&lt;=DimensionRows_IBE,OFFSET(DimensionenIBE!$A$1,ROW()-2,COLUMN()-1,1,1),"")</f>
        <v/>
      </c>
    </row>
    <row r="2986" spans="1:4" hidden="1" x14ac:dyDescent="0.25">
      <c r="A2986" t="str">
        <f ca="1">IF(ROW()-2&lt;=DimensionRows_IBE,OFFSET(DimensionenIBE!$A$1,ROW()-2,COLUMN()-1,1,1),"")</f>
        <v/>
      </c>
      <c r="B2986" t="str">
        <f ca="1">IF(ROW()-2&lt;=DimensionRows_IBE,OFFSET(DimensionenIBE!$A$1,ROW()-2,COLUMN()-1,1,1),"")</f>
        <v/>
      </c>
      <c r="C2986" t="str">
        <f ca="1">IF(ROW()-2&lt;=DimensionRows_IBE,OFFSET(DimensionenIBE!$A$1,ROW()-2,COLUMN()-1,1,1),"")</f>
        <v/>
      </c>
      <c r="D2986" s="16" t="str">
        <f ca="1">IF(ROW()-2&lt;=DimensionRows_IBE,OFFSET(DimensionenIBE!$A$1,ROW()-2,COLUMN()-1,1,1),"")</f>
        <v/>
      </c>
    </row>
    <row r="2987" spans="1:4" hidden="1" x14ac:dyDescent="0.25">
      <c r="A2987" t="str">
        <f ca="1">IF(ROW()-2&lt;=DimensionRows_IBE,OFFSET(DimensionenIBE!$A$1,ROW()-2,COLUMN()-1,1,1),"")</f>
        <v/>
      </c>
      <c r="B2987" t="str">
        <f ca="1">IF(ROW()-2&lt;=DimensionRows_IBE,OFFSET(DimensionenIBE!$A$1,ROW()-2,COLUMN()-1,1,1),"")</f>
        <v/>
      </c>
      <c r="C2987" t="str">
        <f ca="1">IF(ROW()-2&lt;=DimensionRows_IBE,OFFSET(DimensionenIBE!$A$1,ROW()-2,COLUMN()-1,1,1),"")</f>
        <v/>
      </c>
      <c r="D2987" s="16" t="str">
        <f ca="1">IF(ROW()-2&lt;=DimensionRows_IBE,OFFSET(DimensionenIBE!$A$1,ROW()-2,COLUMN()-1,1,1),"")</f>
        <v/>
      </c>
    </row>
    <row r="2988" spans="1:4" hidden="1" x14ac:dyDescent="0.25">
      <c r="A2988" t="str">
        <f ca="1">IF(ROW()-2&lt;=DimensionRows_IBE,OFFSET(DimensionenIBE!$A$1,ROW()-2,COLUMN()-1,1,1),"")</f>
        <v/>
      </c>
      <c r="B2988" t="str">
        <f ca="1">IF(ROW()-2&lt;=DimensionRows_IBE,OFFSET(DimensionenIBE!$A$1,ROW()-2,COLUMN()-1,1,1),"")</f>
        <v/>
      </c>
      <c r="C2988" t="str">
        <f ca="1">IF(ROW()-2&lt;=DimensionRows_IBE,OFFSET(DimensionenIBE!$A$1,ROW()-2,COLUMN()-1,1,1),"")</f>
        <v/>
      </c>
      <c r="D2988" s="16" t="str">
        <f ca="1">IF(ROW()-2&lt;=DimensionRows_IBE,OFFSET(DimensionenIBE!$A$1,ROW()-2,COLUMN()-1,1,1),"")</f>
        <v/>
      </c>
    </row>
    <row r="2989" spans="1:4" hidden="1" x14ac:dyDescent="0.25">
      <c r="A2989" t="str">
        <f ca="1">IF(ROW()-2&lt;=DimensionRows_IBE,OFFSET(DimensionenIBE!$A$1,ROW()-2,COLUMN()-1,1,1),"")</f>
        <v/>
      </c>
      <c r="B2989" t="str">
        <f ca="1">IF(ROW()-2&lt;=DimensionRows_IBE,OFFSET(DimensionenIBE!$A$1,ROW()-2,COLUMN()-1,1,1),"")</f>
        <v/>
      </c>
      <c r="C2989" t="str">
        <f ca="1">IF(ROW()-2&lt;=DimensionRows_IBE,OFFSET(DimensionenIBE!$A$1,ROW()-2,COLUMN()-1,1,1),"")</f>
        <v/>
      </c>
      <c r="D2989" s="16" t="str">
        <f ca="1">IF(ROW()-2&lt;=DimensionRows_IBE,OFFSET(DimensionenIBE!$A$1,ROW()-2,COLUMN()-1,1,1),"")</f>
        <v/>
      </c>
    </row>
    <row r="2990" spans="1:4" hidden="1" x14ac:dyDescent="0.25">
      <c r="A2990" t="str">
        <f ca="1">IF(ROW()-2&lt;=DimensionRows_IBE,OFFSET(DimensionenIBE!$A$1,ROW()-2,COLUMN()-1,1,1),"")</f>
        <v/>
      </c>
      <c r="B2990" t="str">
        <f ca="1">IF(ROW()-2&lt;=DimensionRows_IBE,OFFSET(DimensionenIBE!$A$1,ROW()-2,COLUMN()-1,1,1),"")</f>
        <v/>
      </c>
      <c r="C2990" t="str">
        <f ca="1">IF(ROW()-2&lt;=DimensionRows_IBE,OFFSET(DimensionenIBE!$A$1,ROW()-2,COLUMN()-1,1,1),"")</f>
        <v/>
      </c>
      <c r="D2990" s="16" t="str">
        <f ca="1">IF(ROW()-2&lt;=DimensionRows_IBE,OFFSET(DimensionenIBE!$A$1,ROW()-2,COLUMN()-1,1,1),"")</f>
        <v/>
      </c>
    </row>
    <row r="2991" spans="1:4" hidden="1" x14ac:dyDescent="0.25">
      <c r="A2991" t="str">
        <f ca="1">IF(ROW()-2&lt;=DimensionRows_IBE,OFFSET(DimensionenIBE!$A$1,ROW()-2,COLUMN()-1,1,1),"")</f>
        <v/>
      </c>
      <c r="B2991" t="str">
        <f ca="1">IF(ROW()-2&lt;=DimensionRows_IBE,OFFSET(DimensionenIBE!$A$1,ROW()-2,COLUMN()-1,1,1),"")</f>
        <v/>
      </c>
      <c r="C2991" t="str">
        <f ca="1">IF(ROW()-2&lt;=DimensionRows_IBE,OFFSET(DimensionenIBE!$A$1,ROW()-2,COLUMN()-1,1,1),"")</f>
        <v/>
      </c>
      <c r="D2991" s="16" t="str">
        <f ca="1">IF(ROW()-2&lt;=DimensionRows_IBE,OFFSET(DimensionenIBE!$A$1,ROW()-2,COLUMN()-1,1,1),"")</f>
        <v/>
      </c>
    </row>
    <row r="2992" spans="1:4" hidden="1" x14ac:dyDescent="0.25">
      <c r="A2992" t="str">
        <f ca="1">IF(ROW()-2&lt;=DimensionRows_IBE,OFFSET(DimensionenIBE!$A$1,ROW()-2,COLUMN()-1,1,1),"")</f>
        <v/>
      </c>
      <c r="B2992" t="str">
        <f ca="1">IF(ROW()-2&lt;=DimensionRows_IBE,OFFSET(DimensionenIBE!$A$1,ROW()-2,COLUMN()-1,1,1),"")</f>
        <v/>
      </c>
      <c r="C2992" t="str">
        <f ca="1">IF(ROW()-2&lt;=DimensionRows_IBE,OFFSET(DimensionenIBE!$A$1,ROW()-2,COLUMN()-1,1,1),"")</f>
        <v/>
      </c>
      <c r="D2992" s="16" t="str">
        <f ca="1">IF(ROW()-2&lt;=DimensionRows_IBE,OFFSET(DimensionenIBE!$A$1,ROW()-2,COLUMN()-1,1,1),"")</f>
        <v/>
      </c>
    </row>
    <row r="2993" spans="1:4" hidden="1" x14ac:dyDescent="0.25">
      <c r="A2993" t="str">
        <f ca="1">IF(ROW()-2&lt;=DimensionRows_IBE,OFFSET(DimensionenIBE!$A$1,ROW()-2,COLUMN()-1,1,1),"")</f>
        <v/>
      </c>
      <c r="B2993" t="str">
        <f ca="1">IF(ROW()-2&lt;=DimensionRows_IBE,OFFSET(DimensionenIBE!$A$1,ROW()-2,COLUMN()-1,1,1),"")</f>
        <v/>
      </c>
      <c r="C2993" t="str">
        <f ca="1">IF(ROW()-2&lt;=DimensionRows_IBE,OFFSET(DimensionenIBE!$A$1,ROW()-2,COLUMN()-1,1,1),"")</f>
        <v/>
      </c>
      <c r="D2993" s="16" t="str">
        <f ca="1">IF(ROW()-2&lt;=DimensionRows_IBE,OFFSET(DimensionenIBE!$A$1,ROW()-2,COLUMN()-1,1,1),"")</f>
        <v/>
      </c>
    </row>
    <row r="2994" spans="1:4" hidden="1" x14ac:dyDescent="0.25">
      <c r="A2994" t="str">
        <f ca="1">IF(ROW()-2&lt;=DimensionRows_IBE,OFFSET(DimensionenIBE!$A$1,ROW()-2,COLUMN()-1,1,1),"")</f>
        <v/>
      </c>
      <c r="B2994" t="str">
        <f ca="1">IF(ROW()-2&lt;=DimensionRows_IBE,OFFSET(DimensionenIBE!$A$1,ROW()-2,COLUMN()-1,1,1),"")</f>
        <v/>
      </c>
      <c r="C2994" t="str">
        <f ca="1">IF(ROW()-2&lt;=DimensionRows_IBE,OFFSET(DimensionenIBE!$A$1,ROW()-2,COLUMN()-1,1,1),"")</f>
        <v/>
      </c>
      <c r="D2994" s="16" t="str">
        <f ca="1">IF(ROW()-2&lt;=DimensionRows_IBE,OFFSET(DimensionenIBE!$A$1,ROW()-2,COLUMN()-1,1,1),"")</f>
        <v/>
      </c>
    </row>
    <row r="2995" spans="1:4" hidden="1" x14ac:dyDescent="0.25">
      <c r="A2995" t="str">
        <f ca="1">IF(ROW()-2&lt;=DimensionRows_IBE,OFFSET(DimensionenIBE!$A$1,ROW()-2,COLUMN()-1,1,1),"")</f>
        <v/>
      </c>
      <c r="B2995" t="str">
        <f ca="1">IF(ROW()-2&lt;=DimensionRows_IBE,OFFSET(DimensionenIBE!$A$1,ROW()-2,COLUMN()-1,1,1),"")</f>
        <v/>
      </c>
      <c r="C2995" t="str">
        <f ca="1">IF(ROW()-2&lt;=DimensionRows_IBE,OFFSET(DimensionenIBE!$A$1,ROW()-2,COLUMN()-1,1,1),"")</f>
        <v/>
      </c>
      <c r="D2995" s="16" t="str">
        <f ca="1">IF(ROW()-2&lt;=DimensionRows_IBE,OFFSET(DimensionenIBE!$A$1,ROW()-2,COLUMN()-1,1,1),"")</f>
        <v/>
      </c>
    </row>
    <row r="2996" spans="1:4" hidden="1" x14ac:dyDescent="0.25">
      <c r="A2996" t="str">
        <f ca="1">IF(ROW()-2&lt;=DimensionRows_IBE,OFFSET(DimensionenIBE!$A$1,ROW()-2,COLUMN()-1,1,1),"")</f>
        <v/>
      </c>
      <c r="B2996" t="str">
        <f ca="1">IF(ROW()-2&lt;=DimensionRows_IBE,OFFSET(DimensionenIBE!$A$1,ROW()-2,COLUMN()-1,1,1),"")</f>
        <v/>
      </c>
      <c r="C2996" t="str">
        <f ca="1">IF(ROW()-2&lt;=DimensionRows_IBE,OFFSET(DimensionenIBE!$A$1,ROW()-2,COLUMN()-1,1,1),"")</f>
        <v/>
      </c>
      <c r="D2996" s="16" t="str">
        <f ca="1">IF(ROW()-2&lt;=DimensionRows_IBE,OFFSET(DimensionenIBE!$A$1,ROW()-2,COLUMN()-1,1,1),"")</f>
        <v/>
      </c>
    </row>
    <row r="2997" spans="1:4" hidden="1" x14ac:dyDescent="0.25">
      <c r="A2997" t="str">
        <f ca="1">IF(ROW()-2&lt;=DimensionRows_IBE,OFFSET(DimensionenIBE!$A$1,ROW()-2,COLUMN()-1,1,1),"")</f>
        <v/>
      </c>
      <c r="B2997" t="str">
        <f ca="1">IF(ROW()-2&lt;=DimensionRows_IBE,OFFSET(DimensionenIBE!$A$1,ROW()-2,COLUMN()-1,1,1),"")</f>
        <v/>
      </c>
      <c r="C2997" t="str">
        <f ca="1">IF(ROW()-2&lt;=DimensionRows_IBE,OFFSET(DimensionenIBE!$A$1,ROW()-2,COLUMN()-1,1,1),"")</f>
        <v/>
      </c>
      <c r="D2997" s="16" t="str">
        <f ca="1">IF(ROW()-2&lt;=DimensionRows_IBE,OFFSET(DimensionenIBE!$A$1,ROW()-2,COLUMN()-1,1,1),"")</f>
        <v/>
      </c>
    </row>
    <row r="2998" spans="1:4" hidden="1" x14ac:dyDescent="0.25">
      <c r="A2998" t="str">
        <f ca="1">IF(ROW()-2&lt;=DimensionRows_IBE,OFFSET(DimensionenIBE!$A$1,ROW()-2,COLUMN()-1,1,1),"")</f>
        <v/>
      </c>
      <c r="B2998" t="str">
        <f ca="1">IF(ROW()-2&lt;=DimensionRows_IBE,OFFSET(DimensionenIBE!$A$1,ROW()-2,COLUMN()-1,1,1),"")</f>
        <v/>
      </c>
      <c r="C2998" t="str">
        <f ca="1">IF(ROW()-2&lt;=DimensionRows_IBE,OFFSET(DimensionenIBE!$A$1,ROW()-2,COLUMN()-1,1,1),"")</f>
        <v/>
      </c>
      <c r="D2998" s="16" t="str">
        <f ca="1">IF(ROW()-2&lt;=DimensionRows_IBE,OFFSET(DimensionenIBE!$A$1,ROW()-2,COLUMN()-1,1,1),"")</f>
        <v/>
      </c>
    </row>
    <row r="2999" spans="1:4" hidden="1" x14ac:dyDescent="0.25">
      <c r="A2999" t="str">
        <f ca="1">IF(ROW()-2&lt;=DimensionRows_IBE,OFFSET(DimensionenIBE!$A$1,ROW()-2,COLUMN()-1,1,1),"")</f>
        <v/>
      </c>
      <c r="B2999" t="str">
        <f ca="1">IF(ROW()-2&lt;=DimensionRows_IBE,OFFSET(DimensionenIBE!$A$1,ROW()-2,COLUMN()-1,1,1),"")</f>
        <v/>
      </c>
      <c r="C2999" t="str">
        <f ca="1">IF(ROW()-2&lt;=DimensionRows_IBE,OFFSET(DimensionenIBE!$A$1,ROW()-2,COLUMN()-1,1,1),"")</f>
        <v/>
      </c>
      <c r="D2999" s="16" t="str">
        <f ca="1">IF(ROW()-2&lt;=DimensionRows_IBE,OFFSET(DimensionenIBE!$A$1,ROW()-2,COLUMN()-1,1,1),"")</f>
        <v/>
      </c>
    </row>
    <row r="3000" spans="1:4" hidden="1" x14ac:dyDescent="0.25">
      <c r="A3000" t="str">
        <f ca="1">IF(ROW()-2&lt;=DimensionRows_IBE,OFFSET(DimensionenIBE!$A$1,ROW()-2,COLUMN()-1,1,1),"")</f>
        <v/>
      </c>
      <c r="B3000" t="str">
        <f ca="1">IF(ROW()-2&lt;=DimensionRows_IBE,OFFSET(DimensionenIBE!$A$1,ROW()-2,COLUMN()-1,1,1),"")</f>
        <v/>
      </c>
      <c r="C3000" t="str">
        <f ca="1">IF(ROW()-2&lt;=DimensionRows_IBE,OFFSET(DimensionenIBE!$A$1,ROW()-2,COLUMN()-1,1,1),"")</f>
        <v/>
      </c>
      <c r="D3000" s="16" t="str">
        <f ca="1">IF(ROW()-2&lt;=DimensionRows_IBE,OFFSET(DimensionenIBE!$A$1,ROW()-2,COLUMN()-1,1,1),"")</f>
        <v/>
      </c>
    </row>
    <row r="3001" spans="1:4" hidden="1" x14ac:dyDescent="0.25">
      <c r="A3001" t="str">
        <f ca="1">IF(ROW()-2&lt;=DimensionRows_IBE,OFFSET(DimensionenIBE!$A$1,ROW()-2,COLUMN()-1,1,1),"")</f>
        <v/>
      </c>
      <c r="B3001" t="str">
        <f ca="1">IF(ROW()-2&lt;=DimensionRows_IBE,OFFSET(DimensionenIBE!$A$1,ROW()-2,COLUMN()-1,1,1),"")</f>
        <v/>
      </c>
      <c r="C3001" t="str">
        <f ca="1">IF(ROW()-2&lt;=DimensionRows_IBE,OFFSET(DimensionenIBE!$A$1,ROW()-2,COLUMN()-1,1,1),"")</f>
        <v/>
      </c>
      <c r="D3001" s="16" t="str">
        <f ca="1">IF(ROW()-2&lt;=DimensionRows_IBE,OFFSET(DimensionenIBE!$A$1,ROW()-2,COLUMN()-1,1,1),"")</f>
        <v/>
      </c>
    </row>
    <row r="3002" spans="1:4" hidden="1" x14ac:dyDescent="0.25">
      <c r="A3002" t="str">
        <f ca="1">IF(ROW()-2&lt;=DimensionRows_IBE,OFFSET(DimensionenIBE!$A$1,ROW()-2,COLUMN()-1,1,1),"")</f>
        <v/>
      </c>
      <c r="B3002" t="str">
        <f ca="1">IF(ROW()-2&lt;=DimensionRows_IBE,OFFSET(DimensionenIBE!$A$1,ROW()-2,COLUMN()-1,1,1),"")</f>
        <v/>
      </c>
      <c r="C3002" t="str">
        <f ca="1">IF(ROW()-2&lt;=DimensionRows_IBE,OFFSET(DimensionenIBE!$A$1,ROW()-2,COLUMN()-1,1,1),"")</f>
        <v/>
      </c>
      <c r="D3002" s="16" t="str">
        <f ca="1">IF(ROW()-2&lt;=DimensionRows_IBE,OFFSET(DimensionenIBE!$A$1,ROW()-2,COLUMN()-1,1,1),"")</f>
        <v/>
      </c>
    </row>
    <row r="3003" spans="1:4" hidden="1" x14ac:dyDescent="0.25">
      <c r="A3003" t="str">
        <f ca="1">IF(ROW()-2&lt;=DimensionRows_IBE,OFFSET(DimensionenIBE!$A$1,ROW()-2,COLUMN()-1,1,1),"")</f>
        <v/>
      </c>
      <c r="B3003" t="str">
        <f ca="1">IF(ROW()-2&lt;=DimensionRows_IBE,OFFSET(DimensionenIBE!$A$1,ROW()-2,COLUMN()-1,1,1),"")</f>
        <v/>
      </c>
      <c r="C3003" t="str">
        <f ca="1">IF(ROW()-2&lt;=DimensionRows_IBE,OFFSET(DimensionenIBE!$A$1,ROW()-2,COLUMN()-1,1,1),"")</f>
        <v/>
      </c>
      <c r="D3003" s="16" t="str">
        <f ca="1">IF(ROW()-2&lt;=DimensionRows_IBE,OFFSET(DimensionenIBE!$A$1,ROW()-2,COLUMN()-1,1,1),"")</f>
        <v/>
      </c>
    </row>
    <row r="3004" spans="1:4" hidden="1" x14ac:dyDescent="0.25">
      <c r="A3004" t="str">
        <f ca="1">IF(ROW()-2&lt;=DimensionRows_IBE,OFFSET(DimensionenIBE!$A$1,ROW()-2,COLUMN()-1,1,1),"")</f>
        <v/>
      </c>
      <c r="B3004" t="str">
        <f ca="1">IF(ROW()-2&lt;=DimensionRows_IBE,OFFSET(DimensionenIBE!$A$1,ROW()-2,COLUMN()-1,1,1),"")</f>
        <v/>
      </c>
      <c r="C3004" t="str">
        <f ca="1">IF(ROW()-2&lt;=DimensionRows_IBE,OFFSET(DimensionenIBE!$A$1,ROW()-2,COLUMN()-1,1,1),"")</f>
        <v/>
      </c>
      <c r="D3004" s="16" t="str">
        <f ca="1">IF(ROW()-2&lt;=DimensionRows_IBE,OFFSET(DimensionenIBE!$A$1,ROW()-2,COLUMN()-1,1,1),"")</f>
        <v/>
      </c>
    </row>
    <row r="3005" spans="1:4" hidden="1" x14ac:dyDescent="0.25">
      <c r="A3005" t="str">
        <f ca="1">IF(ROW()-2&lt;=DimensionRows_IBE,OFFSET(DimensionenIBE!$A$1,ROW()-2,COLUMN()-1,1,1),"")</f>
        <v/>
      </c>
      <c r="B3005" t="str">
        <f ca="1">IF(ROW()-2&lt;=DimensionRows_IBE,OFFSET(DimensionenIBE!$A$1,ROW()-2,COLUMN()-1,1,1),"")</f>
        <v/>
      </c>
      <c r="C3005" t="str">
        <f ca="1">IF(ROW()-2&lt;=DimensionRows_IBE,OFFSET(DimensionenIBE!$A$1,ROW()-2,COLUMN()-1,1,1),"")</f>
        <v/>
      </c>
      <c r="D3005" s="16" t="str">
        <f ca="1">IF(ROW()-2&lt;=DimensionRows_IBE,OFFSET(DimensionenIBE!$A$1,ROW()-2,COLUMN()-1,1,1),"")</f>
        <v/>
      </c>
    </row>
    <row r="3006" spans="1:4" hidden="1" x14ac:dyDescent="0.25">
      <c r="A3006" t="str">
        <f ca="1">IF(ROW()-2&lt;=DimensionRows_IBE,OFFSET(DimensionenIBE!$A$1,ROW()-2,COLUMN()-1,1,1),"")</f>
        <v/>
      </c>
      <c r="B3006" t="str">
        <f ca="1">IF(ROW()-2&lt;=DimensionRows_IBE,OFFSET(DimensionenIBE!$A$1,ROW()-2,COLUMN()-1,1,1),"")</f>
        <v/>
      </c>
      <c r="C3006" t="str">
        <f ca="1">IF(ROW()-2&lt;=DimensionRows_IBE,OFFSET(DimensionenIBE!$A$1,ROW()-2,COLUMN()-1,1,1),"")</f>
        <v/>
      </c>
      <c r="D3006" s="16" t="str">
        <f ca="1">IF(ROW()-2&lt;=DimensionRows_IBE,OFFSET(DimensionenIBE!$A$1,ROW()-2,COLUMN()-1,1,1),"")</f>
        <v/>
      </c>
    </row>
    <row r="3007" spans="1:4" hidden="1" x14ac:dyDescent="0.25">
      <c r="A3007" t="str">
        <f ca="1">IF(ROW()-2&lt;=DimensionRows_IBE,OFFSET(DimensionenIBE!$A$1,ROW()-2,COLUMN()-1,1,1),"")</f>
        <v/>
      </c>
      <c r="B3007" t="str">
        <f ca="1">IF(ROW()-2&lt;=DimensionRows_IBE,OFFSET(DimensionenIBE!$A$1,ROW()-2,COLUMN()-1,1,1),"")</f>
        <v/>
      </c>
      <c r="C3007" t="str">
        <f ca="1">IF(ROW()-2&lt;=DimensionRows_IBE,OFFSET(DimensionenIBE!$A$1,ROW()-2,COLUMN()-1,1,1),"")</f>
        <v/>
      </c>
      <c r="D3007" s="16" t="str">
        <f ca="1">IF(ROW()-2&lt;=DimensionRows_IBE,OFFSET(DimensionenIBE!$A$1,ROW()-2,COLUMN()-1,1,1),"")</f>
        <v/>
      </c>
    </row>
    <row r="3008" spans="1:4" hidden="1" x14ac:dyDescent="0.25">
      <c r="A3008" t="str">
        <f ca="1">IF(ROW()-2&lt;=DimensionRows_IBE,OFFSET(DimensionenIBE!$A$1,ROW()-2,COLUMN()-1,1,1),"")</f>
        <v/>
      </c>
      <c r="B3008" t="str">
        <f ca="1">IF(ROW()-2&lt;=DimensionRows_IBE,OFFSET(DimensionenIBE!$A$1,ROW()-2,COLUMN()-1,1,1),"")</f>
        <v/>
      </c>
      <c r="C3008" t="str">
        <f ca="1">IF(ROW()-2&lt;=DimensionRows_IBE,OFFSET(DimensionenIBE!$A$1,ROW()-2,COLUMN()-1,1,1),"")</f>
        <v/>
      </c>
      <c r="D3008" s="16" t="str">
        <f ca="1">IF(ROW()-2&lt;=DimensionRows_IBE,OFFSET(DimensionenIBE!$A$1,ROW()-2,COLUMN()-1,1,1),"")</f>
        <v/>
      </c>
    </row>
    <row r="3009" spans="1:4" hidden="1" x14ac:dyDescent="0.25">
      <c r="A3009" t="str">
        <f ca="1">IF(ROW()-2&lt;=DimensionRows_IBE,OFFSET(DimensionenIBE!$A$1,ROW()-2,COLUMN()-1,1,1),"")</f>
        <v/>
      </c>
      <c r="B3009" t="str">
        <f ca="1">IF(ROW()-2&lt;=DimensionRows_IBE,OFFSET(DimensionenIBE!$A$1,ROW()-2,COLUMN()-1,1,1),"")</f>
        <v/>
      </c>
      <c r="C3009" t="str">
        <f ca="1">IF(ROW()-2&lt;=DimensionRows_IBE,OFFSET(DimensionenIBE!$A$1,ROW()-2,COLUMN()-1,1,1),"")</f>
        <v/>
      </c>
      <c r="D3009" s="16" t="str">
        <f ca="1">IF(ROW()-2&lt;=DimensionRows_IBE,OFFSET(DimensionenIBE!$A$1,ROW()-2,COLUMN()-1,1,1),"")</f>
        <v/>
      </c>
    </row>
    <row r="3010" spans="1:4" hidden="1" x14ac:dyDescent="0.25">
      <c r="A3010" t="str">
        <f ca="1">IF(ROW()-2&lt;=DimensionRows_IBE,OFFSET(DimensionenIBE!$A$1,ROW()-2,COLUMN()-1,1,1),"")</f>
        <v/>
      </c>
      <c r="B3010" t="str">
        <f ca="1">IF(ROW()-2&lt;=DimensionRows_IBE,OFFSET(DimensionenIBE!$A$1,ROW()-2,COLUMN()-1,1,1),"")</f>
        <v/>
      </c>
      <c r="C3010" t="str">
        <f ca="1">IF(ROW()-2&lt;=DimensionRows_IBE,OFFSET(DimensionenIBE!$A$1,ROW()-2,COLUMN()-1,1,1),"")</f>
        <v/>
      </c>
      <c r="D3010" s="16" t="str">
        <f ca="1">IF(ROW()-2&lt;=DimensionRows_IBE,OFFSET(DimensionenIBE!$A$1,ROW()-2,COLUMN()-1,1,1),"")</f>
        <v/>
      </c>
    </row>
    <row r="3011" spans="1:4" hidden="1" x14ac:dyDescent="0.25">
      <c r="A3011" t="str">
        <f ca="1">IF(ROW()-2&lt;=DimensionRows_IBE,OFFSET(DimensionenIBE!$A$1,ROW()-2,COLUMN()-1,1,1),"")</f>
        <v/>
      </c>
      <c r="B3011" t="str">
        <f ca="1">IF(ROW()-2&lt;=DimensionRows_IBE,OFFSET(DimensionenIBE!$A$1,ROW()-2,COLUMN()-1,1,1),"")</f>
        <v/>
      </c>
      <c r="C3011" t="str">
        <f ca="1">IF(ROW()-2&lt;=DimensionRows_IBE,OFFSET(DimensionenIBE!$A$1,ROW()-2,COLUMN()-1,1,1),"")</f>
        <v/>
      </c>
      <c r="D3011" s="16" t="str">
        <f ca="1">IF(ROW()-2&lt;=DimensionRows_IBE,OFFSET(DimensionenIBE!$A$1,ROW()-2,COLUMN()-1,1,1),"")</f>
        <v/>
      </c>
    </row>
    <row r="3012" spans="1:4" hidden="1" x14ac:dyDescent="0.25">
      <c r="A3012" t="str">
        <f ca="1">IF(ROW()-2&lt;=DimensionRows_IBE,OFFSET(DimensionenIBE!$A$1,ROW()-2,COLUMN()-1,1,1),"")</f>
        <v/>
      </c>
      <c r="B3012" t="str">
        <f ca="1">IF(ROW()-2&lt;=DimensionRows_IBE,OFFSET(DimensionenIBE!$A$1,ROW()-2,COLUMN()-1,1,1),"")</f>
        <v/>
      </c>
      <c r="C3012" t="str">
        <f ca="1">IF(ROW()-2&lt;=DimensionRows_IBE,OFFSET(DimensionenIBE!$A$1,ROW()-2,COLUMN()-1,1,1),"")</f>
        <v/>
      </c>
      <c r="D3012" s="16" t="str">
        <f ca="1">IF(ROW()-2&lt;=DimensionRows_IBE,OFFSET(DimensionenIBE!$A$1,ROW()-2,COLUMN()-1,1,1),"")</f>
        <v/>
      </c>
    </row>
    <row r="3013" spans="1:4" hidden="1" x14ac:dyDescent="0.25">
      <c r="A3013" t="str">
        <f ca="1">IF(ROW()-2&lt;=DimensionRows_IBE,OFFSET(DimensionenIBE!$A$1,ROW()-2,COLUMN()-1,1,1),"")</f>
        <v/>
      </c>
      <c r="B3013" t="str">
        <f ca="1">IF(ROW()-2&lt;=DimensionRows_IBE,OFFSET(DimensionenIBE!$A$1,ROW()-2,COLUMN()-1,1,1),"")</f>
        <v/>
      </c>
      <c r="C3013" t="str">
        <f ca="1">IF(ROW()-2&lt;=DimensionRows_IBE,OFFSET(DimensionenIBE!$A$1,ROW()-2,COLUMN()-1,1,1),"")</f>
        <v/>
      </c>
      <c r="D3013" s="16" t="str">
        <f ca="1">IF(ROW()-2&lt;=DimensionRows_IBE,OFFSET(DimensionenIBE!$A$1,ROW()-2,COLUMN()-1,1,1),"")</f>
        <v/>
      </c>
    </row>
    <row r="3014" spans="1:4" hidden="1" x14ac:dyDescent="0.25">
      <c r="A3014" t="str">
        <f ca="1">IF(ROW()-2&lt;=DimensionRows_IBE,OFFSET(DimensionenIBE!$A$1,ROW()-2,COLUMN()-1,1,1),"")</f>
        <v/>
      </c>
      <c r="B3014" t="str">
        <f ca="1">IF(ROW()-2&lt;=DimensionRows_IBE,OFFSET(DimensionenIBE!$A$1,ROW()-2,COLUMN()-1,1,1),"")</f>
        <v/>
      </c>
      <c r="C3014" t="str">
        <f ca="1">IF(ROW()-2&lt;=DimensionRows_IBE,OFFSET(DimensionenIBE!$A$1,ROW()-2,COLUMN()-1,1,1),"")</f>
        <v/>
      </c>
      <c r="D3014" s="16" t="str">
        <f ca="1">IF(ROW()-2&lt;=DimensionRows_IBE,OFFSET(DimensionenIBE!$A$1,ROW()-2,COLUMN()-1,1,1),"")</f>
        <v/>
      </c>
    </row>
    <row r="3015" spans="1:4" hidden="1" x14ac:dyDescent="0.25">
      <c r="A3015" t="str">
        <f ca="1">IF(ROW()-2&lt;=DimensionRows_IBE,OFFSET(DimensionenIBE!$A$1,ROW()-2,COLUMN()-1,1,1),"")</f>
        <v/>
      </c>
      <c r="B3015" t="str">
        <f ca="1">IF(ROW()-2&lt;=DimensionRows_IBE,OFFSET(DimensionenIBE!$A$1,ROW()-2,COLUMN()-1,1,1),"")</f>
        <v/>
      </c>
      <c r="C3015" t="str">
        <f ca="1">IF(ROW()-2&lt;=DimensionRows_IBE,OFFSET(DimensionenIBE!$A$1,ROW()-2,COLUMN()-1,1,1),"")</f>
        <v/>
      </c>
      <c r="D3015" s="16" t="str">
        <f ca="1">IF(ROW()-2&lt;=DimensionRows_IBE,OFFSET(DimensionenIBE!$A$1,ROW()-2,COLUMN()-1,1,1),"")</f>
        <v/>
      </c>
    </row>
    <row r="3016" spans="1:4" hidden="1" x14ac:dyDescent="0.25">
      <c r="A3016" t="str">
        <f ca="1">IF(ROW()-2&lt;=DimensionRows_IBE,OFFSET(DimensionenIBE!$A$1,ROW()-2,COLUMN()-1,1,1),"")</f>
        <v/>
      </c>
      <c r="B3016" t="str">
        <f ca="1">IF(ROW()-2&lt;=DimensionRows_IBE,OFFSET(DimensionenIBE!$A$1,ROW()-2,COLUMN()-1,1,1),"")</f>
        <v/>
      </c>
      <c r="C3016" t="str">
        <f ca="1">IF(ROW()-2&lt;=DimensionRows_IBE,OFFSET(DimensionenIBE!$A$1,ROW()-2,COLUMN()-1,1,1),"")</f>
        <v/>
      </c>
      <c r="D3016" s="16" t="str">
        <f ca="1">IF(ROW()-2&lt;=DimensionRows_IBE,OFFSET(DimensionenIBE!$A$1,ROW()-2,COLUMN()-1,1,1),"")</f>
        <v/>
      </c>
    </row>
    <row r="3017" spans="1:4" hidden="1" x14ac:dyDescent="0.25">
      <c r="A3017" t="str">
        <f ca="1">IF(ROW()-2&lt;=DimensionRows_IBE,OFFSET(DimensionenIBE!$A$1,ROW()-2,COLUMN()-1,1,1),"")</f>
        <v/>
      </c>
      <c r="B3017" t="str">
        <f ca="1">IF(ROW()-2&lt;=DimensionRows_IBE,OFFSET(DimensionenIBE!$A$1,ROW()-2,COLUMN()-1,1,1),"")</f>
        <v/>
      </c>
      <c r="C3017" t="str">
        <f ca="1">IF(ROW()-2&lt;=DimensionRows_IBE,OFFSET(DimensionenIBE!$A$1,ROW()-2,COLUMN()-1,1,1),"")</f>
        <v/>
      </c>
      <c r="D3017" s="16" t="str">
        <f ca="1">IF(ROW()-2&lt;=DimensionRows_IBE,OFFSET(DimensionenIBE!$A$1,ROW()-2,COLUMN()-1,1,1),"")</f>
        <v/>
      </c>
    </row>
    <row r="3018" spans="1:4" hidden="1" x14ac:dyDescent="0.25">
      <c r="A3018" t="str">
        <f ca="1">IF(ROW()-2&lt;=DimensionRows_IBE,OFFSET(DimensionenIBE!$A$1,ROW()-2,COLUMN()-1,1,1),"")</f>
        <v/>
      </c>
      <c r="B3018" t="str">
        <f ca="1">IF(ROW()-2&lt;=DimensionRows_IBE,OFFSET(DimensionenIBE!$A$1,ROW()-2,COLUMN()-1,1,1),"")</f>
        <v/>
      </c>
      <c r="C3018" t="str">
        <f ca="1">IF(ROW()-2&lt;=DimensionRows_IBE,OFFSET(DimensionenIBE!$A$1,ROW()-2,COLUMN()-1,1,1),"")</f>
        <v/>
      </c>
      <c r="D3018" s="16" t="str">
        <f ca="1">IF(ROW()-2&lt;=DimensionRows_IBE,OFFSET(DimensionenIBE!$A$1,ROW()-2,COLUMN()-1,1,1),"")</f>
        <v/>
      </c>
    </row>
    <row r="3019" spans="1:4" hidden="1" x14ac:dyDescent="0.25">
      <c r="A3019" t="str">
        <f ca="1">IF(ROW()-2&lt;=DimensionRows_IBE,OFFSET(DimensionenIBE!$A$1,ROW()-2,COLUMN()-1,1,1),"")</f>
        <v/>
      </c>
      <c r="B3019" t="str">
        <f ca="1">IF(ROW()-2&lt;=DimensionRows_IBE,OFFSET(DimensionenIBE!$A$1,ROW()-2,COLUMN()-1,1,1),"")</f>
        <v/>
      </c>
      <c r="C3019" t="str">
        <f ca="1">IF(ROW()-2&lt;=DimensionRows_IBE,OFFSET(DimensionenIBE!$A$1,ROW()-2,COLUMN()-1,1,1),"")</f>
        <v/>
      </c>
      <c r="D3019" s="16" t="str">
        <f ca="1">IF(ROW()-2&lt;=DimensionRows_IBE,OFFSET(DimensionenIBE!$A$1,ROW()-2,COLUMN()-1,1,1),"")</f>
        <v/>
      </c>
    </row>
    <row r="3020" spans="1:4" hidden="1" x14ac:dyDescent="0.25">
      <c r="A3020" t="str">
        <f ca="1">IF(ROW()-2&lt;=DimensionRows_IBE,OFFSET(DimensionenIBE!$A$1,ROW()-2,COLUMN()-1,1,1),"")</f>
        <v/>
      </c>
      <c r="B3020" t="str">
        <f ca="1">IF(ROW()-2&lt;=DimensionRows_IBE,OFFSET(DimensionenIBE!$A$1,ROW()-2,COLUMN()-1,1,1),"")</f>
        <v/>
      </c>
      <c r="C3020" t="str">
        <f ca="1">IF(ROW()-2&lt;=DimensionRows_IBE,OFFSET(DimensionenIBE!$A$1,ROW()-2,COLUMN()-1,1,1),"")</f>
        <v/>
      </c>
      <c r="D3020" s="16" t="str">
        <f ca="1">IF(ROW()-2&lt;=DimensionRows_IBE,OFFSET(DimensionenIBE!$A$1,ROW()-2,COLUMN()-1,1,1),"")</f>
        <v/>
      </c>
    </row>
    <row r="3021" spans="1:4" hidden="1" x14ac:dyDescent="0.25">
      <c r="A3021" t="str">
        <f ca="1">IF(ROW()-2&lt;=DimensionRows_IBE,OFFSET(DimensionenIBE!$A$1,ROW()-2,COLUMN()-1,1,1),"")</f>
        <v/>
      </c>
      <c r="B3021" t="str">
        <f ca="1">IF(ROW()-2&lt;=DimensionRows_IBE,OFFSET(DimensionenIBE!$A$1,ROW()-2,COLUMN()-1,1,1),"")</f>
        <v/>
      </c>
      <c r="C3021" t="str">
        <f ca="1">IF(ROW()-2&lt;=DimensionRows_IBE,OFFSET(DimensionenIBE!$A$1,ROW()-2,COLUMN()-1,1,1),"")</f>
        <v/>
      </c>
      <c r="D3021" s="16" t="str">
        <f ca="1">IF(ROW()-2&lt;=DimensionRows_IBE,OFFSET(DimensionenIBE!$A$1,ROW()-2,COLUMN()-1,1,1),"")</f>
        <v/>
      </c>
    </row>
    <row r="3022" spans="1:4" hidden="1" x14ac:dyDescent="0.25">
      <c r="A3022" t="str">
        <f ca="1">IF(ROW()-2&lt;=DimensionRows_IBE,OFFSET(DimensionenIBE!$A$1,ROW()-2,COLUMN()-1,1,1),"")</f>
        <v/>
      </c>
      <c r="B3022" t="str">
        <f ca="1">IF(ROW()-2&lt;=DimensionRows_IBE,OFFSET(DimensionenIBE!$A$1,ROW()-2,COLUMN()-1,1,1),"")</f>
        <v/>
      </c>
      <c r="C3022" t="str">
        <f ca="1">IF(ROW()-2&lt;=DimensionRows_IBE,OFFSET(DimensionenIBE!$A$1,ROW()-2,COLUMN()-1,1,1),"")</f>
        <v/>
      </c>
      <c r="D3022" s="16" t="str">
        <f ca="1">IF(ROW()-2&lt;=DimensionRows_IBE,OFFSET(DimensionenIBE!$A$1,ROW()-2,COLUMN()-1,1,1),"")</f>
        <v/>
      </c>
    </row>
    <row r="3023" spans="1:4" hidden="1" x14ac:dyDescent="0.25">
      <c r="A3023" t="str">
        <f ca="1">IF(ROW()-2&lt;=DimensionRows_IBE,OFFSET(DimensionenIBE!$A$1,ROW()-2,COLUMN()-1,1,1),"")</f>
        <v/>
      </c>
      <c r="B3023" t="str">
        <f ca="1">IF(ROW()-2&lt;=DimensionRows_IBE,OFFSET(DimensionenIBE!$A$1,ROW()-2,COLUMN()-1,1,1),"")</f>
        <v/>
      </c>
      <c r="C3023" t="str">
        <f ca="1">IF(ROW()-2&lt;=DimensionRows_IBE,OFFSET(DimensionenIBE!$A$1,ROW()-2,COLUMN()-1,1,1),"")</f>
        <v/>
      </c>
      <c r="D3023" s="16" t="str">
        <f ca="1">IF(ROW()-2&lt;=DimensionRows_IBE,OFFSET(DimensionenIBE!$A$1,ROW()-2,COLUMN()-1,1,1),"")</f>
        <v/>
      </c>
    </row>
    <row r="3024" spans="1:4" hidden="1" x14ac:dyDescent="0.25">
      <c r="A3024" t="str">
        <f ca="1">IF(ROW()-2&lt;=DimensionRows_IBE,OFFSET(DimensionenIBE!$A$1,ROW()-2,COLUMN()-1,1,1),"")</f>
        <v/>
      </c>
      <c r="B3024" t="str">
        <f ca="1">IF(ROW()-2&lt;=DimensionRows_IBE,OFFSET(DimensionenIBE!$A$1,ROW()-2,COLUMN()-1,1,1),"")</f>
        <v/>
      </c>
      <c r="C3024" t="str">
        <f ca="1">IF(ROW()-2&lt;=DimensionRows_IBE,OFFSET(DimensionenIBE!$A$1,ROW()-2,COLUMN()-1,1,1),"")</f>
        <v/>
      </c>
      <c r="D3024" s="16" t="str">
        <f ca="1">IF(ROW()-2&lt;=DimensionRows_IBE,OFFSET(DimensionenIBE!$A$1,ROW()-2,COLUMN()-1,1,1),"")</f>
        <v/>
      </c>
    </row>
    <row r="3025" spans="1:4" hidden="1" x14ac:dyDescent="0.25">
      <c r="A3025" t="str">
        <f ca="1">IF(ROW()-2&lt;=DimensionRows_IBE,OFFSET(DimensionenIBE!$A$1,ROW()-2,COLUMN()-1,1,1),"")</f>
        <v/>
      </c>
      <c r="B3025" t="str">
        <f ca="1">IF(ROW()-2&lt;=DimensionRows_IBE,OFFSET(DimensionenIBE!$A$1,ROW()-2,COLUMN()-1,1,1),"")</f>
        <v/>
      </c>
      <c r="C3025" t="str">
        <f ca="1">IF(ROW()-2&lt;=DimensionRows_IBE,OFFSET(DimensionenIBE!$A$1,ROW()-2,COLUMN()-1,1,1),"")</f>
        <v/>
      </c>
      <c r="D3025" s="16" t="str">
        <f ca="1">IF(ROW()-2&lt;=DimensionRows_IBE,OFFSET(DimensionenIBE!$A$1,ROW()-2,COLUMN()-1,1,1),"")</f>
        <v/>
      </c>
    </row>
    <row r="3026" spans="1:4" hidden="1" x14ac:dyDescent="0.25">
      <c r="A3026" t="str">
        <f ca="1">IF(ROW()-2&lt;=DimensionRows_IBE,OFFSET(DimensionenIBE!$A$1,ROW()-2,COLUMN()-1,1,1),"")</f>
        <v/>
      </c>
      <c r="B3026" t="str">
        <f ca="1">IF(ROW()-2&lt;=DimensionRows_IBE,OFFSET(DimensionenIBE!$A$1,ROW()-2,COLUMN()-1,1,1),"")</f>
        <v/>
      </c>
      <c r="C3026" t="str">
        <f ca="1">IF(ROW()-2&lt;=DimensionRows_IBE,OFFSET(DimensionenIBE!$A$1,ROW()-2,COLUMN()-1,1,1),"")</f>
        <v/>
      </c>
      <c r="D3026" s="16" t="str">
        <f ca="1">IF(ROW()-2&lt;=DimensionRows_IBE,OFFSET(DimensionenIBE!$A$1,ROW()-2,COLUMN()-1,1,1),"")</f>
        <v/>
      </c>
    </row>
    <row r="3027" spans="1:4" hidden="1" x14ac:dyDescent="0.25">
      <c r="A3027" t="str">
        <f ca="1">IF(ROW()-2&lt;=DimensionRows_IBE,OFFSET(DimensionenIBE!$A$1,ROW()-2,COLUMN()-1,1,1),"")</f>
        <v/>
      </c>
      <c r="B3027" t="str">
        <f ca="1">IF(ROW()-2&lt;=DimensionRows_IBE,OFFSET(DimensionenIBE!$A$1,ROW()-2,COLUMN()-1,1,1),"")</f>
        <v/>
      </c>
      <c r="C3027" t="str">
        <f ca="1">IF(ROW()-2&lt;=DimensionRows_IBE,OFFSET(DimensionenIBE!$A$1,ROW()-2,COLUMN()-1,1,1),"")</f>
        <v/>
      </c>
      <c r="D3027" s="16" t="str">
        <f ca="1">IF(ROW()-2&lt;=DimensionRows_IBE,OFFSET(DimensionenIBE!$A$1,ROW()-2,COLUMN()-1,1,1),"")</f>
        <v/>
      </c>
    </row>
    <row r="3028" spans="1:4" hidden="1" x14ac:dyDescent="0.25">
      <c r="A3028" t="str">
        <f ca="1">IF(ROW()-2&lt;=DimensionRows_IBE,OFFSET(DimensionenIBE!$A$1,ROW()-2,COLUMN()-1,1,1),"")</f>
        <v/>
      </c>
      <c r="B3028" t="str">
        <f ca="1">IF(ROW()-2&lt;=DimensionRows_IBE,OFFSET(DimensionenIBE!$A$1,ROW()-2,COLUMN()-1,1,1),"")</f>
        <v/>
      </c>
      <c r="C3028" t="str">
        <f ca="1">IF(ROW()-2&lt;=DimensionRows_IBE,OFFSET(DimensionenIBE!$A$1,ROW()-2,COLUMN()-1,1,1),"")</f>
        <v/>
      </c>
      <c r="D3028" s="16" t="str">
        <f ca="1">IF(ROW()-2&lt;=DimensionRows_IBE,OFFSET(DimensionenIBE!$A$1,ROW()-2,COLUMN()-1,1,1),"")</f>
        <v/>
      </c>
    </row>
    <row r="3029" spans="1:4" hidden="1" x14ac:dyDescent="0.25">
      <c r="A3029" t="str">
        <f ca="1">IF(ROW()-2&lt;=DimensionRows_IBE,OFFSET(DimensionenIBE!$A$1,ROW()-2,COLUMN()-1,1,1),"")</f>
        <v/>
      </c>
      <c r="B3029" t="str">
        <f ca="1">IF(ROW()-2&lt;=DimensionRows_IBE,OFFSET(DimensionenIBE!$A$1,ROW()-2,COLUMN()-1,1,1),"")</f>
        <v/>
      </c>
      <c r="C3029" t="str">
        <f ca="1">IF(ROW()-2&lt;=DimensionRows_IBE,OFFSET(DimensionenIBE!$A$1,ROW()-2,COLUMN()-1,1,1),"")</f>
        <v/>
      </c>
      <c r="D3029" s="16" t="str">
        <f ca="1">IF(ROW()-2&lt;=DimensionRows_IBE,OFFSET(DimensionenIBE!$A$1,ROW()-2,COLUMN()-1,1,1),"")</f>
        <v/>
      </c>
    </row>
    <row r="3030" spans="1:4" hidden="1" x14ac:dyDescent="0.25">
      <c r="A3030" t="str">
        <f ca="1">IF(ROW()-2&lt;=DimensionRows_IBE,OFFSET(DimensionenIBE!$A$1,ROW()-2,COLUMN()-1,1,1),"")</f>
        <v/>
      </c>
      <c r="B3030" t="str">
        <f ca="1">IF(ROW()-2&lt;=DimensionRows_IBE,OFFSET(DimensionenIBE!$A$1,ROW()-2,COLUMN()-1,1,1),"")</f>
        <v/>
      </c>
      <c r="C3030" t="str">
        <f ca="1">IF(ROW()-2&lt;=DimensionRows_IBE,OFFSET(DimensionenIBE!$A$1,ROW()-2,COLUMN()-1,1,1),"")</f>
        <v/>
      </c>
      <c r="D3030" s="16" t="str">
        <f ca="1">IF(ROW()-2&lt;=DimensionRows_IBE,OFFSET(DimensionenIBE!$A$1,ROW()-2,COLUMN()-1,1,1),"")</f>
        <v/>
      </c>
    </row>
    <row r="3031" spans="1:4" hidden="1" x14ac:dyDescent="0.25">
      <c r="A3031" t="str">
        <f ca="1">IF(ROW()-2&lt;=DimensionRows_IBE,OFFSET(DimensionenIBE!$A$1,ROW()-2,COLUMN()-1,1,1),"")</f>
        <v/>
      </c>
      <c r="B3031" t="str">
        <f ca="1">IF(ROW()-2&lt;=DimensionRows_IBE,OFFSET(DimensionenIBE!$A$1,ROW()-2,COLUMN()-1,1,1),"")</f>
        <v/>
      </c>
      <c r="C3031" t="str">
        <f ca="1">IF(ROW()-2&lt;=DimensionRows_IBE,OFFSET(DimensionenIBE!$A$1,ROW()-2,COLUMN()-1,1,1),"")</f>
        <v/>
      </c>
      <c r="D3031" s="16" t="str">
        <f ca="1">IF(ROW()-2&lt;=DimensionRows_IBE,OFFSET(DimensionenIBE!$A$1,ROW()-2,COLUMN()-1,1,1),"")</f>
        <v/>
      </c>
    </row>
    <row r="3032" spans="1:4" hidden="1" x14ac:dyDescent="0.25">
      <c r="A3032" t="str">
        <f ca="1">IF(ROW()-2&lt;=DimensionRows_IBE,OFFSET(DimensionenIBE!$A$1,ROW()-2,COLUMN()-1,1,1),"")</f>
        <v/>
      </c>
      <c r="B3032" t="str">
        <f ca="1">IF(ROW()-2&lt;=DimensionRows_IBE,OFFSET(DimensionenIBE!$A$1,ROW()-2,COLUMN()-1,1,1),"")</f>
        <v/>
      </c>
      <c r="C3032" t="str">
        <f ca="1">IF(ROW()-2&lt;=DimensionRows_IBE,OFFSET(DimensionenIBE!$A$1,ROW()-2,COLUMN()-1,1,1),"")</f>
        <v/>
      </c>
      <c r="D3032" s="16" t="str">
        <f ca="1">IF(ROW()-2&lt;=DimensionRows_IBE,OFFSET(DimensionenIBE!$A$1,ROW()-2,COLUMN()-1,1,1),"")</f>
        <v/>
      </c>
    </row>
    <row r="3033" spans="1:4" hidden="1" x14ac:dyDescent="0.25">
      <c r="A3033" t="str">
        <f ca="1">IF(ROW()-2&lt;=DimensionRows_IBE,OFFSET(DimensionenIBE!$A$1,ROW()-2,COLUMN()-1,1,1),"")</f>
        <v/>
      </c>
      <c r="B3033" t="str">
        <f ca="1">IF(ROW()-2&lt;=DimensionRows_IBE,OFFSET(DimensionenIBE!$A$1,ROW()-2,COLUMN()-1,1,1),"")</f>
        <v/>
      </c>
      <c r="C3033" t="str">
        <f ca="1">IF(ROW()-2&lt;=DimensionRows_IBE,OFFSET(DimensionenIBE!$A$1,ROW()-2,COLUMN()-1,1,1),"")</f>
        <v/>
      </c>
      <c r="D3033" s="16" t="str">
        <f ca="1">IF(ROW()-2&lt;=DimensionRows_IBE,OFFSET(DimensionenIBE!$A$1,ROW()-2,COLUMN()-1,1,1),"")</f>
        <v/>
      </c>
    </row>
    <row r="3034" spans="1:4" hidden="1" x14ac:dyDescent="0.25">
      <c r="A3034" t="str">
        <f ca="1">IF(ROW()-2&lt;=DimensionRows_IBE,OFFSET(DimensionenIBE!$A$1,ROW()-2,COLUMN()-1,1,1),"")</f>
        <v/>
      </c>
      <c r="B3034" t="str">
        <f ca="1">IF(ROW()-2&lt;=DimensionRows_IBE,OFFSET(DimensionenIBE!$A$1,ROW()-2,COLUMN()-1,1,1),"")</f>
        <v/>
      </c>
      <c r="C3034" t="str">
        <f ca="1">IF(ROW()-2&lt;=DimensionRows_IBE,OFFSET(DimensionenIBE!$A$1,ROW()-2,COLUMN()-1,1,1),"")</f>
        <v/>
      </c>
      <c r="D3034" s="16" t="str">
        <f ca="1">IF(ROW()-2&lt;=DimensionRows_IBE,OFFSET(DimensionenIBE!$A$1,ROW()-2,COLUMN()-1,1,1),"")</f>
        <v/>
      </c>
    </row>
    <row r="3035" spans="1:4" hidden="1" x14ac:dyDescent="0.25">
      <c r="A3035" t="str">
        <f ca="1">IF(ROW()-2&lt;=DimensionRows_IBE,OFFSET(DimensionenIBE!$A$1,ROW()-2,COLUMN()-1,1,1),"")</f>
        <v/>
      </c>
      <c r="B3035" t="str">
        <f ca="1">IF(ROW()-2&lt;=DimensionRows_IBE,OFFSET(DimensionenIBE!$A$1,ROW()-2,COLUMN()-1,1,1),"")</f>
        <v/>
      </c>
      <c r="C3035" t="str">
        <f ca="1">IF(ROW()-2&lt;=DimensionRows_IBE,OFFSET(DimensionenIBE!$A$1,ROW()-2,COLUMN()-1,1,1),"")</f>
        <v/>
      </c>
      <c r="D3035" s="16" t="str">
        <f ca="1">IF(ROW()-2&lt;=DimensionRows_IBE,OFFSET(DimensionenIBE!$A$1,ROW()-2,COLUMN()-1,1,1),"")</f>
        <v/>
      </c>
    </row>
    <row r="3036" spans="1:4" hidden="1" x14ac:dyDescent="0.25">
      <c r="A3036" t="str">
        <f ca="1">IF(ROW()-2&lt;=DimensionRows_IBE,OFFSET(DimensionenIBE!$A$1,ROW()-2,COLUMN()-1,1,1),"")</f>
        <v/>
      </c>
      <c r="B3036" t="str">
        <f ca="1">IF(ROW()-2&lt;=DimensionRows_IBE,OFFSET(DimensionenIBE!$A$1,ROW()-2,COLUMN()-1,1,1),"")</f>
        <v/>
      </c>
      <c r="C3036" t="str">
        <f ca="1">IF(ROW()-2&lt;=DimensionRows_IBE,OFFSET(DimensionenIBE!$A$1,ROW()-2,COLUMN()-1,1,1),"")</f>
        <v/>
      </c>
      <c r="D3036" s="16" t="str">
        <f ca="1">IF(ROW()-2&lt;=DimensionRows_IBE,OFFSET(DimensionenIBE!$A$1,ROW()-2,COLUMN()-1,1,1),"")</f>
        <v/>
      </c>
    </row>
    <row r="3037" spans="1:4" hidden="1" x14ac:dyDescent="0.25">
      <c r="A3037" t="str">
        <f ca="1">IF(ROW()-2&lt;=DimensionRows_IBE,OFFSET(DimensionenIBE!$A$1,ROW()-2,COLUMN()-1,1,1),"")</f>
        <v/>
      </c>
      <c r="B3037" t="str">
        <f ca="1">IF(ROW()-2&lt;=DimensionRows_IBE,OFFSET(DimensionenIBE!$A$1,ROW()-2,COLUMN()-1,1,1),"")</f>
        <v/>
      </c>
      <c r="C3037" t="str">
        <f ca="1">IF(ROW()-2&lt;=DimensionRows_IBE,OFFSET(DimensionenIBE!$A$1,ROW()-2,COLUMN()-1,1,1),"")</f>
        <v/>
      </c>
      <c r="D3037" s="16" t="str">
        <f ca="1">IF(ROW()-2&lt;=DimensionRows_IBE,OFFSET(DimensionenIBE!$A$1,ROW()-2,COLUMN()-1,1,1),"")</f>
        <v/>
      </c>
    </row>
    <row r="3038" spans="1:4" hidden="1" x14ac:dyDescent="0.25">
      <c r="A3038" t="str">
        <f ca="1">IF(ROW()-2&lt;=DimensionRows_IBE,OFFSET(DimensionenIBE!$A$1,ROW()-2,COLUMN()-1,1,1),"")</f>
        <v/>
      </c>
      <c r="B3038" t="str">
        <f ca="1">IF(ROW()-2&lt;=DimensionRows_IBE,OFFSET(DimensionenIBE!$A$1,ROW()-2,COLUMN()-1,1,1),"")</f>
        <v/>
      </c>
      <c r="C3038" t="str">
        <f ca="1">IF(ROW()-2&lt;=DimensionRows_IBE,OFFSET(DimensionenIBE!$A$1,ROW()-2,COLUMN()-1,1,1),"")</f>
        <v/>
      </c>
      <c r="D3038" s="16" t="str">
        <f ca="1">IF(ROW()-2&lt;=DimensionRows_IBE,OFFSET(DimensionenIBE!$A$1,ROW()-2,COLUMN()-1,1,1),"")</f>
        <v/>
      </c>
    </row>
    <row r="3039" spans="1:4" hidden="1" x14ac:dyDescent="0.25">
      <c r="A3039" t="str">
        <f ca="1">IF(ROW()-2&lt;=DimensionRows_IBE,OFFSET(DimensionenIBE!$A$1,ROW()-2,COLUMN()-1,1,1),"")</f>
        <v/>
      </c>
      <c r="B3039" t="str">
        <f ca="1">IF(ROW()-2&lt;=DimensionRows_IBE,OFFSET(DimensionenIBE!$A$1,ROW()-2,COLUMN()-1,1,1),"")</f>
        <v/>
      </c>
      <c r="C3039" t="str">
        <f ca="1">IF(ROW()-2&lt;=DimensionRows_IBE,OFFSET(DimensionenIBE!$A$1,ROW()-2,COLUMN()-1,1,1),"")</f>
        <v/>
      </c>
      <c r="D3039" s="16" t="str">
        <f ca="1">IF(ROW()-2&lt;=DimensionRows_IBE,OFFSET(DimensionenIBE!$A$1,ROW()-2,COLUMN()-1,1,1),"")</f>
        <v/>
      </c>
    </row>
    <row r="3040" spans="1:4" hidden="1" x14ac:dyDescent="0.25">
      <c r="A3040" t="str">
        <f ca="1">IF(ROW()-2&lt;=DimensionRows_IBE,OFFSET(DimensionenIBE!$A$1,ROW()-2,COLUMN()-1,1,1),"")</f>
        <v/>
      </c>
      <c r="B3040" t="str">
        <f ca="1">IF(ROW()-2&lt;=DimensionRows_IBE,OFFSET(DimensionenIBE!$A$1,ROW()-2,COLUMN()-1,1,1),"")</f>
        <v/>
      </c>
      <c r="C3040" t="str">
        <f ca="1">IF(ROW()-2&lt;=DimensionRows_IBE,OFFSET(DimensionenIBE!$A$1,ROW()-2,COLUMN()-1,1,1),"")</f>
        <v/>
      </c>
      <c r="D3040" s="16" t="str">
        <f ca="1">IF(ROW()-2&lt;=DimensionRows_IBE,OFFSET(DimensionenIBE!$A$1,ROW()-2,COLUMN()-1,1,1),"")</f>
        <v/>
      </c>
    </row>
    <row r="3041" spans="1:4" hidden="1" x14ac:dyDescent="0.25">
      <c r="A3041" t="str">
        <f ca="1">IF(ROW()-2&lt;=DimensionRows_IBE,OFFSET(DimensionenIBE!$A$1,ROW()-2,COLUMN()-1,1,1),"")</f>
        <v/>
      </c>
      <c r="B3041" t="str">
        <f ca="1">IF(ROW()-2&lt;=DimensionRows_IBE,OFFSET(DimensionenIBE!$A$1,ROW()-2,COLUMN()-1,1,1),"")</f>
        <v/>
      </c>
      <c r="C3041" t="str">
        <f ca="1">IF(ROW()-2&lt;=DimensionRows_IBE,OFFSET(DimensionenIBE!$A$1,ROW()-2,COLUMN()-1,1,1),"")</f>
        <v/>
      </c>
      <c r="D3041" s="16" t="str">
        <f ca="1">IF(ROW()-2&lt;=DimensionRows_IBE,OFFSET(DimensionenIBE!$A$1,ROW()-2,COLUMN()-1,1,1),"")</f>
        <v/>
      </c>
    </row>
    <row r="3042" spans="1:4" hidden="1" x14ac:dyDescent="0.25">
      <c r="A3042" t="str">
        <f ca="1">IF(ROW()-2&lt;=DimensionRows_IBE,OFFSET(DimensionenIBE!$A$1,ROW()-2,COLUMN()-1,1,1),"")</f>
        <v/>
      </c>
      <c r="B3042" t="str">
        <f ca="1">IF(ROW()-2&lt;=DimensionRows_IBE,OFFSET(DimensionenIBE!$A$1,ROW()-2,COLUMN()-1,1,1),"")</f>
        <v/>
      </c>
      <c r="C3042" t="str">
        <f ca="1">IF(ROW()-2&lt;=DimensionRows_IBE,OFFSET(DimensionenIBE!$A$1,ROW()-2,COLUMN()-1,1,1),"")</f>
        <v/>
      </c>
      <c r="D3042" s="16" t="str">
        <f ca="1">IF(ROW()-2&lt;=DimensionRows_IBE,OFFSET(DimensionenIBE!$A$1,ROW()-2,COLUMN()-1,1,1),"")</f>
        <v/>
      </c>
    </row>
    <row r="3043" spans="1:4" hidden="1" x14ac:dyDescent="0.25">
      <c r="A3043" t="str">
        <f ca="1">IF(ROW()-2&lt;=DimensionRows_IBE,OFFSET(DimensionenIBE!$A$1,ROW()-2,COLUMN()-1,1,1),"")</f>
        <v/>
      </c>
      <c r="B3043" t="str">
        <f ca="1">IF(ROW()-2&lt;=DimensionRows_IBE,OFFSET(DimensionenIBE!$A$1,ROW()-2,COLUMN()-1,1,1),"")</f>
        <v/>
      </c>
      <c r="C3043" t="str">
        <f ca="1">IF(ROW()-2&lt;=DimensionRows_IBE,OFFSET(DimensionenIBE!$A$1,ROW()-2,COLUMN()-1,1,1),"")</f>
        <v/>
      </c>
      <c r="D3043" s="16" t="str">
        <f ca="1">IF(ROW()-2&lt;=DimensionRows_IBE,OFFSET(DimensionenIBE!$A$1,ROW()-2,COLUMN()-1,1,1),"")</f>
        <v/>
      </c>
    </row>
    <row r="3044" spans="1:4" hidden="1" x14ac:dyDescent="0.25">
      <c r="A3044" t="str">
        <f ca="1">IF(ROW()-2&lt;=DimensionRows_IBE,OFFSET(DimensionenIBE!$A$1,ROW()-2,COLUMN()-1,1,1),"")</f>
        <v/>
      </c>
      <c r="B3044" t="str">
        <f ca="1">IF(ROW()-2&lt;=DimensionRows_IBE,OFFSET(DimensionenIBE!$A$1,ROW()-2,COLUMN()-1,1,1),"")</f>
        <v/>
      </c>
      <c r="C3044" t="str">
        <f ca="1">IF(ROW()-2&lt;=DimensionRows_IBE,OFFSET(DimensionenIBE!$A$1,ROW()-2,COLUMN()-1,1,1),"")</f>
        <v/>
      </c>
      <c r="D3044" s="16" t="str">
        <f ca="1">IF(ROW()-2&lt;=DimensionRows_IBE,OFFSET(DimensionenIBE!$A$1,ROW()-2,COLUMN()-1,1,1),"")</f>
        <v/>
      </c>
    </row>
    <row r="3045" spans="1:4" hidden="1" x14ac:dyDescent="0.25">
      <c r="A3045" t="str">
        <f ca="1">IF(ROW()-2&lt;=DimensionRows_IBE,OFFSET(DimensionenIBE!$A$1,ROW()-2,COLUMN()-1,1,1),"")</f>
        <v/>
      </c>
      <c r="B3045" t="str">
        <f ca="1">IF(ROW()-2&lt;=DimensionRows_IBE,OFFSET(DimensionenIBE!$A$1,ROW()-2,COLUMN()-1,1,1),"")</f>
        <v/>
      </c>
      <c r="C3045" t="str">
        <f ca="1">IF(ROW()-2&lt;=DimensionRows_IBE,OFFSET(DimensionenIBE!$A$1,ROW()-2,COLUMN()-1,1,1),"")</f>
        <v/>
      </c>
      <c r="D3045" s="16" t="str">
        <f ca="1">IF(ROW()-2&lt;=DimensionRows_IBE,OFFSET(DimensionenIBE!$A$1,ROW()-2,COLUMN()-1,1,1),"")</f>
        <v/>
      </c>
    </row>
    <row r="3046" spans="1:4" hidden="1" x14ac:dyDescent="0.25">
      <c r="A3046" t="str">
        <f ca="1">IF(ROW()-2&lt;=DimensionRows_IBE,OFFSET(DimensionenIBE!$A$1,ROW()-2,COLUMN()-1,1,1),"")</f>
        <v/>
      </c>
      <c r="B3046" t="str">
        <f ca="1">IF(ROW()-2&lt;=DimensionRows_IBE,OFFSET(DimensionenIBE!$A$1,ROW()-2,COLUMN()-1,1,1),"")</f>
        <v/>
      </c>
      <c r="C3046" t="str">
        <f ca="1">IF(ROW()-2&lt;=DimensionRows_IBE,OFFSET(DimensionenIBE!$A$1,ROW()-2,COLUMN()-1,1,1),"")</f>
        <v/>
      </c>
      <c r="D3046" s="16" t="str">
        <f ca="1">IF(ROW()-2&lt;=DimensionRows_IBE,OFFSET(DimensionenIBE!$A$1,ROW()-2,COLUMN()-1,1,1),"")</f>
        <v/>
      </c>
    </row>
    <row r="3047" spans="1:4" hidden="1" x14ac:dyDescent="0.25">
      <c r="A3047" t="str">
        <f ca="1">IF(ROW()-2&lt;=DimensionRows_IBE,OFFSET(DimensionenIBE!$A$1,ROW()-2,COLUMN()-1,1,1),"")</f>
        <v/>
      </c>
      <c r="B3047" t="str">
        <f ca="1">IF(ROW()-2&lt;=DimensionRows_IBE,OFFSET(DimensionenIBE!$A$1,ROW()-2,COLUMN()-1,1,1),"")</f>
        <v/>
      </c>
      <c r="C3047" t="str">
        <f ca="1">IF(ROW()-2&lt;=DimensionRows_IBE,OFFSET(DimensionenIBE!$A$1,ROW()-2,COLUMN()-1,1,1),"")</f>
        <v/>
      </c>
      <c r="D3047" s="16" t="str">
        <f ca="1">IF(ROW()-2&lt;=DimensionRows_IBE,OFFSET(DimensionenIBE!$A$1,ROW()-2,COLUMN()-1,1,1),"")</f>
        <v/>
      </c>
    </row>
    <row r="3048" spans="1:4" hidden="1" x14ac:dyDescent="0.25">
      <c r="A3048" t="str">
        <f ca="1">IF(ROW()-2&lt;=DimensionRows_IBE,OFFSET(DimensionenIBE!$A$1,ROW()-2,COLUMN()-1,1,1),"")</f>
        <v/>
      </c>
      <c r="B3048" t="str">
        <f ca="1">IF(ROW()-2&lt;=DimensionRows_IBE,OFFSET(DimensionenIBE!$A$1,ROW()-2,COLUMN()-1,1,1),"")</f>
        <v/>
      </c>
      <c r="C3048" t="str">
        <f ca="1">IF(ROW()-2&lt;=DimensionRows_IBE,OFFSET(DimensionenIBE!$A$1,ROW()-2,COLUMN()-1,1,1),"")</f>
        <v/>
      </c>
      <c r="D3048" s="16" t="str">
        <f ca="1">IF(ROW()-2&lt;=DimensionRows_IBE,OFFSET(DimensionenIBE!$A$1,ROW()-2,COLUMN()-1,1,1),"")</f>
        <v/>
      </c>
    </row>
    <row r="3049" spans="1:4" hidden="1" x14ac:dyDescent="0.25">
      <c r="A3049" t="str">
        <f ca="1">IF(ROW()-2&lt;=DimensionRows_IBE,OFFSET(DimensionenIBE!$A$1,ROW()-2,COLUMN()-1,1,1),"")</f>
        <v/>
      </c>
      <c r="B3049" t="str">
        <f ca="1">IF(ROW()-2&lt;=DimensionRows_IBE,OFFSET(DimensionenIBE!$A$1,ROW()-2,COLUMN()-1,1,1),"")</f>
        <v/>
      </c>
      <c r="C3049" t="str">
        <f ca="1">IF(ROW()-2&lt;=DimensionRows_IBE,OFFSET(DimensionenIBE!$A$1,ROW()-2,COLUMN()-1,1,1),"")</f>
        <v/>
      </c>
      <c r="D3049" s="16" t="str">
        <f ca="1">IF(ROW()-2&lt;=DimensionRows_IBE,OFFSET(DimensionenIBE!$A$1,ROW()-2,COLUMN()-1,1,1),"")</f>
        <v/>
      </c>
    </row>
    <row r="3050" spans="1:4" hidden="1" x14ac:dyDescent="0.25">
      <c r="A3050" t="str">
        <f ca="1">IF(ROW()-2&lt;=DimensionRows_IBE,OFFSET(DimensionenIBE!$A$1,ROW()-2,COLUMN()-1,1,1),"")</f>
        <v/>
      </c>
      <c r="B3050" t="str">
        <f ca="1">IF(ROW()-2&lt;=DimensionRows_IBE,OFFSET(DimensionenIBE!$A$1,ROW()-2,COLUMN()-1,1,1),"")</f>
        <v/>
      </c>
      <c r="C3050" t="str">
        <f ca="1">IF(ROW()-2&lt;=DimensionRows_IBE,OFFSET(DimensionenIBE!$A$1,ROW()-2,COLUMN()-1,1,1),"")</f>
        <v/>
      </c>
      <c r="D3050" s="16" t="str">
        <f ca="1">IF(ROW()-2&lt;=DimensionRows_IBE,OFFSET(DimensionenIBE!$A$1,ROW()-2,COLUMN()-1,1,1),"")</f>
        <v/>
      </c>
    </row>
    <row r="3051" spans="1:4" hidden="1" x14ac:dyDescent="0.25">
      <c r="A3051" t="str">
        <f ca="1">IF(ROW()-2&lt;=DimensionRows_IBE,OFFSET(DimensionenIBE!$A$1,ROW()-2,COLUMN()-1,1,1),"")</f>
        <v/>
      </c>
      <c r="B3051" t="str">
        <f ca="1">IF(ROW()-2&lt;=DimensionRows_IBE,OFFSET(DimensionenIBE!$A$1,ROW()-2,COLUMN()-1,1,1),"")</f>
        <v/>
      </c>
      <c r="C3051" t="str">
        <f ca="1">IF(ROW()-2&lt;=DimensionRows_IBE,OFFSET(DimensionenIBE!$A$1,ROW()-2,COLUMN()-1,1,1),"")</f>
        <v/>
      </c>
      <c r="D3051" s="16" t="str">
        <f ca="1">IF(ROW()-2&lt;=DimensionRows_IBE,OFFSET(DimensionenIBE!$A$1,ROW()-2,COLUMN()-1,1,1),"")</f>
        <v/>
      </c>
    </row>
    <row r="3052" spans="1:4" hidden="1" x14ac:dyDescent="0.25">
      <c r="A3052" t="str">
        <f ca="1">IF(ROW()-2&lt;=DimensionRows_IBE,OFFSET(DimensionenIBE!$A$1,ROW()-2,COLUMN()-1,1,1),"")</f>
        <v/>
      </c>
      <c r="B3052" t="str">
        <f ca="1">IF(ROW()-2&lt;=DimensionRows_IBE,OFFSET(DimensionenIBE!$A$1,ROW()-2,COLUMN()-1,1,1),"")</f>
        <v/>
      </c>
      <c r="C3052" t="str">
        <f ca="1">IF(ROW()-2&lt;=DimensionRows_IBE,OFFSET(DimensionenIBE!$A$1,ROW()-2,COLUMN()-1,1,1),"")</f>
        <v/>
      </c>
      <c r="D3052" s="16" t="str">
        <f ca="1">IF(ROW()-2&lt;=DimensionRows_IBE,OFFSET(DimensionenIBE!$A$1,ROW()-2,COLUMN()-1,1,1),"")</f>
        <v/>
      </c>
    </row>
    <row r="3053" spans="1:4" hidden="1" x14ac:dyDescent="0.25">
      <c r="A3053" t="str">
        <f ca="1">IF(ROW()-2&lt;=DimensionRows_IBE,OFFSET(DimensionenIBE!$A$1,ROW()-2,COLUMN()-1,1,1),"")</f>
        <v/>
      </c>
      <c r="B3053" t="str">
        <f ca="1">IF(ROW()-2&lt;=DimensionRows_IBE,OFFSET(DimensionenIBE!$A$1,ROW()-2,COLUMN()-1,1,1),"")</f>
        <v/>
      </c>
      <c r="C3053" t="str">
        <f ca="1">IF(ROW()-2&lt;=DimensionRows_IBE,OFFSET(DimensionenIBE!$A$1,ROW()-2,COLUMN()-1,1,1),"")</f>
        <v/>
      </c>
      <c r="D3053" s="16" t="str">
        <f ca="1">IF(ROW()-2&lt;=DimensionRows_IBE,OFFSET(DimensionenIBE!$A$1,ROW()-2,COLUMN()-1,1,1),"")</f>
        <v/>
      </c>
    </row>
    <row r="3054" spans="1:4" hidden="1" x14ac:dyDescent="0.25">
      <c r="A3054" t="str">
        <f ca="1">IF(ROW()-2&lt;=DimensionRows_IBE,OFFSET(DimensionenIBE!$A$1,ROW()-2,COLUMN()-1,1,1),"")</f>
        <v/>
      </c>
      <c r="B3054" t="str">
        <f ca="1">IF(ROW()-2&lt;=DimensionRows_IBE,OFFSET(DimensionenIBE!$A$1,ROW()-2,COLUMN()-1,1,1),"")</f>
        <v/>
      </c>
      <c r="C3054" t="str">
        <f ca="1">IF(ROW()-2&lt;=DimensionRows_IBE,OFFSET(DimensionenIBE!$A$1,ROW()-2,COLUMN()-1,1,1),"")</f>
        <v/>
      </c>
      <c r="D3054" s="16" t="str">
        <f ca="1">IF(ROW()-2&lt;=DimensionRows_IBE,OFFSET(DimensionenIBE!$A$1,ROW()-2,COLUMN()-1,1,1),"")</f>
        <v/>
      </c>
    </row>
    <row r="3055" spans="1:4" hidden="1" x14ac:dyDescent="0.25">
      <c r="A3055" t="str">
        <f ca="1">IF(ROW()-2&lt;=DimensionRows_IBE,OFFSET(DimensionenIBE!$A$1,ROW()-2,COLUMN()-1,1,1),"")</f>
        <v/>
      </c>
      <c r="B3055" t="str">
        <f ca="1">IF(ROW()-2&lt;=DimensionRows_IBE,OFFSET(DimensionenIBE!$A$1,ROW()-2,COLUMN()-1,1,1),"")</f>
        <v/>
      </c>
      <c r="C3055" t="str">
        <f ca="1">IF(ROW()-2&lt;=DimensionRows_IBE,OFFSET(DimensionenIBE!$A$1,ROW()-2,COLUMN()-1,1,1),"")</f>
        <v/>
      </c>
      <c r="D3055" s="16" t="str">
        <f ca="1">IF(ROW()-2&lt;=DimensionRows_IBE,OFFSET(DimensionenIBE!$A$1,ROW()-2,COLUMN()-1,1,1),"")</f>
        <v/>
      </c>
    </row>
    <row r="3056" spans="1:4" hidden="1" x14ac:dyDescent="0.25">
      <c r="A3056" t="str">
        <f ca="1">IF(ROW()-2&lt;=DimensionRows_IBE,OFFSET(DimensionenIBE!$A$1,ROW()-2,COLUMN()-1,1,1),"")</f>
        <v/>
      </c>
      <c r="B3056" t="str">
        <f ca="1">IF(ROW()-2&lt;=DimensionRows_IBE,OFFSET(DimensionenIBE!$A$1,ROW()-2,COLUMN()-1,1,1),"")</f>
        <v/>
      </c>
      <c r="C3056" t="str">
        <f ca="1">IF(ROW()-2&lt;=DimensionRows_IBE,OFFSET(DimensionenIBE!$A$1,ROW()-2,COLUMN()-1,1,1),"")</f>
        <v/>
      </c>
      <c r="D3056" s="16" t="str">
        <f ca="1">IF(ROW()-2&lt;=DimensionRows_IBE,OFFSET(DimensionenIBE!$A$1,ROW()-2,COLUMN()-1,1,1),"")</f>
        <v/>
      </c>
    </row>
    <row r="3057" spans="1:4" hidden="1" x14ac:dyDescent="0.25">
      <c r="A3057" t="str">
        <f ca="1">IF(ROW()-2&lt;=DimensionRows_IBE,OFFSET(DimensionenIBE!$A$1,ROW()-2,COLUMN()-1,1,1),"")</f>
        <v/>
      </c>
      <c r="B3057" t="str">
        <f ca="1">IF(ROW()-2&lt;=DimensionRows_IBE,OFFSET(DimensionenIBE!$A$1,ROW()-2,COLUMN()-1,1,1),"")</f>
        <v/>
      </c>
      <c r="C3057" t="str">
        <f ca="1">IF(ROW()-2&lt;=DimensionRows_IBE,OFFSET(DimensionenIBE!$A$1,ROW()-2,COLUMN()-1,1,1),"")</f>
        <v/>
      </c>
      <c r="D3057" s="16" t="str">
        <f ca="1">IF(ROW()-2&lt;=DimensionRows_IBE,OFFSET(DimensionenIBE!$A$1,ROW()-2,COLUMN()-1,1,1),"")</f>
        <v/>
      </c>
    </row>
    <row r="3058" spans="1:4" hidden="1" x14ac:dyDescent="0.25">
      <c r="A3058" t="str">
        <f ca="1">IF(ROW()-2&lt;=DimensionRows_IBE,OFFSET(DimensionenIBE!$A$1,ROW()-2,COLUMN()-1,1,1),"")</f>
        <v/>
      </c>
      <c r="B3058" t="str">
        <f ca="1">IF(ROW()-2&lt;=DimensionRows_IBE,OFFSET(DimensionenIBE!$A$1,ROW()-2,COLUMN()-1,1,1),"")</f>
        <v/>
      </c>
      <c r="C3058" t="str">
        <f ca="1">IF(ROW()-2&lt;=DimensionRows_IBE,OFFSET(DimensionenIBE!$A$1,ROW()-2,COLUMN()-1,1,1),"")</f>
        <v/>
      </c>
      <c r="D3058" s="16" t="str">
        <f ca="1">IF(ROW()-2&lt;=DimensionRows_IBE,OFFSET(DimensionenIBE!$A$1,ROW()-2,COLUMN()-1,1,1),"")</f>
        <v/>
      </c>
    </row>
    <row r="3059" spans="1:4" hidden="1" x14ac:dyDescent="0.25">
      <c r="A3059" t="str">
        <f ca="1">IF(ROW()-2&lt;=DimensionRows_IBE,OFFSET(DimensionenIBE!$A$1,ROW()-2,COLUMN()-1,1,1),"")</f>
        <v/>
      </c>
      <c r="B3059" t="str">
        <f ca="1">IF(ROW()-2&lt;=DimensionRows_IBE,OFFSET(DimensionenIBE!$A$1,ROW()-2,COLUMN()-1,1,1),"")</f>
        <v/>
      </c>
      <c r="C3059" t="str">
        <f ca="1">IF(ROW()-2&lt;=DimensionRows_IBE,OFFSET(DimensionenIBE!$A$1,ROW()-2,COLUMN()-1,1,1),"")</f>
        <v/>
      </c>
      <c r="D3059" s="16" t="str">
        <f ca="1">IF(ROW()-2&lt;=DimensionRows_IBE,OFFSET(DimensionenIBE!$A$1,ROW()-2,COLUMN()-1,1,1),"")</f>
        <v/>
      </c>
    </row>
    <row r="3060" spans="1:4" hidden="1" x14ac:dyDescent="0.25">
      <c r="A3060" t="str">
        <f ca="1">IF(ROW()-2&lt;=DimensionRows_IBE,OFFSET(DimensionenIBE!$A$1,ROW()-2,COLUMN()-1,1,1),"")</f>
        <v/>
      </c>
      <c r="B3060" t="str">
        <f ca="1">IF(ROW()-2&lt;=DimensionRows_IBE,OFFSET(DimensionenIBE!$A$1,ROW()-2,COLUMN()-1,1,1),"")</f>
        <v/>
      </c>
      <c r="C3060" t="str">
        <f ca="1">IF(ROW()-2&lt;=DimensionRows_IBE,OFFSET(DimensionenIBE!$A$1,ROW()-2,COLUMN()-1,1,1),"")</f>
        <v/>
      </c>
      <c r="D3060" s="16" t="str">
        <f ca="1">IF(ROW()-2&lt;=DimensionRows_IBE,OFFSET(DimensionenIBE!$A$1,ROW()-2,COLUMN()-1,1,1),"")</f>
        <v/>
      </c>
    </row>
    <row r="3061" spans="1:4" hidden="1" x14ac:dyDescent="0.25">
      <c r="A3061" t="str">
        <f ca="1">IF(ROW()-2&lt;=DimensionRows_IBE,OFFSET(DimensionenIBE!$A$1,ROW()-2,COLUMN()-1,1,1),"")</f>
        <v/>
      </c>
      <c r="B3061" t="str">
        <f ca="1">IF(ROW()-2&lt;=DimensionRows_IBE,OFFSET(DimensionenIBE!$A$1,ROW()-2,COLUMN()-1,1,1),"")</f>
        <v/>
      </c>
      <c r="C3061" t="str">
        <f ca="1">IF(ROW()-2&lt;=DimensionRows_IBE,OFFSET(DimensionenIBE!$A$1,ROW()-2,COLUMN()-1,1,1),"")</f>
        <v/>
      </c>
      <c r="D3061" s="16" t="str">
        <f ca="1">IF(ROW()-2&lt;=DimensionRows_IBE,OFFSET(DimensionenIBE!$A$1,ROW()-2,COLUMN()-1,1,1),"")</f>
        <v/>
      </c>
    </row>
    <row r="3062" spans="1:4" hidden="1" x14ac:dyDescent="0.25">
      <c r="A3062" t="str">
        <f ca="1">IF(ROW()-2&lt;=DimensionRows_IBE,OFFSET(DimensionenIBE!$A$1,ROW()-2,COLUMN()-1,1,1),"")</f>
        <v/>
      </c>
      <c r="B3062" t="str">
        <f ca="1">IF(ROW()-2&lt;=DimensionRows_IBE,OFFSET(DimensionenIBE!$A$1,ROW()-2,COLUMN()-1,1,1),"")</f>
        <v/>
      </c>
      <c r="C3062" t="str">
        <f ca="1">IF(ROW()-2&lt;=DimensionRows_IBE,OFFSET(DimensionenIBE!$A$1,ROW()-2,COLUMN()-1,1,1),"")</f>
        <v/>
      </c>
      <c r="D3062" s="16" t="str">
        <f ca="1">IF(ROW()-2&lt;=DimensionRows_IBE,OFFSET(DimensionenIBE!$A$1,ROW()-2,COLUMN()-1,1,1),"")</f>
        <v/>
      </c>
    </row>
    <row r="3063" spans="1:4" hidden="1" x14ac:dyDescent="0.25">
      <c r="A3063" t="str">
        <f ca="1">IF(ROW()-2&lt;=DimensionRows_IBE,OFFSET(DimensionenIBE!$A$1,ROW()-2,COLUMN()-1,1,1),"")</f>
        <v/>
      </c>
      <c r="B3063" t="str">
        <f ca="1">IF(ROW()-2&lt;=DimensionRows_IBE,OFFSET(DimensionenIBE!$A$1,ROW()-2,COLUMN()-1,1,1),"")</f>
        <v/>
      </c>
      <c r="C3063" t="str">
        <f ca="1">IF(ROW()-2&lt;=DimensionRows_IBE,OFFSET(DimensionenIBE!$A$1,ROW()-2,COLUMN()-1,1,1),"")</f>
        <v/>
      </c>
      <c r="D3063" s="16" t="str">
        <f ca="1">IF(ROW()-2&lt;=DimensionRows_IBE,OFFSET(DimensionenIBE!$A$1,ROW()-2,COLUMN()-1,1,1),"")</f>
        <v/>
      </c>
    </row>
    <row r="3064" spans="1:4" hidden="1" x14ac:dyDescent="0.25">
      <c r="A3064" t="str">
        <f ca="1">IF(ROW()-2&lt;=DimensionRows_IBE,OFFSET(DimensionenIBE!$A$1,ROW()-2,COLUMN()-1,1,1),"")</f>
        <v/>
      </c>
      <c r="B3064" t="str">
        <f ca="1">IF(ROW()-2&lt;=DimensionRows_IBE,OFFSET(DimensionenIBE!$A$1,ROW()-2,COLUMN()-1,1,1),"")</f>
        <v/>
      </c>
      <c r="C3064" t="str">
        <f ca="1">IF(ROW()-2&lt;=DimensionRows_IBE,OFFSET(DimensionenIBE!$A$1,ROW()-2,COLUMN()-1,1,1),"")</f>
        <v/>
      </c>
      <c r="D3064" s="16" t="str">
        <f ca="1">IF(ROW()-2&lt;=DimensionRows_IBE,OFFSET(DimensionenIBE!$A$1,ROW()-2,COLUMN()-1,1,1),"")</f>
        <v/>
      </c>
    </row>
    <row r="3065" spans="1:4" hidden="1" x14ac:dyDescent="0.25">
      <c r="A3065" t="str">
        <f ca="1">IF(ROW()-2&lt;=DimensionRows_IBE,OFFSET(DimensionenIBE!$A$1,ROW()-2,COLUMN()-1,1,1),"")</f>
        <v/>
      </c>
      <c r="B3065" t="str">
        <f ca="1">IF(ROW()-2&lt;=DimensionRows_IBE,OFFSET(DimensionenIBE!$A$1,ROW()-2,COLUMN()-1,1,1),"")</f>
        <v/>
      </c>
      <c r="C3065" t="str">
        <f ca="1">IF(ROW()-2&lt;=DimensionRows_IBE,OFFSET(DimensionenIBE!$A$1,ROW()-2,COLUMN()-1,1,1),"")</f>
        <v/>
      </c>
      <c r="D3065" s="16" t="str">
        <f ca="1">IF(ROW()-2&lt;=DimensionRows_IBE,OFFSET(DimensionenIBE!$A$1,ROW()-2,COLUMN()-1,1,1),"")</f>
        <v/>
      </c>
    </row>
    <row r="3066" spans="1:4" hidden="1" x14ac:dyDescent="0.25">
      <c r="A3066" t="str">
        <f ca="1">IF(ROW()-2&lt;=DimensionRows_IBE,OFFSET(DimensionenIBE!$A$1,ROW()-2,COLUMN()-1,1,1),"")</f>
        <v/>
      </c>
      <c r="B3066" t="str">
        <f ca="1">IF(ROW()-2&lt;=DimensionRows_IBE,OFFSET(DimensionenIBE!$A$1,ROW()-2,COLUMN()-1,1,1),"")</f>
        <v/>
      </c>
      <c r="C3066" t="str">
        <f ca="1">IF(ROW()-2&lt;=DimensionRows_IBE,OFFSET(DimensionenIBE!$A$1,ROW()-2,COLUMN()-1,1,1),"")</f>
        <v/>
      </c>
      <c r="D3066" s="16" t="str">
        <f ca="1">IF(ROW()-2&lt;=DimensionRows_IBE,OFFSET(DimensionenIBE!$A$1,ROW()-2,COLUMN()-1,1,1),"")</f>
        <v/>
      </c>
    </row>
    <row r="3067" spans="1:4" hidden="1" x14ac:dyDescent="0.25">
      <c r="A3067" t="str">
        <f ca="1">IF(ROW()-2&lt;=DimensionRows_IBE,OFFSET(DimensionenIBE!$A$1,ROW()-2,COLUMN()-1,1,1),"")</f>
        <v/>
      </c>
      <c r="B3067" t="str">
        <f ca="1">IF(ROW()-2&lt;=DimensionRows_IBE,OFFSET(DimensionenIBE!$A$1,ROW()-2,COLUMN()-1,1,1),"")</f>
        <v/>
      </c>
      <c r="C3067" t="str">
        <f ca="1">IF(ROW()-2&lt;=DimensionRows_IBE,OFFSET(DimensionenIBE!$A$1,ROW()-2,COLUMN()-1,1,1),"")</f>
        <v/>
      </c>
      <c r="D3067" s="16" t="str">
        <f ca="1">IF(ROW()-2&lt;=DimensionRows_IBE,OFFSET(DimensionenIBE!$A$1,ROW()-2,COLUMN()-1,1,1),"")</f>
        <v/>
      </c>
    </row>
    <row r="3068" spans="1:4" hidden="1" x14ac:dyDescent="0.25">
      <c r="A3068" t="str">
        <f ca="1">IF(ROW()-2&lt;=DimensionRows_IBE,OFFSET(DimensionenIBE!$A$1,ROW()-2,COLUMN()-1,1,1),"")</f>
        <v/>
      </c>
      <c r="B3068" t="str">
        <f ca="1">IF(ROW()-2&lt;=DimensionRows_IBE,OFFSET(DimensionenIBE!$A$1,ROW()-2,COLUMN()-1,1,1),"")</f>
        <v/>
      </c>
      <c r="C3068" t="str">
        <f ca="1">IF(ROW()-2&lt;=DimensionRows_IBE,OFFSET(DimensionenIBE!$A$1,ROW()-2,COLUMN()-1,1,1),"")</f>
        <v/>
      </c>
      <c r="D3068" s="16" t="str">
        <f ca="1">IF(ROW()-2&lt;=DimensionRows_IBE,OFFSET(DimensionenIBE!$A$1,ROW()-2,COLUMN()-1,1,1),"")</f>
        <v/>
      </c>
    </row>
    <row r="3069" spans="1:4" hidden="1" x14ac:dyDescent="0.25">
      <c r="A3069" t="str">
        <f ca="1">IF(ROW()-2&lt;=DimensionRows_IBE,OFFSET(DimensionenIBE!$A$1,ROW()-2,COLUMN()-1,1,1),"")</f>
        <v/>
      </c>
      <c r="B3069" t="str">
        <f ca="1">IF(ROW()-2&lt;=DimensionRows_IBE,OFFSET(DimensionenIBE!$A$1,ROW()-2,COLUMN()-1,1,1),"")</f>
        <v/>
      </c>
      <c r="C3069" t="str">
        <f ca="1">IF(ROW()-2&lt;=DimensionRows_IBE,OFFSET(DimensionenIBE!$A$1,ROW()-2,COLUMN()-1,1,1),"")</f>
        <v/>
      </c>
      <c r="D3069" s="16" t="str">
        <f ca="1">IF(ROW()-2&lt;=DimensionRows_IBE,OFFSET(DimensionenIBE!$A$1,ROW()-2,COLUMN()-1,1,1),"")</f>
        <v/>
      </c>
    </row>
    <row r="3070" spans="1:4" hidden="1" x14ac:dyDescent="0.25">
      <c r="A3070" t="str">
        <f ca="1">IF(ROW()-2&lt;=DimensionRows_IBE,OFFSET(DimensionenIBE!$A$1,ROW()-2,COLUMN()-1,1,1),"")</f>
        <v/>
      </c>
      <c r="B3070" t="str">
        <f ca="1">IF(ROW()-2&lt;=DimensionRows_IBE,OFFSET(DimensionenIBE!$A$1,ROW()-2,COLUMN()-1,1,1),"")</f>
        <v/>
      </c>
      <c r="C3070" t="str">
        <f ca="1">IF(ROW()-2&lt;=DimensionRows_IBE,OFFSET(DimensionenIBE!$A$1,ROW()-2,COLUMN()-1,1,1),"")</f>
        <v/>
      </c>
      <c r="D3070" s="16" t="str">
        <f ca="1">IF(ROW()-2&lt;=DimensionRows_IBE,OFFSET(DimensionenIBE!$A$1,ROW()-2,COLUMN()-1,1,1),"")</f>
        <v/>
      </c>
    </row>
    <row r="3071" spans="1:4" hidden="1" x14ac:dyDescent="0.25">
      <c r="A3071" t="str">
        <f ca="1">IF(ROW()-2&lt;=DimensionRows_IBE,OFFSET(DimensionenIBE!$A$1,ROW()-2,COLUMN()-1,1,1),"")</f>
        <v/>
      </c>
      <c r="B3071" t="str">
        <f ca="1">IF(ROW()-2&lt;=DimensionRows_IBE,OFFSET(DimensionenIBE!$A$1,ROW()-2,COLUMN()-1,1,1),"")</f>
        <v/>
      </c>
      <c r="C3071" t="str">
        <f ca="1">IF(ROW()-2&lt;=DimensionRows_IBE,OFFSET(DimensionenIBE!$A$1,ROW()-2,COLUMN()-1,1,1),"")</f>
        <v/>
      </c>
      <c r="D3071" s="16" t="str">
        <f ca="1">IF(ROW()-2&lt;=DimensionRows_IBE,OFFSET(DimensionenIBE!$A$1,ROW()-2,COLUMN()-1,1,1),"")</f>
        <v/>
      </c>
    </row>
    <row r="3072" spans="1:4" hidden="1" x14ac:dyDescent="0.25">
      <c r="A3072" t="str">
        <f ca="1">IF(ROW()-2&lt;=DimensionRows_IBE,OFFSET(DimensionenIBE!$A$1,ROW()-2,COLUMN()-1,1,1),"")</f>
        <v/>
      </c>
      <c r="B3072" t="str">
        <f ca="1">IF(ROW()-2&lt;=DimensionRows_IBE,OFFSET(DimensionenIBE!$A$1,ROW()-2,COLUMN()-1,1,1),"")</f>
        <v/>
      </c>
      <c r="C3072" t="str">
        <f ca="1">IF(ROW()-2&lt;=DimensionRows_IBE,OFFSET(DimensionenIBE!$A$1,ROW()-2,COLUMN()-1,1,1),"")</f>
        <v/>
      </c>
      <c r="D3072" s="16" t="str">
        <f ca="1">IF(ROW()-2&lt;=DimensionRows_IBE,OFFSET(DimensionenIBE!$A$1,ROW()-2,COLUMN()-1,1,1),"")</f>
        <v/>
      </c>
    </row>
    <row r="3073" spans="1:4" hidden="1" x14ac:dyDescent="0.25">
      <c r="A3073" t="str">
        <f ca="1">IF(ROW()-2&lt;=DimensionRows_IBE,OFFSET(DimensionenIBE!$A$1,ROW()-2,COLUMN()-1,1,1),"")</f>
        <v/>
      </c>
      <c r="B3073" t="str">
        <f ca="1">IF(ROW()-2&lt;=DimensionRows_IBE,OFFSET(DimensionenIBE!$A$1,ROW()-2,COLUMN()-1,1,1),"")</f>
        <v/>
      </c>
      <c r="C3073" t="str">
        <f ca="1">IF(ROW()-2&lt;=DimensionRows_IBE,OFFSET(DimensionenIBE!$A$1,ROW()-2,COLUMN()-1,1,1),"")</f>
        <v/>
      </c>
      <c r="D3073" s="16" t="str">
        <f ca="1">IF(ROW()-2&lt;=DimensionRows_IBE,OFFSET(DimensionenIBE!$A$1,ROW()-2,COLUMN()-1,1,1),"")</f>
        <v/>
      </c>
    </row>
    <row r="3074" spans="1:4" hidden="1" x14ac:dyDescent="0.25">
      <c r="A3074" t="str">
        <f ca="1">IF(ROW()-2&lt;=DimensionRows_IBE,OFFSET(DimensionenIBE!$A$1,ROW()-2,COLUMN()-1,1,1),"")</f>
        <v/>
      </c>
      <c r="B3074" t="str">
        <f ca="1">IF(ROW()-2&lt;=DimensionRows_IBE,OFFSET(DimensionenIBE!$A$1,ROW()-2,COLUMN()-1,1,1),"")</f>
        <v/>
      </c>
      <c r="C3074" t="str">
        <f ca="1">IF(ROW()-2&lt;=DimensionRows_IBE,OFFSET(DimensionenIBE!$A$1,ROW()-2,COLUMN()-1,1,1),"")</f>
        <v/>
      </c>
      <c r="D3074" s="16" t="str">
        <f ca="1">IF(ROW()-2&lt;=DimensionRows_IBE,OFFSET(DimensionenIBE!$A$1,ROW()-2,COLUMN()-1,1,1),"")</f>
        <v/>
      </c>
    </row>
    <row r="3075" spans="1:4" hidden="1" x14ac:dyDescent="0.25">
      <c r="A3075" t="str">
        <f ca="1">IF(ROW()-2&lt;=DimensionRows_IBE,OFFSET(DimensionenIBE!$A$1,ROW()-2,COLUMN()-1,1,1),"")</f>
        <v/>
      </c>
      <c r="B3075" t="str">
        <f ca="1">IF(ROW()-2&lt;=DimensionRows_IBE,OFFSET(DimensionenIBE!$A$1,ROW()-2,COLUMN()-1,1,1),"")</f>
        <v/>
      </c>
      <c r="C3075" t="str">
        <f ca="1">IF(ROW()-2&lt;=DimensionRows_IBE,OFFSET(DimensionenIBE!$A$1,ROW()-2,COLUMN()-1,1,1),"")</f>
        <v/>
      </c>
      <c r="D3075" s="16" t="str">
        <f ca="1">IF(ROW()-2&lt;=DimensionRows_IBE,OFFSET(DimensionenIBE!$A$1,ROW()-2,COLUMN()-1,1,1),"")</f>
        <v/>
      </c>
    </row>
    <row r="3076" spans="1:4" hidden="1" x14ac:dyDescent="0.25">
      <c r="A3076" t="str">
        <f ca="1">IF(ROW()-2&lt;=DimensionRows_IBE,OFFSET(DimensionenIBE!$A$1,ROW()-2,COLUMN()-1,1,1),"")</f>
        <v/>
      </c>
      <c r="B3076" t="str">
        <f ca="1">IF(ROW()-2&lt;=DimensionRows_IBE,OFFSET(DimensionenIBE!$A$1,ROW()-2,COLUMN()-1,1,1),"")</f>
        <v/>
      </c>
      <c r="C3076" t="str">
        <f ca="1">IF(ROW()-2&lt;=DimensionRows_IBE,OFFSET(DimensionenIBE!$A$1,ROW()-2,COLUMN()-1,1,1),"")</f>
        <v/>
      </c>
      <c r="D3076" s="16" t="str">
        <f ca="1">IF(ROW()-2&lt;=DimensionRows_IBE,OFFSET(DimensionenIBE!$A$1,ROW()-2,COLUMN()-1,1,1),"")</f>
        <v/>
      </c>
    </row>
    <row r="3077" spans="1:4" hidden="1" x14ac:dyDescent="0.25">
      <c r="A3077" t="str">
        <f ca="1">IF(ROW()-2&lt;=DimensionRows_IBE,OFFSET(DimensionenIBE!$A$1,ROW()-2,COLUMN()-1,1,1),"")</f>
        <v/>
      </c>
      <c r="B3077" t="str">
        <f ca="1">IF(ROW()-2&lt;=DimensionRows_IBE,OFFSET(DimensionenIBE!$A$1,ROW()-2,COLUMN()-1,1,1),"")</f>
        <v/>
      </c>
      <c r="C3077" t="str">
        <f ca="1">IF(ROW()-2&lt;=DimensionRows_IBE,OFFSET(DimensionenIBE!$A$1,ROW()-2,COLUMN()-1,1,1),"")</f>
        <v/>
      </c>
      <c r="D3077" s="16" t="str">
        <f ca="1">IF(ROW()-2&lt;=DimensionRows_IBE,OFFSET(DimensionenIBE!$A$1,ROW()-2,COLUMN()-1,1,1),"")</f>
        <v/>
      </c>
    </row>
    <row r="3078" spans="1:4" hidden="1" x14ac:dyDescent="0.25">
      <c r="A3078" t="str">
        <f ca="1">IF(ROW()-2&lt;=DimensionRows_IBE,OFFSET(DimensionenIBE!$A$1,ROW()-2,COLUMN()-1,1,1),"")</f>
        <v/>
      </c>
      <c r="B3078" t="str">
        <f ca="1">IF(ROW()-2&lt;=DimensionRows_IBE,OFFSET(DimensionenIBE!$A$1,ROW()-2,COLUMN()-1,1,1),"")</f>
        <v/>
      </c>
      <c r="C3078" t="str">
        <f ca="1">IF(ROW()-2&lt;=DimensionRows_IBE,OFFSET(DimensionenIBE!$A$1,ROW()-2,COLUMN()-1,1,1),"")</f>
        <v/>
      </c>
      <c r="D3078" s="16" t="str">
        <f ca="1">IF(ROW()-2&lt;=DimensionRows_IBE,OFFSET(DimensionenIBE!$A$1,ROW()-2,COLUMN()-1,1,1),"")</f>
        <v/>
      </c>
    </row>
    <row r="3079" spans="1:4" hidden="1" x14ac:dyDescent="0.25">
      <c r="A3079" t="str">
        <f ca="1">IF(ROW()-2&lt;=DimensionRows_IBE,OFFSET(DimensionenIBE!$A$1,ROW()-2,COLUMN()-1,1,1),"")</f>
        <v/>
      </c>
      <c r="B3079" t="str">
        <f ca="1">IF(ROW()-2&lt;=DimensionRows_IBE,OFFSET(DimensionenIBE!$A$1,ROW()-2,COLUMN()-1,1,1),"")</f>
        <v/>
      </c>
      <c r="C3079" t="str">
        <f ca="1">IF(ROW()-2&lt;=DimensionRows_IBE,OFFSET(DimensionenIBE!$A$1,ROW()-2,COLUMN()-1,1,1),"")</f>
        <v/>
      </c>
      <c r="D3079" s="16" t="str">
        <f ca="1">IF(ROW()-2&lt;=DimensionRows_IBE,OFFSET(DimensionenIBE!$A$1,ROW()-2,COLUMN()-1,1,1),"")</f>
        <v/>
      </c>
    </row>
    <row r="3080" spans="1:4" hidden="1" x14ac:dyDescent="0.25">
      <c r="A3080" t="str">
        <f ca="1">IF(ROW()-2&lt;=DimensionRows_IBE,OFFSET(DimensionenIBE!$A$1,ROW()-2,COLUMN()-1,1,1),"")</f>
        <v/>
      </c>
      <c r="B3080" t="str">
        <f ca="1">IF(ROW()-2&lt;=DimensionRows_IBE,OFFSET(DimensionenIBE!$A$1,ROW()-2,COLUMN()-1,1,1),"")</f>
        <v/>
      </c>
      <c r="C3080" t="str">
        <f ca="1">IF(ROW()-2&lt;=DimensionRows_IBE,OFFSET(DimensionenIBE!$A$1,ROW()-2,COLUMN()-1,1,1),"")</f>
        <v/>
      </c>
      <c r="D3080" s="16" t="str">
        <f ca="1">IF(ROW()-2&lt;=DimensionRows_IBE,OFFSET(DimensionenIBE!$A$1,ROW()-2,COLUMN()-1,1,1),"")</f>
        <v/>
      </c>
    </row>
    <row r="3081" spans="1:4" hidden="1" x14ac:dyDescent="0.25">
      <c r="A3081" t="str">
        <f ca="1">IF(ROW()-2&lt;=DimensionRows_IBE,OFFSET(DimensionenIBE!$A$1,ROW()-2,COLUMN()-1,1,1),"")</f>
        <v/>
      </c>
      <c r="B3081" t="str">
        <f ca="1">IF(ROW()-2&lt;=DimensionRows_IBE,OFFSET(DimensionenIBE!$A$1,ROW()-2,COLUMN()-1,1,1),"")</f>
        <v/>
      </c>
      <c r="C3081" t="str">
        <f ca="1">IF(ROW()-2&lt;=DimensionRows_IBE,OFFSET(DimensionenIBE!$A$1,ROW()-2,COLUMN()-1,1,1),"")</f>
        <v/>
      </c>
      <c r="D3081" s="16" t="str">
        <f ca="1">IF(ROW()-2&lt;=DimensionRows_IBE,OFFSET(DimensionenIBE!$A$1,ROW()-2,COLUMN()-1,1,1),"")</f>
        <v/>
      </c>
    </row>
    <row r="3082" spans="1:4" hidden="1" x14ac:dyDescent="0.25">
      <c r="A3082" t="str">
        <f ca="1">IF(ROW()-2&lt;=DimensionRows_IBE,OFFSET(DimensionenIBE!$A$1,ROW()-2,COLUMN()-1,1,1),"")</f>
        <v/>
      </c>
      <c r="B3082" t="str">
        <f ca="1">IF(ROW()-2&lt;=DimensionRows_IBE,OFFSET(DimensionenIBE!$A$1,ROW()-2,COLUMN()-1,1,1),"")</f>
        <v/>
      </c>
      <c r="C3082" t="str">
        <f ca="1">IF(ROW()-2&lt;=DimensionRows_IBE,OFFSET(DimensionenIBE!$A$1,ROW()-2,COLUMN()-1,1,1),"")</f>
        <v/>
      </c>
      <c r="D3082" s="16" t="str">
        <f ca="1">IF(ROW()-2&lt;=DimensionRows_IBE,OFFSET(DimensionenIBE!$A$1,ROW()-2,COLUMN()-1,1,1),"")</f>
        <v/>
      </c>
    </row>
    <row r="3083" spans="1:4" hidden="1" x14ac:dyDescent="0.25">
      <c r="A3083" t="str">
        <f ca="1">IF(ROW()-2&lt;=DimensionRows_IBE,OFFSET(DimensionenIBE!$A$1,ROW()-2,COLUMN()-1,1,1),"")</f>
        <v/>
      </c>
      <c r="B3083" t="str">
        <f ca="1">IF(ROW()-2&lt;=DimensionRows_IBE,OFFSET(DimensionenIBE!$A$1,ROW()-2,COLUMN()-1,1,1),"")</f>
        <v/>
      </c>
      <c r="C3083" t="str">
        <f ca="1">IF(ROW()-2&lt;=DimensionRows_IBE,OFFSET(DimensionenIBE!$A$1,ROW()-2,COLUMN()-1,1,1),"")</f>
        <v/>
      </c>
      <c r="D3083" s="16" t="str">
        <f ca="1">IF(ROW()-2&lt;=DimensionRows_IBE,OFFSET(DimensionenIBE!$A$1,ROW()-2,COLUMN()-1,1,1),"")</f>
        <v/>
      </c>
    </row>
    <row r="3084" spans="1:4" hidden="1" x14ac:dyDescent="0.25">
      <c r="A3084" t="str">
        <f ca="1">IF(ROW()-2&lt;=DimensionRows_IBE,OFFSET(DimensionenIBE!$A$1,ROW()-2,COLUMN()-1,1,1),"")</f>
        <v/>
      </c>
      <c r="B3084" t="str">
        <f ca="1">IF(ROW()-2&lt;=DimensionRows_IBE,OFFSET(DimensionenIBE!$A$1,ROW()-2,COLUMN()-1,1,1),"")</f>
        <v/>
      </c>
      <c r="C3084" t="str">
        <f ca="1">IF(ROW()-2&lt;=DimensionRows_IBE,OFFSET(DimensionenIBE!$A$1,ROW()-2,COLUMN()-1,1,1),"")</f>
        <v/>
      </c>
      <c r="D3084" s="16" t="str">
        <f ca="1">IF(ROW()-2&lt;=DimensionRows_IBE,OFFSET(DimensionenIBE!$A$1,ROW()-2,COLUMN()-1,1,1),"")</f>
        <v/>
      </c>
    </row>
    <row r="3085" spans="1:4" hidden="1" x14ac:dyDescent="0.25">
      <c r="A3085" t="str">
        <f ca="1">IF(ROW()-2&lt;=DimensionRows_IBE,OFFSET(DimensionenIBE!$A$1,ROW()-2,COLUMN()-1,1,1),"")</f>
        <v/>
      </c>
      <c r="B3085" t="str">
        <f ca="1">IF(ROW()-2&lt;=DimensionRows_IBE,OFFSET(DimensionenIBE!$A$1,ROW()-2,COLUMN()-1,1,1),"")</f>
        <v/>
      </c>
      <c r="C3085" t="str">
        <f ca="1">IF(ROW()-2&lt;=DimensionRows_IBE,OFFSET(DimensionenIBE!$A$1,ROW()-2,COLUMN()-1,1,1),"")</f>
        <v/>
      </c>
      <c r="D3085" s="16" t="str">
        <f ca="1">IF(ROW()-2&lt;=DimensionRows_IBE,OFFSET(DimensionenIBE!$A$1,ROW()-2,COLUMN()-1,1,1),"")</f>
        <v/>
      </c>
    </row>
    <row r="3086" spans="1:4" hidden="1" x14ac:dyDescent="0.25">
      <c r="A3086" t="str">
        <f ca="1">IF(ROW()-2&lt;=DimensionRows_IBE,OFFSET(DimensionenIBE!$A$1,ROW()-2,COLUMN()-1,1,1),"")</f>
        <v/>
      </c>
      <c r="B3086" t="str">
        <f ca="1">IF(ROW()-2&lt;=DimensionRows_IBE,OFFSET(DimensionenIBE!$A$1,ROW()-2,COLUMN()-1,1,1),"")</f>
        <v/>
      </c>
      <c r="C3086" t="str">
        <f ca="1">IF(ROW()-2&lt;=DimensionRows_IBE,OFFSET(DimensionenIBE!$A$1,ROW()-2,COLUMN()-1,1,1),"")</f>
        <v/>
      </c>
      <c r="D3086" s="16" t="str">
        <f ca="1">IF(ROW()-2&lt;=DimensionRows_IBE,OFFSET(DimensionenIBE!$A$1,ROW()-2,COLUMN()-1,1,1),"")</f>
        <v/>
      </c>
    </row>
    <row r="3087" spans="1:4" hidden="1" x14ac:dyDescent="0.25">
      <c r="A3087" t="str">
        <f ca="1">IF(ROW()-2&lt;=DimensionRows_IBE,OFFSET(DimensionenIBE!$A$1,ROW()-2,COLUMN()-1,1,1),"")</f>
        <v/>
      </c>
      <c r="B3087" t="str">
        <f ca="1">IF(ROW()-2&lt;=DimensionRows_IBE,OFFSET(DimensionenIBE!$A$1,ROW()-2,COLUMN()-1,1,1),"")</f>
        <v/>
      </c>
      <c r="C3087" t="str">
        <f ca="1">IF(ROW()-2&lt;=DimensionRows_IBE,OFFSET(DimensionenIBE!$A$1,ROW()-2,COLUMN()-1,1,1),"")</f>
        <v/>
      </c>
      <c r="D3087" s="16" t="str">
        <f ca="1">IF(ROW()-2&lt;=DimensionRows_IBE,OFFSET(DimensionenIBE!$A$1,ROW()-2,COLUMN()-1,1,1),"")</f>
        <v/>
      </c>
    </row>
    <row r="3088" spans="1:4" hidden="1" x14ac:dyDescent="0.25">
      <c r="A3088" t="str">
        <f ca="1">IF(ROW()-2&lt;=DimensionRows_IBE,OFFSET(DimensionenIBE!$A$1,ROW()-2,COLUMN()-1,1,1),"")</f>
        <v/>
      </c>
      <c r="B3088" t="str">
        <f ca="1">IF(ROW()-2&lt;=DimensionRows_IBE,OFFSET(DimensionenIBE!$A$1,ROW()-2,COLUMN()-1,1,1),"")</f>
        <v/>
      </c>
      <c r="C3088" t="str">
        <f ca="1">IF(ROW()-2&lt;=DimensionRows_IBE,OFFSET(DimensionenIBE!$A$1,ROW()-2,COLUMN()-1,1,1),"")</f>
        <v/>
      </c>
      <c r="D3088" s="16" t="str">
        <f ca="1">IF(ROW()-2&lt;=DimensionRows_IBE,OFFSET(DimensionenIBE!$A$1,ROW()-2,COLUMN()-1,1,1),"")</f>
        <v/>
      </c>
    </row>
    <row r="3089" spans="1:4" hidden="1" x14ac:dyDescent="0.25">
      <c r="A3089" t="str">
        <f ca="1">IF(ROW()-2&lt;=DimensionRows_IBE,OFFSET(DimensionenIBE!$A$1,ROW()-2,COLUMN()-1,1,1),"")</f>
        <v/>
      </c>
      <c r="B3089" t="str">
        <f ca="1">IF(ROW()-2&lt;=DimensionRows_IBE,OFFSET(DimensionenIBE!$A$1,ROW()-2,COLUMN()-1,1,1),"")</f>
        <v/>
      </c>
      <c r="C3089" t="str">
        <f ca="1">IF(ROW()-2&lt;=DimensionRows_IBE,OFFSET(DimensionenIBE!$A$1,ROW()-2,COLUMN()-1,1,1),"")</f>
        <v/>
      </c>
      <c r="D3089" s="16" t="str">
        <f ca="1">IF(ROW()-2&lt;=DimensionRows_IBE,OFFSET(DimensionenIBE!$A$1,ROW()-2,COLUMN()-1,1,1),"")</f>
        <v/>
      </c>
    </row>
    <row r="3090" spans="1:4" hidden="1" x14ac:dyDescent="0.25">
      <c r="A3090" t="str">
        <f ca="1">IF(ROW()-2&lt;=DimensionRows_IBE,OFFSET(DimensionenIBE!$A$1,ROW()-2,COLUMN()-1,1,1),"")</f>
        <v/>
      </c>
      <c r="B3090" t="str">
        <f ca="1">IF(ROW()-2&lt;=DimensionRows_IBE,OFFSET(DimensionenIBE!$A$1,ROW()-2,COLUMN()-1,1,1),"")</f>
        <v/>
      </c>
      <c r="C3090" t="str">
        <f ca="1">IF(ROW()-2&lt;=DimensionRows_IBE,OFFSET(DimensionenIBE!$A$1,ROW()-2,COLUMN()-1,1,1),"")</f>
        <v/>
      </c>
      <c r="D3090" s="16" t="str">
        <f ca="1">IF(ROW()-2&lt;=DimensionRows_IBE,OFFSET(DimensionenIBE!$A$1,ROW()-2,COLUMN()-1,1,1),"")</f>
        <v/>
      </c>
    </row>
    <row r="3091" spans="1:4" hidden="1" x14ac:dyDescent="0.25">
      <c r="A3091" t="str">
        <f ca="1">IF(ROW()-2&lt;=DimensionRows_IBE,OFFSET(DimensionenIBE!$A$1,ROW()-2,COLUMN()-1,1,1),"")</f>
        <v/>
      </c>
      <c r="B3091" t="str">
        <f ca="1">IF(ROW()-2&lt;=DimensionRows_IBE,OFFSET(DimensionenIBE!$A$1,ROW()-2,COLUMN()-1,1,1),"")</f>
        <v/>
      </c>
      <c r="C3091" t="str">
        <f ca="1">IF(ROW()-2&lt;=DimensionRows_IBE,OFFSET(DimensionenIBE!$A$1,ROW()-2,COLUMN()-1,1,1),"")</f>
        <v/>
      </c>
      <c r="D3091" s="16" t="str">
        <f ca="1">IF(ROW()-2&lt;=DimensionRows_IBE,OFFSET(DimensionenIBE!$A$1,ROW()-2,COLUMN()-1,1,1),"")</f>
        <v/>
      </c>
    </row>
    <row r="3092" spans="1:4" hidden="1" x14ac:dyDescent="0.25">
      <c r="A3092" t="str">
        <f ca="1">IF(ROW()-2&lt;=DimensionRows_IBE,OFFSET(DimensionenIBE!$A$1,ROW()-2,COLUMN()-1,1,1),"")</f>
        <v/>
      </c>
      <c r="B3092" t="str">
        <f ca="1">IF(ROW()-2&lt;=DimensionRows_IBE,OFFSET(DimensionenIBE!$A$1,ROW()-2,COLUMN()-1,1,1),"")</f>
        <v/>
      </c>
      <c r="C3092" t="str">
        <f ca="1">IF(ROW()-2&lt;=DimensionRows_IBE,OFFSET(DimensionenIBE!$A$1,ROW()-2,COLUMN()-1,1,1),"")</f>
        <v/>
      </c>
      <c r="D3092" s="16" t="str">
        <f ca="1">IF(ROW()-2&lt;=DimensionRows_IBE,OFFSET(DimensionenIBE!$A$1,ROW()-2,COLUMN()-1,1,1),"")</f>
        <v/>
      </c>
    </row>
    <row r="3093" spans="1:4" hidden="1" x14ac:dyDescent="0.25">
      <c r="A3093" t="str">
        <f ca="1">IF(ROW()-2&lt;=DimensionRows_IBE,OFFSET(DimensionenIBE!$A$1,ROW()-2,COLUMN()-1,1,1),"")</f>
        <v/>
      </c>
      <c r="B3093" t="str">
        <f ca="1">IF(ROW()-2&lt;=DimensionRows_IBE,OFFSET(DimensionenIBE!$A$1,ROW()-2,COLUMN()-1,1,1),"")</f>
        <v/>
      </c>
      <c r="C3093" t="str">
        <f ca="1">IF(ROW()-2&lt;=DimensionRows_IBE,OFFSET(DimensionenIBE!$A$1,ROW()-2,COLUMN()-1,1,1),"")</f>
        <v/>
      </c>
      <c r="D3093" s="16" t="str">
        <f ca="1">IF(ROW()-2&lt;=DimensionRows_IBE,OFFSET(DimensionenIBE!$A$1,ROW()-2,COLUMN()-1,1,1),"")</f>
        <v/>
      </c>
    </row>
    <row r="3094" spans="1:4" hidden="1" x14ac:dyDescent="0.25">
      <c r="A3094" t="str">
        <f ca="1">IF(ROW()-2&lt;=DimensionRows_IBE,OFFSET(DimensionenIBE!$A$1,ROW()-2,COLUMN()-1,1,1),"")</f>
        <v/>
      </c>
      <c r="B3094" t="str">
        <f ca="1">IF(ROW()-2&lt;=DimensionRows_IBE,OFFSET(DimensionenIBE!$A$1,ROW()-2,COLUMN()-1,1,1),"")</f>
        <v/>
      </c>
      <c r="C3094" t="str">
        <f ca="1">IF(ROW()-2&lt;=DimensionRows_IBE,OFFSET(DimensionenIBE!$A$1,ROW()-2,COLUMN()-1,1,1),"")</f>
        <v/>
      </c>
      <c r="D3094" s="16" t="str">
        <f ca="1">IF(ROW()-2&lt;=DimensionRows_IBE,OFFSET(DimensionenIBE!$A$1,ROW()-2,COLUMN()-1,1,1),"")</f>
        <v/>
      </c>
    </row>
    <row r="3095" spans="1:4" hidden="1" x14ac:dyDescent="0.25">
      <c r="A3095" t="str">
        <f ca="1">IF(ROW()-2&lt;=DimensionRows_IBE,OFFSET(DimensionenIBE!$A$1,ROW()-2,COLUMN()-1,1,1),"")</f>
        <v/>
      </c>
      <c r="B3095" t="str">
        <f ca="1">IF(ROW()-2&lt;=DimensionRows_IBE,OFFSET(DimensionenIBE!$A$1,ROW()-2,COLUMN()-1,1,1),"")</f>
        <v/>
      </c>
      <c r="C3095" t="str">
        <f ca="1">IF(ROW()-2&lt;=DimensionRows_IBE,OFFSET(DimensionenIBE!$A$1,ROW()-2,COLUMN()-1,1,1),"")</f>
        <v/>
      </c>
      <c r="D3095" s="16" t="str">
        <f ca="1">IF(ROW()-2&lt;=DimensionRows_IBE,OFFSET(DimensionenIBE!$A$1,ROW()-2,COLUMN()-1,1,1),"")</f>
        <v/>
      </c>
    </row>
    <row r="3096" spans="1:4" hidden="1" x14ac:dyDescent="0.25">
      <c r="A3096" t="str">
        <f ca="1">IF(ROW()-2&lt;=DimensionRows_IBE,OFFSET(DimensionenIBE!$A$1,ROW()-2,COLUMN()-1,1,1),"")</f>
        <v/>
      </c>
      <c r="B3096" t="str">
        <f ca="1">IF(ROW()-2&lt;=DimensionRows_IBE,OFFSET(DimensionenIBE!$A$1,ROW()-2,COLUMN()-1,1,1),"")</f>
        <v/>
      </c>
      <c r="C3096" t="str">
        <f ca="1">IF(ROW()-2&lt;=DimensionRows_IBE,OFFSET(DimensionenIBE!$A$1,ROW()-2,COLUMN()-1,1,1),"")</f>
        <v/>
      </c>
      <c r="D3096" s="16" t="str">
        <f ca="1">IF(ROW()-2&lt;=DimensionRows_IBE,OFFSET(DimensionenIBE!$A$1,ROW()-2,COLUMN()-1,1,1),"")</f>
        <v/>
      </c>
    </row>
    <row r="3097" spans="1:4" hidden="1" x14ac:dyDescent="0.25">
      <c r="A3097" t="str">
        <f ca="1">IF(ROW()-2&lt;=DimensionRows_IBE,OFFSET(DimensionenIBE!$A$1,ROW()-2,COLUMN()-1,1,1),"")</f>
        <v/>
      </c>
      <c r="B3097" t="str">
        <f ca="1">IF(ROW()-2&lt;=DimensionRows_IBE,OFFSET(DimensionenIBE!$A$1,ROW()-2,COLUMN()-1,1,1),"")</f>
        <v/>
      </c>
      <c r="C3097" t="str">
        <f ca="1">IF(ROW()-2&lt;=DimensionRows_IBE,OFFSET(DimensionenIBE!$A$1,ROW()-2,COLUMN()-1,1,1),"")</f>
        <v/>
      </c>
      <c r="D3097" s="16" t="str">
        <f ca="1">IF(ROW()-2&lt;=DimensionRows_IBE,OFFSET(DimensionenIBE!$A$1,ROW()-2,COLUMN()-1,1,1),"")</f>
        <v/>
      </c>
    </row>
    <row r="3098" spans="1:4" hidden="1" x14ac:dyDescent="0.25">
      <c r="A3098" t="str">
        <f ca="1">IF(ROW()-2&lt;=DimensionRows_IBE,OFFSET(DimensionenIBE!$A$1,ROW()-2,COLUMN()-1,1,1),"")</f>
        <v/>
      </c>
      <c r="B3098" t="str">
        <f ca="1">IF(ROW()-2&lt;=DimensionRows_IBE,OFFSET(DimensionenIBE!$A$1,ROW()-2,COLUMN()-1,1,1),"")</f>
        <v/>
      </c>
      <c r="C3098" t="str">
        <f ca="1">IF(ROW()-2&lt;=DimensionRows_IBE,OFFSET(DimensionenIBE!$A$1,ROW()-2,COLUMN()-1,1,1),"")</f>
        <v/>
      </c>
      <c r="D3098" s="16" t="str">
        <f ca="1">IF(ROW()-2&lt;=DimensionRows_IBE,OFFSET(DimensionenIBE!$A$1,ROW()-2,COLUMN()-1,1,1),"")</f>
        <v/>
      </c>
    </row>
    <row r="3099" spans="1:4" hidden="1" x14ac:dyDescent="0.25">
      <c r="A3099" t="str">
        <f ca="1">IF(ROW()-2&lt;=DimensionRows_IBE,OFFSET(DimensionenIBE!$A$1,ROW()-2,COLUMN()-1,1,1),"")</f>
        <v/>
      </c>
      <c r="B3099" t="str">
        <f ca="1">IF(ROW()-2&lt;=DimensionRows_IBE,OFFSET(DimensionenIBE!$A$1,ROW()-2,COLUMN()-1,1,1),"")</f>
        <v/>
      </c>
      <c r="C3099" t="str">
        <f ca="1">IF(ROW()-2&lt;=DimensionRows_IBE,OFFSET(DimensionenIBE!$A$1,ROW()-2,COLUMN()-1,1,1),"")</f>
        <v/>
      </c>
      <c r="D3099" s="16" t="str">
        <f ca="1">IF(ROW()-2&lt;=DimensionRows_IBE,OFFSET(DimensionenIBE!$A$1,ROW()-2,COLUMN()-1,1,1),"")</f>
        <v/>
      </c>
    </row>
    <row r="3100" spans="1:4" hidden="1" x14ac:dyDescent="0.25">
      <c r="A3100" t="str">
        <f ca="1">IF(ROW()-2&lt;=DimensionRows_IBE,OFFSET(DimensionenIBE!$A$1,ROW()-2,COLUMN()-1,1,1),"")</f>
        <v/>
      </c>
      <c r="B3100" t="str">
        <f ca="1">IF(ROW()-2&lt;=DimensionRows_IBE,OFFSET(DimensionenIBE!$A$1,ROW()-2,COLUMN()-1,1,1),"")</f>
        <v/>
      </c>
      <c r="C3100" t="str">
        <f ca="1">IF(ROW()-2&lt;=DimensionRows_IBE,OFFSET(DimensionenIBE!$A$1,ROW()-2,COLUMN()-1,1,1),"")</f>
        <v/>
      </c>
      <c r="D3100" s="16" t="str">
        <f ca="1">IF(ROW()-2&lt;=DimensionRows_IBE,OFFSET(DimensionenIBE!$A$1,ROW()-2,COLUMN()-1,1,1),"")</f>
        <v/>
      </c>
    </row>
    <row r="3101" spans="1:4" hidden="1" x14ac:dyDescent="0.25">
      <c r="A3101" t="str">
        <f ca="1">IF(ROW()-2&lt;=DimensionRows_IBE,OFFSET(DimensionenIBE!$A$1,ROW()-2,COLUMN()-1,1,1),"")</f>
        <v/>
      </c>
      <c r="B3101" t="str">
        <f ca="1">IF(ROW()-2&lt;=DimensionRows_IBE,OFFSET(DimensionenIBE!$A$1,ROW()-2,COLUMN()-1,1,1),"")</f>
        <v/>
      </c>
      <c r="C3101" t="str">
        <f ca="1">IF(ROW()-2&lt;=DimensionRows_IBE,OFFSET(DimensionenIBE!$A$1,ROW()-2,COLUMN()-1,1,1),"")</f>
        <v/>
      </c>
      <c r="D3101" s="16" t="str">
        <f ca="1">IF(ROW()-2&lt;=DimensionRows_IBE,OFFSET(DimensionenIBE!$A$1,ROW()-2,COLUMN()-1,1,1),"")</f>
        <v/>
      </c>
    </row>
    <row r="3102" spans="1:4" hidden="1" x14ac:dyDescent="0.25">
      <c r="A3102" t="str">
        <f ca="1">IF(ROW()-2&lt;=DimensionRows_IBE,OFFSET(DimensionenIBE!$A$1,ROW()-2,COLUMN()-1,1,1),"")</f>
        <v/>
      </c>
      <c r="B3102" t="str">
        <f ca="1">IF(ROW()-2&lt;=DimensionRows_IBE,OFFSET(DimensionenIBE!$A$1,ROW()-2,COLUMN()-1,1,1),"")</f>
        <v/>
      </c>
      <c r="C3102" t="str">
        <f ca="1">IF(ROW()-2&lt;=DimensionRows_IBE,OFFSET(DimensionenIBE!$A$1,ROW()-2,COLUMN()-1,1,1),"")</f>
        <v/>
      </c>
      <c r="D3102" s="16" t="str">
        <f ca="1">IF(ROW()-2&lt;=DimensionRows_IBE,OFFSET(DimensionenIBE!$A$1,ROW()-2,COLUMN()-1,1,1),"")</f>
        <v/>
      </c>
    </row>
    <row r="3103" spans="1:4" hidden="1" x14ac:dyDescent="0.25">
      <c r="A3103" t="str">
        <f ca="1">IF(ROW()-2&lt;=DimensionRows_IBE,OFFSET(DimensionenIBE!$A$1,ROW()-2,COLUMN()-1,1,1),"")</f>
        <v/>
      </c>
      <c r="B3103" t="str">
        <f ca="1">IF(ROW()-2&lt;=DimensionRows_IBE,OFFSET(DimensionenIBE!$A$1,ROW()-2,COLUMN()-1,1,1),"")</f>
        <v/>
      </c>
      <c r="C3103" t="str">
        <f ca="1">IF(ROW()-2&lt;=DimensionRows_IBE,OFFSET(DimensionenIBE!$A$1,ROW()-2,COLUMN()-1,1,1),"")</f>
        <v/>
      </c>
      <c r="D3103" s="16" t="str">
        <f ca="1">IF(ROW()-2&lt;=DimensionRows_IBE,OFFSET(DimensionenIBE!$A$1,ROW()-2,COLUMN()-1,1,1),"")</f>
        <v/>
      </c>
    </row>
    <row r="3104" spans="1:4" hidden="1" x14ac:dyDescent="0.25">
      <c r="A3104" t="str">
        <f ca="1">IF(ROW()-2&lt;=DimensionRows_IBE,OFFSET(DimensionenIBE!$A$1,ROW()-2,COLUMN()-1,1,1),"")</f>
        <v/>
      </c>
      <c r="B3104" t="str">
        <f ca="1">IF(ROW()-2&lt;=DimensionRows_IBE,OFFSET(DimensionenIBE!$A$1,ROW()-2,COLUMN()-1,1,1),"")</f>
        <v/>
      </c>
      <c r="C3104" t="str">
        <f ca="1">IF(ROW()-2&lt;=DimensionRows_IBE,OFFSET(DimensionenIBE!$A$1,ROW()-2,COLUMN()-1,1,1),"")</f>
        <v/>
      </c>
      <c r="D3104" s="16" t="str">
        <f ca="1">IF(ROW()-2&lt;=DimensionRows_IBE,OFFSET(DimensionenIBE!$A$1,ROW()-2,COLUMN()-1,1,1),"")</f>
        <v/>
      </c>
    </row>
    <row r="3105" spans="1:4" hidden="1" x14ac:dyDescent="0.25">
      <c r="A3105" t="str">
        <f ca="1">IF(ROW()-2&lt;=DimensionRows_IBE,OFFSET(DimensionenIBE!$A$1,ROW()-2,COLUMN()-1,1,1),"")</f>
        <v/>
      </c>
      <c r="B3105" t="str">
        <f ca="1">IF(ROW()-2&lt;=DimensionRows_IBE,OFFSET(DimensionenIBE!$A$1,ROW()-2,COLUMN()-1,1,1),"")</f>
        <v/>
      </c>
      <c r="C3105" t="str">
        <f ca="1">IF(ROW()-2&lt;=DimensionRows_IBE,OFFSET(DimensionenIBE!$A$1,ROW()-2,COLUMN()-1,1,1),"")</f>
        <v/>
      </c>
      <c r="D3105" s="16" t="str">
        <f ca="1">IF(ROW()-2&lt;=DimensionRows_IBE,OFFSET(DimensionenIBE!$A$1,ROW()-2,COLUMN()-1,1,1),"")</f>
        <v/>
      </c>
    </row>
    <row r="3106" spans="1:4" hidden="1" x14ac:dyDescent="0.25">
      <c r="A3106" t="str">
        <f ca="1">IF(ROW()-2&lt;=DimensionRows_IBE,OFFSET(DimensionenIBE!$A$1,ROW()-2,COLUMN()-1,1,1),"")</f>
        <v/>
      </c>
      <c r="B3106" t="str">
        <f ca="1">IF(ROW()-2&lt;=DimensionRows_IBE,OFFSET(DimensionenIBE!$A$1,ROW()-2,COLUMN()-1,1,1),"")</f>
        <v/>
      </c>
      <c r="C3106" t="str">
        <f ca="1">IF(ROW()-2&lt;=DimensionRows_IBE,OFFSET(DimensionenIBE!$A$1,ROW()-2,COLUMN()-1,1,1),"")</f>
        <v/>
      </c>
      <c r="D3106" s="16" t="str">
        <f ca="1">IF(ROW()-2&lt;=DimensionRows_IBE,OFFSET(DimensionenIBE!$A$1,ROW()-2,COLUMN()-1,1,1),"")</f>
        <v/>
      </c>
    </row>
    <row r="3107" spans="1:4" hidden="1" x14ac:dyDescent="0.25">
      <c r="A3107" t="str">
        <f ca="1">IF(ROW()-2&lt;=DimensionRows_IBE,OFFSET(DimensionenIBE!$A$1,ROW()-2,COLUMN()-1,1,1),"")</f>
        <v/>
      </c>
      <c r="B3107" t="str">
        <f ca="1">IF(ROW()-2&lt;=DimensionRows_IBE,OFFSET(DimensionenIBE!$A$1,ROW()-2,COLUMN()-1,1,1),"")</f>
        <v/>
      </c>
      <c r="C3107" t="str">
        <f ca="1">IF(ROW()-2&lt;=DimensionRows_IBE,OFFSET(DimensionenIBE!$A$1,ROW()-2,COLUMN()-1,1,1),"")</f>
        <v/>
      </c>
      <c r="D3107" s="16" t="str">
        <f ca="1">IF(ROW()-2&lt;=DimensionRows_IBE,OFFSET(DimensionenIBE!$A$1,ROW()-2,COLUMN()-1,1,1),"")</f>
        <v/>
      </c>
    </row>
    <row r="3108" spans="1:4" hidden="1" x14ac:dyDescent="0.25">
      <c r="A3108" t="str">
        <f ca="1">IF(ROW()-2&lt;=DimensionRows_IBE,OFFSET(DimensionenIBE!$A$1,ROW()-2,COLUMN()-1,1,1),"")</f>
        <v/>
      </c>
      <c r="B3108" t="str">
        <f ca="1">IF(ROW()-2&lt;=DimensionRows_IBE,OFFSET(DimensionenIBE!$A$1,ROW()-2,COLUMN()-1,1,1),"")</f>
        <v/>
      </c>
      <c r="C3108" t="str">
        <f ca="1">IF(ROW()-2&lt;=DimensionRows_IBE,OFFSET(DimensionenIBE!$A$1,ROW()-2,COLUMN()-1,1,1),"")</f>
        <v/>
      </c>
      <c r="D3108" s="16" t="str">
        <f ca="1">IF(ROW()-2&lt;=DimensionRows_IBE,OFFSET(DimensionenIBE!$A$1,ROW()-2,COLUMN()-1,1,1),"")</f>
        <v/>
      </c>
    </row>
    <row r="3109" spans="1:4" hidden="1" x14ac:dyDescent="0.25">
      <c r="A3109" t="str">
        <f ca="1">IF(ROW()-2&lt;=DimensionRows_IBE,OFFSET(DimensionenIBE!$A$1,ROW()-2,COLUMN()-1,1,1),"")</f>
        <v/>
      </c>
      <c r="B3109" t="str">
        <f ca="1">IF(ROW()-2&lt;=DimensionRows_IBE,OFFSET(DimensionenIBE!$A$1,ROW()-2,COLUMN()-1,1,1),"")</f>
        <v/>
      </c>
      <c r="C3109" t="str">
        <f ca="1">IF(ROW()-2&lt;=DimensionRows_IBE,OFFSET(DimensionenIBE!$A$1,ROW()-2,COLUMN()-1,1,1),"")</f>
        <v/>
      </c>
      <c r="D3109" s="16" t="str">
        <f ca="1">IF(ROW()-2&lt;=DimensionRows_IBE,OFFSET(DimensionenIBE!$A$1,ROW()-2,COLUMN()-1,1,1),"")</f>
        <v/>
      </c>
    </row>
    <row r="3110" spans="1:4" hidden="1" x14ac:dyDescent="0.25">
      <c r="A3110" t="str">
        <f ca="1">IF(ROW()-2&lt;=DimensionRows_IBE,OFFSET(DimensionenIBE!$A$1,ROW()-2,COLUMN()-1,1,1),"")</f>
        <v/>
      </c>
      <c r="B3110" t="str">
        <f ca="1">IF(ROW()-2&lt;=DimensionRows_IBE,OFFSET(DimensionenIBE!$A$1,ROW()-2,COLUMN()-1,1,1),"")</f>
        <v/>
      </c>
      <c r="C3110" t="str">
        <f ca="1">IF(ROW()-2&lt;=DimensionRows_IBE,OFFSET(DimensionenIBE!$A$1,ROW()-2,COLUMN()-1,1,1),"")</f>
        <v/>
      </c>
      <c r="D3110" s="16" t="str">
        <f ca="1">IF(ROW()-2&lt;=DimensionRows_IBE,OFFSET(DimensionenIBE!$A$1,ROW()-2,COLUMN()-1,1,1),"")</f>
        <v/>
      </c>
    </row>
    <row r="3111" spans="1:4" hidden="1" x14ac:dyDescent="0.25">
      <c r="A3111" t="str">
        <f ca="1">IF(ROW()-2&lt;=DimensionRows_IBE,OFFSET(DimensionenIBE!$A$1,ROW()-2,COLUMN()-1,1,1),"")</f>
        <v/>
      </c>
      <c r="B3111" t="str">
        <f ca="1">IF(ROW()-2&lt;=DimensionRows_IBE,OFFSET(DimensionenIBE!$A$1,ROW()-2,COLUMN()-1,1,1),"")</f>
        <v/>
      </c>
      <c r="C3111" t="str">
        <f ca="1">IF(ROW()-2&lt;=DimensionRows_IBE,OFFSET(DimensionenIBE!$A$1,ROW()-2,COLUMN()-1,1,1),"")</f>
        <v/>
      </c>
      <c r="D3111" s="16" t="str">
        <f ca="1">IF(ROW()-2&lt;=DimensionRows_IBE,OFFSET(DimensionenIBE!$A$1,ROW()-2,COLUMN()-1,1,1),"")</f>
        <v/>
      </c>
    </row>
    <row r="3112" spans="1:4" hidden="1" x14ac:dyDescent="0.25">
      <c r="A3112" t="str">
        <f ca="1">IF(ROW()-2&lt;=DimensionRows_IBE,OFFSET(DimensionenIBE!$A$1,ROW()-2,COLUMN()-1,1,1),"")</f>
        <v/>
      </c>
      <c r="B3112" t="str">
        <f ca="1">IF(ROW()-2&lt;=DimensionRows_IBE,OFFSET(DimensionenIBE!$A$1,ROW()-2,COLUMN()-1,1,1),"")</f>
        <v/>
      </c>
      <c r="C3112" t="str">
        <f ca="1">IF(ROW()-2&lt;=DimensionRows_IBE,OFFSET(DimensionenIBE!$A$1,ROW()-2,COLUMN()-1,1,1),"")</f>
        <v/>
      </c>
      <c r="D3112" s="16" t="str">
        <f ca="1">IF(ROW()-2&lt;=DimensionRows_IBE,OFFSET(DimensionenIBE!$A$1,ROW()-2,COLUMN()-1,1,1),"")</f>
        <v/>
      </c>
    </row>
    <row r="3113" spans="1:4" hidden="1" x14ac:dyDescent="0.25">
      <c r="A3113" t="str">
        <f ca="1">IF(ROW()-2&lt;=DimensionRows_IBE,OFFSET(DimensionenIBE!$A$1,ROW()-2,COLUMN()-1,1,1),"")</f>
        <v/>
      </c>
      <c r="B3113" t="str">
        <f ca="1">IF(ROW()-2&lt;=DimensionRows_IBE,OFFSET(DimensionenIBE!$A$1,ROW()-2,COLUMN()-1,1,1),"")</f>
        <v/>
      </c>
      <c r="C3113" t="str">
        <f ca="1">IF(ROW()-2&lt;=DimensionRows_IBE,OFFSET(DimensionenIBE!$A$1,ROW()-2,COLUMN()-1,1,1),"")</f>
        <v/>
      </c>
      <c r="D3113" s="16" t="str">
        <f ca="1">IF(ROW()-2&lt;=DimensionRows_IBE,OFFSET(DimensionenIBE!$A$1,ROW()-2,COLUMN()-1,1,1),"")</f>
        <v/>
      </c>
    </row>
    <row r="3114" spans="1:4" hidden="1" x14ac:dyDescent="0.25">
      <c r="A3114" t="str">
        <f ca="1">IF(ROW()-2&lt;=DimensionRows_IBE,OFFSET(DimensionenIBE!$A$1,ROW()-2,COLUMN()-1,1,1),"")</f>
        <v/>
      </c>
      <c r="B3114" t="str">
        <f ca="1">IF(ROW()-2&lt;=DimensionRows_IBE,OFFSET(DimensionenIBE!$A$1,ROW()-2,COLUMN()-1,1,1),"")</f>
        <v/>
      </c>
      <c r="C3114" t="str">
        <f ca="1">IF(ROW()-2&lt;=DimensionRows_IBE,OFFSET(DimensionenIBE!$A$1,ROW()-2,COLUMN()-1,1,1),"")</f>
        <v/>
      </c>
      <c r="D3114" s="16" t="str">
        <f ca="1">IF(ROW()-2&lt;=DimensionRows_IBE,OFFSET(DimensionenIBE!$A$1,ROW()-2,COLUMN()-1,1,1),"")</f>
        <v/>
      </c>
    </row>
    <row r="3115" spans="1:4" hidden="1" x14ac:dyDescent="0.25">
      <c r="A3115" t="str">
        <f ca="1">IF(ROW()-2&lt;=DimensionRows_IBE,OFFSET(DimensionenIBE!$A$1,ROW()-2,COLUMN()-1,1,1),"")</f>
        <v/>
      </c>
      <c r="B3115" t="str">
        <f ca="1">IF(ROW()-2&lt;=DimensionRows_IBE,OFFSET(DimensionenIBE!$A$1,ROW()-2,COLUMN()-1,1,1),"")</f>
        <v/>
      </c>
      <c r="C3115" t="str">
        <f ca="1">IF(ROW()-2&lt;=DimensionRows_IBE,OFFSET(DimensionenIBE!$A$1,ROW()-2,COLUMN()-1,1,1),"")</f>
        <v/>
      </c>
      <c r="D3115" s="16" t="str">
        <f ca="1">IF(ROW()-2&lt;=DimensionRows_IBE,OFFSET(DimensionenIBE!$A$1,ROW()-2,COLUMN()-1,1,1),"")</f>
        <v/>
      </c>
    </row>
    <row r="3116" spans="1:4" hidden="1" x14ac:dyDescent="0.25">
      <c r="A3116" t="str">
        <f ca="1">IF(ROW()-2&lt;=DimensionRows_IBE,OFFSET(DimensionenIBE!$A$1,ROW()-2,COLUMN()-1,1,1),"")</f>
        <v/>
      </c>
      <c r="B3116" t="str">
        <f ca="1">IF(ROW()-2&lt;=DimensionRows_IBE,OFFSET(DimensionenIBE!$A$1,ROW()-2,COLUMN()-1,1,1),"")</f>
        <v/>
      </c>
      <c r="C3116" t="str">
        <f ca="1">IF(ROW()-2&lt;=DimensionRows_IBE,OFFSET(DimensionenIBE!$A$1,ROW()-2,COLUMN()-1,1,1),"")</f>
        <v/>
      </c>
      <c r="D3116" s="16" t="str">
        <f ca="1">IF(ROW()-2&lt;=DimensionRows_IBE,OFFSET(DimensionenIBE!$A$1,ROW()-2,COLUMN()-1,1,1),"")</f>
        <v/>
      </c>
    </row>
    <row r="3117" spans="1:4" hidden="1" x14ac:dyDescent="0.25">
      <c r="A3117" t="str">
        <f ca="1">IF(ROW()-2&lt;=DimensionRows_IBE,OFFSET(DimensionenIBE!$A$1,ROW()-2,COLUMN()-1,1,1),"")</f>
        <v/>
      </c>
      <c r="B3117" t="str">
        <f ca="1">IF(ROW()-2&lt;=DimensionRows_IBE,OFFSET(DimensionenIBE!$A$1,ROW()-2,COLUMN()-1,1,1),"")</f>
        <v/>
      </c>
      <c r="C3117" t="str">
        <f ca="1">IF(ROW()-2&lt;=DimensionRows_IBE,OFFSET(DimensionenIBE!$A$1,ROW()-2,COLUMN()-1,1,1),"")</f>
        <v/>
      </c>
      <c r="D3117" s="16" t="str">
        <f ca="1">IF(ROW()-2&lt;=DimensionRows_IBE,OFFSET(DimensionenIBE!$A$1,ROW()-2,COLUMN()-1,1,1),"")</f>
        <v/>
      </c>
    </row>
    <row r="3118" spans="1:4" hidden="1" x14ac:dyDescent="0.25">
      <c r="A3118" t="str">
        <f ca="1">IF(ROW()-2&lt;=DimensionRows_IBE,OFFSET(DimensionenIBE!$A$1,ROW()-2,COLUMN()-1,1,1),"")</f>
        <v/>
      </c>
      <c r="B3118" t="str">
        <f ca="1">IF(ROW()-2&lt;=DimensionRows_IBE,OFFSET(DimensionenIBE!$A$1,ROW()-2,COLUMN()-1,1,1),"")</f>
        <v/>
      </c>
      <c r="C3118" t="str">
        <f ca="1">IF(ROW()-2&lt;=DimensionRows_IBE,OFFSET(DimensionenIBE!$A$1,ROW()-2,COLUMN()-1,1,1),"")</f>
        <v/>
      </c>
      <c r="D3118" s="16" t="str">
        <f ca="1">IF(ROW()-2&lt;=DimensionRows_IBE,OFFSET(DimensionenIBE!$A$1,ROW()-2,COLUMN()-1,1,1),"")</f>
        <v/>
      </c>
    </row>
    <row r="3119" spans="1:4" hidden="1" x14ac:dyDescent="0.25">
      <c r="A3119" t="str">
        <f ca="1">IF(ROW()-2&lt;=DimensionRows_IBE,OFFSET(DimensionenIBE!$A$1,ROW()-2,COLUMN()-1,1,1),"")</f>
        <v/>
      </c>
      <c r="B3119" t="str">
        <f ca="1">IF(ROW()-2&lt;=DimensionRows_IBE,OFFSET(DimensionenIBE!$A$1,ROW()-2,COLUMN()-1,1,1),"")</f>
        <v/>
      </c>
      <c r="C3119" t="str">
        <f ca="1">IF(ROW()-2&lt;=DimensionRows_IBE,OFFSET(DimensionenIBE!$A$1,ROW()-2,COLUMN()-1,1,1),"")</f>
        <v/>
      </c>
      <c r="D3119" s="16" t="str">
        <f ca="1">IF(ROW()-2&lt;=DimensionRows_IBE,OFFSET(DimensionenIBE!$A$1,ROW()-2,COLUMN()-1,1,1),"")</f>
        <v/>
      </c>
    </row>
    <row r="3120" spans="1:4" hidden="1" x14ac:dyDescent="0.25">
      <c r="A3120" t="str">
        <f ca="1">IF(ROW()-2&lt;=DimensionRows_IBE,OFFSET(DimensionenIBE!$A$1,ROW()-2,COLUMN()-1,1,1),"")</f>
        <v/>
      </c>
      <c r="B3120" t="str">
        <f ca="1">IF(ROW()-2&lt;=DimensionRows_IBE,OFFSET(DimensionenIBE!$A$1,ROW()-2,COLUMN()-1,1,1),"")</f>
        <v/>
      </c>
      <c r="C3120" t="str">
        <f ca="1">IF(ROW()-2&lt;=DimensionRows_IBE,OFFSET(DimensionenIBE!$A$1,ROW()-2,COLUMN()-1,1,1),"")</f>
        <v/>
      </c>
      <c r="D3120" s="16" t="str">
        <f ca="1">IF(ROW()-2&lt;=DimensionRows_IBE,OFFSET(DimensionenIBE!$A$1,ROW()-2,COLUMN()-1,1,1),"")</f>
        <v/>
      </c>
    </row>
    <row r="3121" spans="1:4" hidden="1" x14ac:dyDescent="0.25">
      <c r="A3121" t="str">
        <f ca="1">IF(ROW()-2&lt;=DimensionRows_IBE,OFFSET(DimensionenIBE!$A$1,ROW()-2,COLUMN()-1,1,1),"")</f>
        <v/>
      </c>
      <c r="B3121" t="str">
        <f ca="1">IF(ROW()-2&lt;=DimensionRows_IBE,OFFSET(DimensionenIBE!$A$1,ROW()-2,COLUMN()-1,1,1),"")</f>
        <v/>
      </c>
      <c r="C3121" t="str">
        <f ca="1">IF(ROW()-2&lt;=DimensionRows_IBE,OFFSET(DimensionenIBE!$A$1,ROW()-2,COLUMN()-1,1,1),"")</f>
        <v/>
      </c>
      <c r="D3121" s="16" t="str">
        <f ca="1">IF(ROW()-2&lt;=DimensionRows_IBE,OFFSET(DimensionenIBE!$A$1,ROW()-2,COLUMN()-1,1,1),"")</f>
        <v/>
      </c>
    </row>
    <row r="3122" spans="1:4" hidden="1" x14ac:dyDescent="0.25">
      <c r="A3122" t="str">
        <f ca="1">IF(ROW()-2&lt;=DimensionRows_IBE,OFFSET(DimensionenIBE!$A$1,ROW()-2,COLUMN()-1,1,1),"")</f>
        <v/>
      </c>
      <c r="B3122" t="str">
        <f ca="1">IF(ROW()-2&lt;=DimensionRows_IBE,OFFSET(DimensionenIBE!$A$1,ROW()-2,COLUMN()-1,1,1),"")</f>
        <v/>
      </c>
      <c r="C3122" t="str">
        <f ca="1">IF(ROW()-2&lt;=DimensionRows_IBE,OFFSET(DimensionenIBE!$A$1,ROW()-2,COLUMN()-1,1,1),"")</f>
        <v/>
      </c>
      <c r="D3122" s="16" t="str">
        <f ca="1">IF(ROW()-2&lt;=DimensionRows_IBE,OFFSET(DimensionenIBE!$A$1,ROW()-2,COLUMN()-1,1,1),"")</f>
        <v/>
      </c>
    </row>
    <row r="3123" spans="1:4" hidden="1" x14ac:dyDescent="0.25">
      <c r="A3123" t="str">
        <f ca="1">IF(ROW()-2&lt;=DimensionRows_IBE,OFFSET(DimensionenIBE!$A$1,ROW()-2,COLUMN()-1,1,1),"")</f>
        <v/>
      </c>
      <c r="B3123" t="str">
        <f ca="1">IF(ROW()-2&lt;=DimensionRows_IBE,OFFSET(DimensionenIBE!$A$1,ROW()-2,COLUMN()-1,1,1),"")</f>
        <v/>
      </c>
      <c r="C3123" t="str">
        <f ca="1">IF(ROW()-2&lt;=DimensionRows_IBE,OFFSET(DimensionenIBE!$A$1,ROW()-2,COLUMN()-1,1,1),"")</f>
        <v/>
      </c>
      <c r="D3123" s="16" t="str">
        <f ca="1">IF(ROW()-2&lt;=DimensionRows_IBE,OFFSET(DimensionenIBE!$A$1,ROW()-2,COLUMN()-1,1,1),"")</f>
        <v/>
      </c>
    </row>
    <row r="3124" spans="1:4" hidden="1" x14ac:dyDescent="0.25">
      <c r="A3124" t="str">
        <f ca="1">IF(ROW()-2&lt;=DimensionRows_IBE,OFFSET(DimensionenIBE!$A$1,ROW()-2,COLUMN()-1,1,1),"")</f>
        <v/>
      </c>
      <c r="B3124" t="str">
        <f ca="1">IF(ROW()-2&lt;=DimensionRows_IBE,OFFSET(DimensionenIBE!$A$1,ROW()-2,COLUMN()-1,1,1),"")</f>
        <v/>
      </c>
      <c r="C3124" t="str">
        <f ca="1">IF(ROW()-2&lt;=DimensionRows_IBE,OFFSET(DimensionenIBE!$A$1,ROW()-2,COLUMN()-1,1,1),"")</f>
        <v/>
      </c>
      <c r="D3124" s="16" t="str">
        <f ca="1">IF(ROW()-2&lt;=DimensionRows_IBE,OFFSET(DimensionenIBE!$A$1,ROW()-2,COLUMN()-1,1,1),"")</f>
        <v/>
      </c>
    </row>
    <row r="3125" spans="1:4" hidden="1" x14ac:dyDescent="0.25">
      <c r="A3125" t="str">
        <f ca="1">IF(ROW()-2&lt;=DimensionRows_IBE,OFFSET(DimensionenIBE!$A$1,ROW()-2,COLUMN()-1,1,1),"")</f>
        <v/>
      </c>
      <c r="B3125" t="str">
        <f ca="1">IF(ROW()-2&lt;=DimensionRows_IBE,OFFSET(DimensionenIBE!$A$1,ROW()-2,COLUMN()-1,1,1),"")</f>
        <v/>
      </c>
      <c r="C3125" t="str">
        <f ca="1">IF(ROW()-2&lt;=DimensionRows_IBE,OFFSET(DimensionenIBE!$A$1,ROW()-2,COLUMN()-1,1,1),"")</f>
        <v/>
      </c>
      <c r="D3125" s="16" t="str">
        <f ca="1">IF(ROW()-2&lt;=DimensionRows_IBE,OFFSET(DimensionenIBE!$A$1,ROW()-2,COLUMN()-1,1,1),"")</f>
        <v/>
      </c>
    </row>
    <row r="3126" spans="1:4" hidden="1" x14ac:dyDescent="0.25">
      <c r="A3126" t="str">
        <f ca="1">IF(ROW()-2&lt;=DimensionRows_IBE,OFFSET(DimensionenIBE!$A$1,ROW()-2,COLUMN()-1,1,1),"")</f>
        <v/>
      </c>
      <c r="B3126" t="str">
        <f ca="1">IF(ROW()-2&lt;=DimensionRows_IBE,OFFSET(DimensionenIBE!$A$1,ROW()-2,COLUMN()-1,1,1),"")</f>
        <v/>
      </c>
      <c r="C3126" t="str">
        <f ca="1">IF(ROW()-2&lt;=DimensionRows_IBE,OFFSET(DimensionenIBE!$A$1,ROW()-2,COLUMN()-1,1,1),"")</f>
        <v/>
      </c>
      <c r="D3126" s="16" t="str">
        <f ca="1">IF(ROW()-2&lt;=DimensionRows_IBE,OFFSET(DimensionenIBE!$A$1,ROW()-2,COLUMN()-1,1,1),"")</f>
        <v/>
      </c>
    </row>
    <row r="3127" spans="1:4" hidden="1" x14ac:dyDescent="0.25">
      <c r="A3127" t="str">
        <f ca="1">IF(ROW()-2&lt;=DimensionRows_IBE,OFFSET(DimensionenIBE!$A$1,ROW()-2,COLUMN()-1,1,1),"")</f>
        <v/>
      </c>
      <c r="B3127" t="str">
        <f ca="1">IF(ROW()-2&lt;=DimensionRows_IBE,OFFSET(DimensionenIBE!$A$1,ROW()-2,COLUMN()-1,1,1),"")</f>
        <v/>
      </c>
      <c r="C3127" t="str">
        <f ca="1">IF(ROW()-2&lt;=DimensionRows_IBE,OFFSET(DimensionenIBE!$A$1,ROW()-2,COLUMN()-1,1,1),"")</f>
        <v/>
      </c>
      <c r="D3127" s="16" t="str">
        <f ca="1">IF(ROW()-2&lt;=DimensionRows_IBE,OFFSET(DimensionenIBE!$A$1,ROW()-2,COLUMN()-1,1,1),"")</f>
        <v/>
      </c>
    </row>
    <row r="3128" spans="1:4" hidden="1" x14ac:dyDescent="0.25">
      <c r="A3128" t="str">
        <f ca="1">IF(ROW()-2&lt;=DimensionRows_IBE,OFFSET(DimensionenIBE!$A$1,ROW()-2,COLUMN()-1,1,1),"")</f>
        <v/>
      </c>
      <c r="B3128" t="str">
        <f ca="1">IF(ROW()-2&lt;=DimensionRows_IBE,OFFSET(DimensionenIBE!$A$1,ROW()-2,COLUMN()-1,1,1),"")</f>
        <v/>
      </c>
      <c r="C3128" t="str">
        <f ca="1">IF(ROW()-2&lt;=DimensionRows_IBE,OFFSET(DimensionenIBE!$A$1,ROW()-2,COLUMN()-1,1,1),"")</f>
        <v/>
      </c>
      <c r="D3128" s="16" t="str">
        <f ca="1">IF(ROW()-2&lt;=DimensionRows_IBE,OFFSET(DimensionenIBE!$A$1,ROW()-2,COLUMN()-1,1,1),"")</f>
        <v/>
      </c>
    </row>
    <row r="3129" spans="1:4" hidden="1" x14ac:dyDescent="0.25">
      <c r="A3129" t="str">
        <f ca="1">IF(ROW()-2&lt;=DimensionRows_IBE,OFFSET(DimensionenIBE!$A$1,ROW()-2,COLUMN()-1,1,1),"")</f>
        <v/>
      </c>
      <c r="B3129" t="str">
        <f ca="1">IF(ROW()-2&lt;=DimensionRows_IBE,OFFSET(DimensionenIBE!$A$1,ROW()-2,COLUMN()-1,1,1),"")</f>
        <v/>
      </c>
      <c r="C3129" t="str">
        <f ca="1">IF(ROW()-2&lt;=DimensionRows_IBE,OFFSET(DimensionenIBE!$A$1,ROW()-2,COLUMN()-1,1,1),"")</f>
        <v/>
      </c>
      <c r="D3129" s="16" t="str">
        <f ca="1">IF(ROW()-2&lt;=DimensionRows_IBE,OFFSET(DimensionenIBE!$A$1,ROW()-2,COLUMN()-1,1,1),"")</f>
        <v/>
      </c>
    </row>
    <row r="3130" spans="1:4" hidden="1" x14ac:dyDescent="0.25">
      <c r="A3130" t="str">
        <f ca="1">IF(ROW()-2&lt;=DimensionRows_IBE,OFFSET(DimensionenIBE!$A$1,ROW()-2,COLUMN()-1,1,1),"")</f>
        <v/>
      </c>
      <c r="B3130" t="str">
        <f ca="1">IF(ROW()-2&lt;=DimensionRows_IBE,OFFSET(DimensionenIBE!$A$1,ROW()-2,COLUMN()-1,1,1),"")</f>
        <v/>
      </c>
      <c r="C3130" t="str">
        <f ca="1">IF(ROW()-2&lt;=DimensionRows_IBE,OFFSET(DimensionenIBE!$A$1,ROW()-2,COLUMN()-1,1,1),"")</f>
        <v/>
      </c>
      <c r="D3130" s="16" t="str">
        <f ca="1">IF(ROW()-2&lt;=DimensionRows_IBE,OFFSET(DimensionenIBE!$A$1,ROW()-2,COLUMN()-1,1,1),"")</f>
        <v/>
      </c>
    </row>
    <row r="3131" spans="1:4" hidden="1" x14ac:dyDescent="0.25">
      <c r="A3131" t="str">
        <f ca="1">IF(ROW()-2&lt;=DimensionRows_IBE,OFFSET(DimensionenIBE!$A$1,ROW()-2,COLUMN()-1,1,1),"")</f>
        <v/>
      </c>
      <c r="B3131" t="str">
        <f ca="1">IF(ROW()-2&lt;=DimensionRows_IBE,OFFSET(DimensionenIBE!$A$1,ROW()-2,COLUMN()-1,1,1),"")</f>
        <v/>
      </c>
      <c r="C3131" t="str">
        <f ca="1">IF(ROW()-2&lt;=DimensionRows_IBE,OFFSET(DimensionenIBE!$A$1,ROW()-2,COLUMN()-1,1,1),"")</f>
        <v/>
      </c>
      <c r="D3131" s="16" t="str">
        <f ca="1">IF(ROW()-2&lt;=DimensionRows_IBE,OFFSET(DimensionenIBE!$A$1,ROW()-2,COLUMN()-1,1,1),"")</f>
        <v/>
      </c>
    </row>
    <row r="3132" spans="1:4" hidden="1" x14ac:dyDescent="0.25">
      <c r="A3132" t="str">
        <f ca="1">IF(ROW()-2&lt;=DimensionRows_IBE,OFFSET(DimensionenIBE!$A$1,ROW()-2,COLUMN()-1,1,1),"")</f>
        <v/>
      </c>
      <c r="B3132" t="str">
        <f ca="1">IF(ROW()-2&lt;=DimensionRows_IBE,OFFSET(DimensionenIBE!$A$1,ROW()-2,COLUMN()-1,1,1),"")</f>
        <v/>
      </c>
      <c r="C3132" t="str">
        <f ca="1">IF(ROW()-2&lt;=DimensionRows_IBE,OFFSET(DimensionenIBE!$A$1,ROW()-2,COLUMN()-1,1,1),"")</f>
        <v/>
      </c>
      <c r="D3132" s="16" t="str">
        <f ca="1">IF(ROW()-2&lt;=DimensionRows_IBE,OFFSET(DimensionenIBE!$A$1,ROW()-2,COLUMN()-1,1,1),"")</f>
        <v/>
      </c>
    </row>
    <row r="3133" spans="1:4" hidden="1" x14ac:dyDescent="0.25">
      <c r="A3133" t="str">
        <f ca="1">IF(ROW()-2&lt;=DimensionRows_IBE,OFFSET(DimensionenIBE!$A$1,ROW()-2,COLUMN()-1,1,1),"")</f>
        <v/>
      </c>
      <c r="B3133" t="str">
        <f ca="1">IF(ROW()-2&lt;=DimensionRows_IBE,OFFSET(DimensionenIBE!$A$1,ROW()-2,COLUMN()-1,1,1),"")</f>
        <v/>
      </c>
      <c r="C3133" t="str">
        <f ca="1">IF(ROW()-2&lt;=DimensionRows_IBE,OFFSET(DimensionenIBE!$A$1,ROW()-2,COLUMN()-1,1,1),"")</f>
        <v/>
      </c>
      <c r="D3133" s="16" t="str">
        <f ca="1">IF(ROW()-2&lt;=DimensionRows_IBE,OFFSET(DimensionenIBE!$A$1,ROW()-2,COLUMN()-1,1,1),"")</f>
        <v/>
      </c>
    </row>
    <row r="3134" spans="1:4" hidden="1" x14ac:dyDescent="0.25">
      <c r="A3134" t="str">
        <f ca="1">IF(ROW()-2&lt;=DimensionRows_IBE,OFFSET(DimensionenIBE!$A$1,ROW()-2,COLUMN()-1,1,1),"")</f>
        <v/>
      </c>
      <c r="B3134" t="str">
        <f ca="1">IF(ROW()-2&lt;=DimensionRows_IBE,OFFSET(DimensionenIBE!$A$1,ROW()-2,COLUMN()-1,1,1),"")</f>
        <v/>
      </c>
      <c r="C3134" t="str">
        <f ca="1">IF(ROW()-2&lt;=DimensionRows_IBE,OFFSET(DimensionenIBE!$A$1,ROW()-2,COLUMN()-1,1,1),"")</f>
        <v/>
      </c>
      <c r="D3134" s="16" t="str">
        <f ca="1">IF(ROW()-2&lt;=DimensionRows_IBE,OFFSET(DimensionenIBE!$A$1,ROW()-2,COLUMN()-1,1,1),"")</f>
        <v/>
      </c>
    </row>
    <row r="3135" spans="1:4" hidden="1" x14ac:dyDescent="0.25">
      <c r="A3135" t="str">
        <f ca="1">IF(ROW()-2&lt;=DimensionRows_IBE,OFFSET(DimensionenIBE!$A$1,ROW()-2,COLUMN()-1,1,1),"")</f>
        <v/>
      </c>
      <c r="B3135" t="str">
        <f ca="1">IF(ROW()-2&lt;=DimensionRows_IBE,OFFSET(DimensionenIBE!$A$1,ROW()-2,COLUMN()-1,1,1),"")</f>
        <v/>
      </c>
      <c r="C3135" t="str">
        <f ca="1">IF(ROW()-2&lt;=DimensionRows_IBE,OFFSET(DimensionenIBE!$A$1,ROW()-2,COLUMN()-1,1,1),"")</f>
        <v/>
      </c>
      <c r="D3135" s="16" t="str">
        <f ca="1">IF(ROW()-2&lt;=DimensionRows_IBE,OFFSET(DimensionenIBE!$A$1,ROW()-2,COLUMN()-1,1,1),"")</f>
        <v/>
      </c>
    </row>
    <row r="3136" spans="1:4" hidden="1" x14ac:dyDescent="0.25">
      <c r="A3136" t="str">
        <f ca="1">IF(ROW()-2&lt;=DimensionRows_IBE,OFFSET(DimensionenIBE!$A$1,ROW()-2,COLUMN()-1,1,1),"")</f>
        <v/>
      </c>
      <c r="B3136" t="str">
        <f ca="1">IF(ROW()-2&lt;=DimensionRows_IBE,OFFSET(DimensionenIBE!$A$1,ROW()-2,COLUMN()-1,1,1),"")</f>
        <v/>
      </c>
      <c r="C3136" t="str">
        <f ca="1">IF(ROW()-2&lt;=DimensionRows_IBE,OFFSET(DimensionenIBE!$A$1,ROW()-2,COLUMN()-1,1,1),"")</f>
        <v/>
      </c>
      <c r="D3136" s="16" t="str">
        <f ca="1">IF(ROW()-2&lt;=DimensionRows_IBE,OFFSET(DimensionenIBE!$A$1,ROW()-2,COLUMN()-1,1,1),"")</f>
        <v/>
      </c>
    </row>
    <row r="3137" spans="1:4" hidden="1" x14ac:dyDescent="0.25">
      <c r="A3137" t="str">
        <f ca="1">IF(ROW()-2&lt;=DimensionRows_IBE,OFFSET(DimensionenIBE!$A$1,ROW()-2,COLUMN()-1,1,1),"")</f>
        <v/>
      </c>
      <c r="B3137" t="str">
        <f ca="1">IF(ROW()-2&lt;=DimensionRows_IBE,OFFSET(DimensionenIBE!$A$1,ROW()-2,COLUMN()-1,1,1),"")</f>
        <v/>
      </c>
      <c r="C3137" t="str">
        <f ca="1">IF(ROW()-2&lt;=DimensionRows_IBE,OFFSET(DimensionenIBE!$A$1,ROW()-2,COLUMN()-1,1,1),"")</f>
        <v/>
      </c>
      <c r="D3137" s="16" t="str">
        <f ca="1">IF(ROW()-2&lt;=DimensionRows_IBE,OFFSET(DimensionenIBE!$A$1,ROW()-2,COLUMN()-1,1,1),"")</f>
        <v/>
      </c>
    </row>
    <row r="3138" spans="1:4" hidden="1" x14ac:dyDescent="0.25">
      <c r="A3138" t="str">
        <f ca="1">IF(ROW()-2&lt;=DimensionRows_IBE,OFFSET(DimensionenIBE!$A$1,ROW()-2,COLUMN()-1,1,1),"")</f>
        <v/>
      </c>
      <c r="B3138" t="str">
        <f ca="1">IF(ROW()-2&lt;=DimensionRows_IBE,OFFSET(DimensionenIBE!$A$1,ROW()-2,COLUMN()-1,1,1),"")</f>
        <v/>
      </c>
      <c r="C3138" t="str">
        <f ca="1">IF(ROW()-2&lt;=DimensionRows_IBE,OFFSET(DimensionenIBE!$A$1,ROW()-2,COLUMN()-1,1,1),"")</f>
        <v/>
      </c>
      <c r="D3138" s="16" t="str">
        <f ca="1">IF(ROW()-2&lt;=DimensionRows_IBE,OFFSET(DimensionenIBE!$A$1,ROW()-2,COLUMN()-1,1,1),"")</f>
        <v/>
      </c>
    </row>
    <row r="3139" spans="1:4" hidden="1" x14ac:dyDescent="0.25">
      <c r="A3139" t="str">
        <f ca="1">IF(ROW()-2&lt;=DimensionRows_IBE,OFFSET(DimensionenIBE!$A$1,ROW()-2,COLUMN()-1,1,1),"")</f>
        <v/>
      </c>
      <c r="B3139" t="str">
        <f ca="1">IF(ROW()-2&lt;=DimensionRows_IBE,OFFSET(DimensionenIBE!$A$1,ROW()-2,COLUMN()-1,1,1),"")</f>
        <v/>
      </c>
      <c r="C3139" t="str">
        <f ca="1">IF(ROW()-2&lt;=DimensionRows_IBE,OFFSET(DimensionenIBE!$A$1,ROW()-2,COLUMN()-1,1,1),"")</f>
        <v/>
      </c>
      <c r="D3139" s="16" t="str">
        <f ca="1">IF(ROW()-2&lt;=DimensionRows_IBE,OFFSET(DimensionenIBE!$A$1,ROW()-2,COLUMN()-1,1,1),"")</f>
        <v/>
      </c>
    </row>
    <row r="3140" spans="1:4" hidden="1" x14ac:dyDescent="0.25">
      <c r="A3140" t="str">
        <f ca="1">IF(ROW()-2&lt;=DimensionRows_IBE,OFFSET(DimensionenIBE!$A$1,ROW()-2,COLUMN()-1,1,1),"")</f>
        <v/>
      </c>
      <c r="B3140" t="str">
        <f ca="1">IF(ROW()-2&lt;=DimensionRows_IBE,OFFSET(DimensionenIBE!$A$1,ROW()-2,COLUMN()-1,1,1),"")</f>
        <v/>
      </c>
      <c r="C3140" t="str">
        <f ca="1">IF(ROW()-2&lt;=DimensionRows_IBE,OFFSET(DimensionenIBE!$A$1,ROW()-2,COLUMN()-1,1,1),"")</f>
        <v/>
      </c>
      <c r="D3140" s="16" t="str">
        <f ca="1">IF(ROW()-2&lt;=DimensionRows_IBE,OFFSET(DimensionenIBE!$A$1,ROW()-2,COLUMN()-1,1,1),"")</f>
        <v/>
      </c>
    </row>
    <row r="3141" spans="1:4" hidden="1" x14ac:dyDescent="0.25">
      <c r="A3141" t="str">
        <f ca="1">IF(ROW()-2&lt;=DimensionRows_IBE,OFFSET(DimensionenIBE!$A$1,ROW()-2,COLUMN()-1,1,1),"")</f>
        <v/>
      </c>
      <c r="B3141" t="str">
        <f ca="1">IF(ROW()-2&lt;=DimensionRows_IBE,OFFSET(DimensionenIBE!$A$1,ROW()-2,COLUMN()-1,1,1),"")</f>
        <v/>
      </c>
      <c r="C3141" t="str">
        <f ca="1">IF(ROW()-2&lt;=DimensionRows_IBE,OFFSET(DimensionenIBE!$A$1,ROW()-2,COLUMN()-1,1,1),"")</f>
        <v/>
      </c>
      <c r="D3141" s="16" t="str">
        <f ca="1">IF(ROW()-2&lt;=DimensionRows_IBE,OFFSET(DimensionenIBE!$A$1,ROW()-2,COLUMN()-1,1,1),"")</f>
        <v/>
      </c>
    </row>
    <row r="3142" spans="1:4" hidden="1" x14ac:dyDescent="0.25">
      <c r="A3142" t="str">
        <f ca="1">IF(ROW()-2&lt;=DimensionRows_IBE,OFFSET(DimensionenIBE!$A$1,ROW()-2,COLUMN()-1,1,1),"")</f>
        <v/>
      </c>
      <c r="B3142" t="str">
        <f ca="1">IF(ROW()-2&lt;=DimensionRows_IBE,OFFSET(DimensionenIBE!$A$1,ROW()-2,COLUMN()-1,1,1),"")</f>
        <v/>
      </c>
      <c r="C3142" t="str">
        <f ca="1">IF(ROW()-2&lt;=DimensionRows_IBE,OFFSET(DimensionenIBE!$A$1,ROW()-2,COLUMN()-1,1,1),"")</f>
        <v/>
      </c>
      <c r="D3142" s="16" t="str">
        <f ca="1">IF(ROW()-2&lt;=DimensionRows_IBE,OFFSET(DimensionenIBE!$A$1,ROW()-2,COLUMN()-1,1,1),"")</f>
        <v/>
      </c>
    </row>
    <row r="3143" spans="1:4" hidden="1" x14ac:dyDescent="0.25">
      <c r="A3143" t="str">
        <f ca="1">IF(ROW()-2&lt;=DimensionRows_IBE,OFFSET(DimensionenIBE!$A$1,ROW()-2,COLUMN()-1,1,1),"")</f>
        <v/>
      </c>
      <c r="B3143" t="str">
        <f ca="1">IF(ROW()-2&lt;=DimensionRows_IBE,OFFSET(DimensionenIBE!$A$1,ROW()-2,COLUMN()-1,1,1),"")</f>
        <v/>
      </c>
      <c r="C3143" t="str">
        <f ca="1">IF(ROW()-2&lt;=DimensionRows_IBE,OFFSET(DimensionenIBE!$A$1,ROW()-2,COLUMN()-1,1,1),"")</f>
        <v/>
      </c>
      <c r="D3143" s="16" t="str">
        <f ca="1">IF(ROW()-2&lt;=DimensionRows_IBE,OFFSET(DimensionenIBE!$A$1,ROW()-2,COLUMN()-1,1,1),"")</f>
        <v/>
      </c>
    </row>
    <row r="3144" spans="1:4" hidden="1" x14ac:dyDescent="0.25">
      <c r="A3144" t="str">
        <f ca="1">IF(ROW()-2&lt;=DimensionRows_IBE,OFFSET(DimensionenIBE!$A$1,ROW()-2,COLUMN()-1,1,1),"")</f>
        <v/>
      </c>
      <c r="B3144" t="str">
        <f ca="1">IF(ROW()-2&lt;=DimensionRows_IBE,OFFSET(DimensionenIBE!$A$1,ROW()-2,COLUMN()-1,1,1),"")</f>
        <v/>
      </c>
      <c r="C3144" t="str">
        <f ca="1">IF(ROW()-2&lt;=DimensionRows_IBE,OFFSET(DimensionenIBE!$A$1,ROW()-2,COLUMN()-1,1,1),"")</f>
        <v/>
      </c>
      <c r="D3144" s="16" t="str">
        <f ca="1">IF(ROW()-2&lt;=DimensionRows_IBE,OFFSET(DimensionenIBE!$A$1,ROW()-2,COLUMN()-1,1,1),"")</f>
        <v/>
      </c>
    </row>
    <row r="3145" spans="1:4" hidden="1" x14ac:dyDescent="0.25">
      <c r="A3145" t="str">
        <f ca="1">IF(ROW()-2&lt;=DimensionRows_IBE,OFFSET(DimensionenIBE!$A$1,ROW()-2,COLUMN()-1,1,1),"")</f>
        <v/>
      </c>
      <c r="B3145" t="str">
        <f ca="1">IF(ROW()-2&lt;=DimensionRows_IBE,OFFSET(DimensionenIBE!$A$1,ROW()-2,COLUMN()-1,1,1),"")</f>
        <v/>
      </c>
      <c r="C3145" t="str">
        <f ca="1">IF(ROW()-2&lt;=DimensionRows_IBE,OFFSET(DimensionenIBE!$A$1,ROW()-2,COLUMN()-1,1,1),"")</f>
        <v/>
      </c>
      <c r="D3145" s="16" t="str">
        <f ca="1">IF(ROW()-2&lt;=DimensionRows_IBE,OFFSET(DimensionenIBE!$A$1,ROW()-2,COLUMN()-1,1,1),"")</f>
        <v/>
      </c>
    </row>
    <row r="3146" spans="1:4" hidden="1" x14ac:dyDescent="0.25">
      <c r="A3146" t="str">
        <f ca="1">IF(ROW()-2&lt;=DimensionRows_IBE,OFFSET(DimensionenIBE!$A$1,ROW()-2,COLUMN()-1,1,1),"")</f>
        <v/>
      </c>
      <c r="B3146" t="str">
        <f ca="1">IF(ROW()-2&lt;=DimensionRows_IBE,OFFSET(DimensionenIBE!$A$1,ROW()-2,COLUMN()-1,1,1),"")</f>
        <v/>
      </c>
      <c r="C3146" t="str">
        <f ca="1">IF(ROW()-2&lt;=DimensionRows_IBE,OFFSET(DimensionenIBE!$A$1,ROW()-2,COLUMN()-1,1,1),"")</f>
        <v/>
      </c>
      <c r="D3146" s="16" t="str">
        <f ca="1">IF(ROW()-2&lt;=DimensionRows_IBE,OFFSET(DimensionenIBE!$A$1,ROW()-2,COLUMN()-1,1,1),"")</f>
        <v/>
      </c>
    </row>
    <row r="3147" spans="1:4" hidden="1" x14ac:dyDescent="0.25">
      <c r="A3147" t="str">
        <f ca="1">IF(ROW()-2&lt;=DimensionRows_IBE,OFFSET(DimensionenIBE!$A$1,ROW()-2,COLUMN()-1,1,1),"")</f>
        <v/>
      </c>
      <c r="B3147" t="str">
        <f ca="1">IF(ROW()-2&lt;=DimensionRows_IBE,OFFSET(DimensionenIBE!$A$1,ROW()-2,COLUMN()-1,1,1),"")</f>
        <v/>
      </c>
      <c r="C3147" t="str">
        <f ca="1">IF(ROW()-2&lt;=DimensionRows_IBE,OFFSET(DimensionenIBE!$A$1,ROW()-2,COLUMN()-1,1,1),"")</f>
        <v/>
      </c>
      <c r="D3147" s="16" t="str">
        <f ca="1">IF(ROW()-2&lt;=DimensionRows_IBE,OFFSET(DimensionenIBE!$A$1,ROW()-2,COLUMN()-1,1,1),"")</f>
        <v/>
      </c>
    </row>
    <row r="3148" spans="1:4" hidden="1" x14ac:dyDescent="0.25">
      <c r="A3148" t="str">
        <f ca="1">IF(ROW()-2&lt;=DimensionRows_IBE,OFFSET(DimensionenIBE!$A$1,ROW()-2,COLUMN()-1,1,1),"")</f>
        <v/>
      </c>
      <c r="B3148" t="str">
        <f ca="1">IF(ROW()-2&lt;=DimensionRows_IBE,OFFSET(DimensionenIBE!$A$1,ROW()-2,COLUMN()-1,1,1),"")</f>
        <v/>
      </c>
      <c r="C3148" t="str">
        <f ca="1">IF(ROW()-2&lt;=DimensionRows_IBE,OFFSET(DimensionenIBE!$A$1,ROW()-2,COLUMN()-1,1,1),"")</f>
        <v/>
      </c>
      <c r="D3148" s="16" t="str">
        <f ca="1">IF(ROW()-2&lt;=DimensionRows_IBE,OFFSET(DimensionenIBE!$A$1,ROW()-2,COLUMN()-1,1,1),"")</f>
        <v/>
      </c>
    </row>
    <row r="3149" spans="1:4" hidden="1" x14ac:dyDescent="0.25">
      <c r="A3149" t="str">
        <f ca="1">IF(ROW()-2&lt;=DimensionRows_IBE,OFFSET(DimensionenIBE!$A$1,ROW()-2,COLUMN()-1,1,1),"")</f>
        <v/>
      </c>
      <c r="B3149" t="str">
        <f ca="1">IF(ROW()-2&lt;=DimensionRows_IBE,OFFSET(DimensionenIBE!$A$1,ROW()-2,COLUMN()-1,1,1),"")</f>
        <v/>
      </c>
      <c r="C3149" t="str">
        <f ca="1">IF(ROW()-2&lt;=DimensionRows_IBE,OFFSET(DimensionenIBE!$A$1,ROW()-2,COLUMN()-1,1,1),"")</f>
        <v/>
      </c>
      <c r="D3149" s="16" t="str">
        <f ca="1">IF(ROW()-2&lt;=DimensionRows_IBE,OFFSET(DimensionenIBE!$A$1,ROW()-2,COLUMN()-1,1,1),"")</f>
        <v/>
      </c>
    </row>
    <row r="3150" spans="1:4" hidden="1" x14ac:dyDescent="0.25">
      <c r="A3150" t="str">
        <f ca="1">IF(ROW()-2&lt;=DimensionRows_IBE,OFFSET(DimensionenIBE!$A$1,ROW()-2,COLUMN()-1,1,1),"")</f>
        <v/>
      </c>
      <c r="B3150" t="str">
        <f ca="1">IF(ROW()-2&lt;=DimensionRows_IBE,OFFSET(DimensionenIBE!$A$1,ROW()-2,COLUMN()-1,1,1),"")</f>
        <v/>
      </c>
      <c r="C3150" t="str">
        <f ca="1">IF(ROW()-2&lt;=DimensionRows_IBE,OFFSET(DimensionenIBE!$A$1,ROW()-2,COLUMN()-1,1,1),"")</f>
        <v/>
      </c>
      <c r="D3150" s="16" t="str">
        <f ca="1">IF(ROW()-2&lt;=DimensionRows_IBE,OFFSET(DimensionenIBE!$A$1,ROW()-2,COLUMN()-1,1,1),"")</f>
        <v/>
      </c>
    </row>
    <row r="3151" spans="1:4" hidden="1" x14ac:dyDescent="0.25">
      <c r="A3151" t="str">
        <f ca="1">IF(ROW()-2&lt;=DimensionRows_IBE,OFFSET(DimensionenIBE!$A$1,ROW()-2,COLUMN()-1,1,1),"")</f>
        <v/>
      </c>
      <c r="B3151" t="str">
        <f ca="1">IF(ROW()-2&lt;=DimensionRows_IBE,OFFSET(DimensionenIBE!$A$1,ROW()-2,COLUMN()-1,1,1),"")</f>
        <v/>
      </c>
      <c r="C3151" t="str">
        <f ca="1">IF(ROW()-2&lt;=DimensionRows_IBE,OFFSET(DimensionenIBE!$A$1,ROW()-2,COLUMN()-1,1,1),"")</f>
        <v/>
      </c>
      <c r="D3151" s="16" t="str">
        <f ca="1">IF(ROW()-2&lt;=DimensionRows_IBE,OFFSET(DimensionenIBE!$A$1,ROW()-2,COLUMN()-1,1,1),"")</f>
        <v/>
      </c>
    </row>
    <row r="3152" spans="1:4" hidden="1" x14ac:dyDescent="0.25">
      <c r="A3152" t="str">
        <f ca="1">IF(ROW()-2&lt;=DimensionRows_IBE,OFFSET(DimensionenIBE!$A$1,ROW()-2,COLUMN()-1,1,1),"")</f>
        <v/>
      </c>
      <c r="B3152" t="str">
        <f ca="1">IF(ROW()-2&lt;=DimensionRows_IBE,OFFSET(DimensionenIBE!$A$1,ROW()-2,COLUMN()-1,1,1),"")</f>
        <v/>
      </c>
      <c r="C3152" t="str">
        <f ca="1">IF(ROW()-2&lt;=DimensionRows_IBE,OFFSET(DimensionenIBE!$A$1,ROW()-2,COLUMN()-1,1,1),"")</f>
        <v/>
      </c>
      <c r="D3152" s="16" t="str">
        <f ca="1">IF(ROW()-2&lt;=DimensionRows_IBE,OFFSET(DimensionenIBE!$A$1,ROW()-2,COLUMN()-1,1,1),"")</f>
        <v/>
      </c>
    </row>
    <row r="3153" spans="1:4" hidden="1" x14ac:dyDescent="0.25">
      <c r="A3153" t="str">
        <f ca="1">IF(ROW()-2&lt;=DimensionRows_IBE,OFFSET(DimensionenIBE!$A$1,ROW()-2,COLUMN()-1,1,1),"")</f>
        <v/>
      </c>
      <c r="B3153" t="str">
        <f ca="1">IF(ROW()-2&lt;=DimensionRows_IBE,OFFSET(DimensionenIBE!$A$1,ROW()-2,COLUMN()-1,1,1),"")</f>
        <v/>
      </c>
      <c r="C3153" t="str">
        <f ca="1">IF(ROW()-2&lt;=DimensionRows_IBE,OFFSET(DimensionenIBE!$A$1,ROW()-2,COLUMN()-1,1,1),"")</f>
        <v/>
      </c>
      <c r="D3153" s="16" t="str">
        <f ca="1">IF(ROW()-2&lt;=DimensionRows_IBE,OFFSET(DimensionenIBE!$A$1,ROW()-2,COLUMN()-1,1,1),"")</f>
        <v/>
      </c>
    </row>
    <row r="3154" spans="1:4" hidden="1" x14ac:dyDescent="0.25">
      <c r="A3154" t="str">
        <f ca="1">IF(ROW()-2&lt;=DimensionRows_IBE,OFFSET(DimensionenIBE!$A$1,ROW()-2,COLUMN()-1,1,1),"")</f>
        <v/>
      </c>
      <c r="B3154" t="str">
        <f ca="1">IF(ROW()-2&lt;=DimensionRows_IBE,OFFSET(DimensionenIBE!$A$1,ROW()-2,COLUMN()-1,1,1),"")</f>
        <v/>
      </c>
      <c r="C3154" t="str">
        <f ca="1">IF(ROW()-2&lt;=DimensionRows_IBE,OFFSET(DimensionenIBE!$A$1,ROW()-2,COLUMN()-1,1,1),"")</f>
        <v/>
      </c>
      <c r="D3154" s="16" t="str">
        <f ca="1">IF(ROW()-2&lt;=DimensionRows_IBE,OFFSET(DimensionenIBE!$A$1,ROW()-2,COLUMN()-1,1,1),"")</f>
        <v/>
      </c>
    </row>
    <row r="3155" spans="1:4" hidden="1" x14ac:dyDescent="0.25">
      <c r="A3155" t="str">
        <f ca="1">IF(ROW()-2&lt;=DimensionRows_IBE,OFFSET(DimensionenIBE!$A$1,ROW()-2,COLUMN()-1,1,1),"")</f>
        <v/>
      </c>
      <c r="B3155" t="str">
        <f ca="1">IF(ROW()-2&lt;=DimensionRows_IBE,OFFSET(DimensionenIBE!$A$1,ROW()-2,COLUMN()-1,1,1),"")</f>
        <v/>
      </c>
      <c r="C3155" t="str">
        <f ca="1">IF(ROW()-2&lt;=DimensionRows_IBE,OFFSET(DimensionenIBE!$A$1,ROW()-2,COLUMN()-1,1,1),"")</f>
        <v/>
      </c>
      <c r="D3155" s="16" t="str">
        <f ca="1">IF(ROW()-2&lt;=DimensionRows_IBE,OFFSET(DimensionenIBE!$A$1,ROW()-2,COLUMN()-1,1,1),"")</f>
        <v/>
      </c>
    </row>
    <row r="3156" spans="1:4" hidden="1" x14ac:dyDescent="0.25">
      <c r="A3156" t="str">
        <f ca="1">IF(ROW()-2&lt;=DimensionRows_IBE,OFFSET(DimensionenIBE!$A$1,ROW()-2,COLUMN()-1,1,1),"")</f>
        <v/>
      </c>
      <c r="B3156" t="str">
        <f ca="1">IF(ROW()-2&lt;=DimensionRows_IBE,OFFSET(DimensionenIBE!$A$1,ROW()-2,COLUMN()-1,1,1),"")</f>
        <v/>
      </c>
      <c r="C3156" t="str">
        <f ca="1">IF(ROW()-2&lt;=DimensionRows_IBE,OFFSET(DimensionenIBE!$A$1,ROW()-2,COLUMN()-1,1,1),"")</f>
        <v/>
      </c>
      <c r="D3156" s="16" t="str">
        <f ca="1">IF(ROW()-2&lt;=DimensionRows_IBE,OFFSET(DimensionenIBE!$A$1,ROW()-2,COLUMN()-1,1,1),"")</f>
        <v/>
      </c>
    </row>
    <row r="3157" spans="1:4" hidden="1" x14ac:dyDescent="0.25">
      <c r="A3157" t="str">
        <f ca="1">IF(ROW()-2&lt;=DimensionRows_IBE,OFFSET(DimensionenIBE!$A$1,ROW()-2,COLUMN()-1,1,1),"")</f>
        <v/>
      </c>
      <c r="B3157" t="str">
        <f ca="1">IF(ROW()-2&lt;=DimensionRows_IBE,OFFSET(DimensionenIBE!$A$1,ROW()-2,COLUMN()-1,1,1),"")</f>
        <v/>
      </c>
      <c r="C3157" t="str">
        <f ca="1">IF(ROW()-2&lt;=DimensionRows_IBE,OFFSET(DimensionenIBE!$A$1,ROW()-2,COLUMN()-1,1,1),"")</f>
        <v/>
      </c>
      <c r="D3157" s="16" t="str">
        <f ca="1">IF(ROW()-2&lt;=DimensionRows_IBE,OFFSET(DimensionenIBE!$A$1,ROW()-2,COLUMN()-1,1,1),"")</f>
        <v/>
      </c>
    </row>
    <row r="3158" spans="1:4" hidden="1" x14ac:dyDescent="0.25">
      <c r="A3158" t="str">
        <f ca="1">IF(ROW()-2&lt;=DimensionRows_IBE,OFFSET(DimensionenIBE!$A$1,ROW()-2,COLUMN()-1,1,1),"")</f>
        <v/>
      </c>
      <c r="B3158" t="str">
        <f ca="1">IF(ROW()-2&lt;=DimensionRows_IBE,OFFSET(DimensionenIBE!$A$1,ROW()-2,COLUMN()-1,1,1),"")</f>
        <v/>
      </c>
      <c r="C3158" t="str">
        <f ca="1">IF(ROW()-2&lt;=DimensionRows_IBE,OFFSET(DimensionenIBE!$A$1,ROW()-2,COLUMN()-1,1,1),"")</f>
        <v/>
      </c>
      <c r="D3158" s="16" t="str">
        <f ca="1">IF(ROW()-2&lt;=DimensionRows_IBE,OFFSET(DimensionenIBE!$A$1,ROW()-2,COLUMN()-1,1,1),"")</f>
        <v/>
      </c>
    </row>
    <row r="3159" spans="1:4" hidden="1" x14ac:dyDescent="0.25">
      <c r="A3159" t="str">
        <f ca="1">IF(ROW()-2&lt;=DimensionRows_IBE,OFFSET(DimensionenIBE!$A$1,ROW()-2,COLUMN()-1,1,1),"")</f>
        <v/>
      </c>
      <c r="B3159" t="str">
        <f ca="1">IF(ROW()-2&lt;=DimensionRows_IBE,OFFSET(DimensionenIBE!$A$1,ROW()-2,COLUMN()-1,1,1),"")</f>
        <v/>
      </c>
      <c r="C3159" t="str">
        <f ca="1">IF(ROW()-2&lt;=DimensionRows_IBE,OFFSET(DimensionenIBE!$A$1,ROW()-2,COLUMN()-1,1,1),"")</f>
        <v/>
      </c>
      <c r="D3159" s="16" t="str">
        <f ca="1">IF(ROW()-2&lt;=DimensionRows_IBE,OFFSET(DimensionenIBE!$A$1,ROW()-2,COLUMN()-1,1,1),"")</f>
        <v/>
      </c>
    </row>
    <row r="3160" spans="1:4" hidden="1" x14ac:dyDescent="0.25">
      <c r="A3160" t="str">
        <f ca="1">IF(ROW()-2&lt;=DimensionRows_IBE,OFFSET(DimensionenIBE!$A$1,ROW()-2,COLUMN()-1,1,1),"")</f>
        <v/>
      </c>
      <c r="B3160" t="str">
        <f ca="1">IF(ROW()-2&lt;=DimensionRows_IBE,OFFSET(DimensionenIBE!$A$1,ROW()-2,COLUMN()-1,1,1),"")</f>
        <v/>
      </c>
      <c r="C3160" t="str">
        <f ca="1">IF(ROW()-2&lt;=DimensionRows_IBE,OFFSET(DimensionenIBE!$A$1,ROW()-2,COLUMN()-1,1,1),"")</f>
        <v/>
      </c>
      <c r="D3160" s="16" t="str">
        <f ca="1">IF(ROW()-2&lt;=DimensionRows_IBE,OFFSET(DimensionenIBE!$A$1,ROW()-2,COLUMN()-1,1,1),"")</f>
        <v/>
      </c>
    </row>
    <row r="3161" spans="1:4" hidden="1" x14ac:dyDescent="0.25">
      <c r="A3161" t="str">
        <f ca="1">IF(ROW()-2&lt;=DimensionRows_IBE,OFFSET(DimensionenIBE!$A$1,ROW()-2,COLUMN()-1,1,1),"")</f>
        <v/>
      </c>
      <c r="B3161" t="str">
        <f ca="1">IF(ROW()-2&lt;=DimensionRows_IBE,OFFSET(DimensionenIBE!$A$1,ROW()-2,COLUMN()-1,1,1),"")</f>
        <v/>
      </c>
      <c r="C3161" t="str">
        <f ca="1">IF(ROW()-2&lt;=DimensionRows_IBE,OFFSET(DimensionenIBE!$A$1,ROW()-2,COLUMN()-1,1,1),"")</f>
        <v/>
      </c>
      <c r="D3161" s="16" t="str">
        <f ca="1">IF(ROW()-2&lt;=DimensionRows_IBE,OFFSET(DimensionenIBE!$A$1,ROW()-2,COLUMN()-1,1,1),"")</f>
        <v/>
      </c>
    </row>
    <row r="3162" spans="1:4" hidden="1" x14ac:dyDescent="0.25">
      <c r="A3162" t="str">
        <f ca="1">IF(ROW()-2&lt;=DimensionRows_IBE,OFFSET(DimensionenIBE!$A$1,ROW()-2,COLUMN()-1,1,1),"")</f>
        <v/>
      </c>
      <c r="B3162" t="str">
        <f ca="1">IF(ROW()-2&lt;=DimensionRows_IBE,OFFSET(DimensionenIBE!$A$1,ROW()-2,COLUMN()-1,1,1),"")</f>
        <v/>
      </c>
      <c r="C3162" t="str">
        <f ca="1">IF(ROW()-2&lt;=DimensionRows_IBE,OFFSET(DimensionenIBE!$A$1,ROW()-2,COLUMN()-1,1,1),"")</f>
        <v/>
      </c>
      <c r="D3162" s="16" t="str">
        <f ca="1">IF(ROW()-2&lt;=DimensionRows_IBE,OFFSET(DimensionenIBE!$A$1,ROW()-2,COLUMN()-1,1,1),"")</f>
        <v/>
      </c>
    </row>
    <row r="3163" spans="1:4" hidden="1" x14ac:dyDescent="0.25">
      <c r="A3163" t="str">
        <f ca="1">IF(ROW()-2&lt;=DimensionRows_IBE,OFFSET(DimensionenIBE!$A$1,ROW()-2,COLUMN()-1,1,1),"")</f>
        <v/>
      </c>
      <c r="B3163" t="str">
        <f ca="1">IF(ROW()-2&lt;=DimensionRows_IBE,OFFSET(DimensionenIBE!$A$1,ROW()-2,COLUMN()-1,1,1),"")</f>
        <v/>
      </c>
      <c r="C3163" t="str">
        <f ca="1">IF(ROW()-2&lt;=DimensionRows_IBE,OFFSET(DimensionenIBE!$A$1,ROW()-2,COLUMN()-1,1,1),"")</f>
        <v/>
      </c>
      <c r="D3163" s="16" t="str">
        <f ca="1">IF(ROW()-2&lt;=DimensionRows_IBE,OFFSET(DimensionenIBE!$A$1,ROW()-2,COLUMN()-1,1,1),"")</f>
        <v/>
      </c>
    </row>
    <row r="3164" spans="1:4" hidden="1" x14ac:dyDescent="0.25">
      <c r="A3164" t="str">
        <f ca="1">IF(ROW()-2&lt;=DimensionRows_IBE,OFFSET(DimensionenIBE!$A$1,ROW()-2,COLUMN()-1,1,1),"")</f>
        <v/>
      </c>
      <c r="B3164" t="str">
        <f ca="1">IF(ROW()-2&lt;=DimensionRows_IBE,OFFSET(DimensionenIBE!$A$1,ROW()-2,COLUMN()-1,1,1),"")</f>
        <v/>
      </c>
      <c r="C3164" t="str">
        <f ca="1">IF(ROW()-2&lt;=DimensionRows_IBE,OFFSET(DimensionenIBE!$A$1,ROW()-2,COLUMN()-1,1,1),"")</f>
        <v/>
      </c>
      <c r="D3164" s="16" t="str">
        <f ca="1">IF(ROW()-2&lt;=DimensionRows_IBE,OFFSET(DimensionenIBE!$A$1,ROW()-2,COLUMN()-1,1,1),"")</f>
        <v/>
      </c>
    </row>
    <row r="3165" spans="1:4" hidden="1" x14ac:dyDescent="0.25">
      <c r="A3165" t="str">
        <f ca="1">IF(ROW()-2&lt;=DimensionRows_IBE,OFFSET(DimensionenIBE!$A$1,ROW()-2,COLUMN()-1,1,1),"")</f>
        <v/>
      </c>
      <c r="B3165" t="str">
        <f ca="1">IF(ROW()-2&lt;=DimensionRows_IBE,OFFSET(DimensionenIBE!$A$1,ROW()-2,COLUMN()-1,1,1),"")</f>
        <v/>
      </c>
      <c r="C3165" t="str">
        <f ca="1">IF(ROW()-2&lt;=DimensionRows_IBE,OFFSET(DimensionenIBE!$A$1,ROW()-2,COLUMN()-1,1,1),"")</f>
        <v/>
      </c>
      <c r="D3165" s="16" t="str">
        <f ca="1">IF(ROW()-2&lt;=DimensionRows_IBE,OFFSET(DimensionenIBE!$A$1,ROW()-2,COLUMN()-1,1,1),"")</f>
        <v/>
      </c>
    </row>
    <row r="3166" spans="1:4" hidden="1" x14ac:dyDescent="0.25">
      <c r="A3166" t="str">
        <f ca="1">IF(ROW()-2&lt;=DimensionRows_IBE,OFFSET(DimensionenIBE!$A$1,ROW()-2,COLUMN()-1,1,1),"")</f>
        <v/>
      </c>
      <c r="B3166" t="str">
        <f ca="1">IF(ROW()-2&lt;=DimensionRows_IBE,OFFSET(DimensionenIBE!$A$1,ROW()-2,COLUMN()-1,1,1),"")</f>
        <v/>
      </c>
      <c r="C3166" t="str">
        <f ca="1">IF(ROW()-2&lt;=DimensionRows_IBE,OFFSET(DimensionenIBE!$A$1,ROW()-2,COLUMN()-1,1,1),"")</f>
        <v/>
      </c>
      <c r="D3166" s="16" t="str">
        <f ca="1">IF(ROW()-2&lt;=DimensionRows_IBE,OFFSET(DimensionenIBE!$A$1,ROW()-2,COLUMN()-1,1,1),"")</f>
        <v/>
      </c>
    </row>
    <row r="3167" spans="1:4" hidden="1" x14ac:dyDescent="0.25">
      <c r="A3167" t="str">
        <f ca="1">IF(ROW()-2&lt;=DimensionRows_IBE,OFFSET(DimensionenIBE!$A$1,ROW()-2,COLUMN()-1,1,1),"")</f>
        <v/>
      </c>
      <c r="B3167" t="str">
        <f ca="1">IF(ROW()-2&lt;=DimensionRows_IBE,OFFSET(DimensionenIBE!$A$1,ROW()-2,COLUMN()-1,1,1),"")</f>
        <v/>
      </c>
      <c r="C3167" t="str">
        <f ca="1">IF(ROW()-2&lt;=DimensionRows_IBE,OFFSET(DimensionenIBE!$A$1,ROW()-2,COLUMN()-1,1,1),"")</f>
        <v/>
      </c>
      <c r="D3167" s="16" t="str">
        <f ca="1">IF(ROW()-2&lt;=DimensionRows_IBE,OFFSET(DimensionenIBE!$A$1,ROW()-2,COLUMN()-1,1,1),"")</f>
        <v/>
      </c>
    </row>
    <row r="3168" spans="1:4" hidden="1" x14ac:dyDescent="0.25">
      <c r="A3168" t="str">
        <f ca="1">IF(ROW()-2&lt;=DimensionRows_IBE,OFFSET(DimensionenIBE!$A$1,ROW()-2,COLUMN()-1,1,1),"")</f>
        <v/>
      </c>
      <c r="B3168" t="str">
        <f ca="1">IF(ROW()-2&lt;=DimensionRows_IBE,OFFSET(DimensionenIBE!$A$1,ROW()-2,COLUMN()-1,1,1),"")</f>
        <v/>
      </c>
      <c r="C3168" t="str">
        <f ca="1">IF(ROW()-2&lt;=DimensionRows_IBE,OFFSET(DimensionenIBE!$A$1,ROW()-2,COLUMN()-1,1,1),"")</f>
        <v/>
      </c>
      <c r="D3168" s="16" t="str">
        <f ca="1">IF(ROW()-2&lt;=DimensionRows_IBE,OFFSET(DimensionenIBE!$A$1,ROW()-2,COLUMN()-1,1,1),"")</f>
        <v/>
      </c>
    </row>
    <row r="3169" spans="1:4" hidden="1" x14ac:dyDescent="0.25">
      <c r="A3169" t="str">
        <f ca="1">IF(ROW()-2&lt;=DimensionRows_IBE,OFFSET(DimensionenIBE!$A$1,ROW()-2,COLUMN()-1,1,1),"")</f>
        <v/>
      </c>
      <c r="B3169" t="str">
        <f ca="1">IF(ROW()-2&lt;=DimensionRows_IBE,OFFSET(DimensionenIBE!$A$1,ROW()-2,COLUMN()-1,1,1),"")</f>
        <v/>
      </c>
      <c r="C3169" t="str">
        <f ca="1">IF(ROW()-2&lt;=DimensionRows_IBE,OFFSET(DimensionenIBE!$A$1,ROW()-2,COLUMN()-1,1,1),"")</f>
        <v/>
      </c>
      <c r="D3169" s="16" t="str">
        <f ca="1">IF(ROW()-2&lt;=DimensionRows_IBE,OFFSET(DimensionenIBE!$A$1,ROW()-2,COLUMN()-1,1,1),"")</f>
        <v/>
      </c>
    </row>
    <row r="3170" spans="1:4" hidden="1" x14ac:dyDescent="0.25">
      <c r="A3170" t="str">
        <f ca="1">IF(ROW()-2&lt;=DimensionRows_IBE,OFFSET(DimensionenIBE!$A$1,ROW()-2,COLUMN()-1,1,1),"")</f>
        <v/>
      </c>
      <c r="B3170" t="str">
        <f ca="1">IF(ROW()-2&lt;=DimensionRows_IBE,OFFSET(DimensionenIBE!$A$1,ROW()-2,COLUMN()-1,1,1),"")</f>
        <v/>
      </c>
      <c r="C3170" t="str">
        <f ca="1">IF(ROW()-2&lt;=DimensionRows_IBE,OFFSET(DimensionenIBE!$A$1,ROW()-2,COLUMN()-1,1,1),"")</f>
        <v/>
      </c>
      <c r="D3170" s="16" t="str">
        <f ca="1">IF(ROW()-2&lt;=DimensionRows_IBE,OFFSET(DimensionenIBE!$A$1,ROW()-2,COLUMN()-1,1,1),"")</f>
        <v/>
      </c>
    </row>
    <row r="3171" spans="1:4" hidden="1" x14ac:dyDescent="0.25">
      <c r="A3171" t="str">
        <f ca="1">IF(ROW()-2&lt;=DimensionRows_IBE,OFFSET(DimensionenIBE!$A$1,ROW()-2,COLUMN()-1,1,1),"")</f>
        <v/>
      </c>
      <c r="B3171" t="str">
        <f ca="1">IF(ROW()-2&lt;=DimensionRows_IBE,OFFSET(DimensionenIBE!$A$1,ROW()-2,COLUMN()-1,1,1),"")</f>
        <v/>
      </c>
      <c r="C3171" t="str">
        <f ca="1">IF(ROW()-2&lt;=DimensionRows_IBE,OFFSET(DimensionenIBE!$A$1,ROW()-2,COLUMN()-1,1,1),"")</f>
        <v/>
      </c>
      <c r="D3171" s="16" t="str">
        <f ca="1">IF(ROW()-2&lt;=DimensionRows_IBE,OFFSET(DimensionenIBE!$A$1,ROW()-2,COLUMN()-1,1,1),"")</f>
        <v/>
      </c>
    </row>
    <row r="3172" spans="1:4" hidden="1" x14ac:dyDescent="0.25">
      <c r="A3172" t="str">
        <f ca="1">IF(ROW()-2&lt;=DimensionRows_IBE,OFFSET(DimensionenIBE!$A$1,ROW()-2,COLUMN()-1,1,1),"")</f>
        <v/>
      </c>
      <c r="B3172" t="str">
        <f ca="1">IF(ROW()-2&lt;=DimensionRows_IBE,OFFSET(DimensionenIBE!$A$1,ROW()-2,COLUMN()-1,1,1),"")</f>
        <v/>
      </c>
      <c r="C3172" t="str">
        <f ca="1">IF(ROW()-2&lt;=DimensionRows_IBE,OFFSET(DimensionenIBE!$A$1,ROW()-2,COLUMN()-1,1,1),"")</f>
        <v/>
      </c>
      <c r="D3172" s="16" t="str">
        <f ca="1">IF(ROW()-2&lt;=DimensionRows_IBE,OFFSET(DimensionenIBE!$A$1,ROW()-2,COLUMN()-1,1,1),"")</f>
        <v/>
      </c>
    </row>
    <row r="3173" spans="1:4" hidden="1" x14ac:dyDescent="0.25">
      <c r="A3173" t="str">
        <f ca="1">IF(ROW()-2&lt;=DimensionRows_IBE,OFFSET(DimensionenIBE!$A$1,ROW()-2,COLUMN()-1,1,1),"")</f>
        <v/>
      </c>
      <c r="B3173" t="str">
        <f ca="1">IF(ROW()-2&lt;=DimensionRows_IBE,OFFSET(DimensionenIBE!$A$1,ROW()-2,COLUMN()-1,1,1),"")</f>
        <v/>
      </c>
      <c r="C3173" t="str">
        <f ca="1">IF(ROW()-2&lt;=DimensionRows_IBE,OFFSET(DimensionenIBE!$A$1,ROW()-2,COLUMN()-1,1,1),"")</f>
        <v/>
      </c>
      <c r="D3173" s="16" t="str">
        <f ca="1">IF(ROW()-2&lt;=DimensionRows_IBE,OFFSET(DimensionenIBE!$A$1,ROW()-2,COLUMN()-1,1,1),"")</f>
        <v/>
      </c>
    </row>
    <row r="3174" spans="1:4" hidden="1" x14ac:dyDescent="0.25">
      <c r="A3174" t="str">
        <f ca="1">IF(ROW()-2&lt;=DimensionRows_IBE,OFFSET(DimensionenIBE!$A$1,ROW()-2,COLUMN()-1,1,1),"")</f>
        <v/>
      </c>
      <c r="B3174" t="str">
        <f ca="1">IF(ROW()-2&lt;=DimensionRows_IBE,OFFSET(DimensionenIBE!$A$1,ROW()-2,COLUMN()-1,1,1),"")</f>
        <v/>
      </c>
      <c r="C3174" t="str">
        <f ca="1">IF(ROW()-2&lt;=DimensionRows_IBE,OFFSET(DimensionenIBE!$A$1,ROW()-2,COLUMN()-1,1,1),"")</f>
        <v/>
      </c>
      <c r="D3174" s="16" t="str">
        <f ca="1">IF(ROW()-2&lt;=DimensionRows_IBE,OFFSET(DimensionenIBE!$A$1,ROW()-2,COLUMN()-1,1,1),"")</f>
        <v/>
      </c>
    </row>
    <row r="3175" spans="1:4" hidden="1" x14ac:dyDescent="0.25">
      <c r="A3175" t="str">
        <f ca="1">IF(ROW()-2&lt;=DimensionRows_IBE,OFFSET(DimensionenIBE!$A$1,ROW()-2,COLUMN()-1,1,1),"")</f>
        <v/>
      </c>
      <c r="B3175" t="str">
        <f ca="1">IF(ROW()-2&lt;=DimensionRows_IBE,OFFSET(DimensionenIBE!$A$1,ROW()-2,COLUMN()-1,1,1),"")</f>
        <v/>
      </c>
      <c r="C3175" t="str">
        <f ca="1">IF(ROW()-2&lt;=DimensionRows_IBE,OFFSET(DimensionenIBE!$A$1,ROW()-2,COLUMN()-1,1,1),"")</f>
        <v/>
      </c>
      <c r="D3175" s="16" t="str">
        <f ca="1">IF(ROW()-2&lt;=DimensionRows_IBE,OFFSET(DimensionenIBE!$A$1,ROW()-2,COLUMN()-1,1,1),"")</f>
        <v/>
      </c>
    </row>
    <row r="3176" spans="1:4" hidden="1" x14ac:dyDescent="0.25">
      <c r="A3176" t="str">
        <f ca="1">IF(ROW()-2&lt;=DimensionRows_IBE,OFFSET(DimensionenIBE!$A$1,ROW()-2,COLUMN()-1,1,1),"")</f>
        <v/>
      </c>
      <c r="B3176" t="str">
        <f ca="1">IF(ROW()-2&lt;=DimensionRows_IBE,OFFSET(DimensionenIBE!$A$1,ROW()-2,COLUMN()-1,1,1),"")</f>
        <v/>
      </c>
      <c r="C3176" t="str">
        <f ca="1">IF(ROW()-2&lt;=DimensionRows_IBE,OFFSET(DimensionenIBE!$A$1,ROW()-2,COLUMN()-1,1,1),"")</f>
        <v/>
      </c>
      <c r="D3176" s="16" t="str">
        <f ca="1">IF(ROW()-2&lt;=DimensionRows_IBE,OFFSET(DimensionenIBE!$A$1,ROW()-2,COLUMN()-1,1,1),"")</f>
        <v/>
      </c>
    </row>
    <row r="3177" spans="1:4" hidden="1" x14ac:dyDescent="0.25">
      <c r="A3177" t="str">
        <f ca="1">IF(ROW()-2&lt;=DimensionRows_IBE,OFFSET(DimensionenIBE!$A$1,ROW()-2,COLUMN()-1,1,1),"")</f>
        <v/>
      </c>
      <c r="B3177" t="str">
        <f ca="1">IF(ROW()-2&lt;=DimensionRows_IBE,OFFSET(DimensionenIBE!$A$1,ROW()-2,COLUMN()-1,1,1),"")</f>
        <v/>
      </c>
      <c r="C3177" t="str">
        <f ca="1">IF(ROW()-2&lt;=DimensionRows_IBE,OFFSET(DimensionenIBE!$A$1,ROW()-2,COLUMN()-1,1,1),"")</f>
        <v/>
      </c>
      <c r="D3177" s="16" t="str">
        <f ca="1">IF(ROW()-2&lt;=DimensionRows_IBE,OFFSET(DimensionenIBE!$A$1,ROW()-2,COLUMN()-1,1,1),"")</f>
        <v/>
      </c>
    </row>
    <row r="3178" spans="1:4" hidden="1" x14ac:dyDescent="0.25">
      <c r="A3178" t="str">
        <f ca="1">IF(ROW()-2&lt;=DimensionRows_IBE,OFFSET(DimensionenIBE!$A$1,ROW()-2,COLUMN()-1,1,1),"")</f>
        <v/>
      </c>
      <c r="B3178" t="str">
        <f ca="1">IF(ROW()-2&lt;=DimensionRows_IBE,OFFSET(DimensionenIBE!$A$1,ROW()-2,COLUMN()-1,1,1),"")</f>
        <v/>
      </c>
      <c r="C3178" t="str">
        <f ca="1">IF(ROW()-2&lt;=DimensionRows_IBE,OFFSET(DimensionenIBE!$A$1,ROW()-2,COLUMN()-1,1,1),"")</f>
        <v/>
      </c>
      <c r="D3178" s="16" t="str">
        <f ca="1">IF(ROW()-2&lt;=DimensionRows_IBE,OFFSET(DimensionenIBE!$A$1,ROW()-2,COLUMN()-1,1,1),"")</f>
        <v/>
      </c>
    </row>
    <row r="3179" spans="1:4" hidden="1" x14ac:dyDescent="0.25">
      <c r="A3179" t="str">
        <f ca="1">IF(ROW()-2&lt;=DimensionRows_IBE,OFFSET(DimensionenIBE!$A$1,ROW()-2,COLUMN()-1,1,1),"")</f>
        <v/>
      </c>
      <c r="B3179" t="str">
        <f ca="1">IF(ROW()-2&lt;=DimensionRows_IBE,OFFSET(DimensionenIBE!$A$1,ROW()-2,COLUMN()-1,1,1),"")</f>
        <v/>
      </c>
      <c r="C3179" t="str">
        <f ca="1">IF(ROW()-2&lt;=DimensionRows_IBE,OFFSET(DimensionenIBE!$A$1,ROW()-2,COLUMN()-1,1,1),"")</f>
        <v/>
      </c>
      <c r="D3179" s="16" t="str">
        <f ca="1">IF(ROW()-2&lt;=DimensionRows_IBE,OFFSET(DimensionenIBE!$A$1,ROW()-2,COLUMN()-1,1,1),"")</f>
        <v/>
      </c>
    </row>
    <row r="3180" spans="1:4" hidden="1" x14ac:dyDescent="0.25">
      <c r="A3180" t="str">
        <f ca="1">IF(ROW()-2&lt;=DimensionRows_IBE,OFFSET(DimensionenIBE!$A$1,ROW()-2,COLUMN()-1,1,1),"")</f>
        <v/>
      </c>
      <c r="B3180" t="str">
        <f ca="1">IF(ROW()-2&lt;=DimensionRows_IBE,OFFSET(DimensionenIBE!$A$1,ROW()-2,COLUMN()-1,1,1),"")</f>
        <v/>
      </c>
      <c r="C3180" t="str">
        <f ca="1">IF(ROW()-2&lt;=DimensionRows_IBE,OFFSET(DimensionenIBE!$A$1,ROW()-2,COLUMN()-1,1,1),"")</f>
        <v/>
      </c>
      <c r="D3180" s="16" t="str">
        <f ca="1">IF(ROW()-2&lt;=DimensionRows_IBE,OFFSET(DimensionenIBE!$A$1,ROW()-2,COLUMN()-1,1,1),"")</f>
        <v/>
      </c>
    </row>
    <row r="3181" spans="1:4" hidden="1" x14ac:dyDescent="0.25">
      <c r="A3181" t="str">
        <f ca="1">IF(ROW()-2&lt;=DimensionRows_IBE,OFFSET(DimensionenIBE!$A$1,ROW()-2,COLUMN()-1,1,1),"")</f>
        <v/>
      </c>
      <c r="B3181" t="str">
        <f ca="1">IF(ROW()-2&lt;=DimensionRows_IBE,OFFSET(DimensionenIBE!$A$1,ROW()-2,COLUMN()-1,1,1),"")</f>
        <v/>
      </c>
      <c r="C3181" t="str">
        <f ca="1">IF(ROW()-2&lt;=DimensionRows_IBE,OFFSET(DimensionenIBE!$A$1,ROW()-2,COLUMN()-1,1,1),"")</f>
        <v/>
      </c>
      <c r="D3181" s="16" t="str">
        <f ca="1">IF(ROW()-2&lt;=DimensionRows_IBE,OFFSET(DimensionenIBE!$A$1,ROW()-2,COLUMN()-1,1,1),"")</f>
        <v/>
      </c>
    </row>
    <row r="3182" spans="1:4" hidden="1" x14ac:dyDescent="0.25">
      <c r="A3182" t="str">
        <f ca="1">IF(ROW()-2&lt;=DimensionRows_IBE,OFFSET(DimensionenIBE!$A$1,ROW()-2,COLUMN()-1,1,1),"")</f>
        <v/>
      </c>
      <c r="B3182" t="str">
        <f ca="1">IF(ROW()-2&lt;=DimensionRows_IBE,OFFSET(DimensionenIBE!$A$1,ROW()-2,COLUMN()-1,1,1),"")</f>
        <v/>
      </c>
      <c r="C3182" t="str">
        <f ca="1">IF(ROW()-2&lt;=DimensionRows_IBE,OFFSET(DimensionenIBE!$A$1,ROW()-2,COLUMN()-1,1,1),"")</f>
        <v/>
      </c>
      <c r="D3182" s="16" t="str">
        <f ca="1">IF(ROW()-2&lt;=DimensionRows_IBE,OFFSET(DimensionenIBE!$A$1,ROW()-2,COLUMN()-1,1,1),"")</f>
        <v/>
      </c>
    </row>
    <row r="3183" spans="1:4" hidden="1" x14ac:dyDescent="0.25">
      <c r="A3183" t="str">
        <f ca="1">IF(ROW()-2&lt;=DimensionRows_IBE,OFFSET(DimensionenIBE!$A$1,ROW()-2,COLUMN()-1,1,1),"")</f>
        <v/>
      </c>
      <c r="B3183" t="str">
        <f ca="1">IF(ROW()-2&lt;=DimensionRows_IBE,OFFSET(DimensionenIBE!$A$1,ROW()-2,COLUMN()-1,1,1),"")</f>
        <v/>
      </c>
      <c r="C3183" t="str">
        <f ca="1">IF(ROW()-2&lt;=DimensionRows_IBE,OFFSET(DimensionenIBE!$A$1,ROW()-2,COLUMN()-1,1,1),"")</f>
        <v/>
      </c>
      <c r="D3183" s="16" t="str">
        <f ca="1">IF(ROW()-2&lt;=DimensionRows_IBE,OFFSET(DimensionenIBE!$A$1,ROW()-2,COLUMN()-1,1,1),"")</f>
        <v/>
      </c>
    </row>
    <row r="3184" spans="1:4" hidden="1" x14ac:dyDescent="0.25">
      <c r="A3184" t="str">
        <f ca="1">IF(ROW()-2&lt;=DimensionRows_IBE,OFFSET(DimensionenIBE!$A$1,ROW()-2,COLUMN()-1,1,1),"")</f>
        <v/>
      </c>
      <c r="B3184" t="str">
        <f ca="1">IF(ROW()-2&lt;=DimensionRows_IBE,OFFSET(DimensionenIBE!$A$1,ROW()-2,COLUMN()-1,1,1),"")</f>
        <v/>
      </c>
      <c r="C3184" t="str">
        <f ca="1">IF(ROW()-2&lt;=DimensionRows_IBE,OFFSET(DimensionenIBE!$A$1,ROW()-2,COLUMN()-1,1,1),"")</f>
        <v/>
      </c>
      <c r="D3184" s="16" t="str">
        <f ca="1">IF(ROW()-2&lt;=DimensionRows_IBE,OFFSET(DimensionenIBE!$A$1,ROW()-2,COLUMN()-1,1,1),"")</f>
        <v/>
      </c>
    </row>
    <row r="3185" spans="1:4" hidden="1" x14ac:dyDescent="0.25">
      <c r="A3185" t="str">
        <f ca="1">IF(ROW()-2&lt;=DimensionRows_IBE,OFFSET(DimensionenIBE!$A$1,ROW()-2,COLUMN()-1,1,1),"")</f>
        <v/>
      </c>
      <c r="B3185" t="str">
        <f ca="1">IF(ROW()-2&lt;=DimensionRows_IBE,OFFSET(DimensionenIBE!$A$1,ROW()-2,COLUMN()-1,1,1),"")</f>
        <v/>
      </c>
      <c r="C3185" t="str">
        <f ca="1">IF(ROW()-2&lt;=DimensionRows_IBE,OFFSET(DimensionenIBE!$A$1,ROW()-2,COLUMN()-1,1,1),"")</f>
        <v/>
      </c>
      <c r="D3185" s="16" t="str">
        <f ca="1">IF(ROW()-2&lt;=DimensionRows_IBE,OFFSET(DimensionenIBE!$A$1,ROW()-2,COLUMN()-1,1,1),"")</f>
        <v/>
      </c>
    </row>
    <row r="3186" spans="1:4" hidden="1" x14ac:dyDescent="0.25">
      <c r="A3186" t="str">
        <f ca="1">IF(ROW()-2&lt;=DimensionRows_IBE,OFFSET(DimensionenIBE!$A$1,ROW()-2,COLUMN()-1,1,1),"")</f>
        <v/>
      </c>
      <c r="B3186" t="str">
        <f ca="1">IF(ROW()-2&lt;=DimensionRows_IBE,OFFSET(DimensionenIBE!$A$1,ROW()-2,COLUMN()-1,1,1),"")</f>
        <v/>
      </c>
      <c r="C3186" t="str">
        <f ca="1">IF(ROW()-2&lt;=DimensionRows_IBE,OFFSET(DimensionenIBE!$A$1,ROW()-2,COLUMN()-1,1,1),"")</f>
        <v/>
      </c>
      <c r="D3186" s="16" t="str">
        <f ca="1">IF(ROW()-2&lt;=DimensionRows_IBE,OFFSET(DimensionenIBE!$A$1,ROW()-2,COLUMN()-1,1,1),"")</f>
        <v/>
      </c>
    </row>
    <row r="3187" spans="1:4" hidden="1" x14ac:dyDescent="0.25">
      <c r="A3187" t="str">
        <f ca="1">IF(ROW()-2&lt;=DimensionRows_IBE,OFFSET(DimensionenIBE!$A$1,ROW()-2,COLUMN()-1,1,1),"")</f>
        <v/>
      </c>
      <c r="B3187" t="str">
        <f ca="1">IF(ROW()-2&lt;=DimensionRows_IBE,OFFSET(DimensionenIBE!$A$1,ROW()-2,COLUMN()-1,1,1),"")</f>
        <v/>
      </c>
      <c r="C3187" t="str">
        <f ca="1">IF(ROW()-2&lt;=DimensionRows_IBE,OFFSET(DimensionenIBE!$A$1,ROW()-2,COLUMN()-1,1,1),"")</f>
        <v/>
      </c>
      <c r="D3187" s="16" t="str">
        <f ca="1">IF(ROW()-2&lt;=DimensionRows_IBE,OFFSET(DimensionenIBE!$A$1,ROW()-2,COLUMN()-1,1,1),"")</f>
        <v/>
      </c>
    </row>
    <row r="3188" spans="1:4" hidden="1" x14ac:dyDescent="0.25">
      <c r="A3188" t="str">
        <f ca="1">IF(ROW()-2&lt;=DimensionRows_IBE,OFFSET(DimensionenIBE!$A$1,ROW()-2,COLUMN()-1,1,1),"")</f>
        <v/>
      </c>
      <c r="B3188" t="str">
        <f ca="1">IF(ROW()-2&lt;=DimensionRows_IBE,OFFSET(DimensionenIBE!$A$1,ROW()-2,COLUMN()-1,1,1),"")</f>
        <v/>
      </c>
      <c r="C3188" t="str">
        <f ca="1">IF(ROW()-2&lt;=DimensionRows_IBE,OFFSET(DimensionenIBE!$A$1,ROW()-2,COLUMN()-1,1,1),"")</f>
        <v/>
      </c>
      <c r="D3188" s="16" t="str">
        <f ca="1">IF(ROW()-2&lt;=DimensionRows_IBE,OFFSET(DimensionenIBE!$A$1,ROW()-2,COLUMN()-1,1,1),"")</f>
        <v/>
      </c>
    </row>
    <row r="3189" spans="1:4" hidden="1" x14ac:dyDescent="0.25">
      <c r="A3189" t="str">
        <f ca="1">IF(ROW()-2&lt;=DimensionRows_IBE,OFFSET(DimensionenIBE!$A$1,ROW()-2,COLUMN()-1,1,1),"")</f>
        <v/>
      </c>
      <c r="B3189" t="str">
        <f ca="1">IF(ROW()-2&lt;=DimensionRows_IBE,OFFSET(DimensionenIBE!$A$1,ROW()-2,COLUMN()-1,1,1),"")</f>
        <v/>
      </c>
      <c r="C3189" t="str">
        <f ca="1">IF(ROW()-2&lt;=DimensionRows_IBE,OFFSET(DimensionenIBE!$A$1,ROW()-2,COLUMN()-1,1,1),"")</f>
        <v/>
      </c>
      <c r="D3189" s="16" t="str">
        <f ca="1">IF(ROW()-2&lt;=DimensionRows_IBE,OFFSET(DimensionenIBE!$A$1,ROW()-2,COLUMN()-1,1,1),"")</f>
        <v/>
      </c>
    </row>
    <row r="3190" spans="1:4" hidden="1" x14ac:dyDescent="0.25">
      <c r="A3190" t="str">
        <f ca="1">IF(ROW()-2&lt;=DimensionRows_IBE,OFFSET(DimensionenIBE!$A$1,ROW()-2,COLUMN()-1,1,1),"")</f>
        <v/>
      </c>
      <c r="B3190" t="str">
        <f ca="1">IF(ROW()-2&lt;=DimensionRows_IBE,OFFSET(DimensionenIBE!$A$1,ROW()-2,COLUMN()-1,1,1),"")</f>
        <v/>
      </c>
      <c r="C3190" t="str">
        <f ca="1">IF(ROW()-2&lt;=DimensionRows_IBE,OFFSET(DimensionenIBE!$A$1,ROW()-2,COLUMN()-1,1,1),"")</f>
        <v/>
      </c>
      <c r="D3190" s="16" t="str">
        <f ca="1">IF(ROW()-2&lt;=DimensionRows_IBE,OFFSET(DimensionenIBE!$A$1,ROW()-2,COLUMN()-1,1,1),"")</f>
        <v/>
      </c>
    </row>
    <row r="3191" spans="1:4" hidden="1" x14ac:dyDescent="0.25">
      <c r="A3191" t="str">
        <f ca="1">IF(ROW()-2&lt;=DimensionRows_IBE,OFFSET(DimensionenIBE!$A$1,ROW()-2,COLUMN()-1,1,1),"")</f>
        <v/>
      </c>
      <c r="B3191" t="str">
        <f ca="1">IF(ROW()-2&lt;=DimensionRows_IBE,OFFSET(DimensionenIBE!$A$1,ROW()-2,COLUMN()-1,1,1),"")</f>
        <v/>
      </c>
      <c r="C3191" t="str">
        <f ca="1">IF(ROW()-2&lt;=DimensionRows_IBE,OFFSET(DimensionenIBE!$A$1,ROW()-2,COLUMN()-1,1,1),"")</f>
        <v/>
      </c>
      <c r="D3191" s="16" t="str">
        <f ca="1">IF(ROW()-2&lt;=DimensionRows_IBE,OFFSET(DimensionenIBE!$A$1,ROW()-2,COLUMN()-1,1,1),"")</f>
        <v/>
      </c>
    </row>
    <row r="3192" spans="1:4" hidden="1" x14ac:dyDescent="0.25">
      <c r="A3192" t="str">
        <f ca="1">IF(ROW()-2&lt;=DimensionRows_IBE,OFFSET(DimensionenIBE!$A$1,ROW()-2,COLUMN()-1,1,1),"")</f>
        <v/>
      </c>
      <c r="B3192" t="str">
        <f ca="1">IF(ROW()-2&lt;=DimensionRows_IBE,OFFSET(DimensionenIBE!$A$1,ROW()-2,COLUMN()-1,1,1),"")</f>
        <v/>
      </c>
      <c r="C3192" t="str">
        <f ca="1">IF(ROW()-2&lt;=DimensionRows_IBE,OFFSET(DimensionenIBE!$A$1,ROW()-2,COLUMN()-1,1,1),"")</f>
        <v/>
      </c>
      <c r="D3192" s="16" t="str">
        <f ca="1">IF(ROW()-2&lt;=DimensionRows_IBE,OFFSET(DimensionenIBE!$A$1,ROW()-2,COLUMN()-1,1,1),"")</f>
        <v/>
      </c>
    </row>
    <row r="3193" spans="1:4" hidden="1" x14ac:dyDescent="0.25">
      <c r="A3193" t="str">
        <f ca="1">IF(ROW()-2&lt;=DimensionRows_IBE,OFFSET(DimensionenIBE!$A$1,ROW()-2,COLUMN()-1,1,1),"")</f>
        <v/>
      </c>
      <c r="B3193" t="str">
        <f ca="1">IF(ROW()-2&lt;=DimensionRows_IBE,OFFSET(DimensionenIBE!$A$1,ROW()-2,COLUMN()-1,1,1),"")</f>
        <v/>
      </c>
      <c r="C3193" t="str">
        <f ca="1">IF(ROW()-2&lt;=DimensionRows_IBE,OFFSET(DimensionenIBE!$A$1,ROW()-2,COLUMN()-1,1,1),"")</f>
        <v/>
      </c>
      <c r="D3193" s="16" t="str">
        <f ca="1">IF(ROW()-2&lt;=DimensionRows_IBE,OFFSET(DimensionenIBE!$A$1,ROW()-2,COLUMN()-1,1,1),"")</f>
        <v/>
      </c>
    </row>
    <row r="3194" spans="1:4" hidden="1" x14ac:dyDescent="0.25">
      <c r="A3194" t="str">
        <f ca="1">IF(ROW()-2&lt;=DimensionRows_IBE,OFFSET(DimensionenIBE!$A$1,ROW()-2,COLUMN()-1,1,1),"")</f>
        <v/>
      </c>
      <c r="B3194" t="str">
        <f ca="1">IF(ROW()-2&lt;=DimensionRows_IBE,OFFSET(DimensionenIBE!$A$1,ROW()-2,COLUMN()-1,1,1),"")</f>
        <v/>
      </c>
      <c r="C3194" t="str">
        <f ca="1">IF(ROW()-2&lt;=DimensionRows_IBE,OFFSET(DimensionenIBE!$A$1,ROW()-2,COLUMN()-1,1,1),"")</f>
        <v/>
      </c>
      <c r="D3194" s="16" t="str">
        <f ca="1">IF(ROW()-2&lt;=DimensionRows_IBE,OFFSET(DimensionenIBE!$A$1,ROW()-2,COLUMN()-1,1,1),"")</f>
        <v/>
      </c>
    </row>
    <row r="3195" spans="1:4" hidden="1" x14ac:dyDescent="0.25">
      <c r="A3195" t="str">
        <f ca="1">IF(ROW()-2&lt;=DimensionRows_IBE,OFFSET(DimensionenIBE!$A$1,ROW()-2,COLUMN()-1,1,1),"")</f>
        <v/>
      </c>
      <c r="B3195" t="str">
        <f ca="1">IF(ROW()-2&lt;=DimensionRows_IBE,OFFSET(DimensionenIBE!$A$1,ROW()-2,COLUMN()-1,1,1),"")</f>
        <v/>
      </c>
      <c r="C3195" t="str">
        <f ca="1">IF(ROW()-2&lt;=DimensionRows_IBE,OFFSET(DimensionenIBE!$A$1,ROW()-2,COLUMN()-1,1,1),"")</f>
        <v/>
      </c>
      <c r="D3195" s="16" t="str">
        <f ca="1">IF(ROW()-2&lt;=DimensionRows_IBE,OFFSET(DimensionenIBE!$A$1,ROW()-2,COLUMN()-1,1,1),"")</f>
        <v/>
      </c>
    </row>
    <row r="3196" spans="1:4" hidden="1" x14ac:dyDescent="0.25">
      <c r="A3196" t="str">
        <f ca="1">IF(ROW()-2&lt;=DimensionRows_IBE,OFFSET(DimensionenIBE!$A$1,ROW()-2,COLUMN()-1,1,1),"")</f>
        <v/>
      </c>
      <c r="B3196" t="str">
        <f ca="1">IF(ROW()-2&lt;=DimensionRows_IBE,OFFSET(DimensionenIBE!$A$1,ROW()-2,COLUMN()-1,1,1),"")</f>
        <v/>
      </c>
      <c r="C3196" t="str">
        <f ca="1">IF(ROW()-2&lt;=DimensionRows_IBE,OFFSET(DimensionenIBE!$A$1,ROW()-2,COLUMN()-1,1,1),"")</f>
        <v/>
      </c>
      <c r="D3196" s="16" t="str">
        <f ca="1">IF(ROW()-2&lt;=DimensionRows_IBE,OFFSET(DimensionenIBE!$A$1,ROW()-2,COLUMN()-1,1,1),"")</f>
        <v/>
      </c>
    </row>
    <row r="3197" spans="1:4" hidden="1" x14ac:dyDescent="0.25">
      <c r="A3197" t="str">
        <f ca="1">IF(ROW()-2&lt;=DimensionRows_IBE,OFFSET(DimensionenIBE!$A$1,ROW()-2,COLUMN()-1,1,1),"")</f>
        <v/>
      </c>
      <c r="B3197" t="str">
        <f ca="1">IF(ROW()-2&lt;=DimensionRows_IBE,OFFSET(DimensionenIBE!$A$1,ROW()-2,COLUMN()-1,1,1),"")</f>
        <v/>
      </c>
      <c r="C3197" t="str">
        <f ca="1">IF(ROW()-2&lt;=DimensionRows_IBE,OFFSET(DimensionenIBE!$A$1,ROW()-2,COLUMN()-1,1,1),"")</f>
        <v/>
      </c>
      <c r="D3197" s="16" t="str">
        <f ca="1">IF(ROW()-2&lt;=DimensionRows_IBE,OFFSET(DimensionenIBE!$A$1,ROW()-2,COLUMN()-1,1,1),"")</f>
        <v/>
      </c>
    </row>
    <row r="3198" spans="1:4" hidden="1" x14ac:dyDescent="0.25">
      <c r="A3198" t="str">
        <f ca="1">IF(ROW()-2&lt;=DimensionRows_IBE,OFFSET(DimensionenIBE!$A$1,ROW()-2,COLUMN()-1,1,1),"")</f>
        <v/>
      </c>
      <c r="B3198" t="str">
        <f ca="1">IF(ROW()-2&lt;=DimensionRows_IBE,OFFSET(DimensionenIBE!$A$1,ROW()-2,COLUMN()-1,1,1),"")</f>
        <v/>
      </c>
      <c r="C3198" t="str">
        <f ca="1">IF(ROW()-2&lt;=DimensionRows_IBE,OFFSET(DimensionenIBE!$A$1,ROW()-2,COLUMN()-1,1,1),"")</f>
        <v/>
      </c>
      <c r="D3198" s="16" t="str">
        <f ca="1">IF(ROW()-2&lt;=DimensionRows_IBE,OFFSET(DimensionenIBE!$A$1,ROW()-2,COLUMN()-1,1,1),"")</f>
        <v/>
      </c>
    </row>
    <row r="3199" spans="1:4" hidden="1" x14ac:dyDescent="0.25">
      <c r="A3199" t="str">
        <f ca="1">IF(ROW()-2&lt;=DimensionRows_IBE,OFFSET(DimensionenIBE!$A$1,ROW()-2,COLUMN()-1,1,1),"")</f>
        <v/>
      </c>
      <c r="B3199" t="str">
        <f ca="1">IF(ROW()-2&lt;=DimensionRows_IBE,OFFSET(DimensionenIBE!$A$1,ROW()-2,COLUMN()-1,1,1),"")</f>
        <v/>
      </c>
      <c r="C3199" t="str">
        <f ca="1">IF(ROW()-2&lt;=DimensionRows_IBE,OFFSET(DimensionenIBE!$A$1,ROW()-2,COLUMN()-1,1,1),"")</f>
        <v/>
      </c>
      <c r="D3199" s="16" t="str">
        <f ca="1">IF(ROW()-2&lt;=DimensionRows_IBE,OFFSET(DimensionenIBE!$A$1,ROW()-2,COLUMN()-1,1,1),"")</f>
        <v/>
      </c>
    </row>
    <row r="3200" spans="1:4" hidden="1" x14ac:dyDescent="0.25">
      <c r="A3200" t="str">
        <f ca="1">IF(ROW()-2&lt;=DimensionRows_IBE,OFFSET(DimensionenIBE!$A$1,ROW()-2,COLUMN()-1,1,1),"")</f>
        <v/>
      </c>
      <c r="B3200" t="str">
        <f ca="1">IF(ROW()-2&lt;=DimensionRows_IBE,OFFSET(DimensionenIBE!$A$1,ROW()-2,COLUMN()-1,1,1),"")</f>
        <v/>
      </c>
      <c r="C3200" t="str">
        <f ca="1">IF(ROW()-2&lt;=DimensionRows_IBE,OFFSET(DimensionenIBE!$A$1,ROW()-2,COLUMN()-1,1,1),"")</f>
        <v/>
      </c>
      <c r="D3200" s="16" t="str">
        <f ca="1">IF(ROW()-2&lt;=DimensionRows_IBE,OFFSET(DimensionenIBE!$A$1,ROW()-2,COLUMN()-1,1,1),"")</f>
        <v/>
      </c>
    </row>
    <row r="3201" spans="1:4" hidden="1" x14ac:dyDescent="0.25">
      <c r="A3201" t="str">
        <f ca="1">IF(ROW()-2&lt;=DimensionRows_IBE,OFFSET(DimensionenIBE!$A$1,ROW()-2,COLUMN()-1,1,1),"")</f>
        <v/>
      </c>
      <c r="B3201" t="str">
        <f ca="1">IF(ROW()-2&lt;=DimensionRows_IBE,OFFSET(DimensionenIBE!$A$1,ROW()-2,COLUMN()-1,1,1),"")</f>
        <v/>
      </c>
      <c r="C3201" t="str">
        <f ca="1">IF(ROW()-2&lt;=DimensionRows_IBE,OFFSET(DimensionenIBE!$A$1,ROW()-2,COLUMN()-1,1,1),"")</f>
        <v/>
      </c>
      <c r="D3201" s="16" t="str">
        <f ca="1">IF(ROW()-2&lt;=DimensionRows_IBE,OFFSET(DimensionenIBE!$A$1,ROW()-2,COLUMN()-1,1,1),"")</f>
        <v/>
      </c>
    </row>
    <row r="3202" spans="1:4" hidden="1" x14ac:dyDescent="0.25">
      <c r="A3202" t="str">
        <f ca="1">IF(ROW()-2&lt;=DimensionRows_IBE,OFFSET(DimensionenIBE!$A$1,ROW()-2,COLUMN()-1,1,1),"")</f>
        <v/>
      </c>
      <c r="B3202" t="str">
        <f ca="1">IF(ROW()-2&lt;=DimensionRows_IBE,OFFSET(DimensionenIBE!$A$1,ROW()-2,COLUMN()-1,1,1),"")</f>
        <v/>
      </c>
      <c r="C3202" t="str">
        <f ca="1">IF(ROW()-2&lt;=DimensionRows_IBE,OFFSET(DimensionenIBE!$A$1,ROW()-2,COLUMN()-1,1,1),"")</f>
        <v/>
      </c>
      <c r="D3202" s="16" t="str">
        <f ca="1">IF(ROW()-2&lt;=DimensionRows_IBE,OFFSET(DimensionenIBE!$A$1,ROW()-2,COLUMN()-1,1,1),"")</f>
        <v/>
      </c>
    </row>
    <row r="3203" spans="1:4" hidden="1" x14ac:dyDescent="0.25">
      <c r="A3203" t="str">
        <f ca="1">IF(ROW()-2&lt;=DimensionRows_IBE,OFFSET(DimensionenIBE!$A$1,ROW()-2,COLUMN()-1,1,1),"")</f>
        <v/>
      </c>
      <c r="B3203" t="str">
        <f ca="1">IF(ROW()-2&lt;=DimensionRows_IBE,OFFSET(DimensionenIBE!$A$1,ROW()-2,COLUMN()-1,1,1),"")</f>
        <v/>
      </c>
      <c r="C3203" t="str">
        <f ca="1">IF(ROW()-2&lt;=DimensionRows_IBE,OFFSET(DimensionenIBE!$A$1,ROW()-2,COLUMN()-1,1,1),"")</f>
        <v/>
      </c>
      <c r="D3203" s="16" t="str">
        <f ca="1">IF(ROW()-2&lt;=DimensionRows_IBE,OFFSET(DimensionenIBE!$A$1,ROW()-2,COLUMN()-1,1,1),"")</f>
        <v/>
      </c>
    </row>
    <row r="3204" spans="1:4" hidden="1" x14ac:dyDescent="0.25">
      <c r="A3204" t="str">
        <f ca="1">IF(ROW()-2&lt;=DimensionRows_IBE,OFFSET(DimensionenIBE!$A$1,ROW()-2,COLUMN()-1,1,1),"")</f>
        <v/>
      </c>
      <c r="B3204" t="str">
        <f ca="1">IF(ROW()-2&lt;=DimensionRows_IBE,OFFSET(DimensionenIBE!$A$1,ROW()-2,COLUMN()-1,1,1),"")</f>
        <v/>
      </c>
      <c r="C3204" t="str">
        <f ca="1">IF(ROW()-2&lt;=DimensionRows_IBE,OFFSET(DimensionenIBE!$A$1,ROW()-2,COLUMN()-1,1,1),"")</f>
        <v/>
      </c>
      <c r="D3204" s="16" t="str">
        <f ca="1">IF(ROW()-2&lt;=DimensionRows_IBE,OFFSET(DimensionenIBE!$A$1,ROW()-2,COLUMN()-1,1,1),"")</f>
        <v/>
      </c>
    </row>
    <row r="3205" spans="1:4" hidden="1" x14ac:dyDescent="0.25">
      <c r="A3205" t="str">
        <f ca="1">IF(ROW()-2&lt;=DimensionRows_IBE,OFFSET(DimensionenIBE!$A$1,ROW()-2,COLUMN()-1,1,1),"")</f>
        <v/>
      </c>
      <c r="B3205" t="str">
        <f ca="1">IF(ROW()-2&lt;=DimensionRows_IBE,OFFSET(DimensionenIBE!$A$1,ROW()-2,COLUMN()-1,1,1),"")</f>
        <v/>
      </c>
      <c r="C3205" t="str">
        <f ca="1">IF(ROW()-2&lt;=DimensionRows_IBE,OFFSET(DimensionenIBE!$A$1,ROW()-2,COLUMN()-1,1,1),"")</f>
        <v/>
      </c>
      <c r="D3205" s="16" t="str">
        <f ca="1">IF(ROW()-2&lt;=DimensionRows_IBE,OFFSET(DimensionenIBE!$A$1,ROW()-2,COLUMN()-1,1,1),"")</f>
        <v/>
      </c>
    </row>
    <row r="3206" spans="1:4" hidden="1" x14ac:dyDescent="0.25">
      <c r="A3206" t="str">
        <f ca="1">IF(ROW()-2&lt;=DimensionRows_IBE,OFFSET(DimensionenIBE!$A$1,ROW()-2,COLUMN()-1,1,1),"")</f>
        <v/>
      </c>
      <c r="B3206" t="str">
        <f ca="1">IF(ROW()-2&lt;=DimensionRows_IBE,OFFSET(DimensionenIBE!$A$1,ROW()-2,COLUMN()-1,1,1),"")</f>
        <v/>
      </c>
      <c r="C3206" t="str">
        <f ca="1">IF(ROW()-2&lt;=DimensionRows_IBE,OFFSET(DimensionenIBE!$A$1,ROW()-2,COLUMN()-1,1,1),"")</f>
        <v/>
      </c>
      <c r="D3206" s="16" t="str">
        <f ca="1">IF(ROW()-2&lt;=DimensionRows_IBE,OFFSET(DimensionenIBE!$A$1,ROW()-2,COLUMN()-1,1,1),"")</f>
        <v/>
      </c>
    </row>
    <row r="3207" spans="1:4" hidden="1" x14ac:dyDescent="0.25">
      <c r="A3207" t="str">
        <f ca="1">IF(ROW()-2&lt;=DimensionRows_IBE,OFFSET(DimensionenIBE!$A$1,ROW()-2,COLUMN()-1,1,1),"")</f>
        <v/>
      </c>
      <c r="B3207" t="str">
        <f ca="1">IF(ROW()-2&lt;=DimensionRows_IBE,OFFSET(DimensionenIBE!$A$1,ROW()-2,COLUMN()-1,1,1),"")</f>
        <v/>
      </c>
      <c r="C3207" t="str">
        <f ca="1">IF(ROW()-2&lt;=DimensionRows_IBE,OFFSET(DimensionenIBE!$A$1,ROW()-2,COLUMN()-1,1,1),"")</f>
        <v/>
      </c>
      <c r="D3207" s="16" t="str">
        <f ca="1">IF(ROW()-2&lt;=DimensionRows_IBE,OFFSET(DimensionenIBE!$A$1,ROW()-2,COLUMN()-1,1,1),"")</f>
        <v/>
      </c>
    </row>
    <row r="3208" spans="1:4" hidden="1" x14ac:dyDescent="0.25">
      <c r="A3208" t="str">
        <f ca="1">IF(ROW()-2&lt;=DimensionRows_IBE,OFFSET(DimensionenIBE!$A$1,ROW()-2,COLUMN()-1,1,1),"")</f>
        <v/>
      </c>
      <c r="B3208" t="str">
        <f ca="1">IF(ROW()-2&lt;=DimensionRows_IBE,OFFSET(DimensionenIBE!$A$1,ROW()-2,COLUMN()-1,1,1),"")</f>
        <v/>
      </c>
      <c r="C3208" t="str">
        <f ca="1">IF(ROW()-2&lt;=DimensionRows_IBE,OFFSET(DimensionenIBE!$A$1,ROW()-2,COLUMN()-1,1,1),"")</f>
        <v/>
      </c>
      <c r="D3208" s="16" t="str">
        <f ca="1">IF(ROW()-2&lt;=DimensionRows_IBE,OFFSET(DimensionenIBE!$A$1,ROW()-2,COLUMN()-1,1,1),"")</f>
        <v/>
      </c>
    </row>
    <row r="3209" spans="1:4" hidden="1" x14ac:dyDescent="0.25">
      <c r="A3209" t="str">
        <f ca="1">IF(ROW()-2&lt;=DimensionRows_IBE,OFFSET(DimensionenIBE!$A$1,ROW()-2,COLUMN()-1,1,1),"")</f>
        <v/>
      </c>
      <c r="B3209" t="str">
        <f ca="1">IF(ROW()-2&lt;=DimensionRows_IBE,OFFSET(DimensionenIBE!$A$1,ROW()-2,COLUMN()-1,1,1),"")</f>
        <v/>
      </c>
      <c r="C3209" t="str">
        <f ca="1">IF(ROW()-2&lt;=DimensionRows_IBE,OFFSET(DimensionenIBE!$A$1,ROW()-2,COLUMN()-1,1,1),"")</f>
        <v/>
      </c>
      <c r="D3209" s="16" t="str">
        <f ca="1">IF(ROW()-2&lt;=DimensionRows_IBE,OFFSET(DimensionenIBE!$A$1,ROW()-2,COLUMN()-1,1,1),"")</f>
        <v/>
      </c>
    </row>
    <row r="3210" spans="1:4" hidden="1" x14ac:dyDescent="0.25">
      <c r="A3210" t="str">
        <f ca="1">IF(ROW()-2&lt;=DimensionRows_IBE,OFFSET(DimensionenIBE!$A$1,ROW()-2,COLUMN()-1,1,1),"")</f>
        <v/>
      </c>
      <c r="B3210" t="str">
        <f ca="1">IF(ROW()-2&lt;=DimensionRows_IBE,OFFSET(DimensionenIBE!$A$1,ROW()-2,COLUMN()-1,1,1),"")</f>
        <v/>
      </c>
      <c r="C3210" t="str">
        <f ca="1">IF(ROW()-2&lt;=DimensionRows_IBE,OFFSET(DimensionenIBE!$A$1,ROW()-2,COLUMN()-1,1,1),"")</f>
        <v/>
      </c>
      <c r="D3210" s="16" t="str">
        <f ca="1">IF(ROW()-2&lt;=DimensionRows_IBE,OFFSET(DimensionenIBE!$A$1,ROW()-2,COLUMN()-1,1,1),"")</f>
        <v/>
      </c>
    </row>
    <row r="3211" spans="1:4" hidden="1" x14ac:dyDescent="0.25">
      <c r="A3211" t="str">
        <f ca="1">IF(ROW()-2&lt;=DimensionRows_IBE,OFFSET(DimensionenIBE!$A$1,ROW()-2,COLUMN()-1,1,1),"")</f>
        <v/>
      </c>
      <c r="B3211" t="str">
        <f ca="1">IF(ROW()-2&lt;=DimensionRows_IBE,OFFSET(DimensionenIBE!$A$1,ROW()-2,COLUMN()-1,1,1),"")</f>
        <v/>
      </c>
      <c r="C3211" t="str">
        <f ca="1">IF(ROW()-2&lt;=DimensionRows_IBE,OFFSET(DimensionenIBE!$A$1,ROW()-2,COLUMN()-1,1,1),"")</f>
        <v/>
      </c>
      <c r="D3211" s="16" t="str">
        <f ca="1">IF(ROW()-2&lt;=DimensionRows_IBE,OFFSET(DimensionenIBE!$A$1,ROW()-2,COLUMN()-1,1,1),"")</f>
        <v/>
      </c>
    </row>
    <row r="3212" spans="1:4" hidden="1" x14ac:dyDescent="0.25">
      <c r="A3212" t="str">
        <f ca="1">IF(ROW()-2&lt;=DimensionRows_IBE,OFFSET(DimensionenIBE!$A$1,ROW()-2,COLUMN()-1,1,1),"")</f>
        <v/>
      </c>
      <c r="B3212" t="str">
        <f ca="1">IF(ROW()-2&lt;=DimensionRows_IBE,OFFSET(DimensionenIBE!$A$1,ROW()-2,COLUMN()-1,1,1),"")</f>
        <v/>
      </c>
      <c r="C3212" t="str">
        <f ca="1">IF(ROW()-2&lt;=DimensionRows_IBE,OFFSET(DimensionenIBE!$A$1,ROW()-2,COLUMN()-1,1,1),"")</f>
        <v/>
      </c>
      <c r="D3212" s="16" t="str">
        <f ca="1">IF(ROW()-2&lt;=DimensionRows_IBE,OFFSET(DimensionenIBE!$A$1,ROW()-2,COLUMN()-1,1,1),"")</f>
        <v/>
      </c>
    </row>
    <row r="3213" spans="1:4" hidden="1" x14ac:dyDescent="0.25">
      <c r="A3213" t="str">
        <f ca="1">IF(ROW()-2&lt;=DimensionRows_IBE,OFFSET(DimensionenIBE!$A$1,ROW()-2,COLUMN()-1,1,1),"")</f>
        <v/>
      </c>
      <c r="B3213" t="str">
        <f ca="1">IF(ROW()-2&lt;=DimensionRows_IBE,OFFSET(DimensionenIBE!$A$1,ROW()-2,COLUMN()-1,1,1),"")</f>
        <v/>
      </c>
      <c r="C3213" t="str">
        <f ca="1">IF(ROW()-2&lt;=DimensionRows_IBE,OFFSET(DimensionenIBE!$A$1,ROW()-2,COLUMN()-1,1,1),"")</f>
        <v/>
      </c>
      <c r="D3213" s="16" t="str">
        <f ca="1">IF(ROW()-2&lt;=DimensionRows_IBE,OFFSET(DimensionenIBE!$A$1,ROW()-2,COLUMN()-1,1,1),"")</f>
        <v/>
      </c>
    </row>
    <row r="3214" spans="1:4" hidden="1" x14ac:dyDescent="0.25">
      <c r="A3214" t="str">
        <f ca="1">IF(ROW()-2&lt;=DimensionRows_IBE,OFFSET(DimensionenIBE!$A$1,ROW()-2,COLUMN()-1,1,1),"")</f>
        <v/>
      </c>
      <c r="B3214" t="str">
        <f ca="1">IF(ROW()-2&lt;=DimensionRows_IBE,OFFSET(DimensionenIBE!$A$1,ROW()-2,COLUMN()-1,1,1),"")</f>
        <v/>
      </c>
      <c r="C3214" t="str">
        <f ca="1">IF(ROW()-2&lt;=DimensionRows_IBE,OFFSET(DimensionenIBE!$A$1,ROW()-2,COLUMN()-1,1,1),"")</f>
        <v/>
      </c>
      <c r="D3214" s="16" t="str">
        <f ca="1">IF(ROW()-2&lt;=DimensionRows_IBE,OFFSET(DimensionenIBE!$A$1,ROW()-2,COLUMN()-1,1,1),"")</f>
        <v/>
      </c>
    </row>
    <row r="3215" spans="1:4" hidden="1" x14ac:dyDescent="0.25">
      <c r="A3215" t="str">
        <f ca="1">IF(ROW()-2&lt;=DimensionRows_IBE,OFFSET(DimensionenIBE!$A$1,ROW()-2,COLUMN()-1,1,1),"")</f>
        <v/>
      </c>
      <c r="B3215" t="str">
        <f ca="1">IF(ROW()-2&lt;=DimensionRows_IBE,OFFSET(DimensionenIBE!$A$1,ROW()-2,COLUMN()-1,1,1),"")</f>
        <v/>
      </c>
      <c r="C3215" t="str">
        <f ca="1">IF(ROW()-2&lt;=DimensionRows_IBE,OFFSET(DimensionenIBE!$A$1,ROW()-2,COLUMN()-1,1,1),"")</f>
        <v/>
      </c>
      <c r="D3215" s="16" t="str">
        <f ca="1">IF(ROW()-2&lt;=DimensionRows_IBE,OFFSET(DimensionenIBE!$A$1,ROW()-2,COLUMN()-1,1,1),"")</f>
        <v/>
      </c>
    </row>
    <row r="3216" spans="1:4" hidden="1" x14ac:dyDescent="0.25">
      <c r="A3216" t="str">
        <f ca="1">IF(ROW()-2&lt;=DimensionRows_IBE,OFFSET(DimensionenIBE!$A$1,ROW()-2,COLUMN()-1,1,1),"")</f>
        <v/>
      </c>
      <c r="B3216" t="str">
        <f ca="1">IF(ROW()-2&lt;=DimensionRows_IBE,OFFSET(DimensionenIBE!$A$1,ROW()-2,COLUMN()-1,1,1),"")</f>
        <v/>
      </c>
      <c r="C3216" t="str">
        <f ca="1">IF(ROW()-2&lt;=DimensionRows_IBE,OFFSET(DimensionenIBE!$A$1,ROW()-2,COLUMN()-1,1,1),"")</f>
        <v/>
      </c>
      <c r="D3216" s="16" t="str">
        <f ca="1">IF(ROW()-2&lt;=DimensionRows_IBE,OFFSET(DimensionenIBE!$A$1,ROW()-2,COLUMN()-1,1,1),"")</f>
        <v/>
      </c>
    </row>
    <row r="3217" spans="1:4" hidden="1" x14ac:dyDescent="0.25">
      <c r="A3217" t="str">
        <f ca="1">IF(ROW()-2&lt;=DimensionRows_IBE,OFFSET(DimensionenIBE!$A$1,ROW()-2,COLUMN()-1,1,1),"")</f>
        <v/>
      </c>
      <c r="B3217" t="str">
        <f ca="1">IF(ROW()-2&lt;=DimensionRows_IBE,OFFSET(DimensionenIBE!$A$1,ROW()-2,COLUMN()-1,1,1),"")</f>
        <v/>
      </c>
      <c r="C3217" t="str">
        <f ca="1">IF(ROW()-2&lt;=DimensionRows_IBE,OFFSET(DimensionenIBE!$A$1,ROW()-2,COLUMN()-1,1,1),"")</f>
        <v/>
      </c>
      <c r="D3217" s="16" t="str">
        <f ca="1">IF(ROW()-2&lt;=DimensionRows_IBE,OFFSET(DimensionenIBE!$A$1,ROW()-2,COLUMN()-1,1,1),"")</f>
        <v/>
      </c>
    </row>
    <row r="3218" spans="1:4" hidden="1" x14ac:dyDescent="0.25">
      <c r="A3218" t="str">
        <f ca="1">IF(ROW()-2&lt;=DimensionRows_IBE,OFFSET(DimensionenIBE!$A$1,ROW()-2,COLUMN()-1,1,1),"")</f>
        <v/>
      </c>
      <c r="B3218" t="str">
        <f ca="1">IF(ROW()-2&lt;=DimensionRows_IBE,OFFSET(DimensionenIBE!$A$1,ROW()-2,COLUMN()-1,1,1),"")</f>
        <v/>
      </c>
      <c r="C3218" t="str">
        <f ca="1">IF(ROW()-2&lt;=DimensionRows_IBE,OFFSET(DimensionenIBE!$A$1,ROW()-2,COLUMN()-1,1,1),"")</f>
        <v/>
      </c>
      <c r="D3218" s="16" t="str">
        <f ca="1">IF(ROW()-2&lt;=DimensionRows_IBE,OFFSET(DimensionenIBE!$A$1,ROW()-2,COLUMN()-1,1,1),"")</f>
        <v/>
      </c>
    </row>
    <row r="3219" spans="1:4" hidden="1" x14ac:dyDescent="0.25">
      <c r="A3219" t="str">
        <f ca="1">IF(ROW()-2&lt;=DimensionRows_IBE,OFFSET(DimensionenIBE!$A$1,ROW()-2,COLUMN()-1,1,1),"")</f>
        <v/>
      </c>
      <c r="B3219" t="str">
        <f ca="1">IF(ROW()-2&lt;=DimensionRows_IBE,OFFSET(DimensionenIBE!$A$1,ROW()-2,COLUMN()-1,1,1),"")</f>
        <v/>
      </c>
      <c r="C3219" t="str">
        <f ca="1">IF(ROW()-2&lt;=DimensionRows_IBE,OFFSET(DimensionenIBE!$A$1,ROW()-2,COLUMN()-1,1,1),"")</f>
        <v/>
      </c>
      <c r="D3219" s="16" t="str">
        <f ca="1">IF(ROW()-2&lt;=DimensionRows_IBE,OFFSET(DimensionenIBE!$A$1,ROW()-2,COLUMN()-1,1,1),"")</f>
        <v/>
      </c>
    </row>
    <row r="3220" spans="1:4" hidden="1" x14ac:dyDescent="0.25">
      <c r="A3220" t="str">
        <f ca="1">IF(ROW()-2&lt;=DimensionRows_IBE,OFFSET(DimensionenIBE!$A$1,ROW()-2,COLUMN()-1,1,1),"")</f>
        <v/>
      </c>
      <c r="B3220" t="str">
        <f ca="1">IF(ROW()-2&lt;=DimensionRows_IBE,OFFSET(DimensionenIBE!$A$1,ROW()-2,COLUMN()-1,1,1),"")</f>
        <v/>
      </c>
      <c r="C3220" t="str">
        <f ca="1">IF(ROW()-2&lt;=DimensionRows_IBE,OFFSET(DimensionenIBE!$A$1,ROW()-2,COLUMN()-1,1,1),"")</f>
        <v/>
      </c>
      <c r="D3220" s="16" t="str">
        <f ca="1">IF(ROW()-2&lt;=DimensionRows_IBE,OFFSET(DimensionenIBE!$A$1,ROW()-2,COLUMN()-1,1,1),"")</f>
        <v/>
      </c>
    </row>
    <row r="3221" spans="1:4" hidden="1" x14ac:dyDescent="0.25">
      <c r="A3221" t="str">
        <f ca="1">IF(ROW()-2&lt;=DimensionRows_IBE,OFFSET(DimensionenIBE!$A$1,ROW()-2,COLUMN()-1,1,1),"")</f>
        <v/>
      </c>
      <c r="B3221" t="str">
        <f ca="1">IF(ROW()-2&lt;=DimensionRows_IBE,OFFSET(DimensionenIBE!$A$1,ROW()-2,COLUMN()-1,1,1),"")</f>
        <v/>
      </c>
      <c r="C3221" t="str">
        <f ca="1">IF(ROW()-2&lt;=DimensionRows_IBE,OFFSET(DimensionenIBE!$A$1,ROW()-2,COLUMN()-1,1,1),"")</f>
        <v/>
      </c>
      <c r="D3221" s="16" t="str">
        <f ca="1">IF(ROW()-2&lt;=DimensionRows_IBE,OFFSET(DimensionenIBE!$A$1,ROW()-2,COLUMN()-1,1,1),"")</f>
        <v/>
      </c>
    </row>
    <row r="3222" spans="1:4" hidden="1" x14ac:dyDescent="0.25">
      <c r="A3222" t="str">
        <f ca="1">IF(ROW()-2&lt;=DimensionRows_IBE,OFFSET(DimensionenIBE!$A$1,ROW()-2,COLUMN()-1,1,1),"")</f>
        <v/>
      </c>
      <c r="B3222" t="str">
        <f ca="1">IF(ROW()-2&lt;=DimensionRows_IBE,OFFSET(DimensionenIBE!$A$1,ROW()-2,COLUMN()-1,1,1),"")</f>
        <v/>
      </c>
      <c r="C3222" t="str">
        <f ca="1">IF(ROW()-2&lt;=DimensionRows_IBE,OFFSET(DimensionenIBE!$A$1,ROW()-2,COLUMN()-1,1,1),"")</f>
        <v/>
      </c>
      <c r="D3222" s="16" t="str">
        <f ca="1">IF(ROW()-2&lt;=DimensionRows_IBE,OFFSET(DimensionenIBE!$A$1,ROW()-2,COLUMN()-1,1,1),"")</f>
        <v/>
      </c>
    </row>
    <row r="3223" spans="1:4" hidden="1" x14ac:dyDescent="0.25">
      <c r="A3223" t="str">
        <f ca="1">IF(ROW()-2&lt;=DimensionRows_IBE,OFFSET(DimensionenIBE!$A$1,ROW()-2,COLUMN()-1,1,1),"")</f>
        <v/>
      </c>
      <c r="B3223" t="str">
        <f ca="1">IF(ROW()-2&lt;=DimensionRows_IBE,OFFSET(DimensionenIBE!$A$1,ROW()-2,COLUMN()-1,1,1),"")</f>
        <v/>
      </c>
      <c r="C3223" t="str">
        <f ca="1">IF(ROW()-2&lt;=DimensionRows_IBE,OFFSET(DimensionenIBE!$A$1,ROW()-2,COLUMN()-1,1,1),"")</f>
        <v/>
      </c>
      <c r="D3223" s="16" t="str">
        <f ca="1">IF(ROW()-2&lt;=DimensionRows_IBE,OFFSET(DimensionenIBE!$A$1,ROW()-2,COLUMN()-1,1,1),"")</f>
        <v/>
      </c>
    </row>
    <row r="3224" spans="1:4" hidden="1" x14ac:dyDescent="0.25">
      <c r="A3224" t="str">
        <f ca="1">IF(ROW()-2&lt;=DimensionRows_IBE,OFFSET(DimensionenIBE!$A$1,ROW()-2,COLUMN()-1,1,1),"")</f>
        <v/>
      </c>
      <c r="B3224" t="str">
        <f ca="1">IF(ROW()-2&lt;=DimensionRows_IBE,OFFSET(DimensionenIBE!$A$1,ROW()-2,COLUMN()-1,1,1),"")</f>
        <v/>
      </c>
      <c r="C3224" t="str">
        <f ca="1">IF(ROW()-2&lt;=DimensionRows_IBE,OFFSET(DimensionenIBE!$A$1,ROW()-2,COLUMN()-1,1,1),"")</f>
        <v/>
      </c>
      <c r="D3224" s="16" t="str">
        <f ca="1">IF(ROW()-2&lt;=DimensionRows_IBE,OFFSET(DimensionenIBE!$A$1,ROW()-2,COLUMN()-1,1,1),"")</f>
        <v/>
      </c>
    </row>
    <row r="3225" spans="1:4" hidden="1" x14ac:dyDescent="0.25">
      <c r="A3225" t="str">
        <f ca="1">IF(ROW()-2&lt;=DimensionRows_IBE,OFFSET(DimensionenIBE!$A$1,ROW()-2,COLUMN()-1,1,1),"")</f>
        <v/>
      </c>
      <c r="B3225" t="str">
        <f ca="1">IF(ROW()-2&lt;=DimensionRows_IBE,OFFSET(DimensionenIBE!$A$1,ROW()-2,COLUMN()-1,1,1),"")</f>
        <v/>
      </c>
      <c r="C3225" t="str">
        <f ca="1">IF(ROW()-2&lt;=DimensionRows_IBE,OFFSET(DimensionenIBE!$A$1,ROW()-2,COLUMN()-1,1,1),"")</f>
        <v/>
      </c>
      <c r="D3225" s="16" t="str">
        <f ca="1">IF(ROW()-2&lt;=DimensionRows_IBE,OFFSET(DimensionenIBE!$A$1,ROW()-2,COLUMN()-1,1,1),"")</f>
        <v/>
      </c>
    </row>
    <row r="3226" spans="1:4" hidden="1" x14ac:dyDescent="0.25">
      <c r="A3226" t="str">
        <f ca="1">IF(ROW()-2&lt;=DimensionRows_IBE,OFFSET(DimensionenIBE!$A$1,ROW()-2,COLUMN()-1,1,1),"")</f>
        <v/>
      </c>
      <c r="B3226" t="str">
        <f ca="1">IF(ROW()-2&lt;=DimensionRows_IBE,OFFSET(DimensionenIBE!$A$1,ROW()-2,COLUMN()-1,1,1),"")</f>
        <v/>
      </c>
      <c r="C3226" t="str">
        <f ca="1">IF(ROW()-2&lt;=DimensionRows_IBE,OFFSET(DimensionenIBE!$A$1,ROW()-2,COLUMN()-1,1,1),"")</f>
        <v/>
      </c>
      <c r="D3226" s="16" t="str">
        <f ca="1">IF(ROW()-2&lt;=DimensionRows_IBE,OFFSET(DimensionenIBE!$A$1,ROW()-2,COLUMN()-1,1,1),"")</f>
        <v/>
      </c>
    </row>
    <row r="3227" spans="1:4" hidden="1" x14ac:dyDescent="0.25">
      <c r="A3227" t="str">
        <f ca="1">IF(ROW()-2&lt;=DimensionRows_IBE,OFFSET(DimensionenIBE!$A$1,ROW()-2,COLUMN()-1,1,1),"")</f>
        <v/>
      </c>
      <c r="B3227" t="str">
        <f ca="1">IF(ROW()-2&lt;=DimensionRows_IBE,OFFSET(DimensionenIBE!$A$1,ROW()-2,COLUMN()-1,1,1),"")</f>
        <v/>
      </c>
      <c r="C3227" t="str">
        <f ca="1">IF(ROW()-2&lt;=DimensionRows_IBE,OFFSET(DimensionenIBE!$A$1,ROW()-2,COLUMN()-1,1,1),"")</f>
        <v/>
      </c>
      <c r="D3227" s="16" t="str">
        <f ca="1">IF(ROW()-2&lt;=DimensionRows_IBE,OFFSET(DimensionenIBE!$A$1,ROW()-2,COLUMN()-1,1,1),"")</f>
        <v/>
      </c>
    </row>
    <row r="3228" spans="1:4" hidden="1" x14ac:dyDescent="0.25">
      <c r="A3228" t="str">
        <f ca="1">IF(ROW()-2&lt;=DimensionRows_IBE,OFFSET(DimensionenIBE!$A$1,ROW()-2,COLUMN()-1,1,1),"")</f>
        <v/>
      </c>
      <c r="B3228" t="str">
        <f ca="1">IF(ROW()-2&lt;=DimensionRows_IBE,OFFSET(DimensionenIBE!$A$1,ROW()-2,COLUMN()-1,1,1),"")</f>
        <v/>
      </c>
      <c r="C3228" t="str">
        <f ca="1">IF(ROW()-2&lt;=DimensionRows_IBE,OFFSET(DimensionenIBE!$A$1,ROW()-2,COLUMN()-1,1,1),"")</f>
        <v/>
      </c>
      <c r="D3228" s="16" t="str">
        <f ca="1">IF(ROW()-2&lt;=DimensionRows_IBE,OFFSET(DimensionenIBE!$A$1,ROW()-2,COLUMN()-1,1,1),"")</f>
        <v/>
      </c>
    </row>
    <row r="3229" spans="1:4" hidden="1" x14ac:dyDescent="0.25">
      <c r="A3229" t="str">
        <f ca="1">IF(ROW()-2&lt;=DimensionRows_IBE,OFFSET(DimensionenIBE!$A$1,ROW()-2,COLUMN()-1,1,1),"")</f>
        <v/>
      </c>
      <c r="B3229" t="str">
        <f ca="1">IF(ROW()-2&lt;=DimensionRows_IBE,OFFSET(DimensionenIBE!$A$1,ROW()-2,COLUMN()-1,1,1),"")</f>
        <v/>
      </c>
      <c r="C3229" t="str">
        <f ca="1">IF(ROW()-2&lt;=DimensionRows_IBE,OFFSET(DimensionenIBE!$A$1,ROW()-2,COLUMN()-1,1,1),"")</f>
        <v/>
      </c>
      <c r="D3229" s="16" t="str">
        <f ca="1">IF(ROW()-2&lt;=DimensionRows_IBE,OFFSET(DimensionenIBE!$A$1,ROW()-2,COLUMN()-1,1,1),"")</f>
        <v/>
      </c>
    </row>
    <row r="3230" spans="1:4" hidden="1" x14ac:dyDescent="0.25">
      <c r="A3230" t="str">
        <f ca="1">IF(ROW()-2&lt;=DimensionRows_IBE,OFFSET(DimensionenIBE!$A$1,ROW()-2,COLUMN()-1,1,1),"")</f>
        <v/>
      </c>
      <c r="B3230" t="str">
        <f ca="1">IF(ROW()-2&lt;=DimensionRows_IBE,OFFSET(DimensionenIBE!$A$1,ROW()-2,COLUMN()-1,1,1),"")</f>
        <v/>
      </c>
      <c r="C3230" t="str">
        <f ca="1">IF(ROW()-2&lt;=DimensionRows_IBE,OFFSET(DimensionenIBE!$A$1,ROW()-2,COLUMN()-1,1,1),"")</f>
        <v/>
      </c>
      <c r="D3230" s="16" t="str">
        <f ca="1">IF(ROW()-2&lt;=DimensionRows_IBE,OFFSET(DimensionenIBE!$A$1,ROW()-2,COLUMN()-1,1,1),"")</f>
        <v/>
      </c>
    </row>
    <row r="3231" spans="1:4" hidden="1" x14ac:dyDescent="0.25">
      <c r="A3231" t="str">
        <f ca="1">IF(ROW()-2&lt;=DimensionRows_IBE,OFFSET(DimensionenIBE!$A$1,ROW()-2,COLUMN()-1,1,1),"")</f>
        <v/>
      </c>
      <c r="B3231" t="str">
        <f ca="1">IF(ROW()-2&lt;=DimensionRows_IBE,OFFSET(DimensionenIBE!$A$1,ROW()-2,COLUMN()-1,1,1),"")</f>
        <v/>
      </c>
      <c r="C3231" t="str">
        <f ca="1">IF(ROW()-2&lt;=DimensionRows_IBE,OFFSET(DimensionenIBE!$A$1,ROW()-2,COLUMN()-1,1,1),"")</f>
        <v/>
      </c>
      <c r="D3231" s="16" t="str">
        <f ca="1">IF(ROW()-2&lt;=DimensionRows_IBE,OFFSET(DimensionenIBE!$A$1,ROW()-2,COLUMN()-1,1,1),"")</f>
        <v/>
      </c>
    </row>
    <row r="3232" spans="1:4" hidden="1" x14ac:dyDescent="0.25">
      <c r="A3232" t="str">
        <f ca="1">IF(ROW()-2&lt;=DimensionRows_IBE,OFFSET(DimensionenIBE!$A$1,ROW()-2,COLUMN()-1,1,1),"")</f>
        <v/>
      </c>
      <c r="B3232" t="str">
        <f ca="1">IF(ROW()-2&lt;=DimensionRows_IBE,OFFSET(DimensionenIBE!$A$1,ROW()-2,COLUMN()-1,1,1),"")</f>
        <v/>
      </c>
      <c r="C3232" t="str">
        <f ca="1">IF(ROW()-2&lt;=DimensionRows_IBE,OFFSET(DimensionenIBE!$A$1,ROW()-2,COLUMN()-1,1,1),"")</f>
        <v/>
      </c>
      <c r="D3232" s="16" t="str">
        <f ca="1">IF(ROW()-2&lt;=DimensionRows_IBE,OFFSET(DimensionenIBE!$A$1,ROW()-2,COLUMN()-1,1,1),"")</f>
        <v/>
      </c>
    </row>
    <row r="3233" spans="1:4" hidden="1" x14ac:dyDescent="0.25">
      <c r="A3233" t="str">
        <f ca="1">IF(ROW()-2&lt;=DimensionRows_IBE,OFFSET(DimensionenIBE!$A$1,ROW()-2,COLUMN()-1,1,1),"")</f>
        <v/>
      </c>
      <c r="B3233" t="str">
        <f ca="1">IF(ROW()-2&lt;=DimensionRows_IBE,OFFSET(DimensionenIBE!$A$1,ROW()-2,COLUMN()-1,1,1),"")</f>
        <v/>
      </c>
      <c r="C3233" t="str">
        <f ca="1">IF(ROW()-2&lt;=DimensionRows_IBE,OFFSET(DimensionenIBE!$A$1,ROW()-2,COLUMN()-1,1,1),"")</f>
        <v/>
      </c>
      <c r="D3233" s="16" t="str">
        <f ca="1">IF(ROW()-2&lt;=DimensionRows_IBE,OFFSET(DimensionenIBE!$A$1,ROW()-2,COLUMN()-1,1,1),"")</f>
        <v/>
      </c>
    </row>
    <row r="3234" spans="1:4" hidden="1" x14ac:dyDescent="0.25">
      <c r="A3234" t="str">
        <f ca="1">IF(ROW()-2&lt;=DimensionRows_IBE,OFFSET(DimensionenIBE!$A$1,ROW()-2,COLUMN()-1,1,1),"")</f>
        <v/>
      </c>
      <c r="B3234" t="str">
        <f ca="1">IF(ROW()-2&lt;=DimensionRows_IBE,OFFSET(DimensionenIBE!$A$1,ROW()-2,COLUMN()-1,1,1),"")</f>
        <v/>
      </c>
      <c r="C3234" t="str">
        <f ca="1">IF(ROW()-2&lt;=DimensionRows_IBE,OFFSET(DimensionenIBE!$A$1,ROW()-2,COLUMN()-1,1,1),"")</f>
        <v/>
      </c>
      <c r="D3234" s="16" t="str">
        <f ca="1">IF(ROW()-2&lt;=DimensionRows_IBE,OFFSET(DimensionenIBE!$A$1,ROW()-2,COLUMN()-1,1,1),"")</f>
        <v/>
      </c>
    </row>
    <row r="3235" spans="1:4" hidden="1" x14ac:dyDescent="0.25">
      <c r="A3235" t="str">
        <f ca="1">IF(ROW()-2&lt;=DimensionRows_IBE,OFFSET(DimensionenIBE!$A$1,ROW()-2,COLUMN()-1,1,1),"")</f>
        <v/>
      </c>
      <c r="B3235" t="str">
        <f ca="1">IF(ROW()-2&lt;=DimensionRows_IBE,OFFSET(DimensionenIBE!$A$1,ROW()-2,COLUMN()-1,1,1),"")</f>
        <v/>
      </c>
      <c r="C3235" t="str">
        <f ca="1">IF(ROW()-2&lt;=DimensionRows_IBE,OFFSET(DimensionenIBE!$A$1,ROW()-2,COLUMN()-1,1,1),"")</f>
        <v/>
      </c>
      <c r="D3235" s="16" t="str">
        <f ca="1">IF(ROW()-2&lt;=DimensionRows_IBE,OFFSET(DimensionenIBE!$A$1,ROW()-2,COLUMN()-1,1,1),"")</f>
        <v/>
      </c>
    </row>
    <row r="3236" spans="1:4" hidden="1" x14ac:dyDescent="0.25">
      <c r="A3236" t="str">
        <f ca="1">IF(ROW()-2&lt;=DimensionRows_IBE,OFFSET(DimensionenIBE!$A$1,ROW()-2,COLUMN()-1,1,1),"")</f>
        <v/>
      </c>
      <c r="B3236" t="str">
        <f ca="1">IF(ROW()-2&lt;=DimensionRows_IBE,OFFSET(DimensionenIBE!$A$1,ROW()-2,COLUMN()-1,1,1),"")</f>
        <v/>
      </c>
      <c r="C3236" t="str">
        <f ca="1">IF(ROW()-2&lt;=DimensionRows_IBE,OFFSET(DimensionenIBE!$A$1,ROW()-2,COLUMN()-1,1,1),"")</f>
        <v/>
      </c>
      <c r="D3236" s="16" t="str">
        <f ca="1">IF(ROW()-2&lt;=DimensionRows_IBE,OFFSET(DimensionenIBE!$A$1,ROW()-2,COLUMN()-1,1,1),"")</f>
        <v/>
      </c>
    </row>
    <row r="3237" spans="1:4" hidden="1" x14ac:dyDescent="0.25">
      <c r="A3237" t="str">
        <f ca="1">IF(ROW()-2&lt;=DimensionRows_IBE,OFFSET(DimensionenIBE!$A$1,ROW()-2,COLUMN()-1,1,1),"")</f>
        <v/>
      </c>
      <c r="B3237" t="str">
        <f ca="1">IF(ROW()-2&lt;=DimensionRows_IBE,OFFSET(DimensionenIBE!$A$1,ROW()-2,COLUMN()-1,1,1),"")</f>
        <v/>
      </c>
      <c r="C3237" t="str">
        <f ca="1">IF(ROW()-2&lt;=DimensionRows_IBE,OFFSET(DimensionenIBE!$A$1,ROW()-2,COLUMN()-1,1,1),"")</f>
        <v/>
      </c>
      <c r="D3237" s="16" t="str">
        <f ca="1">IF(ROW()-2&lt;=DimensionRows_IBE,OFFSET(DimensionenIBE!$A$1,ROW()-2,COLUMN()-1,1,1),"")</f>
        <v/>
      </c>
    </row>
    <row r="3238" spans="1:4" hidden="1" x14ac:dyDescent="0.25">
      <c r="A3238" t="str">
        <f ca="1">IF(ROW()-2&lt;=DimensionRows_IBE,OFFSET(DimensionenIBE!$A$1,ROW()-2,COLUMN()-1,1,1),"")</f>
        <v/>
      </c>
      <c r="B3238" t="str">
        <f ca="1">IF(ROW()-2&lt;=DimensionRows_IBE,OFFSET(DimensionenIBE!$A$1,ROW()-2,COLUMN()-1,1,1),"")</f>
        <v/>
      </c>
      <c r="C3238" t="str">
        <f ca="1">IF(ROW()-2&lt;=DimensionRows_IBE,OFFSET(DimensionenIBE!$A$1,ROW()-2,COLUMN()-1,1,1),"")</f>
        <v/>
      </c>
      <c r="D3238" s="16" t="str">
        <f ca="1">IF(ROW()-2&lt;=DimensionRows_IBE,OFFSET(DimensionenIBE!$A$1,ROW()-2,COLUMN()-1,1,1),"")</f>
        <v/>
      </c>
    </row>
    <row r="3239" spans="1:4" hidden="1" x14ac:dyDescent="0.25">
      <c r="A3239" t="str">
        <f ca="1">IF(ROW()-2&lt;=DimensionRows_IBE,OFFSET(DimensionenIBE!$A$1,ROW()-2,COLUMN()-1,1,1),"")</f>
        <v/>
      </c>
      <c r="B3239" t="str">
        <f ca="1">IF(ROW()-2&lt;=DimensionRows_IBE,OFFSET(DimensionenIBE!$A$1,ROW()-2,COLUMN()-1,1,1),"")</f>
        <v/>
      </c>
      <c r="C3239" t="str">
        <f ca="1">IF(ROW()-2&lt;=DimensionRows_IBE,OFFSET(DimensionenIBE!$A$1,ROW()-2,COLUMN()-1,1,1),"")</f>
        <v/>
      </c>
      <c r="D3239" s="16" t="str">
        <f ca="1">IF(ROW()-2&lt;=DimensionRows_IBE,OFFSET(DimensionenIBE!$A$1,ROW()-2,COLUMN()-1,1,1),"")</f>
        <v/>
      </c>
    </row>
    <row r="3240" spans="1:4" hidden="1" x14ac:dyDescent="0.25">
      <c r="A3240" t="str">
        <f ca="1">IF(ROW()-2&lt;=DimensionRows_IBE,OFFSET(DimensionenIBE!$A$1,ROW()-2,COLUMN()-1,1,1),"")</f>
        <v/>
      </c>
      <c r="B3240" t="str">
        <f ca="1">IF(ROW()-2&lt;=DimensionRows_IBE,OFFSET(DimensionenIBE!$A$1,ROW()-2,COLUMN()-1,1,1),"")</f>
        <v/>
      </c>
      <c r="C3240" t="str">
        <f ca="1">IF(ROW()-2&lt;=DimensionRows_IBE,OFFSET(DimensionenIBE!$A$1,ROW()-2,COLUMN()-1,1,1),"")</f>
        <v/>
      </c>
      <c r="D3240" s="16" t="str">
        <f ca="1">IF(ROW()-2&lt;=DimensionRows_IBE,OFFSET(DimensionenIBE!$A$1,ROW()-2,COLUMN()-1,1,1),"")</f>
        <v/>
      </c>
    </row>
    <row r="3241" spans="1:4" hidden="1" x14ac:dyDescent="0.25">
      <c r="A3241" t="str">
        <f ca="1">IF(ROW()-2&lt;=DimensionRows_IBE,OFFSET(DimensionenIBE!$A$1,ROW()-2,COLUMN()-1,1,1),"")</f>
        <v/>
      </c>
      <c r="B3241" t="str">
        <f ca="1">IF(ROW()-2&lt;=DimensionRows_IBE,OFFSET(DimensionenIBE!$A$1,ROW()-2,COLUMN()-1,1,1),"")</f>
        <v/>
      </c>
      <c r="C3241" t="str">
        <f ca="1">IF(ROW()-2&lt;=DimensionRows_IBE,OFFSET(DimensionenIBE!$A$1,ROW()-2,COLUMN()-1,1,1),"")</f>
        <v/>
      </c>
      <c r="D3241" s="16" t="str">
        <f ca="1">IF(ROW()-2&lt;=DimensionRows_IBE,OFFSET(DimensionenIBE!$A$1,ROW()-2,COLUMN()-1,1,1),"")</f>
        <v/>
      </c>
    </row>
    <row r="3242" spans="1:4" hidden="1" x14ac:dyDescent="0.25">
      <c r="A3242" t="str">
        <f ca="1">IF(ROW()-2&lt;=DimensionRows_IBE,OFFSET(DimensionenIBE!$A$1,ROW()-2,COLUMN()-1,1,1),"")</f>
        <v/>
      </c>
      <c r="B3242" t="str">
        <f ca="1">IF(ROW()-2&lt;=DimensionRows_IBE,OFFSET(DimensionenIBE!$A$1,ROW()-2,COLUMN()-1,1,1),"")</f>
        <v/>
      </c>
      <c r="C3242" t="str">
        <f ca="1">IF(ROW()-2&lt;=DimensionRows_IBE,OFFSET(DimensionenIBE!$A$1,ROW()-2,COLUMN()-1,1,1),"")</f>
        <v/>
      </c>
      <c r="D3242" s="16" t="str">
        <f ca="1">IF(ROW()-2&lt;=DimensionRows_IBE,OFFSET(DimensionenIBE!$A$1,ROW()-2,COLUMN()-1,1,1),"")</f>
        <v/>
      </c>
    </row>
    <row r="3243" spans="1:4" hidden="1" x14ac:dyDescent="0.25">
      <c r="A3243" t="str">
        <f ca="1">IF(ROW()-2&lt;=DimensionRows_IBE,OFFSET(DimensionenIBE!$A$1,ROW()-2,COLUMN()-1,1,1),"")</f>
        <v/>
      </c>
      <c r="B3243" t="str">
        <f ca="1">IF(ROW()-2&lt;=DimensionRows_IBE,OFFSET(DimensionenIBE!$A$1,ROW()-2,COLUMN()-1,1,1),"")</f>
        <v/>
      </c>
      <c r="C3243" t="str">
        <f ca="1">IF(ROW()-2&lt;=DimensionRows_IBE,OFFSET(DimensionenIBE!$A$1,ROW()-2,COLUMN()-1,1,1),"")</f>
        <v/>
      </c>
      <c r="D3243" s="16" t="str">
        <f ca="1">IF(ROW()-2&lt;=DimensionRows_IBE,OFFSET(DimensionenIBE!$A$1,ROW()-2,COLUMN()-1,1,1),"")</f>
        <v/>
      </c>
    </row>
    <row r="3244" spans="1:4" hidden="1" x14ac:dyDescent="0.25">
      <c r="A3244" t="str">
        <f ca="1">IF(ROW()-2&lt;=DimensionRows_IBE,OFFSET(DimensionenIBE!$A$1,ROW()-2,COLUMN()-1,1,1),"")</f>
        <v/>
      </c>
      <c r="B3244" t="str">
        <f ca="1">IF(ROW()-2&lt;=DimensionRows_IBE,OFFSET(DimensionenIBE!$A$1,ROW()-2,COLUMN()-1,1,1),"")</f>
        <v/>
      </c>
      <c r="C3244" t="str">
        <f ca="1">IF(ROW()-2&lt;=DimensionRows_IBE,OFFSET(DimensionenIBE!$A$1,ROW()-2,COLUMN()-1,1,1),"")</f>
        <v/>
      </c>
      <c r="D3244" s="16" t="str">
        <f ca="1">IF(ROW()-2&lt;=DimensionRows_IBE,OFFSET(DimensionenIBE!$A$1,ROW()-2,COLUMN()-1,1,1),"")</f>
        <v/>
      </c>
    </row>
    <row r="3245" spans="1:4" hidden="1" x14ac:dyDescent="0.25">
      <c r="A3245" t="str">
        <f ca="1">IF(ROW()-2&lt;=DimensionRows_IBE,OFFSET(DimensionenIBE!$A$1,ROW()-2,COLUMN()-1,1,1),"")</f>
        <v/>
      </c>
      <c r="B3245" t="str">
        <f ca="1">IF(ROW()-2&lt;=DimensionRows_IBE,OFFSET(DimensionenIBE!$A$1,ROW()-2,COLUMN()-1,1,1),"")</f>
        <v/>
      </c>
      <c r="C3245" t="str">
        <f ca="1">IF(ROW()-2&lt;=DimensionRows_IBE,OFFSET(DimensionenIBE!$A$1,ROW()-2,COLUMN()-1,1,1),"")</f>
        <v/>
      </c>
      <c r="D3245" s="16" t="str">
        <f ca="1">IF(ROW()-2&lt;=DimensionRows_IBE,OFFSET(DimensionenIBE!$A$1,ROW()-2,COLUMN()-1,1,1),"")</f>
        <v/>
      </c>
    </row>
    <row r="3246" spans="1:4" hidden="1" x14ac:dyDescent="0.25">
      <c r="A3246" t="str">
        <f ca="1">IF(ROW()-2&lt;=DimensionRows_IBE,OFFSET(DimensionenIBE!$A$1,ROW()-2,COLUMN()-1,1,1),"")</f>
        <v/>
      </c>
      <c r="B3246" t="str">
        <f ca="1">IF(ROW()-2&lt;=DimensionRows_IBE,OFFSET(DimensionenIBE!$A$1,ROW()-2,COLUMN()-1,1,1),"")</f>
        <v/>
      </c>
      <c r="C3246" t="str">
        <f ca="1">IF(ROW()-2&lt;=DimensionRows_IBE,OFFSET(DimensionenIBE!$A$1,ROW()-2,COLUMN()-1,1,1),"")</f>
        <v/>
      </c>
      <c r="D3246" s="16" t="str">
        <f ca="1">IF(ROW()-2&lt;=DimensionRows_IBE,OFFSET(DimensionenIBE!$A$1,ROW()-2,COLUMN()-1,1,1),"")</f>
        <v/>
      </c>
    </row>
    <row r="3247" spans="1:4" hidden="1" x14ac:dyDescent="0.25">
      <c r="A3247" t="str">
        <f ca="1">IF(ROW()-2&lt;=DimensionRows_IBE,OFFSET(DimensionenIBE!$A$1,ROW()-2,COLUMN()-1,1,1),"")</f>
        <v/>
      </c>
      <c r="B3247" t="str">
        <f ca="1">IF(ROW()-2&lt;=DimensionRows_IBE,OFFSET(DimensionenIBE!$A$1,ROW()-2,COLUMN()-1,1,1),"")</f>
        <v/>
      </c>
      <c r="C3247" t="str">
        <f ca="1">IF(ROW()-2&lt;=DimensionRows_IBE,OFFSET(DimensionenIBE!$A$1,ROW()-2,COLUMN()-1,1,1),"")</f>
        <v/>
      </c>
      <c r="D3247" s="16" t="str">
        <f ca="1">IF(ROW()-2&lt;=DimensionRows_IBE,OFFSET(DimensionenIBE!$A$1,ROW()-2,COLUMN()-1,1,1),"")</f>
        <v/>
      </c>
    </row>
    <row r="3248" spans="1:4" hidden="1" x14ac:dyDescent="0.25">
      <c r="A3248" t="str">
        <f ca="1">IF(ROW()-2&lt;=DimensionRows_IBE,OFFSET(DimensionenIBE!$A$1,ROW()-2,COLUMN()-1,1,1),"")</f>
        <v/>
      </c>
      <c r="B3248" t="str">
        <f ca="1">IF(ROW()-2&lt;=DimensionRows_IBE,OFFSET(DimensionenIBE!$A$1,ROW()-2,COLUMN()-1,1,1),"")</f>
        <v/>
      </c>
      <c r="C3248" t="str">
        <f ca="1">IF(ROW()-2&lt;=DimensionRows_IBE,OFFSET(DimensionenIBE!$A$1,ROW()-2,COLUMN()-1,1,1),"")</f>
        <v/>
      </c>
      <c r="D3248" s="16" t="str">
        <f ca="1">IF(ROW()-2&lt;=DimensionRows_IBE,OFFSET(DimensionenIBE!$A$1,ROW()-2,COLUMN()-1,1,1),"")</f>
        <v/>
      </c>
    </row>
    <row r="3249" spans="1:4" hidden="1" x14ac:dyDescent="0.25">
      <c r="A3249" t="str">
        <f ca="1">IF(ROW()-2&lt;=DimensionRows_IBE,OFFSET(DimensionenIBE!$A$1,ROW()-2,COLUMN()-1,1,1),"")</f>
        <v/>
      </c>
      <c r="B3249" t="str">
        <f ca="1">IF(ROW()-2&lt;=DimensionRows_IBE,OFFSET(DimensionenIBE!$A$1,ROW()-2,COLUMN()-1,1,1),"")</f>
        <v/>
      </c>
      <c r="C3249" t="str">
        <f ca="1">IF(ROW()-2&lt;=DimensionRows_IBE,OFFSET(DimensionenIBE!$A$1,ROW()-2,COLUMN()-1,1,1),"")</f>
        <v/>
      </c>
      <c r="D3249" s="16" t="str">
        <f ca="1">IF(ROW()-2&lt;=DimensionRows_IBE,OFFSET(DimensionenIBE!$A$1,ROW()-2,COLUMN()-1,1,1),"")</f>
        <v/>
      </c>
    </row>
    <row r="3250" spans="1:4" hidden="1" x14ac:dyDescent="0.25">
      <c r="A3250" t="str">
        <f ca="1">IF(ROW()-2&lt;=DimensionRows_IBE,OFFSET(DimensionenIBE!$A$1,ROW()-2,COLUMN()-1,1,1),"")</f>
        <v/>
      </c>
      <c r="B3250" t="str">
        <f ca="1">IF(ROW()-2&lt;=DimensionRows_IBE,OFFSET(DimensionenIBE!$A$1,ROW()-2,COLUMN()-1,1,1),"")</f>
        <v/>
      </c>
      <c r="C3250" t="str">
        <f ca="1">IF(ROW()-2&lt;=DimensionRows_IBE,OFFSET(DimensionenIBE!$A$1,ROW()-2,COLUMN()-1,1,1),"")</f>
        <v/>
      </c>
      <c r="D3250" s="16" t="str">
        <f ca="1">IF(ROW()-2&lt;=DimensionRows_IBE,OFFSET(DimensionenIBE!$A$1,ROW()-2,COLUMN()-1,1,1),"")</f>
        <v/>
      </c>
    </row>
    <row r="3251" spans="1:4" hidden="1" x14ac:dyDescent="0.25">
      <c r="A3251" t="str">
        <f ca="1">IF(ROW()-2&lt;=DimensionRows_IBE,OFFSET(DimensionenIBE!$A$1,ROW()-2,COLUMN()-1,1,1),"")</f>
        <v/>
      </c>
      <c r="B3251" t="str">
        <f ca="1">IF(ROW()-2&lt;=DimensionRows_IBE,OFFSET(DimensionenIBE!$A$1,ROW()-2,COLUMN()-1,1,1),"")</f>
        <v/>
      </c>
      <c r="C3251" t="str">
        <f ca="1">IF(ROW()-2&lt;=DimensionRows_IBE,OFFSET(DimensionenIBE!$A$1,ROW()-2,COLUMN()-1,1,1),"")</f>
        <v/>
      </c>
      <c r="D3251" s="16" t="str">
        <f ca="1">IF(ROW()-2&lt;=DimensionRows_IBE,OFFSET(DimensionenIBE!$A$1,ROW()-2,COLUMN()-1,1,1),"")</f>
        <v/>
      </c>
    </row>
    <row r="3252" spans="1:4" hidden="1" x14ac:dyDescent="0.25">
      <c r="A3252" t="str">
        <f ca="1">IF(ROW()-2&lt;=DimensionRows_IBE,OFFSET(DimensionenIBE!$A$1,ROW()-2,COLUMN()-1,1,1),"")</f>
        <v/>
      </c>
      <c r="B3252" t="str">
        <f ca="1">IF(ROW()-2&lt;=DimensionRows_IBE,OFFSET(DimensionenIBE!$A$1,ROW()-2,COLUMN()-1,1,1),"")</f>
        <v/>
      </c>
      <c r="C3252" t="str">
        <f ca="1">IF(ROW()-2&lt;=DimensionRows_IBE,OFFSET(DimensionenIBE!$A$1,ROW()-2,COLUMN()-1,1,1),"")</f>
        <v/>
      </c>
      <c r="D3252" s="16" t="str">
        <f ca="1">IF(ROW()-2&lt;=DimensionRows_IBE,OFFSET(DimensionenIBE!$A$1,ROW()-2,COLUMN()-1,1,1),"")</f>
        <v/>
      </c>
    </row>
    <row r="3253" spans="1:4" hidden="1" x14ac:dyDescent="0.25">
      <c r="A3253" t="str">
        <f ca="1">IF(ROW()-2&lt;=DimensionRows_IBE,OFFSET(DimensionenIBE!$A$1,ROW()-2,COLUMN()-1,1,1),"")</f>
        <v/>
      </c>
      <c r="B3253" t="str">
        <f ca="1">IF(ROW()-2&lt;=DimensionRows_IBE,OFFSET(DimensionenIBE!$A$1,ROW()-2,COLUMN()-1,1,1),"")</f>
        <v/>
      </c>
      <c r="C3253" t="str">
        <f ca="1">IF(ROW()-2&lt;=DimensionRows_IBE,OFFSET(DimensionenIBE!$A$1,ROW()-2,COLUMN()-1,1,1),"")</f>
        <v/>
      </c>
      <c r="D3253" s="16" t="str">
        <f ca="1">IF(ROW()-2&lt;=DimensionRows_IBE,OFFSET(DimensionenIBE!$A$1,ROW()-2,COLUMN()-1,1,1),"")</f>
        <v/>
      </c>
    </row>
    <row r="3254" spans="1:4" hidden="1" x14ac:dyDescent="0.25">
      <c r="A3254" t="str">
        <f ca="1">IF(ROW()-2&lt;=DimensionRows_IBE,OFFSET(DimensionenIBE!$A$1,ROW()-2,COLUMN()-1,1,1),"")</f>
        <v/>
      </c>
      <c r="B3254" t="str">
        <f ca="1">IF(ROW()-2&lt;=DimensionRows_IBE,OFFSET(DimensionenIBE!$A$1,ROW()-2,COLUMN()-1,1,1),"")</f>
        <v/>
      </c>
      <c r="C3254" t="str">
        <f ca="1">IF(ROW()-2&lt;=DimensionRows_IBE,OFFSET(DimensionenIBE!$A$1,ROW()-2,COLUMN()-1,1,1),"")</f>
        <v/>
      </c>
      <c r="D3254" s="16" t="str">
        <f ca="1">IF(ROW()-2&lt;=DimensionRows_IBE,OFFSET(DimensionenIBE!$A$1,ROW()-2,COLUMN()-1,1,1),"")</f>
        <v/>
      </c>
    </row>
    <row r="3255" spans="1:4" hidden="1" x14ac:dyDescent="0.25">
      <c r="A3255" t="str">
        <f ca="1">IF(ROW()-2&lt;=DimensionRows_IBE,OFFSET(DimensionenIBE!$A$1,ROW()-2,COLUMN()-1,1,1),"")</f>
        <v/>
      </c>
      <c r="B3255" t="str">
        <f ca="1">IF(ROW()-2&lt;=DimensionRows_IBE,OFFSET(DimensionenIBE!$A$1,ROW()-2,COLUMN()-1,1,1),"")</f>
        <v/>
      </c>
      <c r="C3255" t="str">
        <f ca="1">IF(ROW()-2&lt;=DimensionRows_IBE,OFFSET(DimensionenIBE!$A$1,ROW()-2,COLUMN()-1,1,1),"")</f>
        <v/>
      </c>
      <c r="D3255" s="16" t="str">
        <f ca="1">IF(ROW()-2&lt;=DimensionRows_IBE,OFFSET(DimensionenIBE!$A$1,ROW()-2,COLUMN()-1,1,1),"")</f>
        <v/>
      </c>
    </row>
    <row r="3256" spans="1:4" hidden="1" x14ac:dyDescent="0.25">
      <c r="A3256" t="str">
        <f ca="1">IF(ROW()-2&lt;=DimensionRows_IBE,OFFSET(DimensionenIBE!$A$1,ROW()-2,COLUMN()-1,1,1),"")</f>
        <v/>
      </c>
      <c r="B3256" t="str">
        <f ca="1">IF(ROW()-2&lt;=DimensionRows_IBE,OFFSET(DimensionenIBE!$A$1,ROW()-2,COLUMN()-1,1,1),"")</f>
        <v/>
      </c>
      <c r="C3256" t="str">
        <f ca="1">IF(ROW()-2&lt;=DimensionRows_IBE,OFFSET(DimensionenIBE!$A$1,ROW()-2,COLUMN()-1,1,1),"")</f>
        <v/>
      </c>
      <c r="D3256" s="16" t="str">
        <f ca="1">IF(ROW()-2&lt;=DimensionRows_IBE,OFFSET(DimensionenIBE!$A$1,ROW()-2,COLUMN()-1,1,1),"")</f>
        <v/>
      </c>
    </row>
    <row r="3257" spans="1:4" hidden="1" x14ac:dyDescent="0.25">
      <c r="A3257" t="str">
        <f ca="1">IF(ROW()-2&lt;=DimensionRows_IBE,OFFSET(DimensionenIBE!$A$1,ROW()-2,COLUMN()-1,1,1),"")</f>
        <v/>
      </c>
      <c r="B3257" t="str">
        <f ca="1">IF(ROW()-2&lt;=DimensionRows_IBE,OFFSET(DimensionenIBE!$A$1,ROW()-2,COLUMN()-1,1,1),"")</f>
        <v/>
      </c>
      <c r="C3257" t="str">
        <f ca="1">IF(ROW()-2&lt;=DimensionRows_IBE,OFFSET(DimensionenIBE!$A$1,ROW()-2,COLUMN()-1,1,1),"")</f>
        <v/>
      </c>
      <c r="D3257" s="16" t="str">
        <f ca="1">IF(ROW()-2&lt;=DimensionRows_IBE,OFFSET(DimensionenIBE!$A$1,ROW()-2,COLUMN()-1,1,1),"")</f>
        <v/>
      </c>
    </row>
    <row r="3258" spans="1:4" hidden="1" x14ac:dyDescent="0.25">
      <c r="A3258" t="str">
        <f ca="1">IF(ROW()-2&lt;=DimensionRows_IBE,OFFSET(DimensionenIBE!$A$1,ROW()-2,COLUMN()-1,1,1),"")</f>
        <v/>
      </c>
      <c r="B3258" t="str">
        <f ca="1">IF(ROW()-2&lt;=DimensionRows_IBE,OFFSET(DimensionenIBE!$A$1,ROW()-2,COLUMN()-1,1,1),"")</f>
        <v/>
      </c>
      <c r="C3258" t="str">
        <f ca="1">IF(ROW()-2&lt;=DimensionRows_IBE,OFFSET(DimensionenIBE!$A$1,ROW()-2,COLUMN()-1,1,1),"")</f>
        <v/>
      </c>
      <c r="D3258" s="16" t="str">
        <f ca="1">IF(ROW()-2&lt;=DimensionRows_IBE,OFFSET(DimensionenIBE!$A$1,ROW()-2,COLUMN()-1,1,1),"")</f>
        <v/>
      </c>
    </row>
    <row r="3259" spans="1:4" hidden="1" x14ac:dyDescent="0.25">
      <c r="A3259" t="str">
        <f ca="1">IF(ROW()-2&lt;=DimensionRows_IBE,OFFSET(DimensionenIBE!$A$1,ROW()-2,COLUMN()-1,1,1),"")</f>
        <v/>
      </c>
      <c r="B3259" t="str">
        <f ca="1">IF(ROW()-2&lt;=DimensionRows_IBE,OFFSET(DimensionenIBE!$A$1,ROW()-2,COLUMN()-1,1,1),"")</f>
        <v/>
      </c>
      <c r="C3259" t="str">
        <f ca="1">IF(ROW()-2&lt;=DimensionRows_IBE,OFFSET(DimensionenIBE!$A$1,ROW()-2,COLUMN()-1,1,1),"")</f>
        <v/>
      </c>
      <c r="D3259" s="16" t="str">
        <f ca="1">IF(ROW()-2&lt;=DimensionRows_IBE,OFFSET(DimensionenIBE!$A$1,ROW()-2,COLUMN()-1,1,1),"")</f>
        <v/>
      </c>
    </row>
    <row r="3260" spans="1:4" hidden="1" x14ac:dyDescent="0.25">
      <c r="A3260" t="str">
        <f ca="1">IF(ROW()-2&lt;=DimensionRows_IBE,OFFSET(DimensionenIBE!$A$1,ROW()-2,COLUMN()-1,1,1),"")</f>
        <v/>
      </c>
      <c r="B3260" t="str">
        <f ca="1">IF(ROW()-2&lt;=DimensionRows_IBE,OFFSET(DimensionenIBE!$A$1,ROW()-2,COLUMN()-1,1,1),"")</f>
        <v/>
      </c>
      <c r="C3260" t="str">
        <f ca="1">IF(ROW()-2&lt;=DimensionRows_IBE,OFFSET(DimensionenIBE!$A$1,ROW()-2,COLUMN()-1,1,1),"")</f>
        <v/>
      </c>
      <c r="D3260" s="16" t="str">
        <f ca="1">IF(ROW()-2&lt;=DimensionRows_IBE,OFFSET(DimensionenIBE!$A$1,ROW()-2,COLUMN()-1,1,1),"")</f>
        <v/>
      </c>
    </row>
    <row r="3261" spans="1:4" hidden="1" x14ac:dyDescent="0.25">
      <c r="A3261" t="str">
        <f ca="1">IF(ROW()-2&lt;=DimensionRows_IBE,OFFSET(DimensionenIBE!$A$1,ROW()-2,COLUMN()-1,1,1),"")</f>
        <v/>
      </c>
      <c r="B3261" t="str">
        <f ca="1">IF(ROW()-2&lt;=DimensionRows_IBE,OFFSET(DimensionenIBE!$A$1,ROW()-2,COLUMN()-1,1,1),"")</f>
        <v/>
      </c>
      <c r="C3261" t="str">
        <f ca="1">IF(ROW()-2&lt;=DimensionRows_IBE,OFFSET(DimensionenIBE!$A$1,ROW()-2,COLUMN()-1,1,1),"")</f>
        <v/>
      </c>
      <c r="D3261" s="16" t="str">
        <f ca="1">IF(ROW()-2&lt;=DimensionRows_IBE,OFFSET(DimensionenIBE!$A$1,ROW()-2,COLUMN()-1,1,1),"")</f>
        <v/>
      </c>
    </row>
    <row r="3262" spans="1:4" hidden="1" x14ac:dyDescent="0.25">
      <c r="A3262" t="str">
        <f ca="1">IF(ROW()-2&lt;=DimensionRows_IBE,OFFSET(DimensionenIBE!$A$1,ROW()-2,COLUMN()-1,1,1),"")</f>
        <v/>
      </c>
      <c r="B3262" t="str">
        <f ca="1">IF(ROW()-2&lt;=DimensionRows_IBE,OFFSET(DimensionenIBE!$A$1,ROW()-2,COLUMN()-1,1,1),"")</f>
        <v/>
      </c>
      <c r="C3262" t="str">
        <f ca="1">IF(ROW()-2&lt;=DimensionRows_IBE,OFFSET(DimensionenIBE!$A$1,ROW()-2,COLUMN()-1,1,1),"")</f>
        <v/>
      </c>
      <c r="D3262" s="16" t="str">
        <f ca="1">IF(ROW()-2&lt;=DimensionRows_IBE,OFFSET(DimensionenIBE!$A$1,ROW()-2,COLUMN()-1,1,1),"")</f>
        <v/>
      </c>
    </row>
    <row r="3263" spans="1:4" hidden="1" x14ac:dyDescent="0.25">
      <c r="A3263" t="str">
        <f ca="1">IF(ROW()-2&lt;=DimensionRows_IBE,OFFSET(DimensionenIBE!$A$1,ROW()-2,COLUMN()-1,1,1),"")</f>
        <v/>
      </c>
      <c r="B3263" t="str">
        <f ca="1">IF(ROW()-2&lt;=DimensionRows_IBE,OFFSET(DimensionenIBE!$A$1,ROW()-2,COLUMN()-1,1,1),"")</f>
        <v/>
      </c>
      <c r="C3263" t="str">
        <f ca="1">IF(ROW()-2&lt;=DimensionRows_IBE,OFFSET(DimensionenIBE!$A$1,ROW()-2,COLUMN()-1,1,1),"")</f>
        <v/>
      </c>
      <c r="D3263" s="16" t="str">
        <f ca="1">IF(ROW()-2&lt;=DimensionRows_IBE,OFFSET(DimensionenIBE!$A$1,ROW()-2,COLUMN()-1,1,1),"")</f>
        <v/>
      </c>
    </row>
    <row r="3264" spans="1:4" hidden="1" x14ac:dyDescent="0.25">
      <c r="A3264" t="str">
        <f ca="1">IF(ROW()-2&lt;=DimensionRows_IBE,OFFSET(DimensionenIBE!$A$1,ROW()-2,COLUMN()-1,1,1),"")</f>
        <v/>
      </c>
      <c r="B3264" t="str">
        <f ca="1">IF(ROW()-2&lt;=DimensionRows_IBE,OFFSET(DimensionenIBE!$A$1,ROW()-2,COLUMN()-1,1,1),"")</f>
        <v/>
      </c>
      <c r="C3264" t="str">
        <f ca="1">IF(ROW()-2&lt;=DimensionRows_IBE,OFFSET(DimensionenIBE!$A$1,ROW()-2,COLUMN()-1,1,1),"")</f>
        <v/>
      </c>
      <c r="D3264" s="16" t="str">
        <f ca="1">IF(ROW()-2&lt;=DimensionRows_IBE,OFFSET(DimensionenIBE!$A$1,ROW()-2,COLUMN()-1,1,1),"")</f>
        <v/>
      </c>
    </row>
    <row r="3265" spans="1:4" hidden="1" x14ac:dyDescent="0.25">
      <c r="A3265" t="str">
        <f ca="1">IF(ROW()-2&lt;=DimensionRows_IBE,OFFSET(DimensionenIBE!$A$1,ROW()-2,COLUMN()-1,1,1),"")</f>
        <v/>
      </c>
      <c r="B3265" t="str">
        <f ca="1">IF(ROW()-2&lt;=DimensionRows_IBE,OFFSET(DimensionenIBE!$A$1,ROW()-2,COLUMN()-1,1,1),"")</f>
        <v/>
      </c>
      <c r="C3265" t="str">
        <f ca="1">IF(ROW()-2&lt;=DimensionRows_IBE,OFFSET(DimensionenIBE!$A$1,ROW()-2,COLUMN()-1,1,1),"")</f>
        <v/>
      </c>
      <c r="D3265" s="16" t="str">
        <f ca="1">IF(ROW()-2&lt;=DimensionRows_IBE,OFFSET(DimensionenIBE!$A$1,ROW()-2,COLUMN()-1,1,1),"")</f>
        <v/>
      </c>
    </row>
    <row r="3266" spans="1:4" hidden="1" x14ac:dyDescent="0.25">
      <c r="A3266" t="str">
        <f ca="1">IF(ROW()-2&lt;=DimensionRows_IBE,OFFSET(DimensionenIBE!$A$1,ROW()-2,COLUMN()-1,1,1),"")</f>
        <v/>
      </c>
      <c r="B3266" t="str">
        <f ca="1">IF(ROW()-2&lt;=DimensionRows_IBE,OFFSET(DimensionenIBE!$A$1,ROW()-2,COLUMN()-1,1,1),"")</f>
        <v/>
      </c>
      <c r="C3266" t="str">
        <f ca="1">IF(ROW()-2&lt;=DimensionRows_IBE,OFFSET(DimensionenIBE!$A$1,ROW()-2,COLUMN()-1,1,1),"")</f>
        <v/>
      </c>
      <c r="D3266" s="16" t="str">
        <f ca="1">IF(ROW()-2&lt;=DimensionRows_IBE,OFFSET(DimensionenIBE!$A$1,ROW()-2,COLUMN()-1,1,1),"")</f>
        <v/>
      </c>
    </row>
    <row r="3267" spans="1:4" hidden="1" x14ac:dyDescent="0.25">
      <c r="A3267" t="str">
        <f ca="1">IF(ROW()-2&lt;=DimensionRows_IBE,OFFSET(DimensionenIBE!$A$1,ROW()-2,COLUMN()-1,1,1),"")</f>
        <v/>
      </c>
      <c r="B3267" t="str">
        <f ca="1">IF(ROW()-2&lt;=DimensionRows_IBE,OFFSET(DimensionenIBE!$A$1,ROW()-2,COLUMN()-1,1,1),"")</f>
        <v/>
      </c>
      <c r="C3267" t="str">
        <f ca="1">IF(ROW()-2&lt;=DimensionRows_IBE,OFFSET(DimensionenIBE!$A$1,ROW()-2,COLUMN()-1,1,1),"")</f>
        <v/>
      </c>
      <c r="D3267" s="16" t="str">
        <f ca="1">IF(ROW()-2&lt;=DimensionRows_IBE,OFFSET(DimensionenIBE!$A$1,ROW()-2,COLUMN()-1,1,1),"")</f>
        <v/>
      </c>
    </row>
    <row r="3268" spans="1:4" hidden="1" x14ac:dyDescent="0.25">
      <c r="A3268" t="str">
        <f ca="1">IF(ROW()-2&lt;=DimensionRows_IBE,OFFSET(DimensionenIBE!$A$1,ROW()-2,COLUMN()-1,1,1),"")</f>
        <v/>
      </c>
      <c r="B3268" t="str">
        <f ca="1">IF(ROW()-2&lt;=DimensionRows_IBE,OFFSET(DimensionenIBE!$A$1,ROW()-2,COLUMN()-1,1,1),"")</f>
        <v/>
      </c>
      <c r="C3268" t="str">
        <f ca="1">IF(ROW()-2&lt;=DimensionRows_IBE,OFFSET(DimensionenIBE!$A$1,ROW()-2,COLUMN()-1,1,1),"")</f>
        <v/>
      </c>
      <c r="D3268" s="16" t="str">
        <f ca="1">IF(ROW()-2&lt;=DimensionRows_IBE,OFFSET(DimensionenIBE!$A$1,ROW()-2,COLUMN()-1,1,1),"")</f>
        <v/>
      </c>
    </row>
    <row r="3269" spans="1:4" hidden="1" x14ac:dyDescent="0.25">
      <c r="A3269" t="str">
        <f ca="1">IF(ROW()-2&lt;=DimensionRows_IBE,OFFSET(DimensionenIBE!$A$1,ROW()-2,COLUMN()-1,1,1),"")</f>
        <v/>
      </c>
      <c r="B3269" t="str">
        <f ca="1">IF(ROW()-2&lt;=DimensionRows_IBE,OFFSET(DimensionenIBE!$A$1,ROW()-2,COLUMN()-1,1,1),"")</f>
        <v/>
      </c>
      <c r="C3269" t="str">
        <f ca="1">IF(ROW()-2&lt;=DimensionRows_IBE,OFFSET(DimensionenIBE!$A$1,ROW()-2,COLUMN()-1,1,1),"")</f>
        <v/>
      </c>
      <c r="D3269" s="16" t="str">
        <f ca="1">IF(ROW()-2&lt;=DimensionRows_IBE,OFFSET(DimensionenIBE!$A$1,ROW()-2,COLUMN()-1,1,1),"")</f>
        <v/>
      </c>
    </row>
    <row r="3270" spans="1:4" hidden="1" x14ac:dyDescent="0.25">
      <c r="A3270" t="str">
        <f ca="1">IF(ROW()-2&lt;=DimensionRows_IBE,OFFSET(DimensionenIBE!$A$1,ROW()-2,COLUMN()-1,1,1),"")</f>
        <v/>
      </c>
      <c r="B3270" t="str">
        <f ca="1">IF(ROW()-2&lt;=DimensionRows_IBE,OFFSET(DimensionenIBE!$A$1,ROW()-2,COLUMN()-1,1,1),"")</f>
        <v/>
      </c>
      <c r="C3270" t="str">
        <f ca="1">IF(ROW()-2&lt;=DimensionRows_IBE,OFFSET(DimensionenIBE!$A$1,ROW()-2,COLUMN()-1,1,1),"")</f>
        <v/>
      </c>
      <c r="D3270" s="16" t="str">
        <f ca="1">IF(ROW()-2&lt;=DimensionRows_IBE,OFFSET(DimensionenIBE!$A$1,ROW()-2,COLUMN()-1,1,1),"")</f>
        <v/>
      </c>
    </row>
    <row r="3271" spans="1:4" hidden="1" x14ac:dyDescent="0.25">
      <c r="A3271" t="str">
        <f ca="1">IF(ROW()-2&lt;=DimensionRows_IBE,OFFSET(DimensionenIBE!$A$1,ROW()-2,COLUMN()-1,1,1),"")</f>
        <v/>
      </c>
      <c r="B3271" t="str">
        <f ca="1">IF(ROW()-2&lt;=DimensionRows_IBE,OFFSET(DimensionenIBE!$A$1,ROW()-2,COLUMN()-1,1,1),"")</f>
        <v/>
      </c>
      <c r="C3271" t="str">
        <f ca="1">IF(ROW()-2&lt;=DimensionRows_IBE,OFFSET(DimensionenIBE!$A$1,ROW()-2,COLUMN()-1,1,1),"")</f>
        <v/>
      </c>
      <c r="D3271" s="16" t="str">
        <f ca="1">IF(ROW()-2&lt;=DimensionRows_IBE,OFFSET(DimensionenIBE!$A$1,ROW()-2,COLUMN()-1,1,1),"")</f>
        <v/>
      </c>
    </row>
    <row r="3272" spans="1:4" hidden="1" x14ac:dyDescent="0.25">
      <c r="A3272" t="str">
        <f ca="1">IF(ROW()-2&lt;=DimensionRows_IBE,OFFSET(DimensionenIBE!$A$1,ROW()-2,COLUMN()-1,1,1),"")</f>
        <v/>
      </c>
      <c r="B3272" t="str">
        <f ca="1">IF(ROW()-2&lt;=DimensionRows_IBE,OFFSET(DimensionenIBE!$A$1,ROW()-2,COLUMN()-1,1,1),"")</f>
        <v/>
      </c>
      <c r="C3272" t="str">
        <f ca="1">IF(ROW()-2&lt;=DimensionRows_IBE,OFFSET(DimensionenIBE!$A$1,ROW()-2,COLUMN()-1,1,1),"")</f>
        <v/>
      </c>
      <c r="D3272" s="16" t="str">
        <f ca="1">IF(ROW()-2&lt;=DimensionRows_IBE,OFFSET(DimensionenIBE!$A$1,ROW()-2,COLUMN()-1,1,1),"")</f>
        <v/>
      </c>
    </row>
    <row r="3273" spans="1:4" hidden="1" x14ac:dyDescent="0.25">
      <c r="A3273" t="str">
        <f ca="1">IF(ROW()-2&lt;=DimensionRows_IBE,OFFSET(DimensionenIBE!$A$1,ROW()-2,COLUMN()-1,1,1),"")</f>
        <v/>
      </c>
      <c r="B3273" t="str">
        <f ca="1">IF(ROW()-2&lt;=DimensionRows_IBE,OFFSET(DimensionenIBE!$A$1,ROW()-2,COLUMN()-1,1,1),"")</f>
        <v/>
      </c>
      <c r="C3273" t="str">
        <f ca="1">IF(ROW()-2&lt;=DimensionRows_IBE,OFFSET(DimensionenIBE!$A$1,ROW()-2,COLUMN()-1,1,1),"")</f>
        <v/>
      </c>
      <c r="D3273" s="16" t="str">
        <f ca="1">IF(ROW()-2&lt;=DimensionRows_IBE,OFFSET(DimensionenIBE!$A$1,ROW()-2,COLUMN()-1,1,1),"")</f>
        <v/>
      </c>
    </row>
    <row r="3274" spans="1:4" hidden="1" x14ac:dyDescent="0.25">
      <c r="A3274" t="str">
        <f ca="1">IF(ROW()-2&lt;=DimensionRows_IBE,OFFSET(DimensionenIBE!$A$1,ROW()-2,COLUMN()-1,1,1),"")</f>
        <v/>
      </c>
      <c r="B3274" t="str">
        <f ca="1">IF(ROW()-2&lt;=DimensionRows_IBE,OFFSET(DimensionenIBE!$A$1,ROW()-2,COLUMN()-1,1,1),"")</f>
        <v/>
      </c>
      <c r="C3274" t="str">
        <f ca="1">IF(ROW()-2&lt;=DimensionRows_IBE,OFFSET(DimensionenIBE!$A$1,ROW()-2,COLUMN()-1,1,1),"")</f>
        <v/>
      </c>
      <c r="D3274" s="16" t="str">
        <f ca="1">IF(ROW()-2&lt;=DimensionRows_IBE,OFFSET(DimensionenIBE!$A$1,ROW()-2,COLUMN()-1,1,1),"")</f>
        <v/>
      </c>
    </row>
    <row r="3275" spans="1:4" hidden="1" x14ac:dyDescent="0.25">
      <c r="A3275" t="str">
        <f ca="1">IF(ROW()-2&lt;=DimensionRows_IBE,OFFSET(DimensionenIBE!$A$1,ROW()-2,COLUMN()-1,1,1),"")</f>
        <v/>
      </c>
      <c r="B3275" t="str">
        <f ca="1">IF(ROW()-2&lt;=DimensionRows_IBE,OFFSET(DimensionenIBE!$A$1,ROW()-2,COLUMN()-1,1,1),"")</f>
        <v/>
      </c>
      <c r="C3275" t="str">
        <f ca="1">IF(ROW()-2&lt;=DimensionRows_IBE,OFFSET(DimensionenIBE!$A$1,ROW()-2,COLUMN()-1,1,1),"")</f>
        <v/>
      </c>
      <c r="D3275" s="16" t="str">
        <f ca="1">IF(ROW()-2&lt;=DimensionRows_IBE,OFFSET(DimensionenIBE!$A$1,ROW()-2,COLUMN()-1,1,1),"")</f>
        <v/>
      </c>
    </row>
    <row r="3276" spans="1:4" hidden="1" x14ac:dyDescent="0.25">
      <c r="A3276" t="str">
        <f ca="1">IF(ROW()-2&lt;=DimensionRows_IBE,OFFSET(DimensionenIBE!$A$1,ROW()-2,COLUMN()-1,1,1),"")</f>
        <v/>
      </c>
      <c r="B3276" t="str">
        <f ca="1">IF(ROW()-2&lt;=DimensionRows_IBE,OFFSET(DimensionenIBE!$A$1,ROW()-2,COLUMN()-1,1,1),"")</f>
        <v/>
      </c>
      <c r="C3276" t="str">
        <f ca="1">IF(ROW()-2&lt;=DimensionRows_IBE,OFFSET(DimensionenIBE!$A$1,ROW()-2,COLUMN()-1,1,1),"")</f>
        <v/>
      </c>
      <c r="D3276" s="16" t="str">
        <f ca="1">IF(ROW()-2&lt;=DimensionRows_IBE,OFFSET(DimensionenIBE!$A$1,ROW()-2,COLUMN()-1,1,1),"")</f>
        <v/>
      </c>
    </row>
    <row r="3277" spans="1:4" hidden="1" x14ac:dyDescent="0.25">
      <c r="A3277" t="str">
        <f ca="1">IF(ROW()-2&lt;=DimensionRows_IBE,OFFSET(DimensionenIBE!$A$1,ROW()-2,COLUMN()-1,1,1),"")</f>
        <v/>
      </c>
      <c r="B3277" t="str">
        <f ca="1">IF(ROW()-2&lt;=DimensionRows_IBE,OFFSET(DimensionenIBE!$A$1,ROW()-2,COLUMN()-1,1,1),"")</f>
        <v/>
      </c>
      <c r="C3277" t="str">
        <f ca="1">IF(ROW()-2&lt;=DimensionRows_IBE,OFFSET(DimensionenIBE!$A$1,ROW()-2,COLUMN()-1,1,1),"")</f>
        <v/>
      </c>
      <c r="D3277" s="16" t="str">
        <f ca="1">IF(ROW()-2&lt;=DimensionRows_IBE,OFFSET(DimensionenIBE!$A$1,ROW()-2,COLUMN()-1,1,1),"")</f>
        <v/>
      </c>
    </row>
    <row r="3278" spans="1:4" hidden="1" x14ac:dyDescent="0.25">
      <c r="A3278" t="str">
        <f ca="1">IF(ROW()-2&lt;=DimensionRows_IBE,OFFSET(DimensionenIBE!$A$1,ROW()-2,COLUMN()-1,1,1),"")</f>
        <v/>
      </c>
      <c r="B3278" t="str">
        <f ca="1">IF(ROW()-2&lt;=DimensionRows_IBE,OFFSET(DimensionenIBE!$A$1,ROW()-2,COLUMN()-1,1,1),"")</f>
        <v/>
      </c>
      <c r="C3278" t="str">
        <f ca="1">IF(ROW()-2&lt;=DimensionRows_IBE,OFFSET(DimensionenIBE!$A$1,ROW()-2,COLUMN()-1,1,1),"")</f>
        <v/>
      </c>
      <c r="D3278" s="16" t="str">
        <f ca="1">IF(ROW()-2&lt;=DimensionRows_IBE,OFFSET(DimensionenIBE!$A$1,ROW()-2,COLUMN()-1,1,1),"")</f>
        <v/>
      </c>
    </row>
    <row r="3279" spans="1:4" hidden="1" x14ac:dyDescent="0.25">
      <c r="A3279" t="str">
        <f ca="1">IF(ROW()-2&lt;=DimensionRows_IBE,OFFSET(DimensionenIBE!$A$1,ROW()-2,COLUMN()-1,1,1),"")</f>
        <v/>
      </c>
      <c r="B3279" t="str">
        <f ca="1">IF(ROW()-2&lt;=DimensionRows_IBE,OFFSET(DimensionenIBE!$A$1,ROW()-2,COLUMN()-1,1,1),"")</f>
        <v/>
      </c>
      <c r="C3279" t="str">
        <f ca="1">IF(ROW()-2&lt;=DimensionRows_IBE,OFFSET(DimensionenIBE!$A$1,ROW()-2,COLUMN()-1,1,1),"")</f>
        <v/>
      </c>
      <c r="D3279" s="16" t="str">
        <f ca="1">IF(ROW()-2&lt;=DimensionRows_IBE,OFFSET(DimensionenIBE!$A$1,ROW()-2,COLUMN()-1,1,1),"")</f>
        <v/>
      </c>
    </row>
    <row r="3280" spans="1:4" hidden="1" x14ac:dyDescent="0.25">
      <c r="A3280" t="str">
        <f ca="1">IF(ROW()-2&lt;=DimensionRows_IBE,OFFSET(DimensionenIBE!$A$1,ROW()-2,COLUMN()-1,1,1),"")</f>
        <v/>
      </c>
      <c r="B3280" t="str">
        <f ca="1">IF(ROW()-2&lt;=DimensionRows_IBE,OFFSET(DimensionenIBE!$A$1,ROW()-2,COLUMN()-1,1,1),"")</f>
        <v/>
      </c>
      <c r="C3280" t="str">
        <f ca="1">IF(ROW()-2&lt;=DimensionRows_IBE,OFFSET(DimensionenIBE!$A$1,ROW()-2,COLUMN()-1,1,1),"")</f>
        <v/>
      </c>
      <c r="D3280" s="16" t="str">
        <f ca="1">IF(ROW()-2&lt;=DimensionRows_IBE,OFFSET(DimensionenIBE!$A$1,ROW()-2,COLUMN()-1,1,1),"")</f>
        <v/>
      </c>
    </row>
    <row r="3281" spans="1:4" hidden="1" x14ac:dyDescent="0.25">
      <c r="A3281" t="str">
        <f ca="1">IF(ROW()-2&lt;=DimensionRows_IBE,OFFSET(DimensionenIBE!$A$1,ROW()-2,COLUMN()-1,1,1),"")</f>
        <v/>
      </c>
      <c r="B3281" t="str">
        <f ca="1">IF(ROW()-2&lt;=DimensionRows_IBE,OFFSET(DimensionenIBE!$A$1,ROW()-2,COLUMN()-1,1,1),"")</f>
        <v/>
      </c>
      <c r="C3281" t="str">
        <f ca="1">IF(ROW()-2&lt;=DimensionRows_IBE,OFFSET(DimensionenIBE!$A$1,ROW()-2,COLUMN()-1,1,1),"")</f>
        <v/>
      </c>
      <c r="D3281" s="16" t="str">
        <f ca="1">IF(ROW()-2&lt;=DimensionRows_IBE,OFFSET(DimensionenIBE!$A$1,ROW()-2,COLUMN()-1,1,1),"")</f>
        <v/>
      </c>
    </row>
    <row r="3282" spans="1:4" hidden="1" x14ac:dyDescent="0.25">
      <c r="A3282" t="str">
        <f ca="1">IF(ROW()-2&lt;=DimensionRows_IBE,OFFSET(DimensionenIBE!$A$1,ROW()-2,COLUMN()-1,1,1),"")</f>
        <v/>
      </c>
      <c r="B3282" t="str">
        <f ca="1">IF(ROW()-2&lt;=DimensionRows_IBE,OFFSET(DimensionenIBE!$A$1,ROW()-2,COLUMN()-1,1,1),"")</f>
        <v/>
      </c>
      <c r="C3282" t="str">
        <f ca="1">IF(ROW()-2&lt;=DimensionRows_IBE,OFFSET(DimensionenIBE!$A$1,ROW()-2,COLUMN()-1,1,1),"")</f>
        <v/>
      </c>
      <c r="D3282" s="16" t="str">
        <f ca="1">IF(ROW()-2&lt;=DimensionRows_IBE,OFFSET(DimensionenIBE!$A$1,ROW()-2,COLUMN()-1,1,1),"")</f>
        <v/>
      </c>
    </row>
    <row r="3283" spans="1:4" hidden="1" x14ac:dyDescent="0.25">
      <c r="A3283" t="str">
        <f ca="1">IF(ROW()-2&lt;=DimensionRows_IBE,OFFSET(DimensionenIBE!$A$1,ROW()-2,COLUMN()-1,1,1),"")</f>
        <v/>
      </c>
      <c r="B3283" t="str">
        <f ca="1">IF(ROW()-2&lt;=DimensionRows_IBE,OFFSET(DimensionenIBE!$A$1,ROW()-2,COLUMN()-1,1,1),"")</f>
        <v/>
      </c>
      <c r="C3283" t="str">
        <f ca="1">IF(ROW()-2&lt;=DimensionRows_IBE,OFFSET(DimensionenIBE!$A$1,ROW()-2,COLUMN()-1,1,1),"")</f>
        <v/>
      </c>
      <c r="D3283" s="16" t="str">
        <f ca="1">IF(ROW()-2&lt;=DimensionRows_IBE,OFFSET(DimensionenIBE!$A$1,ROW()-2,COLUMN()-1,1,1),"")</f>
        <v/>
      </c>
    </row>
    <row r="3284" spans="1:4" hidden="1" x14ac:dyDescent="0.25">
      <c r="A3284" t="str">
        <f ca="1">IF(ROW()-2&lt;=DimensionRows_IBE,OFFSET(DimensionenIBE!$A$1,ROW()-2,COLUMN()-1,1,1),"")</f>
        <v/>
      </c>
      <c r="B3284" t="str">
        <f ca="1">IF(ROW()-2&lt;=DimensionRows_IBE,OFFSET(DimensionenIBE!$A$1,ROW()-2,COLUMN()-1,1,1),"")</f>
        <v/>
      </c>
      <c r="C3284" t="str">
        <f ca="1">IF(ROW()-2&lt;=DimensionRows_IBE,OFFSET(DimensionenIBE!$A$1,ROW()-2,COLUMN()-1,1,1),"")</f>
        <v/>
      </c>
      <c r="D3284" s="16" t="str">
        <f ca="1">IF(ROW()-2&lt;=DimensionRows_IBE,OFFSET(DimensionenIBE!$A$1,ROW()-2,COLUMN()-1,1,1),"")</f>
        <v/>
      </c>
    </row>
    <row r="3285" spans="1:4" hidden="1" x14ac:dyDescent="0.25">
      <c r="A3285" t="str">
        <f ca="1">IF(ROW()-2&lt;=DimensionRows_IBE,OFFSET(DimensionenIBE!$A$1,ROW()-2,COLUMN()-1,1,1),"")</f>
        <v/>
      </c>
      <c r="B3285" t="str">
        <f ca="1">IF(ROW()-2&lt;=DimensionRows_IBE,OFFSET(DimensionenIBE!$A$1,ROW()-2,COLUMN()-1,1,1),"")</f>
        <v/>
      </c>
      <c r="C3285" t="str">
        <f ca="1">IF(ROW()-2&lt;=DimensionRows_IBE,OFFSET(DimensionenIBE!$A$1,ROW()-2,COLUMN()-1,1,1),"")</f>
        <v/>
      </c>
      <c r="D3285" s="16" t="str">
        <f ca="1">IF(ROW()-2&lt;=DimensionRows_IBE,OFFSET(DimensionenIBE!$A$1,ROW()-2,COLUMN()-1,1,1),"")</f>
        <v/>
      </c>
    </row>
    <row r="3286" spans="1:4" hidden="1" x14ac:dyDescent="0.25">
      <c r="A3286" t="str">
        <f ca="1">IF(ROW()-2&lt;=DimensionRows_IBE,OFFSET(DimensionenIBE!$A$1,ROW()-2,COLUMN()-1,1,1),"")</f>
        <v/>
      </c>
      <c r="B3286" t="str">
        <f ca="1">IF(ROW()-2&lt;=DimensionRows_IBE,OFFSET(DimensionenIBE!$A$1,ROW()-2,COLUMN()-1,1,1),"")</f>
        <v/>
      </c>
      <c r="C3286" t="str">
        <f ca="1">IF(ROW()-2&lt;=DimensionRows_IBE,OFFSET(DimensionenIBE!$A$1,ROW()-2,COLUMN()-1,1,1),"")</f>
        <v/>
      </c>
      <c r="D3286" s="16" t="str">
        <f ca="1">IF(ROW()-2&lt;=DimensionRows_IBE,OFFSET(DimensionenIBE!$A$1,ROW()-2,COLUMN()-1,1,1),"")</f>
        <v/>
      </c>
    </row>
    <row r="3287" spans="1:4" hidden="1" x14ac:dyDescent="0.25">
      <c r="A3287" t="str">
        <f ca="1">IF(ROW()-2&lt;=DimensionRows_IBE,OFFSET(DimensionenIBE!$A$1,ROW()-2,COLUMN()-1,1,1),"")</f>
        <v/>
      </c>
      <c r="B3287" t="str">
        <f ca="1">IF(ROW()-2&lt;=DimensionRows_IBE,OFFSET(DimensionenIBE!$A$1,ROW()-2,COLUMN()-1,1,1),"")</f>
        <v/>
      </c>
      <c r="C3287" t="str">
        <f ca="1">IF(ROW()-2&lt;=DimensionRows_IBE,OFFSET(DimensionenIBE!$A$1,ROW()-2,COLUMN()-1,1,1),"")</f>
        <v/>
      </c>
      <c r="D3287" s="16" t="str">
        <f ca="1">IF(ROW()-2&lt;=DimensionRows_IBE,OFFSET(DimensionenIBE!$A$1,ROW()-2,COLUMN()-1,1,1),"")</f>
        <v/>
      </c>
    </row>
    <row r="3288" spans="1:4" hidden="1" x14ac:dyDescent="0.25">
      <c r="A3288" t="str">
        <f ca="1">IF(ROW()-2&lt;=DimensionRows_IBE,OFFSET(DimensionenIBE!$A$1,ROW()-2,COLUMN()-1,1,1),"")</f>
        <v/>
      </c>
      <c r="B3288" t="str">
        <f ca="1">IF(ROW()-2&lt;=DimensionRows_IBE,OFFSET(DimensionenIBE!$A$1,ROW()-2,COLUMN()-1,1,1),"")</f>
        <v/>
      </c>
      <c r="C3288" t="str">
        <f ca="1">IF(ROW()-2&lt;=DimensionRows_IBE,OFFSET(DimensionenIBE!$A$1,ROW()-2,COLUMN()-1,1,1),"")</f>
        <v/>
      </c>
      <c r="D3288" s="16" t="str">
        <f ca="1">IF(ROW()-2&lt;=DimensionRows_IBE,OFFSET(DimensionenIBE!$A$1,ROW()-2,COLUMN()-1,1,1),"")</f>
        <v/>
      </c>
    </row>
    <row r="3289" spans="1:4" hidden="1" x14ac:dyDescent="0.25">
      <c r="A3289" t="str">
        <f ca="1">IF(ROW()-2&lt;=DimensionRows_IBE,OFFSET(DimensionenIBE!$A$1,ROW()-2,COLUMN()-1,1,1),"")</f>
        <v/>
      </c>
      <c r="B3289" t="str">
        <f ca="1">IF(ROW()-2&lt;=DimensionRows_IBE,OFFSET(DimensionenIBE!$A$1,ROW()-2,COLUMN()-1,1,1),"")</f>
        <v/>
      </c>
      <c r="C3289" t="str">
        <f ca="1">IF(ROW()-2&lt;=DimensionRows_IBE,OFFSET(DimensionenIBE!$A$1,ROW()-2,COLUMN()-1,1,1),"")</f>
        <v/>
      </c>
      <c r="D3289" s="16" t="str">
        <f ca="1">IF(ROW()-2&lt;=DimensionRows_IBE,OFFSET(DimensionenIBE!$A$1,ROW()-2,COLUMN()-1,1,1),"")</f>
        <v/>
      </c>
    </row>
    <row r="3290" spans="1:4" hidden="1" x14ac:dyDescent="0.25">
      <c r="A3290" t="str">
        <f ca="1">IF(ROW()-2&lt;=DimensionRows_IBE,OFFSET(DimensionenIBE!$A$1,ROW()-2,COLUMN()-1,1,1),"")</f>
        <v/>
      </c>
      <c r="B3290" t="str">
        <f ca="1">IF(ROW()-2&lt;=DimensionRows_IBE,OFFSET(DimensionenIBE!$A$1,ROW()-2,COLUMN()-1,1,1),"")</f>
        <v/>
      </c>
      <c r="C3290" t="str">
        <f ca="1">IF(ROW()-2&lt;=DimensionRows_IBE,OFFSET(DimensionenIBE!$A$1,ROW()-2,COLUMN()-1,1,1),"")</f>
        <v/>
      </c>
      <c r="D3290" s="16" t="str">
        <f ca="1">IF(ROW()-2&lt;=DimensionRows_IBE,OFFSET(DimensionenIBE!$A$1,ROW()-2,COLUMN()-1,1,1),"")</f>
        <v/>
      </c>
    </row>
    <row r="3291" spans="1:4" hidden="1" x14ac:dyDescent="0.25">
      <c r="A3291" t="str">
        <f ca="1">IF(ROW()-2&lt;=DimensionRows_IBE,OFFSET(DimensionenIBE!$A$1,ROW()-2,COLUMN()-1,1,1),"")</f>
        <v/>
      </c>
      <c r="B3291" t="str">
        <f ca="1">IF(ROW()-2&lt;=DimensionRows_IBE,OFFSET(DimensionenIBE!$A$1,ROW()-2,COLUMN()-1,1,1),"")</f>
        <v/>
      </c>
      <c r="C3291" t="str">
        <f ca="1">IF(ROW()-2&lt;=DimensionRows_IBE,OFFSET(DimensionenIBE!$A$1,ROW()-2,COLUMN()-1,1,1),"")</f>
        <v/>
      </c>
      <c r="D3291" s="16" t="str">
        <f ca="1">IF(ROW()-2&lt;=DimensionRows_IBE,OFFSET(DimensionenIBE!$A$1,ROW()-2,COLUMN()-1,1,1),"")</f>
        <v/>
      </c>
    </row>
    <row r="3292" spans="1:4" hidden="1" x14ac:dyDescent="0.25">
      <c r="A3292" t="str">
        <f ca="1">IF(ROW()-2&lt;=DimensionRows_IBE,OFFSET(DimensionenIBE!$A$1,ROW()-2,COLUMN()-1,1,1),"")</f>
        <v/>
      </c>
      <c r="B3292" t="str">
        <f ca="1">IF(ROW()-2&lt;=DimensionRows_IBE,OFFSET(DimensionenIBE!$A$1,ROW()-2,COLUMN()-1,1,1),"")</f>
        <v/>
      </c>
      <c r="C3292" t="str">
        <f ca="1">IF(ROW()-2&lt;=DimensionRows_IBE,OFFSET(DimensionenIBE!$A$1,ROW()-2,COLUMN()-1,1,1),"")</f>
        <v/>
      </c>
      <c r="D3292" s="16" t="str">
        <f ca="1">IF(ROW()-2&lt;=DimensionRows_IBE,OFFSET(DimensionenIBE!$A$1,ROW()-2,COLUMN()-1,1,1),"")</f>
        <v/>
      </c>
    </row>
    <row r="3293" spans="1:4" hidden="1" x14ac:dyDescent="0.25">
      <c r="A3293" t="str">
        <f ca="1">IF(ROW()-2&lt;=DimensionRows_IBE,OFFSET(DimensionenIBE!$A$1,ROW()-2,COLUMN()-1,1,1),"")</f>
        <v/>
      </c>
      <c r="B3293" t="str">
        <f ca="1">IF(ROW()-2&lt;=DimensionRows_IBE,OFFSET(DimensionenIBE!$A$1,ROW()-2,COLUMN()-1,1,1),"")</f>
        <v/>
      </c>
      <c r="C3293" t="str">
        <f ca="1">IF(ROW()-2&lt;=DimensionRows_IBE,OFFSET(DimensionenIBE!$A$1,ROW()-2,COLUMN()-1,1,1),"")</f>
        <v/>
      </c>
      <c r="D3293" s="16" t="str">
        <f ca="1">IF(ROW()-2&lt;=DimensionRows_IBE,OFFSET(DimensionenIBE!$A$1,ROW()-2,COLUMN()-1,1,1),"")</f>
        <v/>
      </c>
    </row>
    <row r="3294" spans="1:4" hidden="1" x14ac:dyDescent="0.25">
      <c r="A3294" t="str">
        <f ca="1">IF(ROW()-2&lt;=DimensionRows_IBE,OFFSET(DimensionenIBE!$A$1,ROW()-2,COLUMN()-1,1,1),"")</f>
        <v/>
      </c>
      <c r="B3294" t="str">
        <f ca="1">IF(ROW()-2&lt;=DimensionRows_IBE,OFFSET(DimensionenIBE!$A$1,ROW()-2,COLUMN()-1,1,1),"")</f>
        <v/>
      </c>
      <c r="C3294" t="str">
        <f ca="1">IF(ROW()-2&lt;=DimensionRows_IBE,OFFSET(DimensionenIBE!$A$1,ROW()-2,COLUMN()-1,1,1),"")</f>
        <v/>
      </c>
      <c r="D3294" s="16" t="str">
        <f ca="1">IF(ROW()-2&lt;=DimensionRows_IBE,OFFSET(DimensionenIBE!$A$1,ROW()-2,COLUMN()-1,1,1),"")</f>
        <v/>
      </c>
    </row>
    <row r="3295" spans="1:4" hidden="1" x14ac:dyDescent="0.25">
      <c r="A3295" t="str">
        <f ca="1">IF(ROW()-2&lt;=DimensionRows_IBE,OFFSET(DimensionenIBE!$A$1,ROW()-2,COLUMN()-1,1,1),"")</f>
        <v/>
      </c>
      <c r="B3295" t="str">
        <f ca="1">IF(ROW()-2&lt;=DimensionRows_IBE,OFFSET(DimensionenIBE!$A$1,ROW()-2,COLUMN()-1,1,1),"")</f>
        <v/>
      </c>
      <c r="C3295" t="str">
        <f ca="1">IF(ROW()-2&lt;=DimensionRows_IBE,OFFSET(DimensionenIBE!$A$1,ROW()-2,COLUMN()-1,1,1),"")</f>
        <v/>
      </c>
      <c r="D3295" s="16" t="str">
        <f ca="1">IF(ROW()-2&lt;=DimensionRows_IBE,OFFSET(DimensionenIBE!$A$1,ROW()-2,COLUMN()-1,1,1),"")</f>
        <v/>
      </c>
    </row>
    <row r="3296" spans="1:4" hidden="1" x14ac:dyDescent="0.25">
      <c r="A3296" t="str">
        <f ca="1">IF(ROW()-2&lt;=DimensionRows_IBE,OFFSET(DimensionenIBE!$A$1,ROW()-2,COLUMN()-1,1,1),"")</f>
        <v/>
      </c>
      <c r="B3296" t="str">
        <f ca="1">IF(ROW()-2&lt;=DimensionRows_IBE,OFFSET(DimensionenIBE!$A$1,ROW()-2,COLUMN()-1,1,1),"")</f>
        <v/>
      </c>
      <c r="C3296" t="str">
        <f ca="1">IF(ROW()-2&lt;=DimensionRows_IBE,OFFSET(DimensionenIBE!$A$1,ROW()-2,COLUMN()-1,1,1),"")</f>
        <v/>
      </c>
      <c r="D3296" s="16" t="str">
        <f ca="1">IF(ROW()-2&lt;=DimensionRows_IBE,OFFSET(DimensionenIBE!$A$1,ROW()-2,COLUMN()-1,1,1),"")</f>
        <v/>
      </c>
    </row>
    <row r="3297" spans="1:4" hidden="1" x14ac:dyDescent="0.25">
      <c r="A3297" t="str">
        <f ca="1">IF(ROW()-2&lt;=DimensionRows_IBE,OFFSET(DimensionenIBE!$A$1,ROW()-2,COLUMN()-1,1,1),"")</f>
        <v/>
      </c>
      <c r="B3297" t="str">
        <f ca="1">IF(ROW()-2&lt;=DimensionRows_IBE,OFFSET(DimensionenIBE!$A$1,ROW()-2,COLUMN()-1,1,1),"")</f>
        <v/>
      </c>
      <c r="C3297" t="str">
        <f ca="1">IF(ROW()-2&lt;=DimensionRows_IBE,OFFSET(DimensionenIBE!$A$1,ROW()-2,COLUMN()-1,1,1),"")</f>
        <v/>
      </c>
      <c r="D3297" s="16" t="str">
        <f ca="1">IF(ROW()-2&lt;=DimensionRows_IBE,OFFSET(DimensionenIBE!$A$1,ROW()-2,COLUMN()-1,1,1),"")</f>
        <v/>
      </c>
    </row>
    <row r="3298" spans="1:4" hidden="1" x14ac:dyDescent="0.25">
      <c r="A3298" t="str">
        <f ca="1">IF(ROW()-2&lt;=DimensionRows_IBE,OFFSET(DimensionenIBE!$A$1,ROW()-2,COLUMN()-1,1,1),"")</f>
        <v/>
      </c>
      <c r="B3298" t="str">
        <f ca="1">IF(ROW()-2&lt;=DimensionRows_IBE,OFFSET(DimensionenIBE!$A$1,ROW()-2,COLUMN()-1,1,1),"")</f>
        <v/>
      </c>
      <c r="C3298" t="str">
        <f ca="1">IF(ROW()-2&lt;=DimensionRows_IBE,OFFSET(DimensionenIBE!$A$1,ROW()-2,COLUMN()-1,1,1),"")</f>
        <v/>
      </c>
      <c r="D3298" s="16" t="str">
        <f ca="1">IF(ROW()-2&lt;=DimensionRows_IBE,OFFSET(DimensionenIBE!$A$1,ROW()-2,COLUMN()-1,1,1),"")</f>
        <v/>
      </c>
    </row>
    <row r="3299" spans="1:4" hidden="1" x14ac:dyDescent="0.25">
      <c r="A3299" t="str">
        <f ca="1">IF(ROW()-2&lt;=DimensionRows_IBE,OFFSET(DimensionenIBE!$A$1,ROW()-2,COLUMN()-1,1,1),"")</f>
        <v/>
      </c>
      <c r="B3299" t="str">
        <f ca="1">IF(ROW()-2&lt;=DimensionRows_IBE,OFFSET(DimensionenIBE!$A$1,ROW()-2,COLUMN()-1,1,1),"")</f>
        <v/>
      </c>
      <c r="C3299" t="str">
        <f ca="1">IF(ROW()-2&lt;=DimensionRows_IBE,OFFSET(DimensionenIBE!$A$1,ROW()-2,COLUMN()-1,1,1),"")</f>
        <v/>
      </c>
      <c r="D3299" s="16" t="str">
        <f ca="1">IF(ROW()-2&lt;=DimensionRows_IBE,OFFSET(DimensionenIBE!$A$1,ROW()-2,COLUMN()-1,1,1),"")</f>
        <v/>
      </c>
    </row>
    <row r="3300" spans="1:4" hidden="1" x14ac:dyDescent="0.25">
      <c r="A3300" t="str">
        <f ca="1">IF(ROW()-2&lt;=DimensionRows_IBE,OFFSET(DimensionenIBE!$A$1,ROW()-2,COLUMN()-1,1,1),"")</f>
        <v/>
      </c>
      <c r="B3300" t="str">
        <f ca="1">IF(ROW()-2&lt;=DimensionRows_IBE,OFFSET(DimensionenIBE!$A$1,ROW()-2,COLUMN()-1,1,1),"")</f>
        <v/>
      </c>
      <c r="C3300" t="str">
        <f ca="1">IF(ROW()-2&lt;=DimensionRows_IBE,OFFSET(DimensionenIBE!$A$1,ROW()-2,COLUMN()-1,1,1),"")</f>
        <v/>
      </c>
      <c r="D3300" s="16" t="str">
        <f ca="1">IF(ROW()-2&lt;=DimensionRows_IBE,OFFSET(DimensionenIBE!$A$1,ROW()-2,COLUMN()-1,1,1),"")</f>
        <v/>
      </c>
    </row>
    <row r="3301" spans="1:4" hidden="1" x14ac:dyDescent="0.25">
      <c r="A3301" t="str">
        <f ca="1">IF(ROW()-2&lt;=DimensionRows_IBE,OFFSET(DimensionenIBE!$A$1,ROW()-2,COLUMN()-1,1,1),"")</f>
        <v/>
      </c>
      <c r="B3301" t="str">
        <f ca="1">IF(ROW()-2&lt;=DimensionRows_IBE,OFFSET(DimensionenIBE!$A$1,ROW()-2,COLUMN()-1,1,1),"")</f>
        <v/>
      </c>
      <c r="C3301" t="str">
        <f ca="1">IF(ROW()-2&lt;=DimensionRows_IBE,OFFSET(DimensionenIBE!$A$1,ROW()-2,COLUMN()-1,1,1),"")</f>
        <v/>
      </c>
      <c r="D3301" s="16" t="str">
        <f ca="1">IF(ROW()-2&lt;=DimensionRows_IBE,OFFSET(DimensionenIBE!$A$1,ROW()-2,COLUMN()-1,1,1),"")</f>
        <v/>
      </c>
    </row>
    <row r="3302" spans="1:4" hidden="1" x14ac:dyDescent="0.25">
      <c r="A3302" t="str">
        <f ca="1">IF(ROW()-2&lt;=DimensionRows_IBE,OFFSET(DimensionenIBE!$A$1,ROW()-2,COLUMN()-1,1,1),"")</f>
        <v/>
      </c>
      <c r="B3302" t="str">
        <f ca="1">IF(ROW()-2&lt;=DimensionRows_IBE,OFFSET(DimensionenIBE!$A$1,ROW()-2,COLUMN()-1,1,1),"")</f>
        <v/>
      </c>
      <c r="C3302" t="str">
        <f ca="1">IF(ROW()-2&lt;=DimensionRows_IBE,OFFSET(DimensionenIBE!$A$1,ROW()-2,COLUMN()-1,1,1),"")</f>
        <v/>
      </c>
      <c r="D3302" s="16" t="str">
        <f ca="1">IF(ROW()-2&lt;=DimensionRows_IBE,OFFSET(DimensionenIBE!$A$1,ROW()-2,COLUMN()-1,1,1),"")</f>
        <v/>
      </c>
    </row>
    <row r="3303" spans="1:4" hidden="1" x14ac:dyDescent="0.25">
      <c r="A3303" t="str">
        <f ca="1">IF(ROW()-2&lt;=DimensionRows_IBE,OFFSET(DimensionenIBE!$A$1,ROW()-2,COLUMN()-1,1,1),"")</f>
        <v/>
      </c>
      <c r="B3303" t="str">
        <f ca="1">IF(ROW()-2&lt;=DimensionRows_IBE,OFFSET(DimensionenIBE!$A$1,ROW()-2,COLUMN()-1,1,1),"")</f>
        <v/>
      </c>
      <c r="C3303" t="str">
        <f ca="1">IF(ROW()-2&lt;=DimensionRows_IBE,OFFSET(DimensionenIBE!$A$1,ROW()-2,COLUMN()-1,1,1),"")</f>
        <v/>
      </c>
      <c r="D3303" s="16" t="str">
        <f ca="1">IF(ROW()-2&lt;=DimensionRows_IBE,OFFSET(DimensionenIBE!$A$1,ROW()-2,COLUMN()-1,1,1),"")</f>
        <v/>
      </c>
    </row>
    <row r="3304" spans="1:4" hidden="1" x14ac:dyDescent="0.25">
      <c r="A3304" t="str">
        <f ca="1">IF(ROW()-2&lt;=DimensionRows_IBE,OFFSET(DimensionenIBE!$A$1,ROW()-2,COLUMN()-1,1,1),"")</f>
        <v/>
      </c>
      <c r="B3304" t="str">
        <f ca="1">IF(ROW()-2&lt;=DimensionRows_IBE,OFFSET(DimensionenIBE!$A$1,ROW()-2,COLUMN()-1,1,1),"")</f>
        <v/>
      </c>
      <c r="C3304" t="str">
        <f ca="1">IF(ROW()-2&lt;=DimensionRows_IBE,OFFSET(DimensionenIBE!$A$1,ROW()-2,COLUMN()-1,1,1),"")</f>
        <v/>
      </c>
      <c r="D3304" s="16" t="str">
        <f ca="1">IF(ROW()-2&lt;=DimensionRows_IBE,OFFSET(DimensionenIBE!$A$1,ROW()-2,COLUMN()-1,1,1),"")</f>
        <v/>
      </c>
    </row>
    <row r="3305" spans="1:4" hidden="1" x14ac:dyDescent="0.25">
      <c r="A3305" t="str">
        <f ca="1">IF(ROW()-2&lt;=DimensionRows_IBE,OFFSET(DimensionenIBE!$A$1,ROW()-2,COLUMN()-1,1,1),"")</f>
        <v/>
      </c>
      <c r="B3305" t="str">
        <f ca="1">IF(ROW()-2&lt;=DimensionRows_IBE,OFFSET(DimensionenIBE!$A$1,ROW()-2,COLUMN()-1,1,1),"")</f>
        <v/>
      </c>
      <c r="C3305" t="str">
        <f ca="1">IF(ROW()-2&lt;=DimensionRows_IBE,OFFSET(DimensionenIBE!$A$1,ROW()-2,COLUMN()-1,1,1),"")</f>
        <v/>
      </c>
      <c r="D3305" s="16" t="str">
        <f ca="1">IF(ROW()-2&lt;=DimensionRows_IBE,OFFSET(DimensionenIBE!$A$1,ROW()-2,COLUMN()-1,1,1),"")</f>
        <v/>
      </c>
    </row>
    <row r="3306" spans="1:4" hidden="1" x14ac:dyDescent="0.25">
      <c r="A3306" t="str">
        <f ca="1">IF(ROW()-2&lt;=DimensionRows_IBE,OFFSET(DimensionenIBE!$A$1,ROW()-2,COLUMN()-1,1,1),"")</f>
        <v/>
      </c>
      <c r="B3306" t="str">
        <f ca="1">IF(ROW()-2&lt;=DimensionRows_IBE,OFFSET(DimensionenIBE!$A$1,ROW()-2,COLUMN()-1,1,1),"")</f>
        <v/>
      </c>
      <c r="C3306" t="str">
        <f ca="1">IF(ROW()-2&lt;=DimensionRows_IBE,OFFSET(DimensionenIBE!$A$1,ROW()-2,COLUMN()-1,1,1),"")</f>
        <v/>
      </c>
      <c r="D3306" s="16" t="str">
        <f ca="1">IF(ROW()-2&lt;=DimensionRows_IBE,OFFSET(DimensionenIBE!$A$1,ROW()-2,COLUMN()-1,1,1),"")</f>
        <v/>
      </c>
    </row>
    <row r="3307" spans="1:4" hidden="1" x14ac:dyDescent="0.25">
      <c r="A3307" t="str">
        <f ca="1">IF(ROW()-2&lt;=DimensionRows_IBE,OFFSET(DimensionenIBE!$A$1,ROW()-2,COLUMN()-1,1,1),"")</f>
        <v/>
      </c>
      <c r="B3307" t="str">
        <f ca="1">IF(ROW()-2&lt;=DimensionRows_IBE,OFFSET(DimensionenIBE!$A$1,ROW()-2,COLUMN()-1,1,1),"")</f>
        <v/>
      </c>
      <c r="C3307" t="str">
        <f ca="1">IF(ROW()-2&lt;=DimensionRows_IBE,OFFSET(DimensionenIBE!$A$1,ROW()-2,COLUMN()-1,1,1),"")</f>
        <v/>
      </c>
      <c r="D3307" s="16" t="str">
        <f ca="1">IF(ROW()-2&lt;=DimensionRows_IBE,OFFSET(DimensionenIBE!$A$1,ROW()-2,COLUMN()-1,1,1),"")</f>
        <v/>
      </c>
    </row>
    <row r="3308" spans="1:4" hidden="1" x14ac:dyDescent="0.25">
      <c r="A3308" t="str">
        <f ca="1">IF(ROW()-2&lt;=DimensionRows_IBE,OFFSET(DimensionenIBE!$A$1,ROW()-2,COLUMN()-1,1,1),"")</f>
        <v/>
      </c>
      <c r="B3308" t="str">
        <f ca="1">IF(ROW()-2&lt;=DimensionRows_IBE,OFFSET(DimensionenIBE!$A$1,ROW()-2,COLUMN()-1,1,1),"")</f>
        <v/>
      </c>
      <c r="C3308" t="str">
        <f ca="1">IF(ROW()-2&lt;=DimensionRows_IBE,OFFSET(DimensionenIBE!$A$1,ROW()-2,COLUMN()-1,1,1),"")</f>
        <v/>
      </c>
      <c r="D3308" s="16" t="str">
        <f ca="1">IF(ROW()-2&lt;=DimensionRows_IBE,OFFSET(DimensionenIBE!$A$1,ROW()-2,COLUMN()-1,1,1),"")</f>
        <v/>
      </c>
    </row>
    <row r="3309" spans="1:4" hidden="1" x14ac:dyDescent="0.25">
      <c r="A3309" t="str">
        <f ca="1">IF(ROW()-2&lt;=DimensionRows_IBE,OFFSET(DimensionenIBE!$A$1,ROW()-2,COLUMN()-1,1,1),"")</f>
        <v/>
      </c>
      <c r="B3309" t="str">
        <f ca="1">IF(ROW()-2&lt;=DimensionRows_IBE,OFFSET(DimensionenIBE!$A$1,ROW()-2,COLUMN()-1,1,1),"")</f>
        <v/>
      </c>
      <c r="C3309" t="str">
        <f ca="1">IF(ROW()-2&lt;=DimensionRows_IBE,OFFSET(DimensionenIBE!$A$1,ROW()-2,COLUMN()-1,1,1),"")</f>
        <v/>
      </c>
      <c r="D3309" s="16" t="str">
        <f ca="1">IF(ROW()-2&lt;=DimensionRows_IBE,OFFSET(DimensionenIBE!$A$1,ROW()-2,COLUMN()-1,1,1),"")</f>
        <v/>
      </c>
    </row>
    <row r="3310" spans="1:4" hidden="1" x14ac:dyDescent="0.25">
      <c r="A3310" t="str">
        <f ca="1">IF(ROW()-2&lt;=DimensionRows_IBE,OFFSET(DimensionenIBE!$A$1,ROW()-2,COLUMN()-1,1,1),"")</f>
        <v/>
      </c>
      <c r="B3310" t="str">
        <f ca="1">IF(ROW()-2&lt;=DimensionRows_IBE,OFFSET(DimensionenIBE!$A$1,ROW()-2,COLUMN()-1,1,1),"")</f>
        <v/>
      </c>
      <c r="C3310" t="str">
        <f ca="1">IF(ROW()-2&lt;=DimensionRows_IBE,OFFSET(DimensionenIBE!$A$1,ROW()-2,COLUMN()-1,1,1),"")</f>
        <v/>
      </c>
      <c r="D3310" s="16" t="str">
        <f ca="1">IF(ROW()-2&lt;=DimensionRows_IBE,OFFSET(DimensionenIBE!$A$1,ROW()-2,COLUMN()-1,1,1),"")</f>
        <v/>
      </c>
    </row>
    <row r="3311" spans="1:4" hidden="1" x14ac:dyDescent="0.25">
      <c r="A3311" t="str">
        <f ca="1">IF(ROW()-2&lt;=DimensionRows_IBE,OFFSET(DimensionenIBE!$A$1,ROW()-2,COLUMN()-1,1,1),"")</f>
        <v/>
      </c>
      <c r="B3311" t="str">
        <f ca="1">IF(ROW()-2&lt;=DimensionRows_IBE,OFFSET(DimensionenIBE!$A$1,ROW()-2,COLUMN()-1,1,1),"")</f>
        <v/>
      </c>
      <c r="C3311" t="str">
        <f ca="1">IF(ROW()-2&lt;=DimensionRows_IBE,OFFSET(DimensionenIBE!$A$1,ROW()-2,COLUMN()-1,1,1),"")</f>
        <v/>
      </c>
      <c r="D3311" s="16" t="str">
        <f ca="1">IF(ROW()-2&lt;=DimensionRows_IBE,OFFSET(DimensionenIBE!$A$1,ROW()-2,COLUMN()-1,1,1),"")</f>
        <v/>
      </c>
    </row>
    <row r="3312" spans="1:4" hidden="1" x14ac:dyDescent="0.25">
      <c r="A3312" t="str">
        <f ca="1">IF(ROW()-2&lt;=DimensionRows_IBE,OFFSET(DimensionenIBE!$A$1,ROW()-2,COLUMN()-1,1,1),"")</f>
        <v/>
      </c>
      <c r="B3312" t="str">
        <f ca="1">IF(ROW()-2&lt;=DimensionRows_IBE,OFFSET(DimensionenIBE!$A$1,ROW()-2,COLUMN()-1,1,1),"")</f>
        <v/>
      </c>
      <c r="C3312" t="str">
        <f ca="1">IF(ROW()-2&lt;=DimensionRows_IBE,OFFSET(DimensionenIBE!$A$1,ROW()-2,COLUMN()-1,1,1),"")</f>
        <v/>
      </c>
      <c r="D3312" s="16" t="str">
        <f ca="1">IF(ROW()-2&lt;=DimensionRows_IBE,OFFSET(DimensionenIBE!$A$1,ROW()-2,COLUMN()-1,1,1),"")</f>
        <v/>
      </c>
    </row>
    <row r="3313" spans="1:4" hidden="1" x14ac:dyDescent="0.25">
      <c r="A3313" t="str">
        <f ca="1">IF(ROW()-2&lt;=DimensionRows_IBE,OFFSET(DimensionenIBE!$A$1,ROW()-2,COLUMN()-1,1,1),"")</f>
        <v/>
      </c>
      <c r="B3313" t="str">
        <f ca="1">IF(ROW()-2&lt;=DimensionRows_IBE,OFFSET(DimensionenIBE!$A$1,ROW()-2,COLUMN()-1,1,1),"")</f>
        <v/>
      </c>
      <c r="C3313" t="str">
        <f ca="1">IF(ROW()-2&lt;=DimensionRows_IBE,OFFSET(DimensionenIBE!$A$1,ROW()-2,COLUMN()-1,1,1),"")</f>
        <v/>
      </c>
      <c r="D3313" s="16" t="str">
        <f ca="1">IF(ROW()-2&lt;=DimensionRows_IBE,OFFSET(DimensionenIBE!$A$1,ROW()-2,COLUMN()-1,1,1),"")</f>
        <v/>
      </c>
    </row>
    <row r="3314" spans="1:4" hidden="1" x14ac:dyDescent="0.25">
      <c r="A3314" t="str">
        <f ca="1">IF(ROW()-2&lt;=DimensionRows_IBE,OFFSET(DimensionenIBE!$A$1,ROW()-2,COLUMN()-1,1,1),"")</f>
        <v/>
      </c>
      <c r="B3314" t="str">
        <f ca="1">IF(ROW()-2&lt;=DimensionRows_IBE,OFFSET(DimensionenIBE!$A$1,ROW()-2,COLUMN()-1,1,1),"")</f>
        <v/>
      </c>
      <c r="C3314" t="str">
        <f ca="1">IF(ROW()-2&lt;=DimensionRows_IBE,OFFSET(DimensionenIBE!$A$1,ROW()-2,COLUMN()-1,1,1),"")</f>
        <v/>
      </c>
      <c r="D3314" s="16" t="str">
        <f ca="1">IF(ROW()-2&lt;=DimensionRows_IBE,OFFSET(DimensionenIBE!$A$1,ROW()-2,COLUMN()-1,1,1),"")</f>
        <v/>
      </c>
    </row>
    <row r="3315" spans="1:4" hidden="1" x14ac:dyDescent="0.25">
      <c r="A3315" t="str">
        <f ca="1">IF(ROW()-2&lt;=DimensionRows_IBE,OFFSET(DimensionenIBE!$A$1,ROW()-2,COLUMN()-1,1,1),"")</f>
        <v/>
      </c>
      <c r="B3315" t="str">
        <f ca="1">IF(ROW()-2&lt;=DimensionRows_IBE,OFFSET(DimensionenIBE!$A$1,ROW()-2,COLUMN()-1,1,1),"")</f>
        <v/>
      </c>
      <c r="C3315" t="str">
        <f ca="1">IF(ROW()-2&lt;=DimensionRows_IBE,OFFSET(DimensionenIBE!$A$1,ROW()-2,COLUMN()-1,1,1),"")</f>
        <v/>
      </c>
      <c r="D3315" s="16" t="str">
        <f ca="1">IF(ROW()-2&lt;=DimensionRows_IBE,OFFSET(DimensionenIBE!$A$1,ROW()-2,COLUMN()-1,1,1),"")</f>
        <v/>
      </c>
    </row>
    <row r="3316" spans="1:4" hidden="1" x14ac:dyDescent="0.25">
      <c r="A3316" t="str">
        <f ca="1">IF(ROW()-2&lt;=DimensionRows_IBE,OFFSET(DimensionenIBE!$A$1,ROW()-2,COLUMN()-1,1,1),"")</f>
        <v/>
      </c>
      <c r="B3316" t="str">
        <f ca="1">IF(ROW()-2&lt;=DimensionRows_IBE,OFFSET(DimensionenIBE!$A$1,ROW()-2,COLUMN()-1,1,1),"")</f>
        <v/>
      </c>
      <c r="C3316" t="str">
        <f ca="1">IF(ROW()-2&lt;=DimensionRows_IBE,OFFSET(DimensionenIBE!$A$1,ROW()-2,COLUMN()-1,1,1),"")</f>
        <v/>
      </c>
      <c r="D3316" s="16" t="str">
        <f ca="1">IF(ROW()-2&lt;=DimensionRows_IBE,OFFSET(DimensionenIBE!$A$1,ROW()-2,COLUMN()-1,1,1),"")</f>
        <v/>
      </c>
    </row>
    <row r="3317" spans="1:4" hidden="1" x14ac:dyDescent="0.25">
      <c r="A3317" t="str">
        <f ca="1">IF(ROW()-2&lt;=DimensionRows_IBE,OFFSET(DimensionenIBE!$A$1,ROW()-2,COLUMN()-1,1,1),"")</f>
        <v/>
      </c>
      <c r="B3317" t="str">
        <f ca="1">IF(ROW()-2&lt;=DimensionRows_IBE,OFFSET(DimensionenIBE!$A$1,ROW()-2,COLUMN()-1,1,1),"")</f>
        <v/>
      </c>
      <c r="C3317" t="str">
        <f ca="1">IF(ROW()-2&lt;=DimensionRows_IBE,OFFSET(DimensionenIBE!$A$1,ROW()-2,COLUMN()-1,1,1),"")</f>
        <v/>
      </c>
      <c r="D3317" s="16" t="str">
        <f ca="1">IF(ROW()-2&lt;=DimensionRows_IBE,OFFSET(DimensionenIBE!$A$1,ROW()-2,COLUMN()-1,1,1),"")</f>
        <v/>
      </c>
    </row>
    <row r="3318" spans="1:4" hidden="1" x14ac:dyDescent="0.25">
      <c r="A3318" t="str">
        <f ca="1">IF(ROW()-2&lt;=DimensionRows_IBE,OFFSET(DimensionenIBE!$A$1,ROW()-2,COLUMN()-1,1,1),"")</f>
        <v/>
      </c>
      <c r="B3318" t="str">
        <f ca="1">IF(ROW()-2&lt;=DimensionRows_IBE,OFFSET(DimensionenIBE!$A$1,ROW()-2,COLUMN()-1,1,1),"")</f>
        <v/>
      </c>
      <c r="C3318" t="str">
        <f ca="1">IF(ROW()-2&lt;=DimensionRows_IBE,OFFSET(DimensionenIBE!$A$1,ROW()-2,COLUMN()-1,1,1),"")</f>
        <v/>
      </c>
      <c r="D3318" s="16" t="str">
        <f ca="1">IF(ROW()-2&lt;=DimensionRows_IBE,OFFSET(DimensionenIBE!$A$1,ROW()-2,COLUMN()-1,1,1),"")</f>
        <v/>
      </c>
    </row>
    <row r="3319" spans="1:4" hidden="1" x14ac:dyDescent="0.25">
      <c r="A3319" t="str">
        <f ca="1">IF(ROW()-2&lt;=DimensionRows_IBE,OFFSET(DimensionenIBE!$A$1,ROW()-2,COLUMN()-1,1,1),"")</f>
        <v/>
      </c>
      <c r="B3319" t="str">
        <f ca="1">IF(ROW()-2&lt;=DimensionRows_IBE,OFFSET(DimensionenIBE!$A$1,ROW()-2,COLUMN()-1,1,1),"")</f>
        <v/>
      </c>
      <c r="C3319" t="str">
        <f ca="1">IF(ROW()-2&lt;=DimensionRows_IBE,OFFSET(DimensionenIBE!$A$1,ROW()-2,COLUMN()-1,1,1),"")</f>
        <v/>
      </c>
      <c r="D3319" s="16" t="str">
        <f ca="1">IF(ROW()-2&lt;=DimensionRows_IBE,OFFSET(DimensionenIBE!$A$1,ROW()-2,COLUMN()-1,1,1),"")</f>
        <v/>
      </c>
    </row>
    <row r="3320" spans="1:4" hidden="1" x14ac:dyDescent="0.25">
      <c r="A3320" t="str">
        <f ca="1">IF(ROW()-2&lt;=DimensionRows_IBE,OFFSET(DimensionenIBE!$A$1,ROW()-2,COLUMN()-1,1,1),"")</f>
        <v/>
      </c>
      <c r="B3320" t="str">
        <f ca="1">IF(ROW()-2&lt;=DimensionRows_IBE,OFFSET(DimensionenIBE!$A$1,ROW()-2,COLUMN()-1,1,1),"")</f>
        <v/>
      </c>
      <c r="C3320" t="str">
        <f ca="1">IF(ROW()-2&lt;=DimensionRows_IBE,OFFSET(DimensionenIBE!$A$1,ROW()-2,COLUMN()-1,1,1),"")</f>
        <v/>
      </c>
      <c r="D3320" s="16" t="str">
        <f ca="1">IF(ROW()-2&lt;=DimensionRows_IBE,OFFSET(DimensionenIBE!$A$1,ROW()-2,COLUMN()-1,1,1),"")</f>
        <v/>
      </c>
    </row>
    <row r="3321" spans="1:4" hidden="1" x14ac:dyDescent="0.25">
      <c r="A3321" t="str">
        <f ca="1">IF(ROW()-2&lt;=DimensionRows_IBE,OFFSET(DimensionenIBE!$A$1,ROW()-2,COLUMN()-1,1,1),"")</f>
        <v/>
      </c>
      <c r="B3321" t="str">
        <f ca="1">IF(ROW()-2&lt;=DimensionRows_IBE,OFFSET(DimensionenIBE!$A$1,ROW()-2,COLUMN()-1,1,1),"")</f>
        <v/>
      </c>
      <c r="C3321" t="str">
        <f ca="1">IF(ROW()-2&lt;=DimensionRows_IBE,OFFSET(DimensionenIBE!$A$1,ROW()-2,COLUMN()-1,1,1),"")</f>
        <v/>
      </c>
      <c r="D3321" s="16" t="str">
        <f ca="1">IF(ROW()-2&lt;=DimensionRows_IBE,OFFSET(DimensionenIBE!$A$1,ROW()-2,COLUMN()-1,1,1),"")</f>
        <v/>
      </c>
    </row>
    <row r="3322" spans="1:4" hidden="1" x14ac:dyDescent="0.25">
      <c r="A3322" t="str">
        <f ca="1">IF(ROW()-2&lt;=DimensionRows_IBE,OFFSET(DimensionenIBE!$A$1,ROW()-2,COLUMN()-1,1,1),"")</f>
        <v/>
      </c>
      <c r="B3322" t="str">
        <f ca="1">IF(ROW()-2&lt;=DimensionRows_IBE,OFFSET(DimensionenIBE!$A$1,ROW()-2,COLUMN()-1,1,1),"")</f>
        <v/>
      </c>
      <c r="C3322" t="str">
        <f ca="1">IF(ROW()-2&lt;=DimensionRows_IBE,OFFSET(DimensionenIBE!$A$1,ROW()-2,COLUMN()-1,1,1),"")</f>
        <v/>
      </c>
      <c r="D3322" s="16" t="str">
        <f ca="1">IF(ROW()-2&lt;=DimensionRows_IBE,OFFSET(DimensionenIBE!$A$1,ROW()-2,COLUMN()-1,1,1),"")</f>
        <v/>
      </c>
    </row>
    <row r="3323" spans="1:4" hidden="1" x14ac:dyDescent="0.25">
      <c r="A3323" t="str">
        <f ca="1">IF(ROW()-2&lt;=DimensionRows_IBE,OFFSET(DimensionenIBE!$A$1,ROW()-2,COLUMN()-1,1,1),"")</f>
        <v/>
      </c>
      <c r="B3323" t="str">
        <f ca="1">IF(ROW()-2&lt;=DimensionRows_IBE,OFFSET(DimensionenIBE!$A$1,ROW()-2,COLUMN()-1,1,1),"")</f>
        <v/>
      </c>
      <c r="C3323" t="str">
        <f ca="1">IF(ROW()-2&lt;=DimensionRows_IBE,OFFSET(DimensionenIBE!$A$1,ROW()-2,COLUMN()-1,1,1),"")</f>
        <v/>
      </c>
      <c r="D3323" s="16" t="str">
        <f ca="1">IF(ROW()-2&lt;=DimensionRows_IBE,OFFSET(DimensionenIBE!$A$1,ROW()-2,COLUMN()-1,1,1),"")</f>
        <v/>
      </c>
    </row>
    <row r="3324" spans="1:4" hidden="1" x14ac:dyDescent="0.25">
      <c r="A3324" t="str">
        <f ca="1">IF(ROW()-2&lt;=DimensionRows_IBE,OFFSET(DimensionenIBE!$A$1,ROW()-2,COLUMN()-1,1,1),"")</f>
        <v/>
      </c>
      <c r="B3324" t="str">
        <f ca="1">IF(ROW()-2&lt;=DimensionRows_IBE,OFFSET(DimensionenIBE!$A$1,ROW()-2,COLUMN()-1,1,1),"")</f>
        <v/>
      </c>
      <c r="C3324" t="str">
        <f ca="1">IF(ROW()-2&lt;=DimensionRows_IBE,OFFSET(DimensionenIBE!$A$1,ROW()-2,COLUMN()-1,1,1),"")</f>
        <v/>
      </c>
      <c r="D3324" s="16" t="str">
        <f ca="1">IF(ROW()-2&lt;=DimensionRows_IBE,OFFSET(DimensionenIBE!$A$1,ROW()-2,COLUMN()-1,1,1),"")</f>
        <v/>
      </c>
    </row>
    <row r="3325" spans="1:4" hidden="1" x14ac:dyDescent="0.25">
      <c r="A3325" t="str">
        <f ca="1">IF(ROW()-2&lt;=DimensionRows_IBE,OFFSET(DimensionenIBE!$A$1,ROW()-2,COLUMN()-1,1,1),"")</f>
        <v/>
      </c>
      <c r="B3325" t="str">
        <f ca="1">IF(ROW()-2&lt;=DimensionRows_IBE,OFFSET(DimensionenIBE!$A$1,ROW()-2,COLUMN()-1,1,1),"")</f>
        <v/>
      </c>
      <c r="C3325" t="str">
        <f ca="1">IF(ROW()-2&lt;=DimensionRows_IBE,OFFSET(DimensionenIBE!$A$1,ROW()-2,COLUMN()-1,1,1),"")</f>
        <v/>
      </c>
      <c r="D3325" s="16" t="str">
        <f ca="1">IF(ROW()-2&lt;=DimensionRows_IBE,OFFSET(DimensionenIBE!$A$1,ROW()-2,COLUMN()-1,1,1),"")</f>
        <v/>
      </c>
    </row>
    <row r="3326" spans="1:4" hidden="1" x14ac:dyDescent="0.25">
      <c r="A3326" t="str">
        <f ca="1">IF(ROW()-2&lt;=DimensionRows_IBE,OFFSET(DimensionenIBE!$A$1,ROW()-2,COLUMN()-1,1,1),"")</f>
        <v/>
      </c>
      <c r="B3326" t="str">
        <f ca="1">IF(ROW()-2&lt;=DimensionRows_IBE,OFFSET(DimensionenIBE!$A$1,ROW()-2,COLUMN()-1,1,1),"")</f>
        <v/>
      </c>
      <c r="C3326" t="str">
        <f ca="1">IF(ROW()-2&lt;=DimensionRows_IBE,OFFSET(DimensionenIBE!$A$1,ROW()-2,COLUMN()-1,1,1),"")</f>
        <v/>
      </c>
      <c r="D3326" s="16" t="str">
        <f ca="1">IF(ROW()-2&lt;=DimensionRows_IBE,OFFSET(DimensionenIBE!$A$1,ROW()-2,COLUMN()-1,1,1),"")</f>
        <v/>
      </c>
    </row>
    <row r="3327" spans="1:4" hidden="1" x14ac:dyDescent="0.25">
      <c r="A3327" t="str">
        <f ca="1">IF(ROW()-2&lt;=DimensionRows_IBE,OFFSET(DimensionenIBE!$A$1,ROW()-2,COLUMN()-1,1,1),"")</f>
        <v/>
      </c>
      <c r="B3327" t="str">
        <f ca="1">IF(ROW()-2&lt;=DimensionRows_IBE,OFFSET(DimensionenIBE!$A$1,ROW()-2,COLUMN()-1,1,1),"")</f>
        <v/>
      </c>
      <c r="C3327" t="str">
        <f ca="1">IF(ROW()-2&lt;=DimensionRows_IBE,OFFSET(DimensionenIBE!$A$1,ROW()-2,COLUMN()-1,1,1),"")</f>
        <v/>
      </c>
      <c r="D3327" s="16" t="str">
        <f ca="1">IF(ROW()-2&lt;=DimensionRows_IBE,OFFSET(DimensionenIBE!$A$1,ROW()-2,COLUMN()-1,1,1),"")</f>
        <v/>
      </c>
    </row>
    <row r="3328" spans="1:4" hidden="1" x14ac:dyDescent="0.25">
      <c r="A3328" t="str">
        <f ca="1">IF(ROW()-2&lt;=DimensionRows_IBE,OFFSET(DimensionenIBE!$A$1,ROW()-2,COLUMN()-1,1,1),"")</f>
        <v/>
      </c>
      <c r="B3328" t="str">
        <f ca="1">IF(ROW()-2&lt;=DimensionRows_IBE,OFFSET(DimensionenIBE!$A$1,ROW()-2,COLUMN()-1,1,1),"")</f>
        <v/>
      </c>
      <c r="C3328" t="str">
        <f ca="1">IF(ROW()-2&lt;=DimensionRows_IBE,OFFSET(DimensionenIBE!$A$1,ROW()-2,COLUMN()-1,1,1),"")</f>
        <v/>
      </c>
      <c r="D3328" s="16" t="str">
        <f ca="1">IF(ROW()-2&lt;=DimensionRows_IBE,OFFSET(DimensionenIBE!$A$1,ROW()-2,COLUMN()-1,1,1),"")</f>
        <v/>
      </c>
    </row>
    <row r="3329" spans="1:4" hidden="1" x14ac:dyDescent="0.25">
      <c r="A3329" t="str">
        <f ca="1">IF(ROW()-2&lt;=DimensionRows_IBE,OFFSET(DimensionenIBE!$A$1,ROW()-2,COLUMN()-1,1,1),"")</f>
        <v/>
      </c>
      <c r="B3329" t="str">
        <f ca="1">IF(ROW()-2&lt;=DimensionRows_IBE,OFFSET(DimensionenIBE!$A$1,ROW()-2,COLUMN()-1,1,1),"")</f>
        <v/>
      </c>
      <c r="C3329" t="str">
        <f ca="1">IF(ROW()-2&lt;=DimensionRows_IBE,OFFSET(DimensionenIBE!$A$1,ROW()-2,COLUMN()-1,1,1),"")</f>
        <v/>
      </c>
      <c r="D3329" s="16" t="str">
        <f ca="1">IF(ROW()-2&lt;=DimensionRows_IBE,OFFSET(DimensionenIBE!$A$1,ROW()-2,COLUMN()-1,1,1),"")</f>
        <v/>
      </c>
    </row>
    <row r="3330" spans="1:4" hidden="1" x14ac:dyDescent="0.25">
      <c r="A3330" t="str">
        <f ca="1">IF(ROW()-2&lt;=DimensionRows_IBE,OFFSET(DimensionenIBE!$A$1,ROW()-2,COLUMN()-1,1,1),"")</f>
        <v/>
      </c>
      <c r="B3330" t="str">
        <f ca="1">IF(ROW()-2&lt;=DimensionRows_IBE,OFFSET(DimensionenIBE!$A$1,ROW()-2,COLUMN()-1,1,1),"")</f>
        <v/>
      </c>
      <c r="C3330" t="str">
        <f ca="1">IF(ROW()-2&lt;=DimensionRows_IBE,OFFSET(DimensionenIBE!$A$1,ROW()-2,COLUMN()-1,1,1),"")</f>
        <v/>
      </c>
      <c r="D3330" s="16" t="str">
        <f ca="1">IF(ROW()-2&lt;=DimensionRows_IBE,OFFSET(DimensionenIBE!$A$1,ROW()-2,COLUMN()-1,1,1),"")</f>
        <v/>
      </c>
    </row>
    <row r="3331" spans="1:4" hidden="1" x14ac:dyDescent="0.25">
      <c r="A3331" t="str">
        <f ca="1">IF(ROW()-2&lt;=DimensionRows_IBE,OFFSET(DimensionenIBE!$A$1,ROW()-2,COLUMN()-1,1,1),"")</f>
        <v/>
      </c>
      <c r="B3331" t="str">
        <f ca="1">IF(ROW()-2&lt;=DimensionRows_IBE,OFFSET(DimensionenIBE!$A$1,ROW()-2,COLUMN()-1,1,1),"")</f>
        <v/>
      </c>
      <c r="C3331" t="str">
        <f ca="1">IF(ROW()-2&lt;=DimensionRows_IBE,OFFSET(DimensionenIBE!$A$1,ROW()-2,COLUMN()-1,1,1),"")</f>
        <v/>
      </c>
      <c r="D3331" s="16" t="str">
        <f ca="1">IF(ROW()-2&lt;=DimensionRows_IBE,OFFSET(DimensionenIBE!$A$1,ROW()-2,COLUMN()-1,1,1),"")</f>
        <v/>
      </c>
    </row>
    <row r="3332" spans="1:4" hidden="1" x14ac:dyDescent="0.25">
      <c r="A3332" t="str">
        <f ca="1">IF(ROW()-2&lt;=DimensionRows_IBE,OFFSET(DimensionenIBE!$A$1,ROW()-2,COLUMN()-1,1,1),"")</f>
        <v/>
      </c>
      <c r="B3332" t="str">
        <f ca="1">IF(ROW()-2&lt;=DimensionRows_IBE,OFFSET(DimensionenIBE!$A$1,ROW()-2,COLUMN()-1,1,1),"")</f>
        <v/>
      </c>
      <c r="C3332" t="str">
        <f ca="1">IF(ROW()-2&lt;=DimensionRows_IBE,OFFSET(DimensionenIBE!$A$1,ROW()-2,COLUMN()-1,1,1),"")</f>
        <v/>
      </c>
      <c r="D3332" s="16" t="str">
        <f ca="1">IF(ROW()-2&lt;=DimensionRows_IBE,OFFSET(DimensionenIBE!$A$1,ROW()-2,COLUMN()-1,1,1),"")</f>
        <v/>
      </c>
    </row>
    <row r="3333" spans="1:4" hidden="1" x14ac:dyDescent="0.25">
      <c r="A3333" t="str">
        <f ca="1">IF(ROW()-2&lt;=DimensionRows_IBE,OFFSET(DimensionenIBE!$A$1,ROW()-2,COLUMN()-1,1,1),"")</f>
        <v/>
      </c>
      <c r="B3333" t="str">
        <f ca="1">IF(ROW()-2&lt;=DimensionRows_IBE,OFFSET(DimensionenIBE!$A$1,ROW()-2,COLUMN()-1,1,1),"")</f>
        <v/>
      </c>
      <c r="C3333" t="str">
        <f ca="1">IF(ROW()-2&lt;=DimensionRows_IBE,OFFSET(DimensionenIBE!$A$1,ROW()-2,COLUMN()-1,1,1),"")</f>
        <v/>
      </c>
      <c r="D3333" s="16" t="str">
        <f ca="1">IF(ROW()-2&lt;=DimensionRows_IBE,OFFSET(DimensionenIBE!$A$1,ROW()-2,COLUMN()-1,1,1),"")</f>
        <v/>
      </c>
    </row>
    <row r="3334" spans="1:4" hidden="1" x14ac:dyDescent="0.25">
      <c r="A3334" t="str">
        <f ca="1">IF(ROW()-2&lt;=DimensionRows_IBE,OFFSET(DimensionenIBE!$A$1,ROW()-2,COLUMN()-1,1,1),"")</f>
        <v/>
      </c>
      <c r="B3334" t="str">
        <f ca="1">IF(ROW()-2&lt;=DimensionRows_IBE,OFFSET(DimensionenIBE!$A$1,ROW()-2,COLUMN()-1,1,1),"")</f>
        <v/>
      </c>
      <c r="C3334" t="str">
        <f ca="1">IF(ROW()-2&lt;=DimensionRows_IBE,OFFSET(DimensionenIBE!$A$1,ROW()-2,COLUMN()-1,1,1),"")</f>
        <v/>
      </c>
      <c r="D3334" s="16" t="str">
        <f ca="1">IF(ROW()-2&lt;=DimensionRows_IBE,OFFSET(DimensionenIBE!$A$1,ROW()-2,COLUMN()-1,1,1),"")</f>
        <v/>
      </c>
    </row>
    <row r="3335" spans="1:4" hidden="1" x14ac:dyDescent="0.25">
      <c r="A3335" t="str">
        <f ca="1">IF(ROW()-2&lt;=DimensionRows_IBE,OFFSET(DimensionenIBE!$A$1,ROW()-2,COLUMN()-1,1,1),"")</f>
        <v/>
      </c>
      <c r="B3335" t="str">
        <f ca="1">IF(ROW()-2&lt;=DimensionRows_IBE,OFFSET(DimensionenIBE!$A$1,ROW()-2,COLUMN()-1,1,1),"")</f>
        <v/>
      </c>
      <c r="C3335" t="str">
        <f ca="1">IF(ROW()-2&lt;=DimensionRows_IBE,OFFSET(DimensionenIBE!$A$1,ROW()-2,COLUMN()-1,1,1),"")</f>
        <v/>
      </c>
      <c r="D3335" s="16" t="str">
        <f ca="1">IF(ROW()-2&lt;=DimensionRows_IBE,OFFSET(DimensionenIBE!$A$1,ROW()-2,COLUMN()-1,1,1),"")</f>
        <v/>
      </c>
    </row>
    <row r="3336" spans="1:4" hidden="1" x14ac:dyDescent="0.25">
      <c r="A3336" t="str">
        <f ca="1">IF(ROW()-2&lt;=DimensionRows_IBE,OFFSET(DimensionenIBE!$A$1,ROW()-2,COLUMN()-1,1,1),"")</f>
        <v/>
      </c>
      <c r="B3336" t="str">
        <f ca="1">IF(ROW()-2&lt;=DimensionRows_IBE,OFFSET(DimensionenIBE!$A$1,ROW()-2,COLUMN()-1,1,1),"")</f>
        <v/>
      </c>
      <c r="C3336" t="str">
        <f ca="1">IF(ROW()-2&lt;=DimensionRows_IBE,OFFSET(DimensionenIBE!$A$1,ROW()-2,COLUMN()-1,1,1),"")</f>
        <v/>
      </c>
      <c r="D3336" s="16" t="str">
        <f ca="1">IF(ROW()-2&lt;=DimensionRows_IBE,OFFSET(DimensionenIBE!$A$1,ROW()-2,COLUMN()-1,1,1),"")</f>
        <v/>
      </c>
    </row>
    <row r="3337" spans="1:4" hidden="1" x14ac:dyDescent="0.25">
      <c r="A3337" t="str">
        <f ca="1">IF(ROW()-2&lt;=DimensionRows_IBE,OFFSET(DimensionenIBE!$A$1,ROW()-2,COLUMN()-1,1,1),"")</f>
        <v/>
      </c>
      <c r="B3337" t="str">
        <f ca="1">IF(ROW()-2&lt;=DimensionRows_IBE,OFFSET(DimensionenIBE!$A$1,ROW()-2,COLUMN()-1,1,1),"")</f>
        <v/>
      </c>
      <c r="C3337" t="str">
        <f ca="1">IF(ROW()-2&lt;=DimensionRows_IBE,OFFSET(DimensionenIBE!$A$1,ROW()-2,COLUMN()-1,1,1),"")</f>
        <v/>
      </c>
      <c r="D3337" s="16" t="str">
        <f ca="1">IF(ROW()-2&lt;=DimensionRows_IBE,OFFSET(DimensionenIBE!$A$1,ROW()-2,COLUMN()-1,1,1),"")</f>
        <v/>
      </c>
    </row>
    <row r="3338" spans="1:4" hidden="1" x14ac:dyDescent="0.25">
      <c r="A3338" t="str">
        <f ca="1">IF(ROW()-2&lt;=DimensionRows_IBE,OFFSET(DimensionenIBE!$A$1,ROW()-2,COLUMN()-1,1,1),"")</f>
        <v/>
      </c>
      <c r="B3338" t="str">
        <f ca="1">IF(ROW()-2&lt;=DimensionRows_IBE,OFFSET(DimensionenIBE!$A$1,ROW()-2,COLUMN()-1,1,1),"")</f>
        <v/>
      </c>
      <c r="C3338" t="str">
        <f ca="1">IF(ROW()-2&lt;=DimensionRows_IBE,OFFSET(DimensionenIBE!$A$1,ROW()-2,COLUMN()-1,1,1),"")</f>
        <v/>
      </c>
      <c r="D3338" s="16" t="str">
        <f ca="1">IF(ROW()-2&lt;=DimensionRows_IBE,OFFSET(DimensionenIBE!$A$1,ROW()-2,COLUMN()-1,1,1),"")</f>
        <v/>
      </c>
    </row>
    <row r="3339" spans="1:4" hidden="1" x14ac:dyDescent="0.25">
      <c r="A3339" t="str">
        <f ca="1">IF(ROW()-2&lt;=DimensionRows_IBE,OFFSET(DimensionenIBE!$A$1,ROW()-2,COLUMN()-1,1,1),"")</f>
        <v/>
      </c>
      <c r="B3339" t="str">
        <f ca="1">IF(ROW()-2&lt;=DimensionRows_IBE,OFFSET(DimensionenIBE!$A$1,ROW()-2,COLUMN()-1,1,1),"")</f>
        <v/>
      </c>
      <c r="C3339" t="str">
        <f ca="1">IF(ROW()-2&lt;=DimensionRows_IBE,OFFSET(DimensionenIBE!$A$1,ROW()-2,COLUMN()-1,1,1),"")</f>
        <v/>
      </c>
      <c r="D3339" s="16" t="str">
        <f ca="1">IF(ROW()-2&lt;=DimensionRows_IBE,OFFSET(DimensionenIBE!$A$1,ROW()-2,COLUMN()-1,1,1),"")</f>
        <v/>
      </c>
    </row>
    <row r="3340" spans="1:4" hidden="1" x14ac:dyDescent="0.25">
      <c r="A3340" t="str">
        <f ca="1">IF(ROW()-2&lt;=DimensionRows_IBE,OFFSET(DimensionenIBE!$A$1,ROW()-2,COLUMN()-1,1,1),"")</f>
        <v/>
      </c>
      <c r="B3340" t="str">
        <f ca="1">IF(ROW()-2&lt;=DimensionRows_IBE,OFFSET(DimensionenIBE!$A$1,ROW()-2,COLUMN()-1,1,1),"")</f>
        <v/>
      </c>
      <c r="C3340" t="str">
        <f ca="1">IF(ROW()-2&lt;=DimensionRows_IBE,OFFSET(DimensionenIBE!$A$1,ROW()-2,COLUMN()-1,1,1),"")</f>
        <v/>
      </c>
      <c r="D3340" s="16" t="str">
        <f ca="1">IF(ROW()-2&lt;=DimensionRows_IBE,OFFSET(DimensionenIBE!$A$1,ROW()-2,COLUMN()-1,1,1),"")</f>
        <v/>
      </c>
    </row>
    <row r="3341" spans="1:4" hidden="1" x14ac:dyDescent="0.25">
      <c r="A3341" t="str">
        <f ca="1">IF(ROW()-2&lt;=DimensionRows_IBE,OFFSET(DimensionenIBE!$A$1,ROW()-2,COLUMN()-1,1,1),"")</f>
        <v/>
      </c>
      <c r="B3341" t="str">
        <f ca="1">IF(ROW()-2&lt;=DimensionRows_IBE,OFFSET(DimensionenIBE!$A$1,ROW()-2,COLUMN()-1,1,1),"")</f>
        <v/>
      </c>
      <c r="C3341" t="str">
        <f ca="1">IF(ROW()-2&lt;=DimensionRows_IBE,OFFSET(DimensionenIBE!$A$1,ROW()-2,COLUMN()-1,1,1),"")</f>
        <v/>
      </c>
      <c r="D3341" s="16" t="str">
        <f ca="1">IF(ROW()-2&lt;=DimensionRows_IBE,OFFSET(DimensionenIBE!$A$1,ROW()-2,COLUMN()-1,1,1),"")</f>
        <v/>
      </c>
    </row>
    <row r="3342" spans="1:4" hidden="1" x14ac:dyDescent="0.25">
      <c r="A3342" t="str">
        <f ca="1">IF(ROW()-2&lt;=DimensionRows_IBE,OFFSET(DimensionenIBE!$A$1,ROW()-2,COLUMN()-1,1,1),"")</f>
        <v/>
      </c>
      <c r="B3342" t="str">
        <f ca="1">IF(ROW()-2&lt;=DimensionRows_IBE,OFFSET(DimensionenIBE!$A$1,ROW()-2,COLUMN()-1,1,1),"")</f>
        <v/>
      </c>
      <c r="C3342" t="str">
        <f ca="1">IF(ROW()-2&lt;=DimensionRows_IBE,OFFSET(DimensionenIBE!$A$1,ROW()-2,COLUMN()-1,1,1),"")</f>
        <v/>
      </c>
      <c r="D3342" s="16" t="str">
        <f ca="1">IF(ROW()-2&lt;=DimensionRows_IBE,OFFSET(DimensionenIBE!$A$1,ROW()-2,COLUMN()-1,1,1),"")</f>
        <v/>
      </c>
    </row>
    <row r="3343" spans="1:4" hidden="1" x14ac:dyDescent="0.25">
      <c r="A3343" t="str">
        <f ca="1">IF(ROW()-2&lt;=DimensionRows_IBE,OFFSET(DimensionenIBE!$A$1,ROW()-2,COLUMN()-1,1,1),"")</f>
        <v/>
      </c>
      <c r="B3343" t="str">
        <f ca="1">IF(ROW()-2&lt;=DimensionRows_IBE,OFFSET(DimensionenIBE!$A$1,ROW()-2,COLUMN()-1,1,1),"")</f>
        <v/>
      </c>
      <c r="C3343" t="str">
        <f ca="1">IF(ROW()-2&lt;=DimensionRows_IBE,OFFSET(DimensionenIBE!$A$1,ROW()-2,COLUMN()-1,1,1),"")</f>
        <v/>
      </c>
      <c r="D3343" s="16" t="str">
        <f ca="1">IF(ROW()-2&lt;=DimensionRows_IBE,OFFSET(DimensionenIBE!$A$1,ROW()-2,COLUMN()-1,1,1),"")</f>
        <v/>
      </c>
    </row>
    <row r="3344" spans="1:4" hidden="1" x14ac:dyDescent="0.25">
      <c r="A3344" t="str">
        <f ca="1">IF(ROW()-2&lt;=DimensionRows_IBE,OFFSET(DimensionenIBE!$A$1,ROW()-2,COLUMN()-1,1,1),"")</f>
        <v/>
      </c>
      <c r="B3344" t="str">
        <f ca="1">IF(ROW()-2&lt;=DimensionRows_IBE,OFFSET(DimensionenIBE!$A$1,ROW()-2,COLUMN()-1,1,1),"")</f>
        <v/>
      </c>
      <c r="C3344" t="str">
        <f ca="1">IF(ROW()-2&lt;=DimensionRows_IBE,OFFSET(DimensionenIBE!$A$1,ROW()-2,COLUMN()-1,1,1),"")</f>
        <v/>
      </c>
      <c r="D3344" s="16" t="str">
        <f ca="1">IF(ROW()-2&lt;=DimensionRows_IBE,OFFSET(DimensionenIBE!$A$1,ROW()-2,COLUMN()-1,1,1),"")</f>
        <v/>
      </c>
    </row>
    <row r="3345" spans="1:4" hidden="1" x14ac:dyDescent="0.25">
      <c r="A3345" t="str">
        <f ca="1">IF(ROW()-2&lt;=DimensionRows_IBE,OFFSET(DimensionenIBE!$A$1,ROW()-2,COLUMN()-1,1,1),"")</f>
        <v/>
      </c>
      <c r="B3345" t="str">
        <f ca="1">IF(ROW()-2&lt;=DimensionRows_IBE,OFFSET(DimensionenIBE!$A$1,ROW()-2,COLUMN()-1,1,1),"")</f>
        <v/>
      </c>
      <c r="C3345" t="str">
        <f ca="1">IF(ROW()-2&lt;=DimensionRows_IBE,OFFSET(DimensionenIBE!$A$1,ROW()-2,COLUMN()-1,1,1),"")</f>
        <v/>
      </c>
      <c r="D3345" s="16" t="str">
        <f ca="1">IF(ROW()-2&lt;=DimensionRows_IBE,OFFSET(DimensionenIBE!$A$1,ROW()-2,COLUMN()-1,1,1),"")</f>
        <v/>
      </c>
    </row>
    <row r="3346" spans="1:4" hidden="1" x14ac:dyDescent="0.25">
      <c r="A3346" t="str">
        <f ca="1">IF(ROW()-2&lt;=DimensionRows_IBE,OFFSET(DimensionenIBE!$A$1,ROW()-2,COLUMN()-1,1,1),"")</f>
        <v/>
      </c>
      <c r="B3346" t="str">
        <f ca="1">IF(ROW()-2&lt;=DimensionRows_IBE,OFFSET(DimensionenIBE!$A$1,ROW()-2,COLUMN()-1,1,1),"")</f>
        <v/>
      </c>
      <c r="C3346" t="str">
        <f ca="1">IF(ROW()-2&lt;=DimensionRows_IBE,OFFSET(DimensionenIBE!$A$1,ROW()-2,COLUMN()-1,1,1),"")</f>
        <v/>
      </c>
      <c r="D3346" s="16" t="str">
        <f ca="1">IF(ROW()-2&lt;=DimensionRows_IBE,OFFSET(DimensionenIBE!$A$1,ROW()-2,COLUMN()-1,1,1),"")</f>
        <v/>
      </c>
    </row>
    <row r="3347" spans="1:4" hidden="1" x14ac:dyDescent="0.25">
      <c r="A3347" t="str">
        <f ca="1">IF(ROW()-2&lt;=DimensionRows_IBE,OFFSET(DimensionenIBE!$A$1,ROW()-2,COLUMN()-1,1,1),"")</f>
        <v/>
      </c>
      <c r="B3347" t="str">
        <f ca="1">IF(ROW()-2&lt;=DimensionRows_IBE,OFFSET(DimensionenIBE!$A$1,ROW()-2,COLUMN()-1,1,1),"")</f>
        <v/>
      </c>
      <c r="C3347" t="str">
        <f ca="1">IF(ROW()-2&lt;=DimensionRows_IBE,OFFSET(DimensionenIBE!$A$1,ROW()-2,COLUMN()-1,1,1),"")</f>
        <v/>
      </c>
      <c r="D3347" s="16" t="str">
        <f ca="1">IF(ROW()-2&lt;=DimensionRows_IBE,OFFSET(DimensionenIBE!$A$1,ROW()-2,COLUMN()-1,1,1),"")</f>
        <v/>
      </c>
    </row>
    <row r="3348" spans="1:4" hidden="1" x14ac:dyDescent="0.25">
      <c r="A3348" t="str">
        <f ca="1">IF(ROW()-2&lt;=DimensionRows_IBE,OFFSET(DimensionenIBE!$A$1,ROW()-2,COLUMN()-1,1,1),"")</f>
        <v/>
      </c>
      <c r="B3348" t="str">
        <f ca="1">IF(ROW()-2&lt;=DimensionRows_IBE,OFFSET(DimensionenIBE!$A$1,ROW()-2,COLUMN()-1,1,1),"")</f>
        <v/>
      </c>
      <c r="C3348" t="str">
        <f ca="1">IF(ROW()-2&lt;=DimensionRows_IBE,OFFSET(DimensionenIBE!$A$1,ROW()-2,COLUMN()-1,1,1),"")</f>
        <v/>
      </c>
      <c r="D3348" s="16" t="str">
        <f ca="1">IF(ROW()-2&lt;=DimensionRows_IBE,OFFSET(DimensionenIBE!$A$1,ROW()-2,COLUMN()-1,1,1),"")</f>
        <v/>
      </c>
    </row>
    <row r="3349" spans="1:4" hidden="1" x14ac:dyDescent="0.25">
      <c r="A3349" t="str">
        <f ca="1">IF(ROW()-2&lt;=DimensionRows_IBE,OFFSET(DimensionenIBE!$A$1,ROW()-2,COLUMN()-1,1,1),"")</f>
        <v/>
      </c>
      <c r="B3349" t="str">
        <f ca="1">IF(ROW()-2&lt;=DimensionRows_IBE,OFFSET(DimensionenIBE!$A$1,ROW()-2,COLUMN()-1,1,1),"")</f>
        <v/>
      </c>
      <c r="C3349" t="str">
        <f ca="1">IF(ROW()-2&lt;=DimensionRows_IBE,OFFSET(DimensionenIBE!$A$1,ROW()-2,COLUMN()-1,1,1),"")</f>
        <v/>
      </c>
      <c r="D3349" s="16" t="str">
        <f ca="1">IF(ROW()-2&lt;=DimensionRows_IBE,OFFSET(DimensionenIBE!$A$1,ROW()-2,COLUMN()-1,1,1),"")</f>
        <v/>
      </c>
    </row>
    <row r="3350" spans="1:4" hidden="1" x14ac:dyDescent="0.25">
      <c r="A3350" t="str">
        <f ca="1">IF(ROW()-2&lt;=DimensionRows_IBE,OFFSET(DimensionenIBE!$A$1,ROW()-2,COLUMN()-1,1,1),"")</f>
        <v/>
      </c>
      <c r="B3350" t="str">
        <f ca="1">IF(ROW()-2&lt;=DimensionRows_IBE,OFFSET(DimensionenIBE!$A$1,ROW()-2,COLUMN()-1,1,1),"")</f>
        <v/>
      </c>
      <c r="C3350" t="str">
        <f ca="1">IF(ROW()-2&lt;=DimensionRows_IBE,OFFSET(DimensionenIBE!$A$1,ROW()-2,COLUMN()-1,1,1),"")</f>
        <v/>
      </c>
      <c r="D3350" s="16" t="str">
        <f ca="1">IF(ROW()-2&lt;=DimensionRows_IBE,OFFSET(DimensionenIBE!$A$1,ROW()-2,COLUMN()-1,1,1),"")</f>
        <v/>
      </c>
    </row>
    <row r="3351" spans="1:4" hidden="1" x14ac:dyDescent="0.25">
      <c r="A3351" t="str">
        <f ca="1">IF(ROW()-2&lt;=DimensionRows_IBE,OFFSET(DimensionenIBE!$A$1,ROW()-2,COLUMN()-1,1,1),"")</f>
        <v/>
      </c>
      <c r="B3351" t="str">
        <f ca="1">IF(ROW()-2&lt;=DimensionRows_IBE,OFFSET(DimensionenIBE!$A$1,ROW()-2,COLUMN()-1,1,1),"")</f>
        <v/>
      </c>
      <c r="C3351" t="str">
        <f ca="1">IF(ROW()-2&lt;=DimensionRows_IBE,OFFSET(DimensionenIBE!$A$1,ROW()-2,COLUMN()-1,1,1),"")</f>
        <v/>
      </c>
      <c r="D3351" s="16" t="str">
        <f ca="1">IF(ROW()-2&lt;=DimensionRows_IBE,OFFSET(DimensionenIBE!$A$1,ROW()-2,COLUMN()-1,1,1),"")</f>
        <v/>
      </c>
    </row>
    <row r="3352" spans="1:4" hidden="1" x14ac:dyDescent="0.25">
      <c r="A3352" t="str">
        <f ca="1">IF(ROW()-2&lt;=DimensionRows_IBE,OFFSET(DimensionenIBE!$A$1,ROW()-2,COLUMN()-1,1,1),"")</f>
        <v/>
      </c>
      <c r="B3352" t="str">
        <f ca="1">IF(ROW()-2&lt;=DimensionRows_IBE,OFFSET(DimensionenIBE!$A$1,ROW()-2,COLUMN()-1,1,1),"")</f>
        <v/>
      </c>
      <c r="C3352" t="str">
        <f ca="1">IF(ROW()-2&lt;=DimensionRows_IBE,OFFSET(DimensionenIBE!$A$1,ROW()-2,COLUMN()-1,1,1),"")</f>
        <v/>
      </c>
      <c r="D3352" s="16" t="str">
        <f ca="1">IF(ROW()-2&lt;=DimensionRows_IBE,OFFSET(DimensionenIBE!$A$1,ROW()-2,COLUMN()-1,1,1),"")</f>
        <v/>
      </c>
    </row>
    <row r="3353" spans="1:4" hidden="1" x14ac:dyDescent="0.25">
      <c r="A3353" t="str">
        <f ca="1">IF(ROW()-2&lt;=DimensionRows_IBE,OFFSET(DimensionenIBE!$A$1,ROW()-2,COLUMN()-1,1,1),"")</f>
        <v/>
      </c>
      <c r="B3353" t="str">
        <f ca="1">IF(ROW()-2&lt;=DimensionRows_IBE,OFFSET(DimensionenIBE!$A$1,ROW()-2,COLUMN()-1,1,1),"")</f>
        <v/>
      </c>
      <c r="C3353" t="str">
        <f ca="1">IF(ROW()-2&lt;=DimensionRows_IBE,OFFSET(DimensionenIBE!$A$1,ROW()-2,COLUMN()-1,1,1),"")</f>
        <v/>
      </c>
      <c r="D3353" s="16" t="str">
        <f ca="1">IF(ROW()-2&lt;=DimensionRows_IBE,OFFSET(DimensionenIBE!$A$1,ROW()-2,COLUMN()-1,1,1),"")</f>
        <v/>
      </c>
    </row>
    <row r="3354" spans="1:4" hidden="1" x14ac:dyDescent="0.25">
      <c r="A3354" t="str">
        <f ca="1">IF(ROW()-2&lt;=DimensionRows_IBE,OFFSET(DimensionenIBE!$A$1,ROW()-2,COLUMN()-1,1,1),"")</f>
        <v/>
      </c>
      <c r="B3354" t="str">
        <f ca="1">IF(ROW()-2&lt;=DimensionRows_IBE,OFFSET(DimensionenIBE!$A$1,ROW()-2,COLUMN()-1,1,1),"")</f>
        <v/>
      </c>
      <c r="C3354" t="str">
        <f ca="1">IF(ROW()-2&lt;=DimensionRows_IBE,OFFSET(DimensionenIBE!$A$1,ROW()-2,COLUMN()-1,1,1),"")</f>
        <v/>
      </c>
      <c r="D3354" s="16" t="str">
        <f ca="1">IF(ROW()-2&lt;=DimensionRows_IBE,OFFSET(DimensionenIBE!$A$1,ROW()-2,COLUMN()-1,1,1),"")</f>
        <v/>
      </c>
    </row>
    <row r="3355" spans="1:4" hidden="1" x14ac:dyDescent="0.25">
      <c r="A3355" t="str">
        <f ca="1">IF(ROW()-2&lt;=DimensionRows_IBE,OFFSET(DimensionenIBE!$A$1,ROW()-2,COLUMN()-1,1,1),"")</f>
        <v/>
      </c>
      <c r="B3355" t="str">
        <f ca="1">IF(ROW()-2&lt;=DimensionRows_IBE,OFFSET(DimensionenIBE!$A$1,ROW()-2,COLUMN()-1,1,1),"")</f>
        <v/>
      </c>
      <c r="C3355" t="str">
        <f ca="1">IF(ROW()-2&lt;=DimensionRows_IBE,OFFSET(DimensionenIBE!$A$1,ROW()-2,COLUMN()-1,1,1),"")</f>
        <v/>
      </c>
      <c r="D3355" s="16" t="str">
        <f ca="1">IF(ROW()-2&lt;=DimensionRows_IBE,OFFSET(DimensionenIBE!$A$1,ROW()-2,COLUMN()-1,1,1),"")</f>
        <v/>
      </c>
    </row>
    <row r="3356" spans="1:4" hidden="1" x14ac:dyDescent="0.25">
      <c r="A3356" t="str">
        <f ca="1">IF(ROW()-2&lt;=DimensionRows_IBE,OFFSET(DimensionenIBE!$A$1,ROW()-2,COLUMN()-1,1,1),"")</f>
        <v/>
      </c>
      <c r="B3356" t="str">
        <f ca="1">IF(ROW()-2&lt;=DimensionRows_IBE,OFFSET(DimensionenIBE!$A$1,ROW()-2,COLUMN()-1,1,1),"")</f>
        <v/>
      </c>
      <c r="C3356" t="str">
        <f ca="1">IF(ROW()-2&lt;=DimensionRows_IBE,OFFSET(DimensionenIBE!$A$1,ROW()-2,COLUMN()-1,1,1),"")</f>
        <v/>
      </c>
      <c r="D3356" s="16" t="str">
        <f ca="1">IF(ROW()-2&lt;=DimensionRows_IBE,OFFSET(DimensionenIBE!$A$1,ROW()-2,COLUMN()-1,1,1),"")</f>
        <v/>
      </c>
    </row>
    <row r="3357" spans="1:4" hidden="1" x14ac:dyDescent="0.25">
      <c r="A3357" t="str">
        <f ca="1">IF(ROW()-2&lt;=DimensionRows_IBE,OFFSET(DimensionenIBE!$A$1,ROW()-2,COLUMN()-1,1,1),"")</f>
        <v/>
      </c>
      <c r="B3357" t="str">
        <f ca="1">IF(ROW()-2&lt;=DimensionRows_IBE,OFFSET(DimensionenIBE!$A$1,ROW()-2,COLUMN()-1,1,1),"")</f>
        <v/>
      </c>
      <c r="C3357" t="str">
        <f ca="1">IF(ROW()-2&lt;=DimensionRows_IBE,OFFSET(DimensionenIBE!$A$1,ROW()-2,COLUMN()-1,1,1),"")</f>
        <v/>
      </c>
      <c r="D3357" s="16" t="str">
        <f ca="1">IF(ROW()-2&lt;=DimensionRows_IBE,OFFSET(DimensionenIBE!$A$1,ROW()-2,COLUMN()-1,1,1),"")</f>
        <v/>
      </c>
    </row>
    <row r="3358" spans="1:4" hidden="1" x14ac:dyDescent="0.25">
      <c r="A3358" t="str">
        <f ca="1">IF(ROW()-2&lt;=DimensionRows_IBE,OFFSET(DimensionenIBE!$A$1,ROW()-2,COLUMN()-1,1,1),"")</f>
        <v/>
      </c>
      <c r="B3358" t="str">
        <f ca="1">IF(ROW()-2&lt;=DimensionRows_IBE,OFFSET(DimensionenIBE!$A$1,ROW()-2,COLUMN()-1,1,1),"")</f>
        <v/>
      </c>
      <c r="C3358" t="str">
        <f ca="1">IF(ROW()-2&lt;=DimensionRows_IBE,OFFSET(DimensionenIBE!$A$1,ROW()-2,COLUMN()-1,1,1),"")</f>
        <v/>
      </c>
      <c r="D3358" s="16" t="str">
        <f ca="1">IF(ROW()-2&lt;=DimensionRows_IBE,OFFSET(DimensionenIBE!$A$1,ROW()-2,COLUMN()-1,1,1),"")</f>
        <v/>
      </c>
    </row>
    <row r="3359" spans="1:4" hidden="1" x14ac:dyDescent="0.25">
      <c r="A3359" t="str">
        <f ca="1">IF(ROW()-2&lt;=DimensionRows_IBE,OFFSET(DimensionenIBE!$A$1,ROW()-2,COLUMN()-1,1,1),"")</f>
        <v/>
      </c>
      <c r="B3359" t="str">
        <f ca="1">IF(ROW()-2&lt;=DimensionRows_IBE,OFFSET(DimensionenIBE!$A$1,ROW()-2,COLUMN()-1,1,1),"")</f>
        <v/>
      </c>
      <c r="C3359" t="str">
        <f ca="1">IF(ROW()-2&lt;=DimensionRows_IBE,OFFSET(DimensionenIBE!$A$1,ROW()-2,COLUMN()-1,1,1),"")</f>
        <v/>
      </c>
      <c r="D3359" s="16" t="str">
        <f ca="1">IF(ROW()-2&lt;=DimensionRows_IBE,OFFSET(DimensionenIBE!$A$1,ROW()-2,COLUMN()-1,1,1),"")</f>
        <v/>
      </c>
    </row>
    <row r="3360" spans="1:4" hidden="1" x14ac:dyDescent="0.25">
      <c r="A3360" t="str">
        <f ca="1">IF(ROW()-2&lt;=DimensionRows_IBE,OFFSET(DimensionenIBE!$A$1,ROW()-2,COLUMN()-1,1,1),"")</f>
        <v/>
      </c>
      <c r="B3360" t="str">
        <f ca="1">IF(ROW()-2&lt;=DimensionRows_IBE,OFFSET(DimensionenIBE!$A$1,ROW()-2,COLUMN()-1,1,1),"")</f>
        <v/>
      </c>
      <c r="C3360" t="str">
        <f ca="1">IF(ROW()-2&lt;=DimensionRows_IBE,OFFSET(DimensionenIBE!$A$1,ROW()-2,COLUMN()-1,1,1),"")</f>
        <v/>
      </c>
      <c r="D3360" s="16" t="str">
        <f ca="1">IF(ROW()-2&lt;=DimensionRows_IBE,OFFSET(DimensionenIBE!$A$1,ROW()-2,COLUMN()-1,1,1),"")</f>
        <v/>
      </c>
    </row>
    <row r="3361" spans="1:4" hidden="1" x14ac:dyDescent="0.25">
      <c r="A3361" t="str">
        <f ca="1">IF(ROW()-2&lt;=DimensionRows_IBE,OFFSET(DimensionenIBE!$A$1,ROW()-2,COLUMN()-1,1,1),"")</f>
        <v/>
      </c>
      <c r="B3361" t="str">
        <f ca="1">IF(ROW()-2&lt;=DimensionRows_IBE,OFFSET(DimensionenIBE!$A$1,ROW()-2,COLUMN()-1,1,1),"")</f>
        <v/>
      </c>
      <c r="C3361" t="str">
        <f ca="1">IF(ROW()-2&lt;=DimensionRows_IBE,OFFSET(DimensionenIBE!$A$1,ROW()-2,COLUMN()-1,1,1),"")</f>
        <v/>
      </c>
      <c r="D3361" s="16" t="str">
        <f ca="1">IF(ROW()-2&lt;=DimensionRows_IBE,OFFSET(DimensionenIBE!$A$1,ROW()-2,COLUMN()-1,1,1),"")</f>
        <v/>
      </c>
    </row>
    <row r="3362" spans="1:4" hidden="1" x14ac:dyDescent="0.25">
      <c r="A3362" t="str">
        <f ca="1">IF(ROW()-2&lt;=DimensionRows_IBE,OFFSET(DimensionenIBE!$A$1,ROW()-2,COLUMN()-1,1,1),"")</f>
        <v/>
      </c>
      <c r="B3362" t="str">
        <f ca="1">IF(ROW()-2&lt;=DimensionRows_IBE,OFFSET(DimensionenIBE!$A$1,ROW()-2,COLUMN()-1,1,1),"")</f>
        <v/>
      </c>
      <c r="C3362" t="str">
        <f ca="1">IF(ROW()-2&lt;=DimensionRows_IBE,OFFSET(DimensionenIBE!$A$1,ROW()-2,COLUMN()-1,1,1),"")</f>
        <v/>
      </c>
      <c r="D3362" s="16" t="str">
        <f ca="1">IF(ROW()-2&lt;=DimensionRows_IBE,OFFSET(DimensionenIBE!$A$1,ROW()-2,COLUMN()-1,1,1),"")</f>
        <v/>
      </c>
    </row>
    <row r="3363" spans="1:4" hidden="1" x14ac:dyDescent="0.25">
      <c r="A3363" t="str">
        <f ca="1">IF(ROW()-2&lt;=DimensionRows_IBE,OFFSET(DimensionenIBE!$A$1,ROW()-2,COLUMN()-1,1,1),"")</f>
        <v/>
      </c>
      <c r="B3363" t="str">
        <f ca="1">IF(ROW()-2&lt;=DimensionRows_IBE,OFFSET(DimensionenIBE!$A$1,ROW()-2,COLUMN()-1,1,1),"")</f>
        <v/>
      </c>
      <c r="C3363" t="str">
        <f ca="1">IF(ROW()-2&lt;=DimensionRows_IBE,OFFSET(DimensionenIBE!$A$1,ROW()-2,COLUMN()-1,1,1),"")</f>
        <v/>
      </c>
      <c r="D3363" s="16" t="str">
        <f ca="1">IF(ROW()-2&lt;=DimensionRows_IBE,OFFSET(DimensionenIBE!$A$1,ROW()-2,COLUMN()-1,1,1),"")</f>
        <v/>
      </c>
    </row>
    <row r="3364" spans="1:4" hidden="1" x14ac:dyDescent="0.25">
      <c r="A3364" t="str">
        <f ca="1">IF(ROW()-2&lt;=DimensionRows_IBE,OFFSET(DimensionenIBE!$A$1,ROW()-2,COLUMN()-1,1,1),"")</f>
        <v/>
      </c>
      <c r="B3364" t="str">
        <f ca="1">IF(ROW()-2&lt;=DimensionRows_IBE,OFFSET(DimensionenIBE!$A$1,ROW()-2,COLUMN()-1,1,1),"")</f>
        <v/>
      </c>
      <c r="C3364" t="str">
        <f ca="1">IF(ROW()-2&lt;=DimensionRows_IBE,OFFSET(DimensionenIBE!$A$1,ROW()-2,COLUMN()-1,1,1),"")</f>
        <v/>
      </c>
      <c r="D3364" s="16" t="str">
        <f ca="1">IF(ROW()-2&lt;=DimensionRows_IBE,OFFSET(DimensionenIBE!$A$1,ROW()-2,COLUMN()-1,1,1),"")</f>
        <v/>
      </c>
    </row>
    <row r="3365" spans="1:4" hidden="1" x14ac:dyDescent="0.25">
      <c r="A3365" t="str">
        <f ca="1">IF(ROW()-2&lt;=DimensionRows_IBE,OFFSET(DimensionenIBE!$A$1,ROW()-2,COLUMN()-1,1,1),"")</f>
        <v/>
      </c>
      <c r="B3365" t="str">
        <f ca="1">IF(ROW()-2&lt;=DimensionRows_IBE,OFFSET(DimensionenIBE!$A$1,ROW()-2,COLUMN()-1,1,1),"")</f>
        <v/>
      </c>
      <c r="C3365" t="str">
        <f ca="1">IF(ROW()-2&lt;=DimensionRows_IBE,OFFSET(DimensionenIBE!$A$1,ROW()-2,COLUMN()-1,1,1),"")</f>
        <v/>
      </c>
      <c r="D3365" s="16" t="str">
        <f ca="1">IF(ROW()-2&lt;=DimensionRows_IBE,OFFSET(DimensionenIBE!$A$1,ROW()-2,COLUMN()-1,1,1),"")</f>
        <v/>
      </c>
    </row>
    <row r="3366" spans="1:4" hidden="1" x14ac:dyDescent="0.25">
      <c r="A3366" t="str">
        <f ca="1">IF(ROW()-2&lt;=DimensionRows_IBE,OFFSET(DimensionenIBE!$A$1,ROW()-2,COLUMN()-1,1,1),"")</f>
        <v/>
      </c>
      <c r="B3366" t="str">
        <f ca="1">IF(ROW()-2&lt;=DimensionRows_IBE,OFFSET(DimensionenIBE!$A$1,ROW()-2,COLUMN()-1,1,1),"")</f>
        <v/>
      </c>
      <c r="C3366" t="str">
        <f ca="1">IF(ROW()-2&lt;=DimensionRows_IBE,OFFSET(DimensionenIBE!$A$1,ROW()-2,COLUMN()-1,1,1),"")</f>
        <v/>
      </c>
      <c r="D3366" s="16" t="str">
        <f ca="1">IF(ROW()-2&lt;=DimensionRows_IBE,OFFSET(DimensionenIBE!$A$1,ROW()-2,COLUMN()-1,1,1),"")</f>
        <v/>
      </c>
    </row>
    <row r="3367" spans="1:4" hidden="1" x14ac:dyDescent="0.25">
      <c r="A3367" t="str">
        <f ca="1">IF(ROW()-2&lt;=DimensionRows_IBE,OFFSET(DimensionenIBE!$A$1,ROW()-2,COLUMN()-1,1,1),"")</f>
        <v/>
      </c>
      <c r="B3367" t="str">
        <f ca="1">IF(ROW()-2&lt;=DimensionRows_IBE,OFFSET(DimensionenIBE!$A$1,ROW()-2,COLUMN()-1,1,1),"")</f>
        <v/>
      </c>
      <c r="C3367" t="str">
        <f ca="1">IF(ROW()-2&lt;=DimensionRows_IBE,OFFSET(DimensionenIBE!$A$1,ROW()-2,COLUMN()-1,1,1),"")</f>
        <v/>
      </c>
      <c r="D3367" s="16" t="str">
        <f ca="1">IF(ROW()-2&lt;=DimensionRows_IBE,OFFSET(DimensionenIBE!$A$1,ROW()-2,COLUMN()-1,1,1),"")</f>
        <v/>
      </c>
    </row>
    <row r="3368" spans="1:4" hidden="1" x14ac:dyDescent="0.25">
      <c r="A3368" t="str">
        <f ca="1">IF(ROW()-2&lt;=DimensionRows_IBE,OFFSET(DimensionenIBE!$A$1,ROW()-2,COLUMN()-1,1,1),"")</f>
        <v/>
      </c>
      <c r="B3368" t="str">
        <f ca="1">IF(ROW()-2&lt;=DimensionRows_IBE,OFFSET(DimensionenIBE!$A$1,ROW()-2,COLUMN()-1,1,1),"")</f>
        <v/>
      </c>
      <c r="C3368" t="str">
        <f ca="1">IF(ROW()-2&lt;=DimensionRows_IBE,OFFSET(DimensionenIBE!$A$1,ROW()-2,COLUMN()-1,1,1),"")</f>
        <v/>
      </c>
      <c r="D3368" s="16" t="str">
        <f ca="1">IF(ROW()-2&lt;=DimensionRows_IBE,OFFSET(DimensionenIBE!$A$1,ROW()-2,COLUMN()-1,1,1),"")</f>
        <v/>
      </c>
    </row>
    <row r="3369" spans="1:4" hidden="1" x14ac:dyDescent="0.25">
      <c r="A3369" t="str">
        <f ca="1">IF(ROW()-2&lt;=DimensionRows_IBE,OFFSET(DimensionenIBE!$A$1,ROW()-2,COLUMN()-1,1,1),"")</f>
        <v/>
      </c>
      <c r="B3369" t="str">
        <f ca="1">IF(ROW()-2&lt;=DimensionRows_IBE,OFFSET(DimensionenIBE!$A$1,ROW()-2,COLUMN()-1,1,1),"")</f>
        <v/>
      </c>
      <c r="C3369" t="str">
        <f ca="1">IF(ROW()-2&lt;=DimensionRows_IBE,OFFSET(DimensionenIBE!$A$1,ROW()-2,COLUMN()-1,1,1),"")</f>
        <v/>
      </c>
      <c r="D3369" s="16" t="str">
        <f ca="1">IF(ROW()-2&lt;=DimensionRows_IBE,OFFSET(DimensionenIBE!$A$1,ROW()-2,COLUMN()-1,1,1),"")</f>
        <v/>
      </c>
    </row>
    <row r="3370" spans="1:4" hidden="1" x14ac:dyDescent="0.25">
      <c r="A3370" t="str">
        <f ca="1">IF(ROW()-2&lt;=DimensionRows_IBE,OFFSET(DimensionenIBE!$A$1,ROW()-2,COLUMN()-1,1,1),"")</f>
        <v/>
      </c>
      <c r="B3370" t="str">
        <f ca="1">IF(ROW()-2&lt;=DimensionRows_IBE,OFFSET(DimensionenIBE!$A$1,ROW()-2,COLUMN()-1,1,1),"")</f>
        <v/>
      </c>
      <c r="C3370" t="str">
        <f ca="1">IF(ROW()-2&lt;=DimensionRows_IBE,OFFSET(DimensionenIBE!$A$1,ROW()-2,COLUMN()-1,1,1),"")</f>
        <v/>
      </c>
      <c r="D3370" s="16" t="str">
        <f ca="1">IF(ROW()-2&lt;=DimensionRows_IBE,OFFSET(DimensionenIBE!$A$1,ROW()-2,COLUMN()-1,1,1),"")</f>
        <v/>
      </c>
    </row>
    <row r="3371" spans="1:4" hidden="1" x14ac:dyDescent="0.25">
      <c r="A3371" t="str">
        <f ca="1">IF(ROW()-2&lt;=DimensionRows_IBE,OFFSET(DimensionenIBE!$A$1,ROW()-2,COLUMN()-1,1,1),"")</f>
        <v/>
      </c>
      <c r="B3371" t="str">
        <f ca="1">IF(ROW()-2&lt;=DimensionRows_IBE,OFFSET(DimensionenIBE!$A$1,ROW()-2,COLUMN()-1,1,1),"")</f>
        <v/>
      </c>
      <c r="C3371" t="str">
        <f ca="1">IF(ROW()-2&lt;=DimensionRows_IBE,OFFSET(DimensionenIBE!$A$1,ROW()-2,COLUMN()-1,1,1),"")</f>
        <v/>
      </c>
      <c r="D3371" s="16" t="str">
        <f ca="1">IF(ROW()-2&lt;=DimensionRows_IBE,OFFSET(DimensionenIBE!$A$1,ROW()-2,COLUMN()-1,1,1),"")</f>
        <v/>
      </c>
    </row>
    <row r="3372" spans="1:4" hidden="1" x14ac:dyDescent="0.25">
      <c r="A3372" t="str">
        <f ca="1">IF(ROW()-2&lt;=DimensionRows_IBE,OFFSET(DimensionenIBE!$A$1,ROW()-2,COLUMN()-1,1,1),"")</f>
        <v/>
      </c>
      <c r="B3372" t="str">
        <f ca="1">IF(ROW()-2&lt;=DimensionRows_IBE,OFFSET(DimensionenIBE!$A$1,ROW()-2,COLUMN()-1,1,1),"")</f>
        <v/>
      </c>
      <c r="C3372" t="str">
        <f ca="1">IF(ROW()-2&lt;=DimensionRows_IBE,OFFSET(DimensionenIBE!$A$1,ROW()-2,COLUMN()-1,1,1),"")</f>
        <v/>
      </c>
      <c r="D3372" s="16" t="str">
        <f ca="1">IF(ROW()-2&lt;=DimensionRows_IBE,OFFSET(DimensionenIBE!$A$1,ROW()-2,COLUMN()-1,1,1),"")</f>
        <v/>
      </c>
    </row>
    <row r="3373" spans="1:4" hidden="1" x14ac:dyDescent="0.25">
      <c r="A3373" t="str">
        <f ca="1">IF(ROW()-2&lt;=DimensionRows_IBE,OFFSET(DimensionenIBE!$A$1,ROW()-2,COLUMN()-1,1,1),"")</f>
        <v/>
      </c>
      <c r="B3373" t="str">
        <f ca="1">IF(ROW()-2&lt;=DimensionRows_IBE,OFFSET(DimensionenIBE!$A$1,ROW()-2,COLUMN()-1,1,1),"")</f>
        <v/>
      </c>
      <c r="C3373" t="str">
        <f ca="1">IF(ROW()-2&lt;=DimensionRows_IBE,OFFSET(DimensionenIBE!$A$1,ROW()-2,COLUMN()-1,1,1),"")</f>
        <v/>
      </c>
      <c r="D3373" s="16" t="str">
        <f ca="1">IF(ROW()-2&lt;=DimensionRows_IBE,OFFSET(DimensionenIBE!$A$1,ROW()-2,COLUMN()-1,1,1),"")</f>
        <v/>
      </c>
    </row>
    <row r="3374" spans="1:4" hidden="1" x14ac:dyDescent="0.25">
      <c r="A3374" t="str">
        <f ca="1">IF(ROW()-2&lt;=DimensionRows_IBE,OFFSET(DimensionenIBE!$A$1,ROW()-2,COLUMN()-1,1,1),"")</f>
        <v/>
      </c>
      <c r="B3374" t="str">
        <f ca="1">IF(ROW()-2&lt;=DimensionRows_IBE,OFFSET(DimensionenIBE!$A$1,ROW()-2,COLUMN()-1,1,1),"")</f>
        <v/>
      </c>
      <c r="C3374" t="str">
        <f ca="1">IF(ROW()-2&lt;=DimensionRows_IBE,OFFSET(DimensionenIBE!$A$1,ROW()-2,COLUMN()-1,1,1),"")</f>
        <v/>
      </c>
      <c r="D3374" s="16" t="str">
        <f ca="1">IF(ROW()-2&lt;=DimensionRows_IBE,OFFSET(DimensionenIBE!$A$1,ROW()-2,COLUMN()-1,1,1),"")</f>
        <v/>
      </c>
    </row>
    <row r="3375" spans="1:4" hidden="1" x14ac:dyDescent="0.25">
      <c r="A3375" t="str">
        <f ca="1">IF(ROW()-2&lt;=DimensionRows_IBE,OFFSET(DimensionenIBE!$A$1,ROW()-2,COLUMN()-1,1,1),"")</f>
        <v/>
      </c>
      <c r="B3375" t="str">
        <f ca="1">IF(ROW()-2&lt;=DimensionRows_IBE,OFFSET(DimensionenIBE!$A$1,ROW()-2,COLUMN()-1,1,1),"")</f>
        <v/>
      </c>
      <c r="C3375" t="str">
        <f ca="1">IF(ROW()-2&lt;=DimensionRows_IBE,OFFSET(DimensionenIBE!$A$1,ROW()-2,COLUMN()-1,1,1),"")</f>
        <v/>
      </c>
      <c r="D3375" s="16" t="str">
        <f ca="1">IF(ROW()-2&lt;=DimensionRows_IBE,OFFSET(DimensionenIBE!$A$1,ROW()-2,COLUMN()-1,1,1),"")</f>
        <v/>
      </c>
    </row>
    <row r="3376" spans="1:4" hidden="1" x14ac:dyDescent="0.25">
      <c r="A3376" t="str">
        <f ca="1">IF(ROW()-2&lt;=DimensionRows_IBE,OFFSET(DimensionenIBE!$A$1,ROW()-2,COLUMN()-1,1,1),"")</f>
        <v/>
      </c>
      <c r="B3376" t="str">
        <f ca="1">IF(ROW()-2&lt;=DimensionRows_IBE,OFFSET(DimensionenIBE!$A$1,ROW()-2,COLUMN()-1,1,1),"")</f>
        <v/>
      </c>
      <c r="C3376" t="str">
        <f ca="1">IF(ROW()-2&lt;=DimensionRows_IBE,OFFSET(DimensionenIBE!$A$1,ROW()-2,COLUMN()-1,1,1),"")</f>
        <v/>
      </c>
      <c r="D3376" s="16" t="str">
        <f ca="1">IF(ROW()-2&lt;=DimensionRows_IBE,OFFSET(DimensionenIBE!$A$1,ROW()-2,COLUMN()-1,1,1),"")</f>
        <v/>
      </c>
    </row>
    <row r="3377" spans="1:4" hidden="1" x14ac:dyDescent="0.25">
      <c r="A3377" t="str">
        <f ca="1">IF(ROW()-2&lt;=DimensionRows_IBE,OFFSET(DimensionenIBE!$A$1,ROW()-2,COLUMN()-1,1,1),"")</f>
        <v/>
      </c>
      <c r="B3377" t="str">
        <f ca="1">IF(ROW()-2&lt;=DimensionRows_IBE,OFFSET(DimensionenIBE!$A$1,ROW()-2,COLUMN()-1,1,1),"")</f>
        <v/>
      </c>
      <c r="C3377" t="str">
        <f ca="1">IF(ROW()-2&lt;=DimensionRows_IBE,OFFSET(DimensionenIBE!$A$1,ROW()-2,COLUMN()-1,1,1),"")</f>
        <v/>
      </c>
      <c r="D3377" s="16" t="str">
        <f ca="1">IF(ROW()-2&lt;=DimensionRows_IBE,OFFSET(DimensionenIBE!$A$1,ROW()-2,COLUMN()-1,1,1),"")</f>
        <v/>
      </c>
    </row>
    <row r="3378" spans="1:4" hidden="1" x14ac:dyDescent="0.25">
      <c r="A3378" t="str">
        <f ca="1">IF(ROW()-2&lt;=DimensionRows_IBE,OFFSET(DimensionenIBE!$A$1,ROW()-2,COLUMN()-1,1,1),"")</f>
        <v/>
      </c>
      <c r="B3378" t="str">
        <f ca="1">IF(ROW()-2&lt;=DimensionRows_IBE,OFFSET(DimensionenIBE!$A$1,ROW()-2,COLUMN()-1,1,1),"")</f>
        <v/>
      </c>
      <c r="C3378" t="str">
        <f ca="1">IF(ROW()-2&lt;=DimensionRows_IBE,OFFSET(DimensionenIBE!$A$1,ROW()-2,COLUMN()-1,1,1),"")</f>
        <v/>
      </c>
      <c r="D3378" s="16" t="str">
        <f ca="1">IF(ROW()-2&lt;=DimensionRows_IBE,OFFSET(DimensionenIBE!$A$1,ROW()-2,COLUMN()-1,1,1),"")</f>
        <v/>
      </c>
    </row>
    <row r="3379" spans="1:4" hidden="1" x14ac:dyDescent="0.25">
      <c r="A3379" t="str">
        <f ca="1">IF(ROW()-2&lt;=DimensionRows_IBE,OFFSET(DimensionenIBE!$A$1,ROW()-2,COLUMN()-1,1,1),"")</f>
        <v/>
      </c>
      <c r="B3379" t="str">
        <f ca="1">IF(ROW()-2&lt;=DimensionRows_IBE,OFFSET(DimensionenIBE!$A$1,ROW()-2,COLUMN()-1,1,1),"")</f>
        <v/>
      </c>
      <c r="C3379" t="str">
        <f ca="1">IF(ROW()-2&lt;=DimensionRows_IBE,OFFSET(DimensionenIBE!$A$1,ROW()-2,COLUMN()-1,1,1),"")</f>
        <v/>
      </c>
      <c r="D3379" s="16" t="str">
        <f ca="1">IF(ROW()-2&lt;=DimensionRows_IBE,OFFSET(DimensionenIBE!$A$1,ROW()-2,COLUMN()-1,1,1),"")</f>
        <v/>
      </c>
    </row>
    <row r="3380" spans="1:4" hidden="1" x14ac:dyDescent="0.25">
      <c r="A3380" t="str">
        <f ca="1">IF(ROW()-2&lt;=DimensionRows_IBE,OFFSET(DimensionenIBE!$A$1,ROW()-2,COLUMN()-1,1,1),"")</f>
        <v/>
      </c>
      <c r="B3380" t="str">
        <f ca="1">IF(ROW()-2&lt;=DimensionRows_IBE,OFFSET(DimensionenIBE!$A$1,ROW()-2,COLUMN()-1,1,1),"")</f>
        <v/>
      </c>
      <c r="C3380" t="str">
        <f ca="1">IF(ROW()-2&lt;=DimensionRows_IBE,OFFSET(DimensionenIBE!$A$1,ROW()-2,COLUMN()-1,1,1),"")</f>
        <v/>
      </c>
      <c r="D3380" s="16" t="str">
        <f ca="1">IF(ROW()-2&lt;=DimensionRows_IBE,OFFSET(DimensionenIBE!$A$1,ROW()-2,COLUMN()-1,1,1),"")</f>
        <v/>
      </c>
    </row>
    <row r="3381" spans="1:4" hidden="1" x14ac:dyDescent="0.25">
      <c r="A3381" t="str">
        <f ca="1">IF(ROW()-2&lt;=DimensionRows_IBE,OFFSET(DimensionenIBE!$A$1,ROW()-2,COLUMN()-1,1,1),"")</f>
        <v/>
      </c>
      <c r="B3381" t="str">
        <f ca="1">IF(ROW()-2&lt;=DimensionRows_IBE,OFFSET(DimensionenIBE!$A$1,ROW()-2,COLUMN()-1,1,1),"")</f>
        <v/>
      </c>
      <c r="C3381" t="str">
        <f ca="1">IF(ROW()-2&lt;=DimensionRows_IBE,OFFSET(DimensionenIBE!$A$1,ROW()-2,COLUMN()-1,1,1),"")</f>
        <v/>
      </c>
      <c r="D3381" s="16" t="str">
        <f ca="1">IF(ROW()-2&lt;=DimensionRows_IBE,OFFSET(DimensionenIBE!$A$1,ROW()-2,COLUMN()-1,1,1),"")</f>
        <v/>
      </c>
    </row>
    <row r="3382" spans="1:4" hidden="1" x14ac:dyDescent="0.25">
      <c r="A3382" t="str">
        <f ca="1">IF(ROW()-2&lt;=DimensionRows_IBE,OFFSET(DimensionenIBE!$A$1,ROW()-2,COLUMN()-1,1,1),"")</f>
        <v/>
      </c>
      <c r="B3382" t="str">
        <f ca="1">IF(ROW()-2&lt;=DimensionRows_IBE,OFFSET(DimensionenIBE!$A$1,ROW()-2,COLUMN()-1,1,1),"")</f>
        <v/>
      </c>
      <c r="C3382" t="str">
        <f ca="1">IF(ROW()-2&lt;=DimensionRows_IBE,OFFSET(DimensionenIBE!$A$1,ROW()-2,COLUMN()-1,1,1),"")</f>
        <v/>
      </c>
      <c r="D3382" s="16" t="str">
        <f ca="1">IF(ROW()-2&lt;=DimensionRows_IBE,OFFSET(DimensionenIBE!$A$1,ROW()-2,COLUMN()-1,1,1),"")</f>
        <v/>
      </c>
    </row>
    <row r="3383" spans="1:4" hidden="1" x14ac:dyDescent="0.25">
      <c r="A3383" t="str">
        <f ca="1">IF(ROW()-2&lt;=DimensionRows_IBE,OFFSET(DimensionenIBE!$A$1,ROW()-2,COLUMN()-1,1,1),"")</f>
        <v/>
      </c>
      <c r="B3383" t="str">
        <f ca="1">IF(ROW()-2&lt;=DimensionRows_IBE,OFFSET(DimensionenIBE!$A$1,ROW()-2,COLUMN()-1,1,1),"")</f>
        <v/>
      </c>
      <c r="C3383" t="str">
        <f ca="1">IF(ROW()-2&lt;=DimensionRows_IBE,OFFSET(DimensionenIBE!$A$1,ROW()-2,COLUMN()-1,1,1),"")</f>
        <v/>
      </c>
      <c r="D3383" s="16" t="str">
        <f ca="1">IF(ROW()-2&lt;=DimensionRows_IBE,OFFSET(DimensionenIBE!$A$1,ROW()-2,COLUMN()-1,1,1),"")</f>
        <v/>
      </c>
    </row>
    <row r="3384" spans="1:4" hidden="1" x14ac:dyDescent="0.25">
      <c r="A3384" t="str">
        <f ca="1">IF(ROW()-2&lt;=DimensionRows_IBE,OFFSET(DimensionenIBE!$A$1,ROW()-2,COLUMN()-1,1,1),"")</f>
        <v/>
      </c>
      <c r="B3384" t="str">
        <f ca="1">IF(ROW()-2&lt;=DimensionRows_IBE,OFFSET(DimensionenIBE!$A$1,ROW()-2,COLUMN()-1,1,1),"")</f>
        <v/>
      </c>
      <c r="C3384" t="str">
        <f ca="1">IF(ROW()-2&lt;=DimensionRows_IBE,OFFSET(DimensionenIBE!$A$1,ROW()-2,COLUMN()-1,1,1),"")</f>
        <v/>
      </c>
      <c r="D3384" s="16" t="str">
        <f ca="1">IF(ROW()-2&lt;=DimensionRows_IBE,OFFSET(DimensionenIBE!$A$1,ROW()-2,COLUMN()-1,1,1),"")</f>
        <v/>
      </c>
    </row>
    <row r="3385" spans="1:4" hidden="1" x14ac:dyDescent="0.25">
      <c r="A3385" t="str">
        <f ca="1">IF(ROW()-2&lt;=DimensionRows_IBE,OFFSET(DimensionenIBE!$A$1,ROW()-2,COLUMN()-1,1,1),"")</f>
        <v/>
      </c>
      <c r="B3385" t="str">
        <f ca="1">IF(ROW()-2&lt;=DimensionRows_IBE,OFFSET(DimensionenIBE!$A$1,ROW()-2,COLUMN()-1,1,1),"")</f>
        <v/>
      </c>
      <c r="C3385" t="str">
        <f ca="1">IF(ROW()-2&lt;=DimensionRows_IBE,OFFSET(DimensionenIBE!$A$1,ROW()-2,COLUMN()-1,1,1),"")</f>
        <v/>
      </c>
      <c r="D3385" s="16" t="str">
        <f ca="1">IF(ROW()-2&lt;=DimensionRows_IBE,OFFSET(DimensionenIBE!$A$1,ROW()-2,COLUMN()-1,1,1),"")</f>
        <v/>
      </c>
    </row>
    <row r="3386" spans="1:4" hidden="1" x14ac:dyDescent="0.25">
      <c r="A3386" t="str">
        <f ca="1">IF(ROW()-2&lt;=DimensionRows_IBE,OFFSET(DimensionenIBE!$A$1,ROW()-2,COLUMN()-1,1,1),"")</f>
        <v/>
      </c>
      <c r="B3386" t="str">
        <f ca="1">IF(ROW()-2&lt;=DimensionRows_IBE,OFFSET(DimensionenIBE!$A$1,ROW()-2,COLUMN()-1,1,1),"")</f>
        <v/>
      </c>
      <c r="C3386" t="str">
        <f ca="1">IF(ROW()-2&lt;=DimensionRows_IBE,OFFSET(DimensionenIBE!$A$1,ROW()-2,COLUMN()-1,1,1),"")</f>
        <v/>
      </c>
      <c r="D3386" s="16" t="str">
        <f ca="1">IF(ROW()-2&lt;=DimensionRows_IBE,OFFSET(DimensionenIBE!$A$1,ROW()-2,COLUMN()-1,1,1),"")</f>
        <v/>
      </c>
    </row>
    <row r="3387" spans="1:4" hidden="1" x14ac:dyDescent="0.25">
      <c r="A3387" t="str">
        <f ca="1">IF(ROW()-2&lt;=DimensionRows_IBE,OFFSET(DimensionenIBE!$A$1,ROW()-2,COLUMN()-1,1,1),"")</f>
        <v/>
      </c>
      <c r="B3387" t="str">
        <f ca="1">IF(ROW()-2&lt;=DimensionRows_IBE,OFFSET(DimensionenIBE!$A$1,ROW()-2,COLUMN()-1,1,1),"")</f>
        <v/>
      </c>
      <c r="C3387" t="str">
        <f ca="1">IF(ROW()-2&lt;=DimensionRows_IBE,OFFSET(DimensionenIBE!$A$1,ROW()-2,COLUMN()-1,1,1),"")</f>
        <v/>
      </c>
      <c r="D3387" s="16" t="str">
        <f ca="1">IF(ROW()-2&lt;=DimensionRows_IBE,OFFSET(DimensionenIBE!$A$1,ROW()-2,COLUMN()-1,1,1),"")</f>
        <v/>
      </c>
    </row>
    <row r="3388" spans="1:4" hidden="1" x14ac:dyDescent="0.25">
      <c r="A3388" t="str">
        <f ca="1">IF(ROW()-2&lt;=DimensionRows_IBE,OFFSET(DimensionenIBE!$A$1,ROW()-2,COLUMN()-1,1,1),"")</f>
        <v/>
      </c>
      <c r="B3388" t="str">
        <f ca="1">IF(ROW()-2&lt;=DimensionRows_IBE,OFFSET(DimensionenIBE!$A$1,ROW()-2,COLUMN()-1,1,1),"")</f>
        <v/>
      </c>
      <c r="C3388" t="str">
        <f ca="1">IF(ROW()-2&lt;=DimensionRows_IBE,OFFSET(DimensionenIBE!$A$1,ROW()-2,COLUMN()-1,1,1),"")</f>
        <v/>
      </c>
      <c r="D3388" s="16" t="str">
        <f ca="1">IF(ROW()-2&lt;=DimensionRows_IBE,OFFSET(DimensionenIBE!$A$1,ROW()-2,COLUMN()-1,1,1),"")</f>
        <v/>
      </c>
    </row>
    <row r="3389" spans="1:4" hidden="1" x14ac:dyDescent="0.25">
      <c r="A3389" t="str">
        <f ca="1">IF(ROW()-2&lt;=DimensionRows_IBE,OFFSET(DimensionenIBE!$A$1,ROW()-2,COLUMN()-1,1,1),"")</f>
        <v/>
      </c>
      <c r="B3389" t="str">
        <f ca="1">IF(ROW()-2&lt;=DimensionRows_IBE,OFFSET(DimensionenIBE!$A$1,ROW()-2,COLUMN()-1,1,1),"")</f>
        <v/>
      </c>
      <c r="C3389" t="str">
        <f ca="1">IF(ROW()-2&lt;=DimensionRows_IBE,OFFSET(DimensionenIBE!$A$1,ROW()-2,COLUMN()-1,1,1),"")</f>
        <v/>
      </c>
      <c r="D3389" s="16" t="str">
        <f ca="1">IF(ROW()-2&lt;=DimensionRows_IBE,OFFSET(DimensionenIBE!$A$1,ROW()-2,COLUMN()-1,1,1),"")</f>
        <v/>
      </c>
    </row>
    <row r="3390" spans="1:4" hidden="1" x14ac:dyDescent="0.25">
      <c r="A3390" t="str">
        <f ca="1">IF(ROW()-2&lt;=DimensionRows_IBE,OFFSET(DimensionenIBE!$A$1,ROW()-2,COLUMN()-1,1,1),"")</f>
        <v/>
      </c>
      <c r="B3390" t="str">
        <f ca="1">IF(ROW()-2&lt;=DimensionRows_IBE,OFFSET(DimensionenIBE!$A$1,ROW()-2,COLUMN()-1,1,1),"")</f>
        <v/>
      </c>
      <c r="C3390" t="str">
        <f ca="1">IF(ROW()-2&lt;=DimensionRows_IBE,OFFSET(DimensionenIBE!$A$1,ROW()-2,COLUMN()-1,1,1),"")</f>
        <v/>
      </c>
      <c r="D3390" s="16" t="str">
        <f ca="1">IF(ROW()-2&lt;=DimensionRows_IBE,OFFSET(DimensionenIBE!$A$1,ROW()-2,COLUMN()-1,1,1),"")</f>
        <v/>
      </c>
    </row>
    <row r="3391" spans="1:4" hidden="1" x14ac:dyDescent="0.25">
      <c r="A3391" t="str">
        <f ca="1">IF(ROW()-2&lt;=DimensionRows_IBE,OFFSET(DimensionenIBE!$A$1,ROW()-2,COLUMN()-1,1,1),"")</f>
        <v/>
      </c>
      <c r="B3391" t="str">
        <f ca="1">IF(ROW()-2&lt;=DimensionRows_IBE,OFFSET(DimensionenIBE!$A$1,ROW()-2,COLUMN()-1,1,1),"")</f>
        <v/>
      </c>
      <c r="C3391" t="str">
        <f ca="1">IF(ROW()-2&lt;=DimensionRows_IBE,OFFSET(DimensionenIBE!$A$1,ROW()-2,COLUMN()-1,1,1),"")</f>
        <v/>
      </c>
      <c r="D3391" s="16" t="str">
        <f ca="1">IF(ROW()-2&lt;=DimensionRows_IBE,OFFSET(DimensionenIBE!$A$1,ROW()-2,COLUMN()-1,1,1),"")</f>
        <v/>
      </c>
    </row>
    <row r="3392" spans="1:4" hidden="1" x14ac:dyDescent="0.25">
      <c r="A3392" t="str">
        <f ca="1">IF(ROW()-2&lt;=DimensionRows_IBE,OFFSET(DimensionenIBE!$A$1,ROW()-2,COLUMN()-1,1,1),"")</f>
        <v/>
      </c>
      <c r="B3392" t="str">
        <f ca="1">IF(ROW()-2&lt;=DimensionRows_IBE,OFFSET(DimensionenIBE!$A$1,ROW()-2,COLUMN()-1,1,1),"")</f>
        <v/>
      </c>
      <c r="C3392" t="str">
        <f ca="1">IF(ROW()-2&lt;=DimensionRows_IBE,OFFSET(DimensionenIBE!$A$1,ROW()-2,COLUMN()-1,1,1),"")</f>
        <v/>
      </c>
      <c r="D3392" s="16" t="str">
        <f ca="1">IF(ROW()-2&lt;=DimensionRows_IBE,OFFSET(DimensionenIBE!$A$1,ROW()-2,COLUMN()-1,1,1),"")</f>
        <v/>
      </c>
    </row>
    <row r="3393" spans="1:4" hidden="1" x14ac:dyDescent="0.25">
      <c r="A3393" t="str">
        <f ca="1">IF(ROW()-2&lt;=DimensionRows_IBE,OFFSET(DimensionenIBE!$A$1,ROW()-2,COLUMN()-1,1,1),"")</f>
        <v/>
      </c>
      <c r="B3393" t="str">
        <f ca="1">IF(ROW()-2&lt;=DimensionRows_IBE,OFFSET(DimensionenIBE!$A$1,ROW()-2,COLUMN()-1,1,1),"")</f>
        <v/>
      </c>
      <c r="C3393" t="str">
        <f ca="1">IF(ROW()-2&lt;=DimensionRows_IBE,OFFSET(DimensionenIBE!$A$1,ROW()-2,COLUMN()-1,1,1),"")</f>
        <v/>
      </c>
      <c r="D3393" s="16" t="str">
        <f ca="1">IF(ROW()-2&lt;=DimensionRows_IBE,OFFSET(DimensionenIBE!$A$1,ROW()-2,COLUMN()-1,1,1),"")</f>
        <v/>
      </c>
    </row>
    <row r="3394" spans="1:4" hidden="1" x14ac:dyDescent="0.25">
      <c r="A3394" t="str">
        <f ca="1">IF(ROW()-2&lt;=DimensionRows_IBE,OFFSET(DimensionenIBE!$A$1,ROW()-2,COLUMN()-1,1,1),"")</f>
        <v/>
      </c>
      <c r="B3394" t="str">
        <f ca="1">IF(ROW()-2&lt;=DimensionRows_IBE,OFFSET(DimensionenIBE!$A$1,ROW()-2,COLUMN()-1,1,1),"")</f>
        <v/>
      </c>
      <c r="C3394" t="str">
        <f ca="1">IF(ROW()-2&lt;=DimensionRows_IBE,OFFSET(DimensionenIBE!$A$1,ROW()-2,COLUMN()-1,1,1),"")</f>
        <v/>
      </c>
      <c r="D3394" s="16" t="str">
        <f ca="1">IF(ROW()-2&lt;=DimensionRows_IBE,OFFSET(DimensionenIBE!$A$1,ROW()-2,COLUMN()-1,1,1),"")</f>
        <v/>
      </c>
    </row>
    <row r="3395" spans="1:4" hidden="1" x14ac:dyDescent="0.25">
      <c r="A3395" t="str">
        <f ca="1">IF(ROW()-2&lt;=DimensionRows_IBE,OFFSET(DimensionenIBE!$A$1,ROW()-2,COLUMN()-1,1,1),"")</f>
        <v/>
      </c>
      <c r="B3395" t="str">
        <f ca="1">IF(ROW()-2&lt;=DimensionRows_IBE,OFFSET(DimensionenIBE!$A$1,ROW()-2,COLUMN()-1,1,1),"")</f>
        <v/>
      </c>
      <c r="C3395" t="str">
        <f ca="1">IF(ROW()-2&lt;=DimensionRows_IBE,OFFSET(DimensionenIBE!$A$1,ROW()-2,COLUMN()-1,1,1),"")</f>
        <v/>
      </c>
      <c r="D3395" s="16" t="str">
        <f ca="1">IF(ROW()-2&lt;=DimensionRows_IBE,OFFSET(DimensionenIBE!$A$1,ROW()-2,COLUMN()-1,1,1),"")</f>
        <v/>
      </c>
    </row>
    <row r="3396" spans="1:4" hidden="1" x14ac:dyDescent="0.25">
      <c r="A3396" t="str">
        <f ca="1">IF(ROW()-2&lt;=DimensionRows_IBE,OFFSET(DimensionenIBE!$A$1,ROW()-2,COLUMN()-1,1,1),"")</f>
        <v/>
      </c>
      <c r="B3396" t="str">
        <f ca="1">IF(ROW()-2&lt;=DimensionRows_IBE,OFFSET(DimensionenIBE!$A$1,ROW()-2,COLUMN()-1,1,1),"")</f>
        <v/>
      </c>
      <c r="C3396" t="str">
        <f ca="1">IF(ROW()-2&lt;=DimensionRows_IBE,OFFSET(DimensionenIBE!$A$1,ROW()-2,COLUMN()-1,1,1),"")</f>
        <v/>
      </c>
      <c r="D3396" s="16" t="str">
        <f ca="1">IF(ROW()-2&lt;=DimensionRows_IBE,OFFSET(DimensionenIBE!$A$1,ROW()-2,COLUMN()-1,1,1),"")</f>
        <v/>
      </c>
    </row>
    <row r="3397" spans="1:4" hidden="1" x14ac:dyDescent="0.25">
      <c r="A3397" t="str">
        <f ca="1">IF(ROW()-2&lt;=DimensionRows_IBE,OFFSET(DimensionenIBE!$A$1,ROW()-2,COLUMN()-1,1,1),"")</f>
        <v/>
      </c>
      <c r="B3397" t="str">
        <f ca="1">IF(ROW()-2&lt;=DimensionRows_IBE,OFFSET(DimensionenIBE!$A$1,ROW()-2,COLUMN()-1,1,1),"")</f>
        <v/>
      </c>
      <c r="C3397" t="str">
        <f ca="1">IF(ROW()-2&lt;=DimensionRows_IBE,OFFSET(DimensionenIBE!$A$1,ROW()-2,COLUMN()-1,1,1),"")</f>
        <v/>
      </c>
      <c r="D3397" s="16" t="str">
        <f ca="1">IF(ROW()-2&lt;=DimensionRows_IBE,OFFSET(DimensionenIBE!$A$1,ROW()-2,COLUMN()-1,1,1),"")</f>
        <v/>
      </c>
    </row>
    <row r="3398" spans="1:4" hidden="1" x14ac:dyDescent="0.25">
      <c r="A3398" t="str">
        <f ca="1">IF(ROW()-2&lt;=DimensionRows_IBE,OFFSET(DimensionenIBE!$A$1,ROW()-2,COLUMN()-1,1,1),"")</f>
        <v/>
      </c>
      <c r="B3398" t="str">
        <f ca="1">IF(ROW()-2&lt;=DimensionRows_IBE,OFFSET(DimensionenIBE!$A$1,ROW()-2,COLUMN()-1,1,1),"")</f>
        <v/>
      </c>
      <c r="C3398" t="str">
        <f ca="1">IF(ROW()-2&lt;=DimensionRows_IBE,OFFSET(DimensionenIBE!$A$1,ROW()-2,COLUMN()-1,1,1),"")</f>
        <v/>
      </c>
      <c r="D3398" s="16" t="str">
        <f ca="1">IF(ROW()-2&lt;=DimensionRows_IBE,OFFSET(DimensionenIBE!$A$1,ROW()-2,COLUMN()-1,1,1),"")</f>
        <v/>
      </c>
    </row>
    <row r="3399" spans="1:4" hidden="1" x14ac:dyDescent="0.25">
      <c r="A3399" t="str">
        <f ca="1">IF(ROW()-2&lt;=DimensionRows_IBE,OFFSET(DimensionenIBE!$A$1,ROW()-2,COLUMN()-1,1,1),"")</f>
        <v/>
      </c>
      <c r="B3399" t="str">
        <f ca="1">IF(ROW()-2&lt;=DimensionRows_IBE,OFFSET(DimensionenIBE!$A$1,ROW()-2,COLUMN()-1,1,1),"")</f>
        <v/>
      </c>
      <c r="C3399" t="str">
        <f ca="1">IF(ROW()-2&lt;=DimensionRows_IBE,OFFSET(DimensionenIBE!$A$1,ROW()-2,COLUMN()-1,1,1),"")</f>
        <v/>
      </c>
      <c r="D3399" s="16" t="str">
        <f ca="1">IF(ROW()-2&lt;=DimensionRows_IBE,OFFSET(DimensionenIBE!$A$1,ROW()-2,COLUMN()-1,1,1),"")</f>
        <v/>
      </c>
    </row>
    <row r="3400" spans="1:4" hidden="1" x14ac:dyDescent="0.25">
      <c r="A3400" t="str">
        <f ca="1">IF(ROW()-2&lt;=DimensionRows_IBE,OFFSET(DimensionenIBE!$A$1,ROW()-2,COLUMN()-1,1,1),"")</f>
        <v/>
      </c>
      <c r="B3400" t="str">
        <f ca="1">IF(ROW()-2&lt;=DimensionRows_IBE,OFFSET(DimensionenIBE!$A$1,ROW()-2,COLUMN()-1,1,1),"")</f>
        <v/>
      </c>
      <c r="C3400" t="str">
        <f ca="1">IF(ROW()-2&lt;=DimensionRows_IBE,OFFSET(DimensionenIBE!$A$1,ROW()-2,COLUMN()-1,1,1),"")</f>
        <v/>
      </c>
      <c r="D3400" s="16" t="str">
        <f ca="1">IF(ROW()-2&lt;=DimensionRows_IBE,OFFSET(DimensionenIBE!$A$1,ROW()-2,COLUMN()-1,1,1),"")</f>
        <v/>
      </c>
    </row>
    <row r="3401" spans="1:4" hidden="1" x14ac:dyDescent="0.25">
      <c r="A3401" t="str">
        <f ca="1">IF(ROW()-2&lt;=DimensionRows_IBE,OFFSET(DimensionenIBE!$A$1,ROW()-2,COLUMN()-1,1,1),"")</f>
        <v/>
      </c>
      <c r="B3401" t="str">
        <f ca="1">IF(ROW()-2&lt;=DimensionRows_IBE,OFFSET(DimensionenIBE!$A$1,ROW()-2,COLUMN()-1,1,1),"")</f>
        <v/>
      </c>
      <c r="C3401" t="str">
        <f ca="1">IF(ROW()-2&lt;=DimensionRows_IBE,OFFSET(DimensionenIBE!$A$1,ROW()-2,COLUMN()-1,1,1),"")</f>
        <v/>
      </c>
      <c r="D3401" s="16" t="str">
        <f ca="1">IF(ROW()-2&lt;=DimensionRows_IBE,OFFSET(DimensionenIBE!$A$1,ROW()-2,COLUMN()-1,1,1),"")</f>
        <v/>
      </c>
    </row>
    <row r="3402" spans="1:4" hidden="1" x14ac:dyDescent="0.25">
      <c r="A3402" t="str">
        <f ca="1">IF(ROW()-2&lt;=DimensionRows_IBE,OFFSET(DimensionenIBE!$A$1,ROW()-2,COLUMN()-1,1,1),"")</f>
        <v/>
      </c>
      <c r="B3402" t="str">
        <f ca="1">IF(ROW()-2&lt;=DimensionRows_IBE,OFFSET(DimensionenIBE!$A$1,ROW()-2,COLUMN()-1,1,1),"")</f>
        <v/>
      </c>
      <c r="C3402" t="str">
        <f ca="1">IF(ROW()-2&lt;=DimensionRows_IBE,OFFSET(DimensionenIBE!$A$1,ROW()-2,COLUMN()-1,1,1),"")</f>
        <v/>
      </c>
      <c r="D3402" s="16" t="str">
        <f ca="1">IF(ROW()-2&lt;=DimensionRows_IBE,OFFSET(DimensionenIBE!$A$1,ROW()-2,COLUMN()-1,1,1),"")</f>
        <v/>
      </c>
    </row>
    <row r="3403" spans="1:4" hidden="1" x14ac:dyDescent="0.25">
      <c r="A3403" t="str">
        <f ca="1">IF(ROW()-2&lt;=DimensionRows_IBE,OFFSET(DimensionenIBE!$A$1,ROW()-2,COLUMN()-1,1,1),"")</f>
        <v/>
      </c>
      <c r="B3403" t="str">
        <f ca="1">IF(ROW()-2&lt;=DimensionRows_IBE,OFFSET(DimensionenIBE!$A$1,ROW()-2,COLUMN()-1,1,1),"")</f>
        <v/>
      </c>
      <c r="C3403" t="str">
        <f ca="1">IF(ROW()-2&lt;=DimensionRows_IBE,OFFSET(DimensionenIBE!$A$1,ROW()-2,COLUMN()-1,1,1),"")</f>
        <v/>
      </c>
      <c r="D3403" s="16" t="str">
        <f ca="1">IF(ROW()-2&lt;=DimensionRows_IBE,OFFSET(DimensionenIBE!$A$1,ROW()-2,COLUMN()-1,1,1),"")</f>
        <v/>
      </c>
    </row>
    <row r="3404" spans="1:4" hidden="1" x14ac:dyDescent="0.25">
      <c r="A3404" t="str">
        <f ca="1">IF(ROW()-2&lt;=DimensionRows_IBE,OFFSET(DimensionenIBE!$A$1,ROW()-2,COLUMN()-1,1,1),"")</f>
        <v/>
      </c>
      <c r="B3404" t="str">
        <f ca="1">IF(ROW()-2&lt;=DimensionRows_IBE,OFFSET(DimensionenIBE!$A$1,ROW()-2,COLUMN()-1,1,1),"")</f>
        <v/>
      </c>
      <c r="C3404" t="str">
        <f ca="1">IF(ROW()-2&lt;=DimensionRows_IBE,OFFSET(DimensionenIBE!$A$1,ROW()-2,COLUMN()-1,1,1),"")</f>
        <v/>
      </c>
      <c r="D3404" s="16" t="str">
        <f ca="1">IF(ROW()-2&lt;=DimensionRows_IBE,OFFSET(DimensionenIBE!$A$1,ROW()-2,COLUMN()-1,1,1),"")</f>
        <v/>
      </c>
    </row>
    <row r="3405" spans="1:4" hidden="1" x14ac:dyDescent="0.25">
      <c r="A3405" t="str">
        <f ca="1">IF(ROW()-2&lt;=DimensionRows_IBE,OFFSET(DimensionenIBE!$A$1,ROW()-2,COLUMN()-1,1,1),"")</f>
        <v/>
      </c>
      <c r="B3405" t="str">
        <f ca="1">IF(ROW()-2&lt;=DimensionRows_IBE,OFFSET(DimensionenIBE!$A$1,ROW()-2,COLUMN()-1,1,1),"")</f>
        <v/>
      </c>
      <c r="C3405" t="str">
        <f ca="1">IF(ROW()-2&lt;=DimensionRows_IBE,OFFSET(DimensionenIBE!$A$1,ROW()-2,COLUMN()-1,1,1),"")</f>
        <v/>
      </c>
      <c r="D3405" s="16" t="str">
        <f ca="1">IF(ROW()-2&lt;=DimensionRows_IBE,OFFSET(DimensionenIBE!$A$1,ROW()-2,COLUMN()-1,1,1),"")</f>
        <v/>
      </c>
    </row>
    <row r="3406" spans="1:4" hidden="1" x14ac:dyDescent="0.25">
      <c r="A3406" t="str">
        <f ca="1">IF(ROW()-2&lt;=DimensionRows_IBE,OFFSET(DimensionenIBE!$A$1,ROW()-2,COLUMN()-1,1,1),"")</f>
        <v/>
      </c>
      <c r="B3406" t="str">
        <f ca="1">IF(ROW()-2&lt;=DimensionRows_IBE,OFFSET(DimensionenIBE!$A$1,ROW()-2,COLUMN()-1,1,1),"")</f>
        <v/>
      </c>
      <c r="C3406" t="str">
        <f ca="1">IF(ROW()-2&lt;=DimensionRows_IBE,OFFSET(DimensionenIBE!$A$1,ROW()-2,COLUMN()-1,1,1),"")</f>
        <v/>
      </c>
      <c r="D3406" s="16" t="str">
        <f ca="1">IF(ROW()-2&lt;=DimensionRows_IBE,OFFSET(DimensionenIBE!$A$1,ROW()-2,COLUMN()-1,1,1),"")</f>
        <v/>
      </c>
    </row>
    <row r="3407" spans="1:4" hidden="1" x14ac:dyDescent="0.25">
      <c r="A3407" t="str">
        <f ca="1">IF(ROW()-2&lt;=DimensionRows_IBE,OFFSET(DimensionenIBE!$A$1,ROW()-2,COLUMN()-1,1,1),"")</f>
        <v/>
      </c>
      <c r="B3407" t="str">
        <f ca="1">IF(ROW()-2&lt;=DimensionRows_IBE,OFFSET(DimensionenIBE!$A$1,ROW()-2,COLUMN()-1,1,1),"")</f>
        <v/>
      </c>
      <c r="C3407" t="str">
        <f ca="1">IF(ROW()-2&lt;=DimensionRows_IBE,OFFSET(DimensionenIBE!$A$1,ROW()-2,COLUMN()-1,1,1),"")</f>
        <v/>
      </c>
      <c r="D3407" s="16" t="str">
        <f ca="1">IF(ROW()-2&lt;=DimensionRows_IBE,OFFSET(DimensionenIBE!$A$1,ROW()-2,COLUMN()-1,1,1),"")</f>
        <v/>
      </c>
    </row>
    <row r="3408" spans="1:4" hidden="1" x14ac:dyDescent="0.25">
      <c r="A3408" t="str">
        <f ca="1">IF(ROW()-2&lt;=DimensionRows_IBE,OFFSET(DimensionenIBE!$A$1,ROW()-2,COLUMN()-1,1,1),"")</f>
        <v/>
      </c>
      <c r="B3408" t="str">
        <f ca="1">IF(ROW()-2&lt;=DimensionRows_IBE,OFFSET(DimensionenIBE!$A$1,ROW()-2,COLUMN()-1,1,1),"")</f>
        <v/>
      </c>
      <c r="C3408" t="str">
        <f ca="1">IF(ROW()-2&lt;=DimensionRows_IBE,OFFSET(DimensionenIBE!$A$1,ROW()-2,COLUMN()-1,1,1),"")</f>
        <v/>
      </c>
      <c r="D3408" s="16" t="str">
        <f ca="1">IF(ROW()-2&lt;=DimensionRows_IBE,OFFSET(DimensionenIBE!$A$1,ROW()-2,COLUMN()-1,1,1),"")</f>
        <v/>
      </c>
    </row>
    <row r="3409" spans="1:4" hidden="1" x14ac:dyDescent="0.25">
      <c r="A3409" t="str">
        <f ca="1">IF(ROW()-2&lt;=DimensionRows_IBE,OFFSET(DimensionenIBE!$A$1,ROW()-2,COLUMN()-1,1,1),"")</f>
        <v/>
      </c>
      <c r="B3409" t="str">
        <f ca="1">IF(ROW()-2&lt;=DimensionRows_IBE,OFFSET(DimensionenIBE!$A$1,ROW()-2,COLUMN()-1,1,1),"")</f>
        <v/>
      </c>
      <c r="C3409" t="str">
        <f ca="1">IF(ROW()-2&lt;=DimensionRows_IBE,OFFSET(DimensionenIBE!$A$1,ROW()-2,COLUMN()-1,1,1),"")</f>
        <v/>
      </c>
      <c r="D3409" s="16" t="str">
        <f ca="1">IF(ROW()-2&lt;=DimensionRows_IBE,OFFSET(DimensionenIBE!$A$1,ROW()-2,COLUMN()-1,1,1),"")</f>
        <v/>
      </c>
    </row>
    <row r="3410" spans="1:4" hidden="1" x14ac:dyDescent="0.25">
      <c r="A3410" t="str">
        <f ca="1">IF(ROW()-2&lt;=DimensionRows_IBE,OFFSET(DimensionenIBE!$A$1,ROW()-2,COLUMN()-1,1,1),"")</f>
        <v/>
      </c>
      <c r="B3410" t="str">
        <f ca="1">IF(ROW()-2&lt;=DimensionRows_IBE,OFFSET(DimensionenIBE!$A$1,ROW()-2,COLUMN()-1,1,1),"")</f>
        <v/>
      </c>
      <c r="C3410" t="str">
        <f ca="1">IF(ROW()-2&lt;=DimensionRows_IBE,OFFSET(DimensionenIBE!$A$1,ROW()-2,COLUMN()-1,1,1),"")</f>
        <v/>
      </c>
      <c r="D3410" s="16" t="str">
        <f ca="1">IF(ROW()-2&lt;=DimensionRows_IBE,OFFSET(DimensionenIBE!$A$1,ROW()-2,COLUMN()-1,1,1),"")</f>
        <v/>
      </c>
    </row>
    <row r="3411" spans="1:4" hidden="1" x14ac:dyDescent="0.25">
      <c r="A3411" t="str">
        <f ca="1">IF(ROW()-2&lt;=DimensionRows_IBE,OFFSET(DimensionenIBE!$A$1,ROW()-2,COLUMN()-1,1,1),"")</f>
        <v/>
      </c>
      <c r="B3411" t="str">
        <f ca="1">IF(ROW()-2&lt;=DimensionRows_IBE,OFFSET(DimensionenIBE!$A$1,ROW()-2,COLUMN()-1,1,1),"")</f>
        <v/>
      </c>
      <c r="C3411" t="str">
        <f ca="1">IF(ROW()-2&lt;=DimensionRows_IBE,OFFSET(DimensionenIBE!$A$1,ROW()-2,COLUMN()-1,1,1),"")</f>
        <v/>
      </c>
      <c r="D3411" s="16" t="str">
        <f ca="1">IF(ROW()-2&lt;=DimensionRows_IBE,OFFSET(DimensionenIBE!$A$1,ROW()-2,COLUMN()-1,1,1),"")</f>
        <v/>
      </c>
    </row>
    <row r="3412" spans="1:4" hidden="1" x14ac:dyDescent="0.25">
      <c r="A3412" t="str">
        <f ca="1">IF(ROW()-2&lt;=DimensionRows_IBE,OFFSET(DimensionenIBE!$A$1,ROW()-2,COLUMN()-1,1,1),"")</f>
        <v/>
      </c>
      <c r="B3412" t="str">
        <f ca="1">IF(ROW()-2&lt;=DimensionRows_IBE,OFFSET(DimensionenIBE!$A$1,ROW()-2,COLUMN()-1,1,1),"")</f>
        <v/>
      </c>
      <c r="C3412" t="str">
        <f ca="1">IF(ROW()-2&lt;=DimensionRows_IBE,OFFSET(DimensionenIBE!$A$1,ROW()-2,COLUMN()-1,1,1),"")</f>
        <v/>
      </c>
      <c r="D3412" s="16" t="str">
        <f ca="1">IF(ROW()-2&lt;=DimensionRows_IBE,OFFSET(DimensionenIBE!$A$1,ROW()-2,COLUMN()-1,1,1),"")</f>
        <v/>
      </c>
    </row>
    <row r="3413" spans="1:4" hidden="1" x14ac:dyDescent="0.25">
      <c r="A3413" t="str">
        <f ca="1">IF(ROW()-2&lt;=DimensionRows_IBE,OFFSET(DimensionenIBE!$A$1,ROW()-2,COLUMN()-1,1,1),"")</f>
        <v/>
      </c>
      <c r="B3413" t="str">
        <f ca="1">IF(ROW()-2&lt;=DimensionRows_IBE,OFFSET(DimensionenIBE!$A$1,ROW()-2,COLUMN()-1,1,1),"")</f>
        <v/>
      </c>
      <c r="C3413" t="str">
        <f ca="1">IF(ROW()-2&lt;=DimensionRows_IBE,OFFSET(DimensionenIBE!$A$1,ROW()-2,COLUMN()-1,1,1),"")</f>
        <v/>
      </c>
      <c r="D3413" s="16" t="str">
        <f ca="1">IF(ROW()-2&lt;=DimensionRows_IBE,OFFSET(DimensionenIBE!$A$1,ROW()-2,COLUMN()-1,1,1),"")</f>
        <v/>
      </c>
    </row>
    <row r="3414" spans="1:4" hidden="1" x14ac:dyDescent="0.25">
      <c r="A3414" t="str">
        <f ca="1">IF(ROW()-2&lt;=DimensionRows_IBE,OFFSET(DimensionenIBE!$A$1,ROW()-2,COLUMN()-1,1,1),"")</f>
        <v/>
      </c>
      <c r="B3414" t="str">
        <f ca="1">IF(ROW()-2&lt;=DimensionRows_IBE,OFFSET(DimensionenIBE!$A$1,ROW()-2,COLUMN()-1,1,1),"")</f>
        <v/>
      </c>
      <c r="C3414" t="str">
        <f ca="1">IF(ROW()-2&lt;=DimensionRows_IBE,OFFSET(DimensionenIBE!$A$1,ROW()-2,COLUMN()-1,1,1),"")</f>
        <v/>
      </c>
      <c r="D3414" s="16" t="str">
        <f ca="1">IF(ROW()-2&lt;=DimensionRows_IBE,OFFSET(DimensionenIBE!$A$1,ROW()-2,COLUMN()-1,1,1),"")</f>
        <v/>
      </c>
    </row>
    <row r="3415" spans="1:4" hidden="1" x14ac:dyDescent="0.25">
      <c r="A3415" t="str">
        <f ca="1">IF(ROW()-2&lt;=DimensionRows_IBE,OFFSET(DimensionenIBE!$A$1,ROW()-2,COLUMN()-1,1,1),"")</f>
        <v/>
      </c>
      <c r="B3415" t="str">
        <f ca="1">IF(ROW()-2&lt;=DimensionRows_IBE,OFFSET(DimensionenIBE!$A$1,ROW()-2,COLUMN()-1,1,1),"")</f>
        <v/>
      </c>
      <c r="C3415" t="str">
        <f ca="1">IF(ROW()-2&lt;=DimensionRows_IBE,OFFSET(DimensionenIBE!$A$1,ROW()-2,COLUMN()-1,1,1),"")</f>
        <v/>
      </c>
      <c r="D3415" s="16" t="str">
        <f ca="1">IF(ROW()-2&lt;=DimensionRows_IBE,OFFSET(DimensionenIBE!$A$1,ROW()-2,COLUMN()-1,1,1),"")</f>
        <v/>
      </c>
    </row>
    <row r="3416" spans="1:4" hidden="1" x14ac:dyDescent="0.25">
      <c r="A3416" t="str">
        <f ca="1">IF(ROW()-2&lt;=DimensionRows_IBE,OFFSET(DimensionenIBE!$A$1,ROW()-2,COLUMN()-1,1,1),"")</f>
        <v/>
      </c>
      <c r="B3416" t="str">
        <f ca="1">IF(ROW()-2&lt;=DimensionRows_IBE,OFFSET(DimensionenIBE!$A$1,ROW()-2,COLUMN()-1,1,1),"")</f>
        <v/>
      </c>
      <c r="C3416" t="str">
        <f ca="1">IF(ROW()-2&lt;=DimensionRows_IBE,OFFSET(DimensionenIBE!$A$1,ROW()-2,COLUMN()-1,1,1),"")</f>
        <v/>
      </c>
      <c r="D3416" s="16" t="str">
        <f ca="1">IF(ROW()-2&lt;=DimensionRows_IBE,OFFSET(DimensionenIBE!$A$1,ROW()-2,COLUMN()-1,1,1),"")</f>
        <v/>
      </c>
    </row>
    <row r="3417" spans="1:4" hidden="1" x14ac:dyDescent="0.25">
      <c r="A3417" t="str">
        <f ca="1">IF(ROW()-2&lt;=DimensionRows_IBE,OFFSET(DimensionenIBE!$A$1,ROW()-2,COLUMN()-1,1,1),"")</f>
        <v/>
      </c>
      <c r="B3417" t="str">
        <f ca="1">IF(ROW()-2&lt;=DimensionRows_IBE,OFFSET(DimensionenIBE!$A$1,ROW()-2,COLUMN()-1,1,1),"")</f>
        <v/>
      </c>
      <c r="C3417" t="str">
        <f ca="1">IF(ROW()-2&lt;=DimensionRows_IBE,OFFSET(DimensionenIBE!$A$1,ROW()-2,COLUMN()-1,1,1),"")</f>
        <v/>
      </c>
      <c r="D3417" s="16" t="str">
        <f ca="1">IF(ROW()-2&lt;=DimensionRows_IBE,OFFSET(DimensionenIBE!$A$1,ROW()-2,COLUMN()-1,1,1),"")</f>
        <v/>
      </c>
    </row>
    <row r="3418" spans="1:4" hidden="1" x14ac:dyDescent="0.25">
      <c r="A3418" t="str">
        <f ca="1">IF(ROW()-2&lt;=DimensionRows_IBE,OFFSET(DimensionenIBE!$A$1,ROW()-2,COLUMN()-1,1,1),"")</f>
        <v/>
      </c>
      <c r="B3418" t="str">
        <f ca="1">IF(ROW()-2&lt;=DimensionRows_IBE,OFFSET(DimensionenIBE!$A$1,ROW()-2,COLUMN()-1,1,1),"")</f>
        <v/>
      </c>
      <c r="C3418" t="str">
        <f ca="1">IF(ROW()-2&lt;=DimensionRows_IBE,OFFSET(DimensionenIBE!$A$1,ROW()-2,COLUMN()-1,1,1),"")</f>
        <v/>
      </c>
      <c r="D3418" s="16" t="str">
        <f ca="1">IF(ROW()-2&lt;=DimensionRows_IBE,OFFSET(DimensionenIBE!$A$1,ROW()-2,COLUMN()-1,1,1),"")</f>
        <v/>
      </c>
    </row>
    <row r="3419" spans="1:4" hidden="1" x14ac:dyDescent="0.25">
      <c r="A3419" t="str">
        <f ca="1">IF(ROW()-2&lt;=DimensionRows_IBE,OFFSET(DimensionenIBE!$A$1,ROW()-2,COLUMN()-1,1,1),"")</f>
        <v/>
      </c>
      <c r="B3419" t="str">
        <f ca="1">IF(ROW()-2&lt;=DimensionRows_IBE,OFFSET(DimensionenIBE!$A$1,ROW()-2,COLUMN()-1,1,1),"")</f>
        <v/>
      </c>
      <c r="C3419" t="str">
        <f ca="1">IF(ROW()-2&lt;=DimensionRows_IBE,OFFSET(DimensionenIBE!$A$1,ROW()-2,COLUMN()-1,1,1),"")</f>
        <v/>
      </c>
      <c r="D3419" s="16" t="str">
        <f ca="1">IF(ROW()-2&lt;=DimensionRows_IBE,OFFSET(DimensionenIBE!$A$1,ROW()-2,COLUMN()-1,1,1),"")</f>
        <v/>
      </c>
    </row>
    <row r="3420" spans="1:4" hidden="1" x14ac:dyDescent="0.25">
      <c r="A3420" t="str">
        <f ca="1">IF(ROW()-2&lt;=DimensionRows_IBE,OFFSET(DimensionenIBE!$A$1,ROW()-2,COLUMN()-1,1,1),"")</f>
        <v/>
      </c>
      <c r="B3420" t="str">
        <f ca="1">IF(ROW()-2&lt;=DimensionRows_IBE,OFFSET(DimensionenIBE!$A$1,ROW()-2,COLUMN()-1,1,1),"")</f>
        <v/>
      </c>
      <c r="C3420" t="str">
        <f ca="1">IF(ROW()-2&lt;=DimensionRows_IBE,OFFSET(DimensionenIBE!$A$1,ROW()-2,COLUMN()-1,1,1),"")</f>
        <v/>
      </c>
      <c r="D3420" s="16" t="str">
        <f ca="1">IF(ROW()-2&lt;=DimensionRows_IBE,OFFSET(DimensionenIBE!$A$1,ROW()-2,COLUMN()-1,1,1),"")</f>
        <v/>
      </c>
    </row>
    <row r="3421" spans="1:4" hidden="1" x14ac:dyDescent="0.25">
      <c r="A3421" t="str">
        <f ca="1">IF(ROW()-2&lt;=DimensionRows_IBE,OFFSET(DimensionenIBE!$A$1,ROW()-2,COLUMN()-1,1,1),"")</f>
        <v/>
      </c>
      <c r="B3421" t="str">
        <f ca="1">IF(ROW()-2&lt;=DimensionRows_IBE,OFFSET(DimensionenIBE!$A$1,ROW()-2,COLUMN()-1,1,1),"")</f>
        <v/>
      </c>
      <c r="C3421" t="str">
        <f ca="1">IF(ROW()-2&lt;=DimensionRows_IBE,OFFSET(DimensionenIBE!$A$1,ROW()-2,COLUMN()-1,1,1),"")</f>
        <v/>
      </c>
      <c r="D3421" s="16" t="str">
        <f ca="1">IF(ROW()-2&lt;=DimensionRows_IBE,OFFSET(DimensionenIBE!$A$1,ROW()-2,COLUMN()-1,1,1),"")</f>
        <v/>
      </c>
    </row>
    <row r="3422" spans="1:4" hidden="1" x14ac:dyDescent="0.25">
      <c r="A3422" t="str">
        <f ca="1">IF(ROW()-2&lt;=DimensionRows_IBE,OFFSET(DimensionenIBE!$A$1,ROW()-2,COLUMN()-1,1,1),"")</f>
        <v/>
      </c>
      <c r="B3422" t="str">
        <f ca="1">IF(ROW()-2&lt;=DimensionRows_IBE,OFFSET(DimensionenIBE!$A$1,ROW()-2,COLUMN()-1,1,1),"")</f>
        <v/>
      </c>
      <c r="C3422" t="str">
        <f ca="1">IF(ROW()-2&lt;=DimensionRows_IBE,OFFSET(DimensionenIBE!$A$1,ROW()-2,COLUMN()-1,1,1),"")</f>
        <v/>
      </c>
      <c r="D3422" s="16" t="str">
        <f ca="1">IF(ROW()-2&lt;=DimensionRows_IBE,OFFSET(DimensionenIBE!$A$1,ROW()-2,COLUMN()-1,1,1),"")</f>
        <v/>
      </c>
    </row>
    <row r="3423" spans="1:4" hidden="1" x14ac:dyDescent="0.25">
      <c r="A3423" t="str">
        <f ca="1">IF(ROW()-2&lt;=DimensionRows_IBE,OFFSET(DimensionenIBE!$A$1,ROW()-2,COLUMN()-1,1,1),"")</f>
        <v/>
      </c>
      <c r="B3423" t="str">
        <f ca="1">IF(ROW()-2&lt;=DimensionRows_IBE,OFFSET(DimensionenIBE!$A$1,ROW()-2,COLUMN()-1,1,1),"")</f>
        <v/>
      </c>
      <c r="C3423" t="str">
        <f ca="1">IF(ROW()-2&lt;=DimensionRows_IBE,OFFSET(DimensionenIBE!$A$1,ROW()-2,COLUMN()-1,1,1),"")</f>
        <v/>
      </c>
      <c r="D3423" s="16" t="str">
        <f ca="1">IF(ROW()-2&lt;=DimensionRows_IBE,OFFSET(DimensionenIBE!$A$1,ROW()-2,COLUMN()-1,1,1),"")</f>
        <v/>
      </c>
    </row>
    <row r="3424" spans="1:4" hidden="1" x14ac:dyDescent="0.25">
      <c r="A3424" t="str">
        <f ca="1">IF(ROW()-2&lt;=DimensionRows_IBE,OFFSET(DimensionenIBE!$A$1,ROW()-2,COLUMN()-1,1,1),"")</f>
        <v/>
      </c>
      <c r="B3424" t="str">
        <f ca="1">IF(ROW()-2&lt;=DimensionRows_IBE,OFFSET(DimensionenIBE!$A$1,ROW()-2,COLUMN()-1,1,1),"")</f>
        <v/>
      </c>
      <c r="C3424" t="str">
        <f ca="1">IF(ROW()-2&lt;=DimensionRows_IBE,OFFSET(DimensionenIBE!$A$1,ROW()-2,COLUMN()-1,1,1),"")</f>
        <v/>
      </c>
      <c r="D3424" s="16" t="str">
        <f ca="1">IF(ROW()-2&lt;=DimensionRows_IBE,OFFSET(DimensionenIBE!$A$1,ROW()-2,COLUMN()-1,1,1),"")</f>
        <v/>
      </c>
    </row>
    <row r="3425" spans="1:4" hidden="1" x14ac:dyDescent="0.25">
      <c r="A3425" t="str">
        <f ca="1">IF(ROW()-2&lt;=DimensionRows_IBE,OFFSET(DimensionenIBE!$A$1,ROW()-2,COLUMN()-1,1,1),"")</f>
        <v/>
      </c>
      <c r="B3425" t="str">
        <f ca="1">IF(ROW()-2&lt;=DimensionRows_IBE,OFFSET(DimensionenIBE!$A$1,ROW()-2,COLUMN()-1,1,1),"")</f>
        <v/>
      </c>
      <c r="C3425" t="str">
        <f ca="1">IF(ROW()-2&lt;=DimensionRows_IBE,OFFSET(DimensionenIBE!$A$1,ROW()-2,COLUMN()-1,1,1),"")</f>
        <v/>
      </c>
      <c r="D3425" s="16" t="str">
        <f ca="1">IF(ROW()-2&lt;=DimensionRows_IBE,OFFSET(DimensionenIBE!$A$1,ROW()-2,COLUMN()-1,1,1),"")</f>
        <v/>
      </c>
    </row>
    <row r="3426" spans="1:4" hidden="1" x14ac:dyDescent="0.25">
      <c r="A3426" t="str">
        <f ca="1">IF(ROW()-2&lt;=DimensionRows_IBE,OFFSET(DimensionenIBE!$A$1,ROW()-2,COLUMN()-1,1,1),"")</f>
        <v/>
      </c>
      <c r="B3426" t="str">
        <f ca="1">IF(ROW()-2&lt;=DimensionRows_IBE,OFFSET(DimensionenIBE!$A$1,ROW()-2,COLUMN()-1,1,1),"")</f>
        <v/>
      </c>
      <c r="C3426" t="str">
        <f ca="1">IF(ROW()-2&lt;=DimensionRows_IBE,OFFSET(DimensionenIBE!$A$1,ROW()-2,COLUMN()-1,1,1),"")</f>
        <v/>
      </c>
      <c r="D3426" s="16" t="str">
        <f ca="1">IF(ROW()-2&lt;=DimensionRows_IBE,OFFSET(DimensionenIBE!$A$1,ROW()-2,COLUMN()-1,1,1),"")</f>
        <v/>
      </c>
    </row>
    <row r="3427" spans="1:4" hidden="1" x14ac:dyDescent="0.25">
      <c r="A3427" t="str">
        <f ca="1">IF(ROW()-2&lt;=DimensionRows_IBE,OFFSET(DimensionenIBE!$A$1,ROW()-2,COLUMN()-1,1,1),"")</f>
        <v/>
      </c>
      <c r="B3427" t="str">
        <f ca="1">IF(ROW()-2&lt;=DimensionRows_IBE,OFFSET(DimensionenIBE!$A$1,ROW()-2,COLUMN()-1,1,1),"")</f>
        <v/>
      </c>
      <c r="C3427" t="str">
        <f ca="1">IF(ROW()-2&lt;=DimensionRows_IBE,OFFSET(DimensionenIBE!$A$1,ROW()-2,COLUMN()-1,1,1),"")</f>
        <v/>
      </c>
      <c r="D3427" s="16" t="str">
        <f ca="1">IF(ROW()-2&lt;=DimensionRows_IBE,OFFSET(DimensionenIBE!$A$1,ROW()-2,COLUMN()-1,1,1),"")</f>
        <v/>
      </c>
    </row>
    <row r="3428" spans="1:4" hidden="1" x14ac:dyDescent="0.25">
      <c r="A3428" t="str">
        <f ca="1">IF(ROW()-2&lt;=DimensionRows_IBE,OFFSET(DimensionenIBE!$A$1,ROW()-2,COLUMN()-1,1,1),"")</f>
        <v/>
      </c>
      <c r="B3428" t="str">
        <f ca="1">IF(ROW()-2&lt;=DimensionRows_IBE,OFFSET(DimensionenIBE!$A$1,ROW()-2,COLUMN()-1,1,1),"")</f>
        <v/>
      </c>
      <c r="C3428" t="str">
        <f ca="1">IF(ROW()-2&lt;=DimensionRows_IBE,OFFSET(DimensionenIBE!$A$1,ROW()-2,COLUMN()-1,1,1),"")</f>
        <v/>
      </c>
      <c r="D3428" s="16" t="str">
        <f ca="1">IF(ROW()-2&lt;=DimensionRows_IBE,OFFSET(DimensionenIBE!$A$1,ROW()-2,COLUMN()-1,1,1),"")</f>
        <v/>
      </c>
    </row>
    <row r="3429" spans="1:4" hidden="1" x14ac:dyDescent="0.25">
      <c r="A3429" t="str">
        <f ca="1">IF(ROW()-2&lt;=DimensionRows_IBE,OFFSET(DimensionenIBE!$A$1,ROW()-2,COLUMN()-1,1,1),"")</f>
        <v/>
      </c>
      <c r="B3429" t="str">
        <f ca="1">IF(ROW()-2&lt;=DimensionRows_IBE,OFFSET(DimensionenIBE!$A$1,ROW()-2,COLUMN()-1,1,1),"")</f>
        <v/>
      </c>
      <c r="C3429" t="str">
        <f ca="1">IF(ROW()-2&lt;=DimensionRows_IBE,OFFSET(DimensionenIBE!$A$1,ROW()-2,COLUMN()-1,1,1),"")</f>
        <v/>
      </c>
      <c r="D3429" s="16" t="str">
        <f ca="1">IF(ROW()-2&lt;=DimensionRows_IBE,OFFSET(DimensionenIBE!$A$1,ROW()-2,COLUMN()-1,1,1),"")</f>
        <v/>
      </c>
    </row>
    <row r="3430" spans="1:4" hidden="1" x14ac:dyDescent="0.25">
      <c r="A3430" t="str">
        <f ca="1">IF(ROW()-2&lt;=DimensionRows_IBE,OFFSET(DimensionenIBE!$A$1,ROW()-2,COLUMN()-1,1,1),"")</f>
        <v/>
      </c>
      <c r="B3430" t="str">
        <f ca="1">IF(ROW()-2&lt;=DimensionRows_IBE,OFFSET(DimensionenIBE!$A$1,ROW()-2,COLUMN()-1,1,1),"")</f>
        <v/>
      </c>
      <c r="C3430" t="str">
        <f ca="1">IF(ROW()-2&lt;=DimensionRows_IBE,OFFSET(DimensionenIBE!$A$1,ROW()-2,COLUMN()-1,1,1),"")</f>
        <v/>
      </c>
      <c r="D3430" s="16" t="str">
        <f ca="1">IF(ROW()-2&lt;=DimensionRows_IBE,OFFSET(DimensionenIBE!$A$1,ROW()-2,COLUMN()-1,1,1),"")</f>
        <v/>
      </c>
    </row>
    <row r="3431" spans="1:4" hidden="1" x14ac:dyDescent="0.25">
      <c r="A3431" t="str">
        <f ca="1">IF(ROW()-2&lt;=DimensionRows_IBE,OFFSET(DimensionenIBE!$A$1,ROW()-2,COLUMN()-1,1,1),"")</f>
        <v/>
      </c>
      <c r="B3431" t="str">
        <f ca="1">IF(ROW()-2&lt;=DimensionRows_IBE,OFFSET(DimensionenIBE!$A$1,ROW()-2,COLUMN()-1,1,1),"")</f>
        <v/>
      </c>
      <c r="C3431" t="str">
        <f ca="1">IF(ROW()-2&lt;=DimensionRows_IBE,OFFSET(DimensionenIBE!$A$1,ROW()-2,COLUMN()-1,1,1),"")</f>
        <v/>
      </c>
      <c r="D3431" s="16" t="str">
        <f ca="1">IF(ROW()-2&lt;=DimensionRows_IBE,OFFSET(DimensionenIBE!$A$1,ROW()-2,COLUMN()-1,1,1),"")</f>
        <v/>
      </c>
    </row>
    <row r="3432" spans="1:4" hidden="1" x14ac:dyDescent="0.25">
      <c r="A3432" t="str">
        <f ca="1">IF(ROW()-2&lt;=DimensionRows_IBE,OFFSET(DimensionenIBE!$A$1,ROW()-2,COLUMN()-1,1,1),"")</f>
        <v/>
      </c>
      <c r="B3432" t="str">
        <f ca="1">IF(ROW()-2&lt;=DimensionRows_IBE,OFFSET(DimensionenIBE!$A$1,ROW()-2,COLUMN()-1,1,1),"")</f>
        <v/>
      </c>
      <c r="C3432" t="str">
        <f ca="1">IF(ROW()-2&lt;=DimensionRows_IBE,OFFSET(DimensionenIBE!$A$1,ROW()-2,COLUMN()-1,1,1),"")</f>
        <v/>
      </c>
      <c r="D3432" s="16" t="str">
        <f ca="1">IF(ROW()-2&lt;=DimensionRows_IBE,OFFSET(DimensionenIBE!$A$1,ROW()-2,COLUMN()-1,1,1),"")</f>
        <v/>
      </c>
    </row>
    <row r="3433" spans="1:4" hidden="1" x14ac:dyDescent="0.25">
      <c r="A3433" t="str">
        <f ca="1">IF(ROW()-2&lt;=DimensionRows_IBE,OFFSET(DimensionenIBE!$A$1,ROW()-2,COLUMN()-1,1,1),"")</f>
        <v/>
      </c>
      <c r="B3433" t="str">
        <f ca="1">IF(ROW()-2&lt;=DimensionRows_IBE,OFFSET(DimensionenIBE!$A$1,ROW()-2,COLUMN()-1,1,1),"")</f>
        <v/>
      </c>
      <c r="C3433" t="str">
        <f ca="1">IF(ROW()-2&lt;=DimensionRows_IBE,OFFSET(DimensionenIBE!$A$1,ROW()-2,COLUMN()-1,1,1),"")</f>
        <v/>
      </c>
      <c r="D3433" s="16" t="str">
        <f ca="1">IF(ROW()-2&lt;=DimensionRows_IBE,OFFSET(DimensionenIBE!$A$1,ROW()-2,COLUMN()-1,1,1),"")</f>
        <v/>
      </c>
    </row>
    <row r="3434" spans="1:4" hidden="1" x14ac:dyDescent="0.25">
      <c r="A3434" t="str">
        <f ca="1">IF(ROW()-2&lt;=DimensionRows_IBE,OFFSET(DimensionenIBE!$A$1,ROW()-2,COLUMN()-1,1,1),"")</f>
        <v/>
      </c>
      <c r="B3434" t="str">
        <f ca="1">IF(ROW()-2&lt;=DimensionRows_IBE,OFFSET(DimensionenIBE!$A$1,ROW()-2,COLUMN()-1,1,1),"")</f>
        <v/>
      </c>
      <c r="C3434" t="str">
        <f ca="1">IF(ROW()-2&lt;=DimensionRows_IBE,OFFSET(DimensionenIBE!$A$1,ROW()-2,COLUMN()-1,1,1),"")</f>
        <v/>
      </c>
      <c r="D3434" s="16" t="str">
        <f ca="1">IF(ROW()-2&lt;=DimensionRows_IBE,OFFSET(DimensionenIBE!$A$1,ROW()-2,COLUMN()-1,1,1),"")</f>
        <v/>
      </c>
    </row>
    <row r="3435" spans="1:4" hidden="1" x14ac:dyDescent="0.25">
      <c r="A3435" t="str">
        <f ca="1">IF(ROW()-2&lt;=DimensionRows_IBE,OFFSET(DimensionenIBE!$A$1,ROW()-2,COLUMN()-1,1,1),"")</f>
        <v/>
      </c>
      <c r="B3435" t="str">
        <f ca="1">IF(ROW()-2&lt;=DimensionRows_IBE,OFFSET(DimensionenIBE!$A$1,ROW()-2,COLUMN()-1,1,1),"")</f>
        <v/>
      </c>
      <c r="C3435" t="str">
        <f ca="1">IF(ROW()-2&lt;=DimensionRows_IBE,OFFSET(DimensionenIBE!$A$1,ROW()-2,COLUMN()-1,1,1),"")</f>
        <v/>
      </c>
      <c r="D3435" s="16" t="str">
        <f ca="1">IF(ROW()-2&lt;=DimensionRows_IBE,OFFSET(DimensionenIBE!$A$1,ROW()-2,COLUMN()-1,1,1),"")</f>
        <v/>
      </c>
    </row>
    <row r="3436" spans="1:4" hidden="1" x14ac:dyDescent="0.25">
      <c r="A3436" t="str">
        <f ca="1">IF(ROW()-2&lt;=DimensionRows_IBE,OFFSET(DimensionenIBE!$A$1,ROW()-2,COLUMN()-1,1,1),"")</f>
        <v/>
      </c>
      <c r="B3436" t="str">
        <f ca="1">IF(ROW()-2&lt;=DimensionRows_IBE,OFFSET(DimensionenIBE!$A$1,ROW()-2,COLUMN()-1,1,1),"")</f>
        <v/>
      </c>
      <c r="C3436" t="str">
        <f ca="1">IF(ROW()-2&lt;=DimensionRows_IBE,OFFSET(DimensionenIBE!$A$1,ROW()-2,COLUMN()-1,1,1),"")</f>
        <v/>
      </c>
      <c r="D3436" s="16" t="str">
        <f ca="1">IF(ROW()-2&lt;=DimensionRows_IBE,OFFSET(DimensionenIBE!$A$1,ROW()-2,COLUMN()-1,1,1),"")</f>
        <v/>
      </c>
    </row>
    <row r="3437" spans="1:4" hidden="1" x14ac:dyDescent="0.25">
      <c r="A3437" t="str">
        <f ca="1">IF(ROW()-2&lt;=DimensionRows_IBE,OFFSET(DimensionenIBE!$A$1,ROW()-2,COLUMN()-1,1,1),"")</f>
        <v/>
      </c>
      <c r="B3437" t="str">
        <f ca="1">IF(ROW()-2&lt;=DimensionRows_IBE,OFFSET(DimensionenIBE!$A$1,ROW()-2,COLUMN()-1,1,1),"")</f>
        <v/>
      </c>
      <c r="C3437" t="str">
        <f ca="1">IF(ROW()-2&lt;=DimensionRows_IBE,OFFSET(DimensionenIBE!$A$1,ROW()-2,COLUMN()-1,1,1),"")</f>
        <v/>
      </c>
      <c r="D3437" s="16" t="str">
        <f ca="1">IF(ROW()-2&lt;=DimensionRows_IBE,OFFSET(DimensionenIBE!$A$1,ROW()-2,COLUMN()-1,1,1),"")</f>
        <v/>
      </c>
    </row>
    <row r="3438" spans="1:4" hidden="1" x14ac:dyDescent="0.25">
      <c r="A3438" t="str">
        <f ca="1">IF(ROW()-2&lt;=DimensionRows_IBE,OFFSET(DimensionenIBE!$A$1,ROW()-2,COLUMN()-1,1,1),"")</f>
        <v/>
      </c>
      <c r="B3438" t="str">
        <f ca="1">IF(ROW()-2&lt;=DimensionRows_IBE,OFFSET(DimensionenIBE!$A$1,ROW()-2,COLUMN()-1,1,1),"")</f>
        <v/>
      </c>
      <c r="C3438" t="str">
        <f ca="1">IF(ROW()-2&lt;=DimensionRows_IBE,OFFSET(DimensionenIBE!$A$1,ROW()-2,COLUMN()-1,1,1),"")</f>
        <v/>
      </c>
      <c r="D3438" s="16" t="str">
        <f ca="1">IF(ROW()-2&lt;=DimensionRows_IBE,OFFSET(DimensionenIBE!$A$1,ROW()-2,COLUMN()-1,1,1),"")</f>
        <v/>
      </c>
    </row>
    <row r="3439" spans="1:4" hidden="1" x14ac:dyDescent="0.25">
      <c r="A3439" t="str">
        <f ca="1">IF(ROW()-2&lt;=DimensionRows_IBE,OFFSET(DimensionenIBE!$A$1,ROW()-2,COLUMN()-1,1,1),"")</f>
        <v/>
      </c>
      <c r="B3439" t="str">
        <f ca="1">IF(ROW()-2&lt;=DimensionRows_IBE,OFFSET(DimensionenIBE!$A$1,ROW()-2,COLUMN()-1,1,1),"")</f>
        <v/>
      </c>
      <c r="C3439" t="str">
        <f ca="1">IF(ROW()-2&lt;=DimensionRows_IBE,OFFSET(DimensionenIBE!$A$1,ROW()-2,COLUMN()-1,1,1),"")</f>
        <v/>
      </c>
      <c r="D3439" s="16" t="str">
        <f ca="1">IF(ROW()-2&lt;=DimensionRows_IBE,OFFSET(DimensionenIBE!$A$1,ROW()-2,COLUMN()-1,1,1),"")</f>
        <v/>
      </c>
    </row>
    <row r="3440" spans="1:4" hidden="1" x14ac:dyDescent="0.25">
      <c r="A3440" t="str">
        <f ca="1">IF(ROW()-2&lt;=DimensionRows_IBE,OFFSET(DimensionenIBE!$A$1,ROW()-2,COLUMN()-1,1,1),"")</f>
        <v/>
      </c>
      <c r="B3440" t="str">
        <f ca="1">IF(ROW()-2&lt;=DimensionRows_IBE,OFFSET(DimensionenIBE!$A$1,ROW()-2,COLUMN()-1,1,1),"")</f>
        <v/>
      </c>
      <c r="C3440" t="str">
        <f ca="1">IF(ROW()-2&lt;=DimensionRows_IBE,OFFSET(DimensionenIBE!$A$1,ROW()-2,COLUMN()-1,1,1),"")</f>
        <v/>
      </c>
      <c r="D3440" s="16" t="str">
        <f ca="1">IF(ROW()-2&lt;=DimensionRows_IBE,OFFSET(DimensionenIBE!$A$1,ROW()-2,COLUMN()-1,1,1),"")</f>
        <v/>
      </c>
    </row>
    <row r="3441" spans="1:4" hidden="1" x14ac:dyDescent="0.25">
      <c r="A3441" t="str">
        <f ca="1">IF(ROW()-2&lt;=DimensionRows_IBE,OFFSET(DimensionenIBE!$A$1,ROW()-2,COLUMN()-1,1,1),"")</f>
        <v/>
      </c>
      <c r="B3441" t="str">
        <f ca="1">IF(ROW()-2&lt;=DimensionRows_IBE,OFFSET(DimensionenIBE!$A$1,ROW()-2,COLUMN()-1,1,1),"")</f>
        <v/>
      </c>
      <c r="C3441" t="str">
        <f ca="1">IF(ROW()-2&lt;=DimensionRows_IBE,OFFSET(DimensionenIBE!$A$1,ROW()-2,COLUMN()-1,1,1),"")</f>
        <v/>
      </c>
      <c r="D3441" s="16" t="str">
        <f ca="1">IF(ROW()-2&lt;=DimensionRows_IBE,OFFSET(DimensionenIBE!$A$1,ROW()-2,COLUMN()-1,1,1),"")</f>
        <v/>
      </c>
    </row>
    <row r="3442" spans="1:4" hidden="1" x14ac:dyDescent="0.25">
      <c r="A3442" t="str">
        <f ca="1">IF(ROW()-2&lt;=DimensionRows_IBE,OFFSET(DimensionenIBE!$A$1,ROW()-2,COLUMN()-1,1,1),"")</f>
        <v/>
      </c>
      <c r="B3442" t="str">
        <f ca="1">IF(ROW()-2&lt;=DimensionRows_IBE,OFFSET(DimensionenIBE!$A$1,ROW()-2,COLUMN()-1,1,1),"")</f>
        <v/>
      </c>
      <c r="C3442" t="str">
        <f ca="1">IF(ROW()-2&lt;=DimensionRows_IBE,OFFSET(DimensionenIBE!$A$1,ROW()-2,COLUMN()-1,1,1),"")</f>
        <v/>
      </c>
      <c r="D3442" s="16" t="str">
        <f ca="1">IF(ROW()-2&lt;=DimensionRows_IBE,OFFSET(DimensionenIBE!$A$1,ROW()-2,COLUMN()-1,1,1),"")</f>
        <v/>
      </c>
    </row>
    <row r="3443" spans="1:4" hidden="1" x14ac:dyDescent="0.25">
      <c r="A3443" t="str">
        <f ca="1">IF(ROW()-2&lt;=DimensionRows_IBE,OFFSET(DimensionenIBE!$A$1,ROW()-2,COLUMN()-1,1,1),"")</f>
        <v/>
      </c>
      <c r="B3443" t="str">
        <f ca="1">IF(ROW()-2&lt;=DimensionRows_IBE,OFFSET(DimensionenIBE!$A$1,ROW()-2,COLUMN()-1,1,1),"")</f>
        <v/>
      </c>
      <c r="C3443" t="str">
        <f ca="1">IF(ROW()-2&lt;=DimensionRows_IBE,OFFSET(DimensionenIBE!$A$1,ROW()-2,COLUMN()-1,1,1),"")</f>
        <v/>
      </c>
      <c r="D3443" s="16" t="str">
        <f ca="1">IF(ROW()-2&lt;=DimensionRows_IBE,OFFSET(DimensionenIBE!$A$1,ROW()-2,COLUMN()-1,1,1),"")</f>
        <v/>
      </c>
    </row>
    <row r="3444" spans="1:4" hidden="1" x14ac:dyDescent="0.25">
      <c r="A3444" t="str">
        <f ca="1">IF(ROW()-2&lt;=DimensionRows_IBE,OFFSET(DimensionenIBE!$A$1,ROW()-2,COLUMN()-1,1,1),"")</f>
        <v/>
      </c>
      <c r="B3444" t="str">
        <f ca="1">IF(ROW()-2&lt;=DimensionRows_IBE,OFFSET(DimensionenIBE!$A$1,ROW()-2,COLUMN()-1,1,1),"")</f>
        <v/>
      </c>
      <c r="C3444" t="str">
        <f ca="1">IF(ROW()-2&lt;=DimensionRows_IBE,OFFSET(DimensionenIBE!$A$1,ROW()-2,COLUMN()-1,1,1),"")</f>
        <v/>
      </c>
      <c r="D3444" s="16" t="str">
        <f ca="1">IF(ROW()-2&lt;=DimensionRows_IBE,OFFSET(DimensionenIBE!$A$1,ROW()-2,COLUMN()-1,1,1),"")</f>
        <v/>
      </c>
    </row>
    <row r="3445" spans="1:4" hidden="1" x14ac:dyDescent="0.25">
      <c r="A3445" t="str">
        <f ca="1">IF(ROW()-2&lt;=DimensionRows_IBE,OFFSET(DimensionenIBE!$A$1,ROW()-2,COLUMN()-1,1,1),"")</f>
        <v/>
      </c>
      <c r="B3445" t="str">
        <f ca="1">IF(ROW()-2&lt;=DimensionRows_IBE,OFFSET(DimensionenIBE!$A$1,ROW()-2,COLUMN()-1,1,1),"")</f>
        <v/>
      </c>
      <c r="C3445" t="str">
        <f ca="1">IF(ROW()-2&lt;=DimensionRows_IBE,OFFSET(DimensionenIBE!$A$1,ROW()-2,COLUMN()-1,1,1),"")</f>
        <v/>
      </c>
      <c r="D3445" s="16" t="str">
        <f ca="1">IF(ROW()-2&lt;=DimensionRows_IBE,OFFSET(DimensionenIBE!$A$1,ROW()-2,COLUMN()-1,1,1),"")</f>
        <v/>
      </c>
    </row>
    <row r="3446" spans="1:4" hidden="1" x14ac:dyDescent="0.25">
      <c r="A3446" t="str">
        <f ca="1">IF(ROW()-2&lt;=DimensionRows_IBE,OFFSET(DimensionenIBE!$A$1,ROW()-2,COLUMN()-1,1,1),"")</f>
        <v/>
      </c>
      <c r="B3446" t="str">
        <f ca="1">IF(ROW()-2&lt;=DimensionRows_IBE,OFFSET(DimensionenIBE!$A$1,ROW()-2,COLUMN()-1,1,1),"")</f>
        <v/>
      </c>
      <c r="C3446" t="str">
        <f ca="1">IF(ROW()-2&lt;=DimensionRows_IBE,OFFSET(DimensionenIBE!$A$1,ROW()-2,COLUMN()-1,1,1),"")</f>
        <v/>
      </c>
      <c r="D3446" s="16" t="str">
        <f ca="1">IF(ROW()-2&lt;=DimensionRows_IBE,OFFSET(DimensionenIBE!$A$1,ROW()-2,COLUMN()-1,1,1),"")</f>
        <v/>
      </c>
    </row>
    <row r="3447" spans="1:4" hidden="1" x14ac:dyDescent="0.25">
      <c r="A3447" t="str">
        <f ca="1">IF(ROW()-2&lt;=DimensionRows_IBE,OFFSET(DimensionenIBE!$A$1,ROW()-2,COLUMN()-1,1,1),"")</f>
        <v/>
      </c>
      <c r="B3447" t="str">
        <f ca="1">IF(ROW()-2&lt;=DimensionRows_IBE,OFFSET(DimensionenIBE!$A$1,ROW()-2,COLUMN()-1,1,1),"")</f>
        <v/>
      </c>
      <c r="C3447" t="str">
        <f ca="1">IF(ROW()-2&lt;=DimensionRows_IBE,OFFSET(DimensionenIBE!$A$1,ROW()-2,COLUMN()-1,1,1),"")</f>
        <v/>
      </c>
      <c r="D3447" s="16" t="str">
        <f ca="1">IF(ROW()-2&lt;=DimensionRows_IBE,OFFSET(DimensionenIBE!$A$1,ROW()-2,COLUMN()-1,1,1),"")</f>
        <v/>
      </c>
    </row>
    <row r="3448" spans="1:4" hidden="1" x14ac:dyDescent="0.25">
      <c r="A3448" t="str">
        <f ca="1">IF(ROW()-2&lt;=DimensionRows_IBE,OFFSET(DimensionenIBE!$A$1,ROW()-2,COLUMN()-1,1,1),"")</f>
        <v/>
      </c>
      <c r="B3448" t="str">
        <f ca="1">IF(ROW()-2&lt;=DimensionRows_IBE,OFFSET(DimensionenIBE!$A$1,ROW()-2,COLUMN()-1,1,1),"")</f>
        <v/>
      </c>
      <c r="C3448" t="str">
        <f ca="1">IF(ROW()-2&lt;=DimensionRows_IBE,OFFSET(DimensionenIBE!$A$1,ROW()-2,COLUMN()-1,1,1),"")</f>
        <v/>
      </c>
      <c r="D3448" s="16" t="str">
        <f ca="1">IF(ROW()-2&lt;=DimensionRows_IBE,OFFSET(DimensionenIBE!$A$1,ROW()-2,COLUMN()-1,1,1),"")</f>
        <v/>
      </c>
    </row>
    <row r="3449" spans="1:4" hidden="1" x14ac:dyDescent="0.25">
      <c r="A3449" t="str">
        <f ca="1">IF(ROW()-2&lt;=DimensionRows_IBE,OFFSET(DimensionenIBE!$A$1,ROW()-2,COLUMN()-1,1,1),"")</f>
        <v/>
      </c>
      <c r="B3449" t="str">
        <f ca="1">IF(ROW()-2&lt;=DimensionRows_IBE,OFFSET(DimensionenIBE!$A$1,ROW()-2,COLUMN()-1,1,1),"")</f>
        <v/>
      </c>
      <c r="C3449" t="str">
        <f ca="1">IF(ROW()-2&lt;=DimensionRows_IBE,OFFSET(DimensionenIBE!$A$1,ROW()-2,COLUMN()-1,1,1),"")</f>
        <v/>
      </c>
      <c r="D3449" s="16" t="str">
        <f ca="1">IF(ROW()-2&lt;=DimensionRows_IBE,OFFSET(DimensionenIBE!$A$1,ROW()-2,COLUMN()-1,1,1),"")</f>
        <v/>
      </c>
    </row>
    <row r="3450" spans="1:4" hidden="1" x14ac:dyDescent="0.25">
      <c r="A3450" t="str">
        <f ca="1">IF(ROW()-2&lt;=DimensionRows_IBE,OFFSET(DimensionenIBE!$A$1,ROW()-2,COLUMN()-1,1,1),"")</f>
        <v/>
      </c>
      <c r="B3450" t="str">
        <f ca="1">IF(ROW()-2&lt;=DimensionRows_IBE,OFFSET(DimensionenIBE!$A$1,ROW()-2,COLUMN()-1,1,1),"")</f>
        <v/>
      </c>
      <c r="C3450" t="str">
        <f ca="1">IF(ROW()-2&lt;=DimensionRows_IBE,OFFSET(DimensionenIBE!$A$1,ROW()-2,COLUMN()-1,1,1),"")</f>
        <v/>
      </c>
      <c r="D3450" s="16" t="str">
        <f ca="1">IF(ROW()-2&lt;=DimensionRows_IBE,OFFSET(DimensionenIBE!$A$1,ROW()-2,COLUMN()-1,1,1),"")</f>
        <v/>
      </c>
    </row>
    <row r="3451" spans="1:4" hidden="1" x14ac:dyDescent="0.25">
      <c r="A3451" t="str">
        <f ca="1">IF(ROW()-2&lt;=DimensionRows_IBE,OFFSET(DimensionenIBE!$A$1,ROW()-2,COLUMN()-1,1,1),"")</f>
        <v/>
      </c>
      <c r="B3451" t="str">
        <f ca="1">IF(ROW()-2&lt;=DimensionRows_IBE,OFFSET(DimensionenIBE!$A$1,ROW()-2,COLUMN()-1,1,1),"")</f>
        <v/>
      </c>
      <c r="C3451" t="str">
        <f ca="1">IF(ROW()-2&lt;=DimensionRows_IBE,OFFSET(DimensionenIBE!$A$1,ROW()-2,COLUMN()-1,1,1),"")</f>
        <v/>
      </c>
      <c r="D3451" s="16" t="str">
        <f ca="1">IF(ROW()-2&lt;=DimensionRows_IBE,OFFSET(DimensionenIBE!$A$1,ROW()-2,COLUMN()-1,1,1),"")</f>
        <v/>
      </c>
    </row>
    <row r="3452" spans="1:4" hidden="1" x14ac:dyDescent="0.25">
      <c r="A3452" t="str">
        <f ca="1">IF(ROW()-2&lt;=DimensionRows_IBE,OFFSET(DimensionenIBE!$A$1,ROW()-2,COLUMN()-1,1,1),"")</f>
        <v/>
      </c>
      <c r="B3452" t="str">
        <f ca="1">IF(ROW()-2&lt;=DimensionRows_IBE,OFFSET(DimensionenIBE!$A$1,ROW()-2,COLUMN()-1,1,1),"")</f>
        <v/>
      </c>
      <c r="C3452" t="str">
        <f ca="1">IF(ROW()-2&lt;=DimensionRows_IBE,OFFSET(DimensionenIBE!$A$1,ROW()-2,COLUMN()-1,1,1),"")</f>
        <v/>
      </c>
      <c r="D3452" s="16" t="str">
        <f ca="1">IF(ROW()-2&lt;=DimensionRows_IBE,OFFSET(DimensionenIBE!$A$1,ROW()-2,COLUMN()-1,1,1),"")</f>
        <v/>
      </c>
    </row>
    <row r="3453" spans="1:4" hidden="1" x14ac:dyDescent="0.25">
      <c r="A3453" t="str">
        <f ca="1">IF(ROW()-2&lt;=DimensionRows_IBE,OFFSET(DimensionenIBE!$A$1,ROW()-2,COLUMN()-1,1,1),"")</f>
        <v/>
      </c>
      <c r="B3453" t="str">
        <f ca="1">IF(ROW()-2&lt;=DimensionRows_IBE,OFFSET(DimensionenIBE!$A$1,ROW()-2,COLUMN()-1,1,1),"")</f>
        <v/>
      </c>
      <c r="C3453" t="str">
        <f ca="1">IF(ROW()-2&lt;=DimensionRows_IBE,OFFSET(DimensionenIBE!$A$1,ROW()-2,COLUMN()-1,1,1),"")</f>
        <v/>
      </c>
      <c r="D3453" s="16" t="str">
        <f ca="1">IF(ROW()-2&lt;=DimensionRows_IBE,OFFSET(DimensionenIBE!$A$1,ROW()-2,COLUMN()-1,1,1),"")</f>
        <v/>
      </c>
    </row>
    <row r="3454" spans="1:4" hidden="1" x14ac:dyDescent="0.25">
      <c r="A3454" t="str">
        <f ca="1">IF(ROW()-2&lt;=DimensionRows_IBE,OFFSET(DimensionenIBE!$A$1,ROW()-2,COLUMN()-1,1,1),"")</f>
        <v/>
      </c>
      <c r="B3454" t="str">
        <f ca="1">IF(ROW()-2&lt;=DimensionRows_IBE,OFFSET(DimensionenIBE!$A$1,ROW()-2,COLUMN()-1,1,1),"")</f>
        <v/>
      </c>
      <c r="C3454" t="str">
        <f ca="1">IF(ROW()-2&lt;=DimensionRows_IBE,OFFSET(DimensionenIBE!$A$1,ROW()-2,COLUMN()-1,1,1),"")</f>
        <v/>
      </c>
      <c r="D3454" s="16" t="str">
        <f ca="1">IF(ROW()-2&lt;=DimensionRows_IBE,OFFSET(DimensionenIBE!$A$1,ROW()-2,COLUMN()-1,1,1),"")</f>
        <v/>
      </c>
    </row>
    <row r="3455" spans="1:4" hidden="1" x14ac:dyDescent="0.25">
      <c r="A3455" t="str">
        <f ca="1">IF(ROW()-2&lt;=DimensionRows_IBE,OFFSET(DimensionenIBE!$A$1,ROW()-2,COLUMN()-1,1,1),"")</f>
        <v/>
      </c>
      <c r="B3455" t="str">
        <f ca="1">IF(ROW()-2&lt;=DimensionRows_IBE,OFFSET(DimensionenIBE!$A$1,ROW()-2,COLUMN()-1,1,1),"")</f>
        <v/>
      </c>
      <c r="C3455" t="str">
        <f ca="1">IF(ROW()-2&lt;=DimensionRows_IBE,OFFSET(DimensionenIBE!$A$1,ROW()-2,COLUMN()-1,1,1),"")</f>
        <v/>
      </c>
      <c r="D3455" s="16" t="str">
        <f ca="1">IF(ROW()-2&lt;=DimensionRows_IBE,OFFSET(DimensionenIBE!$A$1,ROW()-2,COLUMN()-1,1,1),"")</f>
        <v/>
      </c>
    </row>
    <row r="3456" spans="1:4" hidden="1" x14ac:dyDescent="0.25">
      <c r="A3456" t="str">
        <f ca="1">IF(ROW()-2&lt;=DimensionRows_IBE,OFFSET(DimensionenIBE!$A$1,ROW()-2,COLUMN()-1,1,1),"")</f>
        <v/>
      </c>
      <c r="B3456" t="str">
        <f ca="1">IF(ROW()-2&lt;=DimensionRows_IBE,OFFSET(DimensionenIBE!$A$1,ROW()-2,COLUMN()-1,1,1),"")</f>
        <v/>
      </c>
      <c r="C3456" t="str">
        <f ca="1">IF(ROW()-2&lt;=DimensionRows_IBE,OFFSET(DimensionenIBE!$A$1,ROW()-2,COLUMN()-1,1,1),"")</f>
        <v/>
      </c>
      <c r="D3456" s="16" t="str">
        <f ca="1">IF(ROW()-2&lt;=DimensionRows_IBE,OFFSET(DimensionenIBE!$A$1,ROW()-2,COLUMN()-1,1,1),"")</f>
        <v/>
      </c>
    </row>
    <row r="3457" spans="1:4" hidden="1" x14ac:dyDescent="0.25">
      <c r="A3457" t="str">
        <f ca="1">IF(ROW()-2&lt;=DimensionRows_IBE,OFFSET(DimensionenIBE!$A$1,ROW()-2,COLUMN()-1,1,1),"")</f>
        <v/>
      </c>
      <c r="B3457" t="str">
        <f ca="1">IF(ROW()-2&lt;=DimensionRows_IBE,OFFSET(DimensionenIBE!$A$1,ROW()-2,COLUMN()-1,1,1),"")</f>
        <v/>
      </c>
      <c r="C3457" t="str">
        <f ca="1">IF(ROW()-2&lt;=DimensionRows_IBE,OFFSET(DimensionenIBE!$A$1,ROW()-2,COLUMN()-1,1,1),"")</f>
        <v/>
      </c>
      <c r="D3457" s="16" t="str">
        <f ca="1">IF(ROW()-2&lt;=DimensionRows_IBE,OFFSET(DimensionenIBE!$A$1,ROW()-2,COLUMN()-1,1,1),"")</f>
        <v/>
      </c>
    </row>
    <row r="3458" spans="1:4" hidden="1" x14ac:dyDescent="0.25">
      <c r="A3458" t="str">
        <f ca="1">IF(ROW()-2&lt;=DimensionRows_IBE,OFFSET(DimensionenIBE!$A$1,ROW()-2,COLUMN()-1,1,1),"")</f>
        <v/>
      </c>
      <c r="B3458" t="str">
        <f ca="1">IF(ROW()-2&lt;=DimensionRows_IBE,OFFSET(DimensionenIBE!$A$1,ROW()-2,COLUMN()-1,1,1),"")</f>
        <v/>
      </c>
      <c r="C3458" t="str">
        <f ca="1">IF(ROW()-2&lt;=DimensionRows_IBE,OFFSET(DimensionenIBE!$A$1,ROW()-2,COLUMN()-1,1,1),"")</f>
        <v/>
      </c>
      <c r="D3458" s="16" t="str">
        <f ca="1">IF(ROW()-2&lt;=DimensionRows_IBE,OFFSET(DimensionenIBE!$A$1,ROW()-2,COLUMN()-1,1,1),"")</f>
        <v/>
      </c>
    </row>
    <row r="3459" spans="1:4" hidden="1" x14ac:dyDescent="0.25">
      <c r="A3459" t="str">
        <f ca="1">IF(ROW()-2&lt;=DimensionRows_IBE,OFFSET(DimensionenIBE!$A$1,ROW()-2,COLUMN()-1,1,1),"")</f>
        <v/>
      </c>
      <c r="B3459" t="str">
        <f ca="1">IF(ROW()-2&lt;=DimensionRows_IBE,OFFSET(DimensionenIBE!$A$1,ROW()-2,COLUMN()-1,1,1),"")</f>
        <v/>
      </c>
      <c r="C3459" t="str">
        <f ca="1">IF(ROW()-2&lt;=DimensionRows_IBE,OFFSET(DimensionenIBE!$A$1,ROW()-2,COLUMN()-1,1,1),"")</f>
        <v/>
      </c>
      <c r="D3459" s="16" t="str">
        <f ca="1">IF(ROW()-2&lt;=DimensionRows_IBE,OFFSET(DimensionenIBE!$A$1,ROW()-2,COLUMN()-1,1,1),"")</f>
        <v/>
      </c>
    </row>
    <row r="3460" spans="1:4" hidden="1" x14ac:dyDescent="0.25">
      <c r="A3460" t="str">
        <f ca="1">IF(ROW()-2&lt;=DimensionRows_IBE,OFFSET(DimensionenIBE!$A$1,ROW()-2,COLUMN()-1,1,1),"")</f>
        <v/>
      </c>
      <c r="B3460" t="str">
        <f ca="1">IF(ROW()-2&lt;=DimensionRows_IBE,OFFSET(DimensionenIBE!$A$1,ROW()-2,COLUMN()-1,1,1),"")</f>
        <v/>
      </c>
      <c r="C3460" t="str">
        <f ca="1">IF(ROW()-2&lt;=DimensionRows_IBE,OFFSET(DimensionenIBE!$A$1,ROW()-2,COLUMN()-1,1,1),"")</f>
        <v/>
      </c>
      <c r="D3460" s="16" t="str">
        <f ca="1">IF(ROW()-2&lt;=DimensionRows_IBE,OFFSET(DimensionenIBE!$A$1,ROW()-2,COLUMN()-1,1,1),"")</f>
        <v/>
      </c>
    </row>
    <row r="3461" spans="1:4" hidden="1" x14ac:dyDescent="0.25">
      <c r="A3461" t="str">
        <f ca="1">IF(ROW()-2&lt;=DimensionRows_IBE,OFFSET(DimensionenIBE!$A$1,ROW()-2,COLUMN()-1,1,1),"")</f>
        <v/>
      </c>
      <c r="B3461" t="str">
        <f ca="1">IF(ROW()-2&lt;=DimensionRows_IBE,OFFSET(DimensionenIBE!$A$1,ROW()-2,COLUMN()-1,1,1),"")</f>
        <v/>
      </c>
      <c r="C3461" t="str">
        <f ca="1">IF(ROW()-2&lt;=DimensionRows_IBE,OFFSET(DimensionenIBE!$A$1,ROW()-2,COLUMN()-1,1,1),"")</f>
        <v/>
      </c>
      <c r="D3461" s="16" t="str">
        <f ca="1">IF(ROW()-2&lt;=DimensionRows_IBE,OFFSET(DimensionenIBE!$A$1,ROW()-2,COLUMN()-1,1,1),"")</f>
        <v/>
      </c>
    </row>
    <row r="3462" spans="1:4" hidden="1" x14ac:dyDescent="0.25">
      <c r="A3462" t="str">
        <f ca="1">IF(ROW()-2&lt;=DimensionRows_IBE,OFFSET(DimensionenIBE!$A$1,ROW()-2,COLUMN()-1,1,1),"")</f>
        <v/>
      </c>
      <c r="B3462" t="str">
        <f ca="1">IF(ROW()-2&lt;=DimensionRows_IBE,OFFSET(DimensionenIBE!$A$1,ROW()-2,COLUMN()-1,1,1),"")</f>
        <v/>
      </c>
      <c r="C3462" t="str">
        <f ca="1">IF(ROW()-2&lt;=DimensionRows_IBE,OFFSET(DimensionenIBE!$A$1,ROW()-2,COLUMN()-1,1,1),"")</f>
        <v/>
      </c>
      <c r="D3462" s="16" t="str">
        <f ca="1">IF(ROW()-2&lt;=DimensionRows_IBE,OFFSET(DimensionenIBE!$A$1,ROW()-2,COLUMN()-1,1,1),"")</f>
        <v/>
      </c>
    </row>
    <row r="3463" spans="1:4" hidden="1" x14ac:dyDescent="0.25">
      <c r="A3463" t="str">
        <f ca="1">IF(ROW()-2&lt;=DimensionRows_IBE,OFFSET(DimensionenIBE!$A$1,ROW()-2,COLUMN()-1,1,1),"")</f>
        <v/>
      </c>
      <c r="B3463" t="str">
        <f ca="1">IF(ROW()-2&lt;=DimensionRows_IBE,OFFSET(DimensionenIBE!$A$1,ROW()-2,COLUMN()-1,1,1),"")</f>
        <v/>
      </c>
      <c r="C3463" t="str">
        <f ca="1">IF(ROW()-2&lt;=DimensionRows_IBE,OFFSET(DimensionenIBE!$A$1,ROW()-2,COLUMN()-1,1,1),"")</f>
        <v/>
      </c>
      <c r="D3463" s="16" t="str">
        <f ca="1">IF(ROW()-2&lt;=DimensionRows_IBE,OFFSET(DimensionenIBE!$A$1,ROW()-2,COLUMN()-1,1,1),"")</f>
        <v/>
      </c>
    </row>
    <row r="3464" spans="1:4" hidden="1" x14ac:dyDescent="0.25">
      <c r="A3464" t="str">
        <f ca="1">IF(ROW()-2&lt;=DimensionRows_IBE,OFFSET(DimensionenIBE!$A$1,ROW()-2,COLUMN()-1,1,1),"")</f>
        <v/>
      </c>
      <c r="B3464" t="str">
        <f ca="1">IF(ROW()-2&lt;=DimensionRows_IBE,OFFSET(DimensionenIBE!$A$1,ROW()-2,COLUMN()-1,1,1),"")</f>
        <v/>
      </c>
      <c r="C3464" t="str">
        <f ca="1">IF(ROW()-2&lt;=DimensionRows_IBE,OFFSET(DimensionenIBE!$A$1,ROW()-2,COLUMN()-1,1,1),"")</f>
        <v/>
      </c>
      <c r="D3464" s="16" t="str">
        <f ca="1">IF(ROW()-2&lt;=DimensionRows_IBE,OFFSET(DimensionenIBE!$A$1,ROW()-2,COLUMN()-1,1,1),"")</f>
        <v/>
      </c>
    </row>
    <row r="3465" spans="1:4" hidden="1" x14ac:dyDescent="0.25">
      <c r="A3465" t="str">
        <f ca="1">IF(ROW()-2&lt;=DimensionRows_IBE,OFFSET(DimensionenIBE!$A$1,ROW()-2,COLUMN()-1,1,1),"")</f>
        <v/>
      </c>
      <c r="B3465" t="str">
        <f ca="1">IF(ROW()-2&lt;=DimensionRows_IBE,OFFSET(DimensionenIBE!$A$1,ROW()-2,COLUMN()-1,1,1),"")</f>
        <v/>
      </c>
      <c r="C3465" t="str">
        <f ca="1">IF(ROW()-2&lt;=DimensionRows_IBE,OFFSET(DimensionenIBE!$A$1,ROW()-2,COLUMN()-1,1,1),"")</f>
        <v/>
      </c>
      <c r="D3465" s="16" t="str">
        <f ca="1">IF(ROW()-2&lt;=DimensionRows_IBE,OFFSET(DimensionenIBE!$A$1,ROW()-2,COLUMN()-1,1,1),"")</f>
        <v/>
      </c>
    </row>
    <row r="3466" spans="1:4" hidden="1" x14ac:dyDescent="0.25">
      <c r="A3466" t="str">
        <f ca="1">IF(ROW()-2&lt;=DimensionRows_IBE,OFFSET(DimensionenIBE!$A$1,ROW()-2,COLUMN()-1,1,1),"")</f>
        <v/>
      </c>
      <c r="B3466" t="str">
        <f ca="1">IF(ROW()-2&lt;=DimensionRows_IBE,OFFSET(DimensionenIBE!$A$1,ROW()-2,COLUMN()-1,1,1),"")</f>
        <v/>
      </c>
      <c r="C3466" t="str">
        <f ca="1">IF(ROW()-2&lt;=DimensionRows_IBE,OFFSET(DimensionenIBE!$A$1,ROW()-2,COLUMN()-1,1,1),"")</f>
        <v/>
      </c>
      <c r="D3466" s="16" t="str">
        <f ca="1">IF(ROW()-2&lt;=DimensionRows_IBE,OFFSET(DimensionenIBE!$A$1,ROW()-2,COLUMN()-1,1,1),"")</f>
        <v/>
      </c>
    </row>
    <row r="3467" spans="1:4" hidden="1" x14ac:dyDescent="0.25">
      <c r="A3467" t="str">
        <f ca="1">IF(ROW()-2&lt;=DimensionRows_IBE,OFFSET(DimensionenIBE!$A$1,ROW()-2,COLUMN()-1,1,1),"")</f>
        <v/>
      </c>
      <c r="B3467" t="str">
        <f ca="1">IF(ROW()-2&lt;=DimensionRows_IBE,OFFSET(DimensionenIBE!$A$1,ROW()-2,COLUMN()-1,1,1),"")</f>
        <v/>
      </c>
      <c r="C3467" t="str">
        <f ca="1">IF(ROW()-2&lt;=DimensionRows_IBE,OFFSET(DimensionenIBE!$A$1,ROW()-2,COLUMN()-1,1,1),"")</f>
        <v/>
      </c>
      <c r="D3467" s="16" t="str">
        <f ca="1">IF(ROW()-2&lt;=DimensionRows_IBE,OFFSET(DimensionenIBE!$A$1,ROW()-2,COLUMN()-1,1,1),"")</f>
        <v/>
      </c>
    </row>
    <row r="3468" spans="1:4" hidden="1" x14ac:dyDescent="0.25">
      <c r="A3468" t="str">
        <f ca="1">IF(ROW()-2&lt;=DimensionRows_IBE,OFFSET(DimensionenIBE!$A$1,ROW()-2,COLUMN()-1,1,1),"")</f>
        <v/>
      </c>
      <c r="B3468" t="str">
        <f ca="1">IF(ROW()-2&lt;=DimensionRows_IBE,OFFSET(DimensionenIBE!$A$1,ROW()-2,COLUMN()-1,1,1),"")</f>
        <v/>
      </c>
      <c r="C3468" t="str">
        <f ca="1">IF(ROW()-2&lt;=DimensionRows_IBE,OFFSET(DimensionenIBE!$A$1,ROW()-2,COLUMN()-1,1,1),"")</f>
        <v/>
      </c>
      <c r="D3468" s="16" t="str">
        <f ca="1">IF(ROW()-2&lt;=DimensionRows_IBE,OFFSET(DimensionenIBE!$A$1,ROW()-2,COLUMN()-1,1,1),"")</f>
        <v/>
      </c>
    </row>
    <row r="3469" spans="1:4" hidden="1" x14ac:dyDescent="0.25">
      <c r="A3469" t="str">
        <f ca="1">IF(ROW()-2&lt;=DimensionRows_IBE,OFFSET(DimensionenIBE!$A$1,ROW()-2,COLUMN()-1,1,1),"")</f>
        <v/>
      </c>
      <c r="B3469" t="str">
        <f ca="1">IF(ROW()-2&lt;=DimensionRows_IBE,OFFSET(DimensionenIBE!$A$1,ROW()-2,COLUMN()-1,1,1),"")</f>
        <v/>
      </c>
      <c r="C3469" t="str">
        <f ca="1">IF(ROW()-2&lt;=DimensionRows_IBE,OFFSET(DimensionenIBE!$A$1,ROW()-2,COLUMN()-1,1,1),"")</f>
        <v/>
      </c>
      <c r="D3469" s="16" t="str">
        <f ca="1">IF(ROW()-2&lt;=DimensionRows_IBE,OFFSET(DimensionenIBE!$A$1,ROW()-2,COLUMN()-1,1,1),"")</f>
        <v/>
      </c>
    </row>
    <row r="3470" spans="1:4" hidden="1" x14ac:dyDescent="0.25">
      <c r="A3470" t="str">
        <f ca="1">IF(ROW()-2&lt;=DimensionRows_IBE,OFFSET(DimensionenIBE!$A$1,ROW()-2,COLUMN()-1,1,1),"")</f>
        <v/>
      </c>
      <c r="B3470" t="str">
        <f ca="1">IF(ROW()-2&lt;=DimensionRows_IBE,OFFSET(DimensionenIBE!$A$1,ROW()-2,COLUMN()-1,1,1),"")</f>
        <v/>
      </c>
      <c r="C3470" t="str">
        <f ca="1">IF(ROW()-2&lt;=DimensionRows_IBE,OFFSET(DimensionenIBE!$A$1,ROW()-2,COLUMN()-1,1,1),"")</f>
        <v/>
      </c>
      <c r="D3470" s="16" t="str">
        <f ca="1">IF(ROW()-2&lt;=DimensionRows_IBE,OFFSET(DimensionenIBE!$A$1,ROW()-2,COLUMN()-1,1,1),"")</f>
        <v/>
      </c>
    </row>
    <row r="3471" spans="1:4" hidden="1" x14ac:dyDescent="0.25">
      <c r="A3471" t="str">
        <f ca="1">IF(ROW()-2&lt;=DimensionRows_IBE,OFFSET(DimensionenIBE!$A$1,ROW()-2,COLUMN()-1,1,1),"")</f>
        <v/>
      </c>
      <c r="B3471" t="str">
        <f ca="1">IF(ROW()-2&lt;=DimensionRows_IBE,OFFSET(DimensionenIBE!$A$1,ROW()-2,COLUMN()-1,1,1),"")</f>
        <v/>
      </c>
      <c r="C3471" t="str">
        <f ca="1">IF(ROW()-2&lt;=DimensionRows_IBE,OFFSET(DimensionenIBE!$A$1,ROW()-2,COLUMN()-1,1,1),"")</f>
        <v/>
      </c>
      <c r="D3471" s="16" t="str">
        <f ca="1">IF(ROW()-2&lt;=DimensionRows_IBE,OFFSET(DimensionenIBE!$A$1,ROW()-2,COLUMN()-1,1,1),"")</f>
        <v/>
      </c>
    </row>
    <row r="3472" spans="1:4" hidden="1" x14ac:dyDescent="0.25">
      <c r="A3472" t="str">
        <f ca="1">IF(ROW()-2&lt;=DimensionRows_IBE,OFFSET(DimensionenIBE!$A$1,ROW()-2,COLUMN()-1,1,1),"")</f>
        <v/>
      </c>
      <c r="B3472" t="str">
        <f ca="1">IF(ROW()-2&lt;=DimensionRows_IBE,OFFSET(DimensionenIBE!$A$1,ROW()-2,COLUMN()-1,1,1),"")</f>
        <v/>
      </c>
      <c r="C3472" t="str">
        <f ca="1">IF(ROW()-2&lt;=DimensionRows_IBE,OFFSET(DimensionenIBE!$A$1,ROW()-2,COLUMN()-1,1,1),"")</f>
        <v/>
      </c>
      <c r="D3472" s="16" t="str">
        <f ca="1">IF(ROW()-2&lt;=DimensionRows_IBE,OFFSET(DimensionenIBE!$A$1,ROW()-2,COLUMN()-1,1,1),"")</f>
        <v/>
      </c>
    </row>
    <row r="3473" spans="1:4" hidden="1" x14ac:dyDescent="0.25">
      <c r="A3473" t="str">
        <f ca="1">IF(ROW()-2&lt;=DimensionRows_IBE,OFFSET(DimensionenIBE!$A$1,ROW()-2,COLUMN()-1,1,1),"")</f>
        <v/>
      </c>
      <c r="B3473" t="str">
        <f ca="1">IF(ROW()-2&lt;=DimensionRows_IBE,OFFSET(DimensionenIBE!$A$1,ROW()-2,COLUMN()-1,1,1),"")</f>
        <v/>
      </c>
      <c r="C3473" t="str">
        <f ca="1">IF(ROW()-2&lt;=DimensionRows_IBE,OFFSET(DimensionenIBE!$A$1,ROW()-2,COLUMN()-1,1,1),"")</f>
        <v/>
      </c>
      <c r="D3473" s="16" t="str">
        <f ca="1">IF(ROW()-2&lt;=DimensionRows_IBE,OFFSET(DimensionenIBE!$A$1,ROW()-2,COLUMN()-1,1,1),"")</f>
        <v/>
      </c>
    </row>
    <row r="3474" spans="1:4" hidden="1" x14ac:dyDescent="0.25">
      <c r="A3474" t="str">
        <f ca="1">IF(ROW()-2&lt;=DimensionRows_IBE,OFFSET(DimensionenIBE!$A$1,ROW()-2,COLUMN()-1,1,1),"")</f>
        <v/>
      </c>
      <c r="B3474" t="str">
        <f ca="1">IF(ROW()-2&lt;=DimensionRows_IBE,OFFSET(DimensionenIBE!$A$1,ROW()-2,COLUMN()-1,1,1),"")</f>
        <v/>
      </c>
      <c r="C3474" t="str">
        <f ca="1">IF(ROW()-2&lt;=DimensionRows_IBE,OFFSET(DimensionenIBE!$A$1,ROW()-2,COLUMN()-1,1,1),"")</f>
        <v/>
      </c>
      <c r="D3474" s="16" t="str">
        <f ca="1">IF(ROW()-2&lt;=DimensionRows_IBE,OFFSET(DimensionenIBE!$A$1,ROW()-2,COLUMN()-1,1,1),"")</f>
        <v/>
      </c>
    </row>
    <row r="3475" spans="1:4" hidden="1" x14ac:dyDescent="0.25">
      <c r="A3475" t="str">
        <f ca="1">IF(ROW()-2&lt;=DimensionRows_IBE,OFFSET(DimensionenIBE!$A$1,ROW()-2,COLUMN()-1,1,1),"")</f>
        <v/>
      </c>
      <c r="B3475" t="str">
        <f ca="1">IF(ROW()-2&lt;=DimensionRows_IBE,OFFSET(DimensionenIBE!$A$1,ROW()-2,COLUMN()-1,1,1),"")</f>
        <v/>
      </c>
      <c r="C3475" t="str">
        <f ca="1">IF(ROW()-2&lt;=DimensionRows_IBE,OFFSET(DimensionenIBE!$A$1,ROW()-2,COLUMN()-1,1,1),"")</f>
        <v/>
      </c>
      <c r="D3475" s="16" t="str">
        <f ca="1">IF(ROW()-2&lt;=DimensionRows_IBE,OFFSET(DimensionenIBE!$A$1,ROW()-2,COLUMN()-1,1,1),"")</f>
        <v/>
      </c>
    </row>
    <row r="3476" spans="1:4" hidden="1" x14ac:dyDescent="0.25">
      <c r="A3476" t="str">
        <f ca="1">IF(ROW()-2&lt;=DimensionRows_IBE,OFFSET(DimensionenIBE!$A$1,ROW()-2,COLUMN()-1,1,1),"")</f>
        <v/>
      </c>
      <c r="B3476" t="str">
        <f ca="1">IF(ROW()-2&lt;=DimensionRows_IBE,OFFSET(DimensionenIBE!$A$1,ROW()-2,COLUMN()-1,1,1),"")</f>
        <v/>
      </c>
      <c r="C3476" t="str">
        <f ca="1">IF(ROW()-2&lt;=DimensionRows_IBE,OFFSET(DimensionenIBE!$A$1,ROW()-2,COLUMN()-1,1,1),"")</f>
        <v/>
      </c>
      <c r="D3476" s="16" t="str">
        <f ca="1">IF(ROW()-2&lt;=DimensionRows_IBE,OFFSET(DimensionenIBE!$A$1,ROW()-2,COLUMN()-1,1,1),"")</f>
        <v/>
      </c>
    </row>
    <row r="3477" spans="1:4" hidden="1" x14ac:dyDescent="0.25">
      <c r="A3477" t="str">
        <f ca="1">IF(ROW()-2&lt;=DimensionRows_IBE,OFFSET(DimensionenIBE!$A$1,ROW()-2,COLUMN()-1,1,1),"")</f>
        <v/>
      </c>
      <c r="B3477" t="str">
        <f ca="1">IF(ROW()-2&lt;=DimensionRows_IBE,OFFSET(DimensionenIBE!$A$1,ROW()-2,COLUMN()-1,1,1),"")</f>
        <v/>
      </c>
      <c r="C3477" t="str">
        <f ca="1">IF(ROW()-2&lt;=DimensionRows_IBE,OFFSET(DimensionenIBE!$A$1,ROW()-2,COLUMN()-1,1,1),"")</f>
        <v/>
      </c>
      <c r="D3477" s="16" t="str">
        <f ca="1">IF(ROW()-2&lt;=DimensionRows_IBE,OFFSET(DimensionenIBE!$A$1,ROW()-2,COLUMN()-1,1,1),"")</f>
        <v/>
      </c>
    </row>
    <row r="3478" spans="1:4" hidden="1" x14ac:dyDescent="0.25">
      <c r="A3478" t="str">
        <f ca="1">IF(ROW()-2&lt;=DimensionRows_IBE,OFFSET(DimensionenIBE!$A$1,ROW()-2,COLUMN()-1,1,1),"")</f>
        <v/>
      </c>
      <c r="B3478" t="str">
        <f ca="1">IF(ROW()-2&lt;=DimensionRows_IBE,OFFSET(DimensionenIBE!$A$1,ROW()-2,COLUMN()-1,1,1),"")</f>
        <v/>
      </c>
      <c r="C3478" t="str">
        <f ca="1">IF(ROW()-2&lt;=DimensionRows_IBE,OFFSET(DimensionenIBE!$A$1,ROW()-2,COLUMN()-1,1,1),"")</f>
        <v/>
      </c>
      <c r="D3478" s="16" t="str">
        <f ca="1">IF(ROW()-2&lt;=DimensionRows_IBE,OFFSET(DimensionenIBE!$A$1,ROW()-2,COLUMN()-1,1,1),"")</f>
        <v/>
      </c>
    </row>
    <row r="3479" spans="1:4" hidden="1" x14ac:dyDescent="0.25">
      <c r="A3479" t="str">
        <f ca="1">IF(ROW()-2&lt;=DimensionRows_IBE,OFFSET(DimensionenIBE!$A$1,ROW()-2,COLUMN()-1,1,1),"")</f>
        <v/>
      </c>
      <c r="B3479" t="str">
        <f ca="1">IF(ROW()-2&lt;=DimensionRows_IBE,OFFSET(DimensionenIBE!$A$1,ROW()-2,COLUMN()-1,1,1),"")</f>
        <v/>
      </c>
      <c r="C3479" t="str">
        <f ca="1">IF(ROW()-2&lt;=DimensionRows_IBE,OFFSET(DimensionenIBE!$A$1,ROW()-2,COLUMN()-1,1,1),"")</f>
        <v/>
      </c>
      <c r="D3479" s="16" t="str">
        <f ca="1">IF(ROW()-2&lt;=DimensionRows_IBE,OFFSET(DimensionenIBE!$A$1,ROW()-2,COLUMN()-1,1,1),"")</f>
        <v/>
      </c>
    </row>
    <row r="3480" spans="1:4" hidden="1" x14ac:dyDescent="0.25">
      <c r="A3480" t="str">
        <f ca="1">IF(ROW()-2&lt;=DimensionRows_IBE,OFFSET(DimensionenIBE!$A$1,ROW()-2,COLUMN()-1,1,1),"")</f>
        <v/>
      </c>
      <c r="B3480" t="str">
        <f ca="1">IF(ROW()-2&lt;=DimensionRows_IBE,OFFSET(DimensionenIBE!$A$1,ROW()-2,COLUMN()-1,1,1),"")</f>
        <v/>
      </c>
      <c r="C3480" t="str">
        <f ca="1">IF(ROW()-2&lt;=DimensionRows_IBE,OFFSET(DimensionenIBE!$A$1,ROW()-2,COLUMN()-1,1,1),"")</f>
        <v/>
      </c>
      <c r="D3480" s="16" t="str">
        <f ca="1">IF(ROW()-2&lt;=DimensionRows_IBE,OFFSET(DimensionenIBE!$A$1,ROW()-2,COLUMN()-1,1,1),"")</f>
        <v/>
      </c>
    </row>
    <row r="3481" spans="1:4" hidden="1" x14ac:dyDescent="0.25">
      <c r="A3481" t="str">
        <f ca="1">IF(ROW()-2&lt;=DimensionRows_IBE,OFFSET(DimensionenIBE!$A$1,ROW()-2,COLUMN()-1,1,1),"")</f>
        <v/>
      </c>
      <c r="B3481" t="str">
        <f ca="1">IF(ROW()-2&lt;=DimensionRows_IBE,OFFSET(DimensionenIBE!$A$1,ROW()-2,COLUMN()-1,1,1),"")</f>
        <v/>
      </c>
      <c r="C3481" t="str">
        <f ca="1">IF(ROW()-2&lt;=DimensionRows_IBE,OFFSET(DimensionenIBE!$A$1,ROW()-2,COLUMN()-1,1,1),"")</f>
        <v/>
      </c>
      <c r="D3481" s="16" t="str">
        <f ca="1">IF(ROW()-2&lt;=DimensionRows_IBE,OFFSET(DimensionenIBE!$A$1,ROW()-2,COLUMN()-1,1,1),"")</f>
        <v/>
      </c>
    </row>
    <row r="3482" spans="1:4" hidden="1" x14ac:dyDescent="0.25">
      <c r="A3482" t="str">
        <f ca="1">IF(ROW()-2&lt;=DimensionRows_IBE,OFFSET(DimensionenIBE!$A$1,ROW()-2,COLUMN()-1,1,1),"")</f>
        <v/>
      </c>
      <c r="B3482" t="str">
        <f ca="1">IF(ROW()-2&lt;=DimensionRows_IBE,OFFSET(DimensionenIBE!$A$1,ROW()-2,COLUMN()-1,1,1),"")</f>
        <v/>
      </c>
      <c r="C3482" t="str">
        <f ca="1">IF(ROW()-2&lt;=DimensionRows_IBE,OFFSET(DimensionenIBE!$A$1,ROW()-2,COLUMN()-1,1,1),"")</f>
        <v/>
      </c>
      <c r="D3482" s="16" t="str">
        <f ca="1">IF(ROW()-2&lt;=DimensionRows_IBE,OFFSET(DimensionenIBE!$A$1,ROW()-2,COLUMN()-1,1,1),"")</f>
        <v/>
      </c>
    </row>
    <row r="3483" spans="1:4" hidden="1" x14ac:dyDescent="0.25">
      <c r="A3483" t="str">
        <f ca="1">IF(ROW()-2&lt;=DimensionRows_IBE,OFFSET(DimensionenIBE!$A$1,ROW()-2,COLUMN()-1,1,1),"")</f>
        <v/>
      </c>
      <c r="B3483" t="str">
        <f ca="1">IF(ROW()-2&lt;=DimensionRows_IBE,OFFSET(DimensionenIBE!$A$1,ROW()-2,COLUMN()-1,1,1),"")</f>
        <v/>
      </c>
      <c r="C3483" t="str">
        <f ca="1">IF(ROW()-2&lt;=DimensionRows_IBE,OFFSET(DimensionenIBE!$A$1,ROW()-2,COLUMN()-1,1,1),"")</f>
        <v/>
      </c>
      <c r="D3483" s="16" t="str">
        <f ca="1">IF(ROW()-2&lt;=DimensionRows_IBE,OFFSET(DimensionenIBE!$A$1,ROW()-2,COLUMN()-1,1,1),"")</f>
        <v/>
      </c>
    </row>
    <row r="3484" spans="1:4" hidden="1" x14ac:dyDescent="0.25">
      <c r="A3484" t="str">
        <f ca="1">IF(ROW()-2&lt;=DimensionRows_IBE,OFFSET(DimensionenIBE!$A$1,ROW()-2,COLUMN()-1,1,1),"")</f>
        <v/>
      </c>
      <c r="B3484" t="str">
        <f ca="1">IF(ROW()-2&lt;=DimensionRows_IBE,OFFSET(DimensionenIBE!$A$1,ROW()-2,COLUMN()-1,1,1),"")</f>
        <v/>
      </c>
      <c r="C3484" t="str">
        <f ca="1">IF(ROW()-2&lt;=DimensionRows_IBE,OFFSET(DimensionenIBE!$A$1,ROW()-2,COLUMN()-1,1,1),"")</f>
        <v/>
      </c>
      <c r="D3484" s="16" t="str">
        <f ca="1">IF(ROW()-2&lt;=DimensionRows_IBE,OFFSET(DimensionenIBE!$A$1,ROW()-2,COLUMN()-1,1,1),"")</f>
        <v/>
      </c>
    </row>
    <row r="3485" spans="1:4" hidden="1" x14ac:dyDescent="0.25">
      <c r="A3485" t="str">
        <f ca="1">IF(ROW()-2&lt;=DimensionRows_IBE,OFFSET(DimensionenIBE!$A$1,ROW()-2,COLUMN()-1,1,1),"")</f>
        <v/>
      </c>
      <c r="B3485" t="str">
        <f ca="1">IF(ROW()-2&lt;=DimensionRows_IBE,OFFSET(DimensionenIBE!$A$1,ROW()-2,COLUMN()-1,1,1),"")</f>
        <v/>
      </c>
      <c r="C3485" t="str">
        <f ca="1">IF(ROW()-2&lt;=DimensionRows_IBE,OFFSET(DimensionenIBE!$A$1,ROW()-2,COLUMN()-1,1,1),"")</f>
        <v/>
      </c>
      <c r="D3485" s="16" t="str">
        <f ca="1">IF(ROW()-2&lt;=DimensionRows_IBE,OFFSET(DimensionenIBE!$A$1,ROW()-2,COLUMN()-1,1,1),"")</f>
        <v/>
      </c>
    </row>
    <row r="3486" spans="1:4" hidden="1" x14ac:dyDescent="0.25">
      <c r="A3486" t="str">
        <f ca="1">IF(ROW()-2&lt;=DimensionRows_IBE,OFFSET(DimensionenIBE!$A$1,ROW()-2,COLUMN()-1,1,1),"")</f>
        <v/>
      </c>
      <c r="B3486" t="str">
        <f ca="1">IF(ROW()-2&lt;=DimensionRows_IBE,OFFSET(DimensionenIBE!$A$1,ROW()-2,COLUMN()-1,1,1),"")</f>
        <v/>
      </c>
      <c r="C3486" t="str">
        <f ca="1">IF(ROW()-2&lt;=DimensionRows_IBE,OFFSET(DimensionenIBE!$A$1,ROW()-2,COLUMN()-1,1,1),"")</f>
        <v/>
      </c>
      <c r="D3486" s="16" t="str">
        <f ca="1">IF(ROW()-2&lt;=DimensionRows_IBE,OFFSET(DimensionenIBE!$A$1,ROW()-2,COLUMN()-1,1,1),"")</f>
        <v/>
      </c>
    </row>
    <row r="3487" spans="1:4" hidden="1" x14ac:dyDescent="0.25">
      <c r="A3487" t="str">
        <f ca="1">IF(ROW()-2&lt;=DimensionRows_IBE,OFFSET(DimensionenIBE!$A$1,ROW()-2,COLUMN()-1,1,1),"")</f>
        <v/>
      </c>
      <c r="B3487" t="str">
        <f ca="1">IF(ROW()-2&lt;=DimensionRows_IBE,OFFSET(DimensionenIBE!$A$1,ROW()-2,COLUMN()-1,1,1),"")</f>
        <v/>
      </c>
      <c r="C3487" t="str">
        <f ca="1">IF(ROW()-2&lt;=DimensionRows_IBE,OFFSET(DimensionenIBE!$A$1,ROW()-2,COLUMN()-1,1,1),"")</f>
        <v/>
      </c>
      <c r="D3487" s="16" t="str">
        <f ca="1">IF(ROW()-2&lt;=DimensionRows_IBE,OFFSET(DimensionenIBE!$A$1,ROW()-2,COLUMN()-1,1,1),"")</f>
        <v/>
      </c>
    </row>
    <row r="3488" spans="1:4" hidden="1" x14ac:dyDescent="0.25">
      <c r="A3488" t="str">
        <f ca="1">IF(ROW()-2&lt;=DimensionRows_IBE,OFFSET(DimensionenIBE!$A$1,ROW()-2,COLUMN()-1,1,1),"")</f>
        <v/>
      </c>
      <c r="B3488" t="str">
        <f ca="1">IF(ROW()-2&lt;=DimensionRows_IBE,OFFSET(DimensionenIBE!$A$1,ROW()-2,COLUMN()-1,1,1),"")</f>
        <v/>
      </c>
      <c r="C3488" t="str">
        <f ca="1">IF(ROW()-2&lt;=DimensionRows_IBE,OFFSET(DimensionenIBE!$A$1,ROW()-2,COLUMN()-1,1,1),"")</f>
        <v/>
      </c>
      <c r="D3488" s="16" t="str">
        <f ca="1">IF(ROW()-2&lt;=DimensionRows_IBE,OFFSET(DimensionenIBE!$A$1,ROW()-2,COLUMN()-1,1,1),"")</f>
        <v/>
      </c>
    </row>
    <row r="3489" spans="1:4" hidden="1" x14ac:dyDescent="0.25">
      <c r="A3489" t="str">
        <f ca="1">IF(ROW()-2&lt;=DimensionRows_IBE,OFFSET(DimensionenIBE!$A$1,ROW()-2,COLUMN()-1,1,1),"")</f>
        <v/>
      </c>
      <c r="B3489" t="str">
        <f ca="1">IF(ROW()-2&lt;=DimensionRows_IBE,OFFSET(DimensionenIBE!$A$1,ROW()-2,COLUMN()-1,1,1),"")</f>
        <v/>
      </c>
      <c r="C3489" t="str">
        <f ca="1">IF(ROW()-2&lt;=DimensionRows_IBE,OFFSET(DimensionenIBE!$A$1,ROW()-2,COLUMN()-1,1,1),"")</f>
        <v/>
      </c>
      <c r="D3489" s="16" t="str">
        <f ca="1">IF(ROW()-2&lt;=DimensionRows_IBE,OFFSET(DimensionenIBE!$A$1,ROW()-2,COLUMN()-1,1,1),"")</f>
        <v/>
      </c>
    </row>
    <row r="3490" spans="1:4" hidden="1" x14ac:dyDescent="0.25">
      <c r="A3490" t="str">
        <f ca="1">IF(ROW()-2&lt;=DimensionRows_IBE,OFFSET(DimensionenIBE!$A$1,ROW()-2,COLUMN()-1,1,1),"")</f>
        <v/>
      </c>
      <c r="B3490" t="str">
        <f ca="1">IF(ROW()-2&lt;=DimensionRows_IBE,OFFSET(DimensionenIBE!$A$1,ROW()-2,COLUMN()-1,1,1),"")</f>
        <v/>
      </c>
      <c r="C3490" t="str">
        <f ca="1">IF(ROW()-2&lt;=DimensionRows_IBE,OFFSET(DimensionenIBE!$A$1,ROW()-2,COLUMN()-1,1,1),"")</f>
        <v/>
      </c>
      <c r="D3490" s="16" t="str">
        <f ca="1">IF(ROW()-2&lt;=DimensionRows_IBE,OFFSET(DimensionenIBE!$A$1,ROW()-2,COLUMN()-1,1,1),"")</f>
        <v/>
      </c>
    </row>
    <row r="3491" spans="1:4" hidden="1" x14ac:dyDescent="0.25">
      <c r="A3491" t="str">
        <f ca="1">IF(ROW()-2&lt;=DimensionRows_IBE,OFFSET(DimensionenIBE!$A$1,ROW()-2,COLUMN()-1,1,1),"")</f>
        <v/>
      </c>
      <c r="B3491" t="str">
        <f ca="1">IF(ROW()-2&lt;=DimensionRows_IBE,OFFSET(DimensionenIBE!$A$1,ROW()-2,COLUMN()-1,1,1),"")</f>
        <v/>
      </c>
      <c r="C3491" t="str">
        <f ca="1">IF(ROW()-2&lt;=DimensionRows_IBE,OFFSET(DimensionenIBE!$A$1,ROW()-2,COLUMN()-1,1,1),"")</f>
        <v/>
      </c>
      <c r="D3491" s="16" t="str">
        <f ca="1">IF(ROW()-2&lt;=DimensionRows_IBE,OFFSET(DimensionenIBE!$A$1,ROW()-2,COLUMN()-1,1,1),"")</f>
        <v/>
      </c>
    </row>
    <row r="3492" spans="1:4" hidden="1" x14ac:dyDescent="0.25">
      <c r="A3492" t="str">
        <f ca="1">IF(ROW()-2&lt;=DimensionRows_IBE,OFFSET(DimensionenIBE!$A$1,ROW()-2,COLUMN()-1,1,1),"")</f>
        <v/>
      </c>
      <c r="B3492" t="str">
        <f ca="1">IF(ROW()-2&lt;=DimensionRows_IBE,OFFSET(DimensionenIBE!$A$1,ROW()-2,COLUMN()-1,1,1),"")</f>
        <v/>
      </c>
      <c r="C3492" t="str">
        <f ca="1">IF(ROW()-2&lt;=DimensionRows_IBE,OFFSET(DimensionenIBE!$A$1,ROW()-2,COLUMN()-1,1,1),"")</f>
        <v/>
      </c>
      <c r="D3492" s="16" t="str">
        <f ca="1">IF(ROW()-2&lt;=DimensionRows_IBE,OFFSET(DimensionenIBE!$A$1,ROW()-2,COLUMN()-1,1,1),"")</f>
        <v/>
      </c>
    </row>
    <row r="3493" spans="1:4" hidden="1" x14ac:dyDescent="0.25">
      <c r="A3493" t="str">
        <f ca="1">IF(ROW()-2&lt;=DimensionRows_IBE,OFFSET(DimensionenIBE!$A$1,ROW()-2,COLUMN()-1,1,1),"")</f>
        <v/>
      </c>
      <c r="B3493" t="str">
        <f ca="1">IF(ROW()-2&lt;=DimensionRows_IBE,OFFSET(DimensionenIBE!$A$1,ROW()-2,COLUMN()-1,1,1),"")</f>
        <v/>
      </c>
      <c r="C3493" t="str">
        <f ca="1">IF(ROW()-2&lt;=DimensionRows_IBE,OFFSET(DimensionenIBE!$A$1,ROW()-2,COLUMN()-1,1,1),"")</f>
        <v/>
      </c>
      <c r="D3493" s="16" t="str">
        <f ca="1">IF(ROW()-2&lt;=DimensionRows_IBE,OFFSET(DimensionenIBE!$A$1,ROW()-2,COLUMN()-1,1,1),"")</f>
        <v/>
      </c>
    </row>
    <row r="3494" spans="1:4" hidden="1" x14ac:dyDescent="0.25">
      <c r="A3494" t="str">
        <f ca="1">IF(ROW()-2&lt;=DimensionRows_IBE,OFFSET(DimensionenIBE!$A$1,ROW()-2,COLUMN()-1,1,1),"")</f>
        <v/>
      </c>
      <c r="B3494" t="str">
        <f ca="1">IF(ROW()-2&lt;=DimensionRows_IBE,OFFSET(DimensionenIBE!$A$1,ROW()-2,COLUMN()-1,1,1),"")</f>
        <v/>
      </c>
      <c r="C3494" t="str">
        <f ca="1">IF(ROW()-2&lt;=DimensionRows_IBE,OFFSET(DimensionenIBE!$A$1,ROW()-2,COLUMN()-1,1,1),"")</f>
        <v/>
      </c>
      <c r="D3494" s="16" t="str">
        <f ca="1">IF(ROW()-2&lt;=DimensionRows_IBE,OFFSET(DimensionenIBE!$A$1,ROW()-2,COLUMN()-1,1,1),"")</f>
        <v/>
      </c>
    </row>
    <row r="3495" spans="1:4" hidden="1" x14ac:dyDescent="0.25">
      <c r="A3495" t="str">
        <f ca="1">IF(ROW()-2&lt;=DimensionRows_IBE,OFFSET(DimensionenIBE!$A$1,ROW()-2,COLUMN()-1,1,1),"")</f>
        <v/>
      </c>
      <c r="B3495" t="str">
        <f ca="1">IF(ROW()-2&lt;=DimensionRows_IBE,OFFSET(DimensionenIBE!$A$1,ROW()-2,COLUMN()-1,1,1),"")</f>
        <v/>
      </c>
      <c r="C3495" t="str">
        <f ca="1">IF(ROW()-2&lt;=DimensionRows_IBE,OFFSET(DimensionenIBE!$A$1,ROW()-2,COLUMN()-1,1,1),"")</f>
        <v/>
      </c>
      <c r="D3495" s="16" t="str">
        <f ca="1">IF(ROW()-2&lt;=DimensionRows_IBE,OFFSET(DimensionenIBE!$A$1,ROW()-2,COLUMN()-1,1,1),"")</f>
        <v/>
      </c>
    </row>
    <row r="3496" spans="1:4" hidden="1" x14ac:dyDescent="0.25">
      <c r="A3496" t="str">
        <f ca="1">IF(ROW()-2&lt;=DimensionRows_IBE,OFFSET(DimensionenIBE!$A$1,ROW()-2,COLUMN()-1,1,1),"")</f>
        <v/>
      </c>
      <c r="B3496" t="str">
        <f ca="1">IF(ROW()-2&lt;=DimensionRows_IBE,OFFSET(DimensionenIBE!$A$1,ROW()-2,COLUMN()-1,1,1),"")</f>
        <v/>
      </c>
      <c r="C3496" t="str">
        <f ca="1">IF(ROW()-2&lt;=DimensionRows_IBE,OFFSET(DimensionenIBE!$A$1,ROW()-2,COLUMN()-1,1,1),"")</f>
        <v/>
      </c>
      <c r="D3496" s="16" t="str">
        <f ca="1">IF(ROW()-2&lt;=DimensionRows_IBE,OFFSET(DimensionenIBE!$A$1,ROW()-2,COLUMN()-1,1,1),"")</f>
        <v/>
      </c>
    </row>
    <row r="3497" spans="1:4" hidden="1" x14ac:dyDescent="0.25">
      <c r="A3497" t="str">
        <f ca="1">IF(ROW()-2&lt;=DimensionRows_IBE,OFFSET(DimensionenIBE!$A$1,ROW()-2,COLUMN()-1,1,1),"")</f>
        <v/>
      </c>
      <c r="B3497" t="str">
        <f ca="1">IF(ROW()-2&lt;=DimensionRows_IBE,OFFSET(DimensionenIBE!$A$1,ROW()-2,COLUMN()-1,1,1),"")</f>
        <v/>
      </c>
      <c r="C3497" t="str">
        <f ca="1">IF(ROW()-2&lt;=DimensionRows_IBE,OFFSET(DimensionenIBE!$A$1,ROW()-2,COLUMN()-1,1,1),"")</f>
        <v/>
      </c>
      <c r="D3497" s="16" t="str">
        <f ca="1">IF(ROW()-2&lt;=DimensionRows_IBE,OFFSET(DimensionenIBE!$A$1,ROW()-2,COLUMN()-1,1,1),"")</f>
        <v/>
      </c>
    </row>
    <row r="3498" spans="1:4" hidden="1" x14ac:dyDescent="0.25">
      <c r="A3498" t="str">
        <f ca="1">IF(ROW()-2&lt;=DimensionRows_IBE,OFFSET(DimensionenIBE!$A$1,ROW()-2,COLUMN()-1,1,1),"")</f>
        <v/>
      </c>
      <c r="B3498" t="str">
        <f ca="1">IF(ROW()-2&lt;=DimensionRows_IBE,OFFSET(DimensionenIBE!$A$1,ROW()-2,COLUMN()-1,1,1),"")</f>
        <v/>
      </c>
      <c r="C3498" t="str">
        <f ca="1">IF(ROW()-2&lt;=DimensionRows_IBE,OFFSET(DimensionenIBE!$A$1,ROW()-2,COLUMN()-1,1,1),"")</f>
        <v/>
      </c>
      <c r="D3498" s="16" t="str">
        <f ca="1">IF(ROW()-2&lt;=DimensionRows_IBE,OFFSET(DimensionenIBE!$A$1,ROW()-2,COLUMN()-1,1,1),"")</f>
        <v/>
      </c>
    </row>
    <row r="3499" spans="1:4" hidden="1" x14ac:dyDescent="0.25">
      <c r="A3499" t="str">
        <f ca="1">IF(ROW()-2&lt;=DimensionRows_IBE,OFFSET(DimensionenIBE!$A$1,ROW()-2,COLUMN()-1,1,1),"")</f>
        <v/>
      </c>
      <c r="B3499" t="str">
        <f ca="1">IF(ROW()-2&lt;=DimensionRows_IBE,OFFSET(DimensionenIBE!$A$1,ROW()-2,COLUMN()-1,1,1),"")</f>
        <v/>
      </c>
      <c r="C3499" t="str">
        <f ca="1">IF(ROW()-2&lt;=DimensionRows_IBE,OFFSET(DimensionenIBE!$A$1,ROW()-2,COLUMN()-1,1,1),"")</f>
        <v/>
      </c>
      <c r="D3499" s="16" t="str">
        <f ca="1">IF(ROW()-2&lt;=DimensionRows_IBE,OFFSET(DimensionenIBE!$A$1,ROW()-2,COLUMN()-1,1,1),"")</f>
        <v/>
      </c>
    </row>
    <row r="3500" spans="1:4" hidden="1" x14ac:dyDescent="0.25">
      <c r="A3500" t="str">
        <f ca="1">IF(ROW()-2&lt;=DimensionRows_IBE,OFFSET(DimensionenIBE!$A$1,ROW()-2,COLUMN()-1,1,1),"")</f>
        <v/>
      </c>
      <c r="B3500" t="str">
        <f ca="1">IF(ROW()-2&lt;=DimensionRows_IBE,OFFSET(DimensionenIBE!$A$1,ROW()-2,COLUMN()-1,1,1),"")</f>
        <v/>
      </c>
      <c r="C3500" t="str">
        <f ca="1">IF(ROW()-2&lt;=DimensionRows_IBE,OFFSET(DimensionenIBE!$A$1,ROW()-2,COLUMN()-1,1,1),"")</f>
        <v/>
      </c>
      <c r="D3500" s="16" t="str">
        <f ca="1">IF(ROW()-2&lt;=DimensionRows_IBE,OFFSET(DimensionenIBE!$A$1,ROW()-2,COLUMN()-1,1,1),"")</f>
        <v/>
      </c>
    </row>
    <row r="3501" spans="1:4" hidden="1" x14ac:dyDescent="0.25">
      <c r="A3501" t="str">
        <f ca="1">IF(ROW()-2&lt;=DimensionRows_IBE,OFFSET(DimensionenIBE!$A$1,ROW()-2,COLUMN()-1,1,1),"")</f>
        <v/>
      </c>
      <c r="B3501" t="str">
        <f ca="1">IF(ROW()-2&lt;=DimensionRows_IBE,OFFSET(DimensionenIBE!$A$1,ROW()-2,COLUMN()-1,1,1),"")</f>
        <v/>
      </c>
      <c r="C3501" t="str">
        <f ca="1">IF(ROW()-2&lt;=DimensionRows_IBE,OFFSET(DimensionenIBE!$A$1,ROW()-2,COLUMN()-1,1,1),"")</f>
        <v/>
      </c>
      <c r="D3501" s="16" t="str">
        <f ca="1">IF(ROW()-2&lt;=DimensionRows_IBE,OFFSET(DimensionenIBE!$A$1,ROW()-2,COLUMN()-1,1,1),"")</f>
        <v/>
      </c>
    </row>
    <row r="3502" spans="1:4" hidden="1" x14ac:dyDescent="0.25">
      <c r="A3502" t="str">
        <f ca="1">IF(ROW()-2&lt;=DimensionRows_IBE,OFFSET(DimensionenIBE!$A$1,ROW()-2,COLUMN()-1,1,1),"")</f>
        <v/>
      </c>
      <c r="B3502" t="str">
        <f ca="1">IF(ROW()-2&lt;=DimensionRows_IBE,OFFSET(DimensionenIBE!$A$1,ROW()-2,COLUMN()-1,1,1),"")</f>
        <v/>
      </c>
      <c r="C3502" t="str">
        <f ca="1">IF(ROW()-2&lt;=DimensionRows_IBE,OFFSET(DimensionenIBE!$A$1,ROW()-2,COLUMN()-1,1,1),"")</f>
        <v/>
      </c>
      <c r="D3502" s="16" t="str">
        <f ca="1">IF(ROW()-2&lt;=DimensionRows_IBE,OFFSET(DimensionenIBE!$A$1,ROW()-2,COLUMN()-1,1,1),"")</f>
        <v/>
      </c>
    </row>
    <row r="3503" spans="1:4" hidden="1" x14ac:dyDescent="0.25">
      <c r="A3503" t="str">
        <f ca="1">IF(ROW()-2&lt;=DimensionRows_IBE,OFFSET(DimensionenIBE!$A$1,ROW()-2,COLUMN()-1,1,1),"")</f>
        <v/>
      </c>
      <c r="B3503" t="str">
        <f ca="1">IF(ROW()-2&lt;=DimensionRows_IBE,OFFSET(DimensionenIBE!$A$1,ROW()-2,COLUMN()-1,1,1),"")</f>
        <v/>
      </c>
      <c r="C3503" t="str">
        <f ca="1">IF(ROW()-2&lt;=DimensionRows_IBE,OFFSET(DimensionenIBE!$A$1,ROW()-2,COLUMN()-1,1,1),"")</f>
        <v/>
      </c>
      <c r="D3503" s="16" t="str">
        <f ca="1">IF(ROW()-2&lt;=DimensionRows_IBE,OFFSET(DimensionenIBE!$A$1,ROW()-2,COLUMN()-1,1,1),"")</f>
        <v/>
      </c>
    </row>
    <row r="3504" spans="1:4" hidden="1" x14ac:dyDescent="0.25">
      <c r="A3504" t="str">
        <f ca="1">IF(ROW()-2&lt;=DimensionRows_IBE,OFFSET(DimensionenIBE!$A$1,ROW()-2,COLUMN()-1,1,1),"")</f>
        <v/>
      </c>
      <c r="B3504" t="str">
        <f ca="1">IF(ROW()-2&lt;=DimensionRows_IBE,OFFSET(DimensionenIBE!$A$1,ROW()-2,COLUMN()-1,1,1),"")</f>
        <v/>
      </c>
      <c r="C3504" t="str">
        <f ca="1">IF(ROW()-2&lt;=DimensionRows_IBE,OFFSET(DimensionenIBE!$A$1,ROW()-2,COLUMN()-1,1,1),"")</f>
        <v/>
      </c>
      <c r="D3504" s="16" t="str">
        <f ca="1">IF(ROW()-2&lt;=DimensionRows_IBE,OFFSET(DimensionenIBE!$A$1,ROW()-2,COLUMN()-1,1,1),"")</f>
        <v/>
      </c>
    </row>
    <row r="3505" spans="1:4" hidden="1" x14ac:dyDescent="0.25">
      <c r="A3505" t="str">
        <f ca="1">IF(ROW()-2&lt;=DimensionRows_IBE,OFFSET(DimensionenIBE!$A$1,ROW()-2,COLUMN()-1,1,1),"")</f>
        <v/>
      </c>
      <c r="B3505" t="str">
        <f ca="1">IF(ROW()-2&lt;=DimensionRows_IBE,OFFSET(DimensionenIBE!$A$1,ROW()-2,COLUMN()-1,1,1),"")</f>
        <v/>
      </c>
      <c r="C3505" t="str">
        <f ca="1">IF(ROW()-2&lt;=DimensionRows_IBE,OFFSET(DimensionenIBE!$A$1,ROW()-2,COLUMN()-1,1,1),"")</f>
        <v/>
      </c>
      <c r="D3505" s="16" t="str">
        <f ca="1">IF(ROW()-2&lt;=DimensionRows_IBE,OFFSET(DimensionenIBE!$A$1,ROW()-2,COLUMN()-1,1,1),"")</f>
        <v/>
      </c>
    </row>
    <row r="3506" spans="1:4" hidden="1" x14ac:dyDescent="0.25">
      <c r="A3506" t="str">
        <f ca="1">IF(ROW()-2&lt;=DimensionRows_IBE,OFFSET(DimensionenIBE!$A$1,ROW()-2,COLUMN()-1,1,1),"")</f>
        <v/>
      </c>
      <c r="B3506" t="str">
        <f ca="1">IF(ROW()-2&lt;=DimensionRows_IBE,OFFSET(DimensionenIBE!$A$1,ROW()-2,COLUMN()-1,1,1),"")</f>
        <v/>
      </c>
      <c r="C3506" t="str">
        <f ca="1">IF(ROW()-2&lt;=DimensionRows_IBE,OFFSET(DimensionenIBE!$A$1,ROW()-2,COLUMN()-1,1,1),"")</f>
        <v/>
      </c>
      <c r="D3506" s="16" t="str">
        <f ca="1">IF(ROW()-2&lt;=DimensionRows_IBE,OFFSET(DimensionenIBE!$A$1,ROW()-2,COLUMN()-1,1,1),"")</f>
        <v/>
      </c>
    </row>
    <row r="3507" spans="1:4" hidden="1" x14ac:dyDescent="0.25">
      <c r="A3507" t="str">
        <f ca="1">IF(ROW()-2&lt;=DimensionRows_IBE,OFFSET(DimensionenIBE!$A$1,ROW()-2,COLUMN()-1,1,1),"")</f>
        <v/>
      </c>
      <c r="B3507" t="str">
        <f ca="1">IF(ROW()-2&lt;=DimensionRows_IBE,OFFSET(DimensionenIBE!$A$1,ROW()-2,COLUMN()-1,1,1),"")</f>
        <v/>
      </c>
      <c r="C3507" t="str">
        <f ca="1">IF(ROW()-2&lt;=DimensionRows_IBE,OFFSET(DimensionenIBE!$A$1,ROW()-2,COLUMN()-1,1,1),"")</f>
        <v/>
      </c>
      <c r="D3507" s="16" t="str">
        <f ca="1">IF(ROW()-2&lt;=DimensionRows_IBE,OFFSET(DimensionenIBE!$A$1,ROW()-2,COLUMN()-1,1,1),"")</f>
        <v/>
      </c>
    </row>
    <row r="3508" spans="1:4" hidden="1" x14ac:dyDescent="0.25">
      <c r="A3508" t="str">
        <f ca="1">IF(ROW()-2&lt;=DimensionRows_IBE,OFFSET(DimensionenIBE!$A$1,ROW()-2,COLUMN()-1,1,1),"")</f>
        <v/>
      </c>
      <c r="B3508" t="str">
        <f ca="1">IF(ROW()-2&lt;=DimensionRows_IBE,OFFSET(DimensionenIBE!$A$1,ROW()-2,COLUMN()-1,1,1),"")</f>
        <v/>
      </c>
      <c r="C3508" t="str">
        <f ca="1">IF(ROW()-2&lt;=DimensionRows_IBE,OFFSET(DimensionenIBE!$A$1,ROW()-2,COLUMN()-1,1,1),"")</f>
        <v/>
      </c>
      <c r="D3508" s="16" t="str">
        <f ca="1">IF(ROW()-2&lt;=DimensionRows_IBE,OFFSET(DimensionenIBE!$A$1,ROW()-2,COLUMN()-1,1,1),"")</f>
        <v/>
      </c>
    </row>
    <row r="3509" spans="1:4" hidden="1" x14ac:dyDescent="0.25">
      <c r="A3509" t="str">
        <f ca="1">IF(ROW()-2&lt;=DimensionRows_IBE,OFFSET(DimensionenIBE!$A$1,ROW()-2,COLUMN()-1,1,1),"")</f>
        <v/>
      </c>
      <c r="B3509" t="str">
        <f ca="1">IF(ROW()-2&lt;=DimensionRows_IBE,OFFSET(DimensionenIBE!$A$1,ROW()-2,COLUMN()-1,1,1),"")</f>
        <v/>
      </c>
      <c r="C3509" t="str">
        <f ca="1">IF(ROW()-2&lt;=DimensionRows_IBE,OFFSET(DimensionenIBE!$A$1,ROW()-2,COLUMN()-1,1,1),"")</f>
        <v/>
      </c>
      <c r="D3509" s="16" t="str">
        <f ca="1">IF(ROW()-2&lt;=DimensionRows_IBE,OFFSET(DimensionenIBE!$A$1,ROW()-2,COLUMN()-1,1,1),"")</f>
        <v/>
      </c>
    </row>
    <row r="3510" spans="1:4" hidden="1" x14ac:dyDescent="0.25">
      <c r="A3510" t="str">
        <f ca="1">IF(ROW()-2&lt;=DimensionRows_IBE,OFFSET(DimensionenIBE!$A$1,ROW()-2,COLUMN()-1,1,1),"")</f>
        <v/>
      </c>
      <c r="B3510" t="str">
        <f ca="1">IF(ROW()-2&lt;=DimensionRows_IBE,OFFSET(DimensionenIBE!$A$1,ROW()-2,COLUMN()-1,1,1),"")</f>
        <v/>
      </c>
      <c r="C3510" t="str">
        <f ca="1">IF(ROW()-2&lt;=DimensionRows_IBE,OFFSET(DimensionenIBE!$A$1,ROW()-2,COLUMN()-1,1,1),"")</f>
        <v/>
      </c>
      <c r="D3510" s="16" t="str">
        <f ca="1">IF(ROW()-2&lt;=DimensionRows_IBE,OFFSET(DimensionenIBE!$A$1,ROW()-2,COLUMN()-1,1,1),"")</f>
        <v/>
      </c>
    </row>
    <row r="3511" spans="1:4" hidden="1" x14ac:dyDescent="0.25">
      <c r="A3511" t="str">
        <f ca="1">IF(ROW()-2&lt;=DimensionRows_IBE,OFFSET(DimensionenIBE!$A$1,ROW()-2,COLUMN()-1,1,1),"")</f>
        <v/>
      </c>
      <c r="B3511" t="str">
        <f ca="1">IF(ROW()-2&lt;=DimensionRows_IBE,OFFSET(DimensionenIBE!$A$1,ROW()-2,COLUMN()-1,1,1),"")</f>
        <v/>
      </c>
      <c r="C3511" t="str">
        <f ca="1">IF(ROW()-2&lt;=DimensionRows_IBE,OFFSET(DimensionenIBE!$A$1,ROW()-2,COLUMN()-1,1,1),"")</f>
        <v/>
      </c>
      <c r="D3511" s="16" t="str">
        <f ca="1">IF(ROW()-2&lt;=DimensionRows_IBE,OFFSET(DimensionenIBE!$A$1,ROW()-2,COLUMN()-1,1,1),"")</f>
        <v/>
      </c>
    </row>
    <row r="3512" spans="1:4" hidden="1" x14ac:dyDescent="0.25">
      <c r="A3512" t="str">
        <f ca="1">IF(ROW()-2&lt;=DimensionRows_IBE,OFFSET(DimensionenIBE!$A$1,ROW()-2,COLUMN()-1,1,1),"")</f>
        <v/>
      </c>
      <c r="B3512" t="str">
        <f ca="1">IF(ROW()-2&lt;=DimensionRows_IBE,OFFSET(DimensionenIBE!$A$1,ROW()-2,COLUMN()-1,1,1),"")</f>
        <v/>
      </c>
      <c r="C3512" t="str">
        <f ca="1">IF(ROW()-2&lt;=DimensionRows_IBE,OFFSET(DimensionenIBE!$A$1,ROW()-2,COLUMN()-1,1,1),"")</f>
        <v/>
      </c>
      <c r="D3512" s="16" t="str">
        <f ca="1">IF(ROW()-2&lt;=DimensionRows_IBE,OFFSET(DimensionenIBE!$A$1,ROW()-2,COLUMN()-1,1,1),"")</f>
        <v/>
      </c>
    </row>
    <row r="3513" spans="1:4" hidden="1" x14ac:dyDescent="0.25">
      <c r="A3513" t="str">
        <f ca="1">IF(ROW()-2&lt;=DimensionRows_IBE,OFFSET(DimensionenIBE!$A$1,ROW()-2,COLUMN()-1,1,1),"")</f>
        <v/>
      </c>
      <c r="B3513" t="str">
        <f ca="1">IF(ROW()-2&lt;=DimensionRows_IBE,OFFSET(DimensionenIBE!$A$1,ROW()-2,COLUMN()-1,1,1),"")</f>
        <v/>
      </c>
      <c r="C3513" t="str">
        <f ca="1">IF(ROW()-2&lt;=DimensionRows_IBE,OFFSET(DimensionenIBE!$A$1,ROW()-2,COLUMN()-1,1,1),"")</f>
        <v/>
      </c>
      <c r="D3513" s="16" t="str">
        <f ca="1">IF(ROW()-2&lt;=DimensionRows_IBE,OFFSET(DimensionenIBE!$A$1,ROW()-2,COLUMN()-1,1,1),"")</f>
        <v/>
      </c>
    </row>
    <row r="3514" spans="1:4" hidden="1" x14ac:dyDescent="0.25">
      <c r="A3514" t="str">
        <f ca="1">IF(ROW()-2&lt;=DimensionRows_IBE,OFFSET(DimensionenIBE!$A$1,ROW()-2,COLUMN()-1,1,1),"")</f>
        <v/>
      </c>
      <c r="B3514" t="str">
        <f ca="1">IF(ROW()-2&lt;=DimensionRows_IBE,OFFSET(DimensionenIBE!$A$1,ROW()-2,COLUMN()-1,1,1),"")</f>
        <v/>
      </c>
      <c r="C3514" t="str">
        <f ca="1">IF(ROW()-2&lt;=DimensionRows_IBE,OFFSET(DimensionenIBE!$A$1,ROW()-2,COLUMN()-1,1,1),"")</f>
        <v/>
      </c>
      <c r="D3514" s="16" t="str">
        <f ca="1">IF(ROW()-2&lt;=DimensionRows_IBE,OFFSET(DimensionenIBE!$A$1,ROW()-2,COLUMN()-1,1,1),"")</f>
        <v/>
      </c>
    </row>
    <row r="3515" spans="1:4" hidden="1" x14ac:dyDescent="0.25">
      <c r="A3515" t="str">
        <f ca="1">IF(ROW()-2&lt;=DimensionRows_IBE,OFFSET(DimensionenIBE!$A$1,ROW()-2,COLUMN()-1,1,1),"")</f>
        <v/>
      </c>
      <c r="B3515" t="str">
        <f ca="1">IF(ROW()-2&lt;=DimensionRows_IBE,OFFSET(DimensionenIBE!$A$1,ROW()-2,COLUMN()-1,1,1),"")</f>
        <v/>
      </c>
      <c r="C3515" t="str">
        <f ca="1">IF(ROW()-2&lt;=DimensionRows_IBE,OFFSET(DimensionenIBE!$A$1,ROW()-2,COLUMN()-1,1,1),"")</f>
        <v/>
      </c>
      <c r="D3515" s="16" t="str">
        <f ca="1">IF(ROW()-2&lt;=DimensionRows_IBE,OFFSET(DimensionenIBE!$A$1,ROW()-2,COLUMN()-1,1,1),"")</f>
        <v/>
      </c>
    </row>
    <row r="3516" spans="1:4" hidden="1" x14ac:dyDescent="0.25">
      <c r="A3516" t="str">
        <f ca="1">IF(ROW()-2&lt;=DimensionRows_IBE,OFFSET(DimensionenIBE!$A$1,ROW()-2,COLUMN()-1,1,1),"")</f>
        <v/>
      </c>
      <c r="B3516" t="str">
        <f ca="1">IF(ROW()-2&lt;=DimensionRows_IBE,OFFSET(DimensionenIBE!$A$1,ROW()-2,COLUMN()-1,1,1),"")</f>
        <v/>
      </c>
      <c r="C3516" t="str">
        <f ca="1">IF(ROW()-2&lt;=DimensionRows_IBE,OFFSET(DimensionenIBE!$A$1,ROW()-2,COLUMN()-1,1,1),"")</f>
        <v/>
      </c>
      <c r="D3516" s="16" t="str">
        <f ca="1">IF(ROW()-2&lt;=DimensionRows_IBE,OFFSET(DimensionenIBE!$A$1,ROW()-2,COLUMN()-1,1,1),"")</f>
        <v/>
      </c>
    </row>
    <row r="3517" spans="1:4" hidden="1" x14ac:dyDescent="0.25">
      <c r="A3517" t="str">
        <f ca="1">IF(ROW()-2&lt;=DimensionRows_IBE,OFFSET(DimensionenIBE!$A$1,ROW()-2,COLUMN()-1,1,1),"")</f>
        <v/>
      </c>
      <c r="B3517" t="str">
        <f ca="1">IF(ROW()-2&lt;=DimensionRows_IBE,OFFSET(DimensionenIBE!$A$1,ROW()-2,COLUMN()-1,1,1),"")</f>
        <v/>
      </c>
      <c r="C3517" t="str">
        <f ca="1">IF(ROW()-2&lt;=DimensionRows_IBE,OFFSET(DimensionenIBE!$A$1,ROW()-2,COLUMN()-1,1,1),"")</f>
        <v/>
      </c>
      <c r="D3517" s="16" t="str">
        <f ca="1">IF(ROW()-2&lt;=DimensionRows_IBE,OFFSET(DimensionenIBE!$A$1,ROW()-2,COLUMN()-1,1,1),"")</f>
        <v/>
      </c>
    </row>
    <row r="3518" spans="1:4" hidden="1" x14ac:dyDescent="0.25">
      <c r="A3518" t="str">
        <f ca="1">IF(ROW()-2&lt;=DimensionRows_IBE,OFFSET(DimensionenIBE!$A$1,ROW()-2,COLUMN()-1,1,1),"")</f>
        <v/>
      </c>
      <c r="B3518" t="str">
        <f ca="1">IF(ROW()-2&lt;=DimensionRows_IBE,OFFSET(DimensionenIBE!$A$1,ROW()-2,COLUMN()-1,1,1),"")</f>
        <v/>
      </c>
      <c r="C3518" t="str">
        <f ca="1">IF(ROW()-2&lt;=DimensionRows_IBE,OFFSET(DimensionenIBE!$A$1,ROW()-2,COLUMN()-1,1,1),"")</f>
        <v/>
      </c>
      <c r="D3518" s="16" t="str">
        <f ca="1">IF(ROW()-2&lt;=DimensionRows_IBE,OFFSET(DimensionenIBE!$A$1,ROW()-2,COLUMN()-1,1,1),"")</f>
        <v/>
      </c>
    </row>
    <row r="3519" spans="1:4" hidden="1" x14ac:dyDescent="0.25">
      <c r="A3519" t="str">
        <f ca="1">IF(ROW()-2&lt;=DimensionRows_IBE,OFFSET(DimensionenIBE!$A$1,ROW()-2,COLUMN()-1,1,1),"")</f>
        <v/>
      </c>
      <c r="B3519" t="str">
        <f ca="1">IF(ROW()-2&lt;=DimensionRows_IBE,OFFSET(DimensionenIBE!$A$1,ROW()-2,COLUMN()-1,1,1),"")</f>
        <v/>
      </c>
      <c r="C3519" t="str">
        <f ca="1">IF(ROW()-2&lt;=DimensionRows_IBE,OFFSET(DimensionenIBE!$A$1,ROW()-2,COLUMN()-1,1,1),"")</f>
        <v/>
      </c>
      <c r="D3519" s="16" t="str">
        <f ca="1">IF(ROW()-2&lt;=DimensionRows_IBE,OFFSET(DimensionenIBE!$A$1,ROW()-2,COLUMN()-1,1,1),"")</f>
        <v/>
      </c>
    </row>
    <row r="3520" spans="1:4" hidden="1" x14ac:dyDescent="0.25">
      <c r="A3520" t="str">
        <f ca="1">IF(ROW()-2&lt;=DimensionRows_IBE,OFFSET(DimensionenIBE!$A$1,ROW()-2,COLUMN()-1,1,1),"")</f>
        <v/>
      </c>
      <c r="B3520" t="str">
        <f ca="1">IF(ROW()-2&lt;=DimensionRows_IBE,OFFSET(DimensionenIBE!$A$1,ROW()-2,COLUMN()-1,1,1),"")</f>
        <v/>
      </c>
      <c r="C3520" t="str">
        <f ca="1">IF(ROW()-2&lt;=DimensionRows_IBE,OFFSET(DimensionenIBE!$A$1,ROW()-2,COLUMN()-1,1,1),"")</f>
        <v/>
      </c>
      <c r="D3520" s="16" t="str">
        <f ca="1">IF(ROW()-2&lt;=DimensionRows_IBE,OFFSET(DimensionenIBE!$A$1,ROW()-2,COLUMN()-1,1,1),"")</f>
        <v/>
      </c>
    </row>
    <row r="3521" spans="1:4" hidden="1" x14ac:dyDescent="0.25">
      <c r="A3521" t="str">
        <f ca="1">IF(ROW()-2&lt;=DimensionRows_IBE,OFFSET(DimensionenIBE!$A$1,ROW()-2,COLUMN()-1,1,1),"")</f>
        <v/>
      </c>
      <c r="B3521" t="str">
        <f ca="1">IF(ROW()-2&lt;=DimensionRows_IBE,OFFSET(DimensionenIBE!$A$1,ROW()-2,COLUMN()-1,1,1),"")</f>
        <v/>
      </c>
      <c r="C3521" t="str">
        <f ca="1">IF(ROW()-2&lt;=DimensionRows_IBE,OFFSET(DimensionenIBE!$A$1,ROW()-2,COLUMN()-1,1,1),"")</f>
        <v/>
      </c>
      <c r="D3521" s="16" t="str">
        <f ca="1">IF(ROW()-2&lt;=DimensionRows_IBE,OFFSET(DimensionenIBE!$A$1,ROW()-2,COLUMN()-1,1,1),"")</f>
        <v/>
      </c>
    </row>
    <row r="3522" spans="1:4" hidden="1" x14ac:dyDescent="0.25">
      <c r="A3522" t="str">
        <f ca="1">IF(ROW()-2&lt;=DimensionRows_IBE,OFFSET(DimensionenIBE!$A$1,ROW()-2,COLUMN()-1,1,1),"")</f>
        <v/>
      </c>
      <c r="B3522" t="str">
        <f ca="1">IF(ROW()-2&lt;=DimensionRows_IBE,OFFSET(DimensionenIBE!$A$1,ROW()-2,COLUMN()-1,1,1),"")</f>
        <v/>
      </c>
      <c r="C3522" t="str">
        <f ca="1">IF(ROW()-2&lt;=DimensionRows_IBE,OFFSET(DimensionenIBE!$A$1,ROW()-2,COLUMN()-1,1,1),"")</f>
        <v/>
      </c>
      <c r="D3522" s="16" t="str">
        <f ca="1">IF(ROW()-2&lt;=DimensionRows_IBE,OFFSET(DimensionenIBE!$A$1,ROW()-2,COLUMN()-1,1,1),"")</f>
        <v/>
      </c>
    </row>
    <row r="3523" spans="1:4" hidden="1" x14ac:dyDescent="0.25">
      <c r="A3523" t="str">
        <f ca="1">IF(ROW()-2&lt;=DimensionRows_IBE,OFFSET(DimensionenIBE!$A$1,ROW()-2,COLUMN()-1,1,1),"")</f>
        <v/>
      </c>
      <c r="B3523" t="str">
        <f ca="1">IF(ROW()-2&lt;=DimensionRows_IBE,OFFSET(DimensionenIBE!$A$1,ROW()-2,COLUMN()-1,1,1),"")</f>
        <v/>
      </c>
      <c r="C3523" t="str">
        <f ca="1">IF(ROW()-2&lt;=DimensionRows_IBE,OFFSET(DimensionenIBE!$A$1,ROW()-2,COLUMN()-1,1,1),"")</f>
        <v/>
      </c>
      <c r="D3523" s="16" t="str">
        <f ca="1">IF(ROW()-2&lt;=DimensionRows_IBE,OFFSET(DimensionenIBE!$A$1,ROW()-2,COLUMN()-1,1,1),"")</f>
        <v/>
      </c>
    </row>
    <row r="3524" spans="1:4" hidden="1" x14ac:dyDescent="0.25">
      <c r="A3524" t="str">
        <f ca="1">IF(ROW()-2&lt;=DimensionRows_IBE,OFFSET(DimensionenIBE!$A$1,ROW()-2,COLUMN()-1,1,1),"")</f>
        <v/>
      </c>
      <c r="B3524" t="str">
        <f ca="1">IF(ROW()-2&lt;=DimensionRows_IBE,OFFSET(DimensionenIBE!$A$1,ROW()-2,COLUMN()-1,1,1),"")</f>
        <v/>
      </c>
      <c r="C3524" t="str">
        <f ca="1">IF(ROW()-2&lt;=DimensionRows_IBE,OFFSET(DimensionenIBE!$A$1,ROW()-2,COLUMN()-1,1,1),"")</f>
        <v/>
      </c>
      <c r="D3524" s="16" t="str">
        <f ca="1">IF(ROW()-2&lt;=DimensionRows_IBE,OFFSET(DimensionenIBE!$A$1,ROW()-2,COLUMN()-1,1,1),"")</f>
        <v/>
      </c>
    </row>
    <row r="3525" spans="1:4" hidden="1" x14ac:dyDescent="0.25">
      <c r="A3525" t="str">
        <f ca="1">IF(ROW()-2&lt;=DimensionRows_IBE,OFFSET(DimensionenIBE!$A$1,ROW()-2,COLUMN()-1,1,1),"")</f>
        <v/>
      </c>
      <c r="B3525" t="str">
        <f ca="1">IF(ROW()-2&lt;=DimensionRows_IBE,OFFSET(DimensionenIBE!$A$1,ROW()-2,COLUMN()-1,1,1),"")</f>
        <v/>
      </c>
      <c r="C3525" t="str">
        <f ca="1">IF(ROW()-2&lt;=DimensionRows_IBE,OFFSET(DimensionenIBE!$A$1,ROW()-2,COLUMN()-1,1,1),"")</f>
        <v/>
      </c>
      <c r="D3525" s="16" t="str">
        <f ca="1">IF(ROW()-2&lt;=DimensionRows_IBE,OFFSET(DimensionenIBE!$A$1,ROW()-2,COLUMN()-1,1,1),"")</f>
        <v/>
      </c>
    </row>
    <row r="3526" spans="1:4" hidden="1" x14ac:dyDescent="0.25">
      <c r="A3526" t="str">
        <f ca="1">IF(ROW()-2&lt;=DimensionRows_IBE,OFFSET(DimensionenIBE!$A$1,ROW()-2,COLUMN()-1,1,1),"")</f>
        <v/>
      </c>
      <c r="B3526" t="str">
        <f ca="1">IF(ROW()-2&lt;=DimensionRows_IBE,OFFSET(DimensionenIBE!$A$1,ROW()-2,COLUMN()-1,1,1),"")</f>
        <v/>
      </c>
      <c r="C3526" t="str">
        <f ca="1">IF(ROW()-2&lt;=DimensionRows_IBE,OFFSET(DimensionenIBE!$A$1,ROW()-2,COLUMN()-1,1,1),"")</f>
        <v/>
      </c>
      <c r="D3526" s="16" t="str">
        <f ca="1">IF(ROW()-2&lt;=DimensionRows_IBE,OFFSET(DimensionenIBE!$A$1,ROW()-2,COLUMN()-1,1,1),"")</f>
        <v/>
      </c>
    </row>
    <row r="3527" spans="1:4" hidden="1" x14ac:dyDescent="0.25">
      <c r="A3527" t="str">
        <f ca="1">IF(ROW()-2&lt;=DimensionRows_IBE,OFFSET(DimensionenIBE!$A$1,ROW()-2,COLUMN()-1,1,1),"")</f>
        <v/>
      </c>
      <c r="B3527" t="str">
        <f ca="1">IF(ROW()-2&lt;=DimensionRows_IBE,OFFSET(DimensionenIBE!$A$1,ROW()-2,COLUMN()-1,1,1),"")</f>
        <v/>
      </c>
      <c r="C3527" t="str">
        <f ca="1">IF(ROW()-2&lt;=DimensionRows_IBE,OFFSET(DimensionenIBE!$A$1,ROW()-2,COLUMN()-1,1,1),"")</f>
        <v/>
      </c>
      <c r="D3527" s="16" t="str">
        <f ca="1">IF(ROW()-2&lt;=DimensionRows_IBE,OFFSET(DimensionenIBE!$A$1,ROW()-2,COLUMN()-1,1,1),"")</f>
        <v/>
      </c>
    </row>
    <row r="3528" spans="1:4" hidden="1" x14ac:dyDescent="0.25">
      <c r="A3528" t="str">
        <f ca="1">IF(ROW()-2&lt;=DimensionRows_IBE,OFFSET(DimensionenIBE!$A$1,ROW()-2,COLUMN()-1,1,1),"")</f>
        <v/>
      </c>
      <c r="B3528" t="str">
        <f ca="1">IF(ROW()-2&lt;=DimensionRows_IBE,OFFSET(DimensionenIBE!$A$1,ROW()-2,COLUMN()-1,1,1),"")</f>
        <v/>
      </c>
      <c r="C3528" t="str">
        <f ca="1">IF(ROW()-2&lt;=DimensionRows_IBE,OFFSET(DimensionenIBE!$A$1,ROW()-2,COLUMN()-1,1,1),"")</f>
        <v/>
      </c>
      <c r="D3528" s="16" t="str">
        <f ca="1">IF(ROW()-2&lt;=DimensionRows_IBE,OFFSET(DimensionenIBE!$A$1,ROW()-2,COLUMN()-1,1,1),"")</f>
        <v/>
      </c>
    </row>
    <row r="3529" spans="1:4" hidden="1" x14ac:dyDescent="0.25">
      <c r="A3529" t="str">
        <f ca="1">IF(ROW()-2&lt;=DimensionRows_IBE,OFFSET(DimensionenIBE!$A$1,ROW()-2,COLUMN()-1,1,1),"")</f>
        <v/>
      </c>
      <c r="B3529" t="str">
        <f ca="1">IF(ROW()-2&lt;=DimensionRows_IBE,OFFSET(DimensionenIBE!$A$1,ROW()-2,COLUMN()-1,1,1),"")</f>
        <v/>
      </c>
      <c r="C3529" t="str">
        <f ca="1">IF(ROW()-2&lt;=DimensionRows_IBE,OFFSET(DimensionenIBE!$A$1,ROW()-2,COLUMN()-1,1,1),"")</f>
        <v/>
      </c>
      <c r="D3529" s="16" t="str">
        <f ca="1">IF(ROW()-2&lt;=DimensionRows_IBE,OFFSET(DimensionenIBE!$A$1,ROW()-2,COLUMN()-1,1,1),"")</f>
        <v/>
      </c>
    </row>
    <row r="3530" spans="1:4" hidden="1" x14ac:dyDescent="0.25">
      <c r="A3530" t="str">
        <f ca="1">IF(ROW()-2&lt;=DimensionRows_IBE,OFFSET(DimensionenIBE!$A$1,ROW()-2,COLUMN()-1,1,1),"")</f>
        <v/>
      </c>
      <c r="B3530" t="str">
        <f ca="1">IF(ROW()-2&lt;=DimensionRows_IBE,OFFSET(DimensionenIBE!$A$1,ROW()-2,COLUMN()-1,1,1),"")</f>
        <v/>
      </c>
      <c r="C3530" t="str">
        <f ca="1">IF(ROW()-2&lt;=DimensionRows_IBE,OFFSET(DimensionenIBE!$A$1,ROW()-2,COLUMN()-1,1,1),"")</f>
        <v/>
      </c>
      <c r="D3530" s="16" t="str">
        <f ca="1">IF(ROW()-2&lt;=DimensionRows_IBE,OFFSET(DimensionenIBE!$A$1,ROW()-2,COLUMN()-1,1,1),"")</f>
        <v/>
      </c>
    </row>
    <row r="3531" spans="1:4" hidden="1" x14ac:dyDescent="0.25">
      <c r="A3531" t="str">
        <f ca="1">IF(ROW()-2&lt;=DimensionRows_IBE,OFFSET(DimensionenIBE!$A$1,ROW()-2,COLUMN()-1,1,1),"")</f>
        <v/>
      </c>
      <c r="B3531" t="str">
        <f ca="1">IF(ROW()-2&lt;=DimensionRows_IBE,OFFSET(DimensionenIBE!$A$1,ROW()-2,COLUMN()-1,1,1),"")</f>
        <v/>
      </c>
      <c r="C3531" t="str">
        <f ca="1">IF(ROW()-2&lt;=DimensionRows_IBE,OFFSET(DimensionenIBE!$A$1,ROW()-2,COLUMN()-1,1,1),"")</f>
        <v/>
      </c>
      <c r="D3531" s="16" t="str">
        <f ca="1">IF(ROW()-2&lt;=DimensionRows_IBE,OFFSET(DimensionenIBE!$A$1,ROW()-2,COLUMN()-1,1,1),"")</f>
        <v/>
      </c>
    </row>
    <row r="3532" spans="1:4" hidden="1" x14ac:dyDescent="0.25">
      <c r="A3532" t="str">
        <f ca="1">IF(ROW()-2&lt;=DimensionRows_IBE,OFFSET(DimensionenIBE!$A$1,ROW()-2,COLUMN()-1,1,1),"")</f>
        <v/>
      </c>
      <c r="B3532" t="str">
        <f ca="1">IF(ROW()-2&lt;=DimensionRows_IBE,OFFSET(DimensionenIBE!$A$1,ROW()-2,COLUMN()-1,1,1),"")</f>
        <v/>
      </c>
      <c r="C3532" t="str">
        <f ca="1">IF(ROW()-2&lt;=DimensionRows_IBE,OFFSET(DimensionenIBE!$A$1,ROW()-2,COLUMN()-1,1,1),"")</f>
        <v/>
      </c>
      <c r="D3532" s="16" t="str">
        <f ca="1">IF(ROW()-2&lt;=DimensionRows_IBE,OFFSET(DimensionenIBE!$A$1,ROW()-2,COLUMN()-1,1,1),"")</f>
        <v/>
      </c>
    </row>
    <row r="3533" spans="1:4" hidden="1" x14ac:dyDescent="0.25">
      <c r="A3533" t="str">
        <f ca="1">IF(ROW()-2&lt;=DimensionRows_IBE,OFFSET(DimensionenIBE!$A$1,ROW()-2,COLUMN()-1,1,1),"")</f>
        <v/>
      </c>
      <c r="B3533" t="str">
        <f ca="1">IF(ROW()-2&lt;=DimensionRows_IBE,OFFSET(DimensionenIBE!$A$1,ROW()-2,COLUMN()-1,1,1),"")</f>
        <v/>
      </c>
      <c r="C3533" t="str">
        <f ca="1">IF(ROW()-2&lt;=DimensionRows_IBE,OFFSET(DimensionenIBE!$A$1,ROW()-2,COLUMN()-1,1,1),"")</f>
        <v/>
      </c>
      <c r="D3533" s="16" t="str">
        <f ca="1">IF(ROW()-2&lt;=DimensionRows_IBE,OFFSET(DimensionenIBE!$A$1,ROW()-2,COLUMN()-1,1,1),"")</f>
        <v/>
      </c>
    </row>
    <row r="3534" spans="1:4" hidden="1" x14ac:dyDescent="0.25">
      <c r="A3534" t="str">
        <f ca="1">IF(ROW()-2&lt;=DimensionRows_IBE,OFFSET(DimensionenIBE!$A$1,ROW()-2,COLUMN()-1,1,1),"")</f>
        <v/>
      </c>
      <c r="B3534" t="str">
        <f ca="1">IF(ROW()-2&lt;=DimensionRows_IBE,OFFSET(DimensionenIBE!$A$1,ROW()-2,COLUMN()-1,1,1),"")</f>
        <v/>
      </c>
      <c r="C3534" t="str">
        <f ca="1">IF(ROW()-2&lt;=DimensionRows_IBE,OFFSET(DimensionenIBE!$A$1,ROW()-2,COLUMN()-1,1,1),"")</f>
        <v/>
      </c>
      <c r="D3534" s="16" t="str">
        <f ca="1">IF(ROW()-2&lt;=DimensionRows_IBE,OFFSET(DimensionenIBE!$A$1,ROW()-2,COLUMN()-1,1,1),"")</f>
        <v/>
      </c>
    </row>
    <row r="3535" spans="1:4" hidden="1" x14ac:dyDescent="0.25">
      <c r="A3535" t="str">
        <f ca="1">IF(ROW()-2&lt;=DimensionRows_IBE,OFFSET(DimensionenIBE!$A$1,ROW()-2,COLUMN()-1,1,1),"")</f>
        <v/>
      </c>
      <c r="B3535" t="str">
        <f ca="1">IF(ROW()-2&lt;=DimensionRows_IBE,OFFSET(DimensionenIBE!$A$1,ROW()-2,COLUMN()-1,1,1),"")</f>
        <v/>
      </c>
      <c r="C3535" t="str">
        <f ca="1">IF(ROW()-2&lt;=DimensionRows_IBE,OFFSET(DimensionenIBE!$A$1,ROW()-2,COLUMN()-1,1,1),"")</f>
        <v/>
      </c>
      <c r="D3535" s="16" t="str">
        <f ca="1">IF(ROW()-2&lt;=DimensionRows_IBE,OFFSET(DimensionenIBE!$A$1,ROW()-2,COLUMN()-1,1,1),"")</f>
        <v/>
      </c>
    </row>
    <row r="3536" spans="1:4" hidden="1" x14ac:dyDescent="0.25">
      <c r="A3536" t="str">
        <f ca="1">IF(ROW()-2&lt;=DimensionRows_IBE,OFFSET(DimensionenIBE!$A$1,ROW()-2,COLUMN()-1,1,1),"")</f>
        <v/>
      </c>
      <c r="B3536" t="str">
        <f ca="1">IF(ROW()-2&lt;=DimensionRows_IBE,OFFSET(DimensionenIBE!$A$1,ROW()-2,COLUMN()-1,1,1),"")</f>
        <v/>
      </c>
      <c r="C3536" t="str">
        <f ca="1">IF(ROW()-2&lt;=DimensionRows_IBE,OFFSET(DimensionenIBE!$A$1,ROW()-2,COLUMN()-1,1,1),"")</f>
        <v/>
      </c>
      <c r="D3536" s="16" t="str">
        <f ca="1">IF(ROW()-2&lt;=DimensionRows_IBE,OFFSET(DimensionenIBE!$A$1,ROW()-2,COLUMN()-1,1,1),"")</f>
        <v/>
      </c>
    </row>
    <row r="3537" spans="1:4" hidden="1" x14ac:dyDescent="0.25">
      <c r="A3537" t="str">
        <f ca="1">IF(ROW()-2&lt;=DimensionRows_IBE,OFFSET(DimensionenIBE!$A$1,ROW()-2,COLUMN()-1,1,1),"")</f>
        <v/>
      </c>
      <c r="B3537" t="str">
        <f ca="1">IF(ROW()-2&lt;=DimensionRows_IBE,OFFSET(DimensionenIBE!$A$1,ROW()-2,COLUMN()-1,1,1),"")</f>
        <v/>
      </c>
      <c r="C3537" t="str">
        <f ca="1">IF(ROW()-2&lt;=DimensionRows_IBE,OFFSET(DimensionenIBE!$A$1,ROW()-2,COLUMN()-1,1,1),"")</f>
        <v/>
      </c>
      <c r="D3537" s="16" t="str">
        <f ca="1">IF(ROW()-2&lt;=DimensionRows_IBE,OFFSET(DimensionenIBE!$A$1,ROW()-2,COLUMN()-1,1,1),"")</f>
        <v/>
      </c>
    </row>
    <row r="3538" spans="1:4" hidden="1" x14ac:dyDescent="0.25">
      <c r="A3538" t="str">
        <f ca="1">IF(ROW()-2&lt;=DimensionRows_IBE,OFFSET(DimensionenIBE!$A$1,ROW()-2,COLUMN()-1,1,1),"")</f>
        <v/>
      </c>
      <c r="B3538" t="str">
        <f ca="1">IF(ROW()-2&lt;=DimensionRows_IBE,OFFSET(DimensionenIBE!$A$1,ROW()-2,COLUMN()-1,1,1),"")</f>
        <v/>
      </c>
      <c r="C3538" t="str">
        <f ca="1">IF(ROW()-2&lt;=DimensionRows_IBE,OFFSET(DimensionenIBE!$A$1,ROW()-2,COLUMN()-1,1,1),"")</f>
        <v/>
      </c>
      <c r="D3538" s="16" t="str">
        <f ca="1">IF(ROW()-2&lt;=DimensionRows_IBE,OFFSET(DimensionenIBE!$A$1,ROW()-2,COLUMN()-1,1,1),"")</f>
        <v/>
      </c>
    </row>
    <row r="3539" spans="1:4" hidden="1" x14ac:dyDescent="0.25">
      <c r="A3539" t="str">
        <f ca="1">IF(ROW()-2&lt;=DimensionRows_IBE,OFFSET(DimensionenIBE!$A$1,ROW()-2,COLUMN()-1,1,1),"")</f>
        <v/>
      </c>
      <c r="B3539" t="str">
        <f ca="1">IF(ROW()-2&lt;=DimensionRows_IBE,OFFSET(DimensionenIBE!$A$1,ROW()-2,COLUMN()-1,1,1),"")</f>
        <v/>
      </c>
      <c r="C3539" t="str">
        <f ca="1">IF(ROW()-2&lt;=DimensionRows_IBE,OFFSET(DimensionenIBE!$A$1,ROW()-2,COLUMN()-1,1,1),"")</f>
        <v/>
      </c>
      <c r="D3539" s="16" t="str">
        <f ca="1">IF(ROW()-2&lt;=DimensionRows_IBE,OFFSET(DimensionenIBE!$A$1,ROW()-2,COLUMN()-1,1,1),"")</f>
        <v/>
      </c>
    </row>
    <row r="3540" spans="1:4" hidden="1" x14ac:dyDescent="0.25">
      <c r="A3540" t="str">
        <f ca="1">IF(ROW()-2&lt;=DimensionRows_IBE,OFFSET(DimensionenIBE!$A$1,ROW()-2,COLUMN()-1,1,1),"")</f>
        <v/>
      </c>
      <c r="B3540" t="str">
        <f ca="1">IF(ROW()-2&lt;=DimensionRows_IBE,OFFSET(DimensionenIBE!$A$1,ROW()-2,COLUMN()-1,1,1),"")</f>
        <v/>
      </c>
      <c r="C3540" t="str">
        <f ca="1">IF(ROW()-2&lt;=DimensionRows_IBE,OFFSET(DimensionenIBE!$A$1,ROW()-2,COLUMN()-1,1,1),"")</f>
        <v/>
      </c>
      <c r="D3540" s="16" t="str">
        <f ca="1">IF(ROW()-2&lt;=DimensionRows_IBE,OFFSET(DimensionenIBE!$A$1,ROW()-2,COLUMN()-1,1,1),"")</f>
        <v/>
      </c>
    </row>
    <row r="3541" spans="1:4" hidden="1" x14ac:dyDescent="0.25">
      <c r="A3541" t="str">
        <f ca="1">IF(ROW()-2&lt;=DimensionRows_IBE,OFFSET(DimensionenIBE!$A$1,ROW()-2,COLUMN()-1,1,1),"")</f>
        <v/>
      </c>
      <c r="B3541" t="str">
        <f ca="1">IF(ROW()-2&lt;=DimensionRows_IBE,OFFSET(DimensionenIBE!$A$1,ROW()-2,COLUMN()-1,1,1),"")</f>
        <v/>
      </c>
      <c r="C3541" t="str">
        <f ca="1">IF(ROW()-2&lt;=DimensionRows_IBE,OFFSET(DimensionenIBE!$A$1,ROW()-2,COLUMN()-1,1,1),"")</f>
        <v/>
      </c>
      <c r="D3541" s="16" t="str">
        <f ca="1">IF(ROW()-2&lt;=DimensionRows_IBE,OFFSET(DimensionenIBE!$A$1,ROW()-2,COLUMN()-1,1,1),"")</f>
        <v/>
      </c>
    </row>
    <row r="3542" spans="1:4" hidden="1" x14ac:dyDescent="0.25">
      <c r="A3542" t="str">
        <f ca="1">IF(ROW()-2&lt;=DimensionRows_IBE,OFFSET(DimensionenIBE!$A$1,ROW()-2,COLUMN()-1,1,1),"")</f>
        <v/>
      </c>
      <c r="B3542" t="str">
        <f ca="1">IF(ROW()-2&lt;=DimensionRows_IBE,OFFSET(DimensionenIBE!$A$1,ROW()-2,COLUMN()-1,1,1),"")</f>
        <v/>
      </c>
      <c r="C3542" t="str">
        <f ca="1">IF(ROW()-2&lt;=DimensionRows_IBE,OFFSET(DimensionenIBE!$A$1,ROW()-2,COLUMN()-1,1,1),"")</f>
        <v/>
      </c>
      <c r="D3542" s="16" t="str">
        <f ca="1">IF(ROW()-2&lt;=DimensionRows_IBE,OFFSET(DimensionenIBE!$A$1,ROW()-2,COLUMN()-1,1,1),"")</f>
        <v/>
      </c>
    </row>
    <row r="3543" spans="1:4" hidden="1" x14ac:dyDescent="0.25">
      <c r="A3543" t="str">
        <f ca="1">IF(ROW()-2&lt;=DimensionRows_IBE,OFFSET(DimensionenIBE!$A$1,ROW()-2,COLUMN()-1,1,1),"")</f>
        <v/>
      </c>
      <c r="B3543" t="str">
        <f ca="1">IF(ROW()-2&lt;=DimensionRows_IBE,OFFSET(DimensionenIBE!$A$1,ROW()-2,COLUMN()-1,1,1),"")</f>
        <v/>
      </c>
      <c r="C3543" t="str">
        <f ca="1">IF(ROW()-2&lt;=DimensionRows_IBE,OFFSET(DimensionenIBE!$A$1,ROW()-2,COLUMN()-1,1,1),"")</f>
        <v/>
      </c>
      <c r="D3543" s="16" t="str">
        <f ca="1">IF(ROW()-2&lt;=DimensionRows_IBE,OFFSET(DimensionenIBE!$A$1,ROW()-2,COLUMN()-1,1,1),"")</f>
        <v/>
      </c>
    </row>
    <row r="3544" spans="1:4" hidden="1" x14ac:dyDescent="0.25">
      <c r="A3544" t="str">
        <f ca="1">IF(ROW()-2&lt;=DimensionRows_IBE,OFFSET(DimensionenIBE!$A$1,ROW()-2,COLUMN()-1,1,1),"")</f>
        <v/>
      </c>
      <c r="B3544" t="str">
        <f ca="1">IF(ROW()-2&lt;=DimensionRows_IBE,OFFSET(DimensionenIBE!$A$1,ROW()-2,COLUMN()-1,1,1),"")</f>
        <v/>
      </c>
      <c r="C3544" t="str">
        <f ca="1">IF(ROW()-2&lt;=DimensionRows_IBE,OFFSET(DimensionenIBE!$A$1,ROW()-2,COLUMN()-1,1,1),"")</f>
        <v/>
      </c>
      <c r="D3544" s="16" t="str">
        <f ca="1">IF(ROW()-2&lt;=DimensionRows_IBE,OFFSET(DimensionenIBE!$A$1,ROW()-2,COLUMN()-1,1,1),"")</f>
        <v/>
      </c>
    </row>
    <row r="3545" spans="1:4" hidden="1" x14ac:dyDescent="0.25">
      <c r="A3545" t="str">
        <f ca="1">IF(ROW()-2&lt;=DimensionRows_IBE,OFFSET(DimensionenIBE!$A$1,ROW()-2,COLUMN()-1,1,1),"")</f>
        <v/>
      </c>
      <c r="B3545" t="str">
        <f ca="1">IF(ROW()-2&lt;=DimensionRows_IBE,OFFSET(DimensionenIBE!$A$1,ROW()-2,COLUMN()-1,1,1),"")</f>
        <v/>
      </c>
      <c r="C3545" t="str">
        <f ca="1">IF(ROW()-2&lt;=DimensionRows_IBE,OFFSET(DimensionenIBE!$A$1,ROW()-2,COLUMN()-1,1,1),"")</f>
        <v/>
      </c>
      <c r="D3545" s="16" t="str">
        <f ca="1">IF(ROW()-2&lt;=DimensionRows_IBE,OFFSET(DimensionenIBE!$A$1,ROW()-2,COLUMN()-1,1,1),"")</f>
        <v/>
      </c>
    </row>
    <row r="3546" spans="1:4" hidden="1" x14ac:dyDescent="0.25">
      <c r="A3546" t="str">
        <f ca="1">IF(ROW()-2&lt;=DimensionRows_IBE,OFFSET(DimensionenIBE!$A$1,ROW()-2,COLUMN()-1,1,1),"")</f>
        <v/>
      </c>
      <c r="B3546" t="str">
        <f ca="1">IF(ROW()-2&lt;=DimensionRows_IBE,OFFSET(DimensionenIBE!$A$1,ROW()-2,COLUMN()-1,1,1),"")</f>
        <v/>
      </c>
      <c r="C3546" t="str">
        <f ca="1">IF(ROW()-2&lt;=DimensionRows_IBE,OFFSET(DimensionenIBE!$A$1,ROW()-2,COLUMN()-1,1,1),"")</f>
        <v/>
      </c>
      <c r="D3546" s="16" t="str">
        <f ca="1">IF(ROW()-2&lt;=DimensionRows_IBE,OFFSET(DimensionenIBE!$A$1,ROW()-2,COLUMN()-1,1,1),"")</f>
        <v/>
      </c>
    </row>
    <row r="3547" spans="1:4" hidden="1" x14ac:dyDescent="0.25">
      <c r="A3547" t="str">
        <f ca="1">IF(ROW()-2&lt;=DimensionRows_IBE,OFFSET(DimensionenIBE!$A$1,ROW()-2,COLUMN()-1,1,1),"")</f>
        <v/>
      </c>
      <c r="B3547" t="str">
        <f ca="1">IF(ROW()-2&lt;=DimensionRows_IBE,OFFSET(DimensionenIBE!$A$1,ROW()-2,COLUMN()-1,1,1),"")</f>
        <v/>
      </c>
      <c r="C3547" t="str">
        <f ca="1">IF(ROW()-2&lt;=DimensionRows_IBE,OFFSET(DimensionenIBE!$A$1,ROW()-2,COLUMN()-1,1,1),"")</f>
        <v/>
      </c>
      <c r="D3547" s="16" t="str">
        <f ca="1">IF(ROW()-2&lt;=DimensionRows_IBE,OFFSET(DimensionenIBE!$A$1,ROW()-2,COLUMN()-1,1,1),"")</f>
        <v/>
      </c>
    </row>
    <row r="3548" spans="1:4" hidden="1" x14ac:dyDescent="0.25">
      <c r="A3548" t="str">
        <f ca="1">IF(ROW()-2&lt;=DimensionRows_IBE,OFFSET(DimensionenIBE!$A$1,ROW()-2,COLUMN()-1,1,1),"")</f>
        <v/>
      </c>
      <c r="B3548" t="str">
        <f ca="1">IF(ROW()-2&lt;=DimensionRows_IBE,OFFSET(DimensionenIBE!$A$1,ROW()-2,COLUMN()-1,1,1),"")</f>
        <v/>
      </c>
      <c r="C3548" t="str">
        <f ca="1">IF(ROW()-2&lt;=DimensionRows_IBE,OFFSET(DimensionenIBE!$A$1,ROW()-2,COLUMN()-1,1,1),"")</f>
        <v/>
      </c>
      <c r="D3548" s="16" t="str">
        <f ca="1">IF(ROW()-2&lt;=DimensionRows_IBE,OFFSET(DimensionenIBE!$A$1,ROW()-2,COLUMN()-1,1,1),"")</f>
        <v/>
      </c>
    </row>
    <row r="3549" spans="1:4" hidden="1" x14ac:dyDescent="0.25">
      <c r="A3549" t="str">
        <f ca="1">IF(ROW()-2&lt;=DimensionRows_IBE,OFFSET(DimensionenIBE!$A$1,ROW()-2,COLUMN()-1,1,1),"")</f>
        <v/>
      </c>
      <c r="B3549" t="str">
        <f ca="1">IF(ROW()-2&lt;=DimensionRows_IBE,OFFSET(DimensionenIBE!$A$1,ROW()-2,COLUMN()-1,1,1),"")</f>
        <v/>
      </c>
      <c r="C3549" t="str">
        <f ca="1">IF(ROW()-2&lt;=DimensionRows_IBE,OFFSET(DimensionenIBE!$A$1,ROW()-2,COLUMN()-1,1,1),"")</f>
        <v/>
      </c>
      <c r="D3549" s="16" t="str">
        <f ca="1">IF(ROW()-2&lt;=DimensionRows_IBE,OFFSET(DimensionenIBE!$A$1,ROW()-2,COLUMN()-1,1,1),"")</f>
        <v/>
      </c>
    </row>
    <row r="3550" spans="1:4" hidden="1" x14ac:dyDescent="0.25">
      <c r="A3550" t="str">
        <f ca="1">IF(ROW()-2&lt;=DimensionRows_IBE,OFFSET(DimensionenIBE!$A$1,ROW()-2,COLUMN()-1,1,1),"")</f>
        <v/>
      </c>
      <c r="B3550" t="str">
        <f ca="1">IF(ROW()-2&lt;=DimensionRows_IBE,OFFSET(DimensionenIBE!$A$1,ROW()-2,COLUMN()-1,1,1),"")</f>
        <v/>
      </c>
      <c r="C3550" t="str">
        <f ca="1">IF(ROW()-2&lt;=DimensionRows_IBE,OFFSET(DimensionenIBE!$A$1,ROW()-2,COLUMN()-1,1,1),"")</f>
        <v/>
      </c>
      <c r="D3550" s="16" t="str">
        <f ca="1">IF(ROW()-2&lt;=DimensionRows_IBE,OFFSET(DimensionenIBE!$A$1,ROW()-2,COLUMN()-1,1,1),"")</f>
        <v/>
      </c>
    </row>
    <row r="3551" spans="1:4" hidden="1" x14ac:dyDescent="0.25">
      <c r="A3551" t="str">
        <f ca="1">IF(ROW()-2&lt;=DimensionRows_IBE,OFFSET(DimensionenIBE!$A$1,ROW()-2,COLUMN()-1,1,1),"")</f>
        <v/>
      </c>
      <c r="B3551" t="str">
        <f ca="1">IF(ROW()-2&lt;=DimensionRows_IBE,OFFSET(DimensionenIBE!$A$1,ROW()-2,COLUMN()-1,1,1),"")</f>
        <v/>
      </c>
      <c r="C3551" t="str">
        <f ca="1">IF(ROW()-2&lt;=DimensionRows_IBE,OFFSET(DimensionenIBE!$A$1,ROW()-2,COLUMN()-1,1,1),"")</f>
        <v/>
      </c>
      <c r="D3551" s="16" t="str">
        <f ca="1">IF(ROW()-2&lt;=DimensionRows_IBE,OFFSET(DimensionenIBE!$A$1,ROW()-2,COLUMN()-1,1,1),"")</f>
        <v/>
      </c>
    </row>
    <row r="3552" spans="1:4" hidden="1" x14ac:dyDescent="0.25">
      <c r="A3552" t="str">
        <f ca="1">IF(ROW()-2&lt;=DimensionRows_IBE,OFFSET(DimensionenIBE!$A$1,ROW()-2,COLUMN()-1,1,1),"")</f>
        <v/>
      </c>
      <c r="B3552" t="str">
        <f ca="1">IF(ROW()-2&lt;=DimensionRows_IBE,OFFSET(DimensionenIBE!$A$1,ROW()-2,COLUMN()-1,1,1),"")</f>
        <v/>
      </c>
      <c r="C3552" t="str">
        <f ca="1">IF(ROW()-2&lt;=DimensionRows_IBE,OFFSET(DimensionenIBE!$A$1,ROW()-2,COLUMN()-1,1,1),"")</f>
        <v/>
      </c>
      <c r="D3552" s="16" t="str">
        <f ca="1">IF(ROW()-2&lt;=DimensionRows_IBE,OFFSET(DimensionenIBE!$A$1,ROW()-2,COLUMN()-1,1,1),"")</f>
        <v/>
      </c>
    </row>
    <row r="3553" spans="1:4" hidden="1" x14ac:dyDescent="0.25">
      <c r="A3553" t="str">
        <f ca="1">IF(ROW()-2&lt;=DimensionRows_IBE,OFFSET(DimensionenIBE!$A$1,ROW()-2,COLUMN()-1,1,1),"")</f>
        <v/>
      </c>
      <c r="B3553" t="str">
        <f ca="1">IF(ROW()-2&lt;=DimensionRows_IBE,OFFSET(DimensionenIBE!$A$1,ROW()-2,COLUMN()-1,1,1),"")</f>
        <v/>
      </c>
      <c r="C3553" t="str">
        <f ca="1">IF(ROW()-2&lt;=DimensionRows_IBE,OFFSET(DimensionenIBE!$A$1,ROW()-2,COLUMN()-1,1,1),"")</f>
        <v/>
      </c>
      <c r="D3553" s="16" t="str">
        <f ca="1">IF(ROW()-2&lt;=DimensionRows_IBE,OFFSET(DimensionenIBE!$A$1,ROW()-2,COLUMN()-1,1,1),"")</f>
        <v/>
      </c>
    </row>
    <row r="3554" spans="1:4" hidden="1" x14ac:dyDescent="0.25">
      <c r="A3554" t="str">
        <f ca="1">IF(ROW()-2&lt;=DimensionRows_IBE,OFFSET(DimensionenIBE!$A$1,ROW()-2,COLUMN()-1,1,1),"")</f>
        <v/>
      </c>
      <c r="B3554" t="str">
        <f ca="1">IF(ROW()-2&lt;=DimensionRows_IBE,OFFSET(DimensionenIBE!$A$1,ROW()-2,COLUMN()-1,1,1),"")</f>
        <v/>
      </c>
      <c r="C3554" t="str">
        <f ca="1">IF(ROW()-2&lt;=DimensionRows_IBE,OFFSET(DimensionenIBE!$A$1,ROW()-2,COLUMN()-1,1,1),"")</f>
        <v/>
      </c>
      <c r="D3554" s="16" t="str">
        <f ca="1">IF(ROW()-2&lt;=DimensionRows_IBE,OFFSET(DimensionenIBE!$A$1,ROW()-2,COLUMN()-1,1,1),"")</f>
        <v/>
      </c>
    </row>
    <row r="3555" spans="1:4" hidden="1" x14ac:dyDescent="0.25">
      <c r="A3555" t="str">
        <f ca="1">IF(ROW()-2&lt;=DimensionRows_IBE,OFFSET(DimensionenIBE!$A$1,ROW()-2,COLUMN()-1,1,1),"")</f>
        <v/>
      </c>
      <c r="B3555" t="str">
        <f ca="1">IF(ROW()-2&lt;=DimensionRows_IBE,OFFSET(DimensionenIBE!$A$1,ROW()-2,COLUMN()-1,1,1),"")</f>
        <v/>
      </c>
      <c r="C3555" t="str">
        <f ca="1">IF(ROW()-2&lt;=DimensionRows_IBE,OFFSET(DimensionenIBE!$A$1,ROW()-2,COLUMN()-1,1,1),"")</f>
        <v/>
      </c>
      <c r="D3555" s="16" t="str">
        <f ca="1">IF(ROW()-2&lt;=DimensionRows_IBE,OFFSET(DimensionenIBE!$A$1,ROW()-2,COLUMN()-1,1,1),"")</f>
        <v/>
      </c>
    </row>
    <row r="3556" spans="1:4" hidden="1" x14ac:dyDescent="0.25">
      <c r="A3556" t="str">
        <f ca="1">IF(ROW()-2&lt;=DimensionRows_IBE,OFFSET(DimensionenIBE!$A$1,ROW()-2,COLUMN()-1,1,1),"")</f>
        <v/>
      </c>
      <c r="B3556" t="str">
        <f ca="1">IF(ROW()-2&lt;=DimensionRows_IBE,OFFSET(DimensionenIBE!$A$1,ROW()-2,COLUMN()-1,1,1),"")</f>
        <v/>
      </c>
      <c r="C3556" t="str">
        <f ca="1">IF(ROW()-2&lt;=DimensionRows_IBE,OFFSET(DimensionenIBE!$A$1,ROW()-2,COLUMN()-1,1,1),"")</f>
        <v/>
      </c>
      <c r="D3556" s="16" t="str">
        <f ca="1">IF(ROW()-2&lt;=DimensionRows_IBE,OFFSET(DimensionenIBE!$A$1,ROW()-2,COLUMN()-1,1,1),"")</f>
        <v/>
      </c>
    </row>
    <row r="3557" spans="1:4" hidden="1" x14ac:dyDescent="0.25">
      <c r="A3557" t="str">
        <f ca="1">IF(ROW()-2&lt;=DimensionRows_IBE,OFFSET(DimensionenIBE!$A$1,ROW()-2,COLUMN()-1,1,1),"")</f>
        <v/>
      </c>
      <c r="B3557" t="str">
        <f ca="1">IF(ROW()-2&lt;=DimensionRows_IBE,OFFSET(DimensionenIBE!$A$1,ROW()-2,COLUMN()-1,1,1),"")</f>
        <v/>
      </c>
      <c r="C3557" t="str">
        <f ca="1">IF(ROW()-2&lt;=DimensionRows_IBE,OFFSET(DimensionenIBE!$A$1,ROW()-2,COLUMN()-1,1,1),"")</f>
        <v/>
      </c>
      <c r="D3557" s="16" t="str">
        <f ca="1">IF(ROW()-2&lt;=DimensionRows_IBE,OFFSET(DimensionenIBE!$A$1,ROW()-2,COLUMN()-1,1,1),"")</f>
        <v/>
      </c>
    </row>
    <row r="3558" spans="1:4" hidden="1" x14ac:dyDescent="0.25">
      <c r="A3558" t="str">
        <f ca="1">IF(ROW()-2&lt;=DimensionRows_IBE,OFFSET(DimensionenIBE!$A$1,ROW()-2,COLUMN()-1,1,1),"")</f>
        <v/>
      </c>
      <c r="B3558" t="str">
        <f ca="1">IF(ROW()-2&lt;=DimensionRows_IBE,OFFSET(DimensionenIBE!$A$1,ROW()-2,COLUMN()-1,1,1),"")</f>
        <v/>
      </c>
      <c r="C3558" t="str">
        <f ca="1">IF(ROW()-2&lt;=DimensionRows_IBE,OFFSET(DimensionenIBE!$A$1,ROW()-2,COLUMN()-1,1,1),"")</f>
        <v/>
      </c>
      <c r="D3558" s="16" t="str">
        <f ca="1">IF(ROW()-2&lt;=DimensionRows_IBE,OFFSET(DimensionenIBE!$A$1,ROW()-2,COLUMN()-1,1,1),"")</f>
        <v/>
      </c>
    </row>
    <row r="3559" spans="1:4" hidden="1" x14ac:dyDescent="0.25">
      <c r="A3559" t="str">
        <f ca="1">IF(ROW()-2&lt;=DimensionRows_IBE,OFFSET(DimensionenIBE!$A$1,ROW()-2,COLUMN()-1,1,1),"")</f>
        <v/>
      </c>
      <c r="B3559" t="str">
        <f ca="1">IF(ROW()-2&lt;=DimensionRows_IBE,OFFSET(DimensionenIBE!$A$1,ROW()-2,COLUMN()-1,1,1),"")</f>
        <v/>
      </c>
      <c r="C3559" t="str">
        <f ca="1">IF(ROW()-2&lt;=DimensionRows_IBE,OFFSET(DimensionenIBE!$A$1,ROW()-2,COLUMN()-1,1,1),"")</f>
        <v/>
      </c>
      <c r="D3559" s="16" t="str">
        <f ca="1">IF(ROW()-2&lt;=DimensionRows_IBE,OFFSET(DimensionenIBE!$A$1,ROW()-2,COLUMN()-1,1,1),"")</f>
        <v/>
      </c>
    </row>
    <row r="3560" spans="1:4" hidden="1" x14ac:dyDescent="0.25">
      <c r="A3560" t="str">
        <f ca="1">IF(ROW()-2&lt;=DimensionRows_IBE,OFFSET(DimensionenIBE!$A$1,ROW()-2,COLUMN()-1,1,1),"")</f>
        <v/>
      </c>
      <c r="B3560" t="str">
        <f ca="1">IF(ROW()-2&lt;=DimensionRows_IBE,OFFSET(DimensionenIBE!$A$1,ROW()-2,COLUMN()-1,1,1),"")</f>
        <v/>
      </c>
      <c r="C3560" t="str">
        <f ca="1">IF(ROW()-2&lt;=DimensionRows_IBE,OFFSET(DimensionenIBE!$A$1,ROW()-2,COLUMN()-1,1,1),"")</f>
        <v/>
      </c>
      <c r="D3560" s="16" t="str">
        <f ca="1">IF(ROW()-2&lt;=DimensionRows_IBE,OFFSET(DimensionenIBE!$A$1,ROW()-2,COLUMN()-1,1,1),"")</f>
        <v/>
      </c>
    </row>
    <row r="3561" spans="1:4" hidden="1" x14ac:dyDescent="0.25">
      <c r="A3561" t="str">
        <f ca="1">IF(ROW()-2&lt;=DimensionRows_IBE,OFFSET(DimensionenIBE!$A$1,ROW()-2,COLUMN()-1,1,1),"")</f>
        <v/>
      </c>
      <c r="B3561" t="str">
        <f ca="1">IF(ROW()-2&lt;=DimensionRows_IBE,OFFSET(DimensionenIBE!$A$1,ROW()-2,COLUMN()-1,1,1),"")</f>
        <v/>
      </c>
      <c r="C3561" t="str">
        <f ca="1">IF(ROW()-2&lt;=DimensionRows_IBE,OFFSET(DimensionenIBE!$A$1,ROW()-2,COLUMN()-1,1,1),"")</f>
        <v/>
      </c>
      <c r="D3561" s="16" t="str">
        <f ca="1">IF(ROW()-2&lt;=DimensionRows_IBE,OFFSET(DimensionenIBE!$A$1,ROW()-2,COLUMN()-1,1,1),"")</f>
        <v/>
      </c>
    </row>
    <row r="3562" spans="1:4" hidden="1" x14ac:dyDescent="0.25">
      <c r="A3562" t="str">
        <f ca="1">IF(ROW()-2&lt;=DimensionRows_IBE,OFFSET(DimensionenIBE!$A$1,ROW()-2,COLUMN()-1,1,1),"")</f>
        <v/>
      </c>
      <c r="B3562" t="str">
        <f ca="1">IF(ROW()-2&lt;=DimensionRows_IBE,OFFSET(DimensionenIBE!$A$1,ROW()-2,COLUMN()-1,1,1),"")</f>
        <v/>
      </c>
      <c r="C3562" t="str">
        <f ca="1">IF(ROW()-2&lt;=DimensionRows_IBE,OFFSET(DimensionenIBE!$A$1,ROW()-2,COLUMN()-1,1,1),"")</f>
        <v/>
      </c>
      <c r="D3562" s="16" t="str">
        <f ca="1">IF(ROW()-2&lt;=DimensionRows_IBE,OFFSET(DimensionenIBE!$A$1,ROW()-2,COLUMN()-1,1,1),"")</f>
        <v/>
      </c>
    </row>
    <row r="3563" spans="1:4" hidden="1" x14ac:dyDescent="0.25">
      <c r="A3563" t="str">
        <f ca="1">IF(ROW()-2&lt;=DimensionRows_IBE,OFFSET(DimensionenIBE!$A$1,ROW()-2,COLUMN()-1,1,1),"")</f>
        <v/>
      </c>
      <c r="B3563" t="str">
        <f ca="1">IF(ROW()-2&lt;=DimensionRows_IBE,OFFSET(DimensionenIBE!$A$1,ROW()-2,COLUMN()-1,1,1),"")</f>
        <v/>
      </c>
      <c r="C3563" t="str">
        <f ca="1">IF(ROW()-2&lt;=DimensionRows_IBE,OFFSET(DimensionenIBE!$A$1,ROW()-2,COLUMN()-1,1,1),"")</f>
        <v/>
      </c>
      <c r="D3563" s="16" t="str">
        <f ca="1">IF(ROW()-2&lt;=DimensionRows_IBE,OFFSET(DimensionenIBE!$A$1,ROW()-2,COLUMN()-1,1,1),"")</f>
        <v/>
      </c>
    </row>
    <row r="3564" spans="1:4" hidden="1" x14ac:dyDescent="0.25">
      <c r="A3564" t="str">
        <f ca="1">IF(ROW()-2&lt;=DimensionRows_IBE,OFFSET(DimensionenIBE!$A$1,ROW()-2,COLUMN()-1,1,1),"")</f>
        <v/>
      </c>
      <c r="B3564" t="str">
        <f ca="1">IF(ROW()-2&lt;=DimensionRows_IBE,OFFSET(DimensionenIBE!$A$1,ROW()-2,COLUMN()-1,1,1),"")</f>
        <v/>
      </c>
      <c r="C3564" t="str">
        <f ca="1">IF(ROW()-2&lt;=DimensionRows_IBE,OFFSET(DimensionenIBE!$A$1,ROW()-2,COLUMN()-1,1,1),"")</f>
        <v/>
      </c>
      <c r="D3564" s="16" t="str">
        <f ca="1">IF(ROW()-2&lt;=DimensionRows_IBE,OFFSET(DimensionenIBE!$A$1,ROW()-2,COLUMN()-1,1,1),"")</f>
        <v/>
      </c>
    </row>
    <row r="3565" spans="1:4" hidden="1" x14ac:dyDescent="0.25">
      <c r="A3565" t="str">
        <f ca="1">IF(ROW()-2&lt;=DimensionRows_IBE,OFFSET(DimensionenIBE!$A$1,ROW()-2,COLUMN()-1,1,1),"")</f>
        <v/>
      </c>
      <c r="B3565" t="str">
        <f ca="1">IF(ROW()-2&lt;=DimensionRows_IBE,OFFSET(DimensionenIBE!$A$1,ROW()-2,COLUMN()-1,1,1),"")</f>
        <v/>
      </c>
      <c r="C3565" t="str">
        <f ca="1">IF(ROW()-2&lt;=DimensionRows_IBE,OFFSET(DimensionenIBE!$A$1,ROW()-2,COLUMN()-1,1,1),"")</f>
        <v/>
      </c>
      <c r="D3565" s="16" t="str">
        <f ca="1">IF(ROW()-2&lt;=DimensionRows_IBE,OFFSET(DimensionenIBE!$A$1,ROW()-2,COLUMN()-1,1,1),"")</f>
        <v/>
      </c>
    </row>
    <row r="3566" spans="1:4" hidden="1" x14ac:dyDescent="0.25">
      <c r="A3566" t="str">
        <f ca="1">IF(ROW()-2&lt;=DimensionRows_IBE,OFFSET(DimensionenIBE!$A$1,ROW()-2,COLUMN()-1,1,1),"")</f>
        <v/>
      </c>
      <c r="B3566" t="str">
        <f ca="1">IF(ROW()-2&lt;=DimensionRows_IBE,OFFSET(DimensionenIBE!$A$1,ROW()-2,COLUMN()-1,1,1),"")</f>
        <v/>
      </c>
      <c r="C3566" t="str">
        <f ca="1">IF(ROW()-2&lt;=DimensionRows_IBE,OFFSET(DimensionenIBE!$A$1,ROW()-2,COLUMN()-1,1,1),"")</f>
        <v/>
      </c>
      <c r="D3566" s="16" t="str">
        <f ca="1">IF(ROW()-2&lt;=DimensionRows_IBE,OFFSET(DimensionenIBE!$A$1,ROW()-2,COLUMN()-1,1,1),"")</f>
        <v/>
      </c>
    </row>
    <row r="3567" spans="1:4" hidden="1" x14ac:dyDescent="0.25">
      <c r="A3567" t="str">
        <f ca="1">IF(ROW()-2&lt;=DimensionRows_IBE,OFFSET(DimensionenIBE!$A$1,ROW()-2,COLUMN()-1,1,1),"")</f>
        <v/>
      </c>
      <c r="B3567" t="str">
        <f ca="1">IF(ROW()-2&lt;=DimensionRows_IBE,OFFSET(DimensionenIBE!$A$1,ROW()-2,COLUMN()-1,1,1),"")</f>
        <v/>
      </c>
      <c r="C3567" t="str">
        <f ca="1">IF(ROW()-2&lt;=DimensionRows_IBE,OFFSET(DimensionenIBE!$A$1,ROW()-2,COLUMN()-1,1,1),"")</f>
        <v/>
      </c>
      <c r="D3567" s="16" t="str">
        <f ca="1">IF(ROW()-2&lt;=DimensionRows_IBE,OFFSET(DimensionenIBE!$A$1,ROW()-2,COLUMN()-1,1,1),"")</f>
        <v/>
      </c>
    </row>
    <row r="3568" spans="1:4" hidden="1" x14ac:dyDescent="0.25">
      <c r="A3568" t="str">
        <f ca="1">IF(ROW()-2&lt;=DimensionRows_IBE,OFFSET(DimensionenIBE!$A$1,ROW()-2,COLUMN()-1,1,1),"")</f>
        <v/>
      </c>
      <c r="B3568" t="str">
        <f ca="1">IF(ROW()-2&lt;=DimensionRows_IBE,OFFSET(DimensionenIBE!$A$1,ROW()-2,COLUMN()-1,1,1),"")</f>
        <v/>
      </c>
      <c r="C3568" t="str">
        <f ca="1">IF(ROW()-2&lt;=DimensionRows_IBE,OFFSET(DimensionenIBE!$A$1,ROW()-2,COLUMN()-1,1,1),"")</f>
        <v/>
      </c>
      <c r="D3568" s="16" t="str">
        <f ca="1">IF(ROW()-2&lt;=DimensionRows_IBE,OFFSET(DimensionenIBE!$A$1,ROW()-2,COLUMN()-1,1,1),"")</f>
        <v/>
      </c>
    </row>
    <row r="3569" spans="1:4" hidden="1" x14ac:dyDescent="0.25">
      <c r="A3569" t="str">
        <f ca="1">IF(ROW()-2&lt;=DimensionRows_IBE,OFFSET(DimensionenIBE!$A$1,ROW()-2,COLUMN()-1,1,1),"")</f>
        <v/>
      </c>
      <c r="B3569" t="str">
        <f ca="1">IF(ROW()-2&lt;=DimensionRows_IBE,OFFSET(DimensionenIBE!$A$1,ROW()-2,COLUMN()-1,1,1),"")</f>
        <v/>
      </c>
      <c r="C3569" t="str">
        <f ca="1">IF(ROW()-2&lt;=DimensionRows_IBE,OFFSET(DimensionenIBE!$A$1,ROW()-2,COLUMN()-1,1,1),"")</f>
        <v/>
      </c>
      <c r="D3569" s="16" t="str">
        <f ca="1">IF(ROW()-2&lt;=DimensionRows_IBE,OFFSET(DimensionenIBE!$A$1,ROW()-2,COLUMN()-1,1,1),"")</f>
        <v/>
      </c>
    </row>
    <row r="3570" spans="1:4" hidden="1" x14ac:dyDescent="0.25">
      <c r="A3570" t="str">
        <f ca="1">IF(ROW()-2&lt;=DimensionRows_IBE,OFFSET(DimensionenIBE!$A$1,ROW()-2,COLUMN()-1,1,1),"")</f>
        <v/>
      </c>
      <c r="B3570" t="str">
        <f ca="1">IF(ROW()-2&lt;=DimensionRows_IBE,OFFSET(DimensionenIBE!$A$1,ROW()-2,COLUMN()-1,1,1),"")</f>
        <v/>
      </c>
      <c r="C3570" t="str">
        <f ca="1">IF(ROW()-2&lt;=DimensionRows_IBE,OFFSET(DimensionenIBE!$A$1,ROW()-2,COLUMN()-1,1,1),"")</f>
        <v/>
      </c>
      <c r="D3570" s="16" t="str">
        <f ca="1">IF(ROW()-2&lt;=DimensionRows_IBE,OFFSET(DimensionenIBE!$A$1,ROW()-2,COLUMN()-1,1,1),"")</f>
        <v/>
      </c>
    </row>
    <row r="3571" spans="1:4" hidden="1" x14ac:dyDescent="0.25">
      <c r="A3571" t="str">
        <f ca="1">IF(ROW()-2&lt;=DimensionRows_IBE,OFFSET(DimensionenIBE!$A$1,ROW()-2,COLUMN()-1,1,1),"")</f>
        <v/>
      </c>
      <c r="B3571" t="str">
        <f ca="1">IF(ROW()-2&lt;=DimensionRows_IBE,OFFSET(DimensionenIBE!$A$1,ROW()-2,COLUMN()-1,1,1),"")</f>
        <v/>
      </c>
      <c r="C3571" t="str">
        <f ca="1">IF(ROW()-2&lt;=DimensionRows_IBE,OFFSET(DimensionenIBE!$A$1,ROW()-2,COLUMN()-1,1,1),"")</f>
        <v/>
      </c>
      <c r="D3571" s="16" t="str">
        <f ca="1">IF(ROW()-2&lt;=DimensionRows_IBE,OFFSET(DimensionenIBE!$A$1,ROW()-2,COLUMN()-1,1,1),"")</f>
        <v/>
      </c>
    </row>
    <row r="3572" spans="1:4" hidden="1" x14ac:dyDescent="0.25">
      <c r="A3572" t="str">
        <f ca="1">IF(ROW()-2&lt;=DimensionRows_IBE,OFFSET(DimensionenIBE!$A$1,ROW()-2,COLUMN()-1,1,1),"")</f>
        <v/>
      </c>
      <c r="B3572" t="str">
        <f ca="1">IF(ROW()-2&lt;=DimensionRows_IBE,OFFSET(DimensionenIBE!$A$1,ROW()-2,COLUMN()-1,1,1),"")</f>
        <v/>
      </c>
      <c r="C3572" t="str">
        <f ca="1">IF(ROW()-2&lt;=DimensionRows_IBE,OFFSET(DimensionenIBE!$A$1,ROW()-2,COLUMN()-1,1,1),"")</f>
        <v/>
      </c>
      <c r="D3572" s="16" t="str">
        <f ca="1">IF(ROW()-2&lt;=DimensionRows_IBE,OFFSET(DimensionenIBE!$A$1,ROW()-2,COLUMN()-1,1,1),"")</f>
        <v/>
      </c>
    </row>
    <row r="3573" spans="1:4" hidden="1" x14ac:dyDescent="0.25">
      <c r="A3573" t="str">
        <f ca="1">IF(ROW()-2&lt;=DimensionRows_IBE,OFFSET(DimensionenIBE!$A$1,ROW()-2,COLUMN()-1,1,1),"")</f>
        <v/>
      </c>
      <c r="B3573" t="str">
        <f ca="1">IF(ROW()-2&lt;=DimensionRows_IBE,OFFSET(DimensionenIBE!$A$1,ROW()-2,COLUMN()-1,1,1),"")</f>
        <v/>
      </c>
      <c r="C3573" t="str">
        <f ca="1">IF(ROW()-2&lt;=DimensionRows_IBE,OFFSET(DimensionenIBE!$A$1,ROW()-2,COLUMN()-1,1,1),"")</f>
        <v/>
      </c>
      <c r="D3573" s="16" t="str">
        <f ca="1">IF(ROW()-2&lt;=DimensionRows_IBE,OFFSET(DimensionenIBE!$A$1,ROW()-2,COLUMN()-1,1,1),"")</f>
        <v/>
      </c>
    </row>
    <row r="3574" spans="1:4" hidden="1" x14ac:dyDescent="0.25">
      <c r="A3574" t="str">
        <f ca="1">IF(ROW()-2&lt;=DimensionRows_IBE,OFFSET(DimensionenIBE!$A$1,ROW()-2,COLUMN()-1,1,1),"")</f>
        <v/>
      </c>
      <c r="B3574" t="str">
        <f ca="1">IF(ROW()-2&lt;=DimensionRows_IBE,OFFSET(DimensionenIBE!$A$1,ROW()-2,COLUMN()-1,1,1),"")</f>
        <v/>
      </c>
      <c r="C3574" t="str">
        <f ca="1">IF(ROW()-2&lt;=DimensionRows_IBE,OFFSET(DimensionenIBE!$A$1,ROW()-2,COLUMN()-1,1,1),"")</f>
        <v/>
      </c>
      <c r="D3574" s="16" t="str">
        <f ca="1">IF(ROW()-2&lt;=DimensionRows_IBE,OFFSET(DimensionenIBE!$A$1,ROW()-2,COLUMN()-1,1,1),"")</f>
        <v/>
      </c>
    </row>
    <row r="3575" spans="1:4" hidden="1" x14ac:dyDescent="0.25">
      <c r="A3575" t="str">
        <f ca="1">IF(ROW()-2&lt;=DimensionRows_IBE,OFFSET(DimensionenIBE!$A$1,ROW()-2,COLUMN()-1,1,1),"")</f>
        <v/>
      </c>
      <c r="B3575" t="str">
        <f ca="1">IF(ROW()-2&lt;=DimensionRows_IBE,OFFSET(DimensionenIBE!$A$1,ROW()-2,COLUMN()-1,1,1),"")</f>
        <v/>
      </c>
      <c r="C3575" t="str">
        <f ca="1">IF(ROW()-2&lt;=DimensionRows_IBE,OFFSET(DimensionenIBE!$A$1,ROW()-2,COLUMN()-1,1,1),"")</f>
        <v/>
      </c>
      <c r="D3575" s="16" t="str">
        <f ca="1">IF(ROW()-2&lt;=DimensionRows_IBE,OFFSET(DimensionenIBE!$A$1,ROW()-2,COLUMN()-1,1,1),"")</f>
        <v/>
      </c>
    </row>
    <row r="3576" spans="1:4" hidden="1" x14ac:dyDescent="0.25">
      <c r="A3576" t="str">
        <f ca="1">IF(ROW()-2&lt;=DimensionRows_IBE,OFFSET(DimensionenIBE!$A$1,ROW()-2,COLUMN()-1,1,1),"")</f>
        <v/>
      </c>
      <c r="B3576" t="str">
        <f ca="1">IF(ROW()-2&lt;=DimensionRows_IBE,OFFSET(DimensionenIBE!$A$1,ROW()-2,COLUMN()-1,1,1),"")</f>
        <v/>
      </c>
      <c r="C3576" t="str">
        <f ca="1">IF(ROW()-2&lt;=DimensionRows_IBE,OFFSET(DimensionenIBE!$A$1,ROW()-2,COLUMN()-1,1,1),"")</f>
        <v/>
      </c>
      <c r="D3576" s="16" t="str">
        <f ca="1">IF(ROW()-2&lt;=DimensionRows_IBE,OFFSET(DimensionenIBE!$A$1,ROW()-2,COLUMN()-1,1,1),"")</f>
        <v/>
      </c>
    </row>
    <row r="3577" spans="1:4" hidden="1" x14ac:dyDescent="0.25">
      <c r="A3577" t="str">
        <f ca="1">IF(ROW()-2&lt;=DimensionRows_IBE,OFFSET(DimensionenIBE!$A$1,ROW()-2,COLUMN()-1,1,1),"")</f>
        <v/>
      </c>
      <c r="B3577" t="str">
        <f ca="1">IF(ROW()-2&lt;=DimensionRows_IBE,OFFSET(DimensionenIBE!$A$1,ROW()-2,COLUMN()-1,1,1),"")</f>
        <v/>
      </c>
      <c r="C3577" t="str">
        <f ca="1">IF(ROW()-2&lt;=DimensionRows_IBE,OFFSET(DimensionenIBE!$A$1,ROW()-2,COLUMN()-1,1,1),"")</f>
        <v/>
      </c>
      <c r="D3577" s="16" t="str">
        <f ca="1">IF(ROW()-2&lt;=DimensionRows_IBE,OFFSET(DimensionenIBE!$A$1,ROW()-2,COLUMN()-1,1,1),"")</f>
        <v/>
      </c>
    </row>
    <row r="3578" spans="1:4" hidden="1" x14ac:dyDescent="0.25">
      <c r="A3578" t="str">
        <f ca="1">IF(ROW()-2&lt;=DimensionRows_IBE,OFFSET(DimensionenIBE!$A$1,ROW()-2,COLUMN()-1,1,1),"")</f>
        <v/>
      </c>
      <c r="B3578" t="str">
        <f ca="1">IF(ROW()-2&lt;=DimensionRows_IBE,OFFSET(DimensionenIBE!$A$1,ROW()-2,COLUMN()-1,1,1),"")</f>
        <v/>
      </c>
      <c r="C3578" t="str">
        <f ca="1">IF(ROW()-2&lt;=DimensionRows_IBE,OFFSET(DimensionenIBE!$A$1,ROW()-2,COLUMN()-1,1,1),"")</f>
        <v/>
      </c>
      <c r="D3578" s="16" t="str">
        <f ca="1">IF(ROW()-2&lt;=DimensionRows_IBE,OFFSET(DimensionenIBE!$A$1,ROW()-2,COLUMN()-1,1,1),"")</f>
        <v/>
      </c>
    </row>
    <row r="3579" spans="1:4" hidden="1" x14ac:dyDescent="0.25">
      <c r="A3579" t="str">
        <f ca="1">IF(ROW()-2&lt;=DimensionRows_IBE,OFFSET(DimensionenIBE!$A$1,ROW()-2,COLUMN()-1,1,1),"")</f>
        <v/>
      </c>
      <c r="B3579" t="str">
        <f ca="1">IF(ROW()-2&lt;=DimensionRows_IBE,OFFSET(DimensionenIBE!$A$1,ROW()-2,COLUMN()-1,1,1),"")</f>
        <v/>
      </c>
      <c r="C3579" t="str">
        <f ca="1">IF(ROW()-2&lt;=DimensionRows_IBE,OFFSET(DimensionenIBE!$A$1,ROW()-2,COLUMN()-1,1,1),"")</f>
        <v/>
      </c>
      <c r="D3579" s="16" t="str">
        <f ca="1">IF(ROW()-2&lt;=DimensionRows_IBE,OFFSET(DimensionenIBE!$A$1,ROW()-2,COLUMN()-1,1,1),"")</f>
        <v/>
      </c>
    </row>
    <row r="3580" spans="1:4" hidden="1" x14ac:dyDescent="0.25">
      <c r="A3580" t="str">
        <f ca="1">IF(ROW()-2&lt;=DimensionRows_IBE,OFFSET(DimensionenIBE!$A$1,ROW()-2,COLUMN()-1,1,1),"")</f>
        <v/>
      </c>
      <c r="B3580" t="str">
        <f ca="1">IF(ROW()-2&lt;=DimensionRows_IBE,OFFSET(DimensionenIBE!$A$1,ROW()-2,COLUMN()-1,1,1),"")</f>
        <v/>
      </c>
      <c r="C3580" t="str">
        <f ca="1">IF(ROW()-2&lt;=DimensionRows_IBE,OFFSET(DimensionenIBE!$A$1,ROW()-2,COLUMN()-1,1,1),"")</f>
        <v/>
      </c>
      <c r="D3580" s="16" t="str">
        <f ca="1">IF(ROW()-2&lt;=DimensionRows_IBE,OFFSET(DimensionenIBE!$A$1,ROW()-2,COLUMN()-1,1,1),"")</f>
        <v/>
      </c>
    </row>
    <row r="3581" spans="1:4" hidden="1" x14ac:dyDescent="0.25">
      <c r="A3581" t="str">
        <f ca="1">IF(ROW()-2&lt;=DimensionRows_IBE,OFFSET(DimensionenIBE!$A$1,ROW()-2,COLUMN()-1,1,1),"")</f>
        <v/>
      </c>
      <c r="B3581" t="str">
        <f ca="1">IF(ROW()-2&lt;=DimensionRows_IBE,OFFSET(DimensionenIBE!$A$1,ROW()-2,COLUMN()-1,1,1),"")</f>
        <v/>
      </c>
      <c r="C3581" t="str">
        <f ca="1">IF(ROW()-2&lt;=DimensionRows_IBE,OFFSET(DimensionenIBE!$A$1,ROW()-2,COLUMN()-1,1,1),"")</f>
        <v/>
      </c>
      <c r="D3581" s="16" t="str">
        <f ca="1">IF(ROW()-2&lt;=DimensionRows_IBE,OFFSET(DimensionenIBE!$A$1,ROW()-2,COLUMN()-1,1,1),"")</f>
        <v/>
      </c>
    </row>
    <row r="3582" spans="1:4" hidden="1" x14ac:dyDescent="0.25">
      <c r="A3582" t="str">
        <f ca="1">IF(ROW()-2&lt;=DimensionRows_IBE,OFFSET(DimensionenIBE!$A$1,ROW()-2,COLUMN()-1,1,1),"")</f>
        <v/>
      </c>
      <c r="B3582" t="str">
        <f ca="1">IF(ROW()-2&lt;=DimensionRows_IBE,OFFSET(DimensionenIBE!$A$1,ROW()-2,COLUMN()-1,1,1),"")</f>
        <v/>
      </c>
      <c r="C3582" t="str">
        <f ca="1">IF(ROW()-2&lt;=DimensionRows_IBE,OFFSET(DimensionenIBE!$A$1,ROW()-2,COLUMN()-1,1,1),"")</f>
        <v/>
      </c>
      <c r="D3582" s="16" t="str">
        <f ca="1">IF(ROW()-2&lt;=DimensionRows_IBE,OFFSET(DimensionenIBE!$A$1,ROW()-2,COLUMN()-1,1,1),"")</f>
        <v/>
      </c>
    </row>
    <row r="3583" spans="1:4" hidden="1" x14ac:dyDescent="0.25">
      <c r="A3583" t="str">
        <f ca="1">IF(ROW()-2&lt;=DimensionRows_IBE,OFFSET(DimensionenIBE!$A$1,ROW()-2,COLUMN()-1,1,1),"")</f>
        <v/>
      </c>
      <c r="B3583" t="str">
        <f ca="1">IF(ROW()-2&lt;=DimensionRows_IBE,OFFSET(DimensionenIBE!$A$1,ROW()-2,COLUMN()-1,1,1),"")</f>
        <v/>
      </c>
      <c r="C3583" t="str">
        <f ca="1">IF(ROW()-2&lt;=DimensionRows_IBE,OFFSET(DimensionenIBE!$A$1,ROW()-2,COLUMN()-1,1,1),"")</f>
        <v/>
      </c>
      <c r="D3583" s="16" t="str">
        <f ca="1">IF(ROW()-2&lt;=DimensionRows_IBE,OFFSET(DimensionenIBE!$A$1,ROW()-2,COLUMN()-1,1,1),"")</f>
        <v/>
      </c>
    </row>
    <row r="3584" spans="1:4" hidden="1" x14ac:dyDescent="0.25">
      <c r="A3584" t="str">
        <f ca="1">IF(ROW()-2&lt;=DimensionRows_IBE,OFFSET(DimensionenIBE!$A$1,ROW()-2,COLUMN()-1,1,1),"")</f>
        <v/>
      </c>
      <c r="B3584" t="str">
        <f ca="1">IF(ROW()-2&lt;=DimensionRows_IBE,OFFSET(DimensionenIBE!$A$1,ROW()-2,COLUMN()-1,1,1),"")</f>
        <v/>
      </c>
      <c r="C3584" t="str">
        <f ca="1">IF(ROW()-2&lt;=DimensionRows_IBE,OFFSET(DimensionenIBE!$A$1,ROW()-2,COLUMN()-1,1,1),"")</f>
        <v/>
      </c>
      <c r="D3584" s="16" t="str">
        <f ca="1">IF(ROW()-2&lt;=DimensionRows_IBE,OFFSET(DimensionenIBE!$A$1,ROW()-2,COLUMN()-1,1,1),"")</f>
        <v/>
      </c>
    </row>
    <row r="3585" spans="1:4" hidden="1" x14ac:dyDescent="0.25">
      <c r="A3585" t="str">
        <f ca="1">IF(ROW()-2&lt;=DimensionRows_IBE,OFFSET(DimensionenIBE!$A$1,ROW()-2,COLUMN()-1,1,1),"")</f>
        <v/>
      </c>
      <c r="B3585" t="str">
        <f ca="1">IF(ROW()-2&lt;=DimensionRows_IBE,OFFSET(DimensionenIBE!$A$1,ROW()-2,COLUMN()-1,1,1),"")</f>
        <v/>
      </c>
      <c r="C3585" t="str">
        <f ca="1">IF(ROW()-2&lt;=DimensionRows_IBE,OFFSET(DimensionenIBE!$A$1,ROW()-2,COLUMN()-1,1,1),"")</f>
        <v/>
      </c>
      <c r="D3585" s="16" t="str">
        <f ca="1">IF(ROW()-2&lt;=DimensionRows_IBE,OFFSET(DimensionenIBE!$A$1,ROW()-2,COLUMN()-1,1,1),"")</f>
        <v/>
      </c>
    </row>
    <row r="3586" spans="1:4" hidden="1" x14ac:dyDescent="0.25">
      <c r="A3586" t="str">
        <f ca="1">IF(ROW()-2&lt;=DimensionRows_IBE,OFFSET(DimensionenIBE!$A$1,ROW()-2,COLUMN()-1,1,1),"")</f>
        <v/>
      </c>
      <c r="B3586" t="str">
        <f ca="1">IF(ROW()-2&lt;=DimensionRows_IBE,OFFSET(DimensionenIBE!$A$1,ROW()-2,COLUMN()-1,1,1),"")</f>
        <v/>
      </c>
      <c r="C3586" t="str">
        <f ca="1">IF(ROW()-2&lt;=DimensionRows_IBE,OFFSET(DimensionenIBE!$A$1,ROW()-2,COLUMN()-1,1,1),"")</f>
        <v/>
      </c>
      <c r="D3586" s="16" t="str">
        <f ca="1">IF(ROW()-2&lt;=DimensionRows_IBE,OFFSET(DimensionenIBE!$A$1,ROW()-2,COLUMN()-1,1,1),"")</f>
        <v/>
      </c>
    </row>
    <row r="3587" spans="1:4" hidden="1" x14ac:dyDescent="0.25">
      <c r="A3587" t="str">
        <f ca="1">IF(ROW()-2&lt;=DimensionRows_IBE,OFFSET(DimensionenIBE!$A$1,ROW()-2,COLUMN()-1,1,1),"")</f>
        <v/>
      </c>
      <c r="B3587" t="str">
        <f ca="1">IF(ROW()-2&lt;=DimensionRows_IBE,OFFSET(DimensionenIBE!$A$1,ROW()-2,COLUMN()-1,1,1),"")</f>
        <v/>
      </c>
      <c r="C3587" t="str">
        <f ca="1">IF(ROW()-2&lt;=DimensionRows_IBE,OFFSET(DimensionenIBE!$A$1,ROW()-2,COLUMN()-1,1,1),"")</f>
        <v/>
      </c>
      <c r="D3587" s="16" t="str">
        <f ca="1">IF(ROW()-2&lt;=DimensionRows_IBE,OFFSET(DimensionenIBE!$A$1,ROW()-2,COLUMN()-1,1,1),"")</f>
        <v/>
      </c>
    </row>
    <row r="3588" spans="1:4" hidden="1" x14ac:dyDescent="0.25">
      <c r="A3588" t="str">
        <f ca="1">IF(ROW()-2&lt;=DimensionRows_IBE,OFFSET(DimensionenIBE!$A$1,ROW()-2,COLUMN()-1,1,1),"")</f>
        <v/>
      </c>
      <c r="B3588" t="str">
        <f ca="1">IF(ROW()-2&lt;=DimensionRows_IBE,OFFSET(DimensionenIBE!$A$1,ROW()-2,COLUMN()-1,1,1),"")</f>
        <v/>
      </c>
      <c r="C3588" t="str">
        <f ca="1">IF(ROW()-2&lt;=DimensionRows_IBE,OFFSET(DimensionenIBE!$A$1,ROW()-2,COLUMN()-1,1,1),"")</f>
        <v/>
      </c>
      <c r="D3588" s="16" t="str">
        <f ca="1">IF(ROW()-2&lt;=DimensionRows_IBE,OFFSET(DimensionenIBE!$A$1,ROW()-2,COLUMN()-1,1,1),"")</f>
        <v/>
      </c>
    </row>
    <row r="3589" spans="1:4" hidden="1" x14ac:dyDescent="0.25">
      <c r="A3589" t="str">
        <f ca="1">IF(ROW()-2&lt;=DimensionRows_IBE,OFFSET(DimensionenIBE!$A$1,ROW()-2,COLUMN()-1,1,1),"")</f>
        <v/>
      </c>
      <c r="B3589" t="str">
        <f ca="1">IF(ROW()-2&lt;=DimensionRows_IBE,OFFSET(DimensionenIBE!$A$1,ROW()-2,COLUMN()-1,1,1),"")</f>
        <v/>
      </c>
      <c r="C3589" t="str">
        <f ca="1">IF(ROW()-2&lt;=DimensionRows_IBE,OFFSET(DimensionenIBE!$A$1,ROW()-2,COLUMN()-1,1,1),"")</f>
        <v/>
      </c>
      <c r="D3589" s="16" t="str">
        <f ca="1">IF(ROW()-2&lt;=DimensionRows_IBE,OFFSET(DimensionenIBE!$A$1,ROW()-2,COLUMN()-1,1,1),"")</f>
        <v/>
      </c>
    </row>
    <row r="3590" spans="1:4" hidden="1" x14ac:dyDescent="0.25">
      <c r="A3590" t="str">
        <f ca="1">IF(ROW()-2&lt;=DimensionRows_IBE,OFFSET(DimensionenIBE!$A$1,ROW()-2,COLUMN()-1,1,1),"")</f>
        <v/>
      </c>
      <c r="B3590" t="str">
        <f ca="1">IF(ROW()-2&lt;=DimensionRows_IBE,OFFSET(DimensionenIBE!$A$1,ROW()-2,COLUMN()-1,1,1),"")</f>
        <v/>
      </c>
      <c r="C3590" t="str">
        <f ca="1">IF(ROW()-2&lt;=DimensionRows_IBE,OFFSET(DimensionenIBE!$A$1,ROW()-2,COLUMN()-1,1,1),"")</f>
        <v/>
      </c>
      <c r="D3590" s="16" t="str">
        <f ca="1">IF(ROW()-2&lt;=DimensionRows_IBE,OFFSET(DimensionenIBE!$A$1,ROW()-2,COLUMN()-1,1,1),"")</f>
        <v/>
      </c>
    </row>
    <row r="3591" spans="1:4" hidden="1" x14ac:dyDescent="0.25">
      <c r="A3591" t="str">
        <f ca="1">IF(ROW()-2&lt;=DimensionRows_IBE,OFFSET(DimensionenIBE!$A$1,ROW()-2,COLUMN()-1,1,1),"")</f>
        <v/>
      </c>
      <c r="B3591" t="str">
        <f ca="1">IF(ROW()-2&lt;=DimensionRows_IBE,OFFSET(DimensionenIBE!$A$1,ROW()-2,COLUMN()-1,1,1),"")</f>
        <v/>
      </c>
      <c r="C3591" t="str">
        <f ca="1">IF(ROW()-2&lt;=DimensionRows_IBE,OFFSET(DimensionenIBE!$A$1,ROW()-2,COLUMN()-1,1,1),"")</f>
        <v/>
      </c>
      <c r="D3591" s="16" t="str">
        <f ca="1">IF(ROW()-2&lt;=DimensionRows_IBE,OFFSET(DimensionenIBE!$A$1,ROW()-2,COLUMN()-1,1,1),"")</f>
        <v/>
      </c>
    </row>
    <row r="3592" spans="1:4" hidden="1" x14ac:dyDescent="0.25">
      <c r="A3592" t="str">
        <f ca="1">IF(ROW()-2&lt;=DimensionRows_IBE,OFFSET(DimensionenIBE!$A$1,ROW()-2,COLUMN()-1,1,1),"")</f>
        <v/>
      </c>
      <c r="B3592" t="str">
        <f ca="1">IF(ROW()-2&lt;=DimensionRows_IBE,OFFSET(DimensionenIBE!$A$1,ROW()-2,COLUMN()-1,1,1),"")</f>
        <v/>
      </c>
      <c r="C3592" t="str">
        <f ca="1">IF(ROW()-2&lt;=DimensionRows_IBE,OFFSET(DimensionenIBE!$A$1,ROW()-2,COLUMN()-1,1,1),"")</f>
        <v/>
      </c>
      <c r="D3592" s="16" t="str">
        <f ca="1">IF(ROW()-2&lt;=DimensionRows_IBE,OFFSET(DimensionenIBE!$A$1,ROW()-2,COLUMN()-1,1,1),"")</f>
        <v/>
      </c>
    </row>
    <row r="3593" spans="1:4" hidden="1" x14ac:dyDescent="0.25">
      <c r="A3593" t="str">
        <f ca="1">IF(ROW()-2&lt;=DimensionRows_IBE,OFFSET(DimensionenIBE!$A$1,ROW()-2,COLUMN()-1,1,1),"")</f>
        <v/>
      </c>
      <c r="B3593" t="str">
        <f ca="1">IF(ROW()-2&lt;=DimensionRows_IBE,OFFSET(DimensionenIBE!$A$1,ROW()-2,COLUMN()-1,1,1),"")</f>
        <v/>
      </c>
      <c r="C3593" t="str">
        <f ca="1">IF(ROW()-2&lt;=DimensionRows_IBE,OFFSET(DimensionenIBE!$A$1,ROW()-2,COLUMN()-1,1,1),"")</f>
        <v/>
      </c>
      <c r="D3593" s="16" t="str">
        <f ca="1">IF(ROW()-2&lt;=DimensionRows_IBE,OFFSET(DimensionenIBE!$A$1,ROW()-2,COLUMN()-1,1,1),"")</f>
        <v/>
      </c>
    </row>
    <row r="3594" spans="1:4" hidden="1" x14ac:dyDescent="0.25">
      <c r="A3594" t="str">
        <f ca="1">IF(ROW()-2&lt;=DimensionRows_IBE,OFFSET(DimensionenIBE!$A$1,ROW()-2,COLUMN()-1,1,1),"")</f>
        <v/>
      </c>
      <c r="B3594" t="str">
        <f ca="1">IF(ROW()-2&lt;=DimensionRows_IBE,OFFSET(DimensionenIBE!$A$1,ROW()-2,COLUMN()-1,1,1),"")</f>
        <v/>
      </c>
      <c r="C3594" t="str">
        <f ca="1">IF(ROW()-2&lt;=DimensionRows_IBE,OFFSET(DimensionenIBE!$A$1,ROW()-2,COLUMN()-1,1,1),"")</f>
        <v/>
      </c>
      <c r="D3594" s="16" t="str">
        <f ca="1">IF(ROW()-2&lt;=DimensionRows_IBE,OFFSET(DimensionenIBE!$A$1,ROW()-2,COLUMN()-1,1,1),"")</f>
        <v/>
      </c>
    </row>
    <row r="3595" spans="1:4" hidden="1" x14ac:dyDescent="0.25">
      <c r="A3595" t="str">
        <f ca="1">IF(ROW()-2&lt;=DimensionRows_IBE,OFFSET(DimensionenIBE!$A$1,ROW()-2,COLUMN()-1,1,1),"")</f>
        <v/>
      </c>
      <c r="B3595" t="str">
        <f ca="1">IF(ROW()-2&lt;=DimensionRows_IBE,OFFSET(DimensionenIBE!$A$1,ROW()-2,COLUMN()-1,1,1),"")</f>
        <v/>
      </c>
      <c r="C3595" t="str">
        <f ca="1">IF(ROW()-2&lt;=DimensionRows_IBE,OFFSET(DimensionenIBE!$A$1,ROW()-2,COLUMN()-1,1,1),"")</f>
        <v/>
      </c>
      <c r="D3595" s="16" t="str">
        <f ca="1">IF(ROW()-2&lt;=DimensionRows_IBE,OFFSET(DimensionenIBE!$A$1,ROW()-2,COLUMN()-1,1,1),"")</f>
        <v/>
      </c>
    </row>
    <row r="3596" spans="1:4" hidden="1" x14ac:dyDescent="0.25">
      <c r="A3596" t="str">
        <f ca="1">IF(ROW()-2&lt;=DimensionRows_IBE,OFFSET(DimensionenIBE!$A$1,ROW()-2,COLUMN()-1,1,1),"")</f>
        <v/>
      </c>
      <c r="B3596" t="str">
        <f ca="1">IF(ROW()-2&lt;=DimensionRows_IBE,OFFSET(DimensionenIBE!$A$1,ROW()-2,COLUMN()-1,1,1),"")</f>
        <v/>
      </c>
      <c r="C3596" t="str">
        <f ca="1">IF(ROW()-2&lt;=DimensionRows_IBE,OFFSET(DimensionenIBE!$A$1,ROW()-2,COLUMN()-1,1,1),"")</f>
        <v/>
      </c>
      <c r="D3596" s="16" t="str">
        <f ca="1">IF(ROW()-2&lt;=DimensionRows_IBE,OFFSET(DimensionenIBE!$A$1,ROW()-2,COLUMN()-1,1,1),"")</f>
        <v/>
      </c>
    </row>
    <row r="3597" spans="1:4" hidden="1" x14ac:dyDescent="0.25">
      <c r="A3597" t="str">
        <f ca="1">IF(ROW()-2&lt;=DimensionRows_IBE,OFFSET(DimensionenIBE!$A$1,ROW()-2,COLUMN()-1,1,1),"")</f>
        <v/>
      </c>
      <c r="B3597" t="str">
        <f ca="1">IF(ROW()-2&lt;=DimensionRows_IBE,OFFSET(DimensionenIBE!$A$1,ROW()-2,COLUMN()-1,1,1),"")</f>
        <v/>
      </c>
      <c r="C3597" t="str">
        <f ca="1">IF(ROW()-2&lt;=DimensionRows_IBE,OFFSET(DimensionenIBE!$A$1,ROW()-2,COLUMN()-1,1,1),"")</f>
        <v/>
      </c>
      <c r="D3597" s="16" t="str">
        <f ca="1">IF(ROW()-2&lt;=DimensionRows_IBE,OFFSET(DimensionenIBE!$A$1,ROW()-2,COLUMN()-1,1,1),"")</f>
        <v/>
      </c>
    </row>
    <row r="3598" spans="1:4" hidden="1" x14ac:dyDescent="0.25">
      <c r="A3598" t="str">
        <f ca="1">IF(ROW()-2&lt;=DimensionRows_IBE,OFFSET(DimensionenIBE!$A$1,ROW()-2,COLUMN()-1,1,1),"")</f>
        <v/>
      </c>
      <c r="B3598" t="str">
        <f ca="1">IF(ROW()-2&lt;=DimensionRows_IBE,OFFSET(DimensionenIBE!$A$1,ROW()-2,COLUMN()-1,1,1),"")</f>
        <v/>
      </c>
      <c r="C3598" t="str">
        <f ca="1">IF(ROW()-2&lt;=DimensionRows_IBE,OFFSET(DimensionenIBE!$A$1,ROW()-2,COLUMN()-1,1,1),"")</f>
        <v/>
      </c>
      <c r="D3598" s="16" t="str">
        <f ca="1">IF(ROW()-2&lt;=DimensionRows_IBE,OFFSET(DimensionenIBE!$A$1,ROW()-2,COLUMN()-1,1,1),"")</f>
        <v/>
      </c>
    </row>
    <row r="3599" spans="1:4" hidden="1" x14ac:dyDescent="0.25">
      <c r="A3599" t="str">
        <f ca="1">IF(ROW()-2&lt;=DimensionRows_IBE,OFFSET(DimensionenIBE!$A$1,ROW()-2,COLUMN()-1,1,1),"")</f>
        <v/>
      </c>
      <c r="B3599" t="str">
        <f ca="1">IF(ROW()-2&lt;=DimensionRows_IBE,OFFSET(DimensionenIBE!$A$1,ROW()-2,COLUMN()-1,1,1),"")</f>
        <v/>
      </c>
      <c r="C3599" t="str">
        <f ca="1">IF(ROW()-2&lt;=DimensionRows_IBE,OFFSET(DimensionenIBE!$A$1,ROW()-2,COLUMN()-1,1,1),"")</f>
        <v/>
      </c>
      <c r="D3599" s="16" t="str">
        <f ca="1">IF(ROW()-2&lt;=DimensionRows_IBE,OFFSET(DimensionenIBE!$A$1,ROW()-2,COLUMN()-1,1,1),"")</f>
        <v/>
      </c>
    </row>
    <row r="3600" spans="1:4" hidden="1" x14ac:dyDescent="0.25">
      <c r="A3600" t="str">
        <f ca="1">IF(ROW()-2&lt;=DimensionRows_IBE,OFFSET(DimensionenIBE!$A$1,ROW()-2,COLUMN()-1,1,1),"")</f>
        <v/>
      </c>
      <c r="B3600" t="str">
        <f ca="1">IF(ROW()-2&lt;=DimensionRows_IBE,OFFSET(DimensionenIBE!$A$1,ROW()-2,COLUMN()-1,1,1),"")</f>
        <v/>
      </c>
      <c r="C3600" t="str">
        <f ca="1">IF(ROW()-2&lt;=DimensionRows_IBE,OFFSET(DimensionenIBE!$A$1,ROW()-2,COLUMN()-1,1,1),"")</f>
        <v/>
      </c>
      <c r="D3600" s="16" t="str">
        <f ca="1">IF(ROW()-2&lt;=DimensionRows_IBE,OFFSET(DimensionenIBE!$A$1,ROW()-2,COLUMN()-1,1,1),"")</f>
        <v/>
      </c>
    </row>
    <row r="3601" spans="1:4" hidden="1" x14ac:dyDescent="0.25">
      <c r="A3601" t="str">
        <f ca="1">IF(ROW()-2&lt;=DimensionRows_IBE,OFFSET(DimensionenIBE!$A$1,ROW()-2,COLUMN()-1,1,1),"")</f>
        <v/>
      </c>
      <c r="B3601" t="str">
        <f ca="1">IF(ROW()-2&lt;=DimensionRows_IBE,OFFSET(DimensionenIBE!$A$1,ROW()-2,COLUMN()-1,1,1),"")</f>
        <v/>
      </c>
      <c r="C3601" t="str">
        <f ca="1">IF(ROW()-2&lt;=DimensionRows_IBE,OFFSET(DimensionenIBE!$A$1,ROW()-2,COLUMN()-1,1,1),"")</f>
        <v/>
      </c>
      <c r="D3601" s="16" t="str">
        <f ca="1">IF(ROW()-2&lt;=DimensionRows_IBE,OFFSET(DimensionenIBE!$A$1,ROW()-2,COLUMN()-1,1,1),"")</f>
        <v/>
      </c>
    </row>
    <row r="3602" spans="1:4" hidden="1" x14ac:dyDescent="0.25">
      <c r="A3602" t="str">
        <f ca="1">IF(ROW()-2&lt;=DimensionRows_IBE,OFFSET(DimensionenIBE!$A$1,ROW()-2,COLUMN()-1,1,1),"")</f>
        <v/>
      </c>
      <c r="B3602" t="str">
        <f ca="1">IF(ROW()-2&lt;=DimensionRows_IBE,OFFSET(DimensionenIBE!$A$1,ROW()-2,COLUMN()-1,1,1),"")</f>
        <v/>
      </c>
      <c r="C3602" t="str">
        <f ca="1">IF(ROW()-2&lt;=DimensionRows_IBE,OFFSET(DimensionenIBE!$A$1,ROW()-2,COLUMN()-1,1,1),"")</f>
        <v/>
      </c>
      <c r="D3602" s="16" t="str">
        <f ca="1">IF(ROW()-2&lt;=DimensionRows_IBE,OFFSET(DimensionenIBE!$A$1,ROW()-2,COLUMN()-1,1,1),"")</f>
        <v/>
      </c>
    </row>
    <row r="3603" spans="1:4" hidden="1" x14ac:dyDescent="0.25">
      <c r="A3603" t="str">
        <f ca="1">IF(ROW()-2&lt;=DimensionRows_IBE,OFFSET(DimensionenIBE!$A$1,ROW()-2,COLUMN()-1,1,1),"")</f>
        <v/>
      </c>
      <c r="B3603" t="str">
        <f ca="1">IF(ROW()-2&lt;=DimensionRows_IBE,OFFSET(DimensionenIBE!$A$1,ROW()-2,COLUMN()-1,1,1),"")</f>
        <v/>
      </c>
      <c r="C3603" t="str">
        <f ca="1">IF(ROW()-2&lt;=DimensionRows_IBE,OFFSET(DimensionenIBE!$A$1,ROW()-2,COLUMN()-1,1,1),"")</f>
        <v/>
      </c>
      <c r="D3603" s="16" t="str">
        <f ca="1">IF(ROW()-2&lt;=DimensionRows_IBE,OFFSET(DimensionenIBE!$A$1,ROW()-2,COLUMN()-1,1,1),"")</f>
        <v/>
      </c>
    </row>
    <row r="3604" spans="1:4" hidden="1" x14ac:dyDescent="0.25">
      <c r="A3604" t="str">
        <f ca="1">IF(ROW()-2&lt;=DimensionRows_IBE,OFFSET(DimensionenIBE!$A$1,ROW()-2,COLUMN()-1,1,1),"")</f>
        <v/>
      </c>
      <c r="B3604" t="str">
        <f ca="1">IF(ROW()-2&lt;=DimensionRows_IBE,OFFSET(DimensionenIBE!$A$1,ROW()-2,COLUMN()-1,1,1),"")</f>
        <v/>
      </c>
      <c r="C3604" t="str">
        <f ca="1">IF(ROW()-2&lt;=DimensionRows_IBE,OFFSET(DimensionenIBE!$A$1,ROW()-2,COLUMN()-1,1,1),"")</f>
        <v/>
      </c>
      <c r="D3604" s="16" t="str">
        <f ca="1">IF(ROW()-2&lt;=DimensionRows_IBE,OFFSET(DimensionenIBE!$A$1,ROW()-2,COLUMN()-1,1,1),"")</f>
        <v/>
      </c>
    </row>
    <row r="3605" spans="1:4" hidden="1" x14ac:dyDescent="0.25">
      <c r="A3605" t="str">
        <f ca="1">IF(ROW()-2&lt;=DimensionRows_IBE,OFFSET(DimensionenIBE!$A$1,ROW()-2,COLUMN()-1,1,1),"")</f>
        <v/>
      </c>
      <c r="B3605" t="str">
        <f ca="1">IF(ROW()-2&lt;=DimensionRows_IBE,OFFSET(DimensionenIBE!$A$1,ROW()-2,COLUMN()-1,1,1),"")</f>
        <v/>
      </c>
      <c r="C3605" t="str">
        <f ca="1">IF(ROW()-2&lt;=DimensionRows_IBE,OFFSET(DimensionenIBE!$A$1,ROW()-2,COLUMN()-1,1,1),"")</f>
        <v/>
      </c>
      <c r="D3605" s="16" t="str">
        <f ca="1">IF(ROW()-2&lt;=DimensionRows_IBE,OFFSET(DimensionenIBE!$A$1,ROW()-2,COLUMN()-1,1,1),"")</f>
        <v/>
      </c>
    </row>
    <row r="3606" spans="1:4" hidden="1" x14ac:dyDescent="0.25">
      <c r="A3606" t="str">
        <f ca="1">IF(ROW()-2&lt;=DimensionRows_IBE,OFFSET(DimensionenIBE!$A$1,ROW()-2,COLUMN()-1,1,1),"")</f>
        <v/>
      </c>
      <c r="B3606" t="str">
        <f ca="1">IF(ROW()-2&lt;=DimensionRows_IBE,OFFSET(DimensionenIBE!$A$1,ROW()-2,COLUMN()-1,1,1),"")</f>
        <v/>
      </c>
      <c r="C3606" t="str">
        <f ca="1">IF(ROW()-2&lt;=DimensionRows_IBE,OFFSET(DimensionenIBE!$A$1,ROW()-2,COLUMN()-1,1,1),"")</f>
        <v/>
      </c>
      <c r="D3606" s="16" t="str">
        <f ca="1">IF(ROW()-2&lt;=DimensionRows_IBE,OFFSET(DimensionenIBE!$A$1,ROW()-2,COLUMN()-1,1,1),"")</f>
        <v/>
      </c>
    </row>
    <row r="3607" spans="1:4" hidden="1" x14ac:dyDescent="0.25">
      <c r="A3607" t="str">
        <f ca="1">IF(ROW()-2&lt;=DimensionRows_IBE,OFFSET(DimensionenIBE!$A$1,ROW()-2,COLUMN()-1,1,1),"")</f>
        <v/>
      </c>
      <c r="B3607" t="str">
        <f ca="1">IF(ROW()-2&lt;=DimensionRows_IBE,OFFSET(DimensionenIBE!$A$1,ROW()-2,COLUMN()-1,1,1),"")</f>
        <v/>
      </c>
      <c r="C3607" t="str">
        <f ca="1">IF(ROW()-2&lt;=DimensionRows_IBE,OFFSET(DimensionenIBE!$A$1,ROW()-2,COLUMN()-1,1,1),"")</f>
        <v/>
      </c>
      <c r="D3607" s="16" t="str">
        <f ca="1">IF(ROW()-2&lt;=DimensionRows_IBE,OFFSET(DimensionenIBE!$A$1,ROW()-2,COLUMN()-1,1,1),"")</f>
        <v/>
      </c>
    </row>
    <row r="3608" spans="1:4" hidden="1" x14ac:dyDescent="0.25">
      <c r="A3608" t="str">
        <f ca="1">IF(ROW()-2&lt;=DimensionRows_IBE,OFFSET(DimensionenIBE!$A$1,ROW()-2,COLUMN()-1,1,1),"")</f>
        <v/>
      </c>
      <c r="B3608" t="str">
        <f ca="1">IF(ROW()-2&lt;=DimensionRows_IBE,OFFSET(DimensionenIBE!$A$1,ROW()-2,COLUMN()-1,1,1),"")</f>
        <v/>
      </c>
      <c r="C3608" t="str">
        <f ca="1">IF(ROW()-2&lt;=DimensionRows_IBE,OFFSET(DimensionenIBE!$A$1,ROW()-2,COLUMN()-1,1,1),"")</f>
        <v/>
      </c>
      <c r="D3608" s="16" t="str">
        <f ca="1">IF(ROW()-2&lt;=DimensionRows_IBE,OFFSET(DimensionenIBE!$A$1,ROW()-2,COLUMN()-1,1,1),"")</f>
        <v/>
      </c>
    </row>
    <row r="3609" spans="1:4" hidden="1" x14ac:dyDescent="0.25">
      <c r="A3609" t="str">
        <f ca="1">IF(ROW()-2&lt;=DimensionRows_IBE,OFFSET(DimensionenIBE!$A$1,ROW()-2,COLUMN()-1,1,1),"")</f>
        <v/>
      </c>
      <c r="B3609" t="str">
        <f ca="1">IF(ROW()-2&lt;=DimensionRows_IBE,OFFSET(DimensionenIBE!$A$1,ROW()-2,COLUMN()-1,1,1),"")</f>
        <v/>
      </c>
      <c r="C3609" t="str">
        <f ca="1">IF(ROW()-2&lt;=DimensionRows_IBE,OFFSET(DimensionenIBE!$A$1,ROW()-2,COLUMN()-1,1,1),"")</f>
        <v/>
      </c>
      <c r="D3609" s="16" t="str">
        <f ca="1">IF(ROW()-2&lt;=DimensionRows_IBE,OFFSET(DimensionenIBE!$A$1,ROW()-2,COLUMN()-1,1,1),"")</f>
        <v/>
      </c>
    </row>
    <row r="3610" spans="1:4" hidden="1" x14ac:dyDescent="0.25">
      <c r="A3610" t="str">
        <f ca="1">IF(ROW()-2&lt;=DimensionRows_IBE,OFFSET(DimensionenIBE!$A$1,ROW()-2,COLUMN()-1,1,1),"")</f>
        <v/>
      </c>
      <c r="B3610" t="str">
        <f ca="1">IF(ROW()-2&lt;=DimensionRows_IBE,OFFSET(DimensionenIBE!$A$1,ROW()-2,COLUMN()-1,1,1),"")</f>
        <v/>
      </c>
      <c r="C3610" t="str">
        <f ca="1">IF(ROW()-2&lt;=DimensionRows_IBE,OFFSET(DimensionenIBE!$A$1,ROW()-2,COLUMN()-1,1,1),"")</f>
        <v/>
      </c>
      <c r="D3610" s="16" t="str">
        <f ca="1">IF(ROW()-2&lt;=DimensionRows_IBE,OFFSET(DimensionenIBE!$A$1,ROW()-2,COLUMN()-1,1,1),"")</f>
        <v/>
      </c>
    </row>
    <row r="3611" spans="1:4" hidden="1" x14ac:dyDescent="0.25">
      <c r="A3611" t="str">
        <f ca="1">IF(ROW()-2&lt;=DimensionRows_IBE,OFFSET(DimensionenIBE!$A$1,ROW()-2,COLUMN()-1,1,1),"")</f>
        <v/>
      </c>
      <c r="B3611" t="str">
        <f ca="1">IF(ROW()-2&lt;=DimensionRows_IBE,OFFSET(DimensionenIBE!$A$1,ROW()-2,COLUMN()-1,1,1),"")</f>
        <v/>
      </c>
      <c r="C3611" t="str">
        <f ca="1">IF(ROW()-2&lt;=DimensionRows_IBE,OFFSET(DimensionenIBE!$A$1,ROW()-2,COLUMN()-1,1,1),"")</f>
        <v/>
      </c>
      <c r="D3611" s="16" t="str">
        <f ca="1">IF(ROW()-2&lt;=DimensionRows_IBE,OFFSET(DimensionenIBE!$A$1,ROW()-2,COLUMN()-1,1,1),"")</f>
        <v/>
      </c>
    </row>
    <row r="3612" spans="1:4" hidden="1" x14ac:dyDescent="0.25">
      <c r="A3612" t="str">
        <f ca="1">IF(ROW()-2&lt;=DimensionRows_IBE,OFFSET(DimensionenIBE!$A$1,ROW()-2,COLUMN()-1,1,1),"")</f>
        <v/>
      </c>
      <c r="B3612" t="str">
        <f ca="1">IF(ROW()-2&lt;=DimensionRows_IBE,OFFSET(DimensionenIBE!$A$1,ROW()-2,COLUMN()-1,1,1),"")</f>
        <v/>
      </c>
      <c r="C3612" t="str">
        <f ca="1">IF(ROW()-2&lt;=DimensionRows_IBE,OFFSET(DimensionenIBE!$A$1,ROW()-2,COLUMN()-1,1,1),"")</f>
        <v/>
      </c>
      <c r="D3612" s="16" t="str">
        <f ca="1">IF(ROW()-2&lt;=DimensionRows_IBE,OFFSET(DimensionenIBE!$A$1,ROW()-2,COLUMN()-1,1,1),"")</f>
        <v/>
      </c>
    </row>
    <row r="3613" spans="1:4" hidden="1" x14ac:dyDescent="0.25">
      <c r="A3613" t="str">
        <f ca="1">IF(ROW()-2&lt;=DimensionRows_IBE,OFFSET(DimensionenIBE!$A$1,ROW()-2,COLUMN()-1,1,1),"")</f>
        <v/>
      </c>
      <c r="B3613" t="str">
        <f ca="1">IF(ROW()-2&lt;=DimensionRows_IBE,OFFSET(DimensionenIBE!$A$1,ROW()-2,COLUMN()-1,1,1),"")</f>
        <v/>
      </c>
      <c r="C3613" t="str">
        <f ca="1">IF(ROW()-2&lt;=DimensionRows_IBE,OFFSET(DimensionenIBE!$A$1,ROW()-2,COLUMN()-1,1,1),"")</f>
        <v/>
      </c>
      <c r="D3613" s="16" t="str">
        <f ca="1">IF(ROW()-2&lt;=DimensionRows_IBE,OFFSET(DimensionenIBE!$A$1,ROW()-2,COLUMN()-1,1,1),"")</f>
        <v/>
      </c>
    </row>
    <row r="3614" spans="1:4" hidden="1" x14ac:dyDescent="0.25">
      <c r="A3614" t="str">
        <f ca="1">IF(ROW()-2&lt;=DimensionRows_IBE,OFFSET(DimensionenIBE!$A$1,ROW()-2,COLUMN()-1,1,1),"")</f>
        <v/>
      </c>
      <c r="B3614" t="str">
        <f ca="1">IF(ROW()-2&lt;=DimensionRows_IBE,OFFSET(DimensionenIBE!$A$1,ROW()-2,COLUMN()-1,1,1),"")</f>
        <v/>
      </c>
      <c r="C3614" t="str">
        <f ca="1">IF(ROW()-2&lt;=DimensionRows_IBE,OFFSET(DimensionenIBE!$A$1,ROW()-2,COLUMN()-1,1,1),"")</f>
        <v/>
      </c>
      <c r="D3614" s="16" t="str">
        <f ca="1">IF(ROW()-2&lt;=DimensionRows_IBE,OFFSET(DimensionenIBE!$A$1,ROW()-2,COLUMN()-1,1,1),"")</f>
        <v/>
      </c>
    </row>
    <row r="3615" spans="1:4" hidden="1" x14ac:dyDescent="0.25">
      <c r="A3615" t="str">
        <f ca="1">IF(ROW()-2&lt;=DimensionRows_IBE,OFFSET(DimensionenIBE!$A$1,ROW()-2,COLUMN()-1,1,1),"")</f>
        <v/>
      </c>
      <c r="B3615" t="str">
        <f ca="1">IF(ROW()-2&lt;=DimensionRows_IBE,OFFSET(DimensionenIBE!$A$1,ROW()-2,COLUMN()-1,1,1),"")</f>
        <v/>
      </c>
      <c r="C3615" t="str">
        <f ca="1">IF(ROW()-2&lt;=DimensionRows_IBE,OFFSET(DimensionenIBE!$A$1,ROW()-2,COLUMN()-1,1,1),"")</f>
        <v/>
      </c>
      <c r="D3615" s="16" t="str">
        <f ca="1">IF(ROW()-2&lt;=DimensionRows_IBE,OFFSET(DimensionenIBE!$A$1,ROW()-2,COLUMN()-1,1,1),"")</f>
        <v/>
      </c>
    </row>
    <row r="3616" spans="1:4" hidden="1" x14ac:dyDescent="0.25">
      <c r="A3616" t="str">
        <f ca="1">IF(ROW()-2&lt;=DimensionRows_IBE,OFFSET(DimensionenIBE!$A$1,ROW()-2,COLUMN()-1,1,1),"")</f>
        <v/>
      </c>
      <c r="B3616" t="str">
        <f ca="1">IF(ROW()-2&lt;=DimensionRows_IBE,OFFSET(DimensionenIBE!$A$1,ROW()-2,COLUMN()-1,1,1),"")</f>
        <v/>
      </c>
      <c r="C3616" t="str">
        <f ca="1">IF(ROW()-2&lt;=DimensionRows_IBE,OFFSET(DimensionenIBE!$A$1,ROW()-2,COLUMN()-1,1,1),"")</f>
        <v/>
      </c>
      <c r="D3616" s="16" t="str">
        <f ca="1">IF(ROW()-2&lt;=DimensionRows_IBE,OFFSET(DimensionenIBE!$A$1,ROW()-2,COLUMN()-1,1,1),"")</f>
        <v/>
      </c>
    </row>
    <row r="3617" spans="1:4" hidden="1" x14ac:dyDescent="0.25">
      <c r="A3617" t="str">
        <f ca="1">IF(ROW()-2&lt;=DimensionRows_IBE,OFFSET(DimensionenIBE!$A$1,ROW()-2,COLUMN()-1,1,1),"")</f>
        <v/>
      </c>
      <c r="B3617" t="str">
        <f ca="1">IF(ROW()-2&lt;=DimensionRows_IBE,OFFSET(DimensionenIBE!$A$1,ROW()-2,COLUMN()-1,1,1),"")</f>
        <v/>
      </c>
      <c r="C3617" t="str">
        <f ca="1">IF(ROW()-2&lt;=DimensionRows_IBE,OFFSET(DimensionenIBE!$A$1,ROW()-2,COLUMN()-1,1,1),"")</f>
        <v/>
      </c>
      <c r="D3617" s="16" t="str">
        <f ca="1">IF(ROW()-2&lt;=DimensionRows_IBE,OFFSET(DimensionenIBE!$A$1,ROW()-2,COLUMN()-1,1,1),"")</f>
        <v/>
      </c>
    </row>
    <row r="3618" spans="1:4" hidden="1" x14ac:dyDescent="0.25">
      <c r="A3618" t="str">
        <f ca="1">IF(ROW()-2&lt;=DimensionRows_IBE,OFFSET(DimensionenIBE!$A$1,ROW()-2,COLUMN()-1,1,1),"")</f>
        <v/>
      </c>
      <c r="B3618" t="str">
        <f ca="1">IF(ROW()-2&lt;=DimensionRows_IBE,OFFSET(DimensionenIBE!$A$1,ROW()-2,COLUMN()-1,1,1),"")</f>
        <v/>
      </c>
      <c r="C3618" t="str">
        <f ca="1">IF(ROW()-2&lt;=DimensionRows_IBE,OFFSET(DimensionenIBE!$A$1,ROW()-2,COLUMN()-1,1,1),"")</f>
        <v/>
      </c>
      <c r="D3618" s="16" t="str">
        <f ca="1">IF(ROW()-2&lt;=DimensionRows_IBE,OFFSET(DimensionenIBE!$A$1,ROW()-2,COLUMN()-1,1,1),"")</f>
        <v/>
      </c>
    </row>
    <row r="3619" spans="1:4" hidden="1" x14ac:dyDescent="0.25">
      <c r="A3619" t="str">
        <f ca="1">IF(ROW()-2&lt;=DimensionRows_IBE,OFFSET(DimensionenIBE!$A$1,ROW()-2,COLUMN()-1,1,1),"")</f>
        <v/>
      </c>
      <c r="B3619" t="str">
        <f ca="1">IF(ROW()-2&lt;=DimensionRows_IBE,OFFSET(DimensionenIBE!$A$1,ROW()-2,COLUMN()-1,1,1),"")</f>
        <v/>
      </c>
      <c r="C3619" t="str">
        <f ca="1">IF(ROW()-2&lt;=DimensionRows_IBE,OFFSET(DimensionenIBE!$A$1,ROW()-2,COLUMN()-1,1,1),"")</f>
        <v/>
      </c>
      <c r="D3619" s="16" t="str">
        <f ca="1">IF(ROW()-2&lt;=DimensionRows_IBE,OFFSET(DimensionenIBE!$A$1,ROW()-2,COLUMN()-1,1,1),"")</f>
        <v/>
      </c>
    </row>
    <row r="3620" spans="1:4" hidden="1" x14ac:dyDescent="0.25">
      <c r="A3620" t="str">
        <f ca="1">IF(ROW()-2&lt;=DimensionRows_IBE,OFFSET(DimensionenIBE!$A$1,ROW()-2,COLUMN()-1,1,1),"")</f>
        <v/>
      </c>
      <c r="B3620" t="str">
        <f ca="1">IF(ROW()-2&lt;=DimensionRows_IBE,OFFSET(DimensionenIBE!$A$1,ROW()-2,COLUMN()-1,1,1),"")</f>
        <v/>
      </c>
      <c r="C3620" t="str">
        <f ca="1">IF(ROW()-2&lt;=DimensionRows_IBE,OFFSET(DimensionenIBE!$A$1,ROW()-2,COLUMN()-1,1,1),"")</f>
        <v/>
      </c>
      <c r="D3620" s="16" t="str">
        <f ca="1">IF(ROW()-2&lt;=DimensionRows_IBE,OFFSET(DimensionenIBE!$A$1,ROW()-2,COLUMN()-1,1,1),"")</f>
        <v/>
      </c>
    </row>
    <row r="3621" spans="1:4" hidden="1" x14ac:dyDescent="0.25">
      <c r="A3621" t="str">
        <f ca="1">IF(ROW()-2&lt;=DimensionRows_IBE,OFFSET(DimensionenIBE!$A$1,ROW()-2,COLUMN()-1,1,1),"")</f>
        <v/>
      </c>
      <c r="B3621" t="str">
        <f ca="1">IF(ROW()-2&lt;=DimensionRows_IBE,OFFSET(DimensionenIBE!$A$1,ROW()-2,COLUMN()-1,1,1),"")</f>
        <v/>
      </c>
      <c r="C3621" t="str">
        <f ca="1">IF(ROW()-2&lt;=DimensionRows_IBE,OFFSET(DimensionenIBE!$A$1,ROW()-2,COLUMN()-1,1,1),"")</f>
        <v/>
      </c>
      <c r="D3621" s="16" t="str">
        <f ca="1">IF(ROW()-2&lt;=DimensionRows_IBE,OFFSET(DimensionenIBE!$A$1,ROW()-2,COLUMN()-1,1,1),"")</f>
        <v/>
      </c>
    </row>
    <row r="3622" spans="1:4" hidden="1" x14ac:dyDescent="0.25">
      <c r="A3622" t="str">
        <f ca="1">IF(ROW()-2&lt;=DimensionRows_IBE,OFFSET(DimensionenIBE!$A$1,ROW()-2,COLUMN()-1,1,1),"")</f>
        <v/>
      </c>
      <c r="B3622" t="str">
        <f ca="1">IF(ROW()-2&lt;=DimensionRows_IBE,OFFSET(DimensionenIBE!$A$1,ROW()-2,COLUMN()-1,1,1),"")</f>
        <v/>
      </c>
      <c r="C3622" t="str">
        <f ca="1">IF(ROW()-2&lt;=DimensionRows_IBE,OFFSET(DimensionenIBE!$A$1,ROW()-2,COLUMN()-1,1,1),"")</f>
        <v/>
      </c>
      <c r="D3622" s="16" t="str">
        <f ca="1">IF(ROW()-2&lt;=DimensionRows_IBE,OFFSET(DimensionenIBE!$A$1,ROW()-2,COLUMN()-1,1,1),"")</f>
        <v/>
      </c>
    </row>
    <row r="3623" spans="1:4" hidden="1" x14ac:dyDescent="0.25">
      <c r="A3623" t="str">
        <f ca="1">IF(ROW()-2&lt;=DimensionRows_IBE,OFFSET(DimensionenIBE!$A$1,ROW()-2,COLUMN()-1,1,1),"")</f>
        <v/>
      </c>
      <c r="B3623" t="str">
        <f ca="1">IF(ROW()-2&lt;=DimensionRows_IBE,OFFSET(DimensionenIBE!$A$1,ROW()-2,COLUMN()-1,1,1),"")</f>
        <v/>
      </c>
      <c r="C3623" t="str">
        <f ca="1">IF(ROW()-2&lt;=DimensionRows_IBE,OFFSET(DimensionenIBE!$A$1,ROW()-2,COLUMN()-1,1,1),"")</f>
        <v/>
      </c>
      <c r="D3623" s="16" t="str">
        <f ca="1">IF(ROW()-2&lt;=DimensionRows_IBE,OFFSET(DimensionenIBE!$A$1,ROW()-2,COLUMN()-1,1,1),"")</f>
        <v/>
      </c>
    </row>
    <row r="3624" spans="1:4" hidden="1" x14ac:dyDescent="0.25">
      <c r="A3624" t="str">
        <f ca="1">IF(ROW()-2&lt;=DimensionRows_IBE,OFFSET(DimensionenIBE!$A$1,ROW()-2,COLUMN()-1,1,1),"")</f>
        <v/>
      </c>
      <c r="B3624" t="str">
        <f ca="1">IF(ROW()-2&lt;=DimensionRows_IBE,OFFSET(DimensionenIBE!$A$1,ROW()-2,COLUMN()-1,1,1),"")</f>
        <v/>
      </c>
      <c r="C3624" t="str">
        <f ca="1">IF(ROW()-2&lt;=DimensionRows_IBE,OFFSET(DimensionenIBE!$A$1,ROW()-2,COLUMN()-1,1,1),"")</f>
        <v/>
      </c>
      <c r="D3624" s="16" t="str">
        <f ca="1">IF(ROW()-2&lt;=DimensionRows_IBE,OFFSET(DimensionenIBE!$A$1,ROW()-2,COLUMN()-1,1,1),"")</f>
        <v/>
      </c>
    </row>
    <row r="3625" spans="1:4" hidden="1" x14ac:dyDescent="0.25">
      <c r="A3625" t="str">
        <f ca="1">IF(ROW()-2&lt;=DimensionRows_IBE,OFFSET(DimensionenIBE!$A$1,ROW()-2,COLUMN()-1,1,1),"")</f>
        <v/>
      </c>
      <c r="B3625" t="str">
        <f ca="1">IF(ROW()-2&lt;=DimensionRows_IBE,OFFSET(DimensionenIBE!$A$1,ROW()-2,COLUMN()-1,1,1),"")</f>
        <v/>
      </c>
      <c r="C3625" t="str">
        <f ca="1">IF(ROW()-2&lt;=DimensionRows_IBE,OFFSET(DimensionenIBE!$A$1,ROW()-2,COLUMN()-1,1,1),"")</f>
        <v/>
      </c>
      <c r="D3625" s="16" t="str">
        <f ca="1">IF(ROW()-2&lt;=DimensionRows_IBE,OFFSET(DimensionenIBE!$A$1,ROW()-2,COLUMN()-1,1,1),"")</f>
        <v/>
      </c>
    </row>
    <row r="3626" spans="1:4" hidden="1" x14ac:dyDescent="0.25">
      <c r="A3626" t="str">
        <f ca="1">IF(ROW()-2&lt;=DimensionRows_IBE,OFFSET(DimensionenIBE!$A$1,ROW()-2,COLUMN()-1,1,1),"")</f>
        <v/>
      </c>
      <c r="B3626" t="str">
        <f ca="1">IF(ROW()-2&lt;=DimensionRows_IBE,OFFSET(DimensionenIBE!$A$1,ROW()-2,COLUMN()-1,1,1),"")</f>
        <v/>
      </c>
      <c r="C3626" t="str">
        <f ca="1">IF(ROW()-2&lt;=DimensionRows_IBE,OFFSET(DimensionenIBE!$A$1,ROW()-2,COLUMN()-1,1,1),"")</f>
        <v/>
      </c>
      <c r="D3626" s="16" t="str">
        <f ca="1">IF(ROW()-2&lt;=DimensionRows_IBE,OFFSET(DimensionenIBE!$A$1,ROW()-2,COLUMN()-1,1,1),"")</f>
        <v/>
      </c>
    </row>
    <row r="3627" spans="1:4" hidden="1" x14ac:dyDescent="0.25">
      <c r="A3627" t="str">
        <f ca="1">IF(ROW()-2&lt;=DimensionRows_IBE,OFFSET(DimensionenIBE!$A$1,ROW()-2,COLUMN()-1,1,1),"")</f>
        <v/>
      </c>
      <c r="B3627" t="str">
        <f ca="1">IF(ROW()-2&lt;=DimensionRows_IBE,OFFSET(DimensionenIBE!$A$1,ROW()-2,COLUMN()-1,1,1),"")</f>
        <v/>
      </c>
      <c r="C3627" t="str">
        <f ca="1">IF(ROW()-2&lt;=DimensionRows_IBE,OFFSET(DimensionenIBE!$A$1,ROW()-2,COLUMN()-1,1,1),"")</f>
        <v/>
      </c>
      <c r="D3627" s="16" t="str">
        <f ca="1">IF(ROW()-2&lt;=DimensionRows_IBE,OFFSET(DimensionenIBE!$A$1,ROW()-2,COLUMN()-1,1,1),"")</f>
        <v/>
      </c>
    </row>
    <row r="3628" spans="1:4" hidden="1" x14ac:dyDescent="0.25">
      <c r="A3628" t="str">
        <f ca="1">IF(ROW()-2&lt;=DimensionRows_IBE,OFFSET(DimensionenIBE!$A$1,ROW()-2,COLUMN()-1,1,1),"")</f>
        <v/>
      </c>
      <c r="B3628" t="str">
        <f ca="1">IF(ROW()-2&lt;=DimensionRows_IBE,OFFSET(DimensionenIBE!$A$1,ROW()-2,COLUMN()-1,1,1),"")</f>
        <v/>
      </c>
      <c r="C3628" t="str">
        <f ca="1">IF(ROW()-2&lt;=DimensionRows_IBE,OFFSET(DimensionenIBE!$A$1,ROW()-2,COLUMN()-1,1,1),"")</f>
        <v/>
      </c>
      <c r="D3628" s="16" t="str">
        <f ca="1">IF(ROW()-2&lt;=DimensionRows_IBE,OFFSET(DimensionenIBE!$A$1,ROW()-2,COLUMN()-1,1,1),"")</f>
        <v/>
      </c>
    </row>
    <row r="3629" spans="1:4" hidden="1" x14ac:dyDescent="0.25">
      <c r="A3629" t="str">
        <f ca="1">IF(ROW()-2&lt;=DimensionRows_IBE,OFFSET(DimensionenIBE!$A$1,ROW()-2,COLUMN()-1,1,1),"")</f>
        <v/>
      </c>
      <c r="B3629" t="str">
        <f ca="1">IF(ROW()-2&lt;=DimensionRows_IBE,OFFSET(DimensionenIBE!$A$1,ROW()-2,COLUMN()-1,1,1),"")</f>
        <v/>
      </c>
      <c r="C3629" t="str">
        <f ca="1">IF(ROW()-2&lt;=DimensionRows_IBE,OFFSET(DimensionenIBE!$A$1,ROW()-2,COLUMN()-1,1,1),"")</f>
        <v/>
      </c>
      <c r="D3629" s="16" t="str">
        <f ca="1">IF(ROW()-2&lt;=DimensionRows_IBE,OFFSET(DimensionenIBE!$A$1,ROW()-2,COLUMN()-1,1,1),"")</f>
        <v/>
      </c>
    </row>
    <row r="3630" spans="1:4" hidden="1" x14ac:dyDescent="0.25">
      <c r="A3630" t="str">
        <f ca="1">IF(ROW()-2&lt;=DimensionRows_IBE,OFFSET(DimensionenIBE!$A$1,ROW()-2,COLUMN()-1,1,1),"")</f>
        <v/>
      </c>
      <c r="B3630" t="str">
        <f ca="1">IF(ROW()-2&lt;=DimensionRows_IBE,OFFSET(DimensionenIBE!$A$1,ROW()-2,COLUMN()-1,1,1),"")</f>
        <v/>
      </c>
      <c r="C3630" t="str">
        <f ca="1">IF(ROW()-2&lt;=DimensionRows_IBE,OFFSET(DimensionenIBE!$A$1,ROW()-2,COLUMN()-1,1,1),"")</f>
        <v/>
      </c>
      <c r="D3630" s="16" t="str">
        <f ca="1">IF(ROW()-2&lt;=DimensionRows_IBE,OFFSET(DimensionenIBE!$A$1,ROW()-2,COLUMN()-1,1,1),"")</f>
        <v/>
      </c>
    </row>
    <row r="3631" spans="1:4" hidden="1" x14ac:dyDescent="0.25">
      <c r="A3631" t="str">
        <f ca="1">IF(ROW()-2&lt;=DimensionRows_IBE,OFFSET(DimensionenIBE!$A$1,ROW()-2,COLUMN()-1,1,1),"")</f>
        <v/>
      </c>
      <c r="B3631" t="str">
        <f ca="1">IF(ROW()-2&lt;=DimensionRows_IBE,OFFSET(DimensionenIBE!$A$1,ROW()-2,COLUMN()-1,1,1),"")</f>
        <v/>
      </c>
      <c r="C3631" t="str">
        <f ca="1">IF(ROW()-2&lt;=DimensionRows_IBE,OFFSET(DimensionenIBE!$A$1,ROW()-2,COLUMN()-1,1,1),"")</f>
        <v/>
      </c>
      <c r="D3631" s="16" t="str">
        <f ca="1">IF(ROW()-2&lt;=DimensionRows_IBE,OFFSET(DimensionenIBE!$A$1,ROW()-2,COLUMN()-1,1,1),"")</f>
        <v/>
      </c>
    </row>
    <row r="3632" spans="1:4" hidden="1" x14ac:dyDescent="0.25">
      <c r="A3632" t="str">
        <f ca="1">IF(ROW()-2&lt;=DimensionRows_IBE,OFFSET(DimensionenIBE!$A$1,ROW()-2,COLUMN()-1,1,1),"")</f>
        <v/>
      </c>
      <c r="B3632" t="str">
        <f ca="1">IF(ROW()-2&lt;=DimensionRows_IBE,OFFSET(DimensionenIBE!$A$1,ROW()-2,COLUMN()-1,1,1),"")</f>
        <v/>
      </c>
      <c r="C3632" t="str">
        <f ca="1">IF(ROW()-2&lt;=DimensionRows_IBE,OFFSET(DimensionenIBE!$A$1,ROW()-2,COLUMN()-1,1,1),"")</f>
        <v/>
      </c>
      <c r="D3632" s="16" t="str">
        <f ca="1">IF(ROW()-2&lt;=DimensionRows_IBE,OFFSET(DimensionenIBE!$A$1,ROW()-2,COLUMN()-1,1,1),"")</f>
        <v/>
      </c>
    </row>
    <row r="3633" spans="1:4" hidden="1" x14ac:dyDescent="0.25">
      <c r="A3633" t="str">
        <f ca="1">IF(ROW()-2&lt;=DimensionRows_IBE,OFFSET(DimensionenIBE!$A$1,ROW()-2,COLUMN()-1,1,1),"")</f>
        <v/>
      </c>
      <c r="B3633" t="str">
        <f ca="1">IF(ROW()-2&lt;=DimensionRows_IBE,OFFSET(DimensionenIBE!$A$1,ROW()-2,COLUMN()-1,1,1),"")</f>
        <v/>
      </c>
      <c r="C3633" t="str">
        <f ca="1">IF(ROW()-2&lt;=DimensionRows_IBE,OFFSET(DimensionenIBE!$A$1,ROW()-2,COLUMN()-1,1,1),"")</f>
        <v/>
      </c>
      <c r="D3633" s="16" t="str">
        <f ca="1">IF(ROW()-2&lt;=DimensionRows_IBE,OFFSET(DimensionenIBE!$A$1,ROW()-2,COLUMN()-1,1,1),"")</f>
        <v/>
      </c>
    </row>
    <row r="3634" spans="1:4" hidden="1" x14ac:dyDescent="0.25">
      <c r="A3634" t="str">
        <f ca="1">IF(ROW()-2&lt;=DimensionRows_IBE,OFFSET(DimensionenIBE!$A$1,ROW()-2,COLUMN()-1,1,1),"")</f>
        <v/>
      </c>
      <c r="B3634" t="str">
        <f ca="1">IF(ROW()-2&lt;=DimensionRows_IBE,OFFSET(DimensionenIBE!$A$1,ROW()-2,COLUMN()-1,1,1),"")</f>
        <v/>
      </c>
      <c r="C3634" t="str">
        <f ca="1">IF(ROW()-2&lt;=DimensionRows_IBE,OFFSET(DimensionenIBE!$A$1,ROW()-2,COLUMN()-1,1,1),"")</f>
        <v/>
      </c>
      <c r="D3634" s="16" t="str">
        <f ca="1">IF(ROW()-2&lt;=DimensionRows_IBE,OFFSET(DimensionenIBE!$A$1,ROW()-2,COLUMN()-1,1,1),"")</f>
        <v/>
      </c>
    </row>
    <row r="3635" spans="1:4" hidden="1" x14ac:dyDescent="0.25">
      <c r="A3635" t="str">
        <f ca="1">IF(ROW()-2&lt;=DimensionRows_IBE,OFFSET(DimensionenIBE!$A$1,ROW()-2,COLUMN()-1,1,1),"")</f>
        <v/>
      </c>
      <c r="B3635" t="str">
        <f ca="1">IF(ROW()-2&lt;=DimensionRows_IBE,OFFSET(DimensionenIBE!$A$1,ROW()-2,COLUMN()-1,1,1),"")</f>
        <v/>
      </c>
      <c r="C3635" t="str">
        <f ca="1">IF(ROW()-2&lt;=DimensionRows_IBE,OFFSET(DimensionenIBE!$A$1,ROW()-2,COLUMN()-1,1,1),"")</f>
        <v/>
      </c>
      <c r="D3635" s="16" t="str">
        <f ca="1">IF(ROW()-2&lt;=DimensionRows_IBE,OFFSET(DimensionenIBE!$A$1,ROW()-2,COLUMN()-1,1,1),"")</f>
        <v/>
      </c>
    </row>
    <row r="3636" spans="1:4" hidden="1" x14ac:dyDescent="0.25">
      <c r="A3636" t="str">
        <f ca="1">IF(ROW()-2&lt;=DimensionRows_IBE,OFFSET(DimensionenIBE!$A$1,ROW()-2,COLUMN()-1,1,1),"")</f>
        <v/>
      </c>
      <c r="B3636" t="str">
        <f ca="1">IF(ROW()-2&lt;=DimensionRows_IBE,OFFSET(DimensionenIBE!$A$1,ROW()-2,COLUMN()-1,1,1),"")</f>
        <v/>
      </c>
      <c r="C3636" t="str">
        <f ca="1">IF(ROW()-2&lt;=DimensionRows_IBE,OFFSET(DimensionenIBE!$A$1,ROW()-2,COLUMN()-1,1,1),"")</f>
        <v/>
      </c>
      <c r="D3636" s="16" t="str">
        <f ca="1">IF(ROW()-2&lt;=DimensionRows_IBE,OFFSET(DimensionenIBE!$A$1,ROW()-2,COLUMN()-1,1,1),"")</f>
        <v/>
      </c>
    </row>
    <row r="3637" spans="1:4" hidden="1" x14ac:dyDescent="0.25">
      <c r="A3637" t="str">
        <f ca="1">IF(ROW()-2&lt;=DimensionRows_IBE,OFFSET(DimensionenIBE!$A$1,ROW()-2,COLUMN()-1,1,1),"")</f>
        <v/>
      </c>
      <c r="B3637" t="str">
        <f ca="1">IF(ROW()-2&lt;=DimensionRows_IBE,OFFSET(DimensionenIBE!$A$1,ROW()-2,COLUMN()-1,1,1),"")</f>
        <v/>
      </c>
      <c r="C3637" t="str">
        <f ca="1">IF(ROW()-2&lt;=DimensionRows_IBE,OFFSET(DimensionenIBE!$A$1,ROW()-2,COLUMN()-1,1,1),"")</f>
        <v/>
      </c>
      <c r="D3637" s="16" t="str">
        <f ca="1">IF(ROW()-2&lt;=DimensionRows_IBE,OFFSET(DimensionenIBE!$A$1,ROW()-2,COLUMN()-1,1,1),"")</f>
        <v/>
      </c>
    </row>
    <row r="3638" spans="1:4" hidden="1" x14ac:dyDescent="0.25">
      <c r="A3638" t="str">
        <f ca="1">IF(ROW()-2&lt;=DimensionRows_IBE,OFFSET(DimensionenIBE!$A$1,ROW()-2,COLUMN()-1,1,1),"")</f>
        <v/>
      </c>
      <c r="B3638" t="str">
        <f ca="1">IF(ROW()-2&lt;=DimensionRows_IBE,OFFSET(DimensionenIBE!$A$1,ROW()-2,COLUMN()-1,1,1),"")</f>
        <v/>
      </c>
      <c r="C3638" t="str">
        <f ca="1">IF(ROW()-2&lt;=DimensionRows_IBE,OFFSET(DimensionenIBE!$A$1,ROW()-2,COLUMN()-1,1,1),"")</f>
        <v/>
      </c>
      <c r="D3638" s="16" t="str">
        <f ca="1">IF(ROW()-2&lt;=DimensionRows_IBE,OFFSET(DimensionenIBE!$A$1,ROW()-2,COLUMN()-1,1,1),"")</f>
        <v/>
      </c>
    </row>
    <row r="3639" spans="1:4" hidden="1" x14ac:dyDescent="0.25">
      <c r="A3639" t="str">
        <f ca="1">IF(ROW()-2&lt;=DimensionRows_IBE,OFFSET(DimensionenIBE!$A$1,ROW()-2,COLUMN()-1,1,1),"")</f>
        <v/>
      </c>
      <c r="B3639" t="str">
        <f ca="1">IF(ROW()-2&lt;=DimensionRows_IBE,OFFSET(DimensionenIBE!$A$1,ROW()-2,COLUMN()-1,1,1),"")</f>
        <v/>
      </c>
      <c r="C3639" t="str">
        <f ca="1">IF(ROW()-2&lt;=DimensionRows_IBE,OFFSET(DimensionenIBE!$A$1,ROW()-2,COLUMN()-1,1,1),"")</f>
        <v/>
      </c>
      <c r="D3639" s="16" t="str">
        <f ca="1">IF(ROW()-2&lt;=DimensionRows_IBE,OFFSET(DimensionenIBE!$A$1,ROW()-2,COLUMN()-1,1,1),"")</f>
        <v/>
      </c>
    </row>
    <row r="3640" spans="1:4" hidden="1" x14ac:dyDescent="0.25">
      <c r="A3640" t="str">
        <f ca="1">IF(ROW()-2&lt;=DimensionRows_IBE,OFFSET(DimensionenIBE!$A$1,ROW()-2,COLUMN()-1,1,1),"")</f>
        <v/>
      </c>
      <c r="B3640" t="str">
        <f ca="1">IF(ROW()-2&lt;=DimensionRows_IBE,OFFSET(DimensionenIBE!$A$1,ROW()-2,COLUMN()-1,1,1),"")</f>
        <v/>
      </c>
      <c r="C3640" t="str">
        <f ca="1">IF(ROW()-2&lt;=DimensionRows_IBE,OFFSET(DimensionenIBE!$A$1,ROW()-2,COLUMN()-1,1,1),"")</f>
        <v/>
      </c>
      <c r="D3640" s="16" t="str">
        <f ca="1">IF(ROW()-2&lt;=DimensionRows_IBE,OFFSET(DimensionenIBE!$A$1,ROW()-2,COLUMN()-1,1,1),"")</f>
        <v/>
      </c>
    </row>
    <row r="3641" spans="1:4" hidden="1" x14ac:dyDescent="0.25">
      <c r="A3641" t="str">
        <f ca="1">IF(ROW()-2&lt;=DimensionRows_IBE,OFFSET(DimensionenIBE!$A$1,ROW()-2,COLUMN()-1,1,1),"")</f>
        <v/>
      </c>
      <c r="B3641" t="str">
        <f ca="1">IF(ROW()-2&lt;=DimensionRows_IBE,OFFSET(DimensionenIBE!$A$1,ROW()-2,COLUMN()-1,1,1),"")</f>
        <v/>
      </c>
      <c r="C3641" t="str">
        <f ca="1">IF(ROW()-2&lt;=DimensionRows_IBE,OFFSET(DimensionenIBE!$A$1,ROW()-2,COLUMN()-1,1,1),"")</f>
        <v/>
      </c>
      <c r="D3641" s="16" t="str">
        <f ca="1">IF(ROW()-2&lt;=DimensionRows_IBE,OFFSET(DimensionenIBE!$A$1,ROW()-2,COLUMN()-1,1,1),"")</f>
        <v/>
      </c>
    </row>
    <row r="3642" spans="1:4" hidden="1" x14ac:dyDescent="0.25">
      <c r="A3642" t="str">
        <f ca="1">IF(ROW()-2&lt;=DimensionRows_IBE,OFFSET(DimensionenIBE!$A$1,ROW()-2,COLUMN()-1,1,1),"")</f>
        <v/>
      </c>
      <c r="B3642" t="str">
        <f ca="1">IF(ROW()-2&lt;=DimensionRows_IBE,OFFSET(DimensionenIBE!$A$1,ROW()-2,COLUMN()-1,1,1),"")</f>
        <v/>
      </c>
      <c r="C3642" t="str">
        <f ca="1">IF(ROW()-2&lt;=DimensionRows_IBE,OFFSET(DimensionenIBE!$A$1,ROW()-2,COLUMN()-1,1,1),"")</f>
        <v/>
      </c>
      <c r="D3642" s="16" t="str">
        <f ca="1">IF(ROW()-2&lt;=DimensionRows_IBE,OFFSET(DimensionenIBE!$A$1,ROW()-2,COLUMN()-1,1,1),"")</f>
        <v/>
      </c>
    </row>
    <row r="3643" spans="1:4" hidden="1" x14ac:dyDescent="0.25">
      <c r="A3643" t="str">
        <f ca="1">IF(ROW()-2&lt;=DimensionRows_IBE,OFFSET(DimensionenIBE!$A$1,ROW()-2,COLUMN()-1,1,1),"")</f>
        <v/>
      </c>
      <c r="B3643" t="str">
        <f ca="1">IF(ROW()-2&lt;=DimensionRows_IBE,OFFSET(DimensionenIBE!$A$1,ROW()-2,COLUMN()-1,1,1),"")</f>
        <v/>
      </c>
      <c r="C3643" t="str">
        <f ca="1">IF(ROW()-2&lt;=DimensionRows_IBE,OFFSET(DimensionenIBE!$A$1,ROW()-2,COLUMN()-1,1,1),"")</f>
        <v/>
      </c>
      <c r="D3643" s="16" t="str">
        <f ca="1">IF(ROW()-2&lt;=DimensionRows_IBE,OFFSET(DimensionenIBE!$A$1,ROW()-2,COLUMN()-1,1,1),"")</f>
        <v/>
      </c>
    </row>
    <row r="3644" spans="1:4" hidden="1" x14ac:dyDescent="0.25">
      <c r="A3644" t="str">
        <f ca="1">IF(ROW()-2&lt;=DimensionRows_IBE,OFFSET(DimensionenIBE!$A$1,ROW()-2,COLUMN()-1,1,1),"")</f>
        <v/>
      </c>
      <c r="B3644" t="str">
        <f ca="1">IF(ROW()-2&lt;=DimensionRows_IBE,OFFSET(DimensionenIBE!$A$1,ROW()-2,COLUMN()-1,1,1),"")</f>
        <v/>
      </c>
      <c r="C3644" t="str">
        <f ca="1">IF(ROW()-2&lt;=DimensionRows_IBE,OFFSET(DimensionenIBE!$A$1,ROW()-2,COLUMN()-1,1,1),"")</f>
        <v/>
      </c>
      <c r="D3644" s="16" t="str">
        <f ca="1">IF(ROW()-2&lt;=DimensionRows_IBE,OFFSET(DimensionenIBE!$A$1,ROW()-2,COLUMN()-1,1,1),"")</f>
        <v/>
      </c>
    </row>
    <row r="3645" spans="1:4" hidden="1" x14ac:dyDescent="0.25">
      <c r="A3645" t="str">
        <f ca="1">IF(ROW()-2&lt;=DimensionRows_IBE,OFFSET(DimensionenIBE!$A$1,ROW()-2,COLUMN()-1,1,1),"")</f>
        <v/>
      </c>
      <c r="B3645" t="str">
        <f ca="1">IF(ROW()-2&lt;=DimensionRows_IBE,OFFSET(DimensionenIBE!$A$1,ROW()-2,COLUMN()-1,1,1),"")</f>
        <v/>
      </c>
      <c r="C3645" t="str">
        <f ca="1">IF(ROW()-2&lt;=DimensionRows_IBE,OFFSET(DimensionenIBE!$A$1,ROW()-2,COLUMN()-1,1,1),"")</f>
        <v/>
      </c>
      <c r="D3645" s="16" t="str">
        <f ca="1">IF(ROW()-2&lt;=DimensionRows_IBE,OFFSET(DimensionenIBE!$A$1,ROW()-2,COLUMN()-1,1,1),"")</f>
        <v/>
      </c>
    </row>
    <row r="3646" spans="1:4" hidden="1" x14ac:dyDescent="0.25">
      <c r="A3646" t="str">
        <f ca="1">IF(ROW()-2&lt;=DimensionRows_IBE,OFFSET(DimensionenIBE!$A$1,ROW()-2,COLUMN()-1,1,1),"")</f>
        <v/>
      </c>
      <c r="B3646" t="str">
        <f ca="1">IF(ROW()-2&lt;=DimensionRows_IBE,OFFSET(DimensionenIBE!$A$1,ROW()-2,COLUMN()-1,1,1),"")</f>
        <v/>
      </c>
      <c r="C3646" t="str">
        <f ca="1">IF(ROW()-2&lt;=DimensionRows_IBE,OFFSET(DimensionenIBE!$A$1,ROW()-2,COLUMN()-1,1,1),"")</f>
        <v/>
      </c>
      <c r="D3646" s="16" t="str">
        <f ca="1">IF(ROW()-2&lt;=DimensionRows_IBE,OFFSET(DimensionenIBE!$A$1,ROW()-2,COLUMN()-1,1,1),"")</f>
        <v/>
      </c>
    </row>
    <row r="3647" spans="1:4" hidden="1" x14ac:dyDescent="0.25">
      <c r="A3647" t="str">
        <f ca="1">IF(ROW()-2&lt;=DimensionRows_IBE,OFFSET(DimensionenIBE!$A$1,ROW()-2,COLUMN()-1,1,1),"")</f>
        <v/>
      </c>
      <c r="B3647" t="str">
        <f ca="1">IF(ROW()-2&lt;=DimensionRows_IBE,OFFSET(DimensionenIBE!$A$1,ROW()-2,COLUMN()-1,1,1),"")</f>
        <v/>
      </c>
      <c r="C3647" t="str">
        <f ca="1">IF(ROW()-2&lt;=DimensionRows_IBE,OFFSET(DimensionenIBE!$A$1,ROW()-2,COLUMN()-1,1,1),"")</f>
        <v/>
      </c>
      <c r="D3647" s="16" t="str">
        <f ca="1">IF(ROW()-2&lt;=DimensionRows_IBE,OFFSET(DimensionenIBE!$A$1,ROW()-2,COLUMN()-1,1,1),"")</f>
        <v/>
      </c>
    </row>
    <row r="3648" spans="1:4" hidden="1" x14ac:dyDescent="0.25">
      <c r="A3648" t="str">
        <f ca="1">IF(ROW()-2&lt;=DimensionRows_IBE,OFFSET(DimensionenIBE!$A$1,ROW()-2,COLUMN()-1,1,1),"")</f>
        <v/>
      </c>
      <c r="B3648" t="str">
        <f ca="1">IF(ROW()-2&lt;=DimensionRows_IBE,OFFSET(DimensionenIBE!$A$1,ROW()-2,COLUMN()-1,1,1),"")</f>
        <v/>
      </c>
      <c r="C3648" t="str">
        <f ca="1">IF(ROW()-2&lt;=DimensionRows_IBE,OFFSET(DimensionenIBE!$A$1,ROW()-2,COLUMN()-1,1,1),"")</f>
        <v/>
      </c>
      <c r="D3648" s="16" t="str">
        <f ca="1">IF(ROW()-2&lt;=DimensionRows_IBE,OFFSET(DimensionenIBE!$A$1,ROW()-2,COLUMN()-1,1,1),"")</f>
        <v/>
      </c>
    </row>
    <row r="3649" spans="1:4" hidden="1" x14ac:dyDescent="0.25">
      <c r="A3649" t="str">
        <f ca="1">IF(ROW()-2&lt;=DimensionRows_IBE,OFFSET(DimensionenIBE!$A$1,ROW()-2,COLUMN()-1,1,1),"")</f>
        <v/>
      </c>
      <c r="B3649" t="str">
        <f ca="1">IF(ROW()-2&lt;=DimensionRows_IBE,OFFSET(DimensionenIBE!$A$1,ROW()-2,COLUMN()-1,1,1),"")</f>
        <v/>
      </c>
      <c r="C3649" t="str">
        <f ca="1">IF(ROW()-2&lt;=DimensionRows_IBE,OFFSET(DimensionenIBE!$A$1,ROW()-2,COLUMN()-1,1,1),"")</f>
        <v/>
      </c>
      <c r="D3649" s="16" t="str">
        <f ca="1">IF(ROW()-2&lt;=DimensionRows_IBE,OFFSET(DimensionenIBE!$A$1,ROW()-2,COLUMN()-1,1,1),"")</f>
        <v/>
      </c>
    </row>
    <row r="3650" spans="1:4" hidden="1" x14ac:dyDescent="0.25">
      <c r="A3650" t="str">
        <f ca="1">IF(ROW()-2&lt;=DimensionRows_IBE,OFFSET(DimensionenIBE!$A$1,ROW()-2,COLUMN()-1,1,1),"")</f>
        <v/>
      </c>
      <c r="B3650" t="str">
        <f ca="1">IF(ROW()-2&lt;=DimensionRows_IBE,OFFSET(DimensionenIBE!$A$1,ROW()-2,COLUMN()-1,1,1),"")</f>
        <v/>
      </c>
      <c r="C3650" t="str">
        <f ca="1">IF(ROW()-2&lt;=DimensionRows_IBE,OFFSET(DimensionenIBE!$A$1,ROW()-2,COLUMN()-1,1,1),"")</f>
        <v/>
      </c>
      <c r="D3650" s="16" t="str">
        <f ca="1">IF(ROW()-2&lt;=DimensionRows_IBE,OFFSET(DimensionenIBE!$A$1,ROW()-2,COLUMN()-1,1,1),"")</f>
        <v/>
      </c>
    </row>
    <row r="3651" spans="1:4" hidden="1" x14ac:dyDescent="0.25">
      <c r="A3651" t="str">
        <f ca="1">IF(ROW()-2&lt;=DimensionRows_IBE,OFFSET(DimensionenIBE!$A$1,ROW()-2,COLUMN()-1,1,1),"")</f>
        <v/>
      </c>
      <c r="B3651" t="str">
        <f ca="1">IF(ROW()-2&lt;=DimensionRows_IBE,OFFSET(DimensionenIBE!$A$1,ROW()-2,COLUMN()-1,1,1),"")</f>
        <v/>
      </c>
      <c r="C3651" t="str">
        <f ca="1">IF(ROW()-2&lt;=DimensionRows_IBE,OFFSET(DimensionenIBE!$A$1,ROW()-2,COLUMN()-1,1,1),"")</f>
        <v/>
      </c>
      <c r="D3651" s="16" t="str">
        <f ca="1">IF(ROW()-2&lt;=DimensionRows_IBE,OFFSET(DimensionenIBE!$A$1,ROW()-2,COLUMN()-1,1,1),"")</f>
        <v/>
      </c>
    </row>
    <row r="3652" spans="1:4" hidden="1" x14ac:dyDescent="0.25">
      <c r="A3652" t="str">
        <f ca="1">IF(ROW()-2&lt;=DimensionRows_IBE,OFFSET(DimensionenIBE!$A$1,ROW()-2,COLUMN()-1,1,1),"")</f>
        <v/>
      </c>
      <c r="B3652" t="str">
        <f ca="1">IF(ROW()-2&lt;=DimensionRows_IBE,OFFSET(DimensionenIBE!$A$1,ROW()-2,COLUMN()-1,1,1),"")</f>
        <v/>
      </c>
      <c r="C3652" t="str">
        <f ca="1">IF(ROW()-2&lt;=DimensionRows_IBE,OFFSET(DimensionenIBE!$A$1,ROW()-2,COLUMN()-1,1,1),"")</f>
        <v/>
      </c>
      <c r="D3652" s="16" t="str">
        <f ca="1">IF(ROW()-2&lt;=DimensionRows_IBE,OFFSET(DimensionenIBE!$A$1,ROW()-2,COLUMN()-1,1,1),"")</f>
        <v/>
      </c>
    </row>
    <row r="3653" spans="1:4" hidden="1" x14ac:dyDescent="0.25">
      <c r="A3653" t="str">
        <f ca="1">IF(ROW()-2&lt;=DimensionRows_IBE,OFFSET(DimensionenIBE!$A$1,ROW()-2,COLUMN()-1,1,1),"")</f>
        <v/>
      </c>
      <c r="B3653" t="str">
        <f ca="1">IF(ROW()-2&lt;=DimensionRows_IBE,OFFSET(DimensionenIBE!$A$1,ROW()-2,COLUMN()-1,1,1),"")</f>
        <v/>
      </c>
      <c r="C3653" t="str">
        <f ca="1">IF(ROW()-2&lt;=DimensionRows_IBE,OFFSET(DimensionenIBE!$A$1,ROW()-2,COLUMN()-1,1,1),"")</f>
        <v/>
      </c>
      <c r="D3653" s="16" t="str">
        <f ca="1">IF(ROW()-2&lt;=DimensionRows_IBE,OFFSET(DimensionenIBE!$A$1,ROW()-2,COLUMN()-1,1,1),"")</f>
        <v/>
      </c>
    </row>
    <row r="3654" spans="1:4" hidden="1" x14ac:dyDescent="0.25">
      <c r="A3654" t="str">
        <f ca="1">IF(ROW()-2&lt;=DimensionRows_IBE,OFFSET(DimensionenIBE!$A$1,ROW()-2,COLUMN()-1,1,1),"")</f>
        <v/>
      </c>
      <c r="B3654" t="str">
        <f ca="1">IF(ROW()-2&lt;=DimensionRows_IBE,OFFSET(DimensionenIBE!$A$1,ROW()-2,COLUMN()-1,1,1),"")</f>
        <v/>
      </c>
      <c r="C3654" t="str">
        <f ca="1">IF(ROW()-2&lt;=DimensionRows_IBE,OFFSET(DimensionenIBE!$A$1,ROW()-2,COLUMN()-1,1,1),"")</f>
        <v/>
      </c>
      <c r="D3654" s="16" t="str">
        <f ca="1">IF(ROW()-2&lt;=DimensionRows_IBE,OFFSET(DimensionenIBE!$A$1,ROW()-2,COLUMN()-1,1,1),"")</f>
        <v/>
      </c>
    </row>
    <row r="3655" spans="1:4" hidden="1" x14ac:dyDescent="0.25">
      <c r="A3655" t="str">
        <f ca="1">IF(ROW()-2&lt;=DimensionRows_IBE,OFFSET(DimensionenIBE!$A$1,ROW()-2,COLUMN()-1,1,1),"")</f>
        <v/>
      </c>
      <c r="B3655" t="str">
        <f ca="1">IF(ROW()-2&lt;=DimensionRows_IBE,OFFSET(DimensionenIBE!$A$1,ROW()-2,COLUMN()-1,1,1),"")</f>
        <v/>
      </c>
      <c r="C3655" t="str">
        <f ca="1">IF(ROW()-2&lt;=DimensionRows_IBE,OFFSET(DimensionenIBE!$A$1,ROW()-2,COLUMN()-1,1,1),"")</f>
        <v/>
      </c>
      <c r="D3655" s="16" t="str">
        <f ca="1">IF(ROW()-2&lt;=DimensionRows_IBE,OFFSET(DimensionenIBE!$A$1,ROW()-2,COLUMN()-1,1,1),"")</f>
        <v/>
      </c>
    </row>
    <row r="3656" spans="1:4" hidden="1" x14ac:dyDescent="0.25">
      <c r="A3656" t="str">
        <f ca="1">IF(ROW()-2&lt;=DimensionRows_IBE,OFFSET(DimensionenIBE!$A$1,ROW()-2,COLUMN()-1,1,1),"")</f>
        <v/>
      </c>
      <c r="B3656" t="str">
        <f ca="1">IF(ROW()-2&lt;=DimensionRows_IBE,OFFSET(DimensionenIBE!$A$1,ROW()-2,COLUMN()-1,1,1),"")</f>
        <v/>
      </c>
      <c r="C3656" t="str">
        <f ca="1">IF(ROW()-2&lt;=DimensionRows_IBE,OFFSET(DimensionenIBE!$A$1,ROW()-2,COLUMN()-1,1,1),"")</f>
        <v/>
      </c>
      <c r="D3656" s="16" t="str">
        <f ca="1">IF(ROW()-2&lt;=DimensionRows_IBE,OFFSET(DimensionenIBE!$A$1,ROW()-2,COLUMN()-1,1,1),"")</f>
        <v/>
      </c>
    </row>
    <row r="3657" spans="1:4" hidden="1" x14ac:dyDescent="0.25">
      <c r="A3657" t="str">
        <f ca="1">IF(ROW()-2&lt;=DimensionRows_IBE,OFFSET(DimensionenIBE!$A$1,ROW()-2,COLUMN()-1,1,1),"")</f>
        <v/>
      </c>
      <c r="B3657" t="str">
        <f ca="1">IF(ROW()-2&lt;=DimensionRows_IBE,OFFSET(DimensionenIBE!$A$1,ROW()-2,COLUMN()-1,1,1),"")</f>
        <v/>
      </c>
      <c r="C3657" t="str">
        <f ca="1">IF(ROW()-2&lt;=DimensionRows_IBE,OFFSET(DimensionenIBE!$A$1,ROW()-2,COLUMN()-1,1,1),"")</f>
        <v/>
      </c>
      <c r="D3657" s="16" t="str">
        <f ca="1">IF(ROW()-2&lt;=DimensionRows_IBE,OFFSET(DimensionenIBE!$A$1,ROW()-2,COLUMN()-1,1,1),"")</f>
        <v/>
      </c>
    </row>
    <row r="3658" spans="1:4" hidden="1" x14ac:dyDescent="0.25">
      <c r="A3658" t="str">
        <f ca="1">IF(ROW()-2&lt;=DimensionRows_IBE,OFFSET(DimensionenIBE!$A$1,ROW()-2,COLUMN()-1,1,1),"")</f>
        <v/>
      </c>
      <c r="B3658" t="str">
        <f ca="1">IF(ROW()-2&lt;=DimensionRows_IBE,OFFSET(DimensionenIBE!$A$1,ROW()-2,COLUMN()-1,1,1),"")</f>
        <v/>
      </c>
      <c r="C3658" t="str">
        <f ca="1">IF(ROW()-2&lt;=DimensionRows_IBE,OFFSET(DimensionenIBE!$A$1,ROW()-2,COLUMN()-1,1,1),"")</f>
        <v/>
      </c>
      <c r="D3658" s="16" t="str">
        <f ca="1">IF(ROW()-2&lt;=DimensionRows_IBE,OFFSET(DimensionenIBE!$A$1,ROW()-2,COLUMN()-1,1,1),"")</f>
        <v/>
      </c>
    </row>
    <row r="3659" spans="1:4" hidden="1" x14ac:dyDescent="0.25">
      <c r="A3659" t="str">
        <f ca="1">IF(ROW()-2&lt;=DimensionRows_IBE,OFFSET(DimensionenIBE!$A$1,ROW()-2,COLUMN()-1,1,1),"")</f>
        <v/>
      </c>
      <c r="B3659" t="str">
        <f ca="1">IF(ROW()-2&lt;=DimensionRows_IBE,OFFSET(DimensionenIBE!$A$1,ROW()-2,COLUMN()-1,1,1),"")</f>
        <v/>
      </c>
      <c r="C3659" t="str">
        <f ca="1">IF(ROW()-2&lt;=DimensionRows_IBE,OFFSET(DimensionenIBE!$A$1,ROW()-2,COLUMN()-1,1,1),"")</f>
        <v/>
      </c>
      <c r="D3659" s="16" t="str">
        <f ca="1">IF(ROW()-2&lt;=DimensionRows_IBE,OFFSET(DimensionenIBE!$A$1,ROW()-2,COLUMN()-1,1,1),"")</f>
        <v/>
      </c>
    </row>
    <row r="3660" spans="1:4" hidden="1" x14ac:dyDescent="0.25">
      <c r="A3660" t="str">
        <f ca="1">IF(ROW()-2&lt;=DimensionRows_IBE,OFFSET(DimensionenIBE!$A$1,ROW()-2,COLUMN()-1,1,1),"")</f>
        <v/>
      </c>
      <c r="B3660" t="str">
        <f ca="1">IF(ROW()-2&lt;=DimensionRows_IBE,OFFSET(DimensionenIBE!$A$1,ROW()-2,COLUMN()-1,1,1),"")</f>
        <v/>
      </c>
      <c r="C3660" t="str">
        <f ca="1">IF(ROW()-2&lt;=DimensionRows_IBE,OFFSET(DimensionenIBE!$A$1,ROW()-2,COLUMN()-1,1,1),"")</f>
        <v/>
      </c>
      <c r="D3660" s="16" t="str">
        <f ca="1">IF(ROW()-2&lt;=DimensionRows_IBE,OFFSET(DimensionenIBE!$A$1,ROW()-2,COLUMN()-1,1,1),"")</f>
        <v/>
      </c>
    </row>
    <row r="3661" spans="1:4" hidden="1" x14ac:dyDescent="0.25">
      <c r="A3661" t="str">
        <f ca="1">IF(ROW()-2&lt;=DimensionRows_IBE,OFFSET(DimensionenIBE!$A$1,ROW()-2,COLUMN()-1,1,1),"")</f>
        <v/>
      </c>
      <c r="B3661" t="str">
        <f ca="1">IF(ROW()-2&lt;=DimensionRows_IBE,OFFSET(DimensionenIBE!$A$1,ROW()-2,COLUMN()-1,1,1),"")</f>
        <v/>
      </c>
      <c r="C3661" t="str">
        <f ca="1">IF(ROW()-2&lt;=DimensionRows_IBE,OFFSET(DimensionenIBE!$A$1,ROW()-2,COLUMN()-1,1,1),"")</f>
        <v/>
      </c>
      <c r="D3661" s="16" t="str">
        <f ca="1">IF(ROW()-2&lt;=DimensionRows_IBE,OFFSET(DimensionenIBE!$A$1,ROW()-2,COLUMN()-1,1,1),"")</f>
        <v/>
      </c>
    </row>
    <row r="3662" spans="1:4" hidden="1" x14ac:dyDescent="0.25">
      <c r="A3662" t="str">
        <f ca="1">IF(ROW()-2&lt;=DimensionRows_IBE,OFFSET(DimensionenIBE!$A$1,ROW()-2,COLUMN()-1,1,1),"")</f>
        <v/>
      </c>
      <c r="B3662" t="str">
        <f ca="1">IF(ROW()-2&lt;=DimensionRows_IBE,OFFSET(DimensionenIBE!$A$1,ROW()-2,COLUMN()-1,1,1),"")</f>
        <v/>
      </c>
      <c r="C3662" t="str">
        <f ca="1">IF(ROW()-2&lt;=DimensionRows_IBE,OFFSET(DimensionenIBE!$A$1,ROW()-2,COLUMN()-1,1,1),"")</f>
        <v/>
      </c>
      <c r="D3662" s="16" t="str">
        <f ca="1">IF(ROW()-2&lt;=DimensionRows_IBE,OFFSET(DimensionenIBE!$A$1,ROW()-2,COLUMN()-1,1,1),"")</f>
        <v/>
      </c>
    </row>
    <row r="3663" spans="1:4" hidden="1" x14ac:dyDescent="0.25">
      <c r="A3663" t="str">
        <f ca="1">IF(ROW()-2&lt;=DimensionRows_IBE,OFFSET(DimensionenIBE!$A$1,ROW()-2,COLUMN()-1,1,1),"")</f>
        <v/>
      </c>
      <c r="B3663" t="str">
        <f ca="1">IF(ROW()-2&lt;=DimensionRows_IBE,OFFSET(DimensionenIBE!$A$1,ROW()-2,COLUMN()-1,1,1),"")</f>
        <v/>
      </c>
      <c r="C3663" t="str">
        <f ca="1">IF(ROW()-2&lt;=DimensionRows_IBE,OFFSET(DimensionenIBE!$A$1,ROW()-2,COLUMN()-1,1,1),"")</f>
        <v/>
      </c>
      <c r="D3663" s="16" t="str">
        <f ca="1">IF(ROW()-2&lt;=DimensionRows_IBE,OFFSET(DimensionenIBE!$A$1,ROW()-2,COLUMN()-1,1,1),"")</f>
        <v/>
      </c>
    </row>
    <row r="3664" spans="1:4" hidden="1" x14ac:dyDescent="0.25">
      <c r="A3664" t="str">
        <f ca="1">IF(ROW()-2&lt;=DimensionRows_IBE,OFFSET(DimensionenIBE!$A$1,ROW()-2,COLUMN()-1,1,1),"")</f>
        <v/>
      </c>
      <c r="B3664" t="str">
        <f ca="1">IF(ROW()-2&lt;=DimensionRows_IBE,OFFSET(DimensionenIBE!$A$1,ROW()-2,COLUMN()-1,1,1),"")</f>
        <v/>
      </c>
      <c r="C3664" t="str">
        <f ca="1">IF(ROW()-2&lt;=DimensionRows_IBE,OFFSET(DimensionenIBE!$A$1,ROW()-2,COLUMN()-1,1,1),"")</f>
        <v/>
      </c>
      <c r="D3664" s="16" t="str">
        <f ca="1">IF(ROW()-2&lt;=DimensionRows_IBE,OFFSET(DimensionenIBE!$A$1,ROW()-2,COLUMN()-1,1,1),"")</f>
        <v/>
      </c>
    </row>
    <row r="3665" spans="1:4" hidden="1" x14ac:dyDescent="0.25">
      <c r="A3665" t="str">
        <f ca="1">IF(ROW()-2&lt;=DimensionRows_IBE,OFFSET(DimensionenIBE!$A$1,ROW()-2,COLUMN()-1,1,1),"")</f>
        <v/>
      </c>
      <c r="B3665" t="str">
        <f ca="1">IF(ROW()-2&lt;=DimensionRows_IBE,OFFSET(DimensionenIBE!$A$1,ROW()-2,COLUMN()-1,1,1),"")</f>
        <v/>
      </c>
      <c r="C3665" t="str">
        <f ca="1">IF(ROW()-2&lt;=DimensionRows_IBE,OFFSET(DimensionenIBE!$A$1,ROW()-2,COLUMN()-1,1,1),"")</f>
        <v/>
      </c>
      <c r="D3665" s="16" t="str">
        <f ca="1">IF(ROW()-2&lt;=DimensionRows_IBE,OFFSET(DimensionenIBE!$A$1,ROW()-2,COLUMN()-1,1,1),"")</f>
        <v/>
      </c>
    </row>
    <row r="3666" spans="1:4" hidden="1" x14ac:dyDescent="0.25">
      <c r="A3666" t="str">
        <f ca="1">IF(ROW()-2&lt;=DimensionRows_IBE,OFFSET(DimensionenIBE!$A$1,ROW()-2,COLUMN()-1,1,1),"")</f>
        <v/>
      </c>
      <c r="B3666" t="str">
        <f ca="1">IF(ROW()-2&lt;=DimensionRows_IBE,OFFSET(DimensionenIBE!$A$1,ROW()-2,COLUMN()-1,1,1),"")</f>
        <v/>
      </c>
      <c r="C3666" t="str">
        <f ca="1">IF(ROW()-2&lt;=DimensionRows_IBE,OFFSET(DimensionenIBE!$A$1,ROW()-2,COLUMN()-1,1,1),"")</f>
        <v/>
      </c>
      <c r="D3666" s="16" t="str">
        <f ca="1">IF(ROW()-2&lt;=DimensionRows_IBE,OFFSET(DimensionenIBE!$A$1,ROW()-2,COLUMN()-1,1,1),"")</f>
        <v/>
      </c>
    </row>
    <row r="3667" spans="1:4" hidden="1" x14ac:dyDescent="0.25">
      <c r="A3667" t="str">
        <f ca="1">IF(ROW()-2&lt;=DimensionRows_IBE,OFFSET(DimensionenIBE!$A$1,ROW()-2,COLUMN()-1,1,1),"")</f>
        <v/>
      </c>
      <c r="B3667" t="str">
        <f ca="1">IF(ROW()-2&lt;=DimensionRows_IBE,OFFSET(DimensionenIBE!$A$1,ROW()-2,COLUMN()-1,1,1),"")</f>
        <v/>
      </c>
      <c r="C3667" t="str">
        <f ca="1">IF(ROW()-2&lt;=DimensionRows_IBE,OFFSET(DimensionenIBE!$A$1,ROW()-2,COLUMN()-1,1,1),"")</f>
        <v/>
      </c>
      <c r="D3667" s="16" t="str">
        <f ca="1">IF(ROW()-2&lt;=DimensionRows_IBE,OFFSET(DimensionenIBE!$A$1,ROW()-2,COLUMN()-1,1,1),"")</f>
        <v/>
      </c>
    </row>
    <row r="3668" spans="1:4" hidden="1" x14ac:dyDescent="0.25">
      <c r="A3668" t="str">
        <f ca="1">IF(ROW()-2&lt;=DimensionRows_IBE,OFFSET(DimensionenIBE!$A$1,ROW()-2,COLUMN()-1,1,1),"")</f>
        <v/>
      </c>
      <c r="B3668" t="str">
        <f ca="1">IF(ROW()-2&lt;=DimensionRows_IBE,OFFSET(DimensionenIBE!$A$1,ROW()-2,COLUMN()-1,1,1),"")</f>
        <v/>
      </c>
      <c r="C3668" t="str">
        <f ca="1">IF(ROW()-2&lt;=DimensionRows_IBE,OFFSET(DimensionenIBE!$A$1,ROW()-2,COLUMN()-1,1,1),"")</f>
        <v/>
      </c>
      <c r="D3668" s="16" t="str">
        <f ca="1">IF(ROW()-2&lt;=DimensionRows_IBE,OFFSET(DimensionenIBE!$A$1,ROW()-2,COLUMN()-1,1,1),"")</f>
        <v/>
      </c>
    </row>
    <row r="3669" spans="1:4" hidden="1" x14ac:dyDescent="0.25">
      <c r="A3669" t="str">
        <f ca="1">IF(ROW()-2&lt;=DimensionRows_IBE,OFFSET(DimensionenIBE!$A$1,ROW()-2,COLUMN()-1,1,1),"")</f>
        <v/>
      </c>
      <c r="B3669" t="str">
        <f ca="1">IF(ROW()-2&lt;=DimensionRows_IBE,OFFSET(DimensionenIBE!$A$1,ROW()-2,COLUMN()-1,1,1),"")</f>
        <v/>
      </c>
      <c r="C3669" t="str">
        <f ca="1">IF(ROW()-2&lt;=DimensionRows_IBE,OFFSET(DimensionenIBE!$A$1,ROW()-2,COLUMN()-1,1,1),"")</f>
        <v/>
      </c>
      <c r="D3669" s="16" t="str">
        <f ca="1">IF(ROW()-2&lt;=DimensionRows_IBE,OFFSET(DimensionenIBE!$A$1,ROW()-2,COLUMN()-1,1,1),"")</f>
        <v/>
      </c>
    </row>
    <row r="3670" spans="1:4" hidden="1" x14ac:dyDescent="0.25">
      <c r="A3670" t="str">
        <f ca="1">IF(ROW()-2&lt;=DimensionRows_IBE,OFFSET(DimensionenIBE!$A$1,ROW()-2,COLUMN()-1,1,1),"")</f>
        <v/>
      </c>
      <c r="B3670" t="str">
        <f ca="1">IF(ROW()-2&lt;=DimensionRows_IBE,OFFSET(DimensionenIBE!$A$1,ROW()-2,COLUMN()-1,1,1),"")</f>
        <v/>
      </c>
      <c r="C3670" t="str">
        <f ca="1">IF(ROW()-2&lt;=DimensionRows_IBE,OFFSET(DimensionenIBE!$A$1,ROW()-2,COLUMN()-1,1,1),"")</f>
        <v/>
      </c>
      <c r="D3670" s="16" t="str">
        <f ca="1">IF(ROW()-2&lt;=DimensionRows_IBE,OFFSET(DimensionenIBE!$A$1,ROW()-2,COLUMN()-1,1,1),"")</f>
        <v/>
      </c>
    </row>
    <row r="3671" spans="1:4" hidden="1" x14ac:dyDescent="0.25">
      <c r="A3671" t="str">
        <f ca="1">IF(ROW()-2&lt;=DimensionRows_IBE,OFFSET(DimensionenIBE!$A$1,ROW()-2,COLUMN()-1,1,1),"")</f>
        <v/>
      </c>
      <c r="B3671" t="str">
        <f ca="1">IF(ROW()-2&lt;=DimensionRows_IBE,OFFSET(DimensionenIBE!$A$1,ROW()-2,COLUMN()-1,1,1),"")</f>
        <v/>
      </c>
      <c r="C3671" t="str">
        <f ca="1">IF(ROW()-2&lt;=DimensionRows_IBE,OFFSET(DimensionenIBE!$A$1,ROW()-2,COLUMN()-1,1,1),"")</f>
        <v/>
      </c>
      <c r="D3671" s="16" t="str">
        <f ca="1">IF(ROW()-2&lt;=DimensionRows_IBE,OFFSET(DimensionenIBE!$A$1,ROW()-2,COLUMN()-1,1,1),"")</f>
        <v/>
      </c>
    </row>
    <row r="3672" spans="1:4" hidden="1" x14ac:dyDescent="0.25">
      <c r="A3672" t="str">
        <f ca="1">IF(ROW()-2&lt;=DimensionRows_IBE,OFFSET(DimensionenIBE!$A$1,ROW()-2,COLUMN()-1,1,1),"")</f>
        <v/>
      </c>
      <c r="B3672" t="str">
        <f ca="1">IF(ROW()-2&lt;=DimensionRows_IBE,OFFSET(DimensionenIBE!$A$1,ROW()-2,COLUMN()-1,1,1),"")</f>
        <v/>
      </c>
      <c r="C3672" t="str">
        <f ca="1">IF(ROW()-2&lt;=DimensionRows_IBE,OFFSET(DimensionenIBE!$A$1,ROW()-2,COLUMN()-1,1,1),"")</f>
        <v/>
      </c>
      <c r="D3672" s="16" t="str">
        <f ca="1">IF(ROW()-2&lt;=DimensionRows_IBE,OFFSET(DimensionenIBE!$A$1,ROW()-2,COLUMN()-1,1,1),"")</f>
        <v/>
      </c>
    </row>
    <row r="3673" spans="1:4" hidden="1" x14ac:dyDescent="0.25">
      <c r="A3673" t="str">
        <f ca="1">IF(ROW()-2&lt;=DimensionRows_IBE,OFFSET(DimensionenIBE!$A$1,ROW()-2,COLUMN()-1,1,1),"")</f>
        <v/>
      </c>
      <c r="B3673" t="str">
        <f ca="1">IF(ROW()-2&lt;=DimensionRows_IBE,OFFSET(DimensionenIBE!$A$1,ROW()-2,COLUMN()-1,1,1),"")</f>
        <v/>
      </c>
      <c r="C3673" t="str">
        <f ca="1">IF(ROW()-2&lt;=DimensionRows_IBE,OFFSET(DimensionenIBE!$A$1,ROW()-2,COLUMN()-1,1,1),"")</f>
        <v/>
      </c>
      <c r="D3673" s="16" t="str">
        <f ca="1">IF(ROW()-2&lt;=DimensionRows_IBE,OFFSET(DimensionenIBE!$A$1,ROW()-2,COLUMN()-1,1,1),"")</f>
        <v/>
      </c>
    </row>
    <row r="3674" spans="1:4" hidden="1" x14ac:dyDescent="0.25">
      <c r="A3674" t="str">
        <f ca="1">IF(ROW()-2&lt;=DimensionRows_IBE,OFFSET(DimensionenIBE!$A$1,ROW()-2,COLUMN()-1,1,1),"")</f>
        <v/>
      </c>
      <c r="B3674" t="str">
        <f ca="1">IF(ROW()-2&lt;=DimensionRows_IBE,OFFSET(DimensionenIBE!$A$1,ROW()-2,COLUMN()-1,1,1),"")</f>
        <v/>
      </c>
      <c r="C3674" t="str">
        <f ca="1">IF(ROW()-2&lt;=DimensionRows_IBE,OFFSET(DimensionenIBE!$A$1,ROW()-2,COLUMN()-1,1,1),"")</f>
        <v/>
      </c>
      <c r="D3674" s="16" t="str">
        <f ca="1">IF(ROW()-2&lt;=DimensionRows_IBE,OFFSET(DimensionenIBE!$A$1,ROW()-2,COLUMN()-1,1,1),"")</f>
        <v/>
      </c>
    </row>
    <row r="3675" spans="1:4" hidden="1" x14ac:dyDescent="0.25">
      <c r="A3675" t="str">
        <f ca="1">IF(ROW()-2&lt;=DimensionRows_IBE,OFFSET(DimensionenIBE!$A$1,ROW()-2,COLUMN()-1,1,1),"")</f>
        <v/>
      </c>
      <c r="B3675" t="str">
        <f ca="1">IF(ROW()-2&lt;=DimensionRows_IBE,OFFSET(DimensionenIBE!$A$1,ROW()-2,COLUMN()-1,1,1),"")</f>
        <v/>
      </c>
      <c r="C3675" t="str">
        <f ca="1">IF(ROW()-2&lt;=DimensionRows_IBE,OFFSET(DimensionenIBE!$A$1,ROW()-2,COLUMN()-1,1,1),"")</f>
        <v/>
      </c>
      <c r="D3675" s="16" t="str">
        <f ca="1">IF(ROW()-2&lt;=DimensionRows_IBE,OFFSET(DimensionenIBE!$A$1,ROW()-2,COLUMN()-1,1,1),"")</f>
        <v/>
      </c>
    </row>
    <row r="3676" spans="1:4" hidden="1" x14ac:dyDescent="0.25">
      <c r="A3676" t="str">
        <f ca="1">IF(ROW()-2&lt;=DimensionRows_IBE,OFFSET(DimensionenIBE!$A$1,ROW()-2,COLUMN()-1,1,1),"")</f>
        <v/>
      </c>
      <c r="B3676" t="str">
        <f ca="1">IF(ROW()-2&lt;=DimensionRows_IBE,OFFSET(DimensionenIBE!$A$1,ROW()-2,COLUMN()-1,1,1),"")</f>
        <v/>
      </c>
      <c r="C3676" t="str">
        <f ca="1">IF(ROW()-2&lt;=DimensionRows_IBE,OFFSET(DimensionenIBE!$A$1,ROW()-2,COLUMN()-1,1,1),"")</f>
        <v/>
      </c>
      <c r="D3676" s="16" t="str">
        <f ca="1">IF(ROW()-2&lt;=DimensionRows_IBE,OFFSET(DimensionenIBE!$A$1,ROW()-2,COLUMN()-1,1,1),"")</f>
        <v/>
      </c>
    </row>
    <row r="3677" spans="1:4" hidden="1" x14ac:dyDescent="0.25">
      <c r="A3677" t="str">
        <f ca="1">IF(ROW()-2&lt;=DimensionRows_IBE,OFFSET(DimensionenIBE!$A$1,ROW()-2,COLUMN()-1,1,1),"")</f>
        <v/>
      </c>
      <c r="B3677" t="str">
        <f ca="1">IF(ROW()-2&lt;=DimensionRows_IBE,OFFSET(DimensionenIBE!$A$1,ROW()-2,COLUMN()-1,1,1),"")</f>
        <v/>
      </c>
      <c r="C3677" t="str">
        <f ca="1">IF(ROW()-2&lt;=DimensionRows_IBE,OFFSET(DimensionenIBE!$A$1,ROW()-2,COLUMN()-1,1,1),"")</f>
        <v/>
      </c>
      <c r="D3677" s="16" t="str">
        <f ca="1">IF(ROW()-2&lt;=DimensionRows_IBE,OFFSET(DimensionenIBE!$A$1,ROW()-2,COLUMN()-1,1,1),"")</f>
        <v/>
      </c>
    </row>
    <row r="3678" spans="1:4" hidden="1" x14ac:dyDescent="0.25">
      <c r="A3678" t="str">
        <f ca="1">IF(ROW()-2&lt;=DimensionRows_IBE,OFFSET(DimensionenIBE!$A$1,ROW()-2,COLUMN()-1,1,1),"")</f>
        <v/>
      </c>
      <c r="B3678" t="str">
        <f ca="1">IF(ROW()-2&lt;=DimensionRows_IBE,OFFSET(DimensionenIBE!$A$1,ROW()-2,COLUMN()-1,1,1),"")</f>
        <v/>
      </c>
      <c r="C3678" t="str">
        <f ca="1">IF(ROW()-2&lt;=DimensionRows_IBE,OFFSET(DimensionenIBE!$A$1,ROW()-2,COLUMN()-1,1,1),"")</f>
        <v/>
      </c>
      <c r="D3678" s="16" t="str">
        <f ca="1">IF(ROW()-2&lt;=DimensionRows_IBE,OFFSET(DimensionenIBE!$A$1,ROW()-2,COLUMN()-1,1,1),"")</f>
        <v/>
      </c>
    </row>
    <row r="3679" spans="1:4" hidden="1" x14ac:dyDescent="0.25">
      <c r="A3679" t="str">
        <f ca="1">IF(ROW()-2&lt;=DimensionRows_IBE,OFFSET(DimensionenIBE!$A$1,ROW()-2,COLUMN()-1,1,1),"")</f>
        <v/>
      </c>
      <c r="B3679" t="str">
        <f ca="1">IF(ROW()-2&lt;=DimensionRows_IBE,OFFSET(DimensionenIBE!$A$1,ROW()-2,COLUMN()-1,1,1),"")</f>
        <v/>
      </c>
      <c r="C3679" t="str">
        <f ca="1">IF(ROW()-2&lt;=DimensionRows_IBE,OFFSET(DimensionenIBE!$A$1,ROW()-2,COLUMN()-1,1,1),"")</f>
        <v/>
      </c>
      <c r="D3679" s="16" t="str">
        <f ca="1">IF(ROW()-2&lt;=DimensionRows_IBE,OFFSET(DimensionenIBE!$A$1,ROW()-2,COLUMN()-1,1,1),"")</f>
        <v/>
      </c>
    </row>
    <row r="3680" spans="1:4" hidden="1" x14ac:dyDescent="0.25">
      <c r="A3680" t="str">
        <f ca="1">IF(ROW()-2&lt;=DimensionRows_IBE,OFFSET(DimensionenIBE!$A$1,ROW()-2,COLUMN()-1,1,1),"")</f>
        <v/>
      </c>
      <c r="B3680" t="str">
        <f ca="1">IF(ROW()-2&lt;=DimensionRows_IBE,OFFSET(DimensionenIBE!$A$1,ROW()-2,COLUMN()-1,1,1),"")</f>
        <v/>
      </c>
      <c r="C3680" t="str">
        <f ca="1">IF(ROW()-2&lt;=DimensionRows_IBE,OFFSET(DimensionenIBE!$A$1,ROW()-2,COLUMN()-1,1,1),"")</f>
        <v/>
      </c>
      <c r="D3680" s="16" t="str">
        <f ca="1">IF(ROW()-2&lt;=DimensionRows_IBE,OFFSET(DimensionenIBE!$A$1,ROW()-2,COLUMN()-1,1,1),"")</f>
        <v/>
      </c>
    </row>
    <row r="3681" spans="1:4" hidden="1" x14ac:dyDescent="0.25">
      <c r="A3681" t="str">
        <f ca="1">IF(ROW()-2&lt;=DimensionRows_IBE,OFFSET(DimensionenIBE!$A$1,ROW()-2,COLUMN()-1,1,1),"")</f>
        <v/>
      </c>
      <c r="B3681" t="str">
        <f ca="1">IF(ROW()-2&lt;=DimensionRows_IBE,OFFSET(DimensionenIBE!$A$1,ROW()-2,COLUMN()-1,1,1),"")</f>
        <v/>
      </c>
      <c r="C3681" t="str">
        <f ca="1">IF(ROW()-2&lt;=DimensionRows_IBE,OFFSET(DimensionenIBE!$A$1,ROW()-2,COLUMN()-1,1,1),"")</f>
        <v/>
      </c>
      <c r="D3681" s="16" t="str">
        <f ca="1">IF(ROW()-2&lt;=DimensionRows_IBE,OFFSET(DimensionenIBE!$A$1,ROW()-2,COLUMN()-1,1,1),"")</f>
        <v/>
      </c>
    </row>
    <row r="3682" spans="1:4" hidden="1" x14ac:dyDescent="0.25">
      <c r="A3682" t="str">
        <f ca="1">IF(ROW()-2&lt;=DimensionRows_IBE,OFFSET(DimensionenIBE!$A$1,ROW()-2,COLUMN()-1,1,1),"")</f>
        <v/>
      </c>
      <c r="B3682" t="str">
        <f ca="1">IF(ROW()-2&lt;=DimensionRows_IBE,OFFSET(DimensionenIBE!$A$1,ROW()-2,COLUMN()-1,1,1),"")</f>
        <v/>
      </c>
      <c r="C3682" t="str">
        <f ca="1">IF(ROW()-2&lt;=DimensionRows_IBE,OFFSET(DimensionenIBE!$A$1,ROW()-2,COLUMN()-1,1,1),"")</f>
        <v/>
      </c>
      <c r="D3682" s="16" t="str">
        <f ca="1">IF(ROW()-2&lt;=DimensionRows_IBE,OFFSET(DimensionenIBE!$A$1,ROW()-2,COLUMN()-1,1,1),"")</f>
        <v/>
      </c>
    </row>
    <row r="3683" spans="1:4" hidden="1" x14ac:dyDescent="0.25">
      <c r="A3683" t="str">
        <f ca="1">IF(ROW()-2&lt;=DimensionRows_IBE,OFFSET(DimensionenIBE!$A$1,ROW()-2,COLUMN()-1,1,1),"")</f>
        <v/>
      </c>
      <c r="B3683" t="str">
        <f ca="1">IF(ROW()-2&lt;=DimensionRows_IBE,OFFSET(DimensionenIBE!$A$1,ROW()-2,COLUMN()-1,1,1),"")</f>
        <v/>
      </c>
      <c r="C3683" t="str">
        <f ca="1">IF(ROW()-2&lt;=DimensionRows_IBE,OFFSET(DimensionenIBE!$A$1,ROW()-2,COLUMN()-1,1,1),"")</f>
        <v/>
      </c>
      <c r="D3683" s="16" t="str">
        <f ca="1">IF(ROW()-2&lt;=DimensionRows_IBE,OFFSET(DimensionenIBE!$A$1,ROW()-2,COLUMN()-1,1,1),"")</f>
        <v/>
      </c>
    </row>
    <row r="3684" spans="1:4" hidden="1" x14ac:dyDescent="0.25">
      <c r="A3684" t="str">
        <f ca="1">IF(ROW()-2&lt;=DimensionRows_IBE,OFFSET(DimensionenIBE!$A$1,ROW()-2,COLUMN()-1,1,1),"")</f>
        <v/>
      </c>
      <c r="B3684" t="str">
        <f ca="1">IF(ROW()-2&lt;=DimensionRows_IBE,OFFSET(DimensionenIBE!$A$1,ROW()-2,COLUMN()-1,1,1),"")</f>
        <v/>
      </c>
      <c r="C3684" t="str">
        <f ca="1">IF(ROW()-2&lt;=DimensionRows_IBE,OFFSET(DimensionenIBE!$A$1,ROW()-2,COLUMN()-1,1,1),"")</f>
        <v/>
      </c>
      <c r="D3684" s="16" t="str">
        <f ca="1">IF(ROW()-2&lt;=DimensionRows_IBE,OFFSET(DimensionenIBE!$A$1,ROW()-2,COLUMN()-1,1,1),"")</f>
        <v/>
      </c>
    </row>
    <row r="3685" spans="1:4" hidden="1" x14ac:dyDescent="0.25">
      <c r="A3685" t="str">
        <f ca="1">IF(ROW()-2&lt;=DimensionRows_IBE,OFFSET(DimensionenIBE!$A$1,ROW()-2,COLUMN()-1,1,1),"")</f>
        <v/>
      </c>
      <c r="B3685" t="str">
        <f ca="1">IF(ROW()-2&lt;=DimensionRows_IBE,OFFSET(DimensionenIBE!$A$1,ROW()-2,COLUMN()-1,1,1),"")</f>
        <v/>
      </c>
      <c r="C3685" t="str">
        <f ca="1">IF(ROW()-2&lt;=DimensionRows_IBE,OFFSET(DimensionenIBE!$A$1,ROW()-2,COLUMN()-1,1,1),"")</f>
        <v/>
      </c>
      <c r="D3685" s="16" t="str">
        <f ca="1">IF(ROW()-2&lt;=DimensionRows_IBE,OFFSET(DimensionenIBE!$A$1,ROW()-2,COLUMN()-1,1,1),"")</f>
        <v/>
      </c>
    </row>
    <row r="3686" spans="1:4" hidden="1" x14ac:dyDescent="0.25">
      <c r="A3686" t="str">
        <f ca="1">IF(ROW()-2&lt;=DimensionRows_IBE,OFFSET(DimensionenIBE!$A$1,ROW()-2,COLUMN()-1,1,1),"")</f>
        <v/>
      </c>
      <c r="B3686" t="str">
        <f ca="1">IF(ROW()-2&lt;=DimensionRows_IBE,OFFSET(DimensionenIBE!$A$1,ROW()-2,COLUMN()-1,1,1),"")</f>
        <v/>
      </c>
      <c r="C3686" t="str">
        <f ca="1">IF(ROW()-2&lt;=DimensionRows_IBE,OFFSET(DimensionenIBE!$A$1,ROW()-2,COLUMN()-1,1,1),"")</f>
        <v/>
      </c>
      <c r="D3686" s="16" t="str">
        <f ca="1">IF(ROW()-2&lt;=DimensionRows_IBE,OFFSET(DimensionenIBE!$A$1,ROW()-2,COLUMN()-1,1,1),"")</f>
        <v/>
      </c>
    </row>
    <row r="3687" spans="1:4" hidden="1" x14ac:dyDescent="0.25">
      <c r="A3687" t="str">
        <f ca="1">IF(ROW()-2&lt;=DimensionRows_IBE,OFFSET(DimensionenIBE!$A$1,ROW()-2,COLUMN()-1,1,1),"")</f>
        <v/>
      </c>
      <c r="B3687" t="str">
        <f ca="1">IF(ROW()-2&lt;=DimensionRows_IBE,OFFSET(DimensionenIBE!$A$1,ROW()-2,COLUMN()-1,1,1),"")</f>
        <v/>
      </c>
      <c r="C3687" t="str">
        <f ca="1">IF(ROW()-2&lt;=DimensionRows_IBE,OFFSET(DimensionenIBE!$A$1,ROW()-2,COLUMN()-1,1,1),"")</f>
        <v/>
      </c>
      <c r="D3687" s="16" t="str">
        <f ca="1">IF(ROW()-2&lt;=DimensionRows_IBE,OFFSET(DimensionenIBE!$A$1,ROW()-2,COLUMN()-1,1,1),"")</f>
        <v/>
      </c>
    </row>
    <row r="3688" spans="1:4" hidden="1" x14ac:dyDescent="0.25">
      <c r="A3688" t="str">
        <f ca="1">IF(ROW()-2&lt;=DimensionRows_IBE,OFFSET(DimensionenIBE!$A$1,ROW()-2,COLUMN()-1,1,1),"")</f>
        <v/>
      </c>
      <c r="B3688" t="str">
        <f ca="1">IF(ROW()-2&lt;=DimensionRows_IBE,OFFSET(DimensionenIBE!$A$1,ROW()-2,COLUMN()-1,1,1),"")</f>
        <v/>
      </c>
      <c r="C3688" t="str">
        <f ca="1">IF(ROW()-2&lt;=DimensionRows_IBE,OFFSET(DimensionenIBE!$A$1,ROW()-2,COLUMN()-1,1,1),"")</f>
        <v/>
      </c>
      <c r="D3688" s="16" t="str">
        <f ca="1">IF(ROW()-2&lt;=DimensionRows_IBE,OFFSET(DimensionenIBE!$A$1,ROW()-2,COLUMN()-1,1,1),"")</f>
        <v/>
      </c>
    </row>
    <row r="3689" spans="1:4" hidden="1" x14ac:dyDescent="0.25">
      <c r="A3689" t="str">
        <f ca="1">IF(ROW()-2&lt;=DimensionRows_IBE,OFFSET(DimensionenIBE!$A$1,ROW()-2,COLUMN()-1,1,1),"")</f>
        <v/>
      </c>
      <c r="B3689" t="str">
        <f ca="1">IF(ROW()-2&lt;=DimensionRows_IBE,OFFSET(DimensionenIBE!$A$1,ROW()-2,COLUMN()-1,1,1),"")</f>
        <v/>
      </c>
      <c r="C3689" t="str">
        <f ca="1">IF(ROW()-2&lt;=DimensionRows_IBE,OFFSET(DimensionenIBE!$A$1,ROW()-2,COLUMN()-1,1,1),"")</f>
        <v/>
      </c>
      <c r="D3689" s="16" t="str">
        <f ca="1">IF(ROW()-2&lt;=DimensionRows_IBE,OFFSET(DimensionenIBE!$A$1,ROW()-2,COLUMN()-1,1,1),"")</f>
        <v/>
      </c>
    </row>
    <row r="3690" spans="1:4" hidden="1" x14ac:dyDescent="0.25">
      <c r="A3690" t="str">
        <f ca="1">IF(ROW()-2&lt;=DimensionRows_IBE,OFFSET(DimensionenIBE!$A$1,ROW()-2,COLUMN()-1,1,1),"")</f>
        <v/>
      </c>
      <c r="B3690" t="str">
        <f ca="1">IF(ROW()-2&lt;=DimensionRows_IBE,OFFSET(DimensionenIBE!$A$1,ROW()-2,COLUMN()-1,1,1),"")</f>
        <v/>
      </c>
      <c r="C3690" t="str">
        <f ca="1">IF(ROW()-2&lt;=DimensionRows_IBE,OFFSET(DimensionenIBE!$A$1,ROW()-2,COLUMN()-1,1,1),"")</f>
        <v/>
      </c>
      <c r="D3690" s="16" t="str">
        <f ca="1">IF(ROW()-2&lt;=DimensionRows_IBE,OFFSET(DimensionenIBE!$A$1,ROW()-2,COLUMN()-1,1,1),"")</f>
        <v/>
      </c>
    </row>
    <row r="3691" spans="1:4" hidden="1" x14ac:dyDescent="0.25">
      <c r="A3691" t="str">
        <f ca="1">IF(ROW()-2&lt;=DimensionRows_IBE,OFFSET(DimensionenIBE!$A$1,ROW()-2,COLUMN()-1,1,1),"")</f>
        <v/>
      </c>
      <c r="B3691" t="str">
        <f ca="1">IF(ROW()-2&lt;=DimensionRows_IBE,OFFSET(DimensionenIBE!$A$1,ROW()-2,COLUMN()-1,1,1),"")</f>
        <v/>
      </c>
      <c r="C3691" t="str">
        <f ca="1">IF(ROW()-2&lt;=DimensionRows_IBE,OFFSET(DimensionenIBE!$A$1,ROW()-2,COLUMN()-1,1,1),"")</f>
        <v/>
      </c>
      <c r="D3691" s="16" t="str">
        <f ca="1">IF(ROW()-2&lt;=DimensionRows_IBE,OFFSET(DimensionenIBE!$A$1,ROW()-2,COLUMN()-1,1,1),"")</f>
        <v/>
      </c>
    </row>
    <row r="3692" spans="1:4" hidden="1" x14ac:dyDescent="0.25">
      <c r="A3692" t="str">
        <f ca="1">IF(ROW()-2&lt;=DimensionRows_IBE,OFFSET(DimensionenIBE!$A$1,ROW()-2,COLUMN()-1,1,1),"")</f>
        <v/>
      </c>
      <c r="B3692" t="str">
        <f ca="1">IF(ROW()-2&lt;=DimensionRows_IBE,OFFSET(DimensionenIBE!$A$1,ROW()-2,COLUMN()-1,1,1),"")</f>
        <v/>
      </c>
      <c r="C3692" t="str">
        <f ca="1">IF(ROW()-2&lt;=DimensionRows_IBE,OFFSET(DimensionenIBE!$A$1,ROW()-2,COLUMN()-1,1,1),"")</f>
        <v/>
      </c>
      <c r="D3692" s="16" t="str">
        <f ca="1">IF(ROW()-2&lt;=DimensionRows_IBE,OFFSET(DimensionenIBE!$A$1,ROW()-2,COLUMN()-1,1,1),"")</f>
        <v/>
      </c>
    </row>
    <row r="3693" spans="1:4" hidden="1" x14ac:dyDescent="0.25">
      <c r="A3693" t="str">
        <f ca="1">IF(ROW()-2&lt;=DimensionRows_IBE,OFFSET(DimensionenIBE!$A$1,ROW()-2,COLUMN()-1,1,1),"")</f>
        <v/>
      </c>
      <c r="B3693" t="str">
        <f ca="1">IF(ROW()-2&lt;=DimensionRows_IBE,OFFSET(DimensionenIBE!$A$1,ROW()-2,COLUMN()-1,1,1),"")</f>
        <v/>
      </c>
      <c r="C3693" t="str">
        <f ca="1">IF(ROW()-2&lt;=DimensionRows_IBE,OFFSET(DimensionenIBE!$A$1,ROW()-2,COLUMN()-1,1,1),"")</f>
        <v/>
      </c>
      <c r="D3693" s="16" t="str">
        <f ca="1">IF(ROW()-2&lt;=DimensionRows_IBE,OFFSET(DimensionenIBE!$A$1,ROW()-2,COLUMN()-1,1,1),"")</f>
        <v/>
      </c>
    </row>
    <row r="3694" spans="1:4" hidden="1" x14ac:dyDescent="0.25">
      <c r="A3694" t="str">
        <f ca="1">IF(ROW()-2&lt;=DimensionRows_IBE,OFFSET(DimensionenIBE!$A$1,ROW()-2,COLUMN()-1,1,1),"")</f>
        <v/>
      </c>
      <c r="B3694" t="str">
        <f ca="1">IF(ROW()-2&lt;=DimensionRows_IBE,OFFSET(DimensionenIBE!$A$1,ROW()-2,COLUMN()-1,1,1),"")</f>
        <v/>
      </c>
      <c r="C3694" t="str">
        <f ca="1">IF(ROW()-2&lt;=DimensionRows_IBE,OFFSET(DimensionenIBE!$A$1,ROW()-2,COLUMN()-1,1,1),"")</f>
        <v/>
      </c>
      <c r="D3694" s="16" t="str">
        <f ca="1">IF(ROW()-2&lt;=DimensionRows_IBE,OFFSET(DimensionenIBE!$A$1,ROW()-2,COLUMN()-1,1,1),"")</f>
        <v/>
      </c>
    </row>
    <row r="3695" spans="1:4" hidden="1" x14ac:dyDescent="0.25">
      <c r="A3695" t="str">
        <f ca="1">IF(ROW()-2&lt;=DimensionRows_IBE,OFFSET(DimensionenIBE!$A$1,ROW()-2,COLUMN()-1,1,1),"")</f>
        <v/>
      </c>
      <c r="B3695" t="str">
        <f ca="1">IF(ROW()-2&lt;=DimensionRows_IBE,OFFSET(DimensionenIBE!$A$1,ROW()-2,COLUMN()-1,1,1),"")</f>
        <v/>
      </c>
      <c r="C3695" t="str">
        <f ca="1">IF(ROW()-2&lt;=DimensionRows_IBE,OFFSET(DimensionenIBE!$A$1,ROW()-2,COLUMN()-1,1,1),"")</f>
        <v/>
      </c>
      <c r="D3695" s="16" t="str">
        <f ca="1">IF(ROW()-2&lt;=DimensionRows_IBE,OFFSET(DimensionenIBE!$A$1,ROW()-2,COLUMN()-1,1,1),"")</f>
        <v/>
      </c>
    </row>
    <row r="3696" spans="1:4" hidden="1" x14ac:dyDescent="0.25">
      <c r="A3696" t="str">
        <f ca="1">IF(ROW()-2&lt;=DimensionRows_IBE,OFFSET(DimensionenIBE!$A$1,ROW()-2,COLUMN()-1,1,1),"")</f>
        <v/>
      </c>
      <c r="B3696" t="str">
        <f ca="1">IF(ROW()-2&lt;=DimensionRows_IBE,OFFSET(DimensionenIBE!$A$1,ROW()-2,COLUMN()-1,1,1),"")</f>
        <v/>
      </c>
      <c r="C3696" t="str">
        <f ca="1">IF(ROW()-2&lt;=DimensionRows_IBE,OFFSET(DimensionenIBE!$A$1,ROW()-2,COLUMN()-1,1,1),"")</f>
        <v/>
      </c>
      <c r="D3696" s="16" t="str">
        <f ca="1">IF(ROW()-2&lt;=DimensionRows_IBE,OFFSET(DimensionenIBE!$A$1,ROW()-2,COLUMN()-1,1,1),"")</f>
        <v/>
      </c>
    </row>
    <row r="3697" spans="1:4" hidden="1" x14ac:dyDescent="0.25">
      <c r="A3697" t="str">
        <f ca="1">IF(ROW()-2&lt;=DimensionRows_IBE,OFFSET(DimensionenIBE!$A$1,ROW()-2,COLUMN()-1,1,1),"")</f>
        <v/>
      </c>
      <c r="B3697" t="str">
        <f ca="1">IF(ROW()-2&lt;=DimensionRows_IBE,OFFSET(DimensionenIBE!$A$1,ROW()-2,COLUMN()-1,1,1),"")</f>
        <v/>
      </c>
      <c r="C3697" t="str">
        <f ca="1">IF(ROW()-2&lt;=DimensionRows_IBE,OFFSET(DimensionenIBE!$A$1,ROW()-2,COLUMN()-1,1,1),"")</f>
        <v/>
      </c>
      <c r="D3697" s="16" t="str">
        <f ca="1">IF(ROW()-2&lt;=DimensionRows_IBE,OFFSET(DimensionenIBE!$A$1,ROW()-2,COLUMN()-1,1,1),"")</f>
        <v/>
      </c>
    </row>
    <row r="3698" spans="1:4" hidden="1" x14ac:dyDescent="0.25">
      <c r="A3698" t="str">
        <f ca="1">IF(ROW()-2&lt;=DimensionRows_IBE,OFFSET(DimensionenIBE!$A$1,ROW()-2,COLUMN()-1,1,1),"")</f>
        <v/>
      </c>
      <c r="B3698" t="str">
        <f ca="1">IF(ROW()-2&lt;=DimensionRows_IBE,OFFSET(DimensionenIBE!$A$1,ROW()-2,COLUMN()-1,1,1),"")</f>
        <v/>
      </c>
      <c r="C3698" t="str">
        <f ca="1">IF(ROW()-2&lt;=DimensionRows_IBE,OFFSET(DimensionenIBE!$A$1,ROW()-2,COLUMN()-1,1,1),"")</f>
        <v/>
      </c>
      <c r="D3698" s="16" t="str">
        <f ca="1">IF(ROW()-2&lt;=DimensionRows_IBE,OFFSET(DimensionenIBE!$A$1,ROW()-2,COLUMN()-1,1,1),"")</f>
        <v/>
      </c>
    </row>
    <row r="3699" spans="1:4" hidden="1" x14ac:dyDescent="0.25">
      <c r="A3699" t="str">
        <f ca="1">IF(ROW()-2&lt;=DimensionRows_IBE,OFFSET(DimensionenIBE!$A$1,ROW()-2,COLUMN()-1,1,1),"")</f>
        <v/>
      </c>
      <c r="B3699" t="str">
        <f ca="1">IF(ROW()-2&lt;=DimensionRows_IBE,OFFSET(DimensionenIBE!$A$1,ROW()-2,COLUMN()-1,1,1),"")</f>
        <v/>
      </c>
      <c r="C3699" t="str">
        <f ca="1">IF(ROW()-2&lt;=DimensionRows_IBE,OFFSET(DimensionenIBE!$A$1,ROW()-2,COLUMN()-1,1,1),"")</f>
        <v/>
      </c>
      <c r="D3699" s="16" t="str">
        <f ca="1">IF(ROW()-2&lt;=DimensionRows_IBE,OFFSET(DimensionenIBE!$A$1,ROW()-2,COLUMN()-1,1,1),"")</f>
        <v/>
      </c>
    </row>
    <row r="3700" spans="1:4" hidden="1" x14ac:dyDescent="0.25">
      <c r="A3700" t="str">
        <f ca="1">IF(ROW()-2&lt;=DimensionRows_IBE,OFFSET(DimensionenIBE!$A$1,ROW()-2,COLUMN()-1,1,1),"")</f>
        <v/>
      </c>
      <c r="B3700" t="str">
        <f ca="1">IF(ROW()-2&lt;=DimensionRows_IBE,OFFSET(DimensionenIBE!$A$1,ROW()-2,COLUMN()-1,1,1),"")</f>
        <v/>
      </c>
      <c r="C3700" t="str">
        <f ca="1">IF(ROW()-2&lt;=DimensionRows_IBE,OFFSET(DimensionenIBE!$A$1,ROW()-2,COLUMN()-1,1,1),"")</f>
        <v/>
      </c>
      <c r="D3700" s="16" t="str">
        <f ca="1">IF(ROW()-2&lt;=DimensionRows_IBE,OFFSET(DimensionenIBE!$A$1,ROW()-2,COLUMN()-1,1,1),"")</f>
        <v/>
      </c>
    </row>
    <row r="3701" spans="1:4" hidden="1" x14ac:dyDescent="0.25">
      <c r="A3701" t="str">
        <f ca="1">IF(ROW()-2&lt;=DimensionRows_IBE,OFFSET(DimensionenIBE!$A$1,ROW()-2,COLUMN()-1,1,1),"")</f>
        <v/>
      </c>
      <c r="B3701" t="str">
        <f ca="1">IF(ROW()-2&lt;=DimensionRows_IBE,OFFSET(DimensionenIBE!$A$1,ROW()-2,COLUMN()-1,1,1),"")</f>
        <v/>
      </c>
      <c r="C3701" t="str">
        <f ca="1">IF(ROW()-2&lt;=DimensionRows_IBE,OFFSET(DimensionenIBE!$A$1,ROW()-2,COLUMN()-1,1,1),"")</f>
        <v/>
      </c>
      <c r="D3701" s="16" t="str">
        <f ca="1">IF(ROW()-2&lt;=DimensionRows_IBE,OFFSET(DimensionenIBE!$A$1,ROW()-2,COLUMN()-1,1,1),"")</f>
        <v/>
      </c>
    </row>
    <row r="3702" spans="1:4" hidden="1" x14ac:dyDescent="0.25">
      <c r="A3702" t="str">
        <f ca="1">IF(ROW()-2&lt;=DimensionRows_IBE,OFFSET(DimensionenIBE!$A$1,ROW()-2,COLUMN()-1,1,1),"")</f>
        <v/>
      </c>
      <c r="B3702" t="str">
        <f ca="1">IF(ROW()-2&lt;=DimensionRows_IBE,OFFSET(DimensionenIBE!$A$1,ROW()-2,COLUMN()-1,1,1),"")</f>
        <v/>
      </c>
      <c r="C3702" t="str">
        <f ca="1">IF(ROW()-2&lt;=DimensionRows_IBE,OFFSET(DimensionenIBE!$A$1,ROW()-2,COLUMN()-1,1,1),"")</f>
        <v/>
      </c>
      <c r="D3702" s="16" t="str">
        <f ca="1">IF(ROW()-2&lt;=DimensionRows_IBE,OFFSET(DimensionenIBE!$A$1,ROW()-2,COLUMN()-1,1,1),"")</f>
        <v/>
      </c>
    </row>
    <row r="3703" spans="1:4" hidden="1" x14ac:dyDescent="0.25">
      <c r="A3703" t="str">
        <f ca="1">IF(ROW()-2&lt;=DimensionRows_IBE,OFFSET(DimensionenIBE!$A$1,ROW()-2,COLUMN()-1,1,1),"")</f>
        <v/>
      </c>
      <c r="B3703" t="str">
        <f ca="1">IF(ROW()-2&lt;=DimensionRows_IBE,OFFSET(DimensionenIBE!$A$1,ROW()-2,COLUMN()-1,1,1),"")</f>
        <v/>
      </c>
      <c r="C3703" t="str">
        <f ca="1">IF(ROW()-2&lt;=DimensionRows_IBE,OFFSET(DimensionenIBE!$A$1,ROW()-2,COLUMN()-1,1,1),"")</f>
        <v/>
      </c>
      <c r="D3703" s="16" t="str">
        <f ca="1">IF(ROW()-2&lt;=DimensionRows_IBE,OFFSET(DimensionenIBE!$A$1,ROW()-2,COLUMN()-1,1,1),"")</f>
        <v/>
      </c>
    </row>
    <row r="3704" spans="1:4" hidden="1" x14ac:dyDescent="0.25">
      <c r="A3704" t="str">
        <f ca="1">IF(ROW()-2&lt;=DimensionRows_IBE,OFFSET(DimensionenIBE!$A$1,ROW()-2,COLUMN()-1,1,1),"")</f>
        <v/>
      </c>
      <c r="B3704" t="str">
        <f ca="1">IF(ROW()-2&lt;=DimensionRows_IBE,OFFSET(DimensionenIBE!$A$1,ROW()-2,COLUMN()-1,1,1),"")</f>
        <v/>
      </c>
      <c r="C3704" t="str">
        <f ca="1">IF(ROW()-2&lt;=DimensionRows_IBE,OFFSET(DimensionenIBE!$A$1,ROW()-2,COLUMN()-1,1,1),"")</f>
        <v/>
      </c>
      <c r="D3704" s="16" t="str">
        <f ca="1">IF(ROW()-2&lt;=DimensionRows_IBE,OFFSET(DimensionenIBE!$A$1,ROW()-2,COLUMN()-1,1,1),"")</f>
        <v/>
      </c>
    </row>
    <row r="3705" spans="1:4" hidden="1" x14ac:dyDescent="0.25">
      <c r="A3705" t="str">
        <f ca="1">IF(ROW()-2&lt;=DimensionRows_IBE,OFFSET(DimensionenIBE!$A$1,ROW()-2,COLUMN()-1,1,1),"")</f>
        <v/>
      </c>
      <c r="B3705" t="str">
        <f ca="1">IF(ROW()-2&lt;=DimensionRows_IBE,OFFSET(DimensionenIBE!$A$1,ROW()-2,COLUMN()-1,1,1),"")</f>
        <v/>
      </c>
      <c r="C3705" t="str">
        <f ca="1">IF(ROW()-2&lt;=DimensionRows_IBE,OFFSET(DimensionenIBE!$A$1,ROW()-2,COLUMN()-1,1,1),"")</f>
        <v/>
      </c>
      <c r="D3705" s="16" t="str">
        <f ca="1">IF(ROW()-2&lt;=DimensionRows_IBE,OFFSET(DimensionenIBE!$A$1,ROW()-2,COLUMN()-1,1,1),"")</f>
        <v/>
      </c>
    </row>
    <row r="3706" spans="1:4" hidden="1" x14ac:dyDescent="0.25">
      <c r="A3706" t="str">
        <f ca="1">IF(ROW()-2&lt;=DimensionRows_IBE,OFFSET(DimensionenIBE!$A$1,ROW()-2,COLUMN()-1,1,1),"")</f>
        <v/>
      </c>
      <c r="B3706" t="str">
        <f ca="1">IF(ROW()-2&lt;=DimensionRows_IBE,OFFSET(DimensionenIBE!$A$1,ROW()-2,COLUMN()-1,1,1),"")</f>
        <v/>
      </c>
      <c r="C3706" t="str">
        <f ca="1">IF(ROW()-2&lt;=DimensionRows_IBE,OFFSET(DimensionenIBE!$A$1,ROW()-2,COLUMN()-1,1,1),"")</f>
        <v/>
      </c>
      <c r="D3706" s="16" t="str">
        <f ca="1">IF(ROW()-2&lt;=DimensionRows_IBE,OFFSET(DimensionenIBE!$A$1,ROW()-2,COLUMN()-1,1,1),"")</f>
        <v/>
      </c>
    </row>
    <row r="3707" spans="1:4" hidden="1" x14ac:dyDescent="0.25">
      <c r="A3707" t="str">
        <f ca="1">IF(ROW()-2&lt;=DimensionRows_IBE,OFFSET(DimensionenIBE!$A$1,ROW()-2,COLUMN()-1,1,1),"")</f>
        <v/>
      </c>
      <c r="B3707" t="str">
        <f ca="1">IF(ROW()-2&lt;=DimensionRows_IBE,OFFSET(DimensionenIBE!$A$1,ROW()-2,COLUMN()-1,1,1),"")</f>
        <v/>
      </c>
      <c r="C3707" t="str">
        <f ca="1">IF(ROW()-2&lt;=DimensionRows_IBE,OFFSET(DimensionenIBE!$A$1,ROW()-2,COLUMN()-1,1,1),"")</f>
        <v/>
      </c>
      <c r="D3707" s="16" t="str">
        <f ca="1">IF(ROW()-2&lt;=DimensionRows_IBE,OFFSET(DimensionenIBE!$A$1,ROW()-2,COLUMN()-1,1,1),"")</f>
        <v/>
      </c>
    </row>
    <row r="3708" spans="1:4" hidden="1" x14ac:dyDescent="0.25">
      <c r="A3708" t="str">
        <f ca="1">IF(ROW()-2&lt;=DimensionRows_IBE,OFFSET(DimensionenIBE!$A$1,ROW()-2,COLUMN()-1,1,1),"")</f>
        <v/>
      </c>
      <c r="B3708" t="str">
        <f ca="1">IF(ROW()-2&lt;=DimensionRows_IBE,OFFSET(DimensionenIBE!$A$1,ROW()-2,COLUMN()-1,1,1),"")</f>
        <v/>
      </c>
      <c r="C3708" t="str">
        <f ca="1">IF(ROW()-2&lt;=DimensionRows_IBE,OFFSET(DimensionenIBE!$A$1,ROW()-2,COLUMN()-1,1,1),"")</f>
        <v/>
      </c>
      <c r="D3708" s="16" t="str">
        <f ca="1">IF(ROW()-2&lt;=DimensionRows_IBE,OFFSET(DimensionenIBE!$A$1,ROW()-2,COLUMN()-1,1,1),"")</f>
        <v/>
      </c>
    </row>
    <row r="3709" spans="1:4" hidden="1" x14ac:dyDescent="0.25">
      <c r="A3709" t="str">
        <f ca="1">IF(ROW()-2&lt;=DimensionRows_IBE,OFFSET(DimensionenIBE!$A$1,ROW()-2,COLUMN()-1,1,1),"")</f>
        <v/>
      </c>
      <c r="B3709" t="str">
        <f ca="1">IF(ROW()-2&lt;=DimensionRows_IBE,OFFSET(DimensionenIBE!$A$1,ROW()-2,COLUMN()-1,1,1),"")</f>
        <v/>
      </c>
      <c r="C3709" t="str">
        <f ca="1">IF(ROW()-2&lt;=DimensionRows_IBE,OFFSET(DimensionenIBE!$A$1,ROW()-2,COLUMN()-1,1,1),"")</f>
        <v/>
      </c>
      <c r="D3709" s="16" t="str">
        <f ca="1">IF(ROW()-2&lt;=DimensionRows_IBE,OFFSET(DimensionenIBE!$A$1,ROW()-2,COLUMN()-1,1,1),"")</f>
        <v/>
      </c>
    </row>
    <row r="3710" spans="1:4" hidden="1" x14ac:dyDescent="0.25">
      <c r="A3710" t="str">
        <f ca="1">IF(ROW()-2&lt;=DimensionRows_IBE,OFFSET(DimensionenIBE!$A$1,ROW()-2,COLUMN()-1,1,1),"")</f>
        <v/>
      </c>
      <c r="B3710" t="str">
        <f ca="1">IF(ROW()-2&lt;=DimensionRows_IBE,OFFSET(DimensionenIBE!$A$1,ROW()-2,COLUMN()-1,1,1),"")</f>
        <v/>
      </c>
      <c r="C3710" t="str">
        <f ca="1">IF(ROW()-2&lt;=DimensionRows_IBE,OFFSET(DimensionenIBE!$A$1,ROW()-2,COLUMN()-1,1,1),"")</f>
        <v/>
      </c>
      <c r="D3710" s="16" t="str">
        <f ca="1">IF(ROW()-2&lt;=DimensionRows_IBE,OFFSET(DimensionenIBE!$A$1,ROW()-2,COLUMN()-1,1,1),"")</f>
        <v/>
      </c>
    </row>
    <row r="3711" spans="1:4" hidden="1" x14ac:dyDescent="0.25">
      <c r="A3711" t="str">
        <f ca="1">IF(ROW()-2&lt;=DimensionRows_IBE,OFFSET(DimensionenIBE!$A$1,ROW()-2,COLUMN()-1,1,1),"")</f>
        <v/>
      </c>
      <c r="B3711" t="str">
        <f ca="1">IF(ROW()-2&lt;=DimensionRows_IBE,OFFSET(DimensionenIBE!$A$1,ROW()-2,COLUMN()-1,1,1),"")</f>
        <v/>
      </c>
      <c r="C3711" t="str">
        <f ca="1">IF(ROW()-2&lt;=DimensionRows_IBE,OFFSET(DimensionenIBE!$A$1,ROW()-2,COLUMN()-1,1,1),"")</f>
        <v/>
      </c>
      <c r="D3711" s="16" t="str">
        <f ca="1">IF(ROW()-2&lt;=DimensionRows_IBE,OFFSET(DimensionenIBE!$A$1,ROW()-2,COLUMN()-1,1,1),"")</f>
        <v/>
      </c>
    </row>
    <row r="3712" spans="1:4" hidden="1" x14ac:dyDescent="0.25">
      <c r="A3712" t="str">
        <f ca="1">IF(ROW()-2&lt;=DimensionRows_IBE,OFFSET(DimensionenIBE!$A$1,ROW()-2,COLUMN()-1,1,1),"")</f>
        <v/>
      </c>
      <c r="B3712" t="str">
        <f ca="1">IF(ROW()-2&lt;=DimensionRows_IBE,OFFSET(DimensionenIBE!$A$1,ROW()-2,COLUMN()-1,1,1),"")</f>
        <v/>
      </c>
      <c r="C3712" t="str">
        <f ca="1">IF(ROW()-2&lt;=DimensionRows_IBE,OFFSET(DimensionenIBE!$A$1,ROW()-2,COLUMN()-1,1,1),"")</f>
        <v/>
      </c>
      <c r="D3712" s="16" t="str">
        <f ca="1">IF(ROW()-2&lt;=DimensionRows_IBE,OFFSET(DimensionenIBE!$A$1,ROW()-2,COLUMN()-1,1,1),"")</f>
        <v/>
      </c>
    </row>
    <row r="3713" spans="1:4" hidden="1" x14ac:dyDescent="0.25">
      <c r="A3713" t="str">
        <f ca="1">IF(ROW()-2&lt;=DimensionRows_IBE,OFFSET(DimensionenIBE!$A$1,ROW()-2,COLUMN()-1,1,1),"")</f>
        <v/>
      </c>
      <c r="B3713" t="str">
        <f ca="1">IF(ROW()-2&lt;=DimensionRows_IBE,OFFSET(DimensionenIBE!$A$1,ROW()-2,COLUMN()-1,1,1),"")</f>
        <v/>
      </c>
      <c r="C3713" t="str">
        <f ca="1">IF(ROW()-2&lt;=DimensionRows_IBE,OFFSET(DimensionenIBE!$A$1,ROW()-2,COLUMN()-1,1,1),"")</f>
        <v/>
      </c>
      <c r="D3713" s="16" t="str">
        <f ca="1">IF(ROW()-2&lt;=DimensionRows_IBE,OFFSET(DimensionenIBE!$A$1,ROW()-2,COLUMN()-1,1,1),"")</f>
        <v/>
      </c>
    </row>
    <row r="3714" spans="1:4" hidden="1" x14ac:dyDescent="0.25">
      <c r="A3714" t="str">
        <f ca="1">IF(ROW()-2&lt;=DimensionRows_IBE,OFFSET(DimensionenIBE!$A$1,ROW()-2,COLUMN()-1,1,1),"")</f>
        <v/>
      </c>
      <c r="B3714" t="str">
        <f ca="1">IF(ROW()-2&lt;=DimensionRows_IBE,OFFSET(DimensionenIBE!$A$1,ROW()-2,COLUMN()-1,1,1),"")</f>
        <v/>
      </c>
      <c r="C3714" t="str">
        <f ca="1">IF(ROW()-2&lt;=DimensionRows_IBE,OFFSET(DimensionenIBE!$A$1,ROW()-2,COLUMN()-1,1,1),"")</f>
        <v/>
      </c>
      <c r="D3714" s="16" t="str">
        <f ca="1">IF(ROW()-2&lt;=DimensionRows_IBE,OFFSET(DimensionenIBE!$A$1,ROW()-2,COLUMN()-1,1,1),"")</f>
        <v/>
      </c>
    </row>
    <row r="3715" spans="1:4" hidden="1" x14ac:dyDescent="0.25">
      <c r="A3715" t="str">
        <f ca="1">IF(ROW()-2&lt;=DimensionRows_IBE,OFFSET(DimensionenIBE!$A$1,ROW()-2,COLUMN()-1,1,1),"")</f>
        <v/>
      </c>
      <c r="B3715" t="str">
        <f ca="1">IF(ROW()-2&lt;=DimensionRows_IBE,OFFSET(DimensionenIBE!$A$1,ROW()-2,COLUMN()-1,1,1),"")</f>
        <v/>
      </c>
      <c r="C3715" t="str">
        <f ca="1">IF(ROW()-2&lt;=DimensionRows_IBE,OFFSET(DimensionenIBE!$A$1,ROW()-2,COLUMN()-1,1,1),"")</f>
        <v/>
      </c>
      <c r="D3715" s="16" t="str">
        <f ca="1">IF(ROW()-2&lt;=DimensionRows_IBE,OFFSET(DimensionenIBE!$A$1,ROW()-2,COLUMN()-1,1,1),"")</f>
        <v/>
      </c>
    </row>
    <row r="3716" spans="1:4" hidden="1" x14ac:dyDescent="0.25">
      <c r="A3716" t="str">
        <f ca="1">IF(ROW()-2&lt;=DimensionRows_IBE,OFFSET(DimensionenIBE!$A$1,ROW()-2,COLUMN()-1,1,1),"")</f>
        <v/>
      </c>
      <c r="B3716" t="str">
        <f ca="1">IF(ROW()-2&lt;=DimensionRows_IBE,OFFSET(DimensionenIBE!$A$1,ROW()-2,COLUMN()-1,1,1),"")</f>
        <v/>
      </c>
      <c r="C3716" t="str">
        <f ca="1">IF(ROW()-2&lt;=DimensionRows_IBE,OFFSET(DimensionenIBE!$A$1,ROW()-2,COLUMN()-1,1,1),"")</f>
        <v/>
      </c>
      <c r="D3716" s="16" t="str">
        <f ca="1">IF(ROW()-2&lt;=DimensionRows_IBE,OFFSET(DimensionenIBE!$A$1,ROW()-2,COLUMN()-1,1,1),"")</f>
        <v/>
      </c>
    </row>
    <row r="3717" spans="1:4" hidden="1" x14ac:dyDescent="0.25">
      <c r="A3717" t="str">
        <f ca="1">IF(ROW()-2&lt;=DimensionRows_IBE,OFFSET(DimensionenIBE!$A$1,ROW()-2,COLUMN()-1,1,1),"")</f>
        <v/>
      </c>
      <c r="B3717" t="str">
        <f ca="1">IF(ROW()-2&lt;=DimensionRows_IBE,OFFSET(DimensionenIBE!$A$1,ROW()-2,COLUMN()-1,1,1),"")</f>
        <v/>
      </c>
      <c r="C3717" t="str">
        <f ca="1">IF(ROW()-2&lt;=DimensionRows_IBE,OFFSET(DimensionenIBE!$A$1,ROW()-2,COLUMN()-1,1,1),"")</f>
        <v/>
      </c>
      <c r="D3717" s="16" t="str">
        <f ca="1">IF(ROW()-2&lt;=DimensionRows_IBE,OFFSET(DimensionenIBE!$A$1,ROW()-2,COLUMN()-1,1,1),"")</f>
        <v/>
      </c>
    </row>
    <row r="3718" spans="1:4" hidden="1" x14ac:dyDescent="0.25">
      <c r="A3718" t="str">
        <f ca="1">IF(ROW()-2&lt;=DimensionRows_IBE,OFFSET(DimensionenIBE!$A$1,ROW()-2,COLUMN()-1,1,1),"")</f>
        <v/>
      </c>
      <c r="B3718" t="str">
        <f ca="1">IF(ROW()-2&lt;=DimensionRows_IBE,OFFSET(DimensionenIBE!$A$1,ROW()-2,COLUMN()-1,1,1),"")</f>
        <v/>
      </c>
      <c r="C3718" t="str">
        <f ca="1">IF(ROW()-2&lt;=DimensionRows_IBE,OFFSET(DimensionenIBE!$A$1,ROW()-2,COLUMN()-1,1,1),"")</f>
        <v/>
      </c>
      <c r="D3718" s="16" t="str">
        <f ca="1">IF(ROW()-2&lt;=DimensionRows_IBE,OFFSET(DimensionenIBE!$A$1,ROW()-2,COLUMN()-1,1,1),"")</f>
        <v/>
      </c>
    </row>
    <row r="3719" spans="1:4" hidden="1" x14ac:dyDescent="0.25">
      <c r="A3719" t="str">
        <f ca="1">IF(ROW()-2&lt;=DimensionRows_IBE,OFFSET(DimensionenIBE!$A$1,ROW()-2,COLUMN()-1,1,1),"")</f>
        <v/>
      </c>
      <c r="B3719" t="str">
        <f ca="1">IF(ROW()-2&lt;=DimensionRows_IBE,OFFSET(DimensionenIBE!$A$1,ROW()-2,COLUMN()-1,1,1),"")</f>
        <v/>
      </c>
      <c r="C3719" t="str">
        <f ca="1">IF(ROW()-2&lt;=DimensionRows_IBE,OFFSET(DimensionenIBE!$A$1,ROW()-2,COLUMN()-1,1,1),"")</f>
        <v/>
      </c>
      <c r="D3719" s="16" t="str">
        <f ca="1">IF(ROW()-2&lt;=DimensionRows_IBE,OFFSET(DimensionenIBE!$A$1,ROW()-2,COLUMN()-1,1,1),"")</f>
        <v/>
      </c>
    </row>
    <row r="3720" spans="1:4" hidden="1" x14ac:dyDescent="0.25">
      <c r="A3720" t="str">
        <f ca="1">IF(ROW()-2&lt;=DimensionRows_IBE,OFFSET(DimensionenIBE!$A$1,ROW()-2,COLUMN()-1,1,1),"")</f>
        <v/>
      </c>
      <c r="B3720" t="str">
        <f ca="1">IF(ROW()-2&lt;=DimensionRows_IBE,OFFSET(DimensionenIBE!$A$1,ROW()-2,COLUMN()-1,1,1),"")</f>
        <v/>
      </c>
      <c r="C3720" t="str">
        <f ca="1">IF(ROW()-2&lt;=DimensionRows_IBE,OFFSET(DimensionenIBE!$A$1,ROW()-2,COLUMN()-1,1,1),"")</f>
        <v/>
      </c>
      <c r="D3720" s="16" t="str">
        <f ca="1">IF(ROW()-2&lt;=DimensionRows_IBE,OFFSET(DimensionenIBE!$A$1,ROW()-2,COLUMN()-1,1,1),"")</f>
        <v/>
      </c>
    </row>
    <row r="3721" spans="1:4" hidden="1" x14ac:dyDescent="0.25">
      <c r="A3721" t="str">
        <f ca="1">IF(ROW()-2&lt;=DimensionRows_IBE,OFFSET(DimensionenIBE!$A$1,ROW()-2,COLUMN()-1,1,1),"")</f>
        <v/>
      </c>
      <c r="B3721" t="str">
        <f ca="1">IF(ROW()-2&lt;=DimensionRows_IBE,OFFSET(DimensionenIBE!$A$1,ROW()-2,COLUMN()-1,1,1),"")</f>
        <v/>
      </c>
      <c r="C3721" t="str">
        <f ca="1">IF(ROW()-2&lt;=DimensionRows_IBE,OFFSET(DimensionenIBE!$A$1,ROW()-2,COLUMN()-1,1,1),"")</f>
        <v/>
      </c>
      <c r="D3721" s="16" t="str">
        <f ca="1">IF(ROW()-2&lt;=DimensionRows_IBE,OFFSET(DimensionenIBE!$A$1,ROW()-2,COLUMN()-1,1,1),"")</f>
        <v/>
      </c>
    </row>
    <row r="3722" spans="1:4" hidden="1" x14ac:dyDescent="0.25">
      <c r="A3722" t="str">
        <f ca="1">IF(ROW()-2&lt;=DimensionRows_IBE,OFFSET(DimensionenIBE!$A$1,ROW()-2,COLUMN()-1,1,1),"")</f>
        <v/>
      </c>
      <c r="B3722" t="str">
        <f ca="1">IF(ROW()-2&lt;=DimensionRows_IBE,OFFSET(DimensionenIBE!$A$1,ROW()-2,COLUMN()-1,1,1),"")</f>
        <v/>
      </c>
      <c r="C3722" t="str">
        <f ca="1">IF(ROW()-2&lt;=DimensionRows_IBE,OFFSET(DimensionenIBE!$A$1,ROW()-2,COLUMN()-1,1,1),"")</f>
        <v/>
      </c>
      <c r="D3722" s="16" t="str">
        <f ca="1">IF(ROW()-2&lt;=DimensionRows_IBE,OFFSET(DimensionenIBE!$A$1,ROW()-2,COLUMN()-1,1,1),"")</f>
        <v/>
      </c>
    </row>
    <row r="3723" spans="1:4" hidden="1" x14ac:dyDescent="0.25">
      <c r="A3723" t="str">
        <f ca="1">IF(ROW()-2&lt;=DimensionRows_IBE,OFFSET(DimensionenIBE!$A$1,ROW()-2,COLUMN()-1,1,1),"")</f>
        <v/>
      </c>
      <c r="B3723" t="str">
        <f ca="1">IF(ROW()-2&lt;=DimensionRows_IBE,OFFSET(DimensionenIBE!$A$1,ROW()-2,COLUMN()-1,1,1),"")</f>
        <v/>
      </c>
      <c r="C3723" t="str">
        <f ca="1">IF(ROW()-2&lt;=DimensionRows_IBE,OFFSET(DimensionenIBE!$A$1,ROW()-2,COLUMN()-1,1,1),"")</f>
        <v/>
      </c>
      <c r="D3723" s="16" t="str">
        <f ca="1">IF(ROW()-2&lt;=DimensionRows_IBE,OFFSET(DimensionenIBE!$A$1,ROW()-2,COLUMN()-1,1,1),"")</f>
        <v/>
      </c>
    </row>
    <row r="3724" spans="1:4" hidden="1" x14ac:dyDescent="0.25">
      <c r="A3724" t="str">
        <f ca="1">IF(ROW()-2&lt;=DimensionRows_IBE,OFFSET(DimensionenIBE!$A$1,ROW()-2,COLUMN()-1,1,1),"")</f>
        <v/>
      </c>
      <c r="B3724" t="str">
        <f ca="1">IF(ROW()-2&lt;=DimensionRows_IBE,OFFSET(DimensionenIBE!$A$1,ROW()-2,COLUMN()-1,1,1),"")</f>
        <v/>
      </c>
      <c r="C3724" t="str">
        <f ca="1">IF(ROW()-2&lt;=DimensionRows_IBE,OFFSET(DimensionenIBE!$A$1,ROW()-2,COLUMN()-1,1,1),"")</f>
        <v/>
      </c>
      <c r="D3724" s="16" t="str">
        <f ca="1">IF(ROW()-2&lt;=DimensionRows_IBE,OFFSET(DimensionenIBE!$A$1,ROW()-2,COLUMN()-1,1,1),"")</f>
        <v/>
      </c>
    </row>
    <row r="3725" spans="1:4" hidden="1" x14ac:dyDescent="0.25">
      <c r="A3725" t="str">
        <f ca="1">IF(ROW()-2&lt;=DimensionRows_IBE,OFFSET(DimensionenIBE!$A$1,ROW()-2,COLUMN()-1,1,1),"")</f>
        <v/>
      </c>
      <c r="B3725" t="str">
        <f ca="1">IF(ROW()-2&lt;=DimensionRows_IBE,OFFSET(DimensionenIBE!$A$1,ROW()-2,COLUMN()-1,1,1),"")</f>
        <v/>
      </c>
      <c r="C3725" t="str">
        <f ca="1">IF(ROW()-2&lt;=DimensionRows_IBE,OFFSET(DimensionenIBE!$A$1,ROW()-2,COLUMN()-1,1,1),"")</f>
        <v/>
      </c>
      <c r="D3725" s="16" t="str">
        <f ca="1">IF(ROW()-2&lt;=DimensionRows_IBE,OFFSET(DimensionenIBE!$A$1,ROW()-2,COLUMN()-1,1,1),"")</f>
        <v/>
      </c>
    </row>
    <row r="3726" spans="1:4" hidden="1" x14ac:dyDescent="0.25">
      <c r="A3726" t="str">
        <f ca="1">IF(ROW()-2&lt;=DimensionRows_IBE,OFFSET(DimensionenIBE!$A$1,ROW()-2,COLUMN()-1,1,1),"")</f>
        <v/>
      </c>
      <c r="B3726" t="str">
        <f ca="1">IF(ROW()-2&lt;=DimensionRows_IBE,OFFSET(DimensionenIBE!$A$1,ROW()-2,COLUMN()-1,1,1),"")</f>
        <v/>
      </c>
      <c r="C3726" t="str">
        <f ca="1">IF(ROW()-2&lt;=DimensionRows_IBE,OFFSET(DimensionenIBE!$A$1,ROW()-2,COLUMN()-1,1,1),"")</f>
        <v/>
      </c>
      <c r="D3726" s="16" t="str">
        <f ca="1">IF(ROW()-2&lt;=DimensionRows_IBE,OFFSET(DimensionenIBE!$A$1,ROW()-2,COLUMN()-1,1,1),"")</f>
        <v/>
      </c>
    </row>
    <row r="3727" spans="1:4" hidden="1" x14ac:dyDescent="0.25">
      <c r="A3727" t="str">
        <f ca="1">IF(ROW()-2&lt;=DimensionRows_IBE,OFFSET(DimensionenIBE!$A$1,ROW()-2,COLUMN()-1,1,1),"")</f>
        <v/>
      </c>
      <c r="B3727" t="str">
        <f ca="1">IF(ROW()-2&lt;=DimensionRows_IBE,OFFSET(DimensionenIBE!$A$1,ROW()-2,COLUMN()-1,1,1),"")</f>
        <v/>
      </c>
      <c r="C3727" t="str">
        <f ca="1">IF(ROW()-2&lt;=DimensionRows_IBE,OFFSET(DimensionenIBE!$A$1,ROW()-2,COLUMN()-1,1,1),"")</f>
        <v/>
      </c>
      <c r="D3727" s="16" t="str">
        <f ca="1">IF(ROW()-2&lt;=DimensionRows_IBE,OFFSET(DimensionenIBE!$A$1,ROW()-2,COLUMN()-1,1,1),"")</f>
        <v/>
      </c>
    </row>
    <row r="3728" spans="1:4" hidden="1" x14ac:dyDescent="0.25">
      <c r="A3728" t="str">
        <f ca="1">IF(ROW()-2&lt;=DimensionRows_IBE,OFFSET(DimensionenIBE!$A$1,ROW()-2,COLUMN()-1,1,1),"")</f>
        <v/>
      </c>
      <c r="B3728" t="str">
        <f ca="1">IF(ROW()-2&lt;=DimensionRows_IBE,OFFSET(DimensionenIBE!$A$1,ROW()-2,COLUMN()-1,1,1),"")</f>
        <v/>
      </c>
      <c r="C3728" t="str">
        <f ca="1">IF(ROW()-2&lt;=DimensionRows_IBE,OFFSET(DimensionenIBE!$A$1,ROW()-2,COLUMN()-1,1,1),"")</f>
        <v/>
      </c>
      <c r="D3728" s="16" t="str">
        <f ca="1">IF(ROW()-2&lt;=DimensionRows_IBE,OFFSET(DimensionenIBE!$A$1,ROW()-2,COLUMN()-1,1,1),"")</f>
        <v/>
      </c>
    </row>
    <row r="3729" spans="1:4" hidden="1" x14ac:dyDescent="0.25">
      <c r="A3729" t="str">
        <f ca="1">IF(ROW()-2&lt;=DimensionRows_IBE,OFFSET(DimensionenIBE!$A$1,ROW()-2,COLUMN()-1,1,1),"")</f>
        <v/>
      </c>
      <c r="B3729" t="str">
        <f ca="1">IF(ROW()-2&lt;=DimensionRows_IBE,OFFSET(DimensionenIBE!$A$1,ROW()-2,COLUMN()-1,1,1),"")</f>
        <v/>
      </c>
      <c r="C3729" t="str">
        <f ca="1">IF(ROW()-2&lt;=DimensionRows_IBE,OFFSET(DimensionenIBE!$A$1,ROW()-2,COLUMN()-1,1,1),"")</f>
        <v/>
      </c>
      <c r="D3729" s="16" t="str">
        <f ca="1">IF(ROW()-2&lt;=DimensionRows_IBE,OFFSET(DimensionenIBE!$A$1,ROW()-2,COLUMN()-1,1,1),"")</f>
        <v/>
      </c>
    </row>
    <row r="3730" spans="1:4" hidden="1" x14ac:dyDescent="0.25">
      <c r="A3730" t="str">
        <f ca="1">IF(ROW()-2&lt;=DimensionRows_IBE,OFFSET(DimensionenIBE!$A$1,ROW()-2,COLUMN()-1,1,1),"")</f>
        <v/>
      </c>
      <c r="B3730" t="str">
        <f ca="1">IF(ROW()-2&lt;=DimensionRows_IBE,OFFSET(DimensionenIBE!$A$1,ROW()-2,COLUMN()-1,1,1),"")</f>
        <v/>
      </c>
      <c r="C3730" t="str">
        <f ca="1">IF(ROW()-2&lt;=DimensionRows_IBE,OFFSET(DimensionenIBE!$A$1,ROW()-2,COLUMN()-1,1,1),"")</f>
        <v/>
      </c>
      <c r="D3730" s="16" t="str">
        <f ca="1">IF(ROW()-2&lt;=DimensionRows_IBE,OFFSET(DimensionenIBE!$A$1,ROW()-2,COLUMN()-1,1,1),"")</f>
        <v/>
      </c>
    </row>
    <row r="3731" spans="1:4" hidden="1" x14ac:dyDescent="0.25">
      <c r="A3731" t="str">
        <f ca="1">IF(ROW()-2&lt;=DimensionRows_IBE,OFFSET(DimensionenIBE!$A$1,ROW()-2,COLUMN()-1,1,1),"")</f>
        <v/>
      </c>
      <c r="B3731" t="str">
        <f ca="1">IF(ROW()-2&lt;=DimensionRows_IBE,OFFSET(DimensionenIBE!$A$1,ROW()-2,COLUMN()-1,1,1),"")</f>
        <v/>
      </c>
      <c r="C3731" t="str">
        <f ca="1">IF(ROW()-2&lt;=DimensionRows_IBE,OFFSET(DimensionenIBE!$A$1,ROW()-2,COLUMN()-1,1,1),"")</f>
        <v/>
      </c>
      <c r="D3731" s="16" t="str">
        <f ca="1">IF(ROW()-2&lt;=DimensionRows_IBE,OFFSET(DimensionenIBE!$A$1,ROW()-2,COLUMN()-1,1,1),"")</f>
        <v/>
      </c>
    </row>
    <row r="3732" spans="1:4" hidden="1" x14ac:dyDescent="0.25">
      <c r="A3732" t="str">
        <f ca="1">IF(ROW()-2&lt;=DimensionRows_IBE,OFFSET(DimensionenIBE!$A$1,ROW()-2,COLUMN()-1,1,1),"")</f>
        <v/>
      </c>
      <c r="B3732" t="str">
        <f ca="1">IF(ROW()-2&lt;=DimensionRows_IBE,OFFSET(DimensionenIBE!$A$1,ROW()-2,COLUMN()-1,1,1),"")</f>
        <v/>
      </c>
      <c r="C3732" t="str">
        <f ca="1">IF(ROW()-2&lt;=DimensionRows_IBE,OFFSET(DimensionenIBE!$A$1,ROW()-2,COLUMN()-1,1,1),"")</f>
        <v/>
      </c>
      <c r="D3732" s="16" t="str">
        <f ca="1">IF(ROW()-2&lt;=DimensionRows_IBE,OFFSET(DimensionenIBE!$A$1,ROW()-2,COLUMN()-1,1,1),"")</f>
        <v/>
      </c>
    </row>
    <row r="3733" spans="1:4" hidden="1" x14ac:dyDescent="0.25">
      <c r="A3733" t="str">
        <f ca="1">IF(ROW()-2&lt;=DimensionRows_IBE,OFFSET(DimensionenIBE!$A$1,ROW()-2,COLUMN()-1,1,1),"")</f>
        <v/>
      </c>
      <c r="B3733" t="str">
        <f ca="1">IF(ROW()-2&lt;=DimensionRows_IBE,OFFSET(DimensionenIBE!$A$1,ROW()-2,COLUMN()-1,1,1),"")</f>
        <v/>
      </c>
      <c r="C3733" t="str">
        <f ca="1">IF(ROW()-2&lt;=DimensionRows_IBE,OFFSET(DimensionenIBE!$A$1,ROW()-2,COLUMN()-1,1,1),"")</f>
        <v/>
      </c>
      <c r="D3733" s="16" t="str">
        <f ca="1">IF(ROW()-2&lt;=DimensionRows_IBE,OFFSET(DimensionenIBE!$A$1,ROW()-2,COLUMN()-1,1,1),"")</f>
        <v/>
      </c>
    </row>
    <row r="3734" spans="1:4" hidden="1" x14ac:dyDescent="0.25">
      <c r="A3734" t="str">
        <f ca="1">IF(ROW()-2&lt;=DimensionRows_IBE,OFFSET(DimensionenIBE!$A$1,ROW()-2,COLUMN()-1,1,1),"")</f>
        <v/>
      </c>
      <c r="B3734" t="str">
        <f ca="1">IF(ROW()-2&lt;=DimensionRows_IBE,OFFSET(DimensionenIBE!$A$1,ROW()-2,COLUMN()-1,1,1),"")</f>
        <v/>
      </c>
      <c r="C3734" t="str">
        <f ca="1">IF(ROW()-2&lt;=DimensionRows_IBE,OFFSET(DimensionenIBE!$A$1,ROW()-2,COLUMN()-1,1,1),"")</f>
        <v/>
      </c>
      <c r="D3734" s="16" t="str">
        <f ca="1">IF(ROW()-2&lt;=DimensionRows_IBE,OFFSET(DimensionenIBE!$A$1,ROW()-2,COLUMN()-1,1,1),"")</f>
        <v/>
      </c>
    </row>
    <row r="3735" spans="1:4" hidden="1" x14ac:dyDescent="0.25">
      <c r="A3735" t="str">
        <f ca="1">IF(ROW()-2&lt;=DimensionRows_IBE,OFFSET(DimensionenIBE!$A$1,ROW()-2,COLUMN()-1,1,1),"")</f>
        <v/>
      </c>
      <c r="B3735" t="str">
        <f ca="1">IF(ROW()-2&lt;=DimensionRows_IBE,OFFSET(DimensionenIBE!$A$1,ROW()-2,COLUMN()-1,1,1),"")</f>
        <v/>
      </c>
      <c r="C3735" t="str">
        <f ca="1">IF(ROW()-2&lt;=DimensionRows_IBE,OFFSET(DimensionenIBE!$A$1,ROW()-2,COLUMN()-1,1,1),"")</f>
        <v/>
      </c>
      <c r="D3735" s="16" t="str">
        <f ca="1">IF(ROW()-2&lt;=DimensionRows_IBE,OFFSET(DimensionenIBE!$A$1,ROW()-2,COLUMN()-1,1,1),"")</f>
        <v/>
      </c>
    </row>
    <row r="3736" spans="1:4" hidden="1" x14ac:dyDescent="0.25">
      <c r="A3736" t="str">
        <f ca="1">IF(ROW()-2&lt;=DimensionRows_IBE,OFFSET(DimensionenIBE!$A$1,ROW()-2,COLUMN()-1,1,1),"")</f>
        <v/>
      </c>
      <c r="B3736" t="str">
        <f ca="1">IF(ROW()-2&lt;=DimensionRows_IBE,OFFSET(DimensionenIBE!$A$1,ROW()-2,COLUMN()-1,1,1),"")</f>
        <v/>
      </c>
      <c r="C3736" t="str">
        <f ca="1">IF(ROW()-2&lt;=DimensionRows_IBE,OFFSET(DimensionenIBE!$A$1,ROW()-2,COLUMN()-1,1,1),"")</f>
        <v/>
      </c>
      <c r="D3736" s="16" t="str">
        <f ca="1">IF(ROW()-2&lt;=DimensionRows_IBE,OFFSET(DimensionenIBE!$A$1,ROW()-2,COLUMN()-1,1,1),"")</f>
        <v/>
      </c>
    </row>
    <row r="3737" spans="1:4" hidden="1" x14ac:dyDescent="0.25">
      <c r="A3737" t="str">
        <f ca="1">IF(ROW()-2&lt;=DimensionRows_IBE,OFFSET(DimensionenIBE!$A$1,ROW()-2,COLUMN()-1,1,1),"")</f>
        <v/>
      </c>
      <c r="B3737" t="str">
        <f ca="1">IF(ROW()-2&lt;=DimensionRows_IBE,OFFSET(DimensionenIBE!$A$1,ROW()-2,COLUMN()-1,1,1),"")</f>
        <v/>
      </c>
      <c r="C3737" t="str">
        <f ca="1">IF(ROW()-2&lt;=DimensionRows_IBE,OFFSET(DimensionenIBE!$A$1,ROW()-2,COLUMN()-1,1,1),"")</f>
        <v/>
      </c>
      <c r="D3737" s="16" t="str">
        <f ca="1">IF(ROW()-2&lt;=DimensionRows_IBE,OFFSET(DimensionenIBE!$A$1,ROW()-2,COLUMN()-1,1,1),"")</f>
        <v/>
      </c>
    </row>
    <row r="3738" spans="1:4" hidden="1" x14ac:dyDescent="0.25">
      <c r="A3738" t="str">
        <f ca="1">IF(ROW()-2&lt;=DimensionRows_IBE,OFFSET(DimensionenIBE!$A$1,ROW()-2,COLUMN()-1,1,1),"")</f>
        <v/>
      </c>
      <c r="B3738" t="str">
        <f ca="1">IF(ROW()-2&lt;=DimensionRows_IBE,OFFSET(DimensionenIBE!$A$1,ROW()-2,COLUMN()-1,1,1),"")</f>
        <v/>
      </c>
      <c r="C3738" t="str">
        <f ca="1">IF(ROW()-2&lt;=DimensionRows_IBE,OFFSET(DimensionenIBE!$A$1,ROW()-2,COLUMN()-1,1,1),"")</f>
        <v/>
      </c>
      <c r="D3738" s="16" t="str">
        <f ca="1">IF(ROW()-2&lt;=DimensionRows_IBE,OFFSET(DimensionenIBE!$A$1,ROW()-2,COLUMN()-1,1,1),"")</f>
        <v/>
      </c>
    </row>
    <row r="3739" spans="1:4" hidden="1" x14ac:dyDescent="0.25">
      <c r="A3739" t="str">
        <f ca="1">IF(ROW()-2&lt;=DimensionRows_IBE,OFFSET(DimensionenIBE!$A$1,ROW()-2,COLUMN()-1,1,1),"")</f>
        <v/>
      </c>
      <c r="B3739" t="str">
        <f ca="1">IF(ROW()-2&lt;=DimensionRows_IBE,OFFSET(DimensionenIBE!$A$1,ROW()-2,COLUMN()-1,1,1),"")</f>
        <v/>
      </c>
      <c r="C3739" t="str">
        <f ca="1">IF(ROW()-2&lt;=DimensionRows_IBE,OFFSET(DimensionenIBE!$A$1,ROW()-2,COLUMN()-1,1,1),"")</f>
        <v/>
      </c>
      <c r="D3739" s="16" t="str">
        <f ca="1">IF(ROW()-2&lt;=DimensionRows_IBE,OFFSET(DimensionenIBE!$A$1,ROW()-2,COLUMN()-1,1,1),"")</f>
        <v/>
      </c>
    </row>
    <row r="3740" spans="1:4" hidden="1" x14ac:dyDescent="0.25">
      <c r="A3740" t="str">
        <f ca="1">IF(ROW()-2&lt;=DimensionRows_IBE,OFFSET(DimensionenIBE!$A$1,ROW()-2,COLUMN()-1,1,1),"")</f>
        <v/>
      </c>
      <c r="B3740" t="str">
        <f ca="1">IF(ROW()-2&lt;=DimensionRows_IBE,OFFSET(DimensionenIBE!$A$1,ROW()-2,COLUMN()-1,1,1),"")</f>
        <v/>
      </c>
      <c r="C3740" t="str">
        <f ca="1">IF(ROW()-2&lt;=DimensionRows_IBE,OFFSET(DimensionenIBE!$A$1,ROW()-2,COLUMN()-1,1,1),"")</f>
        <v/>
      </c>
      <c r="D3740" s="16" t="str">
        <f ca="1">IF(ROW()-2&lt;=DimensionRows_IBE,OFFSET(DimensionenIBE!$A$1,ROW()-2,COLUMN()-1,1,1),"")</f>
        <v/>
      </c>
    </row>
    <row r="3741" spans="1:4" hidden="1" x14ac:dyDescent="0.25">
      <c r="A3741" t="str">
        <f ca="1">IF(ROW()-2&lt;=DimensionRows_IBE,OFFSET(DimensionenIBE!$A$1,ROW()-2,COLUMN()-1,1,1),"")</f>
        <v/>
      </c>
      <c r="B3741" t="str">
        <f ca="1">IF(ROW()-2&lt;=DimensionRows_IBE,OFFSET(DimensionenIBE!$A$1,ROW()-2,COLUMN()-1,1,1),"")</f>
        <v/>
      </c>
      <c r="C3741" t="str">
        <f ca="1">IF(ROW()-2&lt;=DimensionRows_IBE,OFFSET(DimensionenIBE!$A$1,ROW()-2,COLUMN()-1,1,1),"")</f>
        <v/>
      </c>
      <c r="D3741" s="16" t="str">
        <f ca="1">IF(ROW()-2&lt;=DimensionRows_IBE,OFFSET(DimensionenIBE!$A$1,ROW()-2,COLUMN()-1,1,1),"")</f>
        <v/>
      </c>
    </row>
    <row r="3742" spans="1:4" hidden="1" x14ac:dyDescent="0.25">
      <c r="A3742" t="str">
        <f ca="1">IF(ROW()-2&lt;=DimensionRows_IBE,OFFSET(DimensionenIBE!$A$1,ROW()-2,COLUMN()-1,1,1),"")</f>
        <v/>
      </c>
      <c r="B3742" t="str">
        <f ca="1">IF(ROW()-2&lt;=DimensionRows_IBE,OFFSET(DimensionenIBE!$A$1,ROW()-2,COLUMN()-1,1,1),"")</f>
        <v/>
      </c>
      <c r="C3742" t="str">
        <f ca="1">IF(ROW()-2&lt;=DimensionRows_IBE,OFFSET(DimensionenIBE!$A$1,ROW()-2,COLUMN()-1,1,1),"")</f>
        <v/>
      </c>
      <c r="D3742" s="16" t="str">
        <f ca="1">IF(ROW()-2&lt;=DimensionRows_IBE,OFFSET(DimensionenIBE!$A$1,ROW()-2,COLUMN()-1,1,1),"")</f>
        <v/>
      </c>
    </row>
    <row r="3743" spans="1:4" hidden="1" x14ac:dyDescent="0.25">
      <c r="A3743" t="str">
        <f ca="1">IF(ROW()-2&lt;=DimensionRows_IBE,OFFSET(DimensionenIBE!$A$1,ROW()-2,COLUMN()-1,1,1),"")</f>
        <v/>
      </c>
      <c r="B3743" t="str">
        <f ca="1">IF(ROW()-2&lt;=DimensionRows_IBE,OFFSET(DimensionenIBE!$A$1,ROW()-2,COLUMN()-1,1,1),"")</f>
        <v/>
      </c>
      <c r="C3743" t="str">
        <f ca="1">IF(ROW()-2&lt;=DimensionRows_IBE,OFFSET(DimensionenIBE!$A$1,ROW()-2,COLUMN()-1,1,1),"")</f>
        <v/>
      </c>
      <c r="D3743" s="16" t="str">
        <f ca="1">IF(ROW()-2&lt;=DimensionRows_IBE,OFFSET(DimensionenIBE!$A$1,ROW()-2,COLUMN()-1,1,1),"")</f>
        <v/>
      </c>
    </row>
    <row r="3744" spans="1:4" hidden="1" x14ac:dyDescent="0.25">
      <c r="A3744" t="str">
        <f ca="1">IF(ROW()-2&lt;=DimensionRows_IBE,OFFSET(DimensionenIBE!$A$1,ROW()-2,COLUMN()-1,1,1),"")</f>
        <v/>
      </c>
      <c r="B3744" t="str">
        <f ca="1">IF(ROW()-2&lt;=DimensionRows_IBE,OFFSET(DimensionenIBE!$A$1,ROW()-2,COLUMN()-1,1,1),"")</f>
        <v/>
      </c>
      <c r="C3744" t="str">
        <f ca="1">IF(ROW()-2&lt;=DimensionRows_IBE,OFFSET(DimensionenIBE!$A$1,ROW()-2,COLUMN()-1,1,1),"")</f>
        <v/>
      </c>
      <c r="D3744" s="16" t="str">
        <f ca="1">IF(ROW()-2&lt;=DimensionRows_IBE,OFFSET(DimensionenIBE!$A$1,ROW()-2,COLUMN()-1,1,1),"")</f>
        <v/>
      </c>
    </row>
    <row r="3745" spans="1:4" hidden="1" x14ac:dyDescent="0.25">
      <c r="A3745" t="str">
        <f ca="1">IF(ROW()-2&lt;=DimensionRows_IBE,OFFSET(DimensionenIBE!$A$1,ROW()-2,COLUMN()-1,1,1),"")</f>
        <v/>
      </c>
      <c r="B3745" t="str">
        <f ca="1">IF(ROW()-2&lt;=DimensionRows_IBE,OFFSET(DimensionenIBE!$A$1,ROW()-2,COLUMN()-1,1,1),"")</f>
        <v/>
      </c>
      <c r="C3745" t="str">
        <f ca="1">IF(ROW()-2&lt;=DimensionRows_IBE,OFFSET(DimensionenIBE!$A$1,ROW()-2,COLUMN()-1,1,1),"")</f>
        <v/>
      </c>
      <c r="D3745" s="16" t="str">
        <f ca="1">IF(ROW()-2&lt;=DimensionRows_IBE,OFFSET(DimensionenIBE!$A$1,ROW()-2,COLUMN()-1,1,1),"")</f>
        <v/>
      </c>
    </row>
    <row r="3746" spans="1:4" hidden="1" x14ac:dyDescent="0.25">
      <c r="A3746" t="str">
        <f ca="1">IF(ROW()-2&lt;=DimensionRows_IBE,OFFSET(DimensionenIBE!$A$1,ROW()-2,COLUMN()-1,1,1),"")</f>
        <v/>
      </c>
      <c r="B3746" t="str">
        <f ca="1">IF(ROW()-2&lt;=DimensionRows_IBE,OFFSET(DimensionenIBE!$A$1,ROW()-2,COLUMN()-1,1,1),"")</f>
        <v/>
      </c>
      <c r="C3746" t="str">
        <f ca="1">IF(ROW()-2&lt;=DimensionRows_IBE,OFFSET(DimensionenIBE!$A$1,ROW()-2,COLUMN()-1,1,1),"")</f>
        <v/>
      </c>
      <c r="D3746" s="16" t="str">
        <f ca="1">IF(ROW()-2&lt;=DimensionRows_IBE,OFFSET(DimensionenIBE!$A$1,ROW()-2,COLUMN()-1,1,1),"")</f>
        <v/>
      </c>
    </row>
    <row r="3747" spans="1:4" hidden="1" x14ac:dyDescent="0.25">
      <c r="A3747" t="str">
        <f ca="1">IF(ROW()-2&lt;=DimensionRows_IBE,OFFSET(DimensionenIBE!$A$1,ROW()-2,COLUMN()-1,1,1),"")</f>
        <v/>
      </c>
      <c r="B3747" t="str">
        <f ca="1">IF(ROW()-2&lt;=DimensionRows_IBE,OFFSET(DimensionenIBE!$A$1,ROW()-2,COLUMN()-1,1,1),"")</f>
        <v/>
      </c>
      <c r="C3747" t="str">
        <f ca="1">IF(ROW()-2&lt;=DimensionRows_IBE,OFFSET(DimensionenIBE!$A$1,ROW()-2,COLUMN()-1,1,1),"")</f>
        <v/>
      </c>
      <c r="D3747" s="16" t="str">
        <f ca="1">IF(ROW()-2&lt;=DimensionRows_IBE,OFFSET(DimensionenIBE!$A$1,ROW()-2,COLUMN()-1,1,1),"")</f>
        <v/>
      </c>
    </row>
    <row r="3748" spans="1:4" hidden="1" x14ac:dyDescent="0.25">
      <c r="A3748" t="str">
        <f ca="1">IF(ROW()-2&lt;=DimensionRows_IBE,OFFSET(DimensionenIBE!$A$1,ROW()-2,COLUMN()-1,1,1),"")</f>
        <v/>
      </c>
      <c r="B3748" t="str">
        <f ca="1">IF(ROW()-2&lt;=DimensionRows_IBE,OFFSET(DimensionenIBE!$A$1,ROW()-2,COLUMN()-1,1,1),"")</f>
        <v/>
      </c>
      <c r="C3748" t="str">
        <f ca="1">IF(ROW()-2&lt;=DimensionRows_IBE,OFFSET(DimensionenIBE!$A$1,ROW()-2,COLUMN()-1,1,1),"")</f>
        <v/>
      </c>
      <c r="D3748" s="16" t="str">
        <f ca="1">IF(ROW()-2&lt;=DimensionRows_IBE,OFFSET(DimensionenIBE!$A$1,ROW()-2,COLUMN()-1,1,1),"")</f>
        <v/>
      </c>
    </row>
    <row r="3749" spans="1:4" hidden="1" x14ac:dyDescent="0.25">
      <c r="A3749" t="str">
        <f ca="1">IF(ROW()-2&lt;=DimensionRows_IBE,OFFSET(DimensionenIBE!$A$1,ROW()-2,COLUMN()-1,1,1),"")</f>
        <v/>
      </c>
      <c r="B3749" t="str">
        <f ca="1">IF(ROW()-2&lt;=DimensionRows_IBE,OFFSET(DimensionenIBE!$A$1,ROW()-2,COLUMN()-1,1,1),"")</f>
        <v/>
      </c>
      <c r="C3749" t="str">
        <f ca="1">IF(ROW()-2&lt;=DimensionRows_IBE,OFFSET(DimensionenIBE!$A$1,ROW()-2,COLUMN()-1,1,1),"")</f>
        <v/>
      </c>
      <c r="D3749" s="16" t="str">
        <f ca="1">IF(ROW()-2&lt;=DimensionRows_IBE,OFFSET(DimensionenIBE!$A$1,ROW()-2,COLUMN()-1,1,1),"")</f>
        <v/>
      </c>
    </row>
    <row r="3750" spans="1:4" hidden="1" x14ac:dyDescent="0.25">
      <c r="A3750" t="str">
        <f ca="1">IF(ROW()-2&lt;=DimensionRows_IBE,OFFSET(DimensionenIBE!$A$1,ROW()-2,COLUMN()-1,1,1),"")</f>
        <v/>
      </c>
      <c r="B3750" t="str">
        <f ca="1">IF(ROW()-2&lt;=DimensionRows_IBE,OFFSET(DimensionenIBE!$A$1,ROW()-2,COLUMN()-1,1,1),"")</f>
        <v/>
      </c>
      <c r="C3750" t="str">
        <f ca="1">IF(ROW()-2&lt;=DimensionRows_IBE,OFFSET(DimensionenIBE!$A$1,ROW()-2,COLUMN()-1,1,1),"")</f>
        <v/>
      </c>
      <c r="D3750" s="16" t="str">
        <f ca="1">IF(ROW()-2&lt;=DimensionRows_IBE,OFFSET(DimensionenIBE!$A$1,ROW()-2,COLUMN()-1,1,1),"")</f>
        <v/>
      </c>
    </row>
    <row r="3751" spans="1:4" hidden="1" x14ac:dyDescent="0.25">
      <c r="A3751" t="str">
        <f ca="1">IF(ROW()-2&lt;=DimensionRows_IBE,OFFSET(DimensionenIBE!$A$1,ROW()-2,COLUMN()-1,1,1),"")</f>
        <v/>
      </c>
      <c r="B3751" t="str">
        <f ca="1">IF(ROW()-2&lt;=DimensionRows_IBE,OFFSET(DimensionenIBE!$A$1,ROW()-2,COLUMN()-1,1,1),"")</f>
        <v/>
      </c>
      <c r="C3751" t="str">
        <f ca="1">IF(ROW()-2&lt;=DimensionRows_IBE,OFFSET(DimensionenIBE!$A$1,ROW()-2,COLUMN()-1,1,1),"")</f>
        <v/>
      </c>
      <c r="D3751" s="16" t="str">
        <f ca="1">IF(ROW()-2&lt;=DimensionRows_IBE,OFFSET(DimensionenIBE!$A$1,ROW()-2,COLUMN()-1,1,1),"")</f>
        <v/>
      </c>
    </row>
    <row r="3752" spans="1:4" hidden="1" x14ac:dyDescent="0.25">
      <c r="A3752" t="str">
        <f ca="1">IF(ROW()-2&lt;=DimensionRows_IBE,OFFSET(DimensionenIBE!$A$1,ROW()-2,COLUMN()-1,1,1),"")</f>
        <v/>
      </c>
      <c r="B3752" t="str">
        <f ca="1">IF(ROW()-2&lt;=DimensionRows_IBE,OFFSET(DimensionenIBE!$A$1,ROW()-2,COLUMN()-1,1,1),"")</f>
        <v/>
      </c>
      <c r="C3752" t="str">
        <f ca="1">IF(ROW()-2&lt;=DimensionRows_IBE,OFFSET(DimensionenIBE!$A$1,ROW()-2,COLUMN()-1,1,1),"")</f>
        <v/>
      </c>
      <c r="D3752" s="16" t="str">
        <f ca="1">IF(ROW()-2&lt;=DimensionRows_IBE,OFFSET(DimensionenIBE!$A$1,ROW()-2,COLUMN()-1,1,1),"")</f>
        <v/>
      </c>
    </row>
    <row r="3753" spans="1:4" hidden="1" x14ac:dyDescent="0.25">
      <c r="A3753" t="str">
        <f ca="1">IF(ROW()-2&lt;=DimensionRows_IBE,OFFSET(DimensionenIBE!$A$1,ROW()-2,COLUMN()-1,1,1),"")</f>
        <v/>
      </c>
      <c r="B3753" t="str">
        <f ca="1">IF(ROW()-2&lt;=DimensionRows_IBE,OFFSET(DimensionenIBE!$A$1,ROW()-2,COLUMN()-1,1,1),"")</f>
        <v/>
      </c>
      <c r="C3753" t="str">
        <f ca="1">IF(ROW()-2&lt;=DimensionRows_IBE,OFFSET(DimensionenIBE!$A$1,ROW()-2,COLUMN()-1,1,1),"")</f>
        <v/>
      </c>
      <c r="D3753" s="16" t="str">
        <f ca="1">IF(ROW()-2&lt;=DimensionRows_IBE,OFFSET(DimensionenIBE!$A$1,ROW()-2,COLUMN()-1,1,1),"")</f>
        <v/>
      </c>
    </row>
    <row r="3754" spans="1:4" hidden="1" x14ac:dyDescent="0.25">
      <c r="A3754" t="str">
        <f ca="1">IF(ROW()-2&lt;=DimensionRows_IBE,OFFSET(DimensionenIBE!$A$1,ROW()-2,COLUMN()-1,1,1),"")</f>
        <v/>
      </c>
      <c r="B3754" t="str">
        <f ca="1">IF(ROW()-2&lt;=DimensionRows_IBE,OFFSET(DimensionenIBE!$A$1,ROW()-2,COLUMN()-1,1,1),"")</f>
        <v/>
      </c>
      <c r="C3754" t="str">
        <f ca="1">IF(ROW()-2&lt;=DimensionRows_IBE,OFFSET(DimensionenIBE!$A$1,ROW()-2,COLUMN()-1,1,1),"")</f>
        <v/>
      </c>
      <c r="D3754" s="16" t="str">
        <f ca="1">IF(ROW()-2&lt;=DimensionRows_IBE,OFFSET(DimensionenIBE!$A$1,ROW()-2,COLUMN()-1,1,1),"")</f>
        <v/>
      </c>
    </row>
    <row r="3755" spans="1:4" hidden="1" x14ac:dyDescent="0.25">
      <c r="A3755" t="str">
        <f ca="1">IF(ROW()-2&lt;=DimensionRows_IBE,OFFSET(DimensionenIBE!$A$1,ROW()-2,COLUMN()-1,1,1),"")</f>
        <v/>
      </c>
      <c r="B3755" t="str">
        <f ca="1">IF(ROW()-2&lt;=DimensionRows_IBE,OFFSET(DimensionenIBE!$A$1,ROW()-2,COLUMN()-1,1,1),"")</f>
        <v/>
      </c>
      <c r="C3755" t="str">
        <f ca="1">IF(ROW()-2&lt;=DimensionRows_IBE,OFFSET(DimensionenIBE!$A$1,ROW()-2,COLUMN()-1,1,1),"")</f>
        <v/>
      </c>
      <c r="D3755" s="16" t="str">
        <f ca="1">IF(ROW()-2&lt;=DimensionRows_IBE,OFFSET(DimensionenIBE!$A$1,ROW()-2,COLUMN()-1,1,1),"")</f>
        <v/>
      </c>
    </row>
    <row r="3756" spans="1:4" hidden="1" x14ac:dyDescent="0.25">
      <c r="A3756" t="str">
        <f ca="1">IF(ROW()-2&lt;=DimensionRows_IBE,OFFSET(DimensionenIBE!$A$1,ROW()-2,COLUMN()-1,1,1),"")</f>
        <v/>
      </c>
      <c r="B3756" t="str">
        <f ca="1">IF(ROW()-2&lt;=DimensionRows_IBE,OFFSET(DimensionenIBE!$A$1,ROW()-2,COLUMN()-1,1,1),"")</f>
        <v/>
      </c>
      <c r="C3756" t="str">
        <f ca="1">IF(ROW()-2&lt;=DimensionRows_IBE,OFFSET(DimensionenIBE!$A$1,ROW()-2,COLUMN()-1,1,1),"")</f>
        <v/>
      </c>
      <c r="D3756" s="16" t="str">
        <f ca="1">IF(ROW()-2&lt;=DimensionRows_IBE,OFFSET(DimensionenIBE!$A$1,ROW()-2,COLUMN()-1,1,1),"")</f>
        <v/>
      </c>
    </row>
    <row r="3757" spans="1:4" hidden="1" x14ac:dyDescent="0.25">
      <c r="A3757" t="str">
        <f ca="1">IF(ROW()-2&lt;=DimensionRows_IBE,OFFSET(DimensionenIBE!$A$1,ROW()-2,COLUMN()-1,1,1),"")</f>
        <v/>
      </c>
      <c r="B3757" t="str">
        <f ca="1">IF(ROW()-2&lt;=DimensionRows_IBE,OFFSET(DimensionenIBE!$A$1,ROW()-2,COLUMN()-1,1,1),"")</f>
        <v/>
      </c>
      <c r="C3757" t="str">
        <f ca="1">IF(ROW()-2&lt;=DimensionRows_IBE,OFFSET(DimensionenIBE!$A$1,ROW()-2,COLUMN()-1,1,1),"")</f>
        <v/>
      </c>
      <c r="D3757" s="16" t="str">
        <f ca="1">IF(ROW()-2&lt;=DimensionRows_IBE,OFFSET(DimensionenIBE!$A$1,ROW()-2,COLUMN()-1,1,1),"")</f>
        <v/>
      </c>
    </row>
    <row r="3758" spans="1:4" hidden="1" x14ac:dyDescent="0.25">
      <c r="A3758" t="str">
        <f ca="1">IF(ROW()-2&lt;=DimensionRows_IBE,OFFSET(DimensionenIBE!$A$1,ROW()-2,COLUMN()-1,1,1),"")</f>
        <v/>
      </c>
      <c r="B3758" t="str">
        <f ca="1">IF(ROW()-2&lt;=DimensionRows_IBE,OFFSET(DimensionenIBE!$A$1,ROW()-2,COLUMN()-1,1,1),"")</f>
        <v/>
      </c>
      <c r="C3758" t="str">
        <f ca="1">IF(ROW()-2&lt;=DimensionRows_IBE,OFFSET(DimensionenIBE!$A$1,ROW()-2,COLUMN()-1,1,1),"")</f>
        <v/>
      </c>
      <c r="D3758" s="16" t="str">
        <f ca="1">IF(ROW()-2&lt;=DimensionRows_IBE,OFFSET(DimensionenIBE!$A$1,ROW()-2,COLUMN()-1,1,1),"")</f>
        <v/>
      </c>
    </row>
    <row r="3759" spans="1:4" hidden="1" x14ac:dyDescent="0.25">
      <c r="A3759" t="str">
        <f ca="1">IF(ROW()-2&lt;=DimensionRows_IBE,OFFSET(DimensionenIBE!$A$1,ROW()-2,COLUMN()-1,1,1),"")</f>
        <v/>
      </c>
      <c r="B3759" t="str">
        <f ca="1">IF(ROW()-2&lt;=DimensionRows_IBE,OFFSET(DimensionenIBE!$A$1,ROW()-2,COLUMN()-1,1,1),"")</f>
        <v/>
      </c>
      <c r="C3759" t="str">
        <f ca="1">IF(ROW()-2&lt;=DimensionRows_IBE,OFFSET(DimensionenIBE!$A$1,ROW()-2,COLUMN()-1,1,1),"")</f>
        <v/>
      </c>
      <c r="D3759" s="16" t="str">
        <f ca="1">IF(ROW()-2&lt;=DimensionRows_IBE,OFFSET(DimensionenIBE!$A$1,ROW()-2,COLUMN()-1,1,1),"")</f>
        <v/>
      </c>
    </row>
    <row r="3760" spans="1:4" hidden="1" x14ac:dyDescent="0.25">
      <c r="A3760" t="str">
        <f ca="1">IF(ROW()-2&lt;=DimensionRows_IBE,OFFSET(DimensionenIBE!$A$1,ROW()-2,COLUMN()-1,1,1),"")</f>
        <v/>
      </c>
      <c r="B3760" t="str">
        <f ca="1">IF(ROW()-2&lt;=DimensionRows_IBE,OFFSET(DimensionenIBE!$A$1,ROW()-2,COLUMN()-1,1,1),"")</f>
        <v/>
      </c>
      <c r="C3760" t="str">
        <f ca="1">IF(ROW()-2&lt;=DimensionRows_IBE,OFFSET(DimensionenIBE!$A$1,ROW()-2,COLUMN()-1,1,1),"")</f>
        <v/>
      </c>
      <c r="D3760" s="16" t="str">
        <f ca="1">IF(ROW()-2&lt;=DimensionRows_IBE,OFFSET(DimensionenIBE!$A$1,ROW()-2,COLUMN()-1,1,1),"")</f>
        <v/>
      </c>
    </row>
    <row r="3761" spans="1:4" hidden="1" x14ac:dyDescent="0.25">
      <c r="A3761" t="str">
        <f ca="1">IF(ROW()-2&lt;=DimensionRows_IBE,OFFSET(DimensionenIBE!$A$1,ROW()-2,COLUMN()-1,1,1),"")</f>
        <v/>
      </c>
      <c r="B3761" t="str">
        <f ca="1">IF(ROW()-2&lt;=DimensionRows_IBE,OFFSET(DimensionenIBE!$A$1,ROW()-2,COLUMN()-1,1,1),"")</f>
        <v/>
      </c>
      <c r="C3761" t="str">
        <f ca="1">IF(ROW()-2&lt;=DimensionRows_IBE,OFFSET(DimensionenIBE!$A$1,ROW()-2,COLUMN()-1,1,1),"")</f>
        <v/>
      </c>
      <c r="D3761" s="16" t="str">
        <f ca="1">IF(ROW()-2&lt;=DimensionRows_IBE,OFFSET(DimensionenIBE!$A$1,ROW()-2,COLUMN()-1,1,1),"")</f>
        <v/>
      </c>
    </row>
    <row r="3762" spans="1:4" hidden="1" x14ac:dyDescent="0.25">
      <c r="A3762" t="str">
        <f ca="1">IF(ROW()-2&lt;=DimensionRows_IBE,OFFSET(DimensionenIBE!$A$1,ROW()-2,COLUMN()-1,1,1),"")</f>
        <v/>
      </c>
      <c r="B3762" t="str">
        <f ca="1">IF(ROW()-2&lt;=DimensionRows_IBE,OFFSET(DimensionenIBE!$A$1,ROW()-2,COLUMN()-1,1,1),"")</f>
        <v/>
      </c>
      <c r="C3762" t="str">
        <f ca="1">IF(ROW()-2&lt;=DimensionRows_IBE,OFFSET(DimensionenIBE!$A$1,ROW()-2,COLUMN()-1,1,1),"")</f>
        <v/>
      </c>
      <c r="D3762" s="16" t="str">
        <f ca="1">IF(ROW()-2&lt;=DimensionRows_IBE,OFFSET(DimensionenIBE!$A$1,ROW()-2,COLUMN()-1,1,1),"")</f>
        <v/>
      </c>
    </row>
    <row r="3763" spans="1:4" hidden="1" x14ac:dyDescent="0.25">
      <c r="A3763" t="str">
        <f ca="1">IF(ROW()-2&lt;=DimensionRows_IBE,OFFSET(DimensionenIBE!$A$1,ROW()-2,COLUMN()-1,1,1),"")</f>
        <v/>
      </c>
      <c r="B3763" t="str">
        <f ca="1">IF(ROW()-2&lt;=DimensionRows_IBE,OFFSET(DimensionenIBE!$A$1,ROW()-2,COLUMN()-1,1,1),"")</f>
        <v/>
      </c>
      <c r="C3763" t="str">
        <f ca="1">IF(ROW()-2&lt;=DimensionRows_IBE,OFFSET(DimensionenIBE!$A$1,ROW()-2,COLUMN()-1,1,1),"")</f>
        <v/>
      </c>
      <c r="D3763" s="16" t="str">
        <f ca="1">IF(ROW()-2&lt;=DimensionRows_IBE,OFFSET(DimensionenIBE!$A$1,ROW()-2,COLUMN()-1,1,1),"")</f>
        <v/>
      </c>
    </row>
    <row r="3764" spans="1:4" hidden="1" x14ac:dyDescent="0.25">
      <c r="A3764" t="str">
        <f ca="1">IF(ROW()-2&lt;=DimensionRows_IBE,OFFSET(DimensionenIBE!$A$1,ROW()-2,COLUMN()-1,1,1),"")</f>
        <v/>
      </c>
      <c r="B3764" t="str">
        <f ca="1">IF(ROW()-2&lt;=DimensionRows_IBE,OFFSET(DimensionenIBE!$A$1,ROW()-2,COLUMN()-1,1,1),"")</f>
        <v/>
      </c>
      <c r="C3764" t="str">
        <f ca="1">IF(ROW()-2&lt;=DimensionRows_IBE,OFFSET(DimensionenIBE!$A$1,ROW()-2,COLUMN()-1,1,1),"")</f>
        <v/>
      </c>
      <c r="D3764" s="16" t="str">
        <f ca="1">IF(ROW()-2&lt;=DimensionRows_IBE,OFFSET(DimensionenIBE!$A$1,ROW()-2,COLUMN()-1,1,1),"")</f>
        <v/>
      </c>
    </row>
    <row r="3765" spans="1:4" hidden="1" x14ac:dyDescent="0.25">
      <c r="A3765" t="str">
        <f ca="1">IF(ROW()-2&lt;=DimensionRows_IBE,OFFSET(DimensionenIBE!$A$1,ROW()-2,COLUMN()-1,1,1),"")</f>
        <v/>
      </c>
      <c r="B3765" t="str">
        <f ca="1">IF(ROW()-2&lt;=DimensionRows_IBE,OFFSET(DimensionenIBE!$A$1,ROW()-2,COLUMN()-1,1,1),"")</f>
        <v/>
      </c>
      <c r="C3765" t="str">
        <f ca="1">IF(ROW()-2&lt;=DimensionRows_IBE,OFFSET(DimensionenIBE!$A$1,ROW()-2,COLUMN()-1,1,1),"")</f>
        <v/>
      </c>
      <c r="D3765" s="16" t="str">
        <f ca="1">IF(ROW()-2&lt;=DimensionRows_IBE,OFFSET(DimensionenIBE!$A$1,ROW()-2,COLUMN()-1,1,1),"")</f>
        <v/>
      </c>
    </row>
    <row r="3766" spans="1:4" hidden="1" x14ac:dyDescent="0.25">
      <c r="A3766" t="str">
        <f ca="1">IF(ROW()-2&lt;=DimensionRows_IBE,OFFSET(DimensionenIBE!$A$1,ROW()-2,COLUMN()-1,1,1),"")</f>
        <v/>
      </c>
      <c r="B3766" t="str">
        <f ca="1">IF(ROW()-2&lt;=DimensionRows_IBE,OFFSET(DimensionenIBE!$A$1,ROW()-2,COLUMN()-1,1,1),"")</f>
        <v/>
      </c>
      <c r="C3766" t="str">
        <f ca="1">IF(ROW()-2&lt;=DimensionRows_IBE,OFFSET(DimensionenIBE!$A$1,ROW()-2,COLUMN()-1,1,1),"")</f>
        <v/>
      </c>
      <c r="D3766" s="16" t="str">
        <f ca="1">IF(ROW()-2&lt;=DimensionRows_IBE,OFFSET(DimensionenIBE!$A$1,ROW()-2,COLUMN()-1,1,1),"")</f>
        <v/>
      </c>
    </row>
    <row r="3767" spans="1:4" hidden="1" x14ac:dyDescent="0.25">
      <c r="A3767" t="str">
        <f ca="1">IF(ROW()-2&lt;=DimensionRows_IBE,OFFSET(DimensionenIBE!$A$1,ROW()-2,COLUMN()-1,1,1),"")</f>
        <v/>
      </c>
      <c r="B3767" t="str">
        <f ca="1">IF(ROW()-2&lt;=DimensionRows_IBE,OFFSET(DimensionenIBE!$A$1,ROW()-2,COLUMN()-1,1,1),"")</f>
        <v/>
      </c>
      <c r="C3767" t="str">
        <f ca="1">IF(ROW()-2&lt;=DimensionRows_IBE,OFFSET(DimensionenIBE!$A$1,ROW()-2,COLUMN()-1,1,1),"")</f>
        <v/>
      </c>
      <c r="D3767" s="16" t="str">
        <f ca="1">IF(ROW()-2&lt;=DimensionRows_IBE,OFFSET(DimensionenIBE!$A$1,ROW()-2,COLUMN()-1,1,1),"")</f>
        <v/>
      </c>
    </row>
    <row r="3768" spans="1:4" hidden="1" x14ac:dyDescent="0.25">
      <c r="A3768" t="str">
        <f ca="1">IF(ROW()-2&lt;=DimensionRows_IBE,OFFSET(DimensionenIBE!$A$1,ROW()-2,COLUMN()-1,1,1),"")</f>
        <v/>
      </c>
      <c r="B3768" t="str">
        <f ca="1">IF(ROW()-2&lt;=DimensionRows_IBE,OFFSET(DimensionenIBE!$A$1,ROW()-2,COLUMN()-1,1,1),"")</f>
        <v/>
      </c>
      <c r="C3768" t="str">
        <f ca="1">IF(ROW()-2&lt;=DimensionRows_IBE,OFFSET(DimensionenIBE!$A$1,ROW()-2,COLUMN()-1,1,1),"")</f>
        <v/>
      </c>
      <c r="D3768" s="16" t="str">
        <f ca="1">IF(ROW()-2&lt;=DimensionRows_IBE,OFFSET(DimensionenIBE!$A$1,ROW()-2,COLUMN()-1,1,1),"")</f>
        <v/>
      </c>
    </row>
    <row r="3769" spans="1:4" hidden="1" x14ac:dyDescent="0.25">
      <c r="A3769" t="str">
        <f ca="1">IF(ROW()-2&lt;=DimensionRows_IBE,OFFSET(DimensionenIBE!$A$1,ROW()-2,COLUMN()-1,1,1),"")</f>
        <v/>
      </c>
      <c r="B3769" t="str">
        <f ca="1">IF(ROW()-2&lt;=DimensionRows_IBE,OFFSET(DimensionenIBE!$A$1,ROW()-2,COLUMN()-1,1,1),"")</f>
        <v/>
      </c>
      <c r="C3769" t="str">
        <f ca="1">IF(ROW()-2&lt;=DimensionRows_IBE,OFFSET(DimensionenIBE!$A$1,ROW()-2,COLUMN()-1,1,1),"")</f>
        <v/>
      </c>
      <c r="D3769" s="16" t="str">
        <f ca="1">IF(ROW()-2&lt;=DimensionRows_IBE,OFFSET(DimensionenIBE!$A$1,ROW()-2,COLUMN()-1,1,1),"")</f>
        <v/>
      </c>
    </row>
    <row r="3770" spans="1:4" hidden="1" x14ac:dyDescent="0.25">
      <c r="A3770" t="str">
        <f ca="1">IF(ROW()-2&lt;=DimensionRows_IBE,OFFSET(DimensionenIBE!$A$1,ROW()-2,COLUMN()-1,1,1),"")</f>
        <v/>
      </c>
      <c r="B3770" t="str">
        <f ca="1">IF(ROW()-2&lt;=DimensionRows_IBE,OFFSET(DimensionenIBE!$A$1,ROW()-2,COLUMN()-1,1,1),"")</f>
        <v/>
      </c>
      <c r="C3770" t="str">
        <f ca="1">IF(ROW()-2&lt;=DimensionRows_IBE,OFFSET(DimensionenIBE!$A$1,ROW()-2,COLUMN()-1,1,1),"")</f>
        <v/>
      </c>
      <c r="D3770" s="16" t="str">
        <f ca="1">IF(ROW()-2&lt;=DimensionRows_IBE,OFFSET(DimensionenIBE!$A$1,ROW()-2,COLUMN()-1,1,1),"")</f>
        <v/>
      </c>
    </row>
    <row r="3771" spans="1:4" hidden="1" x14ac:dyDescent="0.25">
      <c r="A3771" t="str">
        <f ca="1">IF(ROW()-2&lt;=DimensionRows_IBE,OFFSET(DimensionenIBE!$A$1,ROW()-2,COLUMN()-1,1,1),"")</f>
        <v/>
      </c>
      <c r="B3771" t="str">
        <f ca="1">IF(ROW()-2&lt;=DimensionRows_IBE,OFFSET(DimensionenIBE!$A$1,ROW()-2,COLUMN()-1,1,1),"")</f>
        <v/>
      </c>
      <c r="C3771" t="str">
        <f ca="1">IF(ROW()-2&lt;=DimensionRows_IBE,OFFSET(DimensionenIBE!$A$1,ROW()-2,COLUMN()-1,1,1),"")</f>
        <v/>
      </c>
      <c r="D3771" s="16" t="str">
        <f ca="1">IF(ROW()-2&lt;=DimensionRows_IBE,OFFSET(DimensionenIBE!$A$1,ROW()-2,COLUMN()-1,1,1),"")</f>
        <v/>
      </c>
    </row>
    <row r="3772" spans="1:4" hidden="1" x14ac:dyDescent="0.25">
      <c r="A3772" t="str">
        <f ca="1">IF(ROW()-2&lt;=DimensionRows_IBE,OFFSET(DimensionenIBE!$A$1,ROW()-2,COLUMN()-1,1,1),"")</f>
        <v/>
      </c>
      <c r="B3772" t="str">
        <f ca="1">IF(ROW()-2&lt;=DimensionRows_IBE,OFFSET(DimensionenIBE!$A$1,ROW()-2,COLUMN()-1,1,1),"")</f>
        <v/>
      </c>
      <c r="C3772" t="str">
        <f ca="1">IF(ROW()-2&lt;=DimensionRows_IBE,OFFSET(DimensionenIBE!$A$1,ROW()-2,COLUMN()-1,1,1),"")</f>
        <v/>
      </c>
      <c r="D3772" s="16" t="str">
        <f ca="1">IF(ROW()-2&lt;=DimensionRows_IBE,OFFSET(DimensionenIBE!$A$1,ROW()-2,COLUMN()-1,1,1),"")</f>
        <v/>
      </c>
    </row>
    <row r="3773" spans="1:4" hidden="1" x14ac:dyDescent="0.25">
      <c r="A3773" t="str">
        <f ca="1">IF(ROW()-2&lt;=DimensionRows_IBE,OFFSET(DimensionenIBE!$A$1,ROW()-2,COLUMN()-1,1,1),"")</f>
        <v/>
      </c>
      <c r="B3773" t="str">
        <f ca="1">IF(ROW()-2&lt;=DimensionRows_IBE,OFFSET(DimensionenIBE!$A$1,ROW()-2,COLUMN()-1,1,1),"")</f>
        <v/>
      </c>
      <c r="C3773" t="str">
        <f ca="1">IF(ROW()-2&lt;=DimensionRows_IBE,OFFSET(DimensionenIBE!$A$1,ROW()-2,COLUMN()-1,1,1),"")</f>
        <v/>
      </c>
      <c r="D3773" s="16" t="str">
        <f ca="1">IF(ROW()-2&lt;=DimensionRows_IBE,OFFSET(DimensionenIBE!$A$1,ROW()-2,COLUMN()-1,1,1),"")</f>
        <v/>
      </c>
    </row>
    <row r="3774" spans="1:4" hidden="1" x14ac:dyDescent="0.25">
      <c r="A3774" t="str">
        <f ca="1">IF(ROW()-2&lt;=DimensionRows_IBE,OFFSET(DimensionenIBE!$A$1,ROW()-2,COLUMN()-1,1,1),"")</f>
        <v/>
      </c>
      <c r="B3774" t="str">
        <f ca="1">IF(ROW()-2&lt;=DimensionRows_IBE,OFFSET(DimensionenIBE!$A$1,ROW()-2,COLUMN()-1,1,1),"")</f>
        <v/>
      </c>
      <c r="C3774" t="str">
        <f ca="1">IF(ROW()-2&lt;=DimensionRows_IBE,OFFSET(DimensionenIBE!$A$1,ROW()-2,COLUMN()-1,1,1),"")</f>
        <v/>
      </c>
      <c r="D3774" s="16" t="str">
        <f ca="1">IF(ROW()-2&lt;=DimensionRows_IBE,OFFSET(DimensionenIBE!$A$1,ROW()-2,COLUMN()-1,1,1),"")</f>
        <v/>
      </c>
    </row>
    <row r="3775" spans="1:4" hidden="1" x14ac:dyDescent="0.25">
      <c r="A3775" t="str">
        <f ca="1">IF(ROW()-2&lt;=DimensionRows_IBE,OFFSET(DimensionenIBE!$A$1,ROW()-2,COLUMN()-1,1,1),"")</f>
        <v/>
      </c>
      <c r="B3775" t="str">
        <f ca="1">IF(ROW()-2&lt;=DimensionRows_IBE,OFFSET(DimensionenIBE!$A$1,ROW()-2,COLUMN()-1,1,1),"")</f>
        <v/>
      </c>
      <c r="C3775" t="str">
        <f ca="1">IF(ROW()-2&lt;=DimensionRows_IBE,OFFSET(DimensionenIBE!$A$1,ROW()-2,COLUMN()-1,1,1),"")</f>
        <v/>
      </c>
      <c r="D3775" s="16" t="str">
        <f ca="1">IF(ROW()-2&lt;=DimensionRows_IBE,OFFSET(DimensionenIBE!$A$1,ROW()-2,COLUMN()-1,1,1),"")</f>
        <v/>
      </c>
    </row>
    <row r="3776" spans="1:4" hidden="1" x14ac:dyDescent="0.25">
      <c r="A3776" t="str">
        <f ca="1">IF(ROW()-2&lt;=DimensionRows_IBE,OFFSET(DimensionenIBE!$A$1,ROW()-2,COLUMN()-1,1,1),"")</f>
        <v/>
      </c>
      <c r="B3776" t="str">
        <f ca="1">IF(ROW()-2&lt;=DimensionRows_IBE,OFFSET(DimensionenIBE!$A$1,ROW()-2,COLUMN()-1,1,1),"")</f>
        <v/>
      </c>
      <c r="C3776" t="str">
        <f ca="1">IF(ROW()-2&lt;=DimensionRows_IBE,OFFSET(DimensionenIBE!$A$1,ROW()-2,COLUMN()-1,1,1),"")</f>
        <v/>
      </c>
      <c r="D3776" s="16" t="str">
        <f ca="1">IF(ROW()-2&lt;=DimensionRows_IBE,OFFSET(DimensionenIBE!$A$1,ROW()-2,COLUMN()-1,1,1),"")</f>
        <v/>
      </c>
    </row>
    <row r="3777" spans="1:4" hidden="1" x14ac:dyDescent="0.25">
      <c r="A3777" t="str">
        <f ca="1">IF(ROW()-2&lt;=DimensionRows_IBE,OFFSET(DimensionenIBE!$A$1,ROW()-2,COLUMN()-1,1,1),"")</f>
        <v/>
      </c>
      <c r="B3777" t="str">
        <f ca="1">IF(ROW()-2&lt;=DimensionRows_IBE,OFFSET(DimensionenIBE!$A$1,ROW()-2,COLUMN()-1,1,1),"")</f>
        <v/>
      </c>
      <c r="C3777" t="str">
        <f ca="1">IF(ROW()-2&lt;=DimensionRows_IBE,OFFSET(DimensionenIBE!$A$1,ROW()-2,COLUMN()-1,1,1),"")</f>
        <v/>
      </c>
      <c r="D3777" s="16" t="str">
        <f ca="1">IF(ROW()-2&lt;=DimensionRows_IBE,OFFSET(DimensionenIBE!$A$1,ROW()-2,COLUMN()-1,1,1),"")</f>
        <v/>
      </c>
    </row>
    <row r="3778" spans="1:4" hidden="1" x14ac:dyDescent="0.25">
      <c r="A3778" t="str">
        <f ca="1">IF(ROW()-2&lt;=DimensionRows_IBE,OFFSET(DimensionenIBE!$A$1,ROW()-2,COLUMN()-1,1,1),"")</f>
        <v/>
      </c>
      <c r="B3778" t="str">
        <f ca="1">IF(ROW()-2&lt;=DimensionRows_IBE,OFFSET(DimensionenIBE!$A$1,ROW()-2,COLUMN()-1,1,1),"")</f>
        <v/>
      </c>
      <c r="C3778" t="str">
        <f ca="1">IF(ROW()-2&lt;=DimensionRows_IBE,OFFSET(DimensionenIBE!$A$1,ROW()-2,COLUMN()-1,1,1),"")</f>
        <v/>
      </c>
      <c r="D3778" s="16" t="str">
        <f ca="1">IF(ROW()-2&lt;=DimensionRows_IBE,OFFSET(DimensionenIBE!$A$1,ROW()-2,COLUMN()-1,1,1),"")</f>
        <v/>
      </c>
    </row>
    <row r="3779" spans="1:4" hidden="1" x14ac:dyDescent="0.25">
      <c r="A3779" t="str">
        <f ca="1">IF(ROW()-2&lt;=DimensionRows_IBE,OFFSET(DimensionenIBE!$A$1,ROW()-2,COLUMN()-1,1,1),"")</f>
        <v/>
      </c>
      <c r="B3779" t="str">
        <f ca="1">IF(ROW()-2&lt;=DimensionRows_IBE,OFFSET(DimensionenIBE!$A$1,ROW()-2,COLUMN()-1,1,1),"")</f>
        <v/>
      </c>
      <c r="C3779" t="str">
        <f ca="1">IF(ROW()-2&lt;=DimensionRows_IBE,OFFSET(DimensionenIBE!$A$1,ROW()-2,COLUMN()-1,1,1),"")</f>
        <v/>
      </c>
      <c r="D3779" s="16" t="str">
        <f ca="1">IF(ROW()-2&lt;=DimensionRows_IBE,OFFSET(DimensionenIBE!$A$1,ROW()-2,COLUMN()-1,1,1),"")</f>
        <v/>
      </c>
    </row>
    <row r="3780" spans="1:4" hidden="1" x14ac:dyDescent="0.25">
      <c r="A3780" t="str">
        <f ca="1">IF(ROW()-2&lt;=DimensionRows_IBE,OFFSET(DimensionenIBE!$A$1,ROW()-2,COLUMN()-1,1,1),"")</f>
        <v/>
      </c>
      <c r="B3780" t="str">
        <f ca="1">IF(ROW()-2&lt;=DimensionRows_IBE,OFFSET(DimensionenIBE!$A$1,ROW()-2,COLUMN()-1,1,1),"")</f>
        <v/>
      </c>
      <c r="C3780" t="str">
        <f ca="1">IF(ROW()-2&lt;=DimensionRows_IBE,OFFSET(DimensionenIBE!$A$1,ROW()-2,COLUMN()-1,1,1),"")</f>
        <v/>
      </c>
      <c r="D3780" s="16" t="str">
        <f ca="1">IF(ROW()-2&lt;=DimensionRows_IBE,OFFSET(DimensionenIBE!$A$1,ROW()-2,COLUMN()-1,1,1),"")</f>
        <v/>
      </c>
    </row>
    <row r="3781" spans="1:4" hidden="1" x14ac:dyDescent="0.25">
      <c r="A3781" t="str">
        <f ca="1">IF(ROW()-2&lt;=DimensionRows_IBE,OFFSET(DimensionenIBE!$A$1,ROW()-2,COLUMN()-1,1,1),"")</f>
        <v/>
      </c>
      <c r="B3781" t="str">
        <f ca="1">IF(ROW()-2&lt;=DimensionRows_IBE,OFFSET(DimensionenIBE!$A$1,ROW()-2,COLUMN()-1,1,1),"")</f>
        <v/>
      </c>
      <c r="C3781" t="str">
        <f ca="1">IF(ROW()-2&lt;=DimensionRows_IBE,OFFSET(DimensionenIBE!$A$1,ROW()-2,COLUMN()-1,1,1),"")</f>
        <v/>
      </c>
      <c r="D3781" s="16" t="str">
        <f ca="1">IF(ROW()-2&lt;=DimensionRows_IBE,OFFSET(DimensionenIBE!$A$1,ROW()-2,COLUMN()-1,1,1),"")</f>
        <v/>
      </c>
    </row>
    <row r="3782" spans="1:4" hidden="1" x14ac:dyDescent="0.25">
      <c r="A3782" t="str">
        <f ca="1">IF(ROW()-2&lt;=DimensionRows_IBE,OFFSET(DimensionenIBE!$A$1,ROW()-2,COLUMN()-1,1,1),"")</f>
        <v/>
      </c>
      <c r="B3782" t="str">
        <f ca="1">IF(ROW()-2&lt;=DimensionRows_IBE,OFFSET(DimensionenIBE!$A$1,ROW()-2,COLUMN()-1,1,1),"")</f>
        <v/>
      </c>
      <c r="C3782" t="str">
        <f ca="1">IF(ROW()-2&lt;=DimensionRows_IBE,OFFSET(DimensionenIBE!$A$1,ROW()-2,COLUMN()-1,1,1),"")</f>
        <v/>
      </c>
      <c r="D3782" s="16" t="str">
        <f ca="1">IF(ROW()-2&lt;=DimensionRows_IBE,OFFSET(DimensionenIBE!$A$1,ROW()-2,COLUMN()-1,1,1),"")</f>
        <v/>
      </c>
    </row>
    <row r="3783" spans="1:4" hidden="1" x14ac:dyDescent="0.25">
      <c r="A3783" t="str">
        <f ca="1">IF(ROW()-2&lt;=DimensionRows_IBE,OFFSET(DimensionenIBE!$A$1,ROW()-2,COLUMN()-1,1,1),"")</f>
        <v/>
      </c>
      <c r="B3783" t="str">
        <f ca="1">IF(ROW()-2&lt;=DimensionRows_IBE,OFFSET(DimensionenIBE!$A$1,ROW()-2,COLUMN()-1,1,1),"")</f>
        <v/>
      </c>
      <c r="C3783" t="str">
        <f ca="1">IF(ROW()-2&lt;=DimensionRows_IBE,OFFSET(DimensionenIBE!$A$1,ROW()-2,COLUMN()-1,1,1),"")</f>
        <v/>
      </c>
      <c r="D3783" s="16" t="str">
        <f ca="1">IF(ROW()-2&lt;=DimensionRows_IBE,OFFSET(DimensionenIBE!$A$1,ROW()-2,COLUMN()-1,1,1),"")</f>
        <v/>
      </c>
    </row>
    <row r="3784" spans="1:4" hidden="1" x14ac:dyDescent="0.25">
      <c r="A3784" t="str">
        <f ca="1">IF(ROW()-2&lt;=DimensionRows_IBE,OFFSET(DimensionenIBE!$A$1,ROW()-2,COLUMN()-1,1,1),"")</f>
        <v/>
      </c>
      <c r="B3784" t="str">
        <f ca="1">IF(ROW()-2&lt;=DimensionRows_IBE,OFFSET(DimensionenIBE!$A$1,ROW()-2,COLUMN()-1,1,1),"")</f>
        <v/>
      </c>
      <c r="C3784" t="str">
        <f ca="1">IF(ROW()-2&lt;=DimensionRows_IBE,OFFSET(DimensionenIBE!$A$1,ROW()-2,COLUMN()-1,1,1),"")</f>
        <v/>
      </c>
      <c r="D3784" s="16" t="str">
        <f ca="1">IF(ROW()-2&lt;=DimensionRows_IBE,OFFSET(DimensionenIBE!$A$1,ROW()-2,COLUMN()-1,1,1),"")</f>
        <v/>
      </c>
    </row>
    <row r="3785" spans="1:4" hidden="1" x14ac:dyDescent="0.25">
      <c r="A3785" t="str">
        <f ca="1">IF(ROW()-2&lt;=DimensionRows_IBE,OFFSET(DimensionenIBE!$A$1,ROW()-2,COLUMN()-1,1,1),"")</f>
        <v/>
      </c>
      <c r="B3785" t="str">
        <f ca="1">IF(ROW()-2&lt;=DimensionRows_IBE,OFFSET(DimensionenIBE!$A$1,ROW()-2,COLUMN()-1,1,1),"")</f>
        <v/>
      </c>
      <c r="C3785" t="str">
        <f ca="1">IF(ROW()-2&lt;=DimensionRows_IBE,OFFSET(DimensionenIBE!$A$1,ROW()-2,COLUMN()-1,1,1),"")</f>
        <v/>
      </c>
      <c r="D3785" s="16" t="str">
        <f ca="1">IF(ROW()-2&lt;=DimensionRows_IBE,OFFSET(DimensionenIBE!$A$1,ROW()-2,COLUMN()-1,1,1),"")</f>
        <v/>
      </c>
    </row>
    <row r="3786" spans="1:4" hidden="1" x14ac:dyDescent="0.25">
      <c r="A3786" t="str">
        <f ca="1">IF(ROW()-2&lt;=DimensionRows_IBE,OFFSET(DimensionenIBE!$A$1,ROW()-2,COLUMN()-1,1,1),"")</f>
        <v/>
      </c>
      <c r="B3786" t="str">
        <f ca="1">IF(ROW()-2&lt;=DimensionRows_IBE,OFFSET(DimensionenIBE!$A$1,ROW()-2,COLUMN()-1,1,1),"")</f>
        <v/>
      </c>
      <c r="C3786" t="str">
        <f ca="1">IF(ROW()-2&lt;=DimensionRows_IBE,OFFSET(DimensionenIBE!$A$1,ROW()-2,COLUMN()-1,1,1),"")</f>
        <v/>
      </c>
      <c r="D3786" s="16" t="str">
        <f ca="1">IF(ROW()-2&lt;=DimensionRows_IBE,OFFSET(DimensionenIBE!$A$1,ROW()-2,COLUMN()-1,1,1),"")</f>
        <v/>
      </c>
    </row>
    <row r="3787" spans="1:4" hidden="1" x14ac:dyDescent="0.25">
      <c r="A3787" t="str">
        <f ca="1">IF(ROW()-2&lt;=DimensionRows_IBE,OFFSET(DimensionenIBE!$A$1,ROW()-2,COLUMN()-1,1,1),"")</f>
        <v/>
      </c>
      <c r="B3787" t="str">
        <f ca="1">IF(ROW()-2&lt;=DimensionRows_IBE,OFFSET(DimensionenIBE!$A$1,ROW()-2,COLUMN()-1,1,1),"")</f>
        <v/>
      </c>
      <c r="C3787" t="str">
        <f ca="1">IF(ROW()-2&lt;=DimensionRows_IBE,OFFSET(DimensionenIBE!$A$1,ROW()-2,COLUMN()-1,1,1),"")</f>
        <v/>
      </c>
      <c r="D3787" s="16" t="str">
        <f ca="1">IF(ROW()-2&lt;=DimensionRows_IBE,OFFSET(DimensionenIBE!$A$1,ROW()-2,COLUMN()-1,1,1),"")</f>
        <v/>
      </c>
    </row>
    <row r="3788" spans="1:4" hidden="1" x14ac:dyDescent="0.25">
      <c r="A3788" t="str">
        <f ca="1">IF(ROW()-2&lt;=DimensionRows_IBE,OFFSET(DimensionenIBE!$A$1,ROW()-2,COLUMN()-1,1,1),"")</f>
        <v/>
      </c>
      <c r="B3788" t="str">
        <f ca="1">IF(ROW()-2&lt;=DimensionRows_IBE,OFFSET(DimensionenIBE!$A$1,ROW()-2,COLUMN()-1,1,1),"")</f>
        <v/>
      </c>
      <c r="C3788" t="str">
        <f ca="1">IF(ROW()-2&lt;=DimensionRows_IBE,OFFSET(DimensionenIBE!$A$1,ROW()-2,COLUMN()-1,1,1),"")</f>
        <v/>
      </c>
      <c r="D3788" s="16" t="str">
        <f ca="1">IF(ROW()-2&lt;=DimensionRows_IBE,OFFSET(DimensionenIBE!$A$1,ROW()-2,COLUMN()-1,1,1),"")</f>
        <v/>
      </c>
    </row>
    <row r="3789" spans="1:4" hidden="1" x14ac:dyDescent="0.25">
      <c r="A3789" t="str">
        <f ca="1">IF(ROW()-2&lt;=DimensionRows_IBE,OFFSET(DimensionenIBE!$A$1,ROW()-2,COLUMN()-1,1,1),"")</f>
        <v/>
      </c>
      <c r="B3789" t="str">
        <f ca="1">IF(ROW()-2&lt;=DimensionRows_IBE,OFFSET(DimensionenIBE!$A$1,ROW()-2,COLUMN()-1,1,1),"")</f>
        <v/>
      </c>
      <c r="C3789" t="str">
        <f ca="1">IF(ROW()-2&lt;=DimensionRows_IBE,OFFSET(DimensionenIBE!$A$1,ROW()-2,COLUMN()-1,1,1),"")</f>
        <v/>
      </c>
      <c r="D3789" s="16" t="str">
        <f ca="1">IF(ROW()-2&lt;=DimensionRows_IBE,OFFSET(DimensionenIBE!$A$1,ROW()-2,COLUMN()-1,1,1),"")</f>
        <v/>
      </c>
    </row>
    <row r="3790" spans="1:4" hidden="1" x14ac:dyDescent="0.25">
      <c r="A3790" t="str">
        <f ca="1">IF(ROW()-2&lt;=DimensionRows_IBE,OFFSET(DimensionenIBE!$A$1,ROW()-2,COLUMN()-1,1,1),"")</f>
        <v/>
      </c>
      <c r="B3790" t="str">
        <f ca="1">IF(ROW()-2&lt;=DimensionRows_IBE,OFFSET(DimensionenIBE!$A$1,ROW()-2,COLUMN()-1,1,1),"")</f>
        <v/>
      </c>
      <c r="C3790" t="str">
        <f ca="1">IF(ROW()-2&lt;=DimensionRows_IBE,OFFSET(DimensionenIBE!$A$1,ROW()-2,COLUMN()-1,1,1),"")</f>
        <v/>
      </c>
      <c r="D3790" s="16" t="str">
        <f ca="1">IF(ROW()-2&lt;=DimensionRows_IBE,OFFSET(DimensionenIBE!$A$1,ROW()-2,COLUMN()-1,1,1),"")</f>
        <v/>
      </c>
    </row>
    <row r="3791" spans="1:4" hidden="1" x14ac:dyDescent="0.25">
      <c r="A3791" t="str">
        <f ca="1">IF(ROW()-2&lt;=DimensionRows_IBE,OFFSET(DimensionenIBE!$A$1,ROW()-2,COLUMN()-1,1,1),"")</f>
        <v/>
      </c>
      <c r="B3791" t="str">
        <f ca="1">IF(ROW()-2&lt;=DimensionRows_IBE,OFFSET(DimensionenIBE!$A$1,ROW()-2,COLUMN()-1,1,1),"")</f>
        <v/>
      </c>
      <c r="C3791" t="str">
        <f ca="1">IF(ROW()-2&lt;=DimensionRows_IBE,OFFSET(DimensionenIBE!$A$1,ROW()-2,COLUMN()-1,1,1),"")</f>
        <v/>
      </c>
      <c r="D3791" s="16" t="str">
        <f ca="1">IF(ROW()-2&lt;=DimensionRows_IBE,OFFSET(DimensionenIBE!$A$1,ROW()-2,COLUMN()-1,1,1),"")</f>
        <v/>
      </c>
    </row>
    <row r="3792" spans="1:4" hidden="1" x14ac:dyDescent="0.25">
      <c r="A3792" t="str">
        <f ca="1">IF(ROW()-2&lt;=DimensionRows_IBE,OFFSET(DimensionenIBE!$A$1,ROW()-2,COLUMN()-1,1,1),"")</f>
        <v/>
      </c>
      <c r="B3792" t="str">
        <f ca="1">IF(ROW()-2&lt;=DimensionRows_IBE,OFFSET(DimensionenIBE!$A$1,ROW()-2,COLUMN()-1,1,1),"")</f>
        <v/>
      </c>
      <c r="C3792" t="str">
        <f ca="1">IF(ROW()-2&lt;=DimensionRows_IBE,OFFSET(DimensionenIBE!$A$1,ROW()-2,COLUMN()-1,1,1),"")</f>
        <v/>
      </c>
      <c r="D3792" s="16" t="str">
        <f ca="1">IF(ROW()-2&lt;=DimensionRows_IBE,OFFSET(DimensionenIBE!$A$1,ROW()-2,COLUMN()-1,1,1),"")</f>
        <v/>
      </c>
    </row>
    <row r="3793" spans="1:4" hidden="1" x14ac:dyDescent="0.25">
      <c r="A3793" t="str">
        <f ca="1">IF(ROW()-2&lt;=DimensionRows_IBE,OFFSET(DimensionenIBE!$A$1,ROW()-2,COLUMN()-1,1,1),"")</f>
        <v/>
      </c>
      <c r="B3793" t="str">
        <f ca="1">IF(ROW()-2&lt;=DimensionRows_IBE,OFFSET(DimensionenIBE!$A$1,ROW()-2,COLUMN()-1,1,1),"")</f>
        <v/>
      </c>
      <c r="C3793" t="str">
        <f ca="1">IF(ROW()-2&lt;=DimensionRows_IBE,OFFSET(DimensionenIBE!$A$1,ROW()-2,COLUMN()-1,1,1),"")</f>
        <v/>
      </c>
      <c r="D3793" s="16" t="str">
        <f ca="1">IF(ROW()-2&lt;=DimensionRows_IBE,OFFSET(DimensionenIBE!$A$1,ROW()-2,COLUMN()-1,1,1),"")</f>
        <v/>
      </c>
    </row>
    <row r="3794" spans="1:4" hidden="1" x14ac:dyDescent="0.25">
      <c r="A3794" t="str">
        <f ca="1">IF(ROW()-2&lt;=DimensionRows_IBE,OFFSET(DimensionenIBE!$A$1,ROW()-2,COLUMN()-1,1,1),"")</f>
        <v/>
      </c>
      <c r="B3794" t="str">
        <f ca="1">IF(ROW()-2&lt;=DimensionRows_IBE,OFFSET(DimensionenIBE!$A$1,ROW()-2,COLUMN()-1,1,1),"")</f>
        <v/>
      </c>
      <c r="C3794" t="str">
        <f ca="1">IF(ROW()-2&lt;=DimensionRows_IBE,OFFSET(DimensionenIBE!$A$1,ROW()-2,COLUMN()-1,1,1),"")</f>
        <v/>
      </c>
      <c r="D3794" s="16" t="str">
        <f ca="1">IF(ROW()-2&lt;=DimensionRows_IBE,OFFSET(DimensionenIBE!$A$1,ROW()-2,COLUMN()-1,1,1),"")</f>
        <v/>
      </c>
    </row>
    <row r="3795" spans="1:4" hidden="1" x14ac:dyDescent="0.25">
      <c r="A3795" t="str">
        <f ca="1">IF(ROW()-2&lt;=DimensionRows_IBE,OFFSET(DimensionenIBE!$A$1,ROW()-2,COLUMN()-1,1,1),"")</f>
        <v/>
      </c>
      <c r="B3795" t="str">
        <f ca="1">IF(ROW()-2&lt;=DimensionRows_IBE,OFFSET(DimensionenIBE!$A$1,ROW()-2,COLUMN()-1,1,1),"")</f>
        <v/>
      </c>
      <c r="C3795" t="str">
        <f ca="1">IF(ROW()-2&lt;=DimensionRows_IBE,OFFSET(DimensionenIBE!$A$1,ROW()-2,COLUMN()-1,1,1),"")</f>
        <v/>
      </c>
      <c r="D3795" s="16" t="str">
        <f ca="1">IF(ROW()-2&lt;=DimensionRows_IBE,OFFSET(DimensionenIBE!$A$1,ROW()-2,COLUMN()-1,1,1),"")</f>
        <v/>
      </c>
    </row>
    <row r="3796" spans="1:4" hidden="1" x14ac:dyDescent="0.25">
      <c r="A3796" t="str">
        <f ca="1">IF(ROW()-2&lt;=DimensionRows_IBE,OFFSET(DimensionenIBE!$A$1,ROW()-2,COLUMN()-1,1,1),"")</f>
        <v/>
      </c>
      <c r="B3796" t="str">
        <f ca="1">IF(ROW()-2&lt;=DimensionRows_IBE,OFFSET(DimensionenIBE!$A$1,ROW()-2,COLUMN()-1,1,1),"")</f>
        <v/>
      </c>
      <c r="C3796" t="str">
        <f ca="1">IF(ROW()-2&lt;=DimensionRows_IBE,OFFSET(DimensionenIBE!$A$1,ROW()-2,COLUMN()-1,1,1),"")</f>
        <v/>
      </c>
      <c r="D3796" s="16" t="str">
        <f ca="1">IF(ROW()-2&lt;=DimensionRows_IBE,OFFSET(DimensionenIBE!$A$1,ROW()-2,COLUMN()-1,1,1),"")</f>
        <v/>
      </c>
    </row>
    <row r="3797" spans="1:4" hidden="1" x14ac:dyDescent="0.25">
      <c r="A3797" t="str">
        <f ca="1">IF(ROW()-2&lt;=DimensionRows_IBE,OFFSET(DimensionenIBE!$A$1,ROW()-2,COLUMN()-1,1,1),"")</f>
        <v/>
      </c>
      <c r="B3797" t="str">
        <f ca="1">IF(ROW()-2&lt;=DimensionRows_IBE,OFFSET(DimensionenIBE!$A$1,ROW()-2,COLUMN()-1,1,1),"")</f>
        <v/>
      </c>
      <c r="C3797" t="str">
        <f ca="1">IF(ROW()-2&lt;=DimensionRows_IBE,OFFSET(DimensionenIBE!$A$1,ROW()-2,COLUMN()-1,1,1),"")</f>
        <v/>
      </c>
      <c r="D3797" s="16" t="str">
        <f ca="1">IF(ROW()-2&lt;=DimensionRows_IBE,OFFSET(DimensionenIBE!$A$1,ROW()-2,COLUMN()-1,1,1),"")</f>
        <v/>
      </c>
    </row>
    <row r="3798" spans="1:4" hidden="1" x14ac:dyDescent="0.25">
      <c r="A3798" t="str">
        <f ca="1">IF(ROW()-2&lt;=DimensionRows_IBE,OFFSET(DimensionenIBE!$A$1,ROW()-2,COLUMN()-1,1,1),"")</f>
        <v/>
      </c>
      <c r="B3798" t="str">
        <f ca="1">IF(ROW()-2&lt;=DimensionRows_IBE,OFFSET(DimensionenIBE!$A$1,ROW()-2,COLUMN()-1,1,1),"")</f>
        <v/>
      </c>
      <c r="C3798" t="str">
        <f ca="1">IF(ROW()-2&lt;=DimensionRows_IBE,OFFSET(DimensionenIBE!$A$1,ROW()-2,COLUMN()-1,1,1),"")</f>
        <v/>
      </c>
      <c r="D3798" s="16" t="str">
        <f ca="1">IF(ROW()-2&lt;=DimensionRows_IBE,OFFSET(DimensionenIBE!$A$1,ROW()-2,COLUMN()-1,1,1),"")</f>
        <v/>
      </c>
    </row>
    <row r="3799" spans="1:4" hidden="1" x14ac:dyDescent="0.25">
      <c r="A3799" t="str">
        <f ca="1">IF(ROW()-2&lt;=DimensionRows_IBE,OFFSET(DimensionenIBE!$A$1,ROW()-2,COLUMN()-1,1,1),"")</f>
        <v/>
      </c>
      <c r="B3799" t="str">
        <f ca="1">IF(ROW()-2&lt;=DimensionRows_IBE,OFFSET(DimensionenIBE!$A$1,ROW()-2,COLUMN()-1,1,1),"")</f>
        <v/>
      </c>
      <c r="C3799" t="str">
        <f ca="1">IF(ROW()-2&lt;=DimensionRows_IBE,OFFSET(DimensionenIBE!$A$1,ROW()-2,COLUMN()-1,1,1),"")</f>
        <v/>
      </c>
      <c r="D3799" s="16" t="str">
        <f ca="1">IF(ROW()-2&lt;=DimensionRows_IBE,OFFSET(DimensionenIBE!$A$1,ROW()-2,COLUMN()-1,1,1),"")</f>
        <v/>
      </c>
    </row>
    <row r="3800" spans="1:4" hidden="1" x14ac:dyDescent="0.25">
      <c r="A3800" t="str">
        <f ca="1">IF(ROW()-2&lt;=DimensionRows_IBE,OFFSET(DimensionenIBE!$A$1,ROW()-2,COLUMN()-1,1,1),"")</f>
        <v/>
      </c>
      <c r="B3800" t="str">
        <f ca="1">IF(ROW()-2&lt;=DimensionRows_IBE,OFFSET(DimensionenIBE!$A$1,ROW()-2,COLUMN()-1,1,1),"")</f>
        <v/>
      </c>
      <c r="C3800" t="str">
        <f ca="1">IF(ROW()-2&lt;=DimensionRows_IBE,OFFSET(DimensionenIBE!$A$1,ROW()-2,COLUMN()-1,1,1),"")</f>
        <v/>
      </c>
      <c r="D3800" s="16" t="str">
        <f ca="1">IF(ROW()-2&lt;=DimensionRows_IBE,OFFSET(DimensionenIBE!$A$1,ROW()-2,COLUMN()-1,1,1),"")</f>
        <v/>
      </c>
    </row>
    <row r="3801" spans="1:4" hidden="1" x14ac:dyDescent="0.25">
      <c r="A3801" t="str">
        <f ca="1">IF(ROW()-2&lt;=DimensionRows_IBE,OFFSET(DimensionenIBE!$A$1,ROW()-2,COLUMN()-1,1,1),"")</f>
        <v/>
      </c>
      <c r="B3801" t="str">
        <f ca="1">IF(ROW()-2&lt;=DimensionRows_IBE,OFFSET(DimensionenIBE!$A$1,ROW()-2,COLUMN()-1,1,1),"")</f>
        <v/>
      </c>
      <c r="C3801" t="str">
        <f ca="1">IF(ROW()-2&lt;=DimensionRows_IBE,OFFSET(DimensionenIBE!$A$1,ROW()-2,COLUMN()-1,1,1),"")</f>
        <v/>
      </c>
      <c r="D3801" s="16" t="str">
        <f ca="1">IF(ROW()-2&lt;=DimensionRows_IBE,OFFSET(DimensionenIBE!$A$1,ROW()-2,COLUMN()-1,1,1),"")</f>
        <v/>
      </c>
    </row>
    <row r="3802" spans="1:4" hidden="1" x14ac:dyDescent="0.25">
      <c r="A3802" t="str">
        <f ca="1">IF(ROW()-2&lt;=DimensionRows_IBE,OFFSET(DimensionenIBE!$A$1,ROW()-2,COLUMN()-1,1,1),"")</f>
        <v/>
      </c>
      <c r="B3802" t="str">
        <f ca="1">IF(ROW()-2&lt;=DimensionRows_IBE,OFFSET(DimensionenIBE!$A$1,ROW()-2,COLUMN()-1,1,1),"")</f>
        <v/>
      </c>
      <c r="C3802" t="str">
        <f ca="1">IF(ROW()-2&lt;=DimensionRows_IBE,OFFSET(DimensionenIBE!$A$1,ROW()-2,COLUMN()-1,1,1),"")</f>
        <v/>
      </c>
      <c r="D3802" s="16" t="str">
        <f ca="1">IF(ROW()-2&lt;=DimensionRows_IBE,OFFSET(DimensionenIBE!$A$1,ROW()-2,COLUMN()-1,1,1),"")</f>
        <v/>
      </c>
    </row>
    <row r="3803" spans="1:4" hidden="1" x14ac:dyDescent="0.25">
      <c r="A3803" t="str">
        <f ca="1">IF(ROW()-2&lt;=DimensionRows_IBE,OFFSET(DimensionenIBE!$A$1,ROW()-2,COLUMN()-1,1,1),"")</f>
        <v/>
      </c>
      <c r="B3803" t="str">
        <f ca="1">IF(ROW()-2&lt;=DimensionRows_IBE,OFFSET(DimensionenIBE!$A$1,ROW()-2,COLUMN()-1,1,1),"")</f>
        <v/>
      </c>
      <c r="C3803" t="str">
        <f ca="1">IF(ROW()-2&lt;=DimensionRows_IBE,OFFSET(DimensionenIBE!$A$1,ROW()-2,COLUMN()-1,1,1),"")</f>
        <v/>
      </c>
      <c r="D3803" s="16" t="str">
        <f ca="1">IF(ROW()-2&lt;=DimensionRows_IBE,OFFSET(DimensionenIBE!$A$1,ROW()-2,COLUMN()-1,1,1),"")</f>
        <v/>
      </c>
    </row>
    <row r="3804" spans="1:4" hidden="1" x14ac:dyDescent="0.25">
      <c r="A3804" t="str">
        <f ca="1">IF(ROW()-2&lt;=DimensionRows_IBE,OFFSET(DimensionenIBE!$A$1,ROW()-2,COLUMN()-1,1,1),"")</f>
        <v/>
      </c>
      <c r="B3804" t="str">
        <f ca="1">IF(ROW()-2&lt;=DimensionRows_IBE,OFFSET(DimensionenIBE!$A$1,ROW()-2,COLUMN()-1,1,1),"")</f>
        <v/>
      </c>
      <c r="C3804" t="str">
        <f ca="1">IF(ROW()-2&lt;=DimensionRows_IBE,OFFSET(DimensionenIBE!$A$1,ROW()-2,COLUMN()-1,1,1),"")</f>
        <v/>
      </c>
      <c r="D3804" s="16" t="str">
        <f ca="1">IF(ROW()-2&lt;=DimensionRows_IBE,OFFSET(DimensionenIBE!$A$1,ROW()-2,COLUMN()-1,1,1),"")</f>
        <v/>
      </c>
    </row>
    <row r="3805" spans="1:4" hidden="1" x14ac:dyDescent="0.25">
      <c r="A3805" t="str">
        <f ca="1">IF(ROW()-2&lt;=DimensionRows_IBE,OFFSET(DimensionenIBE!$A$1,ROW()-2,COLUMN()-1,1,1),"")</f>
        <v/>
      </c>
      <c r="B3805" t="str">
        <f ca="1">IF(ROW()-2&lt;=DimensionRows_IBE,OFFSET(DimensionenIBE!$A$1,ROW()-2,COLUMN()-1,1,1),"")</f>
        <v/>
      </c>
      <c r="C3805" t="str">
        <f ca="1">IF(ROW()-2&lt;=DimensionRows_IBE,OFFSET(DimensionenIBE!$A$1,ROW()-2,COLUMN()-1,1,1),"")</f>
        <v/>
      </c>
      <c r="D3805" s="16" t="str">
        <f ca="1">IF(ROW()-2&lt;=DimensionRows_IBE,OFFSET(DimensionenIBE!$A$1,ROW()-2,COLUMN()-1,1,1),"")</f>
        <v/>
      </c>
    </row>
    <row r="3806" spans="1:4" hidden="1" x14ac:dyDescent="0.25">
      <c r="A3806" t="str">
        <f ca="1">IF(ROW()-2&lt;=DimensionRows_IBE,OFFSET(DimensionenIBE!$A$1,ROW()-2,COLUMN()-1,1,1),"")</f>
        <v/>
      </c>
      <c r="B3806" t="str">
        <f ca="1">IF(ROW()-2&lt;=DimensionRows_IBE,OFFSET(DimensionenIBE!$A$1,ROW()-2,COLUMN()-1,1,1),"")</f>
        <v/>
      </c>
      <c r="C3806" t="str">
        <f ca="1">IF(ROW()-2&lt;=DimensionRows_IBE,OFFSET(DimensionenIBE!$A$1,ROW()-2,COLUMN()-1,1,1),"")</f>
        <v/>
      </c>
      <c r="D3806" s="16" t="str">
        <f ca="1">IF(ROW()-2&lt;=DimensionRows_IBE,OFFSET(DimensionenIBE!$A$1,ROW()-2,COLUMN()-1,1,1),"")</f>
        <v/>
      </c>
    </row>
    <row r="3807" spans="1:4" hidden="1" x14ac:dyDescent="0.25">
      <c r="A3807" t="str">
        <f ca="1">IF(ROW()-2&lt;=DimensionRows_IBE,OFFSET(DimensionenIBE!$A$1,ROW()-2,COLUMN()-1,1,1),"")</f>
        <v/>
      </c>
      <c r="B3807" t="str">
        <f ca="1">IF(ROW()-2&lt;=DimensionRows_IBE,OFFSET(DimensionenIBE!$A$1,ROW()-2,COLUMN()-1,1,1),"")</f>
        <v/>
      </c>
      <c r="C3807" t="str">
        <f ca="1">IF(ROW()-2&lt;=DimensionRows_IBE,OFFSET(DimensionenIBE!$A$1,ROW()-2,COLUMN()-1,1,1),"")</f>
        <v/>
      </c>
      <c r="D3807" s="16" t="str">
        <f ca="1">IF(ROW()-2&lt;=DimensionRows_IBE,OFFSET(DimensionenIBE!$A$1,ROW()-2,COLUMN()-1,1,1),"")</f>
        <v/>
      </c>
    </row>
    <row r="3808" spans="1:4" hidden="1" x14ac:dyDescent="0.25">
      <c r="A3808" t="str">
        <f ca="1">IF(ROW()-2&lt;=DimensionRows_IBE,OFFSET(DimensionenIBE!$A$1,ROW()-2,COLUMN()-1,1,1),"")</f>
        <v/>
      </c>
      <c r="B3808" t="str">
        <f ca="1">IF(ROW()-2&lt;=DimensionRows_IBE,OFFSET(DimensionenIBE!$A$1,ROW()-2,COLUMN()-1,1,1),"")</f>
        <v/>
      </c>
      <c r="C3808" t="str">
        <f ca="1">IF(ROW()-2&lt;=DimensionRows_IBE,OFFSET(DimensionenIBE!$A$1,ROW()-2,COLUMN()-1,1,1),"")</f>
        <v/>
      </c>
      <c r="D3808" s="16" t="str">
        <f ca="1">IF(ROW()-2&lt;=DimensionRows_IBE,OFFSET(DimensionenIBE!$A$1,ROW()-2,COLUMN()-1,1,1),"")</f>
        <v/>
      </c>
    </row>
    <row r="3809" spans="1:4" hidden="1" x14ac:dyDescent="0.25">
      <c r="A3809" t="str">
        <f ca="1">IF(ROW()-2&lt;=DimensionRows_IBE,OFFSET(DimensionenIBE!$A$1,ROW()-2,COLUMN()-1,1,1),"")</f>
        <v/>
      </c>
      <c r="B3809" t="str">
        <f ca="1">IF(ROW()-2&lt;=DimensionRows_IBE,OFFSET(DimensionenIBE!$A$1,ROW()-2,COLUMN()-1,1,1),"")</f>
        <v/>
      </c>
      <c r="C3809" t="str">
        <f ca="1">IF(ROW()-2&lt;=DimensionRows_IBE,OFFSET(DimensionenIBE!$A$1,ROW()-2,COLUMN()-1,1,1),"")</f>
        <v/>
      </c>
      <c r="D3809" s="16" t="str">
        <f ca="1">IF(ROW()-2&lt;=DimensionRows_IBE,OFFSET(DimensionenIBE!$A$1,ROW()-2,COLUMN()-1,1,1),"")</f>
        <v/>
      </c>
    </row>
    <row r="3810" spans="1:4" hidden="1" x14ac:dyDescent="0.25">
      <c r="A3810" t="str">
        <f ca="1">IF(ROW()-2&lt;=DimensionRows_IBE,OFFSET(DimensionenIBE!$A$1,ROW()-2,COLUMN()-1,1,1),"")</f>
        <v/>
      </c>
      <c r="B3810" t="str">
        <f ca="1">IF(ROW()-2&lt;=DimensionRows_IBE,OFFSET(DimensionenIBE!$A$1,ROW()-2,COLUMN()-1,1,1),"")</f>
        <v/>
      </c>
      <c r="C3810" t="str">
        <f ca="1">IF(ROW()-2&lt;=DimensionRows_IBE,OFFSET(DimensionenIBE!$A$1,ROW()-2,COLUMN()-1,1,1),"")</f>
        <v/>
      </c>
      <c r="D3810" s="16" t="str">
        <f ca="1">IF(ROW()-2&lt;=DimensionRows_IBE,OFFSET(DimensionenIBE!$A$1,ROW()-2,COLUMN()-1,1,1),"")</f>
        <v/>
      </c>
    </row>
    <row r="3811" spans="1:4" hidden="1" x14ac:dyDescent="0.25">
      <c r="A3811" t="str">
        <f ca="1">IF(ROW()-2&lt;=DimensionRows_IBE,OFFSET(DimensionenIBE!$A$1,ROW()-2,COLUMN()-1,1,1),"")</f>
        <v/>
      </c>
      <c r="B3811" t="str">
        <f ca="1">IF(ROW()-2&lt;=DimensionRows_IBE,OFFSET(DimensionenIBE!$A$1,ROW()-2,COLUMN()-1,1,1),"")</f>
        <v/>
      </c>
      <c r="C3811" t="str">
        <f ca="1">IF(ROW()-2&lt;=DimensionRows_IBE,OFFSET(DimensionenIBE!$A$1,ROW()-2,COLUMN()-1,1,1),"")</f>
        <v/>
      </c>
      <c r="D3811" s="16" t="str">
        <f ca="1">IF(ROW()-2&lt;=DimensionRows_IBE,OFFSET(DimensionenIBE!$A$1,ROW()-2,COLUMN()-1,1,1),"")</f>
        <v/>
      </c>
    </row>
    <row r="3812" spans="1:4" hidden="1" x14ac:dyDescent="0.25">
      <c r="A3812" t="str">
        <f ca="1">IF(ROW()-2&lt;=DimensionRows_IBE,OFFSET(DimensionenIBE!$A$1,ROW()-2,COLUMN()-1,1,1),"")</f>
        <v/>
      </c>
      <c r="B3812" t="str">
        <f ca="1">IF(ROW()-2&lt;=DimensionRows_IBE,OFFSET(DimensionenIBE!$A$1,ROW()-2,COLUMN()-1,1,1),"")</f>
        <v/>
      </c>
      <c r="C3812" t="str">
        <f ca="1">IF(ROW()-2&lt;=DimensionRows_IBE,OFFSET(DimensionenIBE!$A$1,ROW()-2,COLUMN()-1,1,1),"")</f>
        <v/>
      </c>
      <c r="D3812" s="16" t="str">
        <f ca="1">IF(ROW()-2&lt;=DimensionRows_IBE,OFFSET(DimensionenIBE!$A$1,ROW()-2,COLUMN()-1,1,1),"")</f>
        <v/>
      </c>
    </row>
    <row r="3813" spans="1:4" hidden="1" x14ac:dyDescent="0.25">
      <c r="A3813" t="str">
        <f ca="1">IF(ROW()-2&lt;=DimensionRows_IBE,OFFSET(DimensionenIBE!$A$1,ROW()-2,COLUMN()-1,1,1),"")</f>
        <v/>
      </c>
      <c r="B3813" t="str">
        <f ca="1">IF(ROW()-2&lt;=DimensionRows_IBE,OFFSET(DimensionenIBE!$A$1,ROW()-2,COLUMN()-1,1,1),"")</f>
        <v/>
      </c>
      <c r="C3813" t="str">
        <f ca="1">IF(ROW()-2&lt;=DimensionRows_IBE,OFFSET(DimensionenIBE!$A$1,ROW()-2,COLUMN()-1,1,1),"")</f>
        <v/>
      </c>
      <c r="D3813" s="16" t="str">
        <f ca="1">IF(ROW()-2&lt;=DimensionRows_IBE,OFFSET(DimensionenIBE!$A$1,ROW()-2,COLUMN()-1,1,1),"")</f>
        <v/>
      </c>
    </row>
    <row r="3814" spans="1:4" hidden="1" x14ac:dyDescent="0.25">
      <c r="A3814" t="str">
        <f ca="1">IF(ROW()-2&lt;=DimensionRows_IBE,OFFSET(DimensionenIBE!$A$1,ROW()-2,COLUMN()-1,1,1),"")</f>
        <v/>
      </c>
      <c r="B3814" t="str">
        <f ca="1">IF(ROW()-2&lt;=DimensionRows_IBE,OFFSET(DimensionenIBE!$A$1,ROW()-2,COLUMN()-1,1,1),"")</f>
        <v/>
      </c>
      <c r="C3814" t="str">
        <f ca="1">IF(ROW()-2&lt;=DimensionRows_IBE,OFFSET(DimensionenIBE!$A$1,ROW()-2,COLUMN()-1,1,1),"")</f>
        <v/>
      </c>
      <c r="D3814" s="16" t="str">
        <f ca="1">IF(ROW()-2&lt;=DimensionRows_IBE,OFFSET(DimensionenIBE!$A$1,ROW()-2,COLUMN()-1,1,1),"")</f>
        <v/>
      </c>
    </row>
    <row r="3815" spans="1:4" hidden="1" x14ac:dyDescent="0.25">
      <c r="A3815" t="str">
        <f ca="1">IF(ROW()-2&lt;=DimensionRows_IBE,OFFSET(DimensionenIBE!$A$1,ROW()-2,COLUMN()-1,1,1),"")</f>
        <v/>
      </c>
      <c r="B3815" t="str">
        <f ca="1">IF(ROW()-2&lt;=DimensionRows_IBE,OFFSET(DimensionenIBE!$A$1,ROW()-2,COLUMN()-1,1,1),"")</f>
        <v/>
      </c>
      <c r="C3815" t="str">
        <f ca="1">IF(ROW()-2&lt;=DimensionRows_IBE,OFFSET(DimensionenIBE!$A$1,ROW()-2,COLUMN()-1,1,1),"")</f>
        <v/>
      </c>
      <c r="D3815" s="16" t="str">
        <f ca="1">IF(ROW()-2&lt;=DimensionRows_IBE,OFFSET(DimensionenIBE!$A$1,ROW()-2,COLUMN()-1,1,1),"")</f>
        <v/>
      </c>
    </row>
    <row r="3816" spans="1:4" hidden="1" x14ac:dyDescent="0.25">
      <c r="A3816" t="str">
        <f ca="1">IF(ROW()-2&lt;=DimensionRows_IBE,OFFSET(DimensionenIBE!$A$1,ROW()-2,COLUMN()-1,1,1),"")</f>
        <v/>
      </c>
      <c r="B3816" t="str">
        <f ca="1">IF(ROW()-2&lt;=DimensionRows_IBE,OFFSET(DimensionenIBE!$A$1,ROW()-2,COLUMN()-1,1,1),"")</f>
        <v/>
      </c>
      <c r="C3816" t="str">
        <f ca="1">IF(ROW()-2&lt;=DimensionRows_IBE,OFFSET(DimensionenIBE!$A$1,ROW()-2,COLUMN()-1,1,1),"")</f>
        <v/>
      </c>
      <c r="D3816" s="16" t="str">
        <f ca="1">IF(ROW()-2&lt;=DimensionRows_IBE,OFFSET(DimensionenIBE!$A$1,ROW()-2,COLUMN()-1,1,1),"")</f>
        <v/>
      </c>
    </row>
    <row r="3817" spans="1:4" hidden="1" x14ac:dyDescent="0.25">
      <c r="A3817" t="str">
        <f ca="1">IF(ROW()-2&lt;=DimensionRows_IBE,OFFSET(DimensionenIBE!$A$1,ROW()-2,COLUMN()-1,1,1),"")</f>
        <v/>
      </c>
      <c r="B3817" t="str">
        <f ca="1">IF(ROW()-2&lt;=DimensionRows_IBE,OFFSET(DimensionenIBE!$A$1,ROW()-2,COLUMN()-1,1,1),"")</f>
        <v/>
      </c>
      <c r="C3817" t="str">
        <f ca="1">IF(ROW()-2&lt;=DimensionRows_IBE,OFFSET(DimensionenIBE!$A$1,ROW()-2,COLUMN()-1,1,1),"")</f>
        <v/>
      </c>
      <c r="D3817" s="16" t="str">
        <f ca="1">IF(ROW()-2&lt;=DimensionRows_IBE,OFFSET(DimensionenIBE!$A$1,ROW()-2,COLUMN()-1,1,1),"")</f>
        <v/>
      </c>
    </row>
    <row r="3818" spans="1:4" hidden="1" x14ac:dyDescent="0.25">
      <c r="A3818" t="str">
        <f ca="1">IF(ROW()-2&lt;=DimensionRows_IBE,OFFSET(DimensionenIBE!$A$1,ROW()-2,COLUMN()-1,1,1),"")</f>
        <v/>
      </c>
      <c r="B3818" t="str">
        <f ca="1">IF(ROW()-2&lt;=DimensionRows_IBE,OFFSET(DimensionenIBE!$A$1,ROW()-2,COLUMN()-1,1,1),"")</f>
        <v/>
      </c>
      <c r="C3818" t="str">
        <f ca="1">IF(ROW()-2&lt;=DimensionRows_IBE,OFFSET(DimensionenIBE!$A$1,ROW()-2,COLUMN()-1,1,1),"")</f>
        <v/>
      </c>
      <c r="D3818" s="16" t="str">
        <f ca="1">IF(ROW()-2&lt;=DimensionRows_IBE,OFFSET(DimensionenIBE!$A$1,ROW()-2,COLUMN()-1,1,1),"")</f>
        <v/>
      </c>
    </row>
    <row r="3819" spans="1:4" hidden="1" x14ac:dyDescent="0.25">
      <c r="A3819" t="str">
        <f ca="1">IF(ROW()-2&lt;=DimensionRows_IBE,OFFSET(DimensionenIBE!$A$1,ROW()-2,COLUMN()-1,1,1),"")</f>
        <v/>
      </c>
      <c r="B3819" t="str">
        <f ca="1">IF(ROW()-2&lt;=DimensionRows_IBE,OFFSET(DimensionenIBE!$A$1,ROW()-2,COLUMN()-1,1,1),"")</f>
        <v/>
      </c>
      <c r="C3819" t="str">
        <f ca="1">IF(ROW()-2&lt;=DimensionRows_IBE,OFFSET(DimensionenIBE!$A$1,ROW()-2,COLUMN()-1,1,1),"")</f>
        <v/>
      </c>
      <c r="D3819" s="16" t="str">
        <f ca="1">IF(ROW()-2&lt;=DimensionRows_IBE,OFFSET(DimensionenIBE!$A$1,ROW()-2,COLUMN()-1,1,1),"")</f>
        <v/>
      </c>
    </row>
    <row r="3820" spans="1:4" hidden="1" x14ac:dyDescent="0.25">
      <c r="A3820" t="str">
        <f ca="1">IF(ROW()-2&lt;=DimensionRows_IBE,OFFSET(DimensionenIBE!$A$1,ROW()-2,COLUMN()-1,1,1),"")</f>
        <v/>
      </c>
      <c r="B3820" t="str">
        <f ca="1">IF(ROW()-2&lt;=DimensionRows_IBE,OFFSET(DimensionenIBE!$A$1,ROW()-2,COLUMN()-1,1,1),"")</f>
        <v/>
      </c>
      <c r="C3820" t="str">
        <f ca="1">IF(ROW()-2&lt;=DimensionRows_IBE,OFFSET(DimensionenIBE!$A$1,ROW()-2,COLUMN()-1,1,1),"")</f>
        <v/>
      </c>
      <c r="D3820" s="16" t="str">
        <f ca="1">IF(ROW()-2&lt;=DimensionRows_IBE,OFFSET(DimensionenIBE!$A$1,ROW()-2,COLUMN()-1,1,1),"")</f>
        <v/>
      </c>
    </row>
    <row r="3821" spans="1:4" hidden="1" x14ac:dyDescent="0.25">
      <c r="A3821" t="str">
        <f ca="1">IF(ROW()-2&lt;=DimensionRows_IBE,OFFSET(DimensionenIBE!$A$1,ROW()-2,COLUMN()-1,1,1),"")</f>
        <v/>
      </c>
      <c r="B3821" t="str">
        <f ca="1">IF(ROW()-2&lt;=DimensionRows_IBE,OFFSET(DimensionenIBE!$A$1,ROW()-2,COLUMN()-1,1,1),"")</f>
        <v/>
      </c>
      <c r="C3821" t="str">
        <f ca="1">IF(ROW()-2&lt;=DimensionRows_IBE,OFFSET(DimensionenIBE!$A$1,ROW()-2,COLUMN()-1,1,1),"")</f>
        <v/>
      </c>
      <c r="D3821" s="16" t="str">
        <f ca="1">IF(ROW()-2&lt;=DimensionRows_IBE,OFFSET(DimensionenIBE!$A$1,ROW()-2,COLUMN()-1,1,1),"")</f>
        <v/>
      </c>
    </row>
    <row r="3822" spans="1:4" hidden="1" x14ac:dyDescent="0.25">
      <c r="A3822" t="str">
        <f ca="1">IF(ROW()-2&lt;=DimensionRows_IBE,OFFSET(DimensionenIBE!$A$1,ROW()-2,COLUMN()-1,1,1),"")</f>
        <v/>
      </c>
      <c r="B3822" t="str">
        <f ca="1">IF(ROW()-2&lt;=DimensionRows_IBE,OFFSET(DimensionenIBE!$A$1,ROW()-2,COLUMN()-1,1,1),"")</f>
        <v/>
      </c>
      <c r="C3822" t="str">
        <f ca="1">IF(ROW()-2&lt;=DimensionRows_IBE,OFFSET(DimensionenIBE!$A$1,ROW()-2,COLUMN()-1,1,1),"")</f>
        <v/>
      </c>
      <c r="D3822" s="16" t="str">
        <f ca="1">IF(ROW()-2&lt;=DimensionRows_IBE,OFFSET(DimensionenIBE!$A$1,ROW()-2,COLUMN()-1,1,1),"")</f>
        <v/>
      </c>
    </row>
    <row r="3823" spans="1:4" hidden="1" x14ac:dyDescent="0.25">
      <c r="A3823" t="str">
        <f ca="1">IF(ROW()-2&lt;=DimensionRows_IBE,OFFSET(DimensionenIBE!$A$1,ROW()-2,COLUMN()-1,1,1),"")</f>
        <v/>
      </c>
      <c r="B3823" t="str">
        <f ca="1">IF(ROW()-2&lt;=DimensionRows_IBE,OFFSET(DimensionenIBE!$A$1,ROW()-2,COLUMN()-1,1,1),"")</f>
        <v/>
      </c>
      <c r="C3823" t="str">
        <f ca="1">IF(ROW()-2&lt;=DimensionRows_IBE,OFFSET(DimensionenIBE!$A$1,ROW()-2,COLUMN()-1,1,1),"")</f>
        <v/>
      </c>
      <c r="D3823" s="16" t="str">
        <f ca="1">IF(ROW()-2&lt;=DimensionRows_IBE,OFFSET(DimensionenIBE!$A$1,ROW()-2,COLUMN()-1,1,1),"")</f>
        <v/>
      </c>
    </row>
    <row r="3824" spans="1:4" hidden="1" x14ac:dyDescent="0.25">
      <c r="A3824" t="str">
        <f ca="1">IF(ROW()-2&lt;=DimensionRows_IBE,OFFSET(DimensionenIBE!$A$1,ROW()-2,COLUMN()-1,1,1),"")</f>
        <v/>
      </c>
      <c r="B3824" t="str">
        <f ca="1">IF(ROW()-2&lt;=DimensionRows_IBE,OFFSET(DimensionenIBE!$A$1,ROW()-2,COLUMN()-1,1,1),"")</f>
        <v/>
      </c>
      <c r="C3824" t="str">
        <f ca="1">IF(ROW()-2&lt;=DimensionRows_IBE,OFFSET(DimensionenIBE!$A$1,ROW()-2,COLUMN()-1,1,1),"")</f>
        <v/>
      </c>
      <c r="D3824" s="16" t="str">
        <f ca="1">IF(ROW()-2&lt;=DimensionRows_IBE,OFFSET(DimensionenIBE!$A$1,ROW()-2,COLUMN()-1,1,1),"")</f>
        <v/>
      </c>
    </row>
    <row r="3825" spans="1:4" hidden="1" x14ac:dyDescent="0.25">
      <c r="A3825" t="str">
        <f ca="1">IF(ROW()-2&lt;=DimensionRows_IBE,OFFSET(DimensionenIBE!$A$1,ROW()-2,COLUMN()-1,1,1),"")</f>
        <v/>
      </c>
      <c r="B3825" t="str">
        <f ca="1">IF(ROW()-2&lt;=DimensionRows_IBE,OFFSET(DimensionenIBE!$A$1,ROW()-2,COLUMN()-1,1,1),"")</f>
        <v/>
      </c>
      <c r="C3825" t="str">
        <f ca="1">IF(ROW()-2&lt;=DimensionRows_IBE,OFFSET(DimensionenIBE!$A$1,ROW()-2,COLUMN()-1,1,1),"")</f>
        <v/>
      </c>
      <c r="D3825" s="16" t="str">
        <f ca="1">IF(ROW()-2&lt;=DimensionRows_IBE,OFFSET(DimensionenIBE!$A$1,ROW()-2,COLUMN()-1,1,1),"")</f>
        <v/>
      </c>
    </row>
    <row r="3826" spans="1:4" hidden="1" x14ac:dyDescent="0.25">
      <c r="A3826" t="str">
        <f ca="1">IF(ROW()-2&lt;=DimensionRows_IBE,OFFSET(DimensionenIBE!$A$1,ROW()-2,COLUMN()-1,1,1),"")</f>
        <v/>
      </c>
      <c r="B3826" t="str">
        <f ca="1">IF(ROW()-2&lt;=DimensionRows_IBE,OFFSET(DimensionenIBE!$A$1,ROW()-2,COLUMN()-1,1,1),"")</f>
        <v/>
      </c>
      <c r="C3826" t="str">
        <f ca="1">IF(ROW()-2&lt;=DimensionRows_IBE,OFFSET(DimensionenIBE!$A$1,ROW()-2,COLUMN()-1,1,1),"")</f>
        <v/>
      </c>
      <c r="D3826" s="16" t="str">
        <f ca="1">IF(ROW()-2&lt;=DimensionRows_IBE,OFFSET(DimensionenIBE!$A$1,ROW()-2,COLUMN()-1,1,1),"")</f>
        <v/>
      </c>
    </row>
    <row r="3827" spans="1:4" hidden="1" x14ac:dyDescent="0.25">
      <c r="A3827" t="str">
        <f ca="1">IF(ROW()-2&lt;=DimensionRows_IBE,OFFSET(DimensionenIBE!$A$1,ROW()-2,COLUMN()-1,1,1),"")</f>
        <v/>
      </c>
      <c r="B3827" t="str">
        <f ca="1">IF(ROW()-2&lt;=DimensionRows_IBE,OFFSET(DimensionenIBE!$A$1,ROW()-2,COLUMN()-1,1,1),"")</f>
        <v/>
      </c>
      <c r="C3827" t="str">
        <f ca="1">IF(ROW()-2&lt;=DimensionRows_IBE,OFFSET(DimensionenIBE!$A$1,ROW()-2,COLUMN()-1,1,1),"")</f>
        <v/>
      </c>
      <c r="D3827" s="16" t="str">
        <f ca="1">IF(ROW()-2&lt;=DimensionRows_IBE,OFFSET(DimensionenIBE!$A$1,ROW()-2,COLUMN()-1,1,1),"")</f>
        <v/>
      </c>
    </row>
    <row r="3828" spans="1:4" hidden="1" x14ac:dyDescent="0.25">
      <c r="A3828" t="str">
        <f ca="1">IF(ROW()-2&lt;=DimensionRows_IBE,OFFSET(DimensionenIBE!$A$1,ROW()-2,COLUMN()-1,1,1),"")</f>
        <v/>
      </c>
      <c r="B3828" t="str">
        <f ca="1">IF(ROW()-2&lt;=DimensionRows_IBE,OFFSET(DimensionenIBE!$A$1,ROW()-2,COLUMN()-1,1,1),"")</f>
        <v/>
      </c>
      <c r="C3828" t="str">
        <f ca="1">IF(ROW()-2&lt;=DimensionRows_IBE,OFFSET(DimensionenIBE!$A$1,ROW()-2,COLUMN()-1,1,1),"")</f>
        <v/>
      </c>
      <c r="D3828" s="16" t="str">
        <f ca="1">IF(ROW()-2&lt;=DimensionRows_IBE,OFFSET(DimensionenIBE!$A$1,ROW()-2,COLUMN()-1,1,1),"")</f>
        <v/>
      </c>
    </row>
    <row r="3829" spans="1:4" hidden="1" x14ac:dyDescent="0.25">
      <c r="A3829" t="str">
        <f ca="1">IF(ROW()-2&lt;=DimensionRows_IBE,OFFSET(DimensionenIBE!$A$1,ROW()-2,COLUMN()-1,1,1),"")</f>
        <v/>
      </c>
      <c r="B3829" t="str">
        <f ca="1">IF(ROW()-2&lt;=DimensionRows_IBE,OFFSET(DimensionenIBE!$A$1,ROW()-2,COLUMN()-1,1,1),"")</f>
        <v/>
      </c>
      <c r="C3829" t="str">
        <f ca="1">IF(ROW()-2&lt;=DimensionRows_IBE,OFFSET(DimensionenIBE!$A$1,ROW()-2,COLUMN()-1,1,1),"")</f>
        <v/>
      </c>
      <c r="D3829" s="16" t="str">
        <f ca="1">IF(ROW()-2&lt;=DimensionRows_IBE,OFFSET(DimensionenIBE!$A$1,ROW()-2,COLUMN()-1,1,1),"")</f>
        <v/>
      </c>
    </row>
    <row r="3830" spans="1:4" hidden="1" x14ac:dyDescent="0.25">
      <c r="A3830" t="str">
        <f ca="1">IF(ROW()-2&lt;=DimensionRows_IBE,OFFSET(DimensionenIBE!$A$1,ROW()-2,COLUMN()-1,1,1),"")</f>
        <v/>
      </c>
      <c r="B3830" t="str">
        <f ca="1">IF(ROW()-2&lt;=DimensionRows_IBE,OFFSET(DimensionenIBE!$A$1,ROW()-2,COLUMN()-1,1,1),"")</f>
        <v/>
      </c>
      <c r="C3830" t="str">
        <f ca="1">IF(ROW()-2&lt;=DimensionRows_IBE,OFFSET(DimensionenIBE!$A$1,ROW()-2,COLUMN()-1,1,1),"")</f>
        <v/>
      </c>
      <c r="D3830" s="16" t="str">
        <f ca="1">IF(ROW()-2&lt;=DimensionRows_IBE,OFFSET(DimensionenIBE!$A$1,ROW()-2,COLUMN()-1,1,1),"")</f>
        <v/>
      </c>
    </row>
    <row r="3831" spans="1:4" hidden="1" x14ac:dyDescent="0.25">
      <c r="A3831" t="str">
        <f ca="1">IF(ROW()-2&lt;=DimensionRows_IBE,OFFSET(DimensionenIBE!$A$1,ROW()-2,COLUMN()-1,1,1),"")</f>
        <v/>
      </c>
      <c r="B3831" t="str">
        <f ca="1">IF(ROW()-2&lt;=DimensionRows_IBE,OFFSET(DimensionenIBE!$A$1,ROW()-2,COLUMN()-1,1,1),"")</f>
        <v/>
      </c>
      <c r="C3831" t="str">
        <f ca="1">IF(ROW()-2&lt;=DimensionRows_IBE,OFFSET(DimensionenIBE!$A$1,ROW()-2,COLUMN()-1,1,1),"")</f>
        <v/>
      </c>
      <c r="D3831" s="16" t="str">
        <f ca="1">IF(ROW()-2&lt;=DimensionRows_IBE,OFFSET(DimensionenIBE!$A$1,ROW()-2,COLUMN()-1,1,1),"")</f>
        <v/>
      </c>
    </row>
    <row r="3832" spans="1:4" hidden="1" x14ac:dyDescent="0.25">
      <c r="A3832" t="str">
        <f ca="1">IF(ROW()-2&lt;=DimensionRows_IBE,OFFSET(DimensionenIBE!$A$1,ROW()-2,COLUMN()-1,1,1),"")</f>
        <v/>
      </c>
      <c r="B3832" t="str">
        <f ca="1">IF(ROW()-2&lt;=DimensionRows_IBE,OFFSET(DimensionenIBE!$A$1,ROW()-2,COLUMN()-1,1,1),"")</f>
        <v/>
      </c>
      <c r="C3832" t="str">
        <f ca="1">IF(ROW()-2&lt;=DimensionRows_IBE,OFFSET(DimensionenIBE!$A$1,ROW()-2,COLUMN()-1,1,1),"")</f>
        <v/>
      </c>
      <c r="D3832" s="16" t="str">
        <f ca="1">IF(ROW()-2&lt;=DimensionRows_IBE,OFFSET(DimensionenIBE!$A$1,ROW()-2,COLUMN()-1,1,1),"")</f>
        <v/>
      </c>
    </row>
    <row r="3833" spans="1:4" hidden="1" x14ac:dyDescent="0.25">
      <c r="A3833" t="str">
        <f ca="1">IF(ROW()-2&lt;=DimensionRows_IBE,OFFSET(DimensionenIBE!$A$1,ROW()-2,COLUMN()-1,1,1),"")</f>
        <v/>
      </c>
      <c r="B3833" t="str">
        <f ca="1">IF(ROW()-2&lt;=DimensionRows_IBE,OFFSET(DimensionenIBE!$A$1,ROW()-2,COLUMN()-1,1,1),"")</f>
        <v/>
      </c>
      <c r="C3833" t="str">
        <f ca="1">IF(ROW()-2&lt;=DimensionRows_IBE,OFFSET(DimensionenIBE!$A$1,ROW()-2,COLUMN()-1,1,1),"")</f>
        <v/>
      </c>
      <c r="D3833" s="16" t="str">
        <f ca="1">IF(ROW()-2&lt;=DimensionRows_IBE,OFFSET(DimensionenIBE!$A$1,ROW()-2,COLUMN()-1,1,1),"")</f>
        <v/>
      </c>
    </row>
    <row r="3834" spans="1:4" hidden="1" x14ac:dyDescent="0.25">
      <c r="A3834" t="str">
        <f ca="1">IF(ROW()-2&lt;=DimensionRows_IBE,OFFSET(DimensionenIBE!$A$1,ROW()-2,COLUMN()-1,1,1),"")</f>
        <v/>
      </c>
      <c r="B3834" t="str">
        <f ca="1">IF(ROW()-2&lt;=DimensionRows_IBE,OFFSET(DimensionenIBE!$A$1,ROW()-2,COLUMN()-1,1,1),"")</f>
        <v/>
      </c>
      <c r="C3834" t="str">
        <f ca="1">IF(ROW()-2&lt;=DimensionRows_IBE,OFFSET(DimensionenIBE!$A$1,ROW()-2,COLUMN()-1,1,1),"")</f>
        <v/>
      </c>
      <c r="D3834" s="16" t="str">
        <f ca="1">IF(ROW()-2&lt;=DimensionRows_IBE,OFFSET(DimensionenIBE!$A$1,ROW()-2,COLUMN()-1,1,1),"")</f>
        <v/>
      </c>
    </row>
    <row r="3835" spans="1:4" hidden="1" x14ac:dyDescent="0.25">
      <c r="A3835" t="str">
        <f ca="1">IF(ROW()-2&lt;=DimensionRows_IBE,OFFSET(DimensionenIBE!$A$1,ROW()-2,COLUMN()-1,1,1),"")</f>
        <v/>
      </c>
      <c r="B3835" t="str">
        <f ca="1">IF(ROW()-2&lt;=DimensionRows_IBE,OFFSET(DimensionenIBE!$A$1,ROW()-2,COLUMN()-1,1,1),"")</f>
        <v/>
      </c>
      <c r="C3835" t="str">
        <f ca="1">IF(ROW()-2&lt;=DimensionRows_IBE,OFFSET(DimensionenIBE!$A$1,ROW()-2,COLUMN()-1,1,1),"")</f>
        <v/>
      </c>
      <c r="D3835" s="16" t="str">
        <f ca="1">IF(ROW()-2&lt;=DimensionRows_IBE,OFFSET(DimensionenIBE!$A$1,ROW()-2,COLUMN()-1,1,1),"")</f>
        <v/>
      </c>
    </row>
    <row r="3836" spans="1:4" hidden="1" x14ac:dyDescent="0.25">
      <c r="A3836" t="str">
        <f ca="1">IF(ROW()-2&lt;=DimensionRows_IBE,OFFSET(DimensionenIBE!$A$1,ROW()-2,COLUMN()-1,1,1),"")</f>
        <v/>
      </c>
      <c r="B3836" t="str">
        <f ca="1">IF(ROW()-2&lt;=DimensionRows_IBE,OFFSET(DimensionenIBE!$A$1,ROW()-2,COLUMN()-1,1,1),"")</f>
        <v/>
      </c>
      <c r="C3836" t="str">
        <f ca="1">IF(ROW()-2&lt;=DimensionRows_IBE,OFFSET(DimensionenIBE!$A$1,ROW()-2,COLUMN()-1,1,1),"")</f>
        <v/>
      </c>
      <c r="D3836" s="16" t="str">
        <f ca="1">IF(ROW()-2&lt;=DimensionRows_IBE,OFFSET(DimensionenIBE!$A$1,ROW()-2,COLUMN()-1,1,1),"")</f>
        <v/>
      </c>
    </row>
    <row r="3837" spans="1:4" hidden="1" x14ac:dyDescent="0.25">
      <c r="A3837" t="str">
        <f ca="1">IF(ROW()-2&lt;=DimensionRows_IBE,OFFSET(DimensionenIBE!$A$1,ROW()-2,COLUMN()-1,1,1),"")</f>
        <v/>
      </c>
      <c r="B3837" t="str">
        <f ca="1">IF(ROW()-2&lt;=DimensionRows_IBE,OFFSET(DimensionenIBE!$A$1,ROW()-2,COLUMN()-1,1,1),"")</f>
        <v/>
      </c>
      <c r="C3837" t="str">
        <f ca="1">IF(ROW()-2&lt;=DimensionRows_IBE,OFFSET(DimensionenIBE!$A$1,ROW()-2,COLUMN()-1,1,1),"")</f>
        <v/>
      </c>
      <c r="D3837" s="16" t="str">
        <f ca="1">IF(ROW()-2&lt;=DimensionRows_IBE,OFFSET(DimensionenIBE!$A$1,ROW()-2,COLUMN()-1,1,1),"")</f>
        <v/>
      </c>
    </row>
    <row r="3838" spans="1:4" hidden="1" x14ac:dyDescent="0.25">
      <c r="A3838" t="str">
        <f ca="1">IF(ROW()-2&lt;=DimensionRows_IBE,OFFSET(DimensionenIBE!$A$1,ROW()-2,COLUMN()-1,1,1),"")</f>
        <v/>
      </c>
      <c r="B3838" t="str">
        <f ca="1">IF(ROW()-2&lt;=DimensionRows_IBE,OFFSET(DimensionenIBE!$A$1,ROW()-2,COLUMN()-1,1,1),"")</f>
        <v/>
      </c>
      <c r="C3838" t="str">
        <f ca="1">IF(ROW()-2&lt;=DimensionRows_IBE,OFFSET(DimensionenIBE!$A$1,ROW()-2,COLUMN()-1,1,1),"")</f>
        <v/>
      </c>
      <c r="D3838" s="16" t="str">
        <f ca="1">IF(ROW()-2&lt;=DimensionRows_IBE,OFFSET(DimensionenIBE!$A$1,ROW()-2,COLUMN()-1,1,1),"")</f>
        <v/>
      </c>
    </row>
    <row r="3839" spans="1:4" hidden="1" x14ac:dyDescent="0.25">
      <c r="A3839" t="str">
        <f ca="1">IF(ROW()-2&lt;=DimensionRows_IBE,OFFSET(DimensionenIBE!$A$1,ROW()-2,COLUMN()-1,1,1),"")</f>
        <v/>
      </c>
      <c r="B3839" t="str">
        <f ca="1">IF(ROW()-2&lt;=DimensionRows_IBE,OFFSET(DimensionenIBE!$A$1,ROW()-2,COLUMN()-1,1,1),"")</f>
        <v/>
      </c>
      <c r="C3839" t="str">
        <f ca="1">IF(ROW()-2&lt;=DimensionRows_IBE,OFFSET(DimensionenIBE!$A$1,ROW()-2,COLUMN()-1,1,1),"")</f>
        <v/>
      </c>
      <c r="D3839" s="16" t="str">
        <f ca="1">IF(ROW()-2&lt;=DimensionRows_IBE,OFFSET(DimensionenIBE!$A$1,ROW()-2,COLUMN()-1,1,1),"")</f>
        <v/>
      </c>
    </row>
    <row r="3840" spans="1:4" hidden="1" x14ac:dyDescent="0.25">
      <c r="A3840" t="str">
        <f ca="1">IF(ROW()-2&lt;=DimensionRows_IBE,OFFSET(DimensionenIBE!$A$1,ROW()-2,COLUMN()-1,1,1),"")</f>
        <v/>
      </c>
      <c r="B3840" t="str">
        <f ca="1">IF(ROW()-2&lt;=DimensionRows_IBE,OFFSET(DimensionenIBE!$A$1,ROW()-2,COLUMN()-1,1,1),"")</f>
        <v/>
      </c>
      <c r="C3840" t="str">
        <f ca="1">IF(ROW()-2&lt;=DimensionRows_IBE,OFFSET(DimensionenIBE!$A$1,ROW()-2,COLUMN()-1,1,1),"")</f>
        <v/>
      </c>
      <c r="D3840" s="16" t="str">
        <f ca="1">IF(ROW()-2&lt;=DimensionRows_IBE,OFFSET(DimensionenIBE!$A$1,ROW()-2,COLUMN()-1,1,1),"")</f>
        <v/>
      </c>
    </row>
    <row r="3841" spans="1:4" hidden="1" x14ac:dyDescent="0.25">
      <c r="A3841" t="str">
        <f ca="1">IF(ROW()-2&lt;=DimensionRows_IBE,OFFSET(DimensionenIBE!$A$1,ROW()-2,COLUMN()-1,1,1),"")</f>
        <v/>
      </c>
      <c r="B3841" t="str">
        <f ca="1">IF(ROW()-2&lt;=DimensionRows_IBE,OFFSET(DimensionenIBE!$A$1,ROW()-2,COLUMN()-1,1,1),"")</f>
        <v/>
      </c>
      <c r="C3841" t="str">
        <f ca="1">IF(ROW()-2&lt;=DimensionRows_IBE,OFFSET(DimensionenIBE!$A$1,ROW()-2,COLUMN()-1,1,1),"")</f>
        <v/>
      </c>
      <c r="D3841" s="16" t="str">
        <f ca="1">IF(ROW()-2&lt;=DimensionRows_IBE,OFFSET(DimensionenIBE!$A$1,ROW()-2,COLUMN()-1,1,1),"")</f>
        <v/>
      </c>
    </row>
    <row r="3842" spans="1:4" hidden="1" x14ac:dyDescent="0.25">
      <c r="A3842" t="str">
        <f ca="1">IF(ROW()-2&lt;=DimensionRows_IBE,OFFSET(DimensionenIBE!$A$1,ROW()-2,COLUMN()-1,1,1),"")</f>
        <v/>
      </c>
      <c r="B3842" t="str">
        <f ca="1">IF(ROW()-2&lt;=DimensionRows_IBE,OFFSET(DimensionenIBE!$A$1,ROW()-2,COLUMN()-1,1,1),"")</f>
        <v/>
      </c>
      <c r="C3842" t="str">
        <f ca="1">IF(ROW()-2&lt;=DimensionRows_IBE,OFFSET(DimensionenIBE!$A$1,ROW()-2,COLUMN()-1,1,1),"")</f>
        <v/>
      </c>
      <c r="D3842" s="16" t="str">
        <f ca="1">IF(ROW()-2&lt;=DimensionRows_IBE,OFFSET(DimensionenIBE!$A$1,ROW()-2,COLUMN()-1,1,1),"")</f>
        <v/>
      </c>
    </row>
    <row r="3843" spans="1:4" hidden="1" x14ac:dyDescent="0.25">
      <c r="A3843" t="str">
        <f ca="1">IF(ROW()-2&lt;=DimensionRows_IBE,OFFSET(DimensionenIBE!$A$1,ROW()-2,COLUMN()-1,1,1),"")</f>
        <v/>
      </c>
      <c r="B3843" t="str">
        <f ca="1">IF(ROW()-2&lt;=DimensionRows_IBE,OFFSET(DimensionenIBE!$A$1,ROW()-2,COLUMN()-1,1,1),"")</f>
        <v/>
      </c>
      <c r="C3843" t="str">
        <f ca="1">IF(ROW()-2&lt;=DimensionRows_IBE,OFFSET(DimensionenIBE!$A$1,ROW()-2,COLUMN()-1,1,1),"")</f>
        <v/>
      </c>
      <c r="D3843" s="16" t="str">
        <f ca="1">IF(ROW()-2&lt;=DimensionRows_IBE,OFFSET(DimensionenIBE!$A$1,ROW()-2,COLUMN()-1,1,1),"")</f>
        <v/>
      </c>
    </row>
    <row r="3844" spans="1:4" hidden="1" x14ac:dyDescent="0.25">
      <c r="A3844" t="str">
        <f ca="1">IF(ROW()-2&lt;=DimensionRows_IBE,OFFSET(DimensionenIBE!$A$1,ROW()-2,COLUMN()-1,1,1),"")</f>
        <v/>
      </c>
      <c r="B3844" t="str">
        <f ca="1">IF(ROW()-2&lt;=DimensionRows_IBE,OFFSET(DimensionenIBE!$A$1,ROW()-2,COLUMN()-1,1,1),"")</f>
        <v/>
      </c>
      <c r="C3844" t="str">
        <f ca="1">IF(ROW()-2&lt;=DimensionRows_IBE,OFFSET(DimensionenIBE!$A$1,ROW()-2,COLUMN()-1,1,1),"")</f>
        <v/>
      </c>
      <c r="D3844" s="16" t="str">
        <f ca="1">IF(ROW()-2&lt;=DimensionRows_IBE,OFFSET(DimensionenIBE!$A$1,ROW()-2,COLUMN()-1,1,1),"")</f>
        <v/>
      </c>
    </row>
    <row r="3845" spans="1:4" hidden="1" x14ac:dyDescent="0.25">
      <c r="A3845" t="str">
        <f ca="1">IF(ROW()-2&lt;=DimensionRows_IBE,OFFSET(DimensionenIBE!$A$1,ROW()-2,COLUMN()-1,1,1),"")</f>
        <v/>
      </c>
      <c r="B3845" t="str">
        <f ca="1">IF(ROW()-2&lt;=DimensionRows_IBE,OFFSET(DimensionenIBE!$A$1,ROW()-2,COLUMN()-1,1,1),"")</f>
        <v/>
      </c>
      <c r="C3845" t="str">
        <f ca="1">IF(ROW()-2&lt;=DimensionRows_IBE,OFFSET(DimensionenIBE!$A$1,ROW()-2,COLUMN()-1,1,1),"")</f>
        <v/>
      </c>
      <c r="D3845" s="16" t="str">
        <f ca="1">IF(ROW()-2&lt;=DimensionRows_IBE,OFFSET(DimensionenIBE!$A$1,ROW()-2,COLUMN()-1,1,1),"")</f>
        <v/>
      </c>
    </row>
    <row r="3846" spans="1:4" hidden="1" x14ac:dyDescent="0.25">
      <c r="A3846" t="str">
        <f ca="1">IF(ROW()-2&lt;=DimensionRows_IBE,OFFSET(DimensionenIBE!$A$1,ROW()-2,COLUMN()-1,1,1),"")</f>
        <v/>
      </c>
      <c r="B3846" t="str">
        <f ca="1">IF(ROW()-2&lt;=DimensionRows_IBE,OFFSET(DimensionenIBE!$A$1,ROW()-2,COLUMN()-1,1,1),"")</f>
        <v/>
      </c>
      <c r="C3846" t="str">
        <f ca="1">IF(ROW()-2&lt;=DimensionRows_IBE,OFFSET(DimensionenIBE!$A$1,ROW()-2,COLUMN()-1,1,1),"")</f>
        <v/>
      </c>
      <c r="D3846" s="16" t="str">
        <f ca="1">IF(ROW()-2&lt;=DimensionRows_IBE,OFFSET(DimensionenIBE!$A$1,ROW()-2,COLUMN()-1,1,1),"")</f>
        <v/>
      </c>
    </row>
    <row r="3847" spans="1:4" hidden="1" x14ac:dyDescent="0.25">
      <c r="A3847" t="str">
        <f ca="1">IF(ROW()-2&lt;=DimensionRows_IBE,OFFSET(DimensionenIBE!$A$1,ROW()-2,COLUMN()-1,1,1),"")</f>
        <v/>
      </c>
      <c r="B3847" t="str">
        <f ca="1">IF(ROW()-2&lt;=DimensionRows_IBE,OFFSET(DimensionenIBE!$A$1,ROW()-2,COLUMN()-1,1,1),"")</f>
        <v/>
      </c>
      <c r="C3847" t="str">
        <f ca="1">IF(ROW()-2&lt;=DimensionRows_IBE,OFFSET(DimensionenIBE!$A$1,ROW()-2,COLUMN()-1,1,1),"")</f>
        <v/>
      </c>
      <c r="D3847" s="16" t="str">
        <f ca="1">IF(ROW()-2&lt;=DimensionRows_IBE,OFFSET(DimensionenIBE!$A$1,ROW()-2,COLUMN()-1,1,1),"")</f>
        <v/>
      </c>
    </row>
    <row r="3848" spans="1:4" hidden="1" x14ac:dyDescent="0.25">
      <c r="A3848" t="str">
        <f ca="1">IF(ROW()-2&lt;=DimensionRows_IBE,OFFSET(DimensionenIBE!$A$1,ROW()-2,COLUMN()-1,1,1),"")</f>
        <v/>
      </c>
      <c r="B3848" t="str">
        <f ca="1">IF(ROW()-2&lt;=DimensionRows_IBE,OFFSET(DimensionenIBE!$A$1,ROW()-2,COLUMN()-1,1,1),"")</f>
        <v/>
      </c>
      <c r="C3848" t="str">
        <f ca="1">IF(ROW()-2&lt;=DimensionRows_IBE,OFFSET(DimensionenIBE!$A$1,ROW()-2,COLUMN()-1,1,1),"")</f>
        <v/>
      </c>
      <c r="D3848" s="16" t="str">
        <f ca="1">IF(ROW()-2&lt;=DimensionRows_IBE,OFFSET(DimensionenIBE!$A$1,ROW()-2,COLUMN()-1,1,1),"")</f>
        <v/>
      </c>
    </row>
    <row r="3849" spans="1:4" hidden="1" x14ac:dyDescent="0.25">
      <c r="A3849" t="str">
        <f ca="1">IF(ROW()-2&lt;=DimensionRows_IBE,OFFSET(DimensionenIBE!$A$1,ROW()-2,COLUMN()-1,1,1),"")</f>
        <v/>
      </c>
      <c r="B3849" t="str">
        <f ca="1">IF(ROW()-2&lt;=DimensionRows_IBE,OFFSET(DimensionenIBE!$A$1,ROW()-2,COLUMN()-1,1,1),"")</f>
        <v/>
      </c>
      <c r="C3849" t="str">
        <f ca="1">IF(ROW()-2&lt;=DimensionRows_IBE,OFFSET(DimensionenIBE!$A$1,ROW()-2,COLUMN()-1,1,1),"")</f>
        <v/>
      </c>
      <c r="D3849" s="16" t="str">
        <f ca="1">IF(ROW()-2&lt;=DimensionRows_IBE,OFFSET(DimensionenIBE!$A$1,ROW()-2,COLUMN()-1,1,1),"")</f>
        <v/>
      </c>
    </row>
    <row r="3850" spans="1:4" hidden="1" x14ac:dyDescent="0.25">
      <c r="A3850" t="str">
        <f ca="1">IF(ROW()-2&lt;=DimensionRows_IBE,OFFSET(DimensionenIBE!$A$1,ROW()-2,COLUMN()-1,1,1),"")</f>
        <v/>
      </c>
      <c r="B3850" t="str">
        <f ca="1">IF(ROW()-2&lt;=DimensionRows_IBE,OFFSET(DimensionenIBE!$A$1,ROW()-2,COLUMN()-1,1,1),"")</f>
        <v/>
      </c>
      <c r="C3850" t="str">
        <f ca="1">IF(ROW()-2&lt;=DimensionRows_IBE,OFFSET(DimensionenIBE!$A$1,ROW()-2,COLUMN()-1,1,1),"")</f>
        <v/>
      </c>
      <c r="D3850" s="16" t="str">
        <f ca="1">IF(ROW()-2&lt;=DimensionRows_IBE,OFFSET(DimensionenIBE!$A$1,ROW()-2,COLUMN()-1,1,1),"")</f>
        <v/>
      </c>
    </row>
    <row r="3851" spans="1:4" hidden="1" x14ac:dyDescent="0.25">
      <c r="A3851" t="str">
        <f ca="1">IF(ROW()-2&lt;=DimensionRows_IBE,OFFSET(DimensionenIBE!$A$1,ROW()-2,COLUMN()-1,1,1),"")</f>
        <v/>
      </c>
      <c r="B3851" t="str">
        <f ca="1">IF(ROW()-2&lt;=DimensionRows_IBE,OFFSET(DimensionenIBE!$A$1,ROW()-2,COLUMN()-1,1,1),"")</f>
        <v/>
      </c>
      <c r="C3851" t="str">
        <f ca="1">IF(ROW()-2&lt;=DimensionRows_IBE,OFFSET(DimensionenIBE!$A$1,ROW()-2,COLUMN()-1,1,1),"")</f>
        <v/>
      </c>
      <c r="D3851" s="16" t="str">
        <f ca="1">IF(ROW()-2&lt;=DimensionRows_IBE,OFFSET(DimensionenIBE!$A$1,ROW()-2,COLUMN()-1,1,1),"")</f>
        <v/>
      </c>
    </row>
    <row r="3852" spans="1:4" hidden="1" x14ac:dyDescent="0.25">
      <c r="A3852" t="str">
        <f ca="1">IF(ROW()-2&lt;=DimensionRows_IBE,OFFSET(DimensionenIBE!$A$1,ROW()-2,COLUMN()-1,1,1),"")</f>
        <v/>
      </c>
      <c r="B3852" t="str">
        <f ca="1">IF(ROW()-2&lt;=DimensionRows_IBE,OFFSET(DimensionenIBE!$A$1,ROW()-2,COLUMN()-1,1,1),"")</f>
        <v/>
      </c>
      <c r="C3852" t="str">
        <f ca="1">IF(ROW()-2&lt;=DimensionRows_IBE,OFFSET(DimensionenIBE!$A$1,ROW()-2,COLUMN()-1,1,1),"")</f>
        <v/>
      </c>
      <c r="D3852" s="16" t="str">
        <f ca="1">IF(ROW()-2&lt;=DimensionRows_IBE,OFFSET(DimensionenIBE!$A$1,ROW()-2,COLUMN()-1,1,1),"")</f>
        <v/>
      </c>
    </row>
    <row r="3853" spans="1:4" hidden="1" x14ac:dyDescent="0.25">
      <c r="A3853" t="str">
        <f ca="1">IF(ROW()-2&lt;=DimensionRows_IBE,OFFSET(DimensionenIBE!$A$1,ROW()-2,COLUMN()-1,1,1),"")</f>
        <v/>
      </c>
      <c r="B3853" t="str">
        <f ca="1">IF(ROW()-2&lt;=DimensionRows_IBE,OFFSET(DimensionenIBE!$A$1,ROW()-2,COLUMN()-1,1,1),"")</f>
        <v/>
      </c>
      <c r="C3853" t="str">
        <f ca="1">IF(ROW()-2&lt;=DimensionRows_IBE,OFFSET(DimensionenIBE!$A$1,ROW()-2,COLUMN()-1,1,1),"")</f>
        <v/>
      </c>
      <c r="D3853" s="16" t="str">
        <f ca="1">IF(ROW()-2&lt;=DimensionRows_IBE,OFFSET(DimensionenIBE!$A$1,ROW()-2,COLUMN()-1,1,1),"")</f>
        <v/>
      </c>
    </row>
    <row r="3854" spans="1:4" hidden="1" x14ac:dyDescent="0.25">
      <c r="A3854" t="str">
        <f ca="1">IF(ROW()-2&lt;=DimensionRows_IBE,OFFSET(DimensionenIBE!$A$1,ROW()-2,COLUMN()-1,1,1),"")</f>
        <v/>
      </c>
      <c r="B3854" t="str">
        <f ca="1">IF(ROW()-2&lt;=DimensionRows_IBE,OFFSET(DimensionenIBE!$A$1,ROW()-2,COLUMN()-1,1,1),"")</f>
        <v/>
      </c>
      <c r="C3854" t="str">
        <f ca="1">IF(ROW()-2&lt;=DimensionRows_IBE,OFFSET(DimensionenIBE!$A$1,ROW()-2,COLUMN()-1,1,1),"")</f>
        <v/>
      </c>
      <c r="D3854" s="16" t="str">
        <f ca="1">IF(ROW()-2&lt;=DimensionRows_IBE,OFFSET(DimensionenIBE!$A$1,ROW()-2,COLUMN()-1,1,1),"")</f>
        <v/>
      </c>
    </row>
    <row r="3855" spans="1:4" hidden="1" x14ac:dyDescent="0.25">
      <c r="A3855" t="str">
        <f ca="1">IF(ROW()-2&lt;=DimensionRows_IBE,OFFSET(DimensionenIBE!$A$1,ROW()-2,COLUMN()-1,1,1),"")</f>
        <v/>
      </c>
      <c r="B3855" t="str">
        <f ca="1">IF(ROW()-2&lt;=DimensionRows_IBE,OFFSET(DimensionenIBE!$A$1,ROW()-2,COLUMN()-1,1,1),"")</f>
        <v/>
      </c>
      <c r="C3855" t="str">
        <f ca="1">IF(ROW()-2&lt;=DimensionRows_IBE,OFFSET(DimensionenIBE!$A$1,ROW()-2,COLUMN()-1,1,1),"")</f>
        <v/>
      </c>
      <c r="D3855" s="16" t="str">
        <f ca="1">IF(ROW()-2&lt;=DimensionRows_IBE,OFFSET(DimensionenIBE!$A$1,ROW()-2,COLUMN()-1,1,1),"")</f>
        <v/>
      </c>
    </row>
    <row r="3856" spans="1:4" hidden="1" x14ac:dyDescent="0.25">
      <c r="A3856" t="str">
        <f ca="1">IF(ROW()-2&lt;=DimensionRows_IBE,OFFSET(DimensionenIBE!$A$1,ROW()-2,COLUMN()-1,1,1),"")</f>
        <v/>
      </c>
      <c r="B3856" t="str">
        <f ca="1">IF(ROW()-2&lt;=DimensionRows_IBE,OFFSET(DimensionenIBE!$A$1,ROW()-2,COLUMN()-1,1,1),"")</f>
        <v/>
      </c>
      <c r="C3856" t="str">
        <f ca="1">IF(ROW()-2&lt;=DimensionRows_IBE,OFFSET(DimensionenIBE!$A$1,ROW()-2,COLUMN()-1,1,1),"")</f>
        <v/>
      </c>
      <c r="D3856" s="16" t="str">
        <f ca="1">IF(ROW()-2&lt;=DimensionRows_IBE,OFFSET(DimensionenIBE!$A$1,ROW()-2,COLUMN()-1,1,1),"")</f>
        <v/>
      </c>
    </row>
    <row r="3857" spans="1:4" hidden="1" x14ac:dyDescent="0.25">
      <c r="A3857" t="str">
        <f ca="1">IF(ROW()-2&lt;=DimensionRows_IBE,OFFSET(DimensionenIBE!$A$1,ROW()-2,COLUMN()-1,1,1),"")</f>
        <v/>
      </c>
      <c r="B3857" t="str">
        <f ca="1">IF(ROW()-2&lt;=DimensionRows_IBE,OFFSET(DimensionenIBE!$A$1,ROW()-2,COLUMN()-1,1,1),"")</f>
        <v/>
      </c>
      <c r="C3857" t="str">
        <f ca="1">IF(ROW()-2&lt;=DimensionRows_IBE,OFFSET(DimensionenIBE!$A$1,ROW()-2,COLUMN()-1,1,1),"")</f>
        <v/>
      </c>
      <c r="D3857" s="16" t="str">
        <f ca="1">IF(ROW()-2&lt;=DimensionRows_IBE,OFFSET(DimensionenIBE!$A$1,ROW()-2,COLUMN()-1,1,1),"")</f>
        <v/>
      </c>
    </row>
    <row r="3858" spans="1:4" hidden="1" x14ac:dyDescent="0.25">
      <c r="A3858" t="str">
        <f ca="1">IF(ROW()-2&lt;=DimensionRows_IBE,OFFSET(DimensionenIBE!$A$1,ROW()-2,COLUMN()-1,1,1),"")</f>
        <v/>
      </c>
      <c r="B3858" t="str">
        <f ca="1">IF(ROW()-2&lt;=DimensionRows_IBE,OFFSET(DimensionenIBE!$A$1,ROW()-2,COLUMN()-1,1,1),"")</f>
        <v/>
      </c>
      <c r="C3858" t="str">
        <f ca="1">IF(ROW()-2&lt;=DimensionRows_IBE,OFFSET(DimensionenIBE!$A$1,ROW()-2,COLUMN()-1,1,1),"")</f>
        <v/>
      </c>
      <c r="D3858" s="16" t="str">
        <f ca="1">IF(ROW()-2&lt;=DimensionRows_IBE,OFFSET(DimensionenIBE!$A$1,ROW()-2,COLUMN()-1,1,1),"")</f>
        <v/>
      </c>
    </row>
    <row r="3859" spans="1:4" hidden="1" x14ac:dyDescent="0.25">
      <c r="A3859" t="str">
        <f ca="1">IF(ROW()-2&lt;=DimensionRows_IBE,OFFSET(DimensionenIBE!$A$1,ROW()-2,COLUMN()-1,1,1),"")</f>
        <v/>
      </c>
      <c r="B3859" t="str">
        <f ca="1">IF(ROW()-2&lt;=DimensionRows_IBE,OFFSET(DimensionenIBE!$A$1,ROW()-2,COLUMN()-1,1,1),"")</f>
        <v/>
      </c>
      <c r="C3859" t="str">
        <f ca="1">IF(ROW()-2&lt;=DimensionRows_IBE,OFFSET(DimensionenIBE!$A$1,ROW()-2,COLUMN()-1,1,1),"")</f>
        <v/>
      </c>
      <c r="D3859" s="16" t="str">
        <f ca="1">IF(ROW()-2&lt;=DimensionRows_IBE,OFFSET(DimensionenIBE!$A$1,ROW()-2,COLUMN()-1,1,1),"")</f>
        <v/>
      </c>
    </row>
    <row r="3860" spans="1:4" hidden="1" x14ac:dyDescent="0.25">
      <c r="A3860" t="str">
        <f ca="1">IF(ROW()-2&lt;=DimensionRows_IBE,OFFSET(DimensionenIBE!$A$1,ROW()-2,COLUMN()-1,1,1),"")</f>
        <v/>
      </c>
      <c r="B3860" t="str">
        <f ca="1">IF(ROW()-2&lt;=DimensionRows_IBE,OFFSET(DimensionenIBE!$A$1,ROW()-2,COLUMN()-1,1,1),"")</f>
        <v/>
      </c>
      <c r="C3860" t="str">
        <f ca="1">IF(ROW()-2&lt;=DimensionRows_IBE,OFFSET(DimensionenIBE!$A$1,ROW()-2,COLUMN()-1,1,1),"")</f>
        <v/>
      </c>
      <c r="D3860" s="16" t="str">
        <f ca="1">IF(ROW()-2&lt;=DimensionRows_IBE,OFFSET(DimensionenIBE!$A$1,ROW()-2,COLUMN()-1,1,1),"")</f>
        <v/>
      </c>
    </row>
    <row r="3861" spans="1:4" hidden="1" x14ac:dyDescent="0.25">
      <c r="A3861" t="str">
        <f ca="1">IF(ROW()-2&lt;=DimensionRows_IBE,OFFSET(DimensionenIBE!$A$1,ROW()-2,COLUMN()-1,1,1),"")</f>
        <v/>
      </c>
      <c r="B3861" t="str">
        <f ca="1">IF(ROW()-2&lt;=DimensionRows_IBE,OFFSET(DimensionenIBE!$A$1,ROW()-2,COLUMN()-1,1,1),"")</f>
        <v/>
      </c>
      <c r="C3861" t="str">
        <f ca="1">IF(ROW()-2&lt;=DimensionRows_IBE,OFFSET(DimensionenIBE!$A$1,ROW()-2,COLUMN()-1,1,1),"")</f>
        <v/>
      </c>
      <c r="D3861" s="16" t="str">
        <f ca="1">IF(ROW()-2&lt;=DimensionRows_IBE,OFFSET(DimensionenIBE!$A$1,ROW()-2,COLUMN()-1,1,1),"")</f>
        <v/>
      </c>
    </row>
    <row r="3862" spans="1:4" hidden="1" x14ac:dyDescent="0.25">
      <c r="A3862" t="str">
        <f ca="1">IF(ROW()-2&lt;=DimensionRows_IBE,OFFSET(DimensionenIBE!$A$1,ROW()-2,COLUMN()-1,1,1),"")</f>
        <v/>
      </c>
      <c r="B3862" t="str">
        <f ca="1">IF(ROW()-2&lt;=DimensionRows_IBE,OFFSET(DimensionenIBE!$A$1,ROW()-2,COLUMN()-1,1,1),"")</f>
        <v/>
      </c>
      <c r="C3862" t="str">
        <f ca="1">IF(ROW()-2&lt;=DimensionRows_IBE,OFFSET(DimensionenIBE!$A$1,ROW()-2,COLUMN()-1,1,1),"")</f>
        <v/>
      </c>
      <c r="D3862" s="16" t="str">
        <f ca="1">IF(ROW()-2&lt;=DimensionRows_IBE,OFFSET(DimensionenIBE!$A$1,ROW()-2,COLUMN()-1,1,1),"")</f>
        <v/>
      </c>
    </row>
    <row r="3863" spans="1:4" hidden="1" x14ac:dyDescent="0.25">
      <c r="A3863" t="str">
        <f ca="1">IF(ROW()-2&lt;=DimensionRows_IBE,OFFSET(DimensionenIBE!$A$1,ROW()-2,COLUMN()-1,1,1),"")</f>
        <v/>
      </c>
      <c r="B3863" t="str">
        <f ca="1">IF(ROW()-2&lt;=DimensionRows_IBE,OFFSET(DimensionenIBE!$A$1,ROW()-2,COLUMN()-1,1,1),"")</f>
        <v/>
      </c>
      <c r="C3863" t="str">
        <f ca="1">IF(ROW()-2&lt;=DimensionRows_IBE,OFFSET(DimensionenIBE!$A$1,ROW()-2,COLUMN()-1,1,1),"")</f>
        <v/>
      </c>
      <c r="D3863" s="16" t="str">
        <f ca="1">IF(ROW()-2&lt;=DimensionRows_IBE,OFFSET(DimensionenIBE!$A$1,ROW()-2,COLUMN()-1,1,1),"")</f>
        <v/>
      </c>
    </row>
    <row r="3864" spans="1:4" hidden="1" x14ac:dyDescent="0.25">
      <c r="A3864" t="str">
        <f ca="1">IF(ROW()-2&lt;=DimensionRows_IBE,OFFSET(DimensionenIBE!$A$1,ROW()-2,COLUMN()-1,1,1),"")</f>
        <v/>
      </c>
      <c r="B3864" t="str">
        <f ca="1">IF(ROW()-2&lt;=DimensionRows_IBE,OFFSET(DimensionenIBE!$A$1,ROW()-2,COLUMN()-1,1,1),"")</f>
        <v/>
      </c>
      <c r="C3864" t="str">
        <f ca="1">IF(ROW()-2&lt;=DimensionRows_IBE,OFFSET(DimensionenIBE!$A$1,ROW()-2,COLUMN()-1,1,1),"")</f>
        <v/>
      </c>
      <c r="D3864" s="16" t="str">
        <f ca="1">IF(ROW()-2&lt;=DimensionRows_IBE,OFFSET(DimensionenIBE!$A$1,ROW()-2,COLUMN()-1,1,1),"")</f>
        <v/>
      </c>
    </row>
    <row r="3865" spans="1:4" hidden="1" x14ac:dyDescent="0.25">
      <c r="A3865" t="str">
        <f ca="1">IF(ROW()-2&lt;=DimensionRows_IBE,OFFSET(DimensionenIBE!$A$1,ROW()-2,COLUMN()-1,1,1),"")</f>
        <v/>
      </c>
      <c r="B3865" t="str">
        <f ca="1">IF(ROW()-2&lt;=DimensionRows_IBE,OFFSET(DimensionenIBE!$A$1,ROW()-2,COLUMN()-1,1,1),"")</f>
        <v/>
      </c>
      <c r="C3865" t="str">
        <f ca="1">IF(ROW()-2&lt;=DimensionRows_IBE,OFFSET(DimensionenIBE!$A$1,ROW()-2,COLUMN()-1,1,1),"")</f>
        <v/>
      </c>
      <c r="D3865" s="16" t="str">
        <f ca="1">IF(ROW()-2&lt;=DimensionRows_IBE,OFFSET(DimensionenIBE!$A$1,ROW()-2,COLUMN()-1,1,1),"")</f>
        <v/>
      </c>
    </row>
    <row r="3866" spans="1:4" hidden="1" x14ac:dyDescent="0.25">
      <c r="A3866" t="str">
        <f ca="1">IF(ROW()-2&lt;=DimensionRows_IBE,OFFSET(DimensionenIBE!$A$1,ROW()-2,COLUMN()-1,1,1),"")</f>
        <v/>
      </c>
      <c r="B3866" t="str">
        <f ca="1">IF(ROW()-2&lt;=DimensionRows_IBE,OFFSET(DimensionenIBE!$A$1,ROW()-2,COLUMN()-1,1,1),"")</f>
        <v/>
      </c>
      <c r="C3866" t="str">
        <f ca="1">IF(ROW()-2&lt;=DimensionRows_IBE,OFFSET(DimensionenIBE!$A$1,ROW()-2,COLUMN()-1,1,1),"")</f>
        <v/>
      </c>
      <c r="D3866" s="16" t="str">
        <f ca="1">IF(ROW()-2&lt;=DimensionRows_IBE,OFFSET(DimensionenIBE!$A$1,ROW()-2,COLUMN()-1,1,1),"")</f>
        <v/>
      </c>
    </row>
    <row r="3867" spans="1:4" hidden="1" x14ac:dyDescent="0.25">
      <c r="A3867" t="str">
        <f ca="1">IF(ROW()-2&lt;=DimensionRows_IBE,OFFSET(DimensionenIBE!$A$1,ROW()-2,COLUMN()-1,1,1),"")</f>
        <v/>
      </c>
      <c r="B3867" t="str">
        <f ca="1">IF(ROW()-2&lt;=DimensionRows_IBE,OFFSET(DimensionenIBE!$A$1,ROW()-2,COLUMN()-1,1,1),"")</f>
        <v/>
      </c>
      <c r="C3867" t="str">
        <f ca="1">IF(ROW()-2&lt;=DimensionRows_IBE,OFFSET(DimensionenIBE!$A$1,ROW()-2,COLUMN()-1,1,1),"")</f>
        <v/>
      </c>
      <c r="D3867" s="16" t="str">
        <f ca="1">IF(ROW()-2&lt;=DimensionRows_IBE,OFFSET(DimensionenIBE!$A$1,ROW()-2,COLUMN()-1,1,1),"")</f>
        <v/>
      </c>
    </row>
    <row r="3868" spans="1:4" hidden="1" x14ac:dyDescent="0.25">
      <c r="A3868" t="str">
        <f ca="1">IF(ROW()-2&lt;=DimensionRows_IBE,OFFSET(DimensionenIBE!$A$1,ROW()-2,COLUMN()-1,1,1),"")</f>
        <v/>
      </c>
      <c r="B3868" t="str">
        <f ca="1">IF(ROW()-2&lt;=DimensionRows_IBE,OFFSET(DimensionenIBE!$A$1,ROW()-2,COLUMN()-1,1,1),"")</f>
        <v/>
      </c>
      <c r="C3868" t="str">
        <f ca="1">IF(ROW()-2&lt;=DimensionRows_IBE,OFFSET(DimensionenIBE!$A$1,ROW()-2,COLUMN()-1,1,1),"")</f>
        <v/>
      </c>
      <c r="D3868" s="16" t="str">
        <f ca="1">IF(ROW()-2&lt;=DimensionRows_IBE,OFFSET(DimensionenIBE!$A$1,ROW()-2,COLUMN()-1,1,1),"")</f>
        <v/>
      </c>
    </row>
    <row r="3869" spans="1:4" hidden="1" x14ac:dyDescent="0.25">
      <c r="A3869" t="str">
        <f ca="1">IF(ROW()-2&lt;=DimensionRows_IBE,OFFSET(DimensionenIBE!$A$1,ROW()-2,COLUMN()-1,1,1),"")</f>
        <v/>
      </c>
      <c r="B3869" t="str">
        <f ca="1">IF(ROW()-2&lt;=DimensionRows_IBE,OFFSET(DimensionenIBE!$A$1,ROW()-2,COLUMN()-1,1,1),"")</f>
        <v/>
      </c>
      <c r="C3869" t="str">
        <f ca="1">IF(ROW()-2&lt;=DimensionRows_IBE,OFFSET(DimensionenIBE!$A$1,ROW()-2,COLUMN()-1,1,1),"")</f>
        <v/>
      </c>
      <c r="D3869" s="16" t="str">
        <f ca="1">IF(ROW()-2&lt;=DimensionRows_IBE,OFFSET(DimensionenIBE!$A$1,ROW()-2,COLUMN()-1,1,1),"")</f>
        <v/>
      </c>
    </row>
    <row r="3870" spans="1:4" hidden="1" x14ac:dyDescent="0.25">
      <c r="A3870" t="str">
        <f ca="1">IF(ROW()-2&lt;=DimensionRows_IBE,OFFSET(DimensionenIBE!$A$1,ROW()-2,COLUMN()-1,1,1),"")</f>
        <v/>
      </c>
      <c r="B3870" t="str">
        <f ca="1">IF(ROW()-2&lt;=DimensionRows_IBE,OFFSET(DimensionenIBE!$A$1,ROW()-2,COLUMN()-1,1,1),"")</f>
        <v/>
      </c>
      <c r="C3870" t="str">
        <f ca="1">IF(ROW()-2&lt;=DimensionRows_IBE,OFFSET(DimensionenIBE!$A$1,ROW()-2,COLUMN()-1,1,1),"")</f>
        <v/>
      </c>
      <c r="D3870" s="16" t="str">
        <f ca="1">IF(ROW()-2&lt;=DimensionRows_IBE,OFFSET(DimensionenIBE!$A$1,ROW()-2,COLUMN()-1,1,1),"")</f>
        <v/>
      </c>
    </row>
    <row r="3871" spans="1:4" hidden="1" x14ac:dyDescent="0.25">
      <c r="A3871" t="str">
        <f ca="1">IF(ROW()-2&lt;=DimensionRows_IBE,OFFSET(DimensionenIBE!$A$1,ROW()-2,COLUMN()-1,1,1),"")</f>
        <v/>
      </c>
      <c r="B3871" t="str">
        <f ca="1">IF(ROW()-2&lt;=DimensionRows_IBE,OFFSET(DimensionenIBE!$A$1,ROW()-2,COLUMN()-1,1,1),"")</f>
        <v/>
      </c>
      <c r="C3871" t="str">
        <f ca="1">IF(ROW()-2&lt;=DimensionRows_IBE,OFFSET(DimensionenIBE!$A$1,ROW()-2,COLUMN()-1,1,1),"")</f>
        <v/>
      </c>
      <c r="D3871" s="16" t="str">
        <f ca="1">IF(ROW()-2&lt;=DimensionRows_IBE,OFFSET(DimensionenIBE!$A$1,ROW()-2,COLUMN()-1,1,1),"")</f>
        <v/>
      </c>
    </row>
    <row r="3872" spans="1:4" hidden="1" x14ac:dyDescent="0.25">
      <c r="A3872" t="str">
        <f ca="1">IF(ROW()-2&lt;=DimensionRows_IBE,OFFSET(DimensionenIBE!$A$1,ROW()-2,COLUMN()-1,1,1),"")</f>
        <v/>
      </c>
      <c r="B3872" t="str">
        <f ca="1">IF(ROW()-2&lt;=DimensionRows_IBE,OFFSET(DimensionenIBE!$A$1,ROW()-2,COLUMN()-1,1,1),"")</f>
        <v/>
      </c>
      <c r="C3872" t="str">
        <f ca="1">IF(ROW()-2&lt;=DimensionRows_IBE,OFFSET(DimensionenIBE!$A$1,ROW()-2,COLUMN()-1,1,1),"")</f>
        <v/>
      </c>
      <c r="D3872" s="16" t="str">
        <f ca="1">IF(ROW()-2&lt;=DimensionRows_IBE,OFFSET(DimensionenIBE!$A$1,ROW()-2,COLUMN()-1,1,1),"")</f>
        <v/>
      </c>
    </row>
    <row r="3873" spans="1:4" hidden="1" x14ac:dyDescent="0.25">
      <c r="A3873" t="str">
        <f ca="1">IF(ROW()-2&lt;=DimensionRows_IBE,OFFSET(DimensionenIBE!$A$1,ROW()-2,COLUMN()-1,1,1),"")</f>
        <v/>
      </c>
      <c r="B3873" t="str">
        <f ca="1">IF(ROW()-2&lt;=DimensionRows_IBE,OFFSET(DimensionenIBE!$A$1,ROW()-2,COLUMN()-1,1,1),"")</f>
        <v/>
      </c>
      <c r="C3873" t="str">
        <f ca="1">IF(ROW()-2&lt;=DimensionRows_IBE,OFFSET(DimensionenIBE!$A$1,ROW()-2,COLUMN()-1,1,1),"")</f>
        <v/>
      </c>
      <c r="D3873" s="16" t="str">
        <f ca="1">IF(ROW()-2&lt;=DimensionRows_IBE,OFFSET(DimensionenIBE!$A$1,ROW()-2,COLUMN()-1,1,1),"")</f>
        <v/>
      </c>
    </row>
    <row r="3874" spans="1:4" hidden="1" x14ac:dyDescent="0.25">
      <c r="A3874" t="str">
        <f ca="1">IF(ROW()-2&lt;=DimensionRows_IBE,OFFSET(DimensionenIBE!$A$1,ROW()-2,COLUMN()-1,1,1),"")</f>
        <v/>
      </c>
      <c r="B3874" t="str">
        <f ca="1">IF(ROW()-2&lt;=DimensionRows_IBE,OFFSET(DimensionenIBE!$A$1,ROW()-2,COLUMN()-1,1,1),"")</f>
        <v/>
      </c>
      <c r="C3874" t="str">
        <f ca="1">IF(ROW()-2&lt;=DimensionRows_IBE,OFFSET(DimensionenIBE!$A$1,ROW()-2,COLUMN()-1,1,1),"")</f>
        <v/>
      </c>
      <c r="D3874" s="16" t="str">
        <f ca="1">IF(ROW()-2&lt;=DimensionRows_IBE,OFFSET(DimensionenIBE!$A$1,ROW()-2,COLUMN()-1,1,1),"")</f>
        <v/>
      </c>
    </row>
    <row r="3875" spans="1:4" hidden="1" x14ac:dyDescent="0.25">
      <c r="A3875" t="str">
        <f ca="1">IF(ROW()-2&lt;=DimensionRows_IBE,OFFSET(DimensionenIBE!$A$1,ROW()-2,COLUMN()-1,1,1),"")</f>
        <v/>
      </c>
      <c r="B3875" t="str">
        <f ca="1">IF(ROW()-2&lt;=DimensionRows_IBE,OFFSET(DimensionenIBE!$A$1,ROW()-2,COLUMN()-1,1,1),"")</f>
        <v/>
      </c>
      <c r="C3875" t="str">
        <f ca="1">IF(ROW()-2&lt;=DimensionRows_IBE,OFFSET(DimensionenIBE!$A$1,ROW()-2,COLUMN()-1,1,1),"")</f>
        <v/>
      </c>
      <c r="D3875" s="16" t="str">
        <f ca="1">IF(ROW()-2&lt;=DimensionRows_IBE,OFFSET(DimensionenIBE!$A$1,ROW()-2,COLUMN()-1,1,1),"")</f>
        <v/>
      </c>
    </row>
    <row r="3876" spans="1:4" hidden="1" x14ac:dyDescent="0.25">
      <c r="A3876" t="str">
        <f ca="1">IF(ROW()-2&lt;=DimensionRows_IBE,OFFSET(DimensionenIBE!$A$1,ROW()-2,COLUMN()-1,1,1),"")</f>
        <v/>
      </c>
      <c r="B3876" t="str">
        <f ca="1">IF(ROW()-2&lt;=DimensionRows_IBE,OFFSET(DimensionenIBE!$A$1,ROW()-2,COLUMN()-1,1,1),"")</f>
        <v/>
      </c>
      <c r="C3876" t="str">
        <f ca="1">IF(ROW()-2&lt;=DimensionRows_IBE,OFFSET(DimensionenIBE!$A$1,ROW()-2,COLUMN()-1,1,1),"")</f>
        <v/>
      </c>
      <c r="D3876" s="16" t="str">
        <f ca="1">IF(ROW()-2&lt;=DimensionRows_IBE,OFFSET(DimensionenIBE!$A$1,ROW()-2,COLUMN()-1,1,1),"")</f>
        <v/>
      </c>
    </row>
    <row r="3877" spans="1:4" hidden="1" x14ac:dyDescent="0.25">
      <c r="A3877" t="str">
        <f ca="1">IF(ROW()-2&lt;=DimensionRows_IBE,OFFSET(DimensionenIBE!$A$1,ROW()-2,COLUMN()-1,1,1),"")</f>
        <v/>
      </c>
      <c r="B3877" t="str">
        <f ca="1">IF(ROW()-2&lt;=DimensionRows_IBE,OFFSET(DimensionenIBE!$A$1,ROW()-2,COLUMN()-1,1,1),"")</f>
        <v/>
      </c>
      <c r="C3877" t="str">
        <f ca="1">IF(ROW()-2&lt;=DimensionRows_IBE,OFFSET(DimensionenIBE!$A$1,ROW()-2,COLUMN()-1,1,1),"")</f>
        <v/>
      </c>
      <c r="D3877" s="16" t="str">
        <f ca="1">IF(ROW()-2&lt;=DimensionRows_IBE,OFFSET(DimensionenIBE!$A$1,ROW()-2,COLUMN()-1,1,1),"")</f>
        <v/>
      </c>
    </row>
    <row r="3878" spans="1:4" hidden="1" x14ac:dyDescent="0.25">
      <c r="A3878" t="str">
        <f ca="1">IF(ROW()-2&lt;=DimensionRows_IBE,OFFSET(DimensionenIBE!$A$1,ROW()-2,COLUMN()-1,1,1),"")</f>
        <v/>
      </c>
      <c r="B3878" t="str">
        <f ca="1">IF(ROW()-2&lt;=DimensionRows_IBE,OFFSET(DimensionenIBE!$A$1,ROW()-2,COLUMN()-1,1,1),"")</f>
        <v/>
      </c>
      <c r="C3878" t="str">
        <f ca="1">IF(ROW()-2&lt;=DimensionRows_IBE,OFFSET(DimensionenIBE!$A$1,ROW()-2,COLUMN()-1,1,1),"")</f>
        <v/>
      </c>
      <c r="D3878" s="16" t="str">
        <f ca="1">IF(ROW()-2&lt;=DimensionRows_IBE,OFFSET(DimensionenIBE!$A$1,ROW()-2,COLUMN()-1,1,1),"")</f>
        <v/>
      </c>
    </row>
    <row r="3879" spans="1:4" hidden="1" x14ac:dyDescent="0.25">
      <c r="A3879" t="str">
        <f ca="1">IF(ROW()-2&lt;=DimensionRows_IBE,OFFSET(DimensionenIBE!$A$1,ROW()-2,COLUMN()-1,1,1),"")</f>
        <v/>
      </c>
      <c r="B3879" t="str">
        <f ca="1">IF(ROW()-2&lt;=DimensionRows_IBE,OFFSET(DimensionenIBE!$A$1,ROW()-2,COLUMN()-1,1,1),"")</f>
        <v/>
      </c>
      <c r="C3879" t="str">
        <f ca="1">IF(ROW()-2&lt;=DimensionRows_IBE,OFFSET(DimensionenIBE!$A$1,ROW()-2,COLUMN()-1,1,1),"")</f>
        <v/>
      </c>
      <c r="D3879" s="16" t="str">
        <f ca="1">IF(ROW()-2&lt;=DimensionRows_IBE,OFFSET(DimensionenIBE!$A$1,ROW()-2,COLUMN()-1,1,1),"")</f>
        <v/>
      </c>
    </row>
    <row r="3880" spans="1:4" hidden="1" x14ac:dyDescent="0.25">
      <c r="A3880" t="str">
        <f ca="1">IF(ROW()-2&lt;=DimensionRows_IBE,OFFSET(DimensionenIBE!$A$1,ROW()-2,COLUMN()-1,1,1),"")</f>
        <v/>
      </c>
      <c r="B3880" t="str">
        <f ca="1">IF(ROW()-2&lt;=DimensionRows_IBE,OFFSET(DimensionenIBE!$A$1,ROW()-2,COLUMN()-1,1,1),"")</f>
        <v/>
      </c>
      <c r="C3880" t="str">
        <f ca="1">IF(ROW()-2&lt;=DimensionRows_IBE,OFFSET(DimensionenIBE!$A$1,ROW()-2,COLUMN()-1,1,1),"")</f>
        <v/>
      </c>
      <c r="D3880" s="16" t="str">
        <f ca="1">IF(ROW()-2&lt;=DimensionRows_IBE,OFFSET(DimensionenIBE!$A$1,ROW()-2,COLUMN()-1,1,1),"")</f>
        <v/>
      </c>
    </row>
    <row r="3881" spans="1:4" hidden="1" x14ac:dyDescent="0.25">
      <c r="A3881" t="str">
        <f ca="1">IF(ROW()-2&lt;=DimensionRows_IBE,OFFSET(DimensionenIBE!$A$1,ROW()-2,COLUMN()-1,1,1),"")</f>
        <v/>
      </c>
      <c r="B3881" t="str">
        <f ca="1">IF(ROW()-2&lt;=DimensionRows_IBE,OFFSET(DimensionenIBE!$A$1,ROW()-2,COLUMN()-1,1,1),"")</f>
        <v/>
      </c>
      <c r="C3881" t="str">
        <f ca="1">IF(ROW()-2&lt;=DimensionRows_IBE,OFFSET(DimensionenIBE!$A$1,ROW()-2,COLUMN()-1,1,1),"")</f>
        <v/>
      </c>
      <c r="D3881" s="16" t="str">
        <f ca="1">IF(ROW()-2&lt;=DimensionRows_IBE,OFFSET(DimensionenIBE!$A$1,ROW()-2,COLUMN()-1,1,1),"")</f>
        <v/>
      </c>
    </row>
    <row r="3882" spans="1:4" hidden="1" x14ac:dyDescent="0.25">
      <c r="A3882" t="str">
        <f ca="1">IF(ROW()-2&lt;=DimensionRows_IBE,OFFSET(DimensionenIBE!$A$1,ROW()-2,COLUMN()-1,1,1),"")</f>
        <v/>
      </c>
      <c r="B3882" t="str">
        <f ca="1">IF(ROW()-2&lt;=DimensionRows_IBE,OFFSET(DimensionenIBE!$A$1,ROW()-2,COLUMN()-1,1,1),"")</f>
        <v/>
      </c>
      <c r="C3882" t="str">
        <f ca="1">IF(ROW()-2&lt;=DimensionRows_IBE,OFFSET(DimensionenIBE!$A$1,ROW()-2,COLUMN()-1,1,1),"")</f>
        <v/>
      </c>
      <c r="D3882" s="16" t="str">
        <f ca="1">IF(ROW()-2&lt;=DimensionRows_IBE,OFFSET(DimensionenIBE!$A$1,ROW()-2,COLUMN()-1,1,1),"")</f>
        <v/>
      </c>
    </row>
    <row r="3883" spans="1:4" hidden="1" x14ac:dyDescent="0.25">
      <c r="A3883" t="str">
        <f ca="1">IF(ROW()-2&lt;=DimensionRows_IBE,OFFSET(DimensionenIBE!$A$1,ROW()-2,COLUMN()-1,1,1),"")</f>
        <v/>
      </c>
      <c r="B3883" t="str">
        <f ca="1">IF(ROW()-2&lt;=DimensionRows_IBE,OFFSET(DimensionenIBE!$A$1,ROW()-2,COLUMN()-1,1,1),"")</f>
        <v/>
      </c>
      <c r="C3883" t="str">
        <f ca="1">IF(ROW()-2&lt;=DimensionRows_IBE,OFFSET(DimensionenIBE!$A$1,ROW()-2,COLUMN()-1,1,1),"")</f>
        <v/>
      </c>
      <c r="D3883" s="16" t="str">
        <f ca="1">IF(ROW()-2&lt;=DimensionRows_IBE,OFFSET(DimensionenIBE!$A$1,ROW()-2,COLUMN()-1,1,1),"")</f>
        <v/>
      </c>
    </row>
    <row r="3884" spans="1:4" hidden="1" x14ac:dyDescent="0.25">
      <c r="A3884" t="str">
        <f ca="1">IF(ROW()-2&lt;=DimensionRows_IBE,OFFSET(DimensionenIBE!$A$1,ROW()-2,COLUMN()-1,1,1),"")</f>
        <v/>
      </c>
      <c r="B3884" t="str">
        <f ca="1">IF(ROW()-2&lt;=DimensionRows_IBE,OFFSET(DimensionenIBE!$A$1,ROW()-2,COLUMN()-1,1,1),"")</f>
        <v/>
      </c>
      <c r="C3884" t="str">
        <f ca="1">IF(ROW()-2&lt;=DimensionRows_IBE,OFFSET(DimensionenIBE!$A$1,ROW()-2,COLUMN()-1,1,1),"")</f>
        <v/>
      </c>
      <c r="D3884" s="16" t="str">
        <f ca="1">IF(ROW()-2&lt;=DimensionRows_IBE,OFFSET(DimensionenIBE!$A$1,ROW()-2,COLUMN()-1,1,1),"")</f>
        <v/>
      </c>
    </row>
    <row r="3885" spans="1:4" hidden="1" x14ac:dyDescent="0.25">
      <c r="A3885" t="str">
        <f ca="1">IF(ROW()-2&lt;=DimensionRows_IBE,OFFSET(DimensionenIBE!$A$1,ROW()-2,COLUMN()-1,1,1),"")</f>
        <v/>
      </c>
      <c r="B3885" t="str">
        <f ca="1">IF(ROW()-2&lt;=DimensionRows_IBE,OFFSET(DimensionenIBE!$A$1,ROW()-2,COLUMN()-1,1,1),"")</f>
        <v/>
      </c>
      <c r="C3885" t="str">
        <f ca="1">IF(ROW()-2&lt;=DimensionRows_IBE,OFFSET(DimensionenIBE!$A$1,ROW()-2,COLUMN()-1,1,1),"")</f>
        <v/>
      </c>
      <c r="D3885" s="16" t="str">
        <f ca="1">IF(ROW()-2&lt;=DimensionRows_IBE,OFFSET(DimensionenIBE!$A$1,ROW()-2,COLUMN()-1,1,1),"")</f>
        <v/>
      </c>
    </row>
    <row r="3886" spans="1:4" hidden="1" x14ac:dyDescent="0.25">
      <c r="A3886" t="str">
        <f ca="1">IF(ROW()-2&lt;=DimensionRows_IBE,OFFSET(DimensionenIBE!$A$1,ROW()-2,COLUMN()-1,1,1),"")</f>
        <v/>
      </c>
      <c r="B3886" t="str">
        <f ca="1">IF(ROW()-2&lt;=DimensionRows_IBE,OFFSET(DimensionenIBE!$A$1,ROW()-2,COLUMN()-1,1,1),"")</f>
        <v/>
      </c>
      <c r="C3886" t="str">
        <f ca="1">IF(ROW()-2&lt;=DimensionRows_IBE,OFFSET(DimensionenIBE!$A$1,ROW()-2,COLUMN()-1,1,1),"")</f>
        <v/>
      </c>
      <c r="D3886" s="16" t="str">
        <f ca="1">IF(ROW()-2&lt;=DimensionRows_IBE,OFFSET(DimensionenIBE!$A$1,ROW()-2,COLUMN()-1,1,1),"")</f>
        <v/>
      </c>
    </row>
    <row r="3887" spans="1:4" hidden="1" x14ac:dyDescent="0.25">
      <c r="A3887" t="str">
        <f ca="1">IF(ROW()-2&lt;=DimensionRows_IBE,OFFSET(DimensionenIBE!$A$1,ROW()-2,COLUMN()-1,1,1),"")</f>
        <v/>
      </c>
      <c r="B3887" t="str">
        <f ca="1">IF(ROW()-2&lt;=DimensionRows_IBE,OFFSET(DimensionenIBE!$A$1,ROW()-2,COLUMN()-1,1,1),"")</f>
        <v/>
      </c>
      <c r="C3887" t="str">
        <f ca="1">IF(ROW()-2&lt;=DimensionRows_IBE,OFFSET(DimensionenIBE!$A$1,ROW()-2,COLUMN()-1,1,1),"")</f>
        <v/>
      </c>
      <c r="D3887" s="16" t="str">
        <f ca="1">IF(ROW()-2&lt;=DimensionRows_IBE,OFFSET(DimensionenIBE!$A$1,ROW()-2,COLUMN()-1,1,1),"")</f>
        <v/>
      </c>
    </row>
    <row r="3888" spans="1:4" hidden="1" x14ac:dyDescent="0.25">
      <c r="A3888" t="str">
        <f ca="1">IF(ROW()-2&lt;=DimensionRows_IBE,OFFSET(DimensionenIBE!$A$1,ROW()-2,COLUMN()-1,1,1),"")</f>
        <v/>
      </c>
      <c r="B3888" t="str">
        <f ca="1">IF(ROW()-2&lt;=DimensionRows_IBE,OFFSET(DimensionenIBE!$A$1,ROW()-2,COLUMN()-1,1,1),"")</f>
        <v/>
      </c>
      <c r="C3888" t="str">
        <f ca="1">IF(ROW()-2&lt;=DimensionRows_IBE,OFFSET(DimensionenIBE!$A$1,ROW()-2,COLUMN()-1,1,1),"")</f>
        <v/>
      </c>
      <c r="D3888" s="16" t="str">
        <f ca="1">IF(ROW()-2&lt;=DimensionRows_IBE,OFFSET(DimensionenIBE!$A$1,ROW()-2,COLUMN()-1,1,1),"")</f>
        <v/>
      </c>
    </row>
    <row r="3889" spans="1:4" hidden="1" x14ac:dyDescent="0.25">
      <c r="A3889" t="str">
        <f ca="1">IF(ROW()-2&lt;=DimensionRows_IBE,OFFSET(DimensionenIBE!$A$1,ROW()-2,COLUMN()-1,1,1),"")</f>
        <v/>
      </c>
      <c r="B3889" t="str">
        <f ca="1">IF(ROW()-2&lt;=DimensionRows_IBE,OFFSET(DimensionenIBE!$A$1,ROW()-2,COLUMN()-1,1,1),"")</f>
        <v/>
      </c>
      <c r="C3889" t="str">
        <f ca="1">IF(ROW()-2&lt;=DimensionRows_IBE,OFFSET(DimensionenIBE!$A$1,ROW()-2,COLUMN()-1,1,1),"")</f>
        <v/>
      </c>
      <c r="D3889" s="16" t="str">
        <f ca="1">IF(ROW()-2&lt;=DimensionRows_IBE,OFFSET(DimensionenIBE!$A$1,ROW()-2,COLUMN()-1,1,1),"")</f>
        <v/>
      </c>
    </row>
    <row r="3890" spans="1:4" hidden="1" x14ac:dyDescent="0.25">
      <c r="A3890" t="str">
        <f ca="1">IF(ROW()-2&lt;=DimensionRows_IBE,OFFSET(DimensionenIBE!$A$1,ROW()-2,COLUMN()-1,1,1),"")</f>
        <v/>
      </c>
      <c r="B3890" t="str">
        <f ca="1">IF(ROW()-2&lt;=DimensionRows_IBE,OFFSET(DimensionenIBE!$A$1,ROW()-2,COLUMN()-1,1,1),"")</f>
        <v/>
      </c>
      <c r="C3890" t="str">
        <f ca="1">IF(ROW()-2&lt;=DimensionRows_IBE,OFFSET(DimensionenIBE!$A$1,ROW()-2,COLUMN()-1,1,1),"")</f>
        <v/>
      </c>
      <c r="D3890" s="16" t="str">
        <f ca="1">IF(ROW()-2&lt;=DimensionRows_IBE,OFFSET(DimensionenIBE!$A$1,ROW()-2,COLUMN()-1,1,1),"")</f>
        <v/>
      </c>
    </row>
    <row r="3891" spans="1:4" hidden="1" x14ac:dyDescent="0.25">
      <c r="A3891" t="str">
        <f ca="1">IF(ROW()-2&lt;=DimensionRows_IBE,OFFSET(DimensionenIBE!$A$1,ROW()-2,COLUMN()-1,1,1),"")</f>
        <v/>
      </c>
      <c r="B3891" t="str">
        <f ca="1">IF(ROW()-2&lt;=DimensionRows_IBE,OFFSET(DimensionenIBE!$A$1,ROW()-2,COLUMN()-1,1,1),"")</f>
        <v/>
      </c>
      <c r="C3891" t="str">
        <f ca="1">IF(ROW()-2&lt;=DimensionRows_IBE,OFFSET(DimensionenIBE!$A$1,ROW()-2,COLUMN()-1,1,1),"")</f>
        <v/>
      </c>
      <c r="D3891" s="16" t="str">
        <f ca="1">IF(ROW()-2&lt;=DimensionRows_IBE,OFFSET(DimensionenIBE!$A$1,ROW()-2,COLUMN()-1,1,1),"")</f>
        <v/>
      </c>
    </row>
    <row r="3892" spans="1:4" hidden="1" x14ac:dyDescent="0.25">
      <c r="A3892" t="str">
        <f ca="1">IF(ROW()-2&lt;=DimensionRows_IBE,OFFSET(DimensionenIBE!$A$1,ROW()-2,COLUMN()-1,1,1),"")</f>
        <v/>
      </c>
      <c r="B3892" t="str">
        <f ca="1">IF(ROW()-2&lt;=DimensionRows_IBE,OFFSET(DimensionenIBE!$A$1,ROW()-2,COLUMN()-1,1,1),"")</f>
        <v/>
      </c>
      <c r="C3892" t="str">
        <f ca="1">IF(ROW()-2&lt;=DimensionRows_IBE,OFFSET(DimensionenIBE!$A$1,ROW()-2,COLUMN()-1,1,1),"")</f>
        <v/>
      </c>
      <c r="D3892" s="16" t="str">
        <f ca="1">IF(ROW()-2&lt;=DimensionRows_IBE,OFFSET(DimensionenIBE!$A$1,ROW()-2,COLUMN()-1,1,1),"")</f>
        <v/>
      </c>
    </row>
    <row r="3893" spans="1:4" hidden="1" x14ac:dyDescent="0.25">
      <c r="A3893" t="str">
        <f ca="1">IF(ROW()-2&lt;=DimensionRows_IBE,OFFSET(DimensionenIBE!$A$1,ROW()-2,COLUMN()-1,1,1),"")</f>
        <v/>
      </c>
      <c r="B3893" t="str">
        <f ca="1">IF(ROW()-2&lt;=DimensionRows_IBE,OFFSET(DimensionenIBE!$A$1,ROW()-2,COLUMN()-1,1,1),"")</f>
        <v/>
      </c>
      <c r="C3893" t="str">
        <f ca="1">IF(ROW()-2&lt;=DimensionRows_IBE,OFFSET(DimensionenIBE!$A$1,ROW()-2,COLUMN()-1,1,1),"")</f>
        <v/>
      </c>
      <c r="D3893" s="16" t="str">
        <f ca="1">IF(ROW()-2&lt;=DimensionRows_IBE,OFFSET(DimensionenIBE!$A$1,ROW()-2,COLUMN()-1,1,1),"")</f>
        <v/>
      </c>
    </row>
    <row r="3894" spans="1:4" hidden="1" x14ac:dyDescent="0.25">
      <c r="A3894" t="str">
        <f ca="1">IF(ROW()-2&lt;=DimensionRows_IBE,OFFSET(DimensionenIBE!$A$1,ROW()-2,COLUMN()-1,1,1),"")</f>
        <v/>
      </c>
      <c r="B3894" t="str">
        <f ca="1">IF(ROW()-2&lt;=DimensionRows_IBE,OFFSET(DimensionenIBE!$A$1,ROW()-2,COLUMN()-1,1,1),"")</f>
        <v/>
      </c>
      <c r="C3894" t="str">
        <f ca="1">IF(ROW()-2&lt;=DimensionRows_IBE,OFFSET(DimensionenIBE!$A$1,ROW()-2,COLUMN()-1,1,1),"")</f>
        <v/>
      </c>
      <c r="D3894" s="16" t="str">
        <f ca="1">IF(ROW()-2&lt;=DimensionRows_IBE,OFFSET(DimensionenIBE!$A$1,ROW()-2,COLUMN()-1,1,1),"")</f>
        <v/>
      </c>
    </row>
    <row r="3895" spans="1:4" hidden="1" x14ac:dyDescent="0.25">
      <c r="A3895" t="str">
        <f ca="1">IF(ROW()-2&lt;=DimensionRows_IBE,OFFSET(DimensionenIBE!$A$1,ROW()-2,COLUMN()-1,1,1),"")</f>
        <v/>
      </c>
      <c r="B3895" t="str">
        <f ca="1">IF(ROW()-2&lt;=DimensionRows_IBE,OFFSET(DimensionenIBE!$A$1,ROW()-2,COLUMN()-1,1,1),"")</f>
        <v/>
      </c>
      <c r="C3895" t="str">
        <f ca="1">IF(ROW()-2&lt;=DimensionRows_IBE,OFFSET(DimensionenIBE!$A$1,ROW()-2,COLUMN()-1,1,1),"")</f>
        <v/>
      </c>
      <c r="D3895" s="16" t="str">
        <f ca="1">IF(ROW()-2&lt;=DimensionRows_IBE,OFFSET(DimensionenIBE!$A$1,ROW()-2,COLUMN()-1,1,1),"")</f>
        <v/>
      </c>
    </row>
    <row r="3896" spans="1:4" hidden="1" x14ac:dyDescent="0.25">
      <c r="A3896" t="str">
        <f ca="1">IF(ROW()-2&lt;=DimensionRows_IBE,OFFSET(DimensionenIBE!$A$1,ROW()-2,COLUMN()-1,1,1),"")</f>
        <v/>
      </c>
      <c r="B3896" t="str">
        <f ca="1">IF(ROW()-2&lt;=DimensionRows_IBE,OFFSET(DimensionenIBE!$A$1,ROW()-2,COLUMN()-1,1,1),"")</f>
        <v/>
      </c>
      <c r="C3896" t="str">
        <f ca="1">IF(ROW()-2&lt;=DimensionRows_IBE,OFFSET(DimensionenIBE!$A$1,ROW()-2,COLUMN()-1,1,1),"")</f>
        <v/>
      </c>
      <c r="D3896" s="16" t="str">
        <f ca="1">IF(ROW()-2&lt;=DimensionRows_IBE,OFFSET(DimensionenIBE!$A$1,ROW()-2,COLUMN()-1,1,1),"")</f>
        <v/>
      </c>
    </row>
    <row r="3897" spans="1:4" hidden="1" x14ac:dyDescent="0.25">
      <c r="A3897" t="str">
        <f ca="1">IF(ROW()-2&lt;=DimensionRows_IBE,OFFSET(DimensionenIBE!$A$1,ROW()-2,COLUMN()-1,1,1),"")</f>
        <v/>
      </c>
      <c r="B3897" t="str">
        <f ca="1">IF(ROW()-2&lt;=DimensionRows_IBE,OFFSET(DimensionenIBE!$A$1,ROW()-2,COLUMN()-1,1,1),"")</f>
        <v/>
      </c>
      <c r="C3897" t="str">
        <f ca="1">IF(ROW()-2&lt;=DimensionRows_IBE,OFFSET(DimensionenIBE!$A$1,ROW()-2,COLUMN()-1,1,1),"")</f>
        <v/>
      </c>
      <c r="D3897" s="16" t="str">
        <f ca="1">IF(ROW()-2&lt;=DimensionRows_IBE,OFFSET(DimensionenIBE!$A$1,ROW()-2,COLUMN()-1,1,1),"")</f>
        <v/>
      </c>
    </row>
    <row r="3898" spans="1:4" hidden="1" x14ac:dyDescent="0.25">
      <c r="A3898" t="str">
        <f ca="1">IF(ROW()-2&lt;=DimensionRows_IBE,OFFSET(DimensionenIBE!$A$1,ROW()-2,COLUMN()-1,1,1),"")</f>
        <v/>
      </c>
      <c r="B3898" t="str">
        <f ca="1">IF(ROW()-2&lt;=DimensionRows_IBE,OFFSET(DimensionenIBE!$A$1,ROW()-2,COLUMN()-1,1,1),"")</f>
        <v/>
      </c>
      <c r="C3898" t="str">
        <f ca="1">IF(ROW()-2&lt;=DimensionRows_IBE,OFFSET(DimensionenIBE!$A$1,ROW()-2,COLUMN()-1,1,1),"")</f>
        <v/>
      </c>
      <c r="D3898" s="16" t="str">
        <f ca="1">IF(ROW()-2&lt;=DimensionRows_IBE,OFFSET(DimensionenIBE!$A$1,ROW()-2,COLUMN()-1,1,1),"")</f>
        <v/>
      </c>
    </row>
    <row r="3899" spans="1:4" hidden="1" x14ac:dyDescent="0.25">
      <c r="A3899" t="str">
        <f ca="1">IF(ROW()-2&lt;=DimensionRows_IBE,OFFSET(DimensionenIBE!$A$1,ROW()-2,COLUMN()-1,1,1),"")</f>
        <v/>
      </c>
      <c r="B3899" t="str">
        <f ca="1">IF(ROW()-2&lt;=DimensionRows_IBE,OFFSET(DimensionenIBE!$A$1,ROW()-2,COLUMN()-1,1,1),"")</f>
        <v/>
      </c>
      <c r="C3899" t="str">
        <f ca="1">IF(ROW()-2&lt;=DimensionRows_IBE,OFFSET(DimensionenIBE!$A$1,ROW()-2,COLUMN()-1,1,1),"")</f>
        <v/>
      </c>
      <c r="D3899" s="16" t="str">
        <f ca="1">IF(ROW()-2&lt;=DimensionRows_IBE,OFFSET(DimensionenIBE!$A$1,ROW()-2,COLUMN()-1,1,1),"")</f>
        <v/>
      </c>
    </row>
    <row r="3900" spans="1:4" hidden="1" x14ac:dyDescent="0.25">
      <c r="A3900" t="str">
        <f ca="1">IF(ROW()-2&lt;=DimensionRows_IBE,OFFSET(DimensionenIBE!$A$1,ROW()-2,COLUMN()-1,1,1),"")</f>
        <v/>
      </c>
      <c r="B3900" t="str">
        <f ca="1">IF(ROW()-2&lt;=DimensionRows_IBE,OFFSET(DimensionenIBE!$A$1,ROW()-2,COLUMN()-1,1,1),"")</f>
        <v/>
      </c>
      <c r="C3900" t="str">
        <f ca="1">IF(ROW()-2&lt;=DimensionRows_IBE,OFFSET(DimensionenIBE!$A$1,ROW()-2,COLUMN()-1,1,1),"")</f>
        <v/>
      </c>
      <c r="D3900" s="16" t="str">
        <f ca="1">IF(ROW()-2&lt;=DimensionRows_IBE,OFFSET(DimensionenIBE!$A$1,ROW()-2,COLUMN()-1,1,1),"")</f>
        <v/>
      </c>
    </row>
    <row r="3901" spans="1:4" hidden="1" x14ac:dyDescent="0.25">
      <c r="A3901" t="str">
        <f ca="1">IF(ROW()-2&lt;=DimensionRows_IBE,OFFSET(DimensionenIBE!$A$1,ROW()-2,COLUMN()-1,1,1),"")</f>
        <v/>
      </c>
      <c r="B3901" t="str">
        <f ca="1">IF(ROW()-2&lt;=DimensionRows_IBE,OFFSET(DimensionenIBE!$A$1,ROW()-2,COLUMN()-1,1,1),"")</f>
        <v/>
      </c>
      <c r="C3901" t="str">
        <f ca="1">IF(ROW()-2&lt;=DimensionRows_IBE,OFFSET(DimensionenIBE!$A$1,ROW()-2,COLUMN()-1,1,1),"")</f>
        <v/>
      </c>
      <c r="D3901" s="16" t="str">
        <f ca="1">IF(ROW()-2&lt;=DimensionRows_IBE,OFFSET(DimensionenIBE!$A$1,ROW()-2,COLUMN()-1,1,1),"")</f>
        <v/>
      </c>
    </row>
    <row r="3902" spans="1:4" hidden="1" x14ac:dyDescent="0.25">
      <c r="A3902" t="str">
        <f ca="1">IF(ROW()-2&lt;=DimensionRows_IBE,OFFSET(DimensionenIBE!$A$1,ROW()-2,COLUMN()-1,1,1),"")</f>
        <v/>
      </c>
      <c r="B3902" t="str">
        <f ca="1">IF(ROW()-2&lt;=DimensionRows_IBE,OFFSET(DimensionenIBE!$A$1,ROW()-2,COLUMN()-1,1,1),"")</f>
        <v/>
      </c>
      <c r="C3902" t="str">
        <f ca="1">IF(ROW()-2&lt;=DimensionRows_IBE,OFFSET(DimensionenIBE!$A$1,ROW()-2,COLUMN()-1,1,1),"")</f>
        <v/>
      </c>
      <c r="D3902" s="16" t="str">
        <f ca="1">IF(ROW()-2&lt;=DimensionRows_IBE,OFFSET(DimensionenIBE!$A$1,ROW()-2,COLUMN()-1,1,1),"")</f>
        <v/>
      </c>
    </row>
    <row r="3903" spans="1:4" hidden="1" x14ac:dyDescent="0.25">
      <c r="A3903" t="str">
        <f ca="1">IF(ROW()-2&lt;=DimensionRows_IBE,OFFSET(DimensionenIBE!$A$1,ROW()-2,COLUMN()-1,1,1),"")</f>
        <v/>
      </c>
      <c r="B3903" t="str">
        <f ca="1">IF(ROW()-2&lt;=DimensionRows_IBE,OFFSET(DimensionenIBE!$A$1,ROW()-2,COLUMN()-1,1,1),"")</f>
        <v/>
      </c>
      <c r="C3903" t="str">
        <f ca="1">IF(ROW()-2&lt;=DimensionRows_IBE,OFFSET(DimensionenIBE!$A$1,ROW()-2,COLUMN()-1,1,1),"")</f>
        <v/>
      </c>
      <c r="D3903" s="16" t="str">
        <f ca="1">IF(ROW()-2&lt;=DimensionRows_IBE,OFFSET(DimensionenIBE!$A$1,ROW()-2,COLUMN()-1,1,1),"")</f>
        <v/>
      </c>
    </row>
    <row r="3904" spans="1:4" hidden="1" x14ac:dyDescent="0.25">
      <c r="A3904" t="str">
        <f ca="1">IF(ROW()-2&lt;=DimensionRows_IBE,OFFSET(DimensionenIBE!$A$1,ROW()-2,COLUMN()-1,1,1),"")</f>
        <v/>
      </c>
      <c r="B3904" t="str">
        <f ca="1">IF(ROW()-2&lt;=DimensionRows_IBE,OFFSET(DimensionenIBE!$A$1,ROW()-2,COLUMN()-1,1,1),"")</f>
        <v/>
      </c>
      <c r="C3904" t="str">
        <f ca="1">IF(ROW()-2&lt;=DimensionRows_IBE,OFFSET(DimensionenIBE!$A$1,ROW()-2,COLUMN()-1,1,1),"")</f>
        <v/>
      </c>
      <c r="D3904" s="16" t="str">
        <f ca="1">IF(ROW()-2&lt;=DimensionRows_IBE,OFFSET(DimensionenIBE!$A$1,ROW()-2,COLUMN()-1,1,1),"")</f>
        <v/>
      </c>
    </row>
    <row r="3905" spans="1:4" hidden="1" x14ac:dyDescent="0.25">
      <c r="A3905" t="str">
        <f ca="1">IF(ROW()-2&lt;=DimensionRows_IBE,OFFSET(DimensionenIBE!$A$1,ROW()-2,COLUMN()-1,1,1),"")</f>
        <v/>
      </c>
      <c r="B3905" t="str">
        <f ca="1">IF(ROW()-2&lt;=DimensionRows_IBE,OFFSET(DimensionenIBE!$A$1,ROW()-2,COLUMN()-1,1,1),"")</f>
        <v/>
      </c>
      <c r="C3905" t="str">
        <f ca="1">IF(ROW()-2&lt;=DimensionRows_IBE,OFFSET(DimensionenIBE!$A$1,ROW()-2,COLUMN()-1,1,1),"")</f>
        <v/>
      </c>
      <c r="D3905" s="16" t="str">
        <f ca="1">IF(ROW()-2&lt;=DimensionRows_IBE,OFFSET(DimensionenIBE!$A$1,ROW()-2,COLUMN()-1,1,1),"")</f>
        <v/>
      </c>
    </row>
    <row r="3906" spans="1:4" hidden="1" x14ac:dyDescent="0.25">
      <c r="A3906" t="str">
        <f ca="1">IF(ROW()-2&lt;=DimensionRows_IBE,OFFSET(DimensionenIBE!$A$1,ROW()-2,COLUMN()-1,1,1),"")</f>
        <v/>
      </c>
      <c r="B3906" t="str">
        <f ca="1">IF(ROW()-2&lt;=DimensionRows_IBE,OFFSET(DimensionenIBE!$A$1,ROW()-2,COLUMN()-1,1,1),"")</f>
        <v/>
      </c>
      <c r="C3906" t="str">
        <f ca="1">IF(ROW()-2&lt;=DimensionRows_IBE,OFFSET(DimensionenIBE!$A$1,ROW()-2,COLUMN()-1,1,1),"")</f>
        <v/>
      </c>
      <c r="D3906" s="16" t="str">
        <f ca="1">IF(ROW()-2&lt;=DimensionRows_IBE,OFFSET(DimensionenIBE!$A$1,ROW()-2,COLUMN()-1,1,1),"")</f>
        <v/>
      </c>
    </row>
    <row r="3907" spans="1:4" hidden="1" x14ac:dyDescent="0.25">
      <c r="A3907" t="str">
        <f ca="1">IF(ROW()-2&lt;=DimensionRows_IBE,OFFSET(DimensionenIBE!$A$1,ROW()-2,COLUMN()-1,1,1),"")</f>
        <v/>
      </c>
      <c r="B3907" t="str">
        <f ca="1">IF(ROW()-2&lt;=DimensionRows_IBE,OFFSET(DimensionenIBE!$A$1,ROW()-2,COLUMN()-1,1,1),"")</f>
        <v/>
      </c>
      <c r="C3907" t="str">
        <f ca="1">IF(ROW()-2&lt;=DimensionRows_IBE,OFFSET(DimensionenIBE!$A$1,ROW()-2,COLUMN()-1,1,1),"")</f>
        <v/>
      </c>
      <c r="D3907" s="16" t="str">
        <f ca="1">IF(ROW()-2&lt;=DimensionRows_IBE,OFFSET(DimensionenIBE!$A$1,ROW()-2,COLUMN()-1,1,1),"")</f>
        <v/>
      </c>
    </row>
    <row r="3908" spans="1:4" hidden="1" x14ac:dyDescent="0.25">
      <c r="A3908" t="str">
        <f ca="1">IF(ROW()-2&lt;=DimensionRows_IBE,OFFSET(DimensionenIBE!$A$1,ROW()-2,COLUMN()-1,1,1),"")</f>
        <v/>
      </c>
      <c r="B3908" t="str">
        <f ca="1">IF(ROW()-2&lt;=DimensionRows_IBE,OFFSET(DimensionenIBE!$A$1,ROW()-2,COLUMN()-1,1,1),"")</f>
        <v/>
      </c>
      <c r="C3908" t="str">
        <f ca="1">IF(ROW()-2&lt;=DimensionRows_IBE,OFFSET(DimensionenIBE!$A$1,ROW()-2,COLUMN()-1,1,1),"")</f>
        <v/>
      </c>
      <c r="D3908" s="16" t="str">
        <f ca="1">IF(ROW()-2&lt;=DimensionRows_IBE,OFFSET(DimensionenIBE!$A$1,ROW()-2,COLUMN()-1,1,1),"")</f>
        <v/>
      </c>
    </row>
    <row r="3909" spans="1:4" hidden="1" x14ac:dyDescent="0.25">
      <c r="A3909" t="str">
        <f ca="1">IF(ROW()-2&lt;=DimensionRows_IBE,OFFSET(DimensionenIBE!$A$1,ROW()-2,COLUMN()-1,1,1),"")</f>
        <v/>
      </c>
      <c r="B3909" t="str">
        <f ca="1">IF(ROW()-2&lt;=DimensionRows_IBE,OFFSET(DimensionenIBE!$A$1,ROW()-2,COLUMN()-1,1,1),"")</f>
        <v/>
      </c>
      <c r="C3909" t="str">
        <f ca="1">IF(ROW()-2&lt;=DimensionRows_IBE,OFFSET(DimensionenIBE!$A$1,ROW()-2,COLUMN()-1,1,1),"")</f>
        <v/>
      </c>
      <c r="D3909" s="16" t="str">
        <f ca="1">IF(ROW()-2&lt;=DimensionRows_IBE,OFFSET(DimensionenIBE!$A$1,ROW()-2,COLUMN()-1,1,1),"")</f>
        <v/>
      </c>
    </row>
    <row r="3910" spans="1:4" hidden="1" x14ac:dyDescent="0.25">
      <c r="A3910" t="str">
        <f ca="1">IF(ROW()-2&lt;=DimensionRows_IBE,OFFSET(DimensionenIBE!$A$1,ROW()-2,COLUMN()-1,1,1),"")</f>
        <v/>
      </c>
      <c r="B3910" t="str">
        <f ca="1">IF(ROW()-2&lt;=DimensionRows_IBE,OFFSET(DimensionenIBE!$A$1,ROW()-2,COLUMN()-1,1,1),"")</f>
        <v/>
      </c>
      <c r="C3910" t="str">
        <f ca="1">IF(ROW()-2&lt;=DimensionRows_IBE,OFFSET(DimensionenIBE!$A$1,ROW()-2,COLUMN()-1,1,1),"")</f>
        <v/>
      </c>
      <c r="D3910" s="16" t="str">
        <f ca="1">IF(ROW()-2&lt;=DimensionRows_IBE,OFFSET(DimensionenIBE!$A$1,ROW()-2,COLUMN()-1,1,1),"")</f>
        <v/>
      </c>
    </row>
    <row r="3911" spans="1:4" hidden="1" x14ac:dyDescent="0.25">
      <c r="A3911" t="str">
        <f ca="1">IF(ROW()-2&lt;=DimensionRows_IBE,OFFSET(DimensionenIBE!$A$1,ROW()-2,COLUMN()-1,1,1),"")</f>
        <v/>
      </c>
      <c r="B3911" t="str">
        <f ca="1">IF(ROW()-2&lt;=DimensionRows_IBE,OFFSET(DimensionenIBE!$A$1,ROW()-2,COLUMN()-1,1,1),"")</f>
        <v/>
      </c>
      <c r="C3911" t="str">
        <f ca="1">IF(ROW()-2&lt;=DimensionRows_IBE,OFFSET(DimensionenIBE!$A$1,ROW()-2,COLUMN()-1,1,1),"")</f>
        <v/>
      </c>
      <c r="D3911" s="16" t="str">
        <f ca="1">IF(ROW()-2&lt;=DimensionRows_IBE,OFFSET(DimensionenIBE!$A$1,ROW()-2,COLUMN()-1,1,1),"")</f>
        <v/>
      </c>
    </row>
    <row r="3912" spans="1:4" hidden="1" x14ac:dyDescent="0.25">
      <c r="A3912" t="str">
        <f ca="1">IF(ROW()-2&lt;=DimensionRows_IBE,OFFSET(DimensionenIBE!$A$1,ROW()-2,COLUMN()-1,1,1),"")</f>
        <v/>
      </c>
      <c r="B3912" t="str">
        <f ca="1">IF(ROW()-2&lt;=DimensionRows_IBE,OFFSET(DimensionenIBE!$A$1,ROW()-2,COLUMN()-1,1,1),"")</f>
        <v/>
      </c>
      <c r="C3912" t="str">
        <f ca="1">IF(ROW()-2&lt;=DimensionRows_IBE,OFFSET(DimensionenIBE!$A$1,ROW()-2,COLUMN()-1,1,1),"")</f>
        <v/>
      </c>
      <c r="D3912" s="16" t="str">
        <f ca="1">IF(ROW()-2&lt;=DimensionRows_IBE,OFFSET(DimensionenIBE!$A$1,ROW()-2,COLUMN()-1,1,1),"")</f>
        <v/>
      </c>
    </row>
    <row r="3913" spans="1:4" hidden="1" x14ac:dyDescent="0.25">
      <c r="A3913" t="str">
        <f ca="1">IF(ROW()-2&lt;=DimensionRows_IBE,OFFSET(DimensionenIBE!$A$1,ROW()-2,COLUMN()-1,1,1),"")</f>
        <v/>
      </c>
      <c r="B3913" t="str">
        <f ca="1">IF(ROW()-2&lt;=DimensionRows_IBE,OFFSET(DimensionenIBE!$A$1,ROW()-2,COLUMN()-1,1,1),"")</f>
        <v/>
      </c>
      <c r="C3913" t="str">
        <f ca="1">IF(ROW()-2&lt;=DimensionRows_IBE,OFFSET(DimensionenIBE!$A$1,ROW()-2,COLUMN()-1,1,1),"")</f>
        <v/>
      </c>
      <c r="D3913" s="16" t="str">
        <f ca="1">IF(ROW()-2&lt;=DimensionRows_IBE,OFFSET(DimensionenIBE!$A$1,ROW()-2,COLUMN()-1,1,1),"")</f>
        <v/>
      </c>
    </row>
    <row r="3914" spans="1:4" hidden="1" x14ac:dyDescent="0.25">
      <c r="A3914" t="str">
        <f ca="1">IF(ROW()-2&lt;=DimensionRows_IBE,OFFSET(DimensionenIBE!$A$1,ROW()-2,COLUMN()-1,1,1),"")</f>
        <v/>
      </c>
      <c r="B3914" t="str">
        <f ca="1">IF(ROW()-2&lt;=DimensionRows_IBE,OFFSET(DimensionenIBE!$A$1,ROW()-2,COLUMN()-1,1,1),"")</f>
        <v/>
      </c>
      <c r="C3914" t="str">
        <f ca="1">IF(ROW()-2&lt;=DimensionRows_IBE,OFFSET(DimensionenIBE!$A$1,ROW()-2,COLUMN()-1,1,1),"")</f>
        <v/>
      </c>
      <c r="D3914" s="16" t="str">
        <f ca="1">IF(ROW()-2&lt;=DimensionRows_IBE,OFFSET(DimensionenIBE!$A$1,ROW()-2,COLUMN()-1,1,1),"")</f>
        <v/>
      </c>
    </row>
    <row r="3915" spans="1:4" hidden="1" x14ac:dyDescent="0.25">
      <c r="A3915" t="str">
        <f ca="1">IF(ROW()-2&lt;=DimensionRows_IBE,OFFSET(DimensionenIBE!$A$1,ROW()-2,COLUMN()-1,1,1),"")</f>
        <v/>
      </c>
      <c r="B3915" t="str">
        <f ca="1">IF(ROW()-2&lt;=DimensionRows_IBE,OFFSET(DimensionenIBE!$A$1,ROW()-2,COLUMN()-1,1,1),"")</f>
        <v/>
      </c>
      <c r="C3915" t="str">
        <f ca="1">IF(ROW()-2&lt;=DimensionRows_IBE,OFFSET(DimensionenIBE!$A$1,ROW()-2,COLUMN()-1,1,1),"")</f>
        <v/>
      </c>
      <c r="D3915" s="16" t="str">
        <f ca="1">IF(ROW()-2&lt;=DimensionRows_IBE,OFFSET(DimensionenIBE!$A$1,ROW()-2,COLUMN()-1,1,1),"")</f>
        <v/>
      </c>
    </row>
    <row r="3916" spans="1:4" hidden="1" x14ac:dyDescent="0.25">
      <c r="A3916" t="str">
        <f ca="1">IF(ROW()-2&lt;=DimensionRows_IBE,OFFSET(DimensionenIBE!$A$1,ROW()-2,COLUMN()-1,1,1),"")</f>
        <v/>
      </c>
      <c r="B3916" t="str">
        <f ca="1">IF(ROW()-2&lt;=DimensionRows_IBE,OFFSET(DimensionenIBE!$A$1,ROW()-2,COLUMN()-1,1,1),"")</f>
        <v/>
      </c>
      <c r="C3916" t="str">
        <f ca="1">IF(ROW()-2&lt;=DimensionRows_IBE,OFFSET(DimensionenIBE!$A$1,ROW()-2,COLUMN()-1,1,1),"")</f>
        <v/>
      </c>
      <c r="D3916" s="16" t="str">
        <f ca="1">IF(ROW()-2&lt;=DimensionRows_IBE,OFFSET(DimensionenIBE!$A$1,ROW()-2,COLUMN()-1,1,1),"")</f>
        <v/>
      </c>
    </row>
    <row r="3917" spans="1:4" hidden="1" x14ac:dyDescent="0.25">
      <c r="A3917" t="str">
        <f ca="1">IF(ROW()-2&lt;=DimensionRows_IBE,OFFSET(DimensionenIBE!$A$1,ROW()-2,COLUMN()-1,1,1),"")</f>
        <v/>
      </c>
      <c r="B3917" t="str">
        <f ca="1">IF(ROW()-2&lt;=DimensionRows_IBE,OFFSET(DimensionenIBE!$A$1,ROW()-2,COLUMN()-1,1,1),"")</f>
        <v/>
      </c>
      <c r="C3917" t="str">
        <f ca="1">IF(ROW()-2&lt;=DimensionRows_IBE,OFFSET(DimensionenIBE!$A$1,ROW()-2,COLUMN()-1,1,1),"")</f>
        <v/>
      </c>
      <c r="D3917" s="16" t="str">
        <f ca="1">IF(ROW()-2&lt;=DimensionRows_IBE,OFFSET(DimensionenIBE!$A$1,ROW()-2,COLUMN()-1,1,1),"")</f>
        <v/>
      </c>
    </row>
    <row r="3918" spans="1:4" hidden="1" x14ac:dyDescent="0.25">
      <c r="A3918" t="str">
        <f ca="1">IF(ROW()-2&lt;=DimensionRows_IBE,OFFSET(DimensionenIBE!$A$1,ROW()-2,COLUMN()-1,1,1),"")</f>
        <v/>
      </c>
      <c r="B3918" t="str">
        <f ca="1">IF(ROW()-2&lt;=DimensionRows_IBE,OFFSET(DimensionenIBE!$A$1,ROW()-2,COLUMN()-1,1,1),"")</f>
        <v/>
      </c>
      <c r="C3918" t="str">
        <f ca="1">IF(ROW()-2&lt;=DimensionRows_IBE,OFFSET(DimensionenIBE!$A$1,ROW()-2,COLUMN()-1,1,1),"")</f>
        <v/>
      </c>
      <c r="D3918" s="16" t="str">
        <f ca="1">IF(ROW()-2&lt;=DimensionRows_IBE,OFFSET(DimensionenIBE!$A$1,ROW()-2,COLUMN()-1,1,1),"")</f>
        <v/>
      </c>
    </row>
    <row r="3919" spans="1:4" hidden="1" x14ac:dyDescent="0.25">
      <c r="A3919" t="str">
        <f ca="1">IF(ROW()-2&lt;=DimensionRows_IBE,OFFSET(DimensionenIBE!$A$1,ROW()-2,COLUMN()-1,1,1),"")</f>
        <v/>
      </c>
      <c r="B3919" t="str">
        <f ca="1">IF(ROW()-2&lt;=DimensionRows_IBE,OFFSET(DimensionenIBE!$A$1,ROW()-2,COLUMN()-1,1,1),"")</f>
        <v/>
      </c>
      <c r="C3919" t="str">
        <f ca="1">IF(ROW()-2&lt;=DimensionRows_IBE,OFFSET(DimensionenIBE!$A$1,ROW()-2,COLUMN()-1,1,1),"")</f>
        <v/>
      </c>
      <c r="D3919" s="16" t="str">
        <f ca="1">IF(ROW()-2&lt;=DimensionRows_IBE,OFFSET(DimensionenIBE!$A$1,ROW()-2,COLUMN()-1,1,1),"")</f>
        <v/>
      </c>
    </row>
    <row r="3920" spans="1:4" hidden="1" x14ac:dyDescent="0.25">
      <c r="A3920" t="str">
        <f ca="1">IF(ROW()-2&lt;=DimensionRows_IBE,OFFSET(DimensionenIBE!$A$1,ROW()-2,COLUMN()-1,1,1),"")</f>
        <v/>
      </c>
      <c r="B3920" t="str">
        <f ca="1">IF(ROW()-2&lt;=DimensionRows_IBE,OFFSET(DimensionenIBE!$A$1,ROW()-2,COLUMN()-1,1,1),"")</f>
        <v/>
      </c>
      <c r="C3920" t="str">
        <f ca="1">IF(ROW()-2&lt;=DimensionRows_IBE,OFFSET(DimensionenIBE!$A$1,ROW()-2,COLUMN()-1,1,1),"")</f>
        <v/>
      </c>
      <c r="D3920" s="16" t="str">
        <f ca="1">IF(ROW()-2&lt;=DimensionRows_IBE,OFFSET(DimensionenIBE!$A$1,ROW()-2,COLUMN()-1,1,1),"")</f>
        <v/>
      </c>
    </row>
    <row r="3921" spans="1:4" hidden="1" x14ac:dyDescent="0.25">
      <c r="A3921" t="str">
        <f ca="1">IF(ROW()-2&lt;=DimensionRows_IBE,OFFSET(DimensionenIBE!$A$1,ROW()-2,COLUMN()-1,1,1),"")</f>
        <v/>
      </c>
      <c r="B3921" t="str">
        <f ca="1">IF(ROW()-2&lt;=DimensionRows_IBE,OFFSET(DimensionenIBE!$A$1,ROW()-2,COLUMN()-1,1,1),"")</f>
        <v/>
      </c>
      <c r="C3921" t="str">
        <f ca="1">IF(ROW()-2&lt;=DimensionRows_IBE,OFFSET(DimensionenIBE!$A$1,ROW()-2,COLUMN()-1,1,1),"")</f>
        <v/>
      </c>
      <c r="D3921" s="16" t="str">
        <f ca="1">IF(ROW()-2&lt;=DimensionRows_IBE,OFFSET(DimensionenIBE!$A$1,ROW()-2,COLUMN()-1,1,1),"")</f>
        <v/>
      </c>
    </row>
    <row r="3922" spans="1:4" hidden="1" x14ac:dyDescent="0.25">
      <c r="A3922" t="str">
        <f ca="1">IF(ROW()-2&lt;=DimensionRows_IBE,OFFSET(DimensionenIBE!$A$1,ROW()-2,COLUMN()-1,1,1),"")</f>
        <v/>
      </c>
      <c r="B3922" t="str">
        <f ca="1">IF(ROW()-2&lt;=DimensionRows_IBE,OFFSET(DimensionenIBE!$A$1,ROW()-2,COLUMN()-1,1,1),"")</f>
        <v/>
      </c>
      <c r="C3922" t="str">
        <f ca="1">IF(ROW()-2&lt;=DimensionRows_IBE,OFFSET(DimensionenIBE!$A$1,ROW()-2,COLUMN()-1,1,1),"")</f>
        <v/>
      </c>
      <c r="D3922" s="16" t="str">
        <f ca="1">IF(ROW()-2&lt;=DimensionRows_IBE,OFFSET(DimensionenIBE!$A$1,ROW()-2,COLUMN()-1,1,1),"")</f>
        <v/>
      </c>
    </row>
    <row r="3923" spans="1:4" hidden="1" x14ac:dyDescent="0.25">
      <c r="A3923" t="str">
        <f ca="1">IF(ROW()-2&lt;=DimensionRows_IBE,OFFSET(DimensionenIBE!$A$1,ROW()-2,COLUMN()-1,1,1),"")</f>
        <v/>
      </c>
      <c r="B3923" t="str">
        <f ca="1">IF(ROW()-2&lt;=DimensionRows_IBE,OFFSET(DimensionenIBE!$A$1,ROW()-2,COLUMN()-1,1,1),"")</f>
        <v/>
      </c>
      <c r="C3923" t="str">
        <f ca="1">IF(ROW()-2&lt;=DimensionRows_IBE,OFFSET(DimensionenIBE!$A$1,ROW()-2,COLUMN()-1,1,1),"")</f>
        <v/>
      </c>
      <c r="D3923" s="16" t="str">
        <f ca="1">IF(ROW()-2&lt;=DimensionRows_IBE,OFFSET(DimensionenIBE!$A$1,ROW()-2,COLUMN()-1,1,1),"")</f>
        <v/>
      </c>
    </row>
    <row r="3924" spans="1:4" hidden="1" x14ac:dyDescent="0.25">
      <c r="A3924" t="str">
        <f ca="1">IF(ROW()-2&lt;=DimensionRows_IBE,OFFSET(DimensionenIBE!$A$1,ROW()-2,COLUMN()-1,1,1),"")</f>
        <v/>
      </c>
      <c r="B3924" t="str">
        <f ca="1">IF(ROW()-2&lt;=DimensionRows_IBE,OFFSET(DimensionenIBE!$A$1,ROW()-2,COLUMN()-1,1,1),"")</f>
        <v/>
      </c>
      <c r="C3924" t="str">
        <f ca="1">IF(ROW()-2&lt;=DimensionRows_IBE,OFFSET(DimensionenIBE!$A$1,ROW()-2,COLUMN()-1,1,1),"")</f>
        <v/>
      </c>
      <c r="D3924" s="16" t="str">
        <f ca="1">IF(ROW()-2&lt;=DimensionRows_IBE,OFFSET(DimensionenIBE!$A$1,ROW()-2,COLUMN()-1,1,1),"")</f>
        <v/>
      </c>
    </row>
    <row r="3925" spans="1:4" hidden="1" x14ac:dyDescent="0.25">
      <c r="A3925" t="str">
        <f ca="1">IF(ROW()-2&lt;=DimensionRows_IBE,OFFSET(DimensionenIBE!$A$1,ROW()-2,COLUMN()-1,1,1),"")</f>
        <v/>
      </c>
      <c r="B3925" t="str">
        <f ca="1">IF(ROW()-2&lt;=DimensionRows_IBE,OFFSET(DimensionenIBE!$A$1,ROW()-2,COLUMN()-1,1,1),"")</f>
        <v/>
      </c>
      <c r="C3925" t="str">
        <f ca="1">IF(ROW()-2&lt;=DimensionRows_IBE,OFFSET(DimensionenIBE!$A$1,ROW()-2,COLUMN()-1,1,1),"")</f>
        <v/>
      </c>
      <c r="D3925" s="16" t="str">
        <f ca="1">IF(ROW()-2&lt;=DimensionRows_IBE,OFFSET(DimensionenIBE!$A$1,ROW()-2,COLUMN()-1,1,1),"")</f>
        <v/>
      </c>
    </row>
    <row r="3926" spans="1:4" hidden="1" x14ac:dyDescent="0.25">
      <c r="A3926" t="str">
        <f ca="1">IF(ROW()-2&lt;=DimensionRows_IBE,OFFSET(DimensionenIBE!$A$1,ROW()-2,COLUMN()-1,1,1),"")</f>
        <v/>
      </c>
      <c r="B3926" t="str">
        <f ca="1">IF(ROW()-2&lt;=DimensionRows_IBE,OFFSET(DimensionenIBE!$A$1,ROW()-2,COLUMN()-1,1,1),"")</f>
        <v/>
      </c>
      <c r="C3926" t="str">
        <f ca="1">IF(ROW()-2&lt;=DimensionRows_IBE,OFFSET(DimensionenIBE!$A$1,ROW()-2,COLUMN()-1,1,1),"")</f>
        <v/>
      </c>
      <c r="D3926" s="16" t="str">
        <f ca="1">IF(ROW()-2&lt;=DimensionRows_IBE,OFFSET(DimensionenIBE!$A$1,ROW()-2,COLUMN()-1,1,1),"")</f>
        <v/>
      </c>
    </row>
    <row r="3927" spans="1:4" hidden="1" x14ac:dyDescent="0.25">
      <c r="A3927" t="str">
        <f ca="1">IF(ROW()-2&lt;=DimensionRows_IBE,OFFSET(DimensionenIBE!$A$1,ROW()-2,COLUMN()-1,1,1),"")</f>
        <v/>
      </c>
      <c r="B3927" t="str">
        <f ca="1">IF(ROW()-2&lt;=DimensionRows_IBE,OFFSET(DimensionenIBE!$A$1,ROW()-2,COLUMN()-1,1,1),"")</f>
        <v/>
      </c>
      <c r="C3927" t="str">
        <f ca="1">IF(ROW()-2&lt;=DimensionRows_IBE,OFFSET(DimensionenIBE!$A$1,ROW()-2,COLUMN()-1,1,1),"")</f>
        <v/>
      </c>
      <c r="D3927" s="16" t="str">
        <f ca="1">IF(ROW()-2&lt;=DimensionRows_IBE,OFFSET(DimensionenIBE!$A$1,ROW()-2,COLUMN()-1,1,1),"")</f>
        <v/>
      </c>
    </row>
    <row r="3928" spans="1:4" hidden="1" x14ac:dyDescent="0.25">
      <c r="A3928" t="str">
        <f ca="1">IF(ROW()-2&lt;=DimensionRows_IBE,OFFSET(DimensionenIBE!$A$1,ROW()-2,COLUMN()-1,1,1),"")</f>
        <v/>
      </c>
      <c r="B3928" t="str">
        <f ca="1">IF(ROW()-2&lt;=DimensionRows_IBE,OFFSET(DimensionenIBE!$A$1,ROW()-2,COLUMN()-1,1,1),"")</f>
        <v/>
      </c>
      <c r="C3928" t="str">
        <f ca="1">IF(ROW()-2&lt;=DimensionRows_IBE,OFFSET(DimensionenIBE!$A$1,ROW()-2,COLUMN()-1,1,1),"")</f>
        <v/>
      </c>
      <c r="D3928" s="16" t="str">
        <f ca="1">IF(ROW()-2&lt;=DimensionRows_IBE,OFFSET(DimensionenIBE!$A$1,ROW()-2,COLUMN()-1,1,1),"")</f>
        <v/>
      </c>
    </row>
    <row r="3929" spans="1:4" hidden="1" x14ac:dyDescent="0.25">
      <c r="A3929" t="str">
        <f ca="1">IF(ROW()-2&lt;=DimensionRows_IBE,OFFSET(DimensionenIBE!$A$1,ROW()-2,COLUMN()-1,1,1),"")</f>
        <v/>
      </c>
      <c r="B3929" t="str">
        <f ca="1">IF(ROW()-2&lt;=DimensionRows_IBE,OFFSET(DimensionenIBE!$A$1,ROW()-2,COLUMN()-1,1,1),"")</f>
        <v/>
      </c>
      <c r="C3929" t="str">
        <f ca="1">IF(ROW()-2&lt;=DimensionRows_IBE,OFFSET(DimensionenIBE!$A$1,ROW()-2,COLUMN()-1,1,1),"")</f>
        <v/>
      </c>
      <c r="D3929" s="16" t="str">
        <f ca="1">IF(ROW()-2&lt;=DimensionRows_IBE,OFFSET(DimensionenIBE!$A$1,ROW()-2,COLUMN()-1,1,1),"")</f>
        <v/>
      </c>
    </row>
    <row r="3930" spans="1:4" hidden="1" x14ac:dyDescent="0.25">
      <c r="A3930" t="str">
        <f ca="1">IF(ROW()-2&lt;=DimensionRows_IBE,OFFSET(DimensionenIBE!$A$1,ROW()-2,COLUMN()-1,1,1),"")</f>
        <v/>
      </c>
      <c r="B3930" t="str">
        <f ca="1">IF(ROW()-2&lt;=DimensionRows_IBE,OFFSET(DimensionenIBE!$A$1,ROW()-2,COLUMN()-1,1,1),"")</f>
        <v/>
      </c>
      <c r="C3930" t="str">
        <f ca="1">IF(ROW()-2&lt;=DimensionRows_IBE,OFFSET(DimensionenIBE!$A$1,ROW()-2,COLUMN()-1,1,1),"")</f>
        <v/>
      </c>
      <c r="D3930" s="16" t="str">
        <f ca="1">IF(ROW()-2&lt;=DimensionRows_IBE,OFFSET(DimensionenIBE!$A$1,ROW()-2,COLUMN()-1,1,1),"")</f>
        <v/>
      </c>
    </row>
    <row r="3931" spans="1:4" hidden="1" x14ac:dyDescent="0.25">
      <c r="A3931" t="str">
        <f ca="1">IF(ROW()-2&lt;=DimensionRows_IBE,OFFSET(DimensionenIBE!$A$1,ROW()-2,COLUMN()-1,1,1),"")</f>
        <v/>
      </c>
      <c r="B3931" t="str">
        <f ca="1">IF(ROW()-2&lt;=DimensionRows_IBE,OFFSET(DimensionenIBE!$A$1,ROW()-2,COLUMN()-1,1,1),"")</f>
        <v/>
      </c>
      <c r="C3931" t="str">
        <f ca="1">IF(ROW()-2&lt;=DimensionRows_IBE,OFFSET(DimensionenIBE!$A$1,ROW()-2,COLUMN()-1,1,1),"")</f>
        <v/>
      </c>
      <c r="D3931" s="16" t="str">
        <f ca="1">IF(ROW()-2&lt;=DimensionRows_IBE,OFFSET(DimensionenIBE!$A$1,ROW()-2,COLUMN()-1,1,1),"")</f>
        <v/>
      </c>
    </row>
    <row r="3932" spans="1:4" hidden="1" x14ac:dyDescent="0.25">
      <c r="A3932" t="str">
        <f ca="1">IF(ROW()-2&lt;=DimensionRows_IBE,OFFSET(DimensionenIBE!$A$1,ROW()-2,COLUMN()-1,1,1),"")</f>
        <v/>
      </c>
      <c r="B3932" t="str">
        <f ca="1">IF(ROW()-2&lt;=DimensionRows_IBE,OFFSET(DimensionenIBE!$A$1,ROW()-2,COLUMN()-1,1,1),"")</f>
        <v/>
      </c>
      <c r="C3932" t="str">
        <f ca="1">IF(ROW()-2&lt;=DimensionRows_IBE,OFFSET(DimensionenIBE!$A$1,ROW()-2,COLUMN()-1,1,1),"")</f>
        <v/>
      </c>
      <c r="D3932" s="16" t="str">
        <f ca="1">IF(ROW()-2&lt;=DimensionRows_IBE,OFFSET(DimensionenIBE!$A$1,ROW()-2,COLUMN()-1,1,1),"")</f>
        <v/>
      </c>
    </row>
    <row r="3933" spans="1:4" hidden="1" x14ac:dyDescent="0.25">
      <c r="A3933" t="str">
        <f ca="1">IF(ROW()-2&lt;=DimensionRows_IBE,OFFSET(DimensionenIBE!$A$1,ROW()-2,COLUMN()-1,1,1),"")</f>
        <v/>
      </c>
      <c r="B3933" t="str">
        <f ca="1">IF(ROW()-2&lt;=DimensionRows_IBE,OFFSET(DimensionenIBE!$A$1,ROW()-2,COLUMN()-1,1,1),"")</f>
        <v/>
      </c>
      <c r="C3933" t="str">
        <f ca="1">IF(ROW()-2&lt;=DimensionRows_IBE,OFFSET(DimensionenIBE!$A$1,ROW()-2,COLUMN()-1,1,1),"")</f>
        <v/>
      </c>
      <c r="D3933" s="16" t="str">
        <f ca="1">IF(ROW()-2&lt;=DimensionRows_IBE,OFFSET(DimensionenIBE!$A$1,ROW()-2,COLUMN()-1,1,1),"")</f>
        <v/>
      </c>
    </row>
    <row r="3934" spans="1:4" hidden="1" x14ac:dyDescent="0.25">
      <c r="A3934" t="str">
        <f ca="1">IF(ROW()-2&lt;=DimensionRows_IBE,OFFSET(DimensionenIBE!$A$1,ROW()-2,COLUMN()-1,1,1),"")</f>
        <v/>
      </c>
      <c r="B3934" t="str">
        <f ca="1">IF(ROW()-2&lt;=DimensionRows_IBE,OFFSET(DimensionenIBE!$A$1,ROW()-2,COLUMN()-1,1,1),"")</f>
        <v/>
      </c>
      <c r="C3934" t="str">
        <f ca="1">IF(ROW()-2&lt;=DimensionRows_IBE,OFFSET(DimensionenIBE!$A$1,ROW()-2,COLUMN()-1,1,1),"")</f>
        <v/>
      </c>
      <c r="D3934" s="16" t="str">
        <f ca="1">IF(ROW()-2&lt;=DimensionRows_IBE,OFFSET(DimensionenIBE!$A$1,ROW()-2,COLUMN()-1,1,1),"")</f>
        <v/>
      </c>
    </row>
    <row r="3935" spans="1:4" hidden="1" x14ac:dyDescent="0.25">
      <c r="A3935" t="str">
        <f ca="1">IF(ROW()-2&lt;=DimensionRows_IBE,OFFSET(DimensionenIBE!$A$1,ROW()-2,COLUMN()-1,1,1),"")</f>
        <v/>
      </c>
      <c r="B3935" t="str">
        <f ca="1">IF(ROW()-2&lt;=DimensionRows_IBE,OFFSET(DimensionenIBE!$A$1,ROW()-2,COLUMN()-1,1,1),"")</f>
        <v/>
      </c>
      <c r="C3935" t="str">
        <f ca="1">IF(ROW()-2&lt;=DimensionRows_IBE,OFFSET(DimensionenIBE!$A$1,ROW()-2,COLUMN()-1,1,1),"")</f>
        <v/>
      </c>
      <c r="D3935" s="16" t="str">
        <f ca="1">IF(ROW()-2&lt;=DimensionRows_IBE,OFFSET(DimensionenIBE!$A$1,ROW()-2,COLUMN()-1,1,1),"")</f>
        <v/>
      </c>
    </row>
    <row r="3936" spans="1:4" hidden="1" x14ac:dyDescent="0.25">
      <c r="A3936" t="str">
        <f ca="1">IF(ROW()-2&lt;=DimensionRows_IBE,OFFSET(DimensionenIBE!$A$1,ROW()-2,COLUMN()-1,1,1),"")</f>
        <v/>
      </c>
      <c r="B3936" t="str">
        <f ca="1">IF(ROW()-2&lt;=DimensionRows_IBE,OFFSET(DimensionenIBE!$A$1,ROW()-2,COLUMN()-1,1,1),"")</f>
        <v/>
      </c>
      <c r="C3936" t="str">
        <f ca="1">IF(ROW()-2&lt;=DimensionRows_IBE,OFFSET(DimensionenIBE!$A$1,ROW()-2,COLUMN()-1,1,1),"")</f>
        <v/>
      </c>
      <c r="D3936" s="16" t="str">
        <f ca="1">IF(ROW()-2&lt;=DimensionRows_IBE,OFFSET(DimensionenIBE!$A$1,ROW()-2,COLUMN()-1,1,1),"")</f>
        <v/>
      </c>
    </row>
    <row r="3937" spans="1:4" hidden="1" x14ac:dyDescent="0.25">
      <c r="A3937" t="str">
        <f ca="1">IF(ROW()-2&lt;=DimensionRows_IBE,OFFSET(DimensionenIBE!$A$1,ROW()-2,COLUMN()-1,1,1),"")</f>
        <v/>
      </c>
      <c r="B3937" t="str">
        <f ca="1">IF(ROW()-2&lt;=DimensionRows_IBE,OFFSET(DimensionenIBE!$A$1,ROW()-2,COLUMN()-1,1,1),"")</f>
        <v/>
      </c>
      <c r="C3937" t="str">
        <f ca="1">IF(ROW()-2&lt;=DimensionRows_IBE,OFFSET(DimensionenIBE!$A$1,ROW()-2,COLUMN()-1,1,1),"")</f>
        <v/>
      </c>
      <c r="D3937" s="16" t="str">
        <f ca="1">IF(ROW()-2&lt;=DimensionRows_IBE,OFFSET(DimensionenIBE!$A$1,ROW()-2,COLUMN()-1,1,1),"")</f>
        <v/>
      </c>
    </row>
    <row r="3938" spans="1:4" hidden="1" x14ac:dyDescent="0.25">
      <c r="A3938" t="str">
        <f ca="1">IF(ROW()-2&lt;=DimensionRows_IBE,OFFSET(DimensionenIBE!$A$1,ROW()-2,COLUMN()-1,1,1),"")</f>
        <v/>
      </c>
      <c r="B3938" t="str">
        <f ca="1">IF(ROW()-2&lt;=DimensionRows_IBE,OFFSET(DimensionenIBE!$A$1,ROW()-2,COLUMN()-1,1,1),"")</f>
        <v/>
      </c>
      <c r="C3938" t="str">
        <f ca="1">IF(ROW()-2&lt;=DimensionRows_IBE,OFFSET(DimensionenIBE!$A$1,ROW()-2,COLUMN()-1,1,1),"")</f>
        <v/>
      </c>
      <c r="D3938" s="16" t="str">
        <f ca="1">IF(ROW()-2&lt;=DimensionRows_IBE,OFFSET(DimensionenIBE!$A$1,ROW()-2,COLUMN()-1,1,1),"")</f>
        <v/>
      </c>
    </row>
    <row r="3939" spans="1:4" hidden="1" x14ac:dyDescent="0.25">
      <c r="A3939" t="str">
        <f ca="1">IF(ROW()-2&lt;=DimensionRows_IBE,OFFSET(DimensionenIBE!$A$1,ROW()-2,COLUMN()-1,1,1),"")</f>
        <v/>
      </c>
      <c r="B3939" t="str">
        <f ca="1">IF(ROW()-2&lt;=DimensionRows_IBE,OFFSET(DimensionenIBE!$A$1,ROW()-2,COLUMN()-1,1,1),"")</f>
        <v/>
      </c>
      <c r="C3939" t="str">
        <f ca="1">IF(ROW()-2&lt;=DimensionRows_IBE,OFFSET(DimensionenIBE!$A$1,ROW()-2,COLUMN()-1,1,1),"")</f>
        <v/>
      </c>
      <c r="D3939" s="16" t="str">
        <f ca="1">IF(ROW()-2&lt;=DimensionRows_IBE,OFFSET(DimensionenIBE!$A$1,ROW()-2,COLUMN()-1,1,1),"")</f>
        <v/>
      </c>
    </row>
    <row r="3940" spans="1:4" hidden="1" x14ac:dyDescent="0.25">
      <c r="A3940" t="str">
        <f ca="1">IF(ROW()-2&lt;=DimensionRows_IBE,OFFSET(DimensionenIBE!$A$1,ROW()-2,COLUMN()-1,1,1),"")</f>
        <v/>
      </c>
      <c r="B3940" t="str">
        <f ca="1">IF(ROW()-2&lt;=DimensionRows_IBE,OFFSET(DimensionenIBE!$A$1,ROW()-2,COLUMN()-1,1,1),"")</f>
        <v/>
      </c>
      <c r="C3940" t="str">
        <f ca="1">IF(ROW()-2&lt;=DimensionRows_IBE,OFFSET(DimensionenIBE!$A$1,ROW()-2,COLUMN()-1,1,1),"")</f>
        <v/>
      </c>
      <c r="D3940" s="16" t="str">
        <f ca="1">IF(ROW()-2&lt;=DimensionRows_IBE,OFFSET(DimensionenIBE!$A$1,ROW()-2,COLUMN()-1,1,1),"")</f>
        <v/>
      </c>
    </row>
    <row r="3941" spans="1:4" hidden="1" x14ac:dyDescent="0.25">
      <c r="A3941" t="str">
        <f ca="1">IF(ROW()-2&lt;=DimensionRows_IBE,OFFSET(DimensionenIBE!$A$1,ROW()-2,COLUMN()-1,1,1),"")</f>
        <v/>
      </c>
      <c r="B3941" t="str">
        <f ca="1">IF(ROW()-2&lt;=DimensionRows_IBE,OFFSET(DimensionenIBE!$A$1,ROW()-2,COLUMN()-1,1,1),"")</f>
        <v/>
      </c>
      <c r="C3941" t="str">
        <f ca="1">IF(ROW()-2&lt;=DimensionRows_IBE,OFFSET(DimensionenIBE!$A$1,ROW()-2,COLUMN()-1,1,1),"")</f>
        <v/>
      </c>
      <c r="D3941" s="16" t="str">
        <f ca="1">IF(ROW()-2&lt;=DimensionRows_IBE,OFFSET(DimensionenIBE!$A$1,ROW()-2,COLUMN()-1,1,1),"")</f>
        <v/>
      </c>
    </row>
    <row r="3942" spans="1:4" hidden="1" x14ac:dyDescent="0.25">
      <c r="A3942" t="str">
        <f ca="1">IF(ROW()-2&lt;=DimensionRows_IBE,OFFSET(DimensionenIBE!$A$1,ROW()-2,COLUMN()-1,1,1),"")</f>
        <v/>
      </c>
      <c r="B3942" t="str">
        <f ca="1">IF(ROW()-2&lt;=DimensionRows_IBE,OFFSET(DimensionenIBE!$A$1,ROW()-2,COLUMN()-1,1,1),"")</f>
        <v/>
      </c>
      <c r="C3942" t="str">
        <f ca="1">IF(ROW()-2&lt;=DimensionRows_IBE,OFFSET(DimensionenIBE!$A$1,ROW()-2,COLUMN()-1,1,1),"")</f>
        <v/>
      </c>
      <c r="D3942" s="16" t="str">
        <f ca="1">IF(ROW()-2&lt;=DimensionRows_IBE,OFFSET(DimensionenIBE!$A$1,ROW()-2,COLUMN()-1,1,1),"")</f>
        <v/>
      </c>
    </row>
    <row r="3943" spans="1:4" hidden="1" x14ac:dyDescent="0.25">
      <c r="A3943" t="str">
        <f ca="1">IF(ROW()-2&lt;=DimensionRows_IBE,OFFSET(DimensionenIBE!$A$1,ROW()-2,COLUMN()-1,1,1),"")</f>
        <v/>
      </c>
      <c r="B3943" t="str">
        <f ca="1">IF(ROW()-2&lt;=DimensionRows_IBE,OFFSET(DimensionenIBE!$A$1,ROW()-2,COLUMN()-1,1,1),"")</f>
        <v/>
      </c>
      <c r="C3943" t="str">
        <f ca="1">IF(ROW()-2&lt;=DimensionRows_IBE,OFFSET(DimensionenIBE!$A$1,ROW()-2,COLUMN()-1,1,1),"")</f>
        <v/>
      </c>
      <c r="D3943" s="16" t="str">
        <f ca="1">IF(ROW()-2&lt;=DimensionRows_IBE,OFFSET(DimensionenIBE!$A$1,ROW()-2,COLUMN()-1,1,1),"")</f>
        <v/>
      </c>
    </row>
    <row r="3944" spans="1:4" hidden="1" x14ac:dyDescent="0.25">
      <c r="A3944" t="str">
        <f ca="1">IF(ROW()-2&lt;=DimensionRows_IBE,OFFSET(DimensionenIBE!$A$1,ROW()-2,COLUMN()-1,1,1),"")</f>
        <v/>
      </c>
      <c r="B3944" t="str">
        <f ca="1">IF(ROW()-2&lt;=DimensionRows_IBE,OFFSET(DimensionenIBE!$A$1,ROW()-2,COLUMN()-1,1,1),"")</f>
        <v/>
      </c>
      <c r="C3944" t="str">
        <f ca="1">IF(ROW()-2&lt;=DimensionRows_IBE,OFFSET(DimensionenIBE!$A$1,ROW()-2,COLUMN()-1,1,1),"")</f>
        <v/>
      </c>
      <c r="D3944" s="16" t="str">
        <f ca="1">IF(ROW()-2&lt;=DimensionRows_IBE,OFFSET(DimensionenIBE!$A$1,ROW()-2,COLUMN()-1,1,1),"")</f>
        <v/>
      </c>
    </row>
    <row r="3945" spans="1:4" hidden="1" x14ac:dyDescent="0.25">
      <c r="A3945" t="str">
        <f ca="1">IF(ROW()-2&lt;=DimensionRows_IBE,OFFSET(DimensionenIBE!$A$1,ROW()-2,COLUMN()-1,1,1),"")</f>
        <v/>
      </c>
      <c r="B3945" t="str">
        <f ca="1">IF(ROW()-2&lt;=DimensionRows_IBE,OFFSET(DimensionenIBE!$A$1,ROW()-2,COLUMN()-1,1,1),"")</f>
        <v/>
      </c>
      <c r="C3945" t="str">
        <f ca="1">IF(ROW()-2&lt;=DimensionRows_IBE,OFFSET(DimensionenIBE!$A$1,ROW()-2,COLUMN()-1,1,1),"")</f>
        <v/>
      </c>
      <c r="D3945" s="16" t="str">
        <f ca="1">IF(ROW()-2&lt;=DimensionRows_IBE,OFFSET(DimensionenIBE!$A$1,ROW()-2,COLUMN()-1,1,1),"")</f>
        <v/>
      </c>
    </row>
    <row r="3946" spans="1:4" hidden="1" x14ac:dyDescent="0.25">
      <c r="A3946" t="str">
        <f ca="1">IF(ROW()-2&lt;=DimensionRows_IBE,OFFSET(DimensionenIBE!$A$1,ROW()-2,COLUMN()-1,1,1),"")</f>
        <v/>
      </c>
      <c r="B3946" t="str">
        <f ca="1">IF(ROW()-2&lt;=DimensionRows_IBE,OFFSET(DimensionenIBE!$A$1,ROW()-2,COLUMN()-1,1,1),"")</f>
        <v/>
      </c>
      <c r="C3946" t="str">
        <f ca="1">IF(ROW()-2&lt;=DimensionRows_IBE,OFFSET(DimensionenIBE!$A$1,ROW()-2,COLUMN()-1,1,1),"")</f>
        <v/>
      </c>
      <c r="D3946" s="16" t="str">
        <f ca="1">IF(ROW()-2&lt;=DimensionRows_IBE,OFFSET(DimensionenIBE!$A$1,ROW()-2,COLUMN()-1,1,1),"")</f>
        <v/>
      </c>
    </row>
    <row r="3947" spans="1:4" hidden="1" x14ac:dyDescent="0.25">
      <c r="A3947" t="str">
        <f ca="1">IF(ROW()-2&lt;=DimensionRows_IBE,OFFSET(DimensionenIBE!$A$1,ROW()-2,COLUMN()-1,1,1),"")</f>
        <v/>
      </c>
      <c r="B3947" t="str">
        <f ca="1">IF(ROW()-2&lt;=DimensionRows_IBE,OFFSET(DimensionenIBE!$A$1,ROW()-2,COLUMN()-1,1,1),"")</f>
        <v/>
      </c>
      <c r="C3947" t="str">
        <f ca="1">IF(ROW()-2&lt;=DimensionRows_IBE,OFFSET(DimensionenIBE!$A$1,ROW()-2,COLUMN()-1,1,1),"")</f>
        <v/>
      </c>
      <c r="D3947" s="16" t="str">
        <f ca="1">IF(ROW()-2&lt;=DimensionRows_IBE,OFFSET(DimensionenIBE!$A$1,ROW()-2,COLUMN()-1,1,1),"")</f>
        <v/>
      </c>
    </row>
    <row r="3948" spans="1:4" hidden="1" x14ac:dyDescent="0.25">
      <c r="A3948" t="str">
        <f ca="1">IF(ROW()-2&lt;=DimensionRows_IBE,OFFSET(DimensionenIBE!$A$1,ROW()-2,COLUMN()-1,1,1),"")</f>
        <v/>
      </c>
      <c r="B3948" t="str">
        <f ca="1">IF(ROW()-2&lt;=DimensionRows_IBE,OFFSET(DimensionenIBE!$A$1,ROW()-2,COLUMN()-1,1,1),"")</f>
        <v/>
      </c>
      <c r="C3948" t="str">
        <f ca="1">IF(ROW()-2&lt;=DimensionRows_IBE,OFFSET(DimensionenIBE!$A$1,ROW()-2,COLUMN()-1,1,1),"")</f>
        <v/>
      </c>
      <c r="D3948" s="16" t="str">
        <f ca="1">IF(ROW()-2&lt;=DimensionRows_IBE,OFFSET(DimensionenIBE!$A$1,ROW()-2,COLUMN()-1,1,1),"")</f>
        <v/>
      </c>
    </row>
    <row r="3949" spans="1:4" hidden="1" x14ac:dyDescent="0.25">
      <c r="A3949" t="str">
        <f ca="1">IF(ROW()-2&lt;=DimensionRows_IBE,OFFSET(DimensionenIBE!$A$1,ROW()-2,COLUMN()-1,1,1),"")</f>
        <v/>
      </c>
      <c r="B3949" t="str">
        <f ca="1">IF(ROW()-2&lt;=DimensionRows_IBE,OFFSET(DimensionenIBE!$A$1,ROW()-2,COLUMN()-1,1,1),"")</f>
        <v/>
      </c>
      <c r="C3949" t="str">
        <f ca="1">IF(ROW()-2&lt;=DimensionRows_IBE,OFFSET(DimensionenIBE!$A$1,ROW()-2,COLUMN()-1,1,1),"")</f>
        <v/>
      </c>
      <c r="D3949" s="16" t="str">
        <f ca="1">IF(ROW()-2&lt;=DimensionRows_IBE,OFFSET(DimensionenIBE!$A$1,ROW()-2,COLUMN()-1,1,1),"")</f>
        <v/>
      </c>
    </row>
    <row r="3950" spans="1:4" hidden="1" x14ac:dyDescent="0.25">
      <c r="A3950" t="str">
        <f ca="1">IF(ROW()-2&lt;=DimensionRows_IBE,OFFSET(DimensionenIBE!$A$1,ROW()-2,COLUMN()-1,1,1),"")</f>
        <v/>
      </c>
      <c r="B3950" t="str">
        <f ca="1">IF(ROW()-2&lt;=DimensionRows_IBE,OFFSET(DimensionenIBE!$A$1,ROW()-2,COLUMN()-1,1,1),"")</f>
        <v/>
      </c>
      <c r="C3950" t="str">
        <f ca="1">IF(ROW()-2&lt;=DimensionRows_IBE,OFFSET(DimensionenIBE!$A$1,ROW()-2,COLUMN()-1,1,1),"")</f>
        <v/>
      </c>
      <c r="D3950" s="16" t="str">
        <f ca="1">IF(ROW()-2&lt;=DimensionRows_IBE,OFFSET(DimensionenIBE!$A$1,ROW()-2,COLUMN()-1,1,1),"")</f>
        <v/>
      </c>
    </row>
    <row r="3951" spans="1:4" hidden="1" x14ac:dyDescent="0.25">
      <c r="A3951" t="str">
        <f ca="1">IF(ROW()-2&lt;=DimensionRows_IBE,OFFSET(DimensionenIBE!$A$1,ROW()-2,COLUMN()-1,1,1),"")</f>
        <v/>
      </c>
      <c r="B3951" t="str">
        <f ca="1">IF(ROW()-2&lt;=DimensionRows_IBE,OFFSET(DimensionenIBE!$A$1,ROW()-2,COLUMN()-1,1,1),"")</f>
        <v/>
      </c>
      <c r="C3951" t="str">
        <f ca="1">IF(ROW()-2&lt;=DimensionRows_IBE,OFFSET(DimensionenIBE!$A$1,ROW()-2,COLUMN()-1,1,1),"")</f>
        <v/>
      </c>
      <c r="D3951" s="16" t="str">
        <f ca="1">IF(ROW()-2&lt;=DimensionRows_IBE,OFFSET(DimensionenIBE!$A$1,ROW()-2,COLUMN()-1,1,1),"")</f>
        <v/>
      </c>
    </row>
    <row r="3952" spans="1:4" hidden="1" x14ac:dyDescent="0.25">
      <c r="A3952" t="str">
        <f ca="1">IF(ROW()-2&lt;=DimensionRows_IBE,OFFSET(DimensionenIBE!$A$1,ROW()-2,COLUMN()-1,1,1),"")</f>
        <v/>
      </c>
      <c r="B3952" t="str">
        <f ca="1">IF(ROW()-2&lt;=DimensionRows_IBE,OFFSET(DimensionenIBE!$A$1,ROW()-2,COLUMN()-1,1,1),"")</f>
        <v/>
      </c>
      <c r="C3952" t="str">
        <f ca="1">IF(ROW()-2&lt;=DimensionRows_IBE,OFFSET(DimensionenIBE!$A$1,ROW()-2,COLUMN()-1,1,1),"")</f>
        <v/>
      </c>
      <c r="D3952" s="16" t="str">
        <f ca="1">IF(ROW()-2&lt;=DimensionRows_IBE,OFFSET(DimensionenIBE!$A$1,ROW()-2,COLUMN()-1,1,1),"")</f>
        <v/>
      </c>
    </row>
    <row r="3953" spans="1:4" hidden="1" x14ac:dyDescent="0.25">
      <c r="A3953" t="str">
        <f ca="1">IF(ROW()-2&lt;=DimensionRows_IBE,OFFSET(DimensionenIBE!$A$1,ROW()-2,COLUMN()-1,1,1),"")</f>
        <v/>
      </c>
      <c r="B3953" t="str">
        <f ca="1">IF(ROW()-2&lt;=DimensionRows_IBE,OFFSET(DimensionenIBE!$A$1,ROW()-2,COLUMN()-1,1,1),"")</f>
        <v/>
      </c>
      <c r="C3953" t="str">
        <f ca="1">IF(ROW()-2&lt;=DimensionRows_IBE,OFFSET(DimensionenIBE!$A$1,ROW()-2,COLUMN()-1,1,1),"")</f>
        <v/>
      </c>
      <c r="D3953" s="16" t="str">
        <f ca="1">IF(ROW()-2&lt;=DimensionRows_IBE,OFFSET(DimensionenIBE!$A$1,ROW()-2,COLUMN()-1,1,1),"")</f>
        <v/>
      </c>
    </row>
    <row r="3954" spans="1:4" hidden="1" x14ac:dyDescent="0.25">
      <c r="A3954" t="str">
        <f ca="1">IF(ROW()-2&lt;=DimensionRows_IBE,OFFSET(DimensionenIBE!$A$1,ROW()-2,COLUMN()-1,1,1),"")</f>
        <v/>
      </c>
      <c r="B3954" t="str">
        <f ca="1">IF(ROW()-2&lt;=DimensionRows_IBE,OFFSET(DimensionenIBE!$A$1,ROW()-2,COLUMN()-1,1,1),"")</f>
        <v/>
      </c>
      <c r="C3954" t="str">
        <f ca="1">IF(ROW()-2&lt;=DimensionRows_IBE,OFFSET(DimensionenIBE!$A$1,ROW()-2,COLUMN()-1,1,1),"")</f>
        <v/>
      </c>
      <c r="D3954" s="16" t="str">
        <f ca="1">IF(ROW()-2&lt;=DimensionRows_IBE,OFFSET(DimensionenIBE!$A$1,ROW()-2,COLUMN()-1,1,1),"")</f>
        <v/>
      </c>
    </row>
    <row r="3955" spans="1:4" hidden="1" x14ac:dyDescent="0.25">
      <c r="A3955" t="str">
        <f ca="1">IF(ROW()-2&lt;=DimensionRows_IBE,OFFSET(DimensionenIBE!$A$1,ROW()-2,COLUMN()-1,1,1),"")</f>
        <v/>
      </c>
      <c r="B3955" t="str">
        <f ca="1">IF(ROW()-2&lt;=DimensionRows_IBE,OFFSET(DimensionenIBE!$A$1,ROW()-2,COLUMN()-1,1,1),"")</f>
        <v/>
      </c>
      <c r="C3955" t="str">
        <f ca="1">IF(ROW()-2&lt;=DimensionRows_IBE,OFFSET(DimensionenIBE!$A$1,ROW()-2,COLUMN()-1,1,1),"")</f>
        <v/>
      </c>
      <c r="D3955" s="16" t="str">
        <f ca="1">IF(ROW()-2&lt;=DimensionRows_IBE,OFFSET(DimensionenIBE!$A$1,ROW()-2,COLUMN()-1,1,1),"")</f>
        <v/>
      </c>
    </row>
    <row r="3956" spans="1:4" hidden="1" x14ac:dyDescent="0.25">
      <c r="A3956" t="str">
        <f ca="1">IF(ROW()-2&lt;=DimensionRows_IBE,OFFSET(DimensionenIBE!$A$1,ROW()-2,COLUMN()-1,1,1),"")</f>
        <v/>
      </c>
      <c r="B3956" t="str">
        <f ca="1">IF(ROW()-2&lt;=DimensionRows_IBE,OFFSET(DimensionenIBE!$A$1,ROW()-2,COLUMN()-1,1,1),"")</f>
        <v/>
      </c>
      <c r="C3956" t="str">
        <f ca="1">IF(ROW()-2&lt;=DimensionRows_IBE,OFFSET(DimensionenIBE!$A$1,ROW()-2,COLUMN()-1,1,1),"")</f>
        <v/>
      </c>
      <c r="D3956" s="16" t="str">
        <f ca="1">IF(ROW()-2&lt;=DimensionRows_IBE,OFFSET(DimensionenIBE!$A$1,ROW()-2,COLUMN()-1,1,1),"")</f>
        <v/>
      </c>
    </row>
    <row r="3957" spans="1:4" hidden="1" x14ac:dyDescent="0.25">
      <c r="A3957" t="str">
        <f ca="1">IF(ROW()-2&lt;=DimensionRows_IBE,OFFSET(DimensionenIBE!$A$1,ROW()-2,COLUMN()-1,1,1),"")</f>
        <v/>
      </c>
      <c r="B3957" t="str">
        <f ca="1">IF(ROW()-2&lt;=DimensionRows_IBE,OFFSET(DimensionenIBE!$A$1,ROW()-2,COLUMN()-1,1,1),"")</f>
        <v/>
      </c>
      <c r="C3957" t="str">
        <f ca="1">IF(ROW()-2&lt;=DimensionRows_IBE,OFFSET(DimensionenIBE!$A$1,ROW()-2,COLUMN()-1,1,1),"")</f>
        <v/>
      </c>
      <c r="D3957" s="16" t="str">
        <f ca="1">IF(ROW()-2&lt;=DimensionRows_IBE,OFFSET(DimensionenIBE!$A$1,ROW()-2,COLUMN()-1,1,1),"")</f>
        <v/>
      </c>
    </row>
    <row r="3958" spans="1:4" hidden="1" x14ac:dyDescent="0.25">
      <c r="A3958" t="str">
        <f ca="1">IF(ROW()-2&lt;=DimensionRows_IBE,OFFSET(DimensionenIBE!$A$1,ROW()-2,COLUMN()-1,1,1),"")</f>
        <v/>
      </c>
      <c r="B3958" t="str">
        <f ca="1">IF(ROW()-2&lt;=DimensionRows_IBE,OFFSET(DimensionenIBE!$A$1,ROW()-2,COLUMN()-1,1,1),"")</f>
        <v/>
      </c>
      <c r="C3958" t="str">
        <f ca="1">IF(ROW()-2&lt;=DimensionRows_IBE,OFFSET(DimensionenIBE!$A$1,ROW()-2,COLUMN()-1,1,1),"")</f>
        <v/>
      </c>
      <c r="D3958" s="16" t="str">
        <f ca="1">IF(ROW()-2&lt;=DimensionRows_IBE,OFFSET(DimensionenIBE!$A$1,ROW()-2,COLUMN()-1,1,1),"")</f>
        <v/>
      </c>
    </row>
    <row r="3959" spans="1:4" hidden="1" x14ac:dyDescent="0.25">
      <c r="A3959" t="str">
        <f ca="1">IF(ROW()-2&lt;=DimensionRows_IBE,OFFSET(DimensionenIBE!$A$1,ROW()-2,COLUMN()-1,1,1),"")</f>
        <v/>
      </c>
      <c r="B3959" t="str">
        <f ca="1">IF(ROW()-2&lt;=DimensionRows_IBE,OFFSET(DimensionenIBE!$A$1,ROW()-2,COLUMN()-1,1,1),"")</f>
        <v/>
      </c>
      <c r="C3959" t="str">
        <f ca="1">IF(ROW()-2&lt;=DimensionRows_IBE,OFFSET(DimensionenIBE!$A$1,ROW()-2,COLUMN()-1,1,1),"")</f>
        <v/>
      </c>
      <c r="D3959" s="16" t="str">
        <f ca="1">IF(ROW()-2&lt;=DimensionRows_IBE,OFFSET(DimensionenIBE!$A$1,ROW()-2,COLUMN()-1,1,1),"")</f>
        <v/>
      </c>
    </row>
    <row r="3960" spans="1:4" hidden="1" x14ac:dyDescent="0.25">
      <c r="A3960" t="str">
        <f ca="1">IF(ROW()-2&lt;=DimensionRows_IBE,OFFSET(DimensionenIBE!$A$1,ROW()-2,COLUMN()-1,1,1),"")</f>
        <v/>
      </c>
      <c r="B3960" t="str">
        <f ca="1">IF(ROW()-2&lt;=DimensionRows_IBE,OFFSET(DimensionenIBE!$A$1,ROW()-2,COLUMN()-1,1,1),"")</f>
        <v/>
      </c>
      <c r="C3960" t="str">
        <f ca="1">IF(ROW()-2&lt;=DimensionRows_IBE,OFFSET(DimensionenIBE!$A$1,ROW()-2,COLUMN()-1,1,1),"")</f>
        <v/>
      </c>
      <c r="D3960" s="16" t="str">
        <f ca="1">IF(ROW()-2&lt;=DimensionRows_IBE,OFFSET(DimensionenIBE!$A$1,ROW()-2,COLUMN()-1,1,1),"")</f>
        <v/>
      </c>
    </row>
    <row r="3961" spans="1:4" hidden="1" x14ac:dyDescent="0.25">
      <c r="A3961" t="str">
        <f ca="1">IF(ROW()-2&lt;=DimensionRows_IBE,OFFSET(DimensionenIBE!$A$1,ROW()-2,COLUMN()-1,1,1),"")</f>
        <v/>
      </c>
      <c r="B3961" t="str">
        <f ca="1">IF(ROW()-2&lt;=DimensionRows_IBE,OFFSET(DimensionenIBE!$A$1,ROW()-2,COLUMN()-1,1,1),"")</f>
        <v/>
      </c>
      <c r="C3961" t="str">
        <f ca="1">IF(ROW()-2&lt;=DimensionRows_IBE,OFFSET(DimensionenIBE!$A$1,ROW()-2,COLUMN()-1,1,1),"")</f>
        <v/>
      </c>
      <c r="D3961" s="16" t="str">
        <f ca="1">IF(ROW()-2&lt;=DimensionRows_IBE,OFFSET(DimensionenIBE!$A$1,ROW()-2,COLUMN()-1,1,1),"")</f>
        <v/>
      </c>
    </row>
    <row r="3962" spans="1:4" hidden="1" x14ac:dyDescent="0.25">
      <c r="A3962" t="str">
        <f ca="1">IF(ROW()-2&lt;=DimensionRows_IBE,OFFSET(DimensionenIBE!$A$1,ROW()-2,COLUMN()-1,1,1),"")</f>
        <v/>
      </c>
      <c r="B3962" t="str">
        <f ca="1">IF(ROW()-2&lt;=DimensionRows_IBE,OFFSET(DimensionenIBE!$A$1,ROW()-2,COLUMN()-1,1,1),"")</f>
        <v/>
      </c>
      <c r="C3962" t="str">
        <f ca="1">IF(ROW()-2&lt;=DimensionRows_IBE,OFFSET(DimensionenIBE!$A$1,ROW()-2,COLUMN()-1,1,1),"")</f>
        <v/>
      </c>
      <c r="D3962" s="16" t="str">
        <f ca="1">IF(ROW()-2&lt;=DimensionRows_IBE,OFFSET(DimensionenIBE!$A$1,ROW()-2,COLUMN()-1,1,1),"")</f>
        <v/>
      </c>
    </row>
    <row r="3963" spans="1:4" hidden="1" x14ac:dyDescent="0.25">
      <c r="A3963" t="str">
        <f ca="1">IF(ROW()-2&lt;=DimensionRows_IBE,OFFSET(DimensionenIBE!$A$1,ROW()-2,COLUMN()-1,1,1),"")</f>
        <v/>
      </c>
      <c r="B3963" t="str">
        <f ca="1">IF(ROW()-2&lt;=DimensionRows_IBE,OFFSET(DimensionenIBE!$A$1,ROW()-2,COLUMN()-1,1,1),"")</f>
        <v/>
      </c>
      <c r="C3963" t="str">
        <f ca="1">IF(ROW()-2&lt;=DimensionRows_IBE,OFFSET(DimensionenIBE!$A$1,ROW()-2,COLUMN()-1,1,1),"")</f>
        <v/>
      </c>
      <c r="D3963" s="16" t="str">
        <f ca="1">IF(ROW()-2&lt;=DimensionRows_IBE,OFFSET(DimensionenIBE!$A$1,ROW()-2,COLUMN()-1,1,1),"")</f>
        <v/>
      </c>
    </row>
    <row r="3964" spans="1:4" hidden="1" x14ac:dyDescent="0.25">
      <c r="A3964" t="str">
        <f ca="1">IF(ROW()-2&lt;=DimensionRows_IBE,OFFSET(DimensionenIBE!$A$1,ROW()-2,COLUMN()-1,1,1),"")</f>
        <v/>
      </c>
      <c r="B3964" t="str">
        <f ca="1">IF(ROW()-2&lt;=DimensionRows_IBE,OFFSET(DimensionenIBE!$A$1,ROW()-2,COLUMN()-1,1,1),"")</f>
        <v/>
      </c>
      <c r="C3964" t="str">
        <f ca="1">IF(ROW()-2&lt;=DimensionRows_IBE,OFFSET(DimensionenIBE!$A$1,ROW()-2,COLUMN()-1,1,1),"")</f>
        <v/>
      </c>
      <c r="D3964" s="16" t="str">
        <f ca="1">IF(ROW()-2&lt;=DimensionRows_IBE,OFFSET(DimensionenIBE!$A$1,ROW()-2,COLUMN()-1,1,1),"")</f>
        <v/>
      </c>
    </row>
    <row r="3965" spans="1:4" hidden="1" x14ac:dyDescent="0.25">
      <c r="A3965" t="str">
        <f ca="1">IF(ROW()-2&lt;=DimensionRows_IBE,OFFSET(DimensionenIBE!$A$1,ROW()-2,COLUMN()-1,1,1),"")</f>
        <v/>
      </c>
      <c r="B3965" t="str">
        <f ca="1">IF(ROW()-2&lt;=DimensionRows_IBE,OFFSET(DimensionenIBE!$A$1,ROW()-2,COLUMN()-1,1,1),"")</f>
        <v/>
      </c>
      <c r="C3965" t="str">
        <f ca="1">IF(ROW()-2&lt;=DimensionRows_IBE,OFFSET(DimensionenIBE!$A$1,ROW()-2,COLUMN()-1,1,1),"")</f>
        <v/>
      </c>
      <c r="D3965" s="16" t="str">
        <f ca="1">IF(ROW()-2&lt;=DimensionRows_IBE,OFFSET(DimensionenIBE!$A$1,ROW()-2,COLUMN()-1,1,1),"")</f>
        <v/>
      </c>
    </row>
    <row r="3966" spans="1:4" hidden="1" x14ac:dyDescent="0.25">
      <c r="A3966" t="str">
        <f ca="1">IF(ROW()-2&lt;=DimensionRows_IBE,OFFSET(DimensionenIBE!$A$1,ROW()-2,COLUMN()-1,1,1),"")</f>
        <v/>
      </c>
      <c r="B3966" t="str">
        <f ca="1">IF(ROW()-2&lt;=DimensionRows_IBE,OFFSET(DimensionenIBE!$A$1,ROW()-2,COLUMN()-1,1,1),"")</f>
        <v/>
      </c>
      <c r="C3966" t="str">
        <f ca="1">IF(ROW()-2&lt;=DimensionRows_IBE,OFFSET(DimensionenIBE!$A$1,ROW()-2,COLUMN()-1,1,1),"")</f>
        <v/>
      </c>
      <c r="D3966" s="16" t="str">
        <f ca="1">IF(ROW()-2&lt;=DimensionRows_IBE,OFFSET(DimensionenIBE!$A$1,ROW()-2,COLUMN()-1,1,1),"")</f>
        <v/>
      </c>
    </row>
    <row r="3967" spans="1:4" hidden="1" x14ac:dyDescent="0.25">
      <c r="A3967" t="str">
        <f ca="1">IF(ROW()-2&lt;=DimensionRows_IBE,OFFSET(DimensionenIBE!$A$1,ROW()-2,COLUMN()-1,1,1),"")</f>
        <v/>
      </c>
      <c r="B3967" t="str">
        <f ca="1">IF(ROW()-2&lt;=DimensionRows_IBE,OFFSET(DimensionenIBE!$A$1,ROW()-2,COLUMN()-1,1,1),"")</f>
        <v/>
      </c>
      <c r="C3967" t="str">
        <f ca="1">IF(ROW()-2&lt;=DimensionRows_IBE,OFFSET(DimensionenIBE!$A$1,ROW()-2,COLUMN()-1,1,1),"")</f>
        <v/>
      </c>
      <c r="D3967" s="16" t="str">
        <f ca="1">IF(ROW()-2&lt;=DimensionRows_IBE,OFFSET(DimensionenIBE!$A$1,ROW()-2,COLUMN()-1,1,1),"")</f>
        <v/>
      </c>
    </row>
    <row r="3968" spans="1:4" hidden="1" x14ac:dyDescent="0.25">
      <c r="A3968" t="str">
        <f ca="1">IF(ROW()-2&lt;=DimensionRows_IBE,OFFSET(DimensionenIBE!$A$1,ROW()-2,COLUMN()-1,1,1),"")</f>
        <v/>
      </c>
      <c r="B3968" t="str">
        <f ca="1">IF(ROW()-2&lt;=DimensionRows_IBE,OFFSET(DimensionenIBE!$A$1,ROW()-2,COLUMN()-1,1,1),"")</f>
        <v/>
      </c>
      <c r="C3968" t="str">
        <f ca="1">IF(ROW()-2&lt;=DimensionRows_IBE,OFFSET(DimensionenIBE!$A$1,ROW()-2,COLUMN()-1,1,1),"")</f>
        <v/>
      </c>
      <c r="D3968" s="16" t="str">
        <f ca="1">IF(ROW()-2&lt;=DimensionRows_IBE,OFFSET(DimensionenIBE!$A$1,ROW()-2,COLUMN()-1,1,1),"")</f>
        <v/>
      </c>
    </row>
    <row r="3969" spans="1:4" hidden="1" x14ac:dyDescent="0.25">
      <c r="A3969" t="str">
        <f ca="1">IF(ROW()-2&lt;=DimensionRows_IBE,OFFSET(DimensionenIBE!$A$1,ROW()-2,COLUMN()-1,1,1),"")</f>
        <v/>
      </c>
      <c r="B3969" t="str">
        <f ca="1">IF(ROW()-2&lt;=DimensionRows_IBE,OFFSET(DimensionenIBE!$A$1,ROW()-2,COLUMN()-1,1,1),"")</f>
        <v/>
      </c>
      <c r="C3969" t="str">
        <f ca="1">IF(ROW()-2&lt;=DimensionRows_IBE,OFFSET(DimensionenIBE!$A$1,ROW()-2,COLUMN()-1,1,1),"")</f>
        <v/>
      </c>
      <c r="D3969" s="16" t="str">
        <f ca="1">IF(ROW()-2&lt;=DimensionRows_IBE,OFFSET(DimensionenIBE!$A$1,ROW()-2,COLUMN()-1,1,1),"")</f>
        <v/>
      </c>
    </row>
    <row r="3970" spans="1:4" hidden="1" x14ac:dyDescent="0.25">
      <c r="A3970" t="str">
        <f ca="1">IF(ROW()-2&lt;=DimensionRows_IBE,OFFSET(DimensionenIBE!$A$1,ROW()-2,COLUMN()-1,1,1),"")</f>
        <v/>
      </c>
      <c r="B3970" t="str">
        <f ca="1">IF(ROW()-2&lt;=DimensionRows_IBE,OFFSET(DimensionenIBE!$A$1,ROW()-2,COLUMN()-1,1,1),"")</f>
        <v/>
      </c>
      <c r="C3970" t="str">
        <f ca="1">IF(ROW()-2&lt;=DimensionRows_IBE,OFFSET(DimensionenIBE!$A$1,ROW()-2,COLUMN()-1,1,1),"")</f>
        <v/>
      </c>
      <c r="D3970" s="16" t="str">
        <f ca="1">IF(ROW()-2&lt;=DimensionRows_IBE,OFFSET(DimensionenIBE!$A$1,ROW()-2,COLUMN()-1,1,1),"")</f>
        <v/>
      </c>
    </row>
    <row r="3971" spans="1:4" hidden="1" x14ac:dyDescent="0.25">
      <c r="A3971" t="str">
        <f ca="1">IF(ROW()-2&lt;=DimensionRows_IBE,OFFSET(DimensionenIBE!$A$1,ROW()-2,COLUMN()-1,1,1),"")</f>
        <v/>
      </c>
      <c r="B3971" t="str">
        <f ca="1">IF(ROW()-2&lt;=DimensionRows_IBE,OFFSET(DimensionenIBE!$A$1,ROW()-2,COLUMN()-1,1,1),"")</f>
        <v/>
      </c>
      <c r="C3971" t="str">
        <f ca="1">IF(ROW()-2&lt;=DimensionRows_IBE,OFFSET(DimensionenIBE!$A$1,ROW()-2,COLUMN()-1,1,1),"")</f>
        <v/>
      </c>
      <c r="D3971" s="16" t="str">
        <f ca="1">IF(ROW()-2&lt;=DimensionRows_IBE,OFFSET(DimensionenIBE!$A$1,ROW()-2,COLUMN()-1,1,1),"")</f>
        <v/>
      </c>
    </row>
    <row r="3972" spans="1:4" hidden="1" x14ac:dyDescent="0.25">
      <c r="A3972" t="str">
        <f ca="1">IF(ROW()-2&lt;=DimensionRows_IBE,OFFSET(DimensionenIBE!$A$1,ROW()-2,COLUMN()-1,1,1),"")</f>
        <v/>
      </c>
      <c r="B3972" t="str">
        <f ca="1">IF(ROW()-2&lt;=DimensionRows_IBE,OFFSET(DimensionenIBE!$A$1,ROW()-2,COLUMN()-1,1,1),"")</f>
        <v/>
      </c>
      <c r="C3972" t="str">
        <f ca="1">IF(ROW()-2&lt;=DimensionRows_IBE,OFFSET(DimensionenIBE!$A$1,ROW()-2,COLUMN()-1,1,1),"")</f>
        <v/>
      </c>
      <c r="D3972" s="16" t="str">
        <f ca="1">IF(ROW()-2&lt;=DimensionRows_IBE,OFFSET(DimensionenIBE!$A$1,ROW()-2,COLUMN()-1,1,1),"")</f>
        <v/>
      </c>
    </row>
    <row r="3973" spans="1:4" hidden="1" x14ac:dyDescent="0.25">
      <c r="A3973" t="str">
        <f ca="1">IF(ROW()-2&lt;=DimensionRows_IBE,OFFSET(DimensionenIBE!$A$1,ROW()-2,COLUMN()-1,1,1),"")</f>
        <v/>
      </c>
      <c r="B3973" t="str">
        <f ca="1">IF(ROW()-2&lt;=DimensionRows_IBE,OFFSET(DimensionenIBE!$A$1,ROW()-2,COLUMN()-1,1,1),"")</f>
        <v/>
      </c>
      <c r="C3973" t="str">
        <f ca="1">IF(ROW()-2&lt;=DimensionRows_IBE,OFFSET(DimensionenIBE!$A$1,ROW()-2,COLUMN()-1,1,1),"")</f>
        <v/>
      </c>
      <c r="D3973" s="16" t="str">
        <f ca="1">IF(ROW()-2&lt;=DimensionRows_IBE,OFFSET(DimensionenIBE!$A$1,ROW()-2,COLUMN()-1,1,1),"")</f>
        <v/>
      </c>
    </row>
    <row r="3974" spans="1:4" hidden="1" x14ac:dyDescent="0.25">
      <c r="A3974" t="str">
        <f ca="1">IF(ROW()-2&lt;=DimensionRows_IBE,OFFSET(DimensionenIBE!$A$1,ROW()-2,COLUMN()-1,1,1),"")</f>
        <v/>
      </c>
      <c r="B3974" t="str">
        <f ca="1">IF(ROW()-2&lt;=DimensionRows_IBE,OFFSET(DimensionenIBE!$A$1,ROW()-2,COLUMN()-1,1,1),"")</f>
        <v/>
      </c>
      <c r="C3974" t="str">
        <f ca="1">IF(ROW()-2&lt;=DimensionRows_IBE,OFFSET(DimensionenIBE!$A$1,ROW()-2,COLUMN()-1,1,1),"")</f>
        <v/>
      </c>
      <c r="D3974" s="16" t="str">
        <f ca="1">IF(ROW()-2&lt;=DimensionRows_IBE,OFFSET(DimensionenIBE!$A$1,ROW()-2,COLUMN()-1,1,1),"")</f>
        <v/>
      </c>
    </row>
    <row r="3975" spans="1:4" hidden="1" x14ac:dyDescent="0.25">
      <c r="A3975" t="str">
        <f ca="1">IF(ROW()-2&lt;=DimensionRows_IBE,OFFSET(DimensionenIBE!$A$1,ROW()-2,COLUMN()-1,1,1),"")</f>
        <v/>
      </c>
      <c r="B3975" t="str">
        <f ca="1">IF(ROW()-2&lt;=DimensionRows_IBE,OFFSET(DimensionenIBE!$A$1,ROW()-2,COLUMN()-1,1,1),"")</f>
        <v/>
      </c>
      <c r="C3975" t="str">
        <f ca="1">IF(ROW()-2&lt;=DimensionRows_IBE,OFFSET(DimensionenIBE!$A$1,ROW()-2,COLUMN()-1,1,1),"")</f>
        <v/>
      </c>
      <c r="D3975" s="16" t="str">
        <f ca="1">IF(ROW()-2&lt;=DimensionRows_IBE,OFFSET(DimensionenIBE!$A$1,ROW()-2,COLUMN()-1,1,1),"")</f>
        <v/>
      </c>
    </row>
    <row r="3976" spans="1:4" hidden="1" x14ac:dyDescent="0.25">
      <c r="A3976" t="str">
        <f ca="1">IF(ROW()-2&lt;=DimensionRows_IBE,OFFSET(DimensionenIBE!$A$1,ROW()-2,COLUMN()-1,1,1),"")</f>
        <v/>
      </c>
      <c r="B3976" t="str">
        <f ca="1">IF(ROW()-2&lt;=DimensionRows_IBE,OFFSET(DimensionenIBE!$A$1,ROW()-2,COLUMN()-1,1,1),"")</f>
        <v/>
      </c>
      <c r="C3976" t="str">
        <f ca="1">IF(ROW()-2&lt;=DimensionRows_IBE,OFFSET(DimensionenIBE!$A$1,ROW()-2,COLUMN()-1,1,1),"")</f>
        <v/>
      </c>
      <c r="D3976" s="16" t="str">
        <f ca="1">IF(ROW()-2&lt;=DimensionRows_IBE,OFFSET(DimensionenIBE!$A$1,ROW()-2,COLUMN()-1,1,1),"")</f>
        <v/>
      </c>
    </row>
    <row r="3977" spans="1:4" hidden="1" x14ac:dyDescent="0.25">
      <c r="A3977" t="str">
        <f ca="1">IF(ROW()-2&lt;=DimensionRows_IBE,OFFSET(DimensionenIBE!$A$1,ROW()-2,COLUMN()-1,1,1),"")</f>
        <v/>
      </c>
      <c r="B3977" t="str">
        <f ca="1">IF(ROW()-2&lt;=DimensionRows_IBE,OFFSET(DimensionenIBE!$A$1,ROW()-2,COLUMN()-1,1,1),"")</f>
        <v/>
      </c>
      <c r="C3977" t="str">
        <f ca="1">IF(ROW()-2&lt;=DimensionRows_IBE,OFFSET(DimensionenIBE!$A$1,ROW()-2,COLUMN()-1,1,1),"")</f>
        <v/>
      </c>
      <c r="D3977" s="16" t="str">
        <f ca="1">IF(ROW()-2&lt;=DimensionRows_IBE,OFFSET(DimensionenIBE!$A$1,ROW()-2,COLUMN()-1,1,1),"")</f>
        <v/>
      </c>
    </row>
    <row r="3978" spans="1:4" hidden="1" x14ac:dyDescent="0.25">
      <c r="A3978" t="str">
        <f ca="1">IF(ROW()-2&lt;=DimensionRows_IBE,OFFSET(DimensionenIBE!$A$1,ROW()-2,COLUMN()-1,1,1),"")</f>
        <v/>
      </c>
      <c r="B3978" t="str">
        <f ca="1">IF(ROW()-2&lt;=DimensionRows_IBE,OFFSET(DimensionenIBE!$A$1,ROW()-2,COLUMN()-1,1,1),"")</f>
        <v/>
      </c>
      <c r="C3978" t="str">
        <f ca="1">IF(ROW()-2&lt;=DimensionRows_IBE,OFFSET(DimensionenIBE!$A$1,ROW()-2,COLUMN()-1,1,1),"")</f>
        <v/>
      </c>
      <c r="D3978" s="16" t="str">
        <f ca="1">IF(ROW()-2&lt;=DimensionRows_IBE,OFFSET(DimensionenIBE!$A$1,ROW()-2,COLUMN()-1,1,1),"")</f>
        <v/>
      </c>
    </row>
    <row r="3979" spans="1:4" hidden="1" x14ac:dyDescent="0.25">
      <c r="A3979" t="str">
        <f ca="1">IF(ROW()-2&lt;=DimensionRows_IBE,OFFSET(DimensionenIBE!$A$1,ROW()-2,COLUMN()-1,1,1),"")</f>
        <v/>
      </c>
      <c r="B3979" t="str">
        <f ca="1">IF(ROW()-2&lt;=DimensionRows_IBE,OFFSET(DimensionenIBE!$A$1,ROW()-2,COLUMN()-1,1,1),"")</f>
        <v/>
      </c>
      <c r="C3979" t="str">
        <f ca="1">IF(ROW()-2&lt;=DimensionRows_IBE,OFFSET(DimensionenIBE!$A$1,ROW()-2,COLUMN()-1,1,1),"")</f>
        <v/>
      </c>
      <c r="D3979" s="16" t="str">
        <f ca="1">IF(ROW()-2&lt;=DimensionRows_IBE,OFFSET(DimensionenIBE!$A$1,ROW()-2,COLUMN()-1,1,1),"")</f>
        <v/>
      </c>
    </row>
    <row r="3980" spans="1:4" hidden="1" x14ac:dyDescent="0.25">
      <c r="A3980" t="str">
        <f ca="1">IF(ROW()-2&lt;=DimensionRows_IBE,OFFSET(DimensionenIBE!$A$1,ROW()-2,COLUMN()-1,1,1),"")</f>
        <v/>
      </c>
      <c r="B3980" t="str">
        <f ca="1">IF(ROW()-2&lt;=DimensionRows_IBE,OFFSET(DimensionenIBE!$A$1,ROW()-2,COLUMN()-1,1,1),"")</f>
        <v/>
      </c>
      <c r="C3980" t="str">
        <f ca="1">IF(ROW()-2&lt;=DimensionRows_IBE,OFFSET(DimensionenIBE!$A$1,ROW()-2,COLUMN()-1,1,1),"")</f>
        <v/>
      </c>
      <c r="D3980" s="16" t="str">
        <f ca="1">IF(ROW()-2&lt;=DimensionRows_IBE,OFFSET(DimensionenIBE!$A$1,ROW()-2,COLUMN()-1,1,1),"")</f>
        <v/>
      </c>
    </row>
    <row r="3981" spans="1:4" hidden="1" x14ac:dyDescent="0.25">
      <c r="A3981" t="str">
        <f ca="1">IF(ROW()-2&lt;=DimensionRows_IBE,OFFSET(DimensionenIBE!$A$1,ROW()-2,COLUMN()-1,1,1),"")</f>
        <v/>
      </c>
      <c r="B3981" t="str">
        <f ca="1">IF(ROW()-2&lt;=DimensionRows_IBE,OFFSET(DimensionenIBE!$A$1,ROW()-2,COLUMN()-1,1,1),"")</f>
        <v/>
      </c>
      <c r="C3981" t="str">
        <f ca="1">IF(ROW()-2&lt;=DimensionRows_IBE,OFFSET(DimensionenIBE!$A$1,ROW()-2,COLUMN()-1,1,1),"")</f>
        <v/>
      </c>
      <c r="D3981" s="16" t="str">
        <f ca="1">IF(ROW()-2&lt;=DimensionRows_IBE,OFFSET(DimensionenIBE!$A$1,ROW()-2,COLUMN()-1,1,1),"")</f>
        <v/>
      </c>
    </row>
    <row r="3982" spans="1:4" hidden="1" x14ac:dyDescent="0.25">
      <c r="A3982" t="str">
        <f ca="1">IF(ROW()-2&lt;=DimensionRows_IBE,OFFSET(DimensionenIBE!$A$1,ROW()-2,COLUMN()-1,1,1),"")</f>
        <v/>
      </c>
      <c r="B3982" t="str">
        <f ca="1">IF(ROW()-2&lt;=DimensionRows_IBE,OFFSET(DimensionenIBE!$A$1,ROW()-2,COLUMN()-1,1,1),"")</f>
        <v/>
      </c>
      <c r="C3982" t="str">
        <f ca="1">IF(ROW()-2&lt;=DimensionRows_IBE,OFFSET(DimensionenIBE!$A$1,ROW()-2,COLUMN()-1,1,1),"")</f>
        <v/>
      </c>
      <c r="D3982" s="16" t="str">
        <f ca="1">IF(ROW()-2&lt;=DimensionRows_IBE,OFFSET(DimensionenIBE!$A$1,ROW()-2,COLUMN()-1,1,1),"")</f>
        <v/>
      </c>
    </row>
    <row r="3983" spans="1:4" hidden="1" x14ac:dyDescent="0.25">
      <c r="A3983" t="str">
        <f ca="1">IF(ROW()-2&lt;=DimensionRows_IBE,OFFSET(DimensionenIBE!$A$1,ROW()-2,COLUMN()-1,1,1),"")</f>
        <v/>
      </c>
      <c r="B3983" t="str">
        <f ca="1">IF(ROW()-2&lt;=DimensionRows_IBE,OFFSET(DimensionenIBE!$A$1,ROW()-2,COLUMN()-1,1,1),"")</f>
        <v/>
      </c>
      <c r="C3983" t="str">
        <f ca="1">IF(ROW()-2&lt;=DimensionRows_IBE,OFFSET(DimensionenIBE!$A$1,ROW()-2,COLUMN()-1,1,1),"")</f>
        <v/>
      </c>
      <c r="D3983" s="16" t="str">
        <f ca="1">IF(ROW()-2&lt;=DimensionRows_IBE,OFFSET(DimensionenIBE!$A$1,ROW()-2,COLUMN()-1,1,1),"")</f>
        <v/>
      </c>
    </row>
    <row r="3984" spans="1:4" hidden="1" x14ac:dyDescent="0.25">
      <c r="A3984" t="str">
        <f ca="1">IF(ROW()-2&lt;=DimensionRows_IBE,OFFSET(DimensionenIBE!$A$1,ROW()-2,COLUMN()-1,1,1),"")</f>
        <v/>
      </c>
      <c r="B3984" t="str">
        <f ca="1">IF(ROW()-2&lt;=DimensionRows_IBE,OFFSET(DimensionenIBE!$A$1,ROW()-2,COLUMN()-1,1,1),"")</f>
        <v/>
      </c>
      <c r="C3984" t="str">
        <f ca="1">IF(ROW()-2&lt;=DimensionRows_IBE,OFFSET(DimensionenIBE!$A$1,ROW()-2,COLUMN()-1,1,1),"")</f>
        <v/>
      </c>
      <c r="D3984" s="16" t="str">
        <f ca="1">IF(ROW()-2&lt;=DimensionRows_IBE,OFFSET(DimensionenIBE!$A$1,ROW()-2,COLUMN()-1,1,1),"")</f>
        <v/>
      </c>
    </row>
    <row r="3985" spans="1:4" hidden="1" x14ac:dyDescent="0.25">
      <c r="A3985" t="str">
        <f ca="1">IF(ROW()-2&lt;=DimensionRows_IBE,OFFSET(DimensionenIBE!$A$1,ROW()-2,COLUMN()-1,1,1),"")</f>
        <v/>
      </c>
      <c r="B3985" t="str">
        <f ca="1">IF(ROW()-2&lt;=DimensionRows_IBE,OFFSET(DimensionenIBE!$A$1,ROW()-2,COLUMN()-1,1,1),"")</f>
        <v/>
      </c>
      <c r="C3985" t="str">
        <f ca="1">IF(ROW()-2&lt;=DimensionRows_IBE,OFFSET(DimensionenIBE!$A$1,ROW()-2,COLUMN()-1,1,1),"")</f>
        <v/>
      </c>
      <c r="D3985" s="16" t="str">
        <f ca="1">IF(ROW()-2&lt;=DimensionRows_IBE,OFFSET(DimensionenIBE!$A$1,ROW()-2,COLUMN()-1,1,1),"")</f>
        <v/>
      </c>
    </row>
    <row r="3986" spans="1:4" hidden="1" x14ac:dyDescent="0.25">
      <c r="A3986" t="str">
        <f ca="1">IF(ROW()-2&lt;=DimensionRows_IBE,OFFSET(DimensionenIBE!$A$1,ROW()-2,COLUMN()-1,1,1),"")</f>
        <v/>
      </c>
      <c r="B3986" t="str">
        <f ca="1">IF(ROW()-2&lt;=DimensionRows_IBE,OFFSET(DimensionenIBE!$A$1,ROW()-2,COLUMN()-1,1,1),"")</f>
        <v/>
      </c>
      <c r="C3986" t="str">
        <f ca="1">IF(ROW()-2&lt;=DimensionRows_IBE,OFFSET(DimensionenIBE!$A$1,ROW()-2,COLUMN()-1,1,1),"")</f>
        <v/>
      </c>
      <c r="D3986" s="16" t="str">
        <f ca="1">IF(ROW()-2&lt;=DimensionRows_IBE,OFFSET(DimensionenIBE!$A$1,ROW()-2,COLUMN()-1,1,1),"")</f>
        <v/>
      </c>
    </row>
    <row r="3987" spans="1:4" hidden="1" x14ac:dyDescent="0.25">
      <c r="A3987" t="str">
        <f ca="1">IF(ROW()-2&lt;=DimensionRows_IBE,OFFSET(DimensionenIBE!$A$1,ROW()-2,COLUMN()-1,1,1),"")</f>
        <v/>
      </c>
      <c r="B3987" t="str">
        <f ca="1">IF(ROW()-2&lt;=DimensionRows_IBE,OFFSET(DimensionenIBE!$A$1,ROW()-2,COLUMN()-1,1,1),"")</f>
        <v/>
      </c>
      <c r="C3987" t="str">
        <f ca="1">IF(ROW()-2&lt;=DimensionRows_IBE,OFFSET(DimensionenIBE!$A$1,ROW()-2,COLUMN()-1,1,1),"")</f>
        <v/>
      </c>
      <c r="D3987" s="16" t="str">
        <f ca="1">IF(ROW()-2&lt;=DimensionRows_IBE,OFFSET(DimensionenIBE!$A$1,ROW()-2,COLUMN()-1,1,1),"")</f>
        <v/>
      </c>
    </row>
    <row r="3988" spans="1:4" hidden="1" x14ac:dyDescent="0.25">
      <c r="A3988" t="str">
        <f ca="1">IF(ROW()-2&lt;=DimensionRows_IBE,OFFSET(DimensionenIBE!$A$1,ROW()-2,COLUMN()-1,1,1),"")</f>
        <v/>
      </c>
      <c r="B3988" t="str">
        <f ca="1">IF(ROW()-2&lt;=DimensionRows_IBE,OFFSET(DimensionenIBE!$A$1,ROW()-2,COLUMN()-1,1,1),"")</f>
        <v/>
      </c>
      <c r="C3988" t="str">
        <f ca="1">IF(ROW()-2&lt;=DimensionRows_IBE,OFFSET(DimensionenIBE!$A$1,ROW()-2,COLUMN()-1,1,1),"")</f>
        <v/>
      </c>
      <c r="D3988" s="16" t="str">
        <f ca="1">IF(ROW()-2&lt;=DimensionRows_IBE,OFFSET(DimensionenIBE!$A$1,ROW()-2,COLUMN()-1,1,1),"")</f>
        <v/>
      </c>
    </row>
    <row r="3989" spans="1:4" hidden="1" x14ac:dyDescent="0.25">
      <c r="A3989" t="str">
        <f ca="1">IF(ROW()-2&lt;=DimensionRows_IBE,OFFSET(DimensionenIBE!$A$1,ROW()-2,COLUMN()-1,1,1),"")</f>
        <v/>
      </c>
      <c r="B3989" t="str">
        <f ca="1">IF(ROW()-2&lt;=DimensionRows_IBE,OFFSET(DimensionenIBE!$A$1,ROW()-2,COLUMN()-1,1,1),"")</f>
        <v/>
      </c>
      <c r="C3989" t="str">
        <f ca="1">IF(ROW()-2&lt;=DimensionRows_IBE,OFFSET(DimensionenIBE!$A$1,ROW()-2,COLUMN()-1,1,1),"")</f>
        <v/>
      </c>
      <c r="D3989" s="16" t="str">
        <f ca="1">IF(ROW()-2&lt;=DimensionRows_IBE,OFFSET(DimensionenIBE!$A$1,ROW()-2,COLUMN()-1,1,1),"")</f>
        <v/>
      </c>
    </row>
    <row r="3990" spans="1:4" hidden="1" x14ac:dyDescent="0.25">
      <c r="A3990" t="str">
        <f ca="1">IF(ROW()-2&lt;=DimensionRows_IBE,OFFSET(DimensionenIBE!$A$1,ROW()-2,COLUMN()-1,1,1),"")</f>
        <v/>
      </c>
      <c r="B3990" t="str">
        <f ca="1">IF(ROW()-2&lt;=DimensionRows_IBE,OFFSET(DimensionenIBE!$A$1,ROW()-2,COLUMN()-1,1,1),"")</f>
        <v/>
      </c>
      <c r="C3990" t="str">
        <f ca="1">IF(ROW()-2&lt;=DimensionRows_IBE,OFFSET(DimensionenIBE!$A$1,ROW()-2,COLUMN()-1,1,1),"")</f>
        <v/>
      </c>
      <c r="D3990" s="16" t="str">
        <f ca="1">IF(ROW()-2&lt;=DimensionRows_IBE,OFFSET(DimensionenIBE!$A$1,ROW()-2,COLUMN()-1,1,1),"")</f>
        <v/>
      </c>
    </row>
    <row r="3991" spans="1:4" hidden="1" x14ac:dyDescent="0.25">
      <c r="A3991" t="str">
        <f ca="1">IF(ROW()-2&lt;=DimensionRows_IBE,OFFSET(DimensionenIBE!$A$1,ROW()-2,COLUMN()-1,1,1),"")</f>
        <v/>
      </c>
      <c r="B3991" t="str">
        <f ca="1">IF(ROW()-2&lt;=DimensionRows_IBE,OFFSET(DimensionenIBE!$A$1,ROW()-2,COLUMN()-1,1,1),"")</f>
        <v/>
      </c>
      <c r="C3991" t="str">
        <f ca="1">IF(ROW()-2&lt;=DimensionRows_IBE,OFFSET(DimensionenIBE!$A$1,ROW()-2,COLUMN()-1,1,1),"")</f>
        <v/>
      </c>
      <c r="D3991" s="16" t="str">
        <f ca="1">IF(ROW()-2&lt;=DimensionRows_IBE,OFFSET(DimensionenIBE!$A$1,ROW()-2,COLUMN()-1,1,1),"")</f>
        <v/>
      </c>
    </row>
    <row r="3992" spans="1:4" hidden="1" x14ac:dyDescent="0.25">
      <c r="A3992" t="str">
        <f ca="1">IF(ROW()-2&lt;=DimensionRows_IBE,OFFSET(DimensionenIBE!$A$1,ROW()-2,COLUMN()-1,1,1),"")</f>
        <v/>
      </c>
      <c r="B3992" t="str">
        <f ca="1">IF(ROW()-2&lt;=DimensionRows_IBE,OFFSET(DimensionenIBE!$A$1,ROW()-2,COLUMN()-1,1,1),"")</f>
        <v/>
      </c>
      <c r="C3992" t="str">
        <f ca="1">IF(ROW()-2&lt;=DimensionRows_IBE,OFFSET(DimensionenIBE!$A$1,ROW()-2,COLUMN()-1,1,1),"")</f>
        <v/>
      </c>
      <c r="D3992" s="16" t="str">
        <f ca="1">IF(ROW()-2&lt;=DimensionRows_IBE,OFFSET(DimensionenIBE!$A$1,ROW()-2,COLUMN()-1,1,1),"")</f>
        <v/>
      </c>
    </row>
    <row r="3993" spans="1:4" hidden="1" x14ac:dyDescent="0.25">
      <c r="A3993" t="str">
        <f ca="1">IF(ROW()-2&lt;=DimensionRows_IBE,OFFSET(DimensionenIBE!$A$1,ROW()-2,COLUMN()-1,1,1),"")</f>
        <v/>
      </c>
      <c r="B3993" t="str">
        <f ca="1">IF(ROW()-2&lt;=DimensionRows_IBE,OFFSET(DimensionenIBE!$A$1,ROW()-2,COLUMN()-1,1,1),"")</f>
        <v/>
      </c>
      <c r="C3993" t="str">
        <f ca="1">IF(ROW()-2&lt;=DimensionRows_IBE,OFFSET(DimensionenIBE!$A$1,ROW()-2,COLUMN()-1,1,1),"")</f>
        <v/>
      </c>
      <c r="D3993" s="16" t="str">
        <f ca="1">IF(ROW()-2&lt;=DimensionRows_IBE,OFFSET(DimensionenIBE!$A$1,ROW()-2,COLUMN()-1,1,1),"")</f>
        <v/>
      </c>
    </row>
    <row r="3994" spans="1:4" hidden="1" x14ac:dyDescent="0.25">
      <c r="A3994" t="str">
        <f ca="1">IF(ROW()-2&lt;=DimensionRows_IBE,OFFSET(DimensionenIBE!$A$1,ROW()-2,COLUMN()-1,1,1),"")</f>
        <v/>
      </c>
      <c r="B3994" t="str">
        <f ca="1">IF(ROW()-2&lt;=DimensionRows_IBE,OFFSET(DimensionenIBE!$A$1,ROW()-2,COLUMN()-1,1,1),"")</f>
        <v/>
      </c>
      <c r="C3994" t="str">
        <f ca="1">IF(ROW()-2&lt;=DimensionRows_IBE,OFFSET(DimensionenIBE!$A$1,ROW()-2,COLUMN()-1,1,1),"")</f>
        <v/>
      </c>
      <c r="D3994" s="16" t="str">
        <f ca="1">IF(ROW()-2&lt;=DimensionRows_IBE,OFFSET(DimensionenIBE!$A$1,ROW()-2,COLUMN()-1,1,1),"")</f>
        <v/>
      </c>
    </row>
    <row r="3995" spans="1:4" hidden="1" x14ac:dyDescent="0.25">
      <c r="A3995" t="str">
        <f ca="1">IF(ROW()-2&lt;=DimensionRows_IBE,OFFSET(DimensionenIBE!$A$1,ROW()-2,COLUMN()-1,1,1),"")</f>
        <v/>
      </c>
      <c r="B3995" t="str">
        <f ca="1">IF(ROW()-2&lt;=DimensionRows_IBE,OFFSET(DimensionenIBE!$A$1,ROW()-2,COLUMN()-1,1,1),"")</f>
        <v/>
      </c>
      <c r="C3995" t="str">
        <f ca="1">IF(ROW()-2&lt;=DimensionRows_IBE,OFFSET(DimensionenIBE!$A$1,ROW()-2,COLUMN()-1,1,1),"")</f>
        <v/>
      </c>
      <c r="D3995" s="16" t="str">
        <f ca="1">IF(ROW()-2&lt;=DimensionRows_IBE,OFFSET(DimensionenIBE!$A$1,ROW()-2,COLUMN()-1,1,1),"")</f>
        <v/>
      </c>
    </row>
    <row r="3996" spans="1:4" hidden="1" x14ac:dyDescent="0.25">
      <c r="A3996" t="str">
        <f ca="1">IF(ROW()-2&lt;=DimensionRows_IBE,OFFSET(DimensionenIBE!$A$1,ROW()-2,COLUMN()-1,1,1),"")</f>
        <v/>
      </c>
      <c r="B3996" t="str">
        <f ca="1">IF(ROW()-2&lt;=DimensionRows_IBE,OFFSET(DimensionenIBE!$A$1,ROW()-2,COLUMN()-1,1,1),"")</f>
        <v/>
      </c>
      <c r="C3996" t="str">
        <f ca="1">IF(ROW()-2&lt;=DimensionRows_IBE,OFFSET(DimensionenIBE!$A$1,ROW()-2,COLUMN()-1,1,1),"")</f>
        <v/>
      </c>
      <c r="D3996" s="16" t="str">
        <f ca="1">IF(ROW()-2&lt;=DimensionRows_IBE,OFFSET(DimensionenIBE!$A$1,ROW()-2,COLUMN()-1,1,1),"")</f>
        <v/>
      </c>
    </row>
    <row r="3997" spans="1:4" hidden="1" x14ac:dyDescent="0.25">
      <c r="A3997" t="str">
        <f ca="1">IF(ROW()-2&lt;=DimensionRows_IBE,OFFSET(DimensionenIBE!$A$1,ROW()-2,COLUMN()-1,1,1),"")</f>
        <v/>
      </c>
      <c r="B3997" t="str">
        <f ca="1">IF(ROW()-2&lt;=DimensionRows_IBE,OFFSET(DimensionenIBE!$A$1,ROW()-2,COLUMN()-1,1,1),"")</f>
        <v/>
      </c>
      <c r="C3997" t="str">
        <f ca="1">IF(ROW()-2&lt;=DimensionRows_IBE,OFFSET(DimensionenIBE!$A$1,ROW()-2,COLUMN()-1,1,1),"")</f>
        <v/>
      </c>
      <c r="D3997" s="16" t="str">
        <f ca="1">IF(ROW()-2&lt;=DimensionRows_IBE,OFFSET(DimensionenIBE!$A$1,ROW()-2,COLUMN()-1,1,1),"")</f>
        <v/>
      </c>
    </row>
    <row r="3998" spans="1:4" hidden="1" x14ac:dyDescent="0.25">
      <c r="A3998" t="str">
        <f ca="1">IF(ROW()-2&lt;=DimensionRows_IBE,OFFSET(DimensionenIBE!$A$1,ROW()-2,COLUMN()-1,1,1),"")</f>
        <v/>
      </c>
      <c r="B3998" t="str">
        <f ca="1">IF(ROW()-2&lt;=DimensionRows_IBE,OFFSET(DimensionenIBE!$A$1,ROW()-2,COLUMN()-1,1,1),"")</f>
        <v/>
      </c>
      <c r="C3998" t="str">
        <f ca="1">IF(ROW()-2&lt;=DimensionRows_IBE,OFFSET(DimensionenIBE!$A$1,ROW()-2,COLUMN()-1,1,1),"")</f>
        <v/>
      </c>
      <c r="D3998" s="16" t="str">
        <f ca="1">IF(ROW()-2&lt;=DimensionRows_IBE,OFFSET(DimensionenIBE!$A$1,ROW()-2,COLUMN()-1,1,1),"")</f>
        <v/>
      </c>
    </row>
    <row r="3999" spans="1:4" hidden="1" x14ac:dyDescent="0.25">
      <c r="A3999" t="str">
        <f ca="1">IF(ROW()-2&lt;=DimensionRows_IBE,OFFSET(DimensionenIBE!$A$1,ROW()-2,COLUMN()-1,1,1),"")</f>
        <v/>
      </c>
      <c r="B3999" t="str">
        <f ca="1">IF(ROW()-2&lt;=DimensionRows_IBE,OFFSET(DimensionenIBE!$A$1,ROW()-2,COLUMN()-1,1,1),"")</f>
        <v/>
      </c>
      <c r="C3999" t="str">
        <f ca="1">IF(ROW()-2&lt;=DimensionRows_IBE,OFFSET(DimensionenIBE!$A$1,ROW()-2,COLUMN()-1,1,1),"")</f>
        <v/>
      </c>
      <c r="D3999" s="16" t="str">
        <f ca="1">IF(ROW()-2&lt;=DimensionRows_IBE,OFFSET(DimensionenIBE!$A$1,ROW()-2,COLUMN()-1,1,1),"")</f>
        <v/>
      </c>
    </row>
    <row r="4000" spans="1:4" hidden="1" x14ac:dyDescent="0.25">
      <c r="A4000" t="str">
        <f ca="1">IF(ROW()-2&lt;=DimensionRows_IBE,OFFSET(DimensionenIBE!$A$1,ROW()-2,COLUMN()-1,1,1),"")</f>
        <v/>
      </c>
      <c r="B4000" t="str">
        <f ca="1">IF(ROW()-2&lt;=DimensionRows_IBE,OFFSET(DimensionenIBE!$A$1,ROW()-2,COLUMN()-1,1,1),"")</f>
        <v/>
      </c>
      <c r="C4000" t="str">
        <f ca="1">IF(ROW()-2&lt;=DimensionRows_IBE,OFFSET(DimensionenIBE!$A$1,ROW()-2,COLUMN()-1,1,1),"")</f>
        <v/>
      </c>
      <c r="D4000" s="16" t="str">
        <f ca="1">IF(ROW()-2&lt;=DimensionRows_IBE,OFFSET(DimensionenIBE!$A$1,ROW()-2,COLUMN()-1,1,1),"")</f>
        <v/>
      </c>
    </row>
    <row r="4001" spans="1:4" x14ac:dyDescent="0.25">
      <c r="A4001" t="str">
        <f ca="1">IF(ROW()-2&lt;=DimensionRows_IBE,OFFSET(DimensionenIBE!$A$1,ROW()-2,COLUMN()-1,1,1),"")</f>
        <v/>
      </c>
      <c r="B4001" t="str">
        <f ca="1">IF(ROW()-2&lt;=DimensionRows_IBE,OFFSET(DimensionenIBE!$A$1,ROW()-2,COLUMN()-1,1,1),"")</f>
        <v/>
      </c>
      <c r="C4001" t="str">
        <f ca="1">IF(ROW()-2&lt;=DimensionRows_IBE,OFFSET(DimensionenIBE!$A$1,ROW()-2,COLUMN()-1,1,1),"")</f>
        <v/>
      </c>
      <c r="D4001" s="16" t="str">
        <f ca="1">IF(ROW()-2&lt;=DimensionRows_IBE,OFFSET(DimensionenIBE!$A$1,ROW()-2,COLUMN()-1,1,1),"")</f>
        <v/>
      </c>
    </row>
  </sheetData>
  <conditionalFormatting sqref="A1:E1048576">
    <cfRule type="expression" dxfId="18" priority="5">
      <formula>TRUE</formula>
    </cfRule>
  </conditionalFormatting>
  <conditionalFormatting sqref="B1:D1048576">
    <cfRule type="expression" dxfId="17" priority="2">
      <formula>$A1="dT"</formula>
    </cfRule>
  </conditionalFormatting>
  <conditionalFormatting sqref="C1:D1048576">
    <cfRule type="expression" dxfId="16" priority="1">
      <formula>$A1="D"</formula>
    </cfRule>
  </conditionalFormatting>
  <conditionalFormatting sqref="D1:D1048576">
    <cfRule type="expression" dxfId="15" priority="3">
      <formula>$A1="dT_t"</formula>
    </cfRule>
    <cfRule type="expression" dxfId="14" priority="4">
      <formula>TRUE</formula>
    </cfRule>
  </conditionalFormatting>
  <pageMargins left="0.7" right="0.7" top="0.78740157499999996" bottom="0.78740157499999996" header="0.3" footer="0.3"/>
  <pageSetup paperSize="9" orientation="portrait" r:id="rId1"/>
  <headerFooter>
    <oddHeader>&amp;L&amp;"-,Fett"&amp;G&amp;RÜbersicht:
Dimensionen</oddHeader>
    <oddFooter>&amp;CSeite &amp;P von &amp;N&amp;R(c) 2010-2011 IBE Ludwigshafen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4" tint="0.59999389629810485"/>
  </sheetPr>
  <dimension ref="A2:AA56"/>
  <sheetViews>
    <sheetView showGridLines="0" showRowColHeaders="0" showRuler="0" view="pageLayout" topLeftCell="C10" zoomScaleNormal="98" zoomScaleSheetLayoutView="98" workbookViewId="0">
      <selection activeCell="D15" sqref="D15:E15"/>
    </sheetView>
  </sheetViews>
  <sheetFormatPr baseColWidth="10" defaultColWidth="11.42578125" defaultRowHeight="15" x14ac:dyDescent="0.25"/>
  <cols>
    <col min="1" max="1" width="37.85546875" hidden="1" customWidth="1"/>
    <col min="2" max="2" width="5.7109375" hidden="1" customWidth="1"/>
    <col min="3" max="3" width="3.5703125" customWidth="1"/>
    <col min="4" max="4" width="71.7109375" customWidth="1"/>
    <col min="5" max="5" width="8.42578125" customWidth="1"/>
    <col min="6" max="7" width="3.5703125" customWidth="1"/>
    <col min="8" max="8" width="71.7109375" customWidth="1"/>
    <col min="9" max="9" width="8.42578125" customWidth="1"/>
    <col min="10" max="11" width="3.5703125" customWidth="1"/>
    <col min="12" max="12" width="71.7109375" customWidth="1"/>
    <col min="13" max="13" width="8.42578125" customWidth="1"/>
    <col min="14" max="15" width="3.5703125" customWidth="1"/>
    <col min="16" max="16" width="71.7109375" customWidth="1"/>
    <col min="17" max="17" width="8.42578125" customWidth="1"/>
    <col min="18" max="19" width="3.5703125" customWidth="1"/>
    <col min="20" max="20" width="71.7109375" customWidth="1"/>
    <col min="21" max="21" width="8.42578125" customWidth="1"/>
    <col min="22" max="23" width="3.5703125" customWidth="1"/>
    <col min="24" max="24" width="71.7109375" customWidth="1"/>
    <col min="25" max="25" width="8.42578125" customWidth="1"/>
    <col min="26" max="26" width="3.5703125" customWidth="1"/>
    <col min="27" max="27" width="3.42578125" customWidth="1"/>
    <col min="28" max="28" width="71.5703125" customWidth="1"/>
    <col min="29" max="29" width="8.42578125" customWidth="1"/>
    <col min="30" max="31" width="3.42578125" customWidth="1"/>
    <col min="32" max="32" width="71.5703125" customWidth="1"/>
    <col min="33" max="33" width="8.42578125" customWidth="1"/>
    <col min="34" max="34" width="3.42578125" customWidth="1"/>
  </cols>
  <sheetData>
    <row r="2" spans="1:27" ht="48.75" customHeight="1" x14ac:dyDescent="0.35">
      <c r="D2" s="112" t="s">
        <v>544</v>
      </c>
      <c r="E2" s="112"/>
    </row>
    <row r="3" spans="1:27" ht="15" customHeight="1" x14ac:dyDescent="0.25">
      <c r="A3" t="s">
        <v>569</v>
      </c>
      <c r="B3">
        <f>MATCH("START",A10:A203,0)+8</f>
        <v>10</v>
      </c>
    </row>
    <row r="4" spans="1:27" ht="15" customHeight="1" x14ac:dyDescent="0.25">
      <c r="A4" t="s">
        <v>32</v>
      </c>
      <c r="B4">
        <f ca="1">MATCH(A4,OFFSET($D$1,B3,0,$B$9-B3,1),0)+B3</f>
        <v>11</v>
      </c>
      <c r="D4" s="106" t="str">
        <f ca="1">HYPERLINK(CONCATENATE("#C",B4,":C",B5-3),A4)</f>
        <v>Unternehmenskultur</v>
      </c>
      <c r="E4">
        <v>2</v>
      </c>
      <c r="N4" s="108"/>
      <c r="O4" s="108"/>
      <c r="R4" s="108"/>
      <c r="S4" s="108"/>
      <c r="V4" s="108"/>
      <c r="W4" s="108"/>
      <c r="Z4" s="108"/>
      <c r="AA4" s="108"/>
    </row>
    <row r="5" spans="1:27" ht="15" customHeight="1" x14ac:dyDescent="0.25">
      <c r="A5" t="s">
        <v>29</v>
      </c>
      <c r="B5">
        <f ca="1">MATCH(A5,OFFSET($D$1,B4,0,$B$9-B4,1),0)+B4</f>
        <v>22</v>
      </c>
      <c r="D5" s="106" t="str">
        <f t="shared" ref="D5:D8" ca="1" si="0">HYPERLINK(CONCATENATE("#C",B5,":C",B6-3),A5)</f>
        <v>Führung</v>
      </c>
      <c r="E5">
        <v>4</v>
      </c>
      <c r="N5" s="108"/>
      <c r="O5" s="108"/>
      <c r="R5" s="108"/>
      <c r="S5" s="108"/>
      <c r="V5" s="108"/>
      <c r="W5" s="108"/>
      <c r="Z5" s="108"/>
      <c r="AA5" s="108"/>
    </row>
    <row r="6" spans="1:27" ht="15" customHeight="1" x14ac:dyDescent="0.25">
      <c r="A6" t="s">
        <v>95</v>
      </c>
      <c r="B6">
        <f ca="1">MATCH(A6,OFFSET($D$1,B5,0,$B$9-B5,1),0)+B5</f>
        <v>30</v>
      </c>
      <c r="D6" s="106" t="str">
        <f t="shared" ca="1" si="0"/>
        <v>Gesundheitsförderung</v>
      </c>
      <c r="E6">
        <v>5</v>
      </c>
      <c r="N6" s="108"/>
      <c r="O6" s="108"/>
      <c r="R6" s="108"/>
      <c r="S6" s="108"/>
      <c r="V6" s="108"/>
      <c r="W6" s="108"/>
      <c r="Z6" s="108"/>
      <c r="AA6" s="108"/>
    </row>
    <row r="7" spans="1:27" ht="15" customHeight="1" x14ac:dyDescent="0.25">
      <c r="A7" t="s">
        <v>31</v>
      </c>
      <c r="B7">
        <f ca="1">MATCH(A7,OFFSET($D$1,B6,0,$B$9-B6,1),0)+B6</f>
        <v>36</v>
      </c>
      <c r="D7" s="106" t="str">
        <f t="shared" ca="1" si="0"/>
        <v>Steuerung und Erfolgsbewertung</v>
      </c>
      <c r="E7">
        <v>6</v>
      </c>
      <c r="N7" s="108"/>
      <c r="O7" s="108"/>
      <c r="R7" s="108"/>
      <c r="S7" s="108"/>
      <c r="V7" s="108"/>
      <c r="W7" s="108"/>
      <c r="Z7" s="108"/>
      <c r="AA7" s="108"/>
    </row>
    <row r="8" spans="1:27" ht="15" customHeight="1" x14ac:dyDescent="0.25">
      <c r="A8" t="s">
        <v>561</v>
      </c>
      <c r="B8">
        <f ca="1">MATCH(A8,OFFSET($D$1,B7,0,$B$9-B7,1),0)+B7</f>
        <v>45</v>
      </c>
      <c r="D8" s="106" t="str">
        <f t="shared" ca="1" si="0"/>
        <v>Literaturverzeichnis zu übergreifenden Handlungsfeldern</v>
      </c>
      <c r="E8">
        <v>8</v>
      </c>
      <c r="N8" s="108"/>
      <c r="O8" s="108"/>
      <c r="R8" s="108"/>
      <c r="S8" s="108"/>
      <c r="V8" s="108"/>
      <c r="W8" s="108"/>
      <c r="Z8" s="108"/>
      <c r="AA8" s="108"/>
    </row>
    <row r="9" spans="1:27" ht="15" customHeight="1" x14ac:dyDescent="0.25">
      <c r="A9" t="s">
        <v>570</v>
      </c>
      <c r="B9">
        <f>MATCH("END",A1:A203,0)</f>
        <v>56</v>
      </c>
      <c r="D9" s="106"/>
      <c r="E9" s="41">
        <v>9</v>
      </c>
      <c r="N9" s="108"/>
      <c r="O9" s="108"/>
      <c r="R9" s="108"/>
      <c r="S9" s="108"/>
      <c r="V9" s="108"/>
      <c r="W9" s="108"/>
      <c r="Z9" s="108"/>
      <c r="AA9" s="108"/>
    </row>
    <row r="11" spans="1:27" ht="18.75" x14ac:dyDescent="0.3">
      <c r="A11" t="s">
        <v>569</v>
      </c>
      <c r="D11" s="150" t="s">
        <v>32</v>
      </c>
      <c r="E11" s="150"/>
    </row>
    <row r="12" spans="1:27" x14ac:dyDescent="0.25">
      <c r="D12" s="145"/>
      <c r="E12" s="145"/>
    </row>
    <row r="13" spans="1:27" ht="75" customHeight="1" x14ac:dyDescent="0.25">
      <c r="D13" s="140" t="s">
        <v>545</v>
      </c>
      <c r="E13" s="140"/>
    </row>
    <row r="14" spans="1:27" ht="150" customHeight="1" x14ac:dyDescent="0.25">
      <c r="D14" s="140" t="s">
        <v>546</v>
      </c>
      <c r="E14" s="140"/>
    </row>
    <row r="15" spans="1:27" ht="180" customHeight="1" x14ac:dyDescent="0.25">
      <c r="D15" s="140" t="s">
        <v>547</v>
      </c>
      <c r="E15" s="140"/>
    </row>
    <row r="16" spans="1:27" ht="255" customHeight="1" x14ac:dyDescent="0.25">
      <c r="D16" s="140" t="s">
        <v>548</v>
      </c>
      <c r="E16" s="140"/>
    </row>
    <row r="17" spans="4:5" ht="210" customHeight="1" x14ac:dyDescent="0.25">
      <c r="D17" s="140" t="s">
        <v>549</v>
      </c>
      <c r="E17" s="140"/>
    </row>
    <row r="18" spans="4:5" ht="120" customHeight="1" x14ac:dyDescent="0.25">
      <c r="D18" s="140" t="s">
        <v>550</v>
      </c>
      <c r="E18" s="140"/>
    </row>
    <row r="19" spans="4:5" ht="150" customHeight="1" x14ac:dyDescent="0.25">
      <c r="D19" s="140" t="s">
        <v>551</v>
      </c>
      <c r="E19" s="140"/>
    </row>
    <row r="20" spans="4:5" x14ac:dyDescent="0.25">
      <c r="D20" s="140"/>
      <c r="E20" s="140"/>
    </row>
    <row r="21" spans="4:5" x14ac:dyDescent="0.25">
      <c r="D21" s="146"/>
      <c r="E21" s="146"/>
    </row>
    <row r="22" spans="4:5" ht="18.75" x14ac:dyDescent="0.3">
      <c r="D22" s="150" t="s">
        <v>29</v>
      </c>
      <c r="E22" s="150"/>
    </row>
    <row r="23" spans="4:5" x14ac:dyDescent="0.25">
      <c r="D23" s="146"/>
      <c r="E23" s="146"/>
    </row>
    <row r="24" spans="4:5" ht="255" customHeight="1" x14ac:dyDescent="0.25">
      <c r="D24" s="147" t="s">
        <v>552</v>
      </c>
      <c r="E24" s="147"/>
    </row>
    <row r="25" spans="4:5" ht="135" customHeight="1" x14ac:dyDescent="0.25">
      <c r="D25" s="140" t="s">
        <v>553</v>
      </c>
      <c r="E25" s="140"/>
    </row>
    <row r="26" spans="4:5" ht="75" customHeight="1" x14ac:dyDescent="0.25">
      <c r="D26" s="140" t="s">
        <v>554</v>
      </c>
      <c r="E26" s="140"/>
    </row>
    <row r="27" spans="4:5" ht="75" customHeight="1" x14ac:dyDescent="0.25">
      <c r="D27" s="140" t="s">
        <v>555</v>
      </c>
      <c r="E27" s="140"/>
    </row>
    <row r="28" spans="4:5" x14ac:dyDescent="0.25">
      <c r="D28" s="140"/>
      <c r="E28" s="140"/>
    </row>
    <row r="29" spans="4:5" x14ac:dyDescent="0.25">
      <c r="D29" s="148"/>
      <c r="E29" s="148"/>
    </row>
    <row r="30" spans="4:5" ht="18.600000000000001" customHeight="1" x14ac:dyDescent="0.3">
      <c r="D30" s="150" t="s">
        <v>95</v>
      </c>
      <c r="E30" s="150"/>
    </row>
    <row r="31" spans="4:5" x14ac:dyDescent="0.25">
      <c r="D31" s="148"/>
      <c r="E31" s="148"/>
    </row>
    <row r="32" spans="4:5" ht="300" customHeight="1" x14ac:dyDescent="0.25">
      <c r="D32" s="147" t="s">
        <v>556</v>
      </c>
      <c r="E32" s="147"/>
    </row>
    <row r="33" spans="4:5" ht="195" customHeight="1" x14ac:dyDescent="0.25">
      <c r="D33" s="141" t="s">
        <v>557</v>
      </c>
      <c r="E33" s="141"/>
    </row>
    <row r="34" spans="4:5" x14ac:dyDescent="0.25">
      <c r="D34" s="141"/>
      <c r="E34" s="141"/>
    </row>
    <row r="35" spans="4:5" x14ac:dyDescent="0.25">
      <c r="D35" s="147"/>
      <c r="E35" s="147"/>
    </row>
    <row r="36" spans="4:5" ht="18.600000000000001" customHeight="1" x14ac:dyDescent="0.3">
      <c r="D36" s="150" t="s">
        <v>31</v>
      </c>
      <c r="E36" s="150"/>
    </row>
    <row r="37" spans="4:5" x14ac:dyDescent="0.25">
      <c r="D37" s="147"/>
      <c r="E37" s="147"/>
    </row>
    <row r="38" spans="4:5" ht="225" customHeight="1" x14ac:dyDescent="0.25">
      <c r="D38" s="147" t="s">
        <v>558</v>
      </c>
      <c r="E38" s="147"/>
    </row>
    <row r="39" spans="4:5" ht="375" customHeight="1" x14ac:dyDescent="0.25">
      <c r="D39" s="141" t="s">
        <v>559</v>
      </c>
      <c r="E39" s="141"/>
    </row>
    <row r="40" spans="4:5" ht="150" customHeight="1" x14ac:dyDescent="0.25">
      <c r="D40" s="140" t="s">
        <v>566</v>
      </c>
      <c r="E40" s="140"/>
    </row>
    <row r="41" spans="4:5" ht="300" customHeight="1" x14ac:dyDescent="0.25">
      <c r="D41" s="141" t="s">
        <v>567</v>
      </c>
      <c r="E41" s="141"/>
    </row>
    <row r="42" spans="4:5" ht="165" customHeight="1" x14ac:dyDescent="0.25">
      <c r="D42" s="140" t="s">
        <v>560</v>
      </c>
      <c r="E42" s="140"/>
    </row>
    <row r="43" spans="4:5" x14ac:dyDescent="0.25">
      <c r="D43" s="149"/>
      <c r="E43" s="149"/>
    </row>
    <row r="44" spans="4:5" x14ac:dyDescent="0.25">
      <c r="D44" s="148"/>
      <c r="E44" s="148"/>
    </row>
    <row r="45" spans="4:5" ht="18.600000000000001" customHeight="1" x14ac:dyDescent="0.3">
      <c r="D45" s="150" t="s">
        <v>561</v>
      </c>
      <c r="E45" s="150"/>
    </row>
    <row r="46" spans="4:5" x14ac:dyDescent="0.25">
      <c r="D46" s="146"/>
      <c r="E46" s="146"/>
    </row>
    <row r="47" spans="4:5" ht="60" customHeight="1" x14ac:dyDescent="0.25">
      <c r="D47" s="110" t="s">
        <v>562</v>
      </c>
      <c r="E47" s="110"/>
    </row>
    <row r="48" spans="4:5" x14ac:dyDescent="0.25">
      <c r="D48" s="146"/>
      <c r="E48" s="146"/>
    </row>
    <row r="49" spans="1:5" ht="30" customHeight="1" x14ac:dyDescent="0.25">
      <c r="D49" s="110" t="s">
        <v>563</v>
      </c>
      <c r="E49" s="110"/>
    </row>
    <row r="50" spans="1:5" x14ac:dyDescent="0.25">
      <c r="D50" s="146"/>
      <c r="E50" s="146"/>
    </row>
    <row r="51" spans="1:5" ht="60" customHeight="1" x14ac:dyDescent="0.25">
      <c r="D51" s="110" t="s">
        <v>564</v>
      </c>
      <c r="E51" s="110"/>
    </row>
    <row r="52" spans="1:5" x14ac:dyDescent="0.25">
      <c r="D52" s="146"/>
      <c r="E52" s="146"/>
    </row>
    <row r="53" spans="1:5" ht="45" customHeight="1" x14ac:dyDescent="0.25">
      <c r="D53" s="110" t="s">
        <v>565</v>
      </c>
      <c r="E53" s="110"/>
    </row>
    <row r="56" spans="1:5" x14ac:dyDescent="0.25">
      <c r="A56" t="s">
        <v>568</v>
      </c>
    </row>
  </sheetData>
  <sheetProtection password="83BF" sheet="1" objects="1" scenarios="1"/>
  <mergeCells count="43">
    <mergeCell ref="D11:E11"/>
    <mergeCell ref="D37:E37"/>
    <mergeCell ref="D31:E31"/>
    <mergeCell ref="D23:E23"/>
    <mergeCell ref="D48:E48"/>
    <mergeCell ref="D40:E40"/>
    <mergeCell ref="D41:E41"/>
    <mergeCell ref="D42:E42"/>
    <mergeCell ref="D44:E44"/>
    <mergeCell ref="D46:E46"/>
    <mergeCell ref="D33:E33"/>
    <mergeCell ref="D34:E34"/>
    <mergeCell ref="D35:E35"/>
    <mergeCell ref="D38:E38"/>
    <mergeCell ref="D39:E39"/>
    <mergeCell ref="D17:E17"/>
    <mergeCell ref="D18:E18"/>
    <mergeCell ref="D19:E19"/>
    <mergeCell ref="D20:E20"/>
    <mergeCell ref="D21:E21"/>
    <mergeCell ref="D45:E45"/>
    <mergeCell ref="D47:E47"/>
    <mergeCell ref="D49:E49"/>
    <mergeCell ref="D51:E51"/>
    <mergeCell ref="D53:E53"/>
    <mergeCell ref="D50:E50"/>
    <mergeCell ref="D52:E52"/>
    <mergeCell ref="D12:E12"/>
    <mergeCell ref="D13:E13"/>
    <mergeCell ref="D14:E14"/>
    <mergeCell ref="D15:E15"/>
    <mergeCell ref="D16:E16"/>
    <mergeCell ref="D2:E2"/>
    <mergeCell ref="D22:E22"/>
    <mergeCell ref="D30:E30"/>
    <mergeCell ref="D36:E36"/>
    <mergeCell ref="D24:E24"/>
    <mergeCell ref="D25:E25"/>
    <mergeCell ref="D26:E26"/>
    <mergeCell ref="D27:E27"/>
    <mergeCell ref="D28:E28"/>
    <mergeCell ref="D29:E29"/>
    <mergeCell ref="D32:E32"/>
  </mergeCells>
  <pageMargins left="0.7" right="0.7" top="0.78740157499999996" bottom="0.78740157499999996" header="0.3" footer="0.3"/>
  <pageSetup paperSize="9" orientation="portrait" r:id="rId1"/>
  <headerFooter>
    <oddHeader>&amp;L&amp;"-,Fett"&amp;G&amp;Rübergreifende Handlungsfelder</oddHeader>
    <oddFooter>&amp;R(c) IBE Ludwigshafen</oddFooter>
  </headerFooter>
  <rowBreaks count="5" manualBreakCount="5">
    <brk id="9" max="16383" man="1"/>
    <brk id="20" max="16383" man="1"/>
    <brk id="28" max="16383" man="1"/>
    <brk id="34" max="16383" man="1"/>
    <brk id="4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4" tint="0.59999389629810485"/>
  </sheetPr>
  <dimension ref="A1:F4001"/>
  <sheetViews>
    <sheetView showGridLines="0" showRowColHeaders="0" showRuler="0" view="pageLayout" zoomScaleNormal="100" workbookViewId="0"/>
  </sheetViews>
  <sheetFormatPr baseColWidth="10" defaultColWidth="11.42578125" defaultRowHeight="15" x14ac:dyDescent="0.25"/>
  <cols>
    <col min="1" max="3" width="4.85546875" customWidth="1"/>
    <col min="4" max="4" width="72.5703125" style="16" customWidth="1"/>
    <col min="5" max="5" width="6.5703125" hidden="1" customWidth="1"/>
    <col min="6" max="6" width="9.42578125" hidden="1" customWidth="1"/>
  </cols>
  <sheetData>
    <row r="1" spans="1:6" ht="50.25" x14ac:dyDescent="0.25">
      <c r="A1" s="17" t="s">
        <v>2</v>
      </c>
      <c r="B1" s="17" t="s">
        <v>89</v>
      </c>
      <c r="C1" s="17" t="s">
        <v>90</v>
      </c>
      <c r="D1" s="16" t="s">
        <v>110</v>
      </c>
      <c r="F1" s="17" t="s">
        <v>115</v>
      </c>
    </row>
    <row r="2" spans="1:6" ht="15" customHeight="1" x14ac:dyDescent="0.25">
      <c r="A2">
        <f ca="1">IF(ROW()-1&lt;=DataRows_IBE,OFFSET(InstrumenteIBE!$A$1,ROW()-2,COLUMN(),1,1),IF(ROW()-2 &lt;= DataRows,OFFSET(MeineInstrumente!$A$9,ROW()-DataRows_IBE-1,COLUMN(),1,1),""))</f>
        <v>4</v>
      </c>
      <c r="B2">
        <f ca="1">IF(ROW()-1&lt;=DataRows_IBE,OFFSET(InstrumenteIBE!$A$1,ROW()-2,COLUMN(),1,1),IF(ROW()-2 &lt;= DataRows,OFFSET(MeineInstrumente!$A$9,ROW()-DataRows_IBE-1,COLUMN(),1,1),""))</f>
        <v>0</v>
      </c>
      <c r="C2">
        <f ca="1">IF(ROW()-1&lt;=DataRows_IBE,OFFSET(InstrumenteIBE!$A$1,ROW()-2,COLUMN(),1,1),IF(ROW()-2 &lt;= DataRows,OFFSET(MeineInstrumente!$A$9,ROW()-DataRows_IBE-1,COLUMN(),1,1),""))</f>
        <v>0</v>
      </c>
      <c r="D2" s="99" t="str">
        <f ca="1">IF(ROW()-1&lt;=DataRows_IBE,OFFSET(InstrumenteIBE!$A$1,ROW()-2,COLUMN(),1,1),IF(ROW()-2 &lt;= DataRows,OFFSET(MeineInstrumente!$A$9,ROW()-DataRows_IBE-1,COLUMN(),1,1),""))</f>
        <v>Flexible Arbeitsunterbrechung (Freistellung)</v>
      </c>
      <c r="E2" s="100" t="str">
        <f t="shared" ref="E2:E65" ca="1" si="0">IF(ISNUMBER(A2),F2&amp;";"&amp;A2,"")</f>
        <v>I;4</v>
      </c>
      <c r="F2" t="str">
        <f ca="1">IF(ROW()-1&lt;=DataRows_IBE,OFFSET(InstrumenteIBE!$A$1,ROW()-2,COLUMN()-COLUMN($F$1),1,1),IF(ROW()-2 &lt;= DataRows,OFFSET(MeineInstrumente!$A$9,ROW()-DataRows_IBE-1,COLUMN()-COLUMN($F$1),1,1),""))</f>
        <v>I</v>
      </c>
    </row>
    <row r="3" spans="1:6" ht="30" x14ac:dyDescent="0.25">
      <c r="A3">
        <f ca="1">IF(ROW()-1&lt;=DataRows_IBE,OFFSET(InstrumenteIBE!$A$1,ROW()-2,COLUMN(),1,1),IF(ROW()-2 &lt;= DataRows,OFFSET(MeineInstrumente!$A$9,ROW()-DataRows_IBE-1,COLUMN(),1,1),""))</f>
        <v>4</v>
      </c>
      <c r="B3">
        <f ca="1">IF(ROW()-1&lt;=DataRows_IBE,OFFSET(InstrumenteIBE!$A$1,ROW()-2,COLUMN(),1,1),IF(ROW()-2 &lt;= DataRows,OFFSET(MeineInstrumente!$A$9,ROW()-DataRows_IBE-1,COLUMN(),1,1),""))</f>
        <v>0</v>
      </c>
      <c r="C3">
        <f ca="1">IF(ROW()-1&lt;=DataRows_IBE,OFFSET(InstrumenteIBE!$A$1,ROW()-2,COLUMN(),1,1),IF(ROW()-2 &lt;= DataRows,OFFSET(MeineInstrumente!$A$9,ROW()-DataRows_IBE-1,COLUMN(),1,1),""))</f>
        <v>0</v>
      </c>
      <c r="D3" s="16" t="str">
        <f ca="1">IF(ROW()-1&lt;=DataRows_IBE,OFFSET(InstrumenteIBE!$A$1,ROW()-2,COLUMN(),1,1),IF(ROW()-2 &lt;= DataRows,OFFSET(MeineInstrumente!$A$9,ROW()-DataRows_IBE-1,COLUMN(),1,1),""))</f>
        <v>Im Bedarfsfall stellt das Unternehmen den Mitarbeiter bzw. die Mitarbeiterin für einen gewissen Zeitraum frei.</v>
      </c>
      <c r="E3" t="str">
        <f t="shared" ca="1" si="0"/>
        <v>I_t;4</v>
      </c>
      <c r="F3" t="str">
        <f ca="1">IF(ROW()-1&lt;=DataRows_IBE,OFFSET(InstrumenteIBE!$A$1,ROW()-2,COLUMN()-COLUMN($F$1),1,1),IF(ROW()-2 &lt;= DataRows,OFFSET(MeineInstrumente!$A$9,ROW()-DataRows_IBE-1,COLUMN()-COLUMN($F$1),1,1),""))</f>
        <v>I_t</v>
      </c>
    </row>
    <row r="4" spans="1:6" ht="75" x14ac:dyDescent="0.25">
      <c r="A4">
        <f ca="1">IF(ROW()-1&lt;=DataRows_IBE,OFFSET(InstrumenteIBE!$A$1,ROW()-2,COLUMN(),1,1),IF(ROW()-2 &lt;= DataRows,OFFSET(MeineInstrumente!$A$9,ROW()-DataRows_IBE-1,COLUMN(),1,1),""))</f>
        <v>4</v>
      </c>
      <c r="B4">
        <f ca="1">IF(ROW()-1&lt;=DataRows_IBE,OFFSET(InstrumenteIBE!$A$1,ROW()-2,COLUMN(),1,1),IF(ROW()-2 &lt;= DataRows,OFFSET(MeineInstrumente!$A$9,ROW()-DataRows_IBE-1,COLUMN(),1,1),""))</f>
        <v>0</v>
      </c>
      <c r="C4">
        <f ca="1">IF(ROW()-1&lt;=DataRows_IBE,OFFSET(InstrumenteIBE!$A$1,ROW()-2,COLUMN(),1,1),IF(ROW()-2 &lt;= DataRows,OFFSET(MeineInstrumente!$A$9,ROW()-DataRows_IBE-1,COLUMN(),1,1),""))</f>
        <v>0</v>
      </c>
      <c r="D4" s="16" t="str">
        <f ca="1">IF(ROW()-1&lt;=DataRows_IBE,OFFSET(InstrumenteIBE!$A$1,ROW()-2,COLUMN(),1,1),IF(ROW()-2 &lt;= DataRows,OFFSET(MeineInstrumente!$A$9,ROW()-DataRows_IBE-1,COLUMN(),1,1),""))</f>
        <v>Die Dauer der Freistellung hängt von dem jeweiligen Einzelfall sowie den betrieblichen Gegebenheiten ab. Freistellungen können eher kurzfristig (täglich bzw. wöchentlich), mittelfristig (monatlich) oder langfristig (jährlich bzw. über mehrere Jahre hinweg) erfolgen. Je nach Einzelfall kann es sich um eine bezahlte oder unbezahlte Freistellung handeln.</v>
      </c>
      <c r="E4" t="str">
        <f t="shared" ca="1" si="0"/>
        <v>I_d;4</v>
      </c>
      <c r="F4" t="str">
        <f ca="1">IF(ROW()-1&lt;=DataRows_IBE,OFFSET(InstrumenteIBE!$A$1,ROW()-2,COLUMN()-COLUMN($F$1),1,1),IF(ROW()-2 &lt;= DataRows,OFFSET(MeineInstrumente!$A$9,ROW()-DataRows_IBE-1,COLUMN()-COLUMN($F$1),1,1),""))</f>
        <v>I_d</v>
      </c>
    </row>
    <row r="5" spans="1:6" x14ac:dyDescent="0.25">
      <c r="A5">
        <f ca="1">IF(ROW()-1&lt;=DataRows_IBE,OFFSET(InstrumenteIBE!$A$1,ROW()-2,COLUMN(),1,1),IF(ROW()-2 &lt;= DataRows,OFFSET(MeineInstrumente!$A$9,ROW()-DataRows_IBE-1,COLUMN(),1,1),""))</f>
        <v>4</v>
      </c>
      <c r="B5">
        <f ca="1">IF(ROW()-1&lt;=DataRows_IBE,OFFSET(InstrumenteIBE!$A$1,ROW()-2,COLUMN(),1,1),IF(ROW()-2 &lt;= DataRows,OFFSET(MeineInstrumente!$A$9,ROW()-DataRows_IBE-1,COLUMN(),1,1),""))</f>
        <v>1</v>
      </c>
      <c r="C5">
        <f ca="1">IF(ROW()-1&lt;=DataRows_IBE,OFFSET(InstrumenteIBE!$A$1,ROW()-2,COLUMN(),1,1),IF(ROW()-2 &lt;= DataRows,OFFSET(MeineInstrumente!$A$9,ROW()-DataRows_IBE-1,COLUMN(),1,1),""))</f>
        <v>0</v>
      </c>
      <c r="D5" s="16" t="str">
        <f ca="1">IF(ROW()-1&lt;=DataRows_IBE,OFFSET(InstrumenteIBE!$A$1,ROW()-2,COLUMN(),1,1),IF(ROW()-2 &lt;= DataRows,OFFSET(MeineInstrumente!$A$9,ROW()-DataRows_IBE-1,COLUMN(),1,1),""))</f>
        <v>spezifische Handlungsfelder</v>
      </c>
      <c r="E5" t="str">
        <f t="shared" ca="1" si="0"/>
        <v>dT;4</v>
      </c>
      <c r="F5" t="str">
        <f ca="1">IF(ROW()-1&lt;=DataRows_IBE,OFFSET(InstrumenteIBE!$A$1,ROW()-2,COLUMN()-COLUMN($F$1),1,1),IF(ROW()-2 &lt;= DataRows,OFFSET(MeineInstrumente!$A$9,ROW()-DataRows_IBE-1,COLUMN()-COLUMN($F$1),1,1),""))</f>
        <v>dT</v>
      </c>
    </row>
    <row r="6" spans="1:6" x14ac:dyDescent="0.25">
      <c r="A6">
        <f ca="1">IF(ROW()-1&lt;=DataRows_IBE,OFFSET(InstrumenteIBE!$A$1,ROW()-2,COLUMN(),1,1),IF(ROW()-2 &lt;= DataRows,OFFSET(MeineInstrumente!$A$9,ROW()-DataRows_IBE-1,COLUMN(),1,1),""))</f>
        <v>4</v>
      </c>
      <c r="B6">
        <f ca="1">IF(ROW()-1&lt;=DataRows_IBE,OFFSET(InstrumenteIBE!$A$1,ROW()-2,COLUMN(),1,1),IF(ROW()-2 &lt;= DataRows,OFFSET(MeineInstrumente!$A$9,ROW()-DataRows_IBE-1,COLUMN(),1,1),""))</f>
        <v>1</v>
      </c>
      <c r="C6">
        <f ca="1">IF(ROW()-1&lt;=DataRows_IBE,OFFSET(InstrumenteIBE!$A$1,ROW()-2,COLUMN(),1,1),IF(ROW()-2 &lt;= DataRows,OFFSET(MeineInstrumente!$A$9,ROW()-DataRows_IBE-1,COLUMN(),1,1),""))</f>
        <v>4</v>
      </c>
      <c r="D6" s="16" t="str">
        <f ca="1">IF(ROW()-1&lt;=DataRows_IBE,OFFSET(InstrumenteIBE!$A$1,ROW()-2,COLUMN(),1,1),IF(ROW()-2 &lt;= DataRows,OFFSET(MeineInstrumente!$A$9,ROW()-DataRows_IBE-1,COLUMN(),1,1),""))</f>
        <v>Anreiz- und Motivationssysteme</v>
      </c>
      <c r="E6" t="str">
        <f t="shared" ca="1" si="0"/>
        <v>D;4</v>
      </c>
      <c r="F6" t="str">
        <f ca="1">IF(ROW()-1&lt;=DataRows_IBE,OFFSET(InstrumenteIBE!$A$1,ROW()-2,COLUMN()-COLUMN($F$1),1,1),IF(ROW()-2 &lt;= DataRows,OFFSET(MeineInstrumente!$A$9,ROW()-DataRows_IBE-1,COLUMN()-COLUMN($F$1),1,1),""))</f>
        <v>D</v>
      </c>
    </row>
    <row r="7" spans="1:6" x14ac:dyDescent="0.25">
      <c r="A7">
        <f ca="1">IF(ROW()-1&lt;=DataRows_IBE,OFFSET(InstrumenteIBE!$A$1,ROW()-2,COLUMN(),1,1),IF(ROW()-2 &lt;= DataRows,OFFSET(MeineInstrumente!$A$9,ROW()-DataRows_IBE-1,COLUMN(),1,1),""))</f>
        <v>4</v>
      </c>
      <c r="B7">
        <f ca="1">IF(ROW()-1&lt;=DataRows_IBE,OFFSET(InstrumenteIBE!$A$1,ROW()-2,COLUMN(),1,1),IF(ROW()-2 &lt;= DataRows,OFFSET(MeineInstrumente!$A$9,ROW()-DataRows_IBE-1,COLUMN(),1,1),""))</f>
        <v>1</v>
      </c>
      <c r="C7">
        <f ca="1">IF(ROW()-1&lt;=DataRows_IBE,OFFSET(InstrumenteIBE!$A$1,ROW()-2,COLUMN(),1,1),IF(ROW()-2 &lt;= DataRows,OFFSET(MeineInstrumente!$A$9,ROW()-DataRows_IBE-1,COLUMN(),1,1),""))</f>
        <v>6</v>
      </c>
      <c r="D7" s="16" t="str">
        <f ca="1">IF(ROW()-1&lt;=DataRows_IBE,OFFSET(InstrumenteIBE!$A$1,ROW()-2,COLUMN(),1,1),IF(ROW()-2 &lt;= DataRows,OFFSET(MeineInstrumente!$A$9,ROW()-DataRows_IBE-1,COLUMN(),1,1),""))</f>
        <v>Organisation</v>
      </c>
      <c r="E7" t="str">
        <f t="shared" ca="1" si="0"/>
        <v>D;4</v>
      </c>
      <c r="F7" t="str">
        <f ca="1">IF(ROW()-1&lt;=DataRows_IBE,OFFSET(InstrumenteIBE!$A$1,ROW()-2,COLUMN()-COLUMN($F$1),1,1),IF(ROW()-2 &lt;= DataRows,OFFSET(MeineInstrumente!$A$9,ROW()-DataRows_IBE-1,COLUMN()-COLUMN($F$1),1,1),""))</f>
        <v>D</v>
      </c>
    </row>
    <row r="8" spans="1:6" x14ac:dyDescent="0.25">
      <c r="A8">
        <f ca="1">IF(ROW()-1&lt;=DataRows_IBE,OFFSET(InstrumenteIBE!$A$1,ROW()-2,COLUMN(),1,1),IF(ROW()-2 &lt;= DataRows,OFFSET(MeineInstrumente!$A$9,ROW()-DataRows_IBE-1,COLUMN(),1,1),""))</f>
        <v>4</v>
      </c>
      <c r="B8">
        <f ca="1">IF(ROW()-1&lt;=DataRows_IBE,OFFSET(InstrumenteIBE!$A$1,ROW()-2,COLUMN(),1,1),IF(ROW()-2 &lt;= DataRows,OFFSET(MeineInstrumente!$A$9,ROW()-DataRows_IBE-1,COLUMN(),1,1),""))</f>
        <v>3</v>
      </c>
      <c r="C8">
        <f ca="1">IF(ROW()-1&lt;=DataRows_IBE,OFFSET(InstrumenteIBE!$A$1,ROW()-2,COLUMN(),1,1),IF(ROW()-2 &lt;= DataRows,OFFSET(MeineInstrumente!$A$9,ROW()-DataRows_IBE-1,COLUMN(),1,1),""))</f>
        <v>0</v>
      </c>
      <c r="D8" s="16" t="str">
        <f ca="1">IF(ROW()-1&lt;=DataRows_IBE,OFFSET(InstrumenteIBE!$A$1,ROW()-2,COLUMN(),1,1),IF(ROW()-2 &lt;= DataRows,OFFSET(MeineInstrumente!$A$9,ROW()-DataRows_IBE-1,COLUMN(),1,1),""))</f>
        <v>Lebenshintergrund</v>
      </c>
      <c r="E8" t="str">
        <f t="shared" ca="1" si="0"/>
        <v>dT;4</v>
      </c>
      <c r="F8" t="str">
        <f ca="1">IF(ROW()-1&lt;=DataRows_IBE,OFFSET(InstrumenteIBE!$A$1,ROW()-2,COLUMN()-COLUMN($F$1),1,1),IF(ROW()-2 &lt;= DataRows,OFFSET(MeineInstrumente!$A$9,ROW()-DataRows_IBE-1,COLUMN()-COLUMN($F$1),1,1),""))</f>
        <v>dT</v>
      </c>
    </row>
    <row r="9" spans="1:6" x14ac:dyDescent="0.25">
      <c r="A9">
        <f ca="1">IF(ROW()-1&lt;=DataRows_IBE,OFFSET(InstrumenteIBE!$A$1,ROW()-2,COLUMN(),1,1),IF(ROW()-2 &lt;= DataRows,OFFSET(MeineInstrumente!$A$9,ROW()-DataRows_IBE-1,COLUMN(),1,1),""))</f>
        <v>4</v>
      </c>
      <c r="B9">
        <f ca="1">IF(ROW()-1&lt;=DataRows_IBE,OFFSET(InstrumenteIBE!$A$1,ROW()-2,COLUMN(),1,1),IF(ROW()-2 &lt;= DataRows,OFFSET(MeineInstrumente!$A$9,ROW()-DataRows_IBE-1,COLUMN(),1,1),""))</f>
        <v>3</v>
      </c>
      <c r="C9">
        <f ca="1">IF(ROW()-1&lt;=DataRows_IBE,OFFSET(InstrumenteIBE!$A$1,ROW()-2,COLUMN(),1,1),IF(ROW()-2 &lt;= DataRows,OFFSET(MeineInstrumente!$A$9,ROW()-DataRows_IBE-1,COLUMN(),1,1),""))</f>
        <v>8</v>
      </c>
      <c r="D9" s="16" t="str">
        <f ca="1">IF(ROW()-1&lt;=DataRows_IBE,OFFSET(InstrumenteIBE!$A$1,ROW()-2,COLUMN(),1,1),IF(ROW()-2 &lt;= DataRows,OFFSET(MeineInstrumente!$A$9,ROW()-DataRows_IBE-1,COLUMN(),1,1),""))</f>
        <v>Ehrenamt</v>
      </c>
      <c r="E9" t="str">
        <f t="shared" ca="1" si="0"/>
        <v>D;4</v>
      </c>
      <c r="F9" t="str">
        <f ca="1">IF(ROW()-1&lt;=DataRows_IBE,OFFSET(InstrumenteIBE!$A$1,ROW()-2,COLUMN()-COLUMN($F$1),1,1),IF(ROW()-2 &lt;= DataRows,OFFSET(MeineInstrumente!$A$9,ROW()-DataRows_IBE-1,COLUMN()-COLUMN($F$1),1,1),""))</f>
        <v>D</v>
      </c>
    </row>
    <row r="10" spans="1:6" ht="30" x14ac:dyDescent="0.25">
      <c r="A10">
        <f ca="1">IF(ROW()-1&lt;=DataRows_IBE,OFFSET(InstrumenteIBE!$A$1,ROW()-2,COLUMN(),1,1),IF(ROW()-2 &lt;= DataRows,OFFSET(MeineInstrumente!$A$9,ROW()-DataRows_IBE-1,COLUMN(),1,1),""))</f>
        <v>4</v>
      </c>
      <c r="B10">
        <f ca="1">IF(ROW()-1&lt;=DataRows_IBE,OFFSET(InstrumenteIBE!$A$1,ROW()-2,COLUMN(),1,1),IF(ROW()-2 &lt;= DataRows,OFFSET(MeineInstrumente!$A$9,ROW()-DataRows_IBE-1,COLUMN(),1,1),""))</f>
        <v>3</v>
      </c>
      <c r="C10">
        <f ca="1">IF(ROW()-1&lt;=DataRows_IBE,OFFSET(InstrumenteIBE!$A$1,ROW()-2,COLUMN(),1,1),IF(ROW()-2 &lt;= DataRows,OFFSET(MeineInstrumente!$A$9,ROW()-DataRows_IBE-1,COLUMN(),1,1),""))</f>
        <v>8</v>
      </c>
      <c r="D10" s="16" t="str">
        <f ca="1">IF(ROW()-1&lt;=DataRows_IBE,OFFSET(InstrumenteIBE!$A$1,ROW()-2,COLUMN(),1,1),IF(ROW()-2 &lt;= DataRows,OFFSET(MeineInstrumente!$A$9,ROW()-DataRows_IBE-1,COLUMN(),1,1),""))</f>
        <v>Freistellung, z. B. zur Wahrnehmung von Verpflichtungen im Rahmen des Ehrenamtes</v>
      </c>
      <c r="E10" t="str">
        <f t="shared" ca="1" si="0"/>
        <v>D_r;4</v>
      </c>
      <c r="F10" t="str">
        <f ca="1">IF(ROW()-1&lt;=DataRows_IBE,OFFSET(InstrumenteIBE!$A$1,ROW()-2,COLUMN()-COLUMN($F$1),1,1),IF(ROW()-2 &lt;= DataRows,OFFSET(MeineInstrumente!$A$9,ROW()-DataRows_IBE-1,COLUMN()-COLUMN($F$1),1,1),""))</f>
        <v>D_r</v>
      </c>
    </row>
    <row r="11" spans="1:6" x14ac:dyDescent="0.25">
      <c r="A11">
        <f ca="1">IF(ROW()-1&lt;=DataRows_IBE,OFFSET(InstrumenteIBE!$A$1,ROW()-2,COLUMN(),1,1),IF(ROW()-2 &lt;= DataRows,OFFSET(MeineInstrumente!$A$9,ROW()-DataRows_IBE-1,COLUMN(),1,1),""))</f>
        <v>4</v>
      </c>
      <c r="B11">
        <f ca="1">IF(ROW()-1&lt;=DataRows_IBE,OFFSET(InstrumenteIBE!$A$1,ROW()-2,COLUMN(),1,1),IF(ROW()-2 &lt;= DataRows,OFFSET(MeineInstrumente!$A$9,ROW()-DataRows_IBE-1,COLUMN(),1,1),""))</f>
        <v>3</v>
      </c>
      <c r="C11">
        <f ca="1">IF(ROW()-1&lt;=DataRows_IBE,OFFSET(InstrumenteIBE!$A$1,ROW()-2,COLUMN(),1,1),IF(ROW()-2 &lt;= DataRows,OFFSET(MeineInstrumente!$A$9,ROW()-DataRows_IBE-1,COLUMN(),1,1),""))</f>
        <v>9</v>
      </c>
      <c r="D11" s="16" t="str">
        <f ca="1">IF(ROW()-1&lt;=DataRows_IBE,OFFSET(InstrumenteIBE!$A$1,ROW()-2,COLUMN(),1,1),IF(ROW()-2 &lt;= DataRows,OFFSET(MeineInstrumente!$A$9,ROW()-DataRows_IBE-1,COLUMN(),1,1),""))</f>
        <v>Elternschaft</v>
      </c>
      <c r="E11" t="str">
        <f t="shared" ca="1" si="0"/>
        <v>D;4</v>
      </c>
      <c r="F11" t="str">
        <f ca="1">IF(ROW()-1&lt;=DataRows_IBE,OFFSET(InstrumenteIBE!$A$1,ROW()-2,COLUMN()-COLUMN($F$1),1,1),IF(ROW()-2 &lt;= DataRows,OFFSET(MeineInstrumente!$A$9,ROW()-DataRows_IBE-1,COLUMN()-COLUMN($F$1),1,1),""))</f>
        <v>D</v>
      </c>
    </row>
    <row r="12" spans="1:6" ht="45" x14ac:dyDescent="0.25">
      <c r="A12">
        <f ca="1">IF(ROW()-1&lt;=DataRows_IBE,OFFSET(InstrumenteIBE!$A$1,ROW()-2,COLUMN(),1,1),IF(ROW()-2 &lt;= DataRows,OFFSET(MeineInstrumente!$A$9,ROW()-DataRows_IBE-1,COLUMN(),1,1),""))</f>
        <v>4</v>
      </c>
      <c r="B12">
        <f ca="1">IF(ROW()-1&lt;=DataRows_IBE,OFFSET(InstrumenteIBE!$A$1,ROW()-2,COLUMN(),1,1),IF(ROW()-2 &lt;= DataRows,OFFSET(MeineInstrumente!$A$9,ROW()-DataRows_IBE-1,COLUMN(),1,1),""))</f>
        <v>3</v>
      </c>
      <c r="C12">
        <f ca="1">IF(ROW()-1&lt;=DataRows_IBE,OFFSET(InstrumenteIBE!$A$1,ROW()-2,COLUMN(),1,1),IF(ROW()-2 &lt;= DataRows,OFFSET(MeineInstrumente!$A$9,ROW()-DataRows_IBE-1,COLUMN(),1,1),""))</f>
        <v>9</v>
      </c>
      <c r="D12" s="16" t="str">
        <f ca="1">IF(ROW()-1&lt;=DataRows_IBE,OFFSET(InstrumenteIBE!$A$1,ROW()-2,COLUMN(),1,1),IF(ROW()-2 &lt;= DataRows,OFFSET(MeineInstrumente!$A$9,ROW()-DataRows_IBE-1,COLUMN(),1,1),""))</f>
        <v>Freistellung, z. B. für die Eingewöhnungsphase in Betreuungseinrichtungen oder in kritischen Phasen (längere Krankheit des Kindes, schulischen Probleme etc.</v>
      </c>
      <c r="E12" t="str">
        <f t="shared" ca="1" si="0"/>
        <v>D_r;4</v>
      </c>
      <c r="F12" t="str">
        <f ca="1">IF(ROW()-1&lt;=DataRows_IBE,OFFSET(InstrumenteIBE!$A$1,ROW()-2,COLUMN()-COLUMN($F$1),1,1),IF(ROW()-2 &lt;= DataRows,OFFSET(MeineInstrumente!$A$9,ROW()-DataRows_IBE-1,COLUMN()-COLUMN($F$1),1,1),""))</f>
        <v>D_r</v>
      </c>
    </row>
    <row r="13" spans="1:6" x14ac:dyDescent="0.25">
      <c r="A13">
        <f ca="1">IF(ROW()-1&lt;=DataRows_IBE,OFFSET(InstrumenteIBE!$A$1,ROW()-2,COLUMN(),1,1),IF(ROW()-2 &lt;= DataRows,OFFSET(MeineInstrumente!$A$9,ROW()-DataRows_IBE-1,COLUMN(),1,1),""))</f>
        <v>4</v>
      </c>
      <c r="B13">
        <f ca="1">IF(ROW()-1&lt;=DataRows_IBE,OFFSET(InstrumenteIBE!$A$1,ROW()-2,COLUMN(),1,1),IF(ROW()-2 &lt;= DataRows,OFFSET(MeineInstrumente!$A$9,ROW()-DataRows_IBE-1,COLUMN(),1,1),""))</f>
        <v>3</v>
      </c>
      <c r="C13">
        <f ca="1">IF(ROW()-1&lt;=DataRows_IBE,OFFSET(InstrumenteIBE!$A$1,ROW()-2,COLUMN(),1,1),IF(ROW()-2 &lt;= DataRows,OFFSET(MeineInstrumente!$A$9,ROW()-DataRows_IBE-1,COLUMN(),1,1),""))</f>
        <v>10</v>
      </c>
      <c r="D13" s="16" t="str">
        <f ca="1">IF(ROW()-1&lt;=DataRows_IBE,OFFSET(InstrumenteIBE!$A$1,ROW()-2,COLUMN(),1,1),IF(ROW()-2 &lt;= DataRows,OFFSET(MeineInstrumente!$A$9,ROW()-DataRows_IBE-1,COLUMN(),1,1),""))</f>
        <v>Hobby</v>
      </c>
      <c r="E13" t="str">
        <f t="shared" ca="1" si="0"/>
        <v>D;4</v>
      </c>
      <c r="F13" t="str">
        <f ca="1">IF(ROW()-1&lt;=DataRows_IBE,OFFSET(InstrumenteIBE!$A$1,ROW()-2,COLUMN()-COLUMN($F$1),1,1),IF(ROW()-2 &lt;= DataRows,OFFSET(MeineInstrumente!$A$9,ROW()-DataRows_IBE-1,COLUMN()-COLUMN($F$1),1,1),""))</f>
        <v>D</v>
      </c>
    </row>
    <row r="14" spans="1:6" ht="30" x14ac:dyDescent="0.25">
      <c r="A14">
        <f ca="1">IF(ROW()-1&lt;=DataRows_IBE,OFFSET(InstrumenteIBE!$A$1,ROW()-2,COLUMN(),1,1),IF(ROW()-2 &lt;= DataRows,OFFSET(MeineInstrumente!$A$9,ROW()-DataRows_IBE-1,COLUMN(),1,1),""))</f>
        <v>4</v>
      </c>
      <c r="B14">
        <f ca="1">IF(ROW()-1&lt;=DataRows_IBE,OFFSET(InstrumenteIBE!$A$1,ROW()-2,COLUMN(),1,1),IF(ROW()-2 &lt;= DataRows,OFFSET(MeineInstrumente!$A$9,ROW()-DataRows_IBE-1,COLUMN(),1,1),""))</f>
        <v>3</v>
      </c>
      <c r="C14">
        <f ca="1">IF(ROW()-1&lt;=DataRows_IBE,OFFSET(InstrumenteIBE!$A$1,ROW()-2,COLUMN(),1,1),IF(ROW()-2 &lt;= DataRows,OFFSET(MeineInstrumente!$A$9,ROW()-DataRows_IBE-1,COLUMN(),1,1),""))</f>
        <v>10</v>
      </c>
      <c r="D14" s="16" t="str">
        <f ca="1">IF(ROW()-1&lt;=DataRows_IBE,OFFSET(InstrumenteIBE!$A$1,ROW()-2,COLUMN(),1,1),IF(ROW()-2 &lt;= DataRows,OFFSET(MeineInstrumente!$A$9,ROW()-DataRows_IBE-1,COLUMN(),1,1),""))</f>
        <v>Freistellung, z. B. zur Teilnahme an Wettbewerben im sportlichen Bereich oder für längere Reiseaufenthalte</v>
      </c>
      <c r="E14" t="str">
        <f t="shared" ca="1" si="0"/>
        <v>D_r;4</v>
      </c>
      <c r="F14" t="str">
        <f ca="1">IF(ROW()-1&lt;=DataRows_IBE,OFFSET(InstrumenteIBE!$A$1,ROW()-2,COLUMN()-COLUMN($F$1),1,1),IF(ROW()-2 &lt;= DataRows,OFFSET(MeineInstrumente!$A$9,ROW()-DataRows_IBE-1,COLUMN()-COLUMN($F$1),1,1),""))</f>
        <v>D_r</v>
      </c>
    </row>
    <row r="15" spans="1:6" x14ac:dyDescent="0.25">
      <c r="A15">
        <f ca="1">IF(ROW()-1&lt;=DataRows_IBE,OFFSET(InstrumenteIBE!$A$1,ROW()-2,COLUMN(),1,1),IF(ROW()-2 &lt;= DataRows,OFFSET(MeineInstrumente!$A$9,ROW()-DataRows_IBE-1,COLUMN(),1,1),""))</f>
        <v>4</v>
      </c>
      <c r="B15">
        <f ca="1">IF(ROW()-1&lt;=DataRows_IBE,OFFSET(InstrumenteIBE!$A$1,ROW()-2,COLUMN(),1,1),IF(ROW()-2 &lt;= DataRows,OFFSET(MeineInstrumente!$A$9,ROW()-DataRows_IBE-1,COLUMN(),1,1),""))</f>
        <v>3</v>
      </c>
      <c r="C15">
        <f ca="1">IF(ROW()-1&lt;=DataRows_IBE,OFFSET(InstrumenteIBE!$A$1,ROW()-2,COLUMN(),1,1),IF(ROW()-2 &lt;= DataRows,OFFSET(MeineInstrumente!$A$9,ROW()-DataRows_IBE-1,COLUMN(),1,1),""))</f>
        <v>11</v>
      </c>
      <c r="D15" s="16" t="str">
        <f ca="1">IF(ROW()-1&lt;=DataRows_IBE,OFFSET(InstrumenteIBE!$A$1,ROW()-2,COLUMN(),1,1),IF(ROW()-2 &lt;= DataRows,OFFSET(MeineInstrumente!$A$9,ROW()-DataRows_IBE-1,COLUMN(),1,1),""))</f>
        <v>Krankheit</v>
      </c>
      <c r="E15" t="str">
        <f t="shared" ca="1" si="0"/>
        <v>D;4</v>
      </c>
      <c r="F15" t="str">
        <f ca="1">IF(ROW()-1&lt;=DataRows_IBE,OFFSET(InstrumenteIBE!$A$1,ROW()-2,COLUMN()-COLUMN($F$1),1,1),IF(ROW()-2 &lt;= DataRows,OFFSET(MeineInstrumente!$A$9,ROW()-DataRows_IBE-1,COLUMN()-COLUMN($F$1),1,1),""))</f>
        <v>D</v>
      </c>
    </row>
    <row r="16" spans="1:6" x14ac:dyDescent="0.25">
      <c r="A16">
        <f ca="1">IF(ROW()-1&lt;=DataRows_IBE,OFFSET(InstrumenteIBE!$A$1,ROW()-2,COLUMN(),1,1),IF(ROW()-2 &lt;= DataRows,OFFSET(MeineInstrumente!$A$9,ROW()-DataRows_IBE-1,COLUMN(),1,1),""))</f>
        <v>4</v>
      </c>
      <c r="B16">
        <f ca="1">IF(ROW()-1&lt;=DataRows_IBE,OFFSET(InstrumenteIBE!$A$1,ROW()-2,COLUMN(),1,1),IF(ROW()-2 &lt;= DataRows,OFFSET(MeineInstrumente!$A$9,ROW()-DataRows_IBE-1,COLUMN(),1,1),""))</f>
        <v>3</v>
      </c>
      <c r="C16">
        <f ca="1">IF(ROW()-1&lt;=DataRows_IBE,OFFSET(InstrumenteIBE!$A$1,ROW()-2,COLUMN(),1,1),IF(ROW()-2 &lt;= DataRows,OFFSET(MeineInstrumente!$A$9,ROW()-DataRows_IBE-1,COLUMN(),1,1),""))</f>
        <v>11</v>
      </c>
      <c r="D16" s="16" t="str">
        <f ca="1">IF(ROW()-1&lt;=DataRows_IBE,OFFSET(InstrumenteIBE!$A$1,ROW()-2,COLUMN(),1,1),IF(ROW()-2 &lt;= DataRows,OFFSET(MeineInstrumente!$A$9,ROW()-DataRows_IBE-1,COLUMN(),1,1),""))</f>
        <v>Freistellung, z. B. für therapeutische Maßnahmen</v>
      </c>
      <c r="E16" t="str">
        <f t="shared" ca="1" si="0"/>
        <v>D_r;4</v>
      </c>
      <c r="F16" t="str">
        <f ca="1">IF(ROW()-1&lt;=DataRows_IBE,OFFSET(InstrumenteIBE!$A$1,ROW()-2,COLUMN()-COLUMN($F$1),1,1),IF(ROW()-2 &lt;= DataRows,OFFSET(MeineInstrumente!$A$9,ROW()-DataRows_IBE-1,COLUMN()-COLUMN($F$1),1,1),""))</f>
        <v>D_r</v>
      </c>
    </row>
    <row r="17" spans="1:6" x14ac:dyDescent="0.25">
      <c r="A17">
        <f ca="1">IF(ROW()-1&lt;=DataRows_IBE,OFFSET(InstrumenteIBE!$A$1,ROW()-2,COLUMN(),1,1),IF(ROW()-2 &lt;= DataRows,OFFSET(MeineInstrumente!$A$9,ROW()-DataRows_IBE-1,COLUMN(),1,1),""))</f>
        <v>4</v>
      </c>
      <c r="B17">
        <f ca="1">IF(ROW()-1&lt;=DataRows_IBE,OFFSET(InstrumenteIBE!$A$1,ROW()-2,COLUMN(),1,1),IF(ROW()-2 &lt;= DataRows,OFFSET(MeineInstrumente!$A$9,ROW()-DataRows_IBE-1,COLUMN(),1,1),""))</f>
        <v>3</v>
      </c>
      <c r="C17">
        <f ca="1">IF(ROW()-1&lt;=DataRows_IBE,OFFSET(InstrumenteIBE!$A$1,ROW()-2,COLUMN(),1,1),IF(ROW()-2 &lt;= DataRows,OFFSET(MeineInstrumente!$A$9,ROW()-DataRows_IBE-1,COLUMN(),1,1),""))</f>
        <v>12</v>
      </c>
      <c r="D17" s="16" t="str">
        <f ca="1">IF(ROW()-1&lt;=DataRows_IBE,OFFSET(InstrumenteIBE!$A$1,ROW()-2,COLUMN(),1,1),IF(ROW()-2 &lt;= DataRows,OFFSET(MeineInstrumente!$A$9,ROW()-DataRows_IBE-1,COLUMN(),1,1),""))</f>
        <v>Lebens- und Arbeitssituation des Partners</v>
      </c>
      <c r="E17" t="str">
        <f t="shared" ca="1" si="0"/>
        <v>D;4</v>
      </c>
      <c r="F17" t="str">
        <f ca="1">IF(ROW()-1&lt;=DataRows_IBE,OFFSET(InstrumenteIBE!$A$1,ROW()-2,COLUMN()-COLUMN($F$1),1,1),IF(ROW()-2 &lt;= DataRows,OFFSET(MeineInstrumente!$A$9,ROW()-DataRows_IBE-1,COLUMN()-COLUMN($F$1),1,1),""))</f>
        <v>D</v>
      </c>
    </row>
    <row r="18" spans="1:6" ht="30" x14ac:dyDescent="0.25">
      <c r="A18">
        <f ca="1">IF(ROW()-1&lt;=DataRows_IBE,OFFSET(InstrumenteIBE!$A$1,ROW()-2,COLUMN(),1,1),IF(ROW()-2 &lt;= DataRows,OFFSET(MeineInstrumente!$A$9,ROW()-DataRows_IBE-1,COLUMN(),1,1),""))</f>
        <v>4</v>
      </c>
      <c r="B18">
        <f ca="1">IF(ROW()-1&lt;=DataRows_IBE,OFFSET(InstrumenteIBE!$A$1,ROW()-2,COLUMN(),1,1),IF(ROW()-2 &lt;= DataRows,OFFSET(MeineInstrumente!$A$9,ROW()-DataRows_IBE-1,COLUMN(),1,1),""))</f>
        <v>3</v>
      </c>
      <c r="C18">
        <f ca="1">IF(ROW()-1&lt;=DataRows_IBE,OFFSET(InstrumenteIBE!$A$1,ROW()-2,COLUMN(),1,1),IF(ROW()-2 &lt;= DataRows,OFFSET(MeineInstrumente!$A$9,ROW()-DataRows_IBE-1,COLUMN(),1,1),""))</f>
        <v>12</v>
      </c>
      <c r="D18" s="16" t="str">
        <f ca="1">IF(ROW()-1&lt;=DataRows_IBE,OFFSET(InstrumenteIBE!$A$1,ROW()-2,COLUMN(),1,1),IF(ROW()-2 &lt;= DataRows,OFFSET(MeineInstrumente!$A$9,ROW()-DataRows_IBE-1,COLUMN(),1,1),""))</f>
        <v>Freistellung, z. B. zur Unterstützung des Partners bzw. der Partnerin in kritischen Situationen</v>
      </c>
      <c r="E18" t="str">
        <f t="shared" ca="1" si="0"/>
        <v>D_r;4</v>
      </c>
      <c r="F18" t="str">
        <f ca="1">IF(ROW()-1&lt;=DataRows_IBE,OFFSET(InstrumenteIBE!$A$1,ROW()-2,COLUMN()-COLUMN($F$1),1,1),IF(ROW()-2 &lt;= DataRows,OFFSET(MeineInstrumente!$A$9,ROW()-DataRows_IBE-1,COLUMN()-COLUMN($F$1),1,1),""))</f>
        <v>D_r</v>
      </c>
    </row>
    <row r="19" spans="1:6" x14ac:dyDescent="0.25">
      <c r="A19">
        <f ca="1">IF(ROW()-1&lt;=DataRows_IBE,OFFSET(InstrumenteIBE!$A$1,ROW()-2,COLUMN(),1,1),IF(ROW()-2 &lt;= DataRows,OFFSET(MeineInstrumente!$A$9,ROW()-DataRows_IBE-1,COLUMN(),1,1),""))</f>
        <v>4</v>
      </c>
      <c r="B19">
        <f ca="1">IF(ROW()-1&lt;=DataRows_IBE,OFFSET(InstrumenteIBE!$A$1,ROW()-2,COLUMN(),1,1),IF(ROW()-2 &lt;= DataRows,OFFSET(MeineInstrumente!$A$9,ROW()-DataRows_IBE-1,COLUMN(),1,1),""))</f>
        <v>3</v>
      </c>
      <c r="C19">
        <f ca="1">IF(ROW()-1&lt;=DataRows_IBE,OFFSET(InstrumenteIBE!$A$1,ROW()-2,COLUMN(),1,1),IF(ROW()-2 &lt;= DataRows,OFFSET(MeineInstrumente!$A$9,ROW()-DataRows_IBE-1,COLUMN(),1,1),""))</f>
        <v>13</v>
      </c>
      <c r="D19" s="16" t="str">
        <f ca="1">IF(ROW()-1&lt;=DataRows_IBE,OFFSET(InstrumenteIBE!$A$1,ROW()-2,COLUMN(),1,1),IF(ROW()-2 &lt;= DataRows,OFFSET(MeineInstrumente!$A$9,ROW()-DataRows_IBE-1,COLUMN(),1,1),""))</f>
        <v>Nebentätigkeit</v>
      </c>
      <c r="E19" t="str">
        <f t="shared" ca="1" si="0"/>
        <v>D;4</v>
      </c>
      <c r="F19" t="str">
        <f ca="1">IF(ROW()-1&lt;=DataRows_IBE,OFFSET(InstrumenteIBE!$A$1,ROW()-2,COLUMN()-COLUMN($F$1),1,1),IF(ROW()-2 &lt;= DataRows,OFFSET(MeineInstrumente!$A$9,ROW()-DataRows_IBE-1,COLUMN()-COLUMN($F$1),1,1),""))</f>
        <v>D</v>
      </c>
    </row>
    <row r="20" spans="1:6" x14ac:dyDescent="0.25">
      <c r="A20">
        <f ca="1">IF(ROW()-1&lt;=DataRows_IBE,OFFSET(InstrumenteIBE!$A$1,ROW()-2,COLUMN(),1,1),IF(ROW()-2 &lt;= DataRows,OFFSET(MeineInstrumente!$A$9,ROW()-DataRows_IBE-1,COLUMN(),1,1),""))</f>
        <v>4</v>
      </c>
      <c r="B20">
        <f ca="1">IF(ROW()-1&lt;=DataRows_IBE,OFFSET(InstrumenteIBE!$A$1,ROW()-2,COLUMN(),1,1),IF(ROW()-2 &lt;= DataRows,OFFSET(MeineInstrumente!$A$9,ROW()-DataRows_IBE-1,COLUMN(),1,1),""))</f>
        <v>3</v>
      </c>
      <c r="C20">
        <f ca="1">IF(ROW()-1&lt;=DataRows_IBE,OFFSET(InstrumenteIBE!$A$1,ROW()-2,COLUMN(),1,1),IF(ROW()-2 &lt;= DataRows,OFFSET(MeineInstrumente!$A$9,ROW()-DataRows_IBE-1,COLUMN(),1,1),""))</f>
        <v>13</v>
      </c>
      <c r="D20" s="16" t="str">
        <f ca="1">IF(ROW()-1&lt;=DataRows_IBE,OFFSET(InstrumenteIBE!$A$1,ROW()-2,COLUMN(),1,1),IF(ROW()-2 &lt;= DataRows,OFFSET(MeineInstrumente!$A$9,ROW()-DataRows_IBE-1,COLUMN(),1,1),""))</f>
        <v>Freistellung, z. B. zur Intensivierung der Nebentätigkeit</v>
      </c>
      <c r="E20" t="str">
        <f t="shared" ca="1" si="0"/>
        <v>D_r;4</v>
      </c>
      <c r="F20" t="str">
        <f ca="1">IF(ROW()-1&lt;=DataRows_IBE,OFFSET(InstrumenteIBE!$A$1,ROW()-2,COLUMN()-COLUMN($F$1),1,1),IF(ROW()-2 &lt;= DataRows,OFFSET(MeineInstrumente!$A$9,ROW()-DataRows_IBE-1,COLUMN()-COLUMN($F$1),1,1),""))</f>
        <v>D_r</v>
      </c>
    </row>
    <row r="21" spans="1:6" x14ac:dyDescent="0.25">
      <c r="A21">
        <f ca="1">IF(ROW()-1&lt;=DataRows_IBE,OFFSET(InstrumenteIBE!$A$1,ROW()-2,COLUMN(),1,1),IF(ROW()-2 &lt;= DataRows,OFFSET(MeineInstrumente!$A$9,ROW()-DataRows_IBE-1,COLUMN(),1,1),""))</f>
        <v>4</v>
      </c>
      <c r="B21">
        <f ca="1">IF(ROW()-1&lt;=DataRows_IBE,OFFSET(InstrumenteIBE!$A$1,ROW()-2,COLUMN(),1,1),IF(ROW()-2 &lt;= DataRows,OFFSET(MeineInstrumente!$A$9,ROW()-DataRows_IBE-1,COLUMN(),1,1),""))</f>
        <v>3</v>
      </c>
      <c r="C21">
        <f ca="1">IF(ROW()-1&lt;=DataRows_IBE,OFFSET(InstrumenteIBE!$A$1,ROW()-2,COLUMN(),1,1),IF(ROW()-2 &lt;= DataRows,OFFSET(MeineInstrumente!$A$9,ROW()-DataRows_IBE-1,COLUMN(),1,1),""))</f>
        <v>14</v>
      </c>
      <c r="D21" s="16" t="str">
        <f ca="1">IF(ROW()-1&lt;=DataRows_IBE,OFFSET(InstrumenteIBE!$A$1,ROW()-2,COLUMN(),1,1),IF(ROW()-2 &lt;= DataRows,OFFSET(MeineInstrumente!$A$9,ROW()-DataRows_IBE-1,COLUMN(),1,1),""))</f>
        <v>Kritisches/Traumatisches Ereignis</v>
      </c>
      <c r="E21" t="str">
        <f t="shared" ca="1" si="0"/>
        <v>D;4</v>
      </c>
      <c r="F21" t="str">
        <f ca="1">IF(ROW()-1&lt;=DataRows_IBE,OFFSET(InstrumenteIBE!$A$1,ROW()-2,COLUMN()-COLUMN($F$1),1,1),IF(ROW()-2 &lt;= DataRows,OFFSET(MeineInstrumente!$A$9,ROW()-DataRows_IBE-1,COLUMN()-COLUMN($F$1),1,1),""))</f>
        <v>D</v>
      </c>
    </row>
    <row r="22" spans="1:6" x14ac:dyDescent="0.25">
      <c r="A22">
        <f ca="1">IF(ROW()-1&lt;=DataRows_IBE,OFFSET(InstrumenteIBE!$A$1,ROW()-2,COLUMN(),1,1),IF(ROW()-2 &lt;= DataRows,OFFSET(MeineInstrumente!$A$9,ROW()-DataRows_IBE-1,COLUMN(),1,1),""))</f>
        <v>4</v>
      </c>
      <c r="B22">
        <f ca="1">IF(ROW()-1&lt;=DataRows_IBE,OFFSET(InstrumenteIBE!$A$1,ROW()-2,COLUMN(),1,1),IF(ROW()-2 &lt;= DataRows,OFFSET(MeineInstrumente!$A$9,ROW()-DataRows_IBE-1,COLUMN(),1,1),""))</f>
        <v>3</v>
      </c>
      <c r="C22">
        <f ca="1">IF(ROW()-1&lt;=DataRows_IBE,OFFSET(InstrumenteIBE!$A$1,ROW()-2,COLUMN(),1,1),IF(ROW()-2 &lt;= DataRows,OFFSET(MeineInstrumente!$A$9,ROW()-DataRows_IBE-1,COLUMN(),1,1),""))</f>
        <v>14</v>
      </c>
      <c r="D22" s="16" t="str">
        <f ca="1">IF(ROW()-1&lt;=DataRows_IBE,OFFSET(InstrumenteIBE!$A$1,ROW()-2,COLUMN(),1,1),IF(ROW()-2 &lt;= DataRows,OFFSET(MeineInstrumente!$A$9,ROW()-DataRows_IBE-1,COLUMN(),1,1),""))</f>
        <v>Freistellung, z. B. zur Regeneration</v>
      </c>
      <c r="E22" t="str">
        <f t="shared" ca="1" si="0"/>
        <v>D_r;4</v>
      </c>
      <c r="F22" t="str">
        <f ca="1">IF(ROW()-1&lt;=DataRows_IBE,OFFSET(InstrumenteIBE!$A$1,ROW()-2,COLUMN()-COLUMN($F$1),1,1),IF(ROW()-2 &lt;= DataRows,OFFSET(MeineInstrumente!$A$9,ROW()-DataRows_IBE-1,COLUMN()-COLUMN($F$1),1,1),""))</f>
        <v>D_r</v>
      </c>
    </row>
    <row r="23" spans="1:6" x14ac:dyDescent="0.25">
      <c r="A23">
        <f ca="1">IF(ROW()-1&lt;=DataRows_IBE,OFFSET(InstrumenteIBE!$A$1,ROW()-2,COLUMN(),1,1),IF(ROW()-2 &lt;= DataRows,OFFSET(MeineInstrumente!$A$9,ROW()-DataRows_IBE-1,COLUMN(),1,1),""))</f>
        <v>4</v>
      </c>
      <c r="B23">
        <f ca="1">IF(ROW()-1&lt;=DataRows_IBE,OFFSET(InstrumenteIBE!$A$1,ROW()-2,COLUMN(),1,1),IF(ROW()-2 &lt;= DataRows,OFFSET(MeineInstrumente!$A$9,ROW()-DataRows_IBE-1,COLUMN(),1,1),""))</f>
        <v>3</v>
      </c>
      <c r="C23">
        <f ca="1">IF(ROW()-1&lt;=DataRows_IBE,OFFSET(InstrumenteIBE!$A$1,ROW()-2,COLUMN(),1,1),IF(ROW()-2 &lt;= DataRows,OFFSET(MeineInstrumente!$A$9,ROW()-DataRows_IBE-1,COLUMN(),1,1),""))</f>
        <v>15</v>
      </c>
      <c r="D23" s="16" t="str">
        <f ca="1">IF(ROW()-1&lt;=DataRows_IBE,OFFSET(InstrumenteIBE!$A$1,ROW()-2,COLUMN(),1,1),IF(ROW()-2 &lt;= DataRows,OFFSET(MeineInstrumente!$A$9,ROW()-DataRows_IBE-1,COLUMN(),1,1),""))</f>
        <v>Pflege</v>
      </c>
      <c r="E23" t="str">
        <f t="shared" ca="1" si="0"/>
        <v>D;4</v>
      </c>
      <c r="F23" t="str">
        <f ca="1">IF(ROW()-1&lt;=DataRows_IBE,OFFSET(InstrumenteIBE!$A$1,ROW()-2,COLUMN()-COLUMN($F$1),1,1),IF(ROW()-2 &lt;= DataRows,OFFSET(MeineInstrumente!$A$9,ROW()-DataRows_IBE-1,COLUMN()-COLUMN($F$1),1,1),""))</f>
        <v>D</v>
      </c>
    </row>
    <row r="24" spans="1:6" ht="30" x14ac:dyDescent="0.25">
      <c r="A24">
        <f ca="1">IF(ROW()-1&lt;=DataRows_IBE,OFFSET(InstrumenteIBE!$A$1,ROW()-2,COLUMN(),1,1),IF(ROW()-2 &lt;= DataRows,OFFSET(MeineInstrumente!$A$9,ROW()-DataRows_IBE-1,COLUMN(),1,1),""))</f>
        <v>4</v>
      </c>
      <c r="B24">
        <f ca="1">IF(ROW()-1&lt;=DataRows_IBE,OFFSET(InstrumenteIBE!$A$1,ROW()-2,COLUMN(),1,1),IF(ROW()-2 &lt;= DataRows,OFFSET(MeineInstrumente!$A$9,ROW()-DataRows_IBE-1,COLUMN(),1,1),""))</f>
        <v>3</v>
      </c>
      <c r="C24">
        <f ca="1">IF(ROW()-1&lt;=DataRows_IBE,OFFSET(InstrumenteIBE!$A$1,ROW()-2,COLUMN(),1,1),IF(ROW()-2 &lt;= DataRows,OFFSET(MeineInstrumente!$A$9,ROW()-DataRows_IBE-1,COLUMN(),1,1),""))</f>
        <v>15</v>
      </c>
      <c r="D24" s="16" t="str">
        <f ca="1">IF(ROW()-1&lt;=DataRows_IBE,OFFSET(InstrumenteIBE!$A$1,ROW()-2,COLUMN(),1,1),IF(ROW()-2 &lt;= DataRows,OFFSET(MeineInstrumente!$A$9,ROW()-DataRows_IBE-1,COLUMN(),1,1),""))</f>
        <v>Freistellung. z. B. zur Wahrnehmung von Betreuungsaufgaben über den gesetzlichen Anspruch hinaus</v>
      </c>
      <c r="E24" t="str">
        <f t="shared" ca="1" si="0"/>
        <v>D_r;4</v>
      </c>
      <c r="F24" t="str">
        <f ca="1">IF(ROW()-1&lt;=DataRows_IBE,OFFSET(InstrumenteIBE!$A$1,ROW()-2,COLUMN()-COLUMN($F$1),1,1),IF(ROW()-2 &lt;= DataRows,OFFSET(MeineInstrumente!$A$9,ROW()-DataRows_IBE-1,COLUMN()-COLUMN($F$1),1,1),""))</f>
        <v>D_r</v>
      </c>
    </row>
    <row r="25" spans="1:6" x14ac:dyDescent="0.25">
      <c r="A25">
        <f ca="1">IF(ROW()-1&lt;=DataRows_IBE,OFFSET(InstrumenteIBE!$A$1,ROW()-2,COLUMN(),1,1),IF(ROW()-2 &lt;= DataRows,OFFSET(MeineInstrumente!$A$9,ROW()-DataRows_IBE-1,COLUMN(),1,1),""))</f>
        <v>4</v>
      </c>
      <c r="B25">
        <f ca="1">IF(ROW()-1&lt;=DataRows_IBE,OFFSET(InstrumenteIBE!$A$1,ROW()-2,COLUMN(),1,1),IF(ROW()-2 &lt;= DataRows,OFFSET(MeineInstrumente!$A$9,ROW()-DataRows_IBE-1,COLUMN(),1,1),""))</f>
        <v>3</v>
      </c>
      <c r="C25">
        <f ca="1">IF(ROW()-1&lt;=DataRows_IBE,OFFSET(InstrumenteIBE!$A$1,ROW()-2,COLUMN(),1,1),IF(ROW()-2 &lt;= DataRows,OFFSET(MeineInstrumente!$A$9,ROW()-DataRows_IBE-1,COLUMN(),1,1),""))</f>
        <v>16</v>
      </c>
      <c r="D25" s="16" t="str">
        <f ca="1">IF(ROW()-1&lt;=DataRows_IBE,OFFSET(InstrumenteIBE!$A$1,ROW()-2,COLUMN(),1,1),IF(ROW()-2 &lt;= DataRows,OFFSET(MeineInstrumente!$A$9,ROW()-DataRows_IBE-1,COLUMN(),1,1),""))</f>
        <v>Privat initiierte Weiterbildung</v>
      </c>
      <c r="E25" t="str">
        <f t="shared" ca="1" si="0"/>
        <v>D;4</v>
      </c>
      <c r="F25" t="str">
        <f ca="1">IF(ROW()-1&lt;=DataRows_IBE,OFFSET(InstrumenteIBE!$A$1,ROW()-2,COLUMN()-COLUMN($F$1),1,1),IF(ROW()-2 &lt;= DataRows,OFFSET(MeineInstrumente!$A$9,ROW()-DataRows_IBE-1,COLUMN()-COLUMN($F$1),1,1),""))</f>
        <v>D</v>
      </c>
    </row>
    <row r="26" spans="1:6" ht="30" x14ac:dyDescent="0.25">
      <c r="A26">
        <f ca="1">IF(ROW()-1&lt;=DataRows_IBE,OFFSET(InstrumenteIBE!$A$1,ROW()-2,COLUMN(),1,1),IF(ROW()-2 &lt;= DataRows,OFFSET(MeineInstrumente!$A$9,ROW()-DataRows_IBE-1,COLUMN(),1,1),""))</f>
        <v>4</v>
      </c>
      <c r="B26">
        <f ca="1">IF(ROW()-1&lt;=DataRows_IBE,OFFSET(InstrumenteIBE!$A$1,ROW()-2,COLUMN(),1,1),IF(ROW()-2 &lt;= DataRows,OFFSET(MeineInstrumente!$A$9,ROW()-DataRows_IBE-1,COLUMN(),1,1),""))</f>
        <v>3</v>
      </c>
      <c r="C26">
        <f ca="1">IF(ROW()-1&lt;=DataRows_IBE,OFFSET(InstrumenteIBE!$A$1,ROW()-2,COLUMN(),1,1),IF(ROW()-2 &lt;= DataRows,OFFSET(MeineInstrumente!$A$9,ROW()-DataRows_IBE-1,COLUMN(),1,1),""))</f>
        <v>16</v>
      </c>
      <c r="D26" s="16" t="str">
        <f ca="1">IF(ROW()-1&lt;=DataRows_IBE,OFFSET(InstrumenteIBE!$A$1,ROW()-2,COLUMN(),1,1),IF(ROW()-2 &lt;= DataRows,OFFSET(MeineInstrumente!$A$9,ROW()-DataRows_IBE-1,COLUMN(),1,1),""))</f>
        <v>Freistellung, z. B. zur Prüfungsvorbereitung über den gesetzlichen Anspruch hinaus</v>
      </c>
      <c r="E26" t="str">
        <f t="shared" ca="1" si="0"/>
        <v>D_r;4</v>
      </c>
      <c r="F26" t="str">
        <f ca="1">IF(ROW()-1&lt;=DataRows_IBE,OFFSET(InstrumenteIBE!$A$1,ROW()-2,COLUMN()-COLUMN($F$1),1,1),IF(ROW()-2 &lt;= DataRows,OFFSET(MeineInstrumente!$A$9,ROW()-DataRows_IBE-1,COLUMN()-COLUMN($F$1),1,1),""))</f>
        <v>D_r</v>
      </c>
    </row>
    <row r="27" spans="1:6" x14ac:dyDescent="0.25">
      <c r="A27">
        <f ca="1">IF(ROW()-1&lt;=DataRows_IBE,OFFSET(InstrumenteIBE!$A$1,ROW()-2,COLUMN(),1,1),IF(ROW()-2 &lt;= DataRows,OFFSET(MeineInstrumente!$A$9,ROW()-DataRows_IBE-1,COLUMN(),1,1),""))</f>
        <v>4</v>
      </c>
      <c r="B27">
        <f ca="1">IF(ROW()-1&lt;=DataRows_IBE,OFFSET(InstrumenteIBE!$A$1,ROW()-2,COLUMN(),1,1),IF(ROW()-2 &lt;= DataRows,OFFSET(MeineInstrumente!$A$9,ROW()-DataRows_IBE-1,COLUMN(),1,1),""))</f>
        <v>3</v>
      </c>
      <c r="C27">
        <f ca="1">IF(ROW()-1&lt;=DataRows_IBE,OFFSET(InstrumenteIBE!$A$1,ROW()-2,COLUMN(),1,1),IF(ROW()-2 &lt;= DataRows,OFFSET(MeineInstrumente!$A$9,ROW()-DataRows_IBE-1,COLUMN(),1,1),""))</f>
        <v>17</v>
      </c>
      <c r="D27" s="16" t="str">
        <f ca="1">IF(ROW()-1&lt;=DataRows_IBE,OFFSET(InstrumenteIBE!$A$1,ROW()-2,COLUMN(),1,1),IF(ROW()-2 &lt;= DataRows,OFFSET(MeineInstrumente!$A$9,ROW()-DataRows_IBE-1,COLUMN(),1,1),""))</f>
        <v>Soziales Netzwerk</v>
      </c>
      <c r="E27" t="str">
        <f t="shared" ca="1" si="0"/>
        <v>D;4</v>
      </c>
      <c r="F27" t="str">
        <f ca="1">IF(ROW()-1&lt;=DataRows_IBE,OFFSET(InstrumenteIBE!$A$1,ROW()-2,COLUMN()-COLUMN($F$1),1,1),IF(ROW()-2 &lt;= DataRows,OFFSET(MeineInstrumente!$A$9,ROW()-DataRows_IBE-1,COLUMN()-COLUMN($F$1),1,1),""))</f>
        <v>D</v>
      </c>
    </row>
    <row r="28" spans="1:6" ht="30" x14ac:dyDescent="0.25">
      <c r="A28">
        <f ca="1">IF(ROW()-1&lt;=DataRows_IBE,OFFSET(InstrumenteIBE!$A$1,ROW()-2,COLUMN(),1,1),IF(ROW()-2 &lt;= DataRows,OFFSET(MeineInstrumente!$A$9,ROW()-DataRows_IBE-1,COLUMN(),1,1),""))</f>
        <v>4</v>
      </c>
      <c r="B28">
        <f ca="1">IF(ROW()-1&lt;=DataRows_IBE,OFFSET(InstrumenteIBE!$A$1,ROW()-2,COLUMN(),1,1),IF(ROW()-2 &lt;= DataRows,OFFSET(MeineInstrumente!$A$9,ROW()-DataRows_IBE-1,COLUMN(),1,1),""))</f>
        <v>3</v>
      </c>
      <c r="C28">
        <f ca="1">IF(ROW()-1&lt;=DataRows_IBE,OFFSET(InstrumenteIBE!$A$1,ROW()-2,COLUMN(),1,1),IF(ROW()-2 &lt;= DataRows,OFFSET(MeineInstrumente!$A$9,ROW()-DataRows_IBE-1,COLUMN(),1,1),""))</f>
        <v>17</v>
      </c>
      <c r="D28" s="16" t="str">
        <f ca="1">IF(ROW()-1&lt;=DataRows_IBE,OFFSET(InstrumenteIBE!$A$1,ROW()-2,COLUMN(),1,1),IF(ROW()-2 &lt;= DataRows,OFFSET(MeineInstrumente!$A$9,ROW()-DataRows_IBE-1,COLUMN(),1,1),""))</f>
        <v>Freistellung, z. B. zur Unterstützung von Freunden und / oder Verwandten in kritischen Situationen</v>
      </c>
      <c r="E28" t="str">
        <f t="shared" ca="1" si="0"/>
        <v>D_r;4</v>
      </c>
      <c r="F28" t="str">
        <f ca="1">IF(ROW()-1&lt;=DataRows_IBE,OFFSET(InstrumenteIBE!$A$1,ROW()-2,COLUMN()-COLUMN($F$1),1,1),IF(ROW()-2 &lt;= DataRows,OFFSET(MeineInstrumente!$A$9,ROW()-DataRows_IBE-1,COLUMN()-COLUMN($F$1),1,1),""))</f>
        <v>D_r</v>
      </c>
    </row>
    <row r="29" spans="1:6" x14ac:dyDescent="0.25">
      <c r="A29">
        <f ca="1">IF(ROW()-1&lt;=DataRows_IBE,OFFSET(InstrumenteIBE!$A$1,ROW()-2,COLUMN(),1,1),IF(ROW()-2 &lt;= DataRows,OFFSET(MeineInstrumente!$A$9,ROW()-DataRows_IBE-1,COLUMN(),1,1),""))</f>
        <v>4</v>
      </c>
      <c r="B29">
        <f ca="1">IF(ROW()-1&lt;=DataRows_IBE,OFFSET(InstrumenteIBE!$A$1,ROW()-2,COLUMN(),1,1),IF(ROW()-2 &lt;= DataRows,OFFSET(MeineInstrumente!$A$9,ROW()-DataRows_IBE-1,COLUMN(),1,1),""))</f>
        <v>3</v>
      </c>
      <c r="C29">
        <f ca="1">IF(ROW()-1&lt;=DataRows_IBE,OFFSET(InstrumenteIBE!$A$1,ROW()-2,COLUMN(),1,1),IF(ROW()-2 &lt;= DataRows,OFFSET(MeineInstrumente!$A$9,ROW()-DataRows_IBE-1,COLUMN(),1,1),""))</f>
        <v>18</v>
      </c>
      <c r="D29" s="16" t="str">
        <f ca="1">IF(ROW()-1&lt;=DataRows_IBE,OFFSET(InstrumenteIBE!$A$1,ROW()-2,COLUMN(),1,1),IF(ROW()-2 &lt;= DataRows,OFFSET(MeineInstrumente!$A$9,ROW()-DataRows_IBE-1,COLUMN(),1,1),""))</f>
        <v>Verschuldung</v>
      </c>
      <c r="E29" t="str">
        <f t="shared" ca="1" si="0"/>
        <v>D;4</v>
      </c>
      <c r="F29" t="str">
        <f ca="1">IF(ROW()-1&lt;=DataRows_IBE,OFFSET(InstrumenteIBE!$A$1,ROW()-2,COLUMN()-COLUMN($F$1),1,1),IF(ROW()-2 &lt;= DataRows,OFFSET(MeineInstrumente!$A$9,ROW()-DataRows_IBE-1,COLUMN()-COLUMN($F$1),1,1),""))</f>
        <v>D</v>
      </c>
    </row>
    <row r="30" spans="1:6" x14ac:dyDescent="0.25">
      <c r="A30">
        <f ca="1">IF(ROW()-1&lt;=DataRows_IBE,OFFSET(InstrumenteIBE!$A$1,ROW()-2,COLUMN(),1,1),IF(ROW()-2 &lt;= DataRows,OFFSET(MeineInstrumente!$A$9,ROW()-DataRows_IBE-1,COLUMN(),1,1),""))</f>
        <v>4</v>
      </c>
      <c r="B30">
        <f ca="1">IF(ROW()-1&lt;=DataRows_IBE,OFFSET(InstrumenteIBE!$A$1,ROW()-2,COLUMN(),1,1),IF(ROW()-2 &lt;= DataRows,OFFSET(MeineInstrumente!$A$9,ROW()-DataRows_IBE-1,COLUMN(),1,1),""))</f>
        <v>3</v>
      </c>
      <c r="C30">
        <f ca="1">IF(ROW()-1&lt;=DataRows_IBE,OFFSET(InstrumenteIBE!$A$1,ROW()-2,COLUMN(),1,1),IF(ROW()-2 &lt;= DataRows,OFFSET(MeineInstrumente!$A$9,ROW()-DataRows_IBE-1,COLUMN(),1,1),""))</f>
        <v>18</v>
      </c>
      <c r="D30" s="16" t="str">
        <f ca="1">IF(ROW()-1&lt;=DataRows_IBE,OFFSET(InstrumenteIBE!$A$1,ROW()-2,COLUMN(),1,1),IF(ROW()-2 &lt;= DataRows,OFFSET(MeineInstrumente!$A$9,ROW()-DataRows_IBE-1,COLUMN(),1,1),""))</f>
        <v>Freistellung, z. B. zur Teilnahme an Therapiemaßnahmen im Suchtfall</v>
      </c>
      <c r="E30" t="str">
        <f t="shared" ca="1" si="0"/>
        <v>D_r;4</v>
      </c>
      <c r="F30" t="str">
        <f ca="1">IF(ROW()-1&lt;=DataRows_IBE,OFFSET(InstrumenteIBE!$A$1,ROW()-2,COLUMN()-COLUMN($F$1),1,1),IF(ROW()-2 &lt;= DataRows,OFFSET(MeineInstrumente!$A$9,ROW()-DataRows_IBE-1,COLUMN()-COLUMN($F$1),1,1),""))</f>
        <v>D_r</v>
      </c>
    </row>
    <row r="31" spans="1:6" x14ac:dyDescent="0.25">
      <c r="A31">
        <f ca="1">IF(ROW()-1&lt;=DataRows_IBE,OFFSET(InstrumenteIBE!$A$1,ROW()-2,COLUMN(),1,1),IF(ROW()-2 &lt;= DataRows,OFFSET(MeineInstrumente!$A$9,ROW()-DataRows_IBE-1,COLUMN(),1,1),""))</f>
        <v>4</v>
      </c>
      <c r="B31">
        <f ca="1">IF(ROW()-1&lt;=DataRows_IBE,OFFSET(InstrumenteIBE!$A$1,ROW()-2,COLUMN(),1,1),IF(ROW()-2 &lt;= DataRows,OFFSET(MeineInstrumente!$A$9,ROW()-DataRows_IBE-1,COLUMN(),1,1),""))</f>
        <v>4</v>
      </c>
      <c r="C31">
        <f ca="1">IF(ROW()-1&lt;=DataRows_IBE,OFFSET(InstrumenteIBE!$A$1,ROW()-2,COLUMN(),1,1),IF(ROW()-2 &lt;= DataRows,OFFSET(MeineInstrumente!$A$9,ROW()-DataRows_IBE-1,COLUMN(),1,1),""))</f>
        <v>0</v>
      </c>
      <c r="D31" s="16" t="str">
        <f ca="1">IF(ROW()-1&lt;=DataRows_IBE,OFFSET(InstrumenteIBE!$A$1,ROW()-2,COLUMN(),1,1),IF(ROW()-2 &lt;= DataRows,OFFSET(MeineInstrumente!$A$9,ROW()-DataRows_IBE-1,COLUMN(),1,1),""))</f>
        <v>Berufshintergrund</v>
      </c>
      <c r="E31" t="str">
        <f t="shared" ca="1" si="0"/>
        <v>dT;4</v>
      </c>
      <c r="F31" t="str">
        <f ca="1">IF(ROW()-1&lt;=DataRows_IBE,OFFSET(InstrumenteIBE!$A$1,ROW()-2,COLUMN()-COLUMN($F$1),1,1),IF(ROW()-2 &lt;= DataRows,OFFSET(MeineInstrumente!$A$9,ROW()-DataRows_IBE-1,COLUMN()-COLUMN($F$1),1,1),""))</f>
        <v>dT</v>
      </c>
    </row>
    <row r="32" spans="1:6" x14ac:dyDescent="0.25">
      <c r="A32">
        <f ca="1">IF(ROW()-1&lt;=DataRows_IBE,OFFSET(InstrumenteIBE!$A$1,ROW()-2,COLUMN(),1,1),IF(ROW()-2 &lt;= DataRows,OFFSET(MeineInstrumente!$A$9,ROW()-DataRows_IBE-1,COLUMN(),1,1),""))</f>
        <v>4</v>
      </c>
      <c r="B32">
        <f ca="1">IF(ROW()-1&lt;=DataRows_IBE,OFFSET(InstrumenteIBE!$A$1,ROW()-2,COLUMN(),1,1),IF(ROW()-2 &lt;= DataRows,OFFSET(MeineInstrumente!$A$9,ROW()-DataRows_IBE-1,COLUMN(),1,1),""))</f>
        <v>4</v>
      </c>
      <c r="C32">
        <f ca="1">IF(ROW()-1&lt;=DataRows_IBE,OFFSET(InstrumenteIBE!$A$1,ROW()-2,COLUMN(),1,1),IF(ROW()-2 &lt;= DataRows,OFFSET(MeineInstrumente!$A$9,ROW()-DataRows_IBE-1,COLUMN(),1,1),""))</f>
        <v>19</v>
      </c>
      <c r="D32" s="16" t="str">
        <f ca="1">IF(ROW()-1&lt;=DataRows_IBE,OFFSET(InstrumenteIBE!$A$1,ROW()-2,COLUMN(),1,1),IF(ROW()-2 &lt;= DataRows,OFFSET(MeineInstrumente!$A$9,ROW()-DataRows_IBE-1,COLUMN(),1,1),""))</f>
        <v>Einstieg/Orientierung</v>
      </c>
      <c r="E32" t="str">
        <f t="shared" ca="1" si="0"/>
        <v>D;4</v>
      </c>
      <c r="F32" t="str">
        <f ca="1">IF(ROW()-1&lt;=DataRows_IBE,OFFSET(InstrumenteIBE!$A$1,ROW()-2,COLUMN()-COLUMN($F$1),1,1),IF(ROW()-2 &lt;= DataRows,OFFSET(MeineInstrumente!$A$9,ROW()-DataRows_IBE-1,COLUMN()-COLUMN($F$1),1,1),""))</f>
        <v>D</v>
      </c>
    </row>
    <row r="33" spans="1:6" x14ac:dyDescent="0.25">
      <c r="A33">
        <f ca="1">IF(ROW()-1&lt;=DataRows_IBE,OFFSET(InstrumenteIBE!$A$1,ROW()-2,COLUMN(),1,1),IF(ROW()-2 &lt;= DataRows,OFFSET(MeineInstrumente!$A$9,ROW()-DataRows_IBE-1,COLUMN(),1,1),""))</f>
        <v>4</v>
      </c>
      <c r="B33">
        <f ca="1">IF(ROW()-1&lt;=DataRows_IBE,OFFSET(InstrumenteIBE!$A$1,ROW()-2,COLUMN(),1,1),IF(ROW()-2 &lt;= DataRows,OFFSET(MeineInstrumente!$A$9,ROW()-DataRows_IBE-1,COLUMN(),1,1),""))</f>
        <v>4</v>
      </c>
      <c r="C33">
        <f ca="1">IF(ROW()-1&lt;=DataRows_IBE,OFFSET(InstrumenteIBE!$A$1,ROW()-2,COLUMN(),1,1),IF(ROW()-2 &lt;= DataRows,OFFSET(MeineInstrumente!$A$9,ROW()-DataRows_IBE-1,COLUMN(),1,1),""))</f>
        <v>20</v>
      </c>
      <c r="D33" s="16" t="str">
        <f ca="1">IF(ROW()-1&lt;=DataRows_IBE,OFFSET(InstrumenteIBE!$A$1,ROW()-2,COLUMN(),1,1),IF(ROW()-2 &lt;= DataRows,OFFSET(MeineInstrumente!$A$9,ROW()-DataRows_IBE-1,COLUMN(),1,1),""))</f>
        <v>Reife</v>
      </c>
      <c r="E33" t="str">
        <f t="shared" ca="1" si="0"/>
        <v>D;4</v>
      </c>
      <c r="F33" t="str">
        <f ca="1">IF(ROW()-1&lt;=DataRows_IBE,OFFSET(InstrumenteIBE!$A$1,ROW()-2,COLUMN()-COLUMN($F$1),1,1),IF(ROW()-2 &lt;= DataRows,OFFSET(MeineInstrumente!$A$9,ROW()-DataRows_IBE-1,COLUMN()-COLUMN($F$1),1,1),""))</f>
        <v>D</v>
      </c>
    </row>
    <row r="34" spans="1:6" x14ac:dyDescent="0.25">
      <c r="A34">
        <f ca="1">IF(ROW()-1&lt;=DataRows_IBE,OFFSET(InstrumenteIBE!$A$1,ROW()-2,COLUMN(),1,1),IF(ROW()-2 &lt;= DataRows,OFFSET(MeineInstrumente!$A$9,ROW()-DataRows_IBE-1,COLUMN(),1,1),""))</f>
        <v>4</v>
      </c>
      <c r="B34">
        <f ca="1">IF(ROW()-1&lt;=DataRows_IBE,OFFSET(InstrumenteIBE!$A$1,ROW()-2,COLUMN(),1,1),IF(ROW()-2 &lt;= DataRows,OFFSET(MeineInstrumente!$A$9,ROW()-DataRows_IBE-1,COLUMN(),1,1),""))</f>
        <v>4</v>
      </c>
      <c r="C34">
        <f ca="1">IF(ROW()-1&lt;=DataRows_IBE,OFFSET(InstrumenteIBE!$A$1,ROW()-2,COLUMN(),1,1),IF(ROW()-2 &lt;= DataRows,OFFSET(MeineInstrumente!$A$9,ROW()-DataRows_IBE-1,COLUMN(),1,1),""))</f>
        <v>21</v>
      </c>
      <c r="D34" s="16" t="str">
        <f ca="1">IF(ROW()-1&lt;=DataRows_IBE,OFFSET(InstrumenteIBE!$A$1,ROW()-2,COLUMN(),1,1),IF(ROW()-2 &lt;= DataRows,OFFSET(MeineInstrumente!$A$9,ROW()-DataRows_IBE-1,COLUMN(),1,1),""))</f>
        <v>Führung</v>
      </c>
      <c r="E34" t="str">
        <f t="shared" ca="1" si="0"/>
        <v>D;4</v>
      </c>
      <c r="F34" t="str">
        <f ca="1">IF(ROW()-1&lt;=DataRows_IBE,OFFSET(InstrumenteIBE!$A$1,ROW()-2,COLUMN()-COLUMN($F$1),1,1),IF(ROW()-2 &lt;= DataRows,OFFSET(MeineInstrumente!$A$9,ROW()-DataRows_IBE-1,COLUMN()-COLUMN($F$1),1,1),""))</f>
        <v>D</v>
      </c>
    </row>
    <row r="35" spans="1:6" x14ac:dyDescent="0.25">
      <c r="A35">
        <f ca="1">IF(ROW()-1&lt;=DataRows_IBE,OFFSET(InstrumenteIBE!$A$1,ROW()-2,COLUMN(),1,1),IF(ROW()-2 &lt;= DataRows,OFFSET(MeineInstrumente!$A$9,ROW()-DataRows_IBE-1,COLUMN(),1,1),""))</f>
        <v>4</v>
      </c>
      <c r="B35">
        <f ca="1">IF(ROW()-1&lt;=DataRows_IBE,OFFSET(InstrumenteIBE!$A$1,ROW()-2,COLUMN(),1,1),IF(ROW()-2 &lt;= DataRows,OFFSET(MeineInstrumente!$A$9,ROW()-DataRows_IBE-1,COLUMN(),1,1),""))</f>
        <v>4</v>
      </c>
      <c r="C35">
        <f ca="1">IF(ROW()-1&lt;=DataRows_IBE,OFFSET(InstrumenteIBE!$A$1,ROW()-2,COLUMN(),1,1),IF(ROW()-2 &lt;= DataRows,OFFSET(MeineInstrumente!$A$9,ROW()-DataRows_IBE-1,COLUMN(),1,1),""))</f>
        <v>22</v>
      </c>
      <c r="D35" s="16" t="str">
        <f ca="1">IF(ROW()-1&lt;=DataRows_IBE,OFFSET(InstrumenteIBE!$A$1,ROW()-2,COLUMN(),1,1),IF(ROW()-2 &lt;= DataRows,OFFSET(MeineInstrumente!$A$9,ROW()-DataRows_IBE-1,COLUMN(),1,1),""))</f>
        <v>Ausland</v>
      </c>
      <c r="E35" t="str">
        <f t="shared" ca="1" si="0"/>
        <v>D;4</v>
      </c>
      <c r="F35" t="str">
        <f ca="1">IF(ROW()-1&lt;=DataRows_IBE,OFFSET(InstrumenteIBE!$A$1,ROW()-2,COLUMN()-COLUMN($F$1),1,1),IF(ROW()-2 &lt;= DataRows,OFFSET(MeineInstrumente!$A$9,ROW()-DataRows_IBE-1,COLUMN()-COLUMN($F$1),1,1),""))</f>
        <v>D</v>
      </c>
    </row>
    <row r="36" spans="1:6" x14ac:dyDescent="0.25">
      <c r="A36">
        <f ca="1">IF(ROW()-1&lt;=DataRows_IBE,OFFSET(InstrumenteIBE!$A$1,ROW()-2,COLUMN(),1,1),IF(ROW()-2 &lt;= DataRows,OFFSET(MeineInstrumente!$A$9,ROW()-DataRows_IBE-1,COLUMN(),1,1),""))</f>
        <v>4</v>
      </c>
      <c r="B36">
        <f ca="1">IF(ROW()-1&lt;=DataRows_IBE,OFFSET(InstrumenteIBE!$A$1,ROW()-2,COLUMN(),1,1),IF(ROW()-2 &lt;= DataRows,OFFSET(MeineInstrumente!$A$9,ROW()-DataRows_IBE-1,COLUMN(),1,1),""))</f>
        <v>4</v>
      </c>
      <c r="C36">
        <f ca="1">IF(ROW()-1&lt;=DataRows_IBE,OFFSET(InstrumenteIBE!$A$1,ROW()-2,COLUMN(),1,1),IF(ROW()-2 &lt;= DataRows,OFFSET(MeineInstrumente!$A$9,ROW()-DataRows_IBE-1,COLUMN(),1,1),""))</f>
        <v>22</v>
      </c>
      <c r="D36" s="16" t="str">
        <f ca="1">IF(ROW()-1&lt;=DataRows_IBE,OFFSET(InstrumenteIBE!$A$1,ROW()-2,COLUMN(),1,1),IF(ROW()-2 &lt;= DataRows,OFFSET(MeineInstrumente!$A$9,ROW()-DataRows_IBE-1,COLUMN(),1,1),""))</f>
        <v>Freistellung, z. B. bei Problemen am Heimatort</v>
      </c>
      <c r="E36" t="str">
        <f t="shared" ca="1" si="0"/>
        <v>D_r;4</v>
      </c>
      <c r="F36" t="str">
        <f ca="1">IF(ROW()-1&lt;=DataRows_IBE,OFFSET(InstrumenteIBE!$A$1,ROW()-2,COLUMN()-COLUMN($F$1),1,1),IF(ROW()-2 &lt;= DataRows,OFFSET(MeineInstrumente!$A$9,ROW()-DataRows_IBE-1,COLUMN()-COLUMN($F$1),1,1),""))</f>
        <v>D_r</v>
      </c>
    </row>
    <row r="37" spans="1:6" x14ac:dyDescent="0.25">
      <c r="A37">
        <f ca="1">IF(ROW()-1&lt;=DataRows_IBE,OFFSET(InstrumenteIBE!$A$1,ROW()-2,COLUMN(),1,1),IF(ROW()-2 &lt;= DataRows,OFFSET(MeineInstrumente!$A$9,ROW()-DataRows_IBE-1,COLUMN(),1,1),""))</f>
        <v>4</v>
      </c>
      <c r="B37">
        <f ca="1">IF(ROW()-1&lt;=DataRows_IBE,OFFSET(InstrumenteIBE!$A$1,ROW()-2,COLUMN(),1,1),IF(ROW()-2 &lt;= DataRows,OFFSET(MeineInstrumente!$A$9,ROW()-DataRows_IBE-1,COLUMN(),1,1),""))</f>
        <v>4</v>
      </c>
      <c r="C37">
        <f ca="1">IF(ROW()-1&lt;=DataRows_IBE,OFFSET(InstrumenteIBE!$A$1,ROW()-2,COLUMN(),1,1),IF(ROW()-2 &lt;= DataRows,OFFSET(MeineInstrumente!$A$9,ROW()-DataRows_IBE-1,COLUMN(),1,1),""))</f>
        <v>23</v>
      </c>
      <c r="D37" s="16" t="str">
        <f ca="1">IF(ROW()-1&lt;=DataRows_IBE,OFFSET(InstrumenteIBE!$A$1,ROW()-2,COLUMN(),1,1),IF(ROW()-2 &lt;= DataRows,OFFSET(MeineInstrumente!$A$9,ROW()-DataRows_IBE-1,COLUMN(),1,1),""))</f>
        <v>Ausstieg</v>
      </c>
      <c r="E37" t="str">
        <f t="shared" ca="1" si="0"/>
        <v>D;4</v>
      </c>
      <c r="F37" t="str">
        <f ca="1">IF(ROW()-1&lt;=DataRows_IBE,OFFSET(InstrumenteIBE!$A$1,ROW()-2,COLUMN()-COLUMN($F$1),1,1),IF(ROW()-2 &lt;= DataRows,OFFSET(MeineInstrumente!$A$9,ROW()-DataRows_IBE-1,COLUMN()-COLUMN($F$1),1,1),""))</f>
        <v>D</v>
      </c>
    </row>
    <row r="38" spans="1:6" x14ac:dyDescent="0.25">
      <c r="A38">
        <f ca="1">IF(ROW()-1&lt;=DataRows_IBE,OFFSET(InstrumenteIBE!$A$1,ROW()-2,COLUMN(),1,1),IF(ROW()-2 &lt;= DataRows,OFFSET(MeineInstrumente!$A$9,ROW()-DataRows_IBE-1,COLUMN(),1,1),""))</f>
        <v>5</v>
      </c>
      <c r="B38">
        <f ca="1">IF(ROW()-1&lt;=DataRows_IBE,OFFSET(InstrumenteIBE!$A$1,ROW()-2,COLUMN(),1,1),IF(ROW()-2 &lt;= DataRows,OFFSET(MeineInstrumente!$A$9,ROW()-DataRows_IBE-1,COLUMN(),1,1),""))</f>
        <v>0</v>
      </c>
      <c r="C38">
        <f ca="1">IF(ROW()-1&lt;=DataRows_IBE,OFFSET(InstrumenteIBE!$A$1,ROW()-2,COLUMN(),1,1),IF(ROW()-2 &lt;= DataRows,OFFSET(MeineInstrumente!$A$9,ROW()-DataRows_IBE-1,COLUMN(),1,1),""))</f>
        <v>0</v>
      </c>
      <c r="D38" s="16" t="str">
        <f ca="1">IF(ROW()-1&lt;=DataRows_IBE,OFFSET(InstrumenteIBE!$A$1,ROW()-2,COLUMN(),1,1),IF(ROW()-2 &lt;= DataRows,OFFSET(MeineInstrumente!$A$9,ROW()-DataRows_IBE-1,COLUMN(),1,1),""))</f>
        <v>Mitarbeiterbeteiligung im Arbeitsprozess</v>
      </c>
      <c r="E38" t="str">
        <f t="shared" ca="1" si="0"/>
        <v>I;5</v>
      </c>
      <c r="F38" t="str">
        <f ca="1">IF(ROW()-1&lt;=DataRows_IBE,OFFSET(InstrumenteIBE!$A$1,ROW()-2,COLUMN()-COLUMN($F$1),1,1),IF(ROW()-2 &lt;= DataRows,OFFSET(MeineInstrumente!$A$9,ROW()-DataRows_IBE-1,COLUMN()-COLUMN($F$1),1,1),""))</f>
        <v>I</v>
      </c>
    </row>
    <row r="39" spans="1:6" ht="45" x14ac:dyDescent="0.25">
      <c r="A39">
        <f ca="1">IF(ROW()-1&lt;=DataRows_IBE,OFFSET(InstrumenteIBE!$A$1,ROW()-2,COLUMN(),1,1),IF(ROW()-2 &lt;= DataRows,OFFSET(MeineInstrumente!$A$9,ROW()-DataRows_IBE-1,COLUMN(),1,1),""))</f>
        <v>5</v>
      </c>
      <c r="B39">
        <f ca="1">IF(ROW()-1&lt;=DataRows_IBE,OFFSET(InstrumenteIBE!$A$1,ROW()-2,COLUMN(),1,1),IF(ROW()-2 &lt;= DataRows,OFFSET(MeineInstrumente!$A$9,ROW()-DataRows_IBE-1,COLUMN(),1,1),""))</f>
        <v>0</v>
      </c>
      <c r="C39">
        <f ca="1">IF(ROW()-1&lt;=DataRows_IBE,OFFSET(InstrumenteIBE!$A$1,ROW()-2,COLUMN(),1,1),IF(ROW()-2 &lt;= DataRows,OFFSET(MeineInstrumente!$A$9,ROW()-DataRows_IBE-1,COLUMN(),1,1),""))</f>
        <v>0</v>
      </c>
      <c r="D39" s="16" t="str">
        <f ca="1">IF(ROW()-1&lt;=DataRows_IBE,OFFSET(InstrumenteIBE!$A$1,ROW()-2,COLUMN(),1,1),IF(ROW()-2 &lt;= DataRows,OFFSET(MeineInstrumente!$A$9,ROW()-DataRows_IBE-1,COLUMN(),1,1),""))</f>
        <v>Mitarbeiterinnen und Mitarbeitern wird die Möglichkeit gegeben, im Rahmen der betrieblichen Gegebenheiten an Entscheidungen, die ihre Arbeit betreffen, beteiligt zu werden.</v>
      </c>
      <c r="E39" t="str">
        <f t="shared" ca="1" si="0"/>
        <v>I_t;5</v>
      </c>
      <c r="F39" t="str">
        <f ca="1">IF(ROW()-1&lt;=DataRows_IBE,OFFSET(InstrumenteIBE!$A$1,ROW()-2,COLUMN()-COLUMN($F$1),1,1),IF(ROW()-2 &lt;= DataRows,OFFSET(MeineInstrumente!$A$9,ROW()-DataRows_IBE-1,COLUMN()-COLUMN($F$1),1,1),""))</f>
        <v>I_t</v>
      </c>
    </row>
    <row r="40" spans="1:6" ht="90" x14ac:dyDescent="0.25">
      <c r="A40">
        <f ca="1">IF(ROW()-1&lt;=DataRows_IBE,OFFSET(InstrumenteIBE!$A$1,ROW()-2,COLUMN(),1,1),IF(ROW()-2 &lt;= DataRows,OFFSET(MeineInstrumente!$A$9,ROW()-DataRows_IBE-1,COLUMN(),1,1),""))</f>
        <v>5</v>
      </c>
      <c r="B40">
        <f ca="1">IF(ROW()-1&lt;=DataRows_IBE,OFFSET(InstrumenteIBE!$A$1,ROW()-2,COLUMN(),1,1),IF(ROW()-2 &lt;= DataRows,OFFSET(MeineInstrumente!$A$9,ROW()-DataRows_IBE-1,COLUMN(),1,1),""))</f>
        <v>0</v>
      </c>
      <c r="C40">
        <f ca="1">IF(ROW()-1&lt;=DataRows_IBE,OFFSET(InstrumenteIBE!$A$1,ROW()-2,COLUMN(),1,1),IF(ROW()-2 &lt;= DataRows,OFFSET(MeineInstrumente!$A$9,ROW()-DataRows_IBE-1,COLUMN(),1,1),""))</f>
        <v>0</v>
      </c>
      <c r="D40" s="16" t="str">
        <f ca="1">IF(ROW()-1&lt;=DataRows_IBE,OFFSET(InstrumenteIBE!$A$1,ROW()-2,COLUMN(),1,1),IF(ROW()-2 &lt;= DataRows,OFFSET(MeineInstrumente!$A$9,ROW()-DataRows_IBE-1,COLUMN(),1,1),""))</f>
        <v>Die Beteiligung der Mitarbeiterinnen und Mitarbeiter kann sich sowohl auf konkrete Arbeitsaufgaben bzw. organisatorische Aspekte beziehen als auch im betrieblichen Vorschlagswesen ihren Niederschlag finden. Mitarbeiterinnen und Mitarbeiter erhalten dadurch eine erhöhte Souveränität in Bezug auf die Vereinbarung ihrer persönlichen Lebensphase mit den betrieblichen Zielsetzungen.</v>
      </c>
      <c r="E40" t="str">
        <f t="shared" ca="1" si="0"/>
        <v>I_d;5</v>
      </c>
      <c r="F40" t="str">
        <f ca="1">IF(ROW()-1&lt;=DataRows_IBE,OFFSET(InstrumenteIBE!$A$1,ROW()-2,COLUMN()-COLUMN($F$1),1,1),IF(ROW()-2 &lt;= DataRows,OFFSET(MeineInstrumente!$A$9,ROW()-DataRows_IBE-1,COLUMN()-COLUMN($F$1),1,1),""))</f>
        <v>I_d</v>
      </c>
    </row>
    <row r="41" spans="1:6" x14ac:dyDescent="0.25">
      <c r="A41">
        <f ca="1">IF(ROW()-1&lt;=DataRows_IBE,OFFSET(InstrumenteIBE!$A$1,ROW()-2,COLUMN(),1,1),IF(ROW()-2 &lt;= DataRows,OFFSET(MeineInstrumente!$A$9,ROW()-DataRows_IBE-1,COLUMN(),1,1),""))</f>
        <v>5</v>
      </c>
      <c r="B41">
        <f ca="1">IF(ROW()-1&lt;=DataRows_IBE,OFFSET(InstrumenteIBE!$A$1,ROW()-2,COLUMN(),1,1),IF(ROW()-2 &lt;= DataRows,OFFSET(MeineInstrumente!$A$9,ROW()-DataRows_IBE-1,COLUMN(),1,1),""))</f>
        <v>1</v>
      </c>
      <c r="C41">
        <f ca="1">IF(ROW()-1&lt;=DataRows_IBE,OFFSET(InstrumenteIBE!$A$1,ROW()-2,COLUMN(),1,1),IF(ROW()-2 &lt;= DataRows,OFFSET(MeineInstrumente!$A$9,ROW()-DataRows_IBE-1,COLUMN(),1,1),""))</f>
        <v>0</v>
      </c>
      <c r="D41" s="16" t="str">
        <f ca="1">IF(ROW()-1&lt;=DataRows_IBE,OFFSET(InstrumenteIBE!$A$1,ROW()-2,COLUMN(),1,1),IF(ROW()-2 &lt;= DataRows,OFFSET(MeineInstrumente!$A$9,ROW()-DataRows_IBE-1,COLUMN(),1,1),""))</f>
        <v>spezifische Handlungsfelder</v>
      </c>
      <c r="E41" t="str">
        <f t="shared" ca="1" si="0"/>
        <v>dT;5</v>
      </c>
      <c r="F41" t="str">
        <f ca="1">IF(ROW()-1&lt;=DataRows_IBE,OFFSET(InstrumenteIBE!$A$1,ROW()-2,COLUMN()-COLUMN($F$1),1,1),IF(ROW()-2 &lt;= DataRows,OFFSET(MeineInstrumente!$A$9,ROW()-DataRows_IBE-1,COLUMN()-COLUMN($F$1),1,1),""))</f>
        <v>dT</v>
      </c>
    </row>
    <row r="42" spans="1:6" x14ac:dyDescent="0.25">
      <c r="A42">
        <f ca="1">IF(ROW()-1&lt;=DataRows_IBE,OFFSET(InstrumenteIBE!$A$1,ROW()-2,COLUMN(),1,1),IF(ROW()-2 &lt;= DataRows,OFFSET(MeineInstrumente!$A$9,ROW()-DataRows_IBE-1,COLUMN(),1,1),""))</f>
        <v>5</v>
      </c>
      <c r="B42">
        <f ca="1">IF(ROW()-1&lt;=DataRows_IBE,OFFSET(InstrumenteIBE!$A$1,ROW()-2,COLUMN(),1,1),IF(ROW()-2 &lt;= DataRows,OFFSET(MeineInstrumente!$A$9,ROW()-DataRows_IBE-1,COLUMN(),1,1),""))</f>
        <v>1</v>
      </c>
      <c r="C42">
        <f ca="1">IF(ROW()-1&lt;=DataRows_IBE,OFFSET(InstrumenteIBE!$A$1,ROW()-2,COLUMN(),1,1),IF(ROW()-2 &lt;= DataRows,OFFSET(MeineInstrumente!$A$9,ROW()-DataRows_IBE-1,COLUMN(),1,1),""))</f>
        <v>4</v>
      </c>
      <c r="D42" s="16" t="str">
        <f ca="1">IF(ROW()-1&lt;=DataRows_IBE,OFFSET(InstrumenteIBE!$A$1,ROW()-2,COLUMN(),1,1),IF(ROW()-2 &lt;= DataRows,OFFSET(MeineInstrumente!$A$9,ROW()-DataRows_IBE-1,COLUMN(),1,1),""))</f>
        <v>Anreiz- und Motivationssysteme</v>
      </c>
      <c r="E42" t="str">
        <f t="shared" ca="1" si="0"/>
        <v>D;5</v>
      </c>
      <c r="F42" t="str">
        <f ca="1">IF(ROW()-1&lt;=DataRows_IBE,OFFSET(InstrumenteIBE!$A$1,ROW()-2,COLUMN()-COLUMN($F$1),1,1),IF(ROW()-2 &lt;= DataRows,OFFSET(MeineInstrumente!$A$9,ROW()-DataRows_IBE-1,COLUMN()-COLUMN($F$1),1,1),""))</f>
        <v>D</v>
      </c>
    </row>
    <row r="43" spans="1:6" x14ac:dyDescent="0.25">
      <c r="A43">
        <f ca="1">IF(ROW()-1&lt;=DataRows_IBE,OFFSET(InstrumenteIBE!$A$1,ROW()-2,COLUMN(),1,1),IF(ROW()-2 &lt;= DataRows,OFFSET(MeineInstrumente!$A$9,ROW()-DataRows_IBE-1,COLUMN(),1,1),""))</f>
        <v>5</v>
      </c>
      <c r="B43">
        <f ca="1">IF(ROW()-1&lt;=DataRows_IBE,OFFSET(InstrumenteIBE!$A$1,ROW()-2,COLUMN(),1,1),IF(ROW()-2 &lt;= DataRows,OFFSET(MeineInstrumente!$A$9,ROW()-DataRows_IBE-1,COLUMN(),1,1),""))</f>
        <v>1</v>
      </c>
      <c r="C43">
        <f ca="1">IF(ROW()-1&lt;=DataRows_IBE,OFFSET(InstrumenteIBE!$A$1,ROW()-2,COLUMN(),1,1),IF(ROW()-2 &lt;= DataRows,OFFSET(MeineInstrumente!$A$9,ROW()-DataRows_IBE-1,COLUMN(),1,1),""))</f>
        <v>6</v>
      </c>
      <c r="D43" s="16" t="str">
        <f ca="1">IF(ROW()-1&lt;=DataRows_IBE,OFFSET(InstrumenteIBE!$A$1,ROW()-2,COLUMN(),1,1),IF(ROW()-2 &lt;= DataRows,OFFSET(MeineInstrumente!$A$9,ROW()-DataRows_IBE-1,COLUMN(),1,1),""))</f>
        <v>Organisation</v>
      </c>
      <c r="E43" t="str">
        <f t="shared" ca="1" si="0"/>
        <v>D;5</v>
      </c>
      <c r="F43" t="str">
        <f ca="1">IF(ROW()-1&lt;=DataRows_IBE,OFFSET(InstrumenteIBE!$A$1,ROW()-2,COLUMN()-COLUMN($F$1),1,1),IF(ROW()-2 &lt;= DataRows,OFFSET(MeineInstrumente!$A$9,ROW()-DataRows_IBE-1,COLUMN()-COLUMN($F$1),1,1),""))</f>
        <v>D</v>
      </c>
    </row>
    <row r="44" spans="1:6" x14ac:dyDescent="0.25">
      <c r="A44">
        <f ca="1">IF(ROW()-1&lt;=DataRows_IBE,OFFSET(InstrumenteIBE!$A$1,ROW()-2,COLUMN(),1,1),IF(ROW()-2 &lt;= DataRows,OFFSET(MeineInstrumente!$A$9,ROW()-DataRows_IBE-1,COLUMN(),1,1),""))</f>
        <v>7</v>
      </c>
      <c r="B44">
        <f ca="1">IF(ROW()-1&lt;=DataRows_IBE,OFFSET(InstrumenteIBE!$A$1,ROW()-2,COLUMN(),1,1),IF(ROW()-2 &lt;= DataRows,OFFSET(MeineInstrumente!$A$9,ROW()-DataRows_IBE-1,COLUMN(),1,1),""))</f>
        <v>0</v>
      </c>
      <c r="C44">
        <f ca="1">IF(ROW()-1&lt;=DataRows_IBE,OFFSET(InstrumenteIBE!$A$1,ROW()-2,COLUMN(),1,1),IF(ROW()-2 &lt;= DataRows,OFFSET(MeineInstrumente!$A$9,ROW()-DataRows_IBE-1,COLUMN(),1,1),""))</f>
        <v>0</v>
      </c>
      <c r="D44" s="16" t="str">
        <f ca="1">IF(ROW()-1&lt;=DataRows_IBE,OFFSET(InstrumenteIBE!$A$1,ROW()-2,COLUMN(),1,1),IF(ROW()-2 &lt;= DataRows,OFFSET(MeineInstrumente!$A$9,ROW()-DataRows_IBE-1,COLUMN(),1,1),""))</f>
        <v>Eigenverantwortliches Arbeiten</v>
      </c>
      <c r="E44" t="str">
        <f t="shared" ca="1" si="0"/>
        <v>I;7</v>
      </c>
      <c r="F44" t="str">
        <f ca="1">IF(ROW()-1&lt;=DataRows_IBE,OFFSET(InstrumenteIBE!$A$1,ROW()-2,COLUMN()-COLUMN($F$1),1,1),IF(ROW()-2 &lt;= DataRows,OFFSET(MeineInstrumente!$A$9,ROW()-DataRows_IBE-1,COLUMN()-COLUMN($F$1),1,1),""))</f>
        <v>I</v>
      </c>
    </row>
    <row r="45" spans="1:6" ht="30" x14ac:dyDescent="0.25">
      <c r="A45">
        <f ca="1">IF(ROW()-1&lt;=DataRows_IBE,OFFSET(InstrumenteIBE!$A$1,ROW()-2,COLUMN(),1,1),IF(ROW()-2 &lt;= DataRows,OFFSET(MeineInstrumente!$A$9,ROW()-DataRows_IBE-1,COLUMN(),1,1),""))</f>
        <v>7</v>
      </c>
      <c r="B45">
        <f ca="1">IF(ROW()-1&lt;=DataRows_IBE,OFFSET(InstrumenteIBE!$A$1,ROW()-2,COLUMN(),1,1),IF(ROW()-2 &lt;= DataRows,OFFSET(MeineInstrumente!$A$9,ROW()-DataRows_IBE-1,COLUMN(),1,1),""))</f>
        <v>0</v>
      </c>
      <c r="C45">
        <f ca="1">IF(ROW()-1&lt;=DataRows_IBE,OFFSET(InstrumenteIBE!$A$1,ROW()-2,COLUMN(),1,1),IF(ROW()-2 &lt;= DataRows,OFFSET(MeineInstrumente!$A$9,ROW()-DataRows_IBE-1,COLUMN(),1,1),""))</f>
        <v>0</v>
      </c>
      <c r="D45" s="16" t="str">
        <f ca="1">IF(ROW()-1&lt;=DataRows_IBE,OFFSET(InstrumenteIBE!$A$1,ROW()-2,COLUMN(),1,1),IF(ROW()-2 &lt;= DataRows,OFFSET(MeineInstrumente!$A$9,ROW()-DataRows_IBE-1,COLUMN(),1,1),""))</f>
        <v>Das Unternehmen überträgt den Mitarbeitern und Mitarbeiterinnen Aufgaben, die sie eigenverantwortlich bearbeiten können.</v>
      </c>
      <c r="E45" t="str">
        <f t="shared" ca="1" si="0"/>
        <v>I_t;7</v>
      </c>
      <c r="F45" t="str">
        <f ca="1">IF(ROW()-1&lt;=DataRows_IBE,OFFSET(InstrumenteIBE!$A$1,ROW()-2,COLUMN()-COLUMN($F$1),1,1),IF(ROW()-2 &lt;= DataRows,OFFSET(MeineInstrumente!$A$9,ROW()-DataRows_IBE-1,COLUMN()-COLUMN($F$1),1,1),""))</f>
        <v>I_t</v>
      </c>
    </row>
    <row r="46" spans="1:6" ht="90" x14ac:dyDescent="0.25">
      <c r="A46">
        <f ca="1">IF(ROW()-1&lt;=DataRows_IBE,OFFSET(InstrumenteIBE!$A$1,ROW()-2,COLUMN(),1,1),IF(ROW()-2 &lt;= DataRows,OFFSET(MeineInstrumente!$A$9,ROW()-DataRows_IBE-1,COLUMN(),1,1),""))</f>
        <v>7</v>
      </c>
      <c r="B46">
        <f ca="1">IF(ROW()-1&lt;=DataRows_IBE,OFFSET(InstrumenteIBE!$A$1,ROW()-2,COLUMN(),1,1),IF(ROW()-2 &lt;= DataRows,OFFSET(MeineInstrumente!$A$9,ROW()-DataRows_IBE-1,COLUMN(),1,1),""))</f>
        <v>0</v>
      </c>
      <c r="C46">
        <f ca="1">IF(ROW()-1&lt;=DataRows_IBE,OFFSET(InstrumenteIBE!$A$1,ROW()-2,COLUMN(),1,1),IF(ROW()-2 &lt;= DataRows,OFFSET(MeineInstrumente!$A$9,ROW()-DataRows_IBE-1,COLUMN(),1,1),""))</f>
        <v>0</v>
      </c>
      <c r="D46" s="16" t="str">
        <f ca="1">IF(ROW()-1&lt;=DataRows_IBE,OFFSET(InstrumenteIBE!$A$1,ROW()-2,COLUMN(),1,1),IF(ROW()-2 &lt;= DataRows,OFFSET(MeineInstrumente!$A$9,ROW()-DataRows_IBE-1,COLUMN(),1,1),""))</f>
        <v>Eigenverantwortliches Arbeiten setzt eine entsprechende Bereitschaft und Fähigkeit der Mitarbeiter und Mitarbeiterinnen voraus. Darüber hinaus gilt es darauf zu achten, die Beschäftigten dabei weder zu über- noch zu unterfordern. Nur so kann eigenverantwortliches Arbeiten die Motivation und Beschäftigungsfähigkeit der Mitarbeiter und Mitarbeiterinnen auch über ein verlängertes Erwerbsleben hinweg stärken.</v>
      </c>
      <c r="E46" t="str">
        <f t="shared" ca="1" si="0"/>
        <v>I_d;7</v>
      </c>
      <c r="F46" t="str">
        <f ca="1">IF(ROW()-1&lt;=DataRows_IBE,OFFSET(InstrumenteIBE!$A$1,ROW()-2,COLUMN()-COLUMN($F$1),1,1),IF(ROW()-2 &lt;= DataRows,OFFSET(MeineInstrumente!$A$9,ROW()-DataRows_IBE-1,COLUMN()-COLUMN($F$1),1,1),""))</f>
        <v>I_d</v>
      </c>
    </row>
    <row r="47" spans="1:6" x14ac:dyDescent="0.25">
      <c r="A47">
        <f ca="1">IF(ROW()-1&lt;=DataRows_IBE,OFFSET(InstrumenteIBE!$A$1,ROW()-2,COLUMN(),1,1),IF(ROW()-2 &lt;= DataRows,OFFSET(MeineInstrumente!$A$9,ROW()-DataRows_IBE-1,COLUMN(),1,1),""))</f>
        <v>7</v>
      </c>
      <c r="B47">
        <f ca="1">IF(ROW()-1&lt;=DataRows_IBE,OFFSET(InstrumenteIBE!$A$1,ROW()-2,COLUMN(),1,1),IF(ROW()-2 &lt;= DataRows,OFFSET(MeineInstrumente!$A$9,ROW()-DataRows_IBE-1,COLUMN(),1,1),""))</f>
        <v>1</v>
      </c>
      <c r="C47">
        <f ca="1">IF(ROW()-1&lt;=DataRows_IBE,OFFSET(InstrumenteIBE!$A$1,ROW()-2,COLUMN(),1,1),IF(ROW()-2 &lt;= DataRows,OFFSET(MeineInstrumente!$A$9,ROW()-DataRows_IBE-1,COLUMN(),1,1),""))</f>
        <v>0</v>
      </c>
      <c r="D47" s="16" t="str">
        <f ca="1">IF(ROW()-1&lt;=DataRows_IBE,OFFSET(InstrumenteIBE!$A$1,ROW()-2,COLUMN(),1,1),IF(ROW()-2 &lt;= DataRows,OFFSET(MeineInstrumente!$A$9,ROW()-DataRows_IBE-1,COLUMN(),1,1),""))</f>
        <v>spezifische Handlungsfelder</v>
      </c>
      <c r="E47" t="str">
        <f t="shared" ca="1" si="0"/>
        <v>dT;7</v>
      </c>
      <c r="F47" t="str">
        <f ca="1">IF(ROW()-1&lt;=DataRows_IBE,OFFSET(InstrumenteIBE!$A$1,ROW()-2,COLUMN()-COLUMN($F$1),1,1),IF(ROW()-2 &lt;= DataRows,OFFSET(MeineInstrumente!$A$9,ROW()-DataRows_IBE-1,COLUMN()-COLUMN($F$1),1,1),""))</f>
        <v>dT</v>
      </c>
    </row>
    <row r="48" spans="1:6" x14ac:dyDescent="0.25">
      <c r="A48">
        <f ca="1">IF(ROW()-1&lt;=DataRows_IBE,OFFSET(InstrumenteIBE!$A$1,ROW()-2,COLUMN(),1,1),IF(ROW()-2 &lt;= DataRows,OFFSET(MeineInstrumente!$A$9,ROW()-DataRows_IBE-1,COLUMN(),1,1),""))</f>
        <v>7</v>
      </c>
      <c r="B48">
        <f ca="1">IF(ROW()-1&lt;=DataRows_IBE,OFFSET(InstrumenteIBE!$A$1,ROW()-2,COLUMN(),1,1),IF(ROW()-2 &lt;= DataRows,OFFSET(MeineInstrumente!$A$9,ROW()-DataRows_IBE-1,COLUMN(),1,1),""))</f>
        <v>1</v>
      </c>
      <c r="C48">
        <f ca="1">IF(ROW()-1&lt;=DataRows_IBE,OFFSET(InstrumenteIBE!$A$1,ROW()-2,COLUMN(),1,1),IF(ROW()-2 &lt;= DataRows,OFFSET(MeineInstrumente!$A$9,ROW()-DataRows_IBE-1,COLUMN(),1,1),""))</f>
        <v>4</v>
      </c>
      <c r="D48" s="16" t="str">
        <f ca="1">IF(ROW()-1&lt;=DataRows_IBE,OFFSET(InstrumenteIBE!$A$1,ROW()-2,COLUMN(),1,1),IF(ROW()-2 &lt;= DataRows,OFFSET(MeineInstrumente!$A$9,ROW()-DataRows_IBE-1,COLUMN(),1,1),""))</f>
        <v>Anreiz- und Motivationssysteme</v>
      </c>
      <c r="E48" t="str">
        <f t="shared" ca="1" si="0"/>
        <v>D;7</v>
      </c>
      <c r="F48" t="str">
        <f ca="1">IF(ROW()-1&lt;=DataRows_IBE,OFFSET(InstrumenteIBE!$A$1,ROW()-2,COLUMN()-COLUMN($F$1),1,1),IF(ROW()-2 &lt;= DataRows,OFFSET(MeineInstrumente!$A$9,ROW()-DataRows_IBE-1,COLUMN()-COLUMN($F$1),1,1),""))</f>
        <v>D</v>
      </c>
    </row>
    <row r="49" spans="1:6" x14ac:dyDescent="0.25">
      <c r="A49">
        <f ca="1">IF(ROW()-1&lt;=DataRows_IBE,OFFSET(InstrumenteIBE!$A$1,ROW()-2,COLUMN(),1,1),IF(ROW()-2 &lt;= DataRows,OFFSET(MeineInstrumente!$A$9,ROW()-DataRows_IBE-1,COLUMN(),1,1),""))</f>
        <v>7</v>
      </c>
      <c r="B49">
        <f ca="1">IF(ROW()-1&lt;=DataRows_IBE,OFFSET(InstrumenteIBE!$A$1,ROW()-2,COLUMN(),1,1),IF(ROW()-2 &lt;= DataRows,OFFSET(MeineInstrumente!$A$9,ROW()-DataRows_IBE-1,COLUMN(),1,1),""))</f>
        <v>1</v>
      </c>
      <c r="C49">
        <f ca="1">IF(ROW()-1&lt;=DataRows_IBE,OFFSET(InstrumenteIBE!$A$1,ROW()-2,COLUMN(),1,1),IF(ROW()-2 &lt;= DataRows,OFFSET(MeineInstrumente!$A$9,ROW()-DataRows_IBE-1,COLUMN(),1,1),""))</f>
        <v>6</v>
      </c>
      <c r="D49" s="16" t="str">
        <f ca="1">IF(ROW()-1&lt;=DataRows_IBE,OFFSET(InstrumenteIBE!$A$1,ROW()-2,COLUMN(),1,1),IF(ROW()-2 &lt;= DataRows,OFFSET(MeineInstrumente!$A$9,ROW()-DataRows_IBE-1,COLUMN(),1,1),""))</f>
        <v>Organisation</v>
      </c>
      <c r="E49" t="str">
        <f t="shared" ca="1" si="0"/>
        <v>D;7</v>
      </c>
      <c r="F49" t="str">
        <f ca="1">IF(ROW()-1&lt;=DataRows_IBE,OFFSET(InstrumenteIBE!$A$1,ROW()-2,COLUMN()-COLUMN($F$1),1,1),IF(ROW()-2 &lt;= DataRows,OFFSET(MeineInstrumente!$A$9,ROW()-DataRows_IBE-1,COLUMN()-COLUMN($F$1),1,1),""))</f>
        <v>D</v>
      </c>
    </row>
    <row r="50" spans="1:6" x14ac:dyDescent="0.25">
      <c r="A50">
        <f ca="1">IF(ROW()-1&lt;=DataRows_IBE,OFFSET(InstrumenteIBE!$A$1,ROW()-2,COLUMN(),1,1),IF(ROW()-2 &lt;= DataRows,OFFSET(MeineInstrumente!$A$9,ROW()-DataRows_IBE-1,COLUMN(),1,1),""))</f>
        <v>9</v>
      </c>
      <c r="B50">
        <f ca="1">IF(ROW()-1&lt;=DataRows_IBE,OFFSET(InstrumenteIBE!$A$1,ROW()-2,COLUMN(),1,1),IF(ROW()-2 &lt;= DataRows,OFFSET(MeineInstrumente!$A$9,ROW()-DataRows_IBE-1,COLUMN(),1,1),""))</f>
        <v>0</v>
      </c>
      <c r="C50">
        <f ca="1">IF(ROW()-1&lt;=DataRows_IBE,OFFSET(InstrumenteIBE!$A$1,ROW()-2,COLUMN(),1,1),IF(ROW()-2 &lt;= DataRows,OFFSET(MeineInstrumente!$A$9,ROW()-DataRows_IBE-1,COLUMN(),1,1),""))</f>
        <v>0</v>
      </c>
      <c r="D50" s="16" t="str">
        <f ca="1">IF(ROW()-1&lt;=DataRows_IBE,OFFSET(InstrumenteIBE!$A$1,ROW()-2,COLUMN(),1,1),IF(ROW()-2 &lt;= DataRows,OFFSET(MeineInstrumente!$A$9,ROW()-DataRows_IBE-1,COLUMN(),1,1),""))</f>
        <v>Teamarbeit</v>
      </c>
      <c r="E50" t="str">
        <f t="shared" ca="1" si="0"/>
        <v>I;9</v>
      </c>
      <c r="F50" t="str">
        <f ca="1">IF(ROW()-1&lt;=DataRows_IBE,OFFSET(InstrumenteIBE!$A$1,ROW()-2,COLUMN()-COLUMN($F$1),1,1),IF(ROW()-2 &lt;= DataRows,OFFSET(MeineInstrumente!$A$9,ROW()-DataRows_IBE-1,COLUMN()-COLUMN($F$1),1,1),""))</f>
        <v>I</v>
      </c>
    </row>
    <row r="51" spans="1:6" ht="30" x14ac:dyDescent="0.25">
      <c r="A51">
        <f ca="1">IF(ROW()-1&lt;=DataRows_IBE,OFFSET(InstrumenteIBE!$A$1,ROW()-2,COLUMN(),1,1),IF(ROW()-2 &lt;= DataRows,OFFSET(MeineInstrumente!$A$9,ROW()-DataRows_IBE-1,COLUMN(),1,1),""))</f>
        <v>9</v>
      </c>
      <c r="B51">
        <f ca="1">IF(ROW()-1&lt;=DataRows_IBE,OFFSET(InstrumenteIBE!$A$1,ROW()-2,COLUMN(),1,1),IF(ROW()-2 &lt;= DataRows,OFFSET(MeineInstrumente!$A$9,ROW()-DataRows_IBE-1,COLUMN(),1,1),""))</f>
        <v>0</v>
      </c>
      <c r="C51">
        <f ca="1">IF(ROW()-1&lt;=DataRows_IBE,OFFSET(InstrumenteIBE!$A$1,ROW()-2,COLUMN(),1,1),IF(ROW()-2 &lt;= DataRows,OFFSET(MeineInstrumente!$A$9,ROW()-DataRows_IBE-1,COLUMN(),1,1),""))</f>
        <v>0</v>
      </c>
      <c r="D51" s="16" t="str">
        <f ca="1">IF(ROW()-1&lt;=DataRows_IBE,OFFSET(InstrumenteIBE!$A$1,ROW()-2,COLUMN(),1,1),IF(ROW()-2 &lt;= DataRows,OFFSET(MeineInstrumente!$A$9,ROW()-DataRows_IBE-1,COLUMN(),1,1),""))</f>
        <v>Im Unternehmen existieren verschiedene Formen der Teamarbeit, die bestimmte Zielgruppen spezifisch ansprechen und integrieren.</v>
      </c>
      <c r="E51" t="str">
        <f t="shared" ca="1" si="0"/>
        <v>I_t;9</v>
      </c>
      <c r="F51" t="str">
        <f ca="1">IF(ROW()-1&lt;=DataRows_IBE,OFFSET(InstrumenteIBE!$A$1,ROW()-2,COLUMN()-COLUMN($F$1),1,1),IF(ROW()-2 &lt;= DataRows,OFFSET(MeineInstrumente!$A$9,ROW()-DataRows_IBE-1,COLUMN()-COLUMN($F$1),1,1),""))</f>
        <v>I_t</v>
      </c>
    </row>
    <row r="52" spans="1:6" ht="150" x14ac:dyDescent="0.25">
      <c r="A52">
        <f ca="1">IF(ROW()-1&lt;=DataRows_IBE,OFFSET(InstrumenteIBE!$A$1,ROW()-2,COLUMN(),1,1),IF(ROW()-2 &lt;= DataRows,OFFSET(MeineInstrumente!$A$9,ROW()-DataRows_IBE-1,COLUMN(),1,1),""))</f>
        <v>9</v>
      </c>
      <c r="B52">
        <f ca="1">IF(ROW()-1&lt;=DataRows_IBE,OFFSET(InstrumenteIBE!$A$1,ROW()-2,COLUMN(),1,1),IF(ROW()-2 &lt;= DataRows,OFFSET(MeineInstrumente!$A$9,ROW()-DataRows_IBE-1,COLUMN(),1,1),""))</f>
        <v>0</v>
      </c>
      <c r="C52">
        <f ca="1">IF(ROW()-1&lt;=DataRows_IBE,OFFSET(InstrumenteIBE!$A$1,ROW()-2,COLUMN(),1,1),IF(ROW()-2 &lt;= DataRows,OFFSET(MeineInstrumente!$A$9,ROW()-DataRows_IBE-1,COLUMN(),1,1),""))</f>
        <v>0</v>
      </c>
      <c r="D52" s="16" t="str">
        <f ca="1">IF(ROW()-1&lt;=DataRows_IBE,OFFSET(InstrumenteIBE!$A$1,ROW()-2,COLUMN(),1,1),IF(ROW()-2 &lt;= DataRows,OFFSET(MeineInstrumente!$A$9,ROW()-DataRows_IBE-1,COLUMN(),1,1),""))</f>
        <v>Teamarbeit umfasst einerseits die Zusammenarbeit von zwei Mitarbeitern bzw. Mitarbeiterinnen (Tandemmodell). Zum anderen ist darunter die Zusammenarbeit mehrerer Personen an einer gemeinsamen Aufgabe (z.B. Projektteams, Teams innerhalb von Abteilungen/Bereichen, abteilungs- bzw. bereichsübergreifende und interdisziplinäre Teams etc.)zu verstehen. Insbesondere im Austausch des Wissens liegt ein nicht zu unterschätzender Mehrwert für beide Seiten. Bei der Zusammensetzung der Teams sollte im Hinblick auf Lebensphasenorientierte Personalpolitik darauf geachtet werden, dass Mitarbeiter und Mitarbeiterinnen mit unterschiedlichen fachlichen Schwerpunkten sowie Lebens- und Berufsphasen integriert werden.</v>
      </c>
      <c r="E52" t="str">
        <f t="shared" ca="1" si="0"/>
        <v>I_d;9</v>
      </c>
      <c r="F52" t="str">
        <f ca="1">IF(ROW()-1&lt;=DataRows_IBE,OFFSET(InstrumenteIBE!$A$1,ROW()-2,COLUMN()-COLUMN($F$1),1,1),IF(ROW()-2 &lt;= DataRows,OFFSET(MeineInstrumente!$A$9,ROW()-DataRows_IBE-1,COLUMN()-COLUMN($F$1),1,1),""))</f>
        <v>I_d</v>
      </c>
    </row>
    <row r="53" spans="1:6" x14ac:dyDescent="0.25">
      <c r="A53">
        <f ca="1">IF(ROW()-1&lt;=DataRows_IBE,OFFSET(InstrumenteIBE!$A$1,ROW()-2,COLUMN(),1,1),IF(ROW()-2 &lt;= DataRows,OFFSET(MeineInstrumente!$A$9,ROW()-DataRows_IBE-1,COLUMN(),1,1),""))</f>
        <v>9</v>
      </c>
      <c r="B53">
        <f ca="1">IF(ROW()-1&lt;=DataRows_IBE,OFFSET(InstrumenteIBE!$A$1,ROW()-2,COLUMN(),1,1),IF(ROW()-2 &lt;= DataRows,OFFSET(MeineInstrumente!$A$9,ROW()-DataRows_IBE-1,COLUMN(),1,1),""))</f>
        <v>1</v>
      </c>
      <c r="C53">
        <f ca="1">IF(ROW()-1&lt;=DataRows_IBE,OFFSET(InstrumenteIBE!$A$1,ROW()-2,COLUMN(),1,1),IF(ROW()-2 &lt;= DataRows,OFFSET(MeineInstrumente!$A$9,ROW()-DataRows_IBE-1,COLUMN(),1,1),""))</f>
        <v>0</v>
      </c>
      <c r="D53" s="16" t="str">
        <f ca="1">IF(ROW()-1&lt;=DataRows_IBE,OFFSET(InstrumenteIBE!$A$1,ROW()-2,COLUMN(),1,1),IF(ROW()-2 &lt;= DataRows,OFFSET(MeineInstrumente!$A$9,ROW()-DataRows_IBE-1,COLUMN(),1,1),""))</f>
        <v>spezifische Handlungsfelder</v>
      </c>
      <c r="E53" t="str">
        <f t="shared" ca="1" si="0"/>
        <v>dT;9</v>
      </c>
      <c r="F53" t="str">
        <f ca="1">IF(ROW()-1&lt;=DataRows_IBE,OFFSET(InstrumenteIBE!$A$1,ROW()-2,COLUMN()-COLUMN($F$1),1,1),IF(ROW()-2 &lt;= DataRows,OFFSET(MeineInstrumente!$A$9,ROW()-DataRows_IBE-1,COLUMN()-COLUMN($F$1),1,1),""))</f>
        <v>dT</v>
      </c>
    </row>
    <row r="54" spans="1:6" x14ac:dyDescent="0.25">
      <c r="A54">
        <f ca="1">IF(ROW()-1&lt;=DataRows_IBE,OFFSET(InstrumenteIBE!$A$1,ROW()-2,COLUMN(),1,1),IF(ROW()-2 &lt;= DataRows,OFFSET(MeineInstrumente!$A$9,ROW()-DataRows_IBE-1,COLUMN(),1,1),""))</f>
        <v>9</v>
      </c>
      <c r="B54">
        <f ca="1">IF(ROW()-1&lt;=DataRows_IBE,OFFSET(InstrumenteIBE!$A$1,ROW()-2,COLUMN(),1,1),IF(ROW()-2 &lt;= DataRows,OFFSET(MeineInstrumente!$A$9,ROW()-DataRows_IBE-1,COLUMN(),1,1),""))</f>
        <v>1</v>
      </c>
      <c r="C54">
        <f ca="1">IF(ROW()-1&lt;=DataRows_IBE,OFFSET(InstrumenteIBE!$A$1,ROW()-2,COLUMN(),1,1),IF(ROW()-2 &lt;= DataRows,OFFSET(MeineInstrumente!$A$9,ROW()-DataRows_IBE-1,COLUMN(),1,1),""))</f>
        <v>1</v>
      </c>
      <c r="D54" s="16" t="str">
        <f ca="1">IF(ROW()-1&lt;=DataRows_IBE,OFFSET(InstrumenteIBE!$A$1,ROW()-2,COLUMN(),1,1),IF(ROW()-2 &lt;= DataRows,OFFSET(MeineInstrumente!$A$9,ROW()-DataRows_IBE-1,COLUMN(),1,1),""))</f>
        <v>Personalentwicklung</v>
      </c>
      <c r="E54" t="str">
        <f t="shared" ca="1" si="0"/>
        <v>D;9</v>
      </c>
      <c r="F54" t="str">
        <f ca="1">IF(ROW()-1&lt;=DataRows_IBE,OFFSET(InstrumenteIBE!$A$1,ROW()-2,COLUMN()-COLUMN($F$1),1,1),IF(ROW()-2 &lt;= DataRows,OFFSET(MeineInstrumente!$A$9,ROW()-DataRows_IBE-1,COLUMN()-COLUMN($F$1),1,1),""))</f>
        <v>D</v>
      </c>
    </row>
    <row r="55" spans="1:6" x14ac:dyDescent="0.25">
      <c r="A55">
        <f ca="1">IF(ROW()-1&lt;=DataRows_IBE,OFFSET(InstrumenteIBE!$A$1,ROW()-2,COLUMN(),1,1),IF(ROW()-2 &lt;= DataRows,OFFSET(MeineInstrumente!$A$9,ROW()-DataRows_IBE-1,COLUMN(),1,1),""))</f>
        <v>9</v>
      </c>
      <c r="B55">
        <f ca="1">IF(ROW()-1&lt;=DataRows_IBE,OFFSET(InstrumenteIBE!$A$1,ROW()-2,COLUMN(),1,1),IF(ROW()-2 &lt;= DataRows,OFFSET(MeineInstrumente!$A$9,ROW()-DataRows_IBE-1,COLUMN(),1,1),""))</f>
        <v>1</v>
      </c>
      <c r="C55">
        <f ca="1">IF(ROW()-1&lt;=DataRows_IBE,OFFSET(InstrumenteIBE!$A$1,ROW()-2,COLUMN(),1,1),IF(ROW()-2 &lt;= DataRows,OFFSET(MeineInstrumente!$A$9,ROW()-DataRows_IBE-1,COLUMN(),1,1),""))</f>
        <v>6</v>
      </c>
      <c r="D55" s="16" t="str">
        <f ca="1">IF(ROW()-1&lt;=DataRows_IBE,OFFSET(InstrumenteIBE!$A$1,ROW()-2,COLUMN(),1,1),IF(ROW()-2 &lt;= DataRows,OFFSET(MeineInstrumente!$A$9,ROW()-DataRows_IBE-1,COLUMN(),1,1),""))</f>
        <v>Organisation</v>
      </c>
      <c r="E55" t="str">
        <f t="shared" ca="1" si="0"/>
        <v>D;9</v>
      </c>
      <c r="F55" t="str">
        <f ca="1">IF(ROW()-1&lt;=DataRows_IBE,OFFSET(InstrumenteIBE!$A$1,ROW()-2,COLUMN()-COLUMN($F$1),1,1),IF(ROW()-2 &lt;= DataRows,OFFSET(MeineInstrumente!$A$9,ROW()-DataRows_IBE-1,COLUMN()-COLUMN($F$1),1,1),""))</f>
        <v>D</v>
      </c>
    </row>
    <row r="56" spans="1:6" x14ac:dyDescent="0.25">
      <c r="A56">
        <f ca="1">IF(ROW()-1&lt;=DataRows_IBE,OFFSET(InstrumenteIBE!$A$1,ROW()-2,COLUMN(),1,1),IF(ROW()-2 &lt;= DataRows,OFFSET(MeineInstrumente!$A$9,ROW()-DataRows_IBE-1,COLUMN(),1,1),""))</f>
        <v>9</v>
      </c>
      <c r="B56">
        <f ca="1">IF(ROW()-1&lt;=DataRows_IBE,OFFSET(InstrumenteIBE!$A$1,ROW()-2,COLUMN(),1,1),IF(ROW()-2 &lt;= DataRows,OFFSET(MeineInstrumente!$A$9,ROW()-DataRows_IBE-1,COLUMN(),1,1),""))</f>
        <v>4</v>
      </c>
      <c r="C56">
        <f ca="1">IF(ROW()-1&lt;=DataRows_IBE,OFFSET(InstrumenteIBE!$A$1,ROW()-2,COLUMN(),1,1),IF(ROW()-2 &lt;= DataRows,OFFSET(MeineInstrumente!$A$9,ROW()-DataRows_IBE-1,COLUMN(),1,1),""))</f>
        <v>0</v>
      </c>
      <c r="D56" s="16" t="str">
        <f ca="1">IF(ROW()-1&lt;=DataRows_IBE,OFFSET(InstrumenteIBE!$A$1,ROW()-2,COLUMN(),1,1),IF(ROW()-2 &lt;= DataRows,OFFSET(MeineInstrumente!$A$9,ROW()-DataRows_IBE-1,COLUMN(),1,1),""))</f>
        <v>Berufshintergrund</v>
      </c>
      <c r="E56" t="str">
        <f t="shared" ca="1" si="0"/>
        <v>dT;9</v>
      </c>
      <c r="F56" t="str">
        <f ca="1">IF(ROW()-1&lt;=DataRows_IBE,OFFSET(InstrumenteIBE!$A$1,ROW()-2,COLUMN()-COLUMN($F$1),1,1),IF(ROW()-2 &lt;= DataRows,OFFSET(MeineInstrumente!$A$9,ROW()-DataRows_IBE-1,COLUMN()-COLUMN($F$1),1,1),""))</f>
        <v>dT</v>
      </c>
    </row>
    <row r="57" spans="1:6" x14ac:dyDescent="0.25">
      <c r="A57">
        <f ca="1">IF(ROW()-1&lt;=DataRows_IBE,OFFSET(InstrumenteIBE!$A$1,ROW()-2,COLUMN(),1,1),IF(ROW()-2 &lt;= DataRows,OFFSET(MeineInstrumente!$A$9,ROW()-DataRows_IBE-1,COLUMN(),1,1),""))</f>
        <v>9</v>
      </c>
      <c r="B57">
        <f ca="1">IF(ROW()-1&lt;=DataRows_IBE,OFFSET(InstrumenteIBE!$A$1,ROW()-2,COLUMN(),1,1),IF(ROW()-2 &lt;= DataRows,OFFSET(MeineInstrumente!$A$9,ROW()-DataRows_IBE-1,COLUMN(),1,1),""))</f>
        <v>4</v>
      </c>
      <c r="C57">
        <f ca="1">IF(ROW()-1&lt;=DataRows_IBE,OFFSET(InstrumenteIBE!$A$1,ROW()-2,COLUMN(),1,1),IF(ROW()-2 &lt;= DataRows,OFFSET(MeineInstrumente!$A$9,ROW()-DataRows_IBE-1,COLUMN(),1,1),""))</f>
        <v>19</v>
      </c>
      <c r="D57" s="16" t="str">
        <f ca="1">IF(ROW()-1&lt;=DataRows_IBE,OFFSET(InstrumenteIBE!$A$1,ROW()-2,COLUMN(),1,1),IF(ROW()-2 &lt;= DataRows,OFFSET(MeineInstrumente!$A$9,ROW()-DataRows_IBE-1,COLUMN(),1,1),""))</f>
        <v>Einstieg/Orientierung</v>
      </c>
      <c r="E57" t="str">
        <f t="shared" ca="1" si="0"/>
        <v>D;9</v>
      </c>
      <c r="F57" t="str">
        <f ca="1">IF(ROW()-1&lt;=DataRows_IBE,OFFSET(InstrumenteIBE!$A$1,ROW()-2,COLUMN()-COLUMN($F$1),1,1),IF(ROW()-2 &lt;= DataRows,OFFSET(MeineInstrumente!$A$9,ROW()-DataRows_IBE-1,COLUMN()-COLUMN($F$1),1,1),""))</f>
        <v>D</v>
      </c>
    </row>
    <row r="58" spans="1:6" ht="30" x14ac:dyDescent="0.25">
      <c r="A58">
        <f ca="1">IF(ROW()-1&lt;=DataRows_IBE,OFFSET(InstrumenteIBE!$A$1,ROW()-2,COLUMN(),1,1),IF(ROW()-2 &lt;= DataRows,OFFSET(MeineInstrumente!$A$9,ROW()-DataRows_IBE-1,COLUMN(),1,1),""))</f>
        <v>9</v>
      </c>
      <c r="B58">
        <f ca="1">IF(ROW()-1&lt;=DataRows_IBE,OFFSET(InstrumenteIBE!$A$1,ROW()-2,COLUMN(),1,1),IF(ROW()-2 &lt;= DataRows,OFFSET(MeineInstrumente!$A$9,ROW()-DataRows_IBE-1,COLUMN(),1,1),""))</f>
        <v>4</v>
      </c>
      <c r="C58">
        <f ca="1">IF(ROW()-1&lt;=DataRows_IBE,OFFSET(InstrumenteIBE!$A$1,ROW()-2,COLUMN(),1,1),IF(ROW()-2 &lt;= DataRows,OFFSET(MeineInstrumente!$A$9,ROW()-DataRows_IBE-1,COLUMN(),1,1),""))</f>
        <v>19</v>
      </c>
      <c r="D58" s="16" t="str">
        <f ca="1">IF(ROW()-1&lt;=DataRows_IBE,OFFSET(InstrumenteIBE!$A$1,ROW()-2,COLUMN(),1,1),IF(ROW()-2 &lt;= DataRows,OFFSET(MeineInstrumente!$A$9,ROW()-DataRows_IBE-1,COLUMN(),1,1),""))</f>
        <v>Teamarbeit, z. B. zur Einarbeitung über Tandemmodelle aus erfahrenen und neuen Mitarbeitern und Mitarbeiterinnen</v>
      </c>
      <c r="E58" t="str">
        <f t="shared" ca="1" si="0"/>
        <v>D_r;9</v>
      </c>
      <c r="F58" t="str">
        <f ca="1">IF(ROW()-1&lt;=DataRows_IBE,OFFSET(InstrumenteIBE!$A$1,ROW()-2,COLUMN()-COLUMN($F$1),1,1),IF(ROW()-2 &lt;= DataRows,OFFSET(MeineInstrumente!$A$9,ROW()-DataRows_IBE-1,COLUMN()-COLUMN($F$1),1,1),""))</f>
        <v>D_r</v>
      </c>
    </row>
    <row r="59" spans="1:6" x14ac:dyDescent="0.25">
      <c r="A59">
        <f ca="1">IF(ROW()-1&lt;=DataRows_IBE,OFFSET(InstrumenteIBE!$A$1,ROW()-2,COLUMN(),1,1),IF(ROW()-2 &lt;= DataRows,OFFSET(MeineInstrumente!$A$9,ROW()-DataRows_IBE-1,COLUMN(),1,1),""))</f>
        <v>9</v>
      </c>
      <c r="B59">
        <f ca="1">IF(ROW()-1&lt;=DataRows_IBE,OFFSET(InstrumenteIBE!$A$1,ROW()-2,COLUMN(),1,1),IF(ROW()-2 &lt;= DataRows,OFFSET(MeineInstrumente!$A$9,ROW()-DataRows_IBE-1,COLUMN(),1,1),""))</f>
        <v>4</v>
      </c>
      <c r="C59">
        <f ca="1">IF(ROW()-1&lt;=DataRows_IBE,OFFSET(InstrumenteIBE!$A$1,ROW()-2,COLUMN(),1,1),IF(ROW()-2 &lt;= DataRows,OFFSET(MeineInstrumente!$A$9,ROW()-DataRows_IBE-1,COLUMN(),1,1),""))</f>
        <v>20</v>
      </c>
      <c r="D59" s="16" t="str">
        <f ca="1">IF(ROW()-1&lt;=DataRows_IBE,OFFSET(InstrumenteIBE!$A$1,ROW()-2,COLUMN(),1,1),IF(ROW()-2 &lt;= DataRows,OFFSET(MeineInstrumente!$A$9,ROW()-DataRows_IBE-1,COLUMN(),1,1),""))</f>
        <v>Reife</v>
      </c>
      <c r="E59" t="str">
        <f t="shared" ca="1" si="0"/>
        <v>D;9</v>
      </c>
      <c r="F59" t="str">
        <f ca="1">IF(ROW()-1&lt;=DataRows_IBE,OFFSET(InstrumenteIBE!$A$1,ROW()-2,COLUMN()-COLUMN($F$1),1,1),IF(ROW()-2 &lt;= DataRows,OFFSET(MeineInstrumente!$A$9,ROW()-DataRows_IBE-1,COLUMN()-COLUMN($F$1),1,1),""))</f>
        <v>D</v>
      </c>
    </row>
    <row r="60" spans="1:6" ht="30" x14ac:dyDescent="0.25">
      <c r="A60">
        <f ca="1">IF(ROW()-1&lt;=DataRows_IBE,OFFSET(InstrumenteIBE!$A$1,ROW()-2,COLUMN(),1,1),IF(ROW()-2 &lt;= DataRows,OFFSET(MeineInstrumente!$A$9,ROW()-DataRows_IBE-1,COLUMN(),1,1),""))</f>
        <v>9</v>
      </c>
      <c r="B60">
        <f ca="1">IF(ROW()-1&lt;=DataRows_IBE,OFFSET(InstrumenteIBE!$A$1,ROW()-2,COLUMN(),1,1),IF(ROW()-2 &lt;= DataRows,OFFSET(MeineInstrumente!$A$9,ROW()-DataRows_IBE-1,COLUMN(),1,1),""))</f>
        <v>4</v>
      </c>
      <c r="C60">
        <f ca="1">IF(ROW()-1&lt;=DataRows_IBE,OFFSET(InstrumenteIBE!$A$1,ROW()-2,COLUMN(),1,1),IF(ROW()-2 &lt;= DataRows,OFFSET(MeineInstrumente!$A$9,ROW()-DataRows_IBE-1,COLUMN(),1,1),""))</f>
        <v>20</v>
      </c>
      <c r="D60" s="16" t="str">
        <f ca="1">IF(ROW()-1&lt;=DataRows_IBE,OFFSET(InstrumenteIBE!$A$1,ROW()-2,COLUMN(),1,1),IF(ROW()-2 &lt;= DataRows,OFFSET(MeineInstrumente!$A$9,ROW()-DataRows_IBE-1,COLUMN(),1,1),""))</f>
        <v>Teamarbeit, z. B. in interdisziplinären Teams zur Vermittlung eines Einblicks in andere Bereiche</v>
      </c>
      <c r="E60" t="str">
        <f t="shared" ca="1" si="0"/>
        <v>D_r;9</v>
      </c>
      <c r="F60" t="str">
        <f ca="1">IF(ROW()-1&lt;=DataRows_IBE,OFFSET(InstrumenteIBE!$A$1,ROW()-2,COLUMN()-COLUMN($F$1),1,1),IF(ROW()-2 &lt;= DataRows,OFFSET(MeineInstrumente!$A$9,ROW()-DataRows_IBE-1,COLUMN()-COLUMN($F$1),1,1),""))</f>
        <v>D_r</v>
      </c>
    </row>
    <row r="61" spans="1:6" x14ac:dyDescent="0.25">
      <c r="A61">
        <f ca="1">IF(ROW()-1&lt;=DataRows_IBE,OFFSET(InstrumenteIBE!$A$1,ROW()-2,COLUMN(),1,1),IF(ROW()-2 &lt;= DataRows,OFFSET(MeineInstrumente!$A$9,ROW()-DataRows_IBE-1,COLUMN(),1,1),""))</f>
        <v>9</v>
      </c>
      <c r="B61">
        <f ca="1">IF(ROW()-1&lt;=DataRows_IBE,OFFSET(InstrumenteIBE!$A$1,ROW()-2,COLUMN(),1,1),IF(ROW()-2 &lt;= DataRows,OFFSET(MeineInstrumente!$A$9,ROW()-DataRows_IBE-1,COLUMN(),1,1),""))</f>
        <v>4</v>
      </c>
      <c r="C61">
        <f ca="1">IF(ROW()-1&lt;=DataRows_IBE,OFFSET(InstrumenteIBE!$A$1,ROW()-2,COLUMN(),1,1),IF(ROW()-2 &lt;= DataRows,OFFSET(MeineInstrumente!$A$9,ROW()-DataRows_IBE-1,COLUMN(),1,1),""))</f>
        <v>21</v>
      </c>
      <c r="D61" s="16" t="str">
        <f ca="1">IF(ROW()-1&lt;=DataRows_IBE,OFFSET(InstrumenteIBE!$A$1,ROW()-2,COLUMN(),1,1),IF(ROW()-2 &lt;= DataRows,OFFSET(MeineInstrumente!$A$9,ROW()-DataRows_IBE-1,COLUMN(),1,1),""))</f>
        <v>Führung</v>
      </c>
      <c r="E61" t="str">
        <f t="shared" ca="1" si="0"/>
        <v>D;9</v>
      </c>
      <c r="F61" t="str">
        <f ca="1">IF(ROW()-1&lt;=DataRows_IBE,OFFSET(InstrumenteIBE!$A$1,ROW()-2,COLUMN()-COLUMN($F$1),1,1),IF(ROW()-2 &lt;= DataRows,OFFSET(MeineInstrumente!$A$9,ROW()-DataRows_IBE-1,COLUMN()-COLUMN($F$1),1,1),""))</f>
        <v>D</v>
      </c>
    </row>
    <row r="62" spans="1:6" ht="45" x14ac:dyDescent="0.25">
      <c r="A62">
        <f ca="1">IF(ROW()-1&lt;=DataRows_IBE,OFFSET(InstrumenteIBE!$A$1,ROW()-2,COLUMN(),1,1),IF(ROW()-2 &lt;= DataRows,OFFSET(MeineInstrumente!$A$9,ROW()-DataRows_IBE-1,COLUMN(),1,1),""))</f>
        <v>9</v>
      </c>
      <c r="B62">
        <f ca="1">IF(ROW()-1&lt;=DataRows_IBE,OFFSET(InstrumenteIBE!$A$1,ROW()-2,COLUMN(),1,1),IF(ROW()-2 &lt;= DataRows,OFFSET(MeineInstrumente!$A$9,ROW()-DataRows_IBE-1,COLUMN(),1,1),""))</f>
        <v>4</v>
      </c>
      <c r="C62">
        <f ca="1">IF(ROW()-1&lt;=DataRows_IBE,OFFSET(InstrumenteIBE!$A$1,ROW()-2,COLUMN(),1,1),IF(ROW()-2 &lt;= DataRows,OFFSET(MeineInstrumente!$A$9,ROW()-DataRows_IBE-1,COLUMN(),1,1),""))</f>
        <v>21</v>
      </c>
      <c r="D62" s="16" t="str">
        <f ca="1">IF(ROW()-1&lt;=DataRows_IBE,OFFSET(InstrumenteIBE!$A$1,ROW()-2,COLUMN(),1,1),IF(ROW()-2 &lt;= DataRows,OFFSET(MeineInstrumente!$A$9,ROW()-DataRows_IBE-1,COLUMN(),1,1),""))</f>
        <v>Teamarbeit, z. B. in Form der Umverteilung von Aufgaben zwischen mehreren Führungskräften, um vollzeitnahe Teilzeit auch in Führungspositionen zu ermöglichen</v>
      </c>
      <c r="E62" t="str">
        <f t="shared" ca="1" si="0"/>
        <v>D_r;9</v>
      </c>
      <c r="F62" t="str">
        <f ca="1">IF(ROW()-1&lt;=DataRows_IBE,OFFSET(InstrumenteIBE!$A$1,ROW()-2,COLUMN()-COLUMN($F$1),1,1),IF(ROW()-2 &lt;= DataRows,OFFSET(MeineInstrumente!$A$9,ROW()-DataRows_IBE-1,COLUMN()-COLUMN($F$1),1,1),""))</f>
        <v>D_r</v>
      </c>
    </row>
    <row r="63" spans="1:6" ht="45" x14ac:dyDescent="0.25">
      <c r="A63">
        <f ca="1">IF(ROW()-1&lt;=DataRows_IBE,OFFSET(InstrumenteIBE!$A$1,ROW()-2,COLUMN(),1,1),IF(ROW()-2 &lt;= DataRows,OFFSET(MeineInstrumente!$A$9,ROW()-DataRows_IBE-1,COLUMN(),1,1),""))</f>
        <v>9</v>
      </c>
      <c r="B63">
        <f ca="1">IF(ROW()-1&lt;=DataRows_IBE,OFFSET(InstrumenteIBE!$A$1,ROW()-2,COLUMN(),1,1),IF(ROW()-2 &lt;= DataRows,OFFSET(MeineInstrumente!$A$9,ROW()-DataRows_IBE-1,COLUMN(),1,1),""))</f>
        <v>4</v>
      </c>
      <c r="C63">
        <f ca="1">IF(ROW()-1&lt;=DataRows_IBE,OFFSET(InstrumenteIBE!$A$1,ROW()-2,COLUMN(),1,1),IF(ROW()-2 &lt;= DataRows,OFFSET(MeineInstrumente!$A$9,ROW()-DataRows_IBE-1,COLUMN(),1,1),""))</f>
        <v>21</v>
      </c>
      <c r="D63" s="16" t="str">
        <f ca="1">IF(ROW()-1&lt;=DataRows_IBE,OFFSET(InstrumenteIBE!$A$1,ROW()-2,COLUMN(),1,1),IF(ROW()-2 &lt;= DataRows,OFFSET(MeineInstrumente!$A$9,ROW()-DataRows_IBE-1,COLUMN(),1,1),""))</f>
        <v>Teamarbeit, z. B. in Form der Delegation von Aufgaben an Mitarbeiter und Mitarbeiterinnen, um vollzeitnahe Teilzeit auch in Führungspositionen zu ermöglichen</v>
      </c>
      <c r="E63" t="str">
        <f t="shared" ca="1" si="0"/>
        <v>D_r;9</v>
      </c>
      <c r="F63" t="str">
        <f ca="1">IF(ROW()-1&lt;=DataRows_IBE,OFFSET(InstrumenteIBE!$A$1,ROW()-2,COLUMN()-COLUMN($F$1),1,1),IF(ROW()-2 &lt;= DataRows,OFFSET(MeineInstrumente!$A$9,ROW()-DataRows_IBE-1,COLUMN()-COLUMN($F$1),1,1),""))</f>
        <v>D_r</v>
      </c>
    </row>
    <row r="64" spans="1:6" x14ac:dyDescent="0.25">
      <c r="A64">
        <f ca="1">IF(ROW()-1&lt;=DataRows_IBE,OFFSET(InstrumenteIBE!$A$1,ROW()-2,COLUMN(),1,1),IF(ROW()-2 &lt;= DataRows,OFFSET(MeineInstrumente!$A$9,ROW()-DataRows_IBE-1,COLUMN(),1,1),""))</f>
        <v>9</v>
      </c>
      <c r="B64">
        <f ca="1">IF(ROW()-1&lt;=DataRows_IBE,OFFSET(InstrumenteIBE!$A$1,ROW()-2,COLUMN(),1,1),IF(ROW()-2 &lt;= DataRows,OFFSET(MeineInstrumente!$A$9,ROW()-DataRows_IBE-1,COLUMN(),1,1),""))</f>
        <v>4</v>
      </c>
      <c r="C64">
        <f ca="1">IF(ROW()-1&lt;=DataRows_IBE,OFFSET(InstrumenteIBE!$A$1,ROW()-2,COLUMN(),1,1),IF(ROW()-2 &lt;= DataRows,OFFSET(MeineInstrumente!$A$9,ROW()-DataRows_IBE-1,COLUMN(),1,1),""))</f>
        <v>22</v>
      </c>
      <c r="D64" s="16" t="str">
        <f ca="1">IF(ROW()-1&lt;=DataRows_IBE,OFFSET(InstrumenteIBE!$A$1,ROW()-2,COLUMN(),1,1),IF(ROW()-2 &lt;= DataRows,OFFSET(MeineInstrumente!$A$9,ROW()-DataRows_IBE-1,COLUMN(),1,1),""))</f>
        <v>Ausland</v>
      </c>
      <c r="E64" t="str">
        <f t="shared" ca="1" si="0"/>
        <v>D;9</v>
      </c>
      <c r="F64" t="str">
        <f ca="1">IF(ROW()-1&lt;=DataRows_IBE,OFFSET(InstrumenteIBE!$A$1,ROW()-2,COLUMN()-COLUMN($F$1),1,1),IF(ROW()-2 &lt;= DataRows,OFFSET(MeineInstrumente!$A$9,ROW()-DataRows_IBE-1,COLUMN()-COLUMN($F$1),1,1),""))</f>
        <v>D</v>
      </c>
    </row>
    <row r="65" spans="1:6" ht="30" x14ac:dyDescent="0.25">
      <c r="A65">
        <f ca="1">IF(ROW()-1&lt;=DataRows_IBE,OFFSET(InstrumenteIBE!$A$1,ROW()-2,COLUMN(),1,1),IF(ROW()-2 &lt;= DataRows,OFFSET(MeineInstrumente!$A$9,ROW()-DataRows_IBE-1,COLUMN(),1,1),""))</f>
        <v>9</v>
      </c>
      <c r="B65">
        <f ca="1">IF(ROW()-1&lt;=DataRows_IBE,OFFSET(InstrumenteIBE!$A$1,ROW()-2,COLUMN(),1,1),IF(ROW()-2 &lt;= DataRows,OFFSET(MeineInstrumente!$A$9,ROW()-DataRows_IBE-1,COLUMN(),1,1),""))</f>
        <v>4</v>
      </c>
      <c r="C65">
        <f ca="1">IF(ROW()-1&lt;=DataRows_IBE,OFFSET(InstrumenteIBE!$A$1,ROW()-2,COLUMN(),1,1),IF(ROW()-2 &lt;= DataRows,OFFSET(MeineInstrumente!$A$9,ROW()-DataRows_IBE-1,COLUMN(),1,1),""))</f>
        <v>22</v>
      </c>
      <c r="D65" s="16" t="str">
        <f ca="1">IF(ROW()-1&lt;=DataRows_IBE,OFFSET(InstrumenteIBE!$A$1,ROW()-2,COLUMN(),1,1),IF(ROW()-2 &lt;= DataRows,OFFSET(MeineInstrumente!$A$9,ROW()-DataRows_IBE-1,COLUMN(),1,1),""))</f>
        <v>Teamarbeit, z. B. in virtuellen Teams zur Aufrechterhaltung des Kontaktes zum Heimat-Standort</v>
      </c>
      <c r="E65" t="str">
        <f t="shared" ca="1" si="0"/>
        <v>D_r;9</v>
      </c>
      <c r="F65" t="str">
        <f ca="1">IF(ROW()-1&lt;=DataRows_IBE,OFFSET(InstrumenteIBE!$A$1,ROW()-2,COLUMN()-COLUMN($F$1),1,1),IF(ROW()-2 &lt;= DataRows,OFFSET(MeineInstrumente!$A$9,ROW()-DataRows_IBE-1,COLUMN()-COLUMN($F$1),1,1),""))</f>
        <v>D_r</v>
      </c>
    </row>
    <row r="66" spans="1:6" x14ac:dyDescent="0.25">
      <c r="A66">
        <f ca="1">IF(ROW()-1&lt;=DataRows_IBE,OFFSET(InstrumenteIBE!$A$1,ROW()-2,COLUMN(),1,1),IF(ROW()-2 &lt;= DataRows,OFFSET(MeineInstrumente!$A$9,ROW()-DataRows_IBE-1,COLUMN(),1,1),""))</f>
        <v>9</v>
      </c>
      <c r="B66">
        <f ca="1">IF(ROW()-1&lt;=DataRows_IBE,OFFSET(InstrumenteIBE!$A$1,ROW()-2,COLUMN(),1,1),IF(ROW()-2 &lt;= DataRows,OFFSET(MeineInstrumente!$A$9,ROW()-DataRows_IBE-1,COLUMN(),1,1),""))</f>
        <v>4</v>
      </c>
      <c r="C66">
        <f ca="1">IF(ROW()-1&lt;=DataRows_IBE,OFFSET(InstrumenteIBE!$A$1,ROW()-2,COLUMN(),1,1),IF(ROW()-2 &lt;= DataRows,OFFSET(MeineInstrumente!$A$9,ROW()-DataRows_IBE-1,COLUMN(),1,1),""))</f>
        <v>23</v>
      </c>
      <c r="D66" s="16" t="str">
        <f ca="1">IF(ROW()-1&lt;=DataRows_IBE,OFFSET(InstrumenteIBE!$A$1,ROW()-2,COLUMN(),1,1),IF(ROW()-2 &lt;= DataRows,OFFSET(MeineInstrumente!$A$9,ROW()-DataRows_IBE-1,COLUMN(),1,1),""))</f>
        <v>Ausstieg</v>
      </c>
      <c r="E66" t="str">
        <f t="shared" ref="E66:E129" ca="1" si="1">IF(ISNUMBER(A66),F66&amp;";"&amp;A66,"")</f>
        <v>D;9</v>
      </c>
      <c r="F66" t="str">
        <f ca="1">IF(ROW()-1&lt;=DataRows_IBE,OFFSET(InstrumenteIBE!$A$1,ROW()-2,COLUMN()-COLUMN($F$1),1,1),IF(ROW()-2 &lt;= DataRows,OFFSET(MeineInstrumente!$A$9,ROW()-DataRows_IBE-1,COLUMN()-COLUMN($F$1),1,1),""))</f>
        <v>D</v>
      </c>
    </row>
    <row r="67" spans="1:6" ht="30" x14ac:dyDescent="0.25">
      <c r="A67">
        <f ca="1">IF(ROW()-1&lt;=DataRows_IBE,OFFSET(InstrumenteIBE!$A$1,ROW()-2,COLUMN(),1,1),IF(ROW()-2 &lt;= DataRows,OFFSET(MeineInstrumente!$A$9,ROW()-DataRows_IBE-1,COLUMN(),1,1),""))</f>
        <v>9</v>
      </c>
      <c r="B67">
        <f ca="1">IF(ROW()-1&lt;=DataRows_IBE,OFFSET(InstrumenteIBE!$A$1,ROW()-2,COLUMN(),1,1),IF(ROW()-2 &lt;= DataRows,OFFSET(MeineInstrumente!$A$9,ROW()-DataRows_IBE-1,COLUMN(),1,1),""))</f>
        <v>4</v>
      </c>
      <c r="C67">
        <f ca="1">IF(ROW()-1&lt;=DataRows_IBE,OFFSET(InstrumenteIBE!$A$1,ROW()-2,COLUMN(),1,1),IF(ROW()-2 &lt;= DataRows,OFFSET(MeineInstrumente!$A$9,ROW()-DataRows_IBE-1,COLUMN(),1,1),""))</f>
        <v>23</v>
      </c>
      <c r="D67" s="16" t="str">
        <f ca="1">IF(ROW()-1&lt;=DataRows_IBE,OFFSET(InstrumenteIBE!$A$1,ROW()-2,COLUMN(),1,1),IF(ROW()-2 &lt;= DataRows,OFFSET(MeineInstrumente!$A$9,ROW()-DataRows_IBE-1,COLUMN(),1,1),""))</f>
        <v>Teamarbeit, z. B. zur Sicherung des Wissens ausscheidender Mitarbeiter und Mitarbeiterinnen</v>
      </c>
      <c r="E67" t="str">
        <f t="shared" ca="1" si="1"/>
        <v>D_r;9</v>
      </c>
      <c r="F67" t="str">
        <f ca="1">IF(ROW()-1&lt;=DataRows_IBE,OFFSET(InstrumenteIBE!$A$1,ROW()-2,COLUMN()-COLUMN($F$1),1,1),IF(ROW()-2 &lt;= DataRows,OFFSET(MeineInstrumente!$A$9,ROW()-DataRows_IBE-1,COLUMN()-COLUMN($F$1),1,1),""))</f>
        <v>D_r</v>
      </c>
    </row>
    <row r="68" spans="1:6" x14ac:dyDescent="0.25">
      <c r="A68">
        <f ca="1">IF(ROW()-1&lt;=DataRows_IBE,OFFSET(InstrumenteIBE!$A$1,ROW()-2,COLUMN(),1,1),IF(ROW()-2 &lt;= DataRows,OFFSET(MeineInstrumente!$A$9,ROW()-DataRows_IBE-1,COLUMN(),1,1),""))</f>
        <v>10</v>
      </c>
      <c r="B68">
        <f ca="1">IF(ROW()-1&lt;=DataRows_IBE,OFFSET(InstrumenteIBE!$A$1,ROW()-2,COLUMN(),1,1),IF(ROW()-2 &lt;= DataRows,OFFSET(MeineInstrumente!$A$9,ROW()-DataRows_IBE-1,COLUMN(),1,1),""))</f>
        <v>0</v>
      </c>
      <c r="C68">
        <f ca="1">IF(ROW()-1&lt;=DataRows_IBE,OFFSET(InstrumenteIBE!$A$1,ROW()-2,COLUMN(),1,1),IF(ROW()-2 &lt;= DataRows,OFFSET(MeineInstrumente!$A$9,ROW()-DataRows_IBE-1,COLUMN(),1,1),""))</f>
        <v>0</v>
      </c>
      <c r="D68" s="16" t="str">
        <f ca="1">IF(ROW()-1&lt;=DataRows_IBE,OFFSET(InstrumenteIBE!$A$1,ROW()-2,COLUMN(),1,1),IF(ROW()-2 &lt;= DataRows,OFFSET(MeineInstrumente!$A$9,ROW()-DataRows_IBE-1,COLUMN(),1,1),""))</f>
        <v>Rotationsmodelle</v>
      </c>
      <c r="E68" t="str">
        <f t="shared" ca="1" si="1"/>
        <v>I;10</v>
      </c>
      <c r="F68" t="str">
        <f ca="1">IF(ROW()-1&lt;=DataRows_IBE,OFFSET(InstrumenteIBE!$A$1,ROW()-2,COLUMN()-COLUMN($F$1),1,1),IF(ROW()-2 &lt;= DataRows,OFFSET(MeineInstrumente!$A$9,ROW()-DataRows_IBE-1,COLUMN()-COLUMN($F$1),1,1),""))</f>
        <v>I</v>
      </c>
    </row>
    <row r="69" spans="1:6" ht="45" x14ac:dyDescent="0.25">
      <c r="A69">
        <f ca="1">IF(ROW()-1&lt;=DataRows_IBE,OFFSET(InstrumenteIBE!$A$1,ROW()-2,COLUMN(),1,1),IF(ROW()-2 &lt;= DataRows,OFFSET(MeineInstrumente!$A$9,ROW()-DataRows_IBE-1,COLUMN(),1,1),""))</f>
        <v>10</v>
      </c>
      <c r="B69">
        <f ca="1">IF(ROW()-1&lt;=DataRows_IBE,OFFSET(InstrumenteIBE!$A$1,ROW()-2,COLUMN(),1,1),IF(ROW()-2 &lt;= DataRows,OFFSET(MeineInstrumente!$A$9,ROW()-DataRows_IBE-1,COLUMN(),1,1),""))</f>
        <v>0</v>
      </c>
      <c r="C69">
        <f ca="1">IF(ROW()-1&lt;=DataRows_IBE,OFFSET(InstrumenteIBE!$A$1,ROW()-2,COLUMN(),1,1),IF(ROW()-2 &lt;= DataRows,OFFSET(MeineInstrumente!$A$9,ROW()-DataRows_IBE-1,COLUMN(),1,1),""))</f>
        <v>0</v>
      </c>
      <c r="D69" s="16" t="str">
        <f ca="1">IF(ROW()-1&lt;=DataRows_IBE,OFFSET(InstrumenteIBE!$A$1,ROW()-2,COLUMN(),1,1),IF(ROW()-2 &lt;= DataRows,OFFSET(MeineInstrumente!$A$9,ROW()-DataRows_IBE-1,COLUMN(),1,1),""))</f>
        <v>Im Unternehmen bzw. auch unternehmensübergreifend wird Mitarbeiterinnen und Mitarbeitern die Möglichkeit geboten, über unterschiedliche Rotationsmodelle Erfahrungen in anderen Bereichen zu sammeln.</v>
      </c>
      <c r="E69" t="str">
        <f t="shared" ca="1" si="1"/>
        <v>I_t;10</v>
      </c>
      <c r="F69" t="str">
        <f ca="1">IF(ROW()-1&lt;=DataRows_IBE,OFFSET(InstrumenteIBE!$A$1,ROW()-2,COLUMN()-COLUMN($F$1),1,1),IF(ROW()-2 &lt;= DataRows,OFFSET(MeineInstrumente!$A$9,ROW()-DataRows_IBE-1,COLUMN()-COLUMN($F$1),1,1),""))</f>
        <v>I_t</v>
      </c>
    </row>
    <row r="70" spans="1:6" ht="135" x14ac:dyDescent="0.25">
      <c r="A70">
        <f ca="1">IF(ROW()-1&lt;=DataRows_IBE,OFFSET(InstrumenteIBE!$A$1,ROW()-2,COLUMN(),1,1),IF(ROW()-2 &lt;= DataRows,OFFSET(MeineInstrumente!$A$9,ROW()-DataRows_IBE-1,COLUMN(),1,1),""))</f>
        <v>10</v>
      </c>
      <c r="B70">
        <f ca="1">IF(ROW()-1&lt;=DataRows_IBE,OFFSET(InstrumenteIBE!$A$1,ROW()-2,COLUMN(),1,1),IF(ROW()-2 &lt;= DataRows,OFFSET(MeineInstrumente!$A$9,ROW()-DataRows_IBE-1,COLUMN(),1,1),""))</f>
        <v>0</v>
      </c>
      <c r="C70">
        <f ca="1">IF(ROW()-1&lt;=DataRows_IBE,OFFSET(InstrumenteIBE!$A$1,ROW()-2,COLUMN(),1,1),IF(ROW()-2 &lt;= DataRows,OFFSET(MeineInstrumente!$A$9,ROW()-DataRows_IBE-1,COLUMN(),1,1),""))</f>
        <v>0</v>
      </c>
      <c r="D70" s="16" t="str">
        <f ca="1">IF(ROW()-1&lt;=DataRows_IBE,OFFSET(InstrumenteIBE!$A$1,ROW()-2,COLUMN(),1,1),IF(ROW()-2 &lt;= DataRows,OFFSET(MeineInstrumente!$A$9,ROW()-DataRows_IBE-1,COLUMN(),1,1),""))</f>
        <v>In diesem Kontext umfassen Rotationsmodelle sowohl die klassische Job Rotation, d.h. den systematischen Wechsel von Arbeitsaufgaben / -plätzen innerhalb des Unternehmens als auch Austauschprogramme mit Kooperationsunternehmen. Denkbar ist darüber hinaus ein länderübergreifender Austausch, wenn ausländische Niederlassungen, Kooperationspartner etc. vorhanden sind. Dies kann im Rahmen der Ausbildung erfolgen, wenn bestimmte Ausbildungsinhalte kollektiv von bestimmten Kooperationsunternehmen abgebildet werden, aber auch im Rahmen der üblichen betrieblichen Tätigkeit.</v>
      </c>
      <c r="E70" t="str">
        <f t="shared" ca="1" si="1"/>
        <v>I_d;10</v>
      </c>
      <c r="F70" t="str">
        <f ca="1">IF(ROW()-1&lt;=DataRows_IBE,OFFSET(InstrumenteIBE!$A$1,ROW()-2,COLUMN()-COLUMN($F$1),1,1),IF(ROW()-2 &lt;= DataRows,OFFSET(MeineInstrumente!$A$9,ROW()-DataRows_IBE-1,COLUMN()-COLUMN($F$1),1,1),""))</f>
        <v>I_d</v>
      </c>
    </row>
    <row r="71" spans="1:6" x14ac:dyDescent="0.25">
      <c r="A71">
        <f ca="1">IF(ROW()-1&lt;=DataRows_IBE,OFFSET(InstrumenteIBE!$A$1,ROW()-2,COLUMN(),1,1),IF(ROW()-2 &lt;= DataRows,OFFSET(MeineInstrumente!$A$9,ROW()-DataRows_IBE-1,COLUMN(),1,1),""))</f>
        <v>10</v>
      </c>
      <c r="B71">
        <f ca="1">IF(ROW()-1&lt;=DataRows_IBE,OFFSET(InstrumenteIBE!$A$1,ROW()-2,COLUMN(),1,1),IF(ROW()-2 &lt;= DataRows,OFFSET(MeineInstrumente!$A$9,ROW()-DataRows_IBE-1,COLUMN(),1,1),""))</f>
        <v>1</v>
      </c>
      <c r="C71">
        <f ca="1">IF(ROW()-1&lt;=DataRows_IBE,OFFSET(InstrumenteIBE!$A$1,ROW()-2,COLUMN(),1,1),IF(ROW()-2 &lt;= DataRows,OFFSET(MeineInstrumente!$A$9,ROW()-DataRows_IBE-1,COLUMN(),1,1),""))</f>
        <v>0</v>
      </c>
      <c r="D71" s="16" t="str">
        <f ca="1">IF(ROW()-1&lt;=DataRows_IBE,OFFSET(InstrumenteIBE!$A$1,ROW()-2,COLUMN(),1,1),IF(ROW()-2 &lt;= DataRows,OFFSET(MeineInstrumente!$A$9,ROW()-DataRows_IBE-1,COLUMN(),1,1),""))</f>
        <v>spezifische Handlungsfelder</v>
      </c>
      <c r="E71" t="str">
        <f t="shared" ca="1" si="1"/>
        <v>dT;10</v>
      </c>
      <c r="F71" t="str">
        <f ca="1">IF(ROW()-1&lt;=DataRows_IBE,OFFSET(InstrumenteIBE!$A$1,ROW()-2,COLUMN()-COLUMN($F$1),1,1),IF(ROW()-2 &lt;= DataRows,OFFSET(MeineInstrumente!$A$9,ROW()-DataRows_IBE-1,COLUMN()-COLUMN($F$1),1,1),""))</f>
        <v>dT</v>
      </c>
    </row>
    <row r="72" spans="1:6" x14ac:dyDescent="0.25">
      <c r="A72">
        <f ca="1">IF(ROW()-1&lt;=DataRows_IBE,OFFSET(InstrumenteIBE!$A$1,ROW()-2,COLUMN(),1,1),IF(ROW()-2 &lt;= DataRows,OFFSET(MeineInstrumente!$A$9,ROW()-DataRows_IBE-1,COLUMN(),1,1),""))</f>
        <v>10</v>
      </c>
      <c r="B72">
        <f ca="1">IF(ROW()-1&lt;=DataRows_IBE,OFFSET(InstrumenteIBE!$A$1,ROW()-2,COLUMN(),1,1),IF(ROW()-2 &lt;= DataRows,OFFSET(MeineInstrumente!$A$9,ROW()-DataRows_IBE-1,COLUMN(),1,1),""))</f>
        <v>1</v>
      </c>
      <c r="C72">
        <f ca="1">IF(ROW()-1&lt;=DataRows_IBE,OFFSET(InstrumenteIBE!$A$1,ROW()-2,COLUMN(),1,1),IF(ROW()-2 &lt;= DataRows,OFFSET(MeineInstrumente!$A$9,ROW()-DataRows_IBE-1,COLUMN(),1,1),""))</f>
        <v>1</v>
      </c>
      <c r="D72" s="16" t="str">
        <f ca="1">IF(ROW()-1&lt;=DataRows_IBE,OFFSET(InstrumenteIBE!$A$1,ROW()-2,COLUMN(),1,1),IF(ROW()-2 &lt;= DataRows,OFFSET(MeineInstrumente!$A$9,ROW()-DataRows_IBE-1,COLUMN(),1,1),""))</f>
        <v>Personalentwicklung</v>
      </c>
      <c r="E72" t="str">
        <f t="shared" ca="1" si="1"/>
        <v>D;10</v>
      </c>
      <c r="F72" t="str">
        <f ca="1">IF(ROW()-1&lt;=DataRows_IBE,OFFSET(InstrumenteIBE!$A$1,ROW()-2,COLUMN()-COLUMN($F$1),1,1),IF(ROW()-2 &lt;= DataRows,OFFSET(MeineInstrumente!$A$9,ROW()-DataRows_IBE-1,COLUMN()-COLUMN($F$1),1,1),""))</f>
        <v>D</v>
      </c>
    </row>
    <row r="73" spans="1:6" x14ac:dyDescent="0.25">
      <c r="A73">
        <f ca="1">IF(ROW()-1&lt;=DataRows_IBE,OFFSET(InstrumenteIBE!$A$1,ROW()-2,COLUMN(),1,1),IF(ROW()-2 &lt;= DataRows,OFFSET(MeineInstrumente!$A$9,ROW()-DataRows_IBE-1,COLUMN(),1,1),""))</f>
        <v>10</v>
      </c>
      <c r="B73">
        <f ca="1">IF(ROW()-1&lt;=DataRows_IBE,OFFSET(InstrumenteIBE!$A$1,ROW()-2,COLUMN(),1,1),IF(ROW()-2 &lt;= DataRows,OFFSET(MeineInstrumente!$A$9,ROW()-DataRows_IBE-1,COLUMN(),1,1),""))</f>
        <v>1</v>
      </c>
      <c r="C73">
        <f ca="1">IF(ROW()-1&lt;=DataRows_IBE,OFFSET(InstrumenteIBE!$A$1,ROW()-2,COLUMN(),1,1),IF(ROW()-2 &lt;= DataRows,OFFSET(MeineInstrumente!$A$9,ROW()-DataRows_IBE-1,COLUMN(),1,1),""))</f>
        <v>6</v>
      </c>
      <c r="D73" s="16" t="str">
        <f ca="1">IF(ROW()-1&lt;=DataRows_IBE,OFFSET(InstrumenteIBE!$A$1,ROW()-2,COLUMN(),1,1),IF(ROW()-2 &lt;= DataRows,OFFSET(MeineInstrumente!$A$9,ROW()-DataRows_IBE-1,COLUMN(),1,1),""))</f>
        <v>Organisation</v>
      </c>
      <c r="E73" t="str">
        <f t="shared" ca="1" si="1"/>
        <v>D;10</v>
      </c>
      <c r="F73" t="str">
        <f ca="1">IF(ROW()-1&lt;=DataRows_IBE,OFFSET(InstrumenteIBE!$A$1,ROW()-2,COLUMN()-COLUMN($F$1),1,1),IF(ROW()-2 &lt;= DataRows,OFFSET(MeineInstrumente!$A$9,ROW()-DataRows_IBE-1,COLUMN()-COLUMN($F$1),1,1),""))</f>
        <v>D</v>
      </c>
    </row>
    <row r="74" spans="1:6" x14ac:dyDescent="0.25">
      <c r="A74">
        <f ca="1">IF(ROW()-1&lt;=DataRows_IBE,OFFSET(InstrumenteIBE!$A$1,ROW()-2,COLUMN(),1,1),IF(ROW()-2 &lt;= DataRows,OFFSET(MeineInstrumente!$A$9,ROW()-DataRows_IBE-1,COLUMN(),1,1),""))</f>
        <v>10</v>
      </c>
      <c r="B74">
        <f ca="1">IF(ROW()-1&lt;=DataRows_IBE,OFFSET(InstrumenteIBE!$A$1,ROW()-2,COLUMN(),1,1),IF(ROW()-2 &lt;= DataRows,OFFSET(MeineInstrumente!$A$9,ROW()-DataRows_IBE-1,COLUMN(),1,1),""))</f>
        <v>4</v>
      </c>
      <c r="C74">
        <f ca="1">IF(ROW()-1&lt;=DataRows_IBE,OFFSET(InstrumenteIBE!$A$1,ROW()-2,COLUMN(),1,1),IF(ROW()-2 &lt;= DataRows,OFFSET(MeineInstrumente!$A$9,ROW()-DataRows_IBE-1,COLUMN(),1,1),""))</f>
        <v>0</v>
      </c>
      <c r="D74" s="16" t="str">
        <f ca="1">IF(ROW()-1&lt;=DataRows_IBE,OFFSET(InstrumenteIBE!$A$1,ROW()-2,COLUMN(),1,1),IF(ROW()-2 &lt;= DataRows,OFFSET(MeineInstrumente!$A$9,ROW()-DataRows_IBE-1,COLUMN(),1,1),""))</f>
        <v>Berufshintergrund</v>
      </c>
      <c r="E74" t="str">
        <f t="shared" ca="1" si="1"/>
        <v>dT;10</v>
      </c>
      <c r="F74" t="str">
        <f ca="1">IF(ROW()-1&lt;=DataRows_IBE,OFFSET(InstrumenteIBE!$A$1,ROW()-2,COLUMN()-COLUMN($F$1),1,1),IF(ROW()-2 &lt;= DataRows,OFFSET(MeineInstrumente!$A$9,ROW()-DataRows_IBE-1,COLUMN()-COLUMN($F$1),1,1),""))</f>
        <v>dT</v>
      </c>
    </row>
    <row r="75" spans="1:6" x14ac:dyDescent="0.25">
      <c r="A75">
        <f ca="1">IF(ROW()-1&lt;=DataRows_IBE,OFFSET(InstrumenteIBE!$A$1,ROW()-2,COLUMN(),1,1),IF(ROW()-2 &lt;= DataRows,OFFSET(MeineInstrumente!$A$9,ROW()-DataRows_IBE-1,COLUMN(),1,1),""))</f>
        <v>10</v>
      </c>
      <c r="B75">
        <f ca="1">IF(ROW()-1&lt;=DataRows_IBE,OFFSET(InstrumenteIBE!$A$1,ROW()-2,COLUMN(),1,1),IF(ROW()-2 &lt;= DataRows,OFFSET(MeineInstrumente!$A$9,ROW()-DataRows_IBE-1,COLUMN(),1,1),""))</f>
        <v>4</v>
      </c>
      <c r="C75">
        <f ca="1">IF(ROW()-1&lt;=DataRows_IBE,OFFSET(InstrumenteIBE!$A$1,ROW()-2,COLUMN(),1,1),IF(ROW()-2 &lt;= DataRows,OFFSET(MeineInstrumente!$A$9,ROW()-DataRows_IBE-1,COLUMN(),1,1),""))</f>
        <v>19</v>
      </c>
      <c r="D75" s="16" t="str">
        <f ca="1">IF(ROW()-1&lt;=DataRows_IBE,OFFSET(InstrumenteIBE!$A$1,ROW()-2,COLUMN(),1,1),IF(ROW()-2 &lt;= DataRows,OFFSET(MeineInstrumente!$A$9,ROW()-DataRows_IBE-1,COLUMN(),1,1),""))</f>
        <v>Einstieg/Orientierung</v>
      </c>
      <c r="E75" t="str">
        <f t="shared" ca="1" si="1"/>
        <v>D;10</v>
      </c>
      <c r="F75" t="str">
        <f ca="1">IF(ROW()-1&lt;=DataRows_IBE,OFFSET(InstrumenteIBE!$A$1,ROW()-2,COLUMN()-COLUMN($F$1),1,1),IF(ROW()-2 &lt;= DataRows,OFFSET(MeineInstrumente!$A$9,ROW()-DataRows_IBE-1,COLUMN()-COLUMN($F$1),1,1),""))</f>
        <v>D</v>
      </c>
    </row>
    <row r="76" spans="1:6" ht="45" x14ac:dyDescent="0.25">
      <c r="A76">
        <f ca="1">IF(ROW()-1&lt;=DataRows_IBE,OFFSET(InstrumenteIBE!$A$1,ROW()-2,COLUMN(),1,1),IF(ROW()-2 &lt;= DataRows,OFFSET(MeineInstrumente!$A$9,ROW()-DataRows_IBE-1,COLUMN(),1,1),""))</f>
        <v>10</v>
      </c>
      <c r="B76">
        <f ca="1">IF(ROW()-1&lt;=DataRows_IBE,OFFSET(InstrumenteIBE!$A$1,ROW()-2,COLUMN(),1,1),IF(ROW()-2 &lt;= DataRows,OFFSET(MeineInstrumente!$A$9,ROW()-DataRows_IBE-1,COLUMN(),1,1),""))</f>
        <v>4</v>
      </c>
      <c r="C76">
        <f ca="1">IF(ROW()-1&lt;=DataRows_IBE,OFFSET(InstrumenteIBE!$A$1,ROW()-2,COLUMN(),1,1),IF(ROW()-2 &lt;= DataRows,OFFSET(MeineInstrumente!$A$9,ROW()-DataRows_IBE-1,COLUMN(),1,1),""))</f>
        <v>19</v>
      </c>
      <c r="D76" s="16" t="str">
        <f ca="1">IF(ROW()-1&lt;=DataRows_IBE,OFFSET(InstrumenteIBE!$A$1,ROW()-2,COLUMN(),1,1),IF(ROW()-2 &lt;= DataRows,OFFSET(MeineInstrumente!$A$9,ROW()-DataRows_IBE-1,COLUMN(),1,1),""))</f>
        <v>Rotation, z. B. zum Kennenlernen der Gesamtorganisation oder (speziell für Auszubildende) zur Aufteilung von Ausbildungsinhalten zwischen benachbarten Unternehmen</v>
      </c>
      <c r="E76" t="str">
        <f t="shared" ca="1" si="1"/>
        <v>D_r;10</v>
      </c>
      <c r="F76" t="str">
        <f ca="1">IF(ROW()-1&lt;=DataRows_IBE,OFFSET(InstrumenteIBE!$A$1,ROW()-2,COLUMN()-COLUMN($F$1),1,1),IF(ROW()-2 &lt;= DataRows,OFFSET(MeineInstrumente!$A$9,ROW()-DataRows_IBE-1,COLUMN()-COLUMN($F$1),1,1),""))</f>
        <v>D_r</v>
      </c>
    </row>
    <row r="77" spans="1:6" x14ac:dyDescent="0.25">
      <c r="A77">
        <f ca="1">IF(ROW()-1&lt;=DataRows_IBE,OFFSET(InstrumenteIBE!$A$1,ROW()-2,COLUMN(),1,1),IF(ROW()-2 &lt;= DataRows,OFFSET(MeineInstrumente!$A$9,ROW()-DataRows_IBE-1,COLUMN(),1,1),""))</f>
        <v>10</v>
      </c>
      <c r="B77">
        <f ca="1">IF(ROW()-1&lt;=DataRows_IBE,OFFSET(InstrumenteIBE!$A$1,ROW()-2,COLUMN(),1,1),IF(ROW()-2 &lt;= DataRows,OFFSET(MeineInstrumente!$A$9,ROW()-DataRows_IBE-1,COLUMN(),1,1),""))</f>
        <v>4</v>
      </c>
      <c r="C77">
        <f ca="1">IF(ROW()-1&lt;=DataRows_IBE,OFFSET(InstrumenteIBE!$A$1,ROW()-2,COLUMN(),1,1),IF(ROW()-2 &lt;= DataRows,OFFSET(MeineInstrumente!$A$9,ROW()-DataRows_IBE-1,COLUMN(),1,1),""))</f>
        <v>20</v>
      </c>
      <c r="D77" s="16" t="str">
        <f ca="1">IF(ROW()-1&lt;=DataRows_IBE,OFFSET(InstrumenteIBE!$A$1,ROW()-2,COLUMN(),1,1),IF(ROW()-2 &lt;= DataRows,OFFSET(MeineInstrumente!$A$9,ROW()-DataRows_IBE-1,COLUMN(),1,1),""))</f>
        <v>Reife</v>
      </c>
      <c r="E77" t="str">
        <f t="shared" ca="1" si="1"/>
        <v>D;10</v>
      </c>
      <c r="F77" t="str">
        <f ca="1">IF(ROW()-1&lt;=DataRows_IBE,OFFSET(InstrumenteIBE!$A$1,ROW()-2,COLUMN()-COLUMN($F$1),1,1),IF(ROW()-2 &lt;= DataRows,OFFSET(MeineInstrumente!$A$9,ROW()-DataRows_IBE-1,COLUMN()-COLUMN($F$1),1,1),""))</f>
        <v>D</v>
      </c>
    </row>
    <row r="78" spans="1:6" ht="30" x14ac:dyDescent="0.25">
      <c r="A78">
        <f ca="1">IF(ROW()-1&lt;=DataRows_IBE,OFFSET(InstrumenteIBE!$A$1,ROW()-2,COLUMN(),1,1),IF(ROW()-2 &lt;= DataRows,OFFSET(MeineInstrumente!$A$9,ROW()-DataRows_IBE-1,COLUMN(),1,1),""))</f>
        <v>10</v>
      </c>
      <c r="B78">
        <f ca="1">IF(ROW()-1&lt;=DataRows_IBE,OFFSET(InstrumenteIBE!$A$1,ROW()-2,COLUMN(),1,1),IF(ROW()-2 &lt;= DataRows,OFFSET(MeineInstrumente!$A$9,ROW()-DataRows_IBE-1,COLUMN(),1,1),""))</f>
        <v>4</v>
      </c>
      <c r="C78">
        <f ca="1">IF(ROW()-1&lt;=DataRows_IBE,OFFSET(InstrumenteIBE!$A$1,ROW()-2,COLUMN(),1,1),IF(ROW()-2 &lt;= DataRows,OFFSET(MeineInstrumente!$A$9,ROW()-DataRows_IBE-1,COLUMN(),1,1),""))</f>
        <v>20</v>
      </c>
      <c r="D78" s="16" t="str">
        <f ca="1">IF(ROW()-1&lt;=DataRows_IBE,OFFSET(InstrumenteIBE!$A$1,ROW()-2,COLUMN(),1,1),IF(ROW()-2 &lt;= DataRows,OFFSET(MeineInstrumente!$A$9,ROW()-DataRows_IBE-1,COLUMN(),1,1),""))</f>
        <v>Rotation, z. B. zum Aufzeigen neuer Perspektiven zur Weiterentwicklung durch Einblick in andere Arbeitsgebiete</v>
      </c>
      <c r="E78" t="str">
        <f t="shared" ca="1" si="1"/>
        <v>D_r;10</v>
      </c>
      <c r="F78" t="str">
        <f ca="1">IF(ROW()-1&lt;=DataRows_IBE,OFFSET(InstrumenteIBE!$A$1,ROW()-2,COLUMN()-COLUMN($F$1),1,1),IF(ROW()-2 &lt;= DataRows,OFFSET(MeineInstrumente!$A$9,ROW()-DataRows_IBE-1,COLUMN()-COLUMN($F$1),1,1),""))</f>
        <v>D_r</v>
      </c>
    </row>
    <row r="79" spans="1:6" x14ac:dyDescent="0.25">
      <c r="A79">
        <f ca="1">IF(ROW()-1&lt;=DataRows_IBE,OFFSET(InstrumenteIBE!$A$1,ROW()-2,COLUMN(),1,1),IF(ROW()-2 &lt;= DataRows,OFFSET(MeineInstrumente!$A$9,ROW()-DataRows_IBE-1,COLUMN(),1,1),""))</f>
        <v>10</v>
      </c>
      <c r="B79">
        <f ca="1">IF(ROW()-1&lt;=DataRows_IBE,OFFSET(InstrumenteIBE!$A$1,ROW()-2,COLUMN(),1,1),IF(ROW()-2 &lt;= DataRows,OFFSET(MeineInstrumente!$A$9,ROW()-DataRows_IBE-1,COLUMN(),1,1),""))</f>
        <v>4</v>
      </c>
      <c r="C79">
        <f ca="1">IF(ROW()-1&lt;=DataRows_IBE,OFFSET(InstrumenteIBE!$A$1,ROW()-2,COLUMN(),1,1),IF(ROW()-2 &lt;= DataRows,OFFSET(MeineInstrumente!$A$9,ROW()-DataRows_IBE-1,COLUMN(),1,1),""))</f>
        <v>21</v>
      </c>
      <c r="D79" s="16" t="str">
        <f ca="1">IF(ROW()-1&lt;=DataRows_IBE,OFFSET(InstrumenteIBE!$A$1,ROW()-2,COLUMN(),1,1),IF(ROW()-2 &lt;= DataRows,OFFSET(MeineInstrumente!$A$9,ROW()-DataRows_IBE-1,COLUMN(),1,1),""))</f>
        <v>Führung</v>
      </c>
      <c r="E79" t="str">
        <f t="shared" ca="1" si="1"/>
        <v>D;10</v>
      </c>
      <c r="F79" t="str">
        <f ca="1">IF(ROW()-1&lt;=DataRows_IBE,OFFSET(InstrumenteIBE!$A$1,ROW()-2,COLUMN()-COLUMN($F$1),1,1),IF(ROW()-2 &lt;= DataRows,OFFSET(MeineInstrumente!$A$9,ROW()-DataRows_IBE-1,COLUMN()-COLUMN($F$1),1,1),""))</f>
        <v>D</v>
      </c>
    </row>
    <row r="80" spans="1:6" x14ac:dyDescent="0.25">
      <c r="A80">
        <f ca="1">IF(ROW()-1&lt;=DataRows_IBE,OFFSET(InstrumenteIBE!$A$1,ROW()-2,COLUMN(),1,1),IF(ROW()-2 &lt;= DataRows,OFFSET(MeineInstrumente!$A$9,ROW()-DataRows_IBE-1,COLUMN(),1,1),""))</f>
        <v>10</v>
      </c>
      <c r="B80">
        <f ca="1">IF(ROW()-1&lt;=DataRows_IBE,OFFSET(InstrumenteIBE!$A$1,ROW()-2,COLUMN(),1,1),IF(ROW()-2 &lt;= DataRows,OFFSET(MeineInstrumente!$A$9,ROW()-DataRows_IBE-1,COLUMN(),1,1),""))</f>
        <v>4</v>
      </c>
      <c r="C80">
        <f ca="1">IF(ROW()-1&lt;=DataRows_IBE,OFFSET(InstrumenteIBE!$A$1,ROW()-2,COLUMN(),1,1),IF(ROW()-2 &lt;= DataRows,OFFSET(MeineInstrumente!$A$9,ROW()-DataRows_IBE-1,COLUMN(),1,1),""))</f>
        <v>21</v>
      </c>
      <c r="D80" s="16" t="str">
        <f ca="1">IF(ROW()-1&lt;=DataRows_IBE,OFFSET(InstrumenteIBE!$A$1,ROW()-2,COLUMN(),1,1),IF(ROW()-2 &lt;= DataRows,OFFSET(MeineInstrumente!$A$9,ROW()-DataRows_IBE-1,COLUMN(),1,1),""))</f>
        <v>Rotation, z. B. zur Förderung von Nachwuchs-Führungskräften</v>
      </c>
      <c r="E80" t="str">
        <f t="shared" ca="1" si="1"/>
        <v>D_r;10</v>
      </c>
      <c r="F80" t="str">
        <f ca="1">IF(ROW()-1&lt;=DataRows_IBE,OFFSET(InstrumenteIBE!$A$1,ROW()-2,COLUMN()-COLUMN($F$1),1,1),IF(ROW()-2 &lt;= DataRows,OFFSET(MeineInstrumente!$A$9,ROW()-DataRows_IBE-1,COLUMN()-COLUMN($F$1),1,1),""))</f>
        <v>D_r</v>
      </c>
    </row>
    <row r="81" spans="1:6" x14ac:dyDescent="0.25">
      <c r="A81">
        <f ca="1">IF(ROW()-1&lt;=DataRows_IBE,OFFSET(InstrumenteIBE!$A$1,ROW()-2,COLUMN(),1,1),IF(ROW()-2 &lt;= DataRows,OFFSET(MeineInstrumente!$A$9,ROW()-DataRows_IBE-1,COLUMN(),1,1),""))</f>
        <v>10</v>
      </c>
      <c r="B81">
        <f ca="1">IF(ROW()-1&lt;=DataRows_IBE,OFFSET(InstrumenteIBE!$A$1,ROW()-2,COLUMN(),1,1),IF(ROW()-2 &lt;= DataRows,OFFSET(MeineInstrumente!$A$9,ROW()-DataRows_IBE-1,COLUMN(),1,1),""))</f>
        <v>4</v>
      </c>
      <c r="C81">
        <f ca="1">IF(ROW()-1&lt;=DataRows_IBE,OFFSET(InstrumenteIBE!$A$1,ROW()-2,COLUMN(),1,1),IF(ROW()-2 &lt;= DataRows,OFFSET(MeineInstrumente!$A$9,ROW()-DataRows_IBE-1,COLUMN(),1,1),""))</f>
        <v>22</v>
      </c>
      <c r="D81" s="16" t="str">
        <f ca="1">IF(ROW()-1&lt;=DataRows_IBE,OFFSET(InstrumenteIBE!$A$1,ROW()-2,COLUMN(),1,1),IF(ROW()-2 &lt;= DataRows,OFFSET(MeineInstrumente!$A$9,ROW()-DataRows_IBE-1,COLUMN(),1,1),""))</f>
        <v>Ausland</v>
      </c>
      <c r="E81" t="str">
        <f t="shared" ca="1" si="1"/>
        <v>D;10</v>
      </c>
      <c r="F81" t="str">
        <f ca="1">IF(ROW()-1&lt;=DataRows_IBE,OFFSET(InstrumenteIBE!$A$1,ROW()-2,COLUMN()-COLUMN($F$1),1,1),IF(ROW()-2 &lt;= DataRows,OFFSET(MeineInstrumente!$A$9,ROW()-DataRows_IBE-1,COLUMN()-COLUMN($F$1),1,1),""))</f>
        <v>D</v>
      </c>
    </row>
    <row r="82" spans="1:6" ht="30" x14ac:dyDescent="0.25">
      <c r="A82">
        <f ca="1">IF(ROW()-1&lt;=DataRows_IBE,OFFSET(InstrumenteIBE!$A$1,ROW()-2,COLUMN(),1,1),IF(ROW()-2 &lt;= DataRows,OFFSET(MeineInstrumente!$A$9,ROW()-DataRows_IBE-1,COLUMN(),1,1),""))</f>
        <v>10</v>
      </c>
      <c r="B82">
        <f ca="1">IF(ROW()-1&lt;=DataRows_IBE,OFFSET(InstrumenteIBE!$A$1,ROW()-2,COLUMN(),1,1),IF(ROW()-2 &lt;= DataRows,OFFSET(MeineInstrumente!$A$9,ROW()-DataRows_IBE-1,COLUMN(),1,1),""))</f>
        <v>4</v>
      </c>
      <c r="C82">
        <f ca="1">IF(ROW()-1&lt;=DataRows_IBE,OFFSET(InstrumenteIBE!$A$1,ROW()-2,COLUMN(),1,1),IF(ROW()-2 &lt;= DataRows,OFFSET(MeineInstrumente!$A$9,ROW()-DataRows_IBE-1,COLUMN(),1,1),""))</f>
        <v>22</v>
      </c>
      <c r="D82" s="16" t="str">
        <f ca="1">IF(ROW()-1&lt;=DataRows_IBE,OFFSET(InstrumenteIBE!$A$1,ROW()-2,COLUMN(),1,1),IF(ROW()-2 &lt;= DataRows,OFFSET(MeineInstrumente!$A$9,ROW()-DataRows_IBE-1,COLUMN(),1,1),""))</f>
        <v>Rotation, z. B. in ausländischen Niederlassungen oder bei ausländischen Kooperationspartnern</v>
      </c>
      <c r="E82" t="str">
        <f t="shared" ca="1" si="1"/>
        <v>D_r;10</v>
      </c>
      <c r="F82" t="str">
        <f ca="1">IF(ROW()-1&lt;=DataRows_IBE,OFFSET(InstrumenteIBE!$A$1,ROW()-2,COLUMN()-COLUMN($F$1),1,1),IF(ROW()-2 &lt;= DataRows,OFFSET(MeineInstrumente!$A$9,ROW()-DataRows_IBE-1,COLUMN()-COLUMN($F$1),1,1),""))</f>
        <v>D_r</v>
      </c>
    </row>
    <row r="83" spans="1:6" x14ac:dyDescent="0.25">
      <c r="A83">
        <f ca="1">IF(ROW()-1&lt;=DataRows_IBE,OFFSET(InstrumenteIBE!$A$1,ROW()-2,COLUMN(),1,1),IF(ROW()-2 &lt;= DataRows,OFFSET(MeineInstrumente!$A$9,ROW()-DataRows_IBE-1,COLUMN(),1,1),""))</f>
        <v>11</v>
      </c>
      <c r="B83">
        <f ca="1">IF(ROW()-1&lt;=DataRows_IBE,OFFSET(InstrumenteIBE!$A$1,ROW()-2,COLUMN(),1,1),IF(ROW()-2 &lt;= DataRows,OFFSET(MeineInstrumente!$A$9,ROW()-DataRows_IBE-1,COLUMN(),1,1),""))</f>
        <v>0</v>
      </c>
      <c r="C83">
        <f ca="1">IF(ROW()-1&lt;=DataRows_IBE,OFFSET(InstrumenteIBE!$A$1,ROW()-2,COLUMN(),1,1),IF(ROW()-2 &lt;= DataRows,OFFSET(MeineInstrumente!$A$9,ROW()-DataRows_IBE-1,COLUMN(),1,1),""))</f>
        <v>0</v>
      </c>
      <c r="D83" s="16" t="str">
        <f ca="1">IF(ROW()-1&lt;=DataRows_IBE,OFFSET(InstrumenteIBE!$A$1,ROW()-2,COLUMN(),1,1),IF(ROW()-2 &lt;= DataRows,OFFSET(MeineInstrumente!$A$9,ROW()-DataRows_IBE-1,COLUMN(),1,1),""))</f>
        <v>Flexibles Arbeitszeitvolumen</v>
      </c>
      <c r="E83" t="str">
        <f t="shared" ca="1" si="1"/>
        <v>I;11</v>
      </c>
      <c r="F83" t="str">
        <f ca="1">IF(ROW()-1&lt;=DataRows_IBE,OFFSET(InstrumenteIBE!$A$1,ROW()-2,COLUMN()-COLUMN($F$1),1,1),IF(ROW()-2 &lt;= DataRows,OFFSET(MeineInstrumente!$A$9,ROW()-DataRows_IBE-1,COLUMN()-COLUMN($F$1),1,1),""))</f>
        <v>I</v>
      </c>
    </row>
    <row r="84" spans="1:6" ht="75" x14ac:dyDescent="0.25">
      <c r="A84">
        <f ca="1">IF(ROW()-1&lt;=DataRows_IBE,OFFSET(InstrumenteIBE!$A$1,ROW()-2,COLUMN(),1,1),IF(ROW()-2 &lt;= DataRows,OFFSET(MeineInstrumente!$A$9,ROW()-DataRows_IBE-1,COLUMN(),1,1),""))</f>
        <v>11</v>
      </c>
      <c r="B84">
        <f ca="1">IF(ROW()-1&lt;=DataRows_IBE,OFFSET(InstrumenteIBE!$A$1,ROW()-2,COLUMN(),1,1),IF(ROW()-2 &lt;= DataRows,OFFSET(MeineInstrumente!$A$9,ROW()-DataRows_IBE-1,COLUMN(),1,1),""))</f>
        <v>0</v>
      </c>
      <c r="C84">
        <f ca="1">IF(ROW()-1&lt;=DataRows_IBE,OFFSET(InstrumenteIBE!$A$1,ROW()-2,COLUMN(),1,1),IF(ROW()-2 &lt;= DataRows,OFFSET(MeineInstrumente!$A$9,ROW()-DataRows_IBE-1,COLUMN(),1,1),""))</f>
        <v>0</v>
      </c>
      <c r="D84" s="16" t="str">
        <f ca="1">IF(ROW()-1&lt;=DataRows_IBE,OFFSET(InstrumenteIBE!$A$1,ROW()-2,COLUMN(),1,1),IF(ROW()-2 &lt;= DataRows,OFFSET(MeineInstrumente!$A$9,ROW()-DataRows_IBE-1,COLUMN(),1,1),""))</f>
        <v>Das Arbeitszeitvolumen bezieht sich auf die vertraglich vereinbarte wöchentliche Arbeitszeit. Im Unternehmen besteht die Möglichkeit, die Arbeitszeit kontinuierlich an der aktuellen Berufs- und Lebensphase der Mitarbeiter und Mitarbeiterinnen zu spiegeln, um kurz-, mittel- oder langfristig Anpassungen nach unten oder oben vorzunehmen.</v>
      </c>
      <c r="E84" t="str">
        <f t="shared" ca="1" si="1"/>
        <v>I_t;11</v>
      </c>
      <c r="F84" t="str">
        <f ca="1">IF(ROW()-1&lt;=DataRows_IBE,OFFSET(InstrumenteIBE!$A$1,ROW()-2,COLUMN()-COLUMN($F$1),1,1),IF(ROW()-2 &lt;= DataRows,OFFSET(MeineInstrumente!$A$9,ROW()-DataRows_IBE-1,COLUMN()-COLUMN($F$1),1,1),""))</f>
        <v>I_t</v>
      </c>
    </row>
    <row r="85" spans="1:6" ht="150" x14ac:dyDescent="0.25">
      <c r="A85">
        <f ca="1">IF(ROW()-1&lt;=DataRows_IBE,OFFSET(InstrumenteIBE!$A$1,ROW()-2,COLUMN(),1,1),IF(ROW()-2 &lt;= DataRows,OFFSET(MeineInstrumente!$A$9,ROW()-DataRows_IBE-1,COLUMN(),1,1),""))</f>
        <v>11</v>
      </c>
      <c r="B85">
        <f ca="1">IF(ROW()-1&lt;=DataRows_IBE,OFFSET(InstrumenteIBE!$A$1,ROW()-2,COLUMN(),1,1),IF(ROW()-2 &lt;= DataRows,OFFSET(MeineInstrumente!$A$9,ROW()-DataRows_IBE-1,COLUMN(),1,1),""))</f>
        <v>0</v>
      </c>
      <c r="C85">
        <f ca="1">IF(ROW()-1&lt;=DataRows_IBE,OFFSET(InstrumenteIBE!$A$1,ROW()-2,COLUMN(),1,1),IF(ROW()-2 &lt;= DataRows,OFFSET(MeineInstrumente!$A$9,ROW()-DataRows_IBE-1,COLUMN(),1,1),""))</f>
        <v>0</v>
      </c>
      <c r="D85" s="16" t="str">
        <f ca="1">IF(ROW()-1&lt;=DataRows_IBE,OFFSET(InstrumenteIBE!$A$1,ROW()-2,COLUMN(),1,1),IF(ROW()-2 &lt;= DataRows,OFFSET(MeineInstrumente!$A$9,ROW()-DataRows_IBE-1,COLUMN(),1,1),""))</f>
        <v>Die mögliche Palette des flexiblen Arbeitszeitvolumens reicht von Teilzeitbeschäftigung mit wenigen Stunden pro Woche, beispielsweise in Zeiten des Wiedereinstiegs nach privat bedingten Auszeiten, bis hin zu vollzeitnaher Teilzeit mit einem vergleichsweise hohen Arbeitszeitvolumen. Ebenso fallen darunter das so genannte Job Sharing und Job Pairing, bei denen sich zwei Arbeitskräfte in Teilzeit einen Arbeitsplatz teilen und sich bei Abwesenheit gegenseitig vertreten. Bei Wegfall bzw. Reduzierung der Verpflichtungen, die aus der Lebensphase resultieren, sollte die Möglichkeit bestehen, das Arbeitszeitvolumen bis hin zur Vollzeittätigkeit wieder aufzustocken.</v>
      </c>
      <c r="E85" t="str">
        <f t="shared" ca="1" si="1"/>
        <v>I_d;11</v>
      </c>
      <c r="F85" t="str">
        <f ca="1">IF(ROW()-1&lt;=DataRows_IBE,OFFSET(InstrumenteIBE!$A$1,ROW()-2,COLUMN()-COLUMN($F$1),1,1),IF(ROW()-2 &lt;= DataRows,OFFSET(MeineInstrumente!$A$9,ROW()-DataRows_IBE-1,COLUMN()-COLUMN($F$1),1,1),""))</f>
        <v>I_d</v>
      </c>
    </row>
    <row r="86" spans="1:6" x14ac:dyDescent="0.25">
      <c r="A86">
        <f ca="1">IF(ROW()-1&lt;=DataRows_IBE,OFFSET(InstrumenteIBE!$A$1,ROW()-2,COLUMN(),1,1),IF(ROW()-2 &lt;= DataRows,OFFSET(MeineInstrumente!$A$9,ROW()-DataRows_IBE-1,COLUMN(),1,1),""))</f>
        <v>11</v>
      </c>
      <c r="B86">
        <f ca="1">IF(ROW()-1&lt;=DataRows_IBE,OFFSET(InstrumenteIBE!$A$1,ROW()-2,COLUMN(),1,1),IF(ROW()-2 &lt;= DataRows,OFFSET(MeineInstrumente!$A$9,ROW()-DataRows_IBE-1,COLUMN(),1,1),""))</f>
        <v>1</v>
      </c>
      <c r="C86">
        <f ca="1">IF(ROW()-1&lt;=DataRows_IBE,OFFSET(InstrumenteIBE!$A$1,ROW()-2,COLUMN(),1,1),IF(ROW()-2 &lt;= DataRows,OFFSET(MeineInstrumente!$A$9,ROW()-DataRows_IBE-1,COLUMN(),1,1),""))</f>
        <v>0</v>
      </c>
      <c r="D86" s="16" t="str">
        <f ca="1">IF(ROW()-1&lt;=DataRows_IBE,OFFSET(InstrumenteIBE!$A$1,ROW()-2,COLUMN(),1,1),IF(ROW()-2 &lt;= DataRows,OFFSET(MeineInstrumente!$A$9,ROW()-DataRows_IBE-1,COLUMN(),1,1),""))</f>
        <v>spezifische Handlungsfelder</v>
      </c>
      <c r="E86" t="str">
        <f t="shared" ca="1" si="1"/>
        <v>dT;11</v>
      </c>
      <c r="F86" t="str">
        <f ca="1">IF(ROW()-1&lt;=DataRows_IBE,OFFSET(InstrumenteIBE!$A$1,ROW()-2,COLUMN()-COLUMN($F$1),1,1),IF(ROW()-2 &lt;= DataRows,OFFSET(MeineInstrumente!$A$9,ROW()-DataRows_IBE-1,COLUMN()-COLUMN($F$1),1,1),""))</f>
        <v>dT</v>
      </c>
    </row>
    <row r="87" spans="1:6" x14ac:dyDescent="0.25">
      <c r="A87">
        <f ca="1">IF(ROW()-1&lt;=DataRows_IBE,OFFSET(InstrumenteIBE!$A$1,ROW()-2,COLUMN(),1,1),IF(ROW()-2 &lt;= DataRows,OFFSET(MeineInstrumente!$A$9,ROW()-DataRows_IBE-1,COLUMN(),1,1),""))</f>
        <v>11</v>
      </c>
      <c r="B87">
        <f ca="1">IF(ROW()-1&lt;=DataRows_IBE,OFFSET(InstrumenteIBE!$A$1,ROW()-2,COLUMN(),1,1),IF(ROW()-2 &lt;= DataRows,OFFSET(MeineInstrumente!$A$9,ROW()-DataRows_IBE-1,COLUMN(),1,1),""))</f>
        <v>1</v>
      </c>
      <c r="C87">
        <f ca="1">IF(ROW()-1&lt;=DataRows_IBE,OFFSET(InstrumenteIBE!$A$1,ROW()-2,COLUMN(),1,1),IF(ROW()-2 &lt;= DataRows,OFFSET(MeineInstrumente!$A$9,ROW()-DataRows_IBE-1,COLUMN(),1,1),""))</f>
        <v>6</v>
      </c>
      <c r="D87" s="16" t="str">
        <f ca="1">IF(ROW()-1&lt;=DataRows_IBE,OFFSET(InstrumenteIBE!$A$1,ROW()-2,COLUMN(),1,1),IF(ROW()-2 &lt;= DataRows,OFFSET(MeineInstrumente!$A$9,ROW()-DataRows_IBE-1,COLUMN(),1,1),""))</f>
        <v>Organisation</v>
      </c>
      <c r="E87" t="str">
        <f t="shared" ca="1" si="1"/>
        <v>D;11</v>
      </c>
      <c r="F87" t="str">
        <f ca="1">IF(ROW()-1&lt;=DataRows_IBE,OFFSET(InstrumenteIBE!$A$1,ROW()-2,COLUMN()-COLUMN($F$1),1,1),IF(ROW()-2 &lt;= DataRows,OFFSET(MeineInstrumente!$A$9,ROW()-DataRows_IBE-1,COLUMN()-COLUMN($F$1),1,1),""))</f>
        <v>D</v>
      </c>
    </row>
    <row r="88" spans="1:6" x14ac:dyDescent="0.25">
      <c r="A88">
        <f ca="1">IF(ROW()-1&lt;=DataRows_IBE,OFFSET(InstrumenteIBE!$A$1,ROW()-2,COLUMN(),1,1),IF(ROW()-2 &lt;= DataRows,OFFSET(MeineInstrumente!$A$9,ROW()-DataRows_IBE-1,COLUMN(),1,1),""))</f>
        <v>11</v>
      </c>
      <c r="B88">
        <f ca="1">IF(ROW()-1&lt;=DataRows_IBE,OFFSET(InstrumenteIBE!$A$1,ROW()-2,COLUMN(),1,1),IF(ROW()-2 &lt;= DataRows,OFFSET(MeineInstrumente!$A$9,ROW()-DataRows_IBE-1,COLUMN(),1,1),""))</f>
        <v>3</v>
      </c>
      <c r="C88">
        <f ca="1">IF(ROW()-1&lt;=DataRows_IBE,OFFSET(InstrumenteIBE!$A$1,ROW()-2,COLUMN(),1,1),IF(ROW()-2 &lt;= DataRows,OFFSET(MeineInstrumente!$A$9,ROW()-DataRows_IBE-1,COLUMN(),1,1),""))</f>
        <v>0</v>
      </c>
      <c r="D88" s="16" t="str">
        <f ca="1">IF(ROW()-1&lt;=DataRows_IBE,OFFSET(InstrumenteIBE!$A$1,ROW()-2,COLUMN(),1,1),IF(ROW()-2 &lt;= DataRows,OFFSET(MeineInstrumente!$A$9,ROW()-DataRows_IBE-1,COLUMN(),1,1),""))</f>
        <v>Lebenshintergrund</v>
      </c>
      <c r="E88" t="str">
        <f t="shared" ca="1" si="1"/>
        <v>dT;11</v>
      </c>
      <c r="F88" t="str">
        <f ca="1">IF(ROW()-1&lt;=DataRows_IBE,OFFSET(InstrumenteIBE!$A$1,ROW()-2,COLUMN()-COLUMN($F$1),1,1),IF(ROW()-2 &lt;= DataRows,OFFSET(MeineInstrumente!$A$9,ROW()-DataRows_IBE-1,COLUMN()-COLUMN($F$1),1,1),""))</f>
        <v>dT</v>
      </c>
    </row>
    <row r="89" spans="1:6" x14ac:dyDescent="0.25">
      <c r="A89">
        <f ca="1">IF(ROW()-1&lt;=DataRows_IBE,OFFSET(InstrumenteIBE!$A$1,ROW()-2,COLUMN(),1,1),IF(ROW()-2 &lt;= DataRows,OFFSET(MeineInstrumente!$A$9,ROW()-DataRows_IBE-1,COLUMN(),1,1),""))</f>
        <v>11</v>
      </c>
      <c r="B89">
        <f ca="1">IF(ROW()-1&lt;=DataRows_IBE,OFFSET(InstrumenteIBE!$A$1,ROW()-2,COLUMN(),1,1),IF(ROW()-2 &lt;= DataRows,OFFSET(MeineInstrumente!$A$9,ROW()-DataRows_IBE-1,COLUMN(),1,1),""))</f>
        <v>3</v>
      </c>
      <c r="C89">
        <f ca="1">IF(ROW()-1&lt;=DataRows_IBE,OFFSET(InstrumenteIBE!$A$1,ROW()-2,COLUMN(),1,1),IF(ROW()-2 &lt;= DataRows,OFFSET(MeineInstrumente!$A$9,ROW()-DataRows_IBE-1,COLUMN(),1,1),""))</f>
        <v>8</v>
      </c>
      <c r="D89" s="16" t="str">
        <f ca="1">IF(ROW()-1&lt;=DataRows_IBE,OFFSET(InstrumenteIBE!$A$1,ROW()-2,COLUMN(),1,1),IF(ROW()-2 &lt;= DataRows,OFFSET(MeineInstrumente!$A$9,ROW()-DataRows_IBE-1,COLUMN(),1,1),""))</f>
        <v>Ehrenamt</v>
      </c>
      <c r="E89" t="str">
        <f t="shared" ca="1" si="1"/>
        <v>D;11</v>
      </c>
      <c r="F89" t="str">
        <f ca="1">IF(ROW()-1&lt;=DataRows_IBE,OFFSET(InstrumenteIBE!$A$1,ROW()-2,COLUMN()-COLUMN($F$1),1,1),IF(ROW()-2 &lt;= DataRows,OFFSET(MeineInstrumente!$A$9,ROW()-DataRows_IBE-1,COLUMN()-COLUMN($F$1),1,1),""))</f>
        <v>D</v>
      </c>
    </row>
    <row r="90" spans="1:6" x14ac:dyDescent="0.25">
      <c r="A90">
        <f ca="1">IF(ROW()-1&lt;=DataRows_IBE,OFFSET(InstrumenteIBE!$A$1,ROW()-2,COLUMN(),1,1),IF(ROW()-2 &lt;= DataRows,OFFSET(MeineInstrumente!$A$9,ROW()-DataRows_IBE-1,COLUMN(),1,1),""))</f>
        <v>11</v>
      </c>
      <c r="B90">
        <f ca="1">IF(ROW()-1&lt;=DataRows_IBE,OFFSET(InstrumenteIBE!$A$1,ROW()-2,COLUMN(),1,1),IF(ROW()-2 &lt;= DataRows,OFFSET(MeineInstrumente!$A$9,ROW()-DataRows_IBE-1,COLUMN(),1,1),""))</f>
        <v>3</v>
      </c>
      <c r="C90">
        <f ca="1">IF(ROW()-1&lt;=DataRows_IBE,OFFSET(InstrumenteIBE!$A$1,ROW()-2,COLUMN(),1,1),IF(ROW()-2 &lt;= DataRows,OFFSET(MeineInstrumente!$A$9,ROW()-DataRows_IBE-1,COLUMN(),1,1),""))</f>
        <v>8</v>
      </c>
      <c r="D90" s="16" t="str">
        <f ca="1">IF(ROW()-1&lt;=DataRows_IBE,OFFSET(InstrumenteIBE!$A$1,ROW()-2,COLUMN(),1,1),IF(ROW()-2 &lt;= DataRows,OFFSET(MeineInstrumente!$A$9,ROW()-DataRows_IBE-1,COLUMN(),1,1),""))</f>
        <v>Anpassung des Arbeitszeitvolumens an die Verpflichtungen im Ehrenamt</v>
      </c>
      <c r="E90" t="str">
        <f t="shared" ca="1" si="1"/>
        <v>D_r;11</v>
      </c>
      <c r="F90" t="str">
        <f ca="1">IF(ROW()-1&lt;=DataRows_IBE,OFFSET(InstrumenteIBE!$A$1,ROW()-2,COLUMN()-COLUMN($F$1),1,1),IF(ROW()-2 &lt;= DataRows,OFFSET(MeineInstrumente!$A$9,ROW()-DataRows_IBE-1,COLUMN()-COLUMN($F$1),1,1),""))</f>
        <v>D_r</v>
      </c>
    </row>
    <row r="91" spans="1:6" x14ac:dyDescent="0.25">
      <c r="A91">
        <f ca="1">IF(ROW()-1&lt;=DataRows_IBE,OFFSET(InstrumenteIBE!$A$1,ROW()-2,COLUMN(),1,1),IF(ROW()-2 &lt;= DataRows,OFFSET(MeineInstrumente!$A$9,ROW()-DataRows_IBE-1,COLUMN(),1,1),""))</f>
        <v>11</v>
      </c>
      <c r="B91">
        <f ca="1">IF(ROW()-1&lt;=DataRows_IBE,OFFSET(InstrumenteIBE!$A$1,ROW()-2,COLUMN(),1,1),IF(ROW()-2 &lt;= DataRows,OFFSET(MeineInstrumente!$A$9,ROW()-DataRows_IBE-1,COLUMN(),1,1),""))</f>
        <v>3</v>
      </c>
      <c r="C91">
        <f ca="1">IF(ROW()-1&lt;=DataRows_IBE,OFFSET(InstrumenteIBE!$A$1,ROW()-2,COLUMN(),1,1),IF(ROW()-2 &lt;= DataRows,OFFSET(MeineInstrumente!$A$9,ROW()-DataRows_IBE-1,COLUMN(),1,1),""))</f>
        <v>9</v>
      </c>
      <c r="D91" s="16" t="str">
        <f ca="1">IF(ROW()-1&lt;=DataRows_IBE,OFFSET(InstrumenteIBE!$A$1,ROW()-2,COLUMN(),1,1),IF(ROW()-2 &lt;= DataRows,OFFSET(MeineInstrumente!$A$9,ROW()-DataRows_IBE-1,COLUMN(),1,1),""))</f>
        <v>Elternschaft</v>
      </c>
      <c r="E91" t="str">
        <f t="shared" ca="1" si="1"/>
        <v>D;11</v>
      </c>
      <c r="F91" t="str">
        <f ca="1">IF(ROW()-1&lt;=DataRows_IBE,OFFSET(InstrumenteIBE!$A$1,ROW()-2,COLUMN()-COLUMN($F$1),1,1),IF(ROW()-2 &lt;= DataRows,OFFSET(MeineInstrumente!$A$9,ROW()-DataRows_IBE-1,COLUMN()-COLUMN($F$1),1,1),""))</f>
        <v>D</v>
      </c>
    </row>
    <row r="92" spans="1:6" ht="45" x14ac:dyDescent="0.25">
      <c r="A92">
        <f ca="1">IF(ROW()-1&lt;=DataRows_IBE,OFFSET(InstrumenteIBE!$A$1,ROW()-2,COLUMN(),1,1),IF(ROW()-2 &lt;= DataRows,OFFSET(MeineInstrumente!$A$9,ROW()-DataRows_IBE-1,COLUMN(),1,1),""))</f>
        <v>11</v>
      </c>
      <c r="B92">
        <f ca="1">IF(ROW()-1&lt;=DataRows_IBE,OFFSET(InstrumenteIBE!$A$1,ROW()-2,COLUMN(),1,1),IF(ROW()-2 &lt;= DataRows,OFFSET(MeineInstrumente!$A$9,ROW()-DataRows_IBE-1,COLUMN(),1,1),""))</f>
        <v>3</v>
      </c>
      <c r="C92">
        <f ca="1">IF(ROW()-1&lt;=DataRows_IBE,OFFSET(InstrumenteIBE!$A$1,ROW()-2,COLUMN(),1,1),IF(ROW()-2 &lt;= DataRows,OFFSET(MeineInstrumente!$A$9,ROW()-DataRows_IBE-1,COLUMN(),1,1),""))</f>
        <v>9</v>
      </c>
      <c r="D92" s="16" t="str">
        <f ca="1">IF(ROW()-1&lt;=DataRows_IBE,OFFSET(InstrumenteIBE!$A$1,ROW()-2,COLUMN(),1,1),IF(ROW()-2 &lt;= DataRows,OFFSET(MeineInstrumente!$A$9,ROW()-DataRows_IBE-1,COLUMN(),1,1),""))</f>
        <v>Anpassung des Arbeitszeitvolumens an die gegebenen Betreuungsmöglichkeiten bzw. die gewünschte verfügbare Zeit mit den Kindern</v>
      </c>
      <c r="E92" t="str">
        <f t="shared" ca="1" si="1"/>
        <v>D_r;11</v>
      </c>
      <c r="F92" t="str">
        <f ca="1">IF(ROW()-1&lt;=DataRows_IBE,OFFSET(InstrumenteIBE!$A$1,ROW()-2,COLUMN()-COLUMN($F$1),1,1),IF(ROW()-2 &lt;= DataRows,OFFSET(MeineInstrumente!$A$9,ROW()-DataRows_IBE-1,COLUMN()-COLUMN($F$1),1,1),""))</f>
        <v>D_r</v>
      </c>
    </row>
    <row r="93" spans="1:6" x14ac:dyDescent="0.25">
      <c r="A93">
        <f ca="1">IF(ROW()-1&lt;=DataRows_IBE,OFFSET(InstrumenteIBE!$A$1,ROW()-2,COLUMN(),1,1),IF(ROW()-2 &lt;= DataRows,OFFSET(MeineInstrumente!$A$9,ROW()-DataRows_IBE-1,COLUMN(),1,1),""))</f>
        <v>11</v>
      </c>
      <c r="B93">
        <f ca="1">IF(ROW()-1&lt;=DataRows_IBE,OFFSET(InstrumenteIBE!$A$1,ROW()-2,COLUMN(),1,1),IF(ROW()-2 &lt;= DataRows,OFFSET(MeineInstrumente!$A$9,ROW()-DataRows_IBE-1,COLUMN(),1,1),""))</f>
        <v>3</v>
      </c>
      <c r="C93">
        <f ca="1">IF(ROW()-1&lt;=DataRows_IBE,OFFSET(InstrumenteIBE!$A$1,ROW()-2,COLUMN(),1,1),IF(ROW()-2 &lt;= DataRows,OFFSET(MeineInstrumente!$A$9,ROW()-DataRows_IBE-1,COLUMN(),1,1),""))</f>
        <v>10</v>
      </c>
      <c r="D93" s="16" t="str">
        <f ca="1">IF(ROW()-1&lt;=DataRows_IBE,OFFSET(InstrumenteIBE!$A$1,ROW()-2,COLUMN(),1,1),IF(ROW()-2 &lt;= DataRows,OFFSET(MeineInstrumente!$A$9,ROW()-DataRows_IBE-1,COLUMN(),1,1),""))</f>
        <v>Hobby</v>
      </c>
      <c r="E93" t="str">
        <f t="shared" ca="1" si="1"/>
        <v>D;11</v>
      </c>
      <c r="F93" t="str">
        <f ca="1">IF(ROW()-1&lt;=DataRows_IBE,OFFSET(InstrumenteIBE!$A$1,ROW()-2,COLUMN()-COLUMN($F$1),1,1),IF(ROW()-2 &lt;= DataRows,OFFSET(MeineInstrumente!$A$9,ROW()-DataRows_IBE-1,COLUMN()-COLUMN($F$1),1,1),""))</f>
        <v>D</v>
      </c>
    </row>
    <row r="94" spans="1:6" ht="30" x14ac:dyDescent="0.25">
      <c r="A94">
        <f ca="1">IF(ROW()-1&lt;=DataRows_IBE,OFFSET(InstrumenteIBE!$A$1,ROW()-2,COLUMN(),1,1),IF(ROW()-2 &lt;= DataRows,OFFSET(MeineInstrumente!$A$9,ROW()-DataRows_IBE-1,COLUMN(),1,1),""))</f>
        <v>11</v>
      </c>
      <c r="B94">
        <f ca="1">IF(ROW()-1&lt;=DataRows_IBE,OFFSET(InstrumenteIBE!$A$1,ROW()-2,COLUMN(),1,1),IF(ROW()-2 &lt;= DataRows,OFFSET(MeineInstrumente!$A$9,ROW()-DataRows_IBE-1,COLUMN(),1,1),""))</f>
        <v>3</v>
      </c>
      <c r="C94">
        <f ca="1">IF(ROW()-1&lt;=DataRows_IBE,OFFSET(InstrumenteIBE!$A$1,ROW()-2,COLUMN(),1,1),IF(ROW()-2 &lt;= DataRows,OFFSET(MeineInstrumente!$A$9,ROW()-DataRows_IBE-1,COLUMN(),1,1),""))</f>
        <v>10</v>
      </c>
      <c r="D94" s="16" t="str">
        <f ca="1">IF(ROW()-1&lt;=DataRows_IBE,OFFSET(InstrumenteIBE!$A$1,ROW()-2,COLUMN(),1,1),IF(ROW()-2 &lt;= DataRows,OFFSET(MeineInstrumente!$A$9,ROW()-DataRows_IBE-1,COLUMN(),1,1),""))</f>
        <v>Anpassung des Arbeitszeitvolumens an den gewünschten Umfang der Hobby-Ausübung</v>
      </c>
      <c r="E94" t="str">
        <f t="shared" ca="1" si="1"/>
        <v>D_r;11</v>
      </c>
      <c r="F94" t="str">
        <f ca="1">IF(ROW()-1&lt;=DataRows_IBE,OFFSET(InstrumenteIBE!$A$1,ROW()-2,COLUMN()-COLUMN($F$1),1,1),IF(ROW()-2 &lt;= DataRows,OFFSET(MeineInstrumente!$A$9,ROW()-DataRows_IBE-1,COLUMN()-COLUMN($F$1),1,1),""))</f>
        <v>D_r</v>
      </c>
    </row>
    <row r="95" spans="1:6" x14ac:dyDescent="0.25">
      <c r="A95">
        <f ca="1">IF(ROW()-1&lt;=DataRows_IBE,OFFSET(InstrumenteIBE!$A$1,ROW()-2,COLUMN(),1,1),IF(ROW()-2 &lt;= DataRows,OFFSET(MeineInstrumente!$A$9,ROW()-DataRows_IBE-1,COLUMN(),1,1),""))</f>
        <v>11</v>
      </c>
      <c r="B95">
        <f ca="1">IF(ROW()-1&lt;=DataRows_IBE,OFFSET(InstrumenteIBE!$A$1,ROW()-2,COLUMN(),1,1),IF(ROW()-2 &lt;= DataRows,OFFSET(MeineInstrumente!$A$9,ROW()-DataRows_IBE-1,COLUMN(),1,1),""))</f>
        <v>3</v>
      </c>
      <c r="C95">
        <f ca="1">IF(ROW()-1&lt;=DataRows_IBE,OFFSET(InstrumenteIBE!$A$1,ROW()-2,COLUMN(),1,1),IF(ROW()-2 &lt;= DataRows,OFFSET(MeineInstrumente!$A$9,ROW()-DataRows_IBE-1,COLUMN(),1,1),""))</f>
        <v>11</v>
      </c>
      <c r="D95" s="16" t="str">
        <f ca="1">IF(ROW()-1&lt;=DataRows_IBE,OFFSET(InstrumenteIBE!$A$1,ROW()-2,COLUMN(),1,1),IF(ROW()-2 &lt;= DataRows,OFFSET(MeineInstrumente!$A$9,ROW()-DataRows_IBE-1,COLUMN(),1,1),""))</f>
        <v>Krankheit</v>
      </c>
      <c r="E95" t="str">
        <f t="shared" ca="1" si="1"/>
        <v>D;11</v>
      </c>
      <c r="F95" t="str">
        <f ca="1">IF(ROW()-1&lt;=DataRows_IBE,OFFSET(InstrumenteIBE!$A$1,ROW()-2,COLUMN()-COLUMN($F$1),1,1),IF(ROW()-2 &lt;= DataRows,OFFSET(MeineInstrumente!$A$9,ROW()-DataRows_IBE-1,COLUMN()-COLUMN($F$1),1,1),""))</f>
        <v>D</v>
      </c>
    </row>
    <row r="96" spans="1:6" ht="30" x14ac:dyDescent="0.25">
      <c r="A96">
        <f ca="1">IF(ROW()-1&lt;=DataRows_IBE,OFFSET(InstrumenteIBE!$A$1,ROW()-2,COLUMN(),1,1),IF(ROW()-2 &lt;= DataRows,OFFSET(MeineInstrumente!$A$9,ROW()-DataRows_IBE-1,COLUMN(),1,1),""))</f>
        <v>11</v>
      </c>
      <c r="B96">
        <f ca="1">IF(ROW()-1&lt;=DataRows_IBE,OFFSET(InstrumenteIBE!$A$1,ROW()-2,COLUMN(),1,1),IF(ROW()-2 &lt;= DataRows,OFFSET(MeineInstrumente!$A$9,ROW()-DataRows_IBE-1,COLUMN(),1,1),""))</f>
        <v>3</v>
      </c>
      <c r="C96">
        <f ca="1">IF(ROW()-1&lt;=DataRows_IBE,OFFSET(InstrumenteIBE!$A$1,ROW()-2,COLUMN(),1,1),IF(ROW()-2 &lt;= DataRows,OFFSET(MeineInstrumente!$A$9,ROW()-DataRows_IBE-1,COLUMN(),1,1),""))</f>
        <v>11</v>
      </c>
      <c r="D96" s="16" t="str">
        <f ca="1">IF(ROW()-1&lt;=DataRows_IBE,OFFSET(InstrumenteIBE!$A$1,ROW()-2,COLUMN(),1,1),IF(ROW()-2 &lt;= DataRows,OFFSET(MeineInstrumente!$A$9,ROW()-DataRows_IBE-1,COLUMN(),1,1),""))</f>
        <v>Anpassung des Arbeitszeitvolumens an die körperlichen / psychischen Möglichkeiten</v>
      </c>
      <c r="E96" t="str">
        <f t="shared" ca="1" si="1"/>
        <v>D_r;11</v>
      </c>
      <c r="F96" t="str">
        <f ca="1">IF(ROW()-1&lt;=DataRows_IBE,OFFSET(InstrumenteIBE!$A$1,ROW()-2,COLUMN()-COLUMN($F$1),1,1),IF(ROW()-2 &lt;= DataRows,OFFSET(MeineInstrumente!$A$9,ROW()-DataRows_IBE-1,COLUMN()-COLUMN($F$1),1,1),""))</f>
        <v>D_r</v>
      </c>
    </row>
    <row r="97" spans="1:6" x14ac:dyDescent="0.25">
      <c r="A97">
        <f ca="1">IF(ROW()-1&lt;=DataRows_IBE,OFFSET(InstrumenteIBE!$A$1,ROW()-2,COLUMN(),1,1),IF(ROW()-2 &lt;= DataRows,OFFSET(MeineInstrumente!$A$9,ROW()-DataRows_IBE-1,COLUMN(),1,1),""))</f>
        <v>11</v>
      </c>
      <c r="B97">
        <f ca="1">IF(ROW()-1&lt;=DataRows_IBE,OFFSET(InstrumenteIBE!$A$1,ROW()-2,COLUMN(),1,1),IF(ROW()-2 &lt;= DataRows,OFFSET(MeineInstrumente!$A$9,ROW()-DataRows_IBE-1,COLUMN(),1,1),""))</f>
        <v>3</v>
      </c>
      <c r="C97">
        <f ca="1">IF(ROW()-1&lt;=DataRows_IBE,OFFSET(InstrumenteIBE!$A$1,ROW()-2,COLUMN(),1,1),IF(ROW()-2 &lt;= DataRows,OFFSET(MeineInstrumente!$A$9,ROW()-DataRows_IBE-1,COLUMN(),1,1),""))</f>
        <v>12</v>
      </c>
      <c r="D97" s="16" t="str">
        <f ca="1">IF(ROW()-1&lt;=DataRows_IBE,OFFSET(InstrumenteIBE!$A$1,ROW()-2,COLUMN(),1,1),IF(ROW()-2 &lt;= DataRows,OFFSET(MeineInstrumente!$A$9,ROW()-DataRows_IBE-1,COLUMN(),1,1),""))</f>
        <v>Lebens- und Arbeitssituation des Partners</v>
      </c>
      <c r="E97" t="str">
        <f t="shared" ca="1" si="1"/>
        <v>D;11</v>
      </c>
      <c r="F97" t="str">
        <f ca="1">IF(ROW()-1&lt;=DataRows_IBE,OFFSET(InstrumenteIBE!$A$1,ROW()-2,COLUMN()-COLUMN($F$1),1,1),IF(ROW()-2 &lt;= DataRows,OFFSET(MeineInstrumente!$A$9,ROW()-DataRows_IBE-1,COLUMN()-COLUMN($F$1),1,1),""))</f>
        <v>D</v>
      </c>
    </row>
    <row r="98" spans="1:6" ht="60" x14ac:dyDescent="0.25">
      <c r="A98">
        <f ca="1">IF(ROW()-1&lt;=DataRows_IBE,OFFSET(InstrumenteIBE!$A$1,ROW()-2,COLUMN(),1,1),IF(ROW()-2 &lt;= DataRows,OFFSET(MeineInstrumente!$A$9,ROW()-DataRows_IBE-1,COLUMN(),1,1),""))</f>
        <v>11</v>
      </c>
      <c r="B98">
        <f ca="1">IF(ROW()-1&lt;=DataRows_IBE,OFFSET(InstrumenteIBE!$A$1,ROW()-2,COLUMN(),1,1),IF(ROW()-2 &lt;= DataRows,OFFSET(MeineInstrumente!$A$9,ROW()-DataRows_IBE-1,COLUMN(),1,1),""))</f>
        <v>3</v>
      </c>
      <c r="C98">
        <f ca="1">IF(ROW()-1&lt;=DataRows_IBE,OFFSET(InstrumenteIBE!$A$1,ROW()-2,COLUMN(),1,1),IF(ROW()-2 &lt;= DataRows,OFFSET(MeineInstrumente!$A$9,ROW()-DataRows_IBE-1,COLUMN(),1,1),""))</f>
        <v>12</v>
      </c>
      <c r="D98" s="16" t="str">
        <f ca="1">IF(ROW()-1&lt;=DataRows_IBE,OFFSET(InstrumenteIBE!$A$1,ROW()-2,COLUMN(),1,1),IF(ROW()-2 &lt;= DataRows,OFFSET(MeineInstrumente!$A$9,ROW()-DataRows_IBE-1,COLUMN(),1,1),""))</f>
        <v>Anpassung des Arbeitszeitvolumens an die Situation in der Partnerschaft, z. B. Reduzierung der Arbeitszeit bei häufiger berufsbedinger Abwesenheit eines Partners bzw. einer Partnerin zur Abwicklung privater Angelegenheiten bzw. Erhöhung der Arbeitszeit bei Arbeitslosigkeit des Partners</v>
      </c>
      <c r="E98" t="str">
        <f t="shared" ca="1" si="1"/>
        <v>D_r;11</v>
      </c>
      <c r="F98" t="str">
        <f ca="1">IF(ROW()-1&lt;=DataRows_IBE,OFFSET(InstrumenteIBE!$A$1,ROW()-2,COLUMN()-COLUMN($F$1),1,1),IF(ROW()-2 &lt;= DataRows,OFFSET(MeineInstrumente!$A$9,ROW()-DataRows_IBE-1,COLUMN()-COLUMN($F$1),1,1),""))</f>
        <v>D_r</v>
      </c>
    </row>
    <row r="99" spans="1:6" x14ac:dyDescent="0.25">
      <c r="A99">
        <f ca="1">IF(ROW()-1&lt;=DataRows_IBE,OFFSET(InstrumenteIBE!$A$1,ROW()-2,COLUMN(),1,1),IF(ROW()-2 &lt;= DataRows,OFFSET(MeineInstrumente!$A$9,ROW()-DataRows_IBE-1,COLUMN(),1,1),""))</f>
        <v>11</v>
      </c>
      <c r="B99">
        <f ca="1">IF(ROW()-1&lt;=DataRows_IBE,OFFSET(InstrumenteIBE!$A$1,ROW()-2,COLUMN(),1,1),IF(ROW()-2 &lt;= DataRows,OFFSET(MeineInstrumente!$A$9,ROW()-DataRows_IBE-1,COLUMN(),1,1),""))</f>
        <v>3</v>
      </c>
      <c r="C99">
        <f ca="1">IF(ROW()-1&lt;=DataRows_IBE,OFFSET(InstrumenteIBE!$A$1,ROW()-2,COLUMN(),1,1),IF(ROW()-2 &lt;= DataRows,OFFSET(MeineInstrumente!$A$9,ROW()-DataRows_IBE-1,COLUMN(),1,1),""))</f>
        <v>13</v>
      </c>
      <c r="D99" s="16" t="str">
        <f ca="1">IF(ROW()-1&lt;=DataRows_IBE,OFFSET(InstrumenteIBE!$A$1,ROW()-2,COLUMN(),1,1),IF(ROW()-2 &lt;= DataRows,OFFSET(MeineInstrumente!$A$9,ROW()-DataRows_IBE-1,COLUMN(),1,1),""))</f>
        <v>Nebentätigkeit</v>
      </c>
      <c r="E99" t="str">
        <f t="shared" ca="1" si="1"/>
        <v>D;11</v>
      </c>
      <c r="F99" t="str">
        <f ca="1">IF(ROW()-1&lt;=DataRows_IBE,OFFSET(InstrumenteIBE!$A$1,ROW()-2,COLUMN()-COLUMN($F$1),1,1),IF(ROW()-2 &lt;= DataRows,OFFSET(MeineInstrumente!$A$9,ROW()-DataRows_IBE-1,COLUMN()-COLUMN($F$1),1,1),""))</f>
        <v>D</v>
      </c>
    </row>
    <row r="100" spans="1:6" ht="30" x14ac:dyDescent="0.25">
      <c r="A100">
        <f ca="1">IF(ROW()-1&lt;=DataRows_IBE,OFFSET(InstrumenteIBE!$A$1,ROW()-2,COLUMN(),1,1),IF(ROW()-2 &lt;= DataRows,OFFSET(MeineInstrumente!$A$9,ROW()-DataRows_IBE-1,COLUMN(),1,1),""))</f>
        <v>11</v>
      </c>
      <c r="B100">
        <f ca="1">IF(ROW()-1&lt;=DataRows_IBE,OFFSET(InstrumenteIBE!$A$1,ROW()-2,COLUMN(),1,1),IF(ROW()-2 &lt;= DataRows,OFFSET(MeineInstrumente!$A$9,ROW()-DataRows_IBE-1,COLUMN(),1,1),""))</f>
        <v>3</v>
      </c>
      <c r="C100">
        <f ca="1">IF(ROW()-1&lt;=DataRows_IBE,OFFSET(InstrumenteIBE!$A$1,ROW()-2,COLUMN(),1,1),IF(ROW()-2 &lt;= DataRows,OFFSET(MeineInstrumente!$A$9,ROW()-DataRows_IBE-1,COLUMN(),1,1),""))</f>
        <v>13</v>
      </c>
      <c r="D100" s="16" t="str">
        <f ca="1">IF(ROW()-1&lt;=DataRows_IBE,OFFSET(InstrumenteIBE!$A$1,ROW()-2,COLUMN(),1,1),IF(ROW()-2 &lt;= DataRows,OFFSET(MeineInstrumente!$A$9,ROW()-DataRows_IBE-1,COLUMN(),1,1),""))</f>
        <v>Aufteilung des gesamten Arbeitszeitvolumens zwischen Haupt- und Nebentätigkeit, z. B. bei Aufbau einer eigenen Existenz</v>
      </c>
      <c r="E100" t="str">
        <f t="shared" ca="1" si="1"/>
        <v>D_r;11</v>
      </c>
      <c r="F100" t="str">
        <f ca="1">IF(ROW()-1&lt;=DataRows_IBE,OFFSET(InstrumenteIBE!$A$1,ROW()-2,COLUMN()-COLUMN($F$1),1,1),IF(ROW()-2 &lt;= DataRows,OFFSET(MeineInstrumente!$A$9,ROW()-DataRows_IBE-1,COLUMN()-COLUMN($F$1),1,1),""))</f>
        <v>D_r</v>
      </c>
    </row>
    <row r="101" spans="1:6" x14ac:dyDescent="0.25">
      <c r="A101">
        <f ca="1">IF(ROW()-1&lt;=DataRows_IBE,OFFSET(InstrumenteIBE!$A$1,ROW()-2,COLUMN(),1,1),IF(ROW()-2 &lt;= DataRows,OFFSET(MeineInstrumente!$A$9,ROW()-DataRows_IBE-1,COLUMN(),1,1),""))</f>
        <v>11</v>
      </c>
      <c r="B101">
        <f ca="1">IF(ROW()-1&lt;=DataRows_IBE,OFFSET(InstrumenteIBE!$A$1,ROW()-2,COLUMN(),1,1),IF(ROW()-2 &lt;= DataRows,OFFSET(MeineInstrumente!$A$9,ROW()-DataRows_IBE-1,COLUMN(),1,1),""))</f>
        <v>3</v>
      </c>
      <c r="C101">
        <f ca="1">IF(ROW()-1&lt;=DataRows_IBE,OFFSET(InstrumenteIBE!$A$1,ROW()-2,COLUMN(),1,1),IF(ROW()-2 &lt;= DataRows,OFFSET(MeineInstrumente!$A$9,ROW()-DataRows_IBE-1,COLUMN(),1,1),""))</f>
        <v>14</v>
      </c>
      <c r="D101" s="16" t="str">
        <f ca="1">IF(ROW()-1&lt;=DataRows_IBE,OFFSET(InstrumenteIBE!$A$1,ROW()-2,COLUMN(),1,1),IF(ROW()-2 &lt;= DataRows,OFFSET(MeineInstrumente!$A$9,ROW()-DataRows_IBE-1,COLUMN(),1,1),""))</f>
        <v>Kritisches/Traumatisches Ereignis</v>
      </c>
      <c r="E101" t="str">
        <f t="shared" ca="1" si="1"/>
        <v>D;11</v>
      </c>
      <c r="F101" t="str">
        <f ca="1">IF(ROW()-1&lt;=DataRows_IBE,OFFSET(InstrumenteIBE!$A$1,ROW()-2,COLUMN()-COLUMN($F$1),1,1),IF(ROW()-2 &lt;= DataRows,OFFSET(MeineInstrumente!$A$9,ROW()-DataRows_IBE-1,COLUMN()-COLUMN($F$1),1,1),""))</f>
        <v>D</v>
      </c>
    </row>
    <row r="102" spans="1:6" x14ac:dyDescent="0.25">
      <c r="A102">
        <f ca="1">IF(ROW()-1&lt;=DataRows_IBE,OFFSET(InstrumenteIBE!$A$1,ROW()-2,COLUMN(),1,1),IF(ROW()-2 &lt;= DataRows,OFFSET(MeineInstrumente!$A$9,ROW()-DataRows_IBE-1,COLUMN(),1,1),""))</f>
        <v>11</v>
      </c>
      <c r="B102">
        <f ca="1">IF(ROW()-1&lt;=DataRows_IBE,OFFSET(InstrumenteIBE!$A$1,ROW()-2,COLUMN(),1,1),IF(ROW()-2 &lt;= DataRows,OFFSET(MeineInstrumente!$A$9,ROW()-DataRows_IBE-1,COLUMN(),1,1),""))</f>
        <v>3</v>
      </c>
      <c r="C102">
        <f ca="1">IF(ROW()-1&lt;=DataRows_IBE,OFFSET(InstrumenteIBE!$A$1,ROW()-2,COLUMN(),1,1),IF(ROW()-2 &lt;= DataRows,OFFSET(MeineInstrumente!$A$9,ROW()-DataRows_IBE-1,COLUMN(),1,1),""))</f>
        <v>14</v>
      </c>
      <c r="D102" s="16" t="str">
        <f ca="1">IF(ROW()-1&lt;=DataRows_IBE,OFFSET(InstrumenteIBE!$A$1,ROW()-2,COLUMN(),1,1),IF(ROW()-2 &lt;= DataRows,OFFSET(MeineInstrumente!$A$9,ROW()-DataRows_IBE-1,COLUMN(),1,1),""))</f>
        <v>Anpassung des Arbeitszeitvolumens an die psychischen Möglichkeiten</v>
      </c>
      <c r="E102" t="str">
        <f t="shared" ca="1" si="1"/>
        <v>D_r;11</v>
      </c>
      <c r="F102" t="str">
        <f ca="1">IF(ROW()-1&lt;=DataRows_IBE,OFFSET(InstrumenteIBE!$A$1,ROW()-2,COLUMN()-COLUMN($F$1),1,1),IF(ROW()-2 &lt;= DataRows,OFFSET(MeineInstrumente!$A$9,ROW()-DataRows_IBE-1,COLUMN()-COLUMN($F$1),1,1),""))</f>
        <v>D_r</v>
      </c>
    </row>
    <row r="103" spans="1:6" ht="30" x14ac:dyDescent="0.25">
      <c r="A103">
        <f ca="1">IF(ROW()-1&lt;=DataRows_IBE,OFFSET(InstrumenteIBE!$A$1,ROW()-2,COLUMN(),1,1),IF(ROW()-2 &lt;= DataRows,OFFSET(MeineInstrumente!$A$9,ROW()-DataRows_IBE-1,COLUMN(),1,1),""))</f>
        <v>11</v>
      </c>
      <c r="B103">
        <f ca="1">IF(ROW()-1&lt;=DataRows_IBE,OFFSET(InstrumenteIBE!$A$1,ROW()-2,COLUMN(),1,1),IF(ROW()-2 &lt;= DataRows,OFFSET(MeineInstrumente!$A$9,ROW()-DataRows_IBE-1,COLUMN(),1,1),""))</f>
        <v>3</v>
      </c>
      <c r="C103">
        <f ca="1">IF(ROW()-1&lt;=DataRows_IBE,OFFSET(InstrumenteIBE!$A$1,ROW()-2,COLUMN(),1,1),IF(ROW()-2 &lt;= DataRows,OFFSET(MeineInstrumente!$A$9,ROW()-DataRows_IBE-1,COLUMN(),1,1),""))</f>
        <v>14</v>
      </c>
      <c r="D103" s="16" t="str">
        <f ca="1">IF(ROW()-1&lt;=DataRows_IBE,OFFSET(InstrumenteIBE!$A$1,ROW()-2,COLUMN(),1,1),IF(ROW()-2 &lt;= DataRows,OFFSET(MeineInstrumente!$A$9,ROW()-DataRows_IBE-1,COLUMN(),1,1),""))</f>
        <v>Anpassung des Arbeitszeitvolumens an die Verpflichtungen im privaten Bereich</v>
      </c>
      <c r="E103" t="str">
        <f t="shared" ca="1" si="1"/>
        <v>D_r;11</v>
      </c>
      <c r="F103" t="str">
        <f ca="1">IF(ROW()-1&lt;=DataRows_IBE,OFFSET(InstrumenteIBE!$A$1,ROW()-2,COLUMN()-COLUMN($F$1),1,1),IF(ROW()-2 &lt;= DataRows,OFFSET(MeineInstrumente!$A$9,ROW()-DataRows_IBE-1,COLUMN()-COLUMN($F$1),1,1),""))</f>
        <v>D_r</v>
      </c>
    </row>
    <row r="104" spans="1:6" x14ac:dyDescent="0.25">
      <c r="A104">
        <f ca="1">IF(ROW()-1&lt;=DataRows_IBE,OFFSET(InstrumenteIBE!$A$1,ROW()-2,COLUMN(),1,1),IF(ROW()-2 &lt;= DataRows,OFFSET(MeineInstrumente!$A$9,ROW()-DataRows_IBE-1,COLUMN(),1,1),""))</f>
        <v>11</v>
      </c>
      <c r="B104">
        <f ca="1">IF(ROW()-1&lt;=DataRows_IBE,OFFSET(InstrumenteIBE!$A$1,ROW()-2,COLUMN(),1,1),IF(ROW()-2 &lt;= DataRows,OFFSET(MeineInstrumente!$A$9,ROW()-DataRows_IBE-1,COLUMN(),1,1),""))</f>
        <v>3</v>
      </c>
      <c r="C104">
        <f ca="1">IF(ROW()-1&lt;=DataRows_IBE,OFFSET(InstrumenteIBE!$A$1,ROW()-2,COLUMN(),1,1),IF(ROW()-2 &lt;= DataRows,OFFSET(MeineInstrumente!$A$9,ROW()-DataRows_IBE-1,COLUMN(),1,1),""))</f>
        <v>15</v>
      </c>
      <c r="D104" s="16" t="str">
        <f ca="1">IF(ROW()-1&lt;=DataRows_IBE,OFFSET(InstrumenteIBE!$A$1,ROW()-2,COLUMN(),1,1),IF(ROW()-2 &lt;= DataRows,OFFSET(MeineInstrumente!$A$9,ROW()-DataRows_IBE-1,COLUMN(),1,1),""))</f>
        <v>Pflege</v>
      </c>
      <c r="E104" t="str">
        <f t="shared" ca="1" si="1"/>
        <v>D;11</v>
      </c>
      <c r="F104" t="str">
        <f ca="1">IF(ROW()-1&lt;=DataRows_IBE,OFFSET(InstrumenteIBE!$A$1,ROW()-2,COLUMN()-COLUMN($F$1),1,1),IF(ROW()-2 &lt;= DataRows,OFFSET(MeineInstrumente!$A$9,ROW()-DataRows_IBE-1,COLUMN()-COLUMN($F$1),1,1),""))</f>
        <v>D</v>
      </c>
    </row>
    <row r="105" spans="1:6" ht="30" x14ac:dyDescent="0.25">
      <c r="A105">
        <f ca="1">IF(ROW()-1&lt;=DataRows_IBE,OFFSET(InstrumenteIBE!$A$1,ROW()-2,COLUMN(),1,1),IF(ROW()-2 &lt;= DataRows,OFFSET(MeineInstrumente!$A$9,ROW()-DataRows_IBE-1,COLUMN(),1,1),""))</f>
        <v>11</v>
      </c>
      <c r="B105">
        <f ca="1">IF(ROW()-1&lt;=DataRows_IBE,OFFSET(InstrumenteIBE!$A$1,ROW()-2,COLUMN(),1,1),IF(ROW()-2 &lt;= DataRows,OFFSET(MeineInstrumente!$A$9,ROW()-DataRows_IBE-1,COLUMN(),1,1),""))</f>
        <v>3</v>
      </c>
      <c r="C105">
        <f ca="1">IF(ROW()-1&lt;=DataRows_IBE,OFFSET(InstrumenteIBE!$A$1,ROW()-2,COLUMN(),1,1),IF(ROW()-2 &lt;= DataRows,OFFSET(MeineInstrumente!$A$9,ROW()-DataRows_IBE-1,COLUMN(),1,1),""))</f>
        <v>15</v>
      </c>
      <c r="D105" s="16" t="str">
        <f ca="1">IF(ROW()-1&lt;=DataRows_IBE,OFFSET(InstrumenteIBE!$A$1,ROW()-2,COLUMN(),1,1),IF(ROW()-2 &lt;= DataRows,OFFSET(MeineInstrumente!$A$9,ROW()-DataRows_IBE-1,COLUMN(),1,1),""))</f>
        <v>Anpassung des Arbeitszeitvolumens an die gegebenen Betreuungsmöglichkeiten bzw. den Pflegebedarf</v>
      </c>
      <c r="E105" t="str">
        <f t="shared" ca="1" si="1"/>
        <v>D_r;11</v>
      </c>
      <c r="F105" t="str">
        <f ca="1">IF(ROW()-1&lt;=DataRows_IBE,OFFSET(InstrumenteIBE!$A$1,ROW()-2,COLUMN()-COLUMN($F$1),1,1),IF(ROW()-2 &lt;= DataRows,OFFSET(MeineInstrumente!$A$9,ROW()-DataRows_IBE-1,COLUMN()-COLUMN($F$1),1,1),""))</f>
        <v>D_r</v>
      </c>
    </row>
    <row r="106" spans="1:6" x14ac:dyDescent="0.25">
      <c r="A106">
        <f ca="1">IF(ROW()-1&lt;=DataRows_IBE,OFFSET(InstrumenteIBE!$A$1,ROW()-2,COLUMN(),1,1),IF(ROW()-2 &lt;= DataRows,OFFSET(MeineInstrumente!$A$9,ROW()-DataRows_IBE-1,COLUMN(),1,1),""))</f>
        <v>11</v>
      </c>
      <c r="B106">
        <f ca="1">IF(ROW()-1&lt;=DataRows_IBE,OFFSET(InstrumenteIBE!$A$1,ROW()-2,COLUMN(),1,1),IF(ROW()-2 &lt;= DataRows,OFFSET(MeineInstrumente!$A$9,ROW()-DataRows_IBE-1,COLUMN(),1,1),""))</f>
        <v>3</v>
      </c>
      <c r="C106">
        <f ca="1">IF(ROW()-1&lt;=DataRows_IBE,OFFSET(InstrumenteIBE!$A$1,ROW()-2,COLUMN(),1,1),IF(ROW()-2 &lt;= DataRows,OFFSET(MeineInstrumente!$A$9,ROW()-DataRows_IBE-1,COLUMN(),1,1),""))</f>
        <v>16</v>
      </c>
      <c r="D106" s="16" t="str">
        <f ca="1">IF(ROW()-1&lt;=DataRows_IBE,OFFSET(InstrumenteIBE!$A$1,ROW()-2,COLUMN(),1,1),IF(ROW()-2 &lt;= DataRows,OFFSET(MeineInstrumente!$A$9,ROW()-DataRows_IBE-1,COLUMN(),1,1),""))</f>
        <v>Privat initiierte Weiterbildung</v>
      </c>
      <c r="E106" t="str">
        <f t="shared" ca="1" si="1"/>
        <v>D;11</v>
      </c>
      <c r="F106" t="str">
        <f ca="1">IF(ROW()-1&lt;=DataRows_IBE,OFFSET(InstrumenteIBE!$A$1,ROW()-2,COLUMN()-COLUMN($F$1),1,1),IF(ROW()-2 &lt;= DataRows,OFFSET(MeineInstrumente!$A$9,ROW()-DataRows_IBE-1,COLUMN()-COLUMN($F$1),1,1),""))</f>
        <v>D</v>
      </c>
    </row>
    <row r="107" spans="1:6" ht="30" x14ac:dyDescent="0.25">
      <c r="A107">
        <f ca="1">IF(ROW()-1&lt;=DataRows_IBE,OFFSET(InstrumenteIBE!$A$1,ROW()-2,COLUMN(),1,1),IF(ROW()-2 &lt;= DataRows,OFFSET(MeineInstrumente!$A$9,ROW()-DataRows_IBE-1,COLUMN(),1,1),""))</f>
        <v>11</v>
      </c>
      <c r="B107">
        <f ca="1">IF(ROW()-1&lt;=DataRows_IBE,OFFSET(InstrumenteIBE!$A$1,ROW()-2,COLUMN(),1,1),IF(ROW()-2 &lt;= DataRows,OFFSET(MeineInstrumente!$A$9,ROW()-DataRows_IBE-1,COLUMN(),1,1),""))</f>
        <v>3</v>
      </c>
      <c r="C107">
        <f ca="1">IF(ROW()-1&lt;=DataRows_IBE,OFFSET(InstrumenteIBE!$A$1,ROW()-2,COLUMN(),1,1),IF(ROW()-2 &lt;= DataRows,OFFSET(MeineInstrumente!$A$9,ROW()-DataRows_IBE-1,COLUMN(),1,1),""))</f>
        <v>16</v>
      </c>
      <c r="D107" s="16" t="str">
        <f ca="1">IF(ROW()-1&lt;=DataRows_IBE,OFFSET(InstrumenteIBE!$A$1,ROW()-2,COLUMN(),1,1),IF(ROW()-2 &lt;= DataRows,OFFSET(MeineInstrumente!$A$9,ROW()-DataRows_IBE-1,COLUMN(),1,1),""))</f>
        <v>Vorübergehende Reduzierung des Arbeitszeitvolumens für die Dauer der Weiterbildungsmaßnahme</v>
      </c>
      <c r="E107" t="str">
        <f t="shared" ca="1" si="1"/>
        <v>D_r;11</v>
      </c>
      <c r="F107" t="str">
        <f ca="1">IF(ROW()-1&lt;=DataRows_IBE,OFFSET(InstrumenteIBE!$A$1,ROW()-2,COLUMN()-COLUMN($F$1),1,1),IF(ROW()-2 &lt;= DataRows,OFFSET(MeineInstrumente!$A$9,ROW()-DataRows_IBE-1,COLUMN()-COLUMN($F$1),1,1),""))</f>
        <v>D_r</v>
      </c>
    </row>
    <row r="108" spans="1:6" x14ac:dyDescent="0.25">
      <c r="A108">
        <f ca="1">IF(ROW()-1&lt;=DataRows_IBE,OFFSET(InstrumenteIBE!$A$1,ROW()-2,COLUMN(),1,1),IF(ROW()-2 &lt;= DataRows,OFFSET(MeineInstrumente!$A$9,ROW()-DataRows_IBE-1,COLUMN(),1,1),""))</f>
        <v>11</v>
      </c>
      <c r="B108">
        <f ca="1">IF(ROW()-1&lt;=DataRows_IBE,OFFSET(InstrumenteIBE!$A$1,ROW()-2,COLUMN(),1,1),IF(ROW()-2 &lt;= DataRows,OFFSET(MeineInstrumente!$A$9,ROW()-DataRows_IBE-1,COLUMN(),1,1),""))</f>
        <v>3</v>
      </c>
      <c r="C108">
        <f ca="1">IF(ROW()-1&lt;=DataRows_IBE,OFFSET(InstrumenteIBE!$A$1,ROW()-2,COLUMN(),1,1),IF(ROW()-2 &lt;= DataRows,OFFSET(MeineInstrumente!$A$9,ROW()-DataRows_IBE-1,COLUMN(),1,1),""))</f>
        <v>17</v>
      </c>
      <c r="D108" s="16" t="str">
        <f ca="1">IF(ROW()-1&lt;=DataRows_IBE,OFFSET(InstrumenteIBE!$A$1,ROW()-2,COLUMN(),1,1),IF(ROW()-2 &lt;= DataRows,OFFSET(MeineInstrumente!$A$9,ROW()-DataRows_IBE-1,COLUMN(),1,1),""))</f>
        <v>Soziales Netzwerk</v>
      </c>
      <c r="E108" t="str">
        <f t="shared" ca="1" si="1"/>
        <v>D;11</v>
      </c>
      <c r="F108" t="str">
        <f ca="1">IF(ROW()-1&lt;=DataRows_IBE,OFFSET(InstrumenteIBE!$A$1,ROW()-2,COLUMN()-COLUMN($F$1),1,1),IF(ROW()-2 &lt;= DataRows,OFFSET(MeineInstrumente!$A$9,ROW()-DataRows_IBE-1,COLUMN()-COLUMN($F$1),1,1),""))</f>
        <v>D</v>
      </c>
    </row>
    <row r="109" spans="1:6" ht="45" x14ac:dyDescent="0.25">
      <c r="A109">
        <f ca="1">IF(ROW()-1&lt;=DataRows_IBE,OFFSET(InstrumenteIBE!$A$1,ROW()-2,COLUMN(),1,1),IF(ROW()-2 &lt;= DataRows,OFFSET(MeineInstrumente!$A$9,ROW()-DataRows_IBE-1,COLUMN(),1,1),""))</f>
        <v>11</v>
      </c>
      <c r="B109">
        <f ca="1">IF(ROW()-1&lt;=DataRows_IBE,OFFSET(InstrumenteIBE!$A$1,ROW()-2,COLUMN(),1,1),IF(ROW()-2 &lt;= DataRows,OFFSET(MeineInstrumente!$A$9,ROW()-DataRows_IBE-1,COLUMN(),1,1),""))</f>
        <v>3</v>
      </c>
      <c r="C109">
        <f ca="1">IF(ROW()-1&lt;=DataRows_IBE,OFFSET(InstrumenteIBE!$A$1,ROW()-2,COLUMN(),1,1),IF(ROW()-2 &lt;= DataRows,OFFSET(MeineInstrumente!$A$9,ROW()-DataRows_IBE-1,COLUMN(),1,1),""))</f>
        <v>17</v>
      </c>
      <c r="D109" s="16" t="str">
        <f ca="1">IF(ROW()-1&lt;=DataRows_IBE,OFFSET(InstrumenteIBE!$A$1,ROW()-2,COLUMN(),1,1),IF(ROW()-2 &lt;= DataRows,OFFSET(MeineInstrumente!$A$9,ROW()-DataRows_IBE-1,COLUMN(),1,1),""))</f>
        <v>Anpassung des Arbeitszeitvolumens an die Verpflichtungen im Zusammenhang mit dem sozialen Netzwerk, z. B. zur Hilfestellung bei Verwandten, Nachbarn, Freunden</v>
      </c>
      <c r="E109" t="str">
        <f t="shared" ca="1" si="1"/>
        <v>D_r;11</v>
      </c>
      <c r="F109" t="str">
        <f ca="1">IF(ROW()-1&lt;=DataRows_IBE,OFFSET(InstrumenteIBE!$A$1,ROW()-2,COLUMN()-COLUMN($F$1),1,1),IF(ROW()-2 &lt;= DataRows,OFFSET(MeineInstrumente!$A$9,ROW()-DataRows_IBE-1,COLUMN()-COLUMN($F$1),1,1),""))</f>
        <v>D_r</v>
      </c>
    </row>
    <row r="110" spans="1:6" x14ac:dyDescent="0.25">
      <c r="A110">
        <f ca="1">IF(ROW()-1&lt;=DataRows_IBE,OFFSET(InstrumenteIBE!$A$1,ROW()-2,COLUMN(),1,1),IF(ROW()-2 &lt;= DataRows,OFFSET(MeineInstrumente!$A$9,ROW()-DataRows_IBE-1,COLUMN(),1,1),""))</f>
        <v>11</v>
      </c>
      <c r="B110">
        <f ca="1">IF(ROW()-1&lt;=DataRows_IBE,OFFSET(InstrumenteIBE!$A$1,ROW()-2,COLUMN(),1,1),IF(ROW()-2 &lt;= DataRows,OFFSET(MeineInstrumente!$A$9,ROW()-DataRows_IBE-1,COLUMN(),1,1),""))</f>
        <v>3</v>
      </c>
      <c r="C110">
        <f ca="1">IF(ROW()-1&lt;=DataRows_IBE,OFFSET(InstrumenteIBE!$A$1,ROW()-2,COLUMN(),1,1),IF(ROW()-2 &lt;= DataRows,OFFSET(MeineInstrumente!$A$9,ROW()-DataRows_IBE-1,COLUMN(),1,1),""))</f>
        <v>18</v>
      </c>
      <c r="D110" s="16" t="str">
        <f ca="1">IF(ROW()-1&lt;=DataRows_IBE,OFFSET(InstrumenteIBE!$A$1,ROW()-2,COLUMN(),1,1),IF(ROW()-2 &lt;= DataRows,OFFSET(MeineInstrumente!$A$9,ROW()-DataRows_IBE-1,COLUMN(),1,1),""))</f>
        <v>Verschuldung</v>
      </c>
      <c r="E110" t="str">
        <f t="shared" ca="1" si="1"/>
        <v>D;11</v>
      </c>
      <c r="F110" t="str">
        <f ca="1">IF(ROW()-1&lt;=DataRows_IBE,OFFSET(InstrumenteIBE!$A$1,ROW()-2,COLUMN()-COLUMN($F$1),1,1),IF(ROW()-2 &lt;= DataRows,OFFSET(MeineInstrumente!$A$9,ROW()-DataRows_IBE-1,COLUMN()-COLUMN($F$1),1,1),""))</f>
        <v>D</v>
      </c>
    </row>
    <row r="111" spans="1:6" x14ac:dyDescent="0.25">
      <c r="A111">
        <f ca="1">IF(ROW()-1&lt;=DataRows_IBE,OFFSET(InstrumenteIBE!$A$1,ROW()-2,COLUMN(),1,1),IF(ROW()-2 &lt;= DataRows,OFFSET(MeineInstrumente!$A$9,ROW()-DataRows_IBE-1,COLUMN(),1,1),""))</f>
        <v>11</v>
      </c>
      <c r="B111">
        <f ca="1">IF(ROW()-1&lt;=DataRows_IBE,OFFSET(InstrumenteIBE!$A$1,ROW()-2,COLUMN(),1,1),IF(ROW()-2 &lt;= DataRows,OFFSET(MeineInstrumente!$A$9,ROW()-DataRows_IBE-1,COLUMN(),1,1),""))</f>
        <v>3</v>
      </c>
      <c r="C111">
        <f ca="1">IF(ROW()-1&lt;=DataRows_IBE,OFFSET(InstrumenteIBE!$A$1,ROW()-2,COLUMN(),1,1),IF(ROW()-2 &lt;= DataRows,OFFSET(MeineInstrumente!$A$9,ROW()-DataRows_IBE-1,COLUMN(),1,1),""))</f>
        <v>18</v>
      </c>
      <c r="D111" s="16" t="str">
        <f ca="1">IF(ROW()-1&lt;=DataRows_IBE,OFFSET(InstrumenteIBE!$A$1,ROW()-2,COLUMN(),1,1),IF(ROW()-2 &lt;= DataRows,OFFSET(MeineInstrumente!$A$9,ROW()-DataRows_IBE-1,COLUMN(),1,1),""))</f>
        <v>Erhöhung des Arbeitszeitvolumens zur Verbesserung der finanziellen Situation</v>
      </c>
      <c r="E111" t="str">
        <f t="shared" ca="1" si="1"/>
        <v>D_r;11</v>
      </c>
      <c r="F111" t="str">
        <f ca="1">IF(ROW()-1&lt;=DataRows_IBE,OFFSET(InstrumenteIBE!$A$1,ROW()-2,COLUMN()-COLUMN($F$1),1,1),IF(ROW()-2 &lt;= DataRows,OFFSET(MeineInstrumente!$A$9,ROW()-DataRows_IBE-1,COLUMN()-COLUMN($F$1),1,1),""))</f>
        <v>D_r</v>
      </c>
    </row>
    <row r="112" spans="1:6" x14ac:dyDescent="0.25">
      <c r="A112">
        <f ca="1">IF(ROW()-1&lt;=DataRows_IBE,OFFSET(InstrumenteIBE!$A$1,ROW()-2,COLUMN(),1,1),IF(ROW()-2 &lt;= DataRows,OFFSET(MeineInstrumente!$A$9,ROW()-DataRows_IBE-1,COLUMN(),1,1),""))</f>
        <v>11</v>
      </c>
      <c r="B112">
        <f ca="1">IF(ROW()-1&lt;=DataRows_IBE,OFFSET(InstrumenteIBE!$A$1,ROW()-2,COLUMN(),1,1),IF(ROW()-2 &lt;= DataRows,OFFSET(MeineInstrumente!$A$9,ROW()-DataRows_IBE-1,COLUMN(),1,1),""))</f>
        <v>4</v>
      </c>
      <c r="C112">
        <f ca="1">IF(ROW()-1&lt;=DataRows_IBE,OFFSET(InstrumenteIBE!$A$1,ROW()-2,COLUMN(),1,1),IF(ROW()-2 &lt;= DataRows,OFFSET(MeineInstrumente!$A$9,ROW()-DataRows_IBE-1,COLUMN(),1,1),""))</f>
        <v>0</v>
      </c>
      <c r="D112" s="16" t="str">
        <f ca="1">IF(ROW()-1&lt;=DataRows_IBE,OFFSET(InstrumenteIBE!$A$1,ROW()-2,COLUMN(),1,1),IF(ROW()-2 &lt;= DataRows,OFFSET(MeineInstrumente!$A$9,ROW()-DataRows_IBE-1,COLUMN(),1,1),""))</f>
        <v>Berufshintergrund</v>
      </c>
      <c r="E112" t="str">
        <f t="shared" ca="1" si="1"/>
        <v>dT;11</v>
      </c>
      <c r="F112" t="str">
        <f ca="1">IF(ROW()-1&lt;=DataRows_IBE,OFFSET(InstrumenteIBE!$A$1,ROW()-2,COLUMN()-COLUMN($F$1),1,1),IF(ROW()-2 &lt;= DataRows,OFFSET(MeineInstrumente!$A$9,ROW()-DataRows_IBE-1,COLUMN()-COLUMN($F$1),1,1),""))</f>
        <v>dT</v>
      </c>
    </row>
    <row r="113" spans="1:6" x14ac:dyDescent="0.25">
      <c r="A113">
        <f ca="1">IF(ROW()-1&lt;=DataRows_IBE,OFFSET(InstrumenteIBE!$A$1,ROW()-2,COLUMN(),1,1),IF(ROW()-2 &lt;= DataRows,OFFSET(MeineInstrumente!$A$9,ROW()-DataRows_IBE-1,COLUMN(),1,1),""))</f>
        <v>11</v>
      </c>
      <c r="B113">
        <f ca="1">IF(ROW()-1&lt;=DataRows_IBE,OFFSET(InstrumenteIBE!$A$1,ROW()-2,COLUMN(),1,1),IF(ROW()-2 &lt;= DataRows,OFFSET(MeineInstrumente!$A$9,ROW()-DataRows_IBE-1,COLUMN(),1,1),""))</f>
        <v>4</v>
      </c>
      <c r="C113">
        <f ca="1">IF(ROW()-1&lt;=DataRows_IBE,OFFSET(InstrumenteIBE!$A$1,ROW()-2,COLUMN(),1,1),IF(ROW()-2 &lt;= DataRows,OFFSET(MeineInstrumente!$A$9,ROW()-DataRows_IBE-1,COLUMN(),1,1),""))</f>
        <v>19</v>
      </c>
      <c r="D113" s="16" t="str">
        <f ca="1">IF(ROW()-1&lt;=DataRows_IBE,OFFSET(InstrumenteIBE!$A$1,ROW()-2,COLUMN(),1,1),IF(ROW()-2 &lt;= DataRows,OFFSET(MeineInstrumente!$A$9,ROW()-DataRows_IBE-1,COLUMN(),1,1),""))</f>
        <v>Einstieg/Orientierung</v>
      </c>
      <c r="E113" t="str">
        <f t="shared" ca="1" si="1"/>
        <v>D;11</v>
      </c>
      <c r="F113" t="str">
        <f ca="1">IF(ROW()-1&lt;=DataRows_IBE,OFFSET(InstrumenteIBE!$A$1,ROW()-2,COLUMN()-COLUMN($F$1),1,1),IF(ROW()-2 &lt;= DataRows,OFFSET(MeineInstrumente!$A$9,ROW()-DataRows_IBE-1,COLUMN()-COLUMN($F$1),1,1),""))</f>
        <v>D</v>
      </c>
    </row>
    <row r="114" spans="1:6" x14ac:dyDescent="0.25">
      <c r="A114">
        <f ca="1">IF(ROW()-1&lt;=DataRows_IBE,OFFSET(InstrumenteIBE!$A$1,ROW()-2,COLUMN(),1,1),IF(ROW()-2 &lt;= DataRows,OFFSET(MeineInstrumente!$A$9,ROW()-DataRows_IBE-1,COLUMN(),1,1),""))</f>
        <v>11</v>
      </c>
      <c r="B114">
        <f ca="1">IF(ROW()-1&lt;=DataRows_IBE,OFFSET(InstrumenteIBE!$A$1,ROW()-2,COLUMN(),1,1),IF(ROW()-2 &lt;= DataRows,OFFSET(MeineInstrumente!$A$9,ROW()-DataRows_IBE-1,COLUMN(),1,1),""))</f>
        <v>4</v>
      </c>
      <c r="C114">
        <f ca="1">IF(ROW()-1&lt;=DataRows_IBE,OFFSET(InstrumenteIBE!$A$1,ROW()-2,COLUMN(),1,1),IF(ROW()-2 &lt;= DataRows,OFFSET(MeineInstrumente!$A$9,ROW()-DataRows_IBE-1,COLUMN(),1,1),""))</f>
        <v>19</v>
      </c>
      <c r="D114" s="16" t="str">
        <f ca="1">IF(ROW()-1&lt;=DataRows_IBE,OFFSET(InstrumenteIBE!$A$1,ROW()-2,COLUMN(),1,1),IF(ROW()-2 &lt;= DataRows,OFFSET(MeineInstrumente!$A$9,ROW()-DataRows_IBE-1,COLUMN(),1,1),""))</f>
        <v>Teilzeitausbildung</v>
      </c>
      <c r="E114" t="str">
        <f t="shared" ca="1" si="1"/>
        <v>D_r;11</v>
      </c>
      <c r="F114" t="str">
        <f ca="1">IF(ROW()-1&lt;=DataRows_IBE,OFFSET(InstrumenteIBE!$A$1,ROW()-2,COLUMN()-COLUMN($F$1),1,1),IF(ROW()-2 &lt;= DataRows,OFFSET(MeineInstrumente!$A$9,ROW()-DataRows_IBE-1,COLUMN()-COLUMN($F$1),1,1),""))</f>
        <v>D_r</v>
      </c>
    </row>
    <row r="115" spans="1:6" x14ac:dyDescent="0.25">
      <c r="A115">
        <f ca="1">IF(ROW()-1&lt;=DataRows_IBE,OFFSET(InstrumenteIBE!$A$1,ROW()-2,COLUMN(),1,1),IF(ROW()-2 &lt;= DataRows,OFFSET(MeineInstrumente!$A$9,ROW()-DataRows_IBE-1,COLUMN(),1,1),""))</f>
        <v>11</v>
      </c>
      <c r="B115">
        <f ca="1">IF(ROW()-1&lt;=DataRows_IBE,OFFSET(InstrumenteIBE!$A$1,ROW()-2,COLUMN(),1,1),IF(ROW()-2 &lt;= DataRows,OFFSET(MeineInstrumente!$A$9,ROW()-DataRows_IBE-1,COLUMN(),1,1),""))</f>
        <v>4</v>
      </c>
      <c r="C115">
        <f ca="1">IF(ROW()-1&lt;=DataRows_IBE,OFFSET(InstrumenteIBE!$A$1,ROW()-2,COLUMN(),1,1),IF(ROW()-2 &lt;= DataRows,OFFSET(MeineInstrumente!$A$9,ROW()-DataRows_IBE-1,COLUMN(),1,1),""))</f>
        <v>20</v>
      </c>
      <c r="D115" s="16" t="str">
        <f ca="1">IF(ROW()-1&lt;=DataRows_IBE,OFFSET(InstrumenteIBE!$A$1,ROW()-2,COLUMN(),1,1),IF(ROW()-2 &lt;= DataRows,OFFSET(MeineInstrumente!$A$9,ROW()-DataRows_IBE-1,COLUMN(),1,1),""))</f>
        <v>Reife</v>
      </c>
      <c r="E115" t="str">
        <f t="shared" ca="1" si="1"/>
        <v>D;11</v>
      </c>
      <c r="F115" t="str">
        <f ca="1">IF(ROW()-1&lt;=DataRows_IBE,OFFSET(InstrumenteIBE!$A$1,ROW()-2,COLUMN()-COLUMN($F$1),1,1),IF(ROW()-2 &lt;= DataRows,OFFSET(MeineInstrumente!$A$9,ROW()-DataRows_IBE-1,COLUMN()-COLUMN($F$1),1,1),""))</f>
        <v>D</v>
      </c>
    </row>
    <row r="116" spans="1:6" x14ac:dyDescent="0.25">
      <c r="A116">
        <f ca="1">IF(ROW()-1&lt;=DataRows_IBE,OFFSET(InstrumenteIBE!$A$1,ROW()-2,COLUMN(),1,1),IF(ROW()-2 &lt;= DataRows,OFFSET(MeineInstrumente!$A$9,ROW()-DataRows_IBE-1,COLUMN(),1,1),""))</f>
        <v>11</v>
      </c>
      <c r="B116">
        <f ca="1">IF(ROW()-1&lt;=DataRows_IBE,OFFSET(InstrumenteIBE!$A$1,ROW()-2,COLUMN(),1,1),IF(ROW()-2 &lt;= DataRows,OFFSET(MeineInstrumente!$A$9,ROW()-DataRows_IBE-1,COLUMN(),1,1),""))</f>
        <v>4</v>
      </c>
      <c r="C116">
        <f ca="1">IF(ROW()-1&lt;=DataRows_IBE,OFFSET(InstrumenteIBE!$A$1,ROW()-2,COLUMN(),1,1),IF(ROW()-2 &lt;= DataRows,OFFSET(MeineInstrumente!$A$9,ROW()-DataRows_IBE-1,COLUMN(),1,1),""))</f>
        <v>21</v>
      </c>
      <c r="D116" s="16" t="str">
        <f ca="1">IF(ROW()-1&lt;=DataRows_IBE,OFFSET(InstrumenteIBE!$A$1,ROW()-2,COLUMN(),1,1),IF(ROW()-2 &lt;= DataRows,OFFSET(MeineInstrumente!$A$9,ROW()-DataRows_IBE-1,COLUMN(),1,1),""))</f>
        <v>Führung</v>
      </c>
      <c r="E116" t="str">
        <f t="shared" ca="1" si="1"/>
        <v>D;11</v>
      </c>
      <c r="F116" t="str">
        <f ca="1">IF(ROW()-1&lt;=DataRows_IBE,OFFSET(InstrumenteIBE!$A$1,ROW()-2,COLUMN()-COLUMN($F$1),1,1),IF(ROW()-2 &lt;= DataRows,OFFSET(MeineInstrumente!$A$9,ROW()-DataRows_IBE-1,COLUMN()-COLUMN($F$1),1,1),""))</f>
        <v>D</v>
      </c>
    </row>
    <row r="117" spans="1:6" x14ac:dyDescent="0.25">
      <c r="A117">
        <f ca="1">IF(ROW()-1&lt;=DataRows_IBE,OFFSET(InstrumenteIBE!$A$1,ROW()-2,COLUMN(),1,1),IF(ROW()-2 &lt;= DataRows,OFFSET(MeineInstrumente!$A$9,ROW()-DataRows_IBE-1,COLUMN(),1,1),""))</f>
        <v>11</v>
      </c>
      <c r="B117">
        <f ca="1">IF(ROW()-1&lt;=DataRows_IBE,OFFSET(InstrumenteIBE!$A$1,ROW()-2,COLUMN(),1,1),IF(ROW()-2 &lt;= DataRows,OFFSET(MeineInstrumente!$A$9,ROW()-DataRows_IBE-1,COLUMN(),1,1),""))</f>
        <v>4</v>
      </c>
      <c r="C117">
        <f ca="1">IF(ROW()-1&lt;=DataRows_IBE,OFFSET(InstrumenteIBE!$A$1,ROW()-2,COLUMN(),1,1),IF(ROW()-2 &lt;= DataRows,OFFSET(MeineInstrumente!$A$9,ROW()-DataRows_IBE-1,COLUMN(),1,1),""))</f>
        <v>21</v>
      </c>
      <c r="D117" s="16" t="str">
        <f ca="1">IF(ROW()-1&lt;=DataRows_IBE,OFFSET(InstrumenteIBE!$A$1,ROW()-2,COLUMN(),1,1),IF(ROW()-2 &lt;= DataRows,OFFSET(MeineInstrumente!$A$9,ROW()-DataRows_IBE-1,COLUMN(),1,1),""))</f>
        <v>Führungspositionen in vollzeitnaher Teilzeit</v>
      </c>
      <c r="E117" t="str">
        <f t="shared" ca="1" si="1"/>
        <v>D_r;11</v>
      </c>
      <c r="F117" t="str">
        <f ca="1">IF(ROW()-1&lt;=DataRows_IBE,OFFSET(InstrumenteIBE!$A$1,ROW()-2,COLUMN()-COLUMN($F$1),1,1),IF(ROW()-2 &lt;= DataRows,OFFSET(MeineInstrumente!$A$9,ROW()-DataRows_IBE-1,COLUMN()-COLUMN($F$1),1,1),""))</f>
        <v>D_r</v>
      </c>
    </row>
    <row r="118" spans="1:6" x14ac:dyDescent="0.25">
      <c r="A118">
        <f ca="1">IF(ROW()-1&lt;=DataRows_IBE,OFFSET(InstrumenteIBE!$A$1,ROW()-2,COLUMN(),1,1),IF(ROW()-2 &lt;= DataRows,OFFSET(MeineInstrumente!$A$9,ROW()-DataRows_IBE-1,COLUMN(),1,1),""))</f>
        <v>11</v>
      </c>
      <c r="B118">
        <f ca="1">IF(ROW()-1&lt;=DataRows_IBE,OFFSET(InstrumenteIBE!$A$1,ROW()-2,COLUMN(),1,1),IF(ROW()-2 &lt;= DataRows,OFFSET(MeineInstrumente!$A$9,ROW()-DataRows_IBE-1,COLUMN(),1,1),""))</f>
        <v>4</v>
      </c>
      <c r="C118">
        <f ca="1">IF(ROW()-1&lt;=DataRows_IBE,OFFSET(InstrumenteIBE!$A$1,ROW()-2,COLUMN(),1,1),IF(ROW()-2 &lt;= DataRows,OFFSET(MeineInstrumente!$A$9,ROW()-DataRows_IBE-1,COLUMN(),1,1),""))</f>
        <v>22</v>
      </c>
      <c r="D118" s="16" t="str">
        <f ca="1">IF(ROW()-1&lt;=DataRows_IBE,OFFSET(InstrumenteIBE!$A$1,ROW()-2,COLUMN(),1,1),IF(ROW()-2 &lt;= DataRows,OFFSET(MeineInstrumente!$A$9,ROW()-DataRows_IBE-1,COLUMN(),1,1),""))</f>
        <v>Ausland</v>
      </c>
      <c r="E118" t="str">
        <f t="shared" ca="1" si="1"/>
        <v>D;11</v>
      </c>
      <c r="F118" t="str">
        <f ca="1">IF(ROW()-1&lt;=DataRows_IBE,OFFSET(InstrumenteIBE!$A$1,ROW()-2,COLUMN()-COLUMN($F$1),1,1),IF(ROW()-2 &lt;= DataRows,OFFSET(MeineInstrumente!$A$9,ROW()-DataRows_IBE-1,COLUMN()-COLUMN($F$1),1,1),""))</f>
        <v>D</v>
      </c>
    </row>
    <row r="119" spans="1:6" x14ac:dyDescent="0.25">
      <c r="A119">
        <f ca="1">IF(ROW()-1&lt;=DataRows_IBE,OFFSET(InstrumenteIBE!$A$1,ROW()-2,COLUMN(),1,1),IF(ROW()-2 &lt;= DataRows,OFFSET(MeineInstrumente!$A$9,ROW()-DataRows_IBE-1,COLUMN(),1,1),""))</f>
        <v>11</v>
      </c>
      <c r="B119">
        <f ca="1">IF(ROW()-1&lt;=DataRows_IBE,OFFSET(InstrumenteIBE!$A$1,ROW()-2,COLUMN(),1,1),IF(ROW()-2 &lt;= DataRows,OFFSET(MeineInstrumente!$A$9,ROW()-DataRows_IBE-1,COLUMN(),1,1),""))</f>
        <v>4</v>
      </c>
      <c r="C119">
        <f ca="1">IF(ROW()-1&lt;=DataRows_IBE,OFFSET(InstrumenteIBE!$A$1,ROW()-2,COLUMN(),1,1),IF(ROW()-2 &lt;= DataRows,OFFSET(MeineInstrumente!$A$9,ROW()-DataRows_IBE-1,COLUMN(),1,1),""))</f>
        <v>22</v>
      </c>
      <c r="D119" s="16" t="str">
        <f ca="1">IF(ROW()-1&lt;=DataRows_IBE,OFFSET(InstrumenteIBE!$A$1,ROW()-2,COLUMN(),1,1),IF(ROW()-2 &lt;= DataRows,OFFSET(MeineInstrumente!$A$9,ROW()-DataRows_IBE-1,COLUMN(),1,1),""))</f>
        <v>Teilzeitbeschäftigung auch im Ausland</v>
      </c>
      <c r="E119" t="str">
        <f t="shared" ca="1" si="1"/>
        <v>D_r;11</v>
      </c>
      <c r="F119" t="str">
        <f ca="1">IF(ROW()-1&lt;=DataRows_IBE,OFFSET(InstrumenteIBE!$A$1,ROW()-2,COLUMN()-COLUMN($F$1),1,1),IF(ROW()-2 &lt;= DataRows,OFFSET(MeineInstrumente!$A$9,ROW()-DataRows_IBE-1,COLUMN()-COLUMN($F$1),1,1),""))</f>
        <v>D_r</v>
      </c>
    </row>
    <row r="120" spans="1:6" x14ac:dyDescent="0.25">
      <c r="A120">
        <f ca="1">IF(ROW()-1&lt;=DataRows_IBE,OFFSET(InstrumenteIBE!$A$1,ROW()-2,COLUMN(),1,1),IF(ROW()-2 &lt;= DataRows,OFFSET(MeineInstrumente!$A$9,ROW()-DataRows_IBE-1,COLUMN(),1,1),""))</f>
        <v>11</v>
      </c>
      <c r="B120">
        <f ca="1">IF(ROW()-1&lt;=DataRows_IBE,OFFSET(InstrumenteIBE!$A$1,ROW()-2,COLUMN(),1,1),IF(ROW()-2 &lt;= DataRows,OFFSET(MeineInstrumente!$A$9,ROW()-DataRows_IBE-1,COLUMN(),1,1),""))</f>
        <v>4</v>
      </c>
      <c r="C120">
        <f ca="1">IF(ROW()-1&lt;=DataRows_IBE,OFFSET(InstrumenteIBE!$A$1,ROW()-2,COLUMN(),1,1),IF(ROW()-2 &lt;= DataRows,OFFSET(MeineInstrumente!$A$9,ROW()-DataRows_IBE-1,COLUMN(),1,1),""))</f>
        <v>23</v>
      </c>
      <c r="D120" s="16" t="str">
        <f ca="1">IF(ROW()-1&lt;=DataRows_IBE,OFFSET(InstrumenteIBE!$A$1,ROW()-2,COLUMN(),1,1),IF(ROW()-2 &lt;= DataRows,OFFSET(MeineInstrumente!$A$9,ROW()-DataRows_IBE-1,COLUMN(),1,1),""))</f>
        <v>Ausstieg</v>
      </c>
      <c r="E120" t="str">
        <f t="shared" ca="1" si="1"/>
        <v>D;11</v>
      </c>
      <c r="F120" t="str">
        <f ca="1">IF(ROW()-1&lt;=DataRows_IBE,OFFSET(InstrumenteIBE!$A$1,ROW()-2,COLUMN()-COLUMN($F$1),1,1),IF(ROW()-2 &lt;= DataRows,OFFSET(MeineInstrumente!$A$9,ROW()-DataRows_IBE-1,COLUMN()-COLUMN($F$1),1,1),""))</f>
        <v>D</v>
      </c>
    </row>
    <row r="121" spans="1:6" x14ac:dyDescent="0.25">
      <c r="A121">
        <f ca="1">IF(ROW()-1&lt;=DataRows_IBE,OFFSET(InstrumenteIBE!$A$1,ROW()-2,COLUMN(),1,1),IF(ROW()-2 &lt;= DataRows,OFFSET(MeineInstrumente!$A$9,ROW()-DataRows_IBE-1,COLUMN(),1,1),""))</f>
        <v>11</v>
      </c>
      <c r="B121">
        <f ca="1">IF(ROW()-1&lt;=DataRows_IBE,OFFSET(InstrumenteIBE!$A$1,ROW()-2,COLUMN(),1,1),IF(ROW()-2 &lt;= DataRows,OFFSET(MeineInstrumente!$A$9,ROW()-DataRows_IBE-1,COLUMN(),1,1),""))</f>
        <v>4</v>
      </c>
      <c r="C121">
        <f ca="1">IF(ROW()-1&lt;=DataRows_IBE,OFFSET(InstrumenteIBE!$A$1,ROW()-2,COLUMN(),1,1),IF(ROW()-2 &lt;= DataRows,OFFSET(MeineInstrumente!$A$9,ROW()-DataRows_IBE-1,COLUMN(),1,1),""))</f>
        <v>23</v>
      </c>
      <c r="D121" s="16" t="str">
        <f ca="1">IF(ROW()-1&lt;=DataRows_IBE,OFFSET(InstrumenteIBE!$A$1,ROW()-2,COLUMN(),1,1),IF(ROW()-2 &lt;= DataRows,OFFSET(MeineInstrumente!$A$9,ROW()-DataRows_IBE-1,COLUMN(),1,1),""))</f>
        <v>Schrittweiser Ausstieg aus dem Erwerbsleben (z.B. gleitende Altersteilzeit)</v>
      </c>
      <c r="E121" t="str">
        <f t="shared" ca="1" si="1"/>
        <v>D_r;11</v>
      </c>
      <c r="F121" t="str">
        <f ca="1">IF(ROW()-1&lt;=DataRows_IBE,OFFSET(InstrumenteIBE!$A$1,ROW()-2,COLUMN()-COLUMN($F$1),1,1),IF(ROW()-2 &lt;= DataRows,OFFSET(MeineInstrumente!$A$9,ROW()-DataRows_IBE-1,COLUMN()-COLUMN($F$1),1,1),""))</f>
        <v>D_r</v>
      </c>
    </row>
    <row r="122" spans="1:6" x14ac:dyDescent="0.25">
      <c r="A122">
        <f ca="1">IF(ROW()-1&lt;=DataRows_IBE,OFFSET(InstrumenteIBE!$A$1,ROW()-2,COLUMN(),1,1),IF(ROW()-2 &lt;= DataRows,OFFSET(MeineInstrumente!$A$9,ROW()-DataRows_IBE-1,COLUMN(),1,1),""))</f>
        <v>11</v>
      </c>
      <c r="B122">
        <f ca="1">IF(ROW()-1&lt;=DataRows_IBE,OFFSET(InstrumenteIBE!$A$1,ROW()-2,COLUMN(),1,1),IF(ROW()-2 &lt;= DataRows,OFFSET(MeineInstrumente!$A$9,ROW()-DataRows_IBE-1,COLUMN(),1,1),""))</f>
        <v>22</v>
      </c>
      <c r="C122">
        <f ca="1">IF(ROW()-1&lt;=DataRows_IBE,OFFSET(InstrumenteIBE!$A$1,ROW()-2,COLUMN(),1,1),IF(ROW()-2 &lt;= DataRows,OFFSET(MeineInstrumente!$A$9,ROW()-DataRows_IBE-1,COLUMN(),1,1),""))</f>
        <v>0</v>
      </c>
      <c r="D122" s="16" t="str">
        <f ca="1">IF(ROW()-1&lt;=DataRows_IBE,OFFSET(InstrumenteIBE!$A$1,ROW()-2,COLUMN(),1,1),IF(ROW()-2 &lt;= DataRows,OFFSET(MeineInstrumente!$A$9,ROW()-DataRows_IBE-1,COLUMN(),1,1),""))</f>
        <v>Geschlecht</v>
      </c>
      <c r="E122" t="str">
        <f t="shared" ca="1" si="1"/>
        <v>dT;11</v>
      </c>
      <c r="F122" t="str">
        <f ca="1">IF(ROW()-1&lt;=DataRows_IBE,OFFSET(InstrumenteIBE!$A$1,ROW()-2,COLUMN()-COLUMN($F$1),1,1),IF(ROW()-2 &lt;= DataRows,OFFSET(MeineInstrumente!$A$9,ROW()-DataRows_IBE-1,COLUMN()-COLUMN($F$1),1,1),""))</f>
        <v>dT</v>
      </c>
    </row>
    <row r="123" spans="1:6" x14ac:dyDescent="0.25">
      <c r="A123">
        <f ca="1">IF(ROW()-1&lt;=DataRows_IBE,OFFSET(InstrumenteIBE!$A$1,ROW()-2,COLUMN(),1,1),IF(ROW()-2 &lt;= DataRows,OFFSET(MeineInstrumente!$A$9,ROW()-DataRows_IBE-1,COLUMN(),1,1),""))</f>
        <v>11</v>
      </c>
      <c r="B123">
        <f ca="1">IF(ROW()-1&lt;=DataRows_IBE,OFFSET(InstrumenteIBE!$A$1,ROW()-2,COLUMN(),1,1),IF(ROW()-2 &lt;= DataRows,OFFSET(MeineInstrumente!$A$9,ROW()-DataRows_IBE-1,COLUMN(),1,1),""))</f>
        <v>22</v>
      </c>
      <c r="C123">
        <f ca="1">IF(ROW()-1&lt;=DataRows_IBE,OFFSET(InstrumenteIBE!$A$1,ROW()-2,COLUMN(),1,1),IF(ROW()-2 &lt;= DataRows,OFFSET(MeineInstrumente!$A$9,ROW()-DataRows_IBE-1,COLUMN(),1,1),""))</f>
        <v>28</v>
      </c>
      <c r="D123" s="16" t="str">
        <f ca="1">IF(ROW()-1&lt;=DataRows_IBE,OFFSET(InstrumenteIBE!$A$1,ROW()-2,COLUMN(),1,1),IF(ROW()-2 &lt;= DataRows,OFFSET(MeineInstrumente!$A$9,ROW()-DataRows_IBE-1,COLUMN(),1,1),""))</f>
        <v>männlich</v>
      </c>
      <c r="E123" t="str">
        <f t="shared" ca="1" si="1"/>
        <v>D;11</v>
      </c>
      <c r="F123" t="str">
        <f ca="1">IF(ROW()-1&lt;=DataRows_IBE,OFFSET(InstrumenteIBE!$A$1,ROW()-2,COLUMN()-COLUMN($F$1),1,1),IF(ROW()-2 &lt;= DataRows,OFFSET(MeineInstrumente!$A$9,ROW()-DataRows_IBE-1,COLUMN()-COLUMN($F$1),1,1),""))</f>
        <v>D</v>
      </c>
    </row>
    <row r="124" spans="1:6" x14ac:dyDescent="0.25">
      <c r="A124">
        <f ca="1">IF(ROW()-1&lt;=DataRows_IBE,OFFSET(InstrumenteIBE!$A$1,ROW()-2,COLUMN(),1,1),IF(ROW()-2 &lt;= DataRows,OFFSET(MeineInstrumente!$A$9,ROW()-DataRows_IBE-1,COLUMN(),1,1),""))</f>
        <v>11</v>
      </c>
      <c r="B124">
        <f ca="1">IF(ROW()-1&lt;=DataRows_IBE,OFFSET(InstrumenteIBE!$A$1,ROW()-2,COLUMN(),1,1),IF(ROW()-2 &lt;= DataRows,OFFSET(MeineInstrumente!$A$9,ROW()-DataRows_IBE-1,COLUMN(),1,1),""))</f>
        <v>22</v>
      </c>
      <c r="C124">
        <f ca="1">IF(ROW()-1&lt;=DataRows_IBE,OFFSET(InstrumenteIBE!$A$1,ROW()-2,COLUMN(),1,1),IF(ROW()-2 &lt;= DataRows,OFFSET(MeineInstrumente!$A$9,ROW()-DataRows_IBE-1,COLUMN(),1,1),""))</f>
        <v>28</v>
      </c>
      <c r="D124" s="16" t="str">
        <f ca="1">IF(ROW()-1&lt;=DataRows_IBE,OFFSET(InstrumenteIBE!$A$1,ROW()-2,COLUMN(),1,1),IF(ROW()-2 &lt;= DataRows,OFFSET(MeineInstrumente!$A$9,ROW()-DataRows_IBE-1,COLUMN(),1,1),""))</f>
        <v>Explizite Förderung der Teilzeitbeschäftigung bei Männern</v>
      </c>
      <c r="E124" t="str">
        <f t="shared" ca="1" si="1"/>
        <v>D_r;11</v>
      </c>
      <c r="F124" t="str">
        <f ca="1">IF(ROW()-1&lt;=DataRows_IBE,OFFSET(InstrumenteIBE!$A$1,ROW()-2,COLUMN()-COLUMN($F$1),1,1),IF(ROW()-2 &lt;= DataRows,OFFSET(MeineInstrumente!$A$9,ROW()-DataRows_IBE-1,COLUMN()-COLUMN($F$1),1,1),""))</f>
        <v>D_r</v>
      </c>
    </row>
    <row r="125" spans="1:6" x14ac:dyDescent="0.25">
      <c r="A125">
        <f ca="1">IF(ROW()-1&lt;=DataRows_IBE,OFFSET(InstrumenteIBE!$A$1,ROW()-2,COLUMN(),1,1),IF(ROW()-2 &lt;= DataRows,OFFSET(MeineInstrumente!$A$9,ROW()-DataRows_IBE-1,COLUMN(),1,1),""))</f>
        <v>11</v>
      </c>
      <c r="B125">
        <f ca="1">IF(ROW()-1&lt;=DataRows_IBE,OFFSET(InstrumenteIBE!$A$1,ROW()-2,COLUMN(),1,1),IF(ROW()-2 &lt;= DataRows,OFFSET(MeineInstrumente!$A$9,ROW()-DataRows_IBE-1,COLUMN(),1,1),""))</f>
        <v>22</v>
      </c>
      <c r="C125">
        <f ca="1">IF(ROW()-1&lt;=DataRows_IBE,OFFSET(InstrumenteIBE!$A$1,ROW()-2,COLUMN(),1,1),IF(ROW()-2 &lt;= DataRows,OFFSET(MeineInstrumente!$A$9,ROW()-DataRows_IBE-1,COLUMN(),1,1),""))</f>
        <v>29</v>
      </c>
      <c r="D125" s="16" t="str">
        <f ca="1">IF(ROW()-1&lt;=DataRows_IBE,OFFSET(InstrumenteIBE!$A$1,ROW()-2,COLUMN(),1,1),IF(ROW()-2 &lt;= DataRows,OFFSET(MeineInstrumente!$A$9,ROW()-DataRows_IBE-1,COLUMN(),1,1),""))</f>
        <v>weiblich</v>
      </c>
      <c r="E125" t="str">
        <f t="shared" ca="1" si="1"/>
        <v>D;11</v>
      </c>
      <c r="F125" t="str">
        <f ca="1">IF(ROW()-1&lt;=DataRows_IBE,OFFSET(InstrumenteIBE!$A$1,ROW()-2,COLUMN()-COLUMN($F$1),1,1),IF(ROW()-2 &lt;= DataRows,OFFSET(MeineInstrumente!$A$9,ROW()-DataRows_IBE-1,COLUMN()-COLUMN($F$1),1,1),""))</f>
        <v>D</v>
      </c>
    </row>
    <row r="126" spans="1:6" ht="30" x14ac:dyDescent="0.25">
      <c r="A126">
        <f ca="1">IF(ROW()-1&lt;=DataRows_IBE,OFFSET(InstrumenteIBE!$A$1,ROW()-2,COLUMN(),1,1),IF(ROW()-2 &lt;= DataRows,OFFSET(MeineInstrumente!$A$9,ROW()-DataRows_IBE-1,COLUMN(),1,1),""))</f>
        <v>11</v>
      </c>
      <c r="B126">
        <f ca="1">IF(ROW()-1&lt;=DataRows_IBE,OFFSET(InstrumenteIBE!$A$1,ROW()-2,COLUMN(),1,1),IF(ROW()-2 &lt;= DataRows,OFFSET(MeineInstrumente!$A$9,ROW()-DataRows_IBE-1,COLUMN(),1,1),""))</f>
        <v>22</v>
      </c>
      <c r="C126">
        <f ca="1">IF(ROW()-1&lt;=DataRows_IBE,OFFSET(InstrumenteIBE!$A$1,ROW()-2,COLUMN(),1,1),IF(ROW()-2 &lt;= DataRows,OFFSET(MeineInstrumente!$A$9,ROW()-DataRows_IBE-1,COLUMN(),1,1),""))</f>
        <v>29</v>
      </c>
      <c r="D126" s="16" t="str">
        <f ca="1">IF(ROW()-1&lt;=DataRows_IBE,OFFSET(InstrumenteIBE!$A$1,ROW()-2,COLUMN(),1,1),IF(ROW()-2 &lt;= DataRows,OFFSET(MeineInstrumente!$A$9,ROW()-DataRows_IBE-1,COLUMN(),1,1),""))</f>
        <v>Explizite Unterstützung für berufstätige Mütter zur Aufstockung des Arbeitszeitvolumens auf Wunsch</v>
      </c>
      <c r="E126" t="str">
        <f t="shared" ca="1" si="1"/>
        <v>D_r;11</v>
      </c>
      <c r="F126" t="str">
        <f ca="1">IF(ROW()-1&lt;=DataRows_IBE,OFFSET(InstrumenteIBE!$A$1,ROW()-2,COLUMN()-COLUMN($F$1),1,1),IF(ROW()-2 &lt;= DataRows,OFFSET(MeineInstrumente!$A$9,ROW()-DataRows_IBE-1,COLUMN()-COLUMN($F$1),1,1),""))</f>
        <v>D_r</v>
      </c>
    </row>
    <row r="127" spans="1:6" x14ac:dyDescent="0.25">
      <c r="A127">
        <f ca="1">IF(ROW()-1&lt;=DataRows_IBE,OFFSET(InstrumenteIBE!$A$1,ROW()-2,COLUMN(),1,1),IF(ROW()-2 &lt;= DataRows,OFFSET(MeineInstrumente!$A$9,ROW()-DataRows_IBE-1,COLUMN(),1,1),""))</f>
        <v>12</v>
      </c>
      <c r="B127">
        <f ca="1">IF(ROW()-1&lt;=DataRows_IBE,OFFSET(InstrumenteIBE!$A$1,ROW()-2,COLUMN(),1,1),IF(ROW()-2 &lt;= DataRows,OFFSET(MeineInstrumente!$A$9,ROW()-DataRows_IBE-1,COLUMN(),1,1),""))</f>
        <v>0</v>
      </c>
      <c r="C127">
        <f ca="1">IF(ROW()-1&lt;=DataRows_IBE,OFFSET(InstrumenteIBE!$A$1,ROW()-2,COLUMN(),1,1),IF(ROW()-2 &lt;= DataRows,OFFSET(MeineInstrumente!$A$9,ROW()-DataRows_IBE-1,COLUMN(),1,1),""))</f>
        <v>0</v>
      </c>
      <c r="D127" s="16" t="str">
        <f ca="1">IF(ROW()-1&lt;=DataRows_IBE,OFFSET(InstrumenteIBE!$A$1,ROW()-2,COLUMN(),1,1),IF(ROW()-2 &lt;= DataRows,OFFSET(MeineInstrumente!$A$9,ROW()-DataRows_IBE-1,COLUMN(),1,1),""))</f>
        <v>Situative Personaleinsatzplanung</v>
      </c>
      <c r="E127" t="str">
        <f t="shared" ca="1" si="1"/>
        <v>I;12</v>
      </c>
      <c r="F127" t="str">
        <f ca="1">IF(ROW()-1&lt;=DataRows_IBE,OFFSET(InstrumenteIBE!$A$1,ROW()-2,COLUMN()-COLUMN($F$1),1,1),IF(ROW()-2 &lt;= DataRows,OFFSET(MeineInstrumente!$A$9,ROW()-DataRows_IBE-1,COLUMN()-COLUMN($F$1),1,1),""))</f>
        <v>I</v>
      </c>
    </row>
    <row r="128" spans="1:6" ht="60" x14ac:dyDescent="0.25">
      <c r="A128">
        <f ca="1">IF(ROW()-1&lt;=DataRows_IBE,OFFSET(InstrumenteIBE!$A$1,ROW()-2,COLUMN(),1,1),IF(ROW()-2 &lt;= DataRows,OFFSET(MeineInstrumente!$A$9,ROW()-DataRows_IBE-1,COLUMN(),1,1),""))</f>
        <v>12</v>
      </c>
      <c r="B128">
        <f ca="1">IF(ROW()-1&lt;=DataRows_IBE,OFFSET(InstrumenteIBE!$A$1,ROW()-2,COLUMN(),1,1),IF(ROW()-2 &lt;= DataRows,OFFSET(MeineInstrumente!$A$9,ROW()-DataRows_IBE-1,COLUMN(),1,1),""))</f>
        <v>0</v>
      </c>
      <c r="C128">
        <f ca="1">IF(ROW()-1&lt;=DataRows_IBE,OFFSET(InstrumenteIBE!$A$1,ROW()-2,COLUMN(),1,1),IF(ROW()-2 &lt;= DataRows,OFFSET(MeineInstrumente!$A$9,ROW()-DataRows_IBE-1,COLUMN(),1,1),""))</f>
        <v>0</v>
      </c>
      <c r="D128" s="16" t="str">
        <f ca="1">IF(ROW()-1&lt;=DataRows_IBE,OFFSET(InstrumenteIBE!$A$1,ROW()-2,COLUMN(),1,1),IF(ROW()-2 &lt;= DataRows,OFFSET(MeineInstrumente!$A$9,ROW()-DataRows_IBE-1,COLUMN(),1,1),""))</f>
        <v>Im Unternehmen wird der Personaleinsatz mittel- bis langfristig geplant. Allerdings wird dabei flexibel auf aktuelle Lebens- und Berufsphasen der Mitarbeiterinnen und Mitarbeiter reagiert. Die Planung ist für die Beschäftigten transparent.</v>
      </c>
      <c r="E128" t="str">
        <f t="shared" ca="1" si="1"/>
        <v>I_t;12</v>
      </c>
      <c r="F128" t="str">
        <f ca="1">IF(ROW()-1&lt;=DataRows_IBE,OFFSET(InstrumenteIBE!$A$1,ROW()-2,COLUMN()-COLUMN($F$1),1,1),IF(ROW()-2 &lt;= DataRows,OFFSET(MeineInstrumente!$A$9,ROW()-DataRows_IBE-1,COLUMN()-COLUMN($F$1),1,1),""))</f>
        <v>I_t</v>
      </c>
    </row>
    <row r="129" spans="1:6" ht="45" x14ac:dyDescent="0.25">
      <c r="A129">
        <f ca="1">IF(ROW()-1&lt;=DataRows_IBE,OFFSET(InstrumenteIBE!$A$1,ROW()-2,COLUMN(),1,1),IF(ROW()-2 &lt;= DataRows,OFFSET(MeineInstrumente!$A$9,ROW()-DataRows_IBE-1,COLUMN(),1,1),""))</f>
        <v>12</v>
      </c>
      <c r="B129">
        <f ca="1">IF(ROW()-1&lt;=DataRows_IBE,OFFSET(InstrumenteIBE!$A$1,ROW()-2,COLUMN(),1,1),IF(ROW()-2 &lt;= DataRows,OFFSET(MeineInstrumente!$A$9,ROW()-DataRows_IBE-1,COLUMN(),1,1),""))</f>
        <v>0</v>
      </c>
      <c r="C129">
        <f ca="1">IF(ROW()-1&lt;=DataRows_IBE,OFFSET(InstrumenteIBE!$A$1,ROW()-2,COLUMN(),1,1),IF(ROW()-2 &lt;= DataRows,OFFSET(MeineInstrumente!$A$9,ROW()-DataRows_IBE-1,COLUMN(),1,1),""))</f>
        <v>0</v>
      </c>
      <c r="D129" s="16" t="str">
        <f ca="1">IF(ROW()-1&lt;=DataRows_IBE,OFFSET(InstrumenteIBE!$A$1,ROW()-2,COLUMN(),1,1),IF(ROW()-2 &lt;= DataRows,OFFSET(MeineInstrumente!$A$9,ROW()-DataRows_IBE-1,COLUMN(),1,1),""))</f>
        <v>Zu einer situativen Personaleinsatzplanung gehört z. B. die Gestaltung von Schicht- und Dienstplänen in Übereinstimmung mit der Lebensphase der Beschäftigten.</v>
      </c>
      <c r="E129" t="str">
        <f t="shared" ca="1" si="1"/>
        <v>I_d;12</v>
      </c>
      <c r="F129" t="str">
        <f ca="1">IF(ROW()-1&lt;=DataRows_IBE,OFFSET(InstrumenteIBE!$A$1,ROW()-2,COLUMN()-COLUMN($F$1),1,1),IF(ROW()-2 &lt;= DataRows,OFFSET(MeineInstrumente!$A$9,ROW()-DataRows_IBE-1,COLUMN()-COLUMN($F$1),1,1),""))</f>
        <v>I_d</v>
      </c>
    </row>
    <row r="130" spans="1:6" x14ac:dyDescent="0.25">
      <c r="A130">
        <f ca="1">IF(ROW()-1&lt;=DataRows_IBE,OFFSET(InstrumenteIBE!$A$1,ROW()-2,COLUMN(),1,1),IF(ROW()-2 &lt;= DataRows,OFFSET(MeineInstrumente!$A$9,ROW()-DataRows_IBE-1,COLUMN(),1,1),""))</f>
        <v>12</v>
      </c>
      <c r="B130">
        <f ca="1">IF(ROW()-1&lt;=DataRows_IBE,OFFSET(InstrumenteIBE!$A$1,ROW()-2,COLUMN(),1,1),IF(ROW()-2 &lt;= DataRows,OFFSET(MeineInstrumente!$A$9,ROW()-DataRows_IBE-1,COLUMN(),1,1),""))</f>
        <v>1</v>
      </c>
      <c r="C130">
        <f ca="1">IF(ROW()-1&lt;=DataRows_IBE,OFFSET(InstrumenteIBE!$A$1,ROW()-2,COLUMN(),1,1),IF(ROW()-2 &lt;= DataRows,OFFSET(MeineInstrumente!$A$9,ROW()-DataRows_IBE-1,COLUMN(),1,1),""))</f>
        <v>0</v>
      </c>
      <c r="D130" s="16" t="str">
        <f ca="1">IF(ROW()-1&lt;=DataRows_IBE,OFFSET(InstrumenteIBE!$A$1,ROW()-2,COLUMN(),1,1),IF(ROW()-2 &lt;= DataRows,OFFSET(MeineInstrumente!$A$9,ROW()-DataRows_IBE-1,COLUMN(),1,1),""))</f>
        <v>spezifische Handlungsfelder</v>
      </c>
      <c r="E130" t="str">
        <f t="shared" ref="E130:E193" ca="1" si="2">IF(ISNUMBER(A130),F130&amp;";"&amp;A130,"")</f>
        <v>dT;12</v>
      </c>
      <c r="F130" t="str">
        <f ca="1">IF(ROW()-1&lt;=DataRows_IBE,OFFSET(InstrumenteIBE!$A$1,ROW()-2,COLUMN()-COLUMN($F$1),1,1),IF(ROW()-2 &lt;= DataRows,OFFSET(MeineInstrumente!$A$9,ROW()-DataRows_IBE-1,COLUMN()-COLUMN($F$1),1,1),""))</f>
        <v>dT</v>
      </c>
    </row>
    <row r="131" spans="1:6" x14ac:dyDescent="0.25">
      <c r="A131">
        <f ca="1">IF(ROW()-1&lt;=DataRows_IBE,OFFSET(InstrumenteIBE!$A$1,ROW()-2,COLUMN(),1,1),IF(ROW()-2 &lt;= DataRows,OFFSET(MeineInstrumente!$A$9,ROW()-DataRows_IBE-1,COLUMN(),1,1),""))</f>
        <v>12</v>
      </c>
      <c r="B131">
        <f ca="1">IF(ROW()-1&lt;=DataRows_IBE,OFFSET(InstrumenteIBE!$A$1,ROW()-2,COLUMN(),1,1),IF(ROW()-2 &lt;= DataRows,OFFSET(MeineInstrumente!$A$9,ROW()-DataRows_IBE-1,COLUMN(),1,1),""))</f>
        <v>1</v>
      </c>
      <c r="C131">
        <f ca="1">IF(ROW()-1&lt;=DataRows_IBE,OFFSET(InstrumenteIBE!$A$1,ROW()-2,COLUMN(),1,1),IF(ROW()-2 &lt;= DataRows,OFFSET(MeineInstrumente!$A$9,ROW()-DataRows_IBE-1,COLUMN(),1,1),""))</f>
        <v>3</v>
      </c>
      <c r="D131" s="16" t="str">
        <f ca="1">IF(ROW()-1&lt;=DataRows_IBE,OFFSET(InstrumenteIBE!$A$1,ROW()-2,COLUMN(),1,1),IF(ROW()-2 &lt;= DataRows,OFFSET(MeineInstrumente!$A$9,ROW()-DataRows_IBE-1,COLUMN(),1,1),""))</f>
        <v>Berufliche Werdegänge</v>
      </c>
      <c r="E131" t="str">
        <f t="shared" ca="1" si="2"/>
        <v>D;12</v>
      </c>
      <c r="F131" t="str">
        <f ca="1">IF(ROW()-1&lt;=DataRows_IBE,OFFSET(InstrumenteIBE!$A$1,ROW()-2,COLUMN()-COLUMN($F$1),1,1),IF(ROW()-2 &lt;= DataRows,OFFSET(MeineInstrumente!$A$9,ROW()-DataRows_IBE-1,COLUMN()-COLUMN($F$1),1,1),""))</f>
        <v>D</v>
      </c>
    </row>
    <row r="132" spans="1:6" x14ac:dyDescent="0.25">
      <c r="A132">
        <f ca="1">IF(ROW()-1&lt;=DataRows_IBE,OFFSET(InstrumenteIBE!$A$1,ROW()-2,COLUMN(),1,1),IF(ROW()-2 &lt;= DataRows,OFFSET(MeineInstrumente!$A$9,ROW()-DataRows_IBE-1,COLUMN(),1,1),""))</f>
        <v>12</v>
      </c>
      <c r="B132">
        <f ca="1">IF(ROW()-1&lt;=DataRows_IBE,OFFSET(InstrumenteIBE!$A$1,ROW()-2,COLUMN(),1,1),IF(ROW()-2 &lt;= DataRows,OFFSET(MeineInstrumente!$A$9,ROW()-DataRows_IBE-1,COLUMN(),1,1),""))</f>
        <v>1</v>
      </c>
      <c r="C132">
        <f ca="1">IF(ROW()-1&lt;=DataRows_IBE,OFFSET(InstrumenteIBE!$A$1,ROW()-2,COLUMN(),1,1),IF(ROW()-2 &lt;= DataRows,OFFSET(MeineInstrumente!$A$9,ROW()-DataRows_IBE-1,COLUMN(),1,1),""))</f>
        <v>6</v>
      </c>
      <c r="D132" s="16" t="str">
        <f ca="1">IF(ROW()-1&lt;=DataRows_IBE,OFFSET(InstrumenteIBE!$A$1,ROW()-2,COLUMN(),1,1),IF(ROW()-2 &lt;= DataRows,OFFSET(MeineInstrumente!$A$9,ROW()-DataRows_IBE-1,COLUMN(),1,1),""))</f>
        <v>Organisation</v>
      </c>
      <c r="E132" t="str">
        <f t="shared" ca="1" si="2"/>
        <v>D;12</v>
      </c>
      <c r="F132" t="str">
        <f ca="1">IF(ROW()-1&lt;=DataRows_IBE,OFFSET(InstrumenteIBE!$A$1,ROW()-2,COLUMN()-COLUMN($F$1),1,1),IF(ROW()-2 &lt;= DataRows,OFFSET(MeineInstrumente!$A$9,ROW()-DataRows_IBE-1,COLUMN()-COLUMN($F$1),1,1),""))</f>
        <v>D</v>
      </c>
    </row>
    <row r="133" spans="1:6" x14ac:dyDescent="0.25">
      <c r="A133">
        <f ca="1">IF(ROW()-1&lt;=DataRows_IBE,OFFSET(InstrumenteIBE!$A$1,ROW()-2,COLUMN(),1,1),IF(ROW()-2 &lt;= DataRows,OFFSET(MeineInstrumente!$A$9,ROW()-DataRows_IBE-1,COLUMN(),1,1),""))</f>
        <v>14</v>
      </c>
      <c r="B133">
        <f ca="1">IF(ROW()-1&lt;=DataRows_IBE,OFFSET(InstrumenteIBE!$A$1,ROW()-2,COLUMN(),1,1),IF(ROW()-2 &lt;= DataRows,OFFSET(MeineInstrumente!$A$9,ROW()-DataRows_IBE-1,COLUMN(),1,1),""))</f>
        <v>0</v>
      </c>
      <c r="C133">
        <f ca="1">IF(ROW()-1&lt;=DataRows_IBE,OFFSET(InstrumenteIBE!$A$1,ROW()-2,COLUMN(),1,1),IF(ROW()-2 &lt;= DataRows,OFFSET(MeineInstrumente!$A$9,ROW()-DataRows_IBE-1,COLUMN(),1,1),""))</f>
        <v>0</v>
      </c>
      <c r="D133" s="16" t="str">
        <f ca="1">IF(ROW()-1&lt;=DataRows_IBE,OFFSET(InstrumenteIBE!$A$1,ROW()-2,COLUMN(),1,1),IF(ROW()-2 &lt;= DataRows,OFFSET(MeineInstrumente!$A$9,ROW()-DataRows_IBE-1,COLUMN(),1,1),""))</f>
        <v>Externe Mitarbeiterrekrutierung</v>
      </c>
      <c r="E133" t="str">
        <f t="shared" ca="1" si="2"/>
        <v>I;14</v>
      </c>
      <c r="F133" t="str">
        <f ca="1">IF(ROW()-1&lt;=DataRows_IBE,OFFSET(InstrumenteIBE!$A$1,ROW()-2,COLUMN()-COLUMN($F$1),1,1),IF(ROW()-2 &lt;= DataRows,OFFSET(MeineInstrumente!$A$9,ROW()-DataRows_IBE-1,COLUMN()-COLUMN($F$1),1,1),""))</f>
        <v>I</v>
      </c>
    </row>
    <row r="134" spans="1:6" ht="30" x14ac:dyDescent="0.25">
      <c r="A134">
        <f ca="1">IF(ROW()-1&lt;=DataRows_IBE,OFFSET(InstrumenteIBE!$A$1,ROW()-2,COLUMN(),1,1),IF(ROW()-2 &lt;= DataRows,OFFSET(MeineInstrumente!$A$9,ROW()-DataRows_IBE-1,COLUMN(),1,1),""))</f>
        <v>14</v>
      </c>
      <c r="B134">
        <f ca="1">IF(ROW()-1&lt;=DataRows_IBE,OFFSET(InstrumenteIBE!$A$1,ROW()-2,COLUMN(),1,1),IF(ROW()-2 &lt;= DataRows,OFFSET(MeineInstrumente!$A$9,ROW()-DataRows_IBE-1,COLUMN(),1,1),""))</f>
        <v>0</v>
      </c>
      <c r="C134">
        <f ca="1">IF(ROW()-1&lt;=DataRows_IBE,OFFSET(InstrumenteIBE!$A$1,ROW()-2,COLUMN(),1,1),IF(ROW()-2 &lt;= DataRows,OFFSET(MeineInstrumente!$A$9,ROW()-DataRows_IBE-1,COLUMN(),1,1),""))</f>
        <v>0</v>
      </c>
      <c r="D134" s="16" t="str">
        <f ca="1">IF(ROW()-1&lt;=DataRows_IBE,OFFSET(InstrumenteIBE!$A$1,ROW()-2,COLUMN(),1,1),IF(ROW()-2 &lt;= DataRows,OFFSET(MeineInstrumente!$A$9,ROW()-DataRows_IBE-1,COLUMN(),1,1),""))</f>
        <v>Im Rahmen der Mitarbeitergewinnung hat das Unternehmen die Möglichkeit, potenzielle Mitarbeiter und Mitarbeiterinnen extern zu rekrutieren.</v>
      </c>
      <c r="E134" t="str">
        <f t="shared" ca="1" si="2"/>
        <v>I_t;14</v>
      </c>
      <c r="F134" t="str">
        <f ca="1">IF(ROW()-1&lt;=DataRows_IBE,OFFSET(InstrumenteIBE!$A$1,ROW()-2,COLUMN()-COLUMN($F$1),1,1),IF(ROW()-2 &lt;= DataRows,OFFSET(MeineInstrumente!$A$9,ROW()-DataRows_IBE-1,COLUMN()-COLUMN($F$1),1,1),""))</f>
        <v>I_t</v>
      </c>
    </row>
    <row r="135" spans="1:6" ht="45" x14ac:dyDescent="0.25">
      <c r="A135">
        <f ca="1">IF(ROW()-1&lt;=DataRows_IBE,OFFSET(InstrumenteIBE!$A$1,ROW()-2,COLUMN(),1,1),IF(ROW()-2 &lt;= DataRows,OFFSET(MeineInstrumente!$A$9,ROW()-DataRows_IBE-1,COLUMN(),1,1),""))</f>
        <v>14</v>
      </c>
      <c r="B135">
        <f ca="1">IF(ROW()-1&lt;=DataRows_IBE,OFFSET(InstrumenteIBE!$A$1,ROW()-2,COLUMN(),1,1),IF(ROW()-2 &lt;= DataRows,OFFSET(MeineInstrumente!$A$9,ROW()-DataRows_IBE-1,COLUMN(),1,1),""))</f>
        <v>0</v>
      </c>
      <c r="C135">
        <f ca="1">IF(ROW()-1&lt;=DataRows_IBE,OFFSET(InstrumenteIBE!$A$1,ROW()-2,COLUMN(),1,1),IF(ROW()-2 &lt;= DataRows,OFFSET(MeineInstrumente!$A$9,ROW()-DataRows_IBE-1,COLUMN(),1,1),""))</f>
        <v>0</v>
      </c>
      <c r="D135" s="16" t="str">
        <f ca="1">IF(ROW()-1&lt;=DataRows_IBE,OFFSET(InstrumenteIBE!$A$1,ROW()-2,COLUMN(),1,1),IF(ROW()-2 &lt;= DataRows,OFFSET(MeineInstrumente!$A$9,ROW()-DataRows_IBE-1,COLUMN(),1,1),""))</f>
        <v>Im Rahmen einer Lebensphasenorientierten Personalpolitik ist die Mitarbeitergewinnung auf die unterschiedlichen Wertvorstellungen und Charakteristika der einzelnen Zielgruppen auf dem Arbeitsmarkt abzustimmen.</v>
      </c>
      <c r="E135" t="str">
        <f t="shared" ca="1" si="2"/>
        <v>I_d;14</v>
      </c>
      <c r="F135" t="str">
        <f ca="1">IF(ROW()-1&lt;=DataRows_IBE,OFFSET(InstrumenteIBE!$A$1,ROW()-2,COLUMN()-COLUMN($F$1),1,1),IF(ROW()-2 &lt;= DataRows,OFFSET(MeineInstrumente!$A$9,ROW()-DataRows_IBE-1,COLUMN()-COLUMN($F$1),1,1),""))</f>
        <v>I_d</v>
      </c>
    </row>
    <row r="136" spans="1:6" x14ac:dyDescent="0.25">
      <c r="A136">
        <f ca="1">IF(ROW()-1&lt;=DataRows_IBE,OFFSET(InstrumenteIBE!$A$1,ROW()-2,COLUMN(),1,1),IF(ROW()-2 &lt;= DataRows,OFFSET(MeineInstrumente!$A$9,ROW()-DataRows_IBE-1,COLUMN(),1,1),""))</f>
        <v>14</v>
      </c>
      <c r="B136">
        <f ca="1">IF(ROW()-1&lt;=DataRows_IBE,OFFSET(InstrumenteIBE!$A$1,ROW()-2,COLUMN(),1,1),IF(ROW()-2 &lt;= DataRows,OFFSET(MeineInstrumente!$A$9,ROW()-DataRows_IBE-1,COLUMN(),1,1),""))</f>
        <v>1</v>
      </c>
      <c r="C136">
        <f ca="1">IF(ROW()-1&lt;=DataRows_IBE,OFFSET(InstrumenteIBE!$A$1,ROW()-2,COLUMN(),1,1),IF(ROW()-2 &lt;= DataRows,OFFSET(MeineInstrumente!$A$9,ROW()-DataRows_IBE-1,COLUMN(),1,1),""))</f>
        <v>0</v>
      </c>
      <c r="D136" s="16" t="str">
        <f ca="1">IF(ROW()-1&lt;=DataRows_IBE,OFFSET(InstrumenteIBE!$A$1,ROW()-2,COLUMN(),1,1),IF(ROW()-2 &lt;= DataRows,OFFSET(MeineInstrumente!$A$9,ROW()-DataRows_IBE-1,COLUMN(),1,1),""))</f>
        <v>spezifische Handlungsfelder</v>
      </c>
      <c r="E136" t="str">
        <f t="shared" ca="1" si="2"/>
        <v>dT;14</v>
      </c>
      <c r="F136" t="str">
        <f ca="1">IF(ROW()-1&lt;=DataRows_IBE,OFFSET(InstrumenteIBE!$A$1,ROW()-2,COLUMN()-COLUMN($F$1),1,1),IF(ROW()-2 &lt;= DataRows,OFFSET(MeineInstrumente!$A$9,ROW()-DataRows_IBE-1,COLUMN()-COLUMN($F$1),1,1),""))</f>
        <v>dT</v>
      </c>
    </row>
    <row r="137" spans="1:6" x14ac:dyDescent="0.25">
      <c r="A137">
        <f ca="1">IF(ROW()-1&lt;=DataRows_IBE,OFFSET(InstrumenteIBE!$A$1,ROW()-2,COLUMN(),1,1),IF(ROW()-2 &lt;= DataRows,OFFSET(MeineInstrumente!$A$9,ROW()-DataRows_IBE-1,COLUMN(),1,1),""))</f>
        <v>14</v>
      </c>
      <c r="B137">
        <f ca="1">IF(ROW()-1&lt;=DataRows_IBE,OFFSET(InstrumenteIBE!$A$1,ROW()-2,COLUMN(),1,1),IF(ROW()-2 &lt;= DataRows,OFFSET(MeineInstrumente!$A$9,ROW()-DataRows_IBE-1,COLUMN(),1,1),""))</f>
        <v>1</v>
      </c>
      <c r="C137">
        <f ca="1">IF(ROW()-1&lt;=DataRows_IBE,OFFSET(InstrumenteIBE!$A$1,ROW()-2,COLUMN(),1,1),IF(ROW()-2 &lt;= DataRows,OFFSET(MeineInstrumente!$A$9,ROW()-DataRows_IBE-1,COLUMN(),1,1),""))</f>
        <v>2</v>
      </c>
      <c r="D137" s="16" t="str">
        <f ca="1">IF(ROW()-1&lt;=DataRows_IBE,OFFSET(InstrumenteIBE!$A$1,ROW()-2,COLUMN(),1,1),IF(ROW()-2 &lt;= DataRows,OFFSET(MeineInstrumente!$A$9,ROW()-DataRows_IBE-1,COLUMN(),1,1),""))</f>
        <v>Mitarbeitergewinnung</v>
      </c>
      <c r="E137" t="str">
        <f t="shared" ca="1" si="2"/>
        <v>D;14</v>
      </c>
      <c r="F137" t="str">
        <f ca="1">IF(ROW()-1&lt;=DataRows_IBE,OFFSET(InstrumenteIBE!$A$1,ROW()-2,COLUMN()-COLUMN($F$1),1,1),IF(ROW()-2 &lt;= DataRows,OFFSET(MeineInstrumente!$A$9,ROW()-DataRows_IBE-1,COLUMN()-COLUMN($F$1),1,1),""))</f>
        <v>D</v>
      </c>
    </row>
    <row r="138" spans="1:6" x14ac:dyDescent="0.25">
      <c r="A138">
        <f ca="1">IF(ROW()-1&lt;=DataRows_IBE,OFFSET(InstrumenteIBE!$A$1,ROW()-2,COLUMN(),1,1),IF(ROW()-2 &lt;= DataRows,OFFSET(MeineInstrumente!$A$9,ROW()-DataRows_IBE-1,COLUMN(),1,1),""))</f>
        <v>14</v>
      </c>
      <c r="B138">
        <f ca="1">IF(ROW()-1&lt;=DataRows_IBE,OFFSET(InstrumenteIBE!$A$1,ROW()-2,COLUMN(),1,1),IF(ROW()-2 &lt;= DataRows,OFFSET(MeineInstrumente!$A$9,ROW()-DataRows_IBE-1,COLUMN(),1,1),""))</f>
        <v>3</v>
      </c>
      <c r="C138">
        <f ca="1">IF(ROW()-1&lt;=DataRows_IBE,OFFSET(InstrumenteIBE!$A$1,ROW()-2,COLUMN(),1,1),IF(ROW()-2 &lt;= DataRows,OFFSET(MeineInstrumente!$A$9,ROW()-DataRows_IBE-1,COLUMN(),1,1),""))</f>
        <v>0</v>
      </c>
      <c r="D138" s="16" t="str">
        <f ca="1">IF(ROW()-1&lt;=DataRows_IBE,OFFSET(InstrumenteIBE!$A$1,ROW()-2,COLUMN(),1,1),IF(ROW()-2 &lt;= DataRows,OFFSET(MeineInstrumente!$A$9,ROW()-DataRows_IBE-1,COLUMN(),1,1),""))</f>
        <v>Lebenshintergrund</v>
      </c>
      <c r="E138" t="str">
        <f t="shared" ca="1" si="2"/>
        <v>dT;14</v>
      </c>
      <c r="F138" t="str">
        <f ca="1">IF(ROW()-1&lt;=DataRows_IBE,OFFSET(InstrumenteIBE!$A$1,ROW()-2,COLUMN()-COLUMN($F$1),1,1),IF(ROW()-2 &lt;= DataRows,OFFSET(MeineInstrumente!$A$9,ROW()-DataRows_IBE-1,COLUMN()-COLUMN($F$1),1,1),""))</f>
        <v>dT</v>
      </c>
    </row>
    <row r="139" spans="1:6" x14ac:dyDescent="0.25">
      <c r="A139">
        <f ca="1">IF(ROW()-1&lt;=DataRows_IBE,OFFSET(InstrumenteIBE!$A$1,ROW()-2,COLUMN(),1,1),IF(ROW()-2 &lt;= DataRows,OFFSET(MeineInstrumente!$A$9,ROW()-DataRows_IBE-1,COLUMN(),1,1),""))</f>
        <v>14</v>
      </c>
      <c r="B139">
        <f ca="1">IF(ROW()-1&lt;=DataRows_IBE,OFFSET(InstrumenteIBE!$A$1,ROW()-2,COLUMN(),1,1),IF(ROW()-2 &lt;= DataRows,OFFSET(MeineInstrumente!$A$9,ROW()-DataRows_IBE-1,COLUMN(),1,1),""))</f>
        <v>3</v>
      </c>
      <c r="C139">
        <f ca="1">IF(ROW()-1&lt;=DataRows_IBE,OFFSET(InstrumenteIBE!$A$1,ROW()-2,COLUMN(),1,1),IF(ROW()-2 &lt;= DataRows,OFFSET(MeineInstrumente!$A$9,ROW()-DataRows_IBE-1,COLUMN(),1,1),""))</f>
        <v>8</v>
      </c>
      <c r="D139" s="16" t="str">
        <f ca="1">IF(ROW()-1&lt;=DataRows_IBE,OFFSET(InstrumenteIBE!$A$1,ROW()-2,COLUMN(),1,1),IF(ROW()-2 &lt;= DataRows,OFFSET(MeineInstrumente!$A$9,ROW()-DataRows_IBE-1,COLUMN(),1,1),""))</f>
        <v>Ehrenamt</v>
      </c>
      <c r="E139" t="str">
        <f t="shared" ca="1" si="2"/>
        <v>D;14</v>
      </c>
      <c r="F139" t="str">
        <f ca="1">IF(ROW()-1&lt;=DataRows_IBE,OFFSET(InstrumenteIBE!$A$1,ROW()-2,COLUMN()-COLUMN($F$1),1,1),IF(ROW()-2 &lt;= DataRows,OFFSET(MeineInstrumente!$A$9,ROW()-DataRows_IBE-1,COLUMN()-COLUMN($F$1),1,1),""))</f>
        <v>D</v>
      </c>
    </row>
    <row r="140" spans="1:6" ht="30" x14ac:dyDescent="0.25">
      <c r="A140">
        <f ca="1">IF(ROW()-1&lt;=DataRows_IBE,OFFSET(InstrumenteIBE!$A$1,ROW()-2,COLUMN(),1,1),IF(ROW()-2 &lt;= DataRows,OFFSET(MeineInstrumente!$A$9,ROW()-DataRows_IBE-1,COLUMN(),1,1),""))</f>
        <v>14</v>
      </c>
      <c r="B140">
        <f ca="1">IF(ROW()-1&lt;=DataRows_IBE,OFFSET(InstrumenteIBE!$A$1,ROW()-2,COLUMN(),1,1),IF(ROW()-2 &lt;= DataRows,OFFSET(MeineInstrumente!$A$9,ROW()-DataRows_IBE-1,COLUMN(),1,1),""))</f>
        <v>3</v>
      </c>
      <c r="C140">
        <f ca="1">IF(ROW()-1&lt;=DataRows_IBE,OFFSET(InstrumenteIBE!$A$1,ROW()-2,COLUMN(),1,1),IF(ROW()-2 &lt;= DataRows,OFFSET(MeineInstrumente!$A$9,ROW()-DataRows_IBE-1,COLUMN(),1,1),""))</f>
        <v>8</v>
      </c>
      <c r="D140" s="16" t="str">
        <f ca="1">IF(ROW()-1&lt;=DataRows_IBE,OFFSET(InstrumenteIBE!$A$1,ROW()-2,COLUMN(),1,1),IF(ROW()-2 &lt;= DataRows,OFFSET(MeineInstrumente!$A$9,ROW()-DataRows_IBE-1,COLUMN(),1,1),""))</f>
        <v>Externe Rekrutierung, z.B. über die Platzierung von Stellenanzeigen auf entsprechenden Websites, in Zeitschriften ehrenamtlicher Organisationen etc.</v>
      </c>
      <c r="E140" t="str">
        <f t="shared" ca="1" si="2"/>
        <v>D_r;14</v>
      </c>
      <c r="F140" t="str">
        <f ca="1">IF(ROW()-1&lt;=DataRows_IBE,OFFSET(InstrumenteIBE!$A$1,ROW()-2,COLUMN()-COLUMN($F$1),1,1),IF(ROW()-2 &lt;= DataRows,OFFSET(MeineInstrumente!$A$9,ROW()-DataRows_IBE-1,COLUMN()-COLUMN($F$1),1,1),""))</f>
        <v>D_r</v>
      </c>
    </row>
    <row r="141" spans="1:6" x14ac:dyDescent="0.25">
      <c r="A141">
        <f ca="1">IF(ROW()-1&lt;=DataRows_IBE,OFFSET(InstrumenteIBE!$A$1,ROW()-2,COLUMN(),1,1),IF(ROW()-2 &lt;= DataRows,OFFSET(MeineInstrumente!$A$9,ROW()-DataRows_IBE-1,COLUMN(),1,1),""))</f>
        <v>14</v>
      </c>
      <c r="B141">
        <f ca="1">IF(ROW()-1&lt;=DataRows_IBE,OFFSET(InstrumenteIBE!$A$1,ROW()-2,COLUMN(),1,1),IF(ROW()-2 &lt;= DataRows,OFFSET(MeineInstrumente!$A$9,ROW()-DataRows_IBE-1,COLUMN(),1,1),""))</f>
        <v>3</v>
      </c>
      <c r="C141">
        <f ca="1">IF(ROW()-1&lt;=DataRows_IBE,OFFSET(InstrumenteIBE!$A$1,ROW()-2,COLUMN(),1,1),IF(ROW()-2 &lt;= DataRows,OFFSET(MeineInstrumente!$A$9,ROW()-DataRows_IBE-1,COLUMN(),1,1),""))</f>
        <v>9</v>
      </c>
      <c r="D141" s="16" t="str">
        <f ca="1">IF(ROW()-1&lt;=DataRows_IBE,OFFSET(InstrumenteIBE!$A$1,ROW()-2,COLUMN(),1,1),IF(ROW()-2 &lt;= DataRows,OFFSET(MeineInstrumente!$A$9,ROW()-DataRows_IBE-1,COLUMN(),1,1),""))</f>
        <v>Elternschaft</v>
      </c>
      <c r="E141" t="str">
        <f t="shared" ca="1" si="2"/>
        <v>D;14</v>
      </c>
      <c r="F141" t="str">
        <f ca="1">IF(ROW()-1&lt;=DataRows_IBE,OFFSET(InstrumenteIBE!$A$1,ROW()-2,COLUMN()-COLUMN($F$1),1,1),IF(ROW()-2 &lt;= DataRows,OFFSET(MeineInstrumente!$A$9,ROW()-DataRows_IBE-1,COLUMN()-COLUMN($F$1),1,1),""))</f>
        <v>D</v>
      </c>
    </row>
    <row r="142" spans="1:6" ht="30" x14ac:dyDescent="0.25">
      <c r="A142">
        <f ca="1">IF(ROW()-1&lt;=DataRows_IBE,OFFSET(InstrumenteIBE!$A$1,ROW()-2,COLUMN(),1,1),IF(ROW()-2 &lt;= DataRows,OFFSET(MeineInstrumente!$A$9,ROW()-DataRows_IBE-1,COLUMN(),1,1),""))</f>
        <v>14</v>
      </c>
      <c r="B142">
        <f ca="1">IF(ROW()-1&lt;=DataRows_IBE,OFFSET(InstrumenteIBE!$A$1,ROW()-2,COLUMN(),1,1),IF(ROW()-2 &lt;= DataRows,OFFSET(MeineInstrumente!$A$9,ROW()-DataRows_IBE-1,COLUMN(),1,1),""))</f>
        <v>3</v>
      </c>
      <c r="C142">
        <f ca="1">IF(ROW()-1&lt;=DataRows_IBE,OFFSET(InstrumenteIBE!$A$1,ROW()-2,COLUMN(),1,1),IF(ROW()-2 &lt;= DataRows,OFFSET(MeineInstrumente!$A$9,ROW()-DataRows_IBE-1,COLUMN(),1,1),""))</f>
        <v>9</v>
      </c>
      <c r="D142" s="16" t="str">
        <f ca="1">IF(ROW()-1&lt;=DataRows_IBE,OFFSET(InstrumenteIBE!$A$1,ROW()-2,COLUMN(),1,1),IF(ROW()-2 &lt;= DataRows,OFFSET(MeineInstrumente!$A$9,ROW()-DataRows_IBE-1,COLUMN(),1,1),""))</f>
        <v>Externe Rekrutierung, z.B. über die Platzierung von Stellenanzeigen auf entsprechenden Websites, in Elternzeitschriften etc.</v>
      </c>
      <c r="E142" t="str">
        <f t="shared" ca="1" si="2"/>
        <v>D_r;14</v>
      </c>
      <c r="F142" t="str">
        <f ca="1">IF(ROW()-1&lt;=DataRows_IBE,OFFSET(InstrumenteIBE!$A$1,ROW()-2,COLUMN()-COLUMN($F$1),1,1),IF(ROW()-2 &lt;= DataRows,OFFSET(MeineInstrumente!$A$9,ROW()-DataRows_IBE-1,COLUMN()-COLUMN($F$1),1,1),""))</f>
        <v>D_r</v>
      </c>
    </row>
    <row r="143" spans="1:6" x14ac:dyDescent="0.25">
      <c r="A143">
        <f ca="1">IF(ROW()-1&lt;=DataRows_IBE,OFFSET(InstrumenteIBE!$A$1,ROW()-2,COLUMN(),1,1),IF(ROW()-2 &lt;= DataRows,OFFSET(MeineInstrumente!$A$9,ROW()-DataRows_IBE-1,COLUMN(),1,1),""))</f>
        <v>14</v>
      </c>
      <c r="B143">
        <f ca="1">IF(ROW()-1&lt;=DataRows_IBE,OFFSET(InstrumenteIBE!$A$1,ROW()-2,COLUMN(),1,1),IF(ROW()-2 &lt;= DataRows,OFFSET(MeineInstrumente!$A$9,ROW()-DataRows_IBE-1,COLUMN(),1,1),""))</f>
        <v>3</v>
      </c>
      <c r="C143">
        <f ca="1">IF(ROW()-1&lt;=DataRows_IBE,OFFSET(InstrumenteIBE!$A$1,ROW()-2,COLUMN(),1,1),IF(ROW()-2 &lt;= DataRows,OFFSET(MeineInstrumente!$A$9,ROW()-DataRows_IBE-1,COLUMN(),1,1),""))</f>
        <v>10</v>
      </c>
      <c r="D143" s="16" t="str">
        <f ca="1">IF(ROW()-1&lt;=DataRows_IBE,OFFSET(InstrumenteIBE!$A$1,ROW()-2,COLUMN(),1,1),IF(ROW()-2 &lt;= DataRows,OFFSET(MeineInstrumente!$A$9,ROW()-DataRows_IBE-1,COLUMN(),1,1),""))</f>
        <v>Hobby</v>
      </c>
      <c r="E143" t="str">
        <f t="shared" ca="1" si="2"/>
        <v>D;14</v>
      </c>
      <c r="F143" t="str">
        <f ca="1">IF(ROW()-1&lt;=DataRows_IBE,OFFSET(InstrumenteIBE!$A$1,ROW()-2,COLUMN()-COLUMN($F$1),1,1),IF(ROW()-2 &lt;= DataRows,OFFSET(MeineInstrumente!$A$9,ROW()-DataRows_IBE-1,COLUMN()-COLUMN($F$1),1,1),""))</f>
        <v>D</v>
      </c>
    </row>
    <row r="144" spans="1:6" ht="30" x14ac:dyDescent="0.25">
      <c r="A144">
        <f ca="1">IF(ROW()-1&lt;=DataRows_IBE,OFFSET(InstrumenteIBE!$A$1,ROW()-2,COLUMN(),1,1),IF(ROW()-2 &lt;= DataRows,OFFSET(MeineInstrumente!$A$9,ROW()-DataRows_IBE-1,COLUMN(),1,1),""))</f>
        <v>14</v>
      </c>
      <c r="B144">
        <f ca="1">IF(ROW()-1&lt;=DataRows_IBE,OFFSET(InstrumenteIBE!$A$1,ROW()-2,COLUMN(),1,1),IF(ROW()-2 &lt;= DataRows,OFFSET(MeineInstrumente!$A$9,ROW()-DataRows_IBE-1,COLUMN(),1,1),""))</f>
        <v>3</v>
      </c>
      <c r="C144">
        <f ca="1">IF(ROW()-1&lt;=DataRows_IBE,OFFSET(InstrumenteIBE!$A$1,ROW()-2,COLUMN(),1,1),IF(ROW()-2 &lt;= DataRows,OFFSET(MeineInstrumente!$A$9,ROW()-DataRows_IBE-1,COLUMN(),1,1),""))</f>
        <v>10</v>
      </c>
      <c r="D144" s="16" t="str">
        <f ca="1">IF(ROW()-1&lt;=DataRows_IBE,OFFSET(InstrumenteIBE!$A$1,ROW()-2,COLUMN(),1,1),IF(ROW()-2 &lt;= DataRows,OFFSET(MeineInstrumente!$A$9,ROW()-DataRows_IBE-1,COLUMN(),1,1),""))</f>
        <v>Externe Rekrutierung, z.B. über die Platzierung von Stellenanzeigen auf entsprechenden Websites, in Hobbyzeitschriften etc.</v>
      </c>
      <c r="E144" t="str">
        <f t="shared" ca="1" si="2"/>
        <v>D_r;14</v>
      </c>
      <c r="F144" t="str">
        <f ca="1">IF(ROW()-1&lt;=DataRows_IBE,OFFSET(InstrumenteIBE!$A$1,ROW()-2,COLUMN()-COLUMN($F$1),1,1),IF(ROW()-2 &lt;= DataRows,OFFSET(MeineInstrumente!$A$9,ROW()-DataRows_IBE-1,COLUMN()-COLUMN($F$1),1,1),""))</f>
        <v>D_r</v>
      </c>
    </row>
    <row r="145" spans="1:6" x14ac:dyDescent="0.25">
      <c r="A145">
        <f ca="1">IF(ROW()-1&lt;=DataRows_IBE,OFFSET(InstrumenteIBE!$A$1,ROW()-2,COLUMN(),1,1),IF(ROW()-2 &lt;= DataRows,OFFSET(MeineInstrumente!$A$9,ROW()-DataRows_IBE-1,COLUMN(),1,1),""))</f>
        <v>14</v>
      </c>
      <c r="B145">
        <f ca="1">IF(ROW()-1&lt;=DataRows_IBE,OFFSET(InstrumenteIBE!$A$1,ROW()-2,COLUMN(),1,1),IF(ROW()-2 &lt;= DataRows,OFFSET(MeineInstrumente!$A$9,ROW()-DataRows_IBE-1,COLUMN(),1,1),""))</f>
        <v>3</v>
      </c>
      <c r="C145">
        <f ca="1">IF(ROW()-1&lt;=DataRows_IBE,OFFSET(InstrumenteIBE!$A$1,ROW()-2,COLUMN(),1,1),IF(ROW()-2 &lt;= DataRows,OFFSET(MeineInstrumente!$A$9,ROW()-DataRows_IBE-1,COLUMN(),1,1),""))</f>
        <v>12</v>
      </c>
      <c r="D145" s="16" t="str">
        <f ca="1">IF(ROW()-1&lt;=DataRows_IBE,OFFSET(InstrumenteIBE!$A$1,ROW()-2,COLUMN(),1,1),IF(ROW()-2 &lt;= DataRows,OFFSET(MeineInstrumente!$A$9,ROW()-DataRows_IBE-1,COLUMN(),1,1),""))</f>
        <v>Lebens- und Arbeitssituation des Partners</v>
      </c>
      <c r="E145" t="str">
        <f t="shared" ca="1" si="2"/>
        <v>D;14</v>
      </c>
      <c r="F145" t="str">
        <f ca="1">IF(ROW()-1&lt;=DataRows_IBE,OFFSET(InstrumenteIBE!$A$1,ROW()-2,COLUMN()-COLUMN($F$1),1,1),IF(ROW()-2 &lt;= DataRows,OFFSET(MeineInstrumente!$A$9,ROW()-DataRows_IBE-1,COLUMN()-COLUMN($F$1),1,1),""))</f>
        <v>D</v>
      </c>
    </row>
    <row r="146" spans="1:6" ht="30" x14ac:dyDescent="0.25">
      <c r="A146">
        <f ca="1">IF(ROW()-1&lt;=DataRows_IBE,OFFSET(InstrumenteIBE!$A$1,ROW()-2,COLUMN(),1,1),IF(ROW()-2 &lt;= DataRows,OFFSET(MeineInstrumente!$A$9,ROW()-DataRows_IBE-1,COLUMN(),1,1),""))</f>
        <v>14</v>
      </c>
      <c r="B146">
        <f ca="1">IF(ROW()-1&lt;=DataRows_IBE,OFFSET(InstrumenteIBE!$A$1,ROW()-2,COLUMN(),1,1),IF(ROW()-2 &lt;= DataRows,OFFSET(MeineInstrumente!$A$9,ROW()-DataRows_IBE-1,COLUMN(),1,1),""))</f>
        <v>3</v>
      </c>
      <c r="C146">
        <f ca="1">IF(ROW()-1&lt;=DataRows_IBE,OFFSET(InstrumenteIBE!$A$1,ROW()-2,COLUMN(),1,1),IF(ROW()-2 &lt;= DataRows,OFFSET(MeineInstrumente!$A$9,ROW()-DataRows_IBE-1,COLUMN(),1,1),""))</f>
        <v>12</v>
      </c>
      <c r="D146" s="16" t="str">
        <f ca="1">IF(ROW()-1&lt;=DataRows_IBE,OFFSET(InstrumenteIBE!$A$1,ROW()-2,COLUMN(),1,1),IF(ROW()-2 &lt;= DataRows,OFFSET(MeineInstrumente!$A$9,ROW()-DataRows_IBE-1,COLUMN(),1,1),""))</f>
        <v>Externe Rekrutierung, z.B. über die Prämierung der Vermittlung von Stellen über/ an den Partner bzw. die Partnerin</v>
      </c>
      <c r="E146" t="str">
        <f t="shared" ca="1" si="2"/>
        <v>D_r;14</v>
      </c>
      <c r="F146" t="str">
        <f ca="1">IF(ROW()-1&lt;=DataRows_IBE,OFFSET(InstrumenteIBE!$A$1,ROW()-2,COLUMN()-COLUMN($F$1),1,1),IF(ROW()-2 &lt;= DataRows,OFFSET(MeineInstrumente!$A$9,ROW()-DataRows_IBE-1,COLUMN()-COLUMN($F$1),1,1),""))</f>
        <v>D_r</v>
      </c>
    </row>
    <row r="147" spans="1:6" x14ac:dyDescent="0.25">
      <c r="A147">
        <f ca="1">IF(ROW()-1&lt;=DataRows_IBE,OFFSET(InstrumenteIBE!$A$1,ROW()-2,COLUMN(),1,1),IF(ROW()-2 &lt;= DataRows,OFFSET(MeineInstrumente!$A$9,ROW()-DataRows_IBE-1,COLUMN(),1,1),""))</f>
        <v>14</v>
      </c>
      <c r="B147">
        <f ca="1">IF(ROW()-1&lt;=DataRows_IBE,OFFSET(InstrumenteIBE!$A$1,ROW()-2,COLUMN(),1,1),IF(ROW()-2 &lt;= DataRows,OFFSET(MeineInstrumente!$A$9,ROW()-DataRows_IBE-1,COLUMN(),1,1),""))</f>
        <v>3</v>
      </c>
      <c r="C147">
        <f ca="1">IF(ROW()-1&lt;=DataRows_IBE,OFFSET(InstrumenteIBE!$A$1,ROW()-2,COLUMN(),1,1),IF(ROW()-2 &lt;= DataRows,OFFSET(MeineInstrumente!$A$9,ROW()-DataRows_IBE-1,COLUMN(),1,1),""))</f>
        <v>15</v>
      </c>
      <c r="D147" s="16" t="str">
        <f ca="1">IF(ROW()-1&lt;=DataRows_IBE,OFFSET(InstrumenteIBE!$A$1,ROW()-2,COLUMN(),1,1),IF(ROW()-2 &lt;= DataRows,OFFSET(MeineInstrumente!$A$9,ROW()-DataRows_IBE-1,COLUMN(),1,1),""))</f>
        <v>Pflege</v>
      </c>
      <c r="E147" t="str">
        <f t="shared" ca="1" si="2"/>
        <v>D;14</v>
      </c>
      <c r="F147" t="str">
        <f ca="1">IF(ROW()-1&lt;=DataRows_IBE,OFFSET(InstrumenteIBE!$A$1,ROW()-2,COLUMN()-COLUMN($F$1),1,1),IF(ROW()-2 &lt;= DataRows,OFFSET(MeineInstrumente!$A$9,ROW()-DataRows_IBE-1,COLUMN()-COLUMN($F$1),1,1),""))</f>
        <v>D</v>
      </c>
    </row>
    <row r="148" spans="1:6" ht="30" x14ac:dyDescent="0.25">
      <c r="A148">
        <f ca="1">IF(ROW()-1&lt;=DataRows_IBE,OFFSET(InstrumenteIBE!$A$1,ROW()-2,COLUMN(),1,1),IF(ROW()-2 &lt;= DataRows,OFFSET(MeineInstrumente!$A$9,ROW()-DataRows_IBE-1,COLUMN(),1,1),""))</f>
        <v>14</v>
      </c>
      <c r="B148">
        <f ca="1">IF(ROW()-1&lt;=DataRows_IBE,OFFSET(InstrumenteIBE!$A$1,ROW()-2,COLUMN(),1,1),IF(ROW()-2 &lt;= DataRows,OFFSET(MeineInstrumente!$A$9,ROW()-DataRows_IBE-1,COLUMN(),1,1),""))</f>
        <v>3</v>
      </c>
      <c r="C148">
        <f ca="1">IF(ROW()-1&lt;=DataRows_IBE,OFFSET(InstrumenteIBE!$A$1,ROW()-2,COLUMN(),1,1),IF(ROW()-2 &lt;= DataRows,OFFSET(MeineInstrumente!$A$9,ROW()-DataRows_IBE-1,COLUMN(),1,1),""))</f>
        <v>15</v>
      </c>
      <c r="D148" s="16" t="str">
        <f ca="1">IF(ROW()-1&lt;=DataRows_IBE,OFFSET(InstrumenteIBE!$A$1,ROW()-2,COLUMN(),1,1),IF(ROW()-2 &lt;= DataRows,OFFSET(MeineInstrumente!$A$9,ROW()-DataRows_IBE-1,COLUMN(),1,1),""))</f>
        <v>Externe Rekrutierung, z.B. über die Platzierung von Stellenanzeigen in Pflegezeitschriften und auf entsprechenden Websites</v>
      </c>
      <c r="E148" t="str">
        <f t="shared" ca="1" si="2"/>
        <v>D_r;14</v>
      </c>
      <c r="F148" t="str">
        <f ca="1">IF(ROW()-1&lt;=DataRows_IBE,OFFSET(InstrumenteIBE!$A$1,ROW()-2,COLUMN()-COLUMN($F$1),1,1),IF(ROW()-2 &lt;= DataRows,OFFSET(MeineInstrumente!$A$9,ROW()-DataRows_IBE-1,COLUMN()-COLUMN($F$1),1,1),""))</f>
        <v>D_r</v>
      </c>
    </row>
    <row r="149" spans="1:6" x14ac:dyDescent="0.25">
      <c r="A149">
        <f ca="1">IF(ROW()-1&lt;=DataRows_IBE,OFFSET(InstrumenteIBE!$A$1,ROW()-2,COLUMN(),1,1),IF(ROW()-2 &lt;= DataRows,OFFSET(MeineInstrumente!$A$9,ROW()-DataRows_IBE-1,COLUMN(),1,1),""))</f>
        <v>14</v>
      </c>
      <c r="B149">
        <f ca="1">IF(ROW()-1&lt;=DataRows_IBE,OFFSET(InstrumenteIBE!$A$1,ROW()-2,COLUMN(),1,1),IF(ROW()-2 &lt;= DataRows,OFFSET(MeineInstrumente!$A$9,ROW()-DataRows_IBE-1,COLUMN(),1,1),""))</f>
        <v>3</v>
      </c>
      <c r="C149">
        <f ca="1">IF(ROW()-1&lt;=DataRows_IBE,OFFSET(InstrumenteIBE!$A$1,ROW()-2,COLUMN(),1,1),IF(ROW()-2 &lt;= DataRows,OFFSET(MeineInstrumente!$A$9,ROW()-DataRows_IBE-1,COLUMN(),1,1),""))</f>
        <v>16</v>
      </c>
      <c r="D149" s="16" t="str">
        <f ca="1">IF(ROW()-1&lt;=DataRows_IBE,OFFSET(InstrumenteIBE!$A$1,ROW()-2,COLUMN(),1,1),IF(ROW()-2 &lt;= DataRows,OFFSET(MeineInstrumente!$A$9,ROW()-DataRows_IBE-1,COLUMN(),1,1),""))</f>
        <v>Privat initiierte Weiterbildung</v>
      </c>
      <c r="E149" t="str">
        <f t="shared" ca="1" si="2"/>
        <v>D;14</v>
      </c>
      <c r="F149" t="str">
        <f ca="1">IF(ROW()-1&lt;=DataRows_IBE,OFFSET(InstrumenteIBE!$A$1,ROW()-2,COLUMN()-COLUMN($F$1),1,1),IF(ROW()-2 &lt;= DataRows,OFFSET(MeineInstrumente!$A$9,ROW()-DataRows_IBE-1,COLUMN()-COLUMN($F$1),1,1),""))</f>
        <v>D</v>
      </c>
    </row>
    <row r="150" spans="1:6" ht="45" x14ac:dyDescent="0.25">
      <c r="A150">
        <f ca="1">IF(ROW()-1&lt;=DataRows_IBE,OFFSET(InstrumenteIBE!$A$1,ROW()-2,COLUMN(),1,1),IF(ROW()-2 &lt;= DataRows,OFFSET(MeineInstrumente!$A$9,ROW()-DataRows_IBE-1,COLUMN(),1,1),""))</f>
        <v>14</v>
      </c>
      <c r="B150">
        <f ca="1">IF(ROW()-1&lt;=DataRows_IBE,OFFSET(InstrumenteIBE!$A$1,ROW()-2,COLUMN(),1,1),IF(ROW()-2 &lt;= DataRows,OFFSET(MeineInstrumente!$A$9,ROW()-DataRows_IBE-1,COLUMN(),1,1),""))</f>
        <v>3</v>
      </c>
      <c r="C150">
        <f ca="1">IF(ROW()-1&lt;=DataRows_IBE,OFFSET(InstrumenteIBE!$A$1,ROW()-2,COLUMN(),1,1),IF(ROW()-2 &lt;= DataRows,OFFSET(MeineInstrumente!$A$9,ROW()-DataRows_IBE-1,COLUMN(),1,1),""))</f>
        <v>16</v>
      </c>
      <c r="D150" s="16" t="str">
        <f ca="1">IF(ROW()-1&lt;=DataRows_IBE,OFFSET(InstrumenteIBE!$A$1,ROW()-2,COLUMN(),1,1),IF(ROW()-2 &lt;= DataRows,OFFSET(MeineInstrumente!$A$9,ROW()-DataRows_IBE-1,COLUMN(),1,1),""))</f>
        <v>Externe Rekrutierung, z. B. über die Platzierung von Stellenanzeigen auf entsprechenden Websites und in Programmbroschüren von Trägern berufsbegleitender Weiterbildungsangebote (Hochschulen, Fachschulen etc.)</v>
      </c>
      <c r="E150" t="str">
        <f t="shared" ca="1" si="2"/>
        <v>D_r;14</v>
      </c>
      <c r="F150" t="str">
        <f ca="1">IF(ROW()-1&lt;=DataRows_IBE,OFFSET(InstrumenteIBE!$A$1,ROW()-2,COLUMN()-COLUMN($F$1),1,1),IF(ROW()-2 &lt;= DataRows,OFFSET(MeineInstrumente!$A$9,ROW()-DataRows_IBE-1,COLUMN()-COLUMN($F$1),1,1),""))</f>
        <v>D_r</v>
      </c>
    </row>
    <row r="151" spans="1:6" x14ac:dyDescent="0.25">
      <c r="A151">
        <f ca="1">IF(ROW()-1&lt;=DataRows_IBE,OFFSET(InstrumenteIBE!$A$1,ROW()-2,COLUMN(),1,1),IF(ROW()-2 &lt;= DataRows,OFFSET(MeineInstrumente!$A$9,ROW()-DataRows_IBE-1,COLUMN(),1,1),""))</f>
        <v>14</v>
      </c>
      <c r="B151">
        <f ca="1">IF(ROW()-1&lt;=DataRows_IBE,OFFSET(InstrumenteIBE!$A$1,ROW()-2,COLUMN(),1,1),IF(ROW()-2 &lt;= DataRows,OFFSET(MeineInstrumente!$A$9,ROW()-DataRows_IBE-1,COLUMN(),1,1),""))</f>
        <v>3</v>
      </c>
      <c r="C151">
        <f ca="1">IF(ROW()-1&lt;=DataRows_IBE,OFFSET(InstrumenteIBE!$A$1,ROW()-2,COLUMN(),1,1),IF(ROW()-2 &lt;= DataRows,OFFSET(MeineInstrumente!$A$9,ROW()-DataRows_IBE-1,COLUMN(),1,1),""))</f>
        <v>17</v>
      </c>
      <c r="D151" s="16" t="str">
        <f ca="1">IF(ROW()-1&lt;=DataRows_IBE,OFFSET(InstrumenteIBE!$A$1,ROW()-2,COLUMN(),1,1),IF(ROW()-2 &lt;= DataRows,OFFSET(MeineInstrumente!$A$9,ROW()-DataRows_IBE-1,COLUMN(),1,1),""))</f>
        <v>Soziales Netzwerk</v>
      </c>
      <c r="E151" t="str">
        <f t="shared" ca="1" si="2"/>
        <v>D;14</v>
      </c>
      <c r="F151" t="str">
        <f ca="1">IF(ROW()-1&lt;=DataRows_IBE,OFFSET(InstrumenteIBE!$A$1,ROW()-2,COLUMN()-COLUMN($F$1),1,1),IF(ROW()-2 &lt;= DataRows,OFFSET(MeineInstrumente!$A$9,ROW()-DataRows_IBE-1,COLUMN()-COLUMN($F$1),1,1),""))</f>
        <v>D</v>
      </c>
    </row>
    <row r="152" spans="1:6" ht="30" x14ac:dyDescent="0.25">
      <c r="A152">
        <f ca="1">IF(ROW()-1&lt;=DataRows_IBE,OFFSET(InstrumenteIBE!$A$1,ROW()-2,COLUMN(),1,1),IF(ROW()-2 &lt;= DataRows,OFFSET(MeineInstrumente!$A$9,ROW()-DataRows_IBE-1,COLUMN(),1,1),""))</f>
        <v>14</v>
      </c>
      <c r="B152">
        <f ca="1">IF(ROW()-1&lt;=DataRows_IBE,OFFSET(InstrumenteIBE!$A$1,ROW()-2,COLUMN(),1,1),IF(ROW()-2 &lt;= DataRows,OFFSET(MeineInstrumente!$A$9,ROW()-DataRows_IBE-1,COLUMN(),1,1),""))</f>
        <v>3</v>
      </c>
      <c r="C152">
        <f ca="1">IF(ROW()-1&lt;=DataRows_IBE,OFFSET(InstrumenteIBE!$A$1,ROW()-2,COLUMN(),1,1),IF(ROW()-2 &lt;= DataRows,OFFSET(MeineInstrumente!$A$9,ROW()-DataRows_IBE-1,COLUMN(),1,1),""))</f>
        <v>17</v>
      </c>
      <c r="D152" s="16" t="str">
        <f ca="1">IF(ROW()-1&lt;=DataRows_IBE,OFFSET(InstrumenteIBE!$A$1,ROW()-2,COLUMN(),1,1),IF(ROW()-2 &lt;= DataRows,OFFSET(MeineInstrumente!$A$9,ROW()-DataRows_IBE-1,COLUMN(),1,1),""))</f>
        <v>Externe Rekrutierung, z.B. über die Prämierung der Vermittlung von Stellen über/ an Freunde und Verwandte</v>
      </c>
      <c r="E152" t="str">
        <f t="shared" ca="1" si="2"/>
        <v>D_r;14</v>
      </c>
      <c r="F152" t="str">
        <f ca="1">IF(ROW()-1&lt;=DataRows_IBE,OFFSET(InstrumenteIBE!$A$1,ROW()-2,COLUMN()-COLUMN($F$1),1,1),IF(ROW()-2 &lt;= DataRows,OFFSET(MeineInstrumente!$A$9,ROW()-DataRows_IBE-1,COLUMN()-COLUMN($F$1),1,1),""))</f>
        <v>D_r</v>
      </c>
    </row>
    <row r="153" spans="1:6" x14ac:dyDescent="0.25">
      <c r="A153">
        <f ca="1">IF(ROW()-1&lt;=DataRows_IBE,OFFSET(InstrumenteIBE!$A$1,ROW()-2,COLUMN(),1,1),IF(ROW()-2 &lt;= DataRows,OFFSET(MeineInstrumente!$A$9,ROW()-DataRows_IBE-1,COLUMN(),1,1),""))</f>
        <v>14</v>
      </c>
      <c r="B153">
        <f ca="1">IF(ROW()-1&lt;=DataRows_IBE,OFFSET(InstrumenteIBE!$A$1,ROW()-2,COLUMN(),1,1),IF(ROW()-2 &lt;= DataRows,OFFSET(MeineInstrumente!$A$9,ROW()-DataRows_IBE-1,COLUMN(),1,1),""))</f>
        <v>4</v>
      </c>
      <c r="C153">
        <f ca="1">IF(ROW()-1&lt;=DataRows_IBE,OFFSET(InstrumenteIBE!$A$1,ROW()-2,COLUMN(),1,1),IF(ROW()-2 &lt;= DataRows,OFFSET(MeineInstrumente!$A$9,ROW()-DataRows_IBE-1,COLUMN(),1,1),""))</f>
        <v>0</v>
      </c>
      <c r="D153" s="16" t="str">
        <f ca="1">IF(ROW()-1&lt;=DataRows_IBE,OFFSET(InstrumenteIBE!$A$1,ROW()-2,COLUMN(),1,1),IF(ROW()-2 &lt;= DataRows,OFFSET(MeineInstrumente!$A$9,ROW()-DataRows_IBE-1,COLUMN(),1,1),""))</f>
        <v>Berufshintergrund</v>
      </c>
      <c r="E153" t="str">
        <f t="shared" ca="1" si="2"/>
        <v>dT;14</v>
      </c>
      <c r="F153" t="str">
        <f ca="1">IF(ROW()-1&lt;=DataRows_IBE,OFFSET(InstrumenteIBE!$A$1,ROW()-2,COLUMN()-COLUMN($F$1),1,1),IF(ROW()-2 &lt;= DataRows,OFFSET(MeineInstrumente!$A$9,ROW()-DataRows_IBE-1,COLUMN()-COLUMN($F$1),1,1),""))</f>
        <v>dT</v>
      </c>
    </row>
    <row r="154" spans="1:6" x14ac:dyDescent="0.25">
      <c r="A154">
        <f ca="1">IF(ROW()-1&lt;=DataRows_IBE,OFFSET(InstrumenteIBE!$A$1,ROW()-2,COLUMN(),1,1),IF(ROW()-2 &lt;= DataRows,OFFSET(MeineInstrumente!$A$9,ROW()-DataRows_IBE-1,COLUMN(),1,1),""))</f>
        <v>14</v>
      </c>
      <c r="B154">
        <f ca="1">IF(ROW()-1&lt;=DataRows_IBE,OFFSET(InstrumenteIBE!$A$1,ROW()-2,COLUMN(),1,1),IF(ROW()-2 &lt;= DataRows,OFFSET(MeineInstrumente!$A$9,ROW()-DataRows_IBE-1,COLUMN(),1,1),""))</f>
        <v>4</v>
      </c>
      <c r="C154">
        <f ca="1">IF(ROW()-1&lt;=DataRows_IBE,OFFSET(InstrumenteIBE!$A$1,ROW()-2,COLUMN(),1,1),IF(ROW()-2 &lt;= DataRows,OFFSET(MeineInstrumente!$A$9,ROW()-DataRows_IBE-1,COLUMN(),1,1),""))</f>
        <v>19</v>
      </c>
      <c r="D154" s="16" t="str">
        <f ca="1">IF(ROW()-1&lt;=DataRows_IBE,OFFSET(InstrumenteIBE!$A$1,ROW()-2,COLUMN(),1,1),IF(ROW()-2 &lt;= DataRows,OFFSET(MeineInstrumente!$A$9,ROW()-DataRows_IBE-1,COLUMN(),1,1),""))</f>
        <v>Einstieg/Orientierung</v>
      </c>
      <c r="E154" t="str">
        <f t="shared" ca="1" si="2"/>
        <v>D;14</v>
      </c>
      <c r="F154" t="str">
        <f ca="1">IF(ROW()-1&lt;=DataRows_IBE,OFFSET(InstrumenteIBE!$A$1,ROW()-2,COLUMN()-COLUMN($F$1),1,1),IF(ROW()-2 &lt;= DataRows,OFFSET(MeineInstrumente!$A$9,ROW()-DataRows_IBE-1,COLUMN()-COLUMN($F$1),1,1),""))</f>
        <v>D</v>
      </c>
    </row>
    <row r="155" spans="1:6" ht="45" x14ac:dyDescent="0.25">
      <c r="A155">
        <f ca="1">IF(ROW()-1&lt;=DataRows_IBE,OFFSET(InstrumenteIBE!$A$1,ROW()-2,COLUMN(),1,1),IF(ROW()-2 &lt;= DataRows,OFFSET(MeineInstrumente!$A$9,ROW()-DataRows_IBE-1,COLUMN(),1,1),""))</f>
        <v>14</v>
      </c>
      <c r="B155">
        <f ca="1">IF(ROW()-1&lt;=DataRows_IBE,OFFSET(InstrumenteIBE!$A$1,ROW()-2,COLUMN(),1,1),IF(ROW()-2 &lt;= DataRows,OFFSET(MeineInstrumente!$A$9,ROW()-DataRows_IBE-1,COLUMN(),1,1),""))</f>
        <v>4</v>
      </c>
      <c r="C155">
        <f ca="1">IF(ROW()-1&lt;=DataRows_IBE,OFFSET(InstrumenteIBE!$A$1,ROW()-2,COLUMN(),1,1),IF(ROW()-2 &lt;= DataRows,OFFSET(MeineInstrumente!$A$9,ROW()-DataRows_IBE-1,COLUMN(),1,1),""))</f>
        <v>19</v>
      </c>
      <c r="D155" s="16" t="str">
        <f ca="1">IF(ROW()-1&lt;=DataRows_IBE,OFFSET(InstrumenteIBE!$A$1,ROW()-2,COLUMN(),1,1),IF(ROW()-2 &lt;= DataRows,OFFSET(MeineInstrumente!$A$9,ROW()-DataRows_IBE-1,COLUMN(),1,1),""))</f>
        <v>Externe Rekrutierung, z. B. über Ausbildungs- und Hochschulmessen oder die Platzierung von Stellenanzeigen auf entsprechenden Websites und in Hochschulzeitschriften</v>
      </c>
      <c r="E155" t="str">
        <f t="shared" ca="1" si="2"/>
        <v>D_r;14</v>
      </c>
      <c r="F155" t="str">
        <f ca="1">IF(ROW()-1&lt;=DataRows_IBE,OFFSET(InstrumenteIBE!$A$1,ROW()-2,COLUMN()-COLUMN($F$1),1,1),IF(ROW()-2 &lt;= DataRows,OFFSET(MeineInstrumente!$A$9,ROW()-DataRows_IBE-1,COLUMN()-COLUMN($F$1),1,1),""))</f>
        <v>D_r</v>
      </c>
    </row>
    <row r="156" spans="1:6" x14ac:dyDescent="0.25">
      <c r="A156">
        <f ca="1">IF(ROW()-1&lt;=DataRows_IBE,OFFSET(InstrumenteIBE!$A$1,ROW()-2,COLUMN(),1,1),IF(ROW()-2 &lt;= DataRows,OFFSET(MeineInstrumente!$A$9,ROW()-DataRows_IBE-1,COLUMN(),1,1),""))</f>
        <v>14</v>
      </c>
      <c r="B156">
        <f ca="1">IF(ROW()-1&lt;=DataRows_IBE,OFFSET(InstrumenteIBE!$A$1,ROW()-2,COLUMN(),1,1),IF(ROW()-2 &lt;= DataRows,OFFSET(MeineInstrumente!$A$9,ROW()-DataRows_IBE-1,COLUMN(),1,1),""))</f>
        <v>4</v>
      </c>
      <c r="C156">
        <f ca="1">IF(ROW()-1&lt;=DataRows_IBE,OFFSET(InstrumenteIBE!$A$1,ROW()-2,COLUMN(),1,1),IF(ROW()-2 &lt;= DataRows,OFFSET(MeineInstrumente!$A$9,ROW()-DataRows_IBE-1,COLUMN(),1,1),""))</f>
        <v>20</v>
      </c>
      <c r="D156" s="16" t="str">
        <f ca="1">IF(ROW()-1&lt;=DataRows_IBE,OFFSET(InstrumenteIBE!$A$1,ROW()-2,COLUMN(),1,1),IF(ROW()-2 &lt;= DataRows,OFFSET(MeineInstrumente!$A$9,ROW()-DataRows_IBE-1,COLUMN(),1,1),""))</f>
        <v>Reife</v>
      </c>
      <c r="E156" t="str">
        <f t="shared" ca="1" si="2"/>
        <v>D;14</v>
      </c>
      <c r="F156" t="str">
        <f ca="1">IF(ROW()-1&lt;=DataRows_IBE,OFFSET(InstrumenteIBE!$A$1,ROW()-2,COLUMN()-COLUMN($F$1),1,1),IF(ROW()-2 &lt;= DataRows,OFFSET(MeineInstrumente!$A$9,ROW()-DataRows_IBE-1,COLUMN()-COLUMN($F$1),1,1),""))</f>
        <v>D</v>
      </c>
    </row>
    <row r="157" spans="1:6" ht="30" x14ac:dyDescent="0.25">
      <c r="A157">
        <f ca="1">IF(ROW()-1&lt;=DataRows_IBE,OFFSET(InstrumenteIBE!$A$1,ROW()-2,COLUMN(),1,1),IF(ROW()-2 &lt;= DataRows,OFFSET(MeineInstrumente!$A$9,ROW()-DataRows_IBE-1,COLUMN(),1,1),""))</f>
        <v>14</v>
      </c>
      <c r="B157">
        <f ca="1">IF(ROW()-1&lt;=DataRows_IBE,OFFSET(InstrumenteIBE!$A$1,ROW()-2,COLUMN(),1,1),IF(ROW()-2 &lt;= DataRows,OFFSET(MeineInstrumente!$A$9,ROW()-DataRows_IBE-1,COLUMN(),1,1),""))</f>
        <v>4</v>
      </c>
      <c r="C157">
        <f ca="1">IF(ROW()-1&lt;=DataRows_IBE,OFFSET(InstrumenteIBE!$A$1,ROW()-2,COLUMN(),1,1),IF(ROW()-2 &lt;= DataRows,OFFSET(MeineInstrumente!$A$9,ROW()-DataRows_IBE-1,COLUMN(),1,1),""))</f>
        <v>20</v>
      </c>
      <c r="D157" s="16" t="str">
        <f ca="1">IF(ROW()-1&lt;=DataRows_IBE,OFFSET(InstrumenteIBE!$A$1,ROW()-2,COLUMN(),1,1),IF(ROW()-2 &lt;= DataRows,OFFSET(MeineInstrumente!$A$9,ROW()-DataRows_IBE-1,COLUMN(),1,1),""))</f>
        <v>Externe Rekrutierung, z. B. durch gezielte Ansprache erfahrener Fachkräfte auf Fachmessen, auf entsprechenden Websites und in Stellenanzeigen</v>
      </c>
      <c r="E157" t="str">
        <f t="shared" ca="1" si="2"/>
        <v>D_r;14</v>
      </c>
      <c r="F157" t="str">
        <f ca="1">IF(ROW()-1&lt;=DataRows_IBE,OFFSET(InstrumenteIBE!$A$1,ROW()-2,COLUMN()-COLUMN($F$1),1,1),IF(ROW()-2 &lt;= DataRows,OFFSET(MeineInstrumente!$A$9,ROW()-DataRows_IBE-1,COLUMN()-COLUMN($F$1),1,1),""))</f>
        <v>D_r</v>
      </c>
    </row>
    <row r="158" spans="1:6" x14ac:dyDescent="0.25">
      <c r="A158">
        <f ca="1">IF(ROW()-1&lt;=DataRows_IBE,OFFSET(InstrumenteIBE!$A$1,ROW()-2,COLUMN(),1,1),IF(ROW()-2 &lt;= DataRows,OFFSET(MeineInstrumente!$A$9,ROW()-DataRows_IBE-1,COLUMN(),1,1),""))</f>
        <v>14</v>
      </c>
      <c r="B158">
        <f ca="1">IF(ROW()-1&lt;=DataRows_IBE,OFFSET(InstrumenteIBE!$A$1,ROW()-2,COLUMN(),1,1),IF(ROW()-2 &lt;= DataRows,OFFSET(MeineInstrumente!$A$9,ROW()-DataRows_IBE-1,COLUMN(),1,1),""))</f>
        <v>4</v>
      </c>
      <c r="C158">
        <f ca="1">IF(ROW()-1&lt;=DataRows_IBE,OFFSET(InstrumenteIBE!$A$1,ROW()-2,COLUMN(),1,1),IF(ROW()-2 &lt;= DataRows,OFFSET(MeineInstrumente!$A$9,ROW()-DataRows_IBE-1,COLUMN(),1,1),""))</f>
        <v>21</v>
      </c>
      <c r="D158" s="16" t="str">
        <f ca="1">IF(ROW()-1&lt;=DataRows_IBE,OFFSET(InstrumenteIBE!$A$1,ROW()-2,COLUMN(),1,1),IF(ROW()-2 &lt;= DataRows,OFFSET(MeineInstrumente!$A$9,ROW()-DataRows_IBE-1,COLUMN(),1,1),""))</f>
        <v>Führung</v>
      </c>
      <c r="E158" t="str">
        <f t="shared" ca="1" si="2"/>
        <v>D;14</v>
      </c>
      <c r="F158" t="str">
        <f ca="1">IF(ROW()-1&lt;=DataRows_IBE,OFFSET(InstrumenteIBE!$A$1,ROW()-2,COLUMN()-COLUMN($F$1),1,1),IF(ROW()-2 &lt;= DataRows,OFFSET(MeineInstrumente!$A$9,ROW()-DataRows_IBE-1,COLUMN()-COLUMN($F$1),1,1),""))</f>
        <v>D</v>
      </c>
    </row>
    <row r="159" spans="1:6" x14ac:dyDescent="0.25">
      <c r="A159">
        <f ca="1">IF(ROW()-1&lt;=DataRows_IBE,OFFSET(InstrumenteIBE!$A$1,ROW()-2,COLUMN(),1,1),IF(ROW()-2 &lt;= DataRows,OFFSET(MeineInstrumente!$A$9,ROW()-DataRows_IBE-1,COLUMN(),1,1),""))</f>
        <v>14</v>
      </c>
      <c r="B159">
        <f ca="1">IF(ROW()-1&lt;=DataRows_IBE,OFFSET(InstrumenteIBE!$A$1,ROW()-2,COLUMN(),1,1),IF(ROW()-2 &lt;= DataRows,OFFSET(MeineInstrumente!$A$9,ROW()-DataRows_IBE-1,COLUMN(),1,1),""))</f>
        <v>4</v>
      </c>
      <c r="C159">
        <f ca="1">IF(ROW()-1&lt;=DataRows_IBE,OFFSET(InstrumenteIBE!$A$1,ROW()-2,COLUMN(),1,1),IF(ROW()-2 &lt;= DataRows,OFFSET(MeineInstrumente!$A$9,ROW()-DataRows_IBE-1,COLUMN(),1,1),""))</f>
        <v>21</v>
      </c>
      <c r="D159" s="16" t="str">
        <f ca="1">IF(ROW()-1&lt;=DataRows_IBE,OFFSET(InstrumenteIBE!$A$1,ROW()-2,COLUMN(),1,1),IF(ROW()-2 &lt;= DataRows,OFFSET(MeineInstrumente!$A$9,ROW()-DataRows_IBE-1,COLUMN(),1,1),""))</f>
        <v>Externe Rekrutierung, z. B. durch den Einsatz von Head Huntern</v>
      </c>
      <c r="E159" t="str">
        <f t="shared" ca="1" si="2"/>
        <v>D_r;14</v>
      </c>
      <c r="F159" t="str">
        <f ca="1">IF(ROW()-1&lt;=DataRows_IBE,OFFSET(InstrumenteIBE!$A$1,ROW()-2,COLUMN()-COLUMN($F$1),1,1),IF(ROW()-2 &lt;= DataRows,OFFSET(MeineInstrumente!$A$9,ROW()-DataRows_IBE-1,COLUMN()-COLUMN($F$1),1,1),""))</f>
        <v>D_r</v>
      </c>
    </row>
    <row r="160" spans="1:6" x14ac:dyDescent="0.25">
      <c r="A160">
        <f ca="1">IF(ROW()-1&lt;=DataRows_IBE,OFFSET(InstrumenteIBE!$A$1,ROW()-2,COLUMN(),1,1),IF(ROW()-2 &lt;= DataRows,OFFSET(MeineInstrumente!$A$9,ROW()-DataRows_IBE-1,COLUMN(),1,1),""))</f>
        <v>14</v>
      </c>
      <c r="B160">
        <f ca="1">IF(ROW()-1&lt;=DataRows_IBE,OFFSET(InstrumenteIBE!$A$1,ROW()-2,COLUMN(),1,1),IF(ROW()-2 &lt;= DataRows,OFFSET(MeineInstrumente!$A$9,ROW()-DataRows_IBE-1,COLUMN(),1,1),""))</f>
        <v>4</v>
      </c>
      <c r="C160">
        <f ca="1">IF(ROW()-1&lt;=DataRows_IBE,OFFSET(InstrumenteIBE!$A$1,ROW()-2,COLUMN(),1,1),IF(ROW()-2 &lt;= DataRows,OFFSET(MeineInstrumente!$A$9,ROW()-DataRows_IBE-1,COLUMN(),1,1),""))</f>
        <v>22</v>
      </c>
      <c r="D160" s="16" t="str">
        <f ca="1">IF(ROW()-1&lt;=DataRows_IBE,OFFSET(InstrumenteIBE!$A$1,ROW()-2,COLUMN(),1,1),IF(ROW()-2 &lt;= DataRows,OFFSET(MeineInstrumente!$A$9,ROW()-DataRows_IBE-1,COLUMN(),1,1),""))</f>
        <v>Ausland</v>
      </c>
      <c r="E160" t="str">
        <f t="shared" ca="1" si="2"/>
        <v>D;14</v>
      </c>
      <c r="F160" t="str">
        <f ca="1">IF(ROW()-1&lt;=DataRows_IBE,OFFSET(InstrumenteIBE!$A$1,ROW()-2,COLUMN()-COLUMN($F$1),1,1),IF(ROW()-2 &lt;= DataRows,OFFSET(MeineInstrumente!$A$9,ROW()-DataRows_IBE-1,COLUMN()-COLUMN($F$1),1,1),""))</f>
        <v>D</v>
      </c>
    </row>
    <row r="161" spans="1:6" ht="30" x14ac:dyDescent="0.25">
      <c r="A161">
        <f ca="1">IF(ROW()-1&lt;=DataRows_IBE,OFFSET(InstrumenteIBE!$A$1,ROW()-2,COLUMN(),1,1),IF(ROW()-2 &lt;= DataRows,OFFSET(MeineInstrumente!$A$9,ROW()-DataRows_IBE-1,COLUMN(),1,1),""))</f>
        <v>14</v>
      </c>
      <c r="B161">
        <f ca="1">IF(ROW()-1&lt;=DataRows_IBE,OFFSET(InstrumenteIBE!$A$1,ROW()-2,COLUMN(),1,1),IF(ROW()-2 &lt;= DataRows,OFFSET(MeineInstrumente!$A$9,ROW()-DataRows_IBE-1,COLUMN(),1,1),""))</f>
        <v>4</v>
      </c>
      <c r="C161">
        <f ca="1">IF(ROW()-1&lt;=DataRows_IBE,OFFSET(InstrumenteIBE!$A$1,ROW()-2,COLUMN(),1,1),IF(ROW()-2 &lt;= DataRows,OFFSET(MeineInstrumente!$A$9,ROW()-DataRows_IBE-1,COLUMN(),1,1),""))</f>
        <v>22</v>
      </c>
      <c r="D161" s="16" t="str">
        <f ca="1">IF(ROW()-1&lt;=DataRows_IBE,OFFSET(InstrumenteIBE!$A$1,ROW()-2,COLUMN(),1,1),IF(ROW()-2 &lt;= DataRows,OFFSET(MeineInstrumente!$A$9,ROW()-DataRows_IBE-1,COLUMN(),1,1),""))</f>
        <v>Externe Rekrutierung, z. B. durch gezielte Ansprache von Fach- und Führungskräften während des Auslandseinsatzes</v>
      </c>
      <c r="E161" t="str">
        <f t="shared" ca="1" si="2"/>
        <v>D_r;14</v>
      </c>
      <c r="F161" t="str">
        <f ca="1">IF(ROW()-1&lt;=DataRows_IBE,OFFSET(InstrumenteIBE!$A$1,ROW()-2,COLUMN()-COLUMN($F$1),1,1),IF(ROW()-2 &lt;= DataRows,OFFSET(MeineInstrumente!$A$9,ROW()-DataRows_IBE-1,COLUMN()-COLUMN($F$1),1,1),""))</f>
        <v>D_r</v>
      </c>
    </row>
    <row r="162" spans="1:6" x14ac:dyDescent="0.25">
      <c r="A162">
        <f ca="1">IF(ROW()-1&lt;=DataRows_IBE,OFFSET(InstrumenteIBE!$A$1,ROW()-2,COLUMN(),1,1),IF(ROW()-2 &lt;= DataRows,OFFSET(MeineInstrumente!$A$9,ROW()-DataRows_IBE-1,COLUMN(),1,1),""))</f>
        <v>14</v>
      </c>
      <c r="B162">
        <f ca="1">IF(ROW()-1&lt;=DataRows_IBE,OFFSET(InstrumenteIBE!$A$1,ROW()-2,COLUMN(),1,1),IF(ROW()-2 &lt;= DataRows,OFFSET(MeineInstrumente!$A$9,ROW()-DataRows_IBE-1,COLUMN(),1,1),""))</f>
        <v>4</v>
      </c>
      <c r="C162">
        <f ca="1">IF(ROW()-1&lt;=DataRows_IBE,OFFSET(InstrumenteIBE!$A$1,ROW()-2,COLUMN(),1,1),IF(ROW()-2 &lt;= DataRows,OFFSET(MeineInstrumente!$A$9,ROW()-DataRows_IBE-1,COLUMN(),1,1),""))</f>
        <v>23</v>
      </c>
      <c r="D162" s="16" t="str">
        <f ca="1">IF(ROW()-1&lt;=DataRows_IBE,OFFSET(InstrumenteIBE!$A$1,ROW()-2,COLUMN(),1,1),IF(ROW()-2 &lt;= DataRows,OFFSET(MeineInstrumente!$A$9,ROW()-DataRows_IBE-1,COLUMN(),1,1),""))</f>
        <v>Ausstieg</v>
      </c>
      <c r="E162" t="str">
        <f t="shared" ca="1" si="2"/>
        <v>D;14</v>
      </c>
      <c r="F162" t="str">
        <f ca="1">IF(ROW()-1&lt;=DataRows_IBE,OFFSET(InstrumenteIBE!$A$1,ROW()-2,COLUMN()-COLUMN($F$1),1,1),IF(ROW()-2 &lt;= DataRows,OFFSET(MeineInstrumente!$A$9,ROW()-DataRows_IBE-1,COLUMN()-COLUMN($F$1),1,1),""))</f>
        <v>D</v>
      </c>
    </row>
    <row r="163" spans="1:6" ht="30" x14ac:dyDescent="0.25">
      <c r="A163">
        <f ca="1">IF(ROW()-1&lt;=DataRows_IBE,OFFSET(InstrumenteIBE!$A$1,ROW()-2,COLUMN(),1,1),IF(ROW()-2 &lt;= DataRows,OFFSET(MeineInstrumente!$A$9,ROW()-DataRows_IBE-1,COLUMN(),1,1),""))</f>
        <v>14</v>
      </c>
      <c r="B163">
        <f ca="1">IF(ROW()-1&lt;=DataRows_IBE,OFFSET(InstrumenteIBE!$A$1,ROW()-2,COLUMN(),1,1),IF(ROW()-2 &lt;= DataRows,OFFSET(MeineInstrumente!$A$9,ROW()-DataRows_IBE-1,COLUMN(),1,1),""))</f>
        <v>4</v>
      </c>
      <c r="C163">
        <f ca="1">IF(ROW()-1&lt;=DataRows_IBE,OFFSET(InstrumenteIBE!$A$1,ROW()-2,COLUMN(),1,1),IF(ROW()-2 &lt;= DataRows,OFFSET(MeineInstrumente!$A$9,ROW()-DataRows_IBE-1,COLUMN(),1,1),""))</f>
        <v>23</v>
      </c>
      <c r="D163" s="16" t="str">
        <f ca="1">IF(ROW()-1&lt;=DataRows_IBE,OFFSET(InstrumenteIBE!$A$1,ROW()-2,COLUMN(),1,1),IF(ROW()-2 &lt;= DataRows,OFFSET(MeineInstrumente!$A$9,ROW()-DataRows_IBE-1,COLUMN(),1,1),""))</f>
        <v>Externe Rekrutierung, z. B. durch gezielte Ansprache von Fach- und Führungskräften im Ruhestand als Berater, Trainer, Coach etc.</v>
      </c>
      <c r="E163" t="str">
        <f t="shared" ca="1" si="2"/>
        <v>D_r;14</v>
      </c>
      <c r="F163" t="str">
        <f ca="1">IF(ROW()-1&lt;=DataRows_IBE,OFFSET(InstrumenteIBE!$A$1,ROW()-2,COLUMN()-COLUMN($F$1),1,1),IF(ROW()-2 &lt;= DataRows,OFFSET(MeineInstrumente!$A$9,ROW()-DataRows_IBE-1,COLUMN()-COLUMN($F$1),1,1),""))</f>
        <v>D_r</v>
      </c>
    </row>
    <row r="164" spans="1:6" x14ac:dyDescent="0.25">
      <c r="A164">
        <f ca="1">IF(ROW()-1&lt;=DataRows_IBE,OFFSET(InstrumenteIBE!$A$1,ROW()-2,COLUMN(),1,1),IF(ROW()-2 &lt;= DataRows,OFFSET(MeineInstrumente!$A$9,ROW()-DataRows_IBE-1,COLUMN(),1,1),""))</f>
        <v>14</v>
      </c>
      <c r="B164">
        <f ca="1">IF(ROW()-1&lt;=DataRows_IBE,OFFSET(InstrumenteIBE!$A$1,ROW()-2,COLUMN(),1,1),IF(ROW()-2 &lt;= DataRows,OFFSET(MeineInstrumente!$A$9,ROW()-DataRows_IBE-1,COLUMN(),1,1),""))</f>
        <v>21</v>
      </c>
      <c r="C164">
        <f ca="1">IF(ROW()-1&lt;=DataRows_IBE,OFFSET(InstrumenteIBE!$A$1,ROW()-2,COLUMN(),1,1),IF(ROW()-2 &lt;= DataRows,OFFSET(MeineInstrumente!$A$9,ROW()-DataRows_IBE-1,COLUMN(),1,1),""))</f>
        <v>0</v>
      </c>
      <c r="D164" s="16" t="str">
        <f ca="1">IF(ROW()-1&lt;=DataRows_IBE,OFFSET(InstrumenteIBE!$A$1,ROW()-2,COLUMN(),1,1),IF(ROW()-2 &lt;= DataRows,OFFSET(MeineInstrumente!$A$9,ROW()-DataRows_IBE-1,COLUMN(),1,1),""))</f>
        <v>Alter</v>
      </c>
      <c r="E164" t="str">
        <f t="shared" ca="1" si="2"/>
        <v>dT;14</v>
      </c>
      <c r="F164" t="str">
        <f ca="1">IF(ROW()-1&lt;=DataRows_IBE,OFFSET(InstrumenteIBE!$A$1,ROW()-2,COLUMN()-COLUMN($F$1),1,1),IF(ROW()-2 &lt;= DataRows,OFFSET(MeineInstrumente!$A$9,ROW()-DataRows_IBE-1,COLUMN()-COLUMN($F$1),1,1),""))</f>
        <v>dT</v>
      </c>
    </row>
    <row r="165" spans="1:6" x14ac:dyDescent="0.25">
      <c r="A165">
        <f ca="1">IF(ROW()-1&lt;=DataRows_IBE,OFFSET(InstrumenteIBE!$A$1,ROW()-2,COLUMN(),1,1),IF(ROW()-2 &lt;= DataRows,OFFSET(MeineInstrumente!$A$9,ROW()-DataRows_IBE-1,COLUMN(),1,1),""))</f>
        <v>14</v>
      </c>
      <c r="B165">
        <f ca="1">IF(ROW()-1&lt;=DataRows_IBE,OFFSET(InstrumenteIBE!$A$1,ROW()-2,COLUMN(),1,1),IF(ROW()-2 &lt;= DataRows,OFFSET(MeineInstrumente!$A$9,ROW()-DataRows_IBE-1,COLUMN(),1,1),""))</f>
        <v>21</v>
      </c>
      <c r="C165">
        <f ca="1">IF(ROW()-1&lt;=DataRows_IBE,OFFSET(InstrumenteIBE!$A$1,ROW()-2,COLUMN(),1,1),IF(ROW()-2 &lt;= DataRows,OFFSET(MeineInstrumente!$A$9,ROW()-DataRows_IBE-1,COLUMN(),1,1),""))</f>
        <v>24</v>
      </c>
      <c r="D165" s="16" t="str">
        <f ca="1">IF(ROW()-1&lt;=DataRows_IBE,OFFSET(InstrumenteIBE!$A$1,ROW()-2,COLUMN(),1,1),IF(ROW()-2 &lt;= DataRows,OFFSET(MeineInstrumente!$A$9,ROW()-DataRows_IBE-1,COLUMN(),1,1),""))</f>
        <v>bis 30</v>
      </c>
      <c r="E165" t="str">
        <f t="shared" ca="1" si="2"/>
        <v>D;14</v>
      </c>
      <c r="F165" t="str">
        <f ca="1">IF(ROW()-1&lt;=DataRows_IBE,OFFSET(InstrumenteIBE!$A$1,ROW()-2,COLUMN()-COLUMN($F$1),1,1),IF(ROW()-2 &lt;= DataRows,OFFSET(MeineInstrumente!$A$9,ROW()-DataRows_IBE-1,COLUMN()-COLUMN($F$1),1,1),""))</f>
        <v>D</v>
      </c>
    </row>
    <row r="166" spans="1:6" ht="30" x14ac:dyDescent="0.25">
      <c r="A166">
        <f ca="1">IF(ROW()-1&lt;=DataRows_IBE,OFFSET(InstrumenteIBE!$A$1,ROW()-2,COLUMN(),1,1),IF(ROW()-2 &lt;= DataRows,OFFSET(MeineInstrumente!$A$9,ROW()-DataRows_IBE-1,COLUMN(),1,1),""))</f>
        <v>14</v>
      </c>
      <c r="B166">
        <f ca="1">IF(ROW()-1&lt;=DataRows_IBE,OFFSET(InstrumenteIBE!$A$1,ROW()-2,COLUMN(),1,1),IF(ROW()-2 &lt;= DataRows,OFFSET(MeineInstrumente!$A$9,ROW()-DataRows_IBE-1,COLUMN(),1,1),""))</f>
        <v>21</v>
      </c>
      <c r="C166">
        <f ca="1">IF(ROW()-1&lt;=DataRows_IBE,OFFSET(InstrumenteIBE!$A$1,ROW()-2,COLUMN(),1,1),IF(ROW()-2 &lt;= DataRows,OFFSET(MeineInstrumente!$A$9,ROW()-DataRows_IBE-1,COLUMN(),1,1),""))</f>
        <v>24</v>
      </c>
      <c r="D166" s="16" t="str">
        <f ca="1">IF(ROW()-1&lt;=DataRows_IBE,OFFSET(InstrumenteIBE!$A$1,ROW()-2,COLUMN(),1,1),IF(ROW()-2 &lt;= DataRows,OFFSET(MeineInstrumente!$A$9,ROW()-DataRows_IBE-1,COLUMN(),1,1),""))</f>
        <v>Externe Rekrutierung, z. B. durch verstärkte Ansprache über Soziale Netzwerke, wie etwa Facebook oder Twitter</v>
      </c>
      <c r="E166" t="str">
        <f t="shared" ca="1" si="2"/>
        <v>D_r;14</v>
      </c>
      <c r="F166" t="str">
        <f ca="1">IF(ROW()-1&lt;=DataRows_IBE,OFFSET(InstrumenteIBE!$A$1,ROW()-2,COLUMN()-COLUMN($F$1),1,1),IF(ROW()-2 &lt;= DataRows,OFFSET(MeineInstrumente!$A$9,ROW()-DataRows_IBE-1,COLUMN()-COLUMN($F$1),1,1),""))</f>
        <v>D_r</v>
      </c>
    </row>
    <row r="167" spans="1:6" x14ac:dyDescent="0.25">
      <c r="A167">
        <f ca="1">IF(ROW()-1&lt;=DataRows_IBE,OFFSET(InstrumenteIBE!$A$1,ROW()-2,COLUMN(),1,1),IF(ROW()-2 &lt;= DataRows,OFFSET(MeineInstrumente!$A$9,ROW()-DataRows_IBE-1,COLUMN(),1,1),""))</f>
        <v>14</v>
      </c>
      <c r="B167">
        <f ca="1">IF(ROW()-1&lt;=DataRows_IBE,OFFSET(InstrumenteIBE!$A$1,ROW()-2,COLUMN(),1,1),IF(ROW()-2 &lt;= DataRows,OFFSET(MeineInstrumente!$A$9,ROW()-DataRows_IBE-1,COLUMN(),1,1),""))</f>
        <v>21</v>
      </c>
      <c r="C167">
        <f ca="1">IF(ROW()-1&lt;=DataRows_IBE,OFFSET(InstrumenteIBE!$A$1,ROW()-2,COLUMN(),1,1),IF(ROW()-2 &lt;= DataRows,OFFSET(MeineInstrumente!$A$9,ROW()-DataRows_IBE-1,COLUMN(),1,1),""))</f>
        <v>25</v>
      </c>
      <c r="D167" s="16" t="str">
        <f ca="1">IF(ROW()-1&lt;=DataRows_IBE,OFFSET(InstrumenteIBE!$A$1,ROW()-2,COLUMN(),1,1),IF(ROW()-2 &lt;= DataRows,OFFSET(MeineInstrumente!$A$9,ROW()-DataRows_IBE-1,COLUMN(),1,1),""))</f>
        <v>31-49</v>
      </c>
      <c r="E167" t="str">
        <f t="shared" ca="1" si="2"/>
        <v>D;14</v>
      </c>
      <c r="F167" t="str">
        <f ca="1">IF(ROW()-1&lt;=DataRows_IBE,OFFSET(InstrumenteIBE!$A$1,ROW()-2,COLUMN()-COLUMN($F$1),1,1),IF(ROW()-2 &lt;= DataRows,OFFSET(MeineInstrumente!$A$9,ROW()-DataRows_IBE-1,COLUMN()-COLUMN($F$1),1,1),""))</f>
        <v>D</v>
      </c>
    </row>
    <row r="168" spans="1:6" ht="45" x14ac:dyDescent="0.25">
      <c r="A168">
        <f ca="1">IF(ROW()-1&lt;=DataRows_IBE,OFFSET(InstrumenteIBE!$A$1,ROW()-2,COLUMN(),1,1),IF(ROW()-2 &lt;= DataRows,OFFSET(MeineInstrumente!$A$9,ROW()-DataRows_IBE-1,COLUMN(),1,1),""))</f>
        <v>14</v>
      </c>
      <c r="B168">
        <f ca="1">IF(ROW()-1&lt;=DataRows_IBE,OFFSET(InstrumenteIBE!$A$1,ROW()-2,COLUMN(),1,1),IF(ROW()-2 &lt;= DataRows,OFFSET(MeineInstrumente!$A$9,ROW()-DataRows_IBE-1,COLUMN(),1,1),""))</f>
        <v>21</v>
      </c>
      <c r="C168">
        <f ca="1">IF(ROW()-1&lt;=DataRows_IBE,OFFSET(InstrumenteIBE!$A$1,ROW()-2,COLUMN(),1,1),IF(ROW()-2 &lt;= DataRows,OFFSET(MeineInstrumente!$A$9,ROW()-DataRows_IBE-1,COLUMN(),1,1),""))</f>
        <v>25</v>
      </c>
      <c r="D168" s="16" t="str">
        <f ca="1">IF(ROW()-1&lt;=DataRows_IBE,OFFSET(InstrumenteIBE!$A$1,ROW()-2,COLUMN(),1,1),IF(ROW()-2 &lt;= DataRows,OFFSET(MeineInstrumente!$A$9,ROW()-DataRows_IBE-1,COLUMN(),1,1),""))</f>
        <v>Externe Rekrutierung, z. B. durch teilweise Ansprache über Soziale Netzwerke, wie etwa Facebook oder Twitter sowie über die traditionellen Kanäle (Stellenanzeigen in Printmedien, Bewerberportalen, eigene Website etc.)</v>
      </c>
      <c r="E168" t="str">
        <f t="shared" ca="1" si="2"/>
        <v>D_r;14</v>
      </c>
      <c r="F168" t="str">
        <f ca="1">IF(ROW()-1&lt;=DataRows_IBE,OFFSET(InstrumenteIBE!$A$1,ROW()-2,COLUMN()-COLUMN($F$1),1,1),IF(ROW()-2 &lt;= DataRows,OFFSET(MeineInstrumente!$A$9,ROW()-DataRows_IBE-1,COLUMN()-COLUMN($F$1),1,1),""))</f>
        <v>D_r</v>
      </c>
    </row>
    <row r="169" spans="1:6" x14ac:dyDescent="0.25">
      <c r="A169">
        <f ca="1">IF(ROW()-1&lt;=DataRows_IBE,OFFSET(InstrumenteIBE!$A$1,ROW()-2,COLUMN(),1,1),IF(ROW()-2 &lt;= DataRows,OFFSET(MeineInstrumente!$A$9,ROW()-DataRows_IBE-1,COLUMN(),1,1),""))</f>
        <v>14</v>
      </c>
      <c r="B169">
        <f ca="1">IF(ROW()-1&lt;=DataRows_IBE,OFFSET(InstrumenteIBE!$A$1,ROW()-2,COLUMN(),1,1),IF(ROW()-2 &lt;= DataRows,OFFSET(MeineInstrumente!$A$9,ROW()-DataRows_IBE-1,COLUMN(),1,1),""))</f>
        <v>21</v>
      </c>
      <c r="C169">
        <f ca="1">IF(ROW()-1&lt;=DataRows_IBE,OFFSET(InstrumenteIBE!$A$1,ROW()-2,COLUMN(),1,1),IF(ROW()-2 &lt;= DataRows,OFFSET(MeineInstrumente!$A$9,ROW()-DataRows_IBE-1,COLUMN(),1,1),""))</f>
        <v>26</v>
      </c>
      <c r="D169" s="16" t="str">
        <f ca="1">IF(ROW()-1&lt;=DataRows_IBE,OFFSET(InstrumenteIBE!$A$1,ROW()-2,COLUMN(),1,1),IF(ROW()-2 &lt;= DataRows,OFFSET(MeineInstrumente!$A$9,ROW()-DataRows_IBE-1,COLUMN(),1,1),""))</f>
        <v>50-60</v>
      </c>
      <c r="E169" t="str">
        <f t="shared" ca="1" si="2"/>
        <v>D;14</v>
      </c>
      <c r="F169" t="str">
        <f ca="1">IF(ROW()-1&lt;=DataRows_IBE,OFFSET(InstrumenteIBE!$A$1,ROW()-2,COLUMN()-COLUMN($F$1),1,1),IF(ROW()-2 &lt;= DataRows,OFFSET(MeineInstrumente!$A$9,ROW()-DataRows_IBE-1,COLUMN()-COLUMN($F$1),1,1),""))</f>
        <v>D</v>
      </c>
    </row>
    <row r="170" spans="1:6" ht="45" x14ac:dyDescent="0.25">
      <c r="A170">
        <f ca="1">IF(ROW()-1&lt;=DataRows_IBE,OFFSET(InstrumenteIBE!$A$1,ROW()-2,COLUMN(),1,1),IF(ROW()-2 &lt;= DataRows,OFFSET(MeineInstrumente!$A$9,ROW()-DataRows_IBE-1,COLUMN(),1,1),""))</f>
        <v>14</v>
      </c>
      <c r="B170">
        <f ca="1">IF(ROW()-1&lt;=DataRows_IBE,OFFSET(InstrumenteIBE!$A$1,ROW()-2,COLUMN(),1,1),IF(ROW()-2 &lt;= DataRows,OFFSET(MeineInstrumente!$A$9,ROW()-DataRows_IBE-1,COLUMN(),1,1),""))</f>
        <v>21</v>
      </c>
      <c r="C170">
        <f ca="1">IF(ROW()-1&lt;=DataRows_IBE,OFFSET(InstrumenteIBE!$A$1,ROW()-2,COLUMN(),1,1),IF(ROW()-2 &lt;= DataRows,OFFSET(MeineInstrumente!$A$9,ROW()-DataRows_IBE-1,COLUMN(),1,1),""))</f>
        <v>26</v>
      </c>
      <c r="D170" s="16" t="str">
        <f ca="1">IF(ROW()-1&lt;=DataRows_IBE,OFFSET(InstrumenteIBE!$A$1,ROW()-2,COLUMN(),1,1),IF(ROW()-2 &lt;= DataRows,OFFSET(MeineInstrumente!$A$9,ROW()-DataRows_IBE-1,COLUMN(),1,1),""))</f>
        <v>Externe Rekrutierung, z. B. durch verstärkte Ansprache über traditionelle Kanäle (unternehmenseigene Website, Stellenanzeigen in Printmedien, Bewerberportalen etc.)</v>
      </c>
      <c r="E170" t="str">
        <f t="shared" ca="1" si="2"/>
        <v>D_r;14</v>
      </c>
      <c r="F170" t="str">
        <f ca="1">IF(ROW()-1&lt;=DataRows_IBE,OFFSET(InstrumenteIBE!$A$1,ROW()-2,COLUMN()-COLUMN($F$1),1,1),IF(ROW()-2 &lt;= DataRows,OFFSET(MeineInstrumente!$A$9,ROW()-DataRows_IBE-1,COLUMN()-COLUMN($F$1),1,1),""))</f>
        <v>D_r</v>
      </c>
    </row>
    <row r="171" spans="1:6" x14ac:dyDescent="0.25">
      <c r="A171">
        <f ca="1">IF(ROW()-1&lt;=DataRows_IBE,OFFSET(InstrumenteIBE!$A$1,ROW()-2,COLUMN(),1,1),IF(ROW()-2 &lt;= DataRows,OFFSET(MeineInstrumente!$A$9,ROW()-DataRows_IBE-1,COLUMN(),1,1),""))</f>
        <v>14</v>
      </c>
      <c r="B171">
        <f ca="1">IF(ROW()-1&lt;=DataRows_IBE,OFFSET(InstrumenteIBE!$A$1,ROW()-2,COLUMN(),1,1),IF(ROW()-2 &lt;= DataRows,OFFSET(MeineInstrumente!$A$9,ROW()-DataRows_IBE-1,COLUMN(),1,1),""))</f>
        <v>21</v>
      </c>
      <c r="C171">
        <f ca="1">IF(ROW()-1&lt;=DataRows_IBE,OFFSET(InstrumenteIBE!$A$1,ROW()-2,COLUMN(),1,1),IF(ROW()-2 &lt;= DataRows,OFFSET(MeineInstrumente!$A$9,ROW()-DataRows_IBE-1,COLUMN(),1,1),""))</f>
        <v>27</v>
      </c>
      <c r="D171" s="16" t="str">
        <f ca="1">IF(ROW()-1&lt;=DataRows_IBE,OFFSET(InstrumenteIBE!$A$1,ROW()-2,COLUMN(),1,1),IF(ROW()-2 &lt;= DataRows,OFFSET(MeineInstrumente!$A$9,ROW()-DataRows_IBE-1,COLUMN(),1,1),""))</f>
        <v>über 60</v>
      </c>
      <c r="E171" t="str">
        <f t="shared" ca="1" si="2"/>
        <v>D;14</v>
      </c>
      <c r="F171" t="str">
        <f ca="1">IF(ROW()-1&lt;=DataRows_IBE,OFFSET(InstrumenteIBE!$A$1,ROW()-2,COLUMN()-COLUMN($F$1),1,1),IF(ROW()-2 &lt;= DataRows,OFFSET(MeineInstrumente!$A$9,ROW()-DataRows_IBE-1,COLUMN()-COLUMN($F$1),1,1),""))</f>
        <v>D</v>
      </c>
    </row>
    <row r="172" spans="1:6" ht="60" x14ac:dyDescent="0.25">
      <c r="A172">
        <f ca="1">IF(ROW()-1&lt;=DataRows_IBE,OFFSET(InstrumenteIBE!$A$1,ROW()-2,COLUMN(),1,1),IF(ROW()-2 &lt;= DataRows,OFFSET(MeineInstrumente!$A$9,ROW()-DataRows_IBE-1,COLUMN(),1,1),""))</f>
        <v>14</v>
      </c>
      <c r="B172">
        <f ca="1">IF(ROW()-1&lt;=DataRows_IBE,OFFSET(InstrumenteIBE!$A$1,ROW()-2,COLUMN(),1,1),IF(ROW()-2 &lt;= DataRows,OFFSET(MeineInstrumente!$A$9,ROW()-DataRows_IBE-1,COLUMN(),1,1),""))</f>
        <v>21</v>
      </c>
      <c r="C172">
        <f ca="1">IF(ROW()-1&lt;=DataRows_IBE,OFFSET(InstrumenteIBE!$A$1,ROW()-2,COLUMN(),1,1),IF(ROW()-2 &lt;= DataRows,OFFSET(MeineInstrumente!$A$9,ROW()-DataRows_IBE-1,COLUMN(),1,1),""))</f>
        <v>27</v>
      </c>
      <c r="D172" s="16" t="str">
        <f ca="1">IF(ROW()-1&lt;=DataRows_IBE,OFFSET(InstrumenteIBE!$A$1,ROW()-2,COLUMN(),1,1),IF(ROW()-2 &lt;= DataRows,OFFSET(MeineInstrumente!$A$9,ROW()-DataRows_IBE-1,COLUMN(),1,1),""))</f>
        <v>Externe Rekrutierung, z. B. durch gezielte Ansprache von Fach- und Führungskräften im Ruhestand über traditionelle Kanäle (unternehmenseigene Website, Stellenanzeigen in Printmedien, Bewerberportalen etc.) und persönliche Ansprache</v>
      </c>
      <c r="E172" t="str">
        <f t="shared" ca="1" si="2"/>
        <v>D_r;14</v>
      </c>
      <c r="F172" t="str">
        <f ca="1">IF(ROW()-1&lt;=DataRows_IBE,OFFSET(InstrumenteIBE!$A$1,ROW()-2,COLUMN()-COLUMN($F$1),1,1),IF(ROW()-2 &lt;= DataRows,OFFSET(MeineInstrumente!$A$9,ROW()-DataRows_IBE-1,COLUMN()-COLUMN($F$1),1,1),""))</f>
        <v>D_r</v>
      </c>
    </row>
    <row r="173" spans="1:6" x14ac:dyDescent="0.25">
      <c r="A173">
        <f ca="1">IF(ROW()-1&lt;=DataRows_IBE,OFFSET(InstrumenteIBE!$A$1,ROW()-2,COLUMN(),1,1),IF(ROW()-2 &lt;= DataRows,OFFSET(MeineInstrumente!$A$9,ROW()-DataRows_IBE-1,COLUMN(),1,1),""))</f>
        <v>15</v>
      </c>
      <c r="B173">
        <f ca="1">IF(ROW()-1&lt;=DataRows_IBE,OFFSET(InstrumenteIBE!$A$1,ROW()-2,COLUMN(),1,1),IF(ROW()-2 &lt;= DataRows,OFFSET(MeineInstrumente!$A$9,ROW()-DataRows_IBE-1,COLUMN(),1,1),""))</f>
        <v>0</v>
      </c>
      <c r="C173">
        <f ca="1">IF(ROW()-1&lt;=DataRows_IBE,OFFSET(InstrumenteIBE!$A$1,ROW()-2,COLUMN(),1,1),IF(ROW()-2 &lt;= DataRows,OFFSET(MeineInstrumente!$A$9,ROW()-DataRows_IBE-1,COLUMN(),1,1),""))</f>
        <v>0</v>
      </c>
      <c r="D173" s="16" t="str">
        <f ca="1">IF(ROW()-1&lt;=DataRows_IBE,OFFSET(InstrumenteIBE!$A$1,ROW()-2,COLUMN(),1,1),IF(ROW()-2 &lt;= DataRows,OFFSET(MeineInstrumente!$A$9,ROW()-DataRows_IBE-1,COLUMN(),1,1),""))</f>
        <v>Interne Mitarbeiterrekrutierung</v>
      </c>
      <c r="E173" t="str">
        <f t="shared" ca="1" si="2"/>
        <v>I;15</v>
      </c>
      <c r="F173" t="str">
        <f ca="1">IF(ROW()-1&lt;=DataRows_IBE,OFFSET(InstrumenteIBE!$A$1,ROW()-2,COLUMN()-COLUMN($F$1),1,1),IF(ROW()-2 &lt;= DataRows,OFFSET(MeineInstrumente!$A$9,ROW()-DataRows_IBE-1,COLUMN()-COLUMN($F$1),1,1),""))</f>
        <v>I</v>
      </c>
    </row>
    <row r="174" spans="1:6" ht="45" x14ac:dyDescent="0.25">
      <c r="A174">
        <f ca="1">IF(ROW()-1&lt;=DataRows_IBE,OFFSET(InstrumenteIBE!$A$1,ROW()-2,COLUMN(),1,1),IF(ROW()-2 &lt;= DataRows,OFFSET(MeineInstrumente!$A$9,ROW()-DataRows_IBE-1,COLUMN(),1,1),""))</f>
        <v>15</v>
      </c>
      <c r="B174">
        <f ca="1">IF(ROW()-1&lt;=DataRows_IBE,OFFSET(InstrumenteIBE!$A$1,ROW()-2,COLUMN(),1,1),IF(ROW()-2 &lt;= DataRows,OFFSET(MeineInstrumente!$A$9,ROW()-DataRows_IBE-1,COLUMN(),1,1),""))</f>
        <v>0</v>
      </c>
      <c r="C174">
        <f ca="1">IF(ROW()-1&lt;=DataRows_IBE,OFFSET(InstrumenteIBE!$A$1,ROW()-2,COLUMN(),1,1),IF(ROW()-2 &lt;= DataRows,OFFSET(MeineInstrumente!$A$9,ROW()-DataRows_IBE-1,COLUMN(),1,1),""))</f>
        <v>0</v>
      </c>
      <c r="D174" s="16" t="str">
        <f ca="1">IF(ROW()-1&lt;=DataRows_IBE,OFFSET(InstrumenteIBE!$A$1,ROW()-2,COLUMN(),1,1),IF(ROW()-2 &lt;= DataRows,OFFSET(MeineInstrumente!$A$9,ROW()-DataRows_IBE-1,COLUMN(),1,1),""))</f>
        <v>Neben einer externen Mitarbeitergewinnung hat das Unternehmen die Möglichkeit, potenzielle Mitarbeiterinnen und Mitarbeiter intern - aus den eigenen Reihen - zu rekrutieren.</v>
      </c>
      <c r="E174" t="str">
        <f t="shared" ca="1" si="2"/>
        <v>I_t;15</v>
      </c>
      <c r="F174" t="str">
        <f ca="1">IF(ROW()-1&lt;=DataRows_IBE,OFFSET(InstrumenteIBE!$A$1,ROW()-2,COLUMN()-COLUMN($F$1),1,1),IF(ROW()-2 &lt;= DataRows,OFFSET(MeineInstrumente!$A$9,ROW()-DataRows_IBE-1,COLUMN()-COLUMN($F$1),1,1),""))</f>
        <v>I_t</v>
      </c>
    </row>
    <row r="175" spans="1:6" ht="75" x14ac:dyDescent="0.25">
      <c r="A175">
        <f ca="1">IF(ROW()-1&lt;=DataRows_IBE,OFFSET(InstrumenteIBE!$A$1,ROW()-2,COLUMN(),1,1),IF(ROW()-2 &lt;= DataRows,OFFSET(MeineInstrumente!$A$9,ROW()-DataRows_IBE-1,COLUMN(),1,1),""))</f>
        <v>15</v>
      </c>
      <c r="B175">
        <f ca="1">IF(ROW()-1&lt;=DataRows_IBE,OFFSET(InstrumenteIBE!$A$1,ROW()-2,COLUMN(),1,1),IF(ROW()-2 &lt;= DataRows,OFFSET(MeineInstrumente!$A$9,ROW()-DataRows_IBE-1,COLUMN(),1,1),""))</f>
        <v>0</v>
      </c>
      <c r="C175">
        <f ca="1">IF(ROW()-1&lt;=DataRows_IBE,OFFSET(InstrumenteIBE!$A$1,ROW()-2,COLUMN(),1,1),IF(ROW()-2 &lt;= DataRows,OFFSET(MeineInstrumente!$A$9,ROW()-DataRows_IBE-1,COLUMN(),1,1),""))</f>
        <v>0</v>
      </c>
      <c r="D175" s="16" t="str">
        <f ca="1">IF(ROW()-1&lt;=DataRows_IBE,OFFSET(InstrumenteIBE!$A$1,ROW()-2,COLUMN(),1,1),IF(ROW()-2 &lt;= DataRows,OFFSET(MeineInstrumente!$A$9,ROW()-DataRows_IBE-1,COLUMN(),1,1),""))</f>
        <v>In diesem Zusammenhang konzentriert sich die Mitarbeitergewinnung auf die interne Rekrutierung qualifizierter Beschäftigter aus anderen Bereichen, Abteilungen, Gruppen oder Teams des Unternehmens. Hierbei ist darauf zu achten, die unterschiedlichen Wertvorstellungen der einzelnen Zielgruppen im Unternehmen innerhalb des Maßnahmenkatalogs zu berücksichtigen.</v>
      </c>
      <c r="E175" t="str">
        <f t="shared" ca="1" si="2"/>
        <v>I_d;15</v>
      </c>
      <c r="F175" t="str">
        <f ca="1">IF(ROW()-1&lt;=DataRows_IBE,OFFSET(InstrumenteIBE!$A$1,ROW()-2,COLUMN()-COLUMN($F$1),1,1),IF(ROW()-2 &lt;= DataRows,OFFSET(MeineInstrumente!$A$9,ROW()-DataRows_IBE-1,COLUMN()-COLUMN($F$1),1,1),""))</f>
        <v>I_d</v>
      </c>
    </row>
    <row r="176" spans="1:6" x14ac:dyDescent="0.25">
      <c r="A176">
        <f ca="1">IF(ROW()-1&lt;=DataRows_IBE,OFFSET(InstrumenteIBE!$A$1,ROW()-2,COLUMN(),1,1),IF(ROW()-2 &lt;= DataRows,OFFSET(MeineInstrumente!$A$9,ROW()-DataRows_IBE-1,COLUMN(),1,1),""))</f>
        <v>15</v>
      </c>
      <c r="B176">
        <f ca="1">IF(ROW()-1&lt;=DataRows_IBE,OFFSET(InstrumenteIBE!$A$1,ROW()-2,COLUMN(),1,1),IF(ROW()-2 &lt;= DataRows,OFFSET(MeineInstrumente!$A$9,ROW()-DataRows_IBE-1,COLUMN(),1,1),""))</f>
        <v>1</v>
      </c>
      <c r="C176">
        <f ca="1">IF(ROW()-1&lt;=DataRows_IBE,OFFSET(InstrumenteIBE!$A$1,ROW()-2,COLUMN(),1,1),IF(ROW()-2 &lt;= DataRows,OFFSET(MeineInstrumente!$A$9,ROW()-DataRows_IBE-1,COLUMN(),1,1),""))</f>
        <v>0</v>
      </c>
      <c r="D176" s="16" t="str">
        <f ca="1">IF(ROW()-1&lt;=DataRows_IBE,OFFSET(InstrumenteIBE!$A$1,ROW()-2,COLUMN(),1,1),IF(ROW()-2 &lt;= DataRows,OFFSET(MeineInstrumente!$A$9,ROW()-DataRows_IBE-1,COLUMN(),1,1),""))</f>
        <v>spezifische Handlungsfelder</v>
      </c>
      <c r="E176" t="str">
        <f t="shared" ca="1" si="2"/>
        <v>dT;15</v>
      </c>
      <c r="F176" t="str">
        <f ca="1">IF(ROW()-1&lt;=DataRows_IBE,OFFSET(InstrumenteIBE!$A$1,ROW()-2,COLUMN()-COLUMN($F$1),1,1),IF(ROW()-2 &lt;= DataRows,OFFSET(MeineInstrumente!$A$9,ROW()-DataRows_IBE-1,COLUMN()-COLUMN($F$1),1,1),""))</f>
        <v>dT</v>
      </c>
    </row>
    <row r="177" spans="1:6" x14ac:dyDescent="0.25">
      <c r="A177">
        <f ca="1">IF(ROW()-1&lt;=DataRows_IBE,OFFSET(InstrumenteIBE!$A$1,ROW()-2,COLUMN(),1,1),IF(ROW()-2 &lt;= DataRows,OFFSET(MeineInstrumente!$A$9,ROW()-DataRows_IBE-1,COLUMN(),1,1),""))</f>
        <v>15</v>
      </c>
      <c r="B177">
        <f ca="1">IF(ROW()-1&lt;=DataRows_IBE,OFFSET(InstrumenteIBE!$A$1,ROW()-2,COLUMN(),1,1),IF(ROW()-2 &lt;= DataRows,OFFSET(MeineInstrumente!$A$9,ROW()-DataRows_IBE-1,COLUMN(),1,1),""))</f>
        <v>1</v>
      </c>
      <c r="C177">
        <f ca="1">IF(ROW()-1&lt;=DataRows_IBE,OFFSET(InstrumenteIBE!$A$1,ROW()-2,COLUMN(),1,1),IF(ROW()-2 &lt;= DataRows,OFFSET(MeineInstrumente!$A$9,ROW()-DataRows_IBE-1,COLUMN(),1,1),""))</f>
        <v>2</v>
      </c>
      <c r="D177" s="16" t="str">
        <f ca="1">IF(ROW()-1&lt;=DataRows_IBE,OFFSET(InstrumenteIBE!$A$1,ROW()-2,COLUMN(),1,1),IF(ROW()-2 &lt;= DataRows,OFFSET(MeineInstrumente!$A$9,ROW()-DataRows_IBE-1,COLUMN(),1,1),""))</f>
        <v>Mitarbeitergewinnung</v>
      </c>
      <c r="E177" t="str">
        <f t="shared" ca="1" si="2"/>
        <v>D;15</v>
      </c>
      <c r="F177" t="str">
        <f ca="1">IF(ROW()-1&lt;=DataRows_IBE,OFFSET(InstrumenteIBE!$A$1,ROW()-2,COLUMN()-COLUMN($F$1),1,1),IF(ROW()-2 &lt;= DataRows,OFFSET(MeineInstrumente!$A$9,ROW()-DataRows_IBE-1,COLUMN()-COLUMN($F$1),1,1),""))</f>
        <v>D</v>
      </c>
    </row>
    <row r="178" spans="1:6" x14ac:dyDescent="0.25">
      <c r="A178">
        <f ca="1">IF(ROW()-1&lt;=DataRows_IBE,OFFSET(InstrumenteIBE!$A$1,ROW()-2,COLUMN(),1,1),IF(ROW()-2 &lt;= DataRows,OFFSET(MeineInstrumente!$A$9,ROW()-DataRows_IBE-1,COLUMN(),1,1),""))</f>
        <v>15</v>
      </c>
      <c r="B178">
        <f ca="1">IF(ROW()-1&lt;=DataRows_IBE,OFFSET(InstrumenteIBE!$A$1,ROW()-2,COLUMN(),1,1),IF(ROW()-2 &lt;= DataRows,OFFSET(MeineInstrumente!$A$9,ROW()-DataRows_IBE-1,COLUMN(),1,1),""))</f>
        <v>3</v>
      </c>
      <c r="C178">
        <f ca="1">IF(ROW()-1&lt;=DataRows_IBE,OFFSET(InstrumenteIBE!$A$1,ROW()-2,COLUMN(),1,1),IF(ROW()-2 &lt;= DataRows,OFFSET(MeineInstrumente!$A$9,ROW()-DataRows_IBE-1,COLUMN(),1,1),""))</f>
        <v>0</v>
      </c>
      <c r="D178" s="16" t="str">
        <f ca="1">IF(ROW()-1&lt;=DataRows_IBE,OFFSET(InstrumenteIBE!$A$1,ROW()-2,COLUMN(),1,1),IF(ROW()-2 &lt;= DataRows,OFFSET(MeineInstrumente!$A$9,ROW()-DataRows_IBE-1,COLUMN(),1,1),""))</f>
        <v>Lebenshintergrund</v>
      </c>
      <c r="E178" t="str">
        <f t="shared" ca="1" si="2"/>
        <v>dT;15</v>
      </c>
      <c r="F178" t="str">
        <f ca="1">IF(ROW()-1&lt;=DataRows_IBE,OFFSET(InstrumenteIBE!$A$1,ROW()-2,COLUMN()-COLUMN($F$1),1,1),IF(ROW()-2 &lt;= DataRows,OFFSET(MeineInstrumente!$A$9,ROW()-DataRows_IBE-1,COLUMN()-COLUMN($F$1),1,1),""))</f>
        <v>dT</v>
      </c>
    </row>
    <row r="179" spans="1:6" x14ac:dyDescent="0.25">
      <c r="A179">
        <f ca="1">IF(ROW()-1&lt;=DataRows_IBE,OFFSET(InstrumenteIBE!$A$1,ROW()-2,COLUMN(),1,1),IF(ROW()-2 &lt;= DataRows,OFFSET(MeineInstrumente!$A$9,ROW()-DataRows_IBE-1,COLUMN(),1,1),""))</f>
        <v>15</v>
      </c>
      <c r="B179">
        <f ca="1">IF(ROW()-1&lt;=DataRows_IBE,OFFSET(InstrumenteIBE!$A$1,ROW()-2,COLUMN(),1,1),IF(ROW()-2 &lt;= DataRows,OFFSET(MeineInstrumente!$A$9,ROW()-DataRows_IBE-1,COLUMN(),1,1),""))</f>
        <v>3</v>
      </c>
      <c r="C179">
        <f ca="1">IF(ROW()-1&lt;=DataRows_IBE,OFFSET(InstrumenteIBE!$A$1,ROW()-2,COLUMN(),1,1),IF(ROW()-2 &lt;= DataRows,OFFSET(MeineInstrumente!$A$9,ROW()-DataRows_IBE-1,COLUMN(),1,1),""))</f>
        <v>8</v>
      </c>
      <c r="D179" s="16" t="str">
        <f ca="1">IF(ROW()-1&lt;=DataRows_IBE,OFFSET(InstrumenteIBE!$A$1,ROW()-2,COLUMN(),1,1),IF(ROW()-2 &lt;= DataRows,OFFSET(MeineInstrumente!$A$9,ROW()-DataRows_IBE-1,COLUMN(),1,1),""))</f>
        <v>Ehrenamt</v>
      </c>
      <c r="E179" t="str">
        <f t="shared" ca="1" si="2"/>
        <v>D;15</v>
      </c>
      <c r="F179" t="str">
        <f ca="1">IF(ROW()-1&lt;=DataRows_IBE,OFFSET(InstrumenteIBE!$A$1,ROW()-2,COLUMN()-COLUMN($F$1),1,1),IF(ROW()-2 &lt;= DataRows,OFFSET(MeineInstrumente!$A$9,ROW()-DataRows_IBE-1,COLUMN()-COLUMN($F$1),1,1),""))</f>
        <v>D</v>
      </c>
    </row>
    <row r="180" spans="1:6" ht="30" x14ac:dyDescent="0.25">
      <c r="A180">
        <f ca="1">IF(ROW()-1&lt;=DataRows_IBE,OFFSET(InstrumenteIBE!$A$1,ROW()-2,COLUMN(),1,1),IF(ROW()-2 &lt;= DataRows,OFFSET(MeineInstrumente!$A$9,ROW()-DataRows_IBE-1,COLUMN(),1,1),""))</f>
        <v>15</v>
      </c>
      <c r="B180">
        <f ca="1">IF(ROW()-1&lt;=DataRows_IBE,OFFSET(InstrumenteIBE!$A$1,ROW()-2,COLUMN(),1,1),IF(ROW()-2 &lt;= DataRows,OFFSET(MeineInstrumente!$A$9,ROW()-DataRows_IBE-1,COLUMN(),1,1),""))</f>
        <v>3</v>
      </c>
      <c r="C180">
        <f ca="1">IF(ROW()-1&lt;=DataRows_IBE,OFFSET(InstrumenteIBE!$A$1,ROW()-2,COLUMN(),1,1),IF(ROW()-2 &lt;= DataRows,OFFSET(MeineInstrumente!$A$9,ROW()-DataRows_IBE-1,COLUMN(),1,1),""))</f>
        <v>8</v>
      </c>
      <c r="D180" s="16" t="str">
        <f ca="1">IF(ROW()-1&lt;=DataRows_IBE,OFFSET(InstrumenteIBE!$A$1,ROW()-2,COLUMN(),1,1),IF(ROW()-2 &lt;= DataRows,OFFSET(MeineInstrumente!$A$9,ROW()-DataRows_IBE-1,COLUMN(),1,1),""))</f>
        <v>Interne Rekrutierung, z.B. durch Berücksichtigung im Ehrenamt erworbener Kompetenzen</v>
      </c>
      <c r="E180" t="str">
        <f t="shared" ca="1" si="2"/>
        <v>D_r;15</v>
      </c>
      <c r="F180" t="str">
        <f ca="1">IF(ROW()-1&lt;=DataRows_IBE,OFFSET(InstrumenteIBE!$A$1,ROW()-2,COLUMN()-COLUMN($F$1),1,1),IF(ROW()-2 &lt;= DataRows,OFFSET(MeineInstrumente!$A$9,ROW()-DataRows_IBE-1,COLUMN()-COLUMN($F$1),1,1),""))</f>
        <v>D_r</v>
      </c>
    </row>
    <row r="181" spans="1:6" x14ac:dyDescent="0.25">
      <c r="A181">
        <f ca="1">IF(ROW()-1&lt;=DataRows_IBE,OFFSET(InstrumenteIBE!$A$1,ROW()-2,COLUMN(),1,1),IF(ROW()-2 &lt;= DataRows,OFFSET(MeineInstrumente!$A$9,ROW()-DataRows_IBE-1,COLUMN(),1,1),""))</f>
        <v>15</v>
      </c>
      <c r="B181">
        <f ca="1">IF(ROW()-1&lt;=DataRows_IBE,OFFSET(InstrumenteIBE!$A$1,ROW()-2,COLUMN(),1,1),IF(ROW()-2 &lt;= DataRows,OFFSET(MeineInstrumente!$A$9,ROW()-DataRows_IBE-1,COLUMN(),1,1),""))</f>
        <v>3</v>
      </c>
      <c r="C181">
        <f ca="1">IF(ROW()-1&lt;=DataRows_IBE,OFFSET(InstrumenteIBE!$A$1,ROW()-2,COLUMN(),1,1),IF(ROW()-2 &lt;= DataRows,OFFSET(MeineInstrumente!$A$9,ROW()-DataRows_IBE-1,COLUMN(),1,1),""))</f>
        <v>9</v>
      </c>
      <c r="D181" s="16" t="str">
        <f ca="1">IF(ROW()-1&lt;=DataRows_IBE,OFFSET(InstrumenteIBE!$A$1,ROW()-2,COLUMN(),1,1),IF(ROW()-2 &lt;= DataRows,OFFSET(MeineInstrumente!$A$9,ROW()-DataRows_IBE-1,COLUMN(),1,1),""))</f>
        <v>Elternschaft</v>
      </c>
      <c r="E181" t="str">
        <f t="shared" ca="1" si="2"/>
        <v>D;15</v>
      </c>
      <c r="F181" t="str">
        <f ca="1">IF(ROW()-1&lt;=DataRows_IBE,OFFSET(InstrumenteIBE!$A$1,ROW()-2,COLUMN()-COLUMN($F$1),1,1),IF(ROW()-2 &lt;= DataRows,OFFSET(MeineInstrumente!$A$9,ROW()-DataRows_IBE-1,COLUMN()-COLUMN($F$1),1,1),""))</f>
        <v>D</v>
      </c>
    </row>
    <row r="182" spans="1:6" ht="30" x14ac:dyDescent="0.25">
      <c r="A182">
        <f ca="1">IF(ROW()-1&lt;=DataRows_IBE,OFFSET(InstrumenteIBE!$A$1,ROW()-2,COLUMN(),1,1),IF(ROW()-2 &lt;= DataRows,OFFSET(MeineInstrumente!$A$9,ROW()-DataRows_IBE-1,COLUMN(),1,1),""))</f>
        <v>15</v>
      </c>
      <c r="B182">
        <f ca="1">IF(ROW()-1&lt;=DataRows_IBE,OFFSET(InstrumenteIBE!$A$1,ROW()-2,COLUMN(),1,1),IF(ROW()-2 &lt;= DataRows,OFFSET(MeineInstrumente!$A$9,ROW()-DataRows_IBE-1,COLUMN(),1,1),""))</f>
        <v>3</v>
      </c>
      <c r="C182">
        <f ca="1">IF(ROW()-1&lt;=DataRows_IBE,OFFSET(InstrumenteIBE!$A$1,ROW()-2,COLUMN(),1,1),IF(ROW()-2 &lt;= DataRows,OFFSET(MeineInstrumente!$A$9,ROW()-DataRows_IBE-1,COLUMN(),1,1),""))</f>
        <v>9</v>
      </c>
      <c r="D182" s="16" t="str">
        <f ca="1">IF(ROW()-1&lt;=DataRows_IBE,OFFSET(InstrumenteIBE!$A$1,ROW()-2,COLUMN(),1,1),IF(ROW()-2 &lt;= DataRows,OFFSET(MeineInstrumente!$A$9,ROW()-DataRows_IBE-1,COLUMN(),1,1),""))</f>
        <v>Interne Rekrutierung, z.B. über die persönliche Ansprache qualifizierter Beschäftigter in Elternzeit</v>
      </c>
      <c r="E182" t="str">
        <f t="shared" ca="1" si="2"/>
        <v>D_r;15</v>
      </c>
      <c r="F182" t="str">
        <f ca="1">IF(ROW()-1&lt;=DataRows_IBE,OFFSET(InstrumenteIBE!$A$1,ROW()-2,COLUMN()-COLUMN($F$1),1,1),IF(ROW()-2 &lt;= DataRows,OFFSET(MeineInstrumente!$A$9,ROW()-DataRows_IBE-1,COLUMN()-COLUMN($F$1),1,1),""))</f>
        <v>D_r</v>
      </c>
    </row>
    <row r="183" spans="1:6" x14ac:dyDescent="0.25">
      <c r="A183">
        <f ca="1">IF(ROW()-1&lt;=DataRows_IBE,OFFSET(InstrumenteIBE!$A$1,ROW()-2,COLUMN(),1,1),IF(ROW()-2 &lt;= DataRows,OFFSET(MeineInstrumente!$A$9,ROW()-DataRows_IBE-1,COLUMN(),1,1),""))</f>
        <v>15</v>
      </c>
      <c r="B183">
        <f ca="1">IF(ROW()-1&lt;=DataRows_IBE,OFFSET(InstrumenteIBE!$A$1,ROW()-2,COLUMN(),1,1),IF(ROW()-2 &lt;= DataRows,OFFSET(MeineInstrumente!$A$9,ROW()-DataRows_IBE-1,COLUMN(),1,1),""))</f>
        <v>3</v>
      </c>
      <c r="C183">
        <f ca="1">IF(ROW()-1&lt;=DataRows_IBE,OFFSET(InstrumenteIBE!$A$1,ROW()-2,COLUMN(),1,1),IF(ROW()-2 &lt;= DataRows,OFFSET(MeineInstrumente!$A$9,ROW()-DataRows_IBE-1,COLUMN(),1,1),""))</f>
        <v>10</v>
      </c>
      <c r="D183" s="16" t="str">
        <f ca="1">IF(ROW()-1&lt;=DataRows_IBE,OFFSET(InstrumenteIBE!$A$1,ROW()-2,COLUMN(),1,1),IF(ROW()-2 &lt;= DataRows,OFFSET(MeineInstrumente!$A$9,ROW()-DataRows_IBE-1,COLUMN(),1,1),""))</f>
        <v>Hobby</v>
      </c>
      <c r="E183" t="str">
        <f t="shared" ca="1" si="2"/>
        <v>D;15</v>
      </c>
      <c r="F183" t="str">
        <f ca="1">IF(ROW()-1&lt;=DataRows_IBE,OFFSET(InstrumenteIBE!$A$1,ROW()-2,COLUMN()-COLUMN($F$1),1,1),IF(ROW()-2 &lt;= DataRows,OFFSET(MeineInstrumente!$A$9,ROW()-DataRows_IBE-1,COLUMN()-COLUMN($F$1),1,1),""))</f>
        <v>D</v>
      </c>
    </row>
    <row r="184" spans="1:6" ht="30" x14ac:dyDescent="0.25">
      <c r="A184">
        <f ca="1">IF(ROW()-1&lt;=DataRows_IBE,OFFSET(InstrumenteIBE!$A$1,ROW()-2,COLUMN(),1,1),IF(ROW()-2 &lt;= DataRows,OFFSET(MeineInstrumente!$A$9,ROW()-DataRows_IBE-1,COLUMN(),1,1),""))</f>
        <v>15</v>
      </c>
      <c r="B184">
        <f ca="1">IF(ROW()-1&lt;=DataRows_IBE,OFFSET(InstrumenteIBE!$A$1,ROW()-2,COLUMN(),1,1),IF(ROW()-2 &lt;= DataRows,OFFSET(MeineInstrumente!$A$9,ROW()-DataRows_IBE-1,COLUMN(),1,1),""))</f>
        <v>3</v>
      </c>
      <c r="C184">
        <f ca="1">IF(ROW()-1&lt;=DataRows_IBE,OFFSET(InstrumenteIBE!$A$1,ROW()-2,COLUMN(),1,1),IF(ROW()-2 &lt;= DataRows,OFFSET(MeineInstrumente!$A$9,ROW()-DataRows_IBE-1,COLUMN(),1,1),""))</f>
        <v>10</v>
      </c>
      <c r="D184" s="16" t="str">
        <f ca="1">IF(ROW()-1&lt;=DataRows_IBE,OFFSET(InstrumenteIBE!$A$1,ROW()-2,COLUMN(),1,1),IF(ROW()-2 &lt;= DataRows,OFFSET(MeineInstrumente!$A$9,ROW()-DataRows_IBE-1,COLUMN(),1,1),""))</f>
        <v>Interne Rekrutierung, z.B. durch Berücksichtigung im Hobby erworbener Kompetenzen</v>
      </c>
      <c r="E184" t="str">
        <f t="shared" ca="1" si="2"/>
        <v>D_r;15</v>
      </c>
      <c r="F184" t="str">
        <f ca="1">IF(ROW()-1&lt;=DataRows_IBE,OFFSET(InstrumenteIBE!$A$1,ROW()-2,COLUMN()-COLUMN($F$1),1,1),IF(ROW()-2 &lt;= DataRows,OFFSET(MeineInstrumente!$A$9,ROW()-DataRows_IBE-1,COLUMN()-COLUMN($F$1),1,1),""))</f>
        <v>D_r</v>
      </c>
    </row>
    <row r="185" spans="1:6" x14ac:dyDescent="0.25">
      <c r="A185">
        <f ca="1">IF(ROW()-1&lt;=DataRows_IBE,OFFSET(InstrumenteIBE!$A$1,ROW()-2,COLUMN(),1,1),IF(ROW()-2 &lt;= DataRows,OFFSET(MeineInstrumente!$A$9,ROW()-DataRows_IBE-1,COLUMN(),1,1),""))</f>
        <v>15</v>
      </c>
      <c r="B185">
        <f ca="1">IF(ROW()-1&lt;=DataRows_IBE,OFFSET(InstrumenteIBE!$A$1,ROW()-2,COLUMN(),1,1),IF(ROW()-2 &lt;= DataRows,OFFSET(MeineInstrumente!$A$9,ROW()-DataRows_IBE-1,COLUMN(),1,1),""))</f>
        <v>3</v>
      </c>
      <c r="C185">
        <f ca="1">IF(ROW()-1&lt;=DataRows_IBE,OFFSET(InstrumenteIBE!$A$1,ROW()-2,COLUMN(),1,1),IF(ROW()-2 &lt;= DataRows,OFFSET(MeineInstrumente!$A$9,ROW()-DataRows_IBE-1,COLUMN(),1,1),""))</f>
        <v>11</v>
      </c>
      <c r="D185" s="16" t="str">
        <f ca="1">IF(ROW()-1&lt;=DataRows_IBE,OFFSET(InstrumenteIBE!$A$1,ROW()-2,COLUMN(),1,1),IF(ROW()-2 &lt;= DataRows,OFFSET(MeineInstrumente!$A$9,ROW()-DataRows_IBE-1,COLUMN(),1,1),""))</f>
        <v>Krankheit</v>
      </c>
      <c r="E185" t="str">
        <f t="shared" ca="1" si="2"/>
        <v>D;15</v>
      </c>
      <c r="F185" t="str">
        <f ca="1">IF(ROW()-1&lt;=DataRows_IBE,OFFSET(InstrumenteIBE!$A$1,ROW()-2,COLUMN()-COLUMN($F$1),1,1),IF(ROW()-2 &lt;= DataRows,OFFSET(MeineInstrumente!$A$9,ROW()-DataRows_IBE-1,COLUMN()-COLUMN($F$1),1,1),""))</f>
        <v>D</v>
      </c>
    </row>
    <row r="186" spans="1:6" x14ac:dyDescent="0.25">
      <c r="A186">
        <f ca="1">IF(ROW()-1&lt;=DataRows_IBE,OFFSET(InstrumenteIBE!$A$1,ROW()-2,COLUMN(),1,1),IF(ROW()-2 &lt;= DataRows,OFFSET(MeineInstrumente!$A$9,ROW()-DataRows_IBE-1,COLUMN(),1,1),""))</f>
        <v>15</v>
      </c>
      <c r="B186">
        <f ca="1">IF(ROW()-1&lt;=DataRows_IBE,OFFSET(InstrumenteIBE!$A$1,ROW()-2,COLUMN(),1,1),IF(ROW()-2 &lt;= DataRows,OFFSET(MeineInstrumente!$A$9,ROW()-DataRows_IBE-1,COLUMN(),1,1),""))</f>
        <v>3</v>
      </c>
      <c r="C186">
        <f ca="1">IF(ROW()-1&lt;=DataRows_IBE,OFFSET(InstrumenteIBE!$A$1,ROW()-2,COLUMN(),1,1),IF(ROW()-2 &lt;= DataRows,OFFSET(MeineInstrumente!$A$9,ROW()-DataRows_IBE-1,COLUMN(),1,1),""))</f>
        <v>12</v>
      </c>
      <c r="D186" s="16" t="str">
        <f ca="1">IF(ROW()-1&lt;=DataRows_IBE,OFFSET(InstrumenteIBE!$A$1,ROW()-2,COLUMN(),1,1),IF(ROW()-2 &lt;= DataRows,OFFSET(MeineInstrumente!$A$9,ROW()-DataRows_IBE-1,COLUMN(),1,1),""))</f>
        <v>Lebens- und Arbeitssituation des Partners</v>
      </c>
      <c r="E186" t="str">
        <f t="shared" ca="1" si="2"/>
        <v>D;15</v>
      </c>
      <c r="F186" t="str">
        <f ca="1">IF(ROW()-1&lt;=DataRows_IBE,OFFSET(InstrumenteIBE!$A$1,ROW()-2,COLUMN()-COLUMN($F$1),1,1),IF(ROW()-2 &lt;= DataRows,OFFSET(MeineInstrumente!$A$9,ROW()-DataRows_IBE-1,COLUMN()-COLUMN($F$1),1,1),""))</f>
        <v>D</v>
      </c>
    </row>
    <row r="187" spans="1:6" x14ac:dyDescent="0.25">
      <c r="A187">
        <f ca="1">IF(ROW()-1&lt;=DataRows_IBE,OFFSET(InstrumenteIBE!$A$1,ROW()-2,COLUMN(),1,1),IF(ROW()-2 &lt;= DataRows,OFFSET(MeineInstrumente!$A$9,ROW()-DataRows_IBE-1,COLUMN(),1,1),""))</f>
        <v>15</v>
      </c>
      <c r="B187">
        <f ca="1">IF(ROW()-1&lt;=DataRows_IBE,OFFSET(InstrumenteIBE!$A$1,ROW()-2,COLUMN(),1,1),IF(ROW()-2 &lt;= DataRows,OFFSET(MeineInstrumente!$A$9,ROW()-DataRows_IBE-1,COLUMN(),1,1),""))</f>
        <v>3</v>
      </c>
      <c r="C187">
        <f ca="1">IF(ROW()-1&lt;=DataRows_IBE,OFFSET(InstrumenteIBE!$A$1,ROW()-2,COLUMN(),1,1),IF(ROW()-2 &lt;= DataRows,OFFSET(MeineInstrumente!$A$9,ROW()-DataRows_IBE-1,COLUMN(),1,1),""))</f>
        <v>13</v>
      </c>
      <c r="D187" s="16" t="str">
        <f ca="1">IF(ROW()-1&lt;=DataRows_IBE,OFFSET(InstrumenteIBE!$A$1,ROW()-2,COLUMN(),1,1),IF(ROW()-2 &lt;= DataRows,OFFSET(MeineInstrumente!$A$9,ROW()-DataRows_IBE-1,COLUMN(),1,1),""))</f>
        <v>Nebentätigkeit</v>
      </c>
      <c r="E187" t="str">
        <f t="shared" ca="1" si="2"/>
        <v>D;15</v>
      </c>
      <c r="F187" t="str">
        <f ca="1">IF(ROW()-1&lt;=DataRows_IBE,OFFSET(InstrumenteIBE!$A$1,ROW()-2,COLUMN()-COLUMN($F$1),1,1),IF(ROW()-2 &lt;= DataRows,OFFSET(MeineInstrumente!$A$9,ROW()-DataRows_IBE-1,COLUMN()-COLUMN($F$1),1,1),""))</f>
        <v>D</v>
      </c>
    </row>
    <row r="188" spans="1:6" ht="30" x14ac:dyDescent="0.25">
      <c r="A188">
        <f ca="1">IF(ROW()-1&lt;=DataRows_IBE,OFFSET(InstrumenteIBE!$A$1,ROW()-2,COLUMN(),1,1),IF(ROW()-2 &lt;= DataRows,OFFSET(MeineInstrumente!$A$9,ROW()-DataRows_IBE-1,COLUMN(),1,1),""))</f>
        <v>15</v>
      </c>
      <c r="B188">
        <f ca="1">IF(ROW()-1&lt;=DataRows_IBE,OFFSET(InstrumenteIBE!$A$1,ROW()-2,COLUMN(),1,1),IF(ROW()-2 &lt;= DataRows,OFFSET(MeineInstrumente!$A$9,ROW()-DataRows_IBE-1,COLUMN(),1,1),""))</f>
        <v>3</v>
      </c>
      <c r="C188">
        <f ca="1">IF(ROW()-1&lt;=DataRows_IBE,OFFSET(InstrumenteIBE!$A$1,ROW()-2,COLUMN(),1,1),IF(ROW()-2 &lt;= DataRows,OFFSET(MeineInstrumente!$A$9,ROW()-DataRows_IBE-1,COLUMN(),1,1),""))</f>
        <v>13</v>
      </c>
      <c r="D188" s="16" t="str">
        <f ca="1">IF(ROW()-1&lt;=DataRows_IBE,OFFSET(InstrumenteIBE!$A$1,ROW()-2,COLUMN(),1,1),IF(ROW()-2 &lt;= DataRows,OFFSET(MeineInstrumente!$A$9,ROW()-DataRows_IBE-1,COLUMN(),1,1),""))</f>
        <v>Interne Rekrutierung, z. B. durch Berücksichtigung von Kompetenzen, die in der Nebentätigkeit erworben wurden</v>
      </c>
      <c r="E188" t="str">
        <f t="shared" ca="1" si="2"/>
        <v>D_r;15</v>
      </c>
      <c r="F188" t="str">
        <f ca="1">IF(ROW()-1&lt;=DataRows_IBE,OFFSET(InstrumenteIBE!$A$1,ROW()-2,COLUMN()-COLUMN($F$1),1,1),IF(ROW()-2 &lt;= DataRows,OFFSET(MeineInstrumente!$A$9,ROW()-DataRows_IBE-1,COLUMN()-COLUMN($F$1),1,1),""))</f>
        <v>D_r</v>
      </c>
    </row>
    <row r="189" spans="1:6" x14ac:dyDescent="0.25">
      <c r="A189">
        <f ca="1">IF(ROW()-1&lt;=DataRows_IBE,OFFSET(InstrumenteIBE!$A$1,ROW()-2,COLUMN(),1,1),IF(ROW()-2 &lt;= DataRows,OFFSET(MeineInstrumente!$A$9,ROW()-DataRows_IBE-1,COLUMN(),1,1),""))</f>
        <v>15</v>
      </c>
      <c r="B189">
        <f ca="1">IF(ROW()-1&lt;=DataRows_IBE,OFFSET(InstrumenteIBE!$A$1,ROW()-2,COLUMN(),1,1),IF(ROW()-2 &lt;= DataRows,OFFSET(MeineInstrumente!$A$9,ROW()-DataRows_IBE-1,COLUMN(),1,1),""))</f>
        <v>3</v>
      </c>
      <c r="C189">
        <f ca="1">IF(ROW()-1&lt;=DataRows_IBE,OFFSET(InstrumenteIBE!$A$1,ROW()-2,COLUMN(),1,1),IF(ROW()-2 &lt;= DataRows,OFFSET(MeineInstrumente!$A$9,ROW()-DataRows_IBE-1,COLUMN(),1,1),""))</f>
        <v>14</v>
      </c>
      <c r="D189" s="16" t="str">
        <f ca="1">IF(ROW()-1&lt;=DataRows_IBE,OFFSET(InstrumenteIBE!$A$1,ROW()-2,COLUMN(),1,1),IF(ROW()-2 &lt;= DataRows,OFFSET(MeineInstrumente!$A$9,ROW()-DataRows_IBE-1,COLUMN(),1,1),""))</f>
        <v>Kritisches/Traumatisches Ereignis</v>
      </c>
      <c r="E189" t="str">
        <f t="shared" ca="1" si="2"/>
        <v>D;15</v>
      </c>
      <c r="F189" t="str">
        <f ca="1">IF(ROW()-1&lt;=DataRows_IBE,OFFSET(InstrumenteIBE!$A$1,ROW()-2,COLUMN()-COLUMN($F$1),1,1),IF(ROW()-2 &lt;= DataRows,OFFSET(MeineInstrumente!$A$9,ROW()-DataRows_IBE-1,COLUMN()-COLUMN($F$1),1,1),""))</f>
        <v>D</v>
      </c>
    </row>
    <row r="190" spans="1:6" x14ac:dyDescent="0.25">
      <c r="A190">
        <f ca="1">IF(ROW()-1&lt;=DataRows_IBE,OFFSET(InstrumenteIBE!$A$1,ROW()-2,COLUMN(),1,1),IF(ROW()-2 &lt;= DataRows,OFFSET(MeineInstrumente!$A$9,ROW()-DataRows_IBE-1,COLUMN(),1,1),""))</f>
        <v>15</v>
      </c>
      <c r="B190">
        <f ca="1">IF(ROW()-1&lt;=DataRows_IBE,OFFSET(InstrumenteIBE!$A$1,ROW()-2,COLUMN(),1,1),IF(ROW()-2 &lt;= DataRows,OFFSET(MeineInstrumente!$A$9,ROW()-DataRows_IBE-1,COLUMN(),1,1),""))</f>
        <v>3</v>
      </c>
      <c r="C190">
        <f ca="1">IF(ROW()-1&lt;=DataRows_IBE,OFFSET(InstrumenteIBE!$A$1,ROW()-2,COLUMN(),1,1),IF(ROW()-2 &lt;= DataRows,OFFSET(MeineInstrumente!$A$9,ROW()-DataRows_IBE-1,COLUMN(),1,1),""))</f>
        <v>15</v>
      </c>
      <c r="D190" s="16" t="str">
        <f ca="1">IF(ROW()-1&lt;=DataRows_IBE,OFFSET(InstrumenteIBE!$A$1,ROW()-2,COLUMN(),1,1),IF(ROW()-2 &lt;= DataRows,OFFSET(MeineInstrumente!$A$9,ROW()-DataRows_IBE-1,COLUMN(),1,1),""))</f>
        <v>Pflege</v>
      </c>
      <c r="E190" t="str">
        <f t="shared" ca="1" si="2"/>
        <v>D;15</v>
      </c>
      <c r="F190" t="str">
        <f ca="1">IF(ROW()-1&lt;=DataRows_IBE,OFFSET(InstrumenteIBE!$A$1,ROW()-2,COLUMN()-COLUMN($F$1),1,1),IF(ROW()-2 &lt;= DataRows,OFFSET(MeineInstrumente!$A$9,ROW()-DataRows_IBE-1,COLUMN()-COLUMN($F$1),1,1),""))</f>
        <v>D</v>
      </c>
    </row>
    <row r="191" spans="1:6" ht="30" x14ac:dyDescent="0.25">
      <c r="A191">
        <f ca="1">IF(ROW()-1&lt;=DataRows_IBE,OFFSET(InstrumenteIBE!$A$1,ROW()-2,COLUMN(),1,1),IF(ROW()-2 &lt;= DataRows,OFFSET(MeineInstrumente!$A$9,ROW()-DataRows_IBE-1,COLUMN(),1,1),""))</f>
        <v>15</v>
      </c>
      <c r="B191">
        <f ca="1">IF(ROW()-1&lt;=DataRows_IBE,OFFSET(InstrumenteIBE!$A$1,ROW()-2,COLUMN(),1,1),IF(ROW()-2 &lt;= DataRows,OFFSET(MeineInstrumente!$A$9,ROW()-DataRows_IBE-1,COLUMN(),1,1),""))</f>
        <v>3</v>
      </c>
      <c r="C191">
        <f ca="1">IF(ROW()-1&lt;=DataRows_IBE,OFFSET(InstrumenteIBE!$A$1,ROW()-2,COLUMN(),1,1),IF(ROW()-2 &lt;= DataRows,OFFSET(MeineInstrumente!$A$9,ROW()-DataRows_IBE-1,COLUMN(),1,1),""))</f>
        <v>15</v>
      </c>
      <c r="D191" s="16" t="str">
        <f ca="1">IF(ROW()-1&lt;=DataRows_IBE,OFFSET(InstrumenteIBE!$A$1,ROW()-2,COLUMN(),1,1),IF(ROW()-2 &lt;= DataRows,OFFSET(MeineInstrumente!$A$9,ROW()-DataRows_IBE-1,COLUMN(),1,1),""))</f>
        <v>Interne Rekrutierung, z.B. über die persönliche Ansprache qualifizierter Beschäftigter in Pflegezeit</v>
      </c>
      <c r="E191" t="str">
        <f t="shared" ca="1" si="2"/>
        <v>D_r;15</v>
      </c>
      <c r="F191" t="str">
        <f ca="1">IF(ROW()-1&lt;=DataRows_IBE,OFFSET(InstrumenteIBE!$A$1,ROW()-2,COLUMN()-COLUMN($F$1),1,1),IF(ROW()-2 &lt;= DataRows,OFFSET(MeineInstrumente!$A$9,ROW()-DataRows_IBE-1,COLUMN()-COLUMN($F$1),1,1),""))</f>
        <v>D_r</v>
      </c>
    </row>
    <row r="192" spans="1:6" x14ac:dyDescent="0.25">
      <c r="A192">
        <f ca="1">IF(ROW()-1&lt;=DataRows_IBE,OFFSET(InstrumenteIBE!$A$1,ROW()-2,COLUMN(),1,1),IF(ROW()-2 &lt;= DataRows,OFFSET(MeineInstrumente!$A$9,ROW()-DataRows_IBE-1,COLUMN(),1,1),""))</f>
        <v>15</v>
      </c>
      <c r="B192">
        <f ca="1">IF(ROW()-1&lt;=DataRows_IBE,OFFSET(InstrumenteIBE!$A$1,ROW()-2,COLUMN(),1,1),IF(ROW()-2 &lt;= DataRows,OFFSET(MeineInstrumente!$A$9,ROW()-DataRows_IBE-1,COLUMN(),1,1),""))</f>
        <v>3</v>
      </c>
      <c r="C192">
        <f ca="1">IF(ROW()-1&lt;=DataRows_IBE,OFFSET(InstrumenteIBE!$A$1,ROW()-2,COLUMN(),1,1),IF(ROW()-2 &lt;= DataRows,OFFSET(MeineInstrumente!$A$9,ROW()-DataRows_IBE-1,COLUMN(),1,1),""))</f>
        <v>16</v>
      </c>
      <c r="D192" s="16" t="str">
        <f ca="1">IF(ROW()-1&lt;=DataRows_IBE,OFFSET(InstrumenteIBE!$A$1,ROW()-2,COLUMN(),1,1),IF(ROW()-2 &lt;= DataRows,OFFSET(MeineInstrumente!$A$9,ROW()-DataRows_IBE-1,COLUMN(),1,1),""))</f>
        <v>Privat initiierte Weiterbildung</v>
      </c>
      <c r="E192" t="str">
        <f t="shared" ca="1" si="2"/>
        <v>D;15</v>
      </c>
      <c r="F192" t="str">
        <f ca="1">IF(ROW()-1&lt;=DataRows_IBE,OFFSET(InstrumenteIBE!$A$1,ROW()-2,COLUMN()-COLUMN($F$1),1,1),IF(ROW()-2 &lt;= DataRows,OFFSET(MeineInstrumente!$A$9,ROW()-DataRows_IBE-1,COLUMN()-COLUMN($F$1),1,1),""))</f>
        <v>D</v>
      </c>
    </row>
    <row r="193" spans="1:6" ht="30" x14ac:dyDescent="0.25">
      <c r="A193">
        <f ca="1">IF(ROW()-1&lt;=DataRows_IBE,OFFSET(InstrumenteIBE!$A$1,ROW()-2,COLUMN(),1,1),IF(ROW()-2 &lt;= DataRows,OFFSET(MeineInstrumente!$A$9,ROW()-DataRows_IBE-1,COLUMN(),1,1),""))</f>
        <v>15</v>
      </c>
      <c r="B193">
        <f ca="1">IF(ROW()-1&lt;=DataRows_IBE,OFFSET(InstrumenteIBE!$A$1,ROW()-2,COLUMN(),1,1),IF(ROW()-2 &lt;= DataRows,OFFSET(MeineInstrumente!$A$9,ROW()-DataRows_IBE-1,COLUMN(),1,1),""))</f>
        <v>3</v>
      </c>
      <c r="C193">
        <f ca="1">IF(ROW()-1&lt;=DataRows_IBE,OFFSET(InstrumenteIBE!$A$1,ROW()-2,COLUMN(),1,1),IF(ROW()-2 &lt;= DataRows,OFFSET(MeineInstrumente!$A$9,ROW()-DataRows_IBE-1,COLUMN(),1,1),""))</f>
        <v>16</v>
      </c>
      <c r="D193" s="16" t="str">
        <f ca="1">IF(ROW()-1&lt;=DataRows_IBE,OFFSET(InstrumenteIBE!$A$1,ROW()-2,COLUMN(),1,1),IF(ROW()-2 &lt;= DataRows,OFFSET(MeineInstrumente!$A$9,ROW()-DataRows_IBE-1,COLUMN(),1,1),""))</f>
        <v>Interne Rekrutierung, z.B. durch Berücksichtigung der im Rahmen der Weiterbildung erworbenen Kompetenzen</v>
      </c>
      <c r="E193" t="str">
        <f t="shared" ca="1" si="2"/>
        <v>D_r;15</v>
      </c>
      <c r="F193" t="str">
        <f ca="1">IF(ROW()-1&lt;=DataRows_IBE,OFFSET(InstrumenteIBE!$A$1,ROW()-2,COLUMN()-COLUMN($F$1),1,1),IF(ROW()-2 &lt;= DataRows,OFFSET(MeineInstrumente!$A$9,ROW()-DataRows_IBE-1,COLUMN()-COLUMN($F$1),1,1),""))</f>
        <v>D_r</v>
      </c>
    </row>
    <row r="194" spans="1:6" x14ac:dyDescent="0.25">
      <c r="A194">
        <f ca="1">IF(ROW()-1&lt;=DataRows_IBE,OFFSET(InstrumenteIBE!$A$1,ROW()-2,COLUMN(),1,1),IF(ROW()-2 &lt;= DataRows,OFFSET(MeineInstrumente!$A$9,ROW()-DataRows_IBE-1,COLUMN(),1,1),""))</f>
        <v>15</v>
      </c>
      <c r="B194">
        <f ca="1">IF(ROW()-1&lt;=DataRows_IBE,OFFSET(InstrumenteIBE!$A$1,ROW()-2,COLUMN(),1,1),IF(ROW()-2 &lt;= DataRows,OFFSET(MeineInstrumente!$A$9,ROW()-DataRows_IBE-1,COLUMN(),1,1),""))</f>
        <v>3</v>
      </c>
      <c r="C194">
        <f ca="1">IF(ROW()-1&lt;=DataRows_IBE,OFFSET(InstrumenteIBE!$A$1,ROW()-2,COLUMN(),1,1),IF(ROW()-2 &lt;= DataRows,OFFSET(MeineInstrumente!$A$9,ROW()-DataRows_IBE-1,COLUMN(),1,1),""))</f>
        <v>17</v>
      </c>
      <c r="D194" s="16" t="str">
        <f ca="1">IF(ROW()-1&lt;=DataRows_IBE,OFFSET(InstrumenteIBE!$A$1,ROW()-2,COLUMN(),1,1),IF(ROW()-2 &lt;= DataRows,OFFSET(MeineInstrumente!$A$9,ROW()-DataRows_IBE-1,COLUMN(),1,1),""))</f>
        <v>Soziales Netzwerk</v>
      </c>
      <c r="E194" t="str">
        <f t="shared" ref="E194:E257" ca="1" si="3">IF(ISNUMBER(A194),F194&amp;";"&amp;A194,"")</f>
        <v>D;15</v>
      </c>
      <c r="F194" t="str">
        <f ca="1">IF(ROW()-1&lt;=DataRows_IBE,OFFSET(InstrumenteIBE!$A$1,ROW()-2,COLUMN()-COLUMN($F$1),1,1),IF(ROW()-2 &lt;= DataRows,OFFSET(MeineInstrumente!$A$9,ROW()-DataRows_IBE-1,COLUMN()-COLUMN($F$1),1,1),""))</f>
        <v>D</v>
      </c>
    </row>
    <row r="195" spans="1:6" ht="30" x14ac:dyDescent="0.25">
      <c r="A195">
        <f ca="1">IF(ROW()-1&lt;=DataRows_IBE,OFFSET(InstrumenteIBE!$A$1,ROW()-2,COLUMN(),1,1),IF(ROW()-2 &lt;= DataRows,OFFSET(MeineInstrumente!$A$9,ROW()-DataRows_IBE-1,COLUMN(),1,1),""))</f>
        <v>15</v>
      </c>
      <c r="B195">
        <f ca="1">IF(ROW()-1&lt;=DataRows_IBE,OFFSET(InstrumenteIBE!$A$1,ROW()-2,COLUMN(),1,1),IF(ROW()-2 &lt;= DataRows,OFFSET(MeineInstrumente!$A$9,ROW()-DataRows_IBE-1,COLUMN(),1,1),""))</f>
        <v>3</v>
      </c>
      <c r="C195">
        <f ca="1">IF(ROW()-1&lt;=DataRows_IBE,OFFSET(InstrumenteIBE!$A$1,ROW()-2,COLUMN(),1,1),IF(ROW()-2 &lt;= DataRows,OFFSET(MeineInstrumente!$A$9,ROW()-DataRows_IBE-1,COLUMN(),1,1),""))</f>
        <v>17</v>
      </c>
      <c r="D195" s="16" t="str">
        <f ca="1">IF(ROW()-1&lt;=DataRows_IBE,OFFSET(InstrumenteIBE!$A$1,ROW()-2,COLUMN(),1,1),IF(ROW()-2 &lt;= DataRows,OFFSET(MeineInstrumente!$A$9,ROW()-DataRows_IBE-1,COLUMN(),1,1),""))</f>
        <v>Interne Rekrutierung, z.B. über vorhandene soziale Netzwerke im Unternehmen</v>
      </c>
      <c r="E195" t="str">
        <f t="shared" ca="1" si="3"/>
        <v>D_r;15</v>
      </c>
      <c r="F195" t="str">
        <f ca="1">IF(ROW()-1&lt;=DataRows_IBE,OFFSET(InstrumenteIBE!$A$1,ROW()-2,COLUMN()-COLUMN($F$1),1,1),IF(ROW()-2 &lt;= DataRows,OFFSET(MeineInstrumente!$A$9,ROW()-DataRows_IBE-1,COLUMN()-COLUMN($F$1),1,1),""))</f>
        <v>D_r</v>
      </c>
    </row>
    <row r="196" spans="1:6" x14ac:dyDescent="0.25">
      <c r="A196">
        <f ca="1">IF(ROW()-1&lt;=DataRows_IBE,OFFSET(InstrumenteIBE!$A$1,ROW()-2,COLUMN(),1,1),IF(ROW()-2 &lt;= DataRows,OFFSET(MeineInstrumente!$A$9,ROW()-DataRows_IBE-1,COLUMN(),1,1),""))</f>
        <v>15</v>
      </c>
      <c r="B196">
        <f ca="1">IF(ROW()-1&lt;=DataRows_IBE,OFFSET(InstrumenteIBE!$A$1,ROW()-2,COLUMN(),1,1),IF(ROW()-2 &lt;= DataRows,OFFSET(MeineInstrumente!$A$9,ROW()-DataRows_IBE-1,COLUMN(),1,1),""))</f>
        <v>3</v>
      </c>
      <c r="C196">
        <f ca="1">IF(ROW()-1&lt;=DataRows_IBE,OFFSET(InstrumenteIBE!$A$1,ROW()-2,COLUMN(),1,1),IF(ROW()-2 &lt;= DataRows,OFFSET(MeineInstrumente!$A$9,ROW()-DataRows_IBE-1,COLUMN(),1,1),""))</f>
        <v>18</v>
      </c>
      <c r="D196" s="16" t="str">
        <f ca="1">IF(ROW()-1&lt;=DataRows_IBE,OFFSET(InstrumenteIBE!$A$1,ROW()-2,COLUMN(),1,1),IF(ROW()-2 &lt;= DataRows,OFFSET(MeineInstrumente!$A$9,ROW()-DataRows_IBE-1,COLUMN(),1,1),""))</f>
        <v>Verschuldung</v>
      </c>
      <c r="E196" t="str">
        <f t="shared" ca="1" si="3"/>
        <v>D;15</v>
      </c>
      <c r="F196" t="str">
        <f ca="1">IF(ROW()-1&lt;=DataRows_IBE,OFFSET(InstrumenteIBE!$A$1,ROW()-2,COLUMN()-COLUMN($F$1),1,1),IF(ROW()-2 &lt;= DataRows,OFFSET(MeineInstrumente!$A$9,ROW()-DataRows_IBE-1,COLUMN()-COLUMN($F$1),1,1),""))</f>
        <v>D</v>
      </c>
    </row>
    <row r="197" spans="1:6" x14ac:dyDescent="0.25">
      <c r="A197">
        <f ca="1">IF(ROW()-1&lt;=DataRows_IBE,OFFSET(InstrumenteIBE!$A$1,ROW()-2,COLUMN(),1,1),IF(ROW()-2 &lt;= DataRows,OFFSET(MeineInstrumente!$A$9,ROW()-DataRows_IBE-1,COLUMN(),1,1),""))</f>
        <v>15</v>
      </c>
      <c r="B197">
        <f ca="1">IF(ROW()-1&lt;=DataRows_IBE,OFFSET(InstrumenteIBE!$A$1,ROW()-2,COLUMN(),1,1),IF(ROW()-2 &lt;= DataRows,OFFSET(MeineInstrumente!$A$9,ROW()-DataRows_IBE-1,COLUMN(),1,1),""))</f>
        <v>4</v>
      </c>
      <c r="C197">
        <f ca="1">IF(ROW()-1&lt;=DataRows_IBE,OFFSET(InstrumenteIBE!$A$1,ROW()-2,COLUMN(),1,1),IF(ROW()-2 &lt;= DataRows,OFFSET(MeineInstrumente!$A$9,ROW()-DataRows_IBE-1,COLUMN(),1,1),""))</f>
        <v>0</v>
      </c>
      <c r="D197" s="16" t="str">
        <f ca="1">IF(ROW()-1&lt;=DataRows_IBE,OFFSET(InstrumenteIBE!$A$1,ROW()-2,COLUMN(),1,1),IF(ROW()-2 &lt;= DataRows,OFFSET(MeineInstrumente!$A$9,ROW()-DataRows_IBE-1,COLUMN(),1,1),""))</f>
        <v>Berufshintergrund</v>
      </c>
      <c r="E197" t="str">
        <f t="shared" ca="1" si="3"/>
        <v>dT;15</v>
      </c>
      <c r="F197" t="str">
        <f ca="1">IF(ROW()-1&lt;=DataRows_IBE,OFFSET(InstrumenteIBE!$A$1,ROW()-2,COLUMN()-COLUMN($F$1),1,1),IF(ROW()-2 &lt;= DataRows,OFFSET(MeineInstrumente!$A$9,ROW()-DataRows_IBE-1,COLUMN()-COLUMN($F$1),1,1),""))</f>
        <v>dT</v>
      </c>
    </row>
    <row r="198" spans="1:6" x14ac:dyDescent="0.25">
      <c r="A198">
        <f ca="1">IF(ROW()-1&lt;=DataRows_IBE,OFFSET(InstrumenteIBE!$A$1,ROW()-2,COLUMN(),1,1),IF(ROW()-2 &lt;= DataRows,OFFSET(MeineInstrumente!$A$9,ROW()-DataRows_IBE-1,COLUMN(),1,1),""))</f>
        <v>15</v>
      </c>
      <c r="B198">
        <f ca="1">IF(ROW()-1&lt;=DataRows_IBE,OFFSET(InstrumenteIBE!$A$1,ROW()-2,COLUMN(),1,1),IF(ROW()-2 &lt;= DataRows,OFFSET(MeineInstrumente!$A$9,ROW()-DataRows_IBE-1,COLUMN(),1,1),""))</f>
        <v>4</v>
      </c>
      <c r="C198">
        <f ca="1">IF(ROW()-1&lt;=DataRows_IBE,OFFSET(InstrumenteIBE!$A$1,ROW()-2,COLUMN(),1,1),IF(ROW()-2 &lt;= DataRows,OFFSET(MeineInstrumente!$A$9,ROW()-DataRows_IBE-1,COLUMN(),1,1),""))</f>
        <v>19</v>
      </c>
      <c r="D198" s="16" t="str">
        <f ca="1">IF(ROW()-1&lt;=DataRows_IBE,OFFSET(InstrumenteIBE!$A$1,ROW()-2,COLUMN(),1,1),IF(ROW()-2 &lt;= DataRows,OFFSET(MeineInstrumente!$A$9,ROW()-DataRows_IBE-1,COLUMN(),1,1),""))</f>
        <v>Einstieg/Orientierung</v>
      </c>
      <c r="E198" t="str">
        <f t="shared" ca="1" si="3"/>
        <v>D;15</v>
      </c>
      <c r="F198" t="str">
        <f ca="1">IF(ROW()-1&lt;=DataRows_IBE,OFFSET(InstrumenteIBE!$A$1,ROW()-2,COLUMN()-COLUMN($F$1),1,1),IF(ROW()-2 &lt;= DataRows,OFFSET(MeineInstrumente!$A$9,ROW()-DataRows_IBE-1,COLUMN()-COLUMN($F$1),1,1),""))</f>
        <v>D</v>
      </c>
    </row>
    <row r="199" spans="1:6" x14ac:dyDescent="0.25">
      <c r="A199">
        <f ca="1">IF(ROW()-1&lt;=DataRows_IBE,OFFSET(InstrumenteIBE!$A$1,ROW()-2,COLUMN(),1,1),IF(ROW()-2 &lt;= DataRows,OFFSET(MeineInstrumente!$A$9,ROW()-DataRows_IBE-1,COLUMN(),1,1),""))</f>
        <v>15</v>
      </c>
      <c r="B199">
        <f ca="1">IF(ROW()-1&lt;=DataRows_IBE,OFFSET(InstrumenteIBE!$A$1,ROW()-2,COLUMN(),1,1),IF(ROW()-2 &lt;= DataRows,OFFSET(MeineInstrumente!$A$9,ROW()-DataRows_IBE-1,COLUMN(),1,1),""))</f>
        <v>4</v>
      </c>
      <c r="C199">
        <f ca="1">IF(ROW()-1&lt;=DataRows_IBE,OFFSET(InstrumenteIBE!$A$1,ROW()-2,COLUMN(),1,1),IF(ROW()-2 &lt;= DataRows,OFFSET(MeineInstrumente!$A$9,ROW()-DataRows_IBE-1,COLUMN(),1,1),""))</f>
        <v>19</v>
      </c>
      <c r="D199" s="16" t="str">
        <f ca="1">IF(ROW()-1&lt;=DataRows_IBE,OFFSET(InstrumenteIBE!$A$1,ROW()-2,COLUMN(),1,1),IF(ROW()-2 &lt;= DataRows,OFFSET(MeineInstrumente!$A$9,ROW()-DataRows_IBE-1,COLUMN(),1,1),""))</f>
        <v>Interne Rekrutierung, z. B. aus Nachwuchskräfte-Pools</v>
      </c>
      <c r="E199" t="str">
        <f t="shared" ca="1" si="3"/>
        <v>D_r;15</v>
      </c>
      <c r="F199" t="str">
        <f ca="1">IF(ROW()-1&lt;=DataRows_IBE,OFFSET(InstrumenteIBE!$A$1,ROW()-2,COLUMN()-COLUMN($F$1),1,1),IF(ROW()-2 &lt;= DataRows,OFFSET(MeineInstrumente!$A$9,ROW()-DataRows_IBE-1,COLUMN()-COLUMN($F$1),1,1),""))</f>
        <v>D_r</v>
      </c>
    </row>
    <row r="200" spans="1:6" x14ac:dyDescent="0.25">
      <c r="A200">
        <f ca="1">IF(ROW()-1&lt;=DataRows_IBE,OFFSET(InstrumenteIBE!$A$1,ROW()-2,COLUMN(),1,1),IF(ROW()-2 &lt;= DataRows,OFFSET(MeineInstrumente!$A$9,ROW()-DataRows_IBE-1,COLUMN(),1,1),""))</f>
        <v>15</v>
      </c>
      <c r="B200">
        <f ca="1">IF(ROW()-1&lt;=DataRows_IBE,OFFSET(InstrumenteIBE!$A$1,ROW()-2,COLUMN(),1,1),IF(ROW()-2 &lt;= DataRows,OFFSET(MeineInstrumente!$A$9,ROW()-DataRows_IBE-1,COLUMN(),1,1),""))</f>
        <v>4</v>
      </c>
      <c r="C200">
        <f ca="1">IF(ROW()-1&lt;=DataRows_IBE,OFFSET(InstrumenteIBE!$A$1,ROW()-2,COLUMN(),1,1),IF(ROW()-2 &lt;= DataRows,OFFSET(MeineInstrumente!$A$9,ROW()-DataRows_IBE-1,COLUMN(),1,1),""))</f>
        <v>20</v>
      </c>
      <c r="D200" s="16" t="str">
        <f ca="1">IF(ROW()-1&lt;=DataRows_IBE,OFFSET(InstrumenteIBE!$A$1,ROW()-2,COLUMN(),1,1),IF(ROW()-2 &lt;= DataRows,OFFSET(MeineInstrumente!$A$9,ROW()-DataRows_IBE-1,COLUMN(),1,1),""))</f>
        <v>Reife</v>
      </c>
      <c r="E200" t="str">
        <f t="shared" ca="1" si="3"/>
        <v>D;15</v>
      </c>
      <c r="F200" t="str">
        <f ca="1">IF(ROW()-1&lt;=DataRows_IBE,OFFSET(InstrumenteIBE!$A$1,ROW()-2,COLUMN()-COLUMN($F$1),1,1),IF(ROW()-2 &lt;= DataRows,OFFSET(MeineInstrumente!$A$9,ROW()-DataRows_IBE-1,COLUMN()-COLUMN($F$1),1,1),""))</f>
        <v>D</v>
      </c>
    </row>
    <row r="201" spans="1:6" x14ac:dyDescent="0.25">
      <c r="A201">
        <f ca="1">IF(ROW()-1&lt;=DataRows_IBE,OFFSET(InstrumenteIBE!$A$1,ROW()-2,COLUMN(),1,1),IF(ROW()-2 &lt;= DataRows,OFFSET(MeineInstrumente!$A$9,ROW()-DataRows_IBE-1,COLUMN(),1,1),""))</f>
        <v>15</v>
      </c>
      <c r="B201">
        <f ca="1">IF(ROW()-1&lt;=DataRows_IBE,OFFSET(InstrumenteIBE!$A$1,ROW()-2,COLUMN(),1,1),IF(ROW()-2 &lt;= DataRows,OFFSET(MeineInstrumente!$A$9,ROW()-DataRows_IBE-1,COLUMN(),1,1),""))</f>
        <v>4</v>
      </c>
      <c r="C201">
        <f ca="1">IF(ROW()-1&lt;=DataRows_IBE,OFFSET(InstrumenteIBE!$A$1,ROW()-2,COLUMN(),1,1),IF(ROW()-2 &lt;= DataRows,OFFSET(MeineInstrumente!$A$9,ROW()-DataRows_IBE-1,COLUMN(),1,1),""))</f>
        <v>21</v>
      </c>
      <c r="D201" s="16" t="str">
        <f ca="1">IF(ROW()-1&lt;=DataRows_IBE,OFFSET(InstrumenteIBE!$A$1,ROW()-2,COLUMN(),1,1),IF(ROW()-2 &lt;= DataRows,OFFSET(MeineInstrumente!$A$9,ROW()-DataRows_IBE-1,COLUMN(),1,1),""))</f>
        <v>Führung</v>
      </c>
      <c r="E201" t="str">
        <f t="shared" ca="1" si="3"/>
        <v>D;15</v>
      </c>
      <c r="F201" t="str">
        <f ca="1">IF(ROW()-1&lt;=DataRows_IBE,OFFSET(InstrumenteIBE!$A$1,ROW()-2,COLUMN()-COLUMN($F$1),1,1),IF(ROW()-2 &lt;= DataRows,OFFSET(MeineInstrumente!$A$9,ROW()-DataRows_IBE-1,COLUMN()-COLUMN($F$1),1,1),""))</f>
        <v>D</v>
      </c>
    </row>
    <row r="202" spans="1:6" x14ac:dyDescent="0.25">
      <c r="A202">
        <f ca="1">IF(ROW()-1&lt;=DataRows_IBE,OFFSET(InstrumenteIBE!$A$1,ROW()-2,COLUMN(),1,1),IF(ROW()-2 &lt;= DataRows,OFFSET(MeineInstrumente!$A$9,ROW()-DataRows_IBE-1,COLUMN(),1,1),""))</f>
        <v>15</v>
      </c>
      <c r="B202">
        <f ca="1">IF(ROW()-1&lt;=DataRows_IBE,OFFSET(InstrumenteIBE!$A$1,ROW()-2,COLUMN(),1,1),IF(ROW()-2 &lt;= DataRows,OFFSET(MeineInstrumente!$A$9,ROW()-DataRows_IBE-1,COLUMN(),1,1),""))</f>
        <v>4</v>
      </c>
      <c r="C202">
        <f ca="1">IF(ROW()-1&lt;=DataRows_IBE,OFFSET(InstrumenteIBE!$A$1,ROW()-2,COLUMN(),1,1),IF(ROW()-2 &lt;= DataRows,OFFSET(MeineInstrumente!$A$9,ROW()-DataRows_IBE-1,COLUMN(),1,1),""))</f>
        <v>21</v>
      </c>
      <c r="D202" s="16" t="str">
        <f ca="1">IF(ROW()-1&lt;=DataRows_IBE,OFFSET(InstrumenteIBE!$A$1,ROW()-2,COLUMN(),1,1),IF(ROW()-2 &lt;= DataRows,OFFSET(MeineInstrumente!$A$9,ROW()-DataRows_IBE-1,COLUMN(),1,1),""))</f>
        <v>Interne Rekrutierung, z. B. aus Führungskräfte-Entwicklungsprogrammen</v>
      </c>
      <c r="E202" t="str">
        <f t="shared" ca="1" si="3"/>
        <v>D_r;15</v>
      </c>
      <c r="F202" t="str">
        <f ca="1">IF(ROW()-1&lt;=DataRows_IBE,OFFSET(InstrumenteIBE!$A$1,ROW()-2,COLUMN()-COLUMN($F$1),1,1),IF(ROW()-2 &lt;= DataRows,OFFSET(MeineInstrumente!$A$9,ROW()-DataRows_IBE-1,COLUMN()-COLUMN($F$1),1,1),""))</f>
        <v>D_r</v>
      </c>
    </row>
    <row r="203" spans="1:6" x14ac:dyDescent="0.25">
      <c r="A203">
        <f ca="1">IF(ROW()-1&lt;=DataRows_IBE,OFFSET(InstrumenteIBE!$A$1,ROW()-2,COLUMN(),1,1),IF(ROW()-2 &lt;= DataRows,OFFSET(MeineInstrumente!$A$9,ROW()-DataRows_IBE-1,COLUMN(),1,1),""))</f>
        <v>15</v>
      </c>
      <c r="B203">
        <f ca="1">IF(ROW()-1&lt;=DataRows_IBE,OFFSET(InstrumenteIBE!$A$1,ROW()-2,COLUMN(),1,1),IF(ROW()-2 &lt;= DataRows,OFFSET(MeineInstrumente!$A$9,ROW()-DataRows_IBE-1,COLUMN(),1,1),""))</f>
        <v>4</v>
      </c>
      <c r="C203">
        <f ca="1">IF(ROW()-1&lt;=DataRows_IBE,OFFSET(InstrumenteIBE!$A$1,ROW()-2,COLUMN(),1,1),IF(ROW()-2 &lt;= DataRows,OFFSET(MeineInstrumente!$A$9,ROW()-DataRows_IBE-1,COLUMN(),1,1),""))</f>
        <v>22</v>
      </c>
      <c r="D203" s="16" t="str">
        <f ca="1">IF(ROW()-1&lt;=DataRows_IBE,OFFSET(InstrumenteIBE!$A$1,ROW()-2,COLUMN(),1,1),IF(ROW()-2 &lt;= DataRows,OFFSET(MeineInstrumente!$A$9,ROW()-DataRows_IBE-1,COLUMN(),1,1),""))</f>
        <v>Ausland</v>
      </c>
      <c r="E203" t="str">
        <f t="shared" ca="1" si="3"/>
        <v>D;15</v>
      </c>
      <c r="F203" t="str">
        <f ca="1">IF(ROW()-1&lt;=DataRows_IBE,OFFSET(InstrumenteIBE!$A$1,ROW()-2,COLUMN()-COLUMN($F$1),1,1),IF(ROW()-2 &lt;= DataRows,OFFSET(MeineInstrumente!$A$9,ROW()-DataRows_IBE-1,COLUMN()-COLUMN($F$1),1,1),""))</f>
        <v>D</v>
      </c>
    </row>
    <row r="204" spans="1:6" ht="30" x14ac:dyDescent="0.25">
      <c r="A204">
        <f ca="1">IF(ROW()-1&lt;=DataRows_IBE,OFFSET(InstrumenteIBE!$A$1,ROW()-2,COLUMN(),1,1),IF(ROW()-2 &lt;= DataRows,OFFSET(MeineInstrumente!$A$9,ROW()-DataRows_IBE-1,COLUMN(),1,1),""))</f>
        <v>15</v>
      </c>
      <c r="B204">
        <f ca="1">IF(ROW()-1&lt;=DataRows_IBE,OFFSET(InstrumenteIBE!$A$1,ROW()-2,COLUMN(),1,1),IF(ROW()-2 &lt;= DataRows,OFFSET(MeineInstrumente!$A$9,ROW()-DataRows_IBE-1,COLUMN(),1,1),""))</f>
        <v>4</v>
      </c>
      <c r="C204">
        <f ca="1">IF(ROW()-1&lt;=DataRows_IBE,OFFSET(InstrumenteIBE!$A$1,ROW()-2,COLUMN(),1,1),IF(ROW()-2 &lt;= DataRows,OFFSET(MeineInstrumente!$A$9,ROW()-DataRows_IBE-1,COLUMN(),1,1),""))</f>
        <v>22</v>
      </c>
      <c r="D204" s="16" t="str">
        <f ca="1">IF(ROW()-1&lt;=DataRows_IBE,OFFSET(InstrumenteIBE!$A$1,ROW()-2,COLUMN(),1,1),IF(ROW()-2 &lt;= DataRows,OFFSET(MeineInstrumente!$A$9,ROW()-DataRows_IBE-1,COLUMN(),1,1),""))</f>
        <v>Interne Rekrutierung, z. B. durch gezielte Ansprache von Mitarbeitern und Mitarbeiterinnen im Ausland</v>
      </c>
      <c r="E204" t="str">
        <f t="shared" ca="1" si="3"/>
        <v>D_r;15</v>
      </c>
      <c r="F204" t="str">
        <f ca="1">IF(ROW()-1&lt;=DataRows_IBE,OFFSET(InstrumenteIBE!$A$1,ROW()-2,COLUMN()-COLUMN($F$1),1,1),IF(ROW()-2 &lt;= DataRows,OFFSET(MeineInstrumente!$A$9,ROW()-DataRows_IBE-1,COLUMN()-COLUMN($F$1),1,1),""))</f>
        <v>D_r</v>
      </c>
    </row>
    <row r="205" spans="1:6" x14ac:dyDescent="0.25">
      <c r="A205">
        <f ca="1">IF(ROW()-1&lt;=DataRows_IBE,OFFSET(InstrumenteIBE!$A$1,ROW()-2,COLUMN(),1,1),IF(ROW()-2 &lt;= DataRows,OFFSET(MeineInstrumente!$A$9,ROW()-DataRows_IBE-1,COLUMN(),1,1),""))</f>
        <v>15</v>
      </c>
      <c r="B205">
        <f ca="1">IF(ROW()-1&lt;=DataRows_IBE,OFFSET(InstrumenteIBE!$A$1,ROW()-2,COLUMN(),1,1),IF(ROW()-2 &lt;= DataRows,OFFSET(MeineInstrumente!$A$9,ROW()-DataRows_IBE-1,COLUMN(),1,1),""))</f>
        <v>4</v>
      </c>
      <c r="C205">
        <f ca="1">IF(ROW()-1&lt;=DataRows_IBE,OFFSET(InstrumenteIBE!$A$1,ROW()-2,COLUMN(),1,1),IF(ROW()-2 &lt;= DataRows,OFFSET(MeineInstrumente!$A$9,ROW()-DataRows_IBE-1,COLUMN(),1,1),""))</f>
        <v>23</v>
      </c>
      <c r="D205" s="16" t="str">
        <f ca="1">IF(ROW()-1&lt;=DataRows_IBE,OFFSET(InstrumenteIBE!$A$1,ROW()-2,COLUMN(),1,1),IF(ROW()-2 &lt;= DataRows,OFFSET(MeineInstrumente!$A$9,ROW()-DataRows_IBE-1,COLUMN(),1,1),""))</f>
        <v>Ausstieg</v>
      </c>
      <c r="E205" t="str">
        <f t="shared" ca="1" si="3"/>
        <v>D;15</v>
      </c>
      <c r="F205" t="str">
        <f ca="1">IF(ROW()-1&lt;=DataRows_IBE,OFFSET(InstrumenteIBE!$A$1,ROW()-2,COLUMN()-COLUMN($F$1),1,1),IF(ROW()-2 &lt;= DataRows,OFFSET(MeineInstrumente!$A$9,ROW()-DataRows_IBE-1,COLUMN()-COLUMN($F$1),1,1),""))</f>
        <v>D</v>
      </c>
    </row>
    <row r="206" spans="1:6" ht="45" x14ac:dyDescent="0.25">
      <c r="A206">
        <f ca="1">IF(ROW()-1&lt;=DataRows_IBE,OFFSET(InstrumenteIBE!$A$1,ROW()-2,COLUMN(),1,1),IF(ROW()-2 &lt;= DataRows,OFFSET(MeineInstrumente!$A$9,ROW()-DataRows_IBE-1,COLUMN(),1,1),""))</f>
        <v>15</v>
      </c>
      <c r="B206">
        <f ca="1">IF(ROW()-1&lt;=DataRows_IBE,OFFSET(InstrumenteIBE!$A$1,ROW()-2,COLUMN(),1,1),IF(ROW()-2 &lt;= DataRows,OFFSET(MeineInstrumente!$A$9,ROW()-DataRows_IBE-1,COLUMN(),1,1),""))</f>
        <v>4</v>
      </c>
      <c r="C206">
        <f ca="1">IF(ROW()-1&lt;=DataRows_IBE,OFFSET(InstrumenteIBE!$A$1,ROW()-2,COLUMN(),1,1),IF(ROW()-2 &lt;= DataRows,OFFSET(MeineInstrumente!$A$9,ROW()-DataRows_IBE-1,COLUMN(),1,1),""))</f>
        <v>23</v>
      </c>
      <c r="D206" s="16" t="str">
        <f ca="1">IF(ROW()-1&lt;=DataRows_IBE,OFFSET(InstrumenteIBE!$A$1,ROW()-2,COLUMN(),1,1),IF(ROW()-2 &lt;= DataRows,OFFSET(MeineInstrumente!$A$9,ROW()-DataRows_IBE-1,COLUMN(),1,1),""))</f>
        <v>Interne Rekrutierung, z. B. durch gezielte Ansprache von Mitarbeitern und Mitarbeiterinnen im Ruhestand als Berater bzw. Beraterinnen, Trainer bzw. Trainerinnen, Coaches etc.</v>
      </c>
      <c r="E206" t="str">
        <f t="shared" ca="1" si="3"/>
        <v>D_r;15</v>
      </c>
      <c r="F206" t="str">
        <f ca="1">IF(ROW()-1&lt;=DataRows_IBE,OFFSET(InstrumenteIBE!$A$1,ROW()-2,COLUMN()-COLUMN($F$1),1,1),IF(ROW()-2 &lt;= DataRows,OFFSET(MeineInstrumente!$A$9,ROW()-DataRows_IBE-1,COLUMN()-COLUMN($F$1),1,1),""))</f>
        <v>D_r</v>
      </c>
    </row>
    <row r="207" spans="1:6" x14ac:dyDescent="0.25">
      <c r="A207">
        <f ca="1">IF(ROW()-1&lt;=DataRows_IBE,OFFSET(InstrumenteIBE!$A$1,ROW()-2,COLUMN(),1,1),IF(ROW()-2 &lt;= DataRows,OFFSET(MeineInstrumente!$A$9,ROW()-DataRows_IBE-1,COLUMN(),1,1),""))</f>
        <v>15</v>
      </c>
      <c r="B207">
        <f ca="1">IF(ROW()-1&lt;=DataRows_IBE,OFFSET(InstrumenteIBE!$A$1,ROW()-2,COLUMN(),1,1),IF(ROW()-2 &lt;= DataRows,OFFSET(MeineInstrumente!$A$9,ROW()-DataRows_IBE-1,COLUMN(),1,1),""))</f>
        <v>21</v>
      </c>
      <c r="C207">
        <f ca="1">IF(ROW()-1&lt;=DataRows_IBE,OFFSET(InstrumenteIBE!$A$1,ROW()-2,COLUMN(),1,1),IF(ROW()-2 &lt;= DataRows,OFFSET(MeineInstrumente!$A$9,ROW()-DataRows_IBE-1,COLUMN(),1,1),""))</f>
        <v>0</v>
      </c>
      <c r="D207" s="16" t="str">
        <f ca="1">IF(ROW()-1&lt;=DataRows_IBE,OFFSET(InstrumenteIBE!$A$1,ROW()-2,COLUMN(),1,1),IF(ROW()-2 &lt;= DataRows,OFFSET(MeineInstrumente!$A$9,ROW()-DataRows_IBE-1,COLUMN(),1,1),""))</f>
        <v>Alter</v>
      </c>
      <c r="E207" t="str">
        <f t="shared" ca="1" si="3"/>
        <v>dT;15</v>
      </c>
      <c r="F207" t="str">
        <f ca="1">IF(ROW()-1&lt;=DataRows_IBE,OFFSET(InstrumenteIBE!$A$1,ROW()-2,COLUMN()-COLUMN($F$1),1,1),IF(ROW()-2 &lt;= DataRows,OFFSET(MeineInstrumente!$A$9,ROW()-DataRows_IBE-1,COLUMN()-COLUMN($F$1),1,1),""))</f>
        <v>dT</v>
      </c>
    </row>
    <row r="208" spans="1:6" x14ac:dyDescent="0.25">
      <c r="A208">
        <f ca="1">IF(ROW()-1&lt;=DataRows_IBE,OFFSET(InstrumenteIBE!$A$1,ROW()-2,COLUMN(),1,1),IF(ROW()-2 &lt;= DataRows,OFFSET(MeineInstrumente!$A$9,ROW()-DataRows_IBE-1,COLUMN(),1,1),""))</f>
        <v>15</v>
      </c>
      <c r="B208">
        <f ca="1">IF(ROW()-1&lt;=DataRows_IBE,OFFSET(InstrumenteIBE!$A$1,ROW()-2,COLUMN(),1,1),IF(ROW()-2 &lt;= DataRows,OFFSET(MeineInstrumente!$A$9,ROW()-DataRows_IBE-1,COLUMN(),1,1),""))</f>
        <v>21</v>
      </c>
      <c r="C208">
        <f ca="1">IF(ROW()-1&lt;=DataRows_IBE,OFFSET(InstrumenteIBE!$A$1,ROW()-2,COLUMN(),1,1),IF(ROW()-2 &lt;= DataRows,OFFSET(MeineInstrumente!$A$9,ROW()-DataRows_IBE-1,COLUMN(),1,1),""))</f>
        <v>24</v>
      </c>
      <c r="D208" s="16" t="str">
        <f ca="1">IF(ROW()-1&lt;=DataRows_IBE,OFFSET(InstrumenteIBE!$A$1,ROW()-2,COLUMN(),1,1),IF(ROW()-2 &lt;= DataRows,OFFSET(MeineInstrumente!$A$9,ROW()-DataRows_IBE-1,COLUMN(),1,1),""))</f>
        <v>bis 30</v>
      </c>
      <c r="E208" t="str">
        <f t="shared" ca="1" si="3"/>
        <v>D;15</v>
      </c>
      <c r="F208" t="str">
        <f ca="1">IF(ROW()-1&lt;=DataRows_IBE,OFFSET(InstrumenteIBE!$A$1,ROW()-2,COLUMN()-COLUMN($F$1),1,1),IF(ROW()-2 &lt;= DataRows,OFFSET(MeineInstrumente!$A$9,ROW()-DataRows_IBE-1,COLUMN()-COLUMN($F$1),1,1),""))</f>
        <v>D</v>
      </c>
    </row>
    <row r="209" spans="1:6" x14ac:dyDescent="0.25">
      <c r="A209">
        <f ca="1">IF(ROW()-1&lt;=DataRows_IBE,OFFSET(InstrumenteIBE!$A$1,ROW()-2,COLUMN(),1,1),IF(ROW()-2 &lt;= DataRows,OFFSET(MeineInstrumente!$A$9,ROW()-DataRows_IBE-1,COLUMN(),1,1),""))</f>
        <v>15</v>
      </c>
      <c r="B209">
        <f ca="1">IF(ROW()-1&lt;=DataRows_IBE,OFFSET(InstrumenteIBE!$A$1,ROW()-2,COLUMN(),1,1),IF(ROW()-2 &lt;= DataRows,OFFSET(MeineInstrumente!$A$9,ROW()-DataRows_IBE-1,COLUMN(),1,1),""))</f>
        <v>21</v>
      </c>
      <c r="C209">
        <f ca="1">IF(ROW()-1&lt;=DataRows_IBE,OFFSET(InstrumenteIBE!$A$1,ROW()-2,COLUMN(),1,1),IF(ROW()-2 &lt;= DataRows,OFFSET(MeineInstrumente!$A$9,ROW()-DataRows_IBE-1,COLUMN(),1,1),""))</f>
        <v>24</v>
      </c>
      <c r="D209" s="16" t="str">
        <f ca="1">IF(ROW()-1&lt;=DataRows_IBE,OFFSET(InstrumenteIBE!$A$1,ROW()-2,COLUMN(),1,1),IF(ROW()-2 &lt;= DataRows,OFFSET(MeineInstrumente!$A$9,ROW()-DataRows_IBE-1,COLUMN(),1,1),""))</f>
        <v>Interne Rekrutierung, z. B. durch Ansprache über interne Communities</v>
      </c>
      <c r="E209" t="str">
        <f t="shared" ca="1" si="3"/>
        <v>D_r;15</v>
      </c>
      <c r="F209" t="str">
        <f ca="1">IF(ROW()-1&lt;=DataRows_IBE,OFFSET(InstrumenteIBE!$A$1,ROW()-2,COLUMN()-COLUMN($F$1),1,1),IF(ROW()-2 &lt;= DataRows,OFFSET(MeineInstrumente!$A$9,ROW()-DataRows_IBE-1,COLUMN()-COLUMN($F$1),1,1),""))</f>
        <v>D_r</v>
      </c>
    </row>
    <row r="210" spans="1:6" x14ac:dyDescent="0.25">
      <c r="A210">
        <f ca="1">IF(ROW()-1&lt;=DataRows_IBE,OFFSET(InstrumenteIBE!$A$1,ROW()-2,COLUMN(),1,1),IF(ROW()-2 &lt;= DataRows,OFFSET(MeineInstrumente!$A$9,ROW()-DataRows_IBE-1,COLUMN(),1,1),""))</f>
        <v>15</v>
      </c>
      <c r="B210">
        <f ca="1">IF(ROW()-1&lt;=DataRows_IBE,OFFSET(InstrumenteIBE!$A$1,ROW()-2,COLUMN(),1,1),IF(ROW()-2 &lt;= DataRows,OFFSET(MeineInstrumente!$A$9,ROW()-DataRows_IBE-1,COLUMN(),1,1),""))</f>
        <v>21</v>
      </c>
      <c r="C210">
        <f ca="1">IF(ROW()-1&lt;=DataRows_IBE,OFFSET(InstrumenteIBE!$A$1,ROW()-2,COLUMN(),1,1),IF(ROW()-2 &lt;= DataRows,OFFSET(MeineInstrumente!$A$9,ROW()-DataRows_IBE-1,COLUMN(),1,1),""))</f>
        <v>25</v>
      </c>
      <c r="D210" s="16" t="str">
        <f ca="1">IF(ROW()-1&lt;=DataRows_IBE,OFFSET(InstrumenteIBE!$A$1,ROW()-2,COLUMN(),1,1),IF(ROW()-2 &lt;= DataRows,OFFSET(MeineInstrumente!$A$9,ROW()-DataRows_IBE-1,COLUMN(),1,1),""))</f>
        <v>31-49</v>
      </c>
      <c r="E210" t="str">
        <f t="shared" ca="1" si="3"/>
        <v>D;15</v>
      </c>
      <c r="F210" t="str">
        <f ca="1">IF(ROW()-1&lt;=DataRows_IBE,OFFSET(InstrumenteIBE!$A$1,ROW()-2,COLUMN()-COLUMN($F$1),1,1),IF(ROW()-2 &lt;= DataRows,OFFSET(MeineInstrumente!$A$9,ROW()-DataRows_IBE-1,COLUMN()-COLUMN($F$1),1,1),""))</f>
        <v>D</v>
      </c>
    </row>
    <row r="211" spans="1:6" ht="45" x14ac:dyDescent="0.25">
      <c r="A211">
        <f ca="1">IF(ROW()-1&lt;=DataRows_IBE,OFFSET(InstrumenteIBE!$A$1,ROW()-2,COLUMN(),1,1),IF(ROW()-2 &lt;= DataRows,OFFSET(MeineInstrumente!$A$9,ROW()-DataRows_IBE-1,COLUMN(),1,1),""))</f>
        <v>15</v>
      </c>
      <c r="B211">
        <f ca="1">IF(ROW()-1&lt;=DataRows_IBE,OFFSET(InstrumenteIBE!$A$1,ROW()-2,COLUMN(),1,1),IF(ROW()-2 &lt;= DataRows,OFFSET(MeineInstrumente!$A$9,ROW()-DataRows_IBE-1,COLUMN(),1,1),""))</f>
        <v>21</v>
      </c>
      <c r="C211">
        <f ca="1">IF(ROW()-1&lt;=DataRows_IBE,OFFSET(InstrumenteIBE!$A$1,ROW()-2,COLUMN(),1,1),IF(ROW()-2 &lt;= DataRows,OFFSET(MeineInstrumente!$A$9,ROW()-DataRows_IBE-1,COLUMN(),1,1),""))</f>
        <v>25</v>
      </c>
      <c r="D211" s="16" t="str">
        <f ca="1">IF(ROW()-1&lt;=DataRows_IBE,OFFSET(InstrumenteIBE!$A$1,ROW()-2,COLUMN(),1,1),IF(ROW()-2 &lt;= DataRows,OFFSET(MeineInstrumente!$A$9,ROW()-DataRows_IBE-1,COLUMN(),1,1),""))</f>
        <v>Interne Rekrutierung, z. B. durch teilweise Ansprache über interne Communities sowie über die traditionellen Kanäle (Intranet, Bewerberportale, unternehmenseigene Website, Aushänge etc.)</v>
      </c>
      <c r="E211" t="str">
        <f t="shared" ca="1" si="3"/>
        <v>D_r;15</v>
      </c>
      <c r="F211" t="str">
        <f ca="1">IF(ROW()-1&lt;=DataRows_IBE,OFFSET(InstrumenteIBE!$A$1,ROW()-2,COLUMN()-COLUMN($F$1),1,1),IF(ROW()-2 &lt;= DataRows,OFFSET(MeineInstrumente!$A$9,ROW()-DataRows_IBE-1,COLUMN()-COLUMN($F$1),1,1),""))</f>
        <v>D_r</v>
      </c>
    </row>
    <row r="212" spans="1:6" x14ac:dyDescent="0.25">
      <c r="A212">
        <f ca="1">IF(ROW()-1&lt;=DataRows_IBE,OFFSET(InstrumenteIBE!$A$1,ROW()-2,COLUMN(),1,1),IF(ROW()-2 &lt;= DataRows,OFFSET(MeineInstrumente!$A$9,ROW()-DataRows_IBE-1,COLUMN(),1,1),""))</f>
        <v>15</v>
      </c>
      <c r="B212">
        <f ca="1">IF(ROW()-1&lt;=DataRows_IBE,OFFSET(InstrumenteIBE!$A$1,ROW()-2,COLUMN(),1,1),IF(ROW()-2 &lt;= DataRows,OFFSET(MeineInstrumente!$A$9,ROW()-DataRows_IBE-1,COLUMN(),1,1),""))</f>
        <v>21</v>
      </c>
      <c r="C212">
        <f ca="1">IF(ROW()-1&lt;=DataRows_IBE,OFFSET(InstrumenteIBE!$A$1,ROW()-2,COLUMN(),1,1),IF(ROW()-2 &lt;= DataRows,OFFSET(MeineInstrumente!$A$9,ROW()-DataRows_IBE-1,COLUMN(),1,1),""))</f>
        <v>26</v>
      </c>
      <c r="D212" s="16" t="str">
        <f ca="1">IF(ROW()-1&lt;=DataRows_IBE,OFFSET(InstrumenteIBE!$A$1,ROW()-2,COLUMN(),1,1),IF(ROW()-2 &lt;= DataRows,OFFSET(MeineInstrumente!$A$9,ROW()-DataRows_IBE-1,COLUMN(),1,1),""))</f>
        <v>50-60</v>
      </c>
      <c r="E212" t="str">
        <f t="shared" ca="1" si="3"/>
        <v>D;15</v>
      </c>
      <c r="F212" t="str">
        <f ca="1">IF(ROW()-1&lt;=DataRows_IBE,OFFSET(InstrumenteIBE!$A$1,ROW()-2,COLUMN()-COLUMN($F$1),1,1),IF(ROW()-2 &lt;= DataRows,OFFSET(MeineInstrumente!$A$9,ROW()-DataRows_IBE-1,COLUMN()-COLUMN($F$1),1,1),""))</f>
        <v>D</v>
      </c>
    </row>
    <row r="213" spans="1:6" ht="45" x14ac:dyDescent="0.25">
      <c r="A213">
        <f ca="1">IF(ROW()-1&lt;=DataRows_IBE,OFFSET(InstrumenteIBE!$A$1,ROW()-2,COLUMN(),1,1),IF(ROW()-2 &lt;= DataRows,OFFSET(MeineInstrumente!$A$9,ROW()-DataRows_IBE-1,COLUMN(),1,1),""))</f>
        <v>15</v>
      </c>
      <c r="B213">
        <f ca="1">IF(ROW()-1&lt;=DataRows_IBE,OFFSET(InstrumenteIBE!$A$1,ROW()-2,COLUMN(),1,1),IF(ROW()-2 &lt;= DataRows,OFFSET(MeineInstrumente!$A$9,ROW()-DataRows_IBE-1,COLUMN(),1,1),""))</f>
        <v>21</v>
      </c>
      <c r="C213">
        <f ca="1">IF(ROW()-1&lt;=DataRows_IBE,OFFSET(InstrumenteIBE!$A$1,ROW()-2,COLUMN(),1,1),IF(ROW()-2 &lt;= DataRows,OFFSET(MeineInstrumente!$A$9,ROW()-DataRows_IBE-1,COLUMN(),1,1),""))</f>
        <v>26</v>
      </c>
      <c r="D213" s="16" t="str">
        <f ca="1">IF(ROW()-1&lt;=DataRows_IBE,OFFSET(InstrumenteIBE!$A$1,ROW()-2,COLUMN(),1,1),IF(ROW()-2 &lt;= DataRows,OFFSET(MeineInstrumente!$A$9,ROW()-DataRows_IBE-1,COLUMN(),1,1),""))</f>
        <v>Interne Rekrutierung, z. B. durch Ansprache über traditionelle Kanäle (Intranet, Bewerberportale, unternehmenseigene Website, Aushänge etc.) und durch persönliche Ansprache</v>
      </c>
      <c r="E213" t="str">
        <f t="shared" ca="1" si="3"/>
        <v>D_r;15</v>
      </c>
      <c r="F213" t="str">
        <f ca="1">IF(ROW()-1&lt;=DataRows_IBE,OFFSET(InstrumenteIBE!$A$1,ROW()-2,COLUMN()-COLUMN($F$1),1,1),IF(ROW()-2 &lt;= DataRows,OFFSET(MeineInstrumente!$A$9,ROW()-DataRows_IBE-1,COLUMN()-COLUMN($F$1),1,1),""))</f>
        <v>D_r</v>
      </c>
    </row>
    <row r="214" spans="1:6" x14ac:dyDescent="0.25">
      <c r="A214">
        <f ca="1">IF(ROW()-1&lt;=DataRows_IBE,OFFSET(InstrumenteIBE!$A$1,ROW()-2,COLUMN(),1,1),IF(ROW()-2 &lt;= DataRows,OFFSET(MeineInstrumente!$A$9,ROW()-DataRows_IBE-1,COLUMN(),1,1),""))</f>
        <v>15</v>
      </c>
      <c r="B214">
        <f ca="1">IF(ROW()-1&lt;=DataRows_IBE,OFFSET(InstrumenteIBE!$A$1,ROW()-2,COLUMN(),1,1),IF(ROW()-2 &lt;= DataRows,OFFSET(MeineInstrumente!$A$9,ROW()-DataRows_IBE-1,COLUMN(),1,1),""))</f>
        <v>21</v>
      </c>
      <c r="C214">
        <f ca="1">IF(ROW()-1&lt;=DataRows_IBE,OFFSET(InstrumenteIBE!$A$1,ROW()-2,COLUMN(),1,1),IF(ROW()-2 &lt;= DataRows,OFFSET(MeineInstrumente!$A$9,ROW()-DataRows_IBE-1,COLUMN(),1,1),""))</f>
        <v>27</v>
      </c>
      <c r="D214" s="16" t="str">
        <f ca="1">IF(ROW()-1&lt;=DataRows_IBE,OFFSET(InstrumenteIBE!$A$1,ROW()-2,COLUMN(),1,1),IF(ROW()-2 &lt;= DataRows,OFFSET(MeineInstrumente!$A$9,ROW()-DataRows_IBE-1,COLUMN(),1,1),""))</f>
        <v>über 60</v>
      </c>
      <c r="E214" t="str">
        <f t="shared" ca="1" si="3"/>
        <v>D;15</v>
      </c>
      <c r="F214" t="str">
        <f ca="1">IF(ROW()-1&lt;=DataRows_IBE,OFFSET(InstrumenteIBE!$A$1,ROW()-2,COLUMN()-COLUMN($F$1),1,1),IF(ROW()-2 &lt;= DataRows,OFFSET(MeineInstrumente!$A$9,ROW()-DataRows_IBE-1,COLUMN()-COLUMN($F$1),1,1),""))</f>
        <v>D</v>
      </c>
    </row>
    <row r="215" spans="1:6" ht="45" x14ac:dyDescent="0.25">
      <c r="A215">
        <f ca="1">IF(ROW()-1&lt;=DataRows_IBE,OFFSET(InstrumenteIBE!$A$1,ROW()-2,COLUMN(),1,1),IF(ROW()-2 &lt;= DataRows,OFFSET(MeineInstrumente!$A$9,ROW()-DataRows_IBE-1,COLUMN(),1,1),""))</f>
        <v>15</v>
      </c>
      <c r="B215">
        <f ca="1">IF(ROW()-1&lt;=DataRows_IBE,OFFSET(InstrumenteIBE!$A$1,ROW()-2,COLUMN(),1,1),IF(ROW()-2 &lt;= DataRows,OFFSET(MeineInstrumente!$A$9,ROW()-DataRows_IBE-1,COLUMN(),1,1),""))</f>
        <v>21</v>
      </c>
      <c r="C215">
        <f ca="1">IF(ROW()-1&lt;=DataRows_IBE,OFFSET(InstrumenteIBE!$A$1,ROW()-2,COLUMN(),1,1),IF(ROW()-2 &lt;= DataRows,OFFSET(MeineInstrumente!$A$9,ROW()-DataRows_IBE-1,COLUMN(),1,1),""))</f>
        <v>27</v>
      </c>
      <c r="D215" s="16" t="str">
        <f ca="1">IF(ROW()-1&lt;=DataRows_IBE,OFFSET(InstrumenteIBE!$A$1,ROW()-2,COLUMN(),1,1),IF(ROW()-2 &lt;= DataRows,OFFSET(MeineInstrumente!$A$9,ROW()-DataRows_IBE-1,COLUMN(),1,1),""))</f>
        <v>Interne Rekrutierung, z. B. durch Ansprache über traditionelle Kanäle (Intranet, Bewerberportale, unternehmenseigene Website, Aushänge etc.) und durch persönliche Ansprache</v>
      </c>
      <c r="E215" t="str">
        <f t="shared" ca="1" si="3"/>
        <v>D_r;15</v>
      </c>
      <c r="F215" t="str">
        <f ca="1">IF(ROW()-1&lt;=DataRows_IBE,OFFSET(InstrumenteIBE!$A$1,ROW()-2,COLUMN()-COLUMN($F$1),1,1),IF(ROW()-2 &lt;= DataRows,OFFSET(MeineInstrumente!$A$9,ROW()-DataRows_IBE-1,COLUMN()-COLUMN($F$1),1,1),""))</f>
        <v>D_r</v>
      </c>
    </row>
    <row r="216" spans="1:6" x14ac:dyDescent="0.25">
      <c r="A216">
        <f ca="1">IF(ROW()-1&lt;=DataRows_IBE,OFFSET(InstrumenteIBE!$A$1,ROW()-2,COLUMN(),1,1),IF(ROW()-2 &lt;= DataRows,OFFSET(MeineInstrumente!$A$9,ROW()-DataRows_IBE-1,COLUMN(),1,1),""))</f>
        <v>16</v>
      </c>
      <c r="B216">
        <f ca="1">IF(ROW()-1&lt;=DataRows_IBE,OFFSET(InstrumenteIBE!$A$1,ROW()-2,COLUMN(),1,1),IF(ROW()-2 &lt;= DataRows,OFFSET(MeineInstrumente!$A$9,ROW()-DataRows_IBE-1,COLUMN(),1,1),""))</f>
        <v>0</v>
      </c>
      <c r="C216">
        <f ca="1">IF(ROW()-1&lt;=DataRows_IBE,OFFSET(InstrumenteIBE!$A$1,ROW()-2,COLUMN(),1,1),IF(ROW()-2 &lt;= DataRows,OFFSET(MeineInstrumente!$A$9,ROW()-DataRows_IBE-1,COLUMN(),1,1),""))</f>
        <v>0</v>
      </c>
      <c r="D216" s="16" t="str">
        <f ca="1">IF(ROW()-1&lt;=DataRows_IBE,OFFSET(InstrumenteIBE!$A$1,ROW()-2,COLUMN(),1,1),IF(ROW()-2 &lt;= DataRows,OFFSET(MeineInstrumente!$A$9,ROW()-DataRows_IBE-1,COLUMN(),1,1),""))</f>
        <v>Kompetenzerfassung und -bewertung</v>
      </c>
      <c r="E216" t="str">
        <f t="shared" ca="1" si="3"/>
        <v>I;16</v>
      </c>
      <c r="F216" t="str">
        <f ca="1">IF(ROW()-1&lt;=DataRows_IBE,OFFSET(InstrumenteIBE!$A$1,ROW()-2,COLUMN()-COLUMN($F$1),1,1),IF(ROW()-2 &lt;= DataRows,OFFSET(MeineInstrumente!$A$9,ROW()-DataRows_IBE-1,COLUMN()-COLUMN($F$1),1,1),""))</f>
        <v>I</v>
      </c>
    </row>
    <row r="217" spans="1:6" ht="75" x14ac:dyDescent="0.25">
      <c r="A217">
        <f ca="1">IF(ROW()-1&lt;=DataRows_IBE,OFFSET(InstrumenteIBE!$A$1,ROW()-2,COLUMN(),1,1),IF(ROW()-2 &lt;= DataRows,OFFSET(MeineInstrumente!$A$9,ROW()-DataRows_IBE-1,COLUMN(),1,1),""))</f>
        <v>16</v>
      </c>
      <c r="B217">
        <f ca="1">IF(ROW()-1&lt;=DataRows_IBE,OFFSET(InstrumenteIBE!$A$1,ROW()-2,COLUMN(),1,1),IF(ROW()-2 &lt;= DataRows,OFFSET(MeineInstrumente!$A$9,ROW()-DataRows_IBE-1,COLUMN(),1,1),""))</f>
        <v>0</v>
      </c>
      <c r="C217">
        <f ca="1">IF(ROW()-1&lt;=DataRows_IBE,OFFSET(InstrumenteIBE!$A$1,ROW()-2,COLUMN(),1,1),IF(ROW()-2 &lt;= DataRows,OFFSET(MeineInstrumente!$A$9,ROW()-DataRows_IBE-1,COLUMN(),1,1),""))</f>
        <v>0</v>
      </c>
      <c r="D217" s="16" t="str">
        <f ca="1">IF(ROW()-1&lt;=DataRows_IBE,OFFSET(InstrumenteIBE!$A$1,ROW()-2,COLUMN(),1,1),IF(ROW()-2 &lt;= DataRows,OFFSET(MeineInstrumente!$A$9,ROW()-DataRows_IBE-1,COLUMN(),1,1),""))</f>
        <v>Die Durchführung einer Standortbestimmung aller Beschäftigten bezüglich ihrer Erfahrungen, Fähigkeiten und Kompetenzen im Rahmen einer Kompetenz- und Qualifikationsanalyse ist Voraussetzung für eine systematische, qualitative und quantitative Personalbedarfs- und Einsatzplanung der Belegschaft.</v>
      </c>
      <c r="E217" t="str">
        <f t="shared" ca="1" si="3"/>
        <v>I_t;16</v>
      </c>
      <c r="F217" t="str">
        <f ca="1">IF(ROW()-1&lt;=DataRows_IBE,OFFSET(InstrumenteIBE!$A$1,ROW()-2,COLUMN()-COLUMN($F$1),1,1),IF(ROW()-2 &lt;= DataRows,OFFSET(MeineInstrumente!$A$9,ROW()-DataRows_IBE-1,COLUMN()-COLUMN($F$1),1,1),""))</f>
        <v>I_t</v>
      </c>
    </row>
    <row r="218" spans="1:6" ht="240" x14ac:dyDescent="0.25">
      <c r="A218">
        <f ca="1">IF(ROW()-1&lt;=DataRows_IBE,OFFSET(InstrumenteIBE!$A$1,ROW()-2,COLUMN(),1,1),IF(ROW()-2 &lt;= DataRows,OFFSET(MeineInstrumente!$A$9,ROW()-DataRows_IBE-1,COLUMN(),1,1),""))</f>
        <v>16</v>
      </c>
      <c r="B218">
        <f ca="1">IF(ROW()-1&lt;=DataRows_IBE,OFFSET(InstrumenteIBE!$A$1,ROW()-2,COLUMN(),1,1),IF(ROW()-2 &lt;= DataRows,OFFSET(MeineInstrumente!$A$9,ROW()-DataRows_IBE-1,COLUMN(),1,1),""))</f>
        <v>0</v>
      </c>
      <c r="C218">
        <f ca="1">IF(ROW()-1&lt;=DataRows_IBE,OFFSET(InstrumenteIBE!$A$1,ROW()-2,COLUMN(),1,1),IF(ROW()-2 &lt;= DataRows,OFFSET(MeineInstrumente!$A$9,ROW()-DataRows_IBE-1,COLUMN(),1,1),""))</f>
        <v>0</v>
      </c>
      <c r="D218" s="16" t="str">
        <f ca="1">IF(ROW()-1&lt;=DataRows_IBE,OFFSET(InstrumenteIBE!$A$1,ROW()-2,COLUMN(),1,1),IF(ROW()-2 &lt;= DataRows,OFFSET(MeineInstrumente!$A$9,ROW()-DataRows_IBE-1,COLUMN(),1,1),""))</f>
        <v>Bei der Erfassung und Bewertung der individuellen Kompetenzen wird unterschieden zwischen fachlichen und überfachlichen Kompetenzen, über die Mitarbeiter und Mitarbeiterinnen verfügen. Diese eignen sich die Beschäftigten im beruflichen oder privaten Bereich an. Teils sind sie formell über Zertifikate etc. nachweisbar, teils informell erworben. Dabei gilt es zu beachten, dass informell erworbene Kompetenzen, beispielsweise durch ehrenamtliches Engagement oder durch Familienzeiten, ebenso als Teil der lebenslangen Lern- und Erfahrungsentwicklung anzuerkennen sind wie formell nachweisbare Qualifikationen. Unter fachlichen Kompetenzen versteht man beispielsweise technische Fähigkeiten, Führungskompetenz, Sprach- und Medienkompetenz oder kaufmännische Kenntnisse. Im überfachlichen Bereich stehen Kompetenzen wie Empathie, Belastbarkeit, Teamfähigkeit, Kommunikationsfähigkeit, Kritikfähigkeit, Denken und Handeln mit Weitblick, ziel- und aufgabenorientiertes Denken und Handeln, Initiative, Flexibilität, Veränderungsbereitschaft und -fähigkeit sowie Organisationsfähigkeit im Fokus.</v>
      </c>
      <c r="E218" t="str">
        <f t="shared" ca="1" si="3"/>
        <v>I_d;16</v>
      </c>
      <c r="F218" t="str">
        <f ca="1">IF(ROW()-1&lt;=DataRows_IBE,OFFSET(InstrumenteIBE!$A$1,ROW()-2,COLUMN()-COLUMN($F$1),1,1),IF(ROW()-2 &lt;= DataRows,OFFSET(MeineInstrumente!$A$9,ROW()-DataRows_IBE-1,COLUMN()-COLUMN($F$1),1,1),""))</f>
        <v>I_d</v>
      </c>
    </row>
    <row r="219" spans="1:6" x14ac:dyDescent="0.25">
      <c r="A219">
        <f ca="1">IF(ROW()-1&lt;=DataRows_IBE,OFFSET(InstrumenteIBE!$A$1,ROW()-2,COLUMN(),1,1),IF(ROW()-2 &lt;= DataRows,OFFSET(MeineInstrumente!$A$9,ROW()-DataRows_IBE-1,COLUMN(),1,1),""))</f>
        <v>16</v>
      </c>
      <c r="B219">
        <f ca="1">IF(ROW()-1&lt;=DataRows_IBE,OFFSET(InstrumenteIBE!$A$1,ROW()-2,COLUMN(),1,1),IF(ROW()-2 &lt;= DataRows,OFFSET(MeineInstrumente!$A$9,ROW()-DataRows_IBE-1,COLUMN(),1,1),""))</f>
        <v>1</v>
      </c>
      <c r="C219">
        <f ca="1">IF(ROW()-1&lt;=DataRows_IBE,OFFSET(InstrumenteIBE!$A$1,ROW()-2,COLUMN(),1,1),IF(ROW()-2 &lt;= DataRows,OFFSET(MeineInstrumente!$A$9,ROW()-DataRows_IBE-1,COLUMN(),1,1),""))</f>
        <v>0</v>
      </c>
      <c r="D219" s="16" t="str">
        <f ca="1">IF(ROW()-1&lt;=DataRows_IBE,OFFSET(InstrumenteIBE!$A$1,ROW()-2,COLUMN(),1,1),IF(ROW()-2 &lt;= DataRows,OFFSET(MeineInstrumente!$A$9,ROW()-DataRows_IBE-1,COLUMN(),1,1),""))</f>
        <v>spezifische Handlungsfelder</v>
      </c>
      <c r="E219" t="str">
        <f t="shared" ca="1" si="3"/>
        <v>dT;16</v>
      </c>
      <c r="F219" t="str">
        <f ca="1">IF(ROW()-1&lt;=DataRows_IBE,OFFSET(InstrumenteIBE!$A$1,ROW()-2,COLUMN()-COLUMN($F$1),1,1),IF(ROW()-2 &lt;= DataRows,OFFSET(MeineInstrumente!$A$9,ROW()-DataRows_IBE-1,COLUMN()-COLUMN($F$1),1,1),""))</f>
        <v>dT</v>
      </c>
    </row>
    <row r="220" spans="1:6" x14ac:dyDescent="0.25">
      <c r="A220">
        <f ca="1">IF(ROW()-1&lt;=DataRows_IBE,OFFSET(InstrumenteIBE!$A$1,ROW()-2,COLUMN(),1,1),IF(ROW()-2 &lt;= DataRows,OFFSET(MeineInstrumente!$A$9,ROW()-DataRows_IBE-1,COLUMN(),1,1),""))</f>
        <v>16</v>
      </c>
      <c r="B220">
        <f ca="1">IF(ROW()-1&lt;=DataRows_IBE,OFFSET(InstrumenteIBE!$A$1,ROW()-2,COLUMN(),1,1),IF(ROW()-2 &lt;= DataRows,OFFSET(MeineInstrumente!$A$9,ROW()-DataRows_IBE-1,COLUMN(),1,1),""))</f>
        <v>1</v>
      </c>
      <c r="C220">
        <f ca="1">IF(ROW()-1&lt;=DataRows_IBE,OFFSET(InstrumenteIBE!$A$1,ROW()-2,COLUMN(),1,1),IF(ROW()-2 &lt;= DataRows,OFFSET(MeineInstrumente!$A$9,ROW()-DataRows_IBE-1,COLUMN(),1,1),""))</f>
        <v>1</v>
      </c>
      <c r="D220" s="16" t="str">
        <f ca="1">IF(ROW()-1&lt;=DataRows_IBE,OFFSET(InstrumenteIBE!$A$1,ROW()-2,COLUMN(),1,1),IF(ROW()-2 &lt;= DataRows,OFFSET(MeineInstrumente!$A$9,ROW()-DataRows_IBE-1,COLUMN(),1,1),""))</f>
        <v>Personalentwicklung</v>
      </c>
      <c r="E220" t="str">
        <f t="shared" ca="1" si="3"/>
        <v>D;16</v>
      </c>
      <c r="F220" t="str">
        <f ca="1">IF(ROW()-1&lt;=DataRows_IBE,OFFSET(InstrumenteIBE!$A$1,ROW()-2,COLUMN()-COLUMN($F$1),1,1),IF(ROW()-2 &lt;= DataRows,OFFSET(MeineInstrumente!$A$9,ROW()-DataRows_IBE-1,COLUMN()-COLUMN($F$1),1,1),""))</f>
        <v>D</v>
      </c>
    </row>
    <row r="221" spans="1:6" x14ac:dyDescent="0.25">
      <c r="A221">
        <f ca="1">IF(ROW()-1&lt;=DataRows_IBE,OFFSET(InstrumenteIBE!$A$1,ROW()-2,COLUMN(),1,1),IF(ROW()-2 &lt;= DataRows,OFFSET(MeineInstrumente!$A$9,ROW()-DataRows_IBE-1,COLUMN(),1,1),""))</f>
        <v>16</v>
      </c>
      <c r="B221">
        <f ca="1">IF(ROW()-1&lt;=DataRows_IBE,OFFSET(InstrumenteIBE!$A$1,ROW()-2,COLUMN(),1,1),IF(ROW()-2 &lt;= DataRows,OFFSET(MeineInstrumente!$A$9,ROW()-DataRows_IBE-1,COLUMN(),1,1),""))</f>
        <v>1</v>
      </c>
      <c r="C221">
        <f ca="1">IF(ROW()-1&lt;=DataRows_IBE,OFFSET(InstrumenteIBE!$A$1,ROW()-2,COLUMN(),1,1),IF(ROW()-2 &lt;= DataRows,OFFSET(MeineInstrumente!$A$9,ROW()-DataRows_IBE-1,COLUMN(),1,1),""))</f>
        <v>3</v>
      </c>
      <c r="D221" s="16" t="str">
        <f ca="1">IF(ROW()-1&lt;=DataRows_IBE,OFFSET(InstrumenteIBE!$A$1,ROW()-2,COLUMN(),1,1),IF(ROW()-2 &lt;= DataRows,OFFSET(MeineInstrumente!$A$9,ROW()-DataRows_IBE-1,COLUMN(),1,1),""))</f>
        <v>Berufliche Werdegänge</v>
      </c>
      <c r="E221" t="str">
        <f t="shared" ca="1" si="3"/>
        <v>D;16</v>
      </c>
      <c r="F221" t="str">
        <f ca="1">IF(ROW()-1&lt;=DataRows_IBE,OFFSET(InstrumenteIBE!$A$1,ROW()-2,COLUMN()-COLUMN($F$1),1,1),IF(ROW()-2 &lt;= DataRows,OFFSET(MeineInstrumente!$A$9,ROW()-DataRows_IBE-1,COLUMN()-COLUMN($F$1),1,1),""))</f>
        <v>D</v>
      </c>
    </row>
    <row r="222" spans="1:6" x14ac:dyDescent="0.25">
      <c r="A222">
        <f ca="1">IF(ROW()-1&lt;=DataRows_IBE,OFFSET(InstrumenteIBE!$A$1,ROW()-2,COLUMN(),1,1),IF(ROW()-2 &lt;= DataRows,OFFSET(MeineInstrumente!$A$9,ROW()-DataRows_IBE-1,COLUMN(),1,1),""))</f>
        <v>17</v>
      </c>
      <c r="B222">
        <f ca="1">IF(ROW()-1&lt;=DataRows_IBE,OFFSET(InstrumenteIBE!$A$1,ROW()-2,COLUMN(),1,1),IF(ROW()-2 &lt;= DataRows,OFFSET(MeineInstrumente!$A$9,ROW()-DataRows_IBE-1,COLUMN(),1,1),""))</f>
        <v>0</v>
      </c>
      <c r="C222">
        <f ca="1">IF(ROW()-1&lt;=DataRows_IBE,OFFSET(InstrumenteIBE!$A$1,ROW()-2,COLUMN(),1,1),IF(ROW()-2 &lt;= DataRows,OFFSET(MeineInstrumente!$A$9,ROW()-DataRows_IBE-1,COLUMN(),1,1),""))</f>
        <v>0</v>
      </c>
      <c r="D222" s="16" t="str">
        <f ca="1">IF(ROW()-1&lt;=DataRows_IBE,OFFSET(InstrumenteIBE!$A$1,ROW()-2,COLUMN(),1,1),IF(ROW()-2 &lt;= DataRows,OFFSET(MeineInstrumente!$A$9,ROW()-DataRows_IBE-1,COLUMN(),1,1),""))</f>
        <v>Flexible Laufbahngestaltung</v>
      </c>
      <c r="E222" t="str">
        <f t="shared" ca="1" si="3"/>
        <v>I;17</v>
      </c>
      <c r="F222" t="str">
        <f ca="1">IF(ROW()-1&lt;=DataRows_IBE,OFFSET(InstrumenteIBE!$A$1,ROW()-2,COLUMN()-COLUMN($F$1),1,1),IF(ROW()-2 &lt;= DataRows,OFFSET(MeineInstrumente!$A$9,ROW()-DataRows_IBE-1,COLUMN()-COLUMN($F$1),1,1),""))</f>
        <v>I</v>
      </c>
    </row>
    <row r="223" spans="1:6" ht="45" x14ac:dyDescent="0.25">
      <c r="A223">
        <f ca="1">IF(ROW()-1&lt;=DataRows_IBE,OFFSET(InstrumenteIBE!$A$1,ROW()-2,COLUMN(),1,1),IF(ROW()-2 &lt;= DataRows,OFFSET(MeineInstrumente!$A$9,ROW()-DataRows_IBE-1,COLUMN(),1,1),""))</f>
        <v>17</v>
      </c>
      <c r="B223">
        <f ca="1">IF(ROW()-1&lt;=DataRows_IBE,OFFSET(InstrumenteIBE!$A$1,ROW()-2,COLUMN(),1,1),IF(ROW()-2 &lt;= DataRows,OFFSET(MeineInstrumente!$A$9,ROW()-DataRows_IBE-1,COLUMN(),1,1),""))</f>
        <v>0</v>
      </c>
      <c r="C223">
        <f ca="1">IF(ROW()-1&lt;=DataRows_IBE,OFFSET(InstrumenteIBE!$A$1,ROW()-2,COLUMN(),1,1),IF(ROW()-2 &lt;= DataRows,OFFSET(MeineInstrumente!$A$9,ROW()-DataRows_IBE-1,COLUMN(),1,1),""))</f>
        <v>0</v>
      </c>
      <c r="D223" s="16" t="str">
        <f ca="1">IF(ROW()-1&lt;=DataRows_IBE,OFFSET(InstrumenteIBE!$A$1,ROW()-2,COLUMN(),1,1),IF(ROW()-2 &lt;= DataRows,OFFSET(MeineInstrumente!$A$9,ROW()-DataRows_IBE-1,COLUMN(),1,1),""))</f>
        <v>Im Rahmen der Laufbahngestaltung des Mitarbeiters bzw. der Mitarbeiterin besteht die Möglichkeit, in bestimmten Lebens- und Berufsphasen Alternativen hinsichtlich der weiteren Planung aufzuzeigen.</v>
      </c>
      <c r="E223" t="str">
        <f t="shared" ca="1" si="3"/>
        <v>I_t;17</v>
      </c>
      <c r="F223" t="str">
        <f ca="1">IF(ROW()-1&lt;=DataRows_IBE,OFFSET(InstrumenteIBE!$A$1,ROW()-2,COLUMN()-COLUMN($F$1),1,1),IF(ROW()-2 &lt;= DataRows,OFFSET(MeineInstrumente!$A$9,ROW()-DataRows_IBE-1,COLUMN()-COLUMN($F$1),1,1),""))</f>
        <v>I_t</v>
      </c>
    </row>
    <row r="224" spans="1:6" ht="225" x14ac:dyDescent="0.25">
      <c r="A224">
        <f ca="1">IF(ROW()-1&lt;=DataRows_IBE,OFFSET(InstrumenteIBE!$A$1,ROW()-2,COLUMN(),1,1),IF(ROW()-2 &lt;= DataRows,OFFSET(MeineInstrumente!$A$9,ROW()-DataRows_IBE-1,COLUMN(),1,1),""))</f>
        <v>17</v>
      </c>
      <c r="B224">
        <f ca="1">IF(ROW()-1&lt;=DataRows_IBE,OFFSET(InstrumenteIBE!$A$1,ROW()-2,COLUMN(),1,1),IF(ROW()-2 &lt;= DataRows,OFFSET(MeineInstrumente!$A$9,ROW()-DataRows_IBE-1,COLUMN(),1,1),""))</f>
        <v>0</v>
      </c>
      <c r="C224">
        <f ca="1">IF(ROW()-1&lt;=DataRows_IBE,OFFSET(InstrumenteIBE!$A$1,ROW()-2,COLUMN(),1,1),IF(ROW()-2 &lt;= DataRows,OFFSET(MeineInstrumente!$A$9,ROW()-DataRows_IBE-1,COLUMN(),1,1),""))</f>
        <v>0</v>
      </c>
      <c r="D224" s="16" t="str">
        <f ca="1">IF(ROW()-1&lt;=DataRows_IBE,OFFSET(InstrumenteIBE!$A$1,ROW()-2,COLUMN(),1,1),IF(ROW()-2 &lt;= DataRows,OFFSET(MeineInstrumente!$A$9,ROW()-DataRows_IBE-1,COLUMN(),1,1),""))</f>
        <v>Individuelle Lebensphasen der Beschäftigten können dazu führen, dass es ihnen nicht mehr möglich ist, ihrer aktuellen Tätigkeit in gewünschtem Maße nachzukommen, wie etwa bei Eintritt eines Pflegefalls in der Familie bei gleichzeitiger Führungsverantwortung im Unternehmen. An dieser Stelle kann das Unternehmen dem Mitarbeiter bzw. der Mitarbeiterin (bei Bedarf) eine alternative berufliche Lebensplanung aufzeigen, wie z. B. den Wechsel des Tätigkeitsbereichs. Dazu gehört auch die Akzeptanz einer Ablehnung bestimmter beruflicher Aufgaben wie eines Auslandsaufenthaltes aufgrund der aktuellen Lebensphase, ohne dass dies negative Auswirkungen auf die Entwicklung des bzw. der Einzelnen nimmt. Ebenso sollte es möglich sein, ohne Gesichtsverlust aus altersbedingten Gründen auf eigenen Wunsch aus einer Führungsverantwortung in eine Projekt- oder Fachlaufbahn zu wechseln. Auch betriebliche Veränderungen können dazu führen, dass eine bestimmte Position wegfällt oder anderweitig besetzt werden muss, so dass Alternativen in der Laufbahngestaltung aufzuzeigen sind.</v>
      </c>
      <c r="E224" t="str">
        <f t="shared" ca="1" si="3"/>
        <v>I_d;17</v>
      </c>
      <c r="F224" t="str">
        <f ca="1">IF(ROW()-1&lt;=DataRows_IBE,OFFSET(InstrumenteIBE!$A$1,ROW()-2,COLUMN()-COLUMN($F$1),1,1),IF(ROW()-2 &lt;= DataRows,OFFSET(MeineInstrumente!$A$9,ROW()-DataRows_IBE-1,COLUMN()-COLUMN($F$1),1,1),""))</f>
        <v>I_d</v>
      </c>
    </row>
    <row r="225" spans="1:6" x14ac:dyDescent="0.25">
      <c r="A225">
        <f ca="1">IF(ROW()-1&lt;=DataRows_IBE,OFFSET(InstrumenteIBE!$A$1,ROW()-2,COLUMN(),1,1),IF(ROW()-2 &lt;= DataRows,OFFSET(MeineInstrumente!$A$9,ROW()-DataRows_IBE-1,COLUMN(),1,1),""))</f>
        <v>17</v>
      </c>
      <c r="B225">
        <f ca="1">IF(ROW()-1&lt;=DataRows_IBE,OFFSET(InstrumenteIBE!$A$1,ROW()-2,COLUMN(),1,1),IF(ROW()-2 &lt;= DataRows,OFFSET(MeineInstrumente!$A$9,ROW()-DataRows_IBE-1,COLUMN(),1,1),""))</f>
        <v>1</v>
      </c>
      <c r="C225">
        <f ca="1">IF(ROW()-1&lt;=DataRows_IBE,OFFSET(InstrumenteIBE!$A$1,ROW()-2,COLUMN(),1,1),IF(ROW()-2 &lt;= DataRows,OFFSET(MeineInstrumente!$A$9,ROW()-DataRows_IBE-1,COLUMN(),1,1),""))</f>
        <v>0</v>
      </c>
      <c r="D225" s="16" t="str">
        <f ca="1">IF(ROW()-1&lt;=DataRows_IBE,OFFSET(InstrumenteIBE!$A$1,ROW()-2,COLUMN(),1,1),IF(ROW()-2 &lt;= DataRows,OFFSET(MeineInstrumente!$A$9,ROW()-DataRows_IBE-1,COLUMN(),1,1),""))</f>
        <v>spezifische Handlungsfelder</v>
      </c>
      <c r="E225" t="str">
        <f t="shared" ca="1" si="3"/>
        <v>dT;17</v>
      </c>
      <c r="F225" t="str">
        <f ca="1">IF(ROW()-1&lt;=DataRows_IBE,OFFSET(InstrumenteIBE!$A$1,ROW()-2,COLUMN()-COLUMN($F$1),1,1),IF(ROW()-2 &lt;= DataRows,OFFSET(MeineInstrumente!$A$9,ROW()-DataRows_IBE-1,COLUMN()-COLUMN($F$1),1,1),""))</f>
        <v>dT</v>
      </c>
    </row>
    <row r="226" spans="1:6" x14ac:dyDescent="0.25">
      <c r="A226">
        <f ca="1">IF(ROW()-1&lt;=DataRows_IBE,OFFSET(InstrumenteIBE!$A$1,ROW()-2,COLUMN(),1,1),IF(ROW()-2 &lt;= DataRows,OFFSET(MeineInstrumente!$A$9,ROW()-DataRows_IBE-1,COLUMN(),1,1),""))</f>
        <v>17</v>
      </c>
      <c r="B226">
        <f ca="1">IF(ROW()-1&lt;=DataRows_IBE,OFFSET(InstrumenteIBE!$A$1,ROW()-2,COLUMN(),1,1),IF(ROW()-2 &lt;= DataRows,OFFSET(MeineInstrumente!$A$9,ROW()-DataRows_IBE-1,COLUMN(),1,1),""))</f>
        <v>1</v>
      </c>
      <c r="C226">
        <f ca="1">IF(ROW()-1&lt;=DataRows_IBE,OFFSET(InstrumenteIBE!$A$1,ROW()-2,COLUMN(),1,1),IF(ROW()-2 &lt;= DataRows,OFFSET(MeineInstrumente!$A$9,ROW()-DataRows_IBE-1,COLUMN(),1,1),""))</f>
        <v>3</v>
      </c>
      <c r="D226" s="16" t="str">
        <f ca="1">IF(ROW()-1&lt;=DataRows_IBE,OFFSET(InstrumenteIBE!$A$1,ROW()-2,COLUMN(),1,1),IF(ROW()-2 &lt;= DataRows,OFFSET(MeineInstrumente!$A$9,ROW()-DataRows_IBE-1,COLUMN(),1,1),""))</f>
        <v>Berufliche Werdegänge</v>
      </c>
      <c r="E226" t="str">
        <f t="shared" ca="1" si="3"/>
        <v>D;17</v>
      </c>
      <c r="F226" t="str">
        <f ca="1">IF(ROW()-1&lt;=DataRows_IBE,OFFSET(InstrumenteIBE!$A$1,ROW()-2,COLUMN()-COLUMN($F$1),1,1),IF(ROW()-2 &lt;= DataRows,OFFSET(MeineInstrumente!$A$9,ROW()-DataRows_IBE-1,COLUMN()-COLUMN($F$1),1,1),""))</f>
        <v>D</v>
      </c>
    </row>
    <row r="227" spans="1:6" x14ac:dyDescent="0.25">
      <c r="A227">
        <f ca="1">IF(ROW()-1&lt;=DataRows_IBE,OFFSET(InstrumenteIBE!$A$1,ROW()-2,COLUMN(),1,1),IF(ROW()-2 &lt;= DataRows,OFFSET(MeineInstrumente!$A$9,ROW()-DataRows_IBE-1,COLUMN(),1,1),""))</f>
        <v>17</v>
      </c>
      <c r="B227">
        <f ca="1">IF(ROW()-1&lt;=DataRows_IBE,OFFSET(InstrumenteIBE!$A$1,ROW()-2,COLUMN(),1,1),IF(ROW()-2 &lt;= DataRows,OFFSET(MeineInstrumente!$A$9,ROW()-DataRows_IBE-1,COLUMN(),1,1),""))</f>
        <v>4</v>
      </c>
      <c r="C227">
        <f ca="1">IF(ROW()-1&lt;=DataRows_IBE,OFFSET(InstrumenteIBE!$A$1,ROW()-2,COLUMN(),1,1),IF(ROW()-2 &lt;= DataRows,OFFSET(MeineInstrumente!$A$9,ROW()-DataRows_IBE-1,COLUMN(),1,1),""))</f>
        <v>0</v>
      </c>
      <c r="D227" s="16" t="str">
        <f ca="1">IF(ROW()-1&lt;=DataRows_IBE,OFFSET(InstrumenteIBE!$A$1,ROW()-2,COLUMN(),1,1),IF(ROW()-2 &lt;= DataRows,OFFSET(MeineInstrumente!$A$9,ROW()-DataRows_IBE-1,COLUMN(),1,1),""))</f>
        <v>Berufshintergrund</v>
      </c>
      <c r="E227" t="str">
        <f t="shared" ca="1" si="3"/>
        <v>dT;17</v>
      </c>
      <c r="F227" t="str">
        <f ca="1">IF(ROW()-1&lt;=DataRows_IBE,OFFSET(InstrumenteIBE!$A$1,ROW()-2,COLUMN()-COLUMN($F$1),1,1),IF(ROW()-2 &lt;= DataRows,OFFSET(MeineInstrumente!$A$9,ROW()-DataRows_IBE-1,COLUMN()-COLUMN($F$1),1,1),""))</f>
        <v>dT</v>
      </c>
    </row>
    <row r="228" spans="1:6" x14ac:dyDescent="0.25">
      <c r="A228">
        <f ca="1">IF(ROW()-1&lt;=DataRows_IBE,OFFSET(InstrumenteIBE!$A$1,ROW()-2,COLUMN(),1,1),IF(ROW()-2 &lt;= DataRows,OFFSET(MeineInstrumente!$A$9,ROW()-DataRows_IBE-1,COLUMN(),1,1),""))</f>
        <v>17</v>
      </c>
      <c r="B228">
        <f ca="1">IF(ROW()-1&lt;=DataRows_IBE,OFFSET(InstrumenteIBE!$A$1,ROW()-2,COLUMN(),1,1),IF(ROW()-2 &lt;= DataRows,OFFSET(MeineInstrumente!$A$9,ROW()-DataRows_IBE-1,COLUMN(),1,1),""))</f>
        <v>4</v>
      </c>
      <c r="C228">
        <f ca="1">IF(ROW()-1&lt;=DataRows_IBE,OFFSET(InstrumenteIBE!$A$1,ROW()-2,COLUMN(),1,1),IF(ROW()-2 &lt;= DataRows,OFFSET(MeineInstrumente!$A$9,ROW()-DataRows_IBE-1,COLUMN(),1,1),""))</f>
        <v>19</v>
      </c>
      <c r="D228" s="16" t="str">
        <f ca="1">IF(ROW()-1&lt;=DataRows_IBE,OFFSET(InstrumenteIBE!$A$1,ROW()-2,COLUMN(),1,1),IF(ROW()-2 &lt;= DataRows,OFFSET(MeineInstrumente!$A$9,ROW()-DataRows_IBE-1,COLUMN(),1,1),""))</f>
        <v>Einstieg/Orientierung</v>
      </c>
      <c r="E228" t="str">
        <f t="shared" ca="1" si="3"/>
        <v>D;17</v>
      </c>
      <c r="F228" t="str">
        <f ca="1">IF(ROW()-1&lt;=DataRows_IBE,OFFSET(InstrumenteIBE!$A$1,ROW()-2,COLUMN()-COLUMN($F$1),1,1),IF(ROW()-2 &lt;= DataRows,OFFSET(MeineInstrumente!$A$9,ROW()-DataRows_IBE-1,COLUMN()-COLUMN($F$1),1,1),""))</f>
        <v>D</v>
      </c>
    </row>
    <row r="229" spans="1:6" ht="30" x14ac:dyDescent="0.25">
      <c r="A229">
        <f ca="1">IF(ROW()-1&lt;=DataRows_IBE,OFFSET(InstrumenteIBE!$A$1,ROW()-2,COLUMN(),1,1),IF(ROW()-2 &lt;= DataRows,OFFSET(MeineInstrumente!$A$9,ROW()-DataRows_IBE-1,COLUMN(),1,1),""))</f>
        <v>17</v>
      </c>
      <c r="B229">
        <f ca="1">IF(ROW()-1&lt;=DataRows_IBE,OFFSET(InstrumenteIBE!$A$1,ROW()-2,COLUMN(),1,1),IF(ROW()-2 &lt;= DataRows,OFFSET(MeineInstrumente!$A$9,ROW()-DataRows_IBE-1,COLUMN(),1,1),""))</f>
        <v>4</v>
      </c>
      <c r="C229">
        <f ca="1">IF(ROW()-1&lt;=DataRows_IBE,OFFSET(InstrumenteIBE!$A$1,ROW()-2,COLUMN(),1,1),IF(ROW()-2 &lt;= DataRows,OFFSET(MeineInstrumente!$A$9,ROW()-DataRows_IBE-1,COLUMN(),1,1),""))</f>
        <v>19</v>
      </c>
      <c r="D229" s="16" t="str">
        <f ca="1">IF(ROW()-1&lt;=DataRows_IBE,OFFSET(InstrumenteIBE!$A$1,ROW()-2,COLUMN(),1,1),IF(ROW()-2 &lt;= DataRows,OFFSET(MeineInstrumente!$A$9,ROW()-DataRows_IBE-1,COLUMN(),1,1),""))</f>
        <v>Flexible Laufbahngestaltung, z. B. zum schrittweisen Aufbau von Führungsverantwortung im Rahmen von Mentorenprogrammen</v>
      </c>
      <c r="E229" t="str">
        <f t="shared" ca="1" si="3"/>
        <v>D_r;17</v>
      </c>
      <c r="F229" t="str">
        <f ca="1">IF(ROW()-1&lt;=DataRows_IBE,OFFSET(InstrumenteIBE!$A$1,ROW()-2,COLUMN()-COLUMN($F$1),1,1),IF(ROW()-2 &lt;= DataRows,OFFSET(MeineInstrumente!$A$9,ROW()-DataRows_IBE-1,COLUMN()-COLUMN($F$1),1,1),""))</f>
        <v>D_r</v>
      </c>
    </row>
    <row r="230" spans="1:6" x14ac:dyDescent="0.25">
      <c r="A230">
        <f ca="1">IF(ROW()-1&lt;=DataRows_IBE,OFFSET(InstrumenteIBE!$A$1,ROW()-2,COLUMN(),1,1),IF(ROW()-2 &lt;= DataRows,OFFSET(MeineInstrumente!$A$9,ROW()-DataRows_IBE-1,COLUMN(),1,1),""))</f>
        <v>17</v>
      </c>
      <c r="B230">
        <f ca="1">IF(ROW()-1&lt;=DataRows_IBE,OFFSET(InstrumenteIBE!$A$1,ROW()-2,COLUMN(),1,1),IF(ROW()-2 &lt;= DataRows,OFFSET(MeineInstrumente!$A$9,ROW()-DataRows_IBE-1,COLUMN(),1,1),""))</f>
        <v>4</v>
      </c>
      <c r="C230">
        <f ca="1">IF(ROW()-1&lt;=DataRows_IBE,OFFSET(InstrumenteIBE!$A$1,ROW()-2,COLUMN(),1,1),IF(ROW()-2 &lt;= DataRows,OFFSET(MeineInstrumente!$A$9,ROW()-DataRows_IBE-1,COLUMN(),1,1),""))</f>
        <v>20</v>
      </c>
      <c r="D230" s="16" t="str">
        <f ca="1">IF(ROW()-1&lt;=DataRows_IBE,OFFSET(InstrumenteIBE!$A$1,ROW()-2,COLUMN(),1,1),IF(ROW()-2 &lt;= DataRows,OFFSET(MeineInstrumente!$A$9,ROW()-DataRows_IBE-1,COLUMN(),1,1),""))</f>
        <v>Reife</v>
      </c>
      <c r="E230" t="str">
        <f t="shared" ca="1" si="3"/>
        <v>D;17</v>
      </c>
      <c r="F230" t="str">
        <f ca="1">IF(ROW()-1&lt;=DataRows_IBE,OFFSET(InstrumenteIBE!$A$1,ROW()-2,COLUMN()-COLUMN($F$1),1,1),IF(ROW()-2 &lt;= DataRows,OFFSET(MeineInstrumente!$A$9,ROW()-DataRows_IBE-1,COLUMN()-COLUMN($F$1),1,1),""))</f>
        <v>D</v>
      </c>
    </row>
    <row r="231" spans="1:6" ht="30" x14ac:dyDescent="0.25">
      <c r="A231">
        <f ca="1">IF(ROW()-1&lt;=DataRows_IBE,OFFSET(InstrumenteIBE!$A$1,ROW()-2,COLUMN(),1,1),IF(ROW()-2 &lt;= DataRows,OFFSET(MeineInstrumente!$A$9,ROW()-DataRows_IBE-1,COLUMN(),1,1),""))</f>
        <v>17</v>
      </c>
      <c r="B231">
        <f ca="1">IF(ROW()-1&lt;=DataRows_IBE,OFFSET(InstrumenteIBE!$A$1,ROW()-2,COLUMN(),1,1),IF(ROW()-2 &lt;= DataRows,OFFSET(MeineInstrumente!$A$9,ROW()-DataRows_IBE-1,COLUMN(),1,1),""))</f>
        <v>4</v>
      </c>
      <c r="C231">
        <f ca="1">IF(ROW()-1&lt;=DataRows_IBE,OFFSET(InstrumenteIBE!$A$1,ROW()-2,COLUMN(),1,1),IF(ROW()-2 &lt;= DataRows,OFFSET(MeineInstrumente!$A$9,ROW()-DataRows_IBE-1,COLUMN(),1,1),""))</f>
        <v>20</v>
      </c>
      <c r="D231" s="16" t="str">
        <f ca="1">IF(ROW()-1&lt;=DataRows_IBE,OFFSET(InstrumenteIBE!$A$1,ROW()-2,COLUMN(),1,1),IF(ROW()-2 &lt;= DataRows,OFFSET(MeineInstrumente!$A$9,ROW()-DataRows_IBE-1,COLUMN(),1,1),""))</f>
        <v>Flexible Laufbahngestaltung, z. B. durch Wechsel von einer Fach- in eine Projektlaufbahn</v>
      </c>
      <c r="E231" t="str">
        <f t="shared" ca="1" si="3"/>
        <v>D_r;17</v>
      </c>
      <c r="F231" t="str">
        <f ca="1">IF(ROW()-1&lt;=DataRows_IBE,OFFSET(InstrumenteIBE!$A$1,ROW()-2,COLUMN()-COLUMN($F$1),1,1),IF(ROW()-2 &lt;= DataRows,OFFSET(MeineInstrumente!$A$9,ROW()-DataRows_IBE-1,COLUMN()-COLUMN($F$1),1,1),""))</f>
        <v>D_r</v>
      </c>
    </row>
    <row r="232" spans="1:6" x14ac:dyDescent="0.25">
      <c r="A232">
        <f ca="1">IF(ROW()-1&lt;=DataRows_IBE,OFFSET(InstrumenteIBE!$A$1,ROW()-2,COLUMN(),1,1),IF(ROW()-2 &lt;= DataRows,OFFSET(MeineInstrumente!$A$9,ROW()-DataRows_IBE-1,COLUMN(),1,1),""))</f>
        <v>17</v>
      </c>
      <c r="B232">
        <f ca="1">IF(ROW()-1&lt;=DataRows_IBE,OFFSET(InstrumenteIBE!$A$1,ROW()-2,COLUMN(),1,1),IF(ROW()-2 &lt;= DataRows,OFFSET(MeineInstrumente!$A$9,ROW()-DataRows_IBE-1,COLUMN(),1,1),""))</f>
        <v>4</v>
      </c>
      <c r="C232">
        <f ca="1">IF(ROW()-1&lt;=DataRows_IBE,OFFSET(InstrumenteIBE!$A$1,ROW()-2,COLUMN(),1,1),IF(ROW()-2 &lt;= DataRows,OFFSET(MeineInstrumente!$A$9,ROW()-DataRows_IBE-1,COLUMN(),1,1),""))</f>
        <v>21</v>
      </c>
      <c r="D232" s="16" t="str">
        <f ca="1">IF(ROW()-1&lt;=DataRows_IBE,OFFSET(InstrumenteIBE!$A$1,ROW()-2,COLUMN(),1,1),IF(ROW()-2 &lt;= DataRows,OFFSET(MeineInstrumente!$A$9,ROW()-DataRows_IBE-1,COLUMN(),1,1),""))</f>
        <v>Führung</v>
      </c>
      <c r="E232" t="str">
        <f t="shared" ca="1" si="3"/>
        <v>D;17</v>
      </c>
      <c r="F232" t="str">
        <f ca="1">IF(ROW()-1&lt;=DataRows_IBE,OFFSET(InstrumenteIBE!$A$1,ROW()-2,COLUMN()-COLUMN($F$1),1,1),IF(ROW()-2 &lt;= DataRows,OFFSET(MeineInstrumente!$A$9,ROW()-DataRows_IBE-1,COLUMN()-COLUMN($F$1),1,1),""))</f>
        <v>D</v>
      </c>
    </row>
    <row r="233" spans="1:6" ht="45" x14ac:dyDescent="0.25">
      <c r="A233">
        <f ca="1">IF(ROW()-1&lt;=DataRows_IBE,OFFSET(InstrumenteIBE!$A$1,ROW()-2,COLUMN(),1,1),IF(ROW()-2 &lt;= DataRows,OFFSET(MeineInstrumente!$A$9,ROW()-DataRows_IBE-1,COLUMN(),1,1),""))</f>
        <v>17</v>
      </c>
      <c r="B233">
        <f ca="1">IF(ROW()-1&lt;=DataRows_IBE,OFFSET(InstrumenteIBE!$A$1,ROW()-2,COLUMN(),1,1),IF(ROW()-2 &lt;= DataRows,OFFSET(MeineInstrumente!$A$9,ROW()-DataRows_IBE-1,COLUMN(),1,1),""))</f>
        <v>4</v>
      </c>
      <c r="C233">
        <f ca="1">IF(ROW()-1&lt;=DataRows_IBE,OFFSET(InstrumenteIBE!$A$1,ROW()-2,COLUMN(),1,1),IF(ROW()-2 &lt;= DataRows,OFFSET(MeineInstrumente!$A$9,ROW()-DataRows_IBE-1,COLUMN(),1,1),""))</f>
        <v>21</v>
      </c>
      <c r="D233" s="16" t="str">
        <f ca="1">IF(ROW()-1&lt;=DataRows_IBE,OFFSET(InstrumenteIBE!$A$1,ROW()-2,COLUMN(),1,1),IF(ROW()-2 &lt;= DataRows,OFFSET(MeineInstrumente!$A$9,ROW()-DataRows_IBE-1,COLUMN(),1,1),""))</f>
        <v>Flexible Laufbahngestaltung, z. B. durch Wechsel von einer Führungs- in eine Fach- oder Projektlaufbahn (endgültig oder temporär, optionale Rückkehr in Führungsposition durch Mosaik-Laufbahngestaltung)</v>
      </c>
      <c r="E233" t="str">
        <f t="shared" ca="1" si="3"/>
        <v>D_r;17</v>
      </c>
      <c r="F233" t="str">
        <f ca="1">IF(ROW()-1&lt;=DataRows_IBE,OFFSET(InstrumenteIBE!$A$1,ROW()-2,COLUMN()-COLUMN($F$1),1,1),IF(ROW()-2 &lt;= DataRows,OFFSET(MeineInstrumente!$A$9,ROW()-DataRows_IBE-1,COLUMN()-COLUMN($F$1),1,1),""))</f>
        <v>D_r</v>
      </c>
    </row>
    <row r="234" spans="1:6" x14ac:dyDescent="0.25">
      <c r="A234">
        <f ca="1">IF(ROW()-1&lt;=DataRows_IBE,OFFSET(InstrumenteIBE!$A$1,ROW()-2,COLUMN(),1,1),IF(ROW()-2 &lt;= DataRows,OFFSET(MeineInstrumente!$A$9,ROW()-DataRows_IBE-1,COLUMN(),1,1),""))</f>
        <v>17</v>
      </c>
      <c r="B234">
        <f ca="1">IF(ROW()-1&lt;=DataRows_IBE,OFFSET(InstrumenteIBE!$A$1,ROW()-2,COLUMN(),1,1),IF(ROW()-2 &lt;= DataRows,OFFSET(MeineInstrumente!$A$9,ROW()-DataRows_IBE-1,COLUMN(),1,1),""))</f>
        <v>4</v>
      </c>
      <c r="C234">
        <f ca="1">IF(ROW()-1&lt;=DataRows_IBE,OFFSET(InstrumenteIBE!$A$1,ROW()-2,COLUMN(),1,1),IF(ROW()-2 &lt;= DataRows,OFFSET(MeineInstrumente!$A$9,ROW()-DataRows_IBE-1,COLUMN(),1,1),""))</f>
        <v>22</v>
      </c>
      <c r="D234" s="16" t="str">
        <f ca="1">IF(ROW()-1&lt;=DataRows_IBE,OFFSET(InstrumenteIBE!$A$1,ROW()-2,COLUMN(),1,1),IF(ROW()-2 &lt;= DataRows,OFFSET(MeineInstrumente!$A$9,ROW()-DataRows_IBE-1,COLUMN(),1,1),""))</f>
        <v>Ausland</v>
      </c>
      <c r="E234" t="str">
        <f t="shared" ca="1" si="3"/>
        <v>D;17</v>
      </c>
      <c r="F234" t="str">
        <f ca="1">IF(ROW()-1&lt;=DataRows_IBE,OFFSET(InstrumenteIBE!$A$1,ROW()-2,COLUMN()-COLUMN($F$1),1,1),IF(ROW()-2 &lt;= DataRows,OFFSET(MeineInstrumente!$A$9,ROW()-DataRows_IBE-1,COLUMN()-COLUMN($F$1),1,1),""))</f>
        <v>D</v>
      </c>
    </row>
    <row r="235" spans="1:6" ht="30" x14ac:dyDescent="0.25">
      <c r="A235">
        <f ca="1">IF(ROW()-1&lt;=DataRows_IBE,OFFSET(InstrumenteIBE!$A$1,ROW()-2,COLUMN(),1,1),IF(ROW()-2 &lt;= DataRows,OFFSET(MeineInstrumente!$A$9,ROW()-DataRows_IBE-1,COLUMN(),1,1),""))</f>
        <v>17</v>
      </c>
      <c r="B235">
        <f ca="1">IF(ROW()-1&lt;=DataRows_IBE,OFFSET(InstrumenteIBE!$A$1,ROW()-2,COLUMN(),1,1),IF(ROW()-2 &lt;= DataRows,OFFSET(MeineInstrumente!$A$9,ROW()-DataRows_IBE-1,COLUMN(),1,1),""))</f>
        <v>4</v>
      </c>
      <c r="C235">
        <f ca="1">IF(ROW()-1&lt;=DataRows_IBE,OFFSET(InstrumenteIBE!$A$1,ROW()-2,COLUMN(),1,1),IF(ROW()-2 &lt;= DataRows,OFFSET(MeineInstrumente!$A$9,ROW()-DataRows_IBE-1,COLUMN(),1,1),""))</f>
        <v>22</v>
      </c>
      <c r="D235" s="16" t="str">
        <f ca="1">IF(ROW()-1&lt;=DataRows_IBE,OFFSET(InstrumenteIBE!$A$1,ROW()-2,COLUMN(),1,1),IF(ROW()-2 &lt;= DataRows,OFFSET(MeineInstrumente!$A$9,ROW()-DataRows_IBE-1,COLUMN(),1,1),""))</f>
        <v>Flexible Laufbahngestaltung, z. B. durch Ermöglichung einer vorzeitigen Rückkehr aus dem Ausland</v>
      </c>
      <c r="E235" t="str">
        <f t="shared" ca="1" si="3"/>
        <v>D_r;17</v>
      </c>
      <c r="F235" t="str">
        <f ca="1">IF(ROW()-1&lt;=DataRows_IBE,OFFSET(InstrumenteIBE!$A$1,ROW()-2,COLUMN()-COLUMN($F$1),1,1),IF(ROW()-2 &lt;= DataRows,OFFSET(MeineInstrumente!$A$9,ROW()-DataRows_IBE-1,COLUMN()-COLUMN($F$1),1,1),""))</f>
        <v>D_r</v>
      </c>
    </row>
    <row r="236" spans="1:6" x14ac:dyDescent="0.25">
      <c r="A236">
        <f ca="1">IF(ROW()-1&lt;=DataRows_IBE,OFFSET(InstrumenteIBE!$A$1,ROW()-2,COLUMN(),1,1),IF(ROW()-2 &lt;= DataRows,OFFSET(MeineInstrumente!$A$9,ROW()-DataRows_IBE-1,COLUMN(),1,1),""))</f>
        <v>17</v>
      </c>
      <c r="B236">
        <f ca="1">IF(ROW()-1&lt;=DataRows_IBE,OFFSET(InstrumenteIBE!$A$1,ROW()-2,COLUMN(),1,1),IF(ROW()-2 &lt;= DataRows,OFFSET(MeineInstrumente!$A$9,ROW()-DataRows_IBE-1,COLUMN(),1,1),""))</f>
        <v>4</v>
      </c>
      <c r="C236">
        <f ca="1">IF(ROW()-1&lt;=DataRows_IBE,OFFSET(InstrumenteIBE!$A$1,ROW()-2,COLUMN(),1,1),IF(ROW()-2 &lt;= DataRows,OFFSET(MeineInstrumente!$A$9,ROW()-DataRows_IBE-1,COLUMN(),1,1),""))</f>
        <v>23</v>
      </c>
      <c r="D236" s="16" t="str">
        <f ca="1">IF(ROW()-1&lt;=DataRows_IBE,OFFSET(InstrumenteIBE!$A$1,ROW()-2,COLUMN(),1,1),IF(ROW()-2 &lt;= DataRows,OFFSET(MeineInstrumente!$A$9,ROW()-DataRows_IBE-1,COLUMN(),1,1),""))</f>
        <v>Ausstieg</v>
      </c>
      <c r="E236" t="str">
        <f t="shared" ca="1" si="3"/>
        <v>D;17</v>
      </c>
      <c r="F236" t="str">
        <f ca="1">IF(ROW()-1&lt;=DataRows_IBE,OFFSET(InstrumenteIBE!$A$1,ROW()-2,COLUMN()-COLUMN($F$1),1,1),IF(ROW()-2 &lt;= DataRows,OFFSET(MeineInstrumente!$A$9,ROW()-DataRows_IBE-1,COLUMN()-COLUMN($F$1),1,1),""))</f>
        <v>D</v>
      </c>
    </row>
    <row r="237" spans="1:6" ht="30" x14ac:dyDescent="0.25">
      <c r="A237">
        <f ca="1">IF(ROW()-1&lt;=DataRows_IBE,OFFSET(InstrumenteIBE!$A$1,ROW()-2,COLUMN(),1,1),IF(ROW()-2 &lt;= DataRows,OFFSET(MeineInstrumente!$A$9,ROW()-DataRows_IBE-1,COLUMN(),1,1),""))</f>
        <v>17</v>
      </c>
      <c r="B237">
        <f ca="1">IF(ROW()-1&lt;=DataRows_IBE,OFFSET(InstrumenteIBE!$A$1,ROW()-2,COLUMN(),1,1),IF(ROW()-2 &lt;= DataRows,OFFSET(MeineInstrumente!$A$9,ROW()-DataRows_IBE-1,COLUMN(),1,1),""))</f>
        <v>4</v>
      </c>
      <c r="C237">
        <f ca="1">IF(ROW()-1&lt;=DataRows_IBE,OFFSET(InstrumenteIBE!$A$1,ROW()-2,COLUMN(),1,1),IF(ROW()-2 &lt;= DataRows,OFFSET(MeineInstrumente!$A$9,ROW()-DataRows_IBE-1,COLUMN(),1,1),""))</f>
        <v>23</v>
      </c>
      <c r="D237" s="16" t="str">
        <f ca="1">IF(ROW()-1&lt;=DataRows_IBE,OFFSET(InstrumenteIBE!$A$1,ROW()-2,COLUMN(),1,1),IF(ROW()-2 &lt;= DataRows,OFFSET(MeineInstrumente!$A$9,ROW()-DataRows_IBE-1,COLUMN(),1,1),""))</f>
        <v>Flexible Laufbahngestaltung, z. B. zur schrittweisen Abgabe von Verantwortung vor dem Ruhestand oder gleitende Altersteilzeitmodelle</v>
      </c>
      <c r="E237" t="str">
        <f t="shared" ca="1" si="3"/>
        <v>D_r;17</v>
      </c>
      <c r="F237" t="str">
        <f ca="1">IF(ROW()-1&lt;=DataRows_IBE,OFFSET(InstrumenteIBE!$A$1,ROW()-2,COLUMN()-COLUMN($F$1),1,1),IF(ROW()-2 &lt;= DataRows,OFFSET(MeineInstrumente!$A$9,ROW()-DataRows_IBE-1,COLUMN()-COLUMN($F$1),1,1),""))</f>
        <v>D_r</v>
      </c>
    </row>
    <row r="238" spans="1:6" x14ac:dyDescent="0.25">
      <c r="A238">
        <f ca="1">IF(ROW()-1&lt;=DataRows_IBE,OFFSET(InstrumenteIBE!$A$1,ROW()-2,COLUMN(),1,1),IF(ROW()-2 &lt;= DataRows,OFFSET(MeineInstrumente!$A$9,ROW()-DataRows_IBE-1,COLUMN(),1,1),""))</f>
        <v>19</v>
      </c>
      <c r="B238">
        <f ca="1">IF(ROW()-1&lt;=DataRows_IBE,OFFSET(InstrumenteIBE!$A$1,ROW()-2,COLUMN(),1,1),IF(ROW()-2 &lt;= DataRows,OFFSET(MeineInstrumente!$A$9,ROW()-DataRows_IBE-1,COLUMN(),1,1),""))</f>
        <v>0</v>
      </c>
      <c r="C238">
        <f ca="1">IF(ROW()-1&lt;=DataRows_IBE,OFFSET(InstrumenteIBE!$A$1,ROW()-2,COLUMN(),1,1),IF(ROW()-2 &lt;= DataRows,OFFSET(MeineInstrumente!$A$9,ROW()-DataRows_IBE-1,COLUMN(),1,1),""))</f>
        <v>0</v>
      </c>
      <c r="D238" s="16" t="str">
        <f ca="1">IF(ROW()-1&lt;=DataRows_IBE,OFFSET(InstrumenteIBE!$A$1,ROW()-2,COLUMN(),1,1),IF(ROW()-2 &lt;= DataRows,OFFSET(MeineInstrumente!$A$9,ROW()-DataRows_IBE-1,COLUMN(),1,1),""))</f>
        <v>Finanzielle Unterstützung</v>
      </c>
      <c r="E238" t="str">
        <f t="shared" ca="1" si="3"/>
        <v>I;19</v>
      </c>
      <c r="F238" t="str">
        <f ca="1">IF(ROW()-1&lt;=DataRows_IBE,OFFSET(InstrumenteIBE!$A$1,ROW()-2,COLUMN()-COLUMN($F$1),1,1),IF(ROW()-2 &lt;= DataRows,OFFSET(MeineInstrumente!$A$9,ROW()-DataRows_IBE-1,COLUMN()-COLUMN($F$1),1,1),""))</f>
        <v>I</v>
      </c>
    </row>
    <row r="239" spans="1:6" ht="30" x14ac:dyDescent="0.25">
      <c r="A239">
        <f ca="1">IF(ROW()-1&lt;=DataRows_IBE,OFFSET(InstrumenteIBE!$A$1,ROW()-2,COLUMN(),1,1),IF(ROW()-2 &lt;= DataRows,OFFSET(MeineInstrumente!$A$9,ROW()-DataRows_IBE-1,COLUMN(),1,1),""))</f>
        <v>19</v>
      </c>
      <c r="B239">
        <f ca="1">IF(ROW()-1&lt;=DataRows_IBE,OFFSET(InstrumenteIBE!$A$1,ROW()-2,COLUMN(),1,1),IF(ROW()-2 &lt;= DataRows,OFFSET(MeineInstrumente!$A$9,ROW()-DataRows_IBE-1,COLUMN(),1,1),""))</f>
        <v>0</v>
      </c>
      <c r="C239">
        <f ca="1">IF(ROW()-1&lt;=DataRows_IBE,OFFSET(InstrumenteIBE!$A$1,ROW()-2,COLUMN(),1,1),IF(ROW()-2 &lt;= DataRows,OFFSET(MeineInstrumente!$A$9,ROW()-DataRows_IBE-1,COLUMN(),1,1),""))</f>
        <v>0</v>
      </c>
      <c r="D239" s="16" t="str">
        <f ca="1">IF(ROW()-1&lt;=DataRows_IBE,OFFSET(InstrumenteIBE!$A$1,ROW()-2,COLUMN(),1,1),IF(ROW()-2 &lt;= DataRows,OFFSET(MeineInstrumente!$A$9,ROW()-DataRows_IBE-1,COLUMN(),1,1),""))</f>
        <v>Das Unternehmen bietet den Beschäftigten in bestimmten Lebens- bzw. Berufsphasen finanzielle Unterstützung an.</v>
      </c>
      <c r="E239" t="str">
        <f t="shared" ca="1" si="3"/>
        <v>I_t;19</v>
      </c>
      <c r="F239" t="str">
        <f ca="1">IF(ROW()-1&lt;=DataRows_IBE,OFFSET(InstrumenteIBE!$A$1,ROW()-2,COLUMN()-COLUMN($F$1),1,1),IF(ROW()-2 &lt;= DataRows,OFFSET(MeineInstrumente!$A$9,ROW()-DataRows_IBE-1,COLUMN()-COLUMN($F$1),1,1),""))</f>
        <v>I_t</v>
      </c>
    </row>
    <row r="240" spans="1:6" ht="120" x14ac:dyDescent="0.25">
      <c r="A240">
        <f ca="1">IF(ROW()-1&lt;=DataRows_IBE,OFFSET(InstrumenteIBE!$A$1,ROW()-2,COLUMN(),1,1),IF(ROW()-2 &lt;= DataRows,OFFSET(MeineInstrumente!$A$9,ROW()-DataRows_IBE-1,COLUMN(),1,1),""))</f>
        <v>19</v>
      </c>
      <c r="B240">
        <f ca="1">IF(ROW()-1&lt;=DataRows_IBE,OFFSET(InstrumenteIBE!$A$1,ROW()-2,COLUMN(),1,1),IF(ROW()-2 &lt;= DataRows,OFFSET(MeineInstrumente!$A$9,ROW()-DataRows_IBE-1,COLUMN(),1,1),""))</f>
        <v>0</v>
      </c>
      <c r="C240">
        <f ca="1">IF(ROW()-1&lt;=DataRows_IBE,OFFSET(InstrumenteIBE!$A$1,ROW()-2,COLUMN(),1,1),IF(ROW()-2 &lt;= DataRows,OFFSET(MeineInstrumente!$A$9,ROW()-DataRows_IBE-1,COLUMN(),1,1),""))</f>
        <v>0</v>
      </c>
      <c r="D240" s="16" t="str">
        <f ca="1">IF(ROW()-1&lt;=DataRows_IBE,OFFSET(InstrumenteIBE!$A$1,ROW()-2,COLUMN(),1,1),IF(ROW()-2 &lt;= DataRows,OFFSET(MeineInstrumente!$A$9,ROW()-DataRows_IBE-1,COLUMN(),1,1),""))</f>
        <v>Die finanzielle Unterstützung durch das Unternehmen kann in Form von Einmalzuwendungen, Darlehen oder dauerhaften Zuschüssen zum Gehalt erfolgen. Ebenfalls denkbar sind Rahmenverträge, z. B. mit Anbietern familienorientierter Dienstleistungen, zur Erzielung vergünstigter Tarife für die Beschäftigten. Des Weiteren kann den Beschäftigten die Möglichkeit eingeräumt werden, Gleitzeitkonten in Entgelt umzuwandeln. Auf diese Weise können finanzielle Engpässe auf Mitarbeiterseite überwunden oder eine dauerhafte Erleichterung für bestimmte Lebensphasen geschaffen werden.</v>
      </c>
      <c r="E240" t="str">
        <f t="shared" ca="1" si="3"/>
        <v>I_d;19</v>
      </c>
      <c r="F240" t="str">
        <f ca="1">IF(ROW()-1&lt;=DataRows_IBE,OFFSET(InstrumenteIBE!$A$1,ROW()-2,COLUMN()-COLUMN($F$1),1,1),IF(ROW()-2 &lt;= DataRows,OFFSET(MeineInstrumente!$A$9,ROW()-DataRows_IBE-1,COLUMN()-COLUMN($F$1),1,1),""))</f>
        <v>I_d</v>
      </c>
    </row>
    <row r="241" spans="1:6" x14ac:dyDescent="0.25">
      <c r="A241">
        <f ca="1">IF(ROW()-1&lt;=DataRows_IBE,OFFSET(InstrumenteIBE!$A$1,ROW()-2,COLUMN(),1,1),IF(ROW()-2 &lt;= DataRows,OFFSET(MeineInstrumente!$A$9,ROW()-DataRows_IBE-1,COLUMN(),1,1),""))</f>
        <v>19</v>
      </c>
      <c r="B241">
        <f ca="1">IF(ROW()-1&lt;=DataRows_IBE,OFFSET(InstrumenteIBE!$A$1,ROW()-2,COLUMN(),1,1),IF(ROW()-2 &lt;= DataRows,OFFSET(MeineInstrumente!$A$9,ROW()-DataRows_IBE-1,COLUMN(),1,1),""))</f>
        <v>1</v>
      </c>
      <c r="C241">
        <f ca="1">IF(ROW()-1&lt;=DataRows_IBE,OFFSET(InstrumenteIBE!$A$1,ROW()-2,COLUMN(),1,1),IF(ROW()-2 &lt;= DataRows,OFFSET(MeineInstrumente!$A$9,ROW()-DataRows_IBE-1,COLUMN(),1,1),""))</f>
        <v>0</v>
      </c>
      <c r="D241" s="16" t="str">
        <f ca="1">IF(ROW()-1&lt;=DataRows_IBE,OFFSET(InstrumenteIBE!$A$1,ROW()-2,COLUMN(),1,1),IF(ROW()-2 &lt;= DataRows,OFFSET(MeineInstrumente!$A$9,ROW()-DataRows_IBE-1,COLUMN(),1,1),""))</f>
        <v>spezifische Handlungsfelder</v>
      </c>
      <c r="E241" t="str">
        <f t="shared" ca="1" si="3"/>
        <v>dT;19</v>
      </c>
      <c r="F241" t="str">
        <f ca="1">IF(ROW()-1&lt;=DataRows_IBE,OFFSET(InstrumenteIBE!$A$1,ROW()-2,COLUMN()-COLUMN($F$1),1,1),IF(ROW()-2 &lt;= DataRows,OFFSET(MeineInstrumente!$A$9,ROW()-DataRows_IBE-1,COLUMN()-COLUMN($F$1),1,1),""))</f>
        <v>dT</v>
      </c>
    </row>
    <row r="242" spans="1:6" x14ac:dyDescent="0.25">
      <c r="A242">
        <f ca="1">IF(ROW()-1&lt;=DataRows_IBE,OFFSET(InstrumenteIBE!$A$1,ROW()-2,COLUMN(),1,1),IF(ROW()-2 &lt;= DataRows,OFFSET(MeineInstrumente!$A$9,ROW()-DataRows_IBE-1,COLUMN(),1,1),""))</f>
        <v>19</v>
      </c>
      <c r="B242">
        <f ca="1">IF(ROW()-1&lt;=DataRows_IBE,OFFSET(InstrumenteIBE!$A$1,ROW()-2,COLUMN(),1,1),IF(ROW()-2 &lt;= DataRows,OFFSET(MeineInstrumente!$A$9,ROW()-DataRows_IBE-1,COLUMN(),1,1),""))</f>
        <v>1</v>
      </c>
      <c r="C242">
        <f ca="1">IF(ROW()-1&lt;=DataRows_IBE,OFFSET(InstrumenteIBE!$A$1,ROW()-2,COLUMN(),1,1),IF(ROW()-2 &lt;= DataRows,OFFSET(MeineInstrumente!$A$9,ROW()-DataRows_IBE-1,COLUMN(),1,1),""))</f>
        <v>4</v>
      </c>
      <c r="D242" s="16" t="str">
        <f ca="1">IF(ROW()-1&lt;=DataRows_IBE,OFFSET(InstrumenteIBE!$A$1,ROW()-2,COLUMN(),1,1),IF(ROW()-2 &lt;= DataRows,OFFSET(MeineInstrumente!$A$9,ROW()-DataRows_IBE-1,COLUMN(),1,1),""))</f>
        <v>Anreiz- und Motivationssysteme</v>
      </c>
      <c r="E242" t="str">
        <f t="shared" ca="1" si="3"/>
        <v>D;19</v>
      </c>
      <c r="F242" t="str">
        <f ca="1">IF(ROW()-1&lt;=DataRows_IBE,OFFSET(InstrumenteIBE!$A$1,ROW()-2,COLUMN()-COLUMN($F$1),1,1),IF(ROW()-2 &lt;= DataRows,OFFSET(MeineInstrumente!$A$9,ROW()-DataRows_IBE-1,COLUMN()-COLUMN($F$1),1,1),""))</f>
        <v>D</v>
      </c>
    </row>
    <row r="243" spans="1:6" x14ac:dyDescent="0.25">
      <c r="A243">
        <f ca="1">IF(ROW()-1&lt;=DataRows_IBE,OFFSET(InstrumenteIBE!$A$1,ROW()-2,COLUMN(),1,1),IF(ROW()-2 &lt;= DataRows,OFFSET(MeineInstrumente!$A$9,ROW()-DataRows_IBE-1,COLUMN(),1,1),""))</f>
        <v>19</v>
      </c>
      <c r="B243">
        <f ca="1">IF(ROW()-1&lt;=DataRows_IBE,OFFSET(InstrumenteIBE!$A$1,ROW()-2,COLUMN(),1,1),IF(ROW()-2 &lt;= DataRows,OFFSET(MeineInstrumente!$A$9,ROW()-DataRows_IBE-1,COLUMN(),1,1),""))</f>
        <v>3</v>
      </c>
      <c r="C243">
        <f ca="1">IF(ROW()-1&lt;=DataRows_IBE,OFFSET(InstrumenteIBE!$A$1,ROW()-2,COLUMN(),1,1),IF(ROW()-2 &lt;= DataRows,OFFSET(MeineInstrumente!$A$9,ROW()-DataRows_IBE-1,COLUMN(),1,1),""))</f>
        <v>0</v>
      </c>
      <c r="D243" s="16" t="str">
        <f ca="1">IF(ROW()-1&lt;=DataRows_IBE,OFFSET(InstrumenteIBE!$A$1,ROW()-2,COLUMN(),1,1),IF(ROW()-2 &lt;= DataRows,OFFSET(MeineInstrumente!$A$9,ROW()-DataRows_IBE-1,COLUMN(),1,1),""))</f>
        <v>Lebenshintergrund</v>
      </c>
      <c r="E243" t="str">
        <f t="shared" ca="1" si="3"/>
        <v>dT;19</v>
      </c>
      <c r="F243" t="str">
        <f ca="1">IF(ROW()-1&lt;=DataRows_IBE,OFFSET(InstrumenteIBE!$A$1,ROW()-2,COLUMN()-COLUMN($F$1),1,1),IF(ROW()-2 &lt;= DataRows,OFFSET(MeineInstrumente!$A$9,ROW()-DataRows_IBE-1,COLUMN()-COLUMN($F$1),1,1),""))</f>
        <v>dT</v>
      </c>
    </row>
    <row r="244" spans="1:6" x14ac:dyDescent="0.25">
      <c r="A244">
        <f ca="1">IF(ROW()-1&lt;=DataRows_IBE,OFFSET(InstrumenteIBE!$A$1,ROW()-2,COLUMN(),1,1),IF(ROW()-2 &lt;= DataRows,OFFSET(MeineInstrumente!$A$9,ROW()-DataRows_IBE-1,COLUMN(),1,1),""))</f>
        <v>19</v>
      </c>
      <c r="B244">
        <f ca="1">IF(ROW()-1&lt;=DataRows_IBE,OFFSET(InstrumenteIBE!$A$1,ROW()-2,COLUMN(),1,1),IF(ROW()-2 &lt;= DataRows,OFFSET(MeineInstrumente!$A$9,ROW()-DataRows_IBE-1,COLUMN(),1,1),""))</f>
        <v>3</v>
      </c>
      <c r="C244">
        <f ca="1">IF(ROW()-1&lt;=DataRows_IBE,OFFSET(InstrumenteIBE!$A$1,ROW()-2,COLUMN(),1,1),IF(ROW()-2 &lt;= DataRows,OFFSET(MeineInstrumente!$A$9,ROW()-DataRows_IBE-1,COLUMN(),1,1),""))</f>
        <v>8</v>
      </c>
      <c r="D244" s="16" t="str">
        <f ca="1">IF(ROW()-1&lt;=DataRows_IBE,OFFSET(InstrumenteIBE!$A$1,ROW()-2,COLUMN(),1,1),IF(ROW()-2 &lt;= DataRows,OFFSET(MeineInstrumente!$A$9,ROW()-DataRows_IBE-1,COLUMN(),1,1),""))</f>
        <v>Ehrenamt</v>
      </c>
      <c r="E244" t="str">
        <f t="shared" ca="1" si="3"/>
        <v>D;19</v>
      </c>
      <c r="F244" t="str">
        <f ca="1">IF(ROW()-1&lt;=DataRows_IBE,OFFSET(InstrumenteIBE!$A$1,ROW()-2,COLUMN()-COLUMN($F$1),1,1),IF(ROW()-2 &lt;= DataRows,OFFSET(MeineInstrumente!$A$9,ROW()-DataRows_IBE-1,COLUMN()-COLUMN($F$1),1,1),""))</f>
        <v>D</v>
      </c>
    </row>
    <row r="245" spans="1:6" x14ac:dyDescent="0.25">
      <c r="A245">
        <f ca="1">IF(ROW()-1&lt;=DataRows_IBE,OFFSET(InstrumenteIBE!$A$1,ROW()-2,COLUMN(),1,1),IF(ROW()-2 &lt;= DataRows,OFFSET(MeineInstrumente!$A$9,ROW()-DataRows_IBE-1,COLUMN(),1,1),""))</f>
        <v>19</v>
      </c>
      <c r="B245">
        <f ca="1">IF(ROW()-1&lt;=DataRows_IBE,OFFSET(InstrumenteIBE!$A$1,ROW()-2,COLUMN(),1,1),IF(ROW()-2 &lt;= DataRows,OFFSET(MeineInstrumente!$A$9,ROW()-DataRows_IBE-1,COLUMN(),1,1),""))</f>
        <v>3</v>
      </c>
      <c r="C245">
        <f ca="1">IF(ROW()-1&lt;=DataRows_IBE,OFFSET(InstrumenteIBE!$A$1,ROW()-2,COLUMN(),1,1),IF(ROW()-2 &lt;= DataRows,OFFSET(MeineInstrumente!$A$9,ROW()-DataRows_IBE-1,COLUMN(),1,1),""))</f>
        <v>9</v>
      </c>
      <c r="D245" s="16" t="str">
        <f ca="1">IF(ROW()-1&lt;=DataRows_IBE,OFFSET(InstrumenteIBE!$A$1,ROW()-2,COLUMN(),1,1),IF(ROW()-2 &lt;= DataRows,OFFSET(MeineInstrumente!$A$9,ROW()-DataRows_IBE-1,COLUMN(),1,1),""))</f>
        <v>Elternschaft</v>
      </c>
      <c r="E245" t="str">
        <f t="shared" ca="1" si="3"/>
        <v>D;19</v>
      </c>
      <c r="F245" t="str">
        <f ca="1">IF(ROW()-1&lt;=DataRows_IBE,OFFSET(InstrumenteIBE!$A$1,ROW()-2,COLUMN()-COLUMN($F$1),1,1),IF(ROW()-2 &lt;= DataRows,OFFSET(MeineInstrumente!$A$9,ROW()-DataRows_IBE-1,COLUMN()-COLUMN($F$1),1,1),""))</f>
        <v>D</v>
      </c>
    </row>
    <row r="246" spans="1:6" ht="45" x14ac:dyDescent="0.25">
      <c r="A246">
        <f ca="1">IF(ROW()-1&lt;=DataRows_IBE,OFFSET(InstrumenteIBE!$A$1,ROW()-2,COLUMN(),1,1),IF(ROW()-2 &lt;= DataRows,OFFSET(MeineInstrumente!$A$9,ROW()-DataRows_IBE-1,COLUMN(),1,1),""))</f>
        <v>19</v>
      </c>
      <c r="B246">
        <f ca="1">IF(ROW()-1&lt;=DataRows_IBE,OFFSET(InstrumenteIBE!$A$1,ROW()-2,COLUMN(),1,1),IF(ROW()-2 &lt;= DataRows,OFFSET(MeineInstrumente!$A$9,ROW()-DataRows_IBE-1,COLUMN(),1,1),""))</f>
        <v>3</v>
      </c>
      <c r="C246">
        <f ca="1">IF(ROW()-1&lt;=DataRows_IBE,OFFSET(InstrumenteIBE!$A$1,ROW()-2,COLUMN(),1,1),IF(ROW()-2 &lt;= DataRows,OFFSET(MeineInstrumente!$A$9,ROW()-DataRows_IBE-1,COLUMN(),1,1),""))</f>
        <v>9</v>
      </c>
      <c r="D246" s="16" t="str">
        <f ca="1">IF(ROW()-1&lt;=DataRows_IBE,OFFSET(InstrumenteIBE!$A$1,ROW()-2,COLUMN(),1,1),IF(ROW()-2 &lt;= DataRows,OFFSET(MeineInstrumente!$A$9,ROW()-DataRows_IBE-1,COLUMN(),1,1),""))</f>
        <v>Finanzielle Unterstützung, z. B. durch die Bezuschussung von Betreuungsplätzen oder Rahmenverträge mit Anbietern familienorientierter Dienstleistungen (Betreuung, Nachhilfe, Beratung)</v>
      </c>
      <c r="E246" t="str">
        <f t="shared" ca="1" si="3"/>
        <v>D_r;19</v>
      </c>
      <c r="F246" t="str">
        <f ca="1">IF(ROW()-1&lt;=DataRows_IBE,OFFSET(InstrumenteIBE!$A$1,ROW()-2,COLUMN()-COLUMN($F$1),1,1),IF(ROW()-2 &lt;= DataRows,OFFSET(MeineInstrumente!$A$9,ROW()-DataRows_IBE-1,COLUMN()-COLUMN($F$1),1,1),""))</f>
        <v>D_r</v>
      </c>
    </row>
    <row r="247" spans="1:6" ht="30" x14ac:dyDescent="0.25">
      <c r="A247">
        <f ca="1">IF(ROW()-1&lt;=DataRows_IBE,OFFSET(InstrumenteIBE!$A$1,ROW()-2,COLUMN(),1,1),IF(ROW()-2 &lt;= DataRows,OFFSET(MeineInstrumente!$A$9,ROW()-DataRows_IBE-1,COLUMN(),1,1),""))</f>
        <v>19</v>
      </c>
      <c r="B247">
        <f ca="1">IF(ROW()-1&lt;=DataRows_IBE,OFFSET(InstrumenteIBE!$A$1,ROW()-2,COLUMN(),1,1),IF(ROW()-2 &lt;= DataRows,OFFSET(MeineInstrumente!$A$9,ROW()-DataRows_IBE-1,COLUMN(),1,1),""))</f>
        <v>3</v>
      </c>
      <c r="C247">
        <f ca="1">IF(ROW()-1&lt;=DataRows_IBE,OFFSET(InstrumenteIBE!$A$1,ROW()-2,COLUMN(),1,1),IF(ROW()-2 &lt;= DataRows,OFFSET(MeineInstrumente!$A$9,ROW()-DataRows_IBE-1,COLUMN(),1,1),""))</f>
        <v>9</v>
      </c>
      <c r="D247" s="16" t="str">
        <f ca="1">IF(ROW()-1&lt;=DataRows_IBE,OFFSET(InstrumenteIBE!$A$1,ROW()-2,COLUMN(),1,1),IF(ROW()-2 &lt;= DataRows,OFFSET(MeineInstrumente!$A$9,ROW()-DataRows_IBE-1,COLUMN(),1,1),""))</f>
        <v>Finanzielle Unterstützung, z. B. durch Mittagessen für Kinder im Betriebsrestaurant zu Belegschaftspreisen</v>
      </c>
      <c r="E247" t="str">
        <f t="shared" ca="1" si="3"/>
        <v>D_r;19</v>
      </c>
      <c r="F247" t="str">
        <f ca="1">IF(ROW()-1&lt;=DataRows_IBE,OFFSET(InstrumenteIBE!$A$1,ROW()-2,COLUMN()-COLUMN($F$1),1,1),IF(ROW()-2 &lt;= DataRows,OFFSET(MeineInstrumente!$A$9,ROW()-DataRows_IBE-1,COLUMN()-COLUMN($F$1),1,1),""))</f>
        <v>D_r</v>
      </c>
    </row>
    <row r="248" spans="1:6" x14ac:dyDescent="0.25">
      <c r="A248">
        <f ca="1">IF(ROW()-1&lt;=DataRows_IBE,OFFSET(InstrumenteIBE!$A$1,ROW()-2,COLUMN(),1,1),IF(ROW()-2 &lt;= DataRows,OFFSET(MeineInstrumente!$A$9,ROW()-DataRows_IBE-1,COLUMN(),1,1),""))</f>
        <v>19</v>
      </c>
      <c r="B248">
        <f ca="1">IF(ROW()-1&lt;=DataRows_IBE,OFFSET(InstrumenteIBE!$A$1,ROW()-2,COLUMN(),1,1),IF(ROW()-2 &lt;= DataRows,OFFSET(MeineInstrumente!$A$9,ROW()-DataRows_IBE-1,COLUMN(),1,1),""))</f>
        <v>3</v>
      </c>
      <c r="C248">
        <f ca="1">IF(ROW()-1&lt;=DataRows_IBE,OFFSET(InstrumenteIBE!$A$1,ROW()-2,COLUMN(),1,1),IF(ROW()-2 &lt;= DataRows,OFFSET(MeineInstrumente!$A$9,ROW()-DataRows_IBE-1,COLUMN(),1,1),""))</f>
        <v>10</v>
      </c>
      <c r="D248" s="16" t="str">
        <f ca="1">IF(ROW()-1&lt;=DataRows_IBE,OFFSET(InstrumenteIBE!$A$1,ROW()-2,COLUMN(),1,1),IF(ROW()-2 &lt;= DataRows,OFFSET(MeineInstrumente!$A$9,ROW()-DataRows_IBE-1,COLUMN(),1,1),""))</f>
        <v>Hobby</v>
      </c>
      <c r="E248" t="str">
        <f t="shared" ca="1" si="3"/>
        <v>D;19</v>
      </c>
      <c r="F248" t="str">
        <f ca="1">IF(ROW()-1&lt;=DataRows_IBE,OFFSET(InstrumenteIBE!$A$1,ROW()-2,COLUMN()-COLUMN($F$1),1,1),IF(ROW()-2 &lt;= DataRows,OFFSET(MeineInstrumente!$A$9,ROW()-DataRows_IBE-1,COLUMN()-COLUMN($F$1),1,1),""))</f>
        <v>D</v>
      </c>
    </row>
    <row r="249" spans="1:6" ht="30" x14ac:dyDescent="0.25">
      <c r="A249">
        <f ca="1">IF(ROW()-1&lt;=DataRows_IBE,OFFSET(InstrumenteIBE!$A$1,ROW()-2,COLUMN(),1,1),IF(ROW()-2 &lt;= DataRows,OFFSET(MeineInstrumente!$A$9,ROW()-DataRows_IBE-1,COLUMN(),1,1),""))</f>
        <v>19</v>
      </c>
      <c r="B249">
        <f ca="1">IF(ROW()-1&lt;=DataRows_IBE,OFFSET(InstrumenteIBE!$A$1,ROW()-2,COLUMN(),1,1),IF(ROW()-2 &lt;= DataRows,OFFSET(MeineInstrumente!$A$9,ROW()-DataRows_IBE-1,COLUMN(),1,1),""))</f>
        <v>3</v>
      </c>
      <c r="C249">
        <f ca="1">IF(ROW()-1&lt;=DataRows_IBE,OFFSET(InstrumenteIBE!$A$1,ROW()-2,COLUMN(),1,1),IF(ROW()-2 &lt;= DataRows,OFFSET(MeineInstrumente!$A$9,ROW()-DataRows_IBE-1,COLUMN(),1,1),""))</f>
        <v>10</v>
      </c>
      <c r="D249" s="16" t="str">
        <f ca="1">IF(ROW()-1&lt;=DataRows_IBE,OFFSET(InstrumenteIBE!$A$1,ROW()-2,COLUMN(),1,1),IF(ROW()-2 &lt;= DataRows,OFFSET(MeineInstrumente!$A$9,ROW()-DataRows_IBE-1,COLUMN(),1,1),""))</f>
        <v>Finanzielle Unterstützung, z. B. durch Rahmenverträge mit Sportstudios oder Vereinen</v>
      </c>
      <c r="E249" t="str">
        <f t="shared" ca="1" si="3"/>
        <v>D_r;19</v>
      </c>
      <c r="F249" t="str">
        <f ca="1">IF(ROW()-1&lt;=DataRows_IBE,OFFSET(InstrumenteIBE!$A$1,ROW()-2,COLUMN()-COLUMN($F$1),1,1),IF(ROW()-2 &lt;= DataRows,OFFSET(MeineInstrumente!$A$9,ROW()-DataRows_IBE-1,COLUMN()-COLUMN($F$1),1,1),""))</f>
        <v>D_r</v>
      </c>
    </row>
    <row r="250" spans="1:6" x14ac:dyDescent="0.25">
      <c r="A250">
        <f ca="1">IF(ROW()-1&lt;=DataRows_IBE,OFFSET(InstrumenteIBE!$A$1,ROW()-2,COLUMN(),1,1),IF(ROW()-2 &lt;= DataRows,OFFSET(MeineInstrumente!$A$9,ROW()-DataRows_IBE-1,COLUMN(),1,1),""))</f>
        <v>19</v>
      </c>
      <c r="B250">
        <f ca="1">IF(ROW()-1&lt;=DataRows_IBE,OFFSET(InstrumenteIBE!$A$1,ROW()-2,COLUMN(),1,1),IF(ROW()-2 &lt;= DataRows,OFFSET(MeineInstrumente!$A$9,ROW()-DataRows_IBE-1,COLUMN(),1,1),""))</f>
        <v>3</v>
      </c>
      <c r="C250">
        <f ca="1">IF(ROW()-1&lt;=DataRows_IBE,OFFSET(InstrumenteIBE!$A$1,ROW()-2,COLUMN(),1,1),IF(ROW()-2 &lt;= DataRows,OFFSET(MeineInstrumente!$A$9,ROW()-DataRows_IBE-1,COLUMN(),1,1),""))</f>
        <v>11</v>
      </c>
      <c r="D250" s="16" t="str">
        <f ca="1">IF(ROW()-1&lt;=DataRows_IBE,OFFSET(InstrumenteIBE!$A$1,ROW()-2,COLUMN(),1,1),IF(ROW()-2 &lt;= DataRows,OFFSET(MeineInstrumente!$A$9,ROW()-DataRows_IBE-1,COLUMN(),1,1),""))</f>
        <v>Krankheit</v>
      </c>
      <c r="E250" t="str">
        <f t="shared" ca="1" si="3"/>
        <v>D;19</v>
      </c>
      <c r="F250" t="str">
        <f ca="1">IF(ROW()-1&lt;=DataRows_IBE,OFFSET(InstrumenteIBE!$A$1,ROW()-2,COLUMN()-COLUMN($F$1),1,1),IF(ROW()-2 &lt;= DataRows,OFFSET(MeineInstrumente!$A$9,ROW()-DataRows_IBE-1,COLUMN()-COLUMN($F$1),1,1),""))</f>
        <v>D</v>
      </c>
    </row>
    <row r="251" spans="1:6" x14ac:dyDescent="0.25">
      <c r="A251">
        <f ca="1">IF(ROW()-1&lt;=DataRows_IBE,OFFSET(InstrumenteIBE!$A$1,ROW()-2,COLUMN(),1,1),IF(ROW()-2 &lt;= DataRows,OFFSET(MeineInstrumente!$A$9,ROW()-DataRows_IBE-1,COLUMN(),1,1),""))</f>
        <v>19</v>
      </c>
      <c r="B251">
        <f ca="1">IF(ROW()-1&lt;=DataRows_IBE,OFFSET(InstrumenteIBE!$A$1,ROW()-2,COLUMN(),1,1),IF(ROW()-2 &lt;= DataRows,OFFSET(MeineInstrumente!$A$9,ROW()-DataRows_IBE-1,COLUMN(),1,1),""))</f>
        <v>3</v>
      </c>
      <c r="C251">
        <f ca="1">IF(ROW()-1&lt;=DataRows_IBE,OFFSET(InstrumenteIBE!$A$1,ROW()-2,COLUMN(),1,1),IF(ROW()-2 &lt;= DataRows,OFFSET(MeineInstrumente!$A$9,ROW()-DataRows_IBE-1,COLUMN(),1,1),""))</f>
        <v>11</v>
      </c>
      <c r="D251" s="16" t="str">
        <f ca="1">IF(ROW()-1&lt;=DataRows_IBE,OFFSET(InstrumenteIBE!$A$1,ROW()-2,COLUMN(),1,1),IF(ROW()-2 &lt;= DataRows,OFFSET(MeineInstrumente!$A$9,ROW()-DataRows_IBE-1,COLUMN(),1,1),""))</f>
        <v>Finanzielle Unterstützung, z. B. durch Rahmenverträge mit Reha-Zentren etc.</v>
      </c>
      <c r="E251" t="str">
        <f t="shared" ca="1" si="3"/>
        <v>D_r;19</v>
      </c>
      <c r="F251" t="str">
        <f ca="1">IF(ROW()-1&lt;=DataRows_IBE,OFFSET(InstrumenteIBE!$A$1,ROW()-2,COLUMN()-COLUMN($F$1),1,1),IF(ROW()-2 &lt;= DataRows,OFFSET(MeineInstrumente!$A$9,ROW()-DataRows_IBE-1,COLUMN()-COLUMN($F$1),1,1),""))</f>
        <v>D_r</v>
      </c>
    </row>
    <row r="252" spans="1:6" x14ac:dyDescent="0.25">
      <c r="A252">
        <f ca="1">IF(ROW()-1&lt;=DataRows_IBE,OFFSET(InstrumenteIBE!$A$1,ROW()-2,COLUMN(),1,1),IF(ROW()-2 &lt;= DataRows,OFFSET(MeineInstrumente!$A$9,ROW()-DataRows_IBE-1,COLUMN(),1,1),""))</f>
        <v>19</v>
      </c>
      <c r="B252">
        <f ca="1">IF(ROW()-1&lt;=DataRows_IBE,OFFSET(InstrumenteIBE!$A$1,ROW()-2,COLUMN(),1,1),IF(ROW()-2 &lt;= DataRows,OFFSET(MeineInstrumente!$A$9,ROW()-DataRows_IBE-1,COLUMN(),1,1),""))</f>
        <v>3</v>
      </c>
      <c r="C252">
        <f ca="1">IF(ROW()-1&lt;=DataRows_IBE,OFFSET(InstrumenteIBE!$A$1,ROW()-2,COLUMN(),1,1),IF(ROW()-2 &lt;= DataRows,OFFSET(MeineInstrumente!$A$9,ROW()-DataRows_IBE-1,COLUMN(),1,1),""))</f>
        <v>12</v>
      </c>
      <c r="D252" s="16" t="str">
        <f ca="1">IF(ROW()-1&lt;=DataRows_IBE,OFFSET(InstrumenteIBE!$A$1,ROW()-2,COLUMN(),1,1),IF(ROW()-2 &lt;= DataRows,OFFSET(MeineInstrumente!$A$9,ROW()-DataRows_IBE-1,COLUMN(),1,1),""))</f>
        <v>Lebens- und Arbeitssituation des Partners</v>
      </c>
      <c r="E252" t="str">
        <f t="shared" ca="1" si="3"/>
        <v>D;19</v>
      </c>
      <c r="F252" t="str">
        <f ca="1">IF(ROW()-1&lt;=DataRows_IBE,OFFSET(InstrumenteIBE!$A$1,ROW()-2,COLUMN()-COLUMN($F$1),1,1),IF(ROW()-2 &lt;= DataRows,OFFSET(MeineInstrumente!$A$9,ROW()-DataRows_IBE-1,COLUMN()-COLUMN($F$1),1,1),""))</f>
        <v>D</v>
      </c>
    </row>
    <row r="253" spans="1:6" ht="30" x14ac:dyDescent="0.25">
      <c r="A253">
        <f ca="1">IF(ROW()-1&lt;=DataRows_IBE,OFFSET(InstrumenteIBE!$A$1,ROW()-2,COLUMN(),1,1),IF(ROW()-2 &lt;= DataRows,OFFSET(MeineInstrumente!$A$9,ROW()-DataRows_IBE-1,COLUMN(),1,1),""))</f>
        <v>19</v>
      </c>
      <c r="B253">
        <f ca="1">IF(ROW()-1&lt;=DataRows_IBE,OFFSET(InstrumenteIBE!$A$1,ROW()-2,COLUMN(),1,1),IF(ROW()-2 &lt;= DataRows,OFFSET(MeineInstrumente!$A$9,ROW()-DataRows_IBE-1,COLUMN(),1,1),""))</f>
        <v>3</v>
      </c>
      <c r="C253">
        <f ca="1">IF(ROW()-1&lt;=DataRows_IBE,OFFSET(InstrumenteIBE!$A$1,ROW()-2,COLUMN(),1,1),IF(ROW()-2 &lt;= DataRows,OFFSET(MeineInstrumente!$A$9,ROW()-DataRows_IBE-1,COLUMN(),1,1),""))</f>
        <v>12</v>
      </c>
      <c r="D253" s="16" t="str">
        <f ca="1">IF(ROW()-1&lt;=DataRows_IBE,OFFSET(InstrumenteIBE!$A$1,ROW()-2,COLUMN(),1,1),IF(ROW()-2 &lt;= DataRows,OFFSET(MeineInstrumente!$A$9,ROW()-DataRows_IBE-1,COLUMN(),1,1),""))</f>
        <v>Finanzielle Unterstützung, z. B. durch Mittagessen für den Partner im Betriebsrestaurant zu Belegschaftspreisen</v>
      </c>
      <c r="E253" t="str">
        <f t="shared" ca="1" si="3"/>
        <v>D_r;19</v>
      </c>
      <c r="F253" t="str">
        <f ca="1">IF(ROW()-1&lt;=DataRows_IBE,OFFSET(InstrumenteIBE!$A$1,ROW()-2,COLUMN()-COLUMN($F$1),1,1),IF(ROW()-2 &lt;= DataRows,OFFSET(MeineInstrumente!$A$9,ROW()-DataRows_IBE-1,COLUMN()-COLUMN($F$1),1,1),""))</f>
        <v>D_r</v>
      </c>
    </row>
    <row r="254" spans="1:6" ht="30" x14ac:dyDescent="0.25">
      <c r="A254">
        <f ca="1">IF(ROW()-1&lt;=DataRows_IBE,OFFSET(InstrumenteIBE!$A$1,ROW()-2,COLUMN(),1,1),IF(ROW()-2 &lt;= DataRows,OFFSET(MeineInstrumente!$A$9,ROW()-DataRows_IBE-1,COLUMN(),1,1),""))</f>
        <v>19</v>
      </c>
      <c r="B254">
        <f ca="1">IF(ROW()-1&lt;=DataRows_IBE,OFFSET(InstrumenteIBE!$A$1,ROW()-2,COLUMN(),1,1),IF(ROW()-2 &lt;= DataRows,OFFSET(MeineInstrumente!$A$9,ROW()-DataRows_IBE-1,COLUMN(),1,1),""))</f>
        <v>3</v>
      </c>
      <c r="C254">
        <f ca="1">IF(ROW()-1&lt;=DataRows_IBE,OFFSET(InstrumenteIBE!$A$1,ROW()-2,COLUMN(),1,1),IF(ROW()-2 &lt;= DataRows,OFFSET(MeineInstrumente!$A$9,ROW()-DataRows_IBE-1,COLUMN(),1,1),""))</f>
        <v>12</v>
      </c>
      <c r="D254" s="16" t="str">
        <f ca="1">IF(ROW()-1&lt;=DataRows_IBE,OFFSET(InstrumenteIBE!$A$1,ROW()-2,COLUMN(),1,1),IF(ROW()-2 &lt;= DataRows,OFFSET(MeineInstrumente!$A$9,ROW()-DataRows_IBE-1,COLUMN(),1,1),""))</f>
        <v>Finanzielle Unterstützung, z. B. durch Umwandlung von Gleitzeitkonten in Entgelt bei Arbeitslosigkeit oder Arbeitsunfähigkeit des Partners</v>
      </c>
      <c r="E254" t="str">
        <f t="shared" ca="1" si="3"/>
        <v>D_r;19</v>
      </c>
      <c r="F254" t="str">
        <f ca="1">IF(ROW()-1&lt;=DataRows_IBE,OFFSET(InstrumenteIBE!$A$1,ROW()-2,COLUMN()-COLUMN($F$1),1,1),IF(ROW()-2 &lt;= DataRows,OFFSET(MeineInstrumente!$A$9,ROW()-DataRows_IBE-1,COLUMN()-COLUMN($F$1),1,1),""))</f>
        <v>D_r</v>
      </c>
    </row>
    <row r="255" spans="1:6" x14ac:dyDescent="0.25">
      <c r="A255">
        <f ca="1">IF(ROW()-1&lt;=DataRows_IBE,OFFSET(InstrumenteIBE!$A$1,ROW()-2,COLUMN(),1,1),IF(ROW()-2 &lt;= DataRows,OFFSET(MeineInstrumente!$A$9,ROW()-DataRows_IBE-1,COLUMN(),1,1),""))</f>
        <v>19</v>
      </c>
      <c r="B255">
        <f ca="1">IF(ROW()-1&lt;=DataRows_IBE,OFFSET(InstrumenteIBE!$A$1,ROW()-2,COLUMN(),1,1),IF(ROW()-2 &lt;= DataRows,OFFSET(MeineInstrumente!$A$9,ROW()-DataRows_IBE-1,COLUMN(),1,1),""))</f>
        <v>3</v>
      </c>
      <c r="C255">
        <f ca="1">IF(ROW()-1&lt;=DataRows_IBE,OFFSET(InstrumenteIBE!$A$1,ROW()-2,COLUMN(),1,1),IF(ROW()-2 &lt;= DataRows,OFFSET(MeineInstrumente!$A$9,ROW()-DataRows_IBE-1,COLUMN(),1,1),""))</f>
        <v>14</v>
      </c>
      <c r="D255" s="16" t="str">
        <f ca="1">IF(ROW()-1&lt;=DataRows_IBE,OFFSET(InstrumenteIBE!$A$1,ROW()-2,COLUMN(),1,1),IF(ROW()-2 &lt;= DataRows,OFFSET(MeineInstrumente!$A$9,ROW()-DataRows_IBE-1,COLUMN(),1,1),""))</f>
        <v>Kritisches/Traumatisches Ereignis</v>
      </c>
      <c r="E255" t="str">
        <f t="shared" ca="1" si="3"/>
        <v>D;19</v>
      </c>
      <c r="F255" t="str">
        <f ca="1">IF(ROW()-1&lt;=DataRows_IBE,OFFSET(InstrumenteIBE!$A$1,ROW()-2,COLUMN()-COLUMN($F$1),1,1),IF(ROW()-2 &lt;= DataRows,OFFSET(MeineInstrumente!$A$9,ROW()-DataRows_IBE-1,COLUMN()-COLUMN($F$1),1,1),""))</f>
        <v>D</v>
      </c>
    </row>
    <row r="256" spans="1:6" ht="30" x14ac:dyDescent="0.25">
      <c r="A256">
        <f ca="1">IF(ROW()-1&lt;=DataRows_IBE,OFFSET(InstrumenteIBE!$A$1,ROW()-2,COLUMN(),1,1),IF(ROW()-2 &lt;= DataRows,OFFSET(MeineInstrumente!$A$9,ROW()-DataRows_IBE-1,COLUMN(),1,1),""))</f>
        <v>19</v>
      </c>
      <c r="B256">
        <f ca="1">IF(ROW()-1&lt;=DataRows_IBE,OFFSET(InstrumenteIBE!$A$1,ROW()-2,COLUMN(),1,1),IF(ROW()-2 &lt;= DataRows,OFFSET(MeineInstrumente!$A$9,ROW()-DataRows_IBE-1,COLUMN(),1,1),""))</f>
        <v>3</v>
      </c>
      <c r="C256">
        <f ca="1">IF(ROW()-1&lt;=DataRows_IBE,OFFSET(InstrumenteIBE!$A$1,ROW()-2,COLUMN(),1,1),IF(ROW()-2 &lt;= DataRows,OFFSET(MeineInstrumente!$A$9,ROW()-DataRows_IBE-1,COLUMN(),1,1),""))</f>
        <v>14</v>
      </c>
      <c r="D256" s="16" t="str">
        <f ca="1">IF(ROW()-1&lt;=DataRows_IBE,OFFSET(InstrumenteIBE!$A$1,ROW()-2,COLUMN(),1,1),IF(ROW()-2 &lt;= DataRows,OFFSET(MeineInstrumente!$A$9,ROW()-DataRows_IBE-1,COLUMN(),1,1),""))</f>
        <v>Finanzielle Unterstützung, z. B. durch Zuwendungen für Hinterbliebene oder Darlehen</v>
      </c>
      <c r="E256" t="str">
        <f t="shared" ca="1" si="3"/>
        <v>D_r;19</v>
      </c>
      <c r="F256" t="str">
        <f ca="1">IF(ROW()-1&lt;=DataRows_IBE,OFFSET(InstrumenteIBE!$A$1,ROW()-2,COLUMN()-COLUMN($F$1),1,1),IF(ROW()-2 &lt;= DataRows,OFFSET(MeineInstrumente!$A$9,ROW()-DataRows_IBE-1,COLUMN()-COLUMN($F$1),1,1),""))</f>
        <v>D_r</v>
      </c>
    </row>
    <row r="257" spans="1:6" x14ac:dyDescent="0.25">
      <c r="A257">
        <f ca="1">IF(ROW()-1&lt;=DataRows_IBE,OFFSET(InstrumenteIBE!$A$1,ROW()-2,COLUMN(),1,1),IF(ROW()-2 &lt;= DataRows,OFFSET(MeineInstrumente!$A$9,ROW()-DataRows_IBE-1,COLUMN(),1,1),""))</f>
        <v>19</v>
      </c>
      <c r="B257">
        <f ca="1">IF(ROW()-1&lt;=DataRows_IBE,OFFSET(InstrumenteIBE!$A$1,ROW()-2,COLUMN(),1,1),IF(ROW()-2 &lt;= DataRows,OFFSET(MeineInstrumente!$A$9,ROW()-DataRows_IBE-1,COLUMN(),1,1),""))</f>
        <v>3</v>
      </c>
      <c r="C257">
        <f ca="1">IF(ROW()-1&lt;=DataRows_IBE,OFFSET(InstrumenteIBE!$A$1,ROW()-2,COLUMN(),1,1),IF(ROW()-2 &lt;= DataRows,OFFSET(MeineInstrumente!$A$9,ROW()-DataRows_IBE-1,COLUMN(),1,1),""))</f>
        <v>15</v>
      </c>
      <c r="D257" s="16" t="str">
        <f ca="1">IF(ROW()-1&lt;=DataRows_IBE,OFFSET(InstrumenteIBE!$A$1,ROW()-2,COLUMN(),1,1),IF(ROW()-2 &lt;= DataRows,OFFSET(MeineInstrumente!$A$9,ROW()-DataRows_IBE-1,COLUMN(),1,1),""))</f>
        <v>Pflege</v>
      </c>
      <c r="E257" t="str">
        <f t="shared" ca="1" si="3"/>
        <v>D;19</v>
      </c>
      <c r="F257" t="str">
        <f ca="1">IF(ROW()-1&lt;=DataRows_IBE,OFFSET(InstrumenteIBE!$A$1,ROW()-2,COLUMN()-COLUMN($F$1),1,1),IF(ROW()-2 &lt;= DataRows,OFFSET(MeineInstrumente!$A$9,ROW()-DataRows_IBE-1,COLUMN()-COLUMN($F$1),1,1),""))</f>
        <v>D</v>
      </c>
    </row>
    <row r="258" spans="1:6" ht="30" x14ac:dyDescent="0.25">
      <c r="A258">
        <f ca="1">IF(ROW()-1&lt;=DataRows_IBE,OFFSET(InstrumenteIBE!$A$1,ROW()-2,COLUMN(),1,1),IF(ROW()-2 &lt;= DataRows,OFFSET(MeineInstrumente!$A$9,ROW()-DataRows_IBE-1,COLUMN(),1,1),""))</f>
        <v>19</v>
      </c>
      <c r="B258">
        <f ca="1">IF(ROW()-1&lt;=DataRows_IBE,OFFSET(InstrumenteIBE!$A$1,ROW()-2,COLUMN(),1,1),IF(ROW()-2 &lt;= DataRows,OFFSET(MeineInstrumente!$A$9,ROW()-DataRows_IBE-1,COLUMN(),1,1),""))</f>
        <v>3</v>
      </c>
      <c r="C258">
        <f ca="1">IF(ROW()-1&lt;=DataRows_IBE,OFFSET(InstrumenteIBE!$A$1,ROW()-2,COLUMN(),1,1),IF(ROW()-2 &lt;= DataRows,OFFSET(MeineInstrumente!$A$9,ROW()-DataRows_IBE-1,COLUMN(),1,1),""))</f>
        <v>15</v>
      </c>
      <c r="D258" s="16" t="str">
        <f ca="1">IF(ROW()-1&lt;=DataRows_IBE,OFFSET(InstrumenteIBE!$A$1,ROW()-2,COLUMN(),1,1),IF(ROW()-2 &lt;= DataRows,OFFSET(MeineInstrumente!$A$9,ROW()-DataRows_IBE-1,COLUMN(),1,1),""))</f>
        <v>Finanzielle Unterstützung, z. B. durch Rahmenverträge mit Pflegedienstleistern oder Bezuschussung von Pflegedienstleistungen</v>
      </c>
      <c r="E258" t="str">
        <f t="shared" ref="E258:E321" ca="1" si="4">IF(ISNUMBER(A258),F258&amp;";"&amp;A258,"")</f>
        <v>D_r;19</v>
      </c>
      <c r="F258" t="str">
        <f ca="1">IF(ROW()-1&lt;=DataRows_IBE,OFFSET(InstrumenteIBE!$A$1,ROW()-2,COLUMN()-COLUMN($F$1),1,1),IF(ROW()-2 &lt;= DataRows,OFFSET(MeineInstrumente!$A$9,ROW()-DataRows_IBE-1,COLUMN()-COLUMN($F$1),1,1),""))</f>
        <v>D_r</v>
      </c>
    </row>
    <row r="259" spans="1:6" ht="45" x14ac:dyDescent="0.25">
      <c r="A259">
        <f ca="1">IF(ROW()-1&lt;=DataRows_IBE,OFFSET(InstrumenteIBE!$A$1,ROW()-2,COLUMN(),1,1),IF(ROW()-2 &lt;= DataRows,OFFSET(MeineInstrumente!$A$9,ROW()-DataRows_IBE-1,COLUMN(),1,1),""))</f>
        <v>19</v>
      </c>
      <c r="B259">
        <f ca="1">IF(ROW()-1&lt;=DataRows_IBE,OFFSET(InstrumenteIBE!$A$1,ROW()-2,COLUMN(),1,1),IF(ROW()-2 &lt;= DataRows,OFFSET(MeineInstrumente!$A$9,ROW()-DataRows_IBE-1,COLUMN(),1,1),""))</f>
        <v>3</v>
      </c>
      <c r="C259">
        <f ca="1">IF(ROW()-1&lt;=DataRows_IBE,OFFSET(InstrumenteIBE!$A$1,ROW()-2,COLUMN(),1,1),IF(ROW()-2 &lt;= DataRows,OFFSET(MeineInstrumente!$A$9,ROW()-DataRows_IBE-1,COLUMN(),1,1),""))</f>
        <v>15</v>
      </c>
      <c r="D259" s="16" t="str">
        <f ca="1">IF(ROW()-1&lt;=DataRows_IBE,OFFSET(InstrumenteIBE!$A$1,ROW()-2,COLUMN(),1,1),IF(ROW()-2 &lt;= DataRows,OFFSET(MeineInstrumente!$A$9,ROW()-DataRows_IBE-1,COLUMN(),1,1),""))</f>
        <v>Finanzielle Unterstützung, z. B. durch Gewährung von Darlehen zur behindertengerechten Wohnraumumgestaltung oder für einen Umzug in eine geeignetere Wohnumgebung</v>
      </c>
      <c r="E259" t="str">
        <f t="shared" ca="1" si="4"/>
        <v>D_r;19</v>
      </c>
      <c r="F259" t="str">
        <f ca="1">IF(ROW()-1&lt;=DataRows_IBE,OFFSET(InstrumenteIBE!$A$1,ROW()-2,COLUMN()-COLUMN($F$1),1,1),IF(ROW()-2 &lt;= DataRows,OFFSET(MeineInstrumente!$A$9,ROW()-DataRows_IBE-1,COLUMN()-COLUMN($F$1),1,1),""))</f>
        <v>D_r</v>
      </c>
    </row>
    <row r="260" spans="1:6" x14ac:dyDescent="0.25">
      <c r="A260">
        <f ca="1">IF(ROW()-1&lt;=DataRows_IBE,OFFSET(InstrumenteIBE!$A$1,ROW()-2,COLUMN(),1,1),IF(ROW()-2 &lt;= DataRows,OFFSET(MeineInstrumente!$A$9,ROW()-DataRows_IBE-1,COLUMN(),1,1),""))</f>
        <v>19</v>
      </c>
      <c r="B260">
        <f ca="1">IF(ROW()-1&lt;=DataRows_IBE,OFFSET(InstrumenteIBE!$A$1,ROW()-2,COLUMN(),1,1),IF(ROW()-2 &lt;= DataRows,OFFSET(MeineInstrumente!$A$9,ROW()-DataRows_IBE-1,COLUMN(),1,1),""))</f>
        <v>3</v>
      </c>
      <c r="C260">
        <f ca="1">IF(ROW()-1&lt;=DataRows_IBE,OFFSET(InstrumenteIBE!$A$1,ROW()-2,COLUMN(),1,1),IF(ROW()-2 &lt;= DataRows,OFFSET(MeineInstrumente!$A$9,ROW()-DataRows_IBE-1,COLUMN(),1,1),""))</f>
        <v>16</v>
      </c>
      <c r="D260" s="16" t="str">
        <f ca="1">IF(ROW()-1&lt;=DataRows_IBE,OFFSET(InstrumenteIBE!$A$1,ROW()-2,COLUMN(),1,1),IF(ROW()-2 &lt;= DataRows,OFFSET(MeineInstrumente!$A$9,ROW()-DataRows_IBE-1,COLUMN(),1,1),""))</f>
        <v>Privat initiierte Weiterbildung</v>
      </c>
      <c r="E260" t="str">
        <f t="shared" ca="1" si="4"/>
        <v>D;19</v>
      </c>
      <c r="F260" t="str">
        <f ca="1">IF(ROW()-1&lt;=DataRows_IBE,OFFSET(InstrumenteIBE!$A$1,ROW()-2,COLUMN()-COLUMN($F$1),1,1),IF(ROW()-2 &lt;= DataRows,OFFSET(MeineInstrumente!$A$9,ROW()-DataRows_IBE-1,COLUMN()-COLUMN($F$1),1,1),""))</f>
        <v>D</v>
      </c>
    </row>
    <row r="261" spans="1:6" ht="45" x14ac:dyDescent="0.25">
      <c r="A261">
        <f ca="1">IF(ROW()-1&lt;=DataRows_IBE,OFFSET(InstrumenteIBE!$A$1,ROW()-2,COLUMN(),1,1),IF(ROW()-2 &lt;= DataRows,OFFSET(MeineInstrumente!$A$9,ROW()-DataRows_IBE-1,COLUMN(),1,1),""))</f>
        <v>19</v>
      </c>
      <c r="B261">
        <f ca="1">IF(ROW()-1&lt;=DataRows_IBE,OFFSET(InstrumenteIBE!$A$1,ROW()-2,COLUMN(),1,1),IF(ROW()-2 &lt;= DataRows,OFFSET(MeineInstrumente!$A$9,ROW()-DataRows_IBE-1,COLUMN(),1,1),""))</f>
        <v>3</v>
      </c>
      <c r="C261">
        <f ca="1">IF(ROW()-1&lt;=DataRows_IBE,OFFSET(InstrumenteIBE!$A$1,ROW()-2,COLUMN(),1,1),IF(ROW()-2 &lt;= DataRows,OFFSET(MeineInstrumente!$A$9,ROW()-DataRows_IBE-1,COLUMN(),1,1),""))</f>
        <v>16</v>
      </c>
      <c r="D261" s="16" t="str">
        <f ca="1">IF(ROW()-1&lt;=DataRows_IBE,OFFSET(InstrumenteIBE!$A$1,ROW()-2,COLUMN(),1,1),IF(ROW()-2 &lt;= DataRows,OFFSET(MeineInstrumente!$A$9,ROW()-DataRows_IBE-1,COLUMN(),1,1),""))</f>
        <v>Finanzielle Unterstützung, z. B. durch die (teilweise) Übernahme von Weiterbildungskosten oder die Möglichkeit der kostenfreien Nutzung betrieblicher Infrastruktur (z. B. Kopierer, Drucker, Laptop)</v>
      </c>
      <c r="E261" t="str">
        <f t="shared" ca="1" si="4"/>
        <v>D_r;19</v>
      </c>
      <c r="F261" t="str">
        <f ca="1">IF(ROW()-1&lt;=DataRows_IBE,OFFSET(InstrumenteIBE!$A$1,ROW()-2,COLUMN()-COLUMN($F$1),1,1),IF(ROW()-2 &lt;= DataRows,OFFSET(MeineInstrumente!$A$9,ROW()-DataRows_IBE-1,COLUMN()-COLUMN($F$1),1,1),""))</f>
        <v>D_r</v>
      </c>
    </row>
    <row r="262" spans="1:6" x14ac:dyDescent="0.25">
      <c r="A262">
        <f ca="1">IF(ROW()-1&lt;=DataRows_IBE,OFFSET(InstrumenteIBE!$A$1,ROW()-2,COLUMN(),1,1),IF(ROW()-2 &lt;= DataRows,OFFSET(MeineInstrumente!$A$9,ROW()-DataRows_IBE-1,COLUMN(),1,1),""))</f>
        <v>19</v>
      </c>
      <c r="B262">
        <f ca="1">IF(ROW()-1&lt;=DataRows_IBE,OFFSET(InstrumenteIBE!$A$1,ROW()-2,COLUMN(),1,1),IF(ROW()-2 &lt;= DataRows,OFFSET(MeineInstrumente!$A$9,ROW()-DataRows_IBE-1,COLUMN(),1,1),""))</f>
        <v>3</v>
      </c>
      <c r="C262">
        <f ca="1">IF(ROW()-1&lt;=DataRows_IBE,OFFSET(InstrumenteIBE!$A$1,ROW()-2,COLUMN(),1,1),IF(ROW()-2 &lt;= DataRows,OFFSET(MeineInstrumente!$A$9,ROW()-DataRows_IBE-1,COLUMN(),1,1),""))</f>
        <v>17</v>
      </c>
      <c r="D262" s="16" t="str">
        <f ca="1">IF(ROW()-1&lt;=DataRows_IBE,OFFSET(InstrumenteIBE!$A$1,ROW()-2,COLUMN(),1,1),IF(ROW()-2 &lt;= DataRows,OFFSET(MeineInstrumente!$A$9,ROW()-DataRows_IBE-1,COLUMN(),1,1),""))</f>
        <v>Soziales Netzwerk</v>
      </c>
      <c r="E262" t="str">
        <f t="shared" ca="1" si="4"/>
        <v>D;19</v>
      </c>
      <c r="F262" t="str">
        <f ca="1">IF(ROW()-1&lt;=DataRows_IBE,OFFSET(InstrumenteIBE!$A$1,ROW()-2,COLUMN()-COLUMN($F$1),1,1),IF(ROW()-2 &lt;= DataRows,OFFSET(MeineInstrumente!$A$9,ROW()-DataRows_IBE-1,COLUMN()-COLUMN($F$1),1,1),""))</f>
        <v>D</v>
      </c>
    </row>
    <row r="263" spans="1:6" x14ac:dyDescent="0.25">
      <c r="A263">
        <f ca="1">IF(ROW()-1&lt;=DataRows_IBE,OFFSET(InstrumenteIBE!$A$1,ROW()-2,COLUMN(),1,1),IF(ROW()-2 &lt;= DataRows,OFFSET(MeineInstrumente!$A$9,ROW()-DataRows_IBE-1,COLUMN(),1,1),""))</f>
        <v>19</v>
      </c>
      <c r="B263">
        <f ca="1">IF(ROW()-1&lt;=DataRows_IBE,OFFSET(InstrumenteIBE!$A$1,ROW()-2,COLUMN(),1,1),IF(ROW()-2 &lt;= DataRows,OFFSET(MeineInstrumente!$A$9,ROW()-DataRows_IBE-1,COLUMN(),1,1),""))</f>
        <v>3</v>
      </c>
      <c r="C263">
        <f ca="1">IF(ROW()-1&lt;=DataRows_IBE,OFFSET(InstrumenteIBE!$A$1,ROW()-2,COLUMN(),1,1),IF(ROW()-2 &lt;= DataRows,OFFSET(MeineInstrumente!$A$9,ROW()-DataRows_IBE-1,COLUMN(),1,1),""))</f>
        <v>17</v>
      </c>
      <c r="D263" s="16" t="str">
        <f ca="1">IF(ROW()-1&lt;=DataRows_IBE,OFFSET(InstrumenteIBE!$A$1,ROW()-2,COLUMN(),1,1),IF(ROW()-2 &lt;= DataRows,OFFSET(MeineInstrumente!$A$9,ROW()-DataRows_IBE-1,COLUMN(),1,1),""))</f>
        <v>Finanzielle Unterstützung, z. B. durch kostenfreie Internetnutzung</v>
      </c>
      <c r="E263" t="str">
        <f t="shared" ca="1" si="4"/>
        <v>D_r;19</v>
      </c>
      <c r="F263" t="str">
        <f ca="1">IF(ROW()-1&lt;=DataRows_IBE,OFFSET(InstrumenteIBE!$A$1,ROW()-2,COLUMN()-COLUMN($F$1),1,1),IF(ROW()-2 &lt;= DataRows,OFFSET(MeineInstrumente!$A$9,ROW()-DataRows_IBE-1,COLUMN()-COLUMN($F$1),1,1),""))</f>
        <v>D_r</v>
      </c>
    </row>
    <row r="264" spans="1:6" x14ac:dyDescent="0.25">
      <c r="A264">
        <f ca="1">IF(ROW()-1&lt;=DataRows_IBE,OFFSET(InstrumenteIBE!$A$1,ROW()-2,COLUMN(),1,1),IF(ROW()-2 &lt;= DataRows,OFFSET(MeineInstrumente!$A$9,ROW()-DataRows_IBE-1,COLUMN(),1,1),""))</f>
        <v>19</v>
      </c>
      <c r="B264">
        <f ca="1">IF(ROW()-1&lt;=DataRows_IBE,OFFSET(InstrumenteIBE!$A$1,ROW()-2,COLUMN(),1,1),IF(ROW()-2 &lt;= DataRows,OFFSET(MeineInstrumente!$A$9,ROW()-DataRows_IBE-1,COLUMN(),1,1),""))</f>
        <v>3</v>
      </c>
      <c r="C264">
        <f ca="1">IF(ROW()-1&lt;=DataRows_IBE,OFFSET(InstrumenteIBE!$A$1,ROW()-2,COLUMN(),1,1),IF(ROW()-2 &lt;= DataRows,OFFSET(MeineInstrumente!$A$9,ROW()-DataRows_IBE-1,COLUMN(),1,1),""))</f>
        <v>18</v>
      </c>
      <c r="D264" s="16" t="str">
        <f ca="1">IF(ROW()-1&lt;=DataRows_IBE,OFFSET(InstrumenteIBE!$A$1,ROW()-2,COLUMN(),1,1),IF(ROW()-2 &lt;= DataRows,OFFSET(MeineInstrumente!$A$9,ROW()-DataRows_IBE-1,COLUMN(),1,1),""))</f>
        <v>Verschuldung</v>
      </c>
      <c r="E264" t="str">
        <f t="shared" ca="1" si="4"/>
        <v>D;19</v>
      </c>
      <c r="F264" t="str">
        <f ca="1">IF(ROW()-1&lt;=DataRows_IBE,OFFSET(InstrumenteIBE!$A$1,ROW()-2,COLUMN()-COLUMN($F$1),1,1),IF(ROW()-2 &lt;= DataRows,OFFSET(MeineInstrumente!$A$9,ROW()-DataRows_IBE-1,COLUMN()-COLUMN($F$1),1,1),""))</f>
        <v>D</v>
      </c>
    </row>
    <row r="265" spans="1:6" x14ac:dyDescent="0.25">
      <c r="A265">
        <f ca="1">IF(ROW()-1&lt;=DataRows_IBE,OFFSET(InstrumenteIBE!$A$1,ROW()-2,COLUMN(),1,1),IF(ROW()-2 &lt;= DataRows,OFFSET(MeineInstrumente!$A$9,ROW()-DataRows_IBE-1,COLUMN(),1,1),""))</f>
        <v>19</v>
      </c>
      <c r="B265">
        <f ca="1">IF(ROW()-1&lt;=DataRows_IBE,OFFSET(InstrumenteIBE!$A$1,ROW()-2,COLUMN(),1,1),IF(ROW()-2 &lt;= DataRows,OFFSET(MeineInstrumente!$A$9,ROW()-DataRows_IBE-1,COLUMN(),1,1),""))</f>
        <v>3</v>
      </c>
      <c r="C265">
        <f ca="1">IF(ROW()-1&lt;=DataRows_IBE,OFFSET(InstrumenteIBE!$A$1,ROW()-2,COLUMN(),1,1),IF(ROW()-2 &lt;= DataRows,OFFSET(MeineInstrumente!$A$9,ROW()-DataRows_IBE-1,COLUMN(),1,1),""))</f>
        <v>18</v>
      </c>
      <c r="D265" s="16" t="str">
        <f ca="1">IF(ROW()-1&lt;=DataRows_IBE,OFFSET(InstrumenteIBE!$A$1,ROW()-2,COLUMN(),1,1),IF(ROW()-2 &lt;= DataRows,OFFSET(MeineInstrumente!$A$9,ROW()-DataRows_IBE-1,COLUMN(),1,1),""))</f>
        <v>Finanzielle Unterstützung, z. B. durch Gewährung von Mitarbeiterdarlehen</v>
      </c>
      <c r="E265" t="str">
        <f t="shared" ca="1" si="4"/>
        <v>D_r;19</v>
      </c>
      <c r="F265" t="str">
        <f ca="1">IF(ROW()-1&lt;=DataRows_IBE,OFFSET(InstrumenteIBE!$A$1,ROW()-2,COLUMN()-COLUMN($F$1),1,1),IF(ROW()-2 &lt;= DataRows,OFFSET(MeineInstrumente!$A$9,ROW()-DataRows_IBE-1,COLUMN()-COLUMN($F$1),1,1),""))</f>
        <v>D_r</v>
      </c>
    </row>
    <row r="266" spans="1:6" x14ac:dyDescent="0.25">
      <c r="A266">
        <f ca="1">IF(ROW()-1&lt;=DataRows_IBE,OFFSET(InstrumenteIBE!$A$1,ROW()-2,COLUMN(),1,1),IF(ROW()-2 &lt;= DataRows,OFFSET(MeineInstrumente!$A$9,ROW()-DataRows_IBE-1,COLUMN(),1,1),""))</f>
        <v>19</v>
      </c>
      <c r="B266">
        <f ca="1">IF(ROW()-1&lt;=DataRows_IBE,OFFSET(InstrumenteIBE!$A$1,ROW()-2,COLUMN(),1,1),IF(ROW()-2 &lt;= DataRows,OFFSET(MeineInstrumente!$A$9,ROW()-DataRows_IBE-1,COLUMN(),1,1),""))</f>
        <v>3</v>
      </c>
      <c r="C266">
        <f ca="1">IF(ROW()-1&lt;=DataRows_IBE,OFFSET(InstrumenteIBE!$A$1,ROW()-2,COLUMN(),1,1),IF(ROW()-2 &lt;= DataRows,OFFSET(MeineInstrumente!$A$9,ROW()-DataRows_IBE-1,COLUMN(),1,1),""))</f>
        <v>18</v>
      </c>
      <c r="D266" s="16" t="str">
        <f ca="1">IF(ROW()-1&lt;=DataRows_IBE,OFFSET(InstrumenteIBE!$A$1,ROW()-2,COLUMN(),1,1),IF(ROW()-2 &lt;= DataRows,OFFSET(MeineInstrumente!$A$9,ROW()-DataRows_IBE-1,COLUMN(),1,1),""))</f>
        <v>Finanzielle Unterstützung, z. B. durch kostenfreie Beratung</v>
      </c>
      <c r="E266" t="str">
        <f t="shared" ca="1" si="4"/>
        <v>D_r;19</v>
      </c>
      <c r="F266" t="str">
        <f ca="1">IF(ROW()-1&lt;=DataRows_IBE,OFFSET(InstrumenteIBE!$A$1,ROW()-2,COLUMN()-COLUMN($F$1),1,1),IF(ROW()-2 &lt;= DataRows,OFFSET(MeineInstrumente!$A$9,ROW()-DataRows_IBE-1,COLUMN()-COLUMN($F$1),1,1),""))</f>
        <v>D_r</v>
      </c>
    </row>
    <row r="267" spans="1:6" x14ac:dyDescent="0.25">
      <c r="A267">
        <f ca="1">IF(ROW()-1&lt;=DataRows_IBE,OFFSET(InstrumenteIBE!$A$1,ROW()-2,COLUMN(),1,1),IF(ROW()-2 &lt;= DataRows,OFFSET(MeineInstrumente!$A$9,ROW()-DataRows_IBE-1,COLUMN(),1,1),""))</f>
        <v>19</v>
      </c>
      <c r="B267">
        <f ca="1">IF(ROW()-1&lt;=DataRows_IBE,OFFSET(InstrumenteIBE!$A$1,ROW()-2,COLUMN(),1,1),IF(ROW()-2 &lt;= DataRows,OFFSET(MeineInstrumente!$A$9,ROW()-DataRows_IBE-1,COLUMN(),1,1),""))</f>
        <v>4</v>
      </c>
      <c r="C267">
        <f ca="1">IF(ROW()-1&lt;=DataRows_IBE,OFFSET(InstrumenteIBE!$A$1,ROW()-2,COLUMN(),1,1),IF(ROW()-2 &lt;= DataRows,OFFSET(MeineInstrumente!$A$9,ROW()-DataRows_IBE-1,COLUMN(),1,1),""))</f>
        <v>0</v>
      </c>
      <c r="D267" s="16" t="str">
        <f ca="1">IF(ROW()-1&lt;=DataRows_IBE,OFFSET(InstrumenteIBE!$A$1,ROW()-2,COLUMN(),1,1),IF(ROW()-2 &lt;= DataRows,OFFSET(MeineInstrumente!$A$9,ROW()-DataRows_IBE-1,COLUMN(),1,1),""))</f>
        <v>Berufshintergrund</v>
      </c>
      <c r="E267" t="str">
        <f t="shared" ca="1" si="4"/>
        <v>dT;19</v>
      </c>
      <c r="F267" t="str">
        <f ca="1">IF(ROW()-1&lt;=DataRows_IBE,OFFSET(InstrumenteIBE!$A$1,ROW()-2,COLUMN()-COLUMN($F$1),1,1),IF(ROW()-2 &lt;= DataRows,OFFSET(MeineInstrumente!$A$9,ROW()-DataRows_IBE-1,COLUMN()-COLUMN($F$1),1,1),""))</f>
        <v>dT</v>
      </c>
    </row>
    <row r="268" spans="1:6" x14ac:dyDescent="0.25">
      <c r="A268">
        <f ca="1">IF(ROW()-1&lt;=DataRows_IBE,OFFSET(InstrumenteIBE!$A$1,ROW()-2,COLUMN(),1,1),IF(ROW()-2 &lt;= DataRows,OFFSET(MeineInstrumente!$A$9,ROW()-DataRows_IBE-1,COLUMN(),1,1),""))</f>
        <v>19</v>
      </c>
      <c r="B268">
        <f ca="1">IF(ROW()-1&lt;=DataRows_IBE,OFFSET(InstrumenteIBE!$A$1,ROW()-2,COLUMN(),1,1),IF(ROW()-2 &lt;= DataRows,OFFSET(MeineInstrumente!$A$9,ROW()-DataRows_IBE-1,COLUMN(),1,1),""))</f>
        <v>4</v>
      </c>
      <c r="C268">
        <f ca="1">IF(ROW()-1&lt;=DataRows_IBE,OFFSET(InstrumenteIBE!$A$1,ROW()-2,COLUMN(),1,1),IF(ROW()-2 &lt;= DataRows,OFFSET(MeineInstrumente!$A$9,ROW()-DataRows_IBE-1,COLUMN(),1,1),""))</f>
        <v>19</v>
      </c>
      <c r="D268" s="16" t="str">
        <f ca="1">IF(ROW()-1&lt;=DataRows_IBE,OFFSET(InstrumenteIBE!$A$1,ROW()-2,COLUMN(),1,1),IF(ROW()-2 &lt;= DataRows,OFFSET(MeineInstrumente!$A$9,ROW()-DataRows_IBE-1,COLUMN(),1,1),""))</f>
        <v>Einstieg/Orientierung</v>
      </c>
      <c r="E268" t="str">
        <f t="shared" ca="1" si="4"/>
        <v>D;19</v>
      </c>
      <c r="F268" t="str">
        <f ca="1">IF(ROW()-1&lt;=DataRows_IBE,OFFSET(InstrumenteIBE!$A$1,ROW()-2,COLUMN()-COLUMN($F$1),1,1),IF(ROW()-2 &lt;= DataRows,OFFSET(MeineInstrumente!$A$9,ROW()-DataRows_IBE-1,COLUMN()-COLUMN($F$1),1,1),""))</f>
        <v>D</v>
      </c>
    </row>
    <row r="269" spans="1:6" ht="30" x14ac:dyDescent="0.25">
      <c r="A269">
        <f ca="1">IF(ROW()-1&lt;=DataRows_IBE,OFFSET(InstrumenteIBE!$A$1,ROW()-2,COLUMN(),1,1),IF(ROW()-2 &lt;= DataRows,OFFSET(MeineInstrumente!$A$9,ROW()-DataRows_IBE-1,COLUMN(),1,1),""))</f>
        <v>19</v>
      </c>
      <c r="B269">
        <f ca="1">IF(ROW()-1&lt;=DataRows_IBE,OFFSET(InstrumenteIBE!$A$1,ROW()-2,COLUMN(),1,1),IF(ROW()-2 &lt;= DataRows,OFFSET(MeineInstrumente!$A$9,ROW()-DataRows_IBE-1,COLUMN(),1,1),""))</f>
        <v>4</v>
      </c>
      <c r="C269">
        <f ca="1">IF(ROW()-1&lt;=DataRows_IBE,OFFSET(InstrumenteIBE!$A$1,ROW()-2,COLUMN(),1,1),IF(ROW()-2 &lt;= DataRows,OFFSET(MeineInstrumente!$A$9,ROW()-DataRows_IBE-1,COLUMN(),1,1),""))</f>
        <v>19</v>
      </c>
      <c r="D269" s="16" t="str">
        <f ca="1">IF(ROW()-1&lt;=DataRows_IBE,OFFSET(InstrumenteIBE!$A$1,ROW()-2,COLUMN(),1,1),IF(ROW()-2 &lt;= DataRows,OFFSET(MeineInstrumente!$A$9,ROW()-DataRows_IBE-1,COLUMN(),1,1),""))</f>
        <v>Finanzielle Unterstützung, z. B. durch zeitweise Übernahme der Wohnkosten und Finanzierung des Umzugs</v>
      </c>
      <c r="E269" t="str">
        <f t="shared" ca="1" si="4"/>
        <v>D_r;19</v>
      </c>
      <c r="F269" t="str">
        <f ca="1">IF(ROW()-1&lt;=DataRows_IBE,OFFSET(InstrumenteIBE!$A$1,ROW()-2,COLUMN()-COLUMN($F$1),1,1),IF(ROW()-2 &lt;= DataRows,OFFSET(MeineInstrumente!$A$9,ROW()-DataRows_IBE-1,COLUMN()-COLUMN($F$1),1,1),""))</f>
        <v>D_r</v>
      </c>
    </row>
    <row r="270" spans="1:6" x14ac:dyDescent="0.25">
      <c r="A270">
        <f ca="1">IF(ROW()-1&lt;=DataRows_IBE,OFFSET(InstrumenteIBE!$A$1,ROW()-2,COLUMN(),1,1),IF(ROW()-2 &lt;= DataRows,OFFSET(MeineInstrumente!$A$9,ROW()-DataRows_IBE-1,COLUMN(),1,1),""))</f>
        <v>19</v>
      </c>
      <c r="B270">
        <f ca="1">IF(ROW()-1&lt;=DataRows_IBE,OFFSET(InstrumenteIBE!$A$1,ROW()-2,COLUMN(),1,1),IF(ROW()-2 &lt;= DataRows,OFFSET(MeineInstrumente!$A$9,ROW()-DataRows_IBE-1,COLUMN(),1,1),""))</f>
        <v>4</v>
      </c>
      <c r="C270">
        <f ca="1">IF(ROW()-1&lt;=DataRows_IBE,OFFSET(InstrumenteIBE!$A$1,ROW()-2,COLUMN(),1,1),IF(ROW()-2 &lt;= DataRows,OFFSET(MeineInstrumente!$A$9,ROW()-DataRows_IBE-1,COLUMN(),1,1),""))</f>
        <v>20</v>
      </c>
      <c r="D270" s="16" t="str">
        <f ca="1">IF(ROW()-1&lt;=DataRows_IBE,OFFSET(InstrumenteIBE!$A$1,ROW()-2,COLUMN(),1,1),IF(ROW()-2 &lt;= DataRows,OFFSET(MeineInstrumente!$A$9,ROW()-DataRows_IBE-1,COLUMN(),1,1),""))</f>
        <v>Reife</v>
      </c>
      <c r="E270" t="str">
        <f t="shared" ca="1" si="4"/>
        <v>D;19</v>
      </c>
      <c r="F270" t="str">
        <f ca="1">IF(ROW()-1&lt;=DataRows_IBE,OFFSET(InstrumenteIBE!$A$1,ROW()-2,COLUMN()-COLUMN($F$1),1,1),IF(ROW()-2 &lt;= DataRows,OFFSET(MeineInstrumente!$A$9,ROW()-DataRows_IBE-1,COLUMN()-COLUMN($F$1),1,1),""))</f>
        <v>D</v>
      </c>
    </row>
    <row r="271" spans="1:6" x14ac:dyDescent="0.25">
      <c r="A271">
        <f ca="1">IF(ROW()-1&lt;=DataRows_IBE,OFFSET(InstrumenteIBE!$A$1,ROW()-2,COLUMN(),1,1),IF(ROW()-2 &lt;= DataRows,OFFSET(MeineInstrumente!$A$9,ROW()-DataRows_IBE-1,COLUMN(),1,1),""))</f>
        <v>19</v>
      </c>
      <c r="B271">
        <f ca="1">IF(ROW()-1&lt;=DataRows_IBE,OFFSET(InstrumenteIBE!$A$1,ROW()-2,COLUMN(),1,1),IF(ROW()-2 &lt;= DataRows,OFFSET(MeineInstrumente!$A$9,ROW()-DataRows_IBE-1,COLUMN(),1,1),""))</f>
        <v>4</v>
      </c>
      <c r="C271">
        <f ca="1">IF(ROW()-1&lt;=DataRows_IBE,OFFSET(InstrumenteIBE!$A$1,ROW()-2,COLUMN(),1,1),IF(ROW()-2 &lt;= DataRows,OFFSET(MeineInstrumente!$A$9,ROW()-DataRows_IBE-1,COLUMN(),1,1),""))</f>
        <v>21</v>
      </c>
      <c r="D271" s="16" t="str">
        <f ca="1">IF(ROW()-1&lt;=DataRows_IBE,OFFSET(InstrumenteIBE!$A$1,ROW()-2,COLUMN(),1,1),IF(ROW()-2 &lt;= DataRows,OFFSET(MeineInstrumente!$A$9,ROW()-DataRows_IBE-1,COLUMN(),1,1),""))</f>
        <v>Führung</v>
      </c>
      <c r="E271" t="str">
        <f t="shared" ca="1" si="4"/>
        <v>D;19</v>
      </c>
      <c r="F271" t="str">
        <f ca="1">IF(ROW()-1&lt;=DataRows_IBE,OFFSET(InstrumenteIBE!$A$1,ROW()-2,COLUMN()-COLUMN($F$1),1,1),IF(ROW()-2 &lt;= DataRows,OFFSET(MeineInstrumente!$A$9,ROW()-DataRows_IBE-1,COLUMN()-COLUMN($F$1),1,1),""))</f>
        <v>D</v>
      </c>
    </row>
    <row r="272" spans="1:6" x14ac:dyDescent="0.25">
      <c r="A272">
        <f ca="1">IF(ROW()-1&lt;=DataRows_IBE,OFFSET(InstrumenteIBE!$A$1,ROW()-2,COLUMN(),1,1),IF(ROW()-2 &lt;= DataRows,OFFSET(MeineInstrumente!$A$9,ROW()-DataRows_IBE-1,COLUMN(),1,1),""))</f>
        <v>19</v>
      </c>
      <c r="B272">
        <f ca="1">IF(ROW()-1&lt;=DataRows_IBE,OFFSET(InstrumenteIBE!$A$1,ROW()-2,COLUMN(),1,1),IF(ROW()-2 &lt;= DataRows,OFFSET(MeineInstrumente!$A$9,ROW()-DataRows_IBE-1,COLUMN(),1,1),""))</f>
        <v>4</v>
      </c>
      <c r="C272">
        <f ca="1">IF(ROW()-1&lt;=DataRows_IBE,OFFSET(InstrumenteIBE!$A$1,ROW()-2,COLUMN(),1,1),IF(ROW()-2 &lt;= DataRows,OFFSET(MeineInstrumente!$A$9,ROW()-DataRows_IBE-1,COLUMN(),1,1),""))</f>
        <v>22</v>
      </c>
      <c r="D272" s="16" t="str">
        <f ca="1">IF(ROW()-1&lt;=DataRows_IBE,OFFSET(InstrumenteIBE!$A$1,ROW()-2,COLUMN(),1,1),IF(ROW()-2 &lt;= DataRows,OFFSET(MeineInstrumente!$A$9,ROW()-DataRows_IBE-1,COLUMN(),1,1),""))</f>
        <v>Ausland</v>
      </c>
      <c r="E272" t="str">
        <f t="shared" ca="1" si="4"/>
        <v>D;19</v>
      </c>
      <c r="F272" t="str">
        <f ca="1">IF(ROW()-1&lt;=DataRows_IBE,OFFSET(InstrumenteIBE!$A$1,ROW()-2,COLUMN()-COLUMN($F$1),1,1),IF(ROW()-2 &lt;= DataRows,OFFSET(MeineInstrumente!$A$9,ROW()-DataRows_IBE-1,COLUMN()-COLUMN($F$1),1,1),""))</f>
        <v>D</v>
      </c>
    </row>
    <row r="273" spans="1:6" ht="30" x14ac:dyDescent="0.25">
      <c r="A273">
        <f ca="1">IF(ROW()-1&lt;=DataRows_IBE,OFFSET(InstrumenteIBE!$A$1,ROW()-2,COLUMN(),1,1),IF(ROW()-2 &lt;= DataRows,OFFSET(MeineInstrumente!$A$9,ROW()-DataRows_IBE-1,COLUMN(),1,1),""))</f>
        <v>19</v>
      </c>
      <c r="B273">
        <f ca="1">IF(ROW()-1&lt;=DataRows_IBE,OFFSET(InstrumenteIBE!$A$1,ROW()-2,COLUMN(),1,1),IF(ROW()-2 &lt;= DataRows,OFFSET(MeineInstrumente!$A$9,ROW()-DataRows_IBE-1,COLUMN(),1,1),""))</f>
        <v>4</v>
      </c>
      <c r="C273">
        <f ca="1">IF(ROW()-1&lt;=DataRows_IBE,OFFSET(InstrumenteIBE!$A$1,ROW()-2,COLUMN(),1,1),IF(ROW()-2 &lt;= DataRows,OFFSET(MeineInstrumente!$A$9,ROW()-DataRows_IBE-1,COLUMN(),1,1),""))</f>
        <v>22</v>
      </c>
      <c r="D273" s="16" t="str">
        <f ca="1">IF(ROW()-1&lt;=DataRows_IBE,OFFSET(InstrumenteIBE!$A$1,ROW()-2,COLUMN(),1,1),IF(ROW()-2 &lt;= DataRows,OFFSET(MeineInstrumente!$A$9,ROW()-DataRows_IBE-1,COLUMN(),1,1),""))</f>
        <v>Finanzielle Unterstützung, z. B. durch zeitweise Übernahme der Wohnkosten und Finanzierung des Umzugs</v>
      </c>
      <c r="E273" t="str">
        <f t="shared" ca="1" si="4"/>
        <v>D_r;19</v>
      </c>
      <c r="F273" t="str">
        <f ca="1">IF(ROW()-1&lt;=DataRows_IBE,OFFSET(InstrumenteIBE!$A$1,ROW()-2,COLUMN()-COLUMN($F$1),1,1),IF(ROW()-2 &lt;= DataRows,OFFSET(MeineInstrumente!$A$9,ROW()-DataRows_IBE-1,COLUMN()-COLUMN($F$1),1,1),""))</f>
        <v>D_r</v>
      </c>
    </row>
    <row r="274" spans="1:6" x14ac:dyDescent="0.25">
      <c r="A274">
        <f ca="1">IF(ROW()-1&lt;=DataRows_IBE,OFFSET(InstrumenteIBE!$A$1,ROW()-2,COLUMN(),1,1),IF(ROW()-2 &lt;= DataRows,OFFSET(MeineInstrumente!$A$9,ROW()-DataRows_IBE-1,COLUMN(),1,1),""))</f>
        <v>19</v>
      </c>
      <c r="B274">
        <f ca="1">IF(ROW()-1&lt;=DataRows_IBE,OFFSET(InstrumenteIBE!$A$1,ROW()-2,COLUMN(),1,1),IF(ROW()-2 &lt;= DataRows,OFFSET(MeineInstrumente!$A$9,ROW()-DataRows_IBE-1,COLUMN(),1,1),""))</f>
        <v>4</v>
      </c>
      <c r="C274">
        <f ca="1">IF(ROW()-1&lt;=DataRows_IBE,OFFSET(InstrumenteIBE!$A$1,ROW()-2,COLUMN(),1,1),IF(ROW()-2 &lt;= DataRows,OFFSET(MeineInstrumente!$A$9,ROW()-DataRows_IBE-1,COLUMN(),1,1),""))</f>
        <v>23</v>
      </c>
      <c r="D274" s="16" t="str">
        <f ca="1">IF(ROW()-1&lt;=DataRows_IBE,OFFSET(InstrumenteIBE!$A$1,ROW()-2,COLUMN(),1,1),IF(ROW()-2 &lt;= DataRows,OFFSET(MeineInstrumente!$A$9,ROW()-DataRows_IBE-1,COLUMN(),1,1),""))</f>
        <v>Ausstieg</v>
      </c>
      <c r="E274" t="str">
        <f t="shared" ca="1" si="4"/>
        <v>D;19</v>
      </c>
      <c r="F274" t="str">
        <f ca="1">IF(ROW()-1&lt;=DataRows_IBE,OFFSET(InstrumenteIBE!$A$1,ROW()-2,COLUMN()-COLUMN($F$1),1,1),IF(ROW()-2 &lt;= DataRows,OFFSET(MeineInstrumente!$A$9,ROW()-DataRows_IBE-1,COLUMN()-COLUMN($F$1),1,1),""))</f>
        <v>D</v>
      </c>
    </row>
    <row r="275" spans="1:6" x14ac:dyDescent="0.25">
      <c r="A275">
        <f ca="1">IF(ROW()-1&lt;=DataRows_IBE,OFFSET(InstrumenteIBE!$A$1,ROW()-2,COLUMN(),1,1),IF(ROW()-2 &lt;= DataRows,OFFSET(MeineInstrumente!$A$9,ROW()-DataRows_IBE-1,COLUMN(),1,1),""))</f>
        <v>19</v>
      </c>
      <c r="B275">
        <f ca="1">IF(ROW()-1&lt;=DataRows_IBE,OFFSET(InstrumenteIBE!$A$1,ROW()-2,COLUMN(),1,1),IF(ROW()-2 &lt;= DataRows,OFFSET(MeineInstrumente!$A$9,ROW()-DataRows_IBE-1,COLUMN(),1,1),""))</f>
        <v>4</v>
      </c>
      <c r="C275">
        <f ca="1">IF(ROW()-1&lt;=DataRows_IBE,OFFSET(InstrumenteIBE!$A$1,ROW()-2,COLUMN(),1,1),IF(ROW()-2 &lt;= DataRows,OFFSET(MeineInstrumente!$A$9,ROW()-DataRows_IBE-1,COLUMN(),1,1),""))</f>
        <v>23</v>
      </c>
      <c r="D275" s="16" t="str">
        <f ca="1">IF(ROW()-1&lt;=DataRows_IBE,OFFSET(InstrumenteIBE!$A$1,ROW()-2,COLUMN(),1,1),IF(ROW()-2 &lt;= DataRows,OFFSET(MeineInstrumente!$A$9,ROW()-DataRows_IBE-1,COLUMN(),1,1),""))</f>
        <v>Finanzielle Unterstützung, z. B. durch Gewährung einer Betriebsrente</v>
      </c>
      <c r="E275" t="str">
        <f t="shared" ca="1" si="4"/>
        <v>D_r;19</v>
      </c>
      <c r="F275" t="str">
        <f ca="1">IF(ROW()-1&lt;=DataRows_IBE,OFFSET(InstrumenteIBE!$A$1,ROW()-2,COLUMN()-COLUMN($F$1),1,1),IF(ROW()-2 &lt;= DataRows,OFFSET(MeineInstrumente!$A$9,ROW()-DataRows_IBE-1,COLUMN()-COLUMN($F$1),1,1),""))</f>
        <v>D_r</v>
      </c>
    </row>
    <row r="276" spans="1:6" ht="30" x14ac:dyDescent="0.25">
      <c r="A276">
        <f ca="1">IF(ROW()-1&lt;=DataRows_IBE,OFFSET(InstrumenteIBE!$A$1,ROW()-2,COLUMN(),1,1),IF(ROW()-2 &lt;= DataRows,OFFSET(MeineInstrumente!$A$9,ROW()-DataRows_IBE-1,COLUMN(),1,1),""))</f>
        <v>19</v>
      </c>
      <c r="B276">
        <f ca="1">IF(ROW()-1&lt;=DataRows_IBE,OFFSET(InstrumenteIBE!$A$1,ROW()-2,COLUMN(),1,1),IF(ROW()-2 &lt;= DataRows,OFFSET(MeineInstrumente!$A$9,ROW()-DataRows_IBE-1,COLUMN(),1,1),""))</f>
        <v>4</v>
      </c>
      <c r="C276">
        <f ca="1">IF(ROW()-1&lt;=DataRows_IBE,OFFSET(InstrumenteIBE!$A$1,ROW()-2,COLUMN(),1,1),IF(ROW()-2 &lt;= DataRows,OFFSET(MeineInstrumente!$A$9,ROW()-DataRows_IBE-1,COLUMN(),1,1),""))</f>
        <v>23</v>
      </c>
      <c r="D276" s="16" t="str">
        <f ca="1">IF(ROW()-1&lt;=DataRows_IBE,OFFSET(InstrumenteIBE!$A$1,ROW()-2,COLUMN(),1,1),IF(ROW()-2 &lt;= DataRows,OFFSET(MeineInstrumente!$A$9,ROW()-DataRows_IBE-1,COLUMN(),1,1),""))</f>
        <v>Finanzielle Unterstützung, z. B. durch Gewährung einer Übergangsrente für körperlich besonders belastete Mitarbeiter</v>
      </c>
      <c r="E276" t="str">
        <f t="shared" ca="1" si="4"/>
        <v>D_r;19</v>
      </c>
      <c r="F276" t="str">
        <f ca="1">IF(ROW()-1&lt;=DataRows_IBE,OFFSET(InstrumenteIBE!$A$1,ROW()-2,COLUMN()-COLUMN($F$1),1,1),IF(ROW()-2 &lt;= DataRows,OFFSET(MeineInstrumente!$A$9,ROW()-DataRows_IBE-1,COLUMN()-COLUMN($F$1),1,1),""))</f>
        <v>D_r</v>
      </c>
    </row>
    <row r="277" spans="1:6" x14ac:dyDescent="0.25">
      <c r="A277">
        <f ca="1">IF(ROW()-1&lt;=DataRows_IBE,OFFSET(InstrumenteIBE!$A$1,ROW()-2,COLUMN(),1,1),IF(ROW()-2 &lt;= DataRows,OFFSET(MeineInstrumente!$A$9,ROW()-DataRows_IBE-1,COLUMN(),1,1),""))</f>
        <v>20</v>
      </c>
      <c r="B277">
        <f ca="1">IF(ROW()-1&lt;=DataRows_IBE,OFFSET(InstrumenteIBE!$A$1,ROW()-2,COLUMN(),1,1),IF(ROW()-2 &lt;= DataRows,OFFSET(MeineInstrumente!$A$9,ROW()-DataRows_IBE-1,COLUMN(),1,1),""))</f>
        <v>0</v>
      </c>
      <c r="C277">
        <f ca="1">IF(ROW()-1&lt;=DataRows_IBE,OFFSET(InstrumenteIBE!$A$1,ROW()-2,COLUMN(),1,1),IF(ROW()-2 &lt;= DataRows,OFFSET(MeineInstrumente!$A$9,ROW()-DataRows_IBE-1,COLUMN(),1,1),""))</f>
        <v>0</v>
      </c>
      <c r="D277" s="16" t="str">
        <f ca="1">IF(ROW()-1&lt;=DataRows_IBE,OFFSET(InstrumenteIBE!$A$1,ROW()-2,COLUMN(),1,1),IF(ROW()-2 &lt;= DataRows,OFFSET(MeineInstrumente!$A$9,ROW()-DataRows_IBE-1,COLUMN(),1,1),""))</f>
        <v>Interne Netzwerkbildung</v>
      </c>
      <c r="E277" t="str">
        <f t="shared" ca="1" si="4"/>
        <v>I;20</v>
      </c>
      <c r="F277" t="str">
        <f ca="1">IF(ROW()-1&lt;=DataRows_IBE,OFFSET(InstrumenteIBE!$A$1,ROW()-2,COLUMN()-COLUMN($F$1),1,1),IF(ROW()-2 &lt;= DataRows,OFFSET(MeineInstrumente!$A$9,ROW()-DataRows_IBE-1,COLUMN()-COLUMN($F$1),1,1),""))</f>
        <v>I</v>
      </c>
    </row>
    <row r="278" spans="1:6" ht="45" x14ac:dyDescent="0.25">
      <c r="A278">
        <f ca="1">IF(ROW()-1&lt;=DataRows_IBE,OFFSET(InstrumenteIBE!$A$1,ROW()-2,COLUMN(),1,1),IF(ROW()-2 &lt;= DataRows,OFFSET(MeineInstrumente!$A$9,ROW()-DataRows_IBE-1,COLUMN(),1,1),""))</f>
        <v>20</v>
      </c>
      <c r="B278">
        <f ca="1">IF(ROW()-1&lt;=DataRows_IBE,OFFSET(InstrumenteIBE!$A$1,ROW()-2,COLUMN(),1,1),IF(ROW()-2 &lt;= DataRows,OFFSET(MeineInstrumente!$A$9,ROW()-DataRows_IBE-1,COLUMN(),1,1),""))</f>
        <v>0</v>
      </c>
      <c r="C278">
        <f ca="1">IF(ROW()-1&lt;=DataRows_IBE,OFFSET(InstrumenteIBE!$A$1,ROW()-2,COLUMN(),1,1),IF(ROW()-2 &lt;= DataRows,OFFSET(MeineInstrumente!$A$9,ROW()-DataRows_IBE-1,COLUMN(),1,1),""))</f>
        <v>0</v>
      </c>
      <c r="D278" s="16" t="str">
        <f ca="1">IF(ROW()-1&lt;=DataRows_IBE,OFFSET(InstrumenteIBE!$A$1,ROW()-2,COLUMN(),1,1),IF(ROW()-2 &lt;= DataRows,OFFSET(MeineInstrumente!$A$9,ROW()-DataRows_IBE-1,COLUMN(),1,1),""))</f>
        <v>Im Unternehmen wird die Bildung von Netzwerken unterstützt, in denen sich Mitarbeiter und Mitarbeiterinnen austauschen bzw. gegenseitig Hilfestellung bieten.</v>
      </c>
      <c r="E278" t="str">
        <f t="shared" ca="1" si="4"/>
        <v>I_t;20</v>
      </c>
      <c r="F278" t="str">
        <f ca="1">IF(ROW()-1&lt;=DataRows_IBE,OFFSET(InstrumenteIBE!$A$1,ROW()-2,COLUMN()-COLUMN($F$1),1,1),IF(ROW()-2 &lt;= DataRows,OFFSET(MeineInstrumente!$A$9,ROW()-DataRows_IBE-1,COLUMN()-COLUMN($F$1),1,1),""))</f>
        <v>I_t</v>
      </c>
    </row>
    <row r="279" spans="1:6" ht="270" x14ac:dyDescent="0.25">
      <c r="A279">
        <f ca="1">IF(ROW()-1&lt;=DataRows_IBE,OFFSET(InstrumenteIBE!$A$1,ROW()-2,COLUMN(),1,1),IF(ROW()-2 &lt;= DataRows,OFFSET(MeineInstrumente!$A$9,ROW()-DataRows_IBE-1,COLUMN(),1,1),""))</f>
        <v>20</v>
      </c>
      <c r="B279">
        <f ca="1">IF(ROW()-1&lt;=DataRows_IBE,OFFSET(InstrumenteIBE!$A$1,ROW()-2,COLUMN(),1,1),IF(ROW()-2 &lt;= DataRows,OFFSET(MeineInstrumente!$A$9,ROW()-DataRows_IBE-1,COLUMN(),1,1),""))</f>
        <v>0</v>
      </c>
      <c r="C279">
        <f ca="1">IF(ROW()-1&lt;=DataRows_IBE,OFFSET(InstrumenteIBE!$A$1,ROW()-2,COLUMN(),1,1),IF(ROW()-2 &lt;= DataRows,OFFSET(MeineInstrumente!$A$9,ROW()-DataRows_IBE-1,COLUMN(),1,1),""))</f>
        <v>0</v>
      </c>
      <c r="D279" s="16" t="str">
        <f ca="1">IF(ROW()-1&lt;=DataRows_IBE,OFFSET(InstrumenteIBE!$A$1,ROW()-2,COLUMN(),1,1),IF(ROW()-2 &lt;= DataRows,OFFSET(MeineInstrumente!$A$9,ROW()-DataRows_IBE-1,COLUMN(),1,1),""))</f>
        <v>Interne Netzwerke können sowohl virtuell, z. B. über das Intranet oder das Internet, aber auch persönlich im Rahmen regelmäßiger Treffen, entstehen. In diesen Netzwerken können Beschäftigte ihre Erfahrungen austauschen. Das Unternehmen kann diese Netzwerke unterstützen, indem Treffen innerhalb der Arbeitszeit stattfinden, aber auch, indem die Arbeit der Netzwerke über bestimmte zur Verfügung stehende Medien (z. B. Betriebszeitung, Intranet, Betriebsversammlung) publik gemacht wird, wenn dies gewünscht ist. Ggf. bietet sich eine Netzwerkbildung auch unternehmensübergreifend für mehrere Betriebe in der Region an. Netzwerke können auch die gegenseitige Hilfestellung der Beschäftigten untereinander im Sinne von \"Tauschbörsen\" für bestimmte Leistungen fördern, z. B. zwischen aktiven und ehemaligen Mitarbeitern und Mitarbeiterinnen. Hilfsleistungen können unabhängig von speziellen Berufs- und Lebensphasen z. B. sein: - Betreuung von Haustieren - Gartenpflege - Erledigung von Einkäufen - Fahrdienste - Wasch- und Bügeldienste - Winterdienst - Technische Hilfe Je nach Art der Hilfsleistung besteht die Möglichkeit, Leistungen ausschließlich untereinander zu tauschen oder auch in gegenseitiger Abstimmung ein gewisses Entgelt dafür zu entrichten.</v>
      </c>
      <c r="E279" t="str">
        <f t="shared" ca="1" si="4"/>
        <v>I_d;20</v>
      </c>
      <c r="F279" t="str">
        <f ca="1">IF(ROW()-1&lt;=DataRows_IBE,OFFSET(InstrumenteIBE!$A$1,ROW()-2,COLUMN()-COLUMN($F$1),1,1),IF(ROW()-2 &lt;= DataRows,OFFSET(MeineInstrumente!$A$9,ROW()-DataRows_IBE-1,COLUMN()-COLUMN($F$1),1,1),""))</f>
        <v>I_d</v>
      </c>
    </row>
    <row r="280" spans="1:6" x14ac:dyDescent="0.25">
      <c r="A280">
        <f ca="1">IF(ROW()-1&lt;=DataRows_IBE,OFFSET(InstrumenteIBE!$A$1,ROW()-2,COLUMN(),1,1),IF(ROW()-2 &lt;= DataRows,OFFSET(MeineInstrumente!$A$9,ROW()-DataRows_IBE-1,COLUMN(),1,1),""))</f>
        <v>20</v>
      </c>
      <c r="B280">
        <f ca="1">IF(ROW()-1&lt;=DataRows_IBE,OFFSET(InstrumenteIBE!$A$1,ROW()-2,COLUMN(),1,1),IF(ROW()-2 &lt;= DataRows,OFFSET(MeineInstrumente!$A$9,ROW()-DataRows_IBE-1,COLUMN(),1,1),""))</f>
        <v>1</v>
      </c>
      <c r="C280">
        <f ca="1">IF(ROW()-1&lt;=DataRows_IBE,OFFSET(InstrumenteIBE!$A$1,ROW()-2,COLUMN(),1,1),IF(ROW()-2 &lt;= DataRows,OFFSET(MeineInstrumente!$A$9,ROW()-DataRows_IBE-1,COLUMN(),1,1),""))</f>
        <v>0</v>
      </c>
      <c r="D280" s="16" t="str">
        <f ca="1">IF(ROW()-1&lt;=DataRows_IBE,OFFSET(InstrumenteIBE!$A$1,ROW()-2,COLUMN(),1,1),IF(ROW()-2 &lt;= DataRows,OFFSET(MeineInstrumente!$A$9,ROW()-DataRows_IBE-1,COLUMN(),1,1),""))</f>
        <v>spezifische Handlungsfelder</v>
      </c>
      <c r="E280" t="str">
        <f t="shared" ca="1" si="4"/>
        <v>dT;20</v>
      </c>
      <c r="F280" t="str">
        <f ca="1">IF(ROW()-1&lt;=DataRows_IBE,OFFSET(InstrumenteIBE!$A$1,ROW()-2,COLUMN()-COLUMN($F$1),1,1),IF(ROW()-2 &lt;= DataRows,OFFSET(MeineInstrumente!$A$9,ROW()-DataRows_IBE-1,COLUMN()-COLUMN($F$1),1,1),""))</f>
        <v>dT</v>
      </c>
    </row>
    <row r="281" spans="1:6" x14ac:dyDescent="0.25">
      <c r="A281">
        <f ca="1">IF(ROW()-1&lt;=DataRows_IBE,OFFSET(InstrumenteIBE!$A$1,ROW()-2,COLUMN(),1,1),IF(ROW()-2 &lt;= DataRows,OFFSET(MeineInstrumente!$A$9,ROW()-DataRows_IBE-1,COLUMN(),1,1),""))</f>
        <v>20</v>
      </c>
      <c r="B281">
        <f ca="1">IF(ROW()-1&lt;=DataRows_IBE,OFFSET(InstrumenteIBE!$A$1,ROW()-2,COLUMN(),1,1),IF(ROW()-2 &lt;= DataRows,OFFSET(MeineInstrumente!$A$9,ROW()-DataRows_IBE-1,COLUMN(),1,1),""))</f>
        <v>1</v>
      </c>
      <c r="C281">
        <f ca="1">IF(ROW()-1&lt;=DataRows_IBE,OFFSET(InstrumenteIBE!$A$1,ROW()-2,COLUMN(),1,1),IF(ROW()-2 &lt;= DataRows,OFFSET(MeineInstrumente!$A$9,ROW()-DataRows_IBE-1,COLUMN(),1,1),""))</f>
        <v>4</v>
      </c>
      <c r="D281" s="16" t="str">
        <f ca="1">IF(ROW()-1&lt;=DataRows_IBE,OFFSET(InstrumenteIBE!$A$1,ROW()-2,COLUMN(),1,1),IF(ROW()-2 &lt;= DataRows,OFFSET(MeineInstrumente!$A$9,ROW()-DataRows_IBE-1,COLUMN(),1,1),""))</f>
        <v>Anreiz- und Motivationssysteme</v>
      </c>
      <c r="E281" t="str">
        <f t="shared" ca="1" si="4"/>
        <v>D;20</v>
      </c>
      <c r="F281" t="str">
        <f ca="1">IF(ROW()-1&lt;=DataRows_IBE,OFFSET(InstrumenteIBE!$A$1,ROW()-2,COLUMN()-COLUMN($F$1),1,1),IF(ROW()-2 &lt;= DataRows,OFFSET(MeineInstrumente!$A$9,ROW()-DataRows_IBE-1,COLUMN()-COLUMN($F$1),1,1),""))</f>
        <v>D</v>
      </c>
    </row>
    <row r="282" spans="1:6" x14ac:dyDescent="0.25">
      <c r="A282">
        <f ca="1">IF(ROW()-1&lt;=DataRows_IBE,OFFSET(InstrumenteIBE!$A$1,ROW()-2,COLUMN(),1,1),IF(ROW()-2 &lt;= DataRows,OFFSET(MeineInstrumente!$A$9,ROW()-DataRows_IBE-1,COLUMN(),1,1),""))</f>
        <v>20</v>
      </c>
      <c r="B282">
        <f ca="1">IF(ROW()-1&lt;=DataRows_IBE,OFFSET(InstrumenteIBE!$A$1,ROW()-2,COLUMN(),1,1),IF(ROW()-2 &lt;= DataRows,OFFSET(MeineInstrumente!$A$9,ROW()-DataRows_IBE-1,COLUMN(),1,1),""))</f>
        <v>3</v>
      </c>
      <c r="C282">
        <f ca="1">IF(ROW()-1&lt;=DataRows_IBE,OFFSET(InstrumenteIBE!$A$1,ROW()-2,COLUMN(),1,1),IF(ROW()-2 &lt;= DataRows,OFFSET(MeineInstrumente!$A$9,ROW()-DataRows_IBE-1,COLUMN(),1,1),""))</f>
        <v>0</v>
      </c>
      <c r="D282" s="16" t="str">
        <f ca="1">IF(ROW()-1&lt;=DataRows_IBE,OFFSET(InstrumenteIBE!$A$1,ROW()-2,COLUMN(),1,1),IF(ROW()-2 &lt;= DataRows,OFFSET(MeineInstrumente!$A$9,ROW()-DataRows_IBE-1,COLUMN(),1,1),""))</f>
        <v>Lebenshintergrund</v>
      </c>
      <c r="E282" t="str">
        <f t="shared" ca="1" si="4"/>
        <v>dT;20</v>
      </c>
      <c r="F282" t="str">
        <f ca="1">IF(ROW()-1&lt;=DataRows_IBE,OFFSET(InstrumenteIBE!$A$1,ROW()-2,COLUMN()-COLUMN($F$1),1,1),IF(ROW()-2 &lt;= DataRows,OFFSET(MeineInstrumente!$A$9,ROW()-DataRows_IBE-1,COLUMN()-COLUMN($F$1),1,1),""))</f>
        <v>dT</v>
      </c>
    </row>
    <row r="283" spans="1:6" x14ac:dyDescent="0.25">
      <c r="A283">
        <f ca="1">IF(ROW()-1&lt;=DataRows_IBE,OFFSET(InstrumenteIBE!$A$1,ROW()-2,COLUMN(),1,1),IF(ROW()-2 &lt;= DataRows,OFFSET(MeineInstrumente!$A$9,ROW()-DataRows_IBE-1,COLUMN(),1,1),""))</f>
        <v>20</v>
      </c>
      <c r="B283">
        <f ca="1">IF(ROW()-1&lt;=DataRows_IBE,OFFSET(InstrumenteIBE!$A$1,ROW()-2,COLUMN(),1,1),IF(ROW()-2 &lt;= DataRows,OFFSET(MeineInstrumente!$A$9,ROW()-DataRows_IBE-1,COLUMN(),1,1),""))</f>
        <v>3</v>
      </c>
      <c r="C283">
        <f ca="1">IF(ROW()-1&lt;=DataRows_IBE,OFFSET(InstrumenteIBE!$A$1,ROW()-2,COLUMN(),1,1),IF(ROW()-2 &lt;= DataRows,OFFSET(MeineInstrumente!$A$9,ROW()-DataRows_IBE-1,COLUMN(),1,1),""))</f>
        <v>8</v>
      </c>
      <c r="D283" s="16" t="str">
        <f ca="1">IF(ROW()-1&lt;=DataRows_IBE,OFFSET(InstrumenteIBE!$A$1,ROW()-2,COLUMN(),1,1),IF(ROW()-2 &lt;= DataRows,OFFSET(MeineInstrumente!$A$9,ROW()-DataRows_IBE-1,COLUMN(),1,1),""))</f>
        <v>Ehrenamt</v>
      </c>
      <c r="E283" t="str">
        <f t="shared" ca="1" si="4"/>
        <v>D;20</v>
      </c>
      <c r="F283" t="str">
        <f ca="1">IF(ROW()-1&lt;=DataRows_IBE,OFFSET(InstrumenteIBE!$A$1,ROW()-2,COLUMN()-COLUMN($F$1),1,1),IF(ROW()-2 &lt;= DataRows,OFFSET(MeineInstrumente!$A$9,ROW()-DataRows_IBE-1,COLUMN()-COLUMN($F$1),1,1),""))</f>
        <v>D</v>
      </c>
    </row>
    <row r="284" spans="1:6" x14ac:dyDescent="0.25">
      <c r="A284">
        <f ca="1">IF(ROW()-1&lt;=DataRows_IBE,OFFSET(InstrumenteIBE!$A$1,ROW()-2,COLUMN(),1,1),IF(ROW()-2 &lt;= DataRows,OFFSET(MeineInstrumente!$A$9,ROW()-DataRows_IBE-1,COLUMN(),1,1),""))</f>
        <v>20</v>
      </c>
      <c r="B284">
        <f ca="1">IF(ROW()-1&lt;=DataRows_IBE,OFFSET(InstrumenteIBE!$A$1,ROW()-2,COLUMN(),1,1),IF(ROW()-2 &lt;= DataRows,OFFSET(MeineInstrumente!$A$9,ROW()-DataRows_IBE-1,COLUMN(),1,1),""))</f>
        <v>3</v>
      </c>
      <c r="C284">
        <f ca="1">IF(ROW()-1&lt;=DataRows_IBE,OFFSET(InstrumenteIBE!$A$1,ROW()-2,COLUMN(),1,1),IF(ROW()-2 &lt;= DataRows,OFFSET(MeineInstrumente!$A$9,ROW()-DataRows_IBE-1,COLUMN(),1,1),""))</f>
        <v>8</v>
      </c>
      <c r="D284" s="16" t="str">
        <f ca="1">IF(ROW()-1&lt;=DataRows_IBE,OFFSET(InstrumenteIBE!$A$1,ROW()-2,COLUMN(),1,1),IF(ROW()-2 &lt;= DataRows,OFFSET(MeineInstrumente!$A$9,ROW()-DataRows_IBE-1,COLUMN(),1,1),""))</f>
        <v>Interne Netzwerkbildung, z. B. durch Unterstützung einer Ehrenamtsbörse</v>
      </c>
      <c r="E284" t="str">
        <f t="shared" ca="1" si="4"/>
        <v>D_r;20</v>
      </c>
      <c r="F284" t="str">
        <f ca="1">IF(ROW()-1&lt;=DataRows_IBE,OFFSET(InstrumenteIBE!$A$1,ROW()-2,COLUMN()-COLUMN($F$1),1,1),IF(ROW()-2 &lt;= DataRows,OFFSET(MeineInstrumente!$A$9,ROW()-DataRows_IBE-1,COLUMN()-COLUMN($F$1),1,1),""))</f>
        <v>D_r</v>
      </c>
    </row>
    <row r="285" spans="1:6" x14ac:dyDescent="0.25">
      <c r="A285">
        <f ca="1">IF(ROW()-1&lt;=DataRows_IBE,OFFSET(InstrumenteIBE!$A$1,ROW()-2,COLUMN(),1,1),IF(ROW()-2 &lt;= DataRows,OFFSET(MeineInstrumente!$A$9,ROW()-DataRows_IBE-1,COLUMN(),1,1),""))</f>
        <v>20</v>
      </c>
      <c r="B285">
        <f ca="1">IF(ROW()-1&lt;=DataRows_IBE,OFFSET(InstrumenteIBE!$A$1,ROW()-2,COLUMN(),1,1),IF(ROW()-2 &lt;= DataRows,OFFSET(MeineInstrumente!$A$9,ROW()-DataRows_IBE-1,COLUMN(),1,1),""))</f>
        <v>3</v>
      </c>
      <c r="C285">
        <f ca="1">IF(ROW()-1&lt;=DataRows_IBE,OFFSET(InstrumenteIBE!$A$1,ROW()-2,COLUMN(),1,1),IF(ROW()-2 &lt;= DataRows,OFFSET(MeineInstrumente!$A$9,ROW()-DataRows_IBE-1,COLUMN(),1,1),""))</f>
        <v>9</v>
      </c>
      <c r="D285" s="16" t="str">
        <f ca="1">IF(ROW()-1&lt;=DataRows_IBE,OFFSET(InstrumenteIBE!$A$1,ROW()-2,COLUMN(),1,1),IF(ROW()-2 &lt;= DataRows,OFFSET(MeineInstrumente!$A$9,ROW()-DataRows_IBE-1,COLUMN(),1,1),""))</f>
        <v>Elternschaft</v>
      </c>
      <c r="E285" t="str">
        <f t="shared" ca="1" si="4"/>
        <v>D;20</v>
      </c>
      <c r="F285" t="str">
        <f ca="1">IF(ROW()-1&lt;=DataRows_IBE,OFFSET(InstrumenteIBE!$A$1,ROW()-2,COLUMN()-COLUMN($F$1),1,1),IF(ROW()-2 &lt;= DataRows,OFFSET(MeineInstrumente!$A$9,ROW()-DataRows_IBE-1,COLUMN()-COLUMN($F$1),1,1),""))</f>
        <v>D</v>
      </c>
    </row>
    <row r="286" spans="1:6" ht="30" x14ac:dyDescent="0.25">
      <c r="A286">
        <f ca="1">IF(ROW()-1&lt;=DataRows_IBE,OFFSET(InstrumenteIBE!$A$1,ROW()-2,COLUMN(),1,1),IF(ROW()-2 &lt;= DataRows,OFFSET(MeineInstrumente!$A$9,ROW()-DataRows_IBE-1,COLUMN(),1,1),""))</f>
        <v>20</v>
      </c>
      <c r="B286">
        <f ca="1">IF(ROW()-1&lt;=DataRows_IBE,OFFSET(InstrumenteIBE!$A$1,ROW()-2,COLUMN(),1,1),IF(ROW()-2 &lt;= DataRows,OFFSET(MeineInstrumente!$A$9,ROW()-DataRows_IBE-1,COLUMN(),1,1),""))</f>
        <v>3</v>
      </c>
      <c r="C286">
        <f ca="1">IF(ROW()-1&lt;=DataRows_IBE,OFFSET(InstrumenteIBE!$A$1,ROW()-2,COLUMN(),1,1),IF(ROW()-2 &lt;= DataRows,OFFSET(MeineInstrumente!$A$9,ROW()-DataRows_IBE-1,COLUMN(),1,1),""))</f>
        <v>9</v>
      </c>
      <c r="D286" s="16" t="str">
        <f ca="1">IF(ROW()-1&lt;=DataRows_IBE,OFFSET(InstrumenteIBE!$A$1,ROW()-2,COLUMN(),1,1),IF(ROW()-2 &lt;= DataRows,OFFSET(MeineInstrumente!$A$9,ROW()-DataRows_IBE-1,COLUMN(),1,1),""))</f>
        <v>Interne Netzwerkbildung, z. B. durch Unterstützung einer Elterninitative für Kinderbetreuung</v>
      </c>
      <c r="E286" t="str">
        <f t="shared" ca="1" si="4"/>
        <v>D_r;20</v>
      </c>
      <c r="F286" t="str">
        <f ca="1">IF(ROW()-1&lt;=DataRows_IBE,OFFSET(InstrumenteIBE!$A$1,ROW()-2,COLUMN()-COLUMN($F$1),1,1),IF(ROW()-2 &lt;= DataRows,OFFSET(MeineInstrumente!$A$9,ROW()-DataRows_IBE-1,COLUMN()-COLUMN($F$1),1,1),""))</f>
        <v>D_r</v>
      </c>
    </row>
    <row r="287" spans="1:6" ht="45" x14ac:dyDescent="0.25">
      <c r="A287">
        <f ca="1">IF(ROW()-1&lt;=DataRows_IBE,OFFSET(InstrumenteIBE!$A$1,ROW()-2,COLUMN(),1,1),IF(ROW()-2 &lt;= DataRows,OFFSET(MeineInstrumente!$A$9,ROW()-DataRows_IBE-1,COLUMN(),1,1),""))</f>
        <v>20</v>
      </c>
      <c r="B287">
        <f ca="1">IF(ROW()-1&lt;=DataRows_IBE,OFFSET(InstrumenteIBE!$A$1,ROW()-2,COLUMN(),1,1),IF(ROW()-2 &lt;= DataRows,OFFSET(MeineInstrumente!$A$9,ROW()-DataRows_IBE-1,COLUMN(),1,1),""))</f>
        <v>3</v>
      </c>
      <c r="C287">
        <f ca="1">IF(ROW()-1&lt;=DataRows_IBE,OFFSET(InstrumenteIBE!$A$1,ROW()-2,COLUMN(),1,1),IF(ROW()-2 &lt;= DataRows,OFFSET(MeineInstrumente!$A$9,ROW()-DataRows_IBE-1,COLUMN(),1,1),""))</f>
        <v>9</v>
      </c>
      <c r="D287" s="16" t="str">
        <f ca="1">IF(ROW()-1&lt;=DataRows_IBE,OFFSET(InstrumenteIBE!$A$1,ROW()-2,COLUMN(),1,1),IF(ROW()-2 &lt;= DataRows,OFFSET(MeineInstrumente!$A$9,ROW()-DataRows_IBE-1,COLUMN(),1,1),""))</f>
        <v>Interne Netzwerkbildung, z. B. durch Etablierung eines Patenprogrammes zwischen erfolgreichen Wiedereinsteigern und Eltern, die noch vor dem Wiedereinstieg stehen</v>
      </c>
      <c r="E287" t="str">
        <f t="shared" ca="1" si="4"/>
        <v>D_r;20</v>
      </c>
      <c r="F287" t="str">
        <f ca="1">IF(ROW()-1&lt;=DataRows_IBE,OFFSET(InstrumenteIBE!$A$1,ROW()-2,COLUMN()-COLUMN($F$1),1,1),IF(ROW()-2 &lt;= DataRows,OFFSET(MeineInstrumente!$A$9,ROW()-DataRows_IBE-1,COLUMN()-COLUMN($F$1),1,1),""))</f>
        <v>D_r</v>
      </c>
    </row>
    <row r="288" spans="1:6" x14ac:dyDescent="0.25">
      <c r="A288">
        <f ca="1">IF(ROW()-1&lt;=DataRows_IBE,OFFSET(InstrumenteIBE!$A$1,ROW()-2,COLUMN(),1,1),IF(ROW()-2 &lt;= DataRows,OFFSET(MeineInstrumente!$A$9,ROW()-DataRows_IBE-1,COLUMN(),1,1),""))</f>
        <v>20</v>
      </c>
      <c r="B288">
        <f ca="1">IF(ROW()-1&lt;=DataRows_IBE,OFFSET(InstrumenteIBE!$A$1,ROW()-2,COLUMN(),1,1),IF(ROW()-2 &lt;= DataRows,OFFSET(MeineInstrumente!$A$9,ROW()-DataRows_IBE-1,COLUMN(),1,1),""))</f>
        <v>3</v>
      </c>
      <c r="C288">
        <f ca="1">IF(ROW()-1&lt;=DataRows_IBE,OFFSET(InstrumenteIBE!$A$1,ROW()-2,COLUMN(),1,1),IF(ROW()-2 &lt;= DataRows,OFFSET(MeineInstrumente!$A$9,ROW()-DataRows_IBE-1,COLUMN(),1,1),""))</f>
        <v>10</v>
      </c>
      <c r="D288" s="16" t="str">
        <f ca="1">IF(ROW()-1&lt;=DataRows_IBE,OFFSET(InstrumenteIBE!$A$1,ROW()-2,COLUMN(),1,1),IF(ROW()-2 &lt;= DataRows,OFFSET(MeineInstrumente!$A$9,ROW()-DataRows_IBE-1,COLUMN(),1,1),""))</f>
        <v>Hobby</v>
      </c>
      <c r="E288" t="str">
        <f t="shared" ca="1" si="4"/>
        <v>D;20</v>
      </c>
      <c r="F288" t="str">
        <f ca="1">IF(ROW()-1&lt;=DataRows_IBE,OFFSET(InstrumenteIBE!$A$1,ROW()-2,COLUMN()-COLUMN($F$1),1,1),IF(ROW()-2 &lt;= DataRows,OFFSET(MeineInstrumente!$A$9,ROW()-DataRows_IBE-1,COLUMN()-COLUMN($F$1),1,1),""))</f>
        <v>D</v>
      </c>
    </row>
    <row r="289" spans="1:6" x14ac:dyDescent="0.25">
      <c r="A289">
        <f ca="1">IF(ROW()-1&lt;=DataRows_IBE,OFFSET(InstrumenteIBE!$A$1,ROW()-2,COLUMN(),1,1),IF(ROW()-2 &lt;= DataRows,OFFSET(MeineInstrumente!$A$9,ROW()-DataRows_IBE-1,COLUMN(),1,1),""))</f>
        <v>20</v>
      </c>
      <c r="B289">
        <f ca="1">IF(ROW()-1&lt;=DataRows_IBE,OFFSET(InstrumenteIBE!$A$1,ROW()-2,COLUMN(),1,1),IF(ROW()-2 &lt;= DataRows,OFFSET(MeineInstrumente!$A$9,ROW()-DataRows_IBE-1,COLUMN(),1,1),""))</f>
        <v>3</v>
      </c>
      <c r="C289">
        <f ca="1">IF(ROW()-1&lt;=DataRows_IBE,OFFSET(InstrumenteIBE!$A$1,ROW()-2,COLUMN(),1,1),IF(ROW()-2 &lt;= DataRows,OFFSET(MeineInstrumente!$A$9,ROW()-DataRows_IBE-1,COLUMN(),1,1),""))</f>
        <v>10</v>
      </c>
      <c r="D289" s="16" t="str">
        <f ca="1">IF(ROW()-1&lt;=DataRows_IBE,OFFSET(InstrumenteIBE!$A$1,ROW()-2,COLUMN(),1,1),IF(ROW()-2 &lt;= DataRows,OFFSET(MeineInstrumente!$A$9,ROW()-DataRows_IBE-1,COLUMN(),1,1),""))</f>
        <v>Interne Netzwerkbildung, z. B. durch Unterstützung von Sportgruppen</v>
      </c>
      <c r="E289" t="str">
        <f t="shared" ca="1" si="4"/>
        <v>D_r;20</v>
      </c>
      <c r="F289" t="str">
        <f ca="1">IF(ROW()-1&lt;=DataRows_IBE,OFFSET(InstrumenteIBE!$A$1,ROW()-2,COLUMN()-COLUMN($F$1),1,1),IF(ROW()-2 &lt;= DataRows,OFFSET(MeineInstrumente!$A$9,ROW()-DataRows_IBE-1,COLUMN()-COLUMN($F$1),1,1),""))</f>
        <v>D_r</v>
      </c>
    </row>
    <row r="290" spans="1:6" x14ac:dyDescent="0.25">
      <c r="A290">
        <f ca="1">IF(ROW()-1&lt;=DataRows_IBE,OFFSET(InstrumenteIBE!$A$1,ROW()-2,COLUMN(),1,1),IF(ROW()-2 &lt;= DataRows,OFFSET(MeineInstrumente!$A$9,ROW()-DataRows_IBE-1,COLUMN(),1,1),""))</f>
        <v>20</v>
      </c>
      <c r="B290">
        <f ca="1">IF(ROW()-1&lt;=DataRows_IBE,OFFSET(InstrumenteIBE!$A$1,ROW()-2,COLUMN(),1,1),IF(ROW()-2 &lt;= DataRows,OFFSET(MeineInstrumente!$A$9,ROW()-DataRows_IBE-1,COLUMN(),1,1),""))</f>
        <v>3</v>
      </c>
      <c r="C290">
        <f ca="1">IF(ROW()-1&lt;=DataRows_IBE,OFFSET(InstrumenteIBE!$A$1,ROW()-2,COLUMN(),1,1),IF(ROW()-2 &lt;= DataRows,OFFSET(MeineInstrumente!$A$9,ROW()-DataRows_IBE-1,COLUMN(),1,1),""))</f>
        <v>11</v>
      </c>
      <c r="D290" s="16" t="str">
        <f ca="1">IF(ROW()-1&lt;=DataRows_IBE,OFFSET(InstrumenteIBE!$A$1,ROW()-2,COLUMN(),1,1),IF(ROW()-2 &lt;= DataRows,OFFSET(MeineInstrumente!$A$9,ROW()-DataRows_IBE-1,COLUMN(),1,1),""))</f>
        <v>Krankheit</v>
      </c>
      <c r="E290" t="str">
        <f t="shared" ca="1" si="4"/>
        <v>D;20</v>
      </c>
      <c r="F290" t="str">
        <f ca="1">IF(ROW()-1&lt;=DataRows_IBE,OFFSET(InstrumenteIBE!$A$1,ROW()-2,COLUMN()-COLUMN($F$1),1,1),IF(ROW()-2 &lt;= DataRows,OFFSET(MeineInstrumente!$A$9,ROW()-DataRows_IBE-1,COLUMN()-COLUMN($F$1),1,1),""))</f>
        <v>D</v>
      </c>
    </row>
    <row r="291" spans="1:6" x14ac:dyDescent="0.25">
      <c r="A291">
        <f ca="1">IF(ROW()-1&lt;=DataRows_IBE,OFFSET(InstrumenteIBE!$A$1,ROW()-2,COLUMN(),1,1),IF(ROW()-2 &lt;= DataRows,OFFSET(MeineInstrumente!$A$9,ROW()-DataRows_IBE-1,COLUMN(),1,1),""))</f>
        <v>20</v>
      </c>
      <c r="B291">
        <f ca="1">IF(ROW()-1&lt;=DataRows_IBE,OFFSET(InstrumenteIBE!$A$1,ROW()-2,COLUMN(),1,1),IF(ROW()-2 &lt;= DataRows,OFFSET(MeineInstrumente!$A$9,ROW()-DataRows_IBE-1,COLUMN(),1,1),""))</f>
        <v>3</v>
      </c>
      <c r="C291">
        <f ca="1">IF(ROW()-1&lt;=DataRows_IBE,OFFSET(InstrumenteIBE!$A$1,ROW()-2,COLUMN(),1,1),IF(ROW()-2 &lt;= DataRows,OFFSET(MeineInstrumente!$A$9,ROW()-DataRows_IBE-1,COLUMN(),1,1),""))</f>
        <v>12</v>
      </c>
      <c r="D291" s="16" t="str">
        <f ca="1">IF(ROW()-1&lt;=DataRows_IBE,OFFSET(InstrumenteIBE!$A$1,ROW()-2,COLUMN(),1,1),IF(ROW()-2 &lt;= DataRows,OFFSET(MeineInstrumente!$A$9,ROW()-DataRows_IBE-1,COLUMN(),1,1),""))</f>
        <v>Lebens- und Arbeitssituation des Partners</v>
      </c>
      <c r="E291" t="str">
        <f t="shared" ca="1" si="4"/>
        <v>D;20</v>
      </c>
      <c r="F291" t="str">
        <f ca="1">IF(ROW()-1&lt;=DataRows_IBE,OFFSET(InstrumenteIBE!$A$1,ROW()-2,COLUMN()-COLUMN($F$1),1,1),IF(ROW()-2 &lt;= DataRows,OFFSET(MeineInstrumente!$A$9,ROW()-DataRows_IBE-1,COLUMN()-COLUMN($F$1),1,1),""))</f>
        <v>D</v>
      </c>
    </row>
    <row r="292" spans="1:6" x14ac:dyDescent="0.25">
      <c r="A292">
        <f ca="1">IF(ROW()-1&lt;=DataRows_IBE,OFFSET(InstrumenteIBE!$A$1,ROW()-2,COLUMN(),1,1),IF(ROW()-2 &lt;= DataRows,OFFSET(MeineInstrumente!$A$9,ROW()-DataRows_IBE-1,COLUMN(),1,1),""))</f>
        <v>20</v>
      </c>
      <c r="B292">
        <f ca="1">IF(ROW()-1&lt;=DataRows_IBE,OFFSET(InstrumenteIBE!$A$1,ROW()-2,COLUMN(),1,1),IF(ROW()-2 &lt;= DataRows,OFFSET(MeineInstrumente!$A$9,ROW()-DataRows_IBE-1,COLUMN(),1,1),""))</f>
        <v>3</v>
      </c>
      <c r="C292">
        <f ca="1">IF(ROW()-1&lt;=DataRows_IBE,OFFSET(InstrumenteIBE!$A$1,ROW()-2,COLUMN(),1,1),IF(ROW()-2 &lt;= DataRows,OFFSET(MeineInstrumente!$A$9,ROW()-DataRows_IBE-1,COLUMN(),1,1),""))</f>
        <v>13</v>
      </c>
      <c r="D292" s="16" t="str">
        <f ca="1">IF(ROW()-1&lt;=DataRows_IBE,OFFSET(InstrumenteIBE!$A$1,ROW()-2,COLUMN(),1,1),IF(ROW()-2 &lt;= DataRows,OFFSET(MeineInstrumente!$A$9,ROW()-DataRows_IBE-1,COLUMN(),1,1),""))</f>
        <v>Nebentätigkeit</v>
      </c>
      <c r="E292" t="str">
        <f t="shared" ca="1" si="4"/>
        <v>D;20</v>
      </c>
      <c r="F292" t="str">
        <f ca="1">IF(ROW()-1&lt;=DataRows_IBE,OFFSET(InstrumenteIBE!$A$1,ROW()-2,COLUMN()-COLUMN($F$1),1,1),IF(ROW()-2 &lt;= DataRows,OFFSET(MeineInstrumente!$A$9,ROW()-DataRows_IBE-1,COLUMN()-COLUMN($F$1),1,1),""))</f>
        <v>D</v>
      </c>
    </row>
    <row r="293" spans="1:6" x14ac:dyDescent="0.25">
      <c r="A293">
        <f ca="1">IF(ROW()-1&lt;=DataRows_IBE,OFFSET(InstrumenteIBE!$A$1,ROW()-2,COLUMN(),1,1),IF(ROW()-2 &lt;= DataRows,OFFSET(MeineInstrumente!$A$9,ROW()-DataRows_IBE-1,COLUMN(),1,1),""))</f>
        <v>20</v>
      </c>
      <c r="B293">
        <f ca="1">IF(ROW()-1&lt;=DataRows_IBE,OFFSET(InstrumenteIBE!$A$1,ROW()-2,COLUMN(),1,1),IF(ROW()-2 &lt;= DataRows,OFFSET(MeineInstrumente!$A$9,ROW()-DataRows_IBE-1,COLUMN(),1,1),""))</f>
        <v>3</v>
      </c>
      <c r="C293">
        <f ca="1">IF(ROW()-1&lt;=DataRows_IBE,OFFSET(InstrumenteIBE!$A$1,ROW()-2,COLUMN(),1,1),IF(ROW()-2 &lt;= DataRows,OFFSET(MeineInstrumente!$A$9,ROW()-DataRows_IBE-1,COLUMN(),1,1),""))</f>
        <v>14</v>
      </c>
      <c r="D293" s="16" t="str">
        <f ca="1">IF(ROW()-1&lt;=DataRows_IBE,OFFSET(InstrumenteIBE!$A$1,ROW()-2,COLUMN(),1,1),IF(ROW()-2 &lt;= DataRows,OFFSET(MeineInstrumente!$A$9,ROW()-DataRows_IBE-1,COLUMN(),1,1),""))</f>
        <v>Kritisches/Traumatisches Ereignis</v>
      </c>
      <c r="E293" t="str">
        <f t="shared" ca="1" si="4"/>
        <v>D;20</v>
      </c>
      <c r="F293" t="str">
        <f ca="1">IF(ROW()-1&lt;=DataRows_IBE,OFFSET(InstrumenteIBE!$A$1,ROW()-2,COLUMN()-COLUMN($F$1),1,1),IF(ROW()-2 &lt;= DataRows,OFFSET(MeineInstrumente!$A$9,ROW()-DataRows_IBE-1,COLUMN()-COLUMN($F$1),1,1),""))</f>
        <v>D</v>
      </c>
    </row>
    <row r="294" spans="1:6" x14ac:dyDescent="0.25">
      <c r="A294">
        <f ca="1">IF(ROW()-1&lt;=DataRows_IBE,OFFSET(InstrumenteIBE!$A$1,ROW()-2,COLUMN(),1,1),IF(ROW()-2 &lt;= DataRows,OFFSET(MeineInstrumente!$A$9,ROW()-DataRows_IBE-1,COLUMN(),1,1),""))</f>
        <v>20</v>
      </c>
      <c r="B294">
        <f ca="1">IF(ROW()-1&lt;=DataRows_IBE,OFFSET(InstrumenteIBE!$A$1,ROW()-2,COLUMN(),1,1),IF(ROW()-2 &lt;= DataRows,OFFSET(MeineInstrumente!$A$9,ROW()-DataRows_IBE-1,COLUMN(),1,1),""))</f>
        <v>3</v>
      </c>
      <c r="C294">
        <f ca="1">IF(ROW()-1&lt;=DataRows_IBE,OFFSET(InstrumenteIBE!$A$1,ROW()-2,COLUMN(),1,1),IF(ROW()-2 &lt;= DataRows,OFFSET(MeineInstrumente!$A$9,ROW()-DataRows_IBE-1,COLUMN(),1,1),""))</f>
        <v>15</v>
      </c>
      <c r="D294" s="16" t="str">
        <f ca="1">IF(ROW()-1&lt;=DataRows_IBE,OFFSET(InstrumenteIBE!$A$1,ROW()-2,COLUMN(),1,1),IF(ROW()-2 &lt;= DataRows,OFFSET(MeineInstrumente!$A$9,ROW()-DataRows_IBE-1,COLUMN(),1,1),""))</f>
        <v>Pflege</v>
      </c>
      <c r="E294" t="str">
        <f t="shared" ca="1" si="4"/>
        <v>D;20</v>
      </c>
      <c r="F294" t="str">
        <f ca="1">IF(ROW()-1&lt;=DataRows_IBE,OFFSET(InstrumenteIBE!$A$1,ROW()-2,COLUMN()-COLUMN($F$1),1,1),IF(ROW()-2 &lt;= DataRows,OFFSET(MeineInstrumente!$A$9,ROW()-DataRows_IBE-1,COLUMN()-COLUMN($F$1),1,1),""))</f>
        <v>D</v>
      </c>
    </row>
    <row r="295" spans="1:6" ht="30" x14ac:dyDescent="0.25">
      <c r="A295">
        <f ca="1">IF(ROW()-1&lt;=DataRows_IBE,OFFSET(InstrumenteIBE!$A$1,ROW()-2,COLUMN(),1,1),IF(ROW()-2 &lt;= DataRows,OFFSET(MeineInstrumente!$A$9,ROW()-DataRows_IBE-1,COLUMN(),1,1),""))</f>
        <v>20</v>
      </c>
      <c r="B295">
        <f ca="1">IF(ROW()-1&lt;=DataRows_IBE,OFFSET(InstrumenteIBE!$A$1,ROW()-2,COLUMN(),1,1),IF(ROW()-2 &lt;= DataRows,OFFSET(MeineInstrumente!$A$9,ROW()-DataRows_IBE-1,COLUMN(),1,1),""))</f>
        <v>3</v>
      </c>
      <c r="C295">
        <f ca="1">IF(ROW()-1&lt;=DataRows_IBE,OFFSET(InstrumenteIBE!$A$1,ROW()-2,COLUMN(),1,1),IF(ROW()-2 &lt;= DataRows,OFFSET(MeineInstrumente!$A$9,ROW()-DataRows_IBE-1,COLUMN(),1,1),""))</f>
        <v>15</v>
      </c>
      <c r="D295" s="16" t="str">
        <f ca="1">IF(ROW()-1&lt;=DataRows_IBE,OFFSET(InstrumenteIBE!$A$1,ROW()-2,COLUMN(),1,1),IF(ROW()-2 &lt;= DataRows,OFFSET(MeineInstrumente!$A$9,ROW()-DataRows_IBE-1,COLUMN(),1,1),""))</f>
        <v>Interne Netzwerkbildung, z. B. durch Unterstützung einer Angehörigeninitiative für Betreuung</v>
      </c>
      <c r="E295" t="str">
        <f t="shared" ca="1" si="4"/>
        <v>D_r;20</v>
      </c>
      <c r="F295" t="str">
        <f ca="1">IF(ROW()-1&lt;=DataRows_IBE,OFFSET(InstrumenteIBE!$A$1,ROW()-2,COLUMN()-COLUMN($F$1),1,1),IF(ROW()-2 &lt;= DataRows,OFFSET(MeineInstrumente!$A$9,ROW()-DataRows_IBE-1,COLUMN()-COLUMN($F$1),1,1),""))</f>
        <v>D_r</v>
      </c>
    </row>
    <row r="296" spans="1:6" x14ac:dyDescent="0.25">
      <c r="A296">
        <f ca="1">IF(ROW()-1&lt;=DataRows_IBE,OFFSET(InstrumenteIBE!$A$1,ROW()-2,COLUMN(),1,1),IF(ROW()-2 &lt;= DataRows,OFFSET(MeineInstrumente!$A$9,ROW()-DataRows_IBE-1,COLUMN(),1,1),""))</f>
        <v>20</v>
      </c>
      <c r="B296">
        <f ca="1">IF(ROW()-1&lt;=DataRows_IBE,OFFSET(InstrumenteIBE!$A$1,ROW()-2,COLUMN(),1,1),IF(ROW()-2 &lt;= DataRows,OFFSET(MeineInstrumente!$A$9,ROW()-DataRows_IBE-1,COLUMN(),1,1),""))</f>
        <v>3</v>
      </c>
      <c r="C296">
        <f ca="1">IF(ROW()-1&lt;=DataRows_IBE,OFFSET(InstrumenteIBE!$A$1,ROW()-2,COLUMN(),1,1),IF(ROW()-2 &lt;= DataRows,OFFSET(MeineInstrumente!$A$9,ROW()-DataRows_IBE-1,COLUMN(),1,1),""))</f>
        <v>16</v>
      </c>
      <c r="D296" s="16" t="str">
        <f ca="1">IF(ROW()-1&lt;=DataRows_IBE,OFFSET(InstrumenteIBE!$A$1,ROW()-2,COLUMN(),1,1),IF(ROW()-2 &lt;= DataRows,OFFSET(MeineInstrumente!$A$9,ROW()-DataRows_IBE-1,COLUMN(),1,1),""))</f>
        <v>Privat initiierte Weiterbildung</v>
      </c>
      <c r="E296" t="str">
        <f t="shared" ca="1" si="4"/>
        <v>D;20</v>
      </c>
      <c r="F296" t="str">
        <f ca="1">IF(ROW()-1&lt;=DataRows_IBE,OFFSET(InstrumenteIBE!$A$1,ROW()-2,COLUMN()-COLUMN($F$1),1,1),IF(ROW()-2 &lt;= DataRows,OFFSET(MeineInstrumente!$A$9,ROW()-DataRows_IBE-1,COLUMN()-COLUMN($F$1),1,1),""))</f>
        <v>D</v>
      </c>
    </row>
    <row r="297" spans="1:6" x14ac:dyDescent="0.25">
      <c r="A297">
        <f ca="1">IF(ROW()-1&lt;=DataRows_IBE,OFFSET(InstrumenteIBE!$A$1,ROW()-2,COLUMN(),1,1),IF(ROW()-2 &lt;= DataRows,OFFSET(MeineInstrumente!$A$9,ROW()-DataRows_IBE-1,COLUMN(),1,1),""))</f>
        <v>20</v>
      </c>
      <c r="B297">
        <f ca="1">IF(ROW()-1&lt;=DataRows_IBE,OFFSET(InstrumenteIBE!$A$1,ROW()-2,COLUMN(),1,1),IF(ROW()-2 &lt;= DataRows,OFFSET(MeineInstrumente!$A$9,ROW()-DataRows_IBE-1,COLUMN(),1,1),""))</f>
        <v>3</v>
      </c>
      <c r="C297">
        <f ca="1">IF(ROW()-1&lt;=DataRows_IBE,OFFSET(InstrumenteIBE!$A$1,ROW()-2,COLUMN(),1,1),IF(ROW()-2 &lt;= DataRows,OFFSET(MeineInstrumente!$A$9,ROW()-DataRows_IBE-1,COLUMN(),1,1),""))</f>
        <v>17</v>
      </c>
      <c r="D297" s="16" t="str">
        <f ca="1">IF(ROW()-1&lt;=DataRows_IBE,OFFSET(InstrumenteIBE!$A$1,ROW()-2,COLUMN(),1,1),IF(ROW()-2 &lt;= DataRows,OFFSET(MeineInstrumente!$A$9,ROW()-DataRows_IBE-1,COLUMN(),1,1),""))</f>
        <v>Soziales Netzwerk</v>
      </c>
      <c r="E297" t="str">
        <f t="shared" ca="1" si="4"/>
        <v>D;20</v>
      </c>
      <c r="F297" t="str">
        <f ca="1">IF(ROW()-1&lt;=DataRows_IBE,OFFSET(InstrumenteIBE!$A$1,ROW()-2,COLUMN()-COLUMN($F$1),1,1),IF(ROW()-2 &lt;= DataRows,OFFSET(MeineInstrumente!$A$9,ROW()-DataRows_IBE-1,COLUMN()-COLUMN($F$1),1,1),""))</f>
        <v>D</v>
      </c>
    </row>
    <row r="298" spans="1:6" x14ac:dyDescent="0.25">
      <c r="A298">
        <f ca="1">IF(ROW()-1&lt;=DataRows_IBE,OFFSET(InstrumenteIBE!$A$1,ROW()-2,COLUMN(),1,1),IF(ROW()-2 &lt;= DataRows,OFFSET(MeineInstrumente!$A$9,ROW()-DataRows_IBE-1,COLUMN(),1,1),""))</f>
        <v>20</v>
      </c>
      <c r="B298">
        <f ca="1">IF(ROW()-1&lt;=DataRows_IBE,OFFSET(InstrumenteIBE!$A$1,ROW()-2,COLUMN(),1,1),IF(ROW()-2 &lt;= DataRows,OFFSET(MeineInstrumente!$A$9,ROW()-DataRows_IBE-1,COLUMN(),1,1),""))</f>
        <v>3</v>
      </c>
      <c r="C298">
        <f ca="1">IF(ROW()-1&lt;=DataRows_IBE,OFFSET(InstrumenteIBE!$A$1,ROW()-2,COLUMN(),1,1),IF(ROW()-2 &lt;= DataRows,OFFSET(MeineInstrumente!$A$9,ROW()-DataRows_IBE-1,COLUMN(),1,1),""))</f>
        <v>17</v>
      </c>
      <c r="D298" s="16" t="str">
        <f ca="1">IF(ROW()-1&lt;=DataRows_IBE,OFFSET(InstrumenteIBE!$A$1,ROW()-2,COLUMN(),1,1),IF(ROW()-2 &lt;= DataRows,OFFSET(MeineInstrumente!$A$9,ROW()-DataRows_IBE-1,COLUMN(),1,1),""))</f>
        <v>Interne Netzwerkbildung, z. B. durch Aufbau einer internen Online-Community</v>
      </c>
      <c r="E298" t="str">
        <f t="shared" ca="1" si="4"/>
        <v>D_r;20</v>
      </c>
      <c r="F298" t="str">
        <f ca="1">IF(ROW()-1&lt;=DataRows_IBE,OFFSET(InstrumenteIBE!$A$1,ROW()-2,COLUMN()-COLUMN($F$1),1,1),IF(ROW()-2 &lt;= DataRows,OFFSET(MeineInstrumente!$A$9,ROW()-DataRows_IBE-1,COLUMN()-COLUMN($F$1),1,1),""))</f>
        <v>D_r</v>
      </c>
    </row>
    <row r="299" spans="1:6" x14ac:dyDescent="0.25">
      <c r="A299">
        <f ca="1">IF(ROW()-1&lt;=DataRows_IBE,OFFSET(InstrumenteIBE!$A$1,ROW()-2,COLUMN(),1,1),IF(ROW()-2 &lt;= DataRows,OFFSET(MeineInstrumente!$A$9,ROW()-DataRows_IBE-1,COLUMN(),1,1),""))</f>
        <v>20</v>
      </c>
      <c r="B299">
        <f ca="1">IF(ROW()-1&lt;=DataRows_IBE,OFFSET(InstrumenteIBE!$A$1,ROW()-2,COLUMN(),1,1),IF(ROW()-2 &lt;= DataRows,OFFSET(MeineInstrumente!$A$9,ROW()-DataRows_IBE-1,COLUMN(),1,1),""))</f>
        <v>3</v>
      </c>
      <c r="C299">
        <f ca="1">IF(ROW()-1&lt;=DataRows_IBE,OFFSET(InstrumenteIBE!$A$1,ROW()-2,COLUMN(),1,1),IF(ROW()-2 &lt;= DataRows,OFFSET(MeineInstrumente!$A$9,ROW()-DataRows_IBE-1,COLUMN(),1,1),""))</f>
        <v>18</v>
      </c>
      <c r="D299" s="16" t="str">
        <f ca="1">IF(ROW()-1&lt;=DataRows_IBE,OFFSET(InstrumenteIBE!$A$1,ROW()-2,COLUMN(),1,1),IF(ROW()-2 &lt;= DataRows,OFFSET(MeineInstrumente!$A$9,ROW()-DataRows_IBE-1,COLUMN(),1,1),""))</f>
        <v>Verschuldung</v>
      </c>
      <c r="E299" t="str">
        <f t="shared" ca="1" si="4"/>
        <v>D;20</v>
      </c>
      <c r="F299" t="str">
        <f ca="1">IF(ROW()-1&lt;=DataRows_IBE,OFFSET(InstrumenteIBE!$A$1,ROW()-2,COLUMN()-COLUMN($F$1),1,1),IF(ROW()-2 &lt;= DataRows,OFFSET(MeineInstrumente!$A$9,ROW()-DataRows_IBE-1,COLUMN()-COLUMN($F$1),1,1),""))</f>
        <v>D</v>
      </c>
    </row>
    <row r="300" spans="1:6" x14ac:dyDescent="0.25">
      <c r="A300">
        <f ca="1">IF(ROW()-1&lt;=DataRows_IBE,OFFSET(InstrumenteIBE!$A$1,ROW()-2,COLUMN(),1,1),IF(ROW()-2 &lt;= DataRows,OFFSET(MeineInstrumente!$A$9,ROW()-DataRows_IBE-1,COLUMN(),1,1),""))</f>
        <v>20</v>
      </c>
      <c r="B300">
        <f ca="1">IF(ROW()-1&lt;=DataRows_IBE,OFFSET(InstrumenteIBE!$A$1,ROW()-2,COLUMN(),1,1),IF(ROW()-2 &lt;= DataRows,OFFSET(MeineInstrumente!$A$9,ROW()-DataRows_IBE-1,COLUMN(),1,1),""))</f>
        <v>4</v>
      </c>
      <c r="C300">
        <f ca="1">IF(ROW()-1&lt;=DataRows_IBE,OFFSET(InstrumenteIBE!$A$1,ROW()-2,COLUMN(),1,1),IF(ROW()-2 &lt;= DataRows,OFFSET(MeineInstrumente!$A$9,ROW()-DataRows_IBE-1,COLUMN(),1,1),""))</f>
        <v>0</v>
      </c>
      <c r="D300" s="16" t="str">
        <f ca="1">IF(ROW()-1&lt;=DataRows_IBE,OFFSET(InstrumenteIBE!$A$1,ROW()-2,COLUMN(),1,1),IF(ROW()-2 &lt;= DataRows,OFFSET(MeineInstrumente!$A$9,ROW()-DataRows_IBE-1,COLUMN(),1,1),""))</f>
        <v>Berufshintergrund</v>
      </c>
      <c r="E300" t="str">
        <f t="shared" ca="1" si="4"/>
        <v>dT;20</v>
      </c>
      <c r="F300" t="str">
        <f ca="1">IF(ROW()-1&lt;=DataRows_IBE,OFFSET(InstrumenteIBE!$A$1,ROW()-2,COLUMN()-COLUMN($F$1),1,1),IF(ROW()-2 &lt;= DataRows,OFFSET(MeineInstrumente!$A$9,ROW()-DataRows_IBE-1,COLUMN()-COLUMN($F$1),1,1),""))</f>
        <v>dT</v>
      </c>
    </row>
    <row r="301" spans="1:6" x14ac:dyDescent="0.25">
      <c r="A301">
        <f ca="1">IF(ROW()-1&lt;=DataRows_IBE,OFFSET(InstrumenteIBE!$A$1,ROW()-2,COLUMN(),1,1),IF(ROW()-2 &lt;= DataRows,OFFSET(MeineInstrumente!$A$9,ROW()-DataRows_IBE-1,COLUMN(),1,1),""))</f>
        <v>20</v>
      </c>
      <c r="B301">
        <f ca="1">IF(ROW()-1&lt;=DataRows_IBE,OFFSET(InstrumenteIBE!$A$1,ROW()-2,COLUMN(),1,1),IF(ROW()-2 &lt;= DataRows,OFFSET(MeineInstrumente!$A$9,ROW()-DataRows_IBE-1,COLUMN(),1,1),""))</f>
        <v>4</v>
      </c>
      <c r="C301">
        <f ca="1">IF(ROW()-1&lt;=DataRows_IBE,OFFSET(InstrumenteIBE!$A$1,ROW()-2,COLUMN(),1,1),IF(ROW()-2 &lt;= DataRows,OFFSET(MeineInstrumente!$A$9,ROW()-DataRows_IBE-1,COLUMN(),1,1),""))</f>
        <v>19</v>
      </c>
      <c r="D301" s="16" t="str">
        <f ca="1">IF(ROW()-1&lt;=DataRows_IBE,OFFSET(InstrumenteIBE!$A$1,ROW()-2,COLUMN(),1,1),IF(ROW()-2 &lt;= DataRows,OFFSET(MeineInstrumente!$A$9,ROW()-DataRows_IBE-1,COLUMN(),1,1),""))</f>
        <v>Einstieg/Orientierung</v>
      </c>
      <c r="E301" t="str">
        <f t="shared" ca="1" si="4"/>
        <v>D;20</v>
      </c>
      <c r="F301" t="str">
        <f ca="1">IF(ROW()-1&lt;=DataRows_IBE,OFFSET(InstrumenteIBE!$A$1,ROW()-2,COLUMN()-COLUMN($F$1),1,1),IF(ROW()-2 &lt;= DataRows,OFFSET(MeineInstrumente!$A$9,ROW()-DataRows_IBE-1,COLUMN()-COLUMN($F$1),1,1),""))</f>
        <v>D</v>
      </c>
    </row>
    <row r="302" spans="1:6" ht="30" x14ac:dyDescent="0.25">
      <c r="A302">
        <f ca="1">IF(ROW()-1&lt;=DataRows_IBE,OFFSET(InstrumenteIBE!$A$1,ROW()-2,COLUMN(),1,1),IF(ROW()-2 &lt;= DataRows,OFFSET(MeineInstrumente!$A$9,ROW()-DataRows_IBE-1,COLUMN(),1,1),""))</f>
        <v>20</v>
      </c>
      <c r="B302">
        <f ca="1">IF(ROW()-1&lt;=DataRows_IBE,OFFSET(InstrumenteIBE!$A$1,ROW()-2,COLUMN(),1,1),IF(ROW()-2 &lt;= DataRows,OFFSET(MeineInstrumente!$A$9,ROW()-DataRows_IBE-1,COLUMN(),1,1),""))</f>
        <v>4</v>
      </c>
      <c r="C302">
        <f ca="1">IF(ROW()-1&lt;=DataRows_IBE,OFFSET(InstrumenteIBE!$A$1,ROW()-2,COLUMN(),1,1),IF(ROW()-2 &lt;= DataRows,OFFSET(MeineInstrumente!$A$9,ROW()-DataRows_IBE-1,COLUMN(),1,1),""))</f>
        <v>19</v>
      </c>
      <c r="D302" s="16" t="str">
        <f ca="1">IF(ROW()-1&lt;=DataRows_IBE,OFFSET(InstrumenteIBE!$A$1,ROW()-2,COLUMN(),1,1),IF(ROW()-2 &lt;= DataRows,OFFSET(MeineInstrumente!$A$9,ROW()-DataRows_IBE-1,COLUMN(),1,1),""))</f>
        <v>Interne Netzwerkbildung, z. B. zum Knüpfen neuer Kontakte über themenspezifische Netzwerke im Unternehmen</v>
      </c>
      <c r="E302" t="str">
        <f t="shared" ca="1" si="4"/>
        <v>D_r;20</v>
      </c>
      <c r="F302" t="str">
        <f ca="1">IF(ROW()-1&lt;=DataRows_IBE,OFFSET(InstrumenteIBE!$A$1,ROW()-2,COLUMN()-COLUMN($F$1),1,1),IF(ROW()-2 &lt;= DataRows,OFFSET(MeineInstrumente!$A$9,ROW()-DataRows_IBE-1,COLUMN()-COLUMN($F$1),1,1),""))</f>
        <v>D_r</v>
      </c>
    </row>
    <row r="303" spans="1:6" x14ac:dyDescent="0.25">
      <c r="A303">
        <f ca="1">IF(ROW()-1&lt;=DataRows_IBE,OFFSET(InstrumenteIBE!$A$1,ROW()-2,COLUMN(),1,1),IF(ROW()-2 &lt;= DataRows,OFFSET(MeineInstrumente!$A$9,ROW()-DataRows_IBE-1,COLUMN(),1,1),""))</f>
        <v>20</v>
      </c>
      <c r="B303">
        <f ca="1">IF(ROW()-1&lt;=DataRows_IBE,OFFSET(InstrumenteIBE!$A$1,ROW()-2,COLUMN(),1,1),IF(ROW()-2 &lt;= DataRows,OFFSET(MeineInstrumente!$A$9,ROW()-DataRows_IBE-1,COLUMN(),1,1),""))</f>
        <v>4</v>
      </c>
      <c r="C303">
        <f ca="1">IF(ROW()-1&lt;=DataRows_IBE,OFFSET(InstrumenteIBE!$A$1,ROW()-2,COLUMN(),1,1),IF(ROW()-2 &lt;= DataRows,OFFSET(MeineInstrumente!$A$9,ROW()-DataRows_IBE-1,COLUMN(),1,1),""))</f>
        <v>20</v>
      </c>
      <c r="D303" s="16" t="str">
        <f ca="1">IF(ROW()-1&lt;=DataRows_IBE,OFFSET(InstrumenteIBE!$A$1,ROW()-2,COLUMN(),1,1),IF(ROW()-2 &lt;= DataRows,OFFSET(MeineInstrumente!$A$9,ROW()-DataRows_IBE-1,COLUMN(),1,1),""))</f>
        <v>Reife</v>
      </c>
      <c r="E303" t="str">
        <f t="shared" ca="1" si="4"/>
        <v>D;20</v>
      </c>
      <c r="F303" t="str">
        <f ca="1">IF(ROW()-1&lt;=DataRows_IBE,OFFSET(InstrumenteIBE!$A$1,ROW()-2,COLUMN()-COLUMN($F$1),1,1),IF(ROW()-2 &lt;= DataRows,OFFSET(MeineInstrumente!$A$9,ROW()-DataRows_IBE-1,COLUMN()-COLUMN($F$1),1,1),""))</f>
        <v>D</v>
      </c>
    </row>
    <row r="304" spans="1:6" x14ac:dyDescent="0.25">
      <c r="A304">
        <f ca="1">IF(ROW()-1&lt;=DataRows_IBE,OFFSET(InstrumenteIBE!$A$1,ROW()-2,COLUMN(),1,1),IF(ROW()-2 &lt;= DataRows,OFFSET(MeineInstrumente!$A$9,ROW()-DataRows_IBE-1,COLUMN(),1,1),""))</f>
        <v>20</v>
      </c>
      <c r="B304">
        <f ca="1">IF(ROW()-1&lt;=DataRows_IBE,OFFSET(InstrumenteIBE!$A$1,ROW()-2,COLUMN(),1,1),IF(ROW()-2 &lt;= DataRows,OFFSET(MeineInstrumente!$A$9,ROW()-DataRows_IBE-1,COLUMN(),1,1),""))</f>
        <v>4</v>
      </c>
      <c r="C304">
        <f ca="1">IF(ROW()-1&lt;=DataRows_IBE,OFFSET(InstrumenteIBE!$A$1,ROW()-2,COLUMN(),1,1),IF(ROW()-2 &lt;= DataRows,OFFSET(MeineInstrumente!$A$9,ROW()-DataRows_IBE-1,COLUMN(),1,1),""))</f>
        <v>21</v>
      </c>
      <c r="D304" s="16" t="str">
        <f ca="1">IF(ROW()-1&lt;=DataRows_IBE,OFFSET(InstrumenteIBE!$A$1,ROW()-2,COLUMN(),1,1),IF(ROW()-2 &lt;= DataRows,OFFSET(MeineInstrumente!$A$9,ROW()-DataRows_IBE-1,COLUMN(),1,1),""))</f>
        <v>Führung</v>
      </c>
      <c r="E304" t="str">
        <f t="shared" ca="1" si="4"/>
        <v>D;20</v>
      </c>
      <c r="F304" t="str">
        <f ca="1">IF(ROW()-1&lt;=DataRows_IBE,OFFSET(InstrumenteIBE!$A$1,ROW()-2,COLUMN()-COLUMN($F$1),1,1),IF(ROW()-2 &lt;= DataRows,OFFSET(MeineInstrumente!$A$9,ROW()-DataRows_IBE-1,COLUMN()-COLUMN($F$1),1,1),""))</f>
        <v>D</v>
      </c>
    </row>
    <row r="305" spans="1:6" x14ac:dyDescent="0.25">
      <c r="A305">
        <f ca="1">IF(ROW()-1&lt;=DataRows_IBE,OFFSET(InstrumenteIBE!$A$1,ROW()-2,COLUMN(),1,1),IF(ROW()-2 &lt;= DataRows,OFFSET(MeineInstrumente!$A$9,ROW()-DataRows_IBE-1,COLUMN(),1,1),""))</f>
        <v>20</v>
      </c>
      <c r="B305">
        <f ca="1">IF(ROW()-1&lt;=DataRows_IBE,OFFSET(InstrumenteIBE!$A$1,ROW()-2,COLUMN(),1,1),IF(ROW()-2 &lt;= DataRows,OFFSET(MeineInstrumente!$A$9,ROW()-DataRows_IBE-1,COLUMN(),1,1),""))</f>
        <v>4</v>
      </c>
      <c r="C305">
        <f ca="1">IF(ROW()-1&lt;=DataRows_IBE,OFFSET(InstrumenteIBE!$A$1,ROW()-2,COLUMN(),1,1),IF(ROW()-2 &lt;= DataRows,OFFSET(MeineInstrumente!$A$9,ROW()-DataRows_IBE-1,COLUMN(),1,1),""))</f>
        <v>22</v>
      </c>
      <c r="D305" s="16" t="str">
        <f ca="1">IF(ROW()-1&lt;=DataRows_IBE,OFFSET(InstrumenteIBE!$A$1,ROW()-2,COLUMN(),1,1),IF(ROW()-2 &lt;= DataRows,OFFSET(MeineInstrumente!$A$9,ROW()-DataRows_IBE-1,COLUMN(),1,1),""))</f>
        <v>Ausland</v>
      </c>
      <c r="E305" t="str">
        <f t="shared" ca="1" si="4"/>
        <v>D;20</v>
      </c>
      <c r="F305" t="str">
        <f ca="1">IF(ROW()-1&lt;=DataRows_IBE,OFFSET(InstrumenteIBE!$A$1,ROW()-2,COLUMN()-COLUMN($F$1),1,1),IF(ROW()-2 &lt;= DataRows,OFFSET(MeineInstrumente!$A$9,ROW()-DataRows_IBE-1,COLUMN()-COLUMN($F$1),1,1),""))</f>
        <v>D</v>
      </c>
    </row>
    <row r="306" spans="1:6" ht="30" x14ac:dyDescent="0.25">
      <c r="A306">
        <f ca="1">IF(ROW()-1&lt;=DataRows_IBE,OFFSET(InstrumenteIBE!$A$1,ROW()-2,COLUMN(),1,1),IF(ROW()-2 &lt;= DataRows,OFFSET(MeineInstrumente!$A$9,ROW()-DataRows_IBE-1,COLUMN(),1,1),""))</f>
        <v>20</v>
      </c>
      <c r="B306">
        <f ca="1">IF(ROW()-1&lt;=DataRows_IBE,OFFSET(InstrumenteIBE!$A$1,ROW()-2,COLUMN(),1,1),IF(ROW()-2 &lt;= DataRows,OFFSET(MeineInstrumente!$A$9,ROW()-DataRows_IBE-1,COLUMN(),1,1),""))</f>
        <v>4</v>
      </c>
      <c r="C306">
        <f ca="1">IF(ROW()-1&lt;=DataRows_IBE,OFFSET(InstrumenteIBE!$A$1,ROW()-2,COLUMN(),1,1),IF(ROW()-2 &lt;= DataRows,OFFSET(MeineInstrumente!$A$9,ROW()-DataRows_IBE-1,COLUMN(),1,1),""))</f>
        <v>22</v>
      </c>
      <c r="D306" s="16" t="str">
        <f ca="1">IF(ROW()-1&lt;=DataRows_IBE,OFFSET(InstrumenteIBE!$A$1,ROW()-2,COLUMN(),1,1),IF(ROW()-2 &lt;= DataRows,OFFSET(MeineInstrumente!$A$9,ROW()-DataRows_IBE-1,COLUMN(),1,1),""))</f>
        <v>Interne Netzwerkbildung, z. B. zum Knüpfen neuer Kontakte im Ausland über themenspezifische Netzwerke</v>
      </c>
      <c r="E306" t="str">
        <f t="shared" ca="1" si="4"/>
        <v>D_r;20</v>
      </c>
      <c r="F306" t="str">
        <f ca="1">IF(ROW()-1&lt;=DataRows_IBE,OFFSET(InstrumenteIBE!$A$1,ROW()-2,COLUMN()-COLUMN($F$1),1,1),IF(ROW()-2 &lt;= DataRows,OFFSET(MeineInstrumente!$A$9,ROW()-DataRows_IBE-1,COLUMN()-COLUMN($F$1),1,1),""))</f>
        <v>D_r</v>
      </c>
    </row>
    <row r="307" spans="1:6" ht="30" x14ac:dyDescent="0.25">
      <c r="A307">
        <f ca="1">IF(ROW()-1&lt;=DataRows_IBE,OFFSET(InstrumenteIBE!$A$1,ROW()-2,COLUMN(),1,1),IF(ROW()-2 &lt;= DataRows,OFFSET(MeineInstrumente!$A$9,ROW()-DataRows_IBE-1,COLUMN(),1,1),""))</f>
        <v>20</v>
      </c>
      <c r="B307">
        <f ca="1">IF(ROW()-1&lt;=DataRows_IBE,OFFSET(InstrumenteIBE!$A$1,ROW()-2,COLUMN(),1,1),IF(ROW()-2 &lt;= DataRows,OFFSET(MeineInstrumente!$A$9,ROW()-DataRows_IBE-1,COLUMN(),1,1),""))</f>
        <v>4</v>
      </c>
      <c r="C307">
        <f ca="1">IF(ROW()-1&lt;=DataRows_IBE,OFFSET(InstrumenteIBE!$A$1,ROW()-2,COLUMN(),1,1),IF(ROW()-2 &lt;= DataRows,OFFSET(MeineInstrumente!$A$9,ROW()-DataRows_IBE-1,COLUMN(),1,1),""))</f>
        <v>22</v>
      </c>
      <c r="D307" s="16" t="str">
        <f ca="1">IF(ROW()-1&lt;=DataRows_IBE,OFFSET(InstrumenteIBE!$A$1,ROW()-2,COLUMN(),1,1),IF(ROW()-2 &lt;= DataRows,OFFSET(MeineInstrumente!$A$9,ROW()-DataRows_IBE-1,COLUMN(),1,1),""))</f>
        <v>Etablierung eines Patenprogramms zwischen Mitarbeitern mit viel bzw. wenig Auslandserfahrung</v>
      </c>
      <c r="E307" t="str">
        <f t="shared" ca="1" si="4"/>
        <v>D_r;20</v>
      </c>
      <c r="F307" t="str">
        <f ca="1">IF(ROW()-1&lt;=DataRows_IBE,OFFSET(InstrumenteIBE!$A$1,ROW()-2,COLUMN()-COLUMN($F$1),1,1),IF(ROW()-2 &lt;= DataRows,OFFSET(MeineInstrumente!$A$9,ROW()-DataRows_IBE-1,COLUMN()-COLUMN($F$1),1,1),""))</f>
        <v>D_r</v>
      </c>
    </row>
    <row r="308" spans="1:6" x14ac:dyDescent="0.25">
      <c r="A308">
        <f ca="1">IF(ROW()-1&lt;=DataRows_IBE,OFFSET(InstrumenteIBE!$A$1,ROW()-2,COLUMN(),1,1),IF(ROW()-2 &lt;= DataRows,OFFSET(MeineInstrumente!$A$9,ROW()-DataRows_IBE-1,COLUMN(),1,1),""))</f>
        <v>20</v>
      </c>
      <c r="B308">
        <f ca="1">IF(ROW()-1&lt;=DataRows_IBE,OFFSET(InstrumenteIBE!$A$1,ROW()-2,COLUMN(),1,1),IF(ROW()-2 &lt;= DataRows,OFFSET(MeineInstrumente!$A$9,ROW()-DataRows_IBE-1,COLUMN(),1,1),""))</f>
        <v>4</v>
      </c>
      <c r="C308">
        <f ca="1">IF(ROW()-1&lt;=DataRows_IBE,OFFSET(InstrumenteIBE!$A$1,ROW()-2,COLUMN(),1,1),IF(ROW()-2 &lt;= DataRows,OFFSET(MeineInstrumente!$A$9,ROW()-DataRows_IBE-1,COLUMN(),1,1),""))</f>
        <v>23</v>
      </c>
      <c r="D308" s="16" t="str">
        <f ca="1">IF(ROW()-1&lt;=DataRows_IBE,OFFSET(InstrumenteIBE!$A$1,ROW()-2,COLUMN(),1,1),IF(ROW()-2 &lt;= DataRows,OFFSET(MeineInstrumente!$A$9,ROW()-DataRows_IBE-1,COLUMN(),1,1),""))</f>
        <v>Ausstieg</v>
      </c>
      <c r="E308" t="str">
        <f t="shared" ca="1" si="4"/>
        <v>D;20</v>
      </c>
      <c r="F308" t="str">
        <f ca="1">IF(ROW()-1&lt;=DataRows_IBE,OFFSET(InstrumenteIBE!$A$1,ROW()-2,COLUMN()-COLUMN($F$1),1,1),IF(ROW()-2 &lt;= DataRows,OFFSET(MeineInstrumente!$A$9,ROW()-DataRows_IBE-1,COLUMN()-COLUMN($F$1),1,1),""))</f>
        <v>D</v>
      </c>
    </row>
    <row r="309" spans="1:6" ht="30" x14ac:dyDescent="0.25">
      <c r="A309">
        <f ca="1">IF(ROW()-1&lt;=DataRows_IBE,OFFSET(InstrumenteIBE!$A$1,ROW()-2,COLUMN(),1,1),IF(ROW()-2 &lt;= DataRows,OFFSET(MeineInstrumente!$A$9,ROW()-DataRows_IBE-1,COLUMN(),1,1),""))</f>
        <v>20</v>
      </c>
      <c r="B309">
        <f ca="1">IF(ROW()-1&lt;=DataRows_IBE,OFFSET(InstrumenteIBE!$A$1,ROW()-2,COLUMN(),1,1),IF(ROW()-2 &lt;= DataRows,OFFSET(MeineInstrumente!$A$9,ROW()-DataRows_IBE-1,COLUMN(),1,1),""))</f>
        <v>4</v>
      </c>
      <c r="C309">
        <f ca="1">IF(ROW()-1&lt;=DataRows_IBE,OFFSET(InstrumenteIBE!$A$1,ROW()-2,COLUMN(),1,1),IF(ROW()-2 &lt;= DataRows,OFFSET(MeineInstrumente!$A$9,ROW()-DataRows_IBE-1,COLUMN(),1,1),""))</f>
        <v>23</v>
      </c>
      <c r="D309" s="16" t="str">
        <f ca="1">IF(ROW()-1&lt;=DataRows_IBE,OFFSET(InstrumenteIBE!$A$1,ROW()-2,COLUMN(),1,1),IF(ROW()-2 &lt;= DataRows,OFFSET(MeineInstrumente!$A$9,ROW()-DataRows_IBE-1,COLUMN(),1,1),""))</f>
        <v>Interne Netzwerkbildung, z. B. zum Erfahrungsaustausch zwischen aktiven und ehemaligen Mitarbeitern</v>
      </c>
      <c r="E309" t="str">
        <f t="shared" ca="1" si="4"/>
        <v>D_r;20</v>
      </c>
      <c r="F309" t="str">
        <f ca="1">IF(ROW()-1&lt;=DataRows_IBE,OFFSET(InstrumenteIBE!$A$1,ROW()-2,COLUMN()-COLUMN($F$1),1,1),IF(ROW()-2 &lt;= DataRows,OFFSET(MeineInstrumente!$A$9,ROW()-DataRows_IBE-1,COLUMN()-COLUMN($F$1),1,1),""))</f>
        <v>D_r</v>
      </c>
    </row>
    <row r="310" spans="1:6" ht="30" x14ac:dyDescent="0.25">
      <c r="A310">
        <f ca="1">IF(ROW()-1&lt;=DataRows_IBE,OFFSET(InstrumenteIBE!$A$1,ROW()-2,COLUMN(),1,1),IF(ROW()-2 &lt;= DataRows,OFFSET(MeineInstrumente!$A$9,ROW()-DataRows_IBE-1,COLUMN(),1,1),""))</f>
        <v>20</v>
      </c>
      <c r="B310">
        <f ca="1">IF(ROW()-1&lt;=DataRows_IBE,OFFSET(InstrumenteIBE!$A$1,ROW()-2,COLUMN(),1,1),IF(ROW()-2 &lt;= DataRows,OFFSET(MeineInstrumente!$A$9,ROW()-DataRows_IBE-1,COLUMN(),1,1),""))</f>
        <v>4</v>
      </c>
      <c r="C310">
        <f ca="1">IF(ROW()-1&lt;=DataRows_IBE,OFFSET(InstrumenteIBE!$A$1,ROW()-2,COLUMN(),1,1),IF(ROW()-2 &lt;= DataRows,OFFSET(MeineInstrumente!$A$9,ROW()-DataRows_IBE-1,COLUMN(),1,1),""))</f>
        <v>23</v>
      </c>
      <c r="D310" s="16" t="str">
        <f ca="1">IF(ROW()-1&lt;=DataRows_IBE,OFFSET(InstrumenteIBE!$A$1,ROW()-2,COLUMN(),1,1),IF(ROW()-2 &lt;= DataRows,OFFSET(MeineInstrumente!$A$9,ROW()-DataRows_IBE-1,COLUMN(),1,1),""))</f>
        <v>Integration ehemaliger Mitarbeiter in Tauschbörsen als Hilfeleister für aktive Mitarbeiter</v>
      </c>
      <c r="E310" t="str">
        <f t="shared" ca="1" si="4"/>
        <v>D_r;20</v>
      </c>
      <c r="F310" t="str">
        <f ca="1">IF(ROW()-1&lt;=DataRows_IBE,OFFSET(InstrumenteIBE!$A$1,ROW()-2,COLUMN()-COLUMN($F$1),1,1),IF(ROW()-2 &lt;= DataRows,OFFSET(MeineInstrumente!$A$9,ROW()-DataRows_IBE-1,COLUMN()-COLUMN($F$1),1,1),""))</f>
        <v>D_r</v>
      </c>
    </row>
    <row r="311" spans="1:6" x14ac:dyDescent="0.25">
      <c r="A311">
        <f ca="1">IF(ROW()-1&lt;=DataRows_IBE,OFFSET(InstrumenteIBE!$A$1,ROW()-2,COLUMN(),1,1),IF(ROW()-2 &lt;= DataRows,OFFSET(MeineInstrumente!$A$9,ROW()-DataRows_IBE-1,COLUMN(),1,1),""))</f>
        <v>20</v>
      </c>
      <c r="B311">
        <f ca="1">IF(ROW()-1&lt;=DataRows_IBE,OFFSET(InstrumenteIBE!$A$1,ROW()-2,COLUMN(),1,1),IF(ROW()-2 &lt;= DataRows,OFFSET(MeineInstrumente!$A$9,ROW()-DataRows_IBE-1,COLUMN(),1,1),""))</f>
        <v>22</v>
      </c>
      <c r="C311">
        <f ca="1">IF(ROW()-1&lt;=DataRows_IBE,OFFSET(InstrumenteIBE!$A$1,ROW()-2,COLUMN(),1,1),IF(ROW()-2 &lt;= DataRows,OFFSET(MeineInstrumente!$A$9,ROW()-DataRows_IBE-1,COLUMN(),1,1),""))</f>
        <v>0</v>
      </c>
      <c r="D311" s="16" t="str">
        <f ca="1">IF(ROW()-1&lt;=DataRows_IBE,OFFSET(InstrumenteIBE!$A$1,ROW()-2,COLUMN(),1,1),IF(ROW()-2 &lt;= DataRows,OFFSET(MeineInstrumente!$A$9,ROW()-DataRows_IBE-1,COLUMN(),1,1),""))</f>
        <v>Geschlecht</v>
      </c>
      <c r="E311" t="str">
        <f t="shared" ca="1" si="4"/>
        <v>dT;20</v>
      </c>
      <c r="F311" t="str">
        <f ca="1">IF(ROW()-1&lt;=DataRows_IBE,OFFSET(InstrumenteIBE!$A$1,ROW()-2,COLUMN()-COLUMN($F$1),1,1),IF(ROW()-2 &lt;= DataRows,OFFSET(MeineInstrumente!$A$9,ROW()-DataRows_IBE-1,COLUMN()-COLUMN($F$1),1,1),""))</f>
        <v>dT</v>
      </c>
    </row>
    <row r="312" spans="1:6" x14ac:dyDescent="0.25">
      <c r="A312">
        <f ca="1">IF(ROW()-1&lt;=DataRows_IBE,OFFSET(InstrumenteIBE!$A$1,ROW()-2,COLUMN(),1,1),IF(ROW()-2 &lt;= DataRows,OFFSET(MeineInstrumente!$A$9,ROW()-DataRows_IBE-1,COLUMN(),1,1),""))</f>
        <v>20</v>
      </c>
      <c r="B312">
        <f ca="1">IF(ROW()-1&lt;=DataRows_IBE,OFFSET(InstrumenteIBE!$A$1,ROW()-2,COLUMN(),1,1),IF(ROW()-2 &lt;= DataRows,OFFSET(MeineInstrumente!$A$9,ROW()-DataRows_IBE-1,COLUMN(),1,1),""))</f>
        <v>22</v>
      </c>
      <c r="C312">
        <f ca="1">IF(ROW()-1&lt;=DataRows_IBE,OFFSET(InstrumenteIBE!$A$1,ROW()-2,COLUMN(),1,1),IF(ROW()-2 &lt;= DataRows,OFFSET(MeineInstrumente!$A$9,ROW()-DataRows_IBE-1,COLUMN(),1,1),""))</f>
        <v>28</v>
      </c>
      <c r="D312" s="16" t="str">
        <f ca="1">IF(ROW()-1&lt;=DataRows_IBE,OFFSET(InstrumenteIBE!$A$1,ROW()-2,COLUMN(),1,1),IF(ROW()-2 &lt;= DataRows,OFFSET(MeineInstrumente!$A$9,ROW()-DataRows_IBE-1,COLUMN(),1,1),""))</f>
        <v>männlich</v>
      </c>
      <c r="E312" t="str">
        <f t="shared" ca="1" si="4"/>
        <v>D;20</v>
      </c>
      <c r="F312" t="str">
        <f ca="1">IF(ROW()-1&lt;=DataRows_IBE,OFFSET(InstrumenteIBE!$A$1,ROW()-2,COLUMN()-COLUMN($F$1),1,1),IF(ROW()-2 &lt;= DataRows,OFFSET(MeineInstrumente!$A$9,ROW()-DataRows_IBE-1,COLUMN()-COLUMN($F$1),1,1),""))</f>
        <v>D</v>
      </c>
    </row>
    <row r="313" spans="1:6" x14ac:dyDescent="0.25">
      <c r="A313">
        <f ca="1">IF(ROW()-1&lt;=DataRows_IBE,OFFSET(InstrumenteIBE!$A$1,ROW()-2,COLUMN(),1,1),IF(ROW()-2 &lt;= DataRows,OFFSET(MeineInstrumente!$A$9,ROW()-DataRows_IBE-1,COLUMN(),1,1),""))</f>
        <v>20</v>
      </c>
      <c r="B313">
        <f ca="1">IF(ROW()-1&lt;=DataRows_IBE,OFFSET(InstrumenteIBE!$A$1,ROW()-2,COLUMN(),1,1),IF(ROW()-2 &lt;= DataRows,OFFSET(MeineInstrumente!$A$9,ROW()-DataRows_IBE-1,COLUMN(),1,1),""))</f>
        <v>22</v>
      </c>
      <c r="C313">
        <f ca="1">IF(ROW()-1&lt;=DataRows_IBE,OFFSET(InstrumenteIBE!$A$1,ROW()-2,COLUMN(),1,1),IF(ROW()-2 &lt;= DataRows,OFFSET(MeineInstrumente!$A$9,ROW()-DataRows_IBE-1,COLUMN(),1,1),""))</f>
        <v>28</v>
      </c>
      <c r="D313" s="16" t="str">
        <f ca="1">IF(ROW()-1&lt;=DataRows_IBE,OFFSET(InstrumenteIBE!$A$1,ROW()-2,COLUMN(),1,1),IF(ROW()-2 &lt;= DataRows,OFFSET(MeineInstrumente!$A$9,ROW()-DataRows_IBE-1,COLUMN(),1,1),""))</f>
        <v>Interne Netzwerkbildung, z. B. für Väter</v>
      </c>
      <c r="E313" t="str">
        <f t="shared" ca="1" si="4"/>
        <v>D_r;20</v>
      </c>
      <c r="F313" t="str">
        <f ca="1">IF(ROW()-1&lt;=DataRows_IBE,OFFSET(InstrumenteIBE!$A$1,ROW()-2,COLUMN()-COLUMN($F$1),1,1),IF(ROW()-2 &lt;= DataRows,OFFSET(MeineInstrumente!$A$9,ROW()-DataRows_IBE-1,COLUMN()-COLUMN($F$1),1,1),""))</f>
        <v>D_r</v>
      </c>
    </row>
    <row r="314" spans="1:6" x14ac:dyDescent="0.25">
      <c r="A314">
        <f ca="1">IF(ROW()-1&lt;=DataRows_IBE,OFFSET(InstrumenteIBE!$A$1,ROW()-2,COLUMN(),1,1),IF(ROW()-2 &lt;= DataRows,OFFSET(MeineInstrumente!$A$9,ROW()-DataRows_IBE-1,COLUMN(),1,1),""))</f>
        <v>20</v>
      </c>
      <c r="B314">
        <f ca="1">IF(ROW()-1&lt;=DataRows_IBE,OFFSET(InstrumenteIBE!$A$1,ROW()-2,COLUMN(),1,1),IF(ROW()-2 &lt;= DataRows,OFFSET(MeineInstrumente!$A$9,ROW()-DataRows_IBE-1,COLUMN(),1,1),""))</f>
        <v>22</v>
      </c>
      <c r="C314">
        <f ca="1">IF(ROW()-1&lt;=DataRows_IBE,OFFSET(InstrumenteIBE!$A$1,ROW()-2,COLUMN(),1,1),IF(ROW()-2 &lt;= DataRows,OFFSET(MeineInstrumente!$A$9,ROW()-DataRows_IBE-1,COLUMN(),1,1),""))</f>
        <v>29</v>
      </c>
      <c r="D314" s="16" t="str">
        <f ca="1">IF(ROW()-1&lt;=DataRows_IBE,OFFSET(InstrumenteIBE!$A$1,ROW()-2,COLUMN(),1,1),IF(ROW()-2 &lt;= DataRows,OFFSET(MeineInstrumente!$A$9,ROW()-DataRows_IBE-1,COLUMN(),1,1),""))</f>
        <v>weiblich</v>
      </c>
      <c r="E314" t="str">
        <f t="shared" ca="1" si="4"/>
        <v>D;20</v>
      </c>
      <c r="F314" t="str">
        <f ca="1">IF(ROW()-1&lt;=DataRows_IBE,OFFSET(InstrumenteIBE!$A$1,ROW()-2,COLUMN()-COLUMN($F$1),1,1),IF(ROW()-2 &lt;= DataRows,OFFSET(MeineInstrumente!$A$9,ROW()-DataRows_IBE-1,COLUMN()-COLUMN($F$1),1,1),""))</f>
        <v>D</v>
      </c>
    </row>
    <row r="315" spans="1:6" x14ac:dyDescent="0.25">
      <c r="A315">
        <f ca="1">IF(ROW()-1&lt;=DataRows_IBE,OFFSET(InstrumenteIBE!$A$1,ROW()-2,COLUMN(),1,1),IF(ROW()-2 &lt;= DataRows,OFFSET(MeineInstrumente!$A$9,ROW()-DataRows_IBE-1,COLUMN(),1,1),""))</f>
        <v>20</v>
      </c>
      <c r="B315">
        <f ca="1">IF(ROW()-1&lt;=DataRows_IBE,OFFSET(InstrumenteIBE!$A$1,ROW()-2,COLUMN(),1,1),IF(ROW()-2 &lt;= DataRows,OFFSET(MeineInstrumente!$A$9,ROW()-DataRows_IBE-1,COLUMN(),1,1),""))</f>
        <v>22</v>
      </c>
      <c r="C315">
        <f ca="1">IF(ROW()-1&lt;=DataRows_IBE,OFFSET(InstrumenteIBE!$A$1,ROW()-2,COLUMN(),1,1),IF(ROW()-2 &lt;= DataRows,OFFSET(MeineInstrumente!$A$9,ROW()-DataRows_IBE-1,COLUMN(),1,1),""))</f>
        <v>29</v>
      </c>
      <c r="D315" s="16" t="str">
        <f ca="1">IF(ROW()-1&lt;=DataRows_IBE,OFFSET(InstrumenteIBE!$A$1,ROW()-2,COLUMN(),1,1),IF(ROW()-2 &lt;= DataRows,OFFSET(MeineInstrumente!$A$9,ROW()-DataRows_IBE-1,COLUMN(),1,1),""))</f>
        <v>Interne Netzwerkbildung, z. B. für Frauen in Führungspositionen</v>
      </c>
      <c r="E315" t="str">
        <f t="shared" ca="1" si="4"/>
        <v>D_r;20</v>
      </c>
      <c r="F315" t="str">
        <f ca="1">IF(ROW()-1&lt;=DataRows_IBE,OFFSET(InstrumenteIBE!$A$1,ROW()-2,COLUMN()-COLUMN($F$1),1,1),IF(ROW()-2 &lt;= DataRows,OFFSET(MeineInstrumente!$A$9,ROW()-DataRows_IBE-1,COLUMN()-COLUMN($F$1),1,1),""))</f>
        <v>D_r</v>
      </c>
    </row>
    <row r="316" spans="1:6" x14ac:dyDescent="0.25">
      <c r="A316">
        <f ca="1">IF(ROW()-1&lt;=DataRows_IBE,OFFSET(InstrumenteIBE!$A$1,ROW()-2,COLUMN(),1,1),IF(ROW()-2 &lt;= DataRows,OFFSET(MeineInstrumente!$A$9,ROW()-DataRows_IBE-1,COLUMN(),1,1),""))</f>
        <v>21</v>
      </c>
      <c r="B316">
        <f ca="1">IF(ROW()-1&lt;=DataRows_IBE,OFFSET(InstrumenteIBE!$A$1,ROW()-2,COLUMN(),1,1),IF(ROW()-2 &lt;= DataRows,OFFSET(MeineInstrumente!$A$9,ROW()-DataRows_IBE-1,COLUMN(),1,1),""))</f>
        <v>0</v>
      </c>
      <c r="C316">
        <f ca="1">IF(ROW()-1&lt;=DataRows_IBE,OFFSET(InstrumenteIBE!$A$1,ROW()-2,COLUMN(),1,1),IF(ROW()-2 &lt;= DataRows,OFFSET(MeineInstrumente!$A$9,ROW()-DataRows_IBE-1,COLUMN(),1,1),""))</f>
        <v>0</v>
      </c>
      <c r="D316" s="16" t="str">
        <f ca="1">IF(ROW()-1&lt;=DataRows_IBE,OFFSET(InstrumenteIBE!$A$1,ROW()-2,COLUMN(),1,1),IF(ROW()-2 &lt;= DataRows,OFFSET(MeineInstrumente!$A$9,ROW()-DataRows_IBE-1,COLUMN(),1,1),""))</f>
        <v>Externes Dienstleistungsangebot</v>
      </c>
      <c r="E316" t="str">
        <f t="shared" ca="1" si="4"/>
        <v>I;21</v>
      </c>
      <c r="F316" t="str">
        <f ca="1">IF(ROW()-1&lt;=DataRows_IBE,OFFSET(InstrumenteIBE!$A$1,ROW()-2,COLUMN()-COLUMN($F$1),1,1),IF(ROW()-2 &lt;= DataRows,OFFSET(MeineInstrumente!$A$9,ROW()-DataRows_IBE-1,COLUMN()-COLUMN($F$1),1,1),""))</f>
        <v>I</v>
      </c>
    </row>
    <row r="317" spans="1:6" ht="60" x14ac:dyDescent="0.25">
      <c r="A317">
        <f ca="1">IF(ROW()-1&lt;=DataRows_IBE,OFFSET(InstrumenteIBE!$A$1,ROW()-2,COLUMN(),1,1),IF(ROW()-2 &lt;= DataRows,OFFSET(MeineInstrumente!$A$9,ROW()-DataRows_IBE-1,COLUMN(),1,1),""))</f>
        <v>21</v>
      </c>
      <c r="B317">
        <f ca="1">IF(ROW()-1&lt;=DataRows_IBE,OFFSET(InstrumenteIBE!$A$1,ROW()-2,COLUMN(),1,1),IF(ROW()-2 &lt;= DataRows,OFFSET(MeineInstrumente!$A$9,ROW()-DataRows_IBE-1,COLUMN(),1,1),""))</f>
        <v>0</v>
      </c>
      <c r="C317">
        <f ca="1">IF(ROW()-1&lt;=DataRows_IBE,OFFSET(InstrumenteIBE!$A$1,ROW()-2,COLUMN(),1,1),IF(ROW()-2 &lt;= DataRows,OFFSET(MeineInstrumente!$A$9,ROW()-DataRows_IBE-1,COLUMN(),1,1),""))</f>
        <v>0</v>
      </c>
      <c r="D317" s="16" t="str">
        <f ca="1">IF(ROW()-1&lt;=DataRows_IBE,OFFSET(InstrumenteIBE!$A$1,ROW()-2,COLUMN(),1,1),IF(ROW()-2 &lt;= DataRows,OFFSET(MeineInstrumente!$A$9,ROW()-DataRows_IBE-1,COLUMN(),1,1),""))</f>
        <v>Zur Erleichterung der Vereinbarkeit von beruflichen und privaten Verpflichtungen bietet das Unternehmen den Beschäftigten bestimmte Dienstleistungen externer Anbieter im Unternehmen an bzw. stellt entsprechende Räumlichkeiten bereit.</v>
      </c>
      <c r="E317" t="str">
        <f t="shared" ca="1" si="4"/>
        <v>I_t;21</v>
      </c>
      <c r="F317" t="str">
        <f ca="1">IF(ROW()-1&lt;=DataRows_IBE,OFFSET(InstrumenteIBE!$A$1,ROW()-2,COLUMN()-COLUMN($F$1),1,1),IF(ROW()-2 &lt;= DataRows,OFFSET(MeineInstrumente!$A$9,ROW()-DataRows_IBE-1,COLUMN()-COLUMN($F$1),1,1),""))</f>
        <v>I_t</v>
      </c>
    </row>
    <row r="318" spans="1:6" ht="285" x14ac:dyDescent="0.25">
      <c r="A318">
        <f ca="1">IF(ROW()-1&lt;=DataRows_IBE,OFFSET(InstrumenteIBE!$A$1,ROW()-2,COLUMN(),1,1),IF(ROW()-2 &lt;= DataRows,OFFSET(MeineInstrumente!$A$9,ROW()-DataRows_IBE-1,COLUMN(),1,1),""))</f>
        <v>21</v>
      </c>
      <c r="B318">
        <f ca="1">IF(ROW()-1&lt;=DataRows_IBE,OFFSET(InstrumenteIBE!$A$1,ROW()-2,COLUMN(),1,1),IF(ROW()-2 &lt;= DataRows,OFFSET(MeineInstrumente!$A$9,ROW()-DataRows_IBE-1,COLUMN(),1,1),""))</f>
        <v>0</v>
      </c>
      <c r="C318">
        <f ca="1">IF(ROW()-1&lt;=DataRows_IBE,OFFSET(InstrumenteIBE!$A$1,ROW()-2,COLUMN(),1,1),IF(ROW()-2 &lt;= DataRows,OFFSET(MeineInstrumente!$A$9,ROW()-DataRows_IBE-1,COLUMN(),1,1),""))</f>
        <v>0</v>
      </c>
      <c r="D318" s="16" t="str">
        <f ca="1">IF(ROW()-1&lt;=DataRows_IBE,OFFSET(InstrumenteIBE!$A$1,ROW()-2,COLUMN(),1,1),IF(ROW()-2 &lt;= DataRows,OFFSET(MeineInstrumente!$A$9,ROW()-DataRows_IBE-1,COLUMN(),1,1),""))</f>
        <v>Das Unternehmen kann einerseits die Ansiedlung von externen Betrieben auf dem Werksgelände unterstützen, z. B. von Geschäften des Lebensmitteleinzelhandels. Es kann andererseits Räumlichkeiten für bestimmte Dienstleistungen zur Verfügung stellen, für die die Mitarbeiterinnen und Mitarbeiter direkt beim Dienstleister zahlen, z. B. - für einen Wäsche- und Bügelservice, der bereitgestellte Wäsche abholt und wieder zurückbringt, - für einen Schuhreparatur- und Schneiderservice, - für Angebote aus dem Bereich Sport und Gesundheitsprävention, die in Pausenzeiten wahrgenommen werden können. Schließlich besteht die Möglichkeit, den Beschäftigten die Dienstleistungen von mobilen Frühstücks- oder Mittagsservices, Bestelldiensten für frisches Obst und Gemüse, Brot etc. oder auch Masseuren am Arbeitsplatz anzubieten, die diese gegen ein entsprechendes Entgelt, das mit dem Dienstleister zu vereinbaren ist, nutzen können. Viele Unternehmen kooperieren mit externen Dienstleistern, wie z. B. der Jugendhilfe, freien oder kirchlichen Trägern etc., wenn sie Räumlichkeiten auf dem Betriebsgelände schaffen oder zur Verfügung stellen, in denen eine Betreuung stattfinden kann. Die entsprechenden Beiträge für die Betreuung werden von den Beschäftigten bezahlt. In der Regel sind diese vom Unternehmen bezuschusst.</v>
      </c>
      <c r="E318" t="str">
        <f t="shared" ca="1" si="4"/>
        <v>I_d;21</v>
      </c>
      <c r="F318" t="str">
        <f ca="1">IF(ROW()-1&lt;=DataRows_IBE,OFFSET(InstrumenteIBE!$A$1,ROW()-2,COLUMN()-COLUMN($F$1),1,1),IF(ROW()-2 &lt;= DataRows,OFFSET(MeineInstrumente!$A$9,ROW()-DataRows_IBE-1,COLUMN()-COLUMN($F$1),1,1),""))</f>
        <v>I_d</v>
      </c>
    </row>
    <row r="319" spans="1:6" x14ac:dyDescent="0.25">
      <c r="A319">
        <f ca="1">IF(ROW()-1&lt;=DataRows_IBE,OFFSET(InstrumenteIBE!$A$1,ROW()-2,COLUMN(),1,1),IF(ROW()-2 &lt;= DataRows,OFFSET(MeineInstrumente!$A$9,ROW()-DataRows_IBE-1,COLUMN(),1,1),""))</f>
        <v>21</v>
      </c>
      <c r="B319">
        <f ca="1">IF(ROW()-1&lt;=DataRows_IBE,OFFSET(InstrumenteIBE!$A$1,ROW()-2,COLUMN(),1,1),IF(ROW()-2 &lt;= DataRows,OFFSET(MeineInstrumente!$A$9,ROW()-DataRows_IBE-1,COLUMN(),1,1),""))</f>
        <v>1</v>
      </c>
      <c r="C319">
        <f ca="1">IF(ROW()-1&lt;=DataRows_IBE,OFFSET(InstrumenteIBE!$A$1,ROW()-2,COLUMN(),1,1),IF(ROW()-2 &lt;= DataRows,OFFSET(MeineInstrumente!$A$9,ROW()-DataRows_IBE-1,COLUMN(),1,1),""))</f>
        <v>0</v>
      </c>
      <c r="D319" s="16" t="str">
        <f ca="1">IF(ROW()-1&lt;=DataRows_IBE,OFFSET(InstrumenteIBE!$A$1,ROW()-2,COLUMN(),1,1),IF(ROW()-2 &lt;= DataRows,OFFSET(MeineInstrumente!$A$9,ROW()-DataRows_IBE-1,COLUMN(),1,1),""))</f>
        <v>spezifische Handlungsfelder</v>
      </c>
      <c r="E319" t="str">
        <f t="shared" ca="1" si="4"/>
        <v>dT;21</v>
      </c>
      <c r="F319" t="str">
        <f ca="1">IF(ROW()-1&lt;=DataRows_IBE,OFFSET(InstrumenteIBE!$A$1,ROW()-2,COLUMN()-COLUMN($F$1),1,1),IF(ROW()-2 &lt;= DataRows,OFFSET(MeineInstrumente!$A$9,ROW()-DataRows_IBE-1,COLUMN()-COLUMN($F$1),1,1),""))</f>
        <v>dT</v>
      </c>
    </row>
    <row r="320" spans="1:6" x14ac:dyDescent="0.25">
      <c r="A320">
        <f ca="1">IF(ROW()-1&lt;=DataRows_IBE,OFFSET(InstrumenteIBE!$A$1,ROW()-2,COLUMN(),1,1),IF(ROW()-2 &lt;= DataRows,OFFSET(MeineInstrumente!$A$9,ROW()-DataRows_IBE-1,COLUMN(),1,1),""))</f>
        <v>21</v>
      </c>
      <c r="B320">
        <f ca="1">IF(ROW()-1&lt;=DataRows_IBE,OFFSET(InstrumenteIBE!$A$1,ROW()-2,COLUMN(),1,1),IF(ROW()-2 &lt;= DataRows,OFFSET(MeineInstrumente!$A$9,ROW()-DataRows_IBE-1,COLUMN(),1,1),""))</f>
        <v>1</v>
      </c>
      <c r="C320">
        <f ca="1">IF(ROW()-1&lt;=DataRows_IBE,OFFSET(InstrumenteIBE!$A$1,ROW()-2,COLUMN(),1,1),IF(ROW()-2 &lt;= DataRows,OFFSET(MeineInstrumente!$A$9,ROW()-DataRows_IBE-1,COLUMN(),1,1),""))</f>
        <v>4</v>
      </c>
      <c r="D320" s="16" t="str">
        <f ca="1">IF(ROW()-1&lt;=DataRows_IBE,OFFSET(InstrumenteIBE!$A$1,ROW()-2,COLUMN(),1,1),IF(ROW()-2 &lt;= DataRows,OFFSET(MeineInstrumente!$A$9,ROW()-DataRows_IBE-1,COLUMN(),1,1),""))</f>
        <v>Anreiz- und Motivationssysteme</v>
      </c>
      <c r="E320" t="str">
        <f t="shared" ca="1" si="4"/>
        <v>D;21</v>
      </c>
      <c r="F320" t="str">
        <f ca="1">IF(ROW()-1&lt;=DataRows_IBE,OFFSET(InstrumenteIBE!$A$1,ROW()-2,COLUMN()-COLUMN($F$1),1,1),IF(ROW()-2 &lt;= DataRows,OFFSET(MeineInstrumente!$A$9,ROW()-DataRows_IBE-1,COLUMN()-COLUMN($F$1),1,1),""))</f>
        <v>D</v>
      </c>
    </row>
    <row r="321" spans="1:6" x14ac:dyDescent="0.25">
      <c r="A321">
        <f ca="1">IF(ROW()-1&lt;=DataRows_IBE,OFFSET(InstrumenteIBE!$A$1,ROW()-2,COLUMN(),1,1),IF(ROW()-2 &lt;= DataRows,OFFSET(MeineInstrumente!$A$9,ROW()-DataRows_IBE-1,COLUMN(),1,1),""))</f>
        <v>21</v>
      </c>
      <c r="B321">
        <f ca="1">IF(ROW()-1&lt;=DataRows_IBE,OFFSET(InstrumenteIBE!$A$1,ROW()-2,COLUMN(),1,1),IF(ROW()-2 &lt;= DataRows,OFFSET(MeineInstrumente!$A$9,ROW()-DataRows_IBE-1,COLUMN(),1,1),""))</f>
        <v>3</v>
      </c>
      <c r="C321">
        <f ca="1">IF(ROW()-1&lt;=DataRows_IBE,OFFSET(InstrumenteIBE!$A$1,ROW()-2,COLUMN(),1,1),IF(ROW()-2 &lt;= DataRows,OFFSET(MeineInstrumente!$A$9,ROW()-DataRows_IBE-1,COLUMN(),1,1),""))</f>
        <v>0</v>
      </c>
      <c r="D321" s="16" t="str">
        <f ca="1">IF(ROW()-1&lt;=DataRows_IBE,OFFSET(InstrumenteIBE!$A$1,ROW()-2,COLUMN(),1,1),IF(ROW()-2 &lt;= DataRows,OFFSET(MeineInstrumente!$A$9,ROW()-DataRows_IBE-1,COLUMN(),1,1),""))</f>
        <v>Lebenshintergrund</v>
      </c>
      <c r="E321" t="str">
        <f t="shared" ca="1" si="4"/>
        <v>dT;21</v>
      </c>
      <c r="F321" t="str">
        <f ca="1">IF(ROW()-1&lt;=DataRows_IBE,OFFSET(InstrumenteIBE!$A$1,ROW()-2,COLUMN()-COLUMN($F$1),1,1),IF(ROW()-2 &lt;= DataRows,OFFSET(MeineInstrumente!$A$9,ROW()-DataRows_IBE-1,COLUMN()-COLUMN($F$1),1,1),""))</f>
        <v>dT</v>
      </c>
    </row>
    <row r="322" spans="1:6" x14ac:dyDescent="0.25">
      <c r="A322">
        <f ca="1">IF(ROW()-1&lt;=DataRows_IBE,OFFSET(InstrumenteIBE!$A$1,ROW()-2,COLUMN(),1,1),IF(ROW()-2 &lt;= DataRows,OFFSET(MeineInstrumente!$A$9,ROW()-DataRows_IBE-1,COLUMN(),1,1),""))</f>
        <v>21</v>
      </c>
      <c r="B322">
        <f ca="1">IF(ROW()-1&lt;=DataRows_IBE,OFFSET(InstrumenteIBE!$A$1,ROW()-2,COLUMN(),1,1),IF(ROW()-2 &lt;= DataRows,OFFSET(MeineInstrumente!$A$9,ROW()-DataRows_IBE-1,COLUMN(),1,1),""))</f>
        <v>3</v>
      </c>
      <c r="C322">
        <f ca="1">IF(ROW()-1&lt;=DataRows_IBE,OFFSET(InstrumenteIBE!$A$1,ROW()-2,COLUMN(),1,1),IF(ROW()-2 &lt;= DataRows,OFFSET(MeineInstrumente!$A$9,ROW()-DataRows_IBE-1,COLUMN(),1,1),""))</f>
        <v>8</v>
      </c>
      <c r="D322" s="16" t="str">
        <f ca="1">IF(ROW()-1&lt;=DataRows_IBE,OFFSET(InstrumenteIBE!$A$1,ROW()-2,COLUMN(),1,1),IF(ROW()-2 &lt;= DataRows,OFFSET(MeineInstrumente!$A$9,ROW()-DataRows_IBE-1,COLUMN(),1,1),""))</f>
        <v>Ehrenamt</v>
      </c>
      <c r="E322" t="str">
        <f t="shared" ref="E322:E385" ca="1" si="5">IF(ISNUMBER(A322),F322&amp;";"&amp;A322,"")</f>
        <v>D;21</v>
      </c>
      <c r="F322" t="str">
        <f ca="1">IF(ROW()-1&lt;=DataRows_IBE,OFFSET(InstrumenteIBE!$A$1,ROW()-2,COLUMN()-COLUMN($F$1),1,1),IF(ROW()-2 &lt;= DataRows,OFFSET(MeineInstrumente!$A$9,ROW()-DataRows_IBE-1,COLUMN()-COLUMN($F$1),1,1),""))</f>
        <v>D</v>
      </c>
    </row>
    <row r="323" spans="1:6" x14ac:dyDescent="0.25">
      <c r="A323">
        <f ca="1">IF(ROW()-1&lt;=DataRows_IBE,OFFSET(InstrumenteIBE!$A$1,ROW()-2,COLUMN(),1,1),IF(ROW()-2 &lt;= DataRows,OFFSET(MeineInstrumente!$A$9,ROW()-DataRows_IBE-1,COLUMN(),1,1),""))</f>
        <v>21</v>
      </c>
      <c r="B323">
        <f ca="1">IF(ROW()-1&lt;=DataRows_IBE,OFFSET(InstrumenteIBE!$A$1,ROW()-2,COLUMN(),1,1),IF(ROW()-2 &lt;= DataRows,OFFSET(MeineInstrumente!$A$9,ROW()-DataRows_IBE-1,COLUMN(),1,1),""))</f>
        <v>3</v>
      </c>
      <c r="C323">
        <f ca="1">IF(ROW()-1&lt;=DataRows_IBE,OFFSET(InstrumenteIBE!$A$1,ROW()-2,COLUMN(),1,1),IF(ROW()-2 &lt;= DataRows,OFFSET(MeineInstrumente!$A$9,ROW()-DataRows_IBE-1,COLUMN(),1,1),""))</f>
        <v>9</v>
      </c>
      <c r="D323" s="16" t="str">
        <f ca="1">IF(ROW()-1&lt;=DataRows_IBE,OFFSET(InstrumenteIBE!$A$1,ROW()-2,COLUMN(),1,1),IF(ROW()-2 &lt;= DataRows,OFFSET(MeineInstrumente!$A$9,ROW()-DataRows_IBE-1,COLUMN(),1,1),""))</f>
        <v>Elternschaft</v>
      </c>
      <c r="E323" t="str">
        <f t="shared" ca="1" si="5"/>
        <v>D;21</v>
      </c>
      <c r="F323" t="str">
        <f ca="1">IF(ROW()-1&lt;=DataRows_IBE,OFFSET(InstrumenteIBE!$A$1,ROW()-2,COLUMN()-COLUMN($F$1),1,1),IF(ROW()-2 &lt;= DataRows,OFFSET(MeineInstrumente!$A$9,ROW()-DataRows_IBE-1,COLUMN()-COLUMN($F$1),1,1),""))</f>
        <v>D</v>
      </c>
    </row>
    <row r="324" spans="1:6" ht="30" x14ac:dyDescent="0.25">
      <c r="A324">
        <f ca="1">IF(ROW()-1&lt;=DataRows_IBE,OFFSET(InstrumenteIBE!$A$1,ROW()-2,COLUMN(),1,1),IF(ROW()-2 &lt;= DataRows,OFFSET(MeineInstrumente!$A$9,ROW()-DataRows_IBE-1,COLUMN(),1,1),""))</f>
        <v>21</v>
      </c>
      <c r="B324">
        <f ca="1">IF(ROW()-1&lt;=DataRows_IBE,OFFSET(InstrumenteIBE!$A$1,ROW()-2,COLUMN(),1,1),IF(ROW()-2 &lt;= DataRows,OFFSET(MeineInstrumente!$A$9,ROW()-DataRows_IBE-1,COLUMN(),1,1),""))</f>
        <v>3</v>
      </c>
      <c r="C324">
        <f ca="1">IF(ROW()-1&lt;=DataRows_IBE,OFFSET(InstrumenteIBE!$A$1,ROW()-2,COLUMN(),1,1),IF(ROW()-2 &lt;= DataRows,OFFSET(MeineInstrumente!$A$9,ROW()-DataRows_IBE-1,COLUMN(),1,1),""))</f>
        <v>9</v>
      </c>
      <c r="D324" s="16" t="str">
        <f ca="1">IF(ROW()-1&lt;=DataRows_IBE,OFFSET(InstrumenteIBE!$A$1,ROW()-2,COLUMN(),1,1),IF(ROW()-2 &lt;= DataRows,OFFSET(MeineInstrumente!$A$9,ROW()-DataRows_IBE-1,COLUMN(),1,1),""))</f>
        <v>Angebot von Räumlichkeiten zur Kinderbetreuung durch externe Tagespflegepersonen oder für Hausaufgabenbetreuung</v>
      </c>
      <c r="E324" t="str">
        <f t="shared" ca="1" si="5"/>
        <v>D_r;21</v>
      </c>
      <c r="F324" t="str">
        <f ca="1">IF(ROW()-1&lt;=DataRows_IBE,OFFSET(InstrumenteIBE!$A$1,ROW()-2,COLUMN()-COLUMN($F$1),1,1),IF(ROW()-2 &lt;= DataRows,OFFSET(MeineInstrumente!$A$9,ROW()-DataRows_IBE-1,COLUMN()-COLUMN($F$1),1,1),""))</f>
        <v>D_r</v>
      </c>
    </row>
    <row r="325" spans="1:6" x14ac:dyDescent="0.25">
      <c r="A325">
        <f ca="1">IF(ROW()-1&lt;=DataRows_IBE,OFFSET(InstrumenteIBE!$A$1,ROW()-2,COLUMN(),1,1),IF(ROW()-2 &lt;= DataRows,OFFSET(MeineInstrumente!$A$9,ROW()-DataRows_IBE-1,COLUMN(),1,1),""))</f>
        <v>21</v>
      </c>
      <c r="B325">
        <f ca="1">IF(ROW()-1&lt;=DataRows_IBE,OFFSET(InstrumenteIBE!$A$1,ROW()-2,COLUMN(),1,1),IF(ROW()-2 &lt;= DataRows,OFFSET(MeineInstrumente!$A$9,ROW()-DataRows_IBE-1,COLUMN(),1,1),""))</f>
        <v>3</v>
      </c>
      <c r="C325">
        <f ca="1">IF(ROW()-1&lt;=DataRows_IBE,OFFSET(InstrumenteIBE!$A$1,ROW()-2,COLUMN(),1,1),IF(ROW()-2 &lt;= DataRows,OFFSET(MeineInstrumente!$A$9,ROW()-DataRows_IBE-1,COLUMN(),1,1),""))</f>
        <v>9</v>
      </c>
      <c r="D325" s="16" t="str">
        <f ca="1">IF(ROW()-1&lt;=DataRows_IBE,OFFSET(InstrumenteIBE!$A$1,ROW()-2,COLUMN(),1,1),IF(ROW()-2 &lt;= DataRows,OFFSET(MeineInstrumente!$A$9,ROW()-DataRows_IBE-1,COLUMN(),1,1),""))</f>
        <v>Unterstützung von Ferienprogrammen</v>
      </c>
      <c r="E325" t="str">
        <f t="shared" ca="1" si="5"/>
        <v>D_r;21</v>
      </c>
      <c r="F325" t="str">
        <f ca="1">IF(ROW()-1&lt;=DataRows_IBE,OFFSET(InstrumenteIBE!$A$1,ROW()-2,COLUMN()-COLUMN($F$1),1,1),IF(ROW()-2 &lt;= DataRows,OFFSET(MeineInstrumente!$A$9,ROW()-DataRows_IBE-1,COLUMN()-COLUMN($F$1),1,1),""))</f>
        <v>D_r</v>
      </c>
    </row>
    <row r="326" spans="1:6" ht="30" x14ac:dyDescent="0.25">
      <c r="A326">
        <f ca="1">IF(ROW()-1&lt;=DataRows_IBE,OFFSET(InstrumenteIBE!$A$1,ROW()-2,COLUMN(),1,1),IF(ROW()-2 &lt;= DataRows,OFFSET(MeineInstrumente!$A$9,ROW()-DataRows_IBE-1,COLUMN(),1,1),""))</f>
        <v>21</v>
      </c>
      <c r="B326">
        <f ca="1">IF(ROW()-1&lt;=DataRows_IBE,OFFSET(InstrumenteIBE!$A$1,ROW()-2,COLUMN(),1,1),IF(ROW()-2 &lt;= DataRows,OFFSET(MeineInstrumente!$A$9,ROW()-DataRows_IBE-1,COLUMN(),1,1),""))</f>
        <v>3</v>
      </c>
      <c r="C326">
        <f ca="1">IF(ROW()-1&lt;=DataRows_IBE,OFFSET(InstrumenteIBE!$A$1,ROW()-2,COLUMN(),1,1),IF(ROW()-2 &lt;= DataRows,OFFSET(MeineInstrumente!$A$9,ROW()-DataRows_IBE-1,COLUMN(),1,1),""))</f>
        <v>9</v>
      </c>
      <c r="D326" s="16" t="str">
        <f ca="1">IF(ROW()-1&lt;=DataRows_IBE,OFFSET(InstrumenteIBE!$A$1,ROW()-2,COLUMN(),1,1),IF(ROW()-2 &lt;= DataRows,OFFSET(MeineInstrumente!$A$9,ROW()-DataRows_IBE-1,COLUMN(),1,1),""))</f>
        <v>Angebot einer betriebseigenen bzw. in überbetrieblicher Kooperation entstandenen Kindertageseinrichtung</v>
      </c>
      <c r="E326" t="str">
        <f t="shared" ca="1" si="5"/>
        <v>D_r;21</v>
      </c>
      <c r="F326" t="str">
        <f ca="1">IF(ROW()-1&lt;=DataRows_IBE,OFFSET(InstrumenteIBE!$A$1,ROW()-2,COLUMN()-COLUMN($F$1),1,1),IF(ROW()-2 &lt;= DataRows,OFFSET(MeineInstrumente!$A$9,ROW()-DataRows_IBE-1,COLUMN()-COLUMN($F$1),1,1),""))</f>
        <v>D_r</v>
      </c>
    </row>
    <row r="327" spans="1:6" x14ac:dyDescent="0.25">
      <c r="A327">
        <f ca="1">IF(ROW()-1&lt;=DataRows_IBE,OFFSET(InstrumenteIBE!$A$1,ROW()-2,COLUMN(),1,1),IF(ROW()-2 &lt;= DataRows,OFFSET(MeineInstrumente!$A$9,ROW()-DataRows_IBE-1,COLUMN(),1,1),""))</f>
        <v>21</v>
      </c>
      <c r="B327">
        <f ca="1">IF(ROW()-1&lt;=DataRows_IBE,OFFSET(InstrumenteIBE!$A$1,ROW()-2,COLUMN(),1,1),IF(ROW()-2 &lt;= DataRows,OFFSET(MeineInstrumente!$A$9,ROW()-DataRows_IBE-1,COLUMN(),1,1),""))</f>
        <v>3</v>
      </c>
      <c r="C327">
        <f ca="1">IF(ROW()-1&lt;=DataRows_IBE,OFFSET(InstrumenteIBE!$A$1,ROW()-2,COLUMN(),1,1),IF(ROW()-2 &lt;= DataRows,OFFSET(MeineInstrumente!$A$9,ROW()-DataRows_IBE-1,COLUMN(),1,1),""))</f>
        <v>9</v>
      </c>
      <c r="D327" s="16" t="str">
        <f ca="1">IF(ROW()-1&lt;=DataRows_IBE,OFFSET(InstrumenteIBE!$A$1,ROW()-2,COLUMN(),1,1),IF(ROW()-2 &lt;= DataRows,OFFSET(MeineInstrumente!$A$9,ROW()-DataRows_IBE-1,COLUMN(),1,1),""))</f>
        <v>Bereitstellung eines Eltern-Kind-Arbeitszimmers</v>
      </c>
      <c r="E327" t="str">
        <f t="shared" ca="1" si="5"/>
        <v>D_r;21</v>
      </c>
      <c r="F327" t="str">
        <f ca="1">IF(ROW()-1&lt;=DataRows_IBE,OFFSET(InstrumenteIBE!$A$1,ROW()-2,COLUMN()-COLUMN($F$1),1,1),IF(ROW()-2 &lt;= DataRows,OFFSET(MeineInstrumente!$A$9,ROW()-DataRows_IBE-1,COLUMN()-COLUMN($F$1),1,1),""))</f>
        <v>D_r</v>
      </c>
    </row>
    <row r="328" spans="1:6" x14ac:dyDescent="0.25">
      <c r="A328">
        <f ca="1">IF(ROW()-1&lt;=DataRows_IBE,OFFSET(InstrumenteIBE!$A$1,ROW()-2,COLUMN(),1,1),IF(ROW()-2 &lt;= DataRows,OFFSET(MeineInstrumente!$A$9,ROW()-DataRows_IBE-1,COLUMN(),1,1),""))</f>
        <v>21</v>
      </c>
      <c r="B328">
        <f ca="1">IF(ROW()-1&lt;=DataRows_IBE,OFFSET(InstrumenteIBE!$A$1,ROW()-2,COLUMN(),1,1),IF(ROW()-2 &lt;= DataRows,OFFSET(MeineInstrumente!$A$9,ROW()-DataRows_IBE-1,COLUMN(),1,1),""))</f>
        <v>3</v>
      </c>
      <c r="C328">
        <f ca="1">IF(ROW()-1&lt;=DataRows_IBE,OFFSET(InstrumenteIBE!$A$1,ROW()-2,COLUMN(),1,1),IF(ROW()-2 &lt;= DataRows,OFFSET(MeineInstrumente!$A$9,ROW()-DataRows_IBE-1,COLUMN(),1,1),""))</f>
        <v>9</v>
      </c>
      <c r="D328" s="16" t="str">
        <f ca="1">IF(ROW()-1&lt;=DataRows_IBE,OFFSET(InstrumenteIBE!$A$1,ROW()-2,COLUMN(),1,1),IF(ROW()-2 &lt;= DataRows,OFFSET(MeineInstrumente!$A$9,ROW()-DataRows_IBE-1,COLUMN(),1,1),""))</f>
        <v>Informationsangebot über Kinderbetreuungsmöglichkeiten</v>
      </c>
      <c r="E328" t="str">
        <f t="shared" ca="1" si="5"/>
        <v>D_r;21</v>
      </c>
      <c r="F328" t="str">
        <f ca="1">IF(ROW()-1&lt;=DataRows_IBE,OFFSET(InstrumenteIBE!$A$1,ROW()-2,COLUMN()-COLUMN($F$1),1,1),IF(ROW()-2 &lt;= DataRows,OFFSET(MeineInstrumente!$A$9,ROW()-DataRows_IBE-1,COLUMN()-COLUMN($F$1),1,1),""))</f>
        <v>D_r</v>
      </c>
    </row>
    <row r="329" spans="1:6" x14ac:dyDescent="0.25">
      <c r="A329">
        <f ca="1">IF(ROW()-1&lt;=DataRows_IBE,OFFSET(InstrumenteIBE!$A$1,ROW()-2,COLUMN(),1,1),IF(ROW()-2 &lt;= DataRows,OFFSET(MeineInstrumente!$A$9,ROW()-DataRows_IBE-1,COLUMN(),1,1),""))</f>
        <v>21</v>
      </c>
      <c r="B329">
        <f ca="1">IF(ROW()-1&lt;=DataRows_IBE,OFFSET(InstrumenteIBE!$A$1,ROW()-2,COLUMN(),1,1),IF(ROW()-2 &lt;= DataRows,OFFSET(MeineInstrumente!$A$9,ROW()-DataRows_IBE-1,COLUMN(),1,1),""))</f>
        <v>3</v>
      </c>
      <c r="C329">
        <f ca="1">IF(ROW()-1&lt;=DataRows_IBE,OFFSET(InstrumenteIBE!$A$1,ROW()-2,COLUMN(),1,1),IF(ROW()-2 &lt;= DataRows,OFFSET(MeineInstrumente!$A$9,ROW()-DataRows_IBE-1,COLUMN(),1,1),""))</f>
        <v>9</v>
      </c>
      <c r="D329" s="16" t="str">
        <f ca="1">IF(ROW()-1&lt;=DataRows_IBE,OFFSET(InstrumenteIBE!$A$1,ROW()-2,COLUMN(),1,1),IF(ROW()-2 &lt;= DataRows,OFFSET(MeineInstrumente!$A$9,ROW()-DataRows_IBE-1,COLUMN(),1,1),""))</f>
        <v>Reservierung von Belegplätzen in Kinderbetreuungseinrichtungen</v>
      </c>
      <c r="E329" t="str">
        <f t="shared" ca="1" si="5"/>
        <v>D_r;21</v>
      </c>
      <c r="F329" t="str">
        <f ca="1">IF(ROW()-1&lt;=DataRows_IBE,OFFSET(InstrumenteIBE!$A$1,ROW()-2,COLUMN()-COLUMN($F$1),1,1),IF(ROW()-2 &lt;= DataRows,OFFSET(MeineInstrumente!$A$9,ROW()-DataRows_IBE-1,COLUMN()-COLUMN($F$1),1,1),""))</f>
        <v>D_r</v>
      </c>
    </row>
    <row r="330" spans="1:6" x14ac:dyDescent="0.25">
      <c r="A330">
        <f ca="1">IF(ROW()-1&lt;=DataRows_IBE,OFFSET(InstrumenteIBE!$A$1,ROW()-2,COLUMN(),1,1),IF(ROW()-2 &lt;= DataRows,OFFSET(MeineInstrumente!$A$9,ROW()-DataRows_IBE-1,COLUMN(),1,1),""))</f>
        <v>21</v>
      </c>
      <c r="B330">
        <f ca="1">IF(ROW()-1&lt;=DataRows_IBE,OFFSET(InstrumenteIBE!$A$1,ROW()-2,COLUMN(),1,1),IF(ROW()-2 &lt;= DataRows,OFFSET(MeineInstrumente!$A$9,ROW()-DataRows_IBE-1,COLUMN(),1,1),""))</f>
        <v>3</v>
      </c>
      <c r="C330">
        <f ca="1">IF(ROW()-1&lt;=DataRows_IBE,OFFSET(InstrumenteIBE!$A$1,ROW()-2,COLUMN(),1,1),IF(ROW()-2 &lt;= DataRows,OFFSET(MeineInstrumente!$A$9,ROW()-DataRows_IBE-1,COLUMN(),1,1),""))</f>
        <v>10</v>
      </c>
      <c r="D330" s="16" t="str">
        <f ca="1">IF(ROW()-1&lt;=DataRows_IBE,OFFSET(InstrumenteIBE!$A$1,ROW()-2,COLUMN(),1,1),IF(ROW()-2 &lt;= DataRows,OFFSET(MeineInstrumente!$A$9,ROW()-DataRows_IBE-1,COLUMN(),1,1),""))</f>
        <v>Hobby</v>
      </c>
      <c r="E330" t="str">
        <f t="shared" ca="1" si="5"/>
        <v>D;21</v>
      </c>
      <c r="F330" t="str">
        <f ca="1">IF(ROW()-1&lt;=DataRows_IBE,OFFSET(InstrumenteIBE!$A$1,ROW()-2,COLUMN()-COLUMN($F$1),1,1),IF(ROW()-2 &lt;= DataRows,OFFSET(MeineInstrumente!$A$9,ROW()-DataRows_IBE-1,COLUMN()-COLUMN($F$1),1,1),""))</f>
        <v>D</v>
      </c>
    </row>
    <row r="331" spans="1:6" x14ac:dyDescent="0.25">
      <c r="A331">
        <f ca="1">IF(ROW()-1&lt;=DataRows_IBE,OFFSET(InstrumenteIBE!$A$1,ROW()-2,COLUMN(),1,1),IF(ROW()-2 &lt;= DataRows,OFFSET(MeineInstrumente!$A$9,ROW()-DataRows_IBE-1,COLUMN(),1,1),""))</f>
        <v>21</v>
      </c>
      <c r="B331">
        <f ca="1">IF(ROW()-1&lt;=DataRows_IBE,OFFSET(InstrumenteIBE!$A$1,ROW()-2,COLUMN(),1,1),IF(ROW()-2 &lt;= DataRows,OFFSET(MeineInstrumente!$A$9,ROW()-DataRows_IBE-1,COLUMN(),1,1),""))</f>
        <v>3</v>
      </c>
      <c r="C331">
        <f ca="1">IF(ROW()-1&lt;=DataRows_IBE,OFFSET(InstrumenteIBE!$A$1,ROW()-2,COLUMN(),1,1),IF(ROW()-2 &lt;= DataRows,OFFSET(MeineInstrumente!$A$9,ROW()-DataRows_IBE-1,COLUMN(),1,1),""))</f>
        <v>11</v>
      </c>
      <c r="D331" s="16" t="str">
        <f ca="1">IF(ROW()-1&lt;=DataRows_IBE,OFFSET(InstrumenteIBE!$A$1,ROW()-2,COLUMN(),1,1),IF(ROW()-2 &lt;= DataRows,OFFSET(MeineInstrumente!$A$9,ROW()-DataRows_IBE-1,COLUMN(),1,1),""))</f>
        <v>Krankheit</v>
      </c>
      <c r="E331" t="str">
        <f t="shared" ca="1" si="5"/>
        <v>D;21</v>
      </c>
      <c r="F331" t="str">
        <f ca="1">IF(ROW()-1&lt;=DataRows_IBE,OFFSET(InstrumenteIBE!$A$1,ROW()-2,COLUMN()-COLUMN($F$1),1,1),IF(ROW()-2 &lt;= DataRows,OFFSET(MeineInstrumente!$A$9,ROW()-DataRows_IBE-1,COLUMN()-COLUMN($F$1),1,1),""))</f>
        <v>D</v>
      </c>
    </row>
    <row r="332" spans="1:6" x14ac:dyDescent="0.25">
      <c r="A332">
        <f ca="1">IF(ROW()-1&lt;=DataRows_IBE,OFFSET(InstrumenteIBE!$A$1,ROW()-2,COLUMN(),1,1),IF(ROW()-2 &lt;= DataRows,OFFSET(MeineInstrumente!$A$9,ROW()-DataRows_IBE-1,COLUMN(),1,1),""))</f>
        <v>21</v>
      </c>
      <c r="B332">
        <f ca="1">IF(ROW()-1&lt;=DataRows_IBE,OFFSET(InstrumenteIBE!$A$1,ROW()-2,COLUMN(),1,1),IF(ROW()-2 &lt;= DataRows,OFFSET(MeineInstrumente!$A$9,ROW()-DataRows_IBE-1,COLUMN(),1,1),""))</f>
        <v>3</v>
      </c>
      <c r="C332">
        <f ca="1">IF(ROW()-1&lt;=DataRows_IBE,OFFSET(InstrumenteIBE!$A$1,ROW()-2,COLUMN(),1,1),IF(ROW()-2 &lt;= DataRows,OFFSET(MeineInstrumente!$A$9,ROW()-DataRows_IBE-1,COLUMN(),1,1),""))</f>
        <v>12</v>
      </c>
      <c r="D332" s="16" t="str">
        <f ca="1">IF(ROW()-1&lt;=DataRows_IBE,OFFSET(InstrumenteIBE!$A$1,ROW()-2,COLUMN(),1,1),IF(ROW()-2 &lt;= DataRows,OFFSET(MeineInstrumente!$A$9,ROW()-DataRows_IBE-1,COLUMN(),1,1),""))</f>
        <v>Lebens- und Arbeitssituation des Partners</v>
      </c>
      <c r="E332" t="str">
        <f t="shared" ca="1" si="5"/>
        <v>D;21</v>
      </c>
      <c r="F332" t="str">
        <f ca="1">IF(ROW()-1&lt;=DataRows_IBE,OFFSET(InstrumenteIBE!$A$1,ROW()-2,COLUMN()-COLUMN($F$1),1,1),IF(ROW()-2 &lt;= DataRows,OFFSET(MeineInstrumente!$A$9,ROW()-DataRows_IBE-1,COLUMN()-COLUMN($F$1),1,1),""))</f>
        <v>D</v>
      </c>
    </row>
    <row r="333" spans="1:6" x14ac:dyDescent="0.25">
      <c r="A333">
        <f ca="1">IF(ROW()-1&lt;=DataRows_IBE,OFFSET(InstrumenteIBE!$A$1,ROW()-2,COLUMN(),1,1),IF(ROW()-2 &lt;= DataRows,OFFSET(MeineInstrumente!$A$9,ROW()-DataRows_IBE-1,COLUMN(),1,1),""))</f>
        <v>21</v>
      </c>
      <c r="B333">
        <f ca="1">IF(ROW()-1&lt;=DataRows_IBE,OFFSET(InstrumenteIBE!$A$1,ROW()-2,COLUMN(),1,1),IF(ROW()-2 &lt;= DataRows,OFFSET(MeineInstrumente!$A$9,ROW()-DataRows_IBE-1,COLUMN(),1,1),""))</f>
        <v>3</v>
      </c>
      <c r="C333">
        <f ca="1">IF(ROW()-1&lt;=DataRows_IBE,OFFSET(InstrumenteIBE!$A$1,ROW()-2,COLUMN(),1,1),IF(ROW()-2 &lt;= DataRows,OFFSET(MeineInstrumente!$A$9,ROW()-DataRows_IBE-1,COLUMN(),1,1),""))</f>
        <v>13</v>
      </c>
      <c r="D333" s="16" t="str">
        <f ca="1">IF(ROW()-1&lt;=DataRows_IBE,OFFSET(InstrumenteIBE!$A$1,ROW()-2,COLUMN(),1,1),IF(ROW()-2 &lt;= DataRows,OFFSET(MeineInstrumente!$A$9,ROW()-DataRows_IBE-1,COLUMN(),1,1),""))</f>
        <v>Nebentätigkeit</v>
      </c>
      <c r="E333" t="str">
        <f t="shared" ca="1" si="5"/>
        <v>D;21</v>
      </c>
      <c r="F333" t="str">
        <f ca="1">IF(ROW()-1&lt;=DataRows_IBE,OFFSET(InstrumenteIBE!$A$1,ROW()-2,COLUMN()-COLUMN($F$1),1,1),IF(ROW()-2 &lt;= DataRows,OFFSET(MeineInstrumente!$A$9,ROW()-DataRows_IBE-1,COLUMN()-COLUMN($F$1),1,1),""))</f>
        <v>D</v>
      </c>
    </row>
    <row r="334" spans="1:6" x14ac:dyDescent="0.25">
      <c r="A334">
        <f ca="1">IF(ROW()-1&lt;=DataRows_IBE,OFFSET(InstrumenteIBE!$A$1,ROW()-2,COLUMN(),1,1),IF(ROW()-2 &lt;= DataRows,OFFSET(MeineInstrumente!$A$9,ROW()-DataRows_IBE-1,COLUMN(),1,1),""))</f>
        <v>21</v>
      </c>
      <c r="B334">
        <f ca="1">IF(ROW()-1&lt;=DataRows_IBE,OFFSET(InstrumenteIBE!$A$1,ROW()-2,COLUMN(),1,1),IF(ROW()-2 &lt;= DataRows,OFFSET(MeineInstrumente!$A$9,ROW()-DataRows_IBE-1,COLUMN(),1,1),""))</f>
        <v>3</v>
      </c>
      <c r="C334">
        <f ca="1">IF(ROW()-1&lt;=DataRows_IBE,OFFSET(InstrumenteIBE!$A$1,ROW()-2,COLUMN(),1,1),IF(ROW()-2 &lt;= DataRows,OFFSET(MeineInstrumente!$A$9,ROW()-DataRows_IBE-1,COLUMN(),1,1),""))</f>
        <v>14</v>
      </c>
      <c r="D334" s="16" t="str">
        <f ca="1">IF(ROW()-1&lt;=DataRows_IBE,OFFSET(InstrumenteIBE!$A$1,ROW()-2,COLUMN(),1,1),IF(ROW()-2 &lt;= DataRows,OFFSET(MeineInstrumente!$A$9,ROW()-DataRows_IBE-1,COLUMN(),1,1),""))</f>
        <v>Kritisches/Traumatisches Ereignis</v>
      </c>
      <c r="E334" t="str">
        <f t="shared" ca="1" si="5"/>
        <v>D;21</v>
      </c>
      <c r="F334" t="str">
        <f ca="1">IF(ROW()-1&lt;=DataRows_IBE,OFFSET(InstrumenteIBE!$A$1,ROW()-2,COLUMN()-COLUMN($F$1),1,1),IF(ROW()-2 &lt;= DataRows,OFFSET(MeineInstrumente!$A$9,ROW()-DataRows_IBE-1,COLUMN()-COLUMN($F$1),1,1),""))</f>
        <v>D</v>
      </c>
    </row>
    <row r="335" spans="1:6" x14ac:dyDescent="0.25">
      <c r="A335">
        <f ca="1">IF(ROW()-1&lt;=DataRows_IBE,OFFSET(InstrumenteIBE!$A$1,ROW()-2,COLUMN(),1,1),IF(ROW()-2 &lt;= DataRows,OFFSET(MeineInstrumente!$A$9,ROW()-DataRows_IBE-1,COLUMN(),1,1),""))</f>
        <v>21</v>
      </c>
      <c r="B335">
        <f ca="1">IF(ROW()-1&lt;=DataRows_IBE,OFFSET(InstrumenteIBE!$A$1,ROW()-2,COLUMN(),1,1),IF(ROW()-2 &lt;= DataRows,OFFSET(MeineInstrumente!$A$9,ROW()-DataRows_IBE-1,COLUMN(),1,1),""))</f>
        <v>3</v>
      </c>
      <c r="C335">
        <f ca="1">IF(ROW()-1&lt;=DataRows_IBE,OFFSET(InstrumenteIBE!$A$1,ROW()-2,COLUMN(),1,1),IF(ROW()-2 &lt;= DataRows,OFFSET(MeineInstrumente!$A$9,ROW()-DataRows_IBE-1,COLUMN(),1,1),""))</f>
        <v>15</v>
      </c>
      <c r="D335" s="16" t="str">
        <f ca="1">IF(ROW()-1&lt;=DataRows_IBE,OFFSET(InstrumenteIBE!$A$1,ROW()-2,COLUMN(),1,1),IF(ROW()-2 &lt;= DataRows,OFFSET(MeineInstrumente!$A$9,ROW()-DataRows_IBE-1,COLUMN(),1,1),""))</f>
        <v>Pflege</v>
      </c>
      <c r="E335" t="str">
        <f t="shared" ca="1" si="5"/>
        <v>D;21</v>
      </c>
      <c r="F335" t="str">
        <f ca="1">IF(ROW()-1&lt;=DataRows_IBE,OFFSET(InstrumenteIBE!$A$1,ROW()-2,COLUMN()-COLUMN($F$1),1,1),IF(ROW()-2 &lt;= DataRows,OFFSET(MeineInstrumente!$A$9,ROW()-DataRows_IBE-1,COLUMN()-COLUMN($F$1),1,1),""))</f>
        <v>D</v>
      </c>
    </row>
    <row r="336" spans="1:6" ht="30" x14ac:dyDescent="0.25">
      <c r="A336">
        <f ca="1">IF(ROW()-1&lt;=DataRows_IBE,OFFSET(InstrumenteIBE!$A$1,ROW()-2,COLUMN(),1,1),IF(ROW()-2 &lt;= DataRows,OFFSET(MeineInstrumente!$A$9,ROW()-DataRows_IBE-1,COLUMN(),1,1),""))</f>
        <v>21</v>
      </c>
      <c r="B336">
        <f ca="1">IF(ROW()-1&lt;=DataRows_IBE,OFFSET(InstrumenteIBE!$A$1,ROW()-2,COLUMN(),1,1),IF(ROW()-2 &lt;= DataRows,OFFSET(MeineInstrumente!$A$9,ROW()-DataRows_IBE-1,COLUMN(),1,1),""))</f>
        <v>3</v>
      </c>
      <c r="C336">
        <f ca="1">IF(ROW()-1&lt;=DataRows_IBE,OFFSET(InstrumenteIBE!$A$1,ROW()-2,COLUMN(),1,1),IF(ROW()-2 &lt;= DataRows,OFFSET(MeineInstrumente!$A$9,ROW()-DataRows_IBE-1,COLUMN(),1,1),""))</f>
        <v>15</v>
      </c>
      <c r="D336" s="16" t="str">
        <f ca="1">IF(ROW()-1&lt;=DataRows_IBE,OFFSET(InstrumenteIBE!$A$1,ROW()-2,COLUMN(),1,1),IF(ROW()-2 &lt;= DataRows,OFFSET(MeineInstrumente!$A$9,ROW()-DataRows_IBE-1,COLUMN(),1,1),""))</f>
        <v>Angebot von Räumlichkeiten zur Tagesbetreuung aufsichtsbedürftiger Angehöriger durch externe Pflegepersonen</v>
      </c>
      <c r="E336" t="str">
        <f t="shared" ca="1" si="5"/>
        <v>D_r;21</v>
      </c>
      <c r="F336" t="str">
        <f ca="1">IF(ROW()-1&lt;=DataRows_IBE,OFFSET(InstrumenteIBE!$A$1,ROW()-2,COLUMN()-COLUMN($F$1),1,1),IF(ROW()-2 &lt;= DataRows,OFFSET(MeineInstrumente!$A$9,ROW()-DataRows_IBE-1,COLUMN()-COLUMN($F$1),1,1),""))</f>
        <v>D_r</v>
      </c>
    </row>
    <row r="337" spans="1:6" ht="30" x14ac:dyDescent="0.25">
      <c r="A337">
        <f ca="1">IF(ROW()-1&lt;=DataRows_IBE,OFFSET(InstrumenteIBE!$A$1,ROW()-2,COLUMN(),1,1),IF(ROW()-2 &lt;= DataRows,OFFSET(MeineInstrumente!$A$9,ROW()-DataRows_IBE-1,COLUMN(),1,1),""))</f>
        <v>21</v>
      </c>
      <c r="B337">
        <f ca="1">IF(ROW()-1&lt;=DataRows_IBE,OFFSET(InstrumenteIBE!$A$1,ROW()-2,COLUMN(),1,1),IF(ROW()-2 &lt;= DataRows,OFFSET(MeineInstrumente!$A$9,ROW()-DataRows_IBE-1,COLUMN(),1,1),""))</f>
        <v>3</v>
      </c>
      <c r="C337">
        <f ca="1">IF(ROW()-1&lt;=DataRows_IBE,OFFSET(InstrumenteIBE!$A$1,ROW()-2,COLUMN(),1,1),IF(ROW()-2 &lt;= DataRows,OFFSET(MeineInstrumente!$A$9,ROW()-DataRows_IBE-1,COLUMN(),1,1),""))</f>
        <v>15</v>
      </c>
      <c r="D337" s="16" t="str">
        <f ca="1">IF(ROW()-1&lt;=DataRows_IBE,OFFSET(InstrumenteIBE!$A$1,ROW()-2,COLUMN(),1,1),IF(ROW()-2 &lt;= DataRows,OFFSET(MeineInstrumente!$A$9,ROW()-DataRows_IBE-1,COLUMN(),1,1),""))</f>
        <v>Informationsangebot über Pflegeeinrichtungen und entsprechende Dienstleistungen</v>
      </c>
      <c r="E337" t="str">
        <f t="shared" ca="1" si="5"/>
        <v>D_r;21</v>
      </c>
      <c r="F337" t="str">
        <f ca="1">IF(ROW()-1&lt;=DataRows_IBE,OFFSET(InstrumenteIBE!$A$1,ROW()-2,COLUMN()-COLUMN($F$1),1,1),IF(ROW()-2 &lt;= DataRows,OFFSET(MeineInstrumente!$A$9,ROW()-DataRows_IBE-1,COLUMN()-COLUMN($F$1),1,1),""))</f>
        <v>D_r</v>
      </c>
    </row>
    <row r="338" spans="1:6" x14ac:dyDescent="0.25">
      <c r="A338">
        <f ca="1">IF(ROW()-1&lt;=DataRows_IBE,OFFSET(InstrumenteIBE!$A$1,ROW()-2,COLUMN(),1,1),IF(ROW()-2 &lt;= DataRows,OFFSET(MeineInstrumente!$A$9,ROW()-DataRows_IBE-1,COLUMN(),1,1),""))</f>
        <v>21</v>
      </c>
      <c r="B338">
        <f ca="1">IF(ROW()-1&lt;=DataRows_IBE,OFFSET(InstrumenteIBE!$A$1,ROW()-2,COLUMN(),1,1),IF(ROW()-2 &lt;= DataRows,OFFSET(MeineInstrumente!$A$9,ROW()-DataRows_IBE-1,COLUMN(),1,1),""))</f>
        <v>3</v>
      </c>
      <c r="C338">
        <f ca="1">IF(ROW()-1&lt;=DataRows_IBE,OFFSET(InstrumenteIBE!$A$1,ROW()-2,COLUMN(),1,1),IF(ROW()-2 &lt;= DataRows,OFFSET(MeineInstrumente!$A$9,ROW()-DataRows_IBE-1,COLUMN(),1,1),""))</f>
        <v>16</v>
      </c>
      <c r="D338" s="16" t="str">
        <f ca="1">IF(ROW()-1&lt;=DataRows_IBE,OFFSET(InstrumenteIBE!$A$1,ROW()-2,COLUMN(),1,1),IF(ROW()-2 &lt;= DataRows,OFFSET(MeineInstrumente!$A$9,ROW()-DataRows_IBE-1,COLUMN(),1,1),""))</f>
        <v>Privat initiierte Weiterbildung</v>
      </c>
      <c r="E338" t="str">
        <f t="shared" ca="1" si="5"/>
        <v>D;21</v>
      </c>
      <c r="F338" t="str">
        <f ca="1">IF(ROW()-1&lt;=DataRows_IBE,OFFSET(InstrumenteIBE!$A$1,ROW()-2,COLUMN()-COLUMN($F$1),1,1),IF(ROW()-2 &lt;= DataRows,OFFSET(MeineInstrumente!$A$9,ROW()-DataRows_IBE-1,COLUMN()-COLUMN($F$1),1,1),""))</f>
        <v>D</v>
      </c>
    </row>
    <row r="339" spans="1:6" x14ac:dyDescent="0.25">
      <c r="A339">
        <f ca="1">IF(ROW()-1&lt;=DataRows_IBE,OFFSET(InstrumenteIBE!$A$1,ROW()-2,COLUMN(),1,1),IF(ROW()-2 &lt;= DataRows,OFFSET(MeineInstrumente!$A$9,ROW()-DataRows_IBE-1,COLUMN(),1,1),""))</f>
        <v>21</v>
      </c>
      <c r="B339">
        <f ca="1">IF(ROW()-1&lt;=DataRows_IBE,OFFSET(InstrumenteIBE!$A$1,ROW()-2,COLUMN(),1,1),IF(ROW()-2 &lt;= DataRows,OFFSET(MeineInstrumente!$A$9,ROW()-DataRows_IBE-1,COLUMN(),1,1),""))</f>
        <v>3</v>
      </c>
      <c r="C339">
        <f ca="1">IF(ROW()-1&lt;=DataRows_IBE,OFFSET(InstrumenteIBE!$A$1,ROW()-2,COLUMN(),1,1),IF(ROW()-2 &lt;= DataRows,OFFSET(MeineInstrumente!$A$9,ROW()-DataRows_IBE-1,COLUMN(),1,1),""))</f>
        <v>17</v>
      </c>
      <c r="D339" s="16" t="str">
        <f ca="1">IF(ROW()-1&lt;=DataRows_IBE,OFFSET(InstrumenteIBE!$A$1,ROW()-2,COLUMN(),1,1),IF(ROW()-2 &lt;= DataRows,OFFSET(MeineInstrumente!$A$9,ROW()-DataRows_IBE-1,COLUMN(),1,1),""))</f>
        <v>Soziales Netzwerk</v>
      </c>
      <c r="E339" t="str">
        <f t="shared" ca="1" si="5"/>
        <v>D;21</v>
      </c>
      <c r="F339" t="str">
        <f ca="1">IF(ROW()-1&lt;=DataRows_IBE,OFFSET(InstrumenteIBE!$A$1,ROW()-2,COLUMN()-COLUMN($F$1),1,1),IF(ROW()-2 &lt;= DataRows,OFFSET(MeineInstrumente!$A$9,ROW()-DataRows_IBE-1,COLUMN()-COLUMN($F$1),1,1),""))</f>
        <v>D</v>
      </c>
    </row>
    <row r="340" spans="1:6" x14ac:dyDescent="0.25">
      <c r="A340">
        <f ca="1">IF(ROW()-1&lt;=DataRows_IBE,OFFSET(InstrumenteIBE!$A$1,ROW()-2,COLUMN(),1,1),IF(ROW()-2 &lt;= DataRows,OFFSET(MeineInstrumente!$A$9,ROW()-DataRows_IBE-1,COLUMN(),1,1),""))</f>
        <v>21</v>
      </c>
      <c r="B340">
        <f ca="1">IF(ROW()-1&lt;=DataRows_IBE,OFFSET(InstrumenteIBE!$A$1,ROW()-2,COLUMN(),1,1),IF(ROW()-2 &lt;= DataRows,OFFSET(MeineInstrumente!$A$9,ROW()-DataRows_IBE-1,COLUMN(),1,1),""))</f>
        <v>3</v>
      </c>
      <c r="C340">
        <f ca="1">IF(ROW()-1&lt;=DataRows_IBE,OFFSET(InstrumenteIBE!$A$1,ROW()-2,COLUMN(),1,1),IF(ROW()-2 &lt;= DataRows,OFFSET(MeineInstrumente!$A$9,ROW()-DataRows_IBE-1,COLUMN(),1,1),""))</f>
        <v>18</v>
      </c>
      <c r="D340" s="16" t="str">
        <f ca="1">IF(ROW()-1&lt;=DataRows_IBE,OFFSET(InstrumenteIBE!$A$1,ROW()-2,COLUMN(),1,1),IF(ROW()-2 &lt;= DataRows,OFFSET(MeineInstrumente!$A$9,ROW()-DataRows_IBE-1,COLUMN(),1,1),""))</f>
        <v>Verschuldung</v>
      </c>
      <c r="E340" t="str">
        <f t="shared" ca="1" si="5"/>
        <v>D;21</v>
      </c>
      <c r="F340" t="str">
        <f ca="1">IF(ROW()-1&lt;=DataRows_IBE,OFFSET(InstrumenteIBE!$A$1,ROW()-2,COLUMN()-COLUMN($F$1),1,1),IF(ROW()-2 &lt;= DataRows,OFFSET(MeineInstrumente!$A$9,ROW()-DataRows_IBE-1,COLUMN()-COLUMN($F$1),1,1),""))</f>
        <v>D</v>
      </c>
    </row>
    <row r="341" spans="1:6" x14ac:dyDescent="0.25">
      <c r="A341">
        <f ca="1">IF(ROW()-1&lt;=DataRows_IBE,OFFSET(InstrumenteIBE!$A$1,ROW()-2,COLUMN(),1,1),IF(ROW()-2 &lt;= DataRows,OFFSET(MeineInstrumente!$A$9,ROW()-DataRows_IBE-1,COLUMN(),1,1),""))</f>
        <v>22</v>
      </c>
      <c r="B341">
        <f ca="1">IF(ROW()-1&lt;=DataRows_IBE,OFFSET(InstrumenteIBE!$A$1,ROW()-2,COLUMN(),1,1),IF(ROW()-2 &lt;= DataRows,OFFSET(MeineInstrumente!$A$9,ROW()-DataRows_IBE-1,COLUMN(),1,1),""))</f>
        <v>0</v>
      </c>
      <c r="C341">
        <f ca="1">IF(ROW()-1&lt;=DataRows_IBE,OFFSET(InstrumenteIBE!$A$1,ROW()-2,COLUMN(),1,1),IF(ROW()-2 &lt;= DataRows,OFFSET(MeineInstrumente!$A$9,ROW()-DataRows_IBE-1,COLUMN(),1,1),""))</f>
        <v>0</v>
      </c>
      <c r="D341" s="16" t="str">
        <f ca="1">IF(ROW()-1&lt;=DataRows_IBE,OFFSET(InstrumenteIBE!$A$1,ROW()-2,COLUMN(),1,1),IF(ROW()-2 &lt;= DataRows,OFFSET(MeineInstrumente!$A$9,ROW()-DataRows_IBE-1,COLUMN(),1,1),""))</f>
        <v>Einbezug von Angehörigen in den beruflichen Kontext</v>
      </c>
      <c r="E341" t="str">
        <f t="shared" ca="1" si="5"/>
        <v>I;22</v>
      </c>
      <c r="F341" t="str">
        <f ca="1">IF(ROW()-1&lt;=DataRows_IBE,OFFSET(InstrumenteIBE!$A$1,ROW()-2,COLUMN()-COLUMN($F$1),1,1),IF(ROW()-2 &lt;= DataRows,OFFSET(MeineInstrumente!$A$9,ROW()-DataRows_IBE-1,COLUMN()-COLUMN($F$1),1,1),""))</f>
        <v>I</v>
      </c>
    </row>
    <row r="342" spans="1:6" ht="45" x14ac:dyDescent="0.25">
      <c r="A342">
        <f ca="1">IF(ROW()-1&lt;=DataRows_IBE,OFFSET(InstrumenteIBE!$A$1,ROW()-2,COLUMN(),1,1),IF(ROW()-2 &lt;= DataRows,OFFSET(MeineInstrumente!$A$9,ROW()-DataRows_IBE-1,COLUMN(),1,1),""))</f>
        <v>22</v>
      </c>
      <c r="B342">
        <f ca="1">IF(ROW()-1&lt;=DataRows_IBE,OFFSET(InstrumenteIBE!$A$1,ROW()-2,COLUMN(),1,1),IF(ROW()-2 &lt;= DataRows,OFFSET(MeineInstrumente!$A$9,ROW()-DataRows_IBE-1,COLUMN(),1,1),""))</f>
        <v>0</v>
      </c>
      <c r="C342">
        <f ca="1">IF(ROW()-1&lt;=DataRows_IBE,OFFSET(InstrumenteIBE!$A$1,ROW()-2,COLUMN(),1,1),IF(ROW()-2 &lt;= DataRows,OFFSET(MeineInstrumente!$A$9,ROW()-DataRows_IBE-1,COLUMN(),1,1),""))</f>
        <v>0</v>
      </c>
      <c r="D342" s="16" t="str">
        <f ca="1">IF(ROW()-1&lt;=DataRows_IBE,OFFSET(InstrumenteIBE!$A$1,ROW()-2,COLUMN(),1,1),IF(ROW()-2 &lt;= DataRows,OFFSET(MeineInstrumente!$A$9,ROW()-DataRows_IBE-1,COLUMN(),1,1),""))</f>
        <v>Den Angehörigen der Beschäftigten wird im Rahmen der gegebenen Möglichkeiten die Gelegenheit geboten, Anteil am Berufshintergrund des Mitarbeiters bzw. der Mitarbeiterin zu nehmen.</v>
      </c>
      <c r="E342" t="str">
        <f t="shared" ca="1" si="5"/>
        <v>I_t;22</v>
      </c>
      <c r="F342" t="str">
        <f ca="1">IF(ROW()-1&lt;=DataRows_IBE,OFFSET(InstrumenteIBE!$A$1,ROW()-2,COLUMN()-COLUMN($F$1),1,1),IF(ROW()-2 &lt;= DataRows,OFFSET(MeineInstrumente!$A$9,ROW()-DataRows_IBE-1,COLUMN()-COLUMN($F$1),1,1),""))</f>
        <v>I_t</v>
      </c>
    </row>
    <row r="343" spans="1:6" ht="45" x14ac:dyDescent="0.25">
      <c r="A343">
        <f ca="1">IF(ROW()-1&lt;=DataRows_IBE,OFFSET(InstrumenteIBE!$A$1,ROW()-2,COLUMN(),1,1),IF(ROW()-2 &lt;= DataRows,OFFSET(MeineInstrumente!$A$9,ROW()-DataRows_IBE-1,COLUMN(),1,1),""))</f>
        <v>22</v>
      </c>
      <c r="B343">
        <f ca="1">IF(ROW()-1&lt;=DataRows_IBE,OFFSET(InstrumenteIBE!$A$1,ROW()-2,COLUMN(),1,1),IF(ROW()-2 &lt;= DataRows,OFFSET(MeineInstrumente!$A$9,ROW()-DataRows_IBE-1,COLUMN(),1,1),""))</f>
        <v>0</v>
      </c>
      <c r="C343">
        <f ca="1">IF(ROW()-1&lt;=DataRows_IBE,OFFSET(InstrumenteIBE!$A$1,ROW()-2,COLUMN(),1,1),IF(ROW()-2 &lt;= DataRows,OFFSET(MeineInstrumente!$A$9,ROW()-DataRows_IBE-1,COLUMN(),1,1),""))</f>
        <v>0</v>
      </c>
      <c r="D343" s="16" t="str">
        <f ca="1">IF(ROW()-1&lt;=DataRows_IBE,OFFSET(InstrumenteIBE!$A$1,ROW()-2,COLUMN(),1,1),IF(ROW()-2 &lt;= DataRows,OFFSET(MeineInstrumente!$A$9,ROW()-DataRows_IBE-1,COLUMN(),1,1),""))</f>
        <v>Das Unternehmen zeigt den Angehörigen der Beschäftigten gegenüber Wertschätzung, indem es einen Einblick ermöglicht in die berufliche Sphäre des Partners bzw. der Partnerin, eines Elternteils, Kindes etc.</v>
      </c>
      <c r="E343" t="str">
        <f t="shared" ca="1" si="5"/>
        <v>I_d;22</v>
      </c>
      <c r="F343" t="str">
        <f ca="1">IF(ROW()-1&lt;=DataRows_IBE,OFFSET(InstrumenteIBE!$A$1,ROW()-2,COLUMN()-COLUMN($F$1),1,1),IF(ROW()-2 &lt;= DataRows,OFFSET(MeineInstrumente!$A$9,ROW()-DataRows_IBE-1,COLUMN()-COLUMN($F$1),1,1),""))</f>
        <v>I_d</v>
      </c>
    </row>
    <row r="344" spans="1:6" x14ac:dyDescent="0.25">
      <c r="A344">
        <f ca="1">IF(ROW()-1&lt;=DataRows_IBE,OFFSET(InstrumenteIBE!$A$1,ROW()-2,COLUMN(),1,1),IF(ROW()-2 &lt;= DataRows,OFFSET(MeineInstrumente!$A$9,ROW()-DataRows_IBE-1,COLUMN(),1,1),""))</f>
        <v>22</v>
      </c>
      <c r="B344">
        <f ca="1">IF(ROW()-1&lt;=DataRows_IBE,OFFSET(InstrumenteIBE!$A$1,ROW()-2,COLUMN(),1,1),IF(ROW()-2 &lt;= DataRows,OFFSET(MeineInstrumente!$A$9,ROW()-DataRows_IBE-1,COLUMN(),1,1),""))</f>
        <v>1</v>
      </c>
      <c r="C344">
        <f ca="1">IF(ROW()-1&lt;=DataRows_IBE,OFFSET(InstrumenteIBE!$A$1,ROW()-2,COLUMN(),1,1),IF(ROW()-2 &lt;= DataRows,OFFSET(MeineInstrumente!$A$9,ROW()-DataRows_IBE-1,COLUMN(),1,1),""))</f>
        <v>0</v>
      </c>
      <c r="D344" s="16" t="str">
        <f ca="1">IF(ROW()-1&lt;=DataRows_IBE,OFFSET(InstrumenteIBE!$A$1,ROW()-2,COLUMN(),1,1),IF(ROW()-2 &lt;= DataRows,OFFSET(MeineInstrumente!$A$9,ROW()-DataRows_IBE-1,COLUMN(),1,1),""))</f>
        <v>spezifische Handlungsfelder</v>
      </c>
      <c r="E344" t="str">
        <f t="shared" ca="1" si="5"/>
        <v>dT;22</v>
      </c>
      <c r="F344" t="str">
        <f ca="1">IF(ROW()-1&lt;=DataRows_IBE,OFFSET(InstrumenteIBE!$A$1,ROW()-2,COLUMN()-COLUMN($F$1),1,1),IF(ROW()-2 &lt;= DataRows,OFFSET(MeineInstrumente!$A$9,ROW()-DataRows_IBE-1,COLUMN()-COLUMN($F$1),1,1),""))</f>
        <v>dT</v>
      </c>
    </row>
    <row r="345" spans="1:6" x14ac:dyDescent="0.25">
      <c r="A345">
        <f ca="1">IF(ROW()-1&lt;=DataRows_IBE,OFFSET(InstrumenteIBE!$A$1,ROW()-2,COLUMN(),1,1),IF(ROW()-2 &lt;= DataRows,OFFSET(MeineInstrumente!$A$9,ROW()-DataRows_IBE-1,COLUMN(),1,1),""))</f>
        <v>22</v>
      </c>
      <c r="B345">
        <f ca="1">IF(ROW()-1&lt;=DataRows_IBE,OFFSET(InstrumenteIBE!$A$1,ROW()-2,COLUMN(),1,1),IF(ROW()-2 &lt;= DataRows,OFFSET(MeineInstrumente!$A$9,ROW()-DataRows_IBE-1,COLUMN(),1,1),""))</f>
        <v>1</v>
      </c>
      <c r="C345">
        <f ca="1">IF(ROW()-1&lt;=DataRows_IBE,OFFSET(InstrumenteIBE!$A$1,ROW()-2,COLUMN(),1,1),IF(ROW()-2 &lt;= DataRows,OFFSET(MeineInstrumente!$A$9,ROW()-DataRows_IBE-1,COLUMN(),1,1),""))</f>
        <v>4</v>
      </c>
      <c r="D345" s="16" t="str">
        <f ca="1">IF(ROW()-1&lt;=DataRows_IBE,OFFSET(InstrumenteIBE!$A$1,ROW()-2,COLUMN(),1,1),IF(ROW()-2 &lt;= DataRows,OFFSET(MeineInstrumente!$A$9,ROW()-DataRows_IBE-1,COLUMN(),1,1),""))</f>
        <v>Anreiz- und Motivationssysteme</v>
      </c>
      <c r="E345" t="str">
        <f t="shared" ca="1" si="5"/>
        <v>D;22</v>
      </c>
      <c r="F345" t="str">
        <f ca="1">IF(ROW()-1&lt;=DataRows_IBE,OFFSET(InstrumenteIBE!$A$1,ROW()-2,COLUMN()-COLUMN($F$1),1,1),IF(ROW()-2 &lt;= DataRows,OFFSET(MeineInstrumente!$A$9,ROW()-DataRows_IBE-1,COLUMN()-COLUMN($F$1),1,1),""))</f>
        <v>D</v>
      </c>
    </row>
    <row r="346" spans="1:6" x14ac:dyDescent="0.25">
      <c r="A346">
        <f ca="1">IF(ROW()-1&lt;=DataRows_IBE,OFFSET(InstrumenteIBE!$A$1,ROW()-2,COLUMN(),1,1),IF(ROW()-2 &lt;= DataRows,OFFSET(MeineInstrumente!$A$9,ROW()-DataRows_IBE-1,COLUMN(),1,1),""))</f>
        <v>22</v>
      </c>
      <c r="B346">
        <f ca="1">IF(ROW()-1&lt;=DataRows_IBE,OFFSET(InstrumenteIBE!$A$1,ROW()-2,COLUMN(),1,1),IF(ROW()-2 &lt;= DataRows,OFFSET(MeineInstrumente!$A$9,ROW()-DataRows_IBE-1,COLUMN(),1,1),""))</f>
        <v>1</v>
      </c>
      <c r="C346">
        <f ca="1">IF(ROW()-1&lt;=DataRows_IBE,OFFSET(InstrumenteIBE!$A$1,ROW()-2,COLUMN(),1,1),IF(ROW()-2 &lt;= DataRows,OFFSET(MeineInstrumente!$A$9,ROW()-DataRows_IBE-1,COLUMN(),1,1),""))</f>
        <v>6</v>
      </c>
      <c r="D346" s="16" t="str">
        <f ca="1">IF(ROW()-1&lt;=DataRows_IBE,OFFSET(InstrumenteIBE!$A$1,ROW()-2,COLUMN(),1,1),IF(ROW()-2 &lt;= DataRows,OFFSET(MeineInstrumente!$A$9,ROW()-DataRows_IBE-1,COLUMN(),1,1),""))</f>
        <v>Organisation</v>
      </c>
      <c r="E346" t="str">
        <f t="shared" ca="1" si="5"/>
        <v>D;22</v>
      </c>
      <c r="F346" t="str">
        <f ca="1">IF(ROW()-1&lt;=DataRows_IBE,OFFSET(InstrumenteIBE!$A$1,ROW()-2,COLUMN()-COLUMN($F$1),1,1),IF(ROW()-2 &lt;= DataRows,OFFSET(MeineInstrumente!$A$9,ROW()-DataRows_IBE-1,COLUMN()-COLUMN($F$1),1,1),""))</f>
        <v>D</v>
      </c>
    </row>
    <row r="347" spans="1:6" x14ac:dyDescent="0.25">
      <c r="A347">
        <f ca="1">IF(ROW()-1&lt;=DataRows_IBE,OFFSET(InstrumenteIBE!$A$1,ROW()-2,COLUMN(),1,1),IF(ROW()-2 &lt;= DataRows,OFFSET(MeineInstrumente!$A$9,ROW()-DataRows_IBE-1,COLUMN(),1,1),""))</f>
        <v>22</v>
      </c>
      <c r="B347">
        <f ca="1">IF(ROW()-1&lt;=DataRows_IBE,OFFSET(InstrumenteIBE!$A$1,ROW()-2,COLUMN(),1,1),IF(ROW()-2 &lt;= DataRows,OFFSET(MeineInstrumente!$A$9,ROW()-DataRows_IBE-1,COLUMN(),1,1),""))</f>
        <v>3</v>
      </c>
      <c r="C347">
        <f ca="1">IF(ROW()-1&lt;=DataRows_IBE,OFFSET(InstrumenteIBE!$A$1,ROW()-2,COLUMN(),1,1),IF(ROW()-2 &lt;= DataRows,OFFSET(MeineInstrumente!$A$9,ROW()-DataRows_IBE-1,COLUMN(),1,1),""))</f>
        <v>0</v>
      </c>
      <c r="D347" s="16" t="str">
        <f ca="1">IF(ROW()-1&lt;=DataRows_IBE,OFFSET(InstrumenteIBE!$A$1,ROW()-2,COLUMN(),1,1),IF(ROW()-2 &lt;= DataRows,OFFSET(MeineInstrumente!$A$9,ROW()-DataRows_IBE-1,COLUMN(),1,1),""))</f>
        <v>Lebenshintergrund</v>
      </c>
      <c r="E347" t="str">
        <f t="shared" ca="1" si="5"/>
        <v>dT;22</v>
      </c>
      <c r="F347" t="str">
        <f ca="1">IF(ROW()-1&lt;=DataRows_IBE,OFFSET(InstrumenteIBE!$A$1,ROW()-2,COLUMN()-COLUMN($F$1),1,1),IF(ROW()-2 &lt;= DataRows,OFFSET(MeineInstrumente!$A$9,ROW()-DataRows_IBE-1,COLUMN()-COLUMN($F$1),1,1),""))</f>
        <v>dT</v>
      </c>
    </row>
    <row r="348" spans="1:6" x14ac:dyDescent="0.25">
      <c r="A348">
        <f ca="1">IF(ROW()-1&lt;=DataRows_IBE,OFFSET(InstrumenteIBE!$A$1,ROW()-2,COLUMN(),1,1),IF(ROW()-2 &lt;= DataRows,OFFSET(MeineInstrumente!$A$9,ROW()-DataRows_IBE-1,COLUMN(),1,1),""))</f>
        <v>22</v>
      </c>
      <c r="B348">
        <f ca="1">IF(ROW()-1&lt;=DataRows_IBE,OFFSET(InstrumenteIBE!$A$1,ROW()-2,COLUMN(),1,1),IF(ROW()-2 &lt;= DataRows,OFFSET(MeineInstrumente!$A$9,ROW()-DataRows_IBE-1,COLUMN(),1,1),""))</f>
        <v>3</v>
      </c>
      <c r="C348">
        <f ca="1">IF(ROW()-1&lt;=DataRows_IBE,OFFSET(InstrumenteIBE!$A$1,ROW()-2,COLUMN(),1,1),IF(ROW()-2 &lt;= DataRows,OFFSET(MeineInstrumente!$A$9,ROW()-DataRows_IBE-1,COLUMN(),1,1),""))</f>
        <v>8</v>
      </c>
      <c r="D348" s="16" t="str">
        <f ca="1">IF(ROW()-1&lt;=DataRows_IBE,OFFSET(InstrumenteIBE!$A$1,ROW()-2,COLUMN(),1,1),IF(ROW()-2 &lt;= DataRows,OFFSET(MeineInstrumente!$A$9,ROW()-DataRows_IBE-1,COLUMN(),1,1),""))</f>
        <v>Ehrenamt</v>
      </c>
      <c r="E348" t="str">
        <f t="shared" ca="1" si="5"/>
        <v>D;22</v>
      </c>
      <c r="F348" t="str">
        <f ca="1">IF(ROW()-1&lt;=DataRows_IBE,OFFSET(InstrumenteIBE!$A$1,ROW()-2,COLUMN()-COLUMN($F$1),1,1),IF(ROW()-2 &lt;= DataRows,OFFSET(MeineInstrumente!$A$9,ROW()-DataRows_IBE-1,COLUMN()-COLUMN($F$1),1,1),""))</f>
        <v>D</v>
      </c>
    </row>
    <row r="349" spans="1:6" x14ac:dyDescent="0.25">
      <c r="A349">
        <f ca="1">IF(ROW()-1&lt;=DataRows_IBE,OFFSET(InstrumenteIBE!$A$1,ROW()-2,COLUMN(),1,1),IF(ROW()-2 &lt;= DataRows,OFFSET(MeineInstrumente!$A$9,ROW()-DataRows_IBE-1,COLUMN(),1,1),""))</f>
        <v>22</v>
      </c>
      <c r="B349">
        <f ca="1">IF(ROW()-1&lt;=DataRows_IBE,OFFSET(InstrumenteIBE!$A$1,ROW()-2,COLUMN(),1,1),IF(ROW()-2 &lt;= DataRows,OFFSET(MeineInstrumente!$A$9,ROW()-DataRows_IBE-1,COLUMN(),1,1),""))</f>
        <v>3</v>
      </c>
      <c r="C349">
        <f ca="1">IF(ROW()-1&lt;=DataRows_IBE,OFFSET(InstrumenteIBE!$A$1,ROW()-2,COLUMN(),1,1),IF(ROW()-2 &lt;= DataRows,OFFSET(MeineInstrumente!$A$9,ROW()-DataRows_IBE-1,COLUMN(),1,1),""))</f>
        <v>9</v>
      </c>
      <c r="D349" s="16" t="str">
        <f ca="1">IF(ROW()-1&lt;=DataRows_IBE,OFFSET(InstrumenteIBE!$A$1,ROW()-2,COLUMN(),1,1),IF(ROW()-2 &lt;= DataRows,OFFSET(MeineInstrumente!$A$9,ROW()-DataRows_IBE-1,COLUMN(),1,1),""))</f>
        <v>Elternschaft</v>
      </c>
      <c r="E349" t="str">
        <f t="shared" ca="1" si="5"/>
        <v>D;22</v>
      </c>
      <c r="F349" t="str">
        <f ca="1">IF(ROW()-1&lt;=DataRows_IBE,OFFSET(InstrumenteIBE!$A$1,ROW()-2,COLUMN()-COLUMN($F$1),1,1),IF(ROW()-2 &lt;= DataRows,OFFSET(MeineInstrumente!$A$9,ROW()-DataRows_IBE-1,COLUMN()-COLUMN($F$1),1,1),""))</f>
        <v>D</v>
      </c>
    </row>
    <row r="350" spans="1:6" ht="30" x14ac:dyDescent="0.25">
      <c r="A350">
        <f ca="1">IF(ROW()-1&lt;=DataRows_IBE,OFFSET(InstrumenteIBE!$A$1,ROW()-2,COLUMN(),1,1),IF(ROW()-2 &lt;= DataRows,OFFSET(MeineInstrumente!$A$9,ROW()-DataRows_IBE-1,COLUMN(),1,1),""))</f>
        <v>22</v>
      </c>
      <c r="B350">
        <f ca="1">IF(ROW()-1&lt;=DataRows_IBE,OFFSET(InstrumenteIBE!$A$1,ROW()-2,COLUMN(),1,1),IF(ROW()-2 &lt;= DataRows,OFFSET(MeineInstrumente!$A$9,ROW()-DataRows_IBE-1,COLUMN(),1,1),""))</f>
        <v>3</v>
      </c>
      <c r="C350">
        <f ca="1">IF(ROW()-1&lt;=DataRows_IBE,OFFSET(InstrumenteIBE!$A$1,ROW()-2,COLUMN(),1,1),IF(ROW()-2 &lt;= DataRows,OFFSET(MeineInstrumente!$A$9,ROW()-DataRows_IBE-1,COLUMN(),1,1),""))</f>
        <v>9</v>
      </c>
      <c r="D350" s="16" t="str">
        <f ca="1">IF(ROW()-1&lt;=DataRows_IBE,OFFSET(InstrumenteIBE!$A$1,ROW()-2,COLUMN(),1,1),IF(ROW()-2 &lt;= DataRows,OFFSET(MeineInstrumente!$A$9,ROW()-DataRows_IBE-1,COLUMN(),1,1),""))</f>
        <v>Einbezug von Angehörigen in den betrieblichen Kontext, z. B. durch Integration der Familie in Betriebsfeste, Weihnachtsfeiern, Abteilungs-Ausflüge etc.</v>
      </c>
      <c r="E350" t="str">
        <f t="shared" ca="1" si="5"/>
        <v>D_r;22</v>
      </c>
      <c r="F350" t="str">
        <f ca="1">IF(ROW()-1&lt;=DataRows_IBE,OFFSET(InstrumenteIBE!$A$1,ROW()-2,COLUMN()-COLUMN($F$1),1,1),IF(ROW()-2 &lt;= DataRows,OFFSET(MeineInstrumente!$A$9,ROW()-DataRows_IBE-1,COLUMN()-COLUMN($F$1),1,1),""))</f>
        <v>D_r</v>
      </c>
    </row>
    <row r="351" spans="1:6" x14ac:dyDescent="0.25">
      <c r="A351">
        <f ca="1">IF(ROW()-1&lt;=DataRows_IBE,OFFSET(InstrumenteIBE!$A$1,ROW()-2,COLUMN(),1,1),IF(ROW()-2 &lt;= DataRows,OFFSET(MeineInstrumente!$A$9,ROW()-DataRows_IBE-1,COLUMN(),1,1),""))</f>
        <v>22</v>
      </c>
      <c r="B351">
        <f ca="1">IF(ROW()-1&lt;=DataRows_IBE,OFFSET(InstrumenteIBE!$A$1,ROW()-2,COLUMN(),1,1),IF(ROW()-2 &lt;= DataRows,OFFSET(MeineInstrumente!$A$9,ROW()-DataRows_IBE-1,COLUMN(),1,1),""))</f>
        <v>3</v>
      </c>
      <c r="C351">
        <f ca="1">IF(ROW()-1&lt;=DataRows_IBE,OFFSET(InstrumenteIBE!$A$1,ROW()-2,COLUMN(),1,1),IF(ROW()-2 &lt;= DataRows,OFFSET(MeineInstrumente!$A$9,ROW()-DataRows_IBE-1,COLUMN(),1,1),""))</f>
        <v>10</v>
      </c>
      <c r="D351" s="16" t="str">
        <f ca="1">IF(ROW()-1&lt;=DataRows_IBE,OFFSET(InstrumenteIBE!$A$1,ROW()-2,COLUMN(),1,1),IF(ROW()-2 &lt;= DataRows,OFFSET(MeineInstrumente!$A$9,ROW()-DataRows_IBE-1,COLUMN(),1,1),""))</f>
        <v>Hobby</v>
      </c>
      <c r="E351" t="str">
        <f t="shared" ca="1" si="5"/>
        <v>D;22</v>
      </c>
      <c r="F351" t="str">
        <f ca="1">IF(ROW()-1&lt;=DataRows_IBE,OFFSET(InstrumenteIBE!$A$1,ROW()-2,COLUMN()-COLUMN($F$1),1,1),IF(ROW()-2 &lt;= DataRows,OFFSET(MeineInstrumente!$A$9,ROW()-DataRows_IBE-1,COLUMN()-COLUMN($F$1),1,1),""))</f>
        <v>D</v>
      </c>
    </row>
    <row r="352" spans="1:6" x14ac:dyDescent="0.25">
      <c r="A352">
        <f ca="1">IF(ROW()-1&lt;=DataRows_IBE,OFFSET(InstrumenteIBE!$A$1,ROW()-2,COLUMN(),1,1),IF(ROW()-2 &lt;= DataRows,OFFSET(MeineInstrumente!$A$9,ROW()-DataRows_IBE-1,COLUMN(),1,1),""))</f>
        <v>22</v>
      </c>
      <c r="B352">
        <f ca="1">IF(ROW()-1&lt;=DataRows_IBE,OFFSET(InstrumenteIBE!$A$1,ROW()-2,COLUMN(),1,1),IF(ROW()-2 &lt;= DataRows,OFFSET(MeineInstrumente!$A$9,ROW()-DataRows_IBE-1,COLUMN(),1,1),""))</f>
        <v>3</v>
      </c>
      <c r="C352">
        <f ca="1">IF(ROW()-1&lt;=DataRows_IBE,OFFSET(InstrumenteIBE!$A$1,ROW()-2,COLUMN(),1,1),IF(ROW()-2 &lt;= DataRows,OFFSET(MeineInstrumente!$A$9,ROW()-DataRows_IBE-1,COLUMN(),1,1),""))</f>
        <v>11</v>
      </c>
      <c r="D352" s="16" t="str">
        <f ca="1">IF(ROW()-1&lt;=DataRows_IBE,OFFSET(InstrumenteIBE!$A$1,ROW()-2,COLUMN(),1,1),IF(ROW()-2 &lt;= DataRows,OFFSET(MeineInstrumente!$A$9,ROW()-DataRows_IBE-1,COLUMN(),1,1),""))</f>
        <v>Krankheit</v>
      </c>
      <c r="E352" t="str">
        <f t="shared" ca="1" si="5"/>
        <v>D;22</v>
      </c>
      <c r="F352" t="str">
        <f ca="1">IF(ROW()-1&lt;=DataRows_IBE,OFFSET(InstrumenteIBE!$A$1,ROW()-2,COLUMN()-COLUMN($F$1),1,1),IF(ROW()-2 &lt;= DataRows,OFFSET(MeineInstrumente!$A$9,ROW()-DataRows_IBE-1,COLUMN()-COLUMN($F$1),1,1),""))</f>
        <v>D</v>
      </c>
    </row>
    <row r="353" spans="1:6" x14ac:dyDescent="0.25">
      <c r="A353">
        <f ca="1">IF(ROW()-1&lt;=DataRows_IBE,OFFSET(InstrumenteIBE!$A$1,ROW()-2,COLUMN(),1,1),IF(ROW()-2 &lt;= DataRows,OFFSET(MeineInstrumente!$A$9,ROW()-DataRows_IBE-1,COLUMN(),1,1),""))</f>
        <v>22</v>
      </c>
      <c r="B353">
        <f ca="1">IF(ROW()-1&lt;=DataRows_IBE,OFFSET(InstrumenteIBE!$A$1,ROW()-2,COLUMN(),1,1),IF(ROW()-2 &lt;= DataRows,OFFSET(MeineInstrumente!$A$9,ROW()-DataRows_IBE-1,COLUMN(),1,1),""))</f>
        <v>3</v>
      </c>
      <c r="C353">
        <f ca="1">IF(ROW()-1&lt;=DataRows_IBE,OFFSET(InstrumenteIBE!$A$1,ROW()-2,COLUMN(),1,1),IF(ROW()-2 &lt;= DataRows,OFFSET(MeineInstrumente!$A$9,ROW()-DataRows_IBE-1,COLUMN(),1,1),""))</f>
        <v>12</v>
      </c>
      <c r="D353" s="16" t="str">
        <f ca="1">IF(ROW()-1&lt;=DataRows_IBE,OFFSET(InstrumenteIBE!$A$1,ROW()-2,COLUMN(),1,1),IF(ROW()-2 &lt;= DataRows,OFFSET(MeineInstrumente!$A$9,ROW()-DataRows_IBE-1,COLUMN(),1,1),""))</f>
        <v>Lebens- und Arbeitssituation des Partners</v>
      </c>
      <c r="E353" t="str">
        <f t="shared" ca="1" si="5"/>
        <v>D;22</v>
      </c>
      <c r="F353" t="str">
        <f ca="1">IF(ROW()-1&lt;=DataRows_IBE,OFFSET(InstrumenteIBE!$A$1,ROW()-2,COLUMN()-COLUMN($F$1),1,1),IF(ROW()-2 &lt;= DataRows,OFFSET(MeineInstrumente!$A$9,ROW()-DataRows_IBE-1,COLUMN()-COLUMN($F$1),1,1),""))</f>
        <v>D</v>
      </c>
    </row>
    <row r="354" spans="1:6" ht="45" x14ac:dyDescent="0.25">
      <c r="A354">
        <f ca="1">IF(ROW()-1&lt;=DataRows_IBE,OFFSET(InstrumenteIBE!$A$1,ROW()-2,COLUMN(),1,1),IF(ROW()-2 &lt;= DataRows,OFFSET(MeineInstrumente!$A$9,ROW()-DataRows_IBE-1,COLUMN(),1,1),""))</f>
        <v>22</v>
      </c>
      <c r="B354">
        <f ca="1">IF(ROW()-1&lt;=DataRows_IBE,OFFSET(InstrumenteIBE!$A$1,ROW()-2,COLUMN(),1,1),IF(ROW()-2 &lt;= DataRows,OFFSET(MeineInstrumente!$A$9,ROW()-DataRows_IBE-1,COLUMN(),1,1),""))</f>
        <v>3</v>
      </c>
      <c r="C354">
        <f ca="1">IF(ROW()-1&lt;=DataRows_IBE,OFFSET(InstrumenteIBE!$A$1,ROW()-2,COLUMN(),1,1),IF(ROW()-2 &lt;= DataRows,OFFSET(MeineInstrumente!$A$9,ROW()-DataRows_IBE-1,COLUMN(),1,1),""))</f>
        <v>12</v>
      </c>
      <c r="D354" s="16" t="str">
        <f ca="1">IF(ROW()-1&lt;=DataRows_IBE,OFFSET(InstrumenteIBE!$A$1,ROW()-2,COLUMN(),1,1),IF(ROW()-2 &lt;= DataRows,OFFSET(MeineInstrumente!$A$9,ROW()-DataRows_IBE-1,COLUMN(),1,1),""))</f>
        <v>Einbezug von Angehörigen in den betrieblichen Kontext, z. B. durch Integration des Partners bzw. der Partnerin in Betriebsfeste, Weihnachtsfeiern, Abteilungs-Ausflüge etc.</v>
      </c>
      <c r="E354" t="str">
        <f t="shared" ca="1" si="5"/>
        <v>D_r;22</v>
      </c>
      <c r="F354" t="str">
        <f ca="1">IF(ROW()-1&lt;=DataRows_IBE,OFFSET(InstrumenteIBE!$A$1,ROW()-2,COLUMN()-COLUMN($F$1),1,1),IF(ROW()-2 &lt;= DataRows,OFFSET(MeineInstrumente!$A$9,ROW()-DataRows_IBE-1,COLUMN()-COLUMN($F$1),1,1),""))</f>
        <v>D_r</v>
      </c>
    </row>
    <row r="355" spans="1:6" x14ac:dyDescent="0.25">
      <c r="A355">
        <f ca="1">IF(ROW()-1&lt;=DataRows_IBE,OFFSET(InstrumenteIBE!$A$1,ROW()-2,COLUMN(),1,1),IF(ROW()-2 &lt;= DataRows,OFFSET(MeineInstrumente!$A$9,ROW()-DataRows_IBE-1,COLUMN(),1,1),""))</f>
        <v>22</v>
      </c>
      <c r="B355">
        <f ca="1">IF(ROW()-1&lt;=DataRows_IBE,OFFSET(InstrumenteIBE!$A$1,ROW()-2,COLUMN(),1,1),IF(ROW()-2 &lt;= DataRows,OFFSET(MeineInstrumente!$A$9,ROW()-DataRows_IBE-1,COLUMN(),1,1),""))</f>
        <v>3</v>
      </c>
      <c r="C355">
        <f ca="1">IF(ROW()-1&lt;=DataRows_IBE,OFFSET(InstrumenteIBE!$A$1,ROW()-2,COLUMN(),1,1),IF(ROW()-2 &lt;= DataRows,OFFSET(MeineInstrumente!$A$9,ROW()-DataRows_IBE-1,COLUMN(),1,1),""))</f>
        <v>13</v>
      </c>
      <c r="D355" s="16" t="str">
        <f ca="1">IF(ROW()-1&lt;=DataRows_IBE,OFFSET(InstrumenteIBE!$A$1,ROW()-2,COLUMN(),1,1),IF(ROW()-2 &lt;= DataRows,OFFSET(MeineInstrumente!$A$9,ROW()-DataRows_IBE-1,COLUMN(),1,1),""))</f>
        <v>Nebentätigkeit</v>
      </c>
      <c r="E355" t="str">
        <f t="shared" ca="1" si="5"/>
        <v>D;22</v>
      </c>
      <c r="F355" t="str">
        <f ca="1">IF(ROW()-1&lt;=DataRows_IBE,OFFSET(InstrumenteIBE!$A$1,ROW()-2,COLUMN()-COLUMN($F$1),1,1),IF(ROW()-2 &lt;= DataRows,OFFSET(MeineInstrumente!$A$9,ROW()-DataRows_IBE-1,COLUMN()-COLUMN($F$1),1,1),""))</f>
        <v>D</v>
      </c>
    </row>
    <row r="356" spans="1:6" x14ac:dyDescent="0.25">
      <c r="A356">
        <f ca="1">IF(ROW()-1&lt;=DataRows_IBE,OFFSET(InstrumenteIBE!$A$1,ROW()-2,COLUMN(),1,1),IF(ROW()-2 &lt;= DataRows,OFFSET(MeineInstrumente!$A$9,ROW()-DataRows_IBE-1,COLUMN(),1,1),""))</f>
        <v>22</v>
      </c>
      <c r="B356">
        <f ca="1">IF(ROW()-1&lt;=DataRows_IBE,OFFSET(InstrumenteIBE!$A$1,ROW()-2,COLUMN(),1,1),IF(ROW()-2 &lt;= DataRows,OFFSET(MeineInstrumente!$A$9,ROW()-DataRows_IBE-1,COLUMN(),1,1),""))</f>
        <v>3</v>
      </c>
      <c r="C356">
        <f ca="1">IF(ROW()-1&lt;=DataRows_IBE,OFFSET(InstrumenteIBE!$A$1,ROW()-2,COLUMN(),1,1),IF(ROW()-2 &lt;= DataRows,OFFSET(MeineInstrumente!$A$9,ROW()-DataRows_IBE-1,COLUMN(),1,1),""))</f>
        <v>14</v>
      </c>
      <c r="D356" s="16" t="str">
        <f ca="1">IF(ROW()-1&lt;=DataRows_IBE,OFFSET(InstrumenteIBE!$A$1,ROW()-2,COLUMN(),1,1),IF(ROW()-2 &lt;= DataRows,OFFSET(MeineInstrumente!$A$9,ROW()-DataRows_IBE-1,COLUMN(),1,1),""))</f>
        <v>Kritisches/Traumatisches Ereignis</v>
      </c>
      <c r="E356" t="str">
        <f t="shared" ca="1" si="5"/>
        <v>D;22</v>
      </c>
      <c r="F356" t="str">
        <f ca="1">IF(ROW()-1&lt;=DataRows_IBE,OFFSET(InstrumenteIBE!$A$1,ROW()-2,COLUMN()-COLUMN($F$1),1,1),IF(ROW()-2 &lt;= DataRows,OFFSET(MeineInstrumente!$A$9,ROW()-DataRows_IBE-1,COLUMN()-COLUMN($F$1),1,1),""))</f>
        <v>D</v>
      </c>
    </row>
    <row r="357" spans="1:6" x14ac:dyDescent="0.25">
      <c r="A357">
        <f ca="1">IF(ROW()-1&lt;=DataRows_IBE,OFFSET(InstrumenteIBE!$A$1,ROW()-2,COLUMN(),1,1),IF(ROW()-2 &lt;= DataRows,OFFSET(MeineInstrumente!$A$9,ROW()-DataRows_IBE-1,COLUMN(),1,1),""))</f>
        <v>22</v>
      </c>
      <c r="B357">
        <f ca="1">IF(ROW()-1&lt;=DataRows_IBE,OFFSET(InstrumenteIBE!$A$1,ROW()-2,COLUMN(),1,1),IF(ROW()-2 &lt;= DataRows,OFFSET(MeineInstrumente!$A$9,ROW()-DataRows_IBE-1,COLUMN(),1,1),""))</f>
        <v>3</v>
      </c>
      <c r="C357">
        <f ca="1">IF(ROW()-1&lt;=DataRows_IBE,OFFSET(InstrumenteIBE!$A$1,ROW()-2,COLUMN(),1,1),IF(ROW()-2 &lt;= DataRows,OFFSET(MeineInstrumente!$A$9,ROW()-DataRows_IBE-1,COLUMN(),1,1),""))</f>
        <v>15</v>
      </c>
      <c r="D357" s="16" t="str">
        <f ca="1">IF(ROW()-1&lt;=DataRows_IBE,OFFSET(InstrumenteIBE!$A$1,ROW()-2,COLUMN(),1,1),IF(ROW()-2 &lt;= DataRows,OFFSET(MeineInstrumente!$A$9,ROW()-DataRows_IBE-1,COLUMN(),1,1),""))</f>
        <v>Pflege</v>
      </c>
      <c r="E357" t="str">
        <f t="shared" ca="1" si="5"/>
        <v>D;22</v>
      </c>
      <c r="F357" t="str">
        <f ca="1">IF(ROW()-1&lt;=DataRows_IBE,OFFSET(InstrumenteIBE!$A$1,ROW()-2,COLUMN()-COLUMN($F$1),1,1),IF(ROW()-2 &lt;= DataRows,OFFSET(MeineInstrumente!$A$9,ROW()-DataRows_IBE-1,COLUMN()-COLUMN($F$1),1,1),""))</f>
        <v>D</v>
      </c>
    </row>
    <row r="358" spans="1:6" ht="45" x14ac:dyDescent="0.25">
      <c r="A358">
        <f ca="1">IF(ROW()-1&lt;=DataRows_IBE,OFFSET(InstrumenteIBE!$A$1,ROW()-2,COLUMN(),1,1),IF(ROW()-2 &lt;= DataRows,OFFSET(MeineInstrumente!$A$9,ROW()-DataRows_IBE-1,COLUMN(),1,1),""))</f>
        <v>22</v>
      </c>
      <c r="B358">
        <f ca="1">IF(ROW()-1&lt;=DataRows_IBE,OFFSET(InstrumenteIBE!$A$1,ROW()-2,COLUMN(),1,1),IF(ROW()-2 &lt;= DataRows,OFFSET(MeineInstrumente!$A$9,ROW()-DataRows_IBE-1,COLUMN(),1,1),""))</f>
        <v>3</v>
      </c>
      <c r="C358">
        <f ca="1">IF(ROW()-1&lt;=DataRows_IBE,OFFSET(InstrumenteIBE!$A$1,ROW()-2,COLUMN(),1,1),IF(ROW()-2 &lt;= DataRows,OFFSET(MeineInstrumente!$A$9,ROW()-DataRows_IBE-1,COLUMN(),1,1),""))</f>
        <v>15</v>
      </c>
      <c r="D358" s="16" t="str">
        <f ca="1">IF(ROW()-1&lt;=DataRows_IBE,OFFSET(InstrumenteIBE!$A$1,ROW()-2,COLUMN(),1,1),IF(ROW()-2 &lt;= DataRows,OFFSET(MeineInstrumente!$A$9,ROW()-DataRows_IBE-1,COLUMN(),1,1),""))</f>
        <v>Einbezug von Angehörigen in den betrieblichen Kontext, z. B. Integration zu pflegender Angehöriger (nach Möglichkeit) in Betriebsfeste, Weihnachtsfeiern, Abteilungs-Ausflüge etc.</v>
      </c>
      <c r="E358" t="str">
        <f t="shared" ca="1" si="5"/>
        <v>D_r;22</v>
      </c>
      <c r="F358" t="str">
        <f ca="1">IF(ROW()-1&lt;=DataRows_IBE,OFFSET(InstrumenteIBE!$A$1,ROW()-2,COLUMN()-COLUMN($F$1),1,1),IF(ROW()-2 &lt;= DataRows,OFFSET(MeineInstrumente!$A$9,ROW()-DataRows_IBE-1,COLUMN()-COLUMN($F$1),1,1),""))</f>
        <v>D_r</v>
      </c>
    </row>
    <row r="359" spans="1:6" x14ac:dyDescent="0.25">
      <c r="A359">
        <f ca="1">IF(ROW()-1&lt;=DataRows_IBE,OFFSET(InstrumenteIBE!$A$1,ROW()-2,COLUMN(),1,1),IF(ROW()-2 &lt;= DataRows,OFFSET(MeineInstrumente!$A$9,ROW()-DataRows_IBE-1,COLUMN(),1,1),""))</f>
        <v>22</v>
      </c>
      <c r="B359">
        <f ca="1">IF(ROW()-1&lt;=DataRows_IBE,OFFSET(InstrumenteIBE!$A$1,ROW()-2,COLUMN(),1,1),IF(ROW()-2 &lt;= DataRows,OFFSET(MeineInstrumente!$A$9,ROW()-DataRows_IBE-1,COLUMN(),1,1),""))</f>
        <v>3</v>
      </c>
      <c r="C359">
        <f ca="1">IF(ROW()-1&lt;=DataRows_IBE,OFFSET(InstrumenteIBE!$A$1,ROW()-2,COLUMN(),1,1),IF(ROW()-2 &lt;= DataRows,OFFSET(MeineInstrumente!$A$9,ROW()-DataRows_IBE-1,COLUMN(),1,1),""))</f>
        <v>16</v>
      </c>
      <c r="D359" s="16" t="str">
        <f ca="1">IF(ROW()-1&lt;=DataRows_IBE,OFFSET(InstrumenteIBE!$A$1,ROW()-2,COLUMN(),1,1),IF(ROW()-2 &lt;= DataRows,OFFSET(MeineInstrumente!$A$9,ROW()-DataRows_IBE-1,COLUMN(),1,1),""))</f>
        <v>Privat initiierte Weiterbildung</v>
      </c>
      <c r="E359" t="str">
        <f t="shared" ca="1" si="5"/>
        <v>D;22</v>
      </c>
      <c r="F359" t="str">
        <f ca="1">IF(ROW()-1&lt;=DataRows_IBE,OFFSET(InstrumenteIBE!$A$1,ROW()-2,COLUMN()-COLUMN($F$1),1,1),IF(ROW()-2 &lt;= DataRows,OFFSET(MeineInstrumente!$A$9,ROW()-DataRows_IBE-1,COLUMN()-COLUMN($F$1),1,1),""))</f>
        <v>D</v>
      </c>
    </row>
    <row r="360" spans="1:6" x14ac:dyDescent="0.25">
      <c r="A360">
        <f ca="1">IF(ROW()-1&lt;=DataRows_IBE,OFFSET(InstrumenteIBE!$A$1,ROW()-2,COLUMN(),1,1),IF(ROW()-2 &lt;= DataRows,OFFSET(MeineInstrumente!$A$9,ROW()-DataRows_IBE-1,COLUMN(),1,1),""))</f>
        <v>22</v>
      </c>
      <c r="B360">
        <f ca="1">IF(ROW()-1&lt;=DataRows_IBE,OFFSET(InstrumenteIBE!$A$1,ROW()-2,COLUMN(),1,1),IF(ROW()-2 &lt;= DataRows,OFFSET(MeineInstrumente!$A$9,ROW()-DataRows_IBE-1,COLUMN(),1,1),""))</f>
        <v>3</v>
      </c>
      <c r="C360">
        <f ca="1">IF(ROW()-1&lt;=DataRows_IBE,OFFSET(InstrumenteIBE!$A$1,ROW()-2,COLUMN(),1,1),IF(ROW()-2 &lt;= DataRows,OFFSET(MeineInstrumente!$A$9,ROW()-DataRows_IBE-1,COLUMN(),1,1),""))</f>
        <v>17</v>
      </c>
      <c r="D360" s="16" t="str">
        <f ca="1">IF(ROW()-1&lt;=DataRows_IBE,OFFSET(InstrumenteIBE!$A$1,ROW()-2,COLUMN(),1,1),IF(ROW()-2 &lt;= DataRows,OFFSET(MeineInstrumente!$A$9,ROW()-DataRows_IBE-1,COLUMN(),1,1),""))</f>
        <v>Soziales Netzwerk</v>
      </c>
      <c r="E360" t="str">
        <f t="shared" ca="1" si="5"/>
        <v>D;22</v>
      </c>
      <c r="F360" t="str">
        <f ca="1">IF(ROW()-1&lt;=DataRows_IBE,OFFSET(InstrumenteIBE!$A$1,ROW()-2,COLUMN()-COLUMN($F$1),1,1),IF(ROW()-2 &lt;= DataRows,OFFSET(MeineInstrumente!$A$9,ROW()-DataRows_IBE-1,COLUMN()-COLUMN($F$1),1,1),""))</f>
        <v>D</v>
      </c>
    </row>
    <row r="361" spans="1:6" ht="45" x14ac:dyDescent="0.25">
      <c r="A361">
        <f ca="1">IF(ROW()-1&lt;=DataRows_IBE,OFFSET(InstrumenteIBE!$A$1,ROW()-2,COLUMN(),1,1),IF(ROW()-2 &lt;= DataRows,OFFSET(MeineInstrumente!$A$9,ROW()-DataRows_IBE-1,COLUMN(),1,1),""))</f>
        <v>22</v>
      </c>
      <c r="B361">
        <f ca="1">IF(ROW()-1&lt;=DataRows_IBE,OFFSET(InstrumenteIBE!$A$1,ROW()-2,COLUMN(),1,1),IF(ROW()-2 &lt;= DataRows,OFFSET(MeineInstrumente!$A$9,ROW()-DataRows_IBE-1,COLUMN(),1,1),""))</f>
        <v>3</v>
      </c>
      <c r="C361">
        <f ca="1">IF(ROW()-1&lt;=DataRows_IBE,OFFSET(InstrumenteIBE!$A$1,ROW()-2,COLUMN(),1,1),IF(ROW()-2 &lt;= DataRows,OFFSET(MeineInstrumente!$A$9,ROW()-DataRows_IBE-1,COLUMN(),1,1),""))</f>
        <v>17</v>
      </c>
      <c r="D361" s="16" t="str">
        <f ca="1">IF(ROW()-1&lt;=DataRows_IBE,OFFSET(InstrumenteIBE!$A$1,ROW()-2,COLUMN(),1,1),IF(ROW()-2 &lt;= DataRows,OFFSET(MeineInstrumente!$A$9,ROW()-DataRows_IBE-1,COLUMN(),1,1),""))</f>
        <v>Einbezug von Angehörigen in den betrieblichen Kontext, z. B. Integration enger Freunde bzw. Verwandter in Betriebsfeste, Weihnachtsfeiern, Abteilungs-Ausflüge etc.</v>
      </c>
      <c r="E361" t="str">
        <f t="shared" ca="1" si="5"/>
        <v>D_r;22</v>
      </c>
      <c r="F361" t="str">
        <f ca="1">IF(ROW()-1&lt;=DataRows_IBE,OFFSET(InstrumenteIBE!$A$1,ROW()-2,COLUMN()-COLUMN($F$1),1,1),IF(ROW()-2 &lt;= DataRows,OFFSET(MeineInstrumente!$A$9,ROW()-DataRows_IBE-1,COLUMN()-COLUMN($F$1),1,1),""))</f>
        <v>D_r</v>
      </c>
    </row>
    <row r="362" spans="1:6" x14ac:dyDescent="0.25">
      <c r="A362">
        <f ca="1">IF(ROW()-1&lt;=DataRows_IBE,OFFSET(InstrumenteIBE!$A$1,ROW()-2,COLUMN(),1,1),IF(ROW()-2 &lt;= DataRows,OFFSET(MeineInstrumente!$A$9,ROW()-DataRows_IBE-1,COLUMN(),1,1),""))</f>
        <v>22</v>
      </c>
      <c r="B362">
        <f ca="1">IF(ROW()-1&lt;=DataRows_IBE,OFFSET(InstrumenteIBE!$A$1,ROW()-2,COLUMN(),1,1),IF(ROW()-2 &lt;= DataRows,OFFSET(MeineInstrumente!$A$9,ROW()-DataRows_IBE-1,COLUMN(),1,1),""))</f>
        <v>3</v>
      </c>
      <c r="C362">
        <f ca="1">IF(ROW()-1&lt;=DataRows_IBE,OFFSET(InstrumenteIBE!$A$1,ROW()-2,COLUMN(),1,1),IF(ROW()-2 &lt;= DataRows,OFFSET(MeineInstrumente!$A$9,ROW()-DataRows_IBE-1,COLUMN(),1,1),""))</f>
        <v>18</v>
      </c>
      <c r="D362" s="16" t="str">
        <f ca="1">IF(ROW()-1&lt;=DataRows_IBE,OFFSET(InstrumenteIBE!$A$1,ROW()-2,COLUMN(),1,1),IF(ROW()-2 &lt;= DataRows,OFFSET(MeineInstrumente!$A$9,ROW()-DataRows_IBE-1,COLUMN(),1,1),""))</f>
        <v>Verschuldung</v>
      </c>
      <c r="E362" t="str">
        <f t="shared" ca="1" si="5"/>
        <v>D;22</v>
      </c>
      <c r="F362" t="str">
        <f ca="1">IF(ROW()-1&lt;=DataRows_IBE,OFFSET(InstrumenteIBE!$A$1,ROW()-2,COLUMN()-COLUMN($F$1),1,1),IF(ROW()-2 &lt;= DataRows,OFFSET(MeineInstrumente!$A$9,ROW()-DataRows_IBE-1,COLUMN()-COLUMN($F$1),1,1),""))</f>
        <v>D</v>
      </c>
    </row>
    <row r="363" spans="1:6" x14ac:dyDescent="0.25">
      <c r="A363">
        <f ca="1">IF(ROW()-1&lt;=DataRows_IBE,OFFSET(InstrumenteIBE!$A$1,ROW()-2,COLUMN(),1,1),IF(ROW()-2 &lt;= DataRows,OFFSET(MeineInstrumente!$A$9,ROW()-DataRows_IBE-1,COLUMN(),1,1),""))</f>
        <v>22</v>
      </c>
      <c r="B363">
        <f ca="1">IF(ROW()-1&lt;=DataRows_IBE,OFFSET(InstrumenteIBE!$A$1,ROW()-2,COLUMN(),1,1),IF(ROW()-2 &lt;= DataRows,OFFSET(MeineInstrumente!$A$9,ROW()-DataRows_IBE-1,COLUMN(),1,1),""))</f>
        <v>4</v>
      </c>
      <c r="C363">
        <f ca="1">IF(ROW()-1&lt;=DataRows_IBE,OFFSET(InstrumenteIBE!$A$1,ROW()-2,COLUMN(),1,1),IF(ROW()-2 &lt;= DataRows,OFFSET(MeineInstrumente!$A$9,ROW()-DataRows_IBE-1,COLUMN(),1,1),""))</f>
        <v>0</v>
      </c>
      <c r="D363" s="16" t="str">
        <f ca="1">IF(ROW()-1&lt;=DataRows_IBE,OFFSET(InstrumenteIBE!$A$1,ROW()-2,COLUMN(),1,1),IF(ROW()-2 &lt;= DataRows,OFFSET(MeineInstrumente!$A$9,ROW()-DataRows_IBE-1,COLUMN(),1,1),""))</f>
        <v>Berufshintergrund</v>
      </c>
      <c r="E363" t="str">
        <f t="shared" ca="1" si="5"/>
        <v>dT;22</v>
      </c>
      <c r="F363" t="str">
        <f ca="1">IF(ROW()-1&lt;=DataRows_IBE,OFFSET(InstrumenteIBE!$A$1,ROW()-2,COLUMN()-COLUMN($F$1),1,1),IF(ROW()-2 &lt;= DataRows,OFFSET(MeineInstrumente!$A$9,ROW()-DataRows_IBE-1,COLUMN()-COLUMN($F$1),1,1),""))</f>
        <v>dT</v>
      </c>
    </row>
    <row r="364" spans="1:6" x14ac:dyDescent="0.25">
      <c r="A364">
        <f ca="1">IF(ROW()-1&lt;=DataRows_IBE,OFFSET(InstrumenteIBE!$A$1,ROW()-2,COLUMN(),1,1),IF(ROW()-2 &lt;= DataRows,OFFSET(MeineInstrumente!$A$9,ROW()-DataRows_IBE-1,COLUMN(),1,1),""))</f>
        <v>22</v>
      </c>
      <c r="B364">
        <f ca="1">IF(ROW()-1&lt;=DataRows_IBE,OFFSET(InstrumenteIBE!$A$1,ROW()-2,COLUMN(),1,1),IF(ROW()-2 &lt;= DataRows,OFFSET(MeineInstrumente!$A$9,ROW()-DataRows_IBE-1,COLUMN(),1,1),""))</f>
        <v>4</v>
      </c>
      <c r="C364">
        <f ca="1">IF(ROW()-1&lt;=DataRows_IBE,OFFSET(InstrumenteIBE!$A$1,ROW()-2,COLUMN(),1,1),IF(ROW()-2 &lt;= DataRows,OFFSET(MeineInstrumente!$A$9,ROW()-DataRows_IBE-1,COLUMN(),1,1),""))</f>
        <v>19</v>
      </c>
      <c r="D364" s="16" t="str">
        <f ca="1">IF(ROW()-1&lt;=DataRows_IBE,OFFSET(InstrumenteIBE!$A$1,ROW()-2,COLUMN(),1,1),IF(ROW()-2 &lt;= DataRows,OFFSET(MeineInstrumente!$A$9,ROW()-DataRows_IBE-1,COLUMN(),1,1),""))</f>
        <v>Einstieg/Orientierung</v>
      </c>
      <c r="E364" t="str">
        <f t="shared" ca="1" si="5"/>
        <v>D;22</v>
      </c>
      <c r="F364" t="str">
        <f ca="1">IF(ROW()-1&lt;=DataRows_IBE,OFFSET(InstrumenteIBE!$A$1,ROW()-2,COLUMN()-COLUMN($F$1),1,1),IF(ROW()-2 &lt;= DataRows,OFFSET(MeineInstrumente!$A$9,ROW()-DataRows_IBE-1,COLUMN()-COLUMN($F$1),1,1),""))</f>
        <v>D</v>
      </c>
    </row>
    <row r="365" spans="1:6" ht="45" x14ac:dyDescent="0.25">
      <c r="A365">
        <f ca="1">IF(ROW()-1&lt;=DataRows_IBE,OFFSET(InstrumenteIBE!$A$1,ROW()-2,COLUMN(),1,1),IF(ROW()-2 &lt;= DataRows,OFFSET(MeineInstrumente!$A$9,ROW()-DataRows_IBE-1,COLUMN(),1,1),""))</f>
        <v>22</v>
      </c>
      <c r="B365">
        <f ca="1">IF(ROW()-1&lt;=DataRows_IBE,OFFSET(InstrumenteIBE!$A$1,ROW()-2,COLUMN(),1,1),IF(ROW()-2 &lt;= DataRows,OFFSET(MeineInstrumente!$A$9,ROW()-DataRows_IBE-1,COLUMN(),1,1),""))</f>
        <v>4</v>
      </c>
      <c r="C365">
        <f ca="1">IF(ROW()-1&lt;=DataRows_IBE,OFFSET(InstrumenteIBE!$A$1,ROW()-2,COLUMN(),1,1),IF(ROW()-2 &lt;= DataRows,OFFSET(MeineInstrumente!$A$9,ROW()-DataRows_IBE-1,COLUMN(),1,1),""))</f>
        <v>19</v>
      </c>
      <c r="D365" s="16" t="str">
        <f ca="1">IF(ROW()-1&lt;=DataRows_IBE,OFFSET(InstrumenteIBE!$A$1,ROW()-2,COLUMN(),1,1),IF(ROW()-2 &lt;= DataRows,OFFSET(MeineInstrumente!$A$9,ROW()-DataRows_IBE-1,COLUMN(),1,1),""))</f>
        <v>Einbezug von Angehörigen in den betrieblichen Kontext, z. B. durch Integration der Eltern von Auszubildenden in Betriebsfeste oder durch Etablierung regelmäßiger Elternabende für Eltern von Auszubildenden</v>
      </c>
      <c r="E365" t="str">
        <f t="shared" ca="1" si="5"/>
        <v>D_r;22</v>
      </c>
      <c r="F365" t="str">
        <f ca="1">IF(ROW()-1&lt;=DataRows_IBE,OFFSET(InstrumenteIBE!$A$1,ROW()-2,COLUMN()-COLUMN($F$1),1,1),IF(ROW()-2 &lt;= DataRows,OFFSET(MeineInstrumente!$A$9,ROW()-DataRows_IBE-1,COLUMN()-COLUMN($F$1),1,1),""))</f>
        <v>D_r</v>
      </c>
    </row>
    <row r="366" spans="1:6" ht="30" x14ac:dyDescent="0.25">
      <c r="A366">
        <f ca="1">IF(ROW()-1&lt;=DataRows_IBE,OFFSET(InstrumenteIBE!$A$1,ROW()-2,COLUMN(),1,1),IF(ROW()-2 &lt;= DataRows,OFFSET(MeineInstrumente!$A$9,ROW()-DataRows_IBE-1,COLUMN(),1,1),""))</f>
        <v>22</v>
      </c>
      <c r="B366">
        <f ca="1">IF(ROW()-1&lt;=DataRows_IBE,OFFSET(InstrumenteIBE!$A$1,ROW()-2,COLUMN(),1,1),IF(ROW()-2 &lt;= DataRows,OFFSET(MeineInstrumente!$A$9,ROW()-DataRows_IBE-1,COLUMN(),1,1),""))</f>
        <v>4</v>
      </c>
      <c r="C366">
        <f ca="1">IF(ROW()-1&lt;=DataRows_IBE,OFFSET(InstrumenteIBE!$A$1,ROW()-2,COLUMN(),1,1),IF(ROW()-2 &lt;= DataRows,OFFSET(MeineInstrumente!$A$9,ROW()-DataRows_IBE-1,COLUMN(),1,1),""))</f>
        <v>19</v>
      </c>
      <c r="D366" s="16" t="str">
        <f ca="1">IF(ROW()-1&lt;=DataRows_IBE,OFFSET(InstrumenteIBE!$A$1,ROW()-2,COLUMN(),1,1),IF(ROW()-2 &lt;= DataRows,OFFSET(MeineInstrumente!$A$9,ROW()-DataRows_IBE-1,COLUMN(),1,1),""))</f>
        <v>Einbezug von Angehörigen in den betrieblichen Kontext, z. B. durch Integration des Partners zum Kennenlernen des Unternehmens nach Neueinstellung</v>
      </c>
      <c r="E366" t="str">
        <f t="shared" ca="1" si="5"/>
        <v>D_r;22</v>
      </c>
      <c r="F366" t="str">
        <f ca="1">IF(ROW()-1&lt;=DataRows_IBE,OFFSET(InstrumenteIBE!$A$1,ROW()-2,COLUMN()-COLUMN($F$1),1,1),IF(ROW()-2 &lt;= DataRows,OFFSET(MeineInstrumente!$A$9,ROW()-DataRows_IBE-1,COLUMN()-COLUMN($F$1),1,1),""))</f>
        <v>D_r</v>
      </c>
    </row>
    <row r="367" spans="1:6" x14ac:dyDescent="0.25">
      <c r="A367">
        <f ca="1">IF(ROW()-1&lt;=DataRows_IBE,OFFSET(InstrumenteIBE!$A$1,ROW()-2,COLUMN(),1,1),IF(ROW()-2 &lt;= DataRows,OFFSET(MeineInstrumente!$A$9,ROW()-DataRows_IBE-1,COLUMN(),1,1),""))</f>
        <v>22</v>
      </c>
      <c r="B367">
        <f ca="1">IF(ROW()-1&lt;=DataRows_IBE,OFFSET(InstrumenteIBE!$A$1,ROW()-2,COLUMN(),1,1),IF(ROW()-2 &lt;= DataRows,OFFSET(MeineInstrumente!$A$9,ROW()-DataRows_IBE-1,COLUMN(),1,1),""))</f>
        <v>4</v>
      </c>
      <c r="C367">
        <f ca="1">IF(ROW()-1&lt;=DataRows_IBE,OFFSET(InstrumenteIBE!$A$1,ROW()-2,COLUMN(),1,1),IF(ROW()-2 &lt;= DataRows,OFFSET(MeineInstrumente!$A$9,ROW()-DataRows_IBE-1,COLUMN(),1,1),""))</f>
        <v>20</v>
      </c>
      <c r="D367" s="16" t="str">
        <f ca="1">IF(ROW()-1&lt;=DataRows_IBE,OFFSET(InstrumenteIBE!$A$1,ROW()-2,COLUMN(),1,1),IF(ROW()-2 &lt;= DataRows,OFFSET(MeineInstrumente!$A$9,ROW()-DataRows_IBE-1,COLUMN(),1,1),""))</f>
        <v>Reife</v>
      </c>
      <c r="E367" t="str">
        <f t="shared" ca="1" si="5"/>
        <v>D;22</v>
      </c>
      <c r="F367" t="str">
        <f ca="1">IF(ROW()-1&lt;=DataRows_IBE,OFFSET(InstrumenteIBE!$A$1,ROW()-2,COLUMN()-COLUMN($F$1),1,1),IF(ROW()-2 &lt;= DataRows,OFFSET(MeineInstrumente!$A$9,ROW()-DataRows_IBE-1,COLUMN()-COLUMN($F$1),1,1),""))</f>
        <v>D</v>
      </c>
    </row>
    <row r="368" spans="1:6" x14ac:dyDescent="0.25">
      <c r="A368">
        <f ca="1">IF(ROW()-1&lt;=DataRows_IBE,OFFSET(InstrumenteIBE!$A$1,ROW()-2,COLUMN(),1,1),IF(ROW()-2 &lt;= DataRows,OFFSET(MeineInstrumente!$A$9,ROW()-DataRows_IBE-1,COLUMN(),1,1),""))</f>
        <v>22</v>
      </c>
      <c r="B368">
        <f ca="1">IF(ROW()-1&lt;=DataRows_IBE,OFFSET(InstrumenteIBE!$A$1,ROW()-2,COLUMN(),1,1),IF(ROW()-2 &lt;= DataRows,OFFSET(MeineInstrumente!$A$9,ROW()-DataRows_IBE-1,COLUMN(),1,1),""))</f>
        <v>4</v>
      </c>
      <c r="C368">
        <f ca="1">IF(ROW()-1&lt;=DataRows_IBE,OFFSET(InstrumenteIBE!$A$1,ROW()-2,COLUMN(),1,1),IF(ROW()-2 &lt;= DataRows,OFFSET(MeineInstrumente!$A$9,ROW()-DataRows_IBE-1,COLUMN(),1,1),""))</f>
        <v>21</v>
      </c>
      <c r="D368" s="16" t="str">
        <f ca="1">IF(ROW()-1&lt;=DataRows_IBE,OFFSET(InstrumenteIBE!$A$1,ROW()-2,COLUMN(),1,1),IF(ROW()-2 &lt;= DataRows,OFFSET(MeineInstrumente!$A$9,ROW()-DataRows_IBE-1,COLUMN(),1,1),""))</f>
        <v>Führung</v>
      </c>
      <c r="E368" t="str">
        <f t="shared" ca="1" si="5"/>
        <v>D;22</v>
      </c>
      <c r="F368" t="str">
        <f ca="1">IF(ROW()-1&lt;=DataRows_IBE,OFFSET(InstrumenteIBE!$A$1,ROW()-2,COLUMN()-COLUMN($F$1),1,1),IF(ROW()-2 &lt;= DataRows,OFFSET(MeineInstrumente!$A$9,ROW()-DataRows_IBE-1,COLUMN()-COLUMN($F$1),1,1),""))</f>
        <v>D</v>
      </c>
    </row>
    <row r="369" spans="1:6" x14ac:dyDescent="0.25">
      <c r="A369">
        <f ca="1">IF(ROW()-1&lt;=DataRows_IBE,OFFSET(InstrumenteIBE!$A$1,ROW()-2,COLUMN(),1,1),IF(ROW()-2 &lt;= DataRows,OFFSET(MeineInstrumente!$A$9,ROW()-DataRows_IBE-1,COLUMN(),1,1),""))</f>
        <v>22</v>
      </c>
      <c r="B369">
        <f ca="1">IF(ROW()-1&lt;=DataRows_IBE,OFFSET(InstrumenteIBE!$A$1,ROW()-2,COLUMN(),1,1),IF(ROW()-2 &lt;= DataRows,OFFSET(MeineInstrumente!$A$9,ROW()-DataRows_IBE-1,COLUMN(),1,1),""))</f>
        <v>4</v>
      </c>
      <c r="C369">
        <f ca="1">IF(ROW()-1&lt;=DataRows_IBE,OFFSET(InstrumenteIBE!$A$1,ROW()-2,COLUMN(),1,1),IF(ROW()-2 &lt;= DataRows,OFFSET(MeineInstrumente!$A$9,ROW()-DataRows_IBE-1,COLUMN(),1,1),""))</f>
        <v>22</v>
      </c>
      <c r="D369" s="16" t="str">
        <f ca="1">IF(ROW()-1&lt;=DataRows_IBE,OFFSET(InstrumenteIBE!$A$1,ROW()-2,COLUMN(),1,1),IF(ROW()-2 &lt;= DataRows,OFFSET(MeineInstrumente!$A$9,ROW()-DataRows_IBE-1,COLUMN(),1,1),""))</f>
        <v>Ausland</v>
      </c>
      <c r="E369" t="str">
        <f t="shared" ca="1" si="5"/>
        <v>D;22</v>
      </c>
      <c r="F369" t="str">
        <f ca="1">IF(ROW()-1&lt;=DataRows_IBE,OFFSET(InstrumenteIBE!$A$1,ROW()-2,COLUMN()-COLUMN($F$1),1,1),IF(ROW()-2 &lt;= DataRows,OFFSET(MeineInstrumente!$A$9,ROW()-DataRows_IBE-1,COLUMN()-COLUMN($F$1),1,1),""))</f>
        <v>D</v>
      </c>
    </row>
    <row r="370" spans="1:6" ht="45" x14ac:dyDescent="0.25">
      <c r="A370">
        <f ca="1">IF(ROW()-1&lt;=DataRows_IBE,OFFSET(InstrumenteIBE!$A$1,ROW()-2,COLUMN(),1,1),IF(ROW()-2 &lt;= DataRows,OFFSET(MeineInstrumente!$A$9,ROW()-DataRows_IBE-1,COLUMN(),1,1),""))</f>
        <v>22</v>
      </c>
      <c r="B370">
        <f ca="1">IF(ROW()-1&lt;=DataRows_IBE,OFFSET(InstrumenteIBE!$A$1,ROW()-2,COLUMN(),1,1),IF(ROW()-2 &lt;= DataRows,OFFSET(MeineInstrumente!$A$9,ROW()-DataRows_IBE-1,COLUMN(),1,1),""))</f>
        <v>4</v>
      </c>
      <c r="C370">
        <f ca="1">IF(ROW()-1&lt;=DataRows_IBE,OFFSET(InstrumenteIBE!$A$1,ROW()-2,COLUMN(),1,1),IF(ROW()-2 &lt;= DataRows,OFFSET(MeineInstrumente!$A$9,ROW()-DataRows_IBE-1,COLUMN(),1,1),""))</f>
        <v>22</v>
      </c>
      <c r="D370" s="16" t="str">
        <f ca="1">IF(ROW()-1&lt;=DataRows_IBE,OFFSET(InstrumenteIBE!$A$1,ROW()-2,COLUMN(),1,1),IF(ROW()-2 &lt;= DataRows,OFFSET(MeineInstrumente!$A$9,ROW()-DataRows_IBE-1,COLUMN(),1,1),""))</f>
        <v>Einbezug von Angehörigen in den betrieblichen Kontext, z. B. durch Angebot eines interkulturellen Trainings, von Sprachkursen etc. auch für Angehörige, die den Mitarbeiter bzw. die Mitarbeiterin ins Ausland begleiten</v>
      </c>
      <c r="E370" t="str">
        <f t="shared" ca="1" si="5"/>
        <v>D_r;22</v>
      </c>
      <c r="F370" t="str">
        <f ca="1">IF(ROW()-1&lt;=DataRows_IBE,OFFSET(InstrumenteIBE!$A$1,ROW()-2,COLUMN()-COLUMN($F$1),1,1),IF(ROW()-2 &lt;= DataRows,OFFSET(MeineInstrumente!$A$9,ROW()-DataRows_IBE-1,COLUMN()-COLUMN($F$1),1,1),""))</f>
        <v>D_r</v>
      </c>
    </row>
    <row r="371" spans="1:6" x14ac:dyDescent="0.25">
      <c r="A371">
        <f ca="1">IF(ROW()-1&lt;=DataRows_IBE,OFFSET(InstrumenteIBE!$A$1,ROW()-2,COLUMN(),1,1),IF(ROW()-2 &lt;= DataRows,OFFSET(MeineInstrumente!$A$9,ROW()-DataRows_IBE-1,COLUMN(),1,1),""))</f>
        <v>22</v>
      </c>
      <c r="B371">
        <f ca="1">IF(ROW()-1&lt;=DataRows_IBE,OFFSET(InstrumenteIBE!$A$1,ROW()-2,COLUMN(),1,1),IF(ROW()-2 &lt;= DataRows,OFFSET(MeineInstrumente!$A$9,ROW()-DataRows_IBE-1,COLUMN(),1,1),""))</f>
        <v>4</v>
      </c>
      <c r="C371">
        <f ca="1">IF(ROW()-1&lt;=DataRows_IBE,OFFSET(InstrumenteIBE!$A$1,ROW()-2,COLUMN(),1,1),IF(ROW()-2 &lt;= DataRows,OFFSET(MeineInstrumente!$A$9,ROW()-DataRows_IBE-1,COLUMN(),1,1),""))</f>
        <v>23</v>
      </c>
      <c r="D371" s="16" t="str">
        <f ca="1">IF(ROW()-1&lt;=DataRows_IBE,OFFSET(InstrumenteIBE!$A$1,ROW()-2,COLUMN(),1,1),IF(ROW()-2 &lt;= DataRows,OFFSET(MeineInstrumente!$A$9,ROW()-DataRows_IBE-1,COLUMN(),1,1),""))</f>
        <v>Ausstieg</v>
      </c>
      <c r="E371" t="str">
        <f t="shared" ca="1" si="5"/>
        <v>D;22</v>
      </c>
      <c r="F371" t="str">
        <f ca="1">IF(ROW()-1&lt;=DataRows_IBE,OFFSET(InstrumenteIBE!$A$1,ROW()-2,COLUMN()-COLUMN($F$1),1,1),IF(ROW()-2 &lt;= DataRows,OFFSET(MeineInstrumente!$A$9,ROW()-DataRows_IBE-1,COLUMN()-COLUMN($F$1),1,1),""))</f>
        <v>D</v>
      </c>
    </row>
    <row r="372" spans="1:6" ht="45" x14ac:dyDescent="0.25">
      <c r="A372">
        <f ca="1">IF(ROW()-1&lt;=DataRows_IBE,OFFSET(InstrumenteIBE!$A$1,ROW()-2,COLUMN(),1,1),IF(ROW()-2 &lt;= DataRows,OFFSET(MeineInstrumente!$A$9,ROW()-DataRows_IBE-1,COLUMN(),1,1),""))</f>
        <v>22</v>
      </c>
      <c r="B372">
        <f ca="1">IF(ROW()-1&lt;=DataRows_IBE,OFFSET(InstrumenteIBE!$A$1,ROW()-2,COLUMN(),1,1),IF(ROW()-2 &lt;= DataRows,OFFSET(MeineInstrumente!$A$9,ROW()-DataRows_IBE-1,COLUMN(),1,1),""))</f>
        <v>4</v>
      </c>
      <c r="C372">
        <f ca="1">IF(ROW()-1&lt;=DataRows_IBE,OFFSET(InstrumenteIBE!$A$1,ROW()-2,COLUMN(),1,1),IF(ROW()-2 &lt;= DataRows,OFFSET(MeineInstrumente!$A$9,ROW()-DataRows_IBE-1,COLUMN(),1,1),""))</f>
        <v>23</v>
      </c>
      <c r="D372" s="16" t="str">
        <f ca="1">IF(ROW()-1&lt;=DataRows_IBE,OFFSET(InstrumenteIBE!$A$1,ROW()-2,COLUMN(),1,1),IF(ROW()-2 &lt;= DataRows,OFFSET(MeineInstrumente!$A$9,ROW()-DataRows_IBE-1,COLUMN(),1,1),""))</f>
        <v>Einbezug von Angehörigen in den betrieblichen Kontext, z. B. durch Integration des Partners bzw. der Partnerin in Workshops oder Seminare zur Vorbereitung auf den bevorstehenden Ruhestand</v>
      </c>
      <c r="E372" t="str">
        <f t="shared" ca="1" si="5"/>
        <v>D_r;22</v>
      </c>
      <c r="F372" t="str">
        <f ca="1">IF(ROW()-1&lt;=DataRows_IBE,OFFSET(InstrumenteIBE!$A$1,ROW()-2,COLUMN()-COLUMN($F$1),1,1),IF(ROW()-2 &lt;= DataRows,OFFSET(MeineInstrumente!$A$9,ROW()-DataRows_IBE-1,COLUMN()-COLUMN($F$1),1,1),""))</f>
        <v>D_r</v>
      </c>
    </row>
    <row r="373" spans="1:6" x14ac:dyDescent="0.25">
      <c r="A373">
        <f ca="1">IF(ROW()-1&lt;=DataRows_IBE,OFFSET(InstrumenteIBE!$A$1,ROW()-2,COLUMN(),1,1),IF(ROW()-2 &lt;= DataRows,OFFSET(MeineInstrumente!$A$9,ROW()-DataRows_IBE-1,COLUMN(),1,1),""))</f>
        <v>23</v>
      </c>
      <c r="B373">
        <f ca="1">IF(ROW()-1&lt;=DataRows_IBE,OFFSET(InstrumenteIBE!$A$1,ROW()-2,COLUMN(),1,1),IF(ROW()-2 &lt;= DataRows,OFFSET(MeineInstrumente!$A$9,ROW()-DataRows_IBE-1,COLUMN(),1,1),""))</f>
        <v>0</v>
      </c>
      <c r="C373">
        <f ca="1">IF(ROW()-1&lt;=DataRows_IBE,OFFSET(InstrumenteIBE!$A$1,ROW()-2,COLUMN(),1,1),IF(ROW()-2 &lt;= DataRows,OFFSET(MeineInstrumente!$A$9,ROW()-DataRows_IBE-1,COLUMN(),1,1),""))</f>
        <v>0</v>
      </c>
      <c r="D373" s="16" t="str">
        <f ca="1">IF(ROW()-1&lt;=DataRows_IBE,OFFSET(InstrumenteIBE!$A$1,ROW()-2,COLUMN(),1,1),IF(ROW()-2 &lt;= DataRows,OFFSET(MeineInstrumente!$A$9,ROW()-DataRows_IBE-1,COLUMN(),1,1),""))</f>
        <v>Informationsbereitstellung und -vermittlung</v>
      </c>
      <c r="E373" t="str">
        <f t="shared" ca="1" si="5"/>
        <v>I;23</v>
      </c>
      <c r="F373" t="str">
        <f ca="1">IF(ROW()-1&lt;=DataRows_IBE,OFFSET(InstrumenteIBE!$A$1,ROW()-2,COLUMN()-COLUMN($F$1),1,1),IF(ROW()-2 &lt;= DataRows,OFFSET(MeineInstrumente!$A$9,ROW()-DataRows_IBE-1,COLUMN()-COLUMN($F$1),1,1),""))</f>
        <v>I</v>
      </c>
    </row>
    <row r="374" spans="1:6" ht="60" x14ac:dyDescent="0.25">
      <c r="A374">
        <f ca="1">IF(ROW()-1&lt;=DataRows_IBE,OFFSET(InstrumenteIBE!$A$1,ROW()-2,COLUMN(),1,1),IF(ROW()-2 &lt;= DataRows,OFFSET(MeineInstrumente!$A$9,ROW()-DataRows_IBE-1,COLUMN(),1,1),""))</f>
        <v>23</v>
      </c>
      <c r="B374">
        <f ca="1">IF(ROW()-1&lt;=DataRows_IBE,OFFSET(InstrumenteIBE!$A$1,ROW()-2,COLUMN(),1,1),IF(ROW()-2 &lt;= DataRows,OFFSET(MeineInstrumente!$A$9,ROW()-DataRows_IBE-1,COLUMN(),1,1),""))</f>
        <v>0</v>
      </c>
      <c r="C374">
        <f ca="1">IF(ROW()-1&lt;=DataRows_IBE,OFFSET(InstrumenteIBE!$A$1,ROW()-2,COLUMN(),1,1),IF(ROW()-2 &lt;= DataRows,OFFSET(MeineInstrumente!$A$9,ROW()-DataRows_IBE-1,COLUMN(),1,1),""))</f>
        <v>0</v>
      </c>
      <c r="D374" s="16" t="str">
        <f ca="1">IF(ROW()-1&lt;=DataRows_IBE,OFFSET(InstrumenteIBE!$A$1,ROW()-2,COLUMN(),1,1),IF(ROW()-2 &lt;= DataRows,OFFSET(MeineInstrumente!$A$9,ROW()-DataRows_IBE-1,COLUMN(),1,1),""))</f>
        <v>Das Unternehmen unterstützt die Beschäftigten in bestimmten Berufs- oder Lebensphasen, indem es die entsprechenden Informationen und / oder Kontakte zu Einrichtungen bereitstellt, von denen die Mitarbeiterinnen und Mitarbeiter Hilfestellung erhalten können.</v>
      </c>
      <c r="E374" t="str">
        <f t="shared" ca="1" si="5"/>
        <v>I_t;23</v>
      </c>
      <c r="F374" t="str">
        <f ca="1">IF(ROW()-1&lt;=DataRows_IBE,OFFSET(InstrumenteIBE!$A$1,ROW()-2,COLUMN()-COLUMN($F$1),1,1),IF(ROW()-2 &lt;= DataRows,OFFSET(MeineInstrumente!$A$9,ROW()-DataRows_IBE-1,COLUMN()-COLUMN($F$1),1,1),""))</f>
        <v>I_t</v>
      </c>
    </row>
    <row r="375" spans="1:6" ht="180" x14ac:dyDescent="0.25">
      <c r="A375">
        <f ca="1">IF(ROW()-1&lt;=DataRows_IBE,OFFSET(InstrumenteIBE!$A$1,ROW()-2,COLUMN(),1,1),IF(ROW()-2 &lt;= DataRows,OFFSET(MeineInstrumente!$A$9,ROW()-DataRows_IBE-1,COLUMN(),1,1),""))</f>
        <v>23</v>
      </c>
      <c r="B375">
        <f ca="1">IF(ROW()-1&lt;=DataRows_IBE,OFFSET(InstrumenteIBE!$A$1,ROW()-2,COLUMN(),1,1),IF(ROW()-2 &lt;= DataRows,OFFSET(MeineInstrumente!$A$9,ROW()-DataRows_IBE-1,COLUMN(),1,1),""))</f>
        <v>0</v>
      </c>
      <c r="C375">
        <f ca="1">IF(ROW()-1&lt;=DataRows_IBE,OFFSET(InstrumenteIBE!$A$1,ROW()-2,COLUMN(),1,1),IF(ROW()-2 &lt;= DataRows,OFFSET(MeineInstrumente!$A$9,ROW()-DataRows_IBE-1,COLUMN(),1,1),""))</f>
        <v>0</v>
      </c>
      <c r="D375" s="16" t="str">
        <f ca="1">IF(ROW()-1&lt;=DataRows_IBE,OFFSET(InstrumenteIBE!$A$1,ROW()-2,COLUMN(),1,1),IF(ROW()-2 &lt;= DataRows,OFFSET(MeineInstrumente!$A$9,ROW()-DataRows_IBE-1,COLUMN(),1,1),""))</f>
        <v>Zur Bereitstellung von Informationen gehören Vorträge ebenso wie ständig aktualisierte Checklisten und / oder Übersichten zu bestimmten Fragestellungen bzw. Ansprechpartnerinnen und Ansprechpartnern. Bei Bedarf ist es empfehlenswert, diese in mehrere Sprachen zu übersetzen. Da nicht jedes Unternehmen für unterschiedliche Bedarfsfälle kompetente Ansprechpartnerinnen und Ansprechpartner zur Verfügung stellen kann bzw. über alle rechtlichen Bestimmungen, Fördermöglichkeiten etc. informiert ist, bietet es den Beschäftigten Unterstützung durch die Vermittlung entsprechender Kontakte bzw. durch Kooperationen mit entsprechenden externen Stellen. Dabei können Kooperationen sowohl für das Unternehmen als auch für die Mitarbeiterinnen und Mitarbeiter zu Vergünstigungen (z. B. Belegplätze, Kostenermäßigung) führen.</v>
      </c>
      <c r="E375" t="str">
        <f t="shared" ca="1" si="5"/>
        <v>I_d;23</v>
      </c>
      <c r="F375" t="str">
        <f ca="1">IF(ROW()-1&lt;=DataRows_IBE,OFFSET(InstrumenteIBE!$A$1,ROW()-2,COLUMN()-COLUMN($F$1),1,1),IF(ROW()-2 &lt;= DataRows,OFFSET(MeineInstrumente!$A$9,ROW()-DataRows_IBE-1,COLUMN()-COLUMN($F$1),1,1),""))</f>
        <v>I_d</v>
      </c>
    </row>
    <row r="376" spans="1:6" x14ac:dyDescent="0.25">
      <c r="A376">
        <f ca="1">IF(ROW()-1&lt;=DataRows_IBE,OFFSET(InstrumenteIBE!$A$1,ROW()-2,COLUMN(),1,1),IF(ROW()-2 &lt;= DataRows,OFFSET(MeineInstrumente!$A$9,ROW()-DataRows_IBE-1,COLUMN(),1,1),""))</f>
        <v>23</v>
      </c>
      <c r="B376">
        <f ca="1">IF(ROW()-1&lt;=DataRows_IBE,OFFSET(InstrumenteIBE!$A$1,ROW()-2,COLUMN(),1,1),IF(ROW()-2 &lt;= DataRows,OFFSET(MeineInstrumente!$A$9,ROW()-DataRows_IBE-1,COLUMN(),1,1),""))</f>
        <v>1</v>
      </c>
      <c r="C376">
        <f ca="1">IF(ROW()-1&lt;=DataRows_IBE,OFFSET(InstrumenteIBE!$A$1,ROW()-2,COLUMN(),1,1),IF(ROW()-2 &lt;= DataRows,OFFSET(MeineInstrumente!$A$9,ROW()-DataRows_IBE-1,COLUMN(),1,1),""))</f>
        <v>0</v>
      </c>
      <c r="D376" s="16" t="str">
        <f ca="1">IF(ROW()-1&lt;=DataRows_IBE,OFFSET(InstrumenteIBE!$A$1,ROW()-2,COLUMN(),1,1),IF(ROW()-2 &lt;= DataRows,OFFSET(MeineInstrumente!$A$9,ROW()-DataRows_IBE-1,COLUMN(),1,1),""))</f>
        <v>spezifische Handlungsfelder</v>
      </c>
      <c r="E376" t="str">
        <f t="shared" ca="1" si="5"/>
        <v>dT;23</v>
      </c>
      <c r="F376" t="str">
        <f ca="1">IF(ROW()-1&lt;=DataRows_IBE,OFFSET(InstrumenteIBE!$A$1,ROW()-2,COLUMN()-COLUMN($F$1),1,1),IF(ROW()-2 &lt;= DataRows,OFFSET(MeineInstrumente!$A$9,ROW()-DataRows_IBE-1,COLUMN()-COLUMN($F$1),1,1),""))</f>
        <v>dT</v>
      </c>
    </row>
    <row r="377" spans="1:6" x14ac:dyDescent="0.25">
      <c r="A377">
        <f ca="1">IF(ROW()-1&lt;=DataRows_IBE,OFFSET(InstrumenteIBE!$A$1,ROW()-2,COLUMN(),1,1),IF(ROW()-2 &lt;= DataRows,OFFSET(MeineInstrumente!$A$9,ROW()-DataRows_IBE-1,COLUMN(),1,1),""))</f>
        <v>23</v>
      </c>
      <c r="B377">
        <f ca="1">IF(ROW()-1&lt;=DataRows_IBE,OFFSET(InstrumenteIBE!$A$1,ROW()-2,COLUMN(),1,1),IF(ROW()-2 &lt;= DataRows,OFFSET(MeineInstrumente!$A$9,ROW()-DataRows_IBE-1,COLUMN(),1,1),""))</f>
        <v>1</v>
      </c>
      <c r="C377">
        <f ca="1">IF(ROW()-1&lt;=DataRows_IBE,OFFSET(InstrumenteIBE!$A$1,ROW()-2,COLUMN(),1,1),IF(ROW()-2 &lt;= DataRows,OFFSET(MeineInstrumente!$A$9,ROW()-DataRows_IBE-1,COLUMN(),1,1),""))</f>
        <v>4</v>
      </c>
      <c r="D377" s="16" t="str">
        <f ca="1">IF(ROW()-1&lt;=DataRows_IBE,OFFSET(InstrumenteIBE!$A$1,ROW()-2,COLUMN(),1,1),IF(ROW()-2 &lt;= DataRows,OFFSET(MeineInstrumente!$A$9,ROW()-DataRows_IBE-1,COLUMN(),1,1),""))</f>
        <v>Anreiz- und Motivationssysteme</v>
      </c>
      <c r="E377" t="str">
        <f t="shared" ca="1" si="5"/>
        <v>D;23</v>
      </c>
      <c r="F377" t="str">
        <f ca="1">IF(ROW()-1&lt;=DataRows_IBE,OFFSET(InstrumenteIBE!$A$1,ROW()-2,COLUMN()-COLUMN($F$1),1,1),IF(ROW()-2 &lt;= DataRows,OFFSET(MeineInstrumente!$A$9,ROW()-DataRows_IBE-1,COLUMN()-COLUMN($F$1),1,1),""))</f>
        <v>D</v>
      </c>
    </row>
    <row r="378" spans="1:6" x14ac:dyDescent="0.25">
      <c r="A378">
        <f ca="1">IF(ROW()-1&lt;=DataRows_IBE,OFFSET(InstrumenteIBE!$A$1,ROW()-2,COLUMN(),1,1),IF(ROW()-2 &lt;= DataRows,OFFSET(MeineInstrumente!$A$9,ROW()-DataRows_IBE-1,COLUMN(),1,1),""))</f>
        <v>23</v>
      </c>
      <c r="B378">
        <f ca="1">IF(ROW()-1&lt;=DataRows_IBE,OFFSET(InstrumenteIBE!$A$1,ROW()-2,COLUMN(),1,1),IF(ROW()-2 &lt;= DataRows,OFFSET(MeineInstrumente!$A$9,ROW()-DataRows_IBE-1,COLUMN(),1,1),""))</f>
        <v>3</v>
      </c>
      <c r="C378">
        <f ca="1">IF(ROW()-1&lt;=DataRows_IBE,OFFSET(InstrumenteIBE!$A$1,ROW()-2,COLUMN(),1,1),IF(ROW()-2 &lt;= DataRows,OFFSET(MeineInstrumente!$A$9,ROW()-DataRows_IBE-1,COLUMN(),1,1),""))</f>
        <v>0</v>
      </c>
      <c r="D378" s="16" t="str">
        <f ca="1">IF(ROW()-1&lt;=DataRows_IBE,OFFSET(InstrumenteIBE!$A$1,ROW()-2,COLUMN(),1,1),IF(ROW()-2 &lt;= DataRows,OFFSET(MeineInstrumente!$A$9,ROW()-DataRows_IBE-1,COLUMN(),1,1),""))</f>
        <v>Lebenshintergrund</v>
      </c>
      <c r="E378" t="str">
        <f t="shared" ca="1" si="5"/>
        <v>dT;23</v>
      </c>
      <c r="F378" t="str">
        <f ca="1">IF(ROW()-1&lt;=DataRows_IBE,OFFSET(InstrumenteIBE!$A$1,ROW()-2,COLUMN()-COLUMN($F$1),1,1),IF(ROW()-2 &lt;= DataRows,OFFSET(MeineInstrumente!$A$9,ROW()-DataRows_IBE-1,COLUMN()-COLUMN($F$1),1,1),""))</f>
        <v>dT</v>
      </c>
    </row>
    <row r="379" spans="1:6" x14ac:dyDescent="0.25">
      <c r="A379">
        <f ca="1">IF(ROW()-1&lt;=DataRows_IBE,OFFSET(InstrumenteIBE!$A$1,ROW()-2,COLUMN(),1,1),IF(ROW()-2 &lt;= DataRows,OFFSET(MeineInstrumente!$A$9,ROW()-DataRows_IBE-1,COLUMN(),1,1),""))</f>
        <v>23</v>
      </c>
      <c r="B379">
        <f ca="1">IF(ROW()-1&lt;=DataRows_IBE,OFFSET(InstrumenteIBE!$A$1,ROW()-2,COLUMN(),1,1),IF(ROW()-2 &lt;= DataRows,OFFSET(MeineInstrumente!$A$9,ROW()-DataRows_IBE-1,COLUMN(),1,1),""))</f>
        <v>3</v>
      </c>
      <c r="C379">
        <f ca="1">IF(ROW()-1&lt;=DataRows_IBE,OFFSET(InstrumenteIBE!$A$1,ROW()-2,COLUMN(),1,1),IF(ROW()-2 &lt;= DataRows,OFFSET(MeineInstrumente!$A$9,ROW()-DataRows_IBE-1,COLUMN(),1,1),""))</f>
        <v>8</v>
      </c>
      <c r="D379" s="16" t="str">
        <f ca="1">IF(ROW()-1&lt;=DataRows_IBE,OFFSET(InstrumenteIBE!$A$1,ROW()-2,COLUMN(),1,1),IF(ROW()-2 &lt;= DataRows,OFFSET(MeineInstrumente!$A$9,ROW()-DataRows_IBE-1,COLUMN(),1,1),""))</f>
        <v>Ehrenamt</v>
      </c>
      <c r="E379" t="str">
        <f t="shared" ca="1" si="5"/>
        <v>D;23</v>
      </c>
      <c r="F379" t="str">
        <f ca="1">IF(ROW()-1&lt;=DataRows_IBE,OFFSET(InstrumenteIBE!$A$1,ROW()-2,COLUMN()-COLUMN($F$1),1,1),IF(ROW()-2 &lt;= DataRows,OFFSET(MeineInstrumente!$A$9,ROW()-DataRows_IBE-1,COLUMN()-COLUMN($F$1),1,1),""))</f>
        <v>D</v>
      </c>
    </row>
    <row r="380" spans="1:6" ht="30" x14ac:dyDescent="0.25">
      <c r="A380">
        <f ca="1">IF(ROW()-1&lt;=DataRows_IBE,OFFSET(InstrumenteIBE!$A$1,ROW()-2,COLUMN(),1,1),IF(ROW()-2 &lt;= DataRows,OFFSET(MeineInstrumente!$A$9,ROW()-DataRows_IBE-1,COLUMN(),1,1),""))</f>
        <v>23</v>
      </c>
      <c r="B380">
        <f ca="1">IF(ROW()-1&lt;=DataRows_IBE,OFFSET(InstrumenteIBE!$A$1,ROW()-2,COLUMN(),1,1),IF(ROW()-2 &lt;= DataRows,OFFSET(MeineInstrumente!$A$9,ROW()-DataRows_IBE-1,COLUMN(),1,1),""))</f>
        <v>3</v>
      </c>
      <c r="C380">
        <f ca="1">IF(ROW()-1&lt;=DataRows_IBE,OFFSET(InstrumenteIBE!$A$1,ROW()-2,COLUMN(),1,1),IF(ROW()-2 &lt;= DataRows,OFFSET(MeineInstrumente!$A$9,ROW()-DataRows_IBE-1,COLUMN(),1,1),""))</f>
        <v>8</v>
      </c>
      <c r="D380" s="16" t="str">
        <f ca="1">IF(ROW()-1&lt;=DataRows_IBE,OFFSET(InstrumenteIBE!$A$1,ROW()-2,COLUMN(),1,1),IF(ROW()-2 &lt;= DataRows,OFFSET(MeineInstrumente!$A$9,ROW()-DataRows_IBE-1,COLUMN(),1,1),""))</f>
        <v>Informationsbereitstellung, z. B. in Form einer Übersicht über Ehrenamtsbörsen bzw. ehrenamtlichen Organisationen in der Umgebung</v>
      </c>
      <c r="E380" t="str">
        <f t="shared" ca="1" si="5"/>
        <v>D_r;23</v>
      </c>
      <c r="F380" t="str">
        <f ca="1">IF(ROW()-1&lt;=DataRows_IBE,OFFSET(InstrumenteIBE!$A$1,ROW()-2,COLUMN()-COLUMN($F$1),1,1),IF(ROW()-2 &lt;= DataRows,OFFSET(MeineInstrumente!$A$9,ROW()-DataRows_IBE-1,COLUMN()-COLUMN($F$1),1,1),""))</f>
        <v>D_r</v>
      </c>
    </row>
    <row r="381" spans="1:6" ht="30" x14ac:dyDescent="0.25">
      <c r="A381">
        <f ca="1">IF(ROW()-1&lt;=DataRows_IBE,OFFSET(InstrumenteIBE!$A$1,ROW()-2,COLUMN(),1,1),IF(ROW()-2 &lt;= DataRows,OFFSET(MeineInstrumente!$A$9,ROW()-DataRows_IBE-1,COLUMN(),1,1),""))</f>
        <v>23</v>
      </c>
      <c r="B381">
        <f ca="1">IF(ROW()-1&lt;=DataRows_IBE,OFFSET(InstrumenteIBE!$A$1,ROW()-2,COLUMN(),1,1),IF(ROW()-2 &lt;= DataRows,OFFSET(MeineInstrumente!$A$9,ROW()-DataRows_IBE-1,COLUMN(),1,1),""))</f>
        <v>3</v>
      </c>
      <c r="C381">
        <f ca="1">IF(ROW()-1&lt;=DataRows_IBE,OFFSET(InstrumenteIBE!$A$1,ROW()-2,COLUMN(),1,1),IF(ROW()-2 &lt;= DataRows,OFFSET(MeineInstrumente!$A$9,ROW()-DataRows_IBE-1,COLUMN(),1,1),""))</f>
        <v>8</v>
      </c>
      <c r="D381" s="16" t="str">
        <f ca="1">IF(ROW()-1&lt;=DataRows_IBE,OFFSET(InstrumenteIBE!$A$1,ROW()-2,COLUMN(),1,1),IF(ROW()-2 &lt;= DataRows,OFFSET(MeineInstrumente!$A$9,ROW()-DataRows_IBE-1,COLUMN(),1,1),""))</f>
        <v>Informationsbereitstellung, z. B. in Form von Kontakten / Kooperationen zu Ehrenamtsbörsen und einzelnen Institutionen bzw. Gruppen</v>
      </c>
      <c r="E381" t="str">
        <f t="shared" ca="1" si="5"/>
        <v>D_r;23</v>
      </c>
      <c r="F381" t="str">
        <f ca="1">IF(ROW()-1&lt;=DataRows_IBE,OFFSET(InstrumenteIBE!$A$1,ROW()-2,COLUMN()-COLUMN($F$1),1,1),IF(ROW()-2 &lt;= DataRows,OFFSET(MeineInstrumente!$A$9,ROW()-DataRows_IBE-1,COLUMN()-COLUMN($F$1),1,1),""))</f>
        <v>D_r</v>
      </c>
    </row>
    <row r="382" spans="1:6" x14ac:dyDescent="0.25">
      <c r="A382">
        <f ca="1">IF(ROW()-1&lt;=DataRows_IBE,OFFSET(InstrumenteIBE!$A$1,ROW()-2,COLUMN(),1,1),IF(ROW()-2 &lt;= DataRows,OFFSET(MeineInstrumente!$A$9,ROW()-DataRows_IBE-1,COLUMN(),1,1),""))</f>
        <v>23</v>
      </c>
      <c r="B382">
        <f ca="1">IF(ROW()-1&lt;=DataRows_IBE,OFFSET(InstrumenteIBE!$A$1,ROW()-2,COLUMN(),1,1),IF(ROW()-2 &lt;= DataRows,OFFSET(MeineInstrumente!$A$9,ROW()-DataRows_IBE-1,COLUMN(),1,1),""))</f>
        <v>3</v>
      </c>
      <c r="C382">
        <f ca="1">IF(ROW()-1&lt;=DataRows_IBE,OFFSET(InstrumenteIBE!$A$1,ROW()-2,COLUMN(),1,1),IF(ROW()-2 &lt;= DataRows,OFFSET(MeineInstrumente!$A$9,ROW()-DataRows_IBE-1,COLUMN(),1,1),""))</f>
        <v>9</v>
      </c>
      <c r="D382" s="16" t="str">
        <f ca="1">IF(ROW()-1&lt;=DataRows_IBE,OFFSET(InstrumenteIBE!$A$1,ROW()-2,COLUMN(),1,1),IF(ROW()-2 &lt;= DataRows,OFFSET(MeineInstrumente!$A$9,ROW()-DataRows_IBE-1,COLUMN(),1,1),""))</f>
        <v>Elternschaft</v>
      </c>
      <c r="E382" t="str">
        <f t="shared" ca="1" si="5"/>
        <v>D;23</v>
      </c>
      <c r="F382" t="str">
        <f ca="1">IF(ROW()-1&lt;=DataRows_IBE,OFFSET(InstrumenteIBE!$A$1,ROW()-2,COLUMN()-COLUMN($F$1),1,1),IF(ROW()-2 &lt;= DataRows,OFFSET(MeineInstrumente!$A$9,ROW()-DataRows_IBE-1,COLUMN()-COLUMN($F$1),1,1),""))</f>
        <v>D</v>
      </c>
    </row>
    <row r="383" spans="1:6" x14ac:dyDescent="0.25">
      <c r="A383">
        <f ca="1">IF(ROW()-1&lt;=DataRows_IBE,OFFSET(InstrumenteIBE!$A$1,ROW()-2,COLUMN(),1,1),IF(ROW()-2 &lt;= DataRows,OFFSET(MeineInstrumente!$A$9,ROW()-DataRows_IBE-1,COLUMN(),1,1),""))</f>
        <v>23</v>
      </c>
      <c r="B383">
        <f ca="1">IF(ROW()-1&lt;=DataRows_IBE,OFFSET(InstrumenteIBE!$A$1,ROW()-2,COLUMN(),1,1),IF(ROW()-2 &lt;= DataRows,OFFSET(MeineInstrumente!$A$9,ROW()-DataRows_IBE-1,COLUMN(),1,1),""))</f>
        <v>3</v>
      </c>
      <c r="C383">
        <f ca="1">IF(ROW()-1&lt;=DataRows_IBE,OFFSET(InstrumenteIBE!$A$1,ROW()-2,COLUMN(),1,1),IF(ROW()-2 &lt;= DataRows,OFFSET(MeineInstrumente!$A$9,ROW()-DataRows_IBE-1,COLUMN(),1,1),""))</f>
        <v>9</v>
      </c>
      <c r="D383" s="16" t="str">
        <f ca="1">IF(ROW()-1&lt;=DataRows_IBE,OFFSET(InstrumenteIBE!$A$1,ROW()-2,COLUMN(),1,1),IF(ROW()-2 &lt;= DataRows,OFFSET(MeineInstrumente!$A$9,ROW()-DataRows_IBE-1,COLUMN(),1,1),""))</f>
        <v>Informationsbereitstellung, z. B. in Form einer Checkliste „</v>
      </c>
      <c r="E383" t="str">
        <f t="shared" ca="1" si="5"/>
        <v>D_r;23</v>
      </c>
      <c r="F383" t="str">
        <f ca="1">IF(ROW()-1&lt;=DataRows_IBE,OFFSET(InstrumenteIBE!$A$1,ROW()-2,COLUMN()-COLUMN($F$1),1,1),IF(ROW()-2 &lt;= DataRows,OFFSET(MeineInstrumente!$A$9,ROW()-DataRows_IBE-1,COLUMN()-COLUMN($F$1),1,1),""))</f>
        <v>D_r</v>
      </c>
    </row>
    <row r="384" spans="1:6" ht="30" x14ac:dyDescent="0.25">
      <c r="A384">
        <f ca="1">IF(ROW()-1&lt;=DataRows_IBE,OFFSET(InstrumenteIBE!$A$1,ROW()-2,COLUMN(),1,1),IF(ROW()-2 &lt;= DataRows,OFFSET(MeineInstrumente!$A$9,ROW()-DataRows_IBE-1,COLUMN(),1,1),""))</f>
        <v>23</v>
      </c>
      <c r="B384">
        <f ca="1">IF(ROW()-1&lt;=DataRows_IBE,OFFSET(InstrumenteIBE!$A$1,ROW()-2,COLUMN(),1,1),IF(ROW()-2 &lt;= DataRows,OFFSET(MeineInstrumente!$A$9,ROW()-DataRows_IBE-1,COLUMN(),1,1),""))</f>
        <v>3</v>
      </c>
      <c r="C384">
        <f ca="1">IF(ROW()-1&lt;=DataRows_IBE,OFFSET(InstrumenteIBE!$A$1,ROW()-2,COLUMN(),1,1),IF(ROW()-2 &lt;= DataRows,OFFSET(MeineInstrumente!$A$9,ROW()-DataRows_IBE-1,COLUMN(),1,1),""))</f>
        <v>9</v>
      </c>
      <c r="D384" s="16" t="str">
        <f ca="1">IF(ROW()-1&lt;=DataRows_IBE,OFFSET(InstrumenteIBE!$A$1,ROW()-2,COLUMN(),1,1),IF(ROW()-2 &lt;= DataRows,OFFSET(MeineInstrumente!$A$9,ROW()-DataRows_IBE-1,COLUMN(),1,1),""))</f>
        <v>Elternschaft\" mit Fristen, rechtlichen Grundlagen, nützlichen Ansprechpartnern etc.</v>
      </c>
      <c r="E384" t="str">
        <f t="shared" ca="1" si="5"/>
        <v>D_r;23</v>
      </c>
      <c r="F384" t="str">
        <f ca="1">IF(ROW()-1&lt;=DataRows_IBE,OFFSET(InstrumenteIBE!$A$1,ROW()-2,COLUMN()-COLUMN($F$1),1,1),IF(ROW()-2 &lt;= DataRows,OFFSET(MeineInstrumente!$A$9,ROW()-DataRows_IBE-1,COLUMN()-COLUMN($F$1),1,1),""))</f>
        <v>D_r</v>
      </c>
    </row>
    <row r="385" spans="1:6" ht="30" x14ac:dyDescent="0.25">
      <c r="A385">
        <f ca="1">IF(ROW()-1&lt;=DataRows_IBE,OFFSET(InstrumenteIBE!$A$1,ROW()-2,COLUMN(),1,1),IF(ROW()-2 &lt;= DataRows,OFFSET(MeineInstrumente!$A$9,ROW()-DataRows_IBE-1,COLUMN(),1,1),""))</f>
        <v>23</v>
      </c>
      <c r="B385">
        <f ca="1">IF(ROW()-1&lt;=DataRows_IBE,OFFSET(InstrumenteIBE!$A$1,ROW()-2,COLUMN(),1,1),IF(ROW()-2 &lt;= DataRows,OFFSET(MeineInstrumente!$A$9,ROW()-DataRows_IBE-1,COLUMN(),1,1),""))</f>
        <v>3</v>
      </c>
      <c r="C385">
        <f ca="1">IF(ROW()-1&lt;=DataRows_IBE,OFFSET(InstrumenteIBE!$A$1,ROW()-2,COLUMN(),1,1),IF(ROW()-2 &lt;= DataRows,OFFSET(MeineInstrumente!$A$9,ROW()-DataRows_IBE-1,COLUMN(),1,1),""))</f>
        <v>9</v>
      </c>
      <c r="D385" s="16" t="str">
        <f ca="1">IF(ROW()-1&lt;=DataRows_IBE,OFFSET(InstrumenteIBE!$A$1,ROW()-2,COLUMN(),1,1),IF(ROW()-2 &lt;= DataRows,OFFSET(MeineInstrumente!$A$9,ROW()-DataRows_IBE-1,COLUMN(),1,1),""))</f>
        <v>Informationsbereitstellung, z. B. durch Konzeption, Organisation und Durchführung von Veranstaltungen zum Thema</v>
      </c>
      <c r="E385" t="str">
        <f t="shared" ca="1" si="5"/>
        <v>D_r;23</v>
      </c>
      <c r="F385" t="str">
        <f ca="1">IF(ROW()-1&lt;=DataRows_IBE,OFFSET(InstrumenteIBE!$A$1,ROW()-2,COLUMN()-COLUMN($F$1),1,1),IF(ROW()-2 &lt;= DataRows,OFFSET(MeineInstrumente!$A$9,ROW()-DataRows_IBE-1,COLUMN()-COLUMN($F$1),1,1),""))</f>
        <v>D_r</v>
      </c>
    </row>
    <row r="386" spans="1:6" ht="30" x14ac:dyDescent="0.25">
      <c r="A386">
        <f ca="1">IF(ROW()-1&lt;=DataRows_IBE,OFFSET(InstrumenteIBE!$A$1,ROW()-2,COLUMN(),1,1),IF(ROW()-2 &lt;= DataRows,OFFSET(MeineInstrumente!$A$9,ROW()-DataRows_IBE-1,COLUMN(),1,1),""))</f>
        <v>23</v>
      </c>
      <c r="B386">
        <f ca="1">IF(ROW()-1&lt;=DataRows_IBE,OFFSET(InstrumenteIBE!$A$1,ROW()-2,COLUMN(),1,1),IF(ROW()-2 &lt;= DataRows,OFFSET(MeineInstrumente!$A$9,ROW()-DataRows_IBE-1,COLUMN(),1,1),""))</f>
        <v>3</v>
      </c>
      <c r="C386">
        <f ca="1">IF(ROW()-1&lt;=DataRows_IBE,OFFSET(InstrumenteIBE!$A$1,ROW()-2,COLUMN(),1,1),IF(ROW()-2 &lt;= DataRows,OFFSET(MeineInstrumente!$A$9,ROW()-DataRows_IBE-1,COLUMN(),1,1),""))</f>
        <v>9</v>
      </c>
      <c r="D386" s="16" t="str">
        <f ca="1">IF(ROW()-1&lt;=DataRows_IBE,OFFSET(InstrumenteIBE!$A$1,ROW()-2,COLUMN(),1,1),IF(ROW()-2 &lt;= DataRows,OFFSET(MeineInstrumente!$A$9,ROW()-DataRows_IBE-1,COLUMN(),1,1),""))</f>
        <v>Informationsbereitstellung, z. B. in Form von Kontakten / Kooperationen zu Dienstleistern für Kinderbetreuung, haushaltsnahe Dienste etc.</v>
      </c>
      <c r="E386" t="str">
        <f t="shared" ref="E386:E449" ca="1" si="6">IF(ISNUMBER(A386),F386&amp;";"&amp;A386,"")</f>
        <v>D_r;23</v>
      </c>
      <c r="F386" t="str">
        <f ca="1">IF(ROW()-1&lt;=DataRows_IBE,OFFSET(InstrumenteIBE!$A$1,ROW()-2,COLUMN()-COLUMN($F$1),1,1),IF(ROW()-2 &lt;= DataRows,OFFSET(MeineInstrumente!$A$9,ROW()-DataRows_IBE-1,COLUMN()-COLUMN($F$1),1,1),""))</f>
        <v>D_r</v>
      </c>
    </row>
    <row r="387" spans="1:6" x14ac:dyDescent="0.25">
      <c r="A387">
        <f ca="1">IF(ROW()-1&lt;=DataRows_IBE,OFFSET(InstrumenteIBE!$A$1,ROW()-2,COLUMN(),1,1),IF(ROW()-2 &lt;= DataRows,OFFSET(MeineInstrumente!$A$9,ROW()-DataRows_IBE-1,COLUMN(),1,1),""))</f>
        <v>23</v>
      </c>
      <c r="B387">
        <f ca="1">IF(ROW()-1&lt;=DataRows_IBE,OFFSET(InstrumenteIBE!$A$1,ROW()-2,COLUMN(),1,1),IF(ROW()-2 &lt;= DataRows,OFFSET(MeineInstrumente!$A$9,ROW()-DataRows_IBE-1,COLUMN(),1,1),""))</f>
        <v>3</v>
      </c>
      <c r="C387">
        <f ca="1">IF(ROW()-1&lt;=DataRows_IBE,OFFSET(InstrumenteIBE!$A$1,ROW()-2,COLUMN(),1,1),IF(ROW()-2 &lt;= DataRows,OFFSET(MeineInstrumente!$A$9,ROW()-DataRows_IBE-1,COLUMN(),1,1),""))</f>
        <v>10</v>
      </c>
      <c r="D387" s="16" t="str">
        <f ca="1">IF(ROW()-1&lt;=DataRows_IBE,OFFSET(InstrumenteIBE!$A$1,ROW()-2,COLUMN(),1,1),IF(ROW()-2 &lt;= DataRows,OFFSET(MeineInstrumente!$A$9,ROW()-DataRows_IBE-1,COLUMN(),1,1),""))</f>
        <v>Hobby</v>
      </c>
      <c r="E387" t="str">
        <f t="shared" ca="1" si="6"/>
        <v>D;23</v>
      </c>
      <c r="F387" t="str">
        <f ca="1">IF(ROW()-1&lt;=DataRows_IBE,OFFSET(InstrumenteIBE!$A$1,ROW()-2,COLUMN()-COLUMN($F$1),1,1),IF(ROW()-2 &lt;= DataRows,OFFSET(MeineInstrumente!$A$9,ROW()-DataRows_IBE-1,COLUMN()-COLUMN($F$1),1,1),""))</f>
        <v>D</v>
      </c>
    </row>
    <row r="388" spans="1:6" ht="30" x14ac:dyDescent="0.25">
      <c r="A388">
        <f ca="1">IF(ROW()-1&lt;=DataRows_IBE,OFFSET(InstrumenteIBE!$A$1,ROW()-2,COLUMN(),1,1),IF(ROW()-2 &lt;= DataRows,OFFSET(MeineInstrumente!$A$9,ROW()-DataRows_IBE-1,COLUMN(),1,1),""))</f>
        <v>23</v>
      </c>
      <c r="B388">
        <f ca="1">IF(ROW()-1&lt;=DataRows_IBE,OFFSET(InstrumenteIBE!$A$1,ROW()-2,COLUMN(),1,1),IF(ROW()-2 &lt;= DataRows,OFFSET(MeineInstrumente!$A$9,ROW()-DataRows_IBE-1,COLUMN(),1,1),""))</f>
        <v>3</v>
      </c>
      <c r="C388">
        <f ca="1">IF(ROW()-1&lt;=DataRows_IBE,OFFSET(InstrumenteIBE!$A$1,ROW()-2,COLUMN(),1,1),IF(ROW()-2 &lt;= DataRows,OFFSET(MeineInstrumente!$A$9,ROW()-DataRows_IBE-1,COLUMN(),1,1),""))</f>
        <v>10</v>
      </c>
      <c r="D388" s="16" t="str">
        <f ca="1">IF(ROW()-1&lt;=DataRows_IBE,OFFSET(InstrumenteIBE!$A$1,ROW()-2,COLUMN(),1,1),IF(ROW()-2 &lt;= DataRows,OFFSET(MeineInstrumente!$A$9,ROW()-DataRows_IBE-1,COLUMN(),1,1),""))</f>
        <v>Informationsbereitstellung, z. B. in Form einer Übersicht über nahe gelegene Sportstätten, Vereine etc.</v>
      </c>
      <c r="E388" t="str">
        <f t="shared" ca="1" si="6"/>
        <v>D_r;23</v>
      </c>
      <c r="F388" t="str">
        <f ca="1">IF(ROW()-1&lt;=DataRows_IBE,OFFSET(InstrumenteIBE!$A$1,ROW()-2,COLUMN()-COLUMN($F$1),1,1),IF(ROW()-2 &lt;= DataRows,OFFSET(MeineInstrumente!$A$9,ROW()-DataRows_IBE-1,COLUMN()-COLUMN($F$1),1,1),""))</f>
        <v>D_r</v>
      </c>
    </row>
    <row r="389" spans="1:6" ht="30" x14ac:dyDescent="0.25">
      <c r="A389">
        <f ca="1">IF(ROW()-1&lt;=DataRows_IBE,OFFSET(InstrumenteIBE!$A$1,ROW()-2,COLUMN(),1,1),IF(ROW()-2 &lt;= DataRows,OFFSET(MeineInstrumente!$A$9,ROW()-DataRows_IBE-1,COLUMN(),1,1),""))</f>
        <v>23</v>
      </c>
      <c r="B389">
        <f ca="1">IF(ROW()-1&lt;=DataRows_IBE,OFFSET(InstrumenteIBE!$A$1,ROW()-2,COLUMN(),1,1),IF(ROW()-2 &lt;= DataRows,OFFSET(MeineInstrumente!$A$9,ROW()-DataRows_IBE-1,COLUMN(),1,1),""))</f>
        <v>3</v>
      </c>
      <c r="C389">
        <f ca="1">IF(ROW()-1&lt;=DataRows_IBE,OFFSET(InstrumenteIBE!$A$1,ROW()-2,COLUMN(),1,1),IF(ROW()-2 &lt;= DataRows,OFFSET(MeineInstrumente!$A$9,ROW()-DataRows_IBE-1,COLUMN(),1,1),""))</f>
        <v>10</v>
      </c>
      <c r="D389" s="16" t="str">
        <f ca="1">IF(ROW()-1&lt;=DataRows_IBE,OFFSET(InstrumenteIBE!$A$1,ROW()-2,COLUMN(),1,1),IF(ROW()-2 &lt;= DataRows,OFFSET(MeineInstrumente!$A$9,ROW()-DataRows_IBE-1,COLUMN(),1,1),""))</f>
        <v>Informationsbereitstellung, z. B. in Form von Kontakten / Kooperationen zu Vereinen, Sportstätten etc.</v>
      </c>
      <c r="E389" t="str">
        <f t="shared" ca="1" si="6"/>
        <v>D_r;23</v>
      </c>
      <c r="F389" t="str">
        <f ca="1">IF(ROW()-1&lt;=DataRows_IBE,OFFSET(InstrumenteIBE!$A$1,ROW()-2,COLUMN()-COLUMN($F$1),1,1),IF(ROW()-2 &lt;= DataRows,OFFSET(MeineInstrumente!$A$9,ROW()-DataRows_IBE-1,COLUMN()-COLUMN($F$1),1,1),""))</f>
        <v>D_r</v>
      </c>
    </row>
    <row r="390" spans="1:6" x14ac:dyDescent="0.25">
      <c r="A390">
        <f ca="1">IF(ROW()-1&lt;=DataRows_IBE,OFFSET(InstrumenteIBE!$A$1,ROW()-2,COLUMN(),1,1),IF(ROW()-2 &lt;= DataRows,OFFSET(MeineInstrumente!$A$9,ROW()-DataRows_IBE-1,COLUMN(),1,1),""))</f>
        <v>23</v>
      </c>
      <c r="B390">
        <f ca="1">IF(ROW()-1&lt;=DataRows_IBE,OFFSET(InstrumenteIBE!$A$1,ROW()-2,COLUMN(),1,1),IF(ROW()-2 &lt;= DataRows,OFFSET(MeineInstrumente!$A$9,ROW()-DataRows_IBE-1,COLUMN(),1,1),""))</f>
        <v>3</v>
      </c>
      <c r="C390">
        <f ca="1">IF(ROW()-1&lt;=DataRows_IBE,OFFSET(InstrumenteIBE!$A$1,ROW()-2,COLUMN(),1,1),IF(ROW()-2 &lt;= DataRows,OFFSET(MeineInstrumente!$A$9,ROW()-DataRows_IBE-1,COLUMN(),1,1),""))</f>
        <v>11</v>
      </c>
      <c r="D390" s="16" t="str">
        <f ca="1">IF(ROW()-1&lt;=DataRows_IBE,OFFSET(InstrumenteIBE!$A$1,ROW()-2,COLUMN(),1,1),IF(ROW()-2 &lt;= DataRows,OFFSET(MeineInstrumente!$A$9,ROW()-DataRows_IBE-1,COLUMN(),1,1),""))</f>
        <v>Krankheit</v>
      </c>
      <c r="E390" t="str">
        <f t="shared" ca="1" si="6"/>
        <v>D;23</v>
      </c>
      <c r="F390" t="str">
        <f ca="1">IF(ROW()-1&lt;=DataRows_IBE,OFFSET(InstrumenteIBE!$A$1,ROW()-2,COLUMN()-COLUMN($F$1),1,1),IF(ROW()-2 &lt;= DataRows,OFFSET(MeineInstrumente!$A$9,ROW()-DataRows_IBE-1,COLUMN()-COLUMN($F$1),1,1),""))</f>
        <v>D</v>
      </c>
    </row>
    <row r="391" spans="1:6" ht="30" x14ac:dyDescent="0.25">
      <c r="A391">
        <f ca="1">IF(ROW()-1&lt;=DataRows_IBE,OFFSET(InstrumenteIBE!$A$1,ROW()-2,COLUMN(),1,1),IF(ROW()-2 &lt;= DataRows,OFFSET(MeineInstrumente!$A$9,ROW()-DataRows_IBE-1,COLUMN(),1,1),""))</f>
        <v>23</v>
      </c>
      <c r="B391">
        <f ca="1">IF(ROW()-1&lt;=DataRows_IBE,OFFSET(InstrumenteIBE!$A$1,ROW()-2,COLUMN(),1,1),IF(ROW()-2 &lt;= DataRows,OFFSET(MeineInstrumente!$A$9,ROW()-DataRows_IBE-1,COLUMN(),1,1),""))</f>
        <v>3</v>
      </c>
      <c r="C391">
        <f ca="1">IF(ROW()-1&lt;=DataRows_IBE,OFFSET(InstrumenteIBE!$A$1,ROW()-2,COLUMN(),1,1),IF(ROW()-2 &lt;= DataRows,OFFSET(MeineInstrumente!$A$9,ROW()-DataRows_IBE-1,COLUMN(),1,1),""))</f>
        <v>11</v>
      </c>
      <c r="D391" s="16" t="str">
        <f ca="1">IF(ROW()-1&lt;=DataRows_IBE,OFFSET(InstrumenteIBE!$A$1,ROW()-2,COLUMN(),1,1),IF(ROW()-2 &lt;= DataRows,OFFSET(MeineInstrumente!$A$9,ROW()-DataRows_IBE-1,COLUMN(),1,1),""))</f>
        <v>Informationsbereitstellung, z. B. in Form einer Übersicht über nützliche Adressen und Ansprechpartner</v>
      </c>
      <c r="E391" t="str">
        <f t="shared" ca="1" si="6"/>
        <v>D_r;23</v>
      </c>
      <c r="F391" t="str">
        <f ca="1">IF(ROW()-1&lt;=DataRows_IBE,OFFSET(InstrumenteIBE!$A$1,ROW()-2,COLUMN()-COLUMN($F$1),1,1),IF(ROW()-2 &lt;= DataRows,OFFSET(MeineInstrumente!$A$9,ROW()-DataRows_IBE-1,COLUMN()-COLUMN($F$1),1,1),""))</f>
        <v>D_r</v>
      </c>
    </row>
    <row r="392" spans="1:6" ht="30" x14ac:dyDescent="0.25">
      <c r="A392">
        <f ca="1">IF(ROW()-1&lt;=DataRows_IBE,OFFSET(InstrumenteIBE!$A$1,ROW()-2,COLUMN(),1,1),IF(ROW()-2 &lt;= DataRows,OFFSET(MeineInstrumente!$A$9,ROW()-DataRows_IBE-1,COLUMN(),1,1),""))</f>
        <v>23</v>
      </c>
      <c r="B392">
        <f ca="1">IF(ROW()-1&lt;=DataRows_IBE,OFFSET(InstrumenteIBE!$A$1,ROW()-2,COLUMN(),1,1),IF(ROW()-2 &lt;= DataRows,OFFSET(MeineInstrumente!$A$9,ROW()-DataRows_IBE-1,COLUMN(),1,1),""))</f>
        <v>3</v>
      </c>
      <c r="C392">
        <f ca="1">IF(ROW()-1&lt;=DataRows_IBE,OFFSET(InstrumenteIBE!$A$1,ROW()-2,COLUMN(),1,1),IF(ROW()-2 &lt;= DataRows,OFFSET(MeineInstrumente!$A$9,ROW()-DataRows_IBE-1,COLUMN(),1,1),""))</f>
        <v>11</v>
      </c>
      <c r="D392" s="16" t="str">
        <f ca="1">IF(ROW()-1&lt;=DataRows_IBE,OFFSET(InstrumenteIBE!$A$1,ROW()-2,COLUMN(),1,1),IF(ROW()-2 &lt;= DataRows,OFFSET(MeineInstrumente!$A$9,ROW()-DataRows_IBE-1,COLUMN(),1,1),""))</f>
        <v>Informationsbereitstellung, z. B. durch Konzeption, Organisation und Durchführung von Veranstaltungen zu bestimmten Krankheitsbildern</v>
      </c>
      <c r="E392" t="str">
        <f t="shared" ca="1" si="6"/>
        <v>D_r;23</v>
      </c>
      <c r="F392" t="str">
        <f ca="1">IF(ROW()-1&lt;=DataRows_IBE,OFFSET(InstrumenteIBE!$A$1,ROW()-2,COLUMN()-COLUMN($F$1),1,1),IF(ROW()-2 &lt;= DataRows,OFFSET(MeineInstrumente!$A$9,ROW()-DataRows_IBE-1,COLUMN()-COLUMN($F$1),1,1),""))</f>
        <v>D_r</v>
      </c>
    </row>
    <row r="393" spans="1:6" ht="30" x14ac:dyDescent="0.25">
      <c r="A393">
        <f ca="1">IF(ROW()-1&lt;=DataRows_IBE,OFFSET(InstrumenteIBE!$A$1,ROW()-2,COLUMN(),1,1),IF(ROW()-2 &lt;= DataRows,OFFSET(MeineInstrumente!$A$9,ROW()-DataRows_IBE-1,COLUMN(),1,1),""))</f>
        <v>23</v>
      </c>
      <c r="B393">
        <f ca="1">IF(ROW()-1&lt;=DataRows_IBE,OFFSET(InstrumenteIBE!$A$1,ROW()-2,COLUMN(),1,1),IF(ROW()-2 &lt;= DataRows,OFFSET(MeineInstrumente!$A$9,ROW()-DataRows_IBE-1,COLUMN(),1,1),""))</f>
        <v>3</v>
      </c>
      <c r="C393">
        <f ca="1">IF(ROW()-1&lt;=DataRows_IBE,OFFSET(InstrumenteIBE!$A$1,ROW()-2,COLUMN(),1,1),IF(ROW()-2 &lt;= DataRows,OFFSET(MeineInstrumente!$A$9,ROW()-DataRows_IBE-1,COLUMN(),1,1),""))</f>
        <v>11</v>
      </c>
      <c r="D393" s="16" t="str">
        <f ca="1">IF(ROW()-1&lt;=DataRows_IBE,OFFSET(InstrumenteIBE!$A$1,ROW()-2,COLUMN(),1,1),IF(ROW()-2 &lt;= DataRows,OFFSET(MeineInstrumente!$A$9,ROW()-DataRows_IBE-1,COLUMN(),1,1),""))</f>
        <v>Informationsbereitstellung, z. B. in Form von Kontakten zu Selbsthilfegruppen, Anbietern unterstützender Dienstleistungen, Therapieeinrichtungen etc.</v>
      </c>
      <c r="E393" t="str">
        <f t="shared" ca="1" si="6"/>
        <v>D_r;23</v>
      </c>
      <c r="F393" t="str">
        <f ca="1">IF(ROW()-1&lt;=DataRows_IBE,OFFSET(InstrumenteIBE!$A$1,ROW()-2,COLUMN()-COLUMN($F$1),1,1),IF(ROW()-2 &lt;= DataRows,OFFSET(MeineInstrumente!$A$9,ROW()-DataRows_IBE-1,COLUMN()-COLUMN($F$1),1,1),""))</f>
        <v>D_r</v>
      </c>
    </row>
    <row r="394" spans="1:6" x14ac:dyDescent="0.25">
      <c r="A394">
        <f ca="1">IF(ROW()-1&lt;=DataRows_IBE,OFFSET(InstrumenteIBE!$A$1,ROW()-2,COLUMN(),1,1),IF(ROW()-2 &lt;= DataRows,OFFSET(MeineInstrumente!$A$9,ROW()-DataRows_IBE-1,COLUMN(),1,1),""))</f>
        <v>23</v>
      </c>
      <c r="B394">
        <f ca="1">IF(ROW()-1&lt;=DataRows_IBE,OFFSET(InstrumenteIBE!$A$1,ROW()-2,COLUMN(),1,1),IF(ROW()-2 &lt;= DataRows,OFFSET(MeineInstrumente!$A$9,ROW()-DataRows_IBE-1,COLUMN(),1,1),""))</f>
        <v>3</v>
      </c>
      <c r="C394">
        <f ca="1">IF(ROW()-1&lt;=DataRows_IBE,OFFSET(InstrumenteIBE!$A$1,ROW()-2,COLUMN(),1,1),IF(ROW()-2 &lt;= DataRows,OFFSET(MeineInstrumente!$A$9,ROW()-DataRows_IBE-1,COLUMN(),1,1),""))</f>
        <v>12</v>
      </c>
      <c r="D394" s="16" t="str">
        <f ca="1">IF(ROW()-1&lt;=DataRows_IBE,OFFSET(InstrumenteIBE!$A$1,ROW()-2,COLUMN(),1,1),IF(ROW()-2 &lt;= DataRows,OFFSET(MeineInstrumente!$A$9,ROW()-DataRows_IBE-1,COLUMN(),1,1),""))</f>
        <v>Lebens- und Arbeitssituation des Partners</v>
      </c>
      <c r="E394" t="str">
        <f t="shared" ca="1" si="6"/>
        <v>D;23</v>
      </c>
      <c r="F394" t="str">
        <f ca="1">IF(ROW()-1&lt;=DataRows_IBE,OFFSET(InstrumenteIBE!$A$1,ROW()-2,COLUMN()-COLUMN($F$1),1,1),IF(ROW()-2 &lt;= DataRows,OFFSET(MeineInstrumente!$A$9,ROW()-DataRows_IBE-1,COLUMN()-COLUMN($F$1),1,1),""))</f>
        <v>D</v>
      </c>
    </row>
    <row r="395" spans="1:6" ht="30" x14ac:dyDescent="0.25">
      <c r="A395">
        <f ca="1">IF(ROW()-1&lt;=DataRows_IBE,OFFSET(InstrumenteIBE!$A$1,ROW()-2,COLUMN(),1,1),IF(ROW()-2 &lt;= DataRows,OFFSET(MeineInstrumente!$A$9,ROW()-DataRows_IBE-1,COLUMN(),1,1),""))</f>
        <v>23</v>
      </c>
      <c r="B395">
        <f ca="1">IF(ROW()-1&lt;=DataRows_IBE,OFFSET(InstrumenteIBE!$A$1,ROW()-2,COLUMN(),1,1),IF(ROW()-2 &lt;= DataRows,OFFSET(MeineInstrumente!$A$9,ROW()-DataRows_IBE-1,COLUMN(),1,1),""))</f>
        <v>3</v>
      </c>
      <c r="C395">
        <f ca="1">IF(ROW()-1&lt;=DataRows_IBE,OFFSET(InstrumenteIBE!$A$1,ROW()-2,COLUMN(),1,1),IF(ROW()-2 &lt;= DataRows,OFFSET(MeineInstrumente!$A$9,ROW()-DataRows_IBE-1,COLUMN(),1,1),""))</f>
        <v>12</v>
      </c>
      <c r="D395" s="16" t="str">
        <f ca="1">IF(ROW()-1&lt;=DataRows_IBE,OFFSET(InstrumenteIBE!$A$1,ROW()-2,COLUMN(),1,1),IF(ROW()-2 &lt;= DataRows,OFFSET(MeineInstrumente!$A$9,ROW()-DataRows_IBE-1,COLUMN(),1,1),""))</f>
        <v>Informationsbereitstellung, z. B. durch Konzeption, Organisation und Durchführung von Vorträgen zur Dual Career Problematik etc.</v>
      </c>
      <c r="E395" t="str">
        <f t="shared" ca="1" si="6"/>
        <v>D_r;23</v>
      </c>
      <c r="F395" t="str">
        <f ca="1">IF(ROW()-1&lt;=DataRows_IBE,OFFSET(InstrumenteIBE!$A$1,ROW()-2,COLUMN()-COLUMN($F$1),1,1),IF(ROW()-2 &lt;= DataRows,OFFSET(MeineInstrumente!$A$9,ROW()-DataRows_IBE-1,COLUMN()-COLUMN($F$1),1,1),""))</f>
        <v>D_r</v>
      </c>
    </row>
    <row r="396" spans="1:6" x14ac:dyDescent="0.25">
      <c r="A396">
        <f ca="1">IF(ROW()-1&lt;=DataRows_IBE,OFFSET(InstrumenteIBE!$A$1,ROW()-2,COLUMN(),1,1),IF(ROW()-2 &lt;= DataRows,OFFSET(MeineInstrumente!$A$9,ROW()-DataRows_IBE-1,COLUMN(),1,1),""))</f>
        <v>23</v>
      </c>
      <c r="B396">
        <f ca="1">IF(ROW()-1&lt;=DataRows_IBE,OFFSET(InstrumenteIBE!$A$1,ROW()-2,COLUMN(),1,1),IF(ROW()-2 &lt;= DataRows,OFFSET(MeineInstrumente!$A$9,ROW()-DataRows_IBE-1,COLUMN(),1,1),""))</f>
        <v>3</v>
      </c>
      <c r="C396">
        <f ca="1">IF(ROW()-1&lt;=DataRows_IBE,OFFSET(InstrumenteIBE!$A$1,ROW()-2,COLUMN(),1,1),IF(ROW()-2 &lt;= DataRows,OFFSET(MeineInstrumente!$A$9,ROW()-DataRows_IBE-1,COLUMN(),1,1),""))</f>
        <v>12</v>
      </c>
      <c r="D396" s="16" t="str">
        <f ca="1">IF(ROW()-1&lt;=DataRows_IBE,OFFSET(InstrumenteIBE!$A$1,ROW()-2,COLUMN(),1,1),IF(ROW()-2 &lt;= DataRows,OFFSET(MeineInstrumente!$A$9,ROW()-DataRows_IBE-1,COLUMN(),1,1),""))</f>
        <v>Informationsbereitstellung, z. B. über Auswirkungen der Schichtarbeit</v>
      </c>
      <c r="E396" t="str">
        <f t="shared" ca="1" si="6"/>
        <v>D_r;23</v>
      </c>
      <c r="F396" t="str">
        <f ca="1">IF(ROW()-1&lt;=DataRows_IBE,OFFSET(InstrumenteIBE!$A$1,ROW()-2,COLUMN()-COLUMN($F$1),1,1),IF(ROW()-2 &lt;= DataRows,OFFSET(MeineInstrumente!$A$9,ROW()-DataRows_IBE-1,COLUMN()-COLUMN($F$1),1,1),""))</f>
        <v>D_r</v>
      </c>
    </row>
    <row r="397" spans="1:6" ht="30" x14ac:dyDescent="0.25">
      <c r="A397">
        <f ca="1">IF(ROW()-1&lt;=DataRows_IBE,OFFSET(InstrumenteIBE!$A$1,ROW()-2,COLUMN(),1,1),IF(ROW()-2 &lt;= DataRows,OFFSET(MeineInstrumente!$A$9,ROW()-DataRows_IBE-1,COLUMN(),1,1),""))</f>
        <v>23</v>
      </c>
      <c r="B397">
        <f ca="1">IF(ROW()-1&lt;=DataRows_IBE,OFFSET(InstrumenteIBE!$A$1,ROW()-2,COLUMN(),1,1),IF(ROW()-2 &lt;= DataRows,OFFSET(MeineInstrumente!$A$9,ROW()-DataRows_IBE-1,COLUMN(),1,1),""))</f>
        <v>3</v>
      </c>
      <c r="C397">
        <f ca="1">IF(ROW()-1&lt;=DataRows_IBE,OFFSET(InstrumenteIBE!$A$1,ROW()-2,COLUMN(),1,1),IF(ROW()-2 &lt;= DataRows,OFFSET(MeineInstrumente!$A$9,ROW()-DataRows_IBE-1,COLUMN(),1,1),""))</f>
        <v>12</v>
      </c>
      <c r="D397" s="16" t="str">
        <f ca="1">IF(ROW()-1&lt;=DataRows_IBE,OFFSET(InstrumenteIBE!$A$1,ROW()-2,COLUMN(),1,1),IF(ROW()-2 &lt;= DataRows,OFFSET(MeineInstrumente!$A$9,ROW()-DataRows_IBE-1,COLUMN(),1,1),""))</f>
        <v>Informationsbereitstellung, z. B. in Bezug auf Zweitwohnungen zur Mobilitätsunterstützung</v>
      </c>
      <c r="E397" t="str">
        <f t="shared" ca="1" si="6"/>
        <v>D_r;23</v>
      </c>
      <c r="F397" t="str">
        <f ca="1">IF(ROW()-1&lt;=DataRows_IBE,OFFSET(InstrumenteIBE!$A$1,ROW()-2,COLUMN()-COLUMN($F$1),1,1),IF(ROW()-2 &lt;= DataRows,OFFSET(MeineInstrumente!$A$9,ROW()-DataRows_IBE-1,COLUMN()-COLUMN($F$1),1,1),""))</f>
        <v>D_r</v>
      </c>
    </row>
    <row r="398" spans="1:6" x14ac:dyDescent="0.25">
      <c r="A398">
        <f ca="1">IF(ROW()-1&lt;=DataRows_IBE,OFFSET(InstrumenteIBE!$A$1,ROW()-2,COLUMN(),1,1),IF(ROW()-2 &lt;= DataRows,OFFSET(MeineInstrumente!$A$9,ROW()-DataRows_IBE-1,COLUMN(),1,1),""))</f>
        <v>23</v>
      </c>
      <c r="B398">
        <f ca="1">IF(ROW()-1&lt;=DataRows_IBE,OFFSET(InstrumenteIBE!$A$1,ROW()-2,COLUMN(),1,1),IF(ROW()-2 &lt;= DataRows,OFFSET(MeineInstrumente!$A$9,ROW()-DataRows_IBE-1,COLUMN(),1,1),""))</f>
        <v>3</v>
      </c>
      <c r="C398">
        <f ca="1">IF(ROW()-1&lt;=DataRows_IBE,OFFSET(InstrumenteIBE!$A$1,ROW()-2,COLUMN(),1,1),IF(ROW()-2 &lt;= DataRows,OFFSET(MeineInstrumente!$A$9,ROW()-DataRows_IBE-1,COLUMN(),1,1),""))</f>
        <v>13</v>
      </c>
      <c r="D398" s="16" t="str">
        <f ca="1">IF(ROW()-1&lt;=DataRows_IBE,OFFSET(InstrumenteIBE!$A$1,ROW()-2,COLUMN(),1,1),IF(ROW()-2 &lt;= DataRows,OFFSET(MeineInstrumente!$A$9,ROW()-DataRows_IBE-1,COLUMN(),1,1),""))</f>
        <v>Nebentätigkeit</v>
      </c>
      <c r="E398" t="str">
        <f t="shared" ca="1" si="6"/>
        <v>D;23</v>
      </c>
      <c r="F398" t="str">
        <f ca="1">IF(ROW()-1&lt;=DataRows_IBE,OFFSET(InstrumenteIBE!$A$1,ROW()-2,COLUMN()-COLUMN($F$1),1,1),IF(ROW()-2 &lt;= DataRows,OFFSET(MeineInstrumente!$A$9,ROW()-DataRows_IBE-1,COLUMN()-COLUMN($F$1),1,1),""))</f>
        <v>D</v>
      </c>
    </row>
    <row r="399" spans="1:6" ht="30" x14ac:dyDescent="0.25">
      <c r="A399">
        <f ca="1">IF(ROW()-1&lt;=DataRows_IBE,OFFSET(InstrumenteIBE!$A$1,ROW()-2,COLUMN(),1,1),IF(ROW()-2 &lt;= DataRows,OFFSET(MeineInstrumente!$A$9,ROW()-DataRows_IBE-1,COLUMN(),1,1),""))</f>
        <v>23</v>
      </c>
      <c r="B399">
        <f ca="1">IF(ROW()-1&lt;=DataRows_IBE,OFFSET(InstrumenteIBE!$A$1,ROW()-2,COLUMN(),1,1),IF(ROW()-2 &lt;= DataRows,OFFSET(MeineInstrumente!$A$9,ROW()-DataRows_IBE-1,COLUMN(),1,1),""))</f>
        <v>3</v>
      </c>
      <c r="C399">
        <f ca="1">IF(ROW()-1&lt;=DataRows_IBE,OFFSET(InstrumenteIBE!$A$1,ROW()-2,COLUMN(),1,1),IF(ROW()-2 &lt;= DataRows,OFFSET(MeineInstrumente!$A$9,ROW()-DataRows_IBE-1,COLUMN(),1,1),""))</f>
        <v>13</v>
      </c>
      <c r="D399" s="16" t="str">
        <f ca="1">IF(ROW()-1&lt;=DataRows_IBE,OFFSET(InstrumenteIBE!$A$1,ROW()-2,COLUMN(),1,1),IF(ROW()-2 &lt;= DataRows,OFFSET(MeineInstrumente!$A$9,ROW()-DataRows_IBE-1,COLUMN(),1,1),""))</f>
        <v>Informationsbereitstellung, z. B. in Form einer Übersicht über rechtliche Grundlagen zur Ausübung von Nebentätigkeiten</v>
      </c>
      <c r="E399" t="str">
        <f t="shared" ca="1" si="6"/>
        <v>D_r;23</v>
      </c>
      <c r="F399" t="str">
        <f ca="1">IF(ROW()-1&lt;=DataRows_IBE,OFFSET(InstrumenteIBE!$A$1,ROW()-2,COLUMN()-COLUMN($F$1),1,1),IF(ROW()-2 &lt;= DataRows,OFFSET(MeineInstrumente!$A$9,ROW()-DataRows_IBE-1,COLUMN()-COLUMN($F$1),1,1),""))</f>
        <v>D_r</v>
      </c>
    </row>
    <row r="400" spans="1:6" x14ac:dyDescent="0.25">
      <c r="A400">
        <f ca="1">IF(ROW()-1&lt;=DataRows_IBE,OFFSET(InstrumenteIBE!$A$1,ROW()-2,COLUMN(),1,1),IF(ROW()-2 &lt;= DataRows,OFFSET(MeineInstrumente!$A$9,ROW()-DataRows_IBE-1,COLUMN(),1,1),""))</f>
        <v>23</v>
      </c>
      <c r="B400">
        <f ca="1">IF(ROW()-1&lt;=DataRows_IBE,OFFSET(InstrumenteIBE!$A$1,ROW()-2,COLUMN(),1,1),IF(ROW()-2 &lt;= DataRows,OFFSET(MeineInstrumente!$A$9,ROW()-DataRows_IBE-1,COLUMN(),1,1),""))</f>
        <v>3</v>
      </c>
      <c r="C400">
        <f ca="1">IF(ROW()-1&lt;=DataRows_IBE,OFFSET(InstrumenteIBE!$A$1,ROW()-2,COLUMN(),1,1),IF(ROW()-2 &lt;= DataRows,OFFSET(MeineInstrumente!$A$9,ROW()-DataRows_IBE-1,COLUMN(),1,1),""))</f>
        <v>14</v>
      </c>
      <c r="D400" s="16" t="str">
        <f ca="1">IF(ROW()-1&lt;=DataRows_IBE,OFFSET(InstrumenteIBE!$A$1,ROW()-2,COLUMN(),1,1),IF(ROW()-2 &lt;= DataRows,OFFSET(MeineInstrumente!$A$9,ROW()-DataRows_IBE-1,COLUMN(),1,1),""))</f>
        <v>Kritisches/Traumatisches Ereignis</v>
      </c>
      <c r="E400" t="str">
        <f t="shared" ca="1" si="6"/>
        <v>D;23</v>
      </c>
      <c r="F400" t="str">
        <f ca="1">IF(ROW()-1&lt;=DataRows_IBE,OFFSET(InstrumenteIBE!$A$1,ROW()-2,COLUMN()-COLUMN($F$1),1,1),IF(ROW()-2 &lt;= DataRows,OFFSET(MeineInstrumente!$A$9,ROW()-DataRows_IBE-1,COLUMN()-COLUMN($F$1),1,1),""))</f>
        <v>D</v>
      </c>
    </row>
    <row r="401" spans="1:6" ht="30" x14ac:dyDescent="0.25">
      <c r="A401">
        <f ca="1">IF(ROW()-1&lt;=DataRows_IBE,OFFSET(InstrumenteIBE!$A$1,ROW()-2,COLUMN(),1,1),IF(ROW()-2 &lt;= DataRows,OFFSET(MeineInstrumente!$A$9,ROW()-DataRows_IBE-1,COLUMN(),1,1),""))</f>
        <v>23</v>
      </c>
      <c r="B401">
        <f ca="1">IF(ROW()-1&lt;=DataRows_IBE,OFFSET(InstrumenteIBE!$A$1,ROW()-2,COLUMN(),1,1),IF(ROW()-2 &lt;= DataRows,OFFSET(MeineInstrumente!$A$9,ROW()-DataRows_IBE-1,COLUMN(),1,1),""))</f>
        <v>3</v>
      </c>
      <c r="C401">
        <f ca="1">IF(ROW()-1&lt;=DataRows_IBE,OFFSET(InstrumenteIBE!$A$1,ROW()-2,COLUMN(),1,1),IF(ROW()-2 &lt;= DataRows,OFFSET(MeineInstrumente!$A$9,ROW()-DataRows_IBE-1,COLUMN(),1,1),""))</f>
        <v>14</v>
      </c>
      <c r="D401" s="16" t="str">
        <f ca="1">IF(ROW()-1&lt;=DataRows_IBE,OFFSET(InstrumenteIBE!$A$1,ROW()-2,COLUMN(),1,1),IF(ROW()-2 &lt;= DataRows,OFFSET(MeineInstrumente!$A$9,ROW()-DataRows_IBE-1,COLUMN(),1,1),""))</f>
        <v>Informationsbereitstellung, z. B. in Form einer Übersicht über nützliche Adressen und Ansprechpartner</v>
      </c>
      <c r="E401" t="str">
        <f t="shared" ca="1" si="6"/>
        <v>D_r;23</v>
      </c>
      <c r="F401" t="str">
        <f ca="1">IF(ROW()-1&lt;=DataRows_IBE,OFFSET(InstrumenteIBE!$A$1,ROW()-2,COLUMN()-COLUMN($F$1),1,1),IF(ROW()-2 &lt;= DataRows,OFFSET(MeineInstrumente!$A$9,ROW()-DataRows_IBE-1,COLUMN()-COLUMN($F$1),1,1),""))</f>
        <v>D_r</v>
      </c>
    </row>
    <row r="402" spans="1:6" ht="30" x14ac:dyDescent="0.25">
      <c r="A402">
        <f ca="1">IF(ROW()-1&lt;=DataRows_IBE,OFFSET(InstrumenteIBE!$A$1,ROW()-2,COLUMN(),1,1),IF(ROW()-2 &lt;= DataRows,OFFSET(MeineInstrumente!$A$9,ROW()-DataRows_IBE-1,COLUMN(),1,1),""))</f>
        <v>23</v>
      </c>
      <c r="B402">
        <f ca="1">IF(ROW()-1&lt;=DataRows_IBE,OFFSET(InstrumenteIBE!$A$1,ROW()-2,COLUMN(),1,1),IF(ROW()-2 &lt;= DataRows,OFFSET(MeineInstrumente!$A$9,ROW()-DataRows_IBE-1,COLUMN(),1,1),""))</f>
        <v>3</v>
      </c>
      <c r="C402">
        <f ca="1">IF(ROW()-1&lt;=DataRows_IBE,OFFSET(InstrumenteIBE!$A$1,ROW()-2,COLUMN(),1,1),IF(ROW()-2 &lt;= DataRows,OFFSET(MeineInstrumente!$A$9,ROW()-DataRows_IBE-1,COLUMN(),1,1),""))</f>
        <v>14</v>
      </c>
      <c r="D402" s="16" t="str">
        <f ca="1">IF(ROW()-1&lt;=DataRows_IBE,OFFSET(InstrumenteIBE!$A$1,ROW()-2,COLUMN(),1,1),IF(ROW()-2 &lt;= DataRows,OFFSET(MeineInstrumente!$A$9,ROW()-DataRows_IBE-1,COLUMN(),1,1),""))</f>
        <v>Informationsbereitstellung, z. B. in Form von Kontakten zu Selbsthilfegruppen etc.</v>
      </c>
      <c r="E402" t="str">
        <f t="shared" ca="1" si="6"/>
        <v>D_r;23</v>
      </c>
      <c r="F402" t="str">
        <f ca="1">IF(ROW()-1&lt;=DataRows_IBE,OFFSET(InstrumenteIBE!$A$1,ROW()-2,COLUMN()-COLUMN($F$1),1,1),IF(ROW()-2 &lt;= DataRows,OFFSET(MeineInstrumente!$A$9,ROW()-DataRows_IBE-1,COLUMN()-COLUMN($F$1),1,1),""))</f>
        <v>D_r</v>
      </c>
    </row>
    <row r="403" spans="1:6" x14ac:dyDescent="0.25">
      <c r="A403">
        <f ca="1">IF(ROW()-1&lt;=DataRows_IBE,OFFSET(InstrumenteIBE!$A$1,ROW()-2,COLUMN(),1,1),IF(ROW()-2 &lt;= DataRows,OFFSET(MeineInstrumente!$A$9,ROW()-DataRows_IBE-1,COLUMN(),1,1),""))</f>
        <v>23</v>
      </c>
      <c r="B403">
        <f ca="1">IF(ROW()-1&lt;=DataRows_IBE,OFFSET(InstrumenteIBE!$A$1,ROW()-2,COLUMN(),1,1),IF(ROW()-2 &lt;= DataRows,OFFSET(MeineInstrumente!$A$9,ROW()-DataRows_IBE-1,COLUMN(),1,1),""))</f>
        <v>3</v>
      </c>
      <c r="C403">
        <f ca="1">IF(ROW()-1&lt;=DataRows_IBE,OFFSET(InstrumenteIBE!$A$1,ROW()-2,COLUMN(),1,1),IF(ROW()-2 &lt;= DataRows,OFFSET(MeineInstrumente!$A$9,ROW()-DataRows_IBE-1,COLUMN(),1,1),""))</f>
        <v>15</v>
      </c>
      <c r="D403" s="16" t="str">
        <f ca="1">IF(ROW()-1&lt;=DataRows_IBE,OFFSET(InstrumenteIBE!$A$1,ROW()-2,COLUMN(),1,1),IF(ROW()-2 &lt;= DataRows,OFFSET(MeineInstrumente!$A$9,ROW()-DataRows_IBE-1,COLUMN(),1,1),""))</f>
        <v>Pflege</v>
      </c>
      <c r="E403" t="str">
        <f t="shared" ca="1" si="6"/>
        <v>D;23</v>
      </c>
      <c r="F403" t="str">
        <f ca="1">IF(ROW()-1&lt;=DataRows_IBE,OFFSET(InstrumenteIBE!$A$1,ROW()-2,COLUMN()-COLUMN($F$1),1,1),IF(ROW()-2 &lt;= DataRows,OFFSET(MeineInstrumente!$A$9,ROW()-DataRows_IBE-1,COLUMN()-COLUMN($F$1),1,1),""))</f>
        <v>D</v>
      </c>
    </row>
    <row r="404" spans="1:6" ht="30" x14ac:dyDescent="0.25">
      <c r="A404">
        <f ca="1">IF(ROW()-1&lt;=DataRows_IBE,OFFSET(InstrumenteIBE!$A$1,ROW()-2,COLUMN(),1,1),IF(ROW()-2 &lt;= DataRows,OFFSET(MeineInstrumente!$A$9,ROW()-DataRows_IBE-1,COLUMN(),1,1),""))</f>
        <v>23</v>
      </c>
      <c r="B404">
        <f ca="1">IF(ROW()-1&lt;=DataRows_IBE,OFFSET(InstrumenteIBE!$A$1,ROW()-2,COLUMN(),1,1),IF(ROW()-2 &lt;= DataRows,OFFSET(MeineInstrumente!$A$9,ROW()-DataRows_IBE-1,COLUMN(),1,1),""))</f>
        <v>3</v>
      </c>
      <c r="C404">
        <f ca="1">IF(ROW()-1&lt;=DataRows_IBE,OFFSET(InstrumenteIBE!$A$1,ROW()-2,COLUMN(),1,1),IF(ROW()-2 &lt;= DataRows,OFFSET(MeineInstrumente!$A$9,ROW()-DataRows_IBE-1,COLUMN(),1,1),""))</f>
        <v>15</v>
      </c>
      <c r="D404" s="16" t="str">
        <f ca="1">IF(ROW()-1&lt;=DataRows_IBE,OFFSET(InstrumenteIBE!$A$1,ROW()-2,COLUMN(),1,1),IF(ROW()-2 &lt;= DataRows,OFFSET(MeineInstrumente!$A$9,ROW()-DataRows_IBE-1,COLUMN(),1,1),""))</f>
        <v>Informationsbereitstellung, z. B. in Form einer Checkliste \"Pflege\" mit rechtlichen Grundlagen, nützlichen Adressen und Ansprechpartnern etc.</v>
      </c>
      <c r="E404" t="str">
        <f t="shared" ca="1" si="6"/>
        <v>D_r;23</v>
      </c>
      <c r="F404" t="str">
        <f ca="1">IF(ROW()-1&lt;=DataRows_IBE,OFFSET(InstrumenteIBE!$A$1,ROW()-2,COLUMN()-COLUMN($F$1),1,1),IF(ROW()-2 &lt;= DataRows,OFFSET(MeineInstrumente!$A$9,ROW()-DataRows_IBE-1,COLUMN()-COLUMN($F$1),1,1),""))</f>
        <v>D_r</v>
      </c>
    </row>
    <row r="405" spans="1:6" ht="30" x14ac:dyDescent="0.25">
      <c r="A405">
        <f ca="1">IF(ROW()-1&lt;=DataRows_IBE,OFFSET(InstrumenteIBE!$A$1,ROW()-2,COLUMN(),1,1),IF(ROW()-2 &lt;= DataRows,OFFSET(MeineInstrumente!$A$9,ROW()-DataRows_IBE-1,COLUMN(),1,1),""))</f>
        <v>23</v>
      </c>
      <c r="B405">
        <f ca="1">IF(ROW()-1&lt;=DataRows_IBE,OFFSET(InstrumenteIBE!$A$1,ROW()-2,COLUMN(),1,1),IF(ROW()-2 &lt;= DataRows,OFFSET(MeineInstrumente!$A$9,ROW()-DataRows_IBE-1,COLUMN(),1,1),""))</f>
        <v>3</v>
      </c>
      <c r="C405">
        <f ca="1">IF(ROW()-1&lt;=DataRows_IBE,OFFSET(InstrumenteIBE!$A$1,ROW()-2,COLUMN(),1,1),IF(ROW()-2 &lt;= DataRows,OFFSET(MeineInstrumente!$A$9,ROW()-DataRows_IBE-1,COLUMN(),1,1),""))</f>
        <v>15</v>
      </c>
      <c r="D405" s="16" t="str">
        <f ca="1">IF(ROW()-1&lt;=DataRows_IBE,OFFSET(InstrumenteIBE!$A$1,ROW()-2,COLUMN(),1,1),IF(ROW()-2 &lt;= DataRows,OFFSET(MeineInstrumente!$A$9,ROW()-DataRows_IBE-1,COLUMN(),1,1),""))</f>
        <v>Informationsbereitstellung, z. B. durch Konzeption, Organisation und Durchführung von Veranstaltungen zum Thema</v>
      </c>
      <c r="E405" t="str">
        <f t="shared" ca="1" si="6"/>
        <v>D_r;23</v>
      </c>
      <c r="F405" t="str">
        <f ca="1">IF(ROW()-1&lt;=DataRows_IBE,OFFSET(InstrumenteIBE!$A$1,ROW()-2,COLUMN()-COLUMN($F$1),1,1),IF(ROW()-2 &lt;= DataRows,OFFSET(MeineInstrumente!$A$9,ROW()-DataRows_IBE-1,COLUMN()-COLUMN($F$1),1,1),""))</f>
        <v>D_r</v>
      </c>
    </row>
    <row r="406" spans="1:6" ht="30" x14ac:dyDescent="0.25">
      <c r="A406">
        <f ca="1">IF(ROW()-1&lt;=DataRows_IBE,OFFSET(InstrumenteIBE!$A$1,ROW()-2,COLUMN(),1,1),IF(ROW()-2 &lt;= DataRows,OFFSET(MeineInstrumente!$A$9,ROW()-DataRows_IBE-1,COLUMN(),1,1),""))</f>
        <v>23</v>
      </c>
      <c r="B406">
        <f ca="1">IF(ROW()-1&lt;=DataRows_IBE,OFFSET(InstrumenteIBE!$A$1,ROW()-2,COLUMN(),1,1),IF(ROW()-2 &lt;= DataRows,OFFSET(MeineInstrumente!$A$9,ROW()-DataRows_IBE-1,COLUMN(),1,1),""))</f>
        <v>3</v>
      </c>
      <c r="C406">
        <f ca="1">IF(ROW()-1&lt;=DataRows_IBE,OFFSET(InstrumenteIBE!$A$1,ROW()-2,COLUMN(),1,1),IF(ROW()-2 &lt;= DataRows,OFFSET(MeineInstrumente!$A$9,ROW()-DataRows_IBE-1,COLUMN(),1,1),""))</f>
        <v>15</v>
      </c>
      <c r="D406" s="16" t="str">
        <f ca="1">IF(ROW()-1&lt;=DataRows_IBE,OFFSET(InstrumenteIBE!$A$1,ROW()-2,COLUMN(),1,1),IF(ROW()-2 &lt;= DataRows,OFFSET(MeineInstrumente!$A$9,ROW()-DataRows_IBE-1,COLUMN(),1,1),""))</f>
        <v>Informationsbereitstellung, z. B. in Form von Kontakten / Kooperationen zu Pflegedienstleistern, Selbsthilfegruppen etc.</v>
      </c>
      <c r="E406" t="str">
        <f t="shared" ca="1" si="6"/>
        <v>D_r;23</v>
      </c>
      <c r="F406" t="str">
        <f ca="1">IF(ROW()-1&lt;=DataRows_IBE,OFFSET(InstrumenteIBE!$A$1,ROW()-2,COLUMN()-COLUMN($F$1),1,1),IF(ROW()-2 &lt;= DataRows,OFFSET(MeineInstrumente!$A$9,ROW()-DataRows_IBE-1,COLUMN()-COLUMN($F$1),1,1),""))</f>
        <v>D_r</v>
      </c>
    </row>
    <row r="407" spans="1:6" x14ac:dyDescent="0.25">
      <c r="A407">
        <f ca="1">IF(ROW()-1&lt;=DataRows_IBE,OFFSET(InstrumenteIBE!$A$1,ROW()-2,COLUMN(),1,1),IF(ROW()-2 &lt;= DataRows,OFFSET(MeineInstrumente!$A$9,ROW()-DataRows_IBE-1,COLUMN(),1,1),""))</f>
        <v>23</v>
      </c>
      <c r="B407">
        <f ca="1">IF(ROW()-1&lt;=DataRows_IBE,OFFSET(InstrumenteIBE!$A$1,ROW()-2,COLUMN(),1,1),IF(ROW()-2 &lt;= DataRows,OFFSET(MeineInstrumente!$A$9,ROW()-DataRows_IBE-1,COLUMN(),1,1),""))</f>
        <v>3</v>
      </c>
      <c r="C407">
        <f ca="1">IF(ROW()-1&lt;=DataRows_IBE,OFFSET(InstrumenteIBE!$A$1,ROW()-2,COLUMN(),1,1),IF(ROW()-2 &lt;= DataRows,OFFSET(MeineInstrumente!$A$9,ROW()-DataRows_IBE-1,COLUMN(),1,1),""))</f>
        <v>16</v>
      </c>
      <c r="D407" s="16" t="str">
        <f ca="1">IF(ROW()-1&lt;=DataRows_IBE,OFFSET(InstrumenteIBE!$A$1,ROW()-2,COLUMN(),1,1),IF(ROW()-2 &lt;= DataRows,OFFSET(MeineInstrumente!$A$9,ROW()-DataRows_IBE-1,COLUMN(),1,1),""))</f>
        <v>Privat initiierte Weiterbildung</v>
      </c>
      <c r="E407" t="str">
        <f t="shared" ca="1" si="6"/>
        <v>D;23</v>
      </c>
      <c r="F407" t="str">
        <f ca="1">IF(ROW()-1&lt;=DataRows_IBE,OFFSET(InstrumenteIBE!$A$1,ROW()-2,COLUMN()-COLUMN($F$1),1,1),IF(ROW()-2 &lt;= DataRows,OFFSET(MeineInstrumente!$A$9,ROW()-DataRows_IBE-1,COLUMN()-COLUMN($F$1),1,1),""))</f>
        <v>D</v>
      </c>
    </row>
    <row r="408" spans="1:6" ht="30" x14ac:dyDescent="0.25">
      <c r="A408">
        <f ca="1">IF(ROW()-1&lt;=DataRows_IBE,OFFSET(InstrumenteIBE!$A$1,ROW()-2,COLUMN(),1,1),IF(ROW()-2 &lt;= DataRows,OFFSET(MeineInstrumente!$A$9,ROW()-DataRows_IBE-1,COLUMN(),1,1),""))</f>
        <v>23</v>
      </c>
      <c r="B408">
        <f ca="1">IF(ROW()-1&lt;=DataRows_IBE,OFFSET(InstrumenteIBE!$A$1,ROW()-2,COLUMN(),1,1),IF(ROW()-2 &lt;= DataRows,OFFSET(MeineInstrumente!$A$9,ROW()-DataRows_IBE-1,COLUMN(),1,1),""))</f>
        <v>3</v>
      </c>
      <c r="C408">
        <f ca="1">IF(ROW()-1&lt;=DataRows_IBE,OFFSET(InstrumenteIBE!$A$1,ROW()-2,COLUMN(),1,1),IF(ROW()-2 &lt;= DataRows,OFFSET(MeineInstrumente!$A$9,ROW()-DataRows_IBE-1,COLUMN(),1,1),""))</f>
        <v>16</v>
      </c>
      <c r="D408" s="16" t="str">
        <f ca="1">IF(ROW()-1&lt;=DataRows_IBE,OFFSET(InstrumenteIBE!$A$1,ROW()-2,COLUMN(),1,1),IF(ROW()-2 &lt;= DataRows,OFFSET(MeineInstrumente!$A$9,ROW()-DataRows_IBE-1,COLUMN(),1,1),""))</f>
        <v>Informationsbereitstellung, z. B. in Form eines Verzeichnisses von Weiterbildungsträgern</v>
      </c>
      <c r="E408" t="str">
        <f t="shared" ca="1" si="6"/>
        <v>D_r;23</v>
      </c>
      <c r="F408" t="str">
        <f ca="1">IF(ROW()-1&lt;=DataRows_IBE,OFFSET(InstrumenteIBE!$A$1,ROW()-2,COLUMN()-COLUMN($F$1),1,1),IF(ROW()-2 &lt;= DataRows,OFFSET(MeineInstrumente!$A$9,ROW()-DataRows_IBE-1,COLUMN()-COLUMN($F$1),1,1),""))</f>
        <v>D_r</v>
      </c>
    </row>
    <row r="409" spans="1:6" ht="30" x14ac:dyDescent="0.25">
      <c r="A409">
        <f ca="1">IF(ROW()-1&lt;=DataRows_IBE,OFFSET(InstrumenteIBE!$A$1,ROW()-2,COLUMN(),1,1),IF(ROW()-2 &lt;= DataRows,OFFSET(MeineInstrumente!$A$9,ROW()-DataRows_IBE-1,COLUMN(),1,1),""))</f>
        <v>23</v>
      </c>
      <c r="B409">
        <f ca="1">IF(ROW()-1&lt;=DataRows_IBE,OFFSET(InstrumenteIBE!$A$1,ROW()-2,COLUMN(),1,1),IF(ROW()-2 &lt;= DataRows,OFFSET(MeineInstrumente!$A$9,ROW()-DataRows_IBE-1,COLUMN(),1,1),""))</f>
        <v>3</v>
      </c>
      <c r="C409">
        <f ca="1">IF(ROW()-1&lt;=DataRows_IBE,OFFSET(InstrumenteIBE!$A$1,ROW()-2,COLUMN(),1,1),IF(ROW()-2 &lt;= DataRows,OFFSET(MeineInstrumente!$A$9,ROW()-DataRows_IBE-1,COLUMN(),1,1),""))</f>
        <v>16</v>
      </c>
      <c r="D409" s="16" t="str">
        <f ca="1">IF(ROW()-1&lt;=DataRows_IBE,OFFSET(InstrumenteIBE!$A$1,ROW()-2,COLUMN(),1,1),IF(ROW()-2 &lt;= DataRows,OFFSET(MeineInstrumente!$A$9,ROW()-DataRows_IBE-1,COLUMN(),1,1),""))</f>
        <v>Informationsbereitstellung, z. B. in Form von Kontakten / Kooperationen zu Weiterbildungsträgern, Hochschulen etc.</v>
      </c>
      <c r="E409" t="str">
        <f t="shared" ca="1" si="6"/>
        <v>D_r;23</v>
      </c>
      <c r="F409" t="str">
        <f ca="1">IF(ROW()-1&lt;=DataRows_IBE,OFFSET(InstrumenteIBE!$A$1,ROW()-2,COLUMN()-COLUMN($F$1),1,1),IF(ROW()-2 &lt;= DataRows,OFFSET(MeineInstrumente!$A$9,ROW()-DataRows_IBE-1,COLUMN()-COLUMN($F$1),1,1),""))</f>
        <v>D_r</v>
      </c>
    </row>
    <row r="410" spans="1:6" x14ac:dyDescent="0.25">
      <c r="A410">
        <f ca="1">IF(ROW()-1&lt;=DataRows_IBE,OFFSET(InstrumenteIBE!$A$1,ROW()-2,COLUMN(),1,1),IF(ROW()-2 &lt;= DataRows,OFFSET(MeineInstrumente!$A$9,ROW()-DataRows_IBE-1,COLUMN(),1,1),""))</f>
        <v>23</v>
      </c>
      <c r="B410">
        <f ca="1">IF(ROW()-1&lt;=DataRows_IBE,OFFSET(InstrumenteIBE!$A$1,ROW()-2,COLUMN(),1,1),IF(ROW()-2 &lt;= DataRows,OFFSET(MeineInstrumente!$A$9,ROW()-DataRows_IBE-1,COLUMN(),1,1),""))</f>
        <v>3</v>
      </c>
      <c r="C410">
        <f ca="1">IF(ROW()-1&lt;=DataRows_IBE,OFFSET(InstrumenteIBE!$A$1,ROW()-2,COLUMN(),1,1),IF(ROW()-2 &lt;= DataRows,OFFSET(MeineInstrumente!$A$9,ROW()-DataRows_IBE-1,COLUMN(),1,1),""))</f>
        <v>17</v>
      </c>
      <c r="D410" s="16" t="str">
        <f ca="1">IF(ROW()-1&lt;=DataRows_IBE,OFFSET(InstrumenteIBE!$A$1,ROW()-2,COLUMN(),1,1),IF(ROW()-2 &lt;= DataRows,OFFSET(MeineInstrumente!$A$9,ROW()-DataRows_IBE-1,COLUMN(),1,1),""))</f>
        <v>Soziales Netzwerk</v>
      </c>
      <c r="E410" t="str">
        <f t="shared" ca="1" si="6"/>
        <v>D;23</v>
      </c>
      <c r="F410" t="str">
        <f ca="1">IF(ROW()-1&lt;=DataRows_IBE,OFFSET(InstrumenteIBE!$A$1,ROW()-2,COLUMN()-COLUMN($F$1),1,1),IF(ROW()-2 &lt;= DataRows,OFFSET(MeineInstrumente!$A$9,ROW()-DataRows_IBE-1,COLUMN()-COLUMN($F$1),1,1),""))</f>
        <v>D</v>
      </c>
    </row>
    <row r="411" spans="1:6" ht="30" x14ac:dyDescent="0.25">
      <c r="A411">
        <f ca="1">IF(ROW()-1&lt;=DataRows_IBE,OFFSET(InstrumenteIBE!$A$1,ROW()-2,COLUMN(),1,1),IF(ROW()-2 &lt;= DataRows,OFFSET(MeineInstrumente!$A$9,ROW()-DataRows_IBE-1,COLUMN(),1,1),""))</f>
        <v>23</v>
      </c>
      <c r="B411">
        <f ca="1">IF(ROW()-1&lt;=DataRows_IBE,OFFSET(InstrumenteIBE!$A$1,ROW()-2,COLUMN(),1,1),IF(ROW()-2 &lt;= DataRows,OFFSET(MeineInstrumente!$A$9,ROW()-DataRows_IBE-1,COLUMN(),1,1),""))</f>
        <v>3</v>
      </c>
      <c r="C411">
        <f ca="1">IF(ROW()-1&lt;=DataRows_IBE,OFFSET(InstrumenteIBE!$A$1,ROW()-2,COLUMN(),1,1),IF(ROW()-2 &lt;= DataRows,OFFSET(MeineInstrumente!$A$9,ROW()-DataRows_IBE-1,COLUMN(),1,1),""))</f>
        <v>17</v>
      </c>
      <c r="D411" s="16" t="str">
        <f ca="1">IF(ROW()-1&lt;=DataRows_IBE,OFFSET(InstrumenteIBE!$A$1,ROW()-2,COLUMN(),1,1),IF(ROW()-2 &lt;= DataRows,OFFSET(MeineInstrumente!$A$9,ROW()-DataRows_IBE-1,COLUMN(),1,1),""))</f>
        <v>Informationsbereitstellung, z. B. über virtuelle und reale Mitarbeiter-Netzwerke sowie externe Netzwerke</v>
      </c>
      <c r="E411" t="str">
        <f t="shared" ca="1" si="6"/>
        <v>D_r;23</v>
      </c>
      <c r="F411" t="str">
        <f ca="1">IF(ROW()-1&lt;=DataRows_IBE,OFFSET(InstrumenteIBE!$A$1,ROW()-2,COLUMN()-COLUMN($F$1),1,1),IF(ROW()-2 &lt;= DataRows,OFFSET(MeineInstrumente!$A$9,ROW()-DataRows_IBE-1,COLUMN()-COLUMN($F$1),1,1),""))</f>
        <v>D_r</v>
      </c>
    </row>
    <row r="412" spans="1:6" x14ac:dyDescent="0.25">
      <c r="A412">
        <f ca="1">IF(ROW()-1&lt;=DataRows_IBE,OFFSET(InstrumenteIBE!$A$1,ROW()-2,COLUMN(),1,1),IF(ROW()-2 &lt;= DataRows,OFFSET(MeineInstrumente!$A$9,ROW()-DataRows_IBE-1,COLUMN(),1,1),""))</f>
        <v>23</v>
      </c>
      <c r="B412">
        <f ca="1">IF(ROW()-1&lt;=DataRows_IBE,OFFSET(InstrumenteIBE!$A$1,ROW()-2,COLUMN(),1,1),IF(ROW()-2 &lt;= DataRows,OFFSET(MeineInstrumente!$A$9,ROW()-DataRows_IBE-1,COLUMN(),1,1),""))</f>
        <v>3</v>
      </c>
      <c r="C412">
        <f ca="1">IF(ROW()-1&lt;=DataRows_IBE,OFFSET(InstrumenteIBE!$A$1,ROW()-2,COLUMN(),1,1),IF(ROW()-2 &lt;= DataRows,OFFSET(MeineInstrumente!$A$9,ROW()-DataRows_IBE-1,COLUMN(),1,1),""))</f>
        <v>18</v>
      </c>
      <c r="D412" s="16" t="str">
        <f ca="1">IF(ROW()-1&lt;=DataRows_IBE,OFFSET(InstrumenteIBE!$A$1,ROW()-2,COLUMN(),1,1),IF(ROW()-2 &lt;= DataRows,OFFSET(MeineInstrumente!$A$9,ROW()-DataRows_IBE-1,COLUMN(),1,1),""))</f>
        <v>Verschuldung</v>
      </c>
      <c r="E412" t="str">
        <f t="shared" ca="1" si="6"/>
        <v>D;23</v>
      </c>
      <c r="F412" t="str">
        <f ca="1">IF(ROW()-1&lt;=DataRows_IBE,OFFSET(InstrumenteIBE!$A$1,ROW()-2,COLUMN()-COLUMN($F$1),1,1),IF(ROW()-2 &lt;= DataRows,OFFSET(MeineInstrumente!$A$9,ROW()-DataRows_IBE-1,COLUMN()-COLUMN($F$1),1,1),""))</f>
        <v>D</v>
      </c>
    </row>
    <row r="413" spans="1:6" x14ac:dyDescent="0.25">
      <c r="A413">
        <f ca="1">IF(ROW()-1&lt;=DataRows_IBE,OFFSET(InstrumenteIBE!$A$1,ROW()-2,COLUMN(),1,1),IF(ROW()-2 &lt;= DataRows,OFFSET(MeineInstrumente!$A$9,ROW()-DataRows_IBE-1,COLUMN(),1,1),""))</f>
        <v>23</v>
      </c>
      <c r="B413">
        <f ca="1">IF(ROW()-1&lt;=DataRows_IBE,OFFSET(InstrumenteIBE!$A$1,ROW()-2,COLUMN(),1,1),IF(ROW()-2 &lt;= DataRows,OFFSET(MeineInstrumente!$A$9,ROW()-DataRows_IBE-1,COLUMN(),1,1),""))</f>
        <v>3</v>
      </c>
      <c r="C413">
        <f ca="1">IF(ROW()-1&lt;=DataRows_IBE,OFFSET(InstrumenteIBE!$A$1,ROW()-2,COLUMN(),1,1),IF(ROW()-2 &lt;= DataRows,OFFSET(MeineInstrumente!$A$9,ROW()-DataRows_IBE-1,COLUMN(),1,1),""))</f>
        <v>18</v>
      </c>
      <c r="D413" s="16" t="str">
        <f ca="1">IF(ROW()-1&lt;=DataRows_IBE,OFFSET(InstrumenteIBE!$A$1,ROW()-2,COLUMN(),1,1),IF(ROW()-2 &lt;= DataRows,OFFSET(MeineInstrumente!$A$9,ROW()-DataRows_IBE-1,COLUMN(),1,1),""))</f>
        <v>Informationsbereitstellung, z. B. in Form von Beratung in finanziellen Fragen</v>
      </c>
      <c r="E413" t="str">
        <f t="shared" ca="1" si="6"/>
        <v>D_r;23</v>
      </c>
      <c r="F413" t="str">
        <f ca="1">IF(ROW()-1&lt;=DataRows_IBE,OFFSET(InstrumenteIBE!$A$1,ROW()-2,COLUMN()-COLUMN($F$1),1,1),IF(ROW()-2 &lt;= DataRows,OFFSET(MeineInstrumente!$A$9,ROW()-DataRows_IBE-1,COLUMN()-COLUMN($F$1),1,1),""))</f>
        <v>D_r</v>
      </c>
    </row>
    <row r="414" spans="1:6" ht="45" x14ac:dyDescent="0.25">
      <c r="A414">
        <f ca="1">IF(ROW()-1&lt;=DataRows_IBE,OFFSET(InstrumenteIBE!$A$1,ROW()-2,COLUMN(),1,1),IF(ROW()-2 &lt;= DataRows,OFFSET(MeineInstrumente!$A$9,ROW()-DataRows_IBE-1,COLUMN(),1,1),""))</f>
        <v>23</v>
      </c>
      <c r="B414">
        <f ca="1">IF(ROW()-1&lt;=DataRows_IBE,OFFSET(InstrumenteIBE!$A$1,ROW()-2,COLUMN(),1,1),IF(ROW()-2 &lt;= DataRows,OFFSET(MeineInstrumente!$A$9,ROW()-DataRows_IBE-1,COLUMN(),1,1),""))</f>
        <v>3</v>
      </c>
      <c r="C414">
        <f ca="1">IF(ROW()-1&lt;=DataRows_IBE,OFFSET(InstrumenteIBE!$A$1,ROW()-2,COLUMN(),1,1),IF(ROW()-2 &lt;= DataRows,OFFSET(MeineInstrumente!$A$9,ROW()-DataRows_IBE-1,COLUMN(),1,1),""))</f>
        <v>18</v>
      </c>
      <c r="D414" s="16" t="str">
        <f ca="1">IF(ROW()-1&lt;=DataRows_IBE,OFFSET(InstrumenteIBE!$A$1,ROW()-2,COLUMN(),1,1),IF(ROW()-2 &lt;= DataRows,OFFSET(MeineInstrumente!$A$9,ROW()-DataRows_IBE-1,COLUMN(),1,1),""))</f>
        <v>Informationsbereitstellung, z. B. in Form präventiver Informationspolitik zur Sensibilisierung für Verschuldungsgefahr (Beiträge in der Mitarbeiterzeitschrift, im Intranet, auf Betriebsversammlungen etc.)</v>
      </c>
      <c r="E414" t="str">
        <f t="shared" ca="1" si="6"/>
        <v>D_r;23</v>
      </c>
      <c r="F414" t="str">
        <f ca="1">IF(ROW()-1&lt;=DataRows_IBE,OFFSET(InstrumenteIBE!$A$1,ROW()-2,COLUMN()-COLUMN($F$1),1,1),IF(ROW()-2 &lt;= DataRows,OFFSET(MeineInstrumente!$A$9,ROW()-DataRows_IBE-1,COLUMN()-COLUMN($F$1),1,1),""))</f>
        <v>D_r</v>
      </c>
    </row>
    <row r="415" spans="1:6" ht="30" x14ac:dyDescent="0.25">
      <c r="A415">
        <f ca="1">IF(ROW()-1&lt;=DataRows_IBE,OFFSET(InstrumenteIBE!$A$1,ROW()-2,COLUMN(),1,1),IF(ROW()-2 &lt;= DataRows,OFFSET(MeineInstrumente!$A$9,ROW()-DataRows_IBE-1,COLUMN(),1,1),""))</f>
        <v>23</v>
      </c>
      <c r="B415">
        <f ca="1">IF(ROW()-1&lt;=DataRows_IBE,OFFSET(InstrumenteIBE!$A$1,ROW()-2,COLUMN(),1,1),IF(ROW()-2 &lt;= DataRows,OFFSET(MeineInstrumente!$A$9,ROW()-DataRows_IBE-1,COLUMN(),1,1),""))</f>
        <v>3</v>
      </c>
      <c r="C415">
        <f ca="1">IF(ROW()-1&lt;=DataRows_IBE,OFFSET(InstrumenteIBE!$A$1,ROW()-2,COLUMN(),1,1),IF(ROW()-2 &lt;= DataRows,OFFSET(MeineInstrumente!$A$9,ROW()-DataRows_IBE-1,COLUMN(),1,1),""))</f>
        <v>18</v>
      </c>
      <c r="D415" s="16" t="str">
        <f ca="1">IF(ROW()-1&lt;=DataRows_IBE,OFFSET(InstrumenteIBE!$A$1,ROW()-2,COLUMN(),1,1),IF(ROW()-2 &lt;= DataRows,OFFSET(MeineInstrumente!$A$9,ROW()-DataRows_IBE-1,COLUMN(),1,1),""))</f>
        <v>Informationsbereitstellung, z. B. in Form von Kontakten / Kooperationen zu Selbsthilfegruppen, Schuldnerberatung, Banken etc.</v>
      </c>
      <c r="E415" t="str">
        <f t="shared" ca="1" si="6"/>
        <v>D_r;23</v>
      </c>
      <c r="F415" t="str">
        <f ca="1">IF(ROW()-1&lt;=DataRows_IBE,OFFSET(InstrumenteIBE!$A$1,ROW()-2,COLUMN()-COLUMN($F$1),1,1),IF(ROW()-2 &lt;= DataRows,OFFSET(MeineInstrumente!$A$9,ROW()-DataRows_IBE-1,COLUMN()-COLUMN($F$1),1,1),""))</f>
        <v>D_r</v>
      </c>
    </row>
    <row r="416" spans="1:6" x14ac:dyDescent="0.25">
      <c r="A416">
        <f ca="1">IF(ROW()-1&lt;=DataRows_IBE,OFFSET(InstrumenteIBE!$A$1,ROW()-2,COLUMN(),1,1),IF(ROW()-2 &lt;= DataRows,OFFSET(MeineInstrumente!$A$9,ROW()-DataRows_IBE-1,COLUMN(),1,1),""))</f>
        <v>23</v>
      </c>
      <c r="B416">
        <f ca="1">IF(ROW()-1&lt;=DataRows_IBE,OFFSET(InstrumenteIBE!$A$1,ROW()-2,COLUMN(),1,1),IF(ROW()-2 &lt;= DataRows,OFFSET(MeineInstrumente!$A$9,ROW()-DataRows_IBE-1,COLUMN(),1,1),""))</f>
        <v>4</v>
      </c>
      <c r="C416">
        <f ca="1">IF(ROW()-1&lt;=DataRows_IBE,OFFSET(InstrumenteIBE!$A$1,ROW()-2,COLUMN(),1,1),IF(ROW()-2 &lt;= DataRows,OFFSET(MeineInstrumente!$A$9,ROW()-DataRows_IBE-1,COLUMN(),1,1),""))</f>
        <v>0</v>
      </c>
      <c r="D416" s="16" t="str">
        <f ca="1">IF(ROW()-1&lt;=DataRows_IBE,OFFSET(InstrumenteIBE!$A$1,ROW()-2,COLUMN(),1,1),IF(ROW()-2 &lt;= DataRows,OFFSET(MeineInstrumente!$A$9,ROW()-DataRows_IBE-1,COLUMN(),1,1),""))</f>
        <v>Berufshintergrund</v>
      </c>
      <c r="E416" t="str">
        <f t="shared" ca="1" si="6"/>
        <v>dT;23</v>
      </c>
      <c r="F416" t="str">
        <f ca="1">IF(ROW()-1&lt;=DataRows_IBE,OFFSET(InstrumenteIBE!$A$1,ROW()-2,COLUMN()-COLUMN($F$1),1,1),IF(ROW()-2 &lt;= DataRows,OFFSET(MeineInstrumente!$A$9,ROW()-DataRows_IBE-1,COLUMN()-COLUMN($F$1),1,1),""))</f>
        <v>dT</v>
      </c>
    </row>
    <row r="417" spans="1:6" x14ac:dyDescent="0.25">
      <c r="A417">
        <f ca="1">IF(ROW()-1&lt;=DataRows_IBE,OFFSET(InstrumenteIBE!$A$1,ROW()-2,COLUMN(),1,1),IF(ROW()-2 &lt;= DataRows,OFFSET(MeineInstrumente!$A$9,ROW()-DataRows_IBE-1,COLUMN(),1,1),""))</f>
        <v>23</v>
      </c>
      <c r="B417">
        <f ca="1">IF(ROW()-1&lt;=DataRows_IBE,OFFSET(InstrumenteIBE!$A$1,ROW()-2,COLUMN(),1,1),IF(ROW()-2 &lt;= DataRows,OFFSET(MeineInstrumente!$A$9,ROW()-DataRows_IBE-1,COLUMN(),1,1),""))</f>
        <v>4</v>
      </c>
      <c r="C417">
        <f ca="1">IF(ROW()-1&lt;=DataRows_IBE,OFFSET(InstrumenteIBE!$A$1,ROW()-2,COLUMN(),1,1),IF(ROW()-2 &lt;= DataRows,OFFSET(MeineInstrumente!$A$9,ROW()-DataRows_IBE-1,COLUMN(),1,1),""))</f>
        <v>19</v>
      </c>
      <c r="D417" s="16" t="str">
        <f ca="1">IF(ROW()-1&lt;=DataRows_IBE,OFFSET(InstrumenteIBE!$A$1,ROW()-2,COLUMN(),1,1),IF(ROW()-2 &lt;= DataRows,OFFSET(MeineInstrumente!$A$9,ROW()-DataRows_IBE-1,COLUMN(),1,1),""))</f>
        <v>Einstieg/Orientierung</v>
      </c>
      <c r="E417" t="str">
        <f t="shared" ca="1" si="6"/>
        <v>D;23</v>
      </c>
      <c r="F417" t="str">
        <f ca="1">IF(ROW()-1&lt;=DataRows_IBE,OFFSET(InstrumenteIBE!$A$1,ROW()-2,COLUMN()-COLUMN($F$1),1,1),IF(ROW()-2 &lt;= DataRows,OFFSET(MeineInstrumente!$A$9,ROW()-DataRows_IBE-1,COLUMN()-COLUMN($F$1),1,1),""))</f>
        <v>D</v>
      </c>
    </row>
    <row r="418" spans="1:6" ht="30" x14ac:dyDescent="0.25">
      <c r="A418">
        <f ca="1">IF(ROW()-1&lt;=DataRows_IBE,OFFSET(InstrumenteIBE!$A$1,ROW()-2,COLUMN(),1,1),IF(ROW()-2 &lt;= DataRows,OFFSET(MeineInstrumente!$A$9,ROW()-DataRows_IBE-1,COLUMN(),1,1),""))</f>
        <v>23</v>
      </c>
      <c r="B418">
        <f ca="1">IF(ROW()-1&lt;=DataRows_IBE,OFFSET(InstrumenteIBE!$A$1,ROW()-2,COLUMN(),1,1),IF(ROW()-2 &lt;= DataRows,OFFSET(MeineInstrumente!$A$9,ROW()-DataRows_IBE-1,COLUMN(),1,1),""))</f>
        <v>4</v>
      </c>
      <c r="C418">
        <f ca="1">IF(ROW()-1&lt;=DataRows_IBE,OFFSET(InstrumenteIBE!$A$1,ROW()-2,COLUMN(),1,1),IF(ROW()-2 &lt;= DataRows,OFFSET(MeineInstrumente!$A$9,ROW()-DataRows_IBE-1,COLUMN(),1,1),""))</f>
        <v>19</v>
      </c>
      <c r="D418" s="16" t="str">
        <f ca="1">IF(ROW()-1&lt;=DataRows_IBE,OFFSET(InstrumenteIBE!$A$1,ROW()-2,COLUMN(),1,1),IF(ROW()-2 &lt;= DataRows,OFFSET(MeineInstrumente!$A$9,ROW()-DataRows_IBE-1,COLUMN(),1,1),""))</f>
        <v>Informationsbereitstellung, z. B. von Kontakten / Kooperationen als Hilfestellung bei der Orientierung in der neuen Arbeitsumgebung</v>
      </c>
      <c r="E418" t="str">
        <f t="shared" ca="1" si="6"/>
        <v>D_r;23</v>
      </c>
      <c r="F418" t="str">
        <f ca="1">IF(ROW()-1&lt;=DataRows_IBE,OFFSET(InstrumenteIBE!$A$1,ROW()-2,COLUMN()-COLUMN($F$1),1,1),IF(ROW()-2 &lt;= DataRows,OFFSET(MeineInstrumente!$A$9,ROW()-DataRows_IBE-1,COLUMN()-COLUMN($F$1),1,1),""))</f>
        <v>D_r</v>
      </c>
    </row>
    <row r="419" spans="1:6" x14ac:dyDescent="0.25">
      <c r="A419">
        <f ca="1">IF(ROW()-1&lt;=DataRows_IBE,OFFSET(InstrumenteIBE!$A$1,ROW()-2,COLUMN(),1,1),IF(ROW()-2 &lt;= DataRows,OFFSET(MeineInstrumente!$A$9,ROW()-DataRows_IBE-1,COLUMN(),1,1),""))</f>
        <v>23</v>
      </c>
      <c r="B419">
        <f ca="1">IF(ROW()-1&lt;=DataRows_IBE,OFFSET(InstrumenteIBE!$A$1,ROW()-2,COLUMN(),1,1),IF(ROW()-2 &lt;= DataRows,OFFSET(MeineInstrumente!$A$9,ROW()-DataRows_IBE-1,COLUMN(),1,1),""))</f>
        <v>4</v>
      </c>
      <c r="C419">
        <f ca="1">IF(ROW()-1&lt;=DataRows_IBE,OFFSET(InstrumenteIBE!$A$1,ROW()-2,COLUMN(),1,1),IF(ROW()-2 &lt;= DataRows,OFFSET(MeineInstrumente!$A$9,ROW()-DataRows_IBE-1,COLUMN(),1,1),""))</f>
        <v>20</v>
      </c>
      <c r="D419" s="16" t="str">
        <f ca="1">IF(ROW()-1&lt;=DataRows_IBE,OFFSET(InstrumenteIBE!$A$1,ROW()-2,COLUMN(),1,1),IF(ROW()-2 &lt;= DataRows,OFFSET(MeineInstrumente!$A$9,ROW()-DataRows_IBE-1,COLUMN(),1,1),""))</f>
        <v>Reife</v>
      </c>
      <c r="E419" t="str">
        <f t="shared" ca="1" si="6"/>
        <v>D;23</v>
      </c>
      <c r="F419" t="str">
        <f ca="1">IF(ROW()-1&lt;=DataRows_IBE,OFFSET(InstrumenteIBE!$A$1,ROW()-2,COLUMN()-COLUMN($F$1),1,1),IF(ROW()-2 &lt;= DataRows,OFFSET(MeineInstrumente!$A$9,ROW()-DataRows_IBE-1,COLUMN()-COLUMN($F$1),1,1),""))</f>
        <v>D</v>
      </c>
    </row>
    <row r="420" spans="1:6" x14ac:dyDescent="0.25">
      <c r="A420">
        <f ca="1">IF(ROW()-1&lt;=DataRows_IBE,OFFSET(InstrumenteIBE!$A$1,ROW()-2,COLUMN(),1,1),IF(ROW()-2 &lt;= DataRows,OFFSET(MeineInstrumente!$A$9,ROW()-DataRows_IBE-1,COLUMN(),1,1),""))</f>
        <v>23</v>
      </c>
      <c r="B420">
        <f ca="1">IF(ROW()-1&lt;=DataRows_IBE,OFFSET(InstrumenteIBE!$A$1,ROW()-2,COLUMN(),1,1),IF(ROW()-2 &lt;= DataRows,OFFSET(MeineInstrumente!$A$9,ROW()-DataRows_IBE-1,COLUMN(),1,1),""))</f>
        <v>4</v>
      </c>
      <c r="C420">
        <f ca="1">IF(ROW()-1&lt;=DataRows_IBE,OFFSET(InstrumenteIBE!$A$1,ROW()-2,COLUMN(),1,1),IF(ROW()-2 &lt;= DataRows,OFFSET(MeineInstrumente!$A$9,ROW()-DataRows_IBE-1,COLUMN(),1,1),""))</f>
        <v>21</v>
      </c>
      <c r="D420" s="16" t="str">
        <f ca="1">IF(ROW()-1&lt;=DataRows_IBE,OFFSET(InstrumenteIBE!$A$1,ROW()-2,COLUMN(),1,1),IF(ROW()-2 &lt;= DataRows,OFFSET(MeineInstrumente!$A$9,ROW()-DataRows_IBE-1,COLUMN(),1,1),""))</f>
        <v>Führung</v>
      </c>
      <c r="E420" t="str">
        <f t="shared" ca="1" si="6"/>
        <v>D;23</v>
      </c>
      <c r="F420" t="str">
        <f ca="1">IF(ROW()-1&lt;=DataRows_IBE,OFFSET(InstrumenteIBE!$A$1,ROW()-2,COLUMN()-COLUMN($F$1),1,1),IF(ROW()-2 &lt;= DataRows,OFFSET(MeineInstrumente!$A$9,ROW()-DataRows_IBE-1,COLUMN()-COLUMN($F$1),1,1),""))</f>
        <v>D</v>
      </c>
    </row>
    <row r="421" spans="1:6" ht="30" x14ac:dyDescent="0.25">
      <c r="A421">
        <f ca="1">IF(ROW()-1&lt;=DataRows_IBE,OFFSET(InstrumenteIBE!$A$1,ROW()-2,COLUMN(),1,1),IF(ROW()-2 &lt;= DataRows,OFFSET(MeineInstrumente!$A$9,ROW()-DataRows_IBE-1,COLUMN(),1,1),""))</f>
        <v>23</v>
      </c>
      <c r="B421">
        <f ca="1">IF(ROW()-1&lt;=DataRows_IBE,OFFSET(InstrumenteIBE!$A$1,ROW()-2,COLUMN(),1,1),IF(ROW()-2 &lt;= DataRows,OFFSET(MeineInstrumente!$A$9,ROW()-DataRows_IBE-1,COLUMN(),1,1),""))</f>
        <v>4</v>
      </c>
      <c r="C421">
        <f ca="1">IF(ROW()-1&lt;=DataRows_IBE,OFFSET(InstrumenteIBE!$A$1,ROW()-2,COLUMN(),1,1),IF(ROW()-2 &lt;= DataRows,OFFSET(MeineInstrumente!$A$9,ROW()-DataRows_IBE-1,COLUMN(),1,1),""))</f>
        <v>21</v>
      </c>
      <c r="D421" s="16" t="str">
        <f ca="1">IF(ROW()-1&lt;=DataRows_IBE,OFFSET(InstrumenteIBE!$A$1,ROW()-2,COLUMN(),1,1),IF(ROW()-2 &lt;= DataRows,OFFSET(MeineInstrumente!$A$9,ROW()-DataRows_IBE-1,COLUMN(),1,1),""))</f>
        <v>Informationsbereitstellung, z. B. von Kontakten / Kooperationen als Hilfestellung zur Ausübung der Führungsfunktion</v>
      </c>
      <c r="E421" t="str">
        <f t="shared" ca="1" si="6"/>
        <v>D_r;23</v>
      </c>
      <c r="F421" t="str">
        <f ca="1">IF(ROW()-1&lt;=DataRows_IBE,OFFSET(InstrumenteIBE!$A$1,ROW()-2,COLUMN()-COLUMN($F$1),1,1),IF(ROW()-2 &lt;= DataRows,OFFSET(MeineInstrumente!$A$9,ROW()-DataRows_IBE-1,COLUMN()-COLUMN($F$1),1,1),""))</f>
        <v>D_r</v>
      </c>
    </row>
    <row r="422" spans="1:6" x14ac:dyDescent="0.25">
      <c r="A422">
        <f ca="1">IF(ROW()-1&lt;=DataRows_IBE,OFFSET(InstrumenteIBE!$A$1,ROW()-2,COLUMN(),1,1),IF(ROW()-2 &lt;= DataRows,OFFSET(MeineInstrumente!$A$9,ROW()-DataRows_IBE-1,COLUMN(),1,1),""))</f>
        <v>23</v>
      </c>
      <c r="B422">
        <f ca="1">IF(ROW()-1&lt;=DataRows_IBE,OFFSET(InstrumenteIBE!$A$1,ROW()-2,COLUMN(),1,1),IF(ROW()-2 &lt;= DataRows,OFFSET(MeineInstrumente!$A$9,ROW()-DataRows_IBE-1,COLUMN(),1,1),""))</f>
        <v>4</v>
      </c>
      <c r="C422">
        <f ca="1">IF(ROW()-1&lt;=DataRows_IBE,OFFSET(InstrumenteIBE!$A$1,ROW()-2,COLUMN(),1,1),IF(ROW()-2 &lt;= DataRows,OFFSET(MeineInstrumente!$A$9,ROW()-DataRows_IBE-1,COLUMN(),1,1),""))</f>
        <v>22</v>
      </c>
      <c r="D422" s="16" t="str">
        <f ca="1">IF(ROW()-1&lt;=DataRows_IBE,OFFSET(InstrumenteIBE!$A$1,ROW()-2,COLUMN(),1,1),IF(ROW()-2 &lt;= DataRows,OFFSET(MeineInstrumente!$A$9,ROW()-DataRows_IBE-1,COLUMN(),1,1),""))</f>
        <v>Ausland</v>
      </c>
      <c r="E422" t="str">
        <f t="shared" ca="1" si="6"/>
        <v>D;23</v>
      </c>
      <c r="F422" t="str">
        <f ca="1">IF(ROW()-1&lt;=DataRows_IBE,OFFSET(InstrumenteIBE!$A$1,ROW()-2,COLUMN()-COLUMN($F$1),1,1),IF(ROW()-2 &lt;= DataRows,OFFSET(MeineInstrumente!$A$9,ROW()-DataRows_IBE-1,COLUMN()-COLUMN($F$1),1,1),""))</f>
        <v>D</v>
      </c>
    </row>
    <row r="423" spans="1:6" ht="30" x14ac:dyDescent="0.25">
      <c r="A423">
        <f ca="1">IF(ROW()-1&lt;=DataRows_IBE,OFFSET(InstrumenteIBE!$A$1,ROW()-2,COLUMN(),1,1),IF(ROW()-2 &lt;= DataRows,OFFSET(MeineInstrumente!$A$9,ROW()-DataRows_IBE-1,COLUMN(),1,1),""))</f>
        <v>23</v>
      </c>
      <c r="B423">
        <f ca="1">IF(ROW()-1&lt;=DataRows_IBE,OFFSET(InstrumenteIBE!$A$1,ROW()-2,COLUMN(),1,1),IF(ROW()-2 &lt;= DataRows,OFFSET(MeineInstrumente!$A$9,ROW()-DataRows_IBE-1,COLUMN(),1,1),""))</f>
        <v>4</v>
      </c>
      <c r="C423">
        <f ca="1">IF(ROW()-1&lt;=DataRows_IBE,OFFSET(InstrumenteIBE!$A$1,ROW()-2,COLUMN(),1,1),IF(ROW()-2 &lt;= DataRows,OFFSET(MeineInstrumente!$A$9,ROW()-DataRows_IBE-1,COLUMN(),1,1),""))</f>
        <v>22</v>
      </c>
      <c r="D423" s="16" t="str">
        <f ca="1">IF(ROW()-1&lt;=DataRows_IBE,OFFSET(InstrumenteIBE!$A$1,ROW()-2,COLUMN(),1,1),IF(ROW()-2 &lt;= DataRows,OFFSET(MeineInstrumente!$A$9,ROW()-DataRows_IBE-1,COLUMN(),1,1),""))</f>
        <v>Informationsbereitstellung, z. B. von Kontakten / Kooperationen als Hilfestellung bei der Orientierung in der neuen Arbeitsumgebung im Ausland</v>
      </c>
      <c r="E423" t="str">
        <f t="shared" ca="1" si="6"/>
        <v>D_r;23</v>
      </c>
      <c r="F423" t="str">
        <f ca="1">IF(ROW()-1&lt;=DataRows_IBE,OFFSET(InstrumenteIBE!$A$1,ROW()-2,COLUMN()-COLUMN($F$1),1,1),IF(ROW()-2 &lt;= DataRows,OFFSET(MeineInstrumente!$A$9,ROW()-DataRows_IBE-1,COLUMN()-COLUMN($F$1),1,1),""))</f>
        <v>D_r</v>
      </c>
    </row>
    <row r="424" spans="1:6" x14ac:dyDescent="0.25">
      <c r="A424">
        <f ca="1">IF(ROW()-1&lt;=DataRows_IBE,OFFSET(InstrumenteIBE!$A$1,ROW()-2,COLUMN(),1,1),IF(ROW()-2 &lt;= DataRows,OFFSET(MeineInstrumente!$A$9,ROW()-DataRows_IBE-1,COLUMN(),1,1),""))</f>
        <v>23</v>
      </c>
      <c r="B424">
        <f ca="1">IF(ROW()-1&lt;=DataRows_IBE,OFFSET(InstrumenteIBE!$A$1,ROW()-2,COLUMN(),1,1),IF(ROW()-2 &lt;= DataRows,OFFSET(MeineInstrumente!$A$9,ROW()-DataRows_IBE-1,COLUMN(),1,1),""))</f>
        <v>4</v>
      </c>
      <c r="C424">
        <f ca="1">IF(ROW()-1&lt;=DataRows_IBE,OFFSET(InstrumenteIBE!$A$1,ROW()-2,COLUMN(),1,1),IF(ROW()-2 &lt;= DataRows,OFFSET(MeineInstrumente!$A$9,ROW()-DataRows_IBE-1,COLUMN(),1,1),""))</f>
        <v>23</v>
      </c>
      <c r="D424" s="16" t="str">
        <f ca="1">IF(ROW()-1&lt;=DataRows_IBE,OFFSET(InstrumenteIBE!$A$1,ROW()-2,COLUMN(),1,1),IF(ROW()-2 &lt;= DataRows,OFFSET(MeineInstrumente!$A$9,ROW()-DataRows_IBE-1,COLUMN(),1,1),""))</f>
        <v>Ausstieg</v>
      </c>
      <c r="E424" t="str">
        <f t="shared" ca="1" si="6"/>
        <v>D;23</v>
      </c>
      <c r="F424" t="str">
        <f ca="1">IF(ROW()-1&lt;=DataRows_IBE,OFFSET(InstrumenteIBE!$A$1,ROW()-2,COLUMN()-COLUMN($F$1),1,1),IF(ROW()-2 &lt;= DataRows,OFFSET(MeineInstrumente!$A$9,ROW()-DataRows_IBE-1,COLUMN()-COLUMN($F$1),1,1),""))</f>
        <v>D</v>
      </c>
    </row>
    <row r="425" spans="1:6" ht="45" x14ac:dyDescent="0.25">
      <c r="A425">
        <f ca="1">IF(ROW()-1&lt;=DataRows_IBE,OFFSET(InstrumenteIBE!$A$1,ROW()-2,COLUMN(),1,1),IF(ROW()-2 &lt;= DataRows,OFFSET(MeineInstrumente!$A$9,ROW()-DataRows_IBE-1,COLUMN(),1,1),""))</f>
        <v>23</v>
      </c>
      <c r="B425">
        <f ca="1">IF(ROW()-1&lt;=DataRows_IBE,OFFSET(InstrumenteIBE!$A$1,ROW()-2,COLUMN(),1,1),IF(ROW()-2 &lt;= DataRows,OFFSET(MeineInstrumente!$A$9,ROW()-DataRows_IBE-1,COLUMN(),1,1),""))</f>
        <v>4</v>
      </c>
      <c r="C425">
        <f ca="1">IF(ROW()-1&lt;=DataRows_IBE,OFFSET(InstrumenteIBE!$A$1,ROW()-2,COLUMN(),1,1),IF(ROW()-2 &lt;= DataRows,OFFSET(MeineInstrumente!$A$9,ROW()-DataRows_IBE-1,COLUMN(),1,1),""))</f>
        <v>23</v>
      </c>
      <c r="D425" s="16" t="str">
        <f ca="1">IF(ROW()-1&lt;=DataRows_IBE,OFFSET(InstrumenteIBE!$A$1,ROW()-2,COLUMN(),1,1),IF(ROW()-2 &lt;= DataRows,OFFSET(MeineInstrumente!$A$9,ROW()-DataRows_IBE-1,COLUMN(),1,1),""))</f>
        <v>Informationsbereitstellung, z. B. durch Konzeption, Organisation und Durchführung von Workshops, Vorträgen und Seminaren zur Vorbereitung auf den Ruhestand</v>
      </c>
      <c r="E425" t="str">
        <f t="shared" ca="1" si="6"/>
        <v>D_r;23</v>
      </c>
      <c r="F425" t="str">
        <f ca="1">IF(ROW()-1&lt;=DataRows_IBE,OFFSET(InstrumenteIBE!$A$1,ROW()-2,COLUMN()-COLUMN($F$1),1,1),IF(ROW()-2 &lt;= DataRows,OFFSET(MeineInstrumente!$A$9,ROW()-DataRows_IBE-1,COLUMN()-COLUMN($F$1),1,1),""))</f>
        <v>D_r</v>
      </c>
    </row>
    <row r="426" spans="1:6" x14ac:dyDescent="0.25">
      <c r="A426">
        <f ca="1">IF(ROW()-1&lt;=DataRows_IBE,OFFSET(InstrumenteIBE!$A$1,ROW()-2,COLUMN(),1,1),IF(ROW()-2 &lt;= DataRows,OFFSET(MeineInstrumente!$A$9,ROW()-DataRows_IBE-1,COLUMN(),1,1),""))</f>
        <v>28</v>
      </c>
      <c r="B426">
        <f ca="1">IF(ROW()-1&lt;=DataRows_IBE,OFFSET(InstrumenteIBE!$A$1,ROW()-2,COLUMN(),1,1),IF(ROW()-2 &lt;= DataRows,OFFSET(MeineInstrumente!$A$9,ROW()-DataRows_IBE-1,COLUMN(),1,1),""))</f>
        <v>0</v>
      </c>
      <c r="C426">
        <f ca="1">IF(ROW()-1&lt;=DataRows_IBE,OFFSET(InstrumenteIBE!$A$1,ROW()-2,COLUMN(),1,1),IF(ROW()-2 &lt;= DataRows,OFFSET(MeineInstrumente!$A$9,ROW()-DataRows_IBE-1,COLUMN(),1,1),""))</f>
        <v>0</v>
      </c>
      <c r="D426" s="16" t="str">
        <f ca="1">IF(ROW()-1&lt;=DataRows_IBE,OFFSET(InstrumenteIBE!$A$1,ROW()-2,COLUMN(),1,1),IF(ROW()-2 &lt;= DataRows,OFFSET(MeineInstrumente!$A$9,ROW()-DataRows_IBE-1,COLUMN(),1,1),""))</f>
        <v>Kontakthalteprogramme</v>
      </c>
      <c r="E426" t="str">
        <f t="shared" ca="1" si="6"/>
        <v>I;28</v>
      </c>
      <c r="F426" t="str">
        <f ca="1">IF(ROW()-1&lt;=DataRows_IBE,OFFSET(InstrumenteIBE!$A$1,ROW()-2,COLUMN()-COLUMN($F$1),1,1),IF(ROW()-2 &lt;= DataRows,OFFSET(MeineInstrumente!$A$9,ROW()-DataRows_IBE-1,COLUMN()-COLUMN($F$1),1,1),""))</f>
        <v>I</v>
      </c>
    </row>
    <row r="427" spans="1:6" ht="45" x14ac:dyDescent="0.25">
      <c r="A427">
        <f ca="1">IF(ROW()-1&lt;=DataRows_IBE,OFFSET(InstrumenteIBE!$A$1,ROW()-2,COLUMN(),1,1),IF(ROW()-2 &lt;= DataRows,OFFSET(MeineInstrumente!$A$9,ROW()-DataRows_IBE-1,COLUMN(),1,1),""))</f>
        <v>28</v>
      </c>
      <c r="B427">
        <f ca="1">IF(ROW()-1&lt;=DataRows_IBE,OFFSET(InstrumenteIBE!$A$1,ROW()-2,COLUMN(),1,1),IF(ROW()-2 &lt;= DataRows,OFFSET(MeineInstrumente!$A$9,ROW()-DataRows_IBE-1,COLUMN(),1,1),""))</f>
        <v>0</v>
      </c>
      <c r="C427">
        <f ca="1">IF(ROW()-1&lt;=DataRows_IBE,OFFSET(InstrumenteIBE!$A$1,ROW()-2,COLUMN(),1,1),IF(ROW()-2 &lt;= DataRows,OFFSET(MeineInstrumente!$A$9,ROW()-DataRows_IBE-1,COLUMN(),1,1),""))</f>
        <v>0</v>
      </c>
      <c r="D427" s="16" t="str">
        <f ca="1">IF(ROW()-1&lt;=DataRows_IBE,OFFSET(InstrumenteIBE!$A$1,ROW()-2,COLUMN(),1,1),IF(ROW()-2 &lt;= DataRows,OFFSET(MeineInstrumente!$A$9,ROW()-DataRows_IBE-1,COLUMN(),1,1),""))</f>
        <v>Im Unternehmen existieren Programme, die es den Beschäftigten und dem Betrieb vereinfachen, bei längerer Abwesenheit (z. B. Eltern-/Pflegezeit, Sabbatical, Krankheit) den Kontakt aufrecht zu erhalten.</v>
      </c>
      <c r="E427" t="str">
        <f t="shared" ca="1" si="6"/>
        <v>I_t;28</v>
      </c>
      <c r="F427" t="str">
        <f ca="1">IF(ROW()-1&lt;=DataRows_IBE,OFFSET(InstrumenteIBE!$A$1,ROW()-2,COLUMN()-COLUMN($F$1),1,1),IF(ROW()-2 &lt;= DataRows,OFFSET(MeineInstrumente!$A$9,ROW()-DataRows_IBE-1,COLUMN()-COLUMN($F$1),1,1),""))</f>
        <v>I_t</v>
      </c>
    </row>
    <row r="428" spans="1:6" ht="225" x14ac:dyDescent="0.25">
      <c r="A428">
        <f ca="1">IF(ROW()-1&lt;=DataRows_IBE,OFFSET(InstrumenteIBE!$A$1,ROW()-2,COLUMN(),1,1),IF(ROW()-2 &lt;= DataRows,OFFSET(MeineInstrumente!$A$9,ROW()-DataRows_IBE-1,COLUMN(),1,1),""))</f>
        <v>28</v>
      </c>
      <c r="B428">
        <f ca="1">IF(ROW()-1&lt;=DataRows_IBE,OFFSET(InstrumenteIBE!$A$1,ROW()-2,COLUMN(),1,1),IF(ROW()-2 &lt;= DataRows,OFFSET(MeineInstrumente!$A$9,ROW()-DataRows_IBE-1,COLUMN(),1,1),""))</f>
        <v>0</v>
      </c>
      <c r="C428">
        <f ca="1">IF(ROW()-1&lt;=DataRows_IBE,OFFSET(InstrumenteIBE!$A$1,ROW()-2,COLUMN(),1,1),IF(ROW()-2 &lt;= DataRows,OFFSET(MeineInstrumente!$A$9,ROW()-DataRows_IBE-1,COLUMN(),1,1),""))</f>
        <v>0</v>
      </c>
      <c r="D428" s="16" t="str">
        <f ca="1">IF(ROW()-1&lt;=DataRows_IBE,OFFSET(InstrumenteIBE!$A$1,ROW()-2,COLUMN(),1,1),IF(ROW()-2 &lt;= DataRows,OFFSET(MeineInstrumente!$A$9,ROW()-DataRows_IBE-1,COLUMN(),1,1),""))</f>
        <v>Kontakthalteprogramme können folgende Formen annehmen: - Regelmäßige Information über aktuelle Unternehmensentwicklungen per E-Mail durch Vorgesetzte / Kolleginnen und Kollegen / Mitarbeiterinnen und Mitarbeiter oder über Social Media - Regelmäßige Zusendung der Firmenzeitschrift - Zugriff auf das Intranet von zuhause - Regelmäßige Telefonate mit Vorgesetzten oder Kolleginnen und Kollegen - Patenmodell zwischen der bzw. dem abwesenden Mitarbeiterin bzw. Mitarbeiter und den Kolleginnen und Kollegen - Einladung zu Weiterbildungsmaßnahmen während der Abwesenheitsphase - Einladung zu Betriebsfesten, Abteilungsfeiern etc. während der Abwesenheitsphase - Ggf. fallweise Tätigkeit als Urlaubs- oder Krankheitsvertretung - Glückwunschschreiben zu Geburtstagen, Weihnachtskarten etc. Die Form des gewählten Programmes muss der aktuellen Berufs- und Lebensphase des Mitarbeiters bzw. der Mitarbeiterin entsprechen und kann auch über dessen bzw. deren Ausscheiden aus dem Unternehmen hinaus aufrecht erhalten werden (z. B. in Form von Alumni-Programmen).</v>
      </c>
      <c r="E428" t="str">
        <f t="shared" ca="1" si="6"/>
        <v>I_d;28</v>
      </c>
      <c r="F428" t="str">
        <f ca="1">IF(ROW()-1&lt;=DataRows_IBE,OFFSET(InstrumenteIBE!$A$1,ROW()-2,COLUMN()-COLUMN($F$1),1,1),IF(ROW()-2 &lt;= DataRows,OFFSET(MeineInstrumente!$A$9,ROW()-DataRows_IBE-1,COLUMN()-COLUMN($F$1),1,1),""))</f>
        <v>I_d</v>
      </c>
    </row>
    <row r="429" spans="1:6" x14ac:dyDescent="0.25">
      <c r="A429">
        <f ca="1">IF(ROW()-1&lt;=DataRows_IBE,OFFSET(InstrumenteIBE!$A$1,ROW()-2,COLUMN(),1,1),IF(ROW()-2 &lt;= DataRows,OFFSET(MeineInstrumente!$A$9,ROW()-DataRows_IBE-1,COLUMN(),1,1),""))</f>
        <v>28</v>
      </c>
      <c r="B429">
        <f ca="1">IF(ROW()-1&lt;=DataRows_IBE,OFFSET(InstrumenteIBE!$A$1,ROW()-2,COLUMN(),1,1),IF(ROW()-2 &lt;= DataRows,OFFSET(MeineInstrumente!$A$9,ROW()-DataRows_IBE-1,COLUMN(),1,1),""))</f>
        <v>1</v>
      </c>
      <c r="C429">
        <f ca="1">IF(ROW()-1&lt;=DataRows_IBE,OFFSET(InstrumenteIBE!$A$1,ROW()-2,COLUMN(),1,1),IF(ROW()-2 &lt;= DataRows,OFFSET(MeineInstrumente!$A$9,ROW()-DataRows_IBE-1,COLUMN(),1,1),""))</f>
        <v>0</v>
      </c>
      <c r="D429" s="16" t="str">
        <f ca="1">IF(ROW()-1&lt;=DataRows_IBE,OFFSET(InstrumenteIBE!$A$1,ROW()-2,COLUMN(),1,1),IF(ROW()-2 &lt;= DataRows,OFFSET(MeineInstrumente!$A$9,ROW()-DataRows_IBE-1,COLUMN(),1,1),""))</f>
        <v>spezifische Handlungsfelder</v>
      </c>
      <c r="E429" t="str">
        <f t="shared" ca="1" si="6"/>
        <v>dT;28</v>
      </c>
      <c r="F429" t="str">
        <f ca="1">IF(ROW()-1&lt;=DataRows_IBE,OFFSET(InstrumenteIBE!$A$1,ROW()-2,COLUMN()-COLUMN($F$1),1,1),IF(ROW()-2 &lt;= DataRows,OFFSET(MeineInstrumente!$A$9,ROW()-DataRows_IBE-1,COLUMN()-COLUMN($F$1),1,1),""))</f>
        <v>dT</v>
      </c>
    </row>
    <row r="430" spans="1:6" x14ac:dyDescent="0.25">
      <c r="A430">
        <f ca="1">IF(ROW()-1&lt;=DataRows_IBE,OFFSET(InstrumenteIBE!$A$1,ROW()-2,COLUMN(),1,1),IF(ROW()-2 &lt;= DataRows,OFFSET(MeineInstrumente!$A$9,ROW()-DataRows_IBE-1,COLUMN(),1,1),""))</f>
        <v>28</v>
      </c>
      <c r="B430">
        <f ca="1">IF(ROW()-1&lt;=DataRows_IBE,OFFSET(InstrumenteIBE!$A$1,ROW()-2,COLUMN(),1,1),IF(ROW()-2 &lt;= DataRows,OFFSET(MeineInstrumente!$A$9,ROW()-DataRows_IBE-1,COLUMN(),1,1),""))</f>
        <v>1</v>
      </c>
      <c r="C430">
        <f ca="1">IF(ROW()-1&lt;=DataRows_IBE,OFFSET(InstrumenteIBE!$A$1,ROW()-2,COLUMN(),1,1),IF(ROW()-2 &lt;= DataRows,OFFSET(MeineInstrumente!$A$9,ROW()-DataRows_IBE-1,COLUMN(),1,1),""))</f>
        <v>1</v>
      </c>
      <c r="D430" s="16" t="str">
        <f ca="1">IF(ROW()-1&lt;=DataRows_IBE,OFFSET(InstrumenteIBE!$A$1,ROW()-2,COLUMN(),1,1),IF(ROW()-2 &lt;= DataRows,OFFSET(MeineInstrumente!$A$9,ROW()-DataRows_IBE-1,COLUMN(),1,1),""))</f>
        <v>Personalentwicklung</v>
      </c>
      <c r="E430" t="str">
        <f t="shared" ca="1" si="6"/>
        <v>D;28</v>
      </c>
      <c r="F430" t="str">
        <f ca="1">IF(ROW()-1&lt;=DataRows_IBE,OFFSET(InstrumenteIBE!$A$1,ROW()-2,COLUMN()-COLUMN($F$1),1,1),IF(ROW()-2 &lt;= DataRows,OFFSET(MeineInstrumente!$A$9,ROW()-DataRows_IBE-1,COLUMN()-COLUMN($F$1),1,1),""))</f>
        <v>D</v>
      </c>
    </row>
    <row r="431" spans="1:6" x14ac:dyDescent="0.25">
      <c r="A431">
        <f ca="1">IF(ROW()-1&lt;=DataRows_IBE,OFFSET(InstrumenteIBE!$A$1,ROW()-2,COLUMN(),1,1),IF(ROW()-2 &lt;= DataRows,OFFSET(MeineInstrumente!$A$9,ROW()-DataRows_IBE-1,COLUMN(),1,1),""))</f>
        <v>28</v>
      </c>
      <c r="B431">
        <f ca="1">IF(ROW()-1&lt;=DataRows_IBE,OFFSET(InstrumenteIBE!$A$1,ROW()-2,COLUMN(),1,1),IF(ROW()-2 &lt;= DataRows,OFFSET(MeineInstrumente!$A$9,ROW()-DataRows_IBE-1,COLUMN(),1,1),""))</f>
        <v>1</v>
      </c>
      <c r="C431">
        <f ca="1">IF(ROW()-1&lt;=DataRows_IBE,OFFSET(InstrumenteIBE!$A$1,ROW()-2,COLUMN(),1,1),IF(ROW()-2 &lt;= DataRows,OFFSET(MeineInstrumente!$A$9,ROW()-DataRows_IBE-1,COLUMN(),1,1),""))</f>
        <v>4</v>
      </c>
      <c r="D431" s="16" t="str">
        <f ca="1">IF(ROW()-1&lt;=DataRows_IBE,OFFSET(InstrumenteIBE!$A$1,ROW()-2,COLUMN(),1,1),IF(ROW()-2 &lt;= DataRows,OFFSET(MeineInstrumente!$A$9,ROW()-DataRows_IBE-1,COLUMN(),1,1),""))</f>
        <v>Anreiz- und Motivationssysteme</v>
      </c>
      <c r="E431" t="str">
        <f t="shared" ca="1" si="6"/>
        <v>D;28</v>
      </c>
      <c r="F431" t="str">
        <f ca="1">IF(ROW()-1&lt;=DataRows_IBE,OFFSET(InstrumenteIBE!$A$1,ROW()-2,COLUMN()-COLUMN($F$1),1,1),IF(ROW()-2 &lt;= DataRows,OFFSET(MeineInstrumente!$A$9,ROW()-DataRows_IBE-1,COLUMN()-COLUMN($F$1),1,1),""))</f>
        <v>D</v>
      </c>
    </row>
    <row r="432" spans="1:6" x14ac:dyDescent="0.25">
      <c r="A432">
        <f ca="1">IF(ROW()-1&lt;=DataRows_IBE,OFFSET(InstrumenteIBE!$A$1,ROW()-2,COLUMN(),1,1),IF(ROW()-2 &lt;= DataRows,OFFSET(MeineInstrumente!$A$9,ROW()-DataRows_IBE-1,COLUMN(),1,1),""))</f>
        <v>32</v>
      </c>
      <c r="B432">
        <f ca="1">IF(ROW()-1&lt;=DataRows_IBE,OFFSET(InstrumenteIBE!$A$1,ROW()-2,COLUMN(),1,1),IF(ROW()-2 &lt;= DataRows,OFFSET(MeineInstrumente!$A$9,ROW()-DataRows_IBE-1,COLUMN(),1,1),""))</f>
        <v>0</v>
      </c>
      <c r="C432">
        <f ca="1">IF(ROW()-1&lt;=DataRows_IBE,OFFSET(InstrumenteIBE!$A$1,ROW()-2,COLUMN(),1,1),IF(ROW()-2 &lt;= DataRows,OFFSET(MeineInstrumente!$A$9,ROW()-DataRows_IBE-1,COLUMN(),1,1),""))</f>
        <v>0</v>
      </c>
      <c r="D432" s="16" t="str">
        <f ca="1">IF(ROW()-1&lt;=DataRows_IBE,OFFSET(InstrumenteIBE!$A$1,ROW()-2,COLUMN(),1,1),IF(ROW()-2 &lt;= DataRows,OFFSET(MeineInstrumente!$A$9,ROW()-DataRows_IBE-1,COLUMN(),1,1),""))</f>
        <v>Mitarbeiterjahresgespräch</v>
      </c>
      <c r="E432" t="str">
        <f t="shared" ca="1" si="6"/>
        <v>I;32</v>
      </c>
      <c r="F432" t="str">
        <f ca="1">IF(ROW()-1&lt;=DataRows_IBE,OFFSET(InstrumenteIBE!$A$1,ROW()-2,COLUMN()-COLUMN($F$1),1,1),IF(ROW()-2 &lt;= DataRows,OFFSET(MeineInstrumente!$A$9,ROW()-DataRows_IBE-1,COLUMN()-COLUMN($F$1),1,1),""))</f>
        <v>I</v>
      </c>
    </row>
    <row r="433" spans="1:6" ht="75" x14ac:dyDescent="0.25">
      <c r="A433">
        <f ca="1">IF(ROW()-1&lt;=DataRows_IBE,OFFSET(InstrumenteIBE!$A$1,ROW()-2,COLUMN(),1,1),IF(ROW()-2 &lt;= DataRows,OFFSET(MeineInstrumente!$A$9,ROW()-DataRows_IBE-1,COLUMN(),1,1),""))</f>
        <v>32</v>
      </c>
      <c r="B433">
        <f ca="1">IF(ROW()-1&lt;=DataRows_IBE,OFFSET(InstrumenteIBE!$A$1,ROW()-2,COLUMN(),1,1),IF(ROW()-2 &lt;= DataRows,OFFSET(MeineInstrumente!$A$9,ROW()-DataRows_IBE-1,COLUMN(),1,1),""))</f>
        <v>0</v>
      </c>
      <c r="C433">
        <f ca="1">IF(ROW()-1&lt;=DataRows_IBE,OFFSET(InstrumenteIBE!$A$1,ROW()-2,COLUMN(),1,1),IF(ROW()-2 &lt;= DataRows,OFFSET(MeineInstrumente!$A$9,ROW()-DataRows_IBE-1,COLUMN(),1,1),""))</f>
        <v>0</v>
      </c>
      <c r="D433" s="16" t="str">
        <f ca="1">IF(ROW()-1&lt;=DataRows_IBE,OFFSET(InstrumenteIBE!$A$1,ROW()-2,COLUMN(),1,1),IF(ROW()-2 &lt;= DataRows,OFFSET(MeineInstrumente!$A$9,ROW()-DataRows_IBE-1,COLUMN(),1,1),""))</f>
        <v>Im regelmäßig stattfindenden Mitarbeiterjahresgespräch zwischen dem bzw. der unmittelbaren Vorgesetzten und der Mitarbeiterin bzw. dem Mitarbeiter wird die Leistungsfähigkeit und Einsatzbereitschaft der Mitarbeiterinnen und Mitarbeiter möglichst umfassend analysiert, um sie auf dieser Basis gezielt einzusetzen und zu fördern.</v>
      </c>
      <c r="E433" t="str">
        <f t="shared" ca="1" si="6"/>
        <v>I_t;32</v>
      </c>
      <c r="F433" t="str">
        <f ca="1">IF(ROW()-1&lt;=DataRows_IBE,OFFSET(InstrumenteIBE!$A$1,ROW()-2,COLUMN()-COLUMN($F$1),1,1),IF(ROW()-2 &lt;= DataRows,OFFSET(MeineInstrumente!$A$9,ROW()-DataRows_IBE-1,COLUMN()-COLUMN($F$1),1,1),""))</f>
        <v>I_t</v>
      </c>
    </row>
    <row r="434" spans="1:6" ht="315" x14ac:dyDescent="0.25">
      <c r="A434">
        <f ca="1">IF(ROW()-1&lt;=DataRows_IBE,OFFSET(InstrumenteIBE!$A$1,ROW()-2,COLUMN(),1,1),IF(ROW()-2 &lt;= DataRows,OFFSET(MeineInstrumente!$A$9,ROW()-DataRows_IBE-1,COLUMN(),1,1),""))</f>
        <v>32</v>
      </c>
      <c r="B434">
        <f ca="1">IF(ROW()-1&lt;=DataRows_IBE,OFFSET(InstrumenteIBE!$A$1,ROW()-2,COLUMN(),1,1),IF(ROW()-2 &lt;= DataRows,OFFSET(MeineInstrumente!$A$9,ROW()-DataRows_IBE-1,COLUMN(),1,1),""))</f>
        <v>0</v>
      </c>
      <c r="C434">
        <f ca="1">IF(ROW()-1&lt;=DataRows_IBE,OFFSET(InstrumenteIBE!$A$1,ROW()-2,COLUMN(),1,1),IF(ROW()-2 &lt;= DataRows,OFFSET(MeineInstrumente!$A$9,ROW()-DataRows_IBE-1,COLUMN(),1,1),""))</f>
        <v>0</v>
      </c>
      <c r="D434" s="16" t="str">
        <f ca="1">IF(ROW()-1&lt;=DataRows_IBE,OFFSET(InstrumenteIBE!$A$1,ROW()-2,COLUMN(),1,1),IF(ROW()-2 &lt;= DataRows,OFFSET(MeineInstrumente!$A$9,ROW()-DataRows_IBE-1,COLUMN(),1,1),""))</f>
        <v>Das Mitarbeiterjahresgespräch dient dem gezielten Austausch zwischen Vorgesetzten und Mitarbeiterinnen bzw. Mitarbeitern über den aktuellen Leistungsstand, Stärken und Verbesserungspotenziale sowie über mögliche und nötige Unterstützung, die es zu fördern oder überhaupt erst zu ermöglichen gilt. Existiert im Unternehmen ein leistungsbezogenes Entgeltsystem, ist das Mitarbeiterjahresgespräch nicht selten die Basis dafür. Aus Sicht der Mitarbeiterinnen und Mitarbeiter geben Mitarbeiterjahresgespräche Rückmeldung und Anerkennung, unterstützen die direkte Kommunikation mit dem bzw. der Vorgesetzten und zeigen Entwicklungsmöglichkeiten und gezielte Fördermaßnahmen auf. Aus dem Blickwinkel der Führungskraft bietet das Mitarbeiterjahresgespräch die Gelegenheit, Feedback einzuholen und zu geben, Einschätzungen, Vorschläge und Wünsche des Mitarbeiters bzw. der Mitarbeiterin zu erfragen und ihm bzw. ihr aktiv zuzuhören. Im Sinne einer Lebensphasenorientierten Personalpolitik besteht der Anknüpfungspunkt darin, die individuelle Lebens- und Berufsphase der Mitarbeiterinnen und Mitarbeiter in das Gespräch bzw. den Gesprächsleitfaden zu integrieren. Durch eine derartige Verankerung des Gedankens der Lebens- und Berufsphasenorientierung im Mitarbeiterjahresgespräch wird Lebensphasenorientierte Personalpolitik zum Bestandteil der Unternehmenskommunikaton sowie Unternehmenskultur und fördert die Vertrauens- und Feedbackkultur.</v>
      </c>
      <c r="E434" t="str">
        <f t="shared" ca="1" si="6"/>
        <v>I_d;32</v>
      </c>
      <c r="F434" t="str">
        <f ca="1">IF(ROW()-1&lt;=DataRows_IBE,OFFSET(InstrumenteIBE!$A$1,ROW()-2,COLUMN()-COLUMN($F$1),1,1),IF(ROW()-2 &lt;= DataRows,OFFSET(MeineInstrumente!$A$9,ROW()-DataRows_IBE-1,COLUMN()-COLUMN($F$1),1,1),""))</f>
        <v>I_d</v>
      </c>
    </row>
    <row r="435" spans="1:6" x14ac:dyDescent="0.25">
      <c r="A435">
        <f ca="1">IF(ROW()-1&lt;=DataRows_IBE,OFFSET(InstrumenteIBE!$A$1,ROW()-2,COLUMN(),1,1),IF(ROW()-2 &lt;= DataRows,OFFSET(MeineInstrumente!$A$9,ROW()-DataRows_IBE-1,COLUMN(),1,1),""))</f>
        <v>32</v>
      </c>
      <c r="B435">
        <f ca="1">IF(ROW()-1&lt;=DataRows_IBE,OFFSET(InstrumenteIBE!$A$1,ROW()-2,COLUMN(),1,1),IF(ROW()-2 &lt;= DataRows,OFFSET(MeineInstrumente!$A$9,ROW()-DataRows_IBE-1,COLUMN(),1,1),""))</f>
        <v>1</v>
      </c>
      <c r="C435">
        <f ca="1">IF(ROW()-1&lt;=DataRows_IBE,OFFSET(InstrumenteIBE!$A$1,ROW()-2,COLUMN(),1,1),IF(ROW()-2 &lt;= DataRows,OFFSET(MeineInstrumente!$A$9,ROW()-DataRows_IBE-1,COLUMN(),1,1),""))</f>
        <v>0</v>
      </c>
      <c r="D435" s="16" t="str">
        <f ca="1">IF(ROW()-1&lt;=DataRows_IBE,OFFSET(InstrumenteIBE!$A$1,ROW()-2,COLUMN(),1,1),IF(ROW()-2 &lt;= DataRows,OFFSET(MeineInstrumente!$A$9,ROW()-DataRows_IBE-1,COLUMN(),1,1),""))</f>
        <v>spezifische Handlungsfelder</v>
      </c>
      <c r="E435" t="str">
        <f t="shared" ca="1" si="6"/>
        <v>dT;32</v>
      </c>
      <c r="F435" t="str">
        <f ca="1">IF(ROW()-1&lt;=DataRows_IBE,OFFSET(InstrumenteIBE!$A$1,ROW()-2,COLUMN()-COLUMN($F$1),1,1),IF(ROW()-2 &lt;= DataRows,OFFSET(MeineInstrumente!$A$9,ROW()-DataRows_IBE-1,COLUMN()-COLUMN($F$1),1,1),""))</f>
        <v>dT</v>
      </c>
    </row>
    <row r="436" spans="1:6" x14ac:dyDescent="0.25">
      <c r="A436">
        <f ca="1">IF(ROW()-1&lt;=DataRows_IBE,OFFSET(InstrumenteIBE!$A$1,ROW()-2,COLUMN(),1,1),IF(ROW()-2 &lt;= DataRows,OFFSET(MeineInstrumente!$A$9,ROW()-DataRows_IBE-1,COLUMN(),1,1),""))</f>
        <v>32</v>
      </c>
      <c r="B436">
        <f ca="1">IF(ROW()-1&lt;=DataRows_IBE,OFFSET(InstrumenteIBE!$A$1,ROW()-2,COLUMN(),1,1),IF(ROW()-2 &lt;= DataRows,OFFSET(MeineInstrumente!$A$9,ROW()-DataRows_IBE-1,COLUMN(),1,1),""))</f>
        <v>1</v>
      </c>
      <c r="C436">
        <f ca="1">IF(ROW()-1&lt;=DataRows_IBE,OFFSET(InstrumenteIBE!$A$1,ROW()-2,COLUMN(),1,1),IF(ROW()-2 &lt;= DataRows,OFFSET(MeineInstrumente!$A$9,ROW()-DataRows_IBE-1,COLUMN(),1,1),""))</f>
        <v>1</v>
      </c>
      <c r="D436" s="16" t="str">
        <f ca="1">IF(ROW()-1&lt;=DataRows_IBE,OFFSET(InstrumenteIBE!$A$1,ROW()-2,COLUMN(),1,1),IF(ROW()-2 &lt;= DataRows,OFFSET(MeineInstrumente!$A$9,ROW()-DataRows_IBE-1,COLUMN(),1,1),""))</f>
        <v>Personalentwicklung</v>
      </c>
      <c r="E436" t="str">
        <f t="shared" ca="1" si="6"/>
        <v>D;32</v>
      </c>
      <c r="F436" t="str">
        <f ca="1">IF(ROW()-1&lt;=DataRows_IBE,OFFSET(InstrumenteIBE!$A$1,ROW()-2,COLUMN()-COLUMN($F$1),1,1),IF(ROW()-2 &lt;= DataRows,OFFSET(MeineInstrumente!$A$9,ROW()-DataRows_IBE-1,COLUMN()-COLUMN($F$1),1,1),""))</f>
        <v>D</v>
      </c>
    </row>
    <row r="437" spans="1:6" x14ac:dyDescent="0.25">
      <c r="A437">
        <f ca="1">IF(ROW()-1&lt;=DataRows_IBE,OFFSET(InstrumenteIBE!$A$1,ROW()-2,COLUMN(),1,1),IF(ROW()-2 &lt;= DataRows,OFFSET(MeineInstrumente!$A$9,ROW()-DataRows_IBE-1,COLUMN(),1,1),""))</f>
        <v>32</v>
      </c>
      <c r="B437">
        <f ca="1">IF(ROW()-1&lt;=DataRows_IBE,OFFSET(InstrumenteIBE!$A$1,ROW()-2,COLUMN(),1,1),IF(ROW()-2 &lt;= DataRows,OFFSET(MeineInstrumente!$A$9,ROW()-DataRows_IBE-1,COLUMN(),1,1),""))</f>
        <v>1</v>
      </c>
      <c r="C437">
        <f ca="1">IF(ROW()-1&lt;=DataRows_IBE,OFFSET(InstrumenteIBE!$A$1,ROW()-2,COLUMN(),1,1),IF(ROW()-2 &lt;= DataRows,OFFSET(MeineInstrumente!$A$9,ROW()-DataRows_IBE-1,COLUMN(),1,1),""))</f>
        <v>3</v>
      </c>
      <c r="D437" s="16" t="str">
        <f ca="1">IF(ROW()-1&lt;=DataRows_IBE,OFFSET(InstrumenteIBE!$A$1,ROW()-2,COLUMN(),1,1),IF(ROW()-2 &lt;= DataRows,OFFSET(MeineInstrumente!$A$9,ROW()-DataRows_IBE-1,COLUMN(),1,1),""))</f>
        <v>Berufliche Werdegänge</v>
      </c>
      <c r="E437" t="str">
        <f t="shared" ca="1" si="6"/>
        <v>D;32</v>
      </c>
      <c r="F437" t="str">
        <f ca="1">IF(ROW()-1&lt;=DataRows_IBE,OFFSET(InstrumenteIBE!$A$1,ROW()-2,COLUMN()-COLUMN($F$1),1,1),IF(ROW()-2 &lt;= DataRows,OFFSET(MeineInstrumente!$A$9,ROW()-DataRows_IBE-1,COLUMN()-COLUMN($F$1),1,1),""))</f>
        <v>D</v>
      </c>
    </row>
    <row r="438" spans="1:6" x14ac:dyDescent="0.25">
      <c r="A438">
        <f ca="1">IF(ROW()-1&lt;=DataRows_IBE,OFFSET(InstrumenteIBE!$A$1,ROW()-2,COLUMN(),1,1),IF(ROW()-2 &lt;= DataRows,OFFSET(MeineInstrumente!$A$9,ROW()-DataRows_IBE-1,COLUMN(),1,1),""))</f>
        <v>32</v>
      </c>
      <c r="B438">
        <f ca="1">IF(ROW()-1&lt;=DataRows_IBE,OFFSET(InstrumenteIBE!$A$1,ROW()-2,COLUMN(),1,1),IF(ROW()-2 &lt;= DataRows,OFFSET(MeineInstrumente!$A$9,ROW()-DataRows_IBE-1,COLUMN(),1,1),""))</f>
        <v>1</v>
      </c>
      <c r="C438">
        <f ca="1">IF(ROW()-1&lt;=DataRows_IBE,OFFSET(InstrumenteIBE!$A$1,ROW()-2,COLUMN(),1,1),IF(ROW()-2 &lt;= DataRows,OFFSET(MeineInstrumente!$A$9,ROW()-DataRows_IBE-1,COLUMN(),1,1),""))</f>
        <v>4</v>
      </c>
      <c r="D438" s="16" t="str">
        <f ca="1">IF(ROW()-1&lt;=DataRows_IBE,OFFSET(InstrumenteIBE!$A$1,ROW()-2,COLUMN(),1,1),IF(ROW()-2 &lt;= DataRows,OFFSET(MeineInstrumente!$A$9,ROW()-DataRows_IBE-1,COLUMN(),1,1),""))</f>
        <v>Anreiz- und Motivationssysteme</v>
      </c>
      <c r="E438" t="str">
        <f t="shared" ca="1" si="6"/>
        <v>D;32</v>
      </c>
      <c r="F438" t="str">
        <f ca="1">IF(ROW()-1&lt;=DataRows_IBE,OFFSET(InstrumenteIBE!$A$1,ROW()-2,COLUMN()-COLUMN($F$1),1,1),IF(ROW()-2 &lt;= DataRows,OFFSET(MeineInstrumente!$A$9,ROW()-DataRows_IBE-1,COLUMN()-COLUMN($F$1),1,1),""))</f>
        <v>D</v>
      </c>
    </row>
    <row r="439" spans="1:6" x14ac:dyDescent="0.25">
      <c r="A439">
        <f ca="1">IF(ROW()-1&lt;=DataRows_IBE,OFFSET(InstrumenteIBE!$A$1,ROW()-2,COLUMN(),1,1),IF(ROW()-2 &lt;= DataRows,OFFSET(MeineInstrumente!$A$9,ROW()-DataRows_IBE-1,COLUMN(),1,1),""))</f>
        <v>35</v>
      </c>
      <c r="B439">
        <f ca="1">IF(ROW()-1&lt;=DataRows_IBE,OFFSET(InstrumenteIBE!$A$1,ROW()-2,COLUMN(),1,1),IF(ROW()-2 &lt;= DataRows,OFFSET(MeineInstrumente!$A$9,ROW()-DataRows_IBE-1,COLUMN(),1,1),""))</f>
        <v>0</v>
      </c>
      <c r="C439">
        <f ca="1">IF(ROW()-1&lt;=DataRows_IBE,OFFSET(InstrumenteIBE!$A$1,ROW()-2,COLUMN(),1,1),IF(ROW()-2 &lt;= DataRows,OFFSET(MeineInstrumente!$A$9,ROW()-DataRows_IBE-1,COLUMN(),1,1),""))</f>
        <v>0</v>
      </c>
      <c r="D439" s="16" t="str">
        <f ca="1">IF(ROW()-1&lt;=DataRows_IBE,OFFSET(InstrumenteIBE!$A$1,ROW()-2,COLUMN(),1,1),IF(ROW()-2 &lt;= DataRows,OFFSET(MeineInstrumente!$A$9,ROW()-DataRows_IBE-1,COLUMN(),1,1),""))</f>
        <v>Kompetenzförderung</v>
      </c>
      <c r="E439" t="str">
        <f t="shared" ca="1" si="6"/>
        <v>I;35</v>
      </c>
      <c r="F439" t="str">
        <f ca="1">IF(ROW()-1&lt;=DataRows_IBE,OFFSET(InstrumenteIBE!$A$1,ROW()-2,COLUMN()-COLUMN($F$1),1,1),IF(ROW()-2 &lt;= DataRows,OFFSET(MeineInstrumente!$A$9,ROW()-DataRows_IBE-1,COLUMN()-COLUMN($F$1),1,1),""))</f>
        <v>I</v>
      </c>
    </row>
    <row r="440" spans="1:6" ht="75" x14ac:dyDescent="0.25">
      <c r="A440">
        <f ca="1">IF(ROW()-1&lt;=DataRows_IBE,OFFSET(InstrumenteIBE!$A$1,ROW()-2,COLUMN(),1,1),IF(ROW()-2 &lt;= DataRows,OFFSET(MeineInstrumente!$A$9,ROW()-DataRows_IBE-1,COLUMN(),1,1),""))</f>
        <v>35</v>
      </c>
      <c r="B440">
        <f ca="1">IF(ROW()-1&lt;=DataRows_IBE,OFFSET(InstrumenteIBE!$A$1,ROW()-2,COLUMN(),1,1),IF(ROW()-2 &lt;= DataRows,OFFSET(MeineInstrumente!$A$9,ROW()-DataRows_IBE-1,COLUMN(),1,1),""))</f>
        <v>0</v>
      </c>
      <c r="C440">
        <f ca="1">IF(ROW()-1&lt;=DataRows_IBE,OFFSET(InstrumenteIBE!$A$1,ROW()-2,COLUMN(),1,1),IF(ROW()-2 &lt;= DataRows,OFFSET(MeineInstrumente!$A$9,ROW()-DataRows_IBE-1,COLUMN(),1,1),""))</f>
        <v>0</v>
      </c>
      <c r="D440" s="16" t="str">
        <f ca="1">IF(ROW()-1&lt;=DataRows_IBE,OFFSET(InstrumenteIBE!$A$1,ROW()-2,COLUMN(),1,1),IF(ROW()-2 &lt;= DataRows,OFFSET(MeineInstrumente!$A$9,ROW()-DataRows_IBE-1,COLUMN(),1,1),""))</f>
        <v>Im Unternehmen werden die fachlichen und überfachlichen Kompetenzen der Beschäftigten systematisch, regelmäßig und zielgruppenspezifisch gefördert. Dies ist die Voraussetzung dafür, dass die richtigen Mitarbeiterinnen und Mitarbeiter mit den richtigen Kompetenzen zur richtigen Zeit am richtigen Ort eingesetzt werden können.</v>
      </c>
      <c r="E440" t="str">
        <f t="shared" ca="1" si="6"/>
        <v>I_t;35</v>
      </c>
      <c r="F440" t="str">
        <f ca="1">IF(ROW()-1&lt;=DataRows_IBE,OFFSET(InstrumenteIBE!$A$1,ROW()-2,COLUMN()-COLUMN($F$1),1,1),IF(ROW()-2 &lt;= DataRows,OFFSET(MeineInstrumente!$A$9,ROW()-DataRows_IBE-1,COLUMN()-COLUMN($F$1),1,1),""))</f>
        <v>I_t</v>
      </c>
    </row>
    <row r="441" spans="1:6" ht="390" x14ac:dyDescent="0.25">
      <c r="A441">
        <f ca="1">IF(ROW()-1&lt;=DataRows_IBE,OFFSET(InstrumenteIBE!$A$1,ROW()-2,COLUMN(),1,1),IF(ROW()-2 &lt;= DataRows,OFFSET(MeineInstrumente!$A$9,ROW()-DataRows_IBE-1,COLUMN(),1,1),""))</f>
        <v>35</v>
      </c>
      <c r="B441">
        <f ca="1">IF(ROW()-1&lt;=DataRows_IBE,OFFSET(InstrumenteIBE!$A$1,ROW()-2,COLUMN(),1,1),IF(ROW()-2 &lt;= DataRows,OFFSET(MeineInstrumente!$A$9,ROW()-DataRows_IBE-1,COLUMN(),1,1),""))</f>
        <v>0</v>
      </c>
      <c r="C441">
        <f ca="1">IF(ROW()-1&lt;=DataRows_IBE,OFFSET(InstrumenteIBE!$A$1,ROW()-2,COLUMN(),1,1),IF(ROW()-2 &lt;= DataRows,OFFSET(MeineInstrumente!$A$9,ROW()-DataRows_IBE-1,COLUMN(),1,1),""))</f>
        <v>0</v>
      </c>
      <c r="D441" s="16" t="str">
        <f ca="1">IF(ROW()-1&lt;=DataRows_IBE,OFFSET(InstrumenteIBE!$A$1,ROW()-2,COLUMN(),1,1),IF(ROW()-2 &lt;= DataRows,OFFSET(MeineInstrumente!$A$9,ROW()-DataRows_IBE-1,COLUMN(),1,1),""))</f>
        <v>Kernaufgabe der Förderung von Beschäftigten ist es, die Kompetenzen der Mitarbeiter und Mitarbeiterinnen mittel- bis langfristig zu identifizieren und zu entwickeln. Intern erfolgt die Identifikation von Talenten in der Regel durch die Einschätzung derer Führungskräfte bezüglich ihres zukünftigen Potenzials. Kompetenzmodelle bilden die Basis der Einschätzung und beinhalten sowohl formale Fachqualifikationen als auch überfachliche Komeptenzen, wie etwa Veränderungskompetenz, Sozialkompetenz, Interkulturelle Kompetenz, Unternehmerisches Potenzial etc. Die Förderung der Kompetenzen seitens des Unternehmens erfolgt im Rahmen einer Lebensphasenorientierten Personalpolitik nicht mehr primär durch Seminare oder Outdoor-Veranstaltungen. Es geht vielmehr darum, den Beschäftigten im Rahmen ihrer täglichen Arbeit und / oder in gezielten Lernfeldern mit zielgruppenspezifischem bzw. individuellem Bezug eine Möglichkeit zur Weiterentwicklung zu bieten. Der Betrieb stellt Rahmenbedingungen zur Verfügung, die zu selbstorganisierten Lernprozessen motivieren und damit die permanente altersunabhängige Kompetenzentwicklung unterstützen. Solche Lernansätze sind beispielsweise: - „Training on the job“ (Verzahnung von Arbeit und Lernen), - „Training near the job” (Arbeitskreise, Qualitätszirkel etc.), - \"Job Rotation\" (Wechsel der Arbeitsbereiche), - \"Job Enlargement\" (Erweiterung der Arbeitsinhalte), - „Job Enrichment“ (Anreicherung der Arbeitsinhalte), - Team- und Projektarbeiten, - Coaching, - Mentoring, - Selbstmanagement, - Monitoring (kontinuierliche Standortbestimmung), - Vermittlung von Best Practice und Best Process (z.B. in Form von Erfahrungsaustauschgruppen), Vorträgen oder Konferenzen, - Großgruppeninterventionen (wie z.B. Open Space Meetings oder Zukunftskonferenzen, - Nachwuchsförderprogramme.</v>
      </c>
      <c r="E441" t="str">
        <f t="shared" ca="1" si="6"/>
        <v>I_d;35</v>
      </c>
      <c r="F441" t="str">
        <f ca="1">IF(ROW()-1&lt;=DataRows_IBE,OFFSET(InstrumenteIBE!$A$1,ROW()-2,COLUMN()-COLUMN($F$1),1,1),IF(ROW()-2 &lt;= DataRows,OFFSET(MeineInstrumente!$A$9,ROW()-DataRows_IBE-1,COLUMN()-COLUMN($F$1),1,1),""))</f>
        <v>I_d</v>
      </c>
    </row>
    <row r="442" spans="1:6" x14ac:dyDescent="0.25">
      <c r="A442">
        <f ca="1">IF(ROW()-1&lt;=DataRows_IBE,OFFSET(InstrumenteIBE!$A$1,ROW()-2,COLUMN(),1,1),IF(ROW()-2 &lt;= DataRows,OFFSET(MeineInstrumente!$A$9,ROW()-DataRows_IBE-1,COLUMN(),1,1),""))</f>
        <v>35</v>
      </c>
      <c r="B442">
        <f ca="1">IF(ROW()-1&lt;=DataRows_IBE,OFFSET(InstrumenteIBE!$A$1,ROW()-2,COLUMN(),1,1),IF(ROW()-2 &lt;= DataRows,OFFSET(MeineInstrumente!$A$9,ROW()-DataRows_IBE-1,COLUMN(),1,1),""))</f>
        <v>1</v>
      </c>
      <c r="C442">
        <f ca="1">IF(ROW()-1&lt;=DataRows_IBE,OFFSET(InstrumenteIBE!$A$1,ROW()-2,COLUMN(),1,1),IF(ROW()-2 &lt;= DataRows,OFFSET(MeineInstrumente!$A$9,ROW()-DataRows_IBE-1,COLUMN(),1,1),""))</f>
        <v>0</v>
      </c>
      <c r="D442" s="16" t="str">
        <f ca="1">IF(ROW()-1&lt;=DataRows_IBE,OFFSET(InstrumenteIBE!$A$1,ROW()-2,COLUMN(),1,1),IF(ROW()-2 &lt;= DataRows,OFFSET(MeineInstrumente!$A$9,ROW()-DataRows_IBE-1,COLUMN(),1,1),""))</f>
        <v>spezifische Handlungsfelder</v>
      </c>
      <c r="E442" t="str">
        <f t="shared" ca="1" si="6"/>
        <v>dT;35</v>
      </c>
      <c r="F442" t="str">
        <f ca="1">IF(ROW()-1&lt;=DataRows_IBE,OFFSET(InstrumenteIBE!$A$1,ROW()-2,COLUMN()-COLUMN($F$1),1,1),IF(ROW()-2 &lt;= DataRows,OFFSET(MeineInstrumente!$A$9,ROW()-DataRows_IBE-1,COLUMN()-COLUMN($F$1),1,1),""))</f>
        <v>dT</v>
      </c>
    </row>
    <row r="443" spans="1:6" x14ac:dyDescent="0.25">
      <c r="A443">
        <f ca="1">IF(ROW()-1&lt;=DataRows_IBE,OFFSET(InstrumenteIBE!$A$1,ROW()-2,COLUMN(),1,1),IF(ROW()-2 &lt;= DataRows,OFFSET(MeineInstrumente!$A$9,ROW()-DataRows_IBE-1,COLUMN(),1,1),""))</f>
        <v>35</v>
      </c>
      <c r="B443">
        <f ca="1">IF(ROW()-1&lt;=DataRows_IBE,OFFSET(InstrumenteIBE!$A$1,ROW()-2,COLUMN(),1,1),IF(ROW()-2 &lt;= DataRows,OFFSET(MeineInstrumente!$A$9,ROW()-DataRows_IBE-1,COLUMN(),1,1),""))</f>
        <v>1</v>
      </c>
      <c r="C443">
        <f ca="1">IF(ROW()-1&lt;=DataRows_IBE,OFFSET(InstrumenteIBE!$A$1,ROW()-2,COLUMN(),1,1),IF(ROW()-2 &lt;= DataRows,OFFSET(MeineInstrumente!$A$9,ROW()-DataRows_IBE-1,COLUMN(),1,1),""))</f>
        <v>1</v>
      </c>
      <c r="D443" s="16" t="str">
        <f ca="1">IF(ROW()-1&lt;=DataRows_IBE,OFFSET(InstrumenteIBE!$A$1,ROW()-2,COLUMN(),1,1),IF(ROW()-2 &lt;= DataRows,OFFSET(MeineInstrumente!$A$9,ROW()-DataRows_IBE-1,COLUMN(),1,1),""))</f>
        <v>Personalentwicklung</v>
      </c>
      <c r="E443" t="str">
        <f t="shared" ca="1" si="6"/>
        <v>D;35</v>
      </c>
      <c r="F443" t="str">
        <f ca="1">IF(ROW()-1&lt;=DataRows_IBE,OFFSET(InstrumenteIBE!$A$1,ROW()-2,COLUMN()-COLUMN($F$1),1,1),IF(ROW()-2 &lt;= DataRows,OFFSET(MeineInstrumente!$A$9,ROW()-DataRows_IBE-1,COLUMN()-COLUMN($F$1),1,1),""))</f>
        <v>D</v>
      </c>
    </row>
    <row r="444" spans="1:6" x14ac:dyDescent="0.25">
      <c r="A444">
        <f ca="1">IF(ROW()-1&lt;=DataRows_IBE,OFFSET(InstrumenteIBE!$A$1,ROW()-2,COLUMN(),1,1),IF(ROW()-2 &lt;= DataRows,OFFSET(MeineInstrumente!$A$9,ROW()-DataRows_IBE-1,COLUMN(),1,1),""))</f>
        <v>35</v>
      </c>
      <c r="B444">
        <f ca="1">IF(ROW()-1&lt;=DataRows_IBE,OFFSET(InstrumenteIBE!$A$1,ROW()-2,COLUMN(),1,1),IF(ROW()-2 &lt;= DataRows,OFFSET(MeineInstrumente!$A$9,ROW()-DataRows_IBE-1,COLUMN(),1,1),""))</f>
        <v>1</v>
      </c>
      <c r="C444">
        <f ca="1">IF(ROW()-1&lt;=DataRows_IBE,OFFSET(InstrumenteIBE!$A$1,ROW()-2,COLUMN(),1,1),IF(ROW()-2 &lt;= DataRows,OFFSET(MeineInstrumente!$A$9,ROW()-DataRows_IBE-1,COLUMN(),1,1),""))</f>
        <v>6</v>
      </c>
      <c r="D444" s="16" t="str">
        <f ca="1">IF(ROW()-1&lt;=DataRows_IBE,OFFSET(InstrumenteIBE!$A$1,ROW()-2,COLUMN(),1,1),IF(ROW()-2 &lt;= DataRows,OFFSET(MeineInstrumente!$A$9,ROW()-DataRows_IBE-1,COLUMN(),1,1),""))</f>
        <v>Organisation</v>
      </c>
      <c r="E444" t="str">
        <f t="shared" ca="1" si="6"/>
        <v>D;35</v>
      </c>
      <c r="F444" t="str">
        <f ca="1">IF(ROW()-1&lt;=DataRows_IBE,OFFSET(InstrumenteIBE!$A$1,ROW()-2,COLUMN()-COLUMN($F$1),1,1),IF(ROW()-2 &lt;= DataRows,OFFSET(MeineInstrumente!$A$9,ROW()-DataRows_IBE-1,COLUMN()-COLUMN($F$1),1,1),""))</f>
        <v>D</v>
      </c>
    </row>
    <row r="445" spans="1:6" x14ac:dyDescent="0.25">
      <c r="A445">
        <f ca="1">IF(ROW()-1&lt;=DataRows_IBE,OFFSET(InstrumenteIBE!$A$1,ROW()-2,COLUMN(),1,1),IF(ROW()-2 &lt;= DataRows,OFFSET(MeineInstrumente!$A$9,ROW()-DataRows_IBE-1,COLUMN(),1,1),""))</f>
        <v>35</v>
      </c>
      <c r="B445">
        <f ca="1">IF(ROW()-1&lt;=DataRows_IBE,OFFSET(InstrumenteIBE!$A$1,ROW()-2,COLUMN(),1,1),IF(ROW()-2 &lt;= DataRows,OFFSET(MeineInstrumente!$A$9,ROW()-DataRows_IBE-1,COLUMN(),1,1),""))</f>
        <v>4</v>
      </c>
      <c r="C445">
        <f ca="1">IF(ROW()-1&lt;=DataRows_IBE,OFFSET(InstrumenteIBE!$A$1,ROW()-2,COLUMN(),1,1),IF(ROW()-2 &lt;= DataRows,OFFSET(MeineInstrumente!$A$9,ROW()-DataRows_IBE-1,COLUMN(),1,1),""))</f>
        <v>0</v>
      </c>
      <c r="D445" s="16" t="str">
        <f ca="1">IF(ROW()-1&lt;=DataRows_IBE,OFFSET(InstrumenteIBE!$A$1,ROW()-2,COLUMN(),1,1),IF(ROW()-2 &lt;= DataRows,OFFSET(MeineInstrumente!$A$9,ROW()-DataRows_IBE-1,COLUMN(),1,1),""))</f>
        <v>Berufshintergrund</v>
      </c>
      <c r="E445" t="str">
        <f t="shared" ca="1" si="6"/>
        <v>dT;35</v>
      </c>
      <c r="F445" t="str">
        <f ca="1">IF(ROW()-1&lt;=DataRows_IBE,OFFSET(InstrumenteIBE!$A$1,ROW()-2,COLUMN()-COLUMN($F$1),1,1),IF(ROW()-2 &lt;= DataRows,OFFSET(MeineInstrumente!$A$9,ROW()-DataRows_IBE-1,COLUMN()-COLUMN($F$1),1,1),""))</f>
        <v>dT</v>
      </c>
    </row>
    <row r="446" spans="1:6" x14ac:dyDescent="0.25">
      <c r="A446">
        <f ca="1">IF(ROW()-1&lt;=DataRows_IBE,OFFSET(InstrumenteIBE!$A$1,ROW()-2,COLUMN(),1,1),IF(ROW()-2 &lt;= DataRows,OFFSET(MeineInstrumente!$A$9,ROW()-DataRows_IBE-1,COLUMN(),1,1),""))</f>
        <v>35</v>
      </c>
      <c r="B446">
        <f ca="1">IF(ROW()-1&lt;=DataRows_IBE,OFFSET(InstrumenteIBE!$A$1,ROW()-2,COLUMN(),1,1),IF(ROW()-2 &lt;= DataRows,OFFSET(MeineInstrumente!$A$9,ROW()-DataRows_IBE-1,COLUMN(),1,1),""))</f>
        <v>4</v>
      </c>
      <c r="C446">
        <f ca="1">IF(ROW()-1&lt;=DataRows_IBE,OFFSET(InstrumenteIBE!$A$1,ROW()-2,COLUMN(),1,1),IF(ROW()-2 &lt;= DataRows,OFFSET(MeineInstrumente!$A$9,ROW()-DataRows_IBE-1,COLUMN(),1,1),""))</f>
        <v>19</v>
      </c>
      <c r="D446" s="16" t="str">
        <f ca="1">IF(ROW()-1&lt;=DataRows_IBE,OFFSET(InstrumenteIBE!$A$1,ROW()-2,COLUMN(),1,1),IF(ROW()-2 &lt;= DataRows,OFFSET(MeineInstrumente!$A$9,ROW()-DataRows_IBE-1,COLUMN(),1,1),""))</f>
        <v>Einstieg/Orientierung</v>
      </c>
      <c r="E446" t="str">
        <f t="shared" ca="1" si="6"/>
        <v>D;35</v>
      </c>
      <c r="F446" t="str">
        <f ca="1">IF(ROW()-1&lt;=DataRows_IBE,OFFSET(InstrumenteIBE!$A$1,ROW()-2,COLUMN()-COLUMN($F$1),1,1),IF(ROW()-2 &lt;= DataRows,OFFSET(MeineInstrumente!$A$9,ROW()-DataRows_IBE-1,COLUMN()-COLUMN($F$1),1,1),""))</f>
        <v>D</v>
      </c>
    </row>
    <row r="447" spans="1:6" ht="45" x14ac:dyDescent="0.25">
      <c r="A447">
        <f ca="1">IF(ROW()-1&lt;=DataRows_IBE,OFFSET(InstrumenteIBE!$A$1,ROW()-2,COLUMN(),1,1),IF(ROW()-2 &lt;= DataRows,OFFSET(MeineInstrumente!$A$9,ROW()-DataRows_IBE-1,COLUMN(),1,1),""))</f>
        <v>35</v>
      </c>
      <c r="B447">
        <f ca="1">IF(ROW()-1&lt;=DataRows_IBE,OFFSET(InstrumenteIBE!$A$1,ROW()-2,COLUMN(),1,1),IF(ROW()-2 &lt;= DataRows,OFFSET(MeineInstrumente!$A$9,ROW()-DataRows_IBE-1,COLUMN(),1,1),""))</f>
        <v>4</v>
      </c>
      <c r="C447">
        <f ca="1">IF(ROW()-1&lt;=DataRows_IBE,OFFSET(InstrumenteIBE!$A$1,ROW()-2,COLUMN(),1,1),IF(ROW()-2 &lt;= DataRows,OFFSET(MeineInstrumente!$A$9,ROW()-DataRows_IBE-1,COLUMN(),1,1),""))</f>
        <v>19</v>
      </c>
      <c r="D447" s="16" t="str">
        <f ca="1">IF(ROW()-1&lt;=DataRows_IBE,OFFSET(InstrumenteIBE!$A$1,ROW()-2,COLUMN(),1,1),IF(ROW()-2 &lt;= DataRows,OFFSET(MeineInstrumente!$A$9,ROW()-DataRows_IBE-1,COLUMN(),1,1),""))</f>
        <v>Kompetenzförderung, z. B. durch Aufnahme qualifizierter Nachwuchskräfte in ein Förderprogramm oder in ein Trainee-Programm (ggf. auch in Kooperation mit anderen Betrieben aus der Region)</v>
      </c>
      <c r="E447" t="str">
        <f t="shared" ca="1" si="6"/>
        <v>D_r;35</v>
      </c>
      <c r="F447" t="str">
        <f ca="1">IF(ROW()-1&lt;=DataRows_IBE,OFFSET(InstrumenteIBE!$A$1,ROW()-2,COLUMN()-COLUMN($F$1),1,1),IF(ROW()-2 &lt;= DataRows,OFFSET(MeineInstrumente!$A$9,ROW()-DataRows_IBE-1,COLUMN()-COLUMN($F$1),1,1),""))</f>
        <v>D_r</v>
      </c>
    </row>
    <row r="448" spans="1:6" x14ac:dyDescent="0.25">
      <c r="A448">
        <f ca="1">IF(ROW()-1&lt;=DataRows_IBE,OFFSET(InstrumenteIBE!$A$1,ROW()-2,COLUMN(),1,1),IF(ROW()-2 &lt;= DataRows,OFFSET(MeineInstrumente!$A$9,ROW()-DataRows_IBE-1,COLUMN(),1,1),""))</f>
        <v>35</v>
      </c>
      <c r="B448">
        <f ca="1">IF(ROW()-1&lt;=DataRows_IBE,OFFSET(InstrumenteIBE!$A$1,ROW()-2,COLUMN(),1,1),IF(ROW()-2 &lt;= DataRows,OFFSET(MeineInstrumente!$A$9,ROW()-DataRows_IBE-1,COLUMN(),1,1),""))</f>
        <v>4</v>
      </c>
      <c r="C448">
        <f ca="1">IF(ROW()-1&lt;=DataRows_IBE,OFFSET(InstrumenteIBE!$A$1,ROW()-2,COLUMN(),1,1),IF(ROW()-2 &lt;= DataRows,OFFSET(MeineInstrumente!$A$9,ROW()-DataRows_IBE-1,COLUMN(),1,1),""))</f>
        <v>20</v>
      </c>
      <c r="D448" s="16" t="str">
        <f ca="1">IF(ROW()-1&lt;=DataRows_IBE,OFFSET(InstrumenteIBE!$A$1,ROW()-2,COLUMN(),1,1),IF(ROW()-2 &lt;= DataRows,OFFSET(MeineInstrumente!$A$9,ROW()-DataRows_IBE-1,COLUMN(),1,1),""))</f>
        <v>Reife</v>
      </c>
      <c r="E448" t="str">
        <f t="shared" ca="1" si="6"/>
        <v>D;35</v>
      </c>
      <c r="F448" t="str">
        <f ca="1">IF(ROW()-1&lt;=DataRows_IBE,OFFSET(InstrumenteIBE!$A$1,ROW()-2,COLUMN()-COLUMN($F$1),1,1),IF(ROW()-2 &lt;= DataRows,OFFSET(MeineInstrumente!$A$9,ROW()-DataRows_IBE-1,COLUMN()-COLUMN($F$1),1,1),""))</f>
        <v>D</v>
      </c>
    </row>
    <row r="449" spans="1:6" x14ac:dyDescent="0.25">
      <c r="A449">
        <f ca="1">IF(ROW()-1&lt;=DataRows_IBE,OFFSET(InstrumenteIBE!$A$1,ROW()-2,COLUMN(),1,1),IF(ROW()-2 &lt;= DataRows,OFFSET(MeineInstrumente!$A$9,ROW()-DataRows_IBE-1,COLUMN(),1,1),""))</f>
        <v>35</v>
      </c>
      <c r="B449">
        <f ca="1">IF(ROW()-1&lt;=DataRows_IBE,OFFSET(InstrumenteIBE!$A$1,ROW()-2,COLUMN(),1,1),IF(ROW()-2 &lt;= DataRows,OFFSET(MeineInstrumente!$A$9,ROW()-DataRows_IBE-1,COLUMN(),1,1),""))</f>
        <v>4</v>
      </c>
      <c r="C449">
        <f ca="1">IF(ROW()-1&lt;=DataRows_IBE,OFFSET(InstrumenteIBE!$A$1,ROW()-2,COLUMN(),1,1),IF(ROW()-2 &lt;= DataRows,OFFSET(MeineInstrumente!$A$9,ROW()-DataRows_IBE-1,COLUMN(),1,1),""))</f>
        <v>20</v>
      </c>
      <c r="D449" s="16" t="str">
        <f ca="1">IF(ROW()-1&lt;=DataRows_IBE,OFFSET(InstrumenteIBE!$A$1,ROW()-2,COLUMN(),1,1),IF(ROW()-2 &lt;= DataRows,OFFSET(MeineInstrumente!$A$9,ROW()-DataRows_IBE-1,COLUMN(),1,1),""))</f>
        <v>Kompetenzförderung, z. B. durch Job Enrichment bzw. Job Enlargement</v>
      </c>
      <c r="E449" t="str">
        <f t="shared" ca="1" si="6"/>
        <v>D_r;35</v>
      </c>
      <c r="F449" t="str">
        <f ca="1">IF(ROW()-1&lt;=DataRows_IBE,OFFSET(InstrumenteIBE!$A$1,ROW()-2,COLUMN()-COLUMN($F$1),1,1),IF(ROW()-2 &lt;= DataRows,OFFSET(MeineInstrumente!$A$9,ROW()-DataRows_IBE-1,COLUMN()-COLUMN($F$1),1,1),""))</f>
        <v>D_r</v>
      </c>
    </row>
    <row r="450" spans="1:6" x14ac:dyDescent="0.25">
      <c r="A450">
        <f ca="1">IF(ROW()-1&lt;=DataRows_IBE,OFFSET(InstrumenteIBE!$A$1,ROW()-2,COLUMN(),1,1),IF(ROW()-2 &lt;= DataRows,OFFSET(MeineInstrumente!$A$9,ROW()-DataRows_IBE-1,COLUMN(),1,1),""))</f>
        <v>35</v>
      </c>
      <c r="B450">
        <f ca="1">IF(ROW()-1&lt;=DataRows_IBE,OFFSET(InstrumenteIBE!$A$1,ROW()-2,COLUMN(),1,1),IF(ROW()-2 &lt;= DataRows,OFFSET(MeineInstrumente!$A$9,ROW()-DataRows_IBE-1,COLUMN(),1,1),""))</f>
        <v>4</v>
      </c>
      <c r="C450">
        <f ca="1">IF(ROW()-1&lt;=DataRows_IBE,OFFSET(InstrumenteIBE!$A$1,ROW()-2,COLUMN(),1,1),IF(ROW()-2 &lt;= DataRows,OFFSET(MeineInstrumente!$A$9,ROW()-DataRows_IBE-1,COLUMN(),1,1),""))</f>
        <v>21</v>
      </c>
      <c r="D450" s="16" t="str">
        <f ca="1">IF(ROW()-1&lt;=DataRows_IBE,OFFSET(InstrumenteIBE!$A$1,ROW()-2,COLUMN(),1,1),IF(ROW()-2 &lt;= DataRows,OFFSET(MeineInstrumente!$A$9,ROW()-DataRows_IBE-1,COLUMN(),1,1),""))</f>
        <v>Führung</v>
      </c>
      <c r="E450" t="str">
        <f t="shared" ref="E450:E513" ca="1" si="7">IF(ISNUMBER(A450),F450&amp;";"&amp;A450,"")</f>
        <v>D;35</v>
      </c>
      <c r="F450" t="str">
        <f ca="1">IF(ROW()-1&lt;=DataRows_IBE,OFFSET(InstrumenteIBE!$A$1,ROW()-2,COLUMN()-COLUMN($F$1),1,1),IF(ROW()-2 &lt;= DataRows,OFFSET(MeineInstrumente!$A$9,ROW()-DataRows_IBE-1,COLUMN()-COLUMN($F$1),1,1),""))</f>
        <v>D</v>
      </c>
    </row>
    <row r="451" spans="1:6" ht="45" x14ac:dyDescent="0.25">
      <c r="A451">
        <f ca="1">IF(ROW()-1&lt;=DataRows_IBE,OFFSET(InstrumenteIBE!$A$1,ROW()-2,COLUMN(),1,1),IF(ROW()-2 &lt;= DataRows,OFFSET(MeineInstrumente!$A$9,ROW()-DataRows_IBE-1,COLUMN(),1,1),""))</f>
        <v>35</v>
      </c>
      <c r="B451">
        <f ca="1">IF(ROW()-1&lt;=DataRows_IBE,OFFSET(InstrumenteIBE!$A$1,ROW()-2,COLUMN(),1,1),IF(ROW()-2 &lt;= DataRows,OFFSET(MeineInstrumente!$A$9,ROW()-DataRows_IBE-1,COLUMN(),1,1),""))</f>
        <v>4</v>
      </c>
      <c r="C451">
        <f ca="1">IF(ROW()-1&lt;=DataRows_IBE,OFFSET(InstrumenteIBE!$A$1,ROW()-2,COLUMN(),1,1),IF(ROW()-2 &lt;= DataRows,OFFSET(MeineInstrumente!$A$9,ROW()-DataRows_IBE-1,COLUMN(),1,1),""))</f>
        <v>21</v>
      </c>
      <c r="D451" s="16" t="str">
        <f ca="1">IF(ROW()-1&lt;=DataRows_IBE,OFFSET(InstrumenteIBE!$A$1,ROW()-2,COLUMN(),1,1),IF(ROW()-2 &lt;= DataRows,OFFSET(MeineInstrumente!$A$9,ROW()-DataRows_IBE-1,COLUMN(),1,1),""))</f>
        <v>Kompetenzförderung, z. B. durch Aufnahme qualifizierter Führungskräfte in ein Förderprogramm (ggf. auch in Kooperation mit anderen Betrieben aus der Region)</v>
      </c>
      <c r="E451" t="str">
        <f t="shared" ca="1" si="7"/>
        <v>D_r;35</v>
      </c>
      <c r="F451" t="str">
        <f ca="1">IF(ROW()-1&lt;=DataRows_IBE,OFFSET(InstrumenteIBE!$A$1,ROW()-2,COLUMN()-COLUMN($F$1),1,1),IF(ROW()-2 &lt;= DataRows,OFFSET(MeineInstrumente!$A$9,ROW()-DataRows_IBE-1,COLUMN()-COLUMN($F$1),1,1),""))</f>
        <v>D_r</v>
      </c>
    </row>
    <row r="452" spans="1:6" x14ac:dyDescent="0.25">
      <c r="A452">
        <f ca="1">IF(ROW()-1&lt;=DataRows_IBE,OFFSET(InstrumenteIBE!$A$1,ROW()-2,COLUMN(),1,1),IF(ROW()-2 &lt;= DataRows,OFFSET(MeineInstrumente!$A$9,ROW()-DataRows_IBE-1,COLUMN(),1,1),""))</f>
        <v>35</v>
      </c>
      <c r="B452">
        <f ca="1">IF(ROW()-1&lt;=DataRows_IBE,OFFSET(InstrumenteIBE!$A$1,ROW()-2,COLUMN(),1,1),IF(ROW()-2 &lt;= DataRows,OFFSET(MeineInstrumente!$A$9,ROW()-DataRows_IBE-1,COLUMN(),1,1),""))</f>
        <v>4</v>
      </c>
      <c r="C452">
        <f ca="1">IF(ROW()-1&lt;=DataRows_IBE,OFFSET(InstrumenteIBE!$A$1,ROW()-2,COLUMN(),1,1),IF(ROW()-2 &lt;= DataRows,OFFSET(MeineInstrumente!$A$9,ROW()-DataRows_IBE-1,COLUMN(),1,1),""))</f>
        <v>22</v>
      </c>
      <c r="D452" s="16" t="str">
        <f ca="1">IF(ROW()-1&lt;=DataRows_IBE,OFFSET(InstrumenteIBE!$A$1,ROW()-2,COLUMN(),1,1),IF(ROW()-2 &lt;= DataRows,OFFSET(MeineInstrumente!$A$9,ROW()-DataRows_IBE-1,COLUMN(),1,1),""))</f>
        <v>Ausland</v>
      </c>
      <c r="E452" t="str">
        <f t="shared" ca="1" si="7"/>
        <v>D;35</v>
      </c>
      <c r="F452" t="str">
        <f ca="1">IF(ROW()-1&lt;=DataRows_IBE,OFFSET(InstrumenteIBE!$A$1,ROW()-2,COLUMN()-COLUMN($F$1),1,1),IF(ROW()-2 &lt;= DataRows,OFFSET(MeineInstrumente!$A$9,ROW()-DataRows_IBE-1,COLUMN()-COLUMN($F$1),1,1),""))</f>
        <v>D</v>
      </c>
    </row>
    <row r="453" spans="1:6" x14ac:dyDescent="0.25">
      <c r="A453">
        <f ca="1">IF(ROW()-1&lt;=DataRows_IBE,OFFSET(InstrumenteIBE!$A$1,ROW()-2,COLUMN(),1,1),IF(ROW()-2 &lt;= DataRows,OFFSET(MeineInstrumente!$A$9,ROW()-DataRows_IBE-1,COLUMN(),1,1),""))</f>
        <v>35</v>
      </c>
      <c r="B453">
        <f ca="1">IF(ROW()-1&lt;=DataRows_IBE,OFFSET(InstrumenteIBE!$A$1,ROW()-2,COLUMN(),1,1),IF(ROW()-2 &lt;= DataRows,OFFSET(MeineInstrumente!$A$9,ROW()-DataRows_IBE-1,COLUMN(),1,1),""))</f>
        <v>4</v>
      </c>
      <c r="C453">
        <f ca="1">IF(ROW()-1&lt;=DataRows_IBE,OFFSET(InstrumenteIBE!$A$1,ROW()-2,COLUMN(),1,1),IF(ROW()-2 &lt;= DataRows,OFFSET(MeineInstrumente!$A$9,ROW()-DataRows_IBE-1,COLUMN(),1,1),""))</f>
        <v>22</v>
      </c>
      <c r="D453" s="16" t="str">
        <f ca="1">IF(ROW()-1&lt;=DataRows_IBE,OFFSET(InstrumenteIBE!$A$1,ROW()-2,COLUMN(),1,1),IF(ROW()-2 &lt;= DataRows,OFFSET(MeineInstrumente!$A$9,ROW()-DataRows_IBE-1,COLUMN(),1,1),""))</f>
        <v>Kompetenzförderung, z. B. durch Erwerb interkultureller Kompetenzen</v>
      </c>
      <c r="E453" t="str">
        <f t="shared" ca="1" si="7"/>
        <v>D_r;35</v>
      </c>
      <c r="F453" t="str">
        <f ca="1">IF(ROW()-1&lt;=DataRows_IBE,OFFSET(InstrumenteIBE!$A$1,ROW()-2,COLUMN()-COLUMN($F$1),1,1),IF(ROW()-2 &lt;= DataRows,OFFSET(MeineInstrumente!$A$9,ROW()-DataRows_IBE-1,COLUMN()-COLUMN($F$1),1,1),""))</f>
        <v>D_r</v>
      </c>
    </row>
    <row r="454" spans="1:6" x14ac:dyDescent="0.25">
      <c r="A454">
        <f ca="1">IF(ROW()-1&lt;=DataRows_IBE,OFFSET(InstrumenteIBE!$A$1,ROW()-2,COLUMN(),1,1),IF(ROW()-2 &lt;= DataRows,OFFSET(MeineInstrumente!$A$9,ROW()-DataRows_IBE-1,COLUMN(),1,1),""))</f>
        <v>36</v>
      </c>
      <c r="B454">
        <f ca="1">IF(ROW()-1&lt;=DataRows_IBE,OFFSET(InstrumenteIBE!$A$1,ROW()-2,COLUMN(),1,1),IF(ROW()-2 &lt;= DataRows,OFFSET(MeineInstrumente!$A$9,ROW()-DataRows_IBE-1,COLUMN(),1,1),""))</f>
        <v>0</v>
      </c>
      <c r="C454">
        <f ca="1">IF(ROW()-1&lt;=DataRows_IBE,OFFSET(InstrumenteIBE!$A$1,ROW()-2,COLUMN(),1,1),IF(ROW()-2 &lt;= DataRows,OFFSET(MeineInstrumente!$A$9,ROW()-DataRows_IBE-1,COLUMN(),1,1),""))</f>
        <v>0</v>
      </c>
      <c r="D454" s="16" t="str">
        <f ca="1">IF(ROW()-1&lt;=DataRows_IBE,OFFSET(InstrumenteIBE!$A$1,ROW()-2,COLUMN(),1,1),IF(ROW()-2 &lt;= DataRows,OFFSET(MeineInstrumente!$A$9,ROW()-DataRows_IBE-1,COLUMN(),1,1),""))</f>
        <v>Individuelle Weiterbildungsorganisation</v>
      </c>
      <c r="E454" t="str">
        <f t="shared" ca="1" si="7"/>
        <v>I;36</v>
      </c>
      <c r="F454" t="str">
        <f ca="1">IF(ROW()-1&lt;=DataRows_IBE,OFFSET(InstrumenteIBE!$A$1,ROW()-2,COLUMN()-COLUMN($F$1),1,1),IF(ROW()-2 &lt;= DataRows,OFFSET(MeineInstrumente!$A$9,ROW()-DataRows_IBE-1,COLUMN()-COLUMN($F$1),1,1),""))</f>
        <v>I</v>
      </c>
    </row>
    <row r="455" spans="1:6" ht="30" x14ac:dyDescent="0.25">
      <c r="A455">
        <f ca="1">IF(ROW()-1&lt;=DataRows_IBE,OFFSET(InstrumenteIBE!$A$1,ROW()-2,COLUMN(),1,1),IF(ROW()-2 &lt;= DataRows,OFFSET(MeineInstrumente!$A$9,ROW()-DataRows_IBE-1,COLUMN(),1,1),""))</f>
        <v>36</v>
      </c>
      <c r="B455">
        <f ca="1">IF(ROW()-1&lt;=DataRows_IBE,OFFSET(InstrumenteIBE!$A$1,ROW()-2,COLUMN(),1,1),IF(ROW()-2 &lt;= DataRows,OFFSET(MeineInstrumente!$A$9,ROW()-DataRows_IBE-1,COLUMN(),1,1),""))</f>
        <v>0</v>
      </c>
      <c r="C455">
        <f ca="1">IF(ROW()-1&lt;=DataRows_IBE,OFFSET(InstrumenteIBE!$A$1,ROW()-2,COLUMN(),1,1),IF(ROW()-2 &lt;= DataRows,OFFSET(MeineInstrumente!$A$9,ROW()-DataRows_IBE-1,COLUMN(),1,1),""))</f>
        <v>0</v>
      </c>
      <c r="D455" s="16" t="str">
        <f ca="1">IF(ROW()-1&lt;=DataRows_IBE,OFFSET(InstrumenteIBE!$A$1,ROW()-2,COLUMN(),1,1),IF(ROW()-2 &lt;= DataRows,OFFSET(MeineInstrumente!$A$9,ROW()-DataRows_IBE-1,COLUMN(),1,1),""))</f>
        <v>Bei der Organisation der Weiterbildungsangebote werden die Berufs- und Lebensphasen der Beschäftigten berücksichtigt.</v>
      </c>
      <c r="E455" t="str">
        <f t="shared" ca="1" si="7"/>
        <v>I_t;36</v>
      </c>
      <c r="F455" t="str">
        <f ca="1">IF(ROW()-1&lt;=DataRows_IBE,OFFSET(InstrumenteIBE!$A$1,ROW()-2,COLUMN()-COLUMN($F$1),1,1),IF(ROW()-2 &lt;= DataRows,OFFSET(MeineInstrumente!$A$9,ROW()-DataRows_IBE-1,COLUMN()-COLUMN($F$1),1,1),""))</f>
        <v>I_t</v>
      </c>
    </row>
    <row r="456" spans="1:6" ht="195" x14ac:dyDescent="0.25">
      <c r="A456">
        <f ca="1">IF(ROW()-1&lt;=DataRows_IBE,OFFSET(InstrumenteIBE!$A$1,ROW()-2,COLUMN(),1,1),IF(ROW()-2 &lt;= DataRows,OFFSET(MeineInstrumente!$A$9,ROW()-DataRows_IBE-1,COLUMN(),1,1),""))</f>
        <v>36</v>
      </c>
      <c r="B456">
        <f ca="1">IF(ROW()-1&lt;=DataRows_IBE,OFFSET(InstrumenteIBE!$A$1,ROW()-2,COLUMN(),1,1),IF(ROW()-2 &lt;= DataRows,OFFSET(MeineInstrumente!$A$9,ROW()-DataRows_IBE-1,COLUMN(),1,1),""))</f>
        <v>0</v>
      </c>
      <c r="C456">
        <f ca="1">IF(ROW()-1&lt;=DataRows_IBE,OFFSET(InstrumenteIBE!$A$1,ROW()-2,COLUMN(),1,1),IF(ROW()-2 &lt;= DataRows,OFFSET(MeineInstrumente!$A$9,ROW()-DataRows_IBE-1,COLUMN(),1,1),""))</f>
        <v>0</v>
      </c>
      <c r="D456" s="16" t="str">
        <f ca="1">IF(ROW()-1&lt;=DataRows_IBE,OFFSET(InstrumenteIBE!$A$1,ROW()-2,COLUMN(),1,1),IF(ROW()-2 &lt;= DataRows,OFFSET(MeineInstrumente!$A$9,ROW()-DataRows_IBE-1,COLUMN(),1,1),""))</f>
        <v>Im Rahmen einer individuellen Weiterbildungsorganisation gilt es, bei der Planung die zeitlichen und organisatorischen Verfügbarkeiten von Beschäftigten einzubeziehen, z.B. Fortbildungsangebote halbtags, keine Wochenendseminare, Fortbildungsangebote in der Nähe von Wohn- und Arbeitsort oder Angebot von E-Learning Modulen. Für Mitarbeiterinnen und Mitarbeiter, die für einen befristeten Zeitraum Ihre Erwerbstätigkeit im Unternehmen unterbrechen (z. B. Eltern- / Pflegezeit, Sabbatical), werden während der Abwesenheitsphase Weiterbildungsveranstaltungen angeboten, um den Kontakt zum Unternehmen und die Beschäftigungsfähigkeit aufrecht zu erhalten. Darüber hinaus beinhaltet eine individuelle Weiterbildungsorganisation, Beschäftigte gezielt zu fördern und zu begleiten, z.B. nach Eltern- bzw. Pflegezeit, Krankheitsphase, Fortbildungszeit, Auslandseinsatz etc.</v>
      </c>
      <c r="E456" t="str">
        <f t="shared" ca="1" si="7"/>
        <v>I_d;36</v>
      </c>
      <c r="F456" t="str">
        <f ca="1">IF(ROW()-1&lt;=DataRows_IBE,OFFSET(InstrumenteIBE!$A$1,ROW()-2,COLUMN()-COLUMN($F$1),1,1),IF(ROW()-2 &lt;= DataRows,OFFSET(MeineInstrumente!$A$9,ROW()-DataRows_IBE-1,COLUMN()-COLUMN($F$1),1,1),""))</f>
        <v>I_d</v>
      </c>
    </row>
    <row r="457" spans="1:6" x14ac:dyDescent="0.25">
      <c r="A457">
        <f ca="1">IF(ROW()-1&lt;=DataRows_IBE,OFFSET(InstrumenteIBE!$A$1,ROW()-2,COLUMN(),1,1),IF(ROW()-2 &lt;= DataRows,OFFSET(MeineInstrumente!$A$9,ROW()-DataRows_IBE-1,COLUMN(),1,1),""))</f>
        <v>36</v>
      </c>
      <c r="B457">
        <f ca="1">IF(ROW()-1&lt;=DataRows_IBE,OFFSET(InstrumenteIBE!$A$1,ROW()-2,COLUMN(),1,1),IF(ROW()-2 &lt;= DataRows,OFFSET(MeineInstrumente!$A$9,ROW()-DataRows_IBE-1,COLUMN(),1,1),""))</f>
        <v>1</v>
      </c>
      <c r="C457">
        <f ca="1">IF(ROW()-1&lt;=DataRows_IBE,OFFSET(InstrumenteIBE!$A$1,ROW()-2,COLUMN(),1,1),IF(ROW()-2 &lt;= DataRows,OFFSET(MeineInstrumente!$A$9,ROW()-DataRows_IBE-1,COLUMN(),1,1),""))</f>
        <v>0</v>
      </c>
      <c r="D457" s="16" t="str">
        <f ca="1">IF(ROW()-1&lt;=DataRows_IBE,OFFSET(InstrumenteIBE!$A$1,ROW()-2,COLUMN(),1,1),IF(ROW()-2 &lt;= DataRows,OFFSET(MeineInstrumente!$A$9,ROW()-DataRows_IBE-1,COLUMN(),1,1),""))</f>
        <v>spezifische Handlungsfelder</v>
      </c>
      <c r="E457" t="str">
        <f t="shared" ca="1" si="7"/>
        <v>dT;36</v>
      </c>
      <c r="F457" t="str">
        <f ca="1">IF(ROW()-1&lt;=DataRows_IBE,OFFSET(InstrumenteIBE!$A$1,ROW()-2,COLUMN()-COLUMN($F$1),1,1),IF(ROW()-2 &lt;= DataRows,OFFSET(MeineInstrumente!$A$9,ROW()-DataRows_IBE-1,COLUMN()-COLUMN($F$1),1,1),""))</f>
        <v>dT</v>
      </c>
    </row>
    <row r="458" spans="1:6" x14ac:dyDescent="0.25">
      <c r="A458">
        <f ca="1">IF(ROW()-1&lt;=DataRows_IBE,OFFSET(InstrumenteIBE!$A$1,ROW()-2,COLUMN(),1,1),IF(ROW()-2 &lt;= DataRows,OFFSET(MeineInstrumente!$A$9,ROW()-DataRows_IBE-1,COLUMN(),1,1),""))</f>
        <v>36</v>
      </c>
      <c r="B458">
        <f ca="1">IF(ROW()-1&lt;=DataRows_IBE,OFFSET(InstrumenteIBE!$A$1,ROW()-2,COLUMN(),1,1),IF(ROW()-2 &lt;= DataRows,OFFSET(MeineInstrumente!$A$9,ROW()-DataRows_IBE-1,COLUMN(),1,1),""))</f>
        <v>1</v>
      </c>
      <c r="C458">
        <f ca="1">IF(ROW()-1&lt;=DataRows_IBE,OFFSET(InstrumenteIBE!$A$1,ROW()-2,COLUMN(),1,1),IF(ROW()-2 &lt;= DataRows,OFFSET(MeineInstrumente!$A$9,ROW()-DataRows_IBE-1,COLUMN(),1,1),""))</f>
        <v>1</v>
      </c>
      <c r="D458" s="16" t="str">
        <f ca="1">IF(ROW()-1&lt;=DataRows_IBE,OFFSET(InstrumenteIBE!$A$1,ROW()-2,COLUMN(),1,1),IF(ROW()-2 &lt;= DataRows,OFFSET(MeineInstrumente!$A$9,ROW()-DataRows_IBE-1,COLUMN(),1,1),""))</f>
        <v>Personalentwicklung</v>
      </c>
      <c r="E458" t="str">
        <f t="shared" ca="1" si="7"/>
        <v>D;36</v>
      </c>
      <c r="F458" t="str">
        <f ca="1">IF(ROW()-1&lt;=DataRows_IBE,OFFSET(InstrumenteIBE!$A$1,ROW()-2,COLUMN()-COLUMN($F$1),1,1),IF(ROW()-2 &lt;= DataRows,OFFSET(MeineInstrumente!$A$9,ROW()-DataRows_IBE-1,COLUMN()-COLUMN($F$1),1,1),""))</f>
        <v>D</v>
      </c>
    </row>
    <row r="459" spans="1:6" x14ac:dyDescent="0.25">
      <c r="A459">
        <f ca="1">IF(ROW()-1&lt;=DataRows_IBE,OFFSET(InstrumenteIBE!$A$1,ROW()-2,COLUMN(),1,1),IF(ROW()-2 &lt;= DataRows,OFFSET(MeineInstrumente!$A$9,ROW()-DataRows_IBE-1,COLUMN(),1,1),""))</f>
        <v>36</v>
      </c>
      <c r="B459">
        <f ca="1">IF(ROW()-1&lt;=DataRows_IBE,OFFSET(InstrumenteIBE!$A$1,ROW()-2,COLUMN(),1,1),IF(ROW()-2 &lt;= DataRows,OFFSET(MeineInstrumente!$A$9,ROW()-DataRows_IBE-1,COLUMN(),1,1),""))</f>
        <v>1</v>
      </c>
      <c r="C459">
        <f ca="1">IF(ROW()-1&lt;=DataRows_IBE,OFFSET(InstrumenteIBE!$A$1,ROW()-2,COLUMN(),1,1),IF(ROW()-2 &lt;= DataRows,OFFSET(MeineInstrumente!$A$9,ROW()-DataRows_IBE-1,COLUMN(),1,1),""))</f>
        <v>6</v>
      </c>
      <c r="D459" s="16" t="str">
        <f ca="1">IF(ROW()-1&lt;=DataRows_IBE,OFFSET(InstrumenteIBE!$A$1,ROW()-2,COLUMN(),1,1),IF(ROW()-2 &lt;= DataRows,OFFSET(MeineInstrumente!$A$9,ROW()-DataRows_IBE-1,COLUMN(),1,1),""))</f>
        <v>Organisation</v>
      </c>
      <c r="E459" t="str">
        <f t="shared" ca="1" si="7"/>
        <v>D;36</v>
      </c>
      <c r="F459" t="str">
        <f ca="1">IF(ROW()-1&lt;=DataRows_IBE,OFFSET(InstrumenteIBE!$A$1,ROW()-2,COLUMN()-COLUMN($F$1),1,1),IF(ROW()-2 &lt;= DataRows,OFFSET(MeineInstrumente!$A$9,ROW()-DataRows_IBE-1,COLUMN()-COLUMN($F$1),1,1),""))</f>
        <v>D</v>
      </c>
    </row>
    <row r="460" spans="1:6" x14ac:dyDescent="0.25">
      <c r="A460">
        <f ca="1">IF(ROW()-1&lt;=DataRows_IBE,OFFSET(InstrumenteIBE!$A$1,ROW()-2,COLUMN(),1,1),IF(ROW()-2 &lt;= DataRows,OFFSET(MeineInstrumente!$A$9,ROW()-DataRows_IBE-1,COLUMN(),1,1),""))</f>
        <v>36</v>
      </c>
      <c r="B460">
        <f ca="1">IF(ROW()-1&lt;=DataRows_IBE,OFFSET(InstrumenteIBE!$A$1,ROW()-2,COLUMN(),1,1),IF(ROW()-2 &lt;= DataRows,OFFSET(MeineInstrumente!$A$9,ROW()-DataRows_IBE-1,COLUMN(),1,1),""))</f>
        <v>3</v>
      </c>
      <c r="C460">
        <f ca="1">IF(ROW()-1&lt;=DataRows_IBE,OFFSET(InstrumenteIBE!$A$1,ROW()-2,COLUMN(),1,1),IF(ROW()-2 &lt;= DataRows,OFFSET(MeineInstrumente!$A$9,ROW()-DataRows_IBE-1,COLUMN(),1,1),""))</f>
        <v>0</v>
      </c>
      <c r="D460" s="16" t="str">
        <f ca="1">IF(ROW()-1&lt;=DataRows_IBE,OFFSET(InstrumenteIBE!$A$1,ROW()-2,COLUMN(),1,1),IF(ROW()-2 &lt;= DataRows,OFFSET(MeineInstrumente!$A$9,ROW()-DataRows_IBE-1,COLUMN(),1,1),""))</f>
        <v>Lebenshintergrund</v>
      </c>
      <c r="E460" t="str">
        <f t="shared" ca="1" si="7"/>
        <v>dT;36</v>
      </c>
      <c r="F460" t="str">
        <f ca="1">IF(ROW()-1&lt;=DataRows_IBE,OFFSET(InstrumenteIBE!$A$1,ROW()-2,COLUMN()-COLUMN($F$1),1,1),IF(ROW()-2 &lt;= DataRows,OFFSET(MeineInstrumente!$A$9,ROW()-DataRows_IBE-1,COLUMN()-COLUMN($F$1),1,1),""))</f>
        <v>dT</v>
      </c>
    </row>
    <row r="461" spans="1:6" x14ac:dyDescent="0.25">
      <c r="A461">
        <f ca="1">IF(ROW()-1&lt;=DataRows_IBE,OFFSET(InstrumenteIBE!$A$1,ROW()-2,COLUMN(),1,1),IF(ROW()-2 &lt;= DataRows,OFFSET(MeineInstrumente!$A$9,ROW()-DataRows_IBE-1,COLUMN(),1,1),""))</f>
        <v>36</v>
      </c>
      <c r="B461">
        <f ca="1">IF(ROW()-1&lt;=DataRows_IBE,OFFSET(InstrumenteIBE!$A$1,ROW()-2,COLUMN(),1,1),IF(ROW()-2 &lt;= DataRows,OFFSET(MeineInstrumente!$A$9,ROW()-DataRows_IBE-1,COLUMN(),1,1),""))</f>
        <v>3</v>
      </c>
      <c r="C461">
        <f ca="1">IF(ROW()-1&lt;=DataRows_IBE,OFFSET(InstrumenteIBE!$A$1,ROW()-2,COLUMN(),1,1),IF(ROW()-2 &lt;= DataRows,OFFSET(MeineInstrumente!$A$9,ROW()-DataRows_IBE-1,COLUMN(),1,1),""))</f>
        <v>8</v>
      </c>
      <c r="D461" s="16" t="str">
        <f ca="1">IF(ROW()-1&lt;=DataRows_IBE,OFFSET(InstrumenteIBE!$A$1,ROW()-2,COLUMN(),1,1),IF(ROW()-2 &lt;= DataRows,OFFSET(MeineInstrumente!$A$9,ROW()-DataRows_IBE-1,COLUMN(),1,1),""))</f>
        <v>Ehrenamt</v>
      </c>
      <c r="E461" t="str">
        <f t="shared" ca="1" si="7"/>
        <v>D;36</v>
      </c>
      <c r="F461" t="str">
        <f ca="1">IF(ROW()-1&lt;=DataRows_IBE,OFFSET(InstrumenteIBE!$A$1,ROW()-2,COLUMN()-COLUMN($F$1),1,1),IF(ROW()-2 &lt;= DataRows,OFFSET(MeineInstrumente!$A$9,ROW()-DataRows_IBE-1,COLUMN()-COLUMN($F$1),1,1),""))</f>
        <v>D</v>
      </c>
    </row>
    <row r="462" spans="1:6" x14ac:dyDescent="0.25">
      <c r="A462">
        <f ca="1">IF(ROW()-1&lt;=DataRows_IBE,OFFSET(InstrumenteIBE!$A$1,ROW()-2,COLUMN(),1,1),IF(ROW()-2 &lt;= DataRows,OFFSET(MeineInstrumente!$A$9,ROW()-DataRows_IBE-1,COLUMN(),1,1),""))</f>
        <v>36</v>
      </c>
      <c r="B462">
        <f ca="1">IF(ROW()-1&lt;=DataRows_IBE,OFFSET(InstrumenteIBE!$A$1,ROW()-2,COLUMN(),1,1),IF(ROW()-2 &lt;= DataRows,OFFSET(MeineInstrumente!$A$9,ROW()-DataRows_IBE-1,COLUMN(),1,1),""))</f>
        <v>3</v>
      </c>
      <c r="C462">
        <f ca="1">IF(ROW()-1&lt;=DataRows_IBE,OFFSET(InstrumenteIBE!$A$1,ROW()-2,COLUMN(),1,1),IF(ROW()-2 &lt;= DataRows,OFFSET(MeineInstrumente!$A$9,ROW()-DataRows_IBE-1,COLUMN(),1,1),""))</f>
        <v>9</v>
      </c>
      <c r="D462" s="16" t="str">
        <f ca="1">IF(ROW()-1&lt;=DataRows_IBE,OFFSET(InstrumenteIBE!$A$1,ROW()-2,COLUMN(),1,1),IF(ROW()-2 &lt;= DataRows,OFFSET(MeineInstrumente!$A$9,ROW()-DataRows_IBE-1,COLUMN(),1,1),""))</f>
        <v>Elternschaft</v>
      </c>
      <c r="E462" t="str">
        <f t="shared" ca="1" si="7"/>
        <v>D;36</v>
      </c>
      <c r="F462" t="str">
        <f ca="1">IF(ROW()-1&lt;=DataRows_IBE,OFFSET(InstrumenteIBE!$A$1,ROW()-2,COLUMN()-COLUMN($F$1),1,1),IF(ROW()-2 &lt;= DataRows,OFFSET(MeineInstrumente!$A$9,ROW()-DataRows_IBE-1,COLUMN()-COLUMN($F$1),1,1),""))</f>
        <v>D</v>
      </c>
    </row>
    <row r="463" spans="1:6" ht="45" x14ac:dyDescent="0.25">
      <c r="A463">
        <f ca="1">IF(ROW()-1&lt;=DataRows_IBE,OFFSET(InstrumenteIBE!$A$1,ROW()-2,COLUMN(),1,1),IF(ROW()-2 &lt;= DataRows,OFFSET(MeineInstrumente!$A$9,ROW()-DataRows_IBE-1,COLUMN(),1,1),""))</f>
        <v>36</v>
      </c>
      <c r="B463">
        <f ca="1">IF(ROW()-1&lt;=DataRows_IBE,OFFSET(InstrumenteIBE!$A$1,ROW()-2,COLUMN(),1,1),IF(ROW()-2 &lt;= DataRows,OFFSET(MeineInstrumente!$A$9,ROW()-DataRows_IBE-1,COLUMN(),1,1),""))</f>
        <v>3</v>
      </c>
      <c r="C463">
        <f ca="1">IF(ROW()-1&lt;=DataRows_IBE,OFFSET(InstrumenteIBE!$A$1,ROW()-2,COLUMN(),1,1),IF(ROW()-2 &lt;= DataRows,OFFSET(MeineInstrumente!$A$9,ROW()-DataRows_IBE-1,COLUMN(),1,1),""))</f>
        <v>9</v>
      </c>
      <c r="D463" s="16" t="str">
        <f ca="1">IF(ROW()-1&lt;=DataRows_IBE,OFFSET(InstrumenteIBE!$A$1,ROW()-2,COLUMN(),1,1),IF(ROW()-2 &lt;= DataRows,OFFSET(MeineInstrumente!$A$9,ROW()-DataRows_IBE-1,COLUMN(),1,1),""))</f>
        <v>Individuelle Weiterbildungsorganisation, z. B. durch Bereitstellung von Kinderbetreuung durch das Unternehmen während der Fortbildungsmaßnahmen</v>
      </c>
      <c r="E463" t="str">
        <f t="shared" ca="1" si="7"/>
        <v>D_r;36</v>
      </c>
      <c r="F463" t="str">
        <f ca="1">IF(ROW()-1&lt;=DataRows_IBE,OFFSET(InstrumenteIBE!$A$1,ROW()-2,COLUMN()-COLUMN($F$1),1,1),IF(ROW()-2 &lt;= DataRows,OFFSET(MeineInstrumente!$A$9,ROW()-DataRows_IBE-1,COLUMN()-COLUMN($F$1),1,1),""))</f>
        <v>D_r</v>
      </c>
    </row>
    <row r="464" spans="1:6" x14ac:dyDescent="0.25">
      <c r="A464">
        <f ca="1">IF(ROW()-1&lt;=DataRows_IBE,OFFSET(InstrumenteIBE!$A$1,ROW()-2,COLUMN(),1,1),IF(ROW()-2 &lt;= DataRows,OFFSET(MeineInstrumente!$A$9,ROW()-DataRows_IBE-1,COLUMN(),1,1),""))</f>
        <v>36</v>
      </c>
      <c r="B464">
        <f ca="1">IF(ROW()-1&lt;=DataRows_IBE,OFFSET(InstrumenteIBE!$A$1,ROW()-2,COLUMN(),1,1),IF(ROW()-2 &lt;= DataRows,OFFSET(MeineInstrumente!$A$9,ROW()-DataRows_IBE-1,COLUMN(),1,1),""))</f>
        <v>3</v>
      </c>
      <c r="C464">
        <f ca="1">IF(ROW()-1&lt;=DataRows_IBE,OFFSET(InstrumenteIBE!$A$1,ROW()-2,COLUMN(),1,1),IF(ROW()-2 &lt;= DataRows,OFFSET(MeineInstrumente!$A$9,ROW()-DataRows_IBE-1,COLUMN(),1,1),""))</f>
        <v>10</v>
      </c>
      <c r="D464" s="16" t="str">
        <f ca="1">IF(ROW()-1&lt;=DataRows_IBE,OFFSET(InstrumenteIBE!$A$1,ROW()-2,COLUMN(),1,1),IF(ROW()-2 &lt;= DataRows,OFFSET(MeineInstrumente!$A$9,ROW()-DataRows_IBE-1,COLUMN(),1,1),""))</f>
        <v>Hobby</v>
      </c>
      <c r="E464" t="str">
        <f t="shared" ca="1" si="7"/>
        <v>D;36</v>
      </c>
      <c r="F464" t="str">
        <f ca="1">IF(ROW()-1&lt;=DataRows_IBE,OFFSET(InstrumenteIBE!$A$1,ROW()-2,COLUMN()-COLUMN($F$1),1,1),IF(ROW()-2 &lt;= DataRows,OFFSET(MeineInstrumente!$A$9,ROW()-DataRows_IBE-1,COLUMN()-COLUMN($F$1),1,1),""))</f>
        <v>D</v>
      </c>
    </row>
    <row r="465" spans="1:6" x14ac:dyDescent="0.25">
      <c r="A465">
        <f ca="1">IF(ROW()-1&lt;=DataRows_IBE,OFFSET(InstrumenteIBE!$A$1,ROW()-2,COLUMN(),1,1),IF(ROW()-2 &lt;= DataRows,OFFSET(MeineInstrumente!$A$9,ROW()-DataRows_IBE-1,COLUMN(),1,1),""))</f>
        <v>36</v>
      </c>
      <c r="B465">
        <f ca="1">IF(ROW()-1&lt;=DataRows_IBE,OFFSET(InstrumenteIBE!$A$1,ROW()-2,COLUMN(),1,1),IF(ROW()-2 &lt;= DataRows,OFFSET(MeineInstrumente!$A$9,ROW()-DataRows_IBE-1,COLUMN(),1,1),""))</f>
        <v>3</v>
      </c>
      <c r="C465">
        <f ca="1">IF(ROW()-1&lt;=DataRows_IBE,OFFSET(InstrumenteIBE!$A$1,ROW()-2,COLUMN(),1,1),IF(ROW()-2 &lt;= DataRows,OFFSET(MeineInstrumente!$A$9,ROW()-DataRows_IBE-1,COLUMN(),1,1),""))</f>
        <v>11</v>
      </c>
      <c r="D465" s="16" t="str">
        <f ca="1">IF(ROW()-1&lt;=DataRows_IBE,OFFSET(InstrumenteIBE!$A$1,ROW()-2,COLUMN(),1,1),IF(ROW()-2 &lt;= DataRows,OFFSET(MeineInstrumente!$A$9,ROW()-DataRows_IBE-1,COLUMN(),1,1),""))</f>
        <v>Krankheit</v>
      </c>
      <c r="E465" t="str">
        <f t="shared" ca="1" si="7"/>
        <v>D;36</v>
      </c>
      <c r="F465" t="str">
        <f ca="1">IF(ROW()-1&lt;=DataRows_IBE,OFFSET(InstrumenteIBE!$A$1,ROW()-2,COLUMN()-COLUMN($F$1),1,1),IF(ROW()-2 &lt;= DataRows,OFFSET(MeineInstrumente!$A$9,ROW()-DataRows_IBE-1,COLUMN()-COLUMN($F$1),1,1),""))</f>
        <v>D</v>
      </c>
    </row>
    <row r="466" spans="1:6" ht="30" x14ac:dyDescent="0.25">
      <c r="A466">
        <f ca="1">IF(ROW()-1&lt;=DataRows_IBE,OFFSET(InstrumenteIBE!$A$1,ROW()-2,COLUMN(),1,1),IF(ROW()-2 &lt;= DataRows,OFFSET(MeineInstrumente!$A$9,ROW()-DataRows_IBE-1,COLUMN(),1,1),""))</f>
        <v>36</v>
      </c>
      <c r="B466">
        <f ca="1">IF(ROW()-1&lt;=DataRows_IBE,OFFSET(InstrumenteIBE!$A$1,ROW()-2,COLUMN(),1,1),IF(ROW()-2 &lt;= DataRows,OFFSET(MeineInstrumente!$A$9,ROW()-DataRows_IBE-1,COLUMN(),1,1),""))</f>
        <v>3</v>
      </c>
      <c r="C466">
        <f ca="1">IF(ROW()-1&lt;=DataRows_IBE,OFFSET(InstrumenteIBE!$A$1,ROW()-2,COLUMN(),1,1),IF(ROW()-2 &lt;= DataRows,OFFSET(MeineInstrumente!$A$9,ROW()-DataRows_IBE-1,COLUMN(),1,1),""))</f>
        <v>11</v>
      </c>
      <c r="D466" s="16" t="str">
        <f ca="1">IF(ROW()-1&lt;=DataRows_IBE,OFFSET(InstrumenteIBE!$A$1,ROW()-2,COLUMN(),1,1),IF(ROW()-2 &lt;= DataRows,OFFSET(MeineInstrumente!$A$9,ROW()-DataRows_IBE-1,COLUMN(),1,1),""))</f>
        <v>Individuelle Weiterbildungsorganisation, z. B. durch Wahl barrierefreier Veranstaltungsorte</v>
      </c>
      <c r="E466" t="str">
        <f t="shared" ca="1" si="7"/>
        <v>D_r;36</v>
      </c>
      <c r="F466" t="str">
        <f ca="1">IF(ROW()-1&lt;=DataRows_IBE,OFFSET(InstrumenteIBE!$A$1,ROW()-2,COLUMN()-COLUMN($F$1),1,1),IF(ROW()-2 &lt;= DataRows,OFFSET(MeineInstrumente!$A$9,ROW()-DataRows_IBE-1,COLUMN()-COLUMN($F$1),1,1),""))</f>
        <v>D_r</v>
      </c>
    </row>
    <row r="467" spans="1:6" x14ac:dyDescent="0.25">
      <c r="A467">
        <f ca="1">IF(ROW()-1&lt;=DataRows_IBE,OFFSET(InstrumenteIBE!$A$1,ROW()-2,COLUMN(),1,1),IF(ROW()-2 &lt;= DataRows,OFFSET(MeineInstrumente!$A$9,ROW()-DataRows_IBE-1,COLUMN(),1,1),""))</f>
        <v>36</v>
      </c>
      <c r="B467">
        <f ca="1">IF(ROW()-1&lt;=DataRows_IBE,OFFSET(InstrumenteIBE!$A$1,ROW()-2,COLUMN(),1,1),IF(ROW()-2 &lt;= DataRows,OFFSET(MeineInstrumente!$A$9,ROW()-DataRows_IBE-1,COLUMN(),1,1),""))</f>
        <v>3</v>
      </c>
      <c r="C467">
        <f ca="1">IF(ROW()-1&lt;=DataRows_IBE,OFFSET(InstrumenteIBE!$A$1,ROW()-2,COLUMN(),1,1),IF(ROW()-2 &lt;= DataRows,OFFSET(MeineInstrumente!$A$9,ROW()-DataRows_IBE-1,COLUMN(),1,1),""))</f>
        <v>12</v>
      </c>
      <c r="D467" s="16" t="str">
        <f ca="1">IF(ROW()-1&lt;=DataRows_IBE,OFFSET(InstrumenteIBE!$A$1,ROW()-2,COLUMN(),1,1),IF(ROW()-2 &lt;= DataRows,OFFSET(MeineInstrumente!$A$9,ROW()-DataRows_IBE-1,COLUMN(),1,1),""))</f>
        <v>Lebens- und Arbeitssituation des Partners</v>
      </c>
      <c r="E467" t="str">
        <f t="shared" ca="1" si="7"/>
        <v>D;36</v>
      </c>
      <c r="F467" t="str">
        <f ca="1">IF(ROW()-1&lt;=DataRows_IBE,OFFSET(InstrumenteIBE!$A$1,ROW()-2,COLUMN()-COLUMN($F$1),1,1),IF(ROW()-2 &lt;= DataRows,OFFSET(MeineInstrumente!$A$9,ROW()-DataRows_IBE-1,COLUMN()-COLUMN($F$1),1,1),""))</f>
        <v>D</v>
      </c>
    </row>
    <row r="468" spans="1:6" x14ac:dyDescent="0.25">
      <c r="A468">
        <f ca="1">IF(ROW()-1&lt;=DataRows_IBE,OFFSET(InstrumenteIBE!$A$1,ROW()-2,COLUMN(),1,1),IF(ROW()-2 &lt;= DataRows,OFFSET(MeineInstrumente!$A$9,ROW()-DataRows_IBE-1,COLUMN(),1,1),""))</f>
        <v>36</v>
      </c>
      <c r="B468">
        <f ca="1">IF(ROW()-1&lt;=DataRows_IBE,OFFSET(InstrumenteIBE!$A$1,ROW()-2,COLUMN(),1,1),IF(ROW()-2 &lt;= DataRows,OFFSET(MeineInstrumente!$A$9,ROW()-DataRows_IBE-1,COLUMN(),1,1),""))</f>
        <v>3</v>
      </c>
      <c r="C468">
        <f ca="1">IF(ROW()-1&lt;=DataRows_IBE,OFFSET(InstrumenteIBE!$A$1,ROW()-2,COLUMN(),1,1),IF(ROW()-2 &lt;= DataRows,OFFSET(MeineInstrumente!$A$9,ROW()-DataRows_IBE-1,COLUMN(),1,1),""))</f>
        <v>13</v>
      </c>
      <c r="D468" s="16" t="str">
        <f ca="1">IF(ROW()-1&lt;=DataRows_IBE,OFFSET(InstrumenteIBE!$A$1,ROW()-2,COLUMN(),1,1),IF(ROW()-2 &lt;= DataRows,OFFSET(MeineInstrumente!$A$9,ROW()-DataRows_IBE-1,COLUMN(),1,1),""))</f>
        <v>Nebentätigkeit</v>
      </c>
      <c r="E468" t="str">
        <f t="shared" ca="1" si="7"/>
        <v>D;36</v>
      </c>
      <c r="F468" t="str">
        <f ca="1">IF(ROW()-1&lt;=DataRows_IBE,OFFSET(InstrumenteIBE!$A$1,ROW()-2,COLUMN()-COLUMN($F$1),1,1),IF(ROW()-2 &lt;= DataRows,OFFSET(MeineInstrumente!$A$9,ROW()-DataRows_IBE-1,COLUMN()-COLUMN($F$1),1,1),""))</f>
        <v>D</v>
      </c>
    </row>
    <row r="469" spans="1:6" x14ac:dyDescent="0.25">
      <c r="A469">
        <f ca="1">IF(ROW()-1&lt;=DataRows_IBE,OFFSET(InstrumenteIBE!$A$1,ROW()-2,COLUMN(),1,1),IF(ROW()-2 &lt;= DataRows,OFFSET(MeineInstrumente!$A$9,ROW()-DataRows_IBE-1,COLUMN(),1,1),""))</f>
        <v>36</v>
      </c>
      <c r="B469">
        <f ca="1">IF(ROW()-1&lt;=DataRows_IBE,OFFSET(InstrumenteIBE!$A$1,ROW()-2,COLUMN(),1,1),IF(ROW()-2 &lt;= DataRows,OFFSET(MeineInstrumente!$A$9,ROW()-DataRows_IBE-1,COLUMN(),1,1),""))</f>
        <v>3</v>
      </c>
      <c r="C469">
        <f ca="1">IF(ROW()-1&lt;=DataRows_IBE,OFFSET(InstrumenteIBE!$A$1,ROW()-2,COLUMN(),1,1),IF(ROW()-2 &lt;= DataRows,OFFSET(MeineInstrumente!$A$9,ROW()-DataRows_IBE-1,COLUMN(),1,1),""))</f>
        <v>14</v>
      </c>
      <c r="D469" s="16" t="str">
        <f ca="1">IF(ROW()-1&lt;=DataRows_IBE,OFFSET(InstrumenteIBE!$A$1,ROW()-2,COLUMN(),1,1),IF(ROW()-2 &lt;= DataRows,OFFSET(MeineInstrumente!$A$9,ROW()-DataRows_IBE-1,COLUMN(),1,1),""))</f>
        <v>Kritisches/Traumatisches Ereignis</v>
      </c>
      <c r="E469" t="str">
        <f t="shared" ca="1" si="7"/>
        <v>D;36</v>
      </c>
      <c r="F469" t="str">
        <f ca="1">IF(ROW()-1&lt;=DataRows_IBE,OFFSET(InstrumenteIBE!$A$1,ROW()-2,COLUMN()-COLUMN($F$1),1,1),IF(ROW()-2 &lt;= DataRows,OFFSET(MeineInstrumente!$A$9,ROW()-DataRows_IBE-1,COLUMN()-COLUMN($F$1),1,1),""))</f>
        <v>D</v>
      </c>
    </row>
    <row r="470" spans="1:6" x14ac:dyDescent="0.25">
      <c r="A470">
        <f ca="1">IF(ROW()-1&lt;=DataRows_IBE,OFFSET(InstrumenteIBE!$A$1,ROW()-2,COLUMN(),1,1),IF(ROW()-2 &lt;= DataRows,OFFSET(MeineInstrumente!$A$9,ROW()-DataRows_IBE-1,COLUMN(),1,1),""))</f>
        <v>36</v>
      </c>
      <c r="B470">
        <f ca="1">IF(ROW()-1&lt;=DataRows_IBE,OFFSET(InstrumenteIBE!$A$1,ROW()-2,COLUMN(),1,1),IF(ROW()-2 &lt;= DataRows,OFFSET(MeineInstrumente!$A$9,ROW()-DataRows_IBE-1,COLUMN(),1,1),""))</f>
        <v>3</v>
      </c>
      <c r="C470">
        <f ca="1">IF(ROW()-1&lt;=DataRows_IBE,OFFSET(InstrumenteIBE!$A$1,ROW()-2,COLUMN(),1,1),IF(ROW()-2 &lt;= DataRows,OFFSET(MeineInstrumente!$A$9,ROW()-DataRows_IBE-1,COLUMN(),1,1),""))</f>
        <v>15</v>
      </c>
      <c r="D470" s="16" t="str">
        <f ca="1">IF(ROW()-1&lt;=DataRows_IBE,OFFSET(InstrumenteIBE!$A$1,ROW()-2,COLUMN(),1,1),IF(ROW()-2 &lt;= DataRows,OFFSET(MeineInstrumente!$A$9,ROW()-DataRows_IBE-1,COLUMN(),1,1),""))</f>
        <v>Pflege</v>
      </c>
      <c r="E470" t="str">
        <f t="shared" ca="1" si="7"/>
        <v>D;36</v>
      </c>
      <c r="F470" t="str">
        <f ca="1">IF(ROW()-1&lt;=DataRows_IBE,OFFSET(InstrumenteIBE!$A$1,ROW()-2,COLUMN()-COLUMN($F$1),1,1),IF(ROW()-2 &lt;= DataRows,OFFSET(MeineInstrumente!$A$9,ROW()-DataRows_IBE-1,COLUMN()-COLUMN($F$1),1,1),""))</f>
        <v>D</v>
      </c>
    </row>
    <row r="471" spans="1:6" ht="45" x14ac:dyDescent="0.25">
      <c r="A471">
        <f ca="1">IF(ROW()-1&lt;=DataRows_IBE,OFFSET(InstrumenteIBE!$A$1,ROW()-2,COLUMN(),1,1),IF(ROW()-2 &lt;= DataRows,OFFSET(MeineInstrumente!$A$9,ROW()-DataRows_IBE-1,COLUMN(),1,1),""))</f>
        <v>36</v>
      </c>
      <c r="B471">
        <f ca="1">IF(ROW()-1&lt;=DataRows_IBE,OFFSET(InstrumenteIBE!$A$1,ROW()-2,COLUMN(),1,1),IF(ROW()-2 &lt;= DataRows,OFFSET(MeineInstrumente!$A$9,ROW()-DataRows_IBE-1,COLUMN(),1,1),""))</f>
        <v>3</v>
      </c>
      <c r="C471">
        <f ca="1">IF(ROW()-1&lt;=DataRows_IBE,OFFSET(InstrumenteIBE!$A$1,ROW()-2,COLUMN(),1,1),IF(ROW()-2 &lt;= DataRows,OFFSET(MeineInstrumente!$A$9,ROW()-DataRows_IBE-1,COLUMN(),1,1),""))</f>
        <v>15</v>
      </c>
      <c r="D471" s="16" t="str">
        <f ca="1">IF(ROW()-1&lt;=DataRows_IBE,OFFSET(InstrumenteIBE!$A$1,ROW()-2,COLUMN(),1,1),IF(ROW()-2 &lt;= DataRows,OFFSET(MeineInstrumente!$A$9,ROW()-DataRows_IBE-1,COLUMN(),1,1),""))</f>
        <v>Individuelle Weiterbildungsorganisation, z. B. durch Bereitstellung von Pflegebetreuung durch das Unternehmen während der Fortbildungsmaßnahmen</v>
      </c>
      <c r="E471" t="str">
        <f t="shared" ca="1" si="7"/>
        <v>D_r;36</v>
      </c>
      <c r="F471" t="str">
        <f ca="1">IF(ROW()-1&lt;=DataRows_IBE,OFFSET(InstrumenteIBE!$A$1,ROW()-2,COLUMN()-COLUMN($F$1),1,1),IF(ROW()-2 &lt;= DataRows,OFFSET(MeineInstrumente!$A$9,ROW()-DataRows_IBE-1,COLUMN()-COLUMN($F$1),1,1),""))</f>
        <v>D_r</v>
      </c>
    </row>
    <row r="472" spans="1:6" x14ac:dyDescent="0.25">
      <c r="A472">
        <f ca="1">IF(ROW()-1&lt;=DataRows_IBE,OFFSET(InstrumenteIBE!$A$1,ROW()-2,COLUMN(),1,1),IF(ROW()-2 &lt;= DataRows,OFFSET(MeineInstrumente!$A$9,ROW()-DataRows_IBE-1,COLUMN(),1,1),""))</f>
        <v>36</v>
      </c>
      <c r="B472">
        <f ca="1">IF(ROW()-1&lt;=DataRows_IBE,OFFSET(InstrumenteIBE!$A$1,ROW()-2,COLUMN(),1,1),IF(ROW()-2 &lt;= DataRows,OFFSET(MeineInstrumente!$A$9,ROW()-DataRows_IBE-1,COLUMN(),1,1),""))</f>
        <v>3</v>
      </c>
      <c r="C472">
        <f ca="1">IF(ROW()-1&lt;=DataRows_IBE,OFFSET(InstrumenteIBE!$A$1,ROW()-2,COLUMN(),1,1),IF(ROW()-2 &lt;= DataRows,OFFSET(MeineInstrumente!$A$9,ROW()-DataRows_IBE-1,COLUMN(),1,1),""))</f>
        <v>16</v>
      </c>
      <c r="D472" s="16" t="str">
        <f ca="1">IF(ROW()-1&lt;=DataRows_IBE,OFFSET(InstrumenteIBE!$A$1,ROW()-2,COLUMN(),1,1),IF(ROW()-2 &lt;= DataRows,OFFSET(MeineInstrumente!$A$9,ROW()-DataRows_IBE-1,COLUMN(),1,1),""))</f>
        <v>Privat initiierte Weiterbildung</v>
      </c>
      <c r="E472" t="str">
        <f t="shared" ca="1" si="7"/>
        <v>D;36</v>
      </c>
      <c r="F472" t="str">
        <f ca="1">IF(ROW()-1&lt;=DataRows_IBE,OFFSET(InstrumenteIBE!$A$1,ROW()-2,COLUMN()-COLUMN($F$1),1,1),IF(ROW()-2 &lt;= DataRows,OFFSET(MeineInstrumente!$A$9,ROW()-DataRows_IBE-1,COLUMN()-COLUMN($F$1),1,1),""))</f>
        <v>D</v>
      </c>
    </row>
    <row r="473" spans="1:6" ht="30" x14ac:dyDescent="0.25">
      <c r="A473">
        <f ca="1">IF(ROW()-1&lt;=DataRows_IBE,OFFSET(InstrumenteIBE!$A$1,ROW()-2,COLUMN(),1,1),IF(ROW()-2 &lt;= DataRows,OFFSET(MeineInstrumente!$A$9,ROW()-DataRows_IBE-1,COLUMN(),1,1),""))</f>
        <v>36</v>
      </c>
      <c r="B473">
        <f ca="1">IF(ROW()-1&lt;=DataRows_IBE,OFFSET(InstrumenteIBE!$A$1,ROW()-2,COLUMN(),1,1),IF(ROW()-2 &lt;= DataRows,OFFSET(MeineInstrumente!$A$9,ROW()-DataRows_IBE-1,COLUMN(),1,1),""))</f>
        <v>3</v>
      </c>
      <c r="C473">
        <f ca="1">IF(ROW()-1&lt;=DataRows_IBE,OFFSET(InstrumenteIBE!$A$1,ROW()-2,COLUMN(),1,1),IF(ROW()-2 &lt;= DataRows,OFFSET(MeineInstrumente!$A$9,ROW()-DataRows_IBE-1,COLUMN(),1,1),""))</f>
        <v>16</v>
      </c>
      <c r="D473" s="16" t="str">
        <f ca="1">IF(ROW()-1&lt;=DataRows_IBE,OFFSET(InstrumenteIBE!$A$1,ROW()-2,COLUMN(),1,1),IF(ROW()-2 &lt;= DataRows,OFFSET(MeineInstrumente!$A$9,ROW()-DataRows_IBE-1,COLUMN(),1,1),""))</f>
        <v>Individuelle Weiterbildungsorganisation, z. B. durch die Gewährung zusätzlicher Urlaubstage zur Prüfungsvorbereitung</v>
      </c>
      <c r="E473" t="str">
        <f t="shared" ca="1" si="7"/>
        <v>D_r;36</v>
      </c>
      <c r="F473" t="str">
        <f ca="1">IF(ROW()-1&lt;=DataRows_IBE,OFFSET(InstrumenteIBE!$A$1,ROW()-2,COLUMN()-COLUMN($F$1),1,1),IF(ROW()-2 &lt;= DataRows,OFFSET(MeineInstrumente!$A$9,ROW()-DataRows_IBE-1,COLUMN()-COLUMN($F$1),1,1),""))</f>
        <v>D_r</v>
      </c>
    </row>
    <row r="474" spans="1:6" x14ac:dyDescent="0.25">
      <c r="A474">
        <f ca="1">IF(ROW()-1&lt;=DataRows_IBE,OFFSET(InstrumenteIBE!$A$1,ROW()-2,COLUMN(),1,1),IF(ROW()-2 &lt;= DataRows,OFFSET(MeineInstrumente!$A$9,ROW()-DataRows_IBE-1,COLUMN(),1,1),""))</f>
        <v>36</v>
      </c>
      <c r="B474">
        <f ca="1">IF(ROW()-1&lt;=DataRows_IBE,OFFSET(InstrumenteIBE!$A$1,ROW()-2,COLUMN(),1,1),IF(ROW()-2 &lt;= DataRows,OFFSET(MeineInstrumente!$A$9,ROW()-DataRows_IBE-1,COLUMN(),1,1),""))</f>
        <v>3</v>
      </c>
      <c r="C474">
        <f ca="1">IF(ROW()-1&lt;=DataRows_IBE,OFFSET(InstrumenteIBE!$A$1,ROW()-2,COLUMN(),1,1),IF(ROW()-2 &lt;= DataRows,OFFSET(MeineInstrumente!$A$9,ROW()-DataRows_IBE-1,COLUMN(),1,1),""))</f>
        <v>17</v>
      </c>
      <c r="D474" s="16" t="str">
        <f ca="1">IF(ROW()-1&lt;=DataRows_IBE,OFFSET(InstrumenteIBE!$A$1,ROW()-2,COLUMN(),1,1),IF(ROW()-2 &lt;= DataRows,OFFSET(MeineInstrumente!$A$9,ROW()-DataRows_IBE-1,COLUMN(),1,1),""))</f>
        <v>Soziales Netzwerk</v>
      </c>
      <c r="E474" t="str">
        <f t="shared" ca="1" si="7"/>
        <v>D;36</v>
      </c>
      <c r="F474" t="str">
        <f ca="1">IF(ROW()-1&lt;=DataRows_IBE,OFFSET(InstrumenteIBE!$A$1,ROW()-2,COLUMN()-COLUMN($F$1),1,1),IF(ROW()-2 &lt;= DataRows,OFFSET(MeineInstrumente!$A$9,ROW()-DataRows_IBE-1,COLUMN()-COLUMN($F$1),1,1),""))</f>
        <v>D</v>
      </c>
    </row>
    <row r="475" spans="1:6" x14ac:dyDescent="0.25">
      <c r="A475">
        <f ca="1">IF(ROW()-1&lt;=DataRows_IBE,OFFSET(InstrumenteIBE!$A$1,ROW()-2,COLUMN(),1,1),IF(ROW()-2 &lt;= DataRows,OFFSET(MeineInstrumente!$A$9,ROW()-DataRows_IBE-1,COLUMN(),1,1),""))</f>
        <v>36</v>
      </c>
      <c r="B475">
        <f ca="1">IF(ROW()-1&lt;=DataRows_IBE,OFFSET(InstrumenteIBE!$A$1,ROW()-2,COLUMN(),1,1),IF(ROW()-2 &lt;= DataRows,OFFSET(MeineInstrumente!$A$9,ROW()-DataRows_IBE-1,COLUMN(),1,1),""))</f>
        <v>3</v>
      </c>
      <c r="C475">
        <f ca="1">IF(ROW()-1&lt;=DataRows_IBE,OFFSET(InstrumenteIBE!$A$1,ROW()-2,COLUMN(),1,1),IF(ROW()-2 &lt;= DataRows,OFFSET(MeineInstrumente!$A$9,ROW()-DataRows_IBE-1,COLUMN(),1,1),""))</f>
        <v>18</v>
      </c>
      <c r="D475" s="16" t="str">
        <f ca="1">IF(ROW()-1&lt;=DataRows_IBE,OFFSET(InstrumenteIBE!$A$1,ROW()-2,COLUMN(),1,1),IF(ROW()-2 &lt;= DataRows,OFFSET(MeineInstrumente!$A$9,ROW()-DataRows_IBE-1,COLUMN(),1,1),""))</f>
        <v>Verschuldung</v>
      </c>
      <c r="E475" t="str">
        <f t="shared" ca="1" si="7"/>
        <v>D;36</v>
      </c>
      <c r="F475" t="str">
        <f ca="1">IF(ROW()-1&lt;=DataRows_IBE,OFFSET(InstrumenteIBE!$A$1,ROW()-2,COLUMN()-COLUMN($F$1),1,1),IF(ROW()-2 &lt;= DataRows,OFFSET(MeineInstrumente!$A$9,ROW()-DataRows_IBE-1,COLUMN()-COLUMN($F$1),1,1),""))</f>
        <v>D</v>
      </c>
    </row>
    <row r="476" spans="1:6" x14ac:dyDescent="0.25">
      <c r="A476">
        <f ca="1">IF(ROW()-1&lt;=DataRows_IBE,OFFSET(InstrumenteIBE!$A$1,ROW()-2,COLUMN(),1,1),IF(ROW()-2 &lt;= DataRows,OFFSET(MeineInstrumente!$A$9,ROW()-DataRows_IBE-1,COLUMN(),1,1),""))</f>
        <v>37</v>
      </c>
      <c r="B476">
        <f ca="1">IF(ROW()-1&lt;=DataRows_IBE,OFFSET(InstrumenteIBE!$A$1,ROW()-2,COLUMN(),1,1),IF(ROW()-2 &lt;= DataRows,OFFSET(MeineInstrumente!$A$9,ROW()-DataRows_IBE-1,COLUMN(),1,1),""))</f>
        <v>0</v>
      </c>
      <c r="C476">
        <f ca="1">IF(ROW()-1&lt;=DataRows_IBE,OFFSET(InstrumenteIBE!$A$1,ROW()-2,COLUMN(),1,1),IF(ROW()-2 &lt;= DataRows,OFFSET(MeineInstrumente!$A$9,ROW()-DataRows_IBE-1,COLUMN(),1,1),""))</f>
        <v>0</v>
      </c>
      <c r="D476" s="16" t="str">
        <f ca="1">IF(ROW()-1&lt;=DataRows_IBE,OFFSET(InstrumenteIBE!$A$1,ROW()-2,COLUMN(),1,1),IF(ROW()-2 &lt;= DataRows,OFFSET(MeineInstrumente!$A$9,ROW()-DataRows_IBE-1,COLUMN(),1,1),""))</f>
        <v>Alter(n)sgerechte Didaktik und Methodik</v>
      </c>
      <c r="E476" t="str">
        <f t="shared" ca="1" si="7"/>
        <v>I;37</v>
      </c>
      <c r="F476" t="str">
        <f ca="1">IF(ROW()-1&lt;=DataRows_IBE,OFFSET(InstrumenteIBE!$A$1,ROW()-2,COLUMN()-COLUMN($F$1),1,1),IF(ROW()-2 &lt;= DataRows,OFFSET(MeineInstrumente!$A$9,ROW()-DataRows_IBE-1,COLUMN()-COLUMN($F$1),1,1),""))</f>
        <v>I</v>
      </c>
    </row>
    <row r="477" spans="1:6" ht="45" x14ac:dyDescent="0.25">
      <c r="A477">
        <f ca="1">IF(ROW()-1&lt;=DataRows_IBE,OFFSET(InstrumenteIBE!$A$1,ROW()-2,COLUMN(),1,1),IF(ROW()-2 &lt;= DataRows,OFFSET(MeineInstrumente!$A$9,ROW()-DataRows_IBE-1,COLUMN(),1,1),""))</f>
        <v>37</v>
      </c>
      <c r="B477">
        <f ca="1">IF(ROW()-1&lt;=DataRows_IBE,OFFSET(InstrumenteIBE!$A$1,ROW()-2,COLUMN(),1,1),IF(ROW()-2 &lt;= DataRows,OFFSET(MeineInstrumente!$A$9,ROW()-DataRows_IBE-1,COLUMN(),1,1),""))</f>
        <v>0</v>
      </c>
      <c r="C477">
        <f ca="1">IF(ROW()-1&lt;=DataRows_IBE,OFFSET(InstrumenteIBE!$A$1,ROW()-2,COLUMN(),1,1),IF(ROW()-2 &lt;= DataRows,OFFSET(MeineInstrumente!$A$9,ROW()-DataRows_IBE-1,COLUMN(),1,1),""))</f>
        <v>0</v>
      </c>
      <c r="D477" s="16" t="str">
        <f ca="1">IF(ROW()-1&lt;=DataRows_IBE,OFFSET(InstrumenteIBE!$A$1,ROW()-2,COLUMN(),1,1),IF(ROW()-2 &lt;= DataRows,OFFSET(MeineInstrumente!$A$9,ROW()-DataRows_IBE-1,COLUMN(),1,1),""))</f>
        <v>Bei der Gestaltung der Personalentwicklungsangebote werden unterschiedliche Lernmuster älterer und jüngerer Beschäftigter einbezogen, z. B. durch alter(n)sgerechte Didaktik und Lernformen.</v>
      </c>
      <c r="E477" t="str">
        <f t="shared" ca="1" si="7"/>
        <v>I_t;37</v>
      </c>
      <c r="F477" t="str">
        <f ca="1">IF(ROW()-1&lt;=DataRows_IBE,OFFSET(InstrumenteIBE!$A$1,ROW()-2,COLUMN()-COLUMN($F$1),1,1),IF(ROW()-2 &lt;= DataRows,OFFSET(MeineInstrumente!$A$9,ROW()-DataRows_IBE-1,COLUMN()-COLUMN($F$1),1,1),""))</f>
        <v>I_t</v>
      </c>
    </row>
    <row r="478" spans="1:6" ht="315" x14ac:dyDescent="0.25">
      <c r="A478">
        <f ca="1">IF(ROW()-1&lt;=DataRows_IBE,OFFSET(InstrumenteIBE!$A$1,ROW()-2,COLUMN(),1,1),IF(ROW()-2 &lt;= DataRows,OFFSET(MeineInstrumente!$A$9,ROW()-DataRows_IBE-1,COLUMN(),1,1),""))</f>
        <v>37</v>
      </c>
      <c r="B478">
        <f ca="1">IF(ROW()-1&lt;=DataRows_IBE,OFFSET(InstrumenteIBE!$A$1,ROW()-2,COLUMN(),1,1),IF(ROW()-2 &lt;= DataRows,OFFSET(MeineInstrumente!$A$9,ROW()-DataRows_IBE-1,COLUMN(),1,1),""))</f>
        <v>0</v>
      </c>
      <c r="C478">
        <f ca="1">IF(ROW()-1&lt;=DataRows_IBE,OFFSET(InstrumenteIBE!$A$1,ROW()-2,COLUMN(),1,1),IF(ROW()-2 &lt;= DataRows,OFFSET(MeineInstrumente!$A$9,ROW()-DataRows_IBE-1,COLUMN(),1,1),""))</f>
        <v>0</v>
      </c>
      <c r="D478" s="16" t="str">
        <f ca="1">IF(ROW()-1&lt;=DataRows_IBE,OFFSET(InstrumenteIBE!$A$1,ROW()-2,COLUMN(),1,1),IF(ROW()-2 &lt;= DataRows,OFFSET(MeineInstrumente!$A$9,ROW()-DataRows_IBE-1,COLUMN(),1,1),""))</f>
        <v>Generell muss die Konzeption von alter(n)sgerechten Weiterbildungs- bzw. Komepetenzentwicklungsmaßnahmen berücksichtigen, dass sich das Lernen Erwachsener deutlich vom Lernen in der Schul- bzw. Ausbildungssituation unterscheidet. Die Motivation zum Lernen lässt sich in erster Linie durch eine Verzahnung von Lernen und Arbeiten, kontinuierliche Lernanforderungen und die ausreichende Anerkennung von Lernleistungen fördern. Es ist ein Konzept des Lebensbegleitenden Lernens im Betrieb zu etablieren, für das sich beispielsweise die folgenden Ansätze eignen: - die individuelle Arbeitsplanung der Mitarbeiterinnen und Mitarbeiter, - die Vermeidung eines einseitigen Spezialisierungsgrads, - lernförderliche Aufgaben im Arbeitsalltag, - die Anerkennung von Lernerfolgen durch bestimmte Anreize, - konsequenter Wechsel in anspruchsvollere Tätigkeiten, - kontinuierliches Lerntraining in der Arbeit, - intergeneratives Lernen in altersgemischten Teams, - altershomogene Lernkonzepte für fachlich-technische Inhalte, - betriebliche Qualifizierungspläne für alle Alters- und Beschäftigtengruppen, - eine betriebsinterne Weiterbildungsberatung, - interdisziplinäre und abteilungsübergreifende Projektarbeit, - Hospitationen auf verschiedenen Arbeitsplätzen, - Job-Rotationsmodelle, - qualifikationsfördernde Team- und Gruppenarbeit sowie - Definition von Tätigkeiten und Aufgaben, die erfahrungsbasierte Kompetenzen erfordern, bei abnehmender körperlicher Belastung im Alter.</v>
      </c>
      <c r="E478" t="str">
        <f t="shared" ca="1" si="7"/>
        <v>I_d;37</v>
      </c>
      <c r="F478" t="str">
        <f ca="1">IF(ROW()-1&lt;=DataRows_IBE,OFFSET(InstrumenteIBE!$A$1,ROW()-2,COLUMN()-COLUMN($F$1),1,1),IF(ROW()-2 &lt;= DataRows,OFFSET(MeineInstrumente!$A$9,ROW()-DataRows_IBE-1,COLUMN()-COLUMN($F$1),1,1),""))</f>
        <v>I_d</v>
      </c>
    </row>
    <row r="479" spans="1:6" x14ac:dyDescent="0.25">
      <c r="A479">
        <f ca="1">IF(ROW()-1&lt;=DataRows_IBE,OFFSET(InstrumenteIBE!$A$1,ROW()-2,COLUMN(),1,1),IF(ROW()-2 &lt;= DataRows,OFFSET(MeineInstrumente!$A$9,ROW()-DataRows_IBE-1,COLUMN(),1,1),""))</f>
        <v>37</v>
      </c>
      <c r="B479">
        <f ca="1">IF(ROW()-1&lt;=DataRows_IBE,OFFSET(InstrumenteIBE!$A$1,ROW()-2,COLUMN(),1,1),IF(ROW()-2 &lt;= DataRows,OFFSET(MeineInstrumente!$A$9,ROW()-DataRows_IBE-1,COLUMN(),1,1),""))</f>
        <v>1</v>
      </c>
      <c r="C479">
        <f ca="1">IF(ROW()-1&lt;=DataRows_IBE,OFFSET(InstrumenteIBE!$A$1,ROW()-2,COLUMN(),1,1),IF(ROW()-2 &lt;= DataRows,OFFSET(MeineInstrumente!$A$9,ROW()-DataRows_IBE-1,COLUMN(),1,1),""))</f>
        <v>0</v>
      </c>
      <c r="D479" s="16" t="str">
        <f ca="1">IF(ROW()-1&lt;=DataRows_IBE,OFFSET(InstrumenteIBE!$A$1,ROW()-2,COLUMN(),1,1),IF(ROW()-2 &lt;= DataRows,OFFSET(MeineInstrumente!$A$9,ROW()-DataRows_IBE-1,COLUMN(),1,1),""))</f>
        <v>spezifische Handlungsfelder</v>
      </c>
      <c r="E479" t="str">
        <f t="shared" ca="1" si="7"/>
        <v>dT;37</v>
      </c>
      <c r="F479" t="str">
        <f ca="1">IF(ROW()-1&lt;=DataRows_IBE,OFFSET(InstrumenteIBE!$A$1,ROW()-2,COLUMN()-COLUMN($F$1),1,1),IF(ROW()-2 &lt;= DataRows,OFFSET(MeineInstrumente!$A$9,ROW()-DataRows_IBE-1,COLUMN()-COLUMN($F$1),1,1),""))</f>
        <v>dT</v>
      </c>
    </row>
    <row r="480" spans="1:6" x14ac:dyDescent="0.25">
      <c r="A480">
        <f ca="1">IF(ROW()-1&lt;=DataRows_IBE,OFFSET(InstrumenteIBE!$A$1,ROW()-2,COLUMN(),1,1),IF(ROW()-2 &lt;= DataRows,OFFSET(MeineInstrumente!$A$9,ROW()-DataRows_IBE-1,COLUMN(),1,1),""))</f>
        <v>37</v>
      </c>
      <c r="B480">
        <f ca="1">IF(ROW()-1&lt;=DataRows_IBE,OFFSET(InstrumenteIBE!$A$1,ROW()-2,COLUMN(),1,1),IF(ROW()-2 &lt;= DataRows,OFFSET(MeineInstrumente!$A$9,ROW()-DataRows_IBE-1,COLUMN(),1,1),""))</f>
        <v>1</v>
      </c>
      <c r="C480">
        <f ca="1">IF(ROW()-1&lt;=DataRows_IBE,OFFSET(InstrumenteIBE!$A$1,ROW()-2,COLUMN(),1,1),IF(ROW()-2 &lt;= DataRows,OFFSET(MeineInstrumente!$A$9,ROW()-DataRows_IBE-1,COLUMN(),1,1),""))</f>
        <v>1</v>
      </c>
      <c r="D480" s="16" t="str">
        <f ca="1">IF(ROW()-1&lt;=DataRows_IBE,OFFSET(InstrumenteIBE!$A$1,ROW()-2,COLUMN(),1,1),IF(ROW()-2 &lt;= DataRows,OFFSET(MeineInstrumente!$A$9,ROW()-DataRows_IBE-1,COLUMN(),1,1),""))</f>
        <v>Personalentwicklung</v>
      </c>
      <c r="E480" t="str">
        <f t="shared" ca="1" si="7"/>
        <v>D;37</v>
      </c>
      <c r="F480" t="str">
        <f ca="1">IF(ROW()-1&lt;=DataRows_IBE,OFFSET(InstrumenteIBE!$A$1,ROW()-2,COLUMN()-COLUMN($F$1),1,1),IF(ROW()-2 &lt;= DataRows,OFFSET(MeineInstrumente!$A$9,ROW()-DataRows_IBE-1,COLUMN()-COLUMN($F$1),1,1),""))</f>
        <v>D</v>
      </c>
    </row>
    <row r="481" spans="1:6" x14ac:dyDescent="0.25">
      <c r="A481">
        <f ca="1">IF(ROW()-1&lt;=DataRows_IBE,OFFSET(InstrumenteIBE!$A$1,ROW()-2,COLUMN(),1,1),IF(ROW()-2 &lt;= DataRows,OFFSET(MeineInstrumente!$A$9,ROW()-DataRows_IBE-1,COLUMN(),1,1),""))</f>
        <v>37</v>
      </c>
      <c r="B481">
        <f ca="1">IF(ROW()-1&lt;=DataRows_IBE,OFFSET(InstrumenteIBE!$A$1,ROW()-2,COLUMN(),1,1),IF(ROW()-2 &lt;= DataRows,OFFSET(MeineInstrumente!$A$9,ROW()-DataRows_IBE-1,COLUMN(),1,1),""))</f>
        <v>1</v>
      </c>
      <c r="C481">
        <f ca="1">IF(ROW()-1&lt;=DataRows_IBE,OFFSET(InstrumenteIBE!$A$1,ROW()-2,COLUMN(),1,1),IF(ROW()-2 &lt;= DataRows,OFFSET(MeineInstrumente!$A$9,ROW()-DataRows_IBE-1,COLUMN(),1,1),""))</f>
        <v>3</v>
      </c>
      <c r="D481" s="16" t="str">
        <f ca="1">IF(ROW()-1&lt;=DataRows_IBE,OFFSET(InstrumenteIBE!$A$1,ROW()-2,COLUMN(),1,1),IF(ROW()-2 &lt;= DataRows,OFFSET(MeineInstrumente!$A$9,ROW()-DataRows_IBE-1,COLUMN(),1,1),""))</f>
        <v>Berufliche Werdegänge</v>
      </c>
      <c r="E481" t="str">
        <f t="shared" ca="1" si="7"/>
        <v>D;37</v>
      </c>
      <c r="F481" t="str">
        <f ca="1">IF(ROW()-1&lt;=DataRows_IBE,OFFSET(InstrumenteIBE!$A$1,ROW()-2,COLUMN()-COLUMN($F$1),1,1),IF(ROW()-2 &lt;= DataRows,OFFSET(MeineInstrumente!$A$9,ROW()-DataRows_IBE-1,COLUMN()-COLUMN($F$1),1,1),""))</f>
        <v>D</v>
      </c>
    </row>
    <row r="482" spans="1:6" x14ac:dyDescent="0.25">
      <c r="A482">
        <f ca="1">IF(ROW()-1&lt;=DataRows_IBE,OFFSET(InstrumenteIBE!$A$1,ROW()-2,COLUMN(),1,1),IF(ROW()-2 &lt;= DataRows,OFFSET(MeineInstrumente!$A$9,ROW()-DataRows_IBE-1,COLUMN(),1,1),""))</f>
        <v>37</v>
      </c>
      <c r="B482">
        <f ca="1">IF(ROW()-1&lt;=DataRows_IBE,OFFSET(InstrumenteIBE!$A$1,ROW()-2,COLUMN(),1,1),IF(ROW()-2 &lt;= DataRows,OFFSET(MeineInstrumente!$A$9,ROW()-DataRows_IBE-1,COLUMN(),1,1),""))</f>
        <v>1</v>
      </c>
      <c r="C482">
        <f ca="1">IF(ROW()-1&lt;=DataRows_IBE,OFFSET(InstrumenteIBE!$A$1,ROW()-2,COLUMN(),1,1),IF(ROW()-2 &lt;= DataRows,OFFSET(MeineInstrumente!$A$9,ROW()-DataRows_IBE-1,COLUMN(),1,1),""))</f>
        <v>4</v>
      </c>
      <c r="D482" s="16" t="str">
        <f ca="1">IF(ROW()-1&lt;=DataRows_IBE,OFFSET(InstrumenteIBE!$A$1,ROW()-2,COLUMN(),1,1),IF(ROW()-2 &lt;= DataRows,OFFSET(MeineInstrumente!$A$9,ROW()-DataRows_IBE-1,COLUMN(),1,1),""))</f>
        <v>Anreiz- und Motivationssysteme</v>
      </c>
      <c r="E482" t="str">
        <f t="shared" ca="1" si="7"/>
        <v>D;37</v>
      </c>
      <c r="F482" t="str">
        <f ca="1">IF(ROW()-1&lt;=DataRows_IBE,OFFSET(InstrumenteIBE!$A$1,ROW()-2,COLUMN()-COLUMN($F$1),1,1),IF(ROW()-2 &lt;= DataRows,OFFSET(MeineInstrumente!$A$9,ROW()-DataRows_IBE-1,COLUMN()-COLUMN($F$1),1,1),""))</f>
        <v>D</v>
      </c>
    </row>
    <row r="483" spans="1:6" x14ac:dyDescent="0.25">
      <c r="A483">
        <f ca="1">IF(ROW()-1&lt;=DataRows_IBE,OFFSET(InstrumenteIBE!$A$1,ROW()-2,COLUMN(),1,1),IF(ROW()-2 &lt;= DataRows,OFFSET(MeineInstrumente!$A$9,ROW()-DataRows_IBE-1,COLUMN(),1,1),""))</f>
        <v>37</v>
      </c>
      <c r="B483">
        <f ca="1">IF(ROW()-1&lt;=DataRows_IBE,OFFSET(InstrumenteIBE!$A$1,ROW()-2,COLUMN(),1,1),IF(ROW()-2 &lt;= DataRows,OFFSET(MeineInstrumente!$A$9,ROW()-DataRows_IBE-1,COLUMN(),1,1),""))</f>
        <v>1</v>
      </c>
      <c r="C483">
        <f ca="1">IF(ROW()-1&lt;=DataRows_IBE,OFFSET(InstrumenteIBE!$A$1,ROW()-2,COLUMN(),1,1),IF(ROW()-2 &lt;= DataRows,OFFSET(MeineInstrumente!$A$9,ROW()-DataRows_IBE-1,COLUMN(),1,1),""))</f>
        <v>6</v>
      </c>
      <c r="D483" s="16" t="str">
        <f ca="1">IF(ROW()-1&lt;=DataRows_IBE,OFFSET(InstrumenteIBE!$A$1,ROW()-2,COLUMN(),1,1),IF(ROW()-2 &lt;= DataRows,OFFSET(MeineInstrumente!$A$9,ROW()-DataRows_IBE-1,COLUMN(),1,1),""))</f>
        <v>Organisation</v>
      </c>
      <c r="E483" t="str">
        <f t="shared" ca="1" si="7"/>
        <v>D;37</v>
      </c>
      <c r="F483" t="str">
        <f ca="1">IF(ROW()-1&lt;=DataRows_IBE,OFFSET(InstrumenteIBE!$A$1,ROW()-2,COLUMN()-COLUMN($F$1),1,1),IF(ROW()-2 &lt;= DataRows,OFFSET(MeineInstrumente!$A$9,ROW()-DataRows_IBE-1,COLUMN()-COLUMN($F$1),1,1),""))</f>
        <v>D</v>
      </c>
    </row>
    <row r="484" spans="1:6" x14ac:dyDescent="0.25">
      <c r="A484">
        <f ca="1">IF(ROW()-1&lt;=DataRows_IBE,OFFSET(InstrumenteIBE!$A$1,ROW()-2,COLUMN(),1,1),IF(ROW()-2 &lt;= DataRows,OFFSET(MeineInstrumente!$A$9,ROW()-DataRows_IBE-1,COLUMN(),1,1),""))</f>
        <v>38</v>
      </c>
      <c r="B484">
        <f ca="1">IF(ROW()-1&lt;=DataRows_IBE,OFFSET(InstrumenteIBE!$A$1,ROW()-2,COLUMN(),1,1),IF(ROW()-2 &lt;= DataRows,OFFSET(MeineInstrumente!$A$9,ROW()-DataRows_IBE-1,COLUMN(),1,1),""))</f>
        <v>0</v>
      </c>
      <c r="C484">
        <f ca="1">IF(ROW()-1&lt;=DataRows_IBE,OFFSET(InstrumenteIBE!$A$1,ROW()-2,COLUMN(),1,1),IF(ROW()-2 &lt;= DataRows,OFFSET(MeineInstrumente!$A$9,ROW()-DataRows_IBE-1,COLUMN(),1,1),""))</f>
        <v>0</v>
      </c>
      <c r="D484" s="16" t="str">
        <f ca="1">IF(ROW()-1&lt;=DataRows_IBE,OFFSET(InstrumenteIBE!$A$1,ROW()-2,COLUMN(),1,1),IF(ROW()-2 &lt;= DataRows,OFFSET(MeineInstrumente!$A$9,ROW()-DataRows_IBE-1,COLUMN(),1,1),""))</f>
        <v>Mentoring</v>
      </c>
      <c r="E484" t="str">
        <f t="shared" ca="1" si="7"/>
        <v>I;38</v>
      </c>
      <c r="F484" t="str">
        <f ca="1">IF(ROW()-1&lt;=DataRows_IBE,OFFSET(InstrumenteIBE!$A$1,ROW()-2,COLUMN()-COLUMN($F$1),1,1),IF(ROW()-2 &lt;= DataRows,OFFSET(MeineInstrumente!$A$9,ROW()-DataRows_IBE-1,COLUMN()-COLUMN($F$1),1,1),""))</f>
        <v>I</v>
      </c>
    </row>
    <row r="485" spans="1:6" ht="60" x14ac:dyDescent="0.25">
      <c r="A485">
        <f ca="1">IF(ROW()-1&lt;=DataRows_IBE,OFFSET(InstrumenteIBE!$A$1,ROW()-2,COLUMN(),1,1),IF(ROW()-2 &lt;= DataRows,OFFSET(MeineInstrumente!$A$9,ROW()-DataRows_IBE-1,COLUMN(),1,1),""))</f>
        <v>38</v>
      </c>
      <c r="B485">
        <f ca="1">IF(ROW()-1&lt;=DataRows_IBE,OFFSET(InstrumenteIBE!$A$1,ROW()-2,COLUMN(),1,1),IF(ROW()-2 &lt;= DataRows,OFFSET(MeineInstrumente!$A$9,ROW()-DataRows_IBE-1,COLUMN(),1,1),""))</f>
        <v>0</v>
      </c>
      <c r="C485">
        <f ca="1">IF(ROW()-1&lt;=DataRows_IBE,OFFSET(InstrumenteIBE!$A$1,ROW()-2,COLUMN(),1,1),IF(ROW()-2 &lt;= DataRows,OFFSET(MeineInstrumente!$A$9,ROW()-DataRows_IBE-1,COLUMN(),1,1),""))</f>
        <v>0</v>
      </c>
      <c r="D485" s="16" t="str">
        <f ca="1">IF(ROW()-1&lt;=DataRows_IBE,OFFSET(InstrumenteIBE!$A$1,ROW()-2,COLUMN(),1,1),IF(ROW()-2 &lt;= DataRows,OFFSET(MeineInstrumente!$A$9,ROW()-DataRows_IBE-1,COLUMN(),1,1),""))</f>
        <v>Mentoring ist ein Instrument zur Persönlichkeits- und Kompetenzentwicklung, das die persönliche Beziehung zwischen einer erfahrenen Person (Mentorin bzw. Mentor) und einer weniger erfahrenen Person im Unternehmen (Mentee) bezeichnet.</v>
      </c>
      <c r="E485" t="str">
        <f t="shared" ca="1" si="7"/>
        <v>I_t;38</v>
      </c>
      <c r="F485" t="str">
        <f ca="1">IF(ROW()-1&lt;=DataRows_IBE,OFFSET(InstrumenteIBE!$A$1,ROW()-2,COLUMN()-COLUMN($F$1),1,1),IF(ROW()-2 &lt;= DataRows,OFFSET(MeineInstrumente!$A$9,ROW()-DataRows_IBE-1,COLUMN()-COLUMN($F$1),1,1),""))</f>
        <v>I_t</v>
      </c>
    </row>
    <row r="486" spans="1:6" ht="180" x14ac:dyDescent="0.25">
      <c r="A486">
        <f ca="1">IF(ROW()-1&lt;=DataRows_IBE,OFFSET(InstrumenteIBE!$A$1,ROW()-2,COLUMN(),1,1),IF(ROW()-2 &lt;= DataRows,OFFSET(MeineInstrumente!$A$9,ROW()-DataRows_IBE-1,COLUMN(),1,1),""))</f>
        <v>38</v>
      </c>
      <c r="B486">
        <f ca="1">IF(ROW()-1&lt;=DataRows_IBE,OFFSET(InstrumenteIBE!$A$1,ROW()-2,COLUMN(),1,1),IF(ROW()-2 &lt;= DataRows,OFFSET(MeineInstrumente!$A$9,ROW()-DataRows_IBE-1,COLUMN(),1,1),""))</f>
        <v>0</v>
      </c>
      <c r="C486">
        <f ca="1">IF(ROW()-1&lt;=DataRows_IBE,OFFSET(InstrumenteIBE!$A$1,ROW()-2,COLUMN(),1,1),IF(ROW()-2 &lt;= DataRows,OFFSET(MeineInstrumente!$A$9,ROW()-DataRows_IBE-1,COLUMN(),1,1),""))</f>
        <v>0</v>
      </c>
      <c r="D486" s="16" t="str">
        <f ca="1">IF(ROW()-1&lt;=DataRows_IBE,OFFSET(InstrumenteIBE!$A$1,ROW()-2,COLUMN(),1,1),IF(ROW()-2 &lt;= DataRows,OFFSET(MeineInstrumente!$A$9,ROW()-DataRows_IBE-1,COLUMN(),1,1),""))</f>
        <v>Das fachliche Wissen oder Erfahrungswissen wird an den bzw. die Mentee unter der Zielsetzung weitergegeben, Unterstützungsleistung bei der persönlichen oder beruflichen Entwicklung zu leisten. Umgekehrt profitiert die Mentorin bzw. der Mentor durch den regelmäßigen Austausch davon, Einblicke in die Kompetenzen, Erfahrungen und Sichtweisen des bzw. der meistens jüngeren Mentee(s) zu erhalten. Bereiche, die in Mentoring-Beziehungen thematisiert werden, reichen von Ausbildung, Karriere und Freizeit bis hin zur Persönlichkeitsentwicklung. In der Regel wird Mentoring eingesetzt, um den Wissenstransfer zwischen Erfahrenen und weniger Erfahrenen zu fördern. Im Unterschied zum Coach ist eine Mentorin oder ein Mentor üblicherweise nicht eigens für diese Tätigkeit ausgebildet, sondern verfügt eher über einen Erfahrungs- und / oder Wissensvorsprung.</v>
      </c>
      <c r="E486" t="str">
        <f t="shared" ca="1" si="7"/>
        <v>I_d;38</v>
      </c>
      <c r="F486" t="str">
        <f ca="1">IF(ROW()-1&lt;=DataRows_IBE,OFFSET(InstrumenteIBE!$A$1,ROW()-2,COLUMN()-COLUMN($F$1),1,1),IF(ROW()-2 &lt;= DataRows,OFFSET(MeineInstrumente!$A$9,ROW()-DataRows_IBE-1,COLUMN()-COLUMN($F$1),1,1),""))</f>
        <v>I_d</v>
      </c>
    </row>
    <row r="487" spans="1:6" x14ac:dyDescent="0.25">
      <c r="A487">
        <f ca="1">IF(ROW()-1&lt;=DataRows_IBE,OFFSET(InstrumenteIBE!$A$1,ROW()-2,COLUMN(),1,1),IF(ROW()-2 &lt;= DataRows,OFFSET(MeineInstrumente!$A$9,ROW()-DataRows_IBE-1,COLUMN(),1,1),""))</f>
        <v>38</v>
      </c>
      <c r="B487">
        <f ca="1">IF(ROW()-1&lt;=DataRows_IBE,OFFSET(InstrumenteIBE!$A$1,ROW()-2,COLUMN(),1,1),IF(ROW()-2 &lt;= DataRows,OFFSET(MeineInstrumente!$A$9,ROW()-DataRows_IBE-1,COLUMN(),1,1),""))</f>
        <v>1</v>
      </c>
      <c r="C487">
        <f ca="1">IF(ROW()-1&lt;=DataRows_IBE,OFFSET(InstrumenteIBE!$A$1,ROW()-2,COLUMN(),1,1),IF(ROW()-2 &lt;= DataRows,OFFSET(MeineInstrumente!$A$9,ROW()-DataRows_IBE-1,COLUMN(),1,1),""))</f>
        <v>0</v>
      </c>
      <c r="D487" s="16" t="str">
        <f ca="1">IF(ROW()-1&lt;=DataRows_IBE,OFFSET(InstrumenteIBE!$A$1,ROW()-2,COLUMN(),1,1),IF(ROW()-2 &lt;= DataRows,OFFSET(MeineInstrumente!$A$9,ROW()-DataRows_IBE-1,COLUMN(),1,1),""))</f>
        <v>spezifische Handlungsfelder</v>
      </c>
      <c r="E487" t="str">
        <f t="shared" ca="1" si="7"/>
        <v>dT;38</v>
      </c>
      <c r="F487" t="str">
        <f ca="1">IF(ROW()-1&lt;=DataRows_IBE,OFFSET(InstrumenteIBE!$A$1,ROW()-2,COLUMN()-COLUMN($F$1),1,1),IF(ROW()-2 &lt;= DataRows,OFFSET(MeineInstrumente!$A$9,ROW()-DataRows_IBE-1,COLUMN()-COLUMN($F$1),1,1),""))</f>
        <v>dT</v>
      </c>
    </row>
    <row r="488" spans="1:6" x14ac:dyDescent="0.25">
      <c r="A488">
        <f ca="1">IF(ROW()-1&lt;=DataRows_IBE,OFFSET(InstrumenteIBE!$A$1,ROW()-2,COLUMN(),1,1),IF(ROW()-2 &lt;= DataRows,OFFSET(MeineInstrumente!$A$9,ROW()-DataRows_IBE-1,COLUMN(),1,1),""))</f>
        <v>38</v>
      </c>
      <c r="B488">
        <f ca="1">IF(ROW()-1&lt;=DataRows_IBE,OFFSET(InstrumenteIBE!$A$1,ROW()-2,COLUMN(),1,1),IF(ROW()-2 &lt;= DataRows,OFFSET(MeineInstrumente!$A$9,ROW()-DataRows_IBE-1,COLUMN(),1,1),""))</f>
        <v>1</v>
      </c>
      <c r="C488">
        <f ca="1">IF(ROW()-1&lt;=DataRows_IBE,OFFSET(InstrumenteIBE!$A$1,ROW()-2,COLUMN(),1,1),IF(ROW()-2 &lt;= DataRows,OFFSET(MeineInstrumente!$A$9,ROW()-DataRows_IBE-1,COLUMN(),1,1),""))</f>
        <v>1</v>
      </c>
      <c r="D488" s="16" t="str">
        <f ca="1">IF(ROW()-1&lt;=DataRows_IBE,OFFSET(InstrumenteIBE!$A$1,ROW()-2,COLUMN(),1,1),IF(ROW()-2 &lt;= DataRows,OFFSET(MeineInstrumente!$A$9,ROW()-DataRows_IBE-1,COLUMN(),1,1),""))</f>
        <v>Personalentwicklung</v>
      </c>
      <c r="E488" t="str">
        <f t="shared" ca="1" si="7"/>
        <v>D;38</v>
      </c>
      <c r="F488" t="str">
        <f ca="1">IF(ROW()-1&lt;=DataRows_IBE,OFFSET(InstrumenteIBE!$A$1,ROW()-2,COLUMN()-COLUMN($F$1),1,1),IF(ROW()-2 &lt;= DataRows,OFFSET(MeineInstrumente!$A$9,ROW()-DataRows_IBE-1,COLUMN()-COLUMN($F$1),1,1),""))</f>
        <v>D</v>
      </c>
    </row>
    <row r="489" spans="1:6" x14ac:dyDescent="0.25">
      <c r="A489">
        <f ca="1">IF(ROW()-1&lt;=DataRows_IBE,OFFSET(InstrumenteIBE!$A$1,ROW()-2,COLUMN(),1,1),IF(ROW()-2 &lt;= DataRows,OFFSET(MeineInstrumente!$A$9,ROW()-DataRows_IBE-1,COLUMN(),1,1),""))</f>
        <v>38</v>
      </c>
      <c r="B489">
        <f ca="1">IF(ROW()-1&lt;=DataRows_IBE,OFFSET(InstrumenteIBE!$A$1,ROW()-2,COLUMN(),1,1),IF(ROW()-2 &lt;= DataRows,OFFSET(MeineInstrumente!$A$9,ROW()-DataRows_IBE-1,COLUMN(),1,1),""))</f>
        <v>1</v>
      </c>
      <c r="C489">
        <f ca="1">IF(ROW()-1&lt;=DataRows_IBE,OFFSET(InstrumenteIBE!$A$1,ROW()-2,COLUMN(),1,1),IF(ROW()-2 &lt;= DataRows,OFFSET(MeineInstrumente!$A$9,ROW()-DataRows_IBE-1,COLUMN(),1,1),""))</f>
        <v>2</v>
      </c>
      <c r="D489" s="16" t="str">
        <f ca="1">IF(ROW()-1&lt;=DataRows_IBE,OFFSET(InstrumenteIBE!$A$1,ROW()-2,COLUMN(),1,1),IF(ROW()-2 &lt;= DataRows,OFFSET(MeineInstrumente!$A$9,ROW()-DataRows_IBE-1,COLUMN(),1,1),""))</f>
        <v>Mitarbeitergewinnung</v>
      </c>
      <c r="E489" t="str">
        <f t="shared" ca="1" si="7"/>
        <v>D;38</v>
      </c>
      <c r="F489" t="str">
        <f ca="1">IF(ROW()-1&lt;=DataRows_IBE,OFFSET(InstrumenteIBE!$A$1,ROW()-2,COLUMN()-COLUMN($F$1),1,1),IF(ROW()-2 &lt;= DataRows,OFFSET(MeineInstrumente!$A$9,ROW()-DataRows_IBE-1,COLUMN()-COLUMN($F$1),1,1),""))</f>
        <v>D</v>
      </c>
    </row>
    <row r="490" spans="1:6" x14ac:dyDescent="0.25">
      <c r="A490">
        <f ca="1">IF(ROW()-1&lt;=DataRows_IBE,OFFSET(InstrumenteIBE!$A$1,ROW()-2,COLUMN(),1,1),IF(ROW()-2 &lt;= DataRows,OFFSET(MeineInstrumente!$A$9,ROW()-DataRows_IBE-1,COLUMN(),1,1),""))</f>
        <v>38</v>
      </c>
      <c r="B490">
        <f ca="1">IF(ROW()-1&lt;=DataRows_IBE,OFFSET(InstrumenteIBE!$A$1,ROW()-2,COLUMN(),1,1),IF(ROW()-2 &lt;= DataRows,OFFSET(MeineInstrumente!$A$9,ROW()-DataRows_IBE-1,COLUMN(),1,1),""))</f>
        <v>1</v>
      </c>
      <c r="C490">
        <f ca="1">IF(ROW()-1&lt;=DataRows_IBE,OFFSET(InstrumenteIBE!$A$1,ROW()-2,COLUMN(),1,1),IF(ROW()-2 &lt;= DataRows,OFFSET(MeineInstrumente!$A$9,ROW()-DataRows_IBE-1,COLUMN(),1,1),""))</f>
        <v>3</v>
      </c>
      <c r="D490" s="16" t="str">
        <f ca="1">IF(ROW()-1&lt;=DataRows_IBE,OFFSET(InstrumenteIBE!$A$1,ROW()-2,COLUMN(),1,1),IF(ROW()-2 &lt;= DataRows,OFFSET(MeineInstrumente!$A$9,ROW()-DataRows_IBE-1,COLUMN(),1,1),""))</f>
        <v>Berufliche Werdegänge</v>
      </c>
      <c r="E490" t="str">
        <f t="shared" ca="1" si="7"/>
        <v>D;38</v>
      </c>
      <c r="F490" t="str">
        <f ca="1">IF(ROW()-1&lt;=DataRows_IBE,OFFSET(InstrumenteIBE!$A$1,ROW()-2,COLUMN()-COLUMN($F$1),1,1),IF(ROW()-2 &lt;= DataRows,OFFSET(MeineInstrumente!$A$9,ROW()-DataRows_IBE-1,COLUMN()-COLUMN($F$1),1,1),""))</f>
        <v>D</v>
      </c>
    </row>
    <row r="491" spans="1:6" x14ac:dyDescent="0.25">
      <c r="A491">
        <f ca="1">IF(ROW()-1&lt;=DataRows_IBE,OFFSET(InstrumenteIBE!$A$1,ROW()-2,COLUMN(),1,1),IF(ROW()-2 &lt;= DataRows,OFFSET(MeineInstrumente!$A$9,ROW()-DataRows_IBE-1,COLUMN(),1,1),""))</f>
        <v>38</v>
      </c>
      <c r="B491">
        <f ca="1">IF(ROW()-1&lt;=DataRows_IBE,OFFSET(InstrumenteIBE!$A$1,ROW()-2,COLUMN(),1,1),IF(ROW()-2 &lt;= DataRows,OFFSET(MeineInstrumente!$A$9,ROW()-DataRows_IBE-1,COLUMN(),1,1),""))</f>
        <v>1</v>
      </c>
      <c r="C491">
        <f ca="1">IF(ROW()-1&lt;=DataRows_IBE,OFFSET(InstrumenteIBE!$A$1,ROW()-2,COLUMN(),1,1),IF(ROW()-2 &lt;= DataRows,OFFSET(MeineInstrumente!$A$9,ROW()-DataRows_IBE-1,COLUMN(),1,1),""))</f>
        <v>4</v>
      </c>
      <c r="D491" s="16" t="str">
        <f ca="1">IF(ROW()-1&lt;=DataRows_IBE,OFFSET(InstrumenteIBE!$A$1,ROW()-2,COLUMN(),1,1),IF(ROW()-2 &lt;= DataRows,OFFSET(MeineInstrumente!$A$9,ROW()-DataRows_IBE-1,COLUMN(),1,1),""))</f>
        <v>Anreiz- und Motivationssysteme</v>
      </c>
      <c r="E491" t="str">
        <f t="shared" ca="1" si="7"/>
        <v>D;38</v>
      </c>
      <c r="F491" t="str">
        <f ca="1">IF(ROW()-1&lt;=DataRows_IBE,OFFSET(InstrumenteIBE!$A$1,ROW()-2,COLUMN()-COLUMN($F$1),1,1),IF(ROW()-2 &lt;= DataRows,OFFSET(MeineInstrumente!$A$9,ROW()-DataRows_IBE-1,COLUMN()-COLUMN($F$1),1,1),""))</f>
        <v>D</v>
      </c>
    </row>
    <row r="492" spans="1:6" x14ac:dyDescent="0.25">
      <c r="A492">
        <f ca="1">IF(ROW()-1&lt;=DataRows_IBE,OFFSET(InstrumenteIBE!$A$1,ROW()-2,COLUMN(),1,1),IF(ROW()-2 &lt;= DataRows,OFFSET(MeineInstrumente!$A$9,ROW()-DataRows_IBE-1,COLUMN(),1,1),""))</f>
        <v>38</v>
      </c>
      <c r="B492">
        <f ca="1">IF(ROW()-1&lt;=DataRows_IBE,OFFSET(InstrumenteIBE!$A$1,ROW()-2,COLUMN(),1,1),IF(ROW()-2 &lt;= DataRows,OFFSET(MeineInstrumente!$A$9,ROW()-DataRows_IBE-1,COLUMN(),1,1),""))</f>
        <v>4</v>
      </c>
      <c r="C492">
        <f ca="1">IF(ROW()-1&lt;=DataRows_IBE,OFFSET(InstrumenteIBE!$A$1,ROW()-2,COLUMN(),1,1),IF(ROW()-2 &lt;= DataRows,OFFSET(MeineInstrumente!$A$9,ROW()-DataRows_IBE-1,COLUMN(),1,1),""))</f>
        <v>0</v>
      </c>
      <c r="D492" s="16" t="str">
        <f ca="1">IF(ROW()-1&lt;=DataRows_IBE,OFFSET(InstrumenteIBE!$A$1,ROW()-2,COLUMN(),1,1),IF(ROW()-2 &lt;= DataRows,OFFSET(MeineInstrumente!$A$9,ROW()-DataRows_IBE-1,COLUMN(),1,1),""))</f>
        <v>Berufshintergrund</v>
      </c>
      <c r="E492" t="str">
        <f t="shared" ca="1" si="7"/>
        <v>dT;38</v>
      </c>
      <c r="F492" t="str">
        <f ca="1">IF(ROW()-1&lt;=DataRows_IBE,OFFSET(InstrumenteIBE!$A$1,ROW()-2,COLUMN()-COLUMN($F$1),1,1),IF(ROW()-2 &lt;= DataRows,OFFSET(MeineInstrumente!$A$9,ROW()-DataRows_IBE-1,COLUMN()-COLUMN($F$1),1,1),""))</f>
        <v>dT</v>
      </c>
    </row>
    <row r="493" spans="1:6" x14ac:dyDescent="0.25">
      <c r="A493">
        <f ca="1">IF(ROW()-1&lt;=DataRows_IBE,OFFSET(InstrumenteIBE!$A$1,ROW()-2,COLUMN(),1,1),IF(ROW()-2 &lt;= DataRows,OFFSET(MeineInstrumente!$A$9,ROW()-DataRows_IBE-1,COLUMN(),1,1),""))</f>
        <v>38</v>
      </c>
      <c r="B493">
        <f ca="1">IF(ROW()-1&lt;=DataRows_IBE,OFFSET(InstrumenteIBE!$A$1,ROW()-2,COLUMN(),1,1),IF(ROW()-2 &lt;= DataRows,OFFSET(MeineInstrumente!$A$9,ROW()-DataRows_IBE-1,COLUMN(),1,1),""))</f>
        <v>4</v>
      </c>
      <c r="C493">
        <f ca="1">IF(ROW()-1&lt;=DataRows_IBE,OFFSET(InstrumenteIBE!$A$1,ROW()-2,COLUMN(),1,1),IF(ROW()-2 &lt;= DataRows,OFFSET(MeineInstrumente!$A$9,ROW()-DataRows_IBE-1,COLUMN(),1,1),""))</f>
        <v>19</v>
      </c>
      <c r="D493" s="16" t="str">
        <f ca="1">IF(ROW()-1&lt;=DataRows_IBE,OFFSET(InstrumenteIBE!$A$1,ROW()-2,COLUMN(),1,1),IF(ROW()-2 &lt;= DataRows,OFFSET(MeineInstrumente!$A$9,ROW()-DataRows_IBE-1,COLUMN(),1,1),""))</f>
        <v>Einstieg/Orientierung</v>
      </c>
      <c r="E493" t="str">
        <f t="shared" ca="1" si="7"/>
        <v>D;38</v>
      </c>
      <c r="F493" t="str">
        <f ca="1">IF(ROW()-1&lt;=DataRows_IBE,OFFSET(InstrumenteIBE!$A$1,ROW()-2,COLUMN()-COLUMN($F$1),1,1),IF(ROW()-2 &lt;= DataRows,OFFSET(MeineInstrumente!$A$9,ROW()-DataRows_IBE-1,COLUMN()-COLUMN($F$1),1,1),""))</f>
        <v>D</v>
      </c>
    </row>
    <row r="494" spans="1:6" ht="30" x14ac:dyDescent="0.25">
      <c r="A494">
        <f ca="1">IF(ROW()-1&lt;=DataRows_IBE,OFFSET(InstrumenteIBE!$A$1,ROW()-2,COLUMN(),1,1),IF(ROW()-2 &lt;= DataRows,OFFSET(MeineInstrumente!$A$9,ROW()-DataRows_IBE-1,COLUMN(),1,1),""))</f>
        <v>38</v>
      </c>
      <c r="B494">
        <f ca="1">IF(ROW()-1&lt;=DataRows_IBE,OFFSET(InstrumenteIBE!$A$1,ROW()-2,COLUMN(),1,1),IF(ROW()-2 &lt;= DataRows,OFFSET(MeineInstrumente!$A$9,ROW()-DataRows_IBE-1,COLUMN(),1,1),""))</f>
        <v>4</v>
      </c>
      <c r="C494">
        <f ca="1">IF(ROW()-1&lt;=DataRows_IBE,OFFSET(InstrumenteIBE!$A$1,ROW()-2,COLUMN(),1,1),IF(ROW()-2 &lt;= DataRows,OFFSET(MeineInstrumente!$A$9,ROW()-DataRows_IBE-1,COLUMN(),1,1),""))</f>
        <v>19</v>
      </c>
      <c r="D494" s="16" t="str">
        <f ca="1">IF(ROW()-1&lt;=DataRows_IBE,OFFSET(InstrumenteIBE!$A$1,ROW()-2,COLUMN(),1,1),IF(ROW()-2 &lt;= DataRows,OFFSET(MeineInstrumente!$A$9,ROW()-DataRows_IBE-1,COLUMN(),1,1),""))</f>
        <v>Mentoring, z. B. als Instrument zur Unterstützung des Wissenstransfers zwischen erfahrenen Mitarbeitern und Berufsanfängern</v>
      </c>
      <c r="E494" t="str">
        <f t="shared" ca="1" si="7"/>
        <v>D_r;38</v>
      </c>
      <c r="F494" t="str">
        <f ca="1">IF(ROW()-1&lt;=DataRows_IBE,OFFSET(InstrumenteIBE!$A$1,ROW()-2,COLUMN()-COLUMN($F$1),1,1),IF(ROW()-2 &lt;= DataRows,OFFSET(MeineInstrumente!$A$9,ROW()-DataRows_IBE-1,COLUMN()-COLUMN($F$1),1,1),""))</f>
        <v>D_r</v>
      </c>
    </row>
    <row r="495" spans="1:6" x14ac:dyDescent="0.25">
      <c r="A495">
        <f ca="1">IF(ROW()-1&lt;=DataRows_IBE,OFFSET(InstrumenteIBE!$A$1,ROW()-2,COLUMN(),1,1),IF(ROW()-2 &lt;= DataRows,OFFSET(MeineInstrumente!$A$9,ROW()-DataRows_IBE-1,COLUMN(),1,1),""))</f>
        <v>38</v>
      </c>
      <c r="B495">
        <f ca="1">IF(ROW()-1&lt;=DataRows_IBE,OFFSET(InstrumenteIBE!$A$1,ROW()-2,COLUMN(),1,1),IF(ROW()-2 &lt;= DataRows,OFFSET(MeineInstrumente!$A$9,ROW()-DataRows_IBE-1,COLUMN(),1,1),""))</f>
        <v>4</v>
      </c>
      <c r="C495">
        <f ca="1">IF(ROW()-1&lt;=DataRows_IBE,OFFSET(InstrumenteIBE!$A$1,ROW()-2,COLUMN(),1,1),IF(ROW()-2 &lt;= DataRows,OFFSET(MeineInstrumente!$A$9,ROW()-DataRows_IBE-1,COLUMN(),1,1),""))</f>
        <v>20</v>
      </c>
      <c r="D495" s="16" t="str">
        <f ca="1">IF(ROW()-1&lt;=DataRows_IBE,OFFSET(InstrumenteIBE!$A$1,ROW()-2,COLUMN(),1,1),IF(ROW()-2 &lt;= DataRows,OFFSET(MeineInstrumente!$A$9,ROW()-DataRows_IBE-1,COLUMN(),1,1),""))</f>
        <v>Reife</v>
      </c>
      <c r="E495" t="str">
        <f t="shared" ca="1" si="7"/>
        <v>D;38</v>
      </c>
      <c r="F495" t="str">
        <f ca="1">IF(ROW()-1&lt;=DataRows_IBE,OFFSET(InstrumenteIBE!$A$1,ROW()-2,COLUMN()-COLUMN($F$1),1,1),IF(ROW()-2 &lt;= DataRows,OFFSET(MeineInstrumente!$A$9,ROW()-DataRows_IBE-1,COLUMN()-COLUMN($F$1),1,1),""))</f>
        <v>D</v>
      </c>
    </row>
    <row r="496" spans="1:6" ht="30" x14ac:dyDescent="0.25">
      <c r="A496">
        <f ca="1">IF(ROW()-1&lt;=DataRows_IBE,OFFSET(InstrumenteIBE!$A$1,ROW()-2,COLUMN(),1,1),IF(ROW()-2 &lt;= DataRows,OFFSET(MeineInstrumente!$A$9,ROW()-DataRows_IBE-1,COLUMN(),1,1),""))</f>
        <v>38</v>
      </c>
      <c r="B496">
        <f ca="1">IF(ROW()-1&lt;=DataRows_IBE,OFFSET(InstrumenteIBE!$A$1,ROW()-2,COLUMN(),1,1),IF(ROW()-2 &lt;= DataRows,OFFSET(MeineInstrumente!$A$9,ROW()-DataRows_IBE-1,COLUMN(),1,1),""))</f>
        <v>4</v>
      </c>
      <c r="C496">
        <f ca="1">IF(ROW()-1&lt;=DataRows_IBE,OFFSET(InstrumenteIBE!$A$1,ROW()-2,COLUMN(),1,1),IF(ROW()-2 &lt;= DataRows,OFFSET(MeineInstrumente!$A$9,ROW()-DataRows_IBE-1,COLUMN(),1,1),""))</f>
        <v>20</v>
      </c>
      <c r="D496" s="16" t="str">
        <f ca="1">IF(ROW()-1&lt;=DataRows_IBE,OFFSET(InstrumenteIBE!$A$1,ROW()-2,COLUMN(),1,1),IF(ROW()-2 &lt;= DataRows,OFFSET(MeineInstrumente!$A$9,ROW()-DataRows_IBE-1,COLUMN(),1,1),""))</f>
        <v>Mentoring, z. B. als Instrument des Wissenstransfers zwischen beruflich Erfahrenen und weniger erfahrenen Personen</v>
      </c>
      <c r="E496" t="str">
        <f t="shared" ca="1" si="7"/>
        <v>D_r;38</v>
      </c>
      <c r="F496" t="str">
        <f ca="1">IF(ROW()-1&lt;=DataRows_IBE,OFFSET(InstrumenteIBE!$A$1,ROW()-2,COLUMN()-COLUMN($F$1),1,1),IF(ROW()-2 &lt;= DataRows,OFFSET(MeineInstrumente!$A$9,ROW()-DataRows_IBE-1,COLUMN()-COLUMN($F$1),1,1),""))</f>
        <v>D_r</v>
      </c>
    </row>
    <row r="497" spans="1:6" x14ac:dyDescent="0.25">
      <c r="A497">
        <f ca="1">IF(ROW()-1&lt;=DataRows_IBE,OFFSET(InstrumenteIBE!$A$1,ROW()-2,COLUMN(),1,1),IF(ROW()-2 &lt;= DataRows,OFFSET(MeineInstrumente!$A$9,ROW()-DataRows_IBE-1,COLUMN(),1,1),""))</f>
        <v>38</v>
      </c>
      <c r="B497">
        <f ca="1">IF(ROW()-1&lt;=DataRows_IBE,OFFSET(InstrumenteIBE!$A$1,ROW()-2,COLUMN(),1,1),IF(ROW()-2 &lt;= DataRows,OFFSET(MeineInstrumente!$A$9,ROW()-DataRows_IBE-1,COLUMN(),1,1),""))</f>
        <v>4</v>
      </c>
      <c r="C497">
        <f ca="1">IF(ROW()-1&lt;=DataRows_IBE,OFFSET(InstrumenteIBE!$A$1,ROW()-2,COLUMN(),1,1),IF(ROW()-2 &lt;= DataRows,OFFSET(MeineInstrumente!$A$9,ROW()-DataRows_IBE-1,COLUMN(),1,1),""))</f>
        <v>21</v>
      </c>
      <c r="D497" s="16" t="str">
        <f ca="1">IF(ROW()-1&lt;=DataRows_IBE,OFFSET(InstrumenteIBE!$A$1,ROW()-2,COLUMN(),1,1),IF(ROW()-2 &lt;= DataRows,OFFSET(MeineInstrumente!$A$9,ROW()-DataRows_IBE-1,COLUMN(),1,1),""))</f>
        <v>Führung</v>
      </c>
      <c r="E497" t="str">
        <f t="shared" ca="1" si="7"/>
        <v>D;38</v>
      </c>
      <c r="F497" t="str">
        <f ca="1">IF(ROW()-1&lt;=DataRows_IBE,OFFSET(InstrumenteIBE!$A$1,ROW()-2,COLUMN()-COLUMN($F$1),1,1),IF(ROW()-2 &lt;= DataRows,OFFSET(MeineInstrumente!$A$9,ROW()-DataRows_IBE-1,COLUMN()-COLUMN($F$1),1,1),""))</f>
        <v>D</v>
      </c>
    </row>
    <row r="498" spans="1:6" ht="30" x14ac:dyDescent="0.25">
      <c r="A498">
        <f ca="1">IF(ROW()-1&lt;=DataRows_IBE,OFFSET(InstrumenteIBE!$A$1,ROW()-2,COLUMN(),1,1),IF(ROW()-2 &lt;= DataRows,OFFSET(MeineInstrumente!$A$9,ROW()-DataRows_IBE-1,COLUMN(),1,1),""))</f>
        <v>38</v>
      </c>
      <c r="B498">
        <f ca="1">IF(ROW()-1&lt;=DataRows_IBE,OFFSET(InstrumenteIBE!$A$1,ROW()-2,COLUMN(),1,1),IF(ROW()-2 &lt;= DataRows,OFFSET(MeineInstrumente!$A$9,ROW()-DataRows_IBE-1,COLUMN(),1,1),""))</f>
        <v>4</v>
      </c>
      <c r="C498">
        <f ca="1">IF(ROW()-1&lt;=DataRows_IBE,OFFSET(InstrumenteIBE!$A$1,ROW()-2,COLUMN(),1,1),IF(ROW()-2 &lt;= DataRows,OFFSET(MeineInstrumente!$A$9,ROW()-DataRows_IBE-1,COLUMN(),1,1),""))</f>
        <v>21</v>
      </c>
      <c r="D498" s="16" t="str">
        <f ca="1">IF(ROW()-1&lt;=DataRows_IBE,OFFSET(InstrumenteIBE!$A$1,ROW()-2,COLUMN(),1,1),IF(ROW()-2 &lt;= DataRows,OFFSET(MeineInstrumente!$A$9,ROW()-DataRows_IBE-1,COLUMN(),1,1),""))</f>
        <v>Mentoring, z. B. als Instrument zur Unterstützung der Führungslaufbahn im Rahmen einer systematischen Kompetenzentwicklung</v>
      </c>
      <c r="E498" t="str">
        <f t="shared" ca="1" si="7"/>
        <v>D_r;38</v>
      </c>
      <c r="F498" t="str">
        <f ca="1">IF(ROW()-1&lt;=DataRows_IBE,OFFSET(InstrumenteIBE!$A$1,ROW()-2,COLUMN()-COLUMN($F$1),1,1),IF(ROW()-2 &lt;= DataRows,OFFSET(MeineInstrumente!$A$9,ROW()-DataRows_IBE-1,COLUMN()-COLUMN($F$1),1,1),""))</f>
        <v>D_r</v>
      </c>
    </row>
    <row r="499" spans="1:6" x14ac:dyDescent="0.25">
      <c r="A499">
        <f ca="1">IF(ROW()-1&lt;=DataRows_IBE,OFFSET(InstrumenteIBE!$A$1,ROW()-2,COLUMN(),1,1),IF(ROW()-2 &lt;= DataRows,OFFSET(MeineInstrumente!$A$9,ROW()-DataRows_IBE-1,COLUMN(),1,1),""))</f>
        <v>38</v>
      </c>
      <c r="B499">
        <f ca="1">IF(ROW()-1&lt;=DataRows_IBE,OFFSET(InstrumenteIBE!$A$1,ROW()-2,COLUMN(),1,1),IF(ROW()-2 &lt;= DataRows,OFFSET(MeineInstrumente!$A$9,ROW()-DataRows_IBE-1,COLUMN(),1,1),""))</f>
        <v>4</v>
      </c>
      <c r="C499">
        <f ca="1">IF(ROW()-1&lt;=DataRows_IBE,OFFSET(InstrumenteIBE!$A$1,ROW()-2,COLUMN(),1,1),IF(ROW()-2 &lt;= DataRows,OFFSET(MeineInstrumente!$A$9,ROW()-DataRows_IBE-1,COLUMN(),1,1),""))</f>
        <v>22</v>
      </c>
      <c r="D499" s="16" t="str">
        <f ca="1">IF(ROW()-1&lt;=DataRows_IBE,OFFSET(InstrumenteIBE!$A$1,ROW()-2,COLUMN(),1,1),IF(ROW()-2 &lt;= DataRows,OFFSET(MeineInstrumente!$A$9,ROW()-DataRows_IBE-1,COLUMN(),1,1),""))</f>
        <v>Ausland</v>
      </c>
      <c r="E499" t="str">
        <f t="shared" ca="1" si="7"/>
        <v>D;38</v>
      </c>
      <c r="F499" t="str">
        <f ca="1">IF(ROW()-1&lt;=DataRows_IBE,OFFSET(InstrumenteIBE!$A$1,ROW()-2,COLUMN()-COLUMN($F$1),1,1),IF(ROW()-2 &lt;= DataRows,OFFSET(MeineInstrumente!$A$9,ROW()-DataRows_IBE-1,COLUMN()-COLUMN($F$1),1,1),""))</f>
        <v>D</v>
      </c>
    </row>
    <row r="500" spans="1:6" ht="30" x14ac:dyDescent="0.25">
      <c r="A500">
        <f ca="1">IF(ROW()-1&lt;=DataRows_IBE,OFFSET(InstrumenteIBE!$A$1,ROW()-2,COLUMN(),1,1),IF(ROW()-2 &lt;= DataRows,OFFSET(MeineInstrumente!$A$9,ROW()-DataRows_IBE-1,COLUMN(),1,1),""))</f>
        <v>38</v>
      </c>
      <c r="B500">
        <f ca="1">IF(ROW()-1&lt;=DataRows_IBE,OFFSET(InstrumenteIBE!$A$1,ROW()-2,COLUMN(),1,1),IF(ROW()-2 &lt;= DataRows,OFFSET(MeineInstrumente!$A$9,ROW()-DataRows_IBE-1,COLUMN(),1,1),""))</f>
        <v>4</v>
      </c>
      <c r="C500">
        <f ca="1">IF(ROW()-1&lt;=DataRows_IBE,OFFSET(InstrumenteIBE!$A$1,ROW()-2,COLUMN(),1,1),IF(ROW()-2 &lt;= DataRows,OFFSET(MeineInstrumente!$A$9,ROW()-DataRows_IBE-1,COLUMN(),1,1),""))</f>
        <v>22</v>
      </c>
      <c r="D500" s="16" t="str">
        <f ca="1">IF(ROW()-1&lt;=DataRows_IBE,OFFSET(InstrumenteIBE!$A$1,ROW()-2,COLUMN(),1,1),IF(ROW()-2 &lt;= DataRows,OFFSET(MeineInstrumente!$A$9,ROW()-DataRows_IBE-1,COLUMN(),1,1),""))</f>
        <v>Mentoring, z. B. als Instrument zur Verbesserung der Zusammenarbeit zwischen ausländischen und heimischen Geschäftsbereichen</v>
      </c>
      <c r="E500" t="str">
        <f t="shared" ca="1" si="7"/>
        <v>D_r;38</v>
      </c>
      <c r="F500" t="str">
        <f ca="1">IF(ROW()-1&lt;=DataRows_IBE,OFFSET(InstrumenteIBE!$A$1,ROW()-2,COLUMN()-COLUMN($F$1),1,1),IF(ROW()-2 &lt;= DataRows,OFFSET(MeineInstrumente!$A$9,ROW()-DataRows_IBE-1,COLUMN()-COLUMN($F$1),1,1),""))</f>
        <v>D_r</v>
      </c>
    </row>
    <row r="501" spans="1:6" x14ac:dyDescent="0.25">
      <c r="A501">
        <f ca="1">IF(ROW()-1&lt;=DataRows_IBE,OFFSET(InstrumenteIBE!$A$1,ROW()-2,COLUMN(),1,1),IF(ROW()-2 &lt;= DataRows,OFFSET(MeineInstrumente!$A$9,ROW()-DataRows_IBE-1,COLUMN(),1,1),""))</f>
        <v>38</v>
      </c>
      <c r="B501">
        <f ca="1">IF(ROW()-1&lt;=DataRows_IBE,OFFSET(InstrumenteIBE!$A$1,ROW()-2,COLUMN(),1,1),IF(ROW()-2 &lt;= DataRows,OFFSET(MeineInstrumente!$A$9,ROW()-DataRows_IBE-1,COLUMN(),1,1),""))</f>
        <v>4</v>
      </c>
      <c r="C501">
        <f ca="1">IF(ROW()-1&lt;=DataRows_IBE,OFFSET(InstrumenteIBE!$A$1,ROW()-2,COLUMN(),1,1),IF(ROW()-2 &lt;= DataRows,OFFSET(MeineInstrumente!$A$9,ROW()-DataRows_IBE-1,COLUMN(),1,1),""))</f>
        <v>23</v>
      </c>
      <c r="D501" s="16" t="str">
        <f ca="1">IF(ROW()-1&lt;=DataRows_IBE,OFFSET(InstrumenteIBE!$A$1,ROW()-2,COLUMN(),1,1),IF(ROW()-2 &lt;= DataRows,OFFSET(MeineInstrumente!$A$9,ROW()-DataRows_IBE-1,COLUMN(),1,1),""))</f>
        <v>Ausstieg</v>
      </c>
      <c r="E501" t="str">
        <f t="shared" ca="1" si="7"/>
        <v>D;38</v>
      </c>
      <c r="F501" t="str">
        <f ca="1">IF(ROW()-1&lt;=DataRows_IBE,OFFSET(InstrumenteIBE!$A$1,ROW()-2,COLUMN()-COLUMN($F$1),1,1),IF(ROW()-2 &lt;= DataRows,OFFSET(MeineInstrumente!$A$9,ROW()-DataRows_IBE-1,COLUMN()-COLUMN($F$1),1,1),""))</f>
        <v>D</v>
      </c>
    </row>
    <row r="502" spans="1:6" ht="45" x14ac:dyDescent="0.25">
      <c r="A502">
        <f ca="1">IF(ROW()-1&lt;=DataRows_IBE,OFFSET(InstrumenteIBE!$A$1,ROW()-2,COLUMN(),1,1),IF(ROW()-2 &lt;= DataRows,OFFSET(MeineInstrumente!$A$9,ROW()-DataRows_IBE-1,COLUMN(),1,1),""))</f>
        <v>38</v>
      </c>
      <c r="B502">
        <f ca="1">IF(ROW()-1&lt;=DataRows_IBE,OFFSET(InstrumenteIBE!$A$1,ROW()-2,COLUMN(),1,1),IF(ROW()-2 &lt;= DataRows,OFFSET(MeineInstrumente!$A$9,ROW()-DataRows_IBE-1,COLUMN(),1,1),""))</f>
        <v>4</v>
      </c>
      <c r="C502">
        <f ca="1">IF(ROW()-1&lt;=DataRows_IBE,OFFSET(InstrumenteIBE!$A$1,ROW()-2,COLUMN(),1,1),IF(ROW()-2 &lt;= DataRows,OFFSET(MeineInstrumente!$A$9,ROW()-DataRows_IBE-1,COLUMN(),1,1),""))</f>
        <v>23</v>
      </c>
      <c r="D502" s="16" t="str">
        <f ca="1">IF(ROW()-1&lt;=DataRows_IBE,OFFSET(InstrumenteIBE!$A$1,ROW()-2,COLUMN(),1,1),IF(ROW()-2 &lt;= DataRows,OFFSET(MeineInstrumente!$A$9,ROW()-DataRows_IBE-1,COLUMN(),1,1),""))</f>
        <v>Mentoring, z. B. als Instrument zur Unterstützung des Wissenstransfers zwischen älteren und vor dem Ausstieg stehenden Beschäftigten sowie jüngeren Mitarbeitern und Mitarbeiterinnen</v>
      </c>
      <c r="E502" t="str">
        <f t="shared" ca="1" si="7"/>
        <v>D_r;38</v>
      </c>
      <c r="F502" t="str">
        <f ca="1">IF(ROW()-1&lt;=DataRows_IBE,OFFSET(InstrumenteIBE!$A$1,ROW()-2,COLUMN()-COLUMN($F$1),1,1),IF(ROW()-2 &lt;= DataRows,OFFSET(MeineInstrumente!$A$9,ROW()-DataRows_IBE-1,COLUMN()-COLUMN($F$1),1,1),""))</f>
        <v>D_r</v>
      </c>
    </row>
    <row r="503" spans="1:6" x14ac:dyDescent="0.25">
      <c r="A503">
        <f ca="1">IF(ROW()-1&lt;=DataRows_IBE,OFFSET(InstrumenteIBE!$A$1,ROW()-2,COLUMN(),1,1),IF(ROW()-2 &lt;= DataRows,OFFSET(MeineInstrumente!$A$9,ROW()-DataRows_IBE-1,COLUMN(),1,1),""))</f>
        <v>41</v>
      </c>
      <c r="B503">
        <f ca="1">IF(ROW()-1&lt;=DataRows_IBE,OFFSET(InstrumenteIBE!$A$1,ROW()-2,COLUMN(),1,1),IF(ROW()-2 &lt;= DataRows,OFFSET(MeineInstrumente!$A$9,ROW()-DataRows_IBE-1,COLUMN(),1,1),""))</f>
        <v>0</v>
      </c>
      <c r="C503">
        <f ca="1">IF(ROW()-1&lt;=DataRows_IBE,OFFSET(InstrumenteIBE!$A$1,ROW()-2,COLUMN(),1,1),IF(ROW()-2 &lt;= DataRows,OFFSET(MeineInstrumente!$A$9,ROW()-DataRows_IBE-1,COLUMN(),1,1),""))</f>
        <v>0</v>
      </c>
      <c r="D503" s="16" t="str">
        <f ca="1">IF(ROW()-1&lt;=DataRows_IBE,OFFSET(InstrumenteIBE!$A$1,ROW()-2,COLUMN(),1,1),IF(ROW()-2 &lt;= DataRows,OFFSET(MeineInstrumente!$A$9,ROW()-DataRows_IBE-1,COLUMN(),1,1),""))</f>
        <v>Nachfolgeplanung</v>
      </c>
      <c r="E503" t="str">
        <f t="shared" ca="1" si="7"/>
        <v>I;41</v>
      </c>
      <c r="F503" t="str">
        <f ca="1">IF(ROW()-1&lt;=DataRows_IBE,OFFSET(InstrumenteIBE!$A$1,ROW()-2,COLUMN()-COLUMN($F$1),1,1),IF(ROW()-2 &lt;= DataRows,OFFSET(MeineInstrumente!$A$9,ROW()-DataRows_IBE-1,COLUMN()-COLUMN($F$1),1,1),""))</f>
        <v>I</v>
      </c>
    </row>
    <row r="504" spans="1:6" ht="60" x14ac:dyDescent="0.25">
      <c r="A504">
        <f ca="1">IF(ROW()-1&lt;=DataRows_IBE,OFFSET(InstrumenteIBE!$A$1,ROW()-2,COLUMN(),1,1),IF(ROW()-2 &lt;= DataRows,OFFSET(MeineInstrumente!$A$9,ROW()-DataRows_IBE-1,COLUMN(),1,1),""))</f>
        <v>41</v>
      </c>
      <c r="B504">
        <f ca="1">IF(ROW()-1&lt;=DataRows_IBE,OFFSET(InstrumenteIBE!$A$1,ROW()-2,COLUMN(),1,1),IF(ROW()-2 &lt;= DataRows,OFFSET(MeineInstrumente!$A$9,ROW()-DataRows_IBE-1,COLUMN(),1,1),""))</f>
        <v>0</v>
      </c>
      <c r="C504">
        <f ca="1">IF(ROW()-1&lt;=DataRows_IBE,OFFSET(InstrumenteIBE!$A$1,ROW()-2,COLUMN(),1,1),IF(ROW()-2 &lt;= DataRows,OFFSET(MeineInstrumente!$A$9,ROW()-DataRows_IBE-1,COLUMN(),1,1),""))</f>
        <v>0</v>
      </c>
      <c r="D504" s="16" t="str">
        <f ca="1">IF(ROW()-1&lt;=DataRows_IBE,OFFSET(InstrumenteIBE!$A$1,ROW()-2,COLUMN(),1,1),IF(ROW()-2 &lt;= DataRows,OFFSET(MeineInstrumente!$A$9,ROW()-DataRows_IBE-1,COLUMN(),1,1),""))</f>
        <v>Die Nachfolgeplanung beinhaltet sowohl die Identifizierung von geeigneten „Nachfolgern“ im Unternehmen, als auch eine systematische Personalentwicklung, welche die geeigneten Mitarbeiterinnen und Mitarbeiter auf den Wechsel in eine Schlüsselposition vorbereitet.</v>
      </c>
      <c r="E504" t="str">
        <f t="shared" ca="1" si="7"/>
        <v>I_t;41</v>
      </c>
      <c r="F504" t="str">
        <f ca="1">IF(ROW()-1&lt;=DataRows_IBE,OFFSET(InstrumenteIBE!$A$1,ROW()-2,COLUMN()-COLUMN($F$1),1,1),IF(ROW()-2 &lt;= DataRows,OFFSET(MeineInstrumente!$A$9,ROW()-DataRows_IBE-1,COLUMN()-COLUMN($F$1),1,1),""))</f>
        <v>I_t</v>
      </c>
    </row>
    <row r="505" spans="1:6" ht="285" x14ac:dyDescent="0.25">
      <c r="A505">
        <f ca="1">IF(ROW()-1&lt;=DataRows_IBE,OFFSET(InstrumenteIBE!$A$1,ROW()-2,COLUMN(),1,1),IF(ROW()-2 &lt;= DataRows,OFFSET(MeineInstrumente!$A$9,ROW()-DataRows_IBE-1,COLUMN(),1,1),""))</f>
        <v>41</v>
      </c>
      <c r="B505">
        <f ca="1">IF(ROW()-1&lt;=DataRows_IBE,OFFSET(InstrumenteIBE!$A$1,ROW()-2,COLUMN(),1,1),IF(ROW()-2 &lt;= DataRows,OFFSET(MeineInstrumente!$A$9,ROW()-DataRows_IBE-1,COLUMN(),1,1),""))</f>
        <v>0</v>
      </c>
      <c r="C505">
        <f ca="1">IF(ROW()-1&lt;=DataRows_IBE,OFFSET(InstrumenteIBE!$A$1,ROW()-2,COLUMN(),1,1),IF(ROW()-2 &lt;= DataRows,OFFSET(MeineInstrumente!$A$9,ROW()-DataRows_IBE-1,COLUMN(),1,1),""))</f>
        <v>0</v>
      </c>
      <c r="D505" s="16" t="str">
        <f ca="1">IF(ROW()-1&lt;=DataRows_IBE,OFFSET(InstrumenteIBE!$A$1,ROW()-2,COLUMN(),1,1),IF(ROW()-2 &lt;= DataRows,OFFSET(MeineInstrumente!$A$9,ROW()-DataRows_IBE-1,COLUMN(),1,1),""))</f>
        <v>Zur Umsetzung einer optimalen Nachfolgeplanung bedarf es der Identifikation der Schlüsselpositionen im Unternehmen, also der Positionen und Stellen, die für den Erfolg des Unternehmens unverzichtbar sind. Anschließend werden Mitarbeiterinnen und Mitarbeiter aus den eigenen Reihen identifiziert und für eine Nachfolgebesetzung entsprechend qualifiziert. Sie sind damit in der Lage, bei einem möglichen Weggang eines Mitarbeiters bzw. einer Mitarbeiterin, dessen bzw. deren Schlüsselposition kurz- bis mittelfristig zu übernehmen. In kleinen und mittleren Unternehmen, in denen einen langfristige Nachfolgeplanung oftmals an den nur begrenzt zur Verfügung stehenden Entwicklungsstellen scheitert, besteht die Möglichkeit, eine langfristige Nachfolgeentwicklung mittels Übertragung von Unternehmerpflichten sowie Beauftragten- und Projektleiterfunktionen zu realisieren. Im Rahmen einer Lebensphasenorientierten Personalpolitik erhält die Nachfolgeplanung in Zusammenhang mit der Abstimmung der persönlichen Lebenshintergründe der Mitarbeiterinnen und Mitarbeiter, die für bestimmte Positionen in Betracht gezogen werden, einen hohen Stellenwert. Hier sind die betrieblichen Ziele und die persönlichen Planungen miteinander zu vereinbaren und in Abstimmung entsprechende Entwicklungspläne für die Mitarbeiterinnen und Mitarbeiter aufzustellen.</v>
      </c>
      <c r="E505" t="str">
        <f t="shared" ca="1" si="7"/>
        <v>I_d;41</v>
      </c>
      <c r="F505" t="str">
        <f ca="1">IF(ROW()-1&lt;=DataRows_IBE,OFFSET(InstrumenteIBE!$A$1,ROW()-2,COLUMN()-COLUMN($F$1),1,1),IF(ROW()-2 &lt;= DataRows,OFFSET(MeineInstrumente!$A$9,ROW()-DataRows_IBE-1,COLUMN()-COLUMN($F$1),1,1),""))</f>
        <v>I_d</v>
      </c>
    </row>
    <row r="506" spans="1:6" x14ac:dyDescent="0.25">
      <c r="A506">
        <f ca="1">IF(ROW()-1&lt;=DataRows_IBE,OFFSET(InstrumenteIBE!$A$1,ROW()-2,COLUMN(),1,1),IF(ROW()-2 &lt;= DataRows,OFFSET(MeineInstrumente!$A$9,ROW()-DataRows_IBE-1,COLUMN(),1,1),""))</f>
        <v>42</v>
      </c>
      <c r="B506">
        <f ca="1">IF(ROW()-1&lt;=DataRows_IBE,OFFSET(InstrumenteIBE!$A$1,ROW()-2,COLUMN(),1,1),IF(ROW()-2 &lt;= DataRows,OFFSET(MeineInstrumente!$A$9,ROW()-DataRows_IBE-1,COLUMN(),1,1),""))</f>
        <v>0</v>
      </c>
      <c r="C506">
        <f ca="1">IF(ROW()-1&lt;=DataRows_IBE,OFFSET(InstrumenteIBE!$A$1,ROW()-2,COLUMN(),1,1),IF(ROW()-2 &lt;= DataRows,OFFSET(MeineInstrumente!$A$9,ROW()-DataRows_IBE-1,COLUMN(),1,1),""))</f>
        <v>0</v>
      </c>
      <c r="D506" s="16" t="str">
        <f ca="1">IF(ROW()-1&lt;=DataRows_IBE,OFFSET(InstrumenteIBE!$A$1,ROW()-2,COLUMN(),1,1),IF(ROW()-2 &lt;= DataRows,OFFSET(MeineInstrumente!$A$9,ROW()-DataRows_IBE-1,COLUMN(),1,1),""))</f>
        <v>Lernen im Arbeitsprozess</v>
      </c>
      <c r="E506" t="str">
        <f t="shared" ca="1" si="7"/>
        <v>I;42</v>
      </c>
      <c r="F506" t="str">
        <f ca="1">IF(ROW()-1&lt;=DataRows_IBE,OFFSET(InstrumenteIBE!$A$1,ROW()-2,COLUMN()-COLUMN($F$1),1,1),IF(ROW()-2 &lt;= DataRows,OFFSET(MeineInstrumente!$A$9,ROW()-DataRows_IBE-1,COLUMN()-COLUMN($F$1),1,1),""))</f>
        <v>I</v>
      </c>
    </row>
    <row r="507" spans="1:6" ht="75" x14ac:dyDescent="0.25">
      <c r="A507">
        <f ca="1">IF(ROW()-1&lt;=DataRows_IBE,OFFSET(InstrumenteIBE!$A$1,ROW()-2,COLUMN(),1,1),IF(ROW()-2 &lt;= DataRows,OFFSET(MeineInstrumente!$A$9,ROW()-DataRows_IBE-1,COLUMN(),1,1),""))</f>
        <v>42</v>
      </c>
      <c r="B507">
        <f ca="1">IF(ROW()-1&lt;=DataRows_IBE,OFFSET(InstrumenteIBE!$A$1,ROW()-2,COLUMN(),1,1),IF(ROW()-2 &lt;= DataRows,OFFSET(MeineInstrumente!$A$9,ROW()-DataRows_IBE-1,COLUMN(),1,1),""))</f>
        <v>0</v>
      </c>
      <c r="C507">
        <f ca="1">IF(ROW()-1&lt;=DataRows_IBE,OFFSET(InstrumenteIBE!$A$1,ROW()-2,COLUMN(),1,1),IF(ROW()-2 &lt;= DataRows,OFFSET(MeineInstrumente!$A$9,ROW()-DataRows_IBE-1,COLUMN(),1,1),""))</f>
        <v>0</v>
      </c>
      <c r="D507" s="16" t="str">
        <f ca="1">IF(ROW()-1&lt;=DataRows_IBE,OFFSET(InstrumenteIBE!$A$1,ROW()-2,COLUMN(),1,1),IF(ROW()-2 &lt;= DataRows,OFFSET(MeineInstrumente!$A$9,ROW()-DataRows_IBE-1,COLUMN(),1,1),""))</f>
        <v>Durch vielfältige Methoden des Lernens am Arbeitsplatz (z.B. Lerninseln, Werkstattzirkel, Lernfabriken, selbstorganisiertes Lernen, Job Enrichment, Job Enlargement, Job Rotationen etc.) wird ein kontinuierlicher Entwicklungsprozess von Beschäftigten und Unternehmen unterstützt und gefördert.</v>
      </c>
      <c r="E507" t="str">
        <f t="shared" ca="1" si="7"/>
        <v>I_t;42</v>
      </c>
      <c r="F507" t="str">
        <f ca="1">IF(ROW()-1&lt;=DataRows_IBE,OFFSET(InstrumenteIBE!$A$1,ROW()-2,COLUMN()-COLUMN($F$1),1,1),IF(ROW()-2 &lt;= DataRows,OFFSET(MeineInstrumente!$A$9,ROW()-DataRows_IBE-1,COLUMN()-COLUMN($F$1),1,1),""))</f>
        <v>I_t</v>
      </c>
    </row>
    <row r="508" spans="1:6" ht="255" x14ac:dyDescent="0.25">
      <c r="A508">
        <f ca="1">IF(ROW()-1&lt;=DataRows_IBE,OFFSET(InstrumenteIBE!$A$1,ROW()-2,COLUMN(),1,1),IF(ROW()-2 &lt;= DataRows,OFFSET(MeineInstrumente!$A$9,ROW()-DataRows_IBE-1,COLUMN(),1,1),""))</f>
        <v>42</v>
      </c>
      <c r="B508">
        <f ca="1">IF(ROW()-1&lt;=DataRows_IBE,OFFSET(InstrumenteIBE!$A$1,ROW()-2,COLUMN(),1,1),IF(ROW()-2 &lt;= DataRows,OFFSET(MeineInstrumente!$A$9,ROW()-DataRows_IBE-1,COLUMN(),1,1),""))</f>
        <v>0</v>
      </c>
      <c r="C508">
        <f ca="1">IF(ROW()-1&lt;=DataRows_IBE,OFFSET(InstrumenteIBE!$A$1,ROW()-2,COLUMN(),1,1),IF(ROW()-2 &lt;= DataRows,OFFSET(MeineInstrumente!$A$9,ROW()-DataRows_IBE-1,COLUMN(),1,1),""))</f>
        <v>0</v>
      </c>
      <c r="D508" s="16" t="str">
        <f ca="1">IF(ROW()-1&lt;=DataRows_IBE,OFFSET(InstrumenteIBE!$A$1,ROW()-2,COLUMN(),1,1),IF(ROW()-2 &lt;= DataRows,OFFSET(MeineInstrumente!$A$9,ROW()-DataRows_IBE-1,COLUMN(),1,1),""))</f>
        <v>Zahlreiche Formen der Integration des Lernens im Arbeitsprozess sind für die kontinuierliche Weiterentwicklung der Kompetenzen genauso wichtig wie herkömmliche Formen der Weiterbildung. In Großunternehmen werden deshalb häufig Lerninseln, Werkstattzirkel, Lernfabriken und andere Konzepte praktiziert. Für die kleinen und mittleren Unternehmen hat Lernen am Arbeitsplatz deshalb eine hohe Priorität, weil die Anwesenheit der Beschäftigten im Betrieb gesichert ist. Hohe Bedeutung wird dem selbstorganisierten Lernen mit Hilfe der Informations- und Kommunikationstechnologien beigemessen, da die Fortbildungskosten für externe, praxisferne Kurse entfallen und das Lernen \"on demand\" und \"just in time\" damit möglich gemacht wird. Weitere Möglichkeiten der Integration des Lernens am Arbeitsplatz stellen Methoden wie Job Enrichment, Job Enlargement und Job Rotationen dar. Generell sollte in Unternehmen ein Arbeitsumfeld geschaffen werden, das Lernen nicht nur ermöglicht, sondern fördert. Damit findet ein kontinuierlicher, unaufhörlicher Entwicklungsprozess von Beschäftigten und Unternehmen statt, der zudem den Mitarbeiterinnen und Mitarbeitern eine hohe Zeitsouveränität ermöglicht.</v>
      </c>
      <c r="E508" t="str">
        <f t="shared" ca="1" si="7"/>
        <v>I_d;42</v>
      </c>
      <c r="F508" t="str">
        <f ca="1">IF(ROW()-1&lt;=DataRows_IBE,OFFSET(InstrumenteIBE!$A$1,ROW()-2,COLUMN()-COLUMN($F$1),1,1),IF(ROW()-2 &lt;= DataRows,OFFSET(MeineInstrumente!$A$9,ROW()-DataRows_IBE-1,COLUMN()-COLUMN($F$1),1,1),""))</f>
        <v>I_d</v>
      </c>
    </row>
    <row r="509" spans="1:6" x14ac:dyDescent="0.25">
      <c r="A509">
        <f ca="1">IF(ROW()-1&lt;=DataRows_IBE,OFFSET(InstrumenteIBE!$A$1,ROW()-2,COLUMN(),1,1),IF(ROW()-2 &lt;= DataRows,OFFSET(MeineInstrumente!$A$9,ROW()-DataRows_IBE-1,COLUMN(),1,1),""))</f>
        <v>42</v>
      </c>
      <c r="B509">
        <f ca="1">IF(ROW()-1&lt;=DataRows_IBE,OFFSET(InstrumenteIBE!$A$1,ROW()-2,COLUMN(),1,1),IF(ROW()-2 &lt;= DataRows,OFFSET(MeineInstrumente!$A$9,ROW()-DataRows_IBE-1,COLUMN(),1,1),""))</f>
        <v>1</v>
      </c>
      <c r="C509">
        <f ca="1">IF(ROW()-1&lt;=DataRows_IBE,OFFSET(InstrumenteIBE!$A$1,ROW()-2,COLUMN(),1,1),IF(ROW()-2 &lt;= DataRows,OFFSET(MeineInstrumente!$A$9,ROW()-DataRows_IBE-1,COLUMN(),1,1),""))</f>
        <v>0</v>
      </c>
      <c r="D509" s="16" t="str">
        <f ca="1">IF(ROW()-1&lt;=DataRows_IBE,OFFSET(InstrumenteIBE!$A$1,ROW()-2,COLUMN(),1,1),IF(ROW()-2 &lt;= DataRows,OFFSET(MeineInstrumente!$A$9,ROW()-DataRows_IBE-1,COLUMN(),1,1),""))</f>
        <v>spezifische Handlungsfelder</v>
      </c>
      <c r="E509" t="str">
        <f t="shared" ca="1" si="7"/>
        <v>dT;42</v>
      </c>
      <c r="F509" t="str">
        <f ca="1">IF(ROW()-1&lt;=DataRows_IBE,OFFSET(InstrumenteIBE!$A$1,ROW()-2,COLUMN()-COLUMN($F$1),1,1),IF(ROW()-2 &lt;= DataRows,OFFSET(MeineInstrumente!$A$9,ROW()-DataRows_IBE-1,COLUMN()-COLUMN($F$1),1,1),""))</f>
        <v>dT</v>
      </c>
    </row>
    <row r="510" spans="1:6" x14ac:dyDescent="0.25">
      <c r="A510">
        <f ca="1">IF(ROW()-1&lt;=DataRows_IBE,OFFSET(InstrumenteIBE!$A$1,ROW()-2,COLUMN(),1,1),IF(ROW()-2 &lt;= DataRows,OFFSET(MeineInstrumente!$A$9,ROW()-DataRows_IBE-1,COLUMN(),1,1),""))</f>
        <v>42</v>
      </c>
      <c r="B510">
        <f ca="1">IF(ROW()-1&lt;=DataRows_IBE,OFFSET(InstrumenteIBE!$A$1,ROW()-2,COLUMN(),1,1),IF(ROW()-2 &lt;= DataRows,OFFSET(MeineInstrumente!$A$9,ROW()-DataRows_IBE-1,COLUMN(),1,1),""))</f>
        <v>1</v>
      </c>
      <c r="C510">
        <f ca="1">IF(ROW()-1&lt;=DataRows_IBE,OFFSET(InstrumenteIBE!$A$1,ROW()-2,COLUMN(),1,1),IF(ROW()-2 &lt;= DataRows,OFFSET(MeineInstrumente!$A$9,ROW()-DataRows_IBE-1,COLUMN(),1,1),""))</f>
        <v>1</v>
      </c>
      <c r="D510" s="16" t="str">
        <f ca="1">IF(ROW()-1&lt;=DataRows_IBE,OFFSET(InstrumenteIBE!$A$1,ROW()-2,COLUMN(),1,1),IF(ROW()-2 &lt;= DataRows,OFFSET(MeineInstrumente!$A$9,ROW()-DataRows_IBE-1,COLUMN(),1,1),""))</f>
        <v>Personalentwicklung</v>
      </c>
      <c r="E510" t="str">
        <f t="shared" ca="1" si="7"/>
        <v>D;42</v>
      </c>
      <c r="F510" t="str">
        <f ca="1">IF(ROW()-1&lt;=DataRows_IBE,OFFSET(InstrumenteIBE!$A$1,ROW()-2,COLUMN()-COLUMN($F$1),1,1),IF(ROW()-2 &lt;= DataRows,OFFSET(MeineInstrumente!$A$9,ROW()-DataRows_IBE-1,COLUMN()-COLUMN($F$1),1,1),""))</f>
        <v>D</v>
      </c>
    </row>
    <row r="511" spans="1:6" x14ac:dyDescent="0.25">
      <c r="A511">
        <f ca="1">IF(ROW()-1&lt;=DataRows_IBE,OFFSET(InstrumenteIBE!$A$1,ROW()-2,COLUMN(),1,1),IF(ROW()-2 &lt;= DataRows,OFFSET(MeineInstrumente!$A$9,ROW()-DataRows_IBE-1,COLUMN(),1,1),""))</f>
        <v>42</v>
      </c>
      <c r="B511">
        <f ca="1">IF(ROW()-1&lt;=DataRows_IBE,OFFSET(InstrumenteIBE!$A$1,ROW()-2,COLUMN(),1,1),IF(ROW()-2 &lt;= DataRows,OFFSET(MeineInstrumente!$A$9,ROW()-DataRows_IBE-1,COLUMN(),1,1),""))</f>
        <v>1</v>
      </c>
      <c r="C511">
        <f ca="1">IF(ROW()-1&lt;=DataRows_IBE,OFFSET(InstrumenteIBE!$A$1,ROW()-2,COLUMN(),1,1),IF(ROW()-2 &lt;= DataRows,OFFSET(MeineInstrumente!$A$9,ROW()-DataRows_IBE-1,COLUMN(),1,1),""))</f>
        <v>6</v>
      </c>
      <c r="D511" s="16" t="str">
        <f ca="1">IF(ROW()-1&lt;=DataRows_IBE,OFFSET(InstrumenteIBE!$A$1,ROW()-2,COLUMN(),1,1),IF(ROW()-2 &lt;= DataRows,OFFSET(MeineInstrumente!$A$9,ROW()-DataRows_IBE-1,COLUMN(),1,1),""))</f>
        <v>Organisation</v>
      </c>
      <c r="E511" t="str">
        <f t="shared" ca="1" si="7"/>
        <v>D;42</v>
      </c>
      <c r="F511" t="str">
        <f ca="1">IF(ROW()-1&lt;=DataRows_IBE,OFFSET(InstrumenteIBE!$A$1,ROW()-2,COLUMN()-COLUMN($F$1),1,1),IF(ROW()-2 &lt;= DataRows,OFFSET(MeineInstrumente!$A$9,ROW()-DataRows_IBE-1,COLUMN()-COLUMN($F$1),1,1),""))</f>
        <v>D</v>
      </c>
    </row>
    <row r="512" spans="1:6" x14ac:dyDescent="0.25">
      <c r="A512">
        <f ca="1">IF(ROW()-1&lt;=DataRows_IBE,OFFSET(InstrumenteIBE!$A$1,ROW()-2,COLUMN(),1,1),IF(ROW()-2 &lt;= DataRows,OFFSET(MeineInstrumente!$A$9,ROW()-DataRows_IBE-1,COLUMN(),1,1),""))</f>
        <v>43</v>
      </c>
      <c r="B512">
        <f ca="1">IF(ROW()-1&lt;=DataRows_IBE,OFFSET(InstrumenteIBE!$A$1,ROW()-2,COLUMN(),1,1),IF(ROW()-2 &lt;= DataRows,OFFSET(MeineInstrumente!$A$9,ROW()-DataRows_IBE-1,COLUMN(),1,1),""))</f>
        <v>0</v>
      </c>
      <c r="C512">
        <f ca="1">IF(ROW()-1&lt;=DataRows_IBE,OFFSET(InstrumenteIBE!$A$1,ROW()-2,COLUMN(),1,1),IF(ROW()-2 &lt;= DataRows,OFFSET(MeineInstrumente!$A$9,ROW()-DataRows_IBE-1,COLUMN(),1,1),""))</f>
        <v>0</v>
      </c>
      <c r="D512" s="16" t="str">
        <f ca="1">IF(ROW()-1&lt;=DataRows_IBE,OFFSET(InstrumenteIBE!$A$1,ROW()-2,COLUMN(),1,1),IF(ROW()-2 &lt;= DataRows,OFFSET(MeineInstrumente!$A$9,ROW()-DataRows_IBE-1,COLUMN(),1,1),""))</f>
        <v>Angebote zur Neu- und Umorientierung</v>
      </c>
      <c r="E512" t="str">
        <f t="shared" ca="1" si="7"/>
        <v>I;43</v>
      </c>
      <c r="F512" t="str">
        <f ca="1">IF(ROW()-1&lt;=DataRows_IBE,OFFSET(InstrumenteIBE!$A$1,ROW()-2,COLUMN()-COLUMN($F$1),1,1),IF(ROW()-2 &lt;= DataRows,OFFSET(MeineInstrumente!$A$9,ROW()-DataRows_IBE-1,COLUMN()-COLUMN($F$1),1,1),""))</f>
        <v>I</v>
      </c>
    </row>
    <row r="513" spans="1:6" ht="30" x14ac:dyDescent="0.25">
      <c r="A513">
        <f ca="1">IF(ROW()-1&lt;=DataRows_IBE,OFFSET(InstrumenteIBE!$A$1,ROW()-2,COLUMN(),1,1),IF(ROW()-2 &lt;= DataRows,OFFSET(MeineInstrumente!$A$9,ROW()-DataRows_IBE-1,COLUMN(),1,1),""))</f>
        <v>43</v>
      </c>
      <c r="B513">
        <f ca="1">IF(ROW()-1&lt;=DataRows_IBE,OFFSET(InstrumenteIBE!$A$1,ROW()-2,COLUMN(),1,1),IF(ROW()-2 &lt;= DataRows,OFFSET(MeineInstrumente!$A$9,ROW()-DataRows_IBE-1,COLUMN(),1,1),""))</f>
        <v>0</v>
      </c>
      <c r="C513">
        <f ca="1">IF(ROW()-1&lt;=DataRows_IBE,OFFSET(InstrumenteIBE!$A$1,ROW()-2,COLUMN(),1,1),IF(ROW()-2 &lt;= DataRows,OFFSET(MeineInstrumente!$A$9,ROW()-DataRows_IBE-1,COLUMN(),1,1),""))</f>
        <v>0</v>
      </c>
      <c r="D513" s="16" t="str">
        <f ca="1">IF(ROW()-1&lt;=DataRows_IBE,OFFSET(InstrumenteIBE!$A$1,ROW()-2,COLUMN(),1,1),IF(ROW()-2 &lt;= DataRows,OFFSET(MeineInstrumente!$A$9,ROW()-DataRows_IBE-1,COLUMN(),1,1),""))</f>
        <v>Das Unternehmen bietet Maßnahmen zur Vorbereitung auf bestimmte Berufsphasen bzw. zur Unterstützung innerhalb dieser Berufsphasen an.</v>
      </c>
      <c r="E513" t="str">
        <f t="shared" ca="1" si="7"/>
        <v>I_t;43</v>
      </c>
      <c r="F513" t="str">
        <f ca="1">IF(ROW()-1&lt;=DataRows_IBE,OFFSET(InstrumenteIBE!$A$1,ROW()-2,COLUMN()-COLUMN($F$1),1,1),IF(ROW()-2 &lt;= DataRows,OFFSET(MeineInstrumente!$A$9,ROW()-DataRows_IBE-1,COLUMN()-COLUMN($F$1),1,1),""))</f>
        <v>I_t</v>
      </c>
    </row>
    <row r="514" spans="1:6" ht="90" x14ac:dyDescent="0.25">
      <c r="A514">
        <f ca="1">IF(ROW()-1&lt;=DataRows_IBE,OFFSET(InstrumenteIBE!$A$1,ROW()-2,COLUMN(),1,1),IF(ROW()-2 &lt;= DataRows,OFFSET(MeineInstrumente!$A$9,ROW()-DataRows_IBE-1,COLUMN(),1,1),""))</f>
        <v>43</v>
      </c>
      <c r="B514">
        <f ca="1">IF(ROW()-1&lt;=DataRows_IBE,OFFSET(InstrumenteIBE!$A$1,ROW()-2,COLUMN(),1,1),IF(ROW()-2 &lt;= DataRows,OFFSET(MeineInstrumente!$A$9,ROW()-DataRows_IBE-1,COLUMN(),1,1),""))</f>
        <v>0</v>
      </c>
      <c r="C514">
        <f ca="1">IF(ROW()-1&lt;=DataRows_IBE,OFFSET(InstrumenteIBE!$A$1,ROW()-2,COLUMN(),1,1),IF(ROW()-2 &lt;= DataRows,OFFSET(MeineInstrumente!$A$9,ROW()-DataRows_IBE-1,COLUMN(),1,1),""))</f>
        <v>0</v>
      </c>
      <c r="D514" s="16" t="str">
        <f ca="1">IF(ROW()-1&lt;=DataRows_IBE,OFFSET(InstrumenteIBE!$A$1,ROW()-2,COLUMN(),1,1),IF(ROW()-2 &lt;= DataRows,OFFSET(MeineInstrumente!$A$9,ROW()-DataRows_IBE-1,COLUMN(),1,1),""))</f>
        <v>Eine konkrete, realistische Perspektive für den neuen Lebensabschnitt sowie eine entsprechende Unterstützung von betrieblicher Seite ermöglicht eine frühzeitige Planung und einen reibungslosen Übergang in die verschiedenen Berufsphasen. Derartige Angebote erhöhen die Bindung der Beschäftigten an das Unternehmen, mindern die Gefahr der Kündigung bzw. Fehlbesetzung und des Verlustes von Know-how und fördern das Employer Branding.</v>
      </c>
      <c r="E514" t="str">
        <f t="shared" ref="E514:E577" ca="1" si="8">IF(ISNUMBER(A514),F514&amp;";"&amp;A514,"")</f>
        <v>I_d;43</v>
      </c>
      <c r="F514" t="str">
        <f ca="1">IF(ROW()-1&lt;=DataRows_IBE,OFFSET(InstrumenteIBE!$A$1,ROW()-2,COLUMN()-COLUMN($F$1),1,1),IF(ROW()-2 &lt;= DataRows,OFFSET(MeineInstrumente!$A$9,ROW()-DataRows_IBE-1,COLUMN()-COLUMN($F$1),1,1),""))</f>
        <v>I_d</v>
      </c>
    </row>
    <row r="515" spans="1:6" x14ac:dyDescent="0.25">
      <c r="A515">
        <f ca="1">IF(ROW()-1&lt;=DataRows_IBE,OFFSET(InstrumenteIBE!$A$1,ROW()-2,COLUMN(),1,1),IF(ROW()-2 &lt;= DataRows,OFFSET(MeineInstrumente!$A$9,ROW()-DataRows_IBE-1,COLUMN(),1,1),""))</f>
        <v>43</v>
      </c>
      <c r="B515">
        <f ca="1">IF(ROW()-1&lt;=DataRows_IBE,OFFSET(InstrumenteIBE!$A$1,ROW()-2,COLUMN(),1,1),IF(ROW()-2 &lt;= DataRows,OFFSET(MeineInstrumente!$A$9,ROW()-DataRows_IBE-1,COLUMN(),1,1),""))</f>
        <v>1</v>
      </c>
      <c r="C515">
        <f ca="1">IF(ROW()-1&lt;=DataRows_IBE,OFFSET(InstrumenteIBE!$A$1,ROW()-2,COLUMN(),1,1),IF(ROW()-2 &lt;= DataRows,OFFSET(MeineInstrumente!$A$9,ROW()-DataRows_IBE-1,COLUMN(),1,1),""))</f>
        <v>0</v>
      </c>
      <c r="D515" s="16" t="str">
        <f ca="1">IF(ROW()-1&lt;=DataRows_IBE,OFFSET(InstrumenteIBE!$A$1,ROW()-2,COLUMN(),1,1),IF(ROW()-2 &lt;= DataRows,OFFSET(MeineInstrumente!$A$9,ROW()-DataRows_IBE-1,COLUMN(),1,1),""))</f>
        <v>spezifische Handlungsfelder</v>
      </c>
      <c r="E515" t="str">
        <f t="shared" ca="1" si="8"/>
        <v>dT;43</v>
      </c>
      <c r="F515" t="str">
        <f ca="1">IF(ROW()-1&lt;=DataRows_IBE,OFFSET(InstrumenteIBE!$A$1,ROW()-2,COLUMN()-COLUMN($F$1),1,1),IF(ROW()-2 &lt;= DataRows,OFFSET(MeineInstrumente!$A$9,ROW()-DataRows_IBE-1,COLUMN()-COLUMN($F$1),1,1),""))</f>
        <v>dT</v>
      </c>
    </row>
    <row r="516" spans="1:6" x14ac:dyDescent="0.25">
      <c r="A516">
        <f ca="1">IF(ROW()-1&lt;=DataRows_IBE,OFFSET(InstrumenteIBE!$A$1,ROW()-2,COLUMN(),1,1),IF(ROW()-2 &lt;= DataRows,OFFSET(MeineInstrumente!$A$9,ROW()-DataRows_IBE-1,COLUMN(),1,1),""))</f>
        <v>43</v>
      </c>
      <c r="B516">
        <f ca="1">IF(ROW()-1&lt;=DataRows_IBE,OFFSET(InstrumenteIBE!$A$1,ROW()-2,COLUMN(),1,1),IF(ROW()-2 &lt;= DataRows,OFFSET(MeineInstrumente!$A$9,ROW()-DataRows_IBE-1,COLUMN(),1,1),""))</f>
        <v>1</v>
      </c>
      <c r="C516">
        <f ca="1">IF(ROW()-1&lt;=DataRows_IBE,OFFSET(InstrumenteIBE!$A$1,ROW()-2,COLUMN(),1,1),IF(ROW()-2 &lt;= DataRows,OFFSET(MeineInstrumente!$A$9,ROW()-DataRows_IBE-1,COLUMN(),1,1),""))</f>
        <v>1</v>
      </c>
      <c r="D516" s="16" t="str">
        <f ca="1">IF(ROW()-1&lt;=DataRows_IBE,OFFSET(InstrumenteIBE!$A$1,ROW()-2,COLUMN(),1,1),IF(ROW()-2 &lt;= DataRows,OFFSET(MeineInstrumente!$A$9,ROW()-DataRows_IBE-1,COLUMN(),1,1),""))</f>
        <v>Personalentwicklung</v>
      </c>
      <c r="E516" t="str">
        <f t="shared" ca="1" si="8"/>
        <v>D;43</v>
      </c>
      <c r="F516" t="str">
        <f ca="1">IF(ROW()-1&lt;=DataRows_IBE,OFFSET(InstrumenteIBE!$A$1,ROW()-2,COLUMN()-COLUMN($F$1),1,1),IF(ROW()-2 &lt;= DataRows,OFFSET(MeineInstrumente!$A$9,ROW()-DataRows_IBE-1,COLUMN()-COLUMN($F$1),1,1),""))</f>
        <v>D</v>
      </c>
    </row>
    <row r="517" spans="1:6" x14ac:dyDescent="0.25">
      <c r="A517">
        <f ca="1">IF(ROW()-1&lt;=DataRows_IBE,OFFSET(InstrumenteIBE!$A$1,ROW()-2,COLUMN(),1,1),IF(ROW()-2 &lt;= DataRows,OFFSET(MeineInstrumente!$A$9,ROW()-DataRows_IBE-1,COLUMN(),1,1),""))</f>
        <v>43</v>
      </c>
      <c r="B517">
        <f ca="1">IF(ROW()-1&lt;=DataRows_IBE,OFFSET(InstrumenteIBE!$A$1,ROW()-2,COLUMN(),1,1),IF(ROW()-2 &lt;= DataRows,OFFSET(MeineInstrumente!$A$9,ROW()-DataRows_IBE-1,COLUMN(),1,1),""))</f>
        <v>1</v>
      </c>
      <c r="C517">
        <f ca="1">IF(ROW()-1&lt;=DataRows_IBE,OFFSET(InstrumenteIBE!$A$1,ROW()-2,COLUMN(),1,1),IF(ROW()-2 &lt;= DataRows,OFFSET(MeineInstrumente!$A$9,ROW()-DataRows_IBE-1,COLUMN(),1,1),""))</f>
        <v>3</v>
      </c>
      <c r="D517" s="16" t="str">
        <f ca="1">IF(ROW()-1&lt;=DataRows_IBE,OFFSET(InstrumenteIBE!$A$1,ROW()-2,COLUMN(),1,1),IF(ROW()-2 &lt;= DataRows,OFFSET(MeineInstrumente!$A$9,ROW()-DataRows_IBE-1,COLUMN(),1,1),""))</f>
        <v>Berufliche Werdegänge</v>
      </c>
      <c r="E517" t="str">
        <f t="shared" ca="1" si="8"/>
        <v>D;43</v>
      </c>
      <c r="F517" t="str">
        <f ca="1">IF(ROW()-1&lt;=DataRows_IBE,OFFSET(InstrumenteIBE!$A$1,ROW()-2,COLUMN()-COLUMN($F$1),1,1),IF(ROW()-2 &lt;= DataRows,OFFSET(MeineInstrumente!$A$9,ROW()-DataRows_IBE-1,COLUMN()-COLUMN($F$1),1,1),""))</f>
        <v>D</v>
      </c>
    </row>
    <row r="518" spans="1:6" x14ac:dyDescent="0.25">
      <c r="A518">
        <f ca="1">IF(ROW()-1&lt;=DataRows_IBE,OFFSET(InstrumenteIBE!$A$1,ROW()-2,COLUMN(),1,1),IF(ROW()-2 &lt;= DataRows,OFFSET(MeineInstrumente!$A$9,ROW()-DataRows_IBE-1,COLUMN(),1,1),""))</f>
        <v>43</v>
      </c>
      <c r="B518">
        <f ca="1">IF(ROW()-1&lt;=DataRows_IBE,OFFSET(InstrumenteIBE!$A$1,ROW()-2,COLUMN(),1,1),IF(ROW()-2 &lt;= DataRows,OFFSET(MeineInstrumente!$A$9,ROW()-DataRows_IBE-1,COLUMN(),1,1),""))</f>
        <v>1</v>
      </c>
      <c r="C518">
        <f ca="1">IF(ROW()-1&lt;=DataRows_IBE,OFFSET(InstrumenteIBE!$A$1,ROW()-2,COLUMN(),1,1),IF(ROW()-2 &lt;= DataRows,OFFSET(MeineInstrumente!$A$9,ROW()-DataRows_IBE-1,COLUMN(),1,1),""))</f>
        <v>4</v>
      </c>
      <c r="D518" s="16" t="str">
        <f ca="1">IF(ROW()-1&lt;=DataRows_IBE,OFFSET(InstrumenteIBE!$A$1,ROW()-2,COLUMN(),1,1),IF(ROW()-2 &lt;= DataRows,OFFSET(MeineInstrumente!$A$9,ROW()-DataRows_IBE-1,COLUMN(),1,1),""))</f>
        <v>Anreiz- und Motivationssysteme</v>
      </c>
      <c r="E518" t="str">
        <f t="shared" ca="1" si="8"/>
        <v>D;43</v>
      </c>
      <c r="F518" t="str">
        <f ca="1">IF(ROW()-1&lt;=DataRows_IBE,OFFSET(InstrumenteIBE!$A$1,ROW()-2,COLUMN()-COLUMN($F$1),1,1),IF(ROW()-2 &lt;= DataRows,OFFSET(MeineInstrumente!$A$9,ROW()-DataRows_IBE-1,COLUMN()-COLUMN($F$1),1,1),""))</f>
        <v>D</v>
      </c>
    </row>
    <row r="519" spans="1:6" x14ac:dyDescent="0.25">
      <c r="A519">
        <f ca="1">IF(ROW()-1&lt;=DataRows_IBE,OFFSET(InstrumenteIBE!$A$1,ROW()-2,COLUMN(),1,1),IF(ROW()-2 &lt;= DataRows,OFFSET(MeineInstrumente!$A$9,ROW()-DataRows_IBE-1,COLUMN(),1,1),""))</f>
        <v>43</v>
      </c>
      <c r="B519">
        <f ca="1">IF(ROW()-1&lt;=DataRows_IBE,OFFSET(InstrumenteIBE!$A$1,ROW()-2,COLUMN(),1,1),IF(ROW()-2 &lt;= DataRows,OFFSET(MeineInstrumente!$A$9,ROW()-DataRows_IBE-1,COLUMN(),1,1),""))</f>
        <v>1</v>
      </c>
      <c r="C519">
        <f ca="1">IF(ROW()-1&lt;=DataRows_IBE,OFFSET(InstrumenteIBE!$A$1,ROW()-2,COLUMN(),1,1),IF(ROW()-2 &lt;= DataRows,OFFSET(MeineInstrumente!$A$9,ROW()-DataRows_IBE-1,COLUMN(),1,1),""))</f>
        <v>6</v>
      </c>
      <c r="D519" s="16" t="str">
        <f ca="1">IF(ROW()-1&lt;=DataRows_IBE,OFFSET(InstrumenteIBE!$A$1,ROW()-2,COLUMN(),1,1),IF(ROW()-2 &lt;= DataRows,OFFSET(MeineInstrumente!$A$9,ROW()-DataRows_IBE-1,COLUMN(),1,1),""))</f>
        <v>Organisation</v>
      </c>
      <c r="E519" t="str">
        <f t="shared" ca="1" si="8"/>
        <v>D;43</v>
      </c>
      <c r="F519" t="str">
        <f ca="1">IF(ROW()-1&lt;=DataRows_IBE,OFFSET(InstrumenteIBE!$A$1,ROW()-2,COLUMN()-COLUMN($F$1),1,1),IF(ROW()-2 &lt;= DataRows,OFFSET(MeineInstrumente!$A$9,ROW()-DataRows_IBE-1,COLUMN()-COLUMN($F$1),1,1),""))</f>
        <v>D</v>
      </c>
    </row>
    <row r="520" spans="1:6" x14ac:dyDescent="0.25">
      <c r="A520">
        <f ca="1">IF(ROW()-1&lt;=DataRows_IBE,OFFSET(InstrumenteIBE!$A$1,ROW()-2,COLUMN(),1,1),IF(ROW()-2 &lt;= DataRows,OFFSET(MeineInstrumente!$A$9,ROW()-DataRows_IBE-1,COLUMN(),1,1),""))</f>
        <v>43</v>
      </c>
      <c r="B520">
        <f ca="1">IF(ROW()-1&lt;=DataRows_IBE,OFFSET(InstrumenteIBE!$A$1,ROW()-2,COLUMN(),1,1),IF(ROW()-2 &lt;= DataRows,OFFSET(MeineInstrumente!$A$9,ROW()-DataRows_IBE-1,COLUMN(),1,1),""))</f>
        <v>4</v>
      </c>
      <c r="C520">
        <f ca="1">IF(ROW()-1&lt;=DataRows_IBE,OFFSET(InstrumenteIBE!$A$1,ROW()-2,COLUMN(),1,1),IF(ROW()-2 &lt;= DataRows,OFFSET(MeineInstrumente!$A$9,ROW()-DataRows_IBE-1,COLUMN(),1,1),""))</f>
        <v>0</v>
      </c>
      <c r="D520" s="16" t="str">
        <f ca="1">IF(ROW()-1&lt;=DataRows_IBE,OFFSET(InstrumenteIBE!$A$1,ROW()-2,COLUMN(),1,1),IF(ROW()-2 &lt;= DataRows,OFFSET(MeineInstrumente!$A$9,ROW()-DataRows_IBE-1,COLUMN(),1,1),""))</f>
        <v>Berufshintergrund</v>
      </c>
      <c r="E520" t="str">
        <f t="shared" ca="1" si="8"/>
        <v>dT;43</v>
      </c>
      <c r="F520" t="str">
        <f ca="1">IF(ROW()-1&lt;=DataRows_IBE,OFFSET(InstrumenteIBE!$A$1,ROW()-2,COLUMN()-COLUMN($F$1),1,1),IF(ROW()-2 &lt;= DataRows,OFFSET(MeineInstrumente!$A$9,ROW()-DataRows_IBE-1,COLUMN()-COLUMN($F$1),1,1),""))</f>
        <v>dT</v>
      </c>
    </row>
    <row r="521" spans="1:6" x14ac:dyDescent="0.25">
      <c r="A521">
        <f ca="1">IF(ROW()-1&lt;=DataRows_IBE,OFFSET(InstrumenteIBE!$A$1,ROW()-2,COLUMN(),1,1),IF(ROW()-2 &lt;= DataRows,OFFSET(MeineInstrumente!$A$9,ROW()-DataRows_IBE-1,COLUMN(),1,1),""))</f>
        <v>43</v>
      </c>
      <c r="B521">
        <f ca="1">IF(ROW()-1&lt;=DataRows_IBE,OFFSET(InstrumenteIBE!$A$1,ROW()-2,COLUMN(),1,1),IF(ROW()-2 &lt;= DataRows,OFFSET(MeineInstrumente!$A$9,ROW()-DataRows_IBE-1,COLUMN(),1,1),""))</f>
        <v>4</v>
      </c>
      <c r="C521">
        <f ca="1">IF(ROW()-1&lt;=DataRows_IBE,OFFSET(InstrumenteIBE!$A$1,ROW()-2,COLUMN(),1,1),IF(ROW()-2 &lt;= DataRows,OFFSET(MeineInstrumente!$A$9,ROW()-DataRows_IBE-1,COLUMN(),1,1),""))</f>
        <v>19</v>
      </c>
      <c r="D521" s="16" t="str">
        <f ca="1">IF(ROW()-1&lt;=DataRows_IBE,OFFSET(InstrumenteIBE!$A$1,ROW()-2,COLUMN(),1,1),IF(ROW()-2 &lt;= DataRows,OFFSET(MeineInstrumente!$A$9,ROW()-DataRows_IBE-1,COLUMN(),1,1),""))</f>
        <v>Einstieg/Orientierung</v>
      </c>
      <c r="E521" t="str">
        <f t="shared" ca="1" si="8"/>
        <v>D;43</v>
      </c>
      <c r="F521" t="str">
        <f ca="1">IF(ROW()-1&lt;=DataRows_IBE,OFFSET(InstrumenteIBE!$A$1,ROW()-2,COLUMN()-COLUMN($F$1),1,1),IF(ROW()-2 &lt;= DataRows,OFFSET(MeineInstrumente!$A$9,ROW()-DataRows_IBE-1,COLUMN()-COLUMN($F$1),1,1),""))</f>
        <v>D</v>
      </c>
    </row>
    <row r="522" spans="1:6" ht="60" x14ac:dyDescent="0.25">
      <c r="A522">
        <f ca="1">IF(ROW()-1&lt;=DataRows_IBE,OFFSET(InstrumenteIBE!$A$1,ROW()-2,COLUMN(),1,1),IF(ROW()-2 &lt;= DataRows,OFFSET(MeineInstrumente!$A$9,ROW()-DataRows_IBE-1,COLUMN(),1,1),""))</f>
        <v>43</v>
      </c>
      <c r="B522">
        <f ca="1">IF(ROW()-1&lt;=DataRows_IBE,OFFSET(InstrumenteIBE!$A$1,ROW()-2,COLUMN(),1,1),IF(ROW()-2 &lt;= DataRows,OFFSET(MeineInstrumente!$A$9,ROW()-DataRows_IBE-1,COLUMN(),1,1),""))</f>
        <v>4</v>
      </c>
      <c r="C522">
        <f ca="1">IF(ROW()-1&lt;=DataRows_IBE,OFFSET(InstrumenteIBE!$A$1,ROW()-2,COLUMN(),1,1),IF(ROW()-2 &lt;= DataRows,OFFSET(MeineInstrumente!$A$9,ROW()-DataRows_IBE-1,COLUMN(),1,1),""))</f>
        <v>19</v>
      </c>
      <c r="D522" s="16" t="str">
        <f ca="1">IF(ROW()-1&lt;=DataRows_IBE,OFFSET(InstrumenteIBE!$A$1,ROW()-2,COLUMN(),1,1),IF(ROW()-2 &lt;= DataRows,OFFSET(MeineInstrumente!$A$9,ROW()-DataRows_IBE-1,COLUMN(),1,1),""))</f>
        <v>Angebote, z. B. Einführungsprogramme mit Betriebsbesichtigungen, Informationen aus allen Unternehmensbereichen, einem für die ersten Monate zur Seite gestellten Paten bzw. einer Patin, themenübergreifenden Grundlagentrainings, Lerninseln etc.</v>
      </c>
      <c r="E522" t="str">
        <f t="shared" ca="1" si="8"/>
        <v>D_r;43</v>
      </c>
      <c r="F522" t="str">
        <f ca="1">IF(ROW()-1&lt;=DataRows_IBE,OFFSET(InstrumenteIBE!$A$1,ROW()-2,COLUMN()-COLUMN($F$1),1,1),IF(ROW()-2 &lt;= DataRows,OFFSET(MeineInstrumente!$A$9,ROW()-DataRows_IBE-1,COLUMN()-COLUMN($F$1),1,1),""))</f>
        <v>D_r</v>
      </c>
    </row>
    <row r="523" spans="1:6" x14ac:dyDescent="0.25">
      <c r="A523">
        <f ca="1">IF(ROW()-1&lt;=DataRows_IBE,OFFSET(InstrumenteIBE!$A$1,ROW()-2,COLUMN(),1,1),IF(ROW()-2 &lt;= DataRows,OFFSET(MeineInstrumente!$A$9,ROW()-DataRows_IBE-1,COLUMN(),1,1),""))</f>
        <v>43</v>
      </c>
      <c r="B523">
        <f ca="1">IF(ROW()-1&lt;=DataRows_IBE,OFFSET(InstrumenteIBE!$A$1,ROW()-2,COLUMN(),1,1),IF(ROW()-2 &lt;= DataRows,OFFSET(MeineInstrumente!$A$9,ROW()-DataRows_IBE-1,COLUMN(),1,1),""))</f>
        <v>4</v>
      </c>
      <c r="C523">
        <f ca="1">IF(ROW()-1&lt;=DataRows_IBE,OFFSET(InstrumenteIBE!$A$1,ROW()-2,COLUMN(),1,1),IF(ROW()-2 &lt;= DataRows,OFFSET(MeineInstrumente!$A$9,ROW()-DataRows_IBE-1,COLUMN(),1,1),""))</f>
        <v>20</v>
      </c>
      <c r="D523" s="16" t="str">
        <f ca="1">IF(ROW()-1&lt;=DataRows_IBE,OFFSET(InstrumenteIBE!$A$1,ROW()-2,COLUMN(),1,1),IF(ROW()-2 &lt;= DataRows,OFFSET(MeineInstrumente!$A$9,ROW()-DataRows_IBE-1,COLUMN(),1,1),""))</f>
        <v>Reife</v>
      </c>
      <c r="E523" t="str">
        <f t="shared" ca="1" si="8"/>
        <v>D;43</v>
      </c>
      <c r="F523" t="str">
        <f ca="1">IF(ROW()-1&lt;=DataRows_IBE,OFFSET(InstrumenteIBE!$A$1,ROW()-2,COLUMN()-COLUMN($F$1),1,1),IF(ROW()-2 &lt;= DataRows,OFFSET(MeineInstrumente!$A$9,ROW()-DataRows_IBE-1,COLUMN()-COLUMN($F$1),1,1),""))</f>
        <v>D</v>
      </c>
    </row>
    <row r="524" spans="1:6" ht="45" x14ac:dyDescent="0.25">
      <c r="A524">
        <f ca="1">IF(ROW()-1&lt;=DataRows_IBE,OFFSET(InstrumenteIBE!$A$1,ROW()-2,COLUMN(),1,1),IF(ROW()-2 &lt;= DataRows,OFFSET(MeineInstrumente!$A$9,ROW()-DataRows_IBE-1,COLUMN(),1,1),""))</f>
        <v>43</v>
      </c>
      <c r="B524">
        <f ca="1">IF(ROW()-1&lt;=DataRows_IBE,OFFSET(InstrumenteIBE!$A$1,ROW()-2,COLUMN(),1,1),IF(ROW()-2 &lt;= DataRows,OFFSET(MeineInstrumente!$A$9,ROW()-DataRows_IBE-1,COLUMN(),1,1),""))</f>
        <v>4</v>
      </c>
      <c r="C524">
        <f ca="1">IF(ROW()-1&lt;=DataRows_IBE,OFFSET(InstrumenteIBE!$A$1,ROW()-2,COLUMN(),1,1),IF(ROW()-2 &lt;= DataRows,OFFSET(MeineInstrumente!$A$9,ROW()-DataRows_IBE-1,COLUMN(),1,1),""))</f>
        <v>20</v>
      </c>
      <c r="D524" s="16" t="str">
        <f ca="1">IF(ROW()-1&lt;=DataRows_IBE,OFFSET(InstrumenteIBE!$A$1,ROW()-2,COLUMN(),1,1),IF(ROW()-2 &lt;= DataRows,OFFSET(MeineInstrumente!$A$9,ROW()-DataRows_IBE-1,COLUMN(),1,1),""))</f>
        <v>Angebote, z. B. regelmäßige Standortbestimmungen mit Reflexion des bisher Erreichten und Aufzeigen von Perspektiven und zur Planung des weiteren Werdeganges</v>
      </c>
      <c r="E524" t="str">
        <f t="shared" ca="1" si="8"/>
        <v>D_r;43</v>
      </c>
      <c r="F524" t="str">
        <f ca="1">IF(ROW()-1&lt;=DataRows_IBE,OFFSET(InstrumenteIBE!$A$1,ROW()-2,COLUMN()-COLUMN($F$1),1,1),IF(ROW()-2 &lt;= DataRows,OFFSET(MeineInstrumente!$A$9,ROW()-DataRows_IBE-1,COLUMN()-COLUMN($F$1),1,1),""))</f>
        <v>D_r</v>
      </c>
    </row>
    <row r="525" spans="1:6" x14ac:dyDescent="0.25">
      <c r="A525">
        <f ca="1">IF(ROW()-1&lt;=DataRows_IBE,OFFSET(InstrumenteIBE!$A$1,ROW()-2,COLUMN(),1,1),IF(ROW()-2 &lt;= DataRows,OFFSET(MeineInstrumente!$A$9,ROW()-DataRows_IBE-1,COLUMN(),1,1),""))</f>
        <v>43</v>
      </c>
      <c r="B525">
        <f ca="1">IF(ROW()-1&lt;=DataRows_IBE,OFFSET(InstrumenteIBE!$A$1,ROW()-2,COLUMN(),1,1),IF(ROW()-2 &lt;= DataRows,OFFSET(MeineInstrumente!$A$9,ROW()-DataRows_IBE-1,COLUMN(),1,1),""))</f>
        <v>4</v>
      </c>
      <c r="C525">
        <f ca="1">IF(ROW()-1&lt;=DataRows_IBE,OFFSET(InstrumenteIBE!$A$1,ROW()-2,COLUMN(),1,1),IF(ROW()-2 &lt;= DataRows,OFFSET(MeineInstrumente!$A$9,ROW()-DataRows_IBE-1,COLUMN(),1,1),""))</f>
        <v>21</v>
      </c>
      <c r="D525" s="16" t="str">
        <f ca="1">IF(ROW()-1&lt;=DataRows_IBE,OFFSET(InstrumenteIBE!$A$1,ROW()-2,COLUMN(),1,1),IF(ROW()-2 &lt;= DataRows,OFFSET(MeineInstrumente!$A$9,ROW()-DataRows_IBE-1,COLUMN(),1,1),""))</f>
        <v>Führung</v>
      </c>
      <c r="E525" t="str">
        <f t="shared" ca="1" si="8"/>
        <v>D;43</v>
      </c>
      <c r="F525" t="str">
        <f ca="1">IF(ROW()-1&lt;=DataRows_IBE,OFFSET(InstrumenteIBE!$A$1,ROW()-2,COLUMN()-COLUMN($F$1),1,1),IF(ROW()-2 &lt;= DataRows,OFFSET(MeineInstrumente!$A$9,ROW()-DataRows_IBE-1,COLUMN()-COLUMN($F$1),1,1),""))</f>
        <v>D</v>
      </c>
    </row>
    <row r="526" spans="1:6" ht="30" x14ac:dyDescent="0.25">
      <c r="A526">
        <f ca="1">IF(ROW()-1&lt;=DataRows_IBE,OFFSET(InstrumenteIBE!$A$1,ROW()-2,COLUMN(),1,1),IF(ROW()-2 &lt;= DataRows,OFFSET(MeineInstrumente!$A$9,ROW()-DataRows_IBE-1,COLUMN(),1,1),""))</f>
        <v>43</v>
      </c>
      <c r="B526">
        <f ca="1">IF(ROW()-1&lt;=DataRows_IBE,OFFSET(InstrumenteIBE!$A$1,ROW()-2,COLUMN(),1,1),IF(ROW()-2 &lt;= DataRows,OFFSET(MeineInstrumente!$A$9,ROW()-DataRows_IBE-1,COLUMN(),1,1),""))</f>
        <v>4</v>
      </c>
      <c r="C526">
        <f ca="1">IF(ROW()-1&lt;=DataRows_IBE,OFFSET(InstrumenteIBE!$A$1,ROW()-2,COLUMN(),1,1),IF(ROW()-2 &lt;= DataRows,OFFSET(MeineInstrumente!$A$9,ROW()-DataRows_IBE-1,COLUMN(),1,1),""))</f>
        <v>21</v>
      </c>
      <c r="D526" s="16" t="str">
        <f ca="1">IF(ROW()-1&lt;=DataRows_IBE,OFFSET(InstrumenteIBE!$A$1,ROW()-2,COLUMN(),1,1),IF(ROW()-2 &lt;= DataRows,OFFSET(MeineInstrumente!$A$9,ROW()-DataRows_IBE-1,COLUMN(),1,1),""))</f>
        <v>Angebote, z. B. Führungskräfteentwicklungsprogramme zur Vorbereitung auf die Führungsaufgabe bzw. zum Ausbau der Führungskompetenzen</v>
      </c>
      <c r="E526" t="str">
        <f t="shared" ca="1" si="8"/>
        <v>D_r;43</v>
      </c>
      <c r="F526" t="str">
        <f ca="1">IF(ROW()-1&lt;=DataRows_IBE,OFFSET(InstrumenteIBE!$A$1,ROW()-2,COLUMN()-COLUMN($F$1),1,1),IF(ROW()-2 &lt;= DataRows,OFFSET(MeineInstrumente!$A$9,ROW()-DataRows_IBE-1,COLUMN()-COLUMN($F$1),1,1),""))</f>
        <v>D_r</v>
      </c>
    </row>
    <row r="527" spans="1:6" x14ac:dyDescent="0.25">
      <c r="A527">
        <f ca="1">IF(ROW()-1&lt;=DataRows_IBE,OFFSET(InstrumenteIBE!$A$1,ROW()-2,COLUMN(),1,1),IF(ROW()-2 &lt;= DataRows,OFFSET(MeineInstrumente!$A$9,ROW()-DataRows_IBE-1,COLUMN(),1,1),""))</f>
        <v>43</v>
      </c>
      <c r="B527">
        <f ca="1">IF(ROW()-1&lt;=DataRows_IBE,OFFSET(InstrumenteIBE!$A$1,ROW()-2,COLUMN(),1,1),IF(ROW()-2 &lt;= DataRows,OFFSET(MeineInstrumente!$A$9,ROW()-DataRows_IBE-1,COLUMN(),1,1),""))</f>
        <v>4</v>
      </c>
      <c r="C527">
        <f ca="1">IF(ROW()-1&lt;=DataRows_IBE,OFFSET(InstrumenteIBE!$A$1,ROW()-2,COLUMN(),1,1),IF(ROW()-2 &lt;= DataRows,OFFSET(MeineInstrumente!$A$9,ROW()-DataRows_IBE-1,COLUMN(),1,1),""))</f>
        <v>22</v>
      </c>
      <c r="D527" s="16" t="str">
        <f ca="1">IF(ROW()-1&lt;=DataRows_IBE,OFFSET(InstrumenteIBE!$A$1,ROW()-2,COLUMN(),1,1),IF(ROW()-2 &lt;= DataRows,OFFSET(MeineInstrumente!$A$9,ROW()-DataRows_IBE-1,COLUMN(),1,1),""))</f>
        <v>Ausland</v>
      </c>
      <c r="E527" t="str">
        <f t="shared" ca="1" si="8"/>
        <v>D;43</v>
      </c>
      <c r="F527" t="str">
        <f ca="1">IF(ROW()-1&lt;=DataRows_IBE,OFFSET(InstrumenteIBE!$A$1,ROW()-2,COLUMN()-COLUMN($F$1),1,1),IF(ROW()-2 &lt;= DataRows,OFFSET(MeineInstrumente!$A$9,ROW()-DataRows_IBE-1,COLUMN()-COLUMN($F$1),1,1),""))</f>
        <v>D</v>
      </c>
    </row>
    <row r="528" spans="1:6" ht="30" x14ac:dyDescent="0.25">
      <c r="A528">
        <f ca="1">IF(ROW()-1&lt;=DataRows_IBE,OFFSET(InstrumenteIBE!$A$1,ROW()-2,COLUMN(),1,1),IF(ROW()-2 &lt;= DataRows,OFFSET(MeineInstrumente!$A$9,ROW()-DataRows_IBE-1,COLUMN(),1,1),""))</f>
        <v>43</v>
      </c>
      <c r="B528">
        <f ca="1">IF(ROW()-1&lt;=DataRows_IBE,OFFSET(InstrumenteIBE!$A$1,ROW()-2,COLUMN(),1,1),IF(ROW()-2 &lt;= DataRows,OFFSET(MeineInstrumente!$A$9,ROW()-DataRows_IBE-1,COLUMN(),1,1),""))</f>
        <v>4</v>
      </c>
      <c r="C528">
        <f ca="1">IF(ROW()-1&lt;=DataRows_IBE,OFFSET(InstrumenteIBE!$A$1,ROW()-2,COLUMN(),1,1),IF(ROW()-2 &lt;= DataRows,OFFSET(MeineInstrumente!$A$9,ROW()-DataRows_IBE-1,COLUMN(),1,1),""))</f>
        <v>22</v>
      </c>
      <c r="D528" s="16" t="str">
        <f ca="1">IF(ROW()-1&lt;=DataRows_IBE,OFFSET(InstrumenteIBE!$A$1,ROW()-2,COLUMN(),1,1),IF(ROW()-2 &lt;= DataRows,OFFSET(MeineInstrumente!$A$9,ROW()-DataRows_IBE-1,COLUMN(),1,1),""))</f>
        <v>Angebote, z. B. Integrationsprogramme vor bzw. während des Auslandsaufenthaltes</v>
      </c>
      <c r="E528" t="str">
        <f t="shared" ca="1" si="8"/>
        <v>D_r;43</v>
      </c>
      <c r="F528" t="str">
        <f ca="1">IF(ROW()-1&lt;=DataRows_IBE,OFFSET(InstrumenteIBE!$A$1,ROW()-2,COLUMN()-COLUMN($F$1),1,1),IF(ROW()-2 &lt;= DataRows,OFFSET(MeineInstrumente!$A$9,ROW()-DataRows_IBE-1,COLUMN()-COLUMN($F$1),1,1),""))</f>
        <v>D_r</v>
      </c>
    </row>
    <row r="529" spans="1:6" x14ac:dyDescent="0.25">
      <c r="A529">
        <f ca="1">IF(ROW()-1&lt;=DataRows_IBE,OFFSET(InstrumenteIBE!$A$1,ROW()-2,COLUMN(),1,1),IF(ROW()-2 &lt;= DataRows,OFFSET(MeineInstrumente!$A$9,ROW()-DataRows_IBE-1,COLUMN(),1,1),""))</f>
        <v>43</v>
      </c>
      <c r="B529">
        <f ca="1">IF(ROW()-1&lt;=DataRows_IBE,OFFSET(InstrumenteIBE!$A$1,ROW()-2,COLUMN(),1,1),IF(ROW()-2 &lt;= DataRows,OFFSET(MeineInstrumente!$A$9,ROW()-DataRows_IBE-1,COLUMN(),1,1),""))</f>
        <v>4</v>
      </c>
      <c r="C529">
        <f ca="1">IF(ROW()-1&lt;=DataRows_IBE,OFFSET(InstrumenteIBE!$A$1,ROW()-2,COLUMN(),1,1),IF(ROW()-2 &lt;= DataRows,OFFSET(MeineInstrumente!$A$9,ROW()-DataRows_IBE-1,COLUMN(),1,1),""))</f>
        <v>23</v>
      </c>
      <c r="D529" s="16" t="str">
        <f ca="1">IF(ROW()-1&lt;=DataRows_IBE,OFFSET(InstrumenteIBE!$A$1,ROW()-2,COLUMN(),1,1),IF(ROW()-2 &lt;= DataRows,OFFSET(MeineInstrumente!$A$9,ROW()-DataRows_IBE-1,COLUMN(),1,1),""))</f>
        <v>Ausstieg</v>
      </c>
      <c r="E529" t="str">
        <f t="shared" ca="1" si="8"/>
        <v>D;43</v>
      </c>
      <c r="F529" t="str">
        <f ca="1">IF(ROW()-1&lt;=DataRows_IBE,OFFSET(InstrumenteIBE!$A$1,ROW()-2,COLUMN()-COLUMN($F$1),1,1),IF(ROW()-2 &lt;= DataRows,OFFSET(MeineInstrumente!$A$9,ROW()-DataRows_IBE-1,COLUMN()-COLUMN($F$1),1,1),""))</f>
        <v>D</v>
      </c>
    </row>
    <row r="530" spans="1:6" ht="60" x14ac:dyDescent="0.25">
      <c r="A530">
        <f ca="1">IF(ROW()-1&lt;=DataRows_IBE,OFFSET(InstrumenteIBE!$A$1,ROW()-2,COLUMN(),1,1),IF(ROW()-2 &lt;= DataRows,OFFSET(MeineInstrumente!$A$9,ROW()-DataRows_IBE-1,COLUMN(),1,1),""))</f>
        <v>43</v>
      </c>
      <c r="B530">
        <f ca="1">IF(ROW()-1&lt;=DataRows_IBE,OFFSET(InstrumenteIBE!$A$1,ROW()-2,COLUMN(),1,1),IF(ROW()-2 &lt;= DataRows,OFFSET(MeineInstrumente!$A$9,ROW()-DataRows_IBE-1,COLUMN(),1,1),""))</f>
        <v>4</v>
      </c>
      <c r="C530">
        <f ca="1">IF(ROW()-1&lt;=DataRows_IBE,OFFSET(InstrumenteIBE!$A$1,ROW()-2,COLUMN(),1,1),IF(ROW()-2 &lt;= DataRows,OFFSET(MeineInstrumente!$A$9,ROW()-DataRows_IBE-1,COLUMN(),1,1),""))</f>
        <v>23</v>
      </c>
      <c r="D530" s="16" t="str">
        <f ca="1">IF(ROW()-1&lt;=DataRows_IBE,OFFSET(InstrumenteIBE!$A$1,ROW()-2,COLUMN(),1,1),IF(ROW()-2 &lt;= DataRows,OFFSET(MeineInstrumente!$A$9,ROW()-DataRows_IBE-1,COLUMN(),1,1),""))</f>
        <v>Angebote, z. B. Seminare / Coaching zur Vorbereitung auf den Ruhestand mit Rückblick auf das bisher Erreichte sowie Ausblick auf die Gestaltung der nachberuflichen Zeit, verbunden mit Informationen und Unterstützungsmöglichkeiten von betrieblicher Seite</v>
      </c>
      <c r="E530" t="str">
        <f t="shared" ca="1" si="8"/>
        <v>D_r;43</v>
      </c>
      <c r="F530" t="str">
        <f ca="1">IF(ROW()-1&lt;=DataRows_IBE,OFFSET(InstrumenteIBE!$A$1,ROW()-2,COLUMN()-COLUMN($F$1),1,1),IF(ROW()-2 &lt;= DataRows,OFFSET(MeineInstrumente!$A$9,ROW()-DataRows_IBE-1,COLUMN()-COLUMN($F$1),1,1),""))</f>
        <v>D_r</v>
      </c>
    </row>
    <row r="531" spans="1:6" x14ac:dyDescent="0.25">
      <c r="A531">
        <f ca="1">IF(ROW()-1&lt;=DataRows_IBE,OFFSET(InstrumenteIBE!$A$1,ROW()-2,COLUMN(),1,1),IF(ROW()-2 &lt;= DataRows,OFFSET(MeineInstrumente!$A$9,ROW()-DataRows_IBE-1,COLUMN(),1,1),""))</f>
        <v>44</v>
      </c>
      <c r="B531">
        <f ca="1">IF(ROW()-1&lt;=DataRows_IBE,OFFSET(InstrumenteIBE!$A$1,ROW()-2,COLUMN(),1,1),IF(ROW()-2 &lt;= DataRows,OFFSET(MeineInstrumente!$A$9,ROW()-DataRows_IBE-1,COLUMN(),1,1),""))</f>
        <v>0</v>
      </c>
      <c r="C531">
        <f ca="1">IF(ROW()-1&lt;=DataRows_IBE,OFFSET(InstrumenteIBE!$A$1,ROW()-2,COLUMN(),1,1),IF(ROW()-2 &lt;= DataRows,OFFSET(MeineInstrumente!$A$9,ROW()-DataRows_IBE-1,COLUMN(),1,1),""))</f>
        <v>0</v>
      </c>
      <c r="D531" s="16" t="str">
        <f ca="1">IF(ROW()-1&lt;=DataRows_IBE,OFFSET(InstrumenteIBE!$A$1,ROW()-2,COLUMN(),1,1),IF(ROW()-2 &lt;= DataRows,OFFSET(MeineInstrumente!$A$9,ROW()-DataRows_IBE-1,COLUMN(),1,1),""))</f>
        <v>Fach- und führungsbezogenes Coaching</v>
      </c>
      <c r="E531" t="str">
        <f t="shared" ca="1" si="8"/>
        <v>I;44</v>
      </c>
      <c r="F531" t="str">
        <f ca="1">IF(ROW()-1&lt;=DataRows_IBE,OFFSET(InstrumenteIBE!$A$1,ROW()-2,COLUMN()-COLUMN($F$1),1,1),IF(ROW()-2 &lt;= DataRows,OFFSET(MeineInstrumente!$A$9,ROW()-DataRows_IBE-1,COLUMN()-COLUMN($F$1),1,1),""))</f>
        <v>I</v>
      </c>
    </row>
    <row r="532" spans="1:6" x14ac:dyDescent="0.25">
      <c r="A532">
        <f ca="1">IF(ROW()-1&lt;=DataRows_IBE,OFFSET(InstrumenteIBE!$A$1,ROW()-2,COLUMN(),1,1),IF(ROW()-2 &lt;= DataRows,OFFSET(MeineInstrumente!$A$9,ROW()-DataRows_IBE-1,COLUMN(),1,1),""))</f>
        <v>44</v>
      </c>
      <c r="B532">
        <f ca="1">IF(ROW()-1&lt;=DataRows_IBE,OFFSET(InstrumenteIBE!$A$1,ROW()-2,COLUMN(),1,1),IF(ROW()-2 &lt;= DataRows,OFFSET(MeineInstrumente!$A$9,ROW()-DataRows_IBE-1,COLUMN(),1,1),""))</f>
        <v>0</v>
      </c>
      <c r="C532">
        <f ca="1">IF(ROW()-1&lt;=DataRows_IBE,OFFSET(InstrumenteIBE!$A$1,ROW()-2,COLUMN(),1,1),IF(ROW()-2 &lt;= DataRows,OFFSET(MeineInstrumente!$A$9,ROW()-DataRows_IBE-1,COLUMN(),1,1),""))</f>
        <v>0</v>
      </c>
      <c r="D532" s="16" t="str">
        <f ca="1">IF(ROW()-1&lt;=DataRows_IBE,OFFSET(InstrumenteIBE!$A$1,ROW()-2,COLUMN(),1,1),IF(ROW()-2 &lt;= DataRows,OFFSET(MeineInstrumente!$A$9,ROW()-DataRows_IBE-1,COLUMN(),1,1),""))</f>
        <v>Coaching umfasst eine fachliche Betreuung von Einzelnen oder von Teams.</v>
      </c>
      <c r="E532" t="str">
        <f t="shared" ca="1" si="8"/>
        <v>I_t;44</v>
      </c>
      <c r="F532" t="str">
        <f ca="1">IF(ROW()-1&lt;=DataRows_IBE,OFFSET(InstrumenteIBE!$A$1,ROW()-2,COLUMN()-COLUMN($F$1),1,1),IF(ROW()-2 &lt;= DataRows,OFFSET(MeineInstrumente!$A$9,ROW()-DataRows_IBE-1,COLUMN()-COLUMN($F$1),1,1),""))</f>
        <v>I_t</v>
      </c>
    </row>
    <row r="533" spans="1:6" ht="60" x14ac:dyDescent="0.25">
      <c r="A533">
        <f ca="1">IF(ROW()-1&lt;=DataRows_IBE,OFFSET(InstrumenteIBE!$A$1,ROW()-2,COLUMN(),1,1),IF(ROW()-2 &lt;= DataRows,OFFSET(MeineInstrumente!$A$9,ROW()-DataRows_IBE-1,COLUMN(),1,1),""))</f>
        <v>44</v>
      </c>
      <c r="B533">
        <f ca="1">IF(ROW()-1&lt;=DataRows_IBE,OFFSET(InstrumenteIBE!$A$1,ROW()-2,COLUMN(),1,1),IF(ROW()-2 &lt;= DataRows,OFFSET(MeineInstrumente!$A$9,ROW()-DataRows_IBE-1,COLUMN(),1,1),""))</f>
        <v>0</v>
      </c>
      <c r="C533">
        <f ca="1">IF(ROW()-1&lt;=DataRows_IBE,OFFSET(InstrumenteIBE!$A$1,ROW()-2,COLUMN(),1,1),IF(ROW()-2 &lt;= DataRows,OFFSET(MeineInstrumente!$A$9,ROW()-DataRows_IBE-1,COLUMN(),1,1),""))</f>
        <v>0</v>
      </c>
      <c r="D533" s="16" t="str">
        <f ca="1">IF(ROW()-1&lt;=DataRows_IBE,OFFSET(InstrumenteIBE!$A$1,ROW()-2,COLUMN(),1,1),IF(ROW()-2 &lt;= DataRows,OFFSET(MeineInstrumente!$A$9,ROW()-DataRows_IBE-1,COLUMN(),1,1),""))</f>
        <v>Ziel eines fach- und führungsbezogenen Coachings ist es, die Problemlösungs- und Lernfähigkeit zu verbessern, die Veränderungsfähigkeit zu erhöhen und das Spannungsfeld zwischen persönlichen Bedürfnissen, den zu erfüllenden Aufgaben und den Unternehmenszielen zu meistern.</v>
      </c>
      <c r="E533" t="str">
        <f t="shared" ca="1" si="8"/>
        <v>I_d;44</v>
      </c>
      <c r="F533" t="str">
        <f ca="1">IF(ROW()-1&lt;=DataRows_IBE,OFFSET(InstrumenteIBE!$A$1,ROW()-2,COLUMN()-COLUMN($F$1),1,1),IF(ROW()-2 &lt;= DataRows,OFFSET(MeineInstrumente!$A$9,ROW()-DataRows_IBE-1,COLUMN()-COLUMN($F$1),1,1),""))</f>
        <v>I_d</v>
      </c>
    </row>
    <row r="534" spans="1:6" x14ac:dyDescent="0.25">
      <c r="A534">
        <f ca="1">IF(ROW()-1&lt;=DataRows_IBE,OFFSET(InstrumenteIBE!$A$1,ROW()-2,COLUMN(),1,1),IF(ROW()-2 &lt;= DataRows,OFFSET(MeineInstrumente!$A$9,ROW()-DataRows_IBE-1,COLUMN(),1,1),""))</f>
        <v>44</v>
      </c>
      <c r="B534">
        <f ca="1">IF(ROW()-1&lt;=DataRows_IBE,OFFSET(InstrumenteIBE!$A$1,ROW()-2,COLUMN(),1,1),IF(ROW()-2 &lt;= DataRows,OFFSET(MeineInstrumente!$A$9,ROW()-DataRows_IBE-1,COLUMN(),1,1),""))</f>
        <v>1</v>
      </c>
      <c r="C534">
        <f ca="1">IF(ROW()-1&lt;=DataRows_IBE,OFFSET(InstrumenteIBE!$A$1,ROW()-2,COLUMN(),1,1),IF(ROW()-2 &lt;= DataRows,OFFSET(MeineInstrumente!$A$9,ROW()-DataRows_IBE-1,COLUMN(),1,1),""))</f>
        <v>0</v>
      </c>
      <c r="D534" s="16" t="str">
        <f ca="1">IF(ROW()-1&lt;=DataRows_IBE,OFFSET(InstrumenteIBE!$A$1,ROW()-2,COLUMN(),1,1),IF(ROW()-2 &lt;= DataRows,OFFSET(MeineInstrumente!$A$9,ROW()-DataRows_IBE-1,COLUMN(),1,1),""))</f>
        <v>spezifische Handlungsfelder</v>
      </c>
      <c r="E534" t="str">
        <f t="shared" ca="1" si="8"/>
        <v>dT;44</v>
      </c>
      <c r="F534" t="str">
        <f ca="1">IF(ROW()-1&lt;=DataRows_IBE,OFFSET(InstrumenteIBE!$A$1,ROW()-2,COLUMN()-COLUMN($F$1),1,1),IF(ROW()-2 &lt;= DataRows,OFFSET(MeineInstrumente!$A$9,ROW()-DataRows_IBE-1,COLUMN()-COLUMN($F$1),1,1),""))</f>
        <v>dT</v>
      </c>
    </row>
    <row r="535" spans="1:6" x14ac:dyDescent="0.25">
      <c r="A535">
        <f ca="1">IF(ROW()-1&lt;=DataRows_IBE,OFFSET(InstrumenteIBE!$A$1,ROW()-2,COLUMN(),1,1),IF(ROW()-2 &lt;= DataRows,OFFSET(MeineInstrumente!$A$9,ROW()-DataRows_IBE-1,COLUMN(),1,1),""))</f>
        <v>44</v>
      </c>
      <c r="B535">
        <f ca="1">IF(ROW()-1&lt;=DataRows_IBE,OFFSET(InstrumenteIBE!$A$1,ROW()-2,COLUMN(),1,1),IF(ROW()-2 &lt;= DataRows,OFFSET(MeineInstrumente!$A$9,ROW()-DataRows_IBE-1,COLUMN(),1,1),""))</f>
        <v>1</v>
      </c>
      <c r="C535">
        <f ca="1">IF(ROW()-1&lt;=DataRows_IBE,OFFSET(InstrumenteIBE!$A$1,ROW()-2,COLUMN(),1,1),IF(ROW()-2 &lt;= DataRows,OFFSET(MeineInstrumente!$A$9,ROW()-DataRows_IBE-1,COLUMN(),1,1),""))</f>
        <v>1</v>
      </c>
      <c r="D535" s="16" t="str">
        <f ca="1">IF(ROW()-1&lt;=DataRows_IBE,OFFSET(InstrumenteIBE!$A$1,ROW()-2,COLUMN(),1,1),IF(ROW()-2 &lt;= DataRows,OFFSET(MeineInstrumente!$A$9,ROW()-DataRows_IBE-1,COLUMN(),1,1),""))</f>
        <v>Personalentwicklung</v>
      </c>
      <c r="E535" t="str">
        <f t="shared" ca="1" si="8"/>
        <v>D;44</v>
      </c>
      <c r="F535" t="str">
        <f ca="1">IF(ROW()-1&lt;=DataRows_IBE,OFFSET(InstrumenteIBE!$A$1,ROW()-2,COLUMN()-COLUMN($F$1),1,1),IF(ROW()-2 &lt;= DataRows,OFFSET(MeineInstrumente!$A$9,ROW()-DataRows_IBE-1,COLUMN()-COLUMN($F$1),1,1),""))</f>
        <v>D</v>
      </c>
    </row>
    <row r="536" spans="1:6" x14ac:dyDescent="0.25">
      <c r="A536">
        <f ca="1">IF(ROW()-1&lt;=DataRows_IBE,OFFSET(InstrumenteIBE!$A$1,ROW()-2,COLUMN(),1,1),IF(ROW()-2 &lt;= DataRows,OFFSET(MeineInstrumente!$A$9,ROW()-DataRows_IBE-1,COLUMN(),1,1),""))</f>
        <v>44</v>
      </c>
      <c r="B536">
        <f ca="1">IF(ROW()-1&lt;=DataRows_IBE,OFFSET(InstrumenteIBE!$A$1,ROW()-2,COLUMN(),1,1),IF(ROW()-2 &lt;= DataRows,OFFSET(MeineInstrumente!$A$9,ROW()-DataRows_IBE-1,COLUMN(),1,1),""))</f>
        <v>1</v>
      </c>
      <c r="C536">
        <f ca="1">IF(ROW()-1&lt;=DataRows_IBE,OFFSET(InstrumenteIBE!$A$1,ROW()-2,COLUMN(),1,1),IF(ROW()-2 &lt;= DataRows,OFFSET(MeineInstrumente!$A$9,ROW()-DataRows_IBE-1,COLUMN(),1,1),""))</f>
        <v>3</v>
      </c>
      <c r="D536" s="16" t="str">
        <f ca="1">IF(ROW()-1&lt;=DataRows_IBE,OFFSET(InstrumenteIBE!$A$1,ROW()-2,COLUMN(),1,1),IF(ROW()-2 &lt;= DataRows,OFFSET(MeineInstrumente!$A$9,ROW()-DataRows_IBE-1,COLUMN(),1,1),""))</f>
        <v>Berufliche Werdegänge</v>
      </c>
      <c r="E536" t="str">
        <f t="shared" ca="1" si="8"/>
        <v>D;44</v>
      </c>
      <c r="F536" t="str">
        <f ca="1">IF(ROW()-1&lt;=DataRows_IBE,OFFSET(InstrumenteIBE!$A$1,ROW()-2,COLUMN()-COLUMN($F$1),1,1),IF(ROW()-2 &lt;= DataRows,OFFSET(MeineInstrumente!$A$9,ROW()-DataRows_IBE-1,COLUMN()-COLUMN($F$1),1,1),""))</f>
        <v>D</v>
      </c>
    </row>
    <row r="537" spans="1:6" x14ac:dyDescent="0.25">
      <c r="A537">
        <f ca="1">IF(ROW()-1&lt;=DataRows_IBE,OFFSET(InstrumenteIBE!$A$1,ROW()-2,COLUMN(),1,1),IF(ROW()-2 &lt;= DataRows,OFFSET(MeineInstrumente!$A$9,ROW()-DataRows_IBE-1,COLUMN(),1,1),""))</f>
        <v>44</v>
      </c>
      <c r="B537">
        <f ca="1">IF(ROW()-1&lt;=DataRows_IBE,OFFSET(InstrumenteIBE!$A$1,ROW()-2,COLUMN(),1,1),IF(ROW()-2 &lt;= DataRows,OFFSET(MeineInstrumente!$A$9,ROW()-DataRows_IBE-1,COLUMN(),1,1),""))</f>
        <v>1</v>
      </c>
      <c r="C537">
        <f ca="1">IF(ROW()-1&lt;=DataRows_IBE,OFFSET(InstrumenteIBE!$A$1,ROW()-2,COLUMN(),1,1),IF(ROW()-2 &lt;= DataRows,OFFSET(MeineInstrumente!$A$9,ROW()-DataRows_IBE-1,COLUMN(),1,1),""))</f>
        <v>4</v>
      </c>
      <c r="D537" s="16" t="str">
        <f ca="1">IF(ROW()-1&lt;=DataRows_IBE,OFFSET(InstrumenteIBE!$A$1,ROW()-2,COLUMN(),1,1),IF(ROW()-2 &lt;= DataRows,OFFSET(MeineInstrumente!$A$9,ROW()-DataRows_IBE-1,COLUMN(),1,1),""))</f>
        <v>Anreiz- und Motivationssysteme</v>
      </c>
      <c r="E537" t="str">
        <f t="shared" ca="1" si="8"/>
        <v>D;44</v>
      </c>
      <c r="F537" t="str">
        <f ca="1">IF(ROW()-1&lt;=DataRows_IBE,OFFSET(InstrumenteIBE!$A$1,ROW()-2,COLUMN()-COLUMN($F$1),1,1),IF(ROW()-2 &lt;= DataRows,OFFSET(MeineInstrumente!$A$9,ROW()-DataRows_IBE-1,COLUMN()-COLUMN($F$1),1,1),""))</f>
        <v>D</v>
      </c>
    </row>
    <row r="538" spans="1:6" x14ac:dyDescent="0.25">
      <c r="A538">
        <f ca="1">IF(ROW()-1&lt;=DataRows_IBE,OFFSET(InstrumenteIBE!$A$1,ROW()-2,COLUMN(),1,1),IF(ROW()-2 &lt;= DataRows,OFFSET(MeineInstrumente!$A$9,ROW()-DataRows_IBE-1,COLUMN(),1,1),""))</f>
        <v>44</v>
      </c>
      <c r="B538">
        <f ca="1">IF(ROW()-1&lt;=DataRows_IBE,OFFSET(InstrumenteIBE!$A$1,ROW()-2,COLUMN(),1,1),IF(ROW()-2 &lt;= DataRows,OFFSET(MeineInstrumente!$A$9,ROW()-DataRows_IBE-1,COLUMN(),1,1),""))</f>
        <v>4</v>
      </c>
      <c r="C538">
        <f ca="1">IF(ROW()-1&lt;=DataRows_IBE,OFFSET(InstrumenteIBE!$A$1,ROW()-2,COLUMN(),1,1),IF(ROW()-2 &lt;= DataRows,OFFSET(MeineInstrumente!$A$9,ROW()-DataRows_IBE-1,COLUMN(),1,1),""))</f>
        <v>0</v>
      </c>
      <c r="D538" s="16" t="str">
        <f ca="1">IF(ROW()-1&lt;=DataRows_IBE,OFFSET(InstrumenteIBE!$A$1,ROW()-2,COLUMN(),1,1),IF(ROW()-2 &lt;= DataRows,OFFSET(MeineInstrumente!$A$9,ROW()-DataRows_IBE-1,COLUMN(),1,1),""))</f>
        <v>Berufshintergrund</v>
      </c>
      <c r="E538" t="str">
        <f t="shared" ca="1" si="8"/>
        <v>dT;44</v>
      </c>
      <c r="F538" t="str">
        <f ca="1">IF(ROW()-1&lt;=DataRows_IBE,OFFSET(InstrumenteIBE!$A$1,ROW()-2,COLUMN()-COLUMN($F$1),1,1),IF(ROW()-2 &lt;= DataRows,OFFSET(MeineInstrumente!$A$9,ROW()-DataRows_IBE-1,COLUMN()-COLUMN($F$1),1,1),""))</f>
        <v>dT</v>
      </c>
    </row>
    <row r="539" spans="1:6" x14ac:dyDescent="0.25">
      <c r="A539">
        <f ca="1">IF(ROW()-1&lt;=DataRows_IBE,OFFSET(InstrumenteIBE!$A$1,ROW()-2,COLUMN(),1,1),IF(ROW()-2 &lt;= DataRows,OFFSET(MeineInstrumente!$A$9,ROW()-DataRows_IBE-1,COLUMN(),1,1),""))</f>
        <v>44</v>
      </c>
      <c r="B539">
        <f ca="1">IF(ROW()-1&lt;=DataRows_IBE,OFFSET(InstrumenteIBE!$A$1,ROW()-2,COLUMN(),1,1),IF(ROW()-2 &lt;= DataRows,OFFSET(MeineInstrumente!$A$9,ROW()-DataRows_IBE-1,COLUMN(),1,1),""))</f>
        <v>4</v>
      </c>
      <c r="C539">
        <f ca="1">IF(ROW()-1&lt;=DataRows_IBE,OFFSET(InstrumenteIBE!$A$1,ROW()-2,COLUMN(),1,1),IF(ROW()-2 &lt;= DataRows,OFFSET(MeineInstrumente!$A$9,ROW()-DataRows_IBE-1,COLUMN(),1,1),""))</f>
        <v>19</v>
      </c>
      <c r="D539" s="16" t="str">
        <f ca="1">IF(ROW()-1&lt;=DataRows_IBE,OFFSET(InstrumenteIBE!$A$1,ROW()-2,COLUMN(),1,1),IF(ROW()-2 &lt;= DataRows,OFFSET(MeineInstrumente!$A$9,ROW()-DataRows_IBE-1,COLUMN(),1,1),""))</f>
        <v>Einstieg/Orientierung</v>
      </c>
      <c r="E539" t="str">
        <f t="shared" ca="1" si="8"/>
        <v>D;44</v>
      </c>
      <c r="F539" t="str">
        <f ca="1">IF(ROW()-1&lt;=DataRows_IBE,OFFSET(InstrumenteIBE!$A$1,ROW()-2,COLUMN()-COLUMN($F$1),1,1),IF(ROW()-2 &lt;= DataRows,OFFSET(MeineInstrumente!$A$9,ROW()-DataRows_IBE-1,COLUMN()-COLUMN($F$1),1,1),""))</f>
        <v>D</v>
      </c>
    </row>
    <row r="540" spans="1:6" ht="30" x14ac:dyDescent="0.25">
      <c r="A540">
        <f ca="1">IF(ROW()-1&lt;=DataRows_IBE,OFFSET(InstrumenteIBE!$A$1,ROW()-2,COLUMN(),1,1),IF(ROW()-2 &lt;= DataRows,OFFSET(MeineInstrumente!$A$9,ROW()-DataRows_IBE-1,COLUMN(),1,1),""))</f>
        <v>44</v>
      </c>
      <c r="B540">
        <f ca="1">IF(ROW()-1&lt;=DataRows_IBE,OFFSET(InstrumenteIBE!$A$1,ROW()-2,COLUMN(),1,1),IF(ROW()-2 &lt;= DataRows,OFFSET(MeineInstrumente!$A$9,ROW()-DataRows_IBE-1,COLUMN(),1,1),""))</f>
        <v>4</v>
      </c>
      <c r="C540">
        <f ca="1">IF(ROW()-1&lt;=DataRows_IBE,OFFSET(InstrumenteIBE!$A$1,ROW()-2,COLUMN(),1,1),IF(ROW()-2 &lt;= DataRows,OFFSET(MeineInstrumente!$A$9,ROW()-DataRows_IBE-1,COLUMN(),1,1),""))</f>
        <v>19</v>
      </c>
      <c r="D540" s="16" t="str">
        <f ca="1">IF(ROW()-1&lt;=DataRows_IBE,OFFSET(InstrumenteIBE!$A$1,ROW()-2,COLUMN(),1,1),IF(ROW()-2 &lt;= DataRows,OFFSET(MeineInstrumente!$A$9,ROW()-DataRows_IBE-1,COLUMN(),1,1),""))</f>
        <v>Coaching, z.B. um die berufliche Laufbahn unter Berücksichtigung individueller Lebensphasen zu planen</v>
      </c>
      <c r="E540" t="str">
        <f t="shared" ca="1" si="8"/>
        <v>D_r;44</v>
      </c>
      <c r="F540" t="str">
        <f ca="1">IF(ROW()-1&lt;=DataRows_IBE,OFFSET(InstrumenteIBE!$A$1,ROW()-2,COLUMN()-COLUMN($F$1),1,1),IF(ROW()-2 &lt;= DataRows,OFFSET(MeineInstrumente!$A$9,ROW()-DataRows_IBE-1,COLUMN()-COLUMN($F$1),1,1),""))</f>
        <v>D_r</v>
      </c>
    </row>
    <row r="541" spans="1:6" x14ac:dyDescent="0.25">
      <c r="A541">
        <f ca="1">IF(ROW()-1&lt;=DataRows_IBE,OFFSET(InstrumenteIBE!$A$1,ROW()-2,COLUMN(),1,1),IF(ROW()-2 &lt;= DataRows,OFFSET(MeineInstrumente!$A$9,ROW()-DataRows_IBE-1,COLUMN(),1,1),""))</f>
        <v>44</v>
      </c>
      <c r="B541">
        <f ca="1">IF(ROW()-1&lt;=DataRows_IBE,OFFSET(InstrumenteIBE!$A$1,ROW()-2,COLUMN(),1,1),IF(ROW()-2 &lt;= DataRows,OFFSET(MeineInstrumente!$A$9,ROW()-DataRows_IBE-1,COLUMN(),1,1),""))</f>
        <v>4</v>
      </c>
      <c r="C541">
        <f ca="1">IF(ROW()-1&lt;=DataRows_IBE,OFFSET(InstrumenteIBE!$A$1,ROW()-2,COLUMN(),1,1),IF(ROW()-2 &lt;= DataRows,OFFSET(MeineInstrumente!$A$9,ROW()-DataRows_IBE-1,COLUMN(),1,1),""))</f>
        <v>20</v>
      </c>
      <c r="D541" s="16" t="str">
        <f ca="1">IF(ROW()-1&lt;=DataRows_IBE,OFFSET(InstrumenteIBE!$A$1,ROW()-2,COLUMN(),1,1),IF(ROW()-2 &lt;= DataRows,OFFSET(MeineInstrumente!$A$9,ROW()-DataRows_IBE-1,COLUMN(),1,1),""))</f>
        <v>Reife</v>
      </c>
      <c r="E541" t="str">
        <f t="shared" ca="1" si="8"/>
        <v>D;44</v>
      </c>
      <c r="F541" t="str">
        <f ca="1">IF(ROW()-1&lt;=DataRows_IBE,OFFSET(InstrumenteIBE!$A$1,ROW()-2,COLUMN()-COLUMN($F$1),1,1),IF(ROW()-2 &lt;= DataRows,OFFSET(MeineInstrumente!$A$9,ROW()-DataRows_IBE-1,COLUMN()-COLUMN($F$1),1,1),""))</f>
        <v>D</v>
      </c>
    </row>
    <row r="542" spans="1:6" ht="30" x14ac:dyDescent="0.25">
      <c r="A542">
        <f ca="1">IF(ROW()-1&lt;=DataRows_IBE,OFFSET(InstrumenteIBE!$A$1,ROW()-2,COLUMN(),1,1),IF(ROW()-2 &lt;= DataRows,OFFSET(MeineInstrumente!$A$9,ROW()-DataRows_IBE-1,COLUMN(),1,1),""))</f>
        <v>44</v>
      </c>
      <c r="B542">
        <f ca="1">IF(ROW()-1&lt;=DataRows_IBE,OFFSET(InstrumenteIBE!$A$1,ROW()-2,COLUMN(),1,1),IF(ROW()-2 &lt;= DataRows,OFFSET(MeineInstrumente!$A$9,ROW()-DataRows_IBE-1,COLUMN(),1,1),""))</f>
        <v>4</v>
      </c>
      <c r="C542">
        <f ca="1">IF(ROW()-1&lt;=DataRows_IBE,OFFSET(InstrumenteIBE!$A$1,ROW()-2,COLUMN(),1,1),IF(ROW()-2 &lt;= DataRows,OFFSET(MeineInstrumente!$A$9,ROW()-DataRows_IBE-1,COLUMN(),1,1),""))</f>
        <v>20</v>
      </c>
      <c r="D542" s="16" t="str">
        <f ca="1">IF(ROW()-1&lt;=DataRows_IBE,OFFSET(InstrumenteIBE!$A$1,ROW()-2,COLUMN(),1,1),IF(ROW()-2 &lt;= DataRows,OFFSET(MeineInstrumente!$A$9,ROW()-DataRows_IBE-1,COLUMN(),1,1),""))</f>
        <v>Coaching, z.B. um den Wechsel von einer Führungsposition in eine Fachposition zu begleiten</v>
      </c>
      <c r="E542" t="str">
        <f t="shared" ca="1" si="8"/>
        <v>D_r;44</v>
      </c>
      <c r="F542" t="str">
        <f ca="1">IF(ROW()-1&lt;=DataRows_IBE,OFFSET(InstrumenteIBE!$A$1,ROW()-2,COLUMN()-COLUMN($F$1),1,1),IF(ROW()-2 &lt;= DataRows,OFFSET(MeineInstrumente!$A$9,ROW()-DataRows_IBE-1,COLUMN()-COLUMN($F$1),1,1),""))</f>
        <v>D_r</v>
      </c>
    </row>
    <row r="543" spans="1:6" x14ac:dyDescent="0.25">
      <c r="A543">
        <f ca="1">IF(ROW()-1&lt;=DataRows_IBE,OFFSET(InstrumenteIBE!$A$1,ROW()-2,COLUMN(),1,1),IF(ROW()-2 &lt;= DataRows,OFFSET(MeineInstrumente!$A$9,ROW()-DataRows_IBE-1,COLUMN(),1,1),""))</f>
        <v>44</v>
      </c>
      <c r="B543">
        <f ca="1">IF(ROW()-1&lt;=DataRows_IBE,OFFSET(InstrumenteIBE!$A$1,ROW()-2,COLUMN(),1,1),IF(ROW()-2 &lt;= DataRows,OFFSET(MeineInstrumente!$A$9,ROW()-DataRows_IBE-1,COLUMN(),1,1),""))</f>
        <v>4</v>
      </c>
      <c r="C543">
        <f ca="1">IF(ROW()-1&lt;=DataRows_IBE,OFFSET(InstrumenteIBE!$A$1,ROW()-2,COLUMN(),1,1),IF(ROW()-2 &lt;= DataRows,OFFSET(MeineInstrumente!$A$9,ROW()-DataRows_IBE-1,COLUMN(),1,1),""))</f>
        <v>21</v>
      </c>
      <c r="D543" s="16" t="str">
        <f ca="1">IF(ROW()-1&lt;=DataRows_IBE,OFFSET(InstrumenteIBE!$A$1,ROW()-2,COLUMN(),1,1),IF(ROW()-2 &lt;= DataRows,OFFSET(MeineInstrumente!$A$9,ROW()-DataRows_IBE-1,COLUMN(),1,1),""))</f>
        <v>Führung</v>
      </c>
      <c r="E543" t="str">
        <f t="shared" ca="1" si="8"/>
        <v>D;44</v>
      </c>
      <c r="F543" t="str">
        <f ca="1">IF(ROW()-1&lt;=DataRows_IBE,OFFSET(InstrumenteIBE!$A$1,ROW()-2,COLUMN()-COLUMN($F$1),1,1),IF(ROW()-2 &lt;= DataRows,OFFSET(MeineInstrumente!$A$9,ROW()-DataRows_IBE-1,COLUMN()-COLUMN($F$1),1,1),""))</f>
        <v>D</v>
      </c>
    </row>
    <row r="544" spans="1:6" x14ac:dyDescent="0.25">
      <c r="A544">
        <f ca="1">IF(ROW()-1&lt;=DataRows_IBE,OFFSET(InstrumenteIBE!$A$1,ROW()-2,COLUMN(),1,1),IF(ROW()-2 &lt;= DataRows,OFFSET(MeineInstrumente!$A$9,ROW()-DataRows_IBE-1,COLUMN(),1,1),""))</f>
        <v>44</v>
      </c>
      <c r="B544">
        <f ca="1">IF(ROW()-1&lt;=DataRows_IBE,OFFSET(InstrumenteIBE!$A$1,ROW()-2,COLUMN(),1,1),IF(ROW()-2 &lt;= DataRows,OFFSET(MeineInstrumente!$A$9,ROW()-DataRows_IBE-1,COLUMN(),1,1),""))</f>
        <v>4</v>
      </c>
      <c r="C544">
        <f ca="1">IF(ROW()-1&lt;=DataRows_IBE,OFFSET(InstrumenteIBE!$A$1,ROW()-2,COLUMN(),1,1),IF(ROW()-2 &lt;= DataRows,OFFSET(MeineInstrumente!$A$9,ROW()-DataRows_IBE-1,COLUMN(),1,1),""))</f>
        <v>21</v>
      </c>
      <c r="D544" s="16" t="str">
        <f ca="1">IF(ROW()-1&lt;=DataRows_IBE,OFFSET(InstrumenteIBE!$A$1,ROW()-2,COLUMN(),1,1),IF(ROW()-2 &lt;= DataRows,OFFSET(MeineInstrumente!$A$9,ROW()-DataRows_IBE-1,COLUMN(),1,1),""))</f>
        <v>Coaching, z.B. um auf die Übernahme einer Führungsposition vorzubereiten</v>
      </c>
      <c r="E544" t="str">
        <f t="shared" ca="1" si="8"/>
        <v>D_r;44</v>
      </c>
      <c r="F544" t="str">
        <f ca="1">IF(ROW()-1&lt;=DataRows_IBE,OFFSET(InstrumenteIBE!$A$1,ROW()-2,COLUMN()-COLUMN($F$1),1,1),IF(ROW()-2 &lt;= DataRows,OFFSET(MeineInstrumente!$A$9,ROW()-DataRows_IBE-1,COLUMN()-COLUMN($F$1),1,1),""))</f>
        <v>D_r</v>
      </c>
    </row>
    <row r="545" spans="1:6" x14ac:dyDescent="0.25">
      <c r="A545">
        <f ca="1">IF(ROW()-1&lt;=DataRows_IBE,OFFSET(InstrumenteIBE!$A$1,ROW()-2,COLUMN(),1,1),IF(ROW()-2 &lt;= DataRows,OFFSET(MeineInstrumente!$A$9,ROW()-DataRows_IBE-1,COLUMN(),1,1),""))</f>
        <v>44</v>
      </c>
      <c r="B545">
        <f ca="1">IF(ROW()-1&lt;=DataRows_IBE,OFFSET(InstrumenteIBE!$A$1,ROW()-2,COLUMN(),1,1),IF(ROW()-2 &lt;= DataRows,OFFSET(MeineInstrumente!$A$9,ROW()-DataRows_IBE-1,COLUMN(),1,1),""))</f>
        <v>4</v>
      </c>
      <c r="C545">
        <f ca="1">IF(ROW()-1&lt;=DataRows_IBE,OFFSET(InstrumenteIBE!$A$1,ROW()-2,COLUMN(),1,1),IF(ROW()-2 &lt;= DataRows,OFFSET(MeineInstrumente!$A$9,ROW()-DataRows_IBE-1,COLUMN(),1,1),""))</f>
        <v>22</v>
      </c>
      <c r="D545" s="16" t="str">
        <f ca="1">IF(ROW()-1&lt;=DataRows_IBE,OFFSET(InstrumenteIBE!$A$1,ROW()-2,COLUMN(),1,1),IF(ROW()-2 &lt;= DataRows,OFFSET(MeineInstrumente!$A$9,ROW()-DataRows_IBE-1,COLUMN(),1,1),""))</f>
        <v>Ausland</v>
      </c>
      <c r="E545" t="str">
        <f t="shared" ca="1" si="8"/>
        <v>D;44</v>
      </c>
      <c r="F545" t="str">
        <f ca="1">IF(ROW()-1&lt;=DataRows_IBE,OFFSET(InstrumenteIBE!$A$1,ROW()-2,COLUMN()-COLUMN($F$1),1,1),IF(ROW()-2 &lt;= DataRows,OFFSET(MeineInstrumente!$A$9,ROW()-DataRows_IBE-1,COLUMN()-COLUMN($F$1),1,1),""))</f>
        <v>D</v>
      </c>
    </row>
    <row r="546" spans="1:6" ht="30" x14ac:dyDescent="0.25">
      <c r="A546">
        <f ca="1">IF(ROW()-1&lt;=DataRows_IBE,OFFSET(InstrumenteIBE!$A$1,ROW()-2,COLUMN(),1,1),IF(ROW()-2 &lt;= DataRows,OFFSET(MeineInstrumente!$A$9,ROW()-DataRows_IBE-1,COLUMN(),1,1),""))</f>
        <v>44</v>
      </c>
      <c r="B546">
        <f ca="1">IF(ROW()-1&lt;=DataRows_IBE,OFFSET(InstrumenteIBE!$A$1,ROW()-2,COLUMN(),1,1),IF(ROW()-2 &lt;= DataRows,OFFSET(MeineInstrumente!$A$9,ROW()-DataRows_IBE-1,COLUMN(),1,1),""))</f>
        <v>4</v>
      </c>
      <c r="C546">
        <f ca="1">IF(ROW()-1&lt;=DataRows_IBE,OFFSET(InstrumenteIBE!$A$1,ROW()-2,COLUMN(),1,1),IF(ROW()-2 &lt;= DataRows,OFFSET(MeineInstrumente!$A$9,ROW()-DataRows_IBE-1,COLUMN(),1,1),""))</f>
        <v>22</v>
      </c>
      <c r="D546" s="16" t="str">
        <f ca="1">IF(ROW()-1&lt;=DataRows_IBE,OFFSET(InstrumenteIBE!$A$1,ROW()-2,COLUMN(),1,1),IF(ROW()-2 &lt;= DataRows,OFFSET(MeineInstrumente!$A$9,ROW()-DataRows_IBE-1,COLUMN(),1,1),""))</f>
        <v>Coaching, z.B. um den längerfristigen beruflichen Aufenthalt im Ausland zu unterstützen</v>
      </c>
      <c r="E546" t="str">
        <f t="shared" ca="1" si="8"/>
        <v>D_r;44</v>
      </c>
      <c r="F546" t="str">
        <f ca="1">IF(ROW()-1&lt;=DataRows_IBE,OFFSET(InstrumenteIBE!$A$1,ROW()-2,COLUMN()-COLUMN($F$1),1,1),IF(ROW()-2 &lt;= DataRows,OFFSET(MeineInstrumente!$A$9,ROW()-DataRows_IBE-1,COLUMN()-COLUMN($F$1),1,1),""))</f>
        <v>D_r</v>
      </c>
    </row>
    <row r="547" spans="1:6" x14ac:dyDescent="0.25">
      <c r="A547">
        <f ca="1">IF(ROW()-1&lt;=DataRows_IBE,OFFSET(InstrumenteIBE!$A$1,ROW()-2,COLUMN(),1,1),IF(ROW()-2 &lt;= DataRows,OFFSET(MeineInstrumente!$A$9,ROW()-DataRows_IBE-1,COLUMN(),1,1),""))</f>
        <v>44</v>
      </c>
      <c r="B547">
        <f ca="1">IF(ROW()-1&lt;=DataRows_IBE,OFFSET(InstrumenteIBE!$A$1,ROW()-2,COLUMN(),1,1),IF(ROW()-2 &lt;= DataRows,OFFSET(MeineInstrumente!$A$9,ROW()-DataRows_IBE-1,COLUMN(),1,1),""))</f>
        <v>4</v>
      </c>
      <c r="C547">
        <f ca="1">IF(ROW()-1&lt;=DataRows_IBE,OFFSET(InstrumenteIBE!$A$1,ROW()-2,COLUMN(),1,1),IF(ROW()-2 &lt;= DataRows,OFFSET(MeineInstrumente!$A$9,ROW()-DataRows_IBE-1,COLUMN(),1,1),""))</f>
        <v>23</v>
      </c>
      <c r="D547" s="16" t="str">
        <f ca="1">IF(ROW()-1&lt;=DataRows_IBE,OFFSET(InstrumenteIBE!$A$1,ROW()-2,COLUMN(),1,1),IF(ROW()-2 &lt;= DataRows,OFFSET(MeineInstrumente!$A$9,ROW()-DataRows_IBE-1,COLUMN(),1,1),""))</f>
        <v>Ausstieg</v>
      </c>
      <c r="E547" t="str">
        <f t="shared" ca="1" si="8"/>
        <v>D;44</v>
      </c>
      <c r="F547" t="str">
        <f ca="1">IF(ROW()-1&lt;=DataRows_IBE,OFFSET(InstrumenteIBE!$A$1,ROW()-2,COLUMN()-COLUMN($F$1),1,1),IF(ROW()-2 &lt;= DataRows,OFFSET(MeineInstrumente!$A$9,ROW()-DataRows_IBE-1,COLUMN()-COLUMN($F$1),1,1),""))</f>
        <v>D</v>
      </c>
    </row>
    <row r="548" spans="1:6" x14ac:dyDescent="0.25">
      <c r="A548">
        <f ca="1">IF(ROW()-1&lt;=DataRows_IBE,OFFSET(InstrumenteIBE!$A$1,ROW()-2,COLUMN(),1,1),IF(ROW()-2 &lt;= DataRows,OFFSET(MeineInstrumente!$A$9,ROW()-DataRows_IBE-1,COLUMN(),1,1),""))</f>
        <v>44</v>
      </c>
      <c r="B548">
        <f ca="1">IF(ROW()-1&lt;=DataRows_IBE,OFFSET(InstrumenteIBE!$A$1,ROW()-2,COLUMN(),1,1),IF(ROW()-2 &lt;= DataRows,OFFSET(MeineInstrumente!$A$9,ROW()-DataRows_IBE-1,COLUMN(),1,1),""))</f>
        <v>4</v>
      </c>
      <c r="C548">
        <f ca="1">IF(ROW()-1&lt;=DataRows_IBE,OFFSET(InstrumenteIBE!$A$1,ROW()-2,COLUMN(),1,1),IF(ROW()-2 &lt;= DataRows,OFFSET(MeineInstrumente!$A$9,ROW()-DataRows_IBE-1,COLUMN(),1,1),""))</f>
        <v>23</v>
      </c>
      <c r="D548" s="16" t="str">
        <f ca="1">IF(ROW()-1&lt;=DataRows_IBE,OFFSET(InstrumenteIBE!$A$1,ROW()-2,COLUMN(),1,1),IF(ROW()-2 &lt;= DataRows,OFFSET(MeineInstrumente!$A$9,ROW()-DataRows_IBE-1,COLUMN(),1,1),""))</f>
        <v>Coaching, z.B. um auf den bevorstehenden Ruhestand vorzubereiten</v>
      </c>
      <c r="E548" t="str">
        <f t="shared" ca="1" si="8"/>
        <v>D_r;44</v>
      </c>
      <c r="F548" t="str">
        <f ca="1">IF(ROW()-1&lt;=DataRows_IBE,OFFSET(InstrumenteIBE!$A$1,ROW()-2,COLUMN()-COLUMN($F$1),1,1),IF(ROW()-2 &lt;= DataRows,OFFSET(MeineInstrumente!$A$9,ROW()-DataRows_IBE-1,COLUMN()-COLUMN($F$1),1,1),""))</f>
        <v>D_r</v>
      </c>
    </row>
    <row r="549" spans="1:6" x14ac:dyDescent="0.25">
      <c r="A549">
        <f ca="1">IF(ROW()-1&lt;=DataRows_IBE,OFFSET(InstrumenteIBE!$A$1,ROW()-2,COLUMN(),1,1),IF(ROW()-2 &lt;= DataRows,OFFSET(MeineInstrumente!$A$9,ROW()-DataRows_IBE-1,COLUMN(),1,1),""))</f>
        <v>45</v>
      </c>
      <c r="B549">
        <f ca="1">IF(ROW()-1&lt;=DataRows_IBE,OFFSET(InstrumenteIBE!$A$1,ROW()-2,COLUMN(),1,1),IF(ROW()-2 &lt;= DataRows,OFFSET(MeineInstrumente!$A$9,ROW()-DataRows_IBE-1,COLUMN(),1,1),""))</f>
        <v>0</v>
      </c>
      <c r="C549">
        <f ca="1">IF(ROW()-1&lt;=DataRows_IBE,OFFSET(InstrumenteIBE!$A$1,ROW()-2,COLUMN(),1,1),IF(ROW()-2 &lt;= DataRows,OFFSET(MeineInstrumente!$A$9,ROW()-DataRows_IBE-1,COLUMN(),1,1),""))</f>
        <v>0</v>
      </c>
      <c r="D549" s="16" t="str">
        <f ca="1">IF(ROW()-1&lt;=DataRows_IBE,OFFSET(InstrumenteIBE!$A$1,ROW()-2,COLUMN(),1,1),IF(ROW()-2 &lt;= DataRows,OFFSET(MeineInstrumente!$A$9,ROW()-DataRows_IBE-1,COLUMN(),1,1),""))</f>
        <v>Umschulungsmaßnahmen</v>
      </c>
      <c r="E549" t="str">
        <f t="shared" ca="1" si="8"/>
        <v>I;45</v>
      </c>
      <c r="F549" t="str">
        <f ca="1">IF(ROW()-1&lt;=DataRows_IBE,OFFSET(InstrumenteIBE!$A$1,ROW()-2,COLUMN()-COLUMN($F$1),1,1),IF(ROW()-2 &lt;= DataRows,OFFSET(MeineInstrumente!$A$9,ROW()-DataRows_IBE-1,COLUMN()-COLUMN($F$1),1,1),""))</f>
        <v>I</v>
      </c>
    </row>
    <row r="550" spans="1:6" ht="60" x14ac:dyDescent="0.25">
      <c r="A550">
        <f ca="1">IF(ROW()-1&lt;=DataRows_IBE,OFFSET(InstrumenteIBE!$A$1,ROW()-2,COLUMN(),1,1),IF(ROW()-2 &lt;= DataRows,OFFSET(MeineInstrumente!$A$9,ROW()-DataRows_IBE-1,COLUMN(),1,1),""))</f>
        <v>45</v>
      </c>
      <c r="B550">
        <f ca="1">IF(ROW()-1&lt;=DataRows_IBE,OFFSET(InstrumenteIBE!$A$1,ROW()-2,COLUMN(),1,1),IF(ROW()-2 &lt;= DataRows,OFFSET(MeineInstrumente!$A$9,ROW()-DataRows_IBE-1,COLUMN(),1,1),""))</f>
        <v>0</v>
      </c>
      <c r="C550">
        <f ca="1">IF(ROW()-1&lt;=DataRows_IBE,OFFSET(InstrumenteIBE!$A$1,ROW()-2,COLUMN(),1,1),IF(ROW()-2 &lt;= DataRows,OFFSET(MeineInstrumente!$A$9,ROW()-DataRows_IBE-1,COLUMN(),1,1),""))</f>
        <v>0</v>
      </c>
      <c r="D550" s="16" t="str">
        <f ca="1">IF(ROW()-1&lt;=DataRows_IBE,OFFSET(InstrumenteIBE!$A$1,ROW()-2,COLUMN(),1,1),IF(ROW()-2 &lt;= DataRows,OFFSET(MeineInstrumente!$A$9,ROW()-DataRows_IBE-1,COLUMN(),1,1),""))</f>
        <v>Als Umschulungsmaßnahmen werden Weiterbildungsaktivitäten benannt, die zu einem Abschluss in einem anerkannten (Ausbildungs-)beruf führen. Diese können sowohl betrieblich initiiert als auch vom Mitarbeiter bzw. der Mitarbeiterin gewünscht sein.</v>
      </c>
      <c r="E550" t="str">
        <f t="shared" ca="1" si="8"/>
        <v>I_t;45</v>
      </c>
      <c r="F550" t="str">
        <f ca="1">IF(ROW()-1&lt;=DataRows_IBE,OFFSET(InstrumenteIBE!$A$1,ROW()-2,COLUMN()-COLUMN($F$1),1,1),IF(ROW()-2 &lt;= DataRows,OFFSET(MeineInstrumente!$A$9,ROW()-DataRows_IBE-1,COLUMN()-COLUMN($F$1),1,1),""))</f>
        <v>I_t</v>
      </c>
    </row>
    <row r="551" spans="1:6" ht="120" x14ac:dyDescent="0.25">
      <c r="A551">
        <f ca="1">IF(ROW()-1&lt;=DataRows_IBE,OFFSET(InstrumenteIBE!$A$1,ROW()-2,COLUMN(),1,1),IF(ROW()-2 &lt;= DataRows,OFFSET(MeineInstrumente!$A$9,ROW()-DataRows_IBE-1,COLUMN(),1,1),""))</f>
        <v>45</v>
      </c>
      <c r="B551">
        <f ca="1">IF(ROW()-1&lt;=DataRows_IBE,OFFSET(InstrumenteIBE!$A$1,ROW()-2,COLUMN(),1,1),IF(ROW()-2 &lt;= DataRows,OFFSET(MeineInstrumente!$A$9,ROW()-DataRows_IBE-1,COLUMN(),1,1),""))</f>
        <v>0</v>
      </c>
      <c r="C551">
        <f ca="1">IF(ROW()-1&lt;=DataRows_IBE,OFFSET(InstrumenteIBE!$A$1,ROW()-2,COLUMN(),1,1),IF(ROW()-2 &lt;= DataRows,OFFSET(MeineInstrumente!$A$9,ROW()-DataRows_IBE-1,COLUMN(),1,1),""))</f>
        <v>0</v>
      </c>
      <c r="D551" s="16" t="str">
        <f ca="1">IF(ROW()-1&lt;=DataRows_IBE,OFFSET(InstrumenteIBE!$A$1,ROW()-2,COLUMN(),1,1),IF(ROW()-2 &lt;= DataRows,OFFSET(MeineInstrumente!$A$9,ROW()-DataRows_IBE-1,COLUMN(),1,1),""))</f>
        <v>Umschulungsmaßnahmen kommen für Beschäftigte dann in Betracht, wenn die Möglichkeit einer Tätigkeit im erlernten oder auch angelernten Beruf aufgrund persönlicher oder betrieblicher Voraussetzungen nicht mehr vorhanden ist. Oder es absehbar ist, dass sie in naher Zukunft nicht mehr vorhanden sein wird. Typische persönliche Gründe bestehen z. B. in physischen oder psychischen Beeinträchtigungen, wie sie nach einem Unfall auftreten können. Eine Umschulung bietet die Chance, auf die speziellen Talente und Bedürfnisse des bzw. der Betroffenen gezielt eingehen zu können.</v>
      </c>
      <c r="E551" t="str">
        <f t="shared" ca="1" si="8"/>
        <v>I_d;45</v>
      </c>
      <c r="F551" t="str">
        <f ca="1">IF(ROW()-1&lt;=DataRows_IBE,OFFSET(InstrumenteIBE!$A$1,ROW()-2,COLUMN()-COLUMN($F$1),1,1),IF(ROW()-2 &lt;= DataRows,OFFSET(MeineInstrumente!$A$9,ROW()-DataRows_IBE-1,COLUMN()-COLUMN($F$1),1,1),""))</f>
        <v>I_d</v>
      </c>
    </row>
    <row r="552" spans="1:6" x14ac:dyDescent="0.25">
      <c r="A552">
        <f ca="1">IF(ROW()-1&lt;=DataRows_IBE,OFFSET(InstrumenteIBE!$A$1,ROW()-2,COLUMN(),1,1),IF(ROW()-2 &lt;= DataRows,OFFSET(MeineInstrumente!$A$9,ROW()-DataRows_IBE-1,COLUMN(),1,1),""))</f>
        <v>45</v>
      </c>
      <c r="B552">
        <f ca="1">IF(ROW()-1&lt;=DataRows_IBE,OFFSET(InstrumenteIBE!$A$1,ROW()-2,COLUMN(),1,1),IF(ROW()-2 &lt;= DataRows,OFFSET(MeineInstrumente!$A$9,ROW()-DataRows_IBE-1,COLUMN(),1,1),""))</f>
        <v>1</v>
      </c>
      <c r="C552">
        <f ca="1">IF(ROW()-1&lt;=DataRows_IBE,OFFSET(InstrumenteIBE!$A$1,ROW()-2,COLUMN(),1,1),IF(ROW()-2 &lt;= DataRows,OFFSET(MeineInstrumente!$A$9,ROW()-DataRows_IBE-1,COLUMN(),1,1),""))</f>
        <v>0</v>
      </c>
      <c r="D552" s="16" t="str">
        <f ca="1">IF(ROW()-1&lt;=DataRows_IBE,OFFSET(InstrumenteIBE!$A$1,ROW()-2,COLUMN(),1,1),IF(ROW()-2 &lt;= DataRows,OFFSET(MeineInstrumente!$A$9,ROW()-DataRows_IBE-1,COLUMN(),1,1),""))</f>
        <v>spezifische Handlungsfelder</v>
      </c>
      <c r="E552" t="str">
        <f t="shared" ca="1" si="8"/>
        <v>dT;45</v>
      </c>
      <c r="F552" t="str">
        <f ca="1">IF(ROW()-1&lt;=DataRows_IBE,OFFSET(InstrumenteIBE!$A$1,ROW()-2,COLUMN()-COLUMN($F$1),1,1),IF(ROW()-2 &lt;= DataRows,OFFSET(MeineInstrumente!$A$9,ROW()-DataRows_IBE-1,COLUMN()-COLUMN($F$1),1,1),""))</f>
        <v>dT</v>
      </c>
    </row>
    <row r="553" spans="1:6" x14ac:dyDescent="0.25">
      <c r="A553">
        <f ca="1">IF(ROW()-1&lt;=DataRows_IBE,OFFSET(InstrumenteIBE!$A$1,ROW()-2,COLUMN(),1,1),IF(ROW()-2 &lt;= DataRows,OFFSET(MeineInstrumente!$A$9,ROW()-DataRows_IBE-1,COLUMN(),1,1),""))</f>
        <v>45</v>
      </c>
      <c r="B553">
        <f ca="1">IF(ROW()-1&lt;=DataRows_IBE,OFFSET(InstrumenteIBE!$A$1,ROW()-2,COLUMN(),1,1),IF(ROW()-2 &lt;= DataRows,OFFSET(MeineInstrumente!$A$9,ROW()-DataRows_IBE-1,COLUMN(),1,1),""))</f>
        <v>1</v>
      </c>
      <c r="C553">
        <f ca="1">IF(ROW()-1&lt;=DataRows_IBE,OFFSET(InstrumenteIBE!$A$1,ROW()-2,COLUMN(),1,1),IF(ROW()-2 &lt;= DataRows,OFFSET(MeineInstrumente!$A$9,ROW()-DataRows_IBE-1,COLUMN(),1,1),""))</f>
        <v>1</v>
      </c>
      <c r="D553" s="16" t="str">
        <f ca="1">IF(ROW()-1&lt;=DataRows_IBE,OFFSET(InstrumenteIBE!$A$1,ROW()-2,COLUMN(),1,1),IF(ROW()-2 &lt;= DataRows,OFFSET(MeineInstrumente!$A$9,ROW()-DataRows_IBE-1,COLUMN(),1,1),""))</f>
        <v>Personalentwicklung</v>
      </c>
      <c r="E553" t="str">
        <f t="shared" ca="1" si="8"/>
        <v>D;45</v>
      </c>
      <c r="F553" t="str">
        <f ca="1">IF(ROW()-1&lt;=DataRows_IBE,OFFSET(InstrumenteIBE!$A$1,ROW()-2,COLUMN()-COLUMN($F$1),1,1),IF(ROW()-2 &lt;= DataRows,OFFSET(MeineInstrumente!$A$9,ROW()-DataRows_IBE-1,COLUMN()-COLUMN($F$1),1,1),""))</f>
        <v>D</v>
      </c>
    </row>
    <row r="554" spans="1:6" x14ac:dyDescent="0.25">
      <c r="A554">
        <f ca="1">IF(ROW()-1&lt;=DataRows_IBE,OFFSET(InstrumenteIBE!$A$1,ROW()-2,COLUMN(),1,1),IF(ROW()-2 &lt;= DataRows,OFFSET(MeineInstrumente!$A$9,ROW()-DataRows_IBE-1,COLUMN(),1,1),""))</f>
        <v>45</v>
      </c>
      <c r="B554">
        <f ca="1">IF(ROW()-1&lt;=DataRows_IBE,OFFSET(InstrumenteIBE!$A$1,ROW()-2,COLUMN(),1,1),IF(ROW()-2 &lt;= DataRows,OFFSET(MeineInstrumente!$A$9,ROW()-DataRows_IBE-1,COLUMN(),1,1),""))</f>
        <v>1</v>
      </c>
      <c r="C554">
        <f ca="1">IF(ROW()-1&lt;=DataRows_IBE,OFFSET(InstrumenteIBE!$A$1,ROW()-2,COLUMN(),1,1),IF(ROW()-2 &lt;= DataRows,OFFSET(MeineInstrumente!$A$9,ROW()-DataRows_IBE-1,COLUMN(),1,1),""))</f>
        <v>3</v>
      </c>
      <c r="D554" s="16" t="str">
        <f ca="1">IF(ROW()-1&lt;=DataRows_IBE,OFFSET(InstrumenteIBE!$A$1,ROW()-2,COLUMN(),1,1),IF(ROW()-2 &lt;= DataRows,OFFSET(MeineInstrumente!$A$9,ROW()-DataRows_IBE-1,COLUMN(),1,1),""))</f>
        <v>Berufliche Werdegänge</v>
      </c>
      <c r="E554" t="str">
        <f t="shared" ca="1" si="8"/>
        <v>D;45</v>
      </c>
      <c r="F554" t="str">
        <f ca="1">IF(ROW()-1&lt;=DataRows_IBE,OFFSET(InstrumenteIBE!$A$1,ROW()-2,COLUMN()-COLUMN($F$1),1,1),IF(ROW()-2 &lt;= DataRows,OFFSET(MeineInstrumente!$A$9,ROW()-DataRows_IBE-1,COLUMN()-COLUMN($F$1),1,1),""))</f>
        <v>D</v>
      </c>
    </row>
    <row r="555" spans="1:6" x14ac:dyDescent="0.25">
      <c r="A555">
        <f ca="1">IF(ROW()-1&lt;=DataRows_IBE,OFFSET(InstrumenteIBE!$A$1,ROW()-2,COLUMN(),1,1),IF(ROW()-2 &lt;= DataRows,OFFSET(MeineInstrumente!$A$9,ROW()-DataRows_IBE-1,COLUMN(),1,1),""))</f>
        <v>45</v>
      </c>
      <c r="B555">
        <f ca="1">IF(ROW()-1&lt;=DataRows_IBE,OFFSET(InstrumenteIBE!$A$1,ROW()-2,COLUMN(),1,1),IF(ROW()-2 &lt;= DataRows,OFFSET(MeineInstrumente!$A$9,ROW()-DataRows_IBE-1,COLUMN(),1,1),""))</f>
        <v>3</v>
      </c>
      <c r="C555">
        <f ca="1">IF(ROW()-1&lt;=DataRows_IBE,OFFSET(InstrumenteIBE!$A$1,ROW()-2,COLUMN(),1,1),IF(ROW()-2 &lt;= DataRows,OFFSET(MeineInstrumente!$A$9,ROW()-DataRows_IBE-1,COLUMN(),1,1),""))</f>
        <v>0</v>
      </c>
      <c r="D555" s="16" t="str">
        <f ca="1">IF(ROW()-1&lt;=DataRows_IBE,OFFSET(InstrumenteIBE!$A$1,ROW()-2,COLUMN(),1,1),IF(ROW()-2 &lt;= DataRows,OFFSET(MeineInstrumente!$A$9,ROW()-DataRows_IBE-1,COLUMN(),1,1),""))</f>
        <v>Lebenshintergrund</v>
      </c>
      <c r="E555" t="str">
        <f t="shared" ca="1" si="8"/>
        <v>dT;45</v>
      </c>
      <c r="F555" t="str">
        <f ca="1">IF(ROW()-1&lt;=DataRows_IBE,OFFSET(InstrumenteIBE!$A$1,ROW()-2,COLUMN()-COLUMN($F$1),1,1),IF(ROW()-2 &lt;= DataRows,OFFSET(MeineInstrumente!$A$9,ROW()-DataRows_IBE-1,COLUMN()-COLUMN($F$1),1,1),""))</f>
        <v>dT</v>
      </c>
    </row>
    <row r="556" spans="1:6" x14ac:dyDescent="0.25">
      <c r="A556">
        <f ca="1">IF(ROW()-1&lt;=DataRows_IBE,OFFSET(InstrumenteIBE!$A$1,ROW()-2,COLUMN(),1,1),IF(ROW()-2 &lt;= DataRows,OFFSET(MeineInstrumente!$A$9,ROW()-DataRows_IBE-1,COLUMN(),1,1),""))</f>
        <v>45</v>
      </c>
      <c r="B556">
        <f ca="1">IF(ROW()-1&lt;=DataRows_IBE,OFFSET(InstrumenteIBE!$A$1,ROW()-2,COLUMN(),1,1),IF(ROW()-2 &lt;= DataRows,OFFSET(MeineInstrumente!$A$9,ROW()-DataRows_IBE-1,COLUMN(),1,1),""))</f>
        <v>3</v>
      </c>
      <c r="C556">
        <f ca="1">IF(ROW()-1&lt;=DataRows_IBE,OFFSET(InstrumenteIBE!$A$1,ROW()-2,COLUMN(),1,1),IF(ROW()-2 &lt;= DataRows,OFFSET(MeineInstrumente!$A$9,ROW()-DataRows_IBE-1,COLUMN(),1,1),""))</f>
        <v>8</v>
      </c>
      <c r="D556" s="16" t="str">
        <f ca="1">IF(ROW()-1&lt;=DataRows_IBE,OFFSET(InstrumenteIBE!$A$1,ROW()-2,COLUMN(),1,1),IF(ROW()-2 &lt;= DataRows,OFFSET(MeineInstrumente!$A$9,ROW()-DataRows_IBE-1,COLUMN(),1,1),""))</f>
        <v>Ehrenamt</v>
      </c>
      <c r="E556" t="str">
        <f t="shared" ca="1" si="8"/>
        <v>D;45</v>
      </c>
      <c r="F556" t="str">
        <f ca="1">IF(ROW()-1&lt;=DataRows_IBE,OFFSET(InstrumenteIBE!$A$1,ROW()-2,COLUMN()-COLUMN($F$1),1,1),IF(ROW()-2 &lt;= DataRows,OFFSET(MeineInstrumente!$A$9,ROW()-DataRows_IBE-1,COLUMN()-COLUMN($F$1),1,1),""))</f>
        <v>D</v>
      </c>
    </row>
    <row r="557" spans="1:6" x14ac:dyDescent="0.25">
      <c r="A557">
        <f ca="1">IF(ROW()-1&lt;=DataRows_IBE,OFFSET(InstrumenteIBE!$A$1,ROW()-2,COLUMN(),1,1),IF(ROW()-2 &lt;= DataRows,OFFSET(MeineInstrumente!$A$9,ROW()-DataRows_IBE-1,COLUMN(),1,1),""))</f>
        <v>45</v>
      </c>
      <c r="B557">
        <f ca="1">IF(ROW()-1&lt;=DataRows_IBE,OFFSET(InstrumenteIBE!$A$1,ROW()-2,COLUMN(),1,1),IF(ROW()-2 &lt;= DataRows,OFFSET(MeineInstrumente!$A$9,ROW()-DataRows_IBE-1,COLUMN(),1,1),""))</f>
        <v>3</v>
      </c>
      <c r="C557">
        <f ca="1">IF(ROW()-1&lt;=DataRows_IBE,OFFSET(InstrumenteIBE!$A$1,ROW()-2,COLUMN(),1,1),IF(ROW()-2 &lt;= DataRows,OFFSET(MeineInstrumente!$A$9,ROW()-DataRows_IBE-1,COLUMN(),1,1),""))</f>
        <v>9</v>
      </c>
      <c r="D557" s="16" t="str">
        <f ca="1">IF(ROW()-1&lt;=DataRows_IBE,OFFSET(InstrumenteIBE!$A$1,ROW()-2,COLUMN(),1,1),IF(ROW()-2 &lt;= DataRows,OFFSET(MeineInstrumente!$A$9,ROW()-DataRows_IBE-1,COLUMN(),1,1),""))</f>
        <v>Elternschaft</v>
      </c>
      <c r="E557" t="str">
        <f t="shared" ca="1" si="8"/>
        <v>D;45</v>
      </c>
      <c r="F557" t="str">
        <f ca="1">IF(ROW()-1&lt;=DataRows_IBE,OFFSET(InstrumenteIBE!$A$1,ROW()-2,COLUMN()-COLUMN($F$1),1,1),IF(ROW()-2 &lt;= DataRows,OFFSET(MeineInstrumente!$A$9,ROW()-DataRows_IBE-1,COLUMN()-COLUMN($F$1),1,1),""))</f>
        <v>D</v>
      </c>
    </row>
    <row r="558" spans="1:6" ht="45" x14ac:dyDescent="0.25">
      <c r="A558">
        <f ca="1">IF(ROW()-1&lt;=DataRows_IBE,OFFSET(InstrumenteIBE!$A$1,ROW()-2,COLUMN(),1,1),IF(ROW()-2 &lt;= DataRows,OFFSET(MeineInstrumente!$A$9,ROW()-DataRows_IBE-1,COLUMN(),1,1),""))</f>
        <v>45</v>
      </c>
      <c r="B558">
        <f ca="1">IF(ROW()-1&lt;=DataRows_IBE,OFFSET(InstrumenteIBE!$A$1,ROW()-2,COLUMN(),1,1),IF(ROW()-2 &lt;= DataRows,OFFSET(MeineInstrumente!$A$9,ROW()-DataRows_IBE-1,COLUMN(),1,1),""))</f>
        <v>3</v>
      </c>
      <c r="C558">
        <f ca="1">IF(ROW()-1&lt;=DataRows_IBE,OFFSET(InstrumenteIBE!$A$1,ROW()-2,COLUMN(),1,1),IF(ROW()-2 &lt;= DataRows,OFFSET(MeineInstrumente!$A$9,ROW()-DataRows_IBE-1,COLUMN(),1,1),""))</f>
        <v>9</v>
      </c>
      <c r="D558" s="16" t="str">
        <f ca="1">IF(ROW()-1&lt;=DataRows_IBE,OFFSET(InstrumenteIBE!$A$1,ROW()-2,COLUMN(),1,1),IF(ROW()-2 &lt;= DataRows,OFFSET(MeineInstrumente!$A$9,ROW()-DataRows_IBE-1,COLUMN(),1,1),""))</f>
        <v>Umschulung, z. B. wenn der erlernte Beruf sich nicht mit den familiären Verpflichtungen in Einklang bringen lässt (Schichtarbeit, risikobehaftete Tätigkeiten etc.)</v>
      </c>
      <c r="E558" t="str">
        <f t="shared" ca="1" si="8"/>
        <v>D_r;45</v>
      </c>
      <c r="F558" t="str">
        <f ca="1">IF(ROW()-1&lt;=DataRows_IBE,OFFSET(InstrumenteIBE!$A$1,ROW()-2,COLUMN()-COLUMN($F$1),1,1),IF(ROW()-2 &lt;= DataRows,OFFSET(MeineInstrumente!$A$9,ROW()-DataRows_IBE-1,COLUMN()-COLUMN($F$1),1,1),""))</f>
        <v>D_r</v>
      </c>
    </row>
    <row r="559" spans="1:6" x14ac:dyDescent="0.25">
      <c r="A559">
        <f ca="1">IF(ROW()-1&lt;=DataRows_IBE,OFFSET(InstrumenteIBE!$A$1,ROW()-2,COLUMN(),1,1),IF(ROW()-2 &lt;= DataRows,OFFSET(MeineInstrumente!$A$9,ROW()-DataRows_IBE-1,COLUMN(),1,1),""))</f>
        <v>45</v>
      </c>
      <c r="B559">
        <f ca="1">IF(ROW()-1&lt;=DataRows_IBE,OFFSET(InstrumenteIBE!$A$1,ROW()-2,COLUMN(),1,1),IF(ROW()-2 &lt;= DataRows,OFFSET(MeineInstrumente!$A$9,ROW()-DataRows_IBE-1,COLUMN(),1,1),""))</f>
        <v>3</v>
      </c>
      <c r="C559">
        <f ca="1">IF(ROW()-1&lt;=DataRows_IBE,OFFSET(InstrumenteIBE!$A$1,ROW()-2,COLUMN(),1,1),IF(ROW()-2 &lt;= DataRows,OFFSET(MeineInstrumente!$A$9,ROW()-DataRows_IBE-1,COLUMN(),1,1),""))</f>
        <v>10</v>
      </c>
      <c r="D559" s="16" t="str">
        <f ca="1">IF(ROW()-1&lt;=DataRows_IBE,OFFSET(InstrumenteIBE!$A$1,ROW()-2,COLUMN(),1,1),IF(ROW()-2 &lt;= DataRows,OFFSET(MeineInstrumente!$A$9,ROW()-DataRows_IBE-1,COLUMN(),1,1),""))</f>
        <v>Hobby</v>
      </c>
      <c r="E559" t="str">
        <f t="shared" ca="1" si="8"/>
        <v>D;45</v>
      </c>
      <c r="F559" t="str">
        <f ca="1">IF(ROW()-1&lt;=DataRows_IBE,OFFSET(InstrumenteIBE!$A$1,ROW()-2,COLUMN()-COLUMN($F$1),1,1),IF(ROW()-2 &lt;= DataRows,OFFSET(MeineInstrumente!$A$9,ROW()-DataRows_IBE-1,COLUMN()-COLUMN($F$1),1,1),""))</f>
        <v>D</v>
      </c>
    </row>
    <row r="560" spans="1:6" x14ac:dyDescent="0.25">
      <c r="A560">
        <f ca="1">IF(ROW()-1&lt;=DataRows_IBE,OFFSET(InstrumenteIBE!$A$1,ROW()-2,COLUMN(),1,1),IF(ROW()-2 &lt;= DataRows,OFFSET(MeineInstrumente!$A$9,ROW()-DataRows_IBE-1,COLUMN(),1,1),""))</f>
        <v>45</v>
      </c>
      <c r="B560">
        <f ca="1">IF(ROW()-1&lt;=DataRows_IBE,OFFSET(InstrumenteIBE!$A$1,ROW()-2,COLUMN(),1,1),IF(ROW()-2 &lt;= DataRows,OFFSET(MeineInstrumente!$A$9,ROW()-DataRows_IBE-1,COLUMN(),1,1),""))</f>
        <v>3</v>
      </c>
      <c r="C560">
        <f ca="1">IF(ROW()-1&lt;=DataRows_IBE,OFFSET(InstrumenteIBE!$A$1,ROW()-2,COLUMN(),1,1),IF(ROW()-2 &lt;= DataRows,OFFSET(MeineInstrumente!$A$9,ROW()-DataRows_IBE-1,COLUMN(),1,1),""))</f>
        <v>11</v>
      </c>
      <c r="D560" s="16" t="str">
        <f ca="1">IF(ROW()-1&lt;=DataRows_IBE,OFFSET(InstrumenteIBE!$A$1,ROW()-2,COLUMN(),1,1),IF(ROW()-2 &lt;= DataRows,OFFSET(MeineInstrumente!$A$9,ROW()-DataRows_IBE-1,COLUMN(),1,1),""))</f>
        <v>Krankheit</v>
      </c>
      <c r="E560" t="str">
        <f t="shared" ca="1" si="8"/>
        <v>D;45</v>
      </c>
      <c r="F560" t="str">
        <f ca="1">IF(ROW()-1&lt;=DataRows_IBE,OFFSET(InstrumenteIBE!$A$1,ROW()-2,COLUMN()-COLUMN($F$1),1,1),IF(ROW()-2 &lt;= DataRows,OFFSET(MeineInstrumente!$A$9,ROW()-DataRows_IBE-1,COLUMN()-COLUMN($F$1),1,1),""))</f>
        <v>D</v>
      </c>
    </row>
    <row r="561" spans="1:6" ht="45" x14ac:dyDescent="0.25">
      <c r="A561">
        <f ca="1">IF(ROW()-1&lt;=DataRows_IBE,OFFSET(InstrumenteIBE!$A$1,ROW()-2,COLUMN(),1,1),IF(ROW()-2 &lt;= DataRows,OFFSET(MeineInstrumente!$A$9,ROW()-DataRows_IBE-1,COLUMN(),1,1),""))</f>
        <v>45</v>
      </c>
      <c r="B561">
        <f ca="1">IF(ROW()-1&lt;=DataRows_IBE,OFFSET(InstrumenteIBE!$A$1,ROW()-2,COLUMN(),1,1),IF(ROW()-2 &lt;= DataRows,OFFSET(MeineInstrumente!$A$9,ROW()-DataRows_IBE-1,COLUMN(),1,1),""))</f>
        <v>3</v>
      </c>
      <c r="C561">
        <f ca="1">IF(ROW()-1&lt;=DataRows_IBE,OFFSET(InstrumenteIBE!$A$1,ROW()-2,COLUMN(),1,1),IF(ROW()-2 &lt;= DataRows,OFFSET(MeineInstrumente!$A$9,ROW()-DataRows_IBE-1,COLUMN(),1,1),""))</f>
        <v>11</v>
      </c>
      <c r="D561" s="16" t="str">
        <f ca="1">IF(ROW()-1&lt;=DataRows_IBE,OFFSET(InstrumenteIBE!$A$1,ROW()-2,COLUMN(),1,1),IF(ROW()-2 &lt;= DataRows,OFFSET(MeineInstrumente!$A$9,ROW()-DataRows_IBE-1,COLUMN(),1,1),""))</f>
        <v>Umschulung, wenn z.B. physische oder psychische Beeinträchtigungen, wie sie nach einem Unfall auftreten können, die Ausübung des gelernten Berufes verhindern</v>
      </c>
      <c r="E561" t="str">
        <f t="shared" ca="1" si="8"/>
        <v>D_r;45</v>
      </c>
      <c r="F561" t="str">
        <f ca="1">IF(ROW()-1&lt;=DataRows_IBE,OFFSET(InstrumenteIBE!$A$1,ROW()-2,COLUMN()-COLUMN($F$1),1,1),IF(ROW()-2 &lt;= DataRows,OFFSET(MeineInstrumente!$A$9,ROW()-DataRows_IBE-1,COLUMN()-COLUMN($F$1),1,1),""))</f>
        <v>D_r</v>
      </c>
    </row>
    <row r="562" spans="1:6" x14ac:dyDescent="0.25">
      <c r="A562">
        <f ca="1">IF(ROW()-1&lt;=DataRows_IBE,OFFSET(InstrumenteIBE!$A$1,ROW()-2,COLUMN(),1,1),IF(ROW()-2 &lt;= DataRows,OFFSET(MeineInstrumente!$A$9,ROW()-DataRows_IBE-1,COLUMN(),1,1),""))</f>
        <v>45</v>
      </c>
      <c r="B562">
        <f ca="1">IF(ROW()-1&lt;=DataRows_IBE,OFFSET(InstrumenteIBE!$A$1,ROW()-2,COLUMN(),1,1),IF(ROW()-2 &lt;= DataRows,OFFSET(MeineInstrumente!$A$9,ROW()-DataRows_IBE-1,COLUMN(),1,1),""))</f>
        <v>3</v>
      </c>
      <c r="C562">
        <f ca="1">IF(ROW()-1&lt;=DataRows_IBE,OFFSET(InstrumenteIBE!$A$1,ROW()-2,COLUMN(),1,1),IF(ROW()-2 &lt;= DataRows,OFFSET(MeineInstrumente!$A$9,ROW()-DataRows_IBE-1,COLUMN(),1,1),""))</f>
        <v>12</v>
      </c>
      <c r="D562" s="16" t="str">
        <f ca="1">IF(ROW()-1&lt;=DataRows_IBE,OFFSET(InstrumenteIBE!$A$1,ROW()-2,COLUMN(),1,1),IF(ROW()-2 &lt;= DataRows,OFFSET(MeineInstrumente!$A$9,ROW()-DataRows_IBE-1,COLUMN(),1,1),""))</f>
        <v>Lebens- und Arbeitssituation des Partners</v>
      </c>
      <c r="E562" t="str">
        <f t="shared" ca="1" si="8"/>
        <v>D;45</v>
      </c>
      <c r="F562" t="str">
        <f ca="1">IF(ROW()-1&lt;=DataRows_IBE,OFFSET(InstrumenteIBE!$A$1,ROW()-2,COLUMN()-COLUMN($F$1),1,1),IF(ROW()-2 &lt;= DataRows,OFFSET(MeineInstrumente!$A$9,ROW()-DataRows_IBE-1,COLUMN()-COLUMN($F$1),1,1),""))</f>
        <v>D</v>
      </c>
    </row>
    <row r="563" spans="1:6" ht="45" x14ac:dyDescent="0.25">
      <c r="A563">
        <f ca="1">IF(ROW()-1&lt;=DataRows_IBE,OFFSET(InstrumenteIBE!$A$1,ROW()-2,COLUMN(),1,1),IF(ROW()-2 &lt;= DataRows,OFFSET(MeineInstrumente!$A$9,ROW()-DataRows_IBE-1,COLUMN(),1,1),""))</f>
        <v>45</v>
      </c>
      <c r="B563">
        <f ca="1">IF(ROW()-1&lt;=DataRows_IBE,OFFSET(InstrumenteIBE!$A$1,ROW()-2,COLUMN(),1,1),IF(ROW()-2 &lt;= DataRows,OFFSET(MeineInstrumente!$A$9,ROW()-DataRows_IBE-1,COLUMN(),1,1),""))</f>
        <v>3</v>
      </c>
      <c r="C563">
        <f ca="1">IF(ROW()-1&lt;=DataRows_IBE,OFFSET(InstrumenteIBE!$A$1,ROW()-2,COLUMN(),1,1),IF(ROW()-2 &lt;= DataRows,OFFSET(MeineInstrumente!$A$9,ROW()-DataRows_IBE-1,COLUMN(),1,1),""))</f>
        <v>12</v>
      </c>
      <c r="D563" s="16" t="str">
        <f ca="1">IF(ROW()-1&lt;=DataRows_IBE,OFFSET(InstrumenteIBE!$A$1,ROW()-2,COLUMN(),1,1),IF(ROW()-2 &lt;= DataRows,OFFSET(MeineInstrumente!$A$9,ROW()-DataRows_IBE-1,COLUMN(),1,1),""))</f>
        <v>Umschulung, z. B. wenn der erlernte Beruf sich nicht mit der Lebens- und Arbeitssituation des Partners bzw. der Partnerin in Einklang bringen lässt (Schichtarbeit, risikobehaftete Tätigkeiten, häufige Reisetätigkeit etc.)</v>
      </c>
      <c r="E563" t="str">
        <f t="shared" ca="1" si="8"/>
        <v>D_r;45</v>
      </c>
      <c r="F563" t="str">
        <f ca="1">IF(ROW()-1&lt;=DataRows_IBE,OFFSET(InstrumenteIBE!$A$1,ROW()-2,COLUMN()-COLUMN($F$1),1,1),IF(ROW()-2 &lt;= DataRows,OFFSET(MeineInstrumente!$A$9,ROW()-DataRows_IBE-1,COLUMN()-COLUMN($F$1),1,1),""))</f>
        <v>D_r</v>
      </c>
    </row>
    <row r="564" spans="1:6" x14ac:dyDescent="0.25">
      <c r="A564">
        <f ca="1">IF(ROW()-1&lt;=DataRows_IBE,OFFSET(InstrumenteIBE!$A$1,ROW()-2,COLUMN(),1,1),IF(ROW()-2 &lt;= DataRows,OFFSET(MeineInstrumente!$A$9,ROW()-DataRows_IBE-1,COLUMN(),1,1),""))</f>
        <v>45</v>
      </c>
      <c r="B564">
        <f ca="1">IF(ROW()-1&lt;=DataRows_IBE,OFFSET(InstrumenteIBE!$A$1,ROW()-2,COLUMN(),1,1),IF(ROW()-2 &lt;= DataRows,OFFSET(MeineInstrumente!$A$9,ROW()-DataRows_IBE-1,COLUMN(),1,1),""))</f>
        <v>3</v>
      </c>
      <c r="C564">
        <f ca="1">IF(ROW()-1&lt;=DataRows_IBE,OFFSET(InstrumenteIBE!$A$1,ROW()-2,COLUMN(),1,1),IF(ROW()-2 &lt;= DataRows,OFFSET(MeineInstrumente!$A$9,ROW()-DataRows_IBE-1,COLUMN(),1,1),""))</f>
        <v>13</v>
      </c>
      <c r="D564" s="16" t="str">
        <f ca="1">IF(ROW()-1&lt;=DataRows_IBE,OFFSET(InstrumenteIBE!$A$1,ROW()-2,COLUMN(),1,1),IF(ROW()-2 &lt;= DataRows,OFFSET(MeineInstrumente!$A$9,ROW()-DataRows_IBE-1,COLUMN(),1,1),""))</f>
        <v>Nebentätigkeit</v>
      </c>
      <c r="E564" t="str">
        <f t="shared" ca="1" si="8"/>
        <v>D;45</v>
      </c>
      <c r="F564" t="str">
        <f ca="1">IF(ROW()-1&lt;=DataRows_IBE,OFFSET(InstrumenteIBE!$A$1,ROW()-2,COLUMN()-COLUMN($F$1),1,1),IF(ROW()-2 &lt;= DataRows,OFFSET(MeineInstrumente!$A$9,ROW()-DataRows_IBE-1,COLUMN()-COLUMN($F$1),1,1),""))</f>
        <v>D</v>
      </c>
    </row>
    <row r="565" spans="1:6" x14ac:dyDescent="0.25">
      <c r="A565">
        <f ca="1">IF(ROW()-1&lt;=DataRows_IBE,OFFSET(InstrumenteIBE!$A$1,ROW()-2,COLUMN(),1,1),IF(ROW()-2 &lt;= DataRows,OFFSET(MeineInstrumente!$A$9,ROW()-DataRows_IBE-1,COLUMN(),1,1),""))</f>
        <v>45</v>
      </c>
      <c r="B565">
        <f ca="1">IF(ROW()-1&lt;=DataRows_IBE,OFFSET(InstrumenteIBE!$A$1,ROW()-2,COLUMN(),1,1),IF(ROW()-2 &lt;= DataRows,OFFSET(MeineInstrumente!$A$9,ROW()-DataRows_IBE-1,COLUMN(),1,1),""))</f>
        <v>3</v>
      </c>
      <c r="C565">
        <f ca="1">IF(ROW()-1&lt;=DataRows_IBE,OFFSET(InstrumenteIBE!$A$1,ROW()-2,COLUMN(),1,1),IF(ROW()-2 &lt;= DataRows,OFFSET(MeineInstrumente!$A$9,ROW()-DataRows_IBE-1,COLUMN(),1,1),""))</f>
        <v>14</v>
      </c>
      <c r="D565" s="16" t="str">
        <f ca="1">IF(ROW()-1&lt;=DataRows_IBE,OFFSET(InstrumenteIBE!$A$1,ROW()-2,COLUMN(),1,1),IF(ROW()-2 &lt;= DataRows,OFFSET(MeineInstrumente!$A$9,ROW()-DataRows_IBE-1,COLUMN(),1,1),""))</f>
        <v>Kritisches/Traumatisches Ereignis</v>
      </c>
      <c r="E565" t="str">
        <f t="shared" ca="1" si="8"/>
        <v>D;45</v>
      </c>
      <c r="F565" t="str">
        <f ca="1">IF(ROW()-1&lt;=DataRows_IBE,OFFSET(InstrumenteIBE!$A$1,ROW()-2,COLUMN()-COLUMN($F$1),1,1),IF(ROW()-2 &lt;= DataRows,OFFSET(MeineInstrumente!$A$9,ROW()-DataRows_IBE-1,COLUMN()-COLUMN($F$1),1,1),""))</f>
        <v>D</v>
      </c>
    </row>
    <row r="566" spans="1:6" ht="45" x14ac:dyDescent="0.25">
      <c r="A566">
        <f ca="1">IF(ROW()-1&lt;=DataRows_IBE,OFFSET(InstrumenteIBE!$A$1,ROW()-2,COLUMN(),1,1),IF(ROW()-2 &lt;= DataRows,OFFSET(MeineInstrumente!$A$9,ROW()-DataRows_IBE-1,COLUMN(),1,1),""))</f>
        <v>45</v>
      </c>
      <c r="B566">
        <f ca="1">IF(ROW()-1&lt;=DataRows_IBE,OFFSET(InstrumenteIBE!$A$1,ROW()-2,COLUMN(),1,1),IF(ROW()-2 &lt;= DataRows,OFFSET(MeineInstrumente!$A$9,ROW()-DataRows_IBE-1,COLUMN(),1,1),""))</f>
        <v>3</v>
      </c>
      <c r="C566">
        <f ca="1">IF(ROW()-1&lt;=DataRows_IBE,OFFSET(InstrumenteIBE!$A$1,ROW()-2,COLUMN(),1,1),IF(ROW()-2 &lt;= DataRows,OFFSET(MeineInstrumente!$A$9,ROW()-DataRows_IBE-1,COLUMN(),1,1),""))</f>
        <v>14</v>
      </c>
      <c r="D566" s="16" t="str">
        <f ca="1">IF(ROW()-1&lt;=DataRows_IBE,OFFSET(InstrumenteIBE!$A$1,ROW()-2,COLUMN(),1,1),IF(ROW()-2 &lt;= DataRows,OFFSET(MeineInstrumente!$A$9,ROW()-DataRows_IBE-1,COLUMN(),1,1),""))</f>
        <v>Umschulung, wenn z. B. psychische Beeinträchtigungen, wie sie nach einem traumatischen Ereignis auftreten können, die Ausübung des gelernten Berufes verhindern</v>
      </c>
      <c r="E566" t="str">
        <f t="shared" ca="1" si="8"/>
        <v>D_r;45</v>
      </c>
      <c r="F566" t="str">
        <f ca="1">IF(ROW()-1&lt;=DataRows_IBE,OFFSET(InstrumenteIBE!$A$1,ROW()-2,COLUMN()-COLUMN($F$1),1,1),IF(ROW()-2 &lt;= DataRows,OFFSET(MeineInstrumente!$A$9,ROW()-DataRows_IBE-1,COLUMN()-COLUMN($F$1),1,1),""))</f>
        <v>D_r</v>
      </c>
    </row>
    <row r="567" spans="1:6" x14ac:dyDescent="0.25">
      <c r="A567">
        <f ca="1">IF(ROW()-1&lt;=DataRows_IBE,OFFSET(InstrumenteIBE!$A$1,ROW()-2,COLUMN(),1,1),IF(ROW()-2 &lt;= DataRows,OFFSET(MeineInstrumente!$A$9,ROW()-DataRows_IBE-1,COLUMN(),1,1),""))</f>
        <v>45</v>
      </c>
      <c r="B567">
        <f ca="1">IF(ROW()-1&lt;=DataRows_IBE,OFFSET(InstrumenteIBE!$A$1,ROW()-2,COLUMN(),1,1),IF(ROW()-2 &lt;= DataRows,OFFSET(MeineInstrumente!$A$9,ROW()-DataRows_IBE-1,COLUMN(),1,1),""))</f>
        <v>3</v>
      </c>
      <c r="C567">
        <f ca="1">IF(ROW()-1&lt;=DataRows_IBE,OFFSET(InstrumenteIBE!$A$1,ROW()-2,COLUMN(),1,1),IF(ROW()-2 &lt;= DataRows,OFFSET(MeineInstrumente!$A$9,ROW()-DataRows_IBE-1,COLUMN(),1,1),""))</f>
        <v>15</v>
      </c>
      <c r="D567" s="16" t="str">
        <f ca="1">IF(ROW()-1&lt;=DataRows_IBE,OFFSET(InstrumenteIBE!$A$1,ROW()-2,COLUMN(),1,1),IF(ROW()-2 &lt;= DataRows,OFFSET(MeineInstrumente!$A$9,ROW()-DataRows_IBE-1,COLUMN(),1,1),""))</f>
        <v>Pflege</v>
      </c>
      <c r="E567" t="str">
        <f t="shared" ca="1" si="8"/>
        <v>D;45</v>
      </c>
      <c r="F567" t="str">
        <f ca="1">IF(ROW()-1&lt;=DataRows_IBE,OFFSET(InstrumenteIBE!$A$1,ROW()-2,COLUMN()-COLUMN($F$1),1,1),IF(ROW()-2 &lt;= DataRows,OFFSET(MeineInstrumente!$A$9,ROW()-DataRows_IBE-1,COLUMN()-COLUMN($F$1),1,1),""))</f>
        <v>D</v>
      </c>
    </row>
    <row r="568" spans="1:6" ht="45" x14ac:dyDescent="0.25">
      <c r="A568">
        <f ca="1">IF(ROW()-1&lt;=DataRows_IBE,OFFSET(InstrumenteIBE!$A$1,ROW()-2,COLUMN(),1,1),IF(ROW()-2 &lt;= DataRows,OFFSET(MeineInstrumente!$A$9,ROW()-DataRows_IBE-1,COLUMN(),1,1),""))</f>
        <v>45</v>
      </c>
      <c r="B568">
        <f ca="1">IF(ROW()-1&lt;=DataRows_IBE,OFFSET(InstrumenteIBE!$A$1,ROW()-2,COLUMN(),1,1),IF(ROW()-2 &lt;= DataRows,OFFSET(MeineInstrumente!$A$9,ROW()-DataRows_IBE-1,COLUMN(),1,1),""))</f>
        <v>3</v>
      </c>
      <c r="C568">
        <f ca="1">IF(ROW()-1&lt;=DataRows_IBE,OFFSET(InstrumenteIBE!$A$1,ROW()-2,COLUMN(),1,1),IF(ROW()-2 &lt;= DataRows,OFFSET(MeineInstrumente!$A$9,ROW()-DataRows_IBE-1,COLUMN(),1,1),""))</f>
        <v>15</v>
      </c>
      <c r="D568" s="16" t="str">
        <f ca="1">IF(ROW()-1&lt;=DataRows_IBE,OFFSET(InstrumenteIBE!$A$1,ROW()-2,COLUMN(),1,1),IF(ROW()-2 &lt;= DataRows,OFFSET(MeineInstrumente!$A$9,ROW()-DataRows_IBE-1,COLUMN(),1,1),""))</f>
        <v>Umschulung, z. B. wenn der erlernte Beruf sich nicht mit den Pflege-Verpflichtungen in Einklang bringen lässt (Schichtarbeit, risikobehaftete Tätigkeiten etc.)</v>
      </c>
      <c r="E568" t="str">
        <f t="shared" ca="1" si="8"/>
        <v>D_r;45</v>
      </c>
      <c r="F568" t="str">
        <f ca="1">IF(ROW()-1&lt;=DataRows_IBE,OFFSET(InstrumenteIBE!$A$1,ROW()-2,COLUMN()-COLUMN($F$1),1,1),IF(ROW()-2 &lt;= DataRows,OFFSET(MeineInstrumente!$A$9,ROW()-DataRows_IBE-1,COLUMN()-COLUMN($F$1),1,1),""))</f>
        <v>D_r</v>
      </c>
    </row>
    <row r="569" spans="1:6" x14ac:dyDescent="0.25">
      <c r="A569">
        <f ca="1">IF(ROW()-1&lt;=DataRows_IBE,OFFSET(InstrumenteIBE!$A$1,ROW()-2,COLUMN(),1,1),IF(ROW()-2 &lt;= DataRows,OFFSET(MeineInstrumente!$A$9,ROW()-DataRows_IBE-1,COLUMN(),1,1),""))</f>
        <v>45</v>
      </c>
      <c r="B569">
        <f ca="1">IF(ROW()-1&lt;=DataRows_IBE,OFFSET(InstrumenteIBE!$A$1,ROW()-2,COLUMN(),1,1),IF(ROW()-2 &lt;= DataRows,OFFSET(MeineInstrumente!$A$9,ROW()-DataRows_IBE-1,COLUMN(),1,1),""))</f>
        <v>3</v>
      </c>
      <c r="C569">
        <f ca="1">IF(ROW()-1&lt;=DataRows_IBE,OFFSET(InstrumenteIBE!$A$1,ROW()-2,COLUMN(),1,1),IF(ROW()-2 &lt;= DataRows,OFFSET(MeineInstrumente!$A$9,ROW()-DataRows_IBE-1,COLUMN(),1,1),""))</f>
        <v>16</v>
      </c>
      <c r="D569" s="16" t="str">
        <f ca="1">IF(ROW()-1&lt;=DataRows_IBE,OFFSET(InstrumenteIBE!$A$1,ROW()-2,COLUMN(),1,1),IF(ROW()-2 &lt;= DataRows,OFFSET(MeineInstrumente!$A$9,ROW()-DataRows_IBE-1,COLUMN(),1,1),""))</f>
        <v>Privat initiierte Weiterbildung</v>
      </c>
      <c r="E569" t="str">
        <f t="shared" ca="1" si="8"/>
        <v>D;45</v>
      </c>
      <c r="F569" t="str">
        <f ca="1">IF(ROW()-1&lt;=DataRows_IBE,OFFSET(InstrumenteIBE!$A$1,ROW()-2,COLUMN()-COLUMN($F$1),1,1),IF(ROW()-2 &lt;= DataRows,OFFSET(MeineInstrumente!$A$9,ROW()-DataRows_IBE-1,COLUMN()-COLUMN($F$1),1,1),""))</f>
        <v>D</v>
      </c>
    </row>
    <row r="570" spans="1:6" x14ac:dyDescent="0.25">
      <c r="A570">
        <f ca="1">IF(ROW()-1&lt;=DataRows_IBE,OFFSET(InstrumenteIBE!$A$1,ROW()-2,COLUMN(),1,1),IF(ROW()-2 &lt;= DataRows,OFFSET(MeineInstrumente!$A$9,ROW()-DataRows_IBE-1,COLUMN(),1,1),""))</f>
        <v>45</v>
      </c>
      <c r="B570">
        <f ca="1">IF(ROW()-1&lt;=DataRows_IBE,OFFSET(InstrumenteIBE!$A$1,ROW()-2,COLUMN(),1,1),IF(ROW()-2 &lt;= DataRows,OFFSET(MeineInstrumente!$A$9,ROW()-DataRows_IBE-1,COLUMN(),1,1),""))</f>
        <v>3</v>
      </c>
      <c r="C570">
        <f ca="1">IF(ROW()-1&lt;=DataRows_IBE,OFFSET(InstrumenteIBE!$A$1,ROW()-2,COLUMN(),1,1),IF(ROW()-2 &lt;= DataRows,OFFSET(MeineInstrumente!$A$9,ROW()-DataRows_IBE-1,COLUMN(),1,1),""))</f>
        <v>17</v>
      </c>
      <c r="D570" s="16" t="str">
        <f ca="1">IF(ROW()-1&lt;=DataRows_IBE,OFFSET(InstrumenteIBE!$A$1,ROW()-2,COLUMN(),1,1),IF(ROW()-2 &lt;= DataRows,OFFSET(MeineInstrumente!$A$9,ROW()-DataRows_IBE-1,COLUMN(),1,1),""))</f>
        <v>Soziales Netzwerk</v>
      </c>
      <c r="E570" t="str">
        <f t="shared" ca="1" si="8"/>
        <v>D;45</v>
      </c>
      <c r="F570" t="str">
        <f ca="1">IF(ROW()-1&lt;=DataRows_IBE,OFFSET(InstrumenteIBE!$A$1,ROW()-2,COLUMN()-COLUMN($F$1),1,1),IF(ROW()-2 &lt;= DataRows,OFFSET(MeineInstrumente!$A$9,ROW()-DataRows_IBE-1,COLUMN()-COLUMN($F$1),1,1),""))</f>
        <v>D</v>
      </c>
    </row>
    <row r="571" spans="1:6" x14ac:dyDescent="0.25">
      <c r="A571">
        <f ca="1">IF(ROW()-1&lt;=DataRows_IBE,OFFSET(InstrumenteIBE!$A$1,ROW()-2,COLUMN(),1,1),IF(ROW()-2 &lt;= DataRows,OFFSET(MeineInstrumente!$A$9,ROW()-DataRows_IBE-1,COLUMN(),1,1),""))</f>
        <v>45</v>
      </c>
      <c r="B571">
        <f ca="1">IF(ROW()-1&lt;=DataRows_IBE,OFFSET(InstrumenteIBE!$A$1,ROW()-2,COLUMN(),1,1),IF(ROW()-2 &lt;= DataRows,OFFSET(MeineInstrumente!$A$9,ROW()-DataRows_IBE-1,COLUMN(),1,1),""))</f>
        <v>3</v>
      </c>
      <c r="C571">
        <f ca="1">IF(ROW()-1&lt;=DataRows_IBE,OFFSET(InstrumenteIBE!$A$1,ROW()-2,COLUMN(),1,1),IF(ROW()-2 &lt;= DataRows,OFFSET(MeineInstrumente!$A$9,ROW()-DataRows_IBE-1,COLUMN(),1,1),""))</f>
        <v>18</v>
      </c>
      <c r="D571" s="16" t="str">
        <f ca="1">IF(ROW()-1&lt;=DataRows_IBE,OFFSET(InstrumenteIBE!$A$1,ROW()-2,COLUMN(),1,1),IF(ROW()-2 &lt;= DataRows,OFFSET(MeineInstrumente!$A$9,ROW()-DataRows_IBE-1,COLUMN(),1,1),""))</f>
        <v>Verschuldung</v>
      </c>
      <c r="E571" t="str">
        <f t="shared" ca="1" si="8"/>
        <v>D;45</v>
      </c>
      <c r="F571" t="str">
        <f ca="1">IF(ROW()-1&lt;=DataRows_IBE,OFFSET(InstrumenteIBE!$A$1,ROW()-2,COLUMN()-COLUMN($F$1),1,1),IF(ROW()-2 &lt;= DataRows,OFFSET(MeineInstrumente!$A$9,ROW()-DataRows_IBE-1,COLUMN()-COLUMN($F$1),1,1),""))</f>
        <v>D</v>
      </c>
    </row>
    <row r="572" spans="1:6" x14ac:dyDescent="0.25">
      <c r="A572">
        <f ca="1">IF(ROW()-1&lt;=DataRows_IBE,OFFSET(InstrumenteIBE!$A$1,ROW()-2,COLUMN(),1,1),IF(ROW()-2 &lt;= DataRows,OFFSET(MeineInstrumente!$A$9,ROW()-DataRows_IBE-1,COLUMN(),1,1),""))</f>
        <v>45</v>
      </c>
      <c r="B572">
        <f ca="1">IF(ROW()-1&lt;=DataRows_IBE,OFFSET(InstrumenteIBE!$A$1,ROW()-2,COLUMN(),1,1),IF(ROW()-2 &lt;= DataRows,OFFSET(MeineInstrumente!$A$9,ROW()-DataRows_IBE-1,COLUMN(),1,1),""))</f>
        <v>21</v>
      </c>
      <c r="C572">
        <f ca="1">IF(ROW()-1&lt;=DataRows_IBE,OFFSET(InstrumenteIBE!$A$1,ROW()-2,COLUMN(),1,1),IF(ROW()-2 &lt;= DataRows,OFFSET(MeineInstrumente!$A$9,ROW()-DataRows_IBE-1,COLUMN(),1,1),""))</f>
        <v>0</v>
      </c>
      <c r="D572" s="16" t="str">
        <f ca="1">IF(ROW()-1&lt;=DataRows_IBE,OFFSET(InstrumenteIBE!$A$1,ROW()-2,COLUMN(),1,1),IF(ROW()-2 &lt;= DataRows,OFFSET(MeineInstrumente!$A$9,ROW()-DataRows_IBE-1,COLUMN(),1,1),""))</f>
        <v>Alter</v>
      </c>
      <c r="E572" t="str">
        <f t="shared" ca="1" si="8"/>
        <v>dT;45</v>
      </c>
      <c r="F572" t="str">
        <f ca="1">IF(ROW()-1&lt;=DataRows_IBE,OFFSET(InstrumenteIBE!$A$1,ROW()-2,COLUMN()-COLUMN($F$1),1,1),IF(ROW()-2 &lt;= DataRows,OFFSET(MeineInstrumente!$A$9,ROW()-DataRows_IBE-1,COLUMN()-COLUMN($F$1),1,1),""))</f>
        <v>dT</v>
      </c>
    </row>
    <row r="573" spans="1:6" x14ac:dyDescent="0.25">
      <c r="A573">
        <f ca="1">IF(ROW()-1&lt;=DataRows_IBE,OFFSET(InstrumenteIBE!$A$1,ROW()-2,COLUMN(),1,1),IF(ROW()-2 &lt;= DataRows,OFFSET(MeineInstrumente!$A$9,ROW()-DataRows_IBE-1,COLUMN(),1,1),""))</f>
        <v>45</v>
      </c>
      <c r="B573">
        <f ca="1">IF(ROW()-1&lt;=DataRows_IBE,OFFSET(InstrumenteIBE!$A$1,ROW()-2,COLUMN(),1,1),IF(ROW()-2 &lt;= DataRows,OFFSET(MeineInstrumente!$A$9,ROW()-DataRows_IBE-1,COLUMN(),1,1),""))</f>
        <v>21</v>
      </c>
      <c r="C573">
        <f ca="1">IF(ROW()-1&lt;=DataRows_IBE,OFFSET(InstrumenteIBE!$A$1,ROW()-2,COLUMN(),1,1),IF(ROW()-2 &lt;= DataRows,OFFSET(MeineInstrumente!$A$9,ROW()-DataRows_IBE-1,COLUMN(),1,1),""))</f>
        <v>24</v>
      </c>
      <c r="D573" s="16" t="str">
        <f ca="1">IF(ROW()-1&lt;=DataRows_IBE,OFFSET(InstrumenteIBE!$A$1,ROW()-2,COLUMN(),1,1),IF(ROW()-2 &lt;= DataRows,OFFSET(MeineInstrumente!$A$9,ROW()-DataRows_IBE-1,COLUMN(),1,1),""))</f>
        <v>bis 30</v>
      </c>
      <c r="E573" t="str">
        <f t="shared" ca="1" si="8"/>
        <v>D;45</v>
      </c>
      <c r="F573" t="str">
        <f ca="1">IF(ROW()-1&lt;=DataRows_IBE,OFFSET(InstrumenteIBE!$A$1,ROW()-2,COLUMN()-COLUMN($F$1),1,1),IF(ROW()-2 &lt;= DataRows,OFFSET(MeineInstrumente!$A$9,ROW()-DataRows_IBE-1,COLUMN()-COLUMN($F$1),1,1),""))</f>
        <v>D</v>
      </c>
    </row>
    <row r="574" spans="1:6" x14ac:dyDescent="0.25">
      <c r="A574">
        <f ca="1">IF(ROW()-1&lt;=DataRows_IBE,OFFSET(InstrumenteIBE!$A$1,ROW()-2,COLUMN(),1,1),IF(ROW()-2 &lt;= DataRows,OFFSET(MeineInstrumente!$A$9,ROW()-DataRows_IBE-1,COLUMN(),1,1),""))</f>
        <v>45</v>
      </c>
      <c r="B574">
        <f ca="1">IF(ROW()-1&lt;=DataRows_IBE,OFFSET(InstrumenteIBE!$A$1,ROW()-2,COLUMN(),1,1),IF(ROW()-2 &lt;= DataRows,OFFSET(MeineInstrumente!$A$9,ROW()-DataRows_IBE-1,COLUMN(),1,1),""))</f>
        <v>21</v>
      </c>
      <c r="C574">
        <f ca="1">IF(ROW()-1&lt;=DataRows_IBE,OFFSET(InstrumenteIBE!$A$1,ROW()-2,COLUMN(),1,1),IF(ROW()-2 &lt;= DataRows,OFFSET(MeineInstrumente!$A$9,ROW()-DataRows_IBE-1,COLUMN(),1,1),""))</f>
        <v>25</v>
      </c>
      <c r="D574" s="16" t="str">
        <f ca="1">IF(ROW()-1&lt;=DataRows_IBE,OFFSET(InstrumenteIBE!$A$1,ROW()-2,COLUMN(),1,1),IF(ROW()-2 &lt;= DataRows,OFFSET(MeineInstrumente!$A$9,ROW()-DataRows_IBE-1,COLUMN(),1,1),""))</f>
        <v>31-49</v>
      </c>
      <c r="E574" t="str">
        <f t="shared" ca="1" si="8"/>
        <v>D;45</v>
      </c>
      <c r="F574" t="str">
        <f ca="1">IF(ROW()-1&lt;=DataRows_IBE,OFFSET(InstrumenteIBE!$A$1,ROW()-2,COLUMN()-COLUMN($F$1),1,1),IF(ROW()-2 &lt;= DataRows,OFFSET(MeineInstrumente!$A$9,ROW()-DataRows_IBE-1,COLUMN()-COLUMN($F$1),1,1),""))</f>
        <v>D</v>
      </c>
    </row>
    <row r="575" spans="1:6" x14ac:dyDescent="0.25">
      <c r="A575">
        <f ca="1">IF(ROW()-1&lt;=DataRows_IBE,OFFSET(InstrumenteIBE!$A$1,ROW()-2,COLUMN(),1,1),IF(ROW()-2 &lt;= DataRows,OFFSET(MeineInstrumente!$A$9,ROW()-DataRows_IBE-1,COLUMN(),1,1),""))</f>
        <v>45</v>
      </c>
      <c r="B575">
        <f ca="1">IF(ROW()-1&lt;=DataRows_IBE,OFFSET(InstrumenteIBE!$A$1,ROW()-2,COLUMN(),1,1),IF(ROW()-2 &lt;= DataRows,OFFSET(MeineInstrumente!$A$9,ROW()-DataRows_IBE-1,COLUMN(),1,1),""))</f>
        <v>21</v>
      </c>
      <c r="C575">
        <f ca="1">IF(ROW()-1&lt;=DataRows_IBE,OFFSET(InstrumenteIBE!$A$1,ROW()-2,COLUMN(),1,1),IF(ROW()-2 &lt;= DataRows,OFFSET(MeineInstrumente!$A$9,ROW()-DataRows_IBE-1,COLUMN(),1,1),""))</f>
        <v>26</v>
      </c>
      <c r="D575" s="16" t="str">
        <f ca="1">IF(ROW()-1&lt;=DataRows_IBE,OFFSET(InstrumenteIBE!$A$1,ROW()-2,COLUMN(),1,1),IF(ROW()-2 &lt;= DataRows,OFFSET(MeineInstrumente!$A$9,ROW()-DataRows_IBE-1,COLUMN(),1,1),""))</f>
        <v>50-60</v>
      </c>
      <c r="E575" t="str">
        <f t="shared" ca="1" si="8"/>
        <v>D;45</v>
      </c>
      <c r="F575" t="str">
        <f ca="1">IF(ROW()-1&lt;=DataRows_IBE,OFFSET(InstrumenteIBE!$A$1,ROW()-2,COLUMN()-COLUMN($F$1),1,1),IF(ROW()-2 &lt;= DataRows,OFFSET(MeineInstrumente!$A$9,ROW()-DataRows_IBE-1,COLUMN()-COLUMN($F$1),1,1),""))</f>
        <v>D</v>
      </c>
    </row>
    <row r="576" spans="1:6" ht="30" x14ac:dyDescent="0.25">
      <c r="A576">
        <f ca="1">IF(ROW()-1&lt;=DataRows_IBE,OFFSET(InstrumenteIBE!$A$1,ROW()-2,COLUMN(),1,1),IF(ROW()-2 &lt;= DataRows,OFFSET(MeineInstrumente!$A$9,ROW()-DataRows_IBE-1,COLUMN(),1,1),""))</f>
        <v>45</v>
      </c>
      <c r="B576">
        <f ca="1">IF(ROW()-1&lt;=DataRows_IBE,OFFSET(InstrumenteIBE!$A$1,ROW()-2,COLUMN(),1,1),IF(ROW()-2 &lt;= DataRows,OFFSET(MeineInstrumente!$A$9,ROW()-DataRows_IBE-1,COLUMN(),1,1),""))</f>
        <v>21</v>
      </c>
      <c r="C576">
        <f ca="1">IF(ROW()-1&lt;=DataRows_IBE,OFFSET(InstrumenteIBE!$A$1,ROW()-2,COLUMN(),1,1),IF(ROW()-2 &lt;= DataRows,OFFSET(MeineInstrumente!$A$9,ROW()-DataRows_IBE-1,COLUMN(),1,1),""))</f>
        <v>26</v>
      </c>
      <c r="D576" s="16" t="str">
        <f ca="1">IF(ROW()-1&lt;=DataRows_IBE,OFFSET(InstrumenteIBE!$A$1,ROW()-2,COLUMN(),1,1),IF(ROW()-2 &lt;= DataRows,OFFSET(MeineInstrumente!$A$9,ROW()-DataRows_IBE-1,COLUMN(),1,1),""))</f>
        <v>Umschulung, z. B. bei altersbedingter Beeinträchtigung, die die Ausübung des erlernten Berufes nicht mehr zulässt</v>
      </c>
      <c r="E576" t="str">
        <f t="shared" ca="1" si="8"/>
        <v>D_r;45</v>
      </c>
      <c r="F576" t="str">
        <f ca="1">IF(ROW()-1&lt;=DataRows_IBE,OFFSET(InstrumenteIBE!$A$1,ROW()-2,COLUMN()-COLUMN($F$1),1,1),IF(ROW()-2 &lt;= DataRows,OFFSET(MeineInstrumente!$A$9,ROW()-DataRows_IBE-1,COLUMN()-COLUMN($F$1),1,1),""))</f>
        <v>D_r</v>
      </c>
    </row>
    <row r="577" spans="1:6" x14ac:dyDescent="0.25">
      <c r="A577">
        <f ca="1">IF(ROW()-1&lt;=DataRows_IBE,OFFSET(InstrumenteIBE!$A$1,ROW()-2,COLUMN(),1,1),IF(ROW()-2 &lt;= DataRows,OFFSET(MeineInstrumente!$A$9,ROW()-DataRows_IBE-1,COLUMN(),1,1),""))</f>
        <v>45</v>
      </c>
      <c r="B577">
        <f ca="1">IF(ROW()-1&lt;=DataRows_IBE,OFFSET(InstrumenteIBE!$A$1,ROW()-2,COLUMN(),1,1),IF(ROW()-2 &lt;= DataRows,OFFSET(MeineInstrumente!$A$9,ROW()-DataRows_IBE-1,COLUMN(),1,1),""))</f>
        <v>21</v>
      </c>
      <c r="C577">
        <f ca="1">IF(ROW()-1&lt;=DataRows_IBE,OFFSET(InstrumenteIBE!$A$1,ROW()-2,COLUMN(),1,1),IF(ROW()-2 &lt;= DataRows,OFFSET(MeineInstrumente!$A$9,ROW()-DataRows_IBE-1,COLUMN(),1,1),""))</f>
        <v>27</v>
      </c>
      <c r="D577" s="16" t="str">
        <f ca="1">IF(ROW()-1&lt;=DataRows_IBE,OFFSET(InstrumenteIBE!$A$1,ROW()-2,COLUMN(),1,1),IF(ROW()-2 &lt;= DataRows,OFFSET(MeineInstrumente!$A$9,ROW()-DataRows_IBE-1,COLUMN(),1,1),""))</f>
        <v>über 60</v>
      </c>
      <c r="E577" t="str">
        <f t="shared" ca="1" si="8"/>
        <v>D;45</v>
      </c>
      <c r="F577" t="str">
        <f ca="1">IF(ROW()-1&lt;=DataRows_IBE,OFFSET(InstrumenteIBE!$A$1,ROW()-2,COLUMN()-COLUMN($F$1),1,1),IF(ROW()-2 &lt;= DataRows,OFFSET(MeineInstrumente!$A$9,ROW()-DataRows_IBE-1,COLUMN()-COLUMN($F$1),1,1),""))</f>
        <v>D</v>
      </c>
    </row>
    <row r="578" spans="1:6" ht="30" x14ac:dyDescent="0.25">
      <c r="A578">
        <f ca="1">IF(ROW()-1&lt;=DataRows_IBE,OFFSET(InstrumenteIBE!$A$1,ROW()-2,COLUMN(),1,1),IF(ROW()-2 &lt;= DataRows,OFFSET(MeineInstrumente!$A$9,ROW()-DataRows_IBE-1,COLUMN(),1,1),""))</f>
        <v>45</v>
      </c>
      <c r="B578">
        <f ca="1">IF(ROW()-1&lt;=DataRows_IBE,OFFSET(InstrumenteIBE!$A$1,ROW()-2,COLUMN(),1,1),IF(ROW()-2 &lt;= DataRows,OFFSET(MeineInstrumente!$A$9,ROW()-DataRows_IBE-1,COLUMN(),1,1),""))</f>
        <v>21</v>
      </c>
      <c r="C578">
        <f ca="1">IF(ROW()-1&lt;=DataRows_IBE,OFFSET(InstrumenteIBE!$A$1,ROW()-2,COLUMN(),1,1),IF(ROW()-2 &lt;= DataRows,OFFSET(MeineInstrumente!$A$9,ROW()-DataRows_IBE-1,COLUMN(),1,1),""))</f>
        <v>27</v>
      </c>
      <c r="D578" s="16" t="str">
        <f ca="1">IF(ROW()-1&lt;=DataRows_IBE,OFFSET(InstrumenteIBE!$A$1,ROW()-2,COLUMN(),1,1),IF(ROW()-2 &lt;= DataRows,OFFSET(MeineInstrumente!$A$9,ROW()-DataRows_IBE-1,COLUMN(),1,1),""))</f>
        <v>Umschulung, z. B. bei altersbedingter Beeinträchtigung, die die Ausübung des erlernten Berufes nicht mehr zulässt</v>
      </c>
      <c r="E578" t="str">
        <f t="shared" ref="E578:E641" ca="1" si="9">IF(ISNUMBER(A578),F578&amp;";"&amp;A578,"")</f>
        <v>D_r;45</v>
      </c>
      <c r="F578" t="str">
        <f ca="1">IF(ROW()-1&lt;=DataRows_IBE,OFFSET(InstrumenteIBE!$A$1,ROW()-2,COLUMN()-COLUMN($F$1),1,1),IF(ROW()-2 &lt;= DataRows,OFFSET(MeineInstrumente!$A$9,ROW()-DataRows_IBE-1,COLUMN()-COLUMN($F$1),1,1),""))</f>
        <v>D_r</v>
      </c>
    </row>
    <row r="579" spans="1:6" x14ac:dyDescent="0.25">
      <c r="A579">
        <f ca="1">IF(ROW()-1&lt;=DataRows_IBE,OFFSET(InstrumenteIBE!$A$1,ROW()-2,COLUMN(),1,1),IF(ROW()-2 &lt;= DataRows,OFFSET(MeineInstrumente!$A$9,ROW()-DataRows_IBE-1,COLUMN(),1,1),""))</f>
        <v>50</v>
      </c>
      <c r="B579">
        <f ca="1">IF(ROW()-1&lt;=DataRows_IBE,OFFSET(InstrumenteIBE!$A$1,ROW()-2,COLUMN(),1,1),IF(ROW()-2 &lt;= DataRows,OFFSET(MeineInstrumente!$A$9,ROW()-DataRows_IBE-1,COLUMN(),1,1),""))</f>
        <v>0</v>
      </c>
      <c r="C579">
        <f ca="1">IF(ROW()-1&lt;=DataRows_IBE,OFFSET(InstrumenteIBE!$A$1,ROW()-2,COLUMN(),1,1),IF(ROW()-2 &lt;= DataRows,OFFSET(MeineInstrumente!$A$9,ROW()-DataRows_IBE-1,COLUMN(),1,1),""))</f>
        <v>0</v>
      </c>
      <c r="D579" s="16" t="str">
        <f ca="1">IF(ROW()-1&lt;=DataRows_IBE,OFFSET(InstrumenteIBE!$A$1,ROW()-2,COLUMN(),1,1),IF(ROW()-2 &lt;= DataRows,OFFSET(MeineInstrumente!$A$9,ROW()-DataRows_IBE-1,COLUMN(),1,1),""))</f>
        <v>Internes Training von Kollegen für Kollegen</v>
      </c>
      <c r="E579" t="str">
        <f t="shared" ca="1" si="9"/>
        <v>I;50</v>
      </c>
      <c r="F579" t="str">
        <f ca="1">IF(ROW()-1&lt;=DataRows_IBE,OFFSET(InstrumenteIBE!$A$1,ROW()-2,COLUMN()-COLUMN($F$1),1,1),IF(ROW()-2 &lt;= DataRows,OFFSET(MeineInstrumente!$A$9,ROW()-DataRows_IBE-1,COLUMN()-COLUMN($F$1),1,1),""))</f>
        <v>I</v>
      </c>
    </row>
    <row r="580" spans="1:6" ht="75" x14ac:dyDescent="0.25">
      <c r="A580">
        <f ca="1">IF(ROW()-1&lt;=DataRows_IBE,OFFSET(InstrumenteIBE!$A$1,ROW()-2,COLUMN(),1,1),IF(ROW()-2 &lt;= DataRows,OFFSET(MeineInstrumente!$A$9,ROW()-DataRows_IBE-1,COLUMN(),1,1),""))</f>
        <v>50</v>
      </c>
      <c r="B580">
        <f ca="1">IF(ROW()-1&lt;=DataRows_IBE,OFFSET(InstrumenteIBE!$A$1,ROW()-2,COLUMN(),1,1),IF(ROW()-2 &lt;= DataRows,OFFSET(MeineInstrumente!$A$9,ROW()-DataRows_IBE-1,COLUMN(),1,1),""))</f>
        <v>0</v>
      </c>
      <c r="C580">
        <f ca="1">IF(ROW()-1&lt;=DataRows_IBE,OFFSET(InstrumenteIBE!$A$1,ROW()-2,COLUMN(),1,1),IF(ROW()-2 &lt;= DataRows,OFFSET(MeineInstrumente!$A$9,ROW()-DataRows_IBE-1,COLUMN(),1,1),""))</f>
        <v>0</v>
      </c>
      <c r="D580" s="16" t="str">
        <f ca="1">IF(ROW()-1&lt;=DataRows_IBE,OFFSET(InstrumenteIBE!$A$1,ROW()-2,COLUMN(),1,1),IF(ROW()-2 &lt;= DataRows,OFFSET(MeineInstrumente!$A$9,ROW()-DataRows_IBE-1,COLUMN(),1,1),""))</f>
        <v>Erfahrene Beschäftigte und Führungskräfte werden zu Trainerinnen bzw. Trainern ihrer Kolleginnen und Kollegen ausgebildet, um Weiterbildungsbedarf im Unternehmen kostengünstig und zeitnah bewältigen zu können. Dadurch können größere Mitarbeitergruppen schnell und effektiv ihre Kompetenz erweitern.</v>
      </c>
      <c r="E580" t="str">
        <f t="shared" ca="1" si="9"/>
        <v>I_t;50</v>
      </c>
      <c r="F580" t="str">
        <f ca="1">IF(ROW()-1&lt;=DataRows_IBE,OFFSET(InstrumenteIBE!$A$1,ROW()-2,COLUMN()-COLUMN($F$1),1,1),IF(ROW()-2 &lt;= DataRows,OFFSET(MeineInstrumente!$A$9,ROW()-DataRows_IBE-1,COLUMN()-COLUMN($F$1),1,1),""))</f>
        <v>I_t</v>
      </c>
    </row>
    <row r="581" spans="1:6" ht="315" x14ac:dyDescent="0.25">
      <c r="A581">
        <f ca="1">IF(ROW()-1&lt;=DataRows_IBE,OFFSET(InstrumenteIBE!$A$1,ROW()-2,COLUMN(),1,1),IF(ROW()-2 &lt;= DataRows,OFFSET(MeineInstrumente!$A$9,ROW()-DataRows_IBE-1,COLUMN(),1,1),""))</f>
        <v>50</v>
      </c>
      <c r="B581">
        <f ca="1">IF(ROW()-1&lt;=DataRows_IBE,OFFSET(InstrumenteIBE!$A$1,ROW()-2,COLUMN(),1,1),IF(ROW()-2 &lt;= DataRows,OFFSET(MeineInstrumente!$A$9,ROW()-DataRows_IBE-1,COLUMN(),1,1),""))</f>
        <v>0</v>
      </c>
      <c r="C581">
        <f ca="1">IF(ROW()-1&lt;=DataRows_IBE,OFFSET(InstrumenteIBE!$A$1,ROW()-2,COLUMN(),1,1),IF(ROW()-2 &lt;= DataRows,OFFSET(MeineInstrumente!$A$9,ROW()-DataRows_IBE-1,COLUMN(),1,1),""))</f>
        <v>0</v>
      </c>
      <c r="D581" s="16" t="str">
        <f ca="1">IF(ROW()-1&lt;=DataRows_IBE,OFFSET(InstrumenteIBE!$A$1,ROW()-2,COLUMN(),1,1),IF(ROW()-2 &lt;= DataRows,OFFSET(MeineInstrumente!$A$9,ROW()-DataRows_IBE-1,COLUMN(),1,1),""))</f>
        <v>Vielfach ist es für Unternehmen schlichtweg zu teuer, eigenes Schulungspersonal mit Weiterbildungsprofis vorzuhalten. Das Übertragen der Dienstleistung auf externe Trainingsanbieter ist ebenfalls kostenintensiv, insbesondere dann, wenn größere Mitarbeitergruppen zu entwickeln sind. Ein Nachteil besteht darüber hinaus darin, dass externe Trainerinnen und Trainer in der Regel die Abläufe und Feinstrukturen im Unternehmen nicht kennen. Auch von den Beschäftigten erhalten die Unternehmen nicht selten die Auskunft, dass es zeitlich kaum einzurichten sei, ein bis zwei Tage zum Seminar zu fahren. Beschäftigten in Klein- und Mittelbetrieben, in denen die Personaldecke sehr eng ist, fällt es häufig sehr schwer, sich aus dem Arbeitsalltag herausziehen zu können. Teilzeitbeschäftigte und Arbeitnehmer mit Kindern oder Pflegeverantwortung wollen oder müssen mittags oder abends vielfach zuhause sein, um ihre Betreuunsgaufgaben wahrnehmen zu können. Im Gegensatz zu externen Trainerinnen und Trainern stehen die internen Trainerinnen und Trainer den Mitarbeiterinnen und Mitarbeitern zudem beim Umsetzen des Gelernten als Ansprechpartnerinnen und Ansprechpartner zur Verfügung. Wenn Probleme schnell behoben werden können, spart es Zeit, reduziert die Fehlerzahl, senkt die Unsicherheit und trägt damit auch zum Aufrechterhalten der Arbeitsmotivation bei. Die Trainerinnen und Trainer selbst festigen ihr Wissen, erwerben zusätzliche Kompetenzen und erfahren eine Wertschätzung ihres Know-how.</v>
      </c>
      <c r="E581" t="str">
        <f t="shared" ca="1" si="9"/>
        <v>I_d;50</v>
      </c>
      <c r="F581" t="str">
        <f ca="1">IF(ROW()-1&lt;=DataRows_IBE,OFFSET(InstrumenteIBE!$A$1,ROW()-2,COLUMN()-COLUMN($F$1),1,1),IF(ROW()-2 &lt;= DataRows,OFFSET(MeineInstrumente!$A$9,ROW()-DataRows_IBE-1,COLUMN()-COLUMN($F$1),1,1),""))</f>
        <v>I_d</v>
      </c>
    </row>
    <row r="582" spans="1:6" x14ac:dyDescent="0.25">
      <c r="A582">
        <f ca="1">IF(ROW()-1&lt;=DataRows_IBE,OFFSET(InstrumenteIBE!$A$1,ROW()-2,COLUMN(),1,1),IF(ROW()-2 &lt;= DataRows,OFFSET(MeineInstrumente!$A$9,ROW()-DataRows_IBE-1,COLUMN(),1,1),""))</f>
        <v>50</v>
      </c>
      <c r="B582">
        <f ca="1">IF(ROW()-1&lt;=DataRows_IBE,OFFSET(InstrumenteIBE!$A$1,ROW()-2,COLUMN(),1,1),IF(ROW()-2 &lt;= DataRows,OFFSET(MeineInstrumente!$A$9,ROW()-DataRows_IBE-1,COLUMN(),1,1),""))</f>
        <v>1</v>
      </c>
      <c r="C582">
        <f ca="1">IF(ROW()-1&lt;=DataRows_IBE,OFFSET(InstrumenteIBE!$A$1,ROW()-2,COLUMN(),1,1),IF(ROW()-2 &lt;= DataRows,OFFSET(MeineInstrumente!$A$9,ROW()-DataRows_IBE-1,COLUMN(),1,1),""))</f>
        <v>0</v>
      </c>
      <c r="D582" s="16" t="str">
        <f ca="1">IF(ROW()-1&lt;=DataRows_IBE,OFFSET(InstrumenteIBE!$A$1,ROW()-2,COLUMN(),1,1),IF(ROW()-2 &lt;= DataRows,OFFSET(MeineInstrumente!$A$9,ROW()-DataRows_IBE-1,COLUMN(),1,1),""))</f>
        <v>spezifische Handlungsfelder</v>
      </c>
      <c r="E582" t="str">
        <f t="shared" ca="1" si="9"/>
        <v>dT;50</v>
      </c>
      <c r="F582" t="str">
        <f ca="1">IF(ROW()-1&lt;=DataRows_IBE,OFFSET(InstrumenteIBE!$A$1,ROW()-2,COLUMN()-COLUMN($F$1),1,1),IF(ROW()-2 &lt;= DataRows,OFFSET(MeineInstrumente!$A$9,ROW()-DataRows_IBE-1,COLUMN()-COLUMN($F$1),1,1),""))</f>
        <v>dT</v>
      </c>
    </row>
    <row r="583" spans="1:6" x14ac:dyDescent="0.25">
      <c r="A583">
        <f ca="1">IF(ROW()-1&lt;=DataRows_IBE,OFFSET(InstrumenteIBE!$A$1,ROW()-2,COLUMN(),1,1),IF(ROW()-2 &lt;= DataRows,OFFSET(MeineInstrumente!$A$9,ROW()-DataRows_IBE-1,COLUMN(),1,1),""))</f>
        <v>50</v>
      </c>
      <c r="B583">
        <f ca="1">IF(ROW()-1&lt;=DataRows_IBE,OFFSET(InstrumenteIBE!$A$1,ROW()-2,COLUMN(),1,1),IF(ROW()-2 &lt;= DataRows,OFFSET(MeineInstrumente!$A$9,ROW()-DataRows_IBE-1,COLUMN(),1,1),""))</f>
        <v>1</v>
      </c>
      <c r="C583">
        <f ca="1">IF(ROW()-1&lt;=DataRows_IBE,OFFSET(InstrumenteIBE!$A$1,ROW()-2,COLUMN(),1,1),IF(ROW()-2 &lt;= DataRows,OFFSET(MeineInstrumente!$A$9,ROW()-DataRows_IBE-1,COLUMN(),1,1),""))</f>
        <v>1</v>
      </c>
      <c r="D583" s="16" t="str">
        <f ca="1">IF(ROW()-1&lt;=DataRows_IBE,OFFSET(InstrumenteIBE!$A$1,ROW()-2,COLUMN(),1,1),IF(ROW()-2 &lt;= DataRows,OFFSET(MeineInstrumente!$A$9,ROW()-DataRows_IBE-1,COLUMN(),1,1),""))</f>
        <v>Personalentwicklung</v>
      </c>
      <c r="E583" t="str">
        <f t="shared" ca="1" si="9"/>
        <v>D;50</v>
      </c>
      <c r="F583" t="str">
        <f ca="1">IF(ROW()-1&lt;=DataRows_IBE,OFFSET(InstrumenteIBE!$A$1,ROW()-2,COLUMN()-COLUMN($F$1),1,1),IF(ROW()-2 &lt;= DataRows,OFFSET(MeineInstrumente!$A$9,ROW()-DataRows_IBE-1,COLUMN()-COLUMN($F$1),1,1),""))</f>
        <v>D</v>
      </c>
    </row>
    <row r="584" spans="1:6" x14ac:dyDescent="0.25">
      <c r="A584">
        <f ca="1">IF(ROW()-1&lt;=DataRows_IBE,OFFSET(InstrumenteIBE!$A$1,ROW()-2,COLUMN(),1,1),IF(ROW()-2 &lt;= DataRows,OFFSET(MeineInstrumente!$A$9,ROW()-DataRows_IBE-1,COLUMN(),1,1),""))</f>
        <v>50</v>
      </c>
      <c r="B584">
        <f ca="1">IF(ROW()-1&lt;=DataRows_IBE,OFFSET(InstrumenteIBE!$A$1,ROW()-2,COLUMN(),1,1),IF(ROW()-2 &lt;= DataRows,OFFSET(MeineInstrumente!$A$9,ROW()-DataRows_IBE-1,COLUMN(),1,1),""))</f>
        <v>1</v>
      </c>
      <c r="C584">
        <f ca="1">IF(ROW()-1&lt;=DataRows_IBE,OFFSET(InstrumenteIBE!$A$1,ROW()-2,COLUMN(),1,1),IF(ROW()-2 &lt;= DataRows,OFFSET(MeineInstrumente!$A$9,ROW()-DataRows_IBE-1,COLUMN(),1,1),""))</f>
        <v>3</v>
      </c>
      <c r="D584" s="16" t="str">
        <f ca="1">IF(ROW()-1&lt;=DataRows_IBE,OFFSET(InstrumenteIBE!$A$1,ROW()-2,COLUMN(),1,1),IF(ROW()-2 &lt;= DataRows,OFFSET(MeineInstrumente!$A$9,ROW()-DataRows_IBE-1,COLUMN(),1,1),""))</f>
        <v>Berufliche Werdegänge</v>
      </c>
      <c r="E584" t="str">
        <f t="shared" ca="1" si="9"/>
        <v>D;50</v>
      </c>
      <c r="F584" t="str">
        <f ca="1">IF(ROW()-1&lt;=DataRows_IBE,OFFSET(InstrumenteIBE!$A$1,ROW()-2,COLUMN()-COLUMN($F$1),1,1),IF(ROW()-2 &lt;= DataRows,OFFSET(MeineInstrumente!$A$9,ROW()-DataRows_IBE-1,COLUMN()-COLUMN($F$1),1,1),""))</f>
        <v>D</v>
      </c>
    </row>
    <row r="585" spans="1:6" x14ac:dyDescent="0.25">
      <c r="A585">
        <f ca="1">IF(ROW()-1&lt;=DataRows_IBE,OFFSET(InstrumenteIBE!$A$1,ROW()-2,COLUMN(),1,1),IF(ROW()-2 &lt;= DataRows,OFFSET(MeineInstrumente!$A$9,ROW()-DataRows_IBE-1,COLUMN(),1,1),""))</f>
        <v>50</v>
      </c>
      <c r="B585">
        <f ca="1">IF(ROW()-1&lt;=DataRows_IBE,OFFSET(InstrumenteIBE!$A$1,ROW()-2,COLUMN(),1,1),IF(ROW()-2 &lt;= DataRows,OFFSET(MeineInstrumente!$A$9,ROW()-DataRows_IBE-1,COLUMN(),1,1),""))</f>
        <v>1</v>
      </c>
      <c r="C585">
        <f ca="1">IF(ROW()-1&lt;=DataRows_IBE,OFFSET(InstrumenteIBE!$A$1,ROW()-2,COLUMN(),1,1),IF(ROW()-2 &lt;= DataRows,OFFSET(MeineInstrumente!$A$9,ROW()-DataRows_IBE-1,COLUMN(),1,1),""))</f>
        <v>4</v>
      </c>
      <c r="D585" s="16" t="str">
        <f ca="1">IF(ROW()-1&lt;=DataRows_IBE,OFFSET(InstrumenteIBE!$A$1,ROW()-2,COLUMN(),1,1),IF(ROW()-2 &lt;= DataRows,OFFSET(MeineInstrumente!$A$9,ROW()-DataRows_IBE-1,COLUMN(),1,1),""))</f>
        <v>Anreiz- und Motivationssysteme</v>
      </c>
      <c r="E585" t="str">
        <f t="shared" ca="1" si="9"/>
        <v>D;50</v>
      </c>
      <c r="F585" t="str">
        <f ca="1">IF(ROW()-1&lt;=DataRows_IBE,OFFSET(InstrumenteIBE!$A$1,ROW()-2,COLUMN()-COLUMN($F$1),1,1),IF(ROW()-2 &lt;= DataRows,OFFSET(MeineInstrumente!$A$9,ROW()-DataRows_IBE-1,COLUMN()-COLUMN($F$1),1,1),""))</f>
        <v>D</v>
      </c>
    </row>
    <row r="586" spans="1:6" x14ac:dyDescent="0.25">
      <c r="A586">
        <f ca="1">IF(ROW()-1&lt;=DataRows_IBE,OFFSET(InstrumenteIBE!$A$1,ROW()-2,COLUMN(),1,1),IF(ROW()-2 &lt;= DataRows,OFFSET(MeineInstrumente!$A$9,ROW()-DataRows_IBE-1,COLUMN(),1,1),""))</f>
        <v>50</v>
      </c>
      <c r="B586">
        <f ca="1">IF(ROW()-1&lt;=DataRows_IBE,OFFSET(InstrumenteIBE!$A$1,ROW()-2,COLUMN(),1,1),IF(ROW()-2 &lt;= DataRows,OFFSET(MeineInstrumente!$A$9,ROW()-DataRows_IBE-1,COLUMN(),1,1),""))</f>
        <v>4</v>
      </c>
      <c r="C586">
        <f ca="1">IF(ROW()-1&lt;=DataRows_IBE,OFFSET(InstrumenteIBE!$A$1,ROW()-2,COLUMN(),1,1),IF(ROW()-2 &lt;= DataRows,OFFSET(MeineInstrumente!$A$9,ROW()-DataRows_IBE-1,COLUMN(),1,1),""))</f>
        <v>0</v>
      </c>
      <c r="D586" s="16" t="str">
        <f ca="1">IF(ROW()-1&lt;=DataRows_IBE,OFFSET(InstrumenteIBE!$A$1,ROW()-2,COLUMN(),1,1),IF(ROW()-2 &lt;= DataRows,OFFSET(MeineInstrumente!$A$9,ROW()-DataRows_IBE-1,COLUMN(),1,1),""))</f>
        <v>Berufshintergrund</v>
      </c>
      <c r="E586" t="str">
        <f t="shared" ca="1" si="9"/>
        <v>dT;50</v>
      </c>
      <c r="F586" t="str">
        <f ca="1">IF(ROW()-1&lt;=DataRows_IBE,OFFSET(InstrumenteIBE!$A$1,ROW()-2,COLUMN()-COLUMN($F$1),1,1),IF(ROW()-2 &lt;= DataRows,OFFSET(MeineInstrumente!$A$9,ROW()-DataRows_IBE-1,COLUMN()-COLUMN($F$1),1,1),""))</f>
        <v>dT</v>
      </c>
    </row>
    <row r="587" spans="1:6" x14ac:dyDescent="0.25">
      <c r="A587">
        <f ca="1">IF(ROW()-1&lt;=DataRows_IBE,OFFSET(InstrumenteIBE!$A$1,ROW()-2,COLUMN(),1,1),IF(ROW()-2 &lt;= DataRows,OFFSET(MeineInstrumente!$A$9,ROW()-DataRows_IBE-1,COLUMN(),1,1),""))</f>
        <v>50</v>
      </c>
      <c r="B587">
        <f ca="1">IF(ROW()-1&lt;=DataRows_IBE,OFFSET(InstrumenteIBE!$A$1,ROW()-2,COLUMN(),1,1),IF(ROW()-2 &lt;= DataRows,OFFSET(MeineInstrumente!$A$9,ROW()-DataRows_IBE-1,COLUMN(),1,1),""))</f>
        <v>4</v>
      </c>
      <c r="C587">
        <f ca="1">IF(ROW()-1&lt;=DataRows_IBE,OFFSET(InstrumenteIBE!$A$1,ROW()-2,COLUMN(),1,1),IF(ROW()-2 &lt;= DataRows,OFFSET(MeineInstrumente!$A$9,ROW()-DataRows_IBE-1,COLUMN(),1,1),""))</f>
        <v>19</v>
      </c>
      <c r="D587" s="16" t="str">
        <f ca="1">IF(ROW()-1&lt;=DataRows_IBE,OFFSET(InstrumenteIBE!$A$1,ROW()-2,COLUMN(),1,1),IF(ROW()-2 &lt;= DataRows,OFFSET(MeineInstrumente!$A$9,ROW()-DataRows_IBE-1,COLUMN(),1,1),""))</f>
        <v>Einstieg/Orientierung</v>
      </c>
      <c r="E587" t="str">
        <f t="shared" ca="1" si="9"/>
        <v>D;50</v>
      </c>
      <c r="F587" t="str">
        <f ca="1">IF(ROW()-1&lt;=DataRows_IBE,OFFSET(InstrumenteIBE!$A$1,ROW()-2,COLUMN()-COLUMN($F$1),1,1),IF(ROW()-2 &lt;= DataRows,OFFSET(MeineInstrumente!$A$9,ROW()-DataRows_IBE-1,COLUMN()-COLUMN($F$1),1,1),""))</f>
        <v>D</v>
      </c>
    </row>
    <row r="588" spans="1:6" ht="30" x14ac:dyDescent="0.25">
      <c r="A588">
        <f ca="1">IF(ROW()-1&lt;=DataRows_IBE,OFFSET(InstrumenteIBE!$A$1,ROW()-2,COLUMN(),1,1),IF(ROW()-2 &lt;= DataRows,OFFSET(MeineInstrumente!$A$9,ROW()-DataRows_IBE-1,COLUMN(),1,1),""))</f>
        <v>50</v>
      </c>
      <c r="B588">
        <f ca="1">IF(ROW()-1&lt;=DataRows_IBE,OFFSET(InstrumenteIBE!$A$1,ROW()-2,COLUMN(),1,1),IF(ROW()-2 &lt;= DataRows,OFFSET(MeineInstrumente!$A$9,ROW()-DataRows_IBE-1,COLUMN(),1,1),""))</f>
        <v>4</v>
      </c>
      <c r="C588">
        <f ca="1">IF(ROW()-1&lt;=DataRows_IBE,OFFSET(InstrumenteIBE!$A$1,ROW()-2,COLUMN(),1,1),IF(ROW()-2 &lt;= DataRows,OFFSET(MeineInstrumente!$A$9,ROW()-DataRows_IBE-1,COLUMN(),1,1),""))</f>
        <v>19</v>
      </c>
      <c r="D588" s="16" t="str">
        <f ca="1">IF(ROW()-1&lt;=DataRows_IBE,OFFSET(InstrumenteIBE!$A$1,ROW()-2,COLUMN(),1,1),IF(ROW()-2 &lt;= DataRows,OFFSET(MeineInstrumente!$A$9,ROW()-DataRows_IBE-1,COLUMN(),1,1),""))</f>
        <v>Schulung durch Kolleginnen und Kollegen, z. B. zur Vermittlung fachlichen Wissens verbunden mit betrieblichen Gegebenheiten</v>
      </c>
      <c r="E588" t="str">
        <f t="shared" ca="1" si="9"/>
        <v>D_r;50</v>
      </c>
      <c r="F588" t="str">
        <f ca="1">IF(ROW()-1&lt;=DataRows_IBE,OFFSET(InstrumenteIBE!$A$1,ROW()-2,COLUMN()-COLUMN($F$1),1,1),IF(ROW()-2 &lt;= DataRows,OFFSET(MeineInstrumente!$A$9,ROW()-DataRows_IBE-1,COLUMN()-COLUMN($F$1),1,1),""))</f>
        <v>D_r</v>
      </c>
    </row>
    <row r="589" spans="1:6" x14ac:dyDescent="0.25">
      <c r="A589">
        <f ca="1">IF(ROW()-1&lt;=DataRows_IBE,OFFSET(InstrumenteIBE!$A$1,ROW()-2,COLUMN(),1,1),IF(ROW()-2 &lt;= DataRows,OFFSET(MeineInstrumente!$A$9,ROW()-DataRows_IBE-1,COLUMN(),1,1),""))</f>
        <v>50</v>
      </c>
      <c r="B589">
        <f ca="1">IF(ROW()-1&lt;=DataRows_IBE,OFFSET(InstrumenteIBE!$A$1,ROW()-2,COLUMN(),1,1),IF(ROW()-2 &lt;= DataRows,OFFSET(MeineInstrumente!$A$9,ROW()-DataRows_IBE-1,COLUMN(),1,1),""))</f>
        <v>4</v>
      </c>
      <c r="C589">
        <f ca="1">IF(ROW()-1&lt;=DataRows_IBE,OFFSET(InstrumenteIBE!$A$1,ROW()-2,COLUMN(),1,1),IF(ROW()-2 &lt;= DataRows,OFFSET(MeineInstrumente!$A$9,ROW()-DataRows_IBE-1,COLUMN(),1,1),""))</f>
        <v>20</v>
      </c>
      <c r="D589" s="16" t="str">
        <f ca="1">IF(ROW()-1&lt;=DataRows_IBE,OFFSET(InstrumenteIBE!$A$1,ROW()-2,COLUMN(),1,1),IF(ROW()-2 &lt;= DataRows,OFFSET(MeineInstrumente!$A$9,ROW()-DataRows_IBE-1,COLUMN(),1,1),""))</f>
        <v>Reife</v>
      </c>
      <c r="E589" t="str">
        <f t="shared" ca="1" si="9"/>
        <v>D;50</v>
      </c>
      <c r="F589" t="str">
        <f ca="1">IF(ROW()-1&lt;=DataRows_IBE,OFFSET(InstrumenteIBE!$A$1,ROW()-2,COLUMN()-COLUMN($F$1),1,1),IF(ROW()-2 &lt;= DataRows,OFFSET(MeineInstrumente!$A$9,ROW()-DataRows_IBE-1,COLUMN()-COLUMN($F$1),1,1),""))</f>
        <v>D</v>
      </c>
    </row>
    <row r="590" spans="1:6" ht="30" x14ac:dyDescent="0.25">
      <c r="A590">
        <f ca="1">IF(ROW()-1&lt;=DataRows_IBE,OFFSET(InstrumenteIBE!$A$1,ROW()-2,COLUMN(),1,1),IF(ROW()-2 &lt;= DataRows,OFFSET(MeineInstrumente!$A$9,ROW()-DataRows_IBE-1,COLUMN(),1,1),""))</f>
        <v>50</v>
      </c>
      <c r="B590">
        <f ca="1">IF(ROW()-1&lt;=DataRows_IBE,OFFSET(InstrumenteIBE!$A$1,ROW()-2,COLUMN(),1,1),IF(ROW()-2 &lt;= DataRows,OFFSET(MeineInstrumente!$A$9,ROW()-DataRows_IBE-1,COLUMN(),1,1),""))</f>
        <v>4</v>
      </c>
      <c r="C590">
        <f ca="1">IF(ROW()-1&lt;=DataRows_IBE,OFFSET(InstrumenteIBE!$A$1,ROW()-2,COLUMN(),1,1),IF(ROW()-2 &lt;= DataRows,OFFSET(MeineInstrumente!$A$9,ROW()-DataRows_IBE-1,COLUMN(),1,1),""))</f>
        <v>20</v>
      </c>
      <c r="D590" s="16" t="str">
        <f ca="1">IF(ROW()-1&lt;=DataRows_IBE,OFFSET(InstrumenteIBE!$A$1,ROW()-2,COLUMN(),1,1),IF(ROW()-2 &lt;= DataRows,OFFSET(MeineInstrumente!$A$9,ROW()-DataRows_IBE-1,COLUMN(),1,1),""))</f>
        <v>Einsatz als Trainerin oder Trainer, z. B. zum Aufzeigen neuer Perspektiven bei Karrierestillstand</v>
      </c>
      <c r="E590" t="str">
        <f t="shared" ca="1" si="9"/>
        <v>D_r;50</v>
      </c>
      <c r="F590" t="str">
        <f ca="1">IF(ROW()-1&lt;=DataRows_IBE,OFFSET(InstrumenteIBE!$A$1,ROW()-2,COLUMN()-COLUMN($F$1),1,1),IF(ROW()-2 &lt;= DataRows,OFFSET(MeineInstrumente!$A$9,ROW()-DataRows_IBE-1,COLUMN()-COLUMN($F$1),1,1),""))</f>
        <v>D_r</v>
      </c>
    </row>
    <row r="591" spans="1:6" x14ac:dyDescent="0.25">
      <c r="A591">
        <f ca="1">IF(ROW()-1&lt;=DataRows_IBE,OFFSET(InstrumenteIBE!$A$1,ROW()-2,COLUMN(),1,1),IF(ROW()-2 &lt;= DataRows,OFFSET(MeineInstrumente!$A$9,ROW()-DataRows_IBE-1,COLUMN(),1,1),""))</f>
        <v>50</v>
      </c>
      <c r="B591">
        <f ca="1">IF(ROW()-1&lt;=DataRows_IBE,OFFSET(InstrumenteIBE!$A$1,ROW()-2,COLUMN(),1,1),IF(ROW()-2 &lt;= DataRows,OFFSET(MeineInstrumente!$A$9,ROW()-DataRows_IBE-1,COLUMN(),1,1),""))</f>
        <v>4</v>
      </c>
      <c r="C591">
        <f ca="1">IF(ROW()-1&lt;=DataRows_IBE,OFFSET(InstrumenteIBE!$A$1,ROW()-2,COLUMN(),1,1),IF(ROW()-2 &lt;= DataRows,OFFSET(MeineInstrumente!$A$9,ROW()-DataRows_IBE-1,COLUMN(),1,1),""))</f>
        <v>21</v>
      </c>
      <c r="D591" s="16" t="str">
        <f ca="1">IF(ROW()-1&lt;=DataRows_IBE,OFFSET(InstrumenteIBE!$A$1,ROW()-2,COLUMN(),1,1),IF(ROW()-2 &lt;= DataRows,OFFSET(MeineInstrumente!$A$9,ROW()-DataRows_IBE-1,COLUMN(),1,1),""))</f>
        <v>Führung</v>
      </c>
      <c r="E591" t="str">
        <f t="shared" ca="1" si="9"/>
        <v>D;50</v>
      </c>
      <c r="F591" t="str">
        <f ca="1">IF(ROW()-1&lt;=DataRows_IBE,OFFSET(InstrumenteIBE!$A$1,ROW()-2,COLUMN()-COLUMN($F$1),1,1),IF(ROW()-2 &lt;= DataRows,OFFSET(MeineInstrumente!$A$9,ROW()-DataRows_IBE-1,COLUMN()-COLUMN($F$1),1,1),""))</f>
        <v>D</v>
      </c>
    </row>
    <row r="592" spans="1:6" ht="30" x14ac:dyDescent="0.25">
      <c r="A592">
        <f ca="1">IF(ROW()-1&lt;=DataRows_IBE,OFFSET(InstrumenteIBE!$A$1,ROW()-2,COLUMN(),1,1),IF(ROW()-2 &lt;= DataRows,OFFSET(MeineInstrumente!$A$9,ROW()-DataRows_IBE-1,COLUMN(),1,1),""))</f>
        <v>50</v>
      </c>
      <c r="B592">
        <f ca="1">IF(ROW()-1&lt;=DataRows_IBE,OFFSET(InstrumenteIBE!$A$1,ROW()-2,COLUMN(),1,1),IF(ROW()-2 &lt;= DataRows,OFFSET(MeineInstrumente!$A$9,ROW()-DataRows_IBE-1,COLUMN(),1,1),""))</f>
        <v>4</v>
      </c>
      <c r="C592">
        <f ca="1">IF(ROW()-1&lt;=DataRows_IBE,OFFSET(InstrumenteIBE!$A$1,ROW()-2,COLUMN(),1,1),IF(ROW()-2 &lt;= DataRows,OFFSET(MeineInstrumente!$A$9,ROW()-DataRows_IBE-1,COLUMN(),1,1),""))</f>
        <v>21</v>
      </c>
      <c r="D592" s="16" t="str">
        <f ca="1">IF(ROW()-1&lt;=DataRows_IBE,OFFSET(InstrumenteIBE!$A$1,ROW()-2,COLUMN(),1,1),IF(ROW()-2 &lt;= DataRows,OFFSET(MeineInstrumente!$A$9,ROW()-DataRows_IBE-1,COLUMN(),1,1),""))</f>
        <v>Einsatz als Trainerin oder Trainer, z. B. zur Schulung anderer Führungskräfte in Bezug auf Führungskompetenzen</v>
      </c>
      <c r="E592" t="str">
        <f t="shared" ca="1" si="9"/>
        <v>D_r;50</v>
      </c>
      <c r="F592" t="str">
        <f ca="1">IF(ROW()-1&lt;=DataRows_IBE,OFFSET(InstrumenteIBE!$A$1,ROW()-2,COLUMN()-COLUMN($F$1),1,1),IF(ROW()-2 &lt;= DataRows,OFFSET(MeineInstrumente!$A$9,ROW()-DataRows_IBE-1,COLUMN()-COLUMN($F$1),1,1),""))</f>
        <v>D_r</v>
      </c>
    </row>
    <row r="593" spans="1:6" x14ac:dyDescent="0.25">
      <c r="A593">
        <f ca="1">IF(ROW()-1&lt;=DataRows_IBE,OFFSET(InstrumenteIBE!$A$1,ROW()-2,COLUMN(),1,1),IF(ROW()-2 &lt;= DataRows,OFFSET(MeineInstrumente!$A$9,ROW()-DataRows_IBE-1,COLUMN(),1,1),""))</f>
        <v>50</v>
      </c>
      <c r="B593">
        <f ca="1">IF(ROW()-1&lt;=DataRows_IBE,OFFSET(InstrumenteIBE!$A$1,ROW()-2,COLUMN(),1,1),IF(ROW()-2 &lt;= DataRows,OFFSET(MeineInstrumente!$A$9,ROW()-DataRows_IBE-1,COLUMN(),1,1),""))</f>
        <v>4</v>
      </c>
      <c r="C593">
        <f ca="1">IF(ROW()-1&lt;=DataRows_IBE,OFFSET(InstrumenteIBE!$A$1,ROW()-2,COLUMN(),1,1),IF(ROW()-2 &lt;= DataRows,OFFSET(MeineInstrumente!$A$9,ROW()-DataRows_IBE-1,COLUMN(),1,1),""))</f>
        <v>22</v>
      </c>
      <c r="D593" s="16" t="str">
        <f ca="1">IF(ROW()-1&lt;=DataRows_IBE,OFFSET(InstrumenteIBE!$A$1,ROW()-2,COLUMN(),1,1),IF(ROW()-2 &lt;= DataRows,OFFSET(MeineInstrumente!$A$9,ROW()-DataRows_IBE-1,COLUMN(),1,1),""))</f>
        <v>Ausland</v>
      </c>
      <c r="E593" t="str">
        <f t="shared" ca="1" si="9"/>
        <v>D;50</v>
      </c>
      <c r="F593" t="str">
        <f ca="1">IF(ROW()-1&lt;=DataRows_IBE,OFFSET(InstrumenteIBE!$A$1,ROW()-2,COLUMN()-COLUMN($F$1),1,1),IF(ROW()-2 &lt;= DataRows,OFFSET(MeineInstrumente!$A$9,ROW()-DataRows_IBE-1,COLUMN()-COLUMN($F$1),1,1),""))</f>
        <v>D</v>
      </c>
    </row>
    <row r="594" spans="1:6" ht="30" x14ac:dyDescent="0.25">
      <c r="A594">
        <f ca="1">IF(ROW()-1&lt;=DataRows_IBE,OFFSET(InstrumenteIBE!$A$1,ROW()-2,COLUMN(),1,1),IF(ROW()-2 &lt;= DataRows,OFFSET(MeineInstrumente!$A$9,ROW()-DataRows_IBE-1,COLUMN(),1,1),""))</f>
        <v>50</v>
      </c>
      <c r="B594">
        <f ca="1">IF(ROW()-1&lt;=DataRows_IBE,OFFSET(InstrumenteIBE!$A$1,ROW()-2,COLUMN(),1,1),IF(ROW()-2 &lt;= DataRows,OFFSET(MeineInstrumente!$A$9,ROW()-DataRows_IBE-1,COLUMN(),1,1),""))</f>
        <v>4</v>
      </c>
      <c r="C594">
        <f ca="1">IF(ROW()-1&lt;=DataRows_IBE,OFFSET(InstrumenteIBE!$A$1,ROW()-2,COLUMN(),1,1),IF(ROW()-2 &lt;= DataRows,OFFSET(MeineInstrumente!$A$9,ROW()-DataRows_IBE-1,COLUMN(),1,1),""))</f>
        <v>22</v>
      </c>
      <c r="D594" s="16" t="str">
        <f ca="1">IF(ROW()-1&lt;=DataRows_IBE,OFFSET(InstrumenteIBE!$A$1,ROW()-2,COLUMN(),1,1),IF(ROW()-2 &lt;= DataRows,OFFSET(MeineInstrumente!$A$9,ROW()-DataRows_IBE-1,COLUMN(),1,1),""))</f>
        <v>Einsatz als Trainerin oder Trainer, z. B. zur Vermittlung fachlichen, methodischen und praktischen Wissens aus dem Mutterhaus</v>
      </c>
      <c r="E594" t="str">
        <f t="shared" ca="1" si="9"/>
        <v>D_r;50</v>
      </c>
      <c r="F594" t="str">
        <f ca="1">IF(ROW()-1&lt;=DataRows_IBE,OFFSET(InstrumenteIBE!$A$1,ROW()-2,COLUMN()-COLUMN($F$1),1,1),IF(ROW()-2 &lt;= DataRows,OFFSET(MeineInstrumente!$A$9,ROW()-DataRows_IBE-1,COLUMN()-COLUMN($F$1),1,1),""))</f>
        <v>D_r</v>
      </c>
    </row>
    <row r="595" spans="1:6" ht="45" x14ac:dyDescent="0.25">
      <c r="A595">
        <f ca="1">IF(ROW()-1&lt;=DataRows_IBE,OFFSET(InstrumenteIBE!$A$1,ROW()-2,COLUMN(),1,1),IF(ROW()-2 &lt;= DataRows,OFFSET(MeineInstrumente!$A$9,ROW()-DataRows_IBE-1,COLUMN(),1,1),""))</f>
        <v>50</v>
      </c>
      <c r="B595">
        <f ca="1">IF(ROW()-1&lt;=DataRows_IBE,OFFSET(InstrumenteIBE!$A$1,ROW()-2,COLUMN(),1,1),IF(ROW()-2 &lt;= DataRows,OFFSET(MeineInstrumente!$A$9,ROW()-DataRows_IBE-1,COLUMN(),1,1),""))</f>
        <v>4</v>
      </c>
      <c r="C595">
        <f ca="1">IF(ROW()-1&lt;=DataRows_IBE,OFFSET(InstrumenteIBE!$A$1,ROW()-2,COLUMN(),1,1),IF(ROW()-2 &lt;= DataRows,OFFSET(MeineInstrumente!$A$9,ROW()-DataRows_IBE-1,COLUMN(),1,1),""))</f>
        <v>22</v>
      </c>
      <c r="D595" s="16" t="str">
        <f ca="1">IF(ROW()-1&lt;=DataRows_IBE,OFFSET(InstrumenteIBE!$A$1,ROW()-2,COLUMN(),1,1),IF(ROW()-2 &lt;= DataRows,OFFSET(MeineInstrumente!$A$9,ROW()-DataRows_IBE-1,COLUMN(),1,1),""))</f>
        <v>Schulung durch Kolleginnen und Kollegen, z. B. zur Vermittlung fachlichen, methodischen und praktischen Wissens verbunden mit betrieblichen Gegebenheiten im Ausland</v>
      </c>
      <c r="E595" t="str">
        <f t="shared" ca="1" si="9"/>
        <v>D_r;50</v>
      </c>
      <c r="F595" t="str">
        <f ca="1">IF(ROW()-1&lt;=DataRows_IBE,OFFSET(InstrumenteIBE!$A$1,ROW()-2,COLUMN()-COLUMN($F$1),1,1),IF(ROW()-2 &lt;= DataRows,OFFSET(MeineInstrumente!$A$9,ROW()-DataRows_IBE-1,COLUMN()-COLUMN($F$1),1,1),""))</f>
        <v>D_r</v>
      </c>
    </row>
    <row r="596" spans="1:6" x14ac:dyDescent="0.25">
      <c r="A596">
        <f ca="1">IF(ROW()-1&lt;=DataRows_IBE,OFFSET(InstrumenteIBE!$A$1,ROW()-2,COLUMN(),1,1),IF(ROW()-2 &lt;= DataRows,OFFSET(MeineInstrumente!$A$9,ROW()-DataRows_IBE-1,COLUMN(),1,1),""))</f>
        <v>50</v>
      </c>
      <c r="B596">
        <f ca="1">IF(ROW()-1&lt;=DataRows_IBE,OFFSET(InstrumenteIBE!$A$1,ROW()-2,COLUMN(),1,1),IF(ROW()-2 &lt;= DataRows,OFFSET(MeineInstrumente!$A$9,ROW()-DataRows_IBE-1,COLUMN(),1,1),""))</f>
        <v>4</v>
      </c>
      <c r="C596">
        <f ca="1">IF(ROW()-1&lt;=DataRows_IBE,OFFSET(InstrumenteIBE!$A$1,ROW()-2,COLUMN(),1,1),IF(ROW()-2 &lt;= DataRows,OFFSET(MeineInstrumente!$A$9,ROW()-DataRows_IBE-1,COLUMN(),1,1),""))</f>
        <v>23</v>
      </c>
      <c r="D596" s="16" t="str">
        <f ca="1">IF(ROW()-1&lt;=DataRows_IBE,OFFSET(InstrumenteIBE!$A$1,ROW()-2,COLUMN(),1,1),IF(ROW()-2 &lt;= DataRows,OFFSET(MeineInstrumente!$A$9,ROW()-DataRows_IBE-1,COLUMN(),1,1),""))</f>
        <v>Ausstieg</v>
      </c>
      <c r="E596" t="str">
        <f t="shared" ca="1" si="9"/>
        <v>D;50</v>
      </c>
      <c r="F596" t="str">
        <f ca="1">IF(ROW()-1&lt;=DataRows_IBE,OFFSET(InstrumenteIBE!$A$1,ROW()-2,COLUMN()-COLUMN($F$1),1,1),IF(ROW()-2 &lt;= DataRows,OFFSET(MeineInstrumente!$A$9,ROW()-DataRows_IBE-1,COLUMN()-COLUMN($F$1),1,1),""))</f>
        <v>D</v>
      </c>
    </row>
    <row r="597" spans="1:6" ht="30" x14ac:dyDescent="0.25">
      <c r="A597">
        <f ca="1">IF(ROW()-1&lt;=DataRows_IBE,OFFSET(InstrumenteIBE!$A$1,ROW()-2,COLUMN(),1,1),IF(ROW()-2 &lt;= DataRows,OFFSET(MeineInstrumente!$A$9,ROW()-DataRows_IBE-1,COLUMN(),1,1),""))</f>
        <v>50</v>
      </c>
      <c r="B597">
        <f ca="1">IF(ROW()-1&lt;=DataRows_IBE,OFFSET(InstrumenteIBE!$A$1,ROW()-2,COLUMN(),1,1),IF(ROW()-2 &lt;= DataRows,OFFSET(MeineInstrumente!$A$9,ROW()-DataRows_IBE-1,COLUMN(),1,1),""))</f>
        <v>4</v>
      </c>
      <c r="C597">
        <f ca="1">IF(ROW()-1&lt;=DataRows_IBE,OFFSET(InstrumenteIBE!$A$1,ROW()-2,COLUMN(),1,1),IF(ROW()-2 &lt;= DataRows,OFFSET(MeineInstrumente!$A$9,ROW()-DataRows_IBE-1,COLUMN(),1,1),""))</f>
        <v>23</v>
      </c>
      <c r="D597" s="16" t="str">
        <f ca="1">IF(ROW()-1&lt;=DataRows_IBE,OFFSET(InstrumenteIBE!$A$1,ROW()-2,COLUMN(),1,1),IF(ROW()-2 &lt;= DataRows,OFFSET(MeineInstrumente!$A$9,ROW()-DataRows_IBE-1,COLUMN(),1,1),""))</f>
        <v>Einsatz als Trainerin oder Trainer, z. B. zur Weitergabe des Erfahrungswissens sowie der fachlichen, methodischen und praktischen Kompetenzen</v>
      </c>
      <c r="E597" t="str">
        <f t="shared" ca="1" si="9"/>
        <v>D_r;50</v>
      </c>
      <c r="F597" t="str">
        <f ca="1">IF(ROW()-1&lt;=DataRows_IBE,OFFSET(InstrumenteIBE!$A$1,ROW()-2,COLUMN()-COLUMN($F$1),1,1),IF(ROW()-2 &lt;= DataRows,OFFSET(MeineInstrumente!$A$9,ROW()-DataRows_IBE-1,COLUMN()-COLUMN($F$1),1,1),""))</f>
        <v>D_r</v>
      </c>
    </row>
    <row r="598" spans="1:6" x14ac:dyDescent="0.25">
      <c r="A598">
        <f ca="1">IF(ROW()-1&lt;=DataRows_IBE,OFFSET(InstrumenteIBE!$A$1,ROW()-2,COLUMN(),1,1),IF(ROW()-2 &lt;= DataRows,OFFSET(MeineInstrumente!$A$9,ROW()-DataRows_IBE-1,COLUMN(),1,1),""))</f>
        <v>51</v>
      </c>
      <c r="B598">
        <f ca="1">IF(ROW()-1&lt;=DataRows_IBE,OFFSET(InstrumenteIBE!$A$1,ROW()-2,COLUMN(),1,1),IF(ROW()-2 &lt;= DataRows,OFFSET(MeineInstrumente!$A$9,ROW()-DataRows_IBE-1,COLUMN(),1,1),""))</f>
        <v>0</v>
      </c>
      <c r="C598">
        <f ca="1">IF(ROW()-1&lt;=DataRows_IBE,OFFSET(InstrumenteIBE!$A$1,ROW()-2,COLUMN(),1,1),IF(ROW()-2 &lt;= DataRows,OFFSET(MeineInstrumente!$A$9,ROW()-DataRows_IBE-1,COLUMN(),1,1),""))</f>
        <v>0</v>
      </c>
      <c r="D598" s="16" t="str">
        <f ca="1">IF(ROW()-1&lt;=DataRows_IBE,OFFSET(InstrumenteIBE!$A$1,ROW()-2,COLUMN(),1,1),IF(ROW()-2 &lt;= DataRows,OFFSET(MeineInstrumente!$A$9,ROW()-DataRows_IBE-1,COLUMN(),1,1),""))</f>
        <v>Wiedereinstiegsunterstützung</v>
      </c>
      <c r="E598" t="str">
        <f t="shared" ca="1" si="9"/>
        <v>I;51</v>
      </c>
      <c r="F598" t="str">
        <f ca="1">IF(ROW()-1&lt;=DataRows_IBE,OFFSET(InstrumenteIBE!$A$1,ROW()-2,COLUMN()-COLUMN($F$1),1,1),IF(ROW()-2 &lt;= DataRows,OFFSET(MeineInstrumente!$A$9,ROW()-DataRows_IBE-1,COLUMN()-COLUMN($F$1),1,1),""))</f>
        <v>I</v>
      </c>
    </row>
    <row r="599" spans="1:6" ht="45" x14ac:dyDescent="0.25">
      <c r="A599">
        <f ca="1">IF(ROW()-1&lt;=DataRows_IBE,OFFSET(InstrumenteIBE!$A$1,ROW()-2,COLUMN(),1,1),IF(ROW()-2 &lt;= DataRows,OFFSET(MeineInstrumente!$A$9,ROW()-DataRows_IBE-1,COLUMN(),1,1),""))</f>
        <v>51</v>
      </c>
      <c r="B599">
        <f ca="1">IF(ROW()-1&lt;=DataRows_IBE,OFFSET(InstrumenteIBE!$A$1,ROW()-2,COLUMN(),1,1),IF(ROW()-2 &lt;= DataRows,OFFSET(MeineInstrumente!$A$9,ROW()-DataRows_IBE-1,COLUMN(),1,1),""))</f>
        <v>0</v>
      </c>
      <c r="C599">
        <f ca="1">IF(ROW()-1&lt;=DataRows_IBE,OFFSET(InstrumenteIBE!$A$1,ROW()-2,COLUMN(),1,1),IF(ROW()-2 &lt;= DataRows,OFFSET(MeineInstrumente!$A$9,ROW()-DataRows_IBE-1,COLUMN(),1,1),""))</f>
        <v>0</v>
      </c>
      <c r="D599" s="16" t="str">
        <f ca="1">IF(ROW()-1&lt;=DataRows_IBE,OFFSET(InstrumenteIBE!$A$1,ROW()-2,COLUMN(),1,1),IF(ROW()-2 &lt;= DataRows,OFFSET(MeineInstrumente!$A$9,ROW()-DataRows_IBE-1,COLUMN(),1,1),""))</f>
        <v>Nach einer Arbeitsunterbrechung (z. B. Eltern- / Pflegezeit, Krankheit, Sabbatical) werden die Beschäftigten dabei unterstützt, wieder den Einstieg in ihre berufliche Tätigkeit zu finden.</v>
      </c>
      <c r="E599" t="str">
        <f t="shared" ca="1" si="9"/>
        <v>I_t;51</v>
      </c>
      <c r="F599" t="str">
        <f ca="1">IF(ROW()-1&lt;=DataRows_IBE,OFFSET(InstrumenteIBE!$A$1,ROW()-2,COLUMN()-COLUMN($F$1),1,1),IF(ROW()-2 &lt;= DataRows,OFFSET(MeineInstrumente!$A$9,ROW()-DataRows_IBE-1,COLUMN()-COLUMN($F$1),1,1),""))</f>
        <v>I_t</v>
      </c>
    </row>
    <row r="600" spans="1:6" ht="315" x14ac:dyDescent="0.25">
      <c r="A600">
        <f ca="1">IF(ROW()-1&lt;=DataRows_IBE,OFFSET(InstrumenteIBE!$A$1,ROW()-2,COLUMN(),1,1),IF(ROW()-2 &lt;= DataRows,OFFSET(MeineInstrumente!$A$9,ROW()-DataRows_IBE-1,COLUMN(),1,1),""))</f>
        <v>51</v>
      </c>
      <c r="B600">
        <f ca="1">IF(ROW()-1&lt;=DataRows_IBE,OFFSET(InstrumenteIBE!$A$1,ROW()-2,COLUMN(),1,1),IF(ROW()-2 &lt;= DataRows,OFFSET(MeineInstrumente!$A$9,ROW()-DataRows_IBE-1,COLUMN(),1,1),""))</f>
        <v>0</v>
      </c>
      <c r="C600">
        <f ca="1">IF(ROW()-1&lt;=DataRows_IBE,OFFSET(InstrumenteIBE!$A$1,ROW()-2,COLUMN(),1,1),IF(ROW()-2 &lt;= DataRows,OFFSET(MeineInstrumente!$A$9,ROW()-DataRows_IBE-1,COLUMN(),1,1),""))</f>
        <v>0</v>
      </c>
      <c r="D600" s="16" t="str">
        <f ca="1">IF(ROW()-1&lt;=DataRows_IBE,OFFSET(InstrumenteIBE!$A$1,ROW()-2,COLUMN(),1,1),IF(ROW()-2 &lt;= DataRows,OFFSET(MeineInstrumente!$A$9,ROW()-DataRows_IBE-1,COLUMN(),1,1),""))</f>
        <v>Die Art der betrieblichen Unterstützung ist abhängig von der Dauer und Ursache der Unterbrechung sowie von der Intensität des Kontaktes zwischen dem bzw. der Beschäftigten und dem Unternehmen in der Abwesenheitsphase. Ein Kontakthalteprogramm in der Elternzeit mit begleitenden Maßnahmen erleichtert in jedem Fall den Wiedereinstieg in das Unternehmen. Dazu gehören beispielsweise • Informationen über betriebliche Geschehnisse während der Abwesenheit. • Krankheits- und Urlaubsvertretungsmöglichkeiten in der Elternzeit. • Potenzielle Mitarbeit an befristeten Projekten. • Möglichkeiten der Kontaktpflege, wie etwa Einladungen zu Teamsitzungen, Betriebsausflügen, etc. Der Wiedereinstieg kann dabei schrittweise, d.h. mit allmählicher Ausweitung des Arbeitsvolumens, oder direkt im vorherigen Umfang erfolgen. Ggf. ist auch eine Veränderung des Tätigkeitsbereiches bzw. der Stelle und / oder der Teamzusammensetzung (neue Führungskraft, Kolleginnen und Kollegen, Mitarbeiterinnen und Mitarbeiter) zu berücksichtigen. Weitere Inhalte der Wiedereinstiegsunterstützung sind beispielsweise: • Systematische Einarbeitung und Betreuung in der Anfangsphase des Wiedereinstiegs zur zügigen Wiederanpassung an die Anforderungen der Tätigkeit. • Entwicklung eines individuellen Rückkehrplans mit gezielten Weiterbildungs- und Qualifizierungsmaßnahmen. • Befristete Vertretungen und Mitarbeit in Projekten (z.B. in Teilzeit).</v>
      </c>
      <c r="E600" t="str">
        <f t="shared" ca="1" si="9"/>
        <v>I_d;51</v>
      </c>
      <c r="F600" t="str">
        <f ca="1">IF(ROW()-1&lt;=DataRows_IBE,OFFSET(InstrumenteIBE!$A$1,ROW()-2,COLUMN()-COLUMN($F$1),1,1),IF(ROW()-2 &lt;= DataRows,OFFSET(MeineInstrumente!$A$9,ROW()-DataRows_IBE-1,COLUMN()-COLUMN($F$1),1,1),""))</f>
        <v>I_d</v>
      </c>
    </row>
    <row r="601" spans="1:6" x14ac:dyDescent="0.25">
      <c r="A601">
        <f ca="1">IF(ROW()-1&lt;=DataRows_IBE,OFFSET(InstrumenteIBE!$A$1,ROW()-2,COLUMN(),1,1),IF(ROW()-2 &lt;= DataRows,OFFSET(MeineInstrumente!$A$9,ROW()-DataRows_IBE-1,COLUMN(),1,1),""))</f>
        <v>51</v>
      </c>
      <c r="B601">
        <f ca="1">IF(ROW()-1&lt;=DataRows_IBE,OFFSET(InstrumenteIBE!$A$1,ROW()-2,COLUMN(),1,1),IF(ROW()-2 &lt;= DataRows,OFFSET(MeineInstrumente!$A$9,ROW()-DataRows_IBE-1,COLUMN(),1,1),""))</f>
        <v>1</v>
      </c>
      <c r="C601">
        <f ca="1">IF(ROW()-1&lt;=DataRows_IBE,OFFSET(InstrumenteIBE!$A$1,ROW()-2,COLUMN(),1,1),IF(ROW()-2 &lt;= DataRows,OFFSET(MeineInstrumente!$A$9,ROW()-DataRows_IBE-1,COLUMN(),1,1),""))</f>
        <v>0</v>
      </c>
      <c r="D601" s="16" t="str">
        <f ca="1">IF(ROW()-1&lt;=DataRows_IBE,OFFSET(InstrumenteIBE!$A$1,ROW()-2,COLUMN(),1,1),IF(ROW()-2 &lt;= DataRows,OFFSET(MeineInstrumente!$A$9,ROW()-DataRows_IBE-1,COLUMN(),1,1),""))</f>
        <v>spezifische Handlungsfelder</v>
      </c>
      <c r="E601" t="str">
        <f t="shared" ca="1" si="9"/>
        <v>dT;51</v>
      </c>
      <c r="F601" t="str">
        <f ca="1">IF(ROW()-1&lt;=DataRows_IBE,OFFSET(InstrumenteIBE!$A$1,ROW()-2,COLUMN()-COLUMN($F$1),1,1),IF(ROW()-2 &lt;= DataRows,OFFSET(MeineInstrumente!$A$9,ROW()-DataRows_IBE-1,COLUMN()-COLUMN($F$1),1,1),""))</f>
        <v>dT</v>
      </c>
    </row>
    <row r="602" spans="1:6" x14ac:dyDescent="0.25">
      <c r="A602">
        <f ca="1">IF(ROW()-1&lt;=DataRows_IBE,OFFSET(InstrumenteIBE!$A$1,ROW()-2,COLUMN(),1,1),IF(ROW()-2 &lt;= DataRows,OFFSET(MeineInstrumente!$A$9,ROW()-DataRows_IBE-1,COLUMN(),1,1),""))</f>
        <v>51</v>
      </c>
      <c r="B602">
        <f ca="1">IF(ROW()-1&lt;=DataRows_IBE,OFFSET(InstrumenteIBE!$A$1,ROW()-2,COLUMN(),1,1),IF(ROW()-2 &lt;= DataRows,OFFSET(MeineInstrumente!$A$9,ROW()-DataRows_IBE-1,COLUMN(),1,1),""))</f>
        <v>1</v>
      </c>
      <c r="C602">
        <f ca="1">IF(ROW()-1&lt;=DataRows_IBE,OFFSET(InstrumenteIBE!$A$1,ROW()-2,COLUMN(),1,1),IF(ROW()-2 &lt;= DataRows,OFFSET(MeineInstrumente!$A$9,ROW()-DataRows_IBE-1,COLUMN(),1,1),""))</f>
        <v>1</v>
      </c>
      <c r="D602" s="16" t="str">
        <f ca="1">IF(ROW()-1&lt;=DataRows_IBE,OFFSET(InstrumenteIBE!$A$1,ROW()-2,COLUMN(),1,1),IF(ROW()-2 &lt;= DataRows,OFFSET(MeineInstrumente!$A$9,ROW()-DataRows_IBE-1,COLUMN(),1,1),""))</f>
        <v>Personalentwicklung</v>
      </c>
      <c r="E602" t="str">
        <f t="shared" ca="1" si="9"/>
        <v>D;51</v>
      </c>
      <c r="F602" t="str">
        <f ca="1">IF(ROW()-1&lt;=DataRows_IBE,OFFSET(InstrumenteIBE!$A$1,ROW()-2,COLUMN()-COLUMN($F$1),1,1),IF(ROW()-2 &lt;= DataRows,OFFSET(MeineInstrumente!$A$9,ROW()-DataRows_IBE-1,COLUMN()-COLUMN($F$1),1,1),""))</f>
        <v>D</v>
      </c>
    </row>
    <row r="603" spans="1:6" x14ac:dyDescent="0.25">
      <c r="A603">
        <f ca="1">IF(ROW()-1&lt;=DataRows_IBE,OFFSET(InstrumenteIBE!$A$1,ROW()-2,COLUMN(),1,1),IF(ROW()-2 &lt;= DataRows,OFFSET(MeineInstrumente!$A$9,ROW()-DataRows_IBE-1,COLUMN(),1,1),""))</f>
        <v>51</v>
      </c>
      <c r="B603">
        <f ca="1">IF(ROW()-1&lt;=DataRows_IBE,OFFSET(InstrumenteIBE!$A$1,ROW()-2,COLUMN(),1,1),IF(ROW()-2 &lt;= DataRows,OFFSET(MeineInstrumente!$A$9,ROW()-DataRows_IBE-1,COLUMN(),1,1),""))</f>
        <v>1</v>
      </c>
      <c r="C603">
        <f ca="1">IF(ROW()-1&lt;=DataRows_IBE,OFFSET(InstrumenteIBE!$A$1,ROW()-2,COLUMN(),1,1),IF(ROW()-2 &lt;= DataRows,OFFSET(MeineInstrumente!$A$9,ROW()-DataRows_IBE-1,COLUMN(),1,1),""))</f>
        <v>4</v>
      </c>
      <c r="D603" s="16" t="str">
        <f ca="1">IF(ROW()-1&lt;=DataRows_IBE,OFFSET(InstrumenteIBE!$A$1,ROW()-2,COLUMN(),1,1),IF(ROW()-2 &lt;= DataRows,OFFSET(MeineInstrumente!$A$9,ROW()-DataRows_IBE-1,COLUMN(),1,1),""))</f>
        <v>Anreiz- und Motivationssysteme</v>
      </c>
      <c r="E603" t="str">
        <f t="shared" ca="1" si="9"/>
        <v>D;51</v>
      </c>
      <c r="F603" t="str">
        <f ca="1">IF(ROW()-1&lt;=DataRows_IBE,OFFSET(InstrumenteIBE!$A$1,ROW()-2,COLUMN()-COLUMN($F$1),1,1),IF(ROW()-2 &lt;= DataRows,OFFSET(MeineInstrumente!$A$9,ROW()-DataRows_IBE-1,COLUMN()-COLUMN($F$1),1,1),""))</f>
        <v>D</v>
      </c>
    </row>
    <row r="604" spans="1:6" x14ac:dyDescent="0.25">
      <c r="A604">
        <f ca="1">IF(ROW()-1&lt;=DataRows_IBE,OFFSET(InstrumenteIBE!$A$1,ROW()-2,COLUMN(),1,1),IF(ROW()-2 &lt;= DataRows,OFFSET(MeineInstrumente!$A$9,ROW()-DataRows_IBE-1,COLUMN(),1,1),""))</f>
        <v>51</v>
      </c>
      <c r="B604">
        <f ca="1">IF(ROW()-1&lt;=DataRows_IBE,OFFSET(InstrumenteIBE!$A$1,ROW()-2,COLUMN(),1,1),IF(ROW()-2 &lt;= DataRows,OFFSET(MeineInstrumente!$A$9,ROW()-DataRows_IBE-1,COLUMN(),1,1),""))</f>
        <v>3</v>
      </c>
      <c r="C604">
        <f ca="1">IF(ROW()-1&lt;=DataRows_IBE,OFFSET(InstrumenteIBE!$A$1,ROW()-2,COLUMN(),1,1),IF(ROW()-2 &lt;= DataRows,OFFSET(MeineInstrumente!$A$9,ROW()-DataRows_IBE-1,COLUMN(),1,1),""))</f>
        <v>0</v>
      </c>
      <c r="D604" s="16" t="str">
        <f ca="1">IF(ROW()-1&lt;=DataRows_IBE,OFFSET(InstrumenteIBE!$A$1,ROW()-2,COLUMN(),1,1),IF(ROW()-2 &lt;= DataRows,OFFSET(MeineInstrumente!$A$9,ROW()-DataRows_IBE-1,COLUMN(),1,1),""))</f>
        <v>Lebenshintergrund</v>
      </c>
      <c r="E604" t="str">
        <f t="shared" ca="1" si="9"/>
        <v>dT;51</v>
      </c>
      <c r="F604" t="str">
        <f ca="1">IF(ROW()-1&lt;=DataRows_IBE,OFFSET(InstrumenteIBE!$A$1,ROW()-2,COLUMN()-COLUMN($F$1),1,1),IF(ROW()-2 &lt;= DataRows,OFFSET(MeineInstrumente!$A$9,ROW()-DataRows_IBE-1,COLUMN()-COLUMN($F$1),1,1),""))</f>
        <v>dT</v>
      </c>
    </row>
    <row r="605" spans="1:6" x14ac:dyDescent="0.25">
      <c r="A605">
        <f ca="1">IF(ROW()-1&lt;=DataRows_IBE,OFFSET(InstrumenteIBE!$A$1,ROW()-2,COLUMN(),1,1),IF(ROW()-2 &lt;= DataRows,OFFSET(MeineInstrumente!$A$9,ROW()-DataRows_IBE-1,COLUMN(),1,1),""))</f>
        <v>51</v>
      </c>
      <c r="B605">
        <f ca="1">IF(ROW()-1&lt;=DataRows_IBE,OFFSET(InstrumenteIBE!$A$1,ROW()-2,COLUMN(),1,1),IF(ROW()-2 &lt;= DataRows,OFFSET(MeineInstrumente!$A$9,ROW()-DataRows_IBE-1,COLUMN(),1,1),""))</f>
        <v>3</v>
      </c>
      <c r="C605">
        <f ca="1">IF(ROW()-1&lt;=DataRows_IBE,OFFSET(InstrumenteIBE!$A$1,ROW()-2,COLUMN(),1,1),IF(ROW()-2 &lt;= DataRows,OFFSET(MeineInstrumente!$A$9,ROW()-DataRows_IBE-1,COLUMN(),1,1),""))</f>
        <v>8</v>
      </c>
      <c r="D605" s="16" t="str">
        <f ca="1">IF(ROW()-1&lt;=DataRows_IBE,OFFSET(InstrumenteIBE!$A$1,ROW()-2,COLUMN(),1,1),IF(ROW()-2 &lt;= DataRows,OFFSET(MeineInstrumente!$A$9,ROW()-DataRows_IBE-1,COLUMN(),1,1),""))</f>
        <v>Ehrenamt</v>
      </c>
      <c r="E605" t="str">
        <f t="shared" ca="1" si="9"/>
        <v>D;51</v>
      </c>
      <c r="F605" t="str">
        <f ca="1">IF(ROW()-1&lt;=DataRows_IBE,OFFSET(InstrumenteIBE!$A$1,ROW()-2,COLUMN()-COLUMN($F$1),1,1),IF(ROW()-2 &lt;= DataRows,OFFSET(MeineInstrumente!$A$9,ROW()-DataRows_IBE-1,COLUMN()-COLUMN($F$1),1,1),""))</f>
        <v>D</v>
      </c>
    </row>
    <row r="606" spans="1:6" ht="45" x14ac:dyDescent="0.25">
      <c r="A606">
        <f ca="1">IF(ROW()-1&lt;=DataRows_IBE,OFFSET(InstrumenteIBE!$A$1,ROW()-2,COLUMN(),1,1),IF(ROW()-2 &lt;= DataRows,OFFSET(MeineInstrumente!$A$9,ROW()-DataRows_IBE-1,COLUMN(),1,1),""))</f>
        <v>51</v>
      </c>
      <c r="B606">
        <f ca="1">IF(ROW()-1&lt;=DataRows_IBE,OFFSET(InstrumenteIBE!$A$1,ROW()-2,COLUMN(),1,1),IF(ROW()-2 &lt;= DataRows,OFFSET(MeineInstrumente!$A$9,ROW()-DataRows_IBE-1,COLUMN(),1,1),""))</f>
        <v>3</v>
      </c>
      <c r="C606">
        <f ca="1">IF(ROW()-1&lt;=DataRows_IBE,OFFSET(InstrumenteIBE!$A$1,ROW()-2,COLUMN(),1,1),IF(ROW()-2 &lt;= DataRows,OFFSET(MeineInstrumente!$A$9,ROW()-DataRows_IBE-1,COLUMN(),1,1),""))</f>
        <v>8</v>
      </c>
      <c r="D606" s="16" t="str">
        <f ca="1">IF(ROW()-1&lt;=DataRows_IBE,OFFSET(InstrumenteIBE!$A$1,ROW()-2,COLUMN(),1,1),IF(ROW()-2 &lt;= DataRows,OFFSET(MeineInstrumente!$A$9,ROW()-DataRows_IBE-1,COLUMN(),1,1),""))</f>
        <v>Wiedereinstiegsunterstützung, z. B. durch Erarbeitung eines individuellen Rückkehrplans mit gezielten Weiterbildungs- und Qualifizierungsmaßnahmen nach Sabbatical</v>
      </c>
      <c r="E606" t="str">
        <f t="shared" ca="1" si="9"/>
        <v>D_r;51</v>
      </c>
      <c r="F606" t="str">
        <f ca="1">IF(ROW()-1&lt;=DataRows_IBE,OFFSET(InstrumenteIBE!$A$1,ROW()-2,COLUMN()-COLUMN($F$1),1,1),IF(ROW()-2 &lt;= DataRows,OFFSET(MeineInstrumente!$A$9,ROW()-DataRows_IBE-1,COLUMN()-COLUMN($F$1),1,1),""))</f>
        <v>D_r</v>
      </c>
    </row>
    <row r="607" spans="1:6" x14ac:dyDescent="0.25">
      <c r="A607">
        <f ca="1">IF(ROW()-1&lt;=DataRows_IBE,OFFSET(InstrumenteIBE!$A$1,ROW()-2,COLUMN(),1,1),IF(ROW()-2 &lt;= DataRows,OFFSET(MeineInstrumente!$A$9,ROW()-DataRows_IBE-1,COLUMN(),1,1),""))</f>
        <v>51</v>
      </c>
      <c r="B607">
        <f ca="1">IF(ROW()-1&lt;=DataRows_IBE,OFFSET(InstrumenteIBE!$A$1,ROW()-2,COLUMN(),1,1),IF(ROW()-2 &lt;= DataRows,OFFSET(MeineInstrumente!$A$9,ROW()-DataRows_IBE-1,COLUMN(),1,1),""))</f>
        <v>3</v>
      </c>
      <c r="C607">
        <f ca="1">IF(ROW()-1&lt;=DataRows_IBE,OFFSET(InstrumenteIBE!$A$1,ROW()-2,COLUMN(),1,1),IF(ROW()-2 &lt;= DataRows,OFFSET(MeineInstrumente!$A$9,ROW()-DataRows_IBE-1,COLUMN(),1,1),""))</f>
        <v>9</v>
      </c>
      <c r="D607" s="16" t="str">
        <f ca="1">IF(ROW()-1&lt;=DataRows_IBE,OFFSET(InstrumenteIBE!$A$1,ROW()-2,COLUMN(),1,1),IF(ROW()-2 &lt;= DataRows,OFFSET(MeineInstrumente!$A$9,ROW()-DataRows_IBE-1,COLUMN(),1,1),""))</f>
        <v>Elternschaft</v>
      </c>
      <c r="E607" t="str">
        <f t="shared" ca="1" si="9"/>
        <v>D;51</v>
      </c>
      <c r="F607" t="str">
        <f ca="1">IF(ROW()-1&lt;=DataRows_IBE,OFFSET(InstrumenteIBE!$A$1,ROW()-2,COLUMN()-COLUMN($F$1),1,1),IF(ROW()-2 &lt;= DataRows,OFFSET(MeineInstrumente!$A$9,ROW()-DataRows_IBE-1,COLUMN()-COLUMN($F$1),1,1),""))</f>
        <v>D</v>
      </c>
    </row>
    <row r="608" spans="1:6" ht="30" x14ac:dyDescent="0.25">
      <c r="A608">
        <f ca="1">IF(ROW()-1&lt;=DataRows_IBE,OFFSET(InstrumenteIBE!$A$1,ROW()-2,COLUMN(),1,1),IF(ROW()-2 &lt;= DataRows,OFFSET(MeineInstrumente!$A$9,ROW()-DataRows_IBE-1,COLUMN(),1,1),""))</f>
        <v>51</v>
      </c>
      <c r="B608">
        <f ca="1">IF(ROW()-1&lt;=DataRows_IBE,OFFSET(InstrumenteIBE!$A$1,ROW()-2,COLUMN(),1,1),IF(ROW()-2 &lt;= DataRows,OFFSET(MeineInstrumente!$A$9,ROW()-DataRows_IBE-1,COLUMN(),1,1),""))</f>
        <v>3</v>
      </c>
      <c r="C608">
        <f ca="1">IF(ROW()-1&lt;=DataRows_IBE,OFFSET(InstrumenteIBE!$A$1,ROW()-2,COLUMN(),1,1),IF(ROW()-2 &lt;= DataRows,OFFSET(MeineInstrumente!$A$9,ROW()-DataRows_IBE-1,COLUMN(),1,1),""))</f>
        <v>9</v>
      </c>
      <c r="D608" s="16" t="str">
        <f ca="1">IF(ROW()-1&lt;=DataRows_IBE,OFFSET(InstrumenteIBE!$A$1,ROW()-2,COLUMN(),1,1),IF(ROW()-2 &lt;= DataRows,OFFSET(MeineInstrumente!$A$9,ROW()-DataRows_IBE-1,COLUMN(),1,1),""))</f>
        <v>Wiedereinstiegsunterstützung, z. B. durch Angebot einer Teilzeitbeschäftigung während der Elternzeit</v>
      </c>
      <c r="E608" t="str">
        <f t="shared" ca="1" si="9"/>
        <v>D_r;51</v>
      </c>
      <c r="F608" t="str">
        <f ca="1">IF(ROW()-1&lt;=DataRows_IBE,OFFSET(InstrumenteIBE!$A$1,ROW()-2,COLUMN()-COLUMN($F$1),1,1),IF(ROW()-2 &lt;= DataRows,OFFSET(MeineInstrumente!$A$9,ROW()-DataRows_IBE-1,COLUMN()-COLUMN($F$1),1,1),""))</f>
        <v>D_r</v>
      </c>
    </row>
    <row r="609" spans="1:6" ht="45" x14ac:dyDescent="0.25">
      <c r="A609">
        <f ca="1">IF(ROW()-1&lt;=DataRows_IBE,OFFSET(InstrumenteIBE!$A$1,ROW()-2,COLUMN(),1,1),IF(ROW()-2 &lt;= DataRows,OFFSET(MeineInstrumente!$A$9,ROW()-DataRows_IBE-1,COLUMN(),1,1),""))</f>
        <v>51</v>
      </c>
      <c r="B609">
        <f ca="1">IF(ROW()-1&lt;=DataRows_IBE,OFFSET(InstrumenteIBE!$A$1,ROW()-2,COLUMN(),1,1),IF(ROW()-2 &lt;= DataRows,OFFSET(MeineInstrumente!$A$9,ROW()-DataRows_IBE-1,COLUMN(),1,1),""))</f>
        <v>3</v>
      </c>
      <c r="C609">
        <f ca="1">IF(ROW()-1&lt;=DataRows_IBE,OFFSET(InstrumenteIBE!$A$1,ROW()-2,COLUMN(),1,1),IF(ROW()-2 &lt;= DataRows,OFFSET(MeineInstrumente!$A$9,ROW()-DataRows_IBE-1,COLUMN(),1,1),""))</f>
        <v>9</v>
      </c>
      <c r="D609" s="16" t="str">
        <f ca="1">IF(ROW()-1&lt;=DataRows_IBE,OFFSET(InstrumenteIBE!$A$1,ROW()-2,COLUMN(),1,1),IF(ROW()-2 &lt;= DataRows,OFFSET(MeineInstrumente!$A$9,ROW()-DataRows_IBE-1,COLUMN(),1,1),""))</f>
        <v>Wiedereinstiegsunterstützung, z. B. durch Sensibilisierungs-Workshops bereits vor dem Ausstieg (bzgl. betrieblichen Angeboten, Entscheidungsfindung, Qualifikationserhalt etc.)</v>
      </c>
      <c r="E609" t="str">
        <f t="shared" ca="1" si="9"/>
        <v>D_r;51</v>
      </c>
      <c r="F609" t="str">
        <f ca="1">IF(ROW()-1&lt;=DataRows_IBE,OFFSET(InstrumenteIBE!$A$1,ROW()-2,COLUMN()-COLUMN($F$1),1,1),IF(ROW()-2 &lt;= DataRows,OFFSET(MeineInstrumente!$A$9,ROW()-DataRows_IBE-1,COLUMN()-COLUMN($F$1),1,1),""))</f>
        <v>D_r</v>
      </c>
    </row>
    <row r="610" spans="1:6" x14ac:dyDescent="0.25">
      <c r="A610">
        <f ca="1">IF(ROW()-1&lt;=DataRows_IBE,OFFSET(InstrumenteIBE!$A$1,ROW()-2,COLUMN(),1,1),IF(ROW()-2 &lt;= DataRows,OFFSET(MeineInstrumente!$A$9,ROW()-DataRows_IBE-1,COLUMN(),1,1),""))</f>
        <v>51</v>
      </c>
      <c r="B610">
        <f ca="1">IF(ROW()-1&lt;=DataRows_IBE,OFFSET(InstrumenteIBE!$A$1,ROW()-2,COLUMN(),1,1),IF(ROW()-2 &lt;= DataRows,OFFSET(MeineInstrumente!$A$9,ROW()-DataRows_IBE-1,COLUMN(),1,1),""))</f>
        <v>3</v>
      </c>
      <c r="C610">
        <f ca="1">IF(ROW()-1&lt;=DataRows_IBE,OFFSET(InstrumenteIBE!$A$1,ROW()-2,COLUMN(),1,1),IF(ROW()-2 &lt;= DataRows,OFFSET(MeineInstrumente!$A$9,ROW()-DataRows_IBE-1,COLUMN(),1,1),""))</f>
        <v>10</v>
      </c>
      <c r="D610" s="16" t="str">
        <f ca="1">IF(ROW()-1&lt;=DataRows_IBE,OFFSET(InstrumenteIBE!$A$1,ROW()-2,COLUMN(),1,1),IF(ROW()-2 &lt;= DataRows,OFFSET(MeineInstrumente!$A$9,ROW()-DataRows_IBE-1,COLUMN(),1,1),""))</f>
        <v>Hobby</v>
      </c>
      <c r="E610" t="str">
        <f t="shared" ca="1" si="9"/>
        <v>D;51</v>
      </c>
      <c r="F610" t="str">
        <f ca="1">IF(ROW()-1&lt;=DataRows_IBE,OFFSET(InstrumenteIBE!$A$1,ROW()-2,COLUMN()-COLUMN($F$1),1,1),IF(ROW()-2 &lt;= DataRows,OFFSET(MeineInstrumente!$A$9,ROW()-DataRows_IBE-1,COLUMN()-COLUMN($F$1),1,1),""))</f>
        <v>D</v>
      </c>
    </row>
    <row r="611" spans="1:6" ht="45" x14ac:dyDescent="0.25">
      <c r="A611">
        <f ca="1">IF(ROW()-1&lt;=DataRows_IBE,OFFSET(InstrumenteIBE!$A$1,ROW()-2,COLUMN(),1,1),IF(ROW()-2 &lt;= DataRows,OFFSET(MeineInstrumente!$A$9,ROW()-DataRows_IBE-1,COLUMN(),1,1),""))</f>
        <v>51</v>
      </c>
      <c r="B611">
        <f ca="1">IF(ROW()-1&lt;=DataRows_IBE,OFFSET(InstrumenteIBE!$A$1,ROW()-2,COLUMN(),1,1),IF(ROW()-2 &lt;= DataRows,OFFSET(MeineInstrumente!$A$9,ROW()-DataRows_IBE-1,COLUMN(),1,1),""))</f>
        <v>3</v>
      </c>
      <c r="C611">
        <f ca="1">IF(ROW()-1&lt;=DataRows_IBE,OFFSET(InstrumenteIBE!$A$1,ROW()-2,COLUMN(),1,1),IF(ROW()-2 &lt;= DataRows,OFFSET(MeineInstrumente!$A$9,ROW()-DataRows_IBE-1,COLUMN(),1,1),""))</f>
        <v>10</v>
      </c>
      <c r="D611" s="16" t="str">
        <f ca="1">IF(ROW()-1&lt;=DataRows_IBE,OFFSET(InstrumenteIBE!$A$1,ROW()-2,COLUMN(),1,1),IF(ROW()-2 &lt;= DataRows,OFFSET(MeineInstrumente!$A$9,ROW()-DataRows_IBE-1,COLUMN(),1,1),""))</f>
        <v>Wiedereinstiegsunterstützung, z. B. durch Erarbeitung eines individuellen Rückkehrplans mit gezielten Weiterbildungs- und Qualifizierungsmaßnahmen nach Sabbatical</v>
      </c>
      <c r="E611" t="str">
        <f t="shared" ca="1" si="9"/>
        <v>D_r;51</v>
      </c>
      <c r="F611" t="str">
        <f ca="1">IF(ROW()-1&lt;=DataRows_IBE,OFFSET(InstrumenteIBE!$A$1,ROW()-2,COLUMN()-COLUMN($F$1),1,1),IF(ROW()-2 &lt;= DataRows,OFFSET(MeineInstrumente!$A$9,ROW()-DataRows_IBE-1,COLUMN()-COLUMN($F$1),1,1),""))</f>
        <v>D_r</v>
      </c>
    </row>
    <row r="612" spans="1:6" x14ac:dyDescent="0.25">
      <c r="A612">
        <f ca="1">IF(ROW()-1&lt;=DataRows_IBE,OFFSET(InstrumenteIBE!$A$1,ROW()-2,COLUMN(),1,1),IF(ROW()-2 &lt;= DataRows,OFFSET(MeineInstrumente!$A$9,ROW()-DataRows_IBE-1,COLUMN(),1,1),""))</f>
        <v>51</v>
      </c>
      <c r="B612">
        <f ca="1">IF(ROW()-1&lt;=DataRows_IBE,OFFSET(InstrumenteIBE!$A$1,ROW()-2,COLUMN(),1,1),IF(ROW()-2 &lt;= DataRows,OFFSET(MeineInstrumente!$A$9,ROW()-DataRows_IBE-1,COLUMN(),1,1),""))</f>
        <v>3</v>
      </c>
      <c r="C612">
        <f ca="1">IF(ROW()-1&lt;=DataRows_IBE,OFFSET(InstrumenteIBE!$A$1,ROW()-2,COLUMN(),1,1),IF(ROW()-2 &lt;= DataRows,OFFSET(MeineInstrumente!$A$9,ROW()-DataRows_IBE-1,COLUMN(),1,1),""))</f>
        <v>11</v>
      </c>
      <c r="D612" s="16" t="str">
        <f ca="1">IF(ROW()-1&lt;=DataRows_IBE,OFFSET(InstrumenteIBE!$A$1,ROW()-2,COLUMN(),1,1),IF(ROW()-2 &lt;= DataRows,OFFSET(MeineInstrumente!$A$9,ROW()-DataRows_IBE-1,COLUMN(),1,1),""))</f>
        <v>Krankheit</v>
      </c>
      <c r="E612" t="str">
        <f t="shared" ca="1" si="9"/>
        <v>D;51</v>
      </c>
      <c r="F612" t="str">
        <f ca="1">IF(ROW()-1&lt;=DataRows_IBE,OFFSET(InstrumenteIBE!$A$1,ROW()-2,COLUMN()-COLUMN($F$1),1,1),IF(ROW()-2 &lt;= DataRows,OFFSET(MeineInstrumente!$A$9,ROW()-DataRows_IBE-1,COLUMN()-COLUMN($F$1),1,1),""))</f>
        <v>D</v>
      </c>
    </row>
    <row r="613" spans="1:6" ht="45" x14ac:dyDescent="0.25">
      <c r="A613">
        <f ca="1">IF(ROW()-1&lt;=DataRows_IBE,OFFSET(InstrumenteIBE!$A$1,ROW()-2,COLUMN(),1,1),IF(ROW()-2 &lt;= DataRows,OFFSET(MeineInstrumente!$A$9,ROW()-DataRows_IBE-1,COLUMN(),1,1),""))</f>
        <v>51</v>
      </c>
      <c r="B613">
        <f ca="1">IF(ROW()-1&lt;=DataRows_IBE,OFFSET(InstrumenteIBE!$A$1,ROW()-2,COLUMN(),1,1),IF(ROW()-2 &lt;= DataRows,OFFSET(MeineInstrumente!$A$9,ROW()-DataRows_IBE-1,COLUMN(),1,1),""))</f>
        <v>3</v>
      </c>
      <c r="C613">
        <f ca="1">IF(ROW()-1&lt;=DataRows_IBE,OFFSET(InstrumenteIBE!$A$1,ROW()-2,COLUMN(),1,1),IF(ROW()-2 &lt;= DataRows,OFFSET(MeineInstrumente!$A$9,ROW()-DataRows_IBE-1,COLUMN(),1,1),""))</f>
        <v>11</v>
      </c>
      <c r="D613" s="16" t="str">
        <f ca="1">IF(ROW()-1&lt;=DataRows_IBE,OFFSET(InstrumenteIBE!$A$1,ROW()-2,COLUMN(),1,1),IF(ROW()-2 &lt;= DataRows,OFFSET(MeineInstrumente!$A$9,ROW()-DataRows_IBE-1,COLUMN(),1,1),""))</f>
        <v>Wiedereinstiegsunterstützung, z. B. durch Angebot von gezielten Weiterbildungs- und Qualifizierungsmaßnahmen nach längerer Krankheitsphase</v>
      </c>
      <c r="E613" t="str">
        <f t="shared" ca="1" si="9"/>
        <v>D_r;51</v>
      </c>
      <c r="F613" t="str">
        <f ca="1">IF(ROW()-1&lt;=DataRows_IBE,OFFSET(InstrumenteIBE!$A$1,ROW()-2,COLUMN()-COLUMN($F$1),1,1),IF(ROW()-2 &lt;= DataRows,OFFSET(MeineInstrumente!$A$9,ROW()-DataRows_IBE-1,COLUMN()-COLUMN($F$1),1,1),""))</f>
        <v>D_r</v>
      </c>
    </row>
    <row r="614" spans="1:6" x14ac:dyDescent="0.25">
      <c r="A614">
        <f ca="1">IF(ROW()-1&lt;=DataRows_IBE,OFFSET(InstrumenteIBE!$A$1,ROW()-2,COLUMN(),1,1),IF(ROW()-2 &lt;= DataRows,OFFSET(MeineInstrumente!$A$9,ROW()-DataRows_IBE-1,COLUMN(),1,1),""))</f>
        <v>51</v>
      </c>
      <c r="B614">
        <f ca="1">IF(ROW()-1&lt;=DataRows_IBE,OFFSET(InstrumenteIBE!$A$1,ROW()-2,COLUMN(),1,1),IF(ROW()-2 &lt;= DataRows,OFFSET(MeineInstrumente!$A$9,ROW()-DataRows_IBE-1,COLUMN(),1,1),""))</f>
        <v>3</v>
      </c>
      <c r="C614">
        <f ca="1">IF(ROW()-1&lt;=DataRows_IBE,OFFSET(InstrumenteIBE!$A$1,ROW()-2,COLUMN(),1,1),IF(ROW()-2 &lt;= DataRows,OFFSET(MeineInstrumente!$A$9,ROW()-DataRows_IBE-1,COLUMN(),1,1),""))</f>
        <v>12</v>
      </c>
      <c r="D614" s="16" t="str">
        <f ca="1">IF(ROW()-1&lt;=DataRows_IBE,OFFSET(InstrumenteIBE!$A$1,ROW()-2,COLUMN(),1,1),IF(ROW()-2 &lt;= DataRows,OFFSET(MeineInstrumente!$A$9,ROW()-DataRows_IBE-1,COLUMN(),1,1),""))</f>
        <v>Lebens- und Arbeitssituation des Partners</v>
      </c>
      <c r="E614" t="str">
        <f t="shared" ca="1" si="9"/>
        <v>D;51</v>
      </c>
      <c r="F614" t="str">
        <f ca="1">IF(ROW()-1&lt;=DataRows_IBE,OFFSET(InstrumenteIBE!$A$1,ROW()-2,COLUMN()-COLUMN($F$1),1,1),IF(ROW()-2 &lt;= DataRows,OFFSET(MeineInstrumente!$A$9,ROW()-DataRows_IBE-1,COLUMN()-COLUMN($F$1),1,1),""))</f>
        <v>D</v>
      </c>
    </row>
    <row r="615" spans="1:6" x14ac:dyDescent="0.25">
      <c r="A615">
        <f ca="1">IF(ROW()-1&lt;=DataRows_IBE,OFFSET(InstrumenteIBE!$A$1,ROW()-2,COLUMN(),1,1),IF(ROW()-2 &lt;= DataRows,OFFSET(MeineInstrumente!$A$9,ROW()-DataRows_IBE-1,COLUMN(),1,1),""))</f>
        <v>51</v>
      </c>
      <c r="B615">
        <f ca="1">IF(ROW()-1&lt;=DataRows_IBE,OFFSET(InstrumenteIBE!$A$1,ROW()-2,COLUMN(),1,1),IF(ROW()-2 &lt;= DataRows,OFFSET(MeineInstrumente!$A$9,ROW()-DataRows_IBE-1,COLUMN(),1,1),""))</f>
        <v>3</v>
      </c>
      <c r="C615">
        <f ca="1">IF(ROW()-1&lt;=DataRows_IBE,OFFSET(InstrumenteIBE!$A$1,ROW()-2,COLUMN(),1,1),IF(ROW()-2 &lt;= DataRows,OFFSET(MeineInstrumente!$A$9,ROW()-DataRows_IBE-1,COLUMN(),1,1),""))</f>
        <v>13</v>
      </c>
      <c r="D615" s="16" t="str">
        <f ca="1">IF(ROW()-1&lt;=DataRows_IBE,OFFSET(InstrumenteIBE!$A$1,ROW()-2,COLUMN(),1,1),IF(ROW()-2 &lt;= DataRows,OFFSET(MeineInstrumente!$A$9,ROW()-DataRows_IBE-1,COLUMN(),1,1),""))</f>
        <v>Nebentätigkeit</v>
      </c>
      <c r="E615" t="str">
        <f t="shared" ca="1" si="9"/>
        <v>D;51</v>
      </c>
      <c r="F615" t="str">
        <f ca="1">IF(ROW()-1&lt;=DataRows_IBE,OFFSET(InstrumenteIBE!$A$1,ROW()-2,COLUMN()-COLUMN($F$1),1,1),IF(ROW()-2 &lt;= DataRows,OFFSET(MeineInstrumente!$A$9,ROW()-DataRows_IBE-1,COLUMN()-COLUMN($F$1),1,1),""))</f>
        <v>D</v>
      </c>
    </row>
    <row r="616" spans="1:6" x14ac:dyDescent="0.25">
      <c r="A616">
        <f ca="1">IF(ROW()-1&lt;=DataRows_IBE,OFFSET(InstrumenteIBE!$A$1,ROW()-2,COLUMN(),1,1),IF(ROW()-2 &lt;= DataRows,OFFSET(MeineInstrumente!$A$9,ROW()-DataRows_IBE-1,COLUMN(),1,1),""))</f>
        <v>51</v>
      </c>
      <c r="B616">
        <f ca="1">IF(ROW()-1&lt;=DataRows_IBE,OFFSET(InstrumenteIBE!$A$1,ROW()-2,COLUMN(),1,1),IF(ROW()-2 &lt;= DataRows,OFFSET(MeineInstrumente!$A$9,ROW()-DataRows_IBE-1,COLUMN(),1,1),""))</f>
        <v>3</v>
      </c>
      <c r="C616">
        <f ca="1">IF(ROW()-1&lt;=DataRows_IBE,OFFSET(InstrumenteIBE!$A$1,ROW()-2,COLUMN(),1,1),IF(ROW()-2 &lt;= DataRows,OFFSET(MeineInstrumente!$A$9,ROW()-DataRows_IBE-1,COLUMN(),1,1),""))</f>
        <v>14</v>
      </c>
      <c r="D616" s="16" t="str">
        <f ca="1">IF(ROW()-1&lt;=DataRows_IBE,OFFSET(InstrumenteIBE!$A$1,ROW()-2,COLUMN(),1,1),IF(ROW()-2 &lt;= DataRows,OFFSET(MeineInstrumente!$A$9,ROW()-DataRows_IBE-1,COLUMN(),1,1),""))</f>
        <v>Kritisches/Traumatisches Ereignis</v>
      </c>
      <c r="E616" t="str">
        <f t="shared" ca="1" si="9"/>
        <v>D;51</v>
      </c>
      <c r="F616" t="str">
        <f ca="1">IF(ROW()-1&lt;=DataRows_IBE,OFFSET(InstrumenteIBE!$A$1,ROW()-2,COLUMN()-COLUMN($F$1),1,1),IF(ROW()-2 &lt;= DataRows,OFFSET(MeineInstrumente!$A$9,ROW()-DataRows_IBE-1,COLUMN()-COLUMN($F$1),1,1),""))</f>
        <v>D</v>
      </c>
    </row>
    <row r="617" spans="1:6" ht="30" x14ac:dyDescent="0.25">
      <c r="A617">
        <f ca="1">IF(ROW()-1&lt;=DataRows_IBE,OFFSET(InstrumenteIBE!$A$1,ROW()-2,COLUMN(),1,1),IF(ROW()-2 &lt;= DataRows,OFFSET(MeineInstrumente!$A$9,ROW()-DataRows_IBE-1,COLUMN(),1,1),""))</f>
        <v>51</v>
      </c>
      <c r="B617">
        <f ca="1">IF(ROW()-1&lt;=DataRows_IBE,OFFSET(InstrumenteIBE!$A$1,ROW()-2,COLUMN(),1,1),IF(ROW()-2 &lt;= DataRows,OFFSET(MeineInstrumente!$A$9,ROW()-DataRows_IBE-1,COLUMN(),1,1),""))</f>
        <v>3</v>
      </c>
      <c r="C617">
        <f ca="1">IF(ROW()-1&lt;=DataRows_IBE,OFFSET(InstrumenteIBE!$A$1,ROW()-2,COLUMN(),1,1),IF(ROW()-2 &lt;= DataRows,OFFSET(MeineInstrumente!$A$9,ROW()-DataRows_IBE-1,COLUMN(),1,1),""))</f>
        <v>14</v>
      </c>
      <c r="D617" s="16" t="str">
        <f ca="1">IF(ROW()-1&lt;=DataRows_IBE,OFFSET(InstrumenteIBE!$A$1,ROW()-2,COLUMN(),1,1),IF(ROW()-2 &lt;= DataRows,OFFSET(MeineInstrumente!$A$9,ROW()-DataRows_IBE-1,COLUMN(),1,1),""))</f>
        <v>Wiedereinstiegsunterstützung, z. B. durch Erarbeitung eines individuellen Rückkehrplans in Teilzeitbeschäftigung zur Verringerung der Arbeitsbelastung</v>
      </c>
      <c r="E617" t="str">
        <f t="shared" ca="1" si="9"/>
        <v>D_r;51</v>
      </c>
      <c r="F617" t="str">
        <f ca="1">IF(ROW()-1&lt;=DataRows_IBE,OFFSET(InstrumenteIBE!$A$1,ROW()-2,COLUMN()-COLUMN($F$1),1,1),IF(ROW()-2 &lt;= DataRows,OFFSET(MeineInstrumente!$A$9,ROW()-DataRows_IBE-1,COLUMN()-COLUMN($F$1),1,1),""))</f>
        <v>D_r</v>
      </c>
    </row>
    <row r="618" spans="1:6" x14ac:dyDescent="0.25">
      <c r="A618">
        <f ca="1">IF(ROW()-1&lt;=DataRows_IBE,OFFSET(InstrumenteIBE!$A$1,ROW()-2,COLUMN(),1,1),IF(ROW()-2 &lt;= DataRows,OFFSET(MeineInstrumente!$A$9,ROW()-DataRows_IBE-1,COLUMN(),1,1),""))</f>
        <v>51</v>
      </c>
      <c r="B618">
        <f ca="1">IF(ROW()-1&lt;=DataRows_IBE,OFFSET(InstrumenteIBE!$A$1,ROW()-2,COLUMN(),1,1),IF(ROW()-2 &lt;= DataRows,OFFSET(MeineInstrumente!$A$9,ROW()-DataRows_IBE-1,COLUMN(),1,1),""))</f>
        <v>3</v>
      </c>
      <c r="C618">
        <f ca="1">IF(ROW()-1&lt;=DataRows_IBE,OFFSET(InstrumenteIBE!$A$1,ROW()-2,COLUMN(),1,1),IF(ROW()-2 &lt;= DataRows,OFFSET(MeineInstrumente!$A$9,ROW()-DataRows_IBE-1,COLUMN(),1,1),""))</f>
        <v>15</v>
      </c>
      <c r="D618" s="16" t="str">
        <f ca="1">IF(ROW()-1&lt;=DataRows_IBE,OFFSET(InstrumenteIBE!$A$1,ROW()-2,COLUMN(),1,1),IF(ROW()-2 &lt;= DataRows,OFFSET(MeineInstrumente!$A$9,ROW()-DataRows_IBE-1,COLUMN(),1,1),""))</f>
        <v>Pflege</v>
      </c>
      <c r="E618" t="str">
        <f t="shared" ca="1" si="9"/>
        <v>D;51</v>
      </c>
      <c r="F618" t="str">
        <f ca="1">IF(ROW()-1&lt;=DataRows_IBE,OFFSET(InstrumenteIBE!$A$1,ROW()-2,COLUMN()-COLUMN($F$1),1,1),IF(ROW()-2 &lt;= DataRows,OFFSET(MeineInstrumente!$A$9,ROW()-DataRows_IBE-1,COLUMN()-COLUMN($F$1),1,1),""))</f>
        <v>D</v>
      </c>
    </row>
    <row r="619" spans="1:6" ht="30" x14ac:dyDescent="0.25">
      <c r="A619">
        <f ca="1">IF(ROW()-1&lt;=DataRows_IBE,OFFSET(InstrumenteIBE!$A$1,ROW()-2,COLUMN(),1,1),IF(ROW()-2 &lt;= DataRows,OFFSET(MeineInstrumente!$A$9,ROW()-DataRows_IBE-1,COLUMN(),1,1),""))</f>
        <v>51</v>
      </c>
      <c r="B619">
        <f ca="1">IF(ROW()-1&lt;=DataRows_IBE,OFFSET(InstrumenteIBE!$A$1,ROW()-2,COLUMN(),1,1),IF(ROW()-2 &lt;= DataRows,OFFSET(MeineInstrumente!$A$9,ROW()-DataRows_IBE-1,COLUMN(),1,1),""))</f>
        <v>3</v>
      </c>
      <c r="C619">
        <f ca="1">IF(ROW()-1&lt;=DataRows_IBE,OFFSET(InstrumenteIBE!$A$1,ROW()-2,COLUMN(),1,1),IF(ROW()-2 &lt;= DataRows,OFFSET(MeineInstrumente!$A$9,ROW()-DataRows_IBE-1,COLUMN(),1,1),""))</f>
        <v>15</v>
      </c>
      <c r="D619" s="16" t="str">
        <f ca="1">IF(ROW()-1&lt;=DataRows_IBE,OFFSET(InstrumenteIBE!$A$1,ROW()-2,COLUMN(),1,1),IF(ROW()-2 &lt;= DataRows,OFFSET(MeineInstrumente!$A$9,ROW()-DataRows_IBE-1,COLUMN(),1,1),""))</f>
        <v>Wiedereinstiegsunterstützung, z. B. durch Angebot einer Teilzeitbeschäftigung während der Pflegezeit</v>
      </c>
      <c r="E619" t="str">
        <f t="shared" ca="1" si="9"/>
        <v>D_r;51</v>
      </c>
      <c r="F619" t="str">
        <f ca="1">IF(ROW()-1&lt;=DataRows_IBE,OFFSET(InstrumenteIBE!$A$1,ROW()-2,COLUMN()-COLUMN($F$1),1,1),IF(ROW()-2 &lt;= DataRows,OFFSET(MeineInstrumente!$A$9,ROW()-DataRows_IBE-1,COLUMN()-COLUMN($F$1),1,1),""))</f>
        <v>D_r</v>
      </c>
    </row>
    <row r="620" spans="1:6" ht="45" x14ac:dyDescent="0.25">
      <c r="A620">
        <f ca="1">IF(ROW()-1&lt;=DataRows_IBE,OFFSET(InstrumenteIBE!$A$1,ROW()-2,COLUMN(),1,1),IF(ROW()-2 &lt;= DataRows,OFFSET(MeineInstrumente!$A$9,ROW()-DataRows_IBE-1,COLUMN(),1,1),""))</f>
        <v>51</v>
      </c>
      <c r="B620">
        <f ca="1">IF(ROW()-1&lt;=DataRows_IBE,OFFSET(InstrumenteIBE!$A$1,ROW()-2,COLUMN(),1,1),IF(ROW()-2 &lt;= DataRows,OFFSET(MeineInstrumente!$A$9,ROW()-DataRows_IBE-1,COLUMN(),1,1),""))</f>
        <v>3</v>
      </c>
      <c r="C620">
        <f ca="1">IF(ROW()-1&lt;=DataRows_IBE,OFFSET(InstrumenteIBE!$A$1,ROW()-2,COLUMN(),1,1),IF(ROW()-2 &lt;= DataRows,OFFSET(MeineInstrumente!$A$9,ROW()-DataRows_IBE-1,COLUMN(),1,1),""))</f>
        <v>15</v>
      </c>
      <c r="D620" s="16" t="str">
        <f ca="1">IF(ROW()-1&lt;=DataRows_IBE,OFFSET(InstrumenteIBE!$A$1,ROW()-2,COLUMN(),1,1),IF(ROW()-2 &lt;= DataRows,OFFSET(MeineInstrumente!$A$9,ROW()-DataRows_IBE-1,COLUMN(),1,1),""))</f>
        <v>Wiedereinstiegsunterstützung, z. B. durch Sensibilisierungs-Workshops bereits vor dem Ausstieg (bzgl. betrieblichen Angeboten, Entscheidungsfindung, Qualifikationserhalt etc.)</v>
      </c>
      <c r="E620" t="str">
        <f t="shared" ca="1" si="9"/>
        <v>D_r;51</v>
      </c>
      <c r="F620" t="str">
        <f ca="1">IF(ROW()-1&lt;=DataRows_IBE,OFFSET(InstrumenteIBE!$A$1,ROW()-2,COLUMN()-COLUMN($F$1),1,1),IF(ROW()-2 &lt;= DataRows,OFFSET(MeineInstrumente!$A$9,ROW()-DataRows_IBE-1,COLUMN()-COLUMN($F$1),1,1),""))</f>
        <v>D_r</v>
      </c>
    </row>
    <row r="621" spans="1:6" x14ac:dyDescent="0.25">
      <c r="A621">
        <f ca="1">IF(ROW()-1&lt;=DataRows_IBE,OFFSET(InstrumenteIBE!$A$1,ROW()-2,COLUMN(),1,1),IF(ROW()-2 &lt;= DataRows,OFFSET(MeineInstrumente!$A$9,ROW()-DataRows_IBE-1,COLUMN(),1,1),""))</f>
        <v>51</v>
      </c>
      <c r="B621">
        <f ca="1">IF(ROW()-1&lt;=DataRows_IBE,OFFSET(InstrumenteIBE!$A$1,ROW()-2,COLUMN(),1,1),IF(ROW()-2 &lt;= DataRows,OFFSET(MeineInstrumente!$A$9,ROW()-DataRows_IBE-1,COLUMN(),1,1),""))</f>
        <v>3</v>
      </c>
      <c r="C621">
        <f ca="1">IF(ROW()-1&lt;=DataRows_IBE,OFFSET(InstrumenteIBE!$A$1,ROW()-2,COLUMN(),1,1),IF(ROW()-2 &lt;= DataRows,OFFSET(MeineInstrumente!$A$9,ROW()-DataRows_IBE-1,COLUMN(),1,1),""))</f>
        <v>16</v>
      </c>
      <c r="D621" s="16" t="str">
        <f ca="1">IF(ROW()-1&lt;=DataRows_IBE,OFFSET(InstrumenteIBE!$A$1,ROW()-2,COLUMN(),1,1),IF(ROW()-2 &lt;= DataRows,OFFSET(MeineInstrumente!$A$9,ROW()-DataRows_IBE-1,COLUMN(),1,1),""))</f>
        <v>Privat initiierte Weiterbildung</v>
      </c>
      <c r="E621" t="str">
        <f t="shared" ca="1" si="9"/>
        <v>D;51</v>
      </c>
      <c r="F621" t="str">
        <f ca="1">IF(ROW()-1&lt;=DataRows_IBE,OFFSET(InstrumenteIBE!$A$1,ROW()-2,COLUMN()-COLUMN($F$1),1,1),IF(ROW()-2 &lt;= DataRows,OFFSET(MeineInstrumente!$A$9,ROW()-DataRows_IBE-1,COLUMN()-COLUMN($F$1),1,1),""))</f>
        <v>D</v>
      </c>
    </row>
    <row r="622" spans="1:6" x14ac:dyDescent="0.25">
      <c r="A622">
        <f ca="1">IF(ROW()-1&lt;=DataRows_IBE,OFFSET(InstrumenteIBE!$A$1,ROW()-2,COLUMN(),1,1),IF(ROW()-2 &lt;= DataRows,OFFSET(MeineInstrumente!$A$9,ROW()-DataRows_IBE-1,COLUMN(),1,1),""))</f>
        <v>51</v>
      </c>
      <c r="B622">
        <f ca="1">IF(ROW()-1&lt;=DataRows_IBE,OFFSET(InstrumenteIBE!$A$1,ROW()-2,COLUMN(),1,1),IF(ROW()-2 &lt;= DataRows,OFFSET(MeineInstrumente!$A$9,ROW()-DataRows_IBE-1,COLUMN(),1,1),""))</f>
        <v>3</v>
      </c>
      <c r="C622">
        <f ca="1">IF(ROW()-1&lt;=DataRows_IBE,OFFSET(InstrumenteIBE!$A$1,ROW()-2,COLUMN(),1,1),IF(ROW()-2 &lt;= DataRows,OFFSET(MeineInstrumente!$A$9,ROW()-DataRows_IBE-1,COLUMN(),1,1),""))</f>
        <v>17</v>
      </c>
      <c r="D622" s="16" t="str">
        <f ca="1">IF(ROW()-1&lt;=DataRows_IBE,OFFSET(InstrumenteIBE!$A$1,ROW()-2,COLUMN(),1,1),IF(ROW()-2 &lt;= DataRows,OFFSET(MeineInstrumente!$A$9,ROW()-DataRows_IBE-1,COLUMN(),1,1),""))</f>
        <v>Soziales Netzwerk</v>
      </c>
      <c r="E622" t="str">
        <f t="shared" ca="1" si="9"/>
        <v>D;51</v>
      </c>
      <c r="F622" t="str">
        <f ca="1">IF(ROW()-1&lt;=DataRows_IBE,OFFSET(InstrumenteIBE!$A$1,ROW()-2,COLUMN()-COLUMN($F$1),1,1),IF(ROW()-2 &lt;= DataRows,OFFSET(MeineInstrumente!$A$9,ROW()-DataRows_IBE-1,COLUMN()-COLUMN($F$1),1,1),""))</f>
        <v>D</v>
      </c>
    </row>
    <row r="623" spans="1:6" x14ac:dyDescent="0.25">
      <c r="A623">
        <f ca="1">IF(ROW()-1&lt;=DataRows_IBE,OFFSET(InstrumenteIBE!$A$1,ROW()-2,COLUMN(),1,1),IF(ROW()-2 &lt;= DataRows,OFFSET(MeineInstrumente!$A$9,ROW()-DataRows_IBE-1,COLUMN(),1,1),""))</f>
        <v>51</v>
      </c>
      <c r="B623">
        <f ca="1">IF(ROW()-1&lt;=DataRows_IBE,OFFSET(InstrumenteIBE!$A$1,ROW()-2,COLUMN(),1,1),IF(ROW()-2 &lt;= DataRows,OFFSET(MeineInstrumente!$A$9,ROW()-DataRows_IBE-1,COLUMN(),1,1),""))</f>
        <v>3</v>
      </c>
      <c r="C623">
        <f ca="1">IF(ROW()-1&lt;=DataRows_IBE,OFFSET(InstrumenteIBE!$A$1,ROW()-2,COLUMN(),1,1),IF(ROW()-2 &lt;= DataRows,OFFSET(MeineInstrumente!$A$9,ROW()-DataRows_IBE-1,COLUMN(),1,1),""))</f>
        <v>18</v>
      </c>
      <c r="D623" s="16" t="str">
        <f ca="1">IF(ROW()-1&lt;=DataRows_IBE,OFFSET(InstrumenteIBE!$A$1,ROW()-2,COLUMN(),1,1),IF(ROW()-2 &lt;= DataRows,OFFSET(MeineInstrumente!$A$9,ROW()-DataRows_IBE-1,COLUMN(),1,1),""))</f>
        <v>Verschuldung</v>
      </c>
      <c r="E623" t="str">
        <f t="shared" ca="1" si="9"/>
        <v>D;51</v>
      </c>
      <c r="F623" t="str">
        <f ca="1">IF(ROW()-1&lt;=DataRows_IBE,OFFSET(InstrumenteIBE!$A$1,ROW()-2,COLUMN()-COLUMN($F$1),1,1),IF(ROW()-2 &lt;= DataRows,OFFSET(MeineInstrumente!$A$9,ROW()-DataRows_IBE-1,COLUMN()-COLUMN($F$1),1,1),""))</f>
        <v>D</v>
      </c>
    </row>
    <row r="624" spans="1:6" x14ac:dyDescent="0.25">
      <c r="A624">
        <f ca="1">IF(ROW()-1&lt;=DataRows_IBE,OFFSET(InstrumenteIBE!$A$1,ROW()-2,COLUMN(),1,1),IF(ROW()-2 &lt;= DataRows,OFFSET(MeineInstrumente!$A$9,ROW()-DataRows_IBE-1,COLUMN(),1,1),""))</f>
        <v>52</v>
      </c>
      <c r="B624">
        <f ca="1">IF(ROW()-1&lt;=DataRows_IBE,OFFSET(InstrumenteIBE!$A$1,ROW()-2,COLUMN(),1,1),IF(ROW()-2 &lt;= DataRows,OFFSET(MeineInstrumente!$A$9,ROW()-DataRows_IBE-1,COLUMN(),1,1),""))</f>
        <v>0</v>
      </c>
      <c r="C624">
        <f ca="1">IF(ROW()-1&lt;=DataRows_IBE,OFFSET(InstrumenteIBE!$A$1,ROW()-2,COLUMN(),1,1),IF(ROW()-2 &lt;= DataRows,OFFSET(MeineInstrumente!$A$9,ROW()-DataRows_IBE-1,COLUMN(),1,1),""))</f>
        <v>0</v>
      </c>
      <c r="D624" s="16" t="str">
        <f ca="1">IF(ROW()-1&lt;=DataRows_IBE,OFFSET(InstrumenteIBE!$A$1,ROW()-2,COLUMN(),1,1),IF(ROW()-2 &lt;= DataRows,OFFSET(MeineInstrumente!$A$9,ROW()-DataRows_IBE-1,COLUMN(),1,1),""))</f>
        <v>Flexible Gestaltung der Arbeitszeitlage</v>
      </c>
      <c r="E624" t="str">
        <f t="shared" ca="1" si="9"/>
        <v>I;52</v>
      </c>
      <c r="F624" t="str">
        <f ca="1">IF(ROW()-1&lt;=DataRows_IBE,OFFSET(InstrumenteIBE!$A$1,ROW()-2,COLUMN()-COLUMN($F$1),1,1),IF(ROW()-2 &lt;= DataRows,OFFSET(MeineInstrumente!$A$9,ROW()-DataRows_IBE-1,COLUMN()-COLUMN($F$1),1,1),""))</f>
        <v>I</v>
      </c>
    </row>
    <row r="625" spans="1:6" ht="60" x14ac:dyDescent="0.25">
      <c r="A625">
        <f ca="1">IF(ROW()-1&lt;=DataRows_IBE,OFFSET(InstrumenteIBE!$A$1,ROW()-2,COLUMN(),1,1),IF(ROW()-2 &lt;= DataRows,OFFSET(MeineInstrumente!$A$9,ROW()-DataRows_IBE-1,COLUMN(),1,1),""))</f>
        <v>52</v>
      </c>
      <c r="B625">
        <f ca="1">IF(ROW()-1&lt;=DataRows_IBE,OFFSET(InstrumenteIBE!$A$1,ROW()-2,COLUMN(),1,1),IF(ROW()-2 &lt;= DataRows,OFFSET(MeineInstrumente!$A$9,ROW()-DataRows_IBE-1,COLUMN(),1,1),""))</f>
        <v>0</v>
      </c>
      <c r="C625">
        <f ca="1">IF(ROW()-1&lt;=DataRows_IBE,OFFSET(InstrumenteIBE!$A$1,ROW()-2,COLUMN(),1,1),IF(ROW()-2 &lt;= DataRows,OFFSET(MeineInstrumente!$A$9,ROW()-DataRows_IBE-1,COLUMN(),1,1),""))</f>
        <v>0</v>
      </c>
      <c r="D625" s="16" t="str">
        <f ca="1">IF(ROW()-1&lt;=DataRows_IBE,OFFSET(InstrumenteIBE!$A$1,ROW()-2,COLUMN(),1,1),IF(ROW()-2 &lt;= DataRows,OFFSET(MeineInstrumente!$A$9,ROW()-DataRows_IBE-1,COLUMN(),1,1),""))</f>
        <v>Im Unternehmen wird die Möglichkeit angeboten, die Arbeitszeitlage flexibel zu gestalten. Dies impliziert auch, dass die vertraglich vereinbarte Arbeitszeit (ggf. bis zu bestimmten Ober- und Untergrenzen) temporär über- bzw. unterschritten werden darf.</v>
      </c>
      <c r="E625" t="str">
        <f t="shared" ca="1" si="9"/>
        <v>I_t;52</v>
      </c>
      <c r="F625" t="str">
        <f ca="1">IF(ROW()-1&lt;=DataRows_IBE,OFFSET(InstrumenteIBE!$A$1,ROW()-2,COLUMN()-COLUMN($F$1),1,1),IF(ROW()-2 &lt;= DataRows,OFFSET(MeineInstrumente!$A$9,ROW()-DataRows_IBE-1,COLUMN()-COLUMN($F$1),1,1),""))</f>
        <v>I_t</v>
      </c>
    </row>
    <row r="626" spans="1:6" ht="375" x14ac:dyDescent="0.25">
      <c r="A626">
        <f ca="1">IF(ROW()-1&lt;=DataRows_IBE,OFFSET(InstrumenteIBE!$A$1,ROW()-2,COLUMN(),1,1),IF(ROW()-2 &lt;= DataRows,OFFSET(MeineInstrumente!$A$9,ROW()-DataRows_IBE-1,COLUMN(),1,1),""))</f>
        <v>52</v>
      </c>
      <c r="B626">
        <f ca="1">IF(ROW()-1&lt;=DataRows_IBE,OFFSET(InstrumenteIBE!$A$1,ROW()-2,COLUMN(),1,1),IF(ROW()-2 &lt;= DataRows,OFFSET(MeineInstrumente!$A$9,ROW()-DataRows_IBE-1,COLUMN(),1,1),""))</f>
        <v>0</v>
      </c>
      <c r="C626">
        <f ca="1">IF(ROW()-1&lt;=DataRows_IBE,OFFSET(InstrumenteIBE!$A$1,ROW()-2,COLUMN(),1,1),IF(ROW()-2 &lt;= DataRows,OFFSET(MeineInstrumente!$A$9,ROW()-DataRows_IBE-1,COLUMN(),1,1),""))</f>
        <v>0</v>
      </c>
      <c r="D626" s="16" t="str">
        <f ca="1">IF(ROW()-1&lt;=DataRows_IBE,OFFSET(InstrumenteIBE!$A$1,ROW()-2,COLUMN(),1,1),IF(ROW()-2 &lt;= DataRows,OFFSET(MeineInstrumente!$A$9,ROW()-DataRows_IBE-1,COLUMN(),1,1),""))</f>
        <v>Flexible Arbeitszeitmodelle zeichnen sich dadurch aus, dass die Arbeitszeit unter Berücksichtigung der betrieblichen Belange verschoben, verlängert oder verkürzt werden kann. Dies kann mit Bezug zur täglichen, wöchentlichen, monatlichen oder auch jährlichen Arbeitszeit erfolgen. Dadurch lassen sich zudem individuelle Bedürfnisse der Mitarbeiter berücksichtigen. Durch die Möglichkeit zum block- bzw. tageweisen Abbau von Arbeitszeitkonten wird Mitarbeiterinnen und Mitarbeitern mit einer hohen Belastung im privaten Bereich z. B. die Möglichkeit gegeben, ihren Erholungsurlaub auch tatsächlich zur Erholung zu verwenden und dringende private Belange an den zusätzlichen Gleitzeittagen zu erledigen. Beim Modell der Vertrauensarbeitszeit ist der Mitarbeiter bzw. die Mitarbeiterin im Rahmen der gesetzlich bzw. tariflich vereinbarten Arbeitszeitbestimmungen selbst für Gestaltung und Erfassung seiner bzw. ihrer Arbeitszeit verantwortlich. Mit dem bzw. der Vorgesetzten werden Vereinbarungen hinsichtlich des Arbeitsziels getroffen, die zeitliche Souveränität liegt in erster Linie beim den Bechäftigten, so dass diese ihre individuelle Balance zwischen beruflichen und privaten Belangen finden können. Vertrauensarbeitszeit bedingt allerdings ein hohes Maß an Zeitkompetenz seitens des Beschäftigten, um Überlastungssituationen zu vermeiden und mit der gewonnenen Zeitsouveränität angemessen umzugehen. Auch von Arbeitgeberseite sollte trotz Vertrauensarbeitszeit auf eine gewisse Planbarkeit und Verlässlichkeit der Arbeitszeit geachtet werden. Denn gerade Menschen in den Lebensphasen der Elternschaft und Pflege profitieren zwar von Flexibilität, werden jedoch gleichermaßen von \"externen Taktgebern\", wie z. B. Öffnungszeiten von Betreuungseinrichtungen oder dem öffentlichen Nahverkehr, in ihrer Zeitsouveränität eingeschränkt.</v>
      </c>
      <c r="E626" t="str">
        <f t="shared" ca="1" si="9"/>
        <v>I_d;52</v>
      </c>
      <c r="F626" t="str">
        <f ca="1">IF(ROW()-1&lt;=DataRows_IBE,OFFSET(InstrumenteIBE!$A$1,ROW()-2,COLUMN()-COLUMN($F$1),1,1),IF(ROW()-2 &lt;= DataRows,OFFSET(MeineInstrumente!$A$9,ROW()-DataRows_IBE-1,COLUMN()-COLUMN($F$1),1,1),""))</f>
        <v>I_d</v>
      </c>
    </row>
    <row r="627" spans="1:6" x14ac:dyDescent="0.25">
      <c r="A627">
        <f ca="1">IF(ROW()-1&lt;=DataRows_IBE,OFFSET(InstrumenteIBE!$A$1,ROW()-2,COLUMN(),1,1),IF(ROW()-2 &lt;= DataRows,OFFSET(MeineInstrumente!$A$9,ROW()-DataRows_IBE-1,COLUMN(),1,1),""))</f>
        <v>52</v>
      </c>
      <c r="B627">
        <f ca="1">IF(ROW()-1&lt;=DataRows_IBE,OFFSET(InstrumenteIBE!$A$1,ROW()-2,COLUMN(),1,1),IF(ROW()-2 &lt;= DataRows,OFFSET(MeineInstrumente!$A$9,ROW()-DataRows_IBE-1,COLUMN(),1,1),""))</f>
        <v>1</v>
      </c>
      <c r="C627">
        <f ca="1">IF(ROW()-1&lt;=DataRows_IBE,OFFSET(InstrumenteIBE!$A$1,ROW()-2,COLUMN(),1,1),IF(ROW()-2 &lt;= DataRows,OFFSET(MeineInstrumente!$A$9,ROW()-DataRows_IBE-1,COLUMN(),1,1),""))</f>
        <v>0</v>
      </c>
      <c r="D627" s="16" t="str">
        <f ca="1">IF(ROW()-1&lt;=DataRows_IBE,OFFSET(InstrumenteIBE!$A$1,ROW()-2,COLUMN(),1,1),IF(ROW()-2 &lt;= DataRows,OFFSET(MeineInstrumente!$A$9,ROW()-DataRows_IBE-1,COLUMN(),1,1),""))</f>
        <v>spezifische Handlungsfelder</v>
      </c>
      <c r="E627" t="str">
        <f t="shared" ca="1" si="9"/>
        <v>dT;52</v>
      </c>
      <c r="F627" t="str">
        <f ca="1">IF(ROW()-1&lt;=DataRows_IBE,OFFSET(InstrumenteIBE!$A$1,ROW()-2,COLUMN()-COLUMN($F$1),1,1),IF(ROW()-2 &lt;= DataRows,OFFSET(MeineInstrumente!$A$9,ROW()-DataRows_IBE-1,COLUMN()-COLUMN($F$1),1,1),""))</f>
        <v>dT</v>
      </c>
    </row>
    <row r="628" spans="1:6" x14ac:dyDescent="0.25">
      <c r="A628">
        <f ca="1">IF(ROW()-1&lt;=DataRows_IBE,OFFSET(InstrumenteIBE!$A$1,ROW()-2,COLUMN(),1,1),IF(ROW()-2 &lt;= DataRows,OFFSET(MeineInstrumente!$A$9,ROW()-DataRows_IBE-1,COLUMN(),1,1),""))</f>
        <v>52</v>
      </c>
      <c r="B628">
        <f ca="1">IF(ROW()-1&lt;=DataRows_IBE,OFFSET(InstrumenteIBE!$A$1,ROW()-2,COLUMN(),1,1),IF(ROW()-2 &lt;= DataRows,OFFSET(MeineInstrumente!$A$9,ROW()-DataRows_IBE-1,COLUMN(),1,1),""))</f>
        <v>1</v>
      </c>
      <c r="C628">
        <f ca="1">IF(ROW()-1&lt;=DataRows_IBE,OFFSET(InstrumenteIBE!$A$1,ROW()-2,COLUMN(),1,1),IF(ROW()-2 &lt;= DataRows,OFFSET(MeineInstrumente!$A$9,ROW()-DataRows_IBE-1,COLUMN(),1,1),""))</f>
        <v>4</v>
      </c>
      <c r="D628" s="16" t="str">
        <f ca="1">IF(ROW()-1&lt;=DataRows_IBE,OFFSET(InstrumenteIBE!$A$1,ROW()-2,COLUMN(),1,1),IF(ROW()-2 &lt;= DataRows,OFFSET(MeineInstrumente!$A$9,ROW()-DataRows_IBE-1,COLUMN(),1,1),""))</f>
        <v>Anreiz- und Motivationssysteme</v>
      </c>
      <c r="E628" t="str">
        <f t="shared" ca="1" si="9"/>
        <v>D;52</v>
      </c>
      <c r="F628" t="str">
        <f ca="1">IF(ROW()-1&lt;=DataRows_IBE,OFFSET(InstrumenteIBE!$A$1,ROW()-2,COLUMN()-COLUMN($F$1),1,1),IF(ROW()-2 &lt;= DataRows,OFFSET(MeineInstrumente!$A$9,ROW()-DataRows_IBE-1,COLUMN()-COLUMN($F$1),1,1),""))</f>
        <v>D</v>
      </c>
    </row>
    <row r="629" spans="1:6" x14ac:dyDescent="0.25">
      <c r="A629">
        <f ca="1">IF(ROW()-1&lt;=DataRows_IBE,OFFSET(InstrumenteIBE!$A$1,ROW()-2,COLUMN(),1,1),IF(ROW()-2 &lt;= DataRows,OFFSET(MeineInstrumente!$A$9,ROW()-DataRows_IBE-1,COLUMN(),1,1),""))</f>
        <v>52</v>
      </c>
      <c r="B629">
        <f ca="1">IF(ROW()-1&lt;=DataRows_IBE,OFFSET(InstrumenteIBE!$A$1,ROW()-2,COLUMN(),1,1),IF(ROW()-2 &lt;= DataRows,OFFSET(MeineInstrumente!$A$9,ROW()-DataRows_IBE-1,COLUMN(),1,1),""))</f>
        <v>1</v>
      </c>
      <c r="C629">
        <f ca="1">IF(ROW()-1&lt;=DataRows_IBE,OFFSET(InstrumenteIBE!$A$1,ROW()-2,COLUMN(),1,1),IF(ROW()-2 &lt;= DataRows,OFFSET(MeineInstrumente!$A$9,ROW()-DataRows_IBE-1,COLUMN(),1,1),""))</f>
        <v>6</v>
      </c>
      <c r="D629" s="16" t="str">
        <f ca="1">IF(ROW()-1&lt;=DataRows_IBE,OFFSET(InstrumenteIBE!$A$1,ROW()-2,COLUMN(),1,1),IF(ROW()-2 &lt;= DataRows,OFFSET(MeineInstrumente!$A$9,ROW()-DataRows_IBE-1,COLUMN(),1,1),""))</f>
        <v>Organisation</v>
      </c>
      <c r="E629" t="str">
        <f t="shared" ca="1" si="9"/>
        <v>D;52</v>
      </c>
      <c r="F629" t="str">
        <f ca="1">IF(ROW()-1&lt;=DataRows_IBE,OFFSET(InstrumenteIBE!$A$1,ROW()-2,COLUMN()-COLUMN($F$1),1,1),IF(ROW()-2 &lt;= DataRows,OFFSET(MeineInstrumente!$A$9,ROW()-DataRows_IBE-1,COLUMN()-COLUMN($F$1),1,1),""))</f>
        <v>D</v>
      </c>
    </row>
    <row r="630" spans="1:6" x14ac:dyDescent="0.25">
      <c r="A630">
        <f ca="1">IF(ROW()-1&lt;=DataRows_IBE,OFFSET(InstrumenteIBE!$A$1,ROW()-2,COLUMN(),1,1),IF(ROW()-2 &lt;= DataRows,OFFSET(MeineInstrumente!$A$9,ROW()-DataRows_IBE-1,COLUMN(),1,1),""))</f>
        <v>52</v>
      </c>
      <c r="B630">
        <f ca="1">IF(ROW()-1&lt;=DataRows_IBE,OFFSET(InstrumenteIBE!$A$1,ROW()-2,COLUMN(),1,1),IF(ROW()-2 &lt;= DataRows,OFFSET(MeineInstrumente!$A$9,ROW()-DataRows_IBE-1,COLUMN(),1,1),""))</f>
        <v>3</v>
      </c>
      <c r="C630">
        <f ca="1">IF(ROW()-1&lt;=DataRows_IBE,OFFSET(InstrumenteIBE!$A$1,ROW()-2,COLUMN(),1,1),IF(ROW()-2 &lt;= DataRows,OFFSET(MeineInstrumente!$A$9,ROW()-DataRows_IBE-1,COLUMN(),1,1),""))</f>
        <v>0</v>
      </c>
      <c r="D630" s="16" t="str">
        <f ca="1">IF(ROW()-1&lt;=DataRows_IBE,OFFSET(InstrumenteIBE!$A$1,ROW()-2,COLUMN(),1,1),IF(ROW()-2 &lt;= DataRows,OFFSET(MeineInstrumente!$A$9,ROW()-DataRows_IBE-1,COLUMN(),1,1),""))</f>
        <v>Lebenshintergrund</v>
      </c>
      <c r="E630" t="str">
        <f t="shared" ca="1" si="9"/>
        <v>dT;52</v>
      </c>
      <c r="F630" t="str">
        <f ca="1">IF(ROW()-1&lt;=DataRows_IBE,OFFSET(InstrumenteIBE!$A$1,ROW()-2,COLUMN()-COLUMN($F$1),1,1),IF(ROW()-2 &lt;= DataRows,OFFSET(MeineInstrumente!$A$9,ROW()-DataRows_IBE-1,COLUMN()-COLUMN($F$1),1,1),""))</f>
        <v>dT</v>
      </c>
    </row>
    <row r="631" spans="1:6" x14ac:dyDescent="0.25">
      <c r="A631">
        <f ca="1">IF(ROW()-1&lt;=DataRows_IBE,OFFSET(InstrumenteIBE!$A$1,ROW()-2,COLUMN(),1,1),IF(ROW()-2 &lt;= DataRows,OFFSET(MeineInstrumente!$A$9,ROW()-DataRows_IBE-1,COLUMN(),1,1),""))</f>
        <v>52</v>
      </c>
      <c r="B631">
        <f ca="1">IF(ROW()-1&lt;=DataRows_IBE,OFFSET(InstrumenteIBE!$A$1,ROW()-2,COLUMN(),1,1),IF(ROW()-2 &lt;= DataRows,OFFSET(MeineInstrumente!$A$9,ROW()-DataRows_IBE-1,COLUMN(),1,1),""))</f>
        <v>3</v>
      </c>
      <c r="C631">
        <f ca="1">IF(ROW()-1&lt;=DataRows_IBE,OFFSET(InstrumenteIBE!$A$1,ROW()-2,COLUMN(),1,1),IF(ROW()-2 &lt;= DataRows,OFFSET(MeineInstrumente!$A$9,ROW()-DataRows_IBE-1,COLUMN(),1,1),""))</f>
        <v>8</v>
      </c>
      <c r="D631" s="16" t="str">
        <f ca="1">IF(ROW()-1&lt;=DataRows_IBE,OFFSET(InstrumenteIBE!$A$1,ROW()-2,COLUMN(),1,1),IF(ROW()-2 &lt;= DataRows,OFFSET(MeineInstrumente!$A$9,ROW()-DataRows_IBE-1,COLUMN(),1,1),""))</f>
        <v>Ehrenamt</v>
      </c>
      <c r="E631" t="str">
        <f t="shared" ca="1" si="9"/>
        <v>D;52</v>
      </c>
      <c r="F631" t="str">
        <f ca="1">IF(ROW()-1&lt;=DataRows_IBE,OFFSET(InstrumenteIBE!$A$1,ROW()-2,COLUMN()-COLUMN($F$1),1,1),IF(ROW()-2 &lt;= DataRows,OFFSET(MeineInstrumente!$A$9,ROW()-DataRows_IBE-1,COLUMN()-COLUMN($F$1),1,1),""))</f>
        <v>D</v>
      </c>
    </row>
    <row r="632" spans="1:6" ht="45" x14ac:dyDescent="0.25">
      <c r="A632">
        <f ca="1">IF(ROW()-1&lt;=DataRows_IBE,OFFSET(InstrumenteIBE!$A$1,ROW()-2,COLUMN(),1,1),IF(ROW()-2 &lt;= DataRows,OFFSET(MeineInstrumente!$A$9,ROW()-DataRows_IBE-1,COLUMN(),1,1),""))</f>
        <v>52</v>
      </c>
      <c r="B632">
        <f ca="1">IF(ROW()-1&lt;=DataRows_IBE,OFFSET(InstrumenteIBE!$A$1,ROW()-2,COLUMN(),1,1),IF(ROW()-2 &lt;= DataRows,OFFSET(MeineInstrumente!$A$9,ROW()-DataRows_IBE-1,COLUMN(),1,1),""))</f>
        <v>3</v>
      </c>
      <c r="C632">
        <f ca="1">IF(ROW()-1&lt;=DataRows_IBE,OFFSET(InstrumenteIBE!$A$1,ROW()-2,COLUMN(),1,1),IF(ROW()-2 &lt;= DataRows,OFFSET(MeineInstrumente!$A$9,ROW()-DataRows_IBE-1,COLUMN(),1,1),""))</f>
        <v>8</v>
      </c>
      <c r="D632" s="16" t="str">
        <f ca="1">IF(ROW()-1&lt;=DataRows_IBE,OFFSET(InstrumenteIBE!$A$1,ROW()-2,COLUMN(),1,1),IF(ROW()-2 &lt;= DataRows,OFFSET(MeineInstrumente!$A$9,ROW()-DataRows_IBE-1,COLUMN(),1,1),""))</f>
        <v>Nutzung der Arbeitszeitflexibilität, z. B. zur Teilnahme an Vereinsveranstaltungen wie Versammlungen oder Einsatzübungen (THW, Rotes Kreuz etc.)</v>
      </c>
      <c r="E632" t="str">
        <f t="shared" ca="1" si="9"/>
        <v>D_r;52</v>
      </c>
      <c r="F632" t="str">
        <f ca="1">IF(ROW()-1&lt;=DataRows_IBE,OFFSET(InstrumenteIBE!$A$1,ROW()-2,COLUMN()-COLUMN($F$1),1,1),IF(ROW()-2 &lt;= DataRows,OFFSET(MeineInstrumente!$A$9,ROW()-DataRows_IBE-1,COLUMN()-COLUMN($F$1),1,1),""))</f>
        <v>D_r</v>
      </c>
    </row>
    <row r="633" spans="1:6" x14ac:dyDescent="0.25">
      <c r="A633">
        <f ca="1">IF(ROW()-1&lt;=DataRows_IBE,OFFSET(InstrumenteIBE!$A$1,ROW()-2,COLUMN(),1,1),IF(ROW()-2 &lt;= DataRows,OFFSET(MeineInstrumente!$A$9,ROW()-DataRows_IBE-1,COLUMN(),1,1),""))</f>
        <v>52</v>
      </c>
      <c r="B633">
        <f ca="1">IF(ROW()-1&lt;=DataRows_IBE,OFFSET(InstrumenteIBE!$A$1,ROW()-2,COLUMN(),1,1),IF(ROW()-2 &lt;= DataRows,OFFSET(MeineInstrumente!$A$9,ROW()-DataRows_IBE-1,COLUMN(),1,1),""))</f>
        <v>3</v>
      </c>
      <c r="C633">
        <f ca="1">IF(ROW()-1&lt;=DataRows_IBE,OFFSET(InstrumenteIBE!$A$1,ROW()-2,COLUMN(),1,1),IF(ROW()-2 &lt;= DataRows,OFFSET(MeineInstrumente!$A$9,ROW()-DataRows_IBE-1,COLUMN(),1,1),""))</f>
        <v>9</v>
      </c>
      <c r="D633" s="16" t="str">
        <f ca="1">IF(ROW()-1&lt;=DataRows_IBE,OFFSET(InstrumenteIBE!$A$1,ROW()-2,COLUMN(),1,1),IF(ROW()-2 &lt;= DataRows,OFFSET(MeineInstrumente!$A$9,ROW()-DataRows_IBE-1,COLUMN(),1,1),""))</f>
        <v>Elternschaft</v>
      </c>
      <c r="E633" t="str">
        <f t="shared" ca="1" si="9"/>
        <v>D;52</v>
      </c>
      <c r="F633" t="str">
        <f ca="1">IF(ROW()-1&lt;=DataRows_IBE,OFFSET(InstrumenteIBE!$A$1,ROW()-2,COLUMN()-COLUMN($F$1),1,1),IF(ROW()-2 &lt;= DataRows,OFFSET(MeineInstrumente!$A$9,ROW()-DataRows_IBE-1,COLUMN()-COLUMN($F$1),1,1),""))</f>
        <v>D</v>
      </c>
    </row>
    <row r="634" spans="1:6" ht="45" x14ac:dyDescent="0.25">
      <c r="A634">
        <f ca="1">IF(ROW()-1&lt;=DataRows_IBE,OFFSET(InstrumenteIBE!$A$1,ROW()-2,COLUMN(),1,1),IF(ROW()-2 &lt;= DataRows,OFFSET(MeineInstrumente!$A$9,ROW()-DataRows_IBE-1,COLUMN(),1,1),""))</f>
        <v>52</v>
      </c>
      <c r="B634">
        <f ca="1">IF(ROW()-1&lt;=DataRows_IBE,OFFSET(InstrumenteIBE!$A$1,ROW()-2,COLUMN(),1,1),IF(ROW()-2 &lt;= DataRows,OFFSET(MeineInstrumente!$A$9,ROW()-DataRows_IBE-1,COLUMN(),1,1),""))</f>
        <v>3</v>
      </c>
      <c r="C634">
        <f ca="1">IF(ROW()-1&lt;=DataRows_IBE,OFFSET(InstrumenteIBE!$A$1,ROW()-2,COLUMN(),1,1),IF(ROW()-2 &lt;= DataRows,OFFSET(MeineInstrumente!$A$9,ROW()-DataRows_IBE-1,COLUMN(),1,1),""))</f>
        <v>9</v>
      </c>
      <c r="D634" s="16" t="str">
        <f ca="1">IF(ROW()-1&lt;=DataRows_IBE,OFFSET(InstrumenteIBE!$A$1,ROW()-2,COLUMN(),1,1),IF(ROW()-2 &lt;= DataRows,OFFSET(MeineInstrumente!$A$9,ROW()-DataRows_IBE-1,COLUMN(),1,1),""))</f>
        <v>Nutzung der Arbeitszeitflexibilität, z. B. zur Überbrückung von Betreuungsengpässen oder Unterstützung der Eingewöhnung in neue Betreuungsumgebung</v>
      </c>
      <c r="E634" t="str">
        <f t="shared" ca="1" si="9"/>
        <v>D_r;52</v>
      </c>
      <c r="F634" t="str">
        <f ca="1">IF(ROW()-1&lt;=DataRows_IBE,OFFSET(InstrumenteIBE!$A$1,ROW()-2,COLUMN()-COLUMN($F$1),1,1),IF(ROW()-2 &lt;= DataRows,OFFSET(MeineInstrumente!$A$9,ROW()-DataRows_IBE-1,COLUMN()-COLUMN($F$1),1,1),""))</f>
        <v>D_r</v>
      </c>
    </row>
    <row r="635" spans="1:6" x14ac:dyDescent="0.25">
      <c r="A635">
        <f ca="1">IF(ROW()-1&lt;=DataRows_IBE,OFFSET(InstrumenteIBE!$A$1,ROW()-2,COLUMN(),1,1),IF(ROW()-2 &lt;= DataRows,OFFSET(MeineInstrumente!$A$9,ROW()-DataRows_IBE-1,COLUMN(),1,1),""))</f>
        <v>52</v>
      </c>
      <c r="B635">
        <f ca="1">IF(ROW()-1&lt;=DataRows_IBE,OFFSET(InstrumenteIBE!$A$1,ROW()-2,COLUMN(),1,1),IF(ROW()-2 &lt;= DataRows,OFFSET(MeineInstrumente!$A$9,ROW()-DataRows_IBE-1,COLUMN(),1,1),""))</f>
        <v>3</v>
      </c>
      <c r="C635">
        <f ca="1">IF(ROW()-1&lt;=DataRows_IBE,OFFSET(InstrumenteIBE!$A$1,ROW()-2,COLUMN(),1,1),IF(ROW()-2 &lt;= DataRows,OFFSET(MeineInstrumente!$A$9,ROW()-DataRows_IBE-1,COLUMN(),1,1),""))</f>
        <v>10</v>
      </c>
      <c r="D635" s="16" t="str">
        <f ca="1">IF(ROW()-1&lt;=DataRows_IBE,OFFSET(InstrumenteIBE!$A$1,ROW()-2,COLUMN(),1,1),IF(ROW()-2 &lt;= DataRows,OFFSET(MeineInstrumente!$A$9,ROW()-DataRows_IBE-1,COLUMN(),1,1),""))</f>
        <v>Hobby</v>
      </c>
      <c r="E635" t="str">
        <f t="shared" ca="1" si="9"/>
        <v>D;52</v>
      </c>
      <c r="F635" t="str">
        <f ca="1">IF(ROW()-1&lt;=DataRows_IBE,OFFSET(InstrumenteIBE!$A$1,ROW()-2,COLUMN()-COLUMN($F$1),1,1),IF(ROW()-2 &lt;= DataRows,OFFSET(MeineInstrumente!$A$9,ROW()-DataRows_IBE-1,COLUMN()-COLUMN($F$1),1,1),""))</f>
        <v>D</v>
      </c>
    </row>
    <row r="636" spans="1:6" ht="30" x14ac:dyDescent="0.25">
      <c r="A636">
        <f ca="1">IF(ROW()-1&lt;=DataRows_IBE,OFFSET(InstrumenteIBE!$A$1,ROW()-2,COLUMN(),1,1),IF(ROW()-2 &lt;= DataRows,OFFSET(MeineInstrumente!$A$9,ROW()-DataRows_IBE-1,COLUMN(),1,1),""))</f>
        <v>52</v>
      </c>
      <c r="B636">
        <f ca="1">IF(ROW()-1&lt;=DataRows_IBE,OFFSET(InstrumenteIBE!$A$1,ROW()-2,COLUMN(),1,1),IF(ROW()-2 &lt;= DataRows,OFFSET(MeineInstrumente!$A$9,ROW()-DataRows_IBE-1,COLUMN(),1,1),""))</f>
        <v>3</v>
      </c>
      <c r="C636">
        <f ca="1">IF(ROW()-1&lt;=DataRows_IBE,OFFSET(InstrumenteIBE!$A$1,ROW()-2,COLUMN(),1,1),IF(ROW()-2 &lt;= DataRows,OFFSET(MeineInstrumente!$A$9,ROW()-DataRows_IBE-1,COLUMN(),1,1),""))</f>
        <v>10</v>
      </c>
      <c r="D636" s="16" t="str">
        <f ca="1">IF(ROW()-1&lt;=DataRows_IBE,OFFSET(InstrumenteIBE!$A$1,ROW()-2,COLUMN(),1,1),IF(ROW()-2 &lt;= DataRows,OFFSET(MeineInstrumente!$A$9,ROW()-DataRows_IBE-1,COLUMN(),1,1),""))</f>
        <v>Nutzung der Arbeitszeitflexibilität, z. B. zur Teilnahme an Sportwettkämpfen oder zum Besuch von Veranstaltungen</v>
      </c>
      <c r="E636" t="str">
        <f t="shared" ca="1" si="9"/>
        <v>D_r;52</v>
      </c>
      <c r="F636" t="str">
        <f ca="1">IF(ROW()-1&lt;=DataRows_IBE,OFFSET(InstrumenteIBE!$A$1,ROW()-2,COLUMN()-COLUMN($F$1),1,1),IF(ROW()-2 &lt;= DataRows,OFFSET(MeineInstrumente!$A$9,ROW()-DataRows_IBE-1,COLUMN()-COLUMN($F$1),1,1),""))</f>
        <v>D_r</v>
      </c>
    </row>
    <row r="637" spans="1:6" x14ac:dyDescent="0.25">
      <c r="A637">
        <f ca="1">IF(ROW()-1&lt;=DataRows_IBE,OFFSET(InstrumenteIBE!$A$1,ROW()-2,COLUMN(),1,1),IF(ROW()-2 &lt;= DataRows,OFFSET(MeineInstrumente!$A$9,ROW()-DataRows_IBE-1,COLUMN(),1,1),""))</f>
        <v>52</v>
      </c>
      <c r="B637">
        <f ca="1">IF(ROW()-1&lt;=DataRows_IBE,OFFSET(InstrumenteIBE!$A$1,ROW()-2,COLUMN(),1,1),IF(ROW()-2 &lt;= DataRows,OFFSET(MeineInstrumente!$A$9,ROW()-DataRows_IBE-1,COLUMN(),1,1),""))</f>
        <v>3</v>
      </c>
      <c r="C637">
        <f ca="1">IF(ROW()-1&lt;=DataRows_IBE,OFFSET(InstrumenteIBE!$A$1,ROW()-2,COLUMN(),1,1),IF(ROW()-2 &lt;= DataRows,OFFSET(MeineInstrumente!$A$9,ROW()-DataRows_IBE-1,COLUMN(),1,1),""))</f>
        <v>11</v>
      </c>
      <c r="D637" s="16" t="str">
        <f ca="1">IF(ROW()-1&lt;=DataRows_IBE,OFFSET(InstrumenteIBE!$A$1,ROW()-2,COLUMN(),1,1),IF(ROW()-2 &lt;= DataRows,OFFSET(MeineInstrumente!$A$9,ROW()-DataRows_IBE-1,COLUMN(),1,1),""))</f>
        <v>Krankheit</v>
      </c>
      <c r="E637" t="str">
        <f t="shared" ca="1" si="9"/>
        <v>D;52</v>
      </c>
      <c r="F637" t="str">
        <f ca="1">IF(ROW()-1&lt;=DataRows_IBE,OFFSET(InstrumenteIBE!$A$1,ROW()-2,COLUMN()-COLUMN($F$1),1,1),IF(ROW()-2 &lt;= DataRows,OFFSET(MeineInstrumente!$A$9,ROW()-DataRows_IBE-1,COLUMN()-COLUMN($F$1),1,1),""))</f>
        <v>D</v>
      </c>
    </row>
    <row r="638" spans="1:6" ht="30" x14ac:dyDescent="0.25">
      <c r="A638">
        <f ca="1">IF(ROW()-1&lt;=DataRows_IBE,OFFSET(InstrumenteIBE!$A$1,ROW()-2,COLUMN(),1,1),IF(ROW()-2 &lt;= DataRows,OFFSET(MeineInstrumente!$A$9,ROW()-DataRows_IBE-1,COLUMN(),1,1),""))</f>
        <v>52</v>
      </c>
      <c r="B638">
        <f ca="1">IF(ROW()-1&lt;=DataRows_IBE,OFFSET(InstrumenteIBE!$A$1,ROW()-2,COLUMN(),1,1),IF(ROW()-2 &lt;= DataRows,OFFSET(MeineInstrumente!$A$9,ROW()-DataRows_IBE-1,COLUMN(),1,1),""))</f>
        <v>3</v>
      </c>
      <c r="C638">
        <f ca="1">IF(ROW()-1&lt;=DataRows_IBE,OFFSET(InstrumenteIBE!$A$1,ROW()-2,COLUMN(),1,1),IF(ROW()-2 &lt;= DataRows,OFFSET(MeineInstrumente!$A$9,ROW()-DataRows_IBE-1,COLUMN(),1,1),""))</f>
        <v>11</v>
      </c>
      <c r="D638" s="16" t="str">
        <f ca="1">IF(ROW()-1&lt;=DataRows_IBE,OFFSET(InstrumenteIBE!$A$1,ROW()-2,COLUMN(),1,1),IF(ROW()-2 &lt;= DataRows,OFFSET(MeineInstrumente!$A$9,ROW()-DataRows_IBE-1,COLUMN(),1,1),""))</f>
        <v>Nutzung der Arbeitszeitflexibilität, z. B. zur Vorbeugung drohender Überlastungszustände oder zur Wahrnehmung von Therapiemaßnahmen</v>
      </c>
      <c r="E638" t="str">
        <f t="shared" ca="1" si="9"/>
        <v>D_r;52</v>
      </c>
      <c r="F638" t="str">
        <f ca="1">IF(ROW()-1&lt;=DataRows_IBE,OFFSET(InstrumenteIBE!$A$1,ROW()-2,COLUMN()-COLUMN($F$1),1,1),IF(ROW()-2 &lt;= DataRows,OFFSET(MeineInstrumente!$A$9,ROW()-DataRows_IBE-1,COLUMN()-COLUMN($F$1),1,1),""))</f>
        <v>D_r</v>
      </c>
    </row>
    <row r="639" spans="1:6" x14ac:dyDescent="0.25">
      <c r="A639">
        <f ca="1">IF(ROW()-1&lt;=DataRows_IBE,OFFSET(InstrumenteIBE!$A$1,ROW()-2,COLUMN(),1,1),IF(ROW()-2 &lt;= DataRows,OFFSET(MeineInstrumente!$A$9,ROW()-DataRows_IBE-1,COLUMN(),1,1),""))</f>
        <v>52</v>
      </c>
      <c r="B639">
        <f ca="1">IF(ROW()-1&lt;=DataRows_IBE,OFFSET(InstrumenteIBE!$A$1,ROW()-2,COLUMN(),1,1),IF(ROW()-2 &lt;= DataRows,OFFSET(MeineInstrumente!$A$9,ROW()-DataRows_IBE-1,COLUMN(),1,1),""))</f>
        <v>3</v>
      </c>
      <c r="C639">
        <f ca="1">IF(ROW()-1&lt;=DataRows_IBE,OFFSET(InstrumenteIBE!$A$1,ROW()-2,COLUMN(),1,1),IF(ROW()-2 &lt;= DataRows,OFFSET(MeineInstrumente!$A$9,ROW()-DataRows_IBE-1,COLUMN(),1,1),""))</f>
        <v>12</v>
      </c>
      <c r="D639" s="16" t="str">
        <f ca="1">IF(ROW()-1&lt;=DataRows_IBE,OFFSET(InstrumenteIBE!$A$1,ROW()-2,COLUMN(),1,1),IF(ROW()-2 &lt;= DataRows,OFFSET(MeineInstrumente!$A$9,ROW()-DataRows_IBE-1,COLUMN(),1,1),""))</f>
        <v>Lebens- und Arbeitssituation des Partners</v>
      </c>
      <c r="E639" t="str">
        <f t="shared" ca="1" si="9"/>
        <v>D;52</v>
      </c>
      <c r="F639" t="str">
        <f ca="1">IF(ROW()-1&lt;=DataRows_IBE,OFFSET(InstrumenteIBE!$A$1,ROW()-2,COLUMN()-COLUMN($F$1),1,1),IF(ROW()-2 &lt;= DataRows,OFFSET(MeineInstrumente!$A$9,ROW()-DataRows_IBE-1,COLUMN()-COLUMN($F$1),1,1),""))</f>
        <v>D</v>
      </c>
    </row>
    <row r="640" spans="1:6" ht="45" x14ac:dyDescent="0.25">
      <c r="A640">
        <f ca="1">IF(ROW()-1&lt;=DataRows_IBE,OFFSET(InstrumenteIBE!$A$1,ROW()-2,COLUMN(),1,1),IF(ROW()-2 &lt;= DataRows,OFFSET(MeineInstrumente!$A$9,ROW()-DataRows_IBE-1,COLUMN(),1,1),""))</f>
        <v>52</v>
      </c>
      <c r="B640">
        <f ca="1">IF(ROW()-1&lt;=DataRows_IBE,OFFSET(InstrumenteIBE!$A$1,ROW()-2,COLUMN(),1,1),IF(ROW()-2 &lt;= DataRows,OFFSET(MeineInstrumente!$A$9,ROW()-DataRows_IBE-1,COLUMN(),1,1),""))</f>
        <v>3</v>
      </c>
      <c r="C640">
        <f ca="1">IF(ROW()-1&lt;=DataRows_IBE,OFFSET(InstrumenteIBE!$A$1,ROW()-2,COLUMN(),1,1),IF(ROW()-2 &lt;= DataRows,OFFSET(MeineInstrumente!$A$9,ROW()-DataRows_IBE-1,COLUMN(),1,1),""))</f>
        <v>12</v>
      </c>
      <c r="D640" s="16" t="str">
        <f ca="1">IF(ROW()-1&lt;=DataRows_IBE,OFFSET(InstrumenteIBE!$A$1,ROW()-2,COLUMN(),1,1),IF(ROW()-2 &lt;= DataRows,OFFSET(MeineInstrumente!$A$9,ROW()-DataRows_IBE-1,COLUMN(),1,1),""))</f>
        <v>Nutzung der Arbeitszeitflexibilität, z. B. zur Unterstützung des Partners bzw. der Partnerin bei Krankheit oder zum Besuch eines weiter entfernt lebenden Partners</v>
      </c>
      <c r="E640" t="str">
        <f t="shared" ca="1" si="9"/>
        <v>D_r;52</v>
      </c>
      <c r="F640" t="str">
        <f ca="1">IF(ROW()-1&lt;=DataRows_IBE,OFFSET(InstrumenteIBE!$A$1,ROW()-2,COLUMN()-COLUMN($F$1),1,1),IF(ROW()-2 &lt;= DataRows,OFFSET(MeineInstrumente!$A$9,ROW()-DataRows_IBE-1,COLUMN()-COLUMN($F$1),1,1),""))</f>
        <v>D_r</v>
      </c>
    </row>
    <row r="641" spans="1:6" x14ac:dyDescent="0.25">
      <c r="A641">
        <f ca="1">IF(ROW()-1&lt;=DataRows_IBE,OFFSET(InstrumenteIBE!$A$1,ROW()-2,COLUMN(),1,1),IF(ROW()-2 &lt;= DataRows,OFFSET(MeineInstrumente!$A$9,ROW()-DataRows_IBE-1,COLUMN(),1,1),""))</f>
        <v>52</v>
      </c>
      <c r="B641">
        <f ca="1">IF(ROW()-1&lt;=DataRows_IBE,OFFSET(InstrumenteIBE!$A$1,ROW()-2,COLUMN(),1,1),IF(ROW()-2 &lt;= DataRows,OFFSET(MeineInstrumente!$A$9,ROW()-DataRows_IBE-1,COLUMN(),1,1),""))</f>
        <v>3</v>
      </c>
      <c r="C641">
        <f ca="1">IF(ROW()-1&lt;=DataRows_IBE,OFFSET(InstrumenteIBE!$A$1,ROW()-2,COLUMN(),1,1),IF(ROW()-2 &lt;= DataRows,OFFSET(MeineInstrumente!$A$9,ROW()-DataRows_IBE-1,COLUMN(),1,1),""))</f>
        <v>13</v>
      </c>
      <c r="D641" s="16" t="str">
        <f ca="1">IF(ROW()-1&lt;=DataRows_IBE,OFFSET(InstrumenteIBE!$A$1,ROW()-2,COLUMN(),1,1),IF(ROW()-2 &lt;= DataRows,OFFSET(MeineInstrumente!$A$9,ROW()-DataRows_IBE-1,COLUMN(),1,1),""))</f>
        <v>Nebentätigkeit</v>
      </c>
      <c r="E641" t="str">
        <f t="shared" ca="1" si="9"/>
        <v>D;52</v>
      </c>
      <c r="F641" t="str">
        <f ca="1">IF(ROW()-1&lt;=DataRows_IBE,OFFSET(InstrumenteIBE!$A$1,ROW()-2,COLUMN()-COLUMN($F$1),1,1),IF(ROW()-2 &lt;= DataRows,OFFSET(MeineInstrumente!$A$9,ROW()-DataRows_IBE-1,COLUMN()-COLUMN($F$1),1,1),""))</f>
        <v>D</v>
      </c>
    </row>
    <row r="642" spans="1:6" ht="30" x14ac:dyDescent="0.25">
      <c r="A642">
        <f ca="1">IF(ROW()-1&lt;=DataRows_IBE,OFFSET(InstrumenteIBE!$A$1,ROW()-2,COLUMN(),1,1),IF(ROW()-2 &lt;= DataRows,OFFSET(MeineInstrumente!$A$9,ROW()-DataRows_IBE-1,COLUMN(),1,1),""))</f>
        <v>52</v>
      </c>
      <c r="B642">
        <f ca="1">IF(ROW()-1&lt;=DataRows_IBE,OFFSET(InstrumenteIBE!$A$1,ROW()-2,COLUMN(),1,1),IF(ROW()-2 &lt;= DataRows,OFFSET(MeineInstrumente!$A$9,ROW()-DataRows_IBE-1,COLUMN(),1,1),""))</f>
        <v>3</v>
      </c>
      <c r="C642">
        <f ca="1">IF(ROW()-1&lt;=DataRows_IBE,OFFSET(InstrumenteIBE!$A$1,ROW()-2,COLUMN(),1,1),IF(ROW()-2 &lt;= DataRows,OFFSET(MeineInstrumente!$A$9,ROW()-DataRows_IBE-1,COLUMN(),1,1),""))</f>
        <v>13</v>
      </c>
      <c r="D642" s="16" t="str">
        <f ca="1">IF(ROW()-1&lt;=DataRows_IBE,OFFSET(InstrumenteIBE!$A$1,ROW()-2,COLUMN(),1,1),IF(ROW()-2 &lt;= DataRows,OFFSET(MeineInstrumente!$A$9,ROW()-DataRows_IBE-1,COLUMN(),1,1),""))</f>
        <v>Nutzung der Arbeitszeitflexibilität, z. B. zum Blockeinsatz bei der Nebentätigkeit</v>
      </c>
      <c r="E642" t="str">
        <f t="shared" ref="E642:E705" ca="1" si="10">IF(ISNUMBER(A642),F642&amp;";"&amp;A642,"")</f>
        <v>D_r;52</v>
      </c>
      <c r="F642" t="str">
        <f ca="1">IF(ROW()-1&lt;=DataRows_IBE,OFFSET(InstrumenteIBE!$A$1,ROW()-2,COLUMN()-COLUMN($F$1),1,1),IF(ROW()-2 &lt;= DataRows,OFFSET(MeineInstrumente!$A$9,ROW()-DataRows_IBE-1,COLUMN()-COLUMN($F$1),1,1),""))</f>
        <v>D_r</v>
      </c>
    </row>
    <row r="643" spans="1:6" x14ac:dyDescent="0.25">
      <c r="A643">
        <f ca="1">IF(ROW()-1&lt;=DataRows_IBE,OFFSET(InstrumenteIBE!$A$1,ROW()-2,COLUMN(),1,1),IF(ROW()-2 &lt;= DataRows,OFFSET(MeineInstrumente!$A$9,ROW()-DataRows_IBE-1,COLUMN(),1,1),""))</f>
        <v>52</v>
      </c>
      <c r="B643">
        <f ca="1">IF(ROW()-1&lt;=DataRows_IBE,OFFSET(InstrumenteIBE!$A$1,ROW()-2,COLUMN(),1,1),IF(ROW()-2 &lt;= DataRows,OFFSET(MeineInstrumente!$A$9,ROW()-DataRows_IBE-1,COLUMN(),1,1),""))</f>
        <v>3</v>
      </c>
      <c r="C643">
        <f ca="1">IF(ROW()-1&lt;=DataRows_IBE,OFFSET(InstrumenteIBE!$A$1,ROW()-2,COLUMN(),1,1),IF(ROW()-2 &lt;= DataRows,OFFSET(MeineInstrumente!$A$9,ROW()-DataRows_IBE-1,COLUMN(),1,1),""))</f>
        <v>14</v>
      </c>
      <c r="D643" s="16" t="str">
        <f ca="1">IF(ROW()-1&lt;=DataRows_IBE,OFFSET(InstrumenteIBE!$A$1,ROW()-2,COLUMN(),1,1),IF(ROW()-2 &lt;= DataRows,OFFSET(MeineInstrumente!$A$9,ROW()-DataRows_IBE-1,COLUMN(),1,1),""))</f>
        <v>Kritisches/Traumatisches Ereignis</v>
      </c>
      <c r="E643" t="str">
        <f t="shared" ca="1" si="10"/>
        <v>D;52</v>
      </c>
      <c r="F643" t="str">
        <f ca="1">IF(ROW()-1&lt;=DataRows_IBE,OFFSET(InstrumenteIBE!$A$1,ROW()-2,COLUMN()-COLUMN($F$1),1,1),IF(ROW()-2 &lt;= DataRows,OFFSET(MeineInstrumente!$A$9,ROW()-DataRows_IBE-1,COLUMN()-COLUMN($F$1),1,1),""))</f>
        <v>D</v>
      </c>
    </row>
    <row r="644" spans="1:6" ht="30" x14ac:dyDescent="0.25">
      <c r="A644">
        <f ca="1">IF(ROW()-1&lt;=DataRows_IBE,OFFSET(InstrumenteIBE!$A$1,ROW()-2,COLUMN(),1,1),IF(ROW()-2 &lt;= DataRows,OFFSET(MeineInstrumente!$A$9,ROW()-DataRows_IBE-1,COLUMN(),1,1),""))</f>
        <v>52</v>
      </c>
      <c r="B644">
        <f ca="1">IF(ROW()-1&lt;=DataRows_IBE,OFFSET(InstrumenteIBE!$A$1,ROW()-2,COLUMN(),1,1),IF(ROW()-2 &lt;= DataRows,OFFSET(MeineInstrumente!$A$9,ROW()-DataRows_IBE-1,COLUMN(),1,1),""))</f>
        <v>3</v>
      </c>
      <c r="C644">
        <f ca="1">IF(ROW()-1&lt;=DataRows_IBE,OFFSET(InstrumenteIBE!$A$1,ROW()-2,COLUMN(),1,1),IF(ROW()-2 &lt;= DataRows,OFFSET(MeineInstrumente!$A$9,ROW()-DataRows_IBE-1,COLUMN(),1,1),""))</f>
        <v>14</v>
      </c>
      <c r="D644" s="16" t="str">
        <f ca="1">IF(ROW()-1&lt;=DataRows_IBE,OFFSET(InstrumenteIBE!$A$1,ROW()-2,COLUMN(),1,1),IF(ROW()-2 &lt;= DataRows,OFFSET(MeineInstrumente!$A$9,ROW()-DataRows_IBE-1,COLUMN(),1,1),""))</f>
        <v>Nutzung der Arbeitszeitflexibilität, z. B. zur Wahrnehmung von Beratungsgesprächen oder zur Regeneration</v>
      </c>
      <c r="E644" t="str">
        <f t="shared" ca="1" si="10"/>
        <v>D_r;52</v>
      </c>
      <c r="F644" t="str">
        <f ca="1">IF(ROW()-1&lt;=DataRows_IBE,OFFSET(InstrumenteIBE!$A$1,ROW()-2,COLUMN()-COLUMN($F$1),1,1),IF(ROW()-2 &lt;= DataRows,OFFSET(MeineInstrumente!$A$9,ROW()-DataRows_IBE-1,COLUMN()-COLUMN($F$1),1,1),""))</f>
        <v>D_r</v>
      </c>
    </row>
    <row r="645" spans="1:6" x14ac:dyDescent="0.25">
      <c r="A645">
        <f ca="1">IF(ROW()-1&lt;=DataRows_IBE,OFFSET(InstrumenteIBE!$A$1,ROW()-2,COLUMN(),1,1),IF(ROW()-2 &lt;= DataRows,OFFSET(MeineInstrumente!$A$9,ROW()-DataRows_IBE-1,COLUMN(),1,1),""))</f>
        <v>52</v>
      </c>
      <c r="B645">
        <f ca="1">IF(ROW()-1&lt;=DataRows_IBE,OFFSET(InstrumenteIBE!$A$1,ROW()-2,COLUMN(),1,1),IF(ROW()-2 &lt;= DataRows,OFFSET(MeineInstrumente!$A$9,ROW()-DataRows_IBE-1,COLUMN(),1,1),""))</f>
        <v>3</v>
      </c>
      <c r="C645">
        <f ca="1">IF(ROW()-1&lt;=DataRows_IBE,OFFSET(InstrumenteIBE!$A$1,ROW()-2,COLUMN(),1,1),IF(ROW()-2 &lt;= DataRows,OFFSET(MeineInstrumente!$A$9,ROW()-DataRows_IBE-1,COLUMN(),1,1),""))</f>
        <v>15</v>
      </c>
      <c r="D645" s="16" t="str">
        <f ca="1">IF(ROW()-1&lt;=DataRows_IBE,OFFSET(InstrumenteIBE!$A$1,ROW()-2,COLUMN(),1,1),IF(ROW()-2 &lt;= DataRows,OFFSET(MeineInstrumente!$A$9,ROW()-DataRows_IBE-1,COLUMN(),1,1),""))</f>
        <v>Pflege</v>
      </c>
      <c r="E645" t="str">
        <f t="shared" ca="1" si="10"/>
        <v>D;52</v>
      </c>
      <c r="F645" t="str">
        <f ca="1">IF(ROW()-1&lt;=DataRows_IBE,OFFSET(InstrumenteIBE!$A$1,ROW()-2,COLUMN()-COLUMN($F$1),1,1),IF(ROW()-2 &lt;= DataRows,OFFSET(MeineInstrumente!$A$9,ROW()-DataRows_IBE-1,COLUMN()-COLUMN($F$1),1,1),""))</f>
        <v>D</v>
      </c>
    </row>
    <row r="646" spans="1:6" ht="45" x14ac:dyDescent="0.25">
      <c r="A646">
        <f ca="1">IF(ROW()-1&lt;=DataRows_IBE,OFFSET(InstrumenteIBE!$A$1,ROW()-2,COLUMN(),1,1),IF(ROW()-2 &lt;= DataRows,OFFSET(MeineInstrumente!$A$9,ROW()-DataRows_IBE-1,COLUMN(),1,1),""))</f>
        <v>52</v>
      </c>
      <c r="B646">
        <f ca="1">IF(ROW()-1&lt;=DataRows_IBE,OFFSET(InstrumenteIBE!$A$1,ROW()-2,COLUMN(),1,1),IF(ROW()-2 &lt;= DataRows,OFFSET(MeineInstrumente!$A$9,ROW()-DataRows_IBE-1,COLUMN(),1,1),""))</f>
        <v>3</v>
      </c>
      <c r="C646">
        <f ca="1">IF(ROW()-1&lt;=DataRows_IBE,OFFSET(InstrumenteIBE!$A$1,ROW()-2,COLUMN(),1,1),IF(ROW()-2 &lt;= DataRows,OFFSET(MeineInstrumente!$A$9,ROW()-DataRows_IBE-1,COLUMN(),1,1),""))</f>
        <v>15</v>
      </c>
      <c r="D646" s="16" t="str">
        <f ca="1">IF(ROW()-1&lt;=DataRows_IBE,OFFSET(InstrumenteIBE!$A$1,ROW()-2,COLUMN(),1,1),IF(ROW()-2 &lt;= DataRows,OFFSET(MeineInstrumente!$A$9,ROW()-DataRows_IBE-1,COLUMN(),1,1),""))</f>
        <v>Nutzung der Arbeitszeitflexibilität, z. B. zur Regelung von Formalitäten oder zum regelmäßigen Aufsuchen weiter entfernt lebender pflegebedürftiger Angehöriger</v>
      </c>
      <c r="E646" t="str">
        <f t="shared" ca="1" si="10"/>
        <v>D_r;52</v>
      </c>
      <c r="F646" t="str">
        <f ca="1">IF(ROW()-1&lt;=DataRows_IBE,OFFSET(InstrumenteIBE!$A$1,ROW()-2,COLUMN()-COLUMN($F$1),1,1),IF(ROW()-2 &lt;= DataRows,OFFSET(MeineInstrumente!$A$9,ROW()-DataRows_IBE-1,COLUMN()-COLUMN($F$1),1,1),""))</f>
        <v>D_r</v>
      </c>
    </row>
    <row r="647" spans="1:6" x14ac:dyDescent="0.25">
      <c r="A647">
        <f ca="1">IF(ROW()-1&lt;=DataRows_IBE,OFFSET(InstrumenteIBE!$A$1,ROW()-2,COLUMN(),1,1),IF(ROW()-2 &lt;= DataRows,OFFSET(MeineInstrumente!$A$9,ROW()-DataRows_IBE-1,COLUMN(),1,1),""))</f>
        <v>52</v>
      </c>
      <c r="B647">
        <f ca="1">IF(ROW()-1&lt;=DataRows_IBE,OFFSET(InstrumenteIBE!$A$1,ROW()-2,COLUMN(),1,1),IF(ROW()-2 &lt;= DataRows,OFFSET(MeineInstrumente!$A$9,ROW()-DataRows_IBE-1,COLUMN(),1,1),""))</f>
        <v>3</v>
      </c>
      <c r="C647">
        <f ca="1">IF(ROW()-1&lt;=DataRows_IBE,OFFSET(InstrumenteIBE!$A$1,ROW()-2,COLUMN(),1,1),IF(ROW()-2 &lt;= DataRows,OFFSET(MeineInstrumente!$A$9,ROW()-DataRows_IBE-1,COLUMN(),1,1),""))</f>
        <v>16</v>
      </c>
      <c r="D647" s="16" t="str">
        <f ca="1">IF(ROW()-1&lt;=DataRows_IBE,OFFSET(InstrumenteIBE!$A$1,ROW()-2,COLUMN(),1,1),IF(ROW()-2 &lt;= DataRows,OFFSET(MeineInstrumente!$A$9,ROW()-DataRows_IBE-1,COLUMN(),1,1),""))</f>
        <v>Privat initiierte Weiterbildung</v>
      </c>
      <c r="E647" t="str">
        <f t="shared" ca="1" si="10"/>
        <v>D;52</v>
      </c>
      <c r="F647" t="str">
        <f ca="1">IF(ROW()-1&lt;=DataRows_IBE,OFFSET(InstrumenteIBE!$A$1,ROW()-2,COLUMN()-COLUMN($F$1),1,1),IF(ROW()-2 &lt;= DataRows,OFFSET(MeineInstrumente!$A$9,ROW()-DataRows_IBE-1,COLUMN()-COLUMN($F$1),1,1),""))</f>
        <v>D</v>
      </c>
    </row>
    <row r="648" spans="1:6" ht="30" x14ac:dyDescent="0.25">
      <c r="A648">
        <f ca="1">IF(ROW()-1&lt;=DataRows_IBE,OFFSET(InstrumenteIBE!$A$1,ROW()-2,COLUMN(),1,1),IF(ROW()-2 &lt;= DataRows,OFFSET(MeineInstrumente!$A$9,ROW()-DataRows_IBE-1,COLUMN(),1,1),""))</f>
        <v>52</v>
      </c>
      <c r="B648">
        <f ca="1">IF(ROW()-1&lt;=DataRows_IBE,OFFSET(InstrumenteIBE!$A$1,ROW()-2,COLUMN(),1,1),IF(ROW()-2 &lt;= DataRows,OFFSET(MeineInstrumente!$A$9,ROW()-DataRows_IBE-1,COLUMN(),1,1),""))</f>
        <v>3</v>
      </c>
      <c r="C648">
        <f ca="1">IF(ROW()-1&lt;=DataRows_IBE,OFFSET(InstrumenteIBE!$A$1,ROW()-2,COLUMN(),1,1),IF(ROW()-2 &lt;= DataRows,OFFSET(MeineInstrumente!$A$9,ROW()-DataRows_IBE-1,COLUMN(),1,1),""))</f>
        <v>16</v>
      </c>
      <c r="D648" s="16" t="str">
        <f ca="1">IF(ROW()-1&lt;=DataRows_IBE,OFFSET(InstrumenteIBE!$A$1,ROW()-2,COLUMN(),1,1),IF(ROW()-2 &lt;= DataRows,OFFSET(MeineInstrumente!$A$9,ROW()-DataRows_IBE-1,COLUMN(),1,1),""))</f>
        <v>Nutzung der Arbeitszeitflexibilität, z. B. zur Prüfungsvorbereitung oder zur Teilnahme an Blockseminaren</v>
      </c>
      <c r="E648" t="str">
        <f t="shared" ca="1" si="10"/>
        <v>D_r;52</v>
      </c>
      <c r="F648" t="str">
        <f ca="1">IF(ROW()-1&lt;=DataRows_IBE,OFFSET(InstrumenteIBE!$A$1,ROW()-2,COLUMN()-COLUMN($F$1),1,1),IF(ROW()-2 &lt;= DataRows,OFFSET(MeineInstrumente!$A$9,ROW()-DataRows_IBE-1,COLUMN()-COLUMN($F$1),1,1),""))</f>
        <v>D_r</v>
      </c>
    </row>
    <row r="649" spans="1:6" x14ac:dyDescent="0.25">
      <c r="A649">
        <f ca="1">IF(ROW()-1&lt;=DataRows_IBE,OFFSET(InstrumenteIBE!$A$1,ROW()-2,COLUMN(),1,1),IF(ROW()-2 &lt;= DataRows,OFFSET(MeineInstrumente!$A$9,ROW()-DataRows_IBE-1,COLUMN(),1,1),""))</f>
        <v>52</v>
      </c>
      <c r="B649">
        <f ca="1">IF(ROW()-1&lt;=DataRows_IBE,OFFSET(InstrumenteIBE!$A$1,ROW()-2,COLUMN(),1,1),IF(ROW()-2 &lt;= DataRows,OFFSET(MeineInstrumente!$A$9,ROW()-DataRows_IBE-1,COLUMN(),1,1),""))</f>
        <v>3</v>
      </c>
      <c r="C649">
        <f ca="1">IF(ROW()-1&lt;=DataRows_IBE,OFFSET(InstrumenteIBE!$A$1,ROW()-2,COLUMN(),1,1),IF(ROW()-2 &lt;= DataRows,OFFSET(MeineInstrumente!$A$9,ROW()-DataRows_IBE-1,COLUMN(),1,1),""))</f>
        <v>17</v>
      </c>
      <c r="D649" s="16" t="str">
        <f ca="1">IF(ROW()-1&lt;=DataRows_IBE,OFFSET(InstrumenteIBE!$A$1,ROW()-2,COLUMN(),1,1),IF(ROW()-2 &lt;= DataRows,OFFSET(MeineInstrumente!$A$9,ROW()-DataRows_IBE-1,COLUMN(),1,1),""))</f>
        <v>Soziales Netzwerk</v>
      </c>
      <c r="E649" t="str">
        <f t="shared" ca="1" si="10"/>
        <v>D;52</v>
      </c>
      <c r="F649" t="str">
        <f ca="1">IF(ROW()-1&lt;=DataRows_IBE,OFFSET(InstrumenteIBE!$A$1,ROW()-2,COLUMN()-COLUMN($F$1),1,1),IF(ROW()-2 &lt;= DataRows,OFFSET(MeineInstrumente!$A$9,ROW()-DataRows_IBE-1,COLUMN()-COLUMN($F$1),1,1),""))</f>
        <v>D</v>
      </c>
    </row>
    <row r="650" spans="1:6" ht="30" x14ac:dyDescent="0.25">
      <c r="A650">
        <f ca="1">IF(ROW()-1&lt;=DataRows_IBE,OFFSET(InstrumenteIBE!$A$1,ROW()-2,COLUMN(),1,1),IF(ROW()-2 &lt;= DataRows,OFFSET(MeineInstrumente!$A$9,ROW()-DataRows_IBE-1,COLUMN(),1,1),""))</f>
        <v>52</v>
      </c>
      <c r="B650">
        <f ca="1">IF(ROW()-1&lt;=DataRows_IBE,OFFSET(InstrumenteIBE!$A$1,ROW()-2,COLUMN(),1,1),IF(ROW()-2 &lt;= DataRows,OFFSET(MeineInstrumente!$A$9,ROW()-DataRows_IBE-1,COLUMN(),1,1),""))</f>
        <v>3</v>
      </c>
      <c r="C650">
        <f ca="1">IF(ROW()-1&lt;=DataRows_IBE,OFFSET(InstrumenteIBE!$A$1,ROW()-2,COLUMN(),1,1),IF(ROW()-2 &lt;= DataRows,OFFSET(MeineInstrumente!$A$9,ROW()-DataRows_IBE-1,COLUMN(),1,1),""))</f>
        <v>17</v>
      </c>
      <c r="D650" s="16" t="str">
        <f ca="1">IF(ROW()-1&lt;=DataRows_IBE,OFFSET(InstrumenteIBE!$A$1,ROW()-2,COLUMN(),1,1),IF(ROW()-2 &lt;= DataRows,OFFSET(MeineInstrumente!$A$9,ROW()-DataRows_IBE-1,COLUMN(),1,1),""))</f>
        <v>Nutzung der Arbeitszeitflexibilität, z. B. zur Pflege von Freundschaften oder zum Besuch von Familienangehörigen</v>
      </c>
      <c r="E650" t="str">
        <f t="shared" ca="1" si="10"/>
        <v>D_r;52</v>
      </c>
      <c r="F650" t="str">
        <f ca="1">IF(ROW()-1&lt;=DataRows_IBE,OFFSET(InstrumenteIBE!$A$1,ROW()-2,COLUMN()-COLUMN($F$1),1,1),IF(ROW()-2 &lt;= DataRows,OFFSET(MeineInstrumente!$A$9,ROW()-DataRows_IBE-1,COLUMN()-COLUMN($F$1),1,1),""))</f>
        <v>D_r</v>
      </c>
    </row>
    <row r="651" spans="1:6" x14ac:dyDescent="0.25">
      <c r="A651">
        <f ca="1">IF(ROW()-1&lt;=DataRows_IBE,OFFSET(InstrumenteIBE!$A$1,ROW()-2,COLUMN(),1,1),IF(ROW()-2 &lt;= DataRows,OFFSET(MeineInstrumente!$A$9,ROW()-DataRows_IBE-1,COLUMN(),1,1),""))</f>
        <v>52</v>
      </c>
      <c r="B651">
        <f ca="1">IF(ROW()-1&lt;=DataRows_IBE,OFFSET(InstrumenteIBE!$A$1,ROW()-2,COLUMN(),1,1),IF(ROW()-2 &lt;= DataRows,OFFSET(MeineInstrumente!$A$9,ROW()-DataRows_IBE-1,COLUMN(),1,1),""))</f>
        <v>3</v>
      </c>
      <c r="C651">
        <f ca="1">IF(ROW()-1&lt;=DataRows_IBE,OFFSET(InstrumenteIBE!$A$1,ROW()-2,COLUMN(),1,1),IF(ROW()-2 &lt;= DataRows,OFFSET(MeineInstrumente!$A$9,ROW()-DataRows_IBE-1,COLUMN(),1,1),""))</f>
        <v>18</v>
      </c>
      <c r="D651" s="16" t="str">
        <f ca="1">IF(ROW()-1&lt;=DataRows_IBE,OFFSET(InstrumenteIBE!$A$1,ROW()-2,COLUMN(),1,1),IF(ROW()-2 &lt;= DataRows,OFFSET(MeineInstrumente!$A$9,ROW()-DataRows_IBE-1,COLUMN(),1,1),""))</f>
        <v>Verschuldung</v>
      </c>
      <c r="E651" t="str">
        <f t="shared" ca="1" si="10"/>
        <v>D;52</v>
      </c>
      <c r="F651" t="str">
        <f ca="1">IF(ROW()-1&lt;=DataRows_IBE,OFFSET(InstrumenteIBE!$A$1,ROW()-2,COLUMN()-COLUMN($F$1),1,1),IF(ROW()-2 &lt;= DataRows,OFFSET(MeineInstrumente!$A$9,ROW()-DataRows_IBE-1,COLUMN()-COLUMN($F$1),1,1),""))</f>
        <v>D</v>
      </c>
    </row>
    <row r="652" spans="1:6" ht="30" x14ac:dyDescent="0.25">
      <c r="A652">
        <f ca="1">IF(ROW()-1&lt;=DataRows_IBE,OFFSET(InstrumenteIBE!$A$1,ROW()-2,COLUMN(),1,1),IF(ROW()-2 &lt;= DataRows,OFFSET(MeineInstrumente!$A$9,ROW()-DataRows_IBE-1,COLUMN(),1,1),""))</f>
        <v>52</v>
      </c>
      <c r="B652">
        <f ca="1">IF(ROW()-1&lt;=DataRows_IBE,OFFSET(InstrumenteIBE!$A$1,ROW()-2,COLUMN(),1,1),IF(ROW()-2 &lt;= DataRows,OFFSET(MeineInstrumente!$A$9,ROW()-DataRows_IBE-1,COLUMN(),1,1),""))</f>
        <v>3</v>
      </c>
      <c r="C652">
        <f ca="1">IF(ROW()-1&lt;=DataRows_IBE,OFFSET(InstrumenteIBE!$A$1,ROW()-2,COLUMN(),1,1),IF(ROW()-2 &lt;= DataRows,OFFSET(MeineInstrumente!$A$9,ROW()-DataRows_IBE-1,COLUMN(),1,1),""))</f>
        <v>18</v>
      </c>
      <c r="D652" s="16" t="str">
        <f ca="1">IF(ROW()-1&lt;=DataRows_IBE,OFFSET(InstrumenteIBE!$A$1,ROW()-2,COLUMN(),1,1),IF(ROW()-2 &lt;= DataRows,OFFSET(MeineInstrumente!$A$9,ROW()-DataRows_IBE-1,COLUMN(),1,1),""))</f>
        <v>Nutzung der Arbeitszeitflexibilität, z. B. zur Wahrnehmung von Beratungsgesprächen</v>
      </c>
      <c r="E652" t="str">
        <f t="shared" ca="1" si="10"/>
        <v>D_r;52</v>
      </c>
      <c r="F652" t="str">
        <f ca="1">IF(ROW()-1&lt;=DataRows_IBE,OFFSET(InstrumenteIBE!$A$1,ROW()-2,COLUMN()-COLUMN($F$1),1,1),IF(ROW()-2 &lt;= DataRows,OFFSET(MeineInstrumente!$A$9,ROW()-DataRows_IBE-1,COLUMN()-COLUMN($F$1),1,1),""))</f>
        <v>D_r</v>
      </c>
    </row>
    <row r="653" spans="1:6" x14ac:dyDescent="0.25">
      <c r="A653">
        <f ca="1">IF(ROW()-1&lt;=DataRows_IBE,OFFSET(InstrumenteIBE!$A$1,ROW()-2,COLUMN(),1,1),IF(ROW()-2 &lt;= DataRows,OFFSET(MeineInstrumente!$A$9,ROW()-DataRows_IBE-1,COLUMN(),1,1),""))</f>
        <v>52</v>
      </c>
      <c r="B653">
        <f ca="1">IF(ROW()-1&lt;=DataRows_IBE,OFFSET(InstrumenteIBE!$A$1,ROW()-2,COLUMN(),1,1),IF(ROW()-2 &lt;= DataRows,OFFSET(MeineInstrumente!$A$9,ROW()-DataRows_IBE-1,COLUMN(),1,1),""))</f>
        <v>4</v>
      </c>
      <c r="C653">
        <f ca="1">IF(ROW()-1&lt;=DataRows_IBE,OFFSET(InstrumenteIBE!$A$1,ROW()-2,COLUMN(),1,1),IF(ROW()-2 &lt;= DataRows,OFFSET(MeineInstrumente!$A$9,ROW()-DataRows_IBE-1,COLUMN(),1,1),""))</f>
        <v>0</v>
      </c>
      <c r="D653" s="16" t="str">
        <f ca="1">IF(ROW()-1&lt;=DataRows_IBE,OFFSET(InstrumenteIBE!$A$1,ROW()-2,COLUMN(),1,1),IF(ROW()-2 &lt;= DataRows,OFFSET(MeineInstrumente!$A$9,ROW()-DataRows_IBE-1,COLUMN(),1,1),""))</f>
        <v>Berufshintergrund</v>
      </c>
      <c r="E653" t="str">
        <f t="shared" ca="1" si="10"/>
        <v>dT;52</v>
      </c>
      <c r="F653" t="str">
        <f ca="1">IF(ROW()-1&lt;=DataRows_IBE,OFFSET(InstrumenteIBE!$A$1,ROW()-2,COLUMN()-COLUMN($F$1),1,1),IF(ROW()-2 &lt;= DataRows,OFFSET(MeineInstrumente!$A$9,ROW()-DataRows_IBE-1,COLUMN()-COLUMN($F$1),1,1),""))</f>
        <v>dT</v>
      </c>
    </row>
    <row r="654" spans="1:6" x14ac:dyDescent="0.25">
      <c r="A654">
        <f ca="1">IF(ROW()-1&lt;=DataRows_IBE,OFFSET(InstrumenteIBE!$A$1,ROW()-2,COLUMN(),1,1),IF(ROW()-2 &lt;= DataRows,OFFSET(MeineInstrumente!$A$9,ROW()-DataRows_IBE-1,COLUMN(),1,1),""))</f>
        <v>52</v>
      </c>
      <c r="B654">
        <f ca="1">IF(ROW()-1&lt;=DataRows_IBE,OFFSET(InstrumenteIBE!$A$1,ROW()-2,COLUMN(),1,1),IF(ROW()-2 &lt;= DataRows,OFFSET(MeineInstrumente!$A$9,ROW()-DataRows_IBE-1,COLUMN(),1,1),""))</f>
        <v>4</v>
      </c>
      <c r="C654">
        <f ca="1">IF(ROW()-1&lt;=DataRows_IBE,OFFSET(InstrumenteIBE!$A$1,ROW()-2,COLUMN(),1,1),IF(ROW()-2 &lt;= DataRows,OFFSET(MeineInstrumente!$A$9,ROW()-DataRows_IBE-1,COLUMN(),1,1),""))</f>
        <v>19</v>
      </c>
      <c r="D654" s="16" t="str">
        <f ca="1">IF(ROW()-1&lt;=DataRows_IBE,OFFSET(InstrumenteIBE!$A$1,ROW()-2,COLUMN(),1,1),IF(ROW()-2 &lt;= DataRows,OFFSET(MeineInstrumente!$A$9,ROW()-DataRows_IBE-1,COLUMN(),1,1),""))</f>
        <v>Einstieg/Orientierung</v>
      </c>
      <c r="E654" t="str">
        <f t="shared" ca="1" si="10"/>
        <v>D;52</v>
      </c>
      <c r="F654" t="str">
        <f ca="1">IF(ROW()-1&lt;=DataRows_IBE,OFFSET(InstrumenteIBE!$A$1,ROW()-2,COLUMN()-COLUMN($F$1),1,1),IF(ROW()-2 &lt;= DataRows,OFFSET(MeineInstrumente!$A$9,ROW()-DataRows_IBE-1,COLUMN()-COLUMN($F$1),1,1),""))</f>
        <v>D</v>
      </c>
    </row>
    <row r="655" spans="1:6" ht="30" x14ac:dyDescent="0.25">
      <c r="A655">
        <f ca="1">IF(ROW()-1&lt;=DataRows_IBE,OFFSET(InstrumenteIBE!$A$1,ROW()-2,COLUMN(),1,1),IF(ROW()-2 &lt;= DataRows,OFFSET(MeineInstrumente!$A$9,ROW()-DataRows_IBE-1,COLUMN(),1,1),""))</f>
        <v>52</v>
      </c>
      <c r="B655">
        <f ca="1">IF(ROW()-1&lt;=DataRows_IBE,OFFSET(InstrumenteIBE!$A$1,ROW()-2,COLUMN(),1,1),IF(ROW()-2 &lt;= DataRows,OFFSET(MeineInstrumente!$A$9,ROW()-DataRows_IBE-1,COLUMN(),1,1),""))</f>
        <v>4</v>
      </c>
      <c r="C655">
        <f ca="1">IF(ROW()-1&lt;=DataRows_IBE,OFFSET(InstrumenteIBE!$A$1,ROW()-2,COLUMN(),1,1),IF(ROW()-2 &lt;= DataRows,OFFSET(MeineInstrumente!$A$9,ROW()-DataRows_IBE-1,COLUMN(),1,1),""))</f>
        <v>19</v>
      </c>
      <c r="D655" s="16" t="str">
        <f ca="1">IF(ROW()-1&lt;=DataRows_IBE,OFFSET(InstrumenteIBE!$A$1,ROW()-2,COLUMN(),1,1),IF(ROW()-2 &lt;= DataRows,OFFSET(MeineInstrumente!$A$9,ROW()-DataRows_IBE-1,COLUMN(),1,1),""))</f>
        <v>Flexible Gestaltung der Arbeitszeit, z.B. zur Teilnahme an berufsbegleitenden Integrationsprogrammen</v>
      </c>
      <c r="E655" t="str">
        <f t="shared" ca="1" si="10"/>
        <v>D_r;52</v>
      </c>
      <c r="F655" t="str">
        <f ca="1">IF(ROW()-1&lt;=DataRows_IBE,OFFSET(InstrumenteIBE!$A$1,ROW()-2,COLUMN()-COLUMN($F$1),1,1),IF(ROW()-2 &lt;= DataRows,OFFSET(MeineInstrumente!$A$9,ROW()-DataRows_IBE-1,COLUMN()-COLUMN($F$1),1,1),""))</f>
        <v>D_r</v>
      </c>
    </row>
    <row r="656" spans="1:6" x14ac:dyDescent="0.25">
      <c r="A656">
        <f ca="1">IF(ROW()-1&lt;=DataRows_IBE,OFFSET(InstrumenteIBE!$A$1,ROW()-2,COLUMN(),1,1),IF(ROW()-2 &lt;= DataRows,OFFSET(MeineInstrumente!$A$9,ROW()-DataRows_IBE-1,COLUMN(),1,1),""))</f>
        <v>52</v>
      </c>
      <c r="B656">
        <f ca="1">IF(ROW()-1&lt;=DataRows_IBE,OFFSET(InstrumenteIBE!$A$1,ROW()-2,COLUMN(),1,1),IF(ROW()-2 &lt;= DataRows,OFFSET(MeineInstrumente!$A$9,ROW()-DataRows_IBE-1,COLUMN(),1,1),""))</f>
        <v>4</v>
      </c>
      <c r="C656">
        <f ca="1">IF(ROW()-1&lt;=DataRows_IBE,OFFSET(InstrumenteIBE!$A$1,ROW()-2,COLUMN(),1,1),IF(ROW()-2 &lt;= DataRows,OFFSET(MeineInstrumente!$A$9,ROW()-DataRows_IBE-1,COLUMN(),1,1),""))</f>
        <v>20</v>
      </c>
      <c r="D656" s="16" t="str">
        <f ca="1">IF(ROW()-1&lt;=DataRows_IBE,OFFSET(InstrumenteIBE!$A$1,ROW()-2,COLUMN(),1,1),IF(ROW()-2 &lt;= DataRows,OFFSET(MeineInstrumente!$A$9,ROW()-DataRows_IBE-1,COLUMN(),1,1),""))</f>
        <v>Reife</v>
      </c>
      <c r="E656" t="str">
        <f t="shared" ca="1" si="10"/>
        <v>D;52</v>
      </c>
      <c r="F656" t="str">
        <f ca="1">IF(ROW()-1&lt;=DataRows_IBE,OFFSET(InstrumenteIBE!$A$1,ROW()-2,COLUMN()-COLUMN($F$1),1,1),IF(ROW()-2 &lt;= DataRows,OFFSET(MeineInstrumente!$A$9,ROW()-DataRows_IBE-1,COLUMN()-COLUMN($F$1),1,1),""))</f>
        <v>D</v>
      </c>
    </row>
    <row r="657" spans="1:6" ht="30" x14ac:dyDescent="0.25">
      <c r="A657">
        <f ca="1">IF(ROW()-1&lt;=DataRows_IBE,OFFSET(InstrumenteIBE!$A$1,ROW()-2,COLUMN(),1,1),IF(ROW()-2 &lt;= DataRows,OFFSET(MeineInstrumente!$A$9,ROW()-DataRows_IBE-1,COLUMN(),1,1),""))</f>
        <v>52</v>
      </c>
      <c r="B657">
        <f ca="1">IF(ROW()-1&lt;=DataRows_IBE,OFFSET(InstrumenteIBE!$A$1,ROW()-2,COLUMN(),1,1),IF(ROW()-2 &lt;= DataRows,OFFSET(MeineInstrumente!$A$9,ROW()-DataRows_IBE-1,COLUMN(),1,1),""))</f>
        <v>4</v>
      </c>
      <c r="C657">
        <f ca="1">IF(ROW()-1&lt;=DataRows_IBE,OFFSET(InstrumenteIBE!$A$1,ROW()-2,COLUMN(),1,1),IF(ROW()-2 &lt;= DataRows,OFFSET(MeineInstrumente!$A$9,ROW()-DataRows_IBE-1,COLUMN(),1,1),""))</f>
        <v>20</v>
      </c>
      <c r="D657" s="16" t="str">
        <f ca="1">IF(ROW()-1&lt;=DataRows_IBE,OFFSET(InstrumenteIBE!$A$1,ROW()-2,COLUMN(),1,1),IF(ROW()-2 &lt;= DataRows,OFFSET(MeineInstrumente!$A$9,ROW()-DataRows_IBE-1,COLUMN(),1,1),""))</f>
        <v>Flexible Gestaltung der Arbeitszeit, z.B. zur Teilnahme an berufsbegleitenden Qualifizierungsprogrammen</v>
      </c>
      <c r="E657" t="str">
        <f t="shared" ca="1" si="10"/>
        <v>D_r;52</v>
      </c>
      <c r="F657" t="str">
        <f ca="1">IF(ROW()-1&lt;=DataRows_IBE,OFFSET(InstrumenteIBE!$A$1,ROW()-2,COLUMN()-COLUMN($F$1),1,1),IF(ROW()-2 &lt;= DataRows,OFFSET(MeineInstrumente!$A$9,ROW()-DataRows_IBE-1,COLUMN()-COLUMN($F$1),1,1),""))</f>
        <v>D_r</v>
      </c>
    </row>
    <row r="658" spans="1:6" x14ac:dyDescent="0.25">
      <c r="A658">
        <f ca="1">IF(ROW()-1&lt;=DataRows_IBE,OFFSET(InstrumenteIBE!$A$1,ROW()-2,COLUMN(),1,1),IF(ROW()-2 &lt;= DataRows,OFFSET(MeineInstrumente!$A$9,ROW()-DataRows_IBE-1,COLUMN(),1,1),""))</f>
        <v>52</v>
      </c>
      <c r="B658">
        <f ca="1">IF(ROW()-1&lt;=DataRows_IBE,OFFSET(InstrumenteIBE!$A$1,ROW()-2,COLUMN(),1,1),IF(ROW()-2 &lt;= DataRows,OFFSET(MeineInstrumente!$A$9,ROW()-DataRows_IBE-1,COLUMN(),1,1),""))</f>
        <v>4</v>
      </c>
      <c r="C658">
        <f ca="1">IF(ROW()-1&lt;=DataRows_IBE,OFFSET(InstrumenteIBE!$A$1,ROW()-2,COLUMN(),1,1),IF(ROW()-2 &lt;= DataRows,OFFSET(MeineInstrumente!$A$9,ROW()-DataRows_IBE-1,COLUMN(),1,1),""))</f>
        <v>21</v>
      </c>
      <c r="D658" s="16" t="str">
        <f ca="1">IF(ROW()-1&lt;=DataRows_IBE,OFFSET(InstrumenteIBE!$A$1,ROW()-2,COLUMN(),1,1),IF(ROW()-2 &lt;= DataRows,OFFSET(MeineInstrumente!$A$9,ROW()-DataRows_IBE-1,COLUMN(),1,1),""))</f>
        <v>Führung</v>
      </c>
      <c r="E658" t="str">
        <f t="shared" ca="1" si="10"/>
        <v>D;52</v>
      </c>
      <c r="F658" t="str">
        <f ca="1">IF(ROW()-1&lt;=DataRows_IBE,OFFSET(InstrumenteIBE!$A$1,ROW()-2,COLUMN()-COLUMN($F$1),1,1),IF(ROW()-2 &lt;= DataRows,OFFSET(MeineInstrumente!$A$9,ROW()-DataRows_IBE-1,COLUMN()-COLUMN($F$1),1,1),""))</f>
        <v>D</v>
      </c>
    </row>
    <row r="659" spans="1:6" ht="30" x14ac:dyDescent="0.25">
      <c r="A659">
        <f ca="1">IF(ROW()-1&lt;=DataRows_IBE,OFFSET(InstrumenteIBE!$A$1,ROW()-2,COLUMN(),1,1),IF(ROW()-2 &lt;= DataRows,OFFSET(MeineInstrumente!$A$9,ROW()-DataRows_IBE-1,COLUMN(),1,1),""))</f>
        <v>52</v>
      </c>
      <c r="B659">
        <f ca="1">IF(ROW()-1&lt;=DataRows_IBE,OFFSET(InstrumenteIBE!$A$1,ROW()-2,COLUMN(),1,1),IF(ROW()-2 &lt;= DataRows,OFFSET(MeineInstrumente!$A$9,ROW()-DataRows_IBE-1,COLUMN(),1,1),""))</f>
        <v>4</v>
      </c>
      <c r="C659">
        <f ca="1">IF(ROW()-1&lt;=DataRows_IBE,OFFSET(InstrumenteIBE!$A$1,ROW()-2,COLUMN(),1,1),IF(ROW()-2 &lt;= DataRows,OFFSET(MeineInstrumente!$A$9,ROW()-DataRows_IBE-1,COLUMN(),1,1),""))</f>
        <v>21</v>
      </c>
      <c r="D659" s="16" t="str">
        <f ca="1">IF(ROW()-1&lt;=DataRows_IBE,OFFSET(InstrumenteIBE!$A$1,ROW()-2,COLUMN(),1,1),IF(ROW()-2 &lt;= DataRows,OFFSET(MeineInstrumente!$A$9,ROW()-DataRows_IBE-1,COLUMN(),1,1),""))</f>
        <v>Flexible Gestaltung der Arbeitszeit, z.B. zur Verbesserung der Vereinbarkeit von Führungsverantwortung und Lebenshintergrund</v>
      </c>
      <c r="E659" t="str">
        <f t="shared" ca="1" si="10"/>
        <v>D_r;52</v>
      </c>
      <c r="F659" t="str">
        <f ca="1">IF(ROW()-1&lt;=DataRows_IBE,OFFSET(InstrumenteIBE!$A$1,ROW()-2,COLUMN()-COLUMN($F$1),1,1),IF(ROW()-2 &lt;= DataRows,OFFSET(MeineInstrumente!$A$9,ROW()-DataRows_IBE-1,COLUMN()-COLUMN($F$1),1,1),""))</f>
        <v>D_r</v>
      </c>
    </row>
    <row r="660" spans="1:6" x14ac:dyDescent="0.25">
      <c r="A660">
        <f ca="1">IF(ROW()-1&lt;=DataRows_IBE,OFFSET(InstrumenteIBE!$A$1,ROW()-2,COLUMN(),1,1),IF(ROW()-2 &lt;= DataRows,OFFSET(MeineInstrumente!$A$9,ROW()-DataRows_IBE-1,COLUMN(),1,1),""))</f>
        <v>52</v>
      </c>
      <c r="B660">
        <f ca="1">IF(ROW()-1&lt;=DataRows_IBE,OFFSET(InstrumenteIBE!$A$1,ROW()-2,COLUMN(),1,1),IF(ROW()-2 &lt;= DataRows,OFFSET(MeineInstrumente!$A$9,ROW()-DataRows_IBE-1,COLUMN(),1,1),""))</f>
        <v>4</v>
      </c>
      <c r="C660">
        <f ca="1">IF(ROW()-1&lt;=DataRows_IBE,OFFSET(InstrumenteIBE!$A$1,ROW()-2,COLUMN(),1,1),IF(ROW()-2 &lt;= DataRows,OFFSET(MeineInstrumente!$A$9,ROW()-DataRows_IBE-1,COLUMN(),1,1),""))</f>
        <v>22</v>
      </c>
      <c r="D660" s="16" t="str">
        <f ca="1">IF(ROW()-1&lt;=DataRows_IBE,OFFSET(InstrumenteIBE!$A$1,ROW()-2,COLUMN(),1,1),IF(ROW()-2 &lt;= DataRows,OFFSET(MeineInstrumente!$A$9,ROW()-DataRows_IBE-1,COLUMN(),1,1),""))</f>
        <v>Ausland</v>
      </c>
      <c r="E660" t="str">
        <f t="shared" ca="1" si="10"/>
        <v>D;52</v>
      </c>
      <c r="F660" t="str">
        <f ca="1">IF(ROW()-1&lt;=DataRows_IBE,OFFSET(InstrumenteIBE!$A$1,ROW()-2,COLUMN()-COLUMN($F$1),1,1),IF(ROW()-2 &lt;= DataRows,OFFSET(MeineInstrumente!$A$9,ROW()-DataRows_IBE-1,COLUMN()-COLUMN($F$1),1,1),""))</f>
        <v>D</v>
      </c>
    </row>
    <row r="661" spans="1:6" ht="30" x14ac:dyDescent="0.25">
      <c r="A661">
        <f ca="1">IF(ROW()-1&lt;=DataRows_IBE,OFFSET(InstrumenteIBE!$A$1,ROW()-2,COLUMN(),1,1),IF(ROW()-2 &lt;= DataRows,OFFSET(MeineInstrumente!$A$9,ROW()-DataRows_IBE-1,COLUMN(),1,1),""))</f>
        <v>52</v>
      </c>
      <c r="B661">
        <f ca="1">IF(ROW()-1&lt;=DataRows_IBE,OFFSET(InstrumenteIBE!$A$1,ROW()-2,COLUMN(),1,1),IF(ROW()-2 &lt;= DataRows,OFFSET(MeineInstrumente!$A$9,ROW()-DataRows_IBE-1,COLUMN(),1,1),""))</f>
        <v>4</v>
      </c>
      <c r="C661">
        <f ca="1">IF(ROW()-1&lt;=DataRows_IBE,OFFSET(InstrumenteIBE!$A$1,ROW()-2,COLUMN(),1,1),IF(ROW()-2 &lt;= DataRows,OFFSET(MeineInstrumente!$A$9,ROW()-DataRows_IBE-1,COLUMN(),1,1),""))</f>
        <v>22</v>
      </c>
      <c r="D661" s="16" t="str">
        <f ca="1">IF(ROW()-1&lt;=DataRows_IBE,OFFSET(InstrumenteIBE!$A$1,ROW()-2,COLUMN(),1,1),IF(ROW()-2 &lt;= DataRows,OFFSET(MeineInstrumente!$A$9,ROW()-DataRows_IBE-1,COLUMN(),1,1),""))</f>
        <v>Nutzung der Arbeitszeitflexibilität, z. B. für Heimfahrten / -flüge oder zur Teilnahme an Sprachkursen im Zielland</v>
      </c>
      <c r="E661" t="str">
        <f t="shared" ca="1" si="10"/>
        <v>D_r;52</v>
      </c>
      <c r="F661" t="str">
        <f ca="1">IF(ROW()-1&lt;=DataRows_IBE,OFFSET(InstrumenteIBE!$A$1,ROW()-2,COLUMN()-COLUMN($F$1),1,1),IF(ROW()-2 &lt;= DataRows,OFFSET(MeineInstrumente!$A$9,ROW()-DataRows_IBE-1,COLUMN()-COLUMN($F$1),1,1),""))</f>
        <v>D_r</v>
      </c>
    </row>
    <row r="662" spans="1:6" x14ac:dyDescent="0.25">
      <c r="A662">
        <f ca="1">IF(ROW()-1&lt;=DataRows_IBE,OFFSET(InstrumenteIBE!$A$1,ROW()-2,COLUMN(),1,1),IF(ROW()-2 &lt;= DataRows,OFFSET(MeineInstrumente!$A$9,ROW()-DataRows_IBE-1,COLUMN(),1,1),""))</f>
        <v>52</v>
      </c>
      <c r="B662">
        <f ca="1">IF(ROW()-1&lt;=DataRows_IBE,OFFSET(InstrumenteIBE!$A$1,ROW()-2,COLUMN(),1,1),IF(ROW()-2 &lt;= DataRows,OFFSET(MeineInstrumente!$A$9,ROW()-DataRows_IBE-1,COLUMN(),1,1),""))</f>
        <v>4</v>
      </c>
      <c r="C662">
        <f ca="1">IF(ROW()-1&lt;=DataRows_IBE,OFFSET(InstrumenteIBE!$A$1,ROW()-2,COLUMN(),1,1),IF(ROW()-2 &lt;= DataRows,OFFSET(MeineInstrumente!$A$9,ROW()-DataRows_IBE-1,COLUMN(),1,1),""))</f>
        <v>23</v>
      </c>
      <c r="D662" s="16" t="str">
        <f ca="1">IF(ROW()-1&lt;=DataRows_IBE,OFFSET(InstrumenteIBE!$A$1,ROW()-2,COLUMN(),1,1),IF(ROW()-2 &lt;= DataRows,OFFSET(MeineInstrumente!$A$9,ROW()-DataRows_IBE-1,COLUMN(),1,1),""))</f>
        <v>Ausstieg</v>
      </c>
      <c r="E662" t="str">
        <f t="shared" ca="1" si="10"/>
        <v>D;52</v>
      </c>
      <c r="F662" t="str">
        <f ca="1">IF(ROW()-1&lt;=DataRows_IBE,OFFSET(InstrumenteIBE!$A$1,ROW()-2,COLUMN()-COLUMN($F$1),1,1),IF(ROW()-2 &lt;= DataRows,OFFSET(MeineInstrumente!$A$9,ROW()-DataRows_IBE-1,COLUMN()-COLUMN($F$1),1,1),""))</f>
        <v>D</v>
      </c>
    </row>
    <row r="663" spans="1:6" ht="45" x14ac:dyDescent="0.25">
      <c r="A663">
        <f ca="1">IF(ROW()-1&lt;=DataRows_IBE,OFFSET(InstrumenteIBE!$A$1,ROW()-2,COLUMN(),1,1),IF(ROW()-2 &lt;= DataRows,OFFSET(MeineInstrumente!$A$9,ROW()-DataRows_IBE-1,COLUMN(),1,1),""))</f>
        <v>52</v>
      </c>
      <c r="B663">
        <f ca="1">IF(ROW()-1&lt;=DataRows_IBE,OFFSET(InstrumenteIBE!$A$1,ROW()-2,COLUMN(),1,1),IF(ROW()-2 &lt;= DataRows,OFFSET(MeineInstrumente!$A$9,ROW()-DataRows_IBE-1,COLUMN(),1,1),""))</f>
        <v>4</v>
      </c>
      <c r="C663">
        <f ca="1">IF(ROW()-1&lt;=DataRows_IBE,OFFSET(InstrumenteIBE!$A$1,ROW()-2,COLUMN(),1,1),IF(ROW()-2 &lt;= DataRows,OFFSET(MeineInstrumente!$A$9,ROW()-DataRows_IBE-1,COLUMN(),1,1),""))</f>
        <v>23</v>
      </c>
      <c r="D663" s="16" t="str">
        <f ca="1">IF(ROW()-1&lt;=DataRows_IBE,OFFSET(InstrumenteIBE!$A$1,ROW()-2,COLUMN(),1,1),IF(ROW()-2 &lt;= DataRows,OFFSET(MeineInstrumente!$A$9,ROW()-DataRows_IBE-1,COLUMN(),1,1),""))</f>
        <v>Nutzung der Arbeitszeitflexibilität, z. B. zur schrittweisen Reduzierung der Arbeitszeit aus einem Arbeitszeitkonto oder zum früheren Ausscheiden bei Kündigung</v>
      </c>
      <c r="E663" t="str">
        <f t="shared" ca="1" si="10"/>
        <v>D_r;52</v>
      </c>
      <c r="F663" t="str">
        <f ca="1">IF(ROW()-1&lt;=DataRows_IBE,OFFSET(InstrumenteIBE!$A$1,ROW()-2,COLUMN()-COLUMN($F$1),1,1),IF(ROW()-2 &lt;= DataRows,OFFSET(MeineInstrumente!$A$9,ROW()-DataRows_IBE-1,COLUMN()-COLUMN($F$1),1,1),""))</f>
        <v>D_r</v>
      </c>
    </row>
    <row r="664" spans="1:6" x14ac:dyDescent="0.25">
      <c r="A664">
        <f ca="1">IF(ROW()-1&lt;=DataRows_IBE,OFFSET(InstrumenteIBE!$A$1,ROW()-2,COLUMN(),1,1),IF(ROW()-2 &lt;= DataRows,OFFSET(MeineInstrumente!$A$9,ROW()-DataRows_IBE-1,COLUMN(),1,1),""))</f>
        <v>53</v>
      </c>
      <c r="B664">
        <f ca="1">IF(ROW()-1&lt;=DataRows_IBE,OFFSET(InstrumenteIBE!$A$1,ROW()-2,COLUMN(),1,1),IF(ROW()-2 &lt;= DataRows,OFFSET(MeineInstrumente!$A$9,ROW()-DataRows_IBE-1,COLUMN(),1,1),""))</f>
        <v>0</v>
      </c>
      <c r="C664">
        <f ca="1">IF(ROW()-1&lt;=DataRows_IBE,OFFSET(InstrumenteIBE!$A$1,ROW()-2,COLUMN(),1,1),IF(ROW()-2 &lt;= DataRows,OFFSET(MeineInstrumente!$A$9,ROW()-DataRows_IBE-1,COLUMN(),1,1),""))</f>
        <v>0</v>
      </c>
      <c r="D664" s="16" t="str">
        <f ca="1">IF(ROW()-1&lt;=DataRows_IBE,OFFSET(InstrumenteIBE!$A$1,ROW()-2,COLUMN(),1,1),IF(ROW()-2 &lt;= DataRows,OFFSET(MeineInstrumente!$A$9,ROW()-DataRows_IBE-1,COLUMN(),1,1),""))</f>
        <v>Flexible Gestaltung des Arbeitsortes</v>
      </c>
      <c r="E664" t="str">
        <f t="shared" ca="1" si="10"/>
        <v>I;53</v>
      </c>
      <c r="F664" t="str">
        <f ca="1">IF(ROW()-1&lt;=DataRows_IBE,OFFSET(InstrumenteIBE!$A$1,ROW()-2,COLUMN()-COLUMN($F$1),1,1),IF(ROW()-2 &lt;= DataRows,OFFSET(MeineInstrumente!$A$9,ROW()-DataRows_IBE-1,COLUMN()-COLUMN($F$1),1,1),""))</f>
        <v>I</v>
      </c>
    </row>
    <row r="665" spans="1:6" ht="30" x14ac:dyDescent="0.25">
      <c r="A665">
        <f ca="1">IF(ROW()-1&lt;=DataRows_IBE,OFFSET(InstrumenteIBE!$A$1,ROW()-2,COLUMN(),1,1),IF(ROW()-2 &lt;= DataRows,OFFSET(MeineInstrumente!$A$9,ROW()-DataRows_IBE-1,COLUMN(),1,1),""))</f>
        <v>53</v>
      </c>
      <c r="B665">
        <f ca="1">IF(ROW()-1&lt;=DataRows_IBE,OFFSET(InstrumenteIBE!$A$1,ROW()-2,COLUMN(),1,1),IF(ROW()-2 &lt;= DataRows,OFFSET(MeineInstrumente!$A$9,ROW()-DataRows_IBE-1,COLUMN(),1,1),""))</f>
        <v>0</v>
      </c>
      <c r="C665">
        <f ca="1">IF(ROW()-1&lt;=DataRows_IBE,OFFSET(InstrumenteIBE!$A$1,ROW()-2,COLUMN(),1,1),IF(ROW()-2 &lt;= DataRows,OFFSET(MeineInstrumente!$A$9,ROW()-DataRows_IBE-1,COLUMN(),1,1),""))</f>
        <v>0</v>
      </c>
      <c r="D665" s="16" t="str">
        <f ca="1">IF(ROW()-1&lt;=DataRows_IBE,OFFSET(InstrumenteIBE!$A$1,ROW()-2,COLUMN(),1,1),IF(ROW()-2 &lt;= DataRows,OFFSET(MeineInstrumente!$A$9,ROW()-DataRows_IBE-1,COLUMN(),1,1),""))</f>
        <v>Die Beschäftigten verrichten einen Teil ihrer Arbeit oder ihre komplette Arbeitsleistung außerhalb der Gebäude des Arbeitgebers.</v>
      </c>
      <c r="E665" t="str">
        <f t="shared" ca="1" si="10"/>
        <v>I_t;53</v>
      </c>
      <c r="F665" t="str">
        <f ca="1">IF(ROW()-1&lt;=DataRows_IBE,OFFSET(InstrumenteIBE!$A$1,ROW()-2,COLUMN()-COLUMN($F$1),1,1),IF(ROW()-2 &lt;= DataRows,OFFSET(MeineInstrumente!$A$9,ROW()-DataRows_IBE-1,COLUMN()-COLUMN($F$1),1,1),""))</f>
        <v>I_t</v>
      </c>
    </row>
    <row r="666" spans="1:6" ht="225" x14ac:dyDescent="0.25">
      <c r="A666">
        <f ca="1">IF(ROW()-1&lt;=DataRows_IBE,OFFSET(InstrumenteIBE!$A$1,ROW()-2,COLUMN(),1,1),IF(ROW()-2 &lt;= DataRows,OFFSET(MeineInstrumente!$A$9,ROW()-DataRows_IBE-1,COLUMN(),1,1),""))</f>
        <v>53</v>
      </c>
      <c r="B666">
        <f ca="1">IF(ROW()-1&lt;=DataRows_IBE,OFFSET(InstrumenteIBE!$A$1,ROW()-2,COLUMN(),1,1),IF(ROW()-2 &lt;= DataRows,OFFSET(MeineInstrumente!$A$9,ROW()-DataRows_IBE-1,COLUMN(),1,1),""))</f>
        <v>0</v>
      </c>
      <c r="C666">
        <f ca="1">IF(ROW()-1&lt;=DataRows_IBE,OFFSET(InstrumenteIBE!$A$1,ROW()-2,COLUMN(),1,1),IF(ROW()-2 &lt;= DataRows,OFFSET(MeineInstrumente!$A$9,ROW()-DataRows_IBE-1,COLUMN(),1,1),""))</f>
        <v>0</v>
      </c>
      <c r="D666" s="16" t="str">
        <f ca="1">IF(ROW()-1&lt;=DataRows_IBE,OFFSET(InstrumenteIBE!$A$1,ROW()-2,COLUMN(),1,1),IF(ROW()-2 &lt;= DataRows,OFFSET(MeineInstrumente!$A$9,ROW()-DataRows_IBE-1,COLUMN(),1,1),""))</f>
        <v>Zu unterscheiden sind regelmäßige sowie fallweise Telearbeit. Dabei kann regelmäßige Telearbeit ausschließlich außerhalb des Unternehmens oder im Wechsel mit Anwesenheitszeiten im Unternehmen stattfinden. Fallweise Telearbeit bezieht sich auf Einzelfälle, in denen Mitarbeiterinnen und Mitarbeiter bei Bedarf stunden- oder tageweise ihre Tätigkeit außerhalb des Unternehmens ausüben. In Abhängigkeit von den betrieblichen Rahmenbedingungen kann mit der Telearbeit auch eine Flexibilisierung der Arbeitszeit einhergehen (zeitlich flexible Telearbeit). In diesem Fall wird dem Mitarbeiter bzw. der Mitarbeiterin eine hohe zeitliche und räumliche Souveränität eingeräumt, um berufliche und private Belange zu vereinbaren. Zum Teil ist für Telearbeit kein finanzieller Aufwand seitens des Unternehmens erforderlich, wenn Mitarbeiter über einen eigenen Computer sowie Internetzugang verfügen und die Möglichkeit besteht, sie telefonisch zu erreichen. Zu klären sind Datenschutzbestimmungen bei Zugriff auf das Firmennetzwerk, wenn dieser für die Tätigkeit unerlässlich ist.</v>
      </c>
      <c r="E666" t="str">
        <f t="shared" ca="1" si="10"/>
        <v>I_d;53</v>
      </c>
      <c r="F666" t="str">
        <f ca="1">IF(ROW()-1&lt;=DataRows_IBE,OFFSET(InstrumenteIBE!$A$1,ROW()-2,COLUMN()-COLUMN($F$1),1,1),IF(ROW()-2 &lt;= DataRows,OFFSET(MeineInstrumente!$A$9,ROW()-DataRows_IBE-1,COLUMN()-COLUMN($F$1),1,1),""))</f>
        <v>I_d</v>
      </c>
    </row>
    <row r="667" spans="1:6" x14ac:dyDescent="0.25">
      <c r="A667">
        <f ca="1">IF(ROW()-1&lt;=DataRows_IBE,OFFSET(InstrumenteIBE!$A$1,ROW()-2,COLUMN(),1,1),IF(ROW()-2 &lt;= DataRows,OFFSET(MeineInstrumente!$A$9,ROW()-DataRows_IBE-1,COLUMN(),1,1),""))</f>
        <v>53</v>
      </c>
      <c r="B667">
        <f ca="1">IF(ROW()-1&lt;=DataRows_IBE,OFFSET(InstrumenteIBE!$A$1,ROW()-2,COLUMN(),1,1),IF(ROW()-2 &lt;= DataRows,OFFSET(MeineInstrumente!$A$9,ROW()-DataRows_IBE-1,COLUMN(),1,1),""))</f>
        <v>1</v>
      </c>
      <c r="C667">
        <f ca="1">IF(ROW()-1&lt;=DataRows_IBE,OFFSET(InstrumenteIBE!$A$1,ROW()-2,COLUMN(),1,1),IF(ROW()-2 &lt;= DataRows,OFFSET(MeineInstrumente!$A$9,ROW()-DataRows_IBE-1,COLUMN(),1,1),""))</f>
        <v>0</v>
      </c>
      <c r="D667" s="16" t="str">
        <f ca="1">IF(ROW()-1&lt;=DataRows_IBE,OFFSET(InstrumenteIBE!$A$1,ROW()-2,COLUMN(),1,1),IF(ROW()-2 &lt;= DataRows,OFFSET(MeineInstrumente!$A$9,ROW()-DataRows_IBE-1,COLUMN(),1,1),""))</f>
        <v>spezifische Handlungsfelder</v>
      </c>
      <c r="E667" t="str">
        <f t="shared" ca="1" si="10"/>
        <v>dT;53</v>
      </c>
      <c r="F667" t="str">
        <f ca="1">IF(ROW()-1&lt;=DataRows_IBE,OFFSET(InstrumenteIBE!$A$1,ROW()-2,COLUMN()-COLUMN($F$1),1,1),IF(ROW()-2 &lt;= DataRows,OFFSET(MeineInstrumente!$A$9,ROW()-DataRows_IBE-1,COLUMN()-COLUMN($F$1),1,1),""))</f>
        <v>dT</v>
      </c>
    </row>
    <row r="668" spans="1:6" x14ac:dyDescent="0.25">
      <c r="A668">
        <f ca="1">IF(ROW()-1&lt;=DataRows_IBE,OFFSET(InstrumenteIBE!$A$1,ROW()-2,COLUMN(),1,1),IF(ROW()-2 &lt;= DataRows,OFFSET(MeineInstrumente!$A$9,ROW()-DataRows_IBE-1,COLUMN(),1,1),""))</f>
        <v>53</v>
      </c>
      <c r="B668">
        <f ca="1">IF(ROW()-1&lt;=DataRows_IBE,OFFSET(InstrumenteIBE!$A$1,ROW()-2,COLUMN(),1,1),IF(ROW()-2 &lt;= DataRows,OFFSET(MeineInstrumente!$A$9,ROW()-DataRows_IBE-1,COLUMN(),1,1),""))</f>
        <v>1</v>
      </c>
      <c r="C668">
        <f ca="1">IF(ROW()-1&lt;=DataRows_IBE,OFFSET(InstrumenteIBE!$A$1,ROW()-2,COLUMN(),1,1),IF(ROW()-2 &lt;= DataRows,OFFSET(MeineInstrumente!$A$9,ROW()-DataRows_IBE-1,COLUMN(),1,1),""))</f>
        <v>4</v>
      </c>
      <c r="D668" s="16" t="str">
        <f ca="1">IF(ROW()-1&lt;=DataRows_IBE,OFFSET(InstrumenteIBE!$A$1,ROW()-2,COLUMN(),1,1),IF(ROW()-2 &lt;= DataRows,OFFSET(MeineInstrumente!$A$9,ROW()-DataRows_IBE-1,COLUMN(),1,1),""))</f>
        <v>Anreiz- und Motivationssysteme</v>
      </c>
      <c r="E668" t="str">
        <f t="shared" ca="1" si="10"/>
        <v>D;53</v>
      </c>
      <c r="F668" t="str">
        <f ca="1">IF(ROW()-1&lt;=DataRows_IBE,OFFSET(InstrumenteIBE!$A$1,ROW()-2,COLUMN()-COLUMN($F$1),1,1),IF(ROW()-2 &lt;= DataRows,OFFSET(MeineInstrumente!$A$9,ROW()-DataRows_IBE-1,COLUMN()-COLUMN($F$1),1,1),""))</f>
        <v>D</v>
      </c>
    </row>
    <row r="669" spans="1:6" x14ac:dyDescent="0.25">
      <c r="A669">
        <f ca="1">IF(ROW()-1&lt;=DataRows_IBE,OFFSET(InstrumenteIBE!$A$1,ROW()-2,COLUMN(),1,1),IF(ROW()-2 &lt;= DataRows,OFFSET(MeineInstrumente!$A$9,ROW()-DataRows_IBE-1,COLUMN(),1,1),""))</f>
        <v>53</v>
      </c>
      <c r="B669">
        <f ca="1">IF(ROW()-1&lt;=DataRows_IBE,OFFSET(InstrumenteIBE!$A$1,ROW()-2,COLUMN(),1,1),IF(ROW()-2 &lt;= DataRows,OFFSET(MeineInstrumente!$A$9,ROW()-DataRows_IBE-1,COLUMN(),1,1),""))</f>
        <v>1</v>
      </c>
      <c r="C669">
        <f ca="1">IF(ROW()-1&lt;=DataRows_IBE,OFFSET(InstrumenteIBE!$A$1,ROW()-2,COLUMN(),1,1),IF(ROW()-2 &lt;= DataRows,OFFSET(MeineInstrumente!$A$9,ROW()-DataRows_IBE-1,COLUMN(),1,1),""))</f>
        <v>6</v>
      </c>
      <c r="D669" s="16" t="str">
        <f ca="1">IF(ROW()-1&lt;=DataRows_IBE,OFFSET(InstrumenteIBE!$A$1,ROW()-2,COLUMN(),1,1),IF(ROW()-2 &lt;= DataRows,OFFSET(MeineInstrumente!$A$9,ROW()-DataRows_IBE-1,COLUMN(),1,1),""))</f>
        <v>Organisation</v>
      </c>
      <c r="E669" t="str">
        <f t="shared" ca="1" si="10"/>
        <v>D;53</v>
      </c>
      <c r="F669" t="str">
        <f ca="1">IF(ROW()-1&lt;=DataRows_IBE,OFFSET(InstrumenteIBE!$A$1,ROW()-2,COLUMN()-COLUMN($F$1),1,1),IF(ROW()-2 &lt;= DataRows,OFFSET(MeineInstrumente!$A$9,ROW()-DataRows_IBE-1,COLUMN()-COLUMN($F$1),1,1),""))</f>
        <v>D</v>
      </c>
    </row>
    <row r="670" spans="1:6" x14ac:dyDescent="0.25">
      <c r="A670">
        <f ca="1">IF(ROW()-1&lt;=DataRows_IBE,OFFSET(InstrumenteIBE!$A$1,ROW()-2,COLUMN(),1,1),IF(ROW()-2 &lt;= DataRows,OFFSET(MeineInstrumente!$A$9,ROW()-DataRows_IBE-1,COLUMN(),1,1),""))</f>
        <v>53</v>
      </c>
      <c r="B670">
        <f ca="1">IF(ROW()-1&lt;=DataRows_IBE,OFFSET(InstrumenteIBE!$A$1,ROW()-2,COLUMN(),1,1),IF(ROW()-2 &lt;= DataRows,OFFSET(MeineInstrumente!$A$9,ROW()-DataRows_IBE-1,COLUMN(),1,1),""))</f>
        <v>3</v>
      </c>
      <c r="C670">
        <f ca="1">IF(ROW()-1&lt;=DataRows_IBE,OFFSET(InstrumenteIBE!$A$1,ROW()-2,COLUMN(),1,1),IF(ROW()-2 &lt;= DataRows,OFFSET(MeineInstrumente!$A$9,ROW()-DataRows_IBE-1,COLUMN(),1,1),""))</f>
        <v>0</v>
      </c>
      <c r="D670" s="16" t="str">
        <f ca="1">IF(ROW()-1&lt;=DataRows_IBE,OFFSET(InstrumenteIBE!$A$1,ROW()-2,COLUMN(),1,1),IF(ROW()-2 &lt;= DataRows,OFFSET(MeineInstrumente!$A$9,ROW()-DataRows_IBE-1,COLUMN(),1,1),""))</f>
        <v>Lebenshintergrund</v>
      </c>
      <c r="E670" t="str">
        <f t="shared" ca="1" si="10"/>
        <v>dT;53</v>
      </c>
      <c r="F670" t="str">
        <f ca="1">IF(ROW()-1&lt;=DataRows_IBE,OFFSET(InstrumenteIBE!$A$1,ROW()-2,COLUMN()-COLUMN($F$1),1,1),IF(ROW()-2 &lt;= DataRows,OFFSET(MeineInstrumente!$A$9,ROW()-DataRows_IBE-1,COLUMN()-COLUMN($F$1),1,1),""))</f>
        <v>dT</v>
      </c>
    </row>
    <row r="671" spans="1:6" x14ac:dyDescent="0.25">
      <c r="A671">
        <f ca="1">IF(ROW()-1&lt;=DataRows_IBE,OFFSET(InstrumenteIBE!$A$1,ROW()-2,COLUMN(),1,1),IF(ROW()-2 &lt;= DataRows,OFFSET(MeineInstrumente!$A$9,ROW()-DataRows_IBE-1,COLUMN(),1,1),""))</f>
        <v>53</v>
      </c>
      <c r="B671">
        <f ca="1">IF(ROW()-1&lt;=DataRows_IBE,OFFSET(InstrumenteIBE!$A$1,ROW()-2,COLUMN(),1,1),IF(ROW()-2 &lt;= DataRows,OFFSET(MeineInstrumente!$A$9,ROW()-DataRows_IBE-1,COLUMN(),1,1),""))</f>
        <v>3</v>
      </c>
      <c r="C671">
        <f ca="1">IF(ROW()-1&lt;=DataRows_IBE,OFFSET(InstrumenteIBE!$A$1,ROW()-2,COLUMN(),1,1),IF(ROW()-2 &lt;= DataRows,OFFSET(MeineInstrumente!$A$9,ROW()-DataRows_IBE-1,COLUMN(),1,1),""))</f>
        <v>8</v>
      </c>
      <c r="D671" s="16" t="str">
        <f ca="1">IF(ROW()-1&lt;=DataRows_IBE,OFFSET(InstrumenteIBE!$A$1,ROW()-2,COLUMN(),1,1),IF(ROW()-2 &lt;= DataRows,OFFSET(MeineInstrumente!$A$9,ROW()-DataRows_IBE-1,COLUMN(),1,1),""))</f>
        <v>Ehrenamt</v>
      </c>
      <c r="E671" t="str">
        <f t="shared" ca="1" si="10"/>
        <v>D;53</v>
      </c>
      <c r="F671" t="str">
        <f ca="1">IF(ROW()-1&lt;=DataRows_IBE,OFFSET(InstrumenteIBE!$A$1,ROW()-2,COLUMN()-COLUMN($F$1),1,1),IF(ROW()-2 &lt;= DataRows,OFFSET(MeineInstrumente!$A$9,ROW()-DataRows_IBE-1,COLUMN()-COLUMN($F$1),1,1),""))</f>
        <v>D</v>
      </c>
    </row>
    <row r="672" spans="1:6" ht="45" x14ac:dyDescent="0.25">
      <c r="A672">
        <f ca="1">IF(ROW()-1&lt;=DataRows_IBE,OFFSET(InstrumenteIBE!$A$1,ROW()-2,COLUMN(),1,1),IF(ROW()-2 &lt;= DataRows,OFFSET(MeineInstrumente!$A$9,ROW()-DataRows_IBE-1,COLUMN(),1,1),""))</f>
        <v>53</v>
      </c>
      <c r="B672">
        <f ca="1">IF(ROW()-1&lt;=DataRows_IBE,OFFSET(InstrumenteIBE!$A$1,ROW()-2,COLUMN(),1,1),IF(ROW()-2 &lt;= DataRows,OFFSET(MeineInstrumente!$A$9,ROW()-DataRows_IBE-1,COLUMN(),1,1),""))</f>
        <v>3</v>
      </c>
      <c r="C672">
        <f ca="1">IF(ROW()-1&lt;=DataRows_IBE,OFFSET(InstrumenteIBE!$A$1,ROW()-2,COLUMN(),1,1),IF(ROW()-2 &lt;= DataRows,OFFSET(MeineInstrumente!$A$9,ROW()-DataRows_IBE-1,COLUMN(),1,1),""))</f>
        <v>8</v>
      </c>
      <c r="D672" s="16" t="str">
        <f ca="1">IF(ROW()-1&lt;=DataRows_IBE,OFFSET(InstrumenteIBE!$A$1,ROW()-2,COLUMN(),1,1),IF(ROW()-2 &lt;= DataRows,OFFSET(MeineInstrumente!$A$9,ROW()-DataRows_IBE-1,COLUMN(),1,1),""))</f>
        <v>Ausübung der Telearbeit, z. B. zur Einsparung von Wegezeiten, die für das Ehrenamt genutzt werden können oder zur zeitlich flexiblen Wahrnehmung des Ehrenamtes</v>
      </c>
      <c r="E672" t="str">
        <f t="shared" ca="1" si="10"/>
        <v>D_r;53</v>
      </c>
      <c r="F672" t="str">
        <f ca="1">IF(ROW()-1&lt;=DataRows_IBE,OFFSET(InstrumenteIBE!$A$1,ROW()-2,COLUMN()-COLUMN($F$1),1,1),IF(ROW()-2 &lt;= DataRows,OFFSET(MeineInstrumente!$A$9,ROW()-DataRows_IBE-1,COLUMN()-COLUMN($F$1),1,1),""))</f>
        <v>D_r</v>
      </c>
    </row>
    <row r="673" spans="1:6" x14ac:dyDescent="0.25">
      <c r="A673">
        <f ca="1">IF(ROW()-1&lt;=DataRows_IBE,OFFSET(InstrumenteIBE!$A$1,ROW()-2,COLUMN(),1,1),IF(ROW()-2 &lt;= DataRows,OFFSET(MeineInstrumente!$A$9,ROW()-DataRows_IBE-1,COLUMN(),1,1),""))</f>
        <v>53</v>
      </c>
      <c r="B673">
        <f ca="1">IF(ROW()-1&lt;=DataRows_IBE,OFFSET(InstrumenteIBE!$A$1,ROW()-2,COLUMN(),1,1),IF(ROW()-2 &lt;= DataRows,OFFSET(MeineInstrumente!$A$9,ROW()-DataRows_IBE-1,COLUMN(),1,1),""))</f>
        <v>3</v>
      </c>
      <c r="C673">
        <f ca="1">IF(ROW()-1&lt;=DataRows_IBE,OFFSET(InstrumenteIBE!$A$1,ROW()-2,COLUMN(),1,1),IF(ROW()-2 &lt;= DataRows,OFFSET(MeineInstrumente!$A$9,ROW()-DataRows_IBE-1,COLUMN(),1,1),""))</f>
        <v>9</v>
      </c>
      <c r="D673" s="16" t="str">
        <f ca="1">IF(ROW()-1&lt;=DataRows_IBE,OFFSET(InstrumenteIBE!$A$1,ROW()-2,COLUMN(),1,1),IF(ROW()-2 &lt;= DataRows,OFFSET(MeineInstrumente!$A$9,ROW()-DataRows_IBE-1,COLUMN(),1,1),""))</f>
        <v>Elternschaft</v>
      </c>
      <c r="E673" t="str">
        <f t="shared" ca="1" si="10"/>
        <v>D;53</v>
      </c>
      <c r="F673" t="str">
        <f ca="1">IF(ROW()-1&lt;=DataRows_IBE,OFFSET(InstrumenteIBE!$A$1,ROW()-2,COLUMN()-COLUMN($F$1),1,1),IF(ROW()-2 &lt;= DataRows,OFFSET(MeineInstrumente!$A$9,ROW()-DataRows_IBE-1,COLUMN()-COLUMN($F$1),1,1),""))</f>
        <v>D</v>
      </c>
    </row>
    <row r="674" spans="1:6" ht="30" x14ac:dyDescent="0.25">
      <c r="A674">
        <f ca="1">IF(ROW()-1&lt;=DataRows_IBE,OFFSET(InstrumenteIBE!$A$1,ROW()-2,COLUMN(),1,1),IF(ROW()-2 &lt;= DataRows,OFFSET(MeineInstrumente!$A$9,ROW()-DataRows_IBE-1,COLUMN(),1,1),""))</f>
        <v>53</v>
      </c>
      <c r="B674">
        <f ca="1">IF(ROW()-1&lt;=DataRows_IBE,OFFSET(InstrumenteIBE!$A$1,ROW()-2,COLUMN(),1,1),IF(ROW()-2 &lt;= DataRows,OFFSET(MeineInstrumente!$A$9,ROW()-DataRows_IBE-1,COLUMN(),1,1),""))</f>
        <v>3</v>
      </c>
      <c r="C674">
        <f ca="1">IF(ROW()-1&lt;=DataRows_IBE,OFFSET(InstrumenteIBE!$A$1,ROW()-2,COLUMN(),1,1),IF(ROW()-2 &lt;= DataRows,OFFSET(MeineInstrumente!$A$9,ROW()-DataRows_IBE-1,COLUMN(),1,1),""))</f>
        <v>9</v>
      </c>
      <c r="D674" s="16" t="str">
        <f ca="1">IF(ROW()-1&lt;=DataRows_IBE,OFFSET(InstrumenteIBE!$A$1,ROW()-2,COLUMN(),1,1),IF(ROW()-2 &lt;= DataRows,OFFSET(MeineInstrumente!$A$9,ROW()-DataRows_IBE-1,COLUMN(),1,1),""))</f>
        <v>Ausübung der Telearbeit, z. B. bei Erkrankung eines Kindes oder zur zeitlich-flexiblen Anpassung der Arbeitszeit an den familiären Tagesablauf</v>
      </c>
      <c r="E674" t="str">
        <f t="shared" ca="1" si="10"/>
        <v>D_r;53</v>
      </c>
      <c r="F674" t="str">
        <f ca="1">IF(ROW()-1&lt;=DataRows_IBE,OFFSET(InstrumenteIBE!$A$1,ROW()-2,COLUMN()-COLUMN($F$1),1,1),IF(ROW()-2 &lt;= DataRows,OFFSET(MeineInstrumente!$A$9,ROW()-DataRows_IBE-1,COLUMN()-COLUMN($F$1),1,1),""))</f>
        <v>D_r</v>
      </c>
    </row>
    <row r="675" spans="1:6" ht="30" x14ac:dyDescent="0.25">
      <c r="A675">
        <f ca="1">IF(ROW()-1&lt;=DataRows_IBE,OFFSET(InstrumenteIBE!$A$1,ROW()-2,COLUMN(),1,1),IF(ROW()-2 &lt;= DataRows,OFFSET(MeineInstrumente!$A$9,ROW()-DataRows_IBE-1,COLUMN(),1,1),""))</f>
        <v>53</v>
      </c>
      <c r="B675">
        <f ca="1">IF(ROW()-1&lt;=DataRows_IBE,OFFSET(InstrumenteIBE!$A$1,ROW()-2,COLUMN(),1,1),IF(ROW()-2 &lt;= DataRows,OFFSET(MeineInstrumente!$A$9,ROW()-DataRows_IBE-1,COLUMN(),1,1),""))</f>
        <v>3</v>
      </c>
      <c r="C675">
        <f ca="1">IF(ROW()-1&lt;=DataRows_IBE,OFFSET(InstrumenteIBE!$A$1,ROW()-2,COLUMN(),1,1),IF(ROW()-2 &lt;= DataRows,OFFSET(MeineInstrumente!$A$9,ROW()-DataRows_IBE-1,COLUMN(),1,1),""))</f>
        <v>9</v>
      </c>
      <c r="D675" s="16" t="str">
        <f ca="1">IF(ROW()-1&lt;=DataRows_IBE,OFFSET(InstrumenteIBE!$A$1,ROW()-2,COLUMN(),1,1),IF(ROW()-2 &lt;= DataRows,OFFSET(MeineInstrumente!$A$9,ROW()-DataRows_IBE-1,COLUMN(),1,1),""))</f>
        <v>Verstärkte Nutzung der Telearbeit, z. B. während der Kindergarten- oder Schulferien</v>
      </c>
      <c r="E675" t="str">
        <f t="shared" ca="1" si="10"/>
        <v>D_r;53</v>
      </c>
      <c r="F675" t="str">
        <f ca="1">IF(ROW()-1&lt;=DataRows_IBE,OFFSET(InstrumenteIBE!$A$1,ROW()-2,COLUMN()-COLUMN($F$1),1,1),IF(ROW()-2 &lt;= DataRows,OFFSET(MeineInstrumente!$A$9,ROW()-DataRows_IBE-1,COLUMN()-COLUMN($F$1),1,1),""))</f>
        <v>D_r</v>
      </c>
    </row>
    <row r="676" spans="1:6" x14ac:dyDescent="0.25">
      <c r="A676">
        <f ca="1">IF(ROW()-1&lt;=DataRows_IBE,OFFSET(InstrumenteIBE!$A$1,ROW()-2,COLUMN(),1,1),IF(ROW()-2 &lt;= DataRows,OFFSET(MeineInstrumente!$A$9,ROW()-DataRows_IBE-1,COLUMN(),1,1),""))</f>
        <v>53</v>
      </c>
      <c r="B676">
        <f ca="1">IF(ROW()-1&lt;=DataRows_IBE,OFFSET(InstrumenteIBE!$A$1,ROW()-2,COLUMN(),1,1),IF(ROW()-2 &lt;= DataRows,OFFSET(MeineInstrumente!$A$9,ROW()-DataRows_IBE-1,COLUMN(),1,1),""))</f>
        <v>3</v>
      </c>
      <c r="C676">
        <f ca="1">IF(ROW()-1&lt;=DataRows_IBE,OFFSET(InstrumenteIBE!$A$1,ROW()-2,COLUMN(),1,1),IF(ROW()-2 &lt;= DataRows,OFFSET(MeineInstrumente!$A$9,ROW()-DataRows_IBE-1,COLUMN(),1,1),""))</f>
        <v>9</v>
      </c>
      <c r="D676" s="16" t="str">
        <f ca="1">IF(ROW()-1&lt;=DataRows_IBE,OFFSET(InstrumenteIBE!$A$1,ROW()-2,COLUMN(),1,1),IF(ROW()-2 &lt;= DataRows,OFFSET(MeineInstrumente!$A$9,ROW()-DataRows_IBE-1,COLUMN(),1,1),""))</f>
        <v>Telearbeitsmodelle zum frühen Wiedereinstieg nach Geburt / Elternzeit</v>
      </c>
      <c r="E676" t="str">
        <f t="shared" ca="1" si="10"/>
        <v>D_r;53</v>
      </c>
      <c r="F676" t="str">
        <f ca="1">IF(ROW()-1&lt;=DataRows_IBE,OFFSET(InstrumenteIBE!$A$1,ROW()-2,COLUMN()-COLUMN($F$1),1,1),IF(ROW()-2 &lt;= DataRows,OFFSET(MeineInstrumente!$A$9,ROW()-DataRows_IBE-1,COLUMN()-COLUMN($F$1),1,1),""))</f>
        <v>D_r</v>
      </c>
    </row>
    <row r="677" spans="1:6" x14ac:dyDescent="0.25">
      <c r="A677">
        <f ca="1">IF(ROW()-1&lt;=DataRows_IBE,OFFSET(InstrumenteIBE!$A$1,ROW()-2,COLUMN(),1,1),IF(ROW()-2 &lt;= DataRows,OFFSET(MeineInstrumente!$A$9,ROW()-DataRows_IBE-1,COLUMN(),1,1),""))</f>
        <v>53</v>
      </c>
      <c r="B677">
        <f ca="1">IF(ROW()-1&lt;=DataRows_IBE,OFFSET(InstrumenteIBE!$A$1,ROW()-2,COLUMN(),1,1),IF(ROW()-2 &lt;= DataRows,OFFSET(MeineInstrumente!$A$9,ROW()-DataRows_IBE-1,COLUMN(),1,1),""))</f>
        <v>3</v>
      </c>
      <c r="C677">
        <f ca="1">IF(ROW()-1&lt;=DataRows_IBE,OFFSET(InstrumenteIBE!$A$1,ROW()-2,COLUMN(),1,1),IF(ROW()-2 &lt;= DataRows,OFFSET(MeineInstrumente!$A$9,ROW()-DataRows_IBE-1,COLUMN(),1,1),""))</f>
        <v>10</v>
      </c>
      <c r="D677" s="16" t="str">
        <f ca="1">IF(ROW()-1&lt;=DataRows_IBE,OFFSET(InstrumenteIBE!$A$1,ROW()-2,COLUMN(),1,1),IF(ROW()-2 &lt;= DataRows,OFFSET(MeineInstrumente!$A$9,ROW()-DataRows_IBE-1,COLUMN(),1,1),""))</f>
        <v>Hobby</v>
      </c>
      <c r="E677" t="str">
        <f t="shared" ca="1" si="10"/>
        <v>D;53</v>
      </c>
      <c r="F677" t="str">
        <f ca="1">IF(ROW()-1&lt;=DataRows_IBE,OFFSET(InstrumenteIBE!$A$1,ROW()-2,COLUMN()-COLUMN($F$1),1,1),IF(ROW()-2 &lt;= DataRows,OFFSET(MeineInstrumente!$A$9,ROW()-DataRows_IBE-1,COLUMN()-COLUMN($F$1),1,1),""))</f>
        <v>D</v>
      </c>
    </row>
    <row r="678" spans="1:6" ht="45" x14ac:dyDescent="0.25">
      <c r="A678">
        <f ca="1">IF(ROW()-1&lt;=DataRows_IBE,OFFSET(InstrumenteIBE!$A$1,ROW()-2,COLUMN(),1,1),IF(ROW()-2 &lt;= DataRows,OFFSET(MeineInstrumente!$A$9,ROW()-DataRows_IBE-1,COLUMN(),1,1),""))</f>
        <v>53</v>
      </c>
      <c r="B678">
        <f ca="1">IF(ROW()-1&lt;=DataRows_IBE,OFFSET(InstrumenteIBE!$A$1,ROW()-2,COLUMN(),1,1),IF(ROW()-2 &lt;= DataRows,OFFSET(MeineInstrumente!$A$9,ROW()-DataRows_IBE-1,COLUMN(),1,1),""))</f>
        <v>3</v>
      </c>
      <c r="C678">
        <f ca="1">IF(ROW()-1&lt;=DataRows_IBE,OFFSET(InstrumenteIBE!$A$1,ROW()-2,COLUMN(),1,1),IF(ROW()-2 &lt;= DataRows,OFFSET(MeineInstrumente!$A$9,ROW()-DataRows_IBE-1,COLUMN(),1,1),""))</f>
        <v>10</v>
      </c>
      <c r="D678" s="16" t="str">
        <f ca="1">IF(ROW()-1&lt;=DataRows_IBE,OFFSET(InstrumenteIBE!$A$1,ROW()-2,COLUMN(),1,1),IF(ROW()-2 &lt;= DataRows,OFFSET(MeineInstrumente!$A$9,ROW()-DataRows_IBE-1,COLUMN(),1,1),""))</f>
        <v>Ausübung der Telearbeit, z. B. zur Einsparung von Wegezeiten, die für das Hobby genutzt werden können oder zur zeitlich flexiblen Wahrnehmung des Hobbies</v>
      </c>
      <c r="E678" t="str">
        <f t="shared" ca="1" si="10"/>
        <v>D_r;53</v>
      </c>
      <c r="F678" t="str">
        <f ca="1">IF(ROW()-1&lt;=DataRows_IBE,OFFSET(InstrumenteIBE!$A$1,ROW()-2,COLUMN()-COLUMN($F$1),1,1),IF(ROW()-2 &lt;= DataRows,OFFSET(MeineInstrumente!$A$9,ROW()-DataRows_IBE-1,COLUMN()-COLUMN($F$1),1,1),""))</f>
        <v>D_r</v>
      </c>
    </row>
    <row r="679" spans="1:6" x14ac:dyDescent="0.25">
      <c r="A679">
        <f ca="1">IF(ROW()-1&lt;=DataRows_IBE,OFFSET(InstrumenteIBE!$A$1,ROW()-2,COLUMN(),1,1),IF(ROW()-2 &lt;= DataRows,OFFSET(MeineInstrumente!$A$9,ROW()-DataRows_IBE-1,COLUMN(),1,1),""))</f>
        <v>53</v>
      </c>
      <c r="B679">
        <f ca="1">IF(ROW()-1&lt;=DataRows_IBE,OFFSET(InstrumenteIBE!$A$1,ROW()-2,COLUMN(),1,1),IF(ROW()-2 &lt;= DataRows,OFFSET(MeineInstrumente!$A$9,ROW()-DataRows_IBE-1,COLUMN(),1,1),""))</f>
        <v>3</v>
      </c>
      <c r="C679">
        <f ca="1">IF(ROW()-1&lt;=DataRows_IBE,OFFSET(InstrumenteIBE!$A$1,ROW()-2,COLUMN(),1,1),IF(ROW()-2 &lt;= DataRows,OFFSET(MeineInstrumente!$A$9,ROW()-DataRows_IBE-1,COLUMN(),1,1),""))</f>
        <v>11</v>
      </c>
      <c r="D679" s="16" t="str">
        <f ca="1">IF(ROW()-1&lt;=DataRows_IBE,OFFSET(InstrumenteIBE!$A$1,ROW()-2,COLUMN(),1,1),IF(ROW()-2 &lt;= DataRows,OFFSET(MeineInstrumente!$A$9,ROW()-DataRows_IBE-1,COLUMN(),1,1),""))</f>
        <v>Krankheit</v>
      </c>
      <c r="E679" t="str">
        <f t="shared" ca="1" si="10"/>
        <v>D;53</v>
      </c>
      <c r="F679" t="str">
        <f ca="1">IF(ROW()-1&lt;=DataRows_IBE,OFFSET(InstrumenteIBE!$A$1,ROW()-2,COLUMN()-COLUMN($F$1),1,1),IF(ROW()-2 &lt;= DataRows,OFFSET(MeineInstrumente!$A$9,ROW()-DataRows_IBE-1,COLUMN()-COLUMN($F$1),1,1),""))</f>
        <v>D</v>
      </c>
    </row>
    <row r="680" spans="1:6" ht="30" x14ac:dyDescent="0.25">
      <c r="A680">
        <f ca="1">IF(ROW()-1&lt;=DataRows_IBE,OFFSET(InstrumenteIBE!$A$1,ROW()-2,COLUMN(),1,1),IF(ROW()-2 &lt;= DataRows,OFFSET(MeineInstrumente!$A$9,ROW()-DataRows_IBE-1,COLUMN(),1,1),""))</f>
        <v>53</v>
      </c>
      <c r="B680">
        <f ca="1">IF(ROW()-1&lt;=DataRows_IBE,OFFSET(InstrumenteIBE!$A$1,ROW()-2,COLUMN(),1,1),IF(ROW()-2 &lt;= DataRows,OFFSET(MeineInstrumente!$A$9,ROW()-DataRows_IBE-1,COLUMN(),1,1),""))</f>
        <v>3</v>
      </c>
      <c r="C680">
        <f ca="1">IF(ROW()-1&lt;=DataRows_IBE,OFFSET(InstrumenteIBE!$A$1,ROW()-2,COLUMN(),1,1),IF(ROW()-2 &lt;= DataRows,OFFSET(MeineInstrumente!$A$9,ROW()-DataRows_IBE-1,COLUMN(),1,1),""))</f>
        <v>11</v>
      </c>
      <c r="D680" s="16" t="str">
        <f ca="1">IF(ROW()-1&lt;=DataRows_IBE,OFFSET(InstrumenteIBE!$A$1,ROW()-2,COLUMN(),1,1),IF(ROW()-2 &lt;= DataRows,OFFSET(MeineInstrumente!$A$9,ROW()-DataRows_IBE-1,COLUMN(),1,1),""))</f>
        <v>Ausübung der Telearbeit, z. B. bei eingeschränkter Arbeitsfähigkeit oder zur zeitlich flexiblen Erbringung der Arbeitsleistung in Regenerationsphasen</v>
      </c>
      <c r="E680" t="str">
        <f t="shared" ca="1" si="10"/>
        <v>D_r;53</v>
      </c>
      <c r="F680" t="str">
        <f ca="1">IF(ROW()-1&lt;=DataRows_IBE,OFFSET(InstrumenteIBE!$A$1,ROW()-2,COLUMN()-COLUMN($F$1),1,1),IF(ROW()-2 &lt;= DataRows,OFFSET(MeineInstrumente!$A$9,ROW()-DataRows_IBE-1,COLUMN()-COLUMN($F$1),1,1),""))</f>
        <v>D_r</v>
      </c>
    </row>
    <row r="681" spans="1:6" x14ac:dyDescent="0.25">
      <c r="A681">
        <f ca="1">IF(ROW()-1&lt;=DataRows_IBE,OFFSET(InstrumenteIBE!$A$1,ROW()-2,COLUMN(),1,1),IF(ROW()-2 &lt;= DataRows,OFFSET(MeineInstrumente!$A$9,ROW()-DataRows_IBE-1,COLUMN(),1,1),""))</f>
        <v>53</v>
      </c>
      <c r="B681">
        <f ca="1">IF(ROW()-1&lt;=DataRows_IBE,OFFSET(InstrumenteIBE!$A$1,ROW()-2,COLUMN(),1,1),IF(ROW()-2 &lt;= DataRows,OFFSET(MeineInstrumente!$A$9,ROW()-DataRows_IBE-1,COLUMN(),1,1),""))</f>
        <v>3</v>
      </c>
      <c r="C681">
        <f ca="1">IF(ROW()-1&lt;=DataRows_IBE,OFFSET(InstrumenteIBE!$A$1,ROW()-2,COLUMN(),1,1),IF(ROW()-2 &lt;= DataRows,OFFSET(MeineInstrumente!$A$9,ROW()-DataRows_IBE-1,COLUMN(),1,1),""))</f>
        <v>11</v>
      </c>
      <c r="D681" s="16" t="str">
        <f ca="1">IF(ROW()-1&lt;=DataRows_IBE,OFFSET(InstrumenteIBE!$A$1,ROW()-2,COLUMN(),1,1),IF(ROW()-2 &lt;= DataRows,OFFSET(MeineInstrumente!$A$9,ROW()-DataRows_IBE-1,COLUMN(),1,1),""))</f>
        <v>Verstärkte Nutzung der Telearbeit bis zur vollständigen Genesung</v>
      </c>
      <c r="E681" t="str">
        <f t="shared" ca="1" si="10"/>
        <v>D_r;53</v>
      </c>
      <c r="F681" t="str">
        <f ca="1">IF(ROW()-1&lt;=DataRows_IBE,OFFSET(InstrumenteIBE!$A$1,ROW()-2,COLUMN()-COLUMN($F$1),1,1),IF(ROW()-2 &lt;= DataRows,OFFSET(MeineInstrumente!$A$9,ROW()-DataRows_IBE-1,COLUMN()-COLUMN($F$1),1,1),""))</f>
        <v>D_r</v>
      </c>
    </row>
    <row r="682" spans="1:6" x14ac:dyDescent="0.25">
      <c r="A682">
        <f ca="1">IF(ROW()-1&lt;=DataRows_IBE,OFFSET(InstrumenteIBE!$A$1,ROW()-2,COLUMN(),1,1),IF(ROW()-2 &lt;= DataRows,OFFSET(MeineInstrumente!$A$9,ROW()-DataRows_IBE-1,COLUMN(),1,1),""))</f>
        <v>53</v>
      </c>
      <c r="B682">
        <f ca="1">IF(ROW()-1&lt;=DataRows_IBE,OFFSET(InstrumenteIBE!$A$1,ROW()-2,COLUMN(),1,1),IF(ROW()-2 &lt;= DataRows,OFFSET(MeineInstrumente!$A$9,ROW()-DataRows_IBE-1,COLUMN(),1,1),""))</f>
        <v>3</v>
      </c>
      <c r="C682">
        <f ca="1">IF(ROW()-1&lt;=DataRows_IBE,OFFSET(InstrumenteIBE!$A$1,ROW()-2,COLUMN(),1,1),IF(ROW()-2 &lt;= DataRows,OFFSET(MeineInstrumente!$A$9,ROW()-DataRows_IBE-1,COLUMN(),1,1),""))</f>
        <v>12</v>
      </c>
      <c r="D682" s="16" t="str">
        <f ca="1">IF(ROW()-1&lt;=DataRows_IBE,OFFSET(InstrumenteIBE!$A$1,ROW()-2,COLUMN(),1,1),IF(ROW()-2 &lt;= DataRows,OFFSET(MeineInstrumente!$A$9,ROW()-DataRows_IBE-1,COLUMN(),1,1),""))</f>
        <v>Lebens- und Arbeitssituation des Partners</v>
      </c>
      <c r="E682" t="str">
        <f t="shared" ca="1" si="10"/>
        <v>D;53</v>
      </c>
      <c r="F682" t="str">
        <f ca="1">IF(ROW()-1&lt;=DataRows_IBE,OFFSET(InstrumenteIBE!$A$1,ROW()-2,COLUMN()-COLUMN($F$1),1,1),IF(ROW()-2 &lt;= DataRows,OFFSET(MeineInstrumente!$A$9,ROW()-DataRows_IBE-1,COLUMN()-COLUMN($F$1),1,1),""))</f>
        <v>D</v>
      </c>
    </row>
    <row r="683" spans="1:6" x14ac:dyDescent="0.25">
      <c r="A683">
        <f ca="1">IF(ROW()-1&lt;=DataRows_IBE,OFFSET(InstrumenteIBE!$A$1,ROW()-2,COLUMN(),1,1),IF(ROW()-2 &lt;= DataRows,OFFSET(MeineInstrumente!$A$9,ROW()-DataRows_IBE-1,COLUMN(),1,1),""))</f>
        <v>53</v>
      </c>
      <c r="B683">
        <f ca="1">IF(ROW()-1&lt;=DataRows_IBE,OFFSET(InstrumenteIBE!$A$1,ROW()-2,COLUMN(),1,1),IF(ROW()-2 &lt;= DataRows,OFFSET(MeineInstrumente!$A$9,ROW()-DataRows_IBE-1,COLUMN(),1,1),""))</f>
        <v>3</v>
      </c>
      <c r="C683">
        <f ca="1">IF(ROW()-1&lt;=DataRows_IBE,OFFSET(InstrumenteIBE!$A$1,ROW()-2,COLUMN(),1,1),IF(ROW()-2 &lt;= DataRows,OFFSET(MeineInstrumente!$A$9,ROW()-DataRows_IBE-1,COLUMN(),1,1),""))</f>
        <v>12</v>
      </c>
      <c r="D683" s="16" t="str">
        <f ca="1">IF(ROW()-1&lt;=DataRows_IBE,OFFSET(InstrumenteIBE!$A$1,ROW()-2,COLUMN(),1,1),IF(ROW()-2 &lt;= DataRows,OFFSET(MeineInstrumente!$A$9,ROW()-DataRows_IBE-1,COLUMN(),1,1),""))</f>
        <v>Ausübung der Telearbeit, z. B. am Wohnort des Partners bzw. der Partnerin</v>
      </c>
      <c r="E683" t="str">
        <f t="shared" ca="1" si="10"/>
        <v>D_r;53</v>
      </c>
      <c r="F683" t="str">
        <f ca="1">IF(ROW()-1&lt;=DataRows_IBE,OFFSET(InstrumenteIBE!$A$1,ROW()-2,COLUMN()-COLUMN($F$1),1,1),IF(ROW()-2 &lt;= DataRows,OFFSET(MeineInstrumente!$A$9,ROW()-DataRows_IBE-1,COLUMN()-COLUMN($F$1),1,1),""))</f>
        <v>D_r</v>
      </c>
    </row>
    <row r="684" spans="1:6" x14ac:dyDescent="0.25">
      <c r="A684">
        <f ca="1">IF(ROW()-1&lt;=DataRows_IBE,OFFSET(InstrumenteIBE!$A$1,ROW()-2,COLUMN(),1,1),IF(ROW()-2 &lt;= DataRows,OFFSET(MeineInstrumente!$A$9,ROW()-DataRows_IBE-1,COLUMN(),1,1),""))</f>
        <v>53</v>
      </c>
      <c r="B684">
        <f ca="1">IF(ROW()-1&lt;=DataRows_IBE,OFFSET(InstrumenteIBE!$A$1,ROW()-2,COLUMN(),1,1),IF(ROW()-2 &lt;= DataRows,OFFSET(MeineInstrumente!$A$9,ROW()-DataRows_IBE-1,COLUMN(),1,1),""))</f>
        <v>3</v>
      </c>
      <c r="C684">
        <f ca="1">IF(ROW()-1&lt;=DataRows_IBE,OFFSET(InstrumenteIBE!$A$1,ROW()-2,COLUMN(),1,1),IF(ROW()-2 &lt;= DataRows,OFFSET(MeineInstrumente!$A$9,ROW()-DataRows_IBE-1,COLUMN(),1,1),""))</f>
        <v>13</v>
      </c>
      <c r="D684" s="16" t="str">
        <f ca="1">IF(ROW()-1&lt;=DataRows_IBE,OFFSET(InstrumenteIBE!$A$1,ROW()-2,COLUMN(),1,1),IF(ROW()-2 &lt;= DataRows,OFFSET(MeineInstrumente!$A$9,ROW()-DataRows_IBE-1,COLUMN(),1,1),""))</f>
        <v>Nebentätigkeit</v>
      </c>
      <c r="E684" t="str">
        <f t="shared" ca="1" si="10"/>
        <v>D;53</v>
      </c>
      <c r="F684" t="str">
        <f ca="1">IF(ROW()-1&lt;=DataRows_IBE,OFFSET(InstrumenteIBE!$A$1,ROW()-2,COLUMN()-COLUMN($F$1),1,1),IF(ROW()-2 &lt;= DataRows,OFFSET(MeineInstrumente!$A$9,ROW()-DataRows_IBE-1,COLUMN()-COLUMN($F$1),1,1),""))</f>
        <v>D</v>
      </c>
    </row>
    <row r="685" spans="1:6" ht="45" x14ac:dyDescent="0.25">
      <c r="A685">
        <f ca="1">IF(ROW()-1&lt;=DataRows_IBE,OFFSET(InstrumenteIBE!$A$1,ROW()-2,COLUMN(),1,1),IF(ROW()-2 &lt;= DataRows,OFFSET(MeineInstrumente!$A$9,ROW()-DataRows_IBE-1,COLUMN(),1,1),""))</f>
        <v>53</v>
      </c>
      <c r="B685">
        <f ca="1">IF(ROW()-1&lt;=DataRows_IBE,OFFSET(InstrumenteIBE!$A$1,ROW()-2,COLUMN(),1,1),IF(ROW()-2 &lt;= DataRows,OFFSET(MeineInstrumente!$A$9,ROW()-DataRows_IBE-1,COLUMN(),1,1),""))</f>
        <v>3</v>
      </c>
      <c r="C685">
        <f ca="1">IF(ROW()-1&lt;=DataRows_IBE,OFFSET(InstrumenteIBE!$A$1,ROW()-2,COLUMN(),1,1),IF(ROW()-2 &lt;= DataRows,OFFSET(MeineInstrumente!$A$9,ROW()-DataRows_IBE-1,COLUMN(),1,1),""))</f>
        <v>13</v>
      </c>
      <c r="D685" s="16" t="str">
        <f ca="1">IF(ROW()-1&lt;=DataRows_IBE,OFFSET(InstrumenteIBE!$A$1,ROW()-2,COLUMN(),1,1),IF(ROW()-2 &lt;= DataRows,OFFSET(MeineInstrumente!$A$9,ROW()-DataRows_IBE-1,COLUMN(),1,1),""))</f>
        <v>Ausübung der Telearbeit, z. B. zur Einsparung von Wegezeiten, die für die Nebentätigkeit genutzt werden können oder zur zeitlich flexiblen Wahrnehmung der Nebentätigkeit</v>
      </c>
      <c r="E685" t="str">
        <f t="shared" ca="1" si="10"/>
        <v>D_r;53</v>
      </c>
      <c r="F685" t="str">
        <f ca="1">IF(ROW()-1&lt;=DataRows_IBE,OFFSET(InstrumenteIBE!$A$1,ROW()-2,COLUMN()-COLUMN($F$1),1,1),IF(ROW()-2 &lt;= DataRows,OFFSET(MeineInstrumente!$A$9,ROW()-DataRows_IBE-1,COLUMN()-COLUMN($F$1),1,1),""))</f>
        <v>D_r</v>
      </c>
    </row>
    <row r="686" spans="1:6" x14ac:dyDescent="0.25">
      <c r="A686">
        <f ca="1">IF(ROW()-1&lt;=DataRows_IBE,OFFSET(InstrumenteIBE!$A$1,ROW()-2,COLUMN(),1,1),IF(ROW()-2 &lt;= DataRows,OFFSET(MeineInstrumente!$A$9,ROW()-DataRows_IBE-1,COLUMN(),1,1),""))</f>
        <v>53</v>
      </c>
      <c r="B686">
        <f ca="1">IF(ROW()-1&lt;=DataRows_IBE,OFFSET(InstrumenteIBE!$A$1,ROW()-2,COLUMN(),1,1),IF(ROW()-2 &lt;= DataRows,OFFSET(MeineInstrumente!$A$9,ROW()-DataRows_IBE-1,COLUMN(),1,1),""))</f>
        <v>3</v>
      </c>
      <c r="C686">
        <f ca="1">IF(ROW()-1&lt;=DataRows_IBE,OFFSET(InstrumenteIBE!$A$1,ROW()-2,COLUMN(),1,1),IF(ROW()-2 &lt;= DataRows,OFFSET(MeineInstrumente!$A$9,ROW()-DataRows_IBE-1,COLUMN(),1,1),""))</f>
        <v>14</v>
      </c>
      <c r="D686" s="16" t="str">
        <f ca="1">IF(ROW()-1&lt;=DataRows_IBE,OFFSET(InstrumenteIBE!$A$1,ROW()-2,COLUMN(),1,1),IF(ROW()-2 &lt;= DataRows,OFFSET(MeineInstrumente!$A$9,ROW()-DataRows_IBE-1,COLUMN(),1,1),""))</f>
        <v>Kritisches/Traumatisches Ereignis</v>
      </c>
      <c r="E686" t="str">
        <f t="shared" ca="1" si="10"/>
        <v>D;53</v>
      </c>
      <c r="F686" t="str">
        <f ca="1">IF(ROW()-1&lt;=DataRows_IBE,OFFSET(InstrumenteIBE!$A$1,ROW()-2,COLUMN()-COLUMN($F$1),1,1),IF(ROW()-2 &lt;= DataRows,OFFSET(MeineInstrumente!$A$9,ROW()-DataRows_IBE-1,COLUMN()-COLUMN($F$1),1,1),""))</f>
        <v>D</v>
      </c>
    </row>
    <row r="687" spans="1:6" ht="30" x14ac:dyDescent="0.25">
      <c r="A687">
        <f ca="1">IF(ROW()-1&lt;=DataRows_IBE,OFFSET(InstrumenteIBE!$A$1,ROW()-2,COLUMN(),1,1),IF(ROW()-2 &lt;= DataRows,OFFSET(MeineInstrumente!$A$9,ROW()-DataRows_IBE-1,COLUMN(),1,1),""))</f>
        <v>53</v>
      </c>
      <c r="B687">
        <f ca="1">IF(ROW()-1&lt;=DataRows_IBE,OFFSET(InstrumenteIBE!$A$1,ROW()-2,COLUMN(),1,1),IF(ROW()-2 &lt;= DataRows,OFFSET(MeineInstrumente!$A$9,ROW()-DataRows_IBE-1,COLUMN(),1,1),""))</f>
        <v>3</v>
      </c>
      <c r="C687">
        <f ca="1">IF(ROW()-1&lt;=DataRows_IBE,OFFSET(InstrumenteIBE!$A$1,ROW()-2,COLUMN(),1,1),IF(ROW()-2 &lt;= DataRows,OFFSET(MeineInstrumente!$A$9,ROW()-DataRows_IBE-1,COLUMN(),1,1),""))</f>
        <v>14</v>
      </c>
      <c r="D687" s="16" t="str">
        <f ca="1">IF(ROW()-1&lt;=DataRows_IBE,OFFSET(InstrumenteIBE!$A$1,ROW()-2,COLUMN(),1,1),IF(ROW()-2 &lt;= DataRows,OFFSET(MeineInstrumente!$A$9,ROW()-DataRows_IBE-1,COLUMN(),1,1),""))</f>
        <v>Ausübung der Telearbeit, z. B. aufgrund eingeschränkter Mobilität oder zur flexiblen Wahrnehmung von Therapiemaßnahmen / Beratungen</v>
      </c>
      <c r="E687" t="str">
        <f t="shared" ca="1" si="10"/>
        <v>D_r;53</v>
      </c>
      <c r="F687" t="str">
        <f ca="1">IF(ROW()-1&lt;=DataRows_IBE,OFFSET(InstrumenteIBE!$A$1,ROW()-2,COLUMN()-COLUMN($F$1),1,1),IF(ROW()-2 &lt;= DataRows,OFFSET(MeineInstrumente!$A$9,ROW()-DataRows_IBE-1,COLUMN()-COLUMN($F$1),1,1),""))</f>
        <v>D_r</v>
      </c>
    </row>
    <row r="688" spans="1:6" x14ac:dyDescent="0.25">
      <c r="A688">
        <f ca="1">IF(ROW()-1&lt;=DataRows_IBE,OFFSET(InstrumenteIBE!$A$1,ROW()-2,COLUMN(),1,1),IF(ROW()-2 &lt;= DataRows,OFFSET(MeineInstrumente!$A$9,ROW()-DataRows_IBE-1,COLUMN(),1,1),""))</f>
        <v>53</v>
      </c>
      <c r="B688">
        <f ca="1">IF(ROW()-1&lt;=DataRows_IBE,OFFSET(InstrumenteIBE!$A$1,ROW()-2,COLUMN(),1,1),IF(ROW()-2 &lt;= DataRows,OFFSET(MeineInstrumente!$A$9,ROW()-DataRows_IBE-1,COLUMN(),1,1),""))</f>
        <v>3</v>
      </c>
      <c r="C688">
        <f ca="1">IF(ROW()-1&lt;=DataRows_IBE,OFFSET(InstrumenteIBE!$A$1,ROW()-2,COLUMN(),1,1),IF(ROW()-2 &lt;= DataRows,OFFSET(MeineInstrumente!$A$9,ROW()-DataRows_IBE-1,COLUMN(),1,1),""))</f>
        <v>15</v>
      </c>
      <c r="D688" s="16" t="str">
        <f ca="1">IF(ROW()-1&lt;=DataRows_IBE,OFFSET(InstrumenteIBE!$A$1,ROW()-2,COLUMN(),1,1),IF(ROW()-2 &lt;= DataRows,OFFSET(MeineInstrumente!$A$9,ROW()-DataRows_IBE-1,COLUMN(),1,1),""))</f>
        <v>Pflege</v>
      </c>
      <c r="E688" t="str">
        <f t="shared" ca="1" si="10"/>
        <v>D;53</v>
      </c>
      <c r="F688" t="str">
        <f ca="1">IF(ROW()-1&lt;=DataRows_IBE,OFFSET(InstrumenteIBE!$A$1,ROW()-2,COLUMN()-COLUMN($F$1),1,1),IF(ROW()-2 &lt;= DataRows,OFFSET(MeineInstrumente!$A$9,ROW()-DataRows_IBE-1,COLUMN()-COLUMN($F$1),1,1),""))</f>
        <v>D</v>
      </c>
    </row>
    <row r="689" spans="1:6" ht="30" x14ac:dyDescent="0.25">
      <c r="A689">
        <f ca="1">IF(ROW()-1&lt;=DataRows_IBE,OFFSET(InstrumenteIBE!$A$1,ROW()-2,COLUMN(),1,1),IF(ROW()-2 &lt;= DataRows,OFFSET(MeineInstrumente!$A$9,ROW()-DataRows_IBE-1,COLUMN(),1,1),""))</f>
        <v>53</v>
      </c>
      <c r="B689">
        <f ca="1">IF(ROW()-1&lt;=DataRows_IBE,OFFSET(InstrumenteIBE!$A$1,ROW()-2,COLUMN(),1,1),IF(ROW()-2 &lt;= DataRows,OFFSET(MeineInstrumente!$A$9,ROW()-DataRows_IBE-1,COLUMN(),1,1),""))</f>
        <v>3</v>
      </c>
      <c r="C689">
        <f ca="1">IF(ROW()-1&lt;=DataRows_IBE,OFFSET(InstrumenteIBE!$A$1,ROW()-2,COLUMN(),1,1),IF(ROW()-2 &lt;= DataRows,OFFSET(MeineInstrumente!$A$9,ROW()-DataRows_IBE-1,COLUMN(),1,1),""))</f>
        <v>15</v>
      </c>
      <c r="D689" s="16" t="str">
        <f ca="1">IF(ROW()-1&lt;=DataRows_IBE,OFFSET(InstrumenteIBE!$A$1,ROW()-2,COLUMN(),1,1),IF(ROW()-2 &lt;= DataRows,OFFSET(MeineInstrumente!$A$9,ROW()-DataRows_IBE-1,COLUMN(),1,1),""))</f>
        <v>Ausübung der Telearbeit, z. B. bei akuter Erkrankung der zu pflegenden Person oder zur flexiblen Anpassung der Arbeitszeit an den Betreuungsbedarf</v>
      </c>
      <c r="E689" t="str">
        <f t="shared" ca="1" si="10"/>
        <v>D_r;53</v>
      </c>
      <c r="F689" t="str">
        <f ca="1">IF(ROW()-1&lt;=DataRows_IBE,OFFSET(InstrumenteIBE!$A$1,ROW()-2,COLUMN()-COLUMN($F$1),1,1),IF(ROW()-2 &lt;= DataRows,OFFSET(MeineInstrumente!$A$9,ROW()-DataRows_IBE-1,COLUMN()-COLUMN($F$1),1,1),""))</f>
        <v>D_r</v>
      </c>
    </row>
    <row r="690" spans="1:6" x14ac:dyDescent="0.25">
      <c r="A690">
        <f ca="1">IF(ROW()-1&lt;=DataRows_IBE,OFFSET(InstrumenteIBE!$A$1,ROW()-2,COLUMN(),1,1),IF(ROW()-2 &lt;= DataRows,OFFSET(MeineInstrumente!$A$9,ROW()-DataRows_IBE-1,COLUMN(),1,1),""))</f>
        <v>53</v>
      </c>
      <c r="B690">
        <f ca="1">IF(ROW()-1&lt;=DataRows_IBE,OFFSET(InstrumenteIBE!$A$1,ROW()-2,COLUMN(),1,1),IF(ROW()-2 &lt;= DataRows,OFFSET(MeineInstrumente!$A$9,ROW()-DataRows_IBE-1,COLUMN(),1,1),""))</f>
        <v>3</v>
      </c>
      <c r="C690">
        <f ca="1">IF(ROW()-1&lt;=DataRows_IBE,OFFSET(InstrumenteIBE!$A$1,ROW()-2,COLUMN(),1,1),IF(ROW()-2 &lt;= DataRows,OFFSET(MeineInstrumente!$A$9,ROW()-DataRows_IBE-1,COLUMN(),1,1),""))</f>
        <v>15</v>
      </c>
      <c r="D690" s="16" t="str">
        <f ca="1">IF(ROW()-1&lt;=DataRows_IBE,OFFSET(InstrumenteIBE!$A$1,ROW()-2,COLUMN(),1,1),IF(ROW()-2 &lt;= DataRows,OFFSET(MeineInstrumente!$A$9,ROW()-DataRows_IBE-1,COLUMN(),1,1),""))</f>
        <v>Verstärkte Nutzung der Telearbeit, z. B. bei Ausfall der Betreuung</v>
      </c>
      <c r="E690" t="str">
        <f t="shared" ca="1" si="10"/>
        <v>D_r;53</v>
      </c>
      <c r="F690" t="str">
        <f ca="1">IF(ROW()-1&lt;=DataRows_IBE,OFFSET(InstrumenteIBE!$A$1,ROW()-2,COLUMN()-COLUMN($F$1),1,1),IF(ROW()-2 &lt;= DataRows,OFFSET(MeineInstrumente!$A$9,ROW()-DataRows_IBE-1,COLUMN()-COLUMN($F$1),1,1),""))</f>
        <v>D_r</v>
      </c>
    </row>
    <row r="691" spans="1:6" x14ac:dyDescent="0.25">
      <c r="A691">
        <f ca="1">IF(ROW()-1&lt;=DataRows_IBE,OFFSET(InstrumenteIBE!$A$1,ROW()-2,COLUMN(),1,1),IF(ROW()-2 &lt;= DataRows,OFFSET(MeineInstrumente!$A$9,ROW()-DataRows_IBE-1,COLUMN(),1,1),""))</f>
        <v>53</v>
      </c>
      <c r="B691">
        <f ca="1">IF(ROW()-1&lt;=DataRows_IBE,OFFSET(InstrumenteIBE!$A$1,ROW()-2,COLUMN(),1,1),IF(ROW()-2 &lt;= DataRows,OFFSET(MeineInstrumente!$A$9,ROW()-DataRows_IBE-1,COLUMN(),1,1),""))</f>
        <v>3</v>
      </c>
      <c r="C691">
        <f ca="1">IF(ROW()-1&lt;=DataRows_IBE,OFFSET(InstrumenteIBE!$A$1,ROW()-2,COLUMN(),1,1),IF(ROW()-2 &lt;= DataRows,OFFSET(MeineInstrumente!$A$9,ROW()-DataRows_IBE-1,COLUMN(),1,1),""))</f>
        <v>16</v>
      </c>
      <c r="D691" s="16" t="str">
        <f ca="1">IF(ROW()-1&lt;=DataRows_IBE,OFFSET(InstrumenteIBE!$A$1,ROW()-2,COLUMN(),1,1),IF(ROW()-2 &lt;= DataRows,OFFSET(MeineInstrumente!$A$9,ROW()-DataRows_IBE-1,COLUMN(),1,1),""))</f>
        <v>Privat initiierte Weiterbildung</v>
      </c>
      <c r="E691" t="str">
        <f t="shared" ca="1" si="10"/>
        <v>D;53</v>
      </c>
      <c r="F691" t="str">
        <f ca="1">IF(ROW()-1&lt;=DataRows_IBE,OFFSET(InstrumenteIBE!$A$1,ROW()-2,COLUMN()-COLUMN($F$1),1,1),IF(ROW()-2 &lt;= DataRows,OFFSET(MeineInstrumente!$A$9,ROW()-DataRows_IBE-1,COLUMN()-COLUMN($F$1),1,1),""))</f>
        <v>D</v>
      </c>
    </row>
    <row r="692" spans="1:6" ht="30" x14ac:dyDescent="0.25">
      <c r="A692">
        <f ca="1">IF(ROW()-1&lt;=DataRows_IBE,OFFSET(InstrumenteIBE!$A$1,ROW()-2,COLUMN(),1,1),IF(ROW()-2 &lt;= DataRows,OFFSET(MeineInstrumente!$A$9,ROW()-DataRows_IBE-1,COLUMN(),1,1),""))</f>
        <v>53</v>
      </c>
      <c r="B692">
        <f ca="1">IF(ROW()-1&lt;=DataRows_IBE,OFFSET(InstrumenteIBE!$A$1,ROW()-2,COLUMN(),1,1),IF(ROW()-2 &lt;= DataRows,OFFSET(MeineInstrumente!$A$9,ROW()-DataRows_IBE-1,COLUMN(),1,1),""))</f>
        <v>3</v>
      </c>
      <c r="C692">
        <f ca="1">IF(ROW()-1&lt;=DataRows_IBE,OFFSET(InstrumenteIBE!$A$1,ROW()-2,COLUMN(),1,1),IF(ROW()-2 &lt;= DataRows,OFFSET(MeineInstrumente!$A$9,ROW()-DataRows_IBE-1,COLUMN(),1,1),""))</f>
        <v>16</v>
      </c>
      <c r="D692" s="16" t="str">
        <f ca="1">IF(ROW()-1&lt;=DataRows_IBE,OFFSET(InstrumenteIBE!$A$1,ROW()-2,COLUMN(),1,1),IF(ROW()-2 &lt;= DataRows,OFFSET(MeineInstrumente!$A$9,ROW()-DataRows_IBE-1,COLUMN(),1,1),""))</f>
        <v>Ausübung der Telearbeit, z. B. vom Seminarort aus oder zur flexiblen Gestaltung von Arbeits- und Lernphasen</v>
      </c>
      <c r="E692" t="str">
        <f t="shared" ca="1" si="10"/>
        <v>D_r;53</v>
      </c>
      <c r="F692" t="str">
        <f ca="1">IF(ROW()-1&lt;=DataRows_IBE,OFFSET(InstrumenteIBE!$A$1,ROW()-2,COLUMN()-COLUMN($F$1),1,1),IF(ROW()-2 &lt;= DataRows,OFFSET(MeineInstrumente!$A$9,ROW()-DataRows_IBE-1,COLUMN()-COLUMN($F$1),1,1),""))</f>
        <v>D_r</v>
      </c>
    </row>
    <row r="693" spans="1:6" x14ac:dyDescent="0.25">
      <c r="A693">
        <f ca="1">IF(ROW()-1&lt;=DataRows_IBE,OFFSET(InstrumenteIBE!$A$1,ROW()-2,COLUMN(),1,1),IF(ROW()-2 &lt;= DataRows,OFFSET(MeineInstrumente!$A$9,ROW()-DataRows_IBE-1,COLUMN(),1,1),""))</f>
        <v>53</v>
      </c>
      <c r="B693">
        <f ca="1">IF(ROW()-1&lt;=DataRows_IBE,OFFSET(InstrumenteIBE!$A$1,ROW()-2,COLUMN(),1,1),IF(ROW()-2 &lt;= DataRows,OFFSET(MeineInstrumente!$A$9,ROW()-DataRows_IBE-1,COLUMN(),1,1),""))</f>
        <v>3</v>
      </c>
      <c r="C693">
        <f ca="1">IF(ROW()-1&lt;=DataRows_IBE,OFFSET(InstrumenteIBE!$A$1,ROW()-2,COLUMN(),1,1),IF(ROW()-2 &lt;= DataRows,OFFSET(MeineInstrumente!$A$9,ROW()-DataRows_IBE-1,COLUMN(),1,1),""))</f>
        <v>16</v>
      </c>
      <c r="D693" s="16" t="str">
        <f ca="1">IF(ROW()-1&lt;=DataRows_IBE,OFFSET(InstrumenteIBE!$A$1,ROW()-2,COLUMN(),1,1),IF(ROW()-2 &lt;= DataRows,OFFSET(MeineInstrumente!$A$9,ROW()-DataRows_IBE-1,COLUMN(),1,1),""))</f>
        <v>Verstärkte Nutzung der Telearbeit, z. B. zur Prüfungsvorbereitung</v>
      </c>
      <c r="E693" t="str">
        <f t="shared" ca="1" si="10"/>
        <v>D_r;53</v>
      </c>
      <c r="F693" t="str">
        <f ca="1">IF(ROW()-1&lt;=DataRows_IBE,OFFSET(InstrumenteIBE!$A$1,ROW()-2,COLUMN()-COLUMN($F$1),1,1),IF(ROW()-2 &lt;= DataRows,OFFSET(MeineInstrumente!$A$9,ROW()-DataRows_IBE-1,COLUMN()-COLUMN($F$1),1,1),""))</f>
        <v>D_r</v>
      </c>
    </row>
    <row r="694" spans="1:6" x14ac:dyDescent="0.25">
      <c r="A694">
        <f ca="1">IF(ROW()-1&lt;=DataRows_IBE,OFFSET(InstrumenteIBE!$A$1,ROW()-2,COLUMN(),1,1),IF(ROW()-2 &lt;= DataRows,OFFSET(MeineInstrumente!$A$9,ROW()-DataRows_IBE-1,COLUMN(),1,1),""))</f>
        <v>53</v>
      </c>
      <c r="B694">
        <f ca="1">IF(ROW()-1&lt;=DataRows_IBE,OFFSET(InstrumenteIBE!$A$1,ROW()-2,COLUMN(),1,1),IF(ROW()-2 &lt;= DataRows,OFFSET(MeineInstrumente!$A$9,ROW()-DataRows_IBE-1,COLUMN(),1,1),""))</f>
        <v>3</v>
      </c>
      <c r="C694">
        <f ca="1">IF(ROW()-1&lt;=DataRows_IBE,OFFSET(InstrumenteIBE!$A$1,ROW()-2,COLUMN(),1,1),IF(ROW()-2 &lt;= DataRows,OFFSET(MeineInstrumente!$A$9,ROW()-DataRows_IBE-1,COLUMN(),1,1),""))</f>
        <v>17</v>
      </c>
      <c r="D694" s="16" t="str">
        <f ca="1">IF(ROW()-1&lt;=DataRows_IBE,OFFSET(InstrumenteIBE!$A$1,ROW()-2,COLUMN(),1,1),IF(ROW()-2 &lt;= DataRows,OFFSET(MeineInstrumente!$A$9,ROW()-DataRows_IBE-1,COLUMN(),1,1),""))</f>
        <v>Soziales Netzwerk</v>
      </c>
      <c r="E694" t="str">
        <f t="shared" ca="1" si="10"/>
        <v>D;53</v>
      </c>
      <c r="F694" t="str">
        <f ca="1">IF(ROW()-1&lt;=DataRows_IBE,OFFSET(InstrumenteIBE!$A$1,ROW()-2,COLUMN()-COLUMN($F$1),1,1),IF(ROW()-2 &lt;= DataRows,OFFSET(MeineInstrumente!$A$9,ROW()-DataRows_IBE-1,COLUMN()-COLUMN($F$1),1,1),""))</f>
        <v>D</v>
      </c>
    </row>
    <row r="695" spans="1:6" x14ac:dyDescent="0.25">
      <c r="A695">
        <f ca="1">IF(ROW()-1&lt;=DataRows_IBE,OFFSET(InstrumenteIBE!$A$1,ROW()-2,COLUMN(),1,1),IF(ROW()-2 &lt;= DataRows,OFFSET(MeineInstrumente!$A$9,ROW()-DataRows_IBE-1,COLUMN(),1,1),""))</f>
        <v>53</v>
      </c>
      <c r="B695">
        <f ca="1">IF(ROW()-1&lt;=DataRows_IBE,OFFSET(InstrumenteIBE!$A$1,ROW()-2,COLUMN(),1,1),IF(ROW()-2 &lt;= DataRows,OFFSET(MeineInstrumente!$A$9,ROW()-DataRows_IBE-1,COLUMN(),1,1),""))</f>
        <v>3</v>
      </c>
      <c r="C695">
        <f ca="1">IF(ROW()-1&lt;=DataRows_IBE,OFFSET(InstrumenteIBE!$A$1,ROW()-2,COLUMN(),1,1),IF(ROW()-2 &lt;= DataRows,OFFSET(MeineInstrumente!$A$9,ROW()-DataRows_IBE-1,COLUMN(),1,1),""))</f>
        <v>17</v>
      </c>
      <c r="D695" s="16" t="str">
        <f ca="1">IF(ROW()-1&lt;=DataRows_IBE,OFFSET(InstrumenteIBE!$A$1,ROW()-2,COLUMN(),1,1),IF(ROW()-2 &lt;= DataRows,OFFSET(MeineInstrumente!$A$9,ROW()-DataRows_IBE-1,COLUMN(),1,1),""))</f>
        <v>Ausübung der Telearbeit, z. B. am Wohnort von Freunden oder Verwandten</v>
      </c>
      <c r="E695" t="str">
        <f t="shared" ca="1" si="10"/>
        <v>D_r;53</v>
      </c>
      <c r="F695" t="str">
        <f ca="1">IF(ROW()-1&lt;=DataRows_IBE,OFFSET(InstrumenteIBE!$A$1,ROW()-2,COLUMN()-COLUMN($F$1),1,1),IF(ROW()-2 &lt;= DataRows,OFFSET(MeineInstrumente!$A$9,ROW()-DataRows_IBE-1,COLUMN()-COLUMN($F$1),1,1),""))</f>
        <v>D_r</v>
      </c>
    </row>
    <row r="696" spans="1:6" x14ac:dyDescent="0.25">
      <c r="A696">
        <f ca="1">IF(ROW()-1&lt;=DataRows_IBE,OFFSET(InstrumenteIBE!$A$1,ROW()-2,COLUMN(),1,1),IF(ROW()-2 &lt;= DataRows,OFFSET(MeineInstrumente!$A$9,ROW()-DataRows_IBE-1,COLUMN(),1,1),""))</f>
        <v>53</v>
      </c>
      <c r="B696">
        <f ca="1">IF(ROW()-1&lt;=DataRows_IBE,OFFSET(InstrumenteIBE!$A$1,ROW()-2,COLUMN(),1,1),IF(ROW()-2 &lt;= DataRows,OFFSET(MeineInstrumente!$A$9,ROW()-DataRows_IBE-1,COLUMN(),1,1),""))</f>
        <v>3</v>
      </c>
      <c r="C696">
        <f ca="1">IF(ROW()-1&lt;=DataRows_IBE,OFFSET(InstrumenteIBE!$A$1,ROW()-2,COLUMN(),1,1),IF(ROW()-2 &lt;= DataRows,OFFSET(MeineInstrumente!$A$9,ROW()-DataRows_IBE-1,COLUMN(),1,1),""))</f>
        <v>18</v>
      </c>
      <c r="D696" s="16" t="str">
        <f ca="1">IF(ROW()-1&lt;=DataRows_IBE,OFFSET(InstrumenteIBE!$A$1,ROW()-2,COLUMN(),1,1),IF(ROW()-2 &lt;= DataRows,OFFSET(MeineInstrumente!$A$9,ROW()-DataRows_IBE-1,COLUMN(),1,1),""))</f>
        <v>Verschuldung</v>
      </c>
      <c r="E696" t="str">
        <f t="shared" ca="1" si="10"/>
        <v>D;53</v>
      </c>
      <c r="F696" t="str">
        <f ca="1">IF(ROW()-1&lt;=DataRows_IBE,OFFSET(InstrumenteIBE!$A$1,ROW()-2,COLUMN()-COLUMN($F$1),1,1),IF(ROW()-2 &lt;= DataRows,OFFSET(MeineInstrumente!$A$9,ROW()-DataRows_IBE-1,COLUMN()-COLUMN($F$1),1,1),""))</f>
        <v>D</v>
      </c>
    </row>
    <row r="697" spans="1:6" ht="30" x14ac:dyDescent="0.25">
      <c r="A697">
        <f ca="1">IF(ROW()-1&lt;=DataRows_IBE,OFFSET(InstrumenteIBE!$A$1,ROW()-2,COLUMN(),1,1),IF(ROW()-2 &lt;= DataRows,OFFSET(MeineInstrumente!$A$9,ROW()-DataRows_IBE-1,COLUMN(),1,1),""))</f>
        <v>53</v>
      </c>
      <c r="B697">
        <f ca="1">IF(ROW()-1&lt;=DataRows_IBE,OFFSET(InstrumenteIBE!$A$1,ROW()-2,COLUMN(),1,1),IF(ROW()-2 &lt;= DataRows,OFFSET(MeineInstrumente!$A$9,ROW()-DataRows_IBE-1,COLUMN(),1,1),""))</f>
        <v>3</v>
      </c>
      <c r="C697">
        <f ca="1">IF(ROW()-1&lt;=DataRows_IBE,OFFSET(InstrumenteIBE!$A$1,ROW()-2,COLUMN(),1,1),IF(ROW()-2 &lt;= DataRows,OFFSET(MeineInstrumente!$A$9,ROW()-DataRows_IBE-1,COLUMN(),1,1),""))</f>
        <v>18</v>
      </c>
      <c r="D697" s="16" t="str">
        <f ca="1">IF(ROW()-1&lt;=DataRows_IBE,OFFSET(InstrumenteIBE!$A$1,ROW()-2,COLUMN(),1,1),IF(ROW()-2 &lt;= DataRows,OFFSET(MeineInstrumente!$A$9,ROW()-DataRows_IBE-1,COLUMN(),1,1),""))</f>
        <v>Ausübung der Telearbeit, z. B. zur Einsparung von Fahrtkosten oder bei Verlust der Mobilität</v>
      </c>
      <c r="E697" t="str">
        <f t="shared" ca="1" si="10"/>
        <v>D_r;53</v>
      </c>
      <c r="F697" t="str">
        <f ca="1">IF(ROW()-1&lt;=DataRows_IBE,OFFSET(InstrumenteIBE!$A$1,ROW()-2,COLUMN()-COLUMN($F$1),1,1),IF(ROW()-2 &lt;= DataRows,OFFSET(MeineInstrumente!$A$9,ROW()-DataRows_IBE-1,COLUMN()-COLUMN($F$1),1,1),""))</f>
        <v>D_r</v>
      </c>
    </row>
    <row r="698" spans="1:6" x14ac:dyDescent="0.25">
      <c r="A698">
        <f ca="1">IF(ROW()-1&lt;=DataRows_IBE,OFFSET(InstrumenteIBE!$A$1,ROW()-2,COLUMN(),1,1),IF(ROW()-2 &lt;= DataRows,OFFSET(MeineInstrumente!$A$9,ROW()-DataRows_IBE-1,COLUMN(),1,1),""))</f>
        <v>54</v>
      </c>
      <c r="B698">
        <f ca="1">IF(ROW()-1&lt;=DataRows_IBE,OFFSET(InstrumenteIBE!$A$1,ROW()-2,COLUMN(),1,1),IF(ROW()-2 &lt;= DataRows,OFFSET(MeineInstrumente!$A$9,ROW()-DataRows_IBE-1,COLUMN(),1,1),""))</f>
        <v>0</v>
      </c>
      <c r="C698">
        <f ca="1">IF(ROW()-1&lt;=DataRows_IBE,OFFSET(InstrumenteIBE!$A$1,ROW()-2,COLUMN(),1,1),IF(ROW()-2 &lt;= DataRows,OFFSET(MeineInstrumente!$A$9,ROW()-DataRows_IBE-1,COLUMN(),1,1),""))</f>
        <v>0</v>
      </c>
      <c r="D698" s="16" t="str">
        <f ca="1">IF(ROW()-1&lt;=DataRows_IBE,OFFSET(InstrumenteIBE!$A$1,ROW()-2,COLUMN(),1,1),IF(ROW()-2 &lt;= DataRows,OFFSET(MeineInstrumente!$A$9,ROW()-DataRows_IBE-1,COLUMN(),1,1),""))</f>
        <v>Mitarbeitergespräch</v>
      </c>
      <c r="E698" t="str">
        <f t="shared" ca="1" si="10"/>
        <v>I;54</v>
      </c>
      <c r="F698" t="str">
        <f ca="1">IF(ROW()-1&lt;=DataRows_IBE,OFFSET(InstrumenteIBE!$A$1,ROW()-2,COLUMN()-COLUMN($F$1),1,1),IF(ROW()-2 &lt;= DataRows,OFFSET(MeineInstrumente!$A$9,ROW()-DataRows_IBE-1,COLUMN()-COLUMN($F$1),1,1),""))</f>
        <v>I</v>
      </c>
    </row>
    <row r="699" spans="1:6" ht="60" x14ac:dyDescent="0.25">
      <c r="A699">
        <f ca="1">IF(ROW()-1&lt;=DataRows_IBE,OFFSET(InstrumenteIBE!$A$1,ROW()-2,COLUMN(),1,1),IF(ROW()-2 &lt;= DataRows,OFFSET(MeineInstrumente!$A$9,ROW()-DataRows_IBE-1,COLUMN(),1,1),""))</f>
        <v>54</v>
      </c>
      <c r="B699">
        <f ca="1">IF(ROW()-1&lt;=DataRows_IBE,OFFSET(InstrumenteIBE!$A$1,ROW()-2,COLUMN(),1,1),IF(ROW()-2 &lt;= DataRows,OFFSET(MeineInstrumente!$A$9,ROW()-DataRows_IBE-1,COLUMN(),1,1),""))</f>
        <v>0</v>
      </c>
      <c r="C699">
        <f ca="1">IF(ROW()-1&lt;=DataRows_IBE,OFFSET(InstrumenteIBE!$A$1,ROW()-2,COLUMN(),1,1),IF(ROW()-2 &lt;= DataRows,OFFSET(MeineInstrumente!$A$9,ROW()-DataRows_IBE-1,COLUMN(),1,1),""))</f>
        <v>0</v>
      </c>
      <c r="D699" s="16" t="str">
        <f ca="1">IF(ROW()-1&lt;=DataRows_IBE,OFFSET(InstrumenteIBE!$A$1,ROW()-2,COLUMN(),1,1),IF(ROW()-2 &lt;= DataRows,OFFSET(MeineInstrumente!$A$9,ROW()-DataRows_IBE-1,COLUMN(),1,1),""))</f>
        <v>Das Mitarbeitergespräch ist ein Führungsinstrument, das fester Bestandteil der Zusammenarbeit zwischen einem Vorgesetzten und seinen Mitarbeitern und Mitarbeiterinnen ist. Es findet in regelmäßigen und unregelmäßigen Abständen, sowohl geplant als auch spontan, zwischen ihnen statt.</v>
      </c>
      <c r="E699" t="str">
        <f t="shared" ca="1" si="10"/>
        <v>I_t;54</v>
      </c>
      <c r="F699" t="str">
        <f ca="1">IF(ROW()-1&lt;=DataRows_IBE,OFFSET(InstrumenteIBE!$A$1,ROW()-2,COLUMN()-COLUMN($F$1),1,1),IF(ROW()-2 &lt;= DataRows,OFFSET(MeineInstrumente!$A$9,ROW()-DataRows_IBE-1,COLUMN()-COLUMN($F$1),1,1),""))</f>
        <v>I_t</v>
      </c>
    </row>
    <row r="700" spans="1:6" ht="105" x14ac:dyDescent="0.25">
      <c r="A700">
        <f ca="1">IF(ROW()-1&lt;=DataRows_IBE,OFFSET(InstrumenteIBE!$A$1,ROW()-2,COLUMN(),1,1),IF(ROW()-2 &lt;= DataRows,OFFSET(MeineInstrumente!$A$9,ROW()-DataRows_IBE-1,COLUMN(),1,1),""))</f>
        <v>54</v>
      </c>
      <c r="B700">
        <f ca="1">IF(ROW()-1&lt;=DataRows_IBE,OFFSET(InstrumenteIBE!$A$1,ROW()-2,COLUMN(),1,1),IF(ROW()-2 &lt;= DataRows,OFFSET(MeineInstrumente!$A$9,ROW()-DataRows_IBE-1,COLUMN(),1,1),""))</f>
        <v>0</v>
      </c>
      <c r="C700">
        <f ca="1">IF(ROW()-1&lt;=DataRows_IBE,OFFSET(InstrumenteIBE!$A$1,ROW()-2,COLUMN(),1,1),IF(ROW()-2 &lt;= DataRows,OFFSET(MeineInstrumente!$A$9,ROW()-DataRows_IBE-1,COLUMN(),1,1),""))</f>
        <v>0</v>
      </c>
      <c r="D700" s="16" t="str">
        <f ca="1">IF(ROW()-1&lt;=DataRows_IBE,OFFSET(InstrumenteIBE!$A$1,ROW()-2,COLUMN(),1,1),IF(ROW()-2 &lt;= DataRows,OFFSET(MeineInstrumente!$A$9,ROW()-DataRows_IBE-1,COLUMN(),1,1),""))</f>
        <v>In allen Fragen der Vereinbarkeit von Berufs- und Lebensphasen der Beschäftigten zwischen dem Mitarbeiter bzw. der Mitarbeiterin und dem Vorgesetzten ist das Mitarbeitergespräch das \"Instrument erster Wahl\". Im Sinne von Information, Beratung und Problemlösung nutzt die Führungskraft als erster Ansprechpartner der Beschäftigten das Mitarbeitergespräch dafür, Lösungen zum Wohle des Unternehmens und der Mitarbeiter und Mitarbeiterinnen zu finden.</v>
      </c>
      <c r="E700" t="str">
        <f t="shared" ca="1" si="10"/>
        <v>I_d;54</v>
      </c>
      <c r="F700" t="str">
        <f ca="1">IF(ROW()-1&lt;=DataRows_IBE,OFFSET(InstrumenteIBE!$A$1,ROW()-2,COLUMN()-COLUMN($F$1),1,1),IF(ROW()-2 &lt;= DataRows,OFFSET(MeineInstrumente!$A$9,ROW()-DataRows_IBE-1,COLUMN()-COLUMN($F$1),1,1),""))</f>
        <v>I_d</v>
      </c>
    </row>
    <row r="701" spans="1:6" x14ac:dyDescent="0.25">
      <c r="A701">
        <f ca="1">IF(ROW()-1&lt;=DataRows_IBE,OFFSET(InstrumenteIBE!$A$1,ROW()-2,COLUMN(),1,1),IF(ROW()-2 &lt;= DataRows,OFFSET(MeineInstrumente!$A$9,ROW()-DataRows_IBE-1,COLUMN(),1,1),""))</f>
        <v>55</v>
      </c>
      <c r="B701">
        <f ca="1">IF(ROW()-1&lt;=DataRows_IBE,OFFSET(InstrumenteIBE!$A$1,ROW()-2,COLUMN(),1,1),IF(ROW()-2 &lt;= DataRows,OFFSET(MeineInstrumente!$A$9,ROW()-DataRows_IBE-1,COLUMN(),1,1),""))</f>
        <v>0</v>
      </c>
      <c r="C701">
        <f ca="1">IF(ROW()-1&lt;=DataRows_IBE,OFFSET(InstrumenteIBE!$A$1,ROW()-2,COLUMN(),1,1),IF(ROW()-2 &lt;= DataRows,OFFSET(MeineInstrumente!$A$9,ROW()-DataRows_IBE-1,COLUMN(),1,1),""))</f>
        <v>0</v>
      </c>
      <c r="D701" s="16" t="str">
        <f ca="1">IF(ROW()-1&lt;=DataRows_IBE,OFFSET(InstrumenteIBE!$A$1,ROW()-2,COLUMN(),1,1),IF(ROW()-2 &lt;= DataRows,OFFSET(MeineInstrumente!$A$9,ROW()-DataRows_IBE-1,COLUMN(),1,1),""))</f>
        <v>Externe Netzwerkbildung</v>
      </c>
      <c r="E701" t="str">
        <f t="shared" ca="1" si="10"/>
        <v>I;55</v>
      </c>
      <c r="F701" t="str">
        <f ca="1">IF(ROW()-1&lt;=DataRows_IBE,OFFSET(InstrumenteIBE!$A$1,ROW()-2,COLUMN()-COLUMN($F$1),1,1),IF(ROW()-2 &lt;= DataRows,OFFSET(MeineInstrumente!$A$9,ROW()-DataRows_IBE-1,COLUMN()-COLUMN($F$1),1,1),""))</f>
        <v>I</v>
      </c>
    </row>
    <row r="702" spans="1:6" ht="45" x14ac:dyDescent="0.25">
      <c r="A702">
        <f ca="1">IF(ROW()-1&lt;=DataRows_IBE,OFFSET(InstrumenteIBE!$A$1,ROW()-2,COLUMN(),1,1),IF(ROW()-2 &lt;= DataRows,OFFSET(MeineInstrumente!$A$9,ROW()-DataRows_IBE-1,COLUMN(),1,1),""))</f>
        <v>55</v>
      </c>
      <c r="B702">
        <f ca="1">IF(ROW()-1&lt;=DataRows_IBE,OFFSET(InstrumenteIBE!$A$1,ROW()-2,COLUMN(),1,1),IF(ROW()-2 &lt;= DataRows,OFFSET(MeineInstrumente!$A$9,ROW()-DataRows_IBE-1,COLUMN(),1,1),""))</f>
        <v>0</v>
      </c>
      <c r="C702">
        <f ca="1">IF(ROW()-1&lt;=DataRows_IBE,OFFSET(InstrumenteIBE!$A$1,ROW()-2,COLUMN(),1,1),IF(ROW()-2 &lt;= DataRows,OFFSET(MeineInstrumente!$A$9,ROW()-DataRows_IBE-1,COLUMN(),1,1),""))</f>
        <v>0</v>
      </c>
      <c r="D702" s="16" t="str">
        <f ca="1">IF(ROW()-1&lt;=DataRows_IBE,OFFSET(InstrumenteIBE!$A$1,ROW()-2,COLUMN(),1,1),IF(ROW()-2 &lt;= DataRows,OFFSET(MeineInstrumente!$A$9,ROW()-DataRows_IBE-1,COLUMN(),1,1),""))</f>
        <v>Unternehmen beteiligen sich an externen Netzwerken, in denen sich Mitarbeiter und Mitarbeiterinnen informieren und beraten sowie untereinander austauschen können.</v>
      </c>
      <c r="E702" t="str">
        <f t="shared" ca="1" si="10"/>
        <v>I_t;55</v>
      </c>
      <c r="F702" t="str">
        <f ca="1">IF(ROW()-1&lt;=DataRows_IBE,OFFSET(InstrumenteIBE!$A$1,ROW()-2,COLUMN()-COLUMN($F$1),1,1),IF(ROW()-2 &lt;= DataRows,OFFSET(MeineInstrumente!$A$9,ROW()-DataRows_IBE-1,COLUMN()-COLUMN($F$1),1,1),""))</f>
        <v>I_t</v>
      </c>
    </row>
    <row r="703" spans="1:6" ht="405" x14ac:dyDescent="0.25">
      <c r="A703">
        <f ca="1">IF(ROW()-1&lt;=DataRows_IBE,OFFSET(InstrumenteIBE!$A$1,ROW()-2,COLUMN(),1,1),IF(ROW()-2 &lt;= DataRows,OFFSET(MeineInstrumente!$A$9,ROW()-DataRows_IBE-1,COLUMN(),1,1),""))</f>
        <v>55</v>
      </c>
      <c r="B703">
        <f ca="1">IF(ROW()-1&lt;=DataRows_IBE,OFFSET(InstrumenteIBE!$A$1,ROW()-2,COLUMN(),1,1),IF(ROW()-2 &lt;= DataRows,OFFSET(MeineInstrumente!$A$9,ROW()-DataRows_IBE-1,COLUMN(),1,1),""))</f>
        <v>0</v>
      </c>
      <c r="C703">
        <f ca="1">IF(ROW()-1&lt;=DataRows_IBE,OFFSET(InstrumenteIBE!$A$1,ROW()-2,COLUMN(),1,1),IF(ROW()-2 &lt;= DataRows,OFFSET(MeineInstrumente!$A$9,ROW()-DataRows_IBE-1,COLUMN(),1,1),""))</f>
        <v>0</v>
      </c>
      <c r="D703" s="16" t="str">
        <f ca="1">IF(ROW()-1&lt;=DataRows_IBE,OFFSET(InstrumenteIBE!$A$1,ROW()-2,COLUMN(),1,1),IF(ROW()-2 &lt;= DataRows,OFFSET(MeineInstrumente!$A$9,ROW()-DataRows_IBE-1,COLUMN(),1,1),""))</f>
        <v>Externe Netzwerke bestehen sowohl virtuell über das Internet, aber auch persönlich im Rahmen regelmäßiger Treffen. In diesen Netzwerken können Beschäftigte ihre Erfahrungen austauschen. Externe virtuelle Netzwerke, wie etwa Social-Media-Werkzeuge (z.B. XING, Facebook, Twitter etc.) ermöglichen es jedem, global präsent zu sein und sie sind für jedermann zu geringen oder gar keinen Kosten zugänglich. In Social Media lassen sich unmittelbar und ohne Zeitverzug individuelle Beiträge von Personen veröffentlichen, so dass sie eine hohe Aktualität beinhalten. Beispielsweise können auch Fragen der Beschäftigten in Sekundenschnelle beantwortet werden und sie fördern damit die gegenseitige Hilfestellung der Beschäftigten untereinander, etwa in Fragen zur Vereinbarkeit von Berufs- und Lebensphasen. Das Unternehmen kann virtuelle externe Netzwerke unterstützen, indem es sich selbst als Unternehmen darin präsentiert und aktiv beteiligt sowie den Beschäftigten einen kostenlosen Internetzugang gewährt. Die Beteilgung von Mitarbeitern und Mitarbeiterinnen an externen Netzwerken, die im Rahmen regelmäßiger Treffen stattfinden, tragen ebenso dazu bei, das persönliche Netzwerk der Beschäftigten sowie deren fachliche, methodische und soziale Kompetenzen zu erweitern. In der Regel stehen bei diesen Zusammenkünften im Sinne eines Erfahrungsaustausches spezielle beruflich-fachliche Fragestellungen im Vordergrund, die unter den Experten diskutiert werden, wie es etwa Fach-Verbände und Fach-Organisationen anbieten. Das Unternehmen kann diese Zusammenkünfte unterstützen, indem es die Beitragskosten dafür trägt, die Treffen innerhalb der Arbeitszeit der Beschäftigten stattfinden, das Unternehmen dafür die Räumlichkeiten zur Verfügung stellt aber auch, indem die Arbeit der Netzwerke über bestimmte zur Verfügung stehende Medien (z. B. Betriebszeitung, Intranet, Betriebsversammlung) publik gemacht wird, wenn dies gewünscht ist.</v>
      </c>
      <c r="E703" t="str">
        <f t="shared" ca="1" si="10"/>
        <v>I_d;55</v>
      </c>
      <c r="F703" t="str">
        <f ca="1">IF(ROW()-1&lt;=DataRows_IBE,OFFSET(InstrumenteIBE!$A$1,ROW()-2,COLUMN()-COLUMN($F$1),1,1),IF(ROW()-2 &lt;= DataRows,OFFSET(MeineInstrumente!$A$9,ROW()-DataRows_IBE-1,COLUMN()-COLUMN($F$1),1,1),""))</f>
        <v>I_d</v>
      </c>
    </row>
    <row r="704" spans="1:6" x14ac:dyDescent="0.25">
      <c r="A704">
        <f ca="1">IF(ROW()-1&lt;=DataRows_IBE,OFFSET(InstrumenteIBE!$A$1,ROW()-2,COLUMN(),1,1),IF(ROW()-2 &lt;= DataRows,OFFSET(MeineInstrumente!$A$9,ROW()-DataRows_IBE-1,COLUMN(),1,1),""))</f>
        <v>55</v>
      </c>
      <c r="B704">
        <f ca="1">IF(ROW()-1&lt;=DataRows_IBE,OFFSET(InstrumenteIBE!$A$1,ROW()-2,COLUMN(),1,1),IF(ROW()-2 &lt;= DataRows,OFFSET(MeineInstrumente!$A$9,ROW()-DataRows_IBE-1,COLUMN(),1,1),""))</f>
        <v>1</v>
      </c>
      <c r="C704">
        <f ca="1">IF(ROW()-1&lt;=DataRows_IBE,OFFSET(InstrumenteIBE!$A$1,ROW()-2,COLUMN(),1,1),IF(ROW()-2 &lt;= DataRows,OFFSET(MeineInstrumente!$A$9,ROW()-DataRows_IBE-1,COLUMN(),1,1),""))</f>
        <v>0</v>
      </c>
      <c r="D704" s="16" t="str">
        <f ca="1">IF(ROW()-1&lt;=DataRows_IBE,OFFSET(InstrumenteIBE!$A$1,ROW()-2,COLUMN(),1,1),IF(ROW()-2 &lt;= DataRows,OFFSET(MeineInstrumente!$A$9,ROW()-DataRows_IBE-1,COLUMN(),1,1),""))</f>
        <v>spezifische Handlungsfelder</v>
      </c>
      <c r="E704" t="str">
        <f t="shared" ca="1" si="10"/>
        <v>dT;55</v>
      </c>
      <c r="F704" t="str">
        <f ca="1">IF(ROW()-1&lt;=DataRows_IBE,OFFSET(InstrumenteIBE!$A$1,ROW()-2,COLUMN()-COLUMN($F$1),1,1),IF(ROW()-2 &lt;= DataRows,OFFSET(MeineInstrumente!$A$9,ROW()-DataRows_IBE-1,COLUMN()-COLUMN($F$1),1,1),""))</f>
        <v>dT</v>
      </c>
    </row>
    <row r="705" spans="1:6" x14ac:dyDescent="0.25">
      <c r="A705">
        <f ca="1">IF(ROW()-1&lt;=DataRows_IBE,OFFSET(InstrumenteIBE!$A$1,ROW()-2,COLUMN(),1,1),IF(ROW()-2 &lt;= DataRows,OFFSET(MeineInstrumente!$A$9,ROW()-DataRows_IBE-1,COLUMN(),1,1),""))</f>
        <v>55</v>
      </c>
      <c r="B705">
        <f ca="1">IF(ROW()-1&lt;=DataRows_IBE,OFFSET(InstrumenteIBE!$A$1,ROW()-2,COLUMN(),1,1),IF(ROW()-2 &lt;= DataRows,OFFSET(MeineInstrumente!$A$9,ROW()-DataRows_IBE-1,COLUMN(),1,1),""))</f>
        <v>1</v>
      </c>
      <c r="C705">
        <f ca="1">IF(ROW()-1&lt;=DataRows_IBE,OFFSET(InstrumenteIBE!$A$1,ROW()-2,COLUMN(),1,1),IF(ROW()-2 &lt;= DataRows,OFFSET(MeineInstrumente!$A$9,ROW()-DataRows_IBE-1,COLUMN(),1,1),""))</f>
        <v>1</v>
      </c>
      <c r="D705" s="16" t="str">
        <f ca="1">IF(ROW()-1&lt;=DataRows_IBE,OFFSET(InstrumenteIBE!$A$1,ROW()-2,COLUMN(),1,1),IF(ROW()-2 &lt;= DataRows,OFFSET(MeineInstrumente!$A$9,ROW()-DataRows_IBE-1,COLUMN(),1,1),""))</f>
        <v>Personalentwicklung</v>
      </c>
      <c r="E705" t="str">
        <f t="shared" ca="1" si="10"/>
        <v>D;55</v>
      </c>
      <c r="F705" t="str">
        <f ca="1">IF(ROW()-1&lt;=DataRows_IBE,OFFSET(InstrumenteIBE!$A$1,ROW()-2,COLUMN()-COLUMN($F$1),1,1),IF(ROW()-2 &lt;= DataRows,OFFSET(MeineInstrumente!$A$9,ROW()-DataRows_IBE-1,COLUMN()-COLUMN($F$1),1,1),""))</f>
        <v>D</v>
      </c>
    </row>
    <row r="706" spans="1:6" x14ac:dyDescent="0.25">
      <c r="A706">
        <f ca="1">IF(ROW()-1&lt;=DataRows_IBE,OFFSET(InstrumenteIBE!$A$1,ROW()-2,COLUMN(),1,1),IF(ROW()-2 &lt;= DataRows,OFFSET(MeineInstrumente!$A$9,ROW()-DataRows_IBE-1,COLUMN(),1,1),""))</f>
        <v>55</v>
      </c>
      <c r="B706">
        <f ca="1">IF(ROW()-1&lt;=DataRows_IBE,OFFSET(InstrumenteIBE!$A$1,ROW()-2,COLUMN(),1,1),IF(ROW()-2 &lt;= DataRows,OFFSET(MeineInstrumente!$A$9,ROW()-DataRows_IBE-1,COLUMN(),1,1),""))</f>
        <v>1</v>
      </c>
      <c r="C706">
        <f ca="1">IF(ROW()-1&lt;=DataRows_IBE,OFFSET(InstrumenteIBE!$A$1,ROW()-2,COLUMN(),1,1),IF(ROW()-2 &lt;= DataRows,OFFSET(MeineInstrumente!$A$9,ROW()-DataRows_IBE-1,COLUMN(),1,1),""))</f>
        <v>4</v>
      </c>
      <c r="D706" s="16" t="str">
        <f ca="1">IF(ROW()-1&lt;=DataRows_IBE,OFFSET(InstrumenteIBE!$A$1,ROW()-2,COLUMN(),1,1),IF(ROW()-2 &lt;= DataRows,OFFSET(MeineInstrumente!$A$9,ROW()-DataRows_IBE-1,COLUMN(),1,1),""))</f>
        <v>Anreiz- und Motivationssysteme</v>
      </c>
      <c r="E706" t="str">
        <f t="shared" ref="E706:E769" ca="1" si="11">IF(ISNUMBER(A706),F706&amp;";"&amp;A706,"")</f>
        <v>D;55</v>
      </c>
      <c r="F706" t="str">
        <f ca="1">IF(ROW()-1&lt;=DataRows_IBE,OFFSET(InstrumenteIBE!$A$1,ROW()-2,COLUMN()-COLUMN($F$1),1,1),IF(ROW()-2 &lt;= DataRows,OFFSET(MeineInstrumente!$A$9,ROW()-DataRows_IBE-1,COLUMN()-COLUMN($F$1),1,1),""))</f>
        <v>D</v>
      </c>
    </row>
    <row r="707" spans="1:6" x14ac:dyDescent="0.25">
      <c r="A707">
        <f ca="1">IF(ROW()-1&lt;=DataRows_IBE,OFFSET(InstrumenteIBE!$A$1,ROW()-2,COLUMN(),1,1),IF(ROW()-2 &lt;= DataRows,OFFSET(MeineInstrumente!$A$9,ROW()-DataRows_IBE-1,COLUMN(),1,1),""))</f>
        <v>55</v>
      </c>
      <c r="B707">
        <f ca="1">IF(ROW()-1&lt;=DataRows_IBE,OFFSET(InstrumenteIBE!$A$1,ROW()-2,COLUMN(),1,1),IF(ROW()-2 &lt;= DataRows,OFFSET(MeineInstrumente!$A$9,ROW()-DataRows_IBE-1,COLUMN(),1,1),""))</f>
        <v>4</v>
      </c>
      <c r="C707">
        <f ca="1">IF(ROW()-1&lt;=DataRows_IBE,OFFSET(InstrumenteIBE!$A$1,ROW()-2,COLUMN(),1,1),IF(ROW()-2 &lt;= DataRows,OFFSET(MeineInstrumente!$A$9,ROW()-DataRows_IBE-1,COLUMN(),1,1),""))</f>
        <v>0</v>
      </c>
      <c r="D707" s="16" t="str">
        <f ca="1">IF(ROW()-1&lt;=DataRows_IBE,OFFSET(InstrumenteIBE!$A$1,ROW()-2,COLUMN(),1,1),IF(ROW()-2 &lt;= DataRows,OFFSET(MeineInstrumente!$A$9,ROW()-DataRows_IBE-1,COLUMN(),1,1),""))</f>
        <v>Berufshintergrund</v>
      </c>
      <c r="E707" t="str">
        <f t="shared" ca="1" si="11"/>
        <v>dT;55</v>
      </c>
      <c r="F707" t="str">
        <f ca="1">IF(ROW()-1&lt;=DataRows_IBE,OFFSET(InstrumenteIBE!$A$1,ROW()-2,COLUMN()-COLUMN($F$1),1,1),IF(ROW()-2 &lt;= DataRows,OFFSET(MeineInstrumente!$A$9,ROW()-DataRows_IBE-1,COLUMN()-COLUMN($F$1),1,1),""))</f>
        <v>dT</v>
      </c>
    </row>
    <row r="708" spans="1:6" x14ac:dyDescent="0.25">
      <c r="A708">
        <f ca="1">IF(ROW()-1&lt;=DataRows_IBE,OFFSET(InstrumenteIBE!$A$1,ROW()-2,COLUMN(),1,1),IF(ROW()-2 &lt;= DataRows,OFFSET(MeineInstrumente!$A$9,ROW()-DataRows_IBE-1,COLUMN(),1,1),""))</f>
        <v>55</v>
      </c>
      <c r="B708">
        <f ca="1">IF(ROW()-1&lt;=DataRows_IBE,OFFSET(InstrumenteIBE!$A$1,ROW()-2,COLUMN(),1,1),IF(ROW()-2 &lt;= DataRows,OFFSET(MeineInstrumente!$A$9,ROW()-DataRows_IBE-1,COLUMN(),1,1),""))</f>
        <v>4</v>
      </c>
      <c r="C708">
        <f ca="1">IF(ROW()-1&lt;=DataRows_IBE,OFFSET(InstrumenteIBE!$A$1,ROW()-2,COLUMN(),1,1),IF(ROW()-2 &lt;= DataRows,OFFSET(MeineInstrumente!$A$9,ROW()-DataRows_IBE-1,COLUMN(),1,1),""))</f>
        <v>19</v>
      </c>
      <c r="D708" s="16" t="str">
        <f ca="1">IF(ROW()-1&lt;=DataRows_IBE,OFFSET(InstrumenteIBE!$A$1,ROW()-2,COLUMN(),1,1),IF(ROW()-2 &lt;= DataRows,OFFSET(MeineInstrumente!$A$9,ROW()-DataRows_IBE-1,COLUMN(),1,1),""))</f>
        <v>Einstieg/Orientierung</v>
      </c>
      <c r="E708" t="str">
        <f t="shared" ca="1" si="11"/>
        <v>D;55</v>
      </c>
      <c r="F708" t="str">
        <f ca="1">IF(ROW()-1&lt;=DataRows_IBE,OFFSET(InstrumenteIBE!$A$1,ROW()-2,COLUMN()-COLUMN($F$1),1,1),IF(ROW()-2 &lt;= DataRows,OFFSET(MeineInstrumente!$A$9,ROW()-DataRows_IBE-1,COLUMN()-COLUMN($F$1),1,1),""))</f>
        <v>D</v>
      </c>
    </row>
    <row r="709" spans="1:6" x14ac:dyDescent="0.25">
      <c r="A709">
        <f ca="1">IF(ROW()-1&lt;=DataRows_IBE,OFFSET(InstrumenteIBE!$A$1,ROW()-2,COLUMN(),1,1),IF(ROW()-2 &lt;= DataRows,OFFSET(MeineInstrumente!$A$9,ROW()-DataRows_IBE-1,COLUMN(),1,1),""))</f>
        <v>55</v>
      </c>
      <c r="B709">
        <f ca="1">IF(ROW()-1&lt;=DataRows_IBE,OFFSET(InstrumenteIBE!$A$1,ROW()-2,COLUMN(),1,1),IF(ROW()-2 &lt;= DataRows,OFFSET(MeineInstrumente!$A$9,ROW()-DataRows_IBE-1,COLUMN(),1,1),""))</f>
        <v>4</v>
      </c>
      <c r="C709">
        <f ca="1">IF(ROW()-1&lt;=DataRows_IBE,OFFSET(InstrumenteIBE!$A$1,ROW()-2,COLUMN(),1,1),IF(ROW()-2 &lt;= DataRows,OFFSET(MeineInstrumente!$A$9,ROW()-DataRows_IBE-1,COLUMN(),1,1),""))</f>
        <v>19</v>
      </c>
      <c r="D709" s="16" t="str">
        <f ca="1">IF(ROW()-1&lt;=DataRows_IBE,OFFSET(InstrumenteIBE!$A$1,ROW()-2,COLUMN(),1,1),IF(ROW()-2 &lt;= DataRows,OFFSET(MeineInstrumente!$A$9,ROW()-DataRows_IBE-1,COLUMN(),1,1),""))</f>
        <v>Externe Netzwerkbildung, z.B. zur Erlangung branchenspezifischen Wissens</v>
      </c>
      <c r="E709" t="str">
        <f t="shared" ca="1" si="11"/>
        <v>D_r;55</v>
      </c>
      <c r="F709" t="str">
        <f ca="1">IF(ROW()-1&lt;=DataRows_IBE,OFFSET(InstrumenteIBE!$A$1,ROW()-2,COLUMN()-COLUMN($F$1),1,1),IF(ROW()-2 &lt;= DataRows,OFFSET(MeineInstrumente!$A$9,ROW()-DataRows_IBE-1,COLUMN()-COLUMN($F$1),1,1),""))</f>
        <v>D_r</v>
      </c>
    </row>
    <row r="710" spans="1:6" x14ac:dyDescent="0.25">
      <c r="A710">
        <f ca="1">IF(ROW()-1&lt;=DataRows_IBE,OFFSET(InstrumenteIBE!$A$1,ROW()-2,COLUMN(),1,1),IF(ROW()-2 &lt;= DataRows,OFFSET(MeineInstrumente!$A$9,ROW()-DataRows_IBE-1,COLUMN(),1,1),""))</f>
        <v>55</v>
      </c>
      <c r="B710">
        <f ca="1">IF(ROW()-1&lt;=DataRows_IBE,OFFSET(InstrumenteIBE!$A$1,ROW()-2,COLUMN(),1,1),IF(ROW()-2 &lt;= DataRows,OFFSET(MeineInstrumente!$A$9,ROW()-DataRows_IBE-1,COLUMN(),1,1),""))</f>
        <v>4</v>
      </c>
      <c r="C710">
        <f ca="1">IF(ROW()-1&lt;=DataRows_IBE,OFFSET(InstrumenteIBE!$A$1,ROW()-2,COLUMN(),1,1),IF(ROW()-2 &lt;= DataRows,OFFSET(MeineInstrumente!$A$9,ROW()-DataRows_IBE-1,COLUMN(),1,1),""))</f>
        <v>20</v>
      </c>
      <c r="D710" s="16" t="str">
        <f ca="1">IF(ROW()-1&lt;=DataRows_IBE,OFFSET(InstrumenteIBE!$A$1,ROW()-2,COLUMN(),1,1),IF(ROW()-2 &lt;= DataRows,OFFSET(MeineInstrumente!$A$9,ROW()-DataRows_IBE-1,COLUMN(),1,1),""))</f>
        <v>Reife</v>
      </c>
      <c r="E710" t="str">
        <f t="shared" ca="1" si="11"/>
        <v>D;55</v>
      </c>
      <c r="F710" t="str">
        <f ca="1">IF(ROW()-1&lt;=DataRows_IBE,OFFSET(InstrumenteIBE!$A$1,ROW()-2,COLUMN()-COLUMN($F$1),1,1),IF(ROW()-2 &lt;= DataRows,OFFSET(MeineInstrumente!$A$9,ROW()-DataRows_IBE-1,COLUMN()-COLUMN($F$1),1,1),""))</f>
        <v>D</v>
      </c>
    </row>
    <row r="711" spans="1:6" ht="30" x14ac:dyDescent="0.25">
      <c r="A711">
        <f ca="1">IF(ROW()-1&lt;=DataRows_IBE,OFFSET(InstrumenteIBE!$A$1,ROW()-2,COLUMN(),1,1),IF(ROW()-2 &lt;= DataRows,OFFSET(MeineInstrumente!$A$9,ROW()-DataRows_IBE-1,COLUMN(),1,1),""))</f>
        <v>55</v>
      </c>
      <c r="B711">
        <f ca="1">IF(ROW()-1&lt;=DataRows_IBE,OFFSET(InstrumenteIBE!$A$1,ROW()-2,COLUMN(),1,1),IF(ROW()-2 &lt;= DataRows,OFFSET(MeineInstrumente!$A$9,ROW()-DataRows_IBE-1,COLUMN(),1,1),""))</f>
        <v>4</v>
      </c>
      <c r="C711">
        <f ca="1">IF(ROW()-1&lt;=DataRows_IBE,OFFSET(InstrumenteIBE!$A$1,ROW()-2,COLUMN(),1,1),IF(ROW()-2 &lt;= DataRows,OFFSET(MeineInstrumente!$A$9,ROW()-DataRows_IBE-1,COLUMN(),1,1),""))</f>
        <v>20</v>
      </c>
      <c r="D711" s="16" t="str">
        <f ca="1">IF(ROW()-1&lt;=DataRows_IBE,OFFSET(InstrumenteIBE!$A$1,ROW()-2,COLUMN(),1,1),IF(ROW()-2 &lt;= DataRows,OFFSET(MeineInstrumente!$A$9,ROW()-DataRows_IBE-1,COLUMN(),1,1),""))</f>
        <v>Externe Netzwerkbildung, z.B. um einen \"Blick über den eigenen Tellerrand\" zu werfen und einen Einblick in andere Unternehmen zu gewinnen</v>
      </c>
      <c r="E711" t="str">
        <f t="shared" ca="1" si="11"/>
        <v>D_r;55</v>
      </c>
      <c r="F711" t="str">
        <f ca="1">IF(ROW()-1&lt;=DataRows_IBE,OFFSET(InstrumenteIBE!$A$1,ROW()-2,COLUMN()-COLUMN($F$1),1,1),IF(ROW()-2 &lt;= DataRows,OFFSET(MeineInstrumente!$A$9,ROW()-DataRows_IBE-1,COLUMN()-COLUMN($F$1),1,1),""))</f>
        <v>D_r</v>
      </c>
    </row>
    <row r="712" spans="1:6" x14ac:dyDescent="0.25">
      <c r="A712">
        <f ca="1">IF(ROW()-1&lt;=DataRows_IBE,OFFSET(InstrumenteIBE!$A$1,ROW()-2,COLUMN(),1,1),IF(ROW()-2 &lt;= DataRows,OFFSET(MeineInstrumente!$A$9,ROW()-DataRows_IBE-1,COLUMN(),1,1),""))</f>
        <v>55</v>
      </c>
      <c r="B712">
        <f ca="1">IF(ROW()-1&lt;=DataRows_IBE,OFFSET(InstrumenteIBE!$A$1,ROW()-2,COLUMN(),1,1),IF(ROW()-2 &lt;= DataRows,OFFSET(MeineInstrumente!$A$9,ROW()-DataRows_IBE-1,COLUMN(),1,1),""))</f>
        <v>4</v>
      </c>
      <c r="C712">
        <f ca="1">IF(ROW()-1&lt;=DataRows_IBE,OFFSET(InstrumenteIBE!$A$1,ROW()-2,COLUMN(),1,1),IF(ROW()-2 &lt;= DataRows,OFFSET(MeineInstrumente!$A$9,ROW()-DataRows_IBE-1,COLUMN(),1,1),""))</f>
        <v>21</v>
      </c>
      <c r="D712" s="16" t="str">
        <f ca="1">IF(ROW()-1&lt;=DataRows_IBE,OFFSET(InstrumenteIBE!$A$1,ROW()-2,COLUMN(),1,1),IF(ROW()-2 &lt;= DataRows,OFFSET(MeineInstrumente!$A$9,ROW()-DataRows_IBE-1,COLUMN(),1,1),""))</f>
        <v>Führung</v>
      </c>
      <c r="E712" t="str">
        <f t="shared" ca="1" si="11"/>
        <v>D;55</v>
      </c>
      <c r="F712" t="str">
        <f ca="1">IF(ROW()-1&lt;=DataRows_IBE,OFFSET(InstrumenteIBE!$A$1,ROW()-2,COLUMN()-COLUMN($F$1),1,1),IF(ROW()-2 &lt;= DataRows,OFFSET(MeineInstrumente!$A$9,ROW()-DataRows_IBE-1,COLUMN()-COLUMN($F$1),1,1),""))</f>
        <v>D</v>
      </c>
    </row>
    <row r="713" spans="1:6" ht="30" x14ac:dyDescent="0.25">
      <c r="A713">
        <f ca="1">IF(ROW()-1&lt;=DataRows_IBE,OFFSET(InstrumenteIBE!$A$1,ROW()-2,COLUMN(),1,1),IF(ROW()-2 &lt;= DataRows,OFFSET(MeineInstrumente!$A$9,ROW()-DataRows_IBE-1,COLUMN(),1,1),""))</f>
        <v>55</v>
      </c>
      <c r="B713">
        <f ca="1">IF(ROW()-1&lt;=DataRows_IBE,OFFSET(InstrumenteIBE!$A$1,ROW()-2,COLUMN(),1,1),IF(ROW()-2 &lt;= DataRows,OFFSET(MeineInstrumente!$A$9,ROW()-DataRows_IBE-1,COLUMN(),1,1),""))</f>
        <v>4</v>
      </c>
      <c r="C713">
        <f ca="1">IF(ROW()-1&lt;=DataRows_IBE,OFFSET(InstrumenteIBE!$A$1,ROW()-2,COLUMN(),1,1),IF(ROW()-2 &lt;= DataRows,OFFSET(MeineInstrumente!$A$9,ROW()-DataRows_IBE-1,COLUMN(),1,1),""))</f>
        <v>21</v>
      </c>
      <c r="D713" s="16" t="str">
        <f ca="1">IF(ROW()-1&lt;=DataRows_IBE,OFFSET(InstrumenteIBE!$A$1,ROW()-2,COLUMN(),1,1),IF(ROW()-2 &lt;= DataRows,OFFSET(MeineInstrumente!$A$9,ROW()-DataRows_IBE-1,COLUMN(),1,1),""))</f>
        <v>Externe Netzwerkbildung, z.B. zum Erfahrungsaustausch zwischen Führungskräften unterschiedlicher Unternehmen</v>
      </c>
      <c r="E713" t="str">
        <f t="shared" ca="1" si="11"/>
        <v>D_r;55</v>
      </c>
      <c r="F713" t="str">
        <f ca="1">IF(ROW()-1&lt;=DataRows_IBE,OFFSET(InstrumenteIBE!$A$1,ROW()-2,COLUMN()-COLUMN($F$1),1,1),IF(ROW()-2 &lt;= DataRows,OFFSET(MeineInstrumente!$A$9,ROW()-DataRows_IBE-1,COLUMN()-COLUMN($F$1),1,1),""))</f>
        <v>D_r</v>
      </c>
    </row>
    <row r="714" spans="1:6" x14ac:dyDescent="0.25">
      <c r="A714">
        <f ca="1">IF(ROW()-1&lt;=DataRows_IBE,OFFSET(InstrumenteIBE!$A$1,ROW()-2,COLUMN(),1,1),IF(ROW()-2 &lt;= DataRows,OFFSET(MeineInstrumente!$A$9,ROW()-DataRows_IBE-1,COLUMN(),1,1),""))</f>
        <v>55</v>
      </c>
      <c r="B714">
        <f ca="1">IF(ROW()-1&lt;=DataRows_IBE,OFFSET(InstrumenteIBE!$A$1,ROW()-2,COLUMN(),1,1),IF(ROW()-2 &lt;= DataRows,OFFSET(MeineInstrumente!$A$9,ROW()-DataRows_IBE-1,COLUMN(),1,1),""))</f>
        <v>4</v>
      </c>
      <c r="C714">
        <f ca="1">IF(ROW()-1&lt;=DataRows_IBE,OFFSET(InstrumenteIBE!$A$1,ROW()-2,COLUMN(),1,1),IF(ROW()-2 &lt;= DataRows,OFFSET(MeineInstrumente!$A$9,ROW()-DataRows_IBE-1,COLUMN(),1,1),""))</f>
        <v>22</v>
      </c>
      <c r="D714" s="16" t="str">
        <f ca="1">IF(ROW()-1&lt;=DataRows_IBE,OFFSET(InstrumenteIBE!$A$1,ROW()-2,COLUMN(),1,1),IF(ROW()-2 &lt;= DataRows,OFFSET(MeineInstrumente!$A$9,ROW()-DataRows_IBE-1,COLUMN(),1,1),""))</f>
        <v>Ausland</v>
      </c>
      <c r="E714" t="str">
        <f t="shared" ca="1" si="11"/>
        <v>D;55</v>
      </c>
      <c r="F714" t="str">
        <f ca="1">IF(ROW()-1&lt;=DataRows_IBE,OFFSET(InstrumenteIBE!$A$1,ROW()-2,COLUMN()-COLUMN($F$1),1,1),IF(ROW()-2 &lt;= DataRows,OFFSET(MeineInstrumente!$A$9,ROW()-DataRows_IBE-1,COLUMN()-COLUMN($F$1),1,1),""))</f>
        <v>D</v>
      </c>
    </row>
    <row r="715" spans="1:6" ht="30" x14ac:dyDescent="0.25">
      <c r="A715">
        <f ca="1">IF(ROW()-1&lt;=DataRows_IBE,OFFSET(InstrumenteIBE!$A$1,ROW()-2,COLUMN(),1,1),IF(ROW()-2 &lt;= DataRows,OFFSET(MeineInstrumente!$A$9,ROW()-DataRows_IBE-1,COLUMN(),1,1),""))</f>
        <v>55</v>
      </c>
      <c r="B715">
        <f ca="1">IF(ROW()-1&lt;=DataRows_IBE,OFFSET(InstrumenteIBE!$A$1,ROW()-2,COLUMN(),1,1),IF(ROW()-2 &lt;= DataRows,OFFSET(MeineInstrumente!$A$9,ROW()-DataRows_IBE-1,COLUMN(),1,1),""))</f>
        <v>4</v>
      </c>
      <c r="C715">
        <f ca="1">IF(ROW()-1&lt;=DataRows_IBE,OFFSET(InstrumenteIBE!$A$1,ROW()-2,COLUMN(),1,1),IF(ROW()-2 &lt;= DataRows,OFFSET(MeineInstrumente!$A$9,ROW()-DataRows_IBE-1,COLUMN(),1,1),""))</f>
        <v>22</v>
      </c>
      <c r="D715" s="16" t="str">
        <f ca="1">IF(ROW()-1&lt;=DataRows_IBE,OFFSET(InstrumenteIBE!$A$1,ROW()-2,COLUMN(),1,1),IF(ROW()-2 &lt;= DataRows,OFFSET(MeineInstrumente!$A$9,ROW()-DataRows_IBE-1,COLUMN(),1,1),""))</f>
        <v>Externe Netzwerkbildung, z.B. zum Aufbau von Kontakten zu anderen Expatriates</v>
      </c>
      <c r="E715" t="str">
        <f t="shared" ca="1" si="11"/>
        <v>D_r;55</v>
      </c>
      <c r="F715" t="str">
        <f ca="1">IF(ROW()-1&lt;=DataRows_IBE,OFFSET(InstrumenteIBE!$A$1,ROW()-2,COLUMN()-COLUMN($F$1),1,1),IF(ROW()-2 &lt;= DataRows,OFFSET(MeineInstrumente!$A$9,ROW()-DataRows_IBE-1,COLUMN()-COLUMN($F$1),1,1),""))</f>
        <v>D_r</v>
      </c>
    </row>
    <row r="716" spans="1:6" x14ac:dyDescent="0.25">
      <c r="A716">
        <f ca="1">IF(ROW()-1&lt;=DataRows_IBE,OFFSET(InstrumenteIBE!$A$1,ROW()-2,COLUMN(),1,1),IF(ROW()-2 &lt;= DataRows,OFFSET(MeineInstrumente!$A$9,ROW()-DataRows_IBE-1,COLUMN(),1,1),""))</f>
        <v>55</v>
      </c>
      <c r="B716">
        <f ca="1">IF(ROW()-1&lt;=DataRows_IBE,OFFSET(InstrumenteIBE!$A$1,ROW()-2,COLUMN(),1,1),IF(ROW()-2 &lt;= DataRows,OFFSET(MeineInstrumente!$A$9,ROW()-DataRows_IBE-1,COLUMN(),1,1),""))</f>
        <v>4</v>
      </c>
      <c r="C716">
        <f ca="1">IF(ROW()-1&lt;=DataRows_IBE,OFFSET(InstrumenteIBE!$A$1,ROW()-2,COLUMN(),1,1),IF(ROW()-2 &lt;= DataRows,OFFSET(MeineInstrumente!$A$9,ROW()-DataRows_IBE-1,COLUMN(),1,1),""))</f>
        <v>23</v>
      </c>
      <c r="D716" s="16" t="str">
        <f ca="1">IF(ROW()-1&lt;=DataRows_IBE,OFFSET(InstrumenteIBE!$A$1,ROW()-2,COLUMN(),1,1),IF(ROW()-2 &lt;= DataRows,OFFSET(MeineInstrumente!$A$9,ROW()-DataRows_IBE-1,COLUMN(),1,1),""))</f>
        <v>Ausstieg</v>
      </c>
      <c r="E716" t="str">
        <f t="shared" ca="1" si="11"/>
        <v>D;55</v>
      </c>
      <c r="F716" t="str">
        <f ca="1">IF(ROW()-1&lt;=DataRows_IBE,OFFSET(InstrumenteIBE!$A$1,ROW()-2,COLUMN()-COLUMN($F$1),1,1),IF(ROW()-2 &lt;= DataRows,OFFSET(MeineInstrumente!$A$9,ROW()-DataRows_IBE-1,COLUMN()-COLUMN($F$1),1,1),""))</f>
        <v>D</v>
      </c>
    </row>
    <row r="717" spans="1:6" ht="30" x14ac:dyDescent="0.25">
      <c r="A717">
        <f ca="1">IF(ROW()-1&lt;=DataRows_IBE,OFFSET(InstrumenteIBE!$A$1,ROW()-2,COLUMN(),1,1),IF(ROW()-2 &lt;= DataRows,OFFSET(MeineInstrumente!$A$9,ROW()-DataRows_IBE-1,COLUMN(),1,1),""))</f>
        <v>55</v>
      </c>
      <c r="B717">
        <f ca="1">IF(ROW()-1&lt;=DataRows_IBE,OFFSET(InstrumenteIBE!$A$1,ROW()-2,COLUMN(),1,1),IF(ROW()-2 &lt;= DataRows,OFFSET(MeineInstrumente!$A$9,ROW()-DataRows_IBE-1,COLUMN(),1,1),""))</f>
        <v>4</v>
      </c>
      <c r="C717">
        <f ca="1">IF(ROW()-1&lt;=DataRows_IBE,OFFSET(InstrumenteIBE!$A$1,ROW()-2,COLUMN(),1,1),IF(ROW()-2 &lt;= DataRows,OFFSET(MeineInstrumente!$A$9,ROW()-DataRows_IBE-1,COLUMN(),1,1),""))</f>
        <v>23</v>
      </c>
      <c r="D717" s="16" t="str">
        <f ca="1">IF(ROW()-1&lt;=DataRows_IBE,OFFSET(InstrumenteIBE!$A$1,ROW()-2,COLUMN(),1,1),IF(ROW()-2 &lt;= DataRows,OFFSET(MeineInstrumente!$A$9,ROW()-DataRows_IBE-1,COLUMN(),1,1),""))</f>
        <v>Externe Netzwerkbildung, z.B. für den Wissenstransfer im Rahmen unternehmensübergreifender Mentorenprogramme</v>
      </c>
      <c r="E717" t="str">
        <f t="shared" ca="1" si="11"/>
        <v>D_r;55</v>
      </c>
      <c r="F717" t="str">
        <f ca="1">IF(ROW()-1&lt;=DataRows_IBE,OFFSET(InstrumenteIBE!$A$1,ROW()-2,COLUMN()-COLUMN($F$1),1,1),IF(ROW()-2 &lt;= DataRows,OFFSET(MeineInstrumente!$A$9,ROW()-DataRows_IBE-1,COLUMN()-COLUMN($F$1),1,1),""))</f>
        <v>D_r</v>
      </c>
    </row>
    <row r="718" spans="1:6" x14ac:dyDescent="0.25">
      <c r="A718">
        <f ca="1">IF(ROW()-1&lt;=DataRows_IBE,OFFSET(InstrumenteIBE!$A$1,ROW()-2,COLUMN(),1,1),IF(ROW()-2 &lt;= DataRows,OFFSET(MeineInstrumente!$A$9,ROW()-DataRows_IBE-1,COLUMN(),1,1),""))</f>
        <v>55</v>
      </c>
      <c r="B718">
        <f ca="1">IF(ROW()-1&lt;=DataRows_IBE,OFFSET(InstrumenteIBE!$A$1,ROW()-2,COLUMN(),1,1),IF(ROW()-2 &lt;= DataRows,OFFSET(MeineInstrumente!$A$9,ROW()-DataRows_IBE-1,COLUMN(),1,1),""))</f>
        <v>22</v>
      </c>
      <c r="C718">
        <f ca="1">IF(ROW()-1&lt;=DataRows_IBE,OFFSET(InstrumenteIBE!$A$1,ROW()-2,COLUMN(),1,1),IF(ROW()-2 &lt;= DataRows,OFFSET(MeineInstrumente!$A$9,ROW()-DataRows_IBE-1,COLUMN(),1,1),""))</f>
        <v>0</v>
      </c>
      <c r="D718" s="16" t="str">
        <f ca="1">IF(ROW()-1&lt;=DataRows_IBE,OFFSET(InstrumenteIBE!$A$1,ROW()-2,COLUMN(),1,1),IF(ROW()-2 &lt;= DataRows,OFFSET(MeineInstrumente!$A$9,ROW()-DataRows_IBE-1,COLUMN(),1,1),""))</f>
        <v>Geschlecht</v>
      </c>
      <c r="E718" t="str">
        <f t="shared" ca="1" si="11"/>
        <v>dT;55</v>
      </c>
      <c r="F718" t="str">
        <f ca="1">IF(ROW()-1&lt;=DataRows_IBE,OFFSET(InstrumenteIBE!$A$1,ROW()-2,COLUMN()-COLUMN($F$1),1,1),IF(ROW()-2 &lt;= DataRows,OFFSET(MeineInstrumente!$A$9,ROW()-DataRows_IBE-1,COLUMN()-COLUMN($F$1),1,1),""))</f>
        <v>dT</v>
      </c>
    </row>
    <row r="719" spans="1:6" x14ac:dyDescent="0.25">
      <c r="A719">
        <f ca="1">IF(ROW()-1&lt;=DataRows_IBE,OFFSET(InstrumenteIBE!$A$1,ROW()-2,COLUMN(),1,1),IF(ROW()-2 &lt;= DataRows,OFFSET(MeineInstrumente!$A$9,ROW()-DataRows_IBE-1,COLUMN(),1,1),""))</f>
        <v>55</v>
      </c>
      <c r="B719">
        <f ca="1">IF(ROW()-1&lt;=DataRows_IBE,OFFSET(InstrumenteIBE!$A$1,ROW()-2,COLUMN(),1,1),IF(ROW()-2 &lt;= DataRows,OFFSET(MeineInstrumente!$A$9,ROW()-DataRows_IBE-1,COLUMN(),1,1),""))</f>
        <v>22</v>
      </c>
      <c r="C719">
        <f ca="1">IF(ROW()-1&lt;=DataRows_IBE,OFFSET(InstrumenteIBE!$A$1,ROW()-2,COLUMN(),1,1),IF(ROW()-2 &lt;= DataRows,OFFSET(MeineInstrumente!$A$9,ROW()-DataRows_IBE-1,COLUMN(),1,1),""))</f>
        <v>29</v>
      </c>
      <c r="D719" s="16" t="str">
        <f ca="1">IF(ROW()-1&lt;=DataRows_IBE,OFFSET(InstrumenteIBE!$A$1,ROW()-2,COLUMN(),1,1),IF(ROW()-2 &lt;= DataRows,OFFSET(MeineInstrumente!$A$9,ROW()-DataRows_IBE-1,COLUMN(),1,1),""))</f>
        <v>weiblich</v>
      </c>
      <c r="E719" t="str">
        <f t="shared" ca="1" si="11"/>
        <v>D;55</v>
      </c>
      <c r="F719" t="str">
        <f ca="1">IF(ROW()-1&lt;=DataRows_IBE,OFFSET(InstrumenteIBE!$A$1,ROW()-2,COLUMN()-COLUMN($F$1),1,1),IF(ROW()-2 &lt;= DataRows,OFFSET(MeineInstrumente!$A$9,ROW()-DataRows_IBE-1,COLUMN()-COLUMN($F$1),1,1),""))</f>
        <v>D</v>
      </c>
    </row>
    <row r="720" spans="1:6" ht="30" x14ac:dyDescent="0.25">
      <c r="A720">
        <f ca="1">IF(ROW()-1&lt;=DataRows_IBE,OFFSET(InstrumenteIBE!$A$1,ROW()-2,COLUMN(),1,1),IF(ROW()-2 &lt;= DataRows,OFFSET(MeineInstrumente!$A$9,ROW()-DataRows_IBE-1,COLUMN(),1,1),""))</f>
        <v>55</v>
      </c>
      <c r="B720">
        <f ca="1">IF(ROW()-1&lt;=DataRows_IBE,OFFSET(InstrumenteIBE!$A$1,ROW()-2,COLUMN(),1,1),IF(ROW()-2 &lt;= DataRows,OFFSET(MeineInstrumente!$A$9,ROW()-DataRows_IBE-1,COLUMN(),1,1),""))</f>
        <v>22</v>
      </c>
      <c r="C720">
        <f ca="1">IF(ROW()-1&lt;=DataRows_IBE,OFFSET(InstrumenteIBE!$A$1,ROW()-2,COLUMN(),1,1),IF(ROW()-2 &lt;= DataRows,OFFSET(MeineInstrumente!$A$9,ROW()-DataRows_IBE-1,COLUMN(),1,1),""))</f>
        <v>29</v>
      </c>
      <c r="D720" s="16" t="str">
        <f ca="1">IF(ROW()-1&lt;=DataRows_IBE,OFFSET(InstrumenteIBE!$A$1,ROW()-2,COLUMN(),1,1),IF(ROW()-2 &lt;= DataRows,OFFSET(MeineInstrumente!$A$9,ROW()-DataRows_IBE-1,COLUMN(),1,1),""))</f>
        <v>Externe Netzwerkbildung, z.B. in speziellen Foren für Frauen in Führungspositionen</v>
      </c>
      <c r="E720" t="str">
        <f t="shared" ca="1" si="11"/>
        <v>D_r;55</v>
      </c>
      <c r="F720" t="str">
        <f ca="1">IF(ROW()-1&lt;=DataRows_IBE,OFFSET(InstrumenteIBE!$A$1,ROW()-2,COLUMN()-COLUMN($F$1),1,1),IF(ROW()-2 &lt;= DataRows,OFFSET(MeineInstrumente!$A$9,ROW()-DataRows_IBE-1,COLUMN()-COLUMN($F$1),1,1),""))</f>
        <v>D_r</v>
      </c>
    </row>
    <row r="721" spans="1:6" x14ac:dyDescent="0.25">
      <c r="A721">
        <f ca="1">IF(ROW()-1&lt;=DataRows_IBE,OFFSET(InstrumenteIBE!$A$1,ROW()-2,COLUMN(),1,1),IF(ROW()-2 &lt;= DataRows,OFFSET(MeineInstrumente!$A$9,ROW()-DataRows_IBE-1,COLUMN(),1,1),""))</f>
        <v>0</v>
      </c>
      <c r="B721">
        <f ca="1">IF(ROW()-1&lt;=DataRows_IBE,OFFSET(InstrumenteIBE!$A$1,ROW()-2,COLUMN(),1,1),IF(ROW()-2 &lt;= DataRows,OFFSET(MeineInstrumente!$A$9,ROW()-DataRows_IBE-1,COLUMN(),1,1),""))</f>
        <v>0</v>
      </c>
      <c r="C721">
        <f ca="1">IF(ROW()-1&lt;=DataRows_IBE,OFFSET(InstrumenteIBE!$A$1,ROW()-2,COLUMN(),1,1),IF(ROW()-2 &lt;= DataRows,OFFSET(MeineInstrumente!$A$9,ROW()-DataRows_IBE-1,COLUMN(),1,1),""))</f>
        <v>0</v>
      </c>
      <c r="D721" s="16">
        <f ca="1">IF(ROW()-1&lt;=DataRows_IBE,OFFSET(InstrumenteIBE!$A$1,ROW()-2,COLUMN(),1,1),IF(ROW()-2 &lt;= DataRows,OFFSET(MeineInstrumente!$A$9,ROW()-DataRows_IBE-1,COLUMN(),1,1),""))</f>
        <v>0</v>
      </c>
      <c r="E721" t="str">
        <f t="shared" ca="1" si="11"/>
        <v>0;0</v>
      </c>
      <c r="F721">
        <f ca="1">IF(ROW()-1&lt;=DataRows_IBE,OFFSET(InstrumenteIBE!$A$1,ROW()-2,COLUMN()-COLUMN($F$1),1,1),IF(ROW()-2 &lt;= DataRows,OFFSET(MeineInstrumente!$A$9,ROW()-DataRows_IBE-1,COLUMN()-COLUMN($F$1),1,1),""))</f>
        <v>0</v>
      </c>
    </row>
    <row r="722" spans="1:6" x14ac:dyDescent="0.25">
      <c r="A722" t="str">
        <f ca="1">IF(ROW()-1&lt;=DataRows_IBE,OFFSET(InstrumenteIBE!$A$1,ROW()-2,COLUMN(),1,1),IF(ROW()-2 &lt;= DataRows,OFFSET(MeineInstrumente!$A$9,ROW()-DataRows_IBE-1,COLUMN(),1,1),""))</f>
        <v/>
      </c>
      <c r="B722" t="str">
        <f ca="1">IF(ROW()-1&lt;=DataRows_IBE,OFFSET(InstrumenteIBE!$A$1,ROW()-2,COLUMN(),1,1),IF(ROW()-2 &lt;= DataRows,OFFSET(MeineInstrumente!$A$9,ROW()-DataRows_IBE-1,COLUMN(),1,1),""))</f>
        <v/>
      </c>
      <c r="C722" t="str">
        <f ca="1">IF(ROW()-1&lt;=DataRows_IBE,OFFSET(InstrumenteIBE!$A$1,ROW()-2,COLUMN(),1,1),IF(ROW()-2 &lt;= DataRows,OFFSET(MeineInstrumente!$A$9,ROW()-DataRows_IBE-1,COLUMN(),1,1),""))</f>
        <v/>
      </c>
      <c r="D722" s="16" t="str">
        <f ca="1">IF(ROW()-1&lt;=DataRows_IBE,OFFSET(InstrumenteIBE!$A$1,ROW()-2,COLUMN(),1,1),IF(ROW()-2 &lt;= DataRows,OFFSET(MeineInstrumente!$A$9,ROW()-DataRows_IBE-1,COLUMN(),1,1),""))</f>
        <v/>
      </c>
      <c r="E722" t="str">
        <f t="shared" ca="1" si="11"/>
        <v/>
      </c>
      <c r="F722" t="str">
        <f ca="1">IF(ROW()-1&lt;=DataRows_IBE,OFFSET(InstrumenteIBE!$A$1,ROW()-2,COLUMN()-COLUMN($F$1),1,1),IF(ROW()-2 &lt;= DataRows,OFFSET(MeineInstrumente!$A$9,ROW()-DataRows_IBE-1,COLUMN()-COLUMN($F$1),1,1),""))</f>
        <v/>
      </c>
    </row>
    <row r="723" spans="1:6" x14ac:dyDescent="0.25">
      <c r="A723" t="str">
        <f ca="1">IF(ROW()-1&lt;=DataRows_IBE,OFFSET(InstrumenteIBE!$A$1,ROW()-2,COLUMN(),1,1),IF(ROW()-2 &lt;= DataRows,OFFSET(MeineInstrumente!$A$9,ROW()-DataRows_IBE-1,COLUMN(),1,1),""))</f>
        <v/>
      </c>
      <c r="B723" t="str">
        <f ca="1">IF(ROW()-1&lt;=DataRows_IBE,OFFSET(InstrumenteIBE!$A$1,ROW()-2,COLUMN(),1,1),IF(ROW()-2 &lt;= DataRows,OFFSET(MeineInstrumente!$A$9,ROW()-DataRows_IBE-1,COLUMN(),1,1),""))</f>
        <v/>
      </c>
      <c r="C723" t="str">
        <f ca="1">IF(ROW()-1&lt;=DataRows_IBE,OFFSET(InstrumenteIBE!$A$1,ROW()-2,COLUMN(),1,1),IF(ROW()-2 &lt;= DataRows,OFFSET(MeineInstrumente!$A$9,ROW()-DataRows_IBE-1,COLUMN(),1,1),""))</f>
        <v/>
      </c>
      <c r="D723" s="16" t="str">
        <f ca="1">IF(ROW()-1&lt;=DataRows_IBE,OFFSET(InstrumenteIBE!$A$1,ROW()-2,COLUMN(),1,1),IF(ROW()-2 &lt;= DataRows,OFFSET(MeineInstrumente!$A$9,ROW()-DataRows_IBE-1,COLUMN(),1,1),""))</f>
        <v/>
      </c>
      <c r="E723" t="str">
        <f t="shared" ca="1" si="11"/>
        <v/>
      </c>
      <c r="F723" t="str">
        <f ca="1">IF(ROW()-1&lt;=DataRows_IBE,OFFSET(InstrumenteIBE!$A$1,ROW()-2,COLUMN()-COLUMN($F$1),1,1),IF(ROW()-2 &lt;= DataRows,OFFSET(MeineInstrumente!$A$9,ROW()-DataRows_IBE-1,COLUMN()-COLUMN($F$1),1,1),""))</f>
        <v/>
      </c>
    </row>
    <row r="724" spans="1:6" x14ac:dyDescent="0.25">
      <c r="A724" t="str">
        <f ca="1">IF(ROW()-1&lt;=DataRows_IBE,OFFSET(InstrumenteIBE!$A$1,ROW()-2,COLUMN(),1,1),IF(ROW()-2 &lt;= DataRows,OFFSET(MeineInstrumente!$A$9,ROW()-DataRows_IBE-1,COLUMN(),1,1),""))</f>
        <v/>
      </c>
      <c r="B724" t="str">
        <f ca="1">IF(ROW()-1&lt;=DataRows_IBE,OFFSET(InstrumenteIBE!$A$1,ROW()-2,COLUMN(),1,1),IF(ROW()-2 &lt;= DataRows,OFFSET(MeineInstrumente!$A$9,ROW()-DataRows_IBE-1,COLUMN(),1,1),""))</f>
        <v/>
      </c>
      <c r="C724" t="str">
        <f ca="1">IF(ROW()-1&lt;=DataRows_IBE,OFFSET(InstrumenteIBE!$A$1,ROW()-2,COLUMN(),1,1),IF(ROW()-2 &lt;= DataRows,OFFSET(MeineInstrumente!$A$9,ROW()-DataRows_IBE-1,COLUMN(),1,1),""))</f>
        <v/>
      </c>
      <c r="D724" s="16" t="str">
        <f ca="1">IF(ROW()-1&lt;=DataRows_IBE,OFFSET(InstrumenteIBE!$A$1,ROW()-2,COLUMN(),1,1),IF(ROW()-2 &lt;= DataRows,OFFSET(MeineInstrumente!$A$9,ROW()-DataRows_IBE-1,COLUMN(),1,1),""))</f>
        <v/>
      </c>
      <c r="E724" t="str">
        <f t="shared" ca="1" si="11"/>
        <v/>
      </c>
      <c r="F724" t="str">
        <f ca="1">IF(ROW()-1&lt;=DataRows_IBE,OFFSET(InstrumenteIBE!$A$1,ROW()-2,COLUMN()-COLUMN($F$1),1,1),IF(ROW()-2 &lt;= DataRows,OFFSET(MeineInstrumente!$A$9,ROW()-DataRows_IBE-1,COLUMN()-COLUMN($F$1),1,1),""))</f>
        <v/>
      </c>
    </row>
    <row r="725" spans="1:6" x14ac:dyDescent="0.25">
      <c r="A725" t="str">
        <f ca="1">IF(ROW()-1&lt;=DataRows_IBE,OFFSET(InstrumenteIBE!$A$1,ROW()-2,COLUMN(),1,1),IF(ROW()-2 &lt;= DataRows,OFFSET(MeineInstrumente!$A$9,ROW()-DataRows_IBE-1,COLUMN(),1,1),""))</f>
        <v/>
      </c>
      <c r="B725" t="str">
        <f ca="1">IF(ROW()-1&lt;=DataRows_IBE,OFFSET(InstrumenteIBE!$A$1,ROW()-2,COLUMN(),1,1),IF(ROW()-2 &lt;= DataRows,OFFSET(MeineInstrumente!$A$9,ROW()-DataRows_IBE-1,COLUMN(),1,1),""))</f>
        <v/>
      </c>
      <c r="C725" t="str">
        <f ca="1">IF(ROW()-1&lt;=DataRows_IBE,OFFSET(InstrumenteIBE!$A$1,ROW()-2,COLUMN(),1,1),IF(ROW()-2 &lt;= DataRows,OFFSET(MeineInstrumente!$A$9,ROW()-DataRows_IBE-1,COLUMN(),1,1),""))</f>
        <v/>
      </c>
      <c r="D725" s="16" t="str">
        <f ca="1">IF(ROW()-1&lt;=DataRows_IBE,OFFSET(InstrumenteIBE!$A$1,ROW()-2,COLUMN(),1,1),IF(ROW()-2 &lt;= DataRows,OFFSET(MeineInstrumente!$A$9,ROW()-DataRows_IBE-1,COLUMN(),1,1),""))</f>
        <v/>
      </c>
      <c r="E725" t="str">
        <f t="shared" ca="1" si="11"/>
        <v/>
      </c>
      <c r="F725" t="str">
        <f ca="1">IF(ROW()-1&lt;=DataRows_IBE,OFFSET(InstrumenteIBE!$A$1,ROW()-2,COLUMN()-COLUMN($F$1),1,1),IF(ROW()-2 &lt;= DataRows,OFFSET(MeineInstrumente!$A$9,ROW()-DataRows_IBE-1,COLUMN()-COLUMN($F$1),1,1),""))</f>
        <v/>
      </c>
    </row>
    <row r="726" spans="1:6" x14ac:dyDescent="0.25">
      <c r="A726" t="str">
        <f ca="1">IF(ROW()-1&lt;=DataRows_IBE,OFFSET(InstrumenteIBE!$A$1,ROW()-2,COLUMN(),1,1),IF(ROW()-2 &lt;= DataRows,OFFSET(MeineInstrumente!$A$9,ROW()-DataRows_IBE-1,COLUMN(),1,1),""))</f>
        <v/>
      </c>
      <c r="B726" t="str">
        <f ca="1">IF(ROW()-1&lt;=DataRows_IBE,OFFSET(InstrumenteIBE!$A$1,ROW()-2,COLUMN(),1,1),IF(ROW()-2 &lt;= DataRows,OFFSET(MeineInstrumente!$A$9,ROW()-DataRows_IBE-1,COLUMN(),1,1),""))</f>
        <v/>
      </c>
      <c r="C726" t="str">
        <f ca="1">IF(ROW()-1&lt;=DataRows_IBE,OFFSET(InstrumenteIBE!$A$1,ROW()-2,COLUMN(),1,1),IF(ROW()-2 &lt;= DataRows,OFFSET(MeineInstrumente!$A$9,ROW()-DataRows_IBE-1,COLUMN(),1,1),""))</f>
        <v/>
      </c>
      <c r="D726" s="16" t="str">
        <f ca="1">IF(ROW()-1&lt;=DataRows_IBE,OFFSET(InstrumenteIBE!$A$1,ROW()-2,COLUMN(),1,1),IF(ROW()-2 &lt;= DataRows,OFFSET(MeineInstrumente!$A$9,ROW()-DataRows_IBE-1,COLUMN(),1,1),""))</f>
        <v/>
      </c>
      <c r="E726" t="str">
        <f t="shared" ca="1" si="11"/>
        <v/>
      </c>
      <c r="F726" t="str">
        <f ca="1">IF(ROW()-1&lt;=DataRows_IBE,OFFSET(InstrumenteIBE!$A$1,ROW()-2,COLUMN()-COLUMN($F$1),1,1),IF(ROW()-2 &lt;= DataRows,OFFSET(MeineInstrumente!$A$9,ROW()-DataRows_IBE-1,COLUMN()-COLUMN($F$1),1,1),""))</f>
        <v/>
      </c>
    </row>
    <row r="727" spans="1:6" x14ac:dyDescent="0.25">
      <c r="A727" t="str">
        <f ca="1">IF(ROW()-1&lt;=DataRows_IBE,OFFSET(InstrumenteIBE!$A$1,ROW()-2,COLUMN(),1,1),IF(ROW()-2 &lt;= DataRows,OFFSET(MeineInstrumente!$A$9,ROW()-DataRows_IBE-1,COLUMN(),1,1),""))</f>
        <v/>
      </c>
      <c r="B727" t="str">
        <f ca="1">IF(ROW()-1&lt;=DataRows_IBE,OFFSET(InstrumenteIBE!$A$1,ROW()-2,COLUMN(),1,1),IF(ROW()-2 &lt;= DataRows,OFFSET(MeineInstrumente!$A$9,ROW()-DataRows_IBE-1,COLUMN(),1,1),""))</f>
        <v/>
      </c>
      <c r="C727" t="str">
        <f ca="1">IF(ROW()-1&lt;=DataRows_IBE,OFFSET(InstrumenteIBE!$A$1,ROW()-2,COLUMN(),1,1),IF(ROW()-2 &lt;= DataRows,OFFSET(MeineInstrumente!$A$9,ROW()-DataRows_IBE-1,COLUMN(),1,1),""))</f>
        <v/>
      </c>
      <c r="D727" s="16" t="str">
        <f ca="1">IF(ROW()-1&lt;=DataRows_IBE,OFFSET(InstrumenteIBE!$A$1,ROW()-2,COLUMN(),1,1),IF(ROW()-2 &lt;= DataRows,OFFSET(MeineInstrumente!$A$9,ROW()-DataRows_IBE-1,COLUMN(),1,1),""))</f>
        <v/>
      </c>
      <c r="E727" t="str">
        <f t="shared" ca="1" si="11"/>
        <v/>
      </c>
      <c r="F727" t="str">
        <f ca="1">IF(ROW()-1&lt;=DataRows_IBE,OFFSET(InstrumenteIBE!$A$1,ROW()-2,COLUMN()-COLUMN($F$1),1,1),IF(ROW()-2 &lt;= DataRows,OFFSET(MeineInstrumente!$A$9,ROW()-DataRows_IBE-1,COLUMN()-COLUMN($F$1),1,1),""))</f>
        <v/>
      </c>
    </row>
    <row r="728" spans="1:6" x14ac:dyDescent="0.25">
      <c r="A728" t="str">
        <f ca="1">IF(ROW()-1&lt;=DataRows_IBE,OFFSET(InstrumenteIBE!$A$1,ROW()-2,COLUMN(),1,1),IF(ROW()-2 &lt;= DataRows,OFFSET(MeineInstrumente!$A$9,ROW()-DataRows_IBE-1,COLUMN(),1,1),""))</f>
        <v/>
      </c>
      <c r="B728" t="str">
        <f ca="1">IF(ROW()-1&lt;=DataRows_IBE,OFFSET(InstrumenteIBE!$A$1,ROW()-2,COLUMN(),1,1),IF(ROW()-2 &lt;= DataRows,OFFSET(MeineInstrumente!$A$9,ROW()-DataRows_IBE-1,COLUMN(),1,1),""))</f>
        <v/>
      </c>
      <c r="C728" t="str">
        <f ca="1">IF(ROW()-1&lt;=DataRows_IBE,OFFSET(InstrumenteIBE!$A$1,ROW()-2,COLUMN(),1,1),IF(ROW()-2 &lt;= DataRows,OFFSET(MeineInstrumente!$A$9,ROW()-DataRows_IBE-1,COLUMN(),1,1),""))</f>
        <v/>
      </c>
      <c r="D728" s="16" t="str">
        <f ca="1">IF(ROW()-1&lt;=DataRows_IBE,OFFSET(InstrumenteIBE!$A$1,ROW()-2,COLUMN(),1,1),IF(ROW()-2 &lt;= DataRows,OFFSET(MeineInstrumente!$A$9,ROW()-DataRows_IBE-1,COLUMN(),1,1),""))</f>
        <v/>
      </c>
      <c r="E728" t="str">
        <f t="shared" ca="1" si="11"/>
        <v/>
      </c>
      <c r="F728" t="str">
        <f ca="1">IF(ROW()-1&lt;=DataRows_IBE,OFFSET(InstrumenteIBE!$A$1,ROW()-2,COLUMN()-COLUMN($F$1),1,1),IF(ROW()-2 &lt;= DataRows,OFFSET(MeineInstrumente!$A$9,ROW()-DataRows_IBE-1,COLUMN()-COLUMN($F$1),1,1),""))</f>
        <v/>
      </c>
    </row>
    <row r="729" spans="1:6" x14ac:dyDescent="0.25">
      <c r="A729" t="str">
        <f ca="1">IF(ROW()-1&lt;=DataRows_IBE,OFFSET(InstrumenteIBE!$A$1,ROW()-2,COLUMN(),1,1),IF(ROW()-2 &lt;= DataRows,OFFSET(MeineInstrumente!$A$9,ROW()-DataRows_IBE-1,COLUMN(),1,1),""))</f>
        <v/>
      </c>
      <c r="B729" t="str">
        <f ca="1">IF(ROW()-1&lt;=DataRows_IBE,OFFSET(InstrumenteIBE!$A$1,ROW()-2,COLUMN(),1,1),IF(ROW()-2 &lt;= DataRows,OFFSET(MeineInstrumente!$A$9,ROW()-DataRows_IBE-1,COLUMN(),1,1),""))</f>
        <v/>
      </c>
      <c r="C729" t="str">
        <f ca="1">IF(ROW()-1&lt;=DataRows_IBE,OFFSET(InstrumenteIBE!$A$1,ROW()-2,COLUMN(),1,1),IF(ROW()-2 &lt;= DataRows,OFFSET(MeineInstrumente!$A$9,ROW()-DataRows_IBE-1,COLUMN(),1,1),""))</f>
        <v/>
      </c>
      <c r="D729" s="16" t="str">
        <f ca="1">IF(ROW()-1&lt;=DataRows_IBE,OFFSET(InstrumenteIBE!$A$1,ROW()-2,COLUMN(),1,1),IF(ROW()-2 &lt;= DataRows,OFFSET(MeineInstrumente!$A$9,ROW()-DataRows_IBE-1,COLUMN(),1,1),""))</f>
        <v/>
      </c>
      <c r="E729" t="str">
        <f t="shared" ca="1" si="11"/>
        <v/>
      </c>
      <c r="F729" t="str">
        <f ca="1">IF(ROW()-1&lt;=DataRows_IBE,OFFSET(InstrumenteIBE!$A$1,ROW()-2,COLUMN()-COLUMN($F$1),1,1),IF(ROW()-2 &lt;= DataRows,OFFSET(MeineInstrumente!$A$9,ROW()-DataRows_IBE-1,COLUMN()-COLUMN($F$1),1,1),""))</f>
        <v/>
      </c>
    </row>
    <row r="730" spans="1:6" x14ac:dyDescent="0.25">
      <c r="A730" t="str">
        <f ca="1">IF(ROW()-1&lt;=DataRows_IBE,OFFSET(InstrumenteIBE!$A$1,ROW()-2,COLUMN(),1,1),IF(ROW()-2 &lt;= DataRows,OFFSET(MeineInstrumente!$A$9,ROW()-DataRows_IBE-1,COLUMN(),1,1),""))</f>
        <v/>
      </c>
      <c r="B730" t="str">
        <f ca="1">IF(ROW()-1&lt;=DataRows_IBE,OFFSET(InstrumenteIBE!$A$1,ROW()-2,COLUMN(),1,1),IF(ROW()-2 &lt;= DataRows,OFFSET(MeineInstrumente!$A$9,ROW()-DataRows_IBE-1,COLUMN(),1,1),""))</f>
        <v/>
      </c>
      <c r="C730" t="str">
        <f ca="1">IF(ROW()-1&lt;=DataRows_IBE,OFFSET(InstrumenteIBE!$A$1,ROW()-2,COLUMN(),1,1),IF(ROW()-2 &lt;= DataRows,OFFSET(MeineInstrumente!$A$9,ROW()-DataRows_IBE-1,COLUMN(),1,1),""))</f>
        <v/>
      </c>
      <c r="D730" s="16" t="str">
        <f ca="1">IF(ROW()-1&lt;=DataRows_IBE,OFFSET(InstrumenteIBE!$A$1,ROW()-2,COLUMN(),1,1),IF(ROW()-2 &lt;= DataRows,OFFSET(MeineInstrumente!$A$9,ROW()-DataRows_IBE-1,COLUMN(),1,1),""))</f>
        <v/>
      </c>
      <c r="E730" t="str">
        <f t="shared" ca="1" si="11"/>
        <v/>
      </c>
      <c r="F730" t="str">
        <f ca="1">IF(ROW()-1&lt;=DataRows_IBE,OFFSET(InstrumenteIBE!$A$1,ROW()-2,COLUMN()-COLUMN($F$1),1,1),IF(ROW()-2 &lt;= DataRows,OFFSET(MeineInstrumente!$A$9,ROW()-DataRows_IBE-1,COLUMN()-COLUMN($F$1),1,1),""))</f>
        <v/>
      </c>
    </row>
    <row r="731" spans="1:6" x14ac:dyDescent="0.25">
      <c r="A731" t="str">
        <f ca="1">IF(ROW()-1&lt;=DataRows_IBE,OFFSET(InstrumenteIBE!$A$1,ROW()-2,COLUMN(),1,1),IF(ROW()-2 &lt;= DataRows,OFFSET(MeineInstrumente!$A$9,ROW()-DataRows_IBE-1,COLUMN(),1,1),""))</f>
        <v/>
      </c>
      <c r="B731" t="str">
        <f ca="1">IF(ROW()-1&lt;=DataRows_IBE,OFFSET(InstrumenteIBE!$A$1,ROW()-2,COLUMN(),1,1),IF(ROW()-2 &lt;= DataRows,OFFSET(MeineInstrumente!$A$9,ROW()-DataRows_IBE-1,COLUMN(),1,1),""))</f>
        <v/>
      </c>
      <c r="C731" t="str">
        <f ca="1">IF(ROW()-1&lt;=DataRows_IBE,OFFSET(InstrumenteIBE!$A$1,ROW()-2,COLUMN(),1,1),IF(ROW()-2 &lt;= DataRows,OFFSET(MeineInstrumente!$A$9,ROW()-DataRows_IBE-1,COLUMN(),1,1),""))</f>
        <v/>
      </c>
      <c r="D731" s="16" t="str">
        <f ca="1">IF(ROW()-1&lt;=DataRows_IBE,OFFSET(InstrumenteIBE!$A$1,ROW()-2,COLUMN(),1,1),IF(ROW()-2 &lt;= DataRows,OFFSET(MeineInstrumente!$A$9,ROW()-DataRows_IBE-1,COLUMN(),1,1),""))</f>
        <v/>
      </c>
      <c r="E731" t="str">
        <f t="shared" ca="1" si="11"/>
        <v/>
      </c>
      <c r="F731" t="str">
        <f ca="1">IF(ROW()-1&lt;=DataRows_IBE,OFFSET(InstrumenteIBE!$A$1,ROW()-2,COLUMN()-COLUMN($F$1),1,1),IF(ROW()-2 &lt;= DataRows,OFFSET(MeineInstrumente!$A$9,ROW()-DataRows_IBE-1,COLUMN()-COLUMN($F$1),1,1),""))</f>
        <v/>
      </c>
    </row>
    <row r="732" spans="1:6" x14ac:dyDescent="0.25">
      <c r="A732" t="str">
        <f ca="1">IF(ROW()-1&lt;=DataRows_IBE,OFFSET(InstrumenteIBE!$A$1,ROW()-2,COLUMN(),1,1),IF(ROW()-2 &lt;= DataRows,OFFSET(MeineInstrumente!$A$9,ROW()-DataRows_IBE-1,COLUMN(),1,1),""))</f>
        <v/>
      </c>
      <c r="B732" t="str">
        <f ca="1">IF(ROW()-1&lt;=DataRows_IBE,OFFSET(InstrumenteIBE!$A$1,ROW()-2,COLUMN(),1,1),IF(ROW()-2 &lt;= DataRows,OFFSET(MeineInstrumente!$A$9,ROW()-DataRows_IBE-1,COLUMN(),1,1),""))</f>
        <v/>
      </c>
      <c r="C732" t="str">
        <f ca="1">IF(ROW()-1&lt;=DataRows_IBE,OFFSET(InstrumenteIBE!$A$1,ROW()-2,COLUMN(),1,1),IF(ROW()-2 &lt;= DataRows,OFFSET(MeineInstrumente!$A$9,ROW()-DataRows_IBE-1,COLUMN(),1,1),""))</f>
        <v/>
      </c>
      <c r="D732" s="16" t="str">
        <f ca="1">IF(ROW()-1&lt;=DataRows_IBE,OFFSET(InstrumenteIBE!$A$1,ROW()-2,COLUMN(),1,1),IF(ROW()-2 &lt;= DataRows,OFFSET(MeineInstrumente!$A$9,ROW()-DataRows_IBE-1,COLUMN(),1,1),""))</f>
        <v/>
      </c>
      <c r="E732" t="str">
        <f t="shared" ca="1" si="11"/>
        <v/>
      </c>
      <c r="F732" t="str">
        <f ca="1">IF(ROW()-1&lt;=DataRows_IBE,OFFSET(InstrumenteIBE!$A$1,ROW()-2,COLUMN()-COLUMN($F$1),1,1),IF(ROW()-2 &lt;= DataRows,OFFSET(MeineInstrumente!$A$9,ROW()-DataRows_IBE-1,COLUMN()-COLUMN($F$1),1,1),""))</f>
        <v/>
      </c>
    </row>
    <row r="733" spans="1:6" x14ac:dyDescent="0.25">
      <c r="A733" t="str">
        <f ca="1">IF(ROW()-1&lt;=DataRows_IBE,OFFSET(InstrumenteIBE!$A$1,ROW()-2,COLUMN(),1,1),IF(ROW()-2 &lt;= DataRows,OFFSET(MeineInstrumente!$A$9,ROW()-DataRows_IBE-1,COLUMN(),1,1),""))</f>
        <v/>
      </c>
      <c r="B733" t="str">
        <f ca="1">IF(ROW()-1&lt;=DataRows_IBE,OFFSET(InstrumenteIBE!$A$1,ROW()-2,COLUMN(),1,1),IF(ROW()-2 &lt;= DataRows,OFFSET(MeineInstrumente!$A$9,ROW()-DataRows_IBE-1,COLUMN(),1,1),""))</f>
        <v/>
      </c>
      <c r="C733" t="str">
        <f ca="1">IF(ROW()-1&lt;=DataRows_IBE,OFFSET(InstrumenteIBE!$A$1,ROW()-2,COLUMN(),1,1),IF(ROW()-2 &lt;= DataRows,OFFSET(MeineInstrumente!$A$9,ROW()-DataRows_IBE-1,COLUMN(),1,1),""))</f>
        <v/>
      </c>
      <c r="D733" s="16" t="str">
        <f ca="1">IF(ROW()-1&lt;=DataRows_IBE,OFFSET(InstrumenteIBE!$A$1,ROW()-2,COLUMN(),1,1),IF(ROW()-2 &lt;= DataRows,OFFSET(MeineInstrumente!$A$9,ROW()-DataRows_IBE-1,COLUMN(),1,1),""))</f>
        <v/>
      </c>
      <c r="E733" t="str">
        <f t="shared" ca="1" si="11"/>
        <v/>
      </c>
      <c r="F733" t="str">
        <f ca="1">IF(ROW()-1&lt;=DataRows_IBE,OFFSET(InstrumenteIBE!$A$1,ROW()-2,COLUMN()-COLUMN($F$1),1,1),IF(ROW()-2 &lt;= DataRows,OFFSET(MeineInstrumente!$A$9,ROW()-DataRows_IBE-1,COLUMN()-COLUMN($F$1),1,1),""))</f>
        <v/>
      </c>
    </row>
    <row r="734" spans="1:6" x14ac:dyDescent="0.25">
      <c r="A734" t="str">
        <f ca="1">IF(ROW()-1&lt;=DataRows_IBE,OFFSET(InstrumenteIBE!$A$1,ROW()-2,COLUMN(),1,1),IF(ROW()-2 &lt;= DataRows,OFFSET(MeineInstrumente!$A$9,ROW()-DataRows_IBE-1,COLUMN(),1,1),""))</f>
        <v/>
      </c>
      <c r="B734" t="str">
        <f ca="1">IF(ROW()-1&lt;=DataRows_IBE,OFFSET(InstrumenteIBE!$A$1,ROW()-2,COLUMN(),1,1),IF(ROW()-2 &lt;= DataRows,OFFSET(MeineInstrumente!$A$9,ROW()-DataRows_IBE-1,COLUMN(),1,1),""))</f>
        <v/>
      </c>
      <c r="C734" t="str">
        <f ca="1">IF(ROW()-1&lt;=DataRows_IBE,OFFSET(InstrumenteIBE!$A$1,ROW()-2,COLUMN(),1,1),IF(ROW()-2 &lt;= DataRows,OFFSET(MeineInstrumente!$A$9,ROW()-DataRows_IBE-1,COLUMN(),1,1),""))</f>
        <v/>
      </c>
      <c r="D734" s="16" t="str">
        <f ca="1">IF(ROW()-1&lt;=DataRows_IBE,OFFSET(InstrumenteIBE!$A$1,ROW()-2,COLUMN(),1,1),IF(ROW()-2 &lt;= DataRows,OFFSET(MeineInstrumente!$A$9,ROW()-DataRows_IBE-1,COLUMN(),1,1),""))</f>
        <v/>
      </c>
      <c r="E734" t="str">
        <f t="shared" ca="1" si="11"/>
        <v/>
      </c>
      <c r="F734" t="str">
        <f ca="1">IF(ROW()-1&lt;=DataRows_IBE,OFFSET(InstrumenteIBE!$A$1,ROW()-2,COLUMN()-COLUMN($F$1),1,1),IF(ROW()-2 &lt;= DataRows,OFFSET(MeineInstrumente!$A$9,ROW()-DataRows_IBE-1,COLUMN()-COLUMN($F$1),1,1),""))</f>
        <v/>
      </c>
    </row>
    <row r="735" spans="1:6" x14ac:dyDescent="0.25">
      <c r="A735" t="str">
        <f ca="1">IF(ROW()-1&lt;=DataRows_IBE,OFFSET(InstrumenteIBE!$A$1,ROW()-2,COLUMN(),1,1),IF(ROW()-2 &lt;= DataRows,OFFSET(MeineInstrumente!$A$9,ROW()-DataRows_IBE-1,COLUMN(),1,1),""))</f>
        <v/>
      </c>
      <c r="B735" t="str">
        <f ca="1">IF(ROW()-1&lt;=DataRows_IBE,OFFSET(InstrumenteIBE!$A$1,ROW()-2,COLUMN(),1,1),IF(ROW()-2 &lt;= DataRows,OFFSET(MeineInstrumente!$A$9,ROW()-DataRows_IBE-1,COLUMN(),1,1),""))</f>
        <v/>
      </c>
      <c r="C735" t="str">
        <f ca="1">IF(ROW()-1&lt;=DataRows_IBE,OFFSET(InstrumenteIBE!$A$1,ROW()-2,COLUMN(),1,1),IF(ROW()-2 &lt;= DataRows,OFFSET(MeineInstrumente!$A$9,ROW()-DataRows_IBE-1,COLUMN(),1,1),""))</f>
        <v/>
      </c>
      <c r="D735" s="16" t="str">
        <f ca="1">IF(ROW()-1&lt;=DataRows_IBE,OFFSET(InstrumenteIBE!$A$1,ROW()-2,COLUMN(),1,1),IF(ROW()-2 &lt;= DataRows,OFFSET(MeineInstrumente!$A$9,ROW()-DataRows_IBE-1,COLUMN(),1,1),""))</f>
        <v/>
      </c>
      <c r="E735" t="str">
        <f t="shared" ca="1" si="11"/>
        <v/>
      </c>
      <c r="F735" t="str">
        <f ca="1">IF(ROW()-1&lt;=DataRows_IBE,OFFSET(InstrumenteIBE!$A$1,ROW()-2,COLUMN()-COLUMN($F$1),1,1),IF(ROW()-2 &lt;= DataRows,OFFSET(MeineInstrumente!$A$9,ROW()-DataRows_IBE-1,COLUMN()-COLUMN($F$1),1,1),""))</f>
        <v/>
      </c>
    </row>
    <row r="736" spans="1:6" x14ac:dyDescent="0.25">
      <c r="A736" t="str">
        <f ca="1">IF(ROW()-1&lt;=DataRows_IBE,OFFSET(InstrumenteIBE!$A$1,ROW()-2,COLUMN(),1,1),IF(ROW()-2 &lt;= DataRows,OFFSET(MeineInstrumente!$A$9,ROW()-DataRows_IBE-1,COLUMN(),1,1),""))</f>
        <v/>
      </c>
      <c r="B736" t="str">
        <f ca="1">IF(ROW()-1&lt;=DataRows_IBE,OFFSET(InstrumenteIBE!$A$1,ROW()-2,COLUMN(),1,1),IF(ROW()-2 &lt;= DataRows,OFFSET(MeineInstrumente!$A$9,ROW()-DataRows_IBE-1,COLUMN(),1,1),""))</f>
        <v/>
      </c>
      <c r="C736" t="str">
        <f ca="1">IF(ROW()-1&lt;=DataRows_IBE,OFFSET(InstrumenteIBE!$A$1,ROW()-2,COLUMN(),1,1),IF(ROW()-2 &lt;= DataRows,OFFSET(MeineInstrumente!$A$9,ROW()-DataRows_IBE-1,COLUMN(),1,1),""))</f>
        <v/>
      </c>
      <c r="D736" s="16" t="str">
        <f ca="1">IF(ROW()-1&lt;=DataRows_IBE,OFFSET(InstrumenteIBE!$A$1,ROW()-2,COLUMN(),1,1),IF(ROW()-2 &lt;= DataRows,OFFSET(MeineInstrumente!$A$9,ROW()-DataRows_IBE-1,COLUMN(),1,1),""))</f>
        <v/>
      </c>
      <c r="E736" t="str">
        <f t="shared" ca="1" si="11"/>
        <v/>
      </c>
      <c r="F736" t="str">
        <f ca="1">IF(ROW()-1&lt;=DataRows_IBE,OFFSET(InstrumenteIBE!$A$1,ROW()-2,COLUMN()-COLUMN($F$1),1,1),IF(ROW()-2 &lt;= DataRows,OFFSET(MeineInstrumente!$A$9,ROW()-DataRows_IBE-1,COLUMN()-COLUMN($F$1),1,1),""))</f>
        <v/>
      </c>
    </row>
    <row r="737" spans="1:6" x14ac:dyDescent="0.25">
      <c r="A737" t="str">
        <f ca="1">IF(ROW()-1&lt;=DataRows_IBE,OFFSET(InstrumenteIBE!$A$1,ROW()-2,COLUMN(),1,1),IF(ROW()-2 &lt;= DataRows,OFFSET(MeineInstrumente!$A$9,ROW()-DataRows_IBE-1,COLUMN(),1,1),""))</f>
        <v/>
      </c>
      <c r="B737" t="str">
        <f ca="1">IF(ROW()-1&lt;=DataRows_IBE,OFFSET(InstrumenteIBE!$A$1,ROW()-2,COLUMN(),1,1),IF(ROW()-2 &lt;= DataRows,OFFSET(MeineInstrumente!$A$9,ROW()-DataRows_IBE-1,COLUMN(),1,1),""))</f>
        <v/>
      </c>
      <c r="C737" t="str">
        <f ca="1">IF(ROW()-1&lt;=DataRows_IBE,OFFSET(InstrumenteIBE!$A$1,ROW()-2,COLUMN(),1,1),IF(ROW()-2 &lt;= DataRows,OFFSET(MeineInstrumente!$A$9,ROW()-DataRows_IBE-1,COLUMN(),1,1),""))</f>
        <v/>
      </c>
      <c r="D737" s="16" t="str">
        <f ca="1">IF(ROW()-1&lt;=DataRows_IBE,OFFSET(InstrumenteIBE!$A$1,ROW()-2,COLUMN(),1,1),IF(ROW()-2 &lt;= DataRows,OFFSET(MeineInstrumente!$A$9,ROW()-DataRows_IBE-1,COLUMN(),1,1),""))</f>
        <v/>
      </c>
      <c r="E737" t="str">
        <f t="shared" ca="1" si="11"/>
        <v/>
      </c>
      <c r="F737" t="str">
        <f ca="1">IF(ROW()-1&lt;=DataRows_IBE,OFFSET(InstrumenteIBE!$A$1,ROW()-2,COLUMN()-COLUMN($F$1),1,1),IF(ROW()-2 &lt;= DataRows,OFFSET(MeineInstrumente!$A$9,ROW()-DataRows_IBE-1,COLUMN()-COLUMN($F$1),1,1),""))</f>
        <v/>
      </c>
    </row>
    <row r="738" spans="1:6" x14ac:dyDescent="0.25">
      <c r="A738" t="str">
        <f ca="1">IF(ROW()-1&lt;=DataRows_IBE,OFFSET(InstrumenteIBE!$A$1,ROW()-2,COLUMN(),1,1),IF(ROW()-2 &lt;= DataRows,OFFSET(MeineInstrumente!$A$9,ROW()-DataRows_IBE-1,COLUMN(),1,1),""))</f>
        <v/>
      </c>
      <c r="B738" t="str">
        <f ca="1">IF(ROW()-1&lt;=DataRows_IBE,OFFSET(InstrumenteIBE!$A$1,ROW()-2,COLUMN(),1,1),IF(ROW()-2 &lt;= DataRows,OFFSET(MeineInstrumente!$A$9,ROW()-DataRows_IBE-1,COLUMN(),1,1),""))</f>
        <v/>
      </c>
      <c r="C738" t="str">
        <f ca="1">IF(ROW()-1&lt;=DataRows_IBE,OFFSET(InstrumenteIBE!$A$1,ROW()-2,COLUMN(),1,1),IF(ROW()-2 &lt;= DataRows,OFFSET(MeineInstrumente!$A$9,ROW()-DataRows_IBE-1,COLUMN(),1,1),""))</f>
        <v/>
      </c>
      <c r="D738" s="16" t="str">
        <f ca="1">IF(ROW()-1&lt;=DataRows_IBE,OFFSET(InstrumenteIBE!$A$1,ROW()-2,COLUMN(),1,1),IF(ROW()-2 &lt;= DataRows,OFFSET(MeineInstrumente!$A$9,ROW()-DataRows_IBE-1,COLUMN(),1,1),""))</f>
        <v/>
      </c>
      <c r="E738" t="str">
        <f t="shared" ca="1" si="11"/>
        <v/>
      </c>
      <c r="F738" t="str">
        <f ca="1">IF(ROW()-1&lt;=DataRows_IBE,OFFSET(InstrumenteIBE!$A$1,ROW()-2,COLUMN()-COLUMN($F$1),1,1),IF(ROW()-2 &lt;= DataRows,OFFSET(MeineInstrumente!$A$9,ROW()-DataRows_IBE-1,COLUMN()-COLUMN($F$1),1,1),""))</f>
        <v/>
      </c>
    </row>
    <row r="739" spans="1:6" x14ac:dyDescent="0.25">
      <c r="A739" t="str">
        <f ca="1">IF(ROW()-1&lt;=DataRows_IBE,OFFSET(InstrumenteIBE!$A$1,ROW()-2,COLUMN(),1,1),IF(ROW()-2 &lt;= DataRows,OFFSET(MeineInstrumente!$A$9,ROW()-DataRows_IBE-1,COLUMN(),1,1),""))</f>
        <v/>
      </c>
      <c r="B739" t="str">
        <f ca="1">IF(ROW()-1&lt;=DataRows_IBE,OFFSET(InstrumenteIBE!$A$1,ROW()-2,COLUMN(),1,1),IF(ROW()-2 &lt;= DataRows,OFFSET(MeineInstrumente!$A$9,ROW()-DataRows_IBE-1,COLUMN(),1,1),""))</f>
        <v/>
      </c>
      <c r="C739" t="str">
        <f ca="1">IF(ROW()-1&lt;=DataRows_IBE,OFFSET(InstrumenteIBE!$A$1,ROW()-2,COLUMN(),1,1),IF(ROW()-2 &lt;= DataRows,OFFSET(MeineInstrumente!$A$9,ROW()-DataRows_IBE-1,COLUMN(),1,1),""))</f>
        <v/>
      </c>
      <c r="D739" s="16" t="str">
        <f ca="1">IF(ROW()-1&lt;=DataRows_IBE,OFFSET(InstrumenteIBE!$A$1,ROW()-2,COLUMN(),1,1),IF(ROW()-2 &lt;= DataRows,OFFSET(MeineInstrumente!$A$9,ROW()-DataRows_IBE-1,COLUMN(),1,1),""))</f>
        <v/>
      </c>
      <c r="E739" t="str">
        <f t="shared" ca="1" si="11"/>
        <v/>
      </c>
      <c r="F739" t="str">
        <f ca="1">IF(ROW()-1&lt;=DataRows_IBE,OFFSET(InstrumenteIBE!$A$1,ROW()-2,COLUMN()-COLUMN($F$1),1,1),IF(ROW()-2 &lt;= DataRows,OFFSET(MeineInstrumente!$A$9,ROW()-DataRows_IBE-1,COLUMN()-COLUMN($F$1),1,1),""))</f>
        <v/>
      </c>
    </row>
    <row r="740" spans="1:6" x14ac:dyDescent="0.25">
      <c r="A740" t="str">
        <f ca="1">IF(ROW()-1&lt;=DataRows_IBE,OFFSET(InstrumenteIBE!$A$1,ROW()-2,COLUMN(),1,1),IF(ROW()-2 &lt;= DataRows,OFFSET(MeineInstrumente!$A$9,ROW()-DataRows_IBE-1,COLUMN(),1,1),""))</f>
        <v/>
      </c>
      <c r="B740" t="str">
        <f ca="1">IF(ROW()-1&lt;=DataRows_IBE,OFFSET(InstrumenteIBE!$A$1,ROW()-2,COLUMN(),1,1),IF(ROW()-2 &lt;= DataRows,OFFSET(MeineInstrumente!$A$9,ROW()-DataRows_IBE-1,COLUMN(),1,1),""))</f>
        <v/>
      </c>
      <c r="C740" t="str">
        <f ca="1">IF(ROW()-1&lt;=DataRows_IBE,OFFSET(InstrumenteIBE!$A$1,ROW()-2,COLUMN(),1,1),IF(ROW()-2 &lt;= DataRows,OFFSET(MeineInstrumente!$A$9,ROW()-DataRows_IBE-1,COLUMN(),1,1),""))</f>
        <v/>
      </c>
      <c r="D740" s="16" t="str">
        <f ca="1">IF(ROW()-1&lt;=DataRows_IBE,OFFSET(InstrumenteIBE!$A$1,ROW()-2,COLUMN(),1,1),IF(ROW()-2 &lt;= DataRows,OFFSET(MeineInstrumente!$A$9,ROW()-DataRows_IBE-1,COLUMN(),1,1),""))</f>
        <v/>
      </c>
      <c r="E740" t="str">
        <f t="shared" ca="1" si="11"/>
        <v/>
      </c>
      <c r="F740" t="str">
        <f ca="1">IF(ROW()-1&lt;=DataRows_IBE,OFFSET(InstrumenteIBE!$A$1,ROW()-2,COLUMN()-COLUMN($F$1),1,1),IF(ROW()-2 &lt;= DataRows,OFFSET(MeineInstrumente!$A$9,ROW()-DataRows_IBE-1,COLUMN()-COLUMN($F$1),1,1),""))</f>
        <v/>
      </c>
    </row>
    <row r="741" spans="1:6" x14ac:dyDescent="0.25">
      <c r="A741" t="str">
        <f ca="1">IF(ROW()-1&lt;=DataRows_IBE,OFFSET(InstrumenteIBE!$A$1,ROW()-2,COLUMN(),1,1),IF(ROW()-2 &lt;= DataRows,OFFSET(MeineInstrumente!$A$9,ROW()-DataRows_IBE-1,COLUMN(),1,1),""))</f>
        <v/>
      </c>
      <c r="B741" t="str">
        <f ca="1">IF(ROW()-1&lt;=DataRows_IBE,OFFSET(InstrumenteIBE!$A$1,ROW()-2,COLUMN(),1,1),IF(ROW()-2 &lt;= DataRows,OFFSET(MeineInstrumente!$A$9,ROW()-DataRows_IBE-1,COLUMN(),1,1),""))</f>
        <v/>
      </c>
      <c r="C741" t="str">
        <f ca="1">IF(ROW()-1&lt;=DataRows_IBE,OFFSET(InstrumenteIBE!$A$1,ROW()-2,COLUMN(),1,1),IF(ROW()-2 &lt;= DataRows,OFFSET(MeineInstrumente!$A$9,ROW()-DataRows_IBE-1,COLUMN(),1,1),""))</f>
        <v/>
      </c>
      <c r="D741" s="16" t="str">
        <f ca="1">IF(ROW()-1&lt;=DataRows_IBE,OFFSET(InstrumenteIBE!$A$1,ROW()-2,COLUMN(),1,1),IF(ROW()-2 &lt;= DataRows,OFFSET(MeineInstrumente!$A$9,ROW()-DataRows_IBE-1,COLUMN(),1,1),""))</f>
        <v/>
      </c>
      <c r="E741" t="str">
        <f t="shared" ca="1" si="11"/>
        <v/>
      </c>
      <c r="F741" t="str">
        <f ca="1">IF(ROW()-1&lt;=DataRows_IBE,OFFSET(InstrumenteIBE!$A$1,ROW()-2,COLUMN()-COLUMN($F$1),1,1),IF(ROW()-2 &lt;= DataRows,OFFSET(MeineInstrumente!$A$9,ROW()-DataRows_IBE-1,COLUMN()-COLUMN($F$1),1,1),""))</f>
        <v/>
      </c>
    </row>
    <row r="742" spans="1:6" x14ac:dyDescent="0.25">
      <c r="A742" t="str">
        <f ca="1">IF(ROW()-1&lt;=DataRows_IBE,OFFSET(InstrumenteIBE!$A$1,ROW()-2,COLUMN(),1,1),IF(ROW()-2 &lt;= DataRows,OFFSET(MeineInstrumente!$A$9,ROW()-DataRows_IBE-1,COLUMN(),1,1),""))</f>
        <v/>
      </c>
      <c r="B742" t="str">
        <f ca="1">IF(ROW()-1&lt;=DataRows_IBE,OFFSET(InstrumenteIBE!$A$1,ROW()-2,COLUMN(),1,1),IF(ROW()-2 &lt;= DataRows,OFFSET(MeineInstrumente!$A$9,ROW()-DataRows_IBE-1,COLUMN(),1,1),""))</f>
        <v/>
      </c>
      <c r="C742" t="str">
        <f ca="1">IF(ROW()-1&lt;=DataRows_IBE,OFFSET(InstrumenteIBE!$A$1,ROW()-2,COLUMN(),1,1),IF(ROW()-2 &lt;= DataRows,OFFSET(MeineInstrumente!$A$9,ROW()-DataRows_IBE-1,COLUMN(),1,1),""))</f>
        <v/>
      </c>
      <c r="D742" s="16" t="str">
        <f ca="1">IF(ROW()-1&lt;=DataRows_IBE,OFFSET(InstrumenteIBE!$A$1,ROW()-2,COLUMN(),1,1),IF(ROW()-2 &lt;= DataRows,OFFSET(MeineInstrumente!$A$9,ROW()-DataRows_IBE-1,COLUMN(),1,1),""))</f>
        <v/>
      </c>
      <c r="E742" t="str">
        <f t="shared" ca="1" si="11"/>
        <v/>
      </c>
      <c r="F742" t="str">
        <f ca="1">IF(ROW()-1&lt;=DataRows_IBE,OFFSET(InstrumenteIBE!$A$1,ROW()-2,COLUMN()-COLUMN($F$1),1,1),IF(ROW()-2 &lt;= DataRows,OFFSET(MeineInstrumente!$A$9,ROW()-DataRows_IBE-1,COLUMN()-COLUMN($F$1),1,1),""))</f>
        <v/>
      </c>
    </row>
    <row r="743" spans="1:6" x14ac:dyDescent="0.25">
      <c r="A743" t="str">
        <f ca="1">IF(ROW()-1&lt;=DataRows_IBE,OFFSET(InstrumenteIBE!$A$1,ROW()-2,COLUMN(),1,1),IF(ROW()-2 &lt;= DataRows,OFFSET(MeineInstrumente!$A$9,ROW()-DataRows_IBE-1,COLUMN(),1,1),""))</f>
        <v/>
      </c>
      <c r="B743" t="str">
        <f ca="1">IF(ROW()-1&lt;=DataRows_IBE,OFFSET(InstrumenteIBE!$A$1,ROW()-2,COLUMN(),1,1),IF(ROW()-2 &lt;= DataRows,OFFSET(MeineInstrumente!$A$9,ROW()-DataRows_IBE-1,COLUMN(),1,1),""))</f>
        <v/>
      </c>
      <c r="C743" t="str">
        <f ca="1">IF(ROW()-1&lt;=DataRows_IBE,OFFSET(InstrumenteIBE!$A$1,ROW()-2,COLUMN(),1,1),IF(ROW()-2 &lt;= DataRows,OFFSET(MeineInstrumente!$A$9,ROW()-DataRows_IBE-1,COLUMN(),1,1),""))</f>
        <v/>
      </c>
      <c r="D743" s="16" t="str">
        <f ca="1">IF(ROW()-1&lt;=DataRows_IBE,OFFSET(InstrumenteIBE!$A$1,ROW()-2,COLUMN(),1,1),IF(ROW()-2 &lt;= DataRows,OFFSET(MeineInstrumente!$A$9,ROW()-DataRows_IBE-1,COLUMN(),1,1),""))</f>
        <v/>
      </c>
      <c r="E743" t="str">
        <f t="shared" ca="1" si="11"/>
        <v/>
      </c>
      <c r="F743" t="str">
        <f ca="1">IF(ROW()-1&lt;=DataRows_IBE,OFFSET(InstrumenteIBE!$A$1,ROW()-2,COLUMN()-COLUMN($F$1),1,1),IF(ROW()-2 &lt;= DataRows,OFFSET(MeineInstrumente!$A$9,ROW()-DataRows_IBE-1,COLUMN()-COLUMN($F$1),1,1),""))</f>
        <v/>
      </c>
    </row>
    <row r="744" spans="1:6" x14ac:dyDescent="0.25">
      <c r="A744" t="str">
        <f ca="1">IF(ROW()-1&lt;=DataRows_IBE,OFFSET(InstrumenteIBE!$A$1,ROW()-2,COLUMN(),1,1),IF(ROW()-2 &lt;= DataRows,OFFSET(MeineInstrumente!$A$9,ROW()-DataRows_IBE-1,COLUMN(),1,1),""))</f>
        <v/>
      </c>
      <c r="B744" t="str">
        <f ca="1">IF(ROW()-1&lt;=DataRows_IBE,OFFSET(InstrumenteIBE!$A$1,ROW()-2,COLUMN(),1,1),IF(ROW()-2 &lt;= DataRows,OFFSET(MeineInstrumente!$A$9,ROW()-DataRows_IBE-1,COLUMN(),1,1),""))</f>
        <v/>
      </c>
      <c r="C744" t="str">
        <f ca="1">IF(ROW()-1&lt;=DataRows_IBE,OFFSET(InstrumenteIBE!$A$1,ROW()-2,COLUMN(),1,1),IF(ROW()-2 &lt;= DataRows,OFFSET(MeineInstrumente!$A$9,ROW()-DataRows_IBE-1,COLUMN(),1,1),""))</f>
        <v/>
      </c>
      <c r="D744" s="16" t="str">
        <f ca="1">IF(ROW()-1&lt;=DataRows_IBE,OFFSET(InstrumenteIBE!$A$1,ROW()-2,COLUMN(),1,1),IF(ROW()-2 &lt;= DataRows,OFFSET(MeineInstrumente!$A$9,ROW()-DataRows_IBE-1,COLUMN(),1,1),""))</f>
        <v/>
      </c>
      <c r="E744" t="str">
        <f t="shared" ca="1" si="11"/>
        <v/>
      </c>
      <c r="F744" t="str">
        <f ca="1">IF(ROW()-1&lt;=DataRows_IBE,OFFSET(InstrumenteIBE!$A$1,ROW()-2,COLUMN()-COLUMN($F$1),1,1),IF(ROW()-2 &lt;= DataRows,OFFSET(MeineInstrumente!$A$9,ROW()-DataRows_IBE-1,COLUMN()-COLUMN($F$1),1,1),""))</f>
        <v/>
      </c>
    </row>
    <row r="745" spans="1:6" x14ac:dyDescent="0.25">
      <c r="A745" t="str">
        <f ca="1">IF(ROW()-1&lt;=DataRows_IBE,OFFSET(InstrumenteIBE!$A$1,ROW()-2,COLUMN(),1,1),IF(ROW()-2 &lt;= DataRows,OFFSET(MeineInstrumente!$A$9,ROW()-DataRows_IBE-1,COLUMN(),1,1),""))</f>
        <v/>
      </c>
      <c r="B745" t="str">
        <f ca="1">IF(ROW()-1&lt;=DataRows_IBE,OFFSET(InstrumenteIBE!$A$1,ROW()-2,COLUMN(),1,1),IF(ROW()-2 &lt;= DataRows,OFFSET(MeineInstrumente!$A$9,ROW()-DataRows_IBE-1,COLUMN(),1,1),""))</f>
        <v/>
      </c>
      <c r="C745" t="str">
        <f ca="1">IF(ROW()-1&lt;=DataRows_IBE,OFFSET(InstrumenteIBE!$A$1,ROW()-2,COLUMN(),1,1),IF(ROW()-2 &lt;= DataRows,OFFSET(MeineInstrumente!$A$9,ROW()-DataRows_IBE-1,COLUMN(),1,1),""))</f>
        <v/>
      </c>
      <c r="D745" s="16" t="str">
        <f ca="1">IF(ROW()-1&lt;=DataRows_IBE,OFFSET(InstrumenteIBE!$A$1,ROW()-2,COLUMN(),1,1),IF(ROW()-2 &lt;= DataRows,OFFSET(MeineInstrumente!$A$9,ROW()-DataRows_IBE-1,COLUMN(),1,1),""))</f>
        <v/>
      </c>
      <c r="E745" t="str">
        <f t="shared" ca="1" si="11"/>
        <v/>
      </c>
      <c r="F745" t="str">
        <f ca="1">IF(ROW()-1&lt;=DataRows_IBE,OFFSET(InstrumenteIBE!$A$1,ROW()-2,COLUMN()-COLUMN($F$1),1,1),IF(ROW()-2 &lt;= DataRows,OFFSET(MeineInstrumente!$A$9,ROW()-DataRows_IBE-1,COLUMN()-COLUMN($F$1),1,1),""))</f>
        <v/>
      </c>
    </row>
    <row r="746" spans="1:6" x14ac:dyDescent="0.25">
      <c r="A746" t="str">
        <f ca="1">IF(ROW()-1&lt;=DataRows_IBE,OFFSET(InstrumenteIBE!$A$1,ROW()-2,COLUMN(),1,1),IF(ROW()-2 &lt;= DataRows,OFFSET(MeineInstrumente!$A$9,ROW()-DataRows_IBE-1,COLUMN(),1,1),""))</f>
        <v/>
      </c>
      <c r="B746" t="str">
        <f ca="1">IF(ROW()-1&lt;=DataRows_IBE,OFFSET(InstrumenteIBE!$A$1,ROW()-2,COLUMN(),1,1),IF(ROW()-2 &lt;= DataRows,OFFSET(MeineInstrumente!$A$9,ROW()-DataRows_IBE-1,COLUMN(),1,1),""))</f>
        <v/>
      </c>
      <c r="C746" t="str">
        <f ca="1">IF(ROW()-1&lt;=DataRows_IBE,OFFSET(InstrumenteIBE!$A$1,ROW()-2,COLUMN(),1,1),IF(ROW()-2 &lt;= DataRows,OFFSET(MeineInstrumente!$A$9,ROW()-DataRows_IBE-1,COLUMN(),1,1),""))</f>
        <v/>
      </c>
      <c r="D746" s="16" t="str">
        <f ca="1">IF(ROW()-1&lt;=DataRows_IBE,OFFSET(InstrumenteIBE!$A$1,ROW()-2,COLUMN(),1,1),IF(ROW()-2 &lt;= DataRows,OFFSET(MeineInstrumente!$A$9,ROW()-DataRows_IBE-1,COLUMN(),1,1),""))</f>
        <v/>
      </c>
      <c r="E746" t="str">
        <f t="shared" ca="1" si="11"/>
        <v/>
      </c>
      <c r="F746" t="str">
        <f ca="1">IF(ROW()-1&lt;=DataRows_IBE,OFFSET(InstrumenteIBE!$A$1,ROW()-2,COLUMN()-COLUMN($F$1),1,1),IF(ROW()-2 &lt;= DataRows,OFFSET(MeineInstrumente!$A$9,ROW()-DataRows_IBE-1,COLUMN()-COLUMN($F$1),1,1),""))</f>
        <v/>
      </c>
    </row>
    <row r="747" spans="1:6" x14ac:dyDescent="0.25">
      <c r="A747" t="str">
        <f ca="1">IF(ROW()-1&lt;=DataRows_IBE,OFFSET(InstrumenteIBE!$A$1,ROW()-2,COLUMN(),1,1),IF(ROW()-2 &lt;= DataRows,OFFSET(MeineInstrumente!$A$9,ROW()-DataRows_IBE-1,COLUMN(),1,1),""))</f>
        <v/>
      </c>
      <c r="B747" t="str">
        <f ca="1">IF(ROW()-1&lt;=DataRows_IBE,OFFSET(InstrumenteIBE!$A$1,ROW()-2,COLUMN(),1,1),IF(ROW()-2 &lt;= DataRows,OFFSET(MeineInstrumente!$A$9,ROW()-DataRows_IBE-1,COLUMN(),1,1),""))</f>
        <v/>
      </c>
      <c r="C747" t="str">
        <f ca="1">IF(ROW()-1&lt;=DataRows_IBE,OFFSET(InstrumenteIBE!$A$1,ROW()-2,COLUMN(),1,1),IF(ROW()-2 &lt;= DataRows,OFFSET(MeineInstrumente!$A$9,ROW()-DataRows_IBE-1,COLUMN(),1,1),""))</f>
        <v/>
      </c>
      <c r="D747" s="16" t="str">
        <f ca="1">IF(ROW()-1&lt;=DataRows_IBE,OFFSET(InstrumenteIBE!$A$1,ROW()-2,COLUMN(),1,1),IF(ROW()-2 &lt;= DataRows,OFFSET(MeineInstrumente!$A$9,ROW()-DataRows_IBE-1,COLUMN(),1,1),""))</f>
        <v/>
      </c>
      <c r="E747" t="str">
        <f t="shared" ca="1" si="11"/>
        <v/>
      </c>
      <c r="F747" t="str">
        <f ca="1">IF(ROW()-1&lt;=DataRows_IBE,OFFSET(InstrumenteIBE!$A$1,ROW()-2,COLUMN()-COLUMN($F$1),1,1),IF(ROW()-2 &lt;= DataRows,OFFSET(MeineInstrumente!$A$9,ROW()-DataRows_IBE-1,COLUMN()-COLUMN($F$1),1,1),""))</f>
        <v/>
      </c>
    </row>
    <row r="748" spans="1:6" x14ac:dyDescent="0.25">
      <c r="A748" t="str">
        <f ca="1">IF(ROW()-1&lt;=DataRows_IBE,OFFSET(InstrumenteIBE!$A$1,ROW()-2,COLUMN(),1,1),IF(ROW()-2 &lt;= DataRows,OFFSET(MeineInstrumente!$A$9,ROW()-DataRows_IBE-1,COLUMN(),1,1),""))</f>
        <v/>
      </c>
      <c r="B748" t="str">
        <f ca="1">IF(ROW()-1&lt;=DataRows_IBE,OFFSET(InstrumenteIBE!$A$1,ROW()-2,COLUMN(),1,1),IF(ROW()-2 &lt;= DataRows,OFFSET(MeineInstrumente!$A$9,ROW()-DataRows_IBE-1,COLUMN(),1,1),""))</f>
        <v/>
      </c>
      <c r="C748" t="str">
        <f ca="1">IF(ROW()-1&lt;=DataRows_IBE,OFFSET(InstrumenteIBE!$A$1,ROW()-2,COLUMN(),1,1),IF(ROW()-2 &lt;= DataRows,OFFSET(MeineInstrumente!$A$9,ROW()-DataRows_IBE-1,COLUMN(),1,1),""))</f>
        <v/>
      </c>
      <c r="D748" s="16" t="str">
        <f ca="1">IF(ROW()-1&lt;=DataRows_IBE,OFFSET(InstrumenteIBE!$A$1,ROW()-2,COLUMN(),1,1),IF(ROW()-2 &lt;= DataRows,OFFSET(MeineInstrumente!$A$9,ROW()-DataRows_IBE-1,COLUMN(),1,1),""))</f>
        <v/>
      </c>
      <c r="E748" t="str">
        <f t="shared" ca="1" si="11"/>
        <v/>
      </c>
      <c r="F748" t="str">
        <f ca="1">IF(ROW()-1&lt;=DataRows_IBE,OFFSET(InstrumenteIBE!$A$1,ROW()-2,COLUMN()-COLUMN($F$1),1,1),IF(ROW()-2 &lt;= DataRows,OFFSET(MeineInstrumente!$A$9,ROW()-DataRows_IBE-1,COLUMN()-COLUMN($F$1),1,1),""))</f>
        <v/>
      </c>
    </row>
    <row r="749" spans="1:6" x14ac:dyDescent="0.25">
      <c r="A749" t="str">
        <f ca="1">IF(ROW()-1&lt;=DataRows_IBE,OFFSET(InstrumenteIBE!$A$1,ROW()-2,COLUMN(),1,1),IF(ROW()-2 &lt;= DataRows,OFFSET(MeineInstrumente!$A$9,ROW()-DataRows_IBE-1,COLUMN(),1,1),""))</f>
        <v/>
      </c>
      <c r="B749" t="str">
        <f ca="1">IF(ROW()-1&lt;=DataRows_IBE,OFFSET(InstrumenteIBE!$A$1,ROW()-2,COLUMN(),1,1),IF(ROW()-2 &lt;= DataRows,OFFSET(MeineInstrumente!$A$9,ROW()-DataRows_IBE-1,COLUMN(),1,1),""))</f>
        <v/>
      </c>
      <c r="C749" t="str">
        <f ca="1">IF(ROW()-1&lt;=DataRows_IBE,OFFSET(InstrumenteIBE!$A$1,ROW()-2,COLUMN(),1,1),IF(ROW()-2 &lt;= DataRows,OFFSET(MeineInstrumente!$A$9,ROW()-DataRows_IBE-1,COLUMN(),1,1),""))</f>
        <v/>
      </c>
      <c r="D749" s="16" t="str">
        <f ca="1">IF(ROW()-1&lt;=DataRows_IBE,OFFSET(InstrumenteIBE!$A$1,ROW()-2,COLUMN(),1,1),IF(ROW()-2 &lt;= DataRows,OFFSET(MeineInstrumente!$A$9,ROW()-DataRows_IBE-1,COLUMN(),1,1),""))</f>
        <v/>
      </c>
      <c r="E749" t="str">
        <f t="shared" ca="1" si="11"/>
        <v/>
      </c>
      <c r="F749" t="str">
        <f ca="1">IF(ROW()-1&lt;=DataRows_IBE,OFFSET(InstrumenteIBE!$A$1,ROW()-2,COLUMN()-COLUMN($F$1),1,1),IF(ROW()-2 &lt;= DataRows,OFFSET(MeineInstrumente!$A$9,ROW()-DataRows_IBE-1,COLUMN()-COLUMN($F$1),1,1),""))</f>
        <v/>
      </c>
    </row>
    <row r="750" spans="1:6" x14ac:dyDescent="0.25">
      <c r="A750" t="str">
        <f ca="1">IF(ROW()-1&lt;=DataRows_IBE,OFFSET(InstrumenteIBE!$A$1,ROW()-2,COLUMN(),1,1),IF(ROW()-2 &lt;= DataRows,OFFSET(MeineInstrumente!$A$9,ROW()-DataRows_IBE-1,COLUMN(),1,1),""))</f>
        <v/>
      </c>
      <c r="B750" t="str">
        <f ca="1">IF(ROW()-1&lt;=DataRows_IBE,OFFSET(InstrumenteIBE!$A$1,ROW()-2,COLUMN(),1,1),IF(ROW()-2 &lt;= DataRows,OFFSET(MeineInstrumente!$A$9,ROW()-DataRows_IBE-1,COLUMN(),1,1),""))</f>
        <v/>
      </c>
      <c r="C750" t="str">
        <f ca="1">IF(ROW()-1&lt;=DataRows_IBE,OFFSET(InstrumenteIBE!$A$1,ROW()-2,COLUMN(),1,1),IF(ROW()-2 &lt;= DataRows,OFFSET(MeineInstrumente!$A$9,ROW()-DataRows_IBE-1,COLUMN(),1,1),""))</f>
        <v/>
      </c>
      <c r="D750" s="16" t="str">
        <f ca="1">IF(ROW()-1&lt;=DataRows_IBE,OFFSET(InstrumenteIBE!$A$1,ROW()-2,COLUMN(),1,1),IF(ROW()-2 &lt;= DataRows,OFFSET(MeineInstrumente!$A$9,ROW()-DataRows_IBE-1,COLUMN(),1,1),""))</f>
        <v/>
      </c>
      <c r="E750" t="str">
        <f t="shared" ca="1" si="11"/>
        <v/>
      </c>
      <c r="F750" t="str">
        <f ca="1">IF(ROW()-1&lt;=DataRows_IBE,OFFSET(InstrumenteIBE!$A$1,ROW()-2,COLUMN()-COLUMN($F$1),1,1),IF(ROW()-2 &lt;= DataRows,OFFSET(MeineInstrumente!$A$9,ROW()-DataRows_IBE-1,COLUMN()-COLUMN($F$1),1,1),""))</f>
        <v/>
      </c>
    </row>
    <row r="751" spans="1:6" x14ac:dyDescent="0.25">
      <c r="A751" t="str">
        <f ca="1">IF(ROW()-1&lt;=DataRows_IBE,OFFSET(InstrumenteIBE!$A$1,ROW()-2,COLUMN(),1,1),IF(ROW()-2 &lt;= DataRows,OFFSET(MeineInstrumente!$A$9,ROW()-DataRows_IBE-1,COLUMN(),1,1),""))</f>
        <v/>
      </c>
      <c r="B751" t="str">
        <f ca="1">IF(ROW()-1&lt;=DataRows_IBE,OFFSET(InstrumenteIBE!$A$1,ROW()-2,COLUMN(),1,1),IF(ROW()-2 &lt;= DataRows,OFFSET(MeineInstrumente!$A$9,ROW()-DataRows_IBE-1,COLUMN(),1,1),""))</f>
        <v/>
      </c>
      <c r="C751" t="str">
        <f ca="1">IF(ROW()-1&lt;=DataRows_IBE,OFFSET(InstrumenteIBE!$A$1,ROW()-2,COLUMN(),1,1),IF(ROW()-2 &lt;= DataRows,OFFSET(MeineInstrumente!$A$9,ROW()-DataRows_IBE-1,COLUMN(),1,1),""))</f>
        <v/>
      </c>
      <c r="D751" s="16" t="str">
        <f ca="1">IF(ROW()-1&lt;=DataRows_IBE,OFFSET(InstrumenteIBE!$A$1,ROW()-2,COLUMN(),1,1),IF(ROW()-2 &lt;= DataRows,OFFSET(MeineInstrumente!$A$9,ROW()-DataRows_IBE-1,COLUMN(),1,1),""))</f>
        <v/>
      </c>
      <c r="E751" t="str">
        <f t="shared" ca="1" si="11"/>
        <v/>
      </c>
      <c r="F751" t="str">
        <f ca="1">IF(ROW()-1&lt;=DataRows_IBE,OFFSET(InstrumenteIBE!$A$1,ROW()-2,COLUMN()-COLUMN($F$1),1,1),IF(ROW()-2 &lt;= DataRows,OFFSET(MeineInstrumente!$A$9,ROW()-DataRows_IBE-1,COLUMN()-COLUMN($F$1),1,1),""))</f>
        <v/>
      </c>
    </row>
    <row r="752" spans="1:6" x14ac:dyDescent="0.25">
      <c r="A752" t="str">
        <f ca="1">IF(ROW()-1&lt;=DataRows_IBE,OFFSET(InstrumenteIBE!$A$1,ROW()-2,COLUMN(),1,1),IF(ROW()-2 &lt;= DataRows,OFFSET(MeineInstrumente!$A$9,ROW()-DataRows_IBE-1,COLUMN(),1,1),""))</f>
        <v/>
      </c>
      <c r="B752" t="str">
        <f ca="1">IF(ROW()-1&lt;=DataRows_IBE,OFFSET(InstrumenteIBE!$A$1,ROW()-2,COLUMN(),1,1),IF(ROW()-2 &lt;= DataRows,OFFSET(MeineInstrumente!$A$9,ROW()-DataRows_IBE-1,COLUMN(),1,1),""))</f>
        <v/>
      </c>
      <c r="C752" t="str">
        <f ca="1">IF(ROW()-1&lt;=DataRows_IBE,OFFSET(InstrumenteIBE!$A$1,ROW()-2,COLUMN(),1,1),IF(ROW()-2 &lt;= DataRows,OFFSET(MeineInstrumente!$A$9,ROW()-DataRows_IBE-1,COLUMN(),1,1),""))</f>
        <v/>
      </c>
      <c r="D752" s="16" t="str">
        <f ca="1">IF(ROW()-1&lt;=DataRows_IBE,OFFSET(InstrumenteIBE!$A$1,ROW()-2,COLUMN(),1,1),IF(ROW()-2 &lt;= DataRows,OFFSET(MeineInstrumente!$A$9,ROW()-DataRows_IBE-1,COLUMN(),1,1),""))</f>
        <v/>
      </c>
      <c r="E752" t="str">
        <f t="shared" ca="1" si="11"/>
        <v/>
      </c>
      <c r="F752" t="str">
        <f ca="1">IF(ROW()-1&lt;=DataRows_IBE,OFFSET(InstrumenteIBE!$A$1,ROW()-2,COLUMN()-COLUMN($F$1),1,1),IF(ROW()-2 &lt;= DataRows,OFFSET(MeineInstrumente!$A$9,ROW()-DataRows_IBE-1,COLUMN()-COLUMN($F$1),1,1),""))</f>
        <v/>
      </c>
    </row>
    <row r="753" spans="1:6" x14ac:dyDescent="0.25">
      <c r="A753" t="str">
        <f ca="1">IF(ROW()-1&lt;=DataRows_IBE,OFFSET(InstrumenteIBE!$A$1,ROW()-2,COLUMN(),1,1),IF(ROW()-2 &lt;= DataRows,OFFSET(MeineInstrumente!$A$9,ROW()-DataRows_IBE-1,COLUMN(),1,1),""))</f>
        <v/>
      </c>
      <c r="B753" t="str">
        <f ca="1">IF(ROW()-1&lt;=DataRows_IBE,OFFSET(InstrumenteIBE!$A$1,ROW()-2,COLUMN(),1,1),IF(ROW()-2 &lt;= DataRows,OFFSET(MeineInstrumente!$A$9,ROW()-DataRows_IBE-1,COLUMN(),1,1),""))</f>
        <v/>
      </c>
      <c r="C753" t="str">
        <f ca="1">IF(ROW()-1&lt;=DataRows_IBE,OFFSET(InstrumenteIBE!$A$1,ROW()-2,COLUMN(),1,1),IF(ROW()-2 &lt;= DataRows,OFFSET(MeineInstrumente!$A$9,ROW()-DataRows_IBE-1,COLUMN(),1,1),""))</f>
        <v/>
      </c>
      <c r="D753" s="16" t="str">
        <f ca="1">IF(ROW()-1&lt;=DataRows_IBE,OFFSET(InstrumenteIBE!$A$1,ROW()-2,COLUMN(),1,1),IF(ROW()-2 &lt;= DataRows,OFFSET(MeineInstrumente!$A$9,ROW()-DataRows_IBE-1,COLUMN(),1,1),""))</f>
        <v/>
      </c>
      <c r="E753" t="str">
        <f t="shared" ca="1" si="11"/>
        <v/>
      </c>
      <c r="F753" t="str">
        <f ca="1">IF(ROW()-1&lt;=DataRows_IBE,OFFSET(InstrumenteIBE!$A$1,ROW()-2,COLUMN()-COLUMN($F$1),1,1),IF(ROW()-2 &lt;= DataRows,OFFSET(MeineInstrumente!$A$9,ROW()-DataRows_IBE-1,COLUMN()-COLUMN($F$1),1,1),""))</f>
        <v/>
      </c>
    </row>
    <row r="754" spans="1:6" x14ac:dyDescent="0.25">
      <c r="A754" t="str">
        <f ca="1">IF(ROW()-1&lt;=DataRows_IBE,OFFSET(InstrumenteIBE!$A$1,ROW()-2,COLUMN(),1,1),IF(ROW()-2 &lt;= DataRows,OFFSET(MeineInstrumente!$A$9,ROW()-DataRows_IBE-1,COLUMN(),1,1),""))</f>
        <v/>
      </c>
      <c r="B754" t="str">
        <f ca="1">IF(ROW()-1&lt;=DataRows_IBE,OFFSET(InstrumenteIBE!$A$1,ROW()-2,COLUMN(),1,1),IF(ROW()-2 &lt;= DataRows,OFFSET(MeineInstrumente!$A$9,ROW()-DataRows_IBE-1,COLUMN(),1,1),""))</f>
        <v/>
      </c>
      <c r="C754" t="str">
        <f ca="1">IF(ROW()-1&lt;=DataRows_IBE,OFFSET(InstrumenteIBE!$A$1,ROW()-2,COLUMN(),1,1),IF(ROW()-2 &lt;= DataRows,OFFSET(MeineInstrumente!$A$9,ROW()-DataRows_IBE-1,COLUMN(),1,1),""))</f>
        <v/>
      </c>
      <c r="D754" s="16" t="str">
        <f ca="1">IF(ROW()-1&lt;=DataRows_IBE,OFFSET(InstrumenteIBE!$A$1,ROW()-2,COLUMN(),1,1),IF(ROW()-2 &lt;= DataRows,OFFSET(MeineInstrumente!$A$9,ROW()-DataRows_IBE-1,COLUMN(),1,1),""))</f>
        <v/>
      </c>
      <c r="E754" t="str">
        <f t="shared" ca="1" si="11"/>
        <v/>
      </c>
      <c r="F754" t="str">
        <f ca="1">IF(ROW()-1&lt;=DataRows_IBE,OFFSET(InstrumenteIBE!$A$1,ROW()-2,COLUMN()-COLUMN($F$1),1,1),IF(ROW()-2 &lt;= DataRows,OFFSET(MeineInstrumente!$A$9,ROW()-DataRows_IBE-1,COLUMN()-COLUMN($F$1),1,1),""))</f>
        <v/>
      </c>
    </row>
    <row r="755" spans="1:6" x14ac:dyDescent="0.25">
      <c r="A755" t="str">
        <f ca="1">IF(ROW()-1&lt;=DataRows_IBE,OFFSET(InstrumenteIBE!$A$1,ROW()-2,COLUMN(),1,1),IF(ROW()-2 &lt;= DataRows,OFFSET(MeineInstrumente!$A$9,ROW()-DataRows_IBE-1,COLUMN(),1,1),""))</f>
        <v/>
      </c>
      <c r="B755" t="str">
        <f ca="1">IF(ROW()-1&lt;=DataRows_IBE,OFFSET(InstrumenteIBE!$A$1,ROW()-2,COLUMN(),1,1),IF(ROW()-2 &lt;= DataRows,OFFSET(MeineInstrumente!$A$9,ROW()-DataRows_IBE-1,COLUMN(),1,1),""))</f>
        <v/>
      </c>
      <c r="C755" t="str">
        <f ca="1">IF(ROW()-1&lt;=DataRows_IBE,OFFSET(InstrumenteIBE!$A$1,ROW()-2,COLUMN(),1,1),IF(ROW()-2 &lt;= DataRows,OFFSET(MeineInstrumente!$A$9,ROW()-DataRows_IBE-1,COLUMN(),1,1),""))</f>
        <v/>
      </c>
      <c r="D755" s="16" t="str">
        <f ca="1">IF(ROW()-1&lt;=DataRows_IBE,OFFSET(InstrumenteIBE!$A$1,ROW()-2,COLUMN(),1,1),IF(ROW()-2 &lt;= DataRows,OFFSET(MeineInstrumente!$A$9,ROW()-DataRows_IBE-1,COLUMN(),1,1),""))</f>
        <v/>
      </c>
      <c r="E755" t="str">
        <f t="shared" ca="1" si="11"/>
        <v/>
      </c>
      <c r="F755" t="str">
        <f ca="1">IF(ROW()-1&lt;=DataRows_IBE,OFFSET(InstrumenteIBE!$A$1,ROW()-2,COLUMN()-COLUMN($F$1),1,1),IF(ROW()-2 &lt;= DataRows,OFFSET(MeineInstrumente!$A$9,ROW()-DataRows_IBE-1,COLUMN()-COLUMN($F$1),1,1),""))</f>
        <v/>
      </c>
    </row>
    <row r="756" spans="1:6" x14ac:dyDescent="0.25">
      <c r="A756" t="str">
        <f ca="1">IF(ROW()-1&lt;=DataRows_IBE,OFFSET(InstrumenteIBE!$A$1,ROW()-2,COLUMN(),1,1),IF(ROW()-2 &lt;= DataRows,OFFSET(MeineInstrumente!$A$9,ROW()-DataRows_IBE-1,COLUMN(),1,1),""))</f>
        <v/>
      </c>
      <c r="B756" t="str">
        <f ca="1">IF(ROW()-1&lt;=DataRows_IBE,OFFSET(InstrumenteIBE!$A$1,ROW()-2,COLUMN(),1,1),IF(ROW()-2 &lt;= DataRows,OFFSET(MeineInstrumente!$A$9,ROW()-DataRows_IBE-1,COLUMN(),1,1),""))</f>
        <v/>
      </c>
      <c r="C756" t="str">
        <f ca="1">IF(ROW()-1&lt;=DataRows_IBE,OFFSET(InstrumenteIBE!$A$1,ROW()-2,COLUMN(),1,1),IF(ROW()-2 &lt;= DataRows,OFFSET(MeineInstrumente!$A$9,ROW()-DataRows_IBE-1,COLUMN(),1,1),""))</f>
        <v/>
      </c>
      <c r="D756" s="16" t="str">
        <f ca="1">IF(ROW()-1&lt;=DataRows_IBE,OFFSET(InstrumenteIBE!$A$1,ROW()-2,COLUMN(),1,1),IF(ROW()-2 &lt;= DataRows,OFFSET(MeineInstrumente!$A$9,ROW()-DataRows_IBE-1,COLUMN(),1,1),""))</f>
        <v/>
      </c>
      <c r="E756" t="str">
        <f t="shared" ca="1" si="11"/>
        <v/>
      </c>
      <c r="F756" t="str">
        <f ca="1">IF(ROW()-1&lt;=DataRows_IBE,OFFSET(InstrumenteIBE!$A$1,ROW()-2,COLUMN()-COLUMN($F$1),1,1),IF(ROW()-2 &lt;= DataRows,OFFSET(MeineInstrumente!$A$9,ROW()-DataRows_IBE-1,COLUMN()-COLUMN($F$1),1,1),""))</f>
        <v/>
      </c>
    </row>
    <row r="757" spans="1:6" x14ac:dyDescent="0.25">
      <c r="A757" t="str">
        <f ca="1">IF(ROW()-1&lt;=DataRows_IBE,OFFSET(InstrumenteIBE!$A$1,ROW()-2,COLUMN(),1,1),IF(ROW()-2 &lt;= DataRows,OFFSET(MeineInstrumente!$A$9,ROW()-DataRows_IBE-1,COLUMN(),1,1),""))</f>
        <v/>
      </c>
      <c r="B757" t="str">
        <f ca="1">IF(ROW()-1&lt;=DataRows_IBE,OFFSET(InstrumenteIBE!$A$1,ROW()-2,COLUMN(),1,1),IF(ROW()-2 &lt;= DataRows,OFFSET(MeineInstrumente!$A$9,ROW()-DataRows_IBE-1,COLUMN(),1,1),""))</f>
        <v/>
      </c>
      <c r="C757" t="str">
        <f ca="1">IF(ROW()-1&lt;=DataRows_IBE,OFFSET(InstrumenteIBE!$A$1,ROW()-2,COLUMN(),1,1),IF(ROW()-2 &lt;= DataRows,OFFSET(MeineInstrumente!$A$9,ROW()-DataRows_IBE-1,COLUMN(),1,1),""))</f>
        <v/>
      </c>
      <c r="D757" s="16" t="str">
        <f ca="1">IF(ROW()-1&lt;=DataRows_IBE,OFFSET(InstrumenteIBE!$A$1,ROW()-2,COLUMN(),1,1),IF(ROW()-2 &lt;= DataRows,OFFSET(MeineInstrumente!$A$9,ROW()-DataRows_IBE-1,COLUMN(),1,1),""))</f>
        <v/>
      </c>
      <c r="E757" t="str">
        <f t="shared" ca="1" si="11"/>
        <v/>
      </c>
      <c r="F757" t="str">
        <f ca="1">IF(ROW()-1&lt;=DataRows_IBE,OFFSET(InstrumenteIBE!$A$1,ROW()-2,COLUMN()-COLUMN($F$1),1,1),IF(ROW()-2 &lt;= DataRows,OFFSET(MeineInstrumente!$A$9,ROW()-DataRows_IBE-1,COLUMN()-COLUMN($F$1),1,1),""))</f>
        <v/>
      </c>
    </row>
    <row r="758" spans="1:6" x14ac:dyDescent="0.25">
      <c r="A758" t="str">
        <f ca="1">IF(ROW()-1&lt;=DataRows_IBE,OFFSET(InstrumenteIBE!$A$1,ROW()-2,COLUMN(),1,1),IF(ROW()-2 &lt;= DataRows,OFFSET(MeineInstrumente!$A$9,ROW()-DataRows_IBE-1,COLUMN(),1,1),""))</f>
        <v/>
      </c>
      <c r="B758" t="str">
        <f ca="1">IF(ROW()-1&lt;=DataRows_IBE,OFFSET(InstrumenteIBE!$A$1,ROW()-2,COLUMN(),1,1),IF(ROW()-2 &lt;= DataRows,OFFSET(MeineInstrumente!$A$9,ROW()-DataRows_IBE-1,COLUMN(),1,1),""))</f>
        <v/>
      </c>
      <c r="C758" t="str">
        <f ca="1">IF(ROW()-1&lt;=DataRows_IBE,OFFSET(InstrumenteIBE!$A$1,ROW()-2,COLUMN(),1,1),IF(ROW()-2 &lt;= DataRows,OFFSET(MeineInstrumente!$A$9,ROW()-DataRows_IBE-1,COLUMN(),1,1),""))</f>
        <v/>
      </c>
      <c r="D758" s="16" t="str">
        <f ca="1">IF(ROW()-1&lt;=DataRows_IBE,OFFSET(InstrumenteIBE!$A$1,ROW()-2,COLUMN(),1,1),IF(ROW()-2 &lt;= DataRows,OFFSET(MeineInstrumente!$A$9,ROW()-DataRows_IBE-1,COLUMN(),1,1),""))</f>
        <v/>
      </c>
      <c r="E758" t="str">
        <f t="shared" ca="1" si="11"/>
        <v/>
      </c>
      <c r="F758" t="str">
        <f ca="1">IF(ROW()-1&lt;=DataRows_IBE,OFFSET(InstrumenteIBE!$A$1,ROW()-2,COLUMN()-COLUMN($F$1),1,1),IF(ROW()-2 &lt;= DataRows,OFFSET(MeineInstrumente!$A$9,ROW()-DataRows_IBE-1,COLUMN()-COLUMN($F$1),1,1),""))</f>
        <v/>
      </c>
    </row>
    <row r="759" spans="1:6" x14ac:dyDescent="0.25">
      <c r="A759" t="str">
        <f ca="1">IF(ROW()-1&lt;=DataRows_IBE,OFFSET(InstrumenteIBE!$A$1,ROW()-2,COLUMN(),1,1),IF(ROW()-2 &lt;= DataRows,OFFSET(MeineInstrumente!$A$9,ROW()-DataRows_IBE-1,COLUMN(),1,1),""))</f>
        <v/>
      </c>
      <c r="B759" t="str">
        <f ca="1">IF(ROW()-1&lt;=DataRows_IBE,OFFSET(InstrumenteIBE!$A$1,ROW()-2,COLUMN(),1,1),IF(ROW()-2 &lt;= DataRows,OFFSET(MeineInstrumente!$A$9,ROW()-DataRows_IBE-1,COLUMN(),1,1),""))</f>
        <v/>
      </c>
      <c r="C759" t="str">
        <f ca="1">IF(ROW()-1&lt;=DataRows_IBE,OFFSET(InstrumenteIBE!$A$1,ROW()-2,COLUMN(),1,1),IF(ROW()-2 &lt;= DataRows,OFFSET(MeineInstrumente!$A$9,ROW()-DataRows_IBE-1,COLUMN(),1,1),""))</f>
        <v/>
      </c>
      <c r="D759" s="16" t="str">
        <f ca="1">IF(ROW()-1&lt;=DataRows_IBE,OFFSET(InstrumenteIBE!$A$1,ROW()-2,COLUMN(),1,1),IF(ROW()-2 &lt;= DataRows,OFFSET(MeineInstrumente!$A$9,ROW()-DataRows_IBE-1,COLUMN(),1,1),""))</f>
        <v/>
      </c>
      <c r="E759" t="str">
        <f t="shared" ca="1" si="11"/>
        <v/>
      </c>
      <c r="F759" t="str">
        <f ca="1">IF(ROW()-1&lt;=DataRows_IBE,OFFSET(InstrumenteIBE!$A$1,ROW()-2,COLUMN()-COLUMN($F$1),1,1),IF(ROW()-2 &lt;= DataRows,OFFSET(MeineInstrumente!$A$9,ROW()-DataRows_IBE-1,COLUMN()-COLUMN($F$1),1,1),""))</f>
        <v/>
      </c>
    </row>
    <row r="760" spans="1:6" x14ac:dyDescent="0.25">
      <c r="A760" t="str">
        <f ca="1">IF(ROW()-1&lt;=DataRows_IBE,OFFSET(InstrumenteIBE!$A$1,ROW()-2,COLUMN(),1,1),IF(ROW()-2 &lt;= DataRows,OFFSET(MeineInstrumente!$A$9,ROW()-DataRows_IBE-1,COLUMN(),1,1),""))</f>
        <v/>
      </c>
      <c r="B760" t="str">
        <f ca="1">IF(ROW()-1&lt;=DataRows_IBE,OFFSET(InstrumenteIBE!$A$1,ROW()-2,COLUMN(),1,1),IF(ROW()-2 &lt;= DataRows,OFFSET(MeineInstrumente!$A$9,ROW()-DataRows_IBE-1,COLUMN(),1,1),""))</f>
        <v/>
      </c>
      <c r="C760" t="str">
        <f ca="1">IF(ROW()-1&lt;=DataRows_IBE,OFFSET(InstrumenteIBE!$A$1,ROW()-2,COLUMN(),1,1),IF(ROW()-2 &lt;= DataRows,OFFSET(MeineInstrumente!$A$9,ROW()-DataRows_IBE-1,COLUMN(),1,1),""))</f>
        <v/>
      </c>
      <c r="D760" s="16" t="str">
        <f ca="1">IF(ROW()-1&lt;=DataRows_IBE,OFFSET(InstrumenteIBE!$A$1,ROW()-2,COLUMN(),1,1),IF(ROW()-2 &lt;= DataRows,OFFSET(MeineInstrumente!$A$9,ROW()-DataRows_IBE-1,COLUMN(),1,1),""))</f>
        <v/>
      </c>
      <c r="E760" t="str">
        <f t="shared" ca="1" si="11"/>
        <v/>
      </c>
      <c r="F760" t="str">
        <f ca="1">IF(ROW()-1&lt;=DataRows_IBE,OFFSET(InstrumenteIBE!$A$1,ROW()-2,COLUMN()-COLUMN($F$1),1,1),IF(ROW()-2 &lt;= DataRows,OFFSET(MeineInstrumente!$A$9,ROW()-DataRows_IBE-1,COLUMN()-COLUMN($F$1),1,1),""))</f>
        <v/>
      </c>
    </row>
    <row r="761" spans="1:6" x14ac:dyDescent="0.25">
      <c r="A761" t="str">
        <f ca="1">IF(ROW()-1&lt;=DataRows_IBE,OFFSET(InstrumenteIBE!$A$1,ROW()-2,COLUMN(),1,1),IF(ROW()-2 &lt;= DataRows,OFFSET(MeineInstrumente!$A$9,ROW()-DataRows_IBE-1,COLUMN(),1,1),""))</f>
        <v/>
      </c>
      <c r="B761" t="str">
        <f ca="1">IF(ROW()-1&lt;=DataRows_IBE,OFFSET(InstrumenteIBE!$A$1,ROW()-2,COLUMN(),1,1),IF(ROW()-2 &lt;= DataRows,OFFSET(MeineInstrumente!$A$9,ROW()-DataRows_IBE-1,COLUMN(),1,1),""))</f>
        <v/>
      </c>
      <c r="C761" t="str">
        <f ca="1">IF(ROW()-1&lt;=DataRows_IBE,OFFSET(InstrumenteIBE!$A$1,ROW()-2,COLUMN(),1,1),IF(ROW()-2 &lt;= DataRows,OFFSET(MeineInstrumente!$A$9,ROW()-DataRows_IBE-1,COLUMN(),1,1),""))</f>
        <v/>
      </c>
      <c r="D761" s="16" t="str">
        <f ca="1">IF(ROW()-1&lt;=DataRows_IBE,OFFSET(InstrumenteIBE!$A$1,ROW()-2,COLUMN(),1,1),IF(ROW()-2 &lt;= DataRows,OFFSET(MeineInstrumente!$A$9,ROW()-DataRows_IBE-1,COLUMN(),1,1),""))</f>
        <v/>
      </c>
      <c r="E761" t="str">
        <f t="shared" ca="1" si="11"/>
        <v/>
      </c>
      <c r="F761" t="str">
        <f ca="1">IF(ROW()-1&lt;=DataRows_IBE,OFFSET(InstrumenteIBE!$A$1,ROW()-2,COLUMN()-COLUMN($F$1),1,1),IF(ROW()-2 &lt;= DataRows,OFFSET(MeineInstrumente!$A$9,ROW()-DataRows_IBE-1,COLUMN()-COLUMN($F$1),1,1),""))</f>
        <v/>
      </c>
    </row>
    <row r="762" spans="1:6" x14ac:dyDescent="0.25">
      <c r="A762" t="str">
        <f ca="1">IF(ROW()-1&lt;=DataRows_IBE,OFFSET(InstrumenteIBE!$A$1,ROW()-2,COLUMN(),1,1),IF(ROW()-2 &lt;= DataRows,OFFSET(MeineInstrumente!$A$9,ROW()-DataRows_IBE-1,COLUMN(),1,1),""))</f>
        <v/>
      </c>
      <c r="B762" t="str">
        <f ca="1">IF(ROW()-1&lt;=DataRows_IBE,OFFSET(InstrumenteIBE!$A$1,ROW()-2,COLUMN(),1,1),IF(ROW()-2 &lt;= DataRows,OFFSET(MeineInstrumente!$A$9,ROW()-DataRows_IBE-1,COLUMN(),1,1),""))</f>
        <v/>
      </c>
      <c r="C762" t="str">
        <f ca="1">IF(ROW()-1&lt;=DataRows_IBE,OFFSET(InstrumenteIBE!$A$1,ROW()-2,COLUMN(),1,1),IF(ROW()-2 &lt;= DataRows,OFFSET(MeineInstrumente!$A$9,ROW()-DataRows_IBE-1,COLUMN(),1,1),""))</f>
        <v/>
      </c>
      <c r="D762" s="16" t="str">
        <f ca="1">IF(ROW()-1&lt;=DataRows_IBE,OFFSET(InstrumenteIBE!$A$1,ROW()-2,COLUMN(),1,1),IF(ROW()-2 &lt;= DataRows,OFFSET(MeineInstrumente!$A$9,ROW()-DataRows_IBE-1,COLUMN(),1,1),""))</f>
        <v/>
      </c>
      <c r="E762" t="str">
        <f t="shared" ca="1" si="11"/>
        <v/>
      </c>
      <c r="F762" t="str">
        <f ca="1">IF(ROW()-1&lt;=DataRows_IBE,OFFSET(InstrumenteIBE!$A$1,ROW()-2,COLUMN()-COLUMN($F$1),1,1),IF(ROW()-2 &lt;= DataRows,OFFSET(MeineInstrumente!$A$9,ROW()-DataRows_IBE-1,COLUMN()-COLUMN($F$1),1,1),""))</f>
        <v/>
      </c>
    </row>
    <row r="763" spans="1:6" x14ac:dyDescent="0.25">
      <c r="A763" t="str">
        <f ca="1">IF(ROW()-1&lt;=DataRows_IBE,OFFSET(InstrumenteIBE!$A$1,ROW()-2,COLUMN(),1,1),IF(ROW()-2 &lt;= DataRows,OFFSET(MeineInstrumente!$A$9,ROW()-DataRows_IBE-1,COLUMN(),1,1),""))</f>
        <v/>
      </c>
      <c r="B763" t="str">
        <f ca="1">IF(ROW()-1&lt;=DataRows_IBE,OFFSET(InstrumenteIBE!$A$1,ROW()-2,COLUMN(),1,1),IF(ROW()-2 &lt;= DataRows,OFFSET(MeineInstrumente!$A$9,ROW()-DataRows_IBE-1,COLUMN(),1,1),""))</f>
        <v/>
      </c>
      <c r="C763" t="str">
        <f ca="1">IF(ROW()-1&lt;=DataRows_IBE,OFFSET(InstrumenteIBE!$A$1,ROW()-2,COLUMN(),1,1),IF(ROW()-2 &lt;= DataRows,OFFSET(MeineInstrumente!$A$9,ROW()-DataRows_IBE-1,COLUMN(),1,1),""))</f>
        <v/>
      </c>
      <c r="D763" s="16" t="str">
        <f ca="1">IF(ROW()-1&lt;=DataRows_IBE,OFFSET(InstrumenteIBE!$A$1,ROW()-2,COLUMN(),1,1),IF(ROW()-2 &lt;= DataRows,OFFSET(MeineInstrumente!$A$9,ROW()-DataRows_IBE-1,COLUMN(),1,1),""))</f>
        <v/>
      </c>
      <c r="E763" t="str">
        <f t="shared" ca="1" si="11"/>
        <v/>
      </c>
      <c r="F763" t="str">
        <f ca="1">IF(ROW()-1&lt;=DataRows_IBE,OFFSET(InstrumenteIBE!$A$1,ROW()-2,COLUMN()-COLUMN($F$1),1,1),IF(ROW()-2 &lt;= DataRows,OFFSET(MeineInstrumente!$A$9,ROW()-DataRows_IBE-1,COLUMN()-COLUMN($F$1),1,1),""))</f>
        <v/>
      </c>
    </row>
    <row r="764" spans="1:6" x14ac:dyDescent="0.25">
      <c r="A764" t="str">
        <f ca="1">IF(ROW()-1&lt;=DataRows_IBE,OFFSET(InstrumenteIBE!$A$1,ROW()-2,COLUMN(),1,1),IF(ROW()-2 &lt;= DataRows,OFFSET(MeineInstrumente!$A$9,ROW()-DataRows_IBE-1,COLUMN(),1,1),""))</f>
        <v/>
      </c>
      <c r="B764" t="str">
        <f ca="1">IF(ROW()-1&lt;=DataRows_IBE,OFFSET(InstrumenteIBE!$A$1,ROW()-2,COLUMN(),1,1),IF(ROW()-2 &lt;= DataRows,OFFSET(MeineInstrumente!$A$9,ROW()-DataRows_IBE-1,COLUMN(),1,1),""))</f>
        <v/>
      </c>
      <c r="C764" t="str">
        <f ca="1">IF(ROW()-1&lt;=DataRows_IBE,OFFSET(InstrumenteIBE!$A$1,ROW()-2,COLUMN(),1,1),IF(ROW()-2 &lt;= DataRows,OFFSET(MeineInstrumente!$A$9,ROW()-DataRows_IBE-1,COLUMN(),1,1),""))</f>
        <v/>
      </c>
      <c r="D764" s="16" t="str">
        <f ca="1">IF(ROW()-1&lt;=DataRows_IBE,OFFSET(InstrumenteIBE!$A$1,ROW()-2,COLUMN(),1,1),IF(ROW()-2 &lt;= DataRows,OFFSET(MeineInstrumente!$A$9,ROW()-DataRows_IBE-1,COLUMN(),1,1),""))</f>
        <v/>
      </c>
      <c r="E764" t="str">
        <f t="shared" ca="1" si="11"/>
        <v/>
      </c>
      <c r="F764" t="str">
        <f ca="1">IF(ROW()-1&lt;=DataRows_IBE,OFFSET(InstrumenteIBE!$A$1,ROW()-2,COLUMN()-COLUMN($F$1),1,1),IF(ROW()-2 &lt;= DataRows,OFFSET(MeineInstrumente!$A$9,ROW()-DataRows_IBE-1,COLUMN()-COLUMN($F$1),1,1),""))</f>
        <v/>
      </c>
    </row>
    <row r="765" spans="1:6" x14ac:dyDescent="0.25">
      <c r="A765" t="str">
        <f ca="1">IF(ROW()-1&lt;=DataRows_IBE,OFFSET(InstrumenteIBE!$A$1,ROW()-2,COLUMN(),1,1),IF(ROW()-2 &lt;= DataRows,OFFSET(MeineInstrumente!$A$9,ROW()-DataRows_IBE-1,COLUMN(),1,1),""))</f>
        <v/>
      </c>
      <c r="B765" t="str">
        <f ca="1">IF(ROW()-1&lt;=DataRows_IBE,OFFSET(InstrumenteIBE!$A$1,ROW()-2,COLUMN(),1,1),IF(ROW()-2 &lt;= DataRows,OFFSET(MeineInstrumente!$A$9,ROW()-DataRows_IBE-1,COLUMN(),1,1),""))</f>
        <v/>
      </c>
      <c r="C765" t="str">
        <f ca="1">IF(ROW()-1&lt;=DataRows_IBE,OFFSET(InstrumenteIBE!$A$1,ROW()-2,COLUMN(),1,1),IF(ROW()-2 &lt;= DataRows,OFFSET(MeineInstrumente!$A$9,ROW()-DataRows_IBE-1,COLUMN(),1,1),""))</f>
        <v/>
      </c>
      <c r="D765" s="16" t="str">
        <f ca="1">IF(ROW()-1&lt;=DataRows_IBE,OFFSET(InstrumenteIBE!$A$1,ROW()-2,COLUMN(),1,1),IF(ROW()-2 &lt;= DataRows,OFFSET(MeineInstrumente!$A$9,ROW()-DataRows_IBE-1,COLUMN(),1,1),""))</f>
        <v/>
      </c>
      <c r="E765" t="str">
        <f t="shared" ca="1" si="11"/>
        <v/>
      </c>
      <c r="F765" t="str">
        <f ca="1">IF(ROW()-1&lt;=DataRows_IBE,OFFSET(InstrumenteIBE!$A$1,ROW()-2,COLUMN()-COLUMN($F$1),1,1),IF(ROW()-2 &lt;= DataRows,OFFSET(MeineInstrumente!$A$9,ROW()-DataRows_IBE-1,COLUMN()-COLUMN($F$1),1,1),""))</f>
        <v/>
      </c>
    </row>
    <row r="766" spans="1:6" x14ac:dyDescent="0.25">
      <c r="A766" t="str">
        <f ca="1">IF(ROW()-1&lt;=DataRows_IBE,OFFSET(InstrumenteIBE!$A$1,ROW()-2,COLUMN(),1,1),IF(ROW()-2 &lt;= DataRows,OFFSET(MeineInstrumente!$A$9,ROW()-DataRows_IBE-1,COLUMN(),1,1),""))</f>
        <v/>
      </c>
      <c r="B766" t="str">
        <f ca="1">IF(ROW()-1&lt;=DataRows_IBE,OFFSET(InstrumenteIBE!$A$1,ROW()-2,COLUMN(),1,1),IF(ROW()-2 &lt;= DataRows,OFFSET(MeineInstrumente!$A$9,ROW()-DataRows_IBE-1,COLUMN(),1,1),""))</f>
        <v/>
      </c>
      <c r="C766" t="str">
        <f ca="1">IF(ROW()-1&lt;=DataRows_IBE,OFFSET(InstrumenteIBE!$A$1,ROW()-2,COLUMN(),1,1),IF(ROW()-2 &lt;= DataRows,OFFSET(MeineInstrumente!$A$9,ROW()-DataRows_IBE-1,COLUMN(),1,1),""))</f>
        <v/>
      </c>
      <c r="D766" s="16" t="str">
        <f ca="1">IF(ROW()-1&lt;=DataRows_IBE,OFFSET(InstrumenteIBE!$A$1,ROW()-2,COLUMN(),1,1),IF(ROW()-2 &lt;= DataRows,OFFSET(MeineInstrumente!$A$9,ROW()-DataRows_IBE-1,COLUMN(),1,1),""))</f>
        <v/>
      </c>
      <c r="E766" t="str">
        <f t="shared" ca="1" si="11"/>
        <v/>
      </c>
      <c r="F766" t="str">
        <f ca="1">IF(ROW()-1&lt;=DataRows_IBE,OFFSET(InstrumenteIBE!$A$1,ROW()-2,COLUMN()-COLUMN($F$1),1,1),IF(ROW()-2 &lt;= DataRows,OFFSET(MeineInstrumente!$A$9,ROW()-DataRows_IBE-1,COLUMN()-COLUMN($F$1),1,1),""))</f>
        <v/>
      </c>
    </row>
    <row r="767" spans="1:6" x14ac:dyDescent="0.25">
      <c r="A767" t="str">
        <f ca="1">IF(ROW()-1&lt;=DataRows_IBE,OFFSET(InstrumenteIBE!$A$1,ROW()-2,COLUMN(),1,1),IF(ROW()-2 &lt;= DataRows,OFFSET(MeineInstrumente!$A$9,ROW()-DataRows_IBE-1,COLUMN(),1,1),""))</f>
        <v/>
      </c>
      <c r="B767" t="str">
        <f ca="1">IF(ROW()-1&lt;=DataRows_IBE,OFFSET(InstrumenteIBE!$A$1,ROW()-2,COLUMN(),1,1),IF(ROW()-2 &lt;= DataRows,OFFSET(MeineInstrumente!$A$9,ROW()-DataRows_IBE-1,COLUMN(),1,1),""))</f>
        <v/>
      </c>
      <c r="C767" t="str">
        <f ca="1">IF(ROW()-1&lt;=DataRows_IBE,OFFSET(InstrumenteIBE!$A$1,ROW()-2,COLUMN(),1,1),IF(ROW()-2 &lt;= DataRows,OFFSET(MeineInstrumente!$A$9,ROW()-DataRows_IBE-1,COLUMN(),1,1),""))</f>
        <v/>
      </c>
      <c r="D767" s="16" t="str">
        <f ca="1">IF(ROW()-1&lt;=DataRows_IBE,OFFSET(InstrumenteIBE!$A$1,ROW()-2,COLUMN(),1,1),IF(ROW()-2 &lt;= DataRows,OFFSET(MeineInstrumente!$A$9,ROW()-DataRows_IBE-1,COLUMN(),1,1),""))</f>
        <v/>
      </c>
      <c r="E767" t="str">
        <f t="shared" ca="1" si="11"/>
        <v/>
      </c>
      <c r="F767" t="str">
        <f ca="1">IF(ROW()-1&lt;=DataRows_IBE,OFFSET(InstrumenteIBE!$A$1,ROW()-2,COLUMN()-COLUMN($F$1),1,1),IF(ROW()-2 &lt;= DataRows,OFFSET(MeineInstrumente!$A$9,ROW()-DataRows_IBE-1,COLUMN()-COLUMN($F$1),1,1),""))</f>
        <v/>
      </c>
    </row>
    <row r="768" spans="1:6" x14ac:dyDescent="0.25">
      <c r="A768" t="str">
        <f ca="1">IF(ROW()-1&lt;=DataRows_IBE,OFFSET(InstrumenteIBE!$A$1,ROW()-2,COLUMN(),1,1),IF(ROW()-2 &lt;= DataRows,OFFSET(MeineInstrumente!$A$9,ROW()-DataRows_IBE-1,COLUMN(),1,1),""))</f>
        <v/>
      </c>
      <c r="B768" t="str">
        <f ca="1">IF(ROW()-1&lt;=DataRows_IBE,OFFSET(InstrumenteIBE!$A$1,ROW()-2,COLUMN(),1,1),IF(ROW()-2 &lt;= DataRows,OFFSET(MeineInstrumente!$A$9,ROW()-DataRows_IBE-1,COLUMN(),1,1),""))</f>
        <v/>
      </c>
      <c r="C768" t="str">
        <f ca="1">IF(ROW()-1&lt;=DataRows_IBE,OFFSET(InstrumenteIBE!$A$1,ROW()-2,COLUMN(),1,1),IF(ROW()-2 &lt;= DataRows,OFFSET(MeineInstrumente!$A$9,ROW()-DataRows_IBE-1,COLUMN(),1,1),""))</f>
        <v/>
      </c>
      <c r="D768" s="16" t="str">
        <f ca="1">IF(ROW()-1&lt;=DataRows_IBE,OFFSET(InstrumenteIBE!$A$1,ROW()-2,COLUMN(),1,1),IF(ROW()-2 &lt;= DataRows,OFFSET(MeineInstrumente!$A$9,ROW()-DataRows_IBE-1,COLUMN(),1,1),""))</f>
        <v/>
      </c>
      <c r="E768" t="str">
        <f t="shared" ca="1" si="11"/>
        <v/>
      </c>
      <c r="F768" t="str">
        <f ca="1">IF(ROW()-1&lt;=DataRows_IBE,OFFSET(InstrumenteIBE!$A$1,ROW()-2,COLUMN()-COLUMN($F$1),1,1),IF(ROW()-2 &lt;= DataRows,OFFSET(MeineInstrumente!$A$9,ROW()-DataRows_IBE-1,COLUMN()-COLUMN($F$1),1,1),""))</f>
        <v/>
      </c>
    </row>
    <row r="769" spans="1:6" x14ac:dyDescent="0.25">
      <c r="A769" t="str">
        <f ca="1">IF(ROW()-1&lt;=DataRows_IBE,OFFSET(InstrumenteIBE!$A$1,ROW()-2,COLUMN(),1,1),IF(ROW()-2 &lt;= DataRows,OFFSET(MeineInstrumente!$A$9,ROW()-DataRows_IBE-1,COLUMN(),1,1),""))</f>
        <v/>
      </c>
      <c r="B769" t="str">
        <f ca="1">IF(ROW()-1&lt;=DataRows_IBE,OFFSET(InstrumenteIBE!$A$1,ROW()-2,COLUMN(),1,1),IF(ROW()-2 &lt;= DataRows,OFFSET(MeineInstrumente!$A$9,ROW()-DataRows_IBE-1,COLUMN(),1,1),""))</f>
        <v/>
      </c>
      <c r="C769" t="str">
        <f ca="1">IF(ROW()-1&lt;=DataRows_IBE,OFFSET(InstrumenteIBE!$A$1,ROW()-2,COLUMN(),1,1),IF(ROW()-2 &lt;= DataRows,OFFSET(MeineInstrumente!$A$9,ROW()-DataRows_IBE-1,COLUMN(),1,1),""))</f>
        <v/>
      </c>
      <c r="D769" s="16" t="str">
        <f ca="1">IF(ROW()-1&lt;=DataRows_IBE,OFFSET(InstrumenteIBE!$A$1,ROW()-2,COLUMN(),1,1),IF(ROW()-2 &lt;= DataRows,OFFSET(MeineInstrumente!$A$9,ROW()-DataRows_IBE-1,COLUMN(),1,1),""))</f>
        <v/>
      </c>
      <c r="E769" t="str">
        <f t="shared" ca="1" si="11"/>
        <v/>
      </c>
      <c r="F769" t="str">
        <f ca="1">IF(ROW()-1&lt;=DataRows_IBE,OFFSET(InstrumenteIBE!$A$1,ROW()-2,COLUMN()-COLUMN($F$1),1,1),IF(ROW()-2 &lt;= DataRows,OFFSET(MeineInstrumente!$A$9,ROW()-DataRows_IBE-1,COLUMN()-COLUMN($F$1),1,1),""))</f>
        <v/>
      </c>
    </row>
    <row r="770" spans="1:6" x14ac:dyDescent="0.25">
      <c r="A770" t="str">
        <f ca="1">IF(ROW()-1&lt;=DataRows_IBE,OFFSET(InstrumenteIBE!$A$1,ROW()-2,COLUMN(),1,1),IF(ROW()-2 &lt;= DataRows,OFFSET(MeineInstrumente!$A$9,ROW()-DataRows_IBE-1,COLUMN(),1,1),""))</f>
        <v/>
      </c>
      <c r="B770" t="str">
        <f ca="1">IF(ROW()-1&lt;=DataRows_IBE,OFFSET(InstrumenteIBE!$A$1,ROW()-2,COLUMN(),1,1),IF(ROW()-2 &lt;= DataRows,OFFSET(MeineInstrumente!$A$9,ROW()-DataRows_IBE-1,COLUMN(),1,1),""))</f>
        <v/>
      </c>
      <c r="C770" t="str">
        <f ca="1">IF(ROW()-1&lt;=DataRows_IBE,OFFSET(InstrumenteIBE!$A$1,ROW()-2,COLUMN(),1,1),IF(ROW()-2 &lt;= DataRows,OFFSET(MeineInstrumente!$A$9,ROW()-DataRows_IBE-1,COLUMN(),1,1),""))</f>
        <v/>
      </c>
      <c r="D770" s="16" t="str">
        <f ca="1">IF(ROW()-1&lt;=DataRows_IBE,OFFSET(InstrumenteIBE!$A$1,ROW()-2,COLUMN(),1,1),IF(ROW()-2 &lt;= DataRows,OFFSET(MeineInstrumente!$A$9,ROW()-DataRows_IBE-1,COLUMN(),1,1),""))</f>
        <v/>
      </c>
      <c r="E770" t="str">
        <f t="shared" ref="E770:E833" ca="1" si="12">IF(ISNUMBER(A770),F770&amp;";"&amp;A770,"")</f>
        <v/>
      </c>
      <c r="F770" t="str">
        <f ca="1">IF(ROW()-1&lt;=DataRows_IBE,OFFSET(InstrumenteIBE!$A$1,ROW()-2,COLUMN()-COLUMN($F$1),1,1),IF(ROW()-2 &lt;= DataRows,OFFSET(MeineInstrumente!$A$9,ROW()-DataRows_IBE-1,COLUMN()-COLUMN($F$1),1,1),""))</f>
        <v/>
      </c>
    </row>
    <row r="771" spans="1:6" x14ac:dyDescent="0.25">
      <c r="A771" t="str">
        <f ca="1">IF(ROW()-1&lt;=DataRows_IBE,OFFSET(InstrumenteIBE!$A$1,ROW()-2,COLUMN(),1,1),IF(ROW()-2 &lt;= DataRows,OFFSET(MeineInstrumente!$A$9,ROW()-DataRows_IBE-1,COLUMN(),1,1),""))</f>
        <v/>
      </c>
      <c r="B771" t="str">
        <f ca="1">IF(ROW()-1&lt;=DataRows_IBE,OFFSET(InstrumenteIBE!$A$1,ROW()-2,COLUMN(),1,1),IF(ROW()-2 &lt;= DataRows,OFFSET(MeineInstrumente!$A$9,ROW()-DataRows_IBE-1,COLUMN(),1,1),""))</f>
        <v/>
      </c>
      <c r="C771" t="str">
        <f ca="1">IF(ROW()-1&lt;=DataRows_IBE,OFFSET(InstrumenteIBE!$A$1,ROW()-2,COLUMN(),1,1),IF(ROW()-2 &lt;= DataRows,OFFSET(MeineInstrumente!$A$9,ROW()-DataRows_IBE-1,COLUMN(),1,1),""))</f>
        <v/>
      </c>
      <c r="D771" s="16" t="str">
        <f ca="1">IF(ROW()-1&lt;=DataRows_IBE,OFFSET(InstrumenteIBE!$A$1,ROW()-2,COLUMN(),1,1),IF(ROW()-2 &lt;= DataRows,OFFSET(MeineInstrumente!$A$9,ROW()-DataRows_IBE-1,COLUMN(),1,1),""))</f>
        <v/>
      </c>
      <c r="E771" t="str">
        <f t="shared" ca="1" si="12"/>
        <v/>
      </c>
      <c r="F771" t="str">
        <f ca="1">IF(ROW()-1&lt;=DataRows_IBE,OFFSET(InstrumenteIBE!$A$1,ROW()-2,COLUMN()-COLUMN($F$1),1,1),IF(ROW()-2 &lt;= DataRows,OFFSET(MeineInstrumente!$A$9,ROW()-DataRows_IBE-1,COLUMN()-COLUMN($F$1),1,1),""))</f>
        <v/>
      </c>
    </row>
    <row r="772" spans="1:6" x14ac:dyDescent="0.25">
      <c r="A772" t="str">
        <f ca="1">IF(ROW()-1&lt;=DataRows_IBE,OFFSET(InstrumenteIBE!$A$1,ROW()-2,COLUMN(),1,1),IF(ROW()-2 &lt;= DataRows,OFFSET(MeineInstrumente!$A$9,ROW()-DataRows_IBE-1,COLUMN(),1,1),""))</f>
        <v/>
      </c>
      <c r="B772" t="str">
        <f ca="1">IF(ROW()-1&lt;=DataRows_IBE,OFFSET(InstrumenteIBE!$A$1,ROW()-2,COLUMN(),1,1),IF(ROW()-2 &lt;= DataRows,OFFSET(MeineInstrumente!$A$9,ROW()-DataRows_IBE-1,COLUMN(),1,1),""))</f>
        <v/>
      </c>
      <c r="C772" t="str">
        <f ca="1">IF(ROW()-1&lt;=DataRows_IBE,OFFSET(InstrumenteIBE!$A$1,ROW()-2,COLUMN(),1,1),IF(ROW()-2 &lt;= DataRows,OFFSET(MeineInstrumente!$A$9,ROW()-DataRows_IBE-1,COLUMN(),1,1),""))</f>
        <v/>
      </c>
      <c r="D772" s="16" t="str">
        <f ca="1">IF(ROW()-1&lt;=DataRows_IBE,OFFSET(InstrumenteIBE!$A$1,ROW()-2,COLUMN(),1,1),IF(ROW()-2 &lt;= DataRows,OFFSET(MeineInstrumente!$A$9,ROW()-DataRows_IBE-1,COLUMN(),1,1),""))</f>
        <v/>
      </c>
      <c r="E772" t="str">
        <f t="shared" ca="1" si="12"/>
        <v/>
      </c>
      <c r="F772" t="str">
        <f ca="1">IF(ROW()-1&lt;=DataRows_IBE,OFFSET(InstrumenteIBE!$A$1,ROW()-2,COLUMN()-COLUMN($F$1),1,1),IF(ROW()-2 &lt;= DataRows,OFFSET(MeineInstrumente!$A$9,ROW()-DataRows_IBE-1,COLUMN()-COLUMN($F$1),1,1),""))</f>
        <v/>
      </c>
    </row>
    <row r="773" spans="1:6" x14ac:dyDescent="0.25">
      <c r="A773" t="str">
        <f ca="1">IF(ROW()-1&lt;=DataRows_IBE,OFFSET(InstrumenteIBE!$A$1,ROW()-2,COLUMN(),1,1),IF(ROW()-2 &lt;= DataRows,OFFSET(MeineInstrumente!$A$9,ROW()-DataRows_IBE-1,COLUMN(),1,1),""))</f>
        <v/>
      </c>
      <c r="B773" t="str">
        <f ca="1">IF(ROW()-1&lt;=DataRows_IBE,OFFSET(InstrumenteIBE!$A$1,ROW()-2,COLUMN(),1,1),IF(ROW()-2 &lt;= DataRows,OFFSET(MeineInstrumente!$A$9,ROW()-DataRows_IBE-1,COLUMN(),1,1),""))</f>
        <v/>
      </c>
      <c r="C773" t="str">
        <f ca="1">IF(ROW()-1&lt;=DataRows_IBE,OFFSET(InstrumenteIBE!$A$1,ROW()-2,COLUMN(),1,1),IF(ROW()-2 &lt;= DataRows,OFFSET(MeineInstrumente!$A$9,ROW()-DataRows_IBE-1,COLUMN(),1,1),""))</f>
        <v/>
      </c>
      <c r="D773" s="16" t="str">
        <f ca="1">IF(ROW()-1&lt;=DataRows_IBE,OFFSET(InstrumenteIBE!$A$1,ROW()-2,COLUMN(),1,1),IF(ROW()-2 &lt;= DataRows,OFFSET(MeineInstrumente!$A$9,ROW()-DataRows_IBE-1,COLUMN(),1,1),""))</f>
        <v/>
      </c>
      <c r="E773" t="str">
        <f t="shared" ca="1" si="12"/>
        <v/>
      </c>
      <c r="F773" t="str">
        <f ca="1">IF(ROW()-1&lt;=DataRows_IBE,OFFSET(InstrumenteIBE!$A$1,ROW()-2,COLUMN()-COLUMN($F$1),1,1),IF(ROW()-2 &lt;= DataRows,OFFSET(MeineInstrumente!$A$9,ROW()-DataRows_IBE-1,COLUMN()-COLUMN($F$1),1,1),""))</f>
        <v/>
      </c>
    </row>
    <row r="774" spans="1:6" x14ac:dyDescent="0.25">
      <c r="A774" t="str">
        <f ca="1">IF(ROW()-1&lt;=DataRows_IBE,OFFSET(InstrumenteIBE!$A$1,ROW()-2,COLUMN(),1,1),IF(ROW()-2 &lt;= DataRows,OFFSET(MeineInstrumente!$A$9,ROW()-DataRows_IBE-1,COLUMN(),1,1),""))</f>
        <v/>
      </c>
      <c r="B774" t="str">
        <f ca="1">IF(ROW()-1&lt;=DataRows_IBE,OFFSET(InstrumenteIBE!$A$1,ROW()-2,COLUMN(),1,1),IF(ROW()-2 &lt;= DataRows,OFFSET(MeineInstrumente!$A$9,ROW()-DataRows_IBE-1,COLUMN(),1,1),""))</f>
        <v/>
      </c>
      <c r="C774" t="str">
        <f ca="1">IF(ROW()-1&lt;=DataRows_IBE,OFFSET(InstrumenteIBE!$A$1,ROW()-2,COLUMN(),1,1),IF(ROW()-2 &lt;= DataRows,OFFSET(MeineInstrumente!$A$9,ROW()-DataRows_IBE-1,COLUMN(),1,1),""))</f>
        <v/>
      </c>
      <c r="D774" s="16" t="str">
        <f ca="1">IF(ROW()-1&lt;=DataRows_IBE,OFFSET(InstrumenteIBE!$A$1,ROW()-2,COLUMN(),1,1),IF(ROW()-2 &lt;= DataRows,OFFSET(MeineInstrumente!$A$9,ROW()-DataRows_IBE-1,COLUMN(),1,1),""))</f>
        <v/>
      </c>
      <c r="E774" t="str">
        <f t="shared" ca="1" si="12"/>
        <v/>
      </c>
      <c r="F774" t="str">
        <f ca="1">IF(ROW()-1&lt;=DataRows_IBE,OFFSET(InstrumenteIBE!$A$1,ROW()-2,COLUMN()-COLUMN($F$1),1,1),IF(ROW()-2 &lt;= DataRows,OFFSET(MeineInstrumente!$A$9,ROW()-DataRows_IBE-1,COLUMN()-COLUMN($F$1),1,1),""))</f>
        <v/>
      </c>
    </row>
    <row r="775" spans="1:6" x14ac:dyDescent="0.25">
      <c r="A775" t="str">
        <f ca="1">IF(ROW()-1&lt;=DataRows_IBE,OFFSET(InstrumenteIBE!$A$1,ROW()-2,COLUMN(),1,1),IF(ROW()-2 &lt;= DataRows,OFFSET(MeineInstrumente!$A$9,ROW()-DataRows_IBE-1,COLUMN(),1,1),""))</f>
        <v/>
      </c>
      <c r="B775" t="str">
        <f ca="1">IF(ROW()-1&lt;=DataRows_IBE,OFFSET(InstrumenteIBE!$A$1,ROW()-2,COLUMN(),1,1),IF(ROW()-2 &lt;= DataRows,OFFSET(MeineInstrumente!$A$9,ROW()-DataRows_IBE-1,COLUMN(),1,1),""))</f>
        <v/>
      </c>
      <c r="C775" t="str">
        <f ca="1">IF(ROW()-1&lt;=DataRows_IBE,OFFSET(InstrumenteIBE!$A$1,ROW()-2,COLUMN(),1,1),IF(ROW()-2 &lt;= DataRows,OFFSET(MeineInstrumente!$A$9,ROW()-DataRows_IBE-1,COLUMN(),1,1),""))</f>
        <v/>
      </c>
      <c r="D775" s="16" t="str">
        <f ca="1">IF(ROW()-1&lt;=DataRows_IBE,OFFSET(InstrumenteIBE!$A$1,ROW()-2,COLUMN(),1,1),IF(ROW()-2 &lt;= DataRows,OFFSET(MeineInstrumente!$A$9,ROW()-DataRows_IBE-1,COLUMN(),1,1),""))</f>
        <v/>
      </c>
      <c r="E775" t="str">
        <f t="shared" ca="1" si="12"/>
        <v/>
      </c>
      <c r="F775" t="str">
        <f ca="1">IF(ROW()-1&lt;=DataRows_IBE,OFFSET(InstrumenteIBE!$A$1,ROW()-2,COLUMN()-COLUMN($F$1),1,1),IF(ROW()-2 &lt;= DataRows,OFFSET(MeineInstrumente!$A$9,ROW()-DataRows_IBE-1,COLUMN()-COLUMN($F$1),1,1),""))</f>
        <v/>
      </c>
    </row>
    <row r="776" spans="1:6" x14ac:dyDescent="0.25">
      <c r="A776" t="str">
        <f ca="1">IF(ROW()-1&lt;=DataRows_IBE,OFFSET(InstrumenteIBE!$A$1,ROW()-2,COLUMN(),1,1),IF(ROW()-2 &lt;= DataRows,OFFSET(MeineInstrumente!$A$9,ROW()-DataRows_IBE-1,COLUMN(),1,1),""))</f>
        <v/>
      </c>
      <c r="B776" t="str">
        <f ca="1">IF(ROW()-1&lt;=DataRows_IBE,OFFSET(InstrumenteIBE!$A$1,ROW()-2,COLUMN(),1,1),IF(ROW()-2 &lt;= DataRows,OFFSET(MeineInstrumente!$A$9,ROW()-DataRows_IBE-1,COLUMN(),1,1),""))</f>
        <v/>
      </c>
      <c r="C776" t="str">
        <f ca="1">IF(ROW()-1&lt;=DataRows_IBE,OFFSET(InstrumenteIBE!$A$1,ROW()-2,COLUMN(),1,1),IF(ROW()-2 &lt;= DataRows,OFFSET(MeineInstrumente!$A$9,ROW()-DataRows_IBE-1,COLUMN(),1,1),""))</f>
        <v/>
      </c>
      <c r="D776" s="16" t="str">
        <f ca="1">IF(ROW()-1&lt;=DataRows_IBE,OFFSET(InstrumenteIBE!$A$1,ROW()-2,COLUMN(),1,1),IF(ROW()-2 &lt;= DataRows,OFFSET(MeineInstrumente!$A$9,ROW()-DataRows_IBE-1,COLUMN(),1,1),""))</f>
        <v/>
      </c>
      <c r="E776" t="str">
        <f t="shared" ca="1" si="12"/>
        <v/>
      </c>
      <c r="F776" t="str">
        <f ca="1">IF(ROW()-1&lt;=DataRows_IBE,OFFSET(InstrumenteIBE!$A$1,ROW()-2,COLUMN()-COLUMN($F$1),1,1),IF(ROW()-2 &lt;= DataRows,OFFSET(MeineInstrumente!$A$9,ROW()-DataRows_IBE-1,COLUMN()-COLUMN($F$1),1,1),""))</f>
        <v/>
      </c>
    </row>
    <row r="777" spans="1:6" x14ac:dyDescent="0.25">
      <c r="A777" t="str">
        <f ca="1">IF(ROW()-1&lt;=DataRows_IBE,OFFSET(InstrumenteIBE!$A$1,ROW()-2,COLUMN(),1,1),IF(ROW()-2 &lt;= DataRows,OFFSET(MeineInstrumente!$A$9,ROW()-DataRows_IBE-1,COLUMN(),1,1),""))</f>
        <v/>
      </c>
      <c r="B777" t="str">
        <f ca="1">IF(ROW()-1&lt;=DataRows_IBE,OFFSET(InstrumenteIBE!$A$1,ROW()-2,COLUMN(),1,1),IF(ROW()-2 &lt;= DataRows,OFFSET(MeineInstrumente!$A$9,ROW()-DataRows_IBE-1,COLUMN(),1,1),""))</f>
        <v/>
      </c>
      <c r="C777" t="str">
        <f ca="1">IF(ROW()-1&lt;=DataRows_IBE,OFFSET(InstrumenteIBE!$A$1,ROW()-2,COLUMN(),1,1),IF(ROW()-2 &lt;= DataRows,OFFSET(MeineInstrumente!$A$9,ROW()-DataRows_IBE-1,COLUMN(),1,1),""))</f>
        <v/>
      </c>
      <c r="D777" s="16" t="str">
        <f ca="1">IF(ROW()-1&lt;=DataRows_IBE,OFFSET(InstrumenteIBE!$A$1,ROW()-2,COLUMN(),1,1),IF(ROW()-2 &lt;= DataRows,OFFSET(MeineInstrumente!$A$9,ROW()-DataRows_IBE-1,COLUMN(),1,1),""))</f>
        <v/>
      </c>
      <c r="E777" t="str">
        <f t="shared" ca="1" si="12"/>
        <v/>
      </c>
      <c r="F777" t="str">
        <f ca="1">IF(ROW()-1&lt;=DataRows_IBE,OFFSET(InstrumenteIBE!$A$1,ROW()-2,COLUMN()-COLUMN($F$1),1,1),IF(ROW()-2 &lt;= DataRows,OFFSET(MeineInstrumente!$A$9,ROW()-DataRows_IBE-1,COLUMN()-COLUMN($F$1),1,1),""))</f>
        <v/>
      </c>
    </row>
    <row r="778" spans="1:6" x14ac:dyDescent="0.25">
      <c r="A778" t="str">
        <f ca="1">IF(ROW()-1&lt;=DataRows_IBE,OFFSET(InstrumenteIBE!$A$1,ROW()-2,COLUMN(),1,1),IF(ROW()-2 &lt;= DataRows,OFFSET(MeineInstrumente!$A$9,ROW()-DataRows_IBE-1,COLUMN(),1,1),""))</f>
        <v/>
      </c>
      <c r="B778" t="str">
        <f ca="1">IF(ROW()-1&lt;=DataRows_IBE,OFFSET(InstrumenteIBE!$A$1,ROW()-2,COLUMN(),1,1),IF(ROW()-2 &lt;= DataRows,OFFSET(MeineInstrumente!$A$9,ROW()-DataRows_IBE-1,COLUMN(),1,1),""))</f>
        <v/>
      </c>
      <c r="C778" t="str">
        <f ca="1">IF(ROW()-1&lt;=DataRows_IBE,OFFSET(InstrumenteIBE!$A$1,ROW()-2,COLUMN(),1,1),IF(ROW()-2 &lt;= DataRows,OFFSET(MeineInstrumente!$A$9,ROW()-DataRows_IBE-1,COLUMN(),1,1),""))</f>
        <v/>
      </c>
      <c r="D778" s="16" t="str">
        <f ca="1">IF(ROW()-1&lt;=DataRows_IBE,OFFSET(InstrumenteIBE!$A$1,ROW()-2,COLUMN(),1,1),IF(ROW()-2 &lt;= DataRows,OFFSET(MeineInstrumente!$A$9,ROW()-DataRows_IBE-1,COLUMN(),1,1),""))</f>
        <v/>
      </c>
      <c r="E778" t="str">
        <f t="shared" ca="1" si="12"/>
        <v/>
      </c>
      <c r="F778" t="str">
        <f ca="1">IF(ROW()-1&lt;=DataRows_IBE,OFFSET(InstrumenteIBE!$A$1,ROW()-2,COLUMN()-COLUMN($F$1),1,1),IF(ROW()-2 &lt;= DataRows,OFFSET(MeineInstrumente!$A$9,ROW()-DataRows_IBE-1,COLUMN()-COLUMN($F$1),1,1),""))</f>
        <v/>
      </c>
    </row>
    <row r="779" spans="1:6" x14ac:dyDescent="0.25">
      <c r="A779" t="str">
        <f ca="1">IF(ROW()-1&lt;=DataRows_IBE,OFFSET(InstrumenteIBE!$A$1,ROW()-2,COLUMN(),1,1),IF(ROW()-2 &lt;= DataRows,OFFSET(MeineInstrumente!$A$9,ROW()-DataRows_IBE-1,COLUMN(),1,1),""))</f>
        <v/>
      </c>
      <c r="B779" t="str">
        <f ca="1">IF(ROW()-1&lt;=DataRows_IBE,OFFSET(InstrumenteIBE!$A$1,ROW()-2,COLUMN(),1,1),IF(ROW()-2 &lt;= DataRows,OFFSET(MeineInstrumente!$A$9,ROW()-DataRows_IBE-1,COLUMN(),1,1),""))</f>
        <v/>
      </c>
      <c r="C779" t="str">
        <f ca="1">IF(ROW()-1&lt;=DataRows_IBE,OFFSET(InstrumenteIBE!$A$1,ROW()-2,COLUMN(),1,1),IF(ROW()-2 &lt;= DataRows,OFFSET(MeineInstrumente!$A$9,ROW()-DataRows_IBE-1,COLUMN(),1,1),""))</f>
        <v/>
      </c>
      <c r="D779" s="16" t="str">
        <f ca="1">IF(ROW()-1&lt;=DataRows_IBE,OFFSET(InstrumenteIBE!$A$1,ROW()-2,COLUMN(),1,1),IF(ROW()-2 &lt;= DataRows,OFFSET(MeineInstrumente!$A$9,ROW()-DataRows_IBE-1,COLUMN(),1,1),""))</f>
        <v/>
      </c>
      <c r="E779" t="str">
        <f t="shared" ca="1" si="12"/>
        <v/>
      </c>
      <c r="F779" t="str">
        <f ca="1">IF(ROW()-1&lt;=DataRows_IBE,OFFSET(InstrumenteIBE!$A$1,ROW()-2,COLUMN()-COLUMN($F$1),1,1),IF(ROW()-2 &lt;= DataRows,OFFSET(MeineInstrumente!$A$9,ROW()-DataRows_IBE-1,COLUMN()-COLUMN($F$1),1,1),""))</f>
        <v/>
      </c>
    </row>
    <row r="780" spans="1:6" x14ac:dyDescent="0.25">
      <c r="A780" t="str">
        <f ca="1">IF(ROW()-1&lt;=DataRows_IBE,OFFSET(InstrumenteIBE!$A$1,ROW()-2,COLUMN(),1,1),IF(ROW()-2 &lt;= DataRows,OFFSET(MeineInstrumente!$A$9,ROW()-DataRows_IBE-1,COLUMN(),1,1),""))</f>
        <v/>
      </c>
      <c r="B780" t="str">
        <f ca="1">IF(ROW()-1&lt;=DataRows_IBE,OFFSET(InstrumenteIBE!$A$1,ROW()-2,COLUMN(),1,1),IF(ROW()-2 &lt;= DataRows,OFFSET(MeineInstrumente!$A$9,ROW()-DataRows_IBE-1,COLUMN(),1,1),""))</f>
        <v/>
      </c>
      <c r="C780" t="str">
        <f ca="1">IF(ROW()-1&lt;=DataRows_IBE,OFFSET(InstrumenteIBE!$A$1,ROW()-2,COLUMN(),1,1),IF(ROW()-2 &lt;= DataRows,OFFSET(MeineInstrumente!$A$9,ROW()-DataRows_IBE-1,COLUMN(),1,1),""))</f>
        <v/>
      </c>
      <c r="D780" s="16" t="str">
        <f ca="1">IF(ROW()-1&lt;=DataRows_IBE,OFFSET(InstrumenteIBE!$A$1,ROW()-2,COLUMN(),1,1),IF(ROW()-2 &lt;= DataRows,OFFSET(MeineInstrumente!$A$9,ROW()-DataRows_IBE-1,COLUMN(),1,1),""))</f>
        <v/>
      </c>
      <c r="E780" t="str">
        <f t="shared" ca="1" si="12"/>
        <v/>
      </c>
      <c r="F780" t="str">
        <f ca="1">IF(ROW()-1&lt;=DataRows_IBE,OFFSET(InstrumenteIBE!$A$1,ROW()-2,COLUMN()-COLUMN($F$1),1,1),IF(ROW()-2 &lt;= DataRows,OFFSET(MeineInstrumente!$A$9,ROW()-DataRows_IBE-1,COLUMN()-COLUMN($F$1),1,1),""))</f>
        <v/>
      </c>
    </row>
    <row r="781" spans="1:6" x14ac:dyDescent="0.25">
      <c r="A781" t="str">
        <f ca="1">IF(ROW()-1&lt;=DataRows_IBE,OFFSET(InstrumenteIBE!$A$1,ROW()-2,COLUMN(),1,1),IF(ROW()-2 &lt;= DataRows,OFFSET(MeineInstrumente!$A$9,ROW()-DataRows_IBE-1,COLUMN(),1,1),""))</f>
        <v/>
      </c>
      <c r="B781" t="str">
        <f ca="1">IF(ROW()-1&lt;=DataRows_IBE,OFFSET(InstrumenteIBE!$A$1,ROW()-2,COLUMN(),1,1),IF(ROW()-2 &lt;= DataRows,OFFSET(MeineInstrumente!$A$9,ROW()-DataRows_IBE-1,COLUMN(),1,1),""))</f>
        <v/>
      </c>
      <c r="C781" t="str">
        <f ca="1">IF(ROW()-1&lt;=DataRows_IBE,OFFSET(InstrumenteIBE!$A$1,ROW()-2,COLUMN(),1,1),IF(ROW()-2 &lt;= DataRows,OFFSET(MeineInstrumente!$A$9,ROW()-DataRows_IBE-1,COLUMN(),1,1),""))</f>
        <v/>
      </c>
      <c r="D781" s="16" t="str">
        <f ca="1">IF(ROW()-1&lt;=DataRows_IBE,OFFSET(InstrumenteIBE!$A$1,ROW()-2,COLUMN(),1,1),IF(ROW()-2 &lt;= DataRows,OFFSET(MeineInstrumente!$A$9,ROW()-DataRows_IBE-1,COLUMN(),1,1),""))</f>
        <v/>
      </c>
      <c r="E781" t="str">
        <f t="shared" ca="1" si="12"/>
        <v/>
      </c>
      <c r="F781" t="str">
        <f ca="1">IF(ROW()-1&lt;=DataRows_IBE,OFFSET(InstrumenteIBE!$A$1,ROW()-2,COLUMN()-COLUMN($F$1),1,1),IF(ROW()-2 &lt;= DataRows,OFFSET(MeineInstrumente!$A$9,ROW()-DataRows_IBE-1,COLUMN()-COLUMN($F$1),1,1),""))</f>
        <v/>
      </c>
    </row>
    <row r="782" spans="1:6" x14ac:dyDescent="0.25">
      <c r="A782" t="str">
        <f ca="1">IF(ROW()-1&lt;=DataRows_IBE,OFFSET(InstrumenteIBE!$A$1,ROW()-2,COLUMN(),1,1),IF(ROW()-2 &lt;= DataRows,OFFSET(MeineInstrumente!$A$9,ROW()-DataRows_IBE-1,COLUMN(),1,1),""))</f>
        <v/>
      </c>
      <c r="B782" t="str">
        <f ca="1">IF(ROW()-1&lt;=DataRows_IBE,OFFSET(InstrumenteIBE!$A$1,ROW()-2,COLUMN(),1,1),IF(ROW()-2 &lt;= DataRows,OFFSET(MeineInstrumente!$A$9,ROW()-DataRows_IBE-1,COLUMN(),1,1),""))</f>
        <v/>
      </c>
      <c r="C782" t="str">
        <f ca="1">IF(ROW()-1&lt;=DataRows_IBE,OFFSET(InstrumenteIBE!$A$1,ROW()-2,COLUMN(),1,1),IF(ROW()-2 &lt;= DataRows,OFFSET(MeineInstrumente!$A$9,ROW()-DataRows_IBE-1,COLUMN(),1,1),""))</f>
        <v/>
      </c>
      <c r="D782" s="16" t="str">
        <f ca="1">IF(ROW()-1&lt;=DataRows_IBE,OFFSET(InstrumenteIBE!$A$1,ROW()-2,COLUMN(),1,1),IF(ROW()-2 &lt;= DataRows,OFFSET(MeineInstrumente!$A$9,ROW()-DataRows_IBE-1,COLUMN(),1,1),""))</f>
        <v/>
      </c>
      <c r="E782" t="str">
        <f t="shared" ca="1" si="12"/>
        <v/>
      </c>
      <c r="F782" t="str">
        <f ca="1">IF(ROW()-1&lt;=DataRows_IBE,OFFSET(InstrumenteIBE!$A$1,ROW()-2,COLUMN()-COLUMN($F$1),1,1),IF(ROW()-2 &lt;= DataRows,OFFSET(MeineInstrumente!$A$9,ROW()-DataRows_IBE-1,COLUMN()-COLUMN($F$1),1,1),""))</f>
        <v/>
      </c>
    </row>
    <row r="783" spans="1:6" x14ac:dyDescent="0.25">
      <c r="A783" t="str">
        <f ca="1">IF(ROW()-1&lt;=DataRows_IBE,OFFSET(InstrumenteIBE!$A$1,ROW()-2,COLUMN(),1,1),IF(ROW()-2 &lt;= DataRows,OFFSET(MeineInstrumente!$A$9,ROW()-DataRows_IBE-1,COLUMN(),1,1),""))</f>
        <v/>
      </c>
      <c r="B783" t="str">
        <f ca="1">IF(ROW()-1&lt;=DataRows_IBE,OFFSET(InstrumenteIBE!$A$1,ROW()-2,COLUMN(),1,1),IF(ROW()-2 &lt;= DataRows,OFFSET(MeineInstrumente!$A$9,ROW()-DataRows_IBE-1,COLUMN(),1,1),""))</f>
        <v/>
      </c>
      <c r="C783" t="str">
        <f ca="1">IF(ROW()-1&lt;=DataRows_IBE,OFFSET(InstrumenteIBE!$A$1,ROW()-2,COLUMN(),1,1),IF(ROW()-2 &lt;= DataRows,OFFSET(MeineInstrumente!$A$9,ROW()-DataRows_IBE-1,COLUMN(),1,1),""))</f>
        <v/>
      </c>
      <c r="D783" s="16" t="str">
        <f ca="1">IF(ROW()-1&lt;=DataRows_IBE,OFFSET(InstrumenteIBE!$A$1,ROW()-2,COLUMN(),1,1),IF(ROW()-2 &lt;= DataRows,OFFSET(MeineInstrumente!$A$9,ROW()-DataRows_IBE-1,COLUMN(),1,1),""))</f>
        <v/>
      </c>
      <c r="E783" t="str">
        <f t="shared" ca="1" si="12"/>
        <v/>
      </c>
      <c r="F783" t="str">
        <f ca="1">IF(ROW()-1&lt;=DataRows_IBE,OFFSET(InstrumenteIBE!$A$1,ROW()-2,COLUMN()-COLUMN($F$1),1,1),IF(ROW()-2 &lt;= DataRows,OFFSET(MeineInstrumente!$A$9,ROW()-DataRows_IBE-1,COLUMN()-COLUMN($F$1),1,1),""))</f>
        <v/>
      </c>
    </row>
    <row r="784" spans="1:6" x14ac:dyDescent="0.25">
      <c r="A784" t="str">
        <f ca="1">IF(ROW()-1&lt;=DataRows_IBE,OFFSET(InstrumenteIBE!$A$1,ROW()-2,COLUMN(),1,1),IF(ROW()-2 &lt;= DataRows,OFFSET(MeineInstrumente!$A$9,ROW()-DataRows_IBE-1,COLUMN(),1,1),""))</f>
        <v/>
      </c>
      <c r="B784" t="str">
        <f ca="1">IF(ROW()-1&lt;=DataRows_IBE,OFFSET(InstrumenteIBE!$A$1,ROW()-2,COLUMN(),1,1),IF(ROW()-2 &lt;= DataRows,OFFSET(MeineInstrumente!$A$9,ROW()-DataRows_IBE-1,COLUMN(),1,1),""))</f>
        <v/>
      </c>
      <c r="C784" t="str">
        <f ca="1">IF(ROW()-1&lt;=DataRows_IBE,OFFSET(InstrumenteIBE!$A$1,ROW()-2,COLUMN(),1,1),IF(ROW()-2 &lt;= DataRows,OFFSET(MeineInstrumente!$A$9,ROW()-DataRows_IBE-1,COLUMN(),1,1),""))</f>
        <v/>
      </c>
      <c r="D784" s="16" t="str">
        <f ca="1">IF(ROW()-1&lt;=DataRows_IBE,OFFSET(InstrumenteIBE!$A$1,ROW()-2,COLUMN(),1,1),IF(ROW()-2 &lt;= DataRows,OFFSET(MeineInstrumente!$A$9,ROW()-DataRows_IBE-1,COLUMN(),1,1),""))</f>
        <v/>
      </c>
      <c r="E784" t="str">
        <f t="shared" ca="1" si="12"/>
        <v/>
      </c>
      <c r="F784" t="str">
        <f ca="1">IF(ROW()-1&lt;=DataRows_IBE,OFFSET(InstrumenteIBE!$A$1,ROW()-2,COLUMN()-COLUMN($F$1),1,1),IF(ROW()-2 &lt;= DataRows,OFFSET(MeineInstrumente!$A$9,ROW()-DataRows_IBE-1,COLUMN()-COLUMN($F$1),1,1),""))</f>
        <v/>
      </c>
    </row>
    <row r="785" spans="1:6" x14ac:dyDescent="0.25">
      <c r="A785" t="str">
        <f ca="1">IF(ROW()-1&lt;=DataRows_IBE,OFFSET(InstrumenteIBE!$A$1,ROW()-2,COLUMN(),1,1),IF(ROW()-2 &lt;= DataRows,OFFSET(MeineInstrumente!$A$9,ROW()-DataRows_IBE-1,COLUMN(),1,1),""))</f>
        <v/>
      </c>
      <c r="B785" t="str">
        <f ca="1">IF(ROW()-1&lt;=DataRows_IBE,OFFSET(InstrumenteIBE!$A$1,ROW()-2,COLUMN(),1,1),IF(ROW()-2 &lt;= DataRows,OFFSET(MeineInstrumente!$A$9,ROW()-DataRows_IBE-1,COLUMN(),1,1),""))</f>
        <v/>
      </c>
      <c r="C785" t="str">
        <f ca="1">IF(ROW()-1&lt;=DataRows_IBE,OFFSET(InstrumenteIBE!$A$1,ROW()-2,COLUMN(),1,1),IF(ROW()-2 &lt;= DataRows,OFFSET(MeineInstrumente!$A$9,ROW()-DataRows_IBE-1,COLUMN(),1,1),""))</f>
        <v/>
      </c>
      <c r="D785" s="16" t="str">
        <f ca="1">IF(ROW()-1&lt;=DataRows_IBE,OFFSET(InstrumenteIBE!$A$1,ROW()-2,COLUMN(),1,1),IF(ROW()-2 &lt;= DataRows,OFFSET(MeineInstrumente!$A$9,ROW()-DataRows_IBE-1,COLUMN(),1,1),""))</f>
        <v/>
      </c>
      <c r="E785" t="str">
        <f t="shared" ca="1" si="12"/>
        <v/>
      </c>
      <c r="F785" t="str">
        <f ca="1">IF(ROW()-1&lt;=DataRows_IBE,OFFSET(InstrumenteIBE!$A$1,ROW()-2,COLUMN()-COLUMN($F$1),1,1),IF(ROW()-2 &lt;= DataRows,OFFSET(MeineInstrumente!$A$9,ROW()-DataRows_IBE-1,COLUMN()-COLUMN($F$1),1,1),""))</f>
        <v/>
      </c>
    </row>
    <row r="786" spans="1:6" x14ac:dyDescent="0.25">
      <c r="A786" t="str">
        <f ca="1">IF(ROW()-1&lt;=DataRows_IBE,OFFSET(InstrumenteIBE!$A$1,ROW()-2,COLUMN(),1,1),IF(ROW()-2 &lt;= DataRows,OFFSET(MeineInstrumente!$A$9,ROW()-DataRows_IBE-1,COLUMN(),1,1),""))</f>
        <v/>
      </c>
      <c r="B786" t="str">
        <f ca="1">IF(ROW()-1&lt;=DataRows_IBE,OFFSET(InstrumenteIBE!$A$1,ROW()-2,COLUMN(),1,1),IF(ROW()-2 &lt;= DataRows,OFFSET(MeineInstrumente!$A$9,ROW()-DataRows_IBE-1,COLUMN(),1,1),""))</f>
        <v/>
      </c>
      <c r="C786" t="str">
        <f ca="1">IF(ROW()-1&lt;=DataRows_IBE,OFFSET(InstrumenteIBE!$A$1,ROW()-2,COLUMN(),1,1),IF(ROW()-2 &lt;= DataRows,OFFSET(MeineInstrumente!$A$9,ROW()-DataRows_IBE-1,COLUMN(),1,1),""))</f>
        <v/>
      </c>
      <c r="D786" s="16" t="str">
        <f ca="1">IF(ROW()-1&lt;=DataRows_IBE,OFFSET(InstrumenteIBE!$A$1,ROW()-2,COLUMN(),1,1),IF(ROW()-2 &lt;= DataRows,OFFSET(MeineInstrumente!$A$9,ROW()-DataRows_IBE-1,COLUMN(),1,1),""))</f>
        <v/>
      </c>
      <c r="E786" t="str">
        <f t="shared" ca="1" si="12"/>
        <v/>
      </c>
      <c r="F786" t="str">
        <f ca="1">IF(ROW()-1&lt;=DataRows_IBE,OFFSET(InstrumenteIBE!$A$1,ROW()-2,COLUMN()-COLUMN($F$1),1,1),IF(ROW()-2 &lt;= DataRows,OFFSET(MeineInstrumente!$A$9,ROW()-DataRows_IBE-1,COLUMN()-COLUMN($F$1),1,1),""))</f>
        <v/>
      </c>
    </row>
    <row r="787" spans="1:6" x14ac:dyDescent="0.25">
      <c r="A787" t="str">
        <f ca="1">IF(ROW()-1&lt;=DataRows_IBE,OFFSET(InstrumenteIBE!$A$1,ROW()-2,COLUMN(),1,1),IF(ROW()-2 &lt;= DataRows,OFFSET(MeineInstrumente!$A$9,ROW()-DataRows_IBE-1,COLUMN(),1,1),""))</f>
        <v/>
      </c>
      <c r="B787" t="str">
        <f ca="1">IF(ROW()-1&lt;=DataRows_IBE,OFFSET(InstrumenteIBE!$A$1,ROW()-2,COLUMN(),1,1),IF(ROW()-2 &lt;= DataRows,OFFSET(MeineInstrumente!$A$9,ROW()-DataRows_IBE-1,COLUMN(),1,1),""))</f>
        <v/>
      </c>
      <c r="C787" t="str">
        <f ca="1">IF(ROW()-1&lt;=DataRows_IBE,OFFSET(InstrumenteIBE!$A$1,ROW()-2,COLUMN(),1,1),IF(ROW()-2 &lt;= DataRows,OFFSET(MeineInstrumente!$A$9,ROW()-DataRows_IBE-1,COLUMN(),1,1),""))</f>
        <v/>
      </c>
      <c r="D787" s="16" t="str">
        <f ca="1">IF(ROW()-1&lt;=DataRows_IBE,OFFSET(InstrumenteIBE!$A$1,ROW()-2,COLUMN(),1,1),IF(ROW()-2 &lt;= DataRows,OFFSET(MeineInstrumente!$A$9,ROW()-DataRows_IBE-1,COLUMN(),1,1),""))</f>
        <v/>
      </c>
      <c r="E787" t="str">
        <f t="shared" ca="1" si="12"/>
        <v/>
      </c>
      <c r="F787" t="str">
        <f ca="1">IF(ROW()-1&lt;=DataRows_IBE,OFFSET(InstrumenteIBE!$A$1,ROW()-2,COLUMN()-COLUMN($F$1),1,1),IF(ROW()-2 &lt;= DataRows,OFFSET(MeineInstrumente!$A$9,ROW()-DataRows_IBE-1,COLUMN()-COLUMN($F$1),1,1),""))</f>
        <v/>
      </c>
    </row>
    <row r="788" spans="1:6" x14ac:dyDescent="0.25">
      <c r="A788" t="str">
        <f ca="1">IF(ROW()-1&lt;=DataRows_IBE,OFFSET(InstrumenteIBE!$A$1,ROW()-2,COLUMN(),1,1),IF(ROW()-2 &lt;= DataRows,OFFSET(MeineInstrumente!$A$9,ROW()-DataRows_IBE-1,COLUMN(),1,1),""))</f>
        <v/>
      </c>
      <c r="B788" t="str">
        <f ca="1">IF(ROW()-1&lt;=DataRows_IBE,OFFSET(InstrumenteIBE!$A$1,ROW()-2,COLUMN(),1,1),IF(ROW()-2 &lt;= DataRows,OFFSET(MeineInstrumente!$A$9,ROW()-DataRows_IBE-1,COLUMN(),1,1),""))</f>
        <v/>
      </c>
      <c r="C788" t="str">
        <f ca="1">IF(ROW()-1&lt;=DataRows_IBE,OFFSET(InstrumenteIBE!$A$1,ROW()-2,COLUMN(),1,1),IF(ROW()-2 &lt;= DataRows,OFFSET(MeineInstrumente!$A$9,ROW()-DataRows_IBE-1,COLUMN(),1,1),""))</f>
        <v/>
      </c>
      <c r="D788" s="16" t="str">
        <f ca="1">IF(ROW()-1&lt;=DataRows_IBE,OFFSET(InstrumenteIBE!$A$1,ROW()-2,COLUMN(),1,1),IF(ROW()-2 &lt;= DataRows,OFFSET(MeineInstrumente!$A$9,ROW()-DataRows_IBE-1,COLUMN(),1,1),""))</f>
        <v/>
      </c>
      <c r="E788" t="str">
        <f t="shared" ca="1" si="12"/>
        <v/>
      </c>
      <c r="F788" t="str">
        <f ca="1">IF(ROW()-1&lt;=DataRows_IBE,OFFSET(InstrumenteIBE!$A$1,ROW()-2,COLUMN()-COLUMN($F$1),1,1),IF(ROW()-2 &lt;= DataRows,OFFSET(MeineInstrumente!$A$9,ROW()-DataRows_IBE-1,COLUMN()-COLUMN($F$1),1,1),""))</f>
        <v/>
      </c>
    </row>
    <row r="789" spans="1:6" x14ac:dyDescent="0.25">
      <c r="A789" t="str">
        <f ca="1">IF(ROW()-1&lt;=DataRows_IBE,OFFSET(InstrumenteIBE!$A$1,ROW()-2,COLUMN(),1,1),IF(ROW()-2 &lt;= DataRows,OFFSET(MeineInstrumente!$A$9,ROW()-DataRows_IBE-1,COLUMN(),1,1),""))</f>
        <v/>
      </c>
      <c r="B789" t="str">
        <f ca="1">IF(ROW()-1&lt;=DataRows_IBE,OFFSET(InstrumenteIBE!$A$1,ROW()-2,COLUMN(),1,1),IF(ROW()-2 &lt;= DataRows,OFFSET(MeineInstrumente!$A$9,ROW()-DataRows_IBE-1,COLUMN(),1,1),""))</f>
        <v/>
      </c>
      <c r="C789" t="str">
        <f ca="1">IF(ROW()-1&lt;=DataRows_IBE,OFFSET(InstrumenteIBE!$A$1,ROW()-2,COLUMN(),1,1),IF(ROW()-2 &lt;= DataRows,OFFSET(MeineInstrumente!$A$9,ROW()-DataRows_IBE-1,COLUMN(),1,1),""))</f>
        <v/>
      </c>
      <c r="D789" s="16" t="str">
        <f ca="1">IF(ROW()-1&lt;=DataRows_IBE,OFFSET(InstrumenteIBE!$A$1,ROW()-2,COLUMN(),1,1),IF(ROW()-2 &lt;= DataRows,OFFSET(MeineInstrumente!$A$9,ROW()-DataRows_IBE-1,COLUMN(),1,1),""))</f>
        <v/>
      </c>
      <c r="E789" t="str">
        <f t="shared" ca="1" si="12"/>
        <v/>
      </c>
      <c r="F789" t="str">
        <f ca="1">IF(ROW()-1&lt;=DataRows_IBE,OFFSET(InstrumenteIBE!$A$1,ROW()-2,COLUMN()-COLUMN($F$1),1,1),IF(ROW()-2 &lt;= DataRows,OFFSET(MeineInstrumente!$A$9,ROW()-DataRows_IBE-1,COLUMN()-COLUMN($F$1),1,1),""))</f>
        <v/>
      </c>
    </row>
    <row r="790" spans="1:6" x14ac:dyDescent="0.25">
      <c r="A790" t="str">
        <f ca="1">IF(ROW()-1&lt;=DataRows_IBE,OFFSET(InstrumenteIBE!$A$1,ROW()-2,COLUMN(),1,1),IF(ROW()-2 &lt;= DataRows,OFFSET(MeineInstrumente!$A$9,ROW()-DataRows_IBE-1,COLUMN(),1,1),""))</f>
        <v/>
      </c>
      <c r="B790" t="str">
        <f ca="1">IF(ROW()-1&lt;=DataRows_IBE,OFFSET(InstrumenteIBE!$A$1,ROW()-2,COLUMN(),1,1),IF(ROW()-2 &lt;= DataRows,OFFSET(MeineInstrumente!$A$9,ROW()-DataRows_IBE-1,COLUMN(),1,1),""))</f>
        <v/>
      </c>
      <c r="C790" t="str">
        <f ca="1">IF(ROW()-1&lt;=DataRows_IBE,OFFSET(InstrumenteIBE!$A$1,ROW()-2,COLUMN(),1,1),IF(ROW()-2 &lt;= DataRows,OFFSET(MeineInstrumente!$A$9,ROW()-DataRows_IBE-1,COLUMN(),1,1),""))</f>
        <v/>
      </c>
      <c r="D790" s="16" t="str">
        <f ca="1">IF(ROW()-1&lt;=DataRows_IBE,OFFSET(InstrumenteIBE!$A$1,ROW()-2,COLUMN(),1,1),IF(ROW()-2 &lt;= DataRows,OFFSET(MeineInstrumente!$A$9,ROW()-DataRows_IBE-1,COLUMN(),1,1),""))</f>
        <v/>
      </c>
      <c r="E790" t="str">
        <f t="shared" ca="1" si="12"/>
        <v/>
      </c>
      <c r="F790" t="str">
        <f ca="1">IF(ROW()-1&lt;=DataRows_IBE,OFFSET(InstrumenteIBE!$A$1,ROW()-2,COLUMN()-COLUMN($F$1),1,1),IF(ROW()-2 &lt;= DataRows,OFFSET(MeineInstrumente!$A$9,ROW()-DataRows_IBE-1,COLUMN()-COLUMN($F$1),1,1),""))</f>
        <v/>
      </c>
    </row>
    <row r="791" spans="1:6" x14ac:dyDescent="0.25">
      <c r="A791" t="str">
        <f ca="1">IF(ROW()-1&lt;=DataRows_IBE,OFFSET(InstrumenteIBE!$A$1,ROW()-2,COLUMN(),1,1),IF(ROW()-2 &lt;= DataRows,OFFSET(MeineInstrumente!$A$9,ROW()-DataRows_IBE-1,COLUMN(),1,1),""))</f>
        <v/>
      </c>
      <c r="B791" t="str">
        <f ca="1">IF(ROW()-1&lt;=DataRows_IBE,OFFSET(InstrumenteIBE!$A$1,ROW()-2,COLUMN(),1,1),IF(ROW()-2 &lt;= DataRows,OFFSET(MeineInstrumente!$A$9,ROW()-DataRows_IBE-1,COLUMN(),1,1),""))</f>
        <v/>
      </c>
      <c r="C791" t="str">
        <f ca="1">IF(ROW()-1&lt;=DataRows_IBE,OFFSET(InstrumenteIBE!$A$1,ROW()-2,COLUMN(),1,1),IF(ROW()-2 &lt;= DataRows,OFFSET(MeineInstrumente!$A$9,ROW()-DataRows_IBE-1,COLUMN(),1,1),""))</f>
        <v/>
      </c>
      <c r="D791" s="16" t="str">
        <f ca="1">IF(ROW()-1&lt;=DataRows_IBE,OFFSET(InstrumenteIBE!$A$1,ROW()-2,COLUMN(),1,1),IF(ROW()-2 &lt;= DataRows,OFFSET(MeineInstrumente!$A$9,ROW()-DataRows_IBE-1,COLUMN(),1,1),""))</f>
        <v/>
      </c>
      <c r="E791" t="str">
        <f t="shared" ca="1" si="12"/>
        <v/>
      </c>
      <c r="F791" t="str">
        <f ca="1">IF(ROW()-1&lt;=DataRows_IBE,OFFSET(InstrumenteIBE!$A$1,ROW()-2,COLUMN()-COLUMN($F$1),1,1),IF(ROW()-2 &lt;= DataRows,OFFSET(MeineInstrumente!$A$9,ROW()-DataRows_IBE-1,COLUMN()-COLUMN($F$1),1,1),""))</f>
        <v/>
      </c>
    </row>
    <row r="792" spans="1:6" x14ac:dyDescent="0.25">
      <c r="A792" t="str">
        <f ca="1">IF(ROW()-1&lt;=DataRows_IBE,OFFSET(InstrumenteIBE!$A$1,ROW()-2,COLUMN(),1,1),IF(ROW()-2 &lt;= DataRows,OFFSET(MeineInstrumente!$A$9,ROW()-DataRows_IBE-1,COLUMN(),1,1),""))</f>
        <v/>
      </c>
      <c r="B792" t="str">
        <f ca="1">IF(ROW()-1&lt;=DataRows_IBE,OFFSET(InstrumenteIBE!$A$1,ROW()-2,COLUMN(),1,1),IF(ROW()-2 &lt;= DataRows,OFFSET(MeineInstrumente!$A$9,ROW()-DataRows_IBE-1,COLUMN(),1,1),""))</f>
        <v/>
      </c>
      <c r="C792" t="str">
        <f ca="1">IF(ROW()-1&lt;=DataRows_IBE,OFFSET(InstrumenteIBE!$A$1,ROW()-2,COLUMN(),1,1),IF(ROW()-2 &lt;= DataRows,OFFSET(MeineInstrumente!$A$9,ROW()-DataRows_IBE-1,COLUMN(),1,1),""))</f>
        <v/>
      </c>
      <c r="D792" s="16" t="str">
        <f ca="1">IF(ROW()-1&lt;=DataRows_IBE,OFFSET(InstrumenteIBE!$A$1,ROW()-2,COLUMN(),1,1),IF(ROW()-2 &lt;= DataRows,OFFSET(MeineInstrumente!$A$9,ROW()-DataRows_IBE-1,COLUMN(),1,1),""))</f>
        <v/>
      </c>
      <c r="E792" t="str">
        <f t="shared" ca="1" si="12"/>
        <v/>
      </c>
      <c r="F792" t="str">
        <f ca="1">IF(ROW()-1&lt;=DataRows_IBE,OFFSET(InstrumenteIBE!$A$1,ROW()-2,COLUMN()-COLUMN($F$1),1,1),IF(ROW()-2 &lt;= DataRows,OFFSET(MeineInstrumente!$A$9,ROW()-DataRows_IBE-1,COLUMN()-COLUMN($F$1),1,1),""))</f>
        <v/>
      </c>
    </row>
    <row r="793" spans="1:6" x14ac:dyDescent="0.25">
      <c r="A793" t="str">
        <f ca="1">IF(ROW()-1&lt;=DataRows_IBE,OFFSET(InstrumenteIBE!$A$1,ROW()-2,COLUMN(),1,1),IF(ROW()-2 &lt;= DataRows,OFFSET(MeineInstrumente!$A$9,ROW()-DataRows_IBE-1,COLUMN(),1,1),""))</f>
        <v/>
      </c>
      <c r="B793" t="str">
        <f ca="1">IF(ROW()-1&lt;=DataRows_IBE,OFFSET(InstrumenteIBE!$A$1,ROW()-2,COLUMN(),1,1),IF(ROW()-2 &lt;= DataRows,OFFSET(MeineInstrumente!$A$9,ROW()-DataRows_IBE-1,COLUMN(),1,1),""))</f>
        <v/>
      </c>
      <c r="C793" t="str">
        <f ca="1">IF(ROW()-1&lt;=DataRows_IBE,OFFSET(InstrumenteIBE!$A$1,ROW()-2,COLUMN(),1,1),IF(ROW()-2 &lt;= DataRows,OFFSET(MeineInstrumente!$A$9,ROW()-DataRows_IBE-1,COLUMN(),1,1),""))</f>
        <v/>
      </c>
      <c r="D793" s="16" t="str">
        <f ca="1">IF(ROW()-1&lt;=DataRows_IBE,OFFSET(InstrumenteIBE!$A$1,ROW()-2,COLUMN(),1,1),IF(ROW()-2 &lt;= DataRows,OFFSET(MeineInstrumente!$A$9,ROW()-DataRows_IBE-1,COLUMN(),1,1),""))</f>
        <v/>
      </c>
      <c r="E793" t="str">
        <f t="shared" ca="1" si="12"/>
        <v/>
      </c>
      <c r="F793" t="str">
        <f ca="1">IF(ROW()-1&lt;=DataRows_IBE,OFFSET(InstrumenteIBE!$A$1,ROW()-2,COLUMN()-COLUMN($F$1),1,1),IF(ROW()-2 &lt;= DataRows,OFFSET(MeineInstrumente!$A$9,ROW()-DataRows_IBE-1,COLUMN()-COLUMN($F$1),1,1),""))</f>
        <v/>
      </c>
    </row>
    <row r="794" spans="1:6" x14ac:dyDescent="0.25">
      <c r="A794" t="str">
        <f ca="1">IF(ROW()-1&lt;=DataRows_IBE,OFFSET(InstrumenteIBE!$A$1,ROW()-2,COLUMN(),1,1),IF(ROW()-2 &lt;= DataRows,OFFSET(MeineInstrumente!$A$9,ROW()-DataRows_IBE-1,COLUMN(),1,1),""))</f>
        <v/>
      </c>
      <c r="B794" t="str">
        <f ca="1">IF(ROW()-1&lt;=DataRows_IBE,OFFSET(InstrumenteIBE!$A$1,ROW()-2,COLUMN(),1,1),IF(ROW()-2 &lt;= DataRows,OFFSET(MeineInstrumente!$A$9,ROW()-DataRows_IBE-1,COLUMN(),1,1),""))</f>
        <v/>
      </c>
      <c r="C794" t="str">
        <f ca="1">IF(ROW()-1&lt;=DataRows_IBE,OFFSET(InstrumenteIBE!$A$1,ROW()-2,COLUMN(),1,1),IF(ROW()-2 &lt;= DataRows,OFFSET(MeineInstrumente!$A$9,ROW()-DataRows_IBE-1,COLUMN(),1,1),""))</f>
        <v/>
      </c>
      <c r="D794" s="16" t="str">
        <f ca="1">IF(ROW()-1&lt;=DataRows_IBE,OFFSET(InstrumenteIBE!$A$1,ROW()-2,COLUMN(),1,1),IF(ROW()-2 &lt;= DataRows,OFFSET(MeineInstrumente!$A$9,ROW()-DataRows_IBE-1,COLUMN(),1,1),""))</f>
        <v/>
      </c>
      <c r="E794" t="str">
        <f t="shared" ca="1" si="12"/>
        <v/>
      </c>
      <c r="F794" t="str">
        <f ca="1">IF(ROW()-1&lt;=DataRows_IBE,OFFSET(InstrumenteIBE!$A$1,ROW()-2,COLUMN()-COLUMN($F$1),1,1),IF(ROW()-2 &lt;= DataRows,OFFSET(MeineInstrumente!$A$9,ROW()-DataRows_IBE-1,COLUMN()-COLUMN($F$1),1,1),""))</f>
        <v/>
      </c>
    </row>
    <row r="795" spans="1:6" x14ac:dyDescent="0.25">
      <c r="A795" t="str">
        <f ca="1">IF(ROW()-1&lt;=DataRows_IBE,OFFSET(InstrumenteIBE!$A$1,ROW()-2,COLUMN(),1,1),IF(ROW()-2 &lt;= DataRows,OFFSET(MeineInstrumente!$A$9,ROW()-DataRows_IBE-1,COLUMN(),1,1),""))</f>
        <v/>
      </c>
      <c r="B795" t="str">
        <f ca="1">IF(ROW()-1&lt;=DataRows_IBE,OFFSET(InstrumenteIBE!$A$1,ROW()-2,COLUMN(),1,1),IF(ROW()-2 &lt;= DataRows,OFFSET(MeineInstrumente!$A$9,ROW()-DataRows_IBE-1,COLUMN(),1,1),""))</f>
        <v/>
      </c>
      <c r="C795" t="str">
        <f ca="1">IF(ROW()-1&lt;=DataRows_IBE,OFFSET(InstrumenteIBE!$A$1,ROW()-2,COLUMN(),1,1),IF(ROW()-2 &lt;= DataRows,OFFSET(MeineInstrumente!$A$9,ROW()-DataRows_IBE-1,COLUMN(),1,1),""))</f>
        <v/>
      </c>
      <c r="D795" s="16" t="str">
        <f ca="1">IF(ROW()-1&lt;=DataRows_IBE,OFFSET(InstrumenteIBE!$A$1,ROW()-2,COLUMN(),1,1),IF(ROW()-2 &lt;= DataRows,OFFSET(MeineInstrumente!$A$9,ROW()-DataRows_IBE-1,COLUMN(),1,1),""))</f>
        <v/>
      </c>
      <c r="E795" t="str">
        <f t="shared" ca="1" si="12"/>
        <v/>
      </c>
      <c r="F795" t="str">
        <f ca="1">IF(ROW()-1&lt;=DataRows_IBE,OFFSET(InstrumenteIBE!$A$1,ROW()-2,COLUMN()-COLUMN($F$1),1,1),IF(ROW()-2 &lt;= DataRows,OFFSET(MeineInstrumente!$A$9,ROW()-DataRows_IBE-1,COLUMN()-COLUMN($F$1),1,1),""))</f>
        <v/>
      </c>
    </row>
    <row r="796" spans="1:6" x14ac:dyDescent="0.25">
      <c r="A796" t="str">
        <f ca="1">IF(ROW()-1&lt;=DataRows_IBE,OFFSET(InstrumenteIBE!$A$1,ROW()-2,COLUMN(),1,1),IF(ROW()-2 &lt;= DataRows,OFFSET(MeineInstrumente!$A$9,ROW()-DataRows_IBE-1,COLUMN(),1,1),""))</f>
        <v/>
      </c>
      <c r="B796" t="str">
        <f ca="1">IF(ROW()-1&lt;=DataRows_IBE,OFFSET(InstrumenteIBE!$A$1,ROW()-2,COLUMN(),1,1),IF(ROW()-2 &lt;= DataRows,OFFSET(MeineInstrumente!$A$9,ROW()-DataRows_IBE-1,COLUMN(),1,1),""))</f>
        <v/>
      </c>
      <c r="C796" t="str">
        <f ca="1">IF(ROW()-1&lt;=DataRows_IBE,OFFSET(InstrumenteIBE!$A$1,ROW()-2,COLUMN(),1,1),IF(ROW()-2 &lt;= DataRows,OFFSET(MeineInstrumente!$A$9,ROW()-DataRows_IBE-1,COLUMN(),1,1),""))</f>
        <v/>
      </c>
      <c r="D796" s="16" t="str">
        <f ca="1">IF(ROW()-1&lt;=DataRows_IBE,OFFSET(InstrumenteIBE!$A$1,ROW()-2,COLUMN(),1,1),IF(ROW()-2 &lt;= DataRows,OFFSET(MeineInstrumente!$A$9,ROW()-DataRows_IBE-1,COLUMN(),1,1),""))</f>
        <v/>
      </c>
      <c r="E796" t="str">
        <f t="shared" ca="1" si="12"/>
        <v/>
      </c>
      <c r="F796" t="str">
        <f ca="1">IF(ROW()-1&lt;=DataRows_IBE,OFFSET(InstrumenteIBE!$A$1,ROW()-2,COLUMN()-COLUMN($F$1),1,1),IF(ROW()-2 &lt;= DataRows,OFFSET(MeineInstrumente!$A$9,ROW()-DataRows_IBE-1,COLUMN()-COLUMN($F$1),1,1),""))</f>
        <v/>
      </c>
    </row>
    <row r="797" spans="1:6" x14ac:dyDescent="0.25">
      <c r="A797" t="str">
        <f ca="1">IF(ROW()-1&lt;=DataRows_IBE,OFFSET(InstrumenteIBE!$A$1,ROW()-2,COLUMN(),1,1),IF(ROW()-2 &lt;= DataRows,OFFSET(MeineInstrumente!$A$9,ROW()-DataRows_IBE-1,COLUMN(),1,1),""))</f>
        <v/>
      </c>
      <c r="B797" t="str">
        <f ca="1">IF(ROW()-1&lt;=DataRows_IBE,OFFSET(InstrumenteIBE!$A$1,ROW()-2,COLUMN(),1,1),IF(ROW()-2 &lt;= DataRows,OFFSET(MeineInstrumente!$A$9,ROW()-DataRows_IBE-1,COLUMN(),1,1),""))</f>
        <v/>
      </c>
      <c r="C797" t="str">
        <f ca="1">IF(ROW()-1&lt;=DataRows_IBE,OFFSET(InstrumenteIBE!$A$1,ROW()-2,COLUMN(),1,1),IF(ROW()-2 &lt;= DataRows,OFFSET(MeineInstrumente!$A$9,ROW()-DataRows_IBE-1,COLUMN(),1,1),""))</f>
        <v/>
      </c>
      <c r="D797" s="16" t="str">
        <f ca="1">IF(ROW()-1&lt;=DataRows_IBE,OFFSET(InstrumenteIBE!$A$1,ROW()-2,COLUMN(),1,1),IF(ROW()-2 &lt;= DataRows,OFFSET(MeineInstrumente!$A$9,ROW()-DataRows_IBE-1,COLUMN(),1,1),""))</f>
        <v/>
      </c>
      <c r="E797" t="str">
        <f t="shared" ca="1" si="12"/>
        <v/>
      </c>
      <c r="F797" t="str">
        <f ca="1">IF(ROW()-1&lt;=DataRows_IBE,OFFSET(InstrumenteIBE!$A$1,ROW()-2,COLUMN()-COLUMN($F$1),1,1),IF(ROW()-2 &lt;= DataRows,OFFSET(MeineInstrumente!$A$9,ROW()-DataRows_IBE-1,COLUMN()-COLUMN($F$1),1,1),""))</f>
        <v/>
      </c>
    </row>
    <row r="798" spans="1:6" x14ac:dyDescent="0.25">
      <c r="A798" t="str">
        <f ca="1">IF(ROW()-1&lt;=DataRows_IBE,OFFSET(InstrumenteIBE!$A$1,ROW()-2,COLUMN(),1,1),IF(ROW()-2 &lt;= DataRows,OFFSET(MeineInstrumente!$A$9,ROW()-DataRows_IBE-1,COLUMN(),1,1),""))</f>
        <v/>
      </c>
      <c r="B798" t="str">
        <f ca="1">IF(ROW()-1&lt;=DataRows_IBE,OFFSET(InstrumenteIBE!$A$1,ROW()-2,COLUMN(),1,1),IF(ROW()-2 &lt;= DataRows,OFFSET(MeineInstrumente!$A$9,ROW()-DataRows_IBE-1,COLUMN(),1,1),""))</f>
        <v/>
      </c>
      <c r="C798" t="str">
        <f ca="1">IF(ROW()-1&lt;=DataRows_IBE,OFFSET(InstrumenteIBE!$A$1,ROW()-2,COLUMN(),1,1),IF(ROW()-2 &lt;= DataRows,OFFSET(MeineInstrumente!$A$9,ROW()-DataRows_IBE-1,COLUMN(),1,1),""))</f>
        <v/>
      </c>
      <c r="D798" s="16" t="str">
        <f ca="1">IF(ROW()-1&lt;=DataRows_IBE,OFFSET(InstrumenteIBE!$A$1,ROW()-2,COLUMN(),1,1),IF(ROW()-2 &lt;= DataRows,OFFSET(MeineInstrumente!$A$9,ROW()-DataRows_IBE-1,COLUMN(),1,1),""))</f>
        <v/>
      </c>
      <c r="E798" t="str">
        <f t="shared" ca="1" si="12"/>
        <v/>
      </c>
      <c r="F798" t="str">
        <f ca="1">IF(ROW()-1&lt;=DataRows_IBE,OFFSET(InstrumenteIBE!$A$1,ROW()-2,COLUMN()-COLUMN($F$1),1,1),IF(ROW()-2 &lt;= DataRows,OFFSET(MeineInstrumente!$A$9,ROW()-DataRows_IBE-1,COLUMN()-COLUMN($F$1),1,1),""))</f>
        <v/>
      </c>
    </row>
    <row r="799" spans="1:6" x14ac:dyDescent="0.25">
      <c r="A799" t="str">
        <f ca="1">IF(ROW()-1&lt;=DataRows_IBE,OFFSET(InstrumenteIBE!$A$1,ROW()-2,COLUMN(),1,1),IF(ROW()-2 &lt;= DataRows,OFFSET(MeineInstrumente!$A$9,ROW()-DataRows_IBE-1,COLUMN(),1,1),""))</f>
        <v/>
      </c>
      <c r="B799" t="str">
        <f ca="1">IF(ROW()-1&lt;=DataRows_IBE,OFFSET(InstrumenteIBE!$A$1,ROW()-2,COLUMN(),1,1),IF(ROW()-2 &lt;= DataRows,OFFSET(MeineInstrumente!$A$9,ROW()-DataRows_IBE-1,COLUMN(),1,1),""))</f>
        <v/>
      </c>
      <c r="C799" t="str">
        <f ca="1">IF(ROW()-1&lt;=DataRows_IBE,OFFSET(InstrumenteIBE!$A$1,ROW()-2,COLUMN(),1,1),IF(ROW()-2 &lt;= DataRows,OFFSET(MeineInstrumente!$A$9,ROW()-DataRows_IBE-1,COLUMN(),1,1),""))</f>
        <v/>
      </c>
      <c r="D799" s="16" t="str">
        <f ca="1">IF(ROW()-1&lt;=DataRows_IBE,OFFSET(InstrumenteIBE!$A$1,ROW()-2,COLUMN(),1,1),IF(ROW()-2 &lt;= DataRows,OFFSET(MeineInstrumente!$A$9,ROW()-DataRows_IBE-1,COLUMN(),1,1),""))</f>
        <v/>
      </c>
      <c r="E799" t="str">
        <f t="shared" ca="1" si="12"/>
        <v/>
      </c>
      <c r="F799" t="str">
        <f ca="1">IF(ROW()-1&lt;=DataRows_IBE,OFFSET(InstrumenteIBE!$A$1,ROW()-2,COLUMN()-COLUMN($F$1),1,1),IF(ROW()-2 &lt;= DataRows,OFFSET(MeineInstrumente!$A$9,ROW()-DataRows_IBE-1,COLUMN()-COLUMN($F$1),1,1),""))</f>
        <v/>
      </c>
    </row>
    <row r="800" spans="1:6" x14ac:dyDescent="0.25">
      <c r="A800" t="str">
        <f ca="1">IF(ROW()-1&lt;=DataRows_IBE,OFFSET(InstrumenteIBE!$A$1,ROW()-2,COLUMN(),1,1),IF(ROW()-2 &lt;= DataRows,OFFSET(MeineInstrumente!$A$9,ROW()-DataRows_IBE-1,COLUMN(),1,1),""))</f>
        <v/>
      </c>
      <c r="B800" t="str">
        <f ca="1">IF(ROW()-1&lt;=DataRows_IBE,OFFSET(InstrumenteIBE!$A$1,ROW()-2,COLUMN(),1,1),IF(ROW()-2 &lt;= DataRows,OFFSET(MeineInstrumente!$A$9,ROW()-DataRows_IBE-1,COLUMN(),1,1),""))</f>
        <v/>
      </c>
      <c r="C800" t="str">
        <f ca="1">IF(ROW()-1&lt;=DataRows_IBE,OFFSET(InstrumenteIBE!$A$1,ROW()-2,COLUMN(),1,1),IF(ROW()-2 &lt;= DataRows,OFFSET(MeineInstrumente!$A$9,ROW()-DataRows_IBE-1,COLUMN(),1,1),""))</f>
        <v/>
      </c>
      <c r="D800" s="16" t="str">
        <f ca="1">IF(ROW()-1&lt;=DataRows_IBE,OFFSET(InstrumenteIBE!$A$1,ROW()-2,COLUMN(),1,1),IF(ROW()-2 &lt;= DataRows,OFFSET(MeineInstrumente!$A$9,ROW()-DataRows_IBE-1,COLUMN(),1,1),""))</f>
        <v/>
      </c>
      <c r="E800" t="str">
        <f t="shared" ca="1" si="12"/>
        <v/>
      </c>
      <c r="F800" t="str">
        <f ca="1">IF(ROW()-1&lt;=DataRows_IBE,OFFSET(InstrumenteIBE!$A$1,ROW()-2,COLUMN()-COLUMN($F$1),1,1),IF(ROW()-2 &lt;= DataRows,OFFSET(MeineInstrumente!$A$9,ROW()-DataRows_IBE-1,COLUMN()-COLUMN($F$1),1,1),""))</f>
        <v/>
      </c>
    </row>
    <row r="801" spans="1:6" x14ac:dyDescent="0.25">
      <c r="A801" t="str">
        <f ca="1">IF(ROW()-1&lt;=DataRows_IBE,OFFSET(InstrumenteIBE!$A$1,ROW()-2,COLUMN(),1,1),IF(ROW()-2 &lt;= DataRows,OFFSET(MeineInstrumente!$A$9,ROW()-DataRows_IBE-1,COLUMN(),1,1),""))</f>
        <v/>
      </c>
      <c r="B801" t="str">
        <f ca="1">IF(ROW()-1&lt;=DataRows_IBE,OFFSET(InstrumenteIBE!$A$1,ROW()-2,COLUMN(),1,1),IF(ROW()-2 &lt;= DataRows,OFFSET(MeineInstrumente!$A$9,ROW()-DataRows_IBE-1,COLUMN(),1,1),""))</f>
        <v/>
      </c>
      <c r="C801" t="str">
        <f ca="1">IF(ROW()-1&lt;=DataRows_IBE,OFFSET(InstrumenteIBE!$A$1,ROW()-2,COLUMN(),1,1),IF(ROW()-2 &lt;= DataRows,OFFSET(MeineInstrumente!$A$9,ROW()-DataRows_IBE-1,COLUMN(),1,1),""))</f>
        <v/>
      </c>
      <c r="D801" s="16" t="str">
        <f ca="1">IF(ROW()-1&lt;=DataRows_IBE,OFFSET(InstrumenteIBE!$A$1,ROW()-2,COLUMN(),1,1),IF(ROW()-2 &lt;= DataRows,OFFSET(MeineInstrumente!$A$9,ROW()-DataRows_IBE-1,COLUMN(),1,1),""))</f>
        <v/>
      </c>
      <c r="E801" t="str">
        <f t="shared" ca="1" si="12"/>
        <v/>
      </c>
      <c r="F801" t="str">
        <f ca="1">IF(ROW()-1&lt;=DataRows_IBE,OFFSET(InstrumenteIBE!$A$1,ROW()-2,COLUMN()-COLUMN($F$1),1,1),IF(ROW()-2 &lt;= DataRows,OFFSET(MeineInstrumente!$A$9,ROW()-DataRows_IBE-1,COLUMN()-COLUMN($F$1),1,1),""))</f>
        <v/>
      </c>
    </row>
    <row r="802" spans="1:6" x14ac:dyDescent="0.25">
      <c r="A802" t="str">
        <f ca="1">IF(ROW()-1&lt;=DataRows_IBE,OFFSET(InstrumenteIBE!$A$1,ROW()-2,COLUMN(),1,1),IF(ROW()-2 &lt;= DataRows,OFFSET(MeineInstrumente!$A$9,ROW()-DataRows_IBE-1,COLUMN(),1,1),""))</f>
        <v/>
      </c>
      <c r="B802" t="str">
        <f ca="1">IF(ROW()-1&lt;=DataRows_IBE,OFFSET(InstrumenteIBE!$A$1,ROW()-2,COLUMN(),1,1),IF(ROW()-2 &lt;= DataRows,OFFSET(MeineInstrumente!$A$9,ROW()-DataRows_IBE-1,COLUMN(),1,1),""))</f>
        <v/>
      </c>
      <c r="C802" t="str">
        <f ca="1">IF(ROW()-1&lt;=DataRows_IBE,OFFSET(InstrumenteIBE!$A$1,ROW()-2,COLUMN(),1,1),IF(ROW()-2 &lt;= DataRows,OFFSET(MeineInstrumente!$A$9,ROW()-DataRows_IBE-1,COLUMN(),1,1),""))</f>
        <v/>
      </c>
      <c r="D802" s="16" t="str">
        <f ca="1">IF(ROW()-1&lt;=DataRows_IBE,OFFSET(InstrumenteIBE!$A$1,ROW()-2,COLUMN(),1,1),IF(ROW()-2 &lt;= DataRows,OFFSET(MeineInstrumente!$A$9,ROW()-DataRows_IBE-1,COLUMN(),1,1),""))</f>
        <v/>
      </c>
      <c r="E802" t="str">
        <f t="shared" ca="1" si="12"/>
        <v/>
      </c>
      <c r="F802" t="str">
        <f ca="1">IF(ROW()-1&lt;=DataRows_IBE,OFFSET(InstrumenteIBE!$A$1,ROW()-2,COLUMN()-COLUMN($F$1),1,1),IF(ROW()-2 &lt;= DataRows,OFFSET(MeineInstrumente!$A$9,ROW()-DataRows_IBE-1,COLUMN()-COLUMN($F$1),1,1),""))</f>
        <v/>
      </c>
    </row>
    <row r="803" spans="1:6" x14ac:dyDescent="0.25">
      <c r="A803" t="str">
        <f ca="1">IF(ROW()-1&lt;=DataRows_IBE,OFFSET(InstrumenteIBE!$A$1,ROW()-2,COLUMN(),1,1),IF(ROW()-2 &lt;= DataRows,OFFSET(MeineInstrumente!$A$9,ROW()-DataRows_IBE-1,COLUMN(),1,1),""))</f>
        <v/>
      </c>
      <c r="B803" t="str">
        <f ca="1">IF(ROW()-1&lt;=DataRows_IBE,OFFSET(InstrumenteIBE!$A$1,ROW()-2,COLUMN(),1,1),IF(ROW()-2 &lt;= DataRows,OFFSET(MeineInstrumente!$A$9,ROW()-DataRows_IBE-1,COLUMN(),1,1),""))</f>
        <v/>
      </c>
      <c r="C803" t="str">
        <f ca="1">IF(ROW()-1&lt;=DataRows_IBE,OFFSET(InstrumenteIBE!$A$1,ROW()-2,COLUMN(),1,1),IF(ROW()-2 &lt;= DataRows,OFFSET(MeineInstrumente!$A$9,ROW()-DataRows_IBE-1,COLUMN(),1,1),""))</f>
        <v/>
      </c>
      <c r="D803" s="16" t="str">
        <f ca="1">IF(ROW()-1&lt;=DataRows_IBE,OFFSET(InstrumenteIBE!$A$1,ROW()-2,COLUMN(),1,1),IF(ROW()-2 &lt;= DataRows,OFFSET(MeineInstrumente!$A$9,ROW()-DataRows_IBE-1,COLUMN(),1,1),""))</f>
        <v/>
      </c>
      <c r="E803" t="str">
        <f t="shared" ca="1" si="12"/>
        <v/>
      </c>
      <c r="F803" t="str">
        <f ca="1">IF(ROW()-1&lt;=DataRows_IBE,OFFSET(InstrumenteIBE!$A$1,ROW()-2,COLUMN()-COLUMN($F$1),1,1),IF(ROW()-2 &lt;= DataRows,OFFSET(MeineInstrumente!$A$9,ROW()-DataRows_IBE-1,COLUMN()-COLUMN($F$1),1,1),""))</f>
        <v/>
      </c>
    </row>
    <row r="804" spans="1:6" x14ac:dyDescent="0.25">
      <c r="A804" t="str">
        <f ca="1">IF(ROW()-1&lt;=DataRows_IBE,OFFSET(InstrumenteIBE!$A$1,ROW()-2,COLUMN(),1,1),IF(ROW()-2 &lt;= DataRows,OFFSET(MeineInstrumente!$A$9,ROW()-DataRows_IBE-1,COLUMN(),1,1),""))</f>
        <v/>
      </c>
      <c r="B804" t="str">
        <f ca="1">IF(ROW()-1&lt;=DataRows_IBE,OFFSET(InstrumenteIBE!$A$1,ROW()-2,COLUMN(),1,1),IF(ROW()-2 &lt;= DataRows,OFFSET(MeineInstrumente!$A$9,ROW()-DataRows_IBE-1,COLUMN(),1,1),""))</f>
        <v/>
      </c>
      <c r="C804" t="str">
        <f ca="1">IF(ROW()-1&lt;=DataRows_IBE,OFFSET(InstrumenteIBE!$A$1,ROW()-2,COLUMN(),1,1),IF(ROW()-2 &lt;= DataRows,OFFSET(MeineInstrumente!$A$9,ROW()-DataRows_IBE-1,COLUMN(),1,1),""))</f>
        <v/>
      </c>
      <c r="D804" s="16" t="str">
        <f ca="1">IF(ROW()-1&lt;=DataRows_IBE,OFFSET(InstrumenteIBE!$A$1,ROW()-2,COLUMN(),1,1),IF(ROW()-2 &lt;= DataRows,OFFSET(MeineInstrumente!$A$9,ROW()-DataRows_IBE-1,COLUMN(),1,1),""))</f>
        <v/>
      </c>
      <c r="E804" t="str">
        <f t="shared" ca="1" si="12"/>
        <v/>
      </c>
      <c r="F804" t="str">
        <f ca="1">IF(ROW()-1&lt;=DataRows_IBE,OFFSET(InstrumenteIBE!$A$1,ROW()-2,COLUMN()-COLUMN($F$1),1,1),IF(ROW()-2 &lt;= DataRows,OFFSET(MeineInstrumente!$A$9,ROW()-DataRows_IBE-1,COLUMN()-COLUMN($F$1),1,1),""))</f>
        <v/>
      </c>
    </row>
    <row r="805" spans="1:6" x14ac:dyDescent="0.25">
      <c r="A805" t="str">
        <f ca="1">IF(ROW()-1&lt;=DataRows_IBE,OFFSET(InstrumenteIBE!$A$1,ROW()-2,COLUMN(),1,1),IF(ROW()-2 &lt;= DataRows,OFFSET(MeineInstrumente!$A$9,ROW()-DataRows_IBE-1,COLUMN(),1,1),""))</f>
        <v/>
      </c>
      <c r="B805" t="str">
        <f ca="1">IF(ROW()-1&lt;=DataRows_IBE,OFFSET(InstrumenteIBE!$A$1,ROW()-2,COLUMN(),1,1),IF(ROW()-2 &lt;= DataRows,OFFSET(MeineInstrumente!$A$9,ROW()-DataRows_IBE-1,COLUMN(),1,1),""))</f>
        <v/>
      </c>
      <c r="C805" t="str">
        <f ca="1">IF(ROW()-1&lt;=DataRows_IBE,OFFSET(InstrumenteIBE!$A$1,ROW()-2,COLUMN(),1,1),IF(ROW()-2 &lt;= DataRows,OFFSET(MeineInstrumente!$A$9,ROW()-DataRows_IBE-1,COLUMN(),1,1),""))</f>
        <v/>
      </c>
      <c r="D805" s="16" t="str">
        <f ca="1">IF(ROW()-1&lt;=DataRows_IBE,OFFSET(InstrumenteIBE!$A$1,ROW()-2,COLUMN(),1,1),IF(ROW()-2 &lt;= DataRows,OFFSET(MeineInstrumente!$A$9,ROW()-DataRows_IBE-1,COLUMN(),1,1),""))</f>
        <v/>
      </c>
      <c r="E805" t="str">
        <f t="shared" ca="1" si="12"/>
        <v/>
      </c>
      <c r="F805" t="str">
        <f ca="1">IF(ROW()-1&lt;=DataRows_IBE,OFFSET(InstrumenteIBE!$A$1,ROW()-2,COLUMN()-COLUMN($F$1),1,1),IF(ROW()-2 &lt;= DataRows,OFFSET(MeineInstrumente!$A$9,ROW()-DataRows_IBE-1,COLUMN()-COLUMN($F$1),1,1),""))</f>
        <v/>
      </c>
    </row>
    <row r="806" spans="1:6" x14ac:dyDescent="0.25">
      <c r="A806" t="str">
        <f ca="1">IF(ROW()-1&lt;=DataRows_IBE,OFFSET(InstrumenteIBE!$A$1,ROW()-2,COLUMN(),1,1),IF(ROW()-2 &lt;= DataRows,OFFSET(MeineInstrumente!$A$9,ROW()-DataRows_IBE-1,COLUMN(),1,1),""))</f>
        <v/>
      </c>
      <c r="B806" t="str">
        <f ca="1">IF(ROW()-1&lt;=DataRows_IBE,OFFSET(InstrumenteIBE!$A$1,ROW()-2,COLUMN(),1,1),IF(ROW()-2 &lt;= DataRows,OFFSET(MeineInstrumente!$A$9,ROW()-DataRows_IBE-1,COLUMN(),1,1),""))</f>
        <v/>
      </c>
      <c r="C806" t="str">
        <f ca="1">IF(ROW()-1&lt;=DataRows_IBE,OFFSET(InstrumenteIBE!$A$1,ROW()-2,COLUMN(),1,1),IF(ROW()-2 &lt;= DataRows,OFFSET(MeineInstrumente!$A$9,ROW()-DataRows_IBE-1,COLUMN(),1,1),""))</f>
        <v/>
      </c>
      <c r="D806" s="16" t="str">
        <f ca="1">IF(ROW()-1&lt;=DataRows_IBE,OFFSET(InstrumenteIBE!$A$1,ROW()-2,COLUMN(),1,1),IF(ROW()-2 &lt;= DataRows,OFFSET(MeineInstrumente!$A$9,ROW()-DataRows_IBE-1,COLUMN(),1,1),""))</f>
        <v/>
      </c>
      <c r="E806" t="str">
        <f t="shared" ca="1" si="12"/>
        <v/>
      </c>
      <c r="F806" t="str">
        <f ca="1">IF(ROW()-1&lt;=DataRows_IBE,OFFSET(InstrumenteIBE!$A$1,ROW()-2,COLUMN()-COLUMN($F$1),1,1),IF(ROW()-2 &lt;= DataRows,OFFSET(MeineInstrumente!$A$9,ROW()-DataRows_IBE-1,COLUMN()-COLUMN($F$1),1,1),""))</f>
        <v/>
      </c>
    </row>
    <row r="807" spans="1:6" x14ac:dyDescent="0.25">
      <c r="A807" t="str">
        <f ca="1">IF(ROW()-1&lt;=DataRows_IBE,OFFSET(InstrumenteIBE!$A$1,ROW()-2,COLUMN(),1,1),IF(ROW()-2 &lt;= DataRows,OFFSET(MeineInstrumente!$A$9,ROW()-DataRows_IBE-1,COLUMN(),1,1),""))</f>
        <v/>
      </c>
      <c r="B807" t="str">
        <f ca="1">IF(ROW()-1&lt;=DataRows_IBE,OFFSET(InstrumenteIBE!$A$1,ROW()-2,COLUMN(),1,1),IF(ROW()-2 &lt;= DataRows,OFFSET(MeineInstrumente!$A$9,ROW()-DataRows_IBE-1,COLUMN(),1,1),""))</f>
        <v/>
      </c>
      <c r="C807" t="str">
        <f ca="1">IF(ROW()-1&lt;=DataRows_IBE,OFFSET(InstrumenteIBE!$A$1,ROW()-2,COLUMN(),1,1),IF(ROW()-2 &lt;= DataRows,OFFSET(MeineInstrumente!$A$9,ROW()-DataRows_IBE-1,COLUMN(),1,1),""))</f>
        <v/>
      </c>
      <c r="D807" s="16" t="str">
        <f ca="1">IF(ROW()-1&lt;=DataRows_IBE,OFFSET(InstrumenteIBE!$A$1,ROW()-2,COLUMN(),1,1),IF(ROW()-2 &lt;= DataRows,OFFSET(MeineInstrumente!$A$9,ROW()-DataRows_IBE-1,COLUMN(),1,1),""))</f>
        <v/>
      </c>
      <c r="E807" t="str">
        <f t="shared" ca="1" si="12"/>
        <v/>
      </c>
      <c r="F807" t="str">
        <f ca="1">IF(ROW()-1&lt;=DataRows_IBE,OFFSET(InstrumenteIBE!$A$1,ROW()-2,COLUMN()-COLUMN($F$1),1,1),IF(ROW()-2 &lt;= DataRows,OFFSET(MeineInstrumente!$A$9,ROW()-DataRows_IBE-1,COLUMN()-COLUMN($F$1),1,1),""))</f>
        <v/>
      </c>
    </row>
    <row r="808" spans="1:6" x14ac:dyDescent="0.25">
      <c r="A808" t="str">
        <f ca="1">IF(ROW()-1&lt;=DataRows_IBE,OFFSET(InstrumenteIBE!$A$1,ROW()-2,COLUMN(),1,1),IF(ROW()-2 &lt;= DataRows,OFFSET(MeineInstrumente!$A$9,ROW()-DataRows_IBE-1,COLUMN(),1,1),""))</f>
        <v/>
      </c>
      <c r="B808" t="str">
        <f ca="1">IF(ROW()-1&lt;=DataRows_IBE,OFFSET(InstrumenteIBE!$A$1,ROW()-2,COLUMN(),1,1),IF(ROW()-2 &lt;= DataRows,OFFSET(MeineInstrumente!$A$9,ROW()-DataRows_IBE-1,COLUMN(),1,1),""))</f>
        <v/>
      </c>
      <c r="C808" t="str">
        <f ca="1">IF(ROW()-1&lt;=DataRows_IBE,OFFSET(InstrumenteIBE!$A$1,ROW()-2,COLUMN(),1,1),IF(ROW()-2 &lt;= DataRows,OFFSET(MeineInstrumente!$A$9,ROW()-DataRows_IBE-1,COLUMN(),1,1),""))</f>
        <v/>
      </c>
      <c r="D808" s="16" t="str">
        <f ca="1">IF(ROW()-1&lt;=DataRows_IBE,OFFSET(InstrumenteIBE!$A$1,ROW()-2,COLUMN(),1,1),IF(ROW()-2 &lt;= DataRows,OFFSET(MeineInstrumente!$A$9,ROW()-DataRows_IBE-1,COLUMN(),1,1),""))</f>
        <v/>
      </c>
      <c r="E808" t="str">
        <f t="shared" ca="1" si="12"/>
        <v/>
      </c>
      <c r="F808" t="str">
        <f ca="1">IF(ROW()-1&lt;=DataRows_IBE,OFFSET(InstrumenteIBE!$A$1,ROW()-2,COLUMN()-COLUMN($F$1),1,1),IF(ROW()-2 &lt;= DataRows,OFFSET(MeineInstrumente!$A$9,ROW()-DataRows_IBE-1,COLUMN()-COLUMN($F$1),1,1),""))</f>
        <v/>
      </c>
    </row>
    <row r="809" spans="1:6" x14ac:dyDescent="0.25">
      <c r="A809" t="str">
        <f ca="1">IF(ROW()-1&lt;=DataRows_IBE,OFFSET(InstrumenteIBE!$A$1,ROW()-2,COLUMN(),1,1),IF(ROW()-2 &lt;= DataRows,OFFSET(MeineInstrumente!$A$9,ROW()-DataRows_IBE-1,COLUMN(),1,1),""))</f>
        <v/>
      </c>
      <c r="B809" t="str">
        <f ca="1">IF(ROW()-1&lt;=DataRows_IBE,OFFSET(InstrumenteIBE!$A$1,ROW()-2,COLUMN(),1,1),IF(ROW()-2 &lt;= DataRows,OFFSET(MeineInstrumente!$A$9,ROW()-DataRows_IBE-1,COLUMN(),1,1),""))</f>
        <v/>
      </c>
      <c r="C809" t="str">
        <f ca="1">IF(ROW()-1&lt;=DataRows_IBE,OFFSET(InstrumenteIBE!$A$1,ROW()-2,COLUMN(),1,1),IF(ROW()-2 &lt;= DataRows,OFFSET(MeineInstrumente!$A$9,ROW()-DataRows_IBE-1,COLUMN(),1,1),""))</f>
        <v/>
      </c>
      <c r="D809" s="16" t="str">
        <f ca="1">IF(ROW()-1&lt;=DataRows_IBE,OFFSET(InstrumenteIBE!$A$1,ROW()-2,COLUMN(),1,1),IF(ROW()-2 &lt;= DataRows,OFFSET(MeineInstrumente!$A$9,ROW()-DataRows_IBE-1,COLUMN(),1,1),""))</f>
        <v/>
      </c>
      <c r="E809" t="str">
        <f t="shared" ca="1" si="12"/>
        <v/>
      </c>
      <c r="F809" t="str">
        <f ca="1">IF(ROW()-1&lt;=DataRows_IBE,OFFSET(InstrumenteIBE!$A$1,ROW()-2,COLUMN()-COLUMN($F$1),1,1),IF(ROW()-2 &lt;= DataRows,OFFSET(MeineInstrumente!$A$9,ROW()-DataRows_IBE-1,COLUMN()-COLUMN($F$1),1,1),""))</f>
        <v/>
      </c>
    </row>
    <row r="810" spans="1:6" x14ac:dyDescent="0.25">
      <c r="A810" t="str">
        <f ca="1">IF(ROW()-1&lt;=DataRows_IBE,OFFSET(InstrumenteIBE!$A$1,ROW()-2,COLUMN(),1,1),IF(ROW()-2 &lt;= DataRows,OFFSET(MeineInstrumente!$A$9,ROW()-DataRows_IBE-1,COLUMN(),1,1),""))</f>
        <v/>
      </c>
      <c r="B810" t="str">
        <f ca="1">IF(ROW()-1&lt;=DataRows_IBE,OFFSET(InstrumenteIBE!$A$1,ROW()-2,COLUMN(),1,1),IF(ROW()-2 &lt;= DataRows,OFFSET(MeineInstrumente!$A$9,ROW()-DataRows_IBE-1,COLUMN(),1,1),""))</f>
        <v/>
      </c>
      <c r="C810" t="str">
        <f ca="1">IF(ROW()-1&lt;=DataRows_IBE,OFFSET(InstrumenteIBE!$A$1,ROW()-2,COLUMN(),1,1),IF(ROW()-2 &lt;= DataRows,OFFSET(MeineInstrumente!$A$9,ROW()-DataRows_IBE-1,COLUMN(),1,1),""))</f>
        <v/>
      </c>
      <c r="D810" s="16" t="str">
        <f ca="1">IF(ROW()-1&lt;=DataRows_IBE,OFFSET(InstrumenteIBE!$A$1,ROW()-2,COLUMN(),1,1),IF(ROW()-2 &lt;= DataRows,OFFSET(MeineInstrumente!$A$9,ROW()-DataRows_IBE-1,COLUMN(),1,1),""))</f>
        <v/>
      </c>
      <c r="E810" t="str">
        <f t="shared" ca="1" si="12"/>
        <v/>
      </c>
      <c r="F810" t="str">
        <f ca="1">IF(ROW()-1&lt;=DataRows_IBE,OFFSET(InstrumenteIBE!$A$1,ROW()-2,COLUMN()-COLUMN($F$1),1,1),IF(ROW()-2 &lt;= DataRows,OFFSET(MeineInstrumente!$A$9,ROW()-DataRows_IBE-1,COLUMN()-COLUMN($F$1),1,1),""))</f>
        <v/>
      </c>
    </row>
    <row r="811" spans="1:6" x14ac:dyDescent="0.25">
      <c r="A811" t="str">
        <f ca="1">IF(ROW()-1&lt;=DataRows_IBE,OFFSET(InstrumenteIBE!$A$1,ROW()-2,COLUMN(),1,1),IF(ROW()-2 &lt;= DataRows,OFFSET(MeineInstrumente!$A$9,ROW()-DataRows_IBE-1,COLUMN(),1,1),""))</f>
        <v/>
      </c>
      <c r="B811" t="str">
        <f ca="1">IF(ROW()-1&lt;=DataRows_IBE,OFFSET(InstrumenteIBE!$A$1,ROW()-2,COLUMN(),1,1),IF(ROW()-2 &lt;= DataRows,OFFSET(MeineInstrumente!$A$9,ROW()-DataRows_IBE-1,COLUMN(),1,1),""))</f>
        <v/>
      </c>
      <c r="C811" t="str">
        <f ca="1">IF(ROW()-1&lt;=DataRows_IBE,OFFSET(InstrumenteIBE!$A$1,ROW()-2,COLUMN(),1,1),IF(ROW()-2 &lt;= DataRows,OFFSET(MeineInstrumente!$A$9,ROW()-DataRows_IBE-1,COLUMN(),1,1),""))</f>
        <v/>
      </c>
      <c r="D811" s="16" t="str">
        <f ca="1">IF(ROW()-1&lt;=DataRows_IBE,OFFSET(InstrumenteIBE!$A$1,ROW()-2,COLUMN(),1,1),IF(ROW()-2 &lt;= DataRows,OFFSET(MeineInstrumente!$A$9,ROW()-DataRows_IBE-1,COLUMN(),1,1),""))</f>
        <v/>
      </c>
      <c r="E811" t="str">
        <f t="shared" ca="1" si="12"/>
        <v/>
      </c>
      <c r="F811" t="str">
        <f ca="1">IF(ROW()-1&lt;=DataRows_IBE,OFFSET(InstrumenteIBE!$A$1,ROW()-2,COLUMN()-COLUMN($F$1),1,1),IF(ROW()-2 &lt;= DataRows,OFFSET(MeineInstrumente!$A$9,ROW()-DataRows_IBE-1,COLUMN()-COLUMN($F$1),1,1),""))</f>
        <v/>
      </c>
    </row>
    <row r="812" spans="1:6" x14ac:dyDescent="0.25">
      <c r="A812" t="str">
        <f ca="1">IF(ROW()-1&lt;=DataRows_IBE,OFFSET(InstrumenteIBE!$A$1,ROW()-2,COLUMN(),1,1),IF(ROW()-2 &lt;= DataRows,OFFSET(MeineInstrumente!$A$9,ROW()-DataRows_IBE-1,COLUMN(),1,1),""))</f>
        <v/>
      </c>
      <c r="B812" t="str">
        <f ca="1">IF(ROW()-1&lt;=DataRows_IBE,OFFSET(InstrumenteIBE!$A$1,ROW()-2,COLUMN(),1,1),IF(ROW()-2 &lt;= DataRows,OFFSET(MeineInstrumente!$A$9,ROW()-DataRows_IBE-1,COLUMN(),1,1),""))</f>
        <v/>
      </c>
      <c r="C812" t="str">
        <f ca="1">IF(ROW()-1&lt;=DataRows_IBE,OFFSET(InstrumenteIBE!$A$1,ROW()-2,COLUMN(),1,1),IF(ROW()-2 &lt;= DataRows,OFFSET(MeineInstrumente!$A$9,ROW()-DataRows_IBE-1,COLUMN(),1,1),""))</f>
        <v/>
      </c>
      <c r="D812" s="16" t="str">
        <f ca="1">IF(ROW()-1&lt;=DataRows_IBE,OFFSET(InstrumenteIBE!$A$1,ROW()-2,COLUMN(),1,1),IF(ROW()-2 &lt;= DataRows,OFFSET(MeineInstrumente!$A$9,ROW()-DataRows_IBE-1,COLUMN(),1,1),""))</f>
        <v/>
      </c>
      <c r="E812" t="str">
        <f t="shared" ca="1" si="12"/>
        <v/>
      </c>
      <c r="F812" t="str">
        <f ca="1">IF(ROW()-1&lt;=DataRows_IBE,OFFSET(InstrumenteIBE!$A$1,ROW()-2,COLUMN()-COLUMN($F$1),1,1),IF(ROW()-2 &lt;= DataRows,OFFSET(MeineInstrumente!$A$9,ROW()-DataRows_IBE-1,COLUMN()-COLUMN($F$1),1,1),""))</f>
        <v/>
      </c>
    </row>
    <row r="813" spans="1:6" x14ac:dyDescent="0.25">
      <c r="A813" t="str">
        <f ca="1">IF(ROW()-1&lt;=DataRows_IBE,OFFSET(InstrumenteIBE!$A$1,ROW()-2,COLUMN(),1,1),IF(ROW()-2 &lt;= DataRows,OFFSET(MeineInstrumente!$A$9,ROW()-DataRows_IBE-1,COLUMN(),1,1),""))</f>
        <v/>
      </c>
      <c r="B813" t="str">
        <f ca="1">IF(ROW()-1&lt;=DataRows_IBE,OFFSET(InstrumenteIBE!$A$1,ROW()-2,COLUMN(),1,1),IF(ROW()-2 &lt;= DataRows,OFFSET(MeineInstrumente!$A$9,ROW()-DataRows_IBE-1,COLUMN(),1,1),""))</f>
        <v/>
      </c>
      <c r="C813" t="str">
        <f ca="1">IF(ROW()-1&lt;=DataRows_IBE,OFFSET(InstrumenteIBE!$A$1,ROW()-2,COLUMN(),1,1),IF(ROW()-2 &lt;= DataRows,OFFSET(MeineInstrumente!$A$9,ROW()-DataRows_IBE-1,COLUMN(),1,1),""))</f>
        <v/>
      </c>
      <c r="D813" s="16" t="str">
        <f ca="1">IF(ROW()-1&lt;=DataRows_IBE,OFFSET(InstrumenteIBE!$A$1,ROW()-2,COLUMN(),1,1),IF(ROW()-2 &lt;= DataRows,OFFSET(MeineInstrumente!$A$9,ROW()-DataRows_IBE-1,COLUMN(),1,1),""))</f>
        <v/>
      </c>
      <c r="E813" t="str">
        <f t="shared" ca="1" si="12"/>
        <v/>
      </c>
      <c r="F813" t="str">
        <f ca="1">IF(ROW()-1&lt;=DataRows_IBE,OFFSET(InstrumenteIBE!$A$1,ROW()-2,COLUMN()-COLUMN($F$1),1,1),IF(ROW()-2 &lt;= DataRows,OFFSET(MeineInstrumente!$A$9,ROW()-DataRows_IBE-1,COLUMN()-COLUMN($F$1),1,1),""))</f>
        <v/>
      </c>
    </row>
    <row r="814" spans="1:6" x14ac:dyDescent="0.25">
      <c r="A814" t="str">
        <f ca="1">IF(ROW()-1&lt;=DataRows_IBE,OFFSET(InstrumenteIBE!$A$1,ROW()-2,COLUMN(),1,1),IF(ROW()-2 &lt;= DataRows,OFFSET(MeineInstrumente!$A$9,ROW()-DataRows_IBE-1,COLUMN(),1,1),""))</f>
        <v/>
      </c>
      <c r="B814" t="str">
        <f ca="1">IF(ROW()-1&lt;=DataRows_IBE,OFFSET(InstrumenteIBE!$A$1,ROW()-2,COLUMN(),1,1),IF(ROW()-2 &lt;= DataRows,OFFSET(MeineInstrumente!$A$9,ROW()-DataRows_IBE-1,COLUMN(),1,1),""))</f>
        <v/>
      </c>
      <c r="C814" t="str">
        <f ca="1">IF(ROW()-1&lt;=DataRows_IBE,OFFSET(InstrumenteIBE!$A$1,ROW()-2,COLUMN(),1,1),IF(ROW()-2 &lt;= DataRows,OFFSET(MeineInstrumente!$A$9,ROW()-DataRows_IBE-1,COLUMN(),1,1),""))</f>
        <v/>
      </c>
      <c r="D814" s="16" t="str">
        <f ca="1">IF(ROW()-1&lt;=DataRows_IBE,OFFSET(InstrumenteIBE!$A$1,ROW()-2,COLUMN(),1,1),IF(ROW()-2 &lt;= DataRows,OFFSET(MeineInstrumente!$A$9,ROW()-DataRows_IBE-1,COLUMN(),1,1),""))</f>
        <v/>
      </c>
      <c r="E814" t="str">
        <f t="shared" ca="1" si="12"/>
        <v/>
      </c>
      <c r="F814" t="str">
        <f ca="1">IF(ROW()-1&lt;=DataRows_IBE,OFFSET(InstrumenteIBE!$A$1,ROW()-2,COLUMN()-COLUMN($F$1),1,1),IF(ROW()-2 &lt;= DataRows,OFFSET(MeineInstrumente!$A$9,ROW()-DataRows_IBE-1,COLUMN()-COLUMN($F$1),1,1),""))</f>
        <v/>
      </c>
    </row>
    <row r="815" spans="1:6" x14ac:dyDescent="0.25">
      <c r="A815" t="str">
        <f ca="1">IF(ROW()-1&lt;=DataRows_IBE,OFFSET(InstrumenteIBE!$A$1,ROW()-2,COLUMN(),1,1),IF(ROW()-2 &lt;= DataRows,OFFSET(MeineInstrumente!$A$9,ROW()-DataRows_IBE-1,COLUMN(),1,1),""))</f>
        <v/>
      </c>
      <c r="B815" t="str">
        <f ca="1">IF(ROW()-1&lt;=DataRows_IBE,OFFSET(InstrumenteIBE!$A$1,ROW()-2,COLUMN(),1,1),IF(ROW()-2 &lt;= DataRows,OFFSET(MeineInstrumente!$A$9,ROW()-DataRows_IBE-1,COLUMN(),1,1),""))</f>
        <v/>
      </c>
      <c r="C815" t="str">
        <f ca="1">IF(ROW()-1&lt;=DataRows_IBE,OFFSET(InstrumenteIBE!$A$1,ROW()-2,COLUMN(),1,1),IF(ROW()-2 &lt;= DataRows,OFFSET(MeineInstrumente!$A$9,ROW()-DataRows_IBE-1,COLUMN(),1,1),""))</f>
        <v/>
      </c>
      <c r="D815" s="16" t="str">
        <f ca="1">IF(ROW()-1&lt;=DataRows_IBE,OFFSET(InstrumenteIBE!$A$1,ROW()-2,COLUMN(),1,1),IF(ROW()-2 &lt;= DataRows,OFFSET(MeineInstrumente!$A$9,ROW()-DataRows_IBE-1,COLUMN(),1,1),""))</f>
        <v/>
      </c>
      <c r="E815" t="str">
        <f t="shared" ca="1" si="12"/>
        <v/>
      </c>
      <c r="F815" t="str">
        <f ca="1">IF(ROW()-1&lt;=DataRows_IBE,OFFSET(InstrumenteIBE!$A$1,ROW()-2,COLUMN()-COLUMN($F$1),1,1),IF(ROW()-2 &lt;= DataRows,OFFSET(MeineInstrumente!$A$9,ROW()-DataRows_IBE-1,COLUMN()-COLUMN($F$1),1,1),""))</f>
        <v/>
      </c>
    </row>
    <row r="816" spans="1:6" x14ac:dyDescent="0.25">
      <c r="A816" t="str">
        <f ca="1">IF(ROW()-1&lt;=DataRows_IBE,OFFSET(InstrumenteIBE!$A$1,ROW()-2,COLUMN(),1,1),IF(ROW()-2 &lt;= DataRows,OFFSET(MeineInstrumente!$A$9,ROW()-DataRows_IBE-1,COLUMN(),1,1),""))</f>
        <v/>
      </c>
      <c r="B816" t="str">
        <f ca="1">IF(ROW()-1&lt;=DataRows_IBE,OFFSET(InstrumenteIBE!$A$1,ROW()-2,COLUMN(),1,1),IF(ROW()-2 &lt;= DataRows,OFFSET(MeineInstrumente!$A$9,ROW()-DataRows_IBE-1,COLUMN(),1,1),""))</f>
        <v/>
      </c>
      <c r="C816" t="str">
        <f ca="1">IF(ROW()-1&lt;=DataRows_IBE,OFFSET(InstrumenteIBE!$A$1,ROW()-2,COLUMN(),1,1),IF(ROW()-2 &lt;= DataRows,OFFSET(MeineInstrumente!$A$9,ROW()-DataRows_IBE-1,COLUMN(),1,1),""))</f>
        <v/>
      </c>
      <c r="D816" s="16" t="str">
        <f ca="1">IF(ROW()-1&lt;=DataRows_IBE,OFFSET(InstrumenteIBE!$A$1,ROW()-2,COLUMN(),1,1),IF(ROW()-2 &lt;= DataRows,OFFSET(MeineInstrumente!$A$9,ROW()-DataRows_IBE-1,COLUMN(),1,1),""))</f>
        <v/>
      </c>
      <c r="E816" t="str">
        <f t="shared" ca="1" si="12"/>
        <v/>
      </c>
      <c r="F816" t="str">
        <f ca="1">IF(ROW()-1&lt;=DataRows_IBE,OFFSET(InstrumenteIBE!$A$1,ROW()-2,COLUMN()-COLUMN($F$1),1,1),IF(ROW()-2 &lt;= DataRows,OFFSET(MeineInstrumente!$A$9,ROW()-DataRows_IBE-1,COLUMN()-COLUMN($F$1),1,1),""))</f>
        <v/>
      </c>
    </row>
    <row r="817" spans="1:6" x14ac:dyDescent="0.25">
      <c r="A817" t="str">
        <f ca="1">IF(ROW()-1&lt;=DataRows_IBE,OFFSET(InstrumenteIBE!$A$1,ROW()-2,COLUMN(),1,1),IF(ROW()-2 &lt;= DataRows,OFFSET(MeineInstrumente!$A$9,ROW()-DataRows_IBE-1,COLUMN(),1,1),""))</f>
        <v/>
      </c>
      <c r="B817" t="str">
        <f ca="1">IF(ROW()-1&lt;=DataRows_IBE,OFFSET(InstrumenteIBE!$A$1,ROW()-2,COLUMN(),1,1),IF(ROW()-2 &lt;= DataRows,OFFSET(MeineInstrumente!$A$9,ROW()-DataRows_IBE-1,COLUMN(),1,1),""))</f>
        <v/>
      </c>
      <c r="C817" t="str">
        <f ca="1">IF(ROW()-1&lt;=DataRows_IBE,OFFSET(InstrumenteIBE!$A$1,ROW()-2,COLUMN(),1,1),IF(ROW()-2 &lt;= DataRows,OFFSET(MeineInstrumente!$A$9,ROW()-DataRows_IBE-1,COLUMN(),1,1),""))</f>
        <v/>
      </c>
      <c r="D817" s="16" t="str">
        <f ca="1">IF(ROW()-1&lt;=DataRows_IBE,OFFSET(InstrumenteIBE!$A$1,ROW()-2,COLUMN(),1,1),IF(ROW()-2 &lt;= DataRows,OFFSET(MeineInstrumente!$A$9,ROW()-DataRows_IBE-1,COLUMN(),1,1),""))</f>
        <v/>
      </c>
      <c r="E817" t="str">
        <f t="shared" ca="1" si="12"/>
        <v/>
      </c>
      <c r="F817" t="str">
        <f ca="1">IF(ROW()-1&lt;=DataRows_IBE,OFFSET(InstrumenteIBE!$A$1,ROW()-2,COLUMN()-COLUMN($F$1),1,1),IF(ROW()-2 &lt;= DataRows,OFFSET(MeineInstrumente!$A$9,ROW()-DataRows_IBE-1,COLUMN()-COLUMN($F$1),1,1),""))</f>
        <v/>
      </c>
    </row>
    <row r="818" spans="1:6" x14ac:dyDescent="0.25">
      <c r="A818" t="str">
        <f ca="1">IF(ROW()-1&lt;=DataRows_IBE,OFFSET(InstrumenteIBE!$A$1,ROW()-2,COLUMN(),1,1),IF(ROW()-2 &lt;= DataRows,OFFSET(MeineInstrumente!$A$9,ROW()-DataRows_IBE-1,COLUMN(),1,1),""))</f>
        <v/>
      </c>
      <c r="B818" t="str">
        <f ca="1">IF(ROW()-1&lt;=DataRows_IBE,OFFSET(InstrumenteIBE!$A$1,ROW()-2,COLUMN(),1,1),IF(ROW()-2 &lt;= DataRows,OFFSET(MeineInstrumente!$A$9,ROW()-DataRows_IBE-1,COLUMN(),1,1),""))</f>
        <v/>
      </c>
      <c r="C818" t="str">
        <f ca="1">IF(ROW()-1&lt;=DataRows_IBE,OFFSET(InstrumenteIBE!$A$1,ROW()-2,COLUMN(),1,1),IF(ROW()-2 &lt;= DataRows,OFFSET(MeineInstrumente!$A$9,ROW()-DataRows_IBE-1,COLUMN(),1,1),""))</f>
        <v/>
      </c>
      <c r="D818" s="16" t="str">
        <f ca="1">IF(ROW()-1&lt;=DataRows_IBE,OFFSET(InstrumenteIBE!$A$1,ROW()-2,COLUMN(),1,1),IF(ROW()-2 &lt;= DataRows,OFFSET(MeineInstrumente!$A$9,ROW()-DataRows_IBE-1,COLUMN(),1,1),""))</f>
        <v/>
      </c>
      <c r="E818" t="str">
        <f t="shared" ca="1" si="12"/>
        <v/>
      </c>
      <c r="F818" t="str">
        <f ca="1">IF(ROW()-1&lt;=DataRows_IBE,OFFSET(InstrumenteIBE!$A$1,ROW()-2,COLUMN()-COLUMN($F$1),1,1),IF(ROW()-2 &lt;= DataRows,OFFSET(MeineInstrumente!$A$9,ROW()-DataRows_IBE-1,COLUMN()-COLUMN($F$1),1,1),""))</f>
        <v/>
      </c>
    </row>
    <row r="819" spans="1:6" x14ac:dyDescent="0.25">
      <c r="A819" t="str">
        <f ca="1">IF(ROW()-1&lt;=DataRows_IBE,OFFSET(InstrumenteIBE!$A$1,ROW()-2,COLUMN(),1,1),IF(ROW()-2 &lt;= DataRows,OFFSET(MeineInstrumente!$A$9,ROW()-DataRows_IBE-1,COLUMN(),1,1),""))</f>
        <v/>
      </c>
      <c r="B819" t="str">
        <f ca="1">IF(ROW()-1&lt;=DataRows_IBE,OFFSET(InstrumenteIBE!$A$1,ROW()-2,COLUMN(),1,1),IF(ROW()-2 &lt;= DataRows,OFFSET(MeineInstrumente!$A$9,ROW()-DataRows_IBE-1,COLUMN(),1,1),""))</f>
        <v/>
      </c>
      <c r="C819" t="str">
        <f ca="1">IF(ROW()-1&lt;=DataRows_IBE,OFFSET(InstrumenteIBE!$A$1,ROW()-2,COLUMN(),1,1),IF(ROW()-2 &lt;= DataRows,OFFSET(MeineInstrumente!$A$9,ROW()-DataRows_IBE-1,COLUMN(),1,1),""))</f>
        <v/>
      </c>
      <c r="D819" s="16" t="str">
        <f ca="1">IF(ROW()-1&lt;=DataRows_IBE,OFFSET(InstrumenteIBE!$A$1,ROW()-2,COLUMN(),1,1),IF(ROW()-2 &lt;= DataRows,OFFSET(MeineInstrumente!$A$9,ROW()-DataRows_IBE-1,COLUMN(),1,1),""))</f>
        <v/>
      </c>
      <c r="E819" t="str">
        <f t="shared" ca="1" si="12"/>
        <v/>
      </c>
      <c r="F819" t="str">
        <f ca="1">IF(ROW()-1&lt;=DataRows_IBE,OFFSET(InstrumenteIBE!$A$1,ROW()-2,COLUMN()-COLUMN($F$1),1,1),IF(ROW()-2 &lt;= DataRows,OFFSET(MeineInstrumente!$A$9,ROW()-DataRows_IBE-1,COLUMN()-COLUMN($F$1),1,1),""))</f>
        <v/>
      </c>
    </row>
    <row r="820" spans="1:6" x14ac:dyDescent="0.25">
      <c r="A820" t="str">
        <f ca="1">IF(ROW()-1&lt;=DataRows_IBE,OFFSET(InstrumenteIBE!$A$1,ROW()-2,COLUMN(),1,1),IF(ROW()-2 &lt;= DataRows,OFFSET(MeineInstrumente!$A$9,ROW()-DataRows_IBE-1,COLUMN(),1,1),""))</f>
        <v/>
      </c>
      <c r="B820" t="str">
        <f ca="1">IF(ROW()-1&lt;=DataRows_IBE,OFFSET(InstrumenteIBE!$A$1,ROW()-2,COLUMN(),1,1),IF(ROW()-2 &lt;= DataRows,OFFSET(MeineInstrumente!$A$9,ROW()-DataRows_IBE-1,COLUMN(),1,1),""))</f>
        <v/>
      </c>
      <c r="C820" t="str">
        <f ca="1">IF(ROW()-1&lt;=DataRows_IBE,OFFSET(InstrumenteIBE!$A$1,ROW()-2,COLUMN(),1,1),IF(ROW()-2 &lt;= DataRows,OFFSET(MeineInstrumente!$A$9,ROW()-DataRows_IBE-1,COLUMN(),1,1),""))</f>
        <v/>
      </c>
      <c r="D820" s="16" t="str">
        <f ca="1">IF(ROW()-1&lt;=DataRows_IBE,OFFSET(InstrumenteIBE!$A$1,ROW()-2,COLUMN(),1,1),IF(ROW()-2 &lt;= DataRows,OFFSET(MeineInstrumente!$A$9,ROW()-DataRows_IBE-1,COLUMN(),1,1),""))</f>
        <v/>
      </c>
      <c r="E820" t="str">
        <f t="shared" ca="1" si="12"/>
        <v/>
      </c>
      <c r="F820" t="str">
        <f ca="1">IF(ROW()-1&lt;=DataRows_IBE,OFFSET(InstrumenteIBE!$A$1,ROW()-2,COLUMN()-COLUMN($F$1),1,1),IF(ROW()-2 &lt;= DataRows,OFFSET(MeineInstrumente!$A$9,ROW()-DataRows_IBE-1,COLUMN()-COLUMN($F$1),1,1),""))</f>
        <v/>
      </c>
    </row>
    <row r="821" spans="1:6" x14ac:dyDescent="0.25">
      <c r="A821" t="str">
        <f ca="1">IF(ROW()-1&lt;=DataRows_IBE,OFFSET(InstrumenteIBE!$A$1,ROW()-2,COLUMN(),1,1),IF(ROW()-2 &lt;= DataRows,OFFSET(MeineInstrumente!$A$9,ROW()-DataRows_IBE-1,COLUMN(),1,1),""))</f>
        <v/>
      </c>
      <c r="B821" t="str">
        <f ca="1">IF(ROW()-1&lt;=DataRows_IBE,OFFSET(InstrumenteIBE!$A$1,ROW()-2,COLUMN(),1,1),IF(ROW()-2 &lt;= DataRows,OFFSET(MeineInstrumente!$A$9,ROW()-DataRows_IBE-1,COLUMN(),1,1),""))</f>
        <v/>
      </c>
      <c r="C821" t="str">
        <f ca="1">IF(ROW()-1&lt;=DataRows_IBE,OFFSET(InstrumenteIBE!$A$1,ROW()-2,COLUMN(),1,1),IF(ROW()-2 &lt;= DataRows,OFFSET(MeineInstrumente!$A$9,ROW()-DataRows_IBE-1,COLUMN(),1,1),""))</f>
        <v/>
      </c>
      <c r="D821" s="16" t="str">
        <f ca="1">IF(ROW()-1&lt;=DataRows_IBE,OFFSET(InstrumenteIBE!$A$1,ROW()-2,COLUMN(),1,1),IF(ROW()-2 &lt;= DataRows,OFFSET(MeineInstrumente!$A$9,ROW()-DataRows_IBE-1,COLUMN(),1,1),""))</f>
        <v/>
      </c>
      <c r="E821" t="str">
        <f t="shared" ca="1" si="12"/>
        <v/>
      </c>
      <c r="F821" t="str">
        <f ca="1">IF(ROW()-1&lt;=DataRows_IBE,OFFSET(InstrumenteIBE!$A$1,ROW()-2,COLUMN()-COLUMN($F$1),1,1),IF(ROW()-2 &lt;= DataRows,OFFSET(MeineInstrumente!$A$9,ROW()-DataRows_IBE-1,COLUMN()-COLUMN($F$1),1,1),""))</f>
        <v/>
      </c>
    </row>
    <row r="822" spans="1:6" x14ac:dyDescent="0.25">
      <c r="A822" t="str">
        <f ca="1">IF(ROW()-1&lt;=DataRows_IBE,OFFSET(InstrumenteIBE!$A$1,ROW()-2,COLUMN(),1,1),IF(ROW()-2 &lt;= DataRows,OFFSET(MeineInstrumente!$A$9,ROW()-DataRows_IBE-1,COLUMN(),1,1),""))</f>
        <v/>
      </c>
      <c r="B822" t="str">
        <f ca="1">IF(ROW()-1&lt;=DataRows_IBE,OFFSET(InstrumenteIBE!$A$1,ROW()-2,COLUMN(),1,1),IF(ROW()-2 &lt;= DataRows,OFFSET(MeineInstrumente!$A$9,ROW()-DataRows_IBE-1,COLUMN(),1,1),""))</f>
        <v/>
      </c>
      <c r="C822" t="str">
        <f ca="1">IF(ROW()-1&lt;=DataRows_IBE,OFFSET(InstrumenteIBE!$A$1,ROW()-2,COLUMN(),1,1),IF(ROW()-2 &lt;= DataRows,OFFSET(MeineInstrumente!$A$9,ROW()-DataRows_IBE-1,COLUMN(),1,1),""))</f>
        <v/>
      </c>
      <c r="D822" s="16" t="str">
        <f ca="1">IF(ROW()-1&lt;=DataRows_IBE,OFFSET(InstrumenteIBE!$A$1,ROW()-2,COLUMN(),1,1),IF(ROW()-2 &lt;= DataRows,OFFSET(MeineInstrumente!$A$9,ROW()-DataRows_IBE-1,COLUMN(),1,1),""))</f>
        <v/>
      </c>
      <c r="E822" t="str">
        <f t="shared" ca="1" si="12"/>
        <v/>
      </c>
      <c r="F822" t="str">
        <f ca="1">IF(ROW()-1&lt;=DataRows_IBE,OFFSET(InstrumenteIBE!$A$1,ROW()-2,COLUMN()-COLUMN($F$1),1,1),IF(ROW()-2 &lt;= DataRows,OFFSET(MeineInstrumente!$A$9,ROW()-DataRows_IBE-1,COLUMN()-COLUMN($F$1),1,1),""))</f>
        <v/>
      </c>
    </row>
    <row r="823" spans="1:6" x14ac:dyDescent="0.25">
      <c r="A823" t="str">
        <f ca="1">IF(ROW()-1&lt;=DataRows_IBE,OFFSET(InstrumenteIBE!$A$1,ROW()-2,COLUMN(),1,1),IF(ROW()-2 &lt;= DataRows,OFFSET(MeineInstrumente!$A$9,ROW()-DataRows_IBE-1,COLUMN(),1,1),""))</f>
        <v/>
      </c>
      <c r="B823" t="str">
        <f ca="1">IF(ROW()-1&lt;=DataRows_IBE,OFFSET(InstrumenteIBE!$A$1,ROW()-2,COLUMN(),1,1),IF(ROW()-2 &lt;= DataRows,OFFSET(MeineInstrumente!$A$9,ROW()-DataRows_IBE-1,COLUMN(),1,1),""))</f>
        <v/>
      </c>
      <c r="C823" t="str">
        <f ca="1">IF(ROW()-1&lt;=DataRows_IBE,OFFSET(InstrumenteIBE!$A$1,ROW()-2,COLUMN(),1,1),IF(ROW()-2 &lt;= DataRows,OFFSET(MeineInstrumente!$A$9,ROW()-DataRows_IBE-1,COLUMN(),1,1),""))</f>
        <v/>
      </c>
      <c r="D823" s="16" t="str">
        <f ca="1">IF(ROW()-1&lt;=DataRows_IBE,OFFSET(InstrumenteIBE!$A$1,ROW()-2,COLUMN(),1,1),IF(ROW()-2 &lt;= DataRows,OFFSET(MeineInstrumente!$A$9,ROW()-DataRows_IBE-1,COLUMN(),1,1),""))</f>
        <v/>
      </c>
      <c r="E823" t="str">
        <f t="shared" ca="1" si="12"/>
        <v/>
      </c>
      <c r="F823" t="str">
        <f ca="1">IF(ROW()-1&lt;=DataRows_IBE,OFFSET(InstrumenteIBE!$A$1,ROW()-2,COLUMN()-COLUMN($F$1),1,1),IF(ROW()-2 &lt;= DataRows,OFFSET(MeineInstrumente!$A$9,ROW()-DataRows_IBE-1,COLUMN()-COLUMN($F$1),1,1),""))</f>
        <v/>
      </c>
    </row>
    <row r="824" spans="1:6" x14ac:dyDescent="0.25">
      <c r="A824" t="str">
        <f ca="1">IF(ROW()-1&lt;=DataRows_IBE,OFFSET(InstrumenteIBE!$A$1,ROW()-2,COLUMN(),1,1),IF(ROW()-2 &lt;= DataRows,OFFSET(MeineInstrumente!$A$9,ROW()-DataRows_IBE-1,COLUMN(),1,1),""))</f>
        <v/>
      </c>
      <c r="B824" t="str">
        <f ca="1">IF(ROW()-1&lt;=DataRows_IBE,OFFSET(InstrumenteIBE!$A$1,ROW()-2,COLUMN(),1,1),IF(ROW()-2 &lt;= DataRows,OFFSET(MeineInstrumente!$A$9,ROW()-DataRows_IBE-1,COLUMN(),1,1),""))</f>
        <v/>
      </c>
      <c r="C824" t="str">
        <f ca="1">IF(ROW()-1&lt;=DataRows_IBE,OFFSET(InstrumenteIBE!$A$1,ROW()-2,COLUMN(),1,1),IF(ROW()-2 &lt;= DataRows,OFFSET(MeineInstrumente!$A$9,ROW()-DataRows_IBE-1,COLUMN(),1,1),""))</f>
        <v/>
      </c>
      <c r="D824" s="16" t="str">
        <f ca="1">IF(ROW()-1&lt;=DataRows_IBE,OFFSET(InstrumenteIBE!$A$1,ROW()-2,COLUMN(),1,1),IF(ROW()-2 &lt;= DataRows,OFFSET(MeineInstrumente!$A$9,ROW()-DataRows_IBE-1,COLUMN(),1,1),""))</f>
        <v/>
      </c>
      <c r="E824" t="str">
        <f t="shared" ca="1" si="12"/>
        <v/>
      </c>
      <c r="F824" t="str">
        <f ca="1">IF(ROW()-1&lt;=DataRows_IBE,OFFSET(InstrumenteIBE!$A$1,ROW()-2,COLUMN()-COLUMN($F$1),1,1),IF(ROW()-2 &lt;= DataRows,OFFSET(MeineInstrumente!$A$9,ROW()-DataRows_IBE-1,COLUMN()-COLUMN($F$1),1,1),""))</f>
        <v/>
      </c>
    </row>
    <row r="825" spans="1:6" x14ac:dyDescent="0.25">
      <c r="A825" t="str">
        <f ca="1">IF(ROW()-1&lt;=DataRows_IBE,OFFSET(InstrumenteIBE!$A$1,ROW()-2,COLUMN(),1,1),IF(ROW()-2 &lt;= DataRows,OFFSET(MeineInstrumente!$A$9,ROW()-DataRows_IBE-1,COLUMN(),1,1),""))</f>
        <v/>
      </c>
      <c r="B825" t="str">
        <f ca="1">IF(ROW()-1&lt;=DataRows_IBE,OFFSET(InstrumenteIBE!$A$1,ROW()-2,COLUMN(),1,1),IF(ROW()-2 &lt;= DataRows,OFFSET(MeineInstrumente!$A$9,ROW()-DataRows_IBE-1,COLUMN(),1,1),""))</f>
        <v/>
      </c>
      <c r="C825" t="str">
        <f ca="1">IF(ROW()-1&lt;=DataRows_IBE,OFFSET(InstrumenteIBE!$A$1,ROW()-2,COLUMN(),1,1),IF(ROW()-2 &lt;= DataRows,OFFSET(MeineInstrumente!$A$9,ROW()-DataRows_IBE-1,COLUMN(),1,1),""))</f>
        <v/>
      </c>
      <c r="D825" s="16" t="str">
        <f ca="1">IF(ROW()-1&lt;=DataRows_IBE,OFFSET(InstrumenteIBE!$A$1,ROW()-2,COLUMN(),1,1),IF(ROW()-2 &lt;= DataRows,OFFSET(MeineInstrumente!$A$9,ROW()-DataRows_IBE-1,COLUMN(),1,1),""))</f>
        <v/>
      </c>
      <c r="E825" t="str">
        <f t="shared" ca="1" si="12"/>
        <v/>
      </c>
      <c r="F825" t="str">
        <f ca="1">IF(ROW()-1&lt;=DataRows_IBE,OFFSET(InstrumenteIBE!$A$1,ROW()-2,COLUMN()-COLUMN($F$1),1,1),IF(ROW()-2 &lt;= DataRows,OFFSET(MeineInstrumente!$A$9,ROW()-DataRows_IBE-1,COLUMN()-COLUMN($F$1),1,1),""))</f>
        <v/>
      </c>
    </row>
    <row r="826" spans="1:6" x14ac:dyDescent="0.25">
      <c r="A826" t="str">
        <f ca="1">IF(ROW()-1&lt;=DataRows_IBE,OFFSET(InstrumenteIBE!$A$1,ROW()-2,COLUMN(),1,1),IF(ROW()-2 &lt;= DataRows,OFFSET(MeineInstrumente!$A$9,ROW()-DataRows_IBE-1,COLUMN(),1,1),""))</f>
        <v/>
      </c>
      <c r="B826" t="str">
        <f ca="1">IF(ROW()-1&lt;=DataRows_IBE,OFFSET(InstrumenteIBE!$A$1,ROW()-2,COLUMN(),1,1),IF(ROW()-2 &lt;= DataRows,OFFSET(MeineInstrumente!$A$9,ROW()-DataRows_IBE-1,COLUMN(),1,1),""))</f>
        <v/>
      </c>
      <c r="C826" t="str">
        <f ca="1">IF(ROW()-1&lt;=DataRows_IBE,OFFSET(InstrumenteIBE!$A$1,ROW()-2,COLUMN(),1,1),IF(ROW()-2 &lt;= DataRows,OFFSET(MeineInstrumente!$A$9,ROW()-DataRows_IBE-1,COLUMN(),1,1),""))</f>
        <v/>
      </c>
      <c r="D826" s="16" t="str">
        <f ca="1">IF(ROW()-1&lt;=DataRows_IBE,OFFSET(InstrumenteIBE!$A$1,ROW()-2,COLUMN(),1,1),IF(ROW()-2 &lt;= DataRows,OFFSET(MeineInstrumente!$A$9,ROW()-DataRows_IBE-1,COLUMN(),1,1),""))</f>
        <v/>
      </c>
      <c r="E826" t="str">
        <f t="shared" ca="1" si="12"/>
        <v/>
      </c>
      <c r="F826" t="str">
        <f ca="1">IF(ROW()-1&lt;=DataRows_IBE,OFFSET(InstrumenteIBE!$A$1,ROW()-2,COLUMN()-COLUMN($F$1),1,1),IF(ROW()-2 &lt;= DataRows,OFFSET(MeineInstrumente!$A$9,ROW()-DataRows_IBE-1,COLUMN()-COLUMN($F$1),1,1),""))</f>
        <v/>
      </c>
    </row>
    <row r="827" spans="1:6" x14ac:dyDescent="0.25">
      <c r="A827" t="str">
        <f ca="1">IF(ROW()-1&lt;=DataRows_IBE,OFFSET(InstrumenteIBE!$A$1,ROW()-2,COLUMN(),1,1),IF(ROW()-2 &lt;= DataRows,OFFSET(MeineInstrumente!$A$9,ROW()-DataRows_IBE-1,COLUMN(),1,1),""))</f>
        <v/>
      </c>
      <c r="B827" t="str">
        <f ca="1">IF(ROW()-1&lt;=DataRows_IBE,OFFSET(InstrumenteIBE!$A$1,ROW()-2,COLUMN(),1,1),IF(ROW()-2 &lt;= DataRows,OFFSET(MeineInstrumente!$A$9,ROW()-DataRows_IBE-1,COLUMN(),1,1),""))</f>
        <v/>
      </c>
      <c r="C827" t="str">
        <f ca="1">IF(ROW()-1&lt;=DataRows_IBE,OFFSET(InstrumenteIBE!$A$1,ROW()-2,COLUMN(),1,1),IF(ROW()-2 &lt;= DataRows,OFFSET(MeineInstrumente!$A$9,ROW()-DataRows_IBE-1,COLUMN(),1,1),""))</f>
        <v/>
      </c>
      <c r="D827" s="16" t="str">
        <f ca="1">IF(ROW()-1&lt;=DataRows_IBE,OFFSET(InstrumenteIBE!$A$1,ROW()-2,COLUMN(),1,1),IF(ROW()-2 &lt;= DataRows,OFFSET(MeineInstrumente!$A$9,ROW()-DataRows_IBE-1,COLUMN(),1,1),""))</f>
        <v/>
      </c>
      <c r="E827" t="str">
        <f t="shared" ca="1" si="12"/>
        <v/>
      </c>
      <c r="F827" t="str">
        <f ca="1">IF(ROW()-1&lt;=DataRows_IBE,OFFSET(InstrumenteIBE!$A$1,ROW()-2,COLUMN()-COLUMN($F$1),1,1),IF(ROW()-2 &lt;= DataRows,OFFSET(MeineInstrumente!$A$9,ROW()-DataRows_IBE-1,COLUMN()-COLUMN($F$1),1,1),""))</f>
        <v/>
      </c>
    </row>
    <row r="828" spans="1:6" x14ac:dyDescent="0.25">
      <c r="A828" t="str">
        <f ca="1">IF(ROW()-1&lt;=DataRows_IBE,OFFSET(InstrumenteIBE!$A$1,ROW()-2,COLUMN(),1,1),IF(ROW()-2 &lt;= DataRows,OFFSET(MeineInstrumente!$A$9,ROW()-DataRows_IBE-1,COLUMN(),1,1),""))</f>
        <v/>
      </c>
      <c r="B828" t="str">
        <f ca="1">IF(ROW()-1&lt;=DataRows_IBE,OFFSET(InstrumenteIBE!$A$1,ROW()-2,COLUMN(),1,1),IF(ROW()-2 &lt;= DataRows,OFFSET(MeineInstrumente!$A$9,ROW()-DataRows_IBE-1,COLUMN(),1,1),""))</f>
        <v/>
      </c>
      <c r="C828" t="str">
        <f ca="1">IF(ROW()-1&lt;=DataRows_IBE,OFFSET(InstrumenteIBE!$A$1,ROW()-2,COLUMN(),1,1),IF(ROW()-2 &lt;= DataRows,OFFSET(MeineInstrumente!$A$9,ROW()-DataRows_IBE-1,COLUMN(),1,1),""))</f>
        <v/>
      </c>
      <c r="D828" s="16" t="str">
        <f ca="1">IF(ROW()-1&lt;=DataRows_IBE,OFFSET(InstrumenteIBE!$A$1,ROW()-2,COLUMN(),1,1),IF(ROW()-2 &lt;= DataRows,OFFSET(MeineInstrumente!$A$9,ROW()-DataRows_IBE-1,COLUMN(),1,1),""))</f>
        <v/>
      </c>
      <c r="E828" t="str">
        <f t="shared" ca="1" si="12"/>
        <v/>
      </c>
      <c r="F828" t="str">
        <f ca="1">IF(ROW()-1&lt;=DataRows_IBE,OFFSET(InstrumenteIBE!$A$1,ROW()-2,COLUMN()-COLUMN($F$1),1,1),IF(ROW()-2 &lt;= DataRows,OFFSET(MeineInstrumente!$A$9,ROW()-DataRows_IBE-1,COLUMN()-COLUMN($F$1),1,1),""))</f>
        <v/>
      </c>
    </row>
    <row r="829" spans="1:6" x14ac:dyDescent="0.25">
      <c r="A829" t="str">
        <f ca="1">IF(ROW()-1&lt;=DataRows_IBE,OFFSET(InstrumenteIBE!$A$1,ROW()-2,COLUMN(),1,1),IF(ROW()-2 &lt;= DataRows,OFFSET(MeineInstrumente!$A$9,ROW()-DataRows_IBE-1,COLUMN(),1,1),""))</f>
        <v/>
      </c>
      <c r="B829" t="str">
        <f ca="1">IF(ROW()-1&lt;=DataRows_IBE,OFFSET(InstrumenteIBE!$A$1,ROW()-2,COLUMN(),1,1),IF(ROW()-2 &lt;= DataRows,OFFSET(MeineInstrumente!$A$9,ROW()-DataRows_IBE-1,COLUMN(),1,1),""))</f>
        <v/>
      </c>
      <c r="C829" t="str">
        <f ca="1">IF(ROW()-1&lt;=DataRows_IBE,OFFSET(InstrumenteIBE!$A$1,ROW()-2,COLUMN(),1,1),IF(ROW()-2 &lt;= DataRows,OFFSET(MeineInstrumente!$A$9,ROW()-DataRows_IBE-1,COLUMN(),1,1),""))</f>
        <v/>
      </c>
      <c r="D829" s="16" t="str">
        <f ca="1">IF(ROW()-1&lt;=DataRows_IBE,OFFSET(InstrumenteIBE!$A$1,ROW()-2,COLUMN(),1,1),IF(ROW()-2 &lt;= DataRows,OFFSET(MeineInstrumente!$A$9,ROW()-DataRows_IBE-1,COLUMN(),1,1),""))</f>
        <v/>
      </c>
      <c r="E829" t="str">
        <f t="shared" ca="1" si="12"/>
        <v/>
      </c>
      <c r="F829" t="str">
        <f ca="1">IF(ROW()-1&lt;=DataRows_IBE,OFFSET(InstrumenteIBE!$A$1,ROW()-2,COLUMN()-COLUMN($F$1),1,1),IF(ROW()-2 &lt;= DataRows,OFFSET(MeineInstrumente!$A$9,ROW()-DataRows_IBE-1,COLUMN()-COLUMN($F$1),1,1),""))</f>
        <v/>
      </c>
    </row>
    <row r="830" spans="1:6" x14ac:dyDescent="0.25">
      <c r="A830" t="str">
        <f ca="1">IF(ROW()-1&lt;=DataRows_IBE,OFFSET(InstrumenteIBE!$A$1,ROW()-2,COLUMN(),1,1),IF(ROW()-2 &lt;= DataRows,OFFSET(MeineInstrumente!$A$9,ROW()-DataRows_IBE-1,COLUMN(),1,1),""))</f>
        <v/>
      </c>
      <c r="B830" t="str">
        <f ca="1">IF(ROW()-1&lt;=DataRows_IBE,OFFSET(InstrumenteIBE!$A$1,ROW()-2,COLUMN(),1,1),IF(ROW()-2 &lt;= DataRows,OFFSET(MeineInstrumente!$A$9,ROW()-DataRows_IBE-1,COLUMN(),1,1),""))</f>
        <v/>
      </c>
      <c r="C830" t="str">
        <f ca="1">IF(ROW()-1&lt;=DataRows_IBE,OFFSET(InstrumenteIBE!$A$1,ROW()-2,COLUMN(),1,1),IF(ROW()-2 &lt;= DataRows,OFFSET(MeineInstrumente!$A$9,ROW()-DataRows_IBE-1,COLUMN(),1,1),""))</f>
        <v/>
      </c>
      <c r="D830" s="16" t="str">
        <f ca="1">IF(ROW()-1&lt;=DataRows_IBE,OFFSET(InstrumenteIBE!$A$1,ROW()-2,COLUMN(),1,1),IF(ROW()-2 &lt;= DataRows,OFFSET(MeineInstrumente!$A$9,ROW()-DataRows_IBE-1,COLUMN(),1,1),""))</f>
        <v/>
      </c>
      <c r="E830" t="str">
        <f t="shared" ca="1" si="12"/>
        <v/>
      </c>
      <c r="F830" t="str">
        <f ca="1">IF(ROW()-1&lt;=DataRows_IBE,OFFSET(InstrumenteIBE!$A$1,ROW()-2,COLUMN()-COLUMN($F$1),1,1),IF(ROW()-2 &lt;= DataRows,OFFSET(MeineInstrumente!$A$9,ROW()-DataRows_IBE-1,COLUMN()-COLUMN($F$1),1,1),""))</f>
        <v/>
      </c>
    </row>
    <row r="831" spans="1:6" x14ac:dyDescent="0.25">
      <c r="A831" t="str">
        <f ca="1">IF(ROW()-1&lt;=DataRows_IBE,OFFSET(InstrumenteIBE!$A$1,ROW()-2,COLUMN(),1,1),IF(ROW()-2 &lt;= DataRows,OFFSET(MeineInstrumente!$A$9,ROW()-DataRows_IBE-1,COLUMN(),1,1),""))</f>
        <v/>
      </c>
      <c r="B831" t="str">
        <f ca="1">IF(ROW()-1&lt;=DataRows_IBE,OFFSET(InstrumenteIBE!$A$1,ROW()-2,COLUMN(),1,1),IF(ROW()-2 &lt;= DataRows,OFFSET(MeineInstrumente!$A$9,ROW()-DataRows_IBE-1,COLUMN(),1,1),""))</f>
        <v/>
      </c>
      <c r="C831" t="str">
        <f ca="1">IF(ROW()-1&lt;=DataRows_IBE,OFFSET(InstrumenteIBE!$A$1,ROW()-2,COLUMN(),1,1),IF(ROW()-2 &lt;= DataRows,OFFSET(MeineInstrumente!$A$9,ROW()-DataRows_IBE-1,COLUMN(),1,1),""))</f>
        <v/>
      </c>
      <c r="D831" s="16" t="str">
        <f ca="1">IF(ROW()-1&lt;=DataRows_IBE,OFFSET(InstrumenteIBE!$A$1,ROW()-2,COLUMN(),1,1),IF(ROW()-2 &lt;= DataRows,OFFSET(MeineInstrumente!$A$9,ROW()-DataRows_IBE-1,COLUMN(),1,1),""))</f>
        <v/>
      </c>
      <c r="E831" t="str">
        <f t="shared" ca="1" si="12"/>
        <v/>
      </c>
      <c r="F831" t="str">
        <f ca="1">IF(ROW()-1&lt;=DataRows_IBE,OFFSET(InstrumenteIBE!$A$1,ROW()-2,COLUMN()-COLUMN($F$1),1,1),IF(ROW()-2 &lt;= DataRows,OFFSET(MeineInstrumente!$A$9,ROW()-DataRows_IBE-1,COLUMN()-COLUMN($F$1),1,1),""))</f>
        <v/>
      </c>
    </row>
    <row r="832" spans="1:6" x14ac:dyDescent="0.25">
      <c r="A832" t="str">
        <f ca="1">IF(ROW()-1&lt;=DataRows_IBE,OFFSET(InstrumenteIBE!$A$1,ROW()-2,COLUMN(),1,1),IF(ROW()-2 &lt;= DataRows,OFFSET(MeineInstrumente!$A$9,ROW()-DataRows_IBE-1,COLUMN(),1,1),""))</f>
        <v/>
      </c>
      <c r="B832" t="str">
        <f ca="1">IF(ROW()-1&lt;=DataRows_IBE,OFFSET(InstrumenteIBE!$A$1,ROW()-2,COLUMN(),1,1),IF(ROW()-2 &lt;= DataRows,OFFSET(MeineInstrumente!$A$9,ROW()-DataRows_IBE-1,COLUMN(),1,1),""))</f>
        <v/>
      </c>
      <c r="C832" t="str">
        <f ca="1">IF(ROW()-1&lt;=DataRows_IBE,OFFSET(InstrumenteIBE!$A$1,ROW()-2,COLUMN(),1,1),IF(ROW()-2 &lt;= DataRows,OFFSET(MeineInstrumente!$A$9,ROW()-DataRows_IBE-1,COLUMN(),1,1),""))</f>
        <v/>
      </c>
      <c r="D832" s="16" t="str">
        <f ca="1">IF(ROW()-1&lt;=DataRows_IBE,OFFSET(InstrumenteIBE!$A$1,ROW()-2,COLUMN(),1,1),IF(ROW()-2 &lt;= DataRows,OFFSET(MeineInstrumente!$A$9,ROW()-DataRows_IBE-1,COLUMN(),1,1),""))</f>
        <v/>
      </c>
      <c r="E832" t="str">
        <f t="shared" ca="1" si="12"/>
        <v/>
      </c>
      <c r="F832" t="str">
        <f ca="1">IF(ROW()-1&lt;=DataRows_IBE,OFFSET(InstrumenteIBE!$A$1,ROW()-2,COLUMN()-COLUMN($F$1),1,1),IF(ROW()-2 &lt;= DataRows,OFFSET(MeineInstrumente!$A$9,ROW()-DataRows_IBE-1,COLUMN()-COLUMN($F$1),1,1),""))</f>
        <v/>
      </c>
    </row>
    <row r="833" spans="1:6" x14ac:dyDescent="0.25">
      <c r="A833" t="str">
        <f ca="1">IF(ROW()-1&lt;=DataRows_IBE,OFFSET(InstrumenteIBE!$A$1,ROW()-2,COLUMN(),1,1),IF(ROW()-2 &lt;= DataRows,OFFSET(MeineInstrumente!$A$9,ROW()-DataRows_IBE-1,COLUMN(),1,1),""))</f>
        <v/>
      </c>
      <c r="B833" t="str">
        <f ca="1">IF(ROW()-1&lt;=DataRows_IBE,OFFSET(InstrumenteIBE!$A$1,ROW()-2,COLUMN(),1,1),IF(ROW()-2 &lt;= DataRows,OFFSET(MeineInstrumente!$A$9,ROW()-DataRows_IBE-1,COLUMN(),1,1),""))</f>
        <v/>
      </c>
      <c r="C833" t="str">
        <f ca="1">IF(ROW()-1&lt;=DataRows_IBE,OFFSET(InstrumenteIBE!$A$1,ROW()-2,COLUMN(),1,1),IF(ROW()-2 &lt;= DataRows,OFFSET(MeineInstrumente!$A$9,ROW()-DataRows_IBE-1,COLUMN(),1,1),""))</f>
        <v/>
      </c>
      <c r="D833" s="16" t="str">
        <f ca="1">IF(ROW()-1&lt;=DataRows_IBE,OFFSET(InstrumenteIBE!$A$1,ROW()-2,COLUMN(),1,1),IF(ROW()-2 &lt;= DataRows,OFFSET(MeineInstrumente!$A$9,ROW()-DataRows_IBE-1,COLUMN(),1,1),""))</f>
        <v/>
      </c>
      <c r="E833" t="str">
        <f t="shared" ca="1" si="12"/>
        <v/>
      </c>
      <c r="F833" t="str">
        <f ca="1">IF(ROW()-1&lt;=DataRows_IBE,OFFSET(InstrumenteIBE!$A$1,ROW()-2,COLUMN()-COLUMN($F$1),1,1),IF(ROW()-2 &lt;= DataRows,OFFSET(MeineInstrumente!$A$9,ROW()-DataRows_IBE-1,COLUMN()-COLUMN($F$1),1,1),""))</f>
        <v/>
      </c>
    </row>
    <row r="834" spans="1:6" x14ac:dyDescent="0.25">
      <c r="A834" t="str">
        <f ca="1">IF(ROW()-1&lt;=DataRows_IBE,OFFSET(InstrumenteIBE!$A$1,ROW()-2,COLUMN(),1,1),IF(ROW()-2 &lt;= DataRows,OFFSET(MeineInstrumente!$A$9,ROW()-DataRows_IBE-1,COLUMN(),1,1),""))</f>
        <v/>
      </c>
      <c r="B834" t="str">
        <f ca="1">IF(ROW()-1&lt;=DataRows_IBE,OFFSET(InstrumenteIBE!$A$1,ROW()-2,COLUMN(),1,1),IF(ROW()-2 &lt;= DataRows,OFFSET(MeineInstrumente!$A$9,ROW()-DataRows_IBE-1,COLUMN(),1,1),""))</f>
        <v/>
      </c>
      <c r="C834" t="str">
        <f ca="1">IF(ROW()-1&lt;=DataRows_IBE,OFFSET(InstrumenteIBE!$A$1,ROW()-2,COLUMN(),1,1),IF(ROW()-2 &lt;= DataRows,OFFSET(MeineInstrumente!$A$9,ROW()-DataRows_IBE-1,COLUMN(),1,1),""))</f>
        <v/>
      </c>
      <c r="D834" s="16" t="str">
        <f ca="1">IF(ROW()-1&lt;=DataRows_IBE,OFFSET(InstrumenteIBE!$A$1,ROW()-2,COLUMN(),1,1),IF(ROW()-2 &lt;= DataRows,OFFSET(MeineInstrumente!$A$9,ROW()-DataRows_IBE-1,COLUMN(),1,1),""))</f>
        <v/>
      </c>
      <c r="E834" t="str">
        <f t="shared" ref="E834:E897" ca="1" si="13">IF(ISNUMBER(A834),F834&amp;";"&amp;A834,"")</f>
        <v/>
      </c>
      <c r="F834" t="str">
        <f ca="1">IF(ROW()-1&lt;=DataRows_IBE,OFFSET(InstrumenteIBE!$A$1,ROW()-2,COLUMN()-COLUMN($F$1),1,1),IF(ROW()-2 &lt;= DataRows,OFFSET(MeineInstrumente!$A$9,ROW()-DataRows_IBE-1,COLUMN()-COLUMN($F$1),1,1),""))</f>
        <v/>
      </c>
    </row>
    <row r="835" spans="1:6" x14ac:dyDescent="0.25">
      <c r="A835" t="str">
        <f ca="1">IF(ROW()-1&lt;=DataRows_IBE,OFFSET(InstrumenteIBE!$A$1,ROW()-2,COLUMN(),1,1),IF(ROW()-2 &lt;= DataRows,OFFSET(MeineInstrumente!$A$9,ROW()-DataRows_IBE-1,COLUMN(),1,1),""))</f>
        <v/>
      </c>
      <c r="B835" t="str">
        <f ca="1">IF(ROW()-1&lt;=DataRows_IBE,OFFSET(InstrumenteIBE!$A$1,ROW()-2,COLUMN(),1,1),IF(ROW()-2 &lt;= DataRows,OFFSET(MeineInstrumente!$A$9,ROW()-DataRows_IBE-1,COLUMN(),1,1),""))</f>
        <v/>
      </c>
      <c r="C835" t="str">
        <f ca="1">IF(ROW()-1&lt;=DataRows_IBE,OFFSET(InstrumenteIBE!$A$1,ROW()-2,COLUMN(),1,1),IF(ROW()-2 &lt;= DataRows,OFFSET(MeineInstrumente!$A$9,ROW()-DataRows_IBE-1,COLUMN(),1,1),""))</f>
        <v/>
      </c>
      <c r="D835" s="16" t="str">
        <f ca="1">IF(ROW()-1&lt;=DataRows_IBE,OFFSET(InstrumenteIBE!$A$1,ROW()-2,COLUMN(),1,1),IF(ROW()-2 &lt;= DataRows,OFFSET(MeineInstrumente!$A$9,ROW()-DataRows_IBE-1,COLUMN(),1,1),""))</f>
        <v/>
      </c>
      <c r="E835" t="str">
        <f t="shared" ca="1" si="13"/>
        <v/>
      </c>
      <c r="F835" t="str">
        <f ca="1">IF(ROW()-1&lt;=DataRows_IBE,OFFSET(InstrumenteIBE!$A$1,ROW()-2,COLUMN()-COLUMN($F$1),1,1),IF(ROW()-2 &lt;= DataRows,OFFSET(MeineInstrumente!$A$9,ROW()-DataRows_IBE-1,COLUMN()-COLUMN($F$1),1,1),""))</f>
        <v/>
      </c>
    </row>
    <row r="836" spans="1:6" x14ac:dyDescent="0.25">
      <c r="A836" t="str">
        <f ca="1">IF(ROW()-1&lt;=DataRows_IBE,OFFSET(InstrumenteIBE!$A$1,ROW()-2,COLUMN(),1,1),IF(ROW()-2 &lt;= DataRows,OFFSET(MeineInstrumente!$A$9,ROW()-DataRows_IBE-1,COLUMN(),1,1),""))</f>
        <v/>
      </c>
      <c r="B836" t="str">
        <f ca="1">IF(ROW()-1&lt;=DataRows_IBE,OFFSET(InstrumenteIBE!$A$1,ROW()-2,COLUMN(),1,1),IF(ROW()-2 &lt;= DataRows,OFFSET(MeineInstrumente!$A$9,ROW()-DataRows_IBE-1,COLUMN(),1,1),""))</f>
        <v/>
      </c>
      <c r="C836" t="str">
        <f ca="1">IF(ROW()-1&lt;=DataRows_IBE,OFFSET(InstrumenteIBE!$A$1,ROW()-2,COLUMN(),1,1),IF(ROW()-2 &lt;= DataRows,OFFSET(MeineInstrumente!$A$9,ROW()-DataRows_IBE-1,COLUMN(),1,1),""))</f>
        <v/>
      </c>
      <c r="D836" s="16" t="str">
        <f ca="1">IF(ROW()-1&lt;=DataRows_IBE,OFFSET(InstrumenteIBE!$A$1,ROW()-2,COLUMN(),1,1),IF(ROW()-2 &lt;= DataRows,OFFSET(MeineInstrumente!$A$9,ROW()-DataRows_IBE-1,COLUMN(),1,1),""))</f>
        <v/>
      </c>
      <c r="E836" t="str">
        <f t="shared" ca="1" si="13"/>
        <v/>
      </c>
      <c r="F836" t="str">
        <f ca="1">IF(ROW()-1&lt;=DataRows_IBE,OFFSET(InstrumenteIBE!$A$1,ROW()-2,COLUMN()-COLUMN($F$1),1,1),IF(ROW()-2 &lt;= DataRows,OFFSET(MeineInstrumente!$A$9,ROW()-DataRows_IBE-1,COLUMN()-COLUMN($F$1),1,1),""))</f>
        <v/>
      </c>
    </row>
    <row r="837" spans="1:6" x14ac:dyDescent="0.25">
      <c r="A837" t="str">
        <f ca="1">IF(ROW()-1&lt;=DataRows_IBE,OFFSET(InstrumenteIBE!$A$1,ROW()-2,COLUMN(),1,1),IF(ROW()-2 &lt;= DataRows,OFFSET(MeineInstrumente!$A$9,ROW()-DataRows_IBE-1,COLUMN(),1,1),""))</f>
        <v/>
      </c>
      <c r="B837" t="str">
        <f ca="1">IF(ROW()-1&lt;=DataRows_IBE,OFFSET(InstrumenteIBE!$A$1,ROW()-2,COLUMN(),1,1),IF(ROW()-2 &lt;= DataRows,OFFSET(MeineInstrumente!$A$9,ROW()-DataRows_IBE-1,COLUMN(),1,1),""))</f>
        <v/>
      </c>
      <c r="C837" t="str">
        <f ca="1">IF(ROW()-1&lt;=DataRows_IBE,OFFSET(InstrumenteIBE!$A$1,ROW()-2,COLUMN(),1,1),IF(ROW()-2 &lt;= DataRows,OFFSET(MeineInstrumente!$A$9,ROW()-DataRows_IBE-1,COLUMN(),1,1),""))</f>
        <v/>
      </c>
      <c r="D837" s="16" t="str">
        <f ca="1">IF(ROW()-1&lt;=DataRows_IBE,OFFSET(InstrumenteIBE!$A$1,ROW()-2,COLUMN(),1,1),IF(ROW()-2 &lt;= DataRows,OFFSET(MeineInstrumente!$A$9,ROW()-DataRows_IBE-1,COLUMN(),1,1),""))</f>
        <v/>
      </c>
      <c r="E837" t="str">
        <f t="shared" ca="1" si="13"/>
        <v/>
      </c>
      <c r="F837" t="str">
        <f ca="1">IF(ROW()-1&lt;=DataRows_IBE,OFFSET(InstrumenteIBE!$A$1,ROW()-2,COLUMN()-COLUMN($F$1),1,1),IF(ROW()-2 &lt;= DataRows,OFFSET(MeineInstrumente!$A$9,ROW()-DataRows_IBE-1,COLUMN()-COLUMN($F$1),1,1),""))</f>
        <v/>
      </c>
    </row>
    <row r="838" spans="1:6" x14ac:dyDescent="0.25">
      <c r="A838" t="str">
        <f ca="1">IF(ROW()-1&lt;=DataRows_IBE,OFFSET(InstrumenteIBE!$A$1,ROW()-2,COLUMN(),1,1),IF(ROW()-2 &lt;= DataRows,OFFSET(MeineInstrumente!$A$9,ROW()-DataRows_IBE-1,COLUMN(),1,1),""))</f>
        <v/>
      </c>
      <c r="B838" t="str">
        <f ca="1">IF(ROW()-1&lt;=DataRows_IBE,OFFSET(InstrumenteIBE!$A$1,ROW()-2,COLUMN(),1,1),IF(ROW()-2 &lt;= DataRows,OFFSET(MeineInstrumente!$A$9,ROW()-DataRows_IBE-1,COLUMN(),1,1),""))</f>
        <v/>
      </c>
      <c r="C838" t="str">
        <f ca="1">IF(ROW()-1&lt;=DataRows_IBE,OFFSET(InstrumenteIBE!$A$1,ROW()-2,COLUMN(),1,1),IF(ROW()-2 &lt;= DataRows,OFFSET(MeineInstrumente!$A$9,ROW()-DataRows_IBE-1,COLUMN(),1,1),""))</f>
        <v/>
      </c>
      <c r="D838" s="16" t="str">
        <f ca="1">IF(ROW()-1&lt;=DataRows_IBE,OFFSET(InstrumenteIBE!$A$1,ROW()-2,COLUMN(),1,1),IF(ROW()-2 &lt;= DataRows,OFFSET(MeineInstrumente!$A$9,ROW()-DataRows_IBE-1,COLUMN(),1,1),""))</f>
        <v/>
      </c>
      <c r="E838" t="str">
        <f t="shared" ca="1" si="13"/>
        <v/>
      </c>
      <c r="F838" t="str">
        <f ca="1">IF(ROW()-1&lt;=DataRows_IBE,OFFSET(InstrumenteIBE!$A$1,ROW()-2,COLUMN()-COLUMN($F$1),1,1),IF(ROW()-2 &lt;= DataRows,OFFSET(MeineInstrumente!$A$9,ROW()-DataRows_IBE-1,COLUMN()-COLUMN($F$1),1,1),""))</f>
        <v/>
      </c>
    </row>
    <row r="839" spans="1:6" x14ac:dyDescent="0.25">
      <c r="A839" t="str">
        <f ca="1">IF(ROW()-1&lt;=DataRows_IBE,OFFSET(InstrumenteIBE!$A$1,ROW()-2,COLUMN(),1,1),IF(ROW()-2 &lt;= DataRows,OFFSET(MeineInstrumente!$A$9,ROW()-DataRows_IBE-1,COLUMN(),1,1),""))</f>
        <v/>
      </c>
      <c r="B839" t="str">
        <f ca="1">IF(ROW()-1&lt;=DataRows_IBE,OFFSET(InstrumenteIBE!$A$1,ROW()-2,COLUMN(),1,1),IF(ROW()-2 &lt;= DataRows,OFFSET(MeineInstrumente!$A$9,ROW()-DataRows_IBE-1,COLUMN(),1,1),""))</f>
        <v/>
      </c>
      <c r="C839" t="str">
        <f ca="1">IF(ROW()-1&lt;=DataRows_IBE,OFFSET(InstrumenteIBE!$A$1,ROW()-2,COLUMN(),1,1),IF(ROW()-2 &lt;= DataRows,OFFSET(MeineInstrumente!$A$9,ROW()-DataRows_IBE-1,COLUMN(),1,1),""))</f>
        <v/>
      </c>
      <c r="D839" s="16" t="str">
        <f ca="1">IF(ROW()-1&lt;=DataRows_IBE,OFFSET(InstrumenteIBE!$A$1,ROW()-2,COLUMN(),1,1),IF(ROW()-2 &lt;= DataRows,OFFSET(MeineInstrumente!$A$9,ROW()-DataRows_IBE-1,COLUMN(),1,1),""))</f>
        <v/>
      </c>
      <c r="E839" t="str">
        <f t="shared" ca="1" si="13"/>
        <v/>
      </c>
      <c r="F839" t="str">
        <f ca="1">IF(ROW()-1&lt;=DataRows_IBE,OFFSET(InstrumenteIBE!$A$1,ROW()-2,COLUMN()-COLUMN($F$1),1,1),IF(ROW()-2 &lt;= DataRows,OFFSET(MeineInstrumente!$A$9,ROW()-DataRows_IBE-1,COLUMN()-COLUMN($F$1),1,1),""))</f>
        <v/>
      </c>
    </row>
    <row r="840" spans="1:6" x14ac:dyDescent="0.25">
      <c r="A840" t="str">
        <f ca="1">IF(ROW()-1&lt;=DataRows_IBE,OFFSET(InstrumenteIBE!$A$1,ROW()-2,COLUMN(),1,1),IF(ROW()-2 &lt;= DataRows,OFFSET(MeineInstrumente!$A$9,ROW()-DataRows_IBE-1,COLUMN(),1,1),""))</f>
        <v/>
      </c>
      <c r="B840" t="str">
        <f ca="1">IF(ROW()-1&lt;=DataRows_IBE,OFFSET(InstrumenteIBE!$A$1,ROW()-2,COLUMN(),1,1),IF(ROW()-2 &lt;= DataRows,OFFSET(MeineInstrumente!$A$9,ROW()-DataRows_IBE-1,COLUMN(),1,1),""))</f>
        <v/>
      </c>
      <c r="C840" t="str">
        <f ca="1">IF(ROW()-1&lt;=DataRows_IBE,OFFSET(InstrumenteIBE!$A$1,ROW()-2,COLUMN(),1,1),IF(ROW()-2 &lt;= DataRows,OFFSET(MeineInstrumente!$A$9,ROW()-DataRows_IBE-1,COLUMN(),1,1),""))</f>
        <v/>
      </c>
      <c r="D840" s="16" t="str">
        <f ca="1">IF(ROW()-1&lt;=DataRows_IBE,OFFSET(InstrumenteIBE!$A$1,ROW()-2,COLUMN(),1,1),IF(ROW()-2 &lt;= DataRows,OFFSET(MeineInstrumente!$A$9,ROW()-DataRows_IBE-1,COLUMN(),1,1),""))</f>
        <v/>
      </c>
      <c r="E840" t="str">
        <f t="shared" ca="1" si="13"/>
        <v/>
      </c>
      <c r="F840" t="str">
        <f ca="1">IF(ROW()-1&lt;=DataRows_IBE,OFFSET(InstrumenteIBE!$A$1,ROW()-2,COLUMN()-COLUMN($F$1),1,1),IF(ROW()-2 &lt;= DataRows,OFFSET(MeineInstrumente!$A$9,ROW()-DataRows_IBE-1,COLUMN()-COLUMN($F$1),1,1),""))</f>
        <v/>
      </c>
    </row>
    <row r="841" spans="1:6" x14ac:dyDescent="0.25">
      <c r="A841" t="str">
        <f ca="1">IF(ROW()-1&lt;=DataRows_IBE,OFFSET(InstrumenteIBE!$A$1,ROW()-2,COLUMN(),1,1),IF(ROW()-2 &lt;= DataRows,OFFSET(MeineInstrumente!$A$9,ROW()-DataRows_IBE-1,COLUMN(),1,1),""))</f>
        <v/>
      </c>
      <c r="B841" t="str">
        <f ca="1">IF(ROW()-1&lt;=DataRows_IBE,OFFSET(InstrumenteIBE!$A$1,ROW()-2,COLUMN(),1,1),IF(ROW()-2 &lt;= DataRows,OFFSET(MeineInstrumente!$A$9,ROW()-DataRows_IBE-1,COLUMN(),1,1),""))</f>
        <v/>
      </c>
      <c r="C841" t="str">
        <f ca="1">IF(ROW()-1&lt;=DataRows_IBE,OFFSET(InstrumenteIBE!$A$1,ROW()-2,COLUMN(),1,1),IF(ROW()-2 &lt;= DataRows,OFFSET(MeineInstrumente!$A$9,ROW()-DataRows_IBE-1,COLUMN(),1,1),""))</f>
        <v/>
      </c>
      <c r="D841" s="16" t="str">
        <f ca="1">IF(ROW()-1&lt;=DataRows_IBE,OFFSET(InstrumenteIBE!$A$1,ROW()-2,COLUMN(),1,1),IF(ROW()-2 &lt;= DataRows,OFFSET(MeineInstrumente!$A$9,ROW()-DataRows_IBE-1,COLUMN(),1,1),""))</f>
        <v/>
      </c>
      <c r="E841" t="str">
        <f t="shared" ca="1" si="13"/>
        <v/>
      </c>
      <c r="F841" t="str">
        <f ca="1">IF(ROW()-1&lt;=DataRows_IBE,OFFSET(InstrumenteIBE!$A$1,ROW()-2,COLUMN()-COLUMN($F$1),1,1),IF(ROW()-2 &lt;= DataRows,OFFSET(MeineInstrumente!$A$9,ROW()-DataRows_IBE-1,COLUMN()-COLUMN($F$1),1,1),""))</f>
        <v/>
      </c>
    </row>
    <row r="842" spans="1:6" x14ac:dyDescent="0.25">
      <c r="A842" t="str">
        <f ca="1">IF(ROW()-1&lt;=DataRows_IBE,OFFSET(InstrumenteIBE!$A$1,ROW()-2,COLUMN(),1,1),IF(ROW()-2 &lt;= DataRows,OFFSET(MeineInstrumente!$A$9,ROW()-DataRows_IBE-1,COLUMN(),1,1),""))</f>
        <v/>
      </c>
      <c r="B842" t="str">
        <f ca="1">IF(ROW()-1&lt;=DataRows_IBE,OFFSET(InstrumenteIBE!$A$1,ROW()-2,COLUMN(),1,1),IF(ROW()-2 &lt;= DataRows,OFFSET(MeineInstrumente!$A$9,ROW()-DataRows_IBE-1,COLUMN(),1,1),""))</f>
        <v/>
      </c>
      <c r="C842" t="str">
        <f ca="1">IF(ROW()-1&lt;=DataRows_IBE,OFFSET(InstrumenteIBE!$A$1,ROW()-2,COLUMN(),1,1),IF(ROW()-2 &lt;= DataRows,OFFSET(MeineInstrumente!$A$9,ROW()-DataRows_IBE-1,COLUMN(),1,1),""))</f>
        <v/>
      </c>
      <c r="D842" s="16" t="str">
        <f ca="1">IF(ROW()-1&lt;=DataRows_IBE,OFFSET(InstrumenteIBE!$A$1,ROW()-2,COLUMN(),1,1),IF(ROW()-2 &lt;= DataRows,OFFSET(MeineInstrumente!$A$9,ROW()-DataRows_IBE-1,COLUMN(),1,1),""))</f>
        <v/>
      </c>
      <c r="E842" t="str">
        <f t="shared" ca="1" si="13"/>
        <v/>
      </c>
      <c r="F842" t="str">
        <f ca="1">IF(ROW()-1&lt;=DataRows_IBE,OFFSET(InstrumenteIBE!$A$1,ROW()-2,COLUMN()-COLUMN($F$1),1,1),IF(ROW()-2 &lt;= DataRows,OFFSET(MeineInstrumente!$A$9,ROW()-DataRows_IBE-1,COLUMN()-COLUMN($F$1),1,1),""))</f>
        <v/>
      </c>
    </row>
    <row r="843" spans="1:6" x14ac:dyDescent="0.25">
      <c r="A843" t="str">
        <f ca="1">IF(ROW()-1&lt;=DataRows_IBE,OFFSET(InstrumenteIBE!$A$1,ROW()-2,COLUMN(),1,1),IF(ROW()-2 &lt;= DataRows,OFFSET(MeineInstrumente!$A$9,ROW()-DataRows_IBE-1,COLUMN(),1,1),""))</f>
        <v/>
      </c>
      <c r="B843" t="str">
        <f ca="1">IF(ROW()-1&lt;=DataRows_IBE,OFFSET(InstrumenteIBE!$A$1,ROW()-2,COLUMN(),1,1),IF(ROW()-2 &lt;= DataRows,OFFSET(MeineInstrumente!$A$9,ROW()-DataRows_IBE-1,COLUMN(),1,1),""))</f>
        <v/>
      </c>
      <c r="C843" t="str">
        <f ca="1">IF(ROW()-1&lt;=DataRows_IBE,OFFSET(InstrumenteIBE!$A$1,ROW()-2,COLUMN(),1,1),IF(ROW()-2 &lt;= DataRows,OFFSET(MeineInstrumente!$A$9,ROW()-DataRows_IBE-1,COLUMN(),1,1),""))</f>
        <v/>
      </c>
      <c r="D843" s="16" t="str">
        <f ca="1">IF(ROW()-1&lt;=DataRows_IBE,OFFSET(InstrumenteIBE!$A$1,ROW()-2,COLUMN(),1,1),IF(ROW()-2 &lt;= DataRows,OFFSET(MeineInstrumente!$A$9,ROW()-DataRows_IBE-1,COLUMN(),1,1),""))</f>
        <v/>
      </c>
      <c r="E843" t="str">
        <f t="shared" ca="1" si="13"/>
        <v/>
      </c>
      <c r="F843" t="str">
        <f ca="1">IF(ROW()-1&lt;=DataRows_IBE,OFFSET(InstrumenteIBE!$A$1,ROW()-2,COLUMN()-COLUMN($F$1),1,1),IF(ROW()-2 &lt;= DataRows,OFFSET(MeineInstrumente!$A$9,ROW()-DataRows_IBE-1,COLUMN()-COLUMN($F$1),1,1),""))</f>
        <v/>
      </c>
    </row>
    <row r="844" spans="1:6" x14ac:dyDescent="0.25">
      <c r="A844" t="str">
        <f ca="1">IF(ROW()-1&lt;=DataRows_IBE,OFFSET(InstrumenteIBE!$A$1,ROW()-2,COLUMN(),1,1),IF(ROW()-2 &lt;= DataRows,OFFSET(MeineInstrumente!$A$9,ROW()-DataRows_IBE-1,COLUMN(),1,1),""))</f>
        <v/>
      </c>
      <c r="B844" t="str">
        <f ca="1">IF(ROW()-1&lt;=DataRows_IBE,OFFSET(InstrumenteIBE!$A$1,ROW()-2,COLUMN(),1,1),IF(ROW()-2 &lt;= DataRows,OFFSET(MeineInstrumente!$A$9,ROW()-DataRows_IBE-1,COLUMN(),1,1),""))</f>
        <v/>
      </c>
      <c r="C844" t="str">
        <f ca="1">IF(ROW()-1&lt;=DataRows_IBE,OFFSET(InstrumenteIBE!$A$1,ROW()-2,COLUMN(),1,1),IF(ROW()-2 &lt;= DataRows,OFFSET(MeineInstrumente!$A$9,ROW()-DataRows_IBE-1,COLUMN(),1,1),""))</f>
        <v/>
      </c>
      <c r="D844" s="16" t="str">
        <f ca="1">IF(ROW()-1&lt;=DataRows_IBE,OFFSET(InstrumenteIBE!$A$1,ROW()-2,COLUMN(),1,1),IF(ROW()-2 &lt;= DataRows,OFFSET(MeineInstrumente!$A$9,ROW()-DataRows_IBE-1,COLUMN(),1,1),""))</f>
        <v/>
      </c>
      <c r="E844" t="str">
        <f t="shared" ca="1" si="13"/>
        <v/>
      </c>
      <c r="F844" t="str">
        <f ca="1">IF(ROW()-1&lt;=DataRows_IBE,OFFSET(InstrumenteIBE!$A$1,ROW()-2,COLUMN()-COLUMN($F$1),1,1),IF(ROW()-2 &lt;= DataRows,OFFSET(MeineInstrumente!$A$9,ROW()-DataRows_IBE-1,COLUMN()-COLUMN($F$1),1,1),""))</f>
        <v/>
      </c>
    </row>
    <row r="845" spans="1:6" x14ac:dyDescent="0.25">
      <c r="A845" t="str">
        <f ca="1">IF(ROW()-1&lt;=DataRows_IBE,OFFSET(InstrumenteIBE!$A$1,ROW()-2,COLUMN(),1,1),IF(ROW()-2 &lt;= DataRows,OFFSET(MeineInstrumente!$A$9,ROW()-DataRows_IBE-1,COLUMN(),1,1),""))</f>
        <v/>
      </c>
      <c r="B845" t="str">
        <f ca="1">IF(ROW()-1&lt;=DataRows_IBE,OFFSET(InstrumenteIBE!$A$1,ROW()-2,COLUMN(),1,1),IF(ROW()-2 &lt;= DataRows,OFFSET(MeineInstrumente!$A$9,ROW()-DataRows_IBE-1,COLUMN(),1,1),""))</f>
        <v/>
      </c>
      <c r="C845" t="str">
        <f ca="1">IF(ROW()-1&lt;=DataRows_IBE,OFFSET(InstrumenteIBE!$A$1,ROW()-2,COLUMN(),1,1),IF(ROW()-2 &lt;= DataRows,OFFSET(MeineInstrumente!$A$9,ROW()-DataRows_IBE-1,COLUMN(),1,1),""))</f>
        <v/>
      </c>
      <c r="D845" s="16" t="str">
        <f ca="1">IF(ROW()-1&lt;=DataRows_IBE,OFFSET(InstrumenteIBE!$A$1,ROW()-2,COLUMN(),1,1),IF(ROW()-2 &lt;= DataRows,OFFSET(MeineInstrumente!$A$9,ROW()-DataRows_IBE-1,COLUMN(),1,1),""))</f>
        <v/>
      </c>
      <c r="E845" t="str">
        <f t="shared" ca="1" si="13"/>
        <v/>
      </c>
      <c r="F845" t="str">
        <f ca="1">IF(ROW()-1&lt;=DataRows_IBE,OFFSET(InstrumenteIBE!$A$1,ROW()-2,COLUMN()-COLUMN($F$1),1,1),IF(ROW()-2 &lt;= DataRows,OFFSET(MeineInstrumente!$A$9,ROW()-DataRows_IBE-1,COLUMN()-COLUMN($F$1),1,1),""))</f>
        <v/>
      </c>
    </row>
    <row r="846" spans="1:6" x14ac:dyDescent="0.25">
      <c r="A846" t="str">
        <f ca="1">IF(ROW()-1&lt;=DataRows_IBE,OFFSET(InstrumenteIBE!$A$1,ROW()-2,COLUMN(),1,1),IF(ROW()-2 &lt;= DataRows,OFFSET(MeineInstrumente!$A$9,ROW()-DataRows_IBE-1,COLUMN(),1,1),""))</f>
        <v/>
      </c>
      <c r="B846" t="str">
        <f ca="1">IF(ROW()-1&lt;=DataRows_IBE,OFFSET(InstrumenteIBE!$A$1,ROW()-2,COLUMN(),1,1),IF(ROW()-2 &lt;= DataRows,OFFSET(MeineInstrumente!$A$9,ROW()-DataRows_IBE-1,COLUMN(),1,1),""))</f>
        <v/>
      </c>
      <c r="C846" t="str">
        <f ca="1">IF(ROW()-1&lt;=DataRows_IBE,OFFSET(InstrumenteIBE!$A$1,ROW()-2,COLUMN(),1,1),IF(ROW()-2 &lt;= DataRows,OFFSET(MeineInstrumente!$A$9,ROW()-DataRows_IBE-1,COLUMN(),1,1),""))</f>
        <v/>
      </c>
      <c r="D846" s="16" t="str">
        <f ca="1">IF(ROW()-1&lt;=DataRows_IBE,OFFSET(InstrumenteIBE!$A$1,ROW()-2,COLUMN(),1,1),IF(ROW()-2 &lt;= DataRows,OFFSET(MeineInstrumente!$A$9,ROW()-DataRows_IBE-1,COLUMN(),1,1),""))</f>
        <v/>
      </c>
      <c r="E846" t="str">
        <f t="shared" ca="1" si="13"/>
        <v/>
      </c>
      <c r="F846" t="str">
        <f ca="1">IF(ROW()-1&lt;=DataRows_IBE,OFFSET(InstrumenteIBE!$A$1,ROW()-2,COLUMN()-COLUMN($F$1),1,1),IF(ROW()-2 &lt;= DataRows,OFFSET(MeineInstrumente!$A$9,ROW()-DataRows_IBE-1,COLUMN()-COLUMN($F$1),1,1),""))</f>
        <v/>
      </c>
    </row>
    <row r="847" spans="1:6" x14ac:dyDescent="0.25">
      <c r="A847" t="str">
        <f ca="1">IF(ROW()-1&lt;=DataRows_IBE,OFFSET(InstrumenteIBE!$A$1,ROW()-2,COLUMN(),1,1),IF(ROW()-2 &lt;= DataRows,OFFSET(MeineInstrumente!$A$9,ROW()-DataRows_IBE-1,COLUMN(),1,1),""))</f>
        <v/>
      </c>
      <c r="B847" t="str">
        <f ca="1">IF(ROW()-1&lt;=DataRows_IBE,OFFSET(InstrumenteIBE!$A$1,ROW()-2,COLUMN(),1,1),IF(ROW()-2 &lt;= DataRows,OFFSET(MeineInstrumente!$A$9,ROW()-DataRows_IBE-1,COLUMN(),1,1),""))</f>
        <v/>
      </c>
      <c r="C847" t="str">
        <f ca="1">IF(ROW()-1&lt;=DataRows_IBE,OFFSET(InstrumenteIBE!$A$1,ROW()-2,COLUMN(),1,1),IF(ROW()-2 &lt;= DataRows,OFFSET(MeineInstrumente!$A$9,ROW()-DataRows_IBE-1,COLUMN(),1,1),""))</f>
        <v/>
      </c>
      <c r="D847" s="16" t="str">
        <f ca="1">IF(ROW()-1&lt;=DataRows_IBE,OFFSET(InstrumenteIBE!$A$1,ROW()-2,COLUMN(),1,1),IF(ROW()-2 &lt;= DataRows,OFFSET(MeineInstrumente!$A$9,ROW()-DataRows_IBE-1,COLUMN(),1,1),""))</f>
        <v/>
      </c>
      <c r="E847" t="str">
        <f t="shared" ca="1" si="13"/>
        <v/>
      </c>
      <c r="F847" t="str">
        <f ca="1">IF(ROW()-1&lt;=DataRows_IBE,OFFSET(InstrumenteIBE!$A$1,ROW()-2,COLUMN()-COLUMN($F$1),1,1),IF(ROW()-2 &lt;= DataRows,OFFSET(MeineInstrumente!$A$9,ROW()-DataRows_IBE-1,COLUMN()-COLUMN($F$1),1,1),""))</f>
        <v/>
      </c>
    </row>
    <row r="848" spans="1:6" x14ac:dyDescent="0.25">
      <c r="A848" t="str">
        <f ca="1">IF(ROW()-1&lt;=DataRows_IBE,OFFSET(InstrumenteIBE!$A$1,ROW()-2,COLUMN(),1,1),IF(ROW()-2 &lt;= DataRows,OFFSET(MeineInstrumente!$A$9,ROW()-DataRows_IBE-1,COLUMN(),1,1),""))</f>
        <v/>
      </c>
      <c r="B848" t="str">
        <f ca="1">IF(ROW()-1&lt;=DataRows_IBE,OFFSET(InstrumenteIBE!$A$1,ROW()-2,COLUMN(),1,1),IF(ROW()-2 &lt;= DataRows,OFFSET(MeineInstrumente!$A$9,ROW()-DataRows_IBE-1,COLUMN(),1,1),""))</f>
        <v/>
      </c>
      <c r="C848" t="str">
        <f ca="1">IF(ROW()-1&lt;=DataRows_IBE,OFFSET(InstrumenteIBE!$A$1,ROW()-2,COLUMN(),1,1),IF(ROW()-2 &lt;= DataRows,OFFSET(MeineInstrumente!$A$9,ROW()-DataRows_IBE-1,COLUMN(),1,1),""))</f>
        <v/>
      </c>
      <c r="D848" s="16" t="str">
        <f ca="1">IF(ROW()-1&lt;=DataRows_IBE,OFFSET(InstrumenteIBE!$A$1,ROW()-2,COLUMN(),1,1),IF(ROW()-2 &lt;= DataRows,OFFSET(MeineInstrumente!$A$9,ROW()-DataRows_IBE-1,COLUMN(),1,1),""))</f>
        <v/>
      </c>
      <c r="E848" t="str">
        <f t="shared" ca="1" si="13"/>
        <v/>
      </c>
      <c r="F848" t="str">
        <f ca="1">IF(ROW()-1&lt;=DataRows_IBE,OFFSET(InstrumenteIBE!$A$1,ROW()-2,COLUMN()-COLUMN($F$1),1,1),IF(ROW()-2 &lt;= DataRows,OFFSET(MeineInstrumente!$A$9,ROW()-DataRows_IBE-1,COLUMN()-COLUMN($F$1),1,1),""))</f>
        <v/>
      </c>
    </row>
    <row r="849" spans="1:6" x14ac:dyDescent="0.25">
      <c r="A849" t="str">
        <f ca="1">IF(ROW()-1&lt;=DataRows_IBE,OFFSET(InstrumenteIBE!$A$1,ROW()-2,COLUMN(),1,1),IF(ROW()-2 &lt;= DataRows,OFFSET(MeineInstrumente!$A$9,ROW()-DataRows_IBE-1,COLUMN(),1,1),""))</f>
        <v/>
      </c>
      <c r="B849" t="str">
        <f ca="1">IF(ROW()-1&lt;=DataRows_IBE,OFFSET(InstrumenteIBE!$A$1,ROW()-2,COLUMN(),1,1),IF(ROW()-2 &lt;= DataRows,OFFSET(MeineInstrumente!$A$9,ROW()-DataRows_IBE-1,COLUMN(),1,1),""))</f>
        <v/>
      </c>
      <c r="C849" t="str">
        <f ca="1">IF(ROW()-1&lt;=DataRows_IBE,OFFSET(InstrumenteIBE!$A$1,ROW()-2,COLUMN(),1,1),IF(ROW()-2 &lt;= DataRows,OFFSET(MeineInstrumente!$A$9,ROW()-DataRows_IBE-1,COLUMN(),1,1),""))</f>
        <v/>
      </c>
      <c r="D849" s="16" t="str">
        <f ca="1">IF(ROW()-1&lt;=DataRows_IBE,OFFSET(InstrumenteIBE!$A$1,ROW()-2,COLUMN(),1,1),IF(ROW()-2 &lt;= DataRows,OFFSET(MeineInstrumente!$A$9,ROW()-DataRows_IBE-1,COLUMN(),1,1),""))</f>
        <v/>
      </c>
      <c r="E849" t="str">
        <f t="shared" ca="1" si="13"/>
        <v/>
      </c>
      <c r="F849" t="str">
        <f ca="1">IF(ROW()-1&lt;=DataRows_IBE,OFFSET(InstrumenteIBE!$A$1,ROW()-2,COLUMN()-COLUMN($F$1),1,1),IF(ROW()-2 &lt;= DataRows,OFFSET(MeineInstrumente!$A$9,ROW()-DataRows_IBE-1,COLUMN()-COLUMN($F$1),1,1),""))</f>
        <v/>
      </c>
    </row>
    <row r="850" spans="1:6" x14ac:dyDescent="0.25">
      <c r="A850" t="str">
        <f ca="1">IF(ROW()-1&lt;=DataRows_IBE,OFFSET(InstrumenteIBE!$A$1,ROW()-2,COLUMN(),1,1),IF(ROW()-2 &lt;= DataRows,OFFSET(MeineInstrumente!$A$9,ROW()-DataRows_IBE-1,COLUMN(),1,1),""))</f>
        <v/>
      </c>
      <c r="B850" t="str">
        <f ca="1">IF(ROW()-1&lt;=DataRows_IBE,OFFSET(InstrumenteIBE!$A$1,ROW()-2,COLUMN(),1,1),IF(ROW()-2 &lt;= DataRows,OFFSET(MeineInstrumente!$A$9,ROW()-DataRows_IBE-1,COLUMN(),1,1),""))</f>
        <v/>
      </c>
      <c r="C850" t="str">
        <f ca="1">IF(ROW()-1&lt;=DataRows_IBE,OFFSET(InstrumenteIBE!$A$1,ROW()-2,COLUMN(),1,1),IF(ROW()-2 &lt;= DataRows,OFFSET(MeineInstrumente!$A$9,ROW()-DataRows_IBE-1,COLUMN(),1,1),""))</f>
        <v/>
      </c>
      <c r="D850" s="16" t="str">
        <f ca="1">IF(ROW()-1&lt;=DataRows_IBE,OFFSET(InstrumenteIBE!$A$1,ROW()-2,COLUMN(),1,1),IF(ROW()-2 &lt;= DataRows,OFFSET(MeineInstrumente!$A$9,ROW()-DataRows_IBE-1,COLUMN(),1,1),""))</f>
        <v/>
      </c>
      <c r="E850" t="str">
        <f t="shared" ca="1" si="13"/>
        <v/>
      </c>
      <c r="F850" t="str">
        <f ca="1">IF(ROW()-1&lt;=DataRows_IBE,OFFSET(InstrumenteIBE!$A$1,ROW()-2,COLUMN()-COLUMN($F$1),1,1),IF(ROW()-2 &lt;= DataRows,OFFSET(MeineInstrumente!$A$9,ROW()-DataRows_IBE-1,COLUMN()-COLUMN($F$1),1,1),""))</f>
        <v/>
      </c>
    </row>
    <row r="851" spans="1:6" x14ac:dyDescent="0.25">
      <c r="A851" t="str">
        <f ca="1">IF(ROW()-1&lt;=DataRows_IBE,OFFSET(InstrumenteIBE!$A$1,ROW()-2,COLUMN(),1,1),IF(ROW()-2 &lt;= DataRows,OFFSET(MeineInstrumente!$A$9,ROW()-DataRows_IBE-1,COLUMN(),1,1),""))</f>
        <v/>
      </c>
      <c r="B851" t="str">
        <f ca="1">IF(ROW()-1&lt;=DataRows_IBE,OFFSET(InstrumenteIBE!$A$1,ROW()-2,COLUMN(),1,1),IF(ROW()-2 &lt;= DataRows,OFFSET(MeineInstrumente!$A$9,ROW()-DataRows_IBE-1,COLUMN(),1,1),""))</f>
        <v/>
      </c>
      <c r="C851" t="str">
        <f ca="1">IF(ROW()-1&lt;=DataRows_IBE,OFFSET(InstrumenteIBE!$A$1,ROW()-2,COLUMN(),1,1),IF(ROW()-2 &lt;= DataRows,OFFSET(MeineInstrumente!$A$9,ROW()-DataRows_IBE-1,COLUMN(),1,1),""))</f>
        <v/>
      </c>
      <c r="D851" s="16" t="str">
        <f ca="1">IF(ROW()-1&lt;=DataRows_IBE,OFFSET(InstrumenteIBE!$A$1,ROW()-2,COLUMN(),1,1),IF(ROW()-2 &lt;= DataRows,OFFSET(MeineInstrumente!$A$9,ROW()-DataRows_IBE-1,COLUMN(),1,1),""))</f>
        <v/>
      </c>
      <c r="E851" t="str">
        <f t="shared" ca="1" si="13"/>
        <v/>
      </c>
      <c r="F851" t="str">
        <f ca="1">IF(ROW()-1&lt;=DataRows_IBE,OFFSET(InstrumenteIBE!$A$1,ROW()-2,COLUMN()-COLUMN($F$1),1,1),IF(ROW()-2 &lt;= DataRows,OFFSET(MeineInstrumente!$A$9,ROW()-DataRows_IBE-1,COLUMN()-COLUMN($F$1),1,1),""))</f>
        <v/>
      </c>
    </row>
    <row r="852" spans="1:6" x14ac:dyDescent="0.25">
      <c r="A852" t="str">
        <f ca="1">IF(ROW()-1&lt;=DataRows_IBE,OFFSET(InstrumenteIBE!$A$1,ROW()-2,COLUMN(),1,1),IF(ROW()-2 &lt;= DataRows,OFFSET(MeineInstrumente!$A$9,ROW()-DataRows_IBE-1,COLUMN(),1,1),""))</f>
        <v/>
      </c>
      <c r="B852" t="str">
        <f ca="1">IF(ROW()-1&lt;=DataRows_IBE,OFFSET(InstrumenteIBE!$A$1,ROW()-2,COLUMN(),1,1),IF(ROW()-2 &lt;= DataRows,OFFSET(MeineInstrumente!$A$9,ROW()-DataRows_IBE-1,COLUMN(),1,1),""))</f>
        <v/>
      </c>
      <c r="C852" t="str">
        <f ca="1">IF(ROW()-1&lt;=DataRows_IBE,OFFSET(InstrumenteIBE!$A$1,ROW()-2,COLUMN(),1,1),IF(ROW()-2 &lt;= DataRows,OFFSET(MeineInstrumente!$A$9,ROW()-DataRows_IBE-1,COLUMN(),1,1),""))</f>
        <v/>
      </c>
      <c r="D852" s="16" t="str">
        <f ca="1">IF(ROW()-1&lt;=DataRows_IBE,OFFSET(InstrumenteIBE!$A$1,ROW()-2,COLUMN(),1,1),IF(ROW()-2 &lt;= DataRows,OFFSET(MeineInstrumente!$A$9,ROW()-DataRows_IBE-1,COLUMN(),1,1),""))</f>
        <v/>
      </c>
      <c r="E852" t="str">
        <f t="shared" ca="1" si="13"/>
        <v/>
      </c>
      <c r="F852" t="str">
        <f ca="1">IF(ROW()-1&lt;=DataRows_IBE,OFFSET(InstrumenteIBE!$A$1,ROW()-2,COLUMN()-COLUMN($F$1),1,1),IF(ROW()-2 &lt;= DataRows,OFFSET(MeineInstrumente!$A$9,ROW()-DataRows_IBE-1,COLUMN()-COLUMN($F$1),1,1),""))</f>
        <v/>
      </c>
    </row>
    <row r="853" spans="1:6" x14ac:dyDescent="0.25">
      <c r="A853" t="str">
        <f ca="1">IF(ROW()-1&lt;=DataRows_IBE,OFFSET(InstrumenteIBE!$A$1,ROW()-2,COLUMN(),1,1),IF(ROW()-2 &lt;= DataRows,OFFSET(MeineInstrumente!$A$9,ROW()-DataRows_IBE-1,COLUMN(),1,1),""))</f>
        <v/>
      </c>
      <c r="B853" t="str">
        <f ca="1">IF(ROW()-1&lt;=DataRows_IBE,OFFSET(InstrumenteIBE!$A$1,ROW()-2,COLUMN(),1,1),IF(ROW()-2 &lt;= DataRows,OFFSET(MeineInstrumente!$A$9,ROW()-DataRows_IBE-1,COLUMN(),1,1),""))</f>
        <v/>
      </c>
      <c r="C853" t="str">
        <f ca="1">IF(ROW()-1&lt;=DataRows_IBE,OFFSET(InstrumenteIBE!$A$1,ROW()-2,COLUMN(),1,1),IF(ROW()-2 &lt;= DataRows,OFFSET(MeineInstrumente!$A$9,ROW()-DataRows_IBE-1,COLUMN(),1,1),""))</f>
        <v/>
      </c>
      <c r="D853" s="16" t="str">
        <f ca="1">IF(ROW()-1&lt;=DataRows_IBE,OFFSET(InstrumenteIBE!$A$1,ROW()-2,COLUMN(),1,1),IF(ROW()-2 &lt;= DataRows,OFFSET(MeineInstrumente!$A$9,ROW()-DataRows_IBE-1,COLUMN(),1,1),""))</f>
        <v/>
      </c>
      <c r="E853" t="str">
        <f t="shared" ca="1" si="13"/>
        <v/>
      </c>
      <c r="F853" t="str">
        <f ca="1">IF(ROW()-1&lt;=DataRows_IBE,OFFSET(InstrumenteIBE!$A$1,ROW()-2,COLUMN()-COLUMN($F$1),1,1),IF(ROW()-2 &lt;= DataRows,OFFSET(MeineInstrumente!$A$9,ROW()-DataRows_IBE-1,COLUMN()-COLUMN($F$1),1,1),""))</f>
        <v/>
      </c>
    </row>
    <row r="854" spans="1:6" x14ac:dyDescent="0.25">
      <c r="A854" t="str">
        <f ca="1">IF(ROW()-1&lt;=DataRows_IBE,OFFSET(InstrumenteIBE!$A$1,ROW()-2,COLUMN(),1,1),IF(ROW()-2 &lt;= DataRows,OFFSET(MeineInstrumente!$A$9,ROW()-DataRows_IBE-1,COLUMN(),1,1),""))</f>
        <v/>
      </c>
      <c r="B854" t="str">
        <f ca="1">IF(ROW()-1&lt;=DataRows_IBE,OFFSET(InstrumenteIBE!$A$1,ROW()-2,COLUMN(),1,1),IF(ROW()-2 &lt;= DataRows,OFFSET(MeineInstrumente!$A$9,ROW()-DataRows_IBE-1,COLUMN(),1,1),""))</f>
        <v/>
      </c>
      <c r="C854" t="str">
        <f ca="1">IF(ROW()-1&lt;=DataRows_IBE,OFFSET(InstrumenteIBE!$A$1,ROW()-2,COLUMN(),1,1),IF(ROW()-2 &lt;= DataRows,OFFSET(MeineInstrumente!$A$9,ROW()-DataRows_IBE-1,COLUMN(),1,1),""))</f>
        <v/>
      </c>
      <c r="D854" s="16" t="str">
        <f ca="1">IF(ROW()-1&lt;=DataRows_IBE,OFFSET(InstrumenteIBE!$A$1,ROW()-2,COLUMN(),1,1),IF(ROW()-2 &lt;= DataRows,OFFSET(MeineInstrumente!$A$9,ROW()-DataRows_IBE-1,COLUMN(),1,1),""))</f>
        <v/>
      </c>
      <c r="E854" t="str">
        <f t="shared" ca="1" si="13"/>
        <v/>
      </c>
      <c r="F854" t="str">
        <f ca="1">IF(ROW()-1&lt;=DataRows_IBE,OFFSET(InstrumenteIBE!$A$1,ROW()-2,COLUMN()-COLUMN($F$1),1,1),IF(ROW()-2 &lt;= DataRows,OFFSET(MeineInstrumente!$A$9,ROW()-DataRows_IBE-1,COLUMN()-COLUMN($F$1),1,1),""))</f>
        <v/>
      </c>
    </row>
    <row r="855" spans="1:6" x14ac:dyDescent="0.25">
      <c r="A855" t="str">
        <f ca="1">IF(ROW()-1&lt;=DataRows_IBE,OFFSET(InstrumenteIBE!$A$1,ROW()-2,COLUMN(),1,1),IF(ROW()-2 &lt;= DataRows,OFFSET(MeineInstrumente!$A$9,ROW()-DataRows_IBE-1,COLUMN(),1,1),""))</f>
        <v/>
      </c>
      <c r="B855" t="str">
        <f ca="1">IF(ROW()-1&lt;=DataRows_IBE,OFFSET(InstrumenteIBE!$A$1,ROW()-2,COLUMN(),1,1),IF(ROW()-2 &lt;= DataRows,OFFSET(MeineInstrumente!$A$9,ROW()-DataRows_IBE-1,COLUMN(),1,1),""))</f>
        <v/>
      </c>
      <c r="C855" t="str">
        <f ca="1">IF(ROW()-1&lt;=DataRows_IBE,OFFSET(InstrumenteIBE!$A$1,ROW()-2,COLUMN(),1,1),IF(ROW()-2 &lt;= DataRows,OFFSET(MeineInstrumente!$A$9,ROW()-DataRows_IBE-1,COLUMN(),1,1),""))</f>
        <v/>
      </c>
      <c r="D855" s="16" t="str">
        <f ca="1">IF(ROW()-1&lt;=DataRows_IBE,OFFSET(InstrumenteIBE!$A$1,ROW()-2,COLUMN(),1,1),IF(ROW()-2 &lt;= DataRows,OFFSET(MeineInstrumente!$A$9,ROW()-DataRows_IBE-1,COLUMN(),1,1),""))</f>
        <v/>
      </c>
      <c r="E855" t="str">
        <f t="shared" ca="1" si="13"/>
        <v/>
      </c>
      <c r="F855" t="str">
        <f ca="1">IF(ROW()-1&lt;=DataRows_IBE,OFFSET(InstrumenteIBE!$A$1,ROW()-2,COLUMN()-COLUMN($F$1),1,1),IF(ROW()-2 &lt;= DataRows,OFFSET(MeineInstrumente!$A$9,ROW()-DataRows_IBE-1,COLUMN()-COLUMN($F$1),1,1),""))</f>
        <v/>
      </c>
    </row>
    <row r="856" spans="1:6" x14ac:dyDescent="0.25">
      <c r="A856" t="str">
        <f ca="1">IF(ROW()-1&lt;=DataRows_IBE,OFFSET(InstrumenteIBE!$A$1,ROW()-2,COLUMN(),1,1),IF(ROW()-2 &lt;= DataRows,OFFSET(MeineInstrumente!$A$9,ROW()-DataRows_IBE-1,COLUMN(),1,1),""))</f>
        <v/>
      </c>
      <c r="B856" t="str">
        <f ca="1">IF(ROW()-1&lt;=DataRows_IBE,OFFSET(InstrumenteIBE!$A$1,ROW()-2,COLUMN(),1,1),IF(ROW()-2 &lt;= DataRows,OFFSET(MeineInstrumente!$A$9,ROW()-DataRows_IBE-1,COLUMN(),1,1),""))</f>
        <v/>
      </c>
      <c r="C856" t="str">
        <f ca="1">IF(ROW()-1&lt;=DataRows_IBE,OFFSET(InstrumenteIBE!$A$1,ROW()-2,COLUMN(),1,1),IF(ROW()-2 &lt;= DataRows,OFFSET(MeineInstrumente!$A$9,ROW()-DataRows_IBE-1,COLUMN(),1,1),""))</f>
        <v/>
      </c>
      <c r="D856" s="16" t="str">
        <f ca="1">IF(ROW()-1&lt;=DataRows_IBE,OFFSET(InstrumenteIBE!$A$1,ROW()-2,COLUMN(),1,1),IF(ROW()-2 &lt;= DataRows,OFFSET(MeineInstrumente!$A$9,ROW()-DataRows_IBE-1,COLUMN(),1,1),""))</f>
        <v/>
      </c>
      <c r="E856" t="str">
        <f t="shared" ca="1" si="13"/>
        <v/>
      </c>
      <c r="F856" t="str">
        <f ca="1">IF(ROW()-1&lt;=DataRows_IBE,OFFSET(InstrumenteIBE!$A$1,ROW()-2,COLUMN()-COLUMN($F$1),1,1),IF(ROW()-2 &lt;= DataRows,OFFSET(MeineInstrumente!$A$9,ROW()-DataRows_IBE-1,COLUMN()-COLUMN($F$1),1,1),""))</f>
        <v/>
      </c>
    </row>
    <row r="857" spans="1:6" x14ac:dyDescent="0.25">
      <c r="A857" t="str">
        <f ca="1">IF(ROW()-1&lt;=DataRows_IBE,OFFSET(InstrumenteIBE!$A$1,ROW()-2,COLUMN(),1,1),IF(ROW()-2 &lt;= DataRows,OFFSET(MeineInstrumente!$A$9,ROW()-DataRows_IBE-1,COLUMN(),1,1),""))</f>
        <v/>
      </c>
      <c r="B857" t="str">
        <f ca="1">IF(ROW()-1&lt;=DataRows_IBE,OFFSET(InstrumenteIBE!$A$1,ROW()-2,COLUMN(),1,1),IF(ROW()-2 &lt;= DataRows,OFFSET(MeineInstrumente!$A$9,ROW()-DataRows_IBE-1,COLUMN(),1,1),""))</f>
        <v/>
      </c>
      <c r="C857" t="str">
        <f ca="1">IF(ROW()-1&lt;=DataRows_IBE,OFFSET(InstrumenteIBE!$A$1,ROW()-2,COLUMN(),1,1),IF(ROW()-2 &lt;= DataRows,OFFSET(MeineInstrumente!$A$9,ROW()-DataRows_IBE-1,COLUMN(),1,1),""))</f>
        <v/>
      </c>
      <c r="D857" s="16" t="str">
        <f ca="1">IF(ROW()-1&lt;=DataRows_IBE,OFFSET(InstrumenteIBE!$A$1,ROW()-2,COLUMN(),1,1),IF(ROW()-2 &lt;= DataRows,OFFSET(MeineInstrumente!$A$9,ROW()-DataRows_IBE-1,COLUMN(),1,1),""))</f>
        <v/>
      </c>
      <c r="E857" t="str">
        <f t="shared" ca="1" si="13"/>
        <v/>
      </c>
      <c r="F857" t="str">
        <f ca="1">IF(ROW()-1&lt;=DataRows_IBE,OFFSET(InstrumenteIBE!$A$1,ROW()-2,COLUMN()-COLUMN($F$1),1,1),IF(ROW()-2 &lt;= DataRows,OFFSET(MeineInstrumente!$A$9,ROW()-DataRows_IBE-1,COLUMN()-COLUMN($F$1),1,1),""))</f>
        <v/>
      </c>
    </row>
    <row r="858" spans="1:6" x14ac:dyDescent="0.25">
      <c r="A858" t="str">
        <f ca="1">IF(ROW()-1&lt;=DataRows_IBE,OFFSET(InstrumenteIBE!$A$1,ROW()-2,COLUMN(),1,1),IF(ROW()-2 &lt;= DataRows,OFFSET(MeineInstrumente!$A$9,ROW()-DataRows_IBE-1,COLUMN(),1,1),""))</f>
        <v/>
      </c>
      <c r="B858" t="str">
        <f ca="1">IF(ROW()-1&lt;=DataRows_IBE,OFFSET(InstrumenteIBE!$A$1,ROW()-2,COLUMN(),1,1),IF(ROW()-2 &lt;= DataRows,OFFSET(MeineInstrumente!$A$9,ROW()-DataRows_IBE-1,COLUMN(),1,1),""))</f>
        <v/>
      </c>
      <c r="C858" t="str">
        <f ca="1">IF(ROW()-1&lt;=DataRows_IBE,OFFSET(InstrumenteIBE!$A$1,ROW()-2,COLUMN(),1,1),IF(ROW()-2 &lt;= DataRows,OFFSET(MeineInstrumente!$A$9,ROW()-DataRows_IBE-1,COLUMN(),1,1),""))</f>
        <v/>
      </c>
      <c r="D858" s="16" t="str">
        <f ca="1">IF(ROW()-1&lt;=DataRows_IBE,OFFSET(InstrumenteIBE!$A$1,ROW()-2,COLUMN(),1,1),IF(ROW()-2 &lt;= DataRows,OFFSET(MeineInstrumente!$A$9,ROW()-DataRows_IBE-1,COLUMN(),1,1),""))</f>
        <v/>
      </c>
      <c r="E858" t="str">
        <f t="shared" ca="1" si="13"/>
        <v/>
      </c>
      <c r="F858" t="str">
        <f ca="1">IF(ROW()-1&lt;=DataRows_IBE,OFFSET(InstrumenteIBE!$A$1,ROW()-2,COLUMN()-COLUMN($F$1),1,1),IF(ROW()-2 &lt;= DataRows,OFFSET(MeineInstrumente!$A$9,ROW()-DataRows_IBE-1,COLUMN()-COLUMN($F$1),1,1),""))</f>
        <v/>
      </c>
    </row>
    <row r="859" spans="1:6" x14ac:dyDescent="0.25">
      <c r="A859" t="str">
        <f ca="1">IF(ROW()-1&lt;=DataRows_IBE,OFFSET(InstrumenteIBE!$A$1,ROW()-2,COLUMN(),1,1),IF(ROW()-2 &lt;= DataRows,OFFSET(MeineInstrumente!$A$9,ROW()-DataRows_IBE-1,COLUMN(),1,1),""))</f>
        <v/>
      </c>
      <c r="B859" t="str">
        <f ca="1">IF(ROW()-1&lt;=DataRows_IBE,OFFSET(InstrumenteIBE!$A$1,ROW()-2,COLUMN(),1,1),IF(ROW()-2 &lt;= DataRows,OFFSET(MeineInstrumente!$A$9,ROW()-DataRows_IBE-1,COLUMN(),1,1),""))</f>
        <v/>
      </c>
      <c r="C859" t="str">
        <f ca="1">IF(ROW()-1&lt;=DataRows_IBE,OFFSET(InstrumenteIBE!$A$1,ROW()-2,COLUMN(),1,1),IF(ROW()-2 &lt;= DataRows,OFFSET(MeineInstrumente!$A$9,ROW()-DataRows_IBE-1,COLUMN(),1,1),""))</f>
        <v/>
      </c>
      <c r="D859" s="16" t="str">
        <f ca="1">IF(ROW()-1&lt;=DataRows_IBE,OFFSET(InstrumenteIBE!$A$1,ROW()-2,COLUMN(),1,1),IF(ROW()-2 &lt;= DataRows,OFFSET(MeineInstrumente!$A$9,ROW()-DataRows_IBE-1,COLUMN(),1,1),""))</f>
        <v/>
      </c>
      <c r="E859" t="str">
        <f t="shared" ca="1" si="13"/>
        <v/>
      </c>
      <c r="F859" t="str">
        <f ca="1">IF(ROW()-1&lt;=DataRows_IBE,OFFSET(InstrumenteIBE!$A$1,ROW()-2,COLUMN()-COLUMN($F$1),1,1),IF(ROW()-2 &lt;= DataRows,OFFSET(MeineInstrumente!$A$9,ROW()-DataRows_IBE-1,COLUMN()-COLUMN($F$1),1,1),""))</f>
        <v/>
      </c>
    </row>
    <row r="860" spans="1:6" x14ac:dyDescent="0.25">
      <c r="A860" t="str">
        <f ca="1">IF(ROW()-1&lt;=DataRows_IBE,OFFSET(InstrumenteIBE!$A$1,ROW()-2,COLUMN(),1,1),IF(ROW()-2 &lt;= DataRows,OFFSET(MeineInstrumente!$A$9,ROW()-DataRows_IBE-1,COLUMN(),1,1),""))</f>
        <v/>
      </c>
      <c r="B860" t="str">
        <f ca="1">IF(ROW()-1&lt;=DataRows_IBE,OFFSET(InstrumenteIBE!$A$1,ROW()-2,COLUMN(),1,1),IF(ROW()-2 &lt;= DataRows,OFFSET(MeineInstrumente!$A$9,ROW()-DataRows_IBE-1,COLUMN(),1,1),""))</f>
        <v/>
      </c>
      <c r="C860" t="str">
        <f ca="1">IF(ROW()-1&lt;=DataRows_IBE,OFFSET(InstrumenteIBE!$A$1,ROW()-2,COLUMN(),1,1),IF(ROW()-2 &lt;= DataRows,OFFSET(MeineInstrumente!$A$9,ROW()-DataRows_IBE-1,COLUMN(),1,1),""))</f>
        <v/>
      </c>
      <c r="D860" s="16" t="str">
        <f ca="1">IF(ROW()-1&lt;=DataRows_IBE,OFFSET(InstrumenteIBE!$A$1,ROW()-2,COLUMN(),1,1),IF(ROW()-2 &lt;= DataRows,OFFSET(MeineInstrumente!$A$9,ROW()-DataRows_IBE-1,COLUMN(),1,1),""))</f>
        <v/>
      </c>
      <c r="E860" t="str">
        <f t="shared" ca="1" si="13"/>
        <v/>
      </c>
      <c r="F860" t="str">
        <f ca="1">IF(ROW()-1&lt;=DataRows_IBE,OFFSET(InstrumenteIBE!$A$1,ROW()-2,COLUMN()-COLUMN($F$1),1,1),IF(ROW()-2 &lt;= DataRows,OFFSET(MeineInstrumente!$A$9,ROW()-DataRows_IBE-1,COLUMN()-COLUMN($F$1),1,1),""))</f>
        <v/>
      </c>
    </row>
    <row r="861" spans="1:6" x14ac:dyDescent="0.25">
      <c r="A861" t="str">
        <f ca="1">IF(ROW()-1&lt;=DataRows_IBE,OFFSET(InstrumenteIBE!$A$1,ROW()-2,COLUMN(),1,1),IF(ROW()-2 &lt;= DataRows,OFFSET(MeineInstrumente!$A$9,ROW()-DataRows_IBE-1,COLUMN(),1,1),""))</f>
        <v/>
      </c>
      <c r="B861" t="str">
        <f ca="1">IF(ROW()-1&lt;=DataRows_IBE,OFFSET(InstrumenteIBE!$A$1,ROW()-2,COLUMN(),1,1),IF(ROW()-2 &lt;= DataRows,OFFSET(MeineInstrumente!$A$9,ROW()-DataRows_IBE-1,COLUMN(),1,1),""))</f>
        <v/>
      </c>
      <c r="C861" t="str">
        <f ca="1">IF(ROW()-1&lt;=DataRows_IBE,OFFSET(InstrumenteIBE!$A$1,ROW()-2,COLUMN(),1,1),IF(ROW()-2 &lt;= DataRows,OFFSET(MeineInstrumente!$A$9,ROW()-DataRows_IBE-1,COLUMN(),1,1),""))</f>
        <v/>
      </c>
      <c r="D861" s="16" t="str">
        <f ca="1">IF(ROW()-1&lt;=DataRows_IBE,OFFSET(InstrumenteIBE!$A$1,ROW()-2,COLUMN(),1,1),IF(ROW()-2 &lt;= DataRows,OFFSET(MeineInstrumente!$A$9,ROW()-DataRows_IBE-1,COLUMN(),1,1),""))</f>
        <v/>
      </c>
      <c r="E861" t="str">
        <f t="shared" ca="1" si="13"/>
        <v/>
      </c>
      <c r="F861" t="str">
        <f ca="1">IF(ROW()-1&lt;=DataRows_IBE,OFFSET(InstrumenteIBE!$A$1,ROW()-2,COLUMN()-COLUMN($F$1),1,1),IF(ROW()-2 &lt;= DataRows,OFFSET(MeineInstrumente!$A$9,ROW()-DataRows_IBE-1,COLUMN()-COLUMN($F$1),1,1),""))</f>
        <v/>
      </c>
    </row>
    <row r="862" spans="1:6" x14ac:dyDescent="0.25">
      <c r="A862" t="str">
        <f ca="1">IF(ROW()-1&lt;=DataRows_IBE,OFFSET(InstrumenteIBE!$A$1,ROW()-2,COLUMN(),1,1),IF(ROW()-2 &lt;= DataRows,OFFSET(MeineInstrumente!$A$9,ROW()-DataRows_IBE-1,COLUMN(),1,1),""))</f>
        <v/>
      </c>
      <c r="B862" t="str">
        <f ca="1">IF(ROW()-1&lt;=DataRows_IBE,OFFSET(InstrumenteIBE!$A$1,ROW()-2,COLUMN(),1,1),IF(ROW()-2 &lt;= DataRows,OFFSET(MeineInstrumente!$A$9,ROW()-DataRows_IBE-1,COLUMN(),1,1),""))</f>
        <v/>
      </c>
      <c r="C862" t="str">
        <f ca="1">IF(ROW()-1&lt;=DataRows_IBE,OFFSET(InstrumenteIBE!$A$1,ROW()-2,COLUMN(),1,1),IF(ROW()-2 &lt;= DataRows,OFFSET(MeineInstrumente!$A$9,ROW()-DataRows_IBE-1,COLUMN(),1,1),""))</f>
        <v/>
      </c>
      <c r="D862" s="16" t="str">
        <f ca="1">IF(ROW()-1&lt;=DataRows_IBE,OFFSET(InstrumenteIBE!$A$1,ROW()-2,COLUMN(),1,1),IF(ROW()-2 &lt;= DataRows,OFFSET(MeineInstrumente!$A$9,ROW()-DataRows_IBE-1,COLUMN(),1,1),""))</f>
        <v/>
      </c>
      <c r="E862" t="str">
        <f t="shared" ca="1" si="13"/>
        <v/>
      </c>
      <c r="F862" t="str">
        <f ca="1">IF(ROW()-1&lt;=DataRows_IBE,OFFSET(InstrumenteIBE!$A$1,ROW()-2,COLUMN()-COLUMN($F$1),1,1),IF(ROW()-2 &lt;= DataRows,OFFSET(MeineInstrumente!$A$9,ROW()-DataRows_IBE-1,COLUMN()-COLUMN($F$1),1,1),""))</f>
        <v/>
      </c>
    </row>
    <row r="863" spans="1:6" x14ac:dyDescent="0.25">
      <c r="A863" t="str">
        <f ca="1">IF(ROW()-1&lt;=DataRows_IBE,OFFSET(InstrumenteIBE!$A$1,ROW()-2,COLUMN(),1,1),IF(ROW()-2 &lt;= DataRows,OFFSET(MeineInstrumente!$A$9,ROW()-DataRows_IBE-1,COLUMN(),1,1),""))</f>
        <v/>
      </c>
      <c r="B863" t="str">
        <f ca="1">IF(ROW()-1&lt;=DataRows_IBE,OFFSET(InstrumenteIBE!$A$1,ROW()-2,COLUMN(),1,1),IF(ROW()-2 &lt;= DataRows,OFFSET(MeineInstrumente!$A$9,ROW()-DataRows_IBE-1,COLUMN(),1,1),""))</f>
        <v/>
      </c>
      <c r="C863" t="str">
        <f ca="1">IF(ROW()-1&lt;=DataRows_IBE,OFFSET(InstrumenteIBE!$A$1,ROW()-2,COLUMN(),1,1),IF(ROW()-2 &lt;= DataRows,OFFSET(MeineInstrumente!$A$9,ROW()-DataRows_IBE-1,COLUMN(),1,1),""))</f>
        <v/>
      </c>
      <c r="D863" s="16" t="str">
        <f ca="1">IF(ROW()-1&lt;=DataRows_IBE,OFFSET(InstrumenteIBE!$A$1,ROW()-2,COLUMN(),1,1),IF(ROW()-2 &lt;= DataRows,OFFSET(MeineInstrumente!$A$9,ROW()-DataRows_IBE-1,COLUMN(),1,1),""))</f>
        <v/>
      </c>
      <c r="E863" t="str">
        <f t="shared" ca="1" si="13"/>
        <v/>
      </c>
      <c r="F863" t="str">
        <f ca="1">IF(ROW()-1&lt;=DataRows_IBE,OFFSET(InstrumenteIBE!$A$1,ROW()-2,COLUMN()-COLUMN($F$1),1,1),IF(ROW()-2 &lt;= DataRows,OFFSET(MeineInstrumente!$A$9,ROW()-DataRows_IBE-1,COLUMN()-COLUMN($F$1),1,1),""))</f>
        <v/>
      </c>
    </row>
    <row r="864" spans="1:6" x14ac:dyDescent="0.25">
      <c r="A864" t="str">
        <f ca="1">IF(ROW()-1&lt;=DataRows_IBE,OFFSET(InstrumenteIBE!$A$1,ROW()-2,COLUMN(),1,1),IF(ROW()-2 &lt;= DataRows,OFFSET(MeineInstrumente!$A$9,ROW()-DataRows_IBE-1,COLUMN(),1,1),""))</f>
        <v/>
      </c>
      <c r="B864" t="str">
        <f ca="1">IF(ROW()-1&lt;=DataRows_IBE,OFFSET(InstrumenteIBE!$A$1,ROW()-2,COLUMN(),1,1),IF(ROW()-2 &lt;= DataRows,OFFSET(MeineInstrumente!$A$9,ROW()-DataRows_IBE-1,COLUMN(),1,1),""))</f>
        <v/>
      </c>
      <c r="C864" t="str">
        <f ca="1">IF(ROW()-1&lt;=DataRows_IBE,OFFSET(InstrumenteIBE!$A$1,ROW()-2,COLUMN(),1,1),IF(ROW()-2 &lt;= DataRows,OFFSET(MeineInstrumente!$A$9,ROW()-DataRows_IBE-1,COLUMN(),1,1),""))</f>
        <v/>
      </c>
      <c r="D864" s="16" t="str">
        <f ca="1">IF(ROW()-1&lt;=DataRows_IBE,OFFSET(InstrumenteIBE!$A$1,ROW()-2,COLUMN(),1,1),IF(ROW()-2 &lt;= DataRows,OFFSET(MeineInstrumente!$A$9,ROW()-DataRows_IBE-1,COLUMN(),1,1),""))</f>
        <v/>
      </c>
      <c r="E864" t="str">
        <f t="shared" ca="1" si="13"/>
        <v/>
      </c>
      <c r="F864" t="str">
        <f ca="1">IF(ROW()-1&lt;=DataRows_IBE,OFFSET(InstrumenteIBE!$A$1,ROW()-2,COLUMN()-COLUMN($F$1),1,1),IF(ROW()-2 &lt;= DataRows,OFFSET(MeineInstrumente!$A$9,ROW()-DataRows_IBE-1,COLUMN()-COLUMN($F$1),1,1),""))</f>
        <v/>
      </c>
    </row>
    <row r="865" spans="1:6" x14ac:dyDescent="0.25">
      <c r="A865" t="str">
        <f ca="1">IF(ROW()-1&lt;=DataRows_IBE,OFFSET(InstrumenteIBE!$A$1,ROW()-2,COLUMN(),1,1),IF(ROW()-2 &lt;= DataRows,OFFSET(MeineInstrumente!$A$9,ROW()-DataRows_IBE-1,COLUMN(),1,1),""))</f>
        <v/>
      </c>
      <c r="B865" t="str">
        <f ca="1">IF(ROW()-1&lt;=DataRows_IBE,OFFSET(InstrumenteIBE!$A$1,ROW()-2,COLUMN(),1,1),IF(ROW()-2 &lt;= DataRows,OFFSET(MeineInstrumente!$A$9,ROW()-DataRows_IBE-1,COLUMN(),1,1),""))</f>
        <v/>
      </c>
      <c r="C865" t="str">
        <f ca="1">IF(ROW()-1&lt;=DataRows_IBE,OFFSET(InstrumenteIBE!$A$1,ROW()-2,COLUMN(),1,1),IF(ROW()-2 &lt;= DataRows,OFFSET(MeineInstrumente!$A$9,ROW()-DataRows_IBE-1,COLUMN(),1,1),""))</f>
        <v/>
      </c>
      <c r="D865" s="16" t="str">
        <f ca="1">IF(ROW()-1&lt;=DataRows_IBE,OFFSET(InstrumenteIBE!$A$1,ROW()-2,COLUMN(),1,1),IF(ROW()-2 &lt;= DataRows,OFFSET(MeineInstrumente!$A$9,ROW()-DataRows_IBE-1,COLUMN(),1,1),""))</f>
        <v/>
      </c>
      <c r="E865" t="str">
        <f t="shared" ca="1" si="13"/>
        <v/>
      </c>
      <c r="F865" t="str">
        <f ca="1">IF(ROW()-1&lt;=DataRows_IBE,OFFSET(InstrumenteIBE!$A$1,ROW()-2,COLUMN()-COLUMN($F$1),1,1),IF(ROW()-2 &lt;= DataRows,OFFSET(MeineInstrumente!$A$9,ROW()-DataRows_IBE-1,COLUMN()-COLUMN($F$1),1,1),""))</f>
        <v/>
      </c>
    </row>
    <row r="866" spans="1:6" x14ac:dyDescent="0.25">
      <c r="A866" t="str">
        <f ca="1">IF(ROW()-1&lt;=DataRows_IBE,OFFSET(InstrumenteIBE!$A$1,ROW()-2,COLUMN(),1,1),IF(ROW()-2 &lt;= DataRows,OFFSET(MeineInstrumente!$A$9,ROW()-DataRows_IBE-1,COLUMN(),1,1),""))</f>
        <v/>
      </c>
      <c r="B866" t="str">
        <f ca="1">IF(ROW()-1&lt;=DataRows_IBE,OFFSET(InstrumenteIBE!$A$1,ROW()-2,COLUMN(),1,1),IF(ROW()-2 &lt;= DataRows,OFFSET(MeineInstrumente!$A$9,ROW()-DataRows_IBE-1,COLUMN(),1,1),""))</f>
        <v/>
      </c>
      <c r="C866" t="str">
        <f ca="1">IF(ROW()-1&lt;=DataRows_IBE,OFFSET(InstrumenteIBE!$A$1,ROW()-2,COLUMN(),1,1),IF(ROW()-2 &lt;= DataRows,OFFSET(MeineInstrumente!$A$9,ROW()-DataRows_IBE-1,COLUMN(),1,1),""))</f>
        <v/>
      </c>
      <c r="D866" s="16" t="str">
        <f ca="1">IF(ROW()-1&lt;=DataRows_IBE,OFFSET(InstrumenteIBE!$A$1,ROW()-2,COLUMN(),1,1),IF(ROW()-2 &lt;= DataRows,OFFSET(MeineInstrumente!$A$9,ROW()-DataRows_IBE-1,COLUMN(),1,1),""))</f>
        <v/>
      </c>
      <c r="E866" t="str">
        <f t="shared" ca="1" si="13"/>
        <v/>
      </c>
      <c r="F866" t="str">
        <f ca="1">IF(ROW()-1&lt;=DataRows_IBE,OFFSET(InstrumenteIBE!$A$1,ROW()-2,COLUMN()-COLUMN($F$1),1,1),IF(ROW()-2 &lt;= DataRows,OFFSET(MeineInstrumente!$A$9,ROW()-DataRows_IBE-1,COLUMN()-COLUMN($F$1),1,1),""))</f>
        <v/>
      </c>
    </row>
    <row r="867" spans="1:6" x14ac:dyDescent="0.25">
      <c r="A867" t="str">
        <f ca="1">IF(ROW()-1&lt;=DataRows_IBE,OFFSET(InstrumenteIBE!$A$1,ROW()-2,COLUMN(),1,1),IF(ROW()-2 &lt;= DataRows,OFFSET(MeineInstrumente!$A$9,ROW()-DataRows_IBE-1,COLUMN(),1,1),""))</f>
        <v/>
      </c>
      <c r="B867" t="str">
        <f ca="1">IF(ROW()-1&lt;=DataRows_IBE,OFFSET(InstrumenteIBE!$A$1,ROW()-2,COLUMN(),1,1),IF(ROW()-2 &lt;= DataRows,OFFSET(MeineInstrumente!$A$9,ROW()-DataRows_IBE-1,COLUMN(),1,1),""))</f>
        <v/>
      </c>
      <c r="C867" t="str">
        <f ca="1">IF(ROW()-1&lt;=DataRows_IBE,OFFSET(InstrumenteIBE!$A$1,ROW()-2,COLUMN(),1,1),IF(ROW()-2 &lt;= DataRows,OFFSET(MeineInstrumente!$A$9,ROW()-DataRows_IBE-1,COLUMN(),1,1),""))</f>
        <v/>
      </c>
      <c r="D867" s="16" t="str">
        <f ca="1">IF(ROW()-1&lt;=DataRows_IBE,OFFSET(InstrumenteIBE!$A$1,ROW()-2,COLUMN(),1,1),IF(ROW()-2 &lt;= DataRows,OFFSET(MeineInstrumente!$A$9,ROW()-DataRows_IBE-1,COLUMN(),1,1),""))</f>
        <v/>
      </c>
      <c r="E867" t="str">
        <f t="shared" ca="1" si="13"/>
        <v/>
      </c>
      <c r="F867" t="str">
        <f ca="1">IF(ROW()-1&lt;=DataRows_IBE,OFFSET(InstrumenteIBE!$A$1,ROW()-2,COLUMN()-COLUMN($F$1),1,1),IF(ROW()-2 &lt;= DataRows,OFFSET(MeineInstrumente!$A$9,ROW()-DataRows_IBE-1,COLUMN()-COLUMN($F$1),1,1),""))</f>
        <v/>
      </c>
    </row>
    <row r="868" spans="1:6" x14ac:dyDescent="0.25">
      <c r="A868" t="str">
        <f ca="1">IF(ROW()-1&lt;=DataRows_IBE,OFFSET(InstrumenteIBE!$A$1,ROW()-2,COLUMN(),1,1),IF(ROW()-2 &lt;= DataRows,OFFSET(MeineInstrumente!$A$9,ROW()-DataRows_IBE-1,COLUMN(),1,1),""))</f>
        <v/>
      </c>
      <c r="B868" t="str">
        <f ca="1">IF(ROW()-1&lt;=DataRows_IBE,OFFSET(InstrumenteIBE!$A$1,ROW()-2,COLUMN(),1,1),IF(ROW()-2 &lt;= DataRows,OFFSET(MeineInstrumente!$A$9,ROW()-DataRows_IBE-1,COLUMN(),1,1),""))</f>
        <v/>
      </c>
      <c r="C868" t="str">
        <f ca="1">IF(ROW()-1&lt;=DataRows_IBE,OFFSET(InstrumenteIBE!$A$1,ROW()-2,COLUMN(),1,1),IF(ROW()-2 &lt;= DataRows,OFFSET(MeineInstrumente!$A$9,ROW()-DataRows_IBE-1,COLUMN(),1,1),""))</f>
        <v/>
      </c>
      <c r="D868" s="16" t="str">
        <f ca="1">IF(ROW()-1&lt;=DataRows_IBE,OFFSET(InstrumenteIBE!$A$1,ROW()-2,COLUMN(),1,1),IF(ROW()-2 &lt;= DataRows,OFFSET(MeineInstrumente!$A$9,ROW()-DataRows_IBE-1,COLUMN(),1,1),""))</f>
        <v/>
      </c>
      <c r="E868" t="str">
        <f t="shared" ca="1" si="13"/>
        <v/>
      </c>
      <c r="F868" t="str">
        <f ca="1">IF(ROW()-1&lt;=DataRows_IBE,OFFSET(InstrumenteIBE!$A$1,ROW()-2,COLUMN()-COLUMN($F$1),1,1),IF(ROW()-2 &lt;= DataRows,OFFSET(MeineInstrumente!$A$9,ROW()-DataRows_IBE-1,COLUMN()-COLUMN($F$1),1,1),""))</f>
        <v/>
      </c>
    </row>
    <row r="869" spans="1:6" x14ac:dyDescent="0.25">
      <c r="A869" t="str">
        <f ca="1">IF(ROW()-1&lt;=DataRows_IBE,OFFSET(InstrumenteIBE!$A$1,ROW()-2,COLUMN(),1,1),IF(ROW()-2 &lt;= DataRows,OFFSET(MeineInstrumente!$A$9,ROW()-DataRows_IBE-1,COLUMN(),1,1),""))</f>
        <v/>
      </c>
      <c r="B869" t="str">
        <f ca="1">IF(ROW()-1&lt;=DataRows_IBE,OFFSET(InstrumenteIBE!$A$1,ROW()-2,COLUMN(),1,1),IF(ROW()-2 &lt;= DataRows,OFFSET(MeineInstrumente!$A$9,ROW()-DataRows_IBE-1,COLUMN(),1,1),""))</f>
        <v/>
      </c>
      <c r="C869" t="str">
        <f ca="1">IF(ROW()-1&lt;=DataRows_IBE,OFFSET(InstrumenteIBE!$A$1,ROW()-2,COLUMN(),1,1),IF(ROW()-2 &lt;= DataRows,OFFSET(MeineInstrumente!$A$9,ROW()-DataRows_IBE-1,COLUMN(),1,1),""))</f>
        <v/>
      </c>
      <c r="D869" s="16" t="str">
        <f ca="1">IF(ROW()-1&lt;=DataRows_IBE,OFFSET(InstrumenteIBE!$A$1,ROW()-2,COLUMN(),1,1),IF(ROW()-2 &lt;= DataRows,OFFSET(MeineInstrumente!$A$9,ROW()-DataRows_IBE-1,COLUMN(),1,1),""))</f>
        <v/>
      </c>
      <c r="E869" t="str">
        <f t="shared" ca="1" si="13"/>
        <v/>
      </c>
      <c r="F869" t="str">
        <f ca="1">IF(ROW()-1&lt;=DataRows_IBE,OFFSET(InstrumenteIBE!$A$1,ROW()-2,COLUMN()-COLUMN($F$1),1,1),IF(ROW()-2 &lt;= DataRows,OFFSET(MeineInstrumente!$A$9,ROW()-DataRows_IBE-1,COLUMN()-COLUMN($F$1),1,1),""))</f>
        <v/>
      </c>
    </row>
    <row r="870" spans="1:6" x14ac:dyDescent="0.25">
      <c r="A870" t="str">
        <f ca="1">IF(ROW()-1&lt;=DataRows_IBE,OFFSET(InstrumenteIBE!$A$1,ROW()-2,COLUMN(),1,1),IF(ROW()-2 &lt;= DataRows,OFFSET(MeineInstrumente!$A$9,ROW()-DataRows_IBE-1,COLUMN(),1,1),""))</f>
        <v/>
      </c>
      <c r="B870" t="str">
        <f ca="1">IF(ROW()-1&lt;=DataRows_IBE,OFFSET(InstrumenteIBE!$A$1,ROW()-2,COLUMN(),1,1),IF(ROW()-2 &lt;= DataRows,OFFSET(MeineInstrumente!$A$9,ROW()-DataRows_IBE-1,COLUMN(),1,1),""))</f>
        <v/>
      </c>
      <c r="C870" t="str">
        <f ca="1">IF(ROW()-1&lt;=DataRows_IBE,OFFSET(InstrumenteIBE!$A$1,ROW()-2,COLUMN(),1,1),IF(ROW()-2 &lt;= DataRows,OFFSET(MeineInstrumente!$A$9,ROW()-DataRows_IBE-1,COLUMN(),1,1),""))</f>
        <v/>
      </c>
      <c r="D870" s="16" t="str">
        <f ca="1">IF(ROW()-1&lt;=DataRows_IBE,OFFSET(InstrumenteIBE!$A$1,ROW()-2,COLUMN(),1,1),IF(ROW()-2 &lt;= DataRows,OFFSET(MeineInstrumente!$A$9,ROW()-DataRows_IBE-1,COLUMN(),1,1),""))</f>
        <v/>
      </c>
      <c r="E870" t="str">
        <f t="shared" ca="1" si="13"/>
        <v/>
      </c>
      <c r="F870" t="str">
        <f ca="1">IF(ROW()-1&lt;=DataRows_IBE,OFFSET(InstrumenteIBE!$A$1,ROW()-2,COLUMN()-COLUMN($F$1),1,1),IF(ROW()-2 &lt;= DataRows,OFFSET(MeineInstrumente!$A$9,ROW()-DataRows_IBE-1,COLUMN()-COLUMN($F$1),1,1),""))</f>
        <v/>
      </c>
    </row>
    <row r="871" spans="1:6" x14ac:dyDescent="0.25">
      <c r="A871" t="str">
        <f ca="1">IF(ROW()-1&lt;=DataRows_IBE,OFFSET(InstrumenteIBE!$A$1,ROW()-2,COLUMN(),1,1),IF(ROW()-2 &lt;= DataRows,OFFSET(MeineInstrumente!$A$9,ROW()-DataRows_IBE-1,COLUMN(),1,1),""))</f>
        <v/>
      </c>
      <c r="B871" t="str">
        <f ca="1">IF(ROW()-1&lt;=DataRows_IBE,OFFSET(InstrumenteIBE!$A$1,ROW()-2,COLUMN(),1,1),IF(ROW()-2 &lt;= DataRows,OFFSET(MeineInstrumente!$A$9,ROW()-DataRows_IBE-1,COLUMN(),1,1),""))</f>
        <v/>
      </c>
      <c r="C871" t="str">
        <f ca="1">IF(ROW()-1&lt;=DataRows_IBE,OFFSET(InstrumenteIBE!$A$1,ROW()-2,COLUMN(),1,1),IF(ROW()-2 &lt;= DataRows,OFFSET(MeineInstrumente!$A$9,ROW()-DataRows_IBE-1,COLUMN(),1,1),""))</f>
        <v/>
      </c>
      <c r="D871" s="16" t="str">
        <f ca="1">IF(ROW()-1&lt;=DataRows_IBE,OFFSET(InstrumenteIBE!$A$1,ROW()-2,COLUMN(),1,1),IF(ROW()-2 &lt;= DataRows,OFFSET(MeineInstrumente!$A$9,ROW()-DataRows_IBE-1,COLUMN(),1,1),""))</f>
        <v/>
      </c>
      <c r="E871" t="str">
        <f t="shared" ca="1" si="13"/>
        <v/>
      </c>
      <c r="F871" t="str">
        <f ca="1">IF(ROW()-1&lt;=DataRows_IBE,OFFSET(InstrumenteIBE!$A$1,ROW()-2,COLUMN()-COLUMN($F$1),1,1),IF(ROW()-2 &lt;= DataRows,OFFSET(MeineInstrumente!$A$9,ROW()-DataRows_IBE-1,COLUMN()-COLUMN($F$1),1,1),""))</f>
        <v/>
      </c>
    </row>
    <row r="872" spans="1:6" x14ac:dyDescent="0.25">
      <c r="A872" t="str">
        <f ca="1">IF(ROW()-1&lt;=DataRows_IBE,OFFSET(InstrumenteIBE!$A$1,ROW()-2,COLUMN(),1,1),IF(ROW()-2 &lt;= DataRows,OFFSET(MeineInstrumente!$A$9,ROW()-DataRows_IBE-1,COLUMN(),1,1),""))</f>
        <v/>
      </c>
      <c r="B872" t="str">
        <f ca="1">IF(ROW()-1&lt;=DataRows_IBE,OFFSET(InstrumenteIBE!$A$1,ROW()-2,COLUMN(),1,1),IF(ROW()-2 &lt;= DataRows,OFFSET(MeineInstrumente!$A$9,ROW()-DataRows_IBE-1,COLUMN(),1,1),""))</f>
        <v/>
      </c>
      <c r="C872" t="str">
        <f ca="1">IF(ROW()-1&lt;=DataRows_IBE,OFFSET(InstrumenteIBE!$A$1,ROW()-2,COLUMN(),1,1),IF(ROW()-2 &lt;= DataRows,OFFSET(MeineInstrumente!$A$9,ROW()-DataRows_IBE-1,COLUMN(),1,1),""))</f>
        <v/>
      </c>
      <c r="D872" s="16" t="str">
        <f ca="1">IF(ROW()-1&lt;=DataRows_IBE,OFFSET(InstrumenteIBE!$A$1,ROW()-2,COLUMN(),1,1),IF(ROW()-2 &lt;= DataRows,OFFSET(MeineInstrumente!$A$9,ROW()-DataRows_IBE-1,COLUMN(),1,1),""))</f>
        <v/>
      </c>
      <c r="E872" t="str">
        <f t="shared" ca="1" si="13"/>
        <v/>
      </c>
      <c r="F872" t="str">
        <f ca="1">IF(ROW()-1&lt;=DataRows_IBE,OFFSET(InstrumenteIBE!$A$1,ROW()-2,COLUMN()-COLUMN($F$1),1,1),IF(ROW()-2 &lt;= DataRows,OFFSET(MeineInstrumente!$A$9,ROW()-DataRows_IBE-1,COLUMN()-COLUMN($F$1),1,1),""))</f>
        <v/>
      </c>
    </row>
    <row r="873" spans="1:6" x14ac:dyDescent="0.25">
      <c r="A873" t="str">
        <f ca="1">IF(ROW()-1&lt;=DataRows_IBE,OFFSET(InstrumenteIBE!$A$1,ROW()-2,COLUMN(),1,1),IF(ROW()-2 &lt;= DataRows,OFFSET(MeineInstrumente!$A$9,ROW()-DataRows_IBE-1,COLUMN(),1,1),""))</f>
        <v/>
      </c>
      <c r="B873" t="str">
        <f ca="1">IF(ROW()-1&lt;=DataRows_IBE,OFFSET(InstrumenteIBE!$A$1,ROW()-2,COLUMN(),1,1),IF(ROW()-2 &lt;= DataRows,OFFSET(MeineInstrumente!$A$9,ROW()-DataRows_IBE-1,COLUMN(),1,1),""))</f>
        <v/>
      </c>
      <c r="C873" t="str">
        <f ca="1">IF(ROW()-1&lt;=DataRows_IBE,OFFSET(InstrumenteIBE!$A$1,ROW()-2,COLUMN(),1,1),IF(ROW()-2 &lt;= DataRows,OFFSET(MeineInstrumente!$A$9,ROW()-DataRows_IBE-1,COLUMN(),1,1),""))</f>
        <v/>
      </c>
      <c r="D873" s="16" t="str">
        <f ca="1">IF(ROW()-1&lt;=DataRows_IBE,OFFSET(InstrumenteIBE!$A$1,ROW()-2,COLUMN(),1,1),IF(ROW()-2 &lt;= DataRows,OFFSET(MeineInstrumente!$A$9,ROW()-DataRows_IBE-1,COLUMN(),1,1),""))</f>
        <v/>
      </c>
      <c r="E873" t="str">
        <f t="shared" ca="1" si="13"/>
        <v/>
      </c>
      <c r="F873" t="str">
        <f ca="1">IF(ROW()-1&lt;=DataRows_IBE,OFFSET(InstrumenteIBE!$A$1,ROW()-2,COLUMN()-COLUMN($F$1),1,1),IF(ROW()-2 &lt;= DataRows,OFFSET(MeineInstrumente!$A$9,ROW()-DataRows_IBE-1,COLUMN()-COLUMN($F$1),1,1),""))</f>
        <v/>
      </c>
    </row>
    <row r="874" spans="1:6" x14ac:dyDescent="0.25">
      <c r="A874" t="str">
        <f ca="1">IF(ROW()-1&lt;=DataRows_IBE,OFFSET(InstrumenteIBE!$A$1,ROW()-2,COLUMN(),1,1),IF(ROW()-2 &lt;= DataRows,OFFSET(MeineInstrumente!$A$9,ROW()-DataRows_IBE-1,COLUMN(),1,1),""))</f>
        <v/>
      </c>
      <c r="B874" t="str">
        <f ca="1">IF(ROW()-1&lt;=DataRows_IBE,OFFSET(InstrumenteIBE!$A$1,ROW()-2,COLUMN(),1,1),IF(ROW()-2 &lt;= DataRows,OFFSET(MeineInstrumente!$A$9,ROW()-DataRows_IBE-1,COLUMN(),1,1),""))</f>
        <v/>
      </c>
      <c r="C874" t="str">
        <f ca="1">IF(ROW()-1&lt;=DataRows_IBE,OFFSET(InstrumenteIBE!$A$1,ROW()-2,COLUMN(),1,1),IF(ROW()-2 &lt;= DataRows,OFFSET(MeineInstrumente!$A$9,ROW()-DataRows_IBE-1,COLUMN(),1,1),""))</f>
        <v/>
      </c>
      <c r="D874" s="16" t="str">
        <f ca="1">IF(ROW()-1&lt;=DataRows_IBE,OFFSET(InstrumenteIBE!$A$1,ROW()-2,COLUMN(),1,1),IF(ROW()-2 &lt;= DataRows,OFFSET(MeineInstrumente!$A$9,ROW()-DataRows_IBE-1,COLUMN(),1,1),""))</f>
        <v/>
      </c>
      <c r="E874" t="str">
        <f t="shared" ca="1" si="13"/>
        <v/>
      </c>
      <c r="F874" t="str">
        <f ca="1">IF(ROW()-1&lt;=DataRows_IBE,OFFSET(InstrumenteIBE!$A$1,ROW()-2,COLUMN()-COLUMN($F$1),1,1),IF(ROW()-2 &lt;= DataRows,OFFSET(MeineInstrumente!$A$9,ROW()-DataRows_IBE-1,COLUMN()-COLUMN($F$1),1,1),""))</f>
        <v/>
      </c>
    </row>
    <row r="875" spans="1:6" x14ac:dyDescent="0.25">
      <c r="A875" t="str">
        <f ca="1">IF(ROW()-1&lt;=DataRows_IBE,OFFSET(InstrumenteIBE!$A$1,ROW()-2,COLUMN(),1,1),IF(ROW()-2 &lt;= DataRows,OFFSET(MeineInstrumente!$A$9,ROW()-DataRows_IBE-1,COLUMN(),1,1),""))</f>
        <v/>
      </c>
      <c r="B875" t="str">
        <f ca="1">IF(ROW()-1&lt;=DataRows_IBE,OFFSET(InstrumenteIBE!$A$1,ROW()-2,COLUMN(),1,1),IF(ROW()-2 &lt;= DataRows,OFFSET(MeineInstrumente!$A$9,ROW()-DataRows_IBE-1,COLUMN(),1,1),""))</f>
        <v/>
      </c>
      <c r="C875" t="str">
        <f ca="1">IF(ROW()-1&lt;=DataRows_IBE,OFFSET(InstrumenteIBE!$A$1,ROW()-2,COLUMN(),1,1),IF(ROW()-2 &lt;= DataRows,OFFSET(MeineInstrumente!$A$9,ROW()-DataRows_IBE-1,COLUMN(),1,1),""))</f>
        <v/>
      </c>
      <c r="D875" s="16" t="str">
        <f ca="1">IF(ROW()-1&lt;=DataRows_IBE,OFFSET(InstrumenteIBE!$A$1,ROW()-2,COLUMN(),1,1),IF(ROW()-2 &lt;= DataRows,OFFSET(MeineInstrumente!$A$9,ROW()-DataRows_IBE-1,COLUMN(),1,1),""))</f>
        <v/>
      </c>
      <c r="E875" t="str">
        <f t="shared" ca="1" si="13"/>
        <v/>
      </c>
      <c r="F875" t="str">
        <f ca="1">IF(ROW()-1&lt;=DataRows_IBE,OFFSET(InstrumenteIBE!$A$1,ROW()-2,COLUMN()-COLUMN($F$1),1,1),IF(ROW()-2 &lt;= DataRows,OFFSET(MeineInstrumente!$A$9,ROW()-DataRows_IBE-1,COLUMN()-COLUMN($F$1),1,1),""))</f>
        <v/>
      </c>
    </row>
    <row r="876" spans="1:6" x14ac:dyDescent="0.25">
      <c r="A876" t="str">
        <f ca="1">IF(ROW()-1&lt;=DataRows_IBE,OFFSET(InstrumenteIBE!$A$1,ROW()-2,COLUMN(),1,1),IF(ROW()-2 &lt;= DataRows,OFFSET(MeineInstrumente!$A$9,ROW()-DataRows_IBE-1,COLUMN(),1,1),""))</f>
        <v/>
      </c>
      <c r="B876" t="str">
        <f ca="1">IF(ROW()-1&lt;=DataRows_IBE,OFFSET(InstrumenteIBE!$A$1,ROW()-2,COLUMN(),1,1),IF(ROW()-2 &lt;= DataRows,OFFSET(MeineInstrumente!$A$9,ROW()-DataRows_IBE-1,COLUMN(),1,1),""))</f>
        <v/>
      </c>
      <c r="C876" t="str">
        <f ca="1">IF(ROW()-1&lt;=DataRows_IBE,OFFSET(InstrumenteIBE!$A$1,ROW()-2,COLUMN(),1,1),IF(ROW()-2 &lt;= DataRows,OFFSET(MeineInstrumente!$A$9,ROW()-DataRows_IBE-1,COLUMN(),1,1),""))</f>
        <v/>
      </c>
      <c r="D876" s="16" t="str">
        <f ca="1">IF(ROW()-1&lt;=DataRows_IBE,OFFSET(InstrumenteIBE!$A$1,ROW()-2,COLUMN(),1,1),IF(ROW()-2 &lt;= DataRows,OFFSET(MeineInstrumente!$A$9,ROW()-DataRows_IBE-1,COLUMN(),1,1),""))</f>
        <v/>
      </c>
      <c r="E876" t="str">
        <f t="shared" ca="1" si="13"/>
        <v/>
      </c>
      <c r="F876" t="str">
        <f ca="1">IF(ROW()-1&lt;=DataRows_IBE,OFFSET(InstrumenteIBE!$A$1,ROW()-2,COLUMN()-COLUMN($F$1),1,1),IF(ROW()-2 &lt;= DataRows,OFFSET(MeineInstrumente!$A$9,ROW()-DataRows_IBE-1,COLUMN()-COLUMN($F$1),1,1),""))</f>
        <v/>
      </c>
    </row>
    <row r="877" spans="1:6" x14ac:dyDescent="0.25">
      <c r="A877" t="str">
        <f ca="1">IF(ROW()-1&lt;=DataRows_IBE,OFFSET(InstrumenteIBE!$A$1,ROW()-2,COLUMN(),1,1),IF(ROW()-2 &lt;= DataRows,OFFSET(MeineInstrumente!$A$9,ROW()-DataRows_IBE-1,COLUMN(),1,1),""))</f>
        <v/>
      </c>
      <c r="B877" t="str">
        <f ca="1">IF(ROW()-1&lt;=DataRows_IBE,OFFSET(InstrumenteIBE!$A$1,ROW()-2,COLUMN(),1,1),IF(ROW()-2 &lt;= DataRows,OFFSET(MeineInstrumente!$A$9,ROW()-DataRows_IBE-1,COLUMN(),1,1),""))</f>
        <v/>
      </c>
      <c r="C877" t="str">
        <f ca="1">IF(ROW()-1&lt;=DataRows_IBE,OFFSET(InstrumenteIBE!$A$1,ROW()-2,COLUMN(),1,1),IF(ROW()-2 &lt;= DataRows,OFFSET(MeineInstrumente!$A$9,ROW()-DataRows_IBE-1,COLUMN(),1,1),""))</f>
        <v/>
      </c>
      <c r="D877" s="16" t="str">
        <f ca="1">IF(ROW()-1&lt;=DataRows_IBE,OFFSET(InstrumenteIBE!$A$1,ROW()-2,COLUMN(),1,1),IF(ROW()-2 &lt;= DataRows,OFFSET(MeineInstrumente!$A$9,ROW()-DataRows_IBE-1,COLUMN(),1,1),""))</f>
        <v/>
      </c>
      <c r="E877" t="str">
        <f t="shared" ca="1" si="13"/>
        <v/>
      </c>
      <c r="F877" t="str">
        <f ca="1">IF(ROW()-1&lt;=DataRows_IBE,OFFSET(InstrumenteIBE!$A$1,ROW()-2,COLUMN()-COLUMN($F$1),1,1),IF(ROW()-2 &lt;= DataRows,OFFSET(MeineInstrumente!$A$9,ROW()-DataRows_IBE-1,COLUMN()-COLUMN($F$1),1,1),""))</f>
        <v/>
      </c>
    </row>
    <row r="878" spans="1:6" x14ac:dyDescent="0.25">
      <c r="A878" t="str">
        <f ca="1">IF(ROW()-1&lt;=DataRows_IBE,OFFSET(InstrumenteIBE!$A$1,ROW()-2,COLUMN(),1,1),IF(ROW()-2 &lt;= DataRows,OFFSET(MeineInstrumente!$A$9,ROW()-DataRows_IBE-1,COLUMN(),1,1),""))</f>
        <v/>
      </c>
      <c r="B878" t="str">
        <f ca="1">IF(ROW()-1&lt;=DataRows_IBE,OFFSET(InstrumenteIBE!$A$1,ROW()-2,COLUMN(),1,1),IF(ROW()-2 &lt;= DataRows,OFFSET(MeineInstrumente!$A$9,ROW()-DataRows_IBE-1,COLUMN(),1,1),""))</f>
        <v/>
      </c>
      <c r="C878" t="str">
        <f ca="1">IF(ROW()-1&lt;=DataRows_IBE,OFFSET(InstrumenteIBE!$A$1,ROW()-2,COLUMN(),1,1),IF(ROW()-2 &lt;= DataRows,OFFSET(MeineInstrumente!$A$9,ROW()-DataRows_IBE-1,COLUMN(),1,1),""))</f>
        <v/>
      </c>
      <c r="D878" s="16" t="str">
        <f ca="1">IF(ROW()-1&lt;=DataRows_IBE,OFFSET(InstrumenteIBE!$A$1,ROW()-2,COLUMN(),1,1),IF(ROW()-2 &lt;= DataRows,OFFSET(MeineInstrumente!$A$9,ROW()-DataRows_IBE-1,COLUMN(),1,1),""))</f>
        <v/>
      </c>
      <c r="E878" t="str">
        <f t="shared" ca="1" si="13"/>
        <v/>
      </c>
      <c r="F878" t="str">
        <f ca="1">IF(ROW()-1&lt;=DataRows_IBE,OFFSET(InstrumenteIBE!$A$1,ROW()-2,COLUMN()-COLUMN($F$1),1,1),IF(ROW()-2 &lt;= DataRows,OFFSET(MeineInstrumente!$A$9,ROW()-DataRows_IBE-1,COLUMN()-COLUMN($F$1),1,1),""))</f>
        <v/>
      </c>
    </row>
    <row r="879" spans="1:6" x14ac:dyDescent="0.25">
      <c r="A879" t="str">
        <f ca="1">IF(ROW()-1&lt;=DataRows_IBE,OFFSET(InstrumenteIBE!$A$1,ROW()-2,COLUMN(),1,1),IF(ROW()-2 &lt;= DataRows,OFFSET(MeineInstrumente!$A$9,ROW()-DataRows_IBE-1,COLUMN(),1,1),""))</f>
        <v/>
      </c>
      <c r="B879" t="str">
        <f ca="1">IF(ROW()-1&lt;=DataRows_IBE,OFFSET(InstrumenteIBE!$A$1,ROW()-2,COLUMN(),1,1),IF(ROW()-2 &lt;= DataRows,OFFSET(MeineInstrumente!$A$9,ROW()-DataRows_IBE-1,COLUMN(),1,1),""))</f>
        <v/>
      </c>
      <c r="C879" t="str">
        <f ca="1">IF(ROW()-1&lt;=DataRows_IBE,OFFSET(InstrumenteIBE!$A$1,ROW()-2,COLUMN(),1,1),IF(ROW()-2 &lt;= DataRows,OFFSET(MeineInstrumente!$A$9,ROW()-DataRows_IBE-1,COLUMN(),1,1),""))</f>
        <v/>
      </c>
      <c r="D879" s="16" t="str">
        <f ca="1">IF(ROW()-1&lt;=DataRows_IBE,OFFSET(InstrumenteIBE!$A$1,ROW()-2,COLUMN(),1,1),IF(ROW()-2 &lt;= DataRows,OFFSET(MeineInstrumente!$A$9,ROW()-DataRows_IBE-1,COLUMN(),1,1),""))</f>
        <v/>
      </c>
      <c r="E879" t="str">
        <f t="shared" ca="1" si="13"/>
        <v/>
      </c>
      <c r="F879" t="str">
        <f ca="1">IF(ROW()-1&lt;=DataRows_IBE,OFFSET(InstrumenteIBE!$A$1,ROW()-2,COLUMN()-COLUMN($F$1),1,1),IF(ROW()-2 &lt;= DataRows,OFFSET(MeineInstrumente!$A$9,ROW()-DataRows_IBE-1,COLUMN()-COLUMN($F$1),1,1),""))</f>
        <v/>
      </c>
    </row>
    <row r="880" spans="1:6" x14ac:dyDescent="0.25">
      <c r="A880" t="str">
        <f ca="1">IF(ROW()-1&lt;=DataRows_IBE,OFFSET(InstrumenteIBE!$A$1,ROW()-2,COLUMN(),1,1),IF(ROW()-2 &lt;= DataRows,OFFSET(MeineInstrumente!$A$9,ROW()-DataRows_IBE-1,COLUMN(),1,1),""))</f>
        <v/>
      </c>
      <c r="B880" t="str">
        <f ca="1">IF(ROW()-1&lt;=DataRows_IBE,OFFSET(InstrumenteIBE!$A$1,ROW()-2,COLUMN(),1,1),IF(ROW()-2 &lt;= DataRows,OFFSET(MeineInstrumente!$A$9,ROW()-DataRows_IBE-1,COLUMN(),1,1),""))</f>
        <v/>
      </c>
      <c r="C880" t="str">
        <f ca="1">IF(ROW()-1&lt;=DataRows_IBE,OFFSET(InstrumenteIBE!$A$1,ROW()-2,COLUMN(),1,1),IF(ROW()-2 &lt;= DataRows,OFFSET(MeineInstrumente!$A$9,ROW()-DataRows_IBE-1,COLUMN(),1,1),""))</f>
        <v/>
      </c>
      <c r="D880" s="16" t="str">
        <f ca="1">IF(ROW()-1&lt;=DataRows_IBE,OFFSET(InstrumenteIBE!$A$1,ROW()-2,COLUMN(),1,1),IF(ROW()-2 &lt;= DataRows,OFFSET(MeineInstrumente!$A$9,ROW()-DataRows_IBE-1,COLUMN(),1,1),""))</f>
        <v/>
      </c>
      <c r="E880" t="str">
        <f t="shared" ca="1" si="13"/>
        <v/>
      </c>
      <c r="F880" t="str">
        <f ca="1">IF(ROW()-1&lt;=DataRows_IBE,OFFSET(InstrumenteIBE!$A$1,ROW()-2,COLUMN()-COLUMN($F$1),1,1),IF(ROW()-2 &lt;= DataRows,OFFSET(MeineInstrumente!$A$9,ROW()-DataRows_IBE-1,COLUMN()-COLUMN($F$1),1,1),""))</f>
        <v/>
      </c>
    </row>
    <row r="881" spans="1:6" x14ac:dyDescent="0.25">
      <c r="A881" t="str">
        <f ca="1">IF(ROW()-1&lt;=DataRows_IBE,OFFSET(InstrumenteIBE!$A$1,ROW()-2,COLUMN(),1,1),IF(ROW()-2 &lt;= DataRows,OFFSET(MeineInstrumente!$A$9,ROW()-DataRows_IBE-1,COLUMN(),1,1),""))</f>
        <v/>
      </c>
      <c r="B881" t="str">
        <f ca="1">IF(ROW()-1&lt;=DataRows_IBE,OFFSET(InstrumenteIBE!$A$1,ROW()-2,COLUMN(),1,1),IF(ROW()-2 &lt;= DataRows,OFFSET(MeineInstrumente!$A$9,ROW()-DataRows_IBE-1,COLUMN(),1,1),""))</f>
        <v/>
      </c>
      <c r="C881" t="str">
        <f ca="1">IF(ROW()-1&lt;=DataRows_IBE,OFFSET(InstrumenteIBE!$A$1,ROW()-2,COLUMN(),1,1),IF(ROW()-2 &lt;= DataRows,OFFSET(MeineInstrumente!$A$9,ROW()-DataRows_IBE-1,COLUMN(),1,1),""))</f>
        <v/>
      </c>
      <c r="D881" s="16" t="str">
        <f ca="1">IF(ROW()-1&lt;=DataRows_IBE,OFFSET(InstrumenteIBE!$A$1,ROW()-2,COLUMN(),1,1),IF(ROW()-2 &lt;= DataRows,OFFSET(MeineInstrumente!$A$9,ROW()-DataRows_IBE-1,COLUMN(),1,1),""))</f>
        <v/>
      </c>
      <c r="E881" t="str">
        <f t="shared" ca="1" si="13"/>
        <v/>
      </c>
      <c r="F881" t="str">
        <f ca="1">IF(ROW()-1&lt;=DataRows_IBE,OFFSET(InstrumenteIBE!$A$1,ROW()-2,COLUMN()-COLUMN($F$1),1,1),IF(ROW()-2 &lt;= DataRows,OFFSET(MeineInstrumente!$A$9,ROW()-DataRows_IBE-1,COLUMN()-COLUMN($F$1),1,1),""))</f>
        <v/>
      </c>
    </row>
    <row r="882" spans="1:6" x14ac:dyDescent="0.25">
      <c r="A882" t="str">
        <f ca="1">IF(ROW()-1&lt;=DataRows_IBE,OFFSET(InstrumenteIBE!$A$1,ROW()-2,COLUMN(),1,1),IF(ROW()-2 &lt;= DataRows,OFFSET(MeineInstrumente!$A$9,ROW()-DataRows_IBE-1,COLUMN(),1,1),""))</f>
        <v/>
      </c>
      <c r="B882" t="str">
        <f ca="1">IF(ROW()-1&lt;=DataRows_IBE,OFFSET(InstrumenteIBE!$A$1,ROW()-2,COLUMN(),1,1),IF(ROW()-2 &lt;= DataRows,OFFSET(MeineInstrumente!$A$9,ROW()-DataRows_IBE-1,COLUMN(),1,1),""))</f>
        <v/>
      </c>
      <c r="C882" t="str">
        <f ca="1">IF(ROW()-1&lt;=DataRows_IBE,OFFSET(InstrumenteIBE!$A$1,ROW()-2,COLUMN(),1,1),IF(ROW()-2 &lt;= DataRows,OFFSET(MeineInstrumente!$A$9,ROW()-DataRows_IBE-1,COLUMN(),1,1),""))</f>
        <v/>
      </c>
      <c r="D882" s="16" t="str">
        <f ca="1">IF(ROW()-1&lt;=DataRows_IBE,OFFSET(InstrumenteIBE!$A$1,ROW()-2,COLUMN(),1,1),IF(ROW()-2 &lt;= DataRows,OFFSET(MeineInstrumente!$A$9,ROW()-DataRows_IBE-1,COLUMN(),1,1),""))</f>
        <v/>
      </c>
      <c r="E882" t="str">
        <f t="shared" ca="1" si="13"/>
        <v/>
      </c>
      <c r="F882" t="str">
        <f ca="1">IF(ROW()-1&lt;=DataRows_IBE,OFFSET(InstrumenteIBE!$A$1,ROW()-2,COLUMN()-COLUMN($F$1),1,1),IF(ROW()-2 &lt;= DataRows,OFFSET(MeineInstrumente!$A$9,ROW()-DataRows_IBE-1,COLUMN()-COLUMN($F$1),1,1),""))</f>
        <v/>
      </c>
    </row>
    <row r="883" spans="1:6" x14ac:dyDescent="0.25">
      <c r="A883" t="str">
        <f ca="1">IF(ROW()-1&lt;=DataRows_IBE,OFFSET(InstrumenteIBE!$A$1,ROW()-2,COLUMN(),1,1),IF(ROW()-2 &lt;= DataRows,OFFSET(MeineInstrumente!$A$9,ROW()-DataRows_IBE-1,COLUMN(),1,1),""))</f>
        <v/>
      </c>
      <c r="B883" t="str">
        <f ca="1">IF(ROW()-1&lt;=DataRows_IBE,OFFSET(InstrumenteIBE!$A$1,ROW()-2,COLUMN(),1,1),IF(ROW()-2 &lt;= DataRows,OFFSET(MeineInstrumente!$A$9,ROW()-DataRows_IBE-1,COLUMN(),1,1),""))</f>
        <v/>
      </c>
      <c r="C883" t="str">
        <f ca="1">IF(ROW()-1&lt;=DataRows_IBE,OFFSET(InstrumenteIBE!$A$1,ROW()-2,COLUMN(),1,1),IF(ROW()-2 &lt;= DataRows,OFFSET(MeineInstrumente!$A$9,ROW()-DataRows_IBE-1,COLUMN(),1,1),""))</f>
        <v/>
      </c>
      <c r="D883" s="16" t="str">
        <f ca="1">IF(ROW()-1&lt;=DataRows_IBE,OFFSET(InstrumenteIBE!$A$1,ROW()-2,COLUMN(),1,1),IF(ROW()-2 &lt;= DataRows,OFFSET(MeineInstrumente!$A$9,ROW()-DataRows_IBE-1,COLUMN(),1,1),""))</f>
        <v/>
      </c>
      <c r="E883" t="str">
        <f t="shared" ca="1" si="13"/>
        <v/>
      </c>
      <c r="F883" t="str">
        <f ca="1">IF(ROW()-1&lt;=DataRows_IBE,OFFSET(InstrumenteIBE!$A$1,ROW()-2,COLUMN()-COLUMN($F$1),1,1),IF(ROW()-2 &lt;= DataRows,OFFSET(MeineInstrumente!$A$9,ROW()-DataRows_IBE-1,COLUMN()-COLUMN($F$1),1,1),""))</f>
        <v/>
      </c>
    </row>
    <row r="884" spans="1:6" x14ac:dyDescent="0.25">
      <c r="A884" t="str">
        <f ca="1">IF(ROW()-1&lt;=DataRows_IBE,OFFSET(InstrumenteIBE!$A$1,ROW()-2,COLUMN(),1,1),IF(ROW()-2 &lt;= DataRows,OFFSET(MeineInstrumente!$A$9,ROW()-DataRows_IBE-1,COLUMN(),1,1),""))</f>
        <v/>
      </c>
      <c r="B884" t="str">
        <f ca="1">IF(ROW()-1&lt;=DataRows_IBE,OFFSET(InstrumenteIBE!$A$1,ROW()-2,COLUMN(),1,1),IF(ROW()-2 &lt;= DataRows,OFFSET(MeineInstrumente!$A$9,ROW()-DataRows_IBE-1,COLUMN(),1,1),""))</f>
        <v/>
      </c>
      <c r="C884" t="str">
        <f ca="1">IF(ROW()-1&lt;=DataRows_IBE,OFFSET(InstrumenteIBE!$A$1,ROW()-2,COLUMN(),1,1),IF(ROW()-2 &lt;= DataRows,OFFSET(MeineInstrumente!$A$9,ROW()-DataRows_IBE-1,COLUMN(),1,1),""))</f>
        <v/>
      </c>
      <c r="D884" s="16" t="str">
        <f ca="1">IF(ROW()-1&lt;=DataRows_IBE,OFFSET(InstrumenteIBE!$A$1,ROW()-2,COLUMN(),1,1),IF(ROW()-2 &lt;= DataRows,OFFSET(MeineInstrumente!$A$9,ROW()-DataRows_IBE-1,COLUMN(),1,1),""))</f>
        <v/>
      </c>
      <c r="E884" t="str">
        <f t="shared" ca="1" si="13"/>
        <v/>
      </c>
      <c r="F884" t="str">
        <f ca="1">IF(ROW()-1&lt;=DataRows_IBE,OFFSET(InstrumenteIBE!$A$1,ROW()-2,COLUMN()-COLUMN($F$1),1,1),IF(ROW()-2 &lt;= DataRows,OFFSET(MeineInstrumente!$A$9,ROW()-DataRows_IBE-1,COLUMN()-COLUMN($F$1),1,1),""))</f>
        <v/>
      </c>
    </row>
    <row r="885" spans="1:6" x14ac:dyDescent="0.25">
      <c r="A885" t="str">
        <f ca="1">IF(ROW()-1&lt;=DataRows_IBE,OFFSET(InstrumenteIBE!$A$1,ROW()-2,COLUMN(),1,1),IF(ROW()-2 &lt;= DataRows,OFFSET(MeineInstrumente!$A$9,ROW()-DataRows_IBE-1,COLUMN(),1,1),""))</f>
        <v/>
      </c>
      <c r="B885" t="str">
        <f ca="1">IF(ROW()-1&lt;=DataRows_IBE,OFFSET(InstrumenteIBE!$A$1,ROW()-2,COLUMN(),1,1),IF(ROW()-2 &lt;= DataRows,OFFSET(MeineInstrumente!$A$9,ROW()-DataRows_IBE-1,COLUMN(),1,1),""))</f>
        <v/>
      </c>
      <c r="C885" t="str">
        <f ca="1">IF(ROW()-1&lt;=DataRows_IBE,OFFSET(InstrumenteIBE!$A$1,ROW()-2,COLUMN(),1,1),IF(ROW()-2 &lt;= DataRows,OFFSET(MeineInstrumente!$A$9,ROW()-DataRows_IBE-1,COLUMN(),1,1),""))</f>
        <v/>
      </c>
      <c r="D885" s="16" t="str">
        <f ca="1">IF(ROW()-1&lt;=DataRows_IBE,OFFSET(InstrumenteIBE!$A$1,ROW()-2,COLUMN(),1,1),IF(ROW()-2 &lt;= DataRows,OFFSET(MeineInstrumente!$A$9,ROW()-DataRows_IBE-1,COLUMN(),1,1),""))</f>
        <v/>
      </c>
      <c r="E885" t="str">
        <f t="shared" ca="1" si="13"/>
        <v/>
      </c>
      <c r="F885" t="str">
        <f ca="1">IF(ROW()-1&lt;=DataRows_IBE,OFFSET(InstrumenteIBE!$A$1,ROW()-2,COLUMN()-COLUMN($F$1),1,1),IF(ROW()-2 &lt;= DataRows,OFFSET(MeineInstrumente!$A$9,ROW()-DataRows_IBE-1,COLUMN()-COLUMN($F$1),1,1),""))</f>
        <v/>
      </c>
    </row>
    <row r="886" spans="1:6" x14ac:dyDescent="0.25">
      <c r="A886" t="str">
        <f ca="1">IF(ROW()-1&lt;=DataRows_IBE,OFFSET(InstrumenteIBE!$A$1,ROW()-2,COLUMN(),1,1),IF(ROW()-2 &lt;= DataRows,OFFSET(MeineInstrumente!$A$9,ROW()-DataRows_IBE-1,COLUMN(),1,1),""))</f>
        <v/>
      </c>
      <c r="B886" t="str">
        <f ca="1">IF(ROW()-1&lt;=DataRows_IBE,OFFSET(InstrumenteIBE!$A$1,ROW()-2,COLUMN(),1,1),IF(ROW()-2 &lt;= DataRows,OFFSET(MeineInstrumente!$A$9,ROW()-DataRows_IBE-1,COLUMN(),1,1),""))</f>
        <v/>
      </c>
      <c r="C886" t="str">
        <f ca="1">IF(ROW()-1&lt;=DataRows_IBE,OFFSET(InstrumenteIBE!$A$1,ROW()-2,COLUMN(),1,1),IF(ROW()-2 &lt;= DataRows,OFFSET(MeineInstrumente!$A$9,ROW()-DataRows_IBE-1,COLUMN(),1,1),""))</f>
        <v/>
      </c>
      <c r="D886" s="16" t="str">
        <f ca="1">IF(ROW()-1&lt;=DataRows_IBE,OFFSET(InstrumenteIBE!$A$1,ROW()-2,COLUMN(),1,1),IF(ROW()-2 &lt;= DataRows,OFFSET(MeineInstrumente!$A$9,ROW()-DataRows_IBE-1,COLUMN(),1,1),""))</f>
        <v/>
      </c>
      <c r="E886" t="str">
        <f t="shared" ca="1" si="13"/>
        <v/>
      </c>
      <c r="F886" t="str">
        <f ca="1">IF(ROW()-1&lt;=DataRows_IBE,OFFSET(InstrumenteIBE!$A$1,ROW()-2,COLUMN()-COLUMN($F$1),1,1),IF(ROW()-2 &lt;= DataRows,OFFSET(MeineInstrumente!$A$9,ROW()-DataRows_IBE-1,COLUMN()-COLUMN($F$1),1,1),""))</f>
        <v/>
      </c>
    </row>
    <row r="887" spans="1:6" x14ac:dyDescent="0.25">
      <c r="A887" t="str">
        <f ca="1">IF(ROW()-1&lt;=DataRows_IBE,OFFSET(InstrumenteIBE!$A$1,ROW()-2,COLUMN(),1,1),IF(ROW()-2 &lt;= DataRows,OFFSET(MeineInstrumente!$A$9,ROW()-DataRows_IBE-1,COLUMN(),1,1),""))</f>
        <v/>
      </c>
      <c r="B887" t="str">
        <f ca="1">IF(ROW()-1&lt;=DataRows_IBE,OFFSET(InstrumenteIBE!$A$1,ROW()-2,COLUMN(),1,1),IF(ROW()-2 &lt;= DataRows,OFFSET(MeineInstrumente!$A$9,ROW()-DataRows_IBE-1,COLUMN(),1,1),""))</f>
        <v/>
      </c>
      <c r="C887" t="str">
        <f ca="1">IF(ROW()-1&lt;=DataRows_IBE,OFFSET(InstrumenteIBE!$A$1,ROW()-2,COLUMN(),1,1),IF(ROW()-2 &lt;= DataRows,OFFSET(MeineInstrumente!$A$9,ROW()-DataRows_IBE-1,COLUMN(),1,1),""))</f>
        <v/>
      </c>
      <c r="D887" s="16" t="str">
        <f ca="1">IF(ROW()-1&lt;=DataRows_IBE,OFFSET(InstrumenteIBE!$A$1,ROW()-2,COLUMN(),1,1),IF(ROW()-2 &lt;= DataRows,OFFSET(MeineInstrumente!$A$9,ROW()-DataRows_IBE-1,COLUMN(),1,1),""))</f>
        <v/>
      </c>
      <c r="E887" t="str">
        <f t="shared" ca="1" si="13"/>
        <v/>
      </c>
      <c r="F887" t="str">
        <f ca="1">IF(ROW()-1&lt;=DataRows_IBE,OFFSET(InstrumenteIBE!$A$1,ROW()-2,COLUMN()-COLUMN($F$1),1,1),IF(ROW()-2 &lt;= DataRows,OFFSET(MeineInstrumente!$A$9,ROW()-DataRows_IBE-1,COLUMN()-COLUMN($F$1),1,1),""))</f>
        <v/>
      </c>
    </row>
    <row r="888" spans="1:6" x14ac:dyDescent="0.25">
      <c r="A888" t="str">
        <f ca="1">IF(ROW()-1&lt;=DataRows_IBE,OFFSET(InstrumenteIBE!$A$1,ROW()-2,COLUMN(),1,1),IF(ROW()-2 &lt;= DataRows,OFFSET(MeineInstrumente!$A$9,ROW()-DataRows_IBE-1,COLUMN(),1,1),""))</f>
        <v/>
      </c>
      <c r="B888" t="str">
        <f ca="1">IF(ROW()-1&lt;=DataRows_IBE,OFFSET(InstrumenteIBE!$A$1,ROW()-2,COLUMN(),1,1),IF(ROW()-2 &lt;= DataRows,OFFSET(MeineInstrumente!$A$9,ROW()-DataRows_IBE-1,COLUMN(),1,1),""))</f>
        <v/>
      </c>
      <c r="C888" t="str">
        <f ca="1">IF(ROW()-1&lt;=DataRows_IBE,OFFSET(InstrumenteIBE!$A$1,ROW()-2,COLUMN(),1,1),IF(ROW()-2 &lt;= DataRows,OFFSET(MeineInstrumente!$A$9,ROW()-DataRows_IBE-1,COLUMN(),1,1),""))</f>
        <v/>
      </c>
      <c r="D888" s="16" t="str">
        <f ca="1">IF(ROW()-1&lt;=DataRows_IBE,OFFSET(InstrumenteIBE!$A$1,ROW()-2,COLUMN(),1,1),IF(ROW()-2 &lt;= DataRows,OFFSET(MeineInstrumente!$A$9,ROW()-DataRows_IBE-1,COLUMN(),1,1),""))</f>
        <v/>
      </c>
      <c r="E888" t="str">
        <f t="shared" ca="1" si="13"/>
        <v/>
      </c>
      <c r="F888" t="str">
        <f ca="1">IF(ROW()-1&lt;=DataRows_IBE,OFFSET(InstrumenteIBE!$A$1,ROW()-2,COLUMN()-COLUMN($F$1),1,1),IF(ROW()-2 &lt;= DataRows,OFFSET(MeineInstrumente!$A$9,ROW()-DataRows_IBE-1,COLUMN()-COLUMN($F$1),1,1),""))</f>
        <v/>
      </c>
    </row>
    <row r="889" spans="1:6" x14ac:dyDescent="0.25">
      <c r="A889" t="str">
        <f ca="1">IF(ROW()-1&lt;=DataRows_IBE,OFFSET(InstrumenteIBE!$A$1,ROW()-2,COLUMN(),1,1),IF(ROW()-2 &lt;= DataRows,OFFSET(MeineInstrumente!$A$9,ROW()-DataRows_IBE-1,COLUMN(),1,1),""))</f>
        <v/>
      </c>
      <c r="B889" t="str">
        <f ca="1">IF(ROW()-1&lt;=DataRows_IBE,OFFSET(InstrumenteIBE!$A$1,ROW()-2,COLUMN(),1,1),IF(ROW()-2 &lt;= DataRows,OFFSET(MeineInstrumente!$A$9,ROW()-DataRows_IBE-1,COLUMN(),1,1),""))</f>
        <v/>
      </c>
      <c r="C889" t="str">
        <f ca="1">IF(ROW()-1&lt;=DataRows_IBE,OFFSET(InstrumenteIBE!$A$1,ROW()-2,COLUMN(),1,1),IF(ROW()-2 &lt;= DataRows,OFFSET(MeineInstrumente!$A$9,ROW()-DataRows_IBE-1,COLUMN(),1,1),""))</f>
        <v/>
      </c>
      <c r="D889" s="16" t="str">
        <f ca="1">IF(ROW()-1&lt;=DataRows_IBE,OFFSET(InstrumenteIBE!$A$1,ROW()-2,COLUMN(),1,1),IF(ROW()-2 &lt;= DataRows,OFFSET(MeineInstrumente!$A$9,ROW()-DataRows_IBE-1,COLUMN(),1,1),""))</f>
        <v/>
      </c>
      <c r="E889" t="str">
        <f t="shared" ca="1" si="13"/>
        <v/>
      </c>
      <c r="F889" t="str">
        <f ca="1">IF(ROW()-1&lt;=DataRows_IBE,OFFSET(InstrumenteIBE!$A$1,ROW()-2,COLUMN()-COLUMN($F$1),1,1),IF(ROW()-2 &lt;= DataRows,OFFSET(MeineInstrumente!$A$9,ROW()-DataRows_IBE-1,COLUMN()-COLUMN($F$1),1,1),""))</f>
        <v/>
      </c>
    </row>
    <row r="890" spans="1:6" x14ac:dyDescent="0.25">
      <c r="A890" t="str">
        <f ca="1">IF(ROW()-1&lt;=DataRows_IBE,OFFSET(InstrumenteIBE!$A$1,ROW()-2,COLUMN(),1,1),IF(ROW()-2 &lt;= DataRows,OFFSET(MeineInstrumente!$A$9,ROW()-DataRows_IBE-1,COLUMN(),1,1),""))</f>
        <v/>
      </c>
      <c r="B890" t="str">
        <f ca="1">IF(ROW()-1&lt;=DataRows_IBE,OFFSET(InstrumenteIBE!$A$1,ROW()-2,COLUMN(),1,1),IF(ROW()-2 &lt;= DataRows,OFFSET(MeineInstrumente!$A$9,ROW()-DataRows_IBE-1,COLUMN(),1,1),""))</f>
        <v/>
      </c>
      <c r="C890" t="str">
        <f ca="1">IF(ROW()-1&lt;=DataRows_IBE,OFFSET(InstrumenteIBE!$A$1,ROW()-2,COLUMN(),1,1),IF(ROW()-2 &lt;= DataRows,OFFSET(MeineInstrumente!$A$9,ROW()-DataRows_IBE-1,COLUMN(),1,1),""))</f>
        <v/>
      </c>
      <c r="D890" s="16" t="str">
        <f ca="1">IF(ROW()-1&lt;=DataRows_IBE,OFFSET(InstrumenteIBE!$A$1,ROW()-2,COLUMN(),1,1),IF(ROW()-2 &lt;= DataRows,OFFSET(MeineInstrumente!$A$9,ROW()-DataRows_IBE-1,COLUMN(),1,1),""))</f>
        <v/>
      </c>
      <c r="E890" t="str">
        <f t="shared" ca="1" si="13"/>
        <v/>
      </c>
      <c r="F890" t="str">
        <f ca="1">IF(ROW()-1&lt;=DataRows_IBE,OFFSET(InstrumenteIBE!$A$1,ROW()-2,COLUMN()-COLUMN($F$1),1,1),IF(ROW()-2 &lt;= DataRows,OFFSET(MeineInstrumente!$A$9,ROW()-DataRows_IBE-1,COLUMN()-COLUMN($F$1),1,1),""))</f>
        <v/>
      </c>
    </row>
    <row r="891" spans="1:6" x14ac:dyDescent="0.25">
      <c r="A891" t="str">
        <f ca="1">IF(ROW()-1&lt;=DataRows_IBE,OFFSET(InstrumenteIBE!$A$1,ROW()-2,COLUMN(),1,1),IF(ROW()-2 &lt;= DataRows,OFFSET(MeineInstrumente!$A$9,ROW()-DataRows_IBE-1,COLUMN(),1,1),""))</f>
        <v/>
      </c>
      <c r="B891" t="str">
        <f ca="1">IF(ROW()-1&lt;=DataRows_IBE,OFFSET(InstrumenteIBE!$A$1,ROW()-2,COLUMN(),1,1),IF(ROW()-2 &lt;= DataRows,OFFSET(MeineInstrumente!$A$9,ROW()-DataRows_IBE-1,COLUMN(),1,1),""))</f>
        <v/>
      </c>
      <c r="C891" t="str">
        <f ca="1">IF(ROW()-1&lt;=DataRows_IBE,OFFSET(InstrumenteIBE!$A$1,ROW()-2,COLUMN(),1,1),IF(ROW()-2 &lt;= DataRows,OFFSET(MeineInstrumente!$A$9,ROW()-DataRows_IBE-1,COLUMN(),1,1),""))</f>
        <v/>
      </c>
      <c r="D891" s="16" t="str">
        <f ca="1">IF(ROW()-1&lt;=DataRows_IBE,OFFSET(InstrumenteIBE!$A$1,ROW()-2,COLUMN(),1,1),IF(ROW()-2 &lt;= DataRows,OFFSET(MeineInstrumente!$A$9,ROW()-DataRows_IBE-1,COLUMN(),1,1),""))</f>
        <v/>
      </c>
      <c r="E891" t="str">
        <f t="shared" ca="1" si="13"/>
        <v/>
      </c>
      <c r="F891" t="str">
        <f ca="1">IF(ROW()-1&lt;=DataRows_IBE,OFFSET(InstrumenteIBE!$A$1,ROW()-2,COLUMN()-COLUMN($F$1),1,1),IF(ROW()-2 &lt;= DataRows,OFFSET(MeineInstrumente!$A$9,ROW()-DataRows_IBE-1,COLUMN()-COLUMN($F$1),1,1),""))</f>
        <v/>
      </c>
    </row>
    <row r="892" spans="1:6" x14ac:dyDescent="0.25">
      <c r="A892" t="str">
        <f ca="1">IF(ROW()-1&lt;=DataRows_IBE,OFFSET(InstrumenteIBE!$A$1,ROW()-2,COLUMN(),1,1),IF(ROW()-2 &lt;= DataRows,OFFSET(MeineInstrumente!$A$9,ROW()-DataRows_IBE-1,COLUMN(),1,1),""))</f>
        <v/>
      </c>
      <c r="B892" t="str">
        <f ca="1">IF(ROW()-1&lt;=DataRows_IBE,OFFSET(InstrumenteIBE!$A$1,ROW()-2,COLUMN(),1,1),IF(ROW()-2 &lt;= DataRows,OFFSET(MeineInstrumente!$A$9,ROW()-DataRows_IBE-1,COLUMN(),1,1),""))</f>
        <v/>
      </c>
      <c r="C892" t="str">
        <f ca="1">IF(ROW()-1&lt;=DataRows_IBE,OFFSET(InstrumenteIBE!$A$1,ROW()-2,COLUMN(),1,1),IF(ROW()-2 &lt;= DataRows,OFFSET(MeineInstrumente!$A$9,ROW()-DataRows_IBE-1,COLUMN(),1,1),""))</f>
        <v/>
      </c>
      <c r="D892" s="16" t="str">
        <f ca="1">IF(ROW()-1&lt;=DataRows_IBE,OFFSET(InstrumenteIBE!$A$1,ROW()-2,COLUMN(),1,1),IF(ROW()-2 &lt;= DataRows,OFFSET(MeineInstrumente!$A$9,ROW()-DataRows_IBE-1,COLUMN(),1,1),""))</f>
        <v/>
      </c>
      <c r="E892" t="str">
        <f t="shared" ca="1" si="13"/>
        <v/>
      </c>
      <c r="F892" t="str">
        <f ca="1">IF(ROW()-1&lt;=DataRows_IBE,OFFSET(InstrumenteIBE!$A$1,ROW()-2,COLUMN()-COLUMN($F$1),1,1),IF(ROW()-2 &lt;= DataRows,OFFSET(MeineInstrumente!$A$9,ROW()-DataRows_IBE-1,COLUMN()-COLUMN($F$1),1,1),""))</f>
        <v/>
      </c>
    </row>
    <row r="893" spans="1:6" x14ac:dyDescent="0.25">
      <c r="A893" t="str">
        <f ca="1">IF(ROW()-1&lt;=DataRows_IBE,OFFSET(InstrumenteIBE!$A$1,ROW()-2,COLUMN(),1,1),IF(ROW()-2 &lt;= DataRows,OFFSET(MeineInstrumente!$A$9,ROW()-DataRows_IBE-1,COLUMN(),1,1),""))</f>
        <v/>
      </c>
      <c r="B893" t="str">
        <f ca="1">IF(ROW()-1&lt;=DataRows_IBE,OFFSET(InstrumenteIBE!$A$1,ROW()-2,COLUMN(),1,1),IF(ROW()-2 &lt;= DataRows,OFFSET(MeineInstrumente!$A$9,ROW()-DataRows_IBE-1,COLUMN(),1,1),""))</f>
        <v/>
      </c>
      <c r="C893" t="str">
        <f ca="1">IF(ROW()-1&lt;=DataRows_IBE,OFFSET(InstrumenteIBE!$A$1,ROW()-2,COLUMN(),1,1),IF(ROW()-2 &lt;= DataRows,OFFSET(MeineInstrumente!$A$9,ROW()-DataRows_IBE-1,COLUMN(),1,1),""))</f>
        <v/>
      </c>
      <c r="D893" s="16" t="str">
        <f ca="1">IF(ROW()-1&lt;=DataRows_IBE,OFFSET(InstrumenteIBE!$A$1,ROW()-2,COLUMN(),1,1),IF(ROW()-2 &lt;= DataRows,OFFSET(MeineInstrumente!$A$9,ROW()-DataRows_IBE-1,COLUMN(),1,1),""))</f>
        <v/>
      </c>
      <c r="E893" t="str">
        <f t="shared" ca="1" si="13"/>
        <v/>
      </c>
      <c r="F893" t="str">
        <f ca="1">IF(ROW()-1&lt;=DataRows_IBE,OFFSET(InstrumenteIBE!$A$1,ROW()-2,COLUMN()-COLUMN($F$1),1,1),IF(ROW()-2 &lt;= DataRows,OFFSET(MeineInstrumente!$A$9,ROW()-DataRows_IBE-1,COLUMN()-COLUMN($F$1),1,1),""))</f>
        <v/>
      </c>
    </row>
    <row r="894" spans="1:6" x14ac:dyDescent="0.25">
      <c r="A894" t="str">
        <f ca="1">IF(ROW()-1&lt;=DataRows_IBE,OFFSET(InstrumenteIBE!$A$1,ROW()-2,COLUMN(),1,1),IF(ROW()-2 &lt;= DataRows,OFFSET(MeineInstrumente!$A$9,ROW()-DataRows_IBE-1,COLUMN(),1,1),""))</f>
        <v/>
      </c>
      <c r="B894" t="str">
        <f ca="1">IF(ROW()-1&lt;=DataRows_IBE,OFFSET(InstrumenteIBE!$A$1,ROW()-2,COLUMN(),1,1),IF(ROW()-2 &lt;= DataRows,OFFSET(MeineInstrumente!$A$9,ROW()-DataRows_IBE-1,COLUMN(),1,1),""))</f>
        <v/>
      </c>
      <c r="C894" t="str">
        <f ca="1">IF(ROW()-1&lt;=DataRows_IBE,OFFSET(InstrumenteIBE!$A$1,ROW()-2,COLUMN(),1,1),IF(ROW()-2 &lt;= DataRows,OFFSET(MeineInstrumente!$A$9,ROW()-DataRows_IBE-1,COLUMN(),1,1),""))</f>
        <v/>
      </c>
      <c r="D894" s="16" t="str">
        <f ca="1">IF(ROW()-1&lt;=DataRows_IBE,OFFSET(InstrumenteIBE!$A$1,ROW()-2,COLUMN(),1,1),IF(ROW()-2 &lt;= DataRows,OFFSET(MeineInstrumente!$A$9,ROW()-DataRows_IBE-1,COLUMN(),1,1),""))</f>
        <v/>
      </c>
      <c r="E894" t="str">
        <f t="shared" ca="1" si="13"/>
        <v/>
      </c>
      <c r="F894" t="str">
        <f ca="1">IF(ROW()-1&lt;=DataRows_IBE,OFFSET(InstrumenteIBE!$A$1,ROW()-2,COLUMN()-COLUMN($F$1),1,1),IF(ROW()-2 &lt;= DataRows,OFFSET(MeineInstrumente!$A$9,ROW()-DataRows_IBE-1,COLUMN()-COLUMN($F$1),1,1),""))</f>
        <v/>
      </c>
    </row>
    <row r="895" spans="1:6" x14ac:dyDescent="0.25">
      <c r="A895" t="str">
        <f ca="1">IF(ROW()-1&lt;=DataRows_IBE,OFFSET(InstrumenteIBE!$A$1,ROW()-2,COLUMN(),1,1),IF(ROW()-2 &lt;= DataRows,OFFSET(MeineInstrumente!$A$9,ROW()-DataRows_IBE-1,COLUMN(),1,1),""))</f>
        <v/>
      </c>
      <c r="B895" t="str">
        <f ca="1">IF(ROW()-1&lt;=DataRows_IBE,OFFSET(InstrumenteIBE!$A$1,ROW()-2,COLUMN(),1,1),IF(ROW()-2 &lt;= DataRows,OFFSET(MeineInstrumente!$A$9,ROW()-DataRows_IBE-1,COLUMN(),1,1),""))</f>
        <v/>
      </c>
      <c r="C895" t="str">
        <f ca="1">IF(ROW()-1&lt;=DataRows_IBE,OFFSET(InstrumenteIBE!$A$1,ROW()-2,COLUMN(),1,1),IF(ROW()-2 &lt;= DataRows,OFFSET(MeineInstrumente!$A$9,ROW()-DataRows_IBE-1,COLUMN(),1,1),""))</f>
        <v/>
      </c>
      <c r="D895" s="16" t="str">
        <f ca="1">IF(ROW()-1&lt;=DataRows_IBE,OFFSET(InstrumenteIBE!$A$1,ROW()-2,COLUMN(),1,1),IF(ROW()-2 &lt;= DataRows,OFFSET(MeineInstrumente!$A$9,ROW()-DataRows_IBE-1,COLUMN(),1,1),""))</f>
        <v/>
      </c>
      <c r="E895" t="str">
        <f t="shared" ca="1" si="13"/>
        <v/>
      </c>
      <c r="F895" t="str">
        <f ca="1">IF(ROW()-1&lt;=DataRows_IBE,OFFSET(InstrumenteIBE!$A$1,ROW()-2,COLUMN()-COLUMN($F$1),1,1),IF(ROW()-2 &lt;= DataRows,OFFSET(MeineInstrumente!$A$9,ROW()-DataRows_IBE-1,COLUMN()-COLUMN($F$1),1,1),""))</f>
        <v/>
      </c>
    </row>
    <row r="896" spans="1:6" x14ac:dyDescent="0.25">
      <c r="A896" t="str">
        <f ca="1">IF(ROW()-1&lt;=DataRows_IBE,OFFSET(InstrumenteIBE!$A$1,ROW()-2,COLUMN(),1,1),IF(ROW()-2 &lt;= DataRows,OFFSET(MeineInstrumente!$A$9,ROW()-DataRows_IBE-1,COLUMN(),1,1),""))</f>
        <v/>
      </c>
      <c r="B896" t="str">
        <f ca="1">IF(ROW()-1&lt;=DataRows_IBE,OFFSET(InstrumenteIBE!$A$1,ROW()-2,COLUMN(),1,1),IF(ROW()-2 &lt;= DataRows,OFFSET(MeineInstrumente!$A$9,ROW()-DataRows_IBE-1,COLUMN(),1,1),""))</f>
        <v/>
      </c>
      <c r="C896" t="str">
        <f ca="1">IF(ROW()-1&lt;=DataRows_IBE,OFFSET(InstrumenteIBE!$A$1,ROW()-2,COLUMN(),1,1),IF(ROW()-2 &lt;= DataRows,OFFSET(MeineInstrumente!$A$9,ROW()-DataRows_IBE-1,COLUMN(),1,1),""))</f>
        <v/>
      </c>
      <c r="D896" s="16" t="str">
        <f ca="1">IF(ROW()-1&lt;=DataRows_IBE,OFFSET(InstrumenteIBE!$A$1,ROW()-2,COLUMN(),1,1),IF(ROW()-2 &lt;= DataRows,OFFSET(MeineInstrumente!$A$9,ROW()-DataRows_IBE-1,COLUMN(),1,1),""))</f>
        <v/>
      </c>
      <c r="E896" t="str">
        <f t="shared" ca="1" si="13"/>
        <v/>
      </c>
      <c r="F896" t="str">
        <f ca="1">IF(ROW()-1&lt;=DataRows_IBE,OFFSET(InstrumenteIBE!$A$1,ROW()-2,COLUMN()-COLUMN($F$1),1,1),IF(ROW()-2 &lt;= DataRows,OFFSET(MeineInstrumente!$A$9,ROW()-DataRows_IBE-1,COLUMN()-COLUMN($F$1),1,1),""))</f>
        <v/>
      </c>
    </row>
    <row r="897" spans="1:6" x14ac:dyDescent="0.25">
      <c r="A897" t="str">
        <f ca="1">IF(ROW()-1&lt;=DataRows_IBE,OFFSET(InstrumenteIBE!$A$1,ROW()-2,COLUMN(),1,1),IF(ROW()-2 &lt;= DataRows,OFFSET(MeineInstrumente!$A$9,ROW()-DataRows_IBE-1,COLUMN(),1,1),""))</f>
        <v/>
      </c>
      <c r="B897" t="str">
        <f ca="1">IF(ROW()-1&lt;=DataRows_IBE,OFFSET(InstrumenteIBE!$A$1,ROW()-2,COLUMN(),1,1),IF(ROW()-2 &lt;= DataRows,OFFSET(MeineInstrumente!$A$9,ROW()-DataRows_IBE-1,COLUMN(),1,1),""))</f>
        <v/>
      </c>
      <c r="C897" t="str">
        <f ca="1">IF(ROW()-1&lt;=DataRows_IBE,OFFSET(InstrumenteIBE!$A$1,ROW()-2,COLUMN(),1,1),IF(ROW()-2 &lt;= DataRows,OFFSET(MeineInstrumente!$A$9,ROW()-DataRows_IBE-1,COLUMN(),1,1),""))</f>
        <v/>
      </c>
      <c r="D897" s="16" t="str">
        <f ca="1">IF(ROW()-1&lt;=DataRows_IBE,OFFSET(InstrumenteIBE!$A$1,ROW()-2,COLUMN(),1,1),IF(ROW()-2 &lt;= DataRows,OFFSET(MeineInstrumente!$A$9,ROW()-DataRows_IBE-1,COLUMN(),1,1),""))</f>
        <v/>
      </c>
      <c r="E897" t="str">
        <f t="shared" ca="1" si="13"/>
        <v/>
      </c>
      <c r="F897" t="str">
        <f ca="1">IF(ROW()-1&lt;=DataRows_IBE,OFFSET(InstrumenteIBE!$A$1,ROW()-2,COLUMN()-COLUMN($F$1),1,1),IF(ROW()-2 &lt;= DataRows,OFFSET(MeineInstrumente!$A$9,ROW()-DataRows_IBE-1,COLUMN()-COLUMN($F$1),1,1),""))</f>
        <v/>
      </c>
    </row>
    <row r="898" spans="1:6" x14ac:dyDescent="0.25">
      <c r="A898" t="str">
        <f ca="1">IF(ROW()-1&lt;=DataRows_IBE,OFFSET(InstrumenteIBE!$A$1,ROW()-2,COLUMN(),1,1),IF(ROW()-2 &lt;= DataRows,OFFSET(MeineInstrumente!$A$9,ROW()-DataRows_IBE-1,COLUMN(),1,1),""))</f>
        <v/>
      </c>
      <c r="B898" t="str">
        <f ca="1">IF(ROW()-1&lt;=DataRows_IBE,OFFSET(InstrumenteIBE!$A$1,ROW()-2,COLUMN(),1,1),IF(ROW()-2 &lt;= DataRows,OFFSET(MeineInstrumente!$A$9,ROW()-DataRows_IBE-1,COLUMN(),1,1),""))</f>
        <v/>
      </c>
      <c r="C898" t="str">
        <f ca="1">IF(ROW()-1&lt;=DataRows_IBE,OFFSET(InstrumenteIBE!$A$1,ROW()-2,COLUMN(),1,1),IF(ROW()-2 &lt;= DataRows,OFFSET(MeineInstrumente!$A$9,ROW()-DataRows_IBE-1,COLUMN(),1,1),""))</f>
        <v/>
      </c>
      <c r="D898" s="16" t="str">
        <f ca="1">IF(ROW()-1&lt;=DataRows_IBE,OFFSET(InstrumenteIBE!$A$1,ROW()-2,COLUMN(),1,1),IF(ROW()-2 &lt;= DataRows,OFFSET(MeineInstrumente!$A$9,ROW()-DataRows_IBE-1,COLUMN(),1,1),""))</f>
        <v/>
      </c>
      <c r="E898" t="str">
        <f t="shared" ref="E898:E961" ca="1" si="14">IF(ISNUMBER(A898),F898&amp;";"&amp;A898,"")</f>
        <v/>
      </c>
      <c r="F898" t="str">
        <f ca="1">IF(ROW()-1&lt;=DataRows_IBE,OFFSET(InstrumenteIBE!$A$1,ROW()-2,COLUMN()-COLUMN($F$1),1,1),IF(ROW()-2 &lt;= DataRows,OFFSET(MeineInstrumente!$A$9,ROW()-DataRows_IBE-1,COLUMN()-COLUMN($F$1),1,1),""))</f>
        <v/>
      </c>
    </row>
    <row r="899" spans="1:6" x14ac:dyDescent="0.25">
      <c r="A899" t="str">
        <f ca="1">IF(ROW()-1&lt;=DataRows_IBE,OFFSET(InstrumenteIBE!$A$1,ROW()-2,COLUMN(),1,1),IF(ROW()-2 &lt;= DataRows,OFFSET(MeineInstrumente!$A$9,ROW()-DataRows_IBE-1,COLUMN(),1,1),""))</f>
        <v/>
      </c>
      <c r="B899" t="str">
        <f ca="1">IF(ROW()-1&lt;=DataRows_IBE,OFFSET(InstrumenteIBE!$A$1,ROW()-2,COLUMN(),1,1),IF(ROW()-2 &lt;= DataRows,OFFSET(MeineInstrumente!$A$9,ROW()-DataRows_IBE-1,COLUMN(),1,1),""))</f>
        <v/>
      </c>
      <c r="C899" t="str">
        <f ca="1">IF(ROW()-1&lt;=DataRows_IBE,OFFSET(InstrumenteIBE!$A$1,ROW()-2,COLUMN(),1,1),IF(ROW()-2 &lt;= DataRows,OFFSET(MeineInstrumente!$A$9,ROW()-DataRows_IBE-1,COLUMN(),1,1),""))</f>
        <v/>
      </c>
      <c r="D899" s="16" t="str">
        <f ca="1">IF(ROW()-1&lt;=DataRows_IBE,OFFSET(InstrumenteIBE!$A$1,ROW()-2,COLUMN(),1,1),IF(ROW()-2 &lt;= DataRows,OFFSET(MeineInstrumente!$A$9,ROW()-DataRows_IBE-1,COLUMN(),1,1),""))</f>
        <v/>
      </c>
      <c r="E899" t="str">
        <f t="shared" ca="1" si="14"/>
        <v/>
      </c>
      <c r="F899" t="str">
        <f ca="1">IF(ROW()-1&lt;=DataRows_IBE,OFFSET(InstrumenteIBE!$A$1,ROW()-2,COLUMN()-COLUMN($F$1),1,1),IF(ROW()-2 &lt;= DataRows,OFFSET(MeineInstrumente!$A$9,ROW()-DataRows_IBE-1,COLUMN()-COLUMN($F$1),1,1),""))</f>
        <v/>
      </c>
    </row>
    <row r="900" spans="1:6" x14ac:dyDescent="0.25">
      <c r="A900" t="str">
        <f ca="1">IF(ROW()-1&lt;=DataRows_IBE,OFFSET(InstrumenteIBE!$A$1,ROW()-2,COLUMN(),1,1),IF(ROW()-2 &lt;= DataRows,OFFSET(MeineInstrumente!$A$9,ROW()-DataRows_IBE-1,COLUMN(),1,1),""))</f>
        <v/>
      </c>
      <c r="B900" t="str">
        <f ca="1">IF(ROW()-1&lt;=DataRows_IBE,OFFSET(InstrumenteIBE!$A$1,ROW()-2,COLUMN(),1,1),IF(ROW()-2 &lt;= DataRows,OFFSET(MeineInstrumente!$A$9,ROW()-DataRows_IBE-1,COLUMN(),1,1),""))</f>
        <v/>
      </c>
      <c r="C900" t="str">
        <f ca="1">IF(ROW()-1&lt;=DataRows_IBE,OFFSET(InstrumenteIBE!$A$1,ROW()-2,COLUMN(),1,1),IF(ROW()-2 &lt;= DataRows,OFFSET(MeineInstrumente!$A$9,ROW()-DataRows_IBE-1,COLUMN(),1,1),""))</f>
        <v/>
      </c>
      <c r="D900" s="16" t="str">
        <f ca="1">IF(ROW()-1&lt;=DataRows_IBE,OFFSET(InstrumenteIBE!$A$1,ROW()-2,COLUMN(),1,1),IF(ROW()-2 &lt;= DataRows,OFFSET(MeineInstrumente!$A$9,ROW()-DataRows_IBE-1,COLUMN(),1,1),""))</f>
        <v/>
      </c>
      <c r="E900" t="str">
        <f t="shared" ca="1" si="14"/>
        <v/>
      </c>
      <c r="F900" t="str">
        <f ca="1">IF(ROW()-1&lt;=DataRows_IBE,OFFSET(InstrumenteIBE!$A$1,ROW()-2,COLUMN()-COLUMN($F$1),1,1),IF(ROW()-2 &lt;= DataRows,OFFSET(MeineInstrumente!$A$9,ROW()-DataRows_IBE-1,COLUMN()-COLUMN($F$1),1,1),""))</f>
        <v/>
      </c>
    </row>
    <row r="901" spans="1:6" x14ac:dyDescent="0.25">
      <c r="A901" t="str">
        <f ca="1">IF(ROW()-1&lt;=DataRows_IBE,OFFSET(InstrumenteIBE!$A$1,ROW()-2,COLUMN(),1,1),IF(ROW()-2 &lt;= DataRows,OFFSET(MeineInstrumente!$A$9,ROW()-DataRows_IBE-1,COLUMN(),1,1),""))</f>
        <v/>
      </c>
      <c r="B901" t="str">
        <f ca="1">IF(ROW()-1&lt;=DataRows_IBE,OFFSET(InstrumenteIBE!$A$1,ROW()-2,COLUMN(),1,1),IF(ROW()-2 &lt;= DataRows,OFFSET(MeineInstrumente!$A$9,ROW()-DataRows_IBE-1,COLUMN(),1,1),""))</f>
        <v/>
      </c>
      <c r="C901" t="str">
        <f ca="1">IF(ROW()-1&lt;=DataRows_IBE,OFFSET(InstrumenteIBE!$A$1,ROW()-2,COLUMN(),1,1),IF(ROW()-2 &lt;= DataRows,OFFSET(MeineInstrumente!$A$9,ROW()-DataRows_IBE-1,COLUMN(),1,1),""))</f>
        <v/>
      </c>
      <c r="D901" s="16" t="str">
        <f ca="1">IF(ROW()-1&lt;=DataRows_IBE,OFFSET(InstrumenteIBE!$A$1,ROW()-2,COLUMN(),1,1),IF(ROW()-2 &lt;= DataRows,OFFSET(MeineInstrumente!$A$9,ROW()-DataRows_IBE-1,COLUMN(),1,1),""))</f>
        <v/>
      </c>
      <c r="E901" t="str">
        <f t="shared" ca="1" si="14"/>
        <v/>
      </c>
      <c r="F901" t="str">
        <f ca="1">IF(ROW()-1&lt;=DataRows_IBE,OFFSET(InstrumenteIBE!$A$1,ROW()-2,COLUMN()-COLUMN($F$1),1,1),IF(ROW()-2 &lt;= DataRows,OFFSET(MeineInstrumente!$A$9,ROW()-DataRows_IBE-1,COLUMN()-COLUMN($F$1),1,1),""))</f>
        <v/>
      </c>
    </row>
    <row r="902" spans="1:6" x14ac:dyDescent="0.25">
      <c r="A902" t="str">
        <f ca="1">IF(ROW()-1&lt;=DataRows_IBE,OFFSET(InstrumenteIBE!$A$1,ROW()-2,COLUMN(),1,1),IF(ROW()-2 &lt;= DataRows,OFFSET(MeineInstrumente!$A$9,ROW()-DataRows_IBE-1,COLUMN(),1,1),""))</f>
        <v/>
      </c>
      <c r="B902" t="str">
        <f ca="1">IF(ROW()-1&lt;=DataRows_IBE,OFFSET(InstrumenteIBE!$A$1,ROW()-2,COLUMN(),1,1),IF(ROW()-2 &lt;= DataRows,OFFSET(MeineInstrumente!$A$9,ROW()-DataRows_IBE-1,COLUMN(),1,1),""))</f>
        <v/>
      </c>
      <c r="C902" t="str">
        <f ca="1">IF(ROW()-1&lt;=DataRows_IBE,OFFSET(InstrumenteIBE!$A$1,ROW()-2,COLUMN(),1,1),IF(ROW()-2 &lt;= DataRows,OFFSET(MeineInstrumente!$A$9,ROW()-DataRows_IBE-1,COLUMN(),1,1),""))</f>
        <v/>
      </c>
      <c r="D902" s="16" t="str">
        <f ca="1">IF(ROW()-1&lt;=DataRows_IBE,OFFSET(InstrumenteIBE!$A$1,ROW()-2,COLUMN(),1,1),IF(ROW()-2 &lt;= DataRows,OFFSET(MeineInstrumente!$A$9,ROW()-DataRows_IBE-1,COLUMN(),1,1),""))</f>
        <v/>
      </c>
      <c r="E902" t="str">
        <f t="shared" ca="1" si="14"/>
        <v/>
      </c>
      <c r="F902" t="str">
        <f ca="1">IF(ROW()-1&lt;=DataRows_IBE,OFFSET(InstrumenteIBE!$A$1,ROW()-2,COLUMN()-COLUMN($F$1),1,1),IF(ROW()-2 &lt;= DataRows,OFFSET(MeineInstrumente!$A$9,ROW()-DataRows_IBE-1,COLUMN()-COLUMN($F$1),1,1),""))</f>
        <v/>
      </c>
    </row>
    <row r="903" spans="1:6" x14ac:dyDescent="0.25">
      <c r="A903" t="str">
        <f ca="1">IF(ROW()-1&lt;=DataRows_IBE,OFFSET(InstrumenteIBE!$A$1,ROW()-2,COLUMN(),1,1),IF(ROW()-2 &lt;= DataRows,OFFSET(MeineInstrumente!$A$9,ROW()-DataRows_IBE-1,COLUMN(),1,1),""))</f>
        <v/>
      </c>
      <c r="B903" t="str">
        <f ca="1">IF(ROW()-1&lt;=DataRows_IBE,OFFSET(InstrumenteIBE!$A$1,ROW()-2,COLUMN(),1,1),IF(ROW()-2 &lt;= DataRows,OFFSET(MeineInstrumente!$A$9,ROW()-DataRows_IBE-1,COLUMN(),1,1),""))</f>
        <v/>
      </c>
      <c r="C903" t="str">
        <f ca="1">IF(ROW()-1&lt;=DataRows_IBE,OFFSET(InstrumenteIBE!$A$1,ROW()-2,COLUMN(),1,1),IF(ROW()-2 &lt;= DataRows,OFFSET(MeineInstrumente!$A$9,ROW()-DataRows_IBE-1,COLUMN(),1,1),""))</f>
        <v/>
      </c>
      <c r="D903" s="16" t="str">
        <f ca="1">IF(ROW()-1&lt;=DataRows_IBE,OFFSET(InstrumenteIBE!$A$1,ROW()-2,COLUMN(),1,1),IF(ROW()-2 &lt;= DataRows,OFFSET(MeineInstrumente!$A$9,ROW()-DataRows_IBE-1,COLUMN(),1,1),""))</f>
        <v/>
      </c>
      <c r="E903" t="str">
        <f t="shared" ca="1" si="14"/>
        <v/>
      </c>
      <c r="F903" t="str">
        <f ca="1">IF(ROW()-1&lt;=DataRows_IBE,OFFSET(InstrumenteIBE!$A$1,ROW()-2,COLUMN()-COLUMN($F$1),1,1),IF(ROW()-2 &lt;= DataRows,OFFSET(MeineInstrumente!$A$9,ROW()-DataRows_IBE-1,COLUMN()-COLUMN($F$1),1,1),""))</f>
        <v/>
      </c>
    </row>
    <row r="904" spans="1:6" x14ac:dyDescent="0.25">
      <c r="A904" t="str">
        <f ca="1">IF(ROW()-1&lt;=DataRows_IBE,OFFSET(InstrumenteIBE!$A$1,ROW()-2,COLUMN(),1,1),IF(ROW()-2 &lt;= DataRows,OFFSET(MeineInstrumente!$A$9,ROW()-DataRows_IBE-1,COLUMN(),1,1),""))</f>
        <v/>
      </c>
      <c r="B904" t="str">
        <f ca="1">IF(ROW()-1&lt;=DataRows_IBE,OFFSET(InstrumenteIBE!$A$1,ROW()-2,COLUMN(),1,1),IF(ROW()-2 &lt;= DataRows,OFFSET(MeineInstrumente!$A$9,ROW()-DataRows_IBE-1,COLUMN(),1,1),""))</f>
        <v/>
      </c>
      <c r="C904" t="str">
        <f ca="1">IF(ROW()-1&lt;=DataRows_IBE,OFFSET(InstrumenteIBE!$A$1,ROW()-2,COLUMN(),1,1),IF(ROW()-2 &lt;= DataRows,OFFSET(MeineInstrumente!$A$9,ROW()-DataRows_IBE-1,COLUMN(),1,1),""))</f>
        <v/>
      </c>
      <c r="D904" s="16" t="str">
        <f ca="1">IF(ROW()-1&lt;=DataRows_IBE,OFFSET(InstrumenteIBE!$A$1,ROW()-2,COLUMN(),1,1),IF(ROW()-2 &lt;= DataRows,OFFSET(MeineInstrumente!$A$9,ROW()-DataRows_IBE-1,COLUMN(),1,1),""))</f>
        <v/>
      </c>
      <c r="E904" t="str">
        <f t="shared" ca="1" si="14"/>
        <v/>
      </c>
      <c r="F904" t="str">
        <f ca="1">IF(ROW()-1&lt;=DataRows_IBE,OFFSET(InstrumenteIBE!$A$1,ROW()-2,COLUMN()-COLUMN($F$1),1,1),IF(ROW()-2 &lt;= DataRows,OFFSET(MeineInstrumente!$A$9,ROW()-DataRows_IBE-1,COLUMN()-COLUMN($F$1),1,1),""))</f>
        <v/>
      </c>
    </row>
    <row r="905" spans="1:6" x14ac:dyDescent="0.25">
      <c r="A905" t="str">
        <f ca="1">IF(ROW()-1&lt;=DataRows_IBE,OFFSET(InstrumenteIBE!$A$1,ROW()-2,COLUMN(),1,1),IF(ROW()-2 &lt;= DataRows,OFFSET(MeineInstrumente!$A$9,ROW()-DataRows_IBE-1,COLUMN(),1,1),""))</f>
        <v/>
      </c>
      <c r="B905" t="str">
        <f ca="1">IF(ROW()-1&lt;=DataRows_IBE,OFFSET(InstrumenteIBE!$A$1,ROW()-2,COLUMN(),1,1),IF(ROW()-2 &lt;= DataRows,OFFSET(MeineInstrumente!$A$9,ROW()-DataRows_IBE-1,COLUMN(),1,1),""))</f>
        <v/>
      </c>
      <c r="C905" t="str">
        <f ca="1">IF(ROW()-1&lt;=DataRows_IBE,OFFSET(InstrumenteIBE!$A$1,ROW()-2,COLUMN(),1,1),IF(ROW()-2 &lt;= DataRows,OFFSET(MeineInstrumente!$A$9,ROW()-DataRows_IBE-1,COLUMN(),1,1),""))</f>
        <v/>
      </c>
      <c r="D905" s="16" t="str">
        <f ca="1">IF(ROW()-1&lt;=DataRows_IBE,OFFSET(InstrumenteIBE!$A$1,ROW()-2,COLUMN(),1,1),IF(ROW()-2 &lt;= DataRows,OFFSET(MeineInstrumente!$A$9,ROW()-DataRows_IBE-1,COLUMN(),1,1),""))</f>
        <v/>
      </c>
      <c r="E905" t="str">
        <f t="shared" ca="1" si="14"/>
        <v/>
      </c>
      <c r="F905" t="str">
        <f ca="1">IF(ROW()-1&lt;=DataRows_IBE,OFFSET(InstrumenteIBE!$A$1,ROW()-2,COLUMN()-COLUMN($F$1),1,1),IF(ROW()-2 &lt;= DataRows,OFFSET(MeineInstrumente!$A$9,ROW()-DataRows_IBE-1,COLUMN()-COLUMN($F$1),1,1),""))</f>
        <v/>
      </c>
    </row>
    <row r="906" spans="1:6" x14ac:dyDescent="0.25">
      <c r="A906" t="str">
        <f ca="1">IF(ROW()-1&lt;=DataRows_IBE,OFFSET(InstrumenteIBE!$A$1,ROW()-2,COLUMN(),1,1),IF(ROW()-2 &lt;= DataRows,OFFSET(MeineInstrumente!$A$9,ROW()-DataRows_IBE-1,COLUMN(),1,1),""))</f>
        <v/>
      </c>
      <c r="B906" t="str">
        <f ca="1">IF(ROW()-1&lt;=DataRows_IBE,OFFSET(InstrumenteIBE!$A$1,ROW()-2,COLUMN(),1,1),IF(ROW()-2 &lt;= DataRows,OFFSET(MeineInstrumente!$A$9,ROW()-DataRows_IBE-1,COLUMN(),1,1),""))</f>
        <v/>
      </c>
      <c r="C906" t="str">
        <f ca="1">IF(ROW()-1&lt;=DataRows_IBE,OFFSET(InstrumenteIBE!$A$1,ROW()-2,COLUMN(),1,1),IF(ROW()-2 &lt;= DataRows,OFFSET(MeineInstrumente!$A$9,ROW()-DataRows_IBE-1,COLUMN(),1,1),""))</f>
        <v/>
      </c>
      <c r="D906" s="16" t="str">
        <f ca="1">IF(ROW()-1&lt;=DataRows_IBE,OFFSET(InstrumenteIBE!$A$1,ROW()-2,COLUMN(),1,1),IF(ROW()-2 &lt;= DataRows,OFFSET(MeineInstrumente!$A$9,ROW()-DataRows_IBE-1,COLUMN(),1,1),""))</f>
        <v/>
      </c>
      <c r="E906" t="str">
        <f t="shared" ca="1" si="14"/>
        <v/>
      </c>
      <c r="F906" t="str">
        <f ca="1">IF(ROW()-1&lt;=DataRows_IBE,OFFSET(InstrumenteIBE!$A$1,ROW()-2,COLUMN()-COLUMN($F$1),1,1),IF(ROW()-2 &lt;= DataRows,OFFSET(MeineInstrumente!$A$9,ROW()-DataRows_IBE-1,COLUMN()-COLUMN($F$1),1,1),""))</f>
        <v/>
      </c>
    </row>
    <row r="907" spans="1:6" x14ac:dyDescent="0.25">
      <c r="A907" t="str">
        <f ca="1">IF(ROW()-1&lt;=DataRows_IBE,OFFSET(InstrumenteIBE!$A$1,ROW()-2,COLUMN(),1,1),IF(ROW()-2 &lt;= DataRows,OFFSET(MeineInstrumente!$A$9,ROW()-DataRows_IBE-1,COLUMN(),1,1),""))</f>
        <v/>
      </c>
      <c r="B907" t="str">
        <f ca="1">IF(ROW()-1&lt;=DataRows_IBE,OFFSET(InstrumenteIBE!$A$1,ROW()-2,COLUMN(),1,1),IF(ROW()-2 &lt;= DataRows,OFFSET(MeineInstrumente!$A$9,ROW()-DataRows_IBE-1,COLUMN(),1,1),""))</f>
        <v/>
      </c>
      <c r="C907" t="str">
        <f ca="1">IF(ROW()-1&lt;=DataRows_IBE,OFFSET(InstrumenteIBE!$A$1,ROW()-2,COLUMN(),1,1),IF(ROW()-2 &lt;= DataRows,OFFSET(MeineInstrumente!$A$9,ROW()-DataRows_IBE-1,COLUMN(),1,1),""))</f>
        <v/>
      </c>
      <c r="D907" s="16" t="str">
        <f ca="1">IF(ROW()-1&lt;=DataRows_IBE,OFFSET(InstrumenteIBE!$A$1,ROW()-2,COLUMN(),1,1),IF(ROW()-2 &lt;= DataRows,OFFSET(MeineInstrumente!$A$9,ROW()-DataRows_IBE-1,COLUMN(),1,1),""))</f>
        <v/>
      </c>
      <c r="E907" t="str">
        <f t="shared" ca="1" si="14"/>
        <v/>
      </c>
      <c r="F907" t="str">
        <f ca="1">IF(ROW()-1&lt;=DataRows_IBE,OFFSET(InstrumenteIBE!$A$1,ROW()-2,COLUMN()-COLUMN($F$1),1,1),IF(ROW()-2 &lt;= DataRows,OFFSET(MeineInstrumente!$A$9,ROW()-DataRows_IBE-1,COLUMN()-COLUMN($F$1),1,1),""))</f>
        <v/>
      </c>
    </row>
    <row r="908" spans="1:6" x14ac:dyDescent="0.25">
      <c r="A908" t="str">
        <f ca="1">IF(ROW()-1&lt;=DataRows_IBE,OFFSET(InstrumenteIBE!$A$1,ROW()-2,COLUMN(),1,1),IF(ROW()-2 &lt;= DataRows,OFFSET(MeineInstrumente!$A$9,ROW()-DataRows_IBE-1,COLUMN(),1,1),""))</f>
        <v/>
      </c>
      <c r="B908" t="str">
        <f ca="1">IF(ROW()-1&lt;=DataRows_IBE,OFFSET(InstrumenteIBE!$A$1,ROW()-2,COLUMN(),1,1),IF(ROW()-2 &lt;= DataRows,OFFSET(MeineInstrumente!$A$9,ROW()-DataRows_IBE-1,COLUMN(),1,1),""))</f>
        <v/>
      </c>
      <c r="C908" t="str">
        <f ca="1">IF(ROW()-1&lt;=DataRows_IBE,OFFSET(InstrumenteIBE!$A$1,ROW()-2,COLUMN(),1,1),IF(ROW()-2 &lt;= DataRows,OFFSET(MeineInstrumente!$A$9,ROW()-DataRows_IBE-1,COLUMN(),1,1),""))</f>
        <v/>
      </c>
      <c r="D908" s="16" t="str">
        <f ca="1">IF(ROW()-1&lt;=DataRows_IBE,OFFSET(InstrumenteIBE!$A$1,ROW()-2,COLUMN(),1,1),IF(ROW()-2 &lt;= DataRows,OFFSET(MeineInstrumente!$A$9,ROW()-DataRows_IBE-1,COLUMN(),1,1),""))</f>
        <v/>
      </c>
      <c r="E908" t="str">
        <f t="shared" ca="1" si="14"/>
        <v/>
      </c>
      <c r="F908" t="str">
        <f ca="1">IF(ROW()-1&lt;=DataRows_IBE,OFFSET(InstrumenteIBE!$A$1,ROW()-2,COLUMN()-COLUMN($F$1),1,1),IF(ROW()-2 &lt;= DataRows,OFFSET(MeineInstrumente!$A$9,ROW()-DataRows_IBE-1,COLUMN()-COLUMN($F$1),1,1),""))</f>
        <v/>
      </c>
    </row>
    <row r="909" spans="1:6" x14ac:dyDescent="0.25">
      <c r="A909" t="str">
        <f ca="1">IF(ROW()-1&lt;=DataRows_IBE,OFFSET(InstrumenteIBE!$A$1,ROW()-2,COLUMN(),1,1),IF(ROW()-2 &lt;= DataRows,OFFSET(MeineInstrumente!$A$9,ROW()-DataRows_IBE-1,COLUMN(),1,1),""))</f>
        <v/>
      </c>
      <c r="B909" t="str">
        <f ca="1">IF(ROW()-1&lt;=DataRows_IBE,OFFSET(InstrumenteIBE!$A$1,ROW()-2,COLUMN(),1,1),IF(ROW()-2 &lt;= DataRows,OFFSET(MeineInstrumente!$A$9,ROW()-DataRows_IBE-1,COLUMN(),1,1),""))</f>
        <v/>
      </c>
      <c r="C909" t="str">
        <f ca="1">IF(ROW()-1&lt;=DataRows_IBE,OFFSET(InstrumenteIBE!$A$1,ROW()-2,COLUMN(),1,1),IF(ROW()-2 &lt;= DataRows,OFFSET(MeineInstrumente!$A$9,ROW()-DataRows_IBE-1,COLUMN(),1,1),""))</f>
        <v/>
      </c>
      <c r="D909" s="16" t="str">
        <f ca="1">IF(ROW()-1&lt;=DataRows_IBE,OFFSET(InstrumenteIBE!$A$1,ROW()-2,COLUMN(),1,1),IF(ROW()-2 &lt;= DataRows,OFFSET(MeineInstrumente!$A$9,ROW()-DataRows_IBE-1,COLUMN(),1,1),""))</f>
        <v/>
      </c>
      <c r="E909" t="str">
        <f t="shared" ca="1" si="14"/>
        <v/>
      </c>
      <c r="F909" t="str">
        <f ca="1">IF(ROW()-1&lt;=DataRows_IBE,OFFSET(InstrumenteIBE!$A$1,ROW()-2,COLUMN()-COLUMN($F$1),1,1),IF(ROW()-2 &lt;= DataRows,OFFSET(MeineInstrumente!$A$9,ROW()-DataRows_IBE-1,COLUMN()-COLUMN($F$1),1,1),""))</f>
        <v/>
      </c>
    </row>
    <row r="910" spans="1:6" x14ac:dyDescent="0.25">
      <c r="A910" t="str">
        <f ca="1">IF(ROW()-1&lt;=DataRows_IBE,OFFSET(InstrumenteIBE!$A$1,ROW()-2,COLUMN(),1,1),IF(ROW()-2 &lt;= DataRows,OFFSET(MeineInstrumente!$A$9,ROW()-DataRows_IBE-1,COLUMN(),1,1),""))</f>
        <v/>
      </c>
      <c r="B910" t="str">
        <f ca="1">IF(ROW()-1&lt;=DataRows_IBE,OFFSET(InstrumenteIBE!$A$1,ROW()-2,COLUMN(),1,1),IF(ROW()-2 &lt;= DataRows,OFFSET(MeineInstrumente!$A$9,ROW()-DataRows_IBE-1,COLUMN(),1,1),""))</f>
        <v/>
      </c>
      <c r="C910" t="str">
        <f ca="1">IF(ROW()-1&lt;=DataRows_IBE,OFFSET(InstrumenteIBE!$A$1,ROW()-2,COLUMN(),1,1),IF(ROW()-2 &lt;= DataRows,OFFSET(MeineInstrumente!$A$9,ROW()-DataRows_IBE-1,COLUMN(),1,1),""))</f>
        <v/>
      </c>
      <c r="D910" s="16" t="str">
        <f ca="1">IF(ROW()-1&lt;=DataRows_IBE,OFFSET(InstrumenteIBE!$A$1,ROW()-2,COLUMN(),1,1),IF(ROW()-2 &lt;= DataRows,OFFSET(MeineInstrumente!$A$9,ROW()-DataRows_IBE-1,COLUMN(),1,1),""))</f>
        <v/>
      </c>
      <c r="E910" t="str">
        <f t="shared" ca="1" si="14"/>
        <v/>
      </c>
      <c r="F910" t="str">
        <f ca="1">IF(ROW()-1&lt;=DataRows_IBE,OFFSET(InstrumenteIBE!$A$1,ROW()-2,COLUMN()-COLUMN($F$1),1,1),IF(ROW()-2 &lt;= DataRows,OFFSET(MeineInstrumente!$A$9,ROW()-DataRows_IBE-1,COLUMN()-COLUMN($F$1),1,1),""))</f>
        <v/>
      </c>
    </row>
    <row r="911" spans="1:6" x14ac:dyDescent="0.25">
      <c r="A911" t="str">
        <f ca="1">IF(ROW()-1&lt;=DataRows_IBE,OFFSET(InstrumenteIBE!$A$1,ROW()-2,COLUMN(),1,1),IF(ROW()-2 &lt;= DataRows,OFFSET(MeineInstrumente!$A$9,ROW()-DataRows_IBE-1,COLUMN(),1,1),""))</f>
        <v/>
      </c>
      <c r="B911" t="str">
        <f ca="1">IF(ROW()-1&lt;=DataRows_IBE,OFFSET(InstrumenteIBE!$A$1,ROW()-2,COLUMN(),1,1),IF(ROW()-2 &lt;= DataRows,OFFSET(MeineInstrumente!$A$9,ROW()-DataRows_IBE-1,COLUMN(),1,1),""))</f>
        <v/>
      </c>
      <c r="C911" t="str">
        <f ca="1">IF(ROW()-1&lt;=DataRows_IBE,OFFSET(InstrumenteIBE!$A$1,ROW()-2,COLUMN(),1,1),IF(ROW()-2 &lt;= DataRows,OFFSET(MeineInstrumente!$A$9,ROW()-DataRows_IBE-1,COLUMN(),1,1),""))</f>
        <v/>
      </c>
      <c r="D911" s="16" t="str">
        <f ca="1">IF(ROW()-1&lt;=DataRows_IBE,OFFSET(InstrumenteIBE!$A$1,ROW()-2,COLUMN(),1,1),IF(ROW()-2 &lt;= DataRows,OFFSET(MeineInstrumente!$A$9,ROW()-DataRows_IBE-1,COLUMN(),1,1),""))</f>
        <v/>
      </c>
      <c r="E911" t="str">
        <f t="shared" ca="1" si="14"/>
        <v/>
      </c>
      <c r="F911" t="str">
        <f ca="1">IF(ROW()-1&lt;=DataRows_IBE,OFFSET(InstrumenteIBE!$A$1,ROW()-2,COLUMN()-COLUMN($F$1),1,1),IF(ROW()-2 &lt;= DataRows,OFFSET(MeineInstrumente!$A$9,ROW()-DataRows_IBE-1,COLUMN()-COLUMN($F$1),1,1),""))</f>
        <v/>
      </c>
    </row>
    <row r="912" spans="1:6" x14ac:dyDescent="0.25">
      <c r="A912" t="str">
        <f ca="1">IF(ROW()-1&lt;=DataRows_IBE,OFFSET(InstrumenteIBE!$A$1,ROW()-2,COLUMN(),1,1),IF(ROW()-2 &lt;= DataRows,OFFSET(MeineInstrumente!$A$9,ROW()-DataRows_IBE-1,COLUMN(),1,1),""))</f>
        <v/>
      </c>
      <c r="B912" t="str">
        <f ca="1">IF(ROW()-1&lt;=DataRows_IBE,OFFSET(InstrumenteIBE!$A$1,ROW()-2,COLUMN(),1,1),IF(ROW()-2 &lt;= DataRows,OFFSET(MeineInstrumente!$A$9,ROW()-DataRows_IBE-1,COLUMN(),1,1),""))</f>
        <v/>
      </c>
      <c r="C912" t="str">
        <f ca="1">IF(ROW()-1&lt;=DataRows_IBE,OFFSET(InstrumenteIBE!$A$1,ROW()-2,COLUMN(),1,1),IF(ROW()-2 &lt;= DataRows,OFFSET(MeineInstrumente!$A$9,ROW()-DataRows_IBE-1,COLUMN(),1,1),""))</f>
        <v/>
      </c>
      <c r="D912" s="16" t="str">
        <f ca="1">IF(ROW()-1&lt;=DataRows_IBE,OFFSET(InstrumenteIBE!$A$1,ROW()-2,COLUMN(),1,1),IF(ROW()-2 &lt;= DataRows,OFFSET(MeineInstrumente!$A$9,ROW()-DataRows_IBE-1,COLUMN(),1,1),""))</f>
        <v/>
      </c>
      <c r="E912" t="str">
        <f t="shared" ca="1" si="14"/>
        <v/>
      </c>
      <c r="F912" t="str">
        <f ca="1">IF(ROW()-1&lt;=DataRows_IBE,OFFSET(InstrumenteIBE!$A$1,ROW()-2,COLUMN()-COLUMN($F$1),1,1),IF(ROW()-2 &lt;= DataRows,OFFSET(MeineInstrumente!$A$9,ROW()-DataRows_IBE-1,COLUMN()-COLUMN($F$1),1,1),""))</f>
        <v/>
      </c>
    </row>
    <row r="913" spans="1:6" x14ac:dyDescent="0.25">
      <c r="A913" t="str">
        <f ca="1">IF(ROW()-1&lt;=DataRows_IBE,OFFSET(InstrumenteIBE!$A$1,ROW()-2,COLUMN(),1,1),IF(ROW()-2 &lt;= DataRows,OFFSET(MeineInstrumente!$A$9,ROW()-DataRows_IBE-1,COLUMN(),1,1),""))</f>
        <v/>
      </c>
      <c r="B913" t="str">
        <f ca="1">IF(ROW()-1&lt;=DataRows_IBE,OFFSET(InstrumenteIBE!$A$1,ROW()-2,COLUMN(),1,1),IF(ROW()-2 &lt;= DataRows,OFFSET(MeineInstrumente!$A$9,ROW()-DataRows_IBE-1,COLUMN(),1,1),""))</f>
        <v/>
      </c>
      <c r="C913" t="str">
        <f ca="1">IF(ROW()-1&lt;=DataRows_IBE,OFFSET(InstrumenteIBE!$A$1,ROW()-2,COLUMN(),1,1),IF(ROW()-2 &lt;= DataRows,OFFSET(MeineInstrumente!$A$9,ROW()-DataRows_IBE-1,COLUMN(),1,1),""))</f>
        <v/>
      </c>
      <c r="D913" s="16" t="str">
        <f ca="1">IF(ROW()-1&lt;=DataRows_IBE,OFFSET(InstrumenteIBE!$A$1,ROW()-2,COLUMN(),1,1),IF(ROW()-2 &lt;= DataRows,OFFSET(MeineInstrumente!$A$9,ROW()-DataRows_IBE-1,COLUMN(),1,1),""))</f>
        <v/>
      </c>
      <c r="E913" t="str">
        <f t="shared" ca="1" si="14"/>
        <v/>
      </c>
      <c r="F913" t="str">
        <f ca="1">IF(ROW()-1&lt;=DataRows_IBE,OFFSET(InstrumenteIBE!$A$1,ROW()-2,COLUMN()-COLUMN($F$1),1,1),IF(ROW()-2 &lt;= DataRows,OFFSET(MeineInstrumente!$A$9,ROW()-DataRows_IBE-1,COLUMN()-COLUMN($F$1),1,1),""))</f>
        <v/>
      </c>
    </row>
    <row r="914" spans="1:6" x14ac:dyDescent="0.25">
      <c r="A914" t="str">
        <f ca="1">IF(ROW()-1&lt;=DataRows_IBE,OFFSET(InstrumenteIBE!$A$1,ROW()-2,COLUMN(),1,1),IF(ROW()-2 &lt;= DataRows,OFFSET(MeineInstrumente!$A$9,ROW()-DataRows_IBE-1,COLUMN(),1,1),""))</f>
        <v/>
      </c>
      <c r="B914" t="str">
        <f ca="1">IF(ROW()-1&lt;=DataRows_IBE,OFFSET(InstrumenteIBE!$A$1,ROW()-2,COLUMN(),1,1),IF(ROW()-2 &lt;= DataRows,OFFSET(MeineInstrumente!$A$9,ROW()-DataRows_IBE-1,COLUMN(),1,1),""))</f>
        <v/>
      </c>
      <c r="C914" t="str">
        <f ca="1">IF(ROW()-1&lt;=DataRows_IBE,OFFSET(InstrumenteIBE!$A$1,ROW()-2,COLUMN(),1,1),IF(ROW()-2 &lt;= DataRows,OFFSET(MeineInstrumente!$A$9,ROW()-DataRows_IBE-1,COLUMN(),1,1),""))</f>
        <v/>
      </c>
      <c r="D914" s="16" t="str">
        <f ca="1">IF(ROW()-1&lt;=DataRows_IBE,OFFSET(InstrumenteIBE!$A$1,ROW()-2,COLUMN(),1,1),IF(ROW()-2 &lt;= DataRows,OFFSET(MeineInstrumente!$A$9,ROW()-DataRows_IBE-1,COLUMN(),1,1),""))</f>
        <v/>
      </c>
      <c r="E914" t="str">
        <f t="shared" ca="1" si="14"/>
        <v/>
      </c>
      <c r="F914" t="str">
        <f ca="1">IF(ROW()-1&lt;=DataRows_IBE,OFFSET(InstrumenteIBE!$A$1,ROW()-2,COLUMN()-COLUMN($F$1),1,1),IF(ROW()-2 &lt;= DataRows,OFFSET(MeineInstrumente!$A$9,ROW()-DataRows_IBE-1,COLUMN()-COLUMN($F$1),1,1),""))</f>
        <v/>
      </c>
    </row>
    <row r="915" spans="1:6" x14ac:dyDescent="0.25">
      <c r="A915" t="str">
        <f ca="1">IF(ROW()-1&lt;=DataRows_IBE,OFFSET(InstrumenteIBE!$A$1,ROW()-2,COLUMN(),1,1),IF(ROW()-2 &lt;= DataRows,OFFSET(MeineInstrumente!$A$9,ROW()-DataRows_IBE-1,COLUMN(),1,1),""))</f>
        <v/>
      </c>
      <c r="B915" t="str">
        <f ca="1">IF(ROW()-1&lt;=DataRows_IBE,OFFSET(InstrumenteIBE!$A$1,ROW()-2,COLUMN(),1,1),IF(ROW()-2 &lt;= DataRows,OFFSET(MeineInstrumente!$A$9,ROW()-DataRows_IBE-1,COLUMN(),1,1),""))</f>
        <v/>
      </c>
      <c r="C915" t="str">
        <f ca="1">IF(ROW()-1&lt;=DataRows_IBE,OFFSET(InstrumenteIBE!$A$1,ROW()-2,COLUMN(),1,1),IF(ROW()-2 &lt;= DataRows,OFFSET(MeineInstrumente!$A$9,ROW()-DataRows_IBE-1,COLUMN(),1,1),""))</f>
        <v/>
      </c>
      <c r="D915" s="16" t="str">
        <f ca="1">IF(ROW()-1&lt;=DataRows_IBE,OFFSET(InstrumenteIBE!$A$1,ROW()-2,COLUMN(),1,1),IF(ROW()-2 &lt;= DataRows,OFFSET(MeineInstrumente!$A$9,ROW()-DataRows_IBE-1,COLUMN(),1,1),""))</f>
        <v/>
      </c>
      <c r="E915" t="str">
        <f t="shared" ca="1" si="14"/>
        <v/>
      </c>
      <c r="F915" t="str">
        <f ca="1">IF(ROW()-1&lt;=DataRows_IBE,OFFSET(InstrumenteIBE!$A$1,ROW()-2,COLUMN()-COLUMN($F$1),1,1),IF(ROW()-2 &lt;= DataRows,OFFSET(MeineInstrumente!$A$9,ROW()-DataRows_IBE-1,COLUMN()-COLUMN($F$1),1,1),""))</f>
        <v/>
      </c>
    </row>
    <row r="916" spans="1:6" x14ac:dyDescent="0.25">
      <c r="A916" t="str">
        <f ca="1">IF(ROW()-1&lt;=DataRows_IBE,OFFSET(InstrumenteIBE!$A$1,ROW()-2,COLUMN(),1,1),IF(ROW()-2 &lt;= DataRows,OFFSET(MeineInstrumente!$A$9,ROW()-DataRows_IBE-1,COLUMN(),1,1),""))</f>
        <v/>
      </c>
      <c r="B916" t="str">
        <f ca="1">IF(ROW()-1&lt;=DataRows_IBE,OFFSET(InstrumenteIBE!$A$1,ROW()-2,COLUMN(),1,1),IF(ROW()-2 &lt;= DataRows,OFFSET(MeineInstrumente!$A$9,ROW()-DataRows_IBE-1,COLUMN(),1,1),""))</f>
        <v/>
      </c>
      <c r="C916" t="str">
        <f ca="1">IF(ROW()-1&lt;=DataRows_IBE,OFFSET(InstrumenteIBE!$A$1,ROW()-2,COLUMN(),1,1),IF(ROW()-2 &lt;= DataRows,OFFSET(MeineInstrumente!$A$9,ROW()-DataRows_IBE-1,COLUMN(),1,1),""))</f>
        <v/>
      </c>
      <c r="D916" s="16" t="str">
        <f ca="1">IF(ROW()-1&lt;=DataRows_IBE,OFFSET(InstrumenteIBE!$A$1,ROW()-2,COLUMN(),1,1),IF(ROW()-2 &lt;= DataRows,OFFSET(MeineInstrumente!$A$9,ROW()-DataRows_IBE-1,COLUMN(),1,1),""))</f>
        <v/>
      </c>
      <c r="E916" t="str">
        <f t="shared" ca="1" si="14"/>
        <v/>
      </c>
      <c r="F916" t="str">
        <f ca="1">IF(ROW()-1&lt;=DataRows_IBE,OFFSET(InstrumenteIBE!$A$1,ROW()-2,COLUMN()-COLUMN($F$1),1,1),IF(ROW()-2 &lt;= DataRows,OFFSET(MeineInstrumente!$A$9,ROW()-DataRows_IBE-1,COLUMN()-COLUMN($F$1),1,1),""))</f>
        <v/>
      </c>
    </row>
    <row r="917" spans="1:6" x14ac:dyDescent="0.25">
      <c r="A917" t="str">
        <f ca="1">IF(ROW()-1&lt;=DataRows_IBE,OFFSET(InstrumenteIBE!$A$1,ROW()-2,COLUMN(),1,1),IF(ROW()-2 &lt;= DataRows,OFFSET(MeineInstrumente!$A$9,ROW()-DataRows_IBE-1,COLUMN(),1,1),""))</f>
        <v/>
      </c>
      <c r="B917" t="str">
        <f ca="1">IF(ROW()-1&lt;=DataRows_IBE,OFFSET(InstrumenteIBE!$A$1,ROW()-2,COLUMN(),1,1),IF(ROW()-2 &lt;= DataRows,OFFSET(MeineInstrumente!$A$9,ROW()-DataRows_IBE-1,COLUMN(),1,1),""))</f>
        <v/>
      </c>
      <c r="C917" t="str">
        <f ca="1">IF(ROW()-1&lt;=DataRows_IBE,OFFSET(InstrumenteIBE!$A$1,ROW()-2,COLUMN(),1,1),IF(ROW()-2 &lt;= DataRows,OFFSET(MeineInstrumente!$A$9,ROW()-DataRows_IBE-1,COLUMN(),1,1),""))</f>
        <v/>
      </c>
      <c r="D917" s="16" t="str">
        <f ca="1">IF(ROW()-1&lt;=DataRows_IBE,OFFSET(InstrumenteIBE!$A$1,ROW()-2,COLUMN(),1,1),IF(ROW()-2 &lt;= DataRows,OFFSET(MeineInstrumente!$A$9,ROW()-DataRows_IBE-1,COLUMN(),1,1),""))</f>
        <v/>
      </c>
      <c r="E917" t="str">
        <f t="shared" ca="1" si="14"/>
        <v/>
      </c>
      <c r="F917" t="str">
        <f ca="1">IF(ROW()-1&lt;=DataRows_IBE,OFFSET(InstrumenteIBE!$A$1,ROW()-2,COLUMN()-COLUMN($F$1),1,1),IF(ROW()-2 &lt;= DataRows,OFFSET(MeineInstrumente!$A$9,ROW()-DataRows_IBE-1,COLUMN()-COLUMN($F$1),1,1),""))</f>
        <v/>
      </c>
    </row>
    <row r="918" spans="1:6" x14ac:dyDescent="0.25">
      <c r="A918" t="str">
        <f ca="1">IF(ROW()-1&lt;=DataRows_IBE,OFFSET(InstrumenteIBE!$A$1,ROW()-2,COLUMN(),1,1),IF(ROW()-2 &lt;= DataRows,OFFSET(MeineInstrumente!$A$9,ROW()-DataRows_IBE-1,COLUMN(),1,1),""))</f>
        <v/>
      </c>
      <c r="B918" t="str">
        <f ca="1">IF(ROW()-1&lt;=DataRows_IBE,OFFSET(InstrumenteIBE!$A$1,ROW()-2,COLUMN(),1,1),IF(ROW()-2 &lt;= DataRows,OFFSET(MeineInstrumente!$A$9,ROW()-DataRows_IBE-1,COLUMN(),1,1),""))</f>
        <v/>
      </c>
      <c r="C918" t="str">
        <f ca="1">IF(ROW()-1&lt;=DataRows_IBE,OFFSET(InstrumenteIBE!$A$1,ROW()-2,COLUMN(),1,1),IF(ROW()-2 &lt;= DataRows,OFFSET(MeineInstrumente!$A$9,ROW()-DataRows_IBE-1,COLUMN(),1,1),""))</f>
        <v/>
      </c>
      <c r="D918" s="16" t="str">
        <f ca="1">IF(ROW()-1&lt;=DataRows_IBE,OFFSET(InstrumenteIBE!$A$1,ROW()-2,COLUMN(),1,1),IF(ROW()-2 &lt;= DataRows,OFFSET(MeineInstrumente!$A$9,ROW()-DataRows_IBE-1,COLUMN(),1,1),""))</f>
        <v/>
      </c>
      <c r="E918" t="str">
        <f t="shared" ca="1" si="14"/>
        <v/>
      </c>
      <c r="F918" t="str">
        <f ca="1">IF(ROW()-1&lt;=DataRows_IBE,OFFSET(InstrumenteIBE!$A$1,ROW()-2,COLUMN()-COLUMN($F$1),1,1),IF(ROW()-2 &lt;= DataRows,OFFSET(MeineInstrumente!$A$9,ROW()-DataRows_IBE-1,COLUMN()-COLUMN($F$1),1,1),""))</f>
        <v/>
      </c>
    </row>
    <row r="919" spans="1:6" x14ac:dyDescent="0.25">
      <c r="A919" t="str">
        <f ca="1">IF(ROW()-1&lt;=DataRows_IBE,OFFSET(InstrumenteIBE!$A$1,ROW()-2,COLUMN(),1,1),IF(ROW()-2 &lt;= DataRows,OFFSET(MeineInstrumente!$A$9,ROW()-DataRows_IBE-1,COLUMN(),1,1),""))</f>
        <v/>
      </c>
      <c r="B919" t="str">
        <f ca="1">IF(ROW()-1&lt;=DataRows_IBE,OFFSET(InstrumenteIBE!$A$1,ROW()-2,COLUMN(),1,1),IF(ROW()-2 &lt;= DataRows,OFFSET(MeineInstrumente!$A$9,ROW()-DataRows_IBE-1,COLUMN(),1,1),""))</f>
        <v/>
      </c>
      <c r="C919" t="str">
        <f ca="1">IF(ROW()-1&lt;=DataRows_IBE,OFFSET(InstrumenteIBE!$A$1,ROW()-2,COLUMN(),1,1),IF(ROW()-2 &lt;= DataRows,OFFSET(MeineInstrumente!$A$9,ROW()-DataRows_IBE-1,COLUMN(),1,1),""))</f>
        <v/>
      </c>
      <c r="D919" s="16" t="str">
        <f ca="1">IF(ROW()-1&lt;=DataRows_IBE,OFFSET(InstrumenteIBE!$A$1,ROW()-2,COLUMN(),1,1),IF(ROW()-2 &lt;= DataRows,OFFSET(MeineInstrumente!$A$9,ROW()-DataRows_IBE-1,COLUMN(),1,1),""))</f>
        <v/>
      </c>
      <c r="E919" t="str">
        <f t="shared" ca="1" si="14"/>
        <v/>
      </c>
      <c r="F919" t="str">
        <f ca="1">IF(ROW()-1&lt;=DataRows_IBE,OFFSET(InstrumenteIBE!$A$1,ROW()-2,COLUMN()-COLUMN($F$1),1,1),IF(ROW()-2 &lt;= DataRows,OFFSET(MeineInstrumente!$A$9,ROW()-DataRows_IBE-1,COLUMN()-COLUMN($F$1),1,1),""))</f>
        <v/>
      </c>
    </row>
    <row r="920" spans="1:6" x14ac:dyDescent="0.25">
      <c r="A920" t="str">
        <f ca="1">IF(ROW()-1&lt;=DataRows_IBE,OFFSET(InstrumenteIBE!$A$1,ROW()-2,COLUMN(),1,1),IF(ROW()-2 &lt;= DataRows,OFFSET(MeineInstrumente!$A$9,ROW()-DataRows_IBE-1,COLUMN(),1,1),""))</f>
        <v/>
      </c>
      <c r="B920" t="str">
        <f ca="1">IF(ROW()-1&lt;=DataRows_IBE,OFFSET(InstrumenteIBE!$A$1,ROW()-2,COLUMN(),1,1),IF(ROW()-2 &lt;= DataRows,OFFSET(MeineInstrumente!$A$9,ROW()-DataRows_IBE-1,COLUMN(),1,1),""))</f>
        <v/>
      </c>
      <c r="C920" t="str">
        <f ca="1">IF(ROW()-1&lt;=DataRows_IBE,OFFSET(InstrumenteIBE!$A$1,ROW()-2,COLUMN(),1,1),IF(ROW()-2 &lt;= DataRows,OFFSET(MeineInstrumente!$A$9,ROW()-DataRows_IBE-1,COLUMN(),1,1),""))</f>
        <v/>
      </c>
      <c r="D920" s="16" t="str">
        <f ca="1">IF(ROW()-1&lt;=DataRows_IBE,OFFSET(InstrumenteIBE!$A$1,ROW()-2,COLUMN(),1,1),IF(ROW()-2 &lt;= DataRows,OFFSET(MeineInstrumente!$A$9,ROW()-DataRows_IBE-1,COLUMN(),1,1),""))</f>
        <v/>
      </c>
      <c r="E920" t="str">
        <f t="shared" ca="1" si="14"/>
        <v/>
      </c>
      <c r="F920" t="str">
        <f ca="1">IF(ROW()-1&lt;=DataRows_IBE,OFFSET(InstrumenteIBE!$A$1,ROW()-2,COLUMN()-COLUMN($F$1),1,1),IF(ROW()-2 &lt;= DataRows,OFFSET(MeineInstrumente!$A$9,ROW()-DataRows_IBE-1,COLUMN()-COLUMN($F$1),1,1),""))</f>
        <v/>
      </c>
    </row>
    <row r="921" spans="1:6" x14ac:dyDescent="0.25">
      <c r="A921" t="str">
        <f ca="1">IF(ROW()-1&lt;=DataRows_IBE,OFFSET(InstrumenteIBE!$A$1,ROW()-2,COLUMN(),1,1),IF(ROW()-2 &lt;= DataRows,OFFSET(MeineInstrumente!$A$9,ROW()-DataRows_IBE-1,COLUMN(),1,1),""))</f>
        <v/>
      </c>
      <c r="B921" t="str">
        <f ca="1">IF(ROW()-1&lt;=DataRows_IBE,OFFSET(InstrumenteIBE!$A$1,ROW()-2,COLUMN(),1,1),IF(ROW()-2 &lt;= DataRows,OFFSET(MeineInstrumente!$A$9,ROW()-DataRows_IBE-1,COLUMN(),1,1),""))</f>
        <v/>
      </c>
      <c r="C921" t="str">
        <f ca="1">IF(ROW()-1&lt;=DataRows_IBE,OFFSET(InstrumenteIBE!$A$1,ROW()-2,COLUMN(),1,1),IF(ROW()-2 &lt;= DataRows,OFFSET(MeineInstrumente!$A$9,ROW()-DataRows_IBE-1,COLUMN(),1,1),""))</f>
        <v/>
      </c>
      <c r="D921" s="16" t="str">
        <f ca="1">IF(ROW()-1&lt;=DataRows_IBE,OFFSET(InstrumenteIBE!$A$1,ROW()-2,COLUMN(),1,1),IF(ROW()-2 &lt;= DataRows,OFFSET(MeineInstrumente!$A$9,ROW()-DataRows_IBE-1,COLUMN(),1,1),""))</f>
        <v/>
      </c>
      <c r="E921" t="str">
        <f t="shared" ca="1" si="14"/>
        <v/>
      </c>
      <c r="F921" t="str">
        <f ca="1">IF(ROW()-1&lt;=DataRows_IBE,OFFSET(InstrumenteIBE!$A$1,ROW()-2,COLUMN()-COLUMN($F$1),1,1),IF(ROW()-2 &lt;= DataRows,OFFSET(MeineInstrumente!$A$9,ROW()-DataRows_IBE-1,COLUMN()-COLUMN($F$1),1,1),""))</f>
        <v/>
      </c>
    </row>
    <row r="922" spans="1:6" x14ac:dyDescent="0.25">
      <c r="A922" t="str">
        <f ca="1">IF(ROW()-1&lt;=DataRows_IBE,OFFSET(InstrumenteIBE!$A$1,ROW()-2,COLUMN(),1,1),IF(ROW()-2 &lt;= DataRows,OFFSET(MeineInstrumente!$A$9,ROW()-DataRows_IBE-1,COLUMN(),1,1),""))</f>
        <v/>
      </c>
      <c r="B922" t="str">
        <f ca="1">IF(ROW()-1&lt;=DataRows_IBE,OFFSET(InstrumenteIBE!$A$1,ROW()-2,COLUMN(),1,1),IF(ROW()-2 &lt;= DataRows,OFFSET(MeineInstrumente!$A$9,ROW()-DataRows_IBE-1,COLUMN(),1,1),""))</f>
        <v/>
      </c>
      <c r="C922" t="str">
        <f ca="1">IF(ROW()-1&lt;=DataRows_IBE,OFFSET(InstrumenteIBE!$A$1,ROW()-2,COLUMN(),1,1),IF(ROW()-2 &lt;= DataRows,OFFSET(MeineInstrumente!$A$9,ROW()-DataRows_IBE-1,COLUMN(),1,1),""))</f>
        <v/>
      </c>
      <c r="D922" s="16" t="str">
        <f ca="1">IF(ROW()-1&lt;=DataRows_IBE,OFFSET(InstrumenteIBE!$A$1,ROW()-2,COLUMN(),1,1),IF(ROW()-2 &lt;= DataRows,OFFSET(MeineInstrumente!$A$9,ROW()-DataRows_IBE-1,COLUMN(),1,1),""))</f>
        <v/>
      </c>
      <c r="E922" t="str">
        <f t="shared" ca="1" si="14"/>
        <v/>
      </c>
      <c r="F922" t="str">
        <f ca="1">IF(ROW()-1&lt;=DataRows_IBE,OFFSET(InstrumenteIBE!$A$1,ROW()-2,COLUMN()-COLUMN($F$1),1,1),IF(ROW()-2 &lt;= DataRows,OFFSET(MeineInstrumente!$A$9,ROW()-DataRows_IBE-1,COLUMN()-COLUMN($F$1),1,1),""))</f>
        <v/>
      </c>
    </row>
    <row r="923" spans="1:6" x14ac:dyDescent="0.25">
      <c r="A923" t="str">
        <f ca="1">IF(ROW()-1&lt;=DataRows_IBE,OFFSET(InstrumenteIBE!$A$1,ROW()-2,COLUMN(),1,1),IF(ROW()-2 &lt;= DataRows,OFFSET(MeineInstrumente!$A$9,ROW()-DataRows_IBE-1,COLUMN(),1,1),""))</f>
        <v/>
      </c>
      <c r="B923" t="str">
        <f ca="1">IF(ROW()-1&lt;=DataRows_IBE,OFFSET(InstrumenteIBE!$A$1,ROW()-2,COLUMN(),1,1),IF(ROW()-2 &lt;= DataRows,OFFSET(MeineInstrumente!$A$9,ROW()-DataRows_IBE-1,COLUMN(),1,1),""))</f>
        <v/>
      </c>
      <c r="C923" t="str">
        <f ca="1">IF(ROW()-1&lt;=DataRows_IBE,OFFSET(InstrumenteIBE!$A$1,ROW()-2,COLUMN(),1,1),IF(ROW()-2 &lt;= DataRows,OFFSET(MeineInstrumente!$A$9,ROW()-DataRows_IBE-1,COLUMN(),1,1),""))</f>
        <v/>
      </c>
      <c r="D923" s="16" t="str">
        <f ca="1">IF(ROW()-1&lt;=DataRows_IBE,OFFSET(InstrumenteIBE!$A$1,ROW()-2,COLUMN(),1,1),IF(ROW()-2 &lt;= DataRows,OFFSET(MeineInstrumente!$A$9,ROW()-DataRows_IBE-1,COLUMN(),1,1),""))</f>
        <v/>
      </c>
      <c r="E923" t="str">
        <f t="shared" ca="1" si="14"/>
        <v/>
      </c>
      <c r="F923" t="str">
        <f ca="1">IF(ROW()-1&lt;=DataRows_IBE,OFFSET(InstrumenteIBE!$A$1,ROW()-2,COLUMN()-COLUMN($F$1),1,1),IF(ROW()-2 &lt;= DataRows,OFFSET(MeineInstrumente!$A$9,ROW()-DataRows_IBE-1,COLUMN()-COLUMN($F$1),1,1),""))</f>
        <v/>
      </c>
    </row>
    <row r="924" spans="1:6" x14ac:dyDescent="0.25">
      <c r="A924" t="str">
        <f ca="1">IF(ROW()-1&lt;=DataRows_IBE,OFFSET(InstrumenteIBE!$A$1,ROW()-2,COLUMN(),1,1),IF(ROW()-2 &lt;= DataRows,OFFSET(MeineInstrumente!$A$9,ROW()-DataRows_IBE-1,COLUMN(),1,1),""))</f>
        <v/>
      </c>
      <c r="B924" t="str">
        <f ca="1">IF(ROW()-1&lt;=DataRows_IBE,OFFSET(InstrumenteIBE!$A$1,ROW()-2,COLUMN(),1,1),IF(ROW()-2 &lt;= DataRows,OFFSET(MeineInstrumente!$A$9,ROW()-DataRows_IBE-1,COLUMN(),1,1),""))</f>
        <v/>
      </c>
      <c r="C924" t="str">
        <f ca="1">IF(ROW()-1&lt;=DataRows_IBE,OFFSET(InstrumenteIBE!$A$1,ROW()-2,COLUMN(),1,1),IF(ROW()-2 &lt;= DataRows,OFFSET(MeineInstrumente!$A$9,ROW()-DataRows_IBE-1,COLUMN(),1,1),""))</f>
        <v/>
      </c>
      <c r="D924" s="16" t="str">
        <f ca="1">IF(ROW()-1&lt;=DataRows_IBE,OFFSET(InstrumenteIBE!$A$1,ROW()-2,COLUMN(),1,1),IF(ROW()-2 &lt;= DataRows,OFFSET(MeineInstrumente!$A$9,ROW()-DataRows_IBE-1,COLUMN(),1,1),""))</f>
        <v/>
      </c>
      <c r="E924" t="str">
        <f t="shared" ca="1" si="14"/>
        <v/>
      </c>
      <c r="F924" t="str">
        <f ca="1">IF(ROW()-1&lt;=DataRows_IBE,OFFSET(InstrumenteIBE!$A$1,ROW()-2,COLUMN()-COLUMN($F$1),1,1),IF(ROW()-2 &lt;= DataRows,OFFSET(MeineInstrumente!$A$9,ROW()-DataRows_IBE-1,COLUMN()-COLUMN($F$1),1,1),""))</f>
        <v/>
      </c>
    </row>
    <row r="925" spans="1:6" x14ac:dyDescent="0.25">
      <c r="A925" t="str">
        <f ca="1">IF(ROW()-1&lt;=DataRows_IBE,OFFSET(InstrumenteIBE!$A$1,ROW()-2,COLUMN(),1,1),IF(ROW()-2 &lt;= DataRows,OFFSET(MeineInstrumente!$A$9,ROW()-DataRows_IBE-1,COLUMN(),1,1),""))</f>
        <v/>
      </c>
      <c r="B925" t="str">
        <f ca="1">IF(ROW()-1&lt;=DataRows_IBE,OFFSET(InstrumenteIBE!$A$1,ROW()-2,COLUMN(),1,1),IF(ROW()-2 &lt;= DataRows,OFFSET(MeineInstrumente!$A$9,ROW()-DataRows_IBE-1,COLUMN(),1,1),""))</f>
        <v/>
      </c>
      <c r="C925" t="str">
        <f ca="1">IF(ROW()-1&lt;=DataRows_IBE,OFFSET(InstrumenteIBE!$A$1,ROW()-2,COLUMN(),1,1),IF(ROW()-2 &lt;= DataRows,OFFSET(MeineInstrumente!$A$9,ROW()-DataRows_IBE-1,COLUMN(),1,1),""))</f>
        <v/>
      </c>
      <c r="D925" s="16" t="str">
        <f ca="1">IF(ROW()-1&lt;=DataRows_IBE,OFFSET(InstrumenteIBE!$A$1,ROW()-2,COLUMN(),1,1),IF(ROW()-2 &lt;= DataRows,OFFSET(MeineInstrumente!$A$9,ROW()-DataRows_IBE-1,COLUMN(),1,1),""))</f>
        <v/>
      </c>
      <c r="E925" t="str">
        <f t="shared" ca="1" si="14"/>
        <v/>
      </c>
      <c r="F925" t="str">
        <f ca="1">IF(ROW()-1&lt;=DataRows_IBE,OFFSET(InstrumenteIBE!$A$1,ROW()-2,COLUMN()-COLUMN($F$1),1,1),IF(ROW()-2 &lt;= DataRows,OFFSET(MeineInstrumente!$A$9,ROW()-DataRows_IBE-1,COLUMN()-COLUMN($F$1),1,1),""))</f>
        <v/>
      </c>
    </row>
    <row r="926" spans="1:6" x14ac:dyDescent="0.25">
      <c r="A926" t="str">
        <f ca="1">IF(ROW()-1&lt;=DataRows_IBE,OFFSET(InstrumenteIBE!$A$1,ROW()-2,COLUMN(),1,1),IF(ROW()-2 &lt;= DataRows,OFFSET(MeineInstrumente!$A$9,ROW()-DataRows_IBE-1,COLUMN(),1,1),""))</f>
        <v/>
      </c>
      <c r="B926" t="str">
        <f ca="1">IF(ROW()-1&lt;=DataRows_IBE,OFFSET(InstrumenteIBE!$A$1,ROW()-2,COLUMN(),1,1),IF(ROW()-2 &lt;= DataRows,OFFSET(MeineInstrumente!$A$9,ROW()-DataRows_IBE-1,COLUMN(),1,1),""))</f>
        <v/>
      </c>
      <c r="C926" t="str">
        <f ca="1">IF(ROW()-1&lt;=DataRows_IBE,OFFSET(InstrumenteIBE!$A$1,ROW()-2,COLUMN(),1,1),IF(ROW()-2 &lt;= DataRows,OFFSET(MeineInstrumente!$A$9,ROW()-DataRows_IBE-1,COLUMN(),1,1),""))</f>
        <v/>
      </c>
      <c r="D926" s="16" t="str">
        <f ca="1">IF(ROW()-1&lt;=DataRows_IBE,OFFSET(InstrumenteIBE!$A$1,ROW()-2,COLUMN(),1,1),IF(ROW()-2 &lt;= DataRows,OFFSET(MeineInstrumente!$A$9,ROW()-DataRows_IBE-1,COLUMN(),1,1),""))</f>
        <v/>
      </c>
      <c r="E926" t="str">
        <f t="shared" ca="1" si="14"/>
        <v/>
      </c>
      <c r="F926" t="str">
        <f ca="1">IF(ROW()-1&lt;=DataRows_IBE,OFFSET(InstrumenteIBE!$A$1,ROW()-2,COLUMN()-COLUMN($F$1),1,1),IF(ROW()-2 &lt;= DataRows,OFFSET(MeineInstrumente!$A$9,ROW()-DataRows_IBE-1,COLUMN()-COLUMN($F$1),1,1),""))</f>
        <v/>
      </c>
    </row>
    <row r="927" spans="1:6" x14ac:dyDescent="0.25">
      <c r="A927" t="str">
        <f ca="1">IF(ROW()-1&lt;=DataRows_IBE,OFFSET(InstrumenteIBE!$A$1,ROW()-2,COLUMN(),1,1),IF(ROW()-2 &lt;= DataRows,OFFSET(MeineInstrumente!$A$9,ROW()-DataRows_IBE-1,COLUMN(),1,1),""))</f>
        <v/>
      </c>
      <c r="B927" t="str">
        <f ca="1">IF(ROW()-1&lt;=DataRows_IBE,OFFSET(InstrumenteIBE!$A$1,ROW()-2,COLUMN(),1,1),IF(ROW()-2 &lt;= DataRows,OFFSET(MeineInstrumente!$A$9,ROW()-DataRows_IBE-1,COLUMN(),1,1),""))</f>
        <v/>
      </c>
      <c r="C927" t="str">
        <f ca="1">IF(ROW()-1&lt;=DataRows_IBE,OFFSET(InstrumenteIBE!$A$1,ROW()-2,COLUMN(),1,1),IF(ROW()-2 &lt;= DataRows,OFFSET(MeineInstrumente!$A$9,ROW()-DataRows_IBE-1,COLUMN(),1,1),""))</f>
        <v/>
      </c>
      <c r="D927" s="16" t="str">
        <f ca="1">IF(ROW()-1&lt;=DataRows_IBE,OFFSET(InstrumenteIBE!$A$1,ROW()-2,COLUMN(),1,1),IF(ROW()-2 &lt;= DataRows,OFFSET(MeineInstrumente!$A$9,ROW()-DataRows_IBE-1,COLUMN(),1,1),""))</f>
        <v/>
      </c>
      <c r="E927" t="str">
        <f t="shared" ca="1" si="14"/>
        <v/>
      </c>
      <c r="F927" t="str">
        <f ca="1">IF(ROW()-1&lt;=DataRows_IBE,OFFSET(InstrumenteIBE!$A$1,ROW()-2,COLUMN()-COLUMN($F$1),1,1),IF(ROW()-2 &lt;= DataRows,OFFSET(MeineInstrumente!$A$9,ROW()-DataRows_IBE-1,COLUMN()-COLUMN($F$1),1,1),""))</f>
        <v/>
      </c>
    </row>
    <row r="928" spans="1:6" x14ac:dyDescent="0.25">
      <c r="A928" t="str">
        <f ca="1">IF(ROW()-1&lt;=DataRows_IBE,OFFSET(InstrumenteIBE!$A$1,ROW()-2,COLUMN(),1,1),IF(ROW()-2 &lt;= DataRows,OFFSET(MeineInstrumente!$A$9,ROW()-DataRows_IBE-1,COLUMN(),1,1),""))</f>
        <v/>
      </c>
      <c r="B928" t="str">
        <f ca="1">IF(ROW()-1&lt;=DataRows_IBE,OFFSET(InstrumenteIBE!$A$1,ROW()-2,COLUMN(),1,1),IF(ROW()-2 &lt;= DataRows,OFFSET(MeineInstrumente!$A$9,ROW()-DataRows_IBE-1,COLUMN(),1,1),""))</f>
        <v/>
      </c>
      <c r="C928" t="str">
        <f ca="1">IF(ROW()-1&lt;=DataRows_IBE,OFFSET(InstrumenteIBE!$A$1,ROW()-2,COLUMN(),1,1),IF(ROW()-2 &lt;= DataRows,OFFSET(MeineInstrumente!$A$9,ROW()-DataRows_IBE-1,COLUMN(),1,1),""))</f>
        <v/>
      </c>
      <c r="D928" s="16" t="str">
        <f ca="1">IF(ROW()-1&lt;=DataRows_IBE,OFFSET(InstrumenteIBE!$A$1,ROW()-2,COLUMN(),1,1),IF(ROW()-2 &lt;= DataRows,OFFSET(MeineInstrumente!$A$9,ROW()-DataRows_IBE-1,COLUMN(),1,1),""))</f>
        <v/>
      </c>
      <c r="E928" t="str">
        <f t="shared" ca="1" si="14"/>
        <v/>
      </c>
      <c r="F928" t="str">
        <f ca="1">IF(ROW()-1&lt;=DataRows_IBE,OFFSET(InstrumenteIBE!$A$1,ROW()-2,COLUMN()-COLUMN($F$1),1,1),IF(ROW()-2 &lt;= DataRows,OFFSET(MeineInstrumente!$A$9,ROW()-DataRows_IBE-1,COLUMN()-COLUMN($F$1),1,1),""))</f>
        <v/>
      </c>
    </row>
    <row r="929" spans="1:6" x14ac:dyDescent="0.25">
      <c r="A929" t="str">
        <f ca="1">IF(ROW()-1&lt;=DataRows_IBE,OFFSET(InstrumenteIBE!$A$1,ROW()-2,COLUMN(),1,1),IF(ROW()-2 &lt;= DataRows,OFFSET(MeineInstrumente!$A$9,ROW()-DataRows_IBE-1,COLUMN(),1,1),""))</f>
        <v/>
      </c>
      <c r="B929" t="str">
        <f ca="1">IF(ROW()-1&lt;=DataRows_IBE,OFFSET(InstrumenteIBE!$A$1,ROW()-2,COLUMN(),1,1),IF(ROW()-2 &lt;= DataRows,OFFSET(MeineInstrumente!$A$9,ROW()-DataRows_IBE-1,COLUMN(),1,1),""))</f>
        <v/>
      </c>
      <c r="C929" t="str">
        <f ca="1">IF(ROW()-1&lt;=DataRows_IBE,OFFSET(InstrumenteIBE!$A$1,ROW()-2,COLUMN(),1,1),IF(ROW()-2 &lt;= DataRows,OFFSET(MeineInstrumente!$A$9,ROW()-DataRows_IBE-1,COLUMN(),1,1),""))</f>
        <v/>
      </c>
      <c r="D929" s="16" t="str">
        <f ca="1">IF(ROW()-1&lt;=DataRows_IBE,OFFSET(InstrumenteIBE!$A$1,ROW()-2,COLUMN(),1,1),IF(ROW()-2 &lt;= DataRows,OFFSET(MeineInstrumente!$A$9,ROW()-DataRows_IBE-1,COLUMN(),1,1),""))</f>
        <v/>
      </c>
      <c r="E929" t="str">
        <f t="shared" ca="1" si="14"/>
        <v/>
      </c>
      <c r="F929" t="str">
        <f ca="1">IF(ROW()-1&lt;=DataRows_IBE,OFFSET(InstrumenteIBE!$A$1,ROW()-2,COLUMN()-COLUMN($F$1),1,1),IF(ROW()-2 &lt;= DataRows,OFFSET(MeineInstrumente!$A$9,ROW()-DataRows_IBE-1,COLUMN()-COLUMN($F$1),1,1),""))</f>
        <v/>
      </c>
    </row>
    <row r="930" spans="1:6" x14ac:dyDescent="0.25">
      <c r="A930" t="str">
        <f ca="1">IF(ROW()-1&lt;=DataRows_IBE,OFFSET(InstrumenteIBE!$A$1,ROW()-2,COLUMN(),1,1),IF(ROW()-2 &lt;= DataRows,OFFSET(MeineInstrumente!$A$9,ROW()-DataRows_IBE-1,COLUMN(),1,1),""))</f>
        <v/>
      </c>
      <c r="B930" t="str">
        <f ca="1">IF(ROW()-1&lt;=DataRows_IBE,OFFSET(InstrumenteIBE!$A$1,ROW()-2,COLUMN(),1,1),IF(ROW()-2 &lt;= DataRows,OFFSET(MeineInstrumente!$A$9,ROW()-DataRows_IBE-1,COLUMN(),1,1),""))</f>
        <v/>
      </c>
      <c r="C930" t="str">
        <f ca="1">IF(ROW()-1&lt;=DataRows_IBE,OFFSET(InstrumenteIBE!$A$1,ROW()-2,COLUMN(),1,1),IF(ROW()-2 &lt;= DataRows,OFFSET(MeineInstrumente!$A$9,ROW()-DataRows_IBE-1,COLUMN(),1,1),""))</f>
        <v/>
      </c>
      <c r="D930" s="16" t="str">
        <f ca="1">IF(ROW()-1&lt;=DataRows_IBE,OFFSET(InstrumenteIBE!$A$1,ROW()-2,COLUMN(),1,1),IF(ROW()-2 &lt;= DataRows,OFFSET(MeineInstrumente!$A$9,ROW()-DataRows_IBE-1,COLUMN(),1,1),""))</f>
        <v/>
      </c>
      <c r="E930" t="str">
        <f t="shared" ca="1" si="14"/>
        <v/>
      </c>
      <c r="F930" t="str">
        <f ca="1">IF(ROW()-1&lt;=DataRows_IBE,OFFSET(InstrumenteIBE!$A$1,ROW()-2,COLUMN()-COLUMN($F$1),1,1),IF(ROW()-2 &lt;= DataRows,OFFSET(MeineInstrumente!$A$9,ROW()-DataRows_IBE-1,COLUMN()-COLUMN($F$1),1,1),""))</f>
        <v/>
      </c>
    </row>
    <row r="931" spans="1:6" x14ac:dyDescent="0.25">
      <c r="A931" t="str">
        <f ca="1">IF(ROW()-1&lt;=DataRows_IBE,OFFSET(InstrumenteIBE!$A$1,ROW()-2,COLUMN(),1,1),IF(ROW()-2 &lt;= DataRows,OFFSET(MeineInstrumente!$A$9,ROW()-DataRows_IBE-1,COLUMN(),1,1),""))</f>
        <v/>
      </c>
      <c r="B931" t="str">
        <f ca="1">IF(ROW()-1&lt;=DataRows_IBE,OFFSET(InstrumenteIBE!$A$1,ROW()-2,COLUMN(),1,1),IF(ROW()-2 &lt;= DataRows,OFFSET(MeineInstrumente!$A$9,ROW()-DataRows_IBE-1,COLUMN(),1,1),""))</f>
        <v/>
      </c>
      <c r="C931" t="str">
        <f ca="1">IF(ROW()-1&lt;=DataRows_IBE,OFFSET(InstrumenteIBE!$A$1,ROW()-2,COLUMN(),1,1),IF(ROW()-2 &lt;= DataRows,OFFSET(MeineInstrumente!$A$9,ROW()-DataRows_IBE-1,COLUMN(),1,1),""))</f>
        <v/>
      </c>
      <c r="D931" s="16" t="str">
        <f ca="1">IF(ROW()-1&lt;=DataRows_IBE,OFFSET(InstrumenteIBE!$A$1,ROW()-2,COLUMN(),1,1),IF(ROW()-2 &lt;= DataRows,OFFSET(MeineInstrumente!$A$9,ROW()-DataRows_IBE-1,COLUMN(),1,1),""))</f>
        <v/>
      </c>
      <c r="E931" t="str">
        <f t="shared" ca="1" si="14"/>
        <v/>
      </c>
      <c r="F931" t="str">
        <f ca="1">IF(ROW()-1&lt;=DataRows_IBE,OFFSET(InstrumenteIBE!$A$1,ROW()-2,COLUMN()-COLUMN($F$1),1,1),IF(ROW()-2 &lt;= DataRows,OFFSET(MeineInstrumente!$A$9,ROW()-DataRows_IBE-1,COLUMN()-COLUMN($F$1),1,1),""))</f>
        <v/>
      </c>
    </row>
    <row r="932" spans="1:6" x14ac:dyDescent="0.25">
      <c r="A932" t="str">
        <f ca="1">IF(ROW()-1&lt;=DataRows_IBE,OFFSET(InstrumenteIBE!$A$1,ROW()-2,COLUMN(),1,1),IF(ROW()-2 &lt;= DataRows,OFFSET(MeineInstrumente!$A$9,ROW()-DataRows_IBE-1,COLUMN(),1,1),""))</f>
        <v/>
      </c>
      <c r="B932" t="str">
        <f ca="1">IF(ROW()-1&lt;=DataRows_IBE,OFFSET(InstrumenteIBE!$A$1,ROW()-2,COLUMN(),1,1),IF(ROW()-2 &lt;= DataRows,OFFSET(MeineInstrumente!$A$9,ROW()-DataRows_IBE-1,COLUMN(),1,1),""))</f>
        <v/>
      </c>
      <c r="C932" t="str">
        <f ca="1">IF(ROW()-1&lt;=DataRows_IBE,OFFSET(InstrumenteIBE!$A$1,ROW()-2,COLUMN(),1,1),IF(ROW()-2 &lt;= DataRows,OFFSET(MeineInstrumente!$A$9,ROW()-DataRows_IBE-1,COLUMN(),1,1),""))</f>
        <v/>
      </c>
      <c r="D932" s="16" t="str">
        <f ca="1">IF(ROW()-1&lt;=DataRows_IBE,OFFSET(InstrumenteIBE!$A$1,ROW()-2,COLUMN(),1,1),IF(ROW()-2 &lt;= DataRows,OFFSET(MeineInstrumente!$A$9,ROW()-DataRows_IBE-1,COLUMN(),1,1),""))</f>
        <v/>
      </c>
      <c r="E932" t="str">
        <f t="shared" ca="1" si="14"/>
        <v/>
      </c>
      <c r="F932" t="str">
        <f ca="1">IF(ROW()-1&lt;=DataRows_IBE,OFFSET(InstrumenteIBE!$A$1,ROW()-2,COLUMN()-COLUMN($F$1),1,1),IF(ROW()-2 &lt;= DataRows,OFFSET(MeineInstrumente!$A$9,ROW()-DataRows_IBE-1,COLUMN()-COLUMN($F$1),1,1),""))</f>
        <v/>
      </c>
    </row>
    <row r="933" spans="1:6" x14ac:dyDescent="0.25">
      <c r="A933" t="str">
        <f ca="1">IF(ROW()-1&lt;=DataRows_IBE,OFFSET(InstrumenteIBE!$A$1,ROW()-2,COLUMN(),1,1),IF(ROW()-2 &lt;= DataRows,OFFSET(MeineInstrumente!$A$9,ROW()-DataRows_IBE-1,COLUMN(),1,1),""))</f>
        <v/>
      </c>
      <c r="B933" t="str">
        <f ca="1">IF(ROW()-1&lt;=DataRows_IBE,OFFSET(InstrumenteIBE!$A$1,ROW()-2,COLUMN(),1,1),IF(ROW()-2 &lt;= DataRows,OFFSET(MeineInstrumente!$A$9,ROW()-DataRows_IBE-1,COLUMN(),1,1),""))</f>
        <v/>
      </c>
      <c r="C933" t="str">
        <f ca="1">IF(ROW()-1&lt;=DataRows_IBE,OFFSET(InstrumenteIBE!$A$1,ROW()-2,COLUMN(),1,1),IF(ROW()-2 &lt;= DataRows,OFFSET(MeineInstrumente!$A$9,ROW()-DataRows_IBE-1,COLUMN(),1,1),""))</f>
        <v/>
      </c>
      <c r="D933" s="16" t="str">
        <f ca="1">IF(ROW()-1&lt;=DataRows_IBE,OFFSET(InstrumenteIBE!$A$1,ROW()-2,COLUMN(),1,1),IF(ROW()-2 &lt;= DataRows,OFFSET(MeineInstrumente!$A$9,ROW()-DataRows_IBE-1,COLUMN(),1,1),""))</f>
        <v/>
      </c>
      <c r="E933" t="str">
        <f t="shared" ca="1" si="14"/>
        <v/>
      </c>
      <c r="F933" t="str">
        <f ca="1">IF(ROW()-1&lt;=DataRows_IBE,OFFSET(InstrumenteIBE!$A$1,ROW()-2,COLUMN()-COLUMN($F$1),1,1),IF(ROW()-2 &lt;= DataRows,OFFSET(MeineInstrumente!$A$9,ROW()-DataRows_IBE-1,COLUMN()-COLUMN($F$1),1,1),""))</f>
        <v/>
      </c>
    </row>
    <row r="934" spans="1:6" x14ac:dyDescent="0.25">
      <c r="A934" t="str">
        <f ca="1">IF(ROW()-1&lt;=DataRows_IBE,OFFSET(InstrumenteIBE!$A$1,ROW()-2,COLUMN(),1,1),IF(ROW()-2 &lt;= DataRows,OFFSET(MeineInstrumente!$A$9,ROW()-DataRows_IBE-1,COLUMN(),1,1),""))</f>
        <v/>
      </c>
      <c r="B934" t="str">
        <f ca="1">IF(ROW()-1&lt;=DataRows_IBE,OFFSET(InstrumenteIBE!$A$1,ROW()-2,COLUMN(),1,1),IF(ROW()-2 &lt;= DataRows,OFFSET(MeineInstrumente!$A$9,ROW()-DataRows_IBE-1,COLUMN(),1,1),""))</f>
        <v/>
      </c>
      <c r="C934" t="str">
        <f ca="1">IF(ROW()-1&lt;=DataRows_IBE,OFFSET(InstrumenteIBE!$A$1,ROW()-2,COLUMN(),1,1),IF(ROW()-2 &lt;= DataRows,OFFSET(MeineInstrumente!$A$9,ROW()-DataRows_IBE-1,COLUMN(),1,1),""))</f>
        <v/>
      </c>
      <c r="D934" s="16" t="str">
        <f ca="1">IF(ROW()-1&lt;=DataRows_IBE,OFFSET(InstrumenteIBE!$A$1,ROW()-2,COLUMN(),1,1),IF(ROW()-2 &lt;= DataRows,OFFSET(MeineInstrumente!$A$9,ROW()-DataRows_IBE-1,COLUMN(),1,1),""))</f>
        <v/>
      </c>
      <c r="E934" t="str">
        <f t="shared" ca="1" si="14"/>
        <v/>
      </c>
      <c r="F934" t="str">
        <f ca="1">IF(ROW()-1&lt;=DataRows_IBE,OFFSET(InstrumenteIBE!$A$1,ROW()-2,COLUMN()-COLUMN($F$1),1,1),IF(ROW()-2 &lt;= DataRows,OFFSET(MeineInstrumente!$A$9,ROW()-DataRows_IBE-1,COLUMN()-COLUMN($F$1),1,1),""))</f>
        <v/>
      </c>
    </row>
    <row r="935" spans="1:6" x14ac:dyDescent="0.25">
      <c r="A935" t="str">
        <f ca="1">IF(ROW()-1&lt;=DataRows_IBE,OFFSET(InstrumenteIBE!$A$1,ROW()-2,COLUMN(),1,1),IF(ROW()-2 &lt;= DataRows,OFFSET(MeineInstrumente!$A$9,ROW()-DataRows_IBE-1,COLUMN(),1,1),""))</f>
        <v/>
      </c>
      <c r="B935" t="str">
        <f ca="1">IF(ROW()-1&lt;=DataRows_IBE,OFFSET(InstrumenteIBE!$A$1,ROW()-2,COLUMN(),1,1),IF(ROW()-2 &lt;= DataRows,OFFSET(MeineInstrumente!$A$9,ROW()-DataRows_IBE-1,COLUMN(),1,1),""))</f>
        <v/>
      </c>
      <c r="C935" t="str">
        <f ca="1">IF(ROW()-1&lt;=DataRows_IBE,OFFSET(InstrumenteIBE!$A$1,ROW()-2,COLUMN(),1,1),IF(ROW()-2 &lt;= DataRows,OFFSET(MeineInstrumente!$A$9,ROW()-DataRows_IBE-1,COLUMN(),1,1),""))</f>
        <v/>
      </c>
      <c r="D935" s="16" t="str">
        <f ca="1">IF(ROW()-1&lt;=DataRows_IBE,OFFSET(InstrumenteIBE!$A$1,ROW()-2,COLUMN(),1,1),IF(ROW()-2 &lt;= DataRows,OFFSET(MeineInstrumente!$A$9,ROW()-DataRows_IBE-1,COLUMN(),1,1),""))</f>
        <v/>
      </c>
      <c r="E935" t="str">
        <f t="shared" ca="1" si="14"/>
        <v/>
      </c>
      <c r="F935" t="str">
        <f ca="1">IF(ROW()-1&lt;=DataRows_IBE,OFFSET(InstrumenteIBE!$A$1,ROW()-2,COLUMN()-COLUMN($F$1),1,1),IF(ROW()-2 &lt;= DataRows,OFFSET(MeineInstrumente!$A$9,ROW()-DataRows_IBE-1,COLUMN()-COLUMN($F$1),1,1),""))</f>
        <v/>
      </c>
    </row>
    <row r="936" spans="1:6" x14ac:dyDescent="0.25">
      <c r="A936" t="str">
        <f ca="1">IF(ROW()-1&lt;=DataRows_IBE,OFFSET(InstrumenteIBE!$A$1,ROW()-2,COLUMN(),1,1),IF(ROW()-2 &lt;= DataRows,OFFSET(MeineInstrumente!$A$9,ROW()-DataRows_IBE-1,COLUMN(),1,1),""))</f>
        <v/>
      </c>
      <c r="B936" t="str">
        <f ca="1">IF(ROW()-1&lt;=DataRows_IBE,OFFSET(InstrumenteIBE!$A$1,ROW()-2,COLUMN(),1,1),IF(ROW()-2 &lt;= DataRows,OFFSET(MeineInstrumente!$A$9,ROW()-DataRows_IBE-1,COLUMN(),1,1),""))</f>
        <v/>
      </c>
      <c r="C936" t="str">
        <f ca="1">IF(ROW()-1&lt;=DataRows_IBE,OFFSET(InstrumenteIBE!$A$1,ROW()-2,COLUMN(),1,1),IF(ROW()-2 &lt;= DataRows,OFFSET(MeineInstrumente!$A$9,ROW()-DataRows_IBE-1,COLUMN(),1,1),""))</f>
        <v/>
      </c>
      <c r="D936" s="16" t="str">
        <f ca="1">IF(ROW()-1&lt;=DataRows_IBE,OFFSET(InstrumenteIBE!$A$1,ROW()-2,COLUMN(),1,1),IF(ROW()-2 &lt;= DataRows,OFFSET(MeineInstrumente!$A$9,ROW()-DataRows_IBE-1,COLUMN(),1,1),""))</f>
        <v/>
      </c>
      <c r="E936" t="str">
        <f t="shared" ca="1" si="14"/>
        <v/>
      </c>
      <c r="F936" t="str">
        <f ca="1">IF(ROW()-1&lt;=DataRows_IBE,OFFSET(InstrumenteIBE!$A$1,ROW()-2,COLUMN()-COLUMN($F$1),1,1),IF(ROW()-2 &lt;= DataRows,OFFSET(MeineInstrumente!$A$9,ROW()-DataRows_IBE-1,COLUMN()-COLUMN($F$1),1,1),""))</f>
        <v/>
      </c>
    </row>
    <row r="937" spans="1:6" x14ac:dyDescent="0.25">
      <c r="A937" t="str">
        <f ca="1">IF(ROW()-1&lt;=DataRows_IBE,OFFSET(InstrumenteIBE!$A$1,ROW()-2,COLUMN(),1,1),IF(ROW()-2 &lt;= DataRows,OFFSET(MeineInstrumente!$A$9,ROW()-DataRows_IBE-1,COLUMN(),1,1),""))</f>
        <v/>
      </c>
      <c r="B937" t="str">
        <f ca="1">IF(ROW()-1&lt;=DataRows_IBE,OFFSET(InstrumenteIBE!$A$1,ROW()-2,COLUMN(),1,1),IF(ROW()-2 &lt;= DataRows,OFFSET(MeineInstrumente!$A$9,ROW()-DataRows_IBE-1,COLUMN(),1,1),""))</f>
        <v/>
      </c>
      <c r="C937" t="str">
        <f ca="1">IF(ROW()-1&lt;=DataRows_IBE,OFFSET(InstrumenteIBE!$A$1,ROW()-2,COLUMN(),1,1),IF(ROW()-2 &lt;= DataRows,OFFSET(MeineInstrumente!$A$9,ROW()-DataRows_IBE-1,COLUMN(),1,1),""))</f>
        <v/>
      </c>
      <c r="D937" s="16" t="str">
        <f ca="1">IF(ROW()-1&lt;=DataRows_IBE,OFFSET(InstrumenteIBE!$A$1,ROW()-2,COLUMN(),1,1),IF(ROW()-2 &lt;= DataRows,OFFSET(MeineInstrumente!$A$9,ROW()-DataRows_IBE-1,COLUMN(),1,1),""))</f>
        <v/>
      </c>
      <c r="E937" t="str">
        <f t="shared" ca="1" si="14"/>
        <v/>
      </c>
      <c r="F937" t="str">
        <f ca="1">IF(ROW()-1&lt;=DataRows_IBE,OFFSET(InstrumenteIBE!$A$1,ROW()-2,COLUMN()-COLUMN($F$1),1,1),IF(ROW()-2 &lt;= DataRows,OFFSET(MeineInstrumente!$A$9,ROW()-DataRows_IBE-1,COLUMN()-COLUMN($F$1),1,1),""))</f>
        <v/>
      </c>
    </row>
    <row r="938" spans="1:6" x14ac:dyDescent="0.25">
      <c r="A938" t="str">
        <f ca="1">IF(ROW()-1&lt;=DataRows_IBE,OFFSET(InstrumenteIBE!$A$1,ROW()-2,COLUMN(),1,1),IF(ROW()-2 &lt;= DataRows,OFFSET(MeineInstrumente!$A$9,ROW()-DataRows_IBE-1,COLUMN(),1,1),""))</f>
        <v/>
      </c>
      <c r="B938" t="str">
        <f ca="1">IF(ROW()-1&lt;=DataRows_IBE,OFFSET(InstrumenteIBE!$A$1,ROW()-2,COLUMN(),1,1),IF(ROW()-2 &lt;= DataRows,OFFSET(MeineInstrumente!$A$9,ROW()-DataRows_IBE-1,COLUMN(),1,1),""))</f>
        <v/>
      </c>
      <c r="C938" t="str">
        <f ca="1">IF(ROW()-1&lt;=DataRows_IBE,OFFSET(InstrumenteIBE!$A$1,ROW()-2,COLUMN(),1,1),IF(ROW()-2 &lt;= DataRows,OFFSET(MeineInstrumente!$A$9,ROW()-DataRows_IBE-1,COLUMN(),1,1),""))</f>
        <v/>
      </c>
      <c r="D938" s="16" t="str">
        <f ca="1">IF(ROW()-1&lt;=DataRows_IBE,OFFSET(InstrumenteIBE!$A$1,ROW()-2,COLUMN(),1,1),IF(ROW()-2 &lt;= DataRows,OFFSET(MeineInstrumente!$A$9,ROW()-DataRows_IBE-1,COLUMN(),1,1),""))</f>
        <v/>
      </c>
      <c r="E938" t="str">
        <f t="shared" ca="1" si="14"/>
        <v/>
      </c>
      <c r="F938" t="str">
        <f ca="1">IF(ROW()-1&lt;=DataRows_IBE,OFFSET(InstrumenteIBE!$A$1,ROW()-2,COLUMN()-COLUMN($F$1),1,1),IF(ROW()-2 &lt;= DataRows,OFFSET(MeineInstrumente!$A$9,ROW()-DataRows_IBE-1,COLUMN()-COLUMN($F$1),1,1),""))</f>
        <v/>
      </c>
    </row>
    <row r="939" spans="1:6" x14ac:dyDescent="0.25">
      <c r="A939" t="str">
        <f ca="1">IF(ROW()-1&lt;=DataRows_IBE,OFFSET(InstrumenteIBE!$A$1,ROW()-2,COLUMN(),1,1),IF(ROW()-2 &lt;= DataRows,OFFSET(MeineInstrumente!$A$9,ROW()-DataRows_IBE-1,COLUMN(),1,1),""))</f>
        <v/>
      </c>
      <c r="B939" t="str">
        <f ca="1">IF(ROW()-1&lt;=DataRows_IBE,OFFSET(InstrumenteIBE!$A$1,ROW()-2,COLUMN(),1,1),IF(ROW()-2 &lt;= DataRows,OFFSET(MeineInstrumente!$A$9,ROW()-DataRows_IBE-1,COLUMN(),1,1),""))</f>
        <v/>
      </c>
      <c r="C939" t="str">
        <f ca="1">IF(ROW()-1&lt;=DataRows_IBE,OFFSET(InstrumenteIBE!$A$1,ROW()-2,COLUMN(),1,1),IF(ROW()-2 &lt;= DataRows,OFFSET(MeineInstrumente!$A$9,ROW()-DataRows_IBE-1,COLUMN(),1,1),""))</f>
        <v/>
      </c>
      <c r="D939" s="16" t="str">
        <f ca="1">IF(ROW()-1&lt;=DataRows_IBE,OFFSET(InstrumenteIBE!$A$1,ROW()-2,COLUMN(),1,1),IF(ROW()-2 &lt;= DataRows,OFFSET(MeineInstrumente!$A$9,ROW()-DataRows_IBE-1,COLUMN(),1,1),""))</f>
        <v/>
      </c>
      <c r="E939" t="str">
        <f t="shared" ca="1" si="14"/>
        <v/>
      </c>
      <c r="F939" t="str">
        <f ca="1">IF(ROW()-1&lt;=DataRows_IBE,OFFSET(InstrumenteIBE!$A$1,ROW()-2,COLUMN()-COLUMN($F$1),1,1),IF(ROW()-2 &lt;= DataRows,OFFSET(MeineInstrumente!$A$9,ROW()-DataRows_IBE-1,COLUMN()-COLUMN($F$1),1,1),""))</f>
        <v/>
      </c>
    </row>
    <row r="940" spans="1:6" x14ac:dyDescent="0.25">
      <c r="A940" t="str">
        <f ca="1">IF(ROW()-1&lt;=DataRows_IBE,OFFSET(InstrumenteIBE!$A$1,ROW()-2,COLUMN(),1,1),IF(ROW()-2 &lt;= DataRows,OFFSET(MeineInstrumente!$A$9,ROW()-DataRows_IBE-1,COLUMN(),1,1),""))</f>
        <v/>
      </c>
      <c r="B940" t="str">
        <f ca="1">IF(ROW()-1&lt;=DataRows_IBE,OFFSET(InstrumenteIBE!$A$1,ROW()-2,COLUMN(),1,1),IF(ROW()-2 &lt;= DataRows,OFFSET(MeineInstrumente!$A$9,ROW()-DataRows_IBE-1,COLUMN(),1,1),""))</f>
        <v/>
      </c>
      <c r="C940" t="str">
        <f ca="1">IF(ROW()-1&lt;=DataRows_IBE,OFFSET(InstrumenteIBE!$A$1,ROW()-2,COLUMN(),1,1),IF(ROW()-2 &lt;= DataRows,OFFSET(MeineInstrumente!$A$9,ROW()-DataRows_IBE-1,COLUMN(),1,1),""))</f>
        <v/>
      </c>
      <c r="D940" s="16" t="str">
        <f ca="1">IF(ROW()-1&lt;=DataRows_IBE,OFFSET(InstrumenteIBE!$A$1,ROW()-2,COLUMN(),1,1),IF(ROW()-2 &lt;= DataRows,OFFSET(MeineInstrumente!$A$9,ROW()-DataRows_IBE-1,COLUMN(),1,1),""))</f>
        <v/>
      </c>
      <c r="E940" t="str">
        <f t="shared" ca="1" si="14"/>
        <v/>
      </c>
      <c r="F940" t="str">
        <f ca="1">IF(ROW()-1&lt;=DataRows_IBE,OFFSET(InstrumenteIBE!$A$1,ROW()-2,COLUMN()-COLUMN($F$1),1,1),IF(ROW()-2 &lt;= DataRows,OFFSET(MeineInstrumente!$A$9,ROW()-DataRows_IBE-1,COLUMN()-COLUMN($F$1),1,1),""))</f>
        <v/>
      </c>
    </row>
    <row r="941" spans="1:6" x14ac:dyDescent="0.25">
      <c r="A941" t="str">
        <f ca="1">IF(ROW()-1&lt;=DataRows_IBE,OFFSET(InstrumenteIBE!$A$1,ROW()-2,COLUMN(),1,1),IF(ROW()-2 &lt;= DataRows,OFFSET(MeineInstrumente!$A$9,ROW()-DataRows_IBE-1,COLUMN(),1,1),""))</f>
        <v/>
      </c>
      <c r="B941" t="str">
        <f ca="1">IF(ROW()-1&lt;=DataRows_IBE,OFFSET(InstrumenteIBE!$A$1,ROW()-2,COLUMN(),1,1),IF(ROW()-2 &lt;= DataRows,OFFSET(MeineInstrumente!$A$9,ROW()-DataRows_IBE-1,COLUMN(),1,1),""))</f>
        <v/>
      </c>
      <c r="C941" t="str">
        <f ca="1">IF(ROW()-1&lt;=DataRows_IBE,OFFSET(InstrumenteIBE!$A$1,ROW()-2,COLUMN(),1,1),IF(ROW()-2 &lt;= DataRows,OFFSET(MeineInstrumente!$A$9,ROW()-DataRows_IBE-1,COLUMN(),1,1),""))</f>
        <v/>
      </c>
      <c r="D941" s="16" t="str">
        <f ca="1">IF(ROW()-1&lt;=DataRows_IBE,OFFSET(InstrumenteIBE!$A$1,ROW()-2,COLUMN(),1,1),IF(ROW()-2 &lt;= DataRows,OFFSET(MeineInstrumente!$A$9,ROW()-DataRows_IBE-1,COLUMN(),1,1),""))</f>
        <v/>
      </c>
      <c r="E941" t="str">
        <f t="shared" ca="1" si="14"/>
        <v/>
      </c>
      <c r="F941" t="str">
        <f ca="1">IF(ROW()-1&lt;=DataRows_IBE,OFFSET(InstrumenteIBE!$A$1,ROW()-2,COLUMN()-COLUMN($F$1),1,1),IF(ROW()-2 &lt;= DataRows,OFFSET(MeineInstrumente!$A$9,ROW()-DataRows_IBE-1,COLUMN()-COLUMN($F$1),1,1),""))</f>
        <v/>
      </c>
    </row>
    <row r="942" spans="1:6" x14ac:dyDescent="0.25">
      <c r="A942" t="str">
        <f ca="1">IF(ROW()-1&lt;=DataRows_IBE,OFFSET(InstrumenteIBE!$A$1,ROW()-2,COLUMN(),1,1),IF(ROW()-2 &lt;= DataRows,OFFSET(MeineInstrumente!$A$9,ROW()-DataRows_IBE-1,COLUMN(),1,1),""))</f>
        <v/>
      </c>
      <c r="B942" t="str">
        <f ca="1">IF(ROW()-1&lt;=DataRows_IBE,OFFSET(InstrumenteIBE!$A$1,ROW()-2,COLUMN(),1,1),IF(ROW()-2 &lt;= DataRows,OFFSET(MeineInstrumente!$A$9,ROW()-DataRows_IBE-1,COLUMN(),1,1),""))</f>
        <v/>
      </c>
      <c r="C942" t="str">
        <f ca="1">IF(ROW()-1&lt;=DataRows_IBE,OFFSET(InstrumenteIBE!$A$1,ROW()-2,COLUMN(),1,1),IF(ROW()-2 &lt;= DataRows,OFFSET(MeineInstrumente!$A$9,ROW()-DataRows_IBE-1,COLUMN(),1,1),""))</f>
        <v/>
      </c>
      <c r="D942" s="16" t="str">
        <f ca="1">IF(ROW()-1&lt;=DataRows_IBE,OFFSET(InstrumenteIBE!$A$1,ROW()-2,COLUMN(),1,1),IF(ROW()-2 &lt;= DataRows,OFFSET(MeineInstrumente!$A$9,ROW()-DataRows_IBE-1,COLUMN(),1,1),""))</f>
        <v/>
      </c>
      <c r="E942" t="str">
        <f t="shared" ca="1" si="14"/>
        <v/>
      </c>
      <c r="F942" t="str">
        <f ca="1">IF(ROW()-1&lt;=DataRows_IBE,OFFSET(InstrumenteIBE!$A$1,ROW()-2,COLUMN()-COLUMN($F$1),1,1),IF(ROW()-2 &lt;= DataRows,OFFSET(MeineInstrumente!$A$9,ROW()-DataRows_IBE-1,COLUMN()-COLUMN($F$1),1,1),""))</f>
        <v/>
      </c>
    </row>
    <row r="943" spans="1:6" x14ac:dyDescent="0.25">
      <c r="A943" t="str">
        <f ca="1">IF(ROW()-1&lt;=DataRows_IBE,OFFSET(InstrumenteIBE!$A$1,ROW()-2,COLUMN(),1,1),IF(ROW()-2 &lt;= DataRows,OFFSET(MeineInstrumente!$A$9,ROW()-DataRows_IBE-1,COLUMN(),1,1),""))</f>
        <v/>
      </c>
      <c r="B943" t="str">
        <f ca="1">IF(ROW()-1&lt;=DataRows_IBE,OFFSET(InstrumenteIBE!$A$1,ROW()-2,COLUMN(),1,1),IF(ROW()-2 &lt;= DataRows,OFFSET(MeineInstrumente!$A$9,ROW()-DataRows_IBE-1,COLUMN(),1,1),""))</f>
        <v/>
      </c>
      <c r="C943" t="str">
        <f ca="1">IF(ROW()-1&lt;=DataRows_IBE,OFFSET(InstrumenteIBE!$A$1,ROW()-2,COLUMN(),1,1),IF(ROW()-2 &lt;= DataRows,OFFSET(MeineInstrumente!$A$9,ROW()-DataRows_IBE-1,COLUMN(),1,1),""))</f>
        <v/>
      </c>
      <c r="D943" s="16" t="str">
        <f ca="1">IF(ROW()-1&lt;=DataRows_IBE,OFFSET(InstrumenteIBE!$A$1,ROW()-2,COLUMN(),1,1),IF(ROW()-2 &lt;= DataRows,OFFSET(MeineInstrumente!$A$9,ROW()-DataRows_IBE-1,COLUMN(),1,1),""))</f>
        <v/>
      </c>
      <c r="E943" t="str">
        <f t="shared" ca="1" si="14"/>
        <v/>
      </c>
      <c r="F943" t="str">
        <f ca="1">IF(ROW()-1&lt;=DataRows_IBE,OFFSET(InstrumenteIBE!$A$1,ROW()-2,COLUMN()-COLUMN($F$1),1,1),IF(ROW()-2 &lt;= DataRows,OFFSET(MeineInstrumente!$A$9,ROW()-DataRows_IBE-1,COLUMN()-COLUMN($F$1),1,1),""))</f>
        <v/>
      </c>
    </row>
    <row r="944" spans="1:6" x14ac:dyDescent="0.25">
      <c r="A944" t="str">
        <f ca="1">IF(ROW()-1&lt;=DataRows_IBE,OFFSET(InstrumenteIBE!$A$1,ROW()-2,COLUMN(),1,1),IF(ROW()-2 &lt;= DataRows,OFFSET(MeineInstrumente!$A$9,ROW()-DataRows_IBE-1,COLUMN(),1,1),""))</f>
        <v/>
      </c>
      <c r="B944" t="str">
        <f ca="1">IF(ROW()-1&lt;=DataRows_IBE,OFFSET(InstrumenteIBE!$A$1,ROW()-2,COLUMN(),1,1),IF(ROW()-2 &lt;= DataRows,OFFSET(MeineInstrumente!$A$9,ROW()-DataRows_IBE-1,COLUMN(),1,1),""))</f>
        <v/>
      </c>
      <c r="C944" t="str">
        <f ca="1">IF(ROW()-1&lt;=DataRows_IBE,OFFSET(InstrumenteIBE!$A$1,ROW()-2,COLUMN(),1,1),IF(ROW()-2 &lt;= DataRows,OFFSET(MeineInstrumente!$A$9,ROW()-DataRows_IBE-1,COLUMN(),1,1),""))</f>
        <v/>
      </c>
      <c r="D944" s="16" t="str">
        <f ca="1">IF(ROW()-1&lt;=DataRows_IBE,OFFSET(InstrumenteIBE!$A$1,ROW()-2,COLUMN(),1,1),IF(ROW()-2 &lt;= DataRows,OFFSET(MeineInstrumente!$A$9,ROW()-DataRows_IBE-1,COLUMN(),1,1),""))</f>
        <v/>
      </c>
      <c r="E944" t="str">
        <f t="shared" ca="1" si="14"/>
        <v/>
      </c>
      <c r="F944" t="str">
        <f ca="1">IF(ROW()-1&lt;=DataRows_IBE,OFFSET(InstrumenteIBE!$A$1,ROW()-2,COLUMN()-COLUMN($F$1),1,1),IF(ROW()-2 &lt;= DataRows,OFFSET(MeineInstrumente!$A$9,ROW()-DataRows_IBE-1,COLUMN()-COLUMN($F$1),1,1),""))</f>
        <v/>
      </c>
    </row>
    <row r="945" spans="1:6" x14ac:dyDescent="0.25">
      <c r="A945" t="str">
        <f ca="1">IF(ROW()-1&lt;=DataRows_IBE,OFFSET(InstrumenteIBE!$A$1,ROW()-2,COLUMN(),1,1),IF(ROW()-2 &lt;= DataRows,OFFSET(MeineInstrumente!$A$9,ROW()-DataRows_IBE-1,COLUMN(),1,1),""))</f>
        <v/>
      </c>
      <c r="B945" t="str">
        <f ca="1">IF(ROW()-1&lt;=DataRows_IBE,OFFSET(InstrumenteIBE!$A$1,ROW()-2,COLUMN(),1,1),IF(ROW()-2 &lt;= DataRows,OFFSET(MeineInstrumente!$A$9,ROW()-DataRows_IBE-1,COLUMN(),1,1),""))</f>
        <v/>
      </c>
      <c r="C945" t="str">
        <f ca="1">IF(ROW()-1&lt;=DataRows_IBE,OFFSET(InstrumenteIBE!$A$1,ROW()-2,COLUMN(),1,1),IF(ROW()-2 &lt;= DataRows,OFFSET(MeineInstrumente!$A$9,ROW()-DataRows_IBE-1,COLUMN(),1,1),""))</f>
        <v/>
      </c>
      <c r="D945" s="16" t="str">
        <f ca="1">IF(ROW()-1&lt;=DataRows_IBE,OFFSET(InstrumenteIBE!$A$1,ROW()-2,COLUMN(),1,1),IF(ROW()-2 &lt;= DataRows,OFFSET(MeineInstrumente!$A$9,ROW()-DataRows_IBE-1,COLUMN(),1,1),""))</f>
        <v/>
      </c>
      <c r="E945" t="str">
        <f t="shared" ca="1" si="14"/>
        <v/>
      </c>
      <c r="F945" t="str">
        <f ca="1">IF(ROW()-1&lt;=DataRows_IBE,OFFSET(InstrumenteIBE!$A$1,ROW()-2,COLUMN()-COLUMN($F$1),1,1),IF(ROW()-2 &lt;= DataRows,OFFSET(MeineInstrumente!$A$9,ROW()-DataRows_IBE-1,COLUMN()-COLUMN($F$1),1,1),""))</f>
        <v/>
      </c>
    </row>
    <row r="946" spans="1:6" x14ac:dyDescent="0.25">
      <c r="A946" t="str">
        <f ca="1">IF(ROW()-1&lt;=DataRows_IBE,OFFSET(InstrumenteIBE!$A$1,ROW()-2,COLUMN(),1,1),IF(ROW()-2 &lt;= DataRows,OFFSET(MeineInstrumente!$A$9,ROW()-DataRows_IBE-1,COLUMN(),1,1),""))</f>
        <v/>
      </c>
      <c r="B946" t="str">
        <f ca="1">IF(ROW()-1&lt;=DataRows_IBE,OFFSET(InstrumenteIBE!$A$1,ROW()-2,COLUMN(),1,1),IF(ROW()-2 &lt;= DataRows,OFFSET(MeineInstrumente!$A$9,ROW()-DataRows_IBE-1,COLUMN(),1,1),""))</f>
        <v/>
      </c>
      <c r="C946" t="str">
        <f ca="1">IF(ROW()-1&lt;=DataRows_IBE,OFFSET(InstrumenteIBE!$A$1,ROW()-2,COLUMN(),1,1),IF(ROW()-2 &lt;= DataRows,OFFSET(MeineInstrumente!$A$9,ROW()-DataRows_IBE-1,COLUMN(),1,1),""))</f>
        <v/>
      </c>
      <c r="D946" s="16" t="str">
        <f ca="1">IF(ROW()-1&lt;=DataRows_IBE,OFFSET(InstrumenteIBE!$A$1,ROW()-2,COLUMN(),1,1),IF(ROW()-2 &lt;= DataRows,OFFSET(MeineInstrumente!$A$9,ROW()-DataRows_IBE-1,COLUMN(),1,1),""))</f>
        <v/>
      </c>
      <c r="E946" t="str">
        <f t="shared" ca="1" si="14"/>
        <v/>
      </c>
      <c r="F946" t="str">
        <f ca="1">IF(ROW()-1&lt;=DataRows_IBE,OFFSET(InstrumenteIBE!$A$1,ROW()-2,COLUMN()-COLUMN($F$1),1,1),IF(ROW()-2 &lt;= DataRows,OFFSET(MeineInstrumente!$A$9,ROW()-DataRows_IBE-1,COLUMN()-COLUMN($F$1),1,1),""))</f>
        <v/>
      </c>
    </row>
    <row r="947" spans="1:6" x14ac:dyDescent="0.25">
      <c r="A947" t="str">
        <f ca="1">IF(ROW()-1&lt;=DataRows_IBE,OFFSET(InstrumenteIBE!$A$1,ROW()-2,COLUMN(),1,1),IF(ROW()-2 &lt;= DataRows,OFFSET(MeineInstrumente!$A$9,ROW()-DataRows_IBE-1,COLUMN(),1,1),""))</f>
        <v/>
      </c>
      <c r="B947" t="str">
        <f ca="1">IF(ROW()-1&lt;=DataRows_IBE,OFFSET(InstrumenteIBE!$A$1,ROW()-2,COLUMN(),1,1),IF(ROW()-2 &lt;= DataRows,OFFSET(MeineInstrumente!$A$9,ROW()-DataRows_IBE-1,COLUMN(),1,1),""))</f>
        <v/>
      </c>
      <c r="C947" t="str">
        <f ca="1">IF(ROW()-1&lt;=DataRows_IBE,OFFSET(InstrumenteIBE!$A$1,ROW()-2,COLUMN(),1,1),IF(ROW()-2 &lt;= DataRows,OFFSET(MeineInstrumente!$A$9,ROW()-DataRows_IBE-1,COLUMN(),1,1),""))</f>
        <v/>
      </c>
      <c r="D947" s="16" t="str">
        <f ca="1">IF(ROW()-1&lt;=DataRows_IBE,OFFSET(InstrumenteIBE!$A$1,ROW()-2,COLUMN(),1,1),IF(ROW()-2 &lt;= DataRows,OFFSET(MeineInstrumente!$A$9,ROW()-DataRows_IBE-1,COLUMN(),1,1),""))</f>
        <v/>
      </c>
      <c r="E947" t="str">
        <f t="shared" ca="1" si="14"/>
        <v/>
      </c>
      <c r="F947" t="str">
        <f ca="1">IF(ROW()-1&lt;=DataRows_IBE,OFFSET(InstrumenteIBE!$A$1,ROW()-2,COLUMN()-COLUMN($F$1),1,1),IF(ROW()-2 &lt;= DataRows,OFFSET(MeineInstrumente!$A$9,ROW()-DataRows_IBE-1,COLUMN()-COLUMN($F$1),1,1),""))</f>
        <v/>
      </c>
    </row>
    <row r="948" spans="1:6" x14ac:dyDescent="0.25">
      <c r="A948" t="str">
        <f ca="1">IF(ROW()-1&lt;=DataRows_IBE,OFFSET(InstrumenteIBE!$A$1,ROW()-2,COLUMN(),1,1),IF(ROW()-2 &lt;= DataRows,OFFSET(MeineInstrumente!$A$9,ROW()-DataRows_IBE-1,COLUMN(),1,1),""))</f>
        <v/>
      </c>
      <c r="B948" t="str">
        <f ca="1">IF(ROW()-1&lt;=DataRows_IBE,OFFSET(InstrumenteIBE!$A$1,ROW()-2,COLUMN(),1,1),IF(ROW()-2 &lt;= DataRows,OFFSET(MeineInstrumente!$A$9,ROW()-DataRows_IBE-1,COLUMN(),1,1),""))</f>
        <v/>
      </c>
      <c r="C948" t="str">
        <f ca="1">IF(ROW()-1&lt;=DataRows_IBE,OFFSET(InstrumenteIBE!$A$1,ROW()-2,COLUMN(),1,1),IF(ROW()-2 &lt;= DataRows,OFFSET(MeineInstrumente!$A$9,ROW()-DataRows_IBE-1,COLUMN(),1,1),""))</f>
        <v/>
      </c>
      <c r="D948" s="16" t="str">
        <f ca="1">IF(ROW()-1&lt;=DataRows_IBE,OFFSET(InstrumenteIBE!$A$1,ROW()-2,COLUMN(),1,1),IF(ROW()-2 &lt;= DataRows,OFFSET(MeineInstrumente!$A$9,ROW()-DataRows_IBE-1,COLUMN(),1,1),""))</f>
        <v/>
      </c>
      <c r="E948" t="str">
        <f t="shared" ca="1" si="14"/>
        <v/>
      </c>
      <c r="F948" t="str">
        <f ca="1">IF(ROW()-1&lt;=DataRows_IBE,OFFSET(InstrumenteIBE!$A$1,ROW()-2,COLUMN()-COLUMN($F$1),1,1),IF(ROW()-2 &lt;= DataRows,OFFSET(MeineInstrumente!$A$9,ROW()-DataRows_IBE-1,COLUMN()-COLUMN($F$1),1,1),""))</f>
        <v/>
      </c>
    </row>
    <row r="949" spans="1:6" x14ac:dyDescent="0.25">
      <c r="A949" t="str">
        <f ca="1">IF(ROW()-1&lt;=DataRows_IBE,OFFSET(InstrumenteIBE!$A$1,ROW()-2,COLUMN(),1,1),IF(ROW()-2 &lt;= DataRows,OFFSET(MeineInstrumente!$A$9,ROW()-DataRows_IBE-1,COLUMN(),1,1),""))</f>
        <v/>
      </c>
      <c r="B949" t="str">
        <f ca="1">IF(ROW()-1&lt;=DataRows_IBE,OFFSET(InstrumenteIBE!$A$1,ROW()-2,COLUMN(),1,1),IF(ROW()-2 &lt;= DataRows,OFFSET(MeineInstrumente!$A$9,ROW()-DataRows_IBE-1,COLUMN(),1,1),""))</f>
        <v/>
      </c>
      <c r="C949" t="str">
        <f ca="1">IF(ROW()-1&lt;=DataRows_IBE,OFFSET(InstrumenteIBE!$A$1,ROW()-2,COLUMN(),1,1),IF(ROW()-2 &lt;= DataRows,OFFSET(MeineInstrumente!$A$9,ROW()-DataRows_IBE-1,COLUMN(),1,1),""))</f>
        <v/>
      </c>
      <c r="D949" s="16" t="str">
        <f ca="1">IF(ROW()-1&lt;=DataRows_IBE,OFFSET(InstrumenteIBE!$A$1,ROW()-2,COLUMN(),1,1),IF(ROW()-2 &lt;= DataRows,OFFSET(MeineInstrumente!$A$9,ROW()-DataRows_IBE-1,COLUMN(),1,1),""))</f>
        <v/>
      </c>
      <c r="E949" t="str">
        <f t="shared" ca="1" si="14"/>
        <v/>
      </c>
      <c r="F949" t="str">
        <f ca="1">IF(ROW()-1&lt;=DataRows_IBE,OFFSET(InstrumenteIBE!$A$1,ROW()-2,COLUMN()-COLUMN($F$1),1,1),IF(ROW()-2 &lt;= DataRows,OFFSET(MeineInstrumente!$A$9,ROW()-DataRows_IBE-1,COLUMN()-COLUMN($F$1),1,1),""))</f>
        <v/>
      </c>
    </row>
    <row r="950" spans="1:6" x14ac:dyDescent="0.25">
      <c r="A950" t="str">
        <f ca="1">IF(ROW()-1&lt;=DataRows_IBE,OFFSET(InstrumenteIBE!$A$1,ROW()-2,COLUMN(),1,1),IF(ROW()-2 &lt;= DataRows,OFFSET(MeineInstrumente!$A$9,ROW()-DataRows_IBE-1,COLUMN(),1,1),""))</f>
        <v/>
      </c>
      <c r="B950" t="str">
        <f ca="1">IF(ROW()-1&lt;=DataRows_IBE,OFFSET(InstrumenteIBE!$A$1,ROW()-2,COLUMN(),1,1),IF(ROW()-2 &lt;= DataRows,OFFSET(MeineInstrumente!$A$9,ROW()-DataRows_IBE-1,COLUMN(),1,1),""))</f>
        <v/>
      </c>
      <c r="C950" t="str">
        <f ca="1">IF(ROW()-1&lt;=DataRows_IBE,OFFSET(InstrumenteIBE!$A$1,ROW()-2,COLUMN(),1,1),IF(ROW()-2 &lt;= DataRows,OFFSET(MeineInstrumente!$A$9,ROW()-DataRows_IBE-1,COLUMN(),1,1),""))</f>
        <v/>
      </c>
      <c r="D950" s="16" t="str">
        <f ca="1">IF(ROW()-1&lt;=DataRows_IBE,OFFSET(InstrumenteIBE!$A$1,ROW()-2,COLUMN(),1,1),IF(ROW()-2 &lt;= DataRows,OFFSET(MeineInstrumente!$A$9,ROW()-DataRows_IBE-1,COLUMN(),1,1),""))</f>
        <v/>
      </c>
      <c r="E950" t="str">
        <f t="shared" ca="1" si="14"/>
        <v/>
      </c>
      <c r="F950" t="str">
        <f ca="1">IF(ROW()-1&lt;=DataRows_IBE,OFFSET(InstrumenteIBE!$A$1,ROW()-2,COLUMN()-COLUMN($F$1),1,1),IF(ROW()-2 &lt;= DataRows,OFFSET(MeineInstrumente!$A$9,ROW()-DataRows_IBE-1,COLUMN()-COLUMN($F$1),1,1),""))</f>
        <v/>
      </c>
    </row>
    <row r="951" spans="1:6" x14ac:dyDescent="0.25">
      <c r="A951" t="str">
        <f ca="1">IF(ROW()-1&lt;=DataRows_IBE,OFFSET(InstrumenteIBE!$A$1,ROW()-2,COLUMN(),1,1),IF(ROW()-2 &lt;= DataRows,OFFSET(MeineInstrumente!$A$9,ROW()-DataRows_IBE-1,COLUMN(),1,1),""))</f>
        <v/>
      </c>
      <c r="B951" t="str">
        <f ca="1">IF(ROW()-1&lt;=DataRows_IBE,OFFSET(InstrumenteIBE!$A$1,ROW()-2,COLUMN(),1,1),IF(ROW()-2 &lt;= DataRows,OFFSET(MeineInstrumente!$A$9,ROW()-DataRows_IBE-1,COLUMN(),1,1),""))</f>
        <v/>
      </c>
      <c r="C951" t="str">
        <f ca="1">IF(ROW()-1&lt;=DataRows_IBE,OFFSET(InstrumenteIBE!$A$1,ROW()-2,COLUMN(),1,1),IF(ROW()-2 &lt;= DataRows,OFFSET(MeineInstrumente!$A$9,ROW()-DataRows_IBE-1,COLUMN(),1,1),""))</f>
        <v/>
      </c>
      <c r="D951" s="16" t="str">
        <f ca="1">IF(ROW()-1&lt;=DataRows_IBE,OFFSET(InstrumenteIBE!$A$1,ROW()-2,COLUMN(),1,1),IF(ROW()-2 &lt;= DataRows,OFFSET(MeineInstrumente!$A$9,ROW()-DataRows_IBE-1,COLUMN(),1,1),""))</f>
        <v/>
      </c>
      <c r="E951" t="str">
        <f t="shared" ca="1" si="14"/>
        <v/>
      </c>
      <c r="F951" t="str">
        <f ca="1">IF(ROW()-1&lt;=DataRows_IBE,OFFSET(InstrumenteIBE!$A$1,ROW()-2,COLUMN()-COLUMN($F$1),1,1),IF(ROW()-2 &lt;= DataRows,OFFSET(MeineInstrumente!$A$9,ROW()-DataRows_IBE-1,COLUMN()-COLUMN($F$1),1,1),""))</f>
        <v/>
      </c>
    </row>
    <row r="952" spans="1:6" x14ac:dyDescent="0.25">
      <c r="A952" t="str">
        <f ca="1">IF(ROW()-1&lt;=DataRows_IBE,OFFSET(InstrumenteIBE!$A$1,ROW()-2,COLUMN(),1,1),IF(ROW()-2 &lt;= DataRows,OFFSET(MeineInstrumente!$A$9,ROW()-DataRows_IBE-1,COLUMN(),1,1),""))</f>
        <v/>
      </c>
      <c r="B952" t="str">
        <f ca="1">IF(ROW()-1&lt;=DataRows_IBE,OFFSET(InstrumenteIBE!$A$1,ROW()-2,COLUMN(),1,1),IF(ROW()-2 &lt;= DataRows,OFFSET(MeineInstrumente!$A$9,ROW()-DataRows_IBE-1,COLUMN(),1,1),""))</f>
        <v/>
      </c>
      <c r="C952" t="str">
        <f ca="1">IF(ROW()-1&lt;=DataRows_IBE,OFFSET(InstrumenteIBE!$A$1,ROW()-2,COLUMN(),1,1),IF(ROW()-2 &lt;= DataRows,OFFSET(MeineInstrumente!$A$9,ROW()-DataRows_IBE-1,COLUMN(),1,1),""))</f>
        <v/>
      </c>
      <c r="D952" s="16" t="str">
        <f ca="1">IF(ROW()-1&lt;=DataRows_IBE,OFFSET(InstrumenteIBE!$A$1,ROW()-2,COLUMN(),1,1),IF(ROW()-2 &lt;= DataRows,OFFSET(MeineInstrumente!$A$9,ROW()-DataRows_IBE-1,COLUMN(),1,1),""))</f>
        <v/>
      </c>
      <c r="E952" t="str">
        <f t="shared" ca="1" si="14"/>
        <v/>
      </c>
      <c r="F952" t="str">
        <f ca="1">IF(ROW()-1&lt;=DataRows_IBE,OFFSET(InstrumenteIBE!$A$1,ROW()-2,COLUMN()-COLUMN($F$1),1,1),IF(ROW()-2 &lt;= DataRows,OFFSET(MeineInstrumente!$A$9,ROW()-DataRows_IBE-1,COLUMN()-COLUMN($F$1),1,1),""))</f>
        <v/>
      </c>
    </row>
    <row r="953" spans="1:6" x14ac:dyDescent="0.25">
      <c r="A953" t="str">
        <f ca="1">IF(ROW()-1&lt;=DataRows_IBE,OFFSET(InstrumenteIBE!$A$1,ROW()-2,COLUMN(),1,1),IF(ROW()-2 &lt;= DataRows,OFFSET(MeineInstrumente!$A$9,ROW()-DataRows_IBE-1,COLUMN(),1,1),""))</f>
        <v/>
      </c>
      <c r="B953" t="str">
        <f ca="1">IF(ROW()-1&lt;=DataRows_IBE,OFFSET(InstrumenteIBE!$A$1,ROW()-2,COLUMN(),1,1),IF(ROW()-2 &lt;= DataRows,OFFSET(MeineInstrumente!$A$9,ROW()-DataRows_IBE-1,COLUMN(),1,1),""))</f>
        <v/>
      </c>
      <c r="C953" t="str">
        <f ca="1">IF(ROW()-1&lt;=DataRows_IBE,OFFSET(InstrumenteIBE!$A$1,ROW()-2,COLUMN(),1,1),IF(ROW()-2 &lt;= DataRows,OFFSET(MeineInstrumente!$A$9,ROW()-DataRows_IBE-1,COLUMN(),1,1),""))</f>
        <v/>
      </c>
      <c r="D953" s="16" t="str">
        <f ca="1">IF(ROW()-1&lt;=DataRows_IBE,OFFSET(InstrumenteIBE!$A$1,ROW()-2,COLUMN(),1,1),IF(ROW()-2 &lt;= DataRows,OFFSET(MeineInstrumente!$A$9,ROW()-DataRows_IBE-1,COLUMN(),1,1),""))</f>
        <v/>
      </c>
      <c r="E953" t="str">
        <f t="shared" ca="1" si="14"/>
        <v/>
      </c>
      <c r="F953" t="str">
        <f ca="1">IF(ROW()-1&lt;=DataRows_IBE,OFFSET(InstrumenteIBE!$A$1,ROW()-2,COLUMN()-COLUMN($F$1),1,1),IF(ROW()-2 &lt;= DataRows,OFFSET(MeineInstrumente!$A$9,ROW()-DataRows_IBE-1,COLUMN()-COLUMN($F$1),1,1),""))</f>
        <v/>
      </c>
    </row>
    <row r="954" spans="1:6" x14ac:dyDescent="0.25">
      <c r="A954" t="str">
        <f ca="1">IF(ROW()-1&lt;=DataRows_IBE,OFFSET(InstrumenteIBE!$A$1,ROW()-2,COLUMN(),1,1),IF(ROW()-2 &lt;= DataRows,OFFSET(MeineInstrumente!$A$9,ROW()-DataRows_IBE-1,COLUMN(),1,1),""))</f>
        <v/>
      </c>
      <c r="B954" t="str">
        <f ca="1">IF(ROW()-1&lt;=DataRows_IBE,OFFSET(InstrumenteIBE!$A$1,ROW()-2,COLUMN(),1,1),IF(ROW()-2 &lt;= DataRows,OFFSET(MeineInstrumente!$A$9,ROW()-DataRows_IBE-1,COLUMN(),1,1),""))</f>
        <v/>
      </c>
      <c r="C954" t="str">
        <f ca="1">IF(ROW()-1&lt;=DataRows_IBE,OFFSET(InstrumenteIBE!$A$1,ROW()-2,COLUMN(),1,1),IF(ROW()-2 &lt;= DataRows,OFFSET(MeineInstrumente!$A$9,ROW()-DataRows_IBE-1,COLUMN(),1,1),""))</f>
        <v/>
      </c>
      <c r="D954" s="16" t="str">
        <f ca="1">IF(ROW()-1&lt;=DataRows_IBE,OFFSET(InstrumenteIBE!$A$1,ROW()-2,COLUMN(),1,1),IF(ROW()-2 &lt;= DataRows,OFFSET(MeineInstrumente!$A$9,ROW()-DataRows_IBE-1,COLUMN(),1,1),""))</f>
        <v/>
      </c>
      <c r="E954" t="str">
        <f t="shared" ca="1" si="14"/>
        <v/>
      </c>
      <c r="F954" t="str">
        <f ca="1">IF(ROW()-1&lt;=DataRows_IBE,OFFSET(InstrumenteIBE!$A$1,ROW()-2,COLUMN()-COLUMN($F$1),1,1),IF(ROW()-2 &lt;= DataRows,OFFSET(MeineInstrumente!$A$9,ROW()-DataRows_IBE-1,COLUMN()-COLUMN($F$1),1,1),""))</f>
        <v/>
      </c>
    </row>
    <row r="955" spans="1:6" x14ac:dyDescent="0.25">
      <c r="A955" t="str">
        <f ca="1">IF(ROW()-1&lt;=DataRows_IBE,OFFSET(InstrumenteIBE!$A$1,ROW()-2,COLUMN(),1,1),IF(ROW()-2 &lt;= DataRows,OFFSET(MeineInstrumente!$A$9,ROW()-DataRows_IBE-1,COLUMN(),1,1),""))</f>
        <v/>
      </c>
      <c r="B955" t="str">
        <f ca="1">IF(ROW()-1&lt;=DataRows_IBE,OFFSET(InstrumenteIBE!$A$1,ROW()-2,COLUMN(),1,1),IF(ROW()-2 &lt;= DataRows,OFFSET(MeineInstrumente!$A$9,ROW()-DataRows_IBE-1,COLUMN(),1,1),""))</f>
        <v/>
      </c>
      <c r="C955" t="str">
        <f ca="1">IF(ROW()-1&lt;=DataRows_IBE,OFFSET(InstrumenteIBE!$A$1,ROW()-2,COLUMN(),1,1),IF(ROW()-2 &lt;= DataRows,OFFSET(MeineInstrumente!$A$9,ROW()-DataRows_IBE-1,COLUMN(),1,1),""))</f>
        <v/>
      </c>
      <c r="D955" s="16" t="str">
        <f ca="1">IF(ROW()-1&lt;=DataRows_IBE,OFFSET(InstrumenteIBE!$A$1,ROW()-2,COLUMN(),1,1),IF(ROW()-2 &lt;= DataRows,OFFSET(MeineInstrumente!$A$9,ROW()-DataRows_IBE-1,COLUMN(),1,1),""))</f>
        <v/>
      </c>
      <c r="E955" t="str">
        <f t="shared" ca="1" si="14"/>
        <v/>
      </c>
      <c r="F955" t="str">
        <f ca="1">IF(ROW()-1&lt;=DataRows_IBE,OFFSET(InstrumenteIBE!$A$1,ROW()-2,COLUMN()-COLUMN($F$1),1,1),IF(ROW()-2 &lt;= DataRows,OFFSET(MeineInstrumente!$A$9,ROW()-DataRows_IBE-1,COLUMN()-COLUMN($F$1),1,1),""))</f>
        <v/>
      </c>
    </row>
    <row r="956" spans="1:6" x14ac:dyDescent="0.25">
      <c r="A956" t="str">
        <f ca="1">IF(ROW()-1&lt;=DataRows_IBE,OFFSET(InstrumenteIBE!$A$1,ROW()-2,COLUMN(),1,1),IF(ROW()-2 &lt;= DataRows,OFFSET(MeineInstrumente!$A$9,ROW()-DataRows_IBE-1,COLUMN(),1,1),""))</f>
        <v/>
      </c>
      <c r="B956" t="str">
        <f ca="1">IF(ROW()-1&lt;=DataRows_IBE,OFFSET(InstrumenteIBE!$A$1,ROW()-2,COLUMN(),1,1),IF(ROW()-2 &lt;= DataRows,OFFSET(MeineInstrumente!$A$9,ROW()-DataRows_IBE-1,COLUMN(),1,1),""))</f>
        <v/>
      </c>
      <c r="C956" t="str">
        <f ca="1">IF(ROW()-1&lt;=DataRows_IBE,OFFSET(InstrumenteIBE!$A$1,ROW()-2,COLUMN(),1,1),IF(ROW()-2 &lt;= DataRows,OFFSET(MeineInstrumente!$A$9,ROW()-DataRows_IBE-1,COLUMN(),1,1),""))</f>
        <v/>
      </c>
      <c r="D956" s="16" t="str">
        <f ca="1">IF(ROW()-1&lt;=DataRows_IBE,OFFSET(InstrumenteIBE!$A$1,ROW()-2,COLUMN(),1,1),IF(ROW()-2 &lt;= DataRows,OFFSET(MeineInstrumente!$A$9,ROW()-DataRows_IBE-1,COLUMN(),1,1),""))</f>
        <v/>
      </c>
      <c r="E956" t="str">
        <f t="shared" ca="1" si="14"/>
        <v/>
      </c>
      <c r="F956" t="str">
        <f ca="1">IF(ROW()-1&lt;=DataRows_IBE,OFFSET(InstrumenteIBE!$A$1,ROW()-2,COLUMN()-COLUMN($F$1),1,1),IF(ROW()-2 &lt;= DataRows,OFFSET(MeineInstrumente!$A$9,ROW()-DataRows_IBE-1,COLUMN()-COLUMN($F$1),1,1),""))</f>
        <v/>
      </c>
    </row>
    <row r="957" spans="1:6" x14ac:dyDescent="0.25">
      <c r="A957" t="str">
        <f ca="1">IF(ROW()-1&lt;=DataRows_IBE,OFFSET(InstrumenteIBE!$A$1,ROW()-2,COLUMN(),1,1),IF(ROW()-2 &lt;= DataRows,OFFSET(MeineInstrumente!$A$9,ROW()-DataRows_IBE-1,COLUMN(),1,1),""))</f>
        <v/>
      </c>
      <c r="B957" t="str">
        <f ca="1">IF(ROW()-1&lt;=DataRows_IBE,OFFSET(InstrumenteIBE!$A$1,ROW()-2,COLUMN(),1,1),IF(ROW()-2 &lt;= DataRows,OFFSET(MeineInstrumente!$A$9,ROW()-DataRows_IBE-1,COLUMN(),1,1),""))</f>
        <v/>
      </c>
      <c r="C957" t="str">
        <f ca="1">IF(ROW()-1&lt;=DataRows_IBE,OFFSET(InstrumenteIBE!$A$1,ROW()-2,COLUMN(),1,1),IF(ROW()-2 &lt;= DataRows,OFFSET(MeineInstrumente!$A$9,ROW()-DataRows_IBE-1,COLUMN(),1,1),""))</f>
        <v/>
      </c>
      <c r="D957" s="16" t="str">
        <f ca="1">IF(ROW()-1&lt;=DataRows_IBE,OFFSET(InstrumenteIBE!$A$1,ROW()-2,COLUMN(),1,1),IF(ROW()-2 &lt;= DataRows,OFFSET(MeineInstrumente!$A$9,ROW()-DataRows_IBE-1,COLUMN(),1,1),""))</f>
        <v/>
      </c>
      <c r="E957" t="str">
        <f t="shared" ca="1" si="14"/>
        <v/>
      </c>
      <c r="F957" t="str">
        <f ca="1">IF(ROW()-1&lt;=DataRows_IBE,OFFSET(InstrumenteIBE!$A$1,ROW()-2,COLUMN()-COLUMN($F$1),1,1),IF(ROW()-2 &lt;= DataRows,OFFSET(MeineInstrumente!$A$9,ROW()-DataRows_IBE-1,COLUMN()-COLUMN($F$1),1,1),""))</f>
        <v/>
      </c>
    </row>
    <row r="958" spans="1:6" x14ac:dyDescent="0.25">
      <c r="A958" t="str">
        <f ca="1">IF(ROW()-1&lt;=DataRows_IBE,OFFSET(InstrumenteIBE!$A$1,ROW()-2,COLUMN(),1,1),IF(ROW()-2 &lt;= DataRows,OFFSET(MeineInstrumente!$A$9,ROW()-DataRows_IBE-1,COLUMN(),1,1),""))</f>
        <v/>
      </c>
      <c r="B958" t="str">
        <f ca="1">IF(ROW()-1&lt;=DataRows_IBE,OFFSET(InstrumenteIBE!$A$1,ROW()-2,COLUMN(),1,1),IF(ROW()-2 &lt;= DataRows,OFFSET(MeineInstrumente!$A$9,ROW()-DataRows_IBE-1,COLUMN(),1,1),""))</f>
        <v/>
      </c>
      <c r="C958" t="str">
        <f ca="1">IF(ROW()-1&lt;=DataRows_IBE,OFFSET(InstrumenteIBE!$A$1,ROW()-2,COLUMN(),1,1),IF(ROW()-2 &lt;= DataRows,OFFSET(MeineInstrumente!$A$9,ROW()-DataRows_IBE-1,COLUMN(),1,1),""))</f>
        <v/>
      </c>
      <c r="D958" s="16" t="str">
        <f ca="1">IF(ROW()-1&lt;=DataRows_IBE,OFFSET(InstrumenteIBE!$A$1,ROW()-2,COLUMN(),1,1),IF(ROW()-2 &lt;= DataRows,OFFSET(MeineInstrumente!$A$9,ROW()-DataRows_IBE-1,COLUMN(),1,1),""))</f>
        <v/>
      </c>
      <c r="E958" t="str">
        <f t="shared" ca="1" si="14"/>
        <v/>
      </c>
      <c r="F958" t="str">
        <f ca="1">IF(ROW()-1&lt;=DataRows_IBE,OFFSET(InstrumenteIBE!$A$1,ROW()-2,COLUMN()-COLUMN($F$1),1,1),IF(ROW()-2 &lt;= DataRows,OFFSET(MeineInstrumente!$A$9,ROW()-DataRows_IBE-1,COLUMN()-COLUMN($F$1),1,1),""))</f>
        <v/>
      </c>
    </row>
    <row r="959" spans="1:6" x14ac:dyDescent="0.25">
      <c r="A959" t="str">
        <f ca="1">IF(ROW()-1&lt;=DataRows_IBE,OFFSET(InstrumenteIBE!$A$1,ROW()-2,COLUMN(),1,1),IF(ROW()-2 &lt;= DataRows,OFFSET(MeineInstrumente!$A$9,ROW()-DataRows_IBE-1,COLUMN(),1,1),""))</f>
        <v/>
      </c>
      <c r="B959" t="str">
        <f ca="1">IF(ROW()-1&lt;=DataRows_IBE,OFFSET(InstrumenteIBE!$A$1,ROW()-2,COLUMN(),1,1),IF(ROW()-2 &lt;= DataRows,OFFSET(MeineInstrumente!$A$9,ROW()-DataRows_IBE-1,COLUMN(),1,1),""))</f>
        <v/>
      </c>
      <c r="C959" t="str">
        <f ca="1">IF(ROW()-1&lt;=DataRows_IBE,OFFSET(InstrumenteIBE!$A$1,ROW()-2,COLUMN(),1,1),IF(ROW()-2 &lt;= DataRows,OFFSET(MeineInstrumente!$A$9,ROW()-DataRows_IBE-1,COLUMN(),1,1),""))</f>
        <v/>
      </c>
      <c r="D959" s="16" t="str">
        <f ca="1">IF(ROW()-1&lt;=DataRows_IBE,OFFSET(InstrumenteIBE!$A$1,ROW()-2,COLUMN(),1,1),IF(ROW()-2 &lt;= DataRows,OFFSET(MeineInstrumente!$A$9,ROW()-DataRows_IBE-1,COLUMN(),1,1),""))</f>
        <v/>
      </c>
      <c r="E959" t="str">
        <f t="shared" ca="1" si="14"/>
        <v/>
      </c>
      <c r="F959" t="str">
        <f ca="1">IF(ROW()-1&lt;=DataRows_IBE,OFFSET(InstrumenteIBE!$A$1,ROW()-2,COLUMN()-COLUMN($F$1),1,1),IF(ROW()-2 &lt;= DataRows,OFFSET(MeineInstrumente!$A$9,ROW()-DataRows_IBE-1,COLUMN()-COLUMN($F$1),1,1),""))</f>
        <v/>
      </c>
    </row>
    <row r="960" spans="1:6" x14ac:dyDescent="0.25">
      <c r="A960" t="str">
        <f ca="1">IF(ROW()-1&lt;=DataRows_IBE,OFFSET(InstrumenteIBE!$A$1,ROW()-2,COLUMN(),1,1),IF(ROW()-2 &lt;= DataRows,OFFSET(MeineInstrumente!$A$9,ROW()-DataRows_IBE-1,COLUMN(),1,1),""))</f>
        <v/>
      </c>
      <c r="B960" t="str">
        <f ca="1">IF(ROW()-1&lt;=DataRows_IBE,OFFSET(InstrumenteIBE!$A$1,ROW()-2,COLUMN(),1,1),IF(ROW()-2 &lt;= DataRows,OFFSET(MeineInstrumente!$A$9,ROW()-DataRows_IBE-1,COLUMN(),1,1),""))</f>
        <v/>
      </c>
      <c r="C960" t="str">
        <f ca="1">IF(ROW()-1&lt;=DataRows_IBE,OFFSET(InstrumenteIBE!$A$1,ROW()-2,COLUMN(),1,1),IF(ROW()-2 &lt;= DataRows,OFFSET(MeineInstrumente!$A$9,ROW()-DataRows_IBE-1,COLUMN(),1,1),""))</f>
        <v/>
      </c>
      <c r="D960" s="16" t="str">
        <f ca="1">IF(ROW()-1&lt;=DataRows_IBE,OFFSET(InstrumenteIBE!$A$1,ROW()-2,COLUMN(),1,1),IF(ROW()-2 &lt;= DataRows,OFFSET(MeineInstrumente!$A$9,ROW()-DataRows_IBE-1,COLUMN(),1,1),""))</f>
        <v/>
      </c>
      <c r="E960" t="str">
        <f t="shared" ca="1" si="14"/>
        <v/>
      </c>
      <c r="F960" t="str">
        <f ca="1">IF(ROW()-1&lt;=DataRows_IBE,OFFSET(InstrumenteIBE!$A$1,ROW()-2,COLUMN()-COLUMN($F$1),1,1),IF(ROW()-2 &lt;= DataRows,OFFSET(MeineInstrumente!$A$9,ROW()-DataRows_IBE-1,COLUMN()-COLUMN($F$1),1,1),""))</f>
        <v/>
      </c>
    </row>
    <row r="961" spans="1:6" x14ac:dyDescent="0.25">
      <c r="A961" t="str">
        <f ca="1">IF(ROW()-1&lt;=DataRows_IBE,OFFSET(InstrumenteIBE!$A$1,ROW()-2,COLUMN(),1,1),IF(ROW()-2 &lt;= DataRows,OFFSET(MeineInstrumente!$A$9,ROW()-DataRows_IBE-1,COLUMN(),1,1),""))</f>
        <v/>
      </c>
      <c r="B961" t="str">
        <f ca="1">IF(ROW()-1&lt;=DataRows_IBE,OFFSET(InstrumenteIBE!$A$1,ROW()-2,COLUMN(),1,1),IF(ROW()-2 &lt;= DataRows,OFFSET(MeineInstrumente!$A$9,ROW()-DataRows_IBE-1,COLUMN(),1,1),""))</f>
        <v/>
      </c>
      <c r="C961" t="str">
        <f ca="1">IF(ROW()-1&lt;=DataRows_IBE,OFFSET(InstrumenteIBE!$A$1,ROW()-2,COLUMN(),1,1),IF(ROW()-2 &lt;= DataRows,OFFSET(MeineInstrumente!$A$9,ROW()-DataRows_IBE-1,COLUMN(),1,1),""))</f>
        <v/>
      </c>
      <c r="D961" s="16" t="str">
        <f ca="1">IF(ROW()-1&lt;=DataRows_IBE,OFFSET(InstrumenteIBE!$A$1,ROW()-2,COLUMN(),1,1),IF(ROW()-2 &lt;= DataRows,OFFSET(MeineInstrumente!$A$9,ROW()-DataRows_IBE-1,COLUMN(),1,1),""))</f>
        <v/>
      </c>
      <c r="E961" t="str">
        <f t="shared" ca="1" si="14"/>
        <v/>
      </c>
      <c r="F961" t="str">
        <f ca="1">IF(ROW()-1&lt;=DataRows_IBE,OFFSET(InstrumenteIBE!$A$1,ROW()-2,COLUMN()-COLUMN($F$1),1,1),IF(ROW()-2 &lt;= DataRows,OFFSET(MeineInstrumente!$A$9,ROW()-DataRows_IBE-1,COLUMN()-COLUMN($F$1),1,1),""))</f>
        <v/>
      </c>
    </row>
    <row r="962" spans="1:6" x14ac:dyDescent="0.25">
      <c r="A962" t="str">
        <f ca="1">IF(ROW()-1&lt;=DataRows_IBE,OFFSET(InstrumenteIBE!$A$1,ROW()-2,COLUMN(),1,1),IF(ROW()-2 &lt;= DataRows,OFFSET(MeineInstrumente!$A$9,ROW()-DataRows_IBE-1,COLUMN(),1,1),""))</f>
        <v/>
      </c>
      <c r="B962" t="str">
        <f ca="1">IF(ROW()-1&lt;=DataRows_IBE,OFFSET(InstrumenteIBE!$A$1,ROW()-2,COLUMN(),1,1),IF(ROW()-2 &lt;= DataRows,OFFSET(MeineInstrumente!$A$9,ROW()-DataRows_IBE-1,COLUMN(),1,1),""))</f>
        <v/>
      </c>
      <c r="C962" t="str">
        <f ca="1">IF(ROW()-1&lt;=DataRows_IBE,OFFSET(InstrumenteIBE!$A$1,ROW()-2,COLUMN(),1,1),IF(ROW()-2 &lt;= DataRows,OFFSET(MeineInstrumente!$A$9,ROW()-DataRows_IBE-1,COLUMN(),1,1),""))</f>
        <v/>
      </c>
      <c r="D962" s="16" t="str">
        <f ca="1">IF(ROW()-1&lt;=DataRows_IBE,OFFSET(InstrumenteIBE!$A$1,ROW()-2,COLUMN(),1,1),IF(ROW()-2 &lt;= DataRows,OFFSET(MeineInstrumente!$A$9,ROW()-DataRows_IBE-1,COLUMN(),1,1),""))</f>
        <v/>
      </c>
      <c r="E962" t="str">
        <f t="shared" ref="E962:E1025" ca="1" si="15">IF(ISNUMBER(A962),F962&amp;";"&amp;A962,"")</f>
        <v/>
      </c>
      <c r="F962" t="str">
        <f ca="1">IF(ROW()-1&lt;=DataRows_IBE,OFFSET(InstrumenteIBE!$A$1,ROW()-2,COLUMN()-COLUMN($F$1),1,1),IF(ROW()-2 &lt;= DataRows,OFFSET(MeineInstrumente!$A$9,ROW()-DataRows_IBE-1,COLUMN()-COLUMN($F$1),1,1),""))</f>
        <v/>
      </c>
    </row>
    <row r="963" spans="1:6" x14ac:dyDescent="0.25">
      <c r="A963" t="str">
        <f ca="1">IF(ROW()-1&lt;=DataRows_IBE,OFFSET(InstrumenteIBE!$A$1,ROW()-2,COLUMN(),1,1),IF(ROW()-2 &lt;= DataRows,OFFSET(MeineInstrumente!$A$9,ROW()-DataRows_IBE-1,COLUMN(),1,1),""))</f>
        <v/>
      </c>
      <c r="B963" t="str">
        <f ca="1">IF(ROW()-1&lt;=DataRows_IBE,OFFSET(InstrumenteIBE!$A$1,ROW()-2,COLUMN(),1,1),IF(ROW()-2 &lt;= DataRows,OFFSET(MeineInstrumente!$A$9,ROW()-DataRows_IBE-1,COLUMN(),1,1),""))</f>
        <v/>
      </c>
      <c r="C963" t="str">
        <f ca="1">IF(ROW()-1&lt;=DataRows_IBE,OFFSET(InstrumenteIBE!$A$1,ROW()-2,COLUMN(),1,1),IF(ROW()-2 &lt;= DataRows,OFFSET(MeineInstrumente!$A$9,ROW()-DataRows_IBE-1,COLUMN(),1,1),""))</f>
        <v/>
      </c>
      <c r="D963" s="16" t="str">
        <f ca="1">IF(ROW()-1&lt;=DataRows_IBE,OFFSET(InstrumenteIBE!$A$1,ROW()-2,COLUMN(),1,1),IF(ROW()-2 &lt;= DataRows,OFFSET(MeineInstrumente!$A$9,ROW()-DataRows_IBE-1,COLUMN(),1,1),""))</f>
        <v/>
      </c>
      <c r="E963" t="str">
        <f t="shared" ca="1" si="15"/>
        <v/>
      </c>
      <c r="F963" t="str">
        <f ca="1">IF(ROW()-1&lt;=DataRows_IBE,OFFSET(InstrumenteIBE!$A$1,ROW()-2,COLUMN()-COLUMN($F$1),1,1),IF(ROW()-2 &lt;= DataRows,OFFSET(MeineInstrumente!$A$9,ROW()-DataRows_IBE-1,COLUMN()-COLUMN($F$1),1,1),""))</f>
        <v/>
      </c>
    </row>
    <row r="964" spans="1:6" x14ac:dyDescent="0.25">
      <c r="A964" t="str">
        <f ca="1">IF(ROW()-1&lt;=DataRows_IBE,OFFSET(InstrumenteIBE!$A$1,ROW()-2,COLUMN(),1,1),IF(ROW()-2 &lt;= DataRows,OFFSET(MeineInstrumente!$A$9,ROW()-DataRows_IBE-1,COLUMN(),1,1),""))</f>
        <v/>
      </c>
      <c r="B964" t="str">
        <f ca="1">IF(ROW()-1&lt;=DataRows_IBE,OFFSET(InstrumenteIBE!$A$1,ROW()-2,COLUMN(),1,1),IF(ROW()-2 &lt;= DataRows,OFFSET(MeineInstrumente!$A$9,ROW()-DataRows_IBE-1,COLUMN(),1,1),""))</f>
        <v/>
      </c>
      <c r="C964" t="str">
        <f ca="1">IF(ROW()-1&lt;=DataRows_IBE,OFFSET(InstrumenteIBE!$A$1,ROW()-2,COLUMN(),1,1),IF(ROW()-2 &lt;= DataRows,OFFSET(MeineInstrumente!$A$9,ROW()-DataRows_IBE-1,COLUMN(),1,1),""))</f>
        <v/>
      </c>
      <c r="D964" s="16" t="str">
        <f ca="1">IF(ROW()-1&lt;=DataRows_IBE,OFFSET(InstrumenteIBE!$A$1,ROW()-2,COLUMN(),1,1),IF(ROW()-2 &lt;= DataRows,OFFSET(MeineInstrumente!$A$9,ROW()-DataRows_IBE-1,COLUMN(),1,1),""))</f>
        <v/>
      </c>
      <c r="E964" t="str">
        <f t="shared" ca="1" si="15"/>
        <v/>
      </c>
      <c r="F964" t="str">
        <f ca="1">IF(ROW()-1&lt;=DataRows_IBE,OFFSET(InstrumenteIBE!$A$1,ROW()-2,COLUMN()-COLUMN($F$1),1,1),IF(ROW()-2 &lt;= DataRows,OFFSET(MeineInstrumente!$A$9,ROW()-DataRows_IBE-1,COLUMN()-COLUMN($F$1),1,1),""))</f>
        <v/>
      </c>
    </row>
    <row r="965" spans="1:6" x14ac:dyDescent="0.25">
      <c r="A965" t="str">
        <f ca="1">IF(ROW()-1&lt;=DataRows_IBE,OFFSET(InstrumenteIBE!$A$1,ROW()-2,COLUMN(),1,1),IF(ROW()-2 &lt;= DataRows,OFFSET(MeineInstrumente!$A$9,ROW()-DataRows_IBE-1,COLUMN(),1,1),""))</f>
        <v/>
      </c>
      <c r="B965" t="str">
        <f ca="1">IF(ROW()-1&lt;=DataRows_IBE,OFFSET(InstrumenteIBE!$A$1,ROW()-2,COLUMN(),1,1),IF(ROW()-2 &lt;= DataRows,OFFSET(MeineInstrumente!$A$9,ROW()-DataRows_IBE-1,COLUMN(),1,1),""))</f>
        <v/>
      </c>
      <c r="C965" t="str">
        <f ca="1">IF(ROW()-1&lt;=DataRows_IBE,OFFSET(InstrumenteIBE!$A$1,ROW()-2,COLUMN(),1,1),IF(ROW()-2 &lt;= DataRows,OFFSET(MeineInstrumente!$A$9,ROW()-DataRows_IBE-1,COLUMN(),1,1),""))</f>
        <v/>
      </c>
      <c r="D965" s="16" t="str">
        <f ca="1">IF(ROW()-1&lt;=DataRows_IBE,OFFSET(InstrumenteIBE!$A$1,ROW()-2,COLUMN(),1,1),IF(ROW()-2 &lt;= DataRows,OFFSET(MeineInstrumente!$A$9,ROW()-DataRows_IBE-1,COLUMN(),1,1),""))</f>
        <v/>
      </c>
      <c r="E965" t="str">
        <f t="shared" ca="1" si="15"/>
        <v/>
      </c>
      <c r="F965" t="str">
        <f ca="1">IF(ROW()-1&lt;=DataRows_IBE,OFFSET(InstrumenteIBE!$A$1,ROW()-2,COLUMN()-COLUMN($F$1),1,1),IF(ROW()-2 &lt;= DataRows,OFFSET(MeineInstrumente!$A$9,ROW()-DataRows_IBE-1,COLUMN()-COLUMN($F$1),1,1),""))</f>
        <v/>
      </c>
    </row>
    <row r="966" spans="1:6" x14ac:dyDescent="0.25">
      <c r="A966" t="str">
        <f ca="1">IF(ROW()-1&lt;=DataRows_IBE,OFFSET(InstrumenteIBE!$A$1,ROW()-2,COLUMN(),1,1),IF(ROW()-2 &lt;= DataRows,OFFSET(MeineInstrumente!$A$9,ROW()-DataRows_IBE-1,COLUMN(),1,1),""))</f>
        <v/>
      </c>
      <c r="B966" t="str">
        <f ca="1">IF(ROW()-1&lt;=DataRows_IBE,OFFSET(InstrumenteIBE!$A$1,ROW()-2,COLUMN(),1,1),IF(ROW()-2 &lt;= DataRows,OFFSET(MeineInstrumente!$A$9,ROW()-DataRows_IBE-1,COLUMN(),1,1),""))</f>
        <v/>
      </c>
      <c r="C966" t="str">
        <f ca="1">IF(ROW()-1&lt;=DataRows_IBE,OFFSET(InstrumenteIBE!$A$1,ROW()-2,COLUMN(),1,1),IF(ROW()-2 &lt;= DataRows,OFFSET(MeineInstrumente!$A$9,ROW()-DataRows_IBE-1,COLUMN(),1,1),""))</f>
        <v/>
      </c>
      <c r="D966" s="16" t="str">
        <f ca="1">IF(ROW()-1&lt;=DataRows_IBE,OFFSET(InstrumenteIBE!$A$1,ROW()-2,COLUMN(),1,1),IF(ROW()-2 &lt;= DataRows,OFFSET(MeineInstrumente!$A$9,ROW()-DataRows_IBE-1,COLUMN(),1,1),""))</f>
        <v/>
      </c>
      <c r="E966" t="str">
        <f t="shared" ca="1" si="15"/>
        <v/>
      </c>
      <c r="F966" t="str">
        <f ca="1">IF(ROW()-1&lt;=DataRows_IBE,OFFSET(InstrumenteIBE!$A$1,ROW()-2,COLUMN()-COLUMN($F$1),1,1),IF(ROW()-2 &lt;= DataRows,OFFSET(MeineInstrumente!$A$9,ROW()-DataRows_IBE-1,COLUMN()-COLUMN($F$1),1,1),""))</f>
        <v/>
      </c>
    </row>
    <row r="967" spans="1:6" x14ac:dyDescent="0.25">
      <c r="A967" t="str">
        <f ca="1">IF(ROW()-1&lt;=DataRows_IBE,OFFSET(InstrumenteIBE!$A$1,ROW()-2,COLUMN(),1,1),IF(ROW()-2 &lt;= DataRows,OFFSET(MeineInstrumente!$A$9,ROW()-DataRows_IBE-1,COLUMN(),1,1),""))</f>
        <v/>
      </c>
      <c r="B967" t="str">
        <f ca="1">IF(ROW()-1&lt;=DataRows_IBE,OFFSET(InstrumenteIBE!$A$1,ROW()-2,COLUMN(),1,1),IF(ROW()-2 &lt;= DataRows,OFFSET(MeineInstrumente!$A$9,ROW()-DataRows_IBE-1,COLUMN(),1,1),""))</f>
        <v/>
      </c>
      <c r="C967" t="str">
        <f ca="1">IF(ROW()-1&lt;=DataRows_IBE,OFFSET(InstrumenteIBE!$A$1,ROW()-2,COLUMN(),1,1),IF(ROW()-2 &lt;= DataRows,OFFSET(MeineInstrumente!$A$9,ROW()-DataRows_IBE-1,COLUMN(),1,1),""))</f>
        <v/>
      </c>
      <c r="D967" s="16" t="str">
        <f ca="1">IF(ROW()-1&lt;=DataRows_IBE,OFFSET(InstrumenteIBE!$A$1,ROW()-2,COLUMN(),1,1),IF(ROW()-2 &lt;= DataRows,OFFSET(MeineInstrumente!$A$9,ROW()-DataRows_IBE-1,COLUMN(),1,1),""))</f>
        <v/>
      </c>
      <c r="E967" t="str">
        <f t="shared" ca="1" si="15"/>
        <v/>
      </c>
      <c r="F967" t="str">
        <f ca="1">IF(ROW()-1&lt;=DataRows_IBE,OFFSET(InstrumenteIBE!$A$1,ROW()-2,COLUMN()-COLUMN($F$1),1,1),IF(ROW()-2 &lt;= DataRows,OFFSET(MeineInstrumente!$A$9,ROW()-DataRows_IBE-1,COLUMN()-COLUMN($F$1),1,1),""))</f>
        <v/>
      </c>
    </row>
    <row r="968" spans="1:6" x14ac:dyDescent="0.25">
      <c r="A968" t="str">
        <f ca="1">IF(ROW()-1&lt;=DataRows_IBE,OFFSET(InstrumenteIBE!$A$1,ROW()-2,COLUMN(),1,1),IF(ROW()-2 &lt;= DataRows,OFFSET(MeineInstrumente!$A$9,ROW()-DataRows_IBE-1,COLUMN(),1,1),""))</f>
        <v/>
      </c>
      <c r="B968" t="str">
        <f ca="1">IF(ROW()-1&lt;=DataRows_IBE,OFFSET(InstrumenteIBE!$A$1,ROW()-2,COLUMN(),1,1),IF(ROW()-2 &lt;= DataRows,OFFSET(MeineInstrumente!$A$9,ROW()-DataRows_IBE-1,COLUMN(),1,1),""))</f>
        <v/>
      </c>
      <c r="C968" t="str">
        <f ca="1">IF(ROW()-1&lt;=DataRows_IBE,OFFSET(InstrumenteIBE!$A$1,ROW()-2,COLUMN(),1,1),IF(ROW()-2 &lt;= DataRows,OFFSET(MeineInstrumente!$A$9,ROW()-DataRows_IBE-1,COLUMN(),1,1),""))</f>
        <v/>
      </c>
      <c r="D968" s="16" t="str">
        <f ca="1">IF(ROW()-1&lt;=DataRows_IBE,OFFSET(InstrumenteIBE!$A$1,ROW()-2,COLUMN(),1,1),IF(ROW()-2 &lt;= DataRows,OFFSET(MeineInstrumente!$A$9,ROW()-DataRows_IBE-1,COLUMN(),1,1),""))</f>
        <v/>
      </c>
      <c r="E968" t="str">
        <f t="shared" ca="1" si="15"/>
        <v/>
      </c>
      <c r="F968" t="str">
        <f ca="1">IF(ROW()-1&lt;=DataRows_IBE,OFFSET(InstrumenteIBE!$A$1,ROW()-2,COLUMN()-COLUMN($F$1),1,1),IF(ROW()-2 &lt;= DataRows,OFFSET(MeineInstrumente!$A$9,ROW()-DataRows_IBE-1,COLUMN()-COLUMN($F$1),1,1),""))</f>
        <v/>
      </c>
    </row>
    <row r="969" spans="1:6" x14ac:dyDescent="0.25">
      <c r="A969" t="str">
        <f ca="1">IF(ROW()-1&lt;=DataRows_IBE,OFFSET(InstrumenteIBE!$A$1,ROW()-2,COLUMN(),1,1),IF(ROW()-2 &lt;= DataRows,OFFSET(MeineInstrumente!$A$9,ROW()-DataRows_IBE-1,COLUMN(),1,1),""))</f>
        <v/>
      </c>
      <c r="B969" t="str">
        <f ca="1">IF(ROW()-1&lt;=DataRows_IBE,OFFSET(InstrumenteIBE!$A$1,ROW()-2,COLUMN(),1,1),IF(ROW()-2 &lt;= DataRows,OFFSET(MeineInstrumente!$A$9,ROW()-DataRows_IBE-1,COLUMN(),1,1),""))</f>
        <v/>
      </c>
      <c r="C969" t="str">
        <f ca="1">IF(ROW()-1&lt;=DataRows_IBE,OFFSET(InstrumenteIBE!$A$1,ROW()-2,COLUMN(),1,1),IF(ROW()-2 &lt;= DataRows,OFFSET(MeineInstrumente!$A$9,ROW()-DataRows_IBE-1,COLUMN(),1,1),""))</f>
        <v/>
      </c>
      <c r="D969" s="16" t="str">
        <f ca="1">IF(ROW()-1&lt;=DataRows_IBE,OFFSET(InstrumenteIBE!$A$1,ROW()-2,COLUMN(),1,1),IF(ROW()-2 &lt;= DataRows,OFFSET(MeineInstrumente!$A$9,ROW()-DataRows_IBE-1,COLUMN(),1,1),""))</f>
        <v/>
      </c>
      <c r="E969" t="str">
        <f t="shared" ca="1" si="15"/>
        <v/>
      </c>
      <c r="F969" t="str">
        <f ca="1">IF(ROW()-1&lt;=DataRows_IBE,OFFSET(InstrumenteIBE!$A$1,ROW()-2,COLUMN()-COLUMN($F$1),1,1),IF(ROW()-2 &lt;= DataRows,OFFSET(MeineInstrumente!$A$9,ROW()-DataRows_IBE-1,COLUMN()-COLUMN($F$1),1,1),""))</f>
        <v/>
      </c>
    </row>
    <row r="970" spans="1:6" x14ac:dyDescent="0.25">
      <c r="A970" t="str">
        <f ca="1">IF(ROW()-1&lt;=DataRows_IBE,OFFSET(InstrumenteIBE!$A$1,ROW()-2,COLUMN(),1,1),IF(ROW()-2 &lt;= DataRows,OFFSET(MeineInstrumente!$A$9,ROW()-DataRows_IBE-1,COLUMN(),1,1),""))</f>
        <v/>
      </c>
      <c r="B970" t="str">
        <f ca="1">IF(ROW()-1&lt;=DataRows_IBE,OFFSET(InstrumenteIBE!$A$1,ROW()-2,COLUMN(),1,1),IF(ROW()-2 &lt;= DataRows,OFFSET(MeineInstrumente!$A$9,ROW()-DataRows_IBE-1,COLUMN(),1,1),""))</f>
        <v/>
      </c>
      <c r="C970" t="str">
        <f ca="1">IF(ROW()-1&lt;=DataRows_IBE,OFFSET(InstrumenteIBE!$A$1,ROW()-2,COLUMN(),1,1),IF(ROW()-2 &lt;= DataRows,OFFSET(MeineInstrumente!$A$9,ROW()-DataRows_IBE-1,COLUMN(),1,1),""))</f>
        <v/>
      </c>
      <c r="D970" s="16" t="str">
        <f ca="1">IF(ROW()-1&lt;=DataRows_IBE,OFFSET(InstrumenteIBE!$A$1,ROW()-2,COLUMN(),1,1),IF(ROW()-2 &lt;= DataRows,OFFSET(MeineInstrumente!$A$9,ROW()-DataRows_IBE-1,COLUMN(),1,1),""))</f>
        <v/>
      </c>
      <c r="E970" t="str">
        <f t="shared" ca="1" si="15"/>
        <v/>
      </c>
      <c r="F970" t="str">
        <f ca="1">IF(ROW()-1&lt;=DataRows_IBE,OFFSET(InstrumenteIBE!$A$1,ROW()-2,COLUMN()-COLUMN($F$1),1,1),IF(ROW()-2 &lt;= DataRows,OFFSET(MeineInstrumente!$A$9,ROW()-DataRows_IBE-1,COLUMN()-COLUMN($F$1),1,1),""))</f>
        <v/>
      </c>
    </row>
    <row r="971" spans="1:6" x14ac:dyDescent="0.25">
      <c r="A971" t="str">
        <f ca="1">IF(ROW()-1&lt;=DataRows_IBE,OFFSET(InstrumenteIBE!$A$1,ROW()-2,COLUMN(),1,1),IF(ROW()-2 &lt;= DataRows,OFFSET(MeineInstrumente!$A$9,ROW()-DataRows_IBE-1,COLUMN(),1,1),""))</f>
        <v/>
      </c>
      <c r="B971" t="str">
        <f ca="1">IF(ROW()-1&lt;=DataRows_IBE,OFFSET(InstrumenteIBE!$A$1,ROW()-2,COLUMN(),1,1),IF(ROW()-2 &lt;= DataRows,OFFSET(MeineInstrumente!$A$9,ROW()-DataRows_IBE-1,COLUMN(),1,1),""))</f>
        <v/>
      </c>
      <c r="C971" t="str">
        <f ca="1">IF(ROW()-1&lt;=DataRows_IBE,OFFSET(InstrumenteIBE!$A$1,ROW()-2,COLUMN(),1,1),IF(ROW()-2 &lt;= DataRows,OFFSET(MeineInstrumente!$A$9,ROW()-DataRows_IBE-1,COLUMN(),1,1),""))</f>
        <v/>
      </c>
      <c r="D971" s="16" t="str">
        <f ca="1">IF(ROW()-1&lt;=DataRows_IBE,OFFSET(InstrumenteIBE!$A$1,ROW()-2,COLUMN(),1,1),IF(ROW()-2 &lt;= DataRows,OFFSET(MeineInstrumente!$A$9,ROW()-DataRows_IBE-1,COLUMN(),1,1),""))</f>
        <v/>
      </c>
      <c r="E971" t="str">
        <f t="shared" ca="1" si="15"/>
        <v/>
      </c>
      <c r="F971" t="str">
        <f ca="1">IF(ROW()-1&lt;=DataRows_IBE,OFFSET(InstrumenteIBE!$A$1,ROW()-2,COLUMN()-COLUMN($F$1),1,1),IF(ROW()-2 &lt;= DataRows,OFFSET(MeineInstrumente!$A$9,ROW()-DataRows_IBE-1,COLUMN()-COLUMN($F$1),1,1),""))</f>
        <v/>
      </c>
    </row>
    <row r="972" spans="1:6" x14ac:dyDescent="0.25">
      <c r="A972" t="str">
        <f ca="1">IF(ROW()-1&lt;=DataRows_IBE,OFFSET(InstrumenteIBE!$A$1,ROW()-2,COLUMN(),1,1),IF(ROW()-2 &lt;= DataRows,OFFSET(MeineInstrumente!$A$9,ROW()-DataRows_IBE-1,COLUMN(),1,1),""))</f>
        <v/>
      </c>
      <c r="B972" t="str">
        <f ca="1">IF(ROW()-1&lt;=DataRows_IBE,OFFSET(InstrumenteIBE!$A$1,ROW()-2,COLUMN(),1,1),IF(ROW()-2 &lt;= DataRows,OFFSET(MeineInstrumente!$A$9,ROW()-DataRows_IBE-1,COLUMN(),1,1),""))</f>
        <v/>
      </c>
      <c r="C972" t="str">
        <f ca="1">IF(ROW()-1&lt;=DataRows_IBE,OFFSET(InstrumenteIBE!$A$1,ROW()-2,COLUMN(),1,1),IF(ROW()-2 &lt;= DataRows,OFFSET(MeineInstrumente!$A$9,ROW()-DataRows_IBE-1,COLUMN(),1,1),""))</f>
        <v/>
      </c>
      <c r="D972" s="16" t="str">
        <f ca="1">IF(ROW()-1&lt;=DataRows_IBE,OFFSET(InstrumenteIBE!$A$1,ROW()-2,COLUMN(),1,1),IF(ROW()-2 &lt;= DataRows,OFFSET(MeineInstrumente!$A$9,ROW()-DataRows_IBE-1,COLUMN(),1,1),""))</f>
        <v/>
      </c>
      <c r="E972" t="str">
        <f t="shared" ca="1" si="15"/>
        <v/>
      </c>
      <c r="F972" t="str">
        <f ca="1">IF(ROW()-1&lt;=DataRows_IBE,OFFSET(InstrumenteIBE!$A$1,ROW()-2,COLUMN()-COLUMN($F$1),1,1),IF(ROW()-2 &lt;= DataRows,OFFSET(MeineInstrumente!$A$9,ROW()-DataRows_IBE-1,COLUMN()-COLUMN($F$1),1,1),""))</f>
        <v/>
      </c>
    </row>
    <row r="973" spans="1:6" x14ac:dyDescent="0.25">
      <c r="A973" t="str">
        <f ca="1">IF(ROW()-1&lt;=DataRows_IBE,OFFSET(InstrumenteIBE!$A$1,ROW()-2,COLUMN(),1,1),IF(ROW()-2 &lt;= DataRows,OFFSET(MeineInstrumente!$A$9,ROW()-DataRows_IBE-1,COLUMN(),1,1),""))</f>
        <v/>
      </c>
      <c r="B973" t="str">
        <f ca="1">IF(ROW()-1&lt;=DataRows_IBE,OFFSET(InstrumenteIBE!$A$1,ROW()-2,COLUMN(),1,1),IF(ROW()-2 &lt;= DataRows,OFFSET(MeineInstrumente!$A$9,ROW()-DataRows_IBE-1,COLUMN(),1,1),""))</f>
        <v/>
      </c>
      <c r="C973" t="str">
        <f ca="1">IF(ROW()-1&lt;=DataRows_IBE,OFFSET(InstrumenteIBE!$A$1,ROW()-2,COLUMN(),1,1),IF(ROW()-2 &lt;= DataRows,OFFSET(MeineInstrumente!$A$9,ROW()-DataRows_IBE-1,COLUMN(),1,1),""))</f>
        <v/>
      </c>
      <c r="D973" s="16" t="str">
        <f ca="1">IF(ROW()-1&lt;=DataRows_IBE,OFFSET(InstrumenteIBE!$A$1,ROW()-2,COLUMN(),1,1),IF(ROW()-2 &lt;= DataRows,OFFSET(MeineInstrumente!$A$9,ROW()-DataRows_IBE-1,COLUMN(),1,1),""))</f>
        <v/>
      </c>
      <c r="E973" t="str">
        <f t="shared" ca="1" si="15"/>
        <v/>
      </c>
      <c r="F973" t="str">
        <f ca="1">IF(ROW()-1&lt;=DataRows_IBE,OFFSET(InstrumenteIBE!$A$1,ROW()-2,COLUMN()-COLUMN($F$1),1,1),IF(ROW()-2 &lt;= DataRows,OFFSET(MeineInstrumente!$A$9,ROW()-DataRows_IBE-1,COLUMN()-COLUMN($F$1),1,1),""))</f>
        <v/>
      </c>
    </row>
    <row r="974" spans="1:6" x14ac:dyDescent="0.25">
      <c r="A974" t="str">
        <f ca="1">IF(ROW()-1&lt;=DataRows_IBE,OFFSET(InstrumenteIBE!$A$1,ROW()-2,COLUMN(),1,1),IF(ROW()-2 &lt;= DataRows,OFFSET(MeineInstrumente!$A$9,ROW()-DataRows_IBE-1,COLUMN(),1,1),""))</f>
        <v/>
      </c>
      <c r="B974" t="str">
        <f ca="1">IF(ROW()-1&lt;=DataRows_IBE,OFFSET(InstrumenteIBE!$A$1,ROW()-2,COLUMN(),1,1),IF(ROW()-2 &lt;= DataRows,OFFSET(MeineInstrumente!$A$9,ROW()-DataRows_IBE-1,COLUMN(),1,1),""))</f>
        <v/>
      </c>
      <c r="C974" t="str">
        <f ca="1">IF(ROW()-1&lt;=DataRows_IBE,OFFSET(InstrumenteIBE!$A$1,ROW()-2,COLUMN(),1,1),IF(ROW()-2 &lt;= DataRows,OFFSET(MeineInstrumente!$A$9,ROW()-DataRows_IBE-1,COLUMN(),1,1),""))</f>
        <v/>
      </c>
      <c r="D974" s="16" t="str">
        <f ca="1">IF(ROW()-1&lt;=DataRows_IBE,OFFSET(InstrumenteIBE!$A$1,ROW()-2,COLUMN(),1,1),IF(ROW()-2 &lt;= DataRows,OFFSET(MeineInstrumente!$A$9,ROW()-DataRows_IBE-1,COLUMN(),1,1),""))</f>
        <v/>
      </c>
      <c r="E974" t="str">
        <f t="shared" ca="1" si="15"/>
        <v/>
      </c>
      <c r="F974" t="str">
        <f ca="1">IF(ROW()-1&lt;=DataRows_IBE,OFFSET(InstrumenteIBE!$A$1,ROW()-2,COLUMN()-COLUMN($F$1),1,1),IF(ROW()-2 &lt;= DataRows,OFFSET(MeineInstrumente!$A$9,ROW()-DataRows_IBE-1,COLUMN()-COLUMN($F$1),1,1),""))</f>
        <v/>
      </c>
    </row>
    <row r="975" spans="1:6" x14ac:dyDescent="0.25">
      <c r="A975" t="str">
        <f ca="1">IF(ROW()-1&lt;=DataRows_IBE,OFFSET(InstrumenteIBE!$A$1,ROW()-2,COLUMN(),1,1),IF(ROW()-2 &lt;= DataRows,OFFSET(MeineInstrumente!$A$9,ROW()-DataRows_IBE-1,COLUMN(),1,1),""))</f>
        <v/>
      </c>
      <c r="B975" t="str">
        <f ca="1">IF(ROW()-1&lt;=DataRows_IBE,OFFSET(InstrumenteIBE!$A$1,ROW()-2,COLUMN(),1,1),IF(ROW()-2 &lt;= DataRows,OFFSET(MeineInstrumente!$A$9,ROW()-DataRows_IBE-1,COLUMN(),1,1),""))</f>
        <v/>
      </c>
      <c r="C975" t="str">
        <f ca="1">IF(ROW()-1&lt;=DataRows_IBE,OFFSET(InstrumenteIBE!$A$1,ROW()-2,COLUMN(),1,1),IF(ROW()-2 &lt;= DataRows,OFFSET(MeineInstrumente!$A$9,ROW()-DataRows_IBE-1,COLUMN(),1,1),""))</f>
        <v/>
      </c>
      <c r="D975" s="16" t="str">
        <f ca="1">IF(ROW()-1&lt;=DataRows_IBE,OFFSET(InstrumenteIBE!$A$1,ROW()-2,COLUMN(),1,1),IF(ROW()-2 &lt;= DataRows,OFFSET(MeineInstrumente!$A$9,ROW()-DataRows_IBE-1,COLUMN(),1,1),""))</f>
        <v/>
      </c>
      <c r="E975" t="str">
        <f t="shared" ca="1" si="15"/>
        <v/>
      </c>
      <c r="F975" t="str">
        <f ca="1">IF(ROW()-1&lt;=DataRows_IBE,OFFSET(InstrumenteIBE!$A$1,ROW()-2,COLUMN()-COLUMN($F$1),1,1),IF(ROW()-2 &lt;= DataRows,OFFSET(MeineInstrumente!$A$9,ROW()-DataRows_IBE-1,COLUMN()-COLUMN($F$1),1,1),""))</f>
        <v/>
      </c>
    </row>
    <row r="976" spans="1:6" x14ac:dyDescent="0.25">
      <c r="A976" t="str">
        <f ca="1">IF(ROW()-1&lt;=DataRows_IBE,OFFSET(InstrumenteIBE!$A$1,ROW()-2,COLUMN(),1,1),IF(ROW()-2 &lt;= DataRows,OFFSET(MeineInstrumente!$A$9,ROW()-DataRows_IBE-1,COLUMN(),1,1),""))</f>
        <v/>
      </c>
      <c r="B976" t="str">
        <f ca="1">IF(ROW()-1&lt;=DataRows_IBE,OFFSET(InstrumenteIBE!$A$1,ROW()-2,COLUMN(),1,1),IF(ROW()-2 &lt;= DataRows,OFFSET(MeineInstrumente!$A$9,ROW()-DataRows_IBE-1,COLUMN(),1,1),""))</f>
        <v/>
      </c>
      <c r="C976" t="str">
        <f ca="1">IF(ROW()-1&lt;=DataRows_IBE,OFFSET(InstrumenteIBE!$A$1,ROW()-2,COLUMN(),1,1),IF(ROW()-2 &lt;= DataRows,OFFSET(MeineInstrumente!$A$9,ROW()-DataRows_IBE-1,COLUMN(),1,1),""))</f>
        <v/>
      </c>
      <c r="D976" s="16" t="str">
        <f ca="1">IF(ROW()-1&lt;=DataRows_IBE,OFFSET(InstrumenteIBE!$A$1,ROW()-2,COLUMN(),1,1),IF(ROW()-2 &lt;= DataRows,OFFSET(MeineInstrumente!$A$9,ROW()-DataRows_IBE-1,COLUMN(),1,1),""))</f>
        <v/>
      </c>
      <c r="E976" t="str">
        <f t="shared" ca="1" si="15"/>
        <v/>
      </c>
      <c r="F976" t="str">
        <f ca="1">IF(ROW()-1&lt;=DataRows_IBE,OFFSET(InstrumenteIBE!$A$1,ROW()-2,COLUMN()-COLUMN($F$1),1,1),IF(ROW()-2 &lt;= DataRows,OFFSET(MeineInstrumente!$A$9,ROW()-DataRows_IBE-1,COLUMN()-COLUMN($F$1),1,1),""))</f>
        <v/>
      </c>
    </row>
    <row r="977" spans="1:6" x14ac:dyDescent="0.25">
      <c r="A977" t="str">
        <f ca="1">IF(ROW()-1&lt;=DataRows_IBE,OFFSET(InstrumenteIBE!$A$1,ROW()-2,COLUMN(),1,1),IF(ROW()-2 &lt;= DataRows,OFFSET(MeineInstrumente!$A$9,ROW()-DataRows_IBE-1,COLUMN(),1,1),""))</f>
        <v/>
      </c>
      <c r="B977" t="str">
        <f ca="1">IF(ROW()-1&lt;=DataRows_IBE,OFFSET(InstrumenteIBE!$A$1,ROW()-2,COLUMN(),1,1),IF(ROW()-2 &lt;= DataRows,OFFSET(MeineInstrumente!$A$9,ROW()-DataRows_IBE-1,COLUMN(),1,1),""))</f>
        <v/>
      </c>
      <c r="C977" t="str">
        <f ca="1">IF(ROW()-1&lt;=DataRows_IBE,OFFSET(InstrumenteIBE!$A$1,ROW()-2,COLUMN(),1,1),IF(ROW()-2 &lt;= DataRows,OFFSET(MeineInstrumente!$A$9,ROW()-DataRows_IBE-1,COLUMN(),1,1),""))</f>
        <v/>
      </c>
      <c r="D977" s="16" t="str">
        <f ca="1">IF(ROW()-1&lt;=DataRows_IBE,OFFSET(InstrumenteIBE!$A$1,ROW()-2,COLUMN(),1,1),IF(ROW()-2 &lt;= DataRows,OFFSET(MeineInstrumente!$A$9,ROW()-DataRows_IBE-1,COLUMN(),1,1),""))</f>
        <v/>
      </c>
      <c r="E977" t="str">
        <f t="shared" ca="1" si="15"/>
        <v/>
      </c>
      <c r="F977" t="str">
        <f ca="1">IF(ROW()-1&lt;=DataRows_IBE,OFFSET(InstrumenteIBE!$A$1,ROW()-2,COLUMN()-COLUMN($F$1),1,1),IF(ROW()-2 &lt;= DataRows,OFFSET(MeineInstrumente!$A$9,ROW()-DataRows_IBE-1,COLUMN()-COLUMN($F$1),1,1),""))</f>
        <v/>
      </c>
    </row>
    <row r="978" spans="1:6" x14ac:dyDescent="0.25">
      <c r="A978" t="str">
        <f ca="1">IF(ROW()-1&lt;=DataRows_IBE,OFFSET(InstrumenteIBE!$A$1,ROW()-2,COLUMN(),1,1),IF(ROW()-2 &lt;= DataRows,OFFSET(MeineInstrumente!$A$9,ROW()-DataRows_IBE-1,COLUMN(),1,1),""))</f>
        <v/>
      </c>
      <c r="B978" t="str">
        <f ca="1">IF(ROW()-1&lt;=DataRows_IBE,OFFSET(InstrumenteIBE!$A$1,ROW()-2,COLUMN(),1,1),IF(ROW()-2 &lt;= DataRows,OFFSET(MeineInstrumente!$A$9,ROW()-DataRows_IBE-1,COLUMN(),1,1),""))</f>
        <v/>
      </c>
      <c r="C978" t="str">
        <f ca="1">IF(ROW()-1&lt;=DataRows_IBE,OFFSET(InstrumenteIBE!$A$1,ROW()-2,COLUMN(),1,1),IF(ROW()-2 &lt;= DataRows,OFFSET(MeineInstrumente!$A$9,ROW()-DataRows_IBE-1,COLUMN(),1,1),""))</f>
        <v/>
      </c>
      <c r="D978" s="16" t="str">
        <f ca="1">IF(ROW()-1&lt;=DataRows_IBE,OFFSET(InstrumenteIBE!$A$1,ROW()-2,COLUMN(),1,1),IF(ROW()-2 &lt;= DataRows,OFFSET(MeineInstrumente!$A$9,ROW()-DataRows_IBE-1,COLUMN(),1,1),""))</f>
        <v/>
      </c>
      <c r="E978" t="str">
        <f t="shared" ca="1" si="15"/>
        <v/>
      </c>
      <c r="F978" t="str">
        <f ca="1">IF(ROW()-1&lt;=DataRows_IBE,OFFSET(InstrumenteIBE!$A$1,ROW()-2,COLUMN()-COLUMN($F$1),1,1),IF(ROW()-2 &lt;= DataRows,OFFSET(MeineInstrumente!$A$9,ROW()-DataRows_IBE-1,COLUMN()-COLUMN($F$1),1,1),""))</f>
        <v/>
      </c>
    </row>
    <row r="979" spans="1:6" x14ac:dyDescent="0.25">
      <c r="A979" t="str">
        <f ca="1">IF(ROW()-1&lt;=DataRows_IBE,OFFSET(InstrumenteIBE!$A$1,ROW()-2,COLUMN(),1,1),IF(ROW()-2 &lt;= DataRows,OFFSET(MeineInstrumente!$A$9,ROW()-DataRows_IBE-1,COLUMN(),1,1),""))</f>
        <v/>
      </c>
      <c r="B979" t="str">
        <f ca="1">IF(ROW()-1&lt;=DataRows_IBE,OFFSET(InstrumenteIBE!$A$1,ROW()-2,COLUMN(),1,1),IF(ROW()-2 &lt;= DataRows,OFFSET(MeineInstrumente!$A$9,ROW()-DataRows_IBE-1,COLUMN(),1,1),""))</f>
        <v/>
      </c>
      <c r="C979" t="str">
        <f ca="1">IF(ROW()-1&lt;=DataRows_IBE,OFFSET(InstrumenteIBE!$A$1,ROW()-2,COLUMN(),1,1),IF(ROW()-2 &lt;= DataRows,OFFSET(MeineInstrumente!$A$9,ROW()-DataRows_IBE-1,COLUMN(),1,1),""))</f>
        <v/>
      </c>
      <c r="D979" s="16" t="str">
        <f ca="1">IF(ROW()-1&lt;=DataRows_IBE,OFFSET(InstrumenteIBE!$A$1,ROW()-2,COLUMN(),1,1),IF(ROW()-2 &lt;= DataRows,OFFSET(MeineInstrumente!$A$9,ROW()-DataRows_IBE-1,COLUMN(),1,1),""))</f>
        <v/>
      </c>
      <c r="E979" t="str">
        <f t="shared" ca="1" si="15"/>
        <v/>
      </c>
      <c r="F979" t="str">
        <f ca="1">IF(ROW()-1&lt;=DataRows_IBE,OFFSET(InstrumenteIBE!$A$1,ROW()-2,COLUMN()-COLUMN($F$1),1,1),IF(ROW()-2 &lt;= DataRows,OFFSET(MeineInstrumente!$A$9,ROW()-DataRows_IBE-1,COLUMN()-COLUMN($F$1),1,1),""))</f>
        <v/>
      </c>
    </row>
    <row r="980" spans="1:6" x14ac:dyDescent="0.25">
      <c r="A980" t="str">
        <f ca="1">IF(ROW()-1&lt;=DataRows_IBE,OFFSET(InstrumenteIBE!$A$1,ROW()-2,COLUMN(),1,1),IF(ROW()-2 &lt;= DataRows,OFFSET(MeineInstrumente!$A$9,ROW()-DataRows_IBE-1,COLUMN(),1,1),""))</f>
        <v/>
      </c>
      <c r="B980" t="str">
        <f ca="1">IF(ROW()-1&lt;=DataRows_IBE,OFFSET(InstrumenteIBE!$A$1,ROW()-2,COLUMN(),1,1),IF(ROW()-2 &lt;= DataRows,OFFSET(MeineInstrumente!$A$9,ROW()-DataRows_IBE-1,COLUMN(),1,1),""))</f>
        <v/>
      </c>
      <c r="C980" t="str">
        <f ca="1">IF(ROW()-1&lt;=DataRows_IBE,OFFSET(InstrumenteIBE!$A$1,ROW()-2,COLUMN(),1,1),IF(ROW()-2 &lt;= DataRows,OFFSET(MeineInstrumente!$A$9,ROW()-DataRows_IBE-1,COLUMN(),1,1),""))</f>
        <v/>
      </c>
      <c r="D980" s="16" t="str">
        <f ca="1">IF(ROW()-1&lt;=DataRows_IBE,OFFSET(InstrumenteIBE!$A$1,ROW()-2,COLUMN(),1,1),IF(ROW()-2 &lt;= DataRows,OFFSET(MeineInstrumente!$A$9,ROW()-DataRows_IBE-1,COLUMN(),1,1),""))</f>
        <v/>
      </c>
      <c r="E980" t="str">
        <f t="shared" ca="1" si="15"/>
        <v/>
      </c>
      <c r="F980" t="str">
        <f ca="1">IF(ROW()-1&lt;=DataRows_IBE,OFFSET(InstrumenteIBE!$A$1,ROW()-2,COLUMN()-COLUMN($F$1),1,1),IF(ROW()-2 &lt;= DataRows,OFFSET(MeineInstrumente!$A$9,ROW()-DataRows_IBE-1,COLUMN()-COLUMN($F$1),1,1),""))</f>
        <v/>
      </c>
    </row>
    <row r="981" spans="1:6" x14ac:dyDescent="0.25">
      <c r="A981" t="str">
        <f ca="1">IF(ROW()-1&lt;=DataRows_IBE,OFFSET(InstrumenteIBE!$A$1,ROW()-2,COLUMN(),1,1),IF(ROW()-2 &lt;= DataRows,OFFSET(MeineInstrumente!$A$9,ROW()-DataRows_IBE-1,COLUMN(),1,1),""))</f>
        <v/>
      </c>
      <c r="B981" t="str">
        <f ca="1">IF(ROW()-1&lt;=DataRows_IBE,OFFSET(InstrumenteIBE!$A$1,ROW()-2,COLUMN(),1,1),IF(ROW()-2 &lt;= DataRows,OFFSET(MeineInstrumente!$A$9,ROW()-DataRows_IBE-1,COLUMN(),1,1),""))</f>
        <v/>
      </c>
      <c r="C981" t="str">
        <f ca="1">IF(ROW()-1&lt;=DataRows_IBE,OFFSET(InstrumenteIBE!$A$1,ROW()-2,COLUMN(),1,1),IF(ROW()-2 &lt;= DataRows,OFFSET(MeineInstrumente!$A$9,ROW()-DataRows_IBE-1,COLUMN(),1,1),""))</f>
        <v/>
      </c>
      <c r="D981" s="16" t="str">
        <f ca="1">IF(ROW()-1&lt;=DataRows_IBE,OFFSET(InstrumenteIBE!$A$1,ROW()-2,COLUMN(),1,1),IF(ROW()-2 &lt;= DataRows,OFFSET(MeineInstrumente!$A$9,ROW()-DataRows_IBE-1,COLUMN(),1,1),""))</f>
        <v/>
      </c>
      <c r="E981" t="str">
        <f t="shared" ca="1" si="15"/>
        <v/>
      </c>
      <c r="F981" t="str">
        <f ca="1">IF(ROW()-1&lt;=DataRows_IBE,OFFSET(InstrumenteIBE!$A$1,ROW()-2,COLUMN()-COLUMN($F$1),1,1),IF(ROW()-2 &lt;= DataRows,OFFSET(MeineInstrumente!$A$9,ROW()-DataRows_IBE-1,COLUMN()-COLUMN($F$1),1,1),""))</f>
        <v/>
      </c>
    </row>
    <row r="982" spans="1:6" x14ac:dyDescent="0.25">
      <c r="A982" t="str">
        <f ca="1">IF(ROW()-1&lt;=DataRows_IBE,OFFSET(InstrumenteIBE!$A$1,ROW()-2,COLUMN(),1,1),IF(ROW()-2 &lt;= DataRows,OFFSET(MeineInstrumente!$A$9,ROW()-DataRows_IBE-1,COLUMN(),1,1),""))</f>
        <v/>
      </c>
      <c r="B982" t="str">
        <f ca="1">IF(ROW()-1&lt;=DataRows_IBE,OFFSET(InstrumenteIBE!$A$1,ROW()-2,COLUMN(),1,1),IF(ROW()-2 &lt;= DataRows,OFFSET(MeineInstrumente!$A$9,ROW()-DataRows_IBE-1,COLUMN(),1,1),""))</f>
        <v/>
      </c>
      <c r="C982" t="str">
        <f ca="1">IF(ROW()-1&lt;=DataRows_IBE,OFFSET(InstrumenteIBE!$A$1,ROW()-2,COLUMN(),1,1),IF(ROW()-2 &lt;= DataRows,OFFSET(MeineInstrumente!$A$9,ROW()-DataRows_IBE-1,COLUMN(),1,1),""))</f>
        <v/>
      </c>
      <c r="D982" s="16" t="str">
        <f ca="1">IF(ROW()-1&lt;=DataRows_IBE,OFFSET(InstrumenteIBE!$A$1,ROW()-2,COLUMN(),1,1),IF(ROW()-2 &lt;= DataRows,OFFSET(MeineInstrumente!$A$9,ROW()-DataRows_IBE-1,COLUMN(),1,1),""))</f>
        <v/>
      </c>
      <c r="E982" t="str">
        <f t="shared" ca="1" si="15"/>
        <v/>
      </c>
      <c r="F982" t="str">
        <f ca="1">IF(ROW()-1&lt;=DataRows_IBE,OFFSET(InstrumenteIBE!$A$1,ROW()-2,COLUMN()-COLUMN($F$1),1,1),IF(ROW()-2 &lt;= DataRows,OFFSET(MeineInstrumente!$A$9,ROW()-DataRows_IBE-1,COLUMN()-COLUMN($F$1),1,1),""))</f>
        <v/>
      </c>
    </row>
    <row r="983" spans="1:6" x14ac:dyDescent="0.25">
      <c r="A983" t="str">
        <f ca="1">IF(ROW()-1&lt;=DataRows_IBE,OFFSET(InstrumenteIBE!$A$1,ROW()-2,COLUMN(),1,1),IF(ROW()-2 &lt;= DataRows,OFFSET(MeineInstrumente!$A$9,ROW()-DataRows_IBE-1,COLUMN(),1,1),""))</f>
        <v/>
      </c>
      <c r="B983" t="str">
        <f ca="1">IF(ROW()-1&lt;=DataRows_IBE,OFFSET(InstrumenteIBE!$A$1,ROW()-2,COLUMN(),1,1),IF(ROW()-2 &lt;= DataRows,OFFSET(MeineInstrumente!$A$9,ROW()-DataRows_IBE-1,COLUMN(),1,1),""))</f>
        <v/>
      </c>
      <c r="C983" t="str">
        <f ca="1">IF(ROW()-1&lt;=DataRows_IBE,OFFSET(InstrumenteIBE!$A$1,ROW()-2,COLUMN(),1,1),IF(ROW()-2 &lt;= DataRows,OFFSET(MeineInstrumente!$A$9,ROW()-DataRows_IBE-1,COLUMN(),1,1),""))</f>
        <v/>
      </c>
      <c r="D983" s="16" t="str">
        <f ca="1">IF(ROW()-1&lt;=DataRows_IBE,OFFSET(InstrumenteIBE!$A$1,ROW()-2,COLUMN(),1,1),IF(ROW()-2 &lt;= DataRows,OFFSET(MeineInstrumente!$A$9,ROW()-DataRows_IBE-1,COLUMN(),1,1),""))</f>
        <v/>
      </c>
      <c r="E983" t="str">
        <f t="shared" ca="1" si="15"/>
        <v/>
      </c>
      <c r="F983" t="str">
        <f ca="1">IF(ROW()-1&lt;=DataRows_IBE,OFFSET(InstrumenteIBE!$A$1,ROW()-2,COLUMN()-COLUMN($F$1),1,1),IF(ROW()-2 &lt;= DataRows,OFFSET(MeineInstrumente!$A$9,ROW()-DataRows_IBE-1,COLUMN()-COLUMN($F$1),1,1),""))</f>
        <v/>
      </c>
    </row>
    <row r="984" spans="1:6" x14ac:dyDescent="0.25">
      <c r="A984" t="str">
        <f ca="1">IF(ROW()-1&lt;=DataRows_IBE,OFFSET(InstrumenteIBE!$A$1,ROW()-2,COLUMN(),1,1),IF(ROW()-2 &lt;= DataRows,OFFSET(MeineInstrumente!$A$9,ROW()-DataRows_IBE-1,COLUMN(),1,1),""))</f>
        <v/>
      </c>
      <c r="B984" t="str">
        <f ca="1">IF(ROW()-1&lt;=DataRows_IBE,OFFSET(InstrumenteIBE!$A$1,ROW()-2,COLUMN(),1,1),IF(ROW()-2 &lt;= DataRows,OFFSET(MeineInstrumente!$A$9,ROW()-DataRows_IBE-1,COLUMN(),1,1),""))</f>
        <v/>
      </c>
      <c r="C984" t="str">
        <f ca="1">IF(ROW()-1&lt;=DataRows_IBE,OFFSET(InstrumenteIBE!$A$1,ROW()-2,COLUMN(),1,1),IF(ROW()-2 &lt;= DataRows,OFFSET(MeineInstrumente!$A$9,ROW()-DataRows_IBE-1,COLUMN(),1,1),""))</f>
        <v/>
      </c>
      <c r="D984" s="16" t="str">
        <f ca="1">IF(ROW()-1&lt;=DataRows_IBE,OFFSET(InstrumenteIBE!$A$1,ROW()-2,COLUMN(),1,1),IF(ROW()-2 &lt;= DataRows,OFFSET(MeineInstrumente!$A$9,ROW()-DataRows_IBE-1,COLUMN(),1,1),""))</f>
        <v/>
      </c>
      <c r="E984" t="str">
        <f t="shared" ca="1" si="15"/>
        <v/>
      </c>
      <c r="F984" t="str">
        <f ca="1">IF(ROW()-1&lt;=DataRows_IBE,OFFSET(InstrumenteIBE!$A$1,ROW()-2,COLUMN()-COLUMN($F$1),1,1),IF(ROW()-2 &lt;= DataRows,OFFSET(MeineInstrumente!$A$9,ROW()-DataRows_IBE-1,COLUMN()-COLUMN($F$1),1,1),""))</f>
        <v/>
      </c>
    </row>
    <row r="985" spans="1:6" x14ac:dyDescent="0.25">
      <c r="A985" t="str">
        <f ca="1">IF(ROW()-1&lt;=DataRows_IBE,OFFSET(InstrumenteIBE!$A$1,ROW()-2,COLUMN(),1,1),IF(ROW()-2 &lt;= DataRows,OFFSET(MeineInstrumente!$A$9,ROW()-DataRows_IBE-1,COLUMN(),1,1),""))</f>
        <v/>
      </c>
      <c r="B985" t="str">
        <f ca="1">IF(ROW()-1&lt;=DataRows_IBE,OFFSET(InstrumenteIBE!$A$1,ROW()-2,COLUMN(),1,1),IF(ROW()-2 &lt;= DataRows,OFFSET(MeineInstrumente!$A$9,ROW()-DataRows_IBE-1,COLUMN(),1,1),""))</f>
        <v/>
      </c>
      <c r="C985" t="str">
        <f ca="1">IF(ROW()-1&lt;=DataRows_IBE,OFFSET(InstrumenteIBE!$A$1,ROW()-2,COLUMN(),1,1),IF(ROW()-2 &lt;= DataRows,OFFSET(MeineInstrumente!$A$9,ROW()-DataRows_IBE-1,COLUMN(),1,1),""))</f>
        <v/>
      </c>
      <c r="D985" s="16" t="str">
        <f ca="1">IF(ROW()-1&lt;=DataRows_IBE,OFFSET(InstrumenteIBE!$A$1,ROW()-2,COLUMN(),1,1),IF(ROW()-2 &lt;= DataRows,OFFSET(MeineInstrumente!$A$9,ROW()-DataRows_IBE-1,COLUMN(),1,1),""))</f>
        <v/>
      </c>
      <c r="E985" t="str">
        <f t="shared" ca="1" si="15"/>
        <v/>
      </c>
      <c r="F985" t="str">
        <f ca="1">IF(ROW()-1&lt;=DataRows_IBE,OFFSET(InstrumenteIBE!$A$1,ROW()-2,COLUMN()-COLUMN($F$1),1,1),IF(ROW()-2 &lt;= DataRows,OFFSET(MeineInstrumente!$A$9,ROW()-DataRows_IBE-1,COLUMN()-COLUMN($F$1),1,1),""))</f>
        <v/>
      </c>
    </row>
    <row r="986" spans="1:6" x14ac:dyDescent="0.25">
      <c r="A986" t="str">
        <f ca="1">IF(ROW()-1&lt;=DataRows_IBE,OFFSET(InstrumenteIBE!$A$1,ROW()-2,COLUMN(),1,1),IF(ROW()-2 &lt;= DataRows,OFFSET(MeineInstrumente!$A$9,ROW()-DataRows_IBE-1,COLUMN(),1,1),""))</f>
        <v/>
      </c>
      <c r="B986" t="str">
        <f ca="1">IF(ROW()-1&lt;=DataRows_IBE,OFFSET(InstrumenteIBE!$A$1,ROW()-2,COLUMN(),1,1),IF(ROW()-2 &lt;= DataRows,OFFSET(MeineInstrumente!$A$9,ROW()-DataRows_IBE-1,COLUMN(),1,1),""))</f>
        <v/>
      </c>
      <c r="C986" t="str">
        <f ca="1">IF(ROW()-1&lt;=DataRows_IBE,OFFSET(InstrumenteIBE!$A$1,ROW()-2,COLUMN(),1,1),IF(ROW()-2 &lt;= DataRows,OFFSET(MeineInstrumente!$A$9,ROW()-DataRows_IBE-1,COLUMN(),1,1),""))</f>
        <v/>
      </c>
      <c r="D986" s="16" t="str">
        <f ca="1">IF(ROW()-1&lt;=DataRows_IBE,OFFSET(InstrumenteIBE!$A$1,ROW()-2,COLUMN(),1,1),IF(ROW()-2 &lt;= DataRows,OFFSET(MeineInstrumente!$A$9,ROW()-DataRows_IBE-1,COLUMN(),1,1),""))</f>
        <v/>
      </c>
      <c r="E986" t="str">
        <f t="shared" ca="1" si="15"/>
        <v/>
      </c>
      <c r="F986" t="str">
        <f ca="1">IF(ROW()-1&lt;=DataRows_IBE,OFFSET(InstrumenteIBE!$A$1,ROW()-2,COLUMN()-COLUMN($F$1),1,1),IF(ROW()-2 &lt;= DataRows,OFFSET(MeineInstrumente!$A$9,ROW()-DataRows_IBE-1,COLUMN()-COLUMN($F$1),1,1),""))</f>
        <v/>
      </c>
    </row>
    <row r="987" spans="1:6" x14ac:dyDescent="0.25">
      <c r="A987" t="str">
        <f ca="1">IF(ROW()-1&lt;=DataRows_IBE,OFFSET(InstrumenteIBE!$A$1,ROW()-2,COLUMN(),1,1),IF(ROW()-2 &lt;= DataRows,OFFSET(MeineInstrumente!$A$9,ROW()-DataRows_IBE-1,COLUMN(),1,1),""))</f>
        <v/>
      </c>
      <c r="B987" t="str">
        <f ca="1">IF(ROW()-1&lt;=DataRows_IBE,OFFSET(InstrumenteIBE!$A$1,ROW()-2,COLUMN(),1,1),IF(ROW()-2 &lt;= DataRows,OFFSET(MeineInstrumente!$A$9,ROW()-DataRows_IBE-1,COLUMN(),1,1),""))</f>
        <v/>
      </c>
      <c r="C987" t="str">
        <f ca="1">IF(ROW()-1&lt;=DataRows_IBE,OFFSET(InstrumenteIBE!$A$1,ROW()-2,COLUMN(),1,1),IF(ROW()-2 &lt;= DataRows,OFFSET(MeineInstrumente!$A$9,ROW()-DataRows_IBE-1,COLUMN(),1,1),""))</f>
        <v/>
      </c>
      <c r="D987" s="16" t="str">
        <f ca="1">IF(ROW()-1&lt;=DataRows_IBE,OFFSET(InstrumenteIBE!$A$1,ROW()-2,COLUMN(),1,1),IF(ROW()-2 &lt;= DataRows,OFFSET(MeineInstrumente!$A$9,ROW()-DataRows_IBE-1,COLUMN(),1,1),""))</f>
        <v/>
      </c>
      <c r="E987" t="str">
        <f t="shared" ca="1" si="15"/>
        <v/>
      </c>
      <c r="F987" t="str">
        <f ca="1">IF(ROW()-1&lt;=DataRows_IBE,OFFSET(InstrumenteIBE!$A$1,ROW()-2,COLUMN()-COLUMN($F$1),1,1),IF(ROW()-2 &lt;= DataRows,OFFSET(MeineInstrumente!$A$9,ROW()-DataRows_IBE-1,COLUMN()-COLUMN($F$1),1,1),""))</f>
        <v/>
      </c>
    </row>
    <row r="988" spans="1:6" x14ac:dyDescent="0.25">
      <c r="A988" t="str">
        <f ca="1">IF(ROW()-1&lt;=DataRows_IBE,OFFSET(InstrumenteIBE!$A$1,ROW()-2,COLUMN(),1,1),IF(ROW()-2 &lt;= DataRows,OFFSET(MeineInstrumente!$A$9,ROW()-DataRows_IBE-1,COLUMN(),1,1),""))</f>
        <v/>
      </c>
      <c r="B988" t="str">
        <f ca="1">IF(ROW()-1&lt;=DataRows_IBE,OFFSET(InstrumenteIBE!$A$1,ROW()-2,COLUMN(),1,1),IF(ROW()-2 &lt;= DataRows,OFFSET(MeineInstrumente!$A$9,ROW()-DataRows_IBE-1,COLUMN(),1,1),""))</f>
        <v/>
      </c>
      <c r="C988" t="str">
        <f ca="1">IF(ROW()-1&lt;=DataRows_IBE,OFFSET(InstrumenteIBE!$A$1,ROW()-2,COLUMN(),1,1),IF(ROW()-2 &lt;= DataRows,OFFSET(MeineInstrumente!$A$9,ROW()-DataRows_IBE-1,COLUMN(),1,1),""))</f>
        <v/>
      </c>
      <c r="D988" s="16" t="str">
        <f ca="1">IF(ROW()-1&lt;=DataRows_IBE,OFFSET(InstrumenteIBE!$A$1,ROW()-2,COLUMN(),1,1),IF(ROW()-2 &lt;= DataRows,OFFSET(MeineInstrumente!$A$9,ROW()-DataRows_IBE-1,COLUMN(),1,1),""))</f>
        <v/>
      </c>
      <c r="E988" t="str">
        <f t="shared" ca="1" si="15"/>
        <v/>
      </c>
      <c r="F988" t="str">
        <f ca="1">IF(ROW()-1&lt;=DataRows_IBE,OFFSET(InstrumenteIBE!$A$1,ROW()-2,COLUMN()-COLUMN($F$1),1,1),IF(ROW()-2 &lt;= DataRows,OFFSET(MeineInstrumente!$A$9,ROW()-DataRows_IBE-1,COLUMN()-COLUMN($F$1),1,1),""))</f>
        <v/>
      </c>
    </row>
    <row r="989" spans="1:6" x14ac:dyDescent="0.25">
      <c r="A989" t="str">
        <f ca="1">IF(ROW()-1&lt;=DataRows_IBE,OFFSET(InstrumenteIBE!$A$1,ROW()-2,COLUMN(),1,1),IF(ROW()-2 &lt;= DataRows,OFFSET(MeineInstrumente!$A$9,ROW()-DataRows_IBE-1,COLUMN(),1,1),""))</f>
        <v/>
      </c>
      <c r="B989" t="str">
        <f ca="1">IF(ROW()-1&lt;=DataRows_IBE,OFFSET(InstrumenteIBE!$A$1,ROW()-2,COLUMN(),1,1),IF(ROW()-2 &lt;= DataRows,OFFSET(MeineInstrumente!$A$9,ROW()-DataRows_IBE-1,COLUMN(),1,1),""))</f>
        <v/>
      </c>
      <c r="C989" t="str">
        <f ca="1">IF(ROW()-1&lt;=DataRows_IBE,OFFSET(InstrumenteIBE!$A$1,ROW()-2,COLUMN(),1,1),IF(ROW()-2 &lt;= DataRows,OFFSET(MeineInstrumente!$A$9,ROW()-DataRows_IBE-1,COLUMN(),1,1),""))</f>
        <v/>
      </c>
      <c r="D989" s="16" t="str">
        <f ca="1">IF(ROW()-1&lt;=DataRows_IBE,OFFSET(InstrumenteIBE!$A$1,ROW()-2,COLUMN(),1,1),IF(ROW()-2 &lt;= DataRows,OFFSET(MeineInstrumente!$A$9,ROW()-DataRows_IBE-1,COLUMN(),1,1),""))</f>
        <v/>
      </c>
      <c r="E989" t="str">
        <f t="shared" ca="1" si="15"/>
        <v/>
      </c>
      <c r="F989" t="str">
        <f ca="1">IF(ROW()-1&lt;=DataRows_IBE,OFFSET(InstrumenteIBE!$A$1,ROW()-2,COLUMN()-COLUMN($F$1),1,1),IF(ROW()-2 &lt;= DataRows,OFFSET(MeineInstrumente!$A$9,ROW()-DataRows_IBE-1,COLUMN()-COLUMN($F$1),1,1),""))</f>
        <v/>
      </c>
    </row>
    <row r="990" spans="1:6" x14ac:dyDescent="0.25">
      <c r="A990" t="str">
        <f ca="1">IF(ROW()-1&lt;=DataRows_IBE,OFFSET(InstrumenteIBE!$A$1,ROW()-2,COLUMN(),1,1),IF(ROW()-2 &lt;= DataRows,OFFSET(MeineInstrumente!$A$9,ROW()-DataRows_IBE-1,COLUMN(),1,1),""))</f>
        <v/>
      </c>
      <c r="B990" t="str">
        <f ca="1">IF(ROW()-1&lt;=DataRows_IBE,OFFSET(InstrumenteIBE!$A$1,ROW()-2,COLUMN(),1,1),IF(ROW()-2 &lt;= DataRows,OFFSET(MeineInstrumente!$A$9,ROW()-DataRows_IBE-1,COLUMN(),1,1),""))</f>
        <v/>
      </c>
      <c r="C990" t="str">
        <f ca="1">IF(ROW()-1&lt;=DataRows_IBE,OFFSET(InstrumenteIBE!$A$1,ROW()-2,COLUMN(),1,1),IF(ROW()-2 &lt;= DataRows,OFFSET(MeineInstrumente!$A$9,ROW()-DataRows_IBE-1,COLUMN(),1,1),""))</f>
        <v/>
      </c>
      <c r="D990" s="16" t="str">
        <f ca="1">IF(ROW()-1&lt;=DataRows_IBE,OFFSET(InstrumenteIBE!$A$1,ROW()-2,COLUMN(),1,1),IF(ROW()-2 &lt;= DataRows,OFFSET(MeineInstrumente!$A$9,ROW()-DataRows_IBE-1,COLUMN(),1,1),""))</f>
        <v/>
      </c>
      <c r="E990" t="str">
        <f t="shared" ca="1" si="15"/>
        <v/>
      </c>
      <c r="F990" t="str">
        <f ca="1">IF(ROW()-1&lt;=DataRows_IBE,OFFSET(InstrumenteIBE!$A$1,ROW()-2,COLUMN()-COLUMN($F$1),1,1),IF(ROW()-2 &lt;= DataRows,OFFSET(MeineInstrumente!$A$9,ROW()-DataRows_IBE-1,COLUMN()-COLUMN($F$1),1,1),""))</f>
        <v/>
      </c>
    </row>
    <row r="991" spans="1:6" x14ac:dyDescent="0.25">
      <c r="A991" t="str">
        <f ca="1">IF(ROW()-1&lt;=DataRows_IBE,OFFSET(InstrumenteIBE!$A$1,ROW()-2,COLUMN(),1,1),IF(ROW()-2 &lt;= DataRows,OFFSET(MeineInstrumente!$A$9,ROW()-DataRows_IBE-1,COLUMN(),1,1),""))</f>
        <v/>
      </c>
      <c r="B991" t="str">
        <f ca="1">IF(ROW()-1&lt;=DataRows_IBE,OFFSET(InstrumenteIBE!$A$1,ROW()-2,COLUMN(),1,1),IF(ROW()-2 &lt;= DataRows,OFFSET(MeineInstrumente!$A$9,ROW()-DataRows_IBE-1,COLUMN(),1,1),""))</f>
        <v/>
      </c>
      <c r="C991" t="str">
        <f ca="1">IF(ROW()-1&lt;=DataRows_IBE,OFFSET(InstrumenteIBE!$A$1,ROW()-2,COLUMN(),1,1),IF(ROW()-2 &lt;= DataRows,OFFSET(MeineInstrumente!$A$9,ROW()-DataRows_IBE-1,COLUMN(),1,1),""))</f>
        <v/>
      </c>
      <c r="D991" s="16" t="str">
        <f ca="1">IF(ROW()-1&lt;=DataRows_IBE,OFFSET(InstrumenteIBE!$A$1,ROW()-2,COLUMN(),1,1),IF(ROW()-2 &lt;= DataRows,OFFSET(MeineInstrumente!$A$9,ROW()-DataRows_IBE-1,COLUMN(),1,1),""))</f>
        <v/>
      </c>
      <c r="E991" t="str">
        <f t="shared" ca="1" si="15"/>
        <v/>
      </c>
      <c r="F991" t="str">
        <f ca="1">IF(ROW()-1&lt;=DataRows_IBE,OFFSET(InstrumenteIBE!$A$1,ROW()-2,COLUMN()-COLUMN($F$1),1,1),IF(ROW()-2 &lt;= DataRows,OFFSET(MeineInstrumente!$A$9,ROW()-DataRows_IBE-1,COLUMN()-COLUMN($F$1),1,1),""))</f>
        <v/>
      </c>
    </row>
    <row r="992" spans="1:6" x14ac:dyDescent="0.25">
      <c r="A992" t="str">
        <f ca="1">IF(ROW()-1&lt;=DataRows_IBE,OFFSET(InstrumenteIBE!$A$1,ROW()-2,COLUMN(),1,1),IF(ROW()-2 &lt;= DataRows,OFFSET(MeineInstrumente!$A$9,ROW()-DataRows_IBE-1,COLUMN(),1,1),""))</f>
        <v/>
      </c>
      <c r="B992" t="str">
        <f ca="1">IF(ROW()-1&lt;=DataRows_IBE,OFFSET(InstrumenteIBE!$A$1,ROW()-2,COLUMN(),1,1),IF(ROW()-2 &lt;= DataRows,OFFSET(MeineInstrumente!$A$9,ROW()-DataRows_IBE-1,COLUMN(),1,1),""))</f>
        <v/>
      </c>
      <c r="C992" t="str">
        <f ca="1">IF(ROW()-1&lt;=DataRows_IBE,OFFSET(InstrumenteIBE!$A$1,ROW()-2,COLUMN(),1,1),IF(ROW()-2 &lt;= DataRows,OFFSET(MeineInstrumente!$A$9,ROW()-DataRows_IBE-1,COLUMN(),1,1),""))</f>
        <v/>
      </c>
      <c r="D992" s="16" t="str">
        <f ca="1">IF(ROW()-1&lt;=DataRows_IBE,OFFSET(InstrumenteIBE!$A$1,ROW()-2,COLUMN(),1,1),IF(ROW()-2 &lt;= DataRows,OFFSET(MeineInstrumente!$A$9,ROW()-DataRows_IBE-1,COLUMN(),1,1),""))</f>
        <v/>
      </c>
      <c r="E992" t="str">
        <f t="shared" ca="1" si="15"/>
        <v/>
      </c>
      <c r="F992" t="str">
        <f ca="1">IF(ROW()-1&lt;=DataRows_IBE,OFFSET(InstrumenteIBE!$A$1,ROW()-2,COLUMN()-COLUMN($F$1),1,1),IF(ROW()-2 &lt;= DataRows,OFFSET(MeineInstrumente!$A$9,ROW()-DataRows_IBE-1,COLUMN()-COLUMN($F$1),1,1),""))</f>
        <v/>
      </c>
    </row>
    <row r="993" spans="1:6" x14ac:dyDescent="0.25">
      <c r="A993" t="str">
        <f ca="1">IF(ROW()-1&lt;=DataRows_IBE,OFFSET(InstrumenteIBE!$A$1,ROW()-2,COLUMN(),1,1),IF(ROW()-2 &lt;= DataRows,OFFSET(MeineInstrumente!$A$9,ROW()-DataRows_IBE-1,COLUMN(),1,1),""))</f>
        <v/>
      </c>
      <c r="B993" t="str">
        <f ca="1">IF(ROW()-1&lt;=DataRows_IBE,OFFSET(InstrumenteIBE!$A$1,ROW()-2,COLUMN(),1,1),IF(ROW()-2 &lt;= DataRows,OFFSET(MeineInstrumente!$A$9,ROW()-DataRows_IBE-1,COLUMN(),1,1),""))</f>
        <v/>
      </c>
      <c r="C993" t="str">
        <f ca="1">IF(ROW()-1&lt;=DataRows_IBE,OFFSET(InstrumenteIBE!$A$1,ROW()-2,COLUMN(),1,1),IF(ROW()-2 &lt;= DataRows,OFFSET(MeineInstrumente!$A$9,ROW()-DataRows_IBE-1,COLUMN(),1,1),""))</f>
        <v/>
      </c>
      <c r="D993" s="16" t="str">
        <f ca="1">IF(ROW()-1&lt;=DataRows_IBE,OFFSET(InstrumenteIBE!$A$1,ROW()-2,COLUMN(),1,1),IF(ROW()-2 &lt;= DataRows,OFFSET(MeineInstrumente!$A$9,ROW()-DataRows_IBE-1,COLUMN(),1,1),""))</f>
        <v/>
      </c>
      <c r="E993" t="str">
        <f t="shared" ca="1" si="15"/>
        <v/>
      </c>
      <c r="F993" t="str">
        <f ca="1">IF(ROW()-1&lt;=DataRows_IBE,OFFSET(InstrumenteIBE!$A$1,ROW()-2,COLUMN()-COLUMN($F$1),1,1),IF(ROW()-2 &lt;= DataRows,OFFSET(MeineInstrumente!$A$9,ROW()-DataRows_IBE-1,COLUMN()-COLUMN($F$1),1,1),""))</f>
        <v/>
      </c>
    </row>
    <row r="994" spans="1:6" x14ac:dyDescent="0.25">
      <c r="A994" t="str">
        <f ca="1">IF(ROW()-1&lt;=DataRows_IBE,OFFSET(InstrumenteIBE!$A$1,ROW()-2,COLUMN(),1,1),IF(ROW()-2 &lt;= DataRows,OFFSET(MeineInstrumente!$A$9,ROW()-DataRows_IBE-1,COLUMN(),1,1),""))</f>
        <v/>
      </c>
      <c r="B994" t="str">
        <f ca="1">IF(ROW()-1&lt;=DataRows_IBE,OFFSET(InstrumenteIBE!$A$1,ROW()-2,COLUMN(),1,1),IF(ROW()-2 &lt;= DataRows,OFFSET(MeineInstrumente!$A$9,ROW()-DataRows_IBE-1,COLUMN(),1,1),""))</f>
        <v/>
      </c>
      <c r="C994" t="str">
        <f ca="1">IF(ROW()-1&lt;=DataRows_IBE,OFFSET(InstrumenteIBE!$A$1,ROW()-2,COLUMN(),1,1),IF(ROW()-2 &lt;= DataRows,OFFSET(MeineInstrumente!$A$9,ROW()-DataRows_IBE-1,COLUMN(),1,1),""))</f>
        <v/>
      </c>
      <c r="D994" s="16" t="str">
        <f ca="1">IF(ROW()-1&lt;=DataRows_IBE,OFFSET(InstrumenteIBE!$A$1,ROW()-2,COLUMN(),1,1),IF(ROW()-2 &lt;= DataRows,OFFSET(MeineInstrumente!$A$9,ROW()-DataRows_IBE-1,COLUMN(),1,1),""))</f>
        <v/>
      </c>
      <c r="E994" t="str">
        <f t="shared" ca="1" si="15"/>
        <v/>
      </c>
      <c r="F994" t="str">
        <f ca="1">IF(ROW()-1&lt;=DataRows_IBE,OFFSET(InstrumenteIBE!$A$1,ROW()-2,COLUMN()-COLUMN($F$1),1,1),IF(ROW()-2 &lt;= DataRows,OFFSET(MeineInstrumente!$A$9,ROW()-DataRows_IBE-1,COLUMN()-COLUMN($F$1),1,1),""))</f>
        <v/>
      </c>
    </row>
    <row r="995" spans="1:6" x14ac:dyDescent="0.25">
      <c r="A995" t="str">
        <f ca="1">IF(ROW()-1&lt;=DataRows_IBE,OFFSET(InstrumenteIBE!$A$1,ROW()-2,COLUMN(),1,1),IF(ROW()-2 &lt;= DataRows,OFFSET(MeineInstrumente!$A$9,ROW()-DataRows_IBE-1,COLUMN(),1,1),""))</f>
        <v/>
      </c>
      <c r="B995" t="str">
        <f ca="1">IF(ROW()-1&lt;=DataRows_IBE,OFFSET(InstrumenteIBE!$A$1,ROW()-2,COLUMN(),1,1),IF(ROW()-2 &lt;= DataRows,OFFSET(MeineInstrumente!$A$9,ROW()-DataRows_IBE-1,COLUMN(),1,1),""))</f>
        <v/>
      </c>
      <c r="C995" t="str">
        <f ca="1">IF(ROW()-1&lt;=DataRows_IBE,OFFSET(InstrumenteIBE!$A$1,ROW()-2,COLUMN(),1,1),IF(ROW()-2 &lt;= DataRows,OFFSET(MeineInstrumente!$A$9,ROW()-DataRows_IBE-1,COLUMN(),1,1),""))</f>
        <v/>
      </c>
      <c r="D995" s="16" t="str">
        <f ca="1">IF(ROW()-1&lt;=DataRows_IBE,OFFSET(InstrumenteIBE!$A$1,ROW()-2,COLUMN(),1,1),IF(ROW()-2 &lt;= DataRows,OFFSET(MeineInstrumente!$A$9,ROW()-DataRows_IBE-1,COLUMN(),1,1),""))</f>
        <v/>
      </c>
      <c r="E995" t="str">
        <f t="shared" ca="1" si="15"/>
        <v/>
      </c>
      <c r="F995" t="str">
        <f ca="1">IF(ROW()-1&lt;=DataRows_IBE,OFFSET(InstrumenteIBE!$A$1,ROW()-2,COLUMN()-COLUMN($F$1),1,1),IF(ROW()-2 &lt;= DataRows,OFFSET(MeineInstrumente!$A$9,ROW()-DataRows_IBE-1,COLUMN()-COLUMN($F$1),1,1),""))</f>
        <v/>
      </c>
    </row>
    <row r="996" spans="1:6" x14ac:dyDescent="0.25">
      <c r="A996" t="str">
        <f ca="1">IF(ROW()-1&lt;=DataRows_IBE,OFFSET(InstrumenteIBE!$A$1,ROW()-2,COLUMN(),1,1),IF(ROW()-2 &lt;= DataRows,OFFSET(MeineInstrumente!$A$9,ROW()-DataRows_IBE-1,COLUMN(),1,1),""))</f>
        <v/>
      </c>
      <c r="B996" t="str">
        <f ca="1">IF(ROW()-1&lt;=DataRows_IBE,OFFSET(InstrumenteIBE!$A$1,ROW()-2,COLUMN(),1,1),IF(ROW()-2 &lt;= DataRows,OFFSET(MeineInstrumente!$A$9,ROW()-DataRows_IBE-1,COLUMN(),1,1),""))</f>
        <v/>
      </c>
      <c r="C996" t="str">
        <f ca="1">IF(ROW()-1&lt;=DataRows_IBE,OFFSET(InstrumenteIBE!$A$1,ROW()-2,COLUMN(),1,1),IF(ROW()-2 &lt;= DataRows,OFFSET(MeineInstrumente!$A$9,ROW()-DataRows_IBE-1,COLUMN(),1,1),""))</f>
        <v/>
      </c>
      <c r="D996" s="16" t="str">
        <f ca="1">IF(ROW()-1&lt;=DataRows_IBE,OFFSET(InstrumenteIBE!$A$1,ROW()-2,COLUMN(),1,1),IF(ROW()-2 &lt;= DataRows,OFFSET(MeineInstrumente!$A$9,ROW()-DataRows_IBE-1,COLUMN(),1,1),""))</f>
        <v/>
      </c>
      <c r="E996" t="str">
        <f t="shared" ca="1" si="15"/>
        <v/>
      </c>
      <c r="F996" t="str">
        <f ca="1">IF(ROW()-1&lt;=DataRows_IBE,OFFSET(InstrumenteIBE!$A$1,ROW()-2,COLUMN()-COLUMN($F$1),1,1),IF(ROW()-2 &lt;= DataRows,OFFSET(MeineInstrumente!$A$9,ROW()-DataRows_IBE-1,COLUMN()-COLUMN($F$1),1,1),""))</f>
        <v/>
      </c>
    </row>
    <row r="997" spans="1:6" x14ac:dyDescent="0.25">
      <c r="A997" t="str">
        <f ca="1">IF(ROW()-1&lt;=DataRows_IBE,OFFSET(InstrumenteIBE!$A$1,ROW()-2,COLUMN(),1,1),IF(ROW()-2 &lt;= DataRows,OFFSET(MeineInstrumente!$A$9,ROW()-DataRows_IBE-1,COLUMN(),1,1),""))</f>
        <v/>
      </c>
      <c r="B997" t="str">
        <f ca="1">IF(ROW()-1&lt;=DataRows_IBE,OFFSET(InstrumenteIBE!$A$1,ROW()-2,COLUMN(),1,1),IF(ROW()-2 &lt;= DataRows,OFFSET(MeineInstrumente!$A$9,ROW()-DataRows_IBE-1,COLUMN(),1,1),""))</f>
        <v/>
      </c>
      <c r="C997" t="str">
        <f ca="1">IF(ROW()-1&lt;=DataRows_IBE,OFFSET(InstrumenteIBE!$A$1,ROW()-2,COLUMN(),1,1),IF(ROW()-2 &lt;= DataRows,OFFSET(MeineInstrumente!$A$9,ROW()-DataRows_IBE-1,COLUMN(),1,1),""))</f>
        <v/>
      </c>
      <c r="D997" s="16" t="str">
        <f ca="1">IF(ROW()-1&lt;=DataRows_IBE,OFFSET(InstrumenteIBE!$A$1,ROW()-2,COLUMN(),1,1),IF(ROW()-2 &lt;= DataRows,OFFSET(MeineInstrumente!$A$9,ROW()-DataRows_IBE-1,COLUMN(),1,1),""))</f>
        <v/>
      </c>
      <c r="E997" t="str">
        <f t="shared" ca="1" si="15"/>
        <v/>
      </c>
      <c r="F997" t="str">
        <f ca="1">IF(ROW()-1&lt;=DataRows_IBE,OFFSET(InstrumenteIBE!$A$1,ROW()-2,COLUMN()-COLUMN($F$1),1,1),IF(ROW()-2 &lt;= DataRows,OFFSET(MeineInstrumente!$A$9,ROW()-DataRows_IBE-1,COLUMN()-COLUMN($F$1),1,1),""))</f>
        <v/>
      </c>
    </row>
    <row r="998" spans="1:6" x14ac:dyDescent="0.25">
      <c r="A998" t="str">
        <f ca="1">IF(ROW()-1&lt;=DataRows_IBE,OFFSET(InstrumenteIBE!$A$1,ROW()-2,COLUMN(),1,1),IF(ROW()-2 &lt;= DataRows,OFFSET(MeineInstrumente!$A$9,ROW()-DataRows_IBE-1,COLUMN(),1,1),""))</f>
        <v/>
      </c>
      <c r="B998" t="str">
        <f ca="1">IF(ROW()-1&lt;=DataRows_IBE,OFFSET(InstrumenteIBE!$A$1,ROW()-2,COLUMN(),1,1),IF(ROW()-2 &lt;= DataRows,OFFSET(MeineInstrumente!$A$9,ROW()-DataRows_IBE-1,COLUMN(),1,1),""))</f>
        <v/>
      </c>
      <c r="C998" t="str">
        <f ca="1">IF(ROW()-1&lt;=DataRows_IBE,OFFSET(InstrumenteIBE!$A$1,ROW()-2,COLUMN(),1,1),IF(ROW()-2 &lt;= DataRows,OFFSET(MeineInstrumente!$A$9,ROW()-DataRows_IBE-1,COLUMN(),1,1),""))</f>
        <v/>
      </c>
      <c r="D998" s="16" t="str">
        <f ca="1">IF(ROW()-1&lt;=DataRows_IBE,OFFSET(InstrumenteIBE!$A$1,ROW()-2,COLUMN(),1,1),IF(ROW()-2 &lt;= DataRows,OFFSET(MeineInstrumente!$A$9,ROW()-DataRows_IBE-1,COLUMN(),1,1),""))</f>
        <v/>
      </c>
      <c r="E998" t="str">
        <f t="shared" ca="1" si="15"/>
        <v/>
      </c>
      <c r="F998" t="str">
        <f ca="1">IF(ROW()-1&lt;=DataRows_IBE,OFFSET(InstrumenteIBE!$A$1,ROW()-2,COLUMN()-COLUMN($F$1),1,1),IF(ROW()-2 &lt;= DataRows,OFFSET(MeineInstrumente!$A$9,ROW()-DataRows_IBE-1,COLUMN()-COLUMN($F$1),1,1),""))</f>
        <v/>
      </c>
    </row>
    <row r="999" spans="1:6" x14ac:dyDescent="0.25">
      <c r="A999" t="str">
        <f ca="1">IF(ROW()-1&lt;=DataRows_IBE,OFFSET(InstrumenteIBE!$A$1,ROW()-2,COLUMN(),1,1),IF(ROW()-2 &lt;= DataRows,OFFSET(MeineInstrumente!$A$9,ROW()-DataRows_IBE-1,COLUMN(),1,1),""))</f>
        <v/>
      </c>
      <c r="B999" t="str">
        <f ca="1">IF(ROW()-1&lt;=DataRows_IBE,OFFSET(InstrumenteIBE!$A$1,ROW()-2,COLUMN(),1,1),IF(ROW()-2 &lt;= DataRows,OFFSET(MeineInstrumente!$A$9,ROW()-DataRows_IBE-1,COLUMN(),1,1),""))</f>
        <v/>
      </c>
      <c r="C999" t="str">
        <f ca="1">IF(ROW()-1&lt;=DataRows_IBE,OFFSET(InstrumenteIBE!$A$1,ROW()-2,COLUMN(),1,1),IF(ROW()-2 &lt;= DataRows,OFFSET(MeineInstrumente!$A$9,ROW()-DataRows_IBE-1,COLUMN(),1,1),""))</f>
        <v/>
      </c>
      <c r="D999" s="16" t="str">
        <f ca="1">IF(ROW()-1&lt;=DataRows_IBE,OFFSET(InstrumenteIBE!$A$1,ROW()-2,COLUMN(),1,1),IF(ROW()-2 &lt;= DataRows,OFFSET(MeineInstrumente!$A$9,ROW()-DataRows_IBE-1,COLUMN(),1,1),""))</f>
        <v/>
      </c>
      <c r="E999" t="str">
        <f t="shared" ca="1" si="15"/>
        <v/>
      </c>
      <c r="F999" t="str">
        <f ca="1">IF(ROW()-1&lt;=DataRows_IBE,OFFSET(InstrumenteIBE!$A$1,ROW()-2,COLUMN()-COLUMN($F$1),1,1),IF(ROW()-2 &lt;= DataRows,OFFSET(MeineInstrumente!$A$9,ROW()-DataRows_IBE-1,COLUMN()-COLUMN($F$1),1,1),""))</f>
        <v/>
      </c>
    </row>
    <row r="1000" spans="1:6" x14ac:dyDescent="0.25">
      <c r="A1000" t="str">
        <f ca="1">IF(ROW()-1&lt;=DataRows_IBE,OFFSET(InstrumenteIBE!$A$1,ROW()-2,COLUMN(),1,1),IF(ROW()-2 &lt;= DataRows,OFFSET(MeineInstrumente!$A$9,ROW()-DataRows_IBE-1,COLUMN(),1,1),""))</f>
        <v/>
      </c>
      <c r="B1000" t="str">
        <f ca="1">IF(ROW()-1&lt;=DataRows_IBE,OFFSET(InstrumenteIBE!$A$1,ROW()-2,COLUMN(),1,1),IF(ROW()-2 &lt;= DataRows,OFFSET(MeineInstrumente!$A$9,ROW()-DataRows_IBE-1,COLUMN(),1,1),""))</f>
        <v/>
      </c>
      <c r="C1000" t="str">
        <f ca="1">IF(ROW()-1&lt;=DataRows_IBE,OFFSET(InstrumenteIBE!$A$1,ROW()-2,COLUMN(),1,1),IF(ROW()-2 &lt;= DataRows,OFFSET(MeineInstrumente!$A$9,ROW()-DataRows_IBE-1,COLUMN(),1,1),""))</f>
        <v/>
      </c>
      <c r="D1000" s="16" t="str">
        <f ca="1">IF(ROW()-1&lt;=DataRows_IBE,OFFSET(InstrumenteIBE!$A$1,ROW()-2,COLUMN(),1,1),IF(ROW()-2 &lt;= DataRows,OFFSET(MeineInstrumente!$A$9,ROW()-DataRows_IBE-1,COLUMN(),1,1),""))</f>
        <v/>
      </c>
      <c r="E1000" t="str">
        <f t="shared" ca="1" si="15"/>
        <v/>
      </c>
      <c r="F1000" t="str">
        <f ca="1">IF(ROW()-1&lt;=DataRows_IBE,OFFSET(InstrumenteIBE!$A$1,ROW()-2,COLUMN()-COLUMN($F$1),1,1),IF(ROW()-2 &lt;= DataRows,OFFSET(MeineInstrumente!$A$9,ROW()-DataRows_IBE-1,COLUMN()-COLUMN($F$1),1,1),""))</f>
        <v/>
      </c>
    </row>
    <row r="1001" spans="1:6" x14ac:dyDescent="0.25">
      <c r="A1001" t="str">
        <f ca="1">IF(ROW()-1&lt;=DataRows_IBE,OFFSET(InstrumenteIBE!$A$1,ROW()-2,COLUMN(),1,1),IF(ROW()-2 &lt;= DataRows,OFFSET(MeineInstrumente!$A$9,ROW()-DataRows_IBE-1,COLUMN(),1,1),""))</f>
        <v/>
      </c>
      <c r="B1001" t="str">
        <f ca="1">IF(ROW()-1&lt;=DataRows_IBE,OFFSET(InstrumenteIBE!$A$1,ROW()-2,COLUMN(),1,1),IF(ROW()-2 &lt;= DataRows,OFFSET(MeineInstrumente!$A$9,ROW()-DataRows_IBE-1,COLUMN(),1,1),""))</f>
        <v/>
      </c>
      <c r="C1001" t="str">
        <f ca="1">IF(ROW()-1&lt;=DataRows_IBE,OFFSET(InstrumenteIBE!$A$1,ROW()-2,COLUMN(),1,1),IF(ROW()-2 &lt;= DataRows,OFFSET(MeineInstrumente!$A$9,ROW()-DataRows_IBE-1,COLUMN(),1,1),""))</f>
        <v/>
      </c>
      <c r="D1001" s="16" t="str">
        <f ca="1">IF(ROW()-1&lt;=DataRows_IBE,OFFSET(InstrumenteIBE!$A$1,ROW()-2,COLUMN(),1,1),IF(ROW()-2 &lt;= DataRows,OFFSET(MeineInstrumente!$A$9,ROW()-DataRows_IBE-1,COLUMN(),1,1),""))</f>
        <v/>
      </c>
      <c r="E1001" t="str">
        <f t="shared" ca="1" si="15"/>
        <v/>
      </c>
      <c r="F1001" t="str">
        <f ca="1">IF(ROW()-1&lt;=DataRows_IBE,OFFSET(InstrumenteIBE!$A$1,ROW()-2,COLUMN()-COLUMN($F$1),1,1),IF(ROW()-2 &lt;= DataRows,OFFSET(MeineInstrumente!$A$9,ROW()-DataRows_IBE-1,COLUMN()-COLUMN($F$1),1,1),""))</f>
        <v/>
      </c>
    </row>
    <row r="1002" spans="1:6" x14ac:dyDescent="0.25">
      <c r="A1002" t="str">
        <f ca="1">IF(ROW()-1&lt;=DataRows_IBE,OFFSET(InstrumenteIBE!$A$1,ROW()-2,COLUMN(),1,1),IF(ROW()-2 &lt;= DataRows,OFFSET(MeineInstrumente!$A$9,ROW()-DataRows_IBE-1,COLUMN(),1,1),""))</f>
        <v/>
      </c>
      <c r="B1002" t="str">
        <f ca="1">IF(ROW()-1&lt;=DataRows_IBE,OFFSET(InstrumenteIBE!$A$1,ROW()-2,COLUMN(),1,1),IF(ROW()-2 &lt;= DataRows,OFFSET(MeineInstrumente!$A$9,ROW()-DataRows_IBE-1,COLUMN(),1,1),""))</f>
        <v/>
      </c>
      <c r="C1002" t="str">
        <f ca="1">IF(ROW()-1&lt;=DataRows_IBE,OFFSET(InstrumenteIBE!$A$1,ROW()-2,COLUMN(),1,1),IF(ROW()-2 &lt;= DataRows,OFFSET(MeineInstrumente!$A$9,ROW()-DataRows_IBE-1,COLUMN(),1,1),""))</f>
        <v/>
      </c>
      <c r="D1002" s="16" t="str">
        <f ca="1">IF(ROW()-1&lt;=DataRows_IBE,OFFSET(InstrumenteIBE!$A$1,ROW()-2,COLUMN(),1,1),IF(ROW()-2 &lt;= DataRows,OFFSET(MeineInstrumente!$A$9,ROW()-DataRows_IBE-1,COLUMN(),1,1),""))</f>
        <v/>
      </c>
      <c r="E1002" t="str">
        <f t="shared" ca="1" si="15"/>
        <v/>
      </c>
      <c r="F1002" t="str">
        <f ca="1">IF(ROW()-1&lt;=DataRows_IBE,OFFSET(InstrumenteIBE!$A$1,ROW()-2,COLUMN()-COLUMN($F$1),1,1),IF(ROW()-2 &lt;= DataRows,OFFSET(MeineInstrumente!$A$9,ROW()-DataRows_IBE-1,COLUMN()-COLUMN($F$1),1,1),""))</f>
        <v/>
      </c>
    </row>
    <row r="1003" spans="1:6" x14ac:dyDescent="0.25">
      <c r="A1003" t="str">
        <f ca="1">IF(ROW()-1&lt;=DataRows_IBE,OFFSET(InstrumenteIBE!$A$1,ROW()-2,COLUMN(),1,1),IF(ROW()-2 &lt;= DataRows,OFFSET(MeineInstrumente!$A$9,ROW()-DataRows_IBE-1,COLUMN(),1,1),""))</f>
        <v/>
      </c>
      <c r="B1003" t="str">
        <f ca="1">IF(ROW()-1&lt;=DataRows_IBE,OFFSET(InstrumenteIBE!$A$1,ROW()-2,COLUMN(),1,1),IF(ROW()-2 &lt;= DataRows,OFFSET(MeineInstrumente!$A$9,ROW()-DataRows_IBE-1,COLUMN(),1,1),""))</f>
        <v/>
      </c>
      <c r="C1003" t="str">
        <f ca="1">IF(ROW()-1&lt;=DataRows_IBE,OFFSET(InstrumenteIBE!$A$1,ROW()-2,COLUMN(),1,1),IF(ROW()-2 &lt;= DataRows,OFFSET(MeineInstrumente!$A$9,ROW()-DataRows_IBE-1,COLUMN(),1,1),""))</f>
        <v/>
      </c>
      <c r="D1003" s="16" t="str">
        <f ca="1">IF(ROW()-1&lt;=DataRows_IBE,OFFSET(InstrumenteIBE!$A$1,ROW()-2,COLUMN(),1,1),IF(ROW()-2 &lt;= DataRows,OFFSET(MeineInstrumente!$A$9,ROW()-DataRows_IBE-1,COLUMN(),1,1),""))</f>
        <v/>
      </c>
      <c r="E1003" t="str">
        <f t="shared" ca="1" si="15"/>
        <v/>
      </c>
      <c r="F1003" t="str">
        <f ca="1">IF(ROW()-1&lt;=DataRows_IBE,OFFSET(InstrumenteIBE!$A$1,ROW()-2,COLUMN()-COLUMN($F$1),1,1),IF(ROW()-2 &lt;= DataRows,OFFSET(MeineInstrumente!$A$9,ROW()-DataRows_IBE-1,COLUMN()-COLUMN($F$1),1,1),""))</f>
        <v/>
      </c>
    </row>
    <row r="1004" spans="1:6" x14ac:dyDescent="0.25">
      <c r="A1004" t="str">
        <f ca="1">IF(ROW()-1&lt;=DataRows_IBE,OFFSET(InstrumenteIBE!$A$1,ROW()-2,COLUMN(),1,1),IF(ROW()-2 &lt;= DataRows,OFFSET(MeineInstrumente!$A$9,ROW()-DataRows_IBE-1,COLUMN(),1,1),""))</f>
        <v/>
      </c>
      <c r="B1004" t="str">
        <f ca="1">IF(ROW()-1&lt;=DataRows_IBE,OFFSET(InstrumenteIBE!$A$1,ROW()-2,COLUMN(),1,1),IF(ROW()-2 &lt;= DataRows,OFFSET(MeineInstrumente!$A$9,ROW()-DataRows_IBE-1,COLUMN(),1,1),""))</f>
        <v/>
      </c>
      <c r="C1004" t="str">
        <f ca="1">IF(ROW()-1&lt;=DataRows_IBE,OFFSET(InstrumenteIBE!$A$1,ROW()-2,COLUMN(),1,1),IF(ROW()-2 &lt;= DataRows,OFFSET(MeineInstrumente!$A$9,ROW()-DataRows_IBE-1,COLUMN(),1,1),""))</f>
        <v/>
      </c>
      <c r="D1004" s="16" t="str">
        <f ca="1">IF(ROW()-1&lt;=DataRows_IBE,OFFSET(InstrumenteIBE!$A$1,ROW()-2,COLUMN(),1,1),IF(ROW()-2 &lt;= DataRows,OFFSET(MeineInstrumente!$A$9,ROW()-DataRows_IBE-1,COLUMN(),1,1),""))</f>
        <v/>
      </c>
      <c r="E1004" t="str">
        <f t="shared" ca="1" si="15"/>
        <v/>
      </c>
      <c r="F1004" t="str">
        <f ca="1">IF(ROW()-1&lt;=DataRows_IBE,OFFSET(InstrumenteIBE!$A$1,ROW()-2,COLUMN()-COLUMN($F$1),1,1),IF(ROW()-2 &lt;= DataRows,OFFSET(MeineInstrumente!$A$9,ROW()-DataRows_IBE-1,COLUMN()-COLUMN($F$1),1,1),""))</f>
        <v/>
      </c>
    </row>
    <row r="1005" spans="1:6" x14ac:dyDescent="0.25">
      <c r="A1005" t="str">
        <f ca="1">IF(ROW()-1&lt;=DataRows_IBE,OFFSET(InstrumenteIBE!$A$1,ROW()-2,COLUMN(),1,1),IF(ROW()-2 &lt;= DataRows,OFFSET(MeineInstrumente!$A$9,ROW()-DataRows_IBE-1,COLUMN(),1,1),""))</f>
        <v/>
      </c>
      <c r="B1005" t="str">
        <f ca="1">IF(ROW()-1&lt;=DataRows_IBE,OFFSET(InstrumenteIBE!$A$1,ROW()-2,COLUMN(),1,1),IF(ROW()-2 &lt;= DataRows,OFFSET(MeineInstrumente!$A$9,ROW()-DataRows_IBE-1,COLUMN(),1,1),""))</f>
        <v/>
      </c>
      <c r="C1005" t="str">
        <f ca="1">IF(ROW()-1&lt;=DataRows_IBE,OFFSET(InstrumenteIBE!$A$1,ROW()-2,COLUMN(),1,1),IF(ROW()-2 &lt;= DataRows,OFFSET(MeineInstrumente!$A$9,ROW()-DataRows_IBE-1,COLUMN(),1,1),""))</f>
        <v/>
      </c>
      <c r="D1005" s="16" t="str">
        <f ca="1">IF(ROW()-1&lt;=DataRows_IBE,OFFSET(InstrumenteIBE!$A$1,ROW()-2,COLUMN(),1,1),IF(ROW()-2 &lt;= DataRows,OFFSET(MeineInstrumente!$A$9,ROW()-DataRows_IBE-1,COLUMN(),1,1),""))</f>
        <v/>
      </c>
      <c r="E1005" t="str">
        <f t="shared" ca="1" si="15"/>
        <v/>
      </c>
      <c r="F1005" t="str">
        <f ca="1">IF(ROW()-1&lt;=DataRows_IBE,OFFSET(InstrumenteIBE!$A$1,ROW()-2,COLUMN()-COLUMN($F$1),1,1),IF(ROW()-2 &lt;= DataRows,OFFSET(MeineInstrumente!$A$9,ROW()-DataRows_IBE-1,COLUMN()-COLUMN($F$1),1,1),""))</f>
        <v/>
      </c>
    </row>
    <row r="1006" spans="1:6" x14ac:dyDescent="0.25">
      <c r="A1006" t="str">
        <f ca="1">IF(ROW()-1&lt;=DataRows_IBE,OFFSET(InstrumenteIBE!$A$1,ROW()-2,COLUMN(),1,1),IF(ROW()-2 &lt;= DataRows,OFFSET(MeineInstrumente!$A$9,ROW()-DataRows_IBE-1,COLUMN(),1,1),""))</f>
        <v/>
      </c>
      <c r="B1006" t="str">
        <f ca="1">IF(ROW()-1&lt;=DataRows_IBE,OFFSET(InstrumenteIBE!$A$1,ROW()-2,COLUMN(),1,1),IF(ROW()-2 &lt;= DataRows,OFFSET(MeineInstrumente!$A$9,ROW()-DataRows_IBE-1,COLUMN(),1,1),""))</f>
        <v/>
      </c>
      <c r="C1006" t="str">
        <f ca="1">IF(ROW()-1&lt;=DataRows_IBE,OFFSET(InstrumenteIBE!$A$1,ROW()-2,COLUMN(),1,1),IF(ROW()-2 &lt;= DataRows,OFFSET(MeineInstrumente!$A$9,ROW()-DataRows_IBE-1,COLUMN(),1,1),""))</f>
        <v/>
      </c>
      <c r="D1006" s="16" t="str">
        <f ca="1">IF(ROW()-1&lt;=DataRows_IBE,OFFSET(InstrumenteIBE!$A$1,ROW()-2,COLUMN(),1,1),IF(ROW()-2 &lt;= DataRows,OFFSET(MeineInstrumente!$A$9,ROW()-DataRows_IBE-1,COLUMN(),1,1),""))</f>
        <v/>
      </c>
      <c r="E1006" t="str">
        <f t="shared" ca="1" si="15"/>
        <v/>
      </c>
      <c r="F1006" t="str">
        <f ca="1">IF(ROW()-1&lt;=DataRows_IBE,OFFSET(InstrumenteIBE!$A$1,ROW()-2,COLUMN()-COLUMN($F$1),1,1),IF(ROW()-2 &lt;= DataRows,OFFSET(MeineInstrumente!$A$9,ROW()-DataRows_IBE-1,COLUMN()-COLUMN($F$1),1,1),""))</f>
        <v/>
      </c>
    </row>
    <row r="1007" spans="1:6" x14ac:dyDescent="0.25">
      <c r="A1007" t="str">
        <f ca="1">IF(ROW()-1&lt;=DataRows_IBE,OFFSET(InstrumenteIBE!$A$1,ROW()-2,COLUMN(),1,1),IF(ROW()-2 &lt;= DataRows,OFFSET(MeineInstrumente!$A$9,ROW()-DataRows_IBE-1,COLUMN(),1,1),""))</f>
        <v/>
      </c>
      <c r="B1007" t="str">
        <f ca="1">IF(ROW()-1&lt;=DataRows_IBE,OFFSET(InstrumenteIBE!$A$1,ROW()-2,COLUMN(),1,1),IF(ROW()-2 &lt;= DataRows,OFFSET(MeineInstrumente!$A$9,ROW()-DataRows_IBE-1,COLUMN(),1,1),""))</f>
        <v/>
      </c>
      <c r="C1007" t="str">
        <f ca="1">IF(ROW()-1&lt;=DataRows_IBE,OFFSET(InstrumenteIBE!$A$1,ROW()-2,COLUMN(),1,1),IF(ROW()-2 &lt;= DataRows,OFFSET(MeineInstrumente!$A$9,ROW()-DataRows_IBE-1,COLUMN(),1,1),""))</f>
        <v/>
      </c>
      <c r="D1007" s="16" t="str">
        <f ca="1">IF(ROW()-1&lt;=DataRows_IBE,OFFSET(InstrumenteIBE!$A$1,ROW()-2,COLUMN(),1,1),IF(ROW()-2 &lt;= DataRows,OFFSET(MeineInstrumente!$A$9,ROW()-DataRows_IBE-1,COLUMN(),1,1),""))</f>
        <v/>
      </c>
      <c r="E1007" t="str">
        <f t="shared" ca="1" si="15"/>
        <v/>
      </c>
      <c r="F1007" t="str">
        <f ca="1">IF(ROW()-1&lt;=DataRows_IBE,OFFSET(InstrumenteIBE!$A$1,ROW()-2,COLUMN()-COLUMN($F$1),1,1),IF(ROW()-2 &lt;= DataRows,OFFSET(MeineInstrumente!$A$9,ROW()-DataRows_IBE-1,COLUMN()-COLUMN($F$1),1,1),""))</f>
        <v/>
      </c>
    </row>
    <row r="1008" spans="1:6" x14ac:dyDescent="0.25">
      <c r="A1008" t="str">
        <f ca="1">IF(ROW()-1&lt;=DataRows_IBE,OFFSET(InstrumenteIBE!$A$1,ROW()-2,COLUMN(),1,1),IF(ROW()-2 &lt;= DataRows,OFFSET(MeineInstrumente!$A$9,ROW()-DataRows_IBE-1,COLUMN(),1,1),""))</f>
        <v/>
      </c>
      <c r="B1008" t="str">
        <f ca="1">IF(ROW()-1&lt;=DataRows_IBE,OFFSET(InstrumenteIBE!$A$1,ROW()-2,COLUMN(),1,1),IF(ROW()-2 &lt;= DataRows,OFFSET(MeineInstrumente!$A$9,ROW()-DataRows_IBE-1,COLUMN(),1,1),""))</f>
        <v/>
      </c>
      <c r="C1008" t="str">
        <f ca="1">IF(ROW()-1&lt;=DataRows_IBE,OFFSET(InstrumenteIBE!$A$1,ROW()-2,COLUMN(),1,1),IF(ROW()-2 &lt;= DataRows,OFFSET(MeineInstrumente!$A$9,ROW()-DataRows_IBE-1,COLUMN(),1,1),""))</f>
        <v/>
      </c>
      <c r="D1008" s="16" t="str">
        <f ca="1">IF(ROW()-1&lt;=DataRows_IBE,OFFSET(InstrumenteIBE!$A$1,ROW()-2,COLUMN(),1,1),IF(ROW()-2 &lt;= DataRows,OFFSET(MeineInstrumente!$A$9,ROW()-DataRows_IBE-1,COLUMN(),1,1),""))</f>
        <v/>
      </c>
      <c r="E1008" t="str">
        <f t="shared" ca="1" si="15"/>
        <v/>
      </c>
      <c r="F1008" t="str">
        <f ca="1">IF(ROW()-1&lt;=DataRows_IBE,OFFSET(InstrumenteIBE!$A$1,ROW()-2,COLUMN()-COLUMN($F$1),1,1),IF(ROW()-2 &lt;= DataRows,OFFSET(MeineInstrumente!$A$9,ROW()-DataRows_IBE-1,COLUMN()-COLUMN($F$1),1,1),""))</f>
        <v/>
      </c>
    </row>
    <row r="1009" spans="1:6" x14ac:dyDescent="0.25">
      <c r="A1009" t="str">
        <f ca="1">IF(ROW()-1&lt;=DataRows_IBE,OFFSET(InstrumenteIBE!$A$1,ROW()-2,COLUMN(),1,1),IF(ROW()-2 &lt;= DataRows,OFFSET(MeineInstrumente!$A$9,ROW()-DataRows_IBE-1,COLUMN(),1,1),""))</f>
        <v/>
      </c>
      <c r="B1009" t="str">
        <f ca="1">IF(ROW()-1&lt;=DataRows_IBE,OFFSET(InstrumenteIBE!$A$1,ROW()-2,COLUMN(),1,1),IF(ROW()-2 &lt;= DataRows,OFFSET(MeineInstrumente!$A$9,ROW()-DataRows_IBE-1,COLUMN(),1,1),""))</f>
        <v/>
      </c>
      <c r="C1009" t="str">
        <f ca="1">IF(ROW()-1&lt;=DataRows_IBE,OFFSET(InstrumenteIBE!$A$1,ROW()-2,COLUMN(),1,1),IF(ROW()-2 &lt;= DataRows,OFFSET(MeineInstrumente!$A$9,ROW()-DataRows_IBE-1,COLUMN(),1,1),""))</f>
        <v/>
      </c>
      <c r="D1009" s="16" t="str">
        <f ca="1">IF(ROW()-1&lt;=DataRows_IBE,OFFSET(InstrumenteIBE!$A$1,ROW()-2,COLUMN(),1,1),IF(ROW()-2 &lt;= DataRows,OFFSET(MeineInstrumente!$A$9,ROW()-DataRows_IBE-1,COLUMN(),1,1),""))</f>
        <v/>
      </c>
      <c r="E1009" t="str">
        <f t="shared" ca="1" si="15"/>
        <v/>
      </c>
      <c r="F1009" t="str">
        <f ca="1">IF(ROW()-1&lt;=DataRows_IBE,OFFSET(InstrumenteIBE!$A$1,ROW()-2,COLUMN()-COLUMN($F$1),1,1),IF(ROW()-2 &lt;= DataRows,OFFSET(MeineInstrumente!$A$9,ROW()-DataRows_IBE-1,COLUMN()-COLUMN($F$1),1,1),""))</f>
        <v/>
      </c>
    </row>
    <row r="1010" spans="1:6" x14ac:dyDescent="0.25">
      <c r="A1010" t="str">
        <f ca="1">IF(ROW()-1&lt;=DataRows_IBE,OFFSET(InstrumenteIBE!$A$1,ROW()-2,COLUMN(),1,1),IF(ROW()-2 &lt;= DataRows,OFFSET(MeineInstrumente!$A$9,ROW()-DataRows_IBE-1,COLUMN(),1,1),""))</f>
        <v/>
      </c>
      <c r="B1010" t="str">
        <f ca="1">IF(ROW()-1&lt;=DataRows_IBE,OFFSET(InstrumenteIBE!$A$1,ROW()-2,COLUMN(),1,1),IF(ROW()-2 &lt;= DataRows,OFFSET(MeineInstrumente!$A$9,ROW()-DataRows_IBE-1,COLUMN(),1,1),""))</f>
        <v/>
      </c>
      <c r="C1010" t="str">
        <f ca="1">IF(ROW()-1&lt;=DataRows_IBE,OFFSET(InstrumenteIBE!$A$1,ROW()-2,COLUMN(),1,1),IF(ROW()-2 &lt;= DataRows,OFFSET(MeineInstrumente!$A$9,ROW()-DataRows_IBE-1,COLUMN(),1,1),""))</f>
        <v/>
      </c>
      <c r="D1010" s="16" t="str">
        <f ca="1">IF(ROW()-1&lt;=DataRows_IBE,OFFSET(InstrumenteIBE!$A$1,ROW()-2,COLUMN(),1,1),IF(ROW()-2 &lt;= DataRows,OFFSET(MeineInstrumente!$A$9,ROW()-DataRows_IBE-1,COLUMN(),1,1),""))</f>
        <v/>
      </c>
      <c r="E1010" t="str">
        <f t="shared" ca="1" si="15"/>
        <v/>
      </c>
      <c r="F1010" t="str">
        <f ca="1">IF(ROW()-1&lt;=DataRows_IBE,OFFSET(InstrumenteIBE!$A$1,ROW()-2,COLUMN()-COLUMN($F$1),1,1),IF(ROW()-2 &lt;= DataRows,OFFSET(MeineInstrumente!$A$9,ROW()-DataRows_IBE-1,COLUMN()-COLUMN($F$1),1,1),""))</f>
        <v/>
      </c>
    </row>
    <row r="1011" spans="1:6" x14ac:dyDescent="0.25">
      <c r="A1011" t="str">
        <f ca="1">IF(ROW()-1&lt;=DataRows_IBE,OFFSET(InstrumenteIBE!$A$1,ROW()-2,COLUMN(),1,1),IF(ROW()-2 &lt;= DataRows,OFFSET(MeineInstrumente!$A$9,ROW()-DataRows_IBE-1,COLUMN(),1,1),""))</f>
        <v/>
      </c>
      <c r="B1011" t="str">
        <f ca="1">IF(ROW()-1&lt;=DataRows_IBE,OFFSET(InstrumenteIBE!$A$1,ROW()-2,COLUMN(),1,1),IF(ROW()-2 &lt;= DataRows,OFFSET(MeineInstrumente!$A$9,ROW()-DataRows_IBE-1,COLUMN(),1,1),""))</f>
        <v/>
      </c>
      <c r="C1011" t="str">
        <f ca="1">IF(ROW()-1&lt;=DataRows_IBE,OFFSET(InstrumenteIBE!$A$1,ROW()-2,COLUMN(),1,1),IF(ROW()-2 &lt;= DataRows,OFFSET(MeineInstrumente!$A$9,ROW()-DataRows_IBE-1,COLUMN(),1,1),""))</f>
        <v/>
      </c>
      <c r="D1011" s="16" t="str">
        <f ca="1">IF(ROW()-1&lt;=DataRows_IBE,OFFSET(InstrumenteIBE!$A$1,ROW()-2,COLUMN(),1,1),IF(ROW()-2 &lt;= DataRows,OFFSET(MeineInstrumente!$A$9,ROW()-DataRows_IBE-1,COLUMN(),1,1),""))</f>
        <v/>
      </c>
      <c r="E1011" t="str">
        <f t="shared" ca="1" si="15"/>
        <v/>
      </c>
      <c r="F1011" t="str">
        <f ca="1">IF(ROW()-1&lt;=DataRows_IBE,OFFSET(InstrumenteIBE!$A$1,ROW()-2,COLUMN()-COLUMN($F$1),1,1),IF(ROW()-2 &lt;= DataRows,OFFSET(MeineInstrumente!$A$9,ROW()-DataRows_IBE-1,COLUMN()-COLUMN($F$1),1,1),""))</f>
        <v/>
      </c>
    </row>
    <row r="1012" spans="1:6" x14ac:dyDescent="0.25">
      <c r="A1012" t="str">
        <f ca="1">IF(ROW()-1&lt;=DataRows_IBE,OFFSET(InstrumenteIBE!$A$1,ROW()-2,COLUMN(),1,1),IF(ROW()-2 &lt;= DataRows,OFFSET(MeineInstrumente!$A$9,ROW()-DataRows_IBE-1,COLUMN(),1,1),""))</f>
        <v/>
      </c>
      <c r="B1012" t="str">
        <f ca="1">IF(ROW()-1&lt;=DataRows_IBE,OFFSET(InstrumenteIBE!$A$1,ROW()-2,COLUMN(),1,1),IF(ROW()-2 &lt;= DataRows,OFFSET(MeineInstrumente!$A$9,ROW()-DataRows_IBE-1,COLUMN(),1,1),""))</f>
        <v/>
      </c>
      <c r="C1012" t="str">
        <f ca="1">IF(ROW()-1&lt;=DataRows_IBE,OFFSET(InstrumenteIBE!$A$1,ROW()-2,COLUMN(),1,1),IF(ROW()-2 &lt;= DataRows,OFFSET(MeineInstrumente!$A$9,ROW()-DataRows_IBE-1,COLUMN(),1,1),""))</f>
        <v/>
      </c>
      <c r="D1012" s="16" t="str">
        <f ca="1">IF(ROW()-1&lt;=DataRows_IBE,OFFSET(InstrumenteIBE!$A$1,ROW()-2,COLUMN(),1,1),IF(ROW()-2 &lt;= DataRows,OFFSET(MeineInstrumente!$A$9,ROW()-DataRows_IBE-1,COLUMN(),1,1),""))</f>
        <v/>
      </c>
      <c r="E1012" t="str">
        <f t="shared" ca="1" si="15"/>
        <v/>
      </c>
      <c r="F1012" t="str">
        <f ca="1">IF(ROW()-1&lt;=DataRows_IBE,OFFSET(InstrumenteIBE!$A$1,ROW()-2,COLUMN()-COLUMN($F$1),1,1),IF(ROW()-2 &lt;= DataRows,OFFSET(MeineInstrumente!$A$9,ROW()-DataRows_IBE-1,COLUMN()-COLUMN($F$1),1,1),""))</f>
        <v/>
      </c>
    </row>
    <row r="1013" spans="1:6" x14ac:dyDescent="0.25">
      <c r="A1013" t="str">
        <f ca="1">IF(ROW()-1&lt;=DataRows_IBE,OFFSET(InstrumenteIBE!$A$1,ROW()-2,COLUMN(),1,1),IF(ROW()-2 &lt;= DataRows,OFFSET(MeineInstrumente!$A$9,ROW()-DataRows_IBE-1,COLUMN(),1,1),""))</f>
        <v/>
      </c>
      <c r="B1013" t="str">
        <f ca="1">IF(ROW()-1&lt;=DataRows_IBE,OFFSET(InstrumenteIBE!$A$1,ROW()-2,COLUMN(),1,1),IF(ROW()-2 &lt;= DataRows,OFFSET(MeineInstrumente!$A$9,ROW()-DataRows_IBE-1,COLUMN(),1,1),""))</f>
        <v/>
      </c>
      <c r="C1013" t="str">
        <f ca="1">IF(ROW()-1&lt;=DataRows_IBE,OFFSET(InstrumenteIBE!$A$1,ROW()-2,COLUMN(),1,1),IF(ROW()-2 &lt;= DataRows,OFFSET(MeineInstrumente!$A$9,ROW()-DataRows_IBE-1,COLUMN(),1,1),""))</f>
        <v/>
      </c>
      <c r="D1013" s="16" t="str">
        <f ca="1">IF(ROW()-1&lt;=DataRows_IBE,OFFSET(InstrumenteIBE!$A$1,ROW()-2,COLUMN(),1,1),IF(ROW()-2 &lt;= DataRows,OFFSET(MeineInstrumente!$A$9,ROW()-DataRows_IBE-1,COLUMN(),1,1),""))</f>
        <v/>
      </c>
      <c r="E1013" t="str">
        <f t="shared" ca="1" si="15"/>
        <v/>
      </c>
      <c r="F1013" t="str">
        <f ca="1">IF(ROW()-1&lt;=DataRows_IBE,OFFSET(InstrumenteIBE!$A$1,ROW()-2,COLUMN()-COLUMN($F$1),1,1),IF(ROW()-2 &lt;= DataRows,OFFSET(MeineInstrumente!$A$9,ROW()-DataRows_IBE-1,COLUMN()-COLUMN($F$1),1,1),""))</f>
        <v/>
      </c>
    </row>
    <row r="1014" spans="1:6" x14ac:dyDescent="0.25">
      <c r="A1014" t="str">
        <f ca="1">IF(ROW()-1&lt;=DataRows_IBE,OFFSET(InstrumenteIBE!$A$1,ROW()-2,COLUMN(),1,1),IF(ROW()-2 &lt;= DataRows,OFFSET(MeineInstrumente!$A$9,ROW()-DataRows_IBE-1,COLUMN(),1,1),""))</f>
        <v/>
      </c>
      <c r="B1014" t="str">
        <f ca="1">IF(ROW()-1&lt;=DataRows_IBE,OFFSET(InstrumenteIBE!$A$1,ROW()-2,COLUMN(),1,1),IF(ROW()-2 &lt;= DataRows,OFFSET(MeineInstrumente!$A$9,ROW()-DataRows_IBE-1,COLUMN(),1,1),""))</f>
        <v/>
      </c>
      <c r="C1014" t="str">
        <f ca="1">IF(ROW()-1&lt;=DataRows_IBE,OFFSET(InstrumenteIBE!$A$1,ROW()-2,COLUMN(),1,1),IF(ROW()-2 &lt;= DataRows,OFFSET(MeineInstrumente!$A$9,ROW()-DataRows_IBE-1,COLUMN(),1,1),""))</f>
        <v/>
      </c>
      <c r="D1014" s="16" t="str">
        <f ca="1">IF(ROW()-1&lt;=DataRows_IBE,OFFSET(InstrumenteIBE!$A$1,ROW()-2,COLUMN(),1,1),IF(ROW()-2 &lt;= DataRows,OFFSET(MeineInstrumente!$A$9,ROW()-DataRows_IBE-1,COLUMN(),1,1),""))</f>
        <v/>
      </c>
      <c r="E1014" t="str">
        <f t="shared" ca="1" si="15"/>
        <v/>
      </c>
      <c r="F1014" t="str">
        <f ca="1">IF(ROW()-1&lt;=DataRows_IBE,OFFSET(InstrumenteIBE!$A$1,ROW()-2,COLUMN()-COLUMN($F$1),1,1),IF(ROW()-2 &lt;= DataRows,OFFSET(MeineInstrumente!$A$9,ROW()-DataRows_IBE-1,COLUMN()-COLUMN($F$1),1,1),""))</f>
        <v/>
      </c>
    </row>
    <row r="1015" spans="1:6" x14ac:dyDescent="0.25">
      <c r="A1015" t="str">
        <f ca="1">IF(ROW()-1&lt;=DataRows_IBE,OFFSET(InstrumenteIBE!$A$1,ROW()-2,COLUMN(),1,1),IF(ROW()-2 &lt;= DataRows,OFFSET(MeineInstrumente!$A$9,ROW()-DataRows_IBE-1,COLUMN(),1,1),""))</f>
        <v/>
      </c>
      <c r="B1015" t="str">
        <f ca="1">IF(ROW()-1&lt;=DataRows_IBE,OFFSET(InstrumenteIBE!$A$1,ROW()-2,COLUMN(),1,1),IF(ROW()-2 &lt;= DataRows,OFFSET(MeineInstrumente!$A$9,ROW()-DataRows_IBE-1,COLUMN(),1,1),""))</f>
        <v/>
      </c>
      <c r="C1015" t="str">
        <f ca="1">IF(ROW()-1&lt;=DataRows_IBE,OFFSET(InstrumenteIBE!$A$1,ROW()-2,COLUMN(),1,1),IF(ROW()-2 &lt;= DataRows,OFFSET(MeineInstrumente!$A$9,ROW()-DataRows_IBE-1,COLUMN(),1,1),""))</f>
        <v/>
      </c>
      <c r="D1015" s="16" t="str">
        <f ca="1">IF(ROW()-1&lt;=DataRows_IBE,OFFSET(InstrumenteIBE!$A$1,ROW()-2,COLUMN(),1,1),IF(ROW()-2 &lt;= DataRows,OFFSET(MeineInstrumente!$A$9,ROW()-DataRows_IBE-1,COLUMN(),1,1),""))</f>
        <v/>
      </c>
      <c r="E1015" t="str">
        <f t="shared" ca="1" si="15"/>
        <v/>
      </c>
      <c r="F1015" t="str">
        <f ca="1">IF(ROW()-1&lt;=DataRows_IBE,OFFSET(InstrumenteIBE!$A$1,ROW()-2,COLUMN()-COLUMN($F$1),1,1),IF(ROW()-2 &lt;= DataRows,OFFSET(MeineInstrumente!$A$9,ROW()-DataRows_IBE-1,COLUMN()-COLUMN($F$1),1,1),""))</f>
        <v/>
      </c>
    </row>
    <row r="1016" spans="1:6" x14ac:dyDescent="0.25">
      <c r="A1016" t="str">
        <f ca="1">IF(ROW()-1&lt;=DataRows_IBE,OFFSET(InstrumenteIBE!$A$1,ROW()-2,COLUMN(),1,1),IF(ROW()-2 &lt;= DataRows,OFFSET(MeineInstrumente!$A$9,ROW()-DataRows_IBE-1,COLUMN(),1,1),""))</f>
        <v/>
      </c>
      <c r="B1016" t="str">
        <f ca="1">IF(ROW()-1&lt;=DataRows_IBE,OFFSET(InstrumenteIBE!$A$1,ROW()-2,COLUMN(),1,1),IF(ROW()-2 &lt;= DataRows,OFFSET(MeineInstrumente!$A$9,ROW()-DataRows_IBE-1,COLUMN(),1,1),""))</f>
        <v/>
      </c>
      <c r="C1016" t="str">
        <f ca="1">IF(ROW()-1&lt;=DataRows_IBE,OFFSET(InstrumenteIBE!$A$1,ROW()-2,COLUMN(),1,1),IF(ROW()-2 &lt;= DataRows,OFFSET(MeineInstrumente!$A$9,ROW()-DataRows_IBE-1,COLUMN(),1,1),""))</f>
        <v/>
      </c>
      <c r="D1016" s="16" t="str">
        <f ca="1">IF(ROW()-1&lt;=DataRows_IBE,OFFSET(InstrumenteIBE!$A$1,ROW()-2,COLUMN(),1,1),IF(ROW()-2 &lt;= DataRows,OFFSET(MeineInstrumente!$A$9,ROW()-DataRows_IBE-1,COLUMN(),1,1),""))</f>
        <v/>
      </c>
      <c r="E1016" t="str">
        <f t="shared" ca="1" si="15"/>
        <v/>
      </c>
      <c r="F1016" t="str">
        <f ca="1">IF(ROW()-1&lt;=DataRows_IBE,OFFSET(InstrumenteIBE!$A$1,ROW()-2,COLUMN()-COLUMN($F$1),1,1),IF(ROW()-2 &lt;= DataRows,OFFSET(MeineInstrumente!$A$9,ROW()-DataRows_IBE-1,COLUMN()-COLUMN($F$1),1,1),""))</f>
        <v/>
      </c>
    </row>
    <row r="1017" spans="1:6" x14ac:dyDescent="0.25">
      <c r="A1017" t="str">
        <f ca="1">IF(ROW()-1&lt;=DataRows_IBE,OFFSET(InstrumenteIBE!$A$1,ROW()-2,COLUMN(),1,1),IF(ROW()-2 &lt;= DataRows,OFFSET(MeineInstrumente!$A$9,ROW()-DataRows_IBE-1,COLUMN(),1,1),""))</f>
        <v/>
      </c>
      <c r="B1017" t="str">
        <f ca="1">IF(ROW()-1&lt;=DataRows_IBE,OFFSET(InstrumenteIBE!$A$1,ROW()-2,COLUMN(),1,1),IF(ROW()-2 &lt;= DataRows,OFFSET(MeineInstrumente!$A$9,ROW()-DataRows_IBE-1,COLUMN(),1,1),""))</f>
        <v/>
      </c>
      <c r="C1017" t="str">
        <f ca="1">IF(ROW()-1&lt;=DataRows_IBE,OFFSET(InstrumenteIBE!$A$1,ROW()-2,COLUMN(),1,1),IF(ROW()-2 &lt;= DataRows,OFFSET(MeineInstrumente!$A$9,ROW()-DataRows_IBE-1,COLUMN(),1,1),""))</f>
        <v/>
      </c>
      <c r="D1017" s="16" t="str">
        <f ca="1">IF(ROW()-1&lt;=DataRows_IBE,OFFSET(InstrumenteIBE!$A$1,ROW()-2,COLUMN(),1,1),IF(ROW()-2 &lt;= DataRows,OFFSET(MeineInstrumente!$A$9,ROW()-DataRows_IBE-1,COLUMN(),1,1),""))</f>
        <v/>
      </c>
      <c r="E1017" t="str">
        <f t="shared" ca="1" si="15"/>
        <v/>
      </c>
      <c r="F1017" t="str">
        <f ca="1">IF(ROW()-1&lt;=DataRows_IBE,OFFSET(InstrumenteIBE!$A$1,ROW()-2,COLUMN()-COLUMN($F$1),1,1),IF(ROW()-2 &lt;= DataRows,OFFSET(MeineInstrumente!$A$9,ROW()-DataRows_IBE-1,COLUMN()-COLUMN($F$1),1,1),""))</f>
        <v/>
      </c>
    </row>
    <row r="1018" spans="1:6" x14ac:dyDescent="0.25">
      <c r="A1018" t="str">
        <f ca="1">IF(ROW()-1&lt;=DataRows_IBE,OFFSET(InstrumenteIBE!$A$1,ROW()-2,COLUMN(),1,1),IF(ROW()-2 &lt;= DataRows,OFFSET(MeineInstrumente!$A$9,ROW()-DataRows_IBE-1,COLUMN(),1,1),""))</f>
        <v/>
      </c>
      <c r="B1018" t="str">
        <f ca="1">IF(ROW()-1&lt;=DataRows_IBE,OFFSET(InstrumenteIBE!$A$1,ROW()-2,COLUMN(),1,1),IF(ROW()-2 &lt;= DataRows,OFFSET(MeineInstrumente!$A$9,ROW()-DataRows_IBE-1,COLUMN(),1,1),""))</f>
        <v/>
      </c>
      <c r="C1018" t="str">
        <f ca="1">IF(ROW()-1&lt;=DataRows_IBE,OFFSET(InstrumenteIBE!$A$1,ROW()-2,COLUMN(),1,1),IF(ROW()-2 &lt;= DataRows,OFFSET(MeineInstrumente!$A$9,ROW()-DataRows_IBE-1,COLUMN(),1,1),""))</f>
        <v/>
      </c>
      <c r="D1018" s="16" t="str">
        <f ca="1">IF(ROW()-1&lt;=DataRows_IBE,OFFSET(InstrumenteIBE!$A$1,ROW()-2,COLUMN(),1,1),IF(ROW()-2 &lt;= DataRows,OFFSET(MeineInstrumente!$A$9,ROW()-DataRows_IBE-1,COLUMN(),1,1),""))</f>
        <v/>
      </c>
      <c r="E1018" t="str">
        <f t="shared" ca="1" si="15"/>
        <v/>
      </c>
      <c r="F1018" t="str">
        <f ca="1">IF(ROW()-1&lt;=DataRows_IBE,OFFSET(InstrumenteIBE!$A$1,ROW()-2,COLUMN()-COLUMN($F$1),1,1),IF(ROW()-2 &lt;= DataRows,OFFSET(MeineInstrumente!$A$9,ROW()-DataRows_IBE-1,COLUMN()-COLUMN($F$1),1,1),""))</f>
        <v/>
      </c>
    </row>
    <row r="1019" spans="1:6" x14ac:dyDescent="0.25">
      <c r="A1019" t="str">
        <f ca="1">IF(ROW()-1&lt;=DataRows_IBE,OFFSET(InstrumenteIBE!$A$1,ROW()-2,COLUMN(),1,1),IF(ROW()-2 &lt;= DataRows,OFFSET(MeineInstrumente!$A$9,ROW()-DataRows_IBE-1,COLUMN(),1,1),""))</f>
        <v/>
      </c>
      <c r="B1019" t="str">
        <f ca="1">IF(ROW()-1&lt;=DataRows_IBE,OFFSET(InstrumenteIBE!$A$1,ROW()-2,COLUMN(),1,1),IF(ROW()-2 &lt;= DataRows,OFFSET(MeineInstrumente!$A$9,ROW()-DataRows_IBE-1,COLUMN(),1,1),""))</f>
        <v/>
      </c>
      <c r="C1019" t="str">
        <f ca="1">IF(ROW()-1&lt;=DataRows_IBE,OFFSET(InstrumenteIBE!$A$1,ROW()-2,COLUMN(),1,1),IF(ROW()-2 &lt;= DataRows,OFFSET(MeineInstrumente!$A$9,ROW()-DataRows_IBE-1,COLUMN(),1,1),""))</f>
        <v/>
      </c>
      <c r="D1019" s="16" t="str">
        <f ca="1">IF(ROW()-1&lt;=DataRows_IBE,OFFSET(InstrumenteIBE!$A$1,ROW()-2,COLUMN(),1,1),IF(ROW()-2 &lt;= DataRows,OFFSET(MeineInstrumente!$A$9,ROW()-DataRows_IBE-1,COLUMN(),1,1),""))</f>
        <v/>
      </c>
      <c r="E1019" t="str">
        <f t="shared" ca="1" si="15"/>
        <v/>
      </c>
      <c r="F1019" t="str">
        <f ca="1">IF(ROW()-1&lt;=DataRows_IBE,OFFSET(InstrumenteIBE!$A$1,ROW()-2,COLUMN()-COLUMN($F$1),1,1),IF(ROW()-2 &lt;= DataRows,OFFSET(MeineInstrumente!$A$9,ROW()-DataRows_IBE-1,COLUMN()-COLUMN($F$1),1,1),""))</f>
        <v/>
      </c>
    </row>
    <row r="1020" spans="1:6" x14ac:dyDescent="0.25">
      <c r="A1020" t="str">
        <f ca="1">IF(ROW()-1&lt;=DataRows_IBE,OFFSET(InstrumenteIBE!$A$1,ROW()-2,COLUMN(),1,1),IF(ROW()-2 &lt;= DataRows,OFFSET(MeineInstrumente!$A$9,ROW()-DataRows_IBE-1,COLUMN(),1,1),""))</f>
        <v/>
      </c>
      <c r="B1020" t="str">
        <f ca="1">IF(ROW()-1&lt;=DataRows_IBE,OFFSET(InstrumenteIBE!$A$1,ROW()-2,COLUMN(),1,1),IF(ROW()-2 &lt;= DataRows,OFFSET(MeineInstrumente!$A$9,ROW()-DataRows_IBE-1,COLUMN(),1,1),""))</f>
        <v/>
      </c>
      <c r="C1020" t="str">
        <f ca="1">IF(ROW()-1&lt;=DataRows_IBE,OFFSET(InstrumenteIBE!$A$1,ROW()-2,COLUMN(),1,1),IF(ROW()-2 &lt;= DataRows,OFFSET(MeineInstrumente!$A$9,ROW()-DataRows_IBE-1,COLUMN(),1,1),""))</f>
        <v/>
      </c>
      <c r="D1020" s="16" t="str">
        <f ca="1">IF(ROW()-1&lt;=DataRows_IBE,OFFSET(InstrumenteIBE!$A$1,ROW()-2,COLUMN(),1,1),IF(ROW()-2 &lt;= DataRows,OFFSET(MeineInstrumente!$A$9,ROW()-DataRows_IBE-1,COLUMN(),1,1),""))</f>
        <v/>
      </c>
      <c r="E1020" t="str">
        <f t="shared" ca="1" si="15"/>
        <v/>
      </c>
      <c r="F1020" t="str">
        <f ca="1">IF(ROW()-1&lt;=DataRows_IBE,OFFSET(InstrumenteIBE!$A$1,ROW()-2,COLUMN()-COLUMN($F$1),1,1),IF(ROW()-2 &lt;= DataRows,OFFSET(MeineInstrumente!$A$9,ROW()-DataRows_IBE-1,COLUMN()-COLUMN($F$1),1,1),""))</f>
        <v/>
      </c>
    </row>
    <row r="1021" spans="1:6" x14ac:dyDescent="0.25">
      <c r="A1021" t="str">
        <f ca="1">IF(ROW()-1&lt;=DataRows_IBE,OFFSET(InstrumenteIBE!$A$1,ROW()-2,COLUMN(),1,1),IF(ROW()-2 &lt;= DataRows,OFFSET(MeineInstrumente!$A$9,ROW()-DataRows_IBE-1,COLUMN(),1,1),""))</f>
        <v/>
      </c>
      <c r="B1021" t="str">
        <f ca="1">IF(ROW()-1&lt;=DataRows_IBE,OFFSET(InstrumenteIBE!$A$1,ROW()-2,COLUMN(),1,1),IF(ROW()-2 &lt;= DataRows,OFFSET(MeineInstrumente!$A$9,ROW()-DataRows_IBE-1,COLUMN(),1,1),""))</f>
        <v/>
      </c>
      <c r="C1021" t="str">
        <f ca="1">IF(ROW()-1&lt;=DataRows_IBE,OFFSET(InstrumenteIBE!$A$1,ROW()-2,COLUMN(),1,1),IF(ROW()-2 &lt;= DataRows,OFFSET(MeineInstrumente!$A$9,ROW()-DataRows_IBE-1,COLUMN(),1,1),""))</f>
        <v/>
      </c>
      <c r="D1021" s="16" t="str">
        <f ca="1">IF(ROW()-1&lt;=DataRows_IBE,OFFSET(InstrumenteIBE!$A$1,ROW()-2,COLUMN(),1,1),IF(ROW()-2 &lt;= DataRows,OFFSET(MeineInstrumente!$A$9,ROW()-DataRows_IBE-1,COLUMN(),1,1),""))</f>
        <v/>
      </c>
      <c r="E1021" t="str">
        <f t="shared" ca="1" si="15"/>
        <v/>
      </c>
      <c r="F1021" t="str">
        <f ca="1">IF(ROW()-1&lt;=DataRows_IBE,OFFSET(InstrumenteIBE!$A$1,ROW()-2,COLUMN()-COLUMN($F$1),1,1),IF(ROW()-2 &lt;= DataRows,OFFSET(MeineInstrumente!$A$9,ROW()-DataRows_IBE-1,COLUMN()-COLUMN($F$1),1,1),""))</f>
        <v/>
      </c>
    </row>
    <row r="1022" spans="1:6" x14ac:dyDescent="0.25">
      <c r="A1022" t="str">
        <f ca="1">IF(ROW()-1&lt;=DataRows_IBE,OFFSET(InstrumenteIBE!$A$1,ROW()-2,COLUMN(),1,1),IF(ROW()-2 &lt;= DataRows,OFFSET(MeineInstrumente!$A$9,ROW()-DataRows_IBE-1,COLUMN(),1,1),""))</f>
        <v/>
      </c>
      <c r="B1022" t="str">
        <f ca="1">IF(ROW()-1&lt;=DataRows_IBE,OFFSET(InstrumenteIBE!$A$1,ROW()-2,COLUMN(),1,1),IF(ROW()-2 &lt;= DataRows,OFFSET(MeineInstrumente!$A$9,ROW()-DataRows_IBE-1,COLUMN(),1,1),""))</f>
        <v/>
      </c>
      <c r="C1022" t="str">
        <f ca="1">IF(ROW()-1&lt;=DataRows_IBE,OFFSET(InstrumenteIBE!$A$1,ROW()-2,COLUMN(),1,1),IF(ROW()-2 &lt;= DataRows,OFFSET(MeineInstrumente!$A$9,ROW()-DataRows_IBE-1,COLUMN(),1,1),""))</f>
        <v/>
      </c>
      <c r="D1022" s="16" t="str">
        <f ca="1">IF(ROW()-1&lt;=DataRows_IBE,OFFSET(InstrumenteIBE!$A$1,ROW()-2,COLUMN(),1,1),IF(ROW()-2 &lt;= DataRows,OFFSET(MeineInstrumente!$A$9,ROW()-DataRows_IBE-1,COLUMN(),1,1),""))</f>
        <v/>
      </c>
      <c r="E1022" t="str">
        <f t="shared" ca="1" si="15"/>
        <v/>
      </c>
      <c r="F1022" t="str">
        <f ca="1">IF(ROW()-1&lt;=DataRows_IBE,OFFSET(InstrumenteIBE!$A$1,ROW()-2,COLUMN()-COLUMN($F$1),1,1),IF(ROW()-2 &lt;= DataRows,OFFSET(MeineInstrumente!$A$9,ROW()-DataRows_IBE-1,COLUMN()-COLUMN($F$1),1,1),""))</f>
        <v/>
      </c>
    </row>
    <row r="1023" spans="1:6" x14ac:dyDescent="0.25">
      <c r="A1023" t="str">
        <f ca="1">IF(ROW()-1&lt;=DataRows_IBE,OFFSET(InstrumenteIBE!$A$1,ROW()-2,COLUMN(),1,1),IF(ROW()-2 &lt;= DataRows,OFFSET(MeineInstrumente!$A$9,ROW()-DataRows_IBE-1,COLUMN(),1,1),""))</f>
        <v/>
      </c>
      <c r="B1023" t="str">
        <f ca="1">IF(ROW()-1&lt;=DataRows_IBE,OFFSET(InstrumenteIBE!$A$1,ROW()-2,COLUMN(),1,1),IF(ROW()-2 &lt;= DataRows,OFFSET(MeineInstrumente!$A$9,ROW()-DataRows_IBE-1,COLUMN(),1,1),""))</f>
        <v/>
      </c>
      <c r="C1023" t="str">
        <f ca="1">IF(ROW()-1&lt;=DataRows_IBE,OFFSET(InstrumenteIBE!$A$1,ROW()-2,COLUMN(),1,1),IF(ROW()-2 &lt;= DataRows,OFFSET(MeineInstrumente!$A$9,ROW()-DataRows_IBE-1,COLUMN(),1,1),""))</f>
        <v/>
      </c>
      <c r="D1023" s="16" t="str">
        <f ca="1">IF(ROW()-1&lt;=DataRows_IBE,OFFSET(InstrumenteIBE!$A$1,ROW()-2,COLUMN(),1,1),IF(ROW()-2 &lt;= DataRows,OFFSET(MeineInstrumente!$A$9,ROW()-DataRows_IBE-1,COLUMN(),1,1),""))</f>
        <v/>
      </c>
      <c r="E1023" t="str">
        <f t="shared" ca="1" si="15"/>
        <v/>
      </c>
      <c r="F1023" t="str">
        <f ca="1">IF(ROW()-1&lt;=DataRows_IBE,OFFSET(InstrumenteIBE!$A$1,ROW()-2,COLUMN()-COLUMN($F$1),1,1),IF(ROW()-2 &lt;= DataRows,OFFSET(MeineInstrumente!$A$9,ROW()-DataRows_IBE-1,COLUMN()-COLUMN($F$1),1,1),""))</f>
        <v/>
      </c>
    </row>
    <row r="1024" spans="1:6" x14ac:dyDescent="0.25">
      <c r="A1024" t="str">
        <f ca="1">IF(ROW()-1&lt;=DataRows_IBE,OFFSET(InstrumenteIBE!$A$1,ROW()-2,COLUMN(),1,1),IF(ROW()-2 &lt;= DataRows,OFFSET(MeineInstrumente!$A$9,ROW()-DataRows_IBE-1,COLUMN(),1,1),""))</f>
        <v/>
      </c>
      <c r="B1024" t="str">
        <f ca="1">IF(ROW()-1&lt;=DataRows_IBE,OFFSET(InstrumenteIBE!$A$1,ROW()-2,COLUMN(),1,1),IF(ROW()-2 &lt;= DataRows,OFFSET(MeineInstrumente!$A$9,ROW()-DataRows_IBE-1,COLUMN(),1,1),""))</f>
        <v/>
      </c>
      <c r="C1024" t="str">
        <f ca="1">IF(ROW()-1&lt;=DataRows_IBE,OFFSET(InstrumenteIBE!$A$1,ROW()-2,COLUMN(),1,1),IF(ROW()-2 &lt;= DataRows,OFFSET(MeineInstrumente!$A$9,ROW()-DataRows_IBE-1,COLUMN(),1,1),""))</f>
        <v/>
      </c>
      <c r="D1024" s="16" t="str">
        <f ca="1">IF(ROW()-1&lt;=DataRows_IBE,OFFSET(InstrumenteIBE!$A$1,ROW()-2,COLUMN(),1,1),IF(ROW()-2 &lt;= DataRows,OFFSET(MeineInstrumente!$A$9,ROW()-DataRows_IBE-1,COLUMN(),1,1),""))</f>
        <v/>
      </c>
      <c r="E1024" t="str">
        <f t="shared" ca="1" si="15"/>
        <v/>
      </c>
      <c r="F1024" t="str">
        <f ca="1">IF(ROW()-1&lt;=DataRows_IBE,OFFSET(InstrumenteIBE!$A$1,ROW()-2,COLUMN()-COLUMN($F$1),1,1),IF(ROW()-2 &lt;= DataRows,OFFSET(MeineInstrumente!$A$9,ROW()-DataRows_IBE-1,COLUMN()-COLUMN($F$1),1,1),""))</f>
        <v/>
      </c>
    </row>
    <row r="1025" spans="1:6" x14ac:dyDescent="0.25">
      <c r="A1025" t="str">
        <f ca="1">IF(ROW()-1&lt;=DataRows_IBE,OFFSET(InstrumenteIBE!$A$1,ROW()-2,COLUMN(),1,1),IF(ROW()-2 &lt;= DataRows,OFFSET(MeineInstrumente!$A$9,ROW()-DataRows_IBE-1,COLUMN(),1,1),""))</f>
        <v/>
      </c>
      <c r="B1025" t="str">
        <f ca="1">IF(ROW()-1&lt;=DataRows_IBE,OFFSET(InstrumenteIBE!$A$1,ROW()-2,COLUMN(),1,1),IF(ROW()-2 &lt;= DataRows,OFFSET(MeineInstrumente!$A$9,ROW()-DataRows_IBE-1,COLUMN(),1,1),""))</f>
        <v/>
      </c>
      <c r="C1025" t="str">
        <f ca="1">IF(ROW()-1&lt;=DataRows_IBE,OFFSET(InstrumenteIBE!$A$1,ROW()-2,COLUMN(),1,1),IF(ROW()-2 &lt;= DataRows,OFFSET(MeineInstrumente!$A$9,ROW()-DataRows_IBE-1,COLUMN(),1,1),""))</f>
        <v/>
      </c>
      <c r="D1025" s="16" t="str">
        <f ca="1">IF(ROW()-1&lt;=DataRows_IBE,OFFSET(InstrumenteIBE!$A$1,ROW()-2,COLUMN(),1,1),IF(ROW()-2 &lt;= DataRows,OFFSET(MeineInstrumente!$A$9,ROW()-DataRows_IBE-1,COLUMN(),1,1),""))</f>
        <v/>
      </c>
      <c r="E1025" t="str">
        <f t="shared" ca="1" si="15"/>
        <v/>
      </c>
      <c r="F1025" t="str">
        <f ca="1">IF(ROW()-1&lt;=DataRows_IBE,OFFSET(InstrumenteIBE!$A$1,ROW()-2,COLUMN()-COLUMN($F$1),1,1),IF(ROW()-2 &lt;= DataRows,OFFSET(MeineInstrumente!$A$9,ROW()-DataRows_IBE-1,COLUMN()-COLUMN($F$1),1,1),""))</f>
        <v/>
      </c>
    </row>
    <row r="1026" spans="1:6" x14ac:dyDescent="0.25">
      <c r="A1026" t="str">
        <f ca="1">IF(ROW()-1&lt;=DataRows_IBE,OFFSET(InstrumenteIBE!$A$1,ROW()-2,COLUMN(),1,1),IF(ROW()-2 &lt;= DataRows,OFFSET(MeineInstrumente!$A$9,ROW()-DataRows_IBE-1,COLUMN(),1,1),""))</f>
        <v/>
      </c>
      <c r="B1026" t="str">
        <f ca="1">IF(ROW()-1&lt;=DataRows_IBE,OFFSET(InstrumenteIBE!$A$1,ROW()-2,COLUMN(),1,1),IF(ROW()-2 &lt;= DataRows,OFFSET(MeineInstrumente!$A$9,ROW()-DataRows_IBE-1,COLUMN(),1,1),""))</f>
        <v/>
      </c>
      <c r="C1026" t="str">
        <f ca="1">IF(ROW()-1&lt;=DataRows_IBE,OFFSET(InstrumenteIBE!$A$1,ROW()-2,COLUMN(),1,1),IF(ROW()-2 &lt;= DataRows,OFFSET(MeineInstrumente!$A$9,ROW()-DataRows_IBE-1,COLUMN(),1,1),""))</f>
        <v/>
      </c>
      <c r="D1026" s="16" t="str">
        <f ca="1">IF(ROW()-1&lt;=DataRows_IBE,OFFSET(InstrumenteIBE!$A$1,ROW()-2,COLUMN(),1,1),IF(ROW()-2 &lt;= DataRows,OFFSET(MeineInstrumente!$A$9,ROW()-DataRows_IBE-1,COLUMN(),1,1),""))</f>
        <v/>
      </c>
      <c r="E1026" t="str">
        <f t="shared" ref="E1026:E1089" ca="1" si="16">IF(ISNUMBER(A1026),F1026&amp;";"&amp;A1026,"")</f>
        <v/>
      </c>
      <c r="F1026" t="str">
        <f ca="1">IF(ROW()-1&lt;=DataRows_IBE,OFFSET(InstrumenteIBE!$A$1,ROW()-2,COLUMN()-COLUMN($F$1),1,1),IF(ROW()-2 &lt;= DataRows,OFFSET(MeineInstrumente!$A$9,ROW()-DataRows_IBE-1,COLUMN()-COLUMN($F$1),1,1),""))</f>
        <v/>
      </c>
    </row>
    <row r="1027" spans="1:6" x14ac:dyDescent="0.25">
      <c r="A1027" t="str">
        <f ca="1">IF(ROW()-1&lt;=DataRows_IBE,OFFSET(InstrumenteIBE!$A$1,ROW()-2,COLUMN(),1,1),IF(ROW()-2 &lt;= DataRows,OFFSET(MeineInstrumente!$A$9,ROW()-DataRows_IBE-1,COLUMN(),1,1),""))</f>
        <v/>
      </c>
      <c r="B1027" t="str">
        <f ca="1">IF(ROW()-1&lt;=DataRows_IBE,OFFSET(InstrumenteIBE!$A$1,ROW()-2,COLUMN(),1,1),IF(ROW()-2 &lt;= DataRows,OFFSET(MeineInstrumente!$A$9,ROW()-DataRows_IBE-1,COLUMN(),1,1),""))</f>
        <v/>
      </c>
      <c r="C1027" t="str">
        <f ca="1">IF(ROW()-1&lt;=DataRows_IBE,OFFSET(InstrumenteIBE!$A$1,ROW()-2,COLUMN(),1,1),IF(ROW()-2 &lt;= DataRows,OFFSET(MeineInstrumente!$A$9,ROW()-DataRows_IBE-1,COLUMN(),1,1),""))</f>
        <v/>
      </c>
      <c r="D1027" s="16" t="str">
        <f ca="1">IF(ROW()-1&lt;=DataRows_IBE,OFFSET(InstrumenteIBE!$A$1,ROW()-2,COLUMN(),1,1),IF(ROW()-2 &lt;= DataRows,OFFSET(MeineInstrumente!$A$9,ROW()-DataRows_IBE-1,COLUMN(),1,1),""))</f>
        <v/>
      </c>
      <c r="E1027" t="str">
        <f t="shared" ca="1" si="16"/>
        <v/>
      </c>
      <c r="F1027" t="str">
        <f ca="1">IF(ROW()-1&lt;=DataRows_IBE,OFFSET(InstrumenteIBE!$A$1,ROW()-2,COLUMN()-COLUMN($F$1),1,1),IF(ROW()-2 &lt;= DataRows,OFFSET(MeineInstrumente!$A$9,ROW()-DataRows_IBE-1,COLUMN()-COLUMN($F$1),1,1),""))</f>
        <v/>
      </c>
    </row>
    <row r="1028" spans="1:6" x14ac:dyDescent="0.25">
      <c r="A1028" t="str">
        <f ca="1">IF(ROW()-1&lt;=DataRows_IBE,OFFSET(InstrumenteIBE!$A$1,ROW()-2,COLUMN(),1,1),IF(ROW()-2 &lt;= DataRows,OFFSET(MeineInstrumente!$A$9,ROW()-DataRows_IBE-1,COLUMN(),1,1),""))</f>
        <v/>
      </c>
      <c r="B1028" t="str">
        <f ca="1">IF(ROW()-1&lt;=DataRows_IBE,OFFSET(InstrumenteIBE!$A$1,ROW()-2,COLUMN(),1,1),IF(ROW()-2 &lt;= DataRows,OFFSET(MeineInstrumente!$A$9,ROW()-DataRows_IBE-1,COLUMN(),1,1),""))</f>
        <v/>
      </c>
      <c r="C1028" t="str">
        <f ca="1">IF(ROW()-1&lt;=DataRows_IBE,OFFSET(InstrumenteIBE!$A$1,ROW()-2,COLUMN(),1,1),IF(ROW()-2 &lt;= DataRows,OFFSET(MeineInstrumente!$A$9,ROW()-DataRows_IBE-1,COLUMN(),1,1),""))</f>
        <v/>
      </c>
      <c r="D1028" s="16" t="str">
        <f ca="1">IF(ROW()-1&lt;=DataRows_IBE,OFFSET(InstrumenteIBE!$A$1,ROW()-2,COLUMN(),1,1),IF(ROW()-2 &lt;= DataRows,OFFSET(MeineInstrumente!$A$9,ROW()-DataRows_IBE-1,COLUMN(),1,1),""))</f>
        <v/>
      </c>
      <c r="E1028" t="str">
        <f t="shared" ca="1" si="16"/>
        <v/>
      </c>
      <c r="F1028" t="str">
        <f ca="1">IF(ROW()-1&lt;=DataRows_IBE,OFFSET(InstrumenteIBE!$A$1,ROW()-2,COLUMN()-COLUMN($F$1),1,1),IF(ROW()-2 &lt;= DataRows,OFFSET(MeineInstrumente!$A$9,ROW()-DataRows_IBE-1,COLUMN()-COLUMN($F$1),1,1),""))</f>
        <v/>
      </c>
    </row>
    <row r="1029" spans="1:6" x14ac:dyDescent="0.25">
      <c r="A1029" t="str">
        <f ca="1">IF(ROW()-1&lt;=DataRows_IBE,OFFSET(InstrumenteIBE!$A$1,ROW()-2,COLUMN(),1,1),IF(ROW()-2 &lt;= DataRows,OFFSET(MeineInstrumente!$A$9,ROW()-DataRows_IBE-1,COLUMN(),1,1),""))</f>
        <v/>
      </c>
      <c r="B1029" t="str">
        <f ca="1">IF(ROW()-1&lt;=DataRows_IBE,OFFSET(InstrumenteIBE!$A$1,ROW()-2,COLUMN(),1,1),IF(ROW()-2 &lt;= DataRows,OFFSET(MeineInstrumente!$A$9,ROW()-DataRows_IBE-1,COLUMN(),1,1),""))</f>
        <v/>
      </c>
      <c r="C1029" t="str">
        <f ca="1">IF(ROW()-1&lt;=DataRows_IBE,OFFSET(InstrumenteIBE!$A$1,ROW()-2,COLUMN(),1,1),IF(ROW()-2 &lt;= DataRows,OFFSET(MeineInstrumente!$A$9,ROW()-DataRows_IBE-1,COLUMN(),1,1),""))</f>
        <v/>
      </c>
      <c r="D1029" s="16" t="str">
        <f ca="1">IF(ROW()-1&lt;=DataRows_IBE,OFFSET(InstrumenteIBE!$A$1,ROW()-2,COLUMN(),1,1),IF(ROW()-2 &lt;= DataRows,OFFSET(MeineInstrumente!$A$9,ROW()-DataRows_IBE-1,COLUMN(),1,1),""))</f>
        <v/>
      </c>
      <c r="E1029" t="str">
        <f t="shared" ca="1" si="16"/>
        <v/>
      </c>
      <c r="F1029" t="str">
        <f ca="1">IF(ROW()-1&lt;=DataRows_IBE,OFFSET(InstrumenteIBE!$A$1,ROW()-2,COLUMN()-COLUMN($F$1),1,1),IF(ROW()-2 &lt;= DataRows,OFFSET(MeineInstrumente!$A$9,ROW()-DataRows_IBE-1,COLUMN()-COLUMN($F$1),1,1),""))</f>
        <v/>
      </c>
    </row>
    <row r="1030" spans="1:6" x14ac:dyDescent="0.25">
      <c r="A1030" t="str">
        <f ca="1">IF(ROW()-1&lt;=DataRows_IBE,OFFSET(InstrumenteIBE!$A$1,ROW()-2,COLUMN(),1,1),IF(ROW()-2 &lt;= DataRows,OFFSET(MeineInstrumente!$A$9,ROW()-DataRows_IBE-1,COLUMN(),1,1),""))</f>
        <v/>
      </c>
      <c r="B1030" t="str">
        <f ca="1">IF(ROW()-1&lt;=DataRows_IBE,OFFSET(InstrumenteIBE!$A$1,ROW()-2,COLUMN(),1,1),IF(ROW()-2 &lt;= DataRows,OFFSET(MeineInstrumente!$A$9,ROW()-DataRows_IBE-1,COLUMN(),1,1),""))</f>
        <v/>
      </c>
      <c r="C1030" t="str">
        <f ca="1">IF(ROW()-1&lt;=DataRows_IBE,OFFSET(InstrumenteIBE!$A$1,ROW()-2,COLUMN(),1,1),IF(ROW()-2 &lt;= DataRows,OFFSET(MeineInstrumente!$A$9,ROW()-DataRows_IBE-1,COLUMN(),1,1),""))</f>
        <v/>
      </c>
      <c r="D1030" s="16" t="str">
        <f ca="1">IF(ROW()-1&lt;=DataRows_IBE,OFFSET(InstrumenteIBE!$A$1,ROW()-2,COLUMN(),1,1),IF(ROW()-2 &lt;= DataRows,OFFSET(MeineInstrumente!$A$9,ROW()-DataRows_IBE-1,COLUMN(),1,1),""))</f>
        <v/>
      </c>
      <c r="E1030" t="str">
        <f t="shared" ca="1" si="16"/>
        <v/>
      </c>
      <c r="F1030" t="str">
        <f ca="1">IF(ROW()-1&lt;=DataRows_IBE,OFFSET(InstrumenteIBE!$A$1,ROW()-2,COLUMN()-COLUMN($F$1),1,1),IF(ROW()-2 &lt;= DataRows,OFFSET(MeineInstrumente!$A$9,ROW()-DataRows_IBE-1,COLUMN()-COLUMN($F$1),1,1),""))</f>
        <v/>
      </c>
    </row>
    <row r="1031" spans="1:6" x14ac:dyDescent="0.25">
      <c r="A1031" t="str">
        <f ca="1">IF(ROW()-1&lt;=DataRows_IBE,OFFSET(InstrumenteIBE!$A$1,ROW()-2,COLUMN(),1,1),IF(ROW()-2 &lt;= DataRows,OFFSET(MeineInstrumente!$A$9,ROW()-DataRows_IBE-1,COLUMN(),1,1),""))</f>
        <v/>
      </c>
      <c r="B1031" t="str">
        <f ca="1">IF(ROW()-1&lt;=DataRows_IBE,OFFSET(InstrumenteIBE!$A$1,ROW()-2,COLUMN(),1,1),IF(ROW()-2 &lt;= DataRows,OFFSET(MeineInstrumente!$A$9,ROW()-DataRows_IBE-1,COLUMN(),1,1),""))</f>
        <v/>
      </c>
      <c r="C1031" t="str">
        <f ca="1">IF(ROW()-1&lt;=DataRows_IBE,OFFSET(InstrumenteIBE!$A$1,ROW()-2,COLUMN(),1,1),IF(ROW()-2 &lt;= DataRows,OFFSET(MeineInstrumente!$A$9,ROW()-DataRows_IBE-1,COLUMN(),1,1),""))</f>
        <v/>
      </c>
      <c r="D1031" s="16" t="str">
        <f ca="1">IF(ROW()-1&lt;=DataRows_IBE,OFFSET(InstrumenteIBE!$A$1,ROW()-2,COLUMN(),1,1),IF(ROW()-2 &lt;= DataRows,OFFSET(MeineInstrumente!$A$9,ROW()-DataRows_IBE-1,COLUMN(),1,1),""))</f>
        <v/>
      </c>
      <c r="E1031" t="str">
        <f t="shared" ca="1" si="16"/>
        <v/>
      </c>
      <c r="F1031" t="str">
        <f ca="1">IF(ROW()-1&lt;=DataRows_IBE,OFFSET(InstrumenteIBE!$A$1,ROW()-2,COLUMN()-COLUMN($F$1),1,1),IF(ROW()-2 &lt;= DataRows,OFFSET(MeineInstrumente!$A$9,ROW()-DataRows_IBE-1,COLUMN()-COLUMN($F$1),1,1),""))</f>
        <v/>
      </c>
    </row>
    <row r="1032" spans="1:6" x14ac:dyDescent="0.25">
      <c r="A1032" t="str">
        <f ca="1">IF(ROW()-1&lt;=DataRows_IBE,OFFSET(InstrumenteIBE!$A$1,ROW()-2,COLUMN(),1,1),IF(ROW()-2 &lt;= DataRows,OFFSET(MeineInstrumente!$A$9,ROW()-DataRows_IBE-1,COLUMN(),1,1),""))</f>
        <v/>
      </c>
      <c r="B1032" t="str">
        <f ca="1">IF(ROW()-1&lt;=DataRows_IBE,OFFSET(InstrumenteIBE!$A$1,ROW()-2,COLUMN(),1,1),IF(ROW()-2 &lt;= DataRows,OFFSET(MeineInstrumente!$A$9,ROW()-DataRows_IBE-1,COLUMN(),1,1),""))</f>
        <v/>
      </c>
      <c r="C1032" t="str">
        <f ca="1">IF(ROW()-1&lt;=DataRows_IBE,OFFSET(InstrumenteIBE!$A$1,ROW()-2,COLUMN(),1,1),IF(ROW()-2 &lt;= DataRows,OFFSET(MeineInstrumente!$A$9,ROW()-DataRows_IBE-1,COLUMN(),1,1),""))</f>
        <v/>
      </c>
      <c r="D1032" s="16" t="str">
        <f ca="1">IF(ROW()-1&lt;=DataRows_IBE,OFFSET(InstrumenteIBE!$A$1,ROW()-2,COLUMN(),1,1),IF(ROW()-2 &lt;= DataRows,OFFSET(MeineInstrumente!$A$9,ROW()-DataRows_IBE-1,COLUMN(),1,1),""))</f>
        <v/>
      </c>
      <c r="E1032" t="str">
        <f t="shared" ca="1" si="16"/>
        <v/>
      </c>
      <c r="F1032" t="str">
        <f ca="1">IF(ROW()-1&lt;=DataRows_IBE,OFFSET(InstrumenteIBE!$A$1,ROW()-2,COLUMN()-COLUMN($F$1),1,1),IF(ROW()-2 &lt;= DataRows,OFFSET(MeineInstrumente!$A$9,ROW()-DataRows_IBE-1,COLUMN()-COLUMN($F$1),1,1),""))</f>
        <v/>
      </c>
    </row>
    <row r="1033" spans="1:6" x14ac:dyDescent="0.25">
      <c r="A1033" t="str">
        <f ca="1">IF(ROW()-1&lt;=DataRows_IBE,OFFSET(InstrumenteIBE!$A$1,ROW()-2,COLUMN(),1,1),IF(ROW()-2 &lt;= DataRows,OFFSET(MeineInstrumente!$A$9,ROW()-DataRows_IBE-1,COLUMN(),1,1),""))</f>
        <v/>
      </c>
      <c r="B1033" t="str">
        <f ca="1">IF(ROW()-1&lt;=DataRows_IBE,OFFSET(InstrumenteIBE!$A$1,ROW()-2,COLUMN(),1,1),IF(ROW()-2 &lt;= DataRows,OFFSET(MeineInstrumente!$A$9,ROW()-DataRows_IBE-1,COLUMN(),1,1),""))</f>
        <v/>
      </c>
      <c r="C1033" t="str">
        <f ca="1">IF(ROW()-1&lt;=DataRows_IBE,OFFSET(InstrumenteIBE!$A$1,ROW()-2,COLUMN(),1,1),IF(ROW()-2 &lt;= DataRows,OFFSET(MeineInstrumente!$A$9,ROW()-DataRows_IBE-1,COLUMN(),1,1),""))</f>
        <v/>
      </c>
      <c r="D1033" s="16" t="str">
        <f ca="1">IF(ROW()-1&lt;=DataRows_IBE,OFFSET(InstrumenteIBE!$A$1,ROW()-2,COLUMN(),1,1),IF(ROW()-2 &lt;= DataRows,OFFSET(MeineInstrumente!$A$9,ROW()-DataRows_IBE-1,COLUMN(),1,1),""))</f>
        <v/>
      </c>
      <c r="E1033" t="str">
        <f t="shared" ca="1" si="16"/>
        <v/>
      </c>
      <c r="F1033" t="str">
        <f ca="1">IF(ROW()-1&lt;=DataRows_IBE,OFFSET(InstrumenteIBE!$A$1,ROW()-2,COLUMN()-COLUMN($F$1),1,1),IF(ROW()-2 &lt;= DataRows,OFFSET(MeineInstrumente!$A$9,ROW()-DataRows_IBE-1,COLUMN()-COLUMN($F$1),1,1),""))</f>
        <v/>
      </c>
    </row>
    <row r="1034" spans="1:6" x14ac:dyDescent="0.25">
      <c r="A1034" t="str">
        <f ca="1">IF(ROW()-1&lt;=DataRows_IBE,OFFSET(InstrumenteIBE!$A$1,ROW()-2,COLUMN(),1,1),IF(ROW()-2 &lt;= DataRows,OFFSET(MeineInstrumente!$A$9,ROW()-DataRows_IBE-1,COLUMN(),1,1),""))</f>
        <v/>
      </c>
      <c r="B1034" t="str">
        <f ca="1">IF(ROW()-1&lt;=DataRows_IBE,OFFSET(InstrumenteIBE!$A$1,ROW()-2,COLUMN(),1,1),IF(ROW()-2 &lt;= DataRows,OFFSET(MeineInstrumente!$A$9,ROW()-DataRows_IBE-1,COLUMN(),1,1),""))</f>
        <v/>
      </c>
      <c r="C1034" t="str">
        <f ca="1">IF(ROW()-1&lt;=DataRows_IBE,OFFSET(InstrumenteIBE!$A$1,ROW()-2,COLUMN(),1,1),IF(ROW()-2 &lt;= DataRows,OFFSET(MeineInstrumente!$A$9,ROW()-DataRows_IBE-1,COLUMN(),1,1),""))</f>
        <v/>
      </c>
      <c r="D1034" s="16" t="str">
        <f ca="1">IF(ROW()-1&lt;=DataRows_IBE,OFFSET(InstrumenteIBE!$A$1,ROW()-2,COLUMN(),1,1),IF(ROW()-2 &lt;= DataRows,OFFSET(MeineInstrumente!$A$9,ROW()-DataRows_IBE-1,COLUMN(),1,1),""))</f>
        <v/>
      </c>
      <c r="E1034" t="str">
        <f t="shared" ca="1" si="16"/>
        <v/>
      </c>
      <c r="F1034" t="str">
        <f ca="1">IF(ROW()-1&lt;=DataRows_IBE,OFFSET(InstrumenteIBE!$A$1,ROW()-2,COLUMN()-COLUMN($F$1),1,1),IF(ROW()-2 &lt;= DataRows,OFFSET(MeineInstrumente!$A$9,ROW()-DataRows_IBE-1,COLUMN()-COLUMN($F$1),1,1),""))</f>
        <v/>
      </c>
    </row>
    <row r="1035" spans="1:6" x14ac:dyDescent="0.25">
      <c r="A1035" t="str">
        <f ca="1">IF(ROW()-1&lt;=DataRows_IBE,OFFSET(InstrumenteIBE!$A$1,ROW()-2,COLUMN(),1,1),IF(ROW()-2 &lt;= DataRows,OFFSET(MeineInstrumente!$A$9,ROW()-DataRows_IBE-1,COLUMN(),1,1),""))</f>
        <v/>
      </c>
      <c r="B1035" t="str">
        <f ca="1">IF(ROW()-1&lt;=DataRows_IBE,OFFSET(InstrumenteIBE!$A$1,ROW()-2,COLUMN(),1,1),IF(ROW()-2 &lt;= DataRows,OFFSET(MeineInstrumente!$A$9,ROW()-DataRows_IBE-1,COLUMN(),1,1),""))</f>
        <v/>
      </c>
      <c r="C1035" t="str">
        <f ca="1">IF(ROW()-1&lt;=DataRows_IBE,OFFSET(InstrumenteIBE!$A$1,ROW()-2,COLUMN(),1,1),IF(ROW()-2 &lt;= DataRows,OFFSET(MeineInstrumente!$A$9,ROW()-DataRows_IBE-1,COLUMN(),1,1),""))</f>
        <v/>
      </c>
      <c r="D1035" s="16" t="str">
        <f ca="1">IF(ROW()-1&lt;=DataRows_IBE,OFFSET(InstrumenteIBE!$A$1,ROW()-2,COLUMN(),1,1),IF(ROW()-2 &lt;= DataRows,OFFSET(MeineInstrumente!$A$9,ROW()-DataRows_IBE-1,COLUMN(),1,1),""))</f>
        <v/>
      </c>
      <c r="E1035" t="str">
        <f t="shared" ca="1" si="16"/>
        <v/>
      </c>
      <c r="F1035" t="str">
        <f ca="1">IF(ROW()-1&lt;=DataRows_IBE,OFFSET(InstrumenteIBE!$A$1,ROW()-2,COLUMN()-COLUMN($F$1),1,1),IF(ROW()-2 &lt;= DataRows,OFFSET(MeineInstrumente!$A$9,ROW()-DataRows_IBE-1,COLUMN()-COLUMN($F$1),1,1),""))</f>
        <v/>
      </c>
    </row>
    <row r="1036" spans="1:6" x14ac:dyDescent="0.25">
      <c r="A1036" t="str">
        <f ca="1">IF(ROW()-1&lt;=DataRows_IBE,OFFSET(InstrumenteIBE!$A$1,ROW()-2,COLUMN(),1,1),IF(ROW()-2 &lt;= DataRows,OFFSET(MeineInstrumente!$A$9,ROW()-DataRows_IBE-1,COLUMN(),1,1),""))</f>
        <v/>
      </c>
      <c r="B1036" t="str">
        <f ca="1">IF(ROW()-1&lt;=DataRows_IBE,OFFSET(InstrumenteIBE!$A$1,ROW()-2,COLUMN(),1,1),IF(ROW()-2 &lt;= DataRows,OFFSET(MeineInstrumente!$A$9,ROW()-DataRows_IBE-1,COLUMN(),1,1),""))</f>
        <v/>
      </c>
      <c r="C1036" t="str">
        <f ca="1">IF(ROW()-1&lt;=DataRows_IBE,OFFSET(InstrumenteIBE!$A$1,ROW()-2,COLUMN(),1,1),IF(ROW()-2 &lt;= DataRows,OFFSET(MeineInstrumente!$A$9,ROW()-DataRows_IBE-1,COLUMN(),1,1),""))</f>
        <v/>
      </c>
      <c r="D1036" s="16" t="str">
        <f ca="1">IF(ROW()-1&lt;=DataRows_IBE,OFFSET(InstrumenteIBE!$A$1,ROW()-2,COLUMN(),1,1),IF(ROW()-2 &lt;= DataRows,OFFSET(MeineInstrumente!$A$9,ROW()-DataRows_IBE-1,COLUMN(),1,1),""))</f>
        <v/>
      </c>
      <c r="E1036" t="str">
        <f t="shared" ca="1" si="16"/>
        <v/>
      </c>
      <c r="F1036" t="str">
        <f ca="1">IF(ROW()-1&lt;=DataRows_IBE,OFFSET(InstrumenteIBE!$A$1,ROW()-2,COLUMN()-COLUMN($F$1),1,1),IF(ROW()-2 &lt;= DataRows,OFFSET(MeineInstrumente!$A$9,ROW()-DataRows_IBE-1,COLUMN()-COLUMN($F$1),1,1),""))</f>
        <v/>
      </c>
    </row>
    <row r="1037" spans="1:6" x14ac:dyDescent="0.25">
      <c r="A1037" t="str">
        <f ca="1">IF(ROW()-1&lt;=DataRows_IBE,OFFSET(InstrumenteIBE!$A$1,ROW()-2,COLUMN(),1,1),IF(ROW()-2 &lt;= DataRows,OFFSET(MeineInstrumente!$A$9,ROW()-DataRows_IBE-1,COLUMN(),1,1),""))</f>
        <v/>
      </c>
      <c r="B1037" t="str">
        <f ca="1">IF(ROW()-1&lt;=DataRows_IBE,OFFSET(InstrumenteIBE!$A$1,ROW()-2,COLUMN(),1,1),IF(ROW()-2 &lt;= DataRows,OFFSET(MeineInstrumente!$A$9,ROW()-DataRows_IBE-1,COLUMN(),1,1),""))</f>
        <v/>
      </c>
      <c r="C1037" t="str">
        <f ca="1">IF(ROW()-1&lt;=DataRows_IBE,OFFSET(InstrumenteIBE!$A$1,ROW()-2,COLUMN(),1,1),IF(ROW()-2 &lt;= DataRows,OFFSET(MeineInstrumente!$A$9,ROW()-DataRows_IBE-1,COLUMN(),1,1),""))</f>
        <v/>
      </c>
      <c r="D1037" s="16" t="str">
        <f ca="1">IF(ROW()-1&lt;=DataRows_IBE,OFFSET(InstrumenteIBE!$A$1,ROW()-2,COLUMN(),1,1),IF(ROW()-2 &lt;= DataRows,OFFSET(MeineInstrumente!$A$9,ROW()-DataRows_IBE-1,COLUMN(),1,1),""))</f>
        <v/>
      </c>
      <c r="E1037" t="str">
        <f t="shared" ca="1" si="16"/>
        <v/>
      </c>
      <c r="F1037" t="str">
        <f ca="1">IF(ROW()-1&lt;=DataRows_IBE,OFFSET(InstrumenteIBE!$A$1,ROW()-2,COLUMN()-COLUMN($F$1),1,1),IF(ROW()-2 &lt;= DataRows,OFFSET(MeineInstrumente!$A$9,ROW()-DataRows_IBE-1,COLUMN()-COLUMN($F$1),1,1),""))</f>
        <v/>
      </c>
    </row>
    <row r="1038" spans="1:6" x14ac:dyDescent="0.25">
      <c r="A1038" t="str">
        <f ca="1">IF(ROW()-1&lt;=DataRows_IBE,OFFSET(InstrumenteIBE!$A$1,ROW()-2,COLUMN(),1,1),IF(ROW()-2 &lt;= DataRows,OFFSET(MeineInstrumente!$A$9,ROW()-DataRows_IBE-1,COLUMN(),1,1),""))</f>
        <v/>
      </c>
      <c r="B1038" t="str">
        <f ca="1">IF(ROW()-1&lt;=DataRows_IBE,OFFSET(InstrumenteIBE!$A$1,ROW()-2,COLUMN(),1,1),IF(ROW()-2 &lt;= DataRows,OFFSET(MeineInstrumente!$A$9,ROW()-DataRows_IBE-1,COLUMN(),1,1),""))</f>
        <v/>
      </c>
      <c r="C1038" t="str">
        <f ca="1">IF(ROW()-1&lt;=DataRows_IBE,OFFSET(InstrumenteIBE!$A$1,ROW()-2,COLUMN(),1,1),IF(ROW()-2 &lt;= DataRows,OFFSET(MeineInstrumente!$A$9,ROW()-DataRows_IBE-1,COLUMN(),1,1),""))</f>
        <v/>
      </c>
      <c r="D1038" s="16" t="str">
        <f ca="1">IF(ROW()-1&lt;=DataRows_IBE,OFFSET(InstrumenteIBE!$A$1,ROW()-2,COLUMN(),1,1),IF(ROW()-2 &lt;= DataRows,OFFSET(MeineInstrumente!$A$9,ROW()-DataRows_IBE-1,COLUMN(),1,1),""))</f>
        <v/>
      </c>
      <c r="E1038" t="str">
        <f t="shared" ca="1" si="16"/>
        <v/>
      </c>
      <c r="F1038" t="str">
        <f ca="1">IF(ROW()-1&lt;=DataRows_IBE,OFFSET(InstrumenteIBE!$A$1,ROW()-2,COLUMN()-COLUMN($F$1),1,1),IF(ROW()-2 &lt;= DataRows,OFFSET(MeineInstrumente!$A$9,ROW()-DataRows_IBE-1,COLUMN()-COLUMN($F$1),1,1),""))</f>
        <v/>
      </c>
    </row>
    <row r="1039" spans="1:6" x14ac:dyDescent="0.25">
      <c r="A1039" t="str">
        <f ca="1">IF(ROW()-1&lt;=DataRows_IBE,OFFSET(InstrumenteIBE!$A$1,ROW()-2,COLUMN(),1,1),IF(ROW()-2 &lt;= DataRows,OFFSET(MeineInstrumente!$A$9,ROW()-DataRows_IBE-1,COLUMN(),1,1),""))</f>
        <v/>
      </c>
      <c r="B1039" t="str">
        <f ca="1">IF(ROW()-1&lt;=DataRows_IBE,OFFSET(InstrumenteIBE!$A$1,ROW()-2,COLUMN(),1,1),IF(ROW()-2 &lt;= DataRows,OFFSET(MeineInstrumente!$A$9,ROW()-DataRows_IBE-1,COLUMN(),1,1),""))</f>
        <v/>
      </c>
      <c r="C1039" t="str">
        <f ca="1">IF(ROW()-1&lt;=DataRows_IBE,OFFSET(InstrumenteIBE!$A$1,ROW()-2,COLUMN(),1,1),IF(ROW()-2 &lt;= DataRows,OFFSET(MeineInstrumente!$A$9,ROW()-DataRows_IBE-1,COLUMN(),1,1),""))</f>
        <v/>
      </c>
      <c r="D1039" s="16" t="str">
        <f ca="1">IF(ROW()-1&lt;=DataRows_IBE,OFFSET(InstrumenteIBE!$A$1,ROW()-2,COLUMN(),1,1),IF(ROW()-2 &lt;= DataRows,OFFSET(MeineInstrumente!$A$9,ROW()-DataRows_IBE-1,COLUMN(),1,1),""))</f>
        <v/>
      </c>
      <c r="E1039" t="str">
        <f t="shared" ca="1" si="16"/>
        <v/>
      </c>
      <c r="F1039" t="str">
        <f ca="1">IF(ROW()-1&lt;=DataRows_IBE,OFFSET(InstrumenteIBE!$A$1,ROW()-2,COLUMN()-COLUMN($F$1),1,1),IF(ROW()-2 &lt;= DataRows,OFFSET(MeineInstrumente!$A$9,ROW()-DataRows_IBE-1,COLUMN()-COLUMN($F$1),1,1),""))</f>
        <v/>
      </c>
    </row>
    <row r="1040" spans="1:6" x14ac:dyDescent="0.25">
      <c r="A1040" t="str">
        <f ca="1">IF(ROW()-1&lt;=DataRows_IBE,OFFSET(InstrumenteIBE!$A$1,ROW()-2,COLUMN(),1,1),IF(ROW()-2 &lt;= DataRows,OFFSET(MeineInstrumente!$A$9,ROW()-DataRows_IBE-1,COLUMN(),1,1),""))</f>
        <v/>
      </c>
      <c r="B1040" t="str">
        <f ca="1">IF(ROW()-1&lt;=DataRows_IBE,OFFSET(InstrumenteIBE!$A$1,ROW()-2,COLUMN(),1,1),IF(ROW()-2 &lt;= DataRows,OFFSET(MeineInstrumente!$A$9,ROW()-DataRows_IBE-1,COLUMN(),1,1),""))</f>
        <v/>
      </c>
      <c r="C1040" t="str">
        <f ca="1">IF(ROW()-1&lt;=DataRows_IBE,OFFSET(InstrumenteIBE!$A$1,ROW()-2,COLUMN(),1,1),IF(ROW()-2 &lt;= DataRows,OFFSET(MeineInstrumente!$A$9,ROW()-DataRows_IBE-1,COLUMN(),1,1),""))</f>
        <v/>
      </c>
      <c r="D1040" s="16" t="str">
        <f ca="1">IF(ROW()-1&lt;=DataRows_IBE,OFFSET(InstrumenteIBE!$A$1,ROW()-2,COLUMN(),1,1),IF(ROW()-2 &lt;= DataRows,OFFSET(MeineInstrumente!$A$9,ROW()-DataRows_IBE-1,COLUMN(),1,1),""))</f>
        <v/>
      </c>
      <c r="E1040" t="str">
        <f t="shared" ca="1" si="16"/>
        <v/>
      </c>
      <c r="F1040" t="str">
        <f ca="1">IF(ROW()-1&lt;=DataRows_IBE,OFFSET(InstrumenteIBE!$A$1,ROW()-2,COLUMN()-COLUMN($F$1),1,1),IF(ROW()-2 &lt;= DataRows,OFFSET(MeineInstrumente!$A$9,ROW()-DataRows_IBE-1,COLUMN()-COLUMN($F$1),1,1),""))</f>
        <v/>
      </c>
    </row>
    <row r="1041" spans="1:6" x14ac:dyDescent="0.25">
      <c r="A1041" t="str">
        <f ca="1">IF(ROW()-1&lt;=DataRows_IBE,OFFSET(InstrumenteIBE!$A$1,ROW()-2,COLUMN(),1,1),IF(ROW()-2 &lt;= DataRows,OFFSET(MeineInstrumente!$A$9,ROW()-DataRows_IBE-1,COLUMN(),1,1),""))</f>
        <v/>
      </c>
      <c r="B1041" t="str">
        <f ca="1">IF(ROW()-1&lt;=DataRows_IBE,OFFSET(InstrumenteIBE!$A$1,ROW()-2,COLUMN(),1,1),IF(ROW()-2 &lt;= DataRows,OFFSET(MeineInstrumente!$A$9,ROW()-DataRows_IBE-1,COLUMN(),1,1),""))</f>
        <v/>
      </c>
      <c r="C1041" t="str">
        <f ca="1">IF(ROW()-1&lt;=DataRows_IBE,OFFSET(InstrumenteIBE!$A$1,ROW()-2,COLUMN(),1,1),IF(ROW()-2 &lt;= DataRows,OFFSET(MeineInstrumente!$A$9,ROW()-DataRows_IBE-1,COLUMN(),1,1),""))</f>
        <v/>
      </c>
      <c r="D1041" s="16" t="str">
        <f ca="1">IF(ROW()-1&lt;=DataRows_IBE,OFFSET(InstrumenteIBE!$A$1,ROW()-2,COLUMN(),1,1),IF(ROW()-2 &lt;= DataRows,OFFSET(MeineInstrumente!$A$9,ROW()-DataRows_IBE-1,COLUMN(),1,1),""))</f>
        <v/>
      </c>
      <c r="E1041" t="str">
        <f t="shared" ca="1" si="16"/>
        <v/>
      </c>
      <c r="F1041" t="str">
        <f ca="1">IF(ROW()-1&lt;=DataRows_IBE,OFFSET(InstrumenteIBE!$A$1,ROW()-2,COLUMN()-COLUMN($F$1),1,1),IF(ROW()-2 &lt;= DataRows,OFFSET(MeineInstrumente!$A$9,ROW()-DataRows_IBE-1,COLUMN()-COLUMN($F$1),1,1),""))</f>
        <v/>
      </c>
    </row>
    <row r="1042" spans="1:6" x14ac:dyDescent="0.25">
      <c r="A1042" t="str">
        <f ca="1">IF(ROW()-1&lt;=DataRows_IBE,OFFSET(InstrumenteIBE!$A$1,ROW()-2,COLUMN(),1,1),IF(ROW()-2 &lt;= DataRows,OFFSET(MeineInstrumente!$A$9,ROW()-DataRows_IBE-1,COLUMN(),1,1),""))</f>
        <v/>
      </c>
      <c r="B1042" t="str">
        <f ca="1">IF(ROW()-1&lt;=DataRows_IBE,OFFSET(InstrumenteIBE!$A$1,ROW()-2,COLUMN(),1,1),IF(ROW()-2 &lt;= DataRows,OFFSET(MeineInstrumente!$A$9,ROW()-DataRows_IBE-1,COLUMN(),1,1),""))</f>
        <v/>
      </c>
      <c r="C1042" t="str">
        <f ca="1">IF(ROW()-1&lt;=DataRows_IBE,OFFSET(InstrumenteIBE!$A$1,ROW()-2,COLUMN(),1,1),IF(ROW()-2 &lt;= DataRows,OFFSET(MeineInstrumente!$A$9,ROW()-DataRows_IBE-1,COLUMN(),1,1),""))</f>
        <v/>
      </c>
      <c r="D1042" s="16" t="str">
        <f ca="1">IF(ROW()-1&lt;=DataRows_IBE,OFFSET(InstrumenteIBE!$A$1,ROW()-2,COLUMN(),1,1),IF(ROW()-2 &lt;= DataRows,OFFSET(MeineInstrumente!$A$9,ROW()-DataRows_IBE-1,COLUMN(),1,1),""))</f>
        <v/>
      </c>
      <c r="E1042" t="str">
        <f t="shared" ca="1" si="16"/>
        <v/>
      </c>
      <c r="F1042" t="str">
        <f ca="1">IF(ROW()-1&lt;=DataRows_IBE,OFFSET(InstrumenteIBE!$A$1,ROW()-2,COLUMN()-COLUMN($F$1),1,1),IF(ROW()-2 &lt;= DataRows,OFFSET(MeineInstrumente!$A$9,ROW()-DataRows_IBE-1,COLUMN()-COLUMN($F$1),1,1),""))</f>
        <v/>
      </c>
    </row>
    <row r="1043" spans="1:6" x14ac:dyDescent="0.25">
      <c r="A1043" t="str">
        <f ca="1">IF(ROW()-1&lt;=DataRows_IBE,OFFSET(InstrumenteIBE!$A$1,ROW()-2,COLUMN(),1,1),IF(ROW()-2 &lt;= DataRows,OFFSET(MeineInstrumente!$A$9,ROW()-DataRows_IBE-1,COLUMN(),1,1),""))</f>
        <v/>
      </c>
      <c r="B1043" t="str">
        <f ca="1">IF(ROW()-1&lt;=DataRows_IBE,OFFSET(InstrumenteIBE!$A$1,ROW()-2,COLUMN(),1,1),IF(ROW()-2 &lt;= DataRows,OFFSET(MeineInstrumente!$A$9,ROW()-DataRows_IBE-1,COLUMN(),1,1),""))</f>
        <v/>
      </c>
      <c r="C1043" t="str">
        <f ca="1">IF(ROW()-1&lt;=DataRows_IBE,OFFSET(InstrumenteIBE!$A$1,ROW()-2,COLUMN(),1,1),IF(ROW()-2 &lt;= DataRows,OFFSET(MeineInstrumente!$A$9,ROW()-DataRows_IBE-1,COLUMN(),1,1),""))</f>
        <v/>
      </c>
      <c r="D1043" s="16" t="str">
        <f ca="1">IF(ROW()-1&lt;=DataRows_IBE,OFFSET(InstrumenteIBE!$A$1,ROW()-2,COLUMN(),1,1),IF(ROW()-2 &lt;= DataRows,OFFSET(MeineInstrumente!$A$9,ROW()-DataRows_IBE-1,COLUMN(),1,1),""))</f>
        <v/>
      </c>
      <c r="E1043" t="str">
        <f t="shared" ca="1" si="16"/>
        <v/>
      </c>
      <c r="F1043" t="str">
        <f ca="1">IF(ROW()-1&lt;=DataRows_IBE,OFFSET(InstrumenteIBE!$A$1,ROW()-2,COLUMN()-COLUMN($F$1),1,1),IF(ROW()-2 &lt;= DataRows,OFFSET(MeineInstrumente!$A$9,ROW()-DataRows_IBE-1,COLUMN()-COLUMN($F$1),1,1),""))</f>
        <v/>
      </c>
    </row>
    <row r="1044" spans="1:6" x14ac:dyDescent="0.25">
      <c r="A1044" t="str">
        <f ca="1">IF(ROW()-1&lt;=DataRows_IBE,OFFSET(InstrumenteIBE!$A$1,ROW()-2,COLUMN(),1,1),IF(ROW()-2 &lt;= DataRows,OFFSET(MeineInstrumente!$A$9,ROW()-DataRows_IBE-1,COLUMN(),1,1),""))</f>
        <v/>
      </c>
      <c r="B1044" t="str">
        <f ca="1">IF(ROW()-1&lt;=DataRows_IBE,OFFSET(InstrumenteIBE!$A$1,ROW()-2,COLUMN(),1,1),IF(ROW()-2 &lt;= DataRows,OFFSET(MeineInstrumente!$A$9,ROW()-DataRows_IBE-1,COLUMN(),1,1),""))</f>
        <v/>
      </c>
      <c r="C1044" t="str">
        <f ca="1">IF(ROW()-1&lt;=DataRows_IBE,OFFSET(InstrumenteIBE!$A$1,ROW()-2,COLUMN(),1,1),IF(ROW()-2 &lt;= DataRows,OFFSET(MeineInstrumente!$A$9,ROW()-DataRows_IBE-1,COLUMN(),1,1),""))</f>
        <v/>
      </c>
      <c r="D1044" s="16" t="str">
        <f ca="1">IF(ROW()-1&lt;=DataRows_IBE,OFFSET(InstrumenteIBE!$A$1,ROW()-2,COLUMN(),1,1),IF(ROW()-2 &lt;= DataRows,OFFSET(MeineInstrumente!$A$9,ROW()-DataRows_IBE-1,COLUMN(),1,1),""))</f>
        <v/>
      </c>
      <c r="E1044" t="str">
        <f t="shared" ca="1" si="16"/>
        <v/>
      </c>
      <c r="F1044" t="str">
        <f ca="1">IF(ROW()-1&lt;=DataRows_IBE,OFFSET(InstrumenteIBE!$A$1,ROW()-2,COLUMN()-COLUMN($F$1),1,1),IF(ROW()-2 &lt;= DataRows,OFFSET(MeineInstrumente!$A$9,ROW()-DataRows_IBE-1,COLUMN()-COLUMN($F$1),1,1),""))</f>
        <v/>
      </c>
    </row>
    <row r="1045" spans="1:6" x14ac:dyDescent="0.25">
      <c r="A1045" t="str">
        <f ca="1">IF(ROW()-1&lt;=DataRows_IBE,OFFSET(InstrumenteIBE!$A$1,ROW()-2,COLUMN(),1,1),IF(ROW()-2 &lt;= DataRows,OFFSET(MeineInstrumente!$A$9,ROW()-DataRows_IBE-1,COLUMN(),1,1),""))</f>
        <v/>
      </c>
      <c r="B1045" t="str">
        <f ca="1">IF(ROW()-1&lt;=DataRows_IBE,OFFSET(InstrumenteIBE!$A$1,ROW()-2,COLUMN(),1,1),IF(ROW()-2 &lt;= DataRows,OFFSET(MeineInstrumente!$A$9,ROW()-DataRows_IBE-1,COLUMN(),1,1),""))</f>
        <v/>
      </c>
      <c r="C1045" t="str">
        <f ca="1">IF(ROW()-1&lt;=DataRows_IBE,OFFSET(InstrumenteIBE!$A$1,ROW()-2,COLUMN(),1,1),IF(ROW()-2 &lt;= DataRows,OFFSET(MeineInstrumente!$A$9,ROW()-DataRows_IBE-1,COLUMN(),1,1),""))</f>
        <v/>
      </c>
      <c r="D1045" s="16" t="str">
        <f ca="1">IF(ROW()-1&lt;=DataRows_IBE,OFFSET(InstrumenteIBE!$A$1,ROW()-2,COLUMN(),1,1),IF(ROW()-2 &lt;= DataRows,OFFSET(MeineInstrumente!$A$9,ROW()-DataRows_IBE-1,COLUMN(),1,1),""))</f>
        <v/>
      </c>
      <c r="E1045" t="str">
        <f t="shared" ca="1" si="16"/>
        <v/>
      </c>
      <c r="F1045" t="str">
        <f ca="1">IF(ROW()-1&lt;=DataRows_IBE,OFFSET(InstrumenteIBE!$A$1,ROW()-2,COLUMN()-COLUMN($F$1),1,1),IF(ROW()-2 &lt;= DataRows,OFFSET(MeineInstrumente!$A$9,ROW()-DataRows_IBE-1,COLUMN()-COLUMN($F$1),1,1),""))</f>
        <v/>
      </c>
    </row>
    <row r="1046" spans="1:6" x14ac:dyDescent="0.25">
      <c r="A1046" t="str">
        <f ca="1">IF(ROW()-1&lt;=DataRows_IBE,OFFSET(InstrumenteIBE!$A$1,ROW()-2,COLUMN(),1,1),IF(ROW()-2 &lt;= DataRows,OFFSET(MeineInstrumente!$A$9,ROW()-DataRows_IBE-1,COLUMN(),1,1),""))</f>
        <v/>
      </c>
      <c r="B1046" t="str">
        <f ca="1">IF(ROW()-1&lt;=DataRows_IBE,OFFSET(InstrumenteIBE!$A$1,ROW()-2,COLUMN(),1,1),IF(ROW()-2 &lt;= DataRows,OFFSET(MeineInstrumente!$A$9,ROW()-DataRows_IBE-1,COLUMN(),1,1),""))</f>
        <v/>
      </c>
      <c r="C1046" t="str">
        <f ca="1">IF(ROW()-1&lt;=DataRows_IBE,OFFSET(InstrumenteIBE!$A$1,ROW()-2,COLUMN(),1,1),IF(ROW()-2 &lt;= DataRows,OFFSET(MeineInstrumente!$A$9,ROW()-DataRows_IBE-1,COLUMN(),1,1),""))</f>
        <v/>
      </c>
      <c r="D1046" s="16" t="str">
        <f ca="1">IF(ROW()-1&lt;=DataRows_IBE,OFFSET(InstrumenteIBE!$A$1,ROW()-2,COLUMN(),1,1),IF(ROW()-2 &lt;= DataRows,OFFSET(MeineInstrumente!$A$9,ROW()-DataRows_IBE-1,COLUMN(),1,1),""))</f>
        <v/>
      </c>
      <c r="E1046" t="str">
        <f t="shared" ca="1" si="16"/>
        <v/>
      </c>
      <c r="F1046" t="str">
        <f ca="1">IF(ROW()-1&lt;=DataRows_IBE,OFFSET(InstrumenteIBE!$A$1,ROW()-2,COLUMN()-COLUMN($F$1),1,1),IF(ROW()-2 &lt;= DataRows,OFFSET(MeineInstrumente!$A$9,ROW()-DataRows_IBE-1,COLUMN()-COLUMN($F$1),1,1),""))</f>
        <v/>
      </c>
    </row>
    <row r="1047" spans="1:6" x14ac:dyDescent="0.25">
      <c r="A1047" t="str">
        <f ca="1">IF(ROW()-1&lt;=DataRows_IBE,OFFSET(InstrumenteIBE!$A$1,ROW()-2,COLUMN(),1,1),IF(ROW()-2 &lt;= DataRows,OFFSET(MeineInstrumente!$A$9,ROW()-DataRows_IBE-1,COLUMN(),1,1),""))</f>
        <v/>
      </c>
      <c r="B1047" t="str">
        <f ca="1">IF(ROW()-1&lt;=DataRows_IBE,OFFSET(InstrumenteIBE!$A$1,ROW()-2,COLUMN(),1,1),IF(ROW()-2 &lt;= DataRows,OFFSET(MeineInstrumente!$A$9,ROW()-DataRows_IBE-1,COLUMN(),1,1),""))</f>
        <v/>
      </c>
      <c r="C1047" t="str">
        <f ca="1">IF(ROW()-1&lt;=DataRows_IBE,OFFSET(InstrumenteIBE!$A$1,ROW()-2,COLUMN(),1,1),IF(ROW()-2 &lt;= DataRows,OFFSET(MeineInstrumente!$A$9,ROW()-DataRows_IBE-1,COLUMN(),1,1),""))</f>
        <v/>
      </c>
      <c r="D1047" s="16" t="str">
        <f ca="1">IF(ROW()-1&lt;=DataRows_IBE,OFFSET(InstrumenteIBE!$A$1,ROW()-2,COLUMN(),1,1),IF(ROW()-2 &lt;= DataRows,OFFSET(MeineInstrumente!$A$9,ROW()-DataRows_IBE-1,COLUMN(),1,1),""))</f>
        <v/>
      </c>
      <c r="E1047" t="str">
        <f t="shared" ca="1" si="16"/>
        <v/>
      </c>
      <c r="F1047" t="str">
        <f ca="1">IF(ROW()-1&lt;=DataRows_IBE,OFFSET(InstrumenteIBE!$A$1,ROW()-2,COLUMN()-COLUMN($F$1),1,1),IF(ROW()-2 &lt;= DataRows,OFFSET(MeineInstrumente!$A$9,ROW()-DataRows_IBE-1,COLUMN()-COLUMN($F$1),1,1),""))</f>
        <v/>
      </c>
    </row>
    <row r="1048" spans="1:6" x14ac:dyDescent="0.25">
      <c r="A1048" t="str">
        <f ca="1">IF(ROW()-1&lt;=DataRows_IBE,OFFSET(InstrumenteIBE!$A$1,ROW()-2,COLUMN(),1,1),IF(ROW()-2 &lt;= DataRows,OFFSET(MeineInstrumente!$A$9,ROW()-DataRows_IBE-1,COLUMN(),1,1),""))</f>
        <v/>
      </c>
      <c r="B1048" t="str">
        <f ca="1">IF(ROW()-1&lt;=DataRows_IBE,OFFSET(InstrumenteIBE!$A$1,ROW()-2,COLUMN(),1,1),IF(ROW()-2 &lt;= DataRows,OFFSET(MeineInstrumente!$A$9,ROW()-DataRows_IBE-1,COLUMN(),1,1),""))</f>
        <v/>
      </c>
      <c r="C1048" t="str">
        <f ca="1">IF(ROW()-1&lt;=DataRows_IBE,OFFSET(InstrumenteIBE!$A$1,ROW()-2,COLUMN(),1,1),IF(ROW()-2 &lt;= DataRows,OFFSET(MeineInstrumente!$A$9,ROW()-DataRows_IBE-1,COLUMN(),1,1),""))</f>
        <v/>
      </c>
      <c r="D1048" s="16" t="str">
        <f ca="1">IF(ROW()-1&lt;=DataRows_IBE,OFFSET(InstrumenteIBE!$A$1,ROW()-2,COLUMN(),1,1),IF(ROW()-2 &lt;= DataRows,OFFSET(MeineInstrumente!$A$9,ROW()-DataRows_IBE-1,COLUMN(),1,1),""))</f>
        <v/>
      </c>
      <c r="E1048" t="str">
        <f t="shared" ca="1" si="16"/>
        <v/>
      </c>
      <c r="F1048" t="str">
        <f ca="1">IF(ROW()-1&lt;=DataRows_IBE,OFFSET(InstrumenteIBE!$A$1,ROW()-2,COLUMN()-COLUMN($F$1),1,1),IF(ROW()-2 &lt;= DataRows,OFFSET(MeineInstrumente!$A$9,ROW()-DataRows_IBE-1,COLUMN()-COLUMN($F$1),1,1),""))</f>
        <v/>
      </c>
    </row>
    <row r="1049" spans="1:6" x14ac:dyDescent="0.25">
      <c r="A1049" t="str">
        <f ca="1">IF(ROW()-1&lt;=DataRows_IBE,OFFSET(InstrumenteIBE!$A$1,ROW()-2,COLUMN(),1,1),IF(ROW()-2 &lt;= DataRows,OFFSET(MeineInstrumente!$A$9,ROW()-DataRows_IBE-1,COLUMN(),1,1),""))</f>
        <v/>
      </c>
      <c r="B1049" t="str">
        <f ca="1">IF(ROW()-1&lt;=DataRows_IBE,OFFSET(InstrumenteIBE!$A$1,ROW()-2,COLUMN(),1,1),IF(ROW()-2 &lt;= DataRows,OFFSET(MeineInstrumente!$A$9,ROW()-DataRows_IBE-1,COLUMN(),1,1),""))</f>
        <v/>
      </c>
      <c r="C1049" t="str">
        <f ca="1">IF(ROW()-1&lt;=DataRows_IBE,OFFSET(InstrumenteIBE!$A$1,ROW()-2,COLUMN(),1,1),IF(ROW()-2 &lt;= DataRows,OFFSET(MeineInstrumente!$A$9,ROW()-DataRows_IBE-1,COLUMN(),1,1),""))</f>
        <v/>
      </c>
      <c r="D1049" s="16" t="str">
        <f ca="1">IF(ROW()-1&lt;=DataRows_IBE,OFFSET(InstrumenteIBE!$A$1,ROW()-2,COLUMN(),1,1),IF(ROW()-2 &lt;= DataRows,OFFSET(MeineInstrumente!$A$9,ROW()-DataRows_IBE-1,COLUMN(),1,1),""))</f>
        <v/>
      </c>
      <c r="E1049" t="str">
        <f t="shared" ca="1" si="16"/>
        <v/>
      </c>
      <c r="F1049" t="str">
        <f ca="1">IF(ROW()-1&lt;=DataRows_IBE,OFFSET(InstrumenteIBE!$A$1,ROW()-2,COLUMN()-COLUMN($F$1),1,1),IF(ROW()-2 &lt;= DataRows,OFFSET(MeineInstrumente!$A$9,ROW()-DataRows_IBE-1,COLUMN()-COLUMN($F$1),1,1),""))</f>
        <v/>
      </c>
    </row>
    <row r="1050" spans="1:6" x14ac:dyDescent="0.25">
      <c r="A1050" t="str">
        <f ca="1">IF(ROW()-1&lt;=DataRows_IBE,OFFSET(InstrumenteIBE!$A$1,ROW()-2,COLUMN(),1,1),IF(ROW()-2 &lt;= DataRows,OFFSET(MeineInstrumente!$A$9,ROW()-DataRows_IBE-1,COLUMN(),1,1),""))</f>
        <v/>
      </c>
      <c r="B1050" t="str">
        <f ca="1">IF(ROW()-1&lt;=DataRows_IBE,OFFSET(InstrumenteIBE!$A$1,ROW()-2,COLUMN(),1,1),IF(ROW()-2 &lt;= DataRows,OFFSET(MeineInstrumente!$A$9,ROW()-DataRows_IBE-1,COLUMN(),1,1),""))</f>
        <v/>
      </c>
      <c r="C1050" t="str">
        <f ca="1">IF(ROW()-1&lt;=DataRows_IBE,OFFSET(InstrumenteIBE!$A$1,ROW()-2,COLUMN(),1,1),IF(ROW()-2 &lt;= DataRows,OFFSET(MeineInstrumente!$A$9,ROW()-DataRows_IBE-1,COLUMN(),1,1),""))</f>
        <v/>
      </c>
      <c r="D1050" s="16" t="str">
        <f ca="1">IF(ROW()-1&lt;=DataRows_IBE,OFFSET(InstrumenteIBE!$A$1,ROW()-2,COLUMN(),1,1),IF(ROW()-2 &lt;= DataRows,OFFSET(MeineInstrumente!$A$9,ROW()-DataRows_IBE-1,COLUMN(),1,1),""))</f>
        <v/>
      </c>
      <c r="E1050" t="str">
        <f t="shared" ca="1" si="16"/>
        <v/>
      </c>
      <c r="F1050" t="str">
        <f ca="1">IF(ROW()-1&lt;=DataRows_IBE,OFFSET(InstrumenteIBE!$A$1,ROW()-2,COLUMN()-COLUMN($F$1),1,1),IF(ROW()-2 &lt;= DataRows,OFFSET(MeineInstrumente!$A$9,ROW()-DataRows_IBE-1,COLUMN()-COLUMN($F$1),1,1),""))</f>
        <v/>
      </c>
    </row>
    <row r="1051" spans="1:6" x14ac:dyDescent="0.25">
      <c r="A1051" t="str">
        <f ca="1">IF(ROW()-1&lt;=DataRows_IBE,OFFSET(InstrumenteIBE!$A$1,ROW()-2,COLUMN(),1,1),IF(ROW()-2 &lt;= DataRows,OFFSET(MeineInstrumente!$A$9,ROW()-DataRows_IBE-1,COLUMN(),1,1),""))</f>
        <v/>
      </c>
      <c r="B1051" t="str">
        <f ca="1">IF(ROW()-1&lt;=DataRows_IBE,OFFSET(InstrumenteIBE!$A$1,ROW()-2,COLUMN(),1,1),IF(ROW()-2 &lt;= DataRows,OFFSET(MeineInstrumente!$A$9,ROW()-DataRows_IBE-1,COLUMN(),1,1),""))</f>
        <v/>
      </c>
      <c r="C1051" t="str">
        <f ca="1">IF(ROW()-1&lt;=DataRows_IBE,OFFSET(InstrumenteIBE!$A$1,ROW()-2,COLUMN(),1,1),IF(ROW()-2 &lt;= DataRows,OFFSET(MeineInstrumente!$A$9,ROW()-DataRows_IBE-1,COLUMN(),1,1),""))</f>
        <v/>
      </c>
      <c r="D1051" s="16" t="str">
        <f ca="1">IF(ROW()-1&lt;=DataRows_IBE,OFFSET(InstrumenteIBE!$A$1,ROW()-2,COLUMN(),1,1),IF(ROW()-2 &lt;= DataRows,OFFSET(MeineInstrumente!$A$9,ROW()-DataRows_IBE-1,COLUMN(),1,1),""))</f>
        <v/>
      </c>
      <c r="E1051" t="str">
        <f t="shared" ca="1" si="16"/>
        <v/>
      </c>
      <c r="F1051" t="str">
        <f ca="1">IF(ROW()-1&lt;=DataRows_IBE,OFFSET(InstrumenteIBE!$A$1,ROW()-2,COLUMN()-COLUMN($F$1),1,1),IF(ROW()-2 &lt;= DataRows,OFFSET(MeineInstrumente!$A$9,ROW()-DataRows_IBE-1,COLUMN()-COLUMN($F$1),1,1),""))</f>
        <v/>
      </c>
    </row>
    <row r="1052" spans="1:6" x14ac:dyDescent="0.25">
      <c r="A1052" t="str">
        <f ca="1">IF(ROW()-1&lt;=DataRows_IBE,OFFSET(InstrumenteIBE!$A$1,ROW()-2,COLUMN(),1,1),IF(ROW()-2 &lt;= DataRows,OFFSET(MeineInstrumente!$A$9,ROW()-DataRows_IBE-1,COLUMN(),1,1),""))</f>
        <v/>
      </c>
      <c r="B1052" t="str">
        <f ca="1">IF(ROW()-1&lt;=DataRows_IBE,OFFSET(InstrumenteIBE!$A$1,ROW()-2,COLUMN(),1,1),IF(ROW()-2 &lt;= DataRows,OFFSET(MeineInstrumente!$A$9,ROW()-DataRows_IBE-1,COLUMN(),1,1),""))</f>
        <v/>
      </c>
      <c r="C1052" t="str">
        <f ca="1">IF(ROW()-1&lt;=DataRows_IBE,OFFSET(InstrumenteIBE!$A$1,ROW()-2,COLUMN(),1,1),IF(ROW()-2 &lt;= DataRows,OFFSET(MeineInstrumente!$A$9,ROW()-DataRows_IBE-1,COLUMN(),1,1),""))</f>
        <v/>
      </c>
      <c r="D1052" s="16" t="str">
        <f ca="1">IF(ROW()-1&lt;=DataRows_IBE,OFFSET(InstrumenteIBE!$A$1,ROW()-2,COLUMN(),1,1),IF(ROW()-2 &lt;= DataRows,OFFSET(MeineInstrumente!$A$9,ROW()-DataRows_IBE-1,COLUMN(),1,1),""))</f>
        <v/>
      </c>
      <c r="E1052" t="str">
        <f t="shared" ca="1" si="16"/>
        <v/>
      </c>
      <c r="F1052" t="str">
        <f ca="1">IF(ROW()-1&lt;=DataRows_IBE,OFFSET(InstrumenteIBE!$A$1,ROW()-2,COLUMN()-COLUMN($F$1),1,1),IF(ROW()-2 &lt;= DataRows,OFFSET(MeineInstrumente!$A$9,ROW()-DataRows_IBE-1,COLUMN()-COLUMN($F$1),1,1),""))</f>
        <v/>
      </c>
    </row>
    <row r="1053" spans="1:6" x14ac:dyDescent="0.25">
      <c r="A1053" t="str">
        <f ca="1">IF(ROW()-1&lt;=DataRows_IBE,OFFSET(InstrumenteIBE!$A$1,ROW()-2,COLUMN(),1,1),IF(ROW()-2 &lt;= DataRows,OFFSET(MeineInstrumente!$A$9,ROW()-DataRows_IBE-1,COLUMN(),1,1),""))</f>
        <v/>
      </c>
      <c r="B1053" t="str">
        <f ca="1">IF(ROW()-1&lt;=DataRows_IBE,OFFSET(InstrumenteIBE!$A$1,ROW()-2,COLUMN(),1,1),IF(ROW()-2 &lt;= DataRows,OFFSET(MeineInstrumente!$A$9,ROW()-DataRows_IBE-1,COLUMN(),1,1),""))</f>
        <v/>
      </c>
      <c r="C1053" t="str">
        <f ca="1">IF(ROW()-1&lt;=DataRows_IBE,OFFSET(InstrumenteIBE!$A$1,ROW()-2,COLUMN(),1,1),IF(ROW()-2 &lt;= DataRows,OFFSET(MeineInstrumente!$A$9,ROW()-DataRows_IBE-1,COLUMN(),1,1),""))</f>
        <v/>
      </c>
      <c r="D1053" s="16" t="str">
        <f ca="1">IF(ROW()-1&lt;=DataRows_IBE,OFFSET(InstrumenteIBE!$A$1,ROW()-2,COLUMN(),1,1),IF(ROW()-2 &lt;= DataRows,OFFSET(MeineInstrumente!$A$9,ROW()-DataRows_IBE-1,COLUMN(),1,1),""))</f>
        <v/>
      </c>
      <c r="E1053" t="str">
        <f t="shared" ca="1" si="16"/>
        <v/>
      </c>
      <c r="F1053" t="str">
        <f ca="1">IF(ROW()-1&lt;=DataRows_IBE,OFFSET(InstrumenteIBE!$A$1,ROW()-2,COLUMN()-COLUMN($F$1),1,1),IF(ROW()-2 &lt;= DataRows,OFFSET(MeineInstrumente!$A$9,ROW()-DataRows_IBE-1,COLUMN()-COLUMN($F$1),1,1),""))</f>
        <v/>
      </c>
    </row>
    <row r="1054" spans="1:6" x14ac:dyDescent="0.25">
      <c r="A1054" t="str">
        <f ca="1">IF(ROW()-1&lt;=DataRows_IBE,OFFSET(InstrumenteIBE!$A$1,ROW()-2,COLUMN(),1,1),IF(ROW()-2 &lt;= DataRows,OFFSET(MeineInstrumente!$A$9,ROW()-DataRows_IBE-1,COLUMN(),1,1),""))</f>
        <v/>
      </c>
      <c r="B1054" t="str">
        <f ca="1">IF(ROW()-1&lt;=DataRows_IBE,OFFSET(InstrumenteIBE!$A$1,ROW()-2,COLUMN(),1,1),IF(ROW()-2 &lt;= DataRows,OFFSET(MeineInstrumente!$A$9,ROW()-DataRows_IBE-1,COLUMN(),1,1),""))</f>
        <v/>
      </c>
      <c r="C1054" t="str">
        <f ca="1">IF(ROW()-1&lt;=DataRows_IBE,OFFSET(InstrumenteIBE!$A$1,ROW()-2,COLUMN(),1,1),IF(ROW()-2 &lt;= DataRows,OFFSET(MeineInstrumente!$A$9,ROW()-DataRows_IBE-1,COLUMN(),1,1),""))</f>
        <v/>
      </c>
      <c r="D1054" s="16" t="str">
        <f ca="1">IF(ROW()-1&lt;=DataRows_IBE,OFFSET(InstrumenteIBE!$A$1,ROW()-2,COLUMN(),1,1),IF(ROW()-2 &lt;= DataRows,OFFSET(MeineInstrumente!$A$9,ROW()-DataRows_IBE-1,COLUMN(),1,1),""))</f>
        <v/>
      </c>
      <c r="E1054" t="str">
        <f t="shared" ca="1" si="16"/>
        <v/>
      </c>
      <c r="F1054" t="str">
        <f ca="1">IF(ROW()-1&lt;=DataRows_IBE,OFFSET(InstrumenteIBE!$A$1,ROW()-2,COLUMN()-COLUMN($F$1),1,1),IF(ROW()-2 &lt;= DataRows,OFFSET(MeineInstrumente!$A$9,ROW()-DataRows_IBE-1,COLUMN()-COLUMN($F$1),1,1),""))</f>
        <v/>
      </c>
    </row>
    <row r="1055" spans="1:6" x14ac:dyDescent="0.25">
      <c r="A1055" t="str">
        <f ca="1">IF(ROW()-1&lt;=DataRows_IBE,OFFSET(InstrumenteIBE!$A$1,ROW()-2,COLUMN(),1,1),IF(ROW()-2 &lt;= DataRows,OFFSET(MeineInstrumente!$A$9,ROW()-DataRows_IBE-1,COLUMN(),1,1),""))</f>
        <v/>
      </c>
      <c r="B1055" t="str">
        <f ca="1">IF(ROW()-1&lt;=DataRows_IBE,OFFSET(InstrumenteIBE!$A$1,ROW()-2,COLUMN(),1,1),IF(ROW()-2 &lt;= DataRows,OFFSET(MeineInstrumente!$A$9,ROW()-DataRows_IBE-1,COLUMN(),1,1),""))</f>
        <v/>
      </c>
      <c r="C1055" t="str">
        <f ca="1">IF(ROW()-1&lt;=DataRows_IBE,OFFSET(InstrumenteIBE!$A$1,ROW()-2,COLUMN(),1,1),IF(ROW()-2 &lt;= DataRows,OFFSET(MeineInstrumente!$A$9,ROW()-DataRows_IBE-1,COLUMN(),1,1),""))</f>
        <v/>
      </c>
      <c r="D1055" s="16" t="str">
        <f ca="1">IF(ROW()-1&lt;=DataRows_IBE,OFFSET(InstrumenteIBE!$A$1,ROW()-2,COLUMN(),1,1),IF(ROW()-2 &lt;= DataRows,OFFSET(MeineInstrumente!$A$9,ROW()-DataRows_IBE-1,COLUMN(),1,1),""))</f>
        <v/>
      </c>
      <c r="E1055" t="str">
        <f t="shared" ca="1" si="16"/>
        <v/>
      </c>
      <c r="F1055" t="str">
        <f ca="1">IF(ROW()-1&lt;=DataRows_IBE,OFFSET(InstrumenteIBE!$A$1,ROW()-2,COLUMN()-COLUMN($F$1),1,1),IF(ROW()-2 &lt;= DataRows,OFFSET(MeineInstrumente!$A$9,ROW()-DataRows_IBE-1,COLUMN()-COLUMN($F$1),1,1),""))</f>
        <v/>
      </c>
    </row>
    <row r="1056" spans="1:6" x14ac:dyDescent="0.25">
      <c r="A1056" t="str">
        <f ca="1">IF(ROW()-1&lt;=DataRows_IBE,OFFSET(InstrumenteIBE!$A$1,ROW()-2,COLUMN(),1,1),IF(ROW()-2 &lt;= DataRows,OFFSET(MeineInstrumente!$A$9,ROW()-DataRows_IBE-1,COLUMN(),1,1),""))</f>
        <v/>
      </c>
      <c r="B1056" t="str">
        <f ca="1">IF(ROW()-1&lt;=DataRows_IBE,OFFSET(InstrumenteIBE!$A$1,ROW()-2,COLUMN(),1,1),IF(ROW()-2 &lt;= DataRows,OFFSET(MeineInstrumente!$A$9,ROW()-DataRows_IBE-1,COLUMN(),1,1),""))</f>
        <v/>
      </c>
      <c r="C1056" t="str">
        <f ca="1">IF(ROW()-1&lt;=DataRows_IBE,OFFSET(InstrumenteIBE!$A$1,ROW()-2,COLUMN(),1,1),IF(ROW()-2 &lt;= DataRows,OFFSET(MeineInstrumente!$A$9,ROW()-DataRows_IBE-1,COLUMN(),1,1),""))</f>
        <v/>
      </c>
      <c r="D1056" s="16" t="str">
        <f ca="1">IF(ROW()-1&lt;=DataRows_IBE,OFFSET(InstrumenteIBE!$A$1,ROW()-2,COLUMN(),1,1),IF(ROW()-2 &lt;= DataRows,OFFSET(MeineInstrumente!$A$9,ROW()-DataRows_IBE-1,COLUMN(),1,1),""))</f>
        <v/>
      </c>
      <c r="E1056" t="str">
        <f t="shared" ca="1" si="16"/>
        <v/>
      </c>
      <c r="F1056" t="str">
        <f ca="1">IF(ROW()-1&lt;=DataRows_IBE,OFFSET(InstrumenteIBE!$A$1,ROW()-2,COLUMN()-COLUMN($F$1),1,1),IF(ROW()-2 &lt;= DataRows,OFFSET(MeineInstrumente!$A$9,ROW()-DataRows_IBE-1,COLUMN()-COLUMN($F$1),1,1),""))</f>
        <v/>
      </c>
    </row>
    <row r="1057" spans="1:6" x14ac:dyDescent="0.25">
      <c r="A1057" t="str">
        <f ca="1">IF(ROW()-1&lt;=DataRows_IBE,OFFSET(InstrumenteIBE!$A$1,ROW()-2,COLUMN(),1,1),IF(ROW()-2 &lt;= DataRows,OFFSET(MeineInstrumente!$A$9,ROW()-DataRows_IBE-1,COLUMN(),1,1),""))</f>
        <v/>
      </c>
      <c r="B1057" t="str">
        <f ca="1">IF(ROW()-1&lt;=DataRows_IBE,OFFSET(InstrumenteIBE!$A$1,ROW()-2,COLUMN(),1,1),IF(ROW()-2 &lt;= DataRows,OFFSET(MeineInstrumente!$A$9,ROW()-DataRows_IBE-1,COLUMN(),1,1),""))</f>
        <v/>
      </c>
      <c r="C1057" t="str">
        <f ca="1">IF(ROW()-1&lt;=DataRows_IBE,OFFSET(InstrumenteIBE!$A$1,ROW()-2,COLUMN(),1,1),IF(ROW()-2 &lt;= DataRows,OFFSET(MeineInstrumente!$A$9,ROW()-DataRows_IBE-1,COLUMN(),1,1),""))</f>
        <v/>
      </c>
      <c r="D1057" s="16" t="str">
        <f ca="1">IF(ROW()-1&lt;=DataRows_IBE,OFFSET(InstrumenteIBE!$A$1,ROW()-2,COLUMN(),1,1),IF(ROW()-2 &lt;= DataRows,OFFSET(MeineInstrumente!$A$9,ROW()-DataRows_IBE-1,COLUMN(),1,1),""))</f>
        <v/>
      </c>
      <c r="E1057" t="str">
        <f t="shared" ca="1" si="16"/>
        <v/>
      </c>
      <c r="F1057" t="str">
        <f ca="1">IF(ROW()-1&lt;=DataRows_IBE,OFFSET(InstrumenteIBE!$A$1,ROW()-2,COLUMN()-COLUMN($F$1),1,1),IF(ROW()-2 &lt;= DataRows,OFFSET(MeineInstrumente!$A$9,ROW()-DataRows_IBE-1,COLUMN()-COLUMN($F$1),1,1),""))</f>
        <v/>
      </c>
    </row>
    <row r="1058" spans="1:6" x14ac:dyDescent="0.25">
      <c r="A1058" t="str">
        <f ca="1">IF(ROW()-1&lt;=DataRows_IBE,OFFSET(InstrumenteIBE!$A$1,ROW()-2,COLUMN(),1,1),IF(ROW()-2 &lt;= DataRows,OFFSET(MeineInstrumente!$A$9,ROW()-DataRows_IBE-1,COLUMN(),1,1),""))</f>
        <v/>
      </c>
      <c r="B1058" t="str">
        <f ca="1">IF(ROW()-1&lt;=DataRows_IBE,OFFSET(InstrumenteIBE!$A$1,ROW()-2,COLUMN(),1,1),IF(ROW()-2 &lt;= DataRows,OFFSET(MeineInstrumente!$A$9,ROW()-DataRows_IBE-1,COLUMN(),1,1),""))</f>
        <v/>
      </c>
      <c r="C1058" t="str">
        <f ca="1">IF(ROW()-1&lt;=DataRows_IBE,OFFSET(InstrumenteIBE!$A$1,ROW()-2,COLUMN(),1,1),IF(ROW()-2 &lt;= DataRows,OFFSET(MeineInstrumente!$A$9,ROW()-DataRows_IBE-1,COLUMN(),1,1),""))</f>
        <v/>
      </c>
      <c r="D1058" s="16" t="str">
        <f ca="1">IF(ROW()-1&lt;=DataRows_IBE,OFFSET(InstrumenteIBE!$A$1,ROW()-2,COLUMN(),1,1),IF(ROW()-2 &lt;= DataRows,OFFSET(MeineInstrumente!$A$9,ROW()-DataRows_IBE-1,COLUMN(),1,1),""))</f>
        <v/>
      </c>
      <c r="E1058" t="str">
        <f t="shared" ca="1" si="16"/>
        <v/>
      </c>
      <c r="F1058" t="str">
        <f ca="1">IF(ROW()-1&lt;=DataRows_IBE,OFFSET(InstrumenteIBE!$A$1,ROW()-2,COLUMN()-COLUMN($F$1),1,1),IF(ROW()-2 &lt;= DataRows,OFFSET(MeineInstrumente!$A$9,ROW()-DataRows_IBE-1,COLUMN()-COLUMN($F$1),1,1),""))</f>
        <v/>
      </c>
    </row>
    <row r="1059" spans="1:6" x14ac:dyDescent="0.25">
      <c r="A1059" t="str">
        <f ca="1">IF(ROW()-1&lt;=DataRows_IBE,OFFSET(InstrumenteIBE!$A$1,ROW()-2,COLUMN(),1,1),IF(ROW()-2 &lt;= DataRows,OFFSET(MeineInstrumente!$A$9,ROW()-DataRows_IBE-1,COLUMN(),1,1),""))</f>
        <v/>
      </c>
      <c r="B1059" t="str">
        <f ca="1">IF(ROW()-1&lt;=DataRows_IBE,OFFSET(InstrumenteIBE!$A$1,ROW()-2,COLUMN(),1,1),IF(ROW()-2 &lt;= DataRows,OFFSET(MeineInstrumente!$A$9,ROW()-DataRows_IBE-1,COLUMN(),1,1),""))</f>
        <v/>
      </c>
      <c r="C1059" t="str">
        <f ca="1">IF(ROW()-1&lt;=DataRows_IBE,OFFSET(InstrumenteIBE!$A$1,ROW()-2,COLUMN(),1,1),IF(ROW()-2 &lt;= DataRows,OFFSET(MeineInstrumente!$A$9,ROW()-DataRows_IBE-1,COLUMN(),1,1),""))</f>
        <v/>
      </c>
      <c r="D1059" s="16" t="str">
        <f ca="1">IF(ROW()-1&lt;=DataRows_IBE,OFFSET(InstrumenteIBE!$A$1,ROW()-2,COLUMN(),1,1),IF(ROW()-2 &lt;= DataRows,OFFSET(MeineInstrumente!$A$9,ROW()-DataRows_IBE-1,COLUMN(),1,1),""))</f>
        <v/>
      </c>
      <c r="E1059" t="str">
        <f t="shared" ca="1" si="16"/>
        <v/>
      </c>
      <c r="F1059" t="str">
        <f ca="1">IF(ROW()-1&lt;=DataRows_IBE,OFFSET(InstrumenteIBE!$A$1,ROW()-2,COLUMN()-COLUMN($F$1),1,1),IF(ROW()-2 &lt;= DataRows,OFFSET(MeineInstrumente!$A$9,ROW()-DataRows_IBE-1,COLUMN()-COLUMN($F$1),1,1),""))</f>
        <v/>
      </c>
    </row>
    <row r="1060" spans="1:6" x14ac:dyDescent="0.25">
      <c r="A1060" t="str">
        <f ca="1">IF(ROW()-1&lt;=DataRows_IBE,OFFSET(InstrumenteIBE!$A$1,ROW()-2,COLUMN(),1,1),IF(ROW()-2 &lt;= DataRows,OFFSET(MeineInstrumente!$A$9,ROW()-DataRows_IBE-1,COLUMN(),1,1),""))</f>
        <v/>
      </c>
      <c r="B1060" t="str">
        <f ca="1">IF(ROW()-1&lt;=DataRows_IBE,OFFSET(InstrumenteIBE!$A$1,ROW()-2,COLUMN(),1,1),IF(ROW()-2 &lt;= DataRows,OFFSET(MeineInstrumente!$A$9,ROW()-DataRows_IBE-1,COLUMN(),1,1),""))</f>
        <v/>
      </c>
      <c r="C1060" t="str">
        <f ca="1">IF(ROW()-1&lt;=DataRows_IBE,OFFSET(InstrumenteIBE!$A$1,ROW()-2,COLUMN(),1,1),IF(ROW()-2 &lt;= DataRows,OFFSET(MeineInstrumente!$A$9,ROW()-DataRows_IBE-1,COLUMN(),1,1),""))</f>
        <v/>
      </c>
      <c r="D1060" s="16" t="str">
        <f ca="1">IF(ROW()-1&lt;=DataRows_IBE,OFFSET(InstrumenteIBE!$A$1,ROW()-2,COLUMN(),1,1),IF(ROW()-2 &lt;= DataRows,OFFSET(MeineInstrumente!$A$9,ROW()-DataRows_IBE-1,COLUMN(),1,1),""))</f>
        <v/>
      </c>
      <c r="E1060" t="str">
        <f t="shared" ca="1" si="16"/>
        <v/>
      </c>
      <c r="F1060" t="str">
        <f ca="1">IF(ROW()-1&lt;=DataRows_IBE,OFFSET(InstrumenteIBE!$A$1,ROW()-2,COLUMN()-COLUMN($F$1),1,1),IF(ROW()-2 &lt;= DataRows,OFFSET(MeineInstrumente!$A$9,ROW()-DataRows_IBE-1,COLUMN()-COLUMN($F$1),1,1),""))</f>
        <v/>
      </c>
    </row>
    <row r="1061" spans="1:6" x14ac:dyDescent="0.25">
      <c r="A1061" t="str">
        <f ca="1">IF(ROW()-1&lt;=DataRows_IBE,OFFSET(InstrumenteIBE!$A$1,ROW()-2,COLUMN(),1,1),IF(ROW()-2 &lt;= DataRows,OFFSET(MeineInstrumente!$A$9,ROW()-DataRows_IBE-1,COLUMN(),1,1),""))</f>
        <v/>
      </c>
      <c r="B1061" t="str">
        <f ca="1">IF(ROW()-1&lt;=DataRows_IBE,OFFSET(InstrumenteIBE!$A$1,ROW()-2,COLUMN(),1,1),IF(ROW()-2 &lt;= DataRows,OFFSET(MeineInstrumente!$A$9,ROW()-DataRows_IBE-1,COLUMN(),1,1),""))</f>
        <v/>
      </c>
      <c r="C1061" t="str">
        <f ca="1">IF(ROW()-1&lt;=DataRows_IBE,OFFSET(InstrumenteIBE!$A$1,ROW()-2,COLUMN(),1,1),IF(ROW()-2 &lt;= DataRows,OFFSET(MeineInstrumente!$A$9,ROW()-DataRows_IBE-1,COLUMN(),1,1),""))</f>
        <v/>
      </c>
      <c r="D1061" s="16" t="str">
        <f ca="1">IF(ROW()-1&lt;=DataRows_IBE,OFFSET(InstrumenteIBE!$A$1,ROW()-2,COLUMN(),1,1),IF(ROW()-2 &lt;= DataRows,OFFSET(MeineInstrumente!$A$9,ROW()-DataRows_IBE-1,COLUMN(),1,1),""))</f>
        <v/>
      </c>
      <c r="E1061" t="str">
        <f t="shared" ca="1" si="16"/>
        <v/>
      </c>
      <c r="F1061" t="str">
        <f ca="1">IF(ROW()-1&lt;=DataRows_IBE,OFFSET(InstrumenteIBE!$A$1,ROW()-2,COLUMN()-COLUMN($F$1),1,1),IF(ROW()-2 &lt;= DataRows,OFFSET(MeineInstrumente!$A$9,ROW()-DataRows_IBE-1,COLUMN()-COLUMN($F$1),1,1),""))</f>
        <v/>
      </c>
    </row>
    <row r="1062" spans="1:6" x14ac:dyDescent="0.25">
      <c r="A1062" t="str">
        <f ca="1">IF(ROW()-1&lt;=DataRows_IBE,OFFSET(InstrumenteIBE!$A$1,ROW()-2,COLUMN(),1,1),IF(ROW()-2 &lt;= DataRows,OFFSET(MeineInstrumente!$A$9,ROW()-DataRows_IBE-1,COLUMN(),1,1),""))</f>
        <v/>
      </c>
      <c r="B1062" t="str">
        <f ca="1">IF(ROW()-1&lt;=DataRows_IBE,OFFSET(InstrumenteIBE!$A$1,ROW()-2,COLUMN(),1,1),IF(ROW()-2 &lt;= DataRows,OFFSET(MeineInstrumente!$A$9,ROW()-DataRows_IBE-1,COLUMN(),1,1),""))</f>
        <v/>
      </c>
      <c r="C1062" t="str">
        <f ca="1">IF(ROW()-1&lt;=DataRows_IBE,OFFSET(InstrumenteIBE!$A$1,ROW()-2,COLUMN(),1,1),IF(ROW()-2 &lt;= DataRows,OFFSET(MeineInstrumente!$A$9,ROW()-DataRows_IBE-1,COLUMN(),1,1),""))</f>
        <v/>
      </c>
      <c r="D1062" s="16" t="str">
        <f ca="1">IF(ROW()-1&lt;=DataRows_IBE,OFFSET(InstrumenteIBE!$A$1,ROW()-2,COLUMN(),1,1),IF(ROW()-2 &lt;= DataRows,OFFSET(MeineInstrumente!$A$9,ROW()-DataRows_IBE-1,COLUMN(),1,1),""))</f>
        <v/>
      </c>
      <c r="E1062" t="str">
        <f t="shared" ca="1" si="16"/>
        <v/>
      </c>
      <c r="F1062" t="str">
        <f ca="1">IF(ROW()-1&lt;=DataRows_IBE,OFFSET(InstrumenteIBE!$A$1,ROW()-2,COLUMN()-COLUMN($F$1),1,1),IF(ROW()-2 &lt;= DataRows,OFFSET(MeineInstrumente!$A$9,ROW()-DataRows_IBE-1,COLUMN()-COLUMN($F$1),1,1),""))</f>
        <v/>
      </c>
    </row>
    <row r="1063" spans="1:6" x14ac:dyDescent="0.25">
      <c r="A1063" t="str">
        <f ca="1">IF(ROW()-1&lt;=DataRows_IBE,OFFSET(InstrumenteIBE!$A$1,ROW()-2,COLUMN(),1,1),IF(ROW()-2 &lt;= DataRows,OFFSET(MeineInstrumente!$A$9,ROW()-DataRows_IBE-1,COLUMN(),1,1),""))</f>
        <v/>
      </c>
      <c r="B1063" t="str">
        <f ca="1">IF(ROW()-1&lt;=DataRows_IBE,OFFSET(InstrumenteIBE!$A$1,ROW()-2,COLUMN(),1,1),IF(ROW()-2 &lt;= DataRows,OFFSET(MeineInstrumente!$A$9,ROW()-DataRows_IBE-1,COLUMN(),1,1),""))</f>
        <v/>
      </c>
      <c r="C1063" t="str">
        <f ca="1">IF(ROW()-1&lt;=DataRows_IBE,OFFSET(InstrumenteIBE!$A$1,ROW()-2,COLUMN(),1,1),IF(ROW()-2 &lt;= DataRows,OFFSET(MeineInstrumente!$A$9,ROW()-DataRows_IBE-1,COLUMN(),1,1),""))</f>
        <v/>
      </c>
      <c r="D1063" s="16" t="str">
        <f ca="1">IF(ROW()-1&lt;=DataRows_IBE,OFFSET(InstrumenteIBE!$A$1,ROW()-2,COLUMN(),1,1),IF(ROW()-2 &lt;= DataRows,OFFSET(MeineInstrumente!$A$9,ROW()-DataRows_IBE-1,COLUMN(),1,1),""))</f>
        <v/>
      </c>
      <c r="E1063" t="str">
        <f t="shared" ca="1" si="16"/>
        <v/>
      </c>
      <c r="F1063" t="str">
        <f ca="1">IF(ROW()-1&lt;=DataRows_IBE,OFFSET(InstrumenteIBE!$A$1,ROW()-2,COLUMN()-COLUMN($F$1),1,1),IF(ROW()-2 &lt;= DataRows,OFFSET(MeineInstrumente!$A$9,ROW()-DataRows_IBE-1,COLUMN()-COLUMN($F$1),1,1),""))</f>
        <v/>
      </c>
    </row>
    <row r="1064" spans="1:6" x14ac:dyDescent="0.25">
      <c r="A1064" t="str">
        <f ca="1">IF(ROW()-1&lt;=DataRows_IBE,OFFSET(InstrumenteIBE!$A$1,ROW()-2,COLUMN(),1,1),IF(ROW()-2 &lt;= DataRows,OFFSET(MeineInstrumente!$A$9,ROW()-DataRows_IBE-1,COLUMN(),1,1),""))</f>
        <v/>
      </c>
      <c r="B1064" t="str">
        <f ca="1">IF(ROW()-1&lt;=DataRows_IBE,OFFSET(InstrumenteIBE!$A$1,ROW()-2,COLUMN(),1,1),IF(ROW()-2 &lt;= DataRows,OFFSET(MeineInstrumente!$A$9,ROW()-DataRows_IBE-1,COLUMN(),1,1),""))</f>
        <v/>
      </c>
      <c r="C1064" t="str">
        <f ca="1">IF(ROW()-1&lt;=DataRows_IBE,OFFSET(InstrumenteIBE!$A$1,ROW()-2,COLUMN(),1,1),IF(ROW()-2 &lt;= DataRows,OFFSET(MeineInstrumente!$A$9,ROW()-DataRows_IBE-1,COLUMN(),1,1),""))</f>
        <v/>
      </c>
      <c r="D1064" s="16" t="str">
        <f ca="1">IF(ROW()-1&lt;=DataRows_IBE,OFFSET(InstrumenteIBE!$A$1,ROW()-2,COLUMN(),1,1),IF(ROW()-2 &lt;= DataRows,OFFSET(MeineInstrumente!$A$9,ROW()-DataRows_IBE-1,COLUMN(),1,1),""))</f>
        <v/>
      </c>
      <c r="E1064" t="str">
        <f t="shared" ca="1" si="16"/>
        <v/>
      </c>
      <c r="F1064" t="str">
        <f ca="1">IF(ROW()-1&lt;=DataRows_IBE,OFFSET(InstrumenteIBE!$A$1,ROW()-2,COLUMN()-COLUMN($F$1),1,1),IF(ROW()-2 &lt;= DataRows,OFFSET(MeineInstrumente!$A$9,ROW()-DataRows_IBE-1,COLUMN()-COLUMN($F$1),1,1),""))</f>
        <v/>
      </c>
    </row>
    <row r="1065" spans="1:6" x14ac:dyDescent="0.25">
      <c r="A1065" t="str">
        <f ca="1">IF(ROW()-1&lt;=DataRows_IBE,OFFSET(InstrumenteIBE!$A$1,ROW()-2,COLUMN(),1,1),IF(ROW()-2 &lt;= DataRows,OFFSET(MeineInstrumente!$A$9,ROW()-DataRows_IBE-1,COLUMN(),1,1),""))</f>
        <v/>
      </c>
      <c r="B1065" t="str">
        <f ca="1">IF(ROW()-1&lt;=DataRows_IBE,OFFSET(InstrumenteIBE!$A$1,ROW()-2,COLUMN(),1,1),IF(ROW()-2 &lt;= DataRows,OFFSET(MeineInstrumente!$A$9,ROW()-DataRows_IBE-1,COLUMN(),1,1),""))</f>
        <v/>
      </c>
      <c r="C1065" t="str">
        <f ca="1">IF(ROW()-1&lt;=DataRows_IBE,OFFSET(InstrumenteIBE!$A$1,ROW()-2,COLUMN(),1,1),IF(ROW()-2 &lt;= DataRows,OFFSET(MeineInstrumente!$A$9,ROW()-DataRows_IBE-1,COLUMN(),1,1),""))</f>
        <v/>
      </c>
      <c r="D1065" s="16" t="str">
        <f ca="1">IF(ROW()-1&lt;=DataRows_IBE,OFFSET(InstrumenteIBE!$A$1,ROW()-2,COLUMN(),1,1),IF(ROW()-2 &lt;= DataRows,OFFSET(MeineInstrumente!$A$9,ROW()-DataRows_IBE-1,COLUMN(),1,1),""))</f>
        <v/>
      </c>
      <c r="E1065" t="str">
        <f t="shared" ca="1" si="16"/>
        <v/>
      </c>
      <c r="F1065" t="str">
        <f ca="1">IF(ROW()-1&lt;=DataRows_IBE,OFFSET(InstrumenteIBE!$A$1,ROW()-2,COLUMN()-COLUMN($F$1),1,1),IF(ROW()-2 &lt;= DataRows,OFFSET(MeineInstrumente!$A$9,ROW()-DataRows_IBE-1,COLUMN()-COLUMN($F$1),1,1),""))</f>
        <v/>
      </c>
    </row>
    <row r="1066" spans="1:6" x14ac:dyDescent="0.25">
      <c r="A1066" t="str">
        <f ca="1">IF(ROW()-1&lt;=DataRows_IBE,OFFSET(InstrumenteIBE!$A$1,ROW()-2,COLUMN(),1,1),IF(ROW()-2 &lt;= DataRows,OFFSET(MeineInstrumente!$A$9,ROW()-DataRows_IBE-1,COLUMN(),1,1),""))</f>
        <v/>
      </c>
      <c r="B1066" t="str">
        <f ca="1">IF(ROW()-1&lt;=DataRows_IBE,OFFSET(InstrumenteIBE!$A$1,ROW()-2,COLUMN(),1,1),IF(ROW()-2 &lt;= DataRows,OFFSET(MeineInstrumente!$A$9,ROW()-DataRows_IBE-1,COLUMN(),1,1),""))</f>
        <v/>
      </c>
      <c r="C1066" t="str">
        <f ca="1">IF(ROW()-1&lt;=DataRows_IBE,OFFSET(InstrumenteIBE!$A$1,ROW()-2,COLUMN(),1,1),IF(ROW()-2 &lt;= DataRows,OFFSET(MeineInstrumente!$A$9,ROW()-DataRows_IBE-1,COLUMN(),1,1),""))</f>
        <v/>
      </c>
      <c r="D1066" s="16" t="str">
        <f ca="1">IF(ROW()-1&lt;=DataRows_IBE,OFFSET(InstrumenteIBE!$A$1,ROW()-2,COLUMN(),1,1),IF(ROW()-2 &lt;= DataRows,OFFSET(MeineInstrumente!$A$9,ROW()-DataRows_IBE-1,COLUMN(),1,1),""))</f>
        <v/>
      </c>
      <c r="E1066" t="str">
        <f t="shared" ca="1" si="16"/>
        <v/>
      </c>
      <c r="F1066" t="str">
        <f ca="1">IF(ROW()-1&lt;=DataRows_IBE,OFFSET(InstrumenteIBE!$A$1,ROW()-2,COLUMN()-COLUMN($F$1),1,1),IF(ROW()-2 &lt;= DataRows,OFFSET(MeineInstrumente!$A$9,ROW()-DataRows_IBE-1,COLUMN()-COLUMN($F$1),1,1),""))</f>
        <v/>
      </c>
    </row>
    <row r="1067" spans="1:6" x14ac:dyDescent="0.25">
      <c r="A1067" t="str">
        <f ca="1">IF(ROW()-1&lt;=DataRows_IBE,OFFSET(InstrumenteIBE!$A$1,ROW()-2,COLUMN(),1,1),IF(ROW()-2 &lt;= DataRows,OFFSET(MeineInstrumente!$A$9,ROW()-DataRows_IBE-1,COLUMN(),1,1),""))</f>
        <v/>
      </c>
      <c r="B1067" t="str">
        <f ca="1">IF(ROW()-1&lt;=DataRows_IBE,OFFSET(InstrumenteIBE!$A$1,ROW()-2,COLUMN(),1,1),IF(ROW()-2 &lt;= DataRows,OFFSET(MeineInstrumente!$A$9,ROW()-DataRows_IBE-1,COLUMN(),1,1),""))</f>
        <v/>
      </c>
      <c r="C1067" t="str">
        <f ca="1">IF(ROW()-1&lt;=DataRows_IBE,OFFSET(InstrumenteIBE!$A$1,ROW()-2,COLUMN(),1,1),IF(ROW()-2 &lt;= DataRows,OFFSET(MeineInstrumente!$A$9,ROW()-DataRows_IBE-1,COLUMN(),1,1),""))</f>
        <v/>
      </c>
      <c r="D1067" s="16" t="str">
        <f ca="1">IF(ROW()-1&lt;=DataRows_IBE,OFFSET(InstrumenteIBE!$A$1,ROW()-2,COLUMN(),1,1),IF(ROW()-2 &lt;= DataRows,OFFSET(MeineInstrumente!$A$9,ROW()-DataRows_IBE-1,COLUMN(),1,1),""))</f>
        <v/>
      </c>
      <c r="E1067" t="str">
        <f t="shared" ca="1" si="16"/>
        <v/>
      </c>
      <c r="F1067" t="str">
        <f ca="1">IF(ROW()-1&lt;=DataRows_IBE,OFFSET(InstrumenteIBE!$A$1,ROW()-2,COLUMN()-COLUMN($F$1),1,1),IF(ROW()-2 &lt;= DataRows,OFFSET(MeineInstrumente!$A$9,ROW()-DataRows_IBE-1,COLUMN()-COLUMN($F$1),1,1),""))</f>
        <v/>
      </c>
    </row>
    <row r="1068" spans="1:6" x14ac:dyDescent="0.25">
      <c r="A1068" t="str">
        <f ca="1">IF(ROW()-1&lt;=DataRows_IBE,OFFSET(InstrumenteIBE!$A$1,ROW()-2,COLUMN(),1,1),IF(ROW()-2 &lt;= DataRows,OFFSET(MeineInstrumente!$A$9,ROW()-DataRows_IBE-1,COLUMN(),1,1),""))</f>
        <v/>
      </c>
      <c r="B1068" t="str">
        <f ca="1">IF(ROW()-1&lt;=DataRows_IBE,OFFSET(InstrumenteIBE!$A$1,ROW()-2,COLUMN(),1,1),IF(ROW()-2 &lt;= DataRows,OFFSET(MeineInstrumente!$A$9,ROW()-DataRows_IBE-1,COLUMN(),1,1),""))</f>
        <v/>
      </c>
      <c r="C1068" t="str">
        <f ca="1">IF(ROW()-1&lt;=DataRows_IBE,OFFSET(InstrumenteIBE!$A$1,ROW()-2,COLUMN(),1,1),IF(ROW()-2 &lt;= DataRows,OFFSET(MeineInstrumente!$A$9,ROW()-DataRows_IBE-1,COLUMN(),1,1),""))</f>
        <v/>
      </c>
      <c r="D1068" s="16" t="str">
        <f ca="1">IF(ROW()-1&lt;=DataRows_IBE,OFFSET(InstrumenteIBE!$A$1,ROW()-2,COLUMN(),1,1),IF(ROW()-2 &lt;= DataRows,OFFSET(MeineInstrumente!$A$9,ROW()-DataRows_IBE-1,COLUMN(),1,1),""))</f>
        <v/>
      </c>
      <c r="E1068" t="str">
        <f t="shared" ca="1" si="16"/>
        <v/>
      </c>
      <c r="F1068" t="str">
        <f ca="1">IF(ROW()-1&lt;=DataRows_IBE,OFFSET(InstrumenteIBE!$A$1,ROW()-2,COLUMN()-COLUMN($F$1),1,1),IF(ROW()-2 &lt;= DataRows,OFFSET(MeineInstrumente!$A$9,ROW()-DataRows_IBE-1,COLUMN()-COLUMN($F$1),1,1),""))</f>
        <v/>
      </c>
    </row>
    <row r="1069" spans="1:6" x14ac:dyDescent="0.25">
      <c r="A1069" t="str">
        <f ca="1">IF(ROW()-1&lt;=DataRows_IBE,OFFSET(InstrumenteIBE!$A$1,ROW()-2,COLUMN(),1,1),IF(ROW()-2 &lt;= DataRows,OFFSET(MeineInstrumente!$A$9,ROW()-DataRows_IBE-1,COLUMN(),1,1),""))</f>
        <v/>
      </c>
      <c r="B1069" t="str">
        <f ca="1">IF(ROW()-1&lt;=DataRows_IBE,OFFSET(InstrumenteIBE!$A$1,ROW()-2,COLUMN(),1,1),IF(ROW()-2 &lt;= DataRows,OFFSET(MeineInstrumente!$A$9,ROW()-DataRows_IBE-1,COLUMN(),1,1),""))</f>
        <v/>
      </c>
      <c r="C1069" t="str">
        <f ca="1">IF(ROW()-1&lt;=DataRows_IBE,OFFSET(InstrumenteIBE!$A$1,ROW()-2,COLUMN(),1,1),IF(ROW()-2 &lt;= DataRows,OFFSET(MeineInstrumente!$A$9,ROW()-DataRows_IBE-1,COLUMN(),1,1),""))</f>
        <v/>
      </c>
      <c r="D1069" s="16" t="str">
        <f ca="1">IF(ROW()-1&lt;=DataRows_IBE,OFFSET(InstrumenteIBE!$A$1,ROW()-2,COLUMN(),1,1),IF(ROW()-2 &lt;= DataRows,OFFSET(MeineInstrumente!$A$9,ROW()-DataRows_IBE-1,COLUMN(),1,1),""))</f>
        <v/>
      </c>
      <c r="E1069" t="str">
        <f t="shared" ca="1" si="16"/>
        <v/>
      </c>
      <c r="F1069" t="str">
        <f ca="1">IF(ROW()-1&lt;=DataRows_IBE,OFFSET(InstrumenteIBE!$A$1,ROW()-2,COLUMN()-COLUMN($F$1),1,1),IF(ROW()-2 &lt;= DataRows,OFFSET(MeineInstrumente!$A$9,ROW()-DataRows_IBE-1,COLUMN()-COLUMN($F$1),1,1),""))</f>
        <v/>
      </c>
    </row>
    <row r="1070" spans="1:6" x14ac:dyDescent="0.25">
      <c r="A1070" t="str">
        <f ca="1">IF(ROW()-1&lt;=DataRows_IBE,OFFSET(InstrumenteIBE!$A$1,ROW()-2,COLUMN(),1,1),IF(ROW()-2 &lt;= DataRows,OFFSET(MeineInstrumente!$A$9,ROW()-DataRows_IBE-1,COLUMN(),1,1),""))</f>
        <v/>
      </c>
      <c r="B1070" t="str">
        <f ca="1">IF(ROW()-1&lt;=DataRows_IBE,OFFSET(InstrumenteIBE!$A$1,ROW()-2,COLUMN(),1,1),IF(ROW()-2 &lt;= DataRows,OFFSET(MeineInstrumente!$A$9,ROW()-DataRows_IBE-1,COLUMN(),1,1),""))</f>
        <v/>
      </c>
      <c r="C1070" t="str">
        <f ca="1">IF(ROW()-1&lt;=DataRows_IBE,OFFSET(InstrumenteIBE!$A$1,ROW()-2,COLUMN(),1,1),IF(ROW()-2 &lt;= DataRows,OFFSET(MeineInstrumente!$A$9,ROW()-DataRows_IBE-1,COLUMN(),1,1),""))</f>
        <v/>
      </c>
      <c r="D1070" s="16" t="str">
        <f ca="1">IF(ROW()-1&lt;=DataRows_IBE,OFFSET(InstrumenteIBE!$A$1,ROW()-2,COLUMN(),1,1),IF(ROW()-2 &lt;= DataRows,OFFSET(MeineInstrumente!$A$9,ROW()-DataRows_IBE-1,COLUMN(),1,1),""))</f>
        <v/>
      </c>
      <c r="E1070" t="str">
        <f t="shared" ca="1" si="16"/>
        <v/>
      </c>
      <c r="F1070" t="str">
        <f ca="1">IF(ROW()-1&lt;=DataRows_IBE,OFFSET(InstrumenteIBE!$A$1,ROW()-2,COLUMN()-COLUMN($F$1),1,1),IF(ROW()-2 &lt;= DataRows,OFFSET(MeineInstrumente!$A$9,ROW()-DataRows_IBE-1,COLUMN()-COLUMN($F$1),1,1),""))</f>
        <v/>
      </c>
    </row>
    <row r="1071" spans="1:6" x14ac:dyDescent="0.25">
      <c r="A1071" t="str">
        <f ca="1">IF(ROW()-1&lt;=DataRows_IBE,OFFSET(InstrumenteIBE!$A$1,ROW()-2,COLUMN(),1,1),IF(ROW()-2 &lt;= DataRows,OFFSET(MeineInstrumente!$A$9,ROW()-DataRows_IBE-1,COLUMN(),1,1),""))</f>
        <v/>
      </c>
      <c r="B1071" t="str">
        <f ca="1">IF(ROW()-1&lt;=DataRows_IBE,OFFSET(InstrumenteIBE!$A$1,ROW()-2,COLUMN(),1,1),IF(ROW()-2 &lt;= DataRows,OFFSET(MeineInstrumente!$A$9,ROW()-DataRows_IBE-1,COLUMN(),1,1),""))</f>
        <v/>
      </c>
      <c r="C1071" t="str">
        <f ca="1">IF(ROW()-1&lt;=DataRows_IBE,OFFSET(InstrumenteIBE!$A$1,ROW()-2,COLUMN(),1,1),IF(ROW()-2 &lt;= DataRows,OFFSET(MeineInstrumente!$A$9,ROW()-DataRows_IBE-1,COLUMN(),1,1),""))</f>
        <v/>
      </c>
      <c r="D1071" s="16" t="str">
        <f ca="1">IF(ROW()-1&lt;=DataRows_IBE,OFFSET(InstrumenteIBE!$A$1,ROW()-2,COLUMN(),1,1),IF(ROW()-2 &lt;= DataRows,OFFSET(MeineInstrumente!$A$9,ROW()-DataRows_IBE-1,COLUMN(),1,1),""))</f>
        <v/>
      </c>
      <c r="E1071" t="str">
        <f t="shared" ca="1" si="16"/>
        <v/>
      </c>
      <c r="F1071" t="str">
        <f ca="1">IF(ROW()-1&lt;=DataRows_IBE,OFFSET(InstrumenteIBE!$A$1,ROW()-2,COLUMN()-COLUMN($F$1),1,1),IF(ROW()-2 &lt;= DataRows,OFFSET(MeineInstrumente!$A$9,ROW()-DataRows_IBE-1,COLUMN()-COLUMN($F$1),1,1),""))</f>
        <v/>
      </c>
    </row>
    <row r="1072" spans="1:6" x14ac:dyDescent="0.25">
      <c r="A1072" t="str">
        <f ca="1">IF(ROW()-1&lt;=DataRows_IBE,OFFSET(InstrumenteIBE!$A$1,ROW()-2,COLUMN(),1,1),IF(ROW()-2 &lt;= DataRows,OFFSET(MeineInstrumente!$A$9,ROW()-DataRows_IBE-1,COLUMN(),1,1),""))</f>
        <v/>
      </c>
      <c r="B1072" t="str">
        <f ca="1">IF(ROW()-1&lt;=DataRows_IBE,OFFSET(InstrumenteIBE!$A$1,ROW()-2,COLUMN(),1,1),IF(ROW()-2 &lt;= DataRows,OFFSET(MeineInstrumente!$A$9,ROW()-DataRows_IBE-1,COLUMN(),1,1),""))</f>
        <v/>
      </c>
      <c r="C1072" t="str">
        <f ca="1">IF(ROW()-1&lt;=DataRows_IBE,OFFSET(InstrumenteIBE!$A$1,ROW()-2,COLUMN(),1,1),IF(ROW()-2 &lt;= DataRows,OFFSET(MeineInstrumente!$A$9,ROW()-DataRows_IBE-1,COLUMN(),1,1),""))</f>
        <v/>
      </c>
      <c r="D1072" s="16" t="str">
        <f ca="1">IF(ROW()-1&lt;=DataRows_IBE,OFFSET(InstrumenteIBE!$A$1,ROW()-2,COLUMN(),1,1),IF(ROW()-2 &lt;= DataRows,OFFSET(MeineInstrumente!$A$9,ROW()-DataRows_IBE-1,COLUMN(),1,1),""))</f>
        <v/>
      </c>
      <c r="E1072" t="str">
        <f t="shared" ca="1" si="16"/>
        <v/>
      </c>
      <c r="F1072" t="str">
        <f ca="1">IF(ROW()-1&lt;=DataRows_IBE,OFFSET(InstrumenteIBE!$A$1,ROW()-2,COLUMN()-COLUMN($F$1),1,1),IF(ROW()-2 &lt;= DataRows,OFFSET(MeineInstrumente!$A$9,ROW()-DataRows_IBE-1,COLUMN()-COLUMN($F$1),1,1),""))</f>
        <v/>
      </c>
    </row>
    <row r="1073" spans="1:6" x14ac:dyDescent="0.25">
      <c r="A1073" t="str">
        <f ca="1">IF(ROW()-1&lt;=DataRows_IBE,OFFSET(InstrumenteIBE!$A$1,ROW()-2,COLUMN(),1,1),IF(ROW()-2 &lt;= DataRows,OFFSET(MeineInstrumente!$A$9,ROW()-DataRows_IBE-1,COLUMN(),1,1),""))</f>
        <v/>
      </c>
      <c r="B1073" t="str">
        <f ca="1">IF(ROW()-1&lt;=DataRows_IBE,OFFSET(InstrumenteIBE!$A$1,ROW()-2,COLUMN(),1,1),IF(ROW()-2 &lt;= DataRows,OFFSET(MeineInstrumente!$A$9,ROW()-DataRows_IBE-1,COLUMN(),1,1),""))</f>
        <v/>
      </c>
      <c r="C1073" t="str">
        <f ca="1">IF(ROW()-1&lt;=DataRows_IBE,OFFSET(InstrumenteIBE!$A$1,ROW()-2,COLUMN(),1,1),IF(ROW()-2 &lt;= DataRows,OFFSET(MeineInstrumente!$A$9,ROW()-DataRows_IBE-1,COLUMN(),1,1),""))</f>
        <v/>
      </c>
      <c r="D1073" s="16" t="str">
        <f ca="1">IF(ROW()-1&lt;=DataRows_IBE,OFFSET(InstrumenteIBE!$A$1,ROW()-2,COLUMN(),1,1),IF(ROW()-2 &lt;= DataRows,OFFSET(MeineInstrumente!$A$9,ROW()-DataRows_IBE-1,COLUMN(),1,1),""))</f>
        <v/>
      </c>
      <c r="E1073" t="str">
        <f t="shared" ca="1" si="16"/>
        <v/>
      </c>
      <c r="F1073" t="str">
        <f ca="1">IF(ROW()-1&lt;=DataRows_IBE,OFFSET(InstrumenteIBE!$A$1,ROW()-2,COLUMN()-COLUMN($F$1),1,1),IF(ROW()-2 &lt;= DataRows,OFFSET(MeineInstrumente!$A$9,ROW()-DataRows_IBE-1,COLUMN()-COLUMN($F$1),1,1),""))</f>
        <v/>
      </c>
    </row>
    <row r="1074" spans="1:6" x14ac:dyDescent="0.25">
      <c r="A1074" t="str">
        <f ca="1">IF(ROW()-1&lt;=DataRows_IBE,OFFSET(InstrumenteIBE!$A$1,ROW()-2,COLUMN(),1,1),IF(ROW()-2 &lt;= DataRows,OFFSET(MeineInstrumente!$A$9,ROW()-DataRows_IBE-1,COLUMN(),1,1),""))</f>
        <v/>
      </c>
      <c r="B1074" t="str">
        <f ca="1">IF(ROW()-1&lt;=DataRows_IBE,OFFSET(InstrumenteIBE!$A$1,ROW()-2,COLUMN(),1,1),IF(ROW()-2 &lt;= DataRows,OFFSET(MeineInstrumente!$A$9,ROW()-DataRows_IBE-1,COLUMN(),1,1),""))</f>
        <v/>
      </c>
      <c r="C1074" t="str">
        <f ca="1">IF(ROW()-1&lt;=DataRows_IBE,OFFSET(InstrumenteIBE!$A$1,ROW()-2,COLUMN(),1,1),IF(ROW()-2 &lt;= DataRows,OFFSET(MeineInstrumente!$A$9,ROW()-DataRows_IBE-1,COLUMN(),1,1),""))</f>
        <v/>
      </c>
      <c r="D1074" s="16" t="str">
        <f ca="1">IF(ROW()-1&lt;=DataRows_IBE,OFFSET(InstrumenteIBE!$A$1,ROW()-2,COLUMN(),1,1),IF(ROW()-2 &lt;= DataRows,OFFSET(MeineInstrumente!$A$9,ROW()-DataRows_IBE-1,COLUMN(),1,1),""))</f>
        <v/>
      </c>
      <c r="E1074" t="str">
        <f t="shared" ca="1" si="16"/>
        <v/>
      </c>
      <c r="F1074" t="str">
        <f ca="1">IF(ROW()-1&lt;=DataRows_IBE,OFFSET(InstrumenteIBE!$A$1,ROW()-2,COLUMN()-COLUMN($F$1),1,1),IF(ROW()-2 &lt;= DataRows,OFFSET(MeineInstrumente!$A$9,ROW()-DataRows_IBE-1,COLUMN()-COLUMN($F$1),1,1),""))</f>
        <v/>
      </c>
    </row>
    <row r="1075" spans="1:6" x14ac:dyDescent="0.25">
      <c r="A1075" t="str">
        <f ca="1">IF(ROW()-1&lt;=DataRows_IBE,OFFSET(InstrumenteIBE!$A$1,ROW()-2,COLUMN(),1,1),IF(ROW()-2 &lt;= DataRows,OFFSET(MeineInstrumente!$A$9,ROW()-DataRows_IBE-1,COLUMN(),1,1),""))</f>
        <v/>
      </c>
      <c r="B1075" t="str">
        <f ca="1">IF(ROW()-1&lt;=DataRows_IBE,OFFSET(InstrumenteIBE!$A$1,ROW()-2,COLUMN(),1,1),IF(ROW()-2 &lt;= DataRows,OFFSET(MeineInstrumente!$A$9,ROW()-DataRows_IBE-1,COLUMN(),1,1),""))</f>
        <v/>
      </c>
      <c r="C1075" t="str">
        <f ca="1">IF(ROW()-1&lt;=DataRows_IBE,OFFSET(InstrumenteIBE!$A$1,ROW()-2,COLUMN(),1,1),IF(ROW()-2 &lt;= DataRows,OFFSET(MeineInstrumente!$A$9,ROW()-DataRows_IBE-1,COLUMN(),1,1),""))</f>
        <v/>
      </c>
      <c r="D1075" s="16" t="str">
        <f ca="1">IF(ROW()-1&lt;=DataRows_IBE,OFFSET(InstrumenteIBE!$A$1,ROW()-2,COLUMN(),1,1),IF(ROW()-2 &lt;= DataRows,OFFSET(MeineInstrumente!$A$9,ROW()-DataRows_IBE-1,COLUMN(),1,1),""))</f>
        <v/>
      </c>
      <c r="E1075" t="str">
        <f t="shared" ca="1" si="16"/>
        <v/>
      </c>
      <c r="F1075" t="str">
        <f ca="1">IF(ROW()-1&lt;=DataRows_IBE,OFFSET(InstrumenteIBE!$A$1,ROW()-2,COLUMN()-COLUMN($F$1),1,1),IF(ROW()-2 &lt;= DataRows,OFFSET(MeineInstrumente!$A$9,ROW()-DataRows_IBE-1,COLUMN()-COLUMN($F$1),1,1),""))</f>
        <v/>
      </c>
    </row>
    <row r="1076" spans="1:6" x14ac:dyDescent="0.25">
      <c r="A1076" t="str">
        <f ca="1">IF(ROW()-1&lt;=DataRows_IBE,OFFSET(InstrumenteIBE!$A$1,ROW()-2,COLUMN(),1,1),IF(ROW()-2 &lt;= DataRows,OFFSET(MeineInstrumente!$A$9,ROW()-DataRows_IBE-1,COLUMN(),1,1),""))</f>
        <v/>
      </c>
      <c r="B1076" t="str">
        <f ca="1">IF(ROW()-1&lt;=DataRows_IBE,OFFSET(InstrumenteIBE!$A$1,ROW()-2,COLUMN(),1,1),IF(ROW()-2 &lt;= DataRows,OFFSET(MeineInstrumente!$A$9,ROW()-DataRows_IBE-1,COLUMN(),1,1),""))</f>
        <v/>
      </c>
      <c r="C1076" t="str">
        <f ca="1">IF(ROW()-1&lt;=DataRows_IBE,OFFSET(InstrumenteIBE!$A$1,ROW()-2,COLUMN(),1,1),IF(ROW()-2 &lt;= DataRows,OFFSET(MeineInstrumente!$A$9,ROW()-DataRows_IBE-1,COLUMN(),1,1),""))</f>
        <v/>
      </c>
      <c r="D1076" s="16" t="str">
        <f ca="1">IF(ROW()-1&lt;=DataRows_IBE,OFFSET(InstrumenteIBE!$A$1,ROW()-2,COLUMN(),1,1),IF(ROW()-2 &lt;= DataRows,OFFSET(MeineInstrumente!$A$9,ROW()-DataRows_IBE-1,COLUMN(),1,1),""))</f>
        <v/>
      </c>
      <c r="E1076" t="str">
        <f t="shared" ca="1" si="16"/>
        <v/>
      </c>
      <c r="F1076" t="str">
        <f ca="1">IF(ROW()-1&lt;=DataRows_IBE,OFFSET(InstrumenteIBE!$A$1,ROW()-2,COLUMN()-COLUMN($F$1),1,1),IF(ROW()-2 &lt;= DataRows,OFFSET(MeineInstrumente!$A$9,ROW()-DataRows_IBE-1,COLUMN()-COLUMN($F$1),1,1),""))</f>
        <v/>
      </c>
    </row>
    <row r="1077" spans="1:6" x14ac:dyDescent="0.25">
      <c r="A1077" t="str">
        <f ca="1">IF(ROW()-1&lt;=DataRows_IBE,OFFSET(InstrumenteIBE!$A$1,ROW()-2,COLUMN(),1,1),IF(ROW()-2 &lt;= DataRows,OFFSET(MeineInstrumente!$A$9,ROW()-DataRows_IBE-1,COLUMN(),1,1),""))</f>
        <v/>
      </c>
      <c r="B1077" t="str">
        <f ca="1">IF(ROW()-1&lt;=DataRows_IBE,OFFSET(InstrumenteIBE!$A$1,ROW()-2,COLUMN(),1,1),IF(ROW()-2 &lt;= DataRows,OFFSET(MeineInstrumente!$A$9,ROW()-DataRows_IBE-1,COLUMN(),1,1),""))</f>
        <v/>
      </c>
      <c r="C1077" t="str">
        <f ca="1">IF(ROW()-1&lt;=DataRows_IBE,OFFSET(InstrumenteIBE!$A$1,ROW()-2,COLUMN(),1,1),IF(ROW()-2 &lt;= DataRows,OFFSET(MeineInstrumente!$A$9,ROW()-DataRows_IBE-1,COLUMN(),1,1),""))</f>
        <v/>
      </c>
      <c r="D1077" s="16" t="str">
        <f ca="1">IF(ROW()-1&lt;=DataRows_IBE,OFFSET(InstrumenteIBE!$A$1,ROW()-2,COLUMN(),1,1),IF(ROW()-2 &lt;= DataRows,OFFSET(MeineInstrumente!$A$9,ROW()-DataRows_IBE-1,COLUMN(),1,1),""))</f>
        <v/>
      </c>
      <c r="E1077" t="str">
        <f t="shared" ca="1" si="16"/>
        <v/>
      </c>
      <c r="F1077" t="str">
        <f ca="1">IF(ROW()-1&lt;=DataRows_IBE,OFFSET(InstrumenteIBE!$A$1,ROW()-2,COLUMN()-COLUMN($F$1),1,1),IF(ROW()-2 &lt;= DataRows,OFFSET(MeineInstrumente!$A$9,ROW()-DataRows_IBE-1,COLUMN()-COLUMN($F$1),1,1),""))</f>
        <v/>
      </c>
    </row>
    <row r="1078" spans="1:6" x14ac:dyDescent="0.25">
      <c r="A1078" t="str">
        <f ca="1">IF(ROW()-1&lt;=DataRows_IBE,OFFSET(InstrumenteIBE!$A$1,ROW()-2,COLUMN(),1,1),IF(ROW()-2 &lt;= DataRows,OFFSET(MeineInstrumente!$A$9,ROW()-DataRows_IBE-1,COLUMN(),1,1),""))</f>
        <v/>
      </c>
      <c r="B1078" t="str">
        <f ca="1">IF(ROW()-1&lt;=DataRows_IBE,OFFSET(InstrumenteIBE!$A$1,ROW()-2,COLUMN(),1,1),IF(ROW()-2 &lt;= DataRows,OFFSET(MeineInstrumente!$A$9,ROW()-DataRows_IBE-1,COLUMN(),1,1),""))</f>
        <v/>
      </c>
      <c r="C1078" t="str">
        <f ca="1">IF(ROW()-1&lt;=DataRows_IBE,OFFSET(InstrumenteIBE!$A$1,ROW()-2,COLUMN(),1,1),IF(ROW()-2 &lt;= DataRows,OFFSET(MeineInstrumente!$A$9,ROW()-DataRows_IBE-1,COLUMN(),1,1),""))</f>
        <v/>
      </c>
      <c r="D1078" s="16" t="str">
        <f ca="1">IF(ROW()-1&lt;=DataRows_IBE,OFFSET(InstrumenteIBE!$A$1,ROW()-2,COLUMN(),1,1),IF(ROW()-2 &lt;= DataRows,OFFSET(MeineInstrumente!$A$9,ROW()-DataRows_IBE-1,COLUMN(),1,1),""))</f>
        <v/>
      </c>
      <c r="E1078" t="str">
        <f t="shared" ca="1" si="16"/>
        <v/>
      </c>
      <c r="F1078" t="str">
        <f ca="1">IF(ROW()-1&lt;=DataRows_IBE,OFFSET(InstrumenteIBE!$A$1,ROW()-2,COLUMN()-COLUMN($F$1),1,1),IF(ROW()-2 &lt;= DataRows,OFFSET(MeineInstrumente!$A$9,ROW()-DataRows_IBE-1,COLUMN()-COLUMN($F$1),1,1),""))</f>
        <v/>
      </c>
    </row>
    <row r="1079" spans="1:6" x14ac:dyDescent="0.25">
      <c r="A1079" t="str">
        <f ca="1">IF(ROW()-1&lt;=DataRows_IBE,OFFSET(InstrumenteIBE!$A$1,ROW()-2,COLUMN(),1,1),IF(ROW()-2 &lt;= DataRows,OFFSET(MeineInstrumente!$A$9,ROW()-DataRows_IBE-1,COLUMN(),1,1),""))</f>
        <v/>
      </c>
      <c r="B1079" t="str">
        <f ca="1">IF(ROW()-1&lt;=DataRows_IBE,OFFSET(InstrumenteIBE!$A$1,ROW()-2,COLUMN(),1,1),IF(ROW()-2 &lt;= DataRows,OFFSET(MeineInstrumente!$A$9,ROW()-DataRows_IBE-1,COLUMN(),1,1),""))</f>
        <v/>
      </c>
      <c r="C1079" t="str">
        <f ca="1">IF(ROW()-1&lt;=DataRows_IBE,OFFSET(InstrumenteIBE!$A$1,ROW()-2,COLUMN(),1,1),IF(ROW()-2 &lt;= DataRows,OFFSET(MeineInstrumente!$A$9,ROW()-DataRows_IBE-1,COLUMN(),1,1),""))</f>
        <v/>
      </c>
      <c r="D1079" s="16" t="str">
        <f ca="1">IF(ROW()-1&lt;=DataRows_IBE,OFFSET(InstrumenteIBE!$A$1,ROW()-2,COLUMN(),1,1),IF(ROW()-2 &lt;= DataRows,OFFSET(MeineInstrumente!$A$9,ROW()-DataRows_IBE-1,COLUMN(),1,1),""))</f>
        <v/>
      </c>
      <c r="E1079" t="str">
        <f t="shared" ca="1" si="16"/>
        <v/>
      </c>
      <c r="F1079" t="str">
        <f ca="1">IF(ROW()-1&lt;=DataRows_IBE,OFFSET(InstrumenteIBE!$A$1,ROW()-2,COLUMN()-COLUMN($F$1),1,1),IF(ROW()-2 &lt;= DataRows,OFFSET(MeineInstrumente!$A$9,ROW()-DataRows_IBE-1,COLUMN()-COLUMN($F$1),1,1),""))</f>
        <v/>
      </c>
    </row>
    <row r="1080" spans="1:6" x14ac:dyDescent="0.25">
      <c r="A1080" t="str">
        <f ca="1">IF(ROW()-1&lt;=DataRows_IBE,OFFSET(InstrumenteIBE!$A$1,ROW()-2,COLUMN(),1,1),IF(ROW()-2 &lt;= DataRows,OFFSET(MeineInstrumente!$A$9,ROW()-DataRows_IBE-1,COLUMN(),1,1),""))</f>
        <v/>
      </c>
      <c r="B1080" t="str">
        <f ca="1">IF(ROW()-1&lt;=DataRows_IBE,OFFSET(InstrumenteIBE!$A$1,ROW()-2,COLUMN(),1,1),IF(ROW()-2 &lt;= DataRows,OFFSET(MeineInstrumente!$A$9,ROW()-DataRows_IBE-1,COLUMN(),1,1),""))</f>
        <v/>
      </c>
      <c r="C1080" t="str">
        <f ca="1">IF(ROW()-1&lt;=DataRows_IBE,OFFSET(InstrumenteIBE!$A$1,ROW()-2,COLUMN(),1,1),IF(ROW()-2 &lt;= DataRows,OFFSET(MeineInstrumente!$A$9,ROW()-DataRows_IBE-1,COLUMN(),1,1),""))</f>
        <v/>
      </c>
      <c r="D1080" s="16" t="str">
        <f ca="1">IF(ROW()-1&lt;=DataRows_IBE,OFFSET(InstrumenteIBE!$A$1,ROW()-2,COLUMN(),1,1),IF(ROW()-2 &lt;= DataRows,OFFSET(MeineInstrumente!$A$9,ROW()-DataRows_IBE-1,COLUMN(),1,1),""))</f>
        <v/>
      </c>
      <c r="E1080" t="str">
        <f t="shared" ca="1" si="16"/>
        <v/>
      </c>
      <c r="F1080" t="str">
        <f ca="1">IF(ROW()-1&lt;=DataRows_IBE,OFFSET(InstrumenteIBE!$A$1,ROW()-2,COLUMN()-COLUMN($F$1),1,1),IF(ROW()-2 &lt;= DataRows,OFFSET(MeineInstrumente!$A$9,ROW()-DataRows_IBE-1,COLUMN()-COLUMN($F$1),1,1),""))</f>
        <v/>
      </c>
    </row>
    <row r="1081" spans="1:6" x14ac:dyDescent="0.25">
      <c r="A1081" t="str">
        <f ca="1">IF(ROW()-1&lt;=DataRows_IBE,OFFSET(InstrumenteIBE!$A$1,ROW()-2,COLUMN(),1,1),IF(ROW()-2 &lt;= DataRows,OFFSET(MeineInstrumente!$A$9,ROW()-DataRows_IBE-1,COLUMN(),1,1),""))</f>
        <v/>
      </c>
      <c r="B1081" t="str">
        <f ca="1">IF(ROW()-1&lt;=DataRows_IBE,OFFSET(InstrumenteIBE!$A$1,ROW()-2,COLUMN(),1,1),IF(ROW()-2 &lt;= DataRows,OFFSET(MeineInstrumente!$A$9,ROW()-DataRows_IBE-1,COLUMN(),1,1),""))</f>
        <v/>
      </c>
      <c r="C1081" t="str">
        <f ca="1">IF(ROW()-1&lt;=DataRows_IBE,OFFSET(InstrumenteIBE!$A$1,ROW()-2,COLUMN(),1,1),IF(ROW()-2 &lt;= DataRows,OFFSET(MeineInstrumente!$A$9,ROW()-DataRows_IBE-1,COLUMN(),1,1),""))</f>
        <v/>
      </c>
      <c r="D1081" s="16" t="str">
        <f ca="1">IF(ROW()-1&lt;=DataRows_IBE,OFFSET(InstrumenteIBE!$A$1,ROW()-2,COLUMN(),1,1),IF(ROW()-2 &lt;= DataRows,OFFSET(MeineInstrumente!$A$9,ROW()-DataRows_IBE-1,COLUMN(),1,1),""))</f>
        <v/>
      </c>
      <c r="E1081" t="str">
        <f t="shared" ca="1" si="16"/>
        <v/>
      </c>
      <c r="F1081" t="str">
        <f ca="1">IF(ROW()-1&lt;=DataRows_IBE,OFFSET(InstrumenteIBE!$A$1,ROW()-2,COLUMN()-COLUMN($F$1),1,1),IF(ROW()-2 &lt;= DataRows,OFFSET(MeineInstrumente!$A$9,ROW()-DataRows_IBE-1,COLUMN()-COLUMN($F$1),1,1),""))</f>
        <v/>
      </c>
    </row>
    <row r="1082" spans="1:6" x14ac:dyDescent="0.25">
      <c r="A1082" t="str">
        <f ca="1">IF(ROW()-1&lt;=DataRows_IBE,OFFSET(InstrumenteIBE!$A$1,ROW()-2,COLUMN(),1,1),IF(ROW()-2 &lt;= DataRows,OFFSET(MeineInstrumente!$A$9,ROW()-DataRows_IBE-1,COLUMN(),1,1),""))</f>
        <v/>
      </c>
      <c r="B1082" t="str">
        <f ca="1">IF(ROW()-1&lt;=DataRows_IBE,OFFSET(InstrumenteIBE!$A$1,ROW()-2,COLUMN(),1,1),IF(ROW()-2 &lt;= DataRows,OFFSET(MeineInstrumente!$A$9,ROW()-DataRows_IBE-1,COLUMN(),1,1),""))</f>
        <v/>
      </c>
      <c r="C1082" t="str">
        <f ca="1">IF(ROW()-1&lt;=DataRows_IBE,OFFSET(InstrumenteIBE!$A$1,ROW()-2,COLUMN(),1,1),IF(ROW()-2 &lt;= DataRows,OFFSET(MeineInstrumente!$A$9,ROW()-DataRows_IBE-1,COLUMN(),1,1),""))</f>
        <v/>
      </c>
      <c r="D1082" s="16" t="str">
        <f ca="1">IF(ROW()-1&lt;=DataRows_IBE,OFFSET(InstrumenteIBE!$A$1,ROW()-2,COLUMN(),1,1),IF(ROW()-2 &lt;= DataRows,OFFSET(MeineInstrumente!$A$9,ROW()-DataRows_IBE-1,COLUMN(),1,1),""))</f>
        <v/>
      </c>
      <c r="E1082" t="str">
        <f t="shared" ca="1" si="16"/>
        <v/>
      </c>
      <c r="F1082" t="str">
        <f ca="1">IF(ROW()-1&lt;=DataRows_IBE,OFFSET(InstrumenteIBE!$A$1,ROW()-2,COLUMN()-COLUMN($F$1),1,1),IF(ROW()-2 &lt;= DataRows,OFFSET(MeineInstrumente!$A$9,ROW()-DataRows_IBE-1,COLUMN()-COLUMN($F$1),1,1),""))</f>
        <v/>
      </c>
    </row>
    <row r="1083" spans="1:6" x14ac:dyDescent="0.25">
      <c r="A1083" t="str">
        <f ca="1">IF(ROW()-1&lt;=DataRows_IBE,OFFSET(InstrumenteIBE!$A$1,ROW()-2,COLUMN(),1,1),IF(ROW()-2 &lt;= DataRows,OFFSET(MeineInstrumente!$A$9,ROW()-DataRows_IBE-1,COLUMN(),1,1),""))</f>
        <v/>
      </c>
      <c r="B1083" t="str">
        <f ca="1">IF(ROW()-1&lt;=DataRows_IBE,OFFSET(InstrumenteIBE!$A$1,ROW()-2,COLUMN(),1,1),IF(ROW()-2 &lt;= DataRows,OFFSET(MeineInstrumente!$A$9,ROW()-DataRows_IBE-1,COLUMN(),1,1),""))</f>
        <v/>
      </c>
      <c r="C1083" t="str">
        <f ca="1">IF(ROW()-1&lt;=DataRows_IBE,OFFSET(InstrumenteIBE!$A$1,ROW()-2,COLUMN(),1,1),IF(ROW()-2 &lt;= DataRows,OFFSET(MeineInstrumente!$A$9,ROW()-DataRows_IBE-1,COLUMN(),1,1),""))</f>
        <v/>
      </c>
      <c r="D1083" s="16" t="str">
        <f ca="1">IF(ROW()-1&lt;=DataRows_IBE,OFFSET(InstrumenteIBE!$A$1,ROW()-2,COLUMN(),1,1),IF(ROW()-2 &lt;= DataRows,OFFSET(MeineInstrumente!$A$9,ROW()-DataRows_IBE-1,COLUMN(),1,1),""))</f>
        <v/>
      </c>
      <c r="E1083" t="str">
        <f t="shared" ca="1" si="16"/>
        <v/>
      </c>
      <c r="F1083" t="str">
        <f ca="1">IF(ROW()-1&lt;=DataRows_IBE,OFFSET(InstrumenteIBE!$A$1,ROW()-2,COLUMN()-COLUMN($F$1),1,1),IF(ROW()-2 &lt;= DataRows,OFFSET(MeineInstrumente!$A$9,ROW()-DataRows_IBE-1,COLUMN()-COLUMN($F$1),1,1),""))</f>
        <v/>
      </c>
    </row>
    <row r="1084" spans="1:6" x14ac:dyDescent="0.25">
      <c r="A1084" t="str">
        <f ca="1">IF(ROW()-1&lt;=DataRows_IBE,OFFSET(InstrumenteIBE!$A$1,ROW()-2,COLUMN(),1,1),IF(ROW()-2 &lt;= DataRows,OFFSET(MeineInstrumente!$A$9,ROW()-DataRows_IBE-1,COLUMN(),1,1),""))</f>
        <v/>
      </c>
      <c r="B1084" t="str">
        <f ca="1">IF(ROW()-1&lt;=DataRows_IBE,OFFSET(InstrumenteIBE!$A$1,ROW()-2,COLUMN(),1,1),IF(ROW()-2 &lt;= DataRows,OFFSET(MeineInstrumente!$A$9,ROW()-DataRows_IBE-1,COLUMN(),1,1),""))</f>
        <v/>
      </c>
      <c r="C1084" t="str">
        <f ca="1">IF(ROW()-1&lt;=DataRows_IBE,OFFSET(InstrumenteIBE!$A$1,ROW()-2,COLUMN(),1,1),IF(ROW()-2 &lt;= DataRows,OFFSET(MeineInstrumente!$A$9,ROW()-DataRows_IBE-1,COLUMN(),1,1),""))</f>
        <v/>
      </c>
      <c r="D1084" s="16" t="str">
        <f ca="1">IF(ROW()-1&lt;=DataRows_IBE,OFFSET(InstrumenteIBE!$A$1,ROW()-2,COLUMN(),1,1),IF(ROW()-2 &lt;= DataRows,OFFSET(MeineInstrumente!$A$9,ROW()-DataRows_IBE-1,COLUMN(),1,1),""))</f>
        <v/>
      </c>
      <c r="E1084" t="str">
        <f t="shared" ca="1" si="16"/>
        <v/>
      </c>
      <c r="F1084" t="str">
        <f ca="1">IF(ROW()-1&lt;=DataRows_IBE,OFFSET(InstrumenteIBE!$A$1,ROW()-2,COLUMN()-COLUMN($F$1),1,1),IF(ROW()-2 &lt;= DataRows,OFFSET(MeineInstrumente!$A$9,ROW()-DataRows_IBE-1,COLUMN()-COLUMN($F$1),1,1),""))</f>
        <v/>
      </c>
    </row>
    <row r="1085" spans="1:6" x14ac:dyDescent="0.25">
      <c r="A1085" t="str">
        <f ca="1">IF(ROW()-1&lt;=DataRows_IBE,OFFSET(InstrumenteIBE!$A$1,ROW()-2,COLUMN(),1,1),IF(ROW()-2 &lt;= DataRows,OFFSET(MeineInstrumente!$A$9,ROW()-DataRows_IBE-1,COLUMN(),1,1),""))</f>
        <v/>
      </c>
      <c r="B1085" t="str">
        <f ca="1">IF(ROW()-1&lt;=DataRows_IBE,OFFSET(InstrumenteIBE!$A$1,ROW()-2,COLUMN(),1,1),IF(ROW()-2 &lt;= DataRows,OFFSET(MeineInstrumente!$A$9,ROW()-DataRows_IBE-1,COLUMN(),1,1),""))</f>
        <v/>
      </c>
      <c r="C1085" t="str">
        <f ca="1">IF(ROW()-1&lt;=DataRows_IBE,OFFSET(InstrumenteIBE!$A$1,ROW()-2,COLUMN(),1,1),IF(ROW()-2 &lt;= DataRows,OFFSET(MeineInstrumente!$A$9,ROW()-DataRows_IBE-1,COLUMN(),1,1),""))</f>
        <v/>
      </c>
      <c r="D1085" s="16" t="str">
        <f ca="1">IF(ROW()-1&lt;=DataRows_IBE,OFFSET(InstrumenteIBE!$A$1,ROW()-2,COLUMN(),1,1),IF(ROW()-2 &lt;= DataRows,OFFSET(MeineInstrumente!$A$9,ROW()-DataRows_IBE-1,COLUMN(),1,1),""))</f>
        <v/>
      </c>
      <c r="E1085" t="str">
        <f t="shared" ca="1" si="16"/>
        <v/>
      </c>
      <c r="F1085" t="str">
        <f ca="1">IF(ROW()-1&lt;=DataRows_IBE,OFFSET(InstrumenteIBE!$A$1,ROW()-2,COLUMN()-COLUMN($F$1),1,1),IF(ROW()-2 &lt;= DataRows,OFFSET(MeineInstrumente!$A$9,ROW()-DataRows_IBE-1,COLUMN()-COLUMN($F$1),1,1),""))</f>
        <v/>
      </c>
    </row>
    <row r="1086" spans="1:6" x14ac:dyDescent="0.25">
      <c r="A1086" t="str">
        <f ca="1">IF(ROW()-1&lt;=DataRows_IBE,OFFSET(InstrumenteIBE!$A$1,ROW()-2,COLUMN(),1,1),IF(ROW()-2 &lt;= DataRows,OFFSET(MeineInstrumente!$A$9,ROW()-DataRows_IBE-1,COLUMN(),1,1),""))</f>
        <v/>
      </c>
      <c r="B1086" t="str">
        <f ca="1">IF(ROW()-1&lt;=DataRows_IBE,OFFSET(InstrumenteIBE!$A$1,ROW()-2,COLUMN(),1,1),IF(ROW()-2 &lt;= DataRows,OFFSET(MeineInstrumente!$A$9,ROW()-DataRows_IBE-1,COLUMN(),1,1),""))</f>
        <v/>
      </c>
      <c r="C1086" t="str">
        <f ca="1">IF(ROW()-1&lt;=DataRows_IBE,OFFSET(InstrumenteIBE!$A$1,ROW()-2,COLUMN(),1,1),IF(ROW()-2 &lt;= DataRows,OFFSET(MeineInstrumente!$A$9,ROW()-DataRows_IBE-1,COLUMN(),1,1),""))</f>
        <v/>
      </c>
      <c r="D1086" s="16" t="str">
        <f ca="1">IF(ROW()-1&lt;=DataRows_IBE,OFFSET(InstrumenteIBE!$A$1,ROW()-2,COLUMN(),1,1),IF(ROW()-2 &lt;= DataRows,OFFSET(MeineInstrumente!$A$9,ROW()-DataRows_IBE-1,COLUMN(),1,1),""))</f>
        <v/>
      </c>
      <c r="E1086" t="str">
        <f t="shared" ca="1" si="16"/>
        <v/>
      </c>
      <c r="F1086" t="str">
        <f ca="1">IF(ROW()-1&lt;=DataRows_IBE,OFFSET(InstrumenteIBE!$A$1,ROW()-2,COLUMN()-COLUMN($F$1),1,1),IF(ROW()-2 &lt;= DataRows,OFFSET(MeineInstrumente!$A$9,ROW()-DataRows_IBE-1,COLUMN()-COLUMN($F$1),1,1),""))</f>
        <v/>
      </c>
    </row>
    <row r="1087" spans="1:6" x14ac:dyDescent="0.25">
      <c r="A1087" t="str">
        <f ca="1">IF(ROW()-1&lt;=DataRows_IBE,OFFSET(InstrumenteIBE!$A$1,ROW()-2,COLUMN(),1,1),IF(ROW()-2 &lt;= DataRows,OFFSET(MeineInstrumente!$A$9,ROW()-DataRows_IBE-1,COLUMN(),1,1),""))</f>
        <v/>
      </c>
      <c r="B1087" t="str">
        <f ca="1">IF(ROW()-1&lt;=DataRows_IBE,OFFSET(InstrumenteIBE!$A$1,ROW()-2,COLUMN(),1,1),IF(ROW()-2 &lt;= DataRows,OFFSET(MeineInstrumente!$A$9,ROW()-DataRows_IBE-1,COLUMN(),1,1),""))</f>
        <v/>
      </c>
      <c r="C1087" t="str">
        <f ca="1">IF(ROW()-1&lt;=DataRows_IBE,OFFSET(InstrumenteIBE!$A$1,ROW()-2,COLUMN(),1,1),IF(ROW()-2 &lt;= DataRows,OFFSET(MeineInstrumente!$A$9,ROW()-DataRows_IBE-1,COLUMN(),1,1),""))</f>
        <v/>
      </c>
      <c r="D1087" s="16" t="str">
        <f ca="1">IF(ROW()-1&lt;=DataRows_IBE,OFFSET(InstrumenteIBE!$A$1,ROW()-2,COLUMN(),1,1),IF(ROW()-2 &lt;= DataRows,OFFSET(MeineInstrumente!$A$9,ROW()-DataRows_IBE-1,COLUMN(),1,1),""))</f>
        <v/>
      </c>
      <c r="E1087" t="str">
        <f t="shared" ca="1" si="16"/>
        <v/>
      </c>
      <c r="F1087" t="str">
        <f ca="1">IF(ROW()-1&lt;=DataRows_IBE,OFFSET(InstrumenteIBE!$A$1,ROW()-2,COLUMN()-COLUMN($F$1),1,1),IF(ROW()-2 &lt;= DataRows,OFFSET(MeineInstrumente!$A$9,ROW()-DataRows_IBE-1,COLUMN()-COLUMN($F$1),1,1),""))</f>
        <v/>
      </c>
    </row>
    <row r="1088" spans="1:6" x14ac:dyDescent="0.25">
      <c r="A1088" t="str">
        <f ca="1">IF(ROW()-1&lt;=DataRows_IBE,OFFSET(InstrumenteIBE!$A$1,ROW()-2,COLUMN(),1,1),IF(ROW()-2 &lt;= DataRows,OFFSET(MeineInstrumente!$A$9,ROW()-DataRows_IBE-1,COLUMN(),1,1),""))</f>
        <v/>
      </c>
      <c r="B1088" t="str">
        <f ca="1">IF(ROW()-1&lt;=DataRows_IBE,OFFSET(InstrumenteIBE!$A$1,ROW()-2,COLUMN(),1,1),IF(ROW()-2 &lt;= DataRows,OFFSET(MeineInstrumente!$A$9,ROW()-DataRows_IBE-1,COLUMN(),1,1),""))</f>
        <v/>
      </c>
      <c r="C1088" t="str">
        <f ca="1">IF(ROW()-1&lt;=DataRows_IBE,OFFSET(InstrumenteIBE!$A$1,ROW()-2,COLUMN(),1,1),IF(ROW()-2 &lt;= DataRows,OFFSET(MeineInstrumente!$A$9,ROW()-DataRows_IBE-1,COLUMN(),1,1),""))</f>
        <v/>
      </c>
      <c r="D1088" s="16" t="str">
        <f ca="1">IF(ROW()-1&lt;=DataRows_IBE,OFFSET(InstrumenteIBE!$A$1,ROW()-2,COLUMN(),1,1),IF(ROW()-2 &lt;= DataRows,OFFSET(MeineInstrumente!$A$9,ROW()-DataRows_IBE-1,COLUMN(),1,1),""))</f>
        <v/>
      </c>
      <c r="E1088" t="str">
        <f t="shared" ca="1" si="16"/>
        <v/>
      </c>
      <c r="F1088" t="str">
        <f ca="1">IF(ROW()-1&lt;=DataRows_IBE,OFFSET(InstrumenteIBE!$A$1,ROW()-2,COLUMN()-COLUMN($F$1),1,1),IF(ROW()-2 &lt;= DataRows,OFFSET(MeineInstrumente!$A$9,ROW()-DataRows_IBE-1,COLUMN()-COLUMN($F$1),1,1),""))</f>
        <v/>
      </c>
    </row>
    <row r="1089" spans="1:6" x14ac:dyDescent="0.25">
      <c r="A1089" t="str">
        <f ca="1">IF(ROW()-1&lt;=DataRows_IBE,OFFSET(InstrumenteIBE!$A$1,ROW()-2,COLUMN(),1,1),IF(ROW()-2 &lt;= DataRows,OFFSET(MeineInstrumente!$A$9,ROW()-DataRows_IBE-1,COLUMN(),1,1),""))</f>
        <v/>
      </c>
      <c r="B1089" t="str">
        <f ca="1">IF(ROW()-1&lt;=DataRows_IBE,OFFSET(InstrumenteIBE!$A$1,ROW()-2,COLUMN(),1,1),IF(ROW()-2 &lt;= DataRows,OFFSET(MeineInstrumente!$A$9,ROW()-DataRows_IBE-1,COLUMN(),1,1),""))</f>
        <v/>
      </c>
      <c r="C1089" t="str">
        <f ca="1">IF(ROW()-1&lt;=DataRows_IBE,OFFSET(InstrumenteIBE!$A$1,ROW()-2,COLUMN(),1,1),IF(ROW()-2 &lt;= DataRows,OFFSET(MeineInstrumente!$A$9,ROW()-DataRows_IBE-1,COLUMN(),1,1),""))</f>
        <v/>
      </c>
      <c r="D1089" s="16" t="str">
        <f ca="1">IF(ROW()-1&lt;=DataRows_IBE,OFFSET(InstrumenteIBE!$A$1,ROW()-2,COLUMN(),1,1),IF(ROW()-2 &lt;= DataRows,OFFSET(MeineInstrumente!$A$9,ROW()-DataRows_IBE-1,COLUMN(),1,1),""))</f>
        <v/>
      </c>
      <c r="E1089" t="str">
        <f t="shared" ca="1" si="16"/>
        <v/>
      </c>
      <c r="F1089" t="str">
        <f ca="1">IF(ROW()-1&lt;=DataRows_IBE,OFFSET(InstrumenteIBE!$A$1,ROW()-2,COLUMN()-COLUMN($F$1),1,1),IF(ROW()-2 &lt;= DataRows,OFFSET(MeineInstrumente!$A$9,ROW()-DataRows_IBE-1,COLUMN()-COLUMN($F$1),1,1),""))</f>
        <v/>
      </c>
    </row>
    <row r="1090" spans="1:6" x14ac:dyDescent="0.25">
      <c r="A1090" t="str">
        <f ca="1">IF(ROW()-1&lt;=DataRows_IBE,OFFSET(InstrumenteIBE!$A$1,ROW()-2,COLUMN(),1,1),IF(ROW()-2 &lt;= DataRows,OFFSET(MeineInstrumente!$A$9,ROW()-DataRows_IBE-1,COLUMN(),1,1),""))</f>
        <v/>
      </c>
      <c r="B1090" t="str">
        <f ca="1">IF(ROW()-1&lt;=DataRows_IBE,OFFSET(InstrumenteIBE!$A$1,ROW()-2,COLUMN(),1,1),IF(ROW()-2 &lt;= DataRows,OFFSET(MeineInstrumente!$A$9,ROW()-DataRows_IBE-1,COLUMN(),1,1),""))</f>
        <v/>
      </c>
      <c r="C1090" t="str">
        <f ca="1">IF(ROW()-1&lt;=DataRows_IBE,OFFSET(InstrumenteIBE!$A$1,ROW()-2,COLUMN(),1,1),IF(ROW()-2 &lt;= DataRows,OFFSET(MeineInstrumente!$A$9,ROW()-DataRows_IBE-1,COLUMN(),1,1),""))</f>
        <v/>
      </c>
      <c r="D1090" s="16" t="str">
        <f ca="1">IF(ROW()-1&lt;=DataRows_IBE,OFFSET(InstrumenteIBE!$A$1,ROW()-2,COLUMN(),1,1),IF(ROW()-2 &lt;= DataRows,OFFSET(MeineInstrumente!$A$9,ROW()-DataRows_IBE-1,COLUMN(),1,1),""))</f>
        <v/>
      </c>
      <c r="E1090" t="str">
        <f t="shared" ref="E1090:E1153" ca="1" si="17">IF(ISNUMBER(A1090),F1090&amp;";"&amp;A1090,"")</f>
        <v/>
      </c>
      <c r="F1090" t="str">
        <f ca="1">IF(ROW()-1&lt;=DataRows_IBE,OFFSET(InstrumenteIBE!$A$1,ROW()-2,COLUMN()-COLUMN($F$1),1,1),IF(ROW()-2 &lt;= DataRows,OFFSET(MeineInstrumente!$A$9,ROW()-DataRows_IBE-1,COLUMN()-COLUMN($F$1),1,1),""))</f>
        <v/>
      </c>
    </row>
    <row r="1091" spans="1:6" x14ac:dyDescent="0.25">
      <c r="A1091" t="str">
        <f ca="1">IF(ROW()-1&lt;=DataRows_IBE,OFFSET(InstrumenteIBE!$A$1,ROW()-2,COLUMN(),1,1),IF(ROW()-2 &lt;= DataRows,OFFSET(MeineInstrumente!$A$9,ROW()-DataRows_IBE-1,COLUMN(),1,1),""))</f>
        <v/>
      </c>
      <c r="B1091" t="str">
        <f ca="1">IF(ROW()-1&lt;=DataRows_IBE,OFFSET(InstrumenteIBE!$A$1,ROW()-2,COLUMN(),1,1),IF(ROW()-2 &lt;= DataRows,OFFSET(MeineInstrumente!$A$9,ROW()-DataRows_IBE-1,COLUMN(),1,1),""))</f>
        <v/>
      </c>
      <c r="C1091" t="str">
        <f ca="1">IF(ROW()-1&lt;=DataRows_IBE,OFFSET(InstrumenteIBE!$A$1,ROW()-2,COLUMN(),1,1),IF(ROW()-2 &lt;= DataRows,OFFSET(MeineInstrumente!$A$9,ROW()-DataRows_IBE-1,COLUMN(),1,1),""))</f>
        <v/>
      </c>
      <c r="D1091" s="16" t="str">
        <f ca="1">IF(ROW()-1&lt;=DataRows_IBE,OFFSET(InstrumenteIBE!$A$1,ROW()-2,COLUMN(),1,1),IF(ROW()-2 &lt;= DataRows,OFFSET(MeineInstrumente!$A$9,ROW()-DataRows_IBE-1,COLUMN(),1,1),""))</f>
        <v/>
      </c>
      <c r="E1091" t="str">
        <f t="shared" ca="1" si="17"/>
        <v/>
      </c>
      <c r="F1091" t="str">
        <f ca="1">IF(ROW()-1&lt;=DataRows_IBE,OFFSET(InstrumenteIBE!$A$1,ROW()-2,COLUMN()-COLUMN($F$1),1,1),IF(ROW()-2 &lt;= DataRows,OFFSET(MeineInstrumente!$A$9,ROW()-DataRows_IBE-1,COLUMN()-COLUMN($F$1),1,1),""))</f>
        <v/>
      </c>
    </row>
    <row r="1092" spans="1:6" x14ac:dyDescent="0.25">
      <c r="A1092" t="str">
        <f ca="1">IF(ROW()-1&lt;=DataRows_IBE,OFFSET(InstrumenteIBE!$A$1,ROW()-2,COLUMN(),1,1),IF(ROW()-2 &lt;= DataRows,OFFSET(MeineInstrumente!$A$9,ROW()-DataRows_IBE-1,COLUMN(),1,1),""))</f>
        <v/>
      </c>
      <c r="B1092" t="str">
        <f ca="1">IF(ROW()-1&lt;=DataRows_IBE,OFFSET(InstrumenteIBE!$A$1,ROW()-2,COLUMN(),1,1),IF(ROW()-2 &lt;= DataRows,OFFSET(MeineInstrumente!$A$9,ROW()-DataRows_IBE-1,COLUMN(),1,1),""))</f>
        <v/>
      </c>
      <c r="C1092" t="str">
        <f ca="1">IF(ROW()-1&lt;=DataRows_IBE,OFFSET(InstrumenteIBE!$A$1,ROW()-2,COLUMN(),1,1),IF(ROW()-2 &lt;= DataRows,OFFSET(MeineInstrumente!$A$9,ROW()-DataRows_IBE-1,COLUMN(),1,1),""))</f>
        <v/>
      </c>
      <c r="D1092" s="16" t="str">
        <f ca="1">IF(ROW()-1&lt;=DataRows_IBE,OFFSET(InstrumenteIBE!$A$1,ROW()-2,COLUMN(),1,1),IF(ROW()-2 &lt;= DataRows,OFFSET(MeineInstrumente!$A$9,ROW()-DataRows_IBE-1,COLUMN(),1,1),""))</f>
        <v/>
      </c>
      <c r="E1092" t="str">
        <f t="shared" ca="1" si="17"/>
        <v/>
      </c>
      <c r="F1092" t="str">
        <f ca="1">IF(ROW()-1&lt;=DataRows_IBE,OFFSET(InstrumenteIBE!$A$1,ROW()-2,COLUMN()-COLUMN($F$1),1,1),IF(ROW()-2 &lt;= DataRows,OFFSET(MeineInstrumente!$A$9,ROW()-DataRows_IBE-1,COLUMN()-COLUMN($F$1),1,1),""))</f>
        <v/>
      </c>
    </row>
    <row r="1093" spans="1:6" x14ac:dyDescent="0.25">
      <c r="A1093" t="str">
        <f ca="1">IF(ROW()-1&lt;=DataRows_IBE,OFFSET(InstrumenteIBE!$A$1,ROW()-2,COLUMN(),1,1),IF(ROW()-2 &lt;= DataRows,OFFSET(MeineInstrumente!$A$9,ROW()-DataRows_IBE-1,COLUMN(),1,1),""))</f>
        <v/>
      </c>
      <c r="B1093" t="str">
        <f ca="1">IF(ROW()-1&lt;=DataRows_IBE,OFFSET(InstrumenteIBE!$A$1,ROW()-2,COLUMN(),1,1),IF(ROW()-2 &lt;= DataRows,OFFSET(MeineInstrumente!$A$9,ROW()-DataRows_IBE-1,COLUMN(),1,1),""))</f>
        <v/>
      </c>
      <c r="C1093" t="str">
        <f ca="1">IF(ROW()-1&lt;=DataRows_IBE,OFFSET(InstrumenteIBE!$A$1,ROW()-2,COLUMN(),1,1),IF(ROW()-2 &lt;= DataRows,OFFSET(MeineInstrumente!$A$9,ROW()-DataRows_IBE-1,COLUMN(),1,1),""))</f>
        <v/>
      </c>
      <c r="D1093" s="16" t="str">
        <f ca="1">IF(ROW()-1&lt;=DataRows_IBE,OFFSET(InstrumenteIBE!$A$1,ROW()-2,COLUMN(),1,1),IF(ROW()-2 &lt;= DataRows,OFFSET(MeineInstrumente!$A$9,ROW()-DataRows_IBE-1,COLUMN(),1,1),""))</f>
        <v/>
      </c>
      <c r="E1093" t="str">
        <f t="shared" ca="1" si="17"/>
        <v/>
      </c>
      <c r="F1093" t="str">
        <f ca="1">IF(ROW()-1&lt;=DataRows_IBE,OFFSET(InstrumenteIBE!$A$1,ROW()-2,COLUMN()-COLUMN($F$1),1,1),IF(ROW()-2 &lt;= DataRows,OFFSET(MeineInstrumente!$A$9,ROW()-DataRows_IBE-1,COLUMN()-COLUMN($F$1),1,1),""))</f>
        <v/>
      </c>
    </row>
    <row r="1094" spans="1:6" x14ac:dyDescent="0.25">
      <c r="A1094" t="str">
        <f ca="1">IF(ROW()-1&lt;=DataRows_IBE,OFFSET(InstrumenteIBE!$A$1,ROW()-2,COLUMN(),1,1),IF(ROW()-2 &lt;= DataRows,OFFSET(MeineInstrumente!$A$9,ROW()-DataRows_IBE-1,COLUMN(),1,1),""))</f>
        <v/>
      </c>
      <c r="B1094" t="str">
        <f ca="1">IF(ROW()-1&lt;=DataRows_IBE,OFFSET(InstrumenteIBE!$A$1,ROW()-2,COLUMN(),1,1),IF(ROW()-2 &lt;= DataRows,OFFSET(MeineInstrumente!$A$9,ROW()-DataRows_IBE-1,COLUMN(),1,1),""))</f>
        <v/>
      </c>
      <c r="C1094" t="str">
        <f ca="1">IF(ROW()-1&lt;=DataRows_IBE,OFFSET(InstrumenteIBE!$A$1,ROW()-2,COLUMN(),1,1),IF(ROW()-2 &lt;= DataRows,OFFSET(MeineInstrumente!$A$9,ROW()-DataRows_IBE-1,COLUMN(),1,1),""))</f>
        <v/>
      </c>
      <c r="D1094" s="16" t="str">
        <f ca="1">IF(ROW()-1&lt;=DataRows_IBE,OFFSET(InstrumenteIBE!$A$1,ROW()-2,COLUMN(),1,1),IF(ROW()-2 &lt;= DataRows,OFFSET(MeineInstrumente!$A$9,ROW()-DataRows_IBE-1,COLUMN(),1,1),""))</f>
        <v/>
      </c>
      <c r="E1094" t="str">
        <f t="shared" ca="1" si="17"/>
        <v/>
      </c>
      <c r="F1094" t="str">
        <f ca="1">IF(ROW()-1&lt;=DataRows_IBE,OFFSET(InstrumenteIBE!$A$1,ROW()-2,COLUMN()-COLUMN($F$1),1,1),IF(ROW()-2 &lt;= DataRows,OFFSET(MeineInstrumente!$A$9,ROW()-DataRows_IBE-1,COLUMN()-COLUMN($F$1),1,1),""))</f>
        <v/>
      </c>
    </row>
    <row r="1095" spans="1:6" x14ac:dyDescent="0.25">
      <c r="A1095" t="str">
        <f ca="1">IF(ROW()-1&lt;=DataRows_IBE,OFFSET(InstrumenteIBE!$A$1,ROW()-2,COLUMN(),1,1),IF(ROW()-2 &lt;= DataRows,OFFSET(MeineInstrumente!$A$9,ROW()-DataRows_IBE-1,COLUMN(),1,1),""))</f>
        <v/>
      </c>
      <c r="B1095" t="str">
        <f ca="1">IF(ROW()-1&lt;=DataRows_IBE,OFFSET(InstrumenteIBE!$A$1,ROW()-2,COLUMN(),1,1),IF(ROW()-2 &lt;= DataRows,OFFSET(MeineInstrumente!$A$9,ROW()-DataRows_IBE-1,COLUMN(),1,1),""))</f>
        <v/>
      </c>
      <c r="C1095" t="str">
        <f ca="1">IF(ROW()-1&lt;=DataRows_IBE,OFFSET(InstrumenteIBE!$A$1,ROW()-2,COLUMN(),1,1),IF(ROW()-2 &lt;= DataRows,OFFSET(MeineInstrumente!$A$9,ROW()-DataRows_IBE-1,COLUMN(),1,1),""))</f>
        <v/>
      </c>
      <c r="D1095" s="16" t="str">
        <f ca="1">IF(ROW()-1&lt;=DataRows_IBE,OFFSET(InstrumenteIBE!$A$1,ROW()-2,COLUMN(),1,1),IF(ROW()-2 &lt;= DataRows,OFFSET(MeineInstrumente!$A$9,ROW()-DataRows_IBE-1,COLUMN(),1,1),""))</f>
        <v/>
      </c>
      <c r="E1095" t="str">
        <f t="shared" ca="1" si="17"/>
        <v/>
      </c>
      <c r="F1095" t="str">
        <f ca="1">IF(ROW()-1&lt;=DataRows_IBE,OFFSET(InstrumenteIBE!$A$1,ROW()-2,COLUMN()-COLUMN($F$1),1,1),IF(ROW()-2 &lt;= DataRows,OFFSET(MeineInstrumente!$A$9,ROW()-DataRows_IBE-1,COLUMN()-COLUMN($F$1),1,1),""))</f>
        <v/>
      </c>
    </row>
    <row r="1096" spans="1:6" x14ac:dyDescent="0.25">
      <c r="A1096" t="str">
        <f ca="1">IF(ROW()-1&lt;=DataRows_IBE,OFFSET(InstrumenteIBE!$A$1,ROW()-2,COLUMN(),1,1),IF(ROW()-2 &lt;= DataRows,OFFSET(MeineInstrumente!$A$9,ROW()-DataRows_IBE-1,COLUMN(),1,1),""))</f>
        <v/>
      </c>
      <c r="B1096" t="str">
        <f ca="1">IF(ROW()-1&lt;=DataRows_IBE,OFFSET(InstrumenteIBE!$A$1,ROW()-2,COLUMN(),1,1),IF(ROW()-2 &lt;= DataRows,OFFSET(MeineInstrumente!$A$9,ROW()-DataRows_IBE-1,COLUMN(),1,1),""))</f>
        <v/>
      </c>
      <c r="C1096" t="str">
        <f ca="1">IF(ROW()-1&lt;=DataRows_IBE,OFFSET(InstrumenteIBE!$A$1,ROW()-2,COLUMN(),1,1),IF(ROW()-2 &lt;= DataRows,OFFSET(MeineInstrumente!$A$9,ROW()-DataRows_IBE-1,COLUMN(),1,1),""))</f>
        <v/>
      </c>
      <c r="D1096" s="16" t="str">
        <f ca="1">IF(ROW()-1&lt;=DataRows_IBE,OFFSET(InstrumenteIBE!$A$1,ROW()-2,COLUMN(),1,1),IF(ROW()-2 &lt;= DataRows,OFFSET(MeineInstrumente!$A$9,ROW()-DataRows_IBE-1,COLUMN(),1,1),""))</f>
        <v/>
      </c>
      <c r="E1096" t="str">
        <f t="shared" ca="1" si="17"/>
        <v/>
      </c>
      <c r="F1096" t="str">
        <f ca="1">IF(ROW()-1&lt;=DataRows_IBE,OFFSET(InstrumenteIBE!$A$1,ROW()-2,COLUMN()-COLUMN($F$1),1,1),IF(ROW()-2 &lt;= DataRows,OFFSET(MeineInstrumente!$A$9,ROW()-DataRows_IBE-1,COLUMN()-COLUMN($F$1),1,1),""))</f>
        <v/>
      </c>
    </row>
    <row r="1097" spans="1:6" x14ac:dyDescent="0.25">
      <c r="A1097" t="str">
        <f ca="1">IF(ROW()-1&lt;=DataRows_IBE,OFFSET(InstrumenteIBE!$A$1,ROW()-2,COLUMN(),1,1),IF(ROW()-2 &lt;= DataRows,OFFSET(MeineInstrumente!$A$9,ROW()-DataRows_IBE-1,COLUMN(),1,1),""))</f>
        <v/>
      </c>
      <c r="B1097" t="str">
        <f ca="1">IF(ROW()-1&lt;=DataRows_IBE,OFFSET(InstrumenteIBE!$A$1,ROW()-2,COLUMN(),1,1),IF(ROW()-2 &lt;= DataRows,OFFSET(MeineInstrumente!$A$9,ROW()-DataRows_IBE-1,COLUMN(),1,1),""))</f>
        <v/>
      </c>
      <c r="C1097" t="str">
        <f ca="1">IF(ROW()-1&lt;=DataRows_IBE,OFFSET(InstrumenteIBE!$A$1,ROW()-2,COLUMN(),1,1),IF(ROW()-2 &lt;= DataRows,OFFSET(MeineInstrumente!$A$9,ROW()-DataRows_IBE-1,COLUMN(),1,1),""))</f>
        <v/>
      </c>
      <c r="D1097" s="16" t="str">
        <f ca="1">IF(ROW()-1&lt;=DataRows_IBE,OFFSET(InstrumenteIBE!$A$1,ROW()-2,COLUMN(),1,1),IF(ROW()-2 &lt;= DataRows,OFFSET(MeineInstrumente!$A$9,ROW()-DataRows_IBE-1,COLUMN(),1,1),""))</f>
        <v/>
      </c>
      <c r="E1097" t="str">
        <f t="shared" ca="1" si="17"/>
        <v/>
      </c>
      <c r="F1097" t="str">
        <f ca="1">IF(ROW()-1&lt;=DataRows_IBE,OFFSET(InstrumenteIBE!$A$1,ROW()-2,COLUMN()-COLUMN($F$1),1,1),IF(ROW()-2 &lt;= DataRows,OFFSET(MeineInstrumente!$A$9,ROW()-DataRows_IBE-1,COLUMN()-COLUMN($F$1),1,1),""))</f>
        <v/>
      </c>
    </row>
    <row r="1098" spans="1:6" x14ac:dyDescent="0.25">
      <c r="A1098" t="str">
        <f ca="1">IF(ROW()-1&lt;=DataRows_IBE,OFFSET(InstrumenteIBE!$A$1,ROW()-2,COLUMN(),1,1),IF(ROW()-2 &lt;= DataRows,OFFSET(MeineInstrumente!$A$9,ROW()-DataRows_IBE-1,COLUMN(),1,1),""))</f>
        <v/>
      </c>
      <c r="B1098" t="str">
        <f ca="1">IF(ROW()-1&lt;=DataRows_IBE,OFFSET(InstrumenteIBE!$A$1,ROW()-2,COLUMN(),1,1),IF(ROW()-2 &lt;= DataRows,OFFSET(MeineInstrumente!$A$9,ROW()-DataRows_IBE-1,COLUMN(),1,1),""))</f>
        <v/>
      </c>
      <c r="C1098" t="str">
        <f ca="1">IF(ROW()-1&lt;=DataRows_IBE,OFFSET(InstrumenteIBE!$A$1,ROW()-2,COLUMN(),1,1),IF(ROW()-2 &lt;= DataRows,OFFSET(MeineInstrumente!$A$9,ROW()-DataRows_IBE-1,COLUMN(),1,1),""))</f>
        <v/>
      </c>
      <c r="D1098" s="16" t="str">
        <f ca="1">IF(ROW()-1&lt;=DataRows_IBE,OFFSET(InstrumenteIBE!$A$1,ROW()-2,COLUMN(),1,1),IF(ROW()-2 &lt;= DataRows,OFFSET(MeineInstrumente!$A$9,ROW()-DataRows_IBE-1,COLUMN(),1,1),""))</f>
        <v/>
      </c>
      <c r="E1098" t="str">
        <f t="shared" ca="1" si="17"/>
        <v/>
      </c>
      <c r="F1098" t="str">
        <f ca="1">IF(ROW()-1&lt;=DataRows_IBE,OFFSET(InstrumenteIBE!$A$1,ROW()-2,COLUMN()-COLUMN($F$1),1,1),IF(ROW()-2 &lt;= DataRows,OFFSET(MeineInstrumente!$A$9,ROW()-DataRows_IBE-1,COLUMN()-COLUMN($F$1),1,1),""))</f>
        <v/>
      </c>
    </row>
    <row r="1099" spans="1:6" x14ac:dyDescent="0.25">
      <c r="A1099" t="str">
        <f ca="1">IF(ROW()-1&lt;=DataRows_IBE,OFFSET(InstrumenteIBE!$A$1,ROW()-2,COLUMN(),1,1),IF(ROW()-2 &lt;= DataRows,OFFSET(MeineInstrumente!$A$9,ROW()-DataRows_IBE-1,COLUMN(),1,1),""))</f>
        <v/>
      </c>
      <c r="B1099" t="str">
        <f ca="1">IF(ROW()-1&lt;=DataRows_IBE,OFFSET(InstrumenteIBE!$A$1,ROW()-2,COLUMN(),1,1),IF(ROW()-2 &lt;= DataRows,OFFSET(MeineInstrumente!$A$9,ROW()-DataRows_IBE-1,COLUMN(),1,1),""))</f>
        <v/>
      </c>
      <c r="C1099" t="str">
        <f ca="1">IF(ROW()-1&lt;=DataRows_IBE,OFFSET(InstrumenteIBE!$A$1,ROW()-2,COLUMN(),1,1),IF(ROW()-2 &lt;= DataRows,OFFSET(MeineInstrumente!$A$9,ROW()-DataRows_IBE-1,COLUMN(),1,1),""))</f>
        <v/>
      </c>
      <c r="D1099" s="16" t="str">
        <f ca="1">IF(ROW()-1&lt;=DataRows_IBE,OFFSET(InstrumenteIBE!$A$1,ROW()-2,COLUMN(),1,1),IF(ROW()-2 &lt;= DataRows,OFFSET(MeineInstrumente!$A$9,ROW()-DataRows_IBE-1,COLUMN(),1,1),""))</f>
        <v/>
      </c>
      <c r="E1099" t="str">
        <f t="shared" ca="1" si="17"/>
        <v/>
      </c>
      <c r="F1099" t="str">
        <f ca="1">IF(ROW()-1&lt;=DataRows_IBE,OFFSET(InstrumenteIBE!$A$1,ROW()-2,COLUMN()-COLUMN($F$1),1,1),IF(ROW()-2 &lt;= DataRows,OFFSET(MeineInstrumente!$A$9,ROW()-DataRows_IBE-1,COLUMN()-COLUMN($F$1),1,1),""))</f>
        <v/>
      </c>
    </row>
    <row r="1100" spans="1:6" x14ac:dyDescent="0.25">
      <c r="A1100" t="str">
        <f ca="1">IF(ROW()-1&lt;=DataRows_IBE,OFFSET(InstrumenteIBE!$A$1,ROW()-2,COLUMN(),1,1),IF(ROW()-2 &lt;= DataRows,OFFSET(MeineInstrumente!$A$9,ROW()-DataRows_IBE-1,COLUMN(),1,1),""))</f>
        <v/>
      </c>
      <c r="B1100" t="str">
        <f ca="1">IF(ROW()-1&lt;=DataRows_IBE,OFFSET(InstrumenteIBE!$A$1,ROW()-2,COLUMN(),1,1),IF(ROW()-2 &lt;= DataRows,OFFSET(MeineInstrumente!$A$9,ROW()-DataRows_IBE-1,COLUMN(),1,1),""))</f>
        <v/>
      </c>
      <c r="C1100" t="str">
        <f ca="1">IF(ROW()-1&lt;=DataRows_IBE,OFFSET(InstrumenteIBE!$A$1,ROW()-2,COLUMN(),1,1),IF(ROW()-2 &lt;= DataRows,OFFSET(MeineInstrumente!$A$9,ROW()-DataRows_IBE-1,COLUMN(),1,1),""))</f>
        <v/>
      </c>
      <c r="D1100" s="16" t="str">
        <f ca="1">IF(ROW()-1&lt;=DataRows_IBE,OFFSET(InstrumenteIBE!$A$1,ROW()-2,COLUMN(),1,1),IF(ROW()-2 &lt;= DataRows,OFFSET(MeineInstrumente!$A$9,ROW()-DataRows_IBE-1,COLUMN(),1,1),""))</f>
        <v/>
      </c>
      <c r="E1100" t="str">
        <f t="shared" ca="1" si="17"/>
        <v/>
      </c>
      <c r="F1100" t="str">
        <f ca="1">IF(ROW()-1&lt;=DataRows_IBE,OFFSET(InstrumenteIBE!$A$1,ROW()-2,COLUMN()-COLUMN($F$1),1,1),IF(ROW()-2 &lt;= DataRows,OFFSET(MeineInstrumente!$A$9,ROW()-DataRows_IBE-1,COLUMN()-COLUMN($F$1),1,1),""))</f>
        <v/>
      </c>
    </row>
    <row r="1101" spans="1:6" x14ac:dyDescent="0.25">
      <c r="A1101" t="str">
        <f ca="1">IF(ROW()-1&lt;=DataRows_IBE,OFFSET(InstrumenteIBE!$A$1,ROW()-2,COLUMN(),1,1),IF(ROW()-2 &lt;= DataRows,OFFSET(MeineInstrumente!$A$9,ROW()-DataRows_IBE-1,COLUMN(),1,1),""))</f>
        <v/>
      </c>
      <c r="B1101" t="str">
        <f ca="1">IF(ROW()-1&lt;=DataRows_IBE,OFFSET(InstrumenteIBE!$A$1,ROW()-2,COLUMN(),1,1),IF(ROW()-2 &lt;= DataRows,OFFSET(MeineInstrumente!$A$9,ROW()-DataRows_IBE-1,COLUMN(),1,1),""))</f>
        <v/>
      </c>
      <c r="C1101" t="str">
        <f ca="1">IF(ROW()-1&lt;=DataRows_IBE,OFFSET(InstrumenteIBE!$A$1,ROW()-2,COLUMN(),1,1),IF(ROW()-2 &lt;= DataRows,OFFSET(MeineInstrumente!$A$9,ROW()-DataRows_IBE-1,COLUMN(),1,1),""))</f>
        <v/>
      </c>
      <c r="D1101" s="16" t="str">
        <f ca="1">IF(ROW()-1&lt;=DataRows_IBE,OFFSET(InstrumenteIBE!$A$1,ROW()-2,COLUMN(),1,1),IF(ROW()-2 &lt;= DataRows,OFFSET(MeineInstrumente!$A$9,ROW()-DataRows_IBE-1,COLUMN(),1,1),""))</f>
        <v/>
      </c>
      <c r="E1101" t="str">
        <f t="shared" ca="1" si="17"/>
        <v/>
      </c>
      <c r="F1101" t="str">
        <f ca="1">IF(ROW()-1&lt;=DataRows_IBE,OFFSET(InstrumenteIBE!$A$1,ROW()-2,COLUMN()-COLUMN($F$1),1,1),IF(ROW()-2 &lt;= DataRows,OFFSET(MeineInstrumente!$A$9,ROW()-DataRows_IBE-1,COLUMN()-COLUMN($F$1),1,1),""))</f>
        <v/>
      </c>
    </row>
    <row r="1102" spans="1:6" x14ac:dyDescent="0.25">
      <c r="A1102" t="str">
        <f ca="1">IF(ROW()-1&lt;=DataRows_IBE,OFFSET(InstrumenteIBE!$A$1,ROW()-2,COLUMN(),1,1),IF(ROW()-2 &lt;= DataRows,OFFSET(MeineInstrumente!$A$9,ROW()-DataRows_IBE-1,COLUMN(),1,1),""))</f>
        <v/>
      </c>
      <c r="B1102" t="str">
        <f ca="1">IF(ROW()-1&lt;=DataRows_IBE,OFFSET(InstrumenteIBE!$A$1,ROW()-2,COLUMN(),1,1),IF(ROW()-2 &lt;= DataRows,OFFSET(MeineInstrumente!$A$9,ROW()-DataRows_IBE-1,COLUMN(),1,1),""))</f>
        <v/>
      </c>
      <c r="C1102" t="str">
        <f ca="1">IF(ROW()-1&lt;=DataRows_IBE,OFFSET(InstrumenteIBE!$A$1,ROW()-2,COLUMN(),1,1),IF(ROW()-2 &lt;= DataRows,OFFSET(MeineInstrumente!$A$9,ROW()-DataRows_IBE-1,COLUMN(),1,1),""))</f>
        <v/>
      </c>
      <c r="D1102" s="16" t="str">
        <f ca="1">IF(ROW()-1&lt;=DataRows_IBE,OFFSET(InstrumenteIBE!$A$1,ROW()-2,COLUMN(),1,1),IF(ROW()-2 &lt;= DataRows,OFFSET(MeineInstrumente!$A$9,ROW()-DataRows_IBE-1,COLUMN(),1,1),""))</f>
        <v/>
      </c>
      <c r="E1102" t="str">
        <f t="shared" ca="1" si="17"/>
        <v/>
      </c>
      <c r="F1102" t="str">
        <f ca="1">IF(ROW()-1&lt;=DataRows_IBE,OFFSET(InstrumenteIBE!$A$1,ROW()-2,COLUMN()-COLUMN($F$1),1,1),IF(ROW()-2 &lt;= DataRows,OFFSET(MeineInstrumente!$A$9,ROW()-DataRows_IBE-1,COLUMN()-COLUMN($F$1),1,1),""))</f>
        <v/>
      </c>
    </row>
    <row r="1103" spans="1:6" x14ac:dyDescent="0.25">
      <c r="A1103" t="str">
        <f ca="1">IF(ROW()-1&lt;=DataRows_IBE,OFFSET(InstrumenteIBE!$A$1,ROW()-2,COLUMN(),1,1),IF(ROW()-2 &lt;= DataRows,OFFSET(MeineInstrumente!$A$9,ROW()-DataRows_IBE-1,COLUMN(),1,1),""))</f>
        <v/>
      </c>
      <c r="B1103" t="str">
        <f ca="1">IF(ROW()-1&lt;=DataRows_IBE,OFFSET(InstrumenteIBE!$A$1,ROW()-2,COLUMN(),1,1),IF(ROW()-2 &lt;= DataRows,OFFSET(MeineInstrumente!$A$9,ROW()-DataRows_IBE-1,COLUMN(),1,1),""))</f>
        <v/>
      </c>
      <c r="C1103" t="str">
        <f ca="1">IF(ROW()-1&lt;=DataRows_IBE,OFFSET(InstrumenteIBE!$A$1,ROW()-2,COLUMN(),1,1),IF(ROW()-2 &lt;= DataRows,OFFSET(MeineInstrumente!$A$9,ROW()-DataRows_IBE-1,COLUMN(),1,1),""))</f>
        <v/>
      </c>
      <c r="D1103" s="16" t="str">
        <f ca="1">IF(ROW()-1&lt;=DataRows_IBE,OFFSET(InstrumenteIBE!$A$1,ROW()-2,COLUMN(),1,1),IF(ROW()-2 &lt;= DataRows,OFFSET(MeineInstrumente!$A$9,ROW()-DataRows_IBE-1,COLUMN(),1,1),""))</f>
        <v/>
      </c>
      <c r="E1103" t="str">
        <f t="shared" ca="1" si="17"/>
        <v/>
      </c>
      <c r="F1103" t="str">
        <f ca="1">IF(ROW()-1&lt;=DataRows_IBE,OFFSET(InstrumenteIBE!$A$1,ROW()-2,COLUMN()-COLUMN($F$1),1,1),IF(ROW()-2 &lt;= DataRows,OFFSET(MeineInstrumente!$A$9,ROW()-DataRows_IBE-1,COLUMN()-COLUMN($F$1),1,1),""))</f>
        <v/>
      </c>
    </row>
    <row r="1104" spans="1:6" x14ac:dyDescent="0.25">
      <c r="A1104" t="str">
        <f ca="1">IF(ROW()-1&lt;=DataRows_IBE,OFFSET(InstrumenteIBE!$A$1,ROW()-2,COLUMN(),1,1),IF(ROW()-2 &lt;= DataRows,OFFSET(MeineInstrumente!$A$9,ROW()-DataRows_IBE-1,COLUMN(),1,1),""))</f>
        <v/>
      </c>
      <c r="B1104" t="str">
        <f ca="1">IF(ROW()-1&lt;=DataRows_IBE,OFFSET(InstrumenteIBE!$A$1,ROW()-2,COLUMN(),1,1),IF(ROW()-2 &lt;= DataRows,OFFSET(MeineInstrumente!$A$9,ROW()-DataRows_IBE-1,COLUMN(),1,1),""))</f>
        <v/>
      </c>
      <c r="C1104" t="str">
        <f ca="1">IF(ROW()-1&lt;=DataRows_IBE,OFFSET(InstrumenteIBE!$A$1,ROW()-2,COLUMN(),1,1),IF(ROW()-2 &lt;= DataRows,OFFSET(MeineInstrumente!$A$9,ROW()-DataRows_IBE-1,COLUMN(),1,1),""))</f>
        <v/>
      </c>
      <c r="D1104" s="16" t="str">
        <f ca="1">IF(ROW()-1&lt;=DataRows_IBE,OFFSET(InstrumenteIBE!$A$1,ROW()-2,COLUMN(),1,1),IF(ROW()-2 &lt;= DataRows,OFFSET(MeineInstrumente!$A$9,ROW()-DataRows_IBE-1,COLUMN(),1,1),""))</f>
        <v/>
      </c>
      <c r="E1104" t="str">
        <f t="shared" ca="1" si="17"/>
        <v/>
      </c>
      <c r="F1104" t="str">
        <f ca="1">IF(ROW()-1&lt;=DataRows_IBE,OFFSET(InstrumenteIBE!$A$1,ROW()-2,COLUMN()-COLUMN($F$1),1,1),IF(ROW()-2 &lt;= DataRows,OFFSET(MeineInstrumente!$A$9,ROW()-DataRows_IBE-1,COLUMN()-COLUMN($F$1),1,1),""))</f>
        <v/>
      </c>
    </row>
    <row r="1105" spans="1:6" x14ac:dyDescent="0.25">
      <c r="A1105" t="str">
        <f ca="1">IF(ROW()-1&lt;=DataRows_IBE,OFFSET(InstrumenteIBE!$A$1,ROW()-2,COLUMN(),1,1),IF(ROW()-2 &lt;= DataRows,OFFSET(MeineInstrumente!$A$9,ROW()-DataRows_IBE-1,COLUMN(),1,1),""))</f>
        <v/>
      </c>
      <c r="B1105" t="str">
        <f ca="1">IF(ROW()-1&lt;=DataRows_IBE,OFFSET(InstrumenteIBE!$A$1,ROW()-2,COLUMN(),1,1),IF(ROW()-2 &lt;= DataRows,OFFSET(MeineInstrumente!$A$9,ROW()-DataRows_IBE-1,COLUMN(),1,1),""))</f>
        <v/>
      </c>
      <c r="C1105" t="str">
        <f ca="1">IF(ROW()-1&lt;=DataRows_IBE,OFFSET(InstrumenteIBE!$A$1,ROW()-2,COLUMN(),1,1),IF(ROW()-2 &lt;= DataRows,OFFSET(MeineInstrumente!$A$9,ROW()-DataRows_IBE-1,COLUMN(),1,1),""))</f>
        <v/>
      </c>
      <c r="D1105" s="16" t="str">
        <f ca="1">IF(ROW()-1&lt;=DataRows_IBE,OFFSET(InstrumenteIBE!$A$1,ROW()-2,COLUMN(),1,1),IF(ROW()-2 &lt;= DataRows,OFFSET(MeineInstrumente!$A$9,ROW()-DataRows_IBE-1,COLUMN(),1,1),""))</f>
        <v/>
      </c>
      <c r="E1105" t="str">
        <f t="shared" ca="1" si="17"/>
        <v/>
      </c>
      <c r="F1105" t="str">
        <f ca="1">IF(ROW()-1&lt;=DataRows_IBE,OFFSET(InstrumenteIBE!$A$1,ROW()-2,COLUMN()-COLUMN($F$1),1,1),IF(ROW()-2 &lt;= DataRows,OFFSET(MeineInstrumente!$A$9,ROW()-DataRows_IBE-1,COLUMN()-COLUMN($F$1),1,1),""))</f>
        <v/>
      </c>
    </row>
    <row r="1106" spans="1:6" x14ac:dyDescent="0.25">
      <c r="A1106" t="str">
        <f ca="1">IF(ROW()-1&lt;=DataRows_IBE,OFFSET(InstrumenteIBE!$A$1,ROW()-2,COLUMN(),1,1),IF(ROW()-2 &lt;= DataRows,OFFSET(MeineInstrumente!$A$9,ROW()-DataRows_IBE-1,COLUMN(),1,1),""))</f>
        <v/>
      </c>
      <c r="B1106" t="str">
        <f ca="1">IF(ROW()-1&lt;=DataRows_IBE,OFFSET(InstrumenteIBE!$A$1,ROW()-2,COLUMN(),1,1),IF(ROW()-2 &lt;= DataRows,OFFSET(MeineInstrumente!$A$9,ROW()-DataRows_IBE-1,COLUMN(),1,1),""))</f>
        <v/>
      </c>
      <c r="C1106" t="str">
        <f ca="1">IF(ROW()-1&lt;=DataRows_IBE,OFFSET(InstrumenteIBE!$A$1,ROW()-2,COLUMN(),1,1),IF(ROW()-2 &lt;= DataRows,OFFSET(MeineInstrumente!$A$9,ROW()-DataRows_IBE-1,COLUMN(),1,1),""))</f>
        <v/>
      </c>
      <c r="D1106" s="16" t="str">
        <f ca="1">IF(ROW()-1&lt;=DataRows_IBE,OFFSET(InstrumenteIBE!$A$1,ROW()-2,COLUMN(),1,1),IF(ROW()-2 &lt;= DataRows,OFFSET(MeineInstrumente!$A$9,ROW()-DataRows_IBE-1,COLUMN(),1,1),""))</f>
        <v/>
      </c>
      <c r="E1106" t="str">
        <f t="shared" ca="1" si="17"/>
        <v/>
      </c>
      <c r="F1106" t="str">
        <f ca="1">IF(ROW()-1&lt;=DataRows_IBE,OFFSET(InstrumenteIBE!$A$1,ROW()-2,COLUMN()-COLUMN($F$1),1,1),IF(ROW()-2 &lt;= DataRows,OFFSET(MeineInstrumente!$A$9,ROW()-DataRows_IBE-1,COLUMN()-COLUMN($F$1),1,1),""))</f>
        <v/>
      </c>
    </row>
    <row r="1107" spans="1:6" x14ac:dyDescent="0.25">
      <c r="A1107" t="str">
        <f ca="1">IF(ROW()-1&lt;=DataRows_IBE,OFFSET(InstrumenteIBE!$A$1,ROW()-2,COLUMN(),1,1),IF(ROW()-2 &lt;= DataRows,OFFSET(MeineInstrumente!$A$9,ROW()-DataRows_IBE-1,COLUMN(),1,1),""))</f>
        <v/>
      </c>
      <c r="B1107" t="str">
        <f ca="1">IF(ROW()-1&lt;=DataRows_IBE,OFFSET(InstrumenteIBE!$A$1,ROW()-2,COLUMN(),1,1),IF(ROW()-2 &lt;= DataRows,OFFSET(MeineInstrumente!$A$9,ROW()-DataRows_IBE-1,COLUMN(),1,1),""))</f>
        <v/>
      </c>
      <c r="C1107" t="str">
        <f ca="1">IF(ROW()-1&lt;=DataRows_IBE,OFFSET(InstrumenteIBE!$A$1,ROW()-2,COLUMN(),1,1),IF(ROW()-2 &lt;= DataRows,OFFSET(MeineInstrumente!$A$9,ROW()-DataRows_IBE-1,COLUMN(),1,1),""))</f>
        <v/>
      </c>
      <c r="D1107" s="16" t="str">
        <f ca="1">IF(ROW()-1&lt;=DataRows_IBE,OFFSET(InstrumenteIBE!$A$1,ROW()-2,COLUMN(),1,1),IF(ROW()-2 &lt;= DataRows,OFFSET(MeineInstrumente!$A$9,ROW()-DataRows_IBE-1,COLUMN(),1,1),""))</f>
        <v/>
      </c>
      <c r="E1107" t="str">
        <f t="shared" ca="1" si="17"/>
        <v/>
      </c>
      <c r="F1107" t="str">
        <f ca="1">IF(ROW()-1&lt;=DataRows_IBE,OFFSET(InstrumenteIBE!$A$1,ROW()-2,COLUMN()-COLUMN($F$1),1,1),IF(ROW()-2 &lt;= DataRows,OFFSET(MeineInstrumente!$A$9,ROW()-DataRows_IBE-1,COLUMN()-COLUMN($F$1),1,1),""))</f>
        <v/>
      </c>
    </row>
    <row r="1108" spans="1:6" x14ac:dyDescent="0.25">
      <c r="A1108" t="str">
        <f ca="1">IF(ROW()-1&lt;=DataRows_IBE,OFFSET(InstrumenteIBE!$A$1,ROW()-2,COLUMN(),1,1),IF(ROW()-2 &lt;= DataRows,OFFSET(MeineInstrumente!$A$9,ROW()-DataRows_IBE-1,COLUMN(),1,1),""))</f>
        <v/>
      </c>
      <c r="B1108" t="str">
        <f ca="1">IF(ROW()-1&lt;=DataRows_IBE,OFFSET(InstrumenteIBE!$A$1,ROW()-2,COLUMN(),1,1),IF(ROW()-2 &lt;= DataRows,OFFSET(MeineInstrumente!$A$9,ROW()-DataRows_IBE-1,COLUMN(),1,1),""))</f>
        <v/>
      </c>
      <c r="C1108" t="str">
        <f ca="1">IF(ROW()-1&lt;=DataRows_IBE,OFFSET(InstrumenteIBE!$A$1,ROW()-2,COLUMN(),1,1),IF(ROW()-2 &lt;= DataRows,OFFSET(MeineInstrumente!$A$9,ROW()-DataRows_IBE-1,COLUMN(),1,1),""))</f>
        <v/>
      </c>
      <c r="D1108" s="16" t="str">
        <f ca="1">IF(ROW()-1&lt;=DataRows_IBE,OFFSET(InstrumenteIBE!$A$1,ROW()-2,COLUMN(),1,1),IF(ROW()-2 &lt;= DataRows,OFFSET(MeineInstrumente!$A$9,ROW()-DataRows_IBE-1,COLUMN(),1,1),""))</f>
        <v/>
      </c>
      <c r="E1108" t="str">
        <f t="shared" ca="1" si="17"/>
        <v/>
      </c>
      <c r="F1108" t="str">
        <f ca="1">IF(ROW()-1&lt;=DataRows_IBE,OFFSET(InstrumenteIBE!$A$1,ROW()-2,COLUMN()-COLUMN($F$1),1,1),IF(ROW()-2 &lt;= DataRows,OFFSET(MeineInstrumente!$A$9,ROW()-DataRows_IBE-1,COLUMN()-COLUMN($F$1),1,1),""))</f>
        <v/>
      </c>
    </row>
    <row r="1109" spans="1:6" x14ac:dyDescent="0.25">
      <c r="A1109" t="str">
        <f ca="1">IF(ROW()-1&lt;=DataRows_IBE,OFFSET(InstrumenteIBE!$A$1,ROW()-2,COLUMN(),1,1),IF(ROW()-2 &lt;= DataRows,OFFSET(MeineInstrumente!$A$9,ROW()-DataRows_IBE-1,COLUMN(),1,1),""))</f>
        <v/>
      </c>
      <c r="B1109" t="str">
        <f ca="1">IF(ROW()-1&lt;=DataRows_IBE,OFFSET(InstrumenteIBE!$A$1,ROW()-2,COLUMN(),1,1),IF(ROW()-2 &lt;= DataRows,OFFSET(MeineInstrumente!$A$9,ROW()-DataRows_IBE-1,COLUMN(),1,1),""))</f>
        <v/>
      </c>
      <c r="C1109" t="str">
        <f ca="1">IF(ROW()-1&lt;=DataRows_IBE,OFFSET(InstrumenteIBE!$A$1,ROW()-2,COLUMN(),1,1),IF(ROW()-2 &lt;= DataRows,OFFSET(MeineInstrumente!$A$9,ROW()-DataRows_IBE-1,COLUMN(),1,1),""))</f>
        <v/>
      </c>
      <c r="D1109" s="16" t="str">
        <f ca="1">IF(ROW()-1&lt;=DataRows_IBE,OFFSET(InstrumenteIBE!$A$1,ROW()-2,COLUMN(),1,1),IF(ROW()-2 &lt;= DataRows,OFFSET(MeineInstrumente!$A$9,ROW()-DataRows_IBE-1,COLUMN(),1,1),""))</f>
        <v/>
      </c>
      <c r="E1109" t="str">
        <f t="shared" ca="1" si="17"/>
        <v/>
      </c>
      <c r="F1109" t="str">
        <f ca="1">IF(ROW()-1&lt;=DataRows_IBE,OFFSET(InstrumenteIBE!$A$1,ROW()-2,COLUMN()-COLUMN($F$1),1,1),IF(ROW()-2 &lt;= DataRows,OFFSET(MeineInstrumente!$A$9,ROW()-DataRows_IBE-1,COLUMN()-COLUMN($F$1),1,1),""))</f>
        <v/>
      </c>
    </row>
    <row r="1110" spans="1:6" x14ac:dyDescent="0.25">
      <c r="A1110" t="str">
        <f ca="1">IF(ROW()-1&lt;=DataRows_IBE,OFFSET(InstrumenteIBE!$A$1,ROW()-2,COLUMN(),1,1),IF(ROW()-2 &lt;= DataRows,OFFSET(MeineInstrumente!$A$9,ROW()-DataRows_IBE-1,COLUMN(),1,1),""))</f>
        <v/>
      </c>
      <c r="B1110" t="str">
        <f ca="1">IF(ROW()-1&lt;=DataRows_IBE,OFFSET(InstrumenteIBE!$A$1,ROW()-2,COLUMN(),1,1),IF(ROW()-2 &lt;= DataRows,OFFSET(MeineInstrumente!$A$9,ROW()-DataRows_IBE-1,COLUMN(),1,1),""))</f>
        <v/>
      </c>
      <c r="C1110" t="str">
        <f ca="1">IF(ROW()-1&lt;=DataRows_IBE,OFFSET(InstrumenteIBE!$A$1,ROW()-2,COLUMN(),1,1),IF(ROW()-2 &lt;= DataRows,OFFSET(MeineInstrumente!$A$9,ROW()-DataRows_IBE-1,COLUMN(),1,1),""))</f>
        <v/>
      </c>
      <c r="D1110" s="16" t="str">
        <f ca="1">IF(ROW()-1&lt;=DataRows_IBE,OFFSET(InstrumenteIBE!$A$1,ROW()-2,COLUMN(),1,1),IF(ROW()-2 &lt;= DataRows,OFFSET(MeineInstrumente!$A$9,ROW()-DataRows_IBE-1,COLUMN(),1,1),""))</f>
        <v/>
      </c>
      <c r="E1110" t="str">
        <f t="shared" ca="1" si="17"/>
        <v/>
      </c>
      <c r="F1110" t="str">
        <f ca="1">IF(ROW()-1&lt;=DataRows_IBE,OFFSET(InstrumenteIBE!$A$1,ROW()-2,COLUMN()-COLUMN($F$1),1,1),IF(ROW()-2 &lt;= DataRows,OFFSET(MeineInstrumente!$A$9,ROW()-DataRows_IBE-1,COLUMN()-COLUMN($F$1),1,1),""))</f>
        <v/>
      </c>
    </row>
    <row r="1111" spans="1:6" x14ac:dyDescent="0.25">
      <c r="A1111" t="str">
        <f ca="1">IF(ROW()-1&lt;=DataRows_IBE,OFFSET(InstrumenteIBE!$A$1,ROW()-2,COLUMN(),1,1),IF(ROW()-2 &lt;= DataRows,OFFSET(MeineInstrumente!$A$9,ROW()-DataRows_IBE-1,COLUMN(),1,1),""))</f>
        <v/>
      </c>
      <c r="B1111" t="str">
        <f ca="1">IF(ROW()-1&lt;=DataRows_IBE,OFFSET(InstrumenteIBE!$A$1,ROW()-2,COLUMN(),1,1),IF(ROW()-2 &lt;= DataRows,OFFSET(MeineInstrumente!$A$9,ROW()-DataRows_IBE-1,COLUMN(),1,1),""))</f>
        <v/>
      </c>
      <c r="C1111" t="str">
        <f ca="1">IF(ROW()-1&lt;=DataRows_IBE,OFFSET(InstrumenteIBE!$A$1,ROW()-2,COLUMN(),1,1),IF(ROW()-2 &lt;= DataRows,OFFSET(MeineInstrumente!$A$9,ROW()-DataRows_IBE-1,COLUMN(),1,1),""))</f>
        <v/>
      </c>
      <c r="D1111" s="16" t="str">
        <f ca="1">IF(ROW()-1&lt;=DataRows_IBE,OFFSET(InstrumenteIBE!$A$1,ROW()-2,COLUMN(),1,1),IF(ROW()-2 &lt;= DataRows,OFFSET(MeineInstrumente!$A$9,ROW()-DataRows_IBE-1,COLUMN(),1,1),""))</f>
        <v/>
      </c>
      <c r="E1111" t="str">
        <f t="shared" ca="1" si="17"/>
        <v/>
      </c>
      <c r="F1111" t="str">
        <f ca="1">IF(ROW()-1&lt;=DataRows_IBE,OFFSET(InstrumenteIBE!$A$1,ROW()-2,COLUMN()-COLUMN($F$1),1,1),IF(ROW()-2 &lt;= DataRows,OFFSET(MeineInstrumente!$A$9,ROW()-DataRows_IBE-1,COLUMN()-COLUMN($F$1),1,1),""))</f>
        <v/>
      </c>
    </row>
    <row r="1112" spans="1:6" x14ac:dyDescent="0.25">
      <c r="A1112" t="str">
        <f ca="1">IF(ROW()-1&lt;=DataRows_IBE,OFFSET(InstrumenteIBE!$A$1,ROW()-2,COLUMN(),1,1),IF(ROW()-2 &lt;= DataRows,OFFSET(MeineInstrumente!$A$9,ROW()-DataRows_IBE-1,COLUMN(),1,1),""))</f>
        <v/>
      </c>
      <c r="B1112" t="str">
        <f ca="1">IF(ROW()-1&lt;=DataRows_IBE,OFFSET(InstrumenteIBE!$A$1,ROW()-2,COLUMN(),1,1),IF(ROW()-2 &lt;= DataRows,OFFSET(MeineInstrumente!$A$9,ROW()-DataRows_IBE-1,COLUMN(),1,1),""))</f>
        <v/>
      </c>
      <c r="C1112" t="str">
        <f ca="1">IF(ROW()-1&lt;=DataRows_IBE,OFFSET(InstrumenteIBE!$A$1,ROW()-2,COLUMN(),1,1),IF(ROW()-2 &lt;= DataRows,OFFSET(MeineInstrumente!$A$9,ROW()-DataRows_IBE-1,COLUMN(),1,1),""))</f>
        <v/>
      </c>
      <c r="D1112" s="16" t="str">
        <f ca="1">IF(ROW()-1&lt;=DataRows_IBE,OFFSET(InstrumenteIBE!$A$1,ROW()-2,COLUMN(),1,1),IF(ROW()-2 &lt;= DataRows,OFFSET(MeineInstrumente!$A$9,ROW()-DataRows_IBE-1,COLUMN(),1,1),""))</f>
        <v/>
      </c>
      <c r="E1112" t="str">
        <f t="shared" ca="1" si="17"/>
        <v/>
      </c>
      <c r="F1112" t="str">
        <f ca="1">IF(ROW()-1&lt;=DataRows_IBE,OFFSET(InstrumenteIBE!$A$1,ROW()-2,COLUMN()-COLUMN($F$1),1,1),IF(ROW()-2 &lt;= DataRows,OFFSET(MeineInstrumente!$A$9,ROW()-DataRows_IBE-1,COLUMN()-COLUMN($F$1),1,1),""))</f>
        <v/>
      </c>
    </row>
    <row r="1113" spans="1:6" x14ac:dyDescent="0.25">
      <c r="A1113" t="str">
        <f ca="1">IF(ROW()-1&lt;=DataRows_IBE,OFFSET(InstrumenteIBE!$A$1,ROW()-2,COLUMN(),1,1),IF(ROW()-2 &lt;= DataRows,OFFSET(MeineInstrumente!$A$9,ROW()-DataRows_IBE-1,COLUMN(),1,1),""))</f>
        <v/>
      </c>
      <c r="B1113" t="str">
        <f ca="1">IF(ROW()-1&lt;=DataRows_IBE,OFFSET(InstrumenteIBE!$A$1,ROW()-2,COLUMN(),1,1),IF(ROW()-2 &lt;= DataRows,OFFSET(MeineInstrumente!$A$9,ROW()-DataRows_IBE-1,COLUMN(),1,1),""))</f>
        <v/>
      </c>
      <c r="C1113" t="str">
        <f ca="1">IF(ROW()-1&lt;=DataRows_IBE,OFFSET(InstrumenteIBE!$A$1,ROW()-2,COLUMN(),1,1),IF(ROW()-2 &lt;= DataRows,OFFSET(MeineInstrumente!$A$9,ROW()-DataRows_IBE-1,COLUMN(),1,1),""))</f>
        <v/>
      </c>
      <c r="D1113" s="16" t="str">
        <f ca="1">IF(ROW()-1&lt;=DataRows_IBE,OFFSET(InstrumenteIBE!$A$1,ROW()-2,COLUMN(),1,1),IF(ROW()-2 &lt;= DataRows,OFFSET(MeineInstrumente!$A$9,ROW()-DataRows_IBE-1,COLUMN(),1,1),""))</f>
        <v/>
      </c>
      <c r="E1113" t="str">
        <f t="shared" ca="1" si="17"/>
        <v/>
      </c>
      <c r="F1113" t="str">
        <f ca="1">IF(ROW()-1&lt;=DataRows_IBE,OFFSET(InstrumenteIBE!$A$1,ROW()-2,COLUMN()-COLUMN($F$1),1,1),IF(ROW()-2 &lt;= DataRows,OFFSET(MeineInstrumente!$A$9,ROW()-DataRows_IBE-1,COLUMN()-COLUMN($F$1),1,1),""))</f>
        <v/>
      </c>
    </row>
    <row r="1114" spans="1:6" x14ac:dyDescent="0.25">
      <c r="A1114" t="str">
        <f ca="1">IF(ROW()-1&lt;=DataRows_IBE,OFFSET(InstrumenteIBE!$A$1,ROW()-2,COLUMN(),1,1),IF(ROW()-2 &lt;= DataRows,OFFSET(MeineInstrumente!$A$9,ROW()-DataRows_IBE-1,COLUMN(),1,1),""))</f>
        <v/>
      </c>
      <c r="B1114" t="str">
        <f ca="1">IF(ROW()-1&lt;=DataRows_IBE,OFFSET(InstrumenteIBE!$A$1,ROW()-2,COLUMN(),1,1),IF(ROW()-2 &lt;= DataRows,OFFSET(MeineInstrumente!$A$9,ROW()-DataRows_IBE-1,COLUMN(),1,1),""))</f>
        <v/>
      </c>
      <c r="C1114" t="str">
        <f ca="1">IF(ROW()-1&lt;=DataRows_IBE,OFFSET(InstrumenteIBE!$A$1,ROW()-2,COLUMN(),1,1),IF(ROW()-2 &lt;= DataRows,OFFSET(MeineInstrumente!$A$9,ROW()-DataRows_IBE-1,COLUMN(),1,1),""))</f>
        <v/>
      </c>
      <c r="D1114" s="16" t="str">
        <f ca="1">IF(ROW()-1&lt;=DataRows_IBE,OFFSET(InstrumenteIBE!$A$1,ROW()-2,COLUMN(),1,1),IF(ROW()-2 &lt;= DataRows,OFFSET(MeineInstrumente!$A$9,ROW()-DataRows_IBE-1,COLUMN(),1,1),""))</f>
        <v/>
      </c>
      <c r="E1114" t="str">
        <f t="shared" ca="1" si="17"/>
        <v/>
      </c>
      <c r="F1114" t="str">
        <f ca="1">IF(ROW()-1&lt;=DataRows_IBE,OFFSET(InstrumenteIBE!$A$1,ROW()-2,COLUMN()-COLUMN($F$1),1,1),IF(ROW()-2 &lt;= DataRows,OFFSET(MeineInstrumente!$A$9,ROW()-DataRows_IBE-1,COLUMN()-COLUMN($F$1),1,1),""))</f>
        <v/>
      </c>
    </row>
    <row r="1115" spans="1:6" x14ac:dyDescent="0.25">
      <c r="A1115" t="str">
        <f ca="1">IF(ROW()-1&lt;=DataRows_IBE,OFFSET(InstrumenteIBE!$A$1,ROW()-2,COLUMN(),1,1),IF(ROW()-2 &lt;= DataRows,OFFSET(MeineInstrumente!$A$9,ROW()-DataRows_IBE-1,COLUMN(),1,1),""))</f>
        <v/>
      </c>
      <c r="B1115" t="str">
        <f ca="1">IF(ROW()-1&lt;=DataRows_IBE,OFFSET(InstrumenteIBE!$A$1,ROW()-2,COLUMN(),1,1),IF(ROW()-2 &lt;= DataRows,OFFSET(MeineInstrumente!$A$9,ROW()-DataRows_IBE-1,COLUMN(),1,1),""))</f>
        <v/>
      </c>
      <c r="C1115" t="str">
        <f ca="1">IF(ROW()-1&lt;=DataRows_IBE,OFFSET(InstrumenteIBE!$A$1,ROW()-2,COLUMN(),1,1),IF(ROW()-2 &lt;= DataRows,OFFSET(MeineInstrumente!$A$9,ROW()-DataRows_IBE-1,COLUMN(),1,1),""))</f>
        <v/>
      </c>
      <c r="D1115" s="16" t="str">
        <f ca="1">IF(ROW()-1&lt;=DataRows_IBE,OFFSET(InstrumenteIBE!$A$1,ROW()-2,COLUMN(),1,1),IF(ROW()-2 &lt;= DataRows,OFFSET(MeineInstrumente!$A$9,ROW()-DataRows_IBE-1,COLUMN(),1,1),""))</f>
        <v/>
      </c>
      <c r="E1115" t="str">
        <f t="shared" ca="1" si="17"/>
        <v/>
      </c>
      <c r="F1115" t="str">
        <f ca="1">IF(ROW()-1&lt;=DataRows_IBE,OFFSET(InstrumenteIBE!$A$1,ROW()-2,COLUMN()-COLUMN($F$1),1,1),IF(ROW()-2 &lt;= DataRows,OFFSET(MeineInstrumente!$A$9,ROW()-DataRows_IBE-1,COLUMN()-COLUMN($F$1),1,1),""))</f>
        <v/>
      </c>
    </row>
    <row r="1116" spans="1:6" x14ac:dyDescent="0.25">
      <c r="A1116" t="str">
        <f ca="1">IF(ROW()-1&lt;=DataRows_IBE,OFFSET(InstrumenteIBE!$A$1,ROW()-2,COLUMN(),1,1),IF(ROW()-2 &lt;= DataRows,OFFSET(MeineInstrumente!$A$9,ROW()-DataRows_IBE-1,COLUMN(),1,1),""))</f>
        <v/>
      </c>
      <c r="B1116" t="str">
        <f ca="1">IF(ROW()-1&lt;=DataRows_IBE,OFFSET(InstrumenteIBE!$A$1,ROW()-2,COLUMN(),1,1),IF(ROW()-2 &lt;= DataRows,OFFSET(MeineInstrumente!$A$9,ROW()-DataRows_IBE-1,COLUMN(),1,1),""))</f>
        <v/>
      </c>
      <c r="C1116" t="str">
        <f ca="1">IF(ROW()-1&lt;=DataRows_IBE,OFFSET(InstrumenteIBE!$A$1,ROW()-2,COLUMN(),1,1),IF(ROW()-2 &lt;= DataRows,OFFSET(MeineInstrumente!$A$9,ROW()-DataRows_IBE-1,COLUMN(),1,1),""))</f>
        <v/>
      </c>
      <c r="D1116" s="16" t="str">
        <f ca="1">IF(ROW()-1&lt;=DataRows_IBE,OFFSET(InstrumenteIBE!$A$1,ROW()-2,COLUMN(),1,1),IF(ROW()-2 &lt;= DataRows,OFFSET(MeineInstrumente!$A$9,ROW()-DataRows_IBE-1,COLUMN(),1,1),""))</f>
        <v/>
      </c>
      <c r="E1116" t="str">
        <f t="shared" ca="1" si="17"/>
        <v/>
      </c>
      <c r="F1116" t="str">
        <f ca="1">IF(ROW()-1&lt;=DataRows_IBE,OFFSET(InstrumenteIBE!$A$1,ROW()-2,COLUMN()-COLUMN($F$1),1,1),IF(ROW()-2 &lt;= DataRows,OFFSET(MeineInstrumente!$A$9,ROW()-DataRows_IBE-1,COLUMN()-COLUMN($F$1),1,1),""))</f>
        <v/>
      </c>
    </row>
    <row r="1117" spans="1:6" x14ac:dyDescent="0.25">
      <c r="A1117" t="str">
        <f ca="1">IF(ROW()-1&lt;=DataRows_IBE,OFFSET(InstrumenteIBE!$A$1,ROW()-2,COLUMN(),1,1),IF(ROW()-2 &lt;= DataRows,OFFSET(MeineInstrumente!$A$9,ROW()-DataRows_IBE-1,COLUMN(),1,1),""))</f>
        <v/>
      </c>
      <c r="B1117" t="str">
        <f ca="1">IF(ROW()-1&lt;=DataRows_IBE,OFFSET(InstrumenteIBE!$A$1,ROW()-2,COLUMN(),1,1),IF(ROW()-2 &lt;= DataRows,OFFSET(MeineInstrumente!$A$9,ROW()-DataRows_IBE-1,COLUMN(),1,1),""))</f>
        <v/>
      </c>
      <c r="C1117" t="str">
        <f ca="1">IF(ROW()-1&lt;=DataRows_IBE,OFFSET(InstrumenteIBE!$A$1,ROW()-2,COLUMN(),1,1),IF(ROW()-2 &lt;= DataRows,OFFSET(MeineInstrumente!$A$9,ROW()-DataRows_IBE-1,COLUMN(),1,1),""))</f>
        <v/>
      </c>
      <c r="D1117" s="16" t="str">
        <f ca="1">IF(ROW()-1&lt;=DataRows_IBE,OFFSET(InstrumenteIBE!$A$1,ROW()-2,COLUMN(),1,1),IF(ROW()-2 &lt;= DataRows,OFFSET(MeineInstrumente!$A$9,ROW()-DataRows_IBE-1,COLUMN(),1,1),""))</f>
        <v/>
      </c>
      <c r="E1117" t="str">
        <f t="shared" ca="1" si="17"/>
        <v/>
      </c>
      <c r="F1117" t="str">
        <f ca="1">IF(ROW()-1&lt;=DataRows_IBE,OFFSET(InstrumenteIBE!$A$1,ROW()-2,COLUMN()-COLUMN($F$1),1,1),IF(ROW()-2 &lt;= DataRows,OFFSET(MeineInstrumente!$A$9,ROW()-DataRows_IBE-1,COLUMN()-COLUMN($F$1),1,1),""))</f>
        <v/>
      </c>
    </row>
    <row r="1118" spans="1:6" x14ac:dyDescent="0.25">
      <c r="A1118" t="str">
        <f ca="1">IF(ROW()-1&lt;=DataRows_IBE,OFFSET(InstrumenteIBE!$A$1,ROW()-2,COLUMN(),1,1),IF(ROW()-2 &lt;= DataRows,OFFSET(MeineInstrumente!$A$9,ROW()-DataRows_IBE-1,COLUMN(),1,1),""))</f>
        <v/>
      </c>
      <c r="B1118" t="str">
        <f ca="1">IF(ROW()-1&lt;=DataRows_IBE,OFFSET(InstrumenteIBE!$A$1,ROW()-2,COLUMN(),1,1),IF(ROW()-2 &lt;= DataRows,OFFSET(MeineInstrumente!$A$9,ROW()-DataRows_IBE-1,COLUMN(),1,1),""))</f>
        <v/>
      </c>
      <c r="C1118" t="str">
        <f ca="1">IF(ROW()-1&lt;=DataRows_IBE,OFFSET(InstrumenteIBE!$A$1,ROW()-2,COLUMN(),1,1),IF(ROW()-2 &lt;= DataRows,OFFSET(MeineInstrumente!$A$9,ROW()-DataRows_IBE-1,COLUMN(),1,1),""))</f>
        <v/>
      </c>
      <c r="D1118" s="16" t="str">
        <f ca="1">IF(ROW()-1&lt;=DataRows_IBE,OFFSET(InstrumenteIBE!$A$1,ROW()-2,COLUMN(),1,1),IF(ROW()-2 &lt;= DataRows,OFFSET(MeineInstrumente!$A$9,ROW()-DataRows_IBE-1,COLUMN(),1,1),""))</f>
        <v/>
      </c>
      <c r="E1118" t="str">
        <f t="shared" ca="1" si="17"/>
        <v/>
      </c>
      <c r="F1118" t="str">
        <f ca="1">IF(ROW()-1&lt;=DataRows_IBE,OFFSET(InstrumenteIBE!$A$1,ROW()-2,COLUMN()-COLUMN($F$1),1,1),IF(ROW()-2 &lt;= DataRows,OFFSET(MeineInstrumente!$A$9,ROW()-DataRows_IBE-1,COLUMN()-COLUMN($F$1),1,1),""))</f>
        <v/>
      </c>
    </row>
    <row r="1119" spans="1:6" x14ac:dyDescent="0.25">
      <c r="A1119" t="str">
        <f ca="1">IF(ROW()-1&lt;=DataRows_IBE,OFFSET(InstrumenteIBE!$A$1,ROW()-2,COLUMN(),1,1),IF(ROW()-2 &lt;= DataRows,OFFSET(MeineInstrumente!$A$9,ROW()-DataRows_IBE-1,COLUMN(),1,1),""))</f>
        <v/>
      </c>
      <c r="B1119" t="str">
        <f ca="1">IF(ROW()-1&lt;=DataRows_IBE,OFFSET(InstrumenteIBE!$A$1,ROW()-2,COLUMN(),1,1),IF(ROW()-2 &lt;= DataRows,OFFSET(MeineInstrumente!$A$9,ROW()-DataRows_IBE-1,COLUMN(),1,1),""))</f>
        <v/>
      </c>
      <c r="C1119" t="str">
        <f ca="1">IF(ROW()-1&lt;=DataRows_IBE,OFFSET(InstrumenteIBE!$A$1,ROW()-2,COLUMN(),1,1),IF(ROW()-2 &lt;= DataRows,OFFSET(MeineInstrumente!$A$9,ROW()-DataRows_IBE-1,COLUMN(),1,1),""))</f>
        <v/>
      </c>
      <c r="D1119" s="16" t="str">
        <f ca="1">IF(ROW()-1&lt;=DataRows_IBE,OFFSET(InstrumenteIBE!$A$1,ROW()-2,COLUMN(),1,1),IF(ROW()-2 &lt;= DataRows,OFFSET(MeineInstrumente!$A$9,ROW()-DataRows_IBE-1,COLUMN(),1,1),""))</f>
        <v/>
      </c>
      <c r="E1119" t="str">
        <f t="shared" ca="1" si="17"/>
        <v/>
      </c>
      <c r="F1119" t="str">
        <f ca="1">IF(ROW()-1&lt;=DataRows_IBE,OFFSET(InstrumenteIBE!$A$1,ROW()-2,COLUMN()-COLUMN($F$1),1,1),IF(ROW()-2 &lt;= DataRows,OFFSET(MeineInstrumente!$A$9,ROW()-DataRows_IBE-1,COLUMN()-COLUMN($F$1),1,1),""))</f>
        <v/>
      </c>
    </row>
    <row r="1120" spans="1:6" x14ac:dyDescent="0.25">
      <c r="A1120" t="str">
        <f ca="1">IF(ROW()-1&lt;=DataRows_IBE,OFFSET(InstrumenteIBE!$A$1,ROW()-2,COLUMN(),1,1),IF(ROW()-2 &lt;= DataRows,OFFSET(MeineInstrumente!$A$9,ROW()-DataRows_IBE-1,COLUMN(),1,1),""))</f>
        <v/>
      </c>
      <c r="B1120" t="str">
        <f ca="1">IF(ROW()-1&lt;=DataRows_IBE,OFFSET(InstrumenteIBE!$A$1,ROW()-2,COLUMN(),1,1),IF(ROW()-2 &lt;= DataRows,OFFSET(MeineInstrumente!$A$9,ROW()-DataRows_IBE-1,COLUMN(),1,1),""))</f>
        <v/>
      </c>
      <c r="C1120" t="str">
        <f ca="1">IF(ROW()-1&lt;=DataRows_IBE,OFFSET(InstrumenteIBE!$A$1,ROW()-2,COLUMN(),1,1),IF(ROW()-2 &lt;= DataRows,OFFSET(MeineInstrumente!$A$9,ROW()-DataRows_IBE-1,COLUMN(),1,1),""))</f>
        <v/>
      </c>
      <c r="D1120" s="16" t="str">
        <f ca="1">IF(ROW()-1&lt;=DataRows_IBE,OFFSET(InstrumenteIBE!$A$1,ROW()-2,COLUMN(),1,1),IF(ROW()-2 &lt;= DataRows,OFFSET(MeineInstrumente!$A$9,ROW()-DataRows_IBE-1,COLUMN(),1,1),""))</f>
        <v/>
      </c>
      <c r="E1120" t="str">
        <f t="shared" ca="1" si="17"/>
        <v/>
      </c>
      <c r="F1120" t="str">
        <f ca="1">IF(ROW()-1&lt;=DataRows_IBE,OFFSET(InstrumenteIBE!$A$1,ROW()-2,COLUMN()-COLUMN($F$1),1,1),IF(ROW()-2 &lt;= DataRows,OFFSET(MeineInstrumente!$A$9,ROW()-DataRows_IBE-1,COLUMN()-COLUMN($F$1),1,1),""))</f>
        <v/>
      </c>
    </row>
    <row r="1121" spans="1:6" x14ac:dyDescent="0.25">
      <c r="A1121" t="str">
        <f ca="1">IF(ROW()-1&lt;=DataRows_IBE,OFFSET(InstrumenteIBE!$A$1,ROW()-2,COLUMN(),1,1),IF(ROW()-2 &lt;= DataRows,OFFSET(MeineInstrumente!$A$9,ROW()-DataRows_IBE-1,COLUMN(),1,1),""))</f>
        <v/>
      </c>
      <c r="B1121" t="str">
        <f ca="1">IF(ROW()-1&lt;=DataRows_IBE,OFFSET(InstrumenteIBE!$A$1,ROW()-2,COLUMN(),1,1),IF(ROW()-2 &lt;= DataRows,OFFSET(MeineInstrumente!$A$9,ROW()-DataRows_IBE-1,COLUMN(),1,1),""))</f>
        <v/>
      </c>
      <c r="C1121" t="str">
        <f ca="1">IF(ROW()-1&lt;=DataRows_IBE,OFFSET(InstrumenteIBE!$A$1,ROW()-2,COLUMN(),1,1),IF(ROW()-2 &lt;= DataRows,OFFSET(MeineInstrumente!$A$9,ROW()-DataRows_IBE-1,COLUMN(),1,1),""))</f>
        <v/>
      </c>
      <c r="D1121" s="16" t="str">
        <f ca="1">IF(ROW()-1&lt;=DataRows_IBE,OFFSET(InstrumenteIBE!$A$1,ROW()-2,COLUMN(),1,1),IF(ROW()-2 &lt;= DataRows,OFFSET(MeineInstrumente!$A$9,ROW()-DataRows_IBE-1,COLUMN(),1,1),""))</f>
        <v/>
      </c>
      <c r="E1121" t="str">
        <f t="shared" ca="1" si="17"/>
        <v/>
      </c>
      <c r="F1121" t="str">
        <f ca="1">IF(ROW()-1&lt;=DataRows_IBE,OFFSET(InstrumenteIBE!$A$1,ROW()-2,COLUMN()-COLUMN($F$1),1,1),IF(ROW()-2 &lt;= DataRows,OFFSET(MeineInstrumente!$A$9,ROW()-DataRows_IBE-1,COLUMN()-COLUMN($F$1),1,1),""))</f>
        <v/>
      </c>
    </row>
    <row r="1122" spans="1:6" x14ac:dyDescent="0.25">
      <c r="A1122" t="str">
        <f ca="1">IF(ROW()-1&lt;=DataRows_IBE,OFFSET(InstrumenteIBE!$A$1,ROW()-2,COLUMN(),1,1),IF(ROW()-2 &lt;= DataRows,OFFSET(MeineInstrumente!$A$9,ROW()-DataRows_IBE-1,COLUMN(),1,1),""))</f>
        <v/>
      </c>
      <c r="B1122" t="str">
        <f ca="1">IF(ROW()-1&lt;=DataRows_IBE,OFFSET(InstrumenteIBE!$A$1,ROW()-2,COLUMN(),1,1),IF(ROW()-2 &lt;= DataRows,OFFSET(MeineInstrumente!$A$9,ROW()-DataRows_IBE-1,COLUMN(),1,1),""))</f>
        <v/>
      </c>
      <c r="C1122" t="str">
        <f ca="1">IF(ROW()-1&lt;=DataRows_IBE,OFFSET(InstrumenteIBE!$A$1,ROW()-2,COLUMN(),1,1),IF(ROW()-2 &lt;= DataRows,OFFSET(MeineInstrumente!$A$9,ROW()-DataRows_IBE-1,COLUMN(),1,1),""))</f>
        <v/>
      </c>
      <c r="D1122" s="16" t="str">
        <f ca="1">IF(ROW()-1&lt;=DataRows_IBE,OFFSET(InstrumenteIBE!$A$1,ROW()-2,COLUMN(),1,1),IF(ROW()-2 &lt;= DataRows,OFFSET(MeineInstrumente!$A$9,ROW()-DataRows_IBE-1,COLUMN(),1,1),""))</f>
        <v/>
      </c>
      <c r="E1122" t="str">
        <f t="shared" ca="1" si="17"/>
        <v/>
      </c>
      <c r="F1122" t="str">
        <f ca="1">IF(ROW()-1&lt;=DataRows_IBE,OFFSET(InstrumenteIBE!$A$1,ROW()-2,COLUMN()-COLUMN($F$1),1,1),IF(ROW()-2 &lt;= DataRows,OFFSET(MeineInstrumente!$A$9,ROW()-DataRows_IBE-1,COLUMN()-COLUMN($F$1),1,1),""))</f>
        <v/>
      </c>
    </row>
    <row r="1123" spans="1:6" x14ac:dyDescent="0.25">
      <c r="A1123" t="str">
        <f ca="1">IF(ROW()-1&lt;=DataRows_IBE,OFFSET(InstrumenteIBE!$A$1,ROW()-2,COLUMN(),1,1),IF(ROW()-2 &lt;= DataRows,OFFSET(MeineInstrumente!$A$9,ROW()-DataRows_IBE-1,COLUMN(),1,1),""))</f>
        <v/>
      </c>
      <c r="B1123" t="str">
        <f ca="1">IF(ROW()-1&lt;=DataRows_IBE,OFFSET(InstrumenteIBE!$A$1,ROW()-2,COLUMN(),1,1),IF(ROW()-2 &lt;= DataRows,OFFSET(MeineInstrumente!$A$9,ROW()-DataRows_IBE-1,COLUMN(),1,1),""))</f>
        <v/>
      </c>
      <c r="C1123" t="str">
        <f ca="1">IF(ROW()-1&lt;=DataRows_IBE,OFFSET(InstrumenteIBE!$A$1,ROW()-2,COLUMN(),1,1),IF(ROW()-2 &lt;= DataRows,OFFSET(MeineInstrumente!$A$9,ROW()-DataRows_IBE-1,COLUMN(),1,1),""))</f>
        <v/>
      </c>
      <c r="D1123" s="16" t="str">
        <f ca="1">IF(ROW()-1&lt;=DataRows_IBE,OFFSET(InstrumenteIBE!$A$1,ROW()-2,COLUMN(),1,1),IF(ROW()-2 &lt;= DataRows,OFFSET(MeineInstrumente!$A$9,ROW()-DataRows_IBE-1,COLUMN(),1,1),""))</f>
        <v/>
      </c>
      <c r="E1123" t="str">
        <f t="shared" ca="1" si="17"/>
        <v/>
      </c>
      <c r="F1123" t="str">
        <f ca="1">IF(ROW()-1&lt;=DataRows_IBE,OFFSET(InstrumenteIBE!$A$1,ROW()-2,COLUMN()-COLUMN($F$1),1,1),IF(ROW()-2 &lt;= DataRows,OFFSET(MeineInstrumente!$A$9,ROW()-DataRows_IBE-1,COLUMN()-COLUMN($F$1),1,1),""))</f>
        <v/>
      </c>
    </row>
    <row r="1124" spans="1:6" x14ac:dyDescent="0.25">
      <c r="A1124" t="str">
        <f ca="1">IF(ROW()-1&lt;=DataRows_IBE,OFFSET(InstrumenteIBE!$A$1,ROW()-2,COLUMN(),1,1),IF(ROW()-2 &lt;= DataRows,OFFSET(MeineInstrumente!$A$9,ROW()-DataRows_IBE-1,COLUMN(),1,1),""))</f>
        <v/>
      </c>
      <c r="B1124" t="str">
        <f ca="1">IF(ROW()-1&lt;=DataRows_IBE,OFFSET(InstrumenteIBE!$A$1,ROW()-2,COLUMN(),1,1),IF(ROW()-2 &lt;= DataRows,OFFSET(MeineInstrumente!$A$9,ROW()-DataRows_IBE-1,COLUMN(),1,1),""))</f>
        <v/>
      </c>
      <c r="C1124" t="str">
        <f ca="1">IF(ROW()-1&lt;=DataRows_IBE,OFFSET(InstrumenteIBE!$A$1,ROW()-2,COLUMN(),1,1),IF(ROW()-2 &lt;= DataRows,OFFSET(MeineInstrumente!$A$9,ROW()-DataRows_IBE-1,COLUMN(),1,1),""))</f>
        <v/>
      </c>
      <c r="D1124" s="16" t="str">
        <f ca="1">IF(ROW()-1&lt;=DataRows_IBE,OFFSET(InstrumenteIBE!$A$1,ROW()-2,COLUMN(),1,1),IF(ROW()-2 &lt;= DataRows,OFFSET(MeineInstrumente!$A$9,ROW()-DataRows_IBE-1,COLUMN(),1,1),""))</f>
        <v/>
      </c>
      <c r="E1124" t="str">
        <f t="shared" ca="1" si="17"/>
        <v/>
      </c>
      <c r="F1124" t="str">
        <f ca="1">IF(ROW()-1&lt;=DataRows_IBE,OFFSET(InstrumenteIBE!$A$1,ROW()-2,COLUMN()-COLUMN($F$1),1,1),IF(ROW()-2 &lt;= DataRows,OFFSET(MeineInstrumente!$A$9,ROW()-DataRows_IBE-1,COLUMN()-COLUMN($F$1),1,1),""))</f>
        <v/>
      </c>
    </row>
    <row r="1125" spans="1:6" x14ac:dyDescent="0.25">
      <c r="A1125" t="str">
        <f ca="1">IF(ROW()-1&lt;=DataRows_IBE,OFFSET(InstrumenteIBE!$A$1,ROW()-2,COLUMN(),1,1),IF(ROW()-2 &lt;= DataRows,OFFSET(MeineInstrumente!$A$9,ROW()-DataRows_IBE-1,COLUMN(),1,1),""))</f>
        <v/>
      </c>
      <c r="B1125" t="str">
        <f ca="1">IF(ROW()-1&lt;=DataRows_IBE,OFFSET(InstrumenteIBE!$A$1,ROW()-2,COLUMN(),1,1),IF(ROW()-2 &lt;= DataRows,OFFSET(MeineInstrumente!$A$9,ROW()-DataRows_IBE-1,COLUMN(),1,1),""))</f>
        <v/>
      </c>
      <c r="C1125" t="str">
        <f ca="1">IF(ROW()-1&lt;=DataRows_IBE,OFFSET(InstrumenteIBE!$A$1,ROW()-2,COLUMN(),1,1),IF(ROW()-2 &lt;= DataRows,OFFSET(MeineInstrumente!$A$9,ROW()-DataRows_IBE-1,COLUMN(),1,1),""))</f>
        <v/>
      </c>
      <c r="D1125" s="16" t="str">
        <f ca="1">IF(ROW()-1&lt;=DataRows_IBE,OFFSET(InstrumenteIBE!$A$1,ROW()-2,COLUMN(),1,1),IF(ROW()-2 &lt;= DataRows,OFFSET(MeineInstrumente!$A$9,ROW()-DataRows_IBE-1,COLUMN(),1,1),""))</f>
        <v/>
      </c>
      <c r="E1125" t="str">
        <f t="shared" ca="1" si="17"/>
        <v/>
      </c>
      <c r="F1125" t="str">
        <f ca="1">IF(ROW()-1&lt;=DataRows_IBE,OFFSET(InstrumenteIBE!$A$1,ROW()-2,COLUMN()-COLUMN($F$1),1,1),IF(ROW()-2 &lt;= DataRows,OFFSET(MeineInstrumente!$A$9,ROW()-DataRows_IBE-1,COLUMN()-COLUMN($F$1),1,1),""))</f>
        <v/>
      </c>
    </row>
    <row r="1126" spans="1:6" x14ac:dyDescent="0.25">
      <c r="A1126" t="str">
        <f ca="1">IF(ROW()-1&lt;=DataRows_IBE,OFFSET(InstrumenteIBE!$A$1,ROW()-2,COLUMN(),1,1),IF(ROW()-2 &lt;= DataRows,OFFSET(MeineInstrumente!$A$9,ROW()-DataRows_IBE-1,COLUMN(),1,1),""))</f>
        <v/>
      </c>
      <c r="B1126" t="str">
        <f ca="1">IF(ROW()-1&lt;=DataRows_IBE,OFFSET(InstrumenteIBE!$A$1,ROW()-2,COLUMN(),1,1),IF(ROW()-2 &lt;= DataRows,OFFSET(MeineInstrumente!$A$9,ROW()-DataRows_IBE-1,COLUMN(),1,1),""))</f>
        <v/>
      </c>
      <c r="C1126" t="str">
        <f ca="1">IF(ROW()-1&lt;=DataRows_IBE,OFFSET(InstrumenteIBE!$A$1,ROW()-2,COLUMN(),1,1),IF(ROW()-2 &lt;= DataRows,OFFSET(MeineInstrumente!$A$9,ROW()-DataRows_IBE-1,COLUMN(),1,1),""))</f>
        <v/>
      </c>
      <c r="D1126" s="16" t="str">
        <f ca="1">IF(ROW()-1&lt;=DataRows_IBE,OFFSET(InstrumenteIBE!$A$1,ROW()-2,COLUMN(),1,1),IF(ROW()-2 &lt;= DataRows,OFFSET(MeineInstrumente!$A$9,ROW()-DataRows_IBE-1,COLUMN(),1,1),""))</f>
        <v/>
      </c>
      <c r="E1126" t="str">
        <f t="shared" ca="1" si="17"/>
        <v/>
      </c>
      <c r="F1126" t="str">
        <f ca="1">IF(ROW()-1&lt;=DataRows_IBE,OFFSET(InstrumenteIBE!$A$1,ROW()-2,COLUMN()-COLUMN($F$1),1,1),IF(ROW()-2 &lt;= DataRows,OFFSET(MeineInstrumente!$A$9,ROW()-DataRows_IBE-1,COLUMN()-COLUMN($F$1),1,1),""))</f>
        <v/>
      </c>
    </row>
    <row r="1127" spans="1:6" x14ac:dyDescent="0.25">
      <c r="A1127" t="str">
        <f ca="1">IF(ROW()-1&lt;=DataRows_IBE,OFFSET(InstrumenteIBE!$A$1,ROW()-2,COLUMN(),1,1),IF(ROW()-2 &lt;= DataRows,OFFSET(MeineInstrumente!$A$9,ROW()-DataRows_IBE-1,COLUMN(),1,1),""))</f>
        <v/>
      </c>
      <c r="B1127" t="str">
        <f ca="1">IF(ROW()-1&lt;=DataRows_IBE,OFFSET(InstrumenteIBE!$A$1,ROW()-2,COLUMN(),1,1),IF(ROW()-2 &lt;= DataRows,OFFSET(MeineInstrumente!$A$9,ROW()-DataRows_IBE-1,COLUMN(),1,1),""))</f>
        <v/>
      </c>
      <c r="C1127" t="str">
        <f ca="1">IF(ROW()-1&lt;=DataRows_IBE,OFFSET(InstrumenteIBE!$A$1,ROW()-2,COLUMN(),1,1),IF(ROW()-2 &lt;= DataRows,OFFSET(MeineInstrumente!$A$9,ROW()-DataRows_IBE-1,COLUMN(),1,1),""))</f>
        <v/>
      </c>
      <c r="D1127" s="16" t="str">
        <f ca="1">IF(ROW()-1&lt;=DataRows_IBE,OFFSET(InstrumenteIBE!$A$1,ROW()-2,COLUMN(),1,1),IF(ROW()-2 &lt;= DataRows,OFFSET(MeineInstrumente!$A$9,ROW()-DataRows_IBE-1,COLUMN(),1,1),""))</f>
        <v/>
      </c>
      <c r="E1127" t="str">
        <f t="shared" ca="1" si="17"/>
        <v/>
      </c>
      <c r="F1127" t="str">
        <f ca="1">IF(ROW()-1&lt;=DataRows_IBE,OFFSET(InstrumenteIBE!$A$1,ROW()-2,COLUMN()-COLUMN($F$1),1,1),IF(ROW()-2 &lt;= DataRows,OFFSET(MeineInstrumente!$A$9,ROW()-DataRows_IBE-1,COLUMN()-COLUMN($F$1),1,1),""))</f>
        <v/>
      </c>
    </row>
    <row r="1128" spans="1:6" x14ac:dyDescent="0.25">
      <c r="A1128" t="str">
        <f ca="1">IF(ROW()-1&lt;=DataRows_IBE,OFFSET(InstrumenteIBE!$A$1,ROW()-2,COLUMN(),1,1),IF(ROW()-2 &lt;= DataRows,OFFSET(MeineInstrumente!$A$9,ROW()-DataRows_IBE-1,COLUMN(),1,1),""))</f>
        <v/>
      </c>
      <c r="B1128" t="str">
        <f ca="1">IF(ROW()-1&lt;=DataRows_IBE,OFFSET(InstrumenteIBE!$A$1,ROW()-2,COLUMN(),1,1),IF(ROW()-2 &lt;= DataRows,OFFSET(MeineInstrumente!$A$9,ROW()-DataRows_IBE-1,COLUMN(),1,1),""))</f>
        <v/>
      </c>
      <c r="C1128" t="str">
        <f ca="1">IF(ROW()-1&lt;=DataRows_IBE,OFFSET(InstrumenteIBE!$A$1,ROW()-2,COLUMN(),1,1),IF(ROW()-2 &lt;= DataRows,OFFSET(MeineInstrumente!$A$9,ROW()-DataRows_IBE-1,COLUMN(),1,1),""))</f>
        <v/>
      </c>
      <c r="D1128" s="16" t="str">
        <f ca="1">IF(ROW()-1&lt;=DataRows_IBE,OFFSET(InstrumenteIBE!$A$1,ROW()-2,COLUMN(),1,1),IF(ROW()-2 &lt;= DataRows,OFFSET(MeineInstrumente!$A$9,ROW()-DataRows_IBE-1,COLUMN(),1,1),""))</f>
        <v/>
      </c>
      <c r="E1128" t="str">
        <f t="shared" ca="1" si="17"/>
        <v/>
      </c>
      <c r="F1128" t="str">
        <f ca="1">IF(ROW()-1&lt;=DataRows_IBE,OFFSET(InstrumenteIBE!$A$1,ROW()-2,COLUMN()-COLUMN($F$1),1,1),IF(ROW()-2 &lt;= DataRows,OFFSET(MeineInstrumente!$A$9,ROW()-DataRows_IBE-1,COLUMN()-COLUMN($F$1),1,1),""))</f>
        <v/>
      </c>
    </row>
    <row r="1129" spans="1:6" x14ac:dyDescent="0.25">
      <c r="A1129" t="str">
        <f ca="1">IF(ROW()-1&lt;=DataRows_IBE,OFFSET(InstrumenteIBE!$A$1,ROW()-2,COLUMN(),1,1),IF(ROW()-2 &lt;= DataRows,OFFSET(MeineInstrumente!$A$9,ROW()-DataRows_IBE-1,COLUMN(),1,1),""))</f>
        <v/>
      </c>
      <c r="B1129" t="str">
        <f ca="1">IF(ROW()-1&lt;=DataRows_IBE,OFFSET(InstrumenteIBE!$A$1,ROW()-2,COLUMN(),1,1),IF(ROW()-2 &lt;= DataRows,OFFSET(MeineInstrumente!$A$9,ROW()-DataRows_IBE-1,COLUMN(),1,1),""))</f>
        <v/>
      </c>
      <c r="C1129" t="str">
        <f ca="1">IF(ROW()-1&lt;=DataRows_IBE,OFFSET(InstrumenteIBE!$A$1,ROW()-2,COLUMN(),1,1),IF(ROW()-2 &lt;= DataRows,OFFSET(MeineInstrumente!$A$9,ROW()-DataRows_IBE-1,COLUMN(),1,1),""))</f>
        <v/>
      </c>
      <c r="D1129" s="16" t="str">
        <f ca="1">IF(ROW()-1&lt;=DataRows_IBE,OFFSET(InstrumenteIBE!$A$1,ROW()-2,COLUMN(),1,1),IF(ROW()-2 &lt;= DataRows,OFFSET(MeineInstrumente!$A$9,ROW()-DataRows_IBE-1,COLUMN(),1,1),""))</f>
        <v/>
      </c>
      <c r="E1129" t="str">
        <f t="shared" ca="1" si="17"/>
        <v/>
      </c>
      <c r="F1129" t="str">
        <f ca="1">IF(ROW()-1&lt;=DataRows_IBE,OFFSET(InstrumenteIBE!$A$1,ROW()-2,COLUMN()-COLUMN($F$1),1,1),IF(ROW()-2 &lt;= DataRows,OFFSET(MeineInstrumente!$A$9,ROW()-DataRows_IBE-1,COLUMN()-COLUMN($F$1),1,1),""))</f>
        <v/>
      </c>
    </row>
    <row r="1130" spans="1:6" x14ac:dyDescent="0.25">
      <c r="A1130" t="str">
        <f ca="1">IF(ROW()-1&lt;=DataRows_IBE,OFFSET(InstrumenteIBE!$A$1,ROW()-2,COLUMN(),1,1),IF(ROW()-2 &lt;= DataRows,OFFSET(MeineInstrumente!$A$9,ROW()-DataRows_IBE-1,COLUMN(),1,1),""))</f>
        <v/>
      </c>
      <c r="B1130" t="str">
        <f ca="1">IF(ROW()-1&lt;=DataRows_IBE,OFFSET(InstrumenteIBE!$A$1,ROW()-2,COLUMN(),1,1),IF(ROW()-2 &lt;= DataRows,OFFSET(MeineInstrumente!$A$9,ROW()-DataRows_IBE-1,COLUMN(),1,1),""))</f>
        <v/>
      </c>
      <c r="C1130" t="str">
        <f ca="1">IF(ROW()-1&lt;=DataRows_IBE,OFFSET(InstrumenteIBE!$A$1,ROW()-2,COLUMN(),1,1),IF(ROW()-2 &lt;= DataRows,OFFSET(MeineInstrumente!$A$9,ROW()-DataRows_IBE-1,COLUMN(),1,1),""))</f>
        <v/>
      </c>
      <c r="D1130" s="16" t="str">
        <f ca="1">IF(ROW()-1&lt;=DataRows_IBE,OFFSET(InstrumenteIBE!$A$1,ROW()-2,COLUMN(),1,1),IF(ROW()-2 &lt;= DataRows,OFFSET(MeineInstrumente!$A$9,ROW()-DataRows_IBE-1,COLUMN(),1,1),""))</f>
        <v/>
      </c>
      <c r="E1130" t="str">
        <f t="shared" ca="1" si="17"/>
        <v/>
      </c>
      <c r="F1130" t="str">
        <f ca="1">IF(ROW()-1&lt;=DataRows_IBE,OFFSET(InstrumenteIBE!$A$1,ROW()-2,COLUMN()-COLUMN($F$1),1,1),IF(ROW()-2 &lt;= DataRows,OFFSET(MeineInstrumente!$A$9,ROW()-DataRows_IBE-1,COLUMN()-COLUMN($F$1),1,1),""))</f>
        <v/>
      </c>
    </row>
    <row r="1131" spans="1:6" x14ac:dyDescent="0.25">
      <c r="A1131" t="str">
        <f ca="1">IF(ROW()-1&lt;=DataRows_IBE,OFFSET(InstrumenteIBE!$A$1,ROW()-2,COLUMN(),1,1),IF(ROW()-2 &lt;= DataRows,OFFSET(MeineInstrumente!$A$9,ROW()-DataRows_IBE-1,COLUMN(),1,1),""))</f>
        <v/>
      </c>
      <c r="B1131" t="str">
        <f ca="1">IF(ROW()-1&lt;=DataRows_IBE,OFFSET(InstrumenteIBE!$A$1,ROW()-2,COLUMN(),1,1),IF(ROW()-2 &lt;= DataRows,OFFSET(MeineInstrumente!$A$9,ROW()-DataRows_IBE-1,COLUMN(),1,1),""))</f>
        <v/>
      </c>
      <c r="C1131" t="str">
        <f ca="1">IF(ROW()-1&lt;=DataRows_IBE,OFFSET(InstrumenteIBE!$A$1,ROW()-2,COLUMN(),1,1),IF(ROW()-2 &lt;= DataRows,OFFSET(MeineInstrumente!$A$9,ROW()-DataRows_IBE-1,COLUMN(),1,1),""))</f>
        <v/>
      </c>
      <c r="D1131" s="16" t="str">
        <f ca="1">IF(ROW()-1&lt;=DataRows_IBE,OFFSET(InstrumenteIBE!$A$1,ROW()-2,COLUMN(),1,1),IF(ROW()-2 &lt;= DataRows,OFFSET(MeineInstrumente!$A$9,ROW()-DataRows_IBE-1,COLUMN(),1,1),""))</f>
        <v/>
      </c>
      <c r="E1131" t="str">
        <f t="shared" ca="1" si="17"/>
        <v/>
      </c>
      <c r="F1131" t="str">
        <f ca="1">IF(ROW()-1&lt;=DataRows_IBE,OFFSET(InstrumenteIBE!$A$1,ROW()-2,COLUMN()-COLUMN($F$1),1,1),IF(ROW()-2 &lt;= DataRows,OFFSET(MeineInstrumente!$A$9,ROW()-DataRows_IBE-1,COLUMN()-COLUMN($F$1),1,1),""))</f>
        <v/>
      </c>
    </row>
    <row r="1132" spans="1:6" x14ac:dyDescent="0.25">
      <c r="A1132" t="str">
        <f ca="1">IF(ROW()-1&lt;=DataRows_IBE,OFFSET(InstrumenteIBE!$A$1,ROW()-2,COLUMN(),1,1),IF(ROW()-2 &lt;= DataRows,OFFSET(MeineInstrumente!$A$9,ROW()-DataRows_IBE-1,COLUMN(),1,1),""))</f>
        <v/>
      </c>
      <c r="B1132" t="str">
        <f ca="1">IF(ROW()-1&lt;=DataRows_IBE,OFFSET(InstrumenteIBE!$A$1,ROW()-2,COLUMN(),1,1),IF(ROW()-2 &lt;= DataRows,OFFSET(MeineInstrumente!$A$9,ROW()-DataRows_IBE-1,COLUMN(),1,1),""))</f>
        <v/>
      </c>
      <c r="C1132" t="str">
        <f ca="1">IF(ROW()-1&lt;=DataRows_IBE,OFFSET(InstrumenteIBE!$A$1,ROW()-2,COLUMN(),1,1),IF(ROW()-2 &lt;= DataRows,OFFSET(MeineInstrumente!$A$9,ROW()-DataRows_IBE-1,COLUMN(),1,1),""))</f>
        <v/>
      </c>
      <c r="D1132" s="16" t="str">
        <f ca="1">IF(ROW()-1&lt;=DataRows_IBE,OFFSET(InstrumenteIBE!$A$1,ROW()-2,COLUMN(),1,1),IF(ROW()-2 &lt;= DataRows,OFFSET(MeineInstrumente!$A$9,ROW()-DataRows_IBE-1,COLUMN(),1,1),""))</f>
        <v/>
      </c>
      <c r="E1132" t="str">
        <f t="shared" ca="1" si="17"/>
        <v/>
      </c>
      <c r="F1132" t="str">
        <f ca="1">IF(ROW()-1&lt;=DataRows_IBE,OFFSET(InstrumenteIBE!$A$1,ROW()-2,COLUMN()-COLUMN($F$1),1,1),IF(ROW()-2 &lt;= DataRows,OFFSET(MeineInstrumente!$A$9,ROW()-DataRows_IBE-1,COLUMN()-COLUMN($F$1),1,1),""))</f>
        <v/>
      </c>
    </row>
    <row r="1133" spans="1:6" x14ac:dyDescent="0.25">
      <c r="A1133" t="str">
        <f ca="1">IF(ROW()-1&lt;=DataRows_IBE,OFFSET(InstrumenteIBE!$A$1,ROW()-2,COLUMN(),1,1),IF(ROW()-2 &lt;= DataRows,OFFSET(MeineInstrumente!$A$9,ROW()-DataRows_IBE-1,COLUMN(),1,1),""))</f>
        <v/>
      </c>
      <c r="B1133" t="str">
        <f ca="1">IF(ROW()-1&lt;=DataRows_IBE,OFFSET(InstrumenteIBE!$A$1,ROW()-2,COLUMN(),1,1),IF(ROW()-2 &lt;= DataRows,OFFSET(MeineInstrumente!$A$9,ROW()-DataRows_IBE-1,COLUMN(),1,1),""))</f>
        <v/>
      </c>
      <c r="C1133" t="str">
        <f ca="1">IF(ROW()-1&lt;=DataRows_IBE,OFFSET(InstrumenteIBE!$A$1,ROW()-2,COLUMN(),1,1),IF(ROW()-2 &lt;= DataRows,OFFSET(MeineInstrumente!$A$9,ROW()-DataRows_IBE-1,COLUMN(),1,1),""))</f>
        <v/>
      </c>
      <c r="D1133" s="16" t="str">
        <f ca="1">IF(ROW()-1&lt;=DataRows_IBE,OFFSET(InstrumenteIBE!$A$1,ROW()-2,COLUMN(),1,1),IF(ROW()-2 &lt;= DataRows,OFFSET(MeineInstrumente!$A$9,ROW()-DataRows_IBE-1,COLUMN(),1,1),""))</f>
        <v/>
      </c>
      <c r="E1133" t="str">
        <f t="shared" ca="1" si="17"/>
        <v/>
      </c>
      <c r="F1133" t="str">
        <f ca="1">IF(ROW()-1&lt;=DataRows_IBE,OFFSET(InstrumenteIBE!$A$1,ROW()-2,COLUMN()-COLUMN($F$1),1,1),IF(ROW()-2 &lt;= DataRows,OFFSET(MeineInstrumente!$A$9,ROW()-DataRows_IBE-1,COLUMN()-COLUMN($F$1),1,1),""))</f>
        <v/>
      </c>
    </row>
    <row r="1134" spans="1:6" x14ac:dyDescent="0.25">
      <c r="A1134" t="str">
        <f ca="1">IF(ROW()-1&lt;=DataRows_IBE,OFFSET(InstrumenteIBE!$A$1,ROW()-2,COLUMN(),1,1),IF(ROW()-2 &lt;= DataRows,OFFSET(MeineInstrumente!$A$9,ROW()-DataRows_IBE-1,COLUMN(),1,1),""))</f>
        <v/>
      </c>
      <c r="B1134" t="str">
        <f ca="1">IF(ROW()-1&lt;=DataRows_IBE,OFFSET(InstrumenteIBE!$A$1,ROW()-2,COLUMN(),1,1),IF(ROW()-2 &lt;= DataRows,OFFSET(MeineInstrumente!$A$9,ROW()-DataRows_IBE-1,COLUMN(),1,1),""))</f>
        <v/>
      </c>
      <c r="C1134" t="str">
        <f ca="1">IF(ROW()-1&lt;=DataRows_IBE,OFFSET(InstrumenteIBE!$A$1,ROW()-2,COLUMN(),1,1),IF(ROW()-2 &lt;= DataRows,OFFSET(MeineInstrumente!$A$9,ROW()-DataRows_IBE-1,COLUMN(),1,1),""))</f>
        <v/>
      </c>
      <c r="D1134" s="16" t="str">
        <f ca="1">IF(ROW()-1&lt;=DataRows_IBE,OFFSET(InstrumenteIBE!$A$1,ROW()-2,COLUMN(),1,1),IF(ROW()-2 &lt;= DataRows,OFFSET(MeineInstrumente!$A$9,ROW()-DataRows_IBE-1,COLUMN(),1,1),""))</f>
        <v/>
      </c>
      <c r="E1134" t="str">
        <f t="shared" ca="1" si="17"/>
        <v/>
      </c>
      <c r="F1134" t="str">
        <f ca="1">IF(ROW()-1&lt;=DataRows_IBE,OFFSET(InstrumenteIBE!$A$1,ROW()-2,COLUMN()-COLUMN($F$1),1,1),IF(ROW()-2 &lt;= DataRows,OFFSET(MeineInstrumente!$A$9,ROW()-DataRows_IBE-1,COLUMN()-COLUMN($F$1),1,1),""))</f>
        <v/>
      </c>
    </row>
    <row r="1135" spans="1:6" x14ac:dyDescent="0.25">
      <c r="A1135" t="str">
        <f ca="1">IF(ROW()-1&lt;=DataRows_IBE,OFFSET(InstrumenteIBE!$A$1,ROW()-2,COLUMN(),1,1),IF(ROW()-2 &lt;= DataRows,OFFSET(MeineInstrumente!$A$9,ROW()-DataRows_IBE-1,COLUMN(),1,1),""))</f>
        <v/>
      </c>
      <c r="B1135" t="str">
        <f ca="1">IF(ROW()-1&lt;=DataRows_IBE,OFFSET(InstrumenteIBE!$A$1,ROW()-2,COLUMN(),1,1),IF(ROW()-2 &lt;= DataRows,OFFSET(MeineInstrumente!$A$9,ROW()-DataRows_IBE-1,COLUMN(),1,1),""))</f>
        <v/>
      </c>
      <c r="C1135" t="str">
        <f ca="1">IF(ROW()-1&lt;=DataRows_IBE,OFFSET(InstrumenteIBE!$A$1,ROW()-2,COLUMN(),1,1),IF(ROW()-2 &lt;= DataRows,OFFSET(MeineInstrumente!$A$9,ROW()-DataRows_IBE-1,COLUMN(),1,1),""))</f>
        <v/>
      </c>
      <c r="D1135" s="16" t="str">
        <f ca="1">IF(ROW()-1&lt;=DataRows_IBE,OFFSET(InstrumenteIBE!$A$1,ROW()-2,COLUMN(),1,1),IF(ROW()-2 &lt;= DataRows,OFFSET(MeineInstrumente!$A$9,ROW()-DataRows_IBE-1,COLUMN(),1,1),""))</f>
        <v/>
      </c>
      <c r="E1135" t="str">
        <f t="shared" ca="1" si="17"/>
        <v/>
      </c>
      <c r="F1135" t="str">
        <f ca="1">IF(ROW()-1&lt;=DataRows_IBE,OFFSET(InstrumenteIBE!$A$1,ROW()-2,COLUMN()-COLUMN($F$1),1,1),IF(ROW()-2 &lt;= DataRows,OFFSET(MeineInstrumente!$A$9,ROW()-DataRows_IBE-1,COLUMN()-COLUMN($F$1),1,1),""))</f>
        <v/>
      </c>
    </row>
    <row r="1136" spans="1:6" x14ac:dyDescent="0.25">
      <c r="A1136" t="str">
        <f ca="1">IF(ROW()-1&lt;=DataRows_IBE,OFFSET(InstrumenteIBE!$A$1,ROW()-2,COLUMN(),1,1),IF(ROW()-2 &lt;= DataRows,OFFSET(MeineInstrumente!$A$9,ROW()-DataRows_IBE-1,COLUMN(),1,1),""))</f>
        <v/>
      </c>
      <c r="B1136" t="str">
        <f ca="1">IF(ROW()-1&lt;=DataRows_IBE,OFFSET(InstrumenteIBE!$A$1,ROW()-2,COLUMN(),1,1),IF(ROW()-2 &lt;= DataRows,OFFSET(MeineInstrumente!$A$9,ROW()-DataRows_IBE-1,COLUMN(),1,1),""))</f>
        <v/>
      </c>
      <c r="C1136" t="str">
        <f ca="1">IF(ROW()-1&lt;=DataRows_IBE,OFFSET(InstrumenteIBE!$A$1,ROW()-2,COLUMN(),1,1),IF(ROW()-2 &lt;= DataRows,OFFSET(MeineInstrumente!$A$9,ROW()-DataRows_IBE-1,COLUMN(),1,1),""))</f>
        <v/>
      </c>
      <c r="D1136" s="16" t="str">
        <f ca="1">IF(ROW()-1&lt;=DataRows_IBE,OFFSET(InstrumenteIBE!$A$1,ROW()-2,COLUMN(),1,1),IF(ROW()-2 &lt;= DataRows,OFFSET(MeineInstrumente!$A$9,ROW()-DataRows_IBE-1,COLUMN(),1,1),""))</f>
        <v/>
      </c>
      <c r="E1136" t="str">
        <f t="shared" ca="1" si="17"/>
        <v/>
      </c>
      <c r="F1136" t="str">
        <f ca="1">IF(ROW()-1&lt;=DataRows_IBE,OFFSET(InstrumenteIBE!$A$1,ROW()-2,COLUMN()-COLUMN($F$1),1,1),IF(ROW()-2 &lt;= DataRows,OFFSET(MeineInstrumente!$A$9,ROW()-DataRows_IBE-1,COLUMN()-COLUMN($F$1),1,1),""))</f>
        <v/>
      </c>
    </row>
    <row r="1137" spans="1:6" x14ac:dyDescent="0.25">
      <c r="A1137" t="str">
        <f ca="1">IF(ROW()-1&lt;=DataRows_IBE,OFFSET(InstrumenteIBE!$A$1,ROW()-2,COLUMN(),1,1),IF(ROW()-2 &lt;= DataRows,OFFSET(MeineInstrumente!$A$9,ROW()-DataRows_IBE-1,COLUMN(),1,1),""))</f>
        <v/>
      </c>
      <c r="B1137" t="str">
        <f ca="1">IF(ROW()-1&lt;=DataRows_IBE,OFFSET(InstrumenteIBE!$A$1,ROW()-2,COLUMN(),1,1),IF(ROW()-2 &lt;= DataRows,OFFSET(MeineInstrumente!$A$9,ROW()-DataRows_IBE-1,COLUMN(),1,1),""))</f>
        <v/>
      </c>
      <c r="C1137" t="str">
        <f ca="1">IF(ROW()-1&lt;=DataRows_IBE,OFFSET(InstrumenteIBE!$A$1,ROW()-2,COLUMN(),1,1),IF(ROW()-2 &lt;= DataRows,OFFSET(MeineInstrumente!$A$9,ROW()-DataRows_IBE-1,COLUMN(),1,1),""))</f>
        <v/>
      </c>
      <c r="D1137" s="16" t="str">
        <f ca="1">IF(ROW()-1&lt;=DataRows_IBE,OFFSET(InstrumenteIBE!$A$1,ROW()-2,COLUMN(),1,1),IF(ROW()-2 &lt;= DataRows,OFFSET(MeineInstrumente!$A$9,ROW()-DataRows_IBE-1,COLUMN(),1,1),""))</f>
        <v/>
      </c>
      <c r="E1137" t="str">
        <f t="shared" ca="1" si="17"/>
        <v/>
      </c>
      <c r="F1137" t="str">
        <f ca="1">IF(ROW()-1&lt;=DataRows_IBE,OFFSET(InstrumenteIBE!$A$1,ROW()-2,COLUMN()-COLUMN($F$1),1,1),IF(ROW()-2 &lt;= DataRows,OFFSET(MeineInstrumente!$A$9,ROW()-DataRows_IBE-1,COLUMN()-COLUMN($F$1),1,1),""))</f>
        <v/>
      </c>
    </row>
    <row r="1138" spans="1:6" x14ac:dyDescent="0.25">
      <c r="A1138" t="str">
        <f ca="1">IF(ROW()-1&lt;=DataRows_IBE,OFFSET(InstrumenteIBE!$A$1,ROW()-2,COLUMN(),1,1),IF(ROW()-2 &lt;= DataRows,OFFSET(MeineInstrumente!$A$9,ROW()-DataRows_IBE-1,COLUMN(),1,1),""))</f>
        <v/>
      </c>
      <c r="B1138" t="str">
        <f ca="1">IF(ROW()-1&lt;=DataRows_IBE,OFFSET(InstrumenteIBE!$A$1,ROW()-2,COLUMN(),1,1),IF(ROW()-2 &lt;= DataRows,OFFSET(MeineInstrumente!$A$9,ROW()-DataRows_IBE-1,COLUMN(),1,1),""))</f>
        <v/>
      </c>
      <c r="C1138" t="str">
        <f ca="1">IF(ROW()-1&lt;=DataRows_IBE,OFFSET(InstrumenteIBE!$A$1,ROW()-2,COLUMN(),1,1),IF(ROW()-2 &lt;= DataRows,OFFSET(MeineInstrumente!$A$9,ROW()-DataRows_IBE-1,COLUMN(),1,1),""))</f>
        <v/>
      </c>
      <c r="D1138" s="16" t="str">
        <f ca="1">IF(ROW()-1&lt;=DataRows_IBE,OFFSET(InstrumenteIBE!$A$1,ROW()-2,COLUMN(),1,1),IF(ROW()-2 &lt;= DataRows,OFFSET(MeineInstrumente!$A$9,ROW()-DataRows_IBE-1,COLUMN(),1,1),""))</f>
        <v/>
      </c>
      <c r="E1138" t="str">
        <f t="shared" ca="1" si="17"/>
        <v/>
      </c>
      <c r="F1138" t="str">
        <f ca="1">IF(ROW()-1&lt;=DataRows_IBE,OFFSET(InstrumenteIBE!$A$1,ROW()-2,COLUMN()-COLUMN($F$1),1,1),IF(ROW()-2 &lt;= DataRows,OFFSET(MeineInstrumente!$A$9,ROW()-DataRows_IBE-1,COLUMN()-COLUMN($F$1),1,1),""))</f>
        <v/>
      </c>
    </row>
    <row r="1139" spans="1:6" x14ac:dyDescent="0.25">
      <c r="A1139" t="str">
        <f ca="1">IF(ROW()-1&lt;=DataRows_IBE,OFFSET(InstrumenteIBE!$A$1,ROW()-2,COLUMN(),1,1),IF(ROW()-2 &lt;= DataRows,OFFSET(MeineInstrumente!$A$9,ROW()-DataRows_IBE-1,COLUMN(),1,1),""))</f>
        <v/>
      </c>
      <c r="B1139" t="str">
        <f ca="1">IF(ROW()-1&lt;=DataRows_IBE,OFFSET(InstrumenteIBE!$A$1,ROW()-2,COLUMN(),1,1),IF(ROW()-2 &lt;= DataRows,OFFSET(MeineInstrumente!$A$9,ROW()-DataRows_IBE-1,COLUMN(),1,1),""))</f>
        <v/>
      </c>
      <c r="C1139" t="str">
        <f ca="1">IF(ROW()-1&lt;=DataRows_IBE,OFFSET(InstrumenteIBE!$A$1,ROW()-2,COLUMN(),1,1),IF(ROW()-2 &lt;= DataRows,OFFSET(MeineInstrumente!$A$9,ROW()-DataRows_IBE-1,COLUMN(),1,1),""))</f>
        <v/>
      </c>
      <c r="D1139" s="16" t="str">
        <f ca="1">IF(ROW()-1&lt;=DataRows_IBE,OFFSET(InstrumenteIBE!$A$1,ROW()-2,COLUMN(),1,1),IF(ROW()-2 &lt;= DataRows,OFFSET(MeineInstrumente!$A$9,ROW()-DataRows_IBE-1,COLUMN(),1,1),""))</f>
        <v/>
      </c>
      <c r="E1139" t="str">
        <f t="shared" ca="1" si="17"/>
        <v/>
      </c>
      <c r="F1139" t="str">
        <f ca="1">IF(ROW()-1&lt;=DataRows_IBE,OFFSET(InstrumenteIBE!$A$1,ROW()-2,COLUMN()-COLUMN($F$1),1,1),IF(ROW()-2 &lt;= DataRows,OFFSET(MeineInstrumente!$A$9,ROW()-DataRows_IBE-1,COLUMN()-COLUMN($F$1),1,1),""))</f>
        <v/>
      </c>
    </row>
    <row r="1140" spans="1:6" x14ac:dyDescent="0.25">
      <c r="A1140" t="str">
        <f ca="1">IF(ROW()-1&lt;=DataRows_IBE,OFFSET(InstrumenteIBE!$A$1,ROW()-2,COLUMN(),1,1),IF(ROW()-2 &lt;= DataRows,OFFSET(MeineInstrumente!$A$9,ROW()-DataRows_IBE-1,COLUMN(),1,1),""))</f>
        <v/>
      </c>
      <c r="B1140" t="str">
        <f ca="1">IF(ROW()-1&lt;=DataRows_IBE,OFFSET(InstrumenteIBE!$A$1,ROW()-2,COLUMN(),1,1),IF(ROW()-2 &lt;= DataRows,OFFSET(MeineInstrumente!$A$9,ROW()-DataRows_IBE-1,COLUMN(),1,1),""))</f>
        <v/>
      </c>
      <c r="C1140" t="str">
        <f ca="1">IF(ROW()-1&lt;=DataRows_IBE,OFFSET(InstrumenteIBE!$A$1,ROW()-2,COLUMN(),1,1),IF(ROW()-2 &lt;= DataRows,OFFSET(MeineInstrumente!$A$9,ROW()-DataRows_IBE-1,COLUMN(),1,1),""))</f>
        <v/>
      </c>
      <c r="D1140" s="16" t="str">
        <f ca="1">IF(ROW()-1&lt;=DataRows_IBE,OFFSET(InstrumenteIBE!$A$1,ROW()-2,COLUMN(),1,1),IF(ROW()-2 &lt;= DataRows,OFFSET(MeineInstrumente!$A$9,ROW()-DataRows_IBE-1,COLUMN(),1,1),""))</f>
        <v/>
      </c>
      <c r="E1140" t="str">
        <f t="shared" ca="1" si="17"/>
        <v/>
      </c>
      <c r="F1140" t="str">
        <f ca="1">IF(ROW()-1&lt;=DataRows_IBE,OFFSET(InstrumenteIBE!$A$1,ROW()-2,COLUMN()-COLUMN($F$1),1,1),IF(ROW()-2 &lt;= DataRows,OFFSET(MeineInstrumente!$A$9,ROW()-DataRows_IBE-1,COLUMN()-COLUMN($F$1),1,1),""))</f>
        <v/>
      </c>
    </row>
    <row r="1141" spans="1:6" x14ac:dyDescent="0.25">
      <c r="A1141" t="str">
        <f ca="1">IF(ROW()-1&lt;=DataRows_IBE,OFFSET(InstrumenteIBE!$A$1,ROW()-2,COLUMN(),1,1),IF(ROW()-2 &lt;= DataRows,OFFSET(MeineInstrumente!$A$9,ROW()-DataRows_IBE-1,COLUMN(),1,1),""))</f>
        <v/>
      </c>
      <c r="B1141" t="str">
        <f ca="1">IF(ROW()-1&lt;=DataRows_IBE,OFFSET(InstrumenteIBE!$A$1,ROW()-2,COLUMN(),1,1),IF(ROW()-2 &lt;= DataRows,OFFSET(MeineInstrumente!$A$9,ROW()-DataRows_IBE-1,COLUMN(),1,1),""))</f>
        <v/>
      </c>
      <c r="C1141" t="str">
        <f ca="1">IF(ROW()-1&lt;=DataRows_IBE,OFFSET(InstrumenteIBE!$A$1,ROW()-2,COLUMN(),1,1),IF(ROW()-2 &lt;= DataRows,OFFSET(MeineInstrumente!$A$9,ROW()-DataRows_IBE-1,COLUMN(),1,1),""))</f>
        <v/>
      </c>
      <c r="D1141" s="16" t="str">
        <f ca="1">IF(ROW()-1&lt;=DataRows_IBE,OFFSET(InstrumenteIBE!$A$1,ROW()-2,COLUMN(),1,1),IF(ROW()-2 &lt;= DataRows,OFFSET(MeineInstrumente!$A$9,ROW()-DataRows_IBE-1,COLUMN(),1,1),""))</f>
        <v/>
      </c>
      <c r="E1141" t="str">
        <f t="shared" ca="1" si="17"/>
        <v/>
      </c>
      <c r="F1141" t="str">
        <f ca="1">IF(ROW()-1&lt;=DataRows_IBE,OFFSET(InstrumenteIBE!$A$1,ROW()-2,COLUMN()-COLUMN($F$1),1,1),IF(ROW()-2 &lt;= DataRows,OFFSET(MeineInstrumente!$A$9,ROW()-DataRows_IBE-1,COLUMN()-COLUMN($F$1),1,1),""))</f>
        <v/>
      </c>
    </row>
    <row r="1142" spans="1:6" x14ac:dyDescent="0.25">
      <c r="A1142" t="str">
        <f ca="1">IF(ROW()-1&lt;=DataRows_IBE,OFFSET(InstrumenteIBE!$A$1,ROW()-2,COLUMN(),1,1),IF(ROW()-2 &lt;= DataRows,OFFSET(MeineInstrumente!$A$9,ROW()-DataRows_IBE-1,COLUMN(),1,1),""))</f>
        <v/>
      </c>
      <c r="B1142" t="str">
        <f ca="1">IF(ROW()-1&lt;=DataRows_IBE,OFFSET(InstrumenteIBE!$A$1,ROW()-2,COLUMN(),1,1),IF(ROW()-2 &lt;= DataRows,OFFSET(MeineInstrumente!$A$9,ROW()-DataRows_IBE-1,COLUMN(),1,1),""))</f>
        <v/>
      </c>
      <c r="C1142" t="str">
        <f ca="1">IF(ROW()-1&lt;=DataRows_IBE,OFFSET(InstrumenteIBE!$A$1,ROW()-2,COLUMN(),1,1),IF(ROW()-2 &lt;= DataRows,OFFSET(MeineInstrumente!$A$9,ROW()-DataRows_IBE-1,COLUMN(),1,1),""))</f>
        <v/>
      </c>
      <c r="D1142" s="16" t="str">
        <f ca="1">IF(ROW()-1&lt;=DataRows_IBE,OFFSET(InstrumenteIBE!$A$1,ROW()-2,COLUMN(),1,1),IF(ROW()-2 &lt;= DataRows,OFFSET(MeineInstrumente!$A$9,ROW()-DataRows_IBE-1,COLUMN(),1,1),""))</f>
        <v/>
      </c>
      <c r="E1142" t="str">
        <f t="shared" ca="1" si="17"/>
        <v/>
      </c>
      <c r="F1142" t="str">
        <f ca="1">IF(ROW()-1&lt;=DataRows_IBE,OFFSET(InstrumenteIBE!$A$1,ROW()-2,COLUMN()-COLUMN($F$1),1,1),IF(ROW()-2 &lt;= DataRows,OFFSET(MeineInstrumente!$A$9,ROW()-DataRows_IBE-1,COLUMN()-COLUMN($F$1),1,1),""))</f>
        <v/>
      </c>
    </row>
    <row r="1143" spans="1:6" x14ac:dyDescent="0.25">
      <c r="A1143" t="str">
        <f ca="1">IF(ROW()-1&lt;=DataRows_IBE,OFFSET(InstrumenteIBE!$A$1,ROW()-2,COLUMN(),1,1),IF(ROW()-2 &lt;= DataRows,OFFSET(MeineInstrumente!$A$9,ROW()-DataRows_IBE-1,COLUMN(),1,1),""))</f>
        <v/>
      </c>
      <c r="B1143" t="str">
        <f ca="1">IF(ROW()-1&lt;=DataRows_IBE,OFFSET(InstrumenteIBE!$A$1,ROW()-2,COLUMN(),1,1),IF(ROW()-2 &lt;= DataRows,OFFSET(MeineInstrumente!$A$9,ROW()-DataRows_IBE-1,COLUMN(),1,1),""))</f>
        <v/>
      </c>
      <c r="C1143" t="str">
        <f ca="1">IF(ROW()-1&lt;=DataRows_IBE,OFFSET(InstrumenteIBE!$A$1,ROW()-2,COLUMN(),1,1),IF(ROW()-2 &lt;= DataRows,OFFSET(MeineInstrumente!$A$9,ROW()-DataRows_IBE-1,COLUMN(),1,1),""))</f>
        <v/>
      </c>
      <c r="D1143" s="16" t="str">
        <f ca="1">IF(ROW()-1&lt;=DataRows_IBE,OFFSET(InstrumenteIBE!$A$1,ROW()-2,COLUMN(),1,1),IF(ROW()-2 &lt;= DataRows,OFFSET(MeineInstrumente!$A$9,ROW()-DataRows_IBE-1,COLUMN(),1,1),""))</f>
        <v/>
      </c>
      <c r="E1143" t="str">
        <f t="shared" ca="1" si="17"/>
        <v/>
      </c>
      <c r="F1143" t="str">
        <f ca="1">IF(ROW()-1&lt;=DataRows_IBE,OFFSET(InstrumenteIBE!$A$1,ROW()-2,COLUMN()-COLUMN($F$1),1,1),IF(ROW()-2 &lt;= DataRows,OFFSET(MeineInstrumente!$A$9,ROW()-DataRows_IBE-1,COLUMN()-COLUMN($F$1),1,1),""))</f>
        <v/>
      </c>
    </row>
    <row r="1144" spans="1:6" x14ac:dyDescent="0.25">
      <c r="A1144" t="str">
        <f ca="1">IF(ROW()-1&lt;=DataRows_IBE,OFFSET(InstrumenteIBE!$A$1,ROW()-2,COLUMN(),1,1),IF(ROW()-2 &lt;= DataRows,OFFSET(MeineInstrumente!$A$9,ROW()-DataRows_IBE-1,COLUMN(),1,1),""))</f>
        <v/>
      </c>
      <c r="B1144" t="str">
        <f ca="1">IF(ROW()-1&lt;=DataRows_IBE,OFFSET(InstrumenteIBE!$A$1,ROW()-2,COLUMN(),1,1),IF(ROW()-2 &lt;= DataRows,OFFSET(MeineInstrumente!$A$9,ROW()-DataRows_IBE-1,COLUMN(),1,1),""))</f>
        <v/>
      </c>
      <c r="C1144" t="str">
        <f ca="1">IF(ROW()-1&lt;=DataRows_IBE,OFFSET(InstrumenteIBE!$A$1,ROW()-2,COLUMN(),1,1),IF(ROW()-2 &lt;= DataRows,OFFSET(MeineInstrumente!$A$9,ROW()-DataRows_IBE-1,COLUMN(),1,1),""))</f>
        <v/>
      </c>
      <c r="D1144" s="16" t="str">
        <f ca="1">IF(ROW()-1&lt;=DataRows_IBE,OFFSET(InstrumenteIBE!$A$1,ROW()-2,COLUMN(),1,1),IF(ROW()-2 &lt;= DataRows,OFFSET(MeineInstrumente!$A$9,ROW()-DataRows_IBE-1,COLUMN(),1,1),""))</f>
        <v/>
      </c>
      <c r="E1144" t="str">
        <f t="shared" ca="1" si="17"/>
        <v/>
      </c>
      <c r="F1144" t="str">
        <f ca="1">IF(ROW()-1&lt;=DataRows_IBE,OFFSET(InstrumenteIBE!$A$1,ROW()-2,COLUMN()-COLUMN($F$1),1,1),IF(ROW()-2 &lt;= DataRows,OFFSET(MeineInstrumente!$A$9,ROW()-DataRows_IBE-1,COLUMN()-COLUMN($F$1),1,1),""))</f>
        <v/>
      </c>
    </row>
    <row r="1145" spans="1:6" x14ac:dyDescent="0.25">
      <c r="A1145" t="str">
        <f ca="1">IF(ROW()-1&lt;=DataRows_IBE,OFFSET(InstrumenteIBE!$A$1,ROW()-2,COLUMN(),1,1),IF(ROW()-2 &lt;= DataRows,OFFSET(MeineInstrumente!$A$9,ROW()-DataRows_IBE-1,COLUMN(),1,1),""))</f>
        <v/>
      </c>
      <c r="B1145" t="str">
        <f ca="1">IF(ROW()-1&lt;=DataRows_IBE,OFFSET(InstrumenteIBE!$A$1,ROW()-2,COLUMN(),1,1),IF(ROW()-2 &lt;= DataRows,OFFSET(MeineInstrumente!$A$9,ROW()-DataRows_IBE-1,COLUMN(),1,1),""))</f>
        <v/>
      </c>
      <c r="C1145" t="str">
        <f ca="1">IF(ROW()-1&lt;=DataRows_IBE,OFFSET(InstrumenteIBE!$A$1,ROW()-2,COLUMN(),1,1),IF(ROW()-2 &lt;= DataRows,OFFSET(MeineInstrumente!$A$9,ROW()-DataRows_IBE-1,COLUMN(),1,1),""))</f>
        <v/>
      </c>
      <c r="D1145" s="16" t="str">
        <f ca="1">IF(ROW()-1&lt;=DataRows_IBE,OFFSET(InstrumenteIBE!$A$1,ROW()-2,COLUMN(),1,1),IF(ROW()-2 &lt;= DataRows,OFFSET(MeineInstrumente!$A$9,ROW()-DataRows_IBE-1,COLUMN(),1,1),""))</f>
        <v/>
      </c>
      <c r="E1145" t="str">
        <f t="shared" ca="1" si="17"/>
        <v/>
      </c>
      <c r="F1145" t="str">
        <f ca="1">IF(ROW()-1&lt;=DataRows_IBE,OFFSET(InstrumenteIBE!$A$1,ROW()-2,COLUMN()-COLUMN($F$1),1,1),IF(ROW()-2 &lt;= DataRows,OFFSET(MeineInstrumente!$A$9,ROW()-DataRows_IBE-1,COLUMN()-COLUMN($F$1),1,1),""))</f>
        <v/>
      </c>
    </row>
    <row r="1146" spans="1:6" x14ac:dyDescent="0.25">
      <c r="A1146" t="str">
        <f ca="1">IF(ROW()-1&lt;=DataRows_IBE,OFFSET(InstrumenteIBE!$A$1,ROW()-2,COLUMN(),1,1),IF(ROW()-2 &lt;= DataRows,OFFSET(MeineInstrumente!$A$9,ROW()-DataRows_IBE-1,COLUMN(),1,1),""))</f>
        <v/>
      </c>
      <c r="B1146" t="str">
        <f ca="1">IF(ROW()-1&lt;=DataRows_IBE,OFFSET(InstrumenteIBE!$A$1,ROW()-2,COLUMN(),1,1),IF(ROW()-2 &lt;= DataRows,OFFSET(MeineInstrumente!$A$9,ROW()-DataRows_IBE-1,COLUMN(),1,1),""))</f>
        <v/>
      </c>
      <c r="C1146" t="str">
        <f ca="1">IF(ROW()-1&lt;=DataRows_IBE,OFFSET(InstrumenteIBE!$A$1,ROW()-2,COLUMN(),1,1),IF(ROW()-2 &lt;= DataRows,OFFSET(MeineInstrumente!$A$9,ROW()-DataRows_IBE-1,COLUMN(),1,1),""))</f>
        <v/>
      </c>
      <c r="D1146" s="16" t="str">
        <f ca="1">IF(ROW()-1&lt;=DataRows_IBE,OFFSET(InstrumenteIBE!$A$1,ROW()-2,COLUMN(),1,1),IF(ROW()-2 &lt;= DataRows,OFFSET(MeineInstrumente!$A$9,ROW()-DataRows_IBE-1,COLUMN(),1,1),""))</f>
        <v/>
      </c>
      <c r="E1146" t="str">
        <f t="shared" ca="1" si="17"/>
        <v/>
      </c>
      <c r="F1146" t="str">
        <f ca="1">IF(ROW()-1&lt;=DataRows_IBE,OFFSET(InstrumenteIBE!$A$1,ROW()-2,COLUMN()-COLUMN($F$1),1,1),IF(ROW()-2 &lt;= DataRows,OFFSET(MeineInstrumente!$A$9,ROW()-DataRows_IBE-1,COLUMN()-COLUMN($F$1),1,1),""))</f>
        <v/>
      </c>
    </row>
    <row r="1147" spans="1:6" x14ac:dyDescent="0.25">
      <c r="A1147" t="str">
        <f ca="1">IF(ROW()-1&lt;=DataRows_IBE,OFFSET(InstrumenteIBE!$A$1,ROW()-2,COLUMN(),1,1),IF(ROW()-2 &lt;= DataRows,OFFSET(MeineInstrumente!$A$9,ROW()-DataRows_IBE-1,COLUMN(),1,1),""))</f>
        <v/>
      </c>
      <c r="B1147" t="str">
        <f ca="1">IF(ROW()-1&lt;=DataRows_IBE,OFFSET(InstrumenteIBE!$A$1,ROW()-2,COLUMN(),1,1),IF(ROW()-2 &lt;= DataRows,OFFSET(MeineInstrumente!$A$9,ROW()-DataRows_IBE-1,COLUMN(),1,1),""))</f>
        <v/>
      </c>
      <c r="C1147" t="str">
        <f ca="1">IF(ROW()-1&lt;=DataRows_IBE,OFFSET(InstrumenteIBE!$A$1,ROW()-2,COLUMN(),1,1),IF(ROW()-2 &lt;= DataRows,OFFSET(MeineInstrumente!$A$9,ROW()-DataRows_IBE-1,COLUMN(),1,1),""))</f>
        <v/>
      </c>
      <c r="D1147" s="16" t="str">
        <f ca="1">IF(ROW()-1&lt;=DataRows_IBE,OFFSET(InstrumenteIBE!$A$1,ROW()-2,COLUMN(),1,1),IF(ROW()-2 &lt;= DataRows,OFFSET(MeineInstrumente!$A$9,ROW()-DataRows_IBE-1,COLUMN(),1,1),""))</f>
        <v/>
      </c>
      <c r="E1147" t="str">
        <f t="shared" ca="1" si="17"/>
        <v/>
      </c>
      <c r="F1147" t="str">
        <f ca="1">IF(ROW()-1&lt;=DataRows_IBE,OFFSET(InstrumenteIBE!$A$1,ROW()-2,COLUMN()-COLUMN($F$1),1,1),IF(ROW()-2 &lt;= DataRows,OFFSET(MeineInstrumente!$A$9,ROW()-DataRows_IBE-1,COLUMN()-COLUMN($F$1),1,1),""))</f>
        <v/>
      </c>
    </row>
    <row r="1148" spans="1:6" x14ac:dyDescent="0.25">
      <c r="A1148" t="str">
        <f ca="1">IF(ROW()-1&lt;=DataRows_IBE,OFFSET(InstrumenteIBE!$A$1,ROW()-2,COLUMN(),1,1),IF(ROW()-2 &lt;= DataRows,OFFSET(MeineInstrumente!$A$9,ROW()-DataRows_IBE-1,COLUMN(),1,1),""))</f>
        <v/>
      </c>
      <c r="B1148" t="str">
        <f ca="1">IF(ROW()-1&lt;=DataRows_IBE,OFFSET(InstrumenteIBE!$A$1,ROW()-2,COLUMN(),1,1),IF(ROW()-2 &lt;= DataRows,OFFSET(MeineInstrumente!$A$9,ROW()-DataRows_IBE-1,COLUMN(),1,1),""))</f>
        <v/>
      </c>
      <c r="C1148" t="str">
        <f ca="1">IF(ROW()-1&lt;=DataRows_IBE,OFFSET(InstrumenteIBE!$A$1,ROW()-2,COLUMN(),1,1),IF(ROW()-2 &lt;= DataRows,OFFSET(MeineInstrumente!$A$9,ROW()-DataRows_IBE-1,COLUMN(),1,1),""))</f>
        <v/>
      </c>
      <c r="D1148" s="16" t="str">
        <f ca="1">IF(ROW()-1&lt;=DataRows_IBE,OFFSET(InstrumenteIBE!$A$1,ROW()-2,COLUMN(),1,1),IF(ROW()-2 &lt;= DataRows,OFFSET(MeineInstrumente!$A$9,ROW()-DataRows_IBE-1,COLUMN(),1,1),""))</f>
        <v/>
      </c>
      <c r="E1148" t="str">
        <f t="shared" ca="1" si="17"/>
        <v/>
      </c>
      <c r="F1148" t="str">
        <f ca="1">IF(ROW()-1&lt;=DataRows_IBE,OFFSET(InstrumenteIBE!$A$1,ROW()-2,COLUMN()-COLUMN($F$1),1,1),IF(ROW()-2 &lt;= DataRows,OFFSET(MeineInstrumente!$A$9,ROW()-DataRows_IBE-1,COLUMN()-COLUMN($F$1),1,1),""))</f>
        <v/>
      </c>
    </row>
    <row r="1149" spans="1:6" x14ac:dyDescent="0.25">
      <c r="A1149" t="str">
        <f ca="1">IF(ROW()-1&lt;=DataRows_IBE,OFFSET(InstrumenteIBE!$A$1,ROW()-2,COLUMN(),1,1),IF(ROW()-2 &lt;= DataRows,OFFSET(MeineInstrumente!$A$9,ROW()-DataRows_IBE-1,COLUMN(),1,1),""))</f>
        <v/>
      </c>
      <c r="B1149" t="str">
        <f ca="1">IF(ROW()-1&lt;=DataRows_IBE,OFFSET(InstrumenteIBE!$A$1,ROW()-2,COLUMN(),1,1),IF(ROW()-2 &lt;= DataRows,OFFSET(MeineInstrumente!$A$9,ROW()-DataRows_IBE-1,COLUMN(),1,1),""))</f>
        <v/>
      </c>
      <c r="C1149" t="str">
        <f ca="1">IF(ROW()-1&lt;=DataRows_IBE,OFFSET(InstrumenteIBE!$A$1,ROW()-2,COLUMN(),1,1),IF(ROW()-2 &lt;= DataRows,OFFSET(MeineInstrumente!$A$9,ROW()-DataRows_IBE-1,COLUMN(),1,1),""))</f>
        <v/>
      </c>
      <c r="D1149" s="16" t="str">
        <f ca="1">IF(ROW()-1&lt;=DataRows_IBE,OFFSET(InstrumenteIBE!$A$1,ROW()-2,COLUMN(),1,1),IF(ROW()-2 &lt;= DataRows,OFFSET(MeineInstrumente!$A$9,ROW()-DataRows_IBE-1,COLUMN(),1,1),""))</f>
        <v/>
      </c>
      <c r="E1149" t="str">
        <f t="shared" ca="1" si="17"/>
        <v/>
      </c>
      <c r="F1149" t="str">
        <f ca="1">IF(ROW()-1&lt;=DataRows_IBE,OFFSET(InstrumenteIBE!$A$1,ROW()-2,COLUMN()-COLUMN($F$1),1,1),IF(ROW()-2 &lt;= DataRows,OFFSET(MeineInstrumente!$A$9,ROW()-DataRows_IBE-1,COLUMN()-COLUMN($F$1),1,1),""))</f>
        <v/>
      </c>
    </row>
    <row r="1150" spans="1:6" x14ac:dyDescent="0.25">
      <c r="A1150" t="str">
        <f ca="1">IF(ROW()-1&lt;=DataRows_IBE,OFFSET(InstrumenteIBE!$A$1,ROW()-2,COLUMN(),1,1),IF(ROW()-2 &lt;= DataRows,OFFSET(MeineInstrumente!$A$9,ROW()-DataRows_IBE-1,COLUMN(),1,1),""))</f>
        <v/>
      </c>
      <c r="B1150" t="str">
        <f ca="1">IF(ROW()-1&lt;=DataRows_IBE,OFFSET(InstrumenteIBE!$A$1,ROW()-2,COLUMN(),1,1),IF(ROW()-2 &lt;= DataRows,OFFSET(MeineInstrumente!$A$9,ROW()-DataRows_IBE-1,COLUMN(),1,1),""))</f>
        <v/>
      </c>
      <c r="C1150" t="str">
        <f ca="1">IF(ROW()-1&lt;=DataRows_IBE,OFFSET(InstrumenteIBE!$A$1,ROW()-2,COLUMN(),1,1),IF(ROW()-2 &lt;= DataRows,OFFSET(MeineInstrumente!$A$9,ROW()-DataRows_IBE-1,COLUMN(),1,1),""))</f>
        <v/>
      </c>
      <c r="D1150" s="16" t="str">
        <f ca="1">IF(ROW()-1&lt;=DataRows_IBE,OFFSET(InstrumenteIBE!$A$1,ROW()-2,COLUMN(),1,1),IF(ROW()-2 &lt;= DataRows,OFFSET(MeineInstrumente!$A$9,ROW()-DataRows_IBE-1,COLUMN(),1,1),""))</f>
        <v/>
      </c>
      <c r="E1150" t="str">
        <f t="shared" ca="1" si="17"/>
        <v/>
      </c>
      <c r="F1150" t="str">
        <f ca="1">IF(ROW()-1&lt;=DataRows_IBE,OFFSET(InstrumenteIBE!$A$1,ROW()-2,COLUMN()-COLUMN($F$1),1,1),IF(ROW()-2 &lt;= DataRows,OFFSET(MeineInstrumente!$A$9,ROW()-DataRows_IBE-1,COLUMN()-COLUMN($F$1),1,1),""))</f>
        <v/>
      </c>
    </row>
    <row r="1151" spans="1:6" x14ac:dyDescent="0.25">
      <c r="A1151" t="str">
        <f ca="1">IF(ROW()-1&lt;=DataRows_IBE,OFFSET(InstrumenteIBE!$A$1,ROW()-2,COLUMN(),1,1),IF(ROW()-2 &lt;= DataRows,OFFSET(MeineInstrumente!$A$9,ROW()-DataRows_IBE-1,COLUMN(),1,1),""))</f>
        <v/>
      </c>
      <c r="B1151" t="str">
        <f ca="1">IF(ROW()-1&lt;=DataRows_IBE,OFFSET(InstrumenteIBE!$A$1,ROW()-2,COLUMN(),1,1),IF(ROW()-2 &lt;= DataRows,OFFSET(MeineInstrumente!$A$9,ROW()-DataRows_IBE-1,COLUMN(),1,1),""))</f>
        <v/>
      </c>
      <c r="C1151" t="str">
        <f ca="1">IF(ROW()-1&lt;=DataRows_IBE,OFFSET(InstrumenteIBE!$A$1,ROW()-2,COLUMN(),1,1),IF(ROW()-2 &lt;= DataRows,OFFSET(MeineInstrumente!$A$9,ROW()-DataRows_IBE-1,COLUMN(),1,1),""))</f>
        <v/>
      </c>
      <c r="D1151" s="16" t="str">
        <f ca="1">IF(ROW()-1&lt;=DataRows_IBE,OFFSET(InstrumenteIBE!$A$1,ROW()-2,COLUMN(),1,1),IF(ROW()-2 &lt;= DataRows,OFFSET(MeineInstrumente!$A$9,ROW()-DataRows_IBE-1,COLUMN(),1,1),""))</f>
        <v/>
      </c>
      <c r="E1151" t="str">
        <f t="shared" ca="1" si="17"/>
        <v/>
      </c>
      <c r="F1151" t="str">
        <f ca="1">IF(ROW()-1&lt;=DataRows_IBE,OFFSET(InstrumenteIBE!$A$1,ROW()-2,COLUMN()-COLUMN($F$1),1,1),IF(ROW()-2 &lt;= DataRows,OFFSET(MeineInstrumente!$A$9,ROW()-DataRows_IBE-1,COLUMN()-COLUMN($F$1),1,1),""))</f>
        <v/>
      </c>
    </row>
    <row r="1152" spans="1:6" x14ac:dyDescent="0.25">
      <c r="A1152" t="str">
        <f ca="1">IF(ROW()-1&lt;=DataRows_IBE,OFFSET(InstrumenteIBE!$A$1,ROW()-2,COLUMN(),1,1),IF(ROW()-2 &lt;= DataRows,OFFSET(MeineInstrumente!$A$9,ROW()-DataRows_IBE-1,COLUMN(),1,1),""))</f>
        <v/>
      </c>
      <c r="B1152" t="str">
        <f ca="1">IF(ROW()-1&lt;=DataRows_IBE,OFFSET(InstrumenteIBE!$A$1,ROW()-2,COLUMN(),1,1),IF(ROW()-2 &lt;= DataRows,OFFSET(MeineInstrumente!$A$9,ROW()-DataRows_IBE-1,COLUMN(),1,1),""))</f>
        <v/>
      </c>
      <c r="C1152" t="str">
        <f ca="1">IF(ROW()-1&lt;=DataRows_IBE,OFFSET(InstrumenteIBE!$A$1,ROW()-2,COLUMN(),1,1),IF(ROW()-2 &lt;= DataRows,OFFSET(MeineInstrumente!$A$9,ROW()-DataRows_IBE-1,COLUMN(),1,1),""))</f>
        <v/>
      </c>
      <c r="D1152" s="16" t="str">
        <f ca="1">IF(ROW()-1&lt;=DataRows_IBE,OFFSET(InstrumenteIBE!$A$1,ROW()-2,COLUMN(),1,1),IF(ROW()-2 &lt;= DataRows,OFFSET(MeineInstrumente!$A$9,ROW()-DataRows_IBE-1,COLUMN(),1,1),""))</f>
        <v/>
      </c>
      <c r="E1152" t="str">
        <f t="shared" ca="1" si="17"/>
        <v/>
      </c>
      <c r="F1152" t="str">
        <f ca="1">IF(ROW()-1&lt;=DataRows_IBE,OFFSET(InstrumenteIBE!$A$1,ROW()-2,COLUMN()-COLUMN($F$1),1,1),IF(ROW()-2 &lt;= DataRows,OFFSET(MeineInstrumente!$A$9,ROW()-DataRows_IBE-1,COLUMN()-COLUMN($F$1),1,1),""))</f>
        <v/>
      </c>
    </row>
    <row r="1153" spans="1:6" x14ac:dyDescent="0.25">
      <c r="A1153" t="str">
        <f ca="1">IF(ROW()-1&lt;=DataRows_IBE,OFFSET(InstrumenteIBE!$A$1,ROW()-2,COLUMN(),1,1),IF(ROW()-2 &lt;= DataRows,OFFSET(MeineInstrumente!$A$9,ROW()-DataRows_IBE-1,COLUMN(),1,1),""))</f>
        <v/>
      </c>
      <c r="B1153" t="str">
        <f ca="1">IF(ROW()-1&lt;=DataRows_IBE,OFFSET(InstrumenteIBE!$A$1,ROW()-2,COLUMN(),1,1),IF(ROW()-2 &lt;= DataRows,OFFSET(MeineInstrumente!$A$9,ROW()-DataRows_IBE-1,COLUMN(),1,1),""))</f>
        <v/>
      </c>
      <c r="C1153" t="str">
        <f ca="1">IF(ROW()-1&lt;=DataRows_IBE,OFFSET(InstrumenteIBE!$A$1,ROW()-2,COLUMN(),1,1),IF(ROW()-2 &lt;= DataRows,OFFSET(MeineInstrumente!$A$9,ROW()-DataRows_IBE-1,COLUMN(),1,1),""))</f>
        <v/>
      </c>
      <c r="D1153" s="16" t="str">
        <f ca="1">IF(ROW()-1&lt;=DataRows_IBE,OFFSET(InstrumenteIBE!$A$1,ROW()-2,COLUMN(),1,1),IF(ROW()-2 &lt;= DataRows,OFFSET(MeineInstrumente!$A$9,ROW()-DataRows_IBE-1,COLUMN(),1,1),""))</f>
        <v/>
      </c>
      <c r="E1153" t="str">
        <f t="shared" ca="1" si="17"/>
        <v/>
      </c>
      <c r="F1153" t="str">
        <f ca="1">IF(ROW()-1&lt;=DataRows_IBE,OFFSET(InstrumenteIBE!$A$1,ROW()-2,COLUMN()-COLUMN($F$1),1,1),IF(ROW()-2 &lt;= DataRows,OFFSET(MeineInstrumente!$A$9,ROW()-DataRows_IBE-1,COLUMN()-COLUMN($F$1),1,1),""))</f>
        <v/>
      </c>
    </row>
    <row r="1154" spans="1:6" x14ac:dyDescent="0.25">
      <c r="A1154" t="str">
        <f ca="1">IF(ROW()-1&lt;=DataRows_IBE,OFFSET(InstrumenteIBE!$A$1,ROW()-2,COLUMN(),1,1),IF(ROW()-2 &lt;= DataRows,OFFSET(MeineInstrumente!$A$9,ROW()-DataRows_IBE-1,COLUMN(),1,1),""))</f>
        <v/>
      </c>
      <c r="B1154" t="str">
        <f ca="1">IF(ROW()-1&lt;=DataRows_IBE,OFFSET(InstrumenteIBE!$A$1,ROW()-2,COLUMN(),1,1),IF(ROW()-2 &lt;= DataRows,OFFSET(MeineInstrumente!$A$9,ROW()-DataRows_IBE-1,COLUMN(),1,1),""))</f>
        <v/>
      </c>
      <c r="C1154" t="str">
        <f ca="1">IF(ROW()-1&lt;=DataRows_IBE,OFFSET(InstrumenteIBE!$A$1,ROW()-2,COLUMN(),1,1),IF(ROW()-2 &lt;= DataRows,OFFSET(MeineInstrumente!$A$9,ROW()-DataRows_IBE-1,COLUMN(),1,1),""))</f>
        <v/>
      </c>
      <c r="D1154" s="16" t="str">
        <f ca="1">IF(ROW()-1&lt;=DataRows_IBE,OFFSET(InstrumenteIBE!$A$1,ROW()-2,COLUMN(),1,1),IF(ROW()-2 &lt;= DataRows,OFFSET(MeineInstrumente!$A$9,ROW()-DataRows_IBE-1,COLUMN(),1,1),""))</f>
        <v/>
      </c>
      <c r="E1154" t="str">
        <f t="shared" ref="E1154:E1217" ca="1" si="18">IF(ISNUMBER(A1154),F1154&amp;";"&amp;A1154,"")</f>
        <v/>
      </c>
      <c r="F1154" t="str">
        <f ca="1">IF(ROW()-1&lt;=DataRows_IBE,OFFSET(InstrumenteIBE!$A$1,ROW()-2,COLUMN()-COLUMN($F$1),1,1),IF(ROW()-2 &lt;= DataRows,OFFSET(MeineInstrumente!$A$9,ROW()-DataRows_IBE-1,COLUMN()-COLUMN($F$1),1,1),""))</f>
        <v/>
      </c>
    </row>
    <row r="1155" spans="1:6" x14ac:dyDescent="0.25">
      <c r="A1155" t="str">
        <f ca="1">IF(ROW()-1&lt;=DataRows_IBE,OFFSET(InstrumenteIBE!$A$1,ROW()-2,COLUMN(),1,1),IF(ROW()-2 &lt;= DataRows,OFFSET(MeineInstrumente!$A$9,ROW()-DataRows_IBE-1,COLUMN(),1,1),""))</f>
        <v/>
      </c>
      <c r="B1155" t="str">
        <f ca="1">IF(ROW()-1&lt;=DataRows_IBE,OFFSET(InstrumenteIBE!$A$1,ROW()-2,COLUMN(),1,1),IF(ROW()-2 &lt;= DataRows,OFFSET(MeineInstrumente!$A$9,ROW()-DataRows_IBE-1,COLUMN(),1,1),""))</f>
        <v/>
      </c>
      <c r="C1155" t="str">
        <f ca="1">IF(ROW()-1&lt;=DataRows_IBE,OFFSET(InstrumenteIBE!$A$1,ROW()-2,COLUMN(),1,1),IF(ROW()-2 &lt;= DataRows,OFFSET(MeineInstrumente!$A$9,ROW()-DataRows_IBE-1,COLUMN(),1,1),""))</f>
        <v/>
      </c>
      <c r="D1155" s="16" t="str">
        <f ca="1">IF(ROW()-1&lt;=DataRows_IBE,OFFSET(InstrumenteIBE!$A$1,ROW()-2,COLUMN(),1,1),IF(ROW()-2 &lt;= DataRows,OFFSET(MeineInstrumente!$A$9,ROW()-DataRows_IBE-1,COLUMN(),1,1),""))</f>
        <v/>
      </c>
      <c r="E1155" t="str">
        <f t="shared" ca="1" si="18"/>
        <v/>
      </c>
      <c r="F1155" t="str">
        <f ca="1">IF(ROW()-1&lt;=DataRows_IBE,OFFSET(InstrumenteIBE!$A$1,ROW()-2,COLUMN()-COLUMN($F$1),1,1),IF(ROW()-2 &lt;= DataRows,OFFSET(MeineInstrumente!$A$9,ROW()-DataRows_IBE-1,COLUMN()-COLUMN($F$1),1,1),""))</f>
        <v/>
      </c>
    </row>
    <row r="1156" spans="1:6" x14ac:dyDescent="0.25">
      <c r="A1156" t="str">
        <f ca="1">IF(ROW()-1&lt;=DataRows_IBE,OFFSET(InstrumenteIBE!$A$1,ROW()-2,COLUMN(),1,1),IF(ROW()-2 &lt;= DataRows,OFFSET(MeineInstrumente!$A$9,ROW()-DataRows_IBE-1,COLUMN(),1,1),""))</f>
        <v/>
      </c>
      <c r="B1156" t="str">
        <f ca="1">IF(ROW()-1&lt;=DataRows_IBE,OFFSET(InstrumenteIBE!$A$1,ROW()-2,COLUMN(),1,1),IF(ROW()-2 &lt;= DataRows,OFFSET(MeineInstrumente!$A$9,ROW()-DataRows_IBE-1,COLUMN(),1,1),""))</f>
        <v/>
      </c>
      <c r="C1156" t="str">
        <f ca="1">IF(ROW()-1&lt;=DataRows_IBE,OFFSET(InstrumenteIBE!$A$1,ROW()-2,COLUMN(),1,1),IF(ROW()-2 &lt;= DataRows,OFFSET(MeineInstrumente!$A$9,ROW()-DataRows_IBE-1,COLUMN(),1,1),""))</f>
        <v/>
      </c>
      <c r="D1156" s="16" t="str">
        <f ca="1">IF(ROW()-1&lt;=DataRows_IBE,OFFSET(InstrumenteIBE!$A$1,ROW()-2,COLUMN(),1,1),IF(ROW()-2 &lt;= DataRows,OFFSET(MeineInstrumente!$A$9,ROW()-DataRows_IBE-1,COLUMN(),1,1),""))</f>
        <v/>
      </c>
      <c r="E1156" t="str">
        <f t="shared" ca="1" si="18"/>
        <v/>
      </c>
      <c r="F1156" t="str">
        <f ca="1">IF(ROW()-1&lt;=DataRows_IBE,OFFSET(InstrumenteIBE!$A$1,ROW()-2,COLUMN()-COLUMN($F$1),1,1),IF(ROW()-2 &lt;= DataRows,OFFSET(MeineInstrumente!$A$9,ROW()-DataRows_IBE-1,COLUMN()-COLUMN($F$1),1,1),""))</f>
        <v/>
      </c>
    </row>
    <row r="1157" spans="1:6" x14ac:dyDescent="0.25">
      <c r="A1157" t="str">
        <f ca="1">IF(ROW()-1&lt;=DataRows_IBE,OFFSET(InstrumenteIBE!$A$1,ROW()-2,COLUMN(),1,1),IF(ROW()-2 &lt;= DataRows,OFFSET(MeineInstrumente!$A$9,ROW()-DataRows_IBE-1,COLUMN(),1,1),""))</f>
        <v/>
      </c>
      <c r="B1157" t="str">
        <f ca="1">IF(ROW()-1&lt;=DataRows_IBE,OFFSET(InstrumenteIBE!$A$1,ROW()-2,COLUMN(),1,1),IF(ROW()-2 &lt;= DataRows,OFFSET(MeineInstrumente!$A$9,ROW()-DataRows_IBE-1,COLUMN(),1,1),""))</f>
        <v/>
      </c>
      <c r="C1157" t="str">
        <f ca="1">IF(ROW()-1&lt;=DataRows_IBE,OFFSET(InstrumenteIBE!$A$1,ROW()-2,COLUMN(),1,1),IF(ROW()-2 &lt;= DataRows,OFFSET(MeineInstrumente!$A$9,ROW()-DataRows_IBE-1,COLUMN(),1,1),""))</f>
        <v/>
      </c>
      <c r="D1157" s="16" t="str">
        <f ca="1">IF(ROW()-1&lt;=DataRows_IBE,OFFSET(InstrumenteIBE!$A$1,ROW()-2,COLUMN(),1,1),IF(ROW()-2 &lt;= DataRows,OFFSET(MeineInstrumente!$A$9,ROW()-DataRows_IBE-1,COLUMN(),1,1),""))</f>
        <v/>
      </c>
      <c r="E1157" t="str">
        <f t="shared" ca="1" si="18"/>
        <v/>
      </c>
      <c r="F1157" t="str">
        <f ca="1">IF(ROW()-1&lt;=DataRows_IBE,OFFSET(InstrumenteIBE!$A$1,ROW()-2,COLUMN()-COLUMN($F$1),1,1),IF(ROW()-2 &lt;= DataRows,OFFSET(MeineInstrumente!$A$9,ROW()-DataRows_IBE-1,COLUMN()-COLUMN($F$1),1,1),""))</f>
        <v/>
      </c>
    </row>
    <row r="1158" spans="1:6" x14ac:dyDescent="0.25">
      <c r="A1158" t="str">
        <f ca="1">IF(ROW()-1&lt;=DataRows_IBE,OFFSET(InstrumenteIBE!$A$1,ROW()-2,COLUMN(),1,1),IF(ROW()-2 &lt;= DataRows,OFFSET(MeineInstrumente!$A$9,ROW()-DataRows_IBE-1,COLUMN(),1,1),""))</f>
        <v/>
      </c>
      <c r="B1158" t="str">
        <f ca="1">IF(ROW()-1&lt;=DataRows_IBE,OFFSET(InstrumenteIBE!$A$1,ROW()-2,COLUMN(),1,1),IF(ROW()-2 &lt;= DataRows,OFFSET(MeineInstrumente!$A$9,ROW()-DataRows_IBE-1,COLUMN(),1,1),""))</f>
        <v/>
      </c>
      <c r="C1158" t="str">
        <f ca="1">IF(ROW()-1&lt;=DataRows_IBE,OFFSET(InstrumenteIBE!$A$1,ROW()-2,COLUMN(),1,1),IF(ROW()-2 &lt;= DataRows,OFFSET(MeineInstrumente!$A$9,ROW()-DataRows_IBE-1,COLUMN(),1,1),""))</f>
        <v/>
      </c>
      <c r="D1158" s="16" t="str">
        <f ca="1">IF(ROW()-1&lt;=DataRows_IBE,OFFSET(InstrumenteIBE!$A$1,ROW()-2,COLUMN(),1,1),IF(ROW()-2 &lt;= DataRows,OFFSET(MeineInstrumente!$A$9,ROW()-DataRows_IBE-1,COLUMN(),1,1),""))</f>
        <v/>
      </c>
      <c r="E1158" t="str">
        <f t="shared" ca="1" si="18"/>
        <v/>
      </c>
      <c r="F1158" t="str">
        <f ca="1">IF(ROW()-1&lt;=DataRows_IBE,OFFSET(InstrumenteIBE!$A$1,ROW()-2,COLUMN()-COLUMN($F$1),1,1),IF(ROW()-2 &lt;= DataRows,OFFSET(MeineInstrumente!$A$9,ROW()-DataRows_IBE-1,COLUMN()-COLUMN($F$1),1,1),""))</f>
        <v/>
      </c>
    </row>
    <row r="1159" spans="1:6" x14ac:dyDescent="0.25">
      <c r="A1159" t="str">
        <f ca="1">IF(ROW()-1&lt;=DataRows_IBE,OFFSET(InstrumenteIBE!$A$1,ROW()-2,COLUMN(),1,1),IF(ROW()-2 &lt;= DataRows,OFFSET(MeineInstrumente!$A$9,ROW()-DataRows_IBE-1,COLUMN(),1,1),""))</f>
        <v/>
      </c>
      <c r="B1159" t="str">
        <f ca="1">IF(ROW()-1&lt;=DataRows_IBE,OFFSET(InstrumenteIBE!$A$1,ROW()-2,COLUMN(),1,1),IF(ROW()-2 &lt;= DataRows,OFFSET(MeineInstrumente!$A$9,ROW()-DataRows_IBE-1,COLUMN(),1,1),""))</f>
        <v/>
      </c>
      <c r="C1159" t="str">
        <f ca="1">IF(ROW()-1&lt;=DataRows_IBE,OFFSET(InstrumenteIBE!$A$1,ROW()-2,COLUMN(),1,1),IF(ROW()-2 &lt;= DataRows,OFFSET(MeineInstrumente!$A$9,ROW()-DataRows_IBE-1,COLUMN(),1,1),""))</f>
        <v/>
      </c>
      <c r="D1159" s="16" t="str">
        <f ca="1">IF(ROW()-1&lt;=DataRows_IBE,OFFSET(InstrumenteIBE!$A$1,ROW()-2,COLUMN(),1,1),IF(ROW()-2 &lt;= DataRows,OFFSET(MeineInstrumente!$A$9,ROW()-DataRows_IBE-1,COLUMN(),1,1),""))</f>
        <v/>
      </c>
      <c r="E1159" t="str">
        <f t="shared" ca="1" si="18"/>
        <v/>
      </c>
      <c r="F1159" t="str">
        <f ca="1">IF(ROW()-1&lt;=DataRows_IBE,OFFSET(InstrumenteIBE!$A$1,ROW()-2,COLUMN()-COLUMN($F$1),1,1),IF(ROW()-2 &lt;= DataRows,OFFSET(MeineInstrumente!$A$9,ROW()-DataRows_IBE-1,COLUMN()-COLUMN($F$1),1,1),""))</f>
        <v/>
      </c>
    </row>
    <row r="1160" spans="1:6" x14ac:dyDescent="0.25">
      <c r="A1160" t="str">
        <f ca="1">IF(ROW()-1&lt;=DataRows_IBE,OFFSET(InstrumenteIBE!$A$1,ROW()-2,COLUMN(),1,1),IF(ROW()-2 &lt;= DataRows,OFFSET(MeineInstrumente!$A$9,ROW()-DataRows_IBE-1,COLUMN(),1,1),""))</f>
        <v/>
      </c>
      <c r="B1160" t="str">
        <f ca="1">IF(ROW()-1&lt;=DataRows_IBE,OFFSET(InstrumenteIBE!$A$1,ROW()-2,COLUMN(),1,1),IF(ROW()-2 &lt;= DataRows,OFFSET(MeineInstrumente!$A$9,ROW()-DataRows_IBE-1,COLUMN(),1,1),""))</f>
        <v/>
      </c>
      <c r="C1160" t="str">
        <f ca="1">IF(ROW()-1&lt;=DataRows_IBE,OFFSET(InstrumenteIBE!$A$1,ROW()-2,COLUMN(),1,1),IF(ROW()-2 &lt;= DataRows,OFFSET(MeineInstrumente!$A$9,ROW()-DataRows_IBE-1,COLUMN(),1,1),""))</f>
        <v/>
      </c>
      <c r="D1160" s="16" t="str">
        <f ca="1">IF(ROW()-1&lt;=DataRows_IBE,OFFSET(InstrumenteIBE!$A$1,ROW()-2,COLUMN(),1,1),IF(ROW()-2 &lt;= DataRows,OFFSET(MeineInstrumente!$A$9,ROW()-DataRows_IBE-1,COLUMN(),1,1),""))</f>
        <v/>
      </c>
      <c r="E1160" t="str">
        <f t="shared" ca="1" si="18"/>
        <v/>
      </c>
      <c r="F1160" t="str">
        <f ca="1">IF(ROW()-1&lt;=DataRows_IBE,OFFSET(InstrumenteIBE!$A$1,ROW()-2,COLUMN()-COLUMN($F$1),1,1),IF(ROW()-2 &lt;= DataRows,OFFSET(MeineInstrumente!$A$9,ROW()-DataRows_IBE-1,COLUMN()-COLUMN($F$1),1,1),""))</f>
        <v/>
      </c>
    </row>
    <row r="1161" spans="1:6" x14ac:dyDescent="0.25">
      <c r="A1161" t="str">
        <f ca="1">IF(ROW()-1&lt;=DataRows_IBE,OFFSET(InstrumenteIBE!$A$1,ROW()-2,COLUMN(),1,1),IF(ROW()-2 &lt;= DataRows,OFFSET(MeineInstrumente!$A$9,ROW()-DataRows_IBE-1,COLUMN(),1,1),""))</f>
        <v/>
      </c>
      <c r="B1161" t="str">
        <f ca="1">IF(ROW()-1&lt;=DataRows_IBE,OFFSET(InstrumenteIBE!$A$1,ROW()-2,COLUMN(),1,1),IF(ROW()-2 &lt;= DataRows,OFFSET(MeineInstrumente!$A$9,ROW()-DataRows_IBE-1,COLUMN(),1,1),""))</f>
        <v/>
      </c>
      <c r="C1161" t="str">
        <f ca="1">IF(ROW()-1&lt;=DataRows_IBE,OFFSET(InstrumenteIBE!$A$1,ROW()-2,COLUMN(),1,1),IF(ROW()-2 &lt;= DataRows,OFFSET(MeineInstrumente!$A$9,ROW()-DataRows_IBE-1,COLUMN(),1,1),""))</f>
        <v/>
      </c>
      <c r="D1161" s="16" t="str">
        <f ca="1">IF(ROW()-1&lt;=DataRows_IBE,OFFSET(InstrumenteIBE!$A$1,ROW()-2,COLUMN(),1,1),IF(ROW()-2 &lt;= DataRows,OFFSET(MeineInstrumente!$A$9,ROW()-DataRows_IBE-1,COLUMN(),1,1),""))</f>
        <v/>
      </c>
      <c r="E1161" t="str">
        <f t="shared" ca="1" si="18"/>
        <v/>
      </c>
      <c r="F1161" t="str">
        <f ca="1">IF(ROW()-1&lt;=DataRows_IBE,OFFSET(InstrumenteIBE!$A$1,ROW()-2,COLUMN()-COLUMN($F$1),1,1),IF(ROW()-2 &lt;= DataRows,OFFSET(MeineInstrumente!$A$9,ROW()-DataRows_IBE-1,COLUMN()-COLUMN($F$1),1,1),""))</f>
        <v/>
      </c>
    </row>
    <row r="1162" spans="1:6" x14ac:dyDescent="0.25">
      <c r="A1162" t="str">
        <f ca="1">IF(ROW()-1&lt;=DataRows_IBE,OFFSET(InstrumenteIBE!$A$1,ROW()-2,COLUMN(),1,1),IF(ROW()-2 &lt;= DataRows,OFFSET(MeineInstrumente!$A$9,ROW()-DataRows_IBE-1,COLUMN(),1,1),""))</f>
        <v/>
      </c>
      <c r="B1162" t="str">
        <f ca="1">IF(ROW()-1&lt;=DataRows_IBE,OFFSET(InstrumenteIBE!$A$1,ROW()-2,COLUMN(),1,1),IF(ROW()-2 &lt;= DataRows,OFFSET(MeineInstrumente!$A$9,ROW()-DataRows_IBE-1,COLUMN(),1,1),""))</f>
        <v/>
      </c>
      <c r="C1162" t="str">
        <f ca="1">IF(ROW()-1&lt;=DataRows_IBE,OFFSET(InstrumenteIBE!$A$1,ROW()-2,COLUMN(),1,1),IF(ROW()-2 &lt;= DataRows,OFFSET(MeineInstrumente!$A$9,ROW()-DataRows_IBE-1,COLUMN(),1,1),""))</f>
        <v/>
      </c>
      <c r="D1162" s="16" t="str">
        <f ca="1">IF(ROW()-1&lt;=DataRows_IBE,OFFSET(InstrumenteIBE!$A$1,ROW()-2,COLUMN(),1,1),IF(ROW()-2 &lt;= DataRows,OFFSET(MeineInstrumente!$A$9,ROW()-DataRows_IBE-1,COLUMN(),1,1),""))</f>
        <v/>
      </c>
      <c r="E1162" t="str">
        <f t="shared" ca="1" si="18"/>
        <v/>
      </c>
      <c r="F1162" t="str">
        <f ca="1">IF(ROW()-1&lt;=DataRows_IBE,OFFSET(InstrumenteIBE!$A$1,ROW()-2,COLUMN()-COLUMN($F$1),1,1),IF(ROW()-2 &lt;= DataRows,OFFSET(MeineInstrumente!$A$9,ROW()-DataRows_IBE-1,COLUMN()-COLUMN($F$1),1,1),""))</f>
        <v/>
      </c>
    </row>
    <row r="1163" spans="1:6" x14ac:dyDescent="0.25">
      <c r="A1163" t="str">
        <f ca="1">IF(ROW()-1&lt;=DataRows_IBE,OFFSET(InstrumenteIBE!$A$1,ROW()-2,COLUMN(),1,1),IF(ROW()-2 &lt;= DataRows,OFFSET(MeineInstrumente!$A$9,ROW()-DataRows_IBE-1,COLUMN(),1,1),""))</f>
        <v/>
      </c>
      <c r="B1163" t="str">
        <f ca="1">IF(ROW()-1&lt;=DataRows_IBE,OFFSET(InstrumenteIBE!$A$1,ROW()-2,COLUMN(),1,1),IF(ROW()-2 &lt;= DataRows,OFFSET(MeineInstrumente!$A$9,ROW()-DataRows_IBE-1,COLUMN(),1,1),""))</f>
        <v/>
      </c>
      <c r="C1163" t="str">
        <f ca="1">IF(ROW()-1&lt;=DataRows_IBE,OFFSET(InstrumenteIBE!$A$1,ROW()-2,COLUMN(),1,1),IF(ROW()-2 &lt;= DataRows,OFFSET(MeineInstrumente!$A$9,ROW()-DataRows_IBE-1,COLUMN(),1,1),""))</f>
        <v/>
      </c>
      <c r="D1163" s="16" t="str">
        <f ca="1">IF(ROW()-1&lt;=DataRows_IBE,OFFSET(InstrumenteIBE!$A$1,ROW()-2,COLUMN(),1,1),IF(ROW()-2 &lt;= DataRows,OFFSET(MeineInstrumente!$A$9,ROW()-DataRows_IBE-1,COLUMN(),1,1),""))</f>
        <v/>
      </c>
      <c r="E1163" t="str">
        <f t="shared" ca="1" si="18"/>
        <v/>
      </c>
      <c r="F1163" t="str">
        <f ca="1">IF(ROW()-1&lt;=DataRows_IBE,OFFSET(InstrumenteIBE!$A$1,ROW()-2,COLUMN()-COLUMN($F$1),1,1),IF(ROW()-2 &lt;= DataRows,OFFSET(MeineInstrumente!$A$9,ROW()-DataRows_IBE-1,COLUMN()-COLUMN($F$1),1,1),""))</f>
        <v/>
      </c>
    </row>
    <row r="1164" spans="1:6" x14ac:dyDescent="0.25">
      <c r="A1164" t="str">
        <f ca="1">IF(ROW()-1&lt;=DataRows_IBE,OFFSET(InstrumenteIBE!$A$1,ROW()-2,COLUMN(),1,1),IF(ROW()-2 &lt;= DataRows,OFFSET(MeineInstrumente!$A$9,ROW()-DataRows_IBE-1,COLUMN(),1,1),""))</f>
        <v/>
      </c>
      <c r="B1164" t="str">
        <f ca="1">IF(ROW()-1&lt;=DataRows_IBE,OFFSET(InstrumenteIBE!$A$1,ROW()-2,COLUMN(),1,1),IF(ROW()-2 &lt;= DataRows,OFFSET(MeineInstrumente!$A$9,ROW()-DataRows_IBE-1,COLUMN(),1,1),""))</f>
        <v/>
      </c>
      <c r="C1164" t="str">
        <f ca="1">IF(ROW()-1&lt;=DataRows_IBE,OFFSET(InstrumenteIBE!$A$1,ROW()-2,COLUMN(),1,1),IF(ROW()-2 &lt;= DataRows,OFFSET(MeineInstrumente!$A$9,ROW()-DataRows_IBE-1,COLUMN(),1,1),""))</f>
        <v/>
      </c>
      <c r="D1164" s="16" t="str">
        <f ca="1">IF(ROW()-1&lt;=DataRows_IBE,OFFSET(InstrumenteIBE!$A$1,ROW()-2,COLUMN(),1,1),IF(ROW()-2 &lt;= DataRows,OFFSET(MeineInstrumente!$A$9,ROW()-DataRows_IBE-1,COLUMN(),1,1),""))</f>
        <v/>
      </c>
      <c r="E1164" t="str">
        <f t="shared" ca="1" si="18"/>
        <v/>
      </c>
      <c r="F1164" t="str">
        <f ca="1">IF(ROW()-1&lt;=DataRows_IBE,OFFSET(InstrumenteIBE!$A$1,ROW()-2,COLUMN()-COLUMN($F$1),1,1),IF(ROW()-2 &lt;= DataRows,OFFSET(MeineInstrumente!$A$9,ROW()-DataRows_IBE-1,COLUMN()-COLUMN($F$1),1,1),""))</f>
        <v/>
      </c>
    </row>
    <row r="1165" spans="1:6" x14ac:dyDescent="0.25">
      <c r="A1165" t="str">
        <f ca="1">IF(ROW()-1&lt;=DataRows_IBE,OFFSET(InstrumenteIBE!$A$1,ROW()-2,COLUMN(),1,1),IF(ROW()-2 &lt;= DataRows,OFFSET(MeineInstrumente!$A$9,ROW()-DataRows_IBE-1,COLUMN(),1,1),""))</f>
        <v/>
      </c>
      <c r="B1165" t="str">
        <f ca="1">IF(ROW()-1&lt;=DataRows_IBE,OFFSET(InstrumenteIBE!$A$1,ROW()-2,COLUMN(),1,1),IF(ROW()-2 &lt;= DataRows,OFFSET(MeineInstrumente!$A$9,ROW()-DataRows_IBE-1,COLUMN(),1,1),""))</f>
        <v/>
      </c>
      <c r="C1165" t="str">
        <f ca="1">IF(ROW()-1&lt;=DataRows_IBE,OFFSET(InstrumenteIBE!$A$1,ROW()-2,COLUMN(),1,1),IF(ROW()-2 &lt;= DataRows,OFFSET(MeineInstrumente!$A$9,ROW()-DataRows_IBE-1,COLUMN(),1,1),""))</f>
        <v/>
      </c>
      <c r="D1165" s="16" t="str">
        <f ca="1">IF(ROW()-1&lt;=DataRows_IBE,OFFSET(InstrumenteIBE!$A$1,ROW()-2,COLUMN(),1,1),IF(ROW()-2 &lt;= DataRows,OFFSET(MeineInstrumente!$A$9,ROW()-DataRows_IBE-1,COLUMN(),1,1),""))</f>
        <v/>
      </c>
      <c r="E1165" t="str">
        <f t="shared" ca="1" si="18"/>
        <v/>
      </c>
      <c r="F1165" t="str">
        <f ca="1">IF(ROW()-1&lt;=DataRows_IBE,OFFSET(InstrumenteIBE!$A$1,ROW()-2,COLUMN()-COLUMN($F$1),1,1),IF(ROW()-2 &lt;= DataRows,OFFSET(MeineInstrumente!$A$9,ROW()-DataRows_IBE-1,COLUMN()-COLUMN($F$1),1,1),""))</f>
        <v/>
      </c>
    </row>
    <row r="1166" spans="1:6" x14ac:dyDescent="0.25">
      <c r="A1166" t="str">
        <f ca="1">IF(ROW()-1&lt;=DataRows_IBE,OFFSET(InstrumenteIBE!$A$1,ROW()-2,COLUMN(),1,1),IF(ROW()-2 &lt;= DataRows,OFFSET(MeineInstrumente!$A$9,ROW()-DataRows_IBE-1,COLUMN(),1,1),""))</f>
        <v/>
      </c>
      <c r="B1166" t="str">
        <f ca="1">IF(ROW()-1&lt;=DataRows_IBE,OFFSET(InstrumenteIBE!$A$1,ROW()-2,COLUMN(),1,1),IF(ROW()-2 &lt;= DataRows,OFFSET(MeineInstrumente!$A$9,ROW()-DataRows_IBE-1,COLUMN(),1,1),""))</f>
        <v/>
      </c>
      <c r="C1166" t="str">
        <f ca="1">IF(ROW()-1&lt;=DataRows_IBE,OFFSET(InstrumenteIBE!$A$1,ROW()-2,COLUMN(),1,1),IF(ROW()-2 &lt;= DataRows,OFFSET(MeineInstrumente!$A$9,ROW()-DataRows_IBE-1,COLUMN(),1,1),""))</f>
        <v/>
      </c>
      <c r="D1166" s="16" t="str">
        <f ca="1">IF(ROW()-1&lt;=DataRows_IBE,OFFSET(InstrumenteIBE!$A$1,ROW()-2,COLUMN(),1,1),IF(ROW()-2 &lt;= DataRows,OFFSET(MeineInstrumente!$A$9,ROW()-DataRows_IBE-1,COLUMN(),1,1),""))</f>
        <v/>
      </c>
      <c r="E1166" t="str">
        <f t="shared" ca="1" si="18"/>
        <v/>
      </c>
      <c r="F1166" t="str">
        <f ca="1">IF(ROW()-1&lt;=DataRows_IBE,OFFSET(InstrumenteIBE!$A$1,ROW()-2,COLUMN()-COLUMN($F$1),1,1),IF(ROW()-2 &lt;= DataRows,OFFSET(MeineInstrumente!$A$9,ROW()-DataRows_IBE-1,COLUMN()-COLUMN($F$1),1,1),""))</f>
        <v/>
      </c>
    </row>
    <row r="1167" spans="1:6" x14ac:dyDescent="0.25">
      <c r="A1167" t="str">
        <f ca="1">IF(ROW()-1&lt;=DataRows_IBE,OFFSET(InstrumenteIBE!$A$1,ROW()-2,COLUMN(),1,1),IF(ROW()-2 &lt;= DataRows,OFFSET(MeineInstrumente!$A$9,ROW()-DataRows_IBE-1,COLUMN(),1,1),""))</f>
        <v/>
      </c>
      <c r="B1167" t="str">
        <f ca="1">IF(ROW()-1&lt;=DataRows_IBE,OFFSET(InstrumenteIBE!$A$1,ROW()-2,COLUMN(),1,1),IF(ROW()-2 &lt;= DataRows,OFFSET(MeineInstrumente!$A$9,ROW()-DataRows_IBE-1,COLUMN(),1,1),""))</f>
        <v/>
      </c>
      <c r="C1167" t="str">
        <f ca="1">IF(ROW()-1&lt;=DataRows_IBE,OFFSET(InstrumenteIBE!$A$1,ROW()-2,COLUMN(),1,1),IF(ROW()-2 &lt;= DataRows,OFFSET(MeineInstrumente!$A$9,ROW()-DataRows_IBE-1,COLUMN(),1,1),""))</f>
        <v/>
      </c>
      <c r="D1167" s="16" t="str">
        <f ca="1">IF(ROW()-1&lt;=DataRows_IBE,OFFSET(InstrumenteIBE!$A$1,ROW()-2,COLUMN(),1,1),IF(ROW()-2 &lt;= DataRows,OFFSET(MeineInstrumente!$A$9,ROW()-DataRows_IBE-1,COLUMN(),1,1),""))</f>
        <v/>
      </c>
      <c r="E1167" t="str">
        <f t="shared" ca="1" si="18"/>
        <v/>
      </c>
      <c r="F1167" t="str">
        <f ca="1">IF(ROW()-1&lt;=DataRows_IBE,OFFSET(InstrumenteIBE!$A$1,ROW()-2,COLUMN()-COLUMN($F$1),1,1),IF(ROW()-2 &lt;= DataRows,OFFSET(MeineInstrumente!$A$9,ROW()-DataRows_IBE-1,COLUMN()-COLUMN($F$1),1,1),""))</f>
        <v/>
      </c>
    </row>
    <row r="1168" spans="1:6" x14ac:dyDescent="0.25">
      <c r="A1168" t="str">
        <f ca="1">IF(ROW()-1&lt;=DataRows_IBE,OFFSET(InstrumenteIBE!$A$1,ROW()-2,COLUMN(),1,1),IF(ROW()-2 &lt;= DataRows,OFFSET(MeineInstrumente!$A$9,ROW()-DataRows_IBE-1,COLUMN(),1,1),""))</f>
        <v/>
      </c>
      <c r="B1168" t="str">
        <f ca="1">IF(ROW()-1&lt;=DataRows_IBE,OFFSET(InstrumenteIBE!$A$1,ROW()-2,COLUMN(),1,1),IF(ROW()-2 &lt;= DataRows,OFFSET(MeineInstrumente!$A$9,ROW()-DataRows_IBE-1,COLUMN(),1,1),""))</f>
        <v/>
      </c>
      <c r="C1168" t="str">
        <f ca="1">IF(ROW()-1&lt;=DataRows_IBE,OFFSET(InstrumenteIBE!$A$1,ROW()-2,COLUMN(),1,1),IF(ROW()-2 &lt;= DataRows,OFFSET(MeineInstrumente!$A$9,ROW()-DataRows_IBE-1,COLUMN(),1,1),""))</f>
        <v/>
      </c>
      <c r="D1168" s="16" t="str">
        <f ca="1">IF(ROW()-1&lt;=DataRows_IBE,OFFSET(InstrumenteIBE!$A$1,ROW()-2,COLUMN(),1,1),IF(ROW()-2 &lt;= DataRows,OFFSET(MeineInstrumente!$A$9,ROW()-DataRows_IBE-1,COLUMN(),1,1),""))</f>
        <v/>
      </c>
      <c r="E1168" t="str">
        <f t="shared" ca="1" si="18"/>
        <v/>
      </c>
      <c r="F1168" t="str">
        <f ca="1">IF(ROW()-1&lt;=DataRows_IBE,OFFSET(InstrumenteIBE!$A$1,ROW()-2,COLUMN()-COLUMN($F$1),1,1),IF(ROW()-2 &lt;= DataRows,OFFSET(MeineInstrumente!$A$9,ROW()-DataRows_IBE-1,COLUMN()-COLUMN($F$1),1,1),""))</f>
        <v/>
      </c>
    </row>
    <row r="1169" spans="1:6" x14ac:dyDescent="0.25">
      <c r="A1169" t="str">
        <f ca="1">IF(ROW()-1&lt;=DataRows_IBE,OFFSET(InstrumenteIBE!$A$1,ROW()-2,COLUMN(),1,1),IF(ROW()-2 &lt;= DataRows,OFFSET(MeineInstrumente!$A$9,ROW()-DataRows_IBE-1,COLUMN(),1,1),""))</f>
        <v/>
      </c>
      <c r="B1169" t="str">
        <f ca="1">IF(ROW()-1&lt;=DataRows_IBE,OFFSET(InstrumenteIBE!$A$1,ROW()-2,COLUMN(),1,1),IF(ROW()-2 &lt;= DataRows,OFFSET(MeineInstrumente!$A$9,ROW()-DataRows_IBE-1,COLUMN(),1,1),""))</f>
        <v/>
      </c>
      <c r="C1169" t="str">
        <f ca="1">IF(ROW()-1&lt;=DataRows_IBE,OFFSET(InstrumenteIBE!$A$1,ROW()-2,COLUMN(),1,1),IF(ROW()-2 &lt;= DataRows,OFFSET(MeineInstrumente!$A$9,ROW()-DataRows_IBE-1,COLUMN(),1,1),""))</f>
        <v/>
      </c>
      <c r="D1169" s="16" t="str">
        <f ca="1">IF(ROW()-1&lt;=DataRows_IBE,OFFSET(InstrumenteIBE!$A$1,ROW()-2,COLUMN(),1,1),IF(ROW()-2 &lt;= DataRows,OFFSET(MeineInstrumente!$A$9,ROW()-DataRows_IBE-1,COLUMN(),1,1),""))</f>
        <v/>
      </c>
      <c r="E1169" t="str">
        <f t="shared" ca="1" si="18"/>
        <v/>
      </c>
      <c r="F1169" t="str">
        <f ca="1">IF(ROW()-1&lt;=DataRows_IBE,OFFSET(InstrumenteIBE!$A$1,ROW()-2,COLUMN()-COLUMN($F$1),1,1),IF(ROW()-2 &lt;= DataRows,OFFSET(MeineInstrumente!$A$9,ROW()-DataRows_IBE-1,COLUMN()-COLUMN($F$1),1,1),""))</f>
        <v/>
      </c>
    </row>
    <row r="1170" spans="1:6" x14ac:dyDescent="0.25">
      <c r="A1170" t="str">
        <f ca="1">IF(ROW()-1&lt;=DataRows_IBE,OFFSET(InstrumenteIBE!$A$1,ROW()-2,COLUMN(),1,1),IF(ROW()-2 &lt;= DataRows,OFFSET(MeineInstrumente!$A$9,ROW()-DataRows_IBE-1,COLUMN(),1,1),""))</f>
        <v/>
      </c>
      <c r="B1170" t="str">
        <f ca="1">IF(ROW()-1&lt;=DataRows_IBE,OFFSET(InstrumenteIBE!$A$1,ROW()-2,COLUMN(),1,1),IF(ROW()-2 &lt;= DataRows,OFFSET(MeineInstrumente!$A$9,ROW()-DataRows_IBE-1,COLUMN(),1,1),""))</f>
        <v/>
      </c>
      <c r="C1170" t="str">
        <f ca="1">IF(ROW()-1&lt;=DataRows_IBE,OFFSET(InstrumenteIBE!$A$1,ROW()-2,COLUMN(),1,1),IF(ROW()-2 &lt;= DataRows,OFFSET(MeineInstrumente!$A$9,ROW()-DataRows_IBE-1,COLUMN(),1,1),""))</f>
        <v/>
      </c>
      <c r="D1170" s="16" t="str">
        <f ca="1">IF(ROW()-1&lt;=DataRows_IBE,OFFSET(InstrumenteIBE!$A$1,ROW()-2,COLUMN(),1,1),IF(ROW()-2 &lt;= DataRows,OFFSET(MeineInstrumente!$A$9,ROW()-DataRows_IBE-1,COLUMN(),1,1),""))</f>
        <v/>
      </c>
      <c r="E1170" t="str">
        <f t="shared" ca="1" si="18"/>
        <v/>
      </c>
      <c r="F1170" t="str">
        <f ca="1">IF(ROW()-1&lt;=DataRows_IBE,OFFSET(InstrumenteIBE!$A$1,ROW()-2,COLUMN()-COLUMN($F$1),1,1),IF(ROW()-2 &lt;= DataRows,OFFSET(MeineInstrumente!$A$9,ROW()-DataRows_IBE-1,COLUMN()-COLUMN($F$1),1,1),""))</f>
        <v/>
      </c>
    </row>
    <row r="1171" spans="1:6" x14ac:dyDescent="0.25">
      <c r="A1171" t="str">
        <f ca="1">IF(ROW()-1&lt;=DataRows_IBE,OFFSET(InstrumenteIBE!$A$1,ROW()-2,COLUMN(),1,1),IF(ROW()-2 &lt;= DataRows,OFFSET(MeineInstrumente!$A$9,ROW()-DataRows_IBE-1,COLUMN(),1,1),""))</f>
        <v/>
      </c>
      <c r="B1171" t="str">
        <f ca="1">IF(ROW()-1&lt;=DataRows_IBE,OFFSET(InstrumenteIBE!$A$1,ROW()-2,COLUMN(),1,1),IF(ROW()-2 &lt;= DataRows,OFFSET(MeineInstrumente!$A$9,ROW()-DataRows_IBE-1,COLUMN(),1,1),""))</f>
        <v/>
      </c>
      <c r="C1171" t="str">
        <f ca="1">IF(ROW()-1&lt;=DataRows_IBE,OFFSET(InstrumenteIBE!$A$1,ROW()-2,COLUMN(),1,1),IF(ROW()-2 &lt;= DataRows,OFFSET(MeineInstrumente!$A$9,ROW()-DataRows_IBE-1,COLUMN(),1,1),""))</f>
        <v/>
      </c>
      <c r="D1171" s="16" t="str">
        <f ca="1">IF(ROW()-1&lt;=DataRows_IBE,OFFSET(InstrumenteIBE!$A$1,ROW()-2,COLUMN(),1,1),IF(ROW()-2 &lt;= DataRows,OFFSET(MeineInstrumente!$A$9,ROW()-DataRows_IBE-1,COLUMN(),1,1),""))</f>
        <v/>
      </c>
      <c r="E1171" t="str">
        <f t="shared" ca="1" si="18"/>
        <v/>
      </c>
      <c r="F1171" t="str">
        <f ca="1">IF(ROW()-1&lt;=DataRows_IBE,OFFSET(InstrumenteIBE!$A$1,ROW()-2,COLUMN()-COLUMN($F$1),1,1),IF(ROW()-2 &lt;= DataRows,OFFSET(MeineInstrumente!$A$9,ROW()-DataRows_IBE-1,COLUMN()-COLUMN($F$1),1,1),""))</f>
        <v/>
      </c>
    </row>
    <row r="1172" spans="1:6" x14ac:dyDescent="0.25">
      <c r="A1172" t="str">
        <f ca="1">IF(ROW()-1&lt;=DataRows_IBE,OFFSET(InstrumenteIBE!$A$1,ROW()-2,COLUMN(),1,1),IF(ROW()-2 &lt;= DataRows,OFFSET(MeineInstrumente!$A$9,ROW()-DataRows_IBE-1,COLUMN(),1,1),""))</f>
        <v/>
      </c>
      <c r="B1172" t="str">
        <f ca="1">IF(ROW()-1&lt;=DataRows_IBE,OFFSET(InstrumenteIBE!$A$1,ROW()-2,COLUMN(),1,1),IF(ROW()-2 &lt;= DataRows,OFFSET(MeineInstrumente!$A$9,ROW()-DataRows_IBE-1,COLUMN(),1,1),""))</f>
        <v/>
      </c>
      <c r="C1172" t="str">
        <f ca="1">IF(ROW()-1&lt;=DataRows_IBE,OFFSET(InstrumenteIBE!$A$1,ROW()-2,COLUMN(),1,1),IF(ROW()-2 &lt;= DataRows,OFFSET(MeineInstrumente!$A$9,ROW()-DataRows_IBE-1,COLUMN(),1,1),""))</f>
        <v/>
      </c>
      <c r="D1172" s="16" t="str">
        <f ca="1">IF(ROW()-1&lt;=DataRows_IBE,OFFSET(InstrumenteIBE!$A$1,ROW()-2,COLUMN(),1,1),IF(ROW()-2 &lt;= DataRows,OFFSET(MeineInstrumente!$A$9,ROW()-DataRows_IBE-1,COLUMN(),1,1),""))</f>
        <v/>
      </c>
      <c r="E1172" t="str">
        <f t="shared" ca="1" si="18"/>
        <v/>
      </c>
      <c r="F1172" t="str">
        <f ca="1">IF(ROW()-1&lt;=DataRows_IBE,OFFSET(InstrumenteIBE!$A$1,ROW()-2,COLUMN()-COLUMN($F$1),1,1),IF(ROW()-2 &lt;= DataRows,OFFSET(MeineInstrumente!$A$9,ROW()-DataRows_IBE-1,COLUMN()-COLUMN($F$1),1,1),""))</f>
        <v/>
      </c>
    </row>
    <row r="1173" spans="1:6" x14ac:dyDescent="0.25">
      <c r="A1173" t="str">
        <f ca="1">IF(ROW()-1&lt;=DataRows_IBE,OFFSET(InstrumenteIBE!$A$1,ROW()-2,COLUMN(),1,1),IF(ROW()-2 &lt;= DataRows,OFFSET(MeineInstrumente!$A$9,ROW()-DataRows_IBE-1,COLUMN(),1,1),""))</f>
        <v/>
      </c>
      <c r="B1173" t="str">
        <f ca="1">IF(ROW()-1&lt;=DataRows_IBE,OFFSET(InstrumenteIBE!$A$1,ROW()-2,COLUMN(),1,1),IF(ROW()-2 &lt;= DataRows,OFFSET(MeineInstrumente!$A$9,ROW()-DataRows_IBE-1,COLUMN(),1,1),""))</f>
        <v/>
      </c>
      <c r="C1173" t="str">
        <f ca="1">IF(ROW()-1&lt;=DataRows_IBE,OFFSET(InstrumenteIBE!$A$1,ROW()-2,COLUMN(),1,1),IF(ROW()-2 &lt;= DataRows,OFFSET(MeineInstrumente!$A$9,ROW()-DataRows_IBE-1,COLUMN(),1,1),""))</f>
        <v/>
      </c>
      <c r="D1173" s="16" t="str">
        <f ca="1">IF(ROW()-1&lt;=DataRows_IBE,OFFSET(InstrumenteIBE!$A$1,ROW()-2,COLUMN(),1,1),IF(ROW()-2 &lt;= DataRows,OFFSET(MeineInstrumente!$A$9,ROW()-DataRows_IBE-1,COLUMN(),1,1),""))</f>
        <v/>
      </c>
      <c r="E1173" t="str">
        <f t="shared" ca="1" si="18"/>
        <v/>
      </c>
      <c r="F1173" t="str">
        <f ca="1">IF(ROW()-1&lt;=DataRows_IBE,OFFSET(InstrumenteIBE!$A$1,ROW()-2,COLUMN()-COLUMN($F$1),1,1),IF(ROW()-2 &lt;= DataRows,OFFSET(MeineInstrumente!$A$9,ROW()-DataRows_IBE-1,COLUMN()-COLUMN($F$1),1,1),""))</f>
        <v/>
      </c>
    </row>
    <row r="1174" spans="1:6" x14ac:dyDescent="0.25">
      <c r="A1174" t="str">
        <f ca="1">IF(ROW()-1&lt;=DataRows_IBE,OFFSET(InstrumenteIBE!$A$1,ROW()-2,COLUMN(),1,1),IF(ROW()-2 &lt;= DataRows,OFFSET(MeineInstrumente!$A$9,ROW()-DataRows_IBE-1,COLUMN(),1,1),""))</f>
        <v/>
      </c>
      <c r="B1174" t="str">
        <f ca="1">IF(ROW()-1&lt;=DataRows_IBE,OFFSET(InstrumenteIBE!$A$1,ROW()-2,COLUMN(),1,1),IF(ROW()-2 &lt;= DataRows,OFFSET(MeineInstrumente!$A$9,ROW()-DataRows_IBE-1,COLUMN(),1,1),""))</f>
        <v/>
      </c>
      <c r="C1174" t="str">
        <f ca="1">IF(ROW()-1&lt;=DataRows_IBE,OFFSET(InstrumenteIBE!$A$1,ROW()-2,COLUMN(),1,1),IF(ROW()-2 &lt;= DataRows,OFFSET(MeineInstrumente!$A$9,ROW()-DataRows_IBE-1,COLUMN(),1,1),""))</f>
        <v/>
      </c>
      <c r="D1174" s="16" t="str">
        <f ca="1">IF(ROW()-1&lt;=DataRows_IBE,OFFSET(InstrumenteIBE!$A$1,ROW()-2,COLUMN(),1,1),IF(ROW()-2 &lt;= DataRows,OFFSET(MeineInstrumente!$A$9,ROW()-DataRows_IBE-1,COLUMN(),1,1),""))</f>
        <v/>
      </c>
      <c r="E1174" t="str">
        <f t="shared" ca="1" si="18"/>
        <v/>
      </c>
      <c r="F1174" t="str">
        <f ca="1">IF(ROW()-1&lt;=DataRows_IBE,OFFSET(InstrumenteIBE!$A$1,ROW()-2,COLUMN()-COLUMN($F$1),1,1),IF(ROW()-2 &lt;= DataRows,OFFSET(MeineInstrumente!$A$9,ROW()-DataRows_IBE-1,COLUMN()-COLUMN($F$1),1,1),""))</f>
        <v/>
      </c>
    </row>
    <row r="1175" spans="1:6" x14ac:dyDescent="0.25">
      <c r="A1175" t="str">
        <f ca="1">IF(ROW()-1&lt;=DataRows_IBE,OFFSET(InstrumenteIBE!$A$1,ROW()-2,COLUMN(),1,1),IF(ROW()-2 &lt;= DataRows,OFFSET(MeineInstrumente!$A$9,ROW()-DataRows_IBE-1,COLUMN(),1,1),""))</f>
        <v/>
      </c>
      <c r="B1175" t="str">
        <f ca="1">IF(ROW()-1&lt;=DataRows_IBE,OFFSET(InstrumenteIBE!$A$1,ROW()-2,COLUMN(),1,1),IF(ROW()-2 &lt;= DataRows,OFFSET(MeineInstrumente!$A$9,ROW()-DataRows_IBE-1,COLUMN(),1,1),""))</f>
        <v/>
      </c>
      <c r="C1175" t="str">
        <f ca="1">IF(ROW()-1&lt;=DataRows_IBE,OFFSET(InstrumenteIBE!$A$1,ROW()-2,COLUMN(),1,1),IF(ROW()-2 &lt;= DataRows,OFFSET(MeineInstrumente!$A$9,ROW()-DataRows_IBE-1,COLUMN(),1,1),""))</f>
        <v/>
      </c>
      <c r="D1175" s="16" t="str">
        <f ca="1">IF(ROW()-1&lt;=DataRows_IBE,OFFSET(InstrumenteIBE!$A$1,ROW()-2,COLUMN(),1,1),IF(ROW()-2 &lt;= DataRows,OFFSET(MeineInstrumente!$A$9,ROW()-DataRows_IBE-1,COLUMN(),1,1),""))</f>
        <v/>
      </c>
      <c r="E1175" t="str">
        <f t="shared" ca="1" si="18"/>
        <v/>
      </c>
      <c r="F1175" t="str">
        <f ca="1">IF(ROW()-1&lt;=DataRows_IBE,OFFSET(InstrumenteIBE!$A$1,ROW()-2,COLUMN()-COLUMN($F$1),1,1),IF(ROW()-2 &lt;= DataRows,OFFSET(MeineInstrumente!$A$9,ROW()-DataRows_IBE-1,COLUMN()-COLUMN($F$1),1,1),""))</f>
        <v/>
      </c>
    </row>
    <row r="1176" spans="1:6" x14ac:dyDescent="0.25">
      <c r="A1176" t="str">
        <f ca="1">IF(ROW()-1&lt;=DataRows_IBE,OFFSET(InstrumenteIBE!$A$1,ROW()-2,COLUMN(),1,1),IF(ROW()-2 &lt;= DataRows,OFFSET(MeineInstrumente!$A$9,ROW()-DataRows_IBE-1,COLUMN(),1,1),""))</f>
        <v/>
      </c>
      <c r="B1176" t="str">
        <f ca="1">IF(ROW()-1&lt;=DataRows_IBE,OFFSET(InstrumenteIBE!$A$1,ROW()-2,COLUMN(),1,1),IF(ROW()-2 &lt;= DataRows,OFFSET(MeineInstrumente!$A$9,ROW()-DataRows_IBE-1,COLUMN(),1,1),""))</f>
        <v/>
      </c>
      <c r="C1176" t="str">
        <f ca="1">IF(ROW()-1&lt;=DataRows_IBE,OFFSET(InstrumenteIBE!$A$1,ROW()-2,COLUMN(),1,1),IF(ROW()-2 &lt;= DataRows,OFFSET(MeineInstrumente!$A$9,ROW()-DataRows_IBE-1,COLUMN(),1,1),""))</f>
        <v/>
      </c>
      <c r="D1176" s="16" t="str">
        <f ca="1">IF(ROW()-1&lt;=DataRows_IBE,OFFSET(InstrumenteIBE!$A$1,ROW()-2,COLUMN(),1,1),IF(ROW()-2 &lt;= DataRows,OFFSET(MeineInstrumente!$A$9,ROW()-DataRows_IBE-1,COLUMN(),1,1),""))</f>
        <v/>
      </c>
      <c r="E1176" t="str">
        <f t="shared" ca="1" si="18"/>
        <v/>
      </c>
      <c r="F1176" t="str">
        <f ca="1">IF(ROW()-1&lt;=DataRows_IBE,OFFSET(InstrumenteIBE!$A$1,ROW()-2,COLUMN()-COLUMN($F$1),1,1),IF(ROW()-2 &lt;= DataRows,OFFSET(MeineInstrumente!$A$9,ROW()-DataRows_IBE-1,COLUMN()-COLUMN($F$1),1,1),""))</f>
        <v/>
      </c>
    </row>
    <row r="1177" spans="1:6" x14ac:dyDescent="0.25">
      <c r="A1177" t="str">
        <f ca="1">IF(ROW()-1&lt;=DataRows_IBE,OFFSET(InstrumenteIBE!$A$1,ROW()-2,COLUMN(),1,1),IF(ROW()-2 &lt;= DataRows,OFFSET(MeineInstrumente!$A$9,ROW()-DataRows_IBE-1,COLUMN(),1,1),""))</f>
        <v/>
      </c>
      <c r="B1177" t="str">
        <f ca="1">IF(ROW()-1&lt;=DataRows_IBE,OFFSET(InstrumenteIBE!$A$1,ROW()-2,COLUMN(),1,1),IF(ROW()-2 &lt;= DataRows,OFFSET(MeineInstrumente!$A$9,ROW()-DataRows_IBE-1,COLUMN(),1,1),""))</f>
        <v/>
      </c>
      <c r="C1177" t="str">
        <f ca="1">IF(ROW()-1&lt;=DataRows_IBE,OFFSET(InstrumenteIBE!$A$1,ROW()-2,COLUMN(),1,1),IF(ROW()-2 &lt;= DataRows,OFFSET(MeineInstrumente!$A$9,ROW()-DataRows_IBE-1,COLUMN(),1,1),""))</f>
        <v/>
      </c>
      <c r="D1177" s="16" t="str">
        <f ca="1">IF(ROW()-1&lt;=DataRows_IBE,OFFSET(InstrumenteIBE!$A$1,ROW()-2,COLUMN(),1,1),IF(ROW()-2 &lt;= DataRows,OFFSET(MeineInstrumente!$A$9,ROW()-DataRows_IBE-1,COLUMN(),1,1),""))</f>
        <v/>
      </c>
      <c r="E1177" t="str">
        <f t="shared" ca="1" si="18"/>
        <v/>
      </c>
      <c r="F1177" t="str">
        <f ca="1">IF(ROW()-1&lt;=DataRows_IBE,OFFSET(InstrumenteIBE!$A$1,ROW()-2,COLUMN()-COLUMN($F$1),1,1),IF(ROW()-2 &lt;= DataRows,OFFSET(MeineInstrumente!$A$9,ROW()-DataRows_IBE-1,COLUMN()-COLUMN($F$1),1,1),""))</f>
        <v/>
      </c>
    </row>
    <row r="1178" spans="1:6" x14ac:dyDescent="0.25">
      <c r="A1178" t="str">
        <f ca="1">IF(ROW()-1&lt;=DataRows_IBE,OFFSET(InstrumenteIBE!$A$1,ROW()-2,COLUMN(),1,1),IF(ROW()-2 &lt;= DataRows,OFFSET(MeineInstrumente!$A$9,ROW()-DataRows_IBE-1,COLUMN(),1,1),""))</f>
        <v/>
      </c>
      <c r="B1178" t="str">
        <f ca="1">IF(ROW()-1&lt;=DataRows_IBE,OFFSET(InstrumenteIBE!$A$1,ROW()-2,COLUMN(),1,1),IF(ROW()-2 &lt;= DataRows,OFFSET(MeineInstrumente!$A$9,ROW()-DataRows_IBE-1,COLUMN(),1,1),""))</f>
        <v/>
      </c>
      <c r="C1178" t="str">
        <f ca="1">IF(ROW()-1&lt;=DataRows_IBE,OFFSET(InstrumenteIBE!$A$1,ROW()-2,COLUMN(),1,1),IF(ROW()-2 &lt;= DataRows,OFFSET(MeineInstrumente!$A$9,ROW()-DataRows_IBE-1,COLUMN(),1,1),""))</f>
        <v/>
      </c>
      <c r="D1178" s="16" t="str">
        <f ca="1">IF(ROW()-1&lt;=DataRows_IBE,OFFSET(InstrumenteIBE!$A$1,ROW()-2,COLUMN(),1,1),IF(ROW()-2 &lt;= DataRows,OFFSET(MeineInstrumente!$A$9,ROW()-DataRows_IBE-1,COLUMN(),1,1),""))</f>
        <v/>
      </c>
      <c r="E1178" t="str">
        <f t="shared" ca="1" si="18"/>
        <v/>
      </c>
      <c r="F1178" t="str">
        <f ca="1">IF(ROW()-1&lt;=DataRows_IBE,OFFSET(InstrumenteIBE!$A$1,ROW()-2,COLUMN()-COLUMN($F$1),1,1),IF(ROW()-2 &lt;= DataRows,OFFSET(MeineInstrumente!$A$9,ROW()-DataRows_IBE-1,COLUMN()-COLUMN($F$1),1,1),""))</f>
        <v/>
      </c>
    </row>
    <row r="1179" spans="1:6" x14ac:dyDescent="0.25">
      <c r="A1179" t="str">
        <f ca="1">IF(ROW()-1&lt;=DataRows_IBE,OFFSET(InstrumenteIBE!$A$1,ROW()-2,COLUMN(),1,1),IF(ROW()-2 &lt;= DataRows,OFFSET(MeineInstrumente!$A$9,ROW()-DataRows_IBE-1,COLUMN(),1,1),""))</f>
        <v/>
      </c>
      <c r="B1179" t="str">
        <f ca="1">IF(ROW()-1&lt;=DataRows_IBE,OFFSET(InstrumenteIBE!$A$1,ROW()-2,COLUMN(),1,1),IF(ROW()-2 &lt;= DataRows,OFFSET(MeineInstrumente!$A$9,ROW()-DataRows_IBE-1,COLUMN(),1,1),""))</f>
        <v/>
      </c>
      <c r="C1179" t="str">
        <f ca="1">IF(ROW()-1&lt;=DataRows_IBE,OFFSET(InstrumenteIBE!$A$1,ROW()-2,COLUMN(),1,1),IF(ROW()-2 &lt;= DataRows,OFFSET(MeineInstrumente!$A$9,ROW()-DataRows_IBE-1,COLUMN(),1,1),""))</f>
        <v/>
      </c>
      <c r="D1179" s="16" t="str">
        <f ca="1">IF(ROW()-1&lt;=DataRows_IBE,OFFSET(InstrumenteIBE!$A$1,ROW()-2,COLUMN(),1,1),IF(ROW()-2 &lt;= DataRows,OFFSET(MeineInstrumente!$A$9,ROW()-DataRows_IBE-1,COLUMN(),1,1),""))</f>
        <v/>
      </c>
      <c r="E1179" t="str">
        <f t="shared" ca="1" si="18"/>
        <v/>
      </c>
      <c r="F1179" t="str">
        <f ca="1">IF(ROW()-1&lt;=DataRows_IBE,OFFSET(InstrumenteIBE!$A$1,ROW()-2,COLUMN()-COLUMN($F$1),1,1),IF(ROW()-2 &lt;= DataRows,OFFSET(MeineInstrumente!$A$9,ROW()-DataRows_IBE-1,COLUMN()-COLUMN($F$1),1,1),""))</f>
        <v/>
      </c>
    </row>
    <row r="1180" spans="1:6" x14ac:dyDescent="0.25">
      <c r="A1180" t="str">
        <f ca="1">IF(ROW()-1&lt;=DataRows_IBE,OFFSET(InstrumenteIBE!$A$1,ROW()-2,COLUMN(),1,1),IF(ROW()-2 &lt;= DataRows,OFFSET(MeineInstrumente!$A$9,ROW()-DataRows_IBE-1,COLUMN(),1,1),""))</f>
        <v/>
      </c>
      <c r="B1180" t="str">
        <f ca="1">IF(ROW()-1&lt;=DataRows_IBE,OFFSET(InstrumenteIBE!$A$1,ROW()-2,COLUMN(),1,1),IF(ROW()-2 &lt;= DataRows,OFFSET(MeineInstrumente!$A$9,ROW()-DataRows_IBE-1,COLUMN(),1,1),""))</f>
        <v/>
      </c>
      <c r="C1180" t="str">
        <f ca="1">IF(ROW()-1&lt;=DataRows_IBE,OFFSET(InstrumenteIBE!$A$1,ROW()-2,COLUMN(),1,1),IF(ROW()-2 &lt;= DataRows,OFFSET(MeineInstrumente!$A$9,ROW()-DataRows_IBE-1,COLUMN(),1,1),""))</f>
        <v/>
      </c>
      <c r="D1180" s="16" t="str">
        <f ca="1">IF(ROW()-1&lt;=DataRows_IBE,OFFSET(InstrumenteIBE!$A$1,ROW()-2,COLUMN(),1,1),IF(ROW()-2 &lt;= DataRows,OFFSET(MeineInstrumente!$A$9,ROW()-DataRows_IBE-1,COLUMN(),1,1),""))</f>
        <v/>
      </c>
      <c r="E1180" t="str">
        <f t="shared" ca="1" si="18"/>
        <v/>
      </c>
      <c r="F1180" t="str">
        <f ca="1">IF(ROW()-1&lt;=DataRows_IBE,OFFSET(InstrumenteIBE!$A$1,ROW()-2,COLUMN()-COLUMN($F$1),1,1),IF(ROW()-2 &lt;= DataRows,OFFSET(MeineInstrumente!$A$9,ROW()-DataRows_IBE-1,COLUMN()-COLUMN($F$1),1,1),""))</f>
        <v/>
      </c>
    </row>
    <row r="1181" spans="1:6" x14ac:dyDescent="0.25">
      <c r="A1181" t="str">
        <f ca="1">IF(ROW()-1&lt;=DataRows_IBE,OFFSET(InstrumenteIBE!$A$1,ROW()-2,COLUMN(),1,1),IF(ROW()-2 &lt;= DataRows,OFFSET(MeineInstrumente!$A$9,ROW()-DataRows_IBE-1,COLUMN(),1,1),""))</f>
        <v/>
      </c>
      <c r="B1181" t="str">
        <f ca="1">IF(ROW()-1&lt;=DataRows_IBE,OFFSET(InstrumenteIBE!$A$1,ROW()-2,COLUMN(),1,1),IF(ROW()-2 &lt;= DataRows,OFFSET(MeineInstrumente!$A$9,ROW()-DataRows_IBE-1,COLUMN(),1,1),""))</f>
        <v/>
      </c>
      <c r="C1181" t="str">
        <f ca="1">IF(ROW()-1&lt;=DataRows_IBE,OFFSET(InstrumenteIBE!$A$1,ROW()-2,COLUMN(),1,1),IF(ROW()-2 &lt;= DataRows,OFFSET(MeineInstrumente!$A$9,ROW()-DataRows_IBE-1,COLUMN(),1,1),""))</f>
        <v/>
      </c>
      <c r="D1181" s="16" t="str">
        <f ca="1">IF(ROW()-1&lt;=DataRows_IBE,OFFSET(InstrumenteIBE!$A$1,ROW()-2,COLUMN(),1,1),IF(ROW()-2 &lt;= DataRows,OFFSET(MeineInstrumente!$A$9,ROW()-DataRows_IBE-1,COLUMN(),1,1),""))</f>
        <v/>
      </c>
      <c r="E1181" t="str">
        <f t="shared" ca="1" si="18"/>
        <v/>
      </c>
      <c r="F1181" t="str">
        <f ca="1">IF(ROW()-1&lt;=DataRows_IBE,OFFSET(InstrumenteIBE!$A$1,ROW()-2,COLUMN()-COLUMN($F$1),1,1),IF(ROW()-2 &lt;= DataRows,OFFSET(MeineInstrumente!$A$9,ROW()-DataRows_IBE-1,COLUMN()-COLUMN($F$1),1,1),""))</f>
        <v/>
      </c>
    </row>
    <row r="1182" spans="1:6" x14ac:dyDescent="0.25">
      <c r="A1182" t="str">
        <f ca="1">IF(ROW()-1&lt;=DataRows_IBE,OFFSET(InstrumenteIBE!$A$1,ROW()-2,COLUMN(),1,1),IF(ROW()-2 &lt;= DataRows,OFFSET(MeineInstrumente!$A$9,ROW()-DataRows_IBE-1,COLUMN(),1,1),""))</f>
        <v/>
      </c>
      <c r="B1182" t="str">
        <f ca="1">IF(ROW()-1&lt;=DataRows_IBE,OFFSET(InstrumenteIBE!$A$1,ROW()-2,COLUMN(),1,1),IF(ROW()-2 &lt;= DataRows,OFFSET(MeineInstrumente!$A$9,ROW()-DataRows_IBE-1,COLUMN(),1,1),""))</f>
        <v/>
      </c>
      <c r="C1182" t="str">
        <f ca="1">IF(ROW()-1&lt;=DataRows_IBE,OFFSET(InstrumenteIBE!$A$1,ROW()-2,COLUMN(),1,1),IF(ROW()-2 &lt;= DataRows,OFFSET(MeineInstrumente!$A$9,ROW()-DataRows_IBE-1,COLUMN(),1,1),""))</f>
        <v/>
      </c>
      <c r="D1182" s="16" t="str">
        <f ca="1">IF(ROW()-1&lt;=DataRows_IBE,OFFSET(InstrumenteIBE!$A$1,ROW()-2,COLUMN(),1,1),IF(ROW()-2 &lt;= DataRows,OFFSET(MeineInstrumente!$A$9,ROW()-DataRows_IBE-1,COLUMN(),1,1),""))</f>
        <v/>
      </c>
      <c r="E1182" t="str">
        <f t="shared" ca="1" si="18"/>
        <v/>
      </c>
      <c r="F1182" t="str">
        <f ca="1">IF(ROW()-1&lt;=DataRows_IBE,OFFSET(InstrumenteIBE!$A$1,ROW()-2,COLUMN()-COLUMN($F$1),1,1),IF(ROW()-2 &lt;= DataRows,OFFSET(MeineInstrumente!$A$9,ROW()-DataRows_IBE-1,COLUMN()-COLUMN($F$1),1,1),""))</f>
        <v/>
      </c>
    </row>
    <row r="1183" spans="1:6" x14ac:dyDescent="0.25">
      <c r="A1183" t="str">
        <f ca="1">IF(ROW()-1&lt;=DataRows_IBE,OFFSET(InstrumenteIBE!$A$1,ROW()-2,COLUMN(),1,1),IF(ROW()-2 &lt;= DataRows,OFFSET(MeineInstrumente!$A$9,ROW()-DataRows_IBE-1,COLUMN(),1,1),""))</f>
        <v/>
      </c>
      <c r="B1183" t="str">
        <f ca="1">IF(ROW()-1&lt;=DataRows_IBE,OFFSET(InstrumenteIBE!$A$1,ROW()-2,COLUMN(),1,1),IF(ROW()-2 &lt;= DataRows,OFFSET(MeineInstrumente!$A$9,ROW()-DataRows_IBE-1,COLUMN(),1,1),""))</f>
        <v/>
      </c>
      <c r="C1183" t="str">
        <f ca="1">IF(ROW()-1&lt;=DataRows_IBE,OFFSET(InstrumenteIBE!$A$1,ROW()-2,COLUMN(),1,1),IF(ROW()-2 &lt;= DataRows,OFFSET(MeineInstrumente!$A$9,ROW()-DataRows_IBE-1,COLUMN(),1,1),""))</f>
        <v/>
      </c>
      <c r="D1183" s="16" t="str">
        <f ca="1">IF(ROW()-1&lt;=DataRows_IBE,OFFSET(InstrumenteIBE!$A$1,ROW()-2,COLUMN(),1,1),IF(ROW()-2 &lt;= DataRows,OFFSET(MeineInstrumente!$A$9,ROW()-DataRows_IBE-1,COLUMN(),1,1),""))</f>
        <v/>
      </c>
      <c r="E1183" t="str">
        <f t="shared" ca="1" si="18"/>
        <v/>
      </c>
      <c r="F1183" t="str">
        <f ca="1">IF(ROW()-1&lt;=DataRows_IBE,OFFSET(InstrumenteIBE!$A$1,ROW()-2,COLUMN()-COLUMN($F$1),1,1),IF(ROW()-2 &lt;= DataRows,OFFSET(MeineInstrumente!$A$9,ROW()-DataRows_IBE-1,COLUMN()-COLUMN($F$1),1,1),""))</f>
        <v/>
      </c>
    </row>
    <row r="1184" spans="1:6" x14ac:dyDescent="0.25">
      <c r="A1184" t="str">
        <f ca="1">IF(ROW()-1&lt;=DataRows_IBE,OFFSET(InstrumenteIBE!$A$1,ROW()-2,COLUMN(),1,1),IF(ROW()-2 &lt;= DataRows,OFFSET(MeineInstrumente!$A$9,ROW()-DataRows_IBE-1,COLUMN(),1,1),""))</f>
        <v/>
      </c>
      <c r="B1184" t="str">
        <f ca="1">IF(ROW()-1&lt;=DataRows_IBE,OFFSET(InstrumenteIBE!$A$1,ROW()-2,COLUMN(),1,1),IF(ROW()-2 &lt;= DataRows,OFFSET(MeineInstrumente!$A$9,ROW()-DataRows_IBE-1,COLUMN(),1,1),""))</f>
        <v/>
      </c>
      <c r="C1184" t="str">
        <f ca="1">IF(ROW()-1&lt;=DataRows_IBE,OFFSET(InstrumenteIBE!$A$1,ROW()-2,COLUMN(),1,1),IF(ROW()-2 &lt;= DataRows,OFFSET(MeineInstrumente!$A$9,ROW()-DataRows_IBE-1,COLUMN(),1,1),""))</f>
        <v/>
      </c>
      <c r="D1184" s="16" t="str">
        <f ca="1">IF(ROW()-1&lt;=DataRows_IBE,OFFSET(InstrumenteIBE!$A$1,ROW()-2,COLUMN(),1,1),IF(ROW()-2 &lt;= DataRows,OFFSET(MeineInstrumente!$A$9,ROW()-DataRows_IBE-1,COLUMN(),1,1),""))</f>
        <v/>
      </c>
      <c r="E1184" t="str">
        <f t="shared" ca="1" si="18"/>
        <v/>
      </c>
      <c r="F1184" t="str">
        <f ca="1">IF(ROW()-1&lt;=DataRows_IBE,OFFSET(InstrumenteIBE!$A$1,ROW()-2,COLUMN()-COLUMN($F$1),1,1),IF(ROW()-2 &lt;= DataRows,OFFSET(MeineInstrumente!$A$9,ROW()-DataRows_IBE-1,COLUMN()-COLUMN($F$1),1,1),""))</f>
        <v/>
      </c>
    </row>
    <row r="1185" spans="1:6" x14ac:dyDescent="0.25">
      <c r="A1185" t="str">
        <f ca="1">IF(ROW()-1&lt;=DataRows_IBE,OFFSET(InstrumenteIBE!$A$1,ROW()-2,COLUMN(),1,1),IF(ROW()-2 &lt;= DataRows,OFFSET(MeineInstrumente!$A$9,ROW()-DataRows_IBE-1,COLUMN(),1,1),""))</f>
        <v/>
      </c>
      <c r="B1185" t="str">
        <f ca="1">IF(ROW()-1&lt;=DataRows_IBE,OFFSET(InstrumenteIBE!$A$1,ROW()-2,COLUMN(),1,1),IF(ROW()-2 &lt;= DataRows,OFFSET(MeineInstrumente!$A$9,ROW()-DataRows_IBE-1,COLUMN(),1,1),""))</f>
        <v/>
      </c>
      <c r="C1185" t="str">
        <f ca="1">IF(ROW()-1&lt;=DataRows_IBE,OFFSET(InstrumenteIBE!$A$1,ROW()-2,COLUMN(),1,1),IF(ROW()-2 &lt;= DataRows,OFFSET(MeineInstrumente!$A$9,ROW()-DataRows_IBE-1,COLUMN(),1,1),""))</f>
        <v/>
      </c>
      <c r="D1185" s="16" t="str">
        <f ca="1">IF(ROW()-1&lt;=DataRows_IBE,OFFSET(InstrumenteIBE!$A$1,ROW()-2,COLUMN(),1,1),IF(ROW()-2 &lt;= DataRows,OFFSET(MeineInstrumente!$A$9,ROW()-DataRows_IBE-1,COLUMN(),1,1),""))</f>
        <v/>
      </c>
      <c r="E1185" t="str">
        <f t="shared" ca="1" si="18"/>
        <v/>
      </c>
      <c r="F1185" t="str">
        <f ca="1">IF(ROW()-1&lt;=DataRows_IBE,OFFSET(InstrumenteIBE!$A$1,ROW()-2,COLUMN()-COLUMN($F$1),1,1),IF(ROW()-2 &lt;= DataRows,OFFSET(MeineInstrumente!$A$9,ROW()-DataRows_IBE-1,COLUMN()-COLUMN($F$1),1,1),""))</f>
        <v/>
      </c>
    </row>
    <row r="1186" spans="1:6" x14ac:dyDescent="0.25">
      <c r="A1186" t="str">
        <f ca="1">IF(ROW()-1&lt;=DataRows_IBE,OFFSET(InstrumenteIBE!$A$1,ROW()-2,COLUMN(),1,1),IF(ROW()-2 &lt;= DataRows,OFFSET(MeineInstrumente!$A$9,ROW()-DataRows_IBE-1,COLUMN(),1,1),""))</f>
        <v/>
      </c>
      <c r="B1186" t="str">
        <f ca="1">IF(ROW()-1&lt;=DataRows_IBE,OFFSET(InstrumenteIBE!$A$1,ROW()-2,COLUMN(),1,1),IF(ROW()-2 &lt;= DataRows,OFFSET(MeineInstrumente!$A$9,ROW()-DataRows_IBE-1,COLUMN(),1,1),""))</f>
        <v/>
      </c>
      <c r="C1186" t="str">
        <f ca="1">IF(ROW()-1&lt;=DataRows_IBE,OFFSET(InstrumenteIBE!$A$1,ROW()-2,COLUMN(),1,1),IF(ROW()-2 &lt;= DataRows,OFFSET(MeineInstrumente!$A$9,ROW()-DataRows_IBE-1,COLUMN(),1,1),""))</f>
        <v/>
      </c>
      <c r="D1186" s="16" t="str">
        <f ca="1">IF(ROW()-1&lt;=DataRows_IBE,OFFSET(InstrumenteIBE!$A$1,ROW()-2,COLUMN(),1,1),IF(ROW()-2 &lt;= DataRows,OFFSET(MeineInstrumente!$A$9,ROW()-DataRows_IBE-1,COLUMN(),1,1),""))</f>
        <v/>
      </c>
      <c r="E1186" t="str">
        <f t="shared" ca="1" si="18"/>
        <v/>
      </c>
      <c r="F1186" t="str">
        <f ca="1">IF(ROW()-1&lt;=DataRows_IBE,OFFSET(InstrumenteIBE!$A$1,ROW()-2,COLUMN()-COLUMN($F$1),1,1),IF(ROW()-2 &lt;= DataRows,OFFSET(MeineInstrumente!$A$9,ROW()-DataRows_IBE-1,COLUMN()-COLUMN($F$1),1,1),""))</f>
        <v/>
      </c>
    </row>
    <row r="1187" spans="1:6" x14ac:dyDescent="0.25">
      <c r="A1187" t="str">
        <f ca="1">IF(ROW()-1&lt;=DataRows_IBE,OFFSET(InstrumenteIBE!$A$1,ROW()-2,COLUMN(),1,1),IF(ROW()-2 &lt;= DataRows,OFFSET(MeineInstrumente!$A$9,ROW()-DataRows_IBE-1,COLUMN(),1,1),""))</f>
        <v/>
      </c>
      <c r="B1187" t="str">
        <f ca="1">IF(ROW()-1&lt;=DataRows_IBE,OFFSET(InstrumenteIBE!$A$1,ROW()-2,COLUMN(),1,1),IF(ROW()-2 &lt;= DataRows,OFFSET(MeineInstrumente!$A$9,ROW()-DataRows_IBE-1,COLUMN(),1,1),""))</f>
        <v/>
      </c>
      <c r="C1187" t="str">
        <f ca="1">IF(ROW()-1&lt;=DataRows_IBE,OFFSET(InstrumenteIBE!$A$1,ROW()-2,COLUMN(),1,1),IF(ROW()-2 &lt;= DataRows,OFFSET(MeineInstrumente!$A$9,ROW()-DataRows_IBE-1,COLUMN(),1,1),""))</f>
        <v/>
      </c>
      <c r="D1187" s="16" t="str">
        <f ca="1">IF(ROW()-1&lt;=DataRows_IBE,OFFSET(InstrumenteIBE!$A$1,ROW()-2,COLUMN(),1,1),IF(ROW()-2 &lt;= DataRows,OFFSET(MeineInstrumente!$A$9,ROW()-DataRows_IBE-1,COLUMN(),1,1),""))</f>
        <v/>
      </c>
      <c r="E1187" t="str">
        <f t="shared" ca="1" si="18"/>
        <v/>
      </c>
      <c r="F1187" t="str">
        <f ca="1">IF(ROW()-1&lt;=DataRows_IBE,OFFSET(InstrumenteIBE!$A$1,ROW()-2,COLUMN()-COLUMN($F$1),1,1),IF(ROW()-2 &lt;= DataRows,OFFSET(MeineInstrumente!$A$9,ROW()-DataRows_IBE-1,COLUMN()-COLUMN($F$1),1,1),""))</f>
        <v/>
      </c>
    </row>
    <row r="1188" spans="1:6" x14ac:dyDescent="0.25">
      <c r="A1188" t="str">
        <f ca="1">IF(ROW()-1&lt;=DataRows_IBE,OFFSET(InstrumenteIBE!$A$1,ROW()-2,COLUMN(),1,1),IF(ROW()-2 &lt;= DataRows,OFFSET(MeineInstrumente!$A$9,ROW()-DataRows_IBE-1,COLUMN(),1,1),""))</f>
        <v/>
      </c>
      <c r="B1188" t="str">
        <f ca="1">IF(ROW()-1&lt;=DataRows_IBE,OFFSET(InstrumenteIBE!$A$1,ROW()-2,COLUMN(),1,1),IF(ROW()-2 &lt;= DataRows,OFFSET(MeineInstrumente!$A$9,ROW()-DataRows_IBE-1,COLUMN(),1,1),""))</f>
        <v/>
      </c>
      <c r="C1188" t="str">
        <f ca="1">IF(ROW()-1&lt;=DataRows_IBE,OFFSET(InstrumenteIBE!$A$1,ROW()-2,COLUMN(),1,1),IF(ROW()-2 &lt;= DataRows,OFFSET(MeineInstrumente!$A$9,ROW()-DataRows_IBE-1,COLUMN(),1,1),""))</f>
        <v/>
      </c>
      <c r="D1188" s="16" t="str">
        <f ca="1">IF(ROW()-1&lt;=DataRows_IBE,OFFSET(InstrumenteIBE!$A$1,ROW()-2,COLUMN(),1,1),IF(ROW()-2 &lt;= DataRows,OFFSET(MeineInstrumente!$A$9,ROW()-DataRows_IBE-1,COLUMN(),1,1),""))</f>
        <v/>
      </c>
      <c r="E1188" t="str">
        <f t="shared" ca="1" si="18"/>
        <v/>
      </c>
      <c r="F1188" t="str">
        <f ca="1">IF(ROW()-1&lt;=DataRows_IBE,OFFSET(InstrumenteIBE!$A$1,ROW()-2,COLUMN()-COLUMN($F$1),1,1),IF(ROW()-2 &lt;= DataRows,OFFSET(MeineInstrumente!$A$9,ROW()-DataRows_IBE-1,COLUMN()-COLUMN($F$1),1,1),""))</f>
        <v/>
      </c>
    </row>
    <row r="1189" spans="1:6" x14ac:dyDescent="0.25">
      <c r="A1189" t="str">
        <f ca="1">IF(ROW()-1&lt;=DataRows_IBE,OFFSET(InstrumenteIBE!$A$1,ROW()-2,COLUMN(),1,1),IF(ROW()-2 &lt;= DataRows,OFFSET(MeineInstrumente!$A$9,ROW()-DataRows_IBE-1,COLUMN(),1,1),""))</f>
        <v/>
      </c>
      <c r="B1189" t="str">
        <f ca="1">IF(ROW()-1&lt;=DataRows_IBE,OFFSET(InstrumenteIBE!$A$1,ROW()-2,COLUMN(),1,1),IF(ROW()-2 &lt;= DataRows,OFFSET(MeineInstrumente!$A$9,ROW()-DataRows_IBE-1,COLUMN(),1,1),""))</f>
        <v/>
      </c>
      <c r="C1189" t="str">
        <f ca="1">IF(ROW()-1&lt;=DataRows_IBE,OFFSET(InstrumenteIBE!$A$1,ROW()-2,COLUMN(),1,1),IF(ROW()-2 &lt;= DataRows,OFFSET(MeineInstrumente!$A$9,ROW()-DataRows_IBE-1,COLUMN(),1,1),""))</f>
        <v/>
      </c>
      <c r="D1189" s="16" t="str">
        <f ca="1">IF(ROW()-1&lt;=DataRows_IBE,OFFSET(InstrumenteIBE!$A$1,ROW()-2,COLUMN(),1,1),IF(ROW()-2 &lt;= DataRows,OFFSET(MeineInstrumente!$A$9,ROW()-DataRows_IBE-1,COLUMN(),1,1),""))</f>
        <v/>
      </c>
      <c r="E1189" t="str">
        <f t="shared" ca="1" si="18"/>
        <v/>
      </c>
      <c r="F1189" t="str">
        <f ca="1">IF(ROW()-1&lt;=DataRows_IBE,OFFSET(InstrumenteIBE!$A$1,ROW()-2,COLUMN()-COLUMN($F$1),1,1),IF(ROW()-2 &lt;= DataRows,OFFSET(MeineInstrumente!$A$9,ROW()-DataRows_IBE-1,COLUMN()-COLUMN($F$1),1,1),""))</f>
        <v/>
      </c>
    </row>
    <row r="1190" spans="1:6" x14ac:dyDescent="0.25">
      <c r="A1190" t="str">
        <f ca="1">IF(ROW()-1&lt;=DataRows_IBE,OFFSET(InstrumenteIBE!$A$1,ROW()-2,COLUMN(),1,1),IF(ROW()-2 &lt;= DataRows,OFFSET(MeineInstrumente!$A$9,ROW()-DataRows_IBE-1,COLUMN(),1,1),""))</f>
        <v/>
      </c>
      <c r="B1190" t="str">
        <f ca="1">IF(ROW()-1&lt;=DataRows_IBE,OFFSET(InstrumenteIBE!$A$1,ROW()-2,COLUMN(),1,1),IF(ROW()-2 &lt;= DataRows,OFFSET(MeineInstrumente!$A$9,ROW()-DataRows_IBE-1,COLUMN(),1,1),""))</f>
        <v/>
      </c>
      <c r="C1190" t="str">
        <f ca="1">IF(ROW()-1&lt;=DataRows_IBE,OFFSET(InstrumenteIBE!$A$1,ROW()-2,COLUMN(),1,1),IF(ROW()-2 &lt;= DataRows,OFFSET(MeineInstrumente!$A$9,ROW()-DataRows_IBE-1,COLUMN(),1,1),""))</f>
        <v/>
      </c>
      <c r="D1190" s="16" t="str">
        <f ca="1">IF(ROW()-1&lt;=DataRows_IBE,OFFSET(InstrumenteIBE!$A$1,ROW()-2,COLUMN(),1,1),IF(ROW()-2 &lt;= DataRows,OFFSET(MeineInstrumente!$A$9,ROW()-DataRows_IBE-1,COLUMN(),1,1),""))</f>
        <v/>
      </c>
      <c r="E1190" t="str">
        <f t="shared" ca="1" si="18"/>
        <v/>
      </c>
      <c r="F1190" t="str">
        <f ca="1">IF(ROW()-1&lt;=DataRows_IBE,OFFSET(InstrumenteIBE!$A$1,ROW()-2,COLUMN()-COLUMN($F$1),1,1),IF(ROW()-2 &lt;= DataRows,OFFSET(MeineInstrumente!$A$9,ROW()-DataRows_IBE-1,COLUMN()-COLUMN($F$1),1,1),""))</f>
        <v/>
      </c>
    </row>
    <row r="1191" spans="1:6" x14ac:dyDescent="0.25">
      <c r="A1191" t="str">
        <f ca="1">IF(ROW()-1&lt;=DataRows_IBE,OFFSET(InstrumenteIBE!$A$1,ROW()-2,COLUMN(),1,1),IF(ROW()-2 &lt;= DataRows,OFFSET(MeineInstrumente!$A$9,ROW()-DataRows_IBE-1,COLUMN(),1,1),""))</f>
        <v/>
      </c>
      <c r="B1191" t="str">
        <f ca="1">IF(ROW()-1&lt;=DataRows_IBE,OFFSET(InstrumenteIBE!$A$1,ROW()-2,COLUMN(),1,1),IF(ROW()-2 &lt;= DataRows,OFFSET(MeineInstrumente!$A$9,ROW()-DataRows_IBE-1,COLUMN(),1,1),""))</f>
        <v/>
      </c>
      <c r="C1191" t="str">
        <f ca="1">IF(ROW()-1&lt;=DataRows_IBE,OFFSET(InstrumenteIBE!$A$1,ROW()-2,COLUMN(),1,1),IF(ROW()-2 &lt;= DataRows,OFFSET(MeineInstrumente!$A$9,ROW()-DataRows_IBE-1,COLUMN(),1,1),""))</f>
        <v/>
      </c>
      <c r="D1191" s="16" t="str">
        <f ca="1">IF(ROW()-1&lt;=DataRows_IBE,OFFSET(InstrumenteIBE!$A$1,ROW()-2,COLUMN(),1,1),IF(ROW()-2 &lt;= DataRows,OFFSET(MeineInstrumente!$A$9,ROW()-DataRows_IBE-1,COLUMN(),1,1),""))</f>
        <v/>
      </c>
      <c r="E1191" t="str">
        <f t="shared" ca="1" si="18"/>
        <v/>
      </c>
      <c r="F1191" t="str">
        <f ca="1">IF(ROW()-1&lt;=DataRows_IBE,OFFSET(InstrumenteIBE!$A$1,ROW()-2,COLUMN()-COLUMN($F$1),1,1),IF(ROW()-2 &lt;= DataRows,OFFSET(MeineInstrumente!$A$9,ROW()-DataRows_IBE-1,COLUMN()-COLUMN($F$1),1,1),""))</f>
        <v/>
      </c>
    </row>
    <row r="1192" spans="1:6" x14ac:dyDescent="0.25">
      <c r="A1192" t="str">
        <f ca="1">IF(ROW()-1&lt;=DataRows_IBE,OFFSET(InstrumenteIBE!$A$1,ROW()-2,COLUMN(),1,1),IF(ROW()-2 &lt;= DataRows,OFFSET(MeineInstrumente!$A$9,ROW()-DataRows_IBE-1,COLUMN(),1,1),""))</f>
        <v/>
      </c>
      <c r="B1192" t="str">
        <f ca="1">IF(ROW()-1&lt;=DataRows_IBE,OFFSET(InstrumenteIBE!$A$1,ROW()-2,COLUMN(),1,1),IF(ROW()-2 &lt;= DataRows,OFFSET(MeineInstrumente!$A$9,ROW()-DataRows_IBE-1,COLUMN(),1,1),""))</f>
        <v/>
      </c>
      <c r="C1192" t="str">
        <f ca="1">IF(ROW()-1&lt;=DataRows_IBE,OFFSET(InstrumenteIBE!$A$1,ROW()-2,COLUMN(),1,1),IF(ROW()-2 &lt;= DataRows,OFFSET(MeineInstrumente!$A$9,ROW()-DataRows_IBE-1,COLUMN(),1,1),""))</f>
        <v/>
      </c>
      <c r="D1192" s="16" t="str">
        <f ca="1">IF(ROW()-1&lt;=DataRows_IBE,OFFSET(InstrumenteIBE!$A$1,ROW()-2,COLUMN(),1,1),IF(ROW()-2 &lt;= DataRows,OFFSET(MeineInstrumente!$A$9,ROW()-DataRows_IBE-1,COLUMN(),1,1),""))</f>
        <v/>
      </c>
      <c r="E1192" t="str">
        <f t="shared" ca="1" si="18"/>
        <v/>
      </c>
      <c r="F1192" t="str">
        <f ca="1">IF(ROW()-1&lt;=DataRows_IBE,OFFSET(InstrumenteIBE!$A$1,ROW()-2,COLUMN()-COLUMN($F$1),1,1),IF(ROW()-2 &lt;= DataRows,OFFSET(MeineInstrumente!$A$9,ROW()-DataRows_IBE-1,COLUMN()-COLUMN($F$1),1,1),""))</f>
        <v/>
      </c>
    </row>
    <row r="1193" spans="1:6" x14ac:dyDescent="0.25">
      <c r="A1193" t="str">
        <f ca="1">IF(ROW()-1&lt;=DataRows_IBE,OFFSET(InstrumenteIBE!$A$1,ROW()-2,COLUMN(),1,1),IF(ROW()-2 &lt;= DataRows,OFFSET(MeineInstrumente!$A$9,ROW()-DataRows_IBE-1,COLUMN(),1,1),""))</f>
        <v/>
      </c>
      <c r="B1193" t="str">
        <f ca="1">IF(ROW()-1&lt;=DataRows_IBE,OFFSET(InstrumenteIBE!$A$1,ROW()-2,COLUMN(),1,1),IF(ROW()-2 &lt;= DataRows,OFFSET(MeineInstrumente!$A$9,ROW()-DataRows_IBE-1,COLUMN(),1,1),""))</f>
        <v/>
      </c>
      <c r="C1193" t="str">
        <f ca="1">IF(ROW()-1&lt;=DataRows_IBE,OFFSET(InstrumenteIBE!$A$1,ROW()-2,COLUMN(),1,1),IF(ROW()-2 &lt;= DataRows,OFFSET(MeineInstrumente!$A$9,ROW()-DataRows_IBE-1,COLUMN(),1,1),""))</f>
        <v/>
      </c>
      <c r="D1193" s="16" t="str">
        <f ca="1">IF(ROW()-1&lt;=DataRows_IBE,OFFSET(InstrumenteIBE!$A$1,ROW()-2,COLUMN(),1,1),IF(ROW()-2 &lt;= DataRows,OFFSET(MeineInstrumente!$A$9,ROW()-DataRows_IBE-1,COLUMN(),1,1),""))</f>
        <v/>
      </c>
      <c r="E1193" t="str">
        <f t="shared" ca="1" si="18"/>
        <v/>
      </c>
      <c r="F1193" t="str">
        <f ca="1">IF(ROW()-1&lt;=DataRows_IBE,OFFSET(InstrumenteIBE!$A$1,ROW()-2,COLUMN()-COLUMN($F$1),1,1),IF(ROW()-2 &lt;= DataRows,OFFSET(MeineInstrumente!$A$9,ROW()-DataRows_IBE-1,COLUMN()-COLUMN($F$1),1,1),""))</f>
        <v/>
      </c>
    </row>
    <row r="1194" spans="1:6" x14ac:dyDescent="0.25">
      <c r="A1194" t="str">
        <f ca="1">IF(ROW()-1&lt;=DataRows_IBE,OFFSET(InstrumenteIBE!$A$1,ROW()-2,COLUMN(),1,1),IF(ROW()-2 &lt;= DataRows,OFFSET(MeineInstrumente!$A$9,ROW()-DataRows_IBE-1,COLUMN(),1,1),""))</f>
        <v/>
      </c>
      <c r="B1194" t="str">
        <f ca="1">IF(ROW()-1&lt;=DataRows_IBE,OFFSET(InstrumenteIBE!$A$1,ROW()-2,COLUMN(),1,1),IF(ROW()-2 &lt;= DataRows,OFFSET(MeineInstrumente!$A$9,ROW()-DataRows_IBE-1,COLUMN(),1,1),""))</f>
        <v/>
      </c>
      <c r="C1194" t="str">
        <f ca="1">IF(ROW()-1&lt;=DataRows_IBE,OFFSET(InstrumenteIBE!$A$1,ROW()-2,COLUMN(),1,1),IF(ROW()-2 &lt;= DataRows,OFFSET(MeineInstrumente!$A$9,ROW()-DataRows_IBE-1,COLUMN(),1,1),""))</f>
        <v/>
      </c>
      <c r="D1194" s="16" t="str">
        <f ca="1">IF(ROW()-1&lt;=DataRows_IBE,OFFSET(InstrumenteIBE!$A$1,ROW()-2,COLUMN(),1,1),IF(ROW()-2 &lt;= DataRows,OFFSET(MeineInstrumente!$A$9,ROW()-DataRows_IBE-1,COLUMN(),1,1),""))</f>
        <v/>
      </c>
      <c r="E1194" t="str">
        <f t="shared" ca="1" si="18"/>
        <v/>
      </c>
      <c r="F1194" t="str">
        <f ca="1">IF(ROW()-1&lt;=DataRows_IBE,OFFSET(InstrumenteIBE!$A$1,ROW()-2,COLUMN()-COLUMN($F$1),1,1),IF(ROW()-2 &lt;= DataRows,OFFSET(MeineInstrumente!$A$9,ROW()-DataRows_IBE-1,COLUMN()-COLUMN($F$1),1,1),""))</f>
        <v/>
      </c>
    </row>
    <row r="1195" spans="1:6" x14ac:dyDescent="0.25">
      <c r="A1195" t="str">
        <f ca="1">IF(ROW()-1&lt;=DataRows_IBE,OFFSET(InstrumenteIBE!$A$1,ROW()-2,COLUMN(),1,1),IF(ROW()-2 &lt;= DataRows,OFFSET(MeineInstrumente!$A$9,ROW()-DataRows_IBE-1,COLUMN(),1,1),""))</f>
        <v/>
      </c>
      <c r="B1195" t="str">
        <f ca="1">IF(ROW()-1&lt;=DataRows_IBE,OFFSET(InstrumenteIBE!$A$1,ROW()-2,COLUMN(),1,1),IF(ROW()-2 &lt;= DataRows,OFFSET(MeineInstrumente!$A$9,ROW()-DataRows_IBE-1,COLUMN(),1,1),""))</f>
        <v/>
      </c>
      <c r="C1195" t="str">
        <f ca="1">IF(ROW()-1&lt;=DataRows_IBE,OFFSET(InstrumenteIBE!$A$1,ROW()-2,COLUMN(),1,1),IF(ROW()-2 &lt;= DataRows,OFFSET(MeineInstrumente!$A$9,ROW()-DataRows_IBE-1,COLUMN(),1,1),""))</f>
        <v/>
      </c>
      <c r="D1195" s="16" t="str">
        <f ca="1">IF(ROW()-1&lt;=DataRows_IBE,OFFSET(InstrumenteIBE!$A$1,ROW()-2,COLUMN(),1,1),IF(ROW()-2 &lt;= DataRows,OFFSET(MeineInstrumente!$A$9,ROW()-DataRows_IBE-1,COLUMN(),1,1),""))</f>
        <v/>
      </c>
      <c r="E1195" t="str">
        <f t="shared" ca="1" si="18"/>
        <v/>
      </c>
      <c r="F1195" t="str">
        <f ca="1">IF(ROW()-1&lt;=DataRows_IBE,OFFSET(InstrumenteIBE!$A$1,ROW()-2,COLUMN()-COLUMN($F$1),1,1),IF(ROW()-2 &lt;= DataRows,OFFSET(MeineInstrumente!$A$9,ROW()-DataRows_IBE-1,COLUMN()-COLUMN($F$1),1,1),""))</f>
        <v/>
      </c>
    </row>
    <row r="1196" spans="1:6" x14ac:dyDescent="0.25">
      <c r="A1196" t="str">
        <f ca="1">IF(ROW()-1&lt;=DataRows_IBE,OFFSET(InstrumenteIBE!$A$1,ROW()-2,COLUMN(),1,1),IF(ROW()-2 &lt;= DataRows,OFFSET(MeineInstrumente!$A$9,ROW()-DataRows_IBE-1,COLUMN(),1,1),""))</f>
        <v/>
      </c>
      <c r="B1196" t="str">
        <f ca="1">IF(ROW()-1&lt;=DataRows_IBE,OFFSET(InstrumenteIBE!$A$1,ROW()-2,COLUMN(),1,1),IF(ROW()-2 &lt;= DataRows,OFFSET(MeineInstrumente!$A$9,ROW()-DataRows_IBE-1,COLUMN(),1,1),""))</f>
        <v/>
      </c>
      <c r="C1196" t="str">
        <f ca="1">IF(ROW()-1&lt;=DataRows_IBE,OFFSET(InstrumenteIBE!$A$1,ROW()-2,COLUMN(),1,1),IF(ROW()-2 &lt;= DataRows,OFFSET(MeineInstrumente!$A$9,ROW()-DataRows_IBE-1,COLUMN(),1,1),""))</f>
        <v/>
      </c>
      <c r="D1196" s="16" t="str">
        <f ca="1">IF(ROW()-1&lt;=DataRows_IBE,OFFSET(InstrumenteIBE!$A$1,ROW()-2,COLUMN(),1,1),IF(ROW()-2 &lt;= DataRows,OFFSET(MeineInstrumente!$A$9,ROW()-DataRows_IBE-1,COLUMN(),1,1),""))</f>
        <v/>
      </c>
      <c r="E1196" t="str">
        <f t="shared" ca="1" si="18"/>
        <v/>
      </c>
      <c r="F1196" t="str">
        <f ca="1">IF(ROW()-1&lt;=DataRows_IBE,OFFSET(InstrumenteIBE!$A$1,ROW()-2,COLUMN()-COLUMN($F$1),1,1),IF(ROW()-2 &lt;= DataRows,OFFSET(MeineInstrumente!$A$9,ROW()-DataRows_IBE-1,COLUMN()-COLUMN($F$1),1,1),""))</f>
        <v/>
      </c>
    </row>
    <row r="1197" spans="1:6" x14ac:dyDescent="0.25">
      <c r="A1197" t="str">
        <f ca="1">IF(ROW()-1&lt;=DataRows_IBE,OFFSET(InstrumenteIBE!$A$1,ROW()-2,COLUMN(),1,1),IF(ROW()-2 &lt;= DataRows,OFFSET(MeineInstrumente!$A$9,ROW()-DataRows_IBE-1,COLUMN(),1,1),""))</f>
        <v/>
      </c>
      <c r="B1197" t="str">
        <f ca="1">IF(ROW()-1&lt;=DataRows_IBE,OFFSET(InstrumenteIBE!$A$1,ROW()-2,COLUMN(),1,1),IF(ROW()-2 &lt;= DataRows,OFFSET(MeineInstrumente!$A$9,ROW()-DataRows_IBE-1,COLUMN(),1,1),""))</f>
        <v/>
      </c>
      <c r="C1197" t="str">
        <f ca="1">IF(ROW()-1&lt;=DataRows_IBE,OFFSET(InstrumenteIBE!$A$1,ROW()-2,COLUMN(),1,1),IF(ROW()-2 &lt;= DataRows,OFFSET(MeineInstrumente!$A$9,ROW()-DataRows_IBE-1,COLUMN(),1,1),""))</f>
        <v/>
      </c>
      <c r="D1197" s="16" t="str">
        <f ca="1">IF(ROW()-1&lt;=DataRows_IBE,OFFSET(InstrumenteIBE!$A$1,ROW()-2,COLUMN(),1,1),IF(ROW()-2 &lt;= DataRows,OFFSET(MeineInstrumente!$A$9,ROW()-DataRows_IBE-1,COLUMN(),1,1),""))</f>
        <v/>
      </c>
      <c r="E1197" t="str">
        <f t="shared" ca="1" si="18"/>
        <v/>
      </c>
      <c r="F1197" t="str">
        <f ca="1">IF(ROW()-1&lt;=DataRows_IBE,OFFSET(InstrumenteIBE!$A$1,ROW()-2,COLUMN()-COLUMN($F$1),1,1),IF(ROW()-2 &lt;= DataRows,OFFSET(MeineInstrumente!$A$9,ROW()-DataRows_IBE-1,COLUMN()-COLUMN($F$1),1,1),""))</f>
        <v/>
      </c>
    </row>
    <row r="1198" spans="1:6" x14ac:dyDescent="0.25">
      <c r="A1198" t="str">
        <f ca="1">IF(ROW()-1&lt;=DataRows_IBE,OFFSET(InstrumenteIBE!$A$1,ROW()-2,COLUMN(),1,1),IF(ROW()-2 &lt;= DataRows,OFFSET(MeineInstrumente!$A$9,ROW()-DataRows_IBE-1,COLUMN(),1,1),""))</f>
        <v/>
      </c>
      <c r="B1198" t="str">
        <f ca="1">IF(ROW()-1&lt;=DataRows_IBE,OFFSET(InstrumenteIBE!$A$1,ROW()-2,COLUMN(),1,1),IF(ROW()-2 &lt;= DataRows,OFFSET(MeineInstrumente!$A$9,ROW()-DataRows_IBE-1,COLUMN(),1,1),""))</f>
        <v/>
      </c>
      <c r="C1198" t="str">
        <f ca="1">IF(ROW()-1&lt;=DataRows_IBE,OFFSET(InstrumenteIBE!$A$1,ROW()-2,COLUMN(),1,1),IF(ROW()-2 &lt;= DataRows,OFFSET(MeineInstrumente!$A$9,ROW()-DataRows_IBE-1,COLUMN(),1,1),""))</f>
        <v/>
      </c>
      <c r="D1198" s="16" t="str">
        <f ca="1">IF(ROW()-1&lt;=DataRows_IBE,OFFSET(InstrumenteIBE!$A$1,ROW()-2,COLUMN(),1,1),IF(ROW()-2 &lt;= DataRows,OFFSET(MeineInstrumente!$A$9,ROW()-DataRows_IBE-1,COLUMN(),1,1),""))</f>
        <v/>
      </c>
      <c r="E1198" t="str">
        <f t="shared" ca="1" si="18"/>
        <v/>
      </c>
      <c r="F1198" t="str">
        <f ca="1">IF(ROW()-1&lt;=DataRows_IBE,OFFSET(InstrumenteIBE!$A$1,ROW()-2,COLUMN()-COLUMN($F$1),1,1),IF(ROW()-2 &lt;= DataRows,OFFSET(MeineInstrumente!$A$9,ROW()-DataRows_IBE-1,COLUMN()-COLUMN($F$1),1,1),""))</f>
        <v/>
      </c>
    </row>
    <row r="1199" spans="1:6" x14ac:dyDescent="0.25">
      <c r="A1199" t="str">
        <f ca="1">IF(ROW()-1&lt;=DataRows_IBE,OFFSET(InstrumenteIBE!$A$1,ROW()-2,COLUMN(),1,1),IF(ROW()-2 &lt;= DataRows,OFFSET(MeineInstrumente!$A$9,ROW()-DataRows_IBE-1,COLUMN(),1,1),""))</f>
        <v/>
      </c>
      <c r="B1199" t="str">
        <f ca="1">IF(ROW()-1&lt;=DataRows_IBE,OFFSET(InstrumenteIBE!$A$1,ROW()-2,COLUMN(),1,1),IF(ROW()-2 &lt;= DataRows,OFFSET(MeineInstrumente!$A$9,ROW()-DataRows_IBE-1,COLUMN(),1,1),""))</f>
        <v/>
      </c>
      <c r="C1199" t="str">
        <f ca="1">IF(ROW()-1&lt;=DataRows_IBE,OFFSET(InstrumenteIBE!$A$1,ROW()-2,COLUMN(),1,1),IF(ROW()-2 &lt;= DataRows,OFFSET(MeineInstrumente!$A$9,ROW()-DataRows_IBE-1,COLUMN(),1,1),""))</f>
        <v/>
      </c>
      <c r="D1199" s="16" t="str">
        <f ca="1">IF(ROW()-1&lt;=DataRows_IBE,OFFSET(InstrumenteIBE!$A$1,ROW()-2,COLUMN(),1,1),IF(ROW()-2 &lt;= DataRows,OFFSET(MeineInstrumente!$A$9,ROW()-DataRows_IBE-1,COLUMN(),1,1),""))</f>
        <v/>
      </c>
      <c r="E1199" t="str">
        <f t="shared" ca="1" si="18"/>
        <v/>
      </c>
      <c r="F1199" t="str">
        <f ca="1">IF(ROW()-1&lt;=DataRows_IBE,OFFSET(InstrumenteIBE!$A$1,ROW()-2,COLUMN()-COLUMN($F$1),1,1),IF(ROW()-2 &lt;= DataRows,OFFSET(MeineInstrumente!$A$9,ROW()-DataRows_IBE-1,COLUMN()-COLUMN($F$1),1,1),""))</f>
        <v/>
      </c>
    </row>
    <row r="1200" spans="1:6" x14ac:dyDescent="0.25">
      <c r="A1200" t="str">
        <f ca="1">IF(ROW()-1&lt;=DataRows_IBE,OFFSET(InstrumenteIBE!$A$1,ROW()-2,COLUMN(),1,1),IF(ROW()-2 &lt;= DataRows,OFFSET(MeineInstrumente!$A$9,ROW()-DataRows_IBE-1,COLUMN(),1,1),""))</f>
        <v/>
      </c>
      <c r="B1200" t="str">
        <f ca="1">IF(ROW()-1&lt;=DataRows_IBE,OFFSET(InstrumenteIBE!$A$1,ROW()-2,COLUMN(),1,1),IF(ROW()-2 &lt;= DataRows,OFFSET(MeineInstrumente!$A$9,ROW()-DataRows_IBE-1,COLUMN(),1,1),""))</f>
        <v/>
      </c>
      <c r="C1200" t="str">
        <f ca="1">IF(ROW()-1&lt;=DataRows_IBE,OFFSET(InstrumenteIBE!$A$1,ROW()-2,COLUMN(),1,1),IF(ROW()-2 &lt;= DataRows,OFFSET(MeineInstrumente!$A$9,ROW()-DataRows_IBE-1,COLUMN(),1,1),""))</f>
        <v/>
      </c>
      <c r="D1200" s="16" t="str">
        <f ca="1">IF(ROW()-1&lt;=DataRows_IBE,OFFSET(InstrumenteIBE!$A$1,ROW()-2,COLUMN(),1,1),IF(ROW()-2 &lt;= DataRows,OFFSET(MeineInstrumente!$A$9,ROW()-DataRows_IBE-1,COLUMN(),1,1),""))</f>
        <v/>
      </c>
      <c r="E1200" t="str">
        <f t="shared" ca="1" si="18"/>
        <v/>
      </c>
      <c r="F1200" t="str">
        <f ca="1">IF(ROW()-1&lt;=DataRows_IBE,OFFSET(InstrumenteIBE!$A$1,ROW()-2,COLUMN()-COLUMN($F$1),1,1),IF(ROW()-2 &lt;= DataRows,OFFSET(MeineInstrumente!$A$9,ROW()-DataRows_IBE-1,COLUMN()-COLUMN($F$1),1,1),""))</f>
        <v/>
      </c>
    </row>
    <row r="1201" spans="1:6" x14ac:dyDescent="0.25">
      <c r="A1201" t="str">
        <f ca="1">IF(ROW()-1&lt;=DataRows_IBE,OFFSET(InstrumenteIBE!$A$1,ROW()-2,COLUMN(),1,1),IF(ROW()-2 &lt;= DataRows,OFFSET(MeineInstrumente!$A$9,ROW()-DataRows_IBE-1,COLUMN(),1,1),""))</f>
        <v/>
      </c>
      <c r="B1201" t="str">
        <f ca="1">IF(ROW()-1&lt;=DataRows_IBE,OFFSET(InstrumenteIBE!$A$1,ROW()-2,COLUMN(),1,1),IF(ROW()-2 &lt;= DataRows,OFFSET(MeineInstrumente!$A$9,ROW()-DataRows_IBE-1,COLUMN(),1,1),""))</f>
        <v/>
      </c>
      <c r="C1201" t="str">
        <f ca="1">IF(ROW()-1&lt;=DataRows_IBE,OFFSET(InstrumenteIBE!$A$1,ROW()-2,COLUMN(),1,1),IF(ROW()-2 &lt;= DataRows,OFFSET(MeineInstrumente!$A$9,ROW()-DataRows_IBE-1,COLUMN(),1,1),""))</f>
        <v/>
      </c>
      <c r="D1201" s="16" t="str">
        <f ca="1">IF(ROW()-1&lt;=DataRows_IBE,OFFSET(InstrumenteIBE!$A$1,ROW()-2,COLUMN(),1,1),IF(ROW()-2 &lt;= DataRows,OFFSET(MeineInstrumente!$A$9,ROW()-DataRows_IBE-1,COLUMN(),1,1),""))</f>
        <v/>
      </c>
      <c r="E1201" t="str">
        <f t="shared" ca="1" si="18"/>
        <v/>
      </c>
      <c r="F1201" t="str">
        <f ca="1">IF(ROW()-1&lt;=DataRows_IBE,OFFSET(InstrumenteIBE!$A$1,ROW()-2,COLUMN()-COLUMN($F$1),1,1),IF(ROW()-2 &lt;= DataRows,OFFSET(MeineInstrumente!$A$9,ROW()-DataRows_IBE-1,COLUMN()-COLUMN($F$1),1,1),""))</f>
        <v/>
      </c>
    </row>
    <row r="1202" spans="1:6" x14ac:dyDescent="0.25">
      <c r="A1202" t="str">
        <f ca="1">IF(ROW()-1&lt;=DataRows_IBE,OFFSET(InstrumenteIBE!$A$1,ROW()-2,COLUMN(),1,1),IF(ROW()-2 &lt;= DataRows,OFFSET(MeineInstrumente!$A$9,ROW()-DataRows_IBE-1,COLUMN(),1,1),""))</f>
        <v/>
      </c>
      <c r="B1202" t="str">
        <f ca="1">IF(ROW()-1&lt;=DataRows_IBE,OFFSET(InstrumenteIBE!$A$1,ROW()-2,COLUMN(),1,1),IF(ROW()-2 &lt;= DataRows,OFFSET(MeineInstrumente!$A$9,ROW()-DataRows_IBE-1,COLUMN(),1,1),""))</f>
        <v/>
      </c>
      <c r="C1202" t="str">
        <f ca="1">IF(ROW()-1&lt;=DataRows_IBE,OFFSET(InstrumenteIBE!$A$1,ROW()-2,COLUMN(),1,1),IF(ROW()-2 &lt;= DataRows,OFFSET(MeineInstrumente!$A$9,ROW()-DataRows_IBE-1,COLUMN(),1,1),""))</f>
        <v/>
      </c>
      <c r="D1202" s="16" t="str">
        <f ca="1">IF(ROW()-1&lt;=DataRows_IBE,OFFSET(InstrumenteIBE!$A$1,ROW()-2,COLUMN(),1,1),IF(ROW()-2 &lt;= DataRows,OFFSET(MeineInstrumente!$A$9,ROW()-DataRows_IBE-1,COLUMN(),1,1),""))</f>
        <v/>
      </c>
      <c r="E1202" t="str">
        <f t="shared" ca="1" si="18"/>
        <v/>
      </c>
      <c r="F1202" t="str">
        <f ca="1">IF(ROW()-1&lt;=DataRows_IBE,OFFSET(InstrumenteIBE!$A$1,ROW()-2,COLUMN()-COLUMN($F$1),1,1),IF(ROW()-2 &lt;= DataRows,OFFSET(MeineInstrumente!$A$9,ROW()-DataRows_IBE-1,COLUMN()-COLUMN($F$1),1,1),""))</f>
        <v/>
      </c>
    </row>
    <row r="1203" spans="1:6" x14ac:dyDescent="0.25">
      <c r="A1203" t="str">
        <f ca="1">IF(ROW()-1&lt;=DataRows_IBE,OFFSET(InstrumenteIBE!$A$1,ROW()-2,COLUMN(),1,1),IF(ROW()-2 &lt;= DataRows,OFFSET(MeineInstrumente!$A$9,ROW()-DataRows_IBE-1,COLUMN(),1,1),""))</f>
        <v/>
      </c>
      <c r="B1203" t="str">
        <f ca="1">IF(ROW()-1&lt;=DataRows_IBE,OFFSET(InstrumenteIBE!$A$1,ROW()-2,COLUMN(),1,1),IF(ROW()-2 &lt;= DataRows,OFFSET(MeineInstrumente!$A$9,ROW()-DataRows_IBE-1,COLUMN(),1,1),""))</f>
        <v/>
      </c>
      <c r="C1203" t="str">
        <f ca="1">IF(ROW()-1&lt;=DataRows_IBE,OFFSET(InstrumenteIBE!$A$1,ROW()-2,COLUMN(),1,1),IF(ROW()-2 &lt;= DataRows,OFFSET(MeineInstrumente!$A$9,ROW()-DataRows_IBE-1,COLUMN(),1,1),""))</f>
        <v/>
      </c>
      <c r="D1203" s="16" t="str">
        <f ca="1">IF(ROW()-1&lt;=DataRows_IBE,OFFSET(InstrumenteIBE!$A$1,ROW()-2,COLUMN(),1,1),IF(ROW()-2 &lt;= DataRows,OFFSET(MeineInstrumente!$A$9,ROW()-DataRows_IBE-1,COLUMN(),1,1),""))</f>
        <v/>
      </c>
      <c r="E1203" t="str">
        <f t="shared" ca="1" si="18"/>
        <v/>
      </c>
      <c r="F1203" t="str">
        <f ca="1">IF(ROW()-1&lt;=DataRows_IBE,OFFSET(InstrumenteIBE!$A$1,ROW()-2,COLUMN()-COLUMN($F$1),1,1),IF(ROW()-2 &lt;= DataRows,OFFSET(MeineInstrumente!$A$9,ROW()-DataRows_IBE-1,COLUMN()-COLUMN($F$1),1,1),""))</f>
        <v/>
      </c>
    </row>
    <row r="1204" spans="1:6" x14ac:dyDescent="0.25">
      <c r="A1204" t="str">
        <f ca="1">IF(ROW()-1&lt;=DataRows_IBE,OFFSET(InstrumenteIBE!$A$1,ROW()-2,COLUMN(),1,1),IF(ROW()-2 &lt;= DataRows,OFFSET(MeineInstrumente!$A$9,ROW()-DataRows_IBE-1,COLUMN(),1,1),""))</f>
        <v/>
      </c>
      <c r="B1204" t="str">
        <f ca="1">IF(ROW()-1&lt;=DataRows_IBE,OFFSET(InstrumenteIBE!$A$1,ROW()-2,COLUMN(),1,1),IF(ROW()-2 &lt;= DataRows,OFFSET(MeineInstrumente!$A$9,ROW()-DataRows_IBE-1,COLUMN(),1,1),""))</f>
        <v/>
      </c>
      <c r="C1204" t="str">
        <f ca="1">IF(ROW()-1&lt;=DataRows_IBE,OFFSET(InstrumenteIBE!$A$1,ROW()-2,COLUMN(),1,1),IF(ROW()-2 &lt;= DataRows,OFFSET(MeineInstrumente!$A$9,ROW()-DataRows_IBE-1,COLUMN(),1,1),""))</f>
        <v/>
      </c>
      <c r="D1204" s="16" t="str">
        <f ca="1">IF(ROW()-1&lt;=DataRows_IBE,OFFSET(InstrumenteIBE!$A$1,ROW()-2,COLUMN(),1,1),IF(ROW()-2 &lt;= DataRows,OFFSET(MeineInstrumente!$A$9,ROW()-DataRows_IBE-1,COLUMN(),1,1),""))</f>
        <v/>
      </c>
      <c r="E1204" t="str">
        <f t="shared" ca="1" si="18"/>
        <v/>
      </c>
      <c r="F1204" t="str">
        <f ca="1">IF(ROW()-1&lt;=DataRows_IBE,OFFSET(InstrumenteIBE!$A$1,ROW()-2,COLUMN()-COLUMN($F$1),1,1),IF(ROW()-2 &lt;= DataRows,OFFSET(MeineInstrumente!$A$9,ROW()-DataRows_IBE-1,COLUMN()-COLUMN($F$1),1,1),""))</f>
        <v/>
      </c>
    </row>
    <row r="1205" spans="1:6" x14ac:dyDescent="0.25">
      <c r="A1205" t="str">
        <f ca="1">IF(ROW()-1&lt;=DataRows_IBE,OFFSET(InstrumenteIBE!$A$1,ROW()-2,COLUMN(),1,1),IF(ROW()-2 &lt;= DataRows,OFFSET(MeineInstrumente!$A$9,ROW()-DataRows_IBE-1,COLUMN(),1,1),""))</f>
        <v/>
      </c>
      <c r="B1205" t="str">
        <f ca="1">IF(ROW()-1&lt;=DataRows_IBE,OFFSET(InstrumenteIBE!$A$1,ROW()-2,COLUMN(),1,1),IF(ROW()-2 &lt;= DataRows,OFFSET(MeineInstrumente!$A$9,ROW()-DataRows_IBE-1,COLUMN(),1,1),""))</f>
        <v/>
      </c>
      <c r="C1205" t="str">
        <f ca="1">IF(ROW()-1&lt;=DataRows_IBE,OFFSET(InstrumenteIBE!$A$1,ROW()-2,COLUMN(),1,1),IF(ROW()-2 &lt;= DataRows,OFFSET(MeineInstrumente!$A$9,ROW()-DataRows_IBE-1,COLUMN(),1,1),""))</f>
        <v/>
      </c>
      <c r="D1205" s="16" t="str">
        <f ca="1">IF(ROW()-1&lt;=DataRows_IBE,OFFSET(InstrumenteIBE!$A$1,ROW()-2,COLUMN(),1,1),IF(ROW()-2 &lt;= DataRows,OFFSET(MeineInstrumente!$A$9,ROW()-DataRows_IBE-1,COLUMN(),1,1),""))</f>
        <v/>
      </c>
      <c r="E1205" t="str">
        <f t="shared" ca="1" si="18"/>
        <v/>
      </c>
      <c r="F1205" t="str">
        <f ca="1">IF(ROW()-1&lt;=DataRows_IBE,OFFSET(InstrumenteIBE!$A$1,ROW()-2,COLUMN()-COLUMN($F$1),1,1),IF(ROW()-2 &lt;= DataRows,OFFSET(MeineInstrumente!$A$9,ROW()-DataRows_IBE-1,COLUMN()-COLUMN($F$1),1,1),""))</f>
        <v/>
      </c>
    </row>
    <row r="1206" spans="1:6" x14ac:dyDescent="0.25">
      <c r="A1206" t="str">
        <f ca="1">IF(ROW()-1&lt;=DataRows_IBE,OFFSET(InstrumenteIBE!$A$1,ROW()-2,COLUMN(),1,1),IF(ROW()-2 &lt;= DataRows,OFFSET(MeineInstrumente!$A$9,ROW()-DataRows_IBE-1,COLUMN(),1,1),""))</f>
        <v/>
      </c>
      <c r="B1206" t="str">
        <f ca="1">IF(ROW()-1&lt;=DataRows_IBE,OFFSET(InstrumenteIBE!$A$1,ROW()-2,COLUMN(),1,1),IF(ROW()-2 &lt;= DataRows,OFFSET(MeineInstrumente!$A$9,ROW()-DataRows_IBE-1,COLUMN(),1,1),""))</f>
        <v/>
      </c>
      <c r="C1206" t="str">
        <f ca="1">IF(ROW()-1&lt;=DataRows_IBE,OFFSET(InstrumenteIBE!$A$1,ROW()-2,COLUMN(),1,1),IF(ROW()-2 &lt;= DataRows,OFFSET(MeineInstrumente!$A$9,ROW()-DataRows_IBE-1,COLUMN(),1,1),""))</f>
        <v/>
      </c>
      <c r="D1206" s="16" t="str">
        <f ca="1">IF(ROW()-1&lt;=DataRows_IBE,OFFSET(InstrumenteIBE!$A$1,ROW()-2,COLUMN(),1,1),IF(ROW()-2 &lt;= DataRows,OFFSET(MeineInstrumente!$A$9,ROW()-DataRows_IBE-1,COLUMN(),1,1),""))</f>
        <v/>
      </c>
      <c r="E1206" t="str">
        <f t="shared" ca="1" si="18"/>
        <v/>
      </c>
      <c r="F1206" t="str">
        <f ca="1">IF(ROW()-1&lt;=DataRows_IBE,OFFSET(InstrumenteIBE!$A$1,ROW()-2,COLUMN()-COLUMN($F$1),1,1),IF(ROW()-2 &lt;= DataRows,OFFSET(MeineInstrumente!$A$9,ROW()-DataRows_IBE-1,COLUMN()-COLUMN($F$1),1,1),""))</f>
        <v/>
      </c>
    </row>
    <row r="1207" spans="1:6" x14ac:dyDescent="0.25">
      <c r="A1207" t="str">
        <f ca="1">IF(ROW()-1&lt;=DataRows_IBE,OFFSET(InstrumenteIBE!$A$1,ROW()-2,COLUMN(),1,1),IF(ROW()-2 &lt;= DataRows,OFFSET(MeineInstrumente!$A$9,ROW()-DataRows_IBE-1,COLUMN(),1,1),""))</f>
        <v/>
      </c>
      <c r="B1207" t="str">
        <f ca="1">IF(ROW()-1&lt;=DataRows_IBE,OFFSET(InstrumenteIBE!$A$1,ROW()-2,COLUMN(),1,1),IF(ROW()-2 &lt;= DataRows,OFFSET(MeineInstrumente!$A$9,ROW()-DataRows_IBE-1,COLUMN(),1,1),""))</f>
        <v/>
      </c>
      <c r="C1207" t="str">
        <f ca="1">IF(ROW()-1&lt;=DataRows_IBE,OFFSET(InstrumenteIBE!$A$1,ROW()-2,COLUMN(),1,1),IF(ROW()-2 &lt;= DataRows,OFFSET(MeineInstrumente!$A$9,ROW()-DataRows_IBE-1,COLUMN(),1,1),""))</f>
        <v/>
      </c>
      <c r="D1207" s="16" t="str">
        <f ca="1">IF(ROW()-1&lt;=DataRows_IBE,OFFSET(InstrumenteIBE!$A$1,ROW()-2,COLUMN(),1,1),IF(ROW()-2 &lt;= DataRows,OFFSET(MeineInstrumente!$A$9,ROW()-DataRows_IBE-1,COLUMN(),1,1),""))</f>
        <v/>
      </c>
      <c r="E1207" t="str">
        <f t="shared" ca="1" si="18"/>
        <v/>
      </c>
      <c r="F1207" t="str">
        <f ca="1">IF(ROW()-1&lt;=DataRows_IBE,OFFSET(InstrumenteIBE!$A$1,ROW()-2,COLUMN()-COLUMN($F$1),1,1),IF(ROW()-2 &lt;= DataRows,OFFSET(MeineInstrumente!$A$9,ROW()-DataRows_IBE-1,COLUMN()-COLUMN($F$1),1,1),""))</f>
        <v/>
      </c>
    </row>
    <row r="1208" spans="1:6" x14ac:dyDescent="0.25">
      <c r="A1208" t="str">
        <f ca="1">IF(ROW()-1&lt;=DataRows_IBE,OFFSET(InstrumenteIBE!$A$1,ROW()-2,COLUMN(),1,1),IF(ROW()-2 &lt;= DataRows,OFFSET(MeineInstrumente!$A$9,ROW()-DataRows_IBE-1,COLUMN(),1,1),""))</f>
        <v/>
      </c>
      <c r="B1208" t="str">
        <f ca="1">IF(ROW()-1&lt;=DataRows_IBE,OFFSET(InstrumenteIBE!$A$1,ROW()-2,COLUMN(),1,1),IF(ROW()-2 &lt;= DataRows,OFFSET(MeineInstrumente!$A$9,ROW()-DataRows_IBE-1,COLUMN(),1,1),""))</f>
        <v/>
      </c>
      <c r="C1208" t="str">
        <f ca="1">IF(ROW()-1&lt;=DataRows_IBE,OFFSET(InstrumenteIBE!$A$1,ROW()-2,COLUMN(),1,1),IF(ROW()-2 &lt;= DataRows,OFFSET(MeineInstrumente!$A$9,ROW()-DataRows_IBE-1,COLUMN(),1,1),""))</f>
        <v/>
      </c>
      <c r="D1208" s="16" t="str">
        <f ca="1">IF(ROW()-1&lt;=DataRows_IBE,OFFSET(InstrumenteIBE!$A$1,ROW()-2,COLUMN(),1,1),IF(ROW()-2 &lt;= DataRows,OFFSET(MeineInstrumente!$A$9,ROW()-DataRows_IBE-1,COLUMN(),1,1),""))</f>
        <v/>
      </c>
      <c r="E1208" t="str">
        <f t="shared" ca="1" si="18"/>
        <v/>
      </c>
      <c r="F1208" t="str">
        <f ca="1">IF(ROW()-1&lt;=DataRows_IBE,OFFSET(InstrumenteIBE!$A$1,ROW()-2,COLUMN()-COLUMN($F$1),1,1),IF(ROW()-2 &lt;= DataRows,OFFSET(MeineInstrumente!$A$9,ROW()-DataRows_IBE-1,COLUMN()-COLUMN($F$1),1,1),""))</f>
        <v/>
      </c>
    </row>
    <row r="1209" spans="1:6" x14ac:dyDescent="0.25">
      <c r="A1209" t="str">
        <f ca="1">IF(ROW()-1&lt;=DataRows_IBE,OFFSET(InstrumenteIBE!$A$1,ROW()-2,COLUMN(),1,1),IF(ROW()-2 &lt;= DataRows,OFFSET(MeineInstrumente!$A$9,ROW()-DataRows_IBE-1,COLUMN(),1,1),""))</f>
        <v/>
      </c>
      <c r="B1209" t="str">
        <f ca="1">IF(ROW()-1&lt;=DataRows_IBE,OFFSET(InstrumenteIBE!$A$1,ROW()-2,COLUMN(),1,1),IF(ROW()-2 &lt;= DataRows,OFFSET(MeineInstrumente!$A$9,ROW()-DataRows_IBE-1,COLUMN(),1,1),""))</f>
        <v/>
      </c>
      <c r="C1209" t="str">
        <f ca="1">IF(ROW()-1&lt;=DataRows_IBE,OFFSET(InstrumenteIBE!$A$1,ROW()-2,COLUMN(),1,1),IF(ROW()-2 &lt;= DataRows,OFFSET(MeineInstrumente!$A$9,ROW()-DataRows_IBE-1,COLUMN(),1,1),""))</f>
        <v/>
      </c>
      <c r="D1209" s="16" t="str">
        <f ca="1">IF(ROW()-1&lt;=DataRows_IBE,OFFSET(InstrumenteIBE!$A$1,ROW()-2,COLUMN(),1,1),IF(ROW()-2 &lt;= DataRows,OFFSET(MeineInstrumente!$A$9,ROW()-DataRows_IBE-1,COLUMN(),1,1),""))</f>
        <v/>
      </c>
      <c r="E1209" t="str">
        <f t="shared" ca="1" si="18"/>
        <v/>
      </c>
      <c r="F1209" t="str">
        <f ca="1">IF(ROW()-1&lt;=DataRows_IBE,OFFSET(InstrumenteIBE!$A$1,ROW()-2,COLUMN()-COLUMN($F$1),1,1),IF(ROW()-2 &lt;= DataRows,OFFSET(MeineInstrumente!$A$9,ROW()-DataRows_IBE-1,COLUMN()-COLUMN($F$1),1,1),""))</f>
        <v/>
      </c>
    </row>
    <row r="1210" spans="1:6" x14ac:dyDescent="0.25">
      <c r="A1210" t="str">
        <f ca="1">IF(ROW()-1&lt;=DataRows_IBE,OFFSET(InstrumenteIBE!$A$1,ROW()-2,COLUMN(),1,1),IF(ROW()-2 &lt;= DataRows,OFFSET(MeineInstrumente!$A$9,ROW()-DataRows_IBE-1,COLUMN(),1,1),""))</f>
        <v/>
      </c>
      <c r="B1210" t="str">
        <f ca="1">IF(ROW()-1&lt;=DataRows_IBE,OFFSET(InstrumenteIBE!$A$1,ROW()-2,COLUMN(),1,1),IF(ROW()-2 &lt;= DataRows,OFFSET(MeineInstrumente!$A$9,ROW()-DataRows_IBE-1,COLUMN(),1,1),""))</f>
        <v/>
      </c>
      <c r="C1210" t="str">
        <f ca="1">IF(ROW()-1&lt;=DataRows_IBE,OFFSET(InstrumenteIBE!$A$1,ROW()-2,COLUMN(),1,1),IF(ROW()-2 &lt;= DataRows,OFFSET(MeineInstrumente!$A$9,ROW()-DataRows_IBE-1,COLUMN(),1,1),""))</f>
        <v/>
      </c>
      <c r="D1210" s="16" t="str">
        <f ca="1">IF(ROW()-1&lt;=DataRows_IBE,OFFSET(InstrumenteIBE!$A$1,ROW()-2,COLUMN(),1,1),IF(ROW()-2 &lt;= DataRows,OFFSET(MeineInstrumente!$A$9,ROW()-DataRows_IBE-1,COLUMN(),1,1),""))</f>
        <v/>
      </c>
      <c r="E1210" t="str">
        <f t="shared" ca="1" si="18"/>
        <v/>
      </c>
      <c r="F1210" t="str">
        <f ca="1">IF(ROW()-1&lt;=DataRows_IBE,OFFSET(InstrumenteIBE!$A$1,ROW()-2,COLUMN()-COLUMN($F$1),1,1),IF(ROW()-2 &lt;= DataRows,OFFSET(MeineInstrumente!$A$9,ROW()-DataRows_IBE-1,COLUMN()-COLUMN($F$1),1,1),""))</f>
        <v/>
      </c>
    </row>
    <row r="1211" spans="1:6" x14ac:dyDescent="0.25">
      <c r="A1211" t="str">
        <f ca="1">IF(ROW()-1&lt;=DataRows_IBE,OFFSET(InstrumenteIBE!$A$1,ROW()-2,COLUMN(),1,1),IF(ROW()-2 &lt;= DataRows,OFFSET(MeineInstrumente!$A$9,ROW()-DataRows_IBE-1,COLUMN(),1,1),""))</f>
        <v/>
      </c>
      <c r="B1211" t="str">
        <f ca="1">IF(ROW()-1&lt;=DataRows_IBE,OFFSET(InstrumenteIBE!$A$1,ROW()-2,COLUMN(),1,1),IF(ROW()-2 &lt;= DataRows,OFFSET(MeineInstrumente!$A$9,ROW()-DataRows_IBE-1,COLUMN(),1,1),""))</f>
        <v/>
      </c>
      <c r="C1211" t="str">
        <f ca="1">IF(ROW()-1&lt;=DataRows_IBE,OFFSET(InstrumenteIBE!$A$1,ROW()-2,COLUMN(),1,1),IF(ROW()-2 &lt;= DataRows,OFFSET(MeineInstrumente!$A$9,ROW()-DataRows_IBE-1,COLUMN(),1,1),""))</f>
        <v/>
      </c>
      <c r="D1211" s="16" t="str">
        <f ca="1">IF(ROW()-1&lt;=DataRows_IBE,OFFSET(InstrumenteIBE!$A$1,ROW()-2,COLUMN(),1,1),IF(ROW()-2 &lt;= DataRows,OFFSET(MeineInstrumente!$A$9,ROW()-DataRows_IBE-1,COLUMN(),1,1),""))</f>
        <v/>
      </c>
      <c r="E1211" t="str">
        <f t="shared" ca="1" si="18"/>
        <v/>
      </c>
      <c r="F1211" t="str">
        <f ca="1">IF(ROW()-1&lt;=DataRows_IBE,OFFSET(InstrumenteIBE!$A$1,ROW()-2,COLUMN()-COLUMN($F$1),1,1),IF(ROW()-2 &lt;= DataRows,OFFSET(MeineInstrumente!$A$9,ROW()-DataRows_IBE-1,COLUMN()-COLUMN($F$1),1,1),""))</f>
        <v/>
      </c>
    </row>
    <row r="1212" spans="1:6" x14ac:dyDescent="0.25">
      <c r="A1212" t="str">
        <f ca="1">IF(ROW()-1&lt;=DataRows_IBE,OFFSET(InstrumenteIBE!$A$1,ROW()-2,COLUMN(),1,1),IF(ROW()-2 &lt;= DataRows,OFFSET(MeineInstrumente!$A$9,ROW()-DataRows_IBE-1,COLUMN(),1,1),""))</f>
        <v/>
      </c>
      <c r="B1212" t="str">
        <f ca="1">IF(ROW()-1&lt;=DataRows_IBE,OFFSET(InstrumenteIBE!$A$1,ROW()-2,COLUMN(),1,1),IF(ROW()-2 &lt;= DataRows,OFFSET(MeineInstrumente!$A$9,ROW()-DataRows_IBE-1,COLUMN(),1,1),""))</f>
        <v/>
      </c>
      <c r="C1212" t="str">
        <f ca="1">IF(ROW()-1&lt;=DataRows_IBE,OFFSET(InstrumenteIBE!$A$1,ROW()-2,COLUMN(),1,1),IF(ROW()-2 &lt;= DataRows,OFFSET(MeineInstrumente!$A$9,ROW()-DataRows_IBE-1,COLUMN(),1,1),""))</f>
        <v/>
      </c>
      <c r="D1212" s="16" t="str">
        <f ca="1">IF(ROW()-1&lt;=DataRows_IBE,OFFSET(InstrumenteIBE!$A$1,ROW()-2,COLUMN(),1,1),IF(ROW()-2 &lt;= DataRows,OFFSET(MeineInstrumente!$A$9,ROW()-DataRows_IBE-1,COLUMN(),1,1),""))</f>
        <v/>
      </c>
      <c r="E1212" t="str">
        <f t="shared" ca="1" si="18"/>
        <v/>
      </c>
      <c r="F1212" t="str">
        <f ca="1">IF(ROW()-1&lt;=DataRows_IBE,OFFSET(InstrumenteIBE!$A$1,ROW()-2,COLUMN()-COLUMN($F$1),1,1),IF(ROW()-2 &lt;= DataRows,OFFSET(MeineInstrumente!$A$9,ROW()-DataRows_IBE-1,COLUMN()-COLUMN($F$1),1,1),""))</f>
        <v/>
      </c>
    </row>
    <row r="1213" spans="1:6" x14ac:dyDescent="0.25">
      <c r="A1213" t="str">
        <f ca="1">IF(ROW()-1&lt;=DataRows_IBE,OFFSET(InstrumenteIBE!$A$1,ROW()-2,COLUMN(),1,1),IF(ROW()-2 &lt;= DataRows,OFFSET(MeineInstrumente!$A$9,ROW()-DataRows_IBE-1,COLUMN(),1,1),""))</f>
        <v/>
      </c>
      <c r="B1213" t="str">
        <f ca="1">IF(ROW()-1&lt;=DataRows_IBE,OFFSET(InstrumenteIBE!$A$1,ROW()-2,COLUMN(),1,1),IF(ROW()-2 &lt;= DataRows,OFFSET(MeineInstrumente!$A$9,ROW()-DataRows_IBE-1,COLUMN(),1,1),""))</f>
        <v/>
      </c>
      <c r="C1213" t="str">
        <f ca="1">IF(ROW()-1&lt;=DataRows_IBE,OFFSET(InstrumenteIBE!$A$1,ROW()-2,COLUMN(),1,1),IF(ROW()-2 &lt;= DataRows,OFFSET(MeineInstrumente!$A$9,ROW()-DataRows_IBE-1,COLUMN(),1,1),""))</f>
        <v/>
      </c>
      <c r="D1213" s="16" t="str">
        <f ca="1">IF(ROW()-1&lt;=DataRows_IBE,OFFSET(InstrumenteIBE!$A$1,ROW()-2,COLUMN(),1,1),IF(ROW()-2 &lt;= DataRows,OFFSET(MeineInstrumente!$A$9,ROW()-DataRows_IBE-1,COLUMN(),1,1),""))</f>
        <v/>
      </c>
      <c r="E1213" t="str">
        <f t="shared" ca="1" si="18"/>
        <v/>
      </c>
      <c r="F1213" t="str">
        <f ca="1">IF(ROW()-1&lt;=DataRows_IBE,OFFSET(InstrumenteIBE!$A$1,ROW()-2,COLUMN()-COLUMN($F$1),1,1),IF(ROW()-2 &lt;= DataRows,OFFSET(MeineInstrumente!$A$9,ROW()-DataRows_IBE-1,COLUMN()-COLUMN($F$1),1,1),""))</f>
        <v/>
      </c>
    </row>
    <row r="1214" spans="1:6" x14ac:dyDescent="0.25">
      <c r="A1214" t="str">
        <f ca="1">IF(ROW()-1&lt;=DataRows_IBE,OFFSET(InstrumenteIBE!$A$1,ROW()-2,COLUMN(),1,1),IF(ROW()-2 &lt;= DataRows,OFFSET(MeineInstrumente!$A$9,ROW()-DataRows_IBE-1,COLUMN(),1,1),""))</f>
        <v/>
      </c>
      <c r="B1214" t="str">
        <f ca="1">IF(ROW()-1&lt;=DataRows_IBE,OFFSET(InstrumenteIBE!$A$1,ROW()-2,COLUMN(),1,1),IF(ROW()-2 &lt;= DataRows,OFFSET(MeineInstrumente!$A$9,ROW()-DataRows_IBE-1,COLUMN(),1,1),""))</f>
        <v/>
      </c>
      <c r="C1214" t="str">
        <f ca="1">IF(ROW()-1&lt;=DataRows_IBE,OFFSET(InstrumenteIBE!$A$1,ROW()-2,COLUMN(),1,1),IF(ROW()-2 &lt;= DataRows,OFFSET(MeineInstrumente!$A$9,ROW()-DataRows_IBE-1,COLUMN(),1,1),""))</f>
        <v/>
      </c>
      <c r="D1214" s="16" t="str">
        <f ca="1">IF(ROW()-1&lt;=DataRows_IBE,OFFSET(InstrumenteIBE!$A$1,ROW()-2,COLUMN(),1,1),IF(ROW()-2 &lt;= DataRows,OFFSET(MeineInstrumente!$A$9,ROW()-DataRows_IBE-1,COLUMN(),1,1),""))</f>
        <v/>
      </c>
      <c r="E1214" t="str">
        <f t="shared" ca="1" si="18"/>
        <v/>
      </c>
      <c r="F1214" t="str">
        <f ca="1">IF(ROW()-1&lt;=DataRows_IBE,OFFSET(InstrumenteIBE!$A$1,ROW()-2,COLUMN()-COLUMN($F$1),1,1),IF(ROW()-2 &lt;= DataRows,OFFSET(MeineInstrumente!$A$9,ROW()-DataRows_IBE-1,COLUMN()-COLUMN($F$1),1,1),""))</f>
        <v/>
      </c>
    </row>
    <row r="1215" spans="1:6" x14ac:dyDescent="0.25">
      <c r="A1215" t="str">
        <f ca="1">IF(ROW()-1&lt;=DataRows_IBE,OFFSET(InstrumenteIBE!$A$1,ROW()-2,COLUMN(),1,1),IF(ROW()-2 &lt;= DataRows,OFFSET(MeineInstrumente!$A$9,ROW()-DataRows_IBE-1,COLUMN(),1,1),""))</f>
        <v/>
      </c>
      <c r="B1215" t="str">
        <f ca="1">IF(ROW()-1&lt;=DataRows_IBE,OFFSET(InstrumenteIBE!$A$1,ROW()-2,COLUMN(),1,1),IF(ROW()-2 &lt;= DataRows,OFFSET(MeineInstrumente!$A$9,ROW()-DataRows_IBE-1,COLUMN(),1,1),""))</f>
        <v/>
      </c>
      <c r="C1215" t="str">
        <f ca="1">IF(ROW()-1&lt;=DataRows_IBE,OFFSET(InstrumenteIBE!$A$1,ROW()-2,COLUMN(),1,1),IF(ROW()-2 &lt;= DataRows,OFFSET(MeineInstrumente!$A$9,ROW()-DataRows_IBE-1,COLUMN(),1,1),""))</f>
        <v/>
      </c>
      <c r="D1215" s="16" t="str">
        <f ca="1">IF(ROW()-1&lt;=DataRows_IBE,OFFSET(InstrumenteIBE!$A$1,ROW()-2,COLUMN(),1,1),IF(ROW()-2 &lt;= DataRows,OFFSET(MeineInstrumente!$A$9,ROW()-DataRows_IBE-1,COLUMN(),1,1),""))</f>
        <v/>
      </c>
      <c r="E1215" t="str">
        <f t="shared" ca="1" si="18"/>
        <v/>
      </c>
      <c r="F1215" t="str">
        <f ca="1">IF(ROW()-1&lt;=DataRows_IBE,OFFSET(InstrumenteIBE!$A$1,ROW()-2,COLUMN()-COLUMN($F$1),1,1),IF(ROW()-2 &lt;= DataRows,OFFSET(MeineInstrumente!$A$9,ROW()-DataRows_IBE-1,COLUMN()-COLUMN($F$1),1,1),""))</f>
        <v/>
      </c>
    </row>
    <row r="1216" spans="1:6" x14ac:dyDescent="0.25">
      <c r="A1216" t="str">
        <f ca="1">IF(ROW()-1&lt;=DataRows_IBE,OFFSET(InstrumenteIBE!$A$1,ROW()-2,COLUMN(),1,1),IF(ROW()-2 &lt;= DataRows,OFFSET(MeineInstrumente!$A$9,ROW()-DataRows_IBE-1,COLUMN(),1,1),""))</f>
        <v/>
      </c>
      <c r="B1216" t="str">
        <f ca="1">IF(ROW()-1&lt;=DataRows_IBE,OFFSET(InstrumenteIBE!$A$1,ROW()-2,COLUMN(),1,1),IF(ROW()-2 &lt;= DataRows,OFFSET(MeineInstrumente!$A$9,ROW()-DataRows_IBE-1,COLUMN(),1,1),""))</f>
        <v/>
      </c>
      <c r="C1216" t="str">
        <f ca="1">IF(ROW()-1&lt;=DataRows_IBE,OFFSET(InstrumenteIBE!$A$1,ROW()-2,COLUMN(),1,1),IF(ROW()-2 &lt;= DataRows,OFFSET(MeineInstrumente!$A$9,ROW()-DataRows_IBE-1,COLUMN(),1,1),""))</f>
        <v/>
      </c>
      <c r="D1216" s="16" t="str">
        <f ca="1">IF(ROW()-1&lt;=DataRows_IBE,OFFSET(InstrumenteIBE!$A$1,ROW()-2,COLUMN(),1,1),IF(ROW()-2 &lt;= DataRows,OFFSET(MeineInstrumente!$A$9,ROW()-DataRows_IBE-1,COLUMN(),1,1),""))</f>
        <v/>
      </c>
      <c r="E1216" t="str">
        <f t="shared" ca="1" si="18"/>
        <v/>
      </c>
      <c r="F1216" t="str">
        <f ca="1">IF(ROW()-1&lt;=DataRows_IBE,OFFSET(InstrumenteIBE!$A$1,ROW()-2,COLUMN()-COLUMN($F$1),1,1),IF(ROW()-2 &lt;= DataRows,OFFSET(MeineInstrumente!$A$9,ROW()-DataRows_IBE-1,COLUMN()-COLUMN($F$1),1,1),""))</f>
        <v/>
      </c>
    </row>
    <row r="1217" spans="1:6" x14ac:dyDescent="0.25">
      <c r="A1217" t="str">
        <f ca="1">IF(ROW()-1&lt;=DataRows_IBE,OFFSET(InstrumenteIBE!$A$1,ROW()-2,COLUMN(),1,1),IF(ROW()-2 &lt;= DataRows,OFFSET(MeineInstrumente!$A$9,ROW()-DataRows_IBE-1,COLUMN(),1,1),""))</f>
        <v/>
      </c>
      <c r="B1217" t="str">
        <f ca="1">IF(ROW()-1&lt;=DataRows_IBE,OFFSET(InstrumenteIBE!$A$1,ROW()-2,COLUMN(),1,1),IF(ROW()-2 &lt;= DataRows,OFFSET(MeineInstrumente!$A$9,ROW()-DataRows_IBE-1,COLUMN(),1,1),""))</f>
        <v/>
      </c>
      <c r="C1217" t="str">
        <f ca="1">IF(ROW()-1&lt;=DataRows_IBE,OFFSET(InstrumenteIBE!$A$1,ROW()-2,COLUMN(),1,1),IF(ROW()-2 &lt;= DataRows,OFFSET(MeineInstrumente!$A$9,ROW()-DataRows_IBE-1,COLUMN(),1,1),""))</f>
        <v/>
      </c>
      <c r="D1217" s="16" t="str">
        <f ca="1">IF(ROW()-1&lt;=DataRows_IBE,OFFSET(InstrumenteIBE!$A$1,ROW()-2,COLUMN(),1,1),IF(ROW()-2 &lt;= DataRows,OFFSET(MeineInstrumente!$A$9,ROW()-DataRows_IBE-1,COLUMN(),1,1),""))</f>
        <v/>
      </c>
      <c r="E1217" t="str">
        <f t="shared" ca="1" si="18"/>
        <v/>
      </c>
      <c r="F1217" t="str">
        <f ca="1">IF(ROW()-1&lt;=DataRows_IBE,OFFSET(InstrumenteIBE!$A$1,ROW()-2,COLUMN()-COLUMN($F$1),1,1),IF(ROW()-2 &lt;= DataRows,OFFSET(MeineInstrumente!$A$9,ROW()-DataRows_IBE-1,COLUMN()-COLUMN($F$1),1,1),""))</f>
        <v/>
      </c>
    </row>
    <row r="1218" spans="1:6" x14ac:dyDescent="0.25">
      <c r="A1218" t="str">
        <f ca="1">IF(ROW()-1&lt;=DataRows_IBE,OFFSET(InstrumenteIBE!$A$1,ROW()-2,COLUMN(),1,1),IF(ROW()-2 &lt;= DataRows,OFFSET(MeineInstrumente!$A$9,ROW()-DataRows_IBE-1,COLUMN(),1,1),""))</f>
        <v/>
      </c>
      <c r="B1218" t="str">
        <f ca="1">IF(ROW()-1&lt;=DataRows_IBE,OFFSET(InstrumenteIBE!$A$1,ROW()-2,COLUMN(),1,1),IF(ROW()-2 &lt;= DataRows,OFFSET(MeineInstrumente!$A$9,ROW()-DataRows_IBE-1,COLUMN(),1,1),""))</f>
        <v/>
      </c>
      <c r="C1218" t="str">
        <f ca="1">IF(ROW()-1&lt;=DataRows_IBE,OFFSET(InstrumenteIBE!$A$1,ROW()-2,COLUMN(),1,1),IF(ROW()-2 &lt;= DataRows,OFFSET(MeineInstrumente!$A$9,ROW()-DataRows_IBE-1,COLUMN(),1,1),""))</f>
        <v/>
      </c>
      <c r="D1218" s="16" t="str">
        <f ca="1">IF(ROW()-1&lt;=DataRows_IBE,OFFSET(InstrumenteIBE!$A$1,ROW()-2,COLUMN(),1,1),IF(ROW()-2 &lt;= DataRows,OFFSET(MeineInstrumente!$A$9,ROW()-DataRows_IBE-1,COLUMN(),1,1),""))</f>
        <v/>
      </c>
      <c r="E1218" t="str">
        <f t="shared" ref="E1218:E1281" ca="1" si="19">IF(ISNUMBER(A1218),F1218&amp;";"&amp;A1218,"")</f>
        <v/>
      </c>
      <c r="F1218" t="str">
        <f ca="1">IF(ROW()-1&lt;=DataRows_IBE,OFFSET(InstrumenteIBE!$A$1,ROW()-2,COLUMN()-COLUMN($F$1),1,1),IF(ROW()-2 &lt;= DataRows,OFFSET(MeineInstrumente!$A$9,ROW()-DataRows_IBE-1,COLUMN()-COLUMN($F$1),1,1),""))</f>
        <v/>
      </c>
    </row>
    <row r="1219" spans="1:6" x14ac:dyDescent="0.25">
      <c r="A1219" t="str">
        <f ca="1">IF(ROW()-1&lt;=DataRows_IBE,OFFSET(InstrumenteIBE!$A$1,ROW()-2,COLUMN(),1,1),IF(ROW()-2 &lt;= DataRows,OFFSET(MeineInstrumente!$A$9,ROW()-DataRows_IBE-1,COLUMN(),1,1),""))</f>
        <v/>
      </c>
      <c r="B1219" t="str">
        <f ca="1">IF(ROW()-1&lt;=DataRows_IBE,OFFSET(InstrumenteIBE!$A$1,ROW()-2,COLUMN(),1,1),IF(ROW()-2 &lt;= DataRows,OFFSET(MeineInstrumente!$A$9,ROW()-DataRows_IBE-1,COLUMN(),1,1),""))</f>
        <v/>
      </c>
      <c r="C1219" t="str">
        <f ca="1">IF(ROW()-1&lt;=DataRows_IBE,OFFSET(InstrumenteIBE!$A$1,ROW()-2,COLUMN(),1,1),IF(ROW()-2 &lt;= DataRows,OFFSET(MeineInstrumente!$A$9,ROW()-DataRows_IBE-1,COLUMN(),1,1),""))</f>
        <v/>
      </c>
      <c r="D1219" s="16" t="str">
        <f ca="1">IF(ROW()-1&lt;=DataRows_IBE,OFFSET(InstrumenteIBE!$A$1,ROW()-2,COLUMN(),1,1),IF(ROW()-2 &lt;= DataRows,OFFSET(MeineInstrumente!$A$9,ROW()-DataRows_IBE-1,COLUMN(),1,1),""))</f>
        <v/>
      </c>
      <c r="E1219" t="str">
        <f t="shared" ca="1" si="19"/>
        <v/>
      </c>
      <c r="F1219" t="str">
        <f ca="1">IF(ROW()-1&lt;=DataRows_IBE,OFFSET(InstrumenteIBE!$A$1,ROW()-2,COLUMN()-COLUMN($F$1),1,1),IF(ROW()-2 &lt;= DataRows,OFFSET(MeineInstrumente!$A$9,ROW()-DataRows_IBE-1,COLUMN()-COLUMN($F$1),1,1),""))</f>
        <v/>
      </c>
    </row>
    <row r="1220" spans="1:6" x14ac:dyDescent="0.25">
      <c r="A1220" t="str">
        <f ca="1">IF(ROW()-1&lt;=DataRows_IBE,OFFSET(InstrumenteIBE!$A$1,ROW()-2,COLUMN(),1,1),IF(ROW()-2 &lt;= DataRows,OFFSET(MeineInstrumente!$A$9,ROW()-DataRows_IBE-1,COLUMN(),1,1),""))</f>
        <v/>
      </c>
      <c r="B1220" t="str">
        <f ca="1">IF(ROW()-1&lt;=DataRows_IBE,OFFSET(InstrumenteIBE!$A$1,ROW()-2,COLUMN(),1,1),IF(ROW()-2 &lt;= DataRows,OFFSET(MeineInstrumente!$A$9,ROW()-DataRows_IBE-1,COLUMN(),1,1),""))</f>
        <v/>
      </c>
      <c r="C1220" t="str">
        <f ca="1">IF(ROW()-1&lt;=DataRows_IBE,OFFSET(InstrumenteIBE!$A$1,ROW()-2,COLUMN(),1,1),IF(ROW()-2 &lt;= DataRows,OFFSET(MeineInstrumente!$A$9,ROW()-DataRows_IBE-1,COLUMN(),1,1),""))</f>
        <v/>
      </c>
      <c r="D1220" s="16" t="str">
        <f ca="1">IF(ROW()-1&lt;=DataRows_IBE,OFFSET(InstrumenteIBE!$A$1,ROW()-2,COLUMN(),1,1),IF(ROW()-2 &lt;= DataRows,OFFSET(MeineInstrumente!$A$9,ROW()-DataRows_IBE-1,COLUMN(),1,1),""))</f>
        <v/>
      </c>
      <c r="E1220" t="str">
        <f t="shared" ca="1" si="19"/>
        <v/>
      </c>
      <c r="F1220" t="str">
        <f ca="1">IF(ROW()-1&lt;=DataRows_IBE,OFFSET(InstrumenteIBE!$A$1,ROW()-2,COLUMN()-COLUMN($F$1),1,1),IF(ROW()-2 &lt;= DataRows,OFFSET(MeineInstrumente!$A$9,ROW()-DataRows_IBE-1,COLUMN()-COLUMN($F$1),1,1),""))</f>
        <v/>
      </c>
    </row>
    <row r="1221" spans="1:6" x14ac:dyDescent="0.25">
      <c r="A1221" t="str">
        <f ca="1">IF(ROW()-1&lt;=DataRows_IBE,OFFSET(InstrumenteIBE!$A$1,ROW()-2,COLUMN(),1,1),IF(ROW()-2 &lt;= DataRows,OFFSET(MeineInstrumente!$A$9,ROW()-DataRows_IBE-1,COLUMN(),1,1),""))</f>
        <v/>
      </c>
      <c r="B1221" t="str">
        <f ca="1">IF(ROW()-1&lt;=DataRows_IBE,OFFSET(InstrumenteIBE!$A$1,ROW()-2,COLUMN(),1,1),IF(ROW()-2 &lt;= DataRows,OFFSET(MeineInstrumente!$A$9,ROW()-DataRows_IBE-1,COLUMN(),1,1),""))</f>
        <v/>
      </c>
      <c r="C1221" t="str">
        <f ca="1">IF(ROW()-1&lt;=DataRows_IBE,OFFSET(InstrumenteIBE!$A$1,ROW()-2,COLUMN(),1,1),IF(ROW()-2 &lt;= DataRows,OFFSET(MeineInstrumente!$A$9,ROW()-DataRows_IBE-1,COLUMN(),1,1),""))</f>
        <v/>
      </c>
      <c r="D1221" s="16" t="str">
        <f ca="1">IF(ROW()-1&lt;=DataRows_IBE,OFFSET(InstrumenteIBE!$A$1,ROW()-2,COLUMN(),1,1),IF(ROW()-2 &lt;= DataRows,OFFSET(MeineInstrumente!$A$9,ROW()-DataRows_IBE-1,COLUMN(),1,1),""))</f>
        <v/>
      </c>
      <c r="E1221" t="str">
        <f t="shared" ca="1" si="19"/>
        <v/>
      </c>
      <c r="F1221" t="str">
        <f ca="1">IF(ROW()-1&lt;=DataRows_IBE,OFFSET(InstrumenteIBE!$A$1,ROW()-2,COLUMN()-COLUMN($F$1),1,1),IF(ROW()-2 &lt;= DataRows,OFFSET(MeineInstrumente!$A$9,ROW()-DataRows_IBE-1,COLUMN()-COLUMN($F$1),1,1),""))</f>
        <v/>
      </c>
    </row>
    <row r="1222" spans="1:6" x14ac:dyDescent="0.25">
      <c r="A1222" t="str">
        <f ca="1">IF(ROW()-1&lt;=DataRows_IBE,OFFSET(InstrumenteIBE!$A$1,ROW()-2,COLUMN(),1,1),IF(ROW()-2 &lt;= DataRows,OFFSET(MeineInstrumente!$A$9,ROW()-DataRows_IBE-1,COLUMN(),1,1),""))</f>
        <v/>
      </c>
      <c r="B1222" t="str">
        <f ca="1">IF(ROW()-1&lt;=DataRows_IBE,OFFSET(InstrumenteIBE!$A$1,ROW()-2,COLUMN(),1,1),IF(ROW()-2 &lt;= DataRows,OFFSET(MeineInstrumente!$A$9,ROW()-DataRows_IBE-1,COLUMN(),1,1),""))</f>
        <v/>
      </c>
      <c r="C1222" t="str">
        <f ca="1">IF(ROW()-1&lt;=DataRows_IBE,OFFSET(InstrumenteIBE!$A$1,ROW()-2,COLUMN(),1,1),IF(ROW()-2 &lt;= DataRows,OFFSET(MeineInstrumente!$A$9,ROW()-DataRows_IBE-1,COLUMN(),1,1),""))</f>
        <v/>
      </c>
      <c r="D1222" s="16" t="str">
        <f ca="1">IF(ROW()-1&lt;=DataRows_IBE,OFFSET(InstrumenteIBE!$A$1,ROW()-2,COLUMN(),1,1),IF(ROW()-2 &lt;= DataRows,OFFSET(MeineInstrumente!$A$9,ROW()-DataRows_IBE-1,COLUMN(),1,1),""))</f>
        <v/>
      </c>
      <c r="E1222" t="str">
        <f t="shared" ca="1" si="19"/>
        <v/>
      </c>
      <c r="F1222" t="str">
        <f ca="1">IF(ROW()-1&lt;=DataRows_IBE,OFFSET(InstrumenteIBE!$A$1,ROW()-2,COLUMN()-COLUMN($F$1),1,1),IF(ROW()-2 &lt;= DataRows,OFFSET(MeineInstrumente!$A$9,ROW()-DataRows_IBE-1,COLUMN()-COLUMN($F$1),1,1),""))</f>
        <v/>
      </c>
    </row>
    <row r="1223" spans="1:6" x14ac:dyDescent="0.25">
      <c r="A1223" t="str">
        <f ca="1">IF(ROW()-1&lt;=DataRows_IBE,OFFSET(InstrumenteIBE!$A$1,ROW()-2,COLUMN(),1,1),IF(ROW()-2 &lt;= DataRows,OFFSET(MeineInstrumente!$A$9,ROW()-DataRows_IBE-1,COLUMN(),1,1),""))</f>
        <v/>
      </c>
      <c r="B1223" t="str">
        <f ca="1">IF(ROW()-1&lt;=DataRows_IBE,OFFSET(InstrumenteIBE!$A$1,ROW()-2,COLUMN(),1,1),IF(ROW()-2 &lt;= DataRows,OFFSET(MeineInstrumente!$A$9,ROW()-DataRows_IBE-1,COLUMN(),1,1),""))</f>
        <v/>
      </c>
      <c r="C1223" t="str">
        <f ca="1">IF(ROW()-1&lt;=DataRows_IBE,OFFSET(InstrumenteIBE!$A$1,ROW()-2,COLUMN(),1,1),IF(ROW()-2 &lt;= DataRows,OFFSET(MeineInstrumente!$A$9,ROW()-DataRows_IBE-1,COLUMN(),1,1),""))</f>
        <v/>
      </c>
      <c r="D1223" s="16" t="str">
        <f ca="1">IF(ROW()-1&lt;=DataRows_IBE,OFFSET(InstrumenteIBE!$A$1,ROW()-2,COLUMN(),1,1),IF(ROW()-2 &lt;= DataRows,OFFSET(MeineInstrumente!$A$9,ROW()-DataRows_IBE-1,COLUMN(),1,1),""))</f>
        <v/>
      </c>
      <c r="E1223" t="str">
        <f t="shared" ca="1" si="19"/>
        <v/>
      </c>
      <c r="F1223" t="str">
        <f ca="1">IF(ROW()-1&lt;=DataRows_IBE,OFFSET(InstrumenteIBE!$A$1,ROW()-2,COLUMN()-COLUMN($F$1),1,1),IF(ROW()-2 &lt;= DataRows,OFFSET(MeineInstrumente!$A$9,ROW()-DataRows_IBE-1,COLUMN()-COLUMN($F$1),1,1),""))</f>
        <v/>
      </c>
    </row>
    <row r="1224" spans="1:6" x14ac:dyDescent="0.25">
      <c r="A1224" t="str">
        <f ca="1">IF(ROW()-1&lt;=DataRows_IBE,OFFSET(InstrumenteIBE!$A$1,ROW()-2,COLUMN(),1,1),IF(ROW()-2 &lt;= DataRows,OFFSET(MeineInstrumente!$A$9,ROW()-DataRows_IBE-1,COLUMN(),1,1),""))</f>
        <v/>
      </c>
      <c r="B1224" t="str">
        <f ca="1">IF(ROW()-1&lt;=DataRows_IBE,OFFSET(InstrumenteIBE!$A$1,ROW()-2,COLUMN(),1,1),IF(ROW()-2 &lt;= DataRows,OFFSET(MeineInstrumente!$A$9,ROW()-DataRows_IBE-1,COLUMN(),1,1),""))</f>
        <v/>
      </c>
      <c r="C1224" t="str">
        <f ca="1">IF(ROW()-1&lt;=DataRows_IBE,OFFSET(InstrumenteIBE!$A$1,ROW()-2,COLUMN(),1,1),IF(ROW()-2 &lt;= DataRows,OFFSET(MeineInstrumente!$A$9,ROW()-DataRows_IBE-1,COLUMN(),1,1),""))</f>
        <v/>
      </c>
      <c r="D1224" s="16" t="str">
        <f ca="1">IF(ROW()-1&lt;=DataRows_IBE,OFFSET(InstrumenteIBE!$A$1,ROW()-2,COLUMN(),1,1),IF(ROW()-2 &lt;= DataRows,OFFSET(MeineInstrumente!$A$9,ROW()-DataRows_IBE-1,COLUMN(),1,1),""))</f>
        <v/>
      </c>
      <c r="E1224" t="str">
        <f t="shared" ca="1" si="19"/>
        <v/>
      </c>
      <c r="F1224" t="str">
        <f ca="1">IF(ROW()-1&lt;=DataRows_IBE,OFFSET(InstrumenteIBE!$A$1,ROW()-2,COLUMN()-COLUMN($F$1),1,1),IF(ROW()-2 &lt;= DataRows,OFFSET(MeineInstrumente!$A$9,ROW()-DataRows_IBE-1,COLUMN()-COLUMN($F$1),1,1),""))</f>
        <v/>
      </c>
    </row>
    <row r="1225" spans="1:6" x14ac:dyDescent="0.25">
      <c r="A1225" t="str">
        <f ca="1">IF(ROW()-1&lt;=DataRows_IBE,OFFSET(InstrumenteIBE!$A$1,ROW()-2,COLUMN(),1,1),IF(ROW()-2 &lt;= DataRows,OFFSET(MeineInstrumente!$A$9,ROW()-DataRows_IBE-1,COLUMN(),1,1),""))</f>
        <v/>
      </c>
      <c r="B1225" t="str">
        <f ca="1">IF(ROW()-1&lt;=DataRows_IBE,OFFSET(InstrumenteIBE!$A$1,ROW()-2,COLUMN(),1,1),IF(ROW()-2 &lt;= DataRows,OFFSET(MeineInstrumente!$A$9,ROW()-DataRows_IBE-1,COLUMN(),1,1),""))</f>
        <v/>
      </c>
      <c r="C1225" t="str">
        <f ca="1">IF(ROW()-1&lt;=DataRows_IBE,OFFSET(InstrumenteIBE!$A$1,ROW()-2,COLUMN(),1,1),IF(ROW()-2 &lt;= DataRows,OFFSET(MeineInstrumente!$A$9,ROW()-DataRows_IBE-1,COLUMN(),1,1),""))</f>
        <v/>
      </c>
      <c r="D1225" s="16" t="str">
        <f ca="1">IF(ROW()-1&lt;=DataRows_IBE,OFFSET(InstrumenteIBE!$A$1,ROW()-2,COLUMN(),1,1),IF(ROW()-2 &lt;= DataRows,OFFSET(MeineInstrumente!$A$9,ROW()-DataRows_IBE-1,COLUMN(),1,1),""))</f>
        <v/>
      </c>
      <c r="E1225" t="str">
        <f t="shared" ca="1" si="19"/>
        <v/>
      </c>
      <c r="F1225" t="str">
        <f ca="1">IF(ROW()-1&lt;=DataRows_IBE,OFFSET(InstrumenteIBE!$A$1,ROW()-2,COLUMN()-COLUMN($F$1),1,1),IF(ROW()-2 &lt;= DataRows,OFFSET(MeineInstrumente!$A$9,ROW()-DataRows_IBE-1,COLUMN()-COLUMN($F$1),1,1),""))</f>
        <v/>
      </c>
    </row>
    <row r="1226" spans="1:6" x14ac:dyDescent="0.25">
      <c r="A1226" t="str">
        <f ca="1">IF(ROW()-1&lt;=DataRows_IBE,OFFSET(InstrumenteIBE!$A$1,ROW()-2,COLUMN(),1,1),IF(ROW()-2 &lt;= DataRows,OFFSET(MeineInstrumente!$A$9,ROW()-DataRows_IBE-1,COLUMN(),1,1),""))</f>
        <v/>
      </c>
      <c r="B1226" t="str">
        <f ca="1">IF(ROW()-1&lt;=DataRows_IBE,OFFSET(InstrumenteIBE!$A$1,ROW()-2,COLUMN(),1,1),IF(ROW()-2 &lt;= DataRows,OFFSET(MeineInstrumente!$A$9,ROW()-DataRows_IBE-1,COLUMN(),1,1),""))</f>
        <v/>
      </c>
      <c r="C1226" t="str">
        <f ca="1">IF(ROW()-1&lt;=DataRows_IBE,OFFSET(InstrumenteIBE!$A$1,ROW()-2,COLUMN(),1,1),IF(ROW()-2 &lt;= DataRows,OFFSET(MeineInstrumente!$A$9,ROW()-DataRows_IBE-1,COLUMN(),1,1),""))</f>
        <v/>
      </c>
      <c r="D1226" s="16" t="str">
        <f ca="1">IF(ROW()-1&lt;=DataRows_IBE,OFFSET(InstrumenteIBE!$A$1,ROW()-2,COLUMN(),1,1),IF(ROW()-2 &lt;= DataRows,OFFSET(MeineInstrumente!$A$9,ROW()-DataRows_IBE-1,COLUMN(),1,1),""))</f>
        <v/>
      </c>
      <c r="E1226" t="str">
        <f t="shared" ca="1" si="19"/>
        <v/>
      </c>
      <c r="F1226" t="str">
        <f ca="1">IF(ROW()-1&lt;=DataRows_IBE,OFFSET(InstrumenteIBE!$A$1,ROW()-2,COLUMN()-COLUMN($F$1),1,1),IF(ROW()-2 &lt;= DataRows,OFFSET(MeineInstrumente!$A$9,ROW()-DataRows_IBE-1,COLUMN()-COLUMN($F$1),1,1),""))</f>
        <v/>
      </c>
    </row>
    <row r="1227" spans="1:6" x14ac:dyDescent="0.25">
      <c r="A1227" t="str">
        <f ca="1">IF(ROW()-1&lt;=DataRows_IBE,OFFSET(InstrumenteIBE!$A$1,ROW()-2,COLUMN(),1,1),IF(ROW()-2 &lt;= DataRows,OFFSET(MeineInstrumente!$A$9,ROW()-DataRows_IBE-1,COLUMN(),1,1),""))</f>
        <v/>
      </c>
      <c r="B1227" t="str">
        <f ca="1">IF(ROW()-1&lt;=DataRows_IBE,OFFSET(InstrumenteIBE!$A$1,ROW()-2,COLUMN(),1,1),IF(ROW()-2 &lt;= DataRows,OFFSET(MeineInstrumente!$A$9,ROW()-DataRows_IBE-1,COLUMN(),1,1),""))</f>
        <v/>
      </c>
      <c r="C1227" t="str">
        <f ca="1">IF(ROW()-1&lt;=DataRows_IBE,OFFSET(InstrumenteIBE!$A$1,ROW()-2,COLUMN(),1,1),IF(ROW()-2 &lt;= DataRows,OFFSET(MeineInstrumente!$A$9,ROW()-DataRows_IBE-1,COLUMN(),1,1),""))</f>
        <v/>
      </c>
      <c r="D1227" s="16" t="str">
        <f ca="1">IF(ROW()-1&lt;=DataRows_IBE,OFFSET(InstrumenteIBE!$A$1,ROW()-2,COLUMN(),1,1),IF(ROW()-2 &lt;= DataRows,OFFSET(MeineInstrumente!$A$9,ROW()-DataRows_IBE-1,COLUMN(),1,1),""))</f>
        <v/>
      </c>
      <c r="E1227" t="str">
        <f t="shared" ca="1" si="19"/>
        <v/>
      </c>
      <c r="F1227" t="str">
        <f ca="1">IF(ROW()-1&lt;=DataRows_IBE,OFFSET(InstrumenteIBE!$A$1,ROW()-2,COLUMN()-COLUMN($F$1),1,1),IF(ROW()-2 &lt;= DataRows,OFFSET(MeineInstrumente!$A$9,ROW()-DataRows_IBE-1,COLUMN()-COLUMN($F$1),1,1),""))</f>
        <v/>
      </c>
    </row>
    <row r="1228" spans="1:6" x14ac:dyDescent="0.25">
      <c r="A1228" t="str">
        <f ca="1">IF(ROW()-1&lt;=DataRows_IBE,OFFSET(InstrumenteIBE!$A$1,ROW()-2,COLUMN(),1,1),IF(ROW()-2 &lt;= DataRows,OFFSET(MeineInstrumente!$A$9,ROW()-DataRows_IBE-1,COLUMN(),1,1),""))</f>
        <v/>
      </c>
      <c r="B1228" t="str">
        <f ca="1">IF(ROW()-1&lt;=DataRows_IBE,OFFSET(InstrumenteIBE!$A$1,ROW()-2,COLUMN(),1,1),IF(ROW()-2 &lt;= DataRows,OFFSET(MeineInstrumente!$A$9,ROW()-DataRows_IBE-1,COLUMN(),1,1),""))</f>
        <v/>
      </c>
      <c r="C1228" t="str">
        <f ca="1">IF(ROW()-1&lt;=DataRows_IBE,OFFSET(InstrumenteIBE!$A$1,ROW()-2,COLUMN(),1,1),IF(ROW()-2 &lt;= DataRows,OFFSET(MeineInstrumente!$A$9,ROW()-DataRows_IBE-1,COLUMN(),1,1),""))</f>
        <v/>
      </c>
      <c r="D1228" s="16" t="str">
        <f ca="1">IF(ROW()-1&lt;=DataRows_IBE,OFFSET(InstrumenteIBE!$A$1,ROW()-2,COLUMN(),1,1),IF(ROW()-2 &lt;= DataRows,OFFSET(MeineInstrumente!$A$9,ROW()-DataRows_IBE-1,COLUMN(),1,1),""))</f>
        <v/>
      </c>
      <c r="E1228" t="str">
        <f t="shared" ca="1" si="19"/>
        <v/>
      </c>
      <c r="F1228" t="str">
        <f ca="1">IF(ROW()-1&lt;=DataRows_IBE,OFFSET(InstrumenteIBE!$A$1,ROW()-2,COLUMN()-COLUMN($F$1),1,1),IF(ROW()-2 &lt;= DataRows,OFFSET(MeineInstrumente!$A$9,ROW()-DataRows_IBE-1,COLUMN()-COLUMN($F$1),1,1),""))</f>
        <v/>
      </c>
    </row>
    <row r="1229" spans="1:6" x14ac:dyDescent="0.25">
      <c r="A1229" t="str">
        <f ca="1">IF(ROW()-1&lt;=DataRows_IBE,OFFSET(InstrumenteIBE!$A$1,ROW()-2,COLUMN(),1,1),IF(ROW()-2 &lt;= DataRows,OFFSET(MeineInstrumente!$A$9,ROW()-DataRows_IBE-1,COLUMN(),1,1),""))</f>
        <v/>
      </c>
      <c r="B1229" t="str">
        <f ca="1">IF(ROW()-1&lt;=DataRows_IBE,OFFSET(InstrumenteIBE!$A$1,ROW()-2,COLUMN(),1,1),IF(ROW()-2 &lt;= DataRows,OFFSET(MeineInstrumente!$A$9,ROW()-DataRows_IBE-1,COLUMN(),1,1),""))</f>
        <v/>
      </c>
      <c r="C1229" t="str">
        <f ca="1">IF(ROW()-1&lt;=DataRows_IBE,OFFSET(InstrumenteIBE!$A$1,ROW()-2,COLUMN(),1,1),IF(ROW()-2 &lt;= DataRows,OFFSET(MeineInstrumente!$A$9,ROW()-DataRows_IBE-1,COLUMN(),1,1),""))</f>
        <v/>
      </c>
      <c r="D1229" s="16" t="str">
        <f ca="1">IF(ROW()-1&lt;=DataRows_IBE,OFFSET(InstrumenteIBE!$A$1,ROW()-2,COLUMN(),1,1),IF(ROW()-2 &lt;= DataRows,OFFSET(MeineInstrumente!$A$9,ROW()-DataRows_IBE-1,COLUMN(),1,1),""))</f>
        <v/>
      </c>
      <c r="E1229" t="str">
        <f t="shared" ca="1" si="19"/>
        <v/>
      </c>
      <c r="F1229" t="str">
        <f ca="1">IF(ROW()-1&lt;=DataRows_IBE,OFFSET(InstrumenteIBE!$A$1,ROW()-2,COLUMN()-COLUMN($F$1),1,1),IF(ROW()-2 &lt;= DataRows,OFFSET(MeineInstrumente!$A$9,ROW()-DataRows_IBE-1,COLUMN()-COLUMN($F$1),1,1),""))</f>
        <v/>
      </c>
    </row>
    <row r="1230" spans="1:6" x14ac:dyDescent="0.25">
      <c r="A1230" t="str">
        <f ca="1">IF(ROW()-1&lt;=DataRows_IBE,OFFSET(InstrumenteIBE!$A$1,ROW()-2,COLUMN(),1,1),IF(ROW()-2 &lt;= DataRows,OFFSET(MeineInstrumente!$A$9,ROW()-DataRows_IBE-1,COLUMN(),1,1),""))</f>
        <v/>
      </c>
      <c r="B1230" t="str">
        <f ca="1">IF(ROW()-1&lt;=DataRows_IBE,OFFSET(InstrumenteIBE!$A$1,ROW()-2,COLUMN(),1,1),IF(ROW()-2 &lt;= DataRows,OFFSET(MeineInstrumente!$A$9,ROW()-DataRows_IBE-1,COLUMN(),1,1),""))</f>
        <v/>
      </c>
      <c r="C1230" t="str">
        <f ca="1">IF(ROW()-1&lt;=DataRows_IBE,OFFSET(InstrumenteIBE!$A$1,ROW()-2,COLUMN(),1,1),IF(ROW()-2 &lt;= DataRows,OFFSET(MeineInstrumente!$A$9,ROW()-DataRows_IBE-1,COLUMN(),1,1),""))</f>
        <v/>
      </c>
      <c r="D1230" s="16" t="str">
        <f ca="1">IF(ROW()-1&lt;=DataRows_IBE,OFFSET(InstrumenteIBE!$A$1,ROW()-2,COLUMN(),1,1),IF(ROW()-2 &lt;= DataRows,OFFSET(MeineInstrumente!$A$9,ROW()-DataRows_IBE-1,COLUMN(),1,1),""))</f>
        <v/>
      </c>
      <c r="E1230" t="str">
        <f t="shared" ca="1" si="19"/>
        <v/>
      </c>
      <c r="F1230" t="str">
        <f ca="1">IF(ROW()-1&lt;=DataRows_IBE,OFFSET(InstrumenteIBE!$A$1,ROW()-2,COLUMN()-COLUMN($F$1),1,1),IF(ROW()-2 &lt;= DataRows,OFFSET(MeineInstrumente!$A$9,ROW()-DataRows_IBE-1,COLUMN()-COLUMN($F$1),1,1),""))</f>
        <v/>
      </c>
    </row>
    <row r="1231" spans="1:6" x14ac:dyDescent="0.25">
      <c r="A1231" t="str">
        <f ca="1">IF(ROW()-1&lt;=DataRows_IBE,OFFSET(InstrumenteIBE!$A$1,ROW()-2,COLUMN(),1,1),IF(ROW()-2 &lt;= DataRows,OFFSET(MeineInstrumente!$A$9,ROW()-DataRows_IBE-1,COLUMN(),1,1),""))</f>
        <v/>
      </c>
      <c r="B1231" t="str">
        <f ca="1">IF(ROW()-1&lt;=DataRows_IBE,OFFSET(InstrumenteIBE!$A$1,ROW()-2,COLUMN(),1,1),IF(ROW()-2 &lt;= DataRows,OFFSET(MeineInstrumente!$A$9,ROW()-DataRows_IBE-1,COLUMN(),1,1),""))</f>
        <v/>
      </c>
      <c r="C1231" t="str">
        <f ca="1">IF(ROW()-1&lt;=DataRows_IBE,OFFSET(InstrumenteIBE!$A$1,ROW()-2,COLUMN(),1,1),IF(ROW()-2 &lt;= DataRows,OFFSET(MeineInstrumente!$A$9,ROW()-DataRows_IBE-1,COLUMN(),1,1),""))</f>
        <v/>
      </c>
      <c r="D1231" s="16" t="str">
        <f ca="1">IF(ROW()-1&lt;=DataRows_IBE,OFFSET(InstrumenteIBE!$A$1,ROW()-2,COLUMN(),1,1),IF(ROW()-2 &lt;= DataRows,OFFSET(MeineInstrumente!$A$9,ROW()-DataRows_IBE-1,COLUMN(),1,1),""))</f>
        <v/>
      </c>
      <c r="E1231" t="str">
        <f t="shared" ca="1" si="19"/>
        <v/>
      </c>
      <c r="F1231" t="str">
        <f ca="1">IF(ROW()-1&lt;=DataRows_IBE,OFFSET(InstrumenteIBE!$A$1,ROW()-2,COLUMN()-COLUMN($F$1),1,1),IF(ROW()-2 &lt;= DataRows,OFFSET(MeineInstrumente!$A$9,ROW()-DataRows_IBE-1,COLUMN()-COLUMN($F$1),1,1),""))</f>
        <v/>
      </c>
    </row>
    <row r="1232" spans="1:6" x14ac:dyDescent="0.25">
      <c r="A1232" t="str">
        <f ca="1">IF(ROW()-1&lt;=DataRows_IBE,OFFSET(InstrumenteIBE!$A$1,ROW()-2,COLUMN(),1,1),IF(ROW()-2 &lt;= DataRows,OFFSET(MeineInstrumente!$A$9,ROW()-DataRows_IBE-1,COLUMN(),1,1),""))</f>
        <v/>
      </c>
      <c r="B1232" t="str">
        <f ca="1">IF(ROW()-1&lt;=DataRows_IBE,OFFSET(InstrumenteIBE!$A$1,ROW()-2,COLUMN(),1,1),IF(ROW()-2 &lt;= DataRows,OFFSET(MeineInstrumente!$A$9,ROW()-DataRows_IBE-1,COLUMN(),1,1),""))</f>
        <v/>
      </c>
      <c r="C1232" t="str">
        <f ca="1">IF(ROW()-1&lt;=DataRows_IBE,OFFSET(InstrumenteIBE!$A$1,ROW()-2,COLUMN(),1,1),IF(ROW()-2 &lt;= DataRows,OFFSET(MeineInstrumente!$A$9,ROW()-DataRows_IBE-1,COLUMN(),1,1),""))</f>
        <v/>
      </c>
      <c r="D1232" s="16" t="str">
        <f ca="1">IF(ROW()-1&lt;=DataRows_IBE,OFFSET(InstrumenteIBE!$A$1,ROW()-2,COLUMN(),1,1),IF(ROW()-2 &lt;= DataRows,OFFSET(MeineInstrumente!$A$9,ROW()-DataRows_IBE-1,COLUMN(),1,1),""))</f>
        <v/>
      </c>
      <c r="E1232" t="str">
        <f t="shared" ca="1" si="19"/>
        <v/>
      </c>
      <c r="F1232" t="str">
        <f ca="1">IF(ROW()-1&lt;=DataRows_IBE,OFFSET(InstrumenteIBE!$A$1,ROW()-2,COLUMN()-COLUMN($F$1),1,1),IF(ROW()-2 &lt;= DataRows,OFFSET(MeineInstrumente!$A$9,ROW()-DataRows_IBE-1,COLUMN()-COLUMN($F$1),1,1),""))</f>
        <v/>
      </c>
    </row>
    <row r="1233" spans="1:6" x14ac:dyDescent="0.25">
      <c r="A1233" t="str">
        <f ca="1">IF(ROW()-1&lt;=DataRows_IBE,OFFSET(InstrumenteIBE!$A$1,ROW()-2,COLUMN(),1,1),IF(ROW()-2 &lt;= DataRows,OFFSET(MeineInstrumente!$A$9,ROW()-DataRows_IBE-1,COLUMN(),1,1),""))</f>
        <v/>
      </c>
      <c r="B1233" t="str">
        <f ca="1">IF(ROW()-1&lt;=DataRows_IBE,OFFSET(InstrumenteIBE!$A$1,ROW()-2,COLUMN(),1,1),IF(ROW()-2 &lt;= DataRows,OFFSET(MeineInstrumente!$A$9,ROW()-DataRows_IBE-1,COLUMN(),1,1),""))</f>
        <v/>
      </c>
      <c r="C1233" t="str">
        <f ca="1">IF(ROW()-1&lt;=DataRows_IBE,OFFSET(InstrumenteIBE!$A$1,ROW()-2,COLUMN(),1,1),IF(ROW()-2 &lt;= DataRows,OFFSET(MeineInstrumente!$A$9,ROW()-DataRows_IBE-1,COLUMN(),1,1),""))</f>
        <v/>
      </c>
      <c r="D1233" s="16" t="str">
        <f ca="1">IF(ROW()-1&lt;=DataRows_IBE,OFFSET(InstrumenteIBE!$A$1,ROW()-2,COLUMN(),1,1),IF(ROW()-2 &lt;= DataRows,OFFSET(MeineInstrumente!$A$9,ROW()-DataRows_IBE-1,COLUMN(),1,1),""))</f>
        <v/>
      </c>
      <c r="E1233" t="str">
        <f t="shared" ca="1" si="19"/>
        <v/>
      </c>
      <c r="F1233" t="str">
        <f ca="1">IF(ROW()-1&lt;=DataRows_IBE,OFFSET(InstrumenteIBE!$A$1,ROW()-2,COLUMN()-COLUMN($F$1),1,1),IF(ROW()-2 &lt;= DataRows,OFFSET(MeineInstrumente!$A$9,ROW()-DataRows_IBE-1,COLUMN()-COLUMN($F$1),1,1),""))</f>
        <v/>
      </c>
    </row>
    <row r="1234" spans="1:6" x14ac:dyDescent="0.25">
      <c r="A1234" t="str">
        <f ca="1">IF(ROW()-1&lt;=DataRows_IBE,OFFSET(InstrumenteIBE!$A$1,ROW()-2,COLUMN(),1,1),IF(ROW()-2 &lt;= DataRows,OFFSET(MeineInstrumente!$A$9,ROW()-DataRows_IBE-1,COLUMN(),1,1),""))</f>
        <v/>
      </c>
      <c r="B1234" t="str">
        <f ca="1">IF(ROW()-1&lt;=DataRows_IBE,OFFSET(InstrumenteIBE!$A$1,ROW()-2,COLUMN(),1,1),IF(ROW()-2 &lt;= DataRows,OFFSET(MeineInstrumente!$A$9,ROW()-DataRows_IBE-1,COLUMN(),1,1),""))</f>
        <v/>
      </c>
      <c r="C1234" t="str">
        <f ca="1">IF(ROW()-1&lt;=DataRows_IBE,OFFSET(InstrumenteIBE!$A$1,ROW()-2,COLUMN(),1,1),IF(ROW()-2 &lt;= DataRows,OFFSET(MeineInstrumente!$A$9,ROW()-DataRows_IBE-1,COLUMN(),1,1),""))</f>
        <v/>
      </c>
      <c r="D1234" s="16" t="str">
        <f ca="1">IF(ROW()-1&lt;=DataRows_IBE,OFFSET(InstrumenteIBE!$A$1,ROW()-2,COLUMN(),1,1),IF(ROW()-2 &lt;= DataRows,OFFSET(MeineInstrumente!$A$9,ROW()-DataRows_IBE-1,COLUMN(),1,1),""))</f>
        <v/>
      </c>
      <c r="E1234" t="str">
        <f t="shared" ca="1" si="19"/>
        <v/>
      </c>
      <c r="F1234" t="str">
        <f ca="1">IF(ROW()-1&lt;=DataRows_IBE,OFFSET(InstrumenteIBE!$A$1,ROW()-2,COLUMN()-COLUMN($F$1),1,1),IF(ROW()-2 &lt;= DataRows,OFFSET(MeineInstrumente!$A$9,ROW()-DataRows_IBE-1,COLUMN()-COLUMN($F$1),1,1),""))</f>
        <v/>
      </c>
    </row>
    <row r="1235" spans="1:6" x14ac:dyDescent="0.25">
      <c r="A1235" t="str">
        <f ca="1">IF(ROW()-1&lt;=DataRows_IBE,OFFSET(InstrumenteIBE!$A$1,ROW()-2,COLUMN(),1,1),IF(ROW()-2 &lt;= DataRows,OFFSET(MeineInstrumente!$A$9,ROW()-DataRows_IBE-1,COLUMN(),1,1),""))</f>
        <v/>
      </c>
      <c r="B1235" t="str">
        <f ca="1">IF(ROW()-1&lt;=DataRows_IBE,OFFSET(InstrumenteIBE!$A$1,ROW()-2,COLUMN(),1,1),IF(ROW()-2 &lt;= DataRows,OFFSET(MeineInstrumente!$A$9,ROW()-DataRows_IBE-1,COLUMN(),1,1),""))</f>
        <v/>
      </c>
      <c r="C1235" t="str">
        <f ca="1">IF(ROW()-1&lt;=DataRows_IBE,OFFSET(InstrumenteIBE!$A$1,ROW()-2,COLUMN(),1,1),IF(ROW()-2 &lt;= DataRows,OFFSET(MeineInstrumente!$A$9,ROW()-DataRows_IBE-1,COLUMN(),1,1),""))</f>
        <v/>
      </c>
      <c r="D1235" s="16" t="str">
        <f ca="1">IF(ROW()-1&lt;=DataRows_IBE,OFFSET(InstrumenteIBE!$A$1,ROW()-2,COLUMN(),1,1),IF(ROW()-2 &lt;= DataRows,OFFSET(MeineInstrumente!$A$9,ROW()-DataRows_IBE-1,COLUMN(),1,1),""))</f>
        <v/>
      </c>
      <c r="E1235" t="str">
        <f t="shared" ca="1" si="19"/>
        <v/>
      </c>
      <c r="F1235" t="str">
        <f ca="1">IF(ROW()-1&lt;=DataRows_IBE,OFFSET(InstrumenteIBE!$A$1,ROW()-2,COLUMN()-COLUMN($F$1),1,1),IF(ROW()-2 &lt;= DataRows,OFFSET(MeineInstrumente!$A$9,ROW()-DataRows_IBE-1,COLUMN()-COLUMN($F$1),1,1),""))</f>
        <v/>
      </c>
    </row>
    <row r="1236" spans="1:6" x14ac:dyDescent="0.25">
      <c r="A1236" t="str">
        <f ca="1">IF(ROW()-1&lt;=DataRows_IBE,OFFSET(InstrumenteIBE!$A$1,ROW()-2,COLUMN(),1,1),IF(ROW()-2 &lt;= DataRows,OFFSET(MeineInstrumente!$A$9,ROW()-DataRows_IBE-1,COLUMN(),1,1),""))</f>
        <v/>
      </c>
      <c r="B1236" t="str">
        <f ca="1">IF(ROW()-1&lt;=DataRows_IBE,OFFSET(InstrumenteIBE!$A$1,ROW()-2,COLUMN(),1,1),IF(ROW()-2 &lt;= DataRows,OFFSET(MeineInstrumente!$A$9,ROW()-DataRows_IBE-1,COLUMN(),1,1),""))</f>
        <v/>
      </c>
      <c r="C1236" t="str">
        <f ca="1">IF(ROW()-1&lt;=DataRows_IBE,OFFSET(InstrumenteIBE!$A$1,ROW()-2,COLUMN(),1,1),IF(ROW()-2 &lt;= DataRows,OFFSET(MeineInstrumente!$A$9,ROW()-DataRows_IBE-1,COLUMN(),1,1),""))</f>
        <v/>
      </c>
      <c r="D1236" s="16" t="str">
        <f ca="1">IF(ROW()-1&lt;=DataRows_IBE,OFFSET(InstrumenteIBE!$A$1,ROW()-2,COLUMN(),1,1),IF(ROW()-2 &lt;= DataRows,OFFSET(MeineInstrumente!$A$9,ROW()-DataRows_IBE-1,COLUMN(),1,1),""))</f>
        <v/>
      </c>
      <c r="E1236" t="str">
        <f t="shared" ca="1" si="19"/>
        <v/>
      </c>
      <c r="F1236" t="str">
        <f ca="1">IF(ROW()-1&lt;=DataRows_IBE,OFFSET(InstrumenteIBE!$A$1,ROW()-2,COLUMN()-COLUMN($F$1),1,1),IF(ROW()-2 &lt;= DataRows,OFFSET(MeineInstrumente!$A$9,ROW()-DataRows_IBE-1,COLUMN()-COLUMN($F$1),1,1),""))</f>
        <v/>
      </c>
    </row>
    <row r="1237" spans="1:6" x14ac:dyDescent="0.25">
      <c r="A1237" t="str">
        <f ca="1">IF(ROW()-1&lt;=DataRows_IBE,OFFSET(InstrumenteIBE!$A$1,ROW()-2,COLUMN(),1,1),IF(ROW()-2 &lt;= DataRows,OFFSET(MeineInstrumente!$A$9,ROW()-DataRows_IBE-1,COLUMN(),1,1),""))</f>
        <v/>
      </c>
      <c r="B1237" t="str">
        <f ca="1">IF(ROW()-1&lt;=DataRows_IBE,OFFSET(InstrumenteIBE!$A$1,ROW()-2,COLUMN(),1,1),IF(ROW()-2 &lt;= DataRows,OFFSET(MeineInstrumente!$A$9,ROW()-DataRows_IBE-1,COLUMN(),1,1),""))</f>
        <v/>
      </c>
      <c r="C1237" t="str">
        <f ca="1">IF(ROW()-1&lt;=DataRows_IBE,OFFSET(InstrumenteIBE!$A$1,ROW()-2,COLUMN(),1,1),IF(ROW()-2 &lt;= DataRows,OFFSET(MeineInstrumente!$A$9,ROW()-DataRows_IBE-1,COLUMN(),1,1),""))</f>
        <v/>
      </c>
      <c r="D1237" s="16" t="str">
        <f ca="1">IF(ROW()-1&lt;=DataRows_IBE,OFFSET(InstrumenteIBE!$A$1,ROW()-2,COLUMN(),1,1),IF(ROW()-2 &lt;= DataRows,OFFSET(MeineInstrumente!$A$9,ROW()-DataRows_IBE-1,COLUMN(),1,1),""))</f>
        <v/>
      </c>
      <c r="E1237" t="str">
        <f t="shared" ca="1" si="19"/>
        <v/>
      </c>
      <c r="F1237" t="str">
        <f ca="1">IF(ROW()-1&lt;=DataRows_IBE,OFFSET(InstrumenteIBE!$A$1,ROW()-2,COLUMN()-COLUMN($F$1),1,1),IF(ROW()-2 &lt;= DataRows,OFFSET(MeineInstrumente!$A$9,ROW()-DataRows_IBE-1,COLUMN()-COLUMN($F$1),1,1),""))</f>
        <v/>
      </c>
    </row>
    <row r="1238" spans="1:6" x14ac:dyDescent="0.25">
      <c r="A1238" t="str">
        <f ca="1">IF(ROW()-1&lt;=DataRows_IBE,OFFSET(InstrumenteIBE!$A$1,ROW()-2,COLUMN(),1,1),IF(ROW()-2 &lt;= DataRows,OFFSET(MeineInstrumente!$A$9,ROW()-DataRows_IBE-1,COLUMN(),1,1),""))</f>
        <v/>
      </c>
      <c r="B1238" t="str">
        <f ca="1">IF(ROW()-1&lt;=DataRows_IBE,OFFSET(InstrumenteIBE!$A$1,ROW()-2,COLUMN(),1,1),IF(ROW()-2 &lt;= DataRows,OFFSET(MeineInstrumente!$A$9,ROW()-DataRows_IBE-1,COLUMN(),1,1),""))</f>
        <v/>
      </c>
      <c r="C1238" t="str">
        <f ca="1">IF(ROW()-1&lt;=DataRows_IBE,OFFSET(InstrumenteIBE!$A$1,ROW()-2,COLUMN(),1,1),IF(ROW()-2 &lt;= DataRows,OFFSET(MeineInstrumente!$A$9,ROW()-DataRows_IBE-1,COLUMN(),1,1),""))</f>
        <v/>
      </c>
      <c r="D1238" s="16" t="str">
        <f ca="1">IF(ROW()-1&lt;=DataRows_IBE,OFFSET(InstrumenteIBE!$A$1,ROW()-2,COLUMN(),1,1),IF(ROW()-2 &lt;= DataRows,OFFSET(MeineInstrumente!$A$9,ROW()-DataRows_IBE-1,COLUMN(),1,1),""))</f>
        <v/>
      </c>
      <c r="E1238" t="str">
        <f t="shared" ca="1" si="19"/>
        <v/>
      </c>
      <c r="F1238" t="str">
        <f ca="1">IF(ROW()-1&lt;=DataRows_IBE,OFFSET(InstrumenteIBE!$A$1,ROW()-2,COLUMN()-COLUMN($F$1),1,1),IF(ROW()-2 &lt;= DataRows,OFFSET(MeineInstrumente!$A$9,ROW()-DataRows_IBE-1,COLUMN()-COLUMN($F$1),1,1),""))</f>
        <v/>
      </c>
    </row>
    <row r="1239" spans="1:6" x14ac:dyDescent="0.25">
      <c r="A1239" t="str">
        <f ca="1">IF(ROW()-1&lt;=DataRows_IBE,OFFSET(InstrumenteIBE!$A$1,ROW()-2,COLUMN(),1,1),IF(ROW()-2 &lt;= DataRows,OFFSET(MeineInstrumente!$A$9,ROW()-DataRows_IBE-1,COLUMN(),1,1),""))</f>
        <v/>
      </c>
      <c r="B1239" t="str">
        <f ca="1">IF(ROW()-1&lt;=DataRows_IBE,OFFSET(InstrumenteIBE!$A$1,ROW()-2,COLUMN(),1,1),IF(ROW()-2 &lt;= DataRows,OFFSET(MeineInstrumente!$A$9,ROW()-DataRows_IBE-1,COLUMN(),1,1),""))</f>
        <v/>
      </c>
      <c r="C1239" t="str">
        <f ca="1">IF(ROW()-1&lt;=DataRows_IBE,OFFSET(InstrumenteIBE!$A$1,ROW()-2,COLUMN(),1,1),IF(ROW()-2 &lt;= DataRows,OFFSET(MeineInstrumente!$A$9,ROW()-DataRows_IBE-1,COLUMN(),1,1),""))</f>
        <v/>
      </c>
      <c r="D1239" s="16" t="str">
        <f ca="1">IF(ROW()-1&lt;=DataRows_IBE,OFFSET(InstrumenteIBE!$A$1,ROW()-2,COLUMN(),1,1),IF(ROW()-2 &lt;= DataRows,OFFSET(MeineInstrumente!$A$9,ROW()-DataRows_IBE-1,COLUMN(),1,1),""))</f>
        <v/>
      </c>
      <c r="E1239" t="str">
        <f t="shared" ca="1" si="19"/>
        <v/>
      </c>
      <c r="F1239" t="str">
        <f ca="1">IF(ROW()-1&lt;=DataRows_IBE,OFFSET(InstrumenteIBE!$A$1,ROW()-2,COLUMN()-COLUMN($F$1),1,1),IF(ROW()-2 &lt;= DataRows,OFFSET(MeineInstrumente!$A$9,ROW()-DataRows_IBE-1,COLUMN()-COLUMN($F$1),1,1),""))</f>
        <v/>
      </c>
    </row>
    <row r="1240" spans="1:6" x14ac:dyDescent="0.25">
      <c r="A1240" t="str">
        <f ca="1">IF(ROW()-1&lt;=DataRows_IBE,OFFSET(InstrumenteIBE!$A$1,ROW()-2,COLUMN(),1,1),IF(ROW()-2 &lt;= DataRows,OFFSET(MeineInstrumente!$A$9,ROW()-DataRows_IBE-1,COLUMN(),1,1),""))</f>
        <v/>
      </c>
      <c r="B1240" t="str">
        <f ca="1">IF(ROW()-1&lt;=DataRows_IBE,OFFSET(InstrumenteIBE!$A$1,ROW()-2,COLUMN(),1,1),IF(ROW()-2 &lt;= DataRows,OFFSET(MeineInstrumente!$A$9,ROW()-DataRows_IBE-1,COLUMN(),1,1),""))</f>
        <v/>
      </c>
      <c r="C1240" t="str">
        <f ca="1">IF(ROW()-1&lt;=DataRows_IBE,OFFSET(InstrumenteIBE!$A$1,ROW()-2,COLUMN(),1,1),IF(ROW()-2 &lt;= DataRows,OFFSET(MeineInstrumente!$A$9,ROW()-DataRows_IBE-1,COLUMN(),1,1),""))</f>
        <v/>
      </c>
      <c r="D1240" s="16" t="str">
        <f ca="1">IF(ROW()-1&lt;=DataRows_IBE,OFFSET(InstrumenteIBE!$A$1,ROW()-2,COLUMN(),1,1),IF(ROW()-2 &lt;= DataRows,OFFSET(MeineInstrumente!$A$9,ROW()-DataRows_IBE-1,COLUMN(),1,1),""))</f>
        <v/>
      </c>
      <c r="E1240" t="str">
        <f t="shared" ca="1" si="19"/>
        <v/>
      </c>
      <c r="F1240" t="str">
        <f ca="1">IF(ROW()-1&lt;=DataRows_IBE,OFFSET(InstrumenteIBE!$A$1,ROW()-2,COLUMN()-COLUMN($F$1),1,1),IF(ROW()-2 &lt;= DataRows,OFFSET(MeineInstrumente!$A$9,ROW()-DataRows_IBE-1,COLUMN()-COLUMN($F$1),1,1),""))</f>
        <v/>
      </c>
    </row>
    <row r="1241" spans="1:6" x14ac:dyDescent="0.25">
      <c r="A1241" t="str">
        <f ca="1">IF(ROW()-1&lt;=DataRows_IBE,OFFSET(InstrumenteIBE!$A$1,ROW()-2,COLUMN(),1,1),IF(ROW()-2 &lt;= DataRows,OFFSET(MeineInstrumente!$A$9,ROW()-DataRows_IBE-1,COLUMN(),1,1),""))</f>
        <v/>
      </c>
      <c r="B1241" t="str">
        <f ca="1">IF(ROW()-1&lt;=DataRows_IBE,OFFSET(InstrumenteIBE!$A$1,ROW()-2,COLUMN(),1,1),IF(ROW()-2 &lt;= DataRows,OFFSET(MeineInstrumente!$A$9,ROW()-DataRows_IBE-1,COLUMN(),1,1),""))</f>
        <v/>
      </c>
      <c r="C1241" t="str">
        <f ca="1">IF(ROW()-1&lt;=DataRows_IBE,OFFSET(InstrumenteIBE!$A$1,ROW()-2,COLUMN(),1,1),IF(ROW()-2 &lt;= DataRows,OFFSET(MeineInstrumente!$A$9,ROW()-DataRows_IBE-1,COLUMN(),1,1),""))</f>
        <v/>
      </c>
      <c r="D1241" s="16" t="str">
        <f ca="1">IF(ROW()-1&lt;=DataRows_IBE,OFFSET(InstrumenteIBE!$A$1,ROW()-2,COLUMN(),1,1),IF(ROW()-2 &lt;= DataRows,OFFSET(MeineInstrumente!$A$9,ROW()-DataRows_IBE-1,COLUMN(),1,1),""))</f>
        <v/>
      </c>
      <c r="E1241" t="str">
        <f t="shared" ca="1" si="19"/>
        <v/>
      </c>
      <c r="F1241" t="str">
        <f ca="1">IF(ROW()-1&lt;=DataRows_IBE,OFFSET(InstrumenteIBE!$A$1,ROW()-2,COLUMN()-COLUMN($F$1),1,1),IF(ROW()-2 &lt;= DataRows,OFFSET(MeineInstrumente!$A$9,ROW()-DataRows_IBE-1,COLUMN()-COLUMN($F$1),1,1),""))</f>
        <v/>
      </c>
    </row>
    <row r="1242" spans="1:6" x14ac:dyDescent="0.25">
      <c r="A1242" t="str">
        <f ca="1">IF(ROW()-1&lt;=DataRows_IBE,OFFSET(InstrumenteIBE!$A$1,ROW()-2,COLUMN(),1,1),IF(ROW()-2 &lt;= DataRows,OFFSET(MeineInstrumente!$A$9,ROW()-DataRows_IBE-1,COLUMN(),1,1),""))</f>
        <v/>
      </c>
      <c r="B1242" t="str">
        <f ca="1">IF(ROW()-1&lt;=DataRows_IBE,OFFSET(InstrumenteIBE!$A$1,ROW()-2,COLUMN(),1,1),IF(ROW()-2 &lt;= DataRows,OFFSET(MeineInstrumente!$A$9,ROW()-DataRows_IBE-1,COLUMN(),1,1),""))</f>
        <v/>
      </c>
      <c r="C1242" t="str">
        <f ca="1">IF(ROW()-1&lt;=DataRows_IBE,OFFSET(InstrumenteIBE!$A$1,ROW()-2,COLUMN(),1,1),IF(ROW()-2 &lt;= DataRows,OFFSET(MeineInstrumente!$A$9,ROW()-DataRows_IBE-1,COLUMN(),1,1),""))</f>
        <v/>
      </c>
      <c r="D1242" s="16" t="str">
        <f ca="1">IF(ROW()-1&lt;=DataRows_IBE,OFFSET(InstrumenteIBE!$A$1,ROW()-2,COLUMN(),1,1),IF(ROW()-2 &lt;= DataRows,OFFSET(MeineInstrumente!$A$9,ROW()-DataRows_IBE-1,COLUMN(),1,1),""))</f>
        <v/>
      </c>
      <c r="E1242" t="str">
        <f t="shared" ca="1" si="19"/>
        <v/>
      </c>
      <c r="F1242" t="str">
        <f ca="1">IF(ROW()-1&lt;=DataRows_IBE,OFFSET(InstrumenteIBE!$A$1,ROW()-2,COLUMN()-COLUMN($F$1),1,1),IF(ROW()-2 &lt;= DataRows,OFFSET(MeineInstrumente!$A$9,ROW()-DataRows_IBE-1,COLUMN()-COLUMN($F$1),1,1),""))</f>
        <v/>
      </c>
    </row>
    <row r="1243" spans="1:6" x14ac:dyDescent="0.25">
      <c r="A1243" t="str">
        <f ca="1">IF(ROW()-1&lt;=DataRows_IBE,OFFSET(InstrumenteIBE!$A$1,ROW()-2,COLUMN(),1,1),IF(ROW()-2 &lt;= DataRows,OFFSET(MeineInstrumente!$A$9,ROW()-DataRows_IBE-1,COLUMN(),1,1),""))</f>
        <v/>
      </c>
      <c r="B1243" t="str">
        <f ca="1">IF(ROW()-1&lt;=DataRows_IBE,OFFSET(InstrumenteIBE!$A$1,ROW()-2,COLUMN(),1,1),IF(ROW()-2 &lt;= DataRows,OFFSET(MeineInstrumente!$A$9,ROW()-DataRows_IBE-1,COLUMN(),1,1),""))</f>
        <v/>
      </c>
      <c r="C1243" t="str">
        <f ca="1">IF(ROW()-1&lt;=DataRows_IBE,OFFSET(InstrumenteIBE!$A$1,ROW()-2,COLUMN(),1,1),IF(ROW()-2 &lt;= DataRows,OFFSET(MeineInstrumente!$A$9,ROW()-DataRows_IBE-1,COLUMN(),1,1),""))</f>
        <v/>
      </c>
      <c r="D1243" s="16" t="str">
        <f ca="1">IF(ROW()-1&lt;=DataRows_IBE,OFFSET(InstrumenteIBE!$A$1,ROW()-2,COLUMN(),1,1),IF(ROW()-2 &lt;= DataRows,OFFSET(MeineInstrumente!$A$9,ROW()-DataRows_IBE-1,COLUMN(),1,1),""))</f>
        <v/>
      </c>
      <c r="E1243" t="str">
        <f t="shared" ca="1" si="19"/>
        <v/>
      </c>
      <c r="F1243" t="str">
        <f ca="1">IF(ROW()-1&lt;=DataRows_IBE,OFFSET(InstrumenteIBE!$A$1,ROW()-2,COLUMN()-COLUMN($F$1),1,1),IF(ROW()-2 &lt;= DataRows,OFFSET(MeineInstrumente!$A$9,ROW()-DataRows_IBE-1,COLUMN()-COLUMN($F$1),1,1),""))</f>
        <v/>
      </c>
    </row>
    <row r="1244" spans="1:6" x14ac:dyDescent="0.25">
      <c r="A1244" t="str">
        <f ca="1">IF(ROW()-1&lt;=DataRows_IBE,OFFSET(InstrumenteIBE!$A$1,ROW()-2,COLUMN(),1,1),IF(ROW()-2 &lt;= DataRows,OFFSET(MeineInstrumente!$A$9,ROW()-DataRows_IBE-1,COLUMN(),1,1),""))</f>
        <v/>
      </c>
      <c r="B1244" t="str">
        <f ca="1">IF(ROW()-1&lt;=DataRows_IBE,OFFSET(InstrumenteIBE!$A$1,ROW()-2,COLUMN(),1,1),IF(ROW()-2 &lt;= DataRows,OFFSET(MeineInstrumente!$A$9,ROW()-DataRows_IBE-1,COLUMN(),1,1),""))</f>
        <v/>
      </c>
      <c r="C1244" t="str">
        <f ca="1">IF(ROW()-1&lt;=DataRows_IBE,OFFSET(InstrumenteIBE!$A$1,ROW()-2,COLUMN(),1,1),IF(ROW()-2 &lt;= DataRows,OFFSET(MeineInstrumente!$A$9,ROW()-DataRows_IBE-1,COLUMN(),1,1),""))</f>
        <v/>
      </c>
      <c r="D1244" s="16" t="str">
        <f ca="1">IF(ROW()-1&lt;=DataRows_IBE,OFFSET(InstrumenteIBE!$A$1,ROW()-2,COLUMN(),1,1),IF(ROW()-2 &lt;= DataRows,OFFSET(MeineInstrumente!$A$9,ROW()-DataRows_IBE-1,COLUMN(),1,1),""))</f>
        <v/>
      </c>
      <c r="E1244" t="str">
        <f t="shared" ca="1" si="19"/>
        <v/>
      </c>
      <c r="F1244" t="str">
        <f ca="1">IF(ROW()-1&lt;=DataRows_IBE,OFFSET(InstrumenteIBE!$A$1,ROW()-2,COLUMN()-COLUMN($F$1),1,1),IF(ROW()-2 &lt;= DataRows,OFFSET(MeineInstrumente!$A$9,ROW()-DataRows_IBE-1,COLUMN()-COLUMN($F$1),1,1),""))</f>
        <v/>
      </c>
    </row>
    <row r="1245" spans="1:6" x14ac:dyDescent="0.25">
      <c r="A1245" t="str">
        <f ca="1">IF(ROW()-1&lt;=DataRows_IBE,OFFSET(InstrumenteIBE!$A$1,ROW()-2,COLUMN(),1,1),IF(ROW()-2 &lt;= DataRows,OFFSET(MeineInstrumente!$A$9,ROW()-DataRows_IBE-1,COLUMN(),1,1),""))</f>
        <v/>
      </c>
      <c r="B1245" t="str">
        <f ca="1">IF(ROW()-1&lt;=DataRows_IBE,OFFSET(InstrumenteIBE!$A$1,ROW()-2,COLUMN(),1,1),IF(ROW()-2 &lt;= DataRows,OFFSET(MeineInstrumente!$A$9,ROW()-DataRows_IBE-1,COLUMN(),1,1),""))</f>
        <v/>
      </c>
      <c r="C1245" t="str">
        <f ca="1">IF(ROW()-1&lt;=DataRows_IBE,OFFSET(InstrumenteIBE!$A$1,ROW()-2,COLUMN(),1,1),IF(ROW()-2 &lt;= DataRows,OFFSET(MeineInstrumente!$A$9,ROW()-DataRows_IBE-1,COLUMN(),1,1),""))</f>
        <v/>
      </c>
      <c r="D1245" s="16" t="str">
        <f ca="1">IF(ROW()-1&lt;=DataRows_IBE,OFFSET(InstrumenteIBE!$A$1,ROW()-2,COLUMN(),1,1),IF(ROW()-2 &lt;= DataRows,OFFSET(MeineInstrumente!$A$9,ROW()-DataRows_IBE-1,COLUMN(),1,1),""))</f>
        <v/>
      </c>
      <c r="E1245" t="str">
        <f t="shared" ca="1" si="19"/>
        <v/>
      </c>
      <c r="F1245" t="str">
        <f ca="1">IF(ROW()-1&lt;=DataRows_IBE,OFFSET(InstrumenteIBE!$A$1,ROW()-2,COLUMN()-COLUMN($F$1),1,1),IF(ROW()-2 &lt;= DataRows,OFFSET(MeineInstrumente!$A$9,ROW()-DataRows_IBE-1,COLUMN()-COLUMN($F$1),1,1),""))</f>
        <v/>
      </c>
    </row>
    <row r="1246" spans="1:6" x14ac:dyDescent="0.25">
      <c r="A1246" t="str">
        <f ca="1">IF(ROW()-1&lt;=DataRows_IBE,OFFSET(InstrumenteIBE!$A$1,ROW()-2,COLUMN(),1,1),IF(ROW()-2 &lt;= DataRows,OFFSET(MeineInstrumente!$A$9,ROW()-DataRows_IBE-1,COLUMN(),1,1),""))</f>
        <v/>
      </c>
      <c r="B1246" t="str">
        <f ca="1">IF(ROW()-1&lt;=DataRows_IBE,OFFSET(InstrumenteIBE!$A$1,ROW()-2,COLUMN(),1,1),IF(ROW()-2 &lt;= DataRows,OFFSET(MeineInstrumente!$A$9,ROW()-DataRows_IBE-1,COLUMN(),1,1),""))</f>
        <v/>
      </c>
      <c r="C1246" t="str">
        <f ca="1">IF(ROW()-1&lt;=DataRows_IBE,OFFSET(InstrumenteIBE!$A$1,ROW()-2,COLUMN(),1,1),IF(ROW()-2 &lt;= DataRows,OFFSET(MeineInstrumente!$A$9,ROW()-DataRows_IBE-1,COLUMN(),1,1),""))</f>
        <v/>
      </c>
      <c r="D1246" s="16" t="str">
        <f ca="1">IF(ROW()-1&lt;=DataRows_IBE,OFFSET(InstrumenteIBE!$A$1,ROW()-2,COLUMN(),1,1),IF(ROW()-2 &lt;= DataRows,OFFSET(MeineInstrumente!$A$9,ROW()-DataRows_IBE-1,COLUMN(),1,1),""))</f>
        <v/>
      </c>
      <c r="E1246" t="str">
        <f t="shared" ca="1" si="19"/>
        <v/>
      </c>
      <c r="F1246" t="str">
        <f ca="1">IF(ROW()-1&lt;=DataRows_IBE,OFFSET(InstrumenteIBE!$A$1,ROW()-2,COLUMN()-COLUMN($F$1),1,1),IF(ROW()-2 &lt;= DataRows,OFFSET(MeineInstrumente!$A$9,ROW()-DataRows_IBE-1,COLUMN()-COLUMN($F$1),1,1),""))</f>
        <v/>
      </c>
    </row>
    <row r="1247" spans="1:6" x14ac:dyDescent="0.25">
      <c r="A1247" t="str">
        <f ca="1">IF(ROW()-1&lt;=DataRows_IBE,OFFSET(InstrumenteIBE!$A$1,ROW()-2,COLUMN(),1,1),IF(ROW()-2 &lt;= DataRows,OFFSET(MeineInstrumente!$A$9,ROW()-DataRows_IBE-1,COLUMN(),1,1),""))</f>
        <v/>
      </c>
      <c r="B1247" t="str">
        <f ca="1">IF(ROW()-1&lt;=DataRows_IBE,OFFSET(InstrumenteIBE!$A$1,ROW()-2,COLUMN(),1,1),IF(ROW()-2 &lt;= DataRows,OFFSET(MeineInstrumente!$A$9,ROW()-DataRows_IBE-1,COLUMN(),1,1),""))</f>
        <v/>
      </c>
      <c r="C1247" t="str">
        <f ca="1">IF(ROW()-1&lt;=DataRows_IBE,OFFSET(InstrumenteIBE!$A$1,ROW()-2,COLUMN(),1,1),IF(ROW()-2 &lt;= DataRows,OFFSET(MeineInstrumente!$A$9,ROW()-DataRows_IBE-1,COLUMN(),1,1),""))</f>
        <v/>
      </c>
      <c r="D1247" s="16" t="str">
        <f ca="1">IF(ROW()-1&lt;=DataRows_IBE,OFFSET(InstrumenteIBE!$A$1,ROW()-2,COLUMN(),1,1),IF(ROW()-2 &lt;= DataRows,OFFSET(MeineInstrumente!$A$9,ROW()-DataRows_IBE-1,COLUMN(),1,1),""))</f>
        <v/>
      </c>
      <c r="E1247" t="str">
        <f t="shared" ca="1" si="19"/>
        <v/>
      </c>
      <c r="F1247" t="str">
        <f ca="1">IF(ROW()-1&lt;=DataRows_IBE,OFFSET(InstrumenteIBE!$A$1,ROW()-2,COLUMN()-COLUMN($F$1),1,1),IF(ROW()-2 &lt;= DataRows,OFFSET(MeineInstrumente!$A$9,ROW()-DataRows_IBE-1,COLUMN()-COLUMN($F$1),1,1),""))</f>
        <v/>
      </c>
    </row>
    <row r="1248" spans="1:6" x14ac:dyDescent="0.25">
      <c r="A1248" t="str">
        <f ca="1">IF(ROW()-1&lt;=DataRows_IBE,OFFSET(InstrumenteIBE!$A$1,ROW()-2,COLUMN(),1,1),IF(ROW()-2 &lt;= DataRows,OFFSET(MeineInstrumente!$A$9,ROW()-DataRows_IBE-1,COLUMN(),1,1),""))</f>
        <v/>
      </c>
      <c r="B1248" t="str">
        <f ca="1">IF(ROW()-1&lt;=DataRows_IBE,OFFSET(InstrumenteIBE!$A$1,ROW()-2,COLUMN(),1,1),IF(ROW()-2 &lt;= DataRows,OFFSET(MeineInstrumente!$A$9,ROW()-DataRows_IBE-1,COLUMN(),1,1),""))</f>
        <v/>
      </c>
      <c r="C1248" t="str">
        <f ca="1">IF(ROW()-1&lt;=DataRows_IBE,OFFSET(InstrumenteIBE!$A$1,ROW()-2,COLUMN(),1,1),IF(ROW()-2 &lt;= DataRows,OFFSET(MeineInstrumente!$A$9,ROW()-DataRows_IBE-1,COLUMN(),1,1),""))</f>
        <v/>
      </c>
      <c r="D1248" s="16" t="str">
        <f ca="1">IF(ROW()-1&lt;=DataRows_IBE,OFFSET(InstrumenteIBE!$A$1,ROW()-2,COLUMN(),1,1),IF(ROW()-2 &lt;= DataRows,OFFSET(MeineInstrumente!$A$9,ROW()-DataRows_IBE-1,COLUMN(),1,1),""))</f>
        <v/>
      </c>
      <c r="E1248" t="str">
        <f t="shared" ca="1" si="19"/>
        <v/>
      </c>
      <c r="F1248" t="str">
        <f ca="1">IF(ROW()-1&lt;=DataRows_IBE,OFFSET(InstrumenteIBE!$A$1,ROW()-2,COLUMN()-COLUMN($F$1),1,1),IF(ROW()-2 &lt;= DataRows,OFFSET(MeineInstrumente!$A$9,ROW()-DataRows_IBE-1,COLUMN()-COLUMN($F$1),1,1),""))</f>
        <v/>
      </c>
    </row>
    <row r="1249" spans="1:6" x14ac:dyDescent="0.25">
      <c r="A1249" t="str">
        <f ca="1">IF(ROW()-1&lt;=DataRows_IBE,OFFSET(InstrumenteIBE!$A$1,ROW()-2,COLUMN(),1,1),IF(ROW()-2 &lt;= DataRows,OFFSET(MeineInstrumente!$A$9,ROW()-DataRows_IBE-1,COLUMN(),1,1),""))</f>
        <v/>
      </c>
      <c r="B1249" t="str">
        <f ca="1">IF(ROW()-1&lt;=DataRows_IBE,OFFSET(InstrumenteIBE!$A$1,ROW()-2,COLUMN(),1,1),IF(ROW()-2 &lt;= DataRows,OFFSET(MeineInstrumente!$A$9,ROW()-DataRows_IBE-1,COLUMN(),1,1),""))</f>
        <v/>
      </c>
      <c r="C1249" t="str">
        <f ca="1">IF(ROW()-1&lt;=DataRows_IBE,OFFSET(InstrumenteIBE!$A$1,ROW()-2,COLUMN(),1,1),IF(ROW()-2 &lt;= DataRows,OFFSET(MeineInstrumente!$A$9,ROW()-DataRows_IBE-1,COLUMN(),1,1),""))</f>
        <v/>
      </c>
      <c r="D1249" s="16" t="str">
        <f ca="1">IF(ROW()-1&lt;=DataRows_IBE,OFFSET(InstrumenteIBE!$A$1,ROW()-2,COLUMN(),1,1),IF(ROW()-2 &lt;= DataRows,OFFSET(MeineInstrumente!$A$9,ROW()-DataRows_IBE-1,COLUMN(),1,1),""))</f>
        <v/>
      </c>
      <c r="E1249" t="str">
        <f t="shared" ca="1" si="19"/>
        <v/>
      </c>
      <c r="F1249" t="str">
        <f ca="1">IF(ROW()-1&lt;=DataRows_IBE,OFFSET(InstrumenteIBE!$A$1,ROW()-2,COLUMN()-COLUMN($F$1),1,1),IF(ROW()-2 &lt;= DataRows,OFFSET(MeineInstrumente!$A$9,ROW()-DataRows_IBE-1,COLUMN()-COLUMN($F$1),1,1),""))</f>
        <v/>
      </c>
    </row>
    <row r="1250" spans="1:6" x14ac:dyDescent="0.25">
      <c r="A1250" t="str">
        <f ca="1">IF(ROW()-1&lt;=DataRows_IBE,OFFSET(InstrumenteIBE!$A$1,ROW()-2,COLUMN(),1,1),IF(ROW()-2 &lt;= DataRows,OFFSET(MeineInstrumente!$A$9,ROW()-DataRows_IBE-1,COLUMN(),1,1),""))</f>
        <v/>
      </c>
      <c r="B1250" t="str">
        <f ca="1">IF(ROW()-1&lt;=DataRows_IBE,OFFSET(InstrumenteIBE!$A$1,ROW()-2,COLUMN(),1,1),IF(ROW()-2 &lt;= DataRows,OFFSET(MeineInstrumente!$A$9,ROW()-DataRows_IBE-1,COLUMN(),1,1),""))</f>
        <v/>
      </c>
      <c r="C1250" t="str">
        <f ca="1">IF(ROW()-1&lt;=DataRows_IBE,OFFSET(InstrumenteIBE!$A$1,ROW()-2,COLUMN(),1,1),IF(ROW()-2 &lt;= DataRows,OFFSET(MeineInstrumente!$A$9,ROW()-DataRows_IBE-1,COLUMN(),1,1),""))</f>
        <v/>
      </c>
      <c r="D1250" s="16" t="str">
        <f ca="1">IF(ROW()-1&lt;=DataRows_IBE,OFFSET(InstrumenteIBE!$A$1,ROW()-2,COLUMN(),1,1),IF(ROW()-2 &lt;= DataRows,OFFSET(MeineInstrumente!$A$9,ROW()-DataRows_IBE-1,COLUMN(),1,1),""))</f>
        <v/>
      </c>
      <c r="E1250" t="str">
        <f t="shared" ca="1" si="19"/>
        <v/>
      </c>
      <c r="F1250" t="str">
        <f ca="1">IF(ROW()-1&lt;=DataRows_IBE,OFFSET(InstrumenteIBE!$A$1,ROW()-2,COLUMN()-COLUMN($F$1),1,1),IF(ROW()-2 &lt;= DataRows,OFFSET(MeineInstrumente!$A$9,ROW()-DataRows_IBE-1,COLUMN()-COLUMN($F$1),1,1),""))</f>
        <v/>
      </c>
    </row>
    <row r="1251" spans="1:6" x14ac:dyDescent="0.25">
      <c r="A1251" t="str">
        <f ca="1">IF(ROW()-1&lt;=DataRows_IBE,OFFSET(InstrumenteIBE!$A$1,ROW()-2,COLUMN(),1,1),IF(ROW()-2 &lt;= DataRows,OFFSET(MeineInstrumente!$A$9,ROW()-DataRows_IBE-1,COLUMN(),1,1),""))</f>
        <v/>
      </c>
      <c r="B1251" t="str">
        <f ca="1">IF(ROW()-1&lt;=DataRows_IBE,OFFSET(InstrumenteIBE!$A$1,ROW()-2,COLUMN(),1,1),IF(ROW()-2 &lt;= DataRows,OFFSET(MeineInstrumente!$A$9,ROW()-DataRows_IBE-1,COLUMN(),1,1),""))</f>
        <v/>
      </c>
      <c r="C1251" t="str">
        <f ca="1">IF(ROW()-1&lt;=DataRows_IBE,OFFSET(InstrumenteIBE!$A$1,ROW()-2,COLUMN(),1,1),IF(ROW()-2 &lt;= DataRows,OFFSET(MeineInstrumente!$A$9,ROW()-DataRows_IBE-1,COLUMN(),1,1),""))</f>
        <v/>
      </c>
      <c r="D1251" s="16" t="str">
        <f ca="1">IF(ROW()-1&lt;=DataRows_IBE,OFFSET(InstrumenteIBE!$A$1,ROW()-2,COLUMN(),1,1),IF(ROW()-2 &lt;= DataRows,OFFSET(MeineInstrumente!$A$9,ROW()-DataRows_IBE-1,COLUMN(),1,1),""))</f>
        <v/>
      </c>
      <c r="E1251" t="str">
        <f t="shared" ca="1" si="19"/>
        <v/>
      </c>
      <c r="F1251" t="str">
        <f ca="1">IF(ROW()-1&lt;=DataRows_IBE,OFFSET(InstrumenteIBE!$A$1,ROW()-2,COLUMN()-COLUMN($F$1),1,1),IF(ROW()-2 &lt;= DataRows,OFFSET(MeineInstrumente!$A$9,ROW()-DataRows_IBE-1,COLUMN()-COLUMN($F$1),1,1),""))</f>
        <v/>
      </c>
    </row>
    <row r="1252" spans="1:6" x14ac:dyDescent="0.25">
      <c r="A1252" t="str">
        <f ca="1">IF(ROW()-1&lt;=DataRows_IBE,OFFSET(InstrumenteIBE!$A$1,ROW()-2,COLUMN(),1,1),IF(ROW()-2 &lt;= DataRows,OFFSET(MeineInstrumente!$A$9,ROW()-DataRows_IBE-1,COLUMN(),1,1),""))</f>
        <v/>
      </c>
      <c r="B1252" t="str">
        <f ca="1">IF(ROW()-1&lt;=DataRows_IBE,OFFSET(InstrumenteIBE!$A$1,ROW()-2,COLUMN(),1,1),IF(ROW()-2 &lt;= DataRows,OFFSET(MeineInstrumente!$A$9,ROW()-DataRows_IBE-1,COLUMN(),1,1),""))</f>
        <v/>
      </c>
      <c r="C1252" t="str">
        <f ca="1">IF(ROW()-1&lt;=DataRows_IBE,OFFSET(InstrumenteIBE!$A$1,ROW()-2,COLUMN(),1,1),IF(ROW()-2 &lt;= DataRows,OFFSET(MeineInstrumente!$A$9,ROW()-DataRows_IBE-1,COLUMN(),1,1),""))</f>
        <v/>
      </c>
      <c r="D1252" s="16" t="str">
        <f ca="1">IF(ROW()-1&lt;=DataRows_IBE,OFFSET(InstrumenteIBE!$A$1,ROW()-2,COLUMN(),1,1),IF(ROW()-2 &lt;= DataRows,OFFSET(MeineInstrumente!$A$9,ROW()-DataRows_IBE-1,COLUMN(),1,1),""))</f>
        <v/>
      </c>
      <c r="E1252" t="str">
        <f t="shared" ca="1" si="19"/>
        <v/>
      </c>
      <c r="F1252" t="str">
        <f ca="1">IF(ROW()-1&lt;=DataRows_IBE,OFFSET(InstrumenteIBE!$A$1,ROW()-2,COLUMN()-COLUMN($F$1),1,1),IF(ROW()-2 &lt;= DataRows,OFFSET(MeineInstrumente!$A$9,ROW()-DataRows_IBE-1,COLUMN()-COLUMN($F$1),1,1),""))</f>
        <v/>
      </c>
    </row>
    <row r="1253" spans="1:6" x14ac:dyDescent="0.25">
      <c r="A1253" t="str">
        <f ca="1">IF(ROW()-1&lt;=DataRows_IBE,OFFSET(InstrumenteIBE!$A$1,ROW()-2,COLUMN(),1,1),IF(ROW()-2 &lt;= DataRows,OFFSET(MeineInstrumente!$A$9,ROW()-DataRows_IBE-1,COLUMN(),1,1),""))</f>
        <v/>
      </c>
      <c r="B1253" t="str">
        <f ca="1">IF(ROW()-1&lt;=DataRows_IBE,OFFSET(InstrumenteIBE!$A$1,ROW()-2,COLUMN(),1,1),IF(ROW()-2 &lt;= DataRows,OFFSET(MeineInstrumente!$A$9,ROW()-DataRows_IBE-1,COLUMN(),1,1),""))</f>
        <v/>
      </c>
      <c r="C1253" t="str">
        <f ca="1">IF(ROW()-1&lt;=DataRows_IBE,OFFSET(InstrumenteIBE!$A$1,ROW()-2,COLUMN(),1,1),IF(ROW()-2 &lt;= DataRows,OFFSET(MeineInstrumente!$A$9,ROW()-DataRows_IBE-1,COLUMN(),1,1),""))</f>
        <v/>
      </c>
      <c r="D1253" s="16" t="str">
        <f ca="1">IF(ROW()-1&lt;=DataRows_IBE,OFFSET(InstrumenteIBE!$A$1,ROW()-2,COLUMN(),1,1),IF(ROW()-2 &lt;= DataRows,OFFSET(MeineInstrumente!$A$9,ROW()-DataRows_IBE-1,COLUMN(),1,1),""))</f>
        <v/>
      </c>
      <c r="E1253" t="str">
        <f t="shared" ca="1" si="19"/>
        <v/>
      </c>
      <c r="F1253" t="str">
        <f ca="1">IF(ROW()-1&lt;=DataRows_IBE,OFFSET(InstrumenteIBE!$A$1,ROW()-2,COLUMN()-COLUMN($F$1),1,1),IF(ROW()-2 &lt;= DataRows,OFFSET(MeineInstrumente!$A$9,ROW()-DataRows_IBE-1,COLUMN()-COLUMN($F$1),1,1),""))</f>
        <v/>
      </c>
    </row>
    <row r="1254" spans="1:6" x14ac:dyDescent="0.25">
      <c r="A1254" t="str">
        <f ca="1">IF(ROW()-1&lt;=DataRows_IBE,OFFSET(InstrumenteIBE!$A$1,ROW()-2,COLUMN(),1,1),IF(ROW()-2 &lt;= DataRows,OFFSET(MeineInstrumente!$A$9,ROW()-DataRows_IBE-1,COLUMN(),1,1),""))</f>
        <v/>
      </c>
      <c r="B1254" t="str">
        <f ca="1">IF(ROW()-1&lt;=DataRows_IBE,OFFSET(InstrumenteIBE!$A$1,ROW()-2,COLUMN(),1,1),IF(ROW()-2 &lt;= DataRows,OFFSET(MeineInstrumente!$A$9,ROW()-DataRows_IBE-1,COLUMN(),1,1),""))</f>
        <v/>
      </c>
      <c r="C1254" t="str">
        <f ca="1">IF(ROW()-1&lt;=DataRows_IBE,OFFSET(InstrumenteIBE!$A$1,ROW()-2,COLUMN(),1,1),IF(ROW()-2 &lt;= DataRows,OFFSET(MeineInstrumente!$A$9,ROW()-DataRows_IBE-1,COLUMN(),1,1),""))</f>
        <v/>
      </c>
      <c r="D1254" s="16" t="str">
        <f ca="1">IF(ROW()-1&lt;=DataRows_IBE,OFFSET(InstrumenteIBE!$A$1,ROW()-2,COLUMN(),1,1),IF(ROW()-2 &lt;= DataRows,OFFSET(MeineInstrumente!$A$9,ROW()-DataRows_IBE-1,COLUMN(),1,1),""))</f>
        <v/>
      </c>
      <c r="E1254" t="str">
        <f t="shared" ca="1" si="19"/>
        <v/>
      </c>
      <c r="F1254" t="str">
        <f ca="1">IF(ROW()-1&lt;=DataRows_IBE,OFFSET(InstrumenteIBE!$A$1,ROW()-2,COLUMN()-COLUMN($F$1),1,1),IF(ROW()-2 &lt;= DataRows,OFFSET(MeineInstrumente!$A$9,ROW()-DataRows_IBE-1,COLUMN()-COLUMN($F$1),1,1),""))</f>
        <v/>
      </c>
    </row>
    <row r="1255" spans="1:6" x14ac:dyDescent="0.25">
      <c r="A1255" t="str">
        <f ca="1">IF(ROW()-1&lt;=DataRows_IBE,OFFSET(InstrumenteIBE!$A$1,ROW()-2,COLUMN(),1,1),IF(ROW()-2 &lt;= DataRows,OFFSET(MeineInstrumente!$A$9,ROW()-DataRows_IBE-1,COLUMN(),1,1),""))</f>
        <v/>
      </c>
      <c r="B1255" t="str">
        <f ca="1">IF(ROW()-1&lt;=DataRows_IBE,OFFSET(InstrumenteIBE!$A$1,ROW()-2,COLUMN(),1,1),IF(ROW()-2 &lt;= DataRows,OFFSET(MeineInstrumente!$A$9,ROW()-DataRows_IBE-1,COLUMN(),1,1),""))</f>
        <v/>
      </c>
      <c r="C1255" t="str">
        <f ca="1">IF(ROW()-1&lt;=DataRows_IBE,OFFSET(InstrumenteIBE!$A$1,ROW()-2,COLUMN(),1,1),IF(ROW()-2 &lt;= DataRows,OFFSET(MeineInstrumente!$A$9,ROW()-DataRows_IBE-1,COLUMN(),1,1),""))</f>
        <v/>
      </c>
      <c r="D1255" s="16" t="str">
        <f ca="1">IF(ROW()-1&lt;=DataRows_IBE,OFFSET(InstrumenteIBE!$A$1,ROW()-2,COLUMN(),1,1),IF(ROW()-2 &lt;= DataRows,OFFSET(MeineInstrumente!$A$9,ROW()-DataRows_IBE-1,COLUMN(),1,1),""))</f>
        <v/>
      </c>
      <c r="E1255" t="str">
        <f t="shared" ca="1" si="19"/>
        <v/>
      </c>
      <c r="F1255" t="str">
        <f ca="1">IF(ROW()-1&lt;=DataRows_IBE,OFFSET(InstrumenteIBE!$A$1,ROW()-2,COLUMN()-COLUMN($F$1),1,1),IF(ROW()-2 &lt;= DataRows,OFFSET(MeineInstrumente!$A$9,ROW()-DataRows_IBE-1,COLUMN()-COLUMN($F$1),1,1),""))</f>
        <v/>
      </c>
    </row>
    <row r="1256" spans="1:6" x14ac:dyDescent="0.25">
      <c r="A1256" t="str">
        <f ca="1">IF(ROW()-1&lt;=DataRows_IBE,OFFSET(InstrumenteIBE!$A$1,ROW()-2,COLUMN(),1,1),IF(ROW()-2 &lt;= DataRows,OFFSET(MeineInstrumente!$A$9,ROW()-DataRows_IBE-1,COLUMN(),1,1),""))</f>
        <v/>
      </c>
      <c r="B1256" t="str">
        <f ca="1">IF(ROW()-1&lt;=DataRows_IBE,OFFSET(InstrumenteIBE!$A$1,ROW()-2,COLUMN(),1,1),IF(ROW()-2 &lt;= DataRows,OFFSET(MeineInstrumente!$A$9,ROW()-DataRows_IBE-1,COLUMN(),1,1),""))</f>
        <v/>
      </c>
      <c r="C1256" t="str">
        <f ca="1">IF(ROW()-1&lt;=DataRows_IBE,OFFSET(InstrumenteIBE!$A$1,ROW()-2,COLUMN(),1,1),IF(ROW()-2 &lt;= DataRows,OFFSET(MeineInstrumente!$A$9,ROW()-DataRows_IBE-1,COLUMN(),1,1),""))</f>
        <v/>
      </c>
      <c r="D1256" s="16" t="str">
        <f ca="1">IF(ROW()-1&lt;=DataRows_IBE,OFFSET(InstrumenteIBE!$A$1,ROW()-2,COLUMN(),1,1),IF(ROW()-2 &lt;= DataRows,OFFSET(MeineInstrumente!$A$9,ROW()-DataRows_IBE-1,COLUMN(),1,1),""))</f>
        <v/>
      </c>
      <c r="E1256" t="str">
        <f t="shared" ca="1" si="19"/>
        <v/>
      </c>
      <c r="F1256" t="str">
        <f ca="1">IF(ROW()-1&lt;=DataRows_IBE,OFFSET(InstrumenteIBE!$A$1,ROW()-2,COLUMN()-COLUMN($F$1),1,1),IF(ROW()-2 &lt;= DataRows,OFFSET(MeineInstrumente!$A$9,ROW()-DataRows_IBE-1,COLUMN()-COLUMN($F$1),1,1),""))</f>
        <v/>
      </c>
    </row>
    <row r="1257" spans="1:6" x14ac:dyDescent="0.25">
      <c r="A1257" t="str">
        <f ca="1">IF(ROW()-1&lt;=DataRows_IBE,OFFSET(InstrumenteIBE!$A$1,ROW()-2,COLUMN(),1,1),IF(ROW()-2 &lt;= DataRows,OFFSET(MeineInstrumente!$A$9,ROW()-DataRows_IBE-1,COLUMN(),1,1),""))</f>
        <v/>
      </c>
      <c r="B1257" t="str">
        <f ca="1">IF(ROW()-1&lt;=DataRows_IBE,OFFSET(InstrumenteIBE!$A$1,ROW()-2,COLUMN(),1,1),IF(ROW()-2 &lt;= DataRows,OFFSET(MeineInstrumente!$A$9,ROW()-DataRows_IBE-1,COLUMN(),1,1),""))</f>
        <v/>
      </c>
      <c r="C1257" t="str">
        <f ca="1">IF(ROW()-1&lt;=DataRows_IBE,OFFSET(InstrumenteIBE!$A$1,ROW()-2,COLUMN(),1,1),IF(ROW()-2 &lt;= DataRows,OFFSET(MeineInstrumente!$A$9,ROW()-DataRows_IBE-1,COLUMN(),1,1),""))</f>
        <v/>
      </c>
      <c r="D1257" s="16" t="str">
        <f ca="1">IF(ROW()-1&lt;=DataRows_IBE,OFFSET(InstrumenteIBE!$A$1,ROW()-2,COLUMN(),1,1),IF(ROW()-2 &lt;= DataRows,OFFSET(MeineInstrumente!$A$9,ROW()-DataRows_IBE-1,COLUMN(),1,1),""))</f>
        <v/>
      </c>
      <c r="E1257" t="str">
        <f t="shared" ca="1" si="19"/>
        <v/>
      </c>
      <c r="F1257" t="str">
        <f ca="1">IF(ROW()-1&lt;=DataRows_IBE,OFFSET(InstrumenteIBE!$A$1,ROW()-2,COLUMN()-COLUMN($F$1),1,1),IF(ROW()-2 &lt;= DataRows,OFFSET(MeineInstrumente!$A$9,ROW()-DataRows_IBE-1,COLUMN()-COLUMN($F$1),1,1),""))</f>
        <v/>
      </c>
    </row>
    <row r="1258" spans="1:6" x14ac:dyDescent="0.25">
      <c r="A1258" t="str">
        <f ca="1">IF(ROW()-1&lt;=DataRows_IBE,OFFSET(InstrumenteIBE!$A$1,ROW()-2,COLUMN(),1,1),IF(ROW()-2 &lt;= DataRows,OFFSET(MeineInstrumente!$A$9,ROW()-DataRows_IBE-1,COLUMN(),1,1),""))</f>
        <v/>
      </c>
      <c r="B1258" t="str">
        <f ca="1">IF(ROW()-1&lt;=DataRows_IBE,OFFSET(InstrumenteIBE!$A$1,ROW()-2,COLUMN(),1,1),IF(ROW()-2 &lt;= DataRows,OFFSET(MeineInstrumente!$A$9,ROW()-DataRows_IBE-1,COLUMN(),1,1),""))</f>
        <v/>
      </c>
      <c r="C1258" t="str">
        <f ca="1">IF(ROW()-1&lt;=DataRows_IBE,OFFSET(InstrumenteIBE!$A$1,ROW()-2,COLUMN(),1,1),IF(ROW()-2 &lt;= DataRows,OFFSET(MeineInstrumente!$A$9,ROW()-DataRows_IBE-1,COLUMN(),1,1),""))</f>
        <v/>
      </c>
      <c r="D1258" s="16" t="str">
        <f ca="1">IF(ROW()-1&lt;=DataRows_IBE,OFFSET(InstrumenteIBE!$A$1,ROW()-2,COLUMN(),1,1),IF(ROW()-2 &lt;= DataRows,OFFSET(MeineInstrumente!$A$9,ROW()-DataRows_IBE-1,COLUMN(),1,1),""))</f>
        <v/>
      </c>
      <c r="E1258" t="str">
        <f t="shared" ca="1" si="19"/>
        <v/>
      </c>
      <c r="F1258" t="str">
        <f ca="1">IF(ROW()-1&lt;=DataRows_IBE,OFFSET(InstrumenteIBE!$A$1,ROW()-2,COLUMN()-COLUMN($F$1),1,1),IF(ROW()-2 &lt;= DataRows,OFFSET(MeineInstrumente!$A$9,ROW()-DataRows_IBE-1,COLUMN()-COLUMN($F$1),1,1),""))</f>
        <v/>
      </c>
    </row>
    <row r="1259" spans="1:6" x14ac:dyDescent="0.25">
      <c r="A1259" t="str">
        <f ca="1">IF(ROW()-1&lt;=DataRows_IBE,OFFSET(InstrumenteIBE!$A$1,ROW()-2,COLUMN(),1,1),IF(ROW()-2 &lt;= DataRows,OFFSET(MeineInstrumente!$A$9,ROW()-DataRows_IBE-1,COLUMN(),1,1),""))</f>
        <v/>
      </c>
      <c r="B1259" t="str">
        <f ca="1">IF(ROW()-1&lt;=DataRows_IBE,OFFSET(InstrumenteIBE!$A$1,ROW()-2,COLUMN(),1,1),IF(ROW()-2 &lt;= DataRows,OFFSET(MeineInstrumente!$A$9,ROW()-DataRows_IBE-1,COLUMN(),1,1),""))</f>
        <v/>
      </c>
      <c r="C1259" t="str">
        <f ca="1">IF(ROW()-1&lt;=DataRows_IBE,OFFSET(InstrumenteIBE!$A$1,ROW()-2,COLUMN(),1,1),IF(ROW()-2 &lt;= DataRows,OFFSET(MeineInstrumente!$A$9,ROW()-DataRows_IBE-1,COLUMN(),1,1),""))</f>
        <v/>
      </c>
      <c r="D1259" s="16" t="str">
        <f ca="1">IF(ROW()-1&lt;=DataRows_IBE,OFFSET(InstrumenteIBE!$A$1,ROW()-2,COLUMN(),1,1),IF(ROW()-2 &lt;= DataRows,OFFSET(MeineInstrumente!$A$9,ROW()-DataRows_IBE-1,COLUMN(),1,1),""))</f>
        <v/>
      </c>
      <c r="E1259" t="str">
        <f t="shared" ca="1" si="19"/>
        <v/>
      </c>
      <c r="F1259" t="str">
        <f ca="1">IF(ROW()-1&lt;=DataRows_IBE,OFFSET(InstrumenteIBE!$A$1,ROW()-2,COLUMN()-COLUMN($F$1),1,1),IF(ROW()-2 &lt;= DataRows,OFFSET(MeineInstrumente!$A$9,ROW()-DataRows_IBE-1,COLUMN()-COLUMN($F$1),1,1),""))</f>
        <v/>
      </c>
    </row>
    <row r="1260" spans="1:6" x14ac:dyDescent="0.25">
      <c r="A1260" t="str">
        <f ca="1">IF(ROW()-1&lt;=DataRows_IBE,OFFSET(InstrumenteIBE!$A$1,ROW()-2,COLUMN(),1,1),IF(ROW()-2 &lt;= DataRows,OFFSET(MeineInstrumente!$A$9,ROW()-DataRows_IBE-1,COLUMN(),1,1),""))</f>
        <v/>
      </c>
      <c r="B1260" t="str">
        <f ca="1">IF(ROW()-1&lt;=DataRows_IBE,OFFSET(InstrumenteIBE!$A$1,ROW()-2,COLUMN(),1,1),IF(ROW()-2 &lt;= DataRows,OFFSET(MeineInstrumente!$A$9,ROW()-DataRows_IBE-1,COLUMN(),1,1),""))</f>
        <v/>
      </c>
      <c r="C1260" t="str">
        <f ca="1">IF(ROW()-1&lt;=DataRows_IBE,OFFSET(InstrumenteIBE!$A$1,ROW()-2,COLUMN(),1,1),IF(ROW()-2 &lt;= DataRows,OFFSET(MeineInstrumente!$A$9,ROW()-DataRows_IBE-1,COLUMN(),1,1),""))</f>
        <v/>
      </c>
      <c r="D1260" s="16" t="str">
        <f ca="1">IF(ROW()-1&lt;=DataRows_IBE,OFFSET(InstrumenteIBE!$A$1,ROW()-2,COLUMN(),1,1),IF(ROW()-2 &lt;= DataRows,OFFSET(MeineInstrumente!$A$9,ROW()-DataRows_IBE-1,COLUMN(),1,1),""))</f>
        <v/>
      </c>
      <c r="E1260" t="str">
        <f t="shared" ca="1" si="19"/>
        <v/>
      </c>
      <c r="F1260" t="str">
        <f ca="1">IF(ROW()-1&lt;=DataRows_IBE,OFFSET(InstrumenteIBE!$A$1,ROW()-2,COLUMN()-COLUMN($F$1),1,1),IF(ROW()-2 &lt;= DataRows,OFFSET(MeineInstrumente!$A$9,ROW()-DataRows_IBE-1,COLUMN()-COLUMN($F$1),1,1),""))</f>
        <v/>
      </c>
    </row>
    <row r="1261" spans="1:6" x14ac:dyDescent="0.25">
      <c r="A1261" t="str">
        <f ca="1">IF(ROW()-1&lt;=DataRows_IBE,OFFSET(InstrumenteIBE!$A$1,ROW()-2,COLUMN(),1,1),IF(ROW()-2 &lt;= DataRows,OFFSET(MeineInstrumente!$A$9,ROW()-DataRows_IBE-1,COLUMN(),1,1),""))</f>
        <v/>
      </c>
      <c r="B1261" t="str">
        <f ca="1">IF(ROW()-1&lt;=DataRows_IBE,OFFSET(InstrumenteIBE!$A$1,ROW()-2,COLUMN(),1,1),IF(ROW()-2 &lt;= DataRows,OFFSET(MeineInstrumente!$A$9,ROW()-DataRows_IBE-1,COLUMN(),1,1),""))</f>
        <v/>
      </c>
      <c r="C1261" t="str">
        <f ca="1">IF(ROW()-1&lt;=DataRows_IBE,OFFSET(InstrumenteIBE!$A$1,ROW()-2,COLUMN(),1,1),IF(ROW()-2 &lt;= DataRows,OFFSET(MeineInstrumente!$A$9,ROW()-DataRows_IBE-1,COLUMN(),1,1),""))</f>
        <v/>
      </c>
      <c r="D1261" s="16" t="str">
        <f ca="1">IF(ROW()-1&lt;=DataRows_IBE,OFFSET(InstrumenteIBE!$A$1,ROW()-2,COLUMN(),1,1),IF(ROW()-2 &lt;= DataRows,OFFSET(MeineInstrumente!$A$9,ROW()-DataRows_IBE-1,COLUMN(),1,1),""))</f>
        <v/>
      </c>
      <c r="E1261" t="str">
        <f t="shared" ca="1" si="19"/>
        <v/>
      </c>
      <c r="F1261" t="str">
        <f ca="1">IF(ROW()-1&lt;=DataRows_IBE,OFFSET(InstrumenteIBE!$A$1,ROW()-2,COLUMN()-COLUMN($F$1),1,1),IF(ROW()-2 &lt;= DataRows,OFFSET(MeineInstrumente!$A$9,ROW()-DataRows_IBE-1,COLUMN()-COLUMN($F$1),1,1),""))</f>
        <v/>
      </c>
    </row>
    <row r="1262" spans="1:6" x14ac:dyDescent="0.25">
      <c r="A1262" t="str">
        <f ca="1">IF(ROW()-1&lt;=DataRows_IBE,OFFSET(InstrumenteIBE!$A$1,ROW()-2,COLUMN(),1,1),IF(ROW()-2 &lt;= DataRows,OFFSET(MeineInstrumente!$A$9,ROW()-DataRows_IBE-1,COLUMN(),1,1),""))</f>
        <v/>
      </c>
      <c r="B1262" t="str">
        <f ca="1">IF(ROW()-1&lt;=DataRows_IBE,OFFSET(InstrumenteIBE!$A$1,ROW()-2,COLUMN(),1,1),IF(ROW()-2 &lt;= DataRows,OFFSET(MeineInstrumente!$A$9,ROW()-DataRows_IBE-1,COLUMN(),1,1),""))</f>
        <v/>
      </c>
      <c r="C1262" t="str">
        <f ca="1">IF(ROW()-1&lt;=DataRows_IBE,OFFSET(InstrumenteIBE!$A$1,ROW()-2,COLUMN(),1,1),IF(ROW()-2 &lt;= DataRows,OFFSET(MeineInstrumente!$A$9,ROW()-DataRows_IBE-1,COLUMN(),1,1),""))</f>
        <v/>
      </c>
      <c r="D1262" s="16" t="str">
        <f ca="1">IF(ROW()-1&lt;=DataRows_IBE,OFFSET(InstrumenteIBE!$A$1,ROW()-2,COLUMN(),1,1),IF(ROW()-2 &lt;= DataRows,OFFSET(MeineInstrumente!$A$9,ROW()-DataRows_IBE-1,COLUMN(),1,1),""))</f>
        <v/>
      </c>
      <c r="E1262" t="str">
        <f t="shared" ca="1" si="19"/>
        <v/>
      </c>
      <c r="F1262" t="str">
        <f ca="1">IF(ROW()-1&lt;=DataRows_IBE,OFFSET(InstrumenteIBE!$A$1,ROW()-2,COLUMN()-COLUMN($F$1),1,1),IF(ROW()-2 &lt;= DataRows,OFFSET(MeineInstrumente!$A$9,ROW()-DataRows_IBE-1,COLUMN()-COLUMN($F$1),1,1),""))</f>
        <v/>
      </c>
    </row>
    <row r="1263" spans="1:6" x14ac:dyDescent="0.25">
      <c r="A1263" t="str">
        <f ca="1">IF(ROW()-1&lt;=DataRows_IBE,OFFSET(InstrumenteIBE!$A$1,ROW()-2,COLUMN(),1,1),IF(ROW()-2 &lt;= DataRows,OFFSET(MeineInstrumente!$A$9,ROW()-DataRows_IBE-1,COLUMN(),1,1),""))</f>
        <v/>
      </c>
      <c r="B1263" t="str">
        <f ca="1">IF(ROW()-1&lt;=DataRows_IBE,OFFSET(InstrumenteIBE!$A$1,ROW()-2,COLUMN(),1,1),IF(ROW()-2 &lt;= DataRows,OFFSET(MeineInstrumente!$A$9,ROW()-DataRows_IBE-1,COLUMN(),1,1),""))</f>
        <v/>
      </c>
      <c r="C1263" t="str">
        <f ca="1">IF(ROW()-1&lt;=DataRows_IBE,OFFSET(InstrumenteIBE!$A$1,ROW()-2,COLUMN(),1,1),IF(ROW()-2 &lt;= DataRows,OFFSET(MeineInstrumente!$A$9,ROW()-DataRows_IBE-1,COLUMN(),1,1),""))</f>
        <v/>
      </c>
      <c r="D1263" s="16" t="str">
        <f ca="1">IF(ROW()-1&lt;=DataRows_IBE,OFFSET(InstrumenteIBE!$A$1,ROW()-2,COLUMN(),1,1),IF(ROW()-2 &lt;= DataRows,OFFSET(MeineInstrumente!$A$9,ROW()-DataRows_IBE-1,COLUMN(),1,1),""))</f>
        <v/>
      </c>
      <c r="E1263" t="str">
        <f t="shared" ca="1" si="19"/>
        <v/>
      </c>
      <c r="F1263" t="str">
        <f ca="1">IF(ROW()-1&lt;=DataRows_IBE,OFFSET(InstrumenteIBE!$A$1,ROW()-2,COLUMN()-COLUMN($F$1),1,1),IF(ROW()-2 &lt;= DataRows,OFFSET(MeineInstrumente!$A$9,ROW()-DataRows_IBE-1,COLUMN()-COLUMN($F$1),1,1),""))</f>
        <v/>
      </c>
    </row>
    <row r="1264" spans="1:6" x14ac:dyDescent="0.25">
      <c r="A1264" t="str">
        <f ca="1">IF(ROW()-1&lt;=DataRows_IBE,OFFSET(InstrumenteIBE!$A$1,ROW()-2,COLUMN(),1,1),IF(ROW()-2 &lt;= DataRows,OFFSET(MeineInstrumente!$A$9,ROW()-DataRows_IBE-1,COLUMN(),1,1),""))</f>
        <v/>
      </c>
      <c r="B1264" t="str">
        <f ca="1">IF(ROW()-1&lt;=DataRows_IBE,OFFSET(InstrumenteIBE!$A$1,ROW()-2,COLUMN(),1,1),IF(ROW()-2 &lt;= DataRows,OFFSET(MeineInstrumente!$A$9,ROW()-DataRows_IBE-1,COLUMN(),1,1),""))</f>
        <v/>
      </c>
      <c r="C1264" t="str">
        <f ca="1">IF(ROW()-1&lt;=DataRows_IBE,OFFSET(InstrumenteIBE!$A$1,ROW()-2,COLUMN(),1,1),IF(ROW()-2 &lt;= DataRows,OFFSET(MeineInstrumente!$A$9,ROW()-DataRows_IBE-1,COLUMN(),1,1),""))</f>
        <v/>
      </c>
      <c r="D1264" s="16" t="str">
        <f ca="1">IF(ROW()-1&lt;=DataRows_IBE,OFFSET(InstrumenteIBE!$A$1,ROW()-2,COLUMN(),1,1),IF(ROW()-2 &lt;= DataRows,OFFSET(MeineInstrumente!$A$9,ROW()-DataRows_IBE-1,COLUMN(),1,1),""))</f>
        <v/>
      </c>
      <c r="E1264" t="str">
        <f t="shared" ca="1" si="19"/>
        <v/>
      </c>
      <c r="F1264" t="str">
        <f ca="1">IF(ROW()-1&lt;=DataRows_IBE,OFFSET(InstrumenteIBE!$A$1,ROW()-2,COLUMN()-COLUMN($F$1),1,1),IF(ROW()-2 &lt;= DataRows,OFFSET(MeineInstrumente!$A$9,ROW()-DataRows_IBE-1,COLUMN()-COLUMN($F$1),1,1),""))</f>
        <v/>
      </c>
    </row>
    <row r="1265" spans="1:6" x14ac:dyDescent="0.25">
      <c r="A1265" t="str">
        <f ca="1">IF(ROW()-1&lt;=DataRows_IBE,OFFSET(InstrumenteIBE!$A$1,ROW()-2,COLUMN(),1,1),IF(ROW()-2 &lt;= DataRows,OFFSET(MeineInstrumente!$A$9,ROW()-DataRows_IBE-1,COLUMN(),1,1),""))</f>
        <v/>
      </c>
      <c r="B1265" t="str">
        <f ca="1">IF(ROW()-1&lt;=DataRows_IBE,OFFSET(InstrumenteIBE!$A$1,ROW()-2,COLUMN(),1,1),IF(ROW()-2 &lt;= DataRows,OFFSET(MeineInstrumente!$A$9,ROW()-DataRows_IBE-1,COLUMN(),1,1),""))</f>
        <v/>
      </c>
      <c r="C1265" t="str">
        <f ca="1">IF(ROW()-1&lt;=DataRows_IBE,OFFSET(InstrumenteIBE!$A$1,ROW()-2,COLUMN(),1,1),IF(ROW()-2 &lt;= DataRows,OFFSET(MeineInstrumente!$A$9,ROW()-DataRows_IBE-1,COLUMN(),1,1),""))</f>
        <v/>
      </c>
      <c r="D1265" s="16" t="str">
        <f ca="1">IF(ROW()-1&lt;=DataRows_IBE,OFFSET(InstrumenteIBE!$A$1,ROW()-2,COLUMN(),1,1),IF(ROW()-2 &lt;= DataRows,OFFSET(MeineInstrumente!$A$9,ROW()-DataRows_IBE-1,COLUMN(),1,1),""))</f>
        <v/>
      </c>
      <c r="E1265" t="str">
        <f t="shared" ca="1" si="19"/>
        <v/>
      </c>
      <c r="F1265" t="str">
        <f ca="1">IF(ROW()-1&lt;=DataRows_IBE,OFFSET(InstrumenteIBE!$A$1,ROW()-2,COLUMN()-COLUMN($F$1),1,1),IF(ROW()-2 &lt;= DataRows,OFFSET(MeineInstrumente!$A$9,ROW()-DataRows_IBE-1,COLUMN()-COLUMN($F$1),1,1),""))</f>
        <v/>
      </c>
    </row>
    <row r="1266" spans="1:6" x14ac:dyDescent="0.25">
      <c r="A1266" t="str">
        <f ca="1">IF(ROW()-1&lt;=DataRows_IBE,OFFSET(InstrumenteIBE!$A$1,ROW()-2,COLUMN(),1,1),IF(ROW()-2 &lt;= DataRows,OFFSET(MeineInstrumente!$A$9,ROW()-DataRows_IBE-1,COLUMN(),1,1),""))</f>
        <v/>
      </c>
      <c r="B1266" t="str">
        <f ca="1">IF(ROW()-1&lt;=DataRows_IBE,OFFSET(InstrumenteIBE!$A$1,ROW()-2,COLUMN(),1,1),IF(ROW()-2 &lt;= DataRows,OFFSET(MeineInstrumente!$A$9,ROW()-DataRows_IBE-1,COLUMN(),1,1),""))</f>
        <v/>
      </c>
      <c r="C1266" t="str">
        <f ca="1">IF(ROW()-1&lt;=DataRows_IBE,OFFSET(InstrumenteIBE!$A$1,ROW()-2,COLUMN(),1,1),IF(ROW()-2 &lt;= DataRows,OFFSET(MeineInstrumente!$A$9,ROW()-DataRows_IBE-1,COLUMN(),1,1),""))</f>
        <v/>
      </c>
      <c r="D1266" s="16" t="str">
        <f ca="1">IF(ROW()-1&lt;=DataRows_IBE,OFFSET(InstrumenteIBE!$A$1,ROW()-2,COLUMN(),1,1),IF(ROW()-2 &lt;= DataRows,OFFSET(MeineInstrumente!$A$9,ROW()-DataRows_IBE-1,COLUMN(),1,1),""))</f>
        <v/>
      </c>
      <c r="E1266" t="str">
        <f t="shared" ca="1" si="19"/>
        <v/>
      </c>
      <c r="F1266" t="str">
        <f ca="1">IF(ROW()-1&lt;=DataRows_IBE,OFFSET(InstrumenteIBE!$A$1,ROW()-2,COLUMN()-COLUMN($F$1),1,1),IF(ROW()-2 &lt;= DataRows,OFFSET(MeineInstrumente!$A$9,ROW()-DataRows_IBE-1,COLUMN()-COLUMN($F$1),1,1),""))</f>
        <v/>
      </c>
    </row>
    <row r="1267" spans="1:6" x14ac:dyDescent="0.25">
      <c r="A1267" t="str">
        <f ca="1">IF(ROW()-1&lt;=DataRows_IBE,OFFSET(InstrumenteIBE!$A$1,ROW()-2,COLUMN(),1,1),IF(ROW()-2 &lt;= DataRows,OFFSET(MeineInstrumente!$A$9,ROW()-DataRows_IBE-1,COLUMN(),1,1),""))</f>
        <v/>
      </c>
      <c r="B1267" t="str">
        <f ca="1">IF(ROW()-1&lt;=DataRows_IBE,OFFSET(InstrumenteIBE!$A$1,ROW()-2,COLUMN(),1,1),IF(ROW()-2 &lt;= DataRows,OFFSET(MeineInstrumente!$A$9,ROW()-DataRows_IBE-1,COLUMN(),1,1),""))</f>
        <v/>
      </c>
      <c r="C1267" t="str">
        <f ca="1">IF(ROW()-1&lt;=DataRows_IBE,OFFSET(InstrumenteIBE!$A$1,ROW()-2,COLUMN(),1,1),IF(ROW()-2 &lt;= DataRows,OFFSET(MeineInstrumente!$A$9,ROW()-DataRows_IBE-1,COLUMN(),1,1),""))</f>
        <v/>
      </c>
      <c r="D1267" s="16" t="str">
        <f ca="1">IF(ROW()-1&lt;=DataRows_IBE,OFFSET(InstrumenteIBE!$A$1,ROW()-2,COLUMN(),1,1),IF(ROW()-2 &lt;= DataRows,OFFSET(MeineInstrumente!$A$9,ROW()-DataRows_IBE-1,COLUMN(),1,1),""))</f>
        <v/>
      </c>
      <c r="E1267" t="str">
        <f t="shared" ca="1" si="19"/>
        <v/>
      </c>
      <c r="F1267" t="str">
        <f ca="1">IF(ROW()-1&lt;=DataRows_IBE,OFFSET(InstrumenteIBE!$A$1,ROW()-2,COLUMN()-COLUMN($F$1),1,1),IF(ROW()-2 &lt;= DataRows,OFFSET(MeineInstrumente!$A$9,ROW()-DataRows_IBE-1,COLUMN()-COLUMN($F$1),1,1),""))</f>
        <v/>
      </c>
    </row>
    <row r="1268" spans="1:6" x14ac:dyDescent="0.25">
      <c r="A1268" t="str">
        <f ca="1">IF(ROW()-1&lt;=DataRows_IBE,OFFSET(InstrumenteIBE!$A$1,ROW()-2,COLUMN(),1,1),IF(ROW()-2 &lt;= DataRows,OFFSET(MeineInstrumente!$A$9,ROW()-DataRows_IBE-1,COLUMN(),1,1),""))</f>
        <v/>
      </c>
      <c r="B1268" t="str">
        <f ca="1">IF(ROW()-1&lt;=DataRows_IBE,OFFSET(InstrumenteIBE!$A$1,ROW()-2,COLUMN(),1,1),IF(ROW()-2 &lt;= DataRows,OFFSET(MeineInstrumente!$A$9,ROW()-DataRows_IBE-1,COLUMN(),1,1),""))</f>
        <v/>
      </c>
      <c r="C1268" t="str">
        <f ca="1">IF(ROW()-1&lt;=DataRows_IBE,OFFSET(InstrumenteIBE!$A$1,ROW()-2,COLUMN(),1,1),IF(ROW()-2 &lt;= DataRows,OFFSET(MeineInstrumente!$A$9,ROW()-DataRows_IBE-1,COLUMN(),1,1),""))</f>
        <v/>
      </c>
      <c r="D1268" s="16" t="str">
        <f ca="1">IF(ROW()-1&lt;=DataRows_IBE,OFFSET(InstrumenteIBE!$A$1,ROW()-2,COLUMN(),1,1),IF(ROW()-2 &lt;= DataRows,OFFSET(MeineInstrumente!$A$9,ROW()-DataRows_IBE-1,COLUMN(),1,1),""))</f>
        <v/>
      </c>
      <c r="E1268" t="str">
        <f t="shared" ca="1" si="19"/>
        <v/>
      </c>
      <c r="F1268" t="str">
        <f ca="1">IF(ROW()-1&lt;=DataRows_IBE,OFFSET(InstrumenteIBE!$A$1,ROW()-2,COLUMN()-COLUMN($F$1),1,1),IF(ROW()-2 &lt;= DataRows,OFFSET(MeineInstrumente!$A$9,ROW()-DataRows_IBE-1,COLUMN()-COLUMN($F$1),1,1),""))</f>
        <v/>
      </c>
    </row>
    <row r="1269" spans="1:6" x14ac:dyDescent="0.25">
      <c r="A1269" t="str">
        <f ca="1">IF(ROW()-1&lt;=DataRows_IBE,OFFSET(InstrumenteIBE!$A$1,ROW()-2,COLUMN(),1,1),IF(ROW()-2 &lt;= DataRows,OFFSET(MeineInstrumente!$A$9,ROW()-DataRows_IBE-1,COLUMN(),1,1),""))</f>
        <v/>
      </c>
      <c r="B1269" t="str">
        <f ca="1">IF(ROW()-1&lt;=DataRows_IBE,OFFSET(InstrumenteIBE!$A$1,ROW()-2,COLUMN(),1,1),IF(ROW()-2 &lt;= DataRows,OFFSET(MeineInstrumente!$A$9,ROW()-DataRows_IBE-1,COLUMN(),1,1),""))</f>
        <v/>
      </c>
      <c r="C1269" t="str">
        <f ca="1">IF(ROW()-1&lt;=DataRows_IBE,OFFSET(InstrumenteIBE!$A$1,ROW()-2,COLUMN(),1,1),IF(ROW()-2 &lt;= DataRows,OFFSET(MeineInstrumente!$A$9,ROW()-DataRows_IBE-1,COLUMN(),1,1),""))</f>
        <v/>
      </c>
      <c r="D1269" s="16" t="str">
        <f ca="1">IF(ROW()-1&lt;=DataRows_IBE,OFFSET(InstrumenteIBE!$A$1,ROW()-2,COLUMN(),1,1),IF(ROW()-2 &lt;= DataRows,OFFSET(MeineInstrumente!$A$9,ROW()-DataRows_IBE-1,COLUMN(),1,1),""))</f>
        <v/>
      </c>
      <c r="E1269" t="str">
        <f t="shared" ca="1" si="19"/>
        <v/>
      </c>
      <c r="F1269" t="str">
        <f ca="1">IF(ROW()-1&lt;=DataRows_IBE,OFFSET(InstrumenteIBE!$A$1,ROW()-2,COLUMN()-COLUMN($F$1),1,1),IF(ROW()-2 &lt;= DataRows,OFFSET(MeineInstrumente!$A$9,ROW()-DataRows_IBE-1,COLUMN()-COLUMN($F$1),1,1),""))</f>
        <v/>
      </c>
    </row>
    <row r="1270" spans="1:6" x14ac:dyDescent="0.25">
      <c r="A1270" t="str">
        <f ca="1">IF(ROW()-1&lt;=DataRows_IBE,OFFSET(InstrumenteIBE!$A$1,ROW()-2,COLUMN(),1,1),IF(ROW()-2 &lt;= DataRows,OFFSET(MeineInstrumente!$A$9,ROW()-DataRows_IBE-1,COLUMN(),1,1),""))</f>
        <v/>
      </c>
      <c r="B1270" t="str">
        <f ca="1">IF(ROW()-1&lt;=DataRows_IBE,OFFSET(InstrumenteIBE!$A$1,ROW()-2,COLUMN(),1,1),IF(ROW()-2 &lt;= DataRows,OFFSET(MeineInstrumente!$A$9,ROW()-DataRows_IBE-1,COLUMN(),1,1),""))</f>
        <v/>
      </c>
      <c r="C1270" t="str">
        <f ca="1">IF(ROW()-1&lt;=DataRows_IBE,OFFSET(InstrumenteIBE!$A$1,ROW()-2,COLUMN(),1,1),IF(ROW()-2 &lt;= DataRows,OFFSET(MeineInstrumente!$A$9,ROW()-DataRows_IBE-1,COLUMN(),1,1),""))</f>
        <v/>
      </c>
      <c r="D1270" s="16" t="str">
        <f ca="1">IF(ROW()-1&lt;=DataRows_IBE,OFFSET(InstrumenteIBE!$A$1,ROW()-2,COLUMN(),1,1),IF(ROW()-2 &lt;= DataRows,OFFSET(MeineInstrumente!$A$9,ROW()-DataRows_IBE-1,COLUMN(),1,1),""))</f>
        <v/>
      </c>
      <c r="E1270" t="str">
        <f t="shared" ca="1" si="19"/>
        <v/>
      </c>
      <c r="F1270" t="str">
        <f ca="1">IF(ROW()-1&lt;=DataRows_IBE,OFFSET(InstrumenteIBE!$A$1,ROW()-2,COLUMN()-COLUMN($F$1),1,1),IF(ROW()-2 &lt;= DataRows,OFFSET(MeineInstrumente!$A$9,ROW()-DataRows_IBE-1,COLUMN()-COLUMN($F$1),1,1),""))</f>
        <v/>
      </c>
    </row>
    <row r="1271" spans="1:6" x14ac:dyDescent="0.25">
      <c r="A1271" t="str">
        <f ca="1">IF(ROW()-1&lt;=DataRows_IBE,OFFSET(InstrumenteIBE!$A$1,ROW()-2,COLUMN(),1,1),IF(ROW()-2 &lt;= DataRows,OFFSET(MeineInstrumente!$A$9,ROW()-DataRows_IBE-1,COLUMN(),1,1),""))</f>
        <v/>
      </c>
      <c r="B1271" t="str">
        <f ca="1">IF(ROW()-1&lt;=DataRows_IBE,OFFSET(InstrumenteIBE!$A$1,ROW()-2,COLUMN(),1,1),IF(ROW()-2 &lt;= DataRows,OFFSET(MeineInstrumente!$A$9,ROW()-DataRows_IBE-1,COLUMN(),1,1),""))</f>
        <v/>
      </c>
      <c r="C1271" t="str">
        <f ca="1">IF(ROW()-1&lt;=DataRows_IBE,OFFSET(InstrumenteIBE!$A$1,ROW()-2,COLUMN(),1,1),IF(ROW()-2 &lt;= DataRows,OFFSET(MeineInstrumente!$A$9,ROW()-DataRows_IBE-1,COLUMN(),1,1),""))</f>
        <v/>
      </c>
      <c r="D1271" s="16" t="str">
        <f ca="1">IF(ROW()-1&lt;=DataRows_IBE,OFFSET(InstrumenteIBE!$A$1,ROW()-2,COLUMN(),1,1),IF(ROW()-2 &lt;= DataRows,OFFSET(MeineInstrumente!$A$9,ROW()-DataRows_IBE-1,COLUMN(),1,1),""))</f>
        <v/>
      </c>
      <c r="E1271" t="str">
        <f t="shared" ca="1" si="19"/>
        <v/>
      </c>
      <c r="F1271" t="str">
        <f ca="1">IF(ROW()-1&lt;=DataRows_IBE,OFFSET(InstrumenteIBE!$A$1,ROW()-2,COLUMN()-COLUMN($F$1),1,1),IF(ROW()-2 &lt;= DataRows,OFFSET(MeineInstrumente!$A$9,ROW()-DataRows_IBE-1,COLUMN()-COLUMN($F$1),1,1),""))</f>
        <v/>
      </c>
    </row>
    <row r="1272" spans="1:6" x14ac:dyDescent="0.25">
      <c r="A1272" t="str">
        <f ca="1">IF(ROW()-1&lt;=DataRows_IBE,OFFSET(InstrumenteIBE!$A$1,ROW()-2,COLUMN(),1,1),IF(ROW()-2 &lt;= DataRows,OFFSET(MeineInstrumente!$A$9,ROW()-DataRows_IBE-1,COLUMN(),1,1),""))</f>
        <v/>
      </c>
      <c r="B1272" t="str">
        <f ca="1">IF(ROW()-1&lt;=DataRows_IBE,OFFSET(InstrumenteIBE!$A$1,ROW()-2,COLUMN(),1,1),IF(ROW()-2 &lt;= DataRows,OFFSET(MeineInstrumente!$A$9,ROW()-DataRows_IBE-1,COLUMN(),1,1),""))</f>
        <v/>
      </c>
      <c r="C1272" t="str">
        <f ca="1">IF(ROW()-1&lt;=DataRows_IBE,OFFSET(InstrumenteIBE!$A$1,ROW()-2,COLUMN(),1,1),IF(ROW()-2 &lt;= DataRows,OFFSET(MeineInstrumente!$A$9,ROW()-DataRows_IBE-1,COLUMN(),1,1),""))</f>
        <v/>
      </c>
      <c r="D1272" s="16" t="str">
        <f ca="1">IF(ROW()-1&lt;=DataRows_IBE,OFFSET(InstrumenteIBE!$A$1,ROW()-2,COLUMN(),1,1),IF(ROW()-2 &lt;= DataRows,OFFSET(MeineInstrumente!$A$9,ROW()-DataRows_IBE-1,COLUMN(),1,1),""))</f>
        <v/>
      </c>
      <c r="E1272" t="str">
        <f t="shared" ca="1" si="19"/>
        <v/>
      </c>
      <c r="F1272" t="str">
        <f ca="1">IF(ROW()-1&lt;=DataRows_IBE,OFFSET(InstrumenteIBE!$A$1,ROW()-2,COLUMN()-COLUMN($F$1),1,1),IF(ROW()-2 &lt;= DataRows,OFFSET(MeineInstrumente!$A$9,ROW()-DataRows_IBE-1,COLUMN()-COLUMN($F$1),1,1),""))</f>
        <v/>
      </c>
    </row>
    <row r="1273" spans="1:6" x14ac:dyDescent="0.25">
      <c r="A1273" t="str">
        <f ca="1">IF(ROW()-1&lt;=DataRows_IBE,OFFSET(InstrumenteIBE!$A$1,ROW()-2,COLUMN(),1,1),IF(ROW()-2 &lt;= DataRows,OFFSET(MeineInstrumente!$A$9,ROW()-DataRows_IBE-1,COLUMN(),1,1),""))</f>
        <v/>
      </c>
      <c r="B1273" t="str">
        <f ca="1">IF(ROW()-1&lt;=DataRows_IBE,OFFSET(InstrumenteIBE!$A$1,ROW()-2,COLUMN(),1,1),IF(ROW()-2 &lt;= DataRows,OFFSET(MeineInstrumente!$A$9,ROW()-DataRows_IBE-1,COLUMN(),1,1),""))</f>
        <v/>
      </c>
      <c r="C1273" t="str">
        <f ca="1">IF(ROW()-1&lt;=DataRows_IBE,OFFSET(InstrumenteIBE!$A$1,ROW()-2,COLUMN(),1,1),IF(ROW()-2 &lt;= DataRows,OFFSET(MeineInstrumente!$A$9,ROW()-DataRows_IBE-1,COLUMN(),1,1),""))</f>
        <v/>
      </c>
      <c r="D1273" s="16" t="str">
        <f ca="1">IF(ROW()-1&lt;=DataRows_IBE,OFFSET(InstrumenteIBE!$A$1,ROW()-2,COLUMN(),1,1),IF(ROW()-2 &lt;= DataRows,OFFSET(MeineInstrumente!$A$9,ROW()-DataRows_IBE-1,COLUMN(),1,1),""))</f>
        <v/>
      </c>
      <c r="E1273" t="str">
        <f t="shared" ca="1" si="19"/>
        <v/>
      </c>
      <c r="F1273" t="str">
        <f ca="1">IF(ROW()-1&lt;=DataRows_IBE,OFFSET(InstrumenteIBE!$A$1,ROW()-2,COLUMN()-COLUMN($F$1),1,1),IF(ROW()-2 &lt;= DataRows,OFFSET(MeineInstrumente!$A$9,ROW()-DataRows_IBE-1,COLUMN()-COLUMN($F$1),1,1),""))</f>
        <v/>
      </c>
    </row>
    <row r="1274" spans="1:6" x14ac:dyDescent="0.25">
      <c r="A1274" t="str">
        <f ca="1">IF(ROW()-1&lt;=DataRows_IBE,OFFSET(InstrumenteIBE!$A$1,ROW()-2,COLUMN(),1,1),IF(ROW()-2 &lt;= DataRows,OFFSET(MeineInstrumente!$A$9,ROW()-DataRows_IBE-1,COLUMN(),1,1),""))</f>
        <v/>
      </c>
      <c r="B1274" t="str">
        <f ca="1">IF(ROW()-1&lt;=DataRows_IBE,OFFSET(InstrumenteIBE!$A$1,ROW()-2,COLUMN(),1,1),IF(ROW()-2 &lt;= DataRows,OFFSET(MeineInstrumente!$A$9,ROW()-DataRows_IBE-1,COLUMN(),1,1),""))</f>
        <v/>
      </c>
      <c r="C1274" t="str">
        <f ca="1">IF(ROW()-1&lt;=DataRows_IBE,OFFSET(InstrumenteIBE!$A$1,ROW()-2,COLUMN(),1,1),IF(ROW()-2 &lt;= DataRows,OFFSET(MeineInstrumente!$A$9,ROW()-DataRows_IBE-1,COLUMN(),1,1),""))</f>
        <v/>
      </c>
      <c r="D1274" s="16" t="str">
        <f ca="1">IF(ROW()-1&lt;=DataRows_IBE,OFFSET(InstrumenteIBE!$A$1,ROW()-2,COLUMN(),1,1),IF(ROW()-2 &lt;= DataRows,OFFSET(MeineInstrumente!$A$9,ROW()-DataRows_IBE-1,COLUMN(),1,1),""))</f>
        <v/>
      </c>
      <c r="E1274" t="str">
        <f t="shared" ca="1" si="19"/>
        <v/>
      </c>
      <c r="F1274" t="str">
        <f ca="1">IF(ROW()-1&lt;=DataRows_IBE,OFFSET(InstrumenteIBE!$A$1,ROW()-2,COLUMN()-COLUMN($F$1),1,1),IF(ROW()-2 &lt;= DataRows,OFFSET(MeineInstrumente!$A$9,ROW()-DataRows_IBE-1,COLUMN()-COLUMN($F$1),1,1),""))</f>
        <v/>
      </c>
    </row>
    <row r="1275" spans="1:6" x14ac:dyDescent="0.25">
      <c r="A1275" t="str">
        <f ca="1">IF(ROW()-1&lt;=DataRows_IBE,OFFSET(InstrumenteIBE!$A$1,ROW()-2,COLUMN(),1,1),IF(ROW()-2 &lt;= DataRows,OFFSET(MeineInstrumente!$A$9,ROW()-DataRows_IBE-1,COLUMN(),1,1),""))</f>
        <v/>
      </c>
      <c r="B1275" t="str">
        <f ca="1">IF(ROW()-1&lt;=DataRows_IBE,OFFSET(InstrumenteIBE!$A$1,ROW()-2,COLUMN(),1,1),IF(ROW()-2 &lt;= DataRows,OFFSET(MeineInstrumente!$A$9,ROW()-DataRows_IBE-1,COLUMN(),1,1),""))</f>
        <v/>
      </c>
      <c r="C1275" t="str">
        <f ca="1">IF(ROW()-1&lt;=DataRows_IBE,OFFSET(InstrumenteIBE!$A$1,ROW()-2,COLUMN(),1,1),IF(ROW()-2 &lt;= DataRows,OFFSET(MeineInstrumente!$A$9,ROW()-DataRows_IBE-1,COLUMN(),1,1),""))</f>
        <v/>
      </c>
      <c r="D1275" s="16" t="str">
        <f ca="1">IF(ROW()-1&lt;=DataRows_IBE,OFFSET(InstrumenteIBE!$A$1,ROW()-2,COLUMN(),1,1),IF(ROW()-2 &lt;= DataRows,OFFSET(MeineInstrumente!$A$9,ROW()-DataRows_IBE-1,COLUMN(),1,1),""))</f>
        <v/>
      </c>
      <c r="E1275" t="str">
        <f t="shared" ca="1" si="19"/>
        <v/>
      </c>
      <c r="F1275" t="str">
        <f ca="1">IF(ROW()-1&lt;=DataRows_IBE,OFFSET(InstrumenteIBE!$A$1,ROW()-2,COLUMN()-COLUMN($F$1),1,1),IF(ROW()-2 &lt;= DataRows,OFFSET(MeineInstrumente!$A$9,ROW()-DataRows_IBE-1,COLUMN()-COLUMN($F$1),1,1),""))</f>
        <v/>
      </c>
    </row>
    <row r="1276" spans="1:6" x14ac:dyDescent="0.25">
      <c r="A1276" t="str">
        <f ca="1">IF(ROW()-1&lt;=DataRows_IBE,OFFSET(InstrumenteIBE!$A$1,ROW()-2,COLUMN(),1,1),IF(ROW()-2 &lt;= DataRows,OFFSET(MeineInstrumente!$A$9,ROW()-DataRows_IBE-1,COLUMN(),1,1),""))</f>
        <v/>
      </c>
      <c r="B1276" t="str">
        <f ca="1">IF(ROW()-1&lt;=DataRows_IBE,OFFSET(InstrumenteIBE!$A$1,ROW()-2,COLUMN(),1,1),IF(ROW()-2 &lt;= DataRows,OFFSET(MeineInstrumente!$A$9,ROW()-DataRows_IBE-1,COLUMN(),1,1),""))</f>
        <v/>
      </c>
      <c r="C1276" t="str">
        <f ca="1">IF(ROW()-1&lt;=DataRows_IBE,OFFSET(InstrumenteIBE!$A$1,ROW()-2,COLUMN(),1,1),IF(ROW()-2 &lt;= DataRows,OFFSET(MeineInstrumente!$A$9,ROW()-DataRows_IBE-1,COLUMN(),1,1),""))</f>
        <v/>
      </c>
      <c r="D1276" s="16" t="str">
        <f ca="1">IF(ROW()-1&lt;=DataRows_IBE,OFFSET(InstrumenteIBE!$A$1,ROW()-2,COLUMN(),1,1),IF(ROW()-2 &lt;= DataRows,OFFSET(MeineInstrumente!$A$9,ROW()-DataRows_IBE-1,COLUMN(),1,1),""))</f>
        <v/>
      </c>
      <c r="E1276" t="str">
        <f t="shared" ca="1" si="19"/>
        <v/>
      </c>
      <c r="F1276" t="str">
        <f ca="1">IF(ROW()-1&lt;=DataRows_IBE,OFFSET(InstrumenteIBE!$A$1,ROW()-2,COLUMN()-COLUMN($F$1),1,1),IF(ROW()-2 &lt;= DataRows,OFFSET(MeineInstrumente!$A$9,ROW()-DataRows_IBE-1,COLUMN()-COLUMN($F$1),1,1),""))</f>
        <v/>
      </c>
    </row>
    <row r="1277" spans="1:6" x14ac:dyDescent="0.25">
      <c r="A1277" t="str">
        <f ca="1">IF(ROW()-1&lt;=DataRows_IBE,OFFSET(InstrumenteIBE!$A$1,ROW()-2,COLUMN(),1,1),IF(ROW()-2 &lt;= DataRows,OFFSET(MeineInstrumente!$A$9,ROW()-DataRows_IBE-1,COLUMN(),1,1),""))</f>
        <v/>
      </c>
      <c r="B1277" t="str">
        <f ca="1">IF(ROW()-1&lt;=DataRows_IBE,OFFSET(InstrumenteIBE!$A$1,ROW()-2,COLUMN(),1,1),IF(ROW()-2 &lt;= DataRows,OFFSET(MeineInstrumente!$A$9,ROW()-DataRows_IBE-1,COLUMN(),1,1),""))</f>
        <v/>
      </c>
      <c r="C1277" t="str">
        <f ca="1">IF(ROW()-1&lt;=DataRows_IBE,OFFSET(InstrumenteIBE!$A$1,ROW()-2,COLUMN(),1,1),IF(ROW()-2 &lt;= DataRows,OFFSET(MeineInstrumente!$A$9,ROW()-DataRows_IBE-1,COLUMN(),1,1),""))</f>
        <v/>
      </c>
      <c r="D1277" s="16" t="str">
        <f ca="1">IF(ROW()-1&lt;=DataRows_IBE,OFFSET(InstrumenteIBE!$A$1,ROW()-2,COLUMN(),1,1),IF(ROW()-2 &lt;= DataRows,OFFSET(MeineInstrumente!$A$9,ROW()-DataRows_IBE-1,COLUMN(),1,1),""))</f>
        <v/>
      </c>
      <c r="E1277" t="str">
        <f t="shared" ca="1" si="19"/>
        <v/>
      </c>
      <c r="F1277" t="str">
        <f ca="1">IF(ROW()-1&lt;=DataRows_IBE,OFFSET(InstrumenteIBE!$A$1,ROW()-2,COLUMN()-COLUMN($F$1),1,1),IF(ROW()-2 &lt;= DataRows,OFFSET(MeineInstrumente!$A$9,ROW()-DataRows_IBE-1,COLUMN()-COLUMN($F$1),1,1),""))</f>
        <v/>
      </c>
    </row>
    <row r="1278" spans="1:6" x14ac:dyDescent="0.25">
      <c r="A1278" t="str">
        <f ca="1">IF(ROW()-1&lt;=DataRows_IBE,OFFSET(InstrumenteIBE!$A$1,ROW()-2,COLUMN(),1,1),IF(ROW()-2 &lt;= DataRows,OFFSET(MeineInstrumente!$A$9,ROW()-DataRows_IBE-1,COLUMN(),1,1),""))</f>
        <v/>
      </c>
      <c r="B1278" t="str">
        <f ca="1">IF(ROW()-1&lt;=DataRows_IBE,OFFSET(InstrumenteIBE!$A$1,ROW()-2,COLUMN(),1,1),IF(ROW()-2 &lt;= DataRows,OFFSET(MeineInstrumente!$A$9,ROW()-DataRows_IBE-1,COLUMN(),1,1),""))</f>
        <v/>
      </c>
      <c r="C1278" t="str">
        <f ca="1">IF(ROW()-1&lt;=DataRows_IBE,OFFSET(InstrumenteIBE!$A$1,ROW()-2,COLUMN(),1,1),IF(ROW()-2 &lt;= DataRows,OFFSET(MeineInstrumente!$A$9,ROW()-DataRows_IBE-1,COLUMN(),1,1),""))</f>
        <v/>
      </c>
      <c r="D1278" s="16" t="str">
        <f ca="1">IF(ROW()-1&lt;=DataRows_IBE,OFFSET(InstrumenteIBE!$A$1,ROW()-2,COLUMN(),1,1),IF(ROW()-2 &lt;= DataRows,OFFSET(MeineInstrumente!$A$9,ROW()-DataRows_IBE-1,COLUMN(),1,1),""))</f>
        <v/>
      </c>
      <c r="E1278" t="str">
        <f t="shared" ca="1" si="19"/>
        <v/>
      </c>
      <c r="F1278" t="str">
        <f ca="1">IF(ROW()-1&lt;=DataRows_IBE,OFFSET(InstrumenteIBE!$A$1,ROW()-2,COLUMN()-COLUMN($F$1),1,1),IF(ROW()-2 &lt;= DataRows,OFFSET(MeineInstrumente!$A$9,ROW()-DataRows_IBE-1,COLUMN()-COLUMN($F$1),1,1),""))</f>
        <v/>
      </c>
    </row>
    <row r="1279" spans="1:6" x14ac:dyDescent="0.25">
      <c r="A1279" t="str">
        <f ca="1">IF(ROW()-1&lt;=DataRows_IBE,OFFSET(InstrumenteIBE!$A$1,ROW()-2,COLUMN(),1,1),IF(ROW()-2 &lt;= DataRows,OFFSET(MeineInstrumente!$A$9,ROW()-DataRows_IBE-1,COLUMN(),1,1),""))</f>
        <v/>
      </c>
      <c r="B1279" t="str">
        <f ca="1">IF(ROW()-1&lt;=DataRows_IBE,OFFSET(InstrumenteIBE!$A$1,ROW()-2,COLUMN(),1,1),IF(ROW()-2 &lt;= DataRows,OFFSET(MeineInstrumente!$A$9,ROW()-DataRows_IBE-1,COLUMN(),1,1),""))</f>
        <v/>
      </c>
      <c r="C1279" t="str">
        <f ca="1">IF(ROW()-1&lt;=DataRows_IBE,OFFSET(InstrumenteIBE!$A$1,ROW()-2,COLUMN(),1,1),IF(ROW()-2 &lt;= DataRows,OFFSET(MeineInstrumente!$A$9,ROW()-DataRows_IBE-1,COLUMN(),1,1),""))</f>
        <v/>
      </c>
      <c r="D1279" s="16" t="str">
        <f ca="1">IF(ROW()-1&lt;=DataRows_IBE,OFFSET(InstrumenteIBE!$A$1,ROW()-2,COLUMN(),1,1),IF(ROW()-2 &lt;= DataRows,OFFSET(MeineInstrumente!$A$9,ROW()-DataRows_IBE-1,COLUMN(),1,1),""))</f>
        <v/>
      </c>
      <c r="E1279" t="str">
        <f t="shared" ca="1" si="19"/>
        <v/>
      </c>
      <c r="F1279" t="str">
        <f ca="1">IF(ROW()-1&lt;=DataRows_IBE,OFFSET(InstrumenteIBE!$A$1,ROW()-2,COLUMN()-COLUMN($F$1),1,1),IF(ROW()-2 &lt;= DataRows,OFFSET(MeineInstrumente!$A$9,ROW()-DataRows_IBE-1,COLUMN()-COLUMN($F$1),1,1),""))</f>
        <v/>
      </c>
    </row>
    <row r="1280" spans="1:6" x14ac:dyDescent="0.25">
      <c r="A1280" t="str">
        <f ca="1">IF(ROW()-1&lt;=DataRows_IBE,OFFSET(InstrumenteIBE!$A$1,ROW()-2,COLUMN(),1,1),IF(ROW()-2 &lt;= DataRows,OFFSET(MeineInstrumente!$A$9,ROW()-DataRows_IBE-1,COLUMN(),1,1),""))</f>
        <v/>
      </c>
      <c r="B1280" t="str">
        <f ca="1">IF(ROW()-1&lt;=DataRows_IBE,OFFSET(InstrumenteIBE!$A$1,ROW()-2,COLUMN(),1,1),IF(ROW()-2 &lt;= DataRows,OFFSET(MeineInstrumente!$A$9,ROW()-DataRows_IBE-1,COLUMN(),1,1),""))</f>
        <v/>
      </c>
      <c r="C1280" t="str">
        <f ca="1">IF(ROW()-1&lt;=DataRows_IBE,OFFSET(InstrumenteIBE!$A$1,ROW()-2,COLUMN(),1,1),IF(ROW()-2 &lt;= DataRows,OFFSET(MeineInstrumente!$A$9,ROW()-DataRows_IBE-1,COLUMN(),1,1),""))</f>
        <v/>
      </c>
      <c r="D1280" s="16" t="str">
        <f ca="1">IF(ROW()-1&lt;=DataRows_IBE,OFFSET(InstrumenteIBE!$A$1,ROW()-2,COLUMN(),1,1),IF(ROW()-2 &lt;= DataRows,OFFSET(MeineInstrumente!$A$9,ROW()-DataRows_IBE-1,COLUMN(),1,1),""))</f>
        <v/>
      </c>
      <c r="E1280" t="str">
        <f t="shared" ca="1" si="19"/>
        <v/>
      </c>
      <c r="F1280" t="str">
        <f ca="1">IF(ROW()-1&lt;=DataRows_IBE,OFFSET(InstrumenteIBE!$A$1,ROW()-2,COLUMN()-COLUMN($F$1),1,1),IF(ROW()-2 &lt;= DataRows,OFFSET(MeineInstrumente!$A$9,ROW()-DataRows_IBE-1,COLUMN()-COLUMN($F$1),1,1),""))</f>
        <v/>
      </c>
    </row>
    <row r="1281" spans="1:6" x14ac:dyDescent="0.25">
      <c r="A1281" t="str">
        <f ca="1">IF(ROW()-1&lt;=DataRows_IBE,OFFSET(InstrumenteIBE!$A$1,ROW()-2,COLUMN(),1,1),IF(ROW()-2 &lt;= DataRows,OFFSET(MeineInstrumente!$A$9,ROW()-DataRows_IBE-1,COLUMN(),1,1),""))</f>
        <v/>
      </c>
      <c r="B1281" t="str">
        <f ca="1">IF(ROW()-1&lt;=DataRows_IBE,OFFSET(InstrumenteIBE!$A$1,ROW()-2,COLUMN(),1,1),IF(ROW()-2 &lt;= DataRows,OFFSET(MeineInstrumente!$A$9,ROW()-DataRows_IBE-1,COLUMN(),1,1),""))</f>
        <v/>
      </c>
      <c r="C1281" t="str">
        <f ca="1">IF(ROW()-1&lt;=DataRows_IBE,OFFSET(InstrumenteIBE!$A$1,ROW()-2,COLUMN(),1,1),IF(ROW()-2 &lt;= DataRows,OFFSET(MeineInstrumente!$A$9,ROW()-DataRows_IBE-1,COLUMN(),1,1),""))</f>
        <v/>
      </c>
      <c r="D1281" s="16" t="str">
        <f ca="1">IF(ROW()-1&lt;=DataRows_IBE,OFFSET(InstrumenteIBE!$A$1,ROW()-2,COLUMN(),1,1),IF(ROW()-2 &lt;= DataRows,OFFSET(MeineInstrumente!$A$9,ROW()-DataRows_IBE-1,COLUMN(),1,1),""))</f>
        <v/>
      </c>
      <c r="E1281" t="str">
        <f t="shared" ca="1" si="19"/>
        <v/>
      </c>
      <c r="F1281" t="str">
        <f ca="1">IF(ROW()-1&lt;=DataRows_IBE,OFFSET(InstrumenteIBE!$A$1,ROW()-2,COLUMN()-COLUMN($F$1),1,1),IF(ROW()-2 &lt;= DataRows,OFFSET(MeineInstrumente!$A$9,ROW()-DataRows_IBE-1,COLUMN()-COLUMN($F$1),1,1),""))</f>
        <v/>
      </c>
    </row>
    <row r="1282" spans="1:6" x14ac:dyDescent="0.25">
      <c r="A1282" t="str">
        <f ca="1">IF(ROW()-1&lt;=DataRows_IBE,OFFSET(InstrumenteIBE!$A$1,ROW()-2,COLUMN(),1,1),IF(ROW()-2 &lt;= DataRows,OFFSET(MeineInstrumente!$A$9,ROW()-DataRows_IBE-1,COLUMN(),1,1),""))</f>
        <v/>
      </c>
      <c r="B1282" t="str">
        <f ca="1">IF(ROW()-1&lt;=DataRows_IBE,OFFSET(InstrumenteIBE!$A$1,ROW()-2,COLUMN(),1,1),IF(ROW()-2 &lt;= DataRows,OFFSET(MeineInstrumente!$A$9,ROW()-DataRows_IBE-1,COLUMN(),1,1),""))</f>
        <v/>
      </c>
      <c r="C1282" t="str">
        <f ca="1">IF(ROW()-1&lt;=DataRows_IBE,OFFSET(InstrumenteIBE!$A$1,ROW()-2,COLUMN(),1,1),IF(ROW()-2 &lt;= DataRows,OFFSET(MeineInstrumente!$A$9,ROW()-DataRows_IBE-1,COLUMN(),1,1),""))</f>
        <v/>
      </c>
      <c r="D1282" s="16" t="str">
        <f ca="1">IF(ROW()-1&lt;=DataRows_IBE,OFFSET(InstrumenteIBE!$A$1,ROW()-2,COLUMN(),1,1),IF(ROW()-2 &lt;= DataRows,OFFSET(MeineInstrumente!$A$9,ROW()-DataRows_IBE-1,COLUMN(),1,1),""))</f>
        <v/>
      </c>
      <c r="E1282" t="str">
        <f t="shared" ref="E1282:E1345" ca="1" si="20">IF(ISNUMBER(A1282),F1282&amp;";"&amp;A1282,"")</f>
        <v/>
      </c>
      <c r="F1282" t="str">
        <f ca="1">IF(ROW()-1&lt;=DataRows_IBE,OFFSET(InstrumenteIBE!$A$1,ROW()-2,COLUMN()-COLUMN($F$1),1,1),IF(ROW()-2 &lt;= DataRows,OFFSET(MeineInstrumente!$A$9,ROW()-DataRows_IBE-1,COLUMN()-COLUMN($F$1),1,1),""))</f>
        <v/>
      </c>
    </row>
    <row r="1283" spans="1:6" x14ac:dyDescent="0.25">
      <c r="A1283" t="str">
        <f ca="1">IF(ROW()-1&lt;=DataRows_IBE,OFFSET(InstrumenteIBE!$A$1,ROW()-2,COLUMN(),1,1),IF(ROW()-2 &lt;= DataRows,OFFSET(MeineInstrumente!$A$9,ROW()-DataRows_IBE-1,COLUMN(),1,1),""))</f>
        <v/>
      </c>
      <c r="B1283" t="str">
        <f ca="1">IF(ROW()-1&lt;=DataRows_IBE,OFFSET(InstrumenteIBE!$A$1,ROW()-2,COLUMN(),1,1),IF(ROW()-2 &lt;= DataRows,OFFSET(MeineInstrumente!$A$9,ROW()-DataRows_IBE-1,COLUMN(),1,1),""))</f>
        <v/>
      </c>
      <c r="C1283" t="str">
        <f ca="1">IF(ROW()-1&lt;=DataRows_IBE,OFFSET(InstrumenteIBE!$A$1,ROW()-2,COLUMN(),1,1),IF(ROW()-2 &lt;= DataRows,OFFSET(MeineInstrumente!$A$9,ROW()-DataRows_IBE-1,COLUMN(),1,1),""))</f>
        <v/>
      </c>
      <c r="D1283" s="16" t="str">
        <f ca="1">IF(ROW()-1&lt;=DataRows_IBE,OFFSET(InstrumenteIBE!$A$1,ROW()-2,COLUMN(),1,1),IF(ROW()-2 &lt;= DataRows,OFFSET(MeineInstrumente!$A$9,ROW()-DataRows_IBE-1,COLUMN(),1,1),""))</f>
        <v/>
      </c>
      <c r="E1283" t="str">
        <f t="shared" ca="1" si="20"/>
        <v/>
      </c>
      <c r="F1283" t="str">
        <f ca="1">IF(ROW()-1&lt;=DataRows_IBE,OFFSET(InstrumenteIBE!$A$1,ROW()-2,COLUMN()-COLUMN($F$1),1,1),IF(ROW()-2 &lt;= DataRows,OFFSET(MeineInstrumente!$A$9,ROW()-DataRows_IBE-1,COLUMN()-COLUMN($F$1),1,1),""))</f>
        <v/>
      </c>
    </row>
    <row r="1284" spans="1:6" x14ac:dyDescent="0.25">
      <c r="A1284" t="str">
        <f ca="1">IF(ROW()-1&lt;=DataRows_IBE,OFFSET(InstrumenteIBE!$A$1,ROW()-2,COLUMN(),1,1),IF(ROW()-2 &lt;= DataRows,OFFSET(MeineInstrumente!$A$9,ROW()-DataRows_IBE-1,COLUMN(),1,1),""))</f>
        <v/>
      </c>
      <c r="B1284" t="str">
        <f ca="1">IF(ROW()-1&lt;=DataRows_IBE,OFFSET(InstrumenteIBE!$A$1,ROW()-2,COLUMN(),1,1),IF(ROW()-2 &lt;= DataRows,OFFSET(MeineInstrumente!$A$9,ROW()-DataRows_IBE-1,COLUMN(),1,1),""))</f>
        <v/>
      </c>
      <c r="C1284" t="str">
        <f ca="1">IF(ROW()-1&lt;=DataRows_IBE,OFFSET(InstrumenteIBE!$A$1,ROW()-2,COLUMN(),1,1),IF(ROW()-2 &lt;= DataRows,OFFSET(MeineInstrumente!$A$9,ROW()-DataRows_IBE-1,COLUMN(),1,1),""))</f>
        <v/>
      </c>
      <c r="D1284" s="16" t="str">
        <f ca="1">IF(ROW()-1&lt;=DataRows_IBE,OFFSET(InstrumenteIBE!$A$1,ROW()-2,COLUMN(),1,1),IF(ROW()-2 &lt;= DataRows,OFFSET(MeineInstrumente!$A$9,ROW()-DataRows_IBE-1,COLUMN(),1,1),""))</f>
        <v/>
      </c>
      <c r="E1284" t="str">
        <f t="shared" ca="1" si="20"/>
        <v/>
      </c>
      <c r="F1284" t="str">
        <f ca="1">IF(ROW()-1&lt;=DataRows_IBE,OFFSET(InstrumenteIBE!$A$1,ROW()-2,COLUMN()-COLUMN($F$1),1,1),IF(ROW()-2 &lt;= DataRows,OFFSET(MeineInstrumente!$A$9,ROW()-DataRows_IBE-1,COLUMN()-COLUMN($F$1),1,1),""))</f>
        <v/>
      </c>
    </row>
    <row r="1285" spans="1:6" x14ac:dyDescent="0.25">
      <c r="A1285" t="str">
        <f ca="1">IF(ROW()-1&lt;=DataRows_IBE,OFFSET(InstrumenteIBE!$A$1,ROW()-2,COLUMN(),1,1),IF(ROW()-2 &lt;= DataRows,OFFSET(MeineInstrumente!$A$9,ROW()-DataRows_IBE-1,COLUMN(),1,1),""))</f>
        <v/>
      </c>
      <c r="B1285" t="str">
        <f ca="1">IF(ROW()-1&lt;=DataRows_IBE,OFFSET(InstrumenteIBE!$A$1,ROW()-2,COLUMN(),1,1),IF(ROW()-2 &lt;= DataRows,OFFSET(MeineInstrumente!$A$9,ROW()-DataRows_IBE-1,COLUMN(),1,1),""))</f>
        <v/>
      </c>
      <c r="C1285" t="str">
        <f ca="1">IF(ROW()-1&lt;=DataRows_IBE,OFFSET(InstrumenteIBE!$A$1,ROW()-2,COLUMN(),1,1),IF(ROW()-2 &lt;= DataRows,OFFSET(MeineInstrumente!$A$9,ROW()-DataRows_IBE-1,COLUMN(),1,1),""))</f>
        <v/>
      </c>
      <c r="D1285" s="16" t="str">
        <f ca="1">IF(ROW()-1&lt;=DataRows_IBE,OFFSET(InstrumenteIBE!$A$1,ROW()-2,COLUMN(),1,1),IF(ROW()-2 &lt;= DataRows,OFFSET(MeineInstrumente!$A$9,ROW()-DataRows_IBE-1,COLUMN(),1,1),""))</f>
        <v/>
      </c>
      <c r="E1285" t="str">
        <f t="shared" ca="1" si="20"/>
        <v/>
      </c>
      <c r="F1285" t="str">
        <f ca="1">IF(ROW()-1&lt;=DataRows_IBE,OFFSET(InstrumenteIBE!$A$1,ROW()-2,COLUMN()-COLUMN($F$1),1,1),IF(ROW()-2 &lt;= DataRows,OFFSET(MeineInstrumente!$A$9,ROW()-DataRows_IBE-1,COLUMN()-COLUMN($F$1),1,1),""))</f>
        <v/>
      </c>
    </row>
    <row r="1286" spans="1:6" x14ac:dyDescent="0.25">
      <c r="A1286" t="str">
        <f ca="1">IF(ROW()-1&lt;=DataRows_IBE,OFFSET(InstrumenteIBE!$A$1,ROW()-2,COLUMN(),1,1),IF(ROW()-2 &lt;= DataRows,OFFSET(MeineInstrumente!$A$9,ROW()-DataRows_IBE-1,COLUMN(),1,1),""))</f>
        <v/>
      </c>
      <c r="B1286" t="str">
        <f ca="1">IF(ROW()-1&lt;=DataRows_IBE,OFFSET(InstrumenteIBE!$A$1,ROW()-2,COLUMN(),1,1),IF(ROW()-2 &lt;= DataRows,OFFSET(MeineInstrumente!$A$9,ROW()-DataRows_IBE-1,COLUMN(),1,1),""))</f>
        <v/>
      </c>
      <c r="C1286" t="str">
        <f ca="1">IF(ROW()-1&lt;=DataRows_IBE,OFFSET(InstrumenteIBE!$A$1,ROW()-2,COLUMN(),1,1),IF(ROW()-2 &lt;= DataRows,OFFSET(MeineInstrumente!$A$9,ROW()-DataRows_IBE-1,COLUMN(),1,1),""))</f>
        <v/>
      </c>
      <c r="D1286" s="16" t="str">
        <f ca="1">IF(ROW()-1&lt;=DataRows_IBE,OFFSET(InstrumenteIBE!$A$1,ROW()-2,COLUMN(),1,1),IF(ROW()-2 &lt;= DataRows,OFFSET(MeineInstrumente!$A$9,ROW()-DataRows_IBE-1,COLUMN(),1,1),""))</f>
        <v/>
      </c>
      <c r="E1286" t="str">
        <f t="shared" ca="1" si="20"/>
        <v/>
      </c>
      <c r="F1286" t="str">
        <f ca="1">IF(ROW()-1&lt;=DataRows_IBE,OFFSET(InstrumenteIBE!$A$1,ROW()-2,COLUMN()-COLUMN($F$1),1,1),IF(ROW()-2 &lt;= DataRows,OFFSET(MeineInstrumente!$A$9,ROW()-DataRows_IBE-1,COLUMN()-COLUMN($F$1),1,1),""))</f>
        <v/>
      </c>
    </row>
    <row r="1287" spans="1:6" x14ac:dyDescent="0.25">
      <c r="A1287" t="str">
        <f ca="1">IF(ROW()-1&lt;=DataRows_IBE,OFFSET(InstrumenteIBE!$A$1,ROW()-2,COLUMN(),1,1),IF(ROW()-2 &lt;= DataRows,OFFSET(MeineInstrumente!$A$9,ROW()-DataRows_IBE-1,COLUMN(),1,1),""))</f>
        <v/>
      </c>
      <c r="B1287" t="str">
        <f ca="1">IF(ROW()-1&lt;=DataRows_IBE,OFFSET(InstrumenteIBE!$A$1,ROW()-2,COLUMN(),1,1),IF(ROW()-2 &lt;= DataRows,OFFSET(MeineInstrumente!$A$9,ROW()-DataRows_IBE-1,COLUMN(),1,1),""))</f>
        <v/>
      </c>
      <c r="C1287" t="str">
        <f ca="1">IF(ROW()-1&lt;=DataRows_IBE,OFFSET(InstrumenteIBE!$A$1,ROW()-2,COLUMN(),1,1),IF(ROW()-2 &lt;= DataRows,OFFSET(MeineInstrumente!$A$9,ROW()-DataRows_IBE-1,COLUMN(),1,1),""))</f>
        <v/>
      </c>
      <c r="D1287" s="16" t="str">
        <f ca="1">IF(ROW()-1&lt;=DataRows_IBE,OFFSET(InstrumenteIBE!$A$1,ROW()-2,COLUMN(),1,1),IF(ROW()-2 &lt;= DataRows,OFFSET(MeineInstrumente!$A$9,ROW()-DataRows_IBE-1,COLUMN(),1,1),""))</f>
        <v/>
      </c>
      <c r="E1287" t="str">
        <f t="shared" ca="1" si="20"/>
        <v/>
      </c>
      <c r="F1287" t="str">
        <f ca="1">IF(ROW()-1&lt;=DataRows_IBE,OFFSET(InstrumenteIBE!$A$1,ROW()-2,COLUMN()-COLUMN($F$1),1,1),IF(ROW()-2 &lt;= DataRows,OFFSET(MeineInstrumente!$A$9,ROW()-DataRows_IBE-1,COLUMN()-COLUMN($F$1),1,1),""))</f>
        <v/>
      </c>
    </row>
    <row r="1288" spans="1:6" x14ac:dyDescent="0.25">
      <c r="A1288" t="str">
        <f ca="1">IF(ROW()-1&lt;=DataRows_IBE,OFFSET(InstrumenteIBE!$A$1,ROW()-2,COLUMN(),1,1),IF(ROW()-2 &lt;= DataRows,OFFSET(MeineInstrumente!$A$9,ROW()-DataRows_IBE-1,COLUMN(),1,1),""))</f>
        <v/>
      </c>
      <c r="B1288" t="str">
        <f ca="1">IF(ROW()-1&lt;=DataRows_IBE,OFFSET(InstrumenteIBE!$A$1,ROW()-2,COLUMN(),1,1),IF(ROW()-2 &lt;= DataRows,OFFSET(MeineInstrumente!$A$9,ROW()-DataRows_IBE-1,COLUMN(),1,1),""))</f>
        <v/>
      </c>
      <c r="C1288" t="str">
        <f ca="1">IF(ROW()-1&lt;=DataRows_IBE,OFFSET(InstrumenteIBE!$A$1,ROW()-2,COLUMN(),1,1),IF(ROW()-2 &lt;= DataRows,OFFSET(MeineInstrumente!$A$9,ROW()-DataRows_IBE-1,COLUMN(),1,1),""))</f>
        <v/>
      </c>
      <c r="D1288" s="16" t="str">
        <f ca="1">IF(ROW()-1&lt;=DataRows_IBE,OFFSET(InstrumenteIBE!$A$1,ROW()-2,COLUMN(),1,1),IF(ROW()-2 &lt;= DataRows,OFFSET(MeineInstrumente!$A$9,ROW()-DataRows_IBE-1,COLUMN(),1,1),""))</f>
        <v/>
      </c>
      <c r="E1288" t="str">
        <f t="shared" ca="1" si="20"/>
        <v/>
      </c>
      <c r="F1288" t="str">
        <f ca="1">IF(ROW()-1&lt;=DataRows_IBE,OFFSET(InstrumenteIBE!$A$1,ROW()-2,COLUMN()-COLUMN($F$1),1,1),IF(ROW()-2 &lt;= DataRows,OFFSET(MeineInstrumente!$A$9,ROW()-DataRows_IBE-1,COLUMN()-COLUMN($F$1),1,1),""))</f>
        <v/>
      </c>
    </row>
    <row r="1289" spans="1:6" x14ac:dyDescent="0.25">
      <c r="A1289" t="str">
        <f ca="1">IF(ROW()-1&lt;=DataRows_IBE,OFFSET(InstrumenteIBE!$A$1,ROW()-2,COLUMN(),1,1),IF(ROW()-2 &lt;= DataRows,OFFSET(MeineInstrumente!$A$9,ROW()-DataRows_IBE-1,COLUMN(),1,1),""))</f>
        <v/>
      </c>
      <c r="B1289" t="str">
        <f ca="1">IF(ROW()-1&lt;=DataRows_IBE,OFFSET(InstrumenteIBE!$A$1,ROW()-2,COLUMN(),1,1),IF(ROW()-2 &lt;= DataRows,OFFSET(MeineInstrumente!$A$9,ROW()-DataRows_IBE-1,COLUMN(),1,1),""))</f>
        <v/>
      </c>
      <c r="C1289" t="str">
        <f ca="1">IF(ROW()-1&lt;=DataRows_IBE,OFFSET(InstrumenteIBE!$A$1,ROW()-2,COLUMN(),1,1),IF(ROW()-2 &lt;= DataRows,OFFSET(MeineInstrumente!$A$9,ROW()-DataRows_IBE-1,COLUMN(),1,1),""))</f>
        <v/>
      </c>
      <c r="D1289" s="16" t="str">
        <f ca="1">IF(ROW()-1&lt;=DataRows_IBE,OFFSET(InstrumenteIBE!$A$1,ROW()-2,COLUMN(),1,1),IF(ROW()-2 &lt;= DataRows,OFFSET(MeineInstrumente!$A$9,ROW()-DataRows_IBE-1,COLUMN(),1,1),""))</f>
        <v/>
      </c>
      <c r="E1289" t="str">
        <f t="shared" ca="1" si="20"/>
        <v/>
      </c>
      <c r="F1289" t="str">
        <f ca="1">IF(ROW()-1&lt;=DataRows_IBE,OFFSET(InstrumenteIBE!$A$1,ROW()-2,COLUMN()-COLUMN($F$1),1,1),IF(ROW()-2 &lt;= DataRows,OFFSET(MeineInstrumente!$A$9,ROW()-DataRows_IBE-1,COLUMN()-COLUMN($F$1),1,1),""))</f>
        <v/>
      </c>
    </row>
    <row r="1290" spans="1:6" x14ac:dyDescent="0.25">
      <c r="A1290" t="str">
        <f ca="1">IF(ROW()-1&lt;=DataRows_IBE,OFFSET(InstrumenteIBE!$A$1,ROW()-2,COLUMN(),1,1),IF(ROW()-2 &lt;= DataRows,OFFSET(MeineInstrumente!$A$9,ROW()-DataRows_IBE-1,COLUMN(),1,1),""))</f>
        <v/>
      </c>
      <c r="B1290" t="str">
        <f ca="1">IF(ROW()-1&lt;=DataRows_IBE,OFFSET(InstrumenteIBE!$A$1,ROW()-2,COLUMN(),1,1),IF(ROW()-2 &lt;= DataRows,OFFSET(MeineInstrumente!$A$9,ROW()-DataRows_IBE-1,COLUMN(),1,1),""))</f>
        <v/>
      </c>
      <c r="C1290" t="str">
        <f ca="1">IF(ROW()-1&lt;=DataRows_IBE,OFFSET(InstrumenteIBE!$A$1,ROW()-2,COLUMN(),1,1),IF(ROW()-2 &lt;= DataRows,OFFSET(MeineInstrumente!$A$9,ROW()-DataRows_IBE-1,COLUMN(),1,1),""))</f>
        <v/>
      </c>
      <c r="D1290" s="16" t="str">
        <f ca="1">IF(ROW()-1&lt;=DataRows_IBE,OFFSET(InstrumenteIBE!$A$1,ROW()-2,COLUMN(),1,1),IF(ROW()-2 &lt;= DataRows,OFFSET(MeineInstrumente!$A$9,ROW()-DataRows_IBE-1,COLUMN(),1,1),""))</f>
        <v/>
      </c>
      <c r="E1290" t="str">
        <f t="shared" ca="1" si="20"/>
        <v/>
      </c>
      <c r="F1290" t="str">
        <f ca="1">IF(ROW()-1&lt;=DataRows_IBE,OFFSET(InstrumenteIBE!$A$1,ROW()-2,COLUMN()-COLUMN($F$1),1,1),IF(ROW()-2 &lt;= DataRows,OFFSET(MeineInstrumente!$A$9,ROW()-DataRows_IBE-1,COLUMN()-COLUMN($F$1),1,1),""))</f>
        <v/>
      </c>
    </row>
    <row r="1291" spans="1:6" x14ac:dyDescent="0.25">
      <c r="A1291" t="str">
        <f ca="1">IF(ROW()-1&lt;=DataRows_IBE,OFFSET(InstrumenteIBE!$A$1,ROW()-2,COLUMN(),1,1),IF(ROW()-2 &lt;= DataRows,OFFSET(MeineInstrumente!$A$9,ROW()-DataRows_IBE-1,COLUMN(),1,1),""))</f>
        <v/>
      </c>
      <c r="B1291" t="str">
        <f ca="1">IF(ROW()-1&lt;=DataRows_IBE,OFFSET(InstrumenteIBE!$A$1,ROW()-2,COLUMN(),1,1),IF(ROW()-2 &lt;= DataRows,OFFSET(MeineInstrumente!$A$9,ROW()-DataRows_IBE-1,COLUMN(),1,1),""))</f>
        <v/>
      </c>
      <c r="C1291" t="str">
        <f ca="1">IF(ROW()-1&lt;=DataRows_IBE,OFFSET(InstrumenteIBE!$A$1,ROW()-2,COLUMN(),1,1),IF(ROW()-2 &lt;= DataRows,OFFSET(MeineInstrumente!$A$9,ROW()-DataRows_IBE-1,COLUMN(),1,1),""))</f>
        <v/>
      </c>
      <c r="D1291" s="16" t="str">
        <f ca="1">IF(ROW()-1&lt;=DataRows_IBE,OFFSET(InstrumenteIBE!$A$1,ROW()-2,COLUMN(),1,1),IF(ROW()-2 &lt;= DataRows,OFFSET(MeineInstrumente!$A$9,ROW()-DataRows_IBE-1,COLUMN(),1,1),""))</f>
        <v/>
      </c>
      <c r="E1291" t="str">
        <f t="shared" ca="1" si="20"/>
        <v/>
      </c>
      <c r="F1291" t="str">
        <f ca="1">IF(ROW()-1&lt;=DataRows_IBE,OFFSET(InstrumenteIBE!$A$1,ROW()-2,COLUMN()-COLUMN($F$1),1,1),IF(ROW()-2 &lt;= DataRows,OFFSET(MeineInstrumente!$A$9,ROW()-DataRows_IBE-1,COLUMN()-COLUMN($F$1),1,1),""))</f>
        <v/>
      </c>
    </row>
    <row r="1292" spans="1:6" x14ac:dyDescent="0.25">
      <c r="A1292" t="str">
        <f ca="1">IF(ROW()-1&lt;=DataRows_IBE,OFFSET(InstrumenteIBE!$A$1,ROW()-2,COLUMN(),1,1),IF(ROW()-2 &lt;= DataRows,OFFSET(MeineInstrumente!$A$9,ROW()-DataRows_IBE-1,COLUMN(),1,1),""))</f>
        <v/>
      </c>
      <c r="B1292" t="str">
        <f ca="1">IF(ROW()-1&lt;=DataRows_IBE,OFFSET(InstrumenteIBE!$A$1,ROW()-2,COLUMN(),1,1),IF(ROW()-2 &lt;= DataRows,OFFSET(MeineInstrumente!$A$9,ROW()-DataRows_IBE-1,COLUMN(),1,1),""))</f>
        <v/>
      </c>
      <c r="C1292" t="str">
        <f ca="1">IF(ROW()-1&lt;=DataRows_IBE,OFFSET(InstrumenteIBE!$A$1,ROW()-2,COLUMN(),1,1),IF(ROW()-2 &lt;= DataRows,OFFSET(MeineInstrumente!$A$9,ROW()-DataRows_IBE-1,COLUMN(),1,1),""))</f>
        <v/>
      </c>
      <c r="D1292" s="16" t="str">
        <f ca="1">IF(ROW()-1&lt;=DataRows_IBE,OFFSET(InstrumenteIBE!$A$1,ROW()-2,COLUMN(),1,1),IF(ROW()-2 &lt;= DataRows,OFFSET(MeineInstrumente!$A$9,ROW()-DataRows_IBE-1,COLUMN(),1,1),""))</f>
        <v/>
      </c>
      <c r="E1292" t="str">
        <f t="shared" ca="1" si="20"/>
        <v/>
      </c>
      <c r="F1292" t="str">
        <f ca="1">IF(ROW()-1&lt;=DataRows_IBE,OFFSET(InstrumenteIBE!$A$1,ROW()-2,COLUMN()-COLUMN($F$1),1,1),IF(ROW()-2 &lt;= DataRows,OFFSET(MeineInstrumente!$A$9,ROW()-DataRows_IBE-1,COLUMN()-COLUMN($F$1),1,1),""))</f>
        <v/>
      </c>
    </row>
    <row r="1293" spans="1:6" x14ac:dyDescent="0.25">
      <c r="A1293" t="str">
        <f ca="1">IF(ROW()-1&lt;=DataRows_IBE,OFFSET(InstrumenteIBE!$A$1,ROW()-2,COLUMN(),1,1),IF(ROW()-2 &lt;= DataRows,OFFSET(MeineInstrumente!$A$9,ROW()-DataRows_IBE-1,COLUMN(),1,1),""))</f>
        <v/>
      </c>
      <c r="B1293" t="str">
        <f ca="1">IF(ROW()-1&lt;=DataRows_IBE,OFFSET(InstrumenteIBE!$A$1,ROW()-2,COLUMN(),1,1),IF(ROW()-2 &lt;= DataRows,OFFSET(MeineInstrumente!$A$9,ROW()-DataRows_IBE-1,COLUMN(),1,1),""))</f>
        <v/>
      </c>
      <c r="C1293" t="str">
        <f ca="1">IF(ROW()-1&lt;=DataRows_IBE,OFFSET(InstrumenteIBE!$A$1,ROW()-2,COLUMN(),1,1),IF(ROW()-2 &lt;= DataRows,OFFSET(MeineInstrumente!$A$9,ROW()-DataRows_IBE-1,COLUMN(),1,1),""))</f>
        <v/>
      </c>
      <c r="D1293" s="16" t="str">
        <f ca="1">IF(ROW()-1&lt;=DataRows_IBE,OFFSET(InstrumenteIBE!$A$1,ROW()-2,COLUMN(),1,1),IF(ROW()-2 &lt;= DataRows,OFFSET(MeineInstrumente!$A$9,ROW()-DataRows_IBE-1,COLUMN(),1,1),""))</f>
        <v/>
      </c>
      <c r="E1293" t="str">
        <f t="shared" ca="1" si="20"/>
        <v/>
      </c>
      <c r="F1293" t="str">
        <f ca="1">IF(ROW()-1&lt;=DataRows_IBE,OFFSET(InstrumenteIBE!$A$1,ROW()-2,COLUMN()-COLUMN($F$1),1,1),IF(ROW()-2 &lt;= DataRows,OFFSET(MeineInstrumente!$A$9,ROW()-DataRows_IBE-1,COLUMN()-COLUMN($F$1),1,1),""))</f>
        <v/>
      </c>
    </row>
    <row r="1294" spans="1:6" x14ac:dyDescent="0.25">
      <c r="A1294" t="str">
        <f ca="1">IF(ROW()-1&lt;=DataRows_IBE,OFFSET(InstrumenteIBE!$A$1,ROW()-2,COLUMN(),1,1),IF(ROW()-2 &lt;= DataRows,OFFSET(MeineInstrumente!$A$9,ROW()-DataRows_IBE-1,COLUMN(),1,1),""))</f>
        <v/>
      </c>
      <c r="B1294" t="str">
        <f ca="1">IF(ROW()-1&lt;=DataRows_IBE,OFFSET(InstrumenteIBE!$A$1,ROW()-2,COLUMN(),1,1),IF(ROW()-2 &lt;= DataRows,OFFSET(MeineInstrumente!$A$9,ROW()-DataRows_IBE-1,COLUMN(),1,1),""))</f>
        <v/>
      </c>
      <c r="C1294" t="str">
        <f ca="1">IF(ROW()-1&lt;=DataRows_IBE,OFFSET(InstrumenteIBE!$A$1,ROW()-2,COLUMN(),1,1),IF(ROW()-2 &lt;= DataRows,OFFSET(MeineInstrumente!$A$9,ROW()-DataRows_IBE-1,COLUMN(),1,1),""))</f>
        <v/>
      </c>
      <c r="D1294" s="16" t="str">
        <f ca="1">IF(ROW()-1&lt;=DataRows_IBE,OFFSET(InstrumenteIBE!$A$1,ROW()-2,COLUMN(),1,1),IF(ROW()-2 &lt;= DataRows,OFFSET(MeineInstrumente!$A$9,ROW()-DataRows_IBE-1,COLUMN(),1,1),""))</f>
        <v/>
      </c>
      <c r="E1294" t="str">
        <f t="shared" ca="1" si="20"/>
        <v/>
      </c>
      <c r="F1294" t="str">
        <f ca="1">IF(ROW()-1&lt;=DataRows_IBE,OFFSET(InstrumenteIBE!$A$1,ROW()-2,COLUMN()-COLUMN($F$1),1,1),IF(ROW()-2 &lt;= DataRows,OFFSET(MeineInstrumente!$A$9,ROW()-DataRows_IBE-1,COLUMN()-COLUMN($F$1),1,1),""))</f>
        <v/>
      </c>
    </row>
    <row r="1295" spans="1:6" x14ac:dyDescent="0.25">
      <c r="A1295" t="str">
        <f ca="1">IF(ROW()-1&lt;=DataRows_IBE,OFFSET(InstrumenteIBE!$A$1,ROW()-2,COLUMN(),1,1),IF(ROW()-2 &lt;= DataRows,OFFSET(MeineInstrumente!$A$9,ROW()-DataRows_IBE-1,COLUMN(),1,1),""))</f>
        <v/>
      </c>
      <c r="B1295" t="str">
        <f ca="1">IF(ROW()-1&lt;=DataRows_IBE,OFFSET(InstrumenteIBE!$A$1,ROW()-2,COLUMN(),1,1),IF(ROW()-2 &lt;= DataRows,OFFSET(MeineInstrumente!$A$9,ROW()-DataRows_IBE-1,COLUMN(),1,1),""))</f>
        <v/>
      </c>
      <c r="C1295" t="str">
        <f ca="1">IF(ROW()-1&lt;=DataRows_IBE,OFFSET(InstrumenteIBE!$A$1,ROW()-2,COLUMN(),1,1),IF(ROW()-2 &lt;= DataRows,OFFSET(MeineInstrumente!$A$9,ROW()-DataRows_IBE-1,COLUMN(),1,1),""))</f>
        <v/>
      </c>
      <c r="D1295" s="16" t="str">
        <f ca="1">IF(ROW()-1&lt;=DataRows_IBE,OFFSET(InstrumenteIBE!$A$1,ROW()-2,COLUMN(),1,1),IF(ROW()-2 &lt;= DataRows,OFFSET(MeineInstrumente!$A$9,ROW()-DataRows_IBE-1,COLUMN(),1,1),""))</f>
        <v/>
      </c>
      <c r="E1295" t="str">
        <f t="shared" ca="1" si="20"/>
        <v/>
      </c>
      <c r="F1295" t="str">
        <f ca="1">IF(ROW()-1&lt;=DataRows_IBE,OFFSET(InstrumenteIBE!$A$1,ROW()-2,COLUMN()-COLUMN($F$1),1,1),IF(ROW()-2 &lt;= DataRows,OFFSET(MeineInstrumente!$A$9,ROW()-DataRows_IBE-1,COLUMN()-COLUMN($F$1),1,1),""))</f>
        <v/>
      </c>
    </row>
    <row r="1296" spans="1:6" x14ac:dyDescent="0.25">
      <c r="A1296" t="str">
        <f ca="1">IF(ROW()-1&lt;=DataRows_IBE,OFFSET(InstrumenteIBE!$A$1,ROW()-2,COLUMN(),1,1),IF(ROW()-2 &lt;= DataRows,OFFSET(MeineInstrumente!$A$9,ROW()-DataRows_IBE-1,COLUMN(),1,1),""))</f>
        <v/>
      </c>
      <c r="B1296" t="str">
        <f ca="1">IF(ROW()-1&lt;=DataRows_IBE,OFFSET(InstrumenteIBE!$A$1,ROW()-2,COLUMN(),1,1),IF(ROW()-2 &lt;= DataRows,OFFSET(MeineInstrumente!$A$9,ROW()-DataRows_IBE-1,COLUMN(),1,1),""))</f>
        <v/>
      </c>
      <c r="C1296" t="str">
        <f ca="1">IF(ROW()-1&lt;=DataRows_IBE,OFFSET(InstrumenteIBE!$A$1,ROW()-2,COLUMN(),1,1),IF(ROW()-2 &lt;= DataRows,OFFSET(MeineInstrumente!$A$9,ROW()-DataRows_IBE-1,COLUMN(),1,1),""))</f>
        <v/>
      </c>
      <c r="D1296" s="16" t="str">
        <f ca="1">IF(ROW()-1&lt;=DataRows_IBE,OFFSET(InstrumenteIBE!$A$1,ROW()-2,COLUMN(),1,1),IF(ROW()-2 &lt;= DataRows,OFFSET(MeineInstrumente!$A$9,ROW()-DataRows_IBE-1,COLUMN(),1,1),""))</f>
        <v/>
      </c>
      <c r="E1296" t="str">
        <f t="shared" ca="1" si="20"/>
        <v/>
      </c>
      <c r="F1296" t="str">
        <f ca="1">IF(ROW()-1&lt;=DataRows_IBE,OFFSET(InstrumenteIBE!$A$1,ROW()-2,COLUMN()-COLUMN($F$1),1,1),IF(ROW()-2 &lt;= DataRows,OFFSET(MeineInstrumente!$A$9,ROW()-DataRows_IBE-1,COLUMN()-COLUMN($F$1),1,1),""))</f>
        <v/>
      </c>
    </row>
    <row r="1297" spans="1:6" x14ac:dyDescent="0.25">
      <c r="A1297" t="str">
        <f ca="1">IF(ROW()-1&lt;=DataRows_IBE,OFFSET(InstrumenteIBE!$A$1,ROW()-2,COLUMN(),1,1),IF(ROW()-2 &lt;= DataRows,OFFSET(MeineInstrumente!$A$9,ROW()-DataRows_IBE-1,COLUMN(),1,1),""))</f>
        <v/>
      </c>
      <c r="B1297" t="str">
        <f ca="1">IF(ROW()-1&lt;=DataRows_IBE,OFFSET(InstrumenteIBE!$A$1,ROW()-2,COLUMN(),1,1),IF(ROW()-2 &lt;= DataRows,OFFSET(MeineInstrumente!$A$9,ROW()-DataRows_IBE-1,COLUMN(),1,1),""))</f>
        <v/>
      </c>
      <c r="C1297" t="str">
        <f ca="1">IF(ROW()-1&lt;=DataRows_IBE,OFFSET(InstrumenteIBE!$A$1,ROW()-2,COLUMN(),1,1),IF(ROW()-2 &lt;= DataRows,OFFSET(MeineInstrumente!$A$9,ROW()-DataRows_IBE-1,COLUMN(),1,1),""))</f>
        <v/>
      </c>
      <c r="D1297" s="16" t="str">
        <f ca="1">IF(ROW()-1&lt;=DataRows_IBE,OFFSET(InstrumenteIBE!$A$1,ROW()-2,COLUMN(),1,1),IF(ROW()-2 &lt;= DataRows,OFFSET(MeineInstrumente!$A$9,ROW()-DataRows_IBE-1,COLUMN(),1,1),""))</f>
        <v/>
      </c>
      <c r="E1297" t="str">
        <f t="shared" ca="1" si="20"/>
        <v/>
      </c>
      <c r="F1297" t="str">
        <f ca="1">IF(ROW()-1&lt;=DataRows_IBE,OFFSET(InstrumenteIBE!$A$1,ROW()-2,COLUMN()-COLUMN($F$1),1,1),IF(ROW()-2 &lt;= DataRows,OFFSET(MeineInstrumente!$A$9,ROW()-DataRows_IBE-1,COLUMN()-COLUMN($F$1),1,1),""))</f>
        <v/>
      </c>
    </row>
    <row r="1298" spans="1:6" x14ac:dyDescent="0.25">
      <c r="A1298" t="str">
        <f ca="1">IF(ROW()-1&lt;=DataRows_IBE,OFFSET(InstrumenteIBE!$A$1,ROW()-2,COLUMN(),1,1),IF(ROW()-2 &lt;= DataRows,OFFSET(MeineInstrumente!$A$9,ROW()-DataRows_IBE-1,COLUMN(),1,1),""))</f>
        <v/>
      </c>
      <c r="B1298" t="str">
        <f ca="1">IF(ROW()-1&lt;=DataRows_IBE,OFFSET(InstrumenteIBE!$A$1,ROW()-2,COLUMN(),1,1),IF(ROW()-2 &lt;= DataRows,OFFSET(MeineInstrumente!$A$9,ROW()-DataRows_IBE-1,COLUMN(),1,1),""))</f>
        <v/>
      </c>
      <c r="C1298" t="str">
        <f ca="1">IF(ROW()-1&lt;=DataRows_IBE,OFFSET(InstrumenteIBE!$A$1,ROW()-2,COLUMN(),1,1),IF(ROW()-2 &lt;= DataRows,OFFSET(MeineInstrumente!$A$9,ROW()-DataRows_IBE-1,COLUMN(),1,1),""))</f>
        <v/>
      </c>
      <c r="D1298" s="16" t="str">
        <f ca="1">IF(ROW()-1&lt;=DataRows_IBE,OFFSET(InstrumenteIBE!$A$1,ROW()-2,COLUMN(),1,1),IF(ROW()-2 &lt;= DataRows,OFFSET(MeineInstrumente!$A$9,ROW()-DataRows_IBE-1,COLUMN(),1,1),""))</f>
        <v/>
      </c>
      <c r="E1298" t="str">
        <f t="shared" ca="1" si="20"/>
        <v/>
      </c>
      <c r="F1298" t="str">
        <f ca="1">IF(ROW()-1&lt;=DataRows_IBE,OFFSET(InstrumenteIBE!$A$1,ROW()-2,COLUMN()-COLUMN($F$1),1,1),IF(ROW()-2 &lt;= DataRows,OFFSET(MeineInstrumente!$A$9,ROW()-DataRows_IBE-1,COLUMN()-COLUMN($F$1),1,1),""))</f>
        <v/>
      </c>
    </row>
    <row r="1299" spans="1:6" x14ac:dyDescent="0.25">
      <c r="A1299" t="str">
        <f ca="1">IF(ROW()-1&lt;=DataRows_IBE,OFFSET(InstrumenteIBE!$A$1,ROW()-2,COLUMN(),1,1),IF(ROW()-2 &lt;= DataRows,OFFSET(MeineInstrumente!$A$9,ROW()-DataRows_IBE-1,COLUMN(),1,1),""))</f>
        <v/>
      </c>
      <c r="B1299" t="str">
        <f ca="1">IF(ROW()-1&lt;=DataRows_IBE,OFFSET(InstrumenteIBE!$A$1,ROW()-2,COLUMN(),1,1),IF(ROW()-2 &lt;= DataRows,OFFSET(MeineInstrumente!$A$9,ROW()-DataRows_IBE-1,COLUMN(),1,1),""))</f>
        <v/>
      </c>
      <c r="C1299" t="str">
        <f ca="1">IF(ROW()-1&lt;=DataRows_IBE,OFFSET(InstrumenteIBE!$A$1,ROW()-2,COLUMN(),1,1),IF(ROW()-2 &lt;= DataRows,OFFSET(MeineInstrumente!$A$9,ROW()-DataRows_IBE-1,COLUMN(),1,1),""))</f>
        <v/>
      </c>
      <c r="D1299" s="16" t="str">
        <f ca="1">IF(ROW()-1&lt;=DataRows_IBE,OFFSET(InstrumenteIBE!$A$1,ROW()-2,COLUMN(),1,1),IF(ROW()-2 &lt;= DataRows,OFFSET(MeineInstrumente!$A$9,ROW()-DataRows_IBE-1,COLUMN(),1,1),""))</f>
        <v/>
      </c>
      <c r="E1299" t="str">
        <f t="shared" ca="1" si="20"/>
        <v/>
      </c>
      <c r="F1299" t="str">
        <f ca="1">IF(ROW()-1&lt;=DataRows_IBE,OFFSET(InstrumenteIBE!$A$1,ROW()-2,COLUMN()-COLUMN($F$1),1,1),IF(ROW()-2 &lt;= DataRows,OFFSET(MeineInstrumente!$A$9,ROW()-DataRows_IBE-1,COLUMN()-COLUMN($F$1),1,1),""))</f>
        <v/>
      </c>
    </row>
    <row r="1300" spans="1:6" x14ac:dyDescent="0.25">
      <c r="A1300" t="str">
        <f ca="1">IF(ROW()-1&lt;=DataRows_IBE,OFFSET(InstrumenteIBE!$A$1,ROW()-2,COLUMN(),1,1),IF(ROW()-2 &lt;= DataRows,OFFSET(MeineInstrumente!$A$9,ROW()-DataRows_IBE-1,COLUMN(),1,1),""))</f>
        <v/>
      </c>
      <c r="B1300" t="str">
        <f ca="1">IF(ROW()-1&lt;=DataRows_IBE,OFFSET(InstrumenteIBE!$A$1,ROW()-2,COLUMN(),1,1),IF(ROW()-2 &lt;= DataRows,OFFSET(MeineInstrumente!$A$9,ROW()-DataRows_IBE-1,COLUMN(),1,1),""))</f>
        <v/>
      </c>
      <c r="C1300" t="str">
        <f ca="1">IF(ROW()-1&lt;=DataRows_IBE,OFFSET(InstrumenteIBE!$A$1,ROW()-2,COLUMN(),1,1),IF(ROW()-2 &lt;= DataRows,OFFSET(MeineInstrumente!$A$9,ROW()-DataRows_IBE-1,COLUMN(),1,1),""))</f>
        <v/>
      </c>
      <c r="D1300" s="16" t="str">
        <f ca="1">IF(ROW()-1&lt;=DataRows_IBE,OFFSET(InstrumenteIBE!$A$1,ROW()-2,COLUMN(),1,1),IF(ROW()-2 &lt;= DataRows,OFFSET(MeineInstrumente!$A$9,ROW()-DataRows_IBE-1,COLUMN(),1,1),""))</f>
        <v/>
      </c>
      <c r="E1300" t="str">
        <f t="shared" ca="1" si="20"/>
        <v/>
      </c>
      <c r="F1300" t="str">
        <f ca="1">IF(ROW()-1&lt;=DataRows_IBE,OFFSET(InstrumenteIBE!$A$1,ROW()-2,COLUMN()-COLUMN($F$1),1,1),IF(ROW()-2 &lt;= DataRows,OFFSET(MeineInstrumente!$A$9,ROW()-DataRows_IBE-1,COLUMN()-COLUMN($F$1),1,1),""))</f>
        <v/>
      </c>
    </row>
    <row r="1301" spans="1:6" x14ac:dyDescent="0.25">
      <c r="A1301" t="str">
        <f ca="1">IF(ROW()-1&lt;=DataRows_IBE,OFFSET(InstrumenteIBE!$A$1,ROW()-2,COLUMN(),1,1),IF(ROW()-2 &lt;= DataRows,OFFSET(MeineInstrumente!$A$9,ROW()-DataRows_IBE-1,COLUMN(),1,1),""))</f>
        <v/>
      </c>
      <c r="B1301" t="str">
        <f ca="1">IF(ROW()-1&lt;=DataRows_IBE,OFFSET(InstrumenteIBE!$A$1,ROW()-2,COLUMN(),1,1),IF(ROW()-2 &lt;= DataRows,OFFSET(MeineInstrumente!$A$9,ROW()-DataRows_IBE-1,COLUMN(),1,1),""))</f>
        <v/>
      </c>
      <c r="C1301" t="str">
        <f ca="1">IF(ROW()-1&lt;=DataRows_IBE,OFFSET(InstrumenteIBE!$A$1,ROW()-2,COLUMN(),1,1),IF(ROW()-2 &lt;= DataRows,OFFSET(MeineInstrumente!$A$9,ROW()-DataRows_IBE-1,COLUMN(),1,1),""))</f>
        <v/>
      </c>
      <c r="D1301" s="16" t="str">
        <f ca="1">IF(ROW()-1&lt;=DataRows_IBE,OFFSET(InstrumenteIBE!$A$1,ROW()-2,COLUMN(),1,1),IF(ROW()-2 &lt;= DataRows,OFFSET(MeineInstrumente!$A$9,ROW()-DataRows_IBE-1,COLUMN(),1,1),""))</f>
        <v/>
      </c>
      <c r="E1301" t="str">
        <f t="shared" ca="1" si="20"/>
        <v/>
      </c>
      <c r="F1301" t="str">
        <f ca="1">IF(ROW()-1&lt;=DataRows_IBE,OFFSET(InstrumenteIBE!$A$1,ROW()-2,COLUMN()-COLUMN($F$1),1,1),IF(ROW()-2 &lt;= DataRows,OFFSET(MeineInstrumente!$A$9,ROW()-DataRows_IBE-1,COLUMN()-COLUMN($F$1),1,1),""))</f>
        <v/>
      </c>
    </row>
    <row r="1302" spans="1:6" x14ac:dyDescent="0.25">
      <c r="A1302" t="str">
        <f ca="1">IF(ROW()-1&lt;=DataRows_IBE,OFFSET(InstrumenteIBE!$A$1,ROW()-2,COLUMN(),1,1),IF(ROW()-2 &lt;= DataRows,OFFSET(MeineInstrumente!$A$9,ROW()-DataRows_IBE-1,COLUMN(),1,1),""))</f>
        <v/>
      </c>
      <c r="B1302" t="str">
        <f ca="1">IF(ROW()-1&lt;=DataRows_IBE,OFFSET(InstrumenteIBE!$A$1,ROW()-2,COLUMN(),1,1),IF(ROW()-2 &lt;= DataRows,OFFSET(MeineInstrumente!$A$9,ROW()-DataRows_IBE-1,COLUMN(),1,1),""))</f>
        <v/>
      </c>
      <c r="C1302" t="str">
        <f ca="1">IF(ROW()-1&lt;=DataRows_IBE,OFFSET(InstrumenteIBE!$A$1,ROW()-2,COLUMN(),1,1),IF(ROW()-2 &lt;= DataRows,OFFSET(MeineInstrumente!$A$9,ROW()-DataRows_IBE-1,COLUMN(),1,1),""))</f>
        <v/>
      </c>
      <c r="D1302" s="16" t="str">
        <f ca="1">IF(ROW()-1&lt;=DataRows_IBE,OFFSET(InstrumenteIBE!$A$1,ROW()-2,COLUMN(),1,1),IF(ROW()-2 &lt;= DataRows,OFFSET(MeineInstrumente!$A$9,ROW()-DataRows_IBE-1,COLUMN(),1,1),""))</f>
        <v/>
      </c>
      <c r="E1302" t="str">
        <f t="shared" ca="1" si="20"/>
        <v/>
      </c>
      <c r="F1302" t="str">
        <f ca="1">IF(ROW()-1&lt;=DataRows_IBE,OFFSET(InstrumenteIBE!$A$1,ROW()-2,COLUMN()-COLUMN($F$1),1,1),IF(ROW()-2 &lt;= DataRows,OFFSET(MeineInstrumente!$A$9,ROW()-DataRows_IBE-1,COLUMN()-COLUMN($F$1),1,1),""))</f>
        <v/>
      </c>
    </row>
    <row r="1303" spans="1:6" x14ac:dyDescent="0.25">
      <c r="A1303" t="str">
        <f ca="1">IF(ROW()-1&lt;=DataRows_IBE,OFFSET(InstrumenteIBE!$A$1,ROW()-2,COLUMN(),1,1),IF(ROW()-2 &lt;= DataRows,OFFSET(MeineInstrumente!$A$9,ROW()-DataRows_IBE-1,COLUMN(),1,1),""))</f>
        <v/>
      </c>
      <c r="B1303" t="str">
        <f ca="1">IF(ROW()-1&lt;=DataRows_IBE,OFFSET(InstrumenteIBE!$A$1,ROW()-2,COLUMN(),1,1),IF(ROW()-2 &lt;= DataRows,OFFSET(MeineInstrumente!$A$9,ROW()-DataRows_IBE-1,COLUMN(),1,1),""))</f>
        <v/>
      </c>
      <c r="C1303" t="str">
        <f ca="1">IF(ROW()-1&lt;=DataRows_IBE,OFFSET(InstrumenteIBE!$A$1,ROW()-2,COLUMN(),1,1),IF(ROW()-2 &lt;= DataRows,OFFSET(MeineInstrumente!$A$9,ROW()-DataRows_IBE-1,COLUMN(),1,1),""))</f>
        <v/>
      </c>
      <c r="D1303" s="16" t="str">
        <f ca="1">IF(ROW()-1&lt;=DataRows_IBE,OFFSET(InstrumenteIBE!$A$1,ROW()-2,COLUMN(),1,1),IF(ROW()-2 &lt;= DataRows,OFFSET(MeineInstrumente!$A$9,ROW()-DataRows_IBE-1,COLUMN(),1,1),""))</f>
        <v/>
      </c>
      <c r="E1303" t="str">
        <f t="shared" ca="1" si="20"/>
        <v/>
      </c>
      <c r="F1303" t="str">
        <f ca="1">IF(ROW()-1&lt;=DataRows_IBE,OFFSET(InstrumenteIBE!$A$1,ROW()-2,COLUMN()-COLUMN($F$1),1,1),IF(ROW()-2 &lt;= DataRows,OFFSET(MeineInstrumente!$A$9,ROW()-DataRows_IBE-1,COLUMN()-COLUMN($F$1),1,1),""))</f>
        <v/>
      </c>
    </row>
    <row r="1304" spans="1:6" x14ac:dyDescent="0.25">
      <c r="A1304" t="str">
        <f ca="1">IF(ROW()-1&lt;=DataRows_IBE,OFFSET(InstrumenteIBE!$A$1,ROW()-2,COLUMN(),1,1),IF(ROW()-2 &lt;= DataRows,OFFSET(MeineInstrumente!$A$9,ROW()-DataRows_IBE-1,COLUMN(),1,1),""))</f>
        <v/>
      </c>
      <c r="B1304" t="str">
        <f ca="1">IF(ROW()-1&lt;=DataRows_IBE,OFFSET(InstrumenteIBE!$A$1,ROW()-2,COLUMN(),1,1),IF(ROW()-2 &lt;= DataRows,OFFSET(MeineInstrumente!$A$9,ROW()-DataRows_IBE-1,COLUMN(),1,1),""))</f>
        <v/>
      </c>
      <c r="C1304" t="str">
        <f ca="1">IF(ROW()-1&lt;=DataRows_IBE,OFFSET(InstrumenteIBE!$A$1,ROW()-2,COLUMN(),1,1),IF(ROW()-2 &lt;= DataRows,OFFSET(MeineInstrumente!$A$9,ROW()-DataRows_IBE-1,COLUMN(),1,1),""))</f>
        <v/>
      </c>
      <c r="D1304" s="16" t="str">
        <f ca="1">IF(ROW()-1&lt;=DataRows_IBE,OFFSET(InstrumenteIBE!$A$1,ROW()-2,COLUMN(),1,1),IF(ROW()-2 &lt;= DataRows,OFFSET(MeineInstrumente!$A$9,ROW()-DataRows_IBE-1,COLUMN(),1,1),""))</f>
        <v/>
      </c>
      <c r="E1304" t="str">
        <f t="shared" ca="1" si="20"/>
        <v/>
      </c>
      <c r="F1304" t="str">
        <f ca="1">IF(ROW()-1&lt;=DataRows_IBE,OFFSET(InstrumenteIBE!$A$1,ROW()-2,COLUMN()-COLUMN($F$1),1,1),IF(ROW()-2 &lt;= DataRows,OFFSET(MeineInstrumente!$A$9,ROW()-DataRows_IBE-1,COLUMN()-COLUMN($F$1),1,1),""))</f>
        <v/>
      </c>
    </row>
    <row r="1305" spans="1:6" x14ac:dyDescent="0.25">
      <c r="A1305" t="str">
        <f ca="1">IF(ROW()-1&lt;=DataRows_IBE,OFFSET(InstrumenteIBE!$A$1,ROW()-2,COLUMN(),1,1),IF(ROW()-2 &lt;= DataRows,OFFSET(MeineInstrumente!$A$9,ROW()-DataRows_IBE-1,COLUMN(),1,1),""))</f>
        <v/>
      </c>
      <c r="B1305" t="str">
        <f ca="1">IF(ROW()-1&lt;=DataRows_IBE,OFFSET(InstrumenteIBE!$A$1,ROW()-2,COLUMN(),1,1),IF(ROW()-2 &lt;= DataRows,OFFSET(MeineInstrumente!$A$9,ROW()-DataRows_IBE-1,COLUMN(),1,1),""))</f>
        <v/>
      </c>
      <c r="C1305" t="str">
        <f ca="1">IF(ROW()-1&lt;=DataRows_IBE,OFFSET(InstrumenteIBE!$A$1,ROW()-2,COLUMN(),1,1),IF(ROW()-2 &lt;= DataRows,OFFSET(MeineInstrumente!$A$9,ROW()-DataRows_IBE-1,COLUMN(),1,1),""))</f>
        <v/>
      </c>
      <c r="D1305" s="16" t="str">
        <f ca="1">IF(ROW()-1&lt;=DataRows_IBE,OFFSET(InstrumenteIBE!$A$1,ROW()-2,COLUMN(),1,1),IF(ROW()-2 &lt;= DataRows,OFFSET(MeineInstrumente!$A$9,ROW()-DataRows_IBE-1,COLUMN(),1,1),""))</f>
        <v/>
      </c>
      <c r="E1305" t="str">
        <f t="shared" ca="1" si="20"/>
        <v/>
      </c>
      <c r="F1305" t="str">
        <f ca="1">IF(ROW()-1&lt;=DataRows_IBE,OFFSET(InstrumenteIBE!$A$1,ROW()-2,COLUMN()-COLUMN($F$1),1,1),IF(ROW()-2 &lt;= DataRows,OFFSET(MeineInstrumente!$A$9,ROW()-DataRows_IBE-1,COLUMN()-COLUMN($F$1),1,1),""))</f>
        <v/>
      </c>
    </row>
    <row r="1306" spans="1:6" x14ac:dyDescent="0.25">
      <c r="A1306" t="str">
        <f ca="1">IF(ROW()-1&lt;=DataRows_IBE,OFFSET(InstrumenteIBE!$A$1,ROW()-2,COLUMN(),1,1),IF(ROW()-2 &lt;= DataRows,OFFSET(MeineInstrumente!$A$9,ROW()-DataRows_IBE-1,COLUMN(),1,1),""))</f>
        <v/>
      </c>
      <c r="B1306" t="str">
        <f ca="1">IF(ROW()-1&lt;=DataRows_IBE,OFFSET(InstrumenteIBE!$A$1,ROW()-2,COLUMN(),1,1),IF(ROW()-2 &lt;= DataRows,OFFSET(MeineInstrumente!$A$9,ROW()-DataRows_IBE-1,COLUMN(),1,1),""))</f>
        <v/>
      </c>
      <c r="C1306" t="str">
        <f ca="1">IF(ROW()-1&lt;=DataRows_IBE,OFFSET(InstrumenteIBE!$A$1,ROW()-2,COLUMN(),1,1),IF(ROW()-2 &lt;= DataRows,OFFSET(MeineInstrumente!$A$9,ROW()-DataRows_IBE-1,COLUMN(),1,1),""))</f>
        <v/>
      </c>
      <c r="D1306" s="16" t="str">
        <f ca="1">IF(ROW()-1&lt;=DataRows_IBE,OFFSET(InstrumenteIBE!$A$1,ROW()-2,COLUMN(),1,1),IF(ROW()-2 &lt;= DataRows,OFFSET(MeineInstrumente!$A$9,ROW()-DataRows_IBE-1,COLUMN(),1,1),""))</f>
        <v/>
      </c>
      <c r="E1306" t="str">
        <f t="shared" ca="1" si="20"/>
        <v/>
      </c>
      <c r="F1306" t="str">
        <f ca="1">IF(ROW()-1&lt;=DataRows_IBE,OFFSET(InstrumenteIBE!$A$1,ROW()-2,COLUMN()-COLUMN($F$1),1,1),IF(ROW()-2 &lt;= DataRows,OFFSET(MeineInstrumente!$A$9,ROW()-DataRows_IBE-1,COLUMN()-COLUMN($F$1),1,1),""))</f>
        <v/>
      </c>
    </row>
    <row r="1307" spans="1:6" x14ac:dyDescent="0.25">
      <c r="A1307" t="str">
        <f ca="1">IF(ROW()-1&lt;=DataRows_IBE,OFFSET(InstrumenteIBE!$A$1,ROW()-2,COLUMN(),1,1),IF(ROW()-2 &lt;= DataRows,OFFSET(MeineInstrumente!$A$9,ROW()-DataRows_IBE-1,COLUMN(),1,1),""))</f>
        <v/>
      </c>
      <c r="B1307" t="str">
        <f ca="1">IF(ROW()-1&lt;=DataRows_IBE,OFFSET(InstrumenteIBE!$A$1,ROW()-2,COLUMN(),1,1),IF(ROW()-2 &lt;= DataRows,OFFSET(MeineInstrumente!$A$9,ROW()-DataRows_IBE-1,COLUMN(),1,1),""))</f>
        <v/>
      </c>
      <c r="C1307" t="str">
        <f ca="1">IF(ROW()-1&lt;=DataRows_IBE,OFFSET(InstrumenteIBE!$A$1,ROW()-2,COLUMN(),1,1),IF(ROW()-2 &lt;= DataRows,OFFSET(MeineInstrumente!$A$9,ROW()-DataRows_IBE-1,COLUMN(),1,1),""))</f>
        <v/>
      </c>
      <c r="D1307" s="16" t="str">
        <f ca="1">IF(ROW()-1&lt;=DataRows_IBE,OFFSET(InstrumenteIBE!$A$1,ROW()-2,COLUMN(),1,1),IF(ROW()-2 &lt;= DataRows,OFFSET(MeineInstrumente!$A$9,ROW()-DataRows_IBE-1,COLUMN(),1,1),""))</f>
        <v/>
      </c>
      <c r="E1307" t="str">
        <f t="shared" ca="1" si="20"/>
        <v/>
      </c>
      <c r="F1307" t="str">
        <f ca="1">IF(ROW()-1&lt;=DataRows_IBE,OFFSET(InstrumenteIBE!$A$1,ROW()-2,COLUMN()-COLUMN($F$1),1,1),IF(ROW()-2 &lt;= DataRows,OFFSET(MeineInstrumente!$A$9,ROW()-DataRows_IBE-1,COLUMN()-COLUMN($F$1),1,1),""))</f>
        <v/>
      </c>
    </row>
    <row r="1308" spans="1:6" x14ac:dyDescent="0.25">
      <c r="A1308" t="str">
        <f ca="1">IF(ROW()-1&lt;=DataRows_IBE,OFFSET(InstrumenteIBE!$A$1,ROW()-2,COLUMN(),1,1),IF(ROW()-2 &lt;= DataRows,OFFSET(MeineInstrumente!$A$9,ROW()-DataRows_IBE-1,COLUMN(),1,1),""))</f>
        <v/>
      </c>
      <c r="B1308" t="str">
        <f ca="1">IF(ROW()-1&lt;=DataRows_IBE,OFFSET(InstrumenteIBE!$A$1,ROW()-2,COLUMN(),1,1),IF(ROW()-2 &lt;= DataRows,OFFSET(MeineInstrumente!$A$9,ROW()-DataRows_IBE-1,COLUMN(),1,1),""))</f>
        <v/>
      </c>
      <c r="C1308" t="str">
        <f ca="1">IF(ROW()-1&lt;=DataRows_IBE,OFFSET(InstrumenteIBE!$A$1,ROW()-2,COLUMN(),1,1),IF(ROW()-2 &lt;= DataRows,OFFSET(MeineInstrumente!$A$9,ROW()-DataRows_IBE-1,COLUMN(),1,1),""))</f>
        <v/>
      </c>
      <c r="D1308" s="16" t="str">
        <f ca="1">IF(ROW()-1&lt;=DataRows_IBE,OFFSET(InstrumenteIBE!$A$1,ROW()-2,COLUMN(),1,1),IF(ROW()-2 &lt;= DataRows,OFFSET(MeineInstrumente!$A$9,ROW()-DataRows_IBE-1,COLUMN(),1,1),""))</f>
        <v/>
      </c>
      <c r="E1308" t="str">
        <f t="shared" ca="1" si="20"/>
        <v/>
      </c>
      <c r="F1308" t="str">
        <f ca="1">IF(ROW()-1&lt;=DataRows_IBE,OFFSET(InstrumenteIBE!$A$1,ROW()-2,COLUMN()-COLUMN($F$1),1,1),IF(ROW()-2 &lt;= DataRows,OFFSET(MeineInstrumente!$A$9,ROW()-DataRows_IBE-1,COLUMN()-COLUMN($F$1),1,1),""))</f>
        <v/>
      </c>
    </row>
    <row r="1309" spans="1:6" x14ac:dyDescent="0.25">
      <c r="A1309" t="str">
        <f ca="1">IF(ROW()-1&lt;=DataRows_IBE,OFFSET(InstrumenteIBE!$A$1,ROW()-2,COLUMN(),1,1),IF(ROW()-2 &lt;= DataRows,OFFSET(MeineInstrumente!$A$9,ROW()-DataRows_IBE-1,COLUMN(),1,1),""))</f>
        <v/>
      </c>
      <c r="B1309" t="str">
        <f ca="1">IF(ROW()-1&lt;=DataRows_IBE,OFFSET(InstrumenteIBE!$A$1,ROW()-2,COLUMN(),1,1),IF(ROW()-2 &lt;= DataRows,OFFSET(MeineInstrumente!$A$9,ROW()-DataRows_IBE-1,COLUMN(),1,1),""))</f>
        <v/>
      </c>
      <c r="C1309" t="str">
        <f ca="1">IF(ROW()-1&lt;=DataRows_IBE,OFFSET(InstrumenteIBE!$A$1,ROW()-2,COLUMN(),1,1),IF(ROW()-2 &lt;= DataRows,OFFSET(MeineInstrumente!$A$9,ROW()-DataRows_IBE-1,COLUMN(),1,1),""))</f>
        <v/>
      </c>
      <c r="D1309" s="16" t="str">
        <f ca="1">IF(ROW()-1&lt;=DataRows_IBE,OFFSET(InstrumenteIBE!$A$1,ROW()-2,COLUMN(),1,1),IF(ROW()-2 &lt;= DataRows,OFFSET(MeineInstrumente!$A$9,ROW()-DataRows_IBE-1,COLUMN(),1,1),""))</f>
        <v/>
      </c>
      <c r="E1309" t="str">
        <f t="shared" ca="1" si="20"/>
        <v/>
      </c>
      <c r="F1309" t="str">
        <f ca="1">IF(ROW()-1&lt;=DataRows_IBE,OFFSET(InstrumenteIBE!$A$1,ROW()-2,COLUMN()-COLUMN($F$1),1,1),IF(ROW()-2 &lt;= DataRows,OFFSET(MeineInstrumente!$A$9,ROW()-DataRows_IBE-1,COLUMN()-COLUMN($F$1),1,1),""))</f>
        <v/>
      </c>
    </row>
    <row r="1310" spans="1:6" x14ac:dyDescent="0.25">
      <c r="A1310" t="str">
        <f ca="1">IF(ROW()-1&lt;=DataRows_IBE,OFFSET(InstrumenteIBE!$A$1,ROW()-2,COLUMN(),1,1),IF(ROW()-2 &lt;= DataRows,OFFSET(MeineInstrumente!$A$9,ROW()-DataRows_IBE-1,COLUMN(),1,1),""))</f>
        <v/>
      </c>
      <c r="B1310" t="str">
        <f ca="1">IF(ROW()-1&lt;=DataRows_IBE,OFFSET(InstrumenteIBE!$A$1,ROW()-2,COLUMN(),1,1),IF(ROW()-2 &lt;= DataRows,OFFSET(MeineInstrumente!$A$9,ROW()-DataRows_IBE-1,COLUMN(),1,1),""))</f>
        <v/>
      </c>
      <c r="C1310" t="str">
        <f ca="1">IF(ROW()-1&lt;=DataRows_IBE,OFFSET(InstrumenteIBE!$A$1,ROW()-2,COLUMN(),1,1),IF(ROW()-2 &lt;= DataRows,OFFSET(MeineInstrumente!$A$9,ROW()-DataRows_IBE-1,COLUMN(),1,1),""))</f>
        <v/>
      </c>
      <c r="D1310" s="16" t="str">
        <f ca="1">IF(ROW()-1&lt;=DataRows_IBE,OFFSET(InstrumenteIBE!$A$1,ROW()-2,COLUMN(),1,1),IF(ROW()-2 &lt;= DataRows,OFFSET(MeineInstrumente!$A$9,ROW()-DataRows_IBE-1,COLUMN(),1,1),""))</f>
        <v/>
      </c>
      <c r="E1310" t="str">
        <f t="shared" ca="1" si="20"/>
        <v/>
      </c>
      <c r="F1310" t="str">
        <f ca="1">IF(ROW()-1&lt;=DataRows_IBE,OFFSET(InstrumenteIBE!$A$1,ROW()-2,COLUMN()-COLUMN($F$1),1,1),IF(ROW()-2 &lt;= DataRows,OFFSET(MeineInstrumente!$A$9,ROW()-DataRows_IBE-1,COLUMN()-COLUMN($F$1),1,1),""))</f>
        <v/>
      </c>
    </row>
    <row r="1311" spans="1:6" x14ac:dyDescent="0.25">
      <c r="A1311" t="str">
        <f ca="1">IF(ROW()-1&lt;=DataRows_IBE,OFFSET(InstrumenteIBE!$A$1,ROW()-2,COLUMN(),1,1),IF(ROW()-2 &lt;= DataRows,OFFSET(MeineInstrumente!$A$9,ROW()-DataRows_IBE-1,COLUMN(),1,1),""))</f>
        <v/>
      </c>
      <c r="B1311" t="str">
        <f ca="1">IF(ROW()-1&lt;=DataRows_IBE,OFFSET(InstrumenteIBE!$A$1,ROW()-2,COLUMN(),1,1),IF(ROW()-2 &lt;= DataRows,OFFSET(MeineInstrumente!$A$9,ROW()-DataRows_IBE-1,COLUMN(),1,1),""))</f>
        <v/>
      </c>
      <c r="C1311" t="str">
        <f ca="1">IF(ROW()-1&lt;=DataRows_IBE,OFFSET(InstrumenteIBE!$A$1,ROW()-2,COLUMN(),1,1),IF(ROW()-2 &lt;= DataRows,OFFSET(MeineInstrumente!$A$9,ROW()-DataRows_IBE-1,COLUMN(),1,1),""))</f>
        <v/>
      </c>
      <c r="D1311" s="16" t="str">
        <f ca="1">IF(ROW()-1&lt;=DataRows_IBE,OFFSET(InstrumenteIBE!$A$1,ROW()-2,COLUMN(),1,1),IF(ROW()-2 &lt;= DataRows,OFFSET(MeineInstrumente!$A$9,ROW()-DataRows_IBE-1,COLUMN(),1,1),""))</f>
        <v/>
      </c>
      <c r="E1311" t="str">
        <f t="shared" ca="1" si="20"/>
        <v/>
      </c>
      <c r="F1311" t="str">
        <f ca="1">IF(ROW()-1&lt;=DataRows_IBE,OFFSET(InstrumenteIBE!$A$1,ROW()-2,COLUMN()-COLUMN($F$1),1,1),IF(ROW()-2 &lt;= DataRows,OFFSET(MeineInstrumente!$A$9,ROW()-DataRows_IBE-1,COLUMN()-COLUMN($F$1),1,1),""))</f>
        <v/>
      </c>
    </row>
    <row r="1312" spans="1:6" x14ac:dyDescent="0.25">
      <c r="A1312" t="str">
        <f ca="1">IF(ROW()-1&lt;=DataRows_IBE,OFFSET(InstrumenteIBE!$A$1,ROW()-2,COLUMN(),1,1),IF(ROW()-2 &lt;= DataRows,OFFSET(MeineInstrumente!$A$9,ROW()-DataRows_IBE-1,COLUMN(),1,1),""))</f>
        <v/>
      </c>
      <c r="B1312" t="str">
        <f ca="1">IF(ROW()-1&lt;=DataRows_IBE,OFFSET(InstrumenteIBE!$A$1,ROW()-2,COLUMN(),1,1),IF(ROW()-2 &lt;= DataRows,OFFSET(MeineInstrumente!$A$9,ROW()-DataRows_IBE-1,COLUMN(),1,1),""))</f>
        <v/>
      </c>
      <c r="C1312" t="str">
        <f ca="1">IF(ROW()-1&lt;=DataRows_IBE,OFFSET(InstrumenteIBE!$A$1,ROW()-2,COLUMN(),1,1),IF(ROW()-2 &lt;= DataRows,OFFSET(MeineInstrumente!$A$9,ROW()-DataRows_IBE-1,COLUMN(),1,1),""))</f>
        <v/>
      </c>
      <c r="D1312" s="16" t="str">
        <f ca="1">IF(ROW()-1&lt;=DataRows_IBE,OFFSET(InstrumenteIBE!$A$1,ROW()-2,COLUMN(),1,1),IF(ROW()-2 &lt;= DataRows,OFFSET(MeineInstrumente!$A$9,ROW()-DataRows_IBE-1,COLUMN(),1,1),""))</f>
        <v/>
      </c>
      <c r="E1312" t="str">
        <f t="shared" ca="1" si="20"/>
        <v/>
      </c>
      <c r="F1312" t="str">
        <f ca="1">IF(ROW()-1&lt;=DataRows_IBE,OFFSET(InstrumenteIBE!$A$1,ROW()-2,COLUMN()-COLUMN($F$1),1,1),IF(ROW()-2 &lt;= DataRows,OFFSET(MeineInstrumente!$A$9,ROW()-DataRows_IBE-1,COLUMN()-COLUMN($F$1),1,1),""))</f>
        <v/>
      </c>
    </row>
    <row r="1313" spans="1:6" x14ac:dyDescent="0.25">
      <c r="A1313" t="str">
        <f ca="1">IF(ROW()-1&lt;=DataRows_IBE,OFFSET(InstrumenteIBE!$A$1,ROW()-2,COLUMN(),1,1),IF(ROW()-2 &lt;= DataRows,OFFSET(MeineInstrumente!$A$9,ROW()-DataRows_IBE-1,COLUMN(),1,1),""))</f>
        <v/>
      </c>
      <c r="B1313" t="str">
        <f ca="1">IF(ROW()-1&lt;=DataRows_IBE,OFFSET(InstrumenteIBE!$A$1,ROW()-2,COLUMN(),1,1),IF(ROW()-2 &lt;= DataRows,OFFSET(MeineInstrumente!$A$9,ROW()-DataRows_IBE-1,COLUMN(),1,1),""))</f>
        <v/>
      </c>
      <c r="C1313" t="str">
        <f ca="1">IF(ROW()-1&lt;=DataRows_IBE,OFFSET(InstrumenteIBE!$A$1,ROW()-2,COLUMN(),1,1),IF(ROW()-2 &lt;= DataRows,OFFSET(MeineInstrumente!$A$9,ROW()-DataRows_IBE-1,COLUMN(),1,1),""))</f>
        <v/>
      </c>
      <c r="D1313" s="16" t="str">
        <f ca="1">IF(ROW()-1&lt;=DataRows_IBE,OFFSET(InstrumenteIBE!$A$1,ROW()-2,COLUMN(),1,1),IF(ROW()-2 &lt;= DataRows,OFFSET(MeineInstrumente!$A$9,ROW()-DataRows_IBE-1,COLUMN(),1,1),""))</f>
        <v/>
      </c>
      <c r="E1313" t="str">
        <f t="shared" ca="1" si="20"/>
        <v/>
      </c>
      <c r="F1313" t="str">
        <f ca="1">IF(ROW()-1&lt;=DataRows_IBE,OFFSET(InstrumenteIBE!$A$1,ROW()-2,COLUMN()-COLUMN($F$1),1,1),IF(ROW()-2 &lt;= DataRows,OFFSET(MeineInstrumente!$A$9,ROW()-DataRows_IBE-1,COLUMN()-COLUMN($F$1),1,1),""))</f>
        <v/>
      </c>
    </row>
    <row r="1314" spans="1:6" x14ac:dyDescent="0.25">
      <c r="A1314" t="str">
        <f ca="1">IF(ROW()-1&lt;=DataRows_IBE,OFFSET(InstrumenteIBE!$A$1,ROW()-2,COLUMN(),1,1),IF(ROW()-2 &lt;= DataRows,OFFSET(MeineInstrumente!$A$9,ROW()-DataRows_IBE-1,COLUMN(),1,1),""))</f>
        <v/>
      </c>
      <c r="B1314" t="str">
        <f ca="1">IF(ROW()-1&lt;=DataRows_IBE,OFFSET(InstrumenteIBE!$A$1,ROW()-2,COLUMN(),1,1),IF(ROW()-2 &lt;= DataRows,OFFSET(MeineInstrumente!$A$9,ROW()-DataRows_IBE-1,COLUMN(),1,1),""))</f>
        <v/>
      </c>
      <c r="C1314" t="str">
        <f ca="1">IF(ROW()-1&lt;=DataRows_IBE,OFFSET(InstrumenteIBE!$A$1,ROW()-2,COLUMN(),1,1),IF(ROW()-2 &lt;= DataRows,OFFSET(MeineInstrumente!$A$9,ROW()-DataRows_IBE-1,COLUMN(),1,1),""))</f>
        <v/>
      </c>
      <c r="D1314" s="16" t="str">
        <f ca="1">IF(ROW()-1&lt;=DataRows_IBE,OFFSET(InstrumenteIBE!$A$1,ROW()-2,COLUMN(),1,1),IF(ROW()-2 &lt;= DataRows,OFFSET(MeineInstrumente!$A$9,ROW()-DataRows_IBE-1,COLUMN(),1,1),""))</f>
        <v/>
      </c>
      <c r="E1314" t="str">
        <f t="shared" ca="1" si="20"/>
        <v/>
      </c>
      <c r="F1314" t="str">
        <f ca="1">IF(ROW()-1&lt;=DataRows_IBE,OFFSET(InstrumenteIBE!$A$1,ROW()-2,COLUMN()-COLUMN($F$1),1,1),IF(ROW()-2 &lt;= DataRows,OFFSET(MeineInstrumente!$A$9,ROW()-DataRows_IBE-1,COLUMN()-COLUMN($F$1),1,1),""))</f>
        <v/>
      </c>
    </row>
    <row r="1315" spans="1:6" x14ac:dyDescent="0.25">
      <c r="A1315" t="str">
        <f ca="1">IF(ROW()-1&lt;=DataRows_IBE,OFFSET(InstrumenteIBE!$A$1,ROW()-2,COLUMN(),1,1),IF(ROW()-2 &lt;= DataRows,OFFSET(MeineInstrumente!$A$9,ROW()-DataRows_IBE-1,COLUMN(),1,1),""))</f>
        <v/>
      </c>
      <c r="B1315" t="str">
        <f ca="1">IF(ROW()-1&lt;=DataRows_IBE,OFFSET(InstrumenteIBE!$A$1,ROW()-2,COLUMN(),1,1),IF(ROW()-2 &lt;= DataRows,OFFSET(MeineInstrumente!$A$9,ROW()-DataRows_IBE-1,COLUMN(),1,1),""))</f>
        <v/>
      </c>
      <c r="C1315" t="str">
        <f ca="1">IF(ROW()-1&lt;=DataRows_IBE,OFFSET(InstrumenteIBE!$A$1,ROW()-2,COLUMN(),1,1),IF(ROW()-2 &lt;= DataRows,OFFSET(MeineInstrumente!$A$9,ROW()-DataRows_IBE-1,COLUMN(),1,1),""))</f>
        <v/>
      </c>
      <c r="D1315" s="16" t="str">
        <f ca="1">IF(ROW()-1&lt;=DataRows_IBE,OFFSET(InstrumenteIBE!$A$1,ROW()-2,COLUMN(),1,1),IF(ROW()-2 &lt;= DataRows,OFFSET(MeineInstrumente!$A$9,ROW()-DataRows_IBE-1,COLUMN(),1,1),""))</f>
        <v/>
      </c>
      <c r="E1315" t="str">
        <f t="shared" ca="1" si="20"/>
        <v/>
      </c>
      <c r="F1315" t="str">
        <f ca="1">IF(ROW()-1&lt;=DataRows_IBE,OFFSET(InstrumenteIBE!$A$1,ROW()-2,COLUMN()-COLUMN($F$1),1,1),IF(ROW()-2 &lt;= DataRows,OFFSET(MeineInstrumente!$A$9,ROW()-DataRows_IBE-1,COLUMN()-COLUMN($F$1),1,1),""))</f>
        <v/>
      </c>
    </row>
    <row r="1316" spans="1:6" x14ac:dyDescent="0.25">
      <c r="A1316" t="str">
        <f ca="1">IF(ROW()-1&lt;=DataRows_IBE,OFFSET(InstrumenteIBE!$A$1,ROW()-2,COLUMN(),1,1),IF(ROW()-2 &lt;= DataRows,OFFSET(MeineInstrumente!$A$9,ROW()-DataRows_IBE-1,COLUMN(),1,1),""))</f>
        <v/>
      </c>
      <c r="B1316" t="str">
        <f ca="1">IF(ROW()-1&lt;=DataRows_IBE,OFFSET(InstrumenteIBE!$A$1,ROW()-2,COLUMN(),1,1),IF(ROW()-2 &lt;= DataRows,OFFSET(MeineInstrumente!$A$9,ROW()-DataRows_IBE-1,COLUMN(),1,1),""))</f>
        <v/>
      </c>
      <c r="C1316" t="str">
        <f ca="1">IF(ROW()-1&lt;=DataRows_IBE,OFFSET(InstrumenteIBE!$A$1,ROW()-2,COLUMN(),1,1),IF(ROW()-2 &lt;= DataRows,OFFSET(MeineInstrumente!$A$9,ROW()-DataRows_IBE-1,COLUMN(),1,1),""))</f>
        <v/>
      </c>
      <c r="D1316" s="16" t="str">
        <f ca="1">IF(ROW()-1&lt;=DataRows_IBE,OFFSET(InstrumenteIBE!$A$1,ROW()-2,COLUMN(),1,1),IF(ROW()-2 &lt;= DataRows,OFFSET(MeineInstrumente!$A$9,ROW()-DataRows_IBE-1,COLUMN(),1,1),""))</f>
        <v/>
      </c>
      <c r="E1316" t="str">
        <f t="shared" ca="1" si="20"/>
        <v/>
      </c>
      <c r="F1316" t="str">
        <f ca="1">IF(ROW()-1&lt;=DataRows_IBE,OFFSET(InstrumenteIBE!$A$1,ROW()-2,COLUMN()-COLUMN($F$1),1,1),IF(ROW()-2 &lt;= DataRows,OFFSET(MeineInstrumente!$A$9,ROW()-DataRows_IBE-1,COLUMN()-COLUMN($F$1),1,1),""))</f>
        <v/>
      </c>
    </row>
    <row r="1317" spans="1:6" x14ac:dyDescent="0.25">
      <c r="A1317" t="str">
        <f ca="1">IF(ROW()-1&lt;=DataRows_IBE,OFFSET(InstrumenteIBE!$A$1,ROW()-2,COLUMN(),1,1),IF(ROW()-2 &lt;= DataRows,OFFSET(MeineInstrumente!$A$9,ROW()-DataRows_IBE-1,COLUMN(),1,1),""))</f>
        <v/>
      </c>
      <c r="B1317" t="str">
        <f ca="1">IF(ROW()-1&lt;=DataRows_IBE,OFFSET(InstrumenteIBE!$A$1,ROW()-2,COLUMN(),1,1),IF(ROW()-2 &lt;= DataRows,OFFSET(MeineInstrumente!$A$9,ROW()-DataRows_IBE-1,COLUMN(),1,1),""))</f>
        <v/>
      </c>
      <c r="C1317" t="str">
        <f ca="1">IF(ROW()-1&lt;=DataRows_IBE,OFFSET(InstrumenteIBE!$A$1,ROW()-2,COLUMN(),1,1),IF(ROW()-2 &lt;= DataRows,OFFSET(MeineInstrumente!$A$9,ROW()-DataRows_IBE-1,COLUMN(),1,1),""))</f>
        <v/>
      </c>
      <c r="D1317" s="16" t="str">
        <f ca="1">IF(ROW()-1&lt;=DataRows_IBE,OFFSET(InstrumenteIBE!$A$1,ROW()-2,COLUMN(),1,1),IF(ROW()-2 &lt;= DataRows,OFFSET(MeineInstrumente!$A$9,ROW()-DataRows_IBE-1,COLUMN(),1,1),""))</f>
        <v/>
      </c>
      <c r="E1317" t="str">
        <f t="shared" ca="1" si="20"/>
        <v/>
      </c>
      <c r="F1317" t="str">
        <f ca="1">IF(ROW()-1&lt;=DataRows_IBE,OFFSET(InstrumenteIBE!$A$1,ROW()-2,COLUMN()-COLUMN($F$1),1,1),IF(ROW()-2 &lt;= DataRows,OFFSET(MeineInstrumente!$A$9,ROW()-DataRows_IBE-1,COLUMN()-COLUMN($F$1),1,1),""))</f>
        <v/>
      </c>
    </row>
    <row r="1318" spans="1:6" x14ac:dyDescent="0.25">
      <c r="A1318" t="str">
        <f ca="1">IF(ROW()-1&lt;=DataRows_IBE,OFFSET(InstrumenteIBE!$A$1,ROW()-2,COLUMN(),1,1),IF(ROW()-2 &lt;= DataRows,OFFSET(MeineInstrumente!$A$9,ROW()-DataRows_IBE-1,COLUMN(),1,1),""))</f>
        <v/>
      </c>
      <c r="B1318" t="str">
        <f ca="1">IF(ROW()-1&lt;=DataRows_IBE,OFFSET(InstrumenteIBE!$A$1,ROW()-2,COLUMN(),1,1),IF(ROW()-2 &lt;= DataRows,OFFSET(MeineInstrumente!$A$9,ROW()-DataRows_IBE-1,COLUMN(),1,1),""))</f>
        <v/>
      </c>
      <c r="C1318" t="str">
        <f ca="1">IF(ROW()-1&lt;=DataRows_IBE,OFFSET(InstrumenteIBE!$A$1,ROW()-2,COLUMN(),1,1),IF(ROW()-2 &lt;= DataRows,OFFSET(MeineInstrumente!$A$9,ROW()-DataRows_IBE-1,COLUMN(),1,1),""))</f>
        <v/>
      </c>
      <c r="D1318" s="16" t="str">
        <f ca="1">IF(ROW()-1&lt;=DataRows_IBE,OFFSET(InstrumenteIBE!$A$1,ROW()-2,COLUMN(),1,1),IF(ROW()-2 &lt;= DataRows,OFFSET(MeineInstrumente!$A$9,ROW()-DataRows_IBE-1,COLUMN(),1,1),""))</f>
        <v/>
      </c>
      <c r="E1318" t="str">
        <f t="shared" ca="1" si="20"/>
        <v/>
      </c>
      <c r="F1318" t="str">
        <f ca="1">IF(ROW()-1&lt;=DataRows_IBE,OFFSET(InstrumenteIBE!$A$1,ROW()-2,COLUMN()-COLUMN($F$1),1,1),IF(ROW()-2 &lt;= DataRows,OFFSET(MeineInstrumente!$A$9,ROW()-DataRows_IBE-1,COLUMN()-COLUMN($F$1),1,1),""))</f>
        <v/>
      </c>
    </row>
    <row r="1319" spans="1:6" x14ac:dyDescent="0.25">
      <c r="A1319" t="str">
        <f ca="1">IF(ROW()-1&lt;=DataRows_IBE,OFFSET(InstrumenteIBE!$A$1,ROW()-2,COLUMN(),1,1),IF(ROW()-2 &lt;= DataRows,OFFSET(MeineInstrumente!$A$9,ROW()-DataRows_IBE-1,COLUMN(),1,1),""))</f>
        <v/>
      </c>
      <c r="B1319" t="str">
        <f ca="1">IF(ROW()-1&lt;=DataRows_IBE,OFFSET(InstrumenteIBE!$A$1,ROW()-2,COLUMN(),1,1),IF(ROW()-2 &lt;= DataRows,OFFSET(MeineInstrumente!$A$9,ROW()-DataRows_IBE-1,COLUMN(),1,1),""))</f>
        <v/>
      </c>
      <c r="C1319" t="str">
        <f ca="1">IF(ROW()-1&lt;=DataRows_IBE,OFFSET(InstrumenteIBE!$A$1,ROW()-2,COLUMN(),1,1),IF(ROW()-2 &lt;= DataRows,OFFSET(MeineInstrumente!$A$9,ROW()-DataRows_IBE-1,COLUMN(),1,1),""))</f>
        <v/>
      </c>
      <c r="D1319" s="16" t="str">
        <f ca="1">IF(ROW()-1&lt;=DataRows_IBE,OFFSET(InstrumenteIBE!$A$1,ROW()-2,COLUMN(),1,1),IF(ROW()-2 &lt;= DataRows,OFFSET(MeineInstrumente!$A$9,ROW()-DataRows_IBE-1,COLUMN(),1,1),""))</f>
        <v/>
      </c>
      <c r="E1319" t="str">
        <f t="shared" ca="1" si="20"/>
        <v/>
      </c>
      <c r="F1319" t="str">
        <f ca="1">IF(ROW()-1&lt;=DataRows_IBE,OFFSET(InstrumenteIBE!$A$1,ROW()-2,COLUMN()-COLUMN($F$1),1,1),IF(ROW()-2 &lt;= DataRows,OFFSET(MeineInstrumente!$A$9,ROW()-DataRows_IBE-1,COLUMN()-COLUMN($F$1),1,1),""))</f>
        <v/>
      </c>
    </row>
    <row r="1320" spans="1:6" x14ac:dyDescent="0.25">
      <c r="A1320" t="str">
        <f ca="1">IF(ROW()-1&lt;=DataRows_IBE,OFFSET(InstrumenteIBE!$A$1,ROW()-2,COLUMN(),1,1),IF(ROW()-2 &lt;= DataRows,OFFSET(MeineInstrumente!$A$9,ROW()-DataRows_IBE-1,COLUMN(),1,1),""))</f>
        <v/>
      </c>
      <c r="B1320" t="str">
        <f ca="1">IF(ROW()-1&lt;=DataRows_IBE,OFFSET(InstrumenteIBE!$A$1,ROW()-2,COLUMN(),1,1),IF(ROW()-2 &lt;= DataRows,OFFSET(MeineInstrumente!$A$9,ROW()-DataRows_IBE-1,COLUMN(),1,1),""))</f>
        <v/>
      </c>
      <c r="C1320" t="str">
        <f ca="1">IF(ROW()-1&lt;=DataRows_IBE,OFFSET(InstrumenteIBE!$A$1,ROW()-2,COLUMN(),1,1),IF(ROW()-2 &lt;= DataRows,OFFSET(MeineInstrumente!$A$9,ROW()-DataRows_IBE-1,COLUMN(),1,1),""))</f>
        <v/>
      </c>
      <c r="D1320" s="16" t="str">
        <f ca="1">IF(ROW()-1&lt;=DataRows_IBE,OFFSET(InstrumenteIBE!$A$1,ROW()-2,COLUMN(),1,1),IF(ROW()-2 &lt;= DataRows,OFFSET(MeineInstrumente!$A$9,ROW()-DataRows_IBE-1,COLUMN(),1,1),""))</f>
        <v/>
      </c>
      <c r="E1320" t="str">
        <f t="shared" ca="1" si="20"/>
        <v/>
      </c>
      <c r="F1320" t="str">
        <f ca="1">IF(ROW()-1&lt;=DataRows_IBE,OFFSET(InstrumenteIBE!$A$1,ROW()-2,COLUMN()-COLUMN($F$1),1,1),IF(ROW()-2 &lt;= DataRows,OFFSET(MeineInstrumente!$A$9,ROW()-DataRows_IBE-1,COLUMN()-COLUMN($F$1),1,1),""))</f>
        <v/>
      </c>
    </row>
    <row r="1321" spans="1:6" x14ac:dyDescent="0.25">
      <c r="A1321" t="str">
        <f ca="1">IF(ROW()-1&lt;=DataRows_IBE,OFFSET(InstrumenteIBE!$A$1,ROW()-2,COLUMN(),1,1),IF(ROW()-2 &lt;= DataRows,OFFSET(MeineInstrumente!$A$9,ROW()-DataRows_IBE-1,COLUMN(),1,1),""))</f>
        <v/>
      </c>
      <c r="B1321" t="str">
        <f ca="1">IF(ROW()-1&lt;=DataRows_IBE,OFFSET(InstrumenteIBE!$A$1,ROW()-2,COLUMN(),1,1),IF(ROW()-2 &lt;= DataRows,OFFSET(MeineInstrumente!$A$9,ROW()-DataRows_IBE-1,COLUMN(),1,1),""))</f>
        <v/>
      </c>
      <c r="C1321" t="str">
        <f ca="1">IF(ROW()-1&lt;=DataRows_IBE,OFFSET(InstrumenteIBE!$A$1,ROW()-2,COLUMN(),1,1),IF(ROW()-2 &lt;= DataRows,OFFSET(MeineInstrumente!$A$9,ROW()-DataRows_IBE-1,COLUMN(),1,1),""))</f>
        <v/>
      </c>
      <c r="D1321" s="16" t="str">
        <f ca="1">IF(ROW()-1&lt;=DataRows_IBE,OFFSET(InstrumenteIBE!$A$1,ROW()-2,COLUMN(),1,1),IF(ROW()-2 &lt;= DataRows,OFFSET(MeineInstrumente!$A$9,ROW()-DataRows_IBE-1,COLUMN(),1,1),""))</f>
        <v/>
      </c>
      <c r="E1321" t="str">
        <f t="shared" ca="1" si="20"/>
        <v/>
      </c>
      <c r="F1321" t="str">
        <f ca="1">IF(ROW()-1&lt;=DataRows_IBE,OFFSET(InstrumenteIBE!$A$1,ROW()-2,COLUMN()-COLUMN($F$1),1,1),IF(ROW()-2 &lt;= DataRows,OFFSET(MeineInstrumente!$A$9,ROW()-DataRows_IBE-1,COLUMN()-COLUMN($F$1),1,1),""))</f>
        <v/>
      </c>
    </row>
    <row r="1322" spans="1:6" x14ac:dyDescent="0.25">
      <c r="A1322" t="str">
        <f ca="1">IF(ROW()-1&lt;=DataRows_IBE,OFFSET(InstrumenteIBE!$A$1,ROW()-2,COLUMN(),1,1),IF(ROW()-2 &lt;= DataRows,OFFSET(MeineInstrumente!$A$9,ROW()-DataRows_IBE-1,COLUMN(),1,1),""))</f>
        <v/>
      </c>
      <c r="B1322" t="str">
        <f ca="1">IF(ROW()-1&lt;=DataRows_IBE,OFFSET(InstrumenteIBE!$A$1,ROW()-2,COLUMN(),1,1),IF(ROW()-2 &lt;= DataRows,OFFSET(MeineInstrumente!$A$9,ROW()-DataRows_IBE-1,COLUMN(),1,1),""))</f>
        <v/>
      </c>
      <c r="C1322" t="str">
        <f ca="1">IF(ROW()-1&lt;=DataRows_IBE,OFFSET(InstrumenteIBE!$A$1,ROW()-2,COLUMN(),1,1),IF(ROW()-2 &lt;= DataRows,OFFSET(MeineInstrumente!$A$9,ROW()-DataRows_IBE-1,COLUMN(),1,1),""))</f>
        <v/>
      </c>
      <c r="D1322" s="16" t="str">
        <f ca="1">IF(ROW()-1&lt;=DataRows_IBE,OFFSET(InstrumenteIBE!$A$1,ROW()-2,COLUMN(),1,1),IF(ROW()-2 &lt;= DataRows,OFFSET(MeineInstrumente!$A$9,ROW()-DataRows_IBE-1,COLUMN(),1,1),""))</f>
        <v/>
      </c>
      <c r="E1322" t="str">
        <f t="shared" ca="1" si="20"/>
        <v/>
      </c>
      <c r="F1322" t="str">
        <f ca="1">IF(ROW()-1&lt;=DataRows_IBE,OFFSET(InstrumenteIBE!$A$1,ROW()-2,COLUMN()-COLUMN($F$1),1,1),IF(ROW()-2 &lt;= DataRows,OFFSET(MeineInstrumente!$A$9,ROW()-DataRows_IBE-1,COLUMN()-COLUMN($F$1),1,1),""))</f>
        <v/>
      </c>
    </row>
    <row r="1323" spans="1:6" x14ac:dyDescent="0.25">
      <c r="A1323" t="str">
        <f ca="1">IF(ROW()-1&lt;=DataRows_IBE,OFFSET(InstrumenteIBE!$A$1,ROW()-2,COLUMN(),1,1),IF(ROW()-2 &lt;= DataRows,OFFSET(MeineInstrumente!$A$9,ROW()-DataRows_IBE-1,COLUMN(),1,1),""))</f>
        <v/>
      </c>
      <c r="B1323" t="str">
        <f ca="1">IF(ROW()-1&lt;=DataRows_IBE,OFFSET(InstrumenteIBE!$A$1,ROW()-2,COLUMN(),1,1),IF(ROW()-2 &lt;= DataRows,OFFSET(MeineInstrumente!$A$9,ROW()-DataRows_IBE-1,COLUMN(),1,1),""))</f>
        <v/>
      </c>
      <c r="C1323" t="str">
        <f ca="1">IF(ROW()-1&lt;=DataRows_IBE,OFFSET(InstrumenteIBE!$A$1,ROW()-2,COLUMN(),1,1),IF(ROW()-2 &lt;= DataRows,OFFSET(MeineInstrumente!$A$9,ROW()-DataRows_IBE-1,COLUMN(),1,1),""))</f>
        <v/>
      </c>
      <c r="D1323" s="16" t="str">
        <f ca="1">IF(ROW()-1&lt;=DataRows_IBE,OFFSET(InstrumenteIBE!$A$1,ROW()-2,COLUMN(),1,1),IF(ROW()-2 &lt;= DataRows,OFFSET(MeineInstrumente!$A$9,ROW()-DataRows_IBE-1,COLUMN(),1,1),""))</f>
        <v/>
      </c>
      <c r="E1323" t="str">
        <f t="shared" ca="1" si="20"/>
        <v/>
      </c>
      <c r="F1323" t="str">
        <f ca="1">IF(ROW()-1&lt;=DataRows_IBE,OFFSET(InstrumenteIBE!$A$1,ROW()-2,COLUMN()-COLUMN($F$1),1,1),IF(ROW()-2 &lt;= DataRows,OFFSET(MeineInstrumente!$A$9,ROW()-DataRows_IBE-1,COLUMN()-COLUMN($F$1),1,1),""))</f>
        <v/>
      </c>
    </row>
    <row r="1324" spans="1:6" x14ac:dyDescent="0.25">
      <c r="A1324" t="str">
        <f ca="1">IF(ROW()-1&lt;=DataRows_IBE,OFFSET(InstrumenteIBE!$A$1,ROW()-2,COLUMN(),1,1),IF(ROW()-2 &lt;= DataRows,OFFSET(MeineInstrumente!$A$9,ROW()-DataRows_IBE-1,COLUMN(),1,1),""))</f>
        <v/>
      </c>
      <c r="B1324" t="str">
        <f ca="1">IF(ROW()-1&lt;=DataRows_IBE,OFFSET(InstrumenteIBE!$A$1,ROW()-2,COLUMN(),1,1),IF(ROW()-2 &lt;= DataRows,OFFSET(MeineInstrumente!$A$9,ROW()-DataRows_IBE-1,COLUMN(),1,1),""))</f>
        <v/>
      </c>
      <c r="C1324" t="str">
        <f ca="1">IF(ROW()-1&lt;=DataRows_IBE,OFFSET(InstrumenteIBE!$A$1,ROW()-2,COLUMN(),1,1),IF(ROW()-2 &lt;= DataRows,OFFSET(MeineInstrumente!$A$9,ROW()-DataRows_IBE-1,COLUMN(),1,1),""))</f>
        <v/>
      </c>
      <c r="D1324" s="16" t="str">
        <f ca="1">IF(ROW()-1&lt;=DataRows_IBE,OFFSET(InstrumenteIBE!$A$1,ROW()-2,COLUMN(),1,1),IF(ROW()-2 &lt;= DataRows,OFFSET(MeineInstrumente!$A$9,ROW()-DataRows_IBE-1,COLUMN(),1,1),""))</f>
        <v/>
      </c>
      <c r="E1324" t="str">
        <f t="shared" ca="1" si="20"/>
        <v/>
      </c>
      <c r="F1324" t="str">
        <f ca="1">IF(ROW()-1&lt;=DataRows_IBE,OFFSET(InstrumenteIBE!$A$1,ROW()-2,COLUMN()-COLUMN($F$1),1,1),IF(ROW()-2 &lt;= DataRows,OFFSET(MeineInstrumente!$A$9,ROW()-DataRows_IBE-1,COLUMN()-COLUMN($F$1),1,1),""))</f>
        <v/>
      </c>
    </row>
    <row r="1325" spans="1:6" x14ac:dyDescent="0.25">
      <c r="A1325" t="str">
        <f ca="1">IF(ROW()-1&lt;=DataRows_IBE,OFFSET(InstrumenteIBE!$A$1,ROW()-2,COLUMN(),1,1),IF(ROW()-2 &lt;= DataRows,OFFSET(MeineInstrumente!$A$9,ROW()-DataRows_IBE-1,COLUMN(),1,1),""))</f>
        <v/>
      </c>
      <c r="B1325" t="str">
        <f ca="1">IF(ROW()-1&lt;=DataRows_IBE,OFFSET(InstrumenteIBE!$A$1,ROW()-2,COLUMN(),1,1),IF(ROW()-2 &lt;= DataRows,OFFSET(MeineInstrumente!$A$9,ROW()-DataRows_IBE-1,COLUMN(),1,1),""))</f>
        <v/>
      </c>
      <c r="C1325" t="str">
        <f ca="1">IF(ROW()-1&lt;=DataRows_IBE,OFFSET(InstrumenteIBE!$A$1,ROW()-2,COLUMN(),1,1),IF(ROW()-2 &lt;= DataRows,OFFSET(MeineInstrumente!$A$9,ROW()-DataRows_IBE-1,COLUMN(),1,1),""))</f>
        <v/>
      </c>
      <c r="D1325" s="16" t="str">
        <f ca="1">IF(ROW()-1&lt;=DataRows_IBE,OFFSET(InstrumenteIBE!$A$1,ROW()-2,COLUMN(),1,1),IF(ROW()-2 &lt;= DataRows,OFFSET(MeineInstrumente!$A$9,ROW()-DataRows_IBE-1,COLUMN(),1,1),""))</f>
        <v/>
      </c>
      <c r="E1325" t="str">
        <f t="shared" ca="1" si="20"/>
        <v/>
      </c>
      <c r="F1325" t="str">
        <f ca="1">IF(ROW()-1&lt;=DataRows_IBE,OFFSET(InstrumenteIBE!$A$1,ROW()-2,COLUMN()-COLUMN($F$1),1,1),IF(ROW()-2 &lt;= DataRows,OFFSET(MeineInstrumente!$A$9,ROW()-DataRows_IBE-1,COLUMN()-COLUMN($F$1),1,1),""))</f>
        <v/>
      </c>
    </row>
    <row r="1326" spans="1:6" x14ac:dyDescent="0.25">
      <c r="A1326" t="str">
        <f ca="1">IF(ROW()-1&lt;=DataRows_IBE,OFFSET(InstrumenteIBE!$A$1,ROW()-2,COLUMN(),1,1),IF(ROW()-2 &lt;= DataRows,OFFSET(MeineInstrumente!$A$9,ROW()-DataRows_IBE-1,COLUMN(),1,1),""))</f>
        <v/>
      </c>
      <c r="B1326" t="str">
        <f ca="1">IF(ROW()-1&lt;=DataRows_IBE,OFFSET(InstrumenteIBE!$A$1,ROW()-2,COLUMN(),1,1),IF(ROW()-2 &lt;= DataRows,OFFSET(MeineInstrumente!$A$9,ROW()-DataRows_IBE-1,COLUMN(),1,1),""))</f>
        <v/>
      </c>
      <c r="C1326" t="str">
        <f ca="1">IF(ROW()-1&lt;=DataRows_IBE,OFFSET(InstrumenteIBE!$A$1,ROW()-2,COLUMN(),1,1),IF(ROW()-2 &lt;= DataRows,OFFSET(MeineInstrumente!$A$9,ROW()-DataRows_IBE-1,COLUMN(),1,1),""))</f>
        <v/>
      </c>
      <c r="D1326" s="16" t="str">
        <f ca="1">IF(ROW()-1&lt;=DataRows_IBE,OFFSET(InstrumenteIBE!$A$1,ROW()-2,COLUMN(),1,1),IF(ROW()-2 &lt;= DataRows,OFFSET(MeineInstrumente!$A$9,ROW()-DataRows_IBE-1,COLUMN(),1,1),""))</f>
        <v/>
      </c>
      <c r="E1326" t="str">
        <f t="shared" ca="1" si="20"/>
        <v/>
      </c>
      <c r="F1326" t="str">
        <f ca="1">IF(ROW()-1&lt;=DataRows_IBE,OFFSET(InstrumenteIBE!$A$1,ROW()-2,COLUMN()-COLUMN($F$1),1,1),IF(ROW()-2 &lt;= DataRows,OFFSET(MeineInstrumente!$A$9,ROW()-DataRows_IBE-1,COLUMN()-COLUMN($F$1),1,1),""))</f>
        <v/>
      </c>
    </row>
    <row r="1327" spans="1:6" x14ac:dyDescent="0.25">
      <c r="A1327" t="str">
        <f ca="1">IF(ROW()-1&lt;=DataRows_IBE,OFFSET(InstrumenteIBE!$A$1,ROW()-2,COLUMN(),1,1),IF(ROW()-2 &lt;= DataRows,OFFSET(MeineInstrumente!$A$9,ROW()-DataRows_IBE-1,COLUMN(),1,1),""))</f>
        <v/>
      </c>
      <c r="B1327" t="str">
        <f ca="1">IF(ROW()-1&lt;=DataRows_IBE,OFFSET(InstrumenteIBE!$A$1,ROW()-2,COLUMN(),1,1),IF(ROW()-2 &lt;= DataRows,OFFSET(MeineInstrumente!$A$9,ROW()-DataRows_IBE-1,COLUMN(),1,1),""))</f>
        <v/>
      </c>
      <c r="C1327" t="str">
        <f ca="1">IF(ROW()-1&lt;=DataRows_IBE,OFFSET(InstrumenteIBE!$A$1,ROW()-2,COLUMN(),1,1),IF(ROW()-2 &lt;= DataRows,OFFSET(MeineInstrumente!$A$9,ROW()-DataRows_IBE-1,COLUMN(),1,1),""))</f>
        <v/>
      </c>
      <c r="D1327" s="16" t="str">
        <f ca="1">IF(ROW()-1&lt;=DataRows_IBE,OFFSET(InstrumenteIBE!$A$1,ROW()-2,COLUMN(),1,1),IF(ROW()-2 &lt;= DataRows,OFFSET(MeineInstrumente!$A$9,ROW()-DataRows_IBE-1,COLUMN(),1,1),""))</f>
        <v/>
      </c>
      <c r="E1327" t="str">
        <f t="shared" ca="1" si="20"/>
        <v/>
      </c>
      <c r="F1327" t="str">
        <f ca="1">IF(ROW()-1&lt;=DataRows_IBE,OFFSET(InstrumenteIBE!$A$1,ROW()-2,COLUMN()-COLUMN($F$1),1,1),IF(ROW()-2 &lt;= DataRows,OFFSET(MeineInstrumente!$A$9,ROW()-DataRows_IBE-1,COLUMN()-COLUMN($F$1),1,1),""))</f>
        <v/>
      </c>
    </row>
    <row r="1328" spans="1:6" x14ac:dyDescent="0.25">
      <c r="A1328" t="str">
        <f ca="1">IF(ROW()-1&lt;=DataRows_IBE,OFFSET(InstrumenteIBE!$A$1,ROW()-2,COLUMN(),1,1),IF(ROW()-2 &lt;= DataRows,OFFSET(MeineInstrumente!$A$9,ROW()-DataRows_IBE-1,COLUMN(),1,1),""))</f>
        <v/>
      </c>
      <c r="B1328" t="str">
        <f ca="1">IF(ROW()-1&lt;=DataRows_IBE,OFFSET(InstrumenteIBE!$A$1,ROW()-2,COLUMN(),1,1),IF(ROW()-2 &lt;= DataRows,OFFSET(MeineInstrumente!$A$9,ROW()-DataRows_IBE-1,COLUMN(),1,1),""))</f>
        <v/>
      </c>
      <c r="C1328" t="str">
        <f ca="1">IF(ROW()-1&lt;=DataRows_IBE,OFFSET(InstrumenteIBE!$A$1,ROW()-2,COLUMN(),1,1),IF(ROW()-2 &lt;= DataRows,OFFSET(MeineInstrumente!$A$9,ROW()-DataRows_IBE-1,COLUMN(),1,1),""))</f>
        <v/>
      </c>
      <c r="D1328" s="16" t="str">
        <f ca="1">IF(ROW()-1&lt;=DataRows_IBE,OFFSET(InstrumenteIBE!$A$1,ROW()-2,COLUMN(),1,1),IF(ROW()-2 &lt;= DataRows,OFFSET(MeineInstrumente!$A$9,ROW()-DataRows_IBE-1,COLUMN(),1,1),""))</f>
        <v/>
      </c>
      <c r="E1328" t="str">
        <f t="shared" ca="1" si="20"/>
        <v/>
      </c>
      <c r="F1328" t="str">
        <f ca="1">IF(ROW()-1&lt;=DataRows_IBE,OFFSET(InstrumenteIBE!$A$1,ROW()-2,COLUMN()-COLUMN($F$1),1,1),IF(ROW()-2 &lt;= DataRows,OFFSET(MeineInstrumente!$A$9,ROW()-DataRows_IBE-1,COLUMN()-COLUMN($F$1),1,1),""))</f>
        <v/>
      </c>
    </row>
    <row r="1329" spans="1:6" x14ac:dyDescent="0.25">
      <c r="A1329" t="str">
        <f ca="1">IF(ROW()-1&lt;=DataRows_IBE,OFFSET(InstrumenteIBE!$A$1,ROW()-2,COLUMN(),1,1),IF(ROW()-2 &lt;= DataRows,OFFSET(MeineInstrumente!$A$9,ROW()-DataRows_IBE-1,COLUMN(),1,1),""))</f>
        <v/>
      </c>
      <c r="B1329" t="str">
        <f ca="1">IF(ROW()-1&lt;=DataRows_IBE,OFFSET(InstrumenteIBE!$A$1,ROW()-2,COLUMN(),1,1),IF(ROW()-2 &lt;= DataRows,OFFSET(MeineInstrumente!$A$9,ROW()-DataRows_IBE-1,COLUMN(),1,1),""))</f>
        <v/>
      </c>
      <c r="C1329" t="str">
        <f ca="1">IF(ROW()-1&lt;=DataRows_IBE,OFFSET(InstrumenteIBE!$A$1,ROW()-2,COLUMN(),1,1),IF(ROW()-2 &lt;= DataRows,OFFSET(MeineInstrumente!$A$9,ROW()-DataRows_IBE-1,COLUMN(),1,1),""))</f>
        <v/>
      </c>
      <c r="D1329" s="16" t="str">
        <f ca="1">IF(ROW()-1&lt;=DataRows_IBE,OFFSET(InstrumenteIBE!$A$1,ROW()-2,COLUMN(),1,1),IF(ROW()-2 &lt;= DataRows,OFFSET(MeineInstrumente!$A$9,ROW()-DataRows_IBE-1,COLUMN(),1,1),""))</f>
        <v/>
      </c>
      <c r="E1329" t="str">
        <f t="shared" ca="1" si="20"/>
        <v/>
      </c>
      <c r="F1329" t="str">
        <f ca="1">IF(ROW()-1&lt;=DataRows_IBE,OFFSET(InstrumenteIBE!$A$1,ROW()-2,COLUMN()-COLUMN($F$1),1,1),IF(ROW()-2 &lt;= DataRows,OFFSET(MeineInstrumente!$A$9,ROW()-DataRows_IBE-1,COLUMN()-COLUMN($F$1),1,1),""))</f>
        <v/>
      </c>
    </row>
    <row r="1330" spans="1:6" x14ac:dyDescent="0.25">
      <c r="A1330" t="str">
        <f ca="1">IF(ROW()-1&lt;=DataRows_IBE,OFFSET(InstrumenteIBE!$A$1,ROW()-2,COLUMN(),1,1),IF(ROW()-2 &lt;= DataRows,OFFSET(MeineInstrumente!$A$9,ROW()-DataRows_IBE-1,COLUMN(),1,1),""))</f>
        <v/>
      </c>
      <c r="B1330" t="str">
        <f ca="1">IF(ROW()-1&lt;=DataRows_IBE,OFFSET(InstrumenteIBE!$A$1,ROW()-2,COLUMN(),1,1),IF(ROW()-2 &lt;= DataRows,OFFSET(MeineInstrumente!$A$9,ROW()-DataRows_IBE-1,COLUMN(),1,1),""))</f>
        <v/>
      </c>
      <c r="C1330" t="str">
        <f ca="1">IF(ROW()-1&lt;=DataRows_IBE,OFFSET(InstrumenteIBE!$A$1,ROW()-2,COLUMN(),1,1),IF(ROW()-2 &lt;= DataRows,OFFSET(MeineInstrumente!$A$9,ROW()-DataRows_IBE-1,COLUMN(),1,1),""))</f>
        <v/>
      </c>
      <c r="D1330" s="16" t="str">
        <f ca="1">IF(ROW()-1&lt;=DataRows_IBE,OFFSET(InstrumenteIBE!$A$1,ROW()-2,COLUMN(),1,1),IF(ROW()-2 &lt;= DataRows,OFFSET(MeineInstrumente!$A$9,ROW()-DataRows_IBE-1,COLUMN(),1,1),""))</f>
        <v/>
      </c>
      <c r="E1330" t="str">
        <f t="shared" ca="1" si="20"/>
        <v/>
      </c>
      <c r="F1330" t="str">
        <f ca="1">IF(ROW()-1&lt;=DataRows_IBE,OFFSET(InstrumenteIBE!$A$1,ROW()-2,COLUMN()-COLUMN($F$1),1,1),IF(ROW()-2 &lt;= DataRows,OFFSET(MeineInstrumente!$A$9,ROW()-DataRows_IBE-1,COLUMN()-COLUMN($F$1),1,1),""))</f>
        <v/>
      </c>
    </row>
    <row r="1331" spans="1:6" x14ac:dyDescent="0.25">
      <c r="A1331" t="str">
        <f ca="1">IF(ROW()-1&lt;=DataRows_IBE,OFFSET(InstrumenteIBE!$A$1,ROW()-2,COLUMN(),1,1),IF(ROW()-2 &lt;= DataRows,OFFSET(MeineInstrumente!$A$9,ROW()-DataRows_IBE-1,COLUMN(),1,1),""))</f>
        <v/>
      </c>
      <c r="B1331" t="str">
        <f ca="1">IF(ROW()-1&lt;=DataRows_IBE,OFFSET(InstrumenteIBE!$A$1,ROW()-2,COLUMN(),1,1),IF(ROW()-2 &lt;= DataRows,OFFSET(MeineInstrumente!$A$9,ROW()-DataRows_IBE-1,COLUMN(),1,1),""))</f>
        <v/>
      </c>
      <c r="C1331" t="str">
        <f ca="1">IF(ROW()-1&lt;=DataRows_IBE,OFFSET(InstrumenteIBE!$A$1,ROW()-2,COLUMN(),1,1),IF(ROW()-2 &lt;= DataRows,OFFSET(MeineInstrumente!$A$9,ROW()-DataRows_IBE-1,COLUMN(),1,1),""))</f>
        <v/>
      </c>
      <c r="D1331" s="16" t="str">
        <f ca="1">IF(ROW()-1&lt;=DataRows_IBE,OFFSET(InstrumenteIBE!$A$1,ROW()-2,COLUMN(),1,1),IF(ROW()-2 &lt;= DataRows,OFFSET(MeineInstrumente!$A$9,ROW()-DataRows_IBE-1,COLUMN(),1,1),""))</f>
        <v/>
      </c>
      <c r="E1331" t="str">
        <f t="shared" ca="1" si="20"/>
        <v/>
      </c>
      <c r="F1331" t="str">
        <f ca="1">IF(ROW()-1&lt;=DataRows_IBE,OFFSET(InstrumenteIBE!$A$1,ROW()-2,COLUMN()-COLUMN($F$1),1,1),IF(ROW()-2 &lt;= DataRows,OFFSET(MeineInstrumente!$A$9,ROW()-DataRows_IBE-1,COLUMN()-COLUMN($F$1),1,1),""))</f>
        <v/>
      </c>
    </row>
    <row r="1332" spans="1:6" x14ac:dyDescent="0.25">
      <c r="A1332" t="str">
        <f ca="1">IF(ROW()-1&lt;=DataRows_IBE,OFFSET(InstrumenteIBE!$A$1,ROW()-2,COLUMN(),1,1),IF(ROW()-2 &lt;= DataRows,OFFSET(MeineInstrumente!$A$9,ROW()-DataRows_IBE-1,COLUMN(),1,1),""))</f>
        <v/>
      </c>
      <c r="B1332" t="str">
        <f ca="1">IF(ROW()-1&lt;=DataRows_IBE,OFFSET(InstrumenteIBE!$A$1,ROW()-2,COLUMN(),1,1),IF(ROW()-2 &lt;= DataRows,OFFSET(MeineInstrumente!$A$9,ROW()-DataRows_IBE-1,COLUMN(),1,1),""))</f>
        <v/>
      </c>
      <c r="C1332" t="str">
        <f ca="1">IF(ROW()-1&lt;=DataRows_IBE,OFFSET(InstrumenteIBE!$A$1,ROW()-2,COLUMN(),1,1),IF(ROW()-2 &lt;= DataRows,OFFSET(MeineInstrumente!$A$9,ROW()-DataRows_IBE-1,COLUMN(),1,1),""))</f>
        <v/>
      </c>
      <c r="D1332" s="16" t="str">
        <f ca="1">IF(ROW()-1&lt;=DataRows_IBE,OFFSET(InstrumenteIBE!$A$1,ROW()-2,COLUMN(),1,1),IF(ROW()-2 &lt;= DataRows,OFFSET(MeineInstrumente!$A$9,ROW()-DataRows_IBE-1,COLUMN(),1,1),""))</f>
        <v/>
      </c>
      <c r="E1332" t="str">
        <f t="shared" ca="1" si="20"/>
        <v/>
      </c>
      <c r="F1332" t="str">
        <f ca="1">IF(ROW()-1&lt;=DataRows_IBE,OFFSET(InstrumenteIBE!$A$1,ROW()-2,COLUMN()-COLUMN($F$1),1,1),IF(ROW()-2 &lt;= DataRows,OFFSET(MeineInstrumente!$A$9,ROW()-DataRows_IBE-1,COLUMN()-COLUMN($F$1),1,1),""))</f>
        <v/>
      </c>
    </row>
    <row r="1333" spans="1:6" x14ac:dyDescent="0.25">
      <c r="A1333" t="str">
        <f ca="1">IF(ROW()-1&lt;=DataRows_IBE,OFFSET(InstrumenteIBE!$A$1,ROW()-2,COLUMN(),1,1),IF(ROW()-2 &lt;= DataRows,OFFSET(MeineInstrumente!$A$9,ROW()-DataRows_IBE-1,COLUMN(),1,1),""))</f>
        <v/>
      </c>
      <c r="B1333" t="str">
        <f ca="1">IF(ROW()-1&lt;=DataRows_IBE,OFFSET(InstrumenteIBE!$A$1,ROW()-2,COLUMN(),1,1),IF(ROW()-2 &lt;= DataRows,OFFSET(MeineInstrumente!$A$9,ROW()-DataRows_IBE-1,COLUMN(),1,1),""))</f>
        <v/>
      </c>
      <c r="C1333" t="str">
        <f ca="1">IF(ROW()-1&lt;=DataRows_IBE,OFFSET(InstrumenteIBE!$A$1,ROW()-2,COLUMN(),1,1),IF(ROW()-2 &lt;= DataRows,OFFSET(MeineInstrumente!$A$9,ROW()-DataRows_IBE-1,COLUMN(),1,1),""))</f>
        <v/>
      </c>
      <c r="D1333" s="16" t="str">
        <f ca="1">IF(ROW()-1&lt;=DataRows_IBE,OFFSET(InstrumenteIBE!$A$1,ROW()-2,COLUMN(),1,1),IF(ROW()-2 &lt;= DataRows,OFFSET(MeineInstrumente!$A$9,ROW()-DataRows_IBE-1,COLUMN(),1,1),""))</f>
        <v/>
      </c>
      <c r="E1333" t="str">
        <f t="shared" ca="1" si="20"/>
        <v/>
      </c>
      <c r="F1333" t="str">
        <f ca="1">IF(ROW()-1&lt;=DataRows_IBE,OFFSET(InstrumenteIBE!$A$1,ROW()-2,COLUMN()-COLUMN($F$1),1,1),IF(ROW()-2 &lt;= DataRows,OFFSET(MeineInstrumente!$A$9,ROW()-DataRows_IBE-1,COLUMN()-COLUMN($F$1),1,1),""))</f>
        <v/>
      </c>
    </row>
    <row r="1334" spans="1:6" x14ac:dyDescent="0.25">
      <c r="A1334" t="str">
        <f ca="1">IF(ROW()-1&lt;=DataRows_IBE,OFFSET(InstrumenteIBE!$A$1,ROW()-2,COLUMN(),1,1),IF(ROW()-2 &lt;= DataRows,OFFSET(MeineInstrumente!$A$9,ROW()-DataRows_IBE-1,COLUMN(),1,1),""))</f>
        <v/>
      </c>
      <c r="B1334" t="str">
        <f ca="1">IF(ROW()-1&lt;=DataRows_IBE,OFFSET(InstrumenteIBE!$A$1,ROW()-2,COLUMN(),1,1),IF(ROW()-2 &lt;= DataRows,OFFSET(MeineInstrumente!$A$9,ROW()-DataRows_IBE-1,COLUMN(),1,1),""))</f>
        <v/>
      </c>
      <c r="C1334" t="str">
        <f ca="1">IF(ROW()-1&lt;=DataRows_IBE,OFFSET(InstrumenteIBE!$A$1,ROW()-2,COLUMN(),1,1),IF(ROW()-2 &lt;= DataRows,OFFSET(MeineInstrumente!$A$9,ROW()-DataRows_IBE-1,COLUMN(),1,1),""))</f>
        <v/>
      </c>
      <c r="D1334" s="16" t="str">
        <f ca="1">IF(ROW()-1&lt;=DataRows_IBE,OFFSET(InstrumenteIBE!$A$1,ROW()-2,COLUMN(),1,1),IF(ROW()-2 &lt;= DataRows,OFFSET(MeineInstrumente!$A$9,ROW()-DataRows_IBE-1,COLUMN(),1,1),""))</f>
        <v/>
      </c>
      <c r="E1334" t="str">
        <f t="shared" ca="1" si="20"/>
        <v/>
      </c>
      <c r="F1334" t="str">
        <f ca="1">IF(ROW()-1&lt;=DataRows_IBE,OFFSET(InstrumenteIBE!$A$1,ROW()-2,COLUMN()-COLUMN($F$1),1,1),IF(ROW()-2 &lt;= DataRows,OFFSET(MeineInstrumente!$A$9,ROW()-DataRows_IBE-1,COLUMN()-COLUMN($F$1),1,1),""))</f>
        <v/>
      </c>
    </row>
    <row r="1335" spans="1:6" x14ac:dyDescent="0.25">
      <c r="A1335" t="str">
        <f ca="1">IF(ROW()-1&lt;=DataRows_IBE,OFFSET(InstrumenteIBE!$A$1,ROW()-2,COLUMN(),1,1),IF(ROW()-2 &lt;= DataRows,OFFSET(MeineInstrumente!$A$9,ROW()-DataRows_IBE-1,COLUMN(),1,1),""))</f>
        <v/>
      </c>
      <c r="B1335" t="str">
        <f ca="1">IF(ROW()-1&lt;=DataRows_IBE,OFFSET(InstrumenteIBE!$A$1,ROW()-2,COLUMN(),1,1),IF(ROW()-2 &lt;= DataRows,OFFSET(MeineInstrumente!$A$9,ROW()-DataRows_IBE-1,COLUMN(),1,1),""))</f>
        <v/>
      </c>
      <c r="C1335" t="str">
        <f ca="1">IF(ROW()-1&lt;=DataRows_IBE,OFFSET(InstrumenteIBE!$A$1,ROW()-2,COLUMN(),1,1),IF(ROW()-2 &lt;= DataRows,OFFSET(MeineInstrumente!$A$9,ROW()-DataRows_IBE-1,COLUMN(),1,1),""))</f>
        <v/>
      </c>
      <c r="D1335" s="16" t="str">
        <f ca="1">IF(ROW()-1&lt;=DataRows_IBE,OFFSET(InstrumenteIBE!$A$1,ROW()-2,COLUMN(),1,1),IF(ROW()-2 &lt;= DataRows,OFFSET(MeineInstrumente!$A$9,ROW()-DataRows_IBE-1,COLUMN(),1,1),""))</f>
        <v/>
      </c>
      <c r="E1335" t="str">
        <f t="shared" ca="1" si="20"/>
        <v/>
      </c>
      <c r="F1335" t="str">
        <f ca="1">IF(ROW()-1&lt;=DataRows_IBE,OFFSET(InstrumenteIBE!$A$1,ROW()-2,COLUMN()-COLUMN($F$1),1,1),IF(ROW()-2 &lt;= DataRows,OFFSET(MeineInstrumente!$A$9,ROW()-DataRows_IBE-1,COLUMN()-COLUMN($F$1),1,1),""))</f>
        <v/>
      </c>
    </row>
    <row r="1336" spans="1:6" x14ac:dyDescent="0.25">
      <c r="A1336" t="str">
        <f ca="1">IF(ROW()-1&lt;=DataRows_IBE,OFFSET(InstrumenteIBE!$A$1,ROW()-2,COLUMN(),1,1),IF(ROW()-2 &lt;= DataRows,OFFSET(MeineInstrumente!$A$9,ROW()-DataRows_IBE-1,COLUMN(),1,1),""))</f>
        <v/>
      </c>
      <c r="B1336" t="str">
        <f ca="1">IF(ROW()-1&lt;=DataRows_IBE,OFFSET(InstrumenteIBE!$A$1,ROW()-2,COLUMN(),1,1),IF(ROW()-2 &lt;= DataRows,OFFSET(MeineInstrumente!$A$9,ROW()-DataRows_IBE-1,COLUMN(),1,1),""))</f>
        <v/>
      </c>
      <c r="C1336" t="str">
        <f ca="1">IF(ROW()-1&lt;=DataRows_IBE,OFFSET(InstrumenteIBE!$A$1,ROW()-2,COLUMN(),1,1),IF(ROW()-2 &lt;= DataRows,OFFSET(MeineInstrumente!$A$9,ROW()-DataRows_IBE-1,COLUMN(),1,1),""))</f>
        <v/>
      </c>
      <c r="D1336" s="16" t="str">
        <f ca="1">IF(ROW()-1&lt;=DataRows_IBE,OFFSET(InstrumenteIBE!$A$1,ROW()-2,COLUMN(),1,1),IF(ROW()-2 &lt;= DataRows,OFFSET(MeineInstrumente!$A$9,ROW()-DataRows_IBE-1,COLUMN(),1,1),""))</f>
        <v/>
      </c>
      <c r="E1336" t="str">
        <f t="shared" ca="1" si="20"/>
        <v/>
      </c>
      <c r="F1336" t="str">
        <f ca="1">IF(ROW()-1&lt;=DataRows_IBE,OFFSET(InstrumenteIBE!$A$1,ROW()-2,COLUMN()-COLUMN($F$1),1,1),IF(ROW()-2 &lt;= DataRows,OFFSET(MeineInstrumente!$A$9,ROW()-DataRows_IBE-1,COLUMN()-COLUMN($F$1),1,1),""))</f>
        <v/>
      </c>
    </row>
    <row r="1337" spans="1:6" x14ac:dyDescent="0.25">
      <c r="A1337" t="str">
        <f ca="1">IF(ROW()-1&lt;=DataRows_IBE,OFFSET(InstrumenteIBE!$A$1,ROW()-2,COLUMN(),1,1),IF(ROW()-2 &lt;= DataRows,OFFSET(MeineInstrumente!$A$9,ROW()-DataRows_IBE-1,COLUMN(),1,1),""))</f>
        <v/>
      </c>
      <c r="B1337" t="str">
        <f ca="1">IF(ROW()-1&lt;=DataRows_IBE,OFFSET(InstrumenteIBE!$A$1,ROW()-2,COLUMN(),1,1),IF(ROW()-2 &lt;= DataRows,OFFSET(MeineInstrumente!$A$9,ROW()-DataRows_IBE-1,COLUMN(),1,1),""))</f>
        <v/>
      </c>
      <c r="C1337" t="str">
        <f ca="1">IF(ROW()-1&lt;=DataRows_IBE,OFFSET(InstrumenteIBE!$A$1,ROW()-2,COLUMN(),1,1),IF(ROW()-2 &lt;= DataRows,OFFSET(MeineInstrumente!$A$9,ROW()-DataRows_IBE-1,COLUMN(),1,1),""))</f>
        <v/>
      </c>
      <c r="D1337" s="16" t="str">
        <f ca="1">IF(ROW()-1&lt;=DataRows_IBE,OFFSET(InstrumenteIBE!$A$1,ROW()-2,COLUMN(),1,1),IF(ROW()-2 &lt;= DataRows,OFFSET(MeineInstrumente!$A$9,ROW()-DataRows_IBE-1,COLUMN(),1,1),""))</f>
        <v/>
      </c>
      <c r="E1337" t="str">
        <f t="shared" ca="1" si="20"/>
        <v/>
      </c>
      <c r="F1337" t="str">
        <f ca="1">IF(ROW()-1&lt;=DataRows_IBE,OFFSET(InstrumenteIBE!$A$1,ROW()-2,COLUMN()-COLUMN($F$1),1,1),IF(ROW()-2 &lt;= DataRows,OFFSET(MeineInstrumente!$A$9,ROW()-DataRows_IBE-1,COLUMN()-COLUMN($F$1),1,1),""))</f>
        <v/>
      </c>
    </row>
    <row r="1338" spans="1:6" x14ac:dyDescent="0.25">
      <c r="A1338" t="str">
        <f ca="1">IF(ROW()-1&lt;=DataRows_IBE,OFFSET(InstrumenteIBE!$A$1,ROW()-2,COLUMN(),1,1),IF(ROW()-2 &lt;= DataRows,OFFSET(MeineInstrumente!$A$9,ROW()-DataRows_IBE-1,COLUMN(),1,1),""))</f>
        <v/>
      </c>
      <c r="B1338" t="str">
        <f ca="1">IF(ROW()-1&lt;=DataRows_IBE,OFFSET(InstrumenteIBE!$A$1,ROW()-2,COLUMN(),1,1),IF(ROW()-2 &lt;= DataRows,OFFSET(MeineInstrumente!$A$9,ROW()-DataRows_IBE-1,COLUMN(),1,1),""))</f>
        <v/>
      </c>
      <c r="C1338" t="str">
        <f ca="1">IF(ROW()-1&lt;=DataRows_IBE,OFFSET(InstrumenteIBE!$A$1,ROW()-2,COLUMN(),1,1),IF(ROW()-2 &lt;= DataRows,OFFSET(MeineInstrumente!$A$9,ROW()-DataRows_IBE-1,COLUMN(),1,1),""))</f>
        <v/>
      </c>
      <c r="D1338" s="16" t="str">
        <f ca="1">IF(ROW()-1&lt;=DataRows_IBE,OFFSET(InstrumenteIBE!$A$1,ROW()-2,COLUMN(),1,1),IF(ROW()-2 &lt;= DataRows,OFFSET(MeineInstrumente!$A$9,ROW()-DataRows_IBE-1,COLUMN(),1,1),""))</f>
        <v/>
      </c>
      <c r="E1338" t="str">
        <f t="shared" ca="1" si="20"/>
        <v/>
      </c>
      <c r="F1338" t="str">
        <f ca="1">IF(ROW()-1&lt;=DataRows_IBE,OFFSET(InstrumenteIBE!$A$1,ROW()-2,COLUMN()-COLUMN($F$1),1,1),IF(ROW()-2 &lt;= DataRows,OFFSET(MeineInstrumente!$A$9,ROW()-DataRows_IBE-1,COLUMN()-COLUMN($F$1),1,1),""))</f>
        <v/>
      </c>
    </row>
    <row r="1339" spans="1:6" x14ac:dyDescent="0.25">
      <c r="A1339" t="str">
        <f ca="1">IF(ROW()-1&lt;=DataRows_IBE,OFFSET(InstrumenteIBE!$A$1,ROW()-2,COLUMN(),1,1),IF(ROW()-2 &lt;= DataRows,OFFSET(MeineInstrumente!$A$9,ROW()-DataRows_IBE-1,COLUMN(),1,1),""))</f>
        <v/>
      </c>
      <c r="B1339" t="str">
        <f ca="1">IF(ROW()-1&lt;=DataRows_IBE,OFFSET(InstrumenteIBE!$A$1,ROW()-2,COLUMN(),1,1),IF(ROW()-2 &lt;= DataRows,OFFSET(MeineInstrumente!$A$9,ROW()-DataRows_IBE-1,COLUMN(),1,1),""))</f>
        <v/>
      </c>
      <c r="C1339" t="str">
        <f ca="1">IF(ROW()-1&lt;=DataRows_IBE,OFFSET(InstrumenteIBE!$A$1,ROW()-2,COLUMN(),1,1),IF(ROW()-2 &lt;= DataRows,OFFSET(MeineInstrumente!$A$9,ROW()-DataRows_IBE-1,COLUMN(),1,1),""))</f>
        <v/>
      </c>
      <c r="D1339" s="16" t="str">
        <f ca="1">IF(ROW()-1&lt;=DataRows_IBE,OFFSET(InstrumenteIBE!$A$1,ROW()-2,COLUMN(),1,1),IF(ROW()-2 &lt;= DataRows,OFFSET(MeineInstrumente!$A$9,ROW()-DataRows_IBE-1,COLUMN(),1,1),""))</f>
        <v/>
      </c>
      <c r="E1339" t="str">
        <f t="shared" ca="1" si="20"/>
        <v/>
      </c>
      <c r="F1339" t="str">
        <f ca="1">IF(ROW()-1&lt;=DataRows_IBE,OFFSET(InstrumenteIBE!$A$1,ROW()-2,COLUMN()-COLUMN($F$1),1,1),IF(ROW()-2 &lt;= DataRows,OFFSET(MeineInstrumente!$A$9,ROW()-DataRows_IBE-1,COLUMN()-COLUMN($F$1),1,1),""))</f>
        <v/>
      </c>
    </row>
    <row r="1340" spans="1:6" x14ac:dyDescent="0.25">
      <c r="A1340" t="str">
        <f ca="1">IF(ROW()-1&lt;=DataRows_IBE,OFFSET(InstrumenteIBE!$A$1,ROW()-2,COLUMN(),1,1),IF(ROW()-2 &lt;= DataRows,OFFSET(MeineInstrumente!$A$9,ROW()-DataRows_IBE-1,COLUMN(),1,1),""))</f>
        <v/>
      </c>
      <c r="B1340" t="str">
        <f ca="1">IF(ROW()-1&lt;=DataRows_IBE,OFFSET(InstrumenteIBE!$A$1,ROW()-2,COLUMN(),1,1),IF(ROW()-2 &lt;= DataRows,OFFSET(MeineInstrumente!$A$9,ROW()-DataRows_IBE-1,COLUMN(),1,1),""))</f>
        <v/>
      </c>
      <c r="C1340" t="str">
        <f ca="1">IF(ROW()-1&lt;=DataRows_IBE,OFFSET(InstrumenteIBE!$A$1,ROW()-2,COLUMN(),1,1),IF(ROW()-2 &lt;= DataRows,OFFSET(MeineInstrumente!$A$9,ROW()-DataRows_IBE-1,COLUMN(),1,1),""))</f>
        <v/>
      </c>
      <c r="D1340" s="16" t="str">
        <f ca="1">IF(ROW()-1&lt;=DataRows_IBE,OFFSET(InstrumenteIBE!$A$1,ROW()-2,COLUMN(),1,1),IF(ROW()-2 &lt;= DataRows,OFFSET(MeineInstrumente!$A$9,ROW()-DataRows_IBE-1,COLUMN(),1,1),""))</f>
        <v/>
      </c>
      <c r="E1340" t="str">
        <f t="shared" ca="1" si="20"/>
        <v/>
      </c>
      <c r="F1340" t="str">
        <f ca="1">IF(ROW()-1&lt;=DataRows_IBE,OFFSET(InstrumenteIBE!$A$1,ROW()-2,COLUMN()-COLUMN($F$1),1,1),IF(ROW()-2 &lt;= DataRows,OFFSET(MeineInstrumente!$A$9,ROW()-DataRows_IBE-1,COLUMN()-COLUMN($F$1),1,1),""))</f>
        <v/>
      </c>
    </row>
    <row r="1341" spans="1:6" x14ac:dyDescent="0.25">
      <c r="A1341" t="str">
        <f ca="1">IF(ROW()-1&lt;=DataRows_IBE,OFFSET(InstrumenteIBE!$A$1,ROW()-2,COLUMN(),1,1),IF(ROW()-2 &lt;= DataRows,OFFSET(MeineInstrumente!$A$9,ROW()-DataRows_IBE-1,COLUMN(),1,1),""))</f>
        <v/>
      </c>
      <c r="B1341" t="str">
        <f ca="1">IF(ROW()-1&lt;=DataRows_IBE,OFFSET(InstrumenteIBE!$A$1,ROW()-2,COLUMN(),1,1),IF(ROW()-2 &lt;= DataRows,OFFSET(MeineInstrumente!$A$9,ROW()-DataRows_IBE-1,COLUMN(),1,1),""))</f>
        <v/>
      </c>
      <c r="C1341" t="str">
        <f ca="1">IF(ROW()-1&lt;=DataRows_IBE,OFFSET(InstrumenteIBE!$A$1,ROW()-2,COLUMN(),1,1),IF(ROW()-2 &lt;= DataRows,OFFSET(MeineInstrumente!$A$9,ROW()-DataRows_IBE-1,COLUMN(),1,1),""))</f>
        <v/>
      </c>
      <c r="D1341" s="16" t="str">
        <f ca="1">IF(ROW()-1&lt;=DataRows_IBE,OFFSET(InstrumenteIBE!$A$1,ROW()-2,COLUMN(),1,1),IF(ROW()-2 &lt;= DataRows,OFFSET(MeineInstrumente!$A$9,ROW()-DataRows_IBE-1,COLUMN(),1,1),""))</f>
        <v/>
      </c>
      <c r="E1341" t="str">
        <f t="shared" ca="1" si="20"/>
        <v/>
      </c>
      <c r="F1341" t="str">
        <f ca="1">IF(ROW()-1&lt;=DataRows_IBE,OFFSET(InstrumenteIBE!$A$1,ROW()-2,COLUMN()-COLUMN($F$1),1,1),IF(ROW()-2 &lt;= DataRows,OFFSET(MeineInstrumente!$A$9,ROW()-DataRows_IBE-1,COLUMN()-COLUMN($F$1),1,1),""))</f>
        <v/>
      </c>
    </row>
    <row r="1342" spans="1:6" x14ac:dyDescent="0.25">
      <c r="A1342" t="str">
        <f ca="1">IF(ROW()-1&lt;=DataRows_IBE,OFFSET(InstrumenteIBE!$A$1,ROW()-2,COLUMN(),1,1),IF(ROW()-2 &lt;= DataRows,OFFSET(MeineInstrumente!$A$9,ROW()-DataRows_IBE-1,COLUMN(),1,1),""))</f>
        <v/>
      </c>
      <c r="B1342" t="str">
        <f ca="1">IF(ROW()-1&lt;=DataRows_IBE,OFFSET(InstrumenteIBE!$A$1,ROW()-2,COLUMN(),1,1),IF(ROW()-2 &lt;= DataRows,OFFSET(MeineInstrumente!$A$9,ROW()-DataRows_IBE-1,COLUMN(),1,1),""))</f>
        <v/>
      </c>
      <c r="C1342" t="str">
        <f ca="1">IF(ROW()-1&lt;=DataRows_IBE,OFFSET(InstrumenteIBE!$A$1,ROW()-2,COLUMN(),1,1),IF(ROW()-2 &lt;= DataRows,OFFSET(MeineInstrumente!$A$9,ROW()-DataRows_IBE-1,COLUMN(),1,1),""))</f>
        <v/>
      </c>
      <c r="D1342" s="16" t="str">
        <f ca="1">IF(ROW()-1&lt;=DataRows_IBE,OFFSET(InstrumenteIBE!$A$1,ROW()-2,COLUMN(),1,1),IF(ROW()-2 &lt;= DataRows,OFFSET(MeineInstrumente!$A$9,ROW()-DataRows_IBE-1,COLUMN(),1,1),""))</f>
        <v/>
      </c>
      <c r="E1342" t="str">
        <f t="shared" ca="1" si="20"/>
        <v/>
      </c>
      <c r="F1342" t="str">
        <f ca="1">IF(ROW()-1&lt;=DataRows_IBE,OFFSET(InstrumenteIBE!$A$1,ROW()-2,COLUMN()-COLUMN($F$1),1,1),IF(ROW()-2 &lt;= DataRows,OFFSET(MeineInstrumente!$A$9,ROW()-DataRows_IBE-1,COLUMN()-COLUMN($F$1),1,1),""))</f>
        <v/>
      </c>
    </row>
    <row r="1343" spans="1:6" x14ac:dyDescent="0.25">
      <c r="A1343" t="str">
        <f ca="1">IF(ROW()-1&lt;=DataRows_IBE,OFFSET(InstrumenteIBE!$A$1,ROW()-2,COLUMN(),1,1),IF(ROW()-2 &lt;= DataRows,OFFSET(MeineInstrumente!$A$9,ROW()-DataRows_IBE-1,COLUMN(),1,1),""))</f>
        <v/>
      </c>
      <c r="B1343" t="str">
        <f ca="1">IF(ROW()-1&lt;=DataRows_IBE,OFFSET(InstrumenteIBE!$A$1,ROW()-2,COLUMN(),1,1),IF(ROW()-2 &lt;= DataRows,OFFSET(MeineInstrumente!$A$9,ROW()-DataRows_IBE-1,COLUMN(),1,1),""))</f>
        <v/>
      </c>
      <c r="C1343" t="str">
        <f ca="1">IF(ROW()-1&lt;=DataRows_IBE,OFFSET(InstrumenteIBE!$A$1,ROW()-2,COLUMN(),1,1),IF(ROW()-2 &lt;= DataRows,OFFSET(MeineInstrumente!$A$9,ROW()-DataRows_IBE-1,COLUMN(),1,1),""))</f>
        <v/>
      </c>
      <c r="D1343" s="16" t="str">
        <f ca="1">IF(ROW()-1&lt;=DataRows_IBE,OFFSET(InstrumenteIBE!$A$1,ROW()-2,COLUMN(),1,1),IF(ROW()-2 &lt;= DataRows,OFFSET(MeineInstrumente!$A$9,ROW()-DataRows_IBE-1,COLUMN(),1,1),""))</f>
        <v/>
      </c>
      <c r="E1343" t="str">
        <f t="shared" ca="1" si="20"/>
        <v/>
      </c>
      <c r="F1343" t="str">
        <f ca="1">IF(ROW()-1&lt;=DataRows_IBE,OFFSET(InstrumenteIBE!$A$1,ROW()-2,COLUMN()-COLUMN($F$1),1,1),IF(ROW()-2 &lt;= DataRows,OFFSET(MeineInstrumente!$A$9,ROW()-DataRows_IBE-1,COLUMN()-COLUMN($F$1),1,1),""))</f>
        <v/>
      </c>
    </row>
    <row r="1344" spans="1:6" x14ac:dyDescent="0.25">
      <c r="A1344" t="str">
        <f ca="1">IF(ROW()-1&lt;=DataRows_IBE,OFFSET(InstrumenteIBE!$A$1,ROW()-2,COLUMN(),1,1),IF(ROW()-2 &lt;= DataRows,OFFSET(MeineInstrumente!$A$9,ROW()-DataRows_IBE-1,COLUMN(),1,1),""))</f>
        <v/>
      </c>
      <c r="B1344" t="str">
        <f ca="1">IF(ROW()-1&lt;=DataRows_IBE,OFFSET(InstrumenteIBE!$A$1,ROW()-2,COLUMN(),1,1),IF(ROW()-2 &lt;= DataRows,OFFSET(MeineInstrumente!$A$9,ROW()-DataRows_IBE-1,COLUMN(),1,1),""))</f>
        <v/>
      </c>
      <c r="C1344" t="str">
        <f ca="1">IF(ROW()-1&lt;=DataRows_IBE,OFFSET(InstrumenteIBE!$A$1,ROW()-2,COLUMN(),1,1),IF(ROW()-2 &lt;= DataRows,OFFSET(MeineInstrumente!$A$9,ROW()-DataRows_IBE-1,COLUMN(),1,1),""))</f>
        <v/>
      </c>
      <c r="D1344" s="16" t="str">
        <f ca="1">IF(ROW()-1&lt;=DataRows_IBE,OFFSET(InstrumenteIBE!$A$1,ROW()-2,COLUMN(),1,1),IF(ROW()-2 &lt;= DataRows,OFFSET(MeineInstrumente!$A$9,ROW()-DataRows_IBE-1,COLUMN(),1,1),""))</f>
        <v/>
      </c>
      <c r="E1344" t="str">
        <f t="shared" ca="1" si="20"/>
        <v/>
      </c>
      <c r="F1344" t="str">
        <f ca="1">IF(ROW()-1&lt;=DataRows_IBE,OFFSET(InstrumenteIBE!$A$1,ROW()-2,COLUMN()-COLUMN($F$1),1,1),IF(ROW()-2 &lt;= DataRows,OFFSET(MeineInstrumente!$A$9,ROW()-DataRows_IBE-1,COLUMN()-COLUMN($F$1),1,1),""))</f>
        <v/>
      </c>
    </row>
    <row r="1345" spans="1:6" x14ac:dyDescent="0.25">
      <c r="A1345" t="str">
        <f ca="1">IF(ROW()-1&lt;=DataRows_IBE,OFFSET(InstrumenteIBE!$A$1,ROW()-2,COLUMN(),1,1),IF(ROW()-2 &lt;= DataRows,OFFSET(MeineInstrumente!$A$9,ROW()-DataRows_IBE-1,COLUMN(),1,1),""))</f>
        <v/>
      </c>
      <c r="B1345" t="str">
        <f ca="1">IF(ROW()-1&lt;=DataRows_IBE,OFFSET(InstrumenteIBE!$A$1,ROW()-2,COLUMN(),1,1),IF(ROW()-2 &lt;= DataRows,OFFSET(MeineInstrumente!$A$9,ROW()-DataRows_IBE-1,COLUMN(),1,1),""))</f>
        <v/>
      </c>
      <c r="C1345" t="str">
        <f ca="1">IF(ROW()-1&lt;=DataRows_IBE,OFFSET(InstrumenteIBE!$A$1,ROW()-2,COLUMN(),1,1),IF(ROW()-2 &lt;= DataRows,OFFSET(MeineInstrumente!$A$9,ROW()-DataRows_IBE-1,COLUMN(),1,1),""))</f>
        <v/>
      </c>
      <c r="D1345" s="16" t="str">
        <f ca="1">IF(ROW()-1&lt;=DataRows_IBE,OFFSET(InstrumenteIBE!$A$1,ROW()-2,COLUMN(),1,1),IF(ROW()-2 &lt;= DataRows,OFFSET(MeineInstrumente!$A$9,ROW()-DataRows_IBE-1,COLUMN(),1,1),""))</f>
        <v/>
      </c>
      <c r="E1345" t="str">
        <f t="shared" ca="1" si="20"/>
        <v/>
      </c>
      <c r="F1345" t="str">
        <f ca="1">IF(ROW()-1&lt;=DataRows_IBE,OFFSET(InstrumenteIBE!$A$1,ROW()-2,COLUMN()-COLUMN($F$1),1,1),IF(ROW()-2 &lt;= DataRows,OFFSET(MeineInstrumente!$A$9,ROW()-DataRows_IBE-1,COLUMN()-COLUMN($F$1),1,1),""))</f>
        <v/>
      </c>
    </row>
    <row r="1346" spans="1:6" x14ac:dyDescent="0.25">
      <c r="A1346" t="str">
        <f ca="1">IF(ROW()-1&lt;=DataRows_IBE,OFFSET(InstrumenteIBE!$A$1,ROW()-2,COLUMN(),1,1),IF(ROW()-2 &lt;= DataRows,OFFSET(MeineInstrumente!$A$9,ROW()-DataRows_IBE-1,COLUMN(),1,1),""))</f>
        <v/>
      </c>
      <c r="B1346" t="str">
        <f ca="1">IF(ROW()-1&lt;=DataRows_IBE,OFFSET(InstrumenteIBE!$A$1,ROW()-2,COLUMN(),1,1),IF(ROW()-2 &lt;= DataRows,OFFSET(MeineInstrumente!$A$9,ROW()-DataRows_IBE-1,COLUMN(),1,1),""))</f>
        <v/>
      </c>
      <c r="C1346" t="str">
        <f ca="1">IF(ROW()-1&lt;=DataRows_IBE,OFFSET(InstrumenteIBE!$A$1,ROW()-2,COLUMN(),1,1),IF(ROW()-2 &lt;= DataRows,OFFSET(MeineInstrumente!$A$9,ROW()-DataRows_IBE-1,COLUMN(),1,1),""))</f>
        <v/>
      </c>
      <c r="D1346" s="16" t="str">
        <f ca="1">IF(ROW()-1&lt;=DataRows_IBE,OFFSET(InstrumenteIBE!$A$1,ROW()-2,COLUMN(),1,1),IF(ROW()-2 &lt;= DataRows,OFFSET(MeineInstrumente!$A$9,ROW()-DataRows_IBE-1,COLUMN(),1,1),""))</f>
        <v/>
      </c>
      <c r="E1346" t="str">
        <f t="shared" ref="E1346:E1409" ca="1" si="21">IF(ISNUMBER(A1346),F1346&amp;";"&amp;A1346,"")</f>
        <v/>
      </c>
      <c r="F1346" t="str">
        <f ca="1">IF(ROW()-1&lt;=DataRows_IBE,OFFSET(InstrumenteIBE!$A$1,ROW()-2,COLUMN()-COLUMN($F$1),1,1),IF(ROW()-2 &lt;= DataRows,OFFSET(MeineInstrumente!$A$9,ROW()-DataRows_IBE-1,COLUMN()-COLUMN($F$1),1,1),""))</f>
        <v/>
      </c>
    </row>
    <row r="1347" spans="1:6" x14ac:dyDescent="0.25">
      <c r="A1347" t="str">
        <f ca="1">IF(ROW()-1&lt;=DataRows_IBE,OFFSET(InstrumenteIBE!$A$1,ROW()-2,COLUMN(),1,1),IF(ROW()-2 &lt;= DataRows,OFFSET(MeineInstrumente!$A$9,ROW()-DataRows_IBE-1,COLUMN(),1,1),""))</f>
        <v/>
      </c>
      <c r="B1347" t="str">
        <f ca="1">IF(ROW()-1&lt;=DataRows_IBE,OFFSET(InstrumenteIBE!$A$1,ROW()-2,COLUMN(),1,1),IF(ROW()-2 &lt;= DataRows,OFFSET(MeineInstrumente!$A$9,ROW()-DataRows_IBE-1,COLUMN(),1,1),""))</f>
        <v/>
      </c>
      <c r="C1347" t="str">
        <f ca="1">IF(ROW()-1&lt;=DataRows_IBE,OFFSET(InstrumenteIBE!$A$1,ROW()-2,COLUMN(),1,1),IF(ROW()-2 &lt;= DataRows,OFFSET(MeineInstrumente!$A$9,ROW()-DataRows_IBE-1,COLUMN(),1,1),""))</f>
        <v/>
      </c>
      <c r="D1347" s="16" t="str">
        <f ca="1">IF(ROW()-1&lt;=DataRows_IBE,OFFSET(InstrumenteIBE!$A$1,ROW()-2,COLUMN(),1,1),IF(ROW()-2 &lt;= DataRows,OFFSET(MeineInstrumente!$A$9,ROW()-DataRows_IBE-1,COLUMN(),1,1),""))</f>
        <v/>
      </c>
      <c r="E1347" t="str">
        <f t="shared" ca="1" si="21"/>
        <v/>
      </c>
      <c r="F1347" t="str">
        <f ca="1">IF(ROW()-1&lt;=DataRows_IBE,OFFSET(InstrumenteIBE!$A$1,ROW()-2,COLUMN()-COLUMN($F$1),1,1),IF(ROW()-2 &lt;= DataRows,OFFSET(MeineInstrumente!$A$9,ROW()-DataRows_IBE-1,COLUMN()-COLUMN($F$1),1,1),""))</f>
        <v/>
      </c>
    </row>
    <row r="1348" spans="1:6" x14ac:dyDescent="0.25">
      <c r="A1348" t="str">
        <f ca="1">IF(ROW()-1&lt;=DataRows_IBE,OFFSET(InstrumenteIBE!$A$1,ROW()-2,COLUMN(),1,1),IF(ROW()-2 &lt;= DataRows,OFFSET(MeineInstrumente!$A$9,ROW()-DataRows_IBE-1,COLUMN(),1,1),""))</f>
        <v/>
      </c>
      <c r="B1348" t="str">
        <f ca="1">IF(ROW()-1&lt;=DataRows_IBE,OFFSET(InstrumenteIBE!$A$1,ROW()-2,COLUMN(),1,1),IF(ROW()-2 &lt;= DataRows,OFFSET(MeineInstrumente!$A$9,ROW()-DataRows_IBE-1,COLUMN(),1,1),""))</f>
        <v/>
      </c>
      <c r="C1348" t="str">
        <f ca="1">IF(ROW()-1&lt;=DataRows_IBE,OFFSET(InstrumenteIBE!$A$1,ROW()-2,COLUMN(),1,1),IF(ROW()-2 &lt;= DataRows,OFFSET(MeineInstrumente!$A$9,ROW()-DataRows_IBE-1,COLUMN(),1,1),""))</f>
        <v/>
      </c>
      <c r="D1348" s="16" t="str">
        <f ca="1">IF(ROW()-1&lt;=DataRows_IBE,OFFSET(InstrumenteIBE!$A$1,ROW()-2,COLUMN(),1,1),IF(ROW()-2 &lt;= DataRows,OFFSET(MeineInstrumente!$A$9,ROW()-DataRows_IBE-1,COLUMN(),1,1),""))</f>
        <v/>
      </c>
      <c r="E1348" t="str">
        <f t="shared" ca="1" si="21"/>
        <v/>
      </c>
      <c r="F1348" t="str">
        <f ca="1">IF(ROW()-1&lt;=DataRows_IBE,OFFSET(InstrumenteIBE!$A$1,ROW()-2,COLUMN()-COLUMN($F$1),1,1),IF(ROW()-2 &lt;= DataRows,OFFSET(MeineInstrumente!$A$9,ROW()-DataRows_IBE-1,COLUMN()-COLUMN($F$1),1,1),""))</f>
        <v/>
      </c>
    </row>
    <row r="1349" spans="1:6" x14ac:dyDescent="0.25">
      <c r="A1349" t="str">
        <f ca="1">IF(ROW()-1&lt;=DataRows_IBE,OFFSET(InstrumenteIBE!$A$1,ROW()-2,COLUMN(),1,1),IF(ROW()-2 &lt;= DataRows,OFFSET(MeineInstrumente!$A$9,ROW()-DataRows_IBE-1,COLUMN(),1,1),""))</f>
        <v/>
      </c>
      <c r="B1349" t="str">
        <f ca="1">IF(ROW()-1&lt;=DataRows_IBE,OFFSET(InstrumenteIBE!$A$1,ROW()-2,COLUMN(),1,1),IF(ROW()-2 &lt;= DataRows,OFFSET(MeineInstrumente!$A$9,ROW()-DataRows_IBE-1,COLUMN(),1,1),""))</f>
        <v/>
      </c>
      <c r="C1349" t="str">
        <f ca="1">IF(ROW()-1&lt;=DataRows_IBE,OFFSET(InstrumenteIBE!$A$1,ROW()-2,COLUMN(),1,1),IF(ROW()-2 &lt;= DataRows,OFFSET(MeineInstrumente!$A$9,ROW()-DataRows_IBE-1,COLUMN(),1,1),""))</f>
        <v/>
      </c>
      <c r="D1349" s="16" t="str">
        <f ca="1">IF(ROW()-1&lt;=DataRows_IBE,OFFSET(InstrumenteIBE!$A$1,ROW()-2,COLUMN(),1,1),IF(ROW()-2 &lt;= DataRows,OFFSET(MeineInstrumente!$A$9,ROW()-DataRows_IBE-1,COLUMN(),1,1),""))</f>
        <v/>
      </c>
      <c r="E1349" t="str">
        <f t="shared" ca="1" si="21"/>
        <v/>
      </c>
      <c r="F1349" t="str">
        <f ca="1">IF(ROW()-1&lt;=DataRows_IBE,OFFSET(InstrumenteIBE!$A$1,ROW()-2,COLUMN()-COLUMN($F$1),1,1),IF(ROW()-2 &lt;= DataRows,OFFSET(MeineInstrumente!$A$9,ROW()-DataRows_IBE-1,COLUMN()-COLUMN($F$1),1,1),""))</f>
        <v/>
      </c>
    </row>
    <row r="1350" spans="1:6" x14ac:dyDescent="0.25">
      <c r="A1350" t="str">
        <f ca="1">IF(ROW()-1&lt;=DataRows_IBE,OFFSET(InstrumenteIBE!$A$1,ROW()-2,COLUMN(),1,1),IF(ROW()-2 &lt;= DataRows,OFFSET(MeineInstrumente!$A$9,ROW()-DataRows_IBE-1,COLUMN(),1,1),""))</f>
        <v/>
      </c>
      <c r="B1350" t="str">
        <f ca="1">IF(ROW()-1&lt;=DataRows_IBE,OFFSET(InstrumenteIBE!$A$1,ROW()-2,COLUMN(),1,1),IF(ROW()-2 &lt;= DataRows,OFFSET(MeineInstrumente!$A$9,ROW()-DataRows_IBE-1,COLUMN(),1,1),""))</f>
        <v/>
      </c>
      <c r="C1350" t="str">
        <f ca="1">IF(ROW()-1&lt;=DataRows_IBE,OFFSET(InstrumenteIBE!$A$1,ROW()-2,COLUMN(),1,1),IF(ROW()-2 &lt;= DataRows,OFFSET(MeineInstrumente!$A$9,ROW()-DataRows_IBE-1,COLUMN(),1,1),""))</f>
        <v/>
      </c>
      <c r="D1350" s="16" t="str">
        <f ca="1">IF(ROW()-1&lt;=DataRows_IBE,OFFSET(InstrumenteIBE!$A$1,ROW()-2,COLUMN(),1,1),IF(ROW()-2 &lt;= DataRows,OFFSET(MeineInstrumente!$A$9,ROW()-DataRows_IBE-1,COLUMN(),1,1),""))</f>
        <v/>
      </c>
      <c r="E1350" t="str">
        <f t="shared" ca="1" si="21"/>
        <v/>
      </c>
      <c r="F1350" t="str">
        <f ca="1">IF(ROW()-1&lt;=DataRows_IBE,OFFSET(InstrumenteIBE!$A$1,ROW()-2,COLUMN()-COLUMN($F$1),1,1),IF(ROW()-2 &lt;= DataRows,OFFSET(MeineInstrumente!$A$9,ROW()-DataRows_IBE-1,COLUMN()-COLUMN($F$1),1,1),""))</f>
        <v/>
      </c>
    </row>
    <row r="1351" spans="1:6" x14ac:dyDescent="0.25">
      <c r="A1351" t="str">
        <f ca="1">IF(ROW()-1&lt;=DataRows_IBE,OFFSET(InstrumenteIBE!$A$1,ROW()-2,COLUMN(),1,1),IF(ROW()-2 &lt;= DataRows,OFFSET(MeineInstrumente!$A$9,ROW()-DataRows_IBE-1,COLUMN(),1,1),""))</f>
        <v/>
      </c>
      <c r="B1351" t="str">
        <f ca="1">IF(ROW()-1&lt;=DataRows_IBE,OFFSET(InstrumenteIBE!$A$1,ROW()-2,COLUMN(),1,1),IF(ROW()-2 &lt;= DataRows,OFFSET(MeineInstrumente!$A$9,ROW()-DataRows_IBE-1,COLUMN(),1,1),""))</f>
        <v/>
      </c>
      <c r="C1351" t="str">
        <f ca="1">IF(ROW()-1&lt;=DataRows_IBE,OFFSET(InstrumenteIBE!$A$1,ROW()-2,COLUMN(),1,1),IF(ROW()-2 &lt;= DataRows,OFFSET(MeineInstrumente!$A$9,ROW()-DataRows_IBE-1,COLUMN(),1,1),""))</f>
        <v/>
      </c>
      <c r="D1351" s="16" t="str">
        <f ca="1">IF(ROW()-1&lt;=DataRows_IBE,OFFSET(InstrumenteIBE!$A$1,ROW()-2,COLUMN(),1,1),IF(ROW()-2 &lt;= DataRows,OFFSET(MeineInstrumente!$A$9,ROW()-DataRows_IBE-1,COLUMN(),1,1),""))</f>
        <v/>
      </c>
      <c r="E1351" t="str">
        <f t="shared" ca="1" si="21"/>
        <v/>
      </c>
      <c r="F1351" t="str">
        <f ca="1">IF(ROW()-1&lt;=DataRows_IBE,OFFSET(InstrumenteIBE!$A$1,ROW()-2,COLUMN()-COLUMN($F$1),1,1),IF(ROW()-2 &lt;= DataRows,OFFSET(MeineInstrumente!$A$9,ROW()-DataRows_IBE-1,COLUMN()-COLUMN($F$1),1,1),""))</f>
        <v/>
      </c>
    </row>
    <row r="1352" spans="1:6" x14ac:dyDescent="0.25">
      <c r="A1352" t="str">
        <f ca="1">IF(ROW()-1&lt;=DataRows_IBE,OFFSET(InstrumenteIBE!$A$1,ROW()-2,COLUMN(),1,1),IF(ROW()-2 &lt;= DataRows,OFFSET(MeineInstrumente!$A$9,ROW()-DataRows_IBE-1,COLUMN(),1,1),""))</f>
        <v/>
      </c>
      <c r="B1352" t="str">
        <f ca="1">IF(ROW()-1&lt;=DataRows_IBE,OFFSET(InstrumenteIBE!$A$1,ROW()-2,COLUMN(),1,1),IF(ROW()-2 &lt;= DataRows,OFFSET(MeineInstrumente!$A$9,ROW()-DataRows_IBE-1,COLUMN(),1,1),""))</f>
        <v/>
      </c>
      <c r="C1352" t="str">
        <f ca="1">IF(ROW()-1&lt;=DataRows_IBE,OFFSET(InstrumenteIBE!$A$1,ROW()-2,COLUMN(),1,1),IF(ROW()-2 &lt;= DataRows,OFFSET(MeineInstrumente!$A$9,ROW()-DataRows_IBE-1,COLUMN(),1,1),""))</f>
        <v/>
      </c>
      <c r="D1352" s="16" t="str">
        <f ca="1">IF(ROW()-1&lt;=DataRows_IBE,OFFSET(InstrumenteIBE!$A$1,ROW()-2,COLUMN(),1,1),IF(ROW()-2 &lt;= DataRows,OFFSET(MeineInstrumente!$A$9,ROW()-DataRows_IBE-1,COLUMN(),1,1),""))</f>
        <v/>
      </c>
      <c r="E1352" t="str">
        <f t="shared" ca="1" si="21"/>
        <v/>
      </c>
      <c r="F1352" t="str">
        <f ca="1">IF(ROW()-1&lt;=DataRows_IBE,OFFSET(InstrumenteIBE!$A$1,ROW()-2,COLUMN()-COLUMN($F$1),1,1),IF(ROW()-2 &lt;= DataRows,OFFSET(MeineInstrumente!$A$9,ROW()-DataRows_IBE-1,COLUMN()-COLUMN($F$1),1,1),""))</f>
        <v/>
      </c>
    </row>
    <row r="1353" spans="1:6" x14ac:dyDescent="0.25">
      <c r="A1353" t="str">
        <f ca="1">IF(ROW()-1&lt;=DataRows_IBE,OFFSET(InstrumenteIBE!$A$1,ROW()-2,COLUMN(),1,1),IF(ROW()-2 &lt;= DataRows,OFFSET(MeineInstrumente!$A$9,ROW()-DataRows_IBE-1,COLUMN(),1,1),""))</f>
        <v/>
      </c>
      <c r="B1353" t="str">
        <f ca="1">IF(ROW()-1&lt;=DataRows_IBE,OFFSET(InstrumenteIBE!$A$1,ROW()-2,COLUMN(),1,1),IF(ROW()-2 &lt;= DataRows,OFFSET(MeineInstrumente!$A$9,ROW()-DataRows_IBE-1,COLUMN(),1,1),""))</f>
        <v/>
      </c>
      <c r="C1353" t="str">
        <f ca="1">IF(ROW()-1&lt;=DataRows_IBE,OFFSET(InstrumenteIBE!$A$1,ROW()-2,COLUMN(),1,1),IF(ROW()-2 &lt;= DataRows,OFFSET(MeineInstrumente!$A$9,ROW()-DataRows_IBE-1,COLUMN(),1,1),""))</f>
        <v/>
      </c>
      <c r="D1353" s="16" t="str">
        <f ca="1">IF(ROW()-1&lt;=DataRows_IBE,OFFSET(InstrumenteIBE!$A$1,ROW()-2,COLUMN(),1,1),IF(ROW()-2 &lt;= DataRows,OFFSET(MeineInstrumente!$A$9,ROW()-DataRows_IBE-1,COLUMN(),1,1),""))</f>
        <v/>
      </c>
      <c r="E1353" t="str">
        <f t="shared" ca="1" si="21"/>
        <v/>
      </c>
      <c r="F1353" t="str">
        <f ca="1">IF(ROW()-1&lt;=DataRows_IBE,OFFSET(InstrumenteIBE!$A$1,ROW()-2,COLUMN()-COLUMN($F$1),1,1),IF(ROW()-2 &lt;= DataRows,OFFSET(MeineInstrumente!$A$9,ROW()-DataRows_IBE-1,COLUMN()-COLUMN($F$1),1,1),""))</f>
        <v/>
      </c>
    </row>
    <row r="1354" spans="1:6" x14ac:dyDescent="0.25">
      <c r="A1354" t="str">
        <f ca="1">IF(ROW()-1&lt;=DataRows_IBE,OFFSET(InstrumenteIBE!$A$1,ROW()-2,COLUMN(),1,1),IF(ROW()-2 &lt;= DataRows,OFFSET(MeineInstrumente!$A$9,ROW()-DataRows_IBE-1,COLUMN(),1,1),""))</f>
        <v/>
      </c>
      <c r="B1354" t="str">
        <f ca="1">IF(ROW()-1&lt;=DataRows_IBE,OFFSET(InstrumenteIBE!$A$1,ROW()-2,COLUMN(),1,1),IF(ROW()-2 &lt;= DataRows,OFFSET(MeineInstrumente!$A$9,ROW()-DataRows_IBE-1,COLUMN(),1,1),""))</f>
        <v/>
      </c>
      <c r="C1354" t="str">
        <f ca="1">IF(ROW()-1&lt;=DataRows_IBE,OFFSET(InstrumenteIBE!$A$1,ROW()-2,COLUMN(),1,1),IF(ROW()-2 &lt;= DataRows,OFFSET(MeineInstrumente!$A$9,ROW()-DataRows_IBE-1,COLUMN(),1,1),""))</f>
        <v/>
      </c>
      <c r="D1354" s="16" t="str">
        <f ca="1">IF(ROW()-1&lt;=DataRows_IBE,OFFSET(InstrumenteIBE!$A$1,ROW()-2,COLUMN(),1,1),IF(ROW()-2 &lt;= DataRows,OFFSET(MeineInstrumente!$A$9,ROW()-DataRows_IBE-1,COLUMN(),1,1),""))</f>
        <v/>
      </c>
      <c r="E1354" t="str">
        <f t="shared" ca="1" si="21"/>
        <v/>
      </c>
      <c r="F1354" t="str">
        <f ca="1">IF(ROW()-1&lt;=DataRows_IBE,OFFSET(InstrumenteIBE!$A$1,ROW()-2,COLUMN()-COLUMN($F$1),1,1),IF(ROW()-2 &lt;= DataRows,OFFSET(MeineInstrumente!$A$9,ROW()-DataRows_IBE-1,COLUMN()-COLUMN($F$1),1,1),""))</f>
        <v/>
      </c>
    </row>
    <row r="1355" spans="1:6" x14ac:dyDescent="0.25">
      <c r="A1355" t="str">
        <f ca="1">IF(ROW()-1&lt;=DataRows_IBE,OFFSET(InstrumenteIBE!$A$1,ROW()-2,COLUMN(),1,1),IF(ROW()-2 &lt;= DataRows,OFFSET(MeineInstrumente!$A$9,ROW()-DataRows_IBE-1,COLUMN(),1,1),""))</f>
        <v/>
      </c>
      <c r="B1355" t="str">
        <f ca="1">IF(ROW()-1&lt;=DataRows_IBE,OFFSET(InstrumenteIBE!$A$1,ROW()-2,COLUMN(),1,1),IF(ROW()-2 &lt;= DataRows,OFFSET(MeineInstrumente!$A$9,ROW()-DataRows_IBE-1,COLUMN(),1,1),""))</f>
        <v/>
      </c>
      <c r="C1355" t="str">
        <f ca="1">IF(ROW()-1&lt;=DataRows_IBE,OFFSET(InstrumenteIBE!$A$1,ROW()-2,COLUMN(),1,1),IF(ROW()-2 &lt;= DataRows,OFFSET(MeineInstrumente!$A$9,ROW()-DataRows_IBE-1,COLUMN(),1,1),""))</f>
        <v/>
      </c>
      <c r="D1355" s="16" t="str">
        <f ca="1">IF(ROW()-1&lt;=DataRows_IBE,OFFSET(InstrumenteIBE!$A$1,ROW()-2,COLUMN(),1,1),IF(ROW()-2 &lt;= DataRows,OFFSET(MeineInstrumente!$A$9,ROW()-DataRows_IBE-1,COLUMN(),1,1),""))</f>
        <v/>
      </c>
      <c r="E1355" t="str">
        <f t="shared" ca="1" si="21"/>
        <v/>
      </c>
      <c r="F1355" t="str">
        <f ca="1">IF(ROW()-1&lt;=DataRows_IBE,OFFSET(InstrumenteIBE!$A$1,ROW()-2,COLUMN()-COLUMN($F$1),1,1),IF(ROW()-2 &lt;= DataRows,OFFSET(MeineInstrumente!$A$9,ROW()-DataRows_IBE-1,COLUMN()-COLUMN($F$1),1,1),""))</f>
        <v/>
      </c>
    </row>
    <row r="1356" spans="1:6" x14ac:dyDescent="0.25">
      <c r="A1356" t="str">
        <f ca="1">IF(ROW()-1&lt;=DataRows_IBE,OFFSET(InstrumenteIBE!$A$1,ROW()-2,COLUMN(),1,1),IF(ROW()-2 &lt;= DataRows,OFFSET(MeineInstrumente!$A$9,ROW()-DataRows_IBE-1,COLUMN(),1,1),""))</f>
        <v/>
      </c>
      <c r="B1356" t="str">
        <f ca="1">IF(ROW()-1&lt;=DataRows_IBE,OFFSET(InstrumenteIBE!$A$1,ROW()-2,COLUMN(),1,1),IF(ROW()-2 &lt;= DataRows,OFFSET(MeineInstrumente!$A$9,ROW()-DataRows_IBE-1,COLUMN(),1,1),""))</f>
        <v/>
      </c>
      <c r="C1356" t="str">
        <f ca="1">IF(ROW()-1&lt;=DataRows_IBE,OFFSET(InstrumenteIBE!$A$1,ROW()-2,COLUMN(),1,1),IF(ROW()-2 &lt;= DataRows,OFFSET(MeineInstrumente!$A$9,ROW()-DataRows_IBE-1,COLUMN(),1,1),""))</f>
        <v/>
      </c>
      <c r="D1356" s="16" t="str">
        <f ca="1">IF(ROW()-1&lt;=DataRows_IBE,OFFSET(InstrumenteIBE!$A$1,ROW()-2,COLUMN(),1,1),IF(ROW()-2 &lt;= DataRows,OFFSET(MeineInstrumente!$A$9,ROW()-DataRows_IBE-1,COLUMN(),1,1),""))</f>
        <v/>
      </c>
      <c r="E1356" t="str">
        <f t="shared" ca="1" si="21"/>
        <v/>
      </c>
      <c r="F1356" t="str">
        <f ca="1">IF(ROW()-1&lt;=DataRows_IBE,OFFSET(InstrumenteIBE!$A$1,ROW()-2,COLUMN()-COLUMN($F$1),1,1),IF(ROW()-2 &lt;= DataRows,OFFSET(MeineInstrumente!$A$9,ROW()-DataRows_IBE-1,COLUMN()-COLUMN($F$1),1,1),""))</f>
        <v/>
      </c>
    </row>
    <row r="1357" spans="1:6" x14ac:dyDescent="0.25">
      <c r="A1357" t="str">
        <f ca="1">IF(ROW()-1&lt;=DataRows_IBE,OFFSET(InstrumenteIBE!$A$1,ROW()-2,COLUMN(),1,1),IF(ROW()-2 &lt;= DataRows,OFFSET(MeineInstrumente!$A$9,ROW()-DataRows_IBE-1,COLUMN(),1,1),""))</f>
        <v/>
      </c>
      <c r="B1357" t="str">
        <f ca="1">IF(ROW()-1&lt;=DataRows_IBE,OFFSET(InstrumenteIBE!$A$1,ROW()-2,COLUMN(),1,1),IF(ROW()-2 &lt;= DataRows,OFFSET(MeineInstrumente!$A$9,ROW()-DataRows_IBE-1,COLUMN(),1,1),""))</f>
        <v/>
      </c>
      <c r="C1357" t="str">
        <f ca="1">IF(ROW()-1&lt;=DataRows_IBE,OFFSET(InstrumenteIBE!$A$1,ROW()-2,COLUMN(),1,1),IF(ROW()-2 &lt;= DataRows,OFFSET(MeineInstrumente!$A$9,ROW()-DataRows_IBE-1,COLUMN(),1,1),""))</f>
        <v/>
      </c>
      <c r="D1357" s="16" t="str">
        <f ca="1">IF(ROW()-1&lt;=DataRows_IBE,OFFSET(InstrumenteIBE!$A$1,ROW()-2,COLUMN(),1,1),IF(ROW()-2 &lt;= DataRows,OFFSET(MeineInstrumente!$A$9,ROW()-DataRows_IBE-1,COLUMN(),1,1),""))</f>
        <v/>
      </c>
      <c r="E1357" t="str">
        <f t="shared" ca="1" si="21"/>
        <v/>
      </c>
      <c r="F1357" t="str">
        <f ca="1">IF(ROW()-1&lt;=DataRows_IBE,OFFSET(InstrumenteIBE!$A$1,ROW()-2,COLUMN()-COLUMN($F$1),1,1),IF(ROW()-2 &lt;= DataRows,OFFSET(MeineInstrumente!$A$9,ROW()-DataRows_IBE-1,COLUMN()-COLUMN($F$1),1,1),""))</f>
        <v/>
      </c>
    </row>
    <row r="1358" spans="1:6" x14ac:dyDescent="0.25">
      <c r="A1358" t="str">
        <f ca="1">IF(ROW()-1&lt;=DataRows_IBE,OFFSET(InstrumenteIBE!$A$1,ROW()-2,COLUMN(),1,1),IF(ROW()-2 &lt;= DataRows,OFFSET(MeineInstrumente!$A$9,ROW()-DataRows_IBE-1,COLUMN(),1,1),""))</f>
        <v/>
      </c>
      <c r="B1358" t="str">
        <f ca="1">IF(ROW()-1&lt;=DataRows_IBE,OFFSET(InstrumenteIBE!$A$1,ROW()-2,COLUMN(),1,1),IF(ROW()-2 &lt;= DataRows,OFFSET(MeineInstrumente!$A$9,ROW()-DataRows_IBE-1,COLUMN(),1,1),""))</f>
        <v/>
      </c>
      <c r="C1358" t="str">
        <f ca="1">IF(ROW()-1&lt;=DataRows_IBE,OFFSET(InstrumenteIBE!$A$1,ROW()-2,COLUMN(),1,1),IF(ROW()-2 &lt;= DataRows,OFFSET(MeineInstrumente!$A$9,ROW()-DataRows_IBE-1,COLUMN(),1,1),""))</f>
        <v/>
      </c>
      <c r="D1358" s="16" t="str">
        <f ca="1">IF(ROW()-1&lt;=DataRows_IBE,OFFSET(InstrumenteIBE!$A$1,ROW()-2,COLUMN(),1,1),IF(ROW()-2 &lt;= DataRows,OFFSET(MeineInstrumente!$A$9,ROW()-DataRows_IBE-1,COLUMN(),1,1),""))</f>
        <v/>
      </c>
      <c r="E1358" t="str">
        <f t="shared" ca="1" si="21"/>
        <v/>
      </c>
      <c r="F1358" t="str">
        <f ca="1">IF(ROW()-1&lt;=DataRows_IBE,OFFSET(InstrumenteIBE!$A$1,ROW()-2,COLUMN()-COLUMN($F$1),1,1),IF(ROW()-2 &lt;= DataRows,OFFSET(MeineInstrumente!$A$9,ROW()-DataRows_IBE-1,COLUMN()-COLUMN($F$1),1,1),""))</f>
        <v/>
      </c>
    </row>
    <row r="1359" spans="1:6" x14ac:dyDescent="0.25">
      <c r="A1359" t="str">
        <f ca="1">IF(ROW()-1&lt;=DataRows_IBE,OFFSET(InstrumenteIBE!$A$1,ROW()-2,COLUMN(),1,1),IF(ROW()-2 &lt;= DataRows,OFFSET(MeineInstrumente!$A$9,ROW()-DataRows_IBE-1,COLUMN(),1,1),""))</f>
        <v/>
      </c>
      <c r="B1359" t="str">
        <f ca="1">IF(ROW()-1&lt;=DataRows_IBE,OFFSET(InstrumenteIBE!$A$1,ROW()-2,COLUMN(),1,1),IF(ROW()-2 &lt;= DataRows,OFFSET(MeineInstrumente!$A$9,ROW()-DataRows_IBE-1,COLUMN(),1,1),""))</f>
        <v/>
      </c>
      <c r="C1359" t="str">
        <f ca="1">IF(ROW()-1&lt;=DataRows_IBE,OFFSET(InstrumenteIBE!$A$1,ROW()-2,COLUMN(),1,1),IF(ROW()-2 &lt;= DataRows,OFFSET(MeineInstrumente!$A$9,ROW()-DataRows_IBE-1,COLUMN(),1,1),""))</f>
        <v/>
      </c>
      <c r="D1359" s="16" t="str">
        <f ca="1">IF(ROW()-1&lt;=DataRows_IBE,OFFSET(InstrumenteIBE!$A$1,ROW()-2,COLUMN(),1,1),IF(ROW()-2 &lt;= DataRows,OFFSET(MeineInstrumente!$A$9,ROW()-DataRows_IBE-1,COLUMN(),1,1),""))</f>
        <v/>
      </c>
      <c r="E1359" t="str">
        <f t="shared" ca="1" si="21"/>
        <v/>
      </c>
      <c r="F1359" t="str">
        <f ca="1">IF(ROW()-1&lt;=DataRows_IBE,OFFSET(InstrumenteIBE!$A$1,ROW()-2,COLUMN()-COLUMN($F$1),1,1),IF(ROW()-2 &lt;= DataRows,OFFSET(MeineInstrumente!$A$9,ROW()-DataRows_IBE-1,COLUMN()-COLUMN($F$1),1,1),""))</f>
        <v/>
      </c>
    </row>
    <row r="1360" spans="1:6" x14ac:dyDescent="0.25">
      <c r="A1360" t="str">
        <f ca="1">IF(ROW()-1&lt;=DataRows_IBE,OFFSET(InstrumenteIBE!$A$1,ROW()-2,COLUMN(),1,1),IF(ROW()-2 &lt;= DataRows,OFFSET(MeineInstrumente!$A$9,ROW()-DataRows_IBE-1,COLUMN(),1,1),""))</f>
        <v/>
      </c>
      <c r="B1360" t="str">
        <f ca="1">IF(ROW()-1&lt;=DataRows_IBE,OFFSET(InstrumenteIBE!$A$1,ROW()-2,COLUMN(),1,1),IF(ROW()-2 &lt;= DataRows,OFFSET(MeineInstrumente!$A$9,ROW()-DataRows_IBE-1,COLUMN(),1,1),""))</f>
        <v/>
      </c>
      <c r="C1360" t="str">
        <f ca="1">IF(ROW()-1&lt;=DataRows_IBE,OFFSET(InstrumenteIBE!$A$1,ROW()-2,COLUMN(),1,1),IF(ROW()-2 &lt;= DataRows,OFFSET(MeineInstrumente!$A$9,ROW()-DataRows_IBE-1,COLUMN(),1,1),""))</f>
        <v/>
      </c>
      <c r="D1360" s="16" t="str">
        <f ca="1">IF(ROW()-1&lt;=DataRows_IBE,OFFSET(InstrumenteIBE!$A$1,ROW()-2,COLUMN(),1,1),IF(ROW()-2 &lt;= DataRows,OFFSET(MeineInstrumente!$A$9,ROW()-DataRows_IBE-1,COLUMN(),1,1),""))</f>
        <v/>
      </c>
      <c r="E1360" t="str">
        <f t="shared" ca="1" si="21"/>
        <v/>
      </c>
      <c r="F1360" t="str">
        <f ca="1">IF(ROW()-1&lt;=DataRows_IBE,OFFSET(InstrumenteIBE!$A$1,ROW()-2,COLUMN()-COLUMN($F$1),1,1),IF(ROW()-2 &lt;= DataRows,OFFSET(MeineInstrumente!$A$9,ROW()-DataRows_IBE-1,COLUMN()-COLUMN($F$1),1,1),""))</f>
        <v/>
      </c>
    </row>
    <row r="1361" spans="1:6" x14ac:dyDescent="0.25">
      <c r="A1361" t="str">
        <f ca="1">IF(ROW()-1&lt;=DataRows_IBE,OFFSET(InstrumenteIBE!$A$1,ROW()-2,COLUMN(),1,1),IF(ROW()-2 &lt;= DataRows,OFFSET(MeineInstrumente!$A$9,ROW()-DataRows_IBE-1,COLUMN(),1,1),""))</f>
        <v/>
      </c>
      <c r="B1361" t="str">
        <f ca="1">IF(ROW()-1&lt;=DataRows_IBE,OFFSET(InstrumenteIBE!$A$1,ROW()-2,COLUMN(),1,1),IF(ROW()-2 &lt;= DataRows,OFFSET(MeineInstrumente!$A$9,ROW()-DataRows_IBE-1,COLUMN(),1,1),""))</f>
        <v/>
      </c>
      <c r="C1361" t="str">
        <f ca="1">IF(ROW()-1&lt;=DataRows_IBE,OFFSET(InstrumenteIBE!$A$1,ROW()-2,COLUMN(),1,1),IF(ROW()-2 &lt;= DataRows,OFFSET(MeineInstrumente!$A$9,ROW()-DataRows_IBE-1,COLUMN(),1,1),""))</f>
        <v/>
      </c>
      <c r="D1361" s="16" t="str">
        <f ca="1">IF(ROW()-1&lt;=DataRows_IBE,OFFSET(InstrumenteIBE!$A$1,ROW()-2,COLUMN(),1,1),IF(ROW()-2 &lt;= DataRows,OFFSET(MeineInstrumente!$A$9,ROW()-DataRows_IBE-1,COLUMN(),1,1),""))</f>
        <v/>
      </c>
      <c r="E1361" t="str">
        <f t="shared" ca="1" si="21"/>
        <v/>
      </c>
      <c r="F1361" t="str">
        <f ca="1">IF(ROW()-1&lt;=DataRows_IBE,OFFSET(InstrumenteIBE!$A$1,ROW()-2,COLUMN()-COLUMN($F$1),1,1),IF(ROW()-2 &lt;= DataRows,OFFSET(MeineInstrumente!$A$9,ROW()-DataRows_IBE-1,COLUMN()-COLUMN($F$1),1,1),""))</f>
        <v/>
      </c>
    </row>
    <row r="1362" spans="1:6" x14ac:dyDescent="0.25">
      <c r="A1362" t="str">
        <f ca="1">IF(ROW()-1&lt;=DataRows_IBE,OFFSET(InstrumenteIBE!$A$1,ROW()-2,COLUMN(),1,1),IF(ROW()-2 &lt;= DataRows,OFFSET(MeineInstrumente!$A$9,ROW()-DataRows_IBE-1,COLUMN(),1,1),""))</f>
        <v/>
      </c>
      <c r="B1362" t="str">
        <f ca="1">IF(ROW()-1&lt;=DataRows_IBE,OFFSET(InstrumenteIBE!$A$1,ROW()-2,COLUMN(),1,1),IF(ROW()-2 &lt;= DataRows,OFFSET(MeineInstrumente!$A$9,ROW()-DataRows_IBE-1,COLUMN(),1,1),""))</f>
        <v/>
      </c>
      <c r="C1362" t="str">
        <f ca="1">IF(ROW()-1&lt;=DataRows_IBE,OFFSET(InstrumenteIBE!$A$1,ROW()-2,COLUMN(),1,1),IF(ROW()-2 &lt;= DataRows,OFFSET(MeineInstrumente!$A$9,ROW()-DataRows_IBE-1,COLUMN(),1,1),""))</f>
        <v/>
      </c>
      <c r="D1362" s="16" t="str">
        <f ca="1">IF(ROW()-1&lt;=DataRows_IBE,OFFSET(InstrumenteIBE!$A$1,ROW()-2,COLUMN(),1,1),IF(ROW()-2 &lt;= DataRows,OFFSET(MeineInstrumente!$A$9,ROW()-DataRows_IBE-1,COLUMN(),1,1),""))</f>
        <v/>
      </c>
      <c r="E1362" t="str">
        <f t="shared" ca="1" si="21"/>
        <v/>
      </c>
      <c r="F1362" t="str">
        <f ca="1">IF(ROW()-1&lt;=DataRows_IBE,OFFSET(InstrumenteIBE!$A$1,ROW()-2,COLUMN()-COLUMN($F$1),1,1),IF(ROW()-2 &lt;= DataRows,OFFSET(MeineInstrumente!$A$9,ROW()-DataRows_IBE-1,COLUMN()-COLUMN($F$1),1,1),""))</f>
        <v/>
      </c>
    </row>
    <row r="1363" spans="1:6" x14ac:dyDescent="0.25">
      <c r="A1363" t="str">
        <f ca="1">IF(ROW()-1&lt;=DataRows_IBE,OFFSET(InstrumenteIBE!$A$1,ROW()-2,COLUMN(),1,1),IF(ROW()-2 &lt;= DataRows,OFFSET(MeineInstrumente!$A$9,ROW()-DataRows_IBE-1,COLUMN(),1,1),""))</f>
        <v/>
      </c>
      <c r="B1363" t="str">
        <f ca="1">IF(ROW()-1&lt;=DataRows_IBE,OFFSET(InstrumenteIBE!$A$1,ROW()-2,COLUMN(),1,1),IF(ROW()-2 &lt;= DataRows,OFFSET(MeineInstrumente!$A$9,ROW()-DataRows_IBE-1,COLUMN(),1,1),""))</f>
        <v/>
      </c>
      <c r="C1363" t="str">
        <f ca="1">IF(ROW()-1&lt;=DataRows_IBE,OFFSET(InstrumenteIBE!$A$1,ROW()-2,COLUMN(),1,1),IF(ROW()-2 &lt;= DataRows,OFFSET(MeineInstrumente!$A$9,ROW()-DataRows_IBE-1,COLUMN(),1,1),""))</f>
        <v/>
      </c>
      <c r="D1363" s="16" t="str">
        <f ca="1">IF(ROW()-1&lt;=DataRows_IBE,OFFSET(InstrumenteIBE!$A$1,ROW()-2,COLUMN(),1,1),IF(ROW()-2 &lt;= DataRows,OFFSET(MeineInstrumente!$A$9,ROW()-DataRows_IBE-1,COLUMN(),1,1),""))</f>
        <v/>
      </c>
      <c r="E1363" t="str">
        <f t="shared" ca="1" si="21"/>
        <v/>
      </c>
      <c r="F1363" t="str">
        <f ca="1">IF(ROW()-1&lt;=DataRows_IBE,OFFSET(InstrumenteIBE!$A$1,ROW()-2,COLUMN()-COLUMN($F$1),1,1),IF(ROW()-2 &lt;= DataRows,OFFSET(MeineInstrumente!$A$9,ROW()-DataRows_IBE-1,COLUMN()-COLUMN($F$1),1,1),""))</f>
        <v/>
      </c>
    </row>
    <row r="1364" spans="1:6" x14ac:dyDescent="0.25">
      <c r="A1364" t="str">
        <f ca="1">IF(ROW()-1&lt;=DataRows_IBE,OFFSET(InstrumenteIBE!$A$1,ROW()-2,COLUMN(),1,1),IF(ROW()-2 &lt;= DataRows,OFFSET(MeineInstrumente!$A$9,ROW()-DataRows_IBE-1,COLUMN(),1,1),""))</f>
        <v/>
      </c>
      <c r="B1364" t="str">
        <f ca="1">IF(ROW()-1&lt;=DataRows_IBE,OFFSET(InstrumenteIBE!$A$1,ROW()-2,COLUMN(),1,1),IF(ROW()-2 &lt;= DataRows,OFFSET(MeineInstrumente!$A$9,ROW()-DataRows_IBE-1,COLUMN(),1,1),""))</f>
        <v/>
      </c>
      <c r="C1364" t="str">
        <f ca="1">IF(ROW()-1&lt;=DataRows_IBE,OFFSET(InstrumenteIBE!$A$1,ROW()-2,COLUMN(),1,1),IF(ROW()-2 &lt;= DataRows,OFFSET(MeineInstrumente!$A$9,ROW()-DataRows_IBE-1,COLUMN(),1,1),""))</f>
        <v/>
      </c>
      <c r="D1364" s="16" t="str">
        <f ca="1">IF(ROW()-1&lt;=DataRows_IBE,OFFSET(InstrumenteIBE!$A$1,ROW()-2,COLUMN(),1,1),IF(ROW()-2 &lt;= DataRows,OFFSET(MeineInstrumente!$A$9,ROW()-DataRows_IBE-1,COLUMN(),1,1),""))</f>
        <v/>
      </c>
      <c r="E1364" t="str">
        <f t="shared" ca="1" si="21"/>
        <v/>
      </c>
      <c r="F1364" t="str">
        <f ca="1">IF(ROW()-1&lt;=DataRows_IBE,OFFSET(InstrumenteIBE!$A$1,ROW()-2,COLUMN()-COLUMN($F$1),1,1),IF(ROW()-2 &lt;= DataRows,OFFSET(MeineInstrumente!$A$9,ROW()-DataRows_IBE-1,COLUMN()-COLUMN($F$1),1,1),""))</f>
        <v/>
      </c>
    </row>
    <row r="1365" spans="1:6" x14ac:dyDescent="0.25">
      <c r="A1365" t="str">
        <f ca="1">IF(ROW()-1&lt;=DataRows_IBE,OFFSET(InstrumenteIBE!$A$1,ROW()-2,COLUMN(),1,1),IF(ROW()-2 &lt;= DataRows,OFFSET(MeineInstrumente!$A$9,ROW()-DataRows_IBE-1,COLUMN(),1,1),""))</f>
        <v/>
      </c>
      <c r="B1365" t="str">
        <f ca="1">IF(ROW()-1&lt;=DataRows_IBE,OFFSET(InstrumenteIBE!$A$1,ROW()-2,COLUMN(),1,1),IF(ROW()-2 &lt;= DataRows,OFFSET(MeineInstrumente!$A$9,ROW()-DataRows_IBE-1,COLUMN(),1,1),""))</f>
        <v/>
      </c>
      <c r="C1365" t="str">
        <f ca="1">IF(ROW()-1&lt;=DataRows_IBE,OFFSET(InstrumenteIBE!$A$1,ROW()-2,COLUMN(),1,1),IF(ROW()-2 &lt;= DataRows,OFFSET(MeineInstrumente!$A$9,ROW()-DataRows_IBE-1,COLUMN(),1,1),""))</f>
        <v/>
      </c>
      <c r="D1365" s="16" t="str">
        <f ca="1">IF(ROW()-1&lt;=DataRows_IBE,OFFSET(InstrumenteIBE!$A$1,ROW()-2,COLUMN(),1,1),IF(ROW()-2 &lt;= DataRows,OFFSET(MeineInstrumente!$A$9,ROW()-DataRows_IBE-1,COLUMN(),1,1),""))</f>
        <v/>
      </c>
      <c r="E1365" t="str">
        <f t="shared" ca="1" si="21"/>
        <v/>
      </c>
      <c r="F1365" t="str">
        <f ca="1">IF(ROW()-1&lt;=DataRows_IBE,OFFSET(InstrumenteIBE!$A$1,ROW()-2,COLUMN()-COLUMN($F$1),1,1),IF(ROW()-2 &lt;= DataRows,OFFSET(MeineInstrumente!$A$9,ROW()-DataRows_IBE-1,COLUMN()-COLUMN($F$1),1,1),""))</f>
        <v/>
      </c>
    </row>
    <row r="1366" spans="1:6" x14ac:dyDescent="0.25">
      <c r="A1366" t="str">
        <f ca="1">IF(ROW()-1&lt;=DataRows_IBE,OFFSET(InstrumenteIBE!$A$1,ROW()-2,COLUMN(),1,1),IF(ROW()-2 &lt;= DataRows,OFFSET(MeineInstrumente!$A$9,ROW()-DataRows_IBE-1,COLUMN(),1,1),""))</f>
        <v/>
      </c>
      <c r="B1366" t="str">
        <f ca="1">IF(ROW()-1&lt;=DataRows_IBE,OFFSET(InstrumenteIBE!$A$1,ROW()-2,COLUMN(),1,1),IF(ROW()-2 &lt;= DataRows,OFFSET(MeineInstrumente!$A$9,ROW()-DataRows_IBE-1,COLUMN(),1,1),""))</f>
        <v/>
      </c>
      <c r="C1366" t="str">
        <f ca="1">IF(ROW()-1&lt;=DataRows_IBE,OFFSET(InstrumenteIBE!$A$1,ROW()-2,COLUMN(),1,1),IF(ROW()-2 &lt;= DataRows,OFFSET(MeineInstrumente!$A$9,ROW()-DataRows_IBE-1,COLUMN(),1,1),""))</f>
        <v/>
      </c>
      <c r="D1366" s="16" t="str">
        <f ca="1">IF(ROW()-1&lt;=DataRows_IBE,OFFSET(InstrumenteIBE!$A$1,ROW()-2,COLUMN(),1,1),IF(ROW()-2 &lt;= DataRows,OFFSET(MeineInstrumente!$A$9,ROW()-DataRows_IBE-1,COLUMN(),1,1),""))</f>
        <v/>
      </c>
      <c r="E1366" t="str">
        <f t="shared" ca="1" si="21"/>
        <v/>
      </c>
      <c r="F1366" t="str">
        <f ca="1">IF(ROW()-1&lt;=DataRows_IBE,OFFSET(InstrumenteIBE!$A$1,ROW()-2,COLUMN()-COLUMN($F$1),1,1),IF(ROW()-2 &lt;= DataRows,OFFSET(MeineInstrumente!$A$9,ROW()-DataRows_IBE-1,COLUMN()-COLUMN($F$1),1,1),""))</f>
        <v/>
      </c>
    </row>
    <row r="1367" spans="1:6" x14ac:dyDescent="0.25">
      <c r="A1367" t="str">
        <f ca="1">IF(ROW()-1&lt;=DataRows_IBE,OFFSET(InstrumenteIBE!$A$1,ROW()-2,COLUMN(),1,1),IF(ROW()-2 &lt;= DataRows,OFFSET(MeineInstrumente!$A$9,ROW()-DataRows_IBE-1,COLUMN(),1,1),""))</f>
        <v/>
      </c>
      <c r="B1367" t="str">
        <f ca="1">IF(ROW()-1&lt;=DataRows_IBE,OFFSET(InstrumenteIBE!$A$1,ROW()-2,COLUMN(),1,1),IF(ROW()-2 &lt;= DataRows,OFFSET(MeineInstrumente!$A$9,ROW()-DataRows_IBE-1,COLUMN(),1,1),""))</f>
        <v/>
      </c>
      <c r="C1367" t="str">
        <f ca="1">IF(ROW()-1&lt;=DataRows_IBE,OFFSET(InstrumenteIBE!$A$1,ROW()-2,COLUMN(),1,1),IF(ROW()-2 &lt;= DataRows,OFFSET(MeineInstrumente!$A$9,ROW()-DataRows_IBE-1,COLUMN(),1,1),""))</f>
        <v/>
      </c>
      <c r="D1367" s="16" t="str">
        <f ca="1">IF(ROW()-1&lt;=DataRows_IBE,OFFSET(InstrumenteIBE!$A$1,ROW()-2,COLUMN(),1,1),IF(ROW()-2 &lt;= DataRows,OFFSET(MeineInstrumente!$A$9,ROW()-DataRows_IBE-1,COLUMN(),1,1),""))</f>
        <v/>
      </c>
      <c r="E1367" t="str">
        <f t="shared" ca="1" si="21"/>
        <v/>
      </c>
      <c r="F1367" t="str">
        <f ca="1">IF(ROW()-1&lt;=DataRows_IBE,OFFSET(InstrumenteIBE!$A$1,ROW()-2,COLUMN()-COLUMN($F$1),1,1),IF(ROW()-2 &lt;= DataRows,OFFSET(MeineInstrumente!$A$9,ROW()-DataRows_IBE-1,COLUMN()-COLUMN($F$1),1,1),""))</f>
        <v/>
      </c>
    </row>
    <row r="1368" spans="1:6" x14ac:dyDescent="0.25">
      <c r="A1368" t="str">
        <f ca="1">IF(ROW()-1&lt;=DataRows_IBE,OFFSET(InstrumenteIBE!$A$1,ROW()-2,COLUMN(),1,1),IF(ROW()-2 &lt;= DataRows,OFFSET(MeineInstrumente!$A$9,ROW()-DataRows_IBE-1,COLUMN(),1,1),""))</f>
        <v/>
      </c>
      <c r="B1368" t="str">
        <f ca="1">IF(ROW()-1&lt;=DataRows_IBE,OFFSET(InstrumenteIBE!$A$1,ROW()-2,COLUMN(),1,1),IF(ROW()-2 &lt;= DataRows,OFFSET(MeineInstrumente!$A$9,ROW()-DataRows_IBE-1,COLUMN(),1,1),""))</f>
        <v/>
      </c>
      <c r="C1368" t="str">
        <f ca="1">IF(ROW()-1&lt;=DataRows_IBE,OFFSET(InstrumenteIBE!$A$1,ROW()-2,COLUMN(),1,1),IF(ROW()-2 &lt;= DataRows,OFFSET(MeineInstrumente!$A$9,ROW()-DataRows_IBE-1,COLUMN(),1,1),""))</f>
        <v/>
      </c>
      <c r="D1368" s="16" t="str">
        <f ca="1">IF(ROW()-1&lt;=DataRows_IBE,OFFSET(InstrumenteIBE!$A$1,ROW()-2,COLUMN(),1,1),IF(ROW()-2 &lt;= DataRows,OFFSET(MeineInstrumente!$A$9,ROW()-DataRows_IBE-1,COLUMN(),1,1),""))</f>
        <v/>
      </c>
      <c r="E1368" t="str">
        <f t="shared" ca="1" si="21"/>
        <v/>
      </c>
      <c r="F1368" t="str">
        <f ca="1">IF(ROW()-1&lt;=DataRows_IBE,OFFSET(InstrumenteIBE!$A$1,ROW()-2,COLUMN()-COLUMN($F$1),1,1),IF(ROW()-2 &lt;= DataRows,OFFSET(MeineInstrumente!$A$9,ROW()-DataRows_IBE-1,COLUMN()-COLUMN($F$1),1,1),""))</f>
        <v/>
      </c>
    </row>
    <row r="1369" spans="1:6" x14ac:dyDescent="0.25">
      <c r="A1369" t="str">
        <f ca="1">IF(ROW()-1&lt;=DataRows_IBE,OFFSET(InstrumenteIBE!$A$1,ROW()-2,COLUMN(),1,1),IF(ROW()-2 &lt;= DataRows,OFFSET(MeineInstrumente!$A$9,ROW()-DataRows_IBE-1,COLUMN(),1,1),""))</f>
        <v/>
      </c>
      <c r="B1369" t="str">
        <f ca="1">IF(ROW()-1&lt;=DataRows_IBE,OFFSET(InstrumenteIBE!$A$1,ROW()-2,COLUMN(),1,1),IF(ROW()-2 &lt;= DataRows,OFFSET(MeineInstrumente!$A$9,ROW()-DataRows_IBE-1,COLUMN(),1,1),""))</f>
        <v/>
      </c>
      <c r="C1369" t="str">
        <f ca="1">IF(ROW()-1&lt;=DataRows_IBE,OFFSET(InstrumenteIBE!$A$1,ROW()-2,COLUMN(),1,1),IF(ROW()-2 &lt;= DataRows,OFFSET(MeineInstrumente!$A$9,ROW()-DataRows_IBE-1,COLUMN(),1,1),""))</f>
        <v/>
      </c>
      <c r="D1369" s="16" t="str">
        <f ca="1">IF(ROW()-1&lt;=DataRows_IBE,OFFSET(InstrumenteIBE!$A$1,ROW()-2,COLUMN(),1,1),IF(ROW()-2 &lt;= DataRows,OFFSET(MeineInstrumente!$A$9,ROW()-DataRows_IBE-1,COLUMN(),1,1),""))</f>
        <v/>
      </c>
      <c r="E1369" t="str">
        <f t="shared" ca="1" si="21"/>
        <v/>
      </c>
      <c r="F1369" t="str">
        <f ca="1">IF(ROW()-1&lt;=DataRows_IBE,OFFSET(InstrumenteIBE!$A$1,ROW()-2,COLUMN()-COLUMN($F$1),1,1),IF(ROW()-2 &lt;= DataRows,OFFSET(MeineInstrumente!$A$9,ROW()-DataRows_IBE-1,COLUMN()-COLUMN($F$1),1,1),""))</f>
        <v/>
      </c>
    </row>
    <row r="1370" spans="1:6" x14ac:dyDescent="0.25">
      <c r="A1370" t="str">
        <f ca="1">IF(ROW()-1&lt;=DataRows_IBE,OFFSET(InstrumenteIBE!$A$1,ROW()-2,COLUMN(),1,1),IF(ROW()-2 &lt;= DataRows,OFFSET(MeineInstrumente!$A$9,ROW()-DataRows_IBE-1,COLUMN(),1,1),""))</f>
        <v/>
      </c>
      <c r="B1370" t="str">
        <f ca="1">IF(ROW()-1&lt;=DataRows_IBE,OFFSET(InstrumenteIBE!$A$1,ROW()-2,COLUMN(),1,1),IF(ROW()-2 &lt;= DataRows,OFFSET(MeineInstrumente!$A$9,ROW()-DataRows_IBE-1,COLUMN(),1,1),""))</f>
        <v/>
      </c>
      <c r="C1370" t="str">
        <f ca="1">IF(ROW()-1&lt;=DataRows_IBE,OFFSET(InstrumenteIBE!$A$1,ROW()-2,COLUMN(),1,1),IF(ROW()-2 &lt;= DataRows,OFFSET(MeineInstrumente!$A$9,ROW()-DataRows_IBE-1,COLUMN(),1,1),""))</f>
        <v/>
      </c>
      <c r="D1370" s="16" t="str">
        <f ca="1">IF(ROW()-1&lt;=DataRows_IBE,OFFSET(InstrumenteIBE!$A$1,ROW()-2,COLUMN(),1,1),IF(ROW()-2 &lt;= DataRows,OFFSET(MeineInstrumente!$A$9,ROW()-DataRows_IBE-1,COLUMN(),1,1),""))</f>
        <v/>
      </c>
      <c r="E1370" t="str">
        <f t="shared" ca="1" si="21"/>
        <v/>
      </c>
      <c r="F1370" t="str">
        <f ca="1">IF(ROW()-1&lt;=DataRows_IBE,OFFSET(InstrumenteIBE!$A$1,ROW()-2,COLUMN()-COLUMN($F$1),1,1),IF(ROW()-2 &lt;= DataRows,OFFSET(MeineInstrumente!$A$9,ROW()-DataRows_IBE-1,COLUMN()-COLUMN($F$1),1,1),""))</f>
        <v/>
      </c>
    </row>
    <row r="1371" spans="1:6" x14ac:dyDescent="0.25">
      <c r="A1371" t="str">
        <f ca="1">IF(ROW()-1&lt;=DataRows_IBE,OFFSET(InstrumenteIBE!$A$1,ROW()-2,COLUMN(),1,1),IF(ROW()-2 &lt;= DataRows,OFFSET(MeineInstrumente!$A$9,ROW()-DataRows_IBE-1,COLUMN(),1,1),""))</f>
        <v/>
      </c>
      <c r="B1371" t="str">
        <f ca="1">IF(ROW()-1&lt;=DataRows_IBE,OFFSET(InstrumenteIBE!$A$1,ROW()-2,COLUMN(),1,1),IF(ROW()-2 &lt;= DataRows,OFFSET(MeineInstrumente!$A$9,ROW()-DataRows_IBE-1,COLUMN(),1,1),""))</f>
        <v/>
      </c>
      <c r="C1371" t="str">
        <f ca="1">IF(ROW()-1&lt;=DataRows_IBE,OFFSET(InstrumenteIBE!$A$1,ROW()-2,COLUMN(),1,1),IF(ROW()-2 &lt;= DataRows,OFFSET(MeineInstrumente!$A$9,ROW()-DataRows_IBE-1,COLUMN(),1,1),""))</f>
        <v/>
      </c>
      <c r="D1371" s="16" t="str">
        <f ca="1">IF(ROW()-1&lt;=DataRows_IBE,OFFSET(InstrumenteIBE!$A$1,ROW()-2,COLUMN(),1,1),IF(ROW()-2 &lt;= DataRows,OFFSET(MeineInstrumente!$A$9,ROW()-DataRows_IBE-1,COLUMN(),1,1),""))</f>
        <v/>
      </c>
      <c r="E1371" t="str">
        <f t="shared" ca="1" si="21"/>
        <v/>
      </c>
      <c r="F1371" t="str">
        <f ca="1">IF(ROW()-1&lt;=DataRows_IBE,OFFSET(InstrumenteIBE!$A$1,ROW()-2,COLUMN()-COLUMN($F$1),1,1),IF(ROW()-2 &lt;= DataRows,OFFSET(MeineInstrumente!$A$9,ROW()-DataRows_IBE-1,COLUMN()-COLUMN($F$1),1,1),""))</f>
        <v/>
      </c>
    </row>
    <row r="1372" spans="1:6" x14ac:dyDescent="0.25">
      <c r="A1372" t="str">
        <f ca="1">IF(ROW()-1&lt;=DataRows_IBE,OFFSET(InstrumenteIBE!$A$1,ROW()-2,COLUMN(),1,1),IF(ROW()-2 &lt;= DataRows,OFFSET(MeineInstrumente!$A$9,ROW()-DataRows_IBE-1,COLUMN(),1,1),""))</f>
        <v/>
      </c>
      <c r="B1372" t="str">
        <f ca="1">IF(ROW()-1&lt;=DataRows_IBE,OFFSET(InstrumenteIBE!$A$1,ROW()-2,COLUMN(),1,1),IF(ROW()-2 &lt;= DataRows,OFFSET(MeineInstrumente!$A$9,ROW()-DataRows_IBE-1,COLUMN(),1,1),""))</f>
        <v/>
      </c>
      <c r="C1372" t="str">
        <f ca="1">IF(ROW()-1&lt;=DataRows_IBE,OFFSET(InstrumenteIBE!$A$1,ROW()-2,COLUMN(),1,1),IF(ROW()-2 &lt;= DataRows,OFFSET(MeineInstrumente!$A$9,ROW()-DataRows_IBE-1,COLUMN(),1,1),""))</f>
        <v/>
      </c>
      <c r="D1372" s="16" t="str">
        <f ca="1">IF(ROW()-1&lt;=DataRows_IBE,OFFSET(InstrumenteIBE!$A$1,ROW()-2,COLUMN(),1,1),IF(ROW()-2 &lt;= DataRows,OFFSET(MeineInstrumente!$A$9,ROW()-DataRows_IBE-1,COLUMN(),1,1),""))</f>
        <v/>
      </c>
      <c r="E1372" t="str">
        <f t="shared" ca="1" si="21"/>
        <v/>
      </c>
      <c r="F1372" t="str">
        <f ca="1">IF(ROW()-1&lt;=DataRows_IBE,OFFSET(InstrumenteIBE!$A$1,ROW()-2,COLUMN()-COLUMN($F$1),1,1),IF(ROW()-2 &lt;= DataRows,OFFSET(MeineInstrumente!$A$9,ROW()-DataRows_IBE-1,COLUMN()-COLUMN($F$1),1,1),""))</f>
        <v/>
      </c>
    </row>
    <row r="1373" spans="1:6" x14ac:dyDescent="0.25">
      <c r="A1373" t="str">
        <f ca="1">IF(ROW()-1&lt;=DataRows_IBE,OFFSET(InstrumenteIBE!$A$1,ROW()-2,COLUMN(),1,1),IF(ROW()-2 &lt;= DataRows,OFFSET(MeineInstrumente!$A$9,ROW()-DataRows_IBE-1,COLUMN(),1,1),""))</f>
        <v/>
      </c>
      <c r="B1373" t="str">
        <f ca="1">IF(ROW()-1&lt;=DataRows_IBE,OFFSET(InstrumenteIBE!$A$1,ROW()-2,COLUMN(),1,1),IF(ROW()-2 &lt;= DataRows,OFFSET(MeineInstrumente!$A$9,ROW()-DataRows_IBE-1,COLUMN(),1,1),""))</f>
        <v/>
      </c>
      <c r="C1373" t="str">
        <f ca="1">IF(ROW()-1&lt;=DataRows_IBE,OFFSET(InstrumenteIBE!$A$1,ROW()-2,COLUMN(),1,1),IF(ROW()-2 &lt;= DataRows,OFFSET(MeineInstrumente!$A$9,ROW()-DataRows_IBE-1,COLUMN(),1,1),""))</f>
        <v/>
      </c>
      <c r="D1373" s="16" t="str">
        <f ca="1">IF(ROW()-1&lt;=DataRows_IBE,OFFSET(InstrumenteIBE!$A$1,ROW()-2,COLUMN(),1,1),IF(ROW()-2 &lt;= DataRows,OFFSET(MeineInstrumente!$A$9,ROW()-DataRows_IBE-1,COLUMN(),1,1),""))</f>
        <v/>
      </c>
      <c r="E1373" t="str">
        <f t="shared" ca="1" si="21"/>
        <v/>
      </c>
      <c r="F1373" t="str">
        <f ca="1">IF(ROW()-1&lt;=DataRows_IBE,OFFSET(InstrumenteIBE!$A$1,ROW()-2,COLUMN()-COLUMN($F$1),1,1),IF(ROW()-2 &lt;= DataRows,OFFSET(MeineInstrumente!$A$9,ROW()-DataRows_IBE-1,COLUMN()-COLUMN($F$1),1,1),""))</f>
        <v/>
      </c>
    </row>
    <row r="1374" spans="1:6" x14ac:dyDescent="0.25">
      <c r="A1374" t="str">
        <f ca="1">IF(ROW()-1&lt;=DataRows_IBE,OFFSET(InstrumenteIBE!$A$1,ROW()-2,COLUMN(),1,1),IF(ROW()-2 &lt;= DataRows,OFFSET(MeineInstrumente!$A$9,ROW()-DataRows_IBE-1,COLUMN(),1,1),""))</f>
        <v/>
      </c>
      <c r="B1374" t="str">
        <f ca="1">IF(ROW()-1&lt;=DataRows_IBE,OFFSET(InstrumenteIBE!$A$1,ROW()-2,COLUMN(),1,1),IF(ROW()-2 &lt;= DataRows,OFFSET(MeineInstrumente!$A$9,ROW()-DataRows_IBE-1,COLUMN(),1,1),""))</f>
        <v/>
      </c>
      <c r="C1374" t="str">
        <f ca="1">IF(ROW()-1&lt;=DataRows_IBE,OFFSET(InstrumenteIBE!$A$1,ROW()-2,COLUMN(),1,1),IF(ROW()-2 &lt;= DataRows,OFFSET(MeineInstrumente!$A$9,ROW()-DataRows_IBE-1,COLUMN(),1,1),""))</f>
        <v/>
      </c>
      <c r="D1374" s="16" t="str">
        <f ca="1">IF(ROW()-1&lt;=DataRows_IBE,OFFSET(InstrumenteIBE!$A$1,ROW()-2,COLUMN(),1,1),IF(ROW()-2 &lt;= DataRows,OFFSET(MeineInstrumente!$A$9,ROW()-DataRows_IBE-1,COLUMN(),1,1),""))</f>
        <v/>
      </c>
      <c r="E1374" t="str">
        <f t="shared" ca="1" si="21"/>
        <v/>
      </c>
      <c r="F1374" t="str">
        <f ca="1">IF(ROW()-1&lt;=DataRows_IBE,OFFSET(InstrumenteIBE!$A$1,ROW()-2,COLUMN()-COLUMN($F$1),1,1),IF(ROW()-2 &lt;= DataRows,OFFSET(MeineInstrumente!$A$9,ROW()-DataRows_IBE-1,COLUMN()-COLUMN($F$1),1,1),""))</f>
        <v/>
      </c>
    </row>
    <row r="1375" spans="1:6" x14ac:dyDescent="0.25">
      <c r="A1375" t="str">
        <f ca="1">IF(ROW()-1&lt;=DataRows_IBE,OFFSET(InstrumenteIBE!$A$1,ROW()-2,COLUMN(),1,1),IF(ROW()-2 &lt;= DataRows,OFFSET(MeineInstrumente!$A$9,ROW()-DataRows_IBE-1,COLUMN(),1,1),""))</f>
        <v/>
      </c>
      <c r="B1375" t="str">
        <f ca="1">IF(ROW()-1&lt;=DataRows_IBE,OFFSET(InstrumenteIBE!$A$1,ROW()-2,COLUMN(),1,1),IF(ROW()-2 &lt;= DataRows,OFFSET(MeineInstrumente!$A$9,ROW()-DataRows_IBE-1,COLUMN(),1,1),""))</f>
        <v/>
      </c>
      <c r="C1375" t="str">
        <f ca="1">IF(ROW()-1&lt;=DataRows_IBE,OFFSET(InstrumenteIBE!$A$1,ROW()-2,COLUMN(),1,1),IF(ROW()-2 &lt;= DataRows,OFFSET(MeineInstrumente!$A$9,ROW()-DataRows_IBE-1,COLUMN(),1,1),""))</f>
        <v/>
      </c>
      <c r="D1375" s="16" t="str">
        <f ca="1">IF(ROW()-1&lt;=DataRows_IBE,OFFSET(InstrumenteIBE!$A$1,ROW()-2,COLUMN(),1,1),IF(ROW()-2 &lt;= DataRows,OFFSET(MeineInstrumente!$A$9,ROW()-DataRows_IBE-1,COLUMN(),1,1),""))</f>
        <v/>
      </c>
      <c r="E1375" t="str">
        <f t="shared" ca="1" si="21"/>
        <v/>
      </c>
      <c r="F1375" t="str">
        <f ca="1">IF(ROW()-1&lt;=DataRows_IBE,OFFSET(InstrumenteIBE!$A$1,ROW()-2,COLUMN()-COLUMN($F$1),1,1),IF(ROW()-2 &lt;= DataRows,OFFSET(MeineInstrumente!$A$9,ROW()-DataRows_IBE-1,COLUMN()-COLUMN($F$1),1,1),""))</f>
        <v/>
      </c>
    </row>
    <row r="1376" spans="1:6" x14ac:dyDescent="0.25">
      <c r="A1376" t="str">
        <f ca="1">IF(ROW()-1&lt;=DataRows_IBE,OFFSET(InstrumenteIBE!$A$1,ROW()-2,COLUMN(),1,1),IF(ROW()-2 &lt;= DataRows,OFFSET(MeineInstrumente!$A$9,ROW()-DataRows_IBE-1,COLUMN(),1,1),""))</f>
        <v/>
      </c>
      <c r="B1376" t="str">
        <f ca="1">IF(ROW()-1&lt;=DataRows_IBE,OFFSET(InstrumenteIBE!$A$1,ROW()-2,COLUMN(),1,1),IF(ROW()-2 &lt;= DataRows,OFFSET(MeineInstrumente!$A$9,ROW()-DataRows_IBE-1,COLUMN(),1,1),""))</f>
        <v/>
      </c>
      <c r="C1376" t="str">
        <f ca="1">IF(ROW()-1&lt;=DataRows_IBE,OFFSET(InstrumenteIBE!$A$1,ROW()-2,COLUMN(),1,1),IF(ROW()-2 &lt;= DataRows,OFFSET(MeineInstrumente!$A$9,ROW()-DataRows_IBE-1,COLUMN(),1,1),""))</f>
        <v/>
      </c>
      <c r="D1376" s="16" t="str">
        <f ca="1">IF(ROW()-1&lt;=DataRows_IBE,OFFSET(InstrumenteIBE!$A$1,ROW()-2,COLUMN(),1,1),IF(ROW()-2 &lt;= DataRows,OFFSET(MeineInstrumente!$A$9,ROW()-DataRows_IBE-1,COLUMN(),1,1),""))</f>
        <v/>
      </c>
      <c r="E1376" t="str">
        <f t="shared" ca="1" si="21"/>
        <v/>
      </c>
      <c r="F1376" t="str">
        <f ca="1">IF(ROW()-1&lt;=DataRows_IBE,OFFSET(InstrumenteIBE!$A$1,ROW()-2,COLUMN()-COLUMN($F$1),1,1),IF(ROW()-2 &lt;= DataRows,OFFSET(MeineInstrumente!$A$9,ROW()-DataRows_IBE-1,COLUMN()-COLUMN($F$1),1,1),""))</f>
        <v/>
      </c>
    </row>
    <row r="1377" spans="1:6" x14ac:dyDescent="0.25">
      <c r="A1377" t="str">
        <f ca="1">IF(ROW()-1&lt;=DataRows_IBE,OFFSET(InstrumenteIBE!$A$1,ROW()-2,COLUMN(),1,1),IF(ROW()-2 &lt;= DataRows,OFFSET(MeineInstrumente!$A$9,ROW()-DataRows_IBE-1,COLUMN(),1,1),""))</f>
        <v/>
      </c>
      <c r="B1377" t="str">
        <f ca="1">IF(ROW()-1&lt;=DataRows_IBE,OFFSET(InstrumenteIBE!$A$1,ROW()-2,COLUMN(),1,1),IF(ROW()-2 &lt;= DataRows,OFFSET(MeineInstrumente!$A$9,ROW()-DataRows_IBE-1,COLUMN(),1,1),""))</f>
        <v/>
      </c>
      <c r="C1377" t="str">
        <f ca="1">IF(ROW()-1&lt;=DataRows_IBE,OFFSET(InstrumenteIBE!$A$1,ROW()-2,COLUMN(),1,1),IF(ROW()-2 &lt;= DataRows,OFFSET(MeineInstrumente!$A$9,ROW()-DataRows_IBE-1,COLUMN(),1,1),""))</f>
        <v/>
      </c>
      <c r="D1377" s="16" t="str">
        <f ca="1">IF(ROW()-1&lt;=DataRows_IBE,OFFSET(InstrumenteIBE!$A$1,ROW()-2,COLUMN(),1,1),IF(ROW()-2 &lt;= DataRows,OFFSET(MeineInstrumente!$A$9,ROW()-DataRows_IBE-1,COLUMN(),1,1),""))</f>
        <v/>
      </c>
      <c r="E1377" t="str">
        <f t="shared" ca="1" si="21"/>
        <v/>
      </c>
      <c r="F1377" t="str">
        <f ca="1">IF(ROW()-1&lt;=DataRows_IBE,OFFSET(InstrumenteIBE!$A$1,ROW()-2,COLUMN()-COLUMN($F$1),1,1),IF(ROW()-2 &lt;= DataRows,OFFSET(MeineInstrumente!$A$9,ROW()-DataRows_IBE-1,COLUMN()-COLUMN($F$1),1,1),""))</f>
        <v/>
      </c>
    </row>
    <row r="1378" spans="1:6" x14ac:dyDescent="0.25">
      <c r="A1378" t="str">
        <f ca="1">IF(ROW()-1&lt;=DataRows_IBE,OFFSET(InstrumenteIBE!$A$1,ROW()-2,COLUMN(),1,1),IF(ROW()-2 &lt;= DataRows,OFFSET(MeineInstrumente!$A$9,ROW()-DataRows_IBE-1,COLUMN(),1,1),""))</f>
        <v/>
      </c>
      <c r="B1378" t="str">
        <f ca="1">IF(ROW()-1&lt;=DataRows_IBE,OFFSET(InstrumenteIBE!$A$1,ROW()-2,COLUMN(),1,1),IF(ROW()-2 &lt;= DataRows,OFFSET(MeineInstrumente!$A$9,ROW()-DataRows_IBE-1,COLUMN(),1,1),""))</f>
        <v/>
      </c>
      <c r="C1378" t="str">
        <f ca="1">IF(ROW()-1&lt;=DataRows_IBE,OFFSET(InstrumenteIBE!$A$1,ROW()-2,COLUMN(),1,1),IF(ROW()-2 &lt;= DataRows,OFFSET(MeineInstrumente!$A$9,ROW()-DataRows_IBE-1,COLUMN(),1,1),""))</f>
        <v/>
      </c>
      <c r="D1378" s="16" t="str">
        <f ca="1">IF(ROW()-1&lt;=DataRows_IBE,OFFSET(InstrumenteIBE!$A$1,ROW()-2,COLUMN(),1,1),IF(ROW()-2 &lt;= DataRows,OFFSET(MeineInstrumente!$A$9,ROW()-DataRows_IBE-1,COLUMN(),1,1),""))</f>
        <v/>
      </c>
      <c r="E1378" t="str">
        <f t="shared" ca="1" si="21"/>
        <v/>
      </c>
      <c r="F1378" t="str">
        <f ca="1">IF(ROW()-1&lt;=DataRows_IBE,OFFSET(InstrumenteIBE!$A$1,ROW()-2,COLUMN()-COLUMN($F$1),1,1),IF(ROW()-2 &lt;= DataRows,OFFSET(MeineInstrumente!$A$9,ROW()-DataRows_IBE-1,COLUMN()-COLUMN($F$1),1,1),""))</f>
        <v/>
      </c>
    </row>
    <row r="1379" spans="1:6" x14ac:dyDescent="0.25">
      <c r="A1379" t="str">
        <f ca="1">IF(ROW()-1&lt;=DataRows_IBE,OFFSET(InstrumenteIBE!$A$1,ROW()-2,COLUMN(),1,1),IF(ROW()-2 &lt;= DataRows,OFFSET(MeineInstrumente!$A$9,ROW()-DataRows_IBE-1,COLUMN(),1,1),""))</f>
        <v/>
      </c>
      <c r="B1379" t="str">
        <f ca="1">IF(ROW()-1&lt;=DataRows_IBE,OFFSET(InstrumenteIBE!$A$1,ROW()-2,COLUMN(),1,1),IF(ROW()-2 &lt;= DataRows,OFFSET(MeineInstrumente!$A$9,ROW()-DataRows_IBE-1,COLUMN(),1,1),""))</f>
        <v/>
      </c>
      <c r="C1379" t="str">
        <f ca="1">IF(ROW()-1&lt;=DataRows_IBE,OFFSET(InstrumenteIBE!$A$1,ROW()-2,COLUMN(),1,1),IF(ROW()-2 &lt;= DataRows,OFFSET(MeineInstrumente!$A$9,ROW()-DataRows_IBE-1,COLUMN(),1,1),""))</f>
        <v/>
      </c>
      <c r="D1379" s="16" t="str">
        <f ca="1">IF(ROW()-1&lt;=DataRows_IBE,OFFSET(InstrumenteIBE!$A$1,ROW()-2,COLUMN(),1,1),IF(ROW()-2 &lt;= DataRows,OFFSET(MeineInstrumente!$A$9,ROW()-DataRows_IBE-1,COLUMN(),1,1),""))</f>
        <v/>
      </c>
      <c r="E1379" t="str">
        <f t="shared" ca="1" si="21"/>
        <v/>
      </c>
      <c r="F1379" t="str">
        <f ca="1">IF(ROW()-1&lt;=DataRows_IBE,OFFSET(InstrumenteIBE!$A$1,ROW()-2,COLUMN()-COLUMN($F$1),1,1),IF(ROW()-2 &lt;= DataRows,OFFSET(MeineInstrumente!$A$9,ROW()-DataRows_IBE-1,COLUMN()-COLUMN($F$1),1,1),""))</f>
        <v/>
      </c>
    </row>
    <row r="1380" spans="1:6" x14ac:dyDescent="0.25">
      <c r="A1380" t="str">
        <f ca="1">IF(ROW()-1&lt;=DataRows_IBE,OFFSET(InstrumenteIBE!$A$1,ROW()-2,COLUMN(),1,1),IF(ROW()-2 &lt;= DataRows,OFFSET(MeineInstrumente!$A$9,ROW()-DataRows_IBE-1,COLUMN(),1,1),""))</f>
        <v/>
      </c>
      <c r="B1380" t="str">
        <f ca="1">IF(ROW()-1&lt;=DataRows_IBE,OFFSET(InstrumenteIBE!$A$1,ROW()-2,COLUMN(),1,1),IF(ROW()-2 &lt;= DataRows,OFFSET(MeineInstrumente!$A$9,ROW()-DataRows_IBE-1,COLUMN(),1,1),""))</f>
        <v/>
      </c>
      <c r="C1380" t="str">
        <f ca="1">IF(ROW()-1&lt;=DataRows_IBE,OFFSET(InstrumenteIBE!$A$1,ROW()-2,COLUMN(),1,1),IF(ROW()-2 &lt;= DataRows,OFFSET(MeineInstrumente!$A$9,ROW()-DataRows_IBE-1,COLUMN(),1,1),""))</f>
        <v/>
      </c>
      <c r="D1380" s="16" t="str">
        <f ca="1">IF(ROW()-1&lt;=DataRows_IBE,OFFSET(InstrumenteIBE!$A$1,ROW()-2,COLUMN(),1,1),IF(ROW()-2 &lt;= DataRows,OFFSET(MeineInstrumente!$A$9,ROW()-DataRows_IBE-1,COLUMN(),1,1),""))</f>
        <v/>
      </c>
      <c r="E1380" t="str">
        <f t="shared" ca="1" si="21"/>
        <v/>
      </c>
      <c r="F1380" t="str">
        <f ca="1">IF(ROW()-1&lt;=DataRows_IBE,OFFSET(InstrumenteIBE!$A$1,ROW()-2,COLUMN()-COLUMN($F$1),1,1),IF(ROW()-2 &lt;= DataRows,OFFSET(MeineInstrumente!$A$9,ROW()-DataRows_IBE-1,COLUMN()-COLUMN($F$1),1,1),""))</f>
        <v/>
      </c>
    </row>
    <row r="1381" spans="1:6" x14ac:dyDescent="0.25">
      <c r="A1381" t="str">
        <f ca="1">IF(ROW()-1&lt;=DataRows_IBE,OFFSET(InstrumenteIBE!$A$1,ROW()-2,COLUMN(),1,1),IF(ROW()-2 &lt;= DataRows,OFFSET(MeineInstrumente!$A$9,ROW()-DataRows_IBE-1,COLUMN(),1,1),""))</f>
        <v/>
      </c>
      <c r="B1381" t="str">
        <f ca="1">IF(ROW()-1&lt;=DataRows_IBE,OFFSET(InstrumenteIBE!$A$1,ROW()-2,COLUMN(),1,1),IF(ROW()-2 &lt;= DataRows,OFFSET(MeineInstrumente!$A$9,ROW()-DataRows_IBE-1,COLUMN(),1,1),""))</f>
        <v/>
      </c>
      <c r="C1381" t="str">
        <f ca="1">IF(ROW()-1&lt;=DataRows_IBE,OFFSET(InstrumenteIBE!$A$1,ROW()-2,COLUMN(),1,1),IF(ROW()-2 &lt;= DataRows,OFFSET(MeineInstrumente!$A$9,ROW()-DataRows_IBE-1,COLUMN(),1,1),""))</f>
        <v/>
      </c>
      <c r="D1381" s="16" t="str">
        <f ca="1">IF(ROW()-1&lt;=DataRows_IBE,OFFSET(InstrumenteIBE!$A$1,ROW()-2,COLUMN(),1,1),IF(ROW()-2 &lt;= DataRows,OFFSET(MeineInstrumente!$A$9,ROW()-DataRows_IBE-1,COLUMN(),1,1),""))</f>
        <v/>
      </c>
      <c r="E1381" t="str">
        <f t="shared" ca="1" si="21"/>
        <v/>
      </c>
      <c r="F1381" t="str">
        <f ca="1">IF(ROW()-1&lt;=DataRows_IBE,OFFSET(InstrumenteIBE!$A$1,ROW()-2,COLUMN()-COLUMN($F$1),1,1),IF(ROW()-2 &lt;= DataRows,OFFSET(MeineInstrumente!$A$9,ROW()-DataRows_IBE-1,COLUMN()-COLUMN($F$1),1,1),""))</f>
        <v/>
      </c>
    </row>
    <row r="1382" spans="1:6" x14ac:dyDescent="0.25">
      <c r="A1382" t="str">
        <f ca="1">IF(ROW()-1&lt;=DataRows_IBE,OFFSET(InstrumenteIBE!$A$1,ROW()-2,COLUMN(),1,1),IF(ROW()-2 &lt;= DataRows,OFFSET(MeineInstrumente!$A$9,ROW()-DataRows_IBE-1,COLUMN(),1,1),""))</f>
        <v/>
      </c>
      <c r="B1382" t="str">
        <f ca="1">IF(ROW()-1&lt;=DataRows_IBE,OFFSET(InstrumenteIBE!$A$1,ROW()-2,COLUMN(),1,1),IF(ROW()-2 &lt;= DataRows,OFFSET(MeineInstrumente!$A$9,ROW()-DataRows_IBE-1,COLUMN(),1,1),""))</f>
        <v/>
      </c>
      <c r="C1382" t="str">
        <f ca="1">IF(ROW()-1&lt;=DataRows_IBE,OFFSET(InstrumenteIBE!$A$1,ROW()-2,COLUMN(),1,1),IF(ROW()-2 &lt;= DataRows,OFFSET(MeineInstrumente!$A$9,ROW()-DataRows_IBE-1,COLUMN(),1,1),""))</f>
        <v/>
      </c>
      <c r="D1382" s="16" t="str">
        <f ca="1">IF(ROW()-1&lt;=DataRows_IBE,OFFSET(InstrumenteIBE!$A$1,ROW()-2,COLUMN(),1,1),IF(ROW()-2 &lt;= DataRows,OFFSET(MeineInstrumente!$A$9,ROW()-DataRows_IBE-1,COLUMN(),1,1),""))</f>
        <v/>
      </c>
      <c r="E1382" t="str">
        <f t="shared" ca="1" si="21"/>
        <v/>
      </c>
      <c r="F1382" t="str">
        <f ca="1">IF(ROW()-1&lt;=DataRows_IBE,OFFSET(InstrumenteIBE!$A$1,ROW()-2,COLUMN()-COLUMN($F$1),1,1),IF(ROW()-2 &lt;= DataRows,OFFSET(MeineInstrumente!$A$9,ROW()-DataRows_IBE-1,COLUMN()-COLUMN($F$1),1,1),""))</f>
        <v/>
      </c>
    </row>
    <row r="1383" spans="1:6" x14ac:dyDescent="0.25">
      <c r="A1383" t="str">
        <f ca="1">IF(ROW()-1&lt;=DataRows_IBE,OFFSET(InstrumenteIBE!$A$1,ROW()-2,COLUMN(),1,1),IF(ROW()-2 &lt;= DataRows,OFFSET(MeineInstrumente!$A$9,ROW()-DataRows_IBE-1,COLUMN(),1,1),""))</f>
        <v/>
      </c>
      <c r="B1383" t="str">
        <f ca="1">IF(ROW()-1&lt;=DataRows_IBE,OFFSET(InstrumenteIBE!$A$1,ROW()-2,COLUMN(),1,1),IF(ROW()-2 &lt;= DataRows,OFFSET(MeineInstrumente!$A$9,ROW()-DataRows_IBE-1,COLUMN(),1,1),""))</f>
        <v/>
      </c>
      <c r="C1383" t="str">
        <f ca="1">IF(ROW()-1&lt;=DataRows_IBE,OFFSET(InstrumenteIBE!$A$1,ROW()-2,COLUMN(),1,1),IF(ROW()-2 &lt;= DataRows,OFFSET(MeineInstrumente!$A$9,ROW()-DataRows_IBE-1,COLUMN(),1,1),""))</f>
        <v/>
      </c>
      <c r="D1383" s="16" t="str">
        <f ca="1">IF(ROW()-1&lt;=DataRows_IBE,OFFSET(InstrumenteIBE!$A$1,ROW()-2,COLUMN(),1,1),IF(ROW()-2 &lt;= DataRows,OFFSET(MeineInstrumente!$A$9,ROW()-DataRows_IBE-1,COLUMN(),1,1),""))</f>
        <v/>
      </c>
      <c r="E1383" t="str">
        <f t="shared" ca="1" si="21"/>
        <v/>
      </c>
      <c r="F1383" t="str">
        <f ca="1">IF(ROW()-1&lt;=DataRows_IBE,OFFSET(InstrumenteIBE!$A$1,ROW()-2,COLUMN()-COLUMN($F$1),1,1),IF(ROW()-2 &lt;= DataRows,OFFSET(MeineInstrumente!$A$9,ROW()-DataRows_IBE-1,COLUMN()-COLUMN($F$1),1,1),""))</f>
        <v/>
      </c>
    </row>
    <row r="1384" spans="1:6" x14ac:dyDescent="0.25">
      <c r="A1384" t="str">
        <f ca="1">IF(ROW()-1&lt;=DataRows_IBE,OFFSET(InstrumenteIBE!$A$1,ROW()-2,COLUMN(),1,1),IF(ROW()-2 &lt;= DataRows,OFFSET(MeineInstrumente!$A$9,ROW()-DataRows_IBE-1,COLUMN(),1,1),""))</f>
        <v/>
      </c>
      <c r="B1384" t="str">
        <f ca="1">IF(ROW()-1&lt;=DataRows_IBE,OFFSET(InstrumenteIBE!$A$1,ROW()-2,COLUMN(),1,1),IF(ROW()-2 &lt;= DataRows,OFFSET(MeineInstrumente!$A$9,ROW()-DataRows_IBE-1,COLUMN(),1,1),""))</f>
        <v/>
      </c>
      <c r="C1384" t="str">
        <f ca="1">IF(ROW()-1&lt;=DataRows_IBE,OFFSET(InstrumenteIBE!$A$1,ROW()-2,COLUMN(),1,1),IF(ROW()-2 &lt;= DataRows,OFFSET(MeineInstrumente!$A$9,ROW()-DataRows_IBE-1,COLUMN(),1,1),""))</f>
        <v/>
      </c>
      <c r="D1384" s="16" t="str">
        <f ca="1">IF(ROW()-1&lt;=DataRows_IBE,OFFSET(InstrumenteIBE!$A$1,ROW()-2,COLUMN(),1,1),IF(ROW()-2 &lt;= DataRows,OFFSET(MeineInstrumente!$A$9,ROW()-DataRows_IBE-1,COLUMN(),1,1),""))</f>
        <v/>
      </c>
      <c r="E1384" t="str">
        <f t="shared" ca="1" si="21"/>
        <v/>
      </c>
      <c r="F1384" t="str">
        <f ca="1">IF(ROW()-1&lt;=DataRows_IBE,OFFSET(InstrumenteIBE!$A$1,ROW()-2,COLUMN()-COLUMN($F$1),1,1),IF(ROW()-2 &lt;= DataRows,OFFSET(MeineInstrumente!$A$9,ROW()-DataRows_IBE-1,COLUMN()-COLUMN($F$1),1,1),""))</f>
        <v/>
      </c>
    </row>
    <row r="1385" spans="1:6" x14ac:dyDescent="0.25">
      <c r="A1385" t="str">
        <f ca="1">IF(ROW()-1&lt;=DataRows_IBE,OFFSET(InstrumenteIBE!$A$1,ROW()-2,COLUMN(),1,1),IF(ROW()-2 &lt;= DataRows,OFFSET(MeineInstrumente!$A$9,ROW()-DataRows_IBE-1,COLUMN(),1,1),""))</f>
        <v/>
      </c>
      <c r="B1385" t="str">
        <f ca="1">IF(ROW()-1&lt;=DataRows_IBE,OFFSET(InstrumenteIBE!$A$1,ROW()-2,COLUMN(),1,1),IF(ROW()-2 &lt;= DataRows,OFFSET(MeineInstrumente!$A$9,ROW()-DataRows_IBE-1,COLUMN(),1,1),""))</f>
        <v/>
      </c>
      <c r="C1385" t="str">
        <f ca="1">IF(ROW()-1&lt;=DataRows_IBE,OFFSET(InstrumenteIBE!$A$1,ROW()-2,COLUMN(),1,1),IF(ROW()-2 &lt;= DataRows,OFFSET(MeineInstrumente!$A$9,ROW()-DataRows_IBE-1,COLUMN(),1,1),""))</f>
        <v/>
      </c>
      <c r="D1385" s="16" t="str">
        <f ca="1">IF(ROW()-1&lt;=DataRows_IBE,OFFSET(InstrumenteIBE!$A$1,ROW()-2,COLUMN(),1,1),IF(ROW()-2 &lt;= DataRows,OFFSET(MeineInstrumente!$A$9,ROW()-DataRows_IBE-1,COLUMN(),1,1),""))</f>
        <v/>
      </c>
      <c r="E1385" t="str">
        <f t="shared" ca="1" si="21"/>
        <v/>
      </c>
      <c r="F1385" t="str">
        <f ca="1">IF(ROW()-1&lt;=DataRows_IBE,OFFSET(InstrumenteIBE!$A$1,ROW()-2,COLUMN()-COLUMN($F$1),1,1),IF(ROW()-2 &lt;= DataRows,OFFSET(MeineInstrumente!$A$9,ROW()-DataRows_IBE-1,COLUMN()-COLUMN($F$1),1,1),""))</f>
        <v/>
      </c>
    </row>
    <row r="1386" spans="1:6" x14ac:dyDescent="0.25">
      <c r="A1386" t="str">
        <f ca="1">IF(ROW()-1&lt;=DataRows_IBE,OFFSET(InstrumenteIBE!$A$1,ROW()-2,COLUMN(),1,1),IF(ROW()-2 &lt;= DataRows,OFFSET(MeineInstrumente!$A$9,ROW()-DataRows_IBE-1,COLUMN(),1,1),""))</f>
        <v/>
      </c>
      <c r="B1386" t="str">
        <f ca="1">IF(ROW()-1&lt;=DataRows_IBE,OFFSET(InstrumenteIBE!$A$1,ROW()-2,COLUMN(),1,1),IF(ROW()-2 &lt;= DataRows,OFFSET(MeineInstrumente!$A$9,ROW()-DataRows_IBE-1,COLUMN(),1,1),""))</f>
        <v/>
      </c>
      <c r="C1386" t="str">
        <f ca="1">IF(ROW()-1&lt;=DataRows_IBE,OFFSET(InstrumenteIBE!$A$1,ROW()-2,COLUMN(),1,1),IF(ROW()-2 &lt;= DataRows,OFFSET(MeineInstrumente!$A$9,ROW()-DataRows_IBE-1,COLUMN(),1,1),""))</f>
        <v/>
      </c>
      <c r="D1386" s="16" t="str">
        <f ca="1">IF(ROW()-1&lt;=DataRows_IBE,OFFSET(InstrumenteIBE!$A$1,ROW()-2,COLUMN(),1,1),IF(ROW()-2 &lt;= DataRows,OFFSET(MeineInstrumente!$A$9,ROW()-DataRows_IBE-1,COLUMN(),1,1),""))</f>
        <v/>
      </c>
      <c r="E1386" t="str">
        <f t="shared" ca="1" si="21"/>
        <v/>
      </c>
      <c r="F1386" t="str">
        <f ca="1">IF(ROW()-1&lt;=DataRows_IBE,OFFSET(InstrumenteIBE!$A$1,ROW()-2,COLUMN()-COLUMN($F$1),1,1),IF(ROW()-2 &lt;= DataRows,OFFSET(MeineInstrumente!$A$9,ROW()-DataRows_IBE-1,COLUMN()-COLUMN($F$1),1,1),""))</f>
        <v/>
      </c>
    </row>
    <row r="1387" spans="1:6" x14ac:dyDescent="0.25">
      <c r="A1387" t="str">
        <f ca="1">IF(ROW()-1&lt;=DataRows_IBE,OFFSET(InstrumenteIBE!$A$1,ROW()-2,COLUMN(),1,1),IF(ROW()-2 &lt;= DataRows,OFFSET(MeineInstrumente!$A$9,ROW()-DataRows_IBE-1,COLUMN(),1,1),""))</f>
        <v/>
      </c>
      <c r="B1387" t="str">
        <f ca="1">IF(ROW()-1&lt;=DataRows_IBE,OFFSET(InstrumenteIBE!$A$1,ROW()-2,COLUMN(),1,1),IF(ROW()-2 &lt;= DataRows,OFFSET(MeineInstrumente!$A$9,ROW()-DataRows_IBE-1,COLUMN(),1,1),""))</f>
        <v/>
      </c>
      <c r="C1387" t="str">
        <f ca="1">IF(ROW()-1&lt;=DataRows_IBE,OFFSET(InstrumenteIBE!$A$1,ROW()-2,COLUMN(),1,1),IF(ROW()-2 &lt;= DataRows,OFFSET(MeineInstrumente!$A$9,ROW()-DataRows_IBE-1,COLUMN(),1,1),""))</f>
        <v/>
      </c>
      <c r="D1387" s="16" t="str">
        <f ca="1">IF(ROW()-1&lt;=DataRows_IBE,OFFSET(InstrumenteIBE!$A$1,ROW()-2,COLUMN(),1,1),IF(ROW()-2 &lt;= DataRows,OFFSET(MeineInstrumente!$A$9,ROW()-DataRows_IBE-1,COLUMN(),1,1),""))</f>
        <v/>
      </c>
      <c r="E1387" t="str">
        <f t="shared" ca="1" si="21"/>
        <v/>
      </c>
      <c r="F1387" t="str">
        <f ca="1">IF(ROW()-1&lt;=DataRows_IBE,OFFSET(InstrumenteIBE!$A$1,ROW()-2,COLUMN()-COLUMN($F$1),1,1),IF(ROW()-2 &lt;= DataRows,OFFSET(MeineInstrumente!$A$9,ROW()-DataRows_IBE-1,COLUMN()-COLUMN($F$1),1,1),""))</f>
        <v/>
      </c>
    </row>
    <row r="1388" spans="1:6" x14ac:dyDescent="0.25">
      <c r="A1388" t="str">
        <f ca="1">IF(ROW()-1&lt;=DataRows_IBE,OFFSET(InstrumenteIBE!$A$1,ROW()-2,COLUMN(),1,1),IF(ROW()-2 &lt;= DataRows,OFFSET(MeineInstrumente!$A$9,ROW()-DataRows_IBE-1,COLUMN(),1,1),""))</f>
        <v/>
      </c>
      <c r="B1388" t="str">
        <f ca="1">IF(ROW()-1&lt;=DataRows_IBE,OFFSET(InstrumenteIBE!$A$1,ROW()-2,COLUMN(),1,1),IF(ROW()-2 &lt;= DataRows,OFFSET(MeineInstrumente!$A$9,ROW()-DataRows_IBE-1,COLUMN(),1,1),""))</f>
        <v/>
      </c>
      <c r="C1388" t="str">
        <f ca="1">IF(ROW()-1&lt;=DataRows_IBE,OFFSET(InstrumenteIBE!$A$1,ROW()-2,COLUMN(),1,1),IF(ROW()-2 &lt;= DataRows,OFFSET(MeineInstrumente!$A$9,ROW()-DataRows_IBE-1,COLUMN(),1,1),""))</f>
        <v/>
      </c>
      <c r="D1388" s="16" t="str">
        <f ca="1">IF(ROW()-1&lt;=DataRows_IBE,OFFSET(InstrumenteIBE!$A$1,ROW()-2,COLUMN(),1,1),IF(ROW()-2 &lt;= DataRows,OFFSET(MeineInstrumente!$A$9,ROW()-DataRows_IBE-1,COLUMN(),1,1),""))</f>
        <v/>
      </c>
      <c r="E1388" t="str">
        <f t="shared" ca="1" si="21"/>
        <v/>
      </c>
      <c r="F1388" t="str">
        <f ca="1">IF(ROW()-1&lt;=DataRows_IBE,OFFSET(InstrumenteIBE!$A$1,ROW()-2,COLUMN()-COLUMN($F$1),1,1),IF(ROW()-2 &lt;= DataRows,OFFSET(MeineInstrumente!$A$9,ROW()-DataRows_IBE-1,COLUMN()-COLUMN($F$1),1,1),""))</f>
        <v/>
      </c>
    </row>
    <row r="1389" spans="1:6" x14ac:dyDescent="0.25">
      <c r="A1389" t="str">
        <f ca="1">IF(ROW()-1&lt;=DataRows_IBE,OFFSET(InstrumenteIBE!$A$1,ROW()-2,COLUMN(),1,1),IF(ROW()-2 &lt;= DataRows,OFFSET(MeineInstrumente!$A$9,ROW()-DataRows_IBE-1,COLUMN(),1,1),""))</f>
        <v/>
      </c>
      <c r="B1389" t="str">
        <f ca="1">IF(ROW()-1&lt;=DataRows_IBE,OFFSET(InstrumenteIBE!$A$1,ROW()-2,COLUMN(),1,1),IF(ROW()-2 &lt;= DataRows,OFFSET(MeineInstrumente!$A$9,ROW()-DataRows_IBE-1,COLUMN(),1,1),""))</f>
        <v/>
      </c>
      <c r="C1389" t="str">
        <f ca="1">IF(ROW()-1&lt;=DataRows_IBE,OFFSET(InstrumenteIBE!$A$1,ROW()-2,COLUMN(),1,1),IF(ROW()-2 &lt;= DataRows,OFFSET(MeineInstrumente!$A$9,ROW()-DataRows_IBE-1,COLUMN(),1,1),""))</f>
        <v/>
      </c>
      <c r="D1389" s="16" t="str">
        <f ca="1">IF(ROW()-1&lt;=DataRows_IBE,OFFSET(InstrumenteIBE!$A$1,ROW()-2,COLUMN(),1,1),IF(ROW()-2 &lt;= DataRows,OFFSET(MeineInstrumente!$A$9,ROW()-DataRows_IBE-1,COLUMN(),1,1),""))</f>
        <v/>
      </c>
      <c r="E1389" t="str">
        <f t="shared" ca="1" si="21"/>
        <v/>
      </c>
      <c r="F1389" t="str">
        <f ca="1">IF(ROW()-1&lt;=DataRows_IBE,OFFSET(InstrumenteIBE!$A$1,ROW()-2,COLUMN()-COLUMN($F$1),1,1),IF(ROW()-2 &lt;= DataRows,OFFSET(MeineInstrumente!$A$9,ROW()-DataRows_IBE-1,COLUMN()-COLUMN($F$1),1,1),""))</f>
        <v/>
      </c>
    </row>
    <row r="1390" spans="1:6" x14ac:dyDescent="0.25">
      <c r="A1390" t="str">
        <f ca="1">IF(ROW()-1&lt;=DataRows_IBE,OFFSET(InstrumenteIBE!$A$1,ROW()-2,COLUMN(),1,1),IF(ROW()-2 &lt;= DataRows,OFFSET(MeineInstrumente!$A$9,ROW()-DataRows_IBE-1,COLUMN(),1,1),""))</f>
        <v/>
      </c>
      <c r="B1390" t="str">
        <f ca="1">IF(ROW()-1&lt;=DataRows_IBE,OFFSET(InstrumenteIBE!$A$1,ROW()-2,COLUMN(),1,1),IF(ROW()-2 &lt;= DataRows,OFFSET(MeineInstrumente!$A$9,ROW()-DataRows_IBE-1,COLUMN(),1,1),""))</f>
        <v/>
      </c>
      <c r="C1390" t="str">
        <f ca="1">IF(ROW()-1&lt;=DataRows_IBE,OFFSET(InstrumenteIBE!$A$1,ROW()-2,COLUMN(),1,1),IF(ROW()-2 &lt;= DataRows,OFFSET(MeineInstrumente!$A$9,ROW()-DataRows_IBE-1,COLUMN(),1,1),""))</f>
        <v/>
      </c>
      <c r="D1390" s="16" t="str">
        <f ca="1">IF(ROW()-1&lt;=DataRows_IBE,OFFSET(InstrumenteIBE!$A$1,ROW()-2,COLUMN(),1,1),IF(ROW()-2 &lt;= DataRows,OFFSET(MeineInstrumente!$A$9,ROW()-DataRows_IBE-1,COLUMN(),1,1),""))</f>
        <v/>
      </c>
      <c r="E1390" t="str">
        <f t="shared" ca="1" si="21"/>
        <v/>
      </c>
      <c r="F1390" t="str">
        <f ca="1">IF(ROW()-1&lt;=DataRows_IBE,OFFSET(InstrumenteIBE!$A$1,ROW()-2,COLUMN()-COLUMN($F$1),1,1),IF(ROW()-2 &lt;= DataRows,OFFSET(MeineInstrumente!$A$9,ROW()-DataRows_IBE-1,COLUMN()-COLUMN($F$1),1,1),""))</f>
        <v/>
      </c>
    </row>
    <row r="1391" spans="1:6" x14ac:dyDescent="0.25">
      <c r="A1391" t="str">
        <f ca="1">IF(ROW()-1&lt;=DataRows_IBE,OFFSET(InstrumenteIBE!$A$1,ROW()-2,COLUMN(),1,1),IF(ROW()-2 &lt;= DataRows,OFFSET(MeineInstrumente!$A$9,ROW()-DataRows_IBE-1,COLUMN(),1,1),""))</f>
        <v/>
      </c>
      <c r="B1391" t="str">
        <f ca="1">IF(ROW()-1&lt;=DataRows_IBE,OFFSET(InstrumenteIBE!$A$1,ROW()-2,COLUMN(),1,1),IF(ROW()-2 &lt;= DataRows,OFFSET(MeineInstrumente!$A$9,ROW()-DataRows_IBE-1,COLUMN(),1,1),""))</f>
        <v/>
      </c>
      <c r="C1391" t="str">
        <f ca="1">IF(ROW()-1&lt;=DataRows_IBE,OFFSET(InstrumenteIBE!$A$1,ROW()-2,COLUMN(),1,1),IF(ROW()-2 &lt;= DataRows,OFFSET(MeineInstrumente!$A$9,ROW()-DataRows_IBE-1,COLUMN(),1,1),""))</f>
        <v/>
      </c>
      <c r="D1391" s="16" t="str">
        <f ca="1">IF(ROW()-1&lt;=DataRows_IBE,OFFSET(InstrumenteIBE!$A$1,ROW()-2,COLUMN(),1,1),IF(ROW()-2 &lt;= DataRows,OFFSET(MeineInstrumente!$A$9,ROW()-DataRows_IBE-1,COLUMN(),1,1),""))</f>
        <v/>
      </c>
      <c r="E1391" t="str">
        <f t="shared" ca="1" si="21"/>
        <v/>
      </c>
      <c r="F1391" t="str">
        <f ca="1">IF(ROW()-1&lt;=DataRows_IBE,OFFSET(InstrumenteIBE!$A$1,ROW()-2,COLUMN()-COLUMN($F$1),1,1),IF(ROW()-2 &lt;= DataRows,OFFSET(MeineInstrumente!$A$9,ROW()-DataRows_IBE-1,COLUMN()-COLUMN($F$1),1,1),""))</f>
        <v/>
      </c>
    </row>
    <row r="1392" spans="1:6" x14ac:dyDescent="0.25">
      <c r="A1392" t="str">
        <f ca="1">IF(ROW()-1&lt;=DataRows_IBE,OFFSET(InstrumenteIBE!$A$1,ROW()-2,COLUMN(),1,1),IF(ROW()-2 &lt;= DataRows,OFFSET(MeineInstrumente!$A$9,ROW()-DataRows_IBE-1,COLUMN(),1,1),""))</f>
        <v/>
      </c>
      <c r="B1392" t="str">
        <f ca="1">IF(ROW()-1&lt;=DataRows_IBE,OFFSET(InstrumenteIBE!$A$1,ROW()-2,COLUMN(),1,1),IF(ROW()-2 &lt;= DataRows,OFFSET(MeineInstrumente!$A$9,ROW()-DataRows_IBE-1,COLUMN(),1,1),""))</f>
        <v/>
      </c>
      <c r="C1392" t="str">
        <f ca="1">IF(ROW()-1&lt;=DataRows_IBE,OFFSET(InstrumenteIBE!$A$1,ROW()-2,COLUMN(),1,1),IF(ROW()-2 &lt;= DataRows,OFFSET(MeineInstrumente!$A$9,ROW()-DataRows_IBE-1,COLUMN(),1,1),""))</f>
        <v/>
      </c>
      <c r="D1392" s="16" t="str">
        <f ca="1">IF(ROW()-1&lt;=DataRows_IBE,OFFSET(InstrumenteIBE!$A$1,ROW()-2,COLUMN(),1,1),IF(ROW()-2 &lt;= DataRows,OFFSET(MeineInstrumente!$A$9,ROW()-DataRows_IBE-1,COLUMN(),1,1),""))</f>
        <v/>
      </c>
      <c r="E1392" t="str">
        <f t="shared" ca="1" si="21"/>
        <v/>
      </c>
      <c r="F1392" t="str">
        <f ca="1">IF(ROW()-1&lt;=DataRows_IBE,OFFSET(InstrumenteIBE!$A$1,ROW()-2,COLUMN()-COLUMN($F$1),1,1),IF(ROW()-2 &lt;= DataRows,OFFSET(MeineInstrumente!$A$9,ROW()-DataRows_IBE-1,COLUMN()-COLUMN($F$1),1,1),""))</f>
        <v/>
      </c>
    </row>
    <row r="1393" spans="1:6" x14ac:dyDescent="0.25">
      <c r="A1393" t="str">
        <f ca="1">IF(ROW()-1&lt;=DataRows_IBE,OFFSET(InstrumenteIBE!$A$1,ROW()-2,COLUMN(),1,1),IF(ROW()-2 &lt;= DataRows,OFFSET(MeineInstrumente!$A$9,ROW()-DataRows_IBE-1,COLUMN(),1,1),""))</f>
        <v/>
      </c>
      <c r="B1393" t="str">
        <f ca="1">IF(ROW()-1&lt;=DataRows_IBE,OFFSET(InstrumenteIBE!$A$1,ROW()-2,COLUMN(),1,1),IF(ROW()-2 &lt;= DataRows,OFFSET(MeineInstrumente!$A$9,ROW()-DataRows_IBE-1,COLUMN(),1,1),""))</f>
        <v/>
      </c>
      <c r="C1393" t="str">
        <f ca="1">IF(ROW()-1&lt;=DataRows_IBE,OFFSET(InstrumenteIBE!$A$1,ROW()-2,COLUMN(),1,1),IF(ROW()-2 &lt;= DataRows,OFFSET(MeineInstrumente!$A$9,ROW()-DataRows_IBE-1,COLUMN(),1,1),""))</f>
        <v/>
      </c>
      <c r="D1393" s="16" t="str">
        <f ca="1">IF(ROW()-1&lt;=DataRows_IBE,OFFSET(InstrumenteIBE!$A$1,ROW()-2,COLUMN(),1,1),IF(ROW()-2 &lt;= DataRows,OFFSET(MeineInstrumente!$A$9,ROW()-DataRows_IBE-1,COLUMN(),1,1),""))</f>
        <v/>
      </c>
      <c r="E1393" t="str">
        <f t="shared" ca="1" si="21"/>
        <v/>
      </c>
      <c r="F1393" t="str">
        <f ca="1">IF(ROW()-1&lt;=DataRows_IBE,OFFSET(InstrumenteIBE!$A$1,ROW()-2,COLUMN()-COLUMN($F$1),1,1),IF(ROW()-2 &lt;= DataRows,OFFSET(MeineInstrumente!$A$9,ROW()-DataRows_IBE-1,COLUMN()-COLUMN($F$1),1,1),""))</f>
        <v/>
      </c>
    </row>
    <row r="1394" spans="1:6" x14ac:dyDescent="0.25">
      <c r="A1394" t="str">
        <f ca="1">IF(ROW()-1&lt;=DataRows_IBE,OFFSET(InstrumenteIBE!$A$1,ROW()-2,COLUMN(),1,1),IF(ROW()-2 &lt;= DataRows,OFFSET(MeineInstrumente!$A$9,ROW()-DataRows_IBE-1,COLUMN(),1,1),""))</f>
        <v/>
      </c>
      <c r="B1394" t="str">
        <f ca="1">IF(ROW()-1&lt;=DataRows_IBE,OFFSET(InstrumenteIBE!$A$1,ROW()-2,COLUMN(),1,1),IF(ROW()-2 &lt;= DataRows,OFFSET(MeineInstrumente!$A$9,ROW()-DataRows_IBE-1,COLUMN(),1,1),""))</f>
        <v/>
      </c>
      <c r="C1394" t="str">
        <f ca="1">IF(ROW()-1&lt;=DataRows_IBE,OFFSET(InstrumenteIBE!$A$1,ROW()-2,COLUMN(),1,1),IF(ROW()-2 &lt;= DataRows,OFFSET(MeineInstrumente!$A$9,ROW()-DataRows_IBE-1,COLUMN(),1,1),""))</f>
        <v/>
      </c>
      <c r="D1394" s="16" t="str">
        <f ca="1">IF(ROW()-1&lt;=DataRows_IBE,OFFSET(InstrumenteIBE!$A$1,ROW()-2,COLUMN(),1,1),IF(ROW()-2 &lt;= DataRows,OFFSET(MeineInstrumente!$A$9,ROW()-DataRows_IBE-1,COLUMN(),1,1),""))</f>
        <v/>
      </c>
      <c r="E1394" t="str">
        <f t="shared" ca="1" si="21"/>
        <v/>
      </c>
      <c r="F1394" t="str">
        <f ca="1">IF(ROW()-1&lt;=DataRows_IBE,OFFSET(InstrumenteIBE!$A$1,ROW()-2,COLUMN()-COLUMN($F$1),1,1),IF(ROW()-2 &lt;= DataRows,OFFSET(MeineInstrumente!$A$9,ROW()-DataRows_IBE-1,COLUMN()-COLUMN($F$1),1,1),""))</f>
        <v/>
      </c>
    </row>
    <row r="1395" spans="1:6" x14ac:dyDescent="0.25">
      <c r="A1395" t="str">
        <f ca="1">IF(ROW()-1&lt;=DataRows_IBE,OFFSET(InstrumenteIBE!$A$1,ROW()-2,COLUMN(),1,1),IF(ROW()-2 &lt;= DataRows,OFFSET(MeineInstrumente!$A$9,ROW()-DataRows_IBE-1,COLUMN(),1,1),""))</f>
        <v/>
      </c>
      <c r="B1395" t="str">
        <f ca="1">IF(ROW()-1&lt;=DataRows_IBE,OFFSET(InstrumenteIBE!$A$1,ROW()-2,COLUMN(),1,1),IF(ROW()-2 &lt;= DataRows,OFFSET(MeineInstrumente!$A$9,ROW()-DataRows_IBE-1,COLUMN(),1,1),""))</f>
        <v/>
      </c>
      <c r="C1395" t="str">
        <f ca="1">IF(ROW()-1&lt;=DataRows_IBE,OFFSET(InstrumenteIBE!$A$1,ROW()-2,COLUMN(),1,1),IF(ROW()-2 &lt;= DataRows,OFFSET(MeineInstrumente!$A$9,ROW()-DataRows_IBE-1,COLUMN(),1,1),""))</f>
        <v/>
      </c>
      <c r="D1395" s="16" t="str">
        <f ca="1">IF(ROW()-1&lt;=DataRows_IBE,OFFSET(InstrumenteIBE!$A$1,ROW()-2,COLUMN(),1,1),IF(ROW()-2 &lt;= DataRows,OFFSET(MeineInstrumente!$A$9,ROW()-DataRows_IBE-1,COLUMN(),1,1),""))</f>
        <v/>
      </c>
      <c r="E1395" t="str">
        <f t="shared" ca="1" si="21"/>
        <v/>
      </c>
      <c r="F1395" t="str">
        <f ca="1">IF(ROW()-1&lt;=DataRows_IBE,OFFSET(InstrumenteIBE!$A$1,ROW()-2,COLUMN()-COLUMN($F$1),1,1),IF(ROW()-2 &lt;= DataRows,OFFSET(MeineInstrumente!$A$9,ROW()-DataRows_IBE-1,COLUMN()-COLUMN($F$1),1,1),""))</f>
        <v/>
      </c>
    </row>
    <row r="1396" spans="1:6" x14ac:dyDescent="0.25">
      <c r="A1396" t="str">
        <f ca="1">IF(ROW()-1&lt;=DataRows_IBE,OFFSET(InstrumenteIBE!$A$1,ROW()-2,COLUMN(),1,1),IF(ROW()-2 &lt;= DataRows,OFFSET(MeineInstrumente!$A$9,ROW()-DataRows_IBE-1,COLUMN(),1,1),""))</f>
        <v/>
      </c>
      <c r="B1396" t="str">
        <f ca="1">IF(ROW()-1&lt;=DataRows_IBE,OFFSET(InstrumenteIBE!$A$1,ROW()-2,COLUMN(),1,1),IF(ROW()-2 &lt;= DataRows,OFFSET(MeineInstrumente!$A$9,ROW()-DataRows_IBE-1,COLUMN(),1,1),""))</f>
        <v/>
      </c>
      <c r="C1396" t="str">
        <f ca="1">IF(ROW()-1&lt;=DataRows_IBE,OFFSET(InstrumenteIBE!$A$1,ROW()-2,COLUMN(),1,1),IF(ROW()-2 &lt;= DataRows,OFFSET(MeineInstrumente!$A$9,ROW()-DataRows_IBE-1,COLUMN(),1,1),""))</f>
        <v/>
      </c>
      <c r="D1396" s="16" t="str">
        <f ca="1">IF(ROW()-1&lt;=DataRows_IBE,OFFSET(InstrumenteIBE!$A$1,ROW()-2,COLUMN(),1,1),IF(ROW()-2 &lt;= DataRows,OFFSET(MeineInstrumente!$A$9,ROW()-DataRows_IBE-1,COLUMN(),1,1),""))</f>
        <v/>
      </c>
      <c r="E1396" t="str">
        <f t="shared" ca="1" si="21"/>
        <v/>
      </c>
      <c r="F1396" t="str">
        <f ca="1">IF(ROW()-1&lt;=DataRows_IBE,OFFSET(InstrumenteIBE!$A$1,ROW()-2,COLUMN()-COLUMN($F$1),1,1),IF(ROW()-2 &lt;= DataRows,OFFSET(MeineInstrumente!$A$9,ROW()-DataRows_IBE-1,COLUMN()-COLUMN($F$1),1,1),""))</f>
        <v/>
      </c>
    </row>
    <row r="1397" spans="1:6" x14ac:dyDescent="0.25">
      <c r="A1397" t="str">
        <f ca="1">IF(ROW()-1&lt;=DataRows_IBE,OFFSET(InstrumenteIBE!$A$1,ROW()-2,COLUMN(),1,1),IF(ROW()-2 &lt;= DataRows,OFFSET(MeineInstrumente!$A$9,ROW()-DataRows_IBE-1,COLUMN(),1,1),""))</f>
        <v/>
      </c>
      <c r="B1397" t="str">
        <f ca="1">IF(ROW()-1&lt;=DataRows_IBE,OFFSET(InstrumenteIBE!$A$1,ROW()-2,COLUMN(),1,1),IF(ROW()-2 &lt;= DataRows,OFFSET(MeineInstrumente!$A$9,ROW()-DataRows_IBE-1,COLUMN(),1,1),""))</f>
        <v/>
      </c>
      <c r="C1397" t="str">
        <f ca="1">IF(ROW()-1&lt;=DataRows_IBE,OFFSET(InstrumenteIBE!$A$1,ROW()-2,COLUMN(),1,1),IF(ROW()-2 &lt;= DataRows,OFFSET(MeineInstrumente!$A$9,ROW()-DataRows_IBE-1,COLUMN(),1,1),""))</f>
        <v/>
      </c>
      <c r="D1397" s="16" t="str">
        <f ca="1">IF(ROW()-1&lt;=DataRows_IBE,OFFSET(InstrumenteIBE!$A$1,ROW()-2,COLUMN(),1,1),IF(ROW()-2 &lt;= DataRows,OFFSET(MeineInstrumente!$A$9,ROW()-DataRows_IBE-1,COLUMN(),1,1),""))</f>
        <v/>
      </c>
      <c r="E1397" t="str">
        <f t="shared" ca="1" si="21"/>
        <v/>
      </c>
      <c r="F1397" t="str">
        <f ca="1">IF(ROW()-1&lt;=DataRows_IBE,OFFSET(InstrumenteIBE!$A$1,ROW()-2,COLUMN()-COLUMN($F$1),1,1),IF(ROW()-2 &lt;= DataRows,OFFSET(MeineInstrumente!$A$9,ROW()-DataRows_IBE-1,COLUMN()-COLUMN($F$1),1,1),""))</f>
        <v/>
      </c>
    </row>
    <row r="1398" spans="1:6" x14ac:dyDescent="0.25">
      <c r="A1398" t="str">
        <f ca="1">IF(ROW()-1&lt;=DataRows_IBE,OFFSET(InstrumenteIBE!$A$1,ROW()-2,COLUMN(),1,1),IF(ROW()-2 &lt;= DataRows,OFFSET(MeineInstrumente!$A$9,ROW()-DataRows_IBE-1,COLUMN(),1,1),""))</f>
        <v/>
      </c>
      <c r="B1398" t="str">
        <f ca="1">IF(ROW()-1&lt;=DataRows_IBE,OFFSET(InstrumenteIBE!$A$1,ROW()-2,COLUMN(),1,1),IF(ROW()-2 &lt;= DataRows,OFFSET(MeineInstrumente!$A$9,ROW()-DataRows_IBE-1,COLUMN(),1,1),""))</f>
        <v/>
      </c>
      <c r="C1398" t="str">
        <f ca="1">IF(ROW()-1&lt;=DataRows_IBE,OFFSET(InstrumenteIBE!$A$1,ROW()-2,COLUMN(),1,1),IF(ROW()-2 &lt;= DataRows,OFFSET(MeineInstrumente!$A$9,ROW()-DataRows_IBE-1,COLUMN(),1,1),""))</f>
        <v/>
      </c>
      <c r="D1398" s="16" t="str">
        <f ca="1">IF(ROW()-1&lt;=DataRows_IBE,OFFSET(InstrumenteIBE!$A$1,ROW()-2,COLUMN(),1,1),IF(ROW()-2 &lt;= DataRows,OFFSET(MeineInstrumente!$A$9,ROW()-DataRows_IBE-1,COLUMN(),1,1),""))</f>
        <v/>
      </c>
      <c r="E1398" t="str">
        <f t="shared" ca="1" si="21"/>
        <v/>
      </c>
      <c r="F1398" t="str">
        <f ca="1">IF(ROW()-1&lt;=DataRows_IBE,OFFSET(InstrumenteIBE!$A$1,ROW()-2,COLUMN()-COLUMN($F$1),1,1),IF(ROW()-2 &lt;= DataRows,OFFSET(MeineInstrumente!$A$9,ROW()-DataRows_IBE-1,COLUMN()-COLUMN($F$1),1,1),""))</f>
        <v/>
      </c>
    </row>
    <row r="1399" spans="1:6" x14ac:dyDescent="0.25">
      <c r="A1399" t="str">
        <f ca="1">IF(ROW()-1&lt;=DataRows_IBE,OFFSET(InstrumenteIBE!$A$1,ROW()-2,COLUMN(),1,1),IF(ROW()-2 &lt;= DataRows,OFFSET(MeineInstrumente!$A$9,ROW()-DataRows_IBE-1,COLUMN(),1,1),""))</f>
        <v/>
      </c>
      <c r="B1399" t="str">
        <f ca="1">IF(ROW()-1&lt;=DataRows_IBE,OFFSET(InstrumenteIBE!$A$1,ROW()-2,COLUMN(),1,1),IF(ROW()-2 &lt;= DataRows,OFFSET(MeineInstrumente!$A$9,ROW()-DataRows_IBE-1,COLUMN(),1,1),""))</f>
        <v/>
      </c>
      <c r="C1399" t="str">
        <f ca="1">IF(ROW()-1&lt;=DataRows_IBE,OFFSET(InstrumenteIBE!$A$1,ROW()-2,COLUMN(),1,1),IF(ROW()-2 &lt;= DataRows,OFFSET(MeineInstrumente!$A$9,ROW()-DataRows_IBE-1,COLUMN(),1,1),""))</f>
        <v/>
      </c>
      <c r="D1399" s="16" t="str">
        <f ca="1">IF(ROW()-1&lt;=DataRows_IBE,OFFSET(InstrumenteIBE!$A$1,ROW()-2,COLUMN(),1,1),IF(ROW()-2 &lt;= DataRows,OFFSET(MeineInstrumente!$A$9,ROW()-DataRows_IBE-1,COLUMN(),1,1),""))</f>
        <v/>
      </c>
      <c r="E1399" t="str">
        <f t="shared" ca="1" si="21"/>
        <v/>
      </c>
      <c r="F1399" t="str">
        <f ca="1">IF(ROW()-1&lt;=DataRows_IBE,OFFSET(InstrumenteIBE!$A$1,ROW()-2,COLUMN()-COLUMN($F$1),1,1),IF(ROW()-2 &lt;= DataRows,OFFSET(MeineInstrumente!$A$9,ROW()-DataRows_IBE-1,COLUMN()-COLUMN($F$1),1,1),""))</f>
        <v/>
      </c>
    </row>
    <row r="1400" spans="1:6" x14ac:dyDescent="0.25">
      <c r="A1400" t="str">
        <f ca="1">IF(ROW()-1&lt;=DataRows_IBE,OFFSET(InstrumenteIBE!$A$1,ROW()-2,COLUMN(),1,1),IF(ROW()-2 &lt;= DataRows,OFFSET(MeineInstrumente!$A$9,ROW()-DataRows_IBE-1,COLUMN(),1,1),""))</f>
        <v/>
      </c>
      <c r="B1400" t="str">
        <f ca="1">IF(ROW()-1&lt;=DataRows_IBE,OFFSET(InstrumenteIBE!$A$1,ROW()-2,COLUMN(),1,1),IF(ROW()-2 &lt;= DataRows,OFFSET(MeineInstrumente!$A$9,ROW()-DataRows_IBE-1,COLUMN(),1,1),""))</f>
        <v/>
      </c>
      <c r="C1400" t="str">
        <f ca="1">IF(ROW()-1&lt;=DataRows_IBE,OFFSET(InstrumenteIBE!$A$1,ROW()-2,COLUMN(),1,1),IF(ROW()-2 &lt;= DataRows,OFFSET(MeineInstrumente!$A$9,ROW()-DataRows_IBE-1,COLUMN(),1,1),""))</f>
        <v/>
      </c>
      <c r="D1400" s="16" t="str">
        <f ca="1">IF(ROW()-1&lt;=DataRows_IBE,OFFSET(InstrumenteIBE!$A$1,ROW()-2,COLUMN(),1,1),IF(ROW()-2 &lt;= DataRows,OFFSET(MeineInstrumente!$A$9,ROW()-DataRows_IBE-1,COLUMN(),1,1),""))</f>
        <v/>
      </c>
      <c r="E1400" t="str">
        <f t="shared" ca="1" si="21"/>
        <v/>
      </c>
      <c r="F1400" t="str">
        <f ca="1">IF(ROW()-1&lt;=DataRows_IBE,OFFSET(InstrumenteIBE!$A$1,ROW()-2,COLUMN()-COLUMN($F$1),1,1),IF(ROW()-2 &lt;= DataRows,OFFSET(MeineInstrumente!$A$9,ROW()-DataRows_IBE-1,COLUMN()-COLUMN($F$1),1,1),""))</f>
        <v/>
      </c>
    </row>
    <row r="1401" spans="1:6" x14ac:dyDescent="0.25">
      <c r="A1401" t="str">
        <f ca="1">IF(ROW()-1&lt;=DataRows_IBE,OFFSET(InstrumenteIBE!$A$1,ROW()-2,COLUMN(),1,1),IF(ROW()-2 &lt;= DataRows,OFFSET(MeineInstrumente!$A$9,ROW()-DataRows_IBE-1,COLUMN(),1,1),""))</f>
        <v/>
      </c>
      <c r="B1401" t="str">
        <f ca="1">IF(ROW()-1&lt;=DataRows_IBE,OFFSET(InstrumenteIBE!$A$1,ROW()-2,COLUMN(),1,1),IF(ROW()-2 &lt;= DataRows,OFFSET(MeineInstrumente!$A$9,ROW()-DataRows_IBE-1,COLUMN(),1,1),""))</f>
        <v/>
      </c>
      <c r="C1401" t="str">
        <f ca="1">IF(ROW()-1&lt;=DataRows_IBE,OFFSET(InstrumenteIBE!$A$1,ROW()-2,COLUMN(),1,1),IF(ROW()-2 &lt;= DataRows,OFFSET(MeineInstrumente!$A$9,ROW()-DataRows_IBE-1,COLUMN(),1,1),""))</f>
        <v/>
      </c>
      <c r="D1401" s="16" t="str">
        <f ca="1">IF(ROW()-1&lt;=DataRows_IBE,OFFSET(InstrumenteIBE!$A$1,ROW()-2,COLUMN(),1,1),IF(ROW()-2 &lt;= DataRows,OFFSET(MeineInstrumente!$A$9,ROW()-DataRows_IBE-1,COLUMN(),1,1),""))</f>
        <v/>
      </c>
      <c r="E1401" t="str">
        <f t="shared" ca="1" si="21"/>
        <v/>
      </c>
      <c r="F1401" t="str">
        <f ca="1">IF(ROW()-1&lt;=DataRows_IBE,OFFSET(InstrumenteIBE!$A$1,ROW()-2,COLUMN()-COLUMN($F$1),1,1),IF(ROW()-2 &lt;= DataRows,OFFSET(MeineInstrumente!$A$9,ROW()-DataRows_IBE-1,COLUMN()-COLUMN($F$1),1,1),""))</f>
        <v/>
      </c>
    </row>
    <row r="1402" spans="1:6" x14ac:dyDescent="0.25">
      <c r="A1402" t="str">
        <f ca="1">IF(ROW()-1&lt;=DataRows_IBE,OFFSET(InstrumenteIBE!$A$1,ROW()-2,COLUMN(),1,1),IF(ROW()-2 &lt;= DataRows,OFFSET(MeineInstrumente!$A$9,ROW()-DataRows_IBE-1,COLUMN(),1,1),""))</f>
        <v/>
      </c>
      <c r="B1402" t="str">
        <f ca="1">IF(ROW()-1&lt;=DataRows_IBE,OFFSET(InstrumenteIBE!$A$1,ROW()-2,COLUMN(),1,1),IF(ROW()-2 &lt;= DataRows,OFFSET(MeineInstrumente!$A$9,ROW()-DataRows_IBE-1,COLUMN(),1,1),""))</f>
        <v/>
      </c>
      <c r="C1402" t="str">
        <f ca="1">IF(ROW()-1&lt;=DataRows_IBE,OFFSET(InstrumenteIBE!$A$1,ROW()-2,COLUMN(),1,1),IF(ROW()-2 &lt;= DataRows,OFFSET(MeineInstrumente!$A$9,ROW()-DataRows_IBE-1,COLUMN(),1,1),""))</f>
        <v/>
      </c>
      <c r="D1402" s="16" t="str">
        <f ca="1">IF(ROW()-1&lt;=DataRows_IBE,OFFSET(InstrumenteIBE!$A$1,ROW()-2,COLUMN(),1,1),IF(ROW()-2 &lt;= DataRows,OFFSET(MeineInstrumente!$A$9,ROW()-DataRows_IBE-1,COLUMN(),1,1),""))</f>
        <v/>
      </c>
      <c r="E1402" t="str">
        <f t="shared" ca="1" si="21"/>
        <v/>
      </c>
      <c r="F1402" t="str">
        <f ca="1">IF(ROW()-1&lt;=DataRows_IBE,OFFSET(InstrumenteIBE!$A$1,ROW()-2,COLUMN()-COLUMN($F$1),1,1),IF(ROW()-2 &lt;= DataRows,OFFSET(MeineInstrumente!$A$9,ROW()-DataRows_IBE-1,COLUMN()-COLUMN($F$1),1,1),""))</f>
        <v/>
      </c>
    </row>
    <row r="1403" spans="1:6" x14ac:dyDescent="0.25">
      <c r="A1403" t="str">
        <f ca="1">IF(ROW()-1&lt;=DataRows_IBE,OFFSET(InstrumenteIBE!$A$1,ROW()-2,COLUMN(),1,1),IF(ROW()-2 &lt;= DataRows,OFFSET(MeineInstrumente!$A$9,ROW()-DataRows_IBE-1,COLUMN(),1,1),""))</f>
        <v/>
      </c>
      <c r="B1403" t="str">
        <f ca="1">IF(ROW()-1&lt;=DataRows_IBE,OFFSET(InstrumenteIBE!$A$1,ROW()-2,COLUMN(),1,1),IF(ROW()-2 &lt;= DataRows,OFFSET(MeineInstrumente!$A$9,ROW()-DataRows_IBE-1,COLUMN(),1,1),""))</f>
        <v/>
      </c>
      <c r="C1403" t="str">
        <f ca="1">IF(ROW()-1&lt;=DataRows_IBE,OFFSET(InstrumenteIBE!$A$1,ROW()-2,COLUMN(),1,1),IF(ROW()-2 &lt;= DataRows,OFFSET(MeineInstrumente!$A$9,ROW()-DataRows_IBE-1,COLUMN(),1,1),""))</f>
        <v/>
      </c>
      <c r="D1403" s="16" t="str">
        <f ca="1">IF(ROW()-1&lt;=DataRows_IBE,OFFSET(InstrumenteIBE!$A$1,ROW()-2,COLUMN(),1,1),IF(ROW()-2 &lt;= DataRows,OFFSET(MeineInstrumente!$A$9,ROW()-DataRows_IBE-1,COLUMN(),1,1),""))</f>
        <v/>
      </c>
      <c r="E1403" t="str">
        <f t="shared" ca="1" si="21"/>
        <v/>
      </c>
      <c r="F1403" t="str">
        <f ca="1">IF(ROW()-1&lt;=DataRows_IBE,OFFSET(InstrumenteIBE!$A$1,ROW()-2,COLUMN()-COLUMN($F$1),1,1),IF(ROW()-2 &lt;= DataRows,OFFSET(MeineInstrumente!$A$9,ROW()-DataRows_IBE-1,COLUMN()-COLUMN($F$1),1,1),""))</f>
        <v/>
      </c>
    </row>
    <row r="1404" spans="1:6" x14ac:dyDescent="0.25">
      <c r="A1404" t="str">
        <f ca="1">IF(ROW()-1&lt;=DataRows_IBE,OFFSET(InstrumenteIBE!$A$1,ROW()-2,COLUMN(),1,1),IF(ROW()-2 &lt;= DataRows,OFFSET(MeineInstrumente!$A$9,ROW()-DataRows_IBE-1,COLUMN(),1,1),""))</f>
        <v/>
      </c>
      <c r="B1404" t="str">
        <f ca="1">IF(ROW()-1&lt;=DataRows_IBE,OFFSET(InstrumenteIBE!$A$1,ROW()-2,COLUMN(),1,1),IF(ROW()-2 &lt;= DataRows,OFFSET(MeineInstrumente!$A$9,ROW()-DataRows_IBE-1,COLUMN(),1,1),""))</f>
        <v/>
      </c>
      <c r="C1404" t="str">
        <f ca="1">IF(ROW()-1&lt;=DataRows_IBE,OFFSET(InstrumenteIBE!$A$1,ROW()-2,COLUMN(),1,1),IF(ROW()-2 &lt;= DataRows,OFFSET(MeineInstrumente!$A$9,ROW()-DataRows_IBE-1,COLUMN(),1,1),""))</f>
        <v/>
      </c>
      <c r="D1404" s="16" t="str">
        <f ca="1">IF(ROW()-1&lt;=DataRows_IBE,OFFSET(InstrumenteIBE!$A$1,ROW()-2,COLUMN(),1,1),IF(ROW()-2 &lt;= DataRows,OFFSET(MeineInstrumente!$A$9,ROW()-DataRows_IBE-1,COLUMN(),1,1),""))</f>
        <v/>
      </c>
      <c r="E1404" t="str">
        <f t="shared" ca="1" si="21"/>
        <v/>
      </c>
      <c r="F1404" t="str">
        <f ca="1">IF(ROW()-1&lt;=DataRows_IBE,OFFSET(InstrumenteIBE!$A$1,ROW()-2,COLUMN()-COLUMN($F$1),1,1),IF(ROW()-2 &lt;= DataRows,OFFSET(MeineInstrumente!$A$9,ROW()-DataRows_IBE-1,COLUMN()-COLUMN($F$1),1,1),""))</f>
        <v/>
      </c>
    </row>
    <row r="1405" spans="1:6" x14ac:dyDescent="0.25">
      <c r="A1405" t="str">
        <f ca="1">IF(ROW()-1&lt;=DataRows_IBE,OFFSET(InstrumenteIBE!$A$1,ROW()-2,COLUMN(),1,1),IF(ROW()-2 &lt;= DataRows,OFFSET(MeineInstrumente!$A$9,ROW()-DataRows_IBE-1,COLUMN(),1,1),""))</f>
        <v/>
      </c>
      <c r="B1405" t="str">
        <f ca="1">IF(ROW()-1&lt;=DataRows_IBE,OFFSET(InstrumenteIBE!$A$1,ROW()-2,COLUMN(),1,1),IF(ROW()-2 &lt;= DataRows,OFFSET(MeineInstrumente!$A$9,ROW()-DataRows_IBE-1,COLUMN(),1,1),""))</f>
        <v/>
      </c>
      <c r="C1405" t="str">
        <f ca="1">IF(ROW()-1&lt;=DataRows_IBE,OFFSET(InstrumenteIBE!$A$1,ROW()-2,COLUMN(),1,1),IF(ROW()-2 &lt;= DataRows,OFFSET(MeineInstrumente!$A$9,ROW()-DataRows_IBE-1,COLUMN(),1,1),""))</f>
        <v/>
      </c>
      <c r="D1405" s="16" t="str">
        <f ca="1">IF(ROW()-1&lt;=DataRows_IBE,OFFSET(InstrumenteIBE!$A$1,ROW()-2,COLUMN(),1,1),IF(ROW()-2 &lt;= DataRows,OFFSET(MeineInstrumente!$A$9,ROW()-DataRows_IBE-1,COLUMN(),1,1),""))</f>
        <v/>
      </c>
      <c r="E1405" t="str">
        <f t="shared" ca="1" si="21"/>
        <v/>
      </c>
      <c r="F1405" t="str">
        <f ca="1">IF(ROW()-1&lt;=DataRows_IBE,OFFSET(InstrumenteIBE!$A$1,ROW()-2,COLUMN()-COLUMN($F$1),1,1),IF(ROW()-2 &lt;= DataRows,OFFSET(MeineInstrumente!$A$9,ROW()-DataRows_IBE-1,COLUMN()-COLUMN($F$1),1,1),""))</f>
        <v/>
      </c>
    </row>
    <row r="1406" spans="1:6" x14ac:dyDescent="0.25">
      <c r="A1406" t="str">
        <f ca="1">IF(ROW()-1&lt;=DataRows_IBE,OFFSET(InstrumenteIBE!$A$1,ROW()-2,COLUMN(),1,1),IF(ROW()-2 &lt;= DataRows,OFFSET(MeineInstrumente!$A$9,ROW()-DataRows_IBE-1,COLUMN(),1,1),""))</f>
        <v/>
      </c>
      <c r="B1406" t="str">
        <f ca="1">IF(ROW()-1&lt;=DataRows_IBE,OFFSET(InstrumenteIBE!$A$1,ROW()-2,COLUMN(),1,1),IF(ROW()-2 &lt;= DataRows,OFFSET(MeineInstrumente!$A$9,ROW()-DataRows_IBE-1,COLUMN(),1,1),""))</f>
        <v/>
      </c>
      <c r="C1406" t="str">
        <f ca="1">IF(ROW()-1&lt;=DataRows_IBE,OFFSET(InstrumenteIBE!$A$1,ROW()-2,COLUMN(),1,1),IF(ROW()-2 &lt;= DataRows,OFFSET(MeineInstrumente!$A$9,ROW()-DataRows_IBE-1,COLUMN(),1,1),""))</f>
        <v/>
      </c>
      <c r="D1406" s="16" t="str">
        <f ca="1">IF(ROW()-1&lt;=DataRows_IBE,OFFSET(InstrumenteIBE!$A$1,ROW()-2,COLUMN(),1,1),IF(ROW()-2 &lt;= DataRows,OFFSET(MeineInstrumente!$A$9,ROW()-DataRows_IBE-1,COLUMN(),1,1),""))</f>
        <v/>
      </c>
      <c r="E1406" t="str">
        <f t="shared" ca="1" si="21"/>
        <v/>
      </c>
      <c r="F1406" t="str">
        <f ca="1">IF(ROW()-1&lt;=DataRows_IBE,OFFSET(InstrumenteIBE!$A$1,ROW()-2,COLUMN()-COLUMN($F$1),1,1),IF(ROW()-2 &lt;= DataRows,OFFSET(MeineInstrumente!$A$9,ROW()-DataRows_IBE-1,COLUMN()-COLUMN($F$1),1,1),""))</f>
        <v/>
      </c>
    </row>
    <row r="1407" spans="1:6" x14ac:dyDescent="0.25">
      <c r="A1407" t="str">
        <f ca="1">IF(ROW()-1&lt;=DataRows_IBE,OFFSET(InstrumenteIBE!$A$1,ROW()-2,COLUMN(),1,1),IF(ROW()-2 &lt;= DataRows,OFFSET(MeineInstrumente!$A$9,ROW()-DataRows_IBE-1,COLUMN(),1,1),""))</f>
        <v/>
      </c>
      <c r="B1407" t="str">
        <f ca="1">IF(ROW()-1&lt;=DataRows_IBE,OFFSET(InstrumenteIBE!$A$1,ROW()-2,COLUMN(),1,1),IF(ROW()-2 &lt;= DataRows,OFFSET(MeineInstrumente!$A$9,ROW()-DataRows_IBE-1,COLUMN(),1,1),""))</f>
        <v/>
      </c>
      <c r="C1407" t="str">
        <f ca="1">IF(ROW()-1&lt;=DataRows_IBE,OFFSET(InstrumenteIBE!$A$1,ROW()-2,COLUMN(),1,1),IF(ROW()-2 &lt;= DataRows,OFFSET(MeineInstrumente!$A$9,ROW()-DataRows_IBE-1,COLUMN(),1,1),""))</f>
        <v/>
      </c>
      <c r="D1407" s="16" t="str">
        <f ca="1">IF(ROW()-1&lt;=DataRows_IBE,OFFSET(InstrumenteIBE!$A$1,ROW()-2,COLUMN(),1,1),IF(ROW()-2 &lt;= DataRows,OFFSET(MeineInstrumente!$A$9,ROW()-DataRows_IBE-1,COLUMN(),1,1),""))</f>
        <v/>
      </c>
      <c r="E1407" t="str">
        <f t="shared" ca="1" si="21"/>
        <v/>
      </c>
      <c r="F1407" t="str">
        <f ca="1">IF(ROW()-1&lt;=DataRows_IBE,OFFSET(InstrumenteIBE!$A$1,ROW()-2,COLUMN()-COLUMN($F$1),1,1),IF(ROW()-2 &lt;= DataRows,OFFSET(MeineInstrumente!$A$9,ROW()-DataRows_IBE-1,COLUMN()-COLUMN($F$1),1,1),""))</f>
        <v/>
      </c>
    </row>
    <row r="1408" spans="1:6" x14ac:dyDescent="0.25">
      <c r="A1408" t="str">
        <f ca="1">IF(ROW()-1&lt;=DataRows_IBE,OFFSET(InstrumenteIBE!$A$1,ROW()-2,COLUMN(),1,1),IF(ROW()-2 &lt;= DataRows,OFFSET(MeineInstrumente!$A$9,ROW()-DataRows_IBE-1,COLUMN(),1,1),""))</f>
        <v/>
      </c>
      <c r="B1408" t="str">
        <f ca="1">IF(ROW()-1&lt;=DataRows_IBE,OFFSET(InstrumenteIBE!$A$1,ROW()-2,COLUMN(),1,1),IF(ROW()-2 &lt;= DataRows,OFFSET(MeineInstrumente!$A$9,ROW()-DataRows_IBE-1,COLUMN(),1,1),""))</f>
        <v/>
      </c>
      <c r="C1408" t="str">
        <f ca="1">IF(ROW()-1&lt;=DataRows_IBE,OFFSET(InstrumenteIBE!$A$1,ROW()-2,COLUMN(),1,1),IF(ROW()-2 &lt;= DataRows,OFFSET(MeineInstrumente!$A$9,ROW()-DataRows_IBE-1,COLUMN(),1,1),""))</f>
        <v/>
      </c>
      <c r="D1408" s="16" t="str">
        <f ca="1">IF(ROW()-1&lt;=DataRows_IBE,OFFSET(InstrumenteIBE!$A$1,ROW()-2,COLUMN(),1,1),IF(ROW()-2 &lt;= DataRows,OFFSET(MeineInstrumente!$A$9,ROW()-DataRows_IBE-1,COLUMN(),1,1),""))</f>
        <v/>
      </c>
      <c r="E1408" t="str">
        <f t="shared" ca="1" si="21"/>
        <v/>
      </c>
      <c r="F1408" t="str">
        <f ca="1">IF(ROW()-1&lt;=DataRows_IBE,OFFSET(InstrumenteIBE!$A$1,ROW()-2,COLUMN()-COLUMN($F$1),1,1),IF(ROW()-2 &lt;= DataRows,OFFSET(MeineInstrumente!$A$9,ROW()-DataRows_IBE-1,COLUMN()-COLUMN($F$1),1,1),""))</f>
        <v/>
      </c>
    </row>
    <row r="1409" spans="1:6" x14ac:dyDescent="0.25">
      <c r="A1409" t="str">
        <f ca="1">IF(ROW()-1&lt;=DataRows_IBE,OFFSET(InstrumenteIBE!$A$1,ROW()-2,COLUMN(),1,1),IF(ROW()-2 &lt;= DataRows,OFFSET(MeineInstrumente!$A$9,ROW()-DataRows_IBE-1,COLUMN(),1,1),""))</f>
        <v/>
      </c>
      <c r="B1409" t="str">
        <f ca="1">IF(ROW()-1&lt;=DataRows_IBE,OFFSET(InstrumenteIBE!$A$1,ROW()-2,COLUMN(),1,1),IF(ROW()-2 &lt;= DataRows,OFFSET(MeineInstrumente!$A$9,ROW()-DataRows_IBE-1,COLUMN(),1,1),""))</f>
        <v/>
      </c>
      <c r="C1409" t="str">
        <f ca="1">IF(ROW()-1&lt;=DataRows_IBE,OFFSET(InstrumenteIBE!$A$1,ROW()-2,COLUMN(),1,1),IF(ROW()-2 &lt;= DataRows,OFFSET(MeineInstrumente!$A$9,ROW()-DataRows_IBE-1,COLUMN(),1,1),""))</f>
        <v/>
      </c>
      <c r="D1409" s="16" t="str">
        <f ca="1">IF(ROW()-1&lt;=DataRows_IBE,OFFSET(InstrumenteIBE!$A$1,ROW()-2,COLUMN(),1,1),IF(ROW()-2 &lt;= DataRows,OFFSET(MeineInstrumente!$A$9,ROW()-DataRows_IBE-1,COLUMN(),1,1),""))</f>
        <v/>
      </c>
      <c r="E1409" t="str">
        <f t="shared" ca="1" si="21"/>
        <v/>
      </c>
      <c r="F1409" t="str">
        <f ca="1">IF(ROW()-1&lt;=DataRows_IBE,OFFSET(InstrumenteIBE!$A$1,ROW()-2,COLUMN()-COLUMN($F$1),1,1),IF(ROW()-2 &lt;= DataRows,OFFSET(MeineInstrumente!$A$9,ROW()-DataRows_IBE-1,COLUMN()-COLUMN($F$1),1,1),""))</f>
        <v/>
      </c>
    </row>
    <row r="1410" spans="1:6" x14ac:dyDescent="0.25">
      <c r="A1410" t="str">
        <f ca="1">IF(ROW()-1&lt;=DataRows_IBE,OFFSET(InstrumenteIBE!$A$1,ROW()-2,COLUMN(),1,1),IF(ROW()-2 &lt;= DataRows,OFFSET(MeineInstrumente!$A$9,ROW()-DataRows_IBE-1,COLUMN(),1,1),""))</f>
        <v/>
      </c>
      <c r="B1410" t="str">
        <f ca="1">IF(ROW()-1&lt;=DataRows_IBE,OFFSET(InstrumenteIBE!$A$1,ROW()-2,COLUMN(),1,1),IF(ROW()-2 &lt;= DataRows,OFFSET(MeineInstrumente!$A$9,ROW()-DataRows_IBE-1,COLUMN(),1,1),""))</f>
        <v/>
      </c>
      <c r="C1410" t="str">
        <f ca="1">IF(ROW()-1&lt;=DataRows_IBE,OFFSET(InstrumenteIBE!$A$1,ROW()-2,COLUMN(),1,1),IF(ROW()-2 &lt;= DataRows,OFFSET(MeineInstrumente!$A$9,ROW()-DataRows_IBE-1,COLUMN(),1,1),""))</f>
        <v/>
      </c>
      <c r="D1410" s="16" t="str">
        <f ca="1">IF(ROW()-1&lt;=DataRows_IBE,OFFSET(InstrumenteIBE!$A$1,ROW()-2,COLUMN(),1,1),IF(ROW()-2 &lt;= DataRows,OFFSET(MeineInstrumente!$A$9,ROW()-DataRows_IBE-1,COLUMN(),1,1),""))</f>
        <v/>
      </c>
      <c r="E1410" t="str">
        <f t="shared" ref="E1410:E1473" ca="1" si="22">IF(ISNUMBER(A1410),F1410&amp;";"&amp;A1410,"")</f>
        <v/>
      </c>
      <c r="F1410" t="str">
        <f ca="1">IF(ROW()-1&lt;=DataRows_IBE,OFFSET(InstrumenteIBE!$A$1,ROW()-2,COLUMN()-COLUMN($F$1),1,1),IF(ROW()-2 &lt;= DataRows,OFFSET(MeineInstrumente!$A$9,ROW()-DataRows_IBE-1,COLUMN()-COLUMN($F$1),1,1),""))</f>
        <v/>
      </c>
    </row>
    <row r="1411" spans="1:6" x14ac:dyDescent="0.25">
      <c r="A1411" t="str">
        <f ca="1">IF(ROW()-1&lt;=DataRows_IBE,OFFSET(InstrumenteIBE!$A$1,ROW()-2,COLUMN(),1,1),IF(ROW()-2 &lt;= DataRows,OFFSET(MeineInstrumente!$A$9,ROW()-DataRows_IBE-1,COLUMN(),1,1),""))</f>
        <v/>
      </c>
      <c r="B1411" t="str">
        <f ca="1">IF(ROW()-1&lt;=DataRows_IBE,OFFSET(InstrumenteIBE!$A$1,ROW()-2,COLUMN(),1,1),IF(ROW()-2 &lt;= DataRows,OFFSET(MeineInstrumente!$A$9,ROW()-DataRows_IBE-1,COLUMN(),1,1),""))</f>
        <v/>
      </c>
      <c r="C1411" t="str">
        <f ca="1">IF(ROW()-1&lt;=DataRows_IBE,OFFSET(InstrumenteIBE!$A$1,ROW()-2,COLUMN(),1,1),IF(ROW()-2 &lt;= DataRows,OFFSET(MeineInstrumente!$A$9,ROW()-DataRows_IBE-1,COLUMN(),1,1),""))</f>
        <v/>
      </c>
      <c r="D1411" s="16" t="str">
        <f ca="1">IF(ROW()-1&lt;=DataRows_IBE,OFFSET(InstrumenteIBE!$A$1,ROW()-2,COLUMN(),1,1),IF(ROW()-2 &lt;= DataRows,OFFSET(MeineInstrumente!$A$9,ROW()-DataRows_IBE-1,COLUMN(),1,1),""))</f>
        <v/>
      </c>
      <c r="E1411" t="str">
        <f t="shared" ca="1" si="22"/>
        <v/>
      </c>
      <c r="F1411" t="str">
        <f ca="1">IF(ROW()-1&lt;=DataRows_IBE,OFFSET(InstrumenteIBE!$A$1,ROW()-2,COLUMN()-COLUMN($F$1),1,1),IF(ROW()-2 &lt;= DataRows,OFFSET(MeineInstrumente!$A$9,ROW()-DataRows_IBE-1,COLUMN()-COLUMN($F$1),1,1),""))</f>
        <v/>
      </c>
    </row>
    <row r="1412" spans="1:6" x14ac:dyDescent="0.25">
      <c r="A1412" t="str">
        <f ca="1">IF(ROW()-1&lt;=DataRows_IBE,OFFSET(InstrumenteIBE!$A$1,ROW()-2,COLUMN(),1,1),IF(ROW()-2 &lt;= DataRows,OFFSET(MeineInstrumente!$A$9,ROW()-DataRows_IBE-1,COLUMN(),1,1),""))</f>
        <v/>
      </c>
      <c r="B1412" t="str">
        <f ca="1">IF(ROW()-1&lt;=DataRows_IBE,OFFSET(InstrumenteIBE!$A$1,ROW()-2,COLUMN(),1,1),IF(ROW()-2 &lt;= DataRows,OFFSET(MeineInstrumente!$A$9,ROW()-DataRows_IBE-1,COLUMN(),1,1),""))</f>
        <v/>
      </c>
      <c r="C1412" t="str">
        <f ca="1">IF(ROW()-1&lt;=DataRows_IBE,OFFSET(InstrumenteIBE!$A$1,ROW()-2,COLUMN(),1,1),IF(ROW()-2 &lt;= DataRows,OFFSET(MeineInstrumente!$A$9,ROW()-DataRows_IBE-1,COLUMN(),1,1),""))</f>
        <v/>
      </c>
      <c r="D1412" s="16" t="str">
        <f ca="1">IF(ROW()-1&lt;=DataRows_IBE,OFFSET(InstrumenteIBE!$A$1,ROW()-2,COLUMN(),1,1),IF(ROW()-2 &lt;= DataRows,OFFSET(MeineInstrumente!$A$9,ROW()-DataRows_IBE-1,COLUMN(),1,1),""))</f>
        <v/>
      </c>
      <c r="E1412" t="str">
        <f t="shared" ca="1" si="22"/>
        <v/>
      </c>
      <c r="F1412" t="str">
        <f ca="1">IF(ROW()-1&lt;=DataRows_IBE,OFFSET(InstrumenteIBE!$A$1,ROW()-2,COLUMN()-COLUMN($F$1),1,1),IF(ROW()-2 &lt;= DataRows,OFFSET(MeineInstrumente!$A$9,ROW()-DataRows_IBE-1,COLUMN()-COLUMN($F$1),1,1),""))</f>
        <v/>
      </c>
    </row>
    <row r="1413" spans="1:6" x14ac:dyDescent="0.25">
      <c r="A1413" t="str">
        <f ca="1">IF(ROW()-1&lt;=DataRows_IBE,OFFSET(InstrumenteIBE!$A$1,ROW()-2,COLUMN(),1,1),IF(ROW()-2 &lt;= DataRows,OFFSET(MeineInstrumente!$A$9,ROW()-DataRows_IBE-1,COLUMN(),1,1),""))</f>
        <v/>
      </c>
      <c r="B1413" t="str">
        <f ca="1">IF(ROW()-1&lt;=DataRows_IBE,OFFSET(InstrumenteIBE!$A$1,ROW()-2,COLUMN(),1,1),IF(ROW()-2 &lt;= DataRows,OFFSET(MeineInstrumente!$A$9,ROW()-DataRows_IBE-1,COLUMN(),1,1),""))</f>
        <v/>
      </c>
      <c r="C1413" t="str">
        <f ca="1">IF(ROW()-1&lt;=DataRows_IBE,OFFSET(InstrumenteIBE!$A$1,ROW()-2,COLUMN(),1,1),IF(ROW()-2 &lt;= DataRows,OFFSET(MeineInstrumente!$A$9,ROW()-DataRows_IBE-1,COLUMN(),1,1),""))</f>
        <v/>
      </c>
      <c r="D1413" s="16" t="str">
        <f ca="1">IF(ROW()-1&lt;=DataRows_IBE,OFFSET(InstrumenteIBE!$A$1,ROW()-2,COLUMN(),1,1),IF(ROW()-2 &lt;= DataRows,OFFSET(MeineInstrumente!$A$9,ROW()-DataRows_IBE-1,COLUMN(),1,1),""))</f>
        <v/>
      </c>
      <c r="E1413" t="str">
        <f t="shared" ca="1" si="22"/>
        <v/>
      </c>
      <c r="F1413" t="str">
        <f ca="1">IF(ROW()-1&lt;=DataRows_IBE,OFFSET(InstrumenteIBE!$A$1,ROW()-2,COLUMN()-COLUMN($F$1),1,1),IF(ROW()-2 &lt;= DataRows,OFFSET(MeineInstrumente!$A$9,ROW()-DataRows_IBE-1,COLUMN()-COLUMN($F$1),1,1),""))</f>
        <v/>
      </c>
    </row>
    <row r="1414" spans="1:6" x14ac:dyDescent="0.25">
      <c r="A1414" t="str">
        <f ca="1">IF(ROW()-1&lt;=DataRows_IBE,OFFSET(InstrumenteIBE!$A$1,ROW()-2,COLUMN(),1,1),IF(ROW()-2 &lt;= DataRows,OFFSET(MeineInstrumente!$A$9,ROW()-DataRows_IBE-1,COLUMN(),1,1),""))</f>
        <v/>
      </c>
      <c r="B1414" t="str">
        <f ca="1">IF(ROW()-1&lt;=DataRows_IBE,OFFSET(InstrumenteIBE!$A$1,ROW()-2,COLUMN(),1,1),IF(ROW()-2 &lt;= DataRows,OFFSET(MeineInstrumente!$A$9,ROW()-DataRows_IBE-1,COLUMN(),1,1),""))</f>
        <v/>
      </c>
      <c r="C1414" t="str">
        <f ca="1">IF(ROW()-1&lt;=DataRows_IBE,OFFSET(InstrumenteIBE!$A$1,ROW()-2,COLUMN(),1,1),IF(ROW()-2 &lt;= DataRows,OFFSET(MeineInstrumente!$A$9,ROW()-DataRows_IBE-1,COLUMN(),1,1),""))</f>
        <v/>
      </c>
      <c r="D1414" s="16" t="str">
        <f ca="1">IF(ROW()-1&lt;=DataRows_IBE,OFFSET(InstrumenteIBE!$A$1,ROW()-2,COLUMN(),1,1),IF(ROW()-2 &lt;= DataRows,OFFSET(MeineInstrumente!$A$9,ROW()-DataRows_IBE-1,COLUMN(),1,1),""))</f>
        <v/>
      </c>
      <c r="E1414" t="str">
        <f t="shared" ca="1" si="22"/>
        <v/>
      </c>
      <c r="F1414" t="str">
        <f ca="1">IF(ROW()-1&lt;=DataRows_IBE,OFFSET(InstrumenteIBE!$A$1,ROW()-2,COLUMN()-COLUMN($F$1),1,1),IF(ROW()-2 &lt;= DataRows,OFFSET(MeineInstrumente!$A$9,ROW()-DataRows_IBE-1,COLUMN()-COLUMN($F$1),1,1),""))</f>
        <v/>
      </c>
    </row>
    <row r="1415" spans="1:6" x14ac:dyDescent="0.25">
      <c r="A1415" t="str">
        <f ca="1">IF(ROW()-1&lt;=DataRows_IBE,OFFSET(InstrumenteIBE!$A$1,ROW()-2,COLUMN(),1,1),IF(ROW()-2 &lt;= DataRows,OFFSET(MeineInstrumente!$A$9,ROW()-DataRows_IBE-1,COLUMN(),1,1),""))</f>
        <v/>
      </c>
      <c r="B1415" t="str">
        <f ca="1">IF(ROW()-1&lt;=DataRows_IBE,OFFSET(InstrumenteIBE!$A$1,ROW()-2,COLUMN(),1,1),IF(ROW()-2 &lt;= DataRows,OFFSET(MeineInstrumente!$A$9,ROW()-DataRows_IBE-1,COLUMN(),1,1),""))</f>
        <v/>
      </c>
      <c r="C1415" t="str">
        <f ca="1">IF(ROW()-1&lt;=DataRows_IBE,OFFSET(InstrumenteIBE!$A$1,ROW()-2,COLUMN(),1,1),IF(ROW()-2 &lt;= DataRows,OFFSET(MeineInstrumente!$A$9,ROW()-DataRows_IBE-1,COLUMN(),1,1),""))</f>
        <v/>
      </c>
      <c r="D1415" s="16" t="str">
        <f ca="1">IF(ROW()-1&lt;=DataRows_IBE,OFFSET(InstrumenteIBE!$A$1,ROW()-2,COLUMN(),1,1),IF(ROW()-2 &lt;= DataRows,OFFSET(MeineInstrumente!$A$9,ROW()-DataRows_IBE-1,COLUMN(),1,1),""))</f>
        <v/>
      </c>
      <c r="E1415" t="str">
        <f t="shared" ca="1" si="22"/>
        <v/>
      </c>
      <c r="F1415" t="str">
        <f ca="1">IF(ROW()-1&lt;=DataRows_IBE,OFFSET(InstrumenteIBE!$A$1,ROW()-2,COLUMN()-COLUMN($F$1),1,1),IF(ROW()-2 &lt;= DataRows,OFFSET(MeineInstrumente!$A$9,ROW()-DataRows_IBE-1,COLUMN()-COLUMN($F$1),1,1),""))</f>
        <v/>
      </c>
    </row>
    <row r="1416" spans="1:6" x14ac:dyDescent="0.25">
      <c r="A1416" t="str">
        <f ca="1">IF(ROW()-1&lt;=DataRows_IBE,OFFSET(InstrumenteIBE!$A$1,ROW()-2,COLUMN(),1,1),IF(ROW()-2 &lt;= DataRows,OFFSET(MeineInstrumente!$A$9,ROW()-DataRows_IBE-1,COLUMN(),1,1),""))</f>
        <v/>
      </c>
      <c r="B1416" t="str">
        <f ca="1">IF(ROW()-1&lt;=DataRows_IBE,OFFSET(InstrumenteIBE!$A$1,ROW()-2,COLUMN(),1,1),IF(ROW()-2 &lt;= DataRows,OFFSET(MeineInstrumente!$A$9,ROW()-DataRows_IBE-1,COLUMN(),1,1),""))</f>
        <v/>
      </c>
      <c r="C1416" t="str">
        <f ca="1">IF(ROW()-1&lt;=DataRows_IBE,OFFSET(InstrumenteIBE!$A$1,ROW()-2,COLUMN(),1,1),IF(ROW()-2 &lt;= DataRows,OFFSET(MeineInstrumente!$A$9,ROW()-DataRows_IBE-1,COLUMN(),1,1),""))</f>
        <v/>
      </c>
      <c r="D1416" s="16" t="str">
        <f ca="1">IF(ROW()-1&lt;=DataRows_IBE,OFFSET(InstrumenteIBE!$A$1,ROW()-2,COLUMN(),1,1),IF(ROW()-2 &lt;= DataRows,OFFSET(MeineInstrumente!$A$9,ROW()-DataRows_IBE-1,COLUMN(),1,1),""))</f>
        <v/>
      </c>
      <c r="E1416" t="str">
        <f t="shared" ca="1" si="22"/>
        <v/>
      </c>
      <c r="F1416" t="str">
        <f ca="1">IF(ROW()-1&lt;=DataRows_IBE,OFFSET(InstrumenteIBE!$A$1,ROW()-2,COLUMN()-COLUMN($F$1),1,1),IF(ROW()-2 &lt;= DataRows,OFFSET(MeineInstrumente!$A$9,ROW()-DataRows_IBE-1,COLUMN()-COLUMN($F$1),1,1),""))</f>
        <v/>
      </c>
    </row>
    <row r="1417" spans="1:6" x14ac:dyDescent="0.25">
      <c r="A1417" t="str">
        <f ca="1">IF(ROW()-1&lt;=DataRows_IBE,OFFSET(InstrumenteIBE!$A$1,ROW()-2,COLUMN(),1,1),IF(ROW()-2 &lt;= DataRows,OFFSET(MeineInstrumente!$A$9,ROW()-DataRows_IBE-1,COLUMN(),1,1),""))</f>
        <v/>
      </c>
      <c r="B1417" t="str">
        <f ca="1">IF(ROW()-1&lt;=DataRows_IBE,OFFSET(InstrumenteIBE!$A$1,ROW()-2,COLUMN(),1,1),IF(ROW()-2 &lt;= DataRows,OFFSET(MeineInstrumente!$A$9,ROW()-DataRows_IBE-1,COLUMN(),1,1),""))</f>
        <v/>
      </c>
      <c r="C1417" t="str">
        <f ca="1">IF(ROW()-1&lt;=DataRows_IBE,OFFSET(InstrumenteIBE!$A$1,ROW()-2,COLUMN(),1,1),IF(ROW()-2 &lt;= DataRows,OFFSET(MeineInstrumente!$A$9,ROW()-DataRows_IBE-1,COLUMN(),1,1),""))</f>
        <v/>
      </c>
      <c r="D1417" s="16" t="str">
        <f ca="1">IF(ROW()-1&lt;=DataRows_IBE,OFFSET(InstrumenteIBE!$A$1,ROW()-2,COLUMN(),1,1),IF(ROW()-2 &lt;= DataRows,OFFSET(MeineInstrumente!$A$9,ROW()-DataRows_IBE-1,COLUMN(),1,1),""))</f>
        <v/>
      </c>
      <c r="E1417" t="str">
        <f t="shared" ca="1" si="22"/>
        <v/>
      </c>
      <c r="F1417" t="str">
        <f ca="1">IF(ROW()-1&lt;=DataRows_IBE,OFFSET(InstrumenteIBE!$A$1,ROW()-2,COLUMN()-COLUMN($F$1),1,1),IF(ROW()-2 &lt;= DataRows,OFFSET(MeineInstrumente!$A$9,ROW()-DataRows_IBE-1,COLUMN()-COLUMN($F$1),1,1),""))</f>
        <v/>
      </c>
    </row>
    <row r="1418" spans="1:6" x14ac:dyDescent="0.25">
      <c r="A1418" t="str">
        <f ca="1">IF(ROW()-1&lt;=DataRows_IBE,OFFSET(InstrumenteIBE!$A$1,ROW()-2,COLUMN(),1,1),IF(ROW()-2 &lt;= DataRows,OFFSET(MeineInstrumente!$A$9,ROW()-DataRows_IBE-1,COLUMN(),1,1),""))</f>
        <v/>
      </c>
      <c r="B1418" t="str">
        <f ca="1">IF(ROW()-1&lt;=DataRows_IBE,OFFSET(InstrumenteIBE!$A$1,ROW()-2,COLUMN(),1,1),IF(ROW()-2 &lt;= DataRows,OFFSET(MeineInstrumente!$A$9,ROW()-DataRows_IBE-1,COLUMN(),1,1),""))</f>
        <v/>
      </c>
      <c r="C1418" t="str">
        <f ca="1">IF(ROW()-1&lt;=DataRows_IBE,OFFSET(InstrumenteIBE!$A$1,ROW()-2,COLUMN(),1,1),IF(ROW()-2 &lt;= DataRows,OFFSET(MeineInstrumente!$A$9,ROW()-DataRows_IBE-1,COLUMN(),1,1),""))</f>
        <v/>
      </c>
      <c r="D1418" s="16" t="str">
        <f ca="1">IF(ROW()-1&lt;=DataRows_IBE,OFFSET(InstrumenteIBE!$A$1,ROW()-2,COLUMN(),1,1),IF(ROW()-2 &lt;= DataRows,OFFSET(MeineInstrumente!$A$9,ROW()-DataRows_IBE-1,COLUMN(),1,1),""))</f>
        <v/>
      </c>
      <c r="E1418" t="str">
        <f t="shared" ca="1" si="22"/>
        <v/>
      </c>
      <c r="F1418" t="str">
        <f ca="1">IF(ROW()-1&lt;=DataRows_IBE,OFFSET(InstrumenteIBE!$A$1,ROW()-2,COLUMN()-COLUMN($F$1),1,1),IF(ROW()-2 &lt;= DataRows,OFFSET(MeineInstrumente!$A$9,ROW()-DataRows_IBE-1,COLUMN()-COLUMN($F$1),1,1),""))</f>
        <v/>
      </c>
    </row>
    <row r="1419" spans="1:6" x14ac:dyDescent="0.25">
      <c r="A1419" t="str">
        <f ca="1">IF(ROW()-1&lt;=DataRows_IBE,OFFSET(InstrumenteIBE!$A$1,ROW()-2,COLUMN(),1,1),IF(ROW()-2 &lt;= DataRows,OFFSET(MeineInstrumente!$A$9,ROW()-DataRows_IBE-1,COLUMN(),1,1),""))</f>
        <v/>
      </c>
      <c r="B1419" t="str">
        <f ca="1">IF(ROW()-1&lt;=DataRows_IBE,OFFSET(InstrumenteIBE!$A$1,ROW()-2,COLUMN(),1,1),IF(ROW()-2 &lt;= DataRows,OFFSET(MeineInstrumente!$A$9,ROW()-DataRows_IBE-1,COLUMN(),1,1),""))</f>
        <v/>
      </c>
      <c r="C1419" t="str">
        <f ca="1">IF(ROW()-1&lt;=DataRows_IBE,OFFSET(InstrumenteIBE!$A$1,ROW()-2,COLUMN(),1,1),IF(ROW()-2 &lt;= DataRows,OFFSET(MeineInstrumente!$A$9,ROW()-DataRows_IBE-1,COLUMN(),1,1),""))</f>
        <v/>
      </c>
      <c r="D1419" s="16" t="str">
        <f ca="1">IF(ROW()-1&lt;=DataRows_IBE,OFFSET(InstrumenteIBE!$A$1,ROW()-2,COLUMN(),1,1),IF(ROW()-2 &lt;= DataRows,OFFSET(MeineInstrumente!$A$9,ROW()-DataRows_IBE-1,COLUMN(),1,1),""))</f>
        <v/>
      </c>
      <c r="E1419" t="str">
        <f t="shared" ca="1" si="22"/>
        <v/>
      </c>
      <c r="F1419" t="str">
        <f ca="1">IF(ROW()-1&lt;=DataRows_IBE,OFFSET(InstrumenteIBE!$A$1,ROW()-2,COLUMN()-COLUMN($F$1),1,1),IF(ROW()-2 &lt;= DataRows,OFFSET(MeineInstrumente!$A$9,ROW()-DataRows_IBE-1,COLUMN()-COLUMN($F$1),1,1),""))</f>
        <v/>
      </c>
    </row>
    <row r="1420" spans="1:6" x14ac:dyDescent="0.25">
      <c r="A1420" t="str">
        <f ca="1">IF(ROW()-1&lt;=DataRows_IBE,OFFSET(InstrumenteIBE!$A$1,ROW()-2,COLUMN(),1,1),IF(ROW()-2 &lt;= DataRows,OFFSET(MeineInstrumente!$A$9,ROW()-DataRows_IBE-1,COLUMN(),1,1),""))</f>
        <v/>
      </c>
      <c r="B1420" t="str">
        <f ca="1">IF(ROW()-1&lt;=DataRows_IBE,OFFSET(InstrumenteIBE!$A$1,ROW()-2,COLUMN(),1,1),IF(ROW()-2 &lt;= DataRows,OFFSET(MeineInstrumente!$A$9,ROW()-DataRows_IBE-1,COLUMN(),1,1),""))</f>
        <v/>
      </c>
      <c r="C1420" t="str">
        <f ca="1">IF(ROW()-1&lt;=DataRows_IBE,OFFSET(InstrumenteIBE!$A$1,ROW()-2,COLUMN(),1,1),IF(ROW()-2 &lt;= DataRows,OFFSET(MeineInstrumente!$A$9,ROW()-DataRows_IBE-1,COLUMN(),1,1),""))</f>
        <v/>
      </c>
      <c r="D1420" s="16" t="str">
        <f ca="1">IF(ROW()-1&lt;=DataRows_IBE,OFFSET(InstrumenteIBE!$A$1,ROW()-2,COLUMN(),1,1),IF(ROW()-2 &lt;= DataRows,OFFSET(MeineInstrumente!$A$9,ROW()-DataRows_IBE-1,COLUMN(),1,1),""))</f>
        <v/>
      </c>
      <c r="E1420" t="str">
        <f t="shared" ca="1" si="22"/>
        <v/>
      </c>
      <c r="F1420" t="str">
        <f ca="1">IF(ROW()-1&lt;=DataRows_IBE,OFFSET(InstrumenteIBE!$A$1,ROW()-2,COLUMN()-COLUMN($F$1),1,1),IF(ROW()-2 &lt;= DataRows,OFFSET(MeineInstrumente!$A$9,ROW()-DataRows_IBE-1,COLUMN()-COLUMN($F$1),1,1),""))</f>
        <v/>
      </c>
    </row>
    <row r="1421" spans="1:6" x14ac:dyDescent="0.25">
      <c r="A1421" t="str">
        <f ca="1">IF(ROW()-1&lt;=DataRows_IBE,OFFSET(InstrumenteIBE!$A$1,ROW()-2,COLUMN(),1,1),IF(ROW()-2 &lt;= DataRows,OFFSET(MeineInstrumente!$A$9,ROW()-DataRows_IBE-1,COLUMN(),1,1),""))</f>
        <v/>
      </c>
      <c r="B1421" t="str">
        <f ca="1">IF(ROW()-1&lt;=DataRows_IBE,OFFSET(InstrumenteIBE!$A$1,ROW()-2,COLUMN(),1,1),IF(ROW()-2 &lt;= DataRows,OFFSET(MeineInstrumente!$A$9,ROW()-DataRows_IBE-1,COLUMN(),1,1),""))</f>
        <v/>
      </c>
      <c r="C1421" t="str">
        <f ca="1">IF(ROW()-1&lt;=DataRows_IBE,OFFSET(InstrumenteIBE!$A$1,ROW()-2,COLUMN(),1,1),IF(ROW()-2 &lt;= DataRows,OFFSET(MeineInstrumente!$A$9,ROW()-DataRows_IBE-1,COLUMN(),1,1),""))</f>
        <v/>
      </c>
      <c r="D1421" s="16" t="str">
        <f ca="1">IF(ROW()-1&lt;=DataRows_IBE,OFFSET(InstrumenteIBE!$A$1,ROW()-2,COLUMN(),1,1),IF(ROW()-2 &lt;= DataRows,OFFSET(MeineInstrumente!$A$9,ROW()-DataRows_IBE-1,COLUMN(),1,1),""))</f>
        <v/>
      </c>
      <c r="E1421" t="str">
        <f t="shared" ca="1" si="22"/>
        <v/>
      </c>
      <c r="F1421" t="str">
        <f ca="1">IF(ROW()-1&lt;=DataRows_IBE,OFFSET(InstrumenteIBE!$A$1,ROW()-2,COLUMN()-COLUMN($F$1),1,1),IF(ROW()-2 &lt;= DataRows,OFFSET(MeineInstrumente!$A$9,ROW()-DataRows_IBE-1,COLUMN()-COLUMN($F$1),1,1),""))</f>
        <v/>
      </c>
    </row>
    <row r="1422" spans="1:6" x14ac:dyDescent="0.25">
      <c r="A1422" t="str">
        <f ca="1">IF(ROW()-1&lt;=DataRows_IBE,OFFSET(InstrumenteIBE!$A$1,ROW()-2,COLUMN(),1,1),IF(ROW()-2 &lt;= DataRows,OFFSET(MeineInstrumente!$A$9,ROW()-DataRows_IBE-1,COLUMN(),1,1),""))</f>
        <v/>
      </c>
      <c r="B1422" t="str">
        <f ca="1">IF(ROW()-1&lt;=DataRows_IBE,OFFSET(InstrumenteIBE!$A$1,ROW()-2,COLUMN(),1,1),IF(ROW()-2 &lt;= DataRows,OFFSET(MeineInstrumente!$A$9,ROW()-DataRows_IBE-1,COLUMN(),1,1),""))</f>
        <v/>
      </c>
      <c r="C1422" t="str">
        <f ca="1">IF(ROW()-1&lt;=DataRows_IBE,OFFSET(InstrumenteIBE!$A$1,ROW()-2,COLUMN(),1,1),IF(ROW()-2 &lt;= DataRows,OFFSET(MeineInstrumente!$A$9,ROW()-DataRows_IBE-1,COLUMN(),1,1),""))</f>
        <v/>
      </c>
      <c r="D1422" s="16" t="str">
        <f ca="1">IF(ROW()-1&lt;=DataRows_IBE,OFFSET(InstrumenteIBE!$A$1,ROW()-2,COLUMN(),1,1),IF(ROW()-2 &lt;= DataRows,OFFSET(MeineInstrumente!$A$9,ROW()-DataRows_IBE-1,COLUMN(),1,1),""))</f>
        <v/>
      </c>
      <c r="E1422" t="str">
        <f t="shared" ca="1" si="22"/>
        <v/>
      </c>
      <c r="F1422" t="str">
        <f ca="1">IF(ROW()-1&lt;=DataRows_IBE,OFFSET(InstrumenteIBE!$A$1,ROW()-2,COLUMN()-COLUMN($F$1),1,1),IF(ROW()-2 &lt;= DataRows,OFFSET(MeineInstrumente!$A$9,ROW()-DataRows_IBE-1,COLUMN()-COLUMN($F$1),1,1),""))</f>
        <v/>
      </c>
    </row>
    <row r="1423" spans="1:6" x14ac:dyDescent="0.25">
      <c r="A1423" t="str">
        <f ca="1">IF(ROW()-1&lt;=DataRows_IBE,OFFSET(InstrumenteIBE!$A$1,ROW()-2,COLUMN(),1,1),IF(ROW()-2 &lt;= DataRows,OFFSET(MeineInstrumente!$A$9,ROW()-DataRows_IBE-1,COLUMN(),1,1),""))</f>
        <v/>
      </c>
      <c r="B1423" t="str">
        <f ca="1">IF(ROW()-1&lt;=DataRows_IBE,OFFSET(InstrumenteIBE!$A$1,ROW()-2,COLUMN(),1,1),IF(ROW()-2 &lt;= DataRows,OFFSET(MeineInstrumente!$A$9,ROW()-DataRows_IBE-1,COLUMN(),1,1),""))</f>
        <v/>
      </c>
      <c r="C1423" t="str">
        <f ca="1">IF(ROW()-1&lt;=DataRows_IBE,OFFSET(InstrumenteIBE!$A$1,ROW()-2,COLUMN(),1,1),IF(ROW()-2 &lt;= DataRows,OFFSET(MeineInstrumente!$A$9,ROW()-DataRows_IBE-1,COLUMN(),1,1),""))</f>
        <v/>
      </c>
      <c r="D1423" s="16" t="str">
        <f ca="1">IF(ROW()-1&lt;=DataRows_IBE,OFFSET(InstrumenteIBE!$A$1,ROW()-2,COLUMN(),1,1),IF(ROW()-2 &lt;= DataRows,OFFSET(MeineInstrumente!$A$9,ROW()-DataRows_IBE-1,COLUMN(),1,1),""))</f>
        <v/>
      </c>
      <c r="E1423" t="str">
        <f t="shared" ca="1" si="22"/>
        <v/>
      </c>
      <c r="F1423" t="str">
        <f ca="1">IF(ROW()-1&lt;=DataRows_IBE,OFFSET(InstrumenteIBE!$A$1,ROW()-2,COLUMN()-COLUMN($F$1),1,1),IF(ROW()-2 &lt;= DataRows,OFFSET(MeineInstrumente!$A$9,ROW()-DataRows_IBE-1,COLUMN()-COLUMN($F$1),1,1),""))</f>
        <v/>
      </c>
    </row>
    <row r="1424" spans="1:6" x14ac:dyDescent="0.25">
      <c r="A1424" t="str">
        <f ca="1">IF(ROW()-1&lt;=DataRows_IBE,OFFSET(InstrumenteIBE!$A$1,ROW()-2,COLUMN(),1,1),IF(ROW()-2 &lt;= DataRows,OFFSET(MeineInstrumente!$A$9,ROW()-DataRows_IBE-1,COLUMN(),1,1),""))</f>
        <v/>
      </c>
      <c r="B1424" t="str">
        <f ca="1">IF(ROW()-1&lt;=DataRows_IBE,OFFSET(InstrumenteIBE!$A$1,ROW()-2,COLUMN(),1,1),IF(ROW()-2 &lt;= DataRows,OFFSET(MeineInstrumente!$A$9,ROW()-DataRows_IBE-1,COLUMN(),1,1),""))</f>
        <v/>
      </c>
      <c r="C1424" t="str">
        <f ca="1">IF(ROW()-1&lt;=DataRows_IBE,OFFSET(InstrumenteIBE!$A$1,ROW()-2,COLUMN(),1,1),IF(ROW()-2 &lt;= DataRows,OFFSET(MeineInstrumente!$A$9,ROW()-DataRows_IBE-1,COLUMN(),1,1),""))</f>
        <v/>
      </c>
      <c r="D1424" s="16" t="str">
        <f ca="1">IF(ROW()-1&lt;=DataRows_IBE,OFFSET(InstrumenteIBE!$A$1,ROW()-2,COLUMN(),1,1),IF(ROW()-2 &lt;= DataRows,OFFSET(MeineInstrumente!$A$9,ROW()-DataRows_IBE-1,COLUMN(),1,1),""))</f>
        <v/>
      </c>
      <c r="E1424" t="str">
        <f t="shared" ca="1" si="22"/>
        <v/>
      </c>
      <c r="F1424" t="str">
        <f ca="1">IF(ROW()-1&lt;=DataRows_IBE,OFFSET(InstrumenteIBE!$A$1,ROW()-2,COLUMN()-COLUMN($F$1),1,1),IF(ROW()-2 &lt;= DataRows,OFFSET(MeineInstrumente!$A$9,ROW()-DataRows_IBE-1,COLUMN()-COLUMN($F$1),1,1),""))</f>
        <v/>
      </c>
    </row>
    <row r="1425" spans="1:6" x14ac:dyDescent="0.25">
      <c r="A1425" t="str">
        <f ca="1">IF(ROW()-1&lt;=DataRows_IBE,OFFSET(InstrumenteIBE!$A$1,ROW()-2,COLUMN(),1,1),IF(ROW()-2 &lt;= DataRows,OFFSET(MeineInstrumente!$A$9,ROW()-DataRows_IBE-1,COLUMN(),1,1),""))</f>
        <v/>
      </c>
      <c r="B1425" t="str">
        <f ca="1">IF(ROW()-1&lt;=DataRows_IBE,OFFSET(InstrumenteIBE!$A$1,ROW()-2,COLUMN(),1,1),IF(ROW()-2 &lt;= DataRows,OFFSET(MeineInstrumente!$A$9,ROW()-DataRows_IBE-1,COLUMN(),1,1),""))</f>
        <v/>
      </c>
      <c r="C1425" t="str">
        <f ca="1">IF(ROW()-1&lt;=DataRows_IBE,OFFSET(InstrumenteIBE!$A$1,ROW()-2,COLUMN(),1,1),IF(ROW()-2 &lt;= DataRows,OFFSET(MeineInstrumente!$A$9,ROW()-DataRows_IBE-1,COLUMN(),1,1),""))</f>
        <v/>
      </c>
      <c r="D1425" s="16" t="str">
        <f ca="1">IF(ROW()-1&lt;=DataRows_IBE,OFFSET(InstrumenteIBE!$A$1,ROW()-2,COLUMN(),1,1),IF(ROW()-2 &lt;= DataRows,OFFSET(MeineInstrumente!$A$9,ROW()-DataRows_IBE-1,COLUMN(),1,1),""))</f>
        <v/>
      </c>
      <c r="E1425" t="str">
        <f t="shared" ca="1" si="22"/>
        <v/>
      </c>
      <c r="F1425" t="str">
        <f ca="1">IF(ROW()-1&lt;=DataRows_IBE,OFFSET(InstrumenteIBE!$A$1,ROW()-2,COLUMN()-COLUMN($F$1),1,1),IF(ROW()-2 &lt;= DataRows,OFFSET(MeineInstrumente!$A$9,ROW()-DataRows_IBE-1,COLUMN()-COLUMN($F$1),1,1),""))</f>
        <v/>
      </c>
    </row>
    <row r="1426" spans="1:6" x14ac:dyDescent="0.25">
      <c r="A1426" t="str">
        <f ca="1">IF(ROW()-1&lt;=DataRows_IBE,OFFSET(InstrumenteIBE!$A$1,ROW()-2,COLUMN(),1,1),IF(ROW()-2 &lt;= DataRows,OFFSET(MeineInstrumente!$A$9,ROW()-DataRows_IBE-1,COLUMN(),1,1),""))</f>
        <v/>
      </c>
      <c r="B1426" t="str">
        <f ca="1">IF(ROW()-1&lt;=DataRows_IBE,OFFSET(InstrumenteIBE!$A$1,ROW()-2,COLUMN(),1,1),IF(ROW()-2 &lt;= DataRows,OFFSET(MeineInstrumente!$A$9,ROW()-DataRows_IBE-1,COLUMN(),1,1),""))</f>
        <v/>
      </c>
      <c r="C1426" t="str">
        <f ca="1">IF(ROW()-1&lt;=DataRows_IBE,OFFSET(InstrumenteIBE!$A$1,ROW()-2,COLUMN(),1,1),IF(ROW()-2 &lt;= DataRows,OFFSET(MeineInstrumente!$A$9,ROW()-DataRows_IBE-1,COLUMN(),1,1),""))</f>
        <v/>
      </c>
      <c r="D1426" s="16" t="str">
        <f ca="1">IF(ROW()-1&lt;=DataRows_IBE,OFFSET(InstrumenteIBE!$A$1,ROW()-2,COLUMN(),1,1),IF(ROW()-2 &lt;= DataRows,OFFSET(MeineInstrumente!$A$9,ROW()-DataRows_IBE-1,COLUMN(),1,1),""))</f>
        <v/>
      </c>
      <c r="E1426" t="str">
        <f t="shared" ca="1" si="22"/>
        <v/>
      </c>
      <c r="F1426" t="str">
        <f ca="1">IF(ROW()-1&lt;=DataRows_IBE,OFFSET(InstrumenteIBE!$A$1,ROW()-2,COLUMN()-COLUMN($F$1),1,1),IF(ROW()-2 &lt;= DataRows,OFFSET(MeineInstrumente!$A$9,ROW()-DataRows_IBE-1,COLUMN()-COLUMN($F$1),1,1),""))</f>
        <v/>
      </c>
    </row>
    <row r="1427" spans="1:6" x14ac:dyDescent="0.25">
      <c r="A1427" t="str">
        <f ca="1">IF(ROW()-1&lt;=DataRows_IBE,OFFSET(InstrumenteIBE!$A$1,ROW()-2,COLUMN(),1,1),IF(ROW()-2 &lt;= DataRows,OFFSET(MeineInstrumente!$A$9,ROW()-DataRows_IBE-1,COLUMN(),1,1),""))</f>
        <v/>
      </c>
      <c r="B1427" t="str">
        <f ca="1">IF(ROW()-1&lt;=DataRows_IBE,OFFSET(InstrumenteIBE!$A$1,ROW()-2,COLUMN(),1,1),IF(ROW()-2 &lt;= DataRows,OFFSET(MeineInstrumente!$A$9,ROW()-DataRows_IBE-1,COLUMN(),1,1),""))</f>
        <v/>
      </c>
      <c r="C1427" t="str">
        <f ca="1">IF(ROW()-1&lt;=DataRows_IBE,OFFSET(InstrumenteIBE!$A$1,ROW()-2,COLUMN(),1,1),IF(ROW()-2 &lt;= DataRows,OFFSET(MeineInstrumente!$A$9,ROW()-DataRows_IBE-1,COLUMN(),1,1),""))</f>
        <v/>
      </c>
      <c r="D1427" s="16" t="str">
        <f ca="1">IF(ROW()-1&lt;=DataRows_IBE,OFFSET(InstrumenteIBE!$A$1,ROW()-2,COLUMN(),1,1),IF(ROW()-2 &lt;= DataRows,OFFSET(MeineInstrumente!$A$9,ROW()-DataRows_IBE-1,COLUMN(),1,1),""))</f>
        <v/>
      </c>
      <c r="E1427" t="str">
        <f t="shared" ca="1" si="22"/>
        <v/>
      </c>
      <c r="F1427" t="str">
        <f ca="1">IF(ROW()-1&lt;=DataRows_IBE,OFFSET(InstrumenteIBE!$A$1,ROW()-2,COLUMN()-COLUMN($F$1),1,1),IF(ROW()-2 &lt;= DataRows,OFFSET(MeineInstrumente!$A$9,ROW()-DataRows_IBE-1,COLUMN()-COLUMN($F$1),1,1),""))</f>
        <v/>
      </c>
    </row>
    <row r="1428" spans="1:6" x14ac:dyDescent="0.25">
      <c r="A1428" t="str">
        <f ca="1">IF(ROW()-1&lt;=DataRows_IBE,OFFSET(InstrumenteIBE!$A$1,ROW()-2,COLUMN(),1,1),IF(ROW()-2 &lt;= DataRows,OFFSET(MeineInstrumente!$A$9,ROW()-DataRows_IBE-1,COLUMN(),1,1),""))</f>
        <v/>
      </c>
      <c r="B1428" t="str">
        <f ca="1">IF(ROW()-1&lt;=DataRows_IBE,OFFSET(InstrumenteIBE!$A$1,ROW()-2,COLUMN(),1,1),IF(ROW()-2 &lt;= DataRows,OFFSET(MeineInstrumente!$A$9,ROW()-DataRows_IBE-1,COLUMN(),1,1),""))</f>
        <v/>
      </c>
      <c r="C1428" t="str">
        <f ca="1">IF(ROW()-1&lt;=DataRows_IBE,OFFSET(InstrumenteIBE!$A$1,ROW()-2,COLUMN(),1,1),IF(ROW()-2 &lt;= DataRows,OFFSET(MeineInstrumente!$A$9,ROW()-DataRows_IBE-1,COLUMN(),1,1),""))</f>
        <v/>
      </c>
      <c r="D1428" s="16" t="str">
        <f ca="1">IF(ROW()-1&lt;=DataRows_IBE,OFFSET(InstrumenteIBE!$A$1,ROW()-2,COLUMN(),1,1),IF(ROW()-2 &lt;= DataRows,OFFSET(MeineInstrumente!$A$9,ROW()-DataRows_IBE-1,COLUMN(),1,1),""))</f>
        <v/>
      </c>
      <c r="E1428" t="str">
        <f t="shared" ca="1" si="22"/>
        <v/>
      </c>
      <c r="F1428" t="str">
        <f ca="1">IF(ROW()-1&lt;=DataRows_IBE,OFFSET(InstrumenteIBE!$A$1,ROW()-2,COLUMN()-COLUMN($F$1),1,1),IF(ROW()-2 &lt;= DataRows,OFFSET(MeineInstrumente!$A$9,ROW()-DataRows_IBE-1,COLUMN()-COLUMN($F$1),1,1),""))</f>
        <v/>
      </c>
    </row>
    <row r="1429" spans="1:6" x14ac:dyDescent="0.25">
      <c r="A1429" t="str">
        <f ca="1">IF(ROW()-1&lt;=DataRows_IBE,OFFSET(InstrumenteIBE!$A$1,ROW()-2,COLUMN(),1,1),IF(ROW()-2 &lt;= DataRows,OFFSET(MeineInstrumente!$A$9,ROW()-DataRows_IBE-1,COLUMN(),1,1),""))</f>
        <v/>
      </c>
      <c r="B1429" t="str">
        <f ca="1">IF(ROW()-1&lt;=DataRows_IBE,OFFSET(InstrumenteIBE!$A$1,ROW()-2,COLUMN(),1,1),IF(ROW()-2 &lt;= DataRows,OFFSET(MeineInstrumente!$A$9,ROW()-DataRows_IBE-1,COLUMN(),1,1),""))</f>
        <v/>
      </c>
      <c r="C1429" t="str">
        <f ca="1">IF(ROW()-1&lt;=DataRows_IBE,OFFSET(InstrumenteIBE!$A$1,ROW()-2,COLUMN(),1,1),IF(ROW()-2 &lt;= DataRows,OFFSET(MeineInstrumente!$A$9,ROW()-DataRows_IBE-1,COLUMN(),1,1),""))</f>
        <v/>
      </c>
      <c r="D1429" s="16" t="str">
        <f ca="1">IF(ROW()-1&lt;=DataRows_IBE,OFFSET(InstrumenteIBE!$A$1,ROW()-2,COLUMN(),1,1),IF(ROW()-2 &lt;= DataRows,OFFSET(MeineInstrumente!$A$9,ROW()-DataRows_IBE-1,COLUMN(),1,1),""))</f>
        <v/>
      </c>
      <c r="E1429" t="str">
        <f t="shared" ca="1" si="22"/>
        <v/>
      </c>
      <c r="F1429" t="str">
        <f ca="1">IF(ROW()-1&lt;=DataRows_IBE,OFFSET(InstrumenteIBE!$A$1,ROW()-2,COLUMN()-COLUMN($F$1),1,1),IF(ROW()-2 &lt;= DataRows,OFFSET(MeineInstrumente!$A$9,ROW()-DataRows_IBE-1,COLUMN()-COLUMN($F$1),1,1),""))</f>
        <v/>
      </c>
    </row>
    <row r="1430" spans="1:6" x14ac:dyDescent="0.25">
      <c r="A1430" t="str">
        <f ca="1">IF(ROW()-1&lt;=DataRows_IBE,OFFSET(InstrumenteIBE!$A$1,ROW()-2,COLUMN(),1,1),IF(ROW()-2 &lt;= DataRows,OFFSET(MeineInstrumente!$A$9,ROW()-DataRows_IBE-1,COLUMN(),1,1),""))</f>
        <v/>
      </c>
      <c r="B1430" t="str">
        <f ca="1">IF(ROW()-1&lt;=DataRows_IBE,OFFSET(InstrumenteIBE!$A$1,ROW()-2,COLUMN(),1,1),IF(ROW()-2 &lt;= DataRows,OFFSET(MeineInstrumente!$A$9,ROW()-DataRows_IBE-1,COLUMN(),1,1),""))</f>
        <v/>
      </c>
      <c r="C1430" t="str">
        <f ca="1">IF(ROW()-1&lt;=DataRows_IBE,OFFSET(InstrumenteIBE!$A$1,ROW()-2,COLUMN(),1,1),IF(ROW()-2 &lt;= DataRows,OFFSET(MeineInstrumente!$A$9,ROW()-DataRows_IBE-1,COLUMN(),1,1),""))</f>
        <v/>
      </c>
      <c r="D1430" s="16" t="str">
        <f ca="1">IF(ROW()-1&lt;=DataRows_IBE,OFFSET(InstrumenteIBE!$A$1,ROW()-2,COLUMN(),1,1),IF(ROW()-2 &lt;= DataRows,OFFSET(MeineInstrumente!$A$9,ROW()-DataRows_IBE-1,COLUMN(),1,1),""))</f>
        <v/>
      </c>
      <c r="E1430" t="str">
        <f t="shared" ca="1" si="22"/>
        <v/>
      </c>
      <c r="F1430" t="str">
        <f ca="1">IF(ROW()-1&lt;=DataRows_IBE,OFFSET(InstrumenteIBE!$A$1,ROW()-2,COLUMN()-COLUMN($F$1),1,1),IF(ROW()-2 &lt;= DataRows,OFFSET(MeineInstrumente!$A$9,ROW()-DataRows_IBE-1,COLUMN()-COLUMN($F$1),1,1),""))</f>
        <v/>
      </c>
    </row>
    <row r="1431" spans="1:6" x14ac:dyDescent="0.25">
      <c r="A1431" t="str">
        <f ca="1">IF(ROW()-1&lt;=DataRows_IBE,OFFSET(InstrumenteIBE!$A$1,ROW()-2,COLUMN(),1,1),IF(ROW()-2 &lt;= DataRows,OFFSET(MeineInstrumente!$A$9,ROW()-DataRows_IBE-1,COLUMN(),1,1),""))</f>
        <v/>
      </c>
      <c r="B1431" t="str">
        <f ca="1">IF(ROW()-1&lt;=DataRows_IBE,OFFSET(InstrumenteIBE!$A$1,ROW()-2,COLUMN(),1,1),IF(ROW()-2 &lt;= DataRows,OFFSET(MeineInstrumente!$A$9,ROW()-DataRows_IBE-1,COLUMN(),1,1),""))</f>
        <v/>
      </c>
      <c r="C1431" t="str">
        <f ca="1">IF(ROW()-1&lt;=DataRows_IBE,OFFSET(InstrumenteIBE!$A$1,ROW()-2,COLUMN(),1,1),IF(ROW()-2 &lt;= DataRows,OFFSET(MeineInstrumente!$A$9,ROW()-DataRows_IBE-1,COLUMN(),1,1),""))</f>
        <v/>
      </c>
      <c r="D1431" s="16" t="str">
        <f ca="1">IF(ROW()-1&lt;=DataRows_IBE,OFFSET(InstrumenteIBE!$A$1,ROW()-2,COLUMN(),1,1),IF(ROW()-2 &lt;= DataRows,OFFSET(MeineInstrumente!$A$9,ROW()-DataRows_IBE-1,COLUMN(),1,1),""))</f>
        <v/>
      </c>
      <c r="E1431" t="str">
        <f t="shared" ca="1" si="22"/>
        <v/>
      </c>
      <c r="F1431" t="str">
        <f ca="1">IF(ROW()-1&lt;=DataRows_IBE,OFFSET(InstrumenteIBE!$A$1,ROW()-2,COLUMN()-COLUMN($F$1),1,1),IF(ROW()-2 &lt;= DataRows,OFFSET(MeineInstrumente!$A$9,ROW()-DataRows_IBE-1,COLUMN()-COLUMN($F$1),1,1),""))</f>
        <v/>
      </c>
    </row>
    <row r="1432" spans="1:6" x14ac:dyDescent="0.25">
      <c r="A1432" t="str">
        <f ca="1">IF(ROW()-1&lt;=DataRows_IBE,OFFSET(InstrumenteIBE!$A$1,ROW()-2,COLUMN(),1,1),IF(ROW()-2 &lt;= DataRows,OFFSET(MeineInstrumente!$A$9,ROW()-DataRows_IBE-1,COLUMN(),1,1),""))</f>
        <v/>
      </c>
      <c r="B1432" t="str">
        <f ca="1">IF(ROW()-1&lt;=DataRows_IBE,OFFSET(InstrumenteIBE!$A$1,ROW()-2,COLUMN(),1,1),IF(ROW()-2 &lt;= DataRows,OFFSET(MeineInstrumente!$A$9,ROW()-DataRows_IBE-1,COLUMN(),1,1),""))</f>
        <v/>
      </c>
      <c r="C1432" t="str">
        <f ca="1">IF(ROW()-1&lt;=DataRows_IBE,OFFSET(InstrumenteIBE!$A$1,ROW()-2,COLUMN(),1,1),IF(ROW()-2 &lt;= DataRows,OFFSET(MeineInstrumente!$A$9,ROW()-DataRows_IBE-1,COLUMN(),1,1),""))</f>
        <v/>
      </c>
      <c r="D1432" s="16" t="str">
        <f ca="1">IF(ROW()-1&lt;=DataRows_IBE,OFFSET(InstrumenteIBE!$A$1,ROW()-2,COLUMN(),1,1),IF(ROW()-2 &lt;= DataRows,OFFSET(MeineInstrumente!$A$9,ROW()-DataRows_IBE-1,COLUMN(),1,1),""))</f>
        <v/>
      </c>
      <c r="E1432" t="str">
        <f t="shared" ca="1" si="22"/>
        <v/>
      </c>
      <c r="F1432" t="str">
        <f ca="1">IF(ROW()-1&lt;=DataRows_IBE,OFFSET(InstrumenteIBE!$A$1,ROW()-2,COLUMN()-COLUMN($F$1),1,1),IF(ROW()-2 &lt;= DataRows,OFFSET(MeineInstrumente!$A$9,ROW()-DataRows_IBE-1,COLUMN()-COLUMN($F$1),1,1),""))</f>
        <v/>
      </c>
    </row>
    <row r="1433" spans="1:6" x14ac:dyDescent="0.25">
      <c r="A1433" t="str">
        <f ca="1">IF(ROW()-1&lt;=DataRows_IBE,OFFSET(InstrumenteIBE!$A$1,ROW()-2,COLUMN(),1,1),IF(ROW()-2 &lt;= DataRows,OFFSET(MeineInstrumente!$A$9,ROW()-DataRows_IBE-1,COLUMN(),1,1),""))</f>
        <v/>
      </c>
      <c r="B1433" t="str">
        <f ca="1">IF(ROW()-1&lt;=DataRows_IBE,OFFSET(InstrumenteIBE!$A$1,ROW()-2,COLUMN(),1,1),IF(ROW()-2 &lt;= DataRows,OFFSET(MeineInstrumente!$A$9,ROW()-DataRows_IBE-1,COLUMN(),1,1),""))</f>
        <v/>
      </c>
      <c r="C1433" t="str">
        <f ca="1">IF(ROW()-1&lt;=DataRows_IBE,OFFSET(InstrumenteIBE!$A$1,ROW()-2,COLUMN(),1,1),IF(ROW()-2 &lt;= DataRows,OFFSET(MeineInstrumente!$A$9,ROW()-DataRows_IBE-1,COLUMN(),1,1),""))</f>
        <v/>
      </c>
      <c r="D1433" s="16" t="str">
        <f ca="1">IF(ROW()-1&lt;=DataRows_IBE,OFFSET(InstrumenteIBE!$A$1,ROW()-2,COLUMN(),1,1),IF(ROW()-2 &lt;= DataRows,OFFSET(MeineInstrumente!$A$9,ROW()-DataRows_IBE-1,COLUMN(),1,1),""))</f>
        <v/>
      </c>
      <c r="E1433" t="str">
        <f t="shared" ca="1" si="22"/>
        <v/>
      </c>
      <c r="F1433" t="str">
        <f ca="1">IF(ROW()-1&lt;=DataRows_IBE,OFFSET(InstrumenteIBE!$A$1,ROW()-2,COLUMN()-COLUMN($F$1),1,1),IF(ROW()-2 &lt;= DataRows,OFFSET(MeineInstrumente!$A$9,ROW()-DataRows_IBE-1,COLUMN()-COLUMN($F$1),1,1),""))</f>
        <v/>
      </c>
    </row>
    <row r="1434" spans="1:6" x14ac:dyDescent="0.25">
      <c r="A1434" t="str">
        <f ca="1">IF(ROW()-1&lt;=DataRows_IBE,OFFSET(InstrumenteIBE!$A$1,ROW()-2,COLUMN(),1,1),IF(ROW()-2 &lt;= DataRows,OFFSET(MeineInstrumente!$A$9,ROW()-DataRows_IBE-1,COLUMN(),1,1),""))</f>
        <v/>
      </c>
      <c r="B1434" t="str">
        <f ca="1">IF(ROW()-1&lt;=DataRows_IBE,OFFSET(InstrumenteIBE!$A$1,ROW()-2,COLUMN(),1,1),IF(ROW()-2 &lt;= DataRows,OFFSET(MeineInstrumente!$A$9,ROW()-DataRows_IBE-1,COLUMN(),1,1),""))</f>
        <v/>
      </c>
      <c r="C1434" t="str">
        <f ca="1">IF(ROW()-1&lt;=DataRows_IBE,OFFSET(InstrumenteIBE!$A$1,ROW()-2,COLUMN(),1,1),IF(ROW()-2 &lt;= DataRows,OFFSET(MeineInstrumente!$A$9,ROW()-DataRows_IBE-1,COLUMN(),1,1),""))</f>
        <v/>
      </c>
      <c r="D1434" s="16" t="str">
        <f ca="1">IF(ROW()-1&lt;=DataRows_IBE,OFFSET(InstrumenteIBE!$A$1,ROW()-2,COLUMN(),1,1),IF(ROW()-2 &lt;= DataRows,OFFSET(MeineInstrumente!$A$9,ROW()-DataRows_IBE-1,COLUMN(),1,1),""))</f>
        <v/>
      </c>
      <c r="E1434" t="str">
        <f t="shared" ca="1" si="22"/>
        <v/>
      </c>
      <c r="F1434" t="str">
        <f ca="1">IF(ROW()-1&lt;=DataRows_IBE,OFFSET(InstrumenteIBE!$A$1,ROW()-2,COLUMN()-COLUMN($F$1),1,1),IF(ROW()-2 &lt;= DataRows,OFFSET(MeineInstrumente!$A$9,ROW()-DataRows_IBE-1,COLUMN()-COLUMN($F$1),1,1),""))</f>
        <v/>
      </c>
    </row>
    <row r="1435" spans="1:6" x14ac:dyDescent="0.25">
      <c r="A1435" t="str">
        <f ca="1">IF(ROW()-1&lt;=DataRows_IBE,OFFSET(InstrumenteIBE!$A$1,ROW()-2,COLUMN(),1,1),IF(ROW()-2 &lt;= DataRows,OFFSET(MeineInstrumente!$A$9,ROW()-DataRows_IBE-1,COLUMN(),1,1),""))</f>
        <v/>
      </c>
      <c r="B1435" t="str">
        <f ca="1">IF(ROW()-1&lt;=DataRows_IBE,OFFSET(InstrumenteIBE!$A$1,ROW()-2,COLUMN(),1,1),IF(ROW()-2 &lt;= DataRows,OFFSET(MeineInstrumente!$A$9,ROW()-DataRows_IBE-1,COLUMN(),1,1),""))</f>
        <v/>
      </c>
      <c r="C1435" t="str">
        <f ca="1">IF(ROW()-1&lt;=DataRows_IBE,OFFSET(InstrumenteIBE!$A$1,ROW()-2,COLUMN(),1,1),IF(ROW()-2 &lt;= DataRows,OFFSET(MeineInstrumente!$A$9,ROW()-DataRows_IBE-1,COLUMN(),1,1),""))</f>
        <v/>
      </c>
      <c r="D1435" s="16" t="str">
        <f ca="1">IF(ROW()-1&lt;=DataRows_IBE,OFFSET(InstrumenteIBE!$A$1,ROW()-2,COLUMN(),1,1),IF(ROW()-2 &lt;= DataRows,OFFSET(MeineInstrumente!$A$9,ROW()-DataRows_IBE-1,COLUMN(),1,1),""))</f>
        <v/>
      </c>
      <c r="E1435" t="str">
        <f t="shared" ca="1" si="22"/>
        <v/>
      </c>
      <c r="F1435" t="str">
        <f ca="1">IF(ROW()-1&lt;=DataRows_IBE,OFFSET(InstrumenteIBE!$A$1,ROW()-2,COLUMN()-COLUMN($F$1),1,1),IF(ROW()-2 &lt;= DataRows,OFFSET(MeineInstrumente!$A$9,ROW()-DataRows_IBE-1,COLUMN()-COLUMN($F$1),1,1),""))</f>
        <v/>
      </c>
    </row>
    <row r="1436" spans="1:6" x14ac:dyDescent="0.25">
      <c r="A1436" t="str">
        <f ca="1">IF(ROW()-1&lt;=DataRows_IBE,OFFSET(InstrumenteIBE!$A$1,ROW()-2,COLUMN(),1,1),IF(ROW()-2 &lt;= DataRows,OFFSET(MeineInstrumente!$A$9,ROW()-DataRows_IBE-1,COLUMN(),1,1),""))</f>
        <v/>
      </c>
      <c r="B1436" t="str">
        <f ca="1">IF(ROW()-1&lt;=DataRows_IBE,OFFSET(InstrumenteIBE!$A$1,ROW()-2,COLUMN(),1,1),IF(ROW()-2 &lt;= DataRows,OFFSET(MeineInstrumente!$A$9,ROW()-DataRows_IBE-1,COLUMN(),1,1),""))</f>
        <v/>
      </c>
      <c r="C1436" t="str">
        <f ca="1">IF(ROW()-1&lt;=DataRows_IBE,OFFSET(InstrumenteIBE!$A$1,ROW()-2,COLUMN(),1,1),IF(ROW()-2 &lt;= DataRows,OFFSET(MeineInstrumente!$A$9,ROW()-DataRows_IBE-1,COLUMN(),1,1),""))</f>
        <v/>
      </c>
      <c r="D1436" s="16" t="str">
        <f ca="1">IF(ROW()-1&lt;=DataRows_IBE,OFFSET(InstrumenteIBE!$A$1,ROW()-2,COLUMN(),1,1),IF(ROW()-2 &lt;= DataRows,OFFSET(MeineInstrumente!$A$9,ROW()-DataRows_IBE-1,COLUMN(),1,1),""))</f>
        <v/>
      </c>
      <c r="E1436" t="str">
        <f t="shared" ca="1" si="22"/>
        <v/>
      </c>
      <c r="F1436" t="str">
        <f ca="1">IF(ROW()-1&lt;=DataRows_IBE,OFFSET(InstrumenteIBE!$A$1,ROW()-2,COLUMN()-COLUMN($F$1),1,1),IF(ROW()-2 &lt;= DataRows,OFFSET(MeineInstrumente!$A$9,ROW()-DataRows_IBE-1,COLUMN()-COLUMN($F$1),1,1),""))</f>
        <v/>
      </c>
    </row>
    <row r="1437" spans="1:6" x14ac:dyDescent="0.25">
      <c r="A1437" t="str">
        <f ca="1">IF(ROW()-1&lt;=DataRows_IBE,OFFSET(InstrumenteIBE!$A$1,ROW()-2,COLUMN(),1,1),IF(ROW()-2 &lt;= DataRows,OFFSET(MeineInstrumente!$A$9,ROW()-DataRows_IBE-1,COLUMN(),1,1),""))</f>
        <v/>
      </c>
      <c r="B1437" t="str">
        <f ca="1">IF(ROW()-1&lt;=DataRows_IBE,OFFSET(InstrumenteIBE!$A$1,ROW()-2,COLUMN(),1,1),IF(ROW()-2 &lt;= DataRows,OFFSET(MeineInstrumente!$A$9,ROW()-DataRows_IBE-1,COLUMN(),1,1),""))</f>
        <v/>
      </c>
      <c r="C1437" t="str">
        <f ca="1">IF(ROW()-1&lt;=DataRows_IBE,OFFSET(InstrumenteIBE!$A$1,ROW()-2,COLUMN(),1,1),IF(ROW()-2 &lt;= DataRows,OFFSET(MeineInstrumente!$A$9,ROW()-DataRows_IBE-1,COLUMN(),1,1),""))</f>
        <v/>
      </c>
      <c r="D1437" s="16" t="str">
        <f ca="1">IF(ROW()-1&lt;=DataRows_IBE,OFFSET(InstrumenteIBE!$A$1,ROW()-2,COLUMN(),1,1),IF(ROW()-2 &lt;= DataRows,OFFSET(MeineInstrumente!$A$9,ROW()-DataRows_IBE-1,COLUMN(),1,1),""))</f>
        <v/>
      </c>
      <c r="E1437" t="str">
        <f t="shared" ca="1" si="22"/>
        <v/>
      </c>
      <c r="F1437" t="str">
        <f ca="1">IF(ROW()-1&lt;=DataRows_IBE,OFFSET(InstrumenteIBE!$A$1,ROW()-2,COLUMN()-COLUMN($F$1),1,1),IF(ROW()-2 &lt;= DataRows,OFFSET(MeineInstrumente!$A$9,ROW()-DataRows_IBE-1,COLUMN()-COLUMN($F$1),1,1),""))</f>
        <v/>
      </c>
    </row>
    <row r="1438" spans="1:6" x14ac:dyDescent="0.25">
      <c r="A1438" t="str">
        <f ca="1">IF(ROW()-1&lt;=DataRows_IBE,OFFSET(InstrumenteIBE!$A$1,ROW()-2,COLUMN(),1,1),IF(ROW()-2 &lt;= DataRows,OFFSET(MeineInstrumente!$A$9,ROW()-DataRows_IBE-1,COLUMN(),1,1),""))</f>
        <v/>
      </c>
      <c r="B1438" t="str">
        <f ca="1">IF(ROW()-1&lt;=DataRows_IBE,OFFSET(InstrumenteIBE!$A$1,ROW()-2,COLUMN(),1,1),IF(ROW()-2 &lt;= DataRows,OFFSET(MeineInstrumente!$A$9,ROW()-DataRows_IBE-1,COLUMN(),1,1),""))</f>
        <v/>
      </c>
      <c r="C1438" t="str">
        <f ca="1">IF(ROW()-1&lt;=DataRows_IBE,OFFSET(InstrumenteIBE!$A$1,ROW()-2,COLUMN(),1,1),IF(ROW()-2 &lt;= DataRows,OFFSET(MeineInstrumente!$A$9,ROW()-DataRows_IBE-1,COLUMN(),1,1),""))</f>
        <v/>
      </c>
      <c r="D1438" s="16" t="str">
        <f ca="1">IF(ROW()-1&lt;=DataRows_IBE,OFFSET(InstrumenteIBE!$A$1,ROW()-2,COLUMN(),1,1),IF(ROW()-2 &lt;= DataRows,OFFSET(MeineInstrumente!$A$9,ROW()-DataRows_IBE-1,COLUMN(),1,1),""))</f>
        <v/>
      </c>
      <c r="E1438" t="str">
        <f t="shared" ca="1" si="22"/>
        <v/>
      </c>
      <c r="F1438" t="str">
        <f ca="1">IF(ROW()-1&lt;=DataRows_IBE,OFFSET(InstrumenteIBE!$A$1,ROW()-2,COLUMN()-COLUMN($F$1),1,1),IF(ROW()-2 &lt;= DataRows,OFFSET(MeineInstrumente!$A$9,ROW()-DataRows_IBE-1,COLUMN()-COLUMN($F$1),1,1),""))</f>
        <v/>
      </c>
    </row>
    <row r="1439" spans="1:6" x14ac:dyDescent="0.25">
      <c r="A1439" t="str">
        <f ca="1">IF(ROW()-1&lt;=DataRows_IBE,OFFSET(InstrumenteIBE!$A$1,ROW()-2,COLUMN(),1,1),IF(ROW()-2 &lt;= DataRows,OFFSET(MeineInstrumente!$A$9,ROW()-DataRows_IBE-1,COLUMN(),1,1),""))</f>
        <v/>
      </c>
      <c r="B1439" t="str">
        <f ca="1">IF(ROW()-1&lt;=DataRows_IBE,OFFSET(InstrumenteIBE!$A$1,ROW()-2,COLUMN(),1,1),IF(ROW()-2 &lt;= DataRows,OFFSET(MeineInstrumente!$A$9,ROW()-DataRows_IBE-1,COLUMN(),1,1),""))</f>
        <v/>
      </c>
      <c r="C1439" t="str">
        <f ca="1">IF(ROW()-1&lt;=DataRows_IBE,OFFSET(InstrumenteIBE!$A$1,ROW()-2,COLUMN(),1,1),IF(ROW()-2 &lt;= DataRows,OFFSET(MeineInstrumente!$A$9,ROW()-DataRows_IBE-1,COLUMN(),1,1),""))</f>
        <v/>
      </c>
      <c r="D1439" s="16" t="str">
        <f ca="1">IF(ROW()-1&lt;=DataRows_IBE,OFFSET(InstrumenteIBE!$A$1,ROW()-2,COLUMN(),1,1),IF(ROW()-2 &lt;= DataRows,OFFSET(MeineInstrumente!$A$9,ROW()-DataRows_IBE-1,COLUMN(),1,1),""))</f>
        <v/>
      </c>
      <c r="E1439" t="str">
        <f t="shared" ca="1" si="22"/>
        <v/>
      </c>
      <c r="F1439" t="str">
        <f ca="1">IF(ROW()-1&lt;=DataRows_IBE,OFFSET(InstrumenteIBE!$A$1,ROW()-2,COLUMN()-COLUMN($F$1),1,1),IF(ROW()-2 &lt;= DataRows,OFFSET(MeineInstrumente!$A$9,ROW()-DataRows_IBE-1,COLUMN()-COLUMN($F$1),1,1),""))</f>
        <v/>
      </c>
    </row>
    <row r="1440" spans="1:6" x14ac:dyDescent="0.25">
      <c r="A1440" t="str">
        <f ca="1">IF(ROW()-1&lt;=DataRows_IBE,OFFSET(InstrumenteIBE!$A$1,ROW()-2,COLUMN(),1,1),IF(ROW()-2 &lt;= DataRows,OFFSET(MeineInstrumente!$A$9,ROW()-DataRows_IBE-1,COLUMN(),1,1),""))</f>
        <v/>
      </c>
      <c r="B1440" t="str">
        <f ca="1">IF(ROW()-1&lt;=DataRows_IBE,OFFSET(InstrumenteIBE!$A$1,ROW()-2,COLUMN(),1,1),IF(ROW()-2 &lt;= DataRows,OFFSET(MeineInstrumente!$A$9,ROW()-DataRows_IBE-1,COLUMN(),1,1),""))</f>
        <v/>
      </c>
      <c r="C1440" t="str">
        <f ca="1">IF(ROW()-1&lt;=DataRows_IBE,OFFSET(InstrumenteIBE!$A$1,ROW()-2,COLUMN(),1,1),IF(ROW()-2 &lt;= DataRows,OFFSET(MeineInstrumente!$A$9,ROW()-DataRows_IBE-1,COLUMN(),1,1),""))</f>
        <v/>
      </c>
      <c r="D1440" s="16" t="str">
        <f ca="1">IF(ROW()-1&lt;=DataRows_IBE,OFFSET(InstrumenteIBE!$A$1,ROW()-2,COLUMN(),1,1),IF(ROW()-2 &lt;= DataRows,OFFSET(MeineInstrumente!$A$9,ROW()-DataRows_IBE-1,COLUMN(),1,1),""))</f>
        <v/>
      </c>
      <c r="E1440" t="str">
        <f t="shared" ca="1" si="22"/>
        <v/>
      </c>
      <c r="F1440" t="str">
        <f ca="1">IF(ROW()-1&lt;=DataRows_IBE,OFFSET(InstrumenteIBE!$A$1,ROW()-2,COLUMN()-COLUMN($F$1),1,1),IF(ROW()-2 &lt;= DataRows,OFFSET(MeineInstrumente!$A$9,ROW()-DataRows_IBE-1,COLUMN()-COLUMN($F$1),1,1),""))</f>
        <v/>
      </c>
    </row>
    <row r="1441" spans="1:6" x14ac:dyDescent="0.25">
      <c r="A1441" t="str">
        <f ca="1">IF(ROW()-1&lt;=DataRows_IBE,OFFSET(InstrumenteIBE!$A$1,ROW()-2,COLUMN(),1,1),IF(ROW()-2 &lt;= DataRows,OFFSET(MeineInstrumente!$A$9,ROW()-DataRows_IBE-1,COLUMN(),1,1),""))</f>
        <v/>
      </c>
      <c r="B1441" t="str">
        <f ca="1">IF(ROW()-1&lt;=DataRows_IBE,OFFSET(InstrumenteIBE!$A$1,ROW()-2,COLUMN(),1,1),IF(ROW()-2 &lt;= DataRows,OFFSET(MeineInstrumente!$A$9,ROW()-DataRows_IBE-1,COLUMN(),1,1),""))</f>
        <v/>
      </c>
      <c r="C1441" t="str">
        <f ca="1">IF(ROW()-1&lt;=DataRows_IBE,OFFSET(InstrumenteIBE!$A$1,ROW()-2,COLUMN(),1,1),IF(ROW()-2 &lt;= DataRows,OFFSET(MeineInstrumente!$A$9,ROW()-DataRows_IBE-1,COLUMN(),1,1),""))</f>
        <v/>
      </c>
      <c r="D1441" s="16" t="str">
        <f ca="1">IF(ROW()-1&lt;=DataRows_IBE,OFFSET(InstrumenteIBE!$A$1,ROW()-2,COLUMN(),1,1),IF(ROW()-2 &lt;= DataRows,OFFSET(MeineInstrumente!$A$9,ROW()-DataRows_IBE-1,COLUMN(),1,1),""))</f>
        <v/>
      </c>
      <c r="E1441" t="str">
        <f t="shared" ca="1" si="22"/>
        <v/>
      </c>
      <c r="F1441" t="str">
        <f ca="1">IF(ROW()-1&lt;=DataRows_IBE,OFFSET(InstrumenteIBE!$A$1,ROW()-2,COLUMN()-COLUMN($F$1),1,1),IF(ROW()-2 &lt;= DataRows,OFFSET(MeineInstrumente!$A$9,ROW()-DataRows_IBE-1,COLUMN()-COLUMN($F$1),1,1),""))</f>
        <v/>
      </c>
    </row>
    <row r="1442" spans="1:6" x14ac:dyDescent="0.25">
      <c r="A1442" t="str">
        <f ca="1">IF(ROW()-1&lt;=DataRows_IBE,OFFSET(InstrumenteIBE!$A$1,ROW()-2,COLUMN(),1,1),IF(ROW()-2 &lt;= DataRows,OFFSET(MeineInstrumente!$A$9,ROW()-DataRows_IBE-1,COLUMN(),1,1),""))</f>
        <v/>
      </c>
      <c r="B1442" t="str">
        <f ca="1">IF(ROW()-1&lt;=DataRows_IBE,OFFSET(InstrumenteIBE!$A$1,ROW()-2,COLUMN(),1,1),IF(ROW()-2 &lt;= DataRows,OFFSET(MeineInstrumente!$A$9,ROW()-DataRows_IBE-1,COLUMN(),1,1),""))</f>
        <v/>
      </c>
      <c r="C1442" t="str">
        <f ca="1">IF(ROW()-1&lt;=DataRows_IBE,OFFSET(InstrumenteIBE!$A$1,ROW()-2,COLUMN(),1,1),IF(ROW()-2 &lt;= DataRows,OFFSET(MeineInstrumente!$A$9,ROW()-DataRows_IBE-1,COLUMN(),1,1),""))</f>
        <v/>
      </c>
      <c r="D1442" s="16" t="str">
        <f ca="1">IF(ROW()-1&lt;=DataRows_IBE,OFFSET(InstrumenteIBE!$A$1,ROW()-2,COLUMN(),1,1),IF(ROW()-2 &lt;= DataRows,OFFSET(MeineInstrumente!$A$9,ROW()-DataRows_IBE-1,COLUMN(),1,1),""))</f>
        <v/>
      </c>
      <c r="E1442" t="str">
        <f t="shared" ca="1" si="22"/>
        <v/>
      </c>
      <c r="F1442" t="str">
        <f ca="1">IF(ROW()-1&lt;=DataRows_IBE,OFFSET(InstrumenteIBE!$A$1,ROW()-2,COLUMN()-COLUMN($F$1),1,1),IF(ROW()-2 &lt;= DataRows,OFFSET(MeineInstrumente!$A$9,ROW()-DataRows_IBE-1,COLUMN()-COLUMN($F$1),1,1),""))</f>
        <v/>
      </c>
    </row>
    <row r="1443" spans="1:6" x14ac:dyDescent="0.25">
      <c r="A1443" t="str">
        <f ca="1">IF(ROW()-1&lt;=DataRows_IBE,OFFSET(InstrumenteIBE!$A$1,ROW()-2,COLUMN(),1,1),IF(ROW()-2 &lt;= DataRows,OFFSET(MeineInstrumente!$A$9,ROW()-DataRows_IBE-1,COLUMN(),1,1),""))</f>
        <v/>
      </c>
      <c r="B1443" t="str">
        <f ca="1">IF(ROW()-1&lt;=DataRows_IBE,OFFSET(InstrumenteIBE!$A$1,ROW()-2,COLUMN(),1,1),IF(ROW()-2 &lt;= DataRows,OFFSET(MeineInstrumente!$A$9,ROW()-DataRows_IBE-1,COLUMN(),1,1),""))</f>
        <v/>
      </c>
      <c r="C1443" t="str">
        <f ca="1">IF(ROW()-1&lt;=DataRows_IBE,OFFSET(InstrumenteIBE!$A$1,ROW()-2,COLUMN(),1,1),IF(ROW()-2 &lt;= DataRows,OFFSET(MeineInstrumente!$A$9,ROW()-DataRows_IBE-1,COLUMN(),1,1),""))</f>
        <v/>
      </c>
      <c r="D1443" s="16" t="str">
        <f ca="1">IF(ROW()-1&lt;=DataRows_IBE,OFFSET(InstrumenteIBE!$A$1,ROW()-2,COLUMN(),1,1),IF(ROW()-2 &lt;= DataRows,OFFSET(MeineInstrumente!$A$9,ROW()-DataRows_IBE-1,COLUMN(),1,1),""))</f>
        <v/>
      </c>
      <c r="E1443" t="str">
        <f t="shared" ca="1" si="22"/>
        <v/>
      </c>
      <c r="F1443" t="str">
        <f ca="1">IF(ROW()-1&lt;=DataRows_IBE,OFFSET(InstrumenteIBE!$A$1,ROW()-2,COLUMN()-COLUMN($F$1),1,1),IF(ROW()-2 &lt;= DataRows,OFFSET(MeineInstrumente!$A$9,ROW()-DataRows_IBE-1,COLUMN()-COLUMN($F$1),1,1),""))</f>
        <v/>
      </c>
    </row>
    <row r="1444" spans="1:6" x14ac:dyDescent="0.25">
      <c r="A1444" t="str">
        <f ca="1">IF(ROW()-1&lt;=DataRows_IBE,OFFSET(InstrumenteIBE!$A$1,ROW()-2,COLUMN(),1,1),IF(ROW()-2 &lt;= DataRows,OFFSET(MeineInstrumente!$A$9,ROW()-DataRows_IBE-1,COLUMN(),1,1),""))</f>
        <v/>
      </c>
      <c r="B1444" t="str">
        <f ca="1">IF(ROW()-1&lt;=DataRows_IBE,OFFSET(InstrumenteIBE!$A$1,ROW()-2,COLUMN(),1,1),IF(ROW()-2 &lt;= DataRows,OFFSET(MeineInstrumente!$A$9,ROW()-DataRows_IBE-1,COLUMN(),1,1),""))</f>
        <v/>
      </c>
      <c r="C1444" t="str">
        <f ca="1">IF(ROW()-1&lt;=DataRows_IBE,OFFSET(InstrumenteIBE!$A$1,ROW()-2,COLUMN(),1,1),IF(ROW()-2 &lt;= DataRows,OFFSET(MeineInstrumente!$A$9,ROW()-DataRows_IBE-1,COLUMN(),1,1),""))</f>
        <v/>
      </c>
      <c r="D1444" s="16" t="str">
        <f ca="1">IF(ROW()-1&lt;=DataRows_IBE,OFFSET(InstrumenteIBE!$A$1,ROW()-2,COLUMN(),1,1),IF(ROW()-2 &lt;= DataRows,OFFSET(MeineInstrumente!$A$9,ROW()-DataRows_IBE-1,COLUMN(),1,1),""))</f>
        <v/>
      </c>
      <c r="E1444" t="str">
        <f t="shared" ca="1" si="22"/>
        <v/>
      </c>
      <c r="F1444" t="str">
        <f ca="1">IF(ROW()-1&lt;=DataRows_IBE,OFFSET(InstrumenteIBE!$A$1,ROW()-2,COLUMN()-COLUMN($F$1),1,1),IF(ROW()-2 &lt;= DataRows,OFFSET(MeineInstrumente!$A$9,ROW()-DataRows_IBE-1,COLUMN()-COLUMN($F$1),1,1),""))</f>
        <v/>
      </c>
    </row>
    <row r="1445" spans="1:6" x14ac:dyDescent="0.25">
      <c r="A1445" t="str">
        <f ca="1">IF(ROW()-1&lt;=DataRows_IBE,OFFSET(InstrumenteIBE!$A$1,ROW()-2,COLUMN(),1,1),IF(ROW()-2 &lt;= DataRows,OFFSET(MeineInstrumente!$A$9,ROW()-DataRows_IBE-1,COLUMN(),1,1),""))</f>
        <v/>
      </c>
      <c r="B1445" t="str">
        <f ca="1">IF(ROW()-1&lt;=DataRows_IBE,OFFSET(InstrumenteIBE!$A$1,ROW()-2,COLUMN(),1,1),IF(ROW()-2 &lt;= DataRows,OFFSET(MeineInstrumente!$A$9,ROW()-DataRows_IBE-1,COLUMN(),1,1),""))</f>
        <v/>
      </c>
      <c r="C1445" t="str">
        <f ca="1">IF(ROW()-1&lt;=DataRows_IBE,OFFSET(InstrumenteIBE!$A$1,ROW()-2,COLUMN(),1,1),IF(ROW()-2 &lt;= DataRows,OFFSET(MeineInstrumente!$A$9,ROW()-DataRows_IBE-1,COLUMN(),1,1),""))</f>
        <v/>
      </c>
      <c r="D1445" s="16" t="str">
        <f ca="1">IF(ROW()-1&lt;=DataRows_IBE,OFFSET(InstrumenteIBE!$A$1,ROW()-2,COLUMN(),1,1),IF(ROW()-2 &lt;= DataRows,OFFSET(MeineInstrumente!$A$9,ROW()-DataRows_IBE-1,COLUMN(),1,1),""))</f>
        <v/>
      </c>
      <c r="E1445" t="str">
        <f t="shared" ca="1" si="22"/>
        <v/>
      </c>
      <c r="F1445" t="str">
        <f ca="1">IF(ROW()-1&lt;=DataRows_IBE,OFFSET(InstrumenteIBE!$A$1,ROW()-2,COLUMN()-COLUMN($F$1),1,1),IF(ROW()-2 &lt;= DataRows,OFFSET(MeineInstrumente!$A$9,ROW()-DataRows_IBE-1,COLUMN()-COLUMN($F$1),1,1),""))</f>
        <v/>
      </c>
    </row>
    <row r="1446" spans="1:6" x14ac:dyDescent="0.25">
      <c r="A1446" t="str">
        <f ca="1">IF(ROW()-1&lt;=DataRows_IBE,OFFSET(InstrumenteIBE!$A$1,ROW()-2,COLUMN(),1,1),IF(ROW()-2 &lt;= DataRows,OFFSET(MeineInstrumente!$A$9,ROW()-DataRows_IBE-1,COLUMN(),1,1),""))</f>
        <v/>
      </c>
      <c r="B1446" t="str">
        <f ca="1">IF(ROW()-1&lt;=DataRows_IBE,OFFSET(InstrumenteIBE!$A$1,ROW()-2,COLUMN(),1,1),IF(ROW()-2 &lt;= DataRows,OFFSET(MeineInstrumente!$A$9,ROW()-DataRows_IBE-1,COLUMN(),1,1),""))</f>
        <v/>
      </c>
      <c r="C1446" t="str">
        <f ca="1">IF(ROW()-1&lt;=DataRows_IBE,OFFSET(InstrumenteIBE!$A$1,ROW()-2,COLUMN(),1,1),IF(ROW()-2 &lt;= DataRows,OFFSET(MeineInstrumente!$A$9,ROW()-DataRows_IBE-1,COLUMN(),1,1),""))</f>
        <v/>
      </c>
      <c r="D1446" s="16" t="str">
        <f ca="1">IF(ROW()-1&lt;=DataRows_IBE,OFFSET(InstrumenteIBE!$A$1,ROW()-2,COLUMN(),1,1),IF(ROW()-2 &lt;= DataRows,OFFSET(MeineInstrumente!$A$9,ROW()-DataRows_IBE-1,COLUMN(),1,1),""))</f>
        <v/>
      </c>
      <c r="E1446" t="str">
        <f t="shared" ca="1" si="22"/>
        <v/>
      </c>
      <c r="F1446" t="str">
        <f ca="1">IF(ROW()-1&lt;=DataRows_IBE,OFFSET(InstrumenteIBE!$A$1,ROW()-2,COLUMN()-COLUMN($F$1),1,1),IF(ROW()-2 &lt;= DataRows,OFFSET(MeineInstrumente!$A$9,ROW()-DataRows_IBE-1,COLUMN()-COLUMN($F$1),1,1),""))</f>
        <v/>
      </c>
    </row>
    <row r="1447" spans="1:6" x14ac:dyDescent="0.25">
      <c r="A1447" t="str">
        <f ca="1">IF(ROW()-1&lt;=DataRows_IBE,OFFSET(InstrumenteIBE!$A$1,ROW()-2,COLUMN(),1,1),IF(ROW()-2 &lt;= DataRows,OFFSET(MeineInstrumente!$A$9,ROW()-DataRows_IBE-1,COLUMN(),1,1),""))</f>
        <v/>
      </c>
      <c r="B1447" t="str">
        <f ca="1">IF(ROW()-1&lt;=DataRows_IBE,OFFSET(InstrumenteIBE!$A$1,ROW()-2,COLUMN(),1,1),IF(ROW()-2 &lt;= DataRows,OFFSET(MeineInstrumente!$A$9,ROW()-DataRows_IBE-1,COLUMN(),1,1),""))</f>
        <v/>
      </c>
      <c r="C1447" t="str">
        <f ca="1">IF(ROW()-1&lt;=DataRows_IBE,OFFSET(InstrumenteIBE!$A$1,ROW()-2,COLUMN(),1,1),IF(ROW()-2 &lt;= DataRows,OFFSET(MeineInstrumente!$A$9,ROW()-DataRows_IBE-1,COLUMN(),1,1),""))</f>
        <v/>
      </c>
      <c r="D1447" s="16" t="str">
        <f ca="1">IF(ROW()-1&lt;=DataRows_IBE,OFFSET(InstrumenteIBE!$A$1,ROW()-2,COLUMN(),1,1),IF(ROW()-2 &lt;= DataRows,OFFSET(MeineInstrumente!$A$9,ROW()-DataRows_IBE-1,COLUMN(),1,1),""))</f>
        <v/>
      </c>
      <c r="E1447" t="str">
        <f t="shared" ca="1" si="22"/>
        <v/>
      </c>
      <c r="F1447" t="str">
        <f ca="1">IF(ROW()-1&lt;=DataRows_IBE,OFFSET(InstrumenteIBE!$A$1,ROW()-2,COLUMN()-COLUMN($F$1),1,1),IF(ROW()-2 &lt;= DataRows,OFFSET(MeineInstrumente!$A$9,ROW()-DataRows_IBE-1,COLUMN()-COLUMN($F$1),1,1),""))</f>
        <v/>
      </c>
    </row>
    <row r="1448" spans="1:6" x14ac:dyDescent="0.25">
      <c r="A1448" t="str">
        <f ca="1">IF(ROW()-1&lt;=DataRows_IBE,OFFSET(InstrumenteIBE!$A$1,ROW()-2,COLUMN(),1,1),IF(ROW()-2 &lt;= DataRows,OFFSET(MeineInstrumente!$A$9,ROW()-DataRows_IBE-1,COLUMN(),1,1),""))</f>
        <v/>
      </c>
      <c r="B1448" t="str">
        <f ca="1">IF(ROW()-1&lt;=DataRows_IBE,OFFSET(InstrumenteIBE!$A$1,ROW()-2,COLUMN(),1,1),IF(ROW()-2 &lt;= DataRows,OFFSET(MeineInstrumente!$A$9,ROW()-DataRows_IBE-1,COLUMN(),1,1),""))</f>
        <v/>
      </c>
      <c r="C1448" t="str">
        <f ca="1">IF(ROW()-1&lt;=DataRows_IBE,OFFSET(InstrumenteIBE!$A$1,ROW()-2,COLUMN(),1,1),IF(ROW()-2 &lt;= DataRows,OFFSET(MeineInstrumente!$A$9,ROW()-DataRows_IBE-1,COLUMN(),1,1),""))</f>
        <v/>
      </c>
      <c r="D1448" s="16" t="str">
        <f ca="1">IF(ROW()-1&lt;=DataRows_IBE,OFFSET(InstrumenteIBE!$A$1,ROW()-2,COLUMN(),1,1),IF(ROW()-2 &lt;= DataRows,OFFSET(MeineInstrumente!$A$9,ROW()-DataRows_IBE-1,COLUMN(),1,1),""))</f>
        <v/>
      </c>
      <c r="E1448" t="str">
        <f t="shared" ca="1" si="22"/>
        <v/>
      </c>
      <c r="F1448" t="str">
        <f ca="1">IF(ROW()-1&lt;=DataRows_IBE,OFFSET(InstrumenteIBE!$A$1,ROW()-2,COLUMN()-COLUMN($F$1),1,1),IF(ROW()-2 &lt;= DataRows,OFFSET(MeineInstrumente!$A$9,ROW()-DataRows_IBE-1,COLUMN()-COLUMN($F$1),1,1),""))</f>
        <v/>
      </c>
    </row>
    <row r="1449" spans="1:6" x14ac:dyDescent="0.25">
      <c r="A1449" t="str">
        <f ca="1">IF(ROW()-1&lt;=DataRows_IBE,OFFSET(InstrumenteIBE!$A$1,ROW()-2,COLUMN(),1,1),IF(ROW()-2 &lt;= DataRows,OFFSET(MeineInstrumente!$A$9,ROW()-DataRows_IBE-1,COLUMN(),1,1),""))</f>
        <v/>
      </c>
      <c r="B1449" t="str">
        <f ca="1">IF(ROW()-1&lt;=DataRows_IBE,OFFSET(InstrumenteIBE!$A$1,ROW()-2,COLUMN(),1,1),IF(ROW()-2 &lt;= DataRows,OFFSET(MeineInstrumente!$A$9,ROW()-DataRows_IBE-1,COLUMN(),1,1),""))</f>
        <v/>
      </c>
      <c r="C1449" t="str">
        <f ca="1">IF(ROW()-1&lt;=DataRows_IBE,OFFSET(InstrumenteIBE!$A$1,ROW()-2,COLUMN(),1,1),IF(ROW()-2 &lt;= DataRows,OFFSET(MeineInstrumente!$A$9,ROW()-DataRows_IBE-1,COLUMN(),1,1),""))</f>
        <v/>
      </c>
      <c r="D1449" s="16" t="str">
        <f ca="1">IF(ROW()-1&lt;=DataRows_IBE,OFFSET(InstrumenteIBE!$A$1,ROW()-2,COLUMN(),1,1),IF(ROW()-2 &lt;= DataRows,OFFSET(MeineInstrumente!$A$9,ROW()-DataRows_IBE-1,COLUMN(),1,1),""))</f>
        <v/>
      </c>
      <c r="E1449" t="str">
        <f t="shared" ca="1" si="22"/>
        <v/>
      </c>
      <c r="F1449" t="str">
        <f ca="1">IF(ROW()-1&lt;=DataRows_IBE,OFFSET(InstrumenteIBE!$A$1,ROW()-2,COLUMN()-COLUMN($F$1),1,1),IF(ROW()-2 &lt;= DataRows,OFFSET(MeineInstrumente!$A$9,ROW()-DataRows_IBE-1,COLUMN()-COLUMN($F$1),1,1),""))</f>
        <v/>
      </c>
    </row>
    <row r="1450" spans="1:6" x14ac:dyDescent="0.25">
      <c r="A1450" t="str">
        <f ca="1">IF(ROW()-1&lt;=DataRows_IBE,OFFSET(InstrumenteIBE!$A$1,ROW()-2,COLUMN(),1,1),IF(ROW()-2 &lt;= DataRows,OFFSET(MeineInstrumente!$A$9,ROW()-DataRows_IBE-1,COLUMN(),1,1),""))</f>
        <v/>
      </c>
      <c r="B1450" t="str">
        <f ca="1">IF(ROW()-1&lt;=DataRows_IBE,OFFSET(InstrumenteIBE!$A$1,ROW()-2,COLUMN(),1,1),IF(ROW()-2 &lt;= DataRows,OFFSET(MeineInstrumente!$A$9,ROW()-DataRows_IBE-1,COLUMN(),1,1),""))</f>
        <v/>
      </c>
      <c r="C1450" t="str">
        <f ca="1">IF(ROW()-1&lt;=DataRows_IBE,OFFSET(InstrumenteIBE!$A$1,ROW()-2,COLUMN(),1,1),IF(ROW()-2 &lt;= DataRows,OFFSET(MeineInstrumente!$A$9,ROW()-DataRows_IBE-1,COLUMN(),1,1),""))</f>
        <v/>
      </c>
      <c r="D1450" s="16" t="str">
        <f ca="1">IF(ROW()-1&lt;=DataRows_IBE,OFFSET(InstrumenteIBE!$A$1,ROW()-2,COLUMN(),1,1),IF(ROW()-2 &lt;= DataRows,OFFSET(MeineInstrumente!$A$9,ROW()-DataRows_IBE-1,COLUMN(),1,1),""))</f>
        <v/>
      </c>
      <c r="E1450" t="str">
        <f t="shared" ca="1" si="22"/>
        <v/>
      </c>
      <c r="F1450" t="str">
        <f ca="1">IF(ROW()-1&lt;=DataRows_IBE,OFFSET(InstrumenteIBE!$A$1,ROW()-2,COLUMN()-COLUMN($F$1),1,1),IF(ROW()-2 &lt;= DataRows,OFFSET(MeineInstrumente!$A$9,ROW()-DataRows_IBE-1,COLUMN()-COLUMN($F$1),1,1),""))</f>
        <v/>
      </c>
    </row>
    <row r="1451" spans="1:6" x14ac:dyDescent="0.25">
      <c r="A1451" t="str">
        <f ca="1">IF(ROW()-1&lt;=DataRows_IBE,OFFSET(InstrumenteIBE!$A$1,ROW()-2,COLUMN(),1,1),IF(ROW()-2 &lt;= DataRows,OFFSET(MeineInstrumente!$A$9,ROW()-DataRows_IBE-1,COLUMN(),1,1),""))</f>
        <v/>
      </c>
      <c r="B1451" t="str">
        <f ca="1">IF(ROW()-1&lt;=DataRows_IBE,OFFSET(InstrumenteIBE!$A$1,ROW()-2,COLUMN(),1,1),IF(ROW()-2 &lt;= DataRows,OFFSET(MeineInstrumente!$A$9,ROW()-DataRows_IBE-1,COLUMN(),1,1),""))</f>
        <v/>
      </c>
      <c r="C1451" t="str">
        <f ca="1">IF(ROW()-1&lt;=DataRows_IBE,OFFSET(InstrumenteIBE!$A$1,ROW()-2,COLUMN(),1,1),IF(ROW()-2 &lt;= DataRows,OFFSET(MeineInstrumente!$A$9,ROW()-DataRows_IBE-1,COLUMN(),1,1),""))</f>
        <v/>
      </c>
      <c r="D1451" s="16" t="str">
        <f ca="1">IF(ROW()-1&lt;=DataRows_IBE,OFFSET(InstrumenteIBE!$A$1,ROW()-2,COLUMN(),1,1),IF(ROW()-2 &lt;= DataRows,OFFSET(MeineInstrumente!$A$9,ROW()-DataRows_IBE-1,COLUMN(),1,1),""))</f>
        <v/>
      </c>
      <c r="E1451" t="str">
        <f t="shared" ca="1" si="22"/>
        <v/>
      </c>
      <c r="F1451" t="str">
        <f ca="1">IF(ROW()-1&lt;=DataRows_IBE,OFFSET(InstrumenteIBE!$A$1,ROW()-2,COLUMN()-COLUMN($F$1),1,1),IF(ROW()-2 &lt;= DataRows,OFFSET(MeineInstrumente!$A$9,ROW()-DataRows_IBE-1,COLUMN()-COLUMN($F$1),1,1),""))</f>
        <v/>
      </c>
    </row>
    <row r="1452" spans="1:6" x14ac:dyDescent="0.25">
      <c r="A1452" t="str">
        <f ca="1">IF(ROW()-1&lt;=DataRows_IBE,OFFSET(InstrumenteIBE!$A$1,ROW()-2,COLUMN(),1,1),IF(ROW()-2 &lt;= DataRows,OFFSET(MeineInstrumente!$A$9,ROW()-DataRows_IBE-1,COLUMN(),1,1),""))</f>
        <v/>
      </c>
      <c r="B1452" t="str">
        <f ca="1">IF(ROW()-1&lt;=DataRows_IBE,OFFSET(InstrumenteIBE!$A$1,ROW()-2,COLUMN(),1,1),IF(ROW()-2 &lt;= DataRows,OFFSET(MeineInstrumente!$A$9,ROW()-DataRows_IBE-1,COLUMN(),1,1),""))</f>
        <v/>
      </c>
      <c r="C1452" t="str">
        <f ca="1">IF(ROW()-1&lt;=DataRows_IBE,OFFSET(InstrumenteIBE!$A$1,ROW()-2,COLUMN(),1,1),IF(ROW()-2 &lt;= DataRows,OFFSET(MeineInstrumente!$A$9,ROW()-DataRows_IBE-1,COLUMN(),1,1),""))</f>
        <v/>
      </c>
      <c r="D1452" s="16" t="str">
        <f ca="1">IF(ROW()-1&lt;=DataRows_IBE,OFFSET(InstrumenteIBE!$A$1,ROW()-2,COLUMN(),1,1),IF(ROW()-2 &lt;= DataRows,OFFSET(MeineInstrumente!$A$9,ROW()-DataRows_IBE-1,COLUMN(),1,1),""))</f>
        <v/>
      </c>
      <c r="E1452" t="str">
        <f t="shared" ca="1" si="22"/>
        <v/>
      </c>
      <c r="F1452" t="str">
        <f ca="1">IF(ROW()-1&lt;=DataRows_IBE,OFFSET(InstrumenteIBE!$A$1,ROW()-2,COLUMN()-COLUMN($F$1),1,1),IF(ROW()-2 &lt;= DataRows,OFFSET(MeineInstrumente!$A$9,ROW()-DataRows_IBE-1,COLUMN()-COLUMN($F$1),1,1),""))</f>
        <v/>
      </c>
    </row>
    <row r="1453" spans="1:6" x14ac:dyDescent="0.25">
      <c r="A1453" t="str">
        <f ca="1">IF(ROW()-1&lt;=DataRows_IBE,OFFSET(InstrumenteIBE!$A$1,ROW()-2,COLUMN(),1,1),IF(ROW()-2 &lt;= DataRows,OFFSET(MeineInstrumente!$A$9,ROW()-DataRows_IBE-1,COLUMN(),1,1),""))</f>
        <v/>
      </c>
      <c r="B1453" t="str">
        <f ca="1">IF(ROW()-1&lt;=DataRows_IBE,OFFSET(InstrumenteIBE!$A$1,ROW()-2,COLUMN(),1,1),IF(ROW()-2 &lt;= DataRows,OFFSET(MeineInstrumente!$A$9,ROW()-DataRows_IBE-1,COLUMN(),1,1),""))</f>
        <v/>
      </c>
      <c r="C1453" t="str">
        <f ca="1">IF(ROW()-1&lt;=DataRows_IBE,OFFSET(InstrumenteIBE!$A$1,ROW()-2,COLUMN(),1,1),IF(ROW()-2 &lt;= DataRows,OFFSET(MeineInstrumente!$A$9,ROW()-DataRows_IBE-1,COLUMN(),1,1),""))</f>
        <v/>
      </c>
      <c r="D1453" s="16" t="str">
        <f ca="1">IF(ROW()-1&lt;=DataRows_IBE,OFFSET(InstrumenteIBE!$A$1,ROW()-2,COLUMN(),1,1),IF(ROW()-2 &lt;= DataRows,OFFSET(MeineInstrumente!$A$9,ROW()-DataRows_IBE-1,COLUMN(),1,1),""))</f>
        <v/>
      </c>
      <c r="E1453" t="str">
        <f t="shared" ca="1" si="22"/>
        <v/>
      </c>
      <c r="F1453" t="str">
        <f ca="1">IF(ROW()-1&lt;=DataRows_IBE,OFFSET(InstrumenteIBE!$A$1,ROW()-2,COLUMN()-COLUMN($F$1),1,1),IF(ROW()-2 &lt;= DataRows,OFFSET(MeineInstrumente!$A$9,ROW()-DataRows_IBE-1,COLUMN()-COLUMN($F$1),1,1),""))</f>
        <v/>
      </c>
    </row>
    <row r="1454" spans="1:6" x14ac:dyDescent="0.25">
      <c r="A1454" t="str">
        <f ca="1">IF(ROW()-1&lt;=DataRows_IBE,OFFSET(InstrumenteIBE!$A$1,ROW()-2,COLUMN(),1,1),IF(ROW()-2 &lt;= DataRows,OFFSET(MeineInstrumente!$A$9,ROW()-DataRows_IBE-1,COLUMN(),1,1),""))</f>
        <v/>
      </c>
      <c r="B1454" t="str">
        <f ca="1">IF(ROW()-1&lt;=DataRows_IBE,OFFSET(InstrumenteIBE!$A$1,ROW()-2,COLUMN(),1,1),IF(ROW()-2 &lt;= DataRows,OFFSET(MeineInstrumente!$A$9,ROW()-DataRows_IBE-1,COLUMN(),1,1),""))</f>
        <v/>
      </c>
      <c r="C1454" t="str">
        <f ca="1">IF(ROW()-1&lt;=DataRows_IBE,OFFSET(InstrumenteIBE!$A$1,ROW()-2,COLUMN(),1,1),IF(ROW()-2 &lt;= DataRows,OFFSET(MeineInstrumente!$A$9,ROW()-DataRows_IBE-1,COLUMN(),1,1),""))</f>
        <v/>
      </c>
      <c r="D1454" s="16" t="str">
        <f ca="1">IF(ROW()-1&lt;=DataRows_IBE,OFFSET(InstrumenteIBE!$A$1,ROW()-2,COLUMN(),1,1),IF(ROW()-2 &lt;= DataRows,OFFSET(MeineInstrumente!$A$9,ROW()-DataRows_IBE-1,COLUMN(),1,1),""))</f>
        <v/>
      </c>
      <c r="E1454" t="str">
        <f t="shared" ca="1" si="22"/>
        <v/>
      </c>
      <c r="F1454" t="str">
        <f ca="1">IF(ROW()-1&lt;=DataRows_IBE,OFFSET(InstrumenteIBE!$A$1,ROW()-2,COLUMN()-COLUMN($F$1),1,1),IF(ROW()-2 &lt;= DataRows,OFFSET(MeineInstrumente!$A$9,ROW()-DataRows_IBE-1,COLUMN()-COLUMN($F$1),1,1),""))</f>
        <v/>
      </c>
    </row>
    <row r="1455" spans="1:6" x14ac:dyDescent="0.25">
      <c r="A1455" t="str">
        <f ca="1">IF(ROW()-1&lt;=DataRows_IBE,OFFSET(InstrumenteIBE!$A$1,ROW()-2,COLUMN(),1,1),IF(ROW()-2 &lt;= DataRows,OFFSET(MeineInstrumente!$A$9,ROW()-DataRows_IBE-1,COLUMN(),1,1),""))</f>
        <v/>
      </c>
      <c r="B1455" t="str">
        <f ca="1">IF(ROW()-1&lt;=DataRows_IBE,OFFSET(InstrumenteIBE!$A$1,ROW()-2,COLUMN(),1,1),IF(ROW()-2 &lt;= DataRows,OFFSET(MeineInstrumente!$A$9,ROW()-DataRows_IBE-1,COLUMN(),1,1),""))</f>
        <v/>
      </c>
      <c r="C1455" t="str">
        <f ca="1">IF(ROW()-1&lt;=DataRows_IBE,OFFSET(InstrumenteIBE!$A$1,ROW()-2,COLUMN(),1,1),IF(ROW()-2 &lt;= DataRows,OFFSET(MeineInstrumente!$A$9,ROW()-DataRows_IBE-1,COLUMN(),1,1),""))</f>
        <v/>
      </c>
      <c r="D1455" s="16" t="str">
        <f ca="1">IF(ROW()-1&lt;=DataRows_IBE,OFFSET(InstrumenteIBE!$A$1,ROW()-2,COLUMN(),1,1),IF(ROW()-2 &lt;= DataRows,OFFSET(MeineInstrumente!$A$9,ROW()-DataRows_IBE-1,COLUMN(),1,1),""))</f>
        <v/>
      </c>
      <c r="E1455" t="str">
        <f t="shared" ca="1" si="22"/>
        <v/>
      </c>
      <c r="F1455" t="str">
        <f ca="1">IF(ROW()-1&lt;=DataRows_IBE,OFFSET(InstrumenteIBE!$A$1,ROW()-2,COLUMN()-COLUMN($F$1),1,1),IF(ROW()-2 &lt;= DataRows,OFFSET(MeineInstrumente!$A$9,ROW()-DataRows_IBE-1,COLUMN()-COLUMN($F$1),1,1),""))</f>
        <v/>
      </c>
    </row>
    <row r="1456" spans="1:6" x14ac:dyDescent="0.25">
      <c r="A1456" t="str">
        <f ca="1">IF(ROW()-1&lt;=DataRows_IBE,OFFSET(InstrumenteIBE!$A$1,ROW()-2,COLUMN(),1,1),IF(ROW()-2 &lt;= DataRows,OFFSET(MeineInstrumente!$A$9,ROW()-DataRows_IBE-1,COLUMN(),1,1),""))</f>
        <v/>
      </c>
      <c r="B1456" t="str">
        <f ca="1">IF(ROW()-1&lt;=DataRows_IBE,OFFSET(InstrumenteIBE!$A$1,ROW()-2,COLUMN(),1,1),IF(ROW()-2 &lt;= DataRows,OFFSET(MeineInstrumente!$A$9,ROW()-DataRows_IBE-1,COLUMN(),1,1),""))</f>
        <v/>
      </c>
      <c r="C1456" t="str">
        <f ca="1">IF(ROW()-1&lt;=DataRows_IBE,OFFSET(InstrumenteIBE!$A$1,ROW()-2,COLUMN(),1,1),IF(ROW()-2 &lt;= DataRows,OFFSET(MeineInstrumente!$A$9,ROW()-DataRows_IBE-1,COLUMN(),1,1),""))</f>
        <v/>
      </c>
      <c r="D1456" s="16" t="str">
        <f ca="1">IF(ROW()-1&lt;=DataRows_IBE,OFFSET(InstrumenteIBE!$A$1,ROW()-2,COLUMN(),1,1),IF(ROW()-2 &lt;= DataRows,OFFSET(MeineInstrumente!$A$9,ROW()-DataRows_IBE-1,COLUMN(),1,1),""))</f>
        <v/>
      </c>
      <c r="E1456" t="str">
        <f t="shared" ca="1" si="22"/>
        <v/>
      </c>
      <c r="F1456" t="str">
        <f ca="1">IF(ROW()-1&lt;=DataRows_IBE,OFFSET(InstrumenteIBE!$A$1,ROW()-2,COLUMN()-COLUMN($F$1),1,1),IF(ROW()-2 &lt;= DataRows,OFFSET(MeineInstrumente!$A$9,ROW()-DataRows_IBE-1,COLUMN()-COLUMN($F$1),1,1),""))</f>
        <v/>
      </c>
    </row>
    <row r="1457" spans="1:6" x14ac:dyDescent="0.25">
      <c r="A1457" t="str">
        <f ca="1">IF(ROW()-1&lt;=DataRows_IBE,OFFSET(InstrumenteIBE!$A$1,ROW()-2,COLUMN(),1,1),IF(ROW()-2 &lt;= DataRows,OFFSET(MeineInstrumente!$A$9,ROW()-DataRows_IBE-1,COLUMN(),1,1),""))</f>
        <v/>
      </c>
      <c r="B1457" t="str">
        <f ca="1">IF(ROW()-1&lt;=DataRows_IBE,OFFSET(InstrumenteIBE!$A$1,ROW()-2,COLUMN(),1,1),IF(ROW()-2 &lt;= DataRows,OFFSET(MeineInstrumente!$A$9,ROW()-DataRows_IBE-1,COLUMN(),1,1),""))</f>
        <v/>
      </c>
      <c r="C1457" t="str">
        <f ca="1">IF(ROW()-1&lt;=DataRows_IBE,OFFSET(InstrumenteIBE!$A$1,ROW()-2,COLUMN(),1,1),IF(ROW()-2 &lt;= DataRows,OFFSET(MeineInstrumente!$A$9,ROW()-DataRows_IBE-1,COLUMN(),1,1),""))</f>
        <v/>
      </c>
      <c r="D1457" s="16" t="str">
        <f ca="1">IF(ROW()-1&lt;=DataRows_IBE,OFFSET(InstrumenteIBE!$A$1,ROW()-2,COLUMN(),1,1),IF(ROW()-2 &lt;= DataRows,OFFSET(MeineInstrumente!$A$9,ROW()-DataRows_IBE-1,COLUMN(),1,1),""))</f>
        <v/>
      </c>
      <c r="E1457" t="str">
        <f t="shared" ca="1" si="22"/>
        <v/>
      </c>
      <c r="F1457" t="str">
        <f ca="1">IF(ROW()-1&lt;=DataRows_IBE,OFFSET(InstrumenteIBE!$A$1,ROW()-2,COLUMN()-COLUMN($F$1),1,1),IF(ROW()-2 &lt;= DataRows,OFFSET(MeineInstrumente!$A$9,ROW()-DataRows_IBE-1,COLUMN()-COLUMN($F$1),1,1),""))</f>
        <v/>
      </c>
    </row>
    <row r="1458" spans="1:6" x14ac:dyDescent="0.25">
      <c r="A1458" t="str">
        <f ca="1">IF(ROW()-1&lt;=DataRows_IBE,OFFSET(InstrumenteIBE!$A$1,ROW()-2,COLUMN(),1,1),IF(ROW()-2 &lt;= DataRows,OFFSET(MeineInstrumente!$A$9,ROW()-DataRows_IBE-1,COLUMN(),1,1),""))</f>
        <v/>
      </c>
      <c r="B1458" t="str">
        <f ca="1">IF(ROW()-1&lt;=DataRows_IBE,OFFSET(InstrumenteIBE!$A$1,ROW()-2,COLUMN(),1,1),IF(ROW()-2 &lt;= DataRows,OFFSET(MeineInstrumente!$A$9,ROW()-DataRows_IBE-1,COLUMN(),1,1),""))</f>
        <v/>
      </c>
      <c r="C1458" t="str">
        <f ca="1">IF(ROW()-1&lt;=DataRows_IBE,OFFSET(InstrumenteIBE!$A$1,ROW()-2,COLUMN(),1,1),IF(ROW()-2 &lt;= DataRows,OFFSET(MeineInstrumente!$A$9,ROW()-DataRows_IBE-1,COLUMN(),1,1),""))</f>
        <v/>
      </c>
      <c r="D1458" s="16" t="str">
        <f ca="1">IF(ROW()-1&lt;=DataRows_IBE,OFFSET(InstrumenteIBE!$A$1,ROW()-2,COLUMN(),1,1),IF(ROW()-2 &lt;= DataRows,OFFSET(MeineInstrumente!$A$9,ROW()-DataRows_IBE-1,COLUMN(),1,1),""))</f>
        <v/>
      </c>
      <c r="E1458" t="str">
        <f t="shared" ca="1" si="22"/>
        <v/>
      </c>
      <c r="F1458" t="str">
        <f ca="1">IF(ROW()-1&lt;=DataRows_IBE,OFFSET(InstrumenteIBE!$A$1,ROW()-2,COLUMN()-COLUMN($F$1),1,1),IF(ROW()-2 &lt;= DataRows,OFFSET(MeineInstrumente!$A$9,ROW()-DataRows_IBE-1,COLUMN()-COLUMN($F$1),1,1),""))</f>
        <v/>
      </c>
    </row>
    <row r="1459" spans="1:6" x14ac:dyDescent="0.25">
      <c r="A1459" t="str">
        <f ca="1">IF(ROW()-1&lt;=DataRows_IBE,OFFSET(InstrumenteIBE!$A$1,ROW()-2,COLUMN(),1,1),IF(ROW()-2 &lt;= DataRows,OFFSET(MeineInstrumente!$A$9,ROW()-DataRows_IBE-1,COLUMN(),1,1),""))</f>
        <v/>
      </c>
      <c r="B1459" t="str">
        <f ca="1">IF(ROW()-1&lt;=DataRows_IBE,OFFSET(InstrumenteIBE!$A$1,ROW()-2,COLUMN(),1,1),IF(ROW()-2 &lt;= DataRows,OFFSET(MeineInstrumente!$A$9,ROW()-DataRows_IBE-1,COLUMN(),1,1),""))</f>
        <v/>
      </c>
      <c r="C1459" t="str">
        <f ca="1">IF(ROW()-1&lt;=DataRows_IBE,OFFSET(InstrumenteIBE!$A$1,ROW()-2,COLUMN(),1,1),IF(ROW()-2 &lt;= DataRows,OFFSET(MeineInstrumente!$A$9,ROW()-DataRows_IBE-1,COLUMN(),1,1),""))</f>
        <v/>
      </c>
      <c r="D1459" s="16" t="str">
        <f ca="1">IF(ROW()-1&lt;=DataRows_IBE,OFFSET(InstrumenteIBE!$A$1,ROW()-2,COLUMN(),1,1),IF(ROW()-2 &lt;= DataRows,OFFSET(MeineInstrumente!$A$9,ROW()-DataRows_IBE-1,COLUMN(),1,1),""))</f>
        <v/>
      </c>
      <c r="E1459" t="str">
        <f t="shared" ca="1" si="22"/>
        <v/>
      </c>
      <c r="F1459" t="str">
        <f ca="1">IF(ROW()-1&lt;=DataRows_IBE,OFFSET(InstrumenteIBE!$A$1,ROW()-2,COLUMN()-COLUMN($F$1),1,1),IF(ROW()-2 &lt;= DataRows,OFFSET(MeineInstrumente!$A$9,ROW()-DataRows_IBE-1,COLUMN()-COLUMN($F$1),1,1),""))</f>
        <v/>
      </c>
    </row>
    <row r="1460" spans="1:6" x14ac:dyDescent="0.25">
      <c r="A1460" t="str">
        <f ca="1">IF(ROW()-1&lt;=DataRows_IBE,OFFSET(InstrumenteIBE!$A$1,ROW()-2,COLUMN(),1,1),IF(ROW()-2 &lt;= DataRows,OFFSET(MeineInstrumente!$A$9,ROW()-DataRows_IBE-1,COLUMN(),1,1),""))</f>
        <v/>
      </c>
      <c r="B1460" t="str">
        <f ca="1">IF(ROW()-1&lt;=DataRows_IBE,OFFSET(InstrumenteIBE!$A$1,ROW()-2,COLUMN(),1,1),IF(ROW()-2 &lt;= DataRows,OFFSET(MeineInstrumente!$A$9,ROW()-DataRows_IBE-1,COLUMN(),1,1),""))</f>
        <v/>
      </c>
      <c r="C1460" t="str">
        <f ca="1">IF(ROW()-1&lt;=DataRows_IBE,OFFSET(InstrumenteIBE!$A$1,ROW()-2,COLUMN(),1,1),IF(ROW()-2 &lt;= DataRows,OFFSET(MeineInstrumente!$A$9,ROW()-DataRows_IBE-1,COLUMN(),1,1),""))</f>
        <v/>
      </c>
      <c r="D1460" s="16" t="str">
        <f ca="1">IF(ROW()-1&lt;=DataRows_IBE,OFFSET(InstrumenteIBE!$A$1,ROW()-2,COLUMN(),1,1),IF(ROW()-2 &lt;= DataRows,OFFSET(MeineInstrumente!$A$9,ROW()-DataRows_IBE-1,COLUMN(),1,1),""))</f>
        <v/>
      </c>
      <c r="E1460" t="str">
        <f t="shared" ca="1" si="22"/>
        <v/>
      </c>
      <c r="F1460" t="str">
        <f ca="1">IF(ROW()-1&lt;=DataRows_IBE,OFFSET(InstrumenteIBE!$A$1,ROW()-2,COLUMN()-COLUMN($F$1),1,1),IF(ROW()-2 &lt;= DataRows,OFFSET(MeineInstrumente!$A$9,ROW()-DataRows_IBE-1,COLUMN()-COLUMN($F$1),1,1),""))</f>
        <v/>
      </c>
    </row>
    <row r="1461" spans="1:6" x14ac:dyDescent="0.25">
      <c r="A1461" t="str">
        <f ca="1">IF(ROW()-1&lt;=DataRows_IBE,OFFSET(InstrumenteIBE!$A$1,ROW()-2,COLUMN(),1,1),IF(ROW()-2 &lt;= DataRows,OFFSET(MeineInstrumente!$A$9,ROW()-DataRows_IBE-1,COLUMN(),1,1),""))</f>
        <v/>
      </c>
      <c r="B1461" t="str">
        <f ca="1">IF(ROW()-1&lt;=DataRows_IBE,OFFSET(InstrumenteIBE!$A$1,ROW()-2,COLUMN(),1,1),IF(ROW()-2 &lt;= DataRows,OFFSET(MeineInstrumente!$A$9,ROW()-DataRows_IBE-1,COLUMN(),1,1),""))</f>
        <v/>
      </c>
      <c r="C1461" t="str">
        <f ca="1">IF(ROW()-1&lt;=DataRows_IBE,OFFSET(InstrumenteIBE!$A$1,ROW()-2,COLUMN(),1,1),IF(ROW()-2 &lt;= DataRows,OFFSET(MeineInstrumente!$A$9,ROW()-DataRows_IBE-1,COLUMN(),1,1),""))</f>
        <v/>
      </c>
      <c r="D1461" s="16" t="str">
        <f ca="1">IF(ROW()-1&lt;=DataRows_IBE,OFFSET(InstrumenteIBE!$A$1,ROW()-2,COLUMN(),1,1),IF(ROW()-2 &lt;= DataRows,OFFSET(MeineInstrumente!$A$9,ROW()-DataRows_IBE-1,COLUMN(),1,1),""))</f>
        <v/>
      </c>
      <c r="E1461" t="str">
        <f t="shared" ca="1" si="22"/>
        <v/>
      </c>
      <c r="F1461" t="str">
        <f ca="1">IF(ROW()-1&lt;=DataRows_IBE,OFFSET(InstrumenteIBE!$A$1,ROW()-2,COLUMN()-COLUMN($F$1),1,1),IF(ROW()-2 &lt;= DataRows,OFFSET(MeineInstrumente!$A$9,ROW()-DataRows_IBE-1,COLUMN()-COLUMN($F$1),1,1),""))</f>
        <v/>
      </c>
    </row>
    <row r="1462" spans="1:6" x14ac:dyDescent="0.25">
      <c r="A1462" t="str">
        <f ca="1">IF(ROW()-1&lt;=DataRows_IBE,OFFSET(InstrumenteIBE!$A$1,ROW()-2,COLUMN(),1,1),IF(ROW()-2 &lt;= DataRows,OFFSET(MeineInstrumente!$A$9,ROW()-DataRows_IBE-1,COLUMN(),1,1),""))</f>
        <v/>
      </c>
      <c r="B1462" t="str">
        <f ca="1">IF(ROW()-1&lt;=DataRows_IBE,OFFSET(InstrumenteIBE!$A$1,ROW()-2,COLUMN(),1,1),IF(ROW()-2 &lt;= DataRows,OFFSET(MeineInstrumente!$A$9,ROW()-DataRows_IBE-1,COLUMN(),1,1),""))</f>
        <v/>
      </c>
      <c r="C1462" t="str">
        <f ca="1">IF(ROW()-1&lt;=DataRows_IBE,OFFSET(InstrumenteIBE!$A$1,ROW()-2,COLUMN(),1,1),IF(ROW()-2 &lt;= DataRows,OFFSET(MeineInstrumente!$A$9,ROW()-DataRows_IBE-1,COLUMN(),1,1),""))</f>
        <v/>
      </c>
      <c r="D1462" s="16" t="str">
        <f ca="1">IF(ROW()-1&lt;=DataRows_IBE,OFFSET(InstrumenteIBE!$A$1,ROW()-2,COLUMN(),1,1),IF(ROW()-2 &lt;= DataRows,OFFSET(MeineInstrumente!$A$9,ROW()-DataRows_IBE-1,COLUMN(),1,1),""))</f>
        <v/>
      </c>
      <c r="E1462" t="str">
        <f t="shared" ca="1" si="22"/>
        <v/>
      </c>
      <c r="F1462" t="str">
        <f ca="1">IF(ROW()-1&lt;=DataRows_IBE,OFFSET(InstrumenteIBE!$A$1,ROW()-2,COLUMN()-COLUMN($F$1),1,1),IF(ROW()-2 &lt;= DataRows,OFFSET(MeineInstrumente!$A$9,ROW()-DataRows_IBE-1,COLUMN()-COLUMN($F$1),1,1),""))</f>
        <v/>
      </c>
    </row>
    <row r="1463" spans="1:6" x14ac:dyDescent="0.25">
      <c r="A1463" t="str">
        <f ca="1">IF(ROW()-1&lt;=DataRows_IBE,OFFSET(InstrumenteIBE!$A$1,ROW()-2,COLUMN(),1,1),IF(ROW()-2 &lt;= DataRows,OFFSET(MeineInstrumente!$A$9,ROW()-DataRows_IBE-1,COLUMN(),1,1),""))</f>
        <v/>
      </c>
      <c r="B1463" t="str">
        <f ca="1">IF(ROW()-1&lt;=DataRows_IBE,OFFSET(InstrumenteIBE!$A$1,ROW()-2,COLUMN(),1,1),IF(ROW()-2 &lt;= DataRows,OFFSET(MeineInstrumente!$A$9,ROW()-DataRows_IBE-1,COLUMN(),1,1),""))</f>
        <v/>
      </c>
      <c r="C1463" t="str">
        <f ca="1">IF(ROW()-1&lt;=DataRows_IBE,OFFSET(InstrumenteIBE!$A$1,ROW()-2,COLUMN(),1,1),IF(ROW()-2 &lt;= DataRows,OFFSET(MeineInstrumente!$A$9,ROW()-DataRows_IBE-1,COLUMN(),1,1),""))</f>
        <v/>
      </c>
      <c r="D1463" s="16" t="str">
        <f ca="1">IF(ROW()-1&lt;=DataRows_IBE,OFFSET(InstrumenteIBE!$A$1,ROW()-2,COLUMN(),1,1),IF(ROW()-2 &lt;= DataRows,OFFSET(MeineInstrumente!$A$9,ROW()-DataRows_IBE-1,COLUMN(),1,1),""))</f>
        <v/>
      </c>
      <c r="E1463" t="str">
        <f t="shared" ca="1" si="22"/>
        <v/>
      </c>
      <c r="F1463" t="str">
        <f ca="1">IF(ROW()-1&lt;=DataRows_IBE,OFFSET(InstrumenteIBE!$A$1,ROW()-2,COLUMN()-COLUMN($F$1),1,1),IF(ROW()-2 &lt;= DataRows,OFFSET(MeineInstrumente!$A$9,ROW()-DataRows_IBE-1,COLUMN()-COLUMN($F$1),1,1),""))</f>
        <v/>
      </c>
    </row>
    <row r="1464" spans="1:6" x14ac:dyDescent="0.25">
      <c r="A1464" t="str">
        <f ca="1">IF(ROW()-1&lt;=DataRows_IBE,OFFSET(InstrumenteIBE!$A$1,ROW()-2,COLUMN(),1,1),IF(ROW()-2 &lt;= DataRows,OFFSET(MeineInstrumente!$A$9,ROW()-DataRows_IBE-1,COLUMN(),1,1),""))</f>
        <v/>
      </c>
      <c r="B1464" t="str">
        <f ca="1">IF(ROW()-1&lt;=DataRows_IBE,OFFSET(InstrumenteIBE!$A$1,ROW()-2,COLUMN(),1,1),IF(ROW()-2 &lt;= DataRows,OFFSET(MeineInstrumente!$A$9,ROW()-DataRows_IBE-1,COLUMN(),1,1),""))</f>
        <v/>
      </c>
      <c r="C1464" t="str">
        <f ca="1">IF(ROW()-1&lt;=DataRows_IBE,OFFSET(InstrumenteIBE!$A$1,ROW()-2,COLUMN(),1,1),IF(ROW()-2 &lt;= DataRows,OFFSET(MeineInstrumente!$A$9,ROW()-DataRows_IBE-1,COLUMN(),1,1),""))</f>
        <v/>
      </c>
      <c r="D1464" s="16" t="str">
        <f ca="1">IF(ROW()-1&lt;=DataRows_IBE,OFFSET(InstrumenteIBE!$A$1,ROW()-2,COLUMN(),1,1),IF(ROW()-2 &lt;= DataRows,OFFSET(MeineInstrumente!$A$9,ROW()-DataRows_IBE-1,COLUMN(),1,1),""))</f>
        <v/>
      </c>
      <c r="E1464" t="str">
        <f t="shared" ca="1" si="22"/>
        <v/>
      </c>
      <c r="F1464" t="str">
        <f ca="1">IF(ROW()-1&lt;=DataRows_IBE,OFFSET(InstrumenteIBE!$A$1,ROW()-2,COLUMN()-COLUMN($F$1),1,1),IF(ROW()-2 &lt;= DataRows,OFFSET(MeineInstrumente!$A$9,ROW()-DataRows_IBE-1,COLUMN()-COLUMN($F$1),1,1),""))</f>
        <v/>
      </c>
    </row>
    <row r="1465" spans="1:6" x14ac:dyDescent="0.25">
      <c r="A1465" t="str">
        <f ca="1">IF(ROW()-1&lt;=DataRows_IBE,OFFSET(InstrumenteIBE!$A$1,ROW()-2,COLUMN(),1,1),IF(ROW()-2 &lt;= DataRows,OFFSET(MeineInstrumente!$A$9,ROW()-DataRows_IBE-1,COLUMN(),1,1),""))</f>
        <v/>
      </c>
      <c r="B1465" t="str">
        <f ca="1">IF(ROW()-1&lt;=DataRows_IBE,OFFSET(InstrumenteIBE!$A$1,ROW()-2,COLUMN(),1,1),IF(ROW()-2 &lt;= DataRows,OFFSET(MeineInstrumente!$A$9,ROW()-DataRows_IBE-1,COLUMN(),1,1),""))</f>
        <v/>
      </c>
      <c r="C1465" t="str">
        <f ca="1">IF(ROW()-1&lt;=DataRows_IBE,OFFSET(InstrumenteIBE!$A$1,ROW()-2,COLUMN(),1,1),IF(ROW()-2 &lt;= DataRows,OFFSET(MeineInstrumente!$A$9,ROW()-DataRows_IBE-1,COLUMN(),1,1),""))</f>
        <v/>
      </c>
      <c r="D1465" s="16" t="str">
        <f ca="1">IF(ROW()-1&lt;=DataRows_IBE,OFFSET(InstrumenteIBE!$A$1,ROW()-2,COLUMN(),1,1),IF(ROW()-2 &lt;= DataRows,OFFSET(MeineInstrumente!$A$9,ROW()-DataRows_IBE-1,COLUMN(),1,1),""))</f>
        <v/>
      </c>
      <c r="E1465" t="str">
        <f t="shared" ca="1" si="22"/>
        <v/>
      </c>
      <c r="F1465" t="str">
        <f ca="1">IF(ROW()-1&lt;=DataRows_IBE,OFFSET(InstrumenteIBE!$A$1,ROW()-2,COLUMN()-COLUMN($F$1),1,1),IF(ROW()-2 &lt;= DataRows,OFFSET(MeineInstrumente!$A$9,ROW()-DataRows_IBE-1,COLUMN()-COLUMN($F$1),1,1),""))</f>
        <v/>
      </c>
    </row>
    <row r="1466" spans="1:6" x14ac:dyDescent="0.25">
      <c r="A1466" t="str">
        <f ca="1">IF(ROW()-1&lt;=DataRows_IBE,OFFSET(InstrumenteIBE!$A$1,ROW()-2,COLUMN(),1,1),IF(ROW()-2 &lt;= DataRows,OFFSET(MeineInstrumente!$A$9,ROW()-DataRows_IBE-1,COLUMN(),1,1),""))</f>
        <v/>
      </c>
      <c r="B1466" t="str">
        <f ca="1">IF(ROW()-1&lt;=DataRows_IBE,OFFSET(InstrumenteIBE!$A$1,ROW()-2,COLUMN(),1,1),IF(ROW()-2 &lt;= DataRows,OFFSET(MeineInstrumente!$A$9,ROW()-DataRows_IBE-1,COLUMN(),1,1),""))</f>
        <v/>
      </c>
      <c r="C1466" t="str">
        <f ca="1">IF(ROW()-1&lt;=DataRows_IBE,OFFSET(InstrumenteIBE!$A$1,ROW()-2,COLUMN(),1,1),IF(ROW()-2 &lt;= DataRows,OFFSET(MeineInstrumente!$A$9,ROW()-DataRows_IBE-1,COLUMN(),1,1),""))</f>
        <v/>
      </c>
      <c r="D1466" s="16" t="str">
        <f ca="1">IF(ROW()-1&lt;=DataRows_IBE,OFFSET(InstrumenteIBE!$A$1,ROW()-2,COLUMN(),1,1),IF(ROW()-2 &lt;= DataRows,OFFSET(MeineInstrumente!$A$9,ROW()-DataRows_IBE-1,COLUMN(),1,1),""))</f>
        <v/>
      </c>
      <c r="E1466" t="str">
        <f t="shared" ca="1" si="22"/>
        <v/>
      </c>
      <c r="F1466" t="str">
        <f ca="1">IF(ROW()-1&lt;=DataRows_IBE,OFFSET(InstrumenteIBE!$A$1,ROW()-2,COLUMN()-COLUMN($F$1),1,1),IF(ROW()-2 &lt;= DataRows,OFFSET(MeineInstrumente!$A$9,ROW()-DataRows_IBE-1,COLUMN()-COLUMN($F$1),1,1),""))</f>
        <v/>
      </c>
    </row>
    <row r="1467" spans="1:6" x14ac:dyDescent="0.25">
      <c r="A1467" t="str">
        <f ca="1">IF(ROW()-1&lt;=DataRows_IBE,OFFSET(InstrumenteIBE!$A$1,ROW()-2,COLUMN(),1,1),IF(ROW()-2 &lt;= DataRows,OFFSET(MeineInstrumente!$A$9,ROW()-DataRows_IBE-1,COLUMN(),1,1),""))</f>
        <v/>
      </c>
      <c r="B1467" t="str">
        <f ca="1">IF(ROW()-1&lt;=DataRows_IBE,OFFSET(InstrumenteIBE!$A$1,ROW()-2,COLUMN(),1,1),IF(ROW()-2 &lt;= DataRows,OFFSET(MeineInstrumente!$A$9,ROW()-DataRows_IBE-1,COLUMN(),1,1),""))</f>
        <v/>
      </c>
      <c r="C1467" t="str">
        <f ca="1">IF(ROW()-1&lt;=DataRows_IBE,OFFSET(InstrumenteIBE!$A$1,ROW()-2,COLUMN(),1,1),IF(ROW()-2 &lt;= DataRows,OFFSET(MeineInstrumente!$A$9,ROW()-DataRows_IBE-1,COLUMN(),1,1),""))</f>
        <v/>
      </c>
      <c r="D1467" s="16" t="str">
        <f ca="1">IF(ROW()-1&lt;=DataRows_IBE,OFFSET(InstrumenteIBE!$A$1,ROW()-2,COLUMN(),1,1),IF(ROW()-2 &lt;= DataRows,OFFSET(MeineInstrumente!$A$9,ROW()-DataRows_IBE-1,COLUMN(),1,1),""))</f>
        <v/>
      </c>
      <c r="E1467" t="str">
        <f t="shared" ca="1" si="22"/>
        <v/>
      </c>
      <c r="F1467" t="str">
        <f ca="1">IF(ROW()-1&lt;=DataRows_IBE,OFFSET(InstrumenteIBE!$A$1,ROW()-2,COLUMN()-COLUMN($F$1),1,1),IF(ROW()-2 &lt;= DataRows,OFFSET(MeineInstrumente!$A$9,ROW()-DataRows_IBE-1,COLUMN()-COLUMN($F$1),1,1),""))</f>
        <v/>
      </c>
    </row>
    <row r="1468" spans="1:6" x14ac:dyDescent="0.25">
      <c r="A1468" t="str">
        <f ca="1">IF(ROW()-1&lt;=DataRows_IBE,OFFSET(InstrumenteIBE!$A$1,ROW()-2,COLUMN(),1,1),IF(ROW()-2 &lt;= DataRows,OFFSET(MeineInstrumente!$A$9,ROW()-DataRows_IBE-1,COLUMN(),1,1),""))</f>
        <v/>
      </c>
      <c r="B1468" t="str">
        <f ca="1">IF(ROW()-1&lt;=DataRows_IBE,OFFSET(InstrumenteIBE!$A$1,ROW()-2,COLUMN(),1,1),IF(ROW()-2 &lt;= DataRows,OFFSET(MeineInstrumente!$A$9,ROW()-DataRows_IBE-1,COLUMN(),1,1),""))</f>
        <v/>
      </c>
      <c r="C1468" t="str">
        <f ca="1">IF(ROW()-1&lt;=DataRows_IBE,OFFSET(InstrumenteIBE!$A$1,ROW()-2,COLUMN(),1,1),IF(ROW()-2 &lt;= DataRows,OFFSET(MeineInstrumente!$A$9,ROW()-DataRows_IBE-1,COLUMN(),1,1),""))</f>
        <v/>
      </c>
      <c r="D1468" s="16" t="str">
        <f ca="1">IF(ROW()-1&lt;=DataRows_IBE,OFFSET(InstrumenteIBE!$A$1,ROW()-2,COLUMN(),1,1),IF(ROW()-2 &lt;= DataRows,OFFSET(MeineInstrumente!$A$9,ROW()-DataRows_IBE-1,COLUMN(),1,1),""))</f>
        <v/>
      </c>
      <c r="E1468" t="str">
        <f t="shared" ca="1" si="22"/>
        <v/>
      </c>
      <c r="F1468" t="str">
        <f ca="1">IF(ROW()-1&lt;=DataRows_IBE,OFFSET(InstrumenteIBE!$A$1,ROW()-2,COLUMN()-COLUMN($F$1),1,1),IF(ROW()-2 &lt;= DataRows,OFFSET(MeineInstrumente!$A$9,ROW()-DataRows_IBE-1,COLUMN()-COLUMN($F$1),1,1),""))</f>
        <v/>
      </c>
    </row>
    <row r="1469" spans="1:6" x14ac:dyDescent="0.25">
      <c r="A1469" t="str">
        <f ca="1">IF(ROW()-1&lt;=DataRows_IBE,OFFSET(InstrumenteIBE!$A$1,ROW()-2,COLUMN(),1,1),IF(ROW()-2 &lt;= DataRows,OFFSET(MeineInstrumente!$A$9,ROW()-DataRows_IBE-1,COLUMN(),1,1),""))</f>
        <v/>
      </c>
      <c r="B1469" t="str">
        <f ca="1">IF(ROW()-1&lt;=DataRows_IBE,OFFSET(InstrumenteIBE!$A$1,ROW()-2,COLUMN(),1,1),IF(ROW()-2 &lt;= DataRows,OFFSET(MeineInstrumente!$A$9,ROW()-DataRows_IBE-1,COLUMN(),1,1),""))</f>
        <v/>
      </c>
      <c r="C1469" t="str">
        <f ca="1">IF(ROW()-1&lt;=DataRows_IBE,OFFSET(InstrumenteIBE!$A$1,ROW()-2,COLUMN(),1,1),IF(ROW()-2 &lt;= DataRows,OFFSET(MeineInstrumente!$A$9,ROW()-DataRows_IBE-1,COLUMN(),1,1),""))</f>
        <v/>
      </c>
      <c r="D1469" s="16" t="str">
        <f ca="1">IF(ROW()-1&lt;=DataRows_IBE,OFFSET(InstrumenteIBE!$A$1,ROW()-2,COLUMN(),1,1),IF(ROW()-2 &lt;= DataRows,OFFSET(MeineInstrumente!$A$9,ROW()-DataRows_IBE-1,COLUMN(),1,1),""))</f>
        <v/>
      </c>
      <c r="E1469" t="str">
        <f t="shared" ca="1" si="22"/>
        <v/>
      </c>
      <c r="F1469" t="str">
        <f ca="1">IF(ROW()-1&lt;=DataRows_IBE,OFFSET(InstrumenteIBE!$A$1,ROW()-2,COLUMN()-COLUMN($F$1),1,1),IF(ROW()-2 &lt;= DataRows,OFFSET(MeineInstrumente!$A$9,ROW()-DataRows_IBE-1,COLUMN()-COLUMN($F$1),1,1),""))</f>
        <v/>
      </c>
    </row>
    <row r="1470" spans="1:6" x14ac:dyDescent="0.25">
      <c r="A1470" t="str">
        <f ca="1">IF(ROW()-1&lt;=DataRows_IBE,OFFSET(InstrumenteIBE!$A$1,ROW()-2,COLUMN(),1,1),IF(ROW()-2 &lt;= DataRows,OFFSET(MeineInstrumente!$A$9,ROW()-DataRows_IBE-1,COLUMN(),1,1),""))</f>
        <v/>
      </c>
      <c r="B1470" t="str">
        <f ca="1">IF(ROW()-1&lt;=DataRows_IBE,OFFSET(InstrumenteIBE!$A$1,ROW()-2,COLUMN(),1,1),IF(ROW()-2 &lt;= DataRows,OFFSET(MeineInstrumente!$A$9,ROW()-DataRows_IBE-1,COLUMN(),1,1),""))</f>
        <v/>
      </c>
      <c r="C1470" t="str">
        <f ca="1">IF(ROW()-1&lt;=DataRows_IBE,OFFSET(InstrumenteIBE!$A$1,ROW()-2,COLUMN(),1,1),IF(ROW()-2 &lt;= DataRows,OFFSET(MeineInstrumente!$A$9,ROW()-DataRows_IBE-1,COLUMN(),1,1),""))</f>
        <v/>
      </c>
      <c r="D1470" s="16" t="str">
        <f ca="1">IF(ROW()-1&lt;=DataRows_IBE,OFFSET(InstrumenteIBE!$A$1,ROW()-2,COLUMN(),1,1),IF(ROW()-2 &lt;= DataRows,OFFSET(MeineInstrumente!$A$9,ROW()-DataRows_IBE-1,COLUMN(),1,1),""))</f>
        <v/>
      </c>
      <c r="E1470" t="str">
        <f t="shared" ca="1" si="22"/>
        <v/>
      </c>
      <c r="F1470" t="str">
        <f ca="1">IF(ROW()-1&lt;=DataRows_IBE,OFFSET(InstrumenteIBE!$A$1,ROW()-2,COLUMN()-COLUMN($F$1),1,1),IF(ROW()-2 &lt;= DataRows,OFFSET(MeineInstrumente!$A$9,ROW()-DataRows_IBE-1,COLUMN()-COLUMN($F$1),1,1),""))</f>
        <v/>
      </c>
    </row>
    <row r="1471" spans="1:6" x14ac:dyDescent="0.25">
      <c r="A1471" t="str">
        <f ca="1">IF(ROW()-1&lt;=DataRows_IBE,OFFSET(InstrumenteIBE!$A$1,ROW()-2,COLUMN(),1,1),IF(ROW()-2 &lt;= DataRows,OFFSET(MeineInstrumente!$A$9,ROW()-DataRows_IBE-1,COLUMN(),1,1),""))</f>
        <v/>
      </c>
      <c r="B1471" t="str">
        <f ca="1">IF(ROW()-1&lt;=DataRows_IBE,OFFSET(InstrumenteIBE!$A$1,ROW()-2,COLUMN(),1,1),IF(ROW()-2 &lt;= DataRows,OFFSET(MeineInstrumente!$A$9,ROW()-DataRows_IBE-1,COLUMN(),1,1),""))</f>
        <v/>
      </c>
      <c r="C1471" t="str">
        <f ca="1">IF(ROW()-1&lt;=DataRows_IBE,OFFSET(InstrumenteIBE!$A$1,ROW()-2,COLUMN(),1,1),IF(ROW()-2 &lt;= DataRows,OFFSET(MeineInstrumente!$A$9,ROW()-DataRows_IBE-1,COLUMN(),1,1),""))</f>
        <v/>
      </c>
      <c r="D1471" s="16" t="str">
        <f ca="1">IF(ROW()-1&lt;=DataRows_IBE,OFFSET(InstrumenteIBE!$A$1,ROW()-2,COLUMN(),1,1),IF(ROW()-2 &lt;= DataRows,OFFSET(MeineInstrumente!$A$9,ROW()-DataRows_IBE-1,COLUMN(),1,1),""))</f>
        <v/>
      </c>
      <c r="E1471" t="str">
        <f t="shared" ca="1" si="22"/>
        <v/>
      </c>
      <c r="F1471" t="str">
        <f ca="1">IF(ROW()-1&lt;=DataRows_IBE,OFFSET(InstrumenteIBE!$A$1,ROW()-2,COLUMN()-COLUMN($F$1),1,1),IF(ROW()-2 &lt;= DataRows,OFFSET(MeineInstrumente!$A$9,ROW()-DataRows_IBE-1,COLUMN()-COLUMN($F$1),1,1),""))</f>
        <v/>
      </c>
    </row>
    <row r="1472" spans="1:6" x14ac:dyDescent="0.25">
      <c r="A1472" t="str">
        <f ca="1">IF(ROW()-1&lt;=DataRows_IBE,OFFSET(InstrumenteIBE!$A$1,ROW()-2,COLUMN(),1,1),IF(ROW()-2 &lt;= DataRows,OFFSET(MeineInstrumente!$A$9,ROW()-DataRows_IBE-1,COLUMN(),1,1),""))</f>
        <v/>
      </c>
      <c r="B1472" t="str">
        <f ca="1">IF(ROW()-1&lt;=DataRows_IBE,OFFSET(InstrumenteIBE!$A$1,ROW()-2,COLUMN(),1,1),IF(ROW()-2 &lt;= DataRows,OFFSET(MeineInstrumente!$A$9,ROW()-DataRows_IBE-1,COLUMN(),1,1),""))</f>
        <v/>
      </c>
      <c r="C1472" t="str">
        <f ca="1">IF(ROW()-1&lt;=DataRows_IBE,OFFSET(InstrumenteIBE!$A$1,ROW()-2,COLUMN(),1,1),IF(ROW()-2 &lt;= DataRows,OFFSET(MeineInstrumente!$A$9,ROW()-DataRows_IBE-1,COLUMN(),1,1),""))</f>
        <v/>
      </c>
      <c r="D1472" s="16" t="str">
        <f ca="1">IF(ROW()-1&lt;=DataRows_IBE,OFFSET(InstrumenteIBE!$A$1,ROW()-2,COLUMN(),1,1),IF(ROW()-2 &lt;= DataRows,OFFSET(MeineInstrumente!$A$9,ROW()-DataRows_IBE-1,COLUMN(),1,1),""))</f>
        <v/>
      </c>
      <c r="E1472" t="str">
        <f t="shared" ca="1" si="22"/>
        <v/>
      </c>
      <c r="F1472" t="str">
        <f ca="1">IF(ROW()-1&lt;=DataRows_IBE,OFFSET(InstrumenteIBE!$A$1,ROW()-2,COLUMN()-COLUMN($F$1),1,1),IF(ROW()-2 &lt;= DataRows,OFFSET(MeineInstrumente!$A$9,ROW()-DataRows_IBE-1,COLUMN()-COLUMN($F$1),1,1),""))</f>
        <v/>
      </c>
    </row>
    <row r="1473" spans="1:6" x14ac:dyDescent="0.25">
      <c r="A1473" t="str">
        <f ca="1">IF(ROW()-1&lt;=DataRows_IBE,OFFSET(InstrumenteIBE!$A$1,ROW()-2,COLUMN(),1,1),IF(ROW()-2 &lt;= DataRows,OFFSET(MeineInstrumente!$A$9,ROW()-DataRows_IBE-1,COLUMN(),1,1),""))</f>
        <v/>
      </c>
      <c r="B1473" t="str">
        <f ca="1">IF(ROW()-1&lt;=DataRows_IBE,OFFSET(InstrumenteIBE!$A$1,ROW()-2,COLUMN(),1,1),IF(ROW()-2 &lt;= DataRows,OFFSET(MeineInstrumente!$A$9,ROW()-DataRows_IBE-1,COLUMN(),1,1),""))</f>
        <v/>
      </c>
      <c r="C1473" t="str">
        <f ca="1">IF(ROW()-1&lt;=DataRows_IBE,OFFSET(InstrumenteIBE!$A$1,ROW()-2,COLUMN(),1,1),IF(ROW()-2 &lt;= DataRows,OFFSET(MeineInstrumente!$A$9,ROW()-DataRows_IBE-1,COLUMN(),1,1),""))</f>
        <v/>
      </c>
      <c r="D1473" s="16" t="str">
        <f ca="1">IF(ROW()-1&lt;=DataRows_IBE,OFFSET(InstrumenteIBE!$A$1,ROW()-2,COLUMN(),1,1),IF(ROW()-2 &lt;= DataRows,OFFSET(MeineInstrumente!$A$9,ROW()-DataRows_IBE-1,COLUMN(),1,1),""))</f>
        <v/>
      </c>
      <c r="E1473" t="str">
        <f t="shared" ca="1" si="22"/>
        <v/>
      </c>
      <c r="F1473" t="str">
        <f ca="1">IF(ROW()-1&lt;=DataRows_IBE,OFFSET(InstrumenteIBE!$A$1,ROW()-2,COLUMN()-COLUMN($F$1),1,1),IF(ROW()-2 &lt;= DataRows,OFFSET(MeineInstrumente!$A$9,ROW()-DataRows_IBE-1,COLUMN()-COLUMN($F$1),1,1),""))</f>
        <v/>
      </c>
    </row>
    <row r="1474" spans="1:6" x14ac:dyDescent="0.25">
      <c r="A1474" t="str">
        <f ca="1">IF(ROW()-1&lt;=DataRows_IBE,OFFSET(InstrumenteIBE!$A$1,ROW()-2,COLUMN(),1,1),IF(ROW()-2 &lt;= DataRows,OFFSET(MeineInstrumente!$A$9,ROW()-DataRows_IBE-1,COLUMN(),1,1),""))</f>
        <v/>
      </c>
      <c r="B1474" t="str">
        <f ca="1">IF(ROW()-1&lt;=DataRows_IBE,OFFSET(InstrumenteIBE!$A$1,ROW()-2,COLUMN(),1,1),IF(ROW()-2 &lt;= DataRows,OFFSET(MeineInstrumente!$A$9,ROW()-DataRows_IBE-1,COLUMN(),1,1),""))</f>
        <v/>
      </c>
      <c r="C1474" t="str">
        <f ca="1">IF(ROW()-1&lt;=DataRows_IBE,OFFSET(InstrumenteIBE!$A$1,ROW()-2,COLUMN(),1,1),IF(ROW()-2 &lt;= DataRows,OFFSET(MeineInstrumente!$A$9,ROW()-DataRows_IBE-1,COLUMN(),1,1),""))</f>
        <v/>
      </c>
      <c r="D1474" s="16" t="str">
        <f ca="1">IF(ROW()-1&lt;=DataRows_IBE,OFFSET(InstrumenteIBE!$A$1,ROW()-2,COLUMN(),1,1),IF(ROW()-2 &lt;= DataRows,OFFSET(MeineInstrumente!$A$9,ROW()-DataRows_IBE-1,COLUMN(),1,1),""))</f>
        <v/>
      </c>
      <c r="E1474" t="str">
        <f t="shared" ref="E1474:E1537" ca="1" si="23">IF(ISNUMBER(A1474),F1474&amp;";"&amp;A1474,"")</f>
        <v/>
      </c>
      <c r="F1474" t="str">
        <f ca="1">IF(ROW()-1&lt;=DataRows_IBE,OFFSET(InstrumenteIBE!$A$1,ROW()-2,COLUMN()-COLUMN($F$1),1,1),IF(ROW()-2 &lt;= DataRows,OFFSET(MeineInstrumente!$A$9,ROW()-DataRows_IBE-1,COLUMN()-COLUMN($F$1),1,1),""))</f>
        <v/>
      </c>
    </row>
    <row r="1475" spans="1:6" x14ac:dyDescent="0.25">
      <c r="A1475" t="str">
        <f ca="1">IF(ROW()-1&lt;=DataRows_IBE,OFFSET(InstrumenteIBE!$A$1,ROW()-2,COLUMN(),1,1),IF(ROW()-2 &lt;= DataRows,OFFSET(MeineInstrumente!$A$9,ROW()-DataRows_IBE-1,COLUMN(),1,1),""))</f>
        <v/>
      </c>
      <c r="B1475" t="str">
        <f ca="1">IF(ROW()-1&lt;=DataRows_IBE,OFFSET(InstrumenteIBE!$A$1,ROW()-2,COLUMN(),1,1),IF(ROW()-2 &lt;= DataRows,OFFSET(MeineInstrumente!$A$9,ROW()-DataRows_IBE-1,COLUMN(),1,1),""))</f>
        <v/>
      </c>
      <c r="C1475" t="str">
        <f ca="1">IF(ROW()-1&lt;=DataRows_IBE,OFFSET(InstrumenteIBE!$A$1,ROW()-2,COLUMN(),1,1),IF(ROW()-2 &lt;= DataRows,OFFSET(MeineInstrumente!$A$9,ROW()-DataRows_IBE-1,COLUMN(),1,1),""))</f>
        <v/>
      </c>
      <c r="D1475" s="16" t="str">
        <f ca="1">IF(ROW()-1&lt;=DataRows_IBE,OFFSET(InstrumenteIBE!$A$1,ROW()-2,COLUMN(),1,1),IF(ROW()-2 &lt;= DataRows,OFFSET(MeineInstrumente!$A$9,ROW()-DataRows_IBE-1,COLUMN(),1,1),""))</f>
        <v/>
      </c>
      <c r="E1475" t="str">
        <f t="shared" ca="1" si="23"/>
        <v/>
      </c>
      <c r="F1475" t="str">
        <f ca="1">IF(ROW()-1&lt;=DataRows_IBE,OFFSET(InstrumenteIBE!$A$1,ROW()-2,COLUMN()-COLUMN($F$1),1,1),IF(ROW()-2 &lt;= DataRows,OFFSET(MeineInstrumente!$A$9,ROW()-DataRows_IBE-1,COLUMN()-COLUMN($F$1),1,1),""))</f>
        <v/>
      </c>
    </row>
    <row r="1476" spans="1:6" x14ac:dyDescent="0.25">
      <c r="A1476" t="str">
        <f ca="1">IF(ROW()-1&lt;=DataRows_IBE,OFFSET(InstrumenteIBE!$A$1,ROW()-2,COLUMN(),1,1),IF(ROW()-2 &lt;= DataRows,OFFSET(MeineInstrumente!$A$9,ROW()-DataRows_IBE-1,COLUMN(),1,1),""))</f>
        <v/>
      </c>
      <c r="B1476" t="str">
        <f ca="1">IF(ROW()-1&lt;=DataRows_IBE,OFFSET(InstrumenteIBE!$A$1,ROW()-2,COLUMN(),1,1),IF(ROW()-2 &lt;= DataRows,OFFSET(MeineInstrumente!$A$9,ROW()-DataRows_IBE-1,COLUMN(),1,1),""))</f>
        <v/>
      </c>
      <c r="C1476" t="str">
        <f ca="1">IF(ROW()-1&lt;=DataRows_IBE,OFFSET(InstrumenteIBE!$A$1,ROW()-2,COLUMN(),1,1),IF(ROW()-2 &lt;= DataRows,OFFSET(MeineInstrumente!$A$9,ROW()-DataRows_IBE-1,COLUMN(),1,1),""))</f>
        <v/>
      </c>
      <c r="D1476" s="16" t="str">
        <f ca="1">IF(ROW()-1&lt;=DataRows_IBE,OFFSET(InstrumenteIBE!$A$1,ROW()-2,COLUMN(),1,1),IF(ROW()-2 &lt;= DataRows,OFFSET(MeineInstrumente!$A$9,ROW()-DataRows_IBE-1,COLUMN(),1,1),""))</f>
        <v/>
      </c>
      <c r="E1476" t="str">
        <f t="shared" ca="1" si="23"/>
        <v/>
      </c>
      <c r="F1476" t="str">
        <f ca="1">IF(ROW()-1&lt;=DataRows_IBE,OFFSET(InstrumenteIBE!$A$1,ROW()-2,COLUMN()-COLUMN($F$1),1,1),IF(ROW()-2 &lt;= DataRows,OFFSET(MeineInstrumente!$A$9,ROW()-DataRows_IBE-1,COLUMN()-COLUMN($F$1),1,1),""))</f>
        <v/>
      </c>
    </row>
    <row r="1477" spans="1:6" x14ac:dyDescent="0.25">
      <c r="A1477" t="str">
        <f ca="1">IF(ROW()-1&lt;=DataRows_IBE,OFFSET(InstrumenteIBE!$A$1,ROW()-2,COLUMN(),1,1),IF(ROW()-2 &lt;= DataRows,OFFSET(MeineInstrumente!$A$9,ROW()-DataRows_IBE-1,COLUMN(),1,1),""))</f>
        <v/>
      </c>
      <c r="B1477" t="str">
        <f ca="1">IF(ROW()-1&lt;=DataRows_IBE,OFFSET(InstrumenteIBE!$A$1,ROW()-2,COLUMN(),1,1),IF(ROW()-2 &lt;= DataRows,OFFSET(MeineInstrumente!$A$9,ROW()-DataRows_IBE-1,COLUMN(),1,1),""))</f>
        <v/>
      </c>
      <c r="C1477" t="str">
        <f ca="1">IF(ROW()-1&lt;=DataRows_IBE,OFFSET(InstrumenteIBE!$A$1,ROW()-2,COLUMN(),1,1),IF(ROW()-2 &lt;= DataRows,OFFSET(MeineInstrumente!$A$9,ROW()-DataRows_IBE-1,COLUMN(),1,1),""))</f>
        <v/>
      </c>
      <c r="D1477" s="16" t="str">
        <f ca="1">IF(ROW()-1&lt;=DataRows_IBE,OFFSET(InstrumenteIBE!$A$1,ROW()-2,COLUMN(),1,1),IF(ROW()-2 &lt;= DataRows,OFFSET(MeineInstrumente!$A$9,ROW()-DataRows_IBE-1,COLUMN(),1,1),""))</f>
        <v/>
      </c>
      <c r="E1477" t="str">
        <f t="shared" ca="1" si="23"/>
        <v/>
      </c>
      <c r="F1477" t="str">
        <f ca="1">IF(ROW()-1&lt;=DataRows_IBE,OFFSET(InstrumenteIBE!$A$1,ROW()-2,COLUMN()-COLUMN($F$1),1,1),IF(ROW()-2 &lt;= DataRows,OFFSET(MeineInstrumente!$A$9,ROW()-DataRows_IBE-1,COLUMN()-COLUMN($F$1),1,1),""))</f>
        <v/>
      </c>
    </row>
    <row r="1478" spans="1:6" x14ac:dyDescent="0.25">
      <c r="A1478" t="str">
        <f ca="1">IF(ROW()-1&lt;=DataRows_IBE,OFFSET(InstrumenteIBE!$A$1,ROW()-2,COLUMN(),1,1),IF(ROW()-2 &lt;= DataRows,OFFSET(MeineInstrumente!$A$9,ROW()-DataRows_IBE-1,COLUMN(),1,1),""))</f>
        <v/>
      </c>
      <c r="B1478" t="str">
        <f ca="1">IF(ROW()-1&lt;=DataRows_IBE,OFFSET(InstrumenteIBE!$A$1,ROW()-2,COLUMN(),1,1),IF(ROW()-2 &lt;= DataRows,OFFSET(MeineInstrumente!$A$9,ROW()-DataRows_IBE-1,COLUMN(),1,1),""))</f>
        <v/>
      </c>
      <c r="C1478" t="str">
        <f ca="1">IF(ROW()-1&lt;=DataRows_IBE,OFFSET(InstrumenteIBE!$A$1,ROW()-2,COLUMN(),1,1),IF(ROW()-2 &lt;= DataRows,OFFSET(MeineInstrumente!$A$9,ROW()-DataRows_IBE-1,COLUMN(),1,1),""))</f>
        <v/>
      </c>
      <c r="D1478" s="16" t="str">
        <f ca="1">IF(ROW()-1&lt;=DataRows_IBE,OFFSET(InstrumenteIBE!$A$1,ROW()-2,COLUMN(),1,1),IF(ROW()-2 &lt;= DataRows,OFFSET(MeineInstrumente!$A$9,ROW()-DataRows_IBE-1,COLUMN(),1,1),""))</f>
        <v/>
      </c>
      <c r="E1478" t="str">
        <f t="shared" ca="1" si="23"/>
        <v/>
      </c>
      <c r="F1478" t="str">
        <f ca="1">IF(ROW()-1&lt;=DataRows_IBE,OFFSET(InstrumenteIBE!$A$1,ROW()-2,COLUMN()-COLUMN($F$1),1,1),IF(ROW()-2 &lt;= DataRows,OFFSET(MeineInstrumente!$A$9,ROW()-DataRows_IBE-1,COLUMN()-COLUMN($F$1),1,1),""))</f>
        <v/>
      </c>
    </row>
    <row r="1479" spans="1:6" x14ac:dyDescent="0.25">
      <c r="A1479" t="str">
        <f ca="1">IF(ROW()-1&lt;=DataRows_IBE,OFFSET(InstrumenteIBE!$A$1,ROW()-2,COLUMN(),1,1),IF(ROW()-2 &lt;= DataRows,OFFSET(MeineInstrumente!$A$9,ROW()-DataRows_IBE-1,COLUMN(),1,1),""))</f>
        <v/>
      </c>
      <c r="B1479" t="str">
        <f ca="1">IF(ROW()-1&lt;=DataRows_IBE,OFFSET(InstrumenteIBE!$A$1,ROW()-2,COLUMN(),1,1),IF(ROW()-2 &lt;= DataRows,OFFSET(MeineInstrumente!$A$9,ROW()-DataRows_IBE-1,COLUMN(),1,1),""))</f>
        <v/>
      </c>
      <c r="C1479" t="str">
        <f ca="1">IF(ROW()-1&lt;=DataRows_IBE,OFFSET(InstrumenteIBE!$A$1,ROW()-2,COLUMN(),1,1),IF(ROW()-2 &lt;= DataRows,OFFSET(MeineInstrumente!$A$9,ROW()-DataRows_IBE-1,COLUMN(),1,1),""))</f>
        <v/>
      </c>
      <c r="D1479" s="16" t="str">
        <f ca="1">IF(ROW()-1&lt;=DataRows_IBE,OFFSET(InstrumenteIBE!$A$1,ROW()-2,COLUMN(),1,1),IF(ROW()-2 &lt;= DataRows,OFFSET(MeineInstrumente!$A$9,ROW()-DataRows_IBE-1,COLUMN(),1,1),""))</f>
        <v/>
      </c>
      <c r="E1479" t="str">
        <f t="shared" ca="1" si="23"/>
        <v/>
      </c>
      <c r="F1479" t="str">
        <f ca="1">IF(ROW()-1&lt;=DataRows_IBE,OFFSET(InstrumenteIBE!$A$1,ROW()-2,COLUMN()-COLUMN($F$1),1,1),IF(ROW()-2 &lt;= DataRows,OFFSET(MeineInstrumente!$A$9,ROW()-DataRows_IBE-1,COLUMN()-COLUMN($F$1),1,1),""))</f>
        <v/>
      </c>
    </row>
    <row r="1480" spans="1:6" x14ac:dyDescent="0.25">
      <c r="A1480" t="str">
        <f ca="1">IF(ROW()-1&lt;=DataRows_IBE,OFFSET(InstrumenteIBE!$A$1,ROW()-2,COLUMN(),1,1),IF(ROW()-2 &lt;= DataRows,OFFSET(MeineInstrumente!$A$9,ROW()-DataRows_IBE-1,COLUMN(),1,1),""))</f>
        <v/>
      </c>
      <c r="B1480" t="str">
        <f ca="1">IF(ROW()-1&lt;=DataRows_IBE,OFFSET(InstrumenteIBE!$A$1,ROW()-2,COLUMN(),1,1),IF(ROW()-2 &lt;= DataRows,OFFSET(MeineInstrumente!$A$9,ROW()-DataRows_IBE-1,COLUMN(),1,1),""))</f>
        <v/>
      </c>
      <c r="C1480" t="str">
        <f ca="1">IF(ROW()-1&lt;=DataRows_IBE,OFFSET(InstrumenteIBE!$A$1,ROW()-2,COLUMN(),1,1),IF(ROW()-2 &lt;= DataRows,OFFSET(MeineInstrumente!$A$9,ROW()-DataRows_IBE-1,COLUMN(),1,1),""))</f>
        <v/>
      </c>
      <c r="D1480" s="16" t="str">
        <f ca="1">IF(ROW()-1&lt;=DataRows_IBE,OFFSET(InstrumenteIBE!$A$1,ROW()-2,COLUMN(),1,1),IF(ROW()-2 &lt;= DataRows,OFFSET(MeineInstrumente!$A$9,ROW()-DataRows_IBE-1,COLUMN(),1,1),""))</f>
        <v/>
      </c>
      <c r="E1480" t="str">
        <f t="shared" ca="1" si="23"/>
        <v/>
      </c>
      <c r="F1480" t="str">
        <f ca="1">IF(ROW()-1&lt;=DataRows_IBE,OFFSET(InstrumenteIBE!$A$1,ROW()-2,COLUMN()-COLUMN($F$1),1,1),IF(ROW()-2 &lt;= DataRows,OFFSET(MeineInstrumente!$A$9,ROW()-DataRows_IBE-1,COLUMN()-COLUMN($F$1),1,1),""))</f>
        <v/>
      </c>
    </row>
    <row r="1481" spans="1:6" x14ac:dyDescent="0.25">
      <c r="A1481" t="str">
        <f ca="1">IF(ROW()-1&lt;=DataRows_IBE,OFFSET(InstrumenteIBE!$A$1,ROW()-2,COLUMN(),1,1),IF(ROW()-2 &lt;= DataRows,OFFSET(MeineInstrumente!$A$9,ROW()-DataRows_IBE-1,COLUMN(),1,1),""))</f>
        <v/>
      </c>
      <c r="B1481" t="str">
        <f ca="1">IF(ROW()-1&lt;=DataRows_IBE,OFFSET(InstrumenteIBE!$A$1,ROW()-2,COLUMN(),1,1),IF(ROW()-2 &lt;= DataRows,OFFSET(MeineInstrumente!$A$9,ROW()-DataRows_IBE-1,COLUMN(),1,1),""))</f>
        <v/>
      </c>
      <c r="C1481" t="str">
        <f ca="1">IF(ROW()-1&lt;=DataRows_IBE,OFFSET(InstrumenteIBE!$A$1,ROW()-2,COLUMN(),1,1),IF(ROW()-2 &lt;= DataRows,OFFSET(MeineInstrumente!$A$9,ROW()-DataRows_IBE-1,COLUMN(),1,1),""))</f>
        <v/>
      </c>
      <c r="D1481" s="16" t="str">
        <f ca="1">IF(ROW()-1&lt;=DataRows_IBE,OFFSET(InstrumenteIBE!$A$1,ROW()-2,COLUMN(),1,1),IF(ROW()-2 &lt;= DataRows,OFFSET(MeineInstrumente!$A$9,ROW()-DataRows_IBE-1,COLUMN(),1,1),""))</f>
        <v/>
      </c>
      <c r="E1481" t="str">
        <f t="shared" ca="1" si="23"/>
        <v/>
      </c>
      <c r="F1481" t="str">
        <f ca="1">IF(ROW()-1&lt;=DataRows_IBE,OFFSET(InstrumenteIBE!$A$1,ROW()-2,COLUMN()-COLUMN($F$1),1,1),IF(ROW()-2 &lt;= DataRows,OFFSET(MeineInstrumente!$A$9,ROW()-DataRows_IBE-1,COLUMN()-COLUMN($F$1),1,1),""))</f>
        <v/>
      </c>
    </row>
    <row r="1482" spans="1:6" x14ac:dyDescent="0.25">
      <c r="A1482" t="str">
        <f ca="1">IF(ROW()-1&lt;=DataRows_IBE,OFFSET(InstrumenteIBE!$A$1,ROW()-2,COLUMN(),1,1),IF(ROW()-2 &lt;= DataRows,OFFSET(MeineInstrumente!$A$9,ROW()-DataRows_IBE-1,COLUMN(),1,1),""))</f>
        <v/>
      </c>
      <c r="B1482" t="str">
        <f ca="1">IF(ROW()-1&lt;=DataRows_IBE,OFFSET(InstrumenteIBE!$A$1,ROW()-2,COLUMN(),1,1),IF(ROW()-2 &lt;= DataRows,OFFSET(MeineInstrumente!$A$9,ROW()-DataRows_IBE-1,COLUMN(),1,1),""))</f>
        <v/>
      </c>
      <c r="C1482" t="str">
        <f ca="1">IF(ROW()-1&lt;=DataRows_IBE,OFFSET(InstrumenteIBE!$A$1,ROW()-2,COLUMN(),1,1),IF(ROW()-2 &lt;= DataRows,OFFSET(MeineInstrumente!$A$9,ROW()-DataRows_IBE-1,COLUMN(),1,1),""))</f>
        <v/>
      </c>
      <c r="D1482" s="16" t="str">
        <f ca="1">IF(ROW()-1&lt;=DataRows_IBE,OFFSET(InstrumenteIBE!$A$1,ROW()-2,COLUMN(),1,1),IF(ROW()-2 &lt;= DataRows,OFFSET(MeineInstrumente!$A$9,ROW()-DataRows_IBE-1,COLUMN(),1,1),""))</f>
        <v/>
      </c>
      <c r="E1482" t="str">
        <f t="shared" ca="1" si="23"/>
        <v/>
      </c>
      <c r="F1482" t="str">
        <f ca="1">IF(ROW()-1&lt;=DataRows_IBE,OFFSET(InstrumenteIBE!$A$1,ROW()-2,COLUMN()-COLUMN($F$1),1,1),IF(ROW()-2 &lt;= DataRows,OFFSET(MeineInstrumente!$A$9,ROW()-DataRows_IBE-1,COLUMN()-COLUMN($F$1),1,1),""))</f>
        <v/>
      </c>
    </row>
    <row r="1483" spans="1:6" x14ac:dyDescent="0.25">
      <c r="A1483" t="str">
        <f ca="1">IF(ROW()-1&lt;=DataRows_IBE,OFFSET(InstrumenteIBE!$A$1,ROW()-2,COLUMN(),1,1),IF(ROW()-2 &lt;= DataRows,OFFSET(MeineInstrumente!$A$9,ROW()-DataRows_IBE-1,COLUMN(),1,1),""))</f>
        <v/>
      </c>
      <c r="B1483" t="str">
        <f ca="1">IF(ROW()-1&lt;=DataRows_IBE,OFFSET(InstrumenteIBE!$A$1,ROW()-2,COLUMN(),1,1),IF(ROW()-2 &lt;= DataRows,OFFSET(MeineInstrumente!$A$9,ROW()-DataRows_IBE-1,COLUMN(),1,1),""))</f>
        <v/>
      </c>
      <c r="C1483" t="str">
        <f ca="1">IF(ROW()-1&lt;=DataRows_IBE,OFFSET(InstrumenteIBE!$A$1,ROW()-2,COLUMN(),1,1),IF(ROW()-2 &lt;= DataRows,OFFSET(MeineInstrumente!$A$9,ROW()-DataRows_IBE-1,COLUMN(),1,1),""))</f>
        <v/>
      </c>
      <c r="D1483" s="16" t="str">
        <f ca="1">IF(ROW()-1&lt;=DataRows_IBE,OFFSET(InstrumenteIBE!$A$1,ROW()-2,COLUMN(),1,1),IF(ROW()-2 &lt;= DataRows,OFFSET(MeineInstrumente!$A$9,ROW()-DataRows_IBE-1,COLUMN(),1,1),""))</f>
        <v/>
      </c>
      <c r="E1483" t="str">
        <f t="shared" ca="1" si="23"/>
        <v/>
      </c>
      <c r="F1483" t="str">
        <f ca="1">IF(ROW()-1&lt;=DataRows_IBE,OFFSET(InstrumenteIBE!$A$1,ROW()-2,COLUMN()-COLUMN($F$1),1,1),IF(ROW()-2 &lt;= DataRows,OFFSET(MeineInstrumente!$A$9,ROW()-DataRows_IBE-1,COLUMN()-COLUMN($F$1),1,1),""))</f>
        <v/>
      </c>
    </row>
    <row r="1484" spans="1:6" x14ac:dyDescent="0.25">
      <c r="A1484" t="str">
        <f ca="1">IF(ROW()-1&lt;=DataRows_IBE,OFFSET(InstrumenteIBE!$A$1,ROW()-2,COLUMN(),1,1),IF(ROW()-2 &lt;= DataRows,OFFSET(MeineInstrumente!$A$9,ROW()-DataRows_IBE-1,COLUMN(),1,1),""))</f>
        <v/>
      </c>
      <c r="B1484" t="str">
        <f ca="1">IF(ROW()-1&lt;=DataRows_IBE,OFFSET(InstrumenteIBE!$A$1,ROW()-2,COLUMN(),1,1),IF(ROW()-2 &lt;= DataRows,OFFSET(MeineInstrumente!$A$9,ROW()-DataRows_IBE-1,COLUMN(),1,1),""))</f>
        <v/>
      </c>
      <c r="C1484" t="str">
        <f ca="1">IF(ROW()-1&lt;=DataRows_IBE,OFFSET(InstrumenteIBE!$A$1,ROW()-2,COLUMN(),1,1),IF(ROW()-2 &lt;= DataRows,OFFSET(MeineInstrumente!$A$9,ROW()-DataRows_IBE-1,COLUMN(),1,1),""))</f>
        <v/>
      </c>
      <c r="D1484" s="16" t="str">
        <f ca="1">IF(ROW()-1&lt;=DataRows_IBE,OFFSET(InstrumenteIBE!$A$1,ROW()-2,COLUMN(),1,1),IF(ROW()-2 &lt;= DataRows,OFFSET(MeineInstrumente!$A$9,ROW()-DataRows_IBE-1,COLUMN(),1,1),""))</f>
        <v/>
      </c>
      <c r="E1484" t="str">
        <f t="shared" ca="1" si="23"/>
        <v/>
      </c>
      <c r="F1484" t="str">
        <f ca="1">IF(ROW()-1&lt;=DataRows_IBE,OFFSET(InstrumenteIBE!$A$1,ROW()-2,COLUMN()-COLUMN($F$1),1,1),IF(ROW()-2 &lt;= DataRows,OFFSET(MeineInstrumente!$A$9,ROW()-DataRows_IBE-1,COLUMN()-COLUMN($F$1),1,1),""))</f>
        <v/>
      </c>
    </row>
    <row r="1485" spans="1:6" x14ac:dyDescent="0.25">
      <c r="A1485" t="str">
        <f ca="1">IF(ROW()-1&lt;=DataRows_IBE,OFFSET(InstrumenteIBE!$A$1,ROW()-2,COLUMN(),1,1),IF(ROW()-2 &lt;= DataRows,OFFSET(MeineInstrumente!$A$9,ROW()-DataRows_IBE-1,COLUMN(),1,1),""))</f>
        <v/>
      </c>
      <c r="B1485" t="str">
        <f ca="1">IF(ROW()-1&lt;=DataRows_IBE,OFFSET(InstrumenteIBE!$A$1,ROW()-2,COLUMN(),1,1),IF(ROW()-2 &lt;= DataRows,OFFSET(MeineInstrumente!$A$9,ROW()-DataRows_IBE-1,COLUMN(),1,1),""))</f>
        <v/>
      </c>
      <c r="C1485" t="str">
        <f ca="1">IF(ROW()-1&lt;=DataRows_IBE,OFFSET(InstrumenteIBE!$A$1,ROW()-2,COLUMN(),1,1),IF(ROW()-2 &lt;= DataRows,OFFSET(MeineInstrumente!$A$9,ROW()-DataRows_IBE-1,COLUMN(),1,1),""))</f>
        <v/>
      </c>
      <c r="D1485" s="16" t="str">
        <f ca="1">IF(ROW()-1&lt;=DataRows_IBE,OFFSET(InstrumenteIBE!$A$1,ROW()-2,COLUMN(),1,1),IF(ROW()-2 &lt;= DataRows,OFFSET(MeineInstrumente!$A$9,ROW()-DataRows_IBE-1,COLUMN(),1,1),""))</f>
        <v/>
      </c>
      <c r="E1485" t="str">
        <f t="shared" ca="1" si="23"/>
        <v/>
      </c>
      <c r="F1485" t="str">
        <f ca="1">IF(ROW()-1&lt;=DataRows_IBE,OFFSET(InstrumenteIBE!$A$1,ROW()-2,COLUMN()-COLUMN($F$1),1,1),IF(ROW()-2 &lt;= DataRows,OFFSET(MeineInstrumente!$A$9,ROW()-DataRows_IBE-1,COLUMN()-COLUMN($F$1),1,1),""))</f>
        <v/>
      </c>
    </row>
    <row r="1486" spans="1:6" x14ac:dyDescent="0.25">
      <c r="A1486" t="str">
        <f ca="1">IF(ROW()-1&lt;=DataRows_IBE,OFFSET(InstrumenteIBE!$A$1,ROW()-2,COLUMN(),1,1),IF(ROW()-2 &lt;= DataRows,OFFSET(MeineInstrumente!$A$9,ROW()-DataRows_IBE-1,COLUMN(),1,1),""))</f>
        <v/>
      </c>
      <c r="B1486" t="str">
        <f ca="1">IF(ROW()-1&lt;=DataRows_IBE,OFFSET(InstrumenteIBE!$A$1,ROW()-2,COLUMN(),1,1),IF(ROW()-2 &lt;= DataRows,OFFSET(MeineInstrumente!$A$9,ROW()-DataRows_IBE-1,COLUMN(),1,1),""))</f>
        <v/>
      </c>
      <c r="C1486" t="str">
        <f ca="1">IF(ROW()-1&lt;=DataRows_IBE,OFFSET(InstrumenteIBE!$A$1,ROW()-2,COLUMN(),1,1),IF(ROW()-2 &lt;= DataRows,OFFSET(MeineInstrumente!$A$9,ROW()-DataRows_IBE-1,COLUMN(),1,1),""))</f>
        <v/>
      </c>
      <c r="D1486" s="16" t="str">
        <f ca="1">IF(ROW()-1&lt;=DataRows_IBE,OFFSET(InstrumenteIBE!$A$1,ROW()-2,COLUMN(),1,1),IF(ROW()-2 &lt;= DataRows,OFFSET(MeineInstrumente!$A$9,ROW()-DataRows_IBE-1,COLUMN(),1,1),""))</f>
        <v/>
      </c>
      <c r="E1486" t="str">
        <f t="shared" ca="1" si="23"/>
        <v/>
      </c>
      <c r="F1486" t="str">
        <f ca="1">IF(ROW()-1&lt;=DataRows_IBE,OFFSET(InstrumenteIBE!$A$1,ROW()-2,COLUMN()-COLUMN($F$1),1,1),IF(ROW()-2 &lt;= DataRows,OFFSET(MeineInstrumente!$A$9,ROW()-DataRows_IBE-1,COLUMN()-COLUMN($F$1),1,1),""))</f>
        <v/>
      </c>
    </row>
    <row r="1487" spans="1:6" x14ac:dyDescent="0.25">
      <c r="A1487" t="str">
        <f ca="1">IF(ROW()-1&lt;=DataRows_IBE,OFFSET(InstrumenteIBE!$A$1,ROW()-2,COLUMN(),1,1),IF(ROW()-2 &lt;= DataRows,OFFSET(MeineInstrumente!$A$9,ROW()-DataRows_IBE-1,COLUMN(),1,1),""))</f>
        <v/>
      </c>
      <c r="B1487" t="str">
        <f ca="1">IF(ROW()-1&lt;=DataRows_IBE,OFFSET(InstrumenteIBE!$A$1,ROW()-2,COLUMN(),1,1),IF(ROW()-2 &lt;= DataRows,OFFSET(MeineInstrumente!$A$9,ROW()-DataRows_IBE-1,COLUMN(),1,1),""))</f>
        <v/>
      </c>
      <c r="C1487" t="str">
        <f ca="1">IF(ROW()-1&lt;=DataRows_IBE,OFFSET(InstrumenteIBE!$A$1,ROW()-2,COLUMN(),1,1),IF(ROW()-2 &lt;= DataRows,OFFSET(MeineInstrumente!$A$9,ROW()-DataRows_IBE-1,COLUMN(),1,1),""))</f>
        <v/>
      </c>
      <c r="D1487" s="16" t="str">
        <f ca="1">IF(ROW()-1&lt;=DataRows_IBE,OFFSET(InstrumenteIBE!$A$1,ROW()-2,COLUMN(),1,1),IF(ROW()-2 &lt;= DataRows,OFFSET(MeineInstrumente!$A$9,ROW()-DataRows_IBE-1,COLUMN(),1,1),""))</f>
        <v/>
      </c>
      <c r="E1487" t="str">
        <f t="shared" ca="1" si="23"/>
        <v/>
      </c>
      <c r="F1487" t="str">
        <f ca="1">IF(ROW()-1&lt;=DataRows_IBE,OFFSET(InstrumenteIBE!$A$1,ROW()-2,COLUMN()-COLUMN($F$1),1,1),IF(ROW()-2 &lt;= DataRows,OFFSET(MeineInstrumente!$A$9,ROW()-DataRows_IBE-1,COLUMN()-COLUMN($F$1),1,1),""))</f>
        <v/>
      </c>
    </row>
    <row r="1488" spans="1:6" x14ac:dyDescent="0.25">
      <c r="A1488" t="str">
        <f ca="1">IF(ROW()-1&lt;=DataRows_IBE,OFFSET(InstrumenteIBE!$A$1,ROW()-2,COLUMN(),1,1),IF(ROW()-2 &lt;= DataRows,OFFSET(MeineInstrumente!$A$9,ROW()-DataRows_IBE-1,COLUMN(),1,1),""))</f>
        <v/>
      </c>
      <c r="B1488" t="str">
        <f ca="1">IF(ROW()-1&lt;=DataRows_IBE,OFFSET(InstrumenteIBE!$A$1,ROW()-2,COLUMN(),1,1),IF(ROW()-2 &lt;= DataRows,OFFSET(MeineInstrumente!$A$9,ROW()-DataRows_IBE-1,COLUMN(),1,1),""))</f>
        <v/>
      </c>
      <c r="C1488" t="str">
        <f ca="1">IF(ROW()-1&lt;=DataRows_IBE,OFFSET(InstrumenteIBE!$A$1,ROW()-2,COLUMN(),1,1),IF(ROW()-2 &lt;= DataRows,OFFSET(MeineInstrumente!$A$9,ROW()-DataRows_IBE-1,COLUMN(),1,1),""))</f>
        <v/>
      </c>
      <c r="D1488" s="16" t="str">
        <f ca="1">IF(ROW()-1&lt;=DataRows_IBE,OFFSET(InstrumenteIBE!$A$1,ROW()-2,COLUMN(),1,1),IF(ROW()-2 &lt;= DataRows,OFFSET(MeineInstrumente!$A$9,ROW()-DataRows_IBE-1,COLUMN(),1,1),""))</f>
        <v/>
      </c>
      <c r="E1488" t="str">
        <f t="shared" ca="1" si="23"/>
        <v/>
      </c>
      <c r="F1488" t="str">
        <f ca="1">IF(ROW()-1&lt;=DataRows_IBE,OFFSET(InstrumenteIBE!$A$1,ROW()-2,COLUMN()-COLUMN($F$1),1,1),IF(ROW()-2 &lt;= DataRows,OFFSET(MeineInstrumente!$A$9,ROW()-DataRows_IBE-1,COLUMN()-COLUMN($F$1),1,1),""))</f>
        <v/>
      </c>
    </row>
    <row r="1489" spans="1:6" x14ac:dyDescent="0.25">
      <c r="A1489" t="str">
        <f ca="1">IF(ROW()-1&lt;=DataRows_IBE,OFFSET(InstrumenteIBE!$A$1,ROW()-2,COLUMN(),1,1),IF(ROW()-2 &lt;= DataRows,OFFSET(MeineInstrumente!$A$9,ROW()-DataRows_IBE-1,COLUMN(),1,1),""))</f>
        <v/>
      </c>
      <c r="B1489" t="str">
        <f ca="1">IF(ROW()-1&lt;=DataRows_IBE,OFFSET(InstrumenteIBE!$A$1,ROW()-2,COLUMN(),1,1),IF(ROW()-2 &lt;= DataRows,OFFSET(MeineInstrumente!$A$9,ROW()-DataRows_IBE-1,COLUMN(),1,1),""))</f>
        <v/>
      </c>
      <c r="C1489" t="str">
        <f ca="1">IF(ROW()-1&lt;=DataRows_IBE,OFFSET(InstrumenteIBE!$A$1,ROW()-2,COLUMN(),1,1),IF(ROW()-2 &lt;= DataRows,OFFSET(MeineInstrumente!$A$9,ROW()-DataRows_IBE-1,COLUMN(),1,1),""))</f>
        <v/>
      </c>
      <c r="D1489" s="16" t="str">
        <f ca="1">IF(ROW()-1&lt;=DataRows_IBE,OFFSET(InstrumenteIBE!$A$1,ROW()-2,COLUMN(),1,1),IF(ROW()-2 &lt;= DataRows,OFFSET(MeineInstrumente!$A$9,ROW()-DataRows_IBE-1,COLUMN(),1,1),""))</f>
        <v/>
      </c>
      <c r="E1489" t="str">
        <f t="shared" ca="1" si="23"/>
        <v/>
      </c>
      <c r="F1489" t="str">
        <f ca="1">IF(ROW()-1&lt;=DataRows_IBE,OFFSET(InstrumenteIBE!$A$1,ROW()-2,COLUMN()-COLUMN($F$1),1,1),IF(ROW()-2 &lt;= DataRows,OFFSET(MeineInstrumente!$A$9,ROW()-DataRows_IBE-1,COLUMN()-COLUMN($F$1),1,1),""))</f>
        <v/>
      </c>
    </row>
    <row r="1490" spans="1:6" x14ac:dyDescent="0.25">
      <c r="A1490" t="str">
        <f ca="1">IF(ROW()-1&lt;=DataRows_IBE,OFFSET(InstrumenteIBE!$A$1,ROW()-2,COLUMN(),1,1),IF(ROW()-2 &lt;= DataRows,OFFSET(MeineInstrumente!$A$9,ROW()-DataRows_IBE-1,COLUMN(),1,1),""))</f>
        <v/>
      </c>
      <c r="B1490" t="str">
        <f ca="1">IF(ROW()-1&lt;=DataRows_IBE,OFFSET(InstrumenteIBE!$A$1,ROW()-2,COLUMN(),1,1),IF(ROW()-2 &lt;= DataRows,OFFSET(MeineInstrumente!$A$9,ROW()-DataRows_IBE-1,COLUMN(),1,1),""))</f>
        <v/>
      </c>
      <c r="C1490" t="str">
        <f ca="1">IF(ROW()-1&lt;=DataRows_IBE,OFFSET(InstrumenteIBE!$A$1,ROW()-2,COLUMN(),1,1),IF(ROW()-2 &lt;= DataRows,OFFSET(MeineInstrumente!$A$9,ROW()-DataRows_IBE-1,COLUMN(),1,1),""))</f>
        <v/>
      </c>
      <c r="D1490" s="16" t="str">
        <f ca="1">IF(ROW()-1&lt;=DataRows_IBE,OFFSET(InstrumenteIBE!$A$1,ROW()-2,COLUMN(),1,1),IF(ROW()-2 &lt;= DataRows,OFFSET(MeineInstrumente!$A$9,ROW()-DataRows_IBE-1,COLUMN(),1,1),""))</f>
        <v/>
      </c>
      <c r="E1490" t="str">
        <f t="shared" ca="1" si="23"/>
        <v/>
      </c>
      <c r="F1490" t="str">
        <f ca="1">IF(ROW()-1&lt;=DataRows_IBE,OFFSET(InstrumenteIBE!$A$1,ROW()-2,COLUMN()-COLUMN($F$1),1,1),IF(ROW()-2 &lt;= DataRows,OFFSET(MeineInstrumente!$A$9,ROW()-DataRows_IBE-1,COLUMN()-COLUMN($F$1),1,1),""))</f>
        <v/>
      </c>
    </row>
    <row r="1491" spans="1:6" x14ac:dyDescent="0.25">
      <c r="A1491" t="str">
        <f ca="1">IF(ROW()-1&lt;=DataRows_IBE,OFFSET(InstrumenteIBE!$A$1,ROW()-2,COLUMN(),1,1),IF(ROW()-2 &lt;= DataRows,OFFSET(MeineInstrumente!$A$9,ROW()-DataRows_IBE-1,COLUMN(),1,1),""))</f>
        <v/>
      </c>
      <c r="B1491" t="str">
        <f ca="1">IF(ROW()-1&lt;=DataRows_IBE,OFFSET(InstrumenteIBE!$A$1,ROW()-2,COLUMN(),1,1),IF(ROW()-2 &lt;= DataRows,OFFSET(MeineInstrumente!$A$9,ROW()-DataRows_IBE-1,COLUMN(),1,1),""))</f>
        <v/>
      </c>
      <c r="C1491" t="str">
        <f ca="1">IF(ROW()-1&lt;=DataRows_IBE,OFFSET(InstrumenteIBE!$A$1,ROW()-2,COLUMN(),1,1),IF(ROW()-2 &lt;= DataRows,OFFSET(MeineInstrumente!$A$9,ROW()-DataRows_IBE-1,COLUMN(),1,1),""))</f>
        <v/>
      </c>
      <c r="D1491" s="16" t="str">
        <f ca="1">IF(ROW()-1&lt;=DataRows_IBE,OFFSET(InstrumenteIBE!$A$1,ROW()-2,COLUMN(),1,1),IF(ROW()-2 &lt;= DataRows,OFFSET(MeineInstrumente!$A$9,ROW()-DataRows_IBE-1,COLUMN(),1,1),""))</f>
        <v/>
      </c>
      <c r="E1491" t="str">
        <f t="shared" ca="1" si="23"/>
        <v/>
      </c>
      <c r="F1491" t="str">
        <f ca="1">IF(ROW()-1&lt;=DataRows_IBE,OFFSET(InstrumenteIBE!$A$1,ROW()-2,COLUMN()-COLUMN($F$1),1,1),IF(ROW()-2 &lt;= DataRows,OFFSET(MeineInstrumente!$A$9,ROW()-DataRows_IBE-1,COLUMN()-COLUMN($F$1),1,1),""))</f>
        <v/>
      </c>
    </row>
    <row r="1492" spans="1:6" x14ac:dyDescent="0.25">
      <c r="A1492" t="str">
        <f ca="1">IF(ROW()-1&lt;=DataRows_IBE,OFFSET(InstrumenteIBE!$A$1,ROW()-2,COLUMN(),1,1),IF(ROW()-2 &lt;= DataRows,OFFSET(MeineInstrumente!$A$9,ROW()-DataRows_IBE-1,COLUMN(),1,1),""))</f>
        <v/>
      </c>
      <c r="B1492" t="str">
        <f ca="1">IF(ROW()-1&lt;=DataRows_IBE,OFFSET(InstrumenteIBE!$A$1,ROW()-2,COLUMN(),1,1),IF(ROW()-2 &lt;= DataRows,OFFSET(MeineInstrumente!$A$9,ROW()-DataRows_IBE-1,COLUMN(),1,1),""))</f>
        <v/>
      </c>
      <c r="C1492" t="str">
        <f ca="1">IF(ROW()-1&lt;=DataRows_IBE,OFFSET(InstrumenteIBE!$A$1,ROW()-2,COLUMN(),1,1),IF(ROW()-2 &lt;= DataRows,OFFSET(MeineInstrumente!$A$9,ROW()-DataRows_IBE-1,COLUMN(),1,1),""))</f>
        <v/>
      </c>
      <c r="D1492" s="16" t="str">
        <f ca="1">IF(ROW()-1&lt;=DataRows_IBE,OFFSET(InstrumenteIBE!$A$1,ROW()-2,COLUMN(),1,1),IF(ROW()-2 &lt;= DataRows,OFFSET(MeineInstrumente!$A$9,ROW()-DataRows_IBE-1,COLUMN(),1,1),""))</f>
        <v/>
      </c>
      <c r="E1492" t="str">
        <f t="shared" ca="1" si="23"/>
        <v/>
      </c>
      <c r="F1492" t="str">
        <f ca="1">IF(ROW()-1&lt;=DataRows_IBE,OFFSET(InstrumenteIBE!$A$1,ROW()-2,COLUMN()-COLUMN($F$1),1,1),IF(ROW()-2 &lt;= DataRows,OFFSET(MeineInstrumente!$A$9,ROW()-DataRows_IBE-1,COLUMN()-COLUMN($F$1),1,1),""))</f>
        <v/>
      </c>
    </row>
    <row r="1493" spans="1:6" x14ac:dyDescent="0.25">
      <c r="A1493" t="str">
        <f ca="1">IF(ROW()-1&lt;=DataRows_IBE,OFFSET(InstrumenteIBE!$A$1,ROW()-2,COLUMN(),1,1),IF(ROW()-2 &lt;= DataRows,OFFSET(MeineInstrumente!$A$9,ROW()-DataRows_IBE-1,COLUMN(),1,1),""))</f>
        <v/>
      </c>
      <c r="B1493" t="str">
        <f ca="1">IF(ROW()-1&lt;=DataRows_IBE,OFFSET(InstrumenteIBE!$A$1,ROW()-2,COLUMN(),1,1),IF(ROW()-2 &lt;= DataRows,OFFSET(MeineInstrumente!$A$9,ROW()-DataRows_IBE-1,COLUMN(),1,1),""))</f>
        <v/>
      </c>
      <c r="C1493" t="str">
        <f ca="1">IF(ROW()-1&lt;=DataRows_IBE,OFFSET(InstrumenteIBE!$A$1,ROW()-2,COLUMN(),1,1),IF(ROW()-2 &lt;= DataRows,OFFSET(MeineInstrumente!$A$9,ROW()-DataRows_IBE-1,COLUMN(),1,1),""))</f>
        <v/>
      </c>
      <c r="D1493" s="16" t="str">
        <f ca="1">IF(ROW()-1&lt;=DataRows_IBE,OFFSET(InstrumenteIBE!$A$1,ROW()-2,COLUMN(),1,1),IF(ROW()-2 &lt;= DataRows,OFFSET(MeineInstrumente!$A$9,ROW()-DataRows_IBE-1,COLUMN(),1,1),""))</f>
        <v/>
      </c>
      <c r="E1493" t="str">
        <f t="shared" ca="1" si="23"/>
        <v/>
      </c>
      <c r="F1493" t="str">
        <f ca="1">IF(ROW()-1&lt;=DataRows_IBE,OFFSET(InstrumenteIBE!$A$1,ROW()-2,COLUMN()-COLUMN($F$1),1,1),IF(ROW()-2 &lt;= DataRows,OFFSET(MeineInstrumente!$A$9,ROW()-DataRows_IBE-1,COLUMN()-COLUMN($F$1),1,1),""))</f>
        <v/>
      </c>
    </row>
    <row r="1494" spans="1:6" x14ac:dyDescent="0.25">
      <c r="A1494" t="str">
        <f ca="1">IF(ROW()-1&lt;=DataRows_IBE,OFFSET(InstrumenteIBE!$A$1,ROW()-2,COLUMN(),1,1),IF(ROW()-2 &lt;= DataRows,OFFSET(MeineInstrumente!$A$9,ROW()-DataRows_IBE-1,COLUMN(),1,1),""))</f>
        <v/>
      </c>
      <c r="B1494" t="str">
        <f ca="1">IF(ROW()-1&lt;=DataRows_IBE,OFFSET(InstrumenteIBE!$A$1,ROW()-2,COLUMN(),1,1),IF(ROW()-2 &lt;= DataRows,OFFSET(MeineInstrumente!$A$9,ROW()-DataRows_IBE-1,COLUMN(),1,1),""))</f>
        <v/>
      </c>
      <c r="C1494" t="str">
        <f ca="1">IF(ROW()-1&lt;=DataRows_IBE,OFFSET(InstrumenteIBE!$A$1,ROW()-2,COLUMN(),1,1),IF(ROW()-2 &lt;= DataRows,OFFSET(MeineInstrumente!$A$9,ROW()-DataRows_IBE-1,COLUMN(),1,1),""))</f>
        <v/>
      </c>
      <c r="D1494" s="16" t="str">
        <f ca="1">IF(ROW()-1&lt;=DataRows_IBE,OFFSET(InstrumenteIBE!$A$1,ROW()-2,COLUMN(),1,1),IF(ROW()-2 &lt;= DataRows,OFFSET(MeineInstrumente!$A$9,ROW()-DataRows_IBE-1,COLUMN(),1,1),""))</f>
        <v/>
      </c>
      <c r="E1494" t="str">
        <f t="shared" ca="1" si="23"/>
        <v/>
      </c>
      <c r="F1494" t="str">
        <f ca="1">IF(ROW()-1&lt;=DataRows_IBE,OFFSET(InstrumenteIBE!$A$1,ROW()-2,COLUMN()-COLUMN($F$1),1,1),IF(ROW()-2 &lt;= DataRows,OFFSET(MeineInstrumente!$A$9,ROW()-DataRows_IBE-1,COLUMN()-COLUMN($F$1),1,1),""))</f>
        <v/>
      </c>
    </row>
    <row r="1495" spans="1:6" x14ac:dyDescent="0.25">
      <c r="A1495" t="str">
        <f ca="1">IF(ROW()-1&lt;=DataRows_IBE,OFFSET(InstrumenteIBE!$A$1,ROW()-2,COLUMN(),1,1),IF(ROW()-2 &lt;= DataRows,OFFSET(MeineInstrumente!$A$9,ROW()-DataRows_IBE-1,COLUMN(),1,1),""))</f>
        <v/>
      </c>
      <c r="B1495" t="str">
        <f ca="1">IF(ROW()-1&lt;=DataRows_IBE,OFFSET(InstrumenteIBE!$A$1,ROW()-2,COLUMN(),1,1),IF(ROW()-2 &lt;= DataRows,OFFSET(MeineInstrumente!$A$9,ROW()-DataRows_IBE-1,COLUMN(),1,1),""))</f>
        <v/>
      </c>
      <c r="C1495" t="str">
        <f ca="1">IF(ROW()-1&lt;=DataRows_IBE,OFFSET(InstrumenteIBE!$A$1,ROW()-2,COLUMN(),1,1),IF(ROW()-2 &lt;= DataRows,OFFSET(MeineInstrumente!$A$9,ROW()-DataRows_IBE-1,COLUMN(),1,1),""))</f>
        <v/>
      </c>
      <c r="D1495" s="16" t="str">
        <f ca="1">IF(ROW()-1&lt;=DataRows_IBE,OFFSET(InstrumenteIBE!$A$1,ROW()-2,COLUMN(),1,1),IF(ROW()-2 &lt;= DataRows,OFFSET(MeineInstrumente!$A$9,ROW()-DataRows_IBE-1,COLUMN(),1,1),""))</f>
        <v/>
      </c>
      <c r="E1495" t="str">
        <f t="shared" ca="1" si="23"/>
        <v/>
      </c>
      <c r="F1495" t="str">
        <f ca="1">IF(ROW()-1&lt;=DataRows_IBE,OFFSET(InstrumenteIBE!$A$1,ROW()-2,COLUMN()-COLUMN($F$1),1,1),IF(ROW()-2 &lt;= DataRows,OFFSET(MeineInstrumente!$A$9,ROW()-DataRows_IBE-1,COLUMN()-COLUMN($F$1),1,1),""))</f>
        <v/>
      </c>
    </row>
    <row r="1496" spans="1:6" x14ac:dyDescent="0.25">
      <c r="A1496" t="str">
        <f ca="1">IF(ROW()-1&lt;=DataRows_IBE,OFFSET(InstrumenteIBE!$A$1,ROW()-2,COLUMN(),1,1),IF(ROW()-2 &lt;= DataRows,OFFSET(MeineInstrumente!$A$9,ROW()-DataRows_IBE-1,COLUMN(),1,1),""))</f>
        <v/>
      </c>
      <c r="B1496" t="str">
        <f ca="1">IF(ROW()-1&lt;=DataRows_IBE,OFFSET(InstrumenteIBE!$A$1,ROW()-2,COLUMN(),1,1),IF(ROW()-2 &lt;= DataRows,OFFSET(MeineInstrumente!$A$9,ROW()-DataRows_IBE-1,COLUMN(),1,1),""))</f>
        <v/>
      </c>
      <c r="C1496" t="str">
        <f ca="1">IF(ROW()-1&lt;=DataRows_IBE,OFFSET(InstrumenteIBE!$A$1,ROW()-2,COLUMN(),1,1),IF(ROW()-2 &lt;= DataRows,OFFSET(MeineInstrumente!$A$9,ROW()-DataRows_IBE-1,COLUMN(),1,1),""))</f>
        <v/>
      </c>
      <c r="D1496" s="16" t="str">
        <f ca="1">IF(ROW()-1&lt;=DataRows_IBE,OFFSET(InstrumenteIBE!$A$1,ROW()-2,COLUMN(),1,1),IF(ROW()-2 &lt;= DataRows,OFFSET(MeineInstrumente!$A$9,ROW()-DataRows_IBE-1,COLUMN(),1,1),""))</f>
        <v/>
      </c>
      <c r="E1496" t="str">
        <f t="shared" ca="1" si="23"/>
        <v/>
      </c>
      <c r="F1496" t="str">
        <f ca="1">IF(ROW()-1&lt;=DataRows_IBE,OFFSET(InstrumenteIBE!$A$1,ROW()-2,COLUMN()-COLUMN($F$1),1,1),IF(ROW()-2 &lt;= DataRows,OFFSET(MeineInstrumente!$A$9,ROW()-DataRows_IBE-1,COLUMN()-COLUMN($F$1),1,1),""))</f>
        <v/>
      </c>
    </row>
    <row r="1497" spans="1:6" x14ac:dyDescent="0.25">
      <c r="A1497" t="str">
        <f ca="1">IF(ROW()-1&lt;=DataRows_IBE,OFFSET(InstrumenteIBE!$A$1,ROW()-2,COLUMN(),1,1),IF(ROW()-2 &lt;= DataRows,OFFSET(MeineInstrumente!$A$9,ROW()-DataRows_IBE-1,COLUMN(),1,1),""))</f>
        <v/>
      </c>
      <c r="B1497" t="str">
        <f ca="1">IF(ROW()-1&lt;=DataRows_IBE,OFFSET(InstrumenteIBE!$A$1,ROW()-2,COLUMN(),1,1),IF(ROW()-2 &lt;= DataRows,OFFSET(MeineInstrumente!$A$9,ROW()-DataRows_IBE-1,COLUMN(),1,1),""))</f>
        <v/>
      </c>
      <c r="C1497" t="str">
        <f ca="1">IF(ROW()-1&lt;=DataRows_IBE,OFFSET(InstrumenteIBE!$A$1,ROW()-2,COLUMN(),1,1),IF(ROW()-2 &lt;= DataRows,OFFSET(MeineInstrumente!$A$9,ROW()-DataRows_IBE-1,COLUMN(),1,1),""))</f>
        <v/>
      </c>
      <c r="D1497" s="16" t="str">
        <f ca="1">IF(ROW()-1&lt;=DataRows_IBE,OFFSET(InstrumenteIBE!$A$1,ROW()-2,COLUMN(),1,1),IF(ROW()-2 &lt;= DataRows,OFFSET(MeineInstrumente!$A$9,ROW()-DataRows_IBE-1,COLUMN(),1,1),""))</f>
        <v/>
      </c>
      <c r="E1497" t="str">
        <f t="shared" ca="1" si="23"/>
        <v/>
      </c>
      <c r="F1497" t="str">
        <f ca="1">IF(ROW()-1&lt;=DataRows_IBE,OFFSET(InstrumenteIBE!$A$1,ROW()-2,COLUMN()-COLUMN($F$1),1,1),IF(ROW()-2 &lt;= DataRows,OFFSET(MeineInstrumente!$A$9,ROW()-DataRows_IBE-1,COLUMN()-COLUMN($F$1),1,1),""))</f>
        <v/>
      </c>
    </row>
    <row r="1498" spans="1:6" x14ac:dyDescent="0.25">
      <c r="A1498" t="str">
        <f ca="1">IF(ROW()-1&lt;=DataRows_IBE,OFFSET(InstrumenteIBE!$A$1,ROW()-2,COLUMN(),1,1),IF(ROW()-2 &lt;= DataRows,OFFSET(MeineInstrumente!$A$9,ROW()-DataRows_IBE-1,COLUMN(),1,1),""))</f>
        <v/>
      </c>
      <c r="B1498" t="str">
        <f ca="1">IF(ROW()-1&lt;=DataRows_IBE,OFFSET(InstrumenteIBE!$A$1,ROW()-2,COLUMN(),1,1),IF(ROW()-2 &lt;= DataRows,OFFSET(MeineInstrumente!$A$9,ROW()-DataRows_IBE-1,COLUMN(),1,1),""))</f>
        <v/>
      </c>
      <c r="C1498" t="str">
        <f ca="1">IF(ROW()-1&lt;=DataRows_IBE,OFFSET(InstrumenteIBE!$A$1,ROW()-2,COLUMN(),1,1),IF(ROW()-2 &lt;= DataRows,OFFSET(MeineInstrumente!$A$9,ROW()-DataRows_IBE-1,COLUMN(),1,1),""))</f>
        <v/>
      </c>
      <c r="D1498" s="16" t="str">
        <f ca="1">IF(ROW()-1&lt;=DataRows_IBE,OFFSET(InstrumenteIBE!$A$1,ROW()-2,COLUMN(),1,1),IF(ROW()-2 &lt;= DataRows,OFFSET(MeineInstrumente!$A$9,ROW()-DataRows_IBE-1,COLUMN(),1,1),""))</f>
        <v/>
      </c>
      <c r="E1498" t="str">
        <f t="shared" ca="1" si="23"/>
        <v/>
      </c>
      <c r="F1498" t="str">
        <f ca="1">IF(ROW()-1&lt;=DataRows_IBE,OFFSET(InstrumenteIBE!$A$1,ROW()-2,COLUMN()-COLUMN($F$1),1,1),IF(ROW()-2 &lt;= DataRows,OFFSET(MeineInstrumente!$A$9,ROW()-DataRows_IBE-1,COLUMN()-COLUMN($F$1),1,1),""))</f>
        <v/>
      </c>
    </row>
    <row r="1499" spans="1:6" x14ac:dyDescent="0.25">
      <c r="A1499" t="str">
        <f ca="1">IF(ROW()-1&lt;=DataRows_IBE,OFFSET(InstrumenteIBE!$A$1,ROW()-2,COLUMN(),1,1),IF(ROW()-2 &lt;= DataRows,OFFSET(MeineInstrumente!$A$9,ROW()-DataRows_IBE-1,COLUMN(),1,1),""))</f>
        <v/>
      </c>
      <c r="B1499" t="str">
        <f ca="1">IF(ROW()-1&lt;=DataRows_IBE,OFFSET(InstrumenteIBE!$A$1,ROW()-2,COLUMN(),1,1),IF(ROW()-2 &lt;= DataRows,OFFSET(MeineInstrumente!$A$9,ROW()-DataRows_IBE-1,COLUMN(),1,1),""))</f>
        <v/>
      </c>
      <c r="C1499" t="str">
        <f ca="1">IF(ROW()-1&lt;=DataRows_IBE,OFFSET(InstrumenteIBE!$A$1,ROW()-2,COLUMN(),1,1),IF(ROW()-2 &lt;= DataRows,OFFSET(MeineInstrumente!$A$9,ROW()-DataRows_IBE-1,COLUMN(),1,1),""))</f>
        <v/>
      </c>
      <c r="D1499" s="16" t="str">
        <f ca="1">IF(ROW()-1&lt;=DataRows_IBE,OFFSET(InstrumenteIBE!$A$1,ROW()-2,COLUMN(),1,1),IF(ROW()-2 &lt;= DataRows,OFFSET(MeineInstrumente!$A$9,ROW()-DataRows_IBE-1,COLUMN(),1,1),""))</f>
        <v/>
      </c>
      <c r="E1499" t="str">
        <f t="shared" ca="1" si="23"/>
        <v/>
      </c>
      <c r="F1499" t="str">
        <f ca="1">IF(ROW()-1&lt;=DataRows_IBE,OFFSET(InstrumenteIBE!$A$1,ROW()-2,COLUMN()-COLUMN($F$1),1,1),IF(ROW()-2 &lt;= DataRows,OFFSET(MeineInstrumente!$A$9,ROW()-DataRows_IBE-1,COLUMN()-COLUMN($F$1),1,1),""))</f>
        <v/>
      </c>
    </row>
    <row r="1500" spans="1:6" x14ac:dyDescent="0.25">
      <c r="A1500" t="str">
        <f ca="1">IF(ROW()-1&lt;=DataRows_IBE,OFFSET(InstrumenteIBE!$A$1,ROW()-2,COLUMN(),1,1),IF(ROW()-2 &lt;= DataRows,OFFSET(MeineInstrumente!$A$9,ROW()-DataRows_IBE-1,COLUMN(),1,1),""))</f>
        <v/>
      </c>
      <c r="B1500" t="str">
        <f ca="1">IF(ROW()-1&lt;=DataRows_IBE,OFFSET(InstrumenteIBE!$A$1,ROW()-2,COLUMN(),1,1),IF(ROW()-2 &lt;= DataRows,OFFSET(MeineInstrumente!$A$9,ROW()-DataRows_IBE-1,COLUMN(),1,1),""))</f>
        <v/>
      </c>
      <c r="C1500" t="str">
        <f ca="1">IF(ROW()-1&lt;=DataRows_IBE,OFFSET(InstrumenteIBE!$A$1,ROW()-2,COLUMN(),1,1),IF(ROW()-2 &lt;= DataRows,OFFSET(MeineInstrumente!$A$9,ROW()-DataRows_IBE-1,COLUMN(),1,1),""))</f>
        <v/>
      </c>
      <c r="D1500" s="16" t="str">
        <f ca="1">IF(ROW()-1&lt;=DataRows_IBE,OFFSET(InstrumenteIBE!$A$1,ROW()-2,COLUMN(),1,1),IF(ROW()-2 &lt;= DataRows,OFFSET(MeineInstrumente!$A$9,ROW()-DataRows_IBE-1,COLUMN(),1,1),""))</f>
        <v/>
      </c>
      <c r="E1500" t="str">
        <f t="shared" ca="1" si="23"/>
        <v/>
      </c>
      <c r="F1500" t="str">
        <f ca="1">IF(ROW()-1&lt;=DataRows_IBE,OFFSET(InstrumenteIBE!$A$1,ROW()-2,COLUMN()-COLUMN($F$1),1,1),IF(ROW()-2 &lt;= DataRows,OFFSET(MeineInstrumente!$A$9,ROW()-DataRows_IBE-1,COLUMN()-COLUMN($F$1),1,1),""))</f>
        <v/>
      </c>
    </row>
    <row r="1501" spans="1:6" x14ac:dyDescent="0.25">
      <c r="A1501" t="str">
        <f ca="1">IF(ROW()-1&lt;=DataRows_IBE,OFFSET(InstrumenteIBE!$A$1,ROW()-2,COLUMN(),1,1),IF(ROW()-2 &lt;= DataRows,OFFSET(MeineInstrumente!$A$9,ROW()-DataRows_IBE-1,COLUMN(),1,1),""))</f>
        <v/>
      </c>
      <c r="B1501" t="str">
        <f ca="1">IF(ROW()-1&lt;=DataRows_IBE,OFFSET(InstrumenteIBE!$A$1,ROW()-2,COLUMN(),1,1),IF(ROW()-2 &lt;= DataRows,OFFSET(MeineInstrumente!$A$9,ROW()-DataRows_IBE-1,COLUMN(),1,1),""))</f>
        <v/>
      </c>
      <c r="C1501" t="str">
        <f ca="1">IF(ROW()-1&lt;=DataRows_IBE,OFFSET(InstrumenteIBE!$A$1,ROW()-2,COLUMN(),1,1),IF(ROW()-2 &lt;= DataRows,OFFSET(MeineInstrumente!$A$9,ROW()-DataRows_IBE-1,COLUMN(),1,1),""))</f>
        <v/>
      </c>
      <c r="D1501" s="16" t="str">
        <f ca="1">IF(ROW()-1&lt;=DataRows_IBE,OFFSET(InstrumenteIBE!$A$1,ROW()-2,COLUMN(),1,1),IF(ROW()-2 &lt;= DataRows,OFFSET(MeineInstrumente!$A$9,ROW()-DataRows_IBE-1,COLUMN(),1,1),""))</f>
        <v/>
      </c>
      <c r="E1501" t="str">
        <f t="shared" ca="1" si="23"/>
        <v/>
      </c>
      <c r="F1501" t="str">
        <f ca="1">IF(ROW()-1&lt;=DataRows_IBE,OFFSET(InstrumenteIBE!$A$1,ROW()-2,COLUMN()-COLUMN($F$1),1,1),IF(ROW()-2 &lt;= DataRows,OFFSET(MeineInstrumente!$A$9,ROW()-DataRows_IBE-1,COLUMN()-COLUMN($F$1),1,1),""))</f>
        <v/>
      </c>
    </row>
    <row r="1502" spans="1:6" x14ac:dyDescent="0.25">
      <c r="A1502" t="str">
        <f ca="1">IF(ROW()-1&lt;=DataRows_IBE,OFFSET(InstrumenteIBE!$A$1,ROW()-2,COLUMN(),1,1),IF(ROW()-2 &lt;= DataRows,OFFSET(MeineInstrumente!$A$9,ROW()-DataRows_IBE-1,COLUMN(),1,1),""))</f>
        <v/>
      </c>
      <c r="B1502" t="str">
        <f ca="1">IF(ROW()-1&lt;=DataRows_IBE,OFFSET(InstrumenteIBE!$A$1,ROW()-2,COLUMN(),1,1),IF(ROW()-2 &lt;= DataRows,OFFSET(MeineInstrumente!$A$9,ROW()-DataRows_IBE-1,COLUMN(),1,1),""))</f>
        <v/>
      </c>
      <c r="C1502" t="str">
        <f ca="1">IF(ROW()-1&lt;=DataRows_IBE,OFFSET(InstrumenteIBE!$A$1,ROW()-2,COLUMN(),1,1),IF(ROW()-2 &lt;= DataRows,OFFSET(MeineInstrumente!$A$9,ROW()-DataRows_IBE-1,COLUMN(),1,1),""))</f>
        <v/>
      </c>
      <c r="D1502" s="16" t="str">
        <f ca="1">IF(ROW()-1&lt;=DataRows_IBE,OFFSET(InstrumenteIBE!$A$1,ROW()-2,COLUMN(),1,1),IF(ROW()-2 &lt;= DataRows,OFFSET(MeineInstrumente!$A$9,ROW()-DataRows_IBE-1,COLUMN(),1,1),""))</f>
        <v/>
      </c>
      <c r="E1502" t="str">
        <f t="shared" ca="1" si="23"/>
        <v/>
      </c>
      <c r="F1502" t="str">
        <f ca="1">IF(ROW()-1&lt;=DataRows_IBE,OFFSET(InstrumenteIBE!$A$1,ROW()-2,COLUMN()-COLUMN($F$1),1,1),IF(ROW()-2 &lt;= DataRows,OFFSET(MeineInstrumente!$A$9,ROW()-DataRows_IBE-1,COLUMN()-COLUMN($F$1),1,1),""))</f>
        <v/>
      </c>
    </row>
    <row r="1503" spans="1:6" x14ac:dyDescent="0.25">
      <c r="A1503" t="str">
        <f ca="1">IF(ROW()-1&lt;=DataRows_IBE,OFFSET(InstrumenteIBE!$A$1,ROW()-2,COLUMN(),1,1),IF(ROW()-2 &lt;= DataRows,OFFSET(MeineInstrumente!$A$9,ROW()-DataRows_IBE-1,COLUMN(),1,1),""))</f>
        <v/>
      </c>
      <c r="B1503" t="str">
        <f ca="1">IF(ROW()-1&lt;=DataRows_IBE,OFFSET(InstrumenteIBE!$A$1,ROW()-2,COLUMN(),1,1),IF(ROW()-2 &lt;= DataRows,OFFSET(MeineInstrumente!$A$9,ROW()-DataRows_IBE-1,COLUMN(),1,1),""))</f>
        <v/>
      </c>
      <c r="C1503" t="str">
        <f ca="1">IF(ROW()-1&lt;=DataRows_IBE,OFFSET(InstrumenteIBE!$A$1,ROW()-2,COLUMN(),1,1),IF(ROW()-2 &lt;= DataRows,OFFSET(MeineInstrumente!$A$9,ROW()-DataRows_IBE-1,COLUMN(),1,1),""))</f>
        <v/>
      </c>
      <c r="D1503" s="16" t="str">
        <f ca="1">IF(ROW()-1&lt;=DataRows_IBE,OFFSET(InstrumenteIBE!$A$1,ROW()-2,COLUMN(),1,1),IF(ROW()-2 &lt;= DataRows,OFFSET(MeineInstrumente!$A$9,ROW()-DataRows_IBE-1,COLUMN(),1,1),""))</f>
        <v/>
      </c>
      <c r="E1503" t="str">
        <f t="shared" ca="1" si="23"/>
        <v/>
      </c>
      <c r="F1503" t="str">
        <f ca="1">IF(ROW()-1&lt;=DataRows_IBE,OFFSET(InstrumenteIBE!$A$1,ROW()-2,COLUMN()-COLUMN($F$1),1,1),IF(ROW()-2 &lt;= DataRows,OFFSET(MeineInstrumente!$A$9,ROW()-DataRows_IBE-1,COLUMN()-COLUMN($F$1),1,1),""))</f>
        <v/>
      </c>
    </row>
    <row r="1504" spans="1:6" x14ac:dyDescent="0.25">
      <c r="A1504" t="str">
        <f ca="1">IF(ROW()-1&lt;=DataRows_IBE,OFFSET(InstrumenteIBE!$A$1,ROW()-2,COLUMN(),1,1),IF(ROW()-2 &lt;= DataRows,OFFSET(MeineInstrumente!$A$9,ROW()-DataRows_IBE-1,COLUMN(),1,1),""))</f>
        <v/>
      </c>
      <c r="B1504" t="str">
        <f ca="1">IF(ROW()-1&lt;=DataRows_IBE,OFFSET(InstrumenteIBE!$A$1,ROW()-2,COLUMN(),1,1),IF(ROW()-2 &lt;= DataRows,OFFSET(MeineInstrumente!$A$9,ROW()-DataRows_IBE-1,COLUMN(),1,1),""))</f>
        <v/>
      </c>
      <c r="C1504" t="str">
        <f ca="1">IF(ROW()-1&lt;=DataRows_IBE,OFFSET(InstrumenteIBE!$A$1,ROW()-2,COLUMN(),1,1),IF(ROW()-2 &lt;= DataRows,OFFSET(MeineInstrumente!$A$9,ROW()-DataRows_IBE-1,COLUMN(),1,1),""))</f>
        <v/>
      </c>
      <c r="D1504" s="16" t="str">
        <f ca="1">IF(ROW()-1&lt;=DataRows_IBE,OFFSET(InstrumenteIBE!$A$1,ROW()-2,COLUMN(),1,1),IF(ROW()-2 &lt;= DataRows,OFFSET(MeineInstrumente!$A$9,ROW()-DataRows_IBE-1,COLUMN(),1,1),""))</f>
        <v/>
      </c>
      <c r="E1504" t="str">
        <f t="shared" ca="1" si="23"/>
        <v/>
      </c>
      <c r="F1504" t="str">
        <f ca="1">IF(ROW()-1&lt;=DataRows_IBE,OFFSET(InstrumenteIBE!$A$1,ROW()-2,COLUMN()-COLUMN($F$1),1,1),IF(ROW()-2 &lt;= DataRows,OFFSET(MeineInstrumente!$A$9,ROW()-DataRows_IBE-1,COLUMN()-COLUMN($F$1),1,1),""))</f>
        <v/>
      </c>
    </row>
    <row r="1505" spans="1:6" x14ac:dyDescent="0.25">
      <c r="A1505" t="str">
        <f ca="1">IF(ROW()-1&lt;=DataRows_IBE,OFFSET(InstrumenteIBE!$A$1,ROW()-2,COLUMN(),1,1),IF(ROW()-2 &lt;= DataRows,OFFSET(MeineInstrumente!$A$9,ROW()-DataRows_IBE-1,COLUMN(),1,1),""))</f>
        <v/>
      </c>
      <c r="B1505" t="str">
        <f ca="1">IF(ROW()-1&lt;=DataRows_IBE,OFFSET(InstrumenteIBE!$A$1,ROW()-2,COLUMN(),1,1),IF(ROW()-2 &lt;= DataRows,OFFSET(MeineInstrumente!$A$9,ROW()-DataRows_IBE-1,COLUMN(),1,1),""))</f>
        <v/>
      </c>
      <c r="C1505" t="str">
        <f ca="1">IF(ROW()-1&lt;=DataRows_IBE,OFFSET(InstrumenteIBE!$A$1,ROW()-2,COLUMN(),1,1),IF(ROW()-2 &lt;= DataRows,OFFSET(MeineInstrumente!$A$9,ROW()-DataRows_IBE-1,COLUMN(),1,1),""))</f>
        <v/>
      </c>
      <c r="D1505" s="16" t="str">
        <f ca="1">IF(ROW()-1&lt;=DataRows_IBE,OFFSET(InstrumenteIBE!$A$1,ROW()-2,COLUMN(),1,1),IF(ROW()-2 &lt;= DataRows,OFFSET(MeineInstrumente!$A$9,ROW()-DataRows_IBE-1,COLUMN(),1,1),""))</f>
        <v/>
      </c>
      <c r="E1505" t="str">
        <f t="shared" ca="1" si="23"/>
        <v/>
      </c>
      <c r="F1505" t="str">
        <f ca="1">IF(ROW()-1&lt;=DataRows_IBE,OFFSET(InstrumenteIBE!$A$1,ROW()-2,COLUMN()-COLUMN($F$1),1,1),IF(ROW()-2 &lt;= DataRows,OFFSET(MeineInstrumente!$A$9,ROW()-DataRows_IBE-1,COLUMN()-COLUMN($F$1),1,1),""))</f>
        <v/>
      </c>
    </row>
    <row r="1506" spans="1:6" x14ac:dyDescent="0.25">
      <c r="A1506" t="str">
        <f ca="1">IF(ROW()-1&lt;=DataRows_IBE,OFFSET(InstrumenteIBE!$A$1,ROW()-2,COLUMN(),1,1),IF(ROW()-2 &lt;= DataRows,OFFSET(MeineInstrumente!$A$9,ROW()-DataRows_IBE-1,COLUMN(),1,1),""))</f>
        <v/>
      </c>
      <c r="B1506" t="str">
        <f ca="1">IF(ROW()-1&lt;=DataRows_IBE,OFFSET(InstrumenteIBE!$A$1,ROW()-2,COLUMN(),1,1),IF(ROW()-2 &lt;= DataRows,OFFSET(MeineInstrumente!$A$9,ROW()-DataRows_IBE-1,COLUMN(),1,1),""))</f>
        <v/>
      </c>
      <c r="C1506" t="str">
        <f ca="1">IF(ROW()-1&lt;=DataRows_IBE,OFFSET(InstrumenteIBE!$A$1,ROW()-2,COLUMN(),1,1),IF(ROW()-2 &lt;= DataRows,OFFSET(MeineInstrumente!$A$9,ROW()-DataRows_IBE-1,COLUMN(),1,1),""))</f>
        <v/>
      </c>
      <c r="D1506" s="16" t="str">
        <f ca="1">IF(ROW()-1&lt;=DataRows_IBE,OFFSET(InstrumenteIBE!$A$1,ROW()-2,COLUMN(),1,1),IF(ROW()-2 &lt;= DataRows,OFFSET(MeineInstrumente!$A$9,ROW()-DataRows_IBE-1,COLUMN(),1,1),""))</f>
        <v/>
      </c>
      <c r="E1506" t="str">
        <f t="shared" ca="1" si="23"/>
        <v/>
      </c>
      <c r="F1506" t="str">
        <f ca="1">IF(ROW()-1&lt;=DataRows_IBE,OFFSET(InstrumenteIBE!$A$1,ROW()-2,COLUMN()-COLUMN($F$1),1,1),IF(ROW()-2 &lt;= DataRows,OFFSET(MeineInstrumente!$A$9,ROW()-DataRows_IBE-1,COLUMN()-COLUMN($F$1),1,1),""))</f>
        <v/>
      </c>
    </row>
    <row r="1507" spans="1:6" x14ac:dyDescent="0.25">
      <c r="A1507" t="str">
        <f ca="1">IF(ROW()-1&lt;=DataRows_IBE,OFFSET(InstrumenteIBE!$A$1,ROW()-2,COLUMN(),1,1),IF(ROW()-2 &lt;= DataRows,OFFSET(MeineInstrumente!$A$9,ROW()-DataRows_IBE-1,COLUMN(),1,1),""))</f>
        <v/>
      </c>
      <c r="B1507" t="str">
        <f ca="1">IF(ROW()-1&lt;=DataRows_IBE,OFFSET(InstrumenteIBE!$A$1,ROW()-2,COLUMN(),1,1),IF(ROW()-2 &lt;= DataRows,OFFSET(MeineInstrumente!$A$9,ROW()-DataRows_IBE-1,COLUMN(),1,1),""))</f>
        <v/>
      </c>
      <c r="C1507" t="str">
        <f ca="1">IF(ROW()-1&lt;=DataRows_IBE,OFFSET(InstrumenteIBE!$A$1,ROW()-2,COLUMN(),1,1),IF(ROW()-2 &lt;= DataRows,OFFSET(MeineInstrumente!$A$9,ROW()-DataRows_IBE-1,COLUMN(),1,1),""))</f>
        <v/>
      </c>
      <c r="D1507" s="16" t="str">
        <f ca="1">IF(ROW()-1&lt;=DataRows_IBE,OFFSET(InstrumenteIBE!$A$1,ROW()-2,COLUMN(),1,1),IF(ROW()-2 &lt;= DataRows,OFFSET(MeineInstrumente!$A$9,ROW()-DataRows_IBE-1,COLUMN(),1,1),""))</f>
        <v/>
      </c>
      <c r="E1507" t="str">
        <f t="shared" ca="1" si="23"/>
        <v/>
      </c>
      <c r="F1507" t="str">
        <f ca="1">IF(ROW()-1&lt;=DataRows_IBE,OFFSET(InstrumenteIBE!$A$1,ROW()-2,COLUMN()-COLUMN($F$1),1,1),IF(ROW()-2 &lt;= DataRows,OFFSET(MeineInstrumente!$A$9,ROW()-DataRows_IBE-1,COLUMN()-COLUMN($F$1),1,1),""))</f>
        <v/>
      </c>
    </row>
    <row r="1508" spans="1:6" x14ac:dyDescent="0.25">
      <c r="A1508" t="str">
        <f ca="1">IF(ROW()-1&lt;=DataRows_IBE,OFFSET(InstrumenteIBE!$A$1,ROW()-2,COLUMN(),1,1),IF(ROW()-2 &lt;= DataRows,OFFSET(MeineInstrumente!$A$9,ROW()-DataRows_IBE-1,COLUMN(),1,1),""))</f>
        <v/>
      </c>
      <c r="B1508" t="str">
        <f ca="1">IF(ROW()-1&lt;=DataRows_IBE,OFFSET(InstrumenteIBE!$A$1,ROW()-2,COLUMN(),1,1),IF(ROW()-2 &lt;= DataRows,OFFSET(MeineInstrumente!$A$9,ROW()-DataRows_IBE-1,COLUMN(),1,1),""))</f>
        <v/>
      </c>
      <c r="C1508" t="str">
        <f ca="1">IF(ROW()-1&lt;=DataRows_IBE,OFFSET(InstrumenteIBE!$A$1,ROW()-2,COLUMN(),1,1),IF(ROW()-2 &lt;= DataRows,OFFSET(MeineInstrumente!$A$9,ROW()-DataRows_IBE-1,COLUMN(),1,1),""))</f>
        <v/>
      </c>
      <c r="D1508" s="16" t="str">
        <f ca="1">IF(ROW()-1&lt;=DataRows_IBE,OFFSET(InstrumenteIBE!$A$1,ROW()-2,COLUMN(),1,1),IF(ROW()-2 &lt;= DataRows,OFFSET(MeineInstrumente!$A$9,ROW()-DataRows_IBE-1,COLUMN(),1,1),""))</f>
        <v/>
      </c>
      <c r="E1508" t="str">
        <f t="shared" ca="1" si="23"/>
        <v/>
      </c>
      <c r="F1508" t="str">
        <f ca="1">IF(ROW()-1&lt;=DataRows_IBE,OFFSET(InstrumenteIBE!$A$1,ROW()-2,COLUMN()-COLUMN($F$1),1,1),IF(ROW()-2 &lt;= DataRows,OFFSET(MeineInstrumente!$A$9,ROW()-DataRows_IBE-1,COLUMN()-COLUMN($F$1),1,1),""))</f>
        <v/>
      </c>
    </row>
    <row r="1509" spans="1:6" x14ac:dyDescent="0.25">
      <c r="A1509" t="str">
        <f ca="1">IF(ROW()-1&lt;=DataRows_IBE,OFFSET(InstrumenteIBE!$A$1,ROW()-2,COLUMN(),1,1),IF(ROW()-2 &lt;= DataRows,OFFSET(MeineInstrumente!$A$9,ROW()-DataRows_IBE-1,COLUMN(),1,1),""))</f>
        <v/>
      </c>
      <c r="B1509" t="str">
        <f ca="1">IF(ROW()-1&lt;=DataRows_IBE,OFFSET(InstrumenteIBE!$A$1,ROW()-2,COLUMN(),1,1),IF(ROW()-2 &lt;= DataRows,OFFSET(MeineInstrumente!$A$9,ROW()-DataRows_IBE-1,COLUMN(),1,1),""))</f>
        <v/>
      </c>
      <c r="C1509" t="str">
        <f ca="1">IF(ROW()-1&lt;=DataRows_IBE,OFFSET(InstrumenteIBE!$A$1,ROW()-2,COLUMN(),1,1),IF(ROW()-2 &lt;= DataRows,OFFSET(MeineInstrumente!$A$9,ROW()-DataRows_IBE-1,COLUMN(),1,1),""))</f>
        <v/>
      </c>
      <c r="D1509" s="16" t="str">
        <f ca="1">IF(ROW()-1&lt;=DataRows_IBE,OFFSET(InstrumenteIBE!$A$1,ROW()-2,COLUMN(),1,1),IF(ROW()-2 &lt;= DataRows,OFFSET(MeineInstrumente!$A$9,ROW()-DataRows_IBE-1,COLUMN(),1,1),""))</f>
        <v/>
      </c>
      <c r="E1509" t="str">
        <f t="shared" ca="1" si="23"/>
        <v/>
      </c>
      <c r="F1509" t="str">
        <f ca="1">IF(ROW()-1&lt;=DataRows_IBE,OFFSET(InstrumenteIBE!$A$1,ROW()-2,COLUMN()-COLUMN($F$1),1,1),IF(ROW()-2 &lt;= DataRows,OFFSET(MeineInstrumente!$A$9,ROW()-DataRows_IBE-1,COLUMN()-COLUMN($F$1),1,1),""))</f>
        <v/>
      </c>
    </row>
    <row r="1510" spans="1:6" x14ac:dyDescent="0.25">
      <c r="A1510" t="str">
        <f ca="1">IF(ROW()-1&lt;=DataRows_IBE,OFFSET(InstrumenteIBE!$A$1,ROW()-2,COLUMN(),1,1),IF(ROW()-2 &lt;= DataRows,OFFSET(MeineInstrumente!$A$9,ROW()-DataRows_IBE-1,COLUMN(),1,1),""))</f>
        <v/>
      </c>
      <c r="B1510" t="str">
        <f ca="1">IF(ROW()-1&lt;=DataRows_IBE,OFFSET(InstrumenteIBE!$A$1,ROW()-2,COLUMN(),1,1),IF(ROW()-2 &lt;= DataRows,OFFSET(MeineInstrumente!$A$9,ROW()-DataRows_IBE-1,COLUMN(),1,1),""))</f>
        <v/>
      </c>
      <c r="C1510" t="str">
        <f ca="1">IF(ROW()-1&lt;=DataRows_IBE,OFFSET(InstrumenteIBE!$A$1,ROW()-2,COLUMN(),1,1),IF(ROW()-2 &lt;= DataRows,OFFSET(MeineInstrumente!$A$9,ROW()-DataRows_IBE-1,COLUMN(),1,1),""))</f>
        <v/>
      </c>
      <c r="D1510" s="16" t="str">
        <f ca="1">IF(ROW()-1&lt;=DataRows_IBE,OFFSET(InstrumenteIBE!$A$1,ROW()-2,COLUMN(),1,1),IF(ROW()-2 &lt;= DataRows,OFFSET(MeineInstrumente!$A$9,ROW()-DataRows_IBE-1,COLUMN(),1,1),""))</f>
        <v/>
      </c>
      <c r="E1510" t="str">
        <f t="shared" ca="1" si="23"/>
        <v/>
      </c>
      <c r="F1510" t="str">
        <f ca="1">IF(ROW()-1&lt;=DataRows_IBE,OFFSET(InstrumenteIBE!$A$1,ROW()-2,COLUMN()-COLUMN($F$1),1,1),IF(ROW()-2 &lt;= DataRows,OFFSET(MeineInstrumente!$A$9,ROW()-DataRows_IBE-1,COLUMN()-COLUMN($F$1),1,1),""))</f>
        <v/>
      </c>
    </row>
    <row r="1511" spans="1:6" x14ac:dyDescent="0.25">
      <c r="A1511" t="str">
        <f ca="1">IF(ROW()-1&lt;=DataRows_IBE,OFFSET(InstrumenteIBE!$A$1,ROW()-2,COLUMN(),1,1),IF(ROW()-2 &lt;= DataRows,OFFSET(MeineInstrumente!$A$9,ROW()-DataRows_IBE-1,COLUMN(),1,1),""))</f>
        <v/>
      </c>
      <c r="B1511" t="str">
        <f ca="1">IF(ROW()-1&lt;=DataRows_IBE,OFFSET(InstrumenteIBE!$A$1,ROW()-2,COLUMN(),1,1),IF(ROW()-2 &lt;= DataRows,OFFSET(MeineInstrumente!$A$9,ROW()-DataRows_IBE-1,COLUMN(),1,1),""))</f>
        <v/>
      </c>
      <c r="C1511" t="str">
        <f ca="1">IF(ROW()-1&lt;=DataRows_IBE,OFFSET(InstrumenteIBE!$A$1,ROW()-2,COLUMN(),1,1),IF(ROW()-2 &lt;= DataRows,OFFSET(MeineInstrumente!$A$9,ROW()-DataRows_IBE-1,COLUMN(),1,1),""))</f>
        <v/>
      </c>
      <c r="D1511" s="16" t="str">
        <f ca="1">IF(ROW()-1&lt;=DataRows_IBE,OFFSET(InstrumenteIBE!$A$1,ROW()-2,COLUMN(),1,1),IF(ROW()-2 &lt;= DataRows,OFFSET(MeineInstrumente!$A$9,ROW()-DataRows_IBE-1,COLUMN(),1,1),""))</f>
        <v/>
      </c>
      <c r="E1511" t="str">
        <f t="shared" ca="1" si="23"/>
        <v/>
      </c>
      <c r="F1511" t="str">
        <f ca="1">IF(ROW()-1&lt;=DataRows_IBE,OFFSET(InstrumenteIBE!$A$1,ROW()-2,COLUMN()-COLUMN($F$1),1,1),IF(ROW()-2 &lt;= DataRows,OFFSET(MeineInstrumente!$A$9,ROW()-DataRows_IBE-1,COLUMN()-COLUMN($F$1),1,1),""))</f>
        <v/>
      </c>
    </row>
    <row r="1512" spans="1:6" x14ac:dyDescent="0.25">
      <c r="A1512" t="str">
        <f ca="1">IF(ROW()-1&lt;=DataRows_IBE,OFFSET(InstrumenteIBE!$A$1,ROW()-2,COLUMN(),1,1),IF(ROW()-2 &lt;= DataRows,OFFSET(MeineInstrumente!$A$9,ROW()-DataRows_IBE-1,COLUMN(),1,1),""))</f>
        <v/>
      </c>
      <c r="B1512" t="str">
        <f ca="1">IF(ROW()-1&lt;=DataRows_IBE,OFFSET(InstrumenteIBE!$A$1,ROW()-2,COLUMN(),1,1),IF(ROW()-2 &lt;= DataRows,OFFSET(MeineInstrumente!$A$9,ROW()-DataRows_IBE-1,COLUMN(),1,1),""))</f>
        <v/>
      </c>
      <c r="C1512" t="str">
        <f ca="1">IF(ROW()-1&lt;=DataRows_IBE,OFFSET(InstrumenteIBE!$A$1,ROW()-2,COLUMN(),1,1),IF(ROW()-2 &lt;= DataRows,OFFSET(MeineInstrumente!$A$9,ROW()-DataRows_IBE-1,COLUMN(),1,1),""))</f>
        <v/>
      </c>
      <c r="D1512" s="16" t="str">
        <f ca="1">IF(ROW()-1&lt;=DataRows_IBE,OFFSET(InstrumenteIBE!$A$1,ROW()-2,COLUMN(),1,1),IF(ROW()-2 &lt;= DataRows,OFFSET(MeineInstrumente!$A$9,ROW()-DataRows_IBE-1,COLUMN(),1,1),""))</f>
        <v/>
      </c>
      <c r="E1512" t="str">
        <f t="shared" ca="1" si="23"/>
        <v/>
      </c>
      <c r="F1512" t="str">
        <f ca="1">IF(ROW()-1&lt;=DataRows_IBE,OFFSET(InstrumenteIBE!$A$1,ROW()-2,COLUMN()-COLUMN($F$1),1,1),IF(ROW()-2 &lt;= DataRows,OFFSET(MeineInstrumente!$A$9,ROW()-DataRows_IBE-1,COLUMN()-COLUMN($F$1),1,1),""))</f>
        <v/>
      </c>
    </row>
    <row r="1513" spans="1:6" x14ac:dyDescent="0.25">
      <c r="A1513" t="str">
        <f ca="1">IF(ROW()-1&lt;=DataRows_IBE,OFFSET(InstrumenteIBE!$A$1,ROW()-2,COLUMN(),1,1),IF(ROW()-2 &lt;= DataRows,OFFSET(MeineInstrumente!$A$9,ROW()-DataRows_IBE-1,COLUMN(),1,1),""))</f>
        <v/>
      </c>
      <c r="B1513" t="str">
        <f ca="1">IF(ROW()-1&lt;=DataRows_IBE,OFFSET(InstrumenteIBE!$A$1,ROW()-2,COLUMN(),1,1),IF(ROW()-2 &lt;= DataRows,OFFSET(MeineInstrumente!$A$9,ROW()-DataRows_IBE-1,COLUMN(),1,1),""))</f>
        <v/>
      </c>
      <c r="C1513" t="str">
        <f ca="1">IF(ROW()-1&lt;=DataRows_IBE,OFFSET(InstrumenteIBE!$A$1,ROW()-2,COLUMN(),1,1),IF(ROW()-2 &lt;= DataRows,OFFSET(MeineInstrumente!$A$9,ROW()-DataRows_IBE-1,COLUMN(),1,1),""))</f>
        <v/>
      </c>
      <c r="D1513" s="16" t="str">
        <f ca="1">IF(ROW()-1&lt;=DataRows_IBE,OFFSET(InstrumenteIBE!$A$1,ROW()-2,COLUMN(),1,1),IF(ROW()-2 &lt;= DataRows,OFFSET(MeineInstrumente!$A$9,ROW()-DataRows_IBE-1,COLUMN(),1,1),""))</f>
        <v/>
      </c>
      <c r="E1513" t="str">
        <f t="shared" ca="1" si="23"/>
        <v/>
      </c>
      <c r="F1513" t="str">
        <f ca="1">IF(ROW()-1&lt;=DataRows_IBE,OFFSET(InstrumenteIBE!$A$1,ROW()-2,COLUMN()-COLUMN($F$1),1,1),IF(ROW()-2 &lt;= DataRows,OFFSET(MeineInstrumente!$A$9,ROW()-DataRows_IBE-1,COLUMN()-COLUMN($F$1),1,1),""))</f>
        <v/>
      </c>
    </row>
    <row r="1514" spans="1:6" x14ac:dyDescent="0.25">
      <c r="A1514" t="str">
        <f ca="1">IF(ROW()-1&lt;=DataRows_IBE,OFFSET(InstrumenteIBE!$A$1,ROW()-2,COLUMN(),1,1),IF(ROW()-2 &lt;= DataRows,OFFSET(MeineInstrumente!$A$9,ROW()-DataRows_IBE-1,COLUMN(),1,1),""))</f>
        <v/>
      </c>
      <c r="B1514" t="str">
        <f ca="1">IF(ROW()-1&lt;=DataRows_IBE,OFFSET(InstrumenteIBE!$A$1,ROW()-2,COLUMN(),1,1),IF(ROW()-2 &lt;= DataRows,OFFSET(MeineInstrumente!$A$9,ROW()-DataRows_IBE-1,COLUMN(),1,1),""))</f>
        <v/>
      </c>
      <c r="C1514" t="str">
        <f ca="1">IF(ROW()-1&lt;=DataRows_IBE,OFFSET(InstrumenteIBE!$A$1,ROW()-2,COLUMN(),1,1),IF(ROW()-2 &lt;= DataRows,OFFSET(MeineInstrumente!$A$9,ROW()-DataRows_IBE-1,COLUMN(),1,1),""))</f>
        <v/>
      </c>
      <c r="D1514" s="16" t="str">
        <f ca="1">IF(ROW()-1&lt;=DataRows_IBE,OFFSET(InstrumenteIBE!$A$1,ROW()-2,COLUMN(),1,1),IF(ROW()-2 &lt;= DataRows,OFFSET(MeineInstrumente!$A$9,ROW()-DataRows_IBE-1,COLUMN(),1,1),""))</f>
        <v/>
      </c>
      <c r="E1514" t="str">
        <f t="shared" ca="1" si="23"/>
        <v/>
      </c>
      <c r="F1514" t="str">
        <f ca="1">IF(ROW()-1&lt;=DataRows_IBE,OFFSET(InstrumenteIBE!$A$1,ROW()-2,COLUMN()-COLUMN($F$1),1,1),IF(ROW()-2 &lt;= DataRows,OFFSET(MeineInstrumente!$A$9,ROW()-DataRows_IBE-1,COLUMN()-COLUMN($F$1),1,1),""))</f>
        <v/>
      </c>
    </row>
    <row r="1515" spans="1:6" x14ac:dyDescent="0.25">
      <c r="A1515" t="str">
        <f ca="1">IF(ROW()-1&lt;=DataRows_IBE,OFFSET(InstrumenteIBE!$A$1,ROW()-2,COLUMN(),1,1),IF(ROW()-2 &lt;= DataRows,OFFSET(MeineInstrumente!$A$9,ROW()-DataRows_IBE-1,COLUMN(),1,1),""))</f>
        <v/>
      </c>
      <c r="B1515" t="str">
        <f ca="1">IF(ROW()-1&lt;=DataRows_IBE,OFFSET(InstrumenteIBE!$A$1,ROW()-2,COLUMN(),1,1),IF(ROW()-2 &lt;= DataRows,OFFSET(MeineInstrumente!$A$9,ROW()-DataRows_IBE-1,COLUMN(),1,1),""))</f>
        <v/>
      </c>
      <c r="C1515" t="str">
        <f ca="1">IF(ROW()-1&lt;=DataRows_IBE,OFFSET(InstrumenteIBE!$A$1,ROW()-2,COLUMN(),1,1),IF(ROW()-2 &lt;= DataRows,OFFSET(MeineInstrumente!$A$9,ROW()-DataRows_IBE-1,COLUMN(),1,1),""))</f>
        <v/>
      </c>
      <c r="D1515" s="16" t="str">
        <f ca="1">IF(ROW()-1&lt;=DataRows_IBE,OFFSET(InstrumenteIBE!$A$1,ROW()-2,COLUMN(),1,1),IF(ROW()-2 &lt;= DataRows,OFFSET(MeineInstrumente!$A$9,ROW()-DataRows_IBE-1,COLUMN(),1,1),""))</f>
        <v/>
      </c>
      <c r="E1515" t="str">
        <f t="shared" ca="1" si="23"/>
        <v/>
      </c>
      <c r="F1515" t="str">
        <f ca="1">IF(ROW()-1&lt;=DataRows_IBE,OFFSET(InstrumenteIBE!$A$1,ROW()-2,COLUMN()-COLUMN($F$1),1,1),IF(ROW()-2 &lt;= DataRows,OFFSET(MeineInstrumente!$A$9,ROW()-DataRows_IBE-1,COLUMN()-COLUMN($F$1),1,1),""))</f>
        <v/>
      </c>
    </row>
    <row r="1516" spans="1:6" x14ac:dyDescent="0.25">
      <c r="A1516" t="str">
        <f ca="1">IF(ROW()-1&lt;=DataRows_IBE,OFFSET(InstrumenteIBE!$A$1,ROW()-2,COLUMN(),1,1),IF(ROW()-2 &lt;= DataRows,OFFSET(MeineInstrumente!$A$9,ROW()-DataRows_IBE-1,COLUMN(),1,1),""))</f>
        <v/>
      </c>
      <c r="B1516" t="str">
        <f ca="1">IF(ROW()-1&lt;=DataRows_IBE,OFFSET(InstrumenteIBE!$A$1,ROW()-2,COLUMN(),1,1),IF(ROW()-2 &lt;= DataRows,OFFSET(MeineInstrumente!$A$9,ROW()-DataRows_IBE-1,COLUMN(),1,1),""))</f>
        <v/>
      </c>
      <c r="C1516" t="str">
        <f ca="1">IF(ROW()-1&lt;=DataRows_IBE,OFFSET(InstrumenteIBE!$A$1,ROW()-2,COLUMN(),1,1),IF(ROW()-2 &lt;= DataRows,OFFSET(MeineInstrumente!$A$9,ROW()-DataRows_IBE-1,COLUMN(),1,1),""))</f>
        <v/>
      </c>
      <c r="D1516" s="16" t="str">
        <f ca="1">IF(ROW()-1&lt;=DataRows_IBE,OFFSET(InstrumenteIBE!$A$1,ROW()-2,COLUMN(),1,1),IF(ROW()-2 &lt;= DataRows,OFFSET(MeineInstrumente!$A$9,ROW()-DataRows_IBE-1,COLUMN(),1,1),""))</f>
        <v/>
      </c>
      <c r="E1516" t="str">
        <f t="shared" ca="1" si="23"/>
        <v/>
      </c>
      <c r="F1516" t="str">
        <f ca="1">IF(ROW()-1&lt;=DataRows_IBE,OFFSET(InstrumenteIBE!$A$1,ROW()-2,COLUMN()-COLUMN($F$1),1,1),IF(ROW()-2 &lt;= DataRows,OFFSET(MeineInstrumente!$A$9,ROW()-DataRows_IBE-1,COLUMN()-COLUMN($F$1),1,1),""))</f>
        <v/>
      </c>
    </row>
    <row r="1517" spans="1:6" x14ac:dyDescent="0.25">
      <c r="A1517" t="str">
        <f ca="1">IF(ROW()-1&lt;=DataRows_IBE,OFFSET(InstrumenteIBE!$A$1,ROW()-2,COLUMN(),1,1),IF(ROW()-2 &lt;= DataRows,OFFSET(MeineInstrumente!$A$9,ROW()-DataRows_IBE-1,COLUMN(),1,1),""))</f>
        <v/>
      </c>
      <c r="B1517" t="str">
        <f ca="1">IF(ROW()-1&lt;=DataRows_IBE,OFFSET(InstrumenteIBE!$A$1,ROW()-2,COLUMN(),1,1),IF(ROW()-2 &lt;= DataRows,OFFSET(MeineInstrumente!$A$9,ROW()-DataRows_IBE-1,COLUMN(),1,1),""))</f>
        <v/>
      </c>
      <c r="C1517" t="str">
        <f ca="1">IF(ROW()-1&lt;=DataRows_IBE,OFFSET(InstrumenteIBE!$A$1,ROW()-2,COLUMN(),1,1),IF(ROW()-2 &lt;= DataRows,OFFSET(MeineInstrumente!$A$9,ROW()-DataRows_IBE-1,COLUMN(),1,1),""))</f>
        <v/>
      </c>
      <c r="D1517" s="16" t="str">
        <f ca="1">IF(ROW()-1&lt;=DataRows_IBE,OFFSET(InstrumenteIBE!$A$1,ROW()-2,COLUMN(),1,1),IF(ROW()-2 &lt;= DataRows,OFFSET(MeineInstrumente!$A$9,ROW()-DataRows_IBE-1,COLUMN(),1,1),""))</f>
        <v/>
      </c>
      <c r="E1517" t="str">
        <f t="shared" ca="1" si="23"/>
        <v/>
      </c>
      <c r="F1517" t="str">
        <f ca="1">IF(ROW()-1&lt;=DataRows_IBE,OFFSET(InstrumenteIBE!$A$1,ROW()-2,COLUMN()-COLUMN($F$1),1,1),IF(ROW()-2 &lt;= DataRows,OFFSET(MeineInstrumente!$A$9,ROW()-DataRows_IBE-1,COLUMN()-COLUMN($F$1),1,1),""))</f>
        <v/>
      </c>
    </row>
    <row r="1518" spans="1:6" x14ac:dyDescent="0.25">
      <c r="A1518" t="str">
        <f ca="1">IF(ROW()-1&lt;=DataRows_IBE,OFFSET(InstrumenteIBE!$A$1,ROW()-2,COLUMN(),1,1),IF(ROW()-2 &lt;= DataRows,OFFSET(MeineInstrumente!$A$9,ROW()-DataRows_IBE-1,COLUMN(),1,1),""))</f>
        <v/>
      </c>
      <c r="B1518" t="str">
        <f ca="1">IF(ROW()-1&lt;=DataRows_IBE,OFFSET(InstrumenteIBE!$A$1,ROW()-2,COLUMN(),1,1),IF(ROW()-2 &lt;= DataRows,OFFSET(MeineInstrumente!$A$9,ROW()-DataRows_IBE-1,COLUMN(),1,1),""))</f>
        <v/>
      </c>
      <c r="C1518" t="str">
        <f ca="1">IF(ROW()-1&lt;=DataRows_IBE,OFFSET(InstrumenteIBE!$A$1,ROW()-2,COLUMN(),1,1),IF(ROW()-2 &lt;= DataRows,OFFSET(MeineInstrumente!$A$9,ROW()-DataRows_IBE-1,COLUMN(),1,1),""))</f>
        <v/>
      </c>
      <c r="D1518" s="16" t="str">
        <f ca="1">IF(ROW()-1&lt;=DataRows_IBE,OFFSET(InstrumenteIBE!$A$1,ROW()-2,COLUMN(),1,1),IF(ROW()-2 &lt;= DataRows,OFFSET(MeineInstrumente!$A$9,ROW()-DataRows_IBE-1,COLUMN(),1,1),""))</f>
        <v/>
      </c>
      <c r="E1518" t="str">
        <f t="shared" ca="1" si="23"/>
        <v/>
      </c>
      <c r="F1518" t="str">
        <f ca="1">IF(ROW()-1&lt;=DataRows_IBE,OFFSET(InstrumenteIBE!$A$1,ROW()-2,COLUMN()-COLUMN($F$1),1,1),IF(ROW()-2 &lt;= DataRows,OFFSET(MeineInstrumente!$A$9,ROW()-DataRows_IBE-1,COLUMN()-COLUMN($F$1),1,1),""))</f>
        <v/>
      </c>
    </row>
    <row r="1519" spans="1:6" x14ac:dyDescent="0.25">
      <c r="A1519" t="str">
        <f ca="1">IF(ROW()-1&lt;=DataRows_IBE,OFFSET(InstrumenteIBE!$A$1,ROW()-2,COLUMN(),1,1),IF(ROW()-2 &lt;= DataRows,OFFSET(MeineInstrumente!$A$9,ROW()-DataRows_IBE-1,COLUMN(),1,1),""))</f>
        <v/>
      </c>
      <c r="B1519" t="str">
        <f ca="1">IF(ROW()-1&lt;=DataRows_IBE,OFFSET(InstrumenteIBE!$A$1,ROW()-2,COLUMN(),1,1),IF(ROW()-2 &lt;= DataRows,OFFSET(MeineInstrumente!$A$9,ROW()-DataRows_IBE-1,COLUMN(),1,1),""))</f>
        <v/>
      </c>
      <c r="C1519" t="str">
        <f ca="1">IF(ROW()-1&lt;=DataRows_IBE,OFFSET(InstrumenteIBE!$A$1,ROW()-2,COLUMN(),1,1),IF(ROW()-2 &lt;= DataRows,OFFSET(MeineInstrumente!$A$9,ROW()-DataRows_IBE-1,COLUMN(),1,1),""))</f>
        <v/>
      </c>
      <c r="D1519" s="16" t="str">
        <f ca="1">IF(ROW()-1&lt;=DataRows_IBE,OFFSET(InstrumenteIBE!$A$1,ROW()-2,COLUMN(),1,1),IF(ROW()-2 &lt;= DataRows,OFFSET(MeineInstrumente!$A$9,ROW()-DataRows_IBE-1,COLUMN(),1,1),""))</f>
        <v/>
      </c>
      <c r="E1519" t="str">
        <f t="shared" ca="1" si="23"/>
        <v/>
      </c>
      <c r="F1519" t="str">
        <f ca="1">IF(ROW()-1&lt;=DataRows_IBE,OFFSET(InstrumenteIBE!$A$1,ROW()-2,COLUMN()-COLUMN($F$1),1,1),IF(ROW()-2 &lt;= DataRows,OFFSET(MeineInstrumente!$A$9,ROW()-DataRows_IBE-1,COLUMN()-COLUMN($F$1),1,1),""))</f>
        <v/>
      </c>
    </row>
    <row r="1520" spans="1:6" x14ac:dyDescent="0.25">
      <c r="A1520" t="str">
        <f ca="1">IF(ROW()-1&lt;=DataRows_IBE,OFFSET(InstrumenteIBE!$A$1,ROW()-2,COLUMN(),1,1),IF(ROW()-2 &lt;= DataRows,OFFSET(MeineInstrumente!$A$9,ROW()-DataRows_IBE-1,COLUMN(),1,1),""))</f>
        <v/>
      </c>
      <c r="B1520" t="str">
        <f ca="1">IF(ROW()-1&lt;=DataRows_IBE,OFFSET(InstrumenteIBE!$A$1,ROW()-2,COLUMN(),1,1),IF(ROW()-2 &lt;= DataRows,OFFSET(MeineInstrumente!$A$9,ROW()-DataRows_IBE-1,COLUMN(),1,1),""))</f>
        <v/>
      </c>
      <c r="C1520" t="str">
        <f ca="1">IF(ROW()-1&lt;=DataRows_IBE,OFFSET(InstrumenteIBE!$A$1,ROW()-2,COLUMN(),1,1),IF(ROW()-2 &lt;= DataRows,OFFSET(MeineInstrumente!$A$9,ROW()-DataRows_IBE-1,COLUMN(),1,1),""))</f>
        <v/>
      </c>
      <c r="D1520" s="16" t="str">
        <f ca="1">IF(ROW()-1&lt;=DataRows_IBE,OFFSET(InstrumenteIBE!$A$1,ROW()-2,COLUMN(),1,1),IF(ROW()-2 &lt;= DataRows,OFFSET(MeineInstrumente!$A$9,ROW()-DataRows_IBE-1,COLUMN(),1,1),""))</f>
        <v/>
      </c>
      <c r="E1520" t="str">
        <f t="shared" ca="1" si="23"/>
        <v/>
      </c>
      <c r="F1520" t="str">
        <f ca="1">IF(ROW()-1&lt;=DataRows_IBE,OFFSET(InstrumenteIBE!$A$1,ROW()-2,COLUMN()-COLUMN($F$1),1,1),IF(ROW()-2 &lt;= DataRows,OFFSET(MeineInstrumente!$A$9,ROW()-DataRows_IBE-1,COLUMN()-COLUMN($F$1),1,1),""))</f>
        <v/>
      </c>
    </row>
    <row r="1521" spans="1:6" x14ac:dyDescent="0.25">
      <c r="A1521" t="str">
        <f ca="1">IF(ROW()-1&lt;=DataRows_IBE,OFFSET(InstrumenteIBE!$A$1,ROW()-2,COLUMN(),1,1),IF(ROW()-2 &lt;= DataRows,OFFSET(MeineInstrumente!$A$9,ROW()-DataRows_IBE-1,COLUMN(),1,1),""))</f>
        <v/>
      </c>
      <c r="B1521" t="str">
        <f ca="1">IF(ROW()-1&lt;=DataRows_IBE,OFFSET(InstrumenteIBE!$A$1,ROW()-2,COLUMN(),1,1),IF(ROW()-2 &lt;= DataRows,OFFSET(MeineInstrumente!$A$9,ROW()-DataRows_IBE-1,COLUMN(),1,1),""))</f>
        <v/>
      </c>
      <c r="C1521" t="str">
        <f ca="1">IF(ROW()-1&lt;=DataRows_IBE,OFFSET(InstrumenteIBE!$A$1,ROW()-2,COLUMN(),1,1),IF(ROW()-2 &lt;= DataRows,OFFSET(MeineInstrumente!$A$9,ROW()-DataRows_IBE-1,COLUMN(),1,1),""))</f>
        <v/>
      </c>
      <c r="D1521" s="16" t="str">
        <f ca="1">IF(ROW()-1&lt;=DataRows_IBE,OFFSET(InstrumenteIBE!$A$1,ROW()-2,COLUMN(),1,1),IF(ROW()-2 &lt;= DataRows,OFFSET(MeineInstrumente!$A$9,ROW()-DataRows_IBE-1,COLUMN(),1,1),""))</f>
        <v/>
      </c>
      <c r="E1521" t="str">
        <f t="shared" ca="1" si="23"/>
        <v/>
      </c>
      <c r="F1521" t="str">
        <f ca="1">IF(ROW()-1&lt;=DataRows_IBE,OFFSET(InstrumenteIBE!$A$1,ROW()-2,COLUMN()-COLUMN($F$1),1,1),IF(ROW()-2 &lt;= DataRows,OFFSET(MeineInstrumente!$A$9,ROW()-DataRows_IBE-1,COLUMN()-COLUMN($F$1),1,1),""))</f>
        <v/>
      </c>
    </row>
    <row r="1522" spans="1:6" x14ac:dyDescent="0.25">
      <c r="A1522" t="str">
        <f ca="1">IF(ROW()-1&lt;=DataRows_IBE,OFFSET(InstrumenteIBE!$A$1,ROW()-2,COLUMN(),1,1),IF(ROW()-2 &lt;= DataRows,OFFSET(MeineInstrumente!$A$9,ROW()-DataRows_IBE-1,COLUMN(),1,1),""))</f>
        <v/>
      </c>
      <c r="B1522" t="str">
        <f ca="1">IF(ROW()-1&lt;=DataRows_IBE,OFFSET(InstrumenteIBE!$A$1,ROW()-2,COLUMN(),1,1),IF(ROW()-2 &lt;= DataRows,OFFSET(MeineInstrumente!$A$9,ROW()-DataRows_IBE-1,COLUMN(),1,1),""))</f>
        <v/>
      </c>
      <c r="C1522" t="str">
        <f ca="1">IF(ROW()-1&lt;=DataRows_IBE,OFFSET(InstrumenteIBE!$A$1,ROW()-2,COLUMN(),1,1),IF(ROW()-2 &lt;= DataRows,OFFSET(MeineInstrumente!$A$9,ROW()-DataRows_IBE-1,COLUMN(),1,1),""))</f>
        <v/>
      </c>
      <c r="D1522" s="16" t="str">
        <f ca="1">IF(ROW()-1&lt;=DataRows_IBE,OFFSET(InstrumenteIBE!$A$1,ROW()-2,COLUMN(),1,1),IF(ROW()-2 &lt;= DataRows,OFFSET(MeineInstrumente!$A$9,ROW()-DataRows_IBE-1,COLUMN(),1,1),""))</f>
        <v/>
      </c>
      <c r="E1522" t="str">
        <f t="shared" ca="1" si="23"/>
        <v/>
      </c>
      <c r="F1522" t="str">
        <f ca="1">IF(ROW()-1&lt;=DataRows_IBE,OFFSET(InstrumenteIBE!$A$1,ROW()-2,COLUMN()-COLUMN($F$1),1,1),IF(ROW()-2 &lt;= DataRows,OFFSET(MeineInstrumente!$A$9,ROW()-DataRows_IBE-1,COLUMN()-COLUMN($F$1),1,1),""))</f>
        <v/>
      </c>
    </row>
    <row r="1523" spans="1:6" x14ac:dyDescent="0.25">
      <c r="A1523" t="str">
        <f ca="1">IF(ROW()-1&lt;=DataRows_IBE,OFFSET(InstrumenteIBE!$A$1,ROW()-2,COLUMN(),1,1),IF(ROW()-2 &lt;= DataRows,OFFSET(MeineInstrumente!$A$9,ROW()-DataRows_IBE-1,COLUMN(),1,1),""))</f>
        <v/>
      </c>
      <c r="B1523" t="str">
        <f ca="1">IF(ROW()-1&lt;=DataRows_IBE,OFFSET(InstrumenteIBE!$A$1,ROW()-2,COLUMN(),1,1),IF(ROW()-2 &lt;= DataRows,OFFSET(MeineInstrumente!$A$9,ROW()-DataRows_IBE-1,COLUMN(),1,1),""))</f>
        <v/>
      </c>
      <c r="C1523" t="str">
        <f ca="1">IF(ROW()-1&lt;=DataRows_IBE,OFFSET(InstrumenteIBE!$A$1,ROW()-2,COLUMN(),1,1),IF(ROW()-2 &lt;= DataRows,OFFSET(MeineInstrumente!$A$9,ROW()-DataRows_IBE-1,COLUMN(),1,1),""))</f>
        <v/>
      </c>
      <c r="D1523" s="16" t="str">
        <f ca="1">IF(ROW()-1&lt;=DataRows_IBE,OFFSET(InstrumenteIBE!$A$1,ROW()-2,COLUMN(),1,1),IF(ROW()-2 &lt;= DataRows,OFFSET(MeineInstrumente!$A$9,ROW()-DataRows_IBE-1,COLUMN(),1,1),""))</f>
        <v/>
      </c>
      <c r="E1523" t="str">
        <f t="shared" ca="1" si="23"/>
        <v/>
      </c>
      <c r="F1523" t="str">
        <f ca="1">IF(ROW()-1&lt;=DataRows_IBE,OFFSET(InstrumenteIBE!$A$1,ROW()-2,COLUMN()-COLUMN($F$1),1,1),IF(ROW()-2 &lt;= DataRows,OFFSET(MeineInstrumente!$A$9,ROW()-DataRows_IBE-1,COLUMN()-COLUMN($F$1),1,1),""))</f>
        <v/>
      </c>
    </row>
    <row r="1524" spans="1:6" x14ac:dyDescent="0.25">
      <c r="A1524" t="str">
        <f ca="1">IF(ROW()-1&lt;=DataRows_IBE,OFFSET(InstrumenteIBE!$A$1,ROW()-2,COLUMN(),1,1),IF(ROW()-2 &lt;= DataRows,OFFSET(MeineInstrumente!$A$9,ROW()-DataRows_IBE-1,COLUMN(),1,1),""))</f>
        <v/>
      </c>
      <c r="B1524" t="str">
        <f ca="1">IF(ROW()-1&lt;=DataRows_IBE,OFFSET(InstrumenteIBE!$A$1,ROW()-2,COLUMN(),1,1),IF(ROW()-2 &lt;= DataRows,OFFSET(MeineInstrumente!$A$9,ROW()-DataRows_IBE-1,COLUMN(),1,1),""))</f>
        <v/>
      </c>
      <c r="C1524" t="str">
        <f ca="1">IF(ROW()-1&lt;=DataRows_IBE,OFFSET(InstrumenteIBE!$A$1,ROW()-2,COLUMN(),1,1),IF(ROW()-2 &lt;= DataRows,OFFSET(MeineInstrumente!$A$9,ROW()-DataRows_IBE-1,COLUMN(),1,1),""))</f>
        <v/>
      </c>
      <c r="D1524" s="16" t="str">
        <f ca="1">IF(ROW()-1&lt;=DataRows_IBE,OFFSET(InstrumenteIBE!$A$1,ROW()-2,COLUMN(),1,1),IF(ROW()-2 &lt;= DataRows,OFFSET(MeineInstrumente!$A$9,ROW()-DataRows_IBE-1,COLUMN(),1,1),""))</f>
        <v/>
      </c>
      <c r="E1524" t="str">
        <f t="shared" ca="1" si="23"/>
        <v/>
      </c>
      <c r="F1524" t="str">
        <f ca="1">IF(ROW()-1&lt;=DataRows_IBE,OFFSET(InstrumenteIBE!$A$1,ROW()-2,COLUMN()-COLUMN($F$1),1,1),IF(ROW()-2 &lt;= DataRows,OFFSET(MeineInstrumente!$A$9,ROW()-DataRows_IBE-1,COLUMN()-COLUMN($F$1),1,1),""))</f>
        <v/>
      </c>
    </row>
    <row r="1525" spans="1:6" x14ac:dyDescent="0.25">
      <c r="A1525" t="str">
        <f ca="1">IF(ROW()-1&lt;=DataRows_IBE,OFFSET(InstrumenteIBE!$A$1,ROW()-2,COLUMN(),1,1),IF(ROW()-2 &lt;= DataRows,OFFSET(MeineInstrumente!$A$9,ROW()-DataRows_IBE-1,COLUMN(),1,1),""))</f>
        <v/>
      </c>
      <c r="B1525" t="str">
        <f ca="1">IF(ROW()-1&lt;=DataRows_IBE,OFFSET(InstrumenteIBE!$A$1,ROW()-2,COLUMN(),1,1),IF(ROW()-2 &lt;= DataRows,OFFSET(MeineInstrumente!$A$9,ROW()-DataRows_IBE-1,COLUMN(),1,1),""))</f>
        <v/>
      </c>
      <c r="C1525" t="str">
        <f ca="1">IF(ROW()-1&lt;=DataRows_IBE,OFFSET(InstrumenteIBE!$A$1,ROW()-2,COLUMN(),1,1),IF(ROW()-2 &lt;= DataRows,OFFSET(MeineInstrumente!$A$9,ROW()-DataRows_IBE-1,COLUMN(),1,1),""))</f>
        <v/>
      </c>
      <c r="D1525" s="16" t="str">
        <f ca="1">IF(ROW()-1&lt;=DataRows_IBE,OFFSET(InstrumenteIBE!$A$1,ROW()-2,COLUMN(),1,1),IF(ROW()-2 &lt;= DataRows,OFFSET(MeineInstrumente!$A$9,ROW()-DataRows_IBE-1,COLUMN(),1,1),""))</f>
        <v/>
      </c>
      <c r="E1525" t="str">
        <f t="shared" ca="1" si="23"/>
        <v/>
      </c>
      <c r="F1525" t="str">
        <f ca="1">IF(ROW()-1&lt;=DataRows_IBE,OFFSET(InstrumenteIBE!$A$1,ROW()-2,COLUMN()-COLUMN($F$1),1,1),IF(ROW()-2 &lt;= DataRows,OFFSET(MeineInstrumente!$A$9,ROW()-DataRows_IBE-1,COLUMN()-COLUMN($F$1),1,1),""))</f>
        <v/>
      </c>
    </row>
    <row r="1526" spans="1:6" x14ac:dyDescent="0.25">
      <c r="A1526" t="str">
        <f ca="1">IF(ROW()-1&lt;=DataRows_IBE,OFFSET(InstrumenteIBE!$A$1,ROW()-2,COLUMN(),1,1),IF(ROW()-2 &lt;= DataRows,OFFSET(MeineInstrumente!$A$9,ROW()-DataRows_IBE-1,COLUMN(),1,1),""))</f>
        <v/>
      </c>
      <c r="B1526" t="str">
        <f ca="1">IF(ROW()-1&lt;=DataRows_IBE,OFFSET(InstrumenteIBE!$A$1,ROW()-2,COLUMN(),1,1),IF(ROW()-2 &lt;= DataRows,OFFSET(MeineInstrumente!$A$9,ROW()-DataRows_IBE-1,COLUMN(),1,1),""))</f>
        <v/>
      </c>
      <c r="C1526" t="str">
        <f ca="1">IF(ROW()-1&lt;=DataRows_IBE,OFFSET(InstrumenteIBE!$A$1,ROW()-2,COLUMN(),1,1),IF(ROW()-2 &lt;= DataRows,OFFSET(MeineInstrumente!$A$9,ROW()-DataRows_IBE-1,COLUMN(),1,1),""))</f>
        <v/>
      </c>
      <c r="D1526" s="16" t="str">
        <f ca="1">IF(ROW()-1&lt;=DataRows_IBE,OFFSET(InstrumenteIBE!$A$1,ROW()-2,COLUMN(),1,1),IF(ROW()-2 &lt;= DataRows,OFFSET(MeineInstrumente!$A$9,ROW()-DataRows_IBE-1,COLUMN(),1,1),""))</f>
        <v/>
      </c>
      <c r="E1526" t="str">
        <f t="shared" ca="1" si="23"/>
        <v/>
      </c>
      <c r="F1526" t="str">
        <f ca="1">IF(ROW()-1&lt;=DataRows_IBE,OFFSET(InstrumenteIBE!$A$1,ROW()-2,COLUMN()-COLUMN($F$1),1,1),IF(ROW()-2 &lt;= DataRows,OFFSET(MeineInstrumente!$A$9,ROW()-DataRows_IBE-1,COLUMN()-COLUMN($F$1),1,1),""))</f>
        <v/>
      </c>
    </row>
    <row r="1527" spans="1:6" x14ac:dyDescent="0.25">
      <c r="A1527" t="str">
        <f ca="1">IF(ROW()-1&lt;=DataRows_IBE,OFFSET(InstrumenteIBE!$A$1,ROW()-2,COLUMN(),1,1),IF(ROW()-2 &lt;= DataRows,OFFSET(MeineInstrumente!$A$9,ROW()-DataRows_IBE-1,COLUMN(),1,1),""))</f>
        <v/>
      </c>
      <c r="B1527" t="str">
        <f ca="1">IF(ROW()-1&lt;=DataRows_IBE,OFFSET(InstrumenteIBE!$A$1,ROW()-2,COLUMN(),1,1),IF(ROW()-2 &lt;= DataRows,OFFSET(MeineInstrumente!$A$9,ROW()-DataRows_IBE-1,COLUMN(),1,1),""))</f>
        <v/>
      </c>
      <c r="C1527" t="str">
        <f ca="1">IF(ROW()-1&lt;=DataRows_IBE,OFFSET(InstrumenteIBE!$A$1,ROW()-2,COLUMN(),1,1),IF(ROW()-2 &lt;= DataRows,OFFSET(MeineInstrumente!$A$9,ROW()-DataRows_IBE-1,COLUMN(),1,1),""))</f>
        <v/>
      </c>
      <c r="D1527" s="16" t="str">
        <f ca="1">IF(ROW()-1&lt;=DataRows_IBE,OFFSET(InstrumenteIBE!$A$1,ROW()-2,COLUMN(),1,1),IF(ROW()-2 &lt;= DataRows,OFFSET(MeineInstrumente!$A$9,ROW()-DataRows_IBE-1,COLUMN(),1,1),""))</f>
        <v/>
      </c>
      <c r="E1527" t="str">
        <f t="shared" ca="1" si="23"/>
        <v/>
      </c>
      <c r="F1527" t="str">
        <f ca="1">IF(ROW()-1&lt;=DataRows_IBE,OFFSET(InstrumenteIBE!$A$1,ROW()-2,COLUMN()-COLUMN($F$1),1,1),IF(ROW()-2 &lt;= DataRows,OFFSET(MeineInstrumente!$A$9,ROW()-DataRows_IBE-1,COLUMN()-COLUMN($F$1),1,1),""))</f>
        <v/>
      </c>
    </row>
    <row r="1528" spans="1:6" x14ac:dyDescent="0.25">
      <c r="A1528" t="str">
        <f ca="1">IF(ROW()-1&lt;=DataRows_IBE,OFFSET(InstrumenteIBE!$A$1,ROW()-2,COLUMN(),1,1),IF(ROW()-2 &lt;= DataRows,OFFSET(MeineInstrumente!$A$9,ROW()-DataRows_IBE-1,COLUMN(),1,1),""))</f>
        <v/>
      </c>
      <c r="B1528" t="str">
        <f ca="1">IF(ROW()-1&lt;=DataRows_IBE,OFFSET(InstrumenteIBE!$A$1,ROW()-2,COLUMN(),1,1),IF(ROW()-2 &lt;= DataRows,OFFSET(MeineInstrumente!$A$9,ROW()-DataRows_IBE-1,COLUMN(),1,1),""))</f>
        <v/>
      </c>
      <c r="C1528" t="str">
        <f ca="1">IF(ROW()-1&lt;=DataRows_IBE,OFFSET(InstrumenteIBE!$A$1,ROW()-2,COLUMN(),1,1),IF(ROW()-2 &lt;= DataRows,OFFSET(MeineInstrumente!$A$9,ROW()-DataRows_IBE-1,COLUMN(),1,1),""))</f>
        <v/>
      </c>
      <c r="D1528" s="16" t="str">
        <f ca="1">IF(ROW()-1&lt;=DataRows_IBE,OFFSET(InstrumenteIBE!$A$1,ROW()-2,COLUMN(),1,1),IF(ROW()-2 &lt;= DataRows,OFFSET(MeineInstrumente!$A$9,ROW()-DataRows_IBE-1,COLUMN(),1,1),""))</f>
        <v/>
      </c>
      <c r="E1528" t="str">
        <f t="shared" ca="1" si="23"/>
        <v/>
      </c>
      <c r="F1528" t="str">
        <f ca="1">IF(ROW()-1&lt;=DataRows_IBE,OFFSET(InstrumenteIBE!$A$1,ROW()-2,COLUMN()-COLUMN($F$1),1,1),IF(ROW()-2 &lt;= DataRows,OFFSET(MeineInstrumente!$A$9,ROW()-DataRows_IBE-1,COLUMN()-COLUMN($F$1),1,1),""))</f>
        <v/>
      </c>
    </row>
    <row r="1529" spans="1:6" x14ac:dyDescent="0.25">
      <c r="A1529" t="str">
        <f ca="1">IF(ROW()-1&lt;=DataRows_IBE,OFFSET(InstrumenteIBE!$A$1,ROW()-2,COLUMN(),1,1),IF(ROW()-2 &lt;= DataRows,OFFSET(MeineInstrumente!$A$9,ROW()-DataRows_IBE-1,COLUMN(),1,1),""))</f>
        <v/>
      </c>
      <c r="B1529" t="str">
        <f ca="1">IF(ROW()-1&lt;=DataRows_IBE,OFFSET(InstrumenteIBE!$A$1,ROW()-2,COLUMN(),1,1),IF(ROW()-2 &lt;= DataRows,OFFSET(MeineInstrumente!$A$9,ROW()-DataRows_IBE-1,COLUMN(),1,1),""))</f>
        <v/>
      </c>
      <c r="C1529" t="str">
        <f ca="1">IF(ROW()-1&lt;=DataRows_IBE,OFFSET(InstrumenteIBE!$A$1,ROW()-2,COLUMN(),1,1),IF(ROW()-2 &lt;= DataRows,OFFSET(MeineInstrumente!$A$9,ROW()-DataRows_IBE-1,COLUMN(),1,1),""))</f>
        <v/>
      </c>
      <c r="D1529" s="16" t="str">
        <f ca="1">IF(ROW()-1&lt;=DataRows_IBE,OFFSET(InstrumenteIBE!$A$1,ROW()-2,COLUMN(),1,1),IF(ROW()-2 &lt;= DataRows,OFFSET(MeineInstrumente!$A$9,ROW()-DataRows_IBE-1,COLUMN(),1,1),""))</f>
        <v/>
      </c>
      <c r="E1529" t="str">
        <f t="shared" ca="1" si="23"/>
        <v/>
      </c>
      <c r="F1529" t="str">
        <f ca="1">IF(ROW()-1&lt;=DataRows_IBE,OFFSET(InstrumenteIBE!$A$1,ROW()-2,COLUMN()-COLUMN($F$1),1,1),IF(ROW()-2 &lt;= DataRows,OFFSET(MeineInstrumente!$A$9,ROW()-DataRows_IBE-1,COLUMN()-COLUMN($F$1),1,1),""))</f>
        <v/>
      </c>
    </row>
    <row r="1530" spans="1:6" x14ac:dyDescent="0.25">
      <c r="A1530" t="str">
        <f ca="1">IF(ROW()-1&lt;=DataRows_IBE,OFFSET(InstrumenteIBE!$A$1,ROW()-2,COLUMN(),1,1),IF(ROW()-2 &lt;= DataRows,OFFSET(MeineInstrumente!$A$9,ROW()-DataRows_IBE-1,COLUMN(),1,1),""))</f>
        <v/>
      </c>
      <c r="B1530" t="str">
        <f ca="1">IF(ROW()-1&lt;=DataRows_IBE,OFFSET(InstrumenteIBE!$A$1,ROW()-2,COLUMN(),1,1),IF(ROW()-2 &lt;= DataRows,OFFSET(MeineInstrumente!$A$9,ROW()-DataRows_IBE-1,COLUMN(),1,1),""))</f>
        <v/>
      </c>
      <c r="C1530" t="str">
        <f ca="1">IF(ROW()-1&lt;=DataRows_IBE,OFFSET(InstrumenteIBE!$A$1,ROW()-2,COLUMN(),1,1),IF(ROW()-2 &lt;= DataRows,OFFSET(MeineInstrumente!$A$9,ROW()-DataRows_IBE-1,COLUMN(),1,1),""))</f>
        <v/>
      </c>
      <c r="D1530" s="16" t="str">
        <f ca="1">IF(ROW()-1&lt;=DataRows_IBE,OFFSET(InstrumenteIBE!$A$1,ROW()-2,COLUMN(),1,1),IF(ROW()-2 &lt;= DataRows,OFFSET(MeineInstrumente!$A$9,ROW()-DataRows_IBE-1,COLUMN(),1,1),""))</f>
        <v/>
      </c>
      <c r="E1530" t="str">
        <f t="shared" ca="1" si="23"/>
        <v/>
      </c>
      <c r="F1530" t="str">
        <f ca="1">IF(ROW()-1&lt;=DataRows_IBE,OFFSET(InstrumenteIBE!$A$1,ROW()-2,COLUMN()-COLUMN($F$1),1,1),IF(ROW()-2 &lt;= DataRows,OFFSET(MeineInstrumente!$A$9,ROW()-DataRows_IBE-1,COLUMN()-COLUMN($F$1),1,1),""))</f>
        <v/>
      </c>
    </row>
    <row r="1531" spans="1:6" x14ac:dyDescent="0.25">
      <c r="A1531" t="str">
        <f ca="1">IF(ROW()-1&lt;=DataRows_IBE,OFFSET(InstrumenteIBE!$A$1,ROW()-2,COLUMN(),1,1),IF(ROW()-2 &lt;= DataRows,OFFSET(MeineInstrumente!$A$9,ROW()-DataRows_IBE-1,COLUMN(),1,1),""))</f>
        <v/>
      </c>
      <c r="B1531" t="str">
        <f ca="1">IF(ROW()-1&lt;=DataRows_IBE,OFFSET(InstrumenteIBE!$A$1,ROW()-2,COLUMN(),1,1),IF(ROW()-2 &lt;= DataRows,OFFSET(MeineInstrumente!$A$9,ROW()-DataRows_IBE-1,COLUMN(),1,1),""))</f>
        <v/>
      </c>
      <c r="C1531" t="str">
        <f ca="1">IF(ROW()-1&lt;=DataRows_IBE,OFFSET(InstrumenteIBE!$A$1,ROW()-2,COLUMN(),1,1),IF(ROW()-2 &lt;= DataRows,OFFSET(MeineInstrumente!$A$9,ROW()-DataRows_IBE-1,COLUMN(),1,1),""))</f>
        <v/>
      </c>
      <c r="D1531" s="16" t="str">
        <f ca="1">IF(ROW()-1&lt;=DataRows_IBE,OFFSET(InstrumenteIBE!$A$1,ROW()-2,COLUMN(),1,1),IF(ROW()-2 &lt;= DataRows,OFFSET(MeineInstrumente!$A$9,ROW()-DataRows_IBE-1,COLUMN(),1,1),""))</f>
        <v/>
      </c>
      <c r="E1531" t="str">
        <f t="shared" ca="1" si="23"/>
        <v/>
      </c>
      <c r="F1531" t="str">
        <f ca="1">IF(ROW()-1&lt;=DataRows_IBE,OFFSET(InstrumenteIBE!$A$1,ROW()-2,COLUMN()-COLUMN($F$1),1,1),IF(ROW()-2 &lt;= DataRows,OFFSET(MeineInstrumente!$A$9,ROW()-DataRows_IBE-1,COLUMN()-COLUMN($F$1),1,1),""))</f>
        <v/>
      </c>
    </row>
    <row r="1532" spans="1:6" x14ac:dyDescent="0.25">
      <c r="A1532" t="str">
        <f ca="1">IF(ROW()-1&lt;=DataRows_IBE,OFFSET(InstrumenteIBE!$A$1,ROW()-2,COLUMN(),1,1),IF(ROW()-2 &lt;= DataRows,OFFSET(MeineInstrumente!$A$9,ROW()-DataRows_IBE-1,COLUMN(),1,1),""))</f>
        <v/>
      </c>
      <c r="B1532" t="str">
        <f ca="1">IF(ROW()-1&lt;=DataRows_IBE,OFFSET(InstrumenteIBE!$A$1,ROW()-2,COLUMN(),1,1),IF(ROW()-2 &lt;= DataRows,OFFSET(MeineInstrumente!$A$9,ROW()-DataRows_IBE-1,COLUMN(),1,1),""))</f>
        <v/>
      </c>
      <c r="C1532" t="str">
        <f ca="1">IF(ROW()-1&lt;=DataRows_IBE,OFFSET(InstrumenteIBE!$A$1,ROW()-2,COLUMN(),1,1),IF(ROW()-2 &lt;= DataRows,OFFSET(MeineInstrumente!$A$9,ROW()-DataRows_IBE-1,COLUMN(),1,1),""))</f>
        <v/>
      </c>
      <c r="D1532" s="16" t="str">
        <f ca="1">IF(ROW()-1&lt;=DataRows_IBE,OFFSET(InstrumenteIBE!$A$1,ROW()-2,COLUMN(),1,1),IF(ROW()-2 &lt;= DataRows,OFFSET(MeineInstrumente!$A$9,ROW()-DataRows_IBE-1,COLUMN(),1,1),""))</f>
        <v/>
      </c>
      <c r="E1532" t="str">
        <f t="shared" ca="1" si="23"/>
        <v/>
      </c>
      <c r="F1532" t="str">
        <f ca="1">IF(ROW()-1&lt;=DataRows_IBE,OFFSET(InstrumenteIBE!$A$1,ROW()-2,COLUMN()-COLUMN($F$1),1,1),IF(ROW()-2 &lt;= DataRows,OFFSET(MeineInstrumente!$A$9,ROW()-DataRows_IBE-1,COLUMN()-COLUMN($F$1),1,1),""))</f>
        <v/>
      </c>
    </row>
    <row r="1533" spans="1:6" x14ac:dyDescent="0.25">
      <c r="A1533" t="str">
        <f ca="1">IF(ROW()-1&lt;=DataRows_IBE,OFFSET(InstrumenteIBE!$A$1,ROW()-2,COLUMN(),1,1),IF(ROW()-2 &lt;= DataRows,OFFSET(MeineInstrumente!$A$9,ROW()-DataRows_IBE-1,COLUMN(),1,1),""))</f>
        <v/>
      </c>
      <c r="B1533" t="str">
        <f ca="1">IF(ROW()-1&lt;=DataRows_IBE,OFFSET(InstrumenteIBE!$A$1,ROW()-2,COLUMN(),1,1),IF(ROW()-2 &lt;= DataRows,OFFSET(MeineInstrumente!$A$9,ROW()-DataRows_IBE-1,COLUMN(),1,1),""))</f>
        <v/>
      </c>
      <c r="C1533" t="str">
        <f ca="1">IF(ROW()-1&lt;=DataRows_IBE,OFFSET(InstrumenteIBE!$A$1,ROW()-2,COLUMN(),1,1),IF(ROW()-2 &lt;= DataRows,OFFSET(MeineInstrumente!$A$9,ROW()-DataRows_IBE-1,COLUMN(),1,1),""))</f>
        <v/>
      </c>
      <c r="D1533" s="16" t="str">
        <f ca="1">IF(ROW()-1&lt;=DataRows_IBE,OFFSET(InstrumenteIBE!$A$1,ROW()-2,COLUMN(),1,1),IF(ROW()-2 &lt;= DataRows,OFFSET(MeineInstrumente!$A$9,ROW()-DataRows_IBE-1,COLUMN(),1,1),""))</f>
        <v/>
      </c>
      <c r="E1533" t="str">
        <f t="shared" ca="1" si="23"/>
        <v/>
      </c>
      <c r="F1533" t="str">
        <f ca="1">IF(ROW()-1&lt;=DataRows_IBE,OFFSET(InstrumenteIBE!$A$1,ROW()-2,COLUMN()-COLUMN($F$1),1,1),IF(ROW()-2 &lt;= DataRows,OFFSET(MeineInstrumente!$A$9,ROW()-DataRows_IBE-1,COLUMN()-COLUMN($F$1),1,1),""))</f>
        <v/>
      </c>
    </row>
    <row r="1534" spans="1:6" x14ac:dyDescent="0.25">
      <c r="A1534" t="str">
        <f ca="1">IF(ROW()-1&lt;=DataRows_IBE,OFFSET(InstrumenteIBE!$A$1,ROW()-2,COLUMN(),1,1),IF(ROW()-2 &lt;= DataRows,OFFSET(MeineInstrumente!$A$9,ROW()-DataRows_IBE-1,COLUMN(),1,1),""))</f>
        <v/>
      </c>
      <c r="B1534" t="str">
        <f ca="1">IF(ROW()-1&lt;=DataRows_IBE,OFFSET(InstrumenteIBE!$A$1,ROW()-2,COLUMN(),1,1),IF(ROW()-2 &lt;= DataRows,OFFSET(MeineInstrumente!$A$9,ROW()-DataRows_IBE-1,COLUMN(),1,1),""))</f>
        <v/>
      </c>
      <c r="C1534" t="str">
        <f ca="1">IF(ROW()-1&lt;=DataRows_IBE,OFFSET(InstrumenteIBE!$A$1,ROW()-2,COLUMN(),1,1),IF(ROW()-2 &lt;= DataRows,OFFSET(MeineInstrumente!$A$9,ROW()-DataRows_IBE-1,COLUMN(),1,1),""))</f>
        <v/>
      </c>
      <c r="D1534" s="16" t="str">
        <f ca="1">IF(ROW()-1&lt;=DataRows_IBE,OFFSET(InstrumenteIBE!$A$1,ROW()-2,COLUMN(),1,1),IF(ROW()-2 &lt;= DataRows,OFFSET(MeineInstrumente!$A$9,ROW()-DataRows_IBE-1,COLUMN(),1,1),""))</f>
        <v/>
      </c>
      <c r="E1534" t="str">
        <f t="shared" ca="1" si="23"/>
        <v/>
      </c>
      <c r="F1534" t="str">
        <f ca="1">IF(ROW()-1&lt;=DataRows_IBE,OFFSET(InstrumenteIBE!$A$1,ROW()-2,COLUMN()-COLUMN($F$1),1,1),IF(ROW()-2 &lt;= DataRows,OFFSET(MeineInstrumente!$A$9,ROW()-DataRows_IBE-1,COLUMN()-COLUMN($F$1),1,1),""))</f>
        <v/>
      </c>
    </row>
    <row r="1535" spans="1:6" x14ac:dyDescent="0.25">
      <c r="A1535" t="str">
        <f ca="1">IF(ROW()-1&lt;=DataRows_IBE,OFFSET(InstrumenteIBE!$A$1,ROW()-2,COLUMN(),1,1),IF(ROW()-2 &lt;= DataRows,OFFSET(MeineInstrumente!$A$9,ROW()-DataRows_IBE-1,COLUMN(),1,1),""))</f>
        <v/>
      </c>
      <c r="B1535" t="str">
        <f ca="1">IF(ROW()-1&lt;=DataRows_IBE,OFFSET(InstrumenteIBE!$A$1,ROW()-2,COLUMN(),1,1),IF(ROW()-2 &lt;= DataRows,OFFSET(MeineInstrumente!$A$9,ROW()-DataRows_IBE-1,COLUMN(),1,1),""))</f>
        <v/>
      </c>
      <c r="C1535" t="str">
        <f ca="1">IF(ROW()-1&lt;=DataRows_IBE,OFFSET(InstrumenteIBE!$A$1,ROW()-2,COLUMN(),1,1),IF(ROW()-2 &lt;= DataRows,OFFSET(MeineInstrumente!$A$9,ROW()-DataRows_IBE-1,COLUMN(),1,1),""))</f>
        <v/>
      </c>
      <c r="D1535" s="16" t="str">
        <f ca="1">IF(ROW()-1&lt;=DataRows_IBE,OFFSET(InstrumenteIBE!$A$1,ROW()-2,COLUMN(),1,1),IF(ROW()-2 &lt;= DataRows,OFFSET(MeineInstrumente!$A$9,ROW()-DataRows_IBE-1,COLUMN(),1,1),""))</f>
        <v/>
      </c>
      <c r="E1535" t="str">
        <f t="shared" ca="1" si="23"/>
        <v/>
      </c>
      <c r="F1535" t="str">
        <f ca="1">IF(ROW()-1&lt;=DataRows_IBE,OFFSET(InstrumenteIBE!$A$1,ROW()-2,COLUMN()-COLUMN($F$1),1,1),IF(ROW()-2 &lt;= DataRows,OFFSET(MeineInstrumente!$A$9,ROW()-DataRows_IBE-1,COLUMN()-COLUMN($F$1),1,1),""))</f>
        <v/>
      </c>
    </row>
    <row r="1536" spans="1:6" x14ac:dyDescent="0.25">
      <c r="A1536" t="str">
        <f ca="1">IF(ROW()-1&lt;=DataRows_IBE,OFFSET(InstrumenteIBE!$A$1,ROW()-2,COLUMN(),1,1),IF(ROW()-2 &lt;= DataRows,OFFSET(MeineInstrumente!$A$9,ROW()-DataRows_IBE-1,COLUMN(),1,1),""))</f>
        <v/>
      </c>
      <c r="B1536" t="str">
        <f ca="1">IF(ROW()-1&lt;=DataRows_IBE,OFFSET(InstrumenteIBE!$A$1,ROW()-2,COLUMN(),1,1),IF(ROW()-2 &lt;= DataRows,OFFSET(MeineInstrumente!$A$9,ROW()-DataRows_IBE-1,COLUMN(),1,1),""))</f>
        <v/>
      </c>
      <c r="C1536" t="str">
        <f ca="1">IF(ROW()-1&lt;=DataRows_IBE,OFFSET(InstrumenteIBE!$A$1,ROW()-2,COLUMN(),1,1),IF(ROW()-2 &lt;= DataRows,OFFSET(MeineInstrumente!$A$9,ROW()-DataRows_IBE-1,COLUMN(),1,1),""))</f>
        <v/>
      </c>
      <c r="D1536" s="16" t="str">
        <f ca="1">IF(ROW()-1&lt;=DataRows_IBE,OFFSET(InstrumenteIBE!$A$1,ROW()-2,COLUMN(),1,1),IF(ROW()-2 &lt;= DataRows,OFFSET(MeineInstrumente!$A$9,ROW()-DataRows_IBE-1,COLUMN(),1,1),""))</f>
        <v/>
      </c>
      <c r="E1536" t="str">
        <f t="shared" ca="1" si="23"/>
        <v/>
      </c>
      <c r="F1536" t="str">
        <f ca="1">IF(ROW()-1&lt;=DataRows_IBE,OFFSET(InstrumenteIBE!$A$1,ROW()-2,COLUMN()-COLUMN($F$1),1,1),IF(ROW()-2 &lt;= DataRows,OFFSET(MeineInstrumente!$A$9,ROW()-DataRows_IBE-1,COLUMN()-COLUMN($F$1),1,1),""))</f>
        <v/>
      </c>
    </row>
    <row r="1537" spans="1:6" x14ac:dyDescent="0.25">
      <c r="A1537" t="str">
        <f ca="1">IF(ROW()-1&lt;=DataRows_IBE,OFFSET(InstrumenteIBE!$A$1,ROW()-2,COLUMN(),1,1),IF(ROW()-2 &lt;= DataRows,OFFSET(MeineInstrumente!$A$9,ROW()-DataRows_IBE-1,COLUMN(),1,1),""))</f>
        <v/>
      </c>
      <c r="B1537" t="str">
        <f ca="1">IF(ROW()-1&lt;=DataRows_IBE,OFFSET(InstrumenteIBE!$A$1,ROW()-2,COLUMN(),1,1),IF(ROW()-2 &lt;= DataRows,OFFSET(MeineInstrumente!$A$9,ROW()-DataRows_IBE-1,COLUMN(),1,1),""))</f>
        <v/>
      </c>
      <c r="C1537" t="str">
        <f ca="1">IF(ROW()-1&lt;=DataRows_IBE,OFFSET(InstrumenteIBE!$A$1,ROW()-2,COLUMN(),1,1),IF(ROW()-2 &lt;= DataRows,OFFSET(MeineInstrumente!$A$9,ROW()-DataRows_IBE-1,COLUMN(),1,1),""))</f>
        <v/>
      </c>
      <c r="D1537" s="16" t="str">
        <f ca="1">IF(ROW()-1&lt;=DataRows_IBE,OFFSET(InstrumenteIBE!$A$1,ROW()-2,COLUMN(),1,1),IF(ROW()-2 &lt;= DataRows,OFFSET(MeineInstrumente!$A$9,ROW()-DataRows_IBE-1,COLUMN(),1,1),""))</f>
        <v/>
      </c>
      <c r="E1537" t="str">
        <f t="shared" ca="1" si="23"/>
        <v/>
      </c>
      <c r="F1537" t="str">
        <f ca="1">IF(ROW()-1&lt;=DataRows_IBE,OFFSET(InstrumenteIBE!$A$1,ROW()-2,COLUMN()-COLUMN($F$1),1,1),IF(ROW()-2 &lt;= DataRows,OFFSET(MeineInstrumente!$A$9,ROW()-DataRows_IBE-1,COLUMN()-COLUMN($F$1),1,1),""))</f>
        <v/>
      </c>
    </row>
    <row r="1538" spans="1:6" x14ac:dyDescent="0.25">
      <c r="A1538" t="str">
        <f ca="1">IF(ROW()-1&lt;=DataRows_IBE,OFFSET(InstrumenteIBE!$A$1,ROW()-2,COLUMN(),1,1),IF(ROW()-2 &lt;= DataRows,OFFSET(MeineInstrumente!$A$9,ROW()-DataRows_IBE-1,COLUMN(),1,1),""))</f>
        <v/>
      </c>
      <c r="B1538" t="str">
        <f ca="1">IF(ROW()-1&lt;=DataRows_IBE,OFFSET(InstrumenteIBE!$A$1,ROW()-2,COLUMN(),1,1),IF(ROW()-2 &lt;= DataRows,OFFSET(MeineInstrumente!$A$9,ROW()-DataRows_IBE-1,COLUMN(),1,1),""))</f>
        <v/>
      </c>
      <c r="C1538" t="str">
        <f ca="1">IF(ROW()-1&lt;=DataRows_IBE,OFFSET(InstrumenteIBE!$A$1,ROW()-2,COLUMN(),1,1),IF(ROW()-2 &lt;= DataRows,OFFSET(MeineInstrumente!$A$9,ROW()-DataRows_IBE-1,COLUMN(),1,1),""))</f>
        <v/>
      </c>
      <c r="D1538" s="16" t="str">
        <f ca="1">IF(ROW()-1&lt;=DataRows_IBE,OFFSET(InstrumenteIBE!$A$1,ROW()-2,COLUMN(),1,1),IF(ROW()-2 &lt;= DataRows,OFFSET(MeineInstrumente!$A$9,ROW()-DataRows_IBE-1,COLUMN(),1,1),""))</f>
        <v/>
      </c>
      <c r="E1538" t="str">
        <f t="shared" ref="E1538:E1601" ca="1" si="24">IF(ISNUMBER(A1538),F1538&amp;";"&amp;A1538,"")</f>
        <v/>
      </c>
      <c r="F1538" t="str">
        <f ca="1">IF(ROW()-1&lt;=DataRows_IBE,OFFSET(InstrumenteIBE!$A$1,ROW()-2,COLUMN()-COLUMN($F$1),1,1),IF(ROW()-2 &lt;= DataRows,OFFSET(MeineInstrumente!$A$9,ROW()-DataRows_IBE-1,COLUMN()-COLUMN($F$1),1,1),""))</f>
        <v/>
      </c>
    </row>
    <row r="1539" spans="1:6" x14ac:dyDescent="0.25">
      <c r="A1539" t="str">
        <f ca="1">IF(ROW()-1&lt;=DataRows_IBE,OFFSET(InstrumenteIBE!$A$1,ROW()-2,COLUMN(),1,1),IF(ROW()-2 &lt;= DataRows,OFFSET(MeineInstrumente!$A$9,ROW()-DataRows_IBE-1,COLUMN(),1,1),""))</f>
        <v/>
      </c>
      <c r="B1539" t="str">
        <f ca="1">IF(ROW()-1&lt;=DataRows_IBE,OFFSET(InstrumenteIBE!$A$1,ROW()-2,COLUMN(),1,1),IF(ROW()-2 &lt;= DataRows,OFFSET(MeineInstrumente!$A$9,ROW()-DataRows_IBE-1,COLUMN(),1,1),""))</f>
        <v/>
      </c>
      <c r="C1539" t="str">
        <f ca="1">IF(ROW()-1&lt;=DataRows_IBE,OFFSET(InstrumenteIBE!$A$1,ROW()-2,COLUMN(),1,1),IF(ROW()-2 &lt;= DataRows,OFFSET(MeineInstrumente!$A$9,ROW()-DataRows_IBE-1,COLUMN(),1,1),""))</f>
        <v/>
      </c>
      <c r="D1539" s="16" t="str">
        <f ca="1">IF(ROW()-1&lt;=DataRows_IBE,OFFSET(InstrumenteIBE!$A$1,ROW()-2,COLUMN(),1,1),IF(ROW()-2 &lt;= DataRows,OFFSET(MeineInstrumente!$A$9,ROW()-DataRows_IBE-1,COLUMN(),1,1),""))</f>
        <v/>
      </c>
      <c r="E1539" t="str">
        <f t="shared" ca="1" si="24"/>
        <v/>
      </c>
      <c r="F1539" t="str">
        <f ca="1">IF(ROW()-1&lt;=DataRows_IBE,OFFSET(InstrumenteIBE!$A$1,ROW()-2,COLUMN()-COLUMN($F$1),1,1),IF(ROW()-2 &lt;= DataRows,OFFSET(MeineInstrumente!$A$9,ROW()-DataRows_IBE-1,COLUMN()-COLUMN($F$1),1,1),""))</f>
        <v/>
      </c>
    </row>
    <row r="1540" spans="1:6" x14ac:dyDescent="0.25">
      <c r="A1540" t="str">
        <f ca="1">IF(ROW()-1&lt;=DataRows_IBE,OFFSET(InstrumenteIBE!$A$1,ROW()-2,COLUMN(),1,1),IF(ROW()-2 &lt;= DataRows,OFFSET(MeineInstrumente!$A$9,ROW()-DataRows_IBE-1,COLUMN(),1,1),""))</f>
        <v/>
      </c>
      <c r="B1540" t="str">
        <f ca="1">IF(ROW()-1&lt;=DataRows_IBE,OFFSET(InstrumenteIBE!$A$1,ROW()-2,COLUMN(),1,1),IF(ROW()-2 &lt;= DataRows,OFFSET(MeineInstrumente!$A$9,ROW()-DataRows_IBE-1,COLUMN(),1,1),""))</f>
        <v/>
      </c>
      <c r="C1540" t="str">
        <f ca="1">IF(ROW()-1&lt;=DataRows_IBE,OFFSET(InstrumenteIBE!$A$1,ROW()-2,COLUMN(),1,1),IF(ROW()-2 &lt;= DataRows,OFFSET(MeineInstrumente!$A$9,ROW()-DataRows_IBE-1,COLUMN(),1,1),""))</f>
        <v/>
      </c>
      <c r="D1540" s="16" t="str">
        <f ca="1">IF(ROW()-1&lt;=DataRows_IBE,OFFSET(InstrumenteIBE!$A$1,ROW()-2,COLUMN(),1,1),IF(ROW()-2 &lt;= DataRows,OFFSET(MeineInstrumente!$A$9,ROW()-DataRows_IBE-1,COLUMN(),1,1),""))</f>
        <v/>
      </c>
      <c r="E1540" t="str">
        <f t="shared" ca="1" si="24"/>
        <v/>
      </c>
      <c r="F1540" t="str">
        <f ca="1">IF(ROW()-1&lt;=DataRows_IBE,OFFSET(InstrumenteIBE!$A$1,ROW()-2,COLUMN()-COLUMN($F$1),1,1),IF(ROW()-2 &lt;= DataRows,OFFSET(MeineInstrumente!$A$9,ROW()-DataRows_IBE-1,COLUMN()-COLUMN($F$1),1,1),""))</f>
        <v/>
      </c>
    </row>
    <row r="1541" spans="1:6" x14ac:dyDescent="0.25">
      <c r="A1541" t="str">
        <f ca="1">IF(ROW()-1&lt;=DataRows_IBE,OFFSET(InstrumenteIBE!$A$1,ROW()-2,COLUMN(),1,1),IF(ROW()-2 &lt;= DataRows,OFFSET(MeineInstrumente!$A$9,ROW()-DataRows_IBE-1,COLUMN(),1,1),""))</f>
        <v/>
      </c>
      <c r="B1541" t="str">
        <f ca="1">IF(ROW()-1&lt;=DataRows_IBE,OFFSET(InstrumenteIBE!$A$1,ROW()-2,COLUMN(),1,1),IF(ROW()-2 &lt;= DataRows,OFFSET(MeineInstrumente!$A$9,ROW()-DataRows_IBE-1,COLUMN(),1,1),""))</f>
        <v/>
      </c>
      <c r="C1541" t="str">
        <f ca="1">IF(ROW()-1&lt;=DataRows_IBE,OFFSET(InstrumenteIBE!$A$1,ROW()-2,COLUMN(),1,1),IF(ROW()-2 &lt;= DataRows,OFFSET(MeineInstrumente!$A$9,ROW()-DataRows_IBE-1,COLUMN(),1,1),""))</f>
        <v/>
      </c>
      <c r="D1541" s="16" t="str">
        <f ca="1">IF(ROW()-1&lt;=DataRows_IBE,OFFSET(InstrumenteIBE!$A$1,ROW()-2,COLUMN(),1,1),IF(ROW()-2 &lt;= DataRows,OFFSET(MeineInstrumente!$A$9,ROW()-DataRows_IBE-1,COLUMN(),1,1),""))</f>
        <v/>
      </c>
      <c r="E1541" t="str">
        <f t="shared" ca="1" si="24"/>
        <v/>
      </c>
      <c r="F1541" t="str">
        <f ca="1">IF(ROW()-1&lt;=DataRows_IBE,OFFSET(InstrumenteIBE!$A$1,ROW()-2,COLUMN()-COLUMN($F$1),1,1),IF(ROW()-2 &lt;= DataRows,OFFSET(MeineInstrumente!$A$9,ROW()-DataRows_IBE-1,COLUMN()-COLUMN($F$1),1,1),""))</f>
        <v/>
      </c>
    </row>
    <row r="1542" spans="1:6" x14ac:dyDescent="0.25">
      <c r="A1542" t="str">
        <f ca="1">IF(ROW()-1&lt;=DataRows_IBE,OFFSET(InstrumenteIBE!$A$1,ROW()-2,COLUMN(),1,1),IF(ROW()-2 &lt;= DataRows,OFFSET(MeineInstrumente!$A$9,ROW()-DataRows_IBE-1,COLUMN(),1,1),""))</f>
        <v/>
      </c>
      <c r="B1542" t="str">
        <f ca="1">IF(ROW()-1&lt;=DataRows_IBE,OFFSET(InstrumenteIBE!$A$1,ROW()-2,COLUMN(),1,1),IF(ROW()-2 &lt;= DataRows,OFFSET(MeineInstrumente!$A$9,ROW()-DataRows_IBE-1,COLUMN(),1,1),""))</f>
        <v/>
      </c>
      <c r="C1542" t="str">
        <f ca="1">IF(ROW()-1&lt;=DataRows_IBE,OFFSET(InstrumenteIBE!$A$1,ROW()-2,COLUMN(),1,1),IF(ROW()-2 &lt;= DataRows,OFFSET(MeineInstrumente!$A$9,ROW()-DataRows_IBE-1,COLUMN(),1,1),""))</f>
        <v/>
      </c>
      <c r="D1542" s="16" t="str">
        <f ca="1">IF(ROW()-1&lt;=DataRows_IBE,OFFSET(InstrumenteIBE!$A$1,ROW()-2,COLUMN(),1,1),IF(ROW()-2 &lt;= DataRows,OFFSET(MeineInstrumente!$A$9,ROW()-DataRows_IBE-1,COLUMN(),1,1),""))</f>
        <v/>
      </c>
      <c r="E1542" t="str">
        <f t="shared" ca="1" si="24"/>
        <v/>
      </c>
      <c r="F1542" t="str">
        <f ca="1">IF(ROW()-1&lt;=DataRows_IBE,OFFSET(InstrumenteIBE!$A$1,ROW()-2,COLUMN()-COLUMN($F$1),1,1),IF(ROW()-2 &lt;= DataRows,OFFSET(MeineInstrumente!$A$9,ROW()-DataRows_IBE-1,COLUMN()-COLUMN($F$1),1,1),""))</f>
        <v/>
      </c>
    </row>
    <row r="1543" spans="1:6" x14ac:dyDescent="0.25">
      <c r="A1543" t="str">
        <f ca="1">IF(ROW()-1&lt;=DataRows_IBE,OFFSET(InstrumenteIBE!$A$1,ROW()-2,COLUMN(),1,1),IF(ROW()-2 &lt;= DataRows,OFFSET(MeineInstrumente!$A$9,ROW()-DataRows_IBE-1,COLUMN(),1,1),""))</f>
        <v/>
      </c>
      <c r="B1543" t="str">
        <f ca="1">IF(ROW()-1&lt;=DataRows_IBE,OFFSET(InstrumenteIBE!$A$1,ROW()-2,COLUMN(),1,1),IF(ROW()-2 &lt;= DataRows,OFFSET(MeineInstrumente!$A$9,ROW()-DataRows_IBE-1,COLUMN(),1,1),""))</f>
        <v/>
      </c>
      <c r="C1543" t="str">
        <f ca="1">IF(ROW()-1&lt;=DataRows_IBE,OFFSET(InstrumenteIBE!$A$1,ROW()-2,COLUMN(),1,1),IF(ROW()-2 &lt;= DataRows,OFFSET(MeineInstrumente!$A$9,ROW()-DataRows_IBE-1,COLUMN(),1,1),""))</f>
        <v/>
      </c>
      <c r="D1543" s="16" t="str">
        <f ca="1">IF(ROW()-1&lt;=DataRows_IBE,OFFSET(InstrumenteIBE!$A$1,ROW()-2,COLUMN(),1,1),IF(ROW()-2 &lt;= DataRows,OFFSET(MeineInstrumente!$A$9,ROW()-DataRows_IBE-1,COLUMN(),1,1),""))</f>
        <v/>
      </c>
      <c r="E1543" t="str">
        <f t="shared" ca="1" si="24"/>
        <v/>
      </c>
      <c r="F1543" t="str">
        <f ca="1">IF(ROW()-1&lt;=DataRows_IBE,OFFSET(InstrumenteIBE!$A$1,ROW()-2,COLUMN()-COLUMN($F$1),1,1),IF(ROW()-2 &lt;= DataRows,OFFSET(MeineInstrumente!$A$9,ROW()-DataRows_IBE-1,COLUMN()-COLUMN($F$1),1,1),""))</f>
        <v/>
      </c>
    </row>
    <row r="1544" spans="1:6" x14ac:dyDescent="0.25">
      <c r="A1544" t="str">
        <f ca="1">IF(ROW()-1&lt;=DataRows_IBE,OFFSET(InstrumenteIBE!$A$1,ROW()-2,COLUMN(),1,1),IF(ROW()-2 &lt;= DataRows,OFFSET(MeineInstrumente!$A$9,ROW()-DataRows_IBE-1,COLUMN(),1,1),""))</f>
        <v/>
      </c>
      <c r="B1544" t="str">
        <f ca="1">IF(ROW()-1&lt;=DataRows_IBE,OFFSET(InstrumenteIBE!$A$1,ROW()-2,COLUMN(),1,1),IF(ROW()-2 &lt;= DataRows,OFFSET(MeineInstrumente!$A$9,ROW()-DataRows_IBE-1,COLUMN(),1,1),""))</f>
        <v/>
      </c>
      <c r="C1544" t="str">
        <f ca="1">IF(ROW()-1&lt;=DataRows_IBE,OFFSET(InstrumenteIBE!$A$1,ROW()-2,COLUMN(),1,1),IF(ROW()-2 &lt;= DataRows,OFFSET(MeineInstrumente!$A$9,ROW()-DataRows_IBE-1,COLUMN(),1,1),""))</f>
        <v/>
      </c>
      <c r="D1544" s="16" t="str">
        <f ca="1">IF(ROW()-1&lt;=DataRows_IBE,OFFSET(InstrumenteIBE!$A$1,ROW()-2,COLUMN(),1,1),IF(ROW()-2 &lt;= DataRows,OFFSET(MeineInstrumente!$A$9,ROW()-DataRows_IBE-1,COLUMN(),1,1),""))</f>
        <v/>
      </c>
      <c r="E1544" t="str">
        <f t="shared" ca="1" si="24"/>
        <v/>
      </c>
      <c r="F1544" t="str">
        <f ca="1">IF(ROW()-1&lt;=DataRows_IBE,OFFSET(InstrumenteIBE!$A$1,ROW()-2,COLUMN()-COLUMN($F$1),1,1),IF(ROW()-2 &lt;= DataRows,OFFSET(MeineInstrumente!$A$9,ROW()-DataRows_IBE-1,COLUMN()-COLUMN($F$1),1,1),""))</f>
        <v/>
      </c>
    </row>
    <row r="1545" spans="1:6" x14ac:dyDescent="0.25">
      <c r="A1545" t="str">
        <f ca="1">IF(ROW()-1&lt;=DataRows_IBE,OFFSET(InstrumenteIBE!$A$1,ROW()-2,COLUMN(),1,1),IF(ROW()-2 &lt;= DataRows,OFFSET(MeineInstrumente!$A$9,ROW()-DataRows_IBE-1,COLUMN(),1,1),""))</f>
        <v/>
      </c>
      <c r="B1545" t="str">
        <f ca="1">IF(ROW()-1&lt;=DataRows_IBE,OFFSET(InstrumenteIBE!$A$1,ROW()-2,COLUMN(),1,1),IF(ROW()-2 &lt;= DataRows,OFFSET(MeineInstrumente!$A$9,ROW()-DataRows_IBE-1,COLUMN(),1,1),""))</f>
        <v/>
      </c>
      <c r="C1545" t="str">
        <f ca="1">IF(ROW()-1&lt;=DataRows_IBE,OFFSET(InstrumenteIBE!$A$1,ROW()-2,COLUMN(),1,1),IF(ROW()-2 &lt;= DataRows,OFFSET(MeineInstrumente!$A$9,ROW()-DataRows_IBE-1,COLUMN(),1,1),""))</f>
        <v/>
      </c>
      <c r="D1545" s="16" t="str">
        <f ca="1">IF(ROW()-1&lt;=DataRows_IBE,OFFSET(InstrumenteIBE!$A$1,ROW()-2,COLUMN(),1,1),IF(ROW()-2 &lt;= DataRows,OFFSET(MeineInstrumente!$A$9,ROW()-DataRows_IBE-1,COLUMN(),1,1),""))</f>
        <v/>
      </c>
      <c r="E1545" t="str">
        <f t="shared" ca="1" si="24"/>
        <v/>
      </c>
      <c r="F1545" t="str">
        <f ca="1">IF(ROW()-1&lt;=DataRows_IBE,OFFSET(InstrumenteIBE!$A$1,ROW()-2,COLUMN()-COLUMN($F$1),1,1),IF(ROW()-2 &lt;= DataRows,OFFSET(MeineInstrumente!$A$9,ROW()-DataRows_IBE-1,COLUMN()-COLUMN($F$1),1,1),""))</f>
        <v/>
      </c>
    </row>
    <row r="1546" spans="1:6" x14ac:dyDescent="0.25">
      <c r="A1546" t="str">
        <f ca="1">IF(ROW()-1&lt;=DataRows_IBE,OFFSET(InstrumenteIBE!$A$1,ROW()-2,COLUMN(),1,1),IF(ROW()-2 &lt;= DataRows,OFFSET(MeineInstrumente!$A$9,ROW()-DataRows_IBE-1,COLUMN(),1,1),""))</f>
        <v/>
      </c>
      <c r="B1546" t="str">
        <f ca="1">IF(ROW()-1&lt;=DataRows_IBE,OFFSET(InstrumenteIBE!$A$1,ROW()-2,COLUMN(),1,1),IF(ROW()-2 &lt;= DataRows,OFFSET(MeineInstrumente!$A$9,ROW()-DataRows_IBE-1,COLUMN(),1,1),""))</f>
        <v/>
      </c>
      <c r="C1546" t="str">
        <f ca="1">IF(ROW()-1&lt;=DataRows_IBE,OFFSET(InstrumenteIBE!$A$1,ROW()-2,COLUMN(),1,1),IF(ROW()-2 &lt;= DataRows,OFFSET(MeineInstrumente!$A$9,ROW()-DataRows_IBE-1,COLUMN(),1,1),""))</f>
        <v/>
      </c>
      <c r="D1546" s="16" t="str">
        <f ca="1">IF(ROW()-1&lt;=DataRows_IBE,OFFSET(InstrumenteIBE!$A$1,ROW()-2,COLUMN(),1,1),IF(ROW()-2 &lt;= DataRows,OFFSET(MeineInstrumente!$A$9,ROW()-DataRows_IBE-1,COLUMN(),1,1),""))</f>
        <v/>
      </c>
      <c r="E1546" t="str">
        <f t="shared" ca="1" si="24"/>
        <v/>
      </c>
      <c r="F1546" t="str">
        <f ca="1">IF(ROW()-1&lt;=DataRows_IBE,OFFSET(InstrumenteIBE!$A$1,ROW()-2,COLUMN()-COLUMN($F$1),1,1),IF(ROW()-2 &lt;= DataRows,OFFSET(MeineInstrumente!$A$9,ROW()-DataRows_IBE-1,COLUMN()-COLUMN($F$1),1,1),""))</f>
        <v/>
      </c>
    </row>
    <row r="1547" spans="1:6" x14ac:dyDescent="0.25">
      <c r="A1547" t="str">
        <f ca="1">IF(ROW()-1&lt;=DataRows_IBE,OFFSET(InstrumenteIBE!$A$1,ROW()-2,COLUMN(),1,1),IF(ROW()-2 &lt;= DataRows,OFFSET(MeineInstrumente!$A$9,ROW()-DataRows_IBE-1,COLUMN(),1,1),""))</f>
        <v/>
      </c>
      <c r="B1547" t="str">
        <f ca="1">IF(ROW()-1&lt;=DataRows_IBE,OFFSET(InstrumenteIBE!$A$1,ROW()-2,COLUMN(),1,1),IF(ROW()-2 &lt;= DataRows,OFFSET(MeineInstrumente!$A$9,ROW()-DataRows_IBE-1,COLUMN(),1,1),""))</f>
        <v/>
      </c>
      <c r="C1547" t="str">
        <f ca="1">IF(ROW()-1&lt;=DataRows_IBE,OFFSET(InstrumenteIBE!$A$1,ROW()-2,COLUMN(),1,1),IF(ROW()-2 &lt;= DataRows,OFFSET(MeineInstrumente!$A$9,ROW()-DataRows_IBE-1,COLUMN(),1,1),""))</f>
        <v/>
      </c>
      <c r="D1547" s="16" t="str">
        <f ca="1">IF(ROW()-1&lt;=DataRows_IBE,OFFSET(InstrumenteIBE!$A$1,ROW()-2,COLUMN(),1,1),IF(ROW()-2 &lt;= DataRows,OFFSET(MeineInstrumente!$A$9,ROW()-DataRows_IBE-1,COLUMN(),1,1),""))</f>
        <v/>
      </c>
      <c r="E1547" t="str">
        <f t="shared" ca="1" si="24"/>
        <v/>
      </c>
      <c r="F1547" t="str">
        <f ca="1">IF(ROW()-1&lt;=DataRows_IBE,OFFSET(InstrumenteIBE!$A$1,ROW()-2,COLUMN()-COLUMN($F$1),1,1),IF(ROW()-2 &lt;= DataRows,OFFSET(MeineInstrumente!$A$9,ROW()-DataRows_IBE-1,COLUMN()-COLUMN($F$1),1,1),""))</f>
        <v/>
      </c>
    </row>
    <row r="1548" spans="1:6" x14ac:dyDescent="0.25">
      <c r="A1548" t="str">
        <f ca="1">IF(ROW()-1&lt;=DataRows_IBE,OFFSET(InstrumenteIBE!$A$1,ROW()-2,COLUMN(),1,1),IF(ROW()-2 &lt;= DataRows,OFFSET(MeineInstrumente!$A$9,ROW()-DataRows_IBE-1,COLUMN(),1,1),""))</f>
        <v/>
      </c>
      <c r="B1548" t="str">
        <f ca="1">IF(ROW()-1&lt;=DataRows_IBE,OFFSET(InstrumenteIBE!$A$1,ROW()-2,COLUMN(),1,1),IF(ROW()-2 &lt;= DataRows,OFFSET(MeineInstrumente!$A$9,ROW()-DataRows_IBE-1,COLUMN(),1,1),""))</f>
        <v/>
      </c>
      <c r="C1548" t="str">
        <f ca="1">IF(ROW()-1&lt;=DataRows_IBE,OFFSET(InstrumenteIBE!$A$1,ROW()-2,COLUMN(),1,1),IF(ROW()-2 &lt;= DataRows,OFFSET(MeineInstrumente!$A$9,ROW()-DataRows_IBE-1,COLUMN(),1,1),""))</f>
        <v/>
      </c>
      <c r="D1548" s="16" t="str">
        <f ca="1">IF(ROW()-1&lt;=DataRows_IBE,OFFSET(InstrumenteIBE!$A$1,ROW()-2,COLUMN(),1,1),IF(ROW()-2 &lt;= DataRows,OFFSET(MeineInstrumente!$A$9,ROW()-DataRows_IBE-1,COLUMN(),1,1),""))</f>
        <v/>
      </c>
      <c r="E1548" t="str">
        <f t="shared" ca="1" si="24"/>
        <v/>
      </c>
      <c r="F1548" t="str">
        <f ca="1">IF(ROW()-1&lt;=DataRows_IBE,OFFSET(InstrumenteIBE!$A$1,ROW()-2,COLUMN()-COLUMN($F$1),1,1),IF(ROW()-2 &lt;= DataRows,OFFSET(MeineInstrumente!$A$9,ROW()-DataRows_IBE-1,COLUMN()-COLUMN($F$1),1,1),""))</f>
        <v/>
      </c>
    </row>
    <row r="1549" spans="1:6" x14ac:dyDescent="0.25">
      <c r="A1549" t="str">
        <f ca="1">IF(ROW()-1&lt;=DataRows_IBE,OFFSET(InstrumenteIBE!$A$1,ROW()-2,COLUMN(),1,1),IF(ROW()-2 &lt;= DataRows,OFFSET(MeineInstrumente!$A$9,ROW()-DataRows_IBE-1,COLUMN(),1,1),""))</f>
        <v/>
      </c>
      <c r="B1549" t="str">
        <f ca="1">IF(ROW()-1&lt;=DataRows_IBE,OFFSET(InstrumenteIBE!$A$1,ROW()-2,COLUMN(),1,1),IF(ROW()-2 &lt;= DataRows,OFFSET(MeineInstrumente!$A$9,ROW()-DataRows_IBE-1,COLUMN(),1,1),""))</f>
        <v/>
      </c>
      <c r="C1549" t="str">
        <f ca="1">IF(ROW()-1&lt;=DataRows_IBE,OFFSET(InstrumenteIBE!$A$1,ROW()-2,COLUMN(),1,1),IF(ROW()-2 &lt;= DataRows,OFFSET(MeineInstrumente!$A$9,ROW()-DataRows_IBE-1,COLUMN(),1,1),""))</f>
        <v/>
      </c>
      <c r="D1549" s="16" t="str">
        <f ca="1">IF(ROW()-1&lt;=DataRows_IBE,OFFSET(InstrumenteIBE!$A$1,ROW()-2,COLUMN(),1,1),IF(ROW()-2 &lt;= DataRows,OFFSET(MeineInstrumente!$A$9,ROW()-DataRows_IBE-1,COLUMN(),1,1),""))</f>
        <v/>
      </c>
      <c r="E1549" t="str">
        <f t="shared" ca="1" si="24"/>
        <v/>
      </c>
      <c r="F1549" t="str">
        <f ca="1">IF(ROW()-1&lt;=DataRows_IBE,OFFSET(InstrumenteIBE!$A$1,ROW()-2,COLUMN()-COLUMN($F$1),1,1),IF(ROW()-2 &lt;= DataRows,OFFSET(MeineInstrumente!$A$9,ROW()-DataRows_IBE-1,COLUMN()-COLUMN($F$1),1,1),""))</f>
        <v/>
      </c>
    </row>
    <row r="1550" spans="1:6" x14ac:dyDescent="0.25">
      <c r="A1550" t="str">
        <f ca="1">IF(ROW()-1&lt;=DataRows_IBE,OFFSET(InstrumenteIBE!$A$1,ROW()-2,COLUMN(),1,1),IF(ROW()-2 &lt;= DataRows,OFFSET(MeineInstrumente!$A$9,ROW()-DataRows_IBE-1,COLUMN(),1,1),""))</f>
        <v/>
      </c>
      <c r="B1550" t="str">
        <f ca="1">IF(ROW()-1&lt;=DataRows_IBE,OFFSET(InstrumenteIBE!$A$1,ROW()-2,COLUMN(),1,1),IF(ROW()-2 &lt;= DataRows,OFFSET(MeineInstrumente!$A$9,ROW()-DataRows_IBE-1,COLUMN(),1,1),""))</f>
        <v/>
      </c>
      <c r="C1550" t="str">
        <f ca="1">IF(ROW()-1&lt;=DataRows_IBE,OFFSET(InstrumenteIBE!$A$1,ROW()-2,COLUMN(),1,1),IF(ROW()-2 &lt;= DataRows,OFFSET(MeineInstrumente!$A$9,ROW()-DataRows_IBE-1,COLUMN(),1,1),""))</f>
        <v/>
      </c>
      <c r="D1550" s="16" t="str">
        <f ca="1">IF(ROW()-1&lt;=DataRows_IBE,OFFSET(InstrumenteIBE!$A$1,ROW()-2,COLUMN(),1,1),IF(ROW()-2 &lt;= DataRows,OFFSET(MeineInstrumente!$A$9,ROW()-DataRows_IBE-1,COLUMN(),1,1),""))</f>
        <v/>
      </c>
      <c r="E1550" t="str">
        <f t="shared" ca="1" si="24"/>
        <v/>
      </c>
      <c r="F1550" t="str">
        <f ca="1">IF(ROW()-1&lt;=DataRows_IBE,OFFSET(InstrumenteIBE!$A$1,ROW()-2,COLUMN()-COLUMN($F$1),1,1),IF(ROW()-2 &lt;= DataRows,OFFSET(MeineInstrumente!$A$9,ROW()-DataRows_IBE-1,COLUMN()-COLUMN($F$1),1,1),""))</f>
        <v/>
      </c>
    </row>
    <row r="1551" spans="1:6" x14ac:dyDescent="0.25">
      <c r="A1551" t="str">
        <f ca="1">IF(ROW()-1&lt;=DataRows_IBE,OFFSET(InstrumenteIBE!$A$1,ROW()-2,COLUMN(),1,1),IF(ROW()-2 &lt;= DataRows,OFFSET(MeineInstrumente!$A$9,ROW()-DataRows_IBE-1,COLUMN(),1,1),""))</f>
        <v/>
      </c>
      <c r="B1551" t="str">
        <f ca="1">IF(ROW()-1&lt;=DataRows_IBE,OFFSET(InstrumenteIBE!$A$1,ROW()-2,COLUMN(),1,1),IF(ROW()-2 &lt;= DataRows,OFFSET(MeineInstrumente!$A$9,ROW()-DataRows_IBE-1,COLUMN(),1,1),""))</f>
        <v/>
      </c>
      <c r="C1551" t="str">
        <f ca="1">IF(ROW()-1&lt;=DataRows_IBE,OFFSET(InstrumenteIBE!$A$1,ROW()-2,COLUMN(),1,1),IF(ROW()-2 &lt;= DataRows,OFFSET(MeineInstrumente!$A$9,ROW()-DataRows_IBE-1,COLUMN(),1,1),""))</f>
        <v/>
      </c>
      <c r="D1551" s="16" t="str">
        <f ca="1">IF(ROW()-1&lt;=DataRows_IBE,OFFSET(InstrumenteIBE!$A$1,ROW()-2,COLUMN(),1,1),IF(ROW()-2 &lt;= DataRows,OFFSET(MeineInstrumente!$A$9,ROW()-DataRows_IBE-1,COLUMN(),1,1),""))</f>
        <v/>
      </c>
      <c r="E1551" t="str">
        <f t="shared" ca="1" si="24"/>
        <v/>
      </c>
      <c r="F1551" t="str">
        <f ca="1">IF(ROW()-1&lt;=DataRows_IBE,OFFSET(InstrumenteIBE!$A$1,ROW()-2,COLUMN()-COLUMN($F$1),1,1),IF(ROW()-2 &lt;= DataRows,OFFSET(MeineInstrumente!$A$9,ROW()-DataRows_IBE-1,COLUMN()-COLUMN($F$1),1,1),""))</f>
        <v/>
      </c>
    </row>
    <row r="1552" spans="1:6" x14ac:dyDescent="0.25">
      <c r="A1552" t="str">
        <f ca="1">IF(ROW()-1&lt;=DataRows_IBE,OFFSET(InstrumenteIBE!$A$1,ROW()-2,COLUMN(),1,1),IF(ROW()-2 &lt;= DataRows,OFFSET(MeineInstrumente!$A$9,ROW()-DataRows_IBE-1,COLUMN(),1,1),""))</f>
        <v/>
      </c>
      <c r="B1552" t="str">
        <f ca="1">IF(ROW()-1&lt;=DataRows_IBE,OFFSET(InstrumenteIBE!$A$1,ROW()-2,COLUMN(),1,1),IF(ROW()-2 &lt;= DataRows,OFFSET(MeineInstrumente!$A$9,ROW()-DataRows_IBE-1,COLUMN(),1,1),""))</f>
        <v/>
      </c>
      <c r="C1552" t="str">
        <f ca="1">IF(ROW()-1&lt;=DataRows_IBE,OFFSET(InstrumenteIBE!$A$1,ROW()-2,COLUMN(),1,1),IF(ROW()-2 &lt;= DataRows,OFFSET(MeineInstrumente!$A$9,ROW()-DataRows_IBE-1,COLUMN(),1,1),""))</f>
        <v/>
      </c>
      <c r="D1552" s="16" t="str">
        <f ca="1">IF(ROW()-1&lt;=DataRows_IBE,OFFSET(InstrumenteIBE!$A$1,ROW()-2,COLUMN(),1,1),IF(ROW()-2 &lt;= DataRows,OFFSET(MeineInstrumente!$A$9,ROW()-DataRows_IBE-1,COLUMN(),1,1),""))</f>
        <v/>
      </c>
      <c r="E1552" t="str">
        <f t="shared" ca="1" si="24"/>
        <v/>
      </c>
      <c r="F1552" t="str">
        <f ca="1">IF(ROW()-1&lt;=DataRows_IBE,OFFSET(InstrumenteIBE!$A$1,ROW()-2,COLUMN()-COLUMN($F$1),1,1),IF(ROW()-2 &lt;= DataRows,OFFSET(MeineInstrumente!$A$9,ROW()-DataRows_IBE-1,COLUMN()-COLUMN($F$1),1,1),""))</f>
        <v/>
      </c>
    </row>
    <row r="1553" spans="1:6" x14ac:dyDescent="0.25">
      <c r="A1553" t="str">
        <f ca="1">IF(ROW()-1&lt;=DataRows_IBE,OFFSET(InstrumenteIBE!$A$1,ROW()-2,COLUMN(),1,1),IF(ROW()-2 &lt;= DataRows,OFFSET(MeineInstrumente!$A$9,ROW()-DataRows_IBE-1,COLUMN(),1,1),""))</f>
        <v/>
      </c>
      <c r="B1553" t="str">
        <f ca="1">IF(ROW()-1&lt;=DataRows_IBE,OFFSET(InstrumenteIBE!$A$1,ROW()-2,COLUMN(),1,1),IF(ROW()-2 &lt;= DataRows,OFFSET(MeineInstrumente!$A$9,ROW()-DataRows_IBE-1,COLUMN(),1,1),""))</f>
        <v/>
      </c>
      <c r="C1553" t="str">
        <f ca="1">IF(ROW()-1&lt;=DataRows_IBE,OFFSET(InstrumenteIBE!$A$1,ROW()-2,COLUMN(),1,1),IF(ROW()-2 &lt;= DataRows,OFFSET(MeineInstrumente!$A$9,ROW()-DataRows_IBE-1,COLUMN(),1,1),""))</f>
        <v/>
      </c>
      <c r="D1553" s="16" t="str">
        <f ca="1">IF(ROW()-1&lt;=DataRows_IBE,OFFSET(InstrumenteIBE!$A$1,ROW()-2,COLUMN(),1,1),IF(ROW()-2 &lt;= DataRows,OFFSET(MeineInstrumente!$A$9,ROW()-DataRows_IBE-1,COLUMN(),1,1),""))</f>
        <v/>
      </c>
      <c r="E1553" t="str">
        <f t="shared" ca="1" si="24"/>
        <v/>
      </c>
      <c r="F1553" t="str">
        <f ca="1">IF(ROW()-1&lt;=DataRows_IBE,OFFSET(InstrumenteIBE!$A$1,ROW()-2,COLUMN()-COLUMN($F$1),1,1),IF(ROW()-2 &lt;= DataRows,OFFSET(MeineInstrumente!$A$9,ROW()-DataRows_IBE-1,COLUMN()-COLUMN($F$1),1,1),""))</f>
        <v/>
      </c>
    </row>
    <row r="1554" spans="1:6" x14ac:dyDescent="0.25">
      <c r="A1554" t="str">
        <f ca="1">IF(ROW()-1&lt;=DataRows_IBE,OFFSET(InstrumenteIBE!$A$1,ROW()-2,COLUMN(),1,1),IF(ROW()-2 &lt;= DataRows,OFFSET(MeineInstrumente!$A$9,ROW()-DataRows_IBE-1,COLUMN(),1,1),""))</f>
        <v/>
      </c>
      <c r="B1554" t="str">
        <f ca="1">IF(ROW()-1&lt;=DataRows_IBE,OFFSET(InstrumenteIBE!$A$1,ROW()-2,COLUMN(),1,1),IF(ROW()-2 &lt;= DataRows,OFFSET(MeineInstrumente!$A$9,ROW()-DataRows_IBE-1,COLUMN(),1,1),""))</f>
        <v/>
      </c>
      <c r="C1554" t="str">
        <f ca="1">IF(ROW()-1&lt;=DataRows_IBE,OFFSET(InstrumenteIBE!$A$1,ROW()-2,COLUMN(),1,1),IF(ROW()-2 &lt;= DataRows,OFFSET(MeineInstrumente!$A$9,ROW()-DataRows_IBE-1,COLUMN(),1,1),""))</f>
        <v/>
      </c>
      <c r="D1554" s="16" t="str">
        <f ca="1">IF(ROW()-1&lt;=DataRows_IBE,OFFSET(InstrumenteIBE!$A$1,ROW()-2,COLUMN(),1,1),IF(ROW()-2 &lt;= DataRows,OFFSET(MeineInstrumente!$A$9,ROW()-DataRows_IBE-1,COLUMN(),1,1),""))</f>
        <v/>
      </c>
      <c r="E1554" t="str">
        <f t="shared" ca="1" si="24"/>
        <v/>
      </c>
      <c r="F1554" t="str">
        <f ca="1">IF(ROW()-1&lt;=DataRows_IBE,OFFSET(InstrumenteIBE!$A$1,ROW()-2,COLUMN()-COLUMN($F$1),1,1),IF(ROW()-2 &lt;= DataRows,OFFSET(MeineInstrumente!$A$9,ROW()-DataRows_IBE-1,COLUMN()-COLUMN($F$1),1,1),""))</f>
        <v/>
      </c>
    </row>
    <row r="1555" spans="1:6" x14ac:dyDescent="0.25">
      <c r="A1555" t="str">
        <f ca="1">IF(ROW()-1&lt;=DataRows_IBE,OFFSET(InstrumenteIBE!$A$1,ROW()-2,COLUMN(),1,1),IF(ROW()-2 &lt;= DataRows,OFFSET(MeineInstrumente!$A$9,ROW()-DataRows_IBE-1,COLUMN(),1,1),""))</f>
        <v/>
      </c>
      <c r="B1555" t="str">
        <f ca="1">IF(ROW()-1&lt;=DataRows_IBE,OFFSET(InstrumenteIBE!$A$1,ROW()-2,COLUMN(),1,1),IF(ROW()-2 &lt;= DataRows,OFFSET(MeineInstrumente!$A$9,ROW()-DataRows_IBE-1,COLUMN(),1,1),""))</f>
        <v/>
      </c>
      <c r="C1555" t="str">
        <f ca="1">IF(ROW()-1&lt;=DataRows_IBE,OFFSET(InstrumenteIBE!$A$1,ROW()-2,COLUMN(),1,1),IF(ROW()-2 &lt;= DataRows,OFFSET(MeineInstrumente!$A$9,ROW()-DataRows_IBE-1,COLUMN(),1,1),""))</f>
        <v/>
      </c>
      <c r="D1555" s="16" t="str">
        <f ca="1">IF(ROW()-1&lt;=DataRows_IBE,OFFSET(InstrumenteIBE!$A$1,ROW()-2,COLUMN(),1,1),IF(ROW()-2 &lt;= DataRows,OFFSET(MeineInstrumente!$A$9,ROW()-DataRows_IBE-1,COLUMN(),1,1),""))</f>
        <v/>
      </c>
      <c r="E1555" t="str">
        <f t="shared" ca="1" si="24"/>
        <v/>
      </c>
      <c r="F1555" t="str">
        <f ca="1">IF(ROW()-1&lt;=DataRows_IBE,OFFSET(InstrumenteIBE!$A$1,ROW()-2,COLUMN()-COLUMN($F$1),1,1),IF(ROW()-2 &lt;= DataRows,OFFSET(MeineInstrumente!$A$9,ROW()-DataRows_IBE-1,COLUMN()-COLUMN($F$1),1,1),""))</f>
        <v/>
      </c>
    </row>
    <row r="1556" spans="1:6" x14ac:dyDescent="0.25">
      <c r="A1556" t="str">
        <f ca="1">IF(ROW()-1&lt;=DataRows_IBE,OFFSET(InstrumenteIBE!$A$1,ROW()-2,COLUMN(),1,1),IF(ROW()-2 &lt;= DataRows,OFFSET(MeineInstrumente!$A$9,ROW()-DataRows_IBE-1,COLUMN(),1,1),""))</f>
        <v/>
      </c>
      <c r="B1556" t="str">
        <f ca="1">IF(ROW()-1&lt;=DataRows_IBE,OFFSET(InstrumenteIBE!$A$1,ROW()-2,COLUMN(),1,1),IF(ROW()-2 &lt;= DataRows,OFFSET(MeineInstrumente!$A$9,ROW()-DataRows_IBE-1,COLUMN(),1,1),""))</f>
        <v/>
      </c>
      <c r="C1556" t="str">
        <f ca="1">IF(ROW()-1&lt;=DataRows_IBE,OFFSET(InstrumenteIBE!$A$1,ROW()-2,COLUMN(),1,1),IF(ROW()-2 &lt;= DataRows,OFFSET(MeineInstrumente!$A$9,ROW()-DataRows_IBE-1,COLUMN(),1,1),""))</f>
        <v/>
      </c>
      <c r="D1556" s="16" t="str">
        <f ca="1">IF(ROW()-1&lt;=DataRows_IBE,OFFSET(InstrumenteIBE!$A$1,ROW()-2,COLUMN(),1,1),IF(ROW()-2 &lt;= DataRows,OFFSET(MeineInstrumente!$A$9,ROW()-DataRows_IBE-1,COLUMN(),1,1),""))</f>
        <v/>
      </c>
      <c r="E1556" t="str">
        <f t="shared" ca="1" si="24"/>
        <v/>
      </c>
      <c r="F1556" t="str">
        <f ca="1">IF(ROW()-1&lt;=DataRows_IBE,OFFSET(InstrumenteIBE!$A$1,ROW()-2,COLUMN()-COLUMN($F$1),1,1),IF(ROW()-2 &lt;= DataRows,OFFSET(MeineInstrumente!$A$9,ROW()-DataRows_IBE-1,COLUMN()-COLUMN($F$1),1,1),""))</f>
        <v/>
      </c>
    </row>
    <row r="1557" spans="1:6" x14ac:dyDescent="0.25">
      <c r="A1557" t="str">
        <f ca="1">IF(ROW()-1&lt;=DataRows_IBE,OFFSET(InstrumenteIBE!$A$1,ROW()-2,COLUMN(),1,1),IF(ROW()-2 &lt;= DataRows,OFFSET(MeineInstrumente!$A$9,ROW()-DataRows_IBE-1,COLUMN(),1,1),""))</f>
        <v/>
      </c>
      <c r="B1557" t="str">
        <f ca="1">IF(ROW()-1&lt;=DataRows_IBE,OFFSET(InstrumenteIBE!$A$1,ROW()-2,COLUMN(),1,1),IF(ROW()-2 &lt;= DataRows,OFFSET(MeineInstrumente!$A$9,ROW()-DataRows_IBE-1,COLUMN(),1,1),""))</f>
        <v/>
      </c>
      <c r="C1557" t="str">
        <f ca="1">IF(ROW()-1&lt;=DataRows_IBE,OFFSET(InstrumenteIBE!$A$1,ROW()-2,COLUMN(),1,1),IF(ROW()-2 &lt;= DataRows,OFFSET(MeineInstrumente!$A$9,ROW()-DataRows_IBE-1,COLUMN(),1,1),""))</f>
        <v/>
      </c>
      <c r="D1557" s="16" t="str">
        <f ca="1">IF(ROW()-1&lt;=DataRows_IBE,OFFSET(InstrumenteIBE!$A$1,ROW()-2,COLUMN(),1,1),IF(ROW()-2 &lt;= DataRows,OFFSET(MeineInstrumente!$A$9,ROW()-DataRows_IBE-1,COLUMN(),1,1),""))</f>
        <v/>
      </c>
      <c r="E1557" t="str">
        <f t="shared" ca="1" si="24"/>
        <v/>
      </c>
      <c r="F1557" t="str">
        <f ca="1">IF(ROW()-1&lt;=DataRows_IBE,OFFSET(InstrumenteIBE!$A$1,ROW()-2,COLUMN()-COLUMN($F$1),1,1),IF(ROW()-2 &lt;= DataRows,OFFSET(MeineInstrumente!$A$9,ROW()-DataRows_IBE-1,COLUMN()-COLUMN($F$1),1,1),""))</f>
        <v/>
      </c>
    </row>
    <row r="1558" spans="1:6" x14ac:dyDescent="0.25">
      <c r="A1558" t="str">
        <f ca="1">IF(ROW()-1&lt;=DataRows_IBE,OFFSET(InstrumenteIBE!$A$1,ROW()-2,COLUMN(),1,1),IF(ROW()-2 &lt;= DataRows,OFFSET(MeineInstrumente!$A$9,ROW()-DataRows_IBE-1,COLUMN(),1,1),""))</f>
        <v/>
      </c>
      <c r="B1558" t="str">
        <f ca="1">IF(ROW()-1&lt;=DataRows_IBE,OFFSET(InstrumenteIBE!$A$1,ROW()-2,COLUMN(),1,1),IF(ROW()-2 &lt;= DataRows,OFFSET(MeineInstrumente!$A$9,ROW()-DataRows_IBE-1,COLUMN(),1,1),""))</f>
        <v/>
      </c>
      <c r="C1558" t="str">
        <f ca="1">IF(ROW()-1&lt;=DataRows_IBE,OFFSET(InstrumenteIBE!$A$1,ROW()-2,COLUMN(),1,1),IF(ROW()-2 &lt;= DataRows,OFFSET(MeineInstrumente!$A$9,ROW()-DataRows_IBE-1,COLUMN(),1,1),""))</f>
        <v/>
      </c>
      <c r="D1558" s="16" t="str">
        <f ca="1">IF(ROW()-1&lt;=DataRows_IBE,OFFSET(InstrumenteIBE!$A$1,ROW()-2,COLUMN(),1,1),IF(ROW()-2 &lt;= DataRows,OFFSET(MeineInstrumente!$A$9,ROW()-DataRows_IBE-1,COLUMN(),1,1),""))</f>
        <v/>
      </c>
      <c r="E1558" t="str">
        <f t="shared" ca="1" si="24"/>
        <v/>
      </c>
      <c r="F1558" t="str">
        <f ca="1">IF(ROW()-1&lt;=DataRows_IBE,OFFSET(InstrumenteIBE!$A$1,ROW()-2,COLUMN()-COLUMN($F$1),1,1),IF(ROW()-2 &lt;= DataRows,OFFSET(MeineInstrumente!$A$9,ROW()-DataRows_IBE-1,COLUMN()-COLUMN($F$1),1,1),""))</f>
        <v/>
      </c>
    </row>
    <row r="1559" spans="1:6" x14ac:dyDescent="0.25">
      <c r="A1559" t="str">
        <f ca="1">IF(ROW()-1&lt;=DataRows_IBE,OFFSET(InstrumenteIBE!$A$1,ROW()-2,COLUMN(),1,1),IF(ROW()-2 &lt;= DataRows,OFFSET(MeineInstrumente!$A$9,ROW()-DataRows_IBE-1,COLUMN(),1,1),""))</f>
        <v/>
      </c>
      <c r="B1559" t="str">
        <f ca="1">IF(ROW()-1&lt;=DataRows_IBE,OFFSET(InstrumenteIBE!$A$1,ROW()-2,COLUMN(),1,1),IF(ROW()-2 &lt;= DataRows,OFFSET(MeineInstrumente!$A$9,ROW()-DataRows_IBE-1,COLUMN(),1,1),""))</f>
        <v/>
      </c>
      <c r="C1559" t="str">
        <f ca="1">IF(ROW()-1&lt;=DataRows_IBE,OFFSET(InstrumenteIBE!$A$1,ROW()-2,COLUMN(),1,1),IF(ROW()-2 &lt;= DataRows,OFFSET(MeineInstrumente!$A$9,ROW()-DataRows_IBE-1,COLUMN(),1,1),""))</f>
        <v/>
      </c>
      <c r="D1559" s="16" t="str">
        <f ca="1">IF(ROW()-1&lt;=DataRows_IBE,OFFSET(InstrumenteIBE!$A$1,ROW()-2,COLUMN(),1,1),IF(ROW()-2 &lt;= DataRows,OFFSET(MeineInstrumente!$A$9,ROW()-DataRows_IBE-1,COLUMN(),1,1),""))</f>
        <v/>
      </c>
      <c r="E1559" t="str">
        <f t="shared" ca="1" si="24"/>
        <v/>
      </c>
      <c r="F1559" t="str">
        <f ca="1">IF(ROW()-1&lt;=DataRows_IBE,OFFSET(InstrumenteIBE!$A$1,ROW()-2,COLUMN()-COLUMN($F$1),1,1),IF(ROW()-2 &lt;= DataRows,OFFSET(MeineInstrumente!$A$9,ROW()-DataRows_IBE-1,COLUMN()-COLUMN($F$1),1,1),""))</f>
        <v/>
      </c>
    </row>
    <row r="1560" spans="1:6" x14ac:dyDescent="0.25">
      <c r="A1560" t="str">
        <f ca="1">IF(ROW()-1&lt;=DataRows_IBE,OFFSET(InstrumenteIBE!$A$1,ROW()-2,COLUMN(),1,1),IF(ROW()-2 &lt;= DataRows,OFFSET(MeineInstrumente!$A$9,ROW()-DataRows_IBE-1,COLUMN(),1,1),""))</f>
        <v/>
      </c>
      <c r="B1560" t="str">
        <f ca="1">IF(ROW()-1&lt;=DataRows_IBE,OFFSET(InstrumenteIBE!$A$1,ROW()-2,COLUMN(),1,1),IF(ROW()-2 &lt;= DataRows,OFFSET(MeineInstrumente!$A$9,ROW()-DataRows_IBE-1,COLUMN(),1,1),""))</f>
        <v/>
      </c>
      <c r="C1560" t="str">
        <f ca="1">IF(ROW()-1&lt;=DataRows_IBE,OFFSET(InstrumenteIBE!$A$1,ROW()-2,COLUMN(),1,1),IF(ROW()-2 &lt;= DataRows,OFFSET(MeineInstrumente!$A$9,ROW()-DataRows_IBE-1,COLUMN(),1,1),""))</f>
        <v/>
      </c>
      <c r="D1560" s="16" t="str">
        <f ca="1">IF(ROW()-1&lt;=DataRows_IBE,OFFSET(InstrumenteIBE!$A$1,ROW()-2,COLUMN(),1,1),IF(ROW()-2 &lt;= DataRows,OFFSET(MeineInstrumente!$A$9,ROW()-DataRows_IBE-1,COLUMN(),1,1),""))</f>
        <v/>
      </c>
      <c r="E1560" t="str">
        <f t="shared" ca="1" si="24"/>
        <v/>
      </c>
      <c r="F1560" t="str">
        <f ca="1">IF(ROW()-1&lt;=DataRows_IBE,OFFSET(InstrumenteIBE!$A$1,ROW()-2,COLUMN()-COLUMN($F$1),1,1),IF(ROW()-2 &lt;= DataRows,OFFSET(MeineInstrumente!$A$9,ROW()-DataRows_IBE-1,COLUMN()-COLUMN($F$1),1,1),""))</f>
        <v/>
      </c>
    </row>
    <row r="1561" spans="1:6" x14ac:dyDescent="0.25">
      <c r="A1561" t="str">
        <f ca="1">IF(ROW()-1&lt;=DataRows_IBE,OFFSET(InstrumenteIBE!$A$1,ROW()-2,COLUMN(),1,1),IF(ROW()-2 &lt;= DataRows,OFFSET(MeineInstrumente!$A$9,ROW()-DataRows_IBE-1,COLUMN(),1,1),""))</f>
        <v/>
      </c>
      <c r="B1561" t="str">
        <f ca="1">IF(ROW()-1&lt;=DataRows_IBE,OFFSET(InstrumenteIBE!$A$1,ROW()-2,COLUMN(),1,1),IF(ROW()-2 &lt;= DataRows,OFFSET(MeineInstrumente!$A$9,ROW()-DataRows_IBE-1,COLUMN(),1,1),""))</f>
        <v/>
      </c>
      <c r="C1561" t="str">
        <f ca="1">IF(ROW()-1&lt;=DataRows_IBE,OFFSET(InstrumenteIBE!$A$1,ROW()-2,COLUMN(),1,1),IF(ROW()-2 &lt;= DataRows,OFFSET(MeineInstrumente!$A$9,ROW()-DataRows_IBE-1,COLUMN(),1,1),""))</f>
        <v/>
      </c>
      <c r="D1561" s="16" t="str">
        <f ca="1">IF(ROW()-1&lt;=DataRows_IBE,OFFSET(InstrumenteIBE!$A$1,ROW()-2,COLUMN(),1,1),IF(ROW()-2 &lt;= DataRows,OFFSET(MeineInstrumente!$A$9,ROW()-DataRows_IBE-1,COLUMN(),1,1),""))</f>
        <v/>
      </c>
      <c r="E1561" t="str">
        <f t="shared" ca="1" si="24"/>
        <v/>
      </c>
      <c r="F1561" t="str">
        <f ca="1">IF(ROW()-1&lt;=DataRows_IBE,OFFSET(InstrumenteIBE!$A$1,ROW()-2,COLUMN()-COLUMN($F$1),1,1),IF(ROW()-2 &lt;= DataRows,OFFSET(MeineInstrumente!$A$9,ROW()-DataRows_IBE-1,COLUMN()-COLUMN($F$1),1,1),""))</f>
        <v/>
      </c>
    </row>
    <row r="1562" spans="1:6" x14ac:dyDescent="0.25">
      <c r="A1562" t="str">
        <f ca="1">IF(ROW()-1&lt;=DataRows_IBE,OFFSET(InstrumenteIBE!$A$1,ROW()-2,COLUMN(),1,1),IF(ROW()-2 &lt;= DataRows,OFFSET(MeineInstrumente!$A$9,ROW()-DataRows_IBE-1,COLUMN(),1,1),""))</f>
        <v/>
      </c>
      <c r="B1562" t="str">
        <f ca="1">IF(ROW()-1&lt;=DataRows_IBE,OFFSET(InstrumenteIBE!$A$1,ROW()-2,COLUMN(),1,1),IF(ROW()-2 &lt;= DataRows,OFFSET(MeineInstrumente!$A$9,ROW()-DataRows_IBE-1,COLUMN(),1,1),""))</f>
        <v/>
      </c>
      <c r="C1562" t="str">
        <f ca="1">IF(ROW()-1&lt;=DataRows_IBE,OFFSET(InstrumenteIBE!$A$1,ROW()-2,COLUMN(),1,1),IF(ROW()-2 &lt;= DataRows,OFFSET(MeineInstrumente!$A$9,ROW()-DataRows_IBE-1,COLUMN(),1,1),""))</f>
        <v/>
      </c>
      <c r="D1562" s="16" t="str">
        <f ca="1">IF(ROW()-1&lt;=DataRows_IBE,OFFSET(InstrumenteIBE!$A$1,ROW()-2,COLUMN(),1,1),IF(ROW()-2 &lt;= DataRows,OFFSET(MeineInstrumente!$A$9,ROW()-DataRows_IBE-1,COLUMN(),1,1),""))</f>
        <v/>
      </c>
      <c r="E1562" t="str">
        <f t="shared" ca="1" si="24"/>
        <v/>
      </c>
      <c r="F1562" t="str">
        <f ca="1">IF(ROW()-1&lt;=DataRows_IBE,OFFSET(InstrumenteIBE!$A$1,ROW()-2,COLUMN()-COLUMN($F$1),1,1),IF(ROW()-2 &lt;= DataRows,OFFSET(MeineInstrumente!$A$9,ROW()-DataRows_IBE-1,COLUMN()-COLUMN($F$1),1,1),""))</f>
        <v/>
      </c>
    </row>
    <row r="1563" spans="1:6" x14ac:dyDescent="0.25">
      <c r="A1563" t="str">
        <f ca="1">IF(ROW()-1&lt;=DataRows_IBE,OFFSET(InstrumenteIBE!$A$1,ROW()-2,COLUMN(),1,1),IF(ROW()-2 &lt;= DataRows,OFFSET(MeineInstrumente!$A$9,ROW()-DataRows_IBE-1,COLUMN(),1,1),""))</f>
        <v/>
      </c>
      <c r="B1563" t="str">
        <f ca="1">IF(ROW()-1&lt;=DataRows_IBE,OFFSET(InstrumenteIBE!$A$1,ROW()-2,COLUMN(),1,1),IF(ROW()-2 &lt;= DataRows,OFFSET(MeineInstrumente!$A$9,ROW()-DataRows_IBE-1,COLUMN(),1,1),""))</f>
        <v/>
      </c>
      <c r="C1563" t="str">
        <f ca="1">IF(ROW()-1&lt;=DataRows_IBE,OFFSET(InstrumenteIBE!$A$1,ROW()-2,COLUMN(),1,1),IF(ROW()-2 &lt;= DataRows,OFFSET(MeineInstrumente!$A$9,ROW()-DataRows_IBE-1,COLUMN(),1,1),""))</f>
        <v/>
      </c>
      <c r="D1563" s="16" t="str">
        <f ca="1">IF(ROW()-1&lt;=DataRows_IBE,OFFSET(InstrumenteIBE!$A$1,ROW()-2,COLUMN(),1,1),IF(ROW()-2 &lt;= DataRows,OFFSET(MeineInstrumente!$A$9,ROW()-DataRows_IBE-1,COLUMN(),1,1),""))</f>
        <v/>
      </c>
      <c r="E1563" t="str">
        <f t="shared" ca="1" si="24"/>
        <v/>
      </c>
      <c r="F1563" t="str">
        <f ca="1">IF(ROW()-1&lt;=DataRows_IBE,OFFSET(InstrumenteIBE!$A$1,ROW()-2,COLUMN()-COLUMN($F$1),1,1),IF(ROW()-2 &lt;= DataRows,OFFSET(MeineInstrumente!$A$9,ROW()-DataRows_IBE-1,COLUMN()-COLUMN($F$1),1,1),""))</f>
        <v/>
      </c>
    </row>
    <row r="1564" spans="1:6" x14ac:dyDescent="0.25">
      <c r="A1564" t="str">
        <f ca="1">IF(ROW()-1&lt;=DataRows_IBE,OFFSET(InstrumenteIBE!$A$1,ROW()-2,COLUMN(),1,1),IF(ROW()-2 &lt;= DataRows,OFFSET(MeineInstrumente!$A$9,ROW()-DataRows_IBE-1,COLUMN(),1,1),""))</f>
        <v/>
      </c>
      <c r="B1564" t="str">
        <f ca="1">IF(ROW()-1&lt;=DataRows_IBE,OFFSET(InstrumenteIBE!$A$1,ROW()-2,COLUMN(),1,1),IF(ROW()-2 &lt;= DataRows,OFFSET(MeineInstrumente!$A$9,ROW()-DataRows_IBE-1,COLUMN(),1,1),""))</f>
        <v/>
      </c>
      <c r="C1564" t="str">
        <f ca="1">IF(ROW()-1&lt;=DataRows_IBE,OFFSET(InstrumenteIBE!$A$1,ROW()-2,COLUMN(),1,1),IF(ROW()-2 &lt;= DataRows,OFFSET(MeineInstrumente!$A$9,ROW()-DataRows_IBE-1,COLUMN(),1,1),""))</f>
        <v/>
      </c>
      <c r="D1564" s="16" t="str">
        <f ca="1">IF(ROW()-1&lt;=DataRows_IBE,OFFSET(InstrumenteIBE!$A$1,ROW()-2,COLUMN(),1,1),IF(ROW()-2 &lt;= DataRows,OFFSET(MeineInstrumente!$A$9,ROW()-DataRows_IBE-1,COLUMN(),1,1),""))</f>
        <v/>
      </c>
      <c r="E1564" t="str">
        <f t="shared" ca="1" si="24"/>
        <v/>
      </c>
      <c r="F1564" t="str">
        <f ca="1">IF(ROW()-1&lt;=DataRows_IBE,OFFSET(InstrumenteIBE!$A$1,ROW()-2,COLUMN()-COLUMN($F$1),1,1),IF(ROW()-2 &lt;= DataRows,OFFSET(MeineInstrumente!$A$9,ROW()-DataRows_IBE-1,COLUMN()-COLUMN($F$1),1,1),""))</f>
        <v/>
      </c>
    </row>
    <row r="1565" spans="1:6" x14ac:dyDescent="0.25">
      <c r="A1565" t="str">
        <f ca="1">IF(ROW()-1&lt;=DataRows_IBE,OFFSET(InstrumenteIBE!$A$1,ROW()-2,COLUMN(),1,1),IF(ROW()-2 &lt;= DataRows,OFFSET(MeineInstrumente!$A$9,ROW()-DataRows_IBE-1,COLUMN(),1,1),""))</f>
        <v/>
      </c>
      <c r="B1565" t="str">
        <f ca="1">IF(ROW()-1&lt;=DataRows_IBE,OFFSET(InstrumenteIBE!$A$1,ROW()-2,COLUMN(),1,1),IF(ROW()-2 &lt;= DataRows,OFFSET(MeineInstrumente!$A$9,ROW()-DataRows_IBE-1,COLUMN(),1,1),""))</f>
        <v/>
      </c>
      <c r="C1565" t="str">
        <f ca="1">IF(ROW()-1&lt;=DataRows_IBE,OFFSET(InstrumenteIBE!$A$1,ROW()-2,COLUMN(),1,1),IF(ROW()-2 &lt;= DataRows,OFFSET(MeineInstrumente!$A$9,ROW()-DataRows_IBE-1,COLUMN(),1,1),""))</f>
        <v/>
      </c>
      <c r="D1565" s="16" t="str">
        <f ca="1">IF(ROW()-1&lt;=DataRows_IBE,OFFSET(InstrumenteIBE!$A$1,ROW()-2,COLUMN(),1,1),IF(ROW()-2 &lt;= DataRows,OFFSET(MeineInstrumente!$A$9,ROW()-DataRows_IBE-1,COLUMN(),1,1),""))</f>
        <v/>
      </c>
      <c r="E1565" t="str">
        <f t="shared" ca="1" si="24"/>
        <v/>
      </c>
      <c r="F1565" t="str">
        <f ca="1">IF(ROW()-1&lt;=DataRows_IBE,OFFSET(InstrumenteIBE!$A$1,ROW()-2,COLUMN()-COLUMN($F$1),1,1),IF(ROW()-2 &lt;= DataRows,OFFSET(MeineInstrumente!$A$9,ROW()-DataRows_IBE-1,COLUMN()-COLUMN($F$1),1,1),""))</f>
        <v/>
      </c>
    </row>
    <row r="1566" spans="1:6" x14ac:dyDescent="0.25">
      <c r="A1566" t="str">
        <f ca="1">IF(ROW()-1&lt;=DataRows_IBE,OFFSET(InstrumenteIBE!$A$1,ROW()-2,COLUMN(),1,1),IF(ROW()-2 &lt;= DataRows,OFFSET(MeineInstrumente!$A$9,ROW()-DataRows_IBE-1,COLUMN(),1,1),""))</f>
        <v/>
      </c>
      <c r="B1566" t="str">
        <f ca="1">IF(ROW()-1&lt;=DataRows_IBE,OFFSET(InstrumenteIBE!$A$1,ROW()-2,COLUMN(),1,1),IF(ROW()-2 &lt;= DataRows,OFFSET(MeineInstrumente!$A$9,ROW()-DataRows_IBE-1,COLUMN(),1,1),""))</f>
        <v/>
      </c>
      <c r="C1566" t="str">
        <f ca="1">IF(ROW()-1&lt;=DataRows_IBE,OFFSET(InstrumenteIBE!$A$1,ROW()-2,COLUMN(),1,1),IF(ROW()-2 &lt;= DataRows,OFFSET(MeineInstrumente!$A$9,ROW()-DataRows_IBE-1,COLUMN(),1,1),""))</f>
        <v/>
      </c>
      <c r="D1566" s="16" t="str">
        <f ca="1">IF(ROW()-1&lt;=DataRows_IBE,OFFSET(InstrumenteIBE!$A$1,ROW()-2,COLUMN(),1,1),IF(ROW()-2 &lt;= DataRows,OFFSET(MeineInstrumente!$A$9,ROW()-DataRows_IBE-1,COLUMN(),1,1),""))</f>
        <v/>
      </c>
      <c r="E1566" t="str">
        <f t="shared" ca="1" si="24"/>
        <v/>
      </c>
      <c r="F1566" t="str">
        <f ca="1">IF(ROW()-1&lt;=DataRows_IBE,OFFSET(InstrumenteIBE!$A$1,ROW()-2,COLUMN()-COLUMN($F$1),1,1),IF(ROW()-2 &lt;= DataRows,OFFSET(MeineInstrumente!$A$9,ROW()-DataRows_IBE-1,COLUMN()-COLUMN($F$1),1,1),""))</f>
        <v/>
      </c>
    </row>
    <row r="1567" spans="1:6" x14ac:dyDescent="0.25">
      <c r="A1567" t="str">
        <f ca="1">IF(ROW()-1&lt;=DataRows_IBE,OFFSET(InstrumenteIBE!$A$1,ROW()-2,COLUMN(),1,1),IF(ROW()-2 &lt;= DataRows,OFFSET(MeineInstrumente!$A$9,ROW()-DataRows_IBE-1,COLUMN(),1,1),""))</f>
        <v/>
      </c>
      <c r="B1567" t="str">
        <f ca="1">IF(ROW()-1&lt;=DataRows_IBE,OFFSET(InstrumenteIBE!$A$1,ROW()-2,COLUMN(),1,1),IF(ROW()-2 &lt;= DataRows,OFFSET(MeineInstrumente!$A$9,ROW()-DataRows_IBE-1,COLUMN(),1,1),""))</f>
        <v/>
      </c>
      <c r="C1567" t="str">
        <f ca="1">IF(ROW()-1&lt;=DataRows_IBE,OFFSET(InstrumenteIBE!$A$1,ROW()-2,COLUMN(),1,1),IF(ROW()-2 &lt;= DataRows,OFFSET(MeineInstrumente!$A$9,ROW()-DataRows_IBE-1,COLUMN(),1,1),""))</f>
        <v/>
      </c>
      <c r="D1567" s="16" t="str">
        <f ca="1">IF(ROW()-1&lt;=DataRows_IBE,OFFSET(InstrumenteIBE!$A$1,ROW()-2,COLUMN(),1,1),IF(ROW()-2 &lt;= DataRows,OFFSET(MeineInstrumente!$A$9,ROW()-DataRows_IBE-1,COLUMN(),1,1),""))</f>
        <v/>
      </c>
      <c r="E1567" t="str">
        <f t="shared" ca="1" si="24"/>
        <v/>
      </c>
      <c r="F1567" t="str">
        <f ca="1">IF(ROW()-1&lt;=DataRows_IBE,OFFSET(InstrumenteIBE!$A$1,ROW()-2,COLUMN()-COLUMN($F$1),1,1),IF(ROW()-2 &lt;= DataRows,OFFSET(MeineInstrumente!$A$9,ROW()-DataRows_IBE-1,COLUMN()-COLUMN($F$1),1,1),""))</f>
        <v/>
      </c>
    </row>
    <row r="1568" spans="1:6" x14ac:dyDescent="0.25">
      <c r="A1568" t="str">
        <f ca="1">IF(ROW()-1&lt;=DataRows_IBE,OFFSET(InstrumenteIBE!$A$1,ROW()-2,COLUMN(),1,1),IF(ROW()-2 &lt;= DataRows,OFFSET(MeineInstrumente!$A$9,ROW()-DataRows_IBE-1,COLUMN(),1,1),""))</f>
        <v/>
      </c>
      <c r="B1568" t="str">
        <f ca="1">IF(ROW()-1&lt;=DataRows_IBE,OFFSET(InstrumenteIBE!$A$1,ROW()-2,COLUMN(),1,1),IF(ROW()-2 &lt;= DataRows,OFFSET(MeineInstrumente!$A$9,ROW()-DataRows_IBE-1,COLUMN(),1,1),""))</f>
        <v/>
      </c>
      <c r="C1568" t="str">
        <f ca="1">IF(ROW()-1&lt;=DataRows_IBE,OFFSET(InstrumenteIBE!$A$1,ROW()-2,COLUMN(),1,1),IF(ROW()-2 &lt;= DataRows,OFFSET(MeineInstrumente!$A$9,ROW()-DataRows_IBE-1,COLUMN(),1,1),""))</f>
        <v/>
      </c>
      <c r="D1568" s="16" t="str">
        <f ca="1">IF(ROW()-1&lt;=DataRows_IBE,OFFSET(InstrumenteIBE!$A$1,ROW()-2,COLUMN(),1,1),IF(ROW()-2 &lt;= DataRows,OFFSET(MeineInstrumente!$A$9,ROW()-DataRows_IBE-1,COLUMN(),1,1),""))</f>
        <v/>
      </c>
      <c r="E1568" t="str">
        <f t="shared" ca="1" si="24"/>
        <v/>
      </c>
      <c r="F1568" t="str">
        <f ca="1">IF(ROW()-1&lt;=DataRows_IBE,OFFSET(InstrumenteIBE!$A$1,ROW()-2,COLUMN()-COLUMN($F$1),1,1),IF(ROW()-2 &lt;= DataRows,OFFSET(MeineInstrumente!$A$9,ROW()-DataRows_IBE-1,COLUMN()-COLUMN($F$1),1,1),""))</f>
        <v/>
      </c>
    </row>
    <row r="1569" spans="1:6" x14ac:dyDescent="0.25">
      <c r="A1569" t="str">
        <f ca="1">IF(ROW()-1&lt;=DataRows_IBE,OFFSET(InstrumenteIBE!$A$1,ROW()-2,COLUMN(),1,1),IF(ROW()-2 &lt;= DataRows,OFFSET(MeineInstrumente!$A$9,ROW()-DataRows_IBE-1,COLUMN(),1,1),""))</f>
        <v/>
      </c>
      <c r="B1569" t="str">
        <f ca="1">IF(ROW()-1&lt;=DataRows_IBE,OFFSET(InstrumenteIBE!$A$1,ROW()-2,COLUMN(),1,1),IF(ROW()-2 &lt;= DataRows,OFFSET(MeineInstrumente!$A$9,ROW()-DataRows_IBE-1,COLUMN(),1,1),""))</f>
        <v/>
      </c>
      <c r="C1569" t="str">
        <f ca="1">IF(ROW()-1&lt;=DataRows_IBE,OFFSET(InstrumenteIBE!$A$1,ROW()-2,COLUMN(),1,1),IF(ROW()-2 &lt;= DataRows,OFFSET(MeineInstrumente!$A$9,ROW()-DataRows_IBE-1,COLUMN(),1,1),""))</f>
        <v/>
      </c>
      <c r="D1569" s="16" t="str">
        <f ca="1">IF(ROW()-1&lt;=DataRows_IBE,OFFSET(InstrumenteIBE!$A$1,ROW()-2,COLUMN(),1,1),IF(ROW()-2 &lt;= DataRows,OFFSET(MeineInstrumente!$A$9,ROW()-DataRows_IBE-1,COLUMN(),1,1),""))</f>
        <v/>
      </c>
      <c r="E1569" t="str">
        <f t="shared" ca="1" si="24"/>
        <v/>
      </c>
      <c r="F1569" t="str">
        <f ca="1">IF(ROW()-1&lt;=DataRows_IBE,OFFSET(InstrumenteIBE!$A$1,ROW()-2,COLUMN()-COLUMN($F$1),1,1),IF(ROW()-2 &lt;= DataRows,OFFSET(MeineInstrumente!$A$9,ROW()-DataRows_IBE-1,COLUMN()-COLUMN($F$1),1,1),""))</f>
        <v/>
      </c>
    </row>
    <row r="1570" spans="1:6" x14ac:dyDescent="0.25">
      <c r="A1570" t="str">
        <f ca="1">IF(ROW()-1&lt;=DataRows_IBE,OFFSET(InstrumenteIBE!$A$1,ROW()-2,COLUMN(),1,1),IF(ROW()-2 &lt;= DataRows,OFFSET(MeineInstrumente!$A$9,ROW()-DataRows_IBE-1,COLUMN(),1,1),""))</f>
        <v/>
      </c>
      <c r="B1570" t="str">
        <f ca="1">IF(ROW()-1&lt;=DataRows_IBE,OFFSET(InstrumenteIBE!$A$1,ROW()-2,COLUMN(),1,1),IF(ROW()-2 &lt;= DataRows,OFFSET(MeineInstrumente!$A$9,ROW()-DataRows_IBE-1,COLUMN(),1,1),""))</f>
        <v/>
      </c>
      <c r="C1570" t="str">
        <f ca="1">IF(ROW()-1&lt;=DataRows_IBE,OFFSET(InstrumenteIBE!$A$1,ROW()-2,COLUMN(),1,1),IF(ROW()-2 &lt;= DataRows,OFFSET(MeineInstrumente!$A$9,ROW()-DataRows_IBE-1,COLUMN(),1,1),""))</f>
        <v/>
      </c>
      <c r="D1570" s="16" t="str">
        <f ca="1">IF(ROW()-1&lt;=DataRows_IBE,OFFSET(InstrumenteIBE!$A$1,ROW()-2,COLUMN(),1,1),IF(ROW()-2 &lt;= DataRows,OFFSET(MeineInstrumente!$A$9,ROW()-DataRows_IBE-1,COLUMN(),1,1),""))</f>
        <v/>
      </c>
      <c r="E1570" t="str">
        <f t="shared" ca="1" si="24"/>
        <v/>
      </c>
      <c r="F1570" t="str">
        <f ca="1">IF(ROW()-1&lt;=DataRows_IBE,OFFSET(InstrumenteIBE!$A$1,ROW()-2,COLUMN()-COLUMN($F$1),1,1),IF(ROW()-2 &lt;= DataRows,OFFSET(MeineInstrumente!$A$9,ROW()-DataRows_IBE-1,COLUMN()-COLUMN($F$1),1,1),""))</f>
        <v/>
      </c>
    </row>
    <row r="1571" spans="1:6" x14ac:dyDescent="0.25">
      <c r="A1571" t="str">
        <f ca="1">IF(ROW()-1&lt;=DataRows_IBE,OFFSET(InstrumenteIBE!$A$1,ROW()-2,COLUMN(),1,1),IF(ROW()-2 &lt;= DataRows,OFFSET(MeineInstrumente!$A$9,ROW()-DataRows_IBE-1,COLUMN(),1,1),""))</f>
        <v/>
      </c>
      <c r="B1571" t="str">
        <f ca="1">IF(ROW()-1&lt;=DataRows_IBE,OFFSET(InstrumenteIBE!$A$1,ROW()-2,COLUMN(),1,1),IF(ROW()-2 &lt;= DataRows,OFFSET(MeineInstrumente!$A$9,ROW()-DataRows_IBE-1,COLUMN(),1,1),""))</f>
        <v/>
      </c>
      <c r="C1571" t="str">
        <f ca="1">IF(ROW()-1&lt;=DataRows_IBE,OFFSET(InstrumenteIBE!$A$1,ROW()-2,COLUMN(),1,1),IF(ROW()-2 &lt;= DataRows,OFFSET(MeineInstrumente!$A$9,ROW()-DataRows_IBE-1,COLUMN(),1,1),""))</f>
        <v/>
      </c>
      <c r="D1571" s="16" t="str">
        <f ca="1">IF(ROW()-1&lt;=DataRows_IBE,OFFSET(InstrumenteIBE!$A$1,ROW()-2,COLUMN(),1,1),IF(ROW()-2 &lt;= DataRows,OFFSET(MeineInstrumente!$A$9,ROW()-DataRows_IBE-1,COLUMN(),1,1),""))</f>
        <v/>
      </c>
      <c r="E1571" t="str">
        <f t="shared" ca="1" si="24"/>
        <v/>
      </c>
      <c r="F1571" t="str">
        <f ca="1">IF(ROW()-1&lt;=DataRows_IBE,OFFSET(InstrumenteIBE!$A$1,ROW()-2,COLUMN()-COLUMN($F$1),1,1),IF(ROW()-2 &lt;= DataRows,OFFSET(MeineInstrumente!$A$9,ROW()-DataRows_IBE-1,COLUMN()-COLUMN($F$1),1,1),""))</f>
        <v/>
      </c>
    </row>
    <row r="1572" spans="1:6" x14ac:dyDescent="0.25">
      <c r="A1572" t="str">
        <f ca="1">IF(ROW()-1&lt;=DataRows_IBE,OFFSET(InstrumenteIBE!$A$1,ROW()-2,COLUMN(),1,1),IF(ROW()-2 &lt;= DataRows,OFFSET(MeineInstrumente!$A$9,ROW()-DataRows_IBE-1,COLUMN(),1,1),""))</f>
        <v/>
      </c>
      <c r="B1572" t="str">
        <f ca="1">IF(ROW()-1&lt;=DataRows_IBE,OFFSET(InstrumenteIBE!$A$1,ROW()-2,COLUMN(),1,1),IF(ROW()-2 &lt;= DataRows,OFFSET(MeineInstrumente!$A$9,ROW()-DataRows_IBE-1,COLUMN(),1,1),""))</f>
        <v/>
      </c>
      <c r="C1572" t="str">
        <f ca="1">IF(ROW()-1&lt;=DataRows_IBE,OFFSET(InstrumenteIBE!$A$1,ROW()-2,COLUMN(),1,1),IF(ROW()-2 &lt;= DataRows,OFFSET(MeineInstrumente!$A$9,ROW()-DataRows_IBE-1,COLUMN(),1,1),""))</f>
        <v/>
      </c>
      <c r="D1572" s="16" t="str">
        <f ca="1">IF(ROW()-1&lt;=DataRows_IBE,OFFSET(InstrumenteIBE!$A$1,ROW()-2,COLUMN(),1,1),IF(ROW()-2 &lt;= DataRows,OFFSET(MeineInstrumente!$A$9,ROW()-DataRows_IBE-1,COLUMN(),1,1),""))</f>
        <v/>
      </c>
      <c r="E1572" t="str">
        <f t="shared" ca="1" si="24"/>
        <v/>
      </c>
      <c r="F1572" t="str">
        <f ca="1">IF(ROW()-1&lt;=DataRows_IBE,OFFSET(InstrumenteIBE!$A$1,ROW()-2,COLUMN()-COLUMN($F$1),1,1),IF(ROW()-2 &lt;= DataRows,OFFSET(MeineInstrumente!$A$9,ROW()-DataRows_IBE-1,COLUMN()-COLUMN($F$1),1,1),""))</f>
        <v/>
      </c>
    </row>
    <row r="1573" spans="1:6" x14ac:dyDescent="0.25">
      <c r="A1573" t="str">
        <f ca="1">IF(ROW()-1&lt;=DataRows_IBE,OFFSET(InstrumenteIBE!$A$1,ROW()-2,COLUMN(),1,1),IF(ROW()-2 &lt;= DataRows,OFFSET(MeineInstrumente!$A$9,ROW()-DataRows_IBE-1,COLUMN(),1,1),""))</f>
        <v/>
      </c>
      <c r="B1573" t="str">
        <f ca="1">IF(ROW()-1&lt;=DataRows_IBE,OFFSET(InstrumenteIBE!$A$1,ROW()-2,COLUMN(),1,1),IF(ROW()-2 &lt;= DataRows,OFFSET(MeineInstrumente!$A$9,ROW()-DataRows_IBE-1,COLUMN(),1,1),""))</f>
        <v/>
      </c>
      <c r="C1573" t="str">
        <f ca="1">IF(ROW()-1&lt;=DataRows_IBE,OFFSET(InstrumenteIBE!$A$1,ROW()-2,COLUMN(),1,1),IF(ROW()-2 &lt;= DataRows,OFFSET(MeineInstrumente!$A$9,ROW()-DataRows_IBE-1,COLUMN(),1,1),""))</f>
        <v/>
      </c>
      <c r="D1573" s="16" t="str">
        <f ca="1">IF(ROW()-1&lt;=DataRows_IBE,OFFSET(InstrumenteIBE!$A$1,ROW()-2,COLUMN(),1,1),IF(ROW()-2 &lt;= DataRows,OFFSET(MeineInstrumente!$A$9,ROW()-DataRows_IBE-1,COLUMN(),1,1),""))</f>
        <v/>
      </c>
      <c r="E1573" t="str">
        <f t="shared" ca="1" si="24"/>
        <v/>
      </c>
      <c r="F1573" t="str">
        <f ca="1">IF(ROW()-1&lt;=DataRows_IBE,OFFSET(InstrumenteIBE!$A$1,ROW()-2,COLUMN()-COLUMN($F$1),1,1),IF(ROW()-2 &lt;= DataRows,OFFSET(MeineInstrumente!$A$9,ROW()-DataRows_IBE-1,COLUMN()-COLUMN($F$1),1,1),""))</f>
        <v/>
      </c>
    </row>
    <row r="1574" spans="1:6" x14ac:dyDescent="0.25">
      <c r="A1574" t="str">
        <f ca="1">IF(ROW()-1&lt;=DataRows_IBE,OFFSET(InstrumenteIBE!$A$1,ROW()-2,COLUMN(),1,1),IF(ROW()-2 &lt;= DataRows,OFFSET(MeineInstrumente!$A$9,ROW()-DataRows_IBE-1,COLUMN(),1,1),""))</f>
        <v/>
      </c>
      <c r="B1574" t="str">
        <f ca="1">IF(ROW()-1&lt;=DataRows_IBE,OFFSET(InstrumenteIBE!$A$1,ROW()-2,COLUMN(),1,1),IF(ROW()-2 &lt;= DataRows,OFFSET(MeineInstrumente!$A$9,ROW()-DataRows_IBE-1,COLUMN(),1,1),""))</f>
        <v/>
      </c>
      <c r="C1574" t="str">
        <f ca="1">IF(ROW()-1&lt;=DataRows_IBE,OFFSET(InstrumenteIBE!$A$1,ROW()-2,COLUMN(),1,1),IF(ROW()-2 &lt;= DataRows,OFFSET(MeineInstrumente!$A$9,ROW()-DataRows_IBE-1,COLUMN(),1,1),""))</f>
        <v/>
      </c>
      <c r="D1574" s="16" t="str">
        <f ca="1">IF(ROW()-1&lt;=DataRows_IBE,OFFSET(InstrumenteIBE!$A$1,ROW()-2,COLUMN(),1,1),IF(ROW()-2 &lt;= DataRows,OFFSET(MeineInstrumente!$A$9,ROW()-DataRows_IBE-1,COLUMN(),1,1),""))</f>
        <v/>
      </c>
      <c r="E1574" t="str">
        <f t="shared" ca="1" si="24"/>
        <v/>
      </c>
      <c r="F1574" t="str">
        <f ca="1">IF(ROW()-1&lt;=DataRows_IBE,OFFSET(InstrumenteIBE!$A$1,ROW()-2,COLUMN()-COLUMN($F$1),1,1),IF(ROW()-2 &lt;= DataRows,OFFSET(MeineInstrumente!$A$9,ROW()-DataRows_IBE-1,COLUMN()-COLUMN($F$1),1,1),""))</f>
        <v/>
      </c>
    </row>
    <row r="1575" spans="1:6" x14ac:dyDescent="0.25">
      <c r="A1575" t="str">
        <f ca="1">IF(ROW()-1&lt;=DataRows_IBE,OFFSET(InstrumenteIBE!$A$1,ROW()-2,COLUMN(),1,1),IF(ROW()-2 &lt;= DataRows,OFFSET(MeineInstrumente!$A$9,ROW()-DataRows_IBE-1,COLUMN(),1,1),""))</f>
        <v/>
      </c>
      <c r="B1575" t="str">
        <f ca="1">IF(ROW()-1&lt;=DataRows_IBE,OFFSET(InstrumenteIBE!$A$1,ROW()-2,COLUMN(),1,1),IF(ROW()-2 &lt;= DataRows,OFFSET(MeineInstrumente!$A$9,ROW()-DataRows_IBE-1,COLUMN(),1,1),""))</f>
        <v/>
      </c>
      <c r="C1575" t="str">
        <f ca="1">IF(ROW()-1&lt;=DataRows_IBE,OFFSET(InstrumenteIBE!$A$1,ROW()-2,COLUMN(),1,1),IF(ROW()-2 &lt;= DataRows,OFFSET(MeineInstrumente!$A$9,ROW()-DataRows_IBE-1,COLUMN(),1,1),""))</f>
        <v/>
      </c>
      <c r="D1575" s="16" t="str">
        <f ca="1">IF(ROW()-1&lt;=DataRows_IBE,OFFSET(InstrumenteIBE!$A$1,ROW()-2,COLUMN(),1,1),IF(ROW()-2 &lt;= DataRows,OFFSET(MeineInstrumente!$A$9,ROW()-DataRows_IBE-1,COLUMN(),1,1),""))</f>
        <v/>
      </c>
      <c r="E1575" t="str">
        <f t="shared" ca="1" si="24"/>
        <v/>
      </c>
      <c r="F1575" t="str">
        <f ca="1">IF(ROW()-1&lt;=DataRows_IBE,OFFSET(InstrumenteIBE!$A$1,ROW()-2,COLUMN()-COLUMN($F$1),1,1),IF(ROW()-2 &lt;= DataRows,OFFSET(MeineInstrumente!$A$9,ROW()-DataRows_IBE-1,COLUMN()-COLUMN($F$1),1,1),""))</f>
        <v/>
      </c>
    </row>
    <row r="1576" spans="1:6" x14ac:dyDescent="0.25">
      <c r="A1576" t="str">
        <f ca="1">IF(ROW()-1&lt;=DataRows_IBE,OFFSET(InstrumenteIBE!$A$1,ROW()-2,COLUMN(),1,1),IF(ROW()-2 &lt;= DataRows,OFFSET(MeineInstrumente!$A$9,ROW()-DataRows_IBE-1,COLUMN(),1,1),""))</f>
        <v/>
      </c>
      <c r="B1576" t="str">
        <f ca="1">IF(ROW()-1&lt;=DataRows_IBE,OFFSET(InstrumenteIBE!$A$1,ROW()-2,COLUMN(),1,1),IF(ROW()-2 &lt;= DataRows,OFFSET(MeineInstrumente!$A$9,ROW()-DataRows_IBE-1,COLUMN(),1,1),""))</f>
        <v/>
      </c>
      <c r="C1576" t="str">
        <f ca="1">IF(ROW()-1&lt;=DataRows_IBE,OFFSET(InstrumenteIBE!$A$1,ROW()-2,COLUMN(),1,1),IF(ROW()-2 &lt;= DataRows,OFFSET(MeineInstrumente!$A$9,ROW()-DataRows_IBE-1,COLUMN(),1,1),""))</f>
        <v/>
      </c>
      <c r="D1576" s="16" t="str">
        <f ca="1">IF(ROW()-1&lt;=DataRows_IBE,OFFSET(InstrumenteIBE!$A$1,ROW()-2,COLUMN(),1,1),IF(ROW()-2 &lt;= DataRows,OFFSET(MeineInstrumente!$A$9,ROW()-DataRows_IBE-1,COLUMN(),1,1),""))</f>
        <v/>
      </c>
      <c r="E1576" t="str">
        <f t="shared" ca="1" si="24"/>
        <v/>
      </c>
      <c r="F1576" t="str">
        <f ca="1">IF(ROW()-1&lt;=DataRows_IBE,OFFSET(InstrumenteIBE!$A$1,ROW()-2,COLUMN()-COLUMN($F$1),1,1),IF(ROW()-2 &lt;= DataRows,OFFSET(MeineInstrumente!$A$9,ROW()-DataRows_IBE-1,COLUMN()-COLUMN($F$1),1,1),""))</f>
        <v/>
      </c>
    </row>
    <row r="1577" spans="1:6" x14ac:dyDescent="0.25">
      <c r="A1577" t="str">
        <f ca="1">IF(ROW()-1&lt;=DataRows_IBE,OFFSET(InstrumenteIBE!$A$1,ROW()-2,COLUMN(),1,1),IF(ROW()-2 &lt;= DataRows,OFFSET(MeineInstrumente!$A$9,ROW()-DataRows_IBE-1,COLUMN(),1,1),""))</f>
        <v/>
      </c>
      <c r="B1577" t="str">
        <f ca="1">IF(ROW()-1&lt;=DataRows_IBE,OFFSET(InstrumenteIBE!$A$1,ROW()-2,COLUMN(),1,1),IF(ROW()-2 &lt;= DataRows,OFFSET(MeineInstrumente!$A$9,ROW()-DataRows_IBE-1,COLUMN(),1,1),""))</f>
        <v/>
      </c>
      <c r="C1577" t="str">
        <f ca="1">IF(ROW()-1&lt;=DataRows_IBE,OFFSET(InstrumenteIBE!$A$1,ROW()-2,COLUMN(),1,1),IF(ROW()-2 &lt;= DataRows,OFFSET(MeineInstrumente!$A$9,ROW()-DataRows_IBE-1,COLUMN(),1,1),""))</f>
        <v/>
      </c>
      <c r="D1577" s="16" t="str">
        <f ca="1">IF(ROW()-1&lt;=DataRows_IBE,OFFSET(InstrumenteIBE!$A$1,ROW()-2,COLUMN(),1,1),IF(ROW()-2 &lt;= DataRows,OFFSET(MeineInstrumente!$A$9,ROW()-DataRows_IBE-1,COLUMN(),1,1),""))</f>
        <v/>
      </c>
      <c r="E1577" t="str">
        <f t="shared" ca="1" si="24"/>
        <v/>
      </c>
      <c r="F1577" t="str">
        <f ca="1">IF(ROW()-1&lt;=DataRows_IBE,OFFSET(InstrumenteIBE!$A$1,ROW()-2,COLUMN()-COLUMN($F$1),1,1),IF(ROW()-2 &lt;= DataRows,OFFSET(MeineInstrumente!$A$9,ROW()-DataRows_IBE-1,COLUMN()-COLUMN($F$1),1,1),""))</f>
        <v/>
      </c>
    </row>
    <row r="1578" spans="1:6" x14ac:dyDescent="0.25">
      <c r="A1578" t="str">
        <f ca="1">IF(ROW()-1&lt;=DataRows_IBE,OFFSET(InstrumenteIBE!$A$1,ROW()-2,COLUMN(),1,1),IF(ROW()-2 &lt;= DataRows,OFFSET(MeineInstrumente!$A$9,ROW()-DataRows_IBE-1,COLUMN(),1,1),""))</f>
        <v/>
      </c>
      <c r="B1578" t="str">
        <f ca="1">IF(ROW()-1&lt;=DataRows_IBE,OFFSET(InstrumenteIBE!$A$1,ROW()-2,COLUMN(),1,1),IF(ROW()-2 &lt;= DataRows,OFFSET(MeineInstrumente!$A$9,ROW()-DataRows_IBE-1,COLUMN(),1,1),""))</f>
        <v/>
      </c>
      <c r="C1578" t="str">
        <f ca="1">IF(ROW()-1&lt;=DataRows_IBE,OFFSET(InstrumenteIBE!$A$1,ROW()-2,COLUMN(),1,1),IF(ROW()-2 &lt;= DataRows,OFFSET(MeineInstrumente!$A$9,ROW()-DataRows_IBE-1,COLUMN(),1,1),""))</f>
        <v/>
      </c>
      <c r="D1578" s="16" t="str">
        <f ca="1">IF(ROW()-1&lt;=DataRows_IBE,OFFSET(InstrumenteIBE!$A$1,ROW()-2,COLUMN(),1,1),IF(ROW()-2 &lt;= DataRows,OFFSET(MeineInstrumente!$A$9,ROW()-DataRows_IBE-1,COLUMN(),1,1),""))</f>
        <v/>
      </c>
      <c r="E1578" t="str">
        <f t="shared" ca="1" si="24"/>
        <v/>
      </c>
      <c r="F1578" t="str">
        <f ca="1">IF(ROW()-1&lt;=DataRows_IBE,OFFSET(InstrumenteIBE!$A$1,ROW()-2,COLUMN()-COLUMN($F$1),1,1),IF(ROW()-2 &lt;= DataRows,OFFSET(MeineInstrumente!$A$9,ROW()-DataRows_IBE-1,COLUMN()-COLUMN($F$1),1,1),""))</f>
        <v/>
      </c>
    </row>
    <row r="1579" spans="1:6" x14ac:dyDescent="0.25">
      <c r="A1579" t="str">
        <f ca="1">IF(ROW()-1&lt;=DataRows_IBE,OFFSET(InstrumenteIBE!$A$1,ROW()-2,COLUMN(),1,1),IF(ROW()-2 &lt;= DataRows,OFFSET(MeineInstrumente!$A$9,ROW()-DataRows_IBE-1,COLUMN(),1,1),""))</f>
        <v/>
      </c>
      <c r="B1579" t="str">
        <f ca="1">IF(ROW()-1&lt;=DataRows_IBE,OFFSET(InstrumenteIBE!$A$1,ROW()-2,COLUMN(),1,1),IF(ROW()-2 &lt;= DataRows,OFFSET(MeineInstrumente!$A$9,ROW()-DataRows_IBE-1,COLUMN(),1,1),""))</f>
        <v/>
      </c>
      <c r="C1579" t="str">
        <f ca="1">IF(ROW()-1&lt;=DataRows_IBE,OFFSET(InstrumenteIBE!$A$1,ROW()-2,COLUMN(),1,1),IF(ROW()-2 &lt;= DataRows,OFFSET(MeineInstrumente!$A$9,ROW()-DataRows_IBE-1,COLUMN(),1,1),""))</f>
        <v/>
      </c>
      <c r="D1579" s="16" t="str">
        <f ca="1">IF(ROW()-1&lt;=DataRows_IBE,OFFSET(InstrumenteIBE!$A$1,ROW()-2,COLUMN(),1,1),IF(ROW()-2 &lt;= DataRows,OFFSET(MeineInstrumente!$A$9,ROW()-DataRows_IBE-1,COLUMN(),1,1),""))</f>
        <v/>
      </c>
      <c r="E1579" t="str">
        <f t="shared" ca="1" si="24"/>
        <v/>
      </c>
      <c r="F1579" t="str">
        <f ca="1">IF(ROW()-1&lt;=DataRows_IBE,OFFSET(InstrumenteIBE!$A$1,ROW()-2,COLUMN()-COLUMN($F$1),1,1),IF(ROW()-2 &lt;= DataRows,OFFSET(MeineInstrumente!$A$9,ROW()-DataRows_IBE-1,COLUMN()-COLUMN($F$1),1,1),""))</f>
        <v/>
      </c>
    </row>
    <row r="1580" spans="1:6" x14ac:dyDescent="0.25">
      <c r="A1580" t="str">
        <f ca="1">IF(ROW()-1&lt;=DataRows_IBE,OFFSET(InstrumenteIBE!$A$1,ROW()-2,COLUMN(),1,1),IF(ROW()-2 &lt;= DataRows,OFFSET(MeineInstrumente!$A$9,ROW()-DataRows_IBE-1,COLUMN(),1,1),""))</f>
        <v/>
      </c>
      <c r="B1580" t="str">
        <f ca="1">IF(ROW()-1&lt;=DataRows_IBE,OFFSET(InstrumenteIBE!$A$1,ROW()-2,COLUMN(),1,1),IF(ROW()-2 &lt;= DataRows,OFFSET(MeineInstrumente!$A$9,ROW()-DataRows_IBE-1,COLUMN(),1,1),""))</f>
        <v/>
      </c>
      <c r="C1580" t="str">
        <f ca="1">IF(ROW()-1&lt;=DataRows_IBE,OFFSET(InstrumenteIBE!$A$1,ROW()-2,COLUMN(),1,1),IF(ROW()-2 &lt;= DataRows,OFFSET(MeineInstrumente!$A$9,ROW()-DataRows_IBE-1,COLUMN(),1,1),""))</f>
        <v/>
      </c>
      <c r="D1580" s="16" t="str">
        <f ca="1">IF(ROW()-1&lt;=DataRows_IBE,OFFSET(InstrumenteIBE!$A$1,ROW()-2,COLUMN(),1,1),IF(ROW()-2 &lt;= DataRows,OFFSET(MeineInstrumente!$A$9,ROW()-DataRows_IBE-1,COLUMN(),1,1),""))</f>
        <v/>
      </c>
      <c r="E1580" t="str">
        <f t="shared" ca="1" si="24"/>
        <v/>
      </c>
      <c r="F1580" t="str">
        <f ca="1">IF(ROW()-1&lt;=DataRows_IBE,OFFSET(InstrumenteIBE!$A$1,ROW()-2,COLUMN()-COLUMN($F$1),1,1),IF(ROW()-2 &lt;= DataRows,OFFSET(MeineInstrumente!$A$9,ROW()-DataRows_IBE-1,COLUMN()-COLUMN($F$1),1,1),""))</f>
        <v/>
      </c>
    </row>
    <row r="1581" spans="1:6" x14ac:dyDescent="0.25">
      <c r="A1581" t="str">
        <f ca="1">IF(ROW()-1&lt;=DataRows_IBE,OFFSET(InstrumenteIBE!$A$1,ROW()-2,COLUMN(),1,1),IF(ROW()-2 &lt;= DataRows,OFFSET(MeineInstrumente!$A$9,ROW()-DataRows_IBE-1,COLUMN(),1,1),""))</f>
        <v/>
      </c>
      <c r="B1581" t="str">
        <f ca="1">IF(ROW()-1&lt;=DataRows_IBE,OFFSET(InstrumenteIBE!$A$1,ROW()-2,COLUMN(),1,1),IF(ROW()-2 &lt;= DataRows,OFFSET(MeineInstrumente!$A$9,ROW()-DataRows_IBE-1,COLUMN(),1,1),""))</f>
        <v/>
      </c>
      <c r="C1581" t="str">
        <f ca="1">IF(ROW()-1&lt;=DataRows_IBE,OFFSET(InstrumenteIBE!$A$1,ROW()-2,COLUMN(),1,1),IF(ROW()-2 &lt;= DataRows,OFFSET(MeineInstrumente!$A$9,ROW()-DataRows_IBE-1,COLUMN(),1,1),""))</f>
        <v/>
      </c>
      <c r="D1581" s="16" t="str">
        <f ca="1">IF(ROW()-1&lt;=DataRows_IBE,OFFSET(InstrumenteIBE!$A$1,ROW()-2,COLUMN(),1,1),IF(ROW()-2 &lt;= DataRows,OFFSET(MeineInstrumente!$A$9,ROW()-DataRows_IBE-1,COLUMN(),1,1),""))</f>
        <v/>
      </c>
      <c r="E1581" t="str">
        <f t="shared" ca="1" si="24"/>
        <v/>
      </c>
      <c r="F1581" t="str">
        <f ca="1">IF(ROW()-1&lt;=DataRows_IBE,OFFSET(InstrumenteIBE!$A$1,ROW()-2,COLUMN()-COLUMN($F$1),1,1),IF(ROW()-2 &lt;= DataRows,OFFSET(MeineInstrumente!$A$9,ROW()-DataRows_IBE-1,COLUMN()-COLUMN($F$1),1,1),""))</f>
        <v/>
      </c>
    </row>
    <row r="1582" spans="1:6" x14ac:dyDescent="0.25">
      <c r="A1582" t="str">
        <f ca="1">IF(ROW()-1&lt;=DataRows_IBE,OFFSET(InstrumenteIBE!$A$1,ROW()-2,COLUMN(),1,1),IF(ROW()-2 &lt;= DataRows,OFFSET(MeineInstrumente!$A$9,ROW()-DataRows_IBE-1,COLUMN(),1,1),""))</f>
        <v/>
      </c>
      <c r="B1582" t="str">
        <f ca="1">IF(ROW()-1&lt;=DataRows_IBE,OFFSET(InstrumenteIBE!$A$1,ROW()-2,COLUMN(),1,1),IF(ROW()-2 &lt;= DataRows,OFFSET(MeineInstrumente!$A$9,ROW()-DataRows_IBE-1,COLUMN(),1,1),""))</f>
        <v/>
      </c>
      <c r="C1582" t="str">
        <f ca="1">IF(ROW()-1&lt;=DataRows_IBE,OFFSET(InstrumenteIBE!$A$1,ROW()-2,COLUMN(),1,1),IF(ROW()-2 &lt;= DataRows,OFFSET(MeineInstrumente!$A$9,ROW()-DataRows_IBE-1,COLUMN(),1,1),""))</f>
        <v/>
      </c>
      <c r="D1582" s="16" t="str">
        <f ca="1">IF(ROW()-1&lt;=DataRows_IBE,OFFSET(InstrumenteIBE!$A$1,ROW()-2,COLUMN(),1,1),IF(ROW()-2 &lt;= DataRows,OFFSET(MeineInstrumente!$A$9,ROW()-DataRows_IBE-1,COLUMN(),1,1),""))</f>
        <v/>
      </c>
      <c r="E1582" t="str">
        <f t="shared" ca="1" si="24"/>
        <v/>
      </c>
      <c r="F1582" t="str">
        <f ca="1">IF(ROW()-1&lt;=DataRows_IBE,OFFSET(InstrumenteIBE!$A$1,ROW()-2,COLUMN()-COLUMN($F$1),1,1),IF(ROW()-2 &lt;= DataRows,OFFSET(MeineInstrumente!$A$9,ROW()-DataRows_IBE-1,COLUMN()-COLUMN($F$1),1,1),""))</f>
        <v/>
      </c>
    </row>
    <row r="1583" spans="1:6" x14ac:dyDescent="0.25">
      <c r="A1583" t="str">
        <f ca="1">IF(ROW()-1&lt;=DataRows_IBE,OFFSET(InstrumenteIBE!$A$1,ROW()-2,COLUMN(),1,1),IF(ROW()-2 &lt;= DataRows,OFFSET(MeineInstrumente!$A$9,ROW()-DataRows_IBE-1,COLUMN(),1,1),""))</f>
        <v/>
      </c>
      <c r="B1583" t="str">
        <f ca="1">IF(ROW()-1&lt;=DataRows_IBE,OFFSET(InstrumenteIBE!$A$1,ROW()-2,COLUMN(),1,1),IF(ROW()-2 &lt;= DataRows,OFFSET(MeineInstrumente!$A$9,ROW()-DataRows_IBE-1,COLUMN(),1,1),""))</f>
        <v/>
      </c>
      <c r="C1583" t="str">
        <f ca="1">IF(ROW()-1&lt;=DataRows_IBE,OFFSET(InstrumenteIBE!$A$1,ROW()-2,COLUMN(),1,1),IF(ROW()-2 &lt;= DataRows,OFFSET(MeineInstrumente!$A$9,ROW()-DataRows_IBE-1,COLUMN(),1,1),""))</f>
        <v/>
      </c>
      <c r="D1583" s="16" t="str">
        <f ca="1">IF(ROW()-1&lt;=DataRows_IBE,OFFSET(InstrumenteIBE!$A$1,ROW()-2,COLUMN(),1,1),IF(ROW()-2 &lt;= DataRows,OFFSET(MeineInstrumente!$A$9,ROW()-DataRows_IBE-1,COLUMN(),1,1),""))</f>
        <v/>
      </c>
      <c r="E1583" t="str">
        <f t="shared" ca="1" si="24"/>
        <v/>
      </c>
      <c r="F1583" t="str">
        <f ca="1">IF(ROW()-1&lt;=DataRows_IBE,OFFSET(InstrumenteIBE!$A$1,ROW()-2,COLUMN()-COLUMN($F$1),1,1),IF(ROW()-2 &lt;= DataRows,OFFSET(MeineInstrumente!$A$9,ROW()-DataRows_IBE-1,COLUMN()-COLUMN($F$1),1,1),""))</f>
        <v/>
      </c>
    </row>
    <row r="1584" spans="1:6" x14ac:dyDescent="0.25">
      <c r="A1584" t="str">
        <f ca="1">IF(ROW()-1&lt;=DataRows_IBE,OFFSET(InstrumenteIBE!$A$1,ROW()-2,COLUMN(),1,1),IF(ROW()-2 &lt;= DataRows,OFFSET(MeineInstrumente!$A$9,ROW()-DataRows_IBE-1,COLUMN(),1,1),""))</f>
        <v/>
      </c>
      <c r="B1584" t="str">
        <f ca="1">IF(ROW()-1&lt;=DataRows_IBE,OFFSET(InstrumenteIBE!$A$1,ROW()-2,COLUMN(),1,1),IF(ROW()-2 &lt;= DataRows,OFFSET(MeineInstrumente!$A$9,ROW()-DataRows_IBE-1,COLUMN(),1,1),""))</f>
        <v/>
      </c>
      <c r="C1584" t="str">
        <f ca="1">IF(ROW()-1&lt;=DataRows_IBE,OFFSET(InstrumenteIBE!$A$1,ROW()-2,COLUMN(),1,1),IF(ROW()-2 &lt;= DataRows,OFFSET(MeineInstrumente!$A$9,ROW()-DataRows_IBE-1,COLUMN(),1,1),""))</f>
        <v/>
      </c>
      <c r="D1584" s="16" t="str">
        <f ca="1">IF(ROW()-1&lt;=DataRows_IBE,OFFSET(InstrumenteIBE!$A$1,ROW()-2,COLUMN(),1,1),IF(ROW()-2 &lt;= DataRows,OFFSET(MeineInstrumente!$A$9,ROW()-DataRows_IBE-1,COLUMN(),1,1),""))</f>
        <v/>
      </c>
      <c r="E1584" t="str">
        <f t="shared" ca="1" si="24"/>
        <v/>
      </c>
      <c r="F1584" t="str">
        <f ca="1">IF(ROW()-1&lt;=DataRows_IBE,OFFSET(InstrumenteIBE!$A$1,ROW()-2,COLUMN()-COLUMN($F$1),1,1),IF(ROW()-2 &lt;= DataRows,OFFSET(MeineInstrumente!$A$9,ROW()-DataRows_IBE-1,COLUMN()-COLUMN($F$1),1,1),""))</f>
        <v/>
      </c>
    </row>
    <row r="1585" spans="1:6" x14ac:dyDescent="0.25">
      <c r="A1585" t="str">
        <f ca="1">IF(ROW()-1&lt;=DataRows_IBE,OFFSET(InstrumenteIBE!$A$1,ROW()-2,COLUMN(),1,1),IF(ROW()-2 &lt;= DataRows,OFFSET(MeineInstrumente!$A$9,ROW()-DataRows_IBE-1,COLUMN(),1,1),""))</f>
        <v/>
      </c>
      <c r="B1585" t="str">
        <f ca="1">IF(ROW()-1&lt;=DataRows_IBE,OFFSET(InstrumenteIBE!$A$1,ROW()-2,COLUMN(),1,1),IF(ROW()-2 &lt;= DataRows,OFFSET(MeineInstrumente!$A$9,ROW()-DataRows_IBE-1,COLUMN(),1,1),""))</f>
        <v/>
      </c>
      <c r="C1585" t="str">
        <f ca="1">IF(ROW()-1&lt;=DataRows_IBE,OFFSET(InstrumenteIBE!$A$1,ROW()-2,COLUMN(),1,1),IF(ROW()-2 &lt;= DataRows,OFFSET(MeineInstrumente!$A$9,ROW()-DataRows_IBE-1,COLUMN(),1,1),""))</f>
        <v/>
      </c>
      <c r="D1585" s="16" t="str">
        <f ca="1">IF(ROW()-1&lt;=DataRows_IBE,OFFSET(InstrumenteIBE!$A$1,ROW()-2,COLUMN(),1,1),IF(ROW()-2 &lt;= DataRows,OFFSET(MeineInstrumente!$A$9,ROW()-DataRows_IBE-1,COLUMN(),1,1),""))</f>
        <v/>
      </c>
      <c r="E1585" t="str">
        <f t="shared" ca="1" si="24"/>
        <v/>
      </c>
      <c r="F1585" t="str">
        <f ca="1">IF(ROW()-1&lt;=DataRows_IBE,OFFSET(InstrumenteIBE!$A$1,ROW()-2,COLUMN()-COLUMN($F$1),1,1),IF(ROW()-2 &lt;= DataRows,OFFSET(MeineInstrumente!$A$9,ROW()-DataRows_IBE-1,COLUMN()-COLUMN($F$1),1,1),""))</f>
        <v/>
      </c>
    </row>
    <row r="1586" spans="1:6" x14ac:dyDescent="0.25">
      <c r="A1586" t="str">
        <f ca="1">IF(ROW()-1&lt;=DataRows_IBE,OFFSET(InstrumenteIBE!$A$1,ROW()-2,COLUMN(),1,1),IF(ROW()-2 &lt;= DataRows,OFFSET(MeineInstrumente!$A$9,ROW()-DataRows_IBE-1,COLUMN(),1,1),""))</f>
        <v/>
      </c>
      <c r="B1586" t="str">
        <f ca="1">IF(ROW()-1&lt;=DataRows_IBE,OFFSET(InstrumenteIBE!$A$1,ROW()-2,COLUMN(),1,1),IF(ROW()-2 &lt;= DataRows,OFFSET(MeineInstrumente!$A$9,ROW()-DataRows_IBE-1,COLUMN(),1,1),""))</f>
        <v/>
      </c>
      <c r="C1586" t="str">
        <f ca="1">IF(ROW()-1&lt;=DataRows_IBE,OFFSET(InstrumenteIBE!$A$1,ROW()-2,COLUMN(),1,1),IF(ROW()-2 &lt;= DataRows,OFFSET(MeineInstrumente!$A$9,ROW()-DataRows_IBE-1,COLUMN(),1,1),""))</f>
        <v/>
      </c>
      <c r="D1586" s="16" t="str">
        <f ca="1">IF(ROW()-1&lt;=DataRows_IBE,OFFSET(InstrumenteIBE!$A$1,ROW()-2,COLUMN(),1,1),IF(ROW()-2 &lt;= DataRows,OFFSET(MeineInstrumente!$A$9,ROW()-DataRows_IBE-1,COLUMN(),1,1),""))</f>
        <v/>
      </c>
      <c r="E1586" t="str">
        <f t="shared" ca="1" si="24"/>
        <v/>
      </c>
      <c r="F1586" t="str">
        <f ca="1">IF(ROW()-1&lt;=DataRows_IBE,OFFSET(InstrumenteIBE!$A$1,ROW()-2,COLUMN()-COLUMN($F$1),1,1),IF(ROW()-2 &lt;= DataRows,OFFSET(MeineInstrumente!$A$9,ROW()-DataRows_IBE-1,COLUMN()-COLUMN($F$1),1,1),""))</f>
        <v/>
      </c>
    </row>
    <row r="1587" spans="1:6" x14ac:dyDescent="0.25">
      <c r="A1587" t="str">
        <f ca="1">IF(ROW()-1&lt;=DataRows_IBE,OFFSET(InstrumenteIBE!$A$1,ROW()-2,COLUMN(),1,1),IF(ROW()-2 &lt;= DataRows,OFFSET(MeineInstrumente!$A$9,ROW()-DataRows_IBE-1,COLUMN(),1,1),""))</f>
        <v/>
      </c>
      <c r="B1587" t="str">
        <f ca="1">IF(ROW()-1&lt;=DataRows_IBE,OFFSET(InstrumenteIBE!$A$1,ROW()-2,COLUMN(),1,1),IF(ROW()-2 &lt;= DataRows,OFFSET(MeineInstrumente!$A$9,ROW()-DataRows_IBE-1,COLUMN(),1,1),""))</f>
        <v/>
      </c>
      <c r="C1587" t="str">
        <f ca="1">IF(ROW()-1&lt;=DataRows_IBE,OFFSET(InstrumenteIBE!$A$1,ROW()-2,COLUMN(),1,1),IF(ROW()-2 &lt;= DataRows,OFFSET(MeineInstrumente!$A$9,ROW()-DataRows_IBE-1,COLUMN(),1,1),""))</f>
        <v/>
      </c>
      <c r="D1587" s="16" t="str">
        <f ca="1">IF(ROW()-1&lt;=DataRows_IBE,OFFSET(InstrumenteIBE!$A$1,ROW()-2,COLUMN(),1,1),IF(ROW()-2 &lt;= DataRows,OFFSET(MeineInstrumente!$A$9,ROW()-DataRows_IBE-1,COLUMN(),1,1),""))</f>
        <v/>
      </c>
      <c r="E1587" t="str">
        <f t="shared" ca="1" si="24"/>
        <v/>
      </c>
      <c r="F1587" t="str">
        <f ca="1">IF(ROW()-1&lt;=DataRows_IBE,OFFSET(InstrumenteIBE!$A$1,ROW()-2,COLUMN()-COLUMN($F$1),1,1),IF(ROW()-2 &lt;= DataRows,OFFSET(MeineInstrumente!$A$9,ROW()-DataRows_IBE-1,COLUMN()-COLUMN($F$1),1,1),""))</f>
        <v/>
      </c>
    </row>
    <row r="1588" spans="1:6" x14ac:dyDescent="0.25">
      <c r="A1588" t="str">
        <f ca="1">IF(ROW()-1&lt;=DataRows_IBE,OFFSET(InstrumenteIBE!$A$1,ROW()-2,COLUMN(),1,1),IF(ROW()-2 &lt;= DataRows,OFFSET(MeineInstrumente!$A$9,ROW()-DataRows_IBE-1,COLUMN(),1,1),""))</f>
        <v/>
      </c>
      <c r="B1588" t="str">
        <f ca="1">IF(ROW()-1&lt;=DataRows_IBE,OFFSET(InstrumenteIBE!$A$1,ROW()-2,COLUMN(),1,1),IF(ROW()-2 &lt;= DataRows,OFFSET(MeineInstrumente!$A$9,ROW()-DataRows_IBE-1,COLUMN(),1,1),""))</f>
        <v/>
      </c>
      <c r="C1588" t="str">
        <f ca="1">IF(ROW()-1&lt;=DataRows_IBE,OFFSET(InstrumenteIBE!$A$1,ROW()-2,COLUMN(),1,1),IF(ROW()-2 &lt;= DataRows,OFFSET(MeineInstrumente!$A$9,ROW()-DataRows_IBE-1,COLUMN(),1,1),""))</f>
        <v/>
      </c>
      <c r="D1588" s="16" t="str">
        <f ca="1">IF(ROW()-1&lt;=DataRows_IBE,OFFSET(InstrumenteIBE!$A$1,ROW()-2,COLUMN(),1,1),IF(ROW()-2 &lt;= DataRows,OFFSET(MeineInstrumente!$A$9,ROW()-DataRows_IBE-1,COLUMN(),1,1),""))</f>
        <v/>
      </c>
      <c r="E1588" t="str">
        <f t="shared" ca="1" si="24"/>
        <v/>
      </c>
      <c r="F1588" t="str">
        <f ca="1">IF(ROW()-1&lt;=DataRows_IBE,OFFSET(InstrumenteIBE!$A$1,ROW()-2,COLUMN()-COLUMN($F$1),1,1),IF(ROW()-2 &lt;= DataRows,OFFSET(MeineInstrumente!$A$9,ROW()-DataRows_IBE-1,COLUMN()-COLUMN($F$1),1,1),""))</f>
        <v/>
      </c>
    </row>
    <row r="1589" spans="1:6" x14ac:dyDescent="0.25">
      <c r="A1589" t="str">
        <f ca="1">IF(ROW()-1&lt;=DataRows_IBE,OFFSET(InstrumenteIBE!$A$1,ROW()-2,COLUMN(),1,1),IF(ROW()-2 &lt;= DataRows,OFFSET(MeineInstrumente!$A$9,ROW()-DataRows_IBE-1,COLUMN(),1,1),""))</f>
        <v/>
      </c>
      <c r="B1589" t="str">
        <f ca="1">IF(ROW()-1&lt;=DataRows_IBE,OFFSET(InstrumenteIBE!$A$1,ROW()-2,COLUMN(),1,1),IF(ROW()-2 &lt;= DataRows,OFFSET(MeineInstrumente!$A$9,ROW()-DataRows_IBE-1,COLUMN(),1,1),""))</f>
        <v/>
      </c>
      <c r="C1589" t="str">
        <f ca="1">IF(ROW()-1&lt;=DataRows_IBE,OFFSET(InstrumenteIBE!$A$1,ROW()-2,COLUMN(),1,1),IF(ROW()-2 &lt;= DataRows,OFFSET(MeineInstrumente!$A$9,ROW()-DataRows_IBE-1,COLUMN(),1,1),""))</f>
        <v/>
      </c>
      <c r="D1589" s="16" t="str">
        <f ca="1">IF(ROW()-1&lt;=DataRows_IBE,OFFSET(InstrumenteIBE!$A$1,ROW()-2,COLUMN(),1,1),IF(ROW()-2 &lt;= DataRows,OFFSET(MeineInstrumente!$A$9,ROW()-DataRows_IBE-1,COLUMN(),1,1),""))</f>
        <v/>
      </c>
      <c r="E1589" t="str">
        <f t="shared" ca="1" si="24"/>
        <v/>
      </c>
      <c r="F1589" t="str">
        <f ca="1">IF(ROW()-1&lt;=DataRows_IBE,OFFSET(InstrumenteIBE!$A$1,ROW()-2,COLUMN()-COLUMN($F$1),1,1),IF(ROW()-2 &lt;= DataRows,OFFSET(MeineInstrumente!$A$9,ROW()-DataRows_IBE-1,COLUMN()-COLUMN($F$1),1,1),""))</f>
        <v/>
      </c>
    </row>
    <row r="1590" spans="1:6" x14ac:dyDescent="0.25">
      <c r="A1590" t="str">
        <f ca="1">IF(ROW()-1&lt;=DataRows_IBE,OFFSET(InstrumenteIBE!$A$1,ROW()-2,COLUMN(),1,1),IF(ROW()-2 &lt;= DataRows,OFFSET(MeineInstrumente!$A$9,ROW()-DataRows_IBE-1,COLUMN(),1,1),""))</f>
        <v/>
      </c>
      <c r="B1590" t="str">
        <f ca="1">IF(ROW()-1&lt;=DataRows_IBE,OFFSET(InstrumenteIBE!$A$1,ROW()-2,COLUMN(),1,1),IF(ROW()-2 &lt;= DataRows,OFFSET(MeineInstrumente!$A$9,ROW()-DataRows_IBE-1,COLUMN(),1,1),""))</f>
        <v/>
      </c>
      <c r="C1590" t="str">
        <f ca="1">IF(ROW()-1&lt;=DataRows_IBE,OFFSET(InstrumenteIBE!$A$1,ROW()-2,COLUMN(),1,1),IF(ROW()-2 &lt;= DataRows,OFFSET(MeineInstrumente!$A$9,ROW()-DataRows_IBE-1,COLUMN(),1,1),""))</f>
        <v/>
      </c>
      <c r="D1590" s="16" t="str">
        <f ca="1">IF(ROW()-1&lt;=DataRows_IBE,OFFSET(InstrumenteIBE!$A$1,ROW()-2,COLUMN(),1,1),IF(ROW()-2 &lt;= DataRows,OFFSET(MeineInstrumente!$A$9,ROW()-DataRows_IBE-1,COLUMN(),1,1),""))</f>
        <v/>
      </c>
      <c r="E1590" t="str">
        <f t="shared" ca="1" si="24"/>
        <v/>
      </c>
      <c r="F1590" t="str">
        <f ca="1">IF(ROW()-1&lt;=DataRows_IBE,OFFSET(InstrumenteIBE!$A$1,ROW()-2,COLUMN()-COLUMN($F$1),1,1),IF(ROW()-2 &lt;= DataRows,OFFSET(MeineInstrumente!$A$9,ROW()-DataRows_IBE-1,COLUMN()-COLUMN($F$1),1,1),""))</f>
        <v/>
      </c>
    </row>
    <row r="1591" spans="1:6" x14ac:dyDescent="0.25">
      <c r="A1591" t="str">
        <f ca="1">IF(ROW()-1&lt;=DataRows_IBE,OFFSET(InstrumenteIBE!$A$1,ROW()-2,COLUMN(),1,1),IF(ROW()-2 &lt;= DataRows,OFFSET(MeineInstrumente!$A$9,ROW()-DataRows_IBE-1,COLUMN(),1,1),""))</f>
        <v/>
      </c>
      <c r="B1591" t="str">
        <f ca="1">IF(ROW()-1&lt;=DataRows_IBE,OFFSET(InstrumenteIBE!$A$1,ROW()-2,COLUMN(),1,1),IF(ROW()-2 &lt;= DataRows,OFFSET(MeineInstrumente!$A$9,ROW()-DataRows_IBE-1,COLUMN(),1,1),""))</f>
        <v/>
      </c>
      <c r="C1591" t="str">
        <f ca="1">IF(ROW()-1&lt;=DataRows_IBE,OFFSET(InstrumenteIBE!$A$1,ROW()-2,COLUMN(),1,1),IF(ROW()-2 &lt;= DataRows,OFFSET(MeineInstrumente!$A$9,ROW()-DataRows_IBE-1,COLUMN(),1,1),""))</f>
        <v/>
      </c>
      <c r="D1591" s="16" t="str">
        <f ca="1">IF(ROW()-1&lt;=DataRows_IBE,OFFSET(InstrumenteIBE!$A$1,ROW()-2,COLUMN(),1,1),IF(ROW()-2 &lt;= DataRows,OFFSET(MeineInstrumente!$A$9,ROW()-DataRows_IBE-1,COLUMN(),1,1),""))</f>
        <v/>
      </c>
      <c r="E1591" t="str">
        <f t="shared" ca="1" si="24"/>
        <v/>
      </c>
      <c r="F1591" t="str">
        <f ca="1">IF(ROW()-1&lt;=DataRows_IBE,OFFSET(InstrumenteIBE!$A$1,ROW()-2,COLUMN()-COLUMN($F$1),1,1),IF(ROW()-2 &lt;= DataRows,OFFSET(MeineInstrumente!$A$9,ROW()-DataRows_IBE-1,COLUMN()-COLUMN($F$1),1,1),""))</f>
        <v/>
      </c>
    </row>
    <row r="1592" spans="1:6" x14ac:dyDescent="0.25">
      <c r="A1592" t="str">
        <f ca="1">IF(ROW()-1&lt;=DataRows_IBE,OFFSET(InstrumenteIBE!$A$1,ROW()-2,COLUMN(),1,1),IF(ROW()-2 &lt;= DataRows,OFFSET(MeineInstrumente!$A$9,ROW()-DataRows_IBE-1,COLUMN(),1,1),""))</f>
        <v/>
      </c>
      <c r="B1592" t="str">
        <f ca="1">IF(ROW()-1&lt;=DataRows_IBE,OFFSET(InstrumenteIBE!$A$1,ROW()-2,COLUMN(),1,1),IF(ROW()-2 &lt;= DataRows,OFFSET(MeineInstrumente!$A$9,ROW()-DataRows_IBE-1,COLUMN(),1,1),""))</f>
        <v/>
      </c>
      <c r="C1592" t="str">
        <f ca="1">IF(ROW()-1&lt;=DataRows_IBE,OFFSET(InstrumenteIBE!$A$1,ROW()-2,COLUMN(),1,1),IF(ROW()-2 &lt;= DataRows,OFFSET(MeineInstrumente!$A$9,ROW()-DataRows_IBE-1,COLUMN(),1,1),""))</f>
        <v/>
      </c>
      <c r="D1592" s="16" t="str">
        <f ca="1">IF(ROW()-1&lt;=DataRows_IBE,OFFSET(InstrumenteIBE!$A$1,ROW()-2,COLUMN(),1,1),IF(ROW()-2 &lt;= DataRows,OFFSET(MeineInstrumente!$A$9,ROW()-DataRows_IBE-1,COLUMN(),1,1),""))</f>
        <v/>
      </c>
      <c r="E1592" t="str">
        <f t="shared" ca="1" si="24"/>
        <v/>
      </c>
      <c r="F1592" t="str">
        <f ca="1">IF(ROW()-1&lt;=DataRows_IBE,OFFSET(InstrumenteIBE!$A$1,ROW()-2,COLUMN()-COLUMN($F$1),1,1),IF(ROW()-2 &lt;= DataRows,OFFSET(MeineInstrumente!$A$9,ROW()-DataRows_IBE-1,COLUMN()-COLUMN($F$1),1,1),""))</f>
        <v/>
      </c>
    </row>
    <row r="1593" spans="1:6" x14ac:dyDescent="0.25">
      <c r="A1593" t="str">
        <f ca="1">IF(ROW()-1&lt;=DataRows_IBE,OFFSET(InstrumenteIBE!$A$1,ROW()-2,COLUMN(),1,1),IF(ROW()-2 &lt;= DataRows,OFFSET(MeineInstrumente!$A$9,ROW()-DataRows_IBE-1,COLUMN(),1,1),""))</f>
        <v/>
      </c>
      <c r="B1593" t="str">
        <f ca="1">IF(ROW()-1&lt;=DataRows_IBE,OFFSET(InstrumenteIBE!$A$1,ROW()-2,COLUMN(),1,1),IF(ROW()-2 &lt;= DataRows,OFFSET(MeineInstrumente!$A$9,ROW()-DataRows_IBE-1,COLUMN(),1,1),""))</f>
        <v/>
      </c>
      <c r="C1593" t="str">
        <f ca="1">IF(ROW()-1&lt;=DataRows_IBE,OFFSET(InstrumenteIBE!$A$1,ROW()-2,COLUMN(),1,1),IF(ROW()-2 &lt;= DataRows,OFFSET(MeineInstrumente!$A$9,ROW()-DataRows_IBE-1,COLUMN(),1,1),""))</f>
        <v/>
      </c>
      <c r="D1593" s="16" t="str">
        <f ca="1">IF(ROW()-1&lt;=DataRows_IBE,OFFSET(InstrumenteIBE!$A$1,ROW()-2,COLUMN(),1,1),IF(ROW()-2 &lt;= DataRows,OFFSET(MeineInstrumente!$A$9,ROW()-DataRows_IBE-1,COLUMN(),1,1),""))</f>
        <v/>
      </c>
      <c r="E1593" t="str">
        <f t="shared" ca="1" si="24"/>
        <v/>
      </c>
      <c r="F1593" t="str">
        <f ca="1">IF(ROW()-1&lt;=DataRows_IBE,OFFSET(InstrumenteIBE!$A$1,ROW()-2,COLUMN()-COLUMN($F$1),1,1),IF(ROW()-2 &lt;= DataRows,OFFSET(MeineInstrumente!$A$9,ROW()-DataRows_IBE-1,COLUMN()-COLUMN($F$1),1,1),""))</f>
        <v/>
      </c>
    </row>
    <row r="1594" spans="1:6" x14ac:dyDescent="0.25">
      <c r="A1594" t="str">
        <f ca="1">IF(ROW()-1&lt;=DataRows_IBE,OFFSET(InstrumenteIBE!$A$1,ROW()-2,COLUMN(),1,1),IF(ROW()-2 &lt;= DataRows,OFFSET(MeineInstrumente!$A$9,ROW()-DataRows_IBE-1,COLUMN(),1,1),""))</f>
        <v/>
      </c>
      <c r="B1594" t="str">
        <f ca="1">IF(ROW()-1&lt;=DataRows_IBE,OFFSET(InstrumenteIBE!$A$1,ROW()-2,COLUMN(),1,1),IF(ROW()-2 &lt;= DataRows,OFFSET(MeineInstrumente!$A$9,ROW()-DataRows_IBE-1,COLUMN(),1,1),""))</f>
        <v/>
      </c>
      <c r="C1594" t="str">
        <f ca="1">IF(ROW()-1&lt;=DataRows_IBE,OFFSET(InstrumenteIBE!$A$1,ROW()-2,COLUMN(),1,1),IF(ROW()-2 &lt;= DataRows,OFFSET(MeineInstrumente!$A$9,ROW()-DataRows_IBE-1,COLUMN(),1,1),""))</f>
        <v/>
      </c>
      <c r="D1594" s="16" t="str">
        <f ca="1">IF(ROW()-1&lt;=DataRows_IBE,OFFSET(InstrumenteIBE!$A$1,ROW()-2,COLUMN(),1,1),IF(ROW()-2 &lt;= DataRows,OFFSET(MeineInstrumente!$A$9,ROW()-DataRows_IBE-1,COLUMN(),1,1),""))</f>
        <v/>
      </c>
      <c r="E1594" t="str">
        <f t="shared" ca="1" si="24"/>
        <v/>
      </c>
      <c r="F1594" t="str">
        <f ca="1">IF(ROW()-1&lt;=DataRows_IBE,OFFSET(InstrumenteIBE!$A$1,ROW()-2,COLUMN()-COLUMN($F$1),1,1),IF(ROW()-2 &lt;= DataRows,OFFSET(MeineInstrumente!$A$9,ROW()-DataRows_IBE-1,COLUMN()-COLUMN($F$1),1,1),""))</f>
        <v/>
      </c>
    </row>
    <row r="1595" spans="1:6" x14ac:dyDescent="0.25">
      <c r="A1595" t="str">
        <f ca="1">IF(ROW()-1&lt;=DataRows_IBE,OFFSET(InstrumenteIBE!$A$1,ROW()-2,COLUMN(),1,1),IF(ROW()-2 &lt;= DataRows,OFFSET(MeineInstrumente!$A$9,ROW()-DataRows_IBE-1,COLUMN(),1,1),""))</f>
        <v/>
      </c>
      <c r="B1595" t="str">
        <f ca="1">IF(ROW()-1&lt;=DataRows_IBE,OFFSET(InstrumenteIBE!$A$1,ROW()-2,COLUMN(),1,1),IF(ROW()-2 &lt;= DataRows,OFFSET(MeineInstrumente!$A$9,ROW()-DataRows_IBE-1,COLUMN(),1,1),""))</f>
        <v/>
      </c>
      <c r="C1595" t="str">
        <f ca="1">IF(ROW()-1&lt;=DataRows_IBE,OFFSET(InstrumenteIBE!$A$1,ROW()-2,COLUMN(),1,1),IF(ROW()-2 &lt;= DataRows,OFFSET(MeineInstrumente!$A$9,ROW()-DataRows_IBE-1,COLUMN(),1,1),""))</f>
        <v/>
      </c>
      <c r="D1595" s="16" t="str">
        <f ca="1">IF(ROW()-1&lt;=DataRows_IBE,OFFSET(InstrumenteIBE!$A$1,ROW()-2,COLUMN(),1,1),IF(ROW()-2 &lt;= DataRows,OFFSET(MeineInstrumente!$A$9,ROW()-DataRows_IBE-1,COLUMN(),1,1),""))</f>
        <v/>
      </c>
      <c r="E1595" t="str">
        <f t="shared" ca="1" si="24"/>
        <v/>
      </c>
      <c r="F1595" t="str">
        <f ca="1">IF(ROW()-1&lt;=DataRows_IBE,OFFSET(InstrumenteIBE!$A$1,ROW()-2,COLUMN()-COLUMN($F$1),1,1),IF(ROW()-2 &lt;= DataRows,OFFSET(MeineInstrumente!$A$9,ROW()-DataRows_IBE-1,COLUMN()-COLUMN($F$1),1,1),""))</f>
        <v/>
      </c>
    </row>
    <row r="1596" spans="1:6" x14ac:dyDescent="0.25">
      <c r="A1596" t="str">
        <f ca="1">IF(ROW()-1&lt;=DataRows_IBE,OFFSET(InstrumenteIBE!$A$1,ROW()-2,COLUMN(),1,1),IF(ROW()-2 &lt;= DataRows,OFFSET(MeineInstrumente!$A$9,ROW()-DataRows_IBE-1,COLUMN(),1,1),""))</f>
        <v/>
      </c>
      <c r="B1596" t="str">
        <f ca="1">IF(ROW()-1&lt;=DataRows_IBE,OFFSET(InstrumenteIBE!$A$1,ROW()-2,COLUMN(),1,1),IF(ROW()-2 &lt;= DataRows,OFFSET(MeineInstrumente!$A$9,ROW()-DataRows_IBE-1,COLUMN(),1,1),""))</f>
        <v/>
      </c>
      <c r="C1596" t="str">
        <f ca="1">IF(ROW()-1&lt;=DataRows_IBE,OFFSET(InstrumenteIBE!$A$1,ROW()-2,COLUMN(),1,1),IF(ROW()-2 &lt;= DataRows,OFFSET(MeineInstrumente!$A$9,ROW()-DataRows_IBE-1,COLUMN(),1,1),""))</f>
        <v/>
      </c>
      <c r="D1596" s="16" t="str">
        <f ca="1">IF(ROW()-1&lt;=DataRows_IBE,OFFSET(InstrumenteIBE!$A$1,ROW()-2,COLUMN(),1,1),IF(ROW()-2 &lt;= DataRows,OFFSET(MeineInstrumente!$A$9,ROW()-DataRows_IBE-1,COLUMN(),1,1),""))</f>
        <v/>
      </c>
      <c r="E1596" t="str">
        <f t="shared" ca="1" si="24"/>
        <v/>
      </c>
      <c r="F1596" t="str">
        <f ca="1">IF(ROW()-1&lt;=DataRows_IBE,OFFSET(InstrumenteIBE!$A$1,ROW()-2,COLUMN()-COLUMN($F$1),1,1),IF(ROW()-2 &lt;= DataRows,OFFSET(MeineInstrumente!$A$9,ROW()-DataRows_IBE-1,COLUMN()-COLUMN($F$1),1,1),""))</f>
        <v/>
      </c>
    </row>
    <row r="1597" spans="1:6" x14ac:dyDescent="0.25">
      <c r="A1597" t="str">
        <f ca="1">IF(ROW()-1&lt;=DataRows_IBE,OFFSET(InstrumenteIBE!$A$1,ROW()-2,COLUMN(),1,1),IF(ROW()-2 &lt;= DataRows,OFFSET(MeineInstrumente!$A$9,ROW()-DataRows_IBE-1,COLUMN(),1,1),""))</f>
        <v/>
      </c>
      <c r="B1597" t="str">
        <f ca="1">IF(ROW()-1&lt;=DataRows_IBE,OFFSET(InstrumenteIBE!$A$1,ROW()-2,COLUMN(),1,1),IF(ROW()-2 &lt;= DataRows,OFFSET(MeineInstrumente!$A$9,ROW()-DataRows_IBE-1,COLUMN(),1,1),""))</f>
        <v/>
      </c>
      <c r="C1597" t="str">
        <f ca="1">IF(ROW()-1&lt;=DataRows_IBE,OFFSET(InstrumenteIBE!$A$1,ROW()-2,COLUMN(),1,1),IF(ROW()-2 &lt;= DataRows,OFFSET(MeineInstrumente!$A$9,ROW()-DataRows_IBE-1,COLUMN(),1,1),""))</f>
        <v/>
      </c>
      <c r="D1597" s="16" t="str">
        <f ca="1">IF(ROW()-1&lt;=DataRows_IBE,OFFSET(InstrumenteIBE!$A$1,ROW()-2,COLUMN(),1,1),IF(ROW()-2 &lt;= DataRows,OFFSET(MeineInstrumente!$A$9,ROW()-DataRows_IBE-1,COLUMN(),1,1),""))</f>
        <v/>
      </c>
      <c r="E1597" t="str">
        <f t="shared" ca="1" si="24"/>
        <v/>
      </c>
      <c r="F1597" t="str">
        <f ca="1">IF(ROW()-1&lt;=DataRows_IBE,OFFSET(InstrumenteIBE!$A$1,ROW()-2,COLUMN()-COLUMN($F$1),1,1),IF(ROW()-2 &lt;= DataRows,OFFSET(MeineInstrumente!$A$9,ROW()-DataRows_IBE-1,COLUMN()-COLUMN($F$1),1,1),""))</f>
        <v/>
      </c>
    </row>
    <row r="1598" spans="1:6" x14ac:dyDescent="0.25">
      <c r="A1598" t="str">
        <f ca="1">IF(ROW()-1&lt;=DataRows_IBE,OFFSET(InstrumenteIBE!$A$1,ROW()-2,COLUMN(),1,1),IF(ROW()-2 &lt;= DataRows,OFFSET(MeineInstrumente!$A$9,ROW()-DataRows_IBE-1,COLUMN(),1,1),""))</f>
        <v/>
      </c>
      <c r="B1598" t="str">
        <f ca="1">IF(ROW()-1&lt;=DataRows_IBE,OFFSET(InstrumenteIBE!$A$1,ROW()-2,COLUMN(),1,1),IF(ROW()-2 &lt;= DataRows,OFFSET(MeineInstrumente!$A$9,ROW()-DataRows_IBE-1,COLUMN(),1,1),""))</f>
        <v/>
      </c>
      <c r="C1598" t="str">
        <f ca="1">IF(ROW()-1&lt;=DataRows_IBE,OFFSET(InstrumenteIBE!$A$1,ROW()-2,COLUMN(),1,1),IF(ROW()-2 &lt;= DataRows,OFFSET(MeineInstrumente!$A$9,ROW()-DataRows_IBE-1,COLUMN(),1,1),""))</f>
        <v/>
      </c>
      <c r="D1598" s="16" t="str">
        <f ca="1">IF(ROW()-1&lt;=DataRows_IBE,OFFSET(InstrumenteIBE!$A$1,ROW()-2,COLUMN(),1,1),IF(ROW()-2 &lt;= DataRows,OFFSET(MeineInstrumente!$A$9,ROW()-DataRows_IBE-1,COLUMN(),1,1),""))</f>
        <v/>
      </c>
      <c r="E1598" t="str">
        <f t="shared" ca="1" si="24"/>
        <v/>
      </c>
      <c r="F1598" t="str">
        <f ca="1">IF(ROW()-1&lt;=DataRows_IBE,OFFSET(InstrumenteIBE!$A$1,ROW()-2,COLUMN()-COLUMN($F$1),1,1),IF(ROW()-2 &lt;= DataRows,OFFSET(MeineInstrumente!$A$9,ROW()-DataRows_IBE-1,COLUMN()-COLUMN($F$1),1,1),""))</f>
        <v/>
      </c>
    </row>
    <row r="1599" spans="1:6" x14ac:dyDescent="0.25">
      <c r="A1599" t="str">
        <f ca="1">IF(ROW()-1&lt;=DataRows_IBE,OFFSET(InstrumenteIBE!$A$1,ROW()-2,COLUMN(),1,1),IF(ROW()-2 &lt;= DataRows,OFFSET(MeineInstrumente!$A$9,ROW()-DataRows_IBE-1,COLUMN(),1,1),""))</f>
        <v/>
      </c>
      <c r="B1599" t="str">
        <f ca="1">IF(ROW()-1&lt;=DataRows_IBE,OFFSET(InstrumenteIBE!$A$1,ROW()-2,COLUMN(),1,1),IF(ROW()-2 &lt;= DataRows,OFFSET(MeineInstrumente!$A$9,ROW()-DataRows_IBE-1,COLUMN(),1,1),""))</f>
        <v/>
      </c>
      <c r="C1599" t="str">
        <f ca="1">IF(ROW()-1&lt;=DataRows_IBE,OFFSET(InstrumenteIBE!$A$1,ROW()-2,COLUMN(),1,1),IF(ROW()-2 &lt;= DataRows,OFFSET(MeineInstrumente!$A$9,ROW()-DataRows_IBE-1,COLUMN(),1,1),""))</f>
        <v/>
      </c>
      <c r="D1599" s="16" t="str">
        <f ca="1">IF(ROW()-1&lt;=DataRows_IBE,OFFSET(InstrumenteIBE!$A$1,ROW()-2,COLUMN(),1,1),IF(ROW()-2 &lt;= DataRows,OFFSET(MeineInstrumente!$A$9,ROW()-DataRows_IBE-1,COLUMN(),1,1),""))</f>
        <v/>
      </c>
      <c r="E1599" t="str">
        <f t="shared" ca="1" si="24"/>
        <v/>
      </c>
      <c r="F1599" t="str">
        <f ca="1">IF(ROW()-1&lt;=DataRows_IBE,OFFSET(InstrumenteIBE!$A$1,ROW()-2,COLUMN()-COLUMN($F$1),1,1),IF(ROW()-2 &lt;= DataRows,OFFSET(MeineInstrumente!$A$9,ROW()-DataRows_IBE-1,COLUMN()-COLUMN($F$1),1,1),""))</f>
        <v/>
      </c>
    </row>
    <row r="1600" spans="1:6" x14ac:dyDescent="0.25">
      <c r="A1600" t="str">
        <f ca="1">IF(ROW()-1&lt;=DataRows_IBE,OFFSET(InstrumenteIBE!$A$1,ROW()-2,COLUMN(),1,1),IF(ROW()-2 &lt;= DataRows,OFFSET(MeineInstrumente!$A$9,ROW()-DataRows_IBE-1,COLUMN(),1,1),""))</f>
        <v/>
      </c>
      <c r="B1600" t="str">
        <f ca="1">IF(ROW()-1&lt;=DataRows_IBE,OFFSET(InstrumenteIBE!$A$1,ROW()-2,COLUMN(),1,1),IF(ROW()-2 &lt;= DataRows,OFFSET(MeineInstrumente!$A$9,ROW()-DataRows_IBE-1,COLUMN(),1,1),""))</f>
        <v/>
      </c>
      <c r="C1600" t="str">
        <f ca="1">IF(ROW()-1&lt;=DataRows_IBE,OFFSET(InstrumenteIBE!$A$1,ROW()-2,COLUMN(),1,1),IF(ROW()-2 &lt;= DataRows,OFFSET(MeineInstrumente!$A$9,ROW()-DataRows_IBE-1,COLUMN(),1,1),""))</f>
        <v/>
      </c>
      <c r="D1600" s="16" t="str">
        <f ca="1">IF(ROW()-1&lt;=DataRows_IBE,OFFSET(InstrumenteIBE!$A$1,ROW()-2,COLUMN(),1,1),IF(ROW()-2 &lt;= DataRows,OFFSET(MeineInstrumente!$A$9,ROW()-DataRows_IBE-1,COLUMN(),1,1),""))</f>
        <v/>
      </c>
      <c r="E1600" t="str">
        <f t="shared" ca="1" si="24"/>
        <v/>
      </c>
      <c r="F1600" t="str">
        <f ca="1">IF(ROW()-1&lt;=DataRows_IBE,OFFSET(InstrumenteIBE!$A$1,ROW()-2,COLUMN()-COLUMN($F$1),1,1),IF(ROW()-2 &lt;= DataRows,OFFSET(MeineInstrumente!$A$9,ROW()-DataRows_IBE-1,COLUMN()-COLUMN($F$1),1,1),""))</f>
        <v/>
      </c>
    </row>
    <row r="1601" spans="1:6" x14ac:dyDescent="0.25">
      <c r="A1601" t="str">
        <f ca="1">IF(ROW()-1&lt;=DataRows_IBE,OFFSET(InstrumenteIBE!$A$1,ROW()-2,COLUMN(),1,1),IF(ROW()-2 &lt;= DataRows,OFFSET(MeineInstrumente!$A$9,ROW()-DataRows_IBE-1,COLUMN(),1,1),""))</f>
        <v/>
      </c>
      <c r="B1601" t="str">
        <f ca="1">IF(ROW()-1&lt;=DataRows_IBE,OFFSET(InstrumenteIBE!$A$1,ROW()-2,COLUMN(),1,1),IF(ROW()-2 &lt;= DataRows,OFFSET(MeineInstrumente!$A$9,ROW()-DataRows_IBE-1,COLUMN(),1,1),""))</f>
        <v/>
      </c>
      <c r="C1601" t="str">
        <f ca="1">IF(ROW()-1&lt;=DataRows_IBE,OFFSET(InstrumenteIBE!$A$1,ROW()-2,COLUMN(),1,1),IF(ROW()-2 &lt;= DataRows,OFFSET(MeineInstrumente!$A$9,ROW()-DataRows_IBE-1,COLUMN(),1,1),""))</f>
        <v/>
      </c>
      <c r="D1601" s="16" t="str">
        <f ca="1">IF(ROW()-1&lt;=DataRows_IBE,OFFSET(InstrumenteIBE!$A$1,ROW()-2,COLUMN(),1,1),IF(ROW()-2 &lt;= DataRows,OFFSET(MeineInstrumente!$A$9,ROW()-DataRows_IBE-1,COLUMN(),1,1),""))</f>
        <v/>
      </c>
      <c r="E1601" t="str">
        <f t="shared" ca="1" si="24"/>
        <v/>
      </c>
      <c r="F1601" t="str">
        <f ca="1">IF(ROW()-1&lt;=DataRows_IBE,OFFSET(InstrumenteIBE!$A$1,ROW()-2,COLUMN()-COLUMN($F$1),1,1),IF(ROW()-2 &lt;= DataRows,OFFSET(MeineInstrumente!$A$9,ROW()-DataRows_IBE-1,COLUMN()-COLUMN($F$1),1,1),""))</f>
        <v/>
      </c>
    </row>
    <row r="1602" spans="1:6" x14ac:dyDescent="0.25">
      <c r="A1602" t="str">
        <f ca="1">IF(ROW()-1&lt;=DataRows_IBE,OFFSET(InstrumenteIBE!$A$1,ROW()-2,COLUMN(),1,1),IF(ROW()-2 &lt;= DataRows,OFFSET(MeineInstrumente!$A$9,ROW()-DataRows_IBE-1,COLUMN(),1,1),""))</f>
        <v/>
      </c>
      <c r="B1602" t="str">
        <f ca="1">IF(ROW()-1&lt;=DataRows_IBE,OFFSET(InstrumenteIBE!$A$1,ROW()-2,COLUMN(),1,1),IF(ROW()-2 &lt;= DataRows,OFFSET(MeineInstrumente!$A$9,ROW()-DataRows_IBE-1,COLUMN(),1,1),""))</f>
        <v/>
      </c>
      <c r="C1602" t="str">
        <f ca="1">IF(ROW()-1&lt;=DataRows_IBE,OFFSET(InstrumenteIBE!$A$1,ROW()-2,COLUMN(),1,1),IF(ROW()-2 &lt;= DataRows,OFFSET(MeineInstrumente!$A$9,ROW()-DataRows_IBE-1,COLUMN(),1,1),""))</f>
        <v/>
      </c>
      <c r="D1602" s="16" t="str">
        <f ca="1">IF(ROW()-1&lt;=DataRows_IBE,OFFSET(InstrumenteIBE!$A$1,ROW()-2,COLUMN(),1,1),IF(ROW()-2 &lt;= DataRows,OFFSET(MeineInstrumente!$A$9,ROW()-DataRows_IBE-1,COLUMN(),1,1),""))</f>
        <v/>
      </c>
      <c r="E1602" t="str">
        <f t="shared" ref="E1602:E1665" ca="1" si="25">IF(ISNUMBER(A1602),F1602&amp;";"&amp;A1602,"")</f>
        <v/>
      </c>
      <c r="F1602" t="str">
        <f ca="1">IF(ROW()-1&lt;=DataRows_IBE,OFFSET(InstrumenteIBE!$A$1,ROW()-2,COLUMN()-COLUMN($F$1),1,1),IF(ROW()-2 &lt;= DataRows,OFFSET(MeineInstrumente!$A$9,ROW()-DataRows_IBE-1,COLUMN()-COLUMN($F$1),1,1),""))</f>
        <v/>
      </c>
    </row>
    <row r="1603" spans="1:6" x14ac:dyDescent="0.25">
      <c r="A1603" t="str">
        <f ca="1">IF(ROW()-1&lt;=DataRows_IBE,OFFSET(InstrumenteIBE!$A$1,ROW()-2,COLUMN(),1,1),IF(ROW()-2 &lt;= DataRows,OFFSET(MeineInstrumente!$A$9,ROW()-DataRows_IBE-1,COLUMN(),1,1),""))</f>
        <v/>
      </c>
      <c r="B1603" t="str">
        <f ca="1">IF(ROW()-1&lt;=DataRows_IBE,OFFSET(InstrumenteIBE!$A$1,ROW()-2,COLUMN(),1,1),IF(ROW()-2 &lt;= DataRows,OFFSET(MeineInstrumente!$A$9,ROW()-DataRows_IBE-1,COLUMN(),1,1),""))</f>
        <v/>
      </c>
      <c r="C1603" t="str">
        <f ca="1">IF(ROW()-1&lt;=DataRows_IBE,OFFSET(InstrumenteIBE!$A$1,ROW()-2,COLUMN(),1,1),IF(ROW()-2 &lt;= DataRows,OFFSET(MeineInstrumente!$A$9,ROW()-DataRows_IBE-1,COLUMN(),1,1),""))</f>
        <v/>
      </c>
      <c r="D1603" s="16" t="str">
        <f ca="1">IF(ROW()-1&lt;=DataRows_IBE,OFFSET(InstrumenteIBE!$A$1,ROW()-2,COLUMN(),1,1),IF(ROW()-2 &lt;= DataRows,OFFSET(MeineInstrumente!$A$9,ROW()-DataRows_IBE-1,COLUMN(),1,1),""))</f>
        <v/>
      </c>
      <c r="E1603" t="str">
        <f t="shared" ca="1" si="25"/>
        <v/>
      </c>
      <c r="F1603" t="str">
        <f ca="1">IF(ROW()-1&lt;=DataRows_IBE,OFFSET(InstrumenteIBE!$A$1,ROW()-2,COLUMN()-COLUMN($F$1),1,1),IF(ROW()-2 &lt;= DataRows,OFFSET(MeineInstrumente!$A$9,ROW()-DataRows_IBE-1,COLUMN()-COLUMN($F$1),1,1),""))</f>
        <v/>
      </c>
    </row>
    <row r="1604" spans="1:6" x14ac:dyDescent="0.25">
      <c r="A1604" t="str">
        <f ca="1">IF(ROW()-1&lt;=DataRows_IBE,OFFSET(InstrumenteIBE!$A$1,ROW()-2,COLUMN(),1,1),IF(ROW()-2 &lt;= DataRows,OFFSET(MeineInstrumente!$A$9,ROW()-DataRows_IBE-1,COLUMN(),1,1),""))</f>
        <v/>
      </c>
      <c r="B1604" t="str">
        <f ca="1">IF(ROW()-1&lt;=DataRows_IBE,OFFSET(InstrumenteIBE!$A$1,ROW()-2,COLUMN(),1,1),IF(ROW()-2 &lt;= DataRows,OFFSET(MeineInstrumente!$A$9,ROW()-DataRows_IBE-1,COLUMN(),1,1),""))</f>
        <v/>
      </c>
      <c r="C1604" t="str">
        <f ca="1">IF(ROW()-1&lt;=DataRows_IBE,OFFSET(InstrumenteIBE!$A$1,ROW()-2,COLUMN(),1,1),IF(ROW()-2 &lt;= DataRows,OFFSET(MeineInstrumente!$A$9,ROW()-DataRows_IBE-1,COLUMN(),1,1),""))</f>
        <v/>
      </c>
      <c r="D1604" s="16" t="str">
        <f ca="1">IF(ROW()-1&lt;=DataRows_IBE,OFFSET(InstrumenteIBE!$A$1,ROW()-2,COLUMN(),1,1),IF(ROW()-2 &lt;= DataRows,OFFSET(MeineInstrumente!$A$9,ROW()-DataRows_IBE-1,COLUMN(),1,1),""))</f>
        <v/>
      </c>
      <c r="E1604" t="str">
        <f t="shared" ca="1" si="25"/>
        <v/>
      </c>
      <c r="F1604" t="str">
        <f ca="1">IF(ROW()-1&lt;=DataRows_IBE,OFFSET(InstrumenteIBE!$A$1,ROW()-2,COLUMN()-COLUMN($F$1),1,1),IF(ROW()-2 &lt;= DataRows,OFFSET(MeineInstrumente!$A$9,ROW()-DataRows_IBE-1,COLUMN()-COLUMN($F$1),1,1),""))</f>
        <v/>
      </c>
    </row>
    <row r="1605" spans="1:6" x14ac:dyDescent="0.25">
      <c r="A1605" t="str">
        <f ca="1">IF(ROW()-1&lt;=DataRows_IBE,OFFSET(InstrumenteIBE!$A$1,ROW()-2,COLUMN(),1,1),IF(ROW()-2 &lt;= DataRows,OFFSET(MeineInstrumente!$A$9,ROW()-DataRows_IBE-1,COLUMN(),1,1),""))</f>
        <v/>
      </c>
      <c r="B1605" t="str">
        <f ca="1">IF(ROW()-1&lt;=DataRows_IBE,OFFSET(InstrumenteIBE!$A$1,ROW()-2,COLUMN(),1,1),IF(ROW()-2 &lt;= DataRows,OFFSET(MeineInstrumente!$A$9,ROW()-DataRows_IBE-1,COLUMN(),1,1),""))</f>
        <v/>
      </c>
      <c r="C1605" t="str">
        <f ca="1">IF(ROW()-1&lt;=DataRows_IBE,OFFSET(InstrumenteIBE!$A$1,ROW()-2,COLUMN(),1,1),IF(ROW()-2 &lt;= DataRows,OFFSET(MeineInstrumente!$A$9,ROW()-DataRows_IBE-1,COLUMN(),1,1),""))</f>
        <v/>
      </c>
      <c r="D1605" s="16" t="str">
        <f ca="1">IF(ROW()-1&lt;=DataRows_IBE,OFFSET(InstrumenteIBE!$A$1,ROW()-2,COLUMN(),1,1),IF(ROW()-2 &lt;= DataRows,OFFSET(MeineInstrumente!$A$9,ROW()-DataRows_IBE-1,COLUMN(),1,1),""))</f>
        <v/>
      </c>
      <c r="E1605" t="str">
        <f t="shared" ca="1" si="25"/>
        <v/>
      </c>
      <c r="F1605" t="str">
        <f ca="1">IF(ROW()-1&lt;=DataRows_IBE,OFFSET(InstrumenteIBE!$A$1,ROW()-2,COLUMN()-COLUMN($F$1),1,1),IF(ROW()-2 &lt;= DataRows,OFFSET(MeineInstrumente!$A$9,ROW()-DataRows_IBE-1,COLUMN()-COLUMN($F$1),1,1),""))</f>
        <v/>
      </c>
    </row>
    <row r="1606" spans="1:6" x14ac:dyDescent="0.25">
      <c r="A1606" t="str">
        <f ca="1">IF(ROW()-1&lt;=DataRows_IBE,OFFSET(InstrumenteIBE!$A$1,ROW()-2,COLUMN(),1,1),IF(ROW()-2 &lt;= DataRows,OFFSET(MeineInstrumente!$A$9,ROW()-DataRows_IBE-1,COLUMN(),1,1),""))</f>
        <v/>
      </c>
      <c r="B1606" t="str">
        <f ca="1">IF(ROW()-1&lt;=DataRows_IBE,OFFSET(InstrumenteIBE!$A$1,ROW()-2,COLUMN(),1,1),IF(ROW()-2 &lt;= DataRows,OFFSET(MeineInstrumente!$A$9,ROW()-DataRows_IBE-1,COLUMN(),1,1),""))</f>
        <v/>
      </c>
      <c r="C1606" t="str">
        <f ca="1">IF(ROW()-1&lt;=DataRows_IBE,OFFSET(InstrumenteIBE!$A$1,ROW()-2,COLUMN(),1,1),IF(ROW()-2 &lt;= DataRows,OFFSET(MeineInstrumente!$A$9,ROW()-DataRows_IBE-1,COLUMN(),1,1),""))</f>
        <v/>
      </c>
      <c r="D1606" s="16" t="str">
        <f ca="1">IF(ROW()-1&lt;=DataRows_IBE,OFFSET(InstrumenteIBE!$A$1,ROW()-2,COLUMN(),1,1),IF(ROW()-2 &lt;= DataRows,OFFSET(MeineInstrumente!$A$9,ROW()-DataRows_IBE-1,COLUMN(),1,1),""))</f>
        <v/>
      </c>
      <c r="E1606" t="str">
        <f t="shared" ca="1" si="25"/>
        <v/>
      </c>
      <c r="F1606" t="str">
        <f ca="1">IF(ROW()-1&lt;=DataRows_IBE,OFFSET(InstrumenteIBE!$A$1,ROW()-2,COLUMN()-COLUMN($F$1),1,1),IF(ROW()-2 &lt;= DataRows,OFFSET(MeineInstrumente!$A$9,ROW()-DataRows_IBE-1,COLUMN()-COLUMN($F$1),1,1),""))</f>
        <v/>
      </c>
    </row>
    <row r="1607" spans="1:6" x14ac:dyDescent="0.25">
      <c r="A1607" t="str">
        <f ca="1">IF(ROW()-1&lt;=DataRows_IBE,OFFSET(InstrumenteIBE!$A$1,ROW()-2,COLUMN(),1,1),IF(ROW()-2 &lt;= DataRows,OFFSET(MeineInstrumente!$A$9,ROW()-DataRows_IBE-1,COLUMN(),1,1),""))</f>
        <v/>
      </c>
      <c r="B1607" t="str">
        <f ca="1">IF(ROW()-1&lt;=DataRows_IBE,OFFSET(InstrumenteIBE!$A$1,ROW()-2,COLUMN(),1,1),IF(ROW()-2 &lt;= DataRows,OFFSET(MeineInstrumente!$A$9,ROW()-DataRows_IBE-1,COLUMN(),1,1),""))</f>
        <v/>
      </c>
      <c r="C1607" t="str">
        <f ca="1">IF(ROW()-1&lt;=DataRows_IBE,OFFSET(InstrumenteIBE!$A$1,ROW()-2,COLUMN(),1,1),IF(ROW()-2 &lt;= DataRows,OFFSET(MeineInstrumente!$A$9,ROW()-DataRows_IBE-1,COLUMN(),1,1),""))</f>
        <v/>
      </c>
      <c r="D1607" s="16" t="str">
        <f ca="1">IF(ROW()-1&lt;=DataRows_IBE,OFFSET(InstrumenteIBE!$A$1,ROW()-2,COLUMN(),1,1),IF(ROW()-2 &lt;= DataRows,OFFSET(MeineInstrumente!$A$9,ROW()-DataRows_IBE-1,COLUMN(),1,1),""))</f>
        <v/>
      </c>
      <c r="E1607" t="str">
        <f t="shared" ca="1" si="25"/>
        <v/>
      </c>
      <c r="F1607" t="str">
        <f ca="1">IF(ROW()-1&lt;=DataRows_IBE,OFFSET(InstrumenteIBE!$A$1,ROW()-2,COLUMN()-COLUMN($F$1),1,1),IF(ROW()-2 &lt;= DataRows,OFFSET(MeineInstrumente!$A$9,ROW()-DataRows_IBE-1,COLUMN()-COLUMN($F$1),1,1),""))</f>
        <v/>
      </c>
    </row>
    <row r="1608" spans="1:6" x14ac:dyDescent="0.25">
      <c r="A1608" t="str">
        <f ca="1">IF(ROW()-1&lt;=DataRows_IBE,OFFSET(InstrumenteIBE!$A$1,ROW()-2,COLUMN(),1,1),IF(ROW()-2 &lt;= DataRows,OFFSET(MeineInstrumente!$A$9,ROW()-DataRows_IBE-1,COLUMN(),1,1),""))</f>
        <v/>
      </c>
      <c r="B1608" t="str">
        <f ca="1">IF(ROW()-1&lt;=DataRows_IBE,OFFSET(InstrumenteIBE!$A$1,ROW()-2,COLUMN(),1,1),IF(ROW()-2 &lt;= DataRows,OFFSET(MeineInstrumente!$A$9,ROW()-DataRows_IBE-1,COLUMN(),1,1),""))</f>
        <v/>
      </c>
      <c r="C1608" t="str">
        <f ca="1">IF(ROW()-1&lt;=DataRows_IBE,OFFSET(InstrumenteIBE!$A$1,ROW()-2,COLUMN(),1,1),IF(ROW()-2 &lt;= DataRows,OFFSET(MeineInstrumente!$A$9,ROW()-DataRows_IBE-1,COLUMN(),1,1),""))</f>
        <v/>
      </c>
      <c r="D1608" s="16" t="str">
        <f ca="1">IF(ROW()-1&lt;=DataRows_IBE,OFFSET(InstrumenteIBE!$A$1,ROW()-2,COLUMN(),1,1),IF(ROW()-2 &lt;= DataRows,OFFSET(MeineInstrumente!$A$9,ROW()-DataRows_IBE-1,COLUMN(),1,1),""))</f>
        <v/>
      </c>
      <c r="E1608" t="str">
        <f t="shared" ca="1" si="25"/>
        <v/>
      </c>
      <c r="F1608" t="str">
        <f ca="1">IF(ROW()-1&lt;=DataRows_IBE,OFFSET(InstrumenteIBE!$A$1,ROW()-2,COLUMN()-COLUMN($F$1),1,1),IF(ROW()-2 &lt;= DataRows,OFFSET(MeineInstrumente!$A$9,ROW()-DataRows_IBE-1,COLUMN()-COLUMN($F$1),1,1),""))</f>
        <v/>
      </c>
    </row>
    <row r="1609" spans="1:6" x14ac:dyDescent="0.25">
      <c r="A1609" t="str">
        <f ca="1">IF(ROW()-1&lt;=DataRows_IBE,OFFSET(InstrumenteIBE!$A$1,ROW()-2,COLUMN(),1,1),IF(ROW()-2 &lt;= DataRows,OFFSET(MeineInstrumente!$A$9,ROW()-DataRows_IBE-1,COLUMN(),1,1),""))</f>
        <v/>
      </c>
      <c r="B1609" t="str">
        <f ca="1">IF(ROW()-1&lt;=DataRows_IBE,OFFSET(InstrumenteIBE!$A$1,ROW()-2,COLUMN(),1,1),IF(ROW()-2 &lt;= DataRows,OFFSET(MeineInstrumente!$A$9,ROW()-DataRows_IBE-1,COLUMN(),1,1),""))</f>
        <v/>
      </c>
      <c r="C1609" t="str">
        <f ca="1">IF(ROW()-1&lt;=DataRows_IBE,OFFSET(InstrumenteIBE!$A$1,ROW()-2,COLUMN(),1,1),IF(ROW()-2 &lt;= DataRows,OFFSET(MeineInstrumente!$A$9,ROW()-DataRows_IBE-1,COLUMN(),1,1),""))</f>
        <v/>
      </c>
      <c r="D1609" s="16" t="str">
        <f ca="1">IF(ROW()-1&lt;=DataRows_IBE,OFFSET(InstrumenteIBE!$A$1,ROW()-2,COLUMN(),1,1),IF(ROW()-2 &lt;= DataRows,OFFSET(MeineInstrumente!$A$9,ROW()-DataRows_IBE-1,COLUMN(),1,1),""))</f>
        <v/>
      </c>
      <c r="E1609" t="str">
        <f t="shared" ca="1" si="25"/>
        <v/>
      </c>
      <c r="F1609" t="str">
        <f ca="1">IF(ROW()-1&lt;=DataRows_IBE,OFFSET(InstrumenteIBE!$A$1,ROW()-2,COLUMN()-COLUMN($F$1),1,1),IF(ROW()-2 &lt;= DataRows,OFFSET(MeineInstrumente!$A$9,ROW()-DataRows_IBE-1,COLUMN()-COLUMN($F$1),1,1),""))</f>
        <v/>
      </c>
    </row>
    <row r="1610" spans="1:6" x14ac:dyDescent="0.25">
      <c r="A1610" t="str">
        <f ca="1">IF(ROW()-1&lt;=DataRows_IBE,OFFSET(InstrumenteIBE!$A$1,ROW()-2,COLUMN(),1,1),IF(ROW()-2 &lt;= DataRows,OFFSET(MeineInstrumente!$A$9,ROW()-DataRows_IBE-1,COLUMN(),1,1),""))</f>
        <v/>
      </c>
      <c r="B1610" t="str">
        <f ca="1">IF(ROW()-1&lt;=DataRows_IBE,OFFSET(InstrumenteIBE!$A$1,ROW()-2,COLUMN(),1,1),IF(ROW()-2 &lt;= DataRows,OFFSET(MeineInstrumente!$A$9,ROW()-DataRows_IBE-1,COLUMN(),1,1),""))</f>
        <v/>
      </c>
      <c r="C1610" t="str">
        <f ca="1">IF(ROW()-1&lt;=DataRows_IBE,OFFSET(InstrumenteIBE!$A$1,ROW()-2,COLUMN(),1,1),IF(ROW()-2 &lt;= DataRows,OFFSET(MeineInstrumente!$A$9,ROW()-DataRows_IBE-1,COLUMN(),1,1),""))</f>
        <v/>
      </c>
      <c r="D1610" s="16" t="str">
        <f ca="1">IF(ROW()-1&lt;=DataRows_IBE,OFFSET(InstrumenteIBE!$A$1,ROW()-2,COLUMN(),1,1),IF(ROW()-2 &lt;= DataRows,OFFSET(MeineInstrumente!$A$9,ROW()-DataRows_IBE-1,COLUMN(),1,1),""))</f>
        <v/>
      </c>
      <c r="E1610" t="str">
        <f t="shared" ca="1" si="25"/>
        <v/>
      </c>
      <c r="F1610" t="str">
        <f ca="1">IF(ROW()-1&lt;=DataRows_IBE,OFFSET(InstrumenteIBE!$A$1,ROW()-2,COLUMN()-COLUMN($F$1),1,1),IF(ROW()-2 &lt;= DataRows,OFFSET(MeineInstrumente!$A$9,ROW()-DataRows_IBE-1,COLUMN()-COLUMN($F$1),1,1),""))</f>
        <v/>
      </c>
    </row>
    <row r="1611" spans="1:6" x14ac:dyDescent="0.25">
      <c r="A1611" t="str">
        <f ca="1">IF(ROW()-1&lt;=DataRows_IBE,OFFSET(InstrumenteIBE!$A$1,ROW()-2,COLUMN(),1,1),IF(ROW()-2 &lt;= DataRows,OFFSET(MeineInstrumente!$A$9,ROW()-DataRows_IBE-1,COLUMN(),1,1),""))</f>
        <v/>
      </c>
      <c r="B1611" t="str">
        <f ca="1">IF(ROW()-1&lt;=DataRows_IBE,OFFSET(InstrumenteIBE!$A$1,ROW()-2,COLUMN(),1,1),IF(ROW()-2 &lt;= DataRows,OFFSET(MeineInstrumente!$A$9,ROW()-DataRows_IBE-1,COLUMN(),1,1),""))</f>
        <v/>
      </c>
      <c r="C1611" t="str">
        <f ca="1">IF(ROW()-1&lt;=DataRows_IBE,OFFSET(InstrumenteIBE!$A$1,ROW()-2,COLUMN(),1,1),IF(ROW()-2 &lt;= DataRows,OFFSET(MeineInstrumente!$A$9,ROW()-DataRows_IBE-1,COLUMN(),1,1),""))</f>
        <v/>
      </c>
      <c r="D1611" s="16" t="str">
        <f ca="1">IF(ROW()-1&lt;=DataRows_IBE,OFFSET(InstrumenteIBE!$A$1,ROW()-2,COLUMN(),1,1),IF(ROW()-2 &lt;= DataRows,OFFSET(MeineInstrumente!$A$9,ROW()-DataRows_IBE-1,COLUMN(),1,1),""))</f>
        <v/>
      </c>
      <c r="E1611" t="str">
        <f t="shared" ca="1" si="25"/>
        <v/>
      </c>
      <c r="F1611" t="str">
        <f ca="1">IF(ROW()-1&lt;=DataRows_IBE,OFFSET(InstrumenteIBE!$A$1,ROW()-2,COLUMN()-COLUMN($F$1),1,1),IF(ROW()-2 &lt;= DataRows,OFFSET(MeineInstrumente!$A$9,ROW()-DataRows_IBE-1,COLUMN()-COLUMN($F$1),1,1),""))</f>
        <v/>
      </c>
    </row>
    <row r="1612" spans="1:6" x14ac:dyDescent="0.25">
      <c r="A1612" t="str">
        <f ca="1">IF(ROW()-1&lt;=DataRows_IBE,OFFSET(InstrumenteIBE!$A$1,ROW()-2,COLUMN(),1,1),IF(ROW()-2 &lt;= DataRows,OFFSET(MeineInstrumente!$A$9,ROW()-DataRows_IBE-1,COLUMN(),1,1),""))</f>
        <v/>
      </c>
      <c r="B1612" t="str">
        <f ca="1">IF(ROW()-1&lt;=DataRows_IBE,OFFSET(InstrumenteIBE!$A$1,ROW()-2,COLUMN(),1,1),IF(ROW()-2 &lt;= DataRows,OFFSET(MeineInstrumente!$A$9,ROW()-DataRows_IBE-1,COLUMN(),1,1),""))</f>
        <v/>
      </c>
      <c r="C1612" t="str">
        <f ca="1">IF(ROW()-1&lt;=DataRows_IBE,OFFSET(InstrumenteIBE!$A$1,ROW()-2,COLUMN(),1,1),IF(ROW()-2 &lt;= DataRows,OFFSET(MeineInstrumente!$A$9,ROW()-DataRows_IBE-1,COLUMN(),1,1),""))</f>
        <v/>
      </c>
      <c r="D1612" s="16" t="str">
        <f ca="1">IF(ROW()-1&lt;=DataRows_IBE,OFFSET(InstrumenteIBE!$A$1,ROW()-2,COLUMN(),1,1),IF(ROW()-2 &lt;= DataRows,OFFSET(MeineInstrumente!$A$9,ROW()-DataRows_IBE-1,COLUMN(),1,1),""))</f>
        <v/>
      </c>
      <c r="E1612" t="str">
        <f t="shared" ca="1" si="25"/>
        <v/>
      </c>
      <c r="F1612" t="str">
        <f ca="1">IF(ROW()-1&lt;=DataRows_IBE,OFFSET(InstrumenteIBE!$A$1,ROW()-2,COLUMN()-COLUMN($F$1),1,1),IF(ROW()-2 &lt;= DataRows,OFFSET(MeineInstrumente!$A$9,ROW()-DataRows_IBE-1,COLUMN()-COLUMN($F$1),1,1),""))</f>
        <v/>
      </c>
    </row>
    <row r="1613" spans="1:6" x14ac:dyDescent="0.25">
      <c r="A1613" t="str">
        <f ca="1">IF(ROW()-1&lt;=DataRows_IBE,OFFSET(InstrumenteIBE!$A$1,ROW()-2,COLUMN(),1,1),IF(ROW()-2 &lt;= DataRows,OFFSET(MeineInstrumente!$A$9,ROW()-DataRows_IBE-1,COLUMN(),1,1),""))</f>
        <v/>
      </c>
      <c r="B1613" t="str">
        <f ca="1">IF(ROW()-1&lt;=DataRows_IBE,OFFSET(InstrumenteIBE!$A$1,ROW()-2,COLUMN(),1,1),IF(ROW()-2 &lt;= DataRows,OFFSET(MeineInstrumente!$A$9,ROW()-DataRows_IBE-1,COLUMN(),1,1),""))</f>
        <v/>
      </c>
      <c r="C1613" t="str">
        <f ca="1">IF(ROW()-1&lt;=DataRows_IBE,OFFSET(InstrumenteIBE!$A$1,ROW()-2,COLUMN(),1,1),IF(ROW()-2 &lt;= DataRows,OFFSET(MeineInstrumente!$A$9,ROW()-DataRows_IBE-1,COLUMN(),1,1),""))</f>
        <v/>
      </c>
      <c r="D1613" s="16" t="str">
        <f ca="1">IF(ROW()-1&lt;=DataRows_IBE,OFFSET(InstrumenteIBE!$A$1,ROW()-2,COLUMN(),1,1),IF(ROW()-2 &lt;= DataRows,OFFSET(MeineInstrumente!$A$9,ROW()-DataRows_IBE-1,COLUMN(),1,1),""))</f>
        <v/>
      </c>
      <c r="E1613" t="str">
        <f t="shared" ca="1" si="25"/>
        <v/>
      </c>
      <c r="F1613" t="str">
        <f ca="1">IF(ROW()-1&lt;=DataRows_IBE,OFFSET(InstrumenteIBE!$A$1,ROW()-2,COLUMN()-COLUMN($F$1),1,1),IF(ROW()-2 &lt;= DataRows,OFFSET(MeineInstrumente!$A$9,ROW()-DataRows_IBE-1,COLUMN()-COLUMN($F$1),1,1),""))</f>
        <v/>
      </c>
    </row>
    <row r="1614" spans="1:6" x14ac:dyDescent="0.25">
      <c r="A1614" t="str">
        <f ca="1">IF(ROW()-1&lt;=DataRows_IBE,OFFSET(InstrumenteIBE!$A$1,ROW()-2,COLUMN(),1,1),IF(ROW()-2 &lt;= DataRows,OFFSET(MeineInstrumente!$A$9,ROW()-DataRows_IBE-1,COLUMN(),1,1),""))</f>
        <v/>
      </c>
      <c r="B1614" t="str">
        <f ca="1">IF(ROW()-1&lt;=DataRows_IBE,OFFSET(InstrumenteIBE!$A$1,ROW()-2,COLUMN(),1,1),IF(ROW()-2 &lt;= DataRows,OFFSET(MeineInstrumente!$A$9,ROW()-DataRows_IBE-1,COLUMN(),1,1),""))</f>
        <v/>
      </c>
      <c r="C1614" t="str">
        <f ca="1">IF(ROW()-1&lt;=DataRows_IBE,OFFSET(InstrumenteIBE!$A$1,ROW()-2,COLUMN(),1,1),IF(ROW()-2 &lt;= DataRows,OFFSET(MeineInstrumente!$A$9,ROW()-DataRows_IBE-1,COLUMN(),1,1),""))</f>
        <v/>
      </c>
      <c r="D1614" s="16" t="str">
        <f ca="1">IF(ROW()-1&lt;=DataRows_IBE,OFFSET(InstrumenteIBE!$A$1,ROW()-2,COLUMN(),1,1),IF(ROW()-2 &lt;= DataRows,OFFSET(MeineInstrumente!$A$9,ROW()-DataRows_IBE-1,COLUMN(),1,1),""))</f>
        <v/>
      </c>
      <c r="E1614" t="str">
        <f t="shared" ca="1" si="25"/>
        <v/>
      </c>
      <c r="F1614" t="str">
        <f ca="1">IF(ROW()-1&lt;=DataRows_IBE,OFFSET(InstrumenteIBE!$A$1,ROW()-2,COLUMN()-COLUMN($F$1),1,1),IF(ROW()-2 &lt;= DataRows,OFFSET(MeineInstrumente!$A$9,ROW()-DataRows_IBE-1,COLUMN()-COLUMN($F$1),1,1),""))</f>
        <v/>
      </c>
    </row>
    <row r="1615" spans="1:6" x14ac:dyDescent="0.25">
      <c r="A1615" t="str">
        <f ca="1">IF(ROW()-1&lt;=DataRows_IBE,OFFSET(InstrumenteIBE!$A$1,ROW()-2,COLUMN(),1,1),IF(ROW()-2 &lt;= DataRows,OFFSET(MeineInstrumente!$A$9,ROW()-DataRows_IBE-1,COLUMN(),1,1),""))</f>
        <v/>
      </c>
      <c r="B1615" t="str">
        <f ca="1">IF(ROW()-1&lt;=DataRows_IBE,OFFSET(InstrumenteIBE!$A$1,ROW()-2,COLUMN(),1,1),IF(ROW()-2 &lt;= DataRows,OFFSET(MeineInstrumente!$A$9,ROW()-DataRows_IBE-1,COLUMN(),1,1),""))</f>
        <v/>
      </c>
      <c r="C1615" t="str">
        <f ca="1">IF(ROW()-1&lt;=DataRows_IBE,OFFSET(InstrumenteIBE!$A$1,ROW()-2,COLUMN(),1,1),IF(ROW()-2 &lt;= DataRows,OFFSET(MeineInstrumente!$A$9,ROW()-DataRows_IBE-1,COLUMN(),1,1),""))</f>
        <v/>
      </c>
      <c r="D1615" s="16" t="str">
        <f ca="1">IF(ROW()-1&lt;=DataRows_IBE,OFFSET(InstrumenteIBE!$A$1,ROW()-2,COLUMN(),1,1),IF(ROW()-2 &lt;= DataRows,OFFSET(MeineInstrumente!$A$9,ROW()-DataRows_IBE-1,COLUMN(),1,1),""))</f>
        <v/>
      </c>
      <c r="E1615" t="str">
        <f t="shared" ca="1" si="25"/>
        <v/>
      </c>
      <c r="F1615" t="str">
        <f ca="1">IF(ROW()-1&lt;=DataRows_IBE,OFFSET(InstrumenteIBE!$A$1,ROW()-2,COLUMN()-COLUMN($F$1),1,1),IF(ROW()-2 &lt;= DataRows,OFFSET(MeineInstrumente!$A$9,ROW()-DataRows_IBE-1,COLUMN()-COLUMN($F$1),1,1),""))</f>
        <v/>
      </c>
    </row>
    <row r="1616" spans="1:6" x14ac:dyDescent="0.25">
      <c r="A1616" t="str">
        <f ca="1">IF(ROW()-1&lt;=DataRows_IBE,OFFSET(InstrumenteIBE!$A$1,ROW()-2,COLUMN(),1,1),IF(ROW()-2 &lt;= DataRows,OFFSET(MeineInstrumente!$A$9,ROW()-DataRows_IBE-1,COLUMN(),1,1),""))</f>
        <v/>
      </c>
      <c r="B1616" t="str">
        <f ca="1">IF(ROW()-1&lt;=DataRows_IBE,OFFSET(InstrumenteIBE!$A$1,ROW()-2,COLUMN(),1,1),IF(ROW()-2 &lt;= DataRows,OFFSET(MeineInstrumente!$A$9,ROW()-DataRows_IBE-1,COLUMN(),1,1),""))</f>
        <v/>
      </c>
      <c r="C1616" t="str">
        <f ca="1">IF(ROW()-1&lt;=DataRows_IBE,OFFSET(InstrumenteIBE!$A$1,ROW()-2,COLUMN(),1,1),IF(ROW()-2 &lt;= DataRows,OFFSET(MeineInstrumente!$A$9,ROW()-DataRows_IBE-1,COLUMN(),1,1),""))</f>
        <v/>
      </c>
      <c r="D1616" s="16" t="str">
        <f ca="1">IF(ROW()-1&lt;=DataRows_IBE,OFFSET(InstrumenteIBE!$A$1,ROW()-2,COLUMN(),1,1),IF(ROW()-2 &lt;= DataRows,OFFSET(MeineInstrumente!$A$9,ROW()-DataRows_IBE-1,COLUMN(),1,1),""))</f>
        <v/>
      </c>
      <c r="E1616" t="str">
        <f t="shared" ca="1" si="25"/>
        <v/>
      </c>
      <c r="F1616" t="str">
        <f ca="1">IF(ROW()-1&lt;=DataRows_IBE,OFFSET(InstrumenteIBE!$A$1,ROW()-2,COLUMN()-COLUMN($F$1),1,1),IF(ROW()-2 &lt;= DataRows,OFFSET(MeineInstrumente!$A$9,ROW()-DataRows_IBE-1,COLUMN()-COLUMN($F$1),1,1),""))</f>
        <v/>
      </c>
    </row>
    <row r="1617" spans="1:6" x14ac:dyDescent="0.25">
      <c r="A1617" t="str">
        <f ca="1">IF(ROW()-1&lt;=DataRows_IBE,OFFSET(InstrumenteIBE!$A$1,ROW()-2,COLUMN(),1,1),IF(ROW()-2 &lt;= DataRows,OFFSET(MeineInstrumente!$A$9,ROW()-DataRows_IBE-1,COLUMN(),1,1),""))</f>
        <v/>
      </c>
      <c r="B1617" t="str">
        <f ca="1">IF(ROW()-1&lt;=DataRows_IBE,OFFSET(InstrumenteIBE!$A$1,ROW()-2,COLUMN(),1,1),IF(ROW()-2 &lt;= DataRows,OFFSET(MeineInstrumente!$A$9,ROW()-DataRows_IBE-1,COLUMN(),1,1),""))</f>
        <v/>
      </c>
      <c r="C1617" t="str">
        <f ca="1">IF(ROW()-1&lt;=DataRows_IBE,OFFSET(InstrumenteIBE!$A$1,ROW()-2,COLUMN(),1,1),IF(ROW()-2 &lt;= DataRows,OFFSET(MeineInstrumente!$A$9,ROW()-DataRows_IBE-1,COLUMN(),1,1),""))</f>
        <v/>
      </c>
      <c r="D1617" s="16" t="str">
        <f ca="1">IF(ROW()-1&lt;=DataRows_IBE,OFFSET(InstrumenteIBE!$A$1,ROW()-2,COLUMN(),1,1),IF(ROW()-2 &lt;= DataRows,OFFSET(MeineInstrumente!$A$9,ROW()-DataRows_IBE-1,COLUMN(),1,1),""))</f>
        <v/>
      </c>
      <c r="E1617" t="str">
        <f t="shared" ca="1" si="25"/>
        <v/>
      </c>
      <c r="F1617" t="str">
        <f ca="1">IF(ROW()-1&lt;=DataRows_IBE,OFFSET(InstrumenteIBE!$A$1,ROW()-2,COLUMN()-COLUMN($F$1),1,1),IF(ROW()-2 &lt;= DataRows,OFFSET(MeineInstrumente!$A$9,ROW()-DataRows_IBE-1,COLUMN()-COLUMN($F$1),1,1),""))</f>
        <v/>
      </c>
    </row>
    <row r="1618" spans="1:6" x14ac:dyDescent="0.25">
      <c r="A1618" t="str">
        <f ca="1">IF(ROW()-1&lt;=DataRows_IBE,OFFSET(InstrumenteIBE!$A$1,ROW()-2,COLUMN(),1,1),IF(ROW()-2 &lt;= DataRows,OFFSET(MeineInstrumente!$A$9,ROW()-DataRows_IBE-1,COLUMN(),1,1),""))</f>
        <v/>
      </c>
      <c r="B1618" t="str">
        <f ca="1">IF(ROW()-1&lt;=DataRows_IBE,OFFSET(InstrumenteIBE!$A$1,ROW()-2,COLUMN(),1,1),IF(ROW()-2 &lt;= DataRows,OFFSET(MeineInstrumente!$A$9,ROW()-DataRows_IBE-1,COLUMN(),1,1),""))</f>
        <v/>
      </c>
      <c r="C1618" t="str">
        <f ca="1">IF(ROW()-1&lt;=DataRows_IBE,OFFSET(InstrumenteIBE!$A$1,ROW()-2,COLUMN(),1,1),IF(ROW()-2 &lt;= DataRows,OFFSET(MeineInstrumente!$A$9,ROW()-DataRows_IBE-1,COLUMN(),1,1),""))</f>
        <v/>
      </c>
      <c r="D1618" s="16" t="str">
        <f ca="1">IF(ROW()-1&lt;=DataRows_IBE,OFFSET(InstrumenteIBE!$A$1,ROW()-2,COLUMN(),1,1),IF(ROW()-2 &lt;= DataRows,OFFSET(MeineInstrumente!$A$9,ROW()-DataRows_IBE-1,COLUMN(),1,1),""))</f>
        <v/>
      </c>
      <c r="E1618" t="str">
        <f t="shared" ca="1" si="25"/>
        <v/>
      </c>
      <c r="F1618" t="str">
        <f ca="1">IF(ROW()-1&lt;=DataRows_IBE,OFFSET(InstrumenteIBE!$A$1,ROW()-2,COLUMN()-COLUMN($F$1),1,1),IF(ROW()-2 &lt;= DataRows,OFFSET(MeineInstrumente!$A$9,ROW()-DataRows_IBE-1,COLUMN()-COLUMN($F$1),1,1),""))</f>
        <v/>
      </c>
    </row>
    <row r="1619" spans="1:6" x14ac:dyDescent="0.25">
      <c r="A1619" t="str">
        <f ca="1">IF(ROW()-1&lt;=DataRows_IBE,OFFSET(InstrumenteIBE!$A$1,ROW()-2,COLUMN(),1,1),IF(ROW()-2 &lt;= DataRows,OFFSET(MeineInstrumente!$A$9,ROW()-DataRows_IBE-1,COLUMN(),1,1),""))</f>
        <v/>
      </c>
      <c r="B1619" t="str">
        <f ca="1">IF(ROW()-1&lt;=DataRows_IBE,OFFSET(InstrumenteIBE!$A$1,ROW()-2,COLUMN(),1,1),IF(ROW()-2 &lt;= DataRows,OFFSET(MeineInstrumente!$A$9,ROW()-DataRows_IBE-1,COLUMN(),1,1),""))</f>
        <v/>
      </c>
      <c r="C1619" t="str">
        <f ca="1">IF(ROW()-1&lt;=DataRows_IBE,OFFSET(InstrumenteIBE!$A$1,ROW()-2,COLUMN(),1,1),IF(ROW()-2 &lt;= DataRows,OFFSET(MeineInstrumente!$A$9,ROW()-DataRows_IBE-1,COLUMN(),1,1),""))</f>
        <v/>
      </c>
      <c r="D1619" s="16" t="str">
        <f ca="1">IF(ROW()-1&lt;=DataRows_IBE,OFFSET(InstrumenteIBE!$A$1,ROW()-2,COLUMN(),1,1),IF(ROW()-2 &lt;= DataRows,OFFSET(MeineInstrumente!$A$9,ROW()-DataRows_IBE-1,COLUMN(),1,1),""))</f>
        <v/>
      </c>
      <c r="E1619" t="str">
        <f t="shared" ca="1" si="25"/>
        <v/>
      </c>
      <c r="F1619" t="str">
        <f ca="1">IF(ROW()-1&lt;=DataRows_IBE,OFFSET(InstrumenteIBE!$A$1,ROW()-2,COLUMN()-COLUMN($F$1),1,1),IF(ROW()-2 &lt;= DataRows,OFFSET(MeineInstrumente!$A$9,ROW()-DataRows_IBE-1,COLUMN()-COLUMN($F$1),1,1),""))</f>
        <v/>
      </c>
    </row>
    <row r="1620" spans="1:6" x14ac:dyDescent="0.25">
      <c r="A1620" t="str">
        <f ca="1">IF(ROW()-1&lt;=DataRows_IBE,OFFSET(InstrumenteIBE!$A$1,ROW()-2,COLUMN(),1,1),IF(ROW()-2 &lt;= DataRows,OFFSET(MeineInstrumente!$A$9,ROW()-DataRows_IBE-1,COLUMN(),1,1),""))</f>
        <v/>
      </c>
      <c r="B1620" t="str">
        <f ca="1">IF(ROW()-1&lt;=DataRows_IBE,OFFSET(InstrumenteIBE!$A$1,ROW()-2,COLUMN(),1,1),IF(ROW()-2 &lt;= DataRows,OFFSET(MeineInstrumente!$A$9,ROW()-DataRows_IBE-1,COLUMN(),1,1),""))</f>
        <v/>
      </c>
      <c r="C1620" t="str">
        <f ca="1">IF(ROW()-1&lt;=DataRows_IBE,OFFSET(InstrumenteIBE!$A$1,ROW()-2,COLUMN(),1,1),IF(ROW()-2 &lt;= DataRows,OFFSET(MeineInstrumente!$A$9,ROW()-DataRows_IBE-1,COLUMN(),1,1),""))</f>
        <v/>
      </c>
      <c r="D1620" s="16" t="str">
        <f ca="1">IF(ROW()-1&lt;=DataRows_IBE,OFFSET(InstrumenteIBE!$A$1,ROW()-2,COLUMN(),1,1),IF(ROW()-2 &lt;= DataRows,OFFSET(MeineInstrumente!$A$9,ROW()-DataRows_IBE-1,COLUMN(),1,1),""))</f>
        <v/>
      </c>
      <c r="E1620" t="str">
        <f t="shared" ca="1" si="25"/>
        <v/>
      </c>
      <c r="F1620" t="str">
        <f ca="1">IF(ROW()-1&lt;=DataRows_IBE,OFFSET(InstrumenteIBE!$A$1,ROW()-2,COLUMN()-COLUMN($F$1),1,1),IF(ROW()-2 &lt;= DataRows,OFFSET(MeineInstrumente!$A$9,ROW()-DataRows_IBE-1,COLUMN()-COLUMN($F$1),1,1),""))</f>
        <v/>
      </c>
    </row>
    <row r="1621" spans="1:6" x14ac:dyDescent="0.25">
      <c r="A1621" t="str">
        <f ca="1">IF(ROW()-1&lt;=DataRows_IBE,OFFSET(InstrumenteIBE!$A$1,ROW()-2,COLUMN(),1,1),IF(ROW()-2 &lt;= DataRows,OFFSET(MeineInstrumente!$A$9,ROW()-DataRows_IBE-1,COLUMN(),1,1),""))</f>
        <v/>
      </c>
      <c r="B1621" t="str">
        <f ca="1">IF(ROW()-1&lt;=DataRows_IBE,OFFSET(InstrumenteIBE!$A$1,ROW()-2,COLUMN(),1,1),IF(ROW()-2 &lt;= DataRows,OFFSET(MeineInstrumente!$A$9,ROW()-DataRows_IBE-1,COLUMN(),1,1),""))</f>
        <v/>
      </c>
      <c r="C1621" t="str">
        <f ca="1">IF(ROW()-1&lt;=DataRows_IBE,OFFSET(InstrumenteIBE!$A$1,ROW()-2,COLUMN(),1,1),IF(ROW()-2 &lt;= DataRows,OFFSET(MeineInstrumente!$A$9,ROW()-DataRows_IBE-1,COLUMN(),1,1),""))</f>
        <v/>
      </c>
      <c r="D1621" s="16" t="str">
        <f ca="1">IF(ROW()-1&lt;=DataRows_IBE,OFFSET(InstrumenteIBE!$A$1,ROW()-2,COLUMN(),1,1),IF(ROW()-2 &lt;= DataRows,OFFSET(MeineInstrumente!$A$9,ROW()-DataRows_IBE-1,COLUMN(),1,1),""))</f>
        <v/>
      </c>
      <c r="E1621" t="str">
        <f t="shared" ca="1" si="25"/>
        <v/>
      </c>
      <c r="F1621" t="str">
        <f ca="1">IF(ROW()-1&lt;=DataRows_IBE,OFFSET(InstrumenteIBE!$A$1,ROW()-2,COLUMN()-COLUMN($F$1),1,1),IF(ROW()-2 &lt;= DataRows,OFFSET(MeineInstrumente!$A$9,ROW()-DataRows_IBE-1,COLUMN()-COLUMN($F$1),1,1),""))</f>
        <v/>
      </c>
    </row>
    <row r="1622" spans="1:6" x14ac:dyDescent="0.25">
      <c r="A1622" t="str">
        <f ca="1">IF(ROW()-1&lt;=DataRows_IBE,OFFSET(InstrumenteIBE!$A$1,ROW()-2,COLUMN(),1,1),IF(ROW()-2 &lt;= DataRows,OFFSET(MeineInstrumente!$A$9,ROW()-DataRows_IBE-1,COLUMN(),1,1),""))</f>
        <v/>
      </c>
      <c r="B1622" t="str">
        <f ca="1">IF(ROW()-1&lt;=DataRows_IBE,OFFSET(InstrumenteIBE!$A$1,ROW()-2,COLUMN(),1,1),IF(ROW()-2 &lt;= DataRows,OFFSET(MeineInstrumente!$A$9,ROW()-DataRows_IBE-1,COLUMN(),1,1),""))</f>
        <v/>
      </c>
      <c r="C1622" t="str">
        <f ca="1">IF(ROW()-1&lt;=DataRows_IBE,OFFSET(InstrumenteIBE!$A$1,ROW()-2,COLUMN(),1,1),IF(ROW()-2 &lt;= DataRows,OFFSET(MeineInstrumente!$A$9,ROW()-DataRows_IBE-1,COLUMN(),1,1),""))</f>
        <v/>
      </c>
      <c r="D1622" s="16" t="str">
        <f ca="1">IF(ROW()-1&lt;=DataRows_IBE,OFFSET(InstrumenteIBE!$A$1,ROW()-2,COLUMN(),1,1),IF(ROW()-2 &lt;= DataRows,OFFSET(MeineInstrumente!$A$9,ROW()-DataRows_IBE-1,COLUMN(),1,1),""))</f>
        <v/>
      </c>
      <c r="E1622" t="str">
        <f t="shared" ca="1" si="25"/>
        <v/>
      </c>
      <c r="F1622" t="str">
        <f ca="1">IF(ROW()-1&lt;=DataRows_IBE,OFFSET(InstrumenteIBE!$A$1,ROW()-2,COLUMN()-COLUMN($F$1),1,1),IF(ROW()-2 &lt;= DataRows,OFFSET(MeineInstrumente!$A$9,ROW()-DataRows_IBE-1,COLUMN()-COLUMN($F$1),1,1),""))</f>
        <v/>
      </c>
    </row>
    <row r="1623" spans="1:6" x14ac:dyDescent="0.25">
      <c r="A1623" t="str">
        <f ca="1">IF(ROW()-1&lt;=DataRows_IBE,OFFSET(InstrumenteIBE!$A$1,ROW()-2,COLUMN(),1,1),IF(ROW()-2 &lt;= DataRows,OFFSET(MeineInstrumente!$A$9,ROW()-DataRows_IBE-1,COLUMN(),1,1),""))</f>
        <v/>
      </c>
      <c r="B1623" t="str">
        <f ca="1">IF(ROW()-1&lt;=DataRows_IBE,OFFSET(InstrumenteIBE!$A$1,ROW()-2,COLUMN(),1,1),IF(ROW()-2 &lt;= DataRows,OFFSET(MeineInstrumente!$A$9,ROW()-DataRows_IBE-1,COLUMN(),1,1),""))</f>
        <v/>
      </c>
      <c r="C1623" t="str">
        <f ca="1">IF(ROW()-1&lt;=DataRows_IBE,OFFSET(InstrumenteIBE!$A$1,ROW()-2,COLUMN(),1,1),IF(ROW()-2 &lt;= DataRows,OFFSET(MeineInstrumente!$A$9,ROW()-DataRows_IBE-1,COLUMN(),1,1),""))</f>
        <v/>
      </c>
      <c r="D1623" s="16" t="str">
        <f ca="1">IF(ROW()-1&lt;=DataRows_IBE,OFFSET(InstrumenteIBE!$A$1,ROW()-2,COLUMN(),1,1),IF(ROW()-2 &lt;= DataRows,OFFSET(MeineInstrumente!$A$9,ROW()-DataRows_IBE-1,COLUMN(),1,1),""))</f>
        <v/>
      </c>
      <c r="E1623" t="str">
        <f t="shared" ca="1" si="25"/>
        <v/>
      </c>
      <c r="F1623" t="str">
        <f ca="1">IF(ROW()-1&lt;=DataRows_IBE,OFFSET(InstrumenteIBE!$A$1,ROW()-2,COLUMN()-COLUMN($F$1),1,1),IF(ROW()-2 &lt;= DataRows,OFFSET(MeineInstrumente!$A$9,ROW()-DataRows_IBE-1,COLUMN()-COLUMN($F$1),1,1),""))</f>
        <v/>
      </c>
    </row>
    <row r="1624" spans="1:6" x14ac:dyDescent="0.25">
      <c r="A1624" t="str">
        <f ca="1">IF(ROW()-1&lt;=DataRows_IBE,OFFSET(InstrumenteIBE!$A$1,ROW()-2,COLUMN(),1,1),IF(ROW()-2 &lt;= DataRows,OFFSET(MeineInstrumente!$A$9,ROW()-DataRows_IBE-1,COLUMN(),1,1),""))</f>
        <v/>
      </c>
      <c r="B1624" t="str">
        <f ca="1">IF(ROW()-1&lt;=DataRows_IBE,OFFSET(InstrumenteIBE!$A$1,ROW()-2,COLUMN(),1,1),IF(ROW()-2 &lt;= DataRows,OFFSET(MeineInstrumente!$A$9,ROW()-DataRows_IBE-1,COLUMN(),1,1),""))</f>
        <v/>
      </c>
      <c r="C1624" t="str">
        <f ca="1">IF(ROW()-1&lt;=DataRows_IBE,OFFSET(InstrumenteIBE!$A$1,ROW()-2,COLUMN(),1,1),IF(ROW()-2 &lt;= DataRows,OFFSET(MeineInstrumente!$A$9,ROW()-DataRows_IBE-1,COLUMN(),1,1),""))</f>
        <v/>
      </c>
      <c r="D1624" s="16" t="str">
        <f ca="1">IF(ROW()-1&lt;=DataRows_IBE,OFFSET(InstrumenteIBE!$A$1,ROW()-2,COLUMN(),1,1),IF(ROW()-2 &lt;= DataRows,OFFSET(MeineInstrumente!$A$9,ROW()-DataRows_IBE-1,COLUMN(),1,1),""))</f>
        <v/>
      </c>
      <c r="E1624" t="str">
        <f t="shared" ca="1" si="25"/>
        <v/>
      </c>
      <c r="F1624" t="str">
        <f ca="1">IF(ROW()-1&lt;=DataRows_IBE,OFFSET(InstrumenteIBE!$A$1,ROW()-2,COLUMN()-COLUMN($F$1),1,1),IF(ROW()-2 &lt;= DataRows,OFFSET(MeineInstrumente!$A$9,ROW()-DataRows_IBE-1,COLUMN()-COLUMN($F$1),1,1),""))</f>
        <v/>
      </c>
    </row>
    <row r="1625" spans="1:6" x14ac:dyDescent="0.25">
      <c r="A1625" t="str">
        <f ca="1">IF(ROW()-1&lt;=DataRows_IBE,OFFSET(InstrumenteIBE!$A$1,ROW()-2,COLUMN(),1,1),IF(ROW()-2 &lt;= DataRows,OFFSET(MeineInstrumente!$A$9,ROW()-DataRows_IBE-1,COLUMN(),1,1),""))</f>
        <v/>
      </c>
      <c r="B1625" t="str">
        <f ca="1">IF(ROW()-1&lt;=DataRows_IBE,OFFSET(InstrumenteIBE!$A$1,ROW()-2,COLUMN(),1,1),IF(ROW()-2 &lt;= DataRows,OFFSET(MeineInstrumente!$A$9,ROW()-DataRows_IBE-1,COLUMN(),1,1),""))</f>
        <v/>
      </c>
      <c r="C1625" t="str">
        <f ca="1">IF(ROW()-1&lt;=DataRows_IBE,OFFSET(InstrumenteIBE!$A$1,ROW()-2,COLUMN(),1,1),IF(ROW()-2 &lt;= DataRows,OFFSET(MeineInstrumente!$A$9,ROW()-DataRows_IBE-1,COLUMN(),1,1),""))</f>
        <v/>
      </c>
      <c r="D1625" s="16" t="str">
        <f ca="1">IF(ROW()-1&lt;=DataRows_IBE,OFFSET(InstrumenteIBE!$A$1,ROW()-2,COLUMN(),1,1),IF(ROW()-2 &lt;= DataRows,OFFSET(MeineInstrumente!$A$9,ROW()-DataRows_IBE-1,COLUMN(),1,1),""))</f>
        <v/>
      </c>
      <c r="E1625" t="str">
        <f t="shared" ca="1" si="25"/>
        <v/>
      </c>
      <c r="F1625" t="str">
        <f ca="1">IF(ROW()-1&lt;=DataRows_IBE,OFFSET(InstrumenteIBE!$A$1,ROW()-2,COLUMN()-COLUMN($F$1),1,1),IF(ROW()-2 &lt;= DataRows,OFFSET(MeineInstrumente!$A$9,ROW()-DataRows_IBE-1,COLUMN()-COLUMN($F$1),1,1),""))</f>
        <v/>
      </c>
    </row>
    <row r="1626" spans="1:6" x14ac:dyDescent="0.25">
      <c r="A1626" t="str">
        <f ca="1">IF(ROW()-1&lt;=DataRows_IBE,OFFSET(InstrumenteIBE!$A$1,ROW()-2,COLUMN(),1,1),IF(ROW()-2 &lt;= DataRows,OFFSET(MeineInstrumente!$A$9,ROW()-DataRows_IBE-1,COLUMN(),1,1),""))</f>
        <v/>
      </c>
      <c r="B1626" t="str">
        <f ca="1">IF(ROW()-1&lt;=DataRows_IBE,OFFSET(InstrumenteIBE!$A$1,ROW()-2,COLUMN(),1,1),IF(ROW()-2 &lt;= DataRows,OFFSET(MeineInstrumente!$A$9,ROW()-DataRows_IBE-1,COLUMN(),1,1),""))</f>
        <v/>
      </c>
      <c r="C1626" t="str">
        <f ca="1">IF(ROW()-1&lt;=DataRows_IBE,OFFSET(InstrumenteIBE!$A$1,ROW()-2,COLUMN(),1,1),IF(ROW()-2 &lt;= DataRows,OFFSET(MeineInstrumente!$A$9,ROW()-DataRows_IBE-1,COLUMN(),1,1),""))</f>
        <v/>
      </c>
      <c r="D1626" s="16" t="str">
        <f ca="1">IF(ROW()-1&lt;=DataRows_IBE,OFFSET(InstrumenteIBE!$A$1,ROW()-2,COLUMN(),1,1),IF(ROW()-2 &lt;= DataRows,OFFSET(MeineInstrumente!$A$9,ROW()-DataRows_IBE-1,COLUMN(),1,1),""))</f>
        <v/>
      </c>
      <c r="E1626" t="str">
        <f t="shared" ca="1" si="25"/>
        <v/>
      </c>
      <c r="F1626" t="str">
        <f ca="1">IF(ROW()-1&lt;=DataRows_IBE,OFFSET(InstrumenteIBE!$A$1,ROW()-2,COLUMN()-COLUMN($F$1),1,1),IF(ROW()-2 &lt;= DataRows,OFFSET(MeineInstrumente!$A$9,ROW()-DataRows_IBE-1,COLUMN()-COLUMN($F$1),1,1),""))</f>
        <v/>
      </c>
    </row>
    <row r="1627" spans="1:6" x14ac:dyDescent="0.25">
      <c r="A1627" t="str">
        <f ca="1">IF(ROW()-1&lt;=DataRows_IBE,OFFSET(InstrumenteIBE!$A$1,ROW()-2,COLUMN(),1,1),IF(ROW()-2 &lt;= DataRows,OFFSET(MeineInstrumente!$A$9,ROW()-DataRows_IBE-1,COLUMN(),1,1),""))</f>
        <v/>
      </c>
      <c r="B1627" t="str">
        <f ca="1">IF(ROW()-1&lt;=DataRows_IBE,OFFSET(InstrumenteIBE!$A$1,ROW()-2,COLUMN(),1,1),IF(ROW()-2 &lt;= DataRows,OFFSET(MeineInstrumente!$A$9,ROW()-DataRows_IBE-1,COLUMN(),1,1),""))</f>
        <v/>
      </c>
      <c r="C1627" t="str">
        <f ca="1">IF(ROW()-1&lt;=DataRows_IBE,OFFSET(InstrumenteIBE!$A$1,ROW()-2,COLUMN(),1,1),IF(ROW()-2 &lt;= DataRows,OFFSET(MeineInstrumente!$A$9,ROW()-DataRows_IBE-1,COLUMN(),1,1),""))</f>
        <v/>
      </c>
      <c r="D1627" s="16" t="str">
        <f ca="1">IF(ROW()-1&lt;=DataRows_IBE,OFFSET(InstrumenteIBE!$A$1,ROW()-2,COLUMN(),1,1),IF(ROW()-2 &lt;= DataRows,OFFSET(MeineInstrumente!$A$9,ROW()-DataRows_IBE-1,COLUMN(),1,1),""))</f>
        <v/>
      </c>
      <c r="E1627" t="str">
        <f t="shared" ca="1" si="25"/>
        <v/>
      </c>
      <c r="F1627" t="str">
        <f ca="1">IF(ROW()-1&lt;=DataRows_IBE,OFFSET(InstrumenteIBE!$A$1,ROW()-2,COLUMN()-COLUMN($F$1),1,1),IF(ROW()-2 &lt;= DataRows,OFFSET(MeineInstrumente!$A$9,ROW()-DataRows_IBE-1,COLUMN()-COLUMN($F$1),1,1),""))</f>
        <v/>
      </c>
    </row>
    <row r="1628" spans="1:6" x14ac:dyDescent="0.25">
      <c r="A1628" t="str">
        <f ca="1">IF(ROW()-1&lt;=DataRows_IBE,OFFSET(InstrumenteIBE!$A$1,ROW()-2,COLUMN(),1,1),IF(ROW()-2 &lt;= DataRows,OFFSET(MeineInstrumente!$A$9,ROW()-DataRows_IBE-1,COLUMN(),1,1),""))</f>
        <v/>
      </c>
      <c r="B1628" t="str">
        <f ca="1">IF(ROW()-1&lt;=DataRows_IBE,OFFSET(InstrumenteIBE!$A$1,ROW()-2,COLUMN(),1,1),IF(ROW()-2 &lt;= DataRows,OFFSET(MeineInstrumente!$A$9,ROW()-DataRows_IBE-1,COLUMN(),1,1),""))</f>
        <v/>
      </c>
      <c r="C1628" t="str">
        <f ca="1">IF(ROW()-1&lt;=DataRows_IBE,OFFSET(InstrumenteIBE!$A$1,ROW()-2,COLUMN(),1,1),IF(ROW()-2 &lt;= DataRows,OFFSET(MeineInstrumente!$A$9,ROW()-DataRows_IBE-1,COLUMN(),1,1),""))</f>
        <v/>
      </c>
      <c r="D1628" s="16" t="str">
        <f ca="1">IF(ROW()-1&lt;=DataRows_IBE,OFFSET(InstrumenteIBE!$A$1,ROW()-2,COLUMN(),1,1),IF(ROW()-2 &lt;= DataRows,OFFSET(MeineInstrumente!$A$9,ROW()-DataRows_IBE-1,COLUMN(),1,1),""))</f>
        <v/>
      </c>
      <c r="E1628" t="str">
        <f t="shared" ca="1" si="25"/>
        <v/>
      </c>
      <c r="F1628" t="str">
        <f ca="1">IF(ROW()-1&lt;=DataRows_IBE,OFFSET(InstrumenteIBE!$A$1,ROW()-2,COLUMN()-COLUMN($F$1),1,1),IF(ROW()-2 &lt;= DataRows,OFFSET(MeineInstrumente!$A$9,ROW()-DataRows_IBE-1,COLUMN()-COLUMN($F$1),1,1),""))</f>
        <v/>
      </c>
    </row>
    <row r="1629" spans="1:6" x14ac:dyDescent="0.25">
      <c r="A1629" t="str">
        <f ca="1">IF(ROW()-1&lt;=DataRows_IBE,OFFSET(InstrumenteIBE!$A$1,ROW()-2,COLUMN(),1,1),IF(ROW()-2 &lt;= DataRows,OFFSET(MeineInstrumente!$A$9,ROW()-DataRows_IBE-1,COLUMN(),1,1),""))</f>
        <v/>
      </c>
      <c r="B1629" t="str">
        <f ca="1">IF(ROW()-1&lt;=DataRows_IBE,OFFSET(InstrumenteIBE!$A$1,ROW()-2,COLUMN(),1,1),IF(ROW()-2 &lt;= DataRows,OFFSET(MeineInstrumente!$A$9,ROW()-DataRows_IBE-1,COLUMN(),1,1),""))</f>
        <v/>
      </c>
      <c r="C1629" t="str">
        <f ca="1">IF(ROW()-1&lt;=DataRows_IBE,OFFSET(InstrumenteIBE!$A$1,ROW()-2,COLUMN(),1,1),IF(ROW()-2 &lt;= DataRows,OFFSET(MeineInstrumente!$A$9,ROW()-DataRows_IBE-1,COLUMN(),1,1),""))</f>
        <v/>
      </c>
      <c r="D1629" s="16" t="str">
        <f ca="1">IF(ROW()-1&lt;=DataRows_IBE,OFFSET(InstrumenteIBE!$A$1,ROW()-2,COLUMN(),1,1),IF(ROW()-2 &lt;= DataRows,OFFSET(MeineInstrumente!$A$9,ROW()-DataRows_IBE-1,COLUMN(),1,1),""))</f>
        <v/>
      </c>
      <c r="E1629" t="str">
        <f t="shared" ca="1" si="25"/>
        <v/>
      </c>
      <c r="F1629" t="str">
        <f ca="1">IF(ROW()-1&lt;=DataRows_IBE,OFFSET(InstrumenteIBE!$A$1,ROW()-2,COLUMN()-COLUMN($F$1),1,1),IF(ROW()-2 &lt;= DataRows,OFFSET(MeineInstrumente!$A$9,ROW()-DataRows_IBE-1,COLUMN()-COLUMN($F$1),1,1),""))</f>
        <v/>
      </c>
    </row>
    <row r="1630" spans="1:6" x14ac:dyDescent="0.25">
      <c r="A1630" t="str">
        <f ca="1">IF(ROW()-1&lt;=DataRows_IBE,OFFSET(InstrumenteIBE!$A$1,ROW()-2,COLUMN(),1,1),IF(ROW()-2 &lt;= DataRows,OFFSET(MeineInstrumente!$A$9,ROW()-DataRows_IBE-1,COLUMN(),1,1),""))</f>
        <v/>
      </c>
      <c r="B1630" t="str">
        <f ca="1">IF(ROW()-1&lt;=DataRows_IBE,OFFSET(InstrumenteIBE!$A$1,ROW()-2,COLUMN(),1,1),IF(ROW()-2 &lt;= DataRows,OFFSET(MeineInstrumente!$A$9,ROW()-DataRows_IBE-1,COLUMN(),1,1),""))</f>
        <v/>
      </c>
      <c r="C1630" t="str">
        <f ca="1">IF(ROW()-1&lt;=DataRows_IBE,OFFSET(InstrumenteIBE!$A$1,ROW()-2,COLUMN(),1,1),IF(ROW()-2 &lt;= DataRows,OFFSET(MeineInstrumente!$A$9,ROW()-DataRows_IBE-1,COLUMN(),1,1),""))</f>
        <v/>
      </c>
      <c r="D1630" s="16" t="str">
        <f ca="1">IF(ROW()-1&lt;=DataRows_IBE,OFFSET(InstrumenteIBE!$A$1,ROW()-2,COLUMN(),1,1),IF(ROW()-2 &lt;= DataRows,OFFSET(MeineInstrumente!$A$9,ROW()-DataRows_IBE-1,COLUMN(),1,1),""))</f>
        <v/>
      </c>
      <c r="E1630" t="str">
        <f t="shared" ca="1" si="25"/>
        <v/>
      </c>
      <c r="F1630" t="str">
        <f ca="1">IF(ROW()-1&lt;=DataRows_IBE,OFFSET(InstrumenteIBE!$A$1,ROW()-2,COLUMN()-COLUMN($F$1),1,1),IF(ROW()-2 &lt;= DataRows,OFFSET(MeineInstrumente!$A$9,ROW()-DataRows_IBE-1,COLUMN()-COLUMN($F$1),1,1),""))</f>
        <v/>
      </c>
    </row>
    <row r="1631" spans="1:6" x14ac:dyDescent="0.25">
      <c r="A1631" t="str">
        <f ca="1">IF(ROW()-1&lt;=DataRows_IBE,OFFSET(InstrumenteIBE!$A$1,ROW()-2,COLUMN(),1,1),IF(ROW()-2 &lt;= DataRows,OFFSET(MeineInstrumente!$A$9,ROW()-DataRows_IBE-1,COLUMN(),1,1),""))</f>
        <v/>
      </c>
      <c r="B1631" t="str">
        <f ca="1">IF(ROW()-1&lt;=DataRows_IBE,OFFSET(InstrumenteIBE!$A$1,ROW()-2,COLUMN(),1,1),IF(ROW()-2 &lt;= DataRows,OFFSET(MeineInstrumente!$A$9,ROW()-DataRows_IBE-1,COLUMN(),1,1),""))</f>
        <v/>
      </c>
      <c r="C1631" t="str">
        <f ca="1">IF(ROW()-1&lt;=DataRows_IBE,OFFSET(InstrumenteIBE!$A$1,ROW()-2,COLUMN(),1,1),IF(ROW()-2 &lt;= DataRows,OFFSET(MeineInstrumente!$A$9,ROW()-DataRows_IBE-1,COLUMN(),1,1),""))</f>
        <v/>
      </c>
      <c r="D1631" s="16" t="str">
        <f ca="1">IF(ROW()-1&lt;=DataRows_IBE,OFFSET(InstrumenteIBE!$A$1,ROW()-2,COLUMN(),1,1),IF(ROW()-2 &lt;= DataRows,OFFSET(MeineInstrumente!$A$9,ROW()-DataRows_IBE-1,COLUMN(),1,1),""))</f>
        <v/>
      </c>
      <c r="E1631" t="str">
        <f t="shared" ca="1" si="25"/>
        <v/>
      </c>
      <c r="F1631" t="str">
        <f ca="1">IF(ROW()-1&lt;=DataRows_IBE,OFFSET(InstrumenteIBE!$A$1,ROW()-2,COLUMN()-COLUMN($F$1),1,1),IF(ROW()-2 &lt;= DataRows,OFFSET(MeineInstrumente!$A$9,ROW()-DataRows_IBE-1,COLUMN()-COLUMN($F$1),1,1),""))</f>
        <v/>
      </c>
    </row>
    <row r="1632" spans="1:6" x14ac:dyDescent="0.25">
      <c r="A1632" t="str">
        <f ca="1">IF(ROW()-1&lt;=DataRows_IBE,OFFSET(InstrumenteIBE!$A$1,ROW()-2,COLUMN(),1,1),IF(ROW()-2 &lt;= DataRows,OFFSET(MeineInstrumente!$A$9,ROW()-DataRows_IBE-1,COLUMN(),1,1),""))</f>
        <v/>
      </c>
      <c r="B1632" t="str">
        <f ca="1">IF(ROW()-1&lt;=DataRows_IBE,OFFSET(InstrumenteIBE!$A$1,ROW()-2,COLUMN(),1,1),IF(ROW()-2 &lt;= DataRows,OFFSET(MeineInstrumente!$A$9,ROW()-DataRows_IBE-1,COLUMN(),1,1),""))</f>
        <v/>
      </c>
      <c r="C1632" t="str">
        <f ca="1">IF(ROW()-1&lt;=DataRows_IBE,OFFSET(InstrumenteIBE!$A$1,ROW()-2,COLUMN(),1,1),IF(ROW()-2 &lt;= DataRows,OFFSET(MeineInstrumente!$A$9,ROW()-DataRows_IBE-1,COLUMN(),1,1),""))</f>
        <v/>
      </c>
      <c r="D1632" s="16" t="str">
        <f ca="1">IF(ROW()-1&lt;=DataRows_IBE,OFFSET(InstrumenteIBE!$A$1,ROW()-2,COLUMN(),1,1),IF(ROW()-2 &lt;= DataRows,OFFSET(MeineInstrumente!$A$9,ROW()-DataRows_IBE-1,COLUMN(),1,1),""))</f>
        <v/>
      </c>
      <c r="E1632" t="str">
        <f t="shared" ca="1" si="25"/>
        <v/>
      </c>
      <c r="F1632" t="str">
        <f ca="1">IF(ROW()-1&lt;=DataRows_IBE,OFFSET(InstrumenteIBE!$A$1,ROW()-2,COLUMN()-COLUMN($F$1),1,1),IF(ROW()-2 &lt;= DataRows,OFFSET(MeineInstrumente!$A$9,ROW()-DataRows_IBE-1,COLUMN()-COLUMN($F$1),1,1),""))</f>
        <v/>
      </c>
    </row>
    <row r="1633" spans="1:6" x14ac:dyDescent="0.25">
      <c r="A1633" t="str">
        <f ca="1">IF(ROW()-1&lt;=DataRows_IBE,OFFSET(InstrumenteIBE!$A$1,ROW()-2,COLUMN(),1,1),IF(ROW()-2 &lt;= DataRows,OFFSET(MeineInstrumente!$A$9,ROW()-DataRows_IBE-1,COLUMN(),1,1),""))</f>
        <v/>
      </c>
      <c r="B1633" t="str">
        <f ca="1">IF(ROW()-1&lt;=DataRows_IBE,OFFSET(InstrumenteIBE!$A$1,ROW()-2,COLUMN(),1,1),IF(ROW()-2 &lt;= DataRows,OFFSET(MeineInstrumente!$A$9,ROW()-DataRows_IBE-1,COLUMN(),1,1),""))</f>
        <v/>
      </c>
      <c r="C1633" t="str">
        <f ca="1">IF(ROW()-1&lt;=DataRows_IBE,OFFSET(InstrumenteIBE!$A$1,ROW()-2,COLUMN(),1,1),IF(ROW()-2 &lt;= DataRows,OFFSET(MeineInstrumente!$A$9,ROW()-DataRows_IBE-1,COLUMN(),1,1),""))</f>
        <v/>
      </c>
      <c r="D1633" s="16" t="str">
        <f ca="1">IF(ROW()-1&lt;=DataRows_IBE,OFFSET(InstrumenteIBE!$A$1,ROW()-2,COLUMN(),1,1),IF(ROW()-2 &lt;= DataRows,OFFSET(MeineInstrumente!$A$9,ROW()-DataRows_IBE-1,COLUMN(),1,1),""))</f>
        <v/>
      </c>
      <c r="E1633" t="str">
        <f t="shared" ca="1" si="25"/>
        <v/>
      </c>
      <c r="F1633" t="str">
        <f ca="1">IF(ROW()-1&lt;=DataRows_IBE,OFFSET(InstrumenteIBE!$A$1,ROW()-2,COLUMN()-COLUMN($F$1),1,1),IF(ROW()-2 &lt;= DataRows,OFFSET(MeineInstrumente!$A$9,ROW()-DataRows_IBE-1,COLUMN()-COLUMN($F$1),1,1),""))</f>
        <v/>
      </c>
    </row>
    <row r="1634" spans="1:6" x14ac:dyDescent="0.25">
      <c r="A1634" t="str">
        <f ca="1">IF(ROW()-1&lt;=DataRows_IBE,OFFSET(InstrumenteIBE!$A$1,ROW()-2,COLUMN(),1,1),IF(ROW()-2 &lt;= DataRows,OFFSET(MeineInstrumente!$A$9,ROW()-DataRows_IBE-1,COLUMN(),1,1),""))</f>
        <v/>
      </c>
      <c r="B1634" t="str">
        <f ca="1">IF(ROW()-1&lt;=DataRows_IBE,OFFSET(InstrumenteIBE!$A$1,ROW()-2,COLUMN(),1,1),IF(ROW()-2 &lt;= DataRows,OFFSET(MeineInstrumente!$A$9,ROW()-DataRows_IBE-1,COLUMN(),1,1),""))</f>
        <v/>
      </c>
      <c r="C1634" t="str">
        <f ca="1">IF(ROW()-1&lt;=DataRows_IBE,OFFSET(InstrumenteIBE!$A$1,ROW()-2,COLUMN(),1,1),IF(ROW()-2 &lt;= DataRows,OFFSET(MeineInstrumente!$A$9,ROW()-DataRows_IBE-1,COLUMN(),1,1),""))</f>
        <v/>
      </c>
      <c r="D1634" s="16" t="str">
        <f ca="1">IF(ROW()-1&lt;=DataRows_IBE,OFFSET(InstrumenteIBE!$A$1,ROW()-2,COLUMN(),1,1),IF(ROW()-2 &lt;= DataRows,OFFSET(MeineInstrumente!$A$9,ROW()-DataRows_IBE-1,COLUMN(),1,1),""))</f>
        <v/>
      </c>
      <c r="E1634" t="str">
        <f t="shared" ca="1" si="25"/>
        <v/>
      </c>
      <c r="F1634" t="str">
        <f ca="1">IF(ROW()-1&lt;=DataRows_IBE,OFFSET(InstrumenteIBE!$A$1,ROW()-2,COLUMN()-COLUMN($F$1),1,1),IF(ROW()-2 &lt;= DataRows,OFFSET(MeineInstrumente!$A$9,ROW()-DataRows_IBE-1,COLUMN()-COLUMN($F$1),1,1),""))</f>
        <v/>
      </c>
    </row>
    <row r="1635" spans="1:6" x14ac:dyDescent="0.25">
      <c r="A1635" t="str">
        <f ca="1">IF(ROW()-1&lt;=DataRows_IBE,OFFSET(InstrumenteIBE!$A$1,ROW()-2,COLUMN(),1,1),IF(ROW()-2 &lt;= DataRows,OFFSET(MeineInstrumente!$A$9,ROW()-DataRows_IBE-1,COLUMN(),1,1),""))</f>
        <v/>
      </c>
      <c r="B1635" t="str">
        <f ca="1">IF(ROW()-1&lt;=DataRows_IBE,OFFSET(InstrumenteIBE!$A$1,ROW()-2,COLUMN(),1,1),IF(ROW()-2 &lt;= DataRows,OFFSET(MeineInstrumente!$A$9,ROW()-DataRows_IBE-1,COLUMN(),1,1),""))</f>
        <v/>
      </c>
      <c r="C1635" t="str">
        <f ca="1">IF(ROW()-1&lt;=DataRows_IBE,OFFSET(InstrumenteIBE!$A$1,ROW()-2,COLUMN(),1,1),IF(ROW()-2 &lt;= DataRows,OFFSET(MeineInstrumente!$A$9,ROW()-DataRows_IBE-1,COLUMN(),1,1),""))</f>
        <v/>
      </c>
      <c r="D1635" s="16" t="str">
        <f ca="1">IF(ROW()-1&lt;=DataRows_IBE,OFFSET(InstrumenteIBE!$A$1,ROW()-2,COLUMN(),1,1),IF(ROW()-2 &lt;= DataRows,OFFSET(MeineInstrumente!$A$9,ROW()-DataRows_IBE-1,COLUMN(),1,1),""))</f>
        <v/>
      </c>
      <c r="E1635" t="str">
        <f t="shared" ca="1" si="25"/>
        <v/>
      </c>
      <c r="F1635" t="str">
        <f ca="1">IF(ROW()-1&lt;=DataRows_IBE,OFFSET(InstrumenteIBE!$A$1,ROW()-2,COLUMN()-COLUMN($F$1),1,1),IF(ROW()-2 &lt;= DataRows,OFFSET(MeineInstrumente!$A$9,ROW()-DataRows_IBE-1,COLUMN()-COLUMN($F$1),1,1),""))</f>
        <v/>
      </c>
    </row>
    <row r="1636" spans="1:6" x14ac:dyDescent="0.25">
      <c r="A1636" t="str">
        <f ca="1">IF(ROW()-1&lt;=DataRows_IBE,OFFSET(InstrumenteIBE!$A$1,ROW()-2,COLUMN(),1,1),IF(ROW()-2 &lt;= DataRows,OFFSET(MeineInstrumente!$A$9,ROW()-DataRows_IBE-1,COLUMN(),1,1),""))</f>
        <v/>
      </c>
      <c r="B1636" t="str">
        <f ca="1">IF(ROW()-1&lt;=DataRows_IBE,OFFSET(InstrumenteIBE!$A$1,ROW()-2,COLUMN(),1,1),IF(ROW()-2 &lt;= DataRows,OFFSET(MeineInstrumente!$A$9,ROW()-DataRows_IBE-1,COLUMN(),1,1),""))</f>
        <v/>
      </c>
      <c r="C1636" t="str">
        <f ca="1">IF(ROW()-1&lt;=DataRows_IBE,OFFSET(InstrumenteIBE!$A$1,ROW()-2,COLUMN(),1,1),IF(ROW()-2 &lt;= DataRows,OFFSET(MeineInstrumente!$A$9,ROW()-DataRows_IBE-1,COLUMN(),1,1),""))</f>
        <v/>
      </c>
      <c r="D1636" s="16" t="str">
        <f ca="1">IF(ROW()-1&lt;=DataRows_IBE,OFFSET(InstrumenteIBE!$A$1,ROW()-2,COLUMN(),1,1),IF(ROW()-2 &lt;= DataRows,OFFSET(MeineInstrumente!$A$9,ROW()-DataRows_IBE-1,COLUMN(),1,1),""))</f>
        <v/>
      </c>
      <c r="E1636" t="str">
        <f t="shared" ca="1" si="25"/>
        <v/>
      </c>
      <c r="F1636" t="str">
        <f ca="1">IF(ROW()-1&lt;=DataRows_IBE,OFFSET(InstrumenteIBE!$A$1,ROW()-2,COLUMN()-COLUMN($F$1),1,1),IF(ROW()-2 &lt;= DataRows,OFFSET(MeineInstrumente!$A$9,ROW()-DataRows_IBE-1,COLUMN()-COLUMN($F$1),1,1),""))</f>
        <v/>
      </c>
    </row>
    <row r="1637" spans="1:6" x14ac:dyDescent="0.25">
      <c r="A1637" t="str">
        <f ca="1">IF(ROW()-1&lt;=DataRows_IBE,OFFSET(InstrumenteIBE!$A$1,ROW()-2,COLUMN(),1,1),IF(ROW()-2 &lt;= DataRows,OFFSET(MeineInstrumente!$A$9,ROW()-DataRows_IBE-1,COLUMN(),1,1),""))</f>
        <v/>
      </c>
      <c r="B1637" t="str">
        <f ca="1">IF(ROW()-1&lt;=DataRows_IBE,OFFSET(InstrumenteIBE!$A$1,ROW()-2,COLUMN(),1,1),IF(ROW()-2 &lt;= DataRows,OFFSET(MeineInstrumente!$A$9,ROW()-DataRows_IBE-1,COLUMN(),1,1),""))</f>
        <v/>
      </c>
      <c r="C1637" t="str">
        <f ca="1">IF(ROW()-1&lt;=DataRows_IBE,OFFSET(InstrumenteIBE!$A$1,ROW()-2,COLUMN(),1,1),IF(ROW()-2 &lt;= DataRows,OFFSET(MeineInstrumente!$A$9,ROW()-DataRows_IBE-1,COLUMN(),1,1),""))</f>
        <v/>
      </c>
      <c r="D1637" s="16" t="str">
        <f ca="1">IF(ROW()-1&lt;=DataRows_IBE,OFFSET(InstrumenteIBE!$A$1,ROW()-2,COLUMN(),1,1),IF(ROW()-2 &lt;= DataRows,OFFSET(MeineInstrumente!$A$9,ROW()-DataRows_IBE-1,COLUMN(),1,1),""))</f>
        <v/>
      </c>
      <c r="E1637" t="str">
        <f t="shared" ca="1" si="25"/>
        <v/>
      </c>
      <c r="F1637" t="str">
        <f ca="1">IF(ROW()-1&lt;=DataRows_IBE,OFFSET(InstrumenteIBE!$A$1,ROW()-2,COLUMN()-COLUMN($F$1),1,1),IF(ROW()-2 &lt;= DataRows,OFFSET(MeineInstrumente!$A$9,ROW()-DataRows_IBE-1,COLUMN()-COLUMN($F$1),1,1),""))</f>
        <v/>
      </c>
    </row>
    <row r="1638" spans="1:6" x14ac:dyDescent="0.25">
      <c r="A1638" t="str">
        <f ca="1">IF(ROW()-1&lt;=DataRows_IBE,OFFSET(InstrumenteIBE!$A$1,ROW()-2,COLUMN(),1,1),IF(ROW()-2 &lt;= DataRows,OFFSET(MeineInstrumente!$A$9,ROW()-DataRows_IBE-1,COLUMN(),1,1),""))</f>
        <v/>
      </c>
      <c r="B1638" t="str">
        <f ca="1">IF(ROW()-1&lt;=DataRows_IBE,OFFSET(InstrumenteIBE!$A$1,ROW()-2,COLUMN(),1,1),IF(ROW()-2 &lt;= DataRows,OFFSET(MeineInstrumente!$A$9,ROW()-DataRows_IBE-1,COLUMN(),1,1),""))</f>
        <v/>
      </c>
      <c r="C1638" t="str">
        <f ca="1">IF(ROW()-1&lt;=DataRows_IBE,OFFSET(InstrumenteIBE!$A$1,ROW()-2,COLUMN(),1,1),IF(ROW()-2 &lt;= DataRows,OFFSET(MeineInstrumente!$A$9,ROW()-DataRows_IBE-1,COLUMN(),1,1),""))</f>
        <v/>
      </c>
      <c r="D1638" s="16" t="str">
        <f ca="1">IF(ROW()-1&lt;=DataRows_IBE,OFFSET(InstrumenteIBE!$A$1,ROW()-2,COLUMN(),1,1),IF(ROW()-2 &lt;= DataRows,OFFSET(MeineInstrumente!$A$9,ROW()-DataRows_IBE-1,COLUMN(),1,1),""))</f>
        <v/>
      </c>
      <c r="E1638" t="str">
        <f t="shared" ca="1" si="25"/>
        <v/>
      </c>
      <c r="F1638" t="str">
        <f ca="1">IF(ROW()-1&lt;=DataRows_IBE,OFFSET(InstrumenteIBE!$A$1,ROW()-2,COLUMN()-COLUMN($F$1),1,1),IF(ROW()-2 &lt;= DataRows,OFFSET(MeineInstrumente!$A$9,ROW()-DataRows_IBE-1,COLUMN()-COLUMN($F$1),1,1),""))</f>
        <v/>
      </c>
    </row>
    <row r="1639" spans="1:6" x14ac:dyDescent="0.25">
      <c r="A1639" t="str">
        <f ca="1">IF(ROW()-1&lt;=DataRows_IBE,OFFSET(InstrumenteIBE!$A$1,ROW()-2,COLUMN(),1,1),IF(ROW()-2 &lt;= DataRows,OFFSET(MeineInstrumente!$A$9,ROW()-DataRows_IBE-1,COLUMN(),1,1),""))</f>
        <v/>
      </c>
      <c r="B1639" t="str">
        <f ca="1">IF(ROW()-1&lt;=DataRows_IBE,OFFSET(InstrumenteIBE!$A$1,ROW()-2,COLUMN(),1,1),IF(ROW()-2 &lt;= DataRows,OFFSET(MeineInstrumente!$A$9,ROW()-DataRows_IBE-1,COLUMN(),1,1),""))</f>
        <v/>
      </c>
      <c r="C1639" t="str">
        <f ca="1">IF(ROW()-1&lt;=DataRows_IBE,OFFSET(InstrumenteIBE!$A$1,ROW()-2,COLUMN(),1,1),IF(ROW()-2 &lt;= DataRows,OFFSET(MeineInstrumente!$A$9,ROW()-DataRows_IBE-1,COLUMN(),1,1),""))</f>
        <v/>
      </c>
      <c r="D1639" s="16" t="str">
        <f ca="1">IF(ROW()-1&lt;=DataRows_IBE,OFFSET(InstrumenteIBE!$A$1,ROW()-2,COLUMN(),1,1),IF(ROW()-2 &lt;= DataRows,OFFSET(MeineInstrumente!$A$9,ROW()-DataRows_IBE-1,COLUMN(),1,1),""))</f>
        <v/>
      </c>
      <c r="E1639" t="str">
        <f t="shared" ca="1" si="25"/>
        <v/>
      </c>
      <c r="F1639" t="str">
        <f ca="1">IF(ROW()-1&lt;=DataRows_IBE,OFFSET(InstrumenteIBE!$A$1,ROW()-2,COLUMN()-COLUMN($F$1),1,1),IF(ROW()-2 &lt;= DataRows,OFFSET(MeineInstrumente!$A$9,ROW()-DataRows_IBE-1,COLUMN()-COLUMN($F$1),1,1),""))</f>
        <v/>
      </c>
    </row>
    <row r="1640" spans="1:6" x14ac:dyDescent="0.25">
      <c r="A1640" t="str">
        <f ca="1">IF(ROW()-1&lt;=DataRows_IBE,OFFSET(InstrumenteIBE!$A$1,ROW()-2,COLUMN(),1,1),IF(ROW()-2 &lt;= DataRows,OFFSET(MeineInstrumente!$A$9,ROW()-DataRows_IBE-1,COLUMN(),1,1),""))</f>
        <v/>
      </c>
      <c r="B1640" t="str">
        <f ca="1">IF(ROW()-1&lt;=DataRows_IBE,OFFSET(InstrumenteIBE!$A$1,ROW()-2,COLUMN(),1,1),IF(ROW()-2 &lt;= DataRows,OFFSET(MeineInstrumente!$A$9,ROW()-DataRows_IBE-1,COLUMN(),1,1),""))</f>
        <v/>
      </c>
      <c r="C1640" t="str">
        <f ca="1">IF(ROW()-1&lt;=DataRows_IBE,OFFSET(InstrumenteIBE!$A$1,ROW()-2,COLUMN(),1,1),IF(ROW()-2 &lt;= DataRows,OFFSET(MeineInstrumente!$A$9,ROW()-DataRows_IBE-1,COLUMN(),1,1),""))</f>
        <v/>
      </c>
      <c r="D1640" s="16" t="str">
        <f ca="1">IF(ROW()-1&lt;=DataRows_IBE,OFFSET(InstrumenteIBE!$A$1,ROW()-2,COLUMN(),1,1),IF(ROW()-2 &lt;= DataRows,OFFSET(MeineInstrumente!$A$9,ROW()-DataRows_IBE-1,COLUMN(),1,1),""))</f>
        <v/>
      </c>
      <c r="E1640" t="str">
        <f t="shared" ca="1" si="25"/>
        <v/>
      </c>
      <c r="F1640" t="str">
        <f ca="1">IF(ROW()-1&lt;=DataRows_IBE,OFFSET(InstrumenteIBE!$A$1,ROW()-2,COLUMN()-COLUMN($F$1),1,1),IF(ROW()-2 &lt;= DataRows,OFFSET(MeineInstrumente!$A$9,ROW()-DataRows_IBE-1,COLUMN()-COLUMN($F$1),1,1),""))</f>
        <v/>
      </c>
    </row>
    <row r="1641" spans="1:6" x14ac:dyDescent="0.25">
      <c r="A1641" t="str">
        <f ca="1">IF(ROW()-1&lt;=DataRows_IBE,OFFSET(InstrumenteIBE!$A$1,ROW()-2,COLUMN(),1,1),IF(ROW()-2 &lt;= DataRows,OFFSET(MeineInstrumente!$A$9,ROW()-DataRows_IBE-1,COLUMN(),1,1),""))</f>
        <v/>
      </c>
      <c r="B1641" t="str">
        <f ca="1">IF(ROW()-1&lt;=DataRows_IBE,OFFSET(InstrumenteIBE!$A$1,ROW()-2,COLUMN(),1,1),IF(ROW()-2 &lt;= DataRows,OFFSET(MeineInstrumente!$A$9,ROW()-DataRows_IBE-1,COLUMN(),1,1),""))</f>
        <v/>
      </c>
      <c r="C1641" t="str">
        <f ca="1">IF(ROW()-1&lt;=DataRows_IBE,OFFSET(InstrumenteIBE!$A$1,ROW()-2,COLUMN(),1,1),IF(ROW()-2 &lt;= DataRows,OFFSET(MeineInstrumente!$A$9,ROW()-DataRows_IBE-1,COLUMN(),1,1),""))</f>
        <v/>
      </c>
      <c r="D1641" s="16" t="str">
        <f ca="1">IF(ROW()-1&lt;=DataRows_IBE,OFFSET(InstrumenteIBE!$A$1,ROW()-2,COLUMN(),1,1),IF(ROW()-2 &lt;= DataRows,OFFSET(MeineInstrumente!$A$9,ROW()-DataRows_IBE-1,COLUMN(),1,1),""))</f>
        <v/>
      </c>
      <c r="E1641" t="str">
        <f t="shared" ca="1" si="25"/>
        <v/>
      </c>
      <c r="F1641" t="str">
        <f ca="1">IF(ROW()-1&lt;=DataRows_IBE,OFFSET(InstrumenteIBE!$A$1,ROW()-2,COLUMN()-COLUMN($F$1),1,1),IF(ROW()-2 &lt;= DataRows,OFFSET(MeineInstrumente!$A$9,ROW()-DataRows_IBE-1,COLUMN()-COLUMN($F$1),1,1),""))</f>
        <v/>
      </c>
    </row>
    <row r="1642" spans="1:6" x14ac:dyDescent="0.25">
      <c r="A1642" t="str">
        <f ca="1">IF(ROW()-1&lt;=DataRows_IBE,OFFSET(InstrumenteIBE!$A$1,ROW()-2,COLUMN(),1,1),IF(ROW()-2 &lt;= DataRows,OFFSET(MeineInstrumente!$A$9,ROW()-DataRows_IBE-1,COLUMN(),1,1),""))</f>
        <v/>
      </c>
      <c r="B1642" t="str">
        <f ca="1">IF(ROW()-1&lt;=DataRows_IBE,OFFSET(InstrumenteIBE!$A$1,ROW()-2,COLUMN(),1,1),IF(ROW()-2 &lt;= DataRows,OFFSET(MeineInstrumente!$A$9,ROW()-DataRows_IBE-1,COLUMN(),1,1),""))</f>
        <v/>
      </c>
      <c r="C1642" t="str">
        <f ca="1">IF(ROW()-1&lt;=DataRows_IBE,OFFSET(InstrumenteIBE!$A$1,ROW()-2,COLUMN(),1,1),IF(ROW()-2 &lt;= DataRows,OFFSET(MeineInstrumente!$A$9,ROW()-DataRows_IBE-1,COLUMN(),1,1),""))</f>
        <v/>
      </c>
      <c r="D1642" s="16" t="str">
        <f ca="1">IF(ROW()-1&lt;=DataRows_IBE,OFFSET(InstrumenteIBE!$A$1,ROW()-2,COLUMN(),1,1),IF(ROW()-2 &lt;= DataRows,OFFSET(MeineInstrumente!$A$9,ROW()-DataRows_IBE-1,COLUMN(),1,1),""))</f>
        <v/>
      </c>
      <c r="E1642" t="str">
        <f t="shared" ca="1" si="25"/>
        <v/>
      </c>
      <c r="F1642" t="str">
        <f ca="1">IF(ROW()-1&lt;=DataRows_IBE,OFFSET(InstrumenteIBE!$A$1,ROW()-2,COLUMN()-COLUMN($F$1),1,1),IF(ROW()-2 &lt;= DataRows,OFFSET(MeineInstrumente!$A$9,ROW()-DataRows_IBE-1,COLUMN()-COLUMN($F$1),1,1),""))</f>
        <v/>
      </c>
    </row>
    <row r="1643" spans="1:6" x14ac:dyDescent="0.25">
      <c r="A1643" t="str">
        <f ca="1">IF(ROW()-1&lt;=DataRows_IBE,OFFSET(InstrumenteIBE!$A$1,ROW()-2,COLUMN(),1,1),IF(ROW()-2 &lt;= DataRows,OFFSET(MeineInstrumente!$A$9,ROW()-DataRows_IBE-1,COLUMN(),1,1),""))</f>
        <v/>
      </c>
      <c r="B1643" t="str">
        <f ca="1">IF(ROW()-1&lt;=DataRows_IBE,OFFSET(InstrumenteIBE!$A$1,ROW()-2,COLUMN(),1,1),IF(ROW()-2 &lt;= DataRows,OFFSET(MeineInstrumente!$A$9,ROW()-DataRows_IBE-1,COLUMN(),1,1),""))</f>
        <v/>
      </c>
      <c r="C1643" t="str">
        <f ca="1">IF(ROW()-1&lt;=DataRows_IBE,OFFSET(InstrumenteIBE!$A$1,ROW()-2,COLUMN(),1,1),IF(ROW()-2 &lt;= DataRows,OFFSET(MeineInstrumente!$A$9,ROW()-DataRows_IBE-1,COLUMN(),1,1),""))</f>
        <v/>
      </c>
      <c r="D1643" s="16" t="str">
        <f ca="1">IF(ROW()-1&lt;=DataRows_IBE,OFFSET(InstrumenteIBE!$A$1,ROW()-2,COLUMN(),1,1),IF(ROW()-2 &lt;= DataRows,OFFSET(MeineInstrumente!$A$9,ROW()-DataRows_IBE-1,COLUMN(),1,1),""))</f>
        <v/>
      </c>
      <c r="E1643" t="str">
        <f t="shared" ca="1" si="25"/>
        <v/>
      </c>
      <c r="F1643" t="str">
        <f ca="1">IF(ROW()-1&lt;=DataRows_IBE,OFFSET(InstrumenteIBE!$A$1,ROW()-2,COLUMN()-COLUMN($F$1),1,1),IF(ROW()-2 &lt;= DataRows,OFFSET(MeineInstrumente!$A$9,ROW()-DataRows_IBE-1,COLUMN()-COLUMN($F$1),1,1),""))</f>
        <v/>
      </c>
    </row>
    <row r="1644" spans="1:6" x14ac:dyDescent="0.25">
      <c r="A1644" t="str">
        <f ca="1">IF(ROW()-1&lt;=DataRows_IBE,OFFSET(InstrumenteIBE!$A$1,ROW()-2,COLUMN(),1,1),IF(ROW()-2 &lt;= DataRows,OFFSET(MeineInstrumente!$A$9,ROW()-DataRows_IBE-1,COLUMN(),1,1),""))</f>
        <v/>
      </c>
      <c r="B1644" t="str">
        <f ca="1">IF(ROW()-1&lt;=DataRows_IBE,OFFSET(InstrumenteIBE!$A$1,ROW()-2,COLUMN(),1,1),IF(ROW()-2 &lt;= DataRows,OFFSET(MeineInstrumente!$A$9,ROW()-DataRows_IBE-1,COLUMN(),1,1),""))</f>
        <v/>
      </c>
      <c r="C1644" t="str">
        <f ca="1">IF(ROW()-1&lt;=DataRows_IBE,OFFSET(InstrumenteIBE!$A$1,ROW()-2,COLUMN(),1,1),IF(ROW()-2 &lt;= DataRows,OFFSET(MeineInstrumente!$A$9,ROW()-DataRows_IBE-1,COLUMN(),1,1),""))</f>
        <v/>
      </c>
      <c r="D1644" s="16" t="str">
        <f ca="1">IF(ROW()-1&lt;=DataRows_IBE,OFFSET(InstrumenteIBE!$A$1,ROW()-2,COLUMN(),1,1),IF(ROW()-2 &lt;= DataRows,OFFSET(MeineInstrumente!$A$9,ROW()-DataRows_IBE-1,COLUMN(),1,1),""))</f>
        <v/>
      </c>
      <c r="E1644" t="str">
        <f t="shared" ca="1" si="25"/>
        <v/>
      </c>
      <c r="F1644" t="str">
        <f ca="1">IF(ROW()-1&lt;=DataRows_IBE,OFFSET(InstrumenteIBE!$A$1,ROW()-2,COLUMN()-COLUMN($F$1),1,1),IF(ROW()-2 &lt;= DataRows,OFFSET(MeineInstrumente!$A$9,ROW()-DataRows_IBE-1,COLUMN()-COLUMN($F$1),1,1),""))</f>
        <v/>
      </c>
    </row>
    <row r="1645" spans="1:6" x14ac:dyDescent="0.25">
      <c r="A1645" t="str">
        <f ca="1">IF(ROW()-1&lt;=DataRows_IBE,OFFSET(InstrumenteIBE!$A$1,ROW()-2,COLUMN(),1,1),IF(ROW()-2 &lt;= DataRows,OFFSET(MeineInstrumente!$A$9,ROW()-DataRows_IBE-1,COLUMN(),1,1),""))</f>
        <v/>
      </c>
      <c r="B1645" t="str">
        <f ca="1">IF(ROW()-1&lt;=DataRows_IBE,OFFSET(InstrumenteIBE!$A$1,ROW()-2,COLUMN(),1,1),IF(ROW()-2 &lt;= DataRows,OFFSET(MeineInstrumente!$A$9,ROW()-DataRows_IBE-1,COLUMN(),1,1),""))</f>
        <v/>
      </c>
      <c r="C1645" t="str">
        <f ca="1">IF(ROW()-1&lt;=DataRows_IBE,OFFSET(InstrumenteIBE!$A$1,ROW()-2,COLUMN(),1,1),IF(ROW()-2 &lt;= DataRows,OFFSET(MeineInstrumente!$A$9,ROW()-DataRows_IBE-1,COLUMN(),1,1),""))</f>
        <v/>
      </c>
      <c r="D1645" s="16" t="str">
        <f ca="1">IF(ROW()-1&lt;=DataRows_IBE,OFFSET(InstrumenteIBE!$A$1,ROW()-2,COLUMN(),1,1),IF(ROW()-2 &lt;= DataRows,OFFSET(MeineInstrumente!$A$9,ROW()-DataRows_IBE-1,COLUMN(),1,1),""))</f>
        <v/>
      </c>
      <c r="E1645" t="str">
        <f t="shared" ca="1" si="25"/>
        <v/>
      </c>
      <c r="F1645" t="str">
        <f ca="1">IF(ROW()-1&lt;=DataRows_IBE,OFFSET(InstrumenteIBE!$A$1,ROW()-2,COLUMN()-COLUMN($F$1),1,1),IF(ROW()-2 &lt;= DataRows,OFFSET(MeineInstrumente!$A$9,ROW()-DataRows_IBE-1,COLUMN()-COLUMN($F$1),1,1),""))</f>
        <v/>
      </c>
    </row>
    <row r="1646" spans="1:6" x14ac:dyDescent="0.25">
      <c r="A1646" t="str">
        <f ca="1">IF(ROW()-1&lt;=DataRows_IBE,OFFSET(InstrumenteIBE!$A$1,ROW()-2,COLUMN(),1,1),IF(ROW()-2 &lt;= DataRows,OFFSET(MeineInstrumente!$A$9,ROW()-DataRows_IBE-1,COLUMN(),1,1),""))</f>
        <v/>
      </c>
      <c r="B1646" t="str">
        <f ca="1">IF(ROW()-1&lt;=DataRows_IBE,OFFSET(InstrumenteIBE!$A$1,ROW()-2,COLUMN(),1,1),IF(ROW()-2 &lt;= DataRows,OFFSET(MeineInstrumente!$A$9,ROW()-DataRows_IBE-1,COLUMN(),1,1),""))</f>
        <v/>
      </c>
      <c r="C1646" t="str">
        <f ca="1">IF(ROW()-1&lt;=DataRows_IBE,OFFSET(InstrumenteIBE!$A$1,ROW()-2,COLUMN(),1,1),IF(ROW()-2 &lt;= DataRows,OFFSET(MeineInstrumente!$A$9,ROW()-DataRows_IBE-1,COLUMN(),1,1),""))</f>
        <v/>
      </c>
      <c r="D1646" s="16" t="str">
        <f ca="1">IF(ROW()-1&lt;=DataRows_IBE,OFFSET(InstrumenteIBE!$A$1,ROW()-2,COLUMN(),1,1),IF(ROW()-2 &lt;= DataRows,OFFSET(MeineInstrumente!$A$9,ROW()-DataRows_IBE-1,COLUMN(),1,1),""))</f>
        <v/>
      </c>
      <c r="E1646" t="str">
        <f t="shared" ca="1" si="25"/>
        <v/>
      </c>
      <c r="F1646" t="str">
        <f ca="1">IF(ROW()-1&lt;=DataRows_IBE,OFFSET(InstrumenteIBE!$A$1,ROW()-2,COLUMN()-COLUMN($F$1),1,1),IF(ROW()-2 &lt;= DataRows,OFFSET(MeineInstrumente!$A$9,ROW()-DataRows_IBE-1,COLUMN()-COLUMN($F$1),1,1),""))</f>
        <v/>
      </c>
    </row>
    <row r="1647" spans="1:6" x14ac:dyDescent="0.25">
      <c r="A1647" t="str">
        <f ca="1">IF(ROW()-1&lt;=DataRows_IBE,OFFSET(InstrumenteIBE!$A$1,ROW()-2,COLUMN(),1,1),IF(ROW()-2 &lt;= DataRows,OFFSET(MeineInstrumente!$A$9,ROW()-DataRows_IBE-1,COLUMN(),1,1),""))</f>
        <v/>
      </c>
      <c r="B1647" t="str">
        <f ca="1">IF(ROW()-1&lt;=DataRows_IBE,OFFSET(InstrumenteIBE!$A$1,ROW()-2,COLUMN(),1,1),IF(ROW()-2 &lt;= DataRows,OFFSET(MeineInstrumente!$A$9,ROW()-DataRows_IBE-1,COLUMN(),1,1),""))</f>
        <v/>
      </c>
      <c r="C1647" t="str">
        <f ca="1">IF(ROW()-1&lt;=DataRows_IBE,OFFSET(InstrumenteIBE!$A$1,ROW()-2,COLUMN(),1,1),IF(ROW()-2 &lt;= DataRows,OFFSET(MeineInstrumente!$A$9,ROW()-DataRows_IBE-1,COLUMN(),1,1),""))</f>
        <v/>
      </c>
      <c r="D1647" s="16" t="str">
        <f ca="1">IF(ROW()-1&lt;=DataRows_IBE,OFFSET(InstrumenteIBE!$A$1,ROW()-2,COLUMN(),1,1),IF(ROW()-2 &lt;= DataRows,OFFSET(MeineInstrumente!$A$9,ROW()-DataRows_IBE-1,COLUMN(),1,1),""))</f>
        <v/>
      </c>
      <c r="E1647" t="str">
        <f t="shared" ca="1" si="25"/>
        <v/>
      </c>
      <c r="F1647" t="str">
        <f ca="1">IF(ROW()-1&lt;=DataRows_IBE,OFFSET(InstrumenteIBE!$A$1,ROW()-2,COLUMN()-COLUMN($F$1),1,1),IF(ROW()-2 &lt;= DataRows,OFFSET(MeineInstrumente!$A$9,ROW()-DataRows_IBE-1,COLUMN()-COLUMN($F$1),1,1),""))</f>
        <v/>
      </c>
    </row>
    <row r="1648" spans="1:6" x14ac:dyDescent="0.25">
      <c r="A1648" t="str">
        <f ca="1">IF(ROW()-1&lt;=DataRows_IBE,OFFSET(InstrumenteIBE!$A$1,ROW()-2,COLUMN(),1,1),IF(ROW()-2 &lt;= DataRows,OFFSET(MeineInstrumente!$A$9,ROW()-DataRows_IBE-1,COLUMN(),1,1),""))</f>
        <v/>
      </c>
      <c r="B1648" t="str">
        <f ca="1">IF(ROW()-1&lt;=DataRows_IBE,OFFSET(InstrumenteIBE!$A$1,ROW()-2,COLUMN(),1,1),IF(ROW()-2 &lt;= DataRows,OFFSET(MeineInstrumente!$A$9,ROW()-DataRows_IBE-1,COLUMN(),1,1),""))</f>
        <v/>
      </c>
      <c r="C1648" t="str">
        <f ca="1">IF(ROW()-1&lt;=DataRows_IBE,OFFSET(InstrumenteIBE!$A$1,ROW()-2,COLUMN(),1,1),IF(ROW()-2 &lt;= DataRows,OFFSET(MeineInstrumente!$A$9,ROW()-DataRows_IBE-1,COLUMN(),1,1),""))</f>
        <v/>
      </c>
      <c r="D1648" s="16" t="str">
        <f ca="1">IF(ROW()-1&lt;=DataRows_IBE,OFFSET(InstrumenteIBE!$A$1,ROW()-2,COLUMN(),1,1),IF(ROW()-2 &lt;= DataRows,OFFSET(MeineInstrumente!$A$9,ROW()-DataRows_IBE-1,COLUMN(),1,1),""))</f>
        <v/>
      </c>
      <c r="E1648" t="str">
        <f t="shared" ca="1" si="25"/>
        <v/>
      </c>
      <c r="F1648" t="str">
        <f ca="1">IF(ROW()-1&lt;=DataRows_IBE,OFFSET(InstrumenteIBE!$A$1,ROW()-2,COLUMN()-COLUMN($F$1),1,1),IF(ROW()-2 &lt;= DataRows,OFFSET(MeineInstrumente!$A$9,ROW()-DataRows_IBE-1,COLUMN()-COLUMN($F$1),1,1),""))</f>
        <v/>
      </c>
    </row>
    <row r="1649" spans="1:6" x14ac:dyDescent="0.25">
      <c r="A1649" t="str">
        <f ca="1">IF(ROW()-1&lt;=DataRows_IBE,OFFSET(InstrumenteIBE!$A$1,ROW()-2,COLUMN(),1,1),IF(ROW()-2 &lt;= DataRows,OFFSET(MeineInstrumente!$A$9,ROW()-DataRows_IBE-1,COLUMN(),1,1),""))</f>
        <v/>
      </c>
      <c r="B1649" t="str">
        <f ca="1">IF(ROW()-1&lt;=DataRows_IBE,OFFSET(InstrumenteIBE!$A$1,ROW()-2,COLUMN(),1,1),IF(ROW()-2 &lt;= DataRows,OFFSET(MeineInstrumente!$A$9,ROW()-DataRows_IBE-1,COLUMN(),1,1),""))</f>
        <v/>
      </c>
      <c r="C1649" t="str">
        <f ca="1">IF(ROW()-1&lt;=DataRows_IBE,OFFSET(InstrumenteIBE!$A$1,ROW()-2,COLUMN(),1,1),IF(ROW()-2 &lt;= DataRows,OFFSET(MeineInstrumente!$A$9,ROW()-DataRows_IBE-1,COLUMN(),1,1),""))</f>
        <v/>
      </c>
      <c r="D1649" s="16" t="str">
        <f ca="1">IF(ROW()-1&lt;=DataRows_IBE,OFFSET(InstrumenteIBE!$A$1,ROW()-2,COLUMN(),1,1),IF(ROW()-2 &lt;= DataRows,OFFSET(MeineInstrumente!$A$9,ROW()-DataRows_IBE-1,COLUMN(),1,1),""))</f>
        <v/>
      </c>
      <c r="E1649" t="str">
        <f t="shared" ca="1" si="25"/>
        <v/>
      </c>
      <c r="F1649" t="str">
        <f ca="1">IF(ROW()-1&lt;=DataRows_IBE,OFFSET(InstrumenteIBE!$A$1,ROW()-2,COLUMN()-COLUMN($F$1),1,1),IF(ROW()-2 &lt;= DataRows,OFFSET(MeineInstrumente!$A$9,ROW()-DataRows_IBE-1,COLUMN()-COLUMN($F$1),1,1),""))</f>
        <v/>
      </c>
    </row>
    <row r="1650" spans="1:6" x14ac:dyDescent="0.25">
      <c r="A1650" t="str">
        <f ca="1">IF(ROW()-1&lt;=DataRows_IBE,OFFSET(InstrumenteIBE!$A$1,ROW()-2,COLUMN(),1,1),IF(ROW()-2 &lt;= DataRows,OFFSET(MeineInstrumente!$A$9,ROW()-DataRows_IBE-1,COLUMN(),1,1),""))</f>
        <v/>
      </c>
      <c r="B1650" t="str">
        <f ca="1">IF(ROW()-1&lt;=DataRows_IBE,OFFSET(InstrumenteIBE!$A$1,ROW()-2,COLUMN(),1,1),IF(ROW()-2 &lt;= DataRows,OFFSET(MeineInstrumente!$A$9,ROW()-DataRows_IBE-1,COLUMN(),1,1),""))</f>
        <v/>
      </c>
      <c r="C1650" t="str">
        <f ca="1">IF(ROW()-1&lt;=DataRows_IBE,OFFSET(InstrumenteIBE!$A$1,ROW()-2,COLUMN(),1,1),IF(ROW()-2 &lt;= DataRows,OFFSET(MeineInstrumente!$A$9,ROW()-DataRows_IBE-1,COLUMN(),1,1),""))</f>
        <v/>
      </c>
      <c r="D1650" s="16" t="str">
        <f ca="1">IF(ROW()-1&lt;=DataRows_IBE,OFFSET(InstrumenteIBE!$A$1,ROW()-2,COLUMN(),1,1),IF(ROW()-2 &lt;= DataRows,OFFSET(MeineInstrumente!$A$9,ROW()-DataRows_IBE-1,COLUMN(),1,1),""))</f>
        <v/>
      </c>
      <c r="E1650" t="str">
        <f t="shared" ca="1" si="25"/>
        <v/>
      </c>
      <c r="F1650" t="str">
        <f ca="1">IF(ROW()-1&lt;=DataRows_IBE,OFFSET(InstrumenteIBE!$A$1,ROW()-2,COLUMN()-COLUMN($F$1),1,1),IF(ROW()-2 &lt;= DataRows,OFFSET(MeineInstrumente!$A$9,ROW()-DataRows_IBE-1,COLUMN()-COLUMN($F$1),1,1),""))</f>
        <v/>
      </c>
    </row>
    <row r="1651" spans="1:6" x14ac:dyDescent="0.25">
      <c r="A1651" t="str">
        <f ca="1">IF(ROW()-1&lt;=DataRows_IBE,OFFSET(InstrumenteIBE!$A$1,ROW()-2,COLUMN(),1,1),IF(ROW()-2 &lt;= DataRows,OFFSET(MeineInstrumente!$A$9,ROW()-DataRows_IBE-1,COLUMN(),1,1),""))</f>
        <v/>
      </c>
      <c r="B1651" t="str">
        <f ca="1">IF(ROW()-1&lt;=DataRows_IBE,OFFSET(InstrumenteIBE!$A$1,ROW()-2,COLUMN(),1,1),IF(ROW()-2 &lt;= DataRows,OFFSET(MeineInstrumente!$A$9,ROW()-DataRows_IBE-1,COLUMN(),1,1),""))</f>
        <v/>
      </c>
      <c r="C1651" t="str">
        <f ca="1">IF(ROW()-1&lt;=DataRows_IBE,OFFSET(InstrumenteIBE!$A$1,ROW()-2,COLUMN(),1,1),IF(ROW()-2 &lt;= DataRows,OFFSET(MeineInstrumente!$A$9,ROW()-DataRows_IBE-1,COLUMN(),1,1),""))</f>
        <v/>
      </c>
      <c r="D1651" s="16" t="str">
        <f ca="1">IF(ROW()-1&lt;=DataRows_IBE,OFFSET(InstrumenteIBE!$A$1,ROW()-2,COLUMN(),1,1),IF(ROW()-2 &lt;= DataRows,OFFSET(MeineInstrumente!$A$9,ROW()-DataRows_IBE-1,COLUMN(),1,1),""))</f>
        <v/>
      </c>
      <c r="E1651" t="str">
        <f t="shared" ca="1" si="25"/>
        <v/>
      </c>
      <c r="F1651" t="str">
        <f ca="1">IF(ROW()-1&lt;=DataRows_IBE,OFFSET(InstrumenteIBE!$A$1,ROW()-2,COLUMN()-COLUMN($F$1),1,1),IF(ROW()-2 &lt;= DataRows,OFFSET(MeineInstrumente!$A$9,ROW()-DataRows_IBE-1,COLUMN()-COLUMN($F$1),1,1),""))</f>
        <v/>
      </c>
    </row>
    <row r="1652" spans="1:6" x14ac:dyDescent="0.25">
      <c r="A1652" t="str">
        <f ca="1">IF(ROW()-1&lt;=DataRows_IBE,OFFSET(InstrumenteIBE!$A$1,ROW()-2,COLUMN(),1,1),IF(ROW()-2 &lt;= DataRows,OFFSET(MeineInstrumente!$A$9,ROW()-DataRows_IBE-1,COLUMN(),1,1),""))</f>
        <v/>
      </c>
      <c r="B1652" t="str">
        <f ca="1">IF(ROW()-1&lt;=DataRows_IBE,OFFSET(InstrumenteIBE!$A$1,ROW()-2,COLUMN(),1,1),IF(ROW()-2 &lt;= DataRows,OFFSET(MeineInstrumente!$A$9,ROW()-DataRows_IBE-1,COLUMN(),1,1),""))</f>
        <v/>
      </c>
      <c r="C1652" t="str">
        <f ca="1">IF(ROW()-1&lt;=DataRows_IBE,OFFSET(InstrumenteIBE!$A$1,ROW()-2,COLUMN(),1,1),IF(ROW()-2 &lt;= DataRows,OFFSET(MeineInstrumente!$A$9,ROW()-DataRows_IBE-1,COLUMN(),1,1),""))</f>
        <v/>
      </c>
      <c r="D1652" s="16" t="str">
        <f ca="1">IF(ROW()-1&lt;=DataRows_IBE,OFFSET(InstrumenteIBE!$A$1,ROW()-2,COLUMN(),1,1),IF(ROW()-2 &lt;= DataRows,OFFSET(MeineInstrumente!$A$9,ROW()-DataRows_IBE-1,COLUMN(),1,1),""))</f>
        <v/>
      </c>
      <c r="E1652" t="str">
        <f t="shared" ca="1" si="25"/>
        <v/>
      </c>
      <c r="F1652" t="str">
        <f ca="1">IF(ROW()-1&lt;=DataRows_IBE,OFFSET(InstrumenteIBE!$A$1,ROW()-2,COLUMN()-COLUMN($F$1),1,1),IF(ROW()-2 &lt;= DataRows,OFFSET(MeineInstrumente!$A$9,ROW()-DataRows_IBE-1,COLUMN()-COLUMN($F$1),1,1),""))</f>
        <v/>
      </c>
    </row>
    <row r="1653" spans="1:6" x14ac:dyDescent="0.25">
      <c r="A1653" t="str">
        <f ca="1">IF(ROW()-1&lt;=DataRows_IBE,OFFSET(InstrumenteIBE!$A$1,ROW()-2,COLUMN(),1,1),IF(ROW()-2 &lt;= DataRows,OFFSET(MeineInstrumente!$A$9,ROW()-DataRows_IBE-1,COLUMN(),1,1),""))</f>
        <v/>
      </c>
      <c r="B1653" t="str">
        <f ca="1">IF(ROW()-1&lt;=DataRows_IBE,OFFSET(InstrumenteIBE!$A$1,ROW()-2,COLUMN(),1,1),IF(ROW()-2 &lt;= DataRows,OFFSET(MeineInstrumente!$A$9,ROW()-DataRows_IBE-1,COLUMN(),1,1),""))</f>
        <v/>
      </c>
      <c r="C1653" t="str">
        <f ca="1">IF(ROW()-1&lt;=DataRows_IBE,OFFSET(InstrumenteIBE!$A$1,ROW()-2,COLUMN(),1,1),IF(ROW()-2 &lt;= DataRows,OFFSET(MeineInstrumente!$A$9,ROW()-DataRows_IBE-1,COLUMN(),1,1),""))</f>
        <v/>
      </c>
      <c r="D1653" s="16" t="str">
        <f ca="1">IF(ROW()-1&lt;=DataRows_IBE,OFFSET(InstrumenteIBE!$A$1,ROW()-2,COLUMN(),1,1),IF(ROW()-2 &lt;= DataRows,OFFSET(MeineInstrumente!$A$9,ROW()-DataRows_IBE-1,COLUMN(),1,1),""))</f>
        <v/>
      </c>
      <c r="E1653" t="str">
        <f t="shared" ca="1" si="25"/>
        <v/>
      </c>
      <c r="F1653" t="str">
        <f ca="1">IF(ROW()-1&lt;=DataRows_IBE,OFFSET(InstrumenteIBE!$A$1,ROW()-2,COLUMN()-COLUMN($F$1),1,1),IF(ROW()-2 &lt;= DataRows,OFFSET(MeineInstrumente!$A$9,ROW()-DataRows_IBE-1,COLUMN()-COLUMN($F$1),1,1),""))</f>
        <v/>
      </c>
    </row>
    <row r="1654" spans="1:6" x14ac:dyDescent="0.25">
      <c r="A1654" t="str">
        <f ca="1">IF(ROW()-1&lt;=DataRows_IBE,OFFSET(InstrumenteIBE!$A$1,ROW()-2,COLUMN(),1,1),IF(ROW()-2 &lt;= DataRows,OFFSET(MeineInstrumente!$A$9,ROW()-DataRows_IBE-1,COLUMN(),1,1),""))</f>
        <v/>
      </c>
      <c r="B1654" t="str">
        <f ca="1">IF(ROW()-1&lt;=DataRows_IBE,OFFSET(InstrumenteIBE!$A$1,ROW()-2,COLUMN(),1,1),IF(ROW()-2 &lt;= DataRows,OFFSET(MeineInstrumente!$A$9,ROW()-DataRows_IBE-1,COLUMN(),1,1),""))</f>
        <v/>
      </c>
      <c r="C1654" t="str">
        <f ca="1">IF(ROW()-1&lt;=DataRows_IBE,OFFSET(InstrumenteIBE!$A$1,ROW()-2,COLUMN(),1,1),IF(ROW()-2 &lt;= DataRows,OFFSET(MeineInstrumente!$A$9,ROW()-DataRows_IBE-1,COLUMN(),1,1),""))</f>
        <v/>
      </c>
      <c r="D1654" s="16" t="str">
        <f ca="1">IF(ROW()-1&lt;=DataRows_IBE,OFFSET(InstrumenteIBE!$A$1,ROW()-2,COLUMN(),1,1),IF(ROW()-2 &lt;= DataRows,OFFSET(MeineInstrumente!$A$9,ROW()-DataRows_IBE-1,COLUMN(),1,1),""))</f>
        <v/>
      </c>
      <c r="E1654" t="str">
        <f t="shared" ca="1" si="25"/>
        <v/>
      </c>
      <c r="F1654" t="str">
        <f ca="1">IF(ROW()-1&lt;=DataRows_IBE,OFFSET(InstrumenteIBE!$A$1,ROW()-2,COLUMN()-COLUMN($F$1),1,1),IF(ROW()-2 &lt;= DataRows,OFFSET(MeineInstrumente!$A$9,ROW()-DataRows_IBE-1,COLUMN()-COLUMN($F$1),1,1),""))</f>
        <v/>
      </c>
    </row>
    <row r="1655" spans="1:6" x14ac:dyDescent="0.25">
      <c r="A1655" t="str">
        <f ca="1">IF(ROW()-1&lt;=DataRows_IBE,OFFSET(InstrumenteIBE!$A$1,ROW()-2,COLUMN(),1,1),IF(ROW()-2 &lt;= DataRows,OFFSET(MeineInstrumente!$A$9,ROW()-DataRows_IBE-1,COLUMN(),1,1),""))</f>
        <v/>
      </c>
      <c r="B1655" t="str">
        <f ca="1">IF(ROW()-1&lt;=DataRows_IBE,OFFSET(InstrumenteIBE!$A$1,ROW()-2,COLUMN(),1,1),IF(ROW()-2 &lt;= DataRows,OFFSET(MeineInstrumente!$A$9,ROW()-DataRows_IBE-1,COLUMN(),1,1),""))</f>
        <v/>
      </c>
      <c r="C1655" t="str">
        <f ca="1">IF(ROW()-1&lt;=DataRows_IBE,OFFSET(InstrumenteIBE!$A$1,ROW()-2,COLUMN(),1,1),IF(ROW()-2 &lt;= DataRows,OFFSET(MeineInstrumente!$A$9,ROW()-DataRows_IBE-1,COLUMN(),1,1),""))</f>
        <v/>
      </c>
      <c r="D1655" s="16" t="str">
        <f ca="1">IF(ROW()-1&lt;=DataRows_IBE,OFFSET(InstrumenteIBE!$A$1,ROW()-2,COLUMN(),1,1),IF(ROW()-2 &lt;= DataRows,OFFSET(MeineInstrumente!$A$9,ROW()-DataRows_IBE-1,COLUMN(),1,1),""))</f>
        <v/>
      </c>
      <c r="E1655" t="str">
        <f t="shared" ca="1" si="25"/>
        <v/>
      </c>
      <c r="F1655" t="str">
        <f ca="1">IF(ROW()-1&lt;=DataRows_IBE,OFFSET(InstrumenteIBE!$A$1,ROW()-2,COLUMN()-COLUMN($F$1),1,1),IF(ROW()-2 &lt;= DataRows,OFFSET(MeineInstrumente!$A$9,ROW()-DataRows_IBE-1,COLUMN()-COLUMN($F$1),1,1),""))</f>
        <v/>
      </c>
    </row>
    <row r="1656" spans="1:6" x14ac:dyDescent="0.25">
      <c r="A1656" t="str">
        <f ca="1">IF(ROW()-1&lt;=DataRows_IBE,OFFSET(InstrumenteIBE!$A$1,ROW()-2,COLUMN(),1,1),IF(ROW()-2 &lt;= DataRows,OFFSET(MeineInstrumente!$A$9,ROW()-DataRows_IBE-1,COLUMN(),1,1),""))</f>
        <v/>
      </c>
      <c r="B1656" t="str">
        <f ca="1">IF(ROW()-1&lt;=DataRows_IBE,OFFSET(InstrumenteIBE!$A$1,ROW()-2,COLUMN(),1,1),IF(ROW()-2 &lt;= DataRows,OFFSET(MeineInstrumente!$A$9,ROW()-DataRows_IBE-1,COLUMN(),1,1),""))</f>
        <v/>
      </c>
      <c r="C1656" t="str">
        <f ca="1">IF(ROW()-1&lt;=DataRows_IBE,OFFSET(InstrumenteIBE!$A$1,ROW()-2,COLUMN(),1,1),IF(ROW()-2 &lt;= DataRows,OFFSET(MeineInstrumente!$A$9,ROW()-DataRows_IBE-1,COLUMN(),1,1),""))</f>
        <v/>
      </c>
      <c r="D1656" s="16" t="str">
        <f ca="1">IF(ROW()-1&lt;=DataRows_IBE,OFFSET(InstrumenteIBE!$A$1,ROW()-2,COLUMN(),1,1),IF(ROW()-2 &lt;= DataRows,OFFSET(MeineInstrumente!$A$9,ROW()-DataRows_IBE-1,COLUMN(),1,1),""))</f>
        <v/>
      </c>
      <c r="E1656" t="str">
        <f t="shared" ca="1" si="25"/>
        <v/>
      </c>
      <c r="F1656" t="str">
        <f ca="1">IF(ROW()-1&lt;=DataRows_IBE,OFFSET(InstrumenteIBE!$A$1,ROW()-2,COLUMN()-COLUMN($F$1),1,1),IF(ROW()-2 &lt;= DataRows,OFFSET(MeineInstrumente!$A$9,ROW()-DataRows_IBE-1,COLUMN()-COLUMN($F$1),1,1),""))</f>
        <v/>
      </c>
    </row>
    <row r="1657" spans="1:6" x14ac:dyDescent="0.25">
      <c r="A1657" t="str">
        <f ca="1">IF(ROW()-1&lt;=DataRows_IBE,OFFSET(InstrumenteIBE!$A$1,ROW()-2,COLUMN(),1,1),IF(ROW()-2 &lt;= DataRows,OFFSET(MeineInstrumente!$A$9,ROW()-DataRows_IBE-1,COLUMN(),1,1),""))</f>
        <v/>
      </c>
      <c r="B1657" t="str">
        <f ca="1">IF(ROW()-1&lt;=DataRows_IBE,OFFSET(InstrumenteIBE!$A$1,ROW()-2,COLUMN(),1,1),IF(ROW()-2 &lt;= DataRows,OFFSET(MeineInstrumente!$A$9,ROW()-DataRows_IBE-1,COLUMN(),1,1),""))</f>
        <v/>
      </c>
      <c r="C1657" t="str">
        <f ca="1">IF(ROW()-1&lt;=DataRows_IBE,OFFSET(InstrumenteIBE!$A$1,ROW()-2,COLUMN(),1,1),IF(ROW()-2 &lt;= DataRows,OFFSET(MeineInstrumente!$A$9,ROW()-DataRows_IBE-1,COLUMN(),1,1),""))</f>
        <v/>
      </c>
      <c r="D1657" s="16" t="str">
        <f ca="1">IF(ROW()-1&lt;=DataRows_IBE,OFFSET(InstrumenteIBE!$A$1,ROW()-2,COLUMN(),1,1),IF(ROW()-2 &lt;= DataRows,OFFSET(MeineInstrumente!$A$9,ROW()-DataRows_IBE-1,COLUMN(),1,1),""))</f>
        <v/>
      </c>
      <c r="E1657" t="str">
        <f t="shared" ca="1" si="25"/>
        <v/>
      </c>
      <c r="F1657" t="str">
        <f ca="1">IF(ROW()-1&lt;=DataRows_IBE,OFFSET(InstrumenteIBE!$A$1,ROW()-2,COLUMN()-COLUMN($F$1),1,1),IF(ROW()-2 &lt;= DataRows,OFFSET(MeineInstrumente!$A$9,ROW()-DataRows_IBE-1,COLUMN()-COLUMN($F$1),1,1),""))</f>
        <v/>
      </c>
    </row>
    <row r="1658" spans="1:6" x14ac:dyDescent="0.25">
      <c r="A1658" t="str">
        <f ca="1">IF(ROW()-1&lt;=DataRows_IBE,OFFSET(InstrumenteIBE!$A$1,ROW()-2,COLUMN(),1,1),IF(ROW()-2 &lt;= DataRows,OFFSET(MeineInstrumente!$A$9,ROW()-DataRows_IBE-1,COLUMN(),1,1),""))</f>
        <v/>
      </c>
      <c r="B1658" t="str">
        <f ca="1">IF(ROW()-1&lt;=DataRows_IBE,OFFSET(InstrumenteIBE!$A$1,ROW()-2,COLUMN(),1,1),IF(ROW()-2 &lt;= DataRows,OFFSET(MeineInstrumente!$A$9,ROW()-DataRows_IBE-1,COLUMN(),1,1),""))</f>
        <v/>
      </c>
      <c r="C1658" t="str">
        <f ca="1">IF(ROW()-1&lt;=DataRows_IBE,OFFSET(InstrumenteIBE!$A$1,ROW()-2,COLUMN(),1,1),IF(ROW()-2 &lt;= DataRows,OFFSET(MeineInstrumente!$A$9,ROW()-DataRows_IBE-1,COLUMN(),1,1),""))</f>
        <v/>
      </c>
      <c r="D1658" s="16" t="str">
        <f ca="1">IF(ROW()-1&lt;=DataRows_IBE,OFFSET(InstrumenteIBE!$A$1,ROW()-2,COLUMN(),1,1),IF(ROW()-2 &lt;= DataRows,OFFSET(MeineInstrumente!$A$9,ROW()-DataRows_IBE-1,COLUMN(),1,1),""))</f>
        <v/>
      </c>
      <c r="E1658" t="str">
        <f t="shared" ca="1" si="25"/>
        <v/>
      </c>
      <c r="F1658" t="str">
        <f ca="1">IF(ROW()-1&lt;=DataRows_IBE,OFFSET(InstrumenteIBE!$A$1,ROW()-2,COLUMN()-COLUMN($F$1),1,1),IF(ROW()-2 &lt;= DataRows,OFFSET(MeineInstrumente!$A$9,ROW()-DataRows_IBE-1,COLUMN()-COLUMN($F$1),1,1),""))</f>
        <v/>
      </c>
    </row>
    <row r="1659" spans="1:6" x14ac:dyDescent="0.25">
      <c r="A1659" t="str">
        <f ca="1">IF(ROW()-1&lt;=DataRows_IBE,OFFSET(InstrumenteIBE!$A$1,ROW()-2,COLUMN(),1,1),IF(ROW()-2 &lt;= DataRows,OFFSET(MeineInstrumente!$A$9,ROW()-DataRows_IBE-1,COLUMN(),1,1),""))</f>
        <v/>
      </c>
      <c r="B1659" t="str">
        <f ca="1">IF(ROW()-1&lt;=DataRows_IBE,OFFSET(InstrumenteIBE!$A$1,ROW()-2,COLUMN(),1,1),IF(ROW()-2 &lt;= DataRows,OFFSET(MeineInstrumente!$A$9,ROW()-DataRows_IBE-1,COLUMN(),1,1),""))</f>
        <v/>
      </c>
      <c r="C1659" t="str">
        <f ca="1">IF(ROW()-1&lt;=DataRows_IBE,OFFSET(InstrumenteIBE!$A$1,ROW()-2,COLUMN(),1,1),IF(ROW()-2 &lt;= DataRows,OFFSET(MeineInstrumente!$A$9,ROW()-DataRows_IBE-1,COLUMN(),1,1),""))</f>
        <v/>
      </c>
      <c r="D1659" s="16" t="str">
        <f ca="1">IF(ROW()-1&lt;=DataRows_IBE,OFFSET(InstrumenteIBE!$A$1,ROW()-2,COLUMN(),1,1),IF(ROW()-2 &lt;= DataRows,OFFSET(MeineInstrumente!$A$9,ROW()-DataRows_IBE-1,COLUMN(),1,1),""))</f>
        <v/>
      </c>
      <c r="E1659" t="str">
        <f t="shared" ca="1" si="25"/>
        <v/>
      </c>
      <c r="F1659" t="str">
        <f ca="1">IF(ROW()-1&lt;=DataRows_IBE,OFFSET(InstrumenteIBE!$A$1,ROW()-2,COLUMN()-COLUMN($F$1),1,1),IF(ROW()-2 &lt;= DataRows,OFFSET(MeineInstrumente!$A$9,ROW()-DataRows_IBE-1,COLUMN()-COLUMN($F$1),1,1),""))</f>
        <v/>
      </c>
    </row>
    <row r="1660" spans="1:6" x14ac:dyDescent="0.25">
      <c r="A1660" t="str">
        <f ca="1">IF(ROW()-1&lt;=DataRows_IBE,OFFSET(InstrumenteIBE!$A$1,ROW()-2,COLUMN(),1,1),IF(ROW()-2 &lt;= DataRows,OFFSET(MeineInstrumente!$A$9,ROW()-DataRows_IBE-1,COLUMN(),1,1),""))</f>
        <v/>
      </c>
      <c r="B1660" t="str">
        <f ca="1">IF(ROW()-1&lt;=DataRows_IBE,OFFSET(InstrumenteIBE!$A$1,ROW()-2,COLUMN(),1,1),IF(ROW()-2 &lt;= DataRows,OFFSET(MeineInstrumente!$A$9,ROW()-DataRows_IBE-1,COLUMN(),1,1),""))</f>
        <v/>
      </c>
      <c r="C1660" t="str">
        <f ca="1">IF(ROW()-1&lt;=DataRows_IBE,OFFSET(InstrumenteIBE!$A$1,ROW()-2,COLUMN(),1,1),IF(ROW()-2 &lt;= DataRows,OFFSET(MeineInstrumente!$A$9,ROW()-DataRows_IBE-1,COLUMN(),1,1),""))</f>
        <v/>
      </c>
      <c r="D1660" s="16" t="str">
        <f ca="1">IF(ROW()-1&lt;=DataRows_IBE,OFFSET(InstrumenteIBE!$A$1,ROW()-2,COLUMN(),1,1),IF(ROW()-2 &lt;= DataRows,OFFSET(MeineInstrumente!$A$9,ROW()-DataRows_IBE-1,COLUMN(),1,1),""))</f>
        <v/>
      </c>
      <c r="E1660" t="str">
        <f t="shared" ca="1" si="25"/>
        <v/>
      </c>
      <c r="F1660" t="str">
        <f ca="1">IF(ROW()-1&lt;=DataRows_IBE,OFFSET(InstrumenteIBE!$A$1,ROW()-2,COLUMN()-COLUMN($F$1),1,1),IF(ROW()-2 &lt;= DataRows,OFFSET(MeineInstrumente!$A$9,ROW()-DataRows_IBE-1,COLUMN()-COLUMN($F$1),1,1),""))</f>
        <v/>
      </c>
    </row>
    <row r="1661" spans="1:6" x14ac:dyDescent="0.25">
      <c r="A1661" t="str">
        <f ca="1">IF(ROW()-1&lt;=DataRows_IBE,OFFSET(InstrumenteIBE!$A$1,ROW()-2,COLUMN(),1,1),IF(ROW()-2 &lt;= DataRows,OFFSET(MeineInstrumente!$A$9,ROW()-DataRows_IBE-1,COLUMN(),1,1),""))</f>
        <v/>
      </c>
      <c r="B1661" t="str">
        <f ca="1">IF(ROW()-1&lt;=DataRows_IBE,OFFSET(InstrumenteIBE!$A$1,ROW()-2,COLUMN(),1,1),IF(ROW()-2 &lt;= DataRows,OFFSET(MeineInstrumente!$A$9,ROW()-DataRows_IBE-1,COLUMN(),1,1),""))</f>
        <v/>
      </c>
      <c r="C1661" t="str">
        <f ca="1">IF(ROW()-1&lt;=DataRows_IBE,OFFSET(InstrumenteIBE!$A$1,ROW()-2,COLUMN(),1,1),IF(ROW()-2 &lt;= DataRows,OFFSET(MeineInstrumente!$A$9,ROW()-DataRows_IBE-1,COLUMN(),1,1),""))</f>
        <v/>
      </c>
      <c r="D1661" s="16" t="str">
        <f ca="1">IF(ROW()-1&lt;=DataRows_IBE,OFFSET(InstrumenteIBE!$A$1,ROW()-2,COLUMN(),1,1),IF(ROW()-2 &lt;= DataRows,OFFSET(MeineInstrumente!$A$9,ROW()-DataRows_IBE-1,COLUMN(),1,1),""))</f>
        <v/>
      </c>
      <c r="E1661" t="str">
        <f t="shared" ca="1" si="25"/>
        <v/>
      </c>
      <c r="F1661" t="str">
        <f ca="1">IF(ROW()-1&lt;=DataRows_IBE,OFFSET(InstrumenteIBE!$A$1,ROW()-2,COLUMN()-COLUMN($F$1),1,1),IF(ROW()-2 &lt;= DataRows,OFFSET(MeineInstrumente!$A$9,ROW()-DataRows_IBE-1,COLUMN()-COLUMN($F$1),1,1),""))</f>
        <v/>
      </c>
    </row>
    <row r="1662" spans="1:6" x14ac:dyDescent="0.25">
      <c r="A1662" t="str">
        <f ca="1">IF(ROW()-1&lt;=DataRows_IBE,OFFSET(InstrumenteIBE!$A$1,ROW()-2,COLUMN(),1,1),IF(ROW()-2 &lt;= DataRows,OFFSET(MeineInstrumente!$A$9,ROW()-DataRows_IBE-1,COLUMN(),1,1),""))</f>
        <v/>
      </c>
      <c r="B1662" t="str">
        <f ca="1">IF(ROW()-1&lt;=DataRows_IBE,OFFSET(InstrumenteIBE!$A$1,ROW()-2,COLUMN(),1,1),IF(ROW()-2 &lt;= DataRows,OFFSET(MeineInstrumente!$A$9,ROW()-DataRows_IBE-1,COLUMN(),1,1),""))</f>
        <v/>
      </c>
      <c r="C1662" t="str">
        <f ca="1">IF(ROW()-1&lt;=DataRows_IBE,OFFSET(InstrumenteIBE!$A$1,ROW()-2,COLUMN(),1,1),IF(ROW()-2 &lt;= DataRows,OFFSET(MeineInstrumente!$A$9,ROW()-DataRows_IBE-1,COLUMN(),1,1),""))</f>
        <v/>
      </c>
      <c r="D1662" s="16" t="str">
        <f ca="1">IF(ROW()-1&lt;=DataRows_IBE,OFFSET(InstrumenteIBE!$A$1,ROW()-2,COLUMN(),1,1),IF(ROW()-2 &lt;= DataRows,OFFSET(MeineInstrumente!$A$9,ROW()-DataRows_IBE-1,COLUMN(),1,1),""))</f>
        <v/>
      </c>
      <c r="E1662" t="str">
        <f t="shared" ca="1" si="25"/>
        <v/>
      </c>
      <c r="F1662" t="str">
        <f ca="1">IF(ROW()-1&lt;=DataRows_IBE,OFFSET(InstrumenteIBE!$A$1,ROW()-2,COLUMN()-COLUMN($F$1),1,1),IF(ROW()-2 &lt;= DataRows,OFFSET(MeineInstrumente!$A$9,ROW()-DataRows_IBE-1,COLUMN()-COLUMN($F$1),1,1),""))</f>
        <v/>
      </c>
    </row>
    <row r="1663" spans="1:6" x14ac:dyDescent="0.25">
      <c r="A1663" t="str">
        <f ca="1">IF(ROW()-1&lt;=DataRows_IBE,OFFSET(InstrumenteIBE!$A$1,ROW()-2,COLUMN(),1,1),IF(ROW()-2 &lt;= DataRows,OFFSET(MeineInstrumente!$A$9,ROW()-DataRows_IBE-1,COLUMN(),1,1),""))</f>
        <v/>
      </c>
      <c r="B1663" t="str">
        <f ca="1">IF(ROW()-1&lt;=DataRows_IBE,OFFSET(InstrumenteIBE!$A$1,ROW()-2,COLUMN(),1,1),IF(ROW()-2 &lt;= DataRows,OFFSET(MeineInstrumente!$A$9,ROW()-DataRows_IBE-1,COLUMN(),1,1),""))</f>
        <v/>
      </c>
      <c r="C1663" t="str">
        <f ca="1">IF(ROW()-1&lt;=DataRows_IBE,OFFSET(InstrumenteIBE!$A$1,ROW()-2,COLUMN(),1,1),IF(ROW()-2 &lt;= DataRows,OFFSET(MeineInstrumente!$A$9,ROW()-DataRows_IBE-1,COLUMN(),1,1),""))</f>
        <v/>
      </c>
      <c r="D1663" s="16" t="str">
        <f ca="1">IF(ROW()-1&lt;=DataRows_IBE,OFFSET(InstrumenteIBE!$A$1,ROW()-2,COLUMN(),1,1),IF(ROW()-2 &lt;= DataRows,OFFSET(MeineInstrumente!$A$9,ROW()-DataRows_IBE-1,COLUMN(),1,1),""))</f>
        <v/>
      </c>
      <c r="E1663" t="str">
        <f t="shared" ca="1" si="25"/>
        <v/>
      </c>
      <c r="F1663" t="str">
        <f ca="1">IF(ROW()-1&lt;=DataRows_IBE,OFFSET(InstrumenteIBE!$A$1,ROW()-2,COLUMN()-COLUMN($F$1),1,1),IF(ROW()-2 &lt;= DataRows,OFFSET(MeineInstrumente!$A$9,ROW()-DataRows_IBE-1,COLUMN()-COLUMN($F$1),1,1),""))</f>
        <v/>
      </c>
    </row>
    <row r="1664" spans="1:6" x14ac:dyDescent="0.25">
      <c r="A1664" t="str">
        <f ca="1">IF(ROW()-1&lt;=DataRows_IBE,OFFSET(InstrumenteIBE!$A$1,ROW()-2,COLUMN(),1,1),IF(ROW()-2 &lt;= DataRows,OFFSET(MeineInstrumente!$A$9,ROW()-DataRows_IBE-1,COLUMN(),1,1),""))</f>
        <v/>
      </c>
      <c r="B1664" t="str">
        <f ca="1">IF(ROW()-1&lt;=DataRows_IBE,OFFSET(InstrumenteIBE!$A$1,ROW()-2,COLUMN(),1,1),IF(ROW()-2 &lt;= DataRows,OFFSET(MeineInstrumente!$A$9,ROW()-DataRows_IBE-1,COLUMN(),1,1),""))</f>
        <v/>
      </c>
      <c r="C1664" t="str">
        <f ca="1">IF(ROW()-1&lt;=DataRows_IBE,OFFSET(InstrumenteIBE!$A$1,ROW()-2,COLUMN(),1,1),IF(ROW()-2 &lt;= DataRows,OFFSET(MeineInstrumente!$A$9,ROW()-DataRows_IBE-1,COLUMN(),1,1),""))</f>
        <v/>
      </c>
      <c r="D1664" s="16" t="str">
        <f ca="1">IF(ROW()-1&lt;=DataRows_IBE,OFFSET(InstrumenteIBE!$A$1,ROW()-2,COLUMN(),1,1),IF(ROW()-2 &lt;= DataRows,OFFSET(MeineInstrumente!$A$9,ROW()-DataRows_IBE-1,COLUMN(),1,1),""))</f>
        <v/>
      </c>
      <c r="E1664" t="str">
        <f t="shared" ca="1" si="25"/>
        <v/>
      </c>
      <c r="F1664" t="str">
        <f ca="1">IF(ROW()-1&lt;=DataRows_IBE,OFFSET(InstrumenteIBE!$A$1,ROW()-2,COLUMN()-COLUMN($F$1),1,1),IF(ROW()-2 &lt;= DataRows,OFFSET(MeineInstrumente!$A$9,ROW()-DataRows_IBE-1,COLUMN()-COLUMN($F$1),1,1),""))</f>
        <v/>
      </c>
    </row>
    <row r="1665" spans="1:6" x14ac:dyDescent="0.25">
      <c r="A1665" t="str">
        <f ca="1">IF(ROW()-1&lt;=DataRows_IBE,OFFSET(InstrumenteIBE!$A$1,ROW()-2,COLUMN(),1,1),IF(ROW()-2 &lt;= DataRows,OFFSET(MeineInstrumente!$A$9,ROW()-DataRows_IBE-1,COLUMN(),1,1),""))</f>
        <v/>
      </c>
      <c r="B1665" t="str">
        <f ca="1">IF(ROW()-1&lt;=DataRows_IBE,OFFSET(InstrumenteIBE!$A$1,ROW()-2,COLUMN(),1,1),IF(ROW()-2 &lt;= DataRows,OFFSET(MeineInstrumente!$A$9,ROW()-DataRows_IBE-1,COLUMN(),1,1),""))</f>
        <v/>
      </c>
      <c r="C1665" t="str">
        <f ca="1">IF(ROW()-1&lt;=DataRows_IBE,OFFSET(InstrumenteIBE!$A$1,ROW()-2,COLUMN(),1,1),IF(ROW()-2 &lt;= DataRows,OFFSET(MeineInstrumente!$A$9,ROW()-DataRows_IBE-1,COLUMN(),1,1),""))</f>
        <v/>
      </c>
      <c r="D1665" s="16" t="str">
        <f ca="1">IF(ROW()-1&lt;=DataRows_IBE,OFFSET(InstrumenteIBE!$A$1,ROW()-2,COLUMN(),1,1),IF(ROW()-2 &lt;= DataRows,OFFSET(MeineInstrumente!$A$9,ROW()-DataRows_IBE-1,COLUMN(),1,1),""))</f>
        <v/>
      </c>
      <c r="E1665" t="str">
        <f t="shared" ca="1" si="25"/>
        <v/>
      </c>
      <c r="F1665" t="str">
        <f ca="1">IF(ROW()-1&lt;=DataRows_IBE,OFFSET(InstrumenteIBE!$A$1,ROW()-2,COLUMN()-COLUMN($F$1),1,1),IF(ROW()-2 &lt;= DataRows,OFFSET(MeineInstrumente!$A$9,ROW()-DataRows_IBE-1,COLUMN()-COLUMN($F$1),1,1),""))</f>
        <v/>
      </c>
    </row>
    <row r="1666" spans="1:6" x14ac:dyDescent="0.25">
      <c r="A1666" t="str">
        <f ca="1">IF(ROW()-1&lt;=DataRows_IBE,OFFSET(InstrumenteIBE!$A$1,ROW()-2,COLUMN(),1,1),IF(ROW()-2 &lt;= DataRows,OFFSET(MeineInstrumente!$A$9,ROW()-DataRows_IBE-1,COLUMN(),1,1),""))</f>
        <v/>
      </c>
      <c r="B1666" t="str">
        <f ca="1">IF(ROW()-1&lt;=DataRows_IBE,OFFSET(InstrumenteIBE!$A$1,ROW()-2,COLUMN(),1,1),IF(ROW()-2 &lt;= DataRows,OFFSET(MeineInstrumente!$A$9,ROW()-DataRows_IBE-1,COLUMN(),1,1),""))</f>
        <v/>
      </c>
      <c r="C1666" t="str">
        <f ca="1">IF(ROW()-1&lt;=DataRows_IBE,OFFSET(InstrumenteIBE!$A$1,ROW()-2,COLUMN(),1,1),IF(ROW()-2 &lt;= DataRows,OFFSET(MeineInstrumente!$A$9,ROW()-DataRows_IBE-1,COLUMN(),1,1),""))</f>
        <v/>
      </c>
      <c r="D1666" s="16" t="str">
        <f ca="1">IF(ROW()-1&lt;=DataRows_IBE,OFFSET(InstrumenteIBE!$A$1,ROW()-2,COLUMN(),1,1),IF(ROW()-2 &lt;= DataRows,OFFSET(MeineInstrumente!$A$9,ROW()-DataRows_IBE-1,COLUMN(),1,1),""))</f>
        <v/>
      </c>
      <c r="E1666" t="str">
        <f t="shared" ref="E1666:E1729" ca="1" si="26">IF(ISNUMBER(A1666),F1666&amp;";"&amp;A1666,"")</f>
        <v/>
      </c>
      <c r="F1666" t="str">
        <f ca="1">IF(ROW()-1&lt;=DataRows_IBE,OFFSET(InstrumenteIBE!$A$1,ROW()-2,COLUMN()-COLUMN($F$1),1,1),IF(ROW()-2 &lt;= DataRows,OFFSET(MeineInstrumente!$A$9,ROW()-DataRows_IBE-1,COLUMN()-COLUMN($F$1),1,1),""))</f>
        <v/>
      </c>
    </row>
    <row r="1667" spans="1:6" x14ac:dyDescent="0.25">
      <c r="A1667" t="str">
        <f ca="1">IF(ROW()-1&lt;=DataRows_IBE,OFFSET(InstrumenteIBE!$A$1,ROW()-2,COLUMN(),1,1),IF(ROW()-2 &lt;= DataRows,OFFSET(MeineInstrumente!$A$9,ROW()-DataRows_IBE-1,COLUMN(),1,1),""))</f>
        <v/>
      </c>
      <c r="B1667" t="str">
        <f ca="1">IF(ROW()-1&lt;=DataRows_IBE,OFFSET(InstrumenteIBE!$A$1,ROW()-2,COLUMN(),1,1),IF(ROW()-2 &lt;= DataRows,OFFSET(MeineInstrumente!$A$9,ROW()-DataRows_IBE-1,COLUMN(),1,1),""))</f>
        <v/>
      </c>
      <c r="C1667" t="str">
        <f ca="1">IF(ROW()-1&lt;=DataRows_IBE,OFFSET(InstrumenteIBE!$A$1,ROW()-2,COLUMN(),1,1),IF(ROW()-2 &lt;= DataRows,OFFSET(MeineInstrumente!$A$9,ROW()-DataRows_IBE-1,COLUMN(),1,1),""))</f>
        <v/>
      </c>
      <c r="D1667" s="16" t="str">
        <f ca="1">IF(ROW()-1&lt;=DataRows_IBE,OFFSET(InstrumenteIBE!$A$1,ROW()-2,COLUMN(),1,1),IF(ROW()-2 &lt;= DataRows,OFFSET(MeineInstrumente!$A$9,ROW()-DataRows_IBE-1,COLUMN(),1,1),""))</f>
        <v/>
      </c>
      <c r="E1667" t="str">
        <f t="shared" ca="1" si="26"/>
        <v/>
      </c>
      <c r="F1667" t="str">
        <f ca="1">IF(ROW()-1&lt;=DataRows_IBE,OFFSET(InstrumenteIBE!$A$1,ROW()-2,COLUMN()-COLUMN($F$1),1,1),IF(ROW()-2 &lt;= DataRows,OFFSET(MeineInstrumente!$A$9,ROW()-DataRows_IBE-1,COLUMN()-COLUMN($F$1),1,1),""))</f>
        <v/>
      </c>
    </row>
    <row r="1668" spans="1:6" x14ac:dyDescent="0.25">
      <c r="A1668" t="str">
        <f ca="1">IF(ROW()-1&lt;=DataRows_IBE,OFFSET(InstrumenteIBE!$A$1,ROW()-2,COLUMN(),1,1),IF(ROW()-2 &lt;= DataRows,OFFSET(MeineInstrumente!$A$9,ROW()-DataRows_IBE-1,COLUMN(),1,1),""))</f>
        <v/>
      </c>
      <c r="B1668" t="str">
        <f ca="1">IF(ROW()-1&lt;=DataRows_IBE,OFFSET(InstrumenteIBE!$A$1,ROW()-2,COLUMN(),1,1),IF(ROW()-2 &lt;= DataRows,OFFSET(MeineInstrumente!$A$9,ROW()-DataRows_IBE-1,COLUMN(),1,1),""))</f>
        <v/>
      </c>
      <c r="C1668" t="str">
        <f ca="1">IF(ROW()-1&lt;=DataRows_IBE,OFFSET(InstrumenteIBE!$A$1,ROW()-2,COLUMN(),1,1),IF(ROW()-2 &lt;= DataRows,OFFSET(MeineInstrumente!$A$9,ROW()-DataRows_IBE-1,COLUMN(),1,1),""))</f>
        <v/>
      </c>
      <c r="D1668" s="16" t="str">
        <f ca="1">IF(ROW()-1&lt;=DataRows_IBE,OFFSET(InstrumenteIBE!$A$1,ROW()-2,COLUMN(),1,1),IF(ROW()-2 &lt;= DataRows,OFFSET(MeineInstrumente!$A$9,ROW()-DataRows_IBE-1,COLUMN(),1,1),""))</f>
        <v/>
      </c>
      <c r="E1668" t="str">
        <f t="shared" ca="1" si="26"/>
        <v/>
      </c>
      <c r="F1668" t="str">
        <f ca="1">IF(ROW()-1&lt;=DataRows_IBE,OFFSET(InstrumenteIBE!$A$1,ROW()-2,COLUMN()-COLUMN($F$1),1,1),IF(ROW()-2 &lt;= DataRows,OFFSET(MeineInstrumente!$A$9,ROW()-DataRows_IBE-1,COLUMN()-COLUMN($F$1),1,1),""))</f>
        <v/>
      </c>
    </row>
    <row r="1669" spans="1:6" x14ac:dyDescent="0.25">
      <c r="A1669" t="str">
        <f ca="1">IF(ROW()-1&lt;=DataRows_IBE,OFFSET(InstrumenteIBE!$A$1,ROW()-2,COLUMN(),1,1),IF(ROW()-2 &lt;= DataRows,OFFSET(MeineInstrumente!$A$9,ROW()-DataRows_IBE-1,COLUMN(),1,1),""))</f>
        <v/>
      </c>
      <c r="B1669" t="str">
        <f ca="1">IF(ROW()-1&lt;=DataRows_IBE,OFFSET(InstrumenteIBE!$A$1,ROW()-2,COLUMN(),1,1),IF(ROW()-2 &lt;= DataRows,OFFSET(MeineInstrumente!$A$9,ROW()-DataRows_IBE-1,COLUMN(),1,1),""))</f>
        <v/>
      </c>
      <c r="C1669" t="str">
        <f ca="1">IF(ROW()-1&lt;=DataRows_IBE,OFFSET(InstrumenteIBE!$A$1,ROW()-2,COLUMN(),1,1),IF(ROW()-2 &lt;= DataRows,OFFSET(MeineInstrumente!$A$9,ROW()-DataRows_IBE-1,COLUMN(),1,1),""))</f>
        <v/>
      </c>
      <c r="D1669" s="16" t="str">
        <f ca="1">IF(ROW()-1&lt;=DataRows_IBE,OFFSET(InstrumenteIBE!$A$1,ROW()-2,COLUMN(),1,1),IF(ROW()-2 &lt;= DataRows,OFFSET(MeineInstrumente!$A$9,ROW()-DataRows_IBE-1,COLUMN(),1,1),""))</f>
        <v/>
      </c>
      <c r="E1669" t="str">
        <f t="shared" ca="1" si="26"/>
        <v/>
      </c>
      <c r="F1669" t="str">
        <f ca="1">IF(ROW()-1&lt;=DataRows_IBE,OFFSET(InstrumenteIBE!$A$1,ROW()-2,COLUMN()-COLUMN($F$1),1,1),IF(ROW()-2 &lt;= DataRows,OFFSET(MeineInstrumente!$A$9,ROW()-DataRows_IBE-1,COLUMN()-COLUMN($F$1),1,1),""))</f>
        <v/>
      </c>
    </row>
    <row r="1670" spans="1:6" x14ac:dyDescent="0.25">
      <c r="A1670" t="str">
        <f ca="1">IF(ROW()-1&lt;=DataRows_IBE,OFFSET(InstrumenteIBE!$A$1,ROW()-2,COLUMN(),1,1),IF(ROW()-2 &lt;= DataRows,OFFSET(MeineInstrumente!$A$9,ROW()-DataRows_IBE-1,COLUMN(),1,1),""))</f>
        <v/>
      </c>
      <c r="B1670" t="str">
        <f ca="1">IF(ROW()-1&lt;=DataRows_IBE,OFFSET(InstrumenteIBE!$A$1,ROW()-2,COLUMN(),1,1),IF(ROW()-2 &lt;= DataRows,OFFSET(MeineInstrumente!$A$9,ROW()-DataRows_IBE-1,COLUMN(),1,1),""))</f>
        <v/>
      </c>
      <c r="C1670" t="str">
        <f ca="1">IF(ROW()-1&lt;=DataRows_IBE,OFFSET(InstrumenteIBE!$A$1,ROW()-2,COLUMN(),1,1),IF(ROW()-2 &lt;= DataRows,OFFSET(MeineInstrumente!$A$9,ROW()-DataRows_IBE-1,COLUMN(),1,1),""))</f>
        <v/>
      </c>
      <c r="D1670" s="16" t="str">
        <f ca="1">IF(ROW()-1&lt;=DataRows_IBE,OFFSET(InstrumenteIBE!$A$1,ROW()-2,COLUMN(),1,1),IF(ROW()-2 &lt;= DataRows,OFFSET(MeineInstrumente!$A$9,ROW()-DataRows_IBE-1,COLUMN(),1,1),""))</f>
        <v/>
      </c>
      <c r="E1670" t="str">
        <f t="shared" ca="1" si="26"/>
        <v/>
      </c>
      <c r="F1670" t="str">
        <f ca="1">IF(ROW()-1&lt;=DataRows_IBE,OFFSET(InstrumenteIBE!$A$1,ROW()-2,COLUMN()-COLUMN($F$1),1,1),IF(ROW()-2 &lt;= DataRows,OFFSET(MeineInstrumente!$A$9,ROW()-DataRows_IBE-1,COLUMN()-COLUMN($F$1),1,1),""))</f>
        <v/>
      </c>
    </row>
    <row r="1671" spans="1:6" x14ac:dyDescent="0.25">
      <c r="A1671" t="str">
        <f ca="1">IF(ROW()-1&lt;=DataRows_IBE,OFFSET(InstrumenteIBE!$A$1,ROW()-2,COLUMN(),1,1),IF(ROW()-2 &lt;= DataRows,OFFSET(MeineInstrumente!$A$9,ROW()-DataRows_IBE-1,COLUMN(),1,1),""))</f>
        <v/>
      </c>
      <c r="B1671" t="str">
        <f ca="1">IF(ROW()-1&lt;=DataRows_IBE,OFFSET(InstrumenteIBE!$A$1,ROW()-2,COLUMN(),1,1),IF(ROW()-2 &lt;= DataRows,OFFSET(MeineInstrumente!$A$9,ROW()-DataRows_IBE-1,COLUMN(),1,1),""))</f>
        <v/>
      </c>
      <c r="C1671" t="str">
        <f ca="1">IF(ROW()-1&lt;=DataRows_IBE,OFFSET(InstrumenteIBE!$A$1,ROW()-2,COLUMN(),1,1),IF(ROW()-2 &lt;= DataRows,OFFSET(MeineInstrumente!$A$9,ROW()-DataRows_IBE-1,COLUMN(),1,1),""))</f>
        <v/>
      </c>
      <c r="D1671" s="16" t="str">
        <f ca="1">IF(ROW()-1&lt;=DataRows_IBE,OFFSET(InstrumenteIBE!$A$1,ROW()-2,COLUMN(),1,1),IF(ROW()-2 &lt;= DataRows,OFFSET(MeineInstrumente!$A$9,ROW()-DataRows_IBE-1,COLUMN(),1,1),""))</f>
        <v/>
      </c>
      <c r="E1671" t="str">
        <f t="shared" ca="1" si="26"/>
        <v/>
      </c>
      <c r="F1671" t="str">
        <f ca="1">IF(ROW()-1&lt;=DataRows_IBE,OFFSET(InstrumenteIBE!$A$1,ROW()-2,COLUMN()-COLUMN($F$1),1,1),IF(ROW()-2 &lt;= DataRows,OFFSET(MeineInstrumente!$A$9,ROW()-DataRows_IBE-1,COLUMN()-COLUMN($F$1),1,1),""))</f>
        <v/>
      </c>
    </row>
    <row r="1672" spans="1:6" x14ac:dyDescent="0.25">
      <c r="A1672" t="str">
        <f ca="1">IF(ROW()-1&lt;=DataRows_IBE,OFFSET(InstrumenteIBE!$A$1,ROW()-2,COLUMN(),1,1),IF(ROW()-2 &lt;= DataRows,OFFSET(MeineInstrumente!$A$9,ROW()-DataRows_IBE-1,COLUMN(),1,1),""))</f>
        <v/>
      </c>
      <c r="B1672" t="str">
        <f ca="1">IF(ROW()-1&lt;=DataRows_IBE,OFFSET(InstrumenteIBE!$A$1,ROW()-2,COLUMN(),1,1),IF(ROW()-2 &lt;= DataRows,OFFSET(MeineInstrumente!$A$9,ROW()-DataRows_IBE-1,COLUMN(),1,1),""))</f>
        <v/>
      </c>
      <c r="C1672" t="str">
        <f ca="1">IF(ROW()-1&lt;=DataRows_IBE,OFFSET(InstrumenteIBE!$A$1,ROW()-2,COLUMN(),1,1),IF(ROW()-2 &lt;= DataRows,OFFSET(MeineInstrumente!$A$9,ROW()-DataRows_IBE-1,COLUMN(),1,1),""))</f>
        <v/>
      </c>
      <c r="D1672" s="16" t="str">
        <f ca="1">IF(ROW()-1&lt;=DataRows_IBE,OFFSET(InstrumenteIBE!$A$1,ROW()-2,COLUMN(),1,1),IF(ROW()-2 &lt;= DataRows,OFFSET(MeineInstrumente!$A$9,ROW()-DataRows_IBE-1,COLUMN(),1,1),""))</f>
        <v/>
      </c>
      <c r="E1672" t="str">
        <f t="shared" ca="1" si="26"/>
        <v/>
      </c>
      <c r="F1672" t="str">
        <f ca="1">IF(ROW()-1&lt;=DataRows_IBE,OFFSET(InstrumenteIBE!$A$1,ROW()-2,COLUMN()-COLUMN($F$1),1,1),IF(ROW()-2 &lt;= DataRows,OFFSET(MeineInstrumente!$A$9,ROW()-DataRows_IBE-1,COLUMN()-COLUMN($F$1),1,1),""))</f>
        <v/>
      </c>
    </row>
    <row r="1673" spans="1:6" x14ac:dyDescent="0.25">
      <c r="A1673" t="str">
        <f ca="1">IF(ROW()-1&lt;=DataRows_IBE,OFFSET(InstrumenteIBE!$A$1,ROW()-2,COLUMN(),1,1),IF(ROW()-2 &lt;= DataRows,OFFSET(MeineInstrumente!$A$9,ROW()-DataRows_IBE-1,COLUMN(),1,1),""))</f>
        <v/>
      </c>
      <c r="B1673" t="str">
        <f ca="1">IF(ROW()-1&lt;=DataRows_IBE,OFFSET(InstrumenteIBE!$A$1,ROW()-2,COLUMN(),1,1),IF(ROW()-2 &lt;= DataRows,OFFSET(MeineInstrumente!$A$9,ROW()-DataRows_IBE-1,COLUMN(),1,1),""))</f>
        <v/>
      </c>
      <c r="C1673" t="str">
        <f ca="1">IF(ROW()-1&lt;=DataRows_IBE,OFFSET(InstrumenteIBE!$A$1,ROW()-2,COLUMN(),1,1),IF(ROW()-2 &lt;= DataRows,OFFSET(MeineInstrumente!$A$9,ROW()-DataRows_IBE-1,COLUMN(),1,1),""))</f>
        <v/>
      </c>
      <c r="D1673" s="16" t="str">
        <f ca="1">IF(ROW()-1&lt;=DataRows_IBE,OFFSET(InstrumenteIBE!$A$1,ROW()-2,COLUMN(),1,1),IF(ROW()-2 &lt;= DataRows,OFFSET(MeineInstrumente!$A$9,ROW()-DataRows_IBE-1,COLUMN(),1,1),""))</f>
        <v/>
      </c>
      <c r="E1673" t="str">
        <f t="shared" ca="1" si="26"/>
        <v/>
      </c>
      <c r="F1673" t="str">
        <f ca="1">IF(ROW()-1&lt;=DataRows_IBE,OFFSET(InstrumenteIBE!$A$1,ROW()-2,COLUMN()-COLUMN($F$1),1,1),IF(ROW()-2 &lt;= DataRows,OFFSET(MeineInstrumente!$A$9,ROW()-DataRows_IBE-1,COLUMN()-COLUMN($F$1),1,1),""))</f>
        <v/>
      </c>
    </row>
    <row r="1674" spans="1:6" x14ac:dyDescent="0.25">
      <c r="A1674" t="str">
        <f ca="1">IF(ROW()-1&lt;=DataRows_IBE,OFFSET(InstrumenteIBE!$A$1,ROW()-2,COLUMN(),1,1),IF(ROW()-2 &lt;= DataRows,OFFSET(MeineInstrumente!$A$9,ROW()-DataRows_IBE-1,COLUMN(),1,1),""))</f>
        <v/>
      </c>
      <c r="B1674" t="str">
        <f ca="1">IF(ROW()-1&lt;=DataRows_IBE,OFFSET(InstrumenteIBE!$A$1,ROW()-2,COLUMN(),1,1),IF(ROW()-2 &lt;= DataRows,OFFSET(MeineInstrumente!$A$9,ROW()-DataRows_IBE-1,COLUMN(),1,1),""))</f>
        <v/>
      </c>
      <c r="C1674" t="str">
        <f ca="1">IF(ROW()-1&lt;=DataRows_IBE,OFFSET(InstrumenteIBE!$A$1,ROW()-2,COLUMN(),1,1),IF(ROW()-2 &lt;= DataRows,OFFSET(MeineInstrumente!$A$9,ROW()-DataRows_IBE-1,COLUMN(),1,1),""))</f>
        <v/>
      </c>
      <c r="D1674" s="16" t="str">
        <f ca="1">IF(ROW()-1&lt;=DataRows_IBE,OFFSET(InstrumenteIBE!$A$1,ROW()-2,COLUMN(),1,1),IF(ROW()-2 &lt;= DataRows,OFFSET(MeineInstrumente!$A$9,ROW()-DataRows_IBE-1,COLUMN(),1,1),""))</f>
        <v/>
      </c>
      <c r="E1674" t="str">
        <f t="shared" ca="1" si="26"/>
        <v/>
      </c>
      <c r="F1674" t="str">
        <f ca="1">IF(ROW()-1&lt;=DataRows_IBE,OFFSET(InstrumenteIBE!$A$1,ROW()-2,COLUMN()-COLUMN($F$1),1,1),IF(ROW()-2 &lt;= DataRows,OFFSET(MeineInstrumente!$A$9,ROW()-DataRows_IBE-1,COLUMN()-COLUMN($F$1),1,1),""))</f>
        <v/>
      </c>
    </row>
    <row r="1675" spans="1:6" x14ac:dyDescent="0.25">
      <c r="A1675" t="str">
        <f ca="1">IF(ROW()-1&lt;=DataRows_IBE,OFFSET(InstrumenteIBE!$A$1,ROW()-2,COLUMN(),1,1),IF(ROW()-2 &lt;= DataRows,OFFSET(MeineInstrumente!$A$9,ROW()-DataRows_IBE-1,COLUMN(),1,1),""))</f>
        <v/>
      </c>
      <c r="B1675" t="str">
        <f ca="1">IF(ROW()-1&lt;=DataRows_IBE,OFFSET(InstrumenteIBE!$A$1,ROW()-2,COLUMN(),1,1),IF(ROW()-2 &lt;= DataRows,OFFSET(MeineInstrumente!$A$9,ROW()-DataRows_IBE-1,COLUMN(),1,1),""))</f>
        <v/>
      </c>
      <c r="C1675" t="str">
        <f ca="1">IF(ROW()-1&lt;=DataRows_IBE,OFFSET(InstrumenteIBE!$A$1,ROW()-2,COLUMN(),1,1),IF(ROW()-2 &lt;= DataRows,OFFSET(MeineInstrumente!$A$9,ROW()-DataRows_IBE-1,COLUMN(),1,1),""))</f>
        <v/>
      </c>
      <c r="D1675" s="16" t="str">
        <f ca="1">IF(ROW()-1&lt;=DataRows_IBE,OFFSET(InstrumenteIBE!$A$1,ROW()-2,COLUMN(),1,1),IF(ROW()-2 &lt;= DataRows,OFFSET(MeineInstrumente!$A$9,ROW()-DataRows_IBE-1,COLUMN(),1,1),""))</f>
        <v/>
      </c>
      <c r="E1675" t="str">
        <f t="shared" ca="1" si="26"/>
        <v/>
      </c>
      <c r="F1675" t="str">
        <f ca="1">IF(ROW()-1&lt;=DataRows_IBE,OFFSET(InstrumenteIBE!$A$1,ROW()-2,COLUMN()-COLUMN($F$1),1,1),IF(ROW()-2 &lt;= DataRows,OFFSET(MeineInstrumente!$A$9,ROW()-DataRows_IBE-1,COLUMN()-COLUMN($F$1),1,1),""))</f>
        <v/>
      </c>
    </row>
    <row r="1676" spans="1:6" x14ac:dyDescent="0.25">
      <c r="A1676" t="str">
        <f ca="1">IF(ROW()-1&lt;=DataRows_IBE,OFFSET(InstrumenteIBE!$A$1,ROW()-2,COLUMN(),1,1),IF(ROW()-2 &lt;= DataRows,OFFSET(MeineInstrumente!$A$9,ROW()-DataRows_IBE-1,COLUMN(),1,1),""))</f>
        <v/>
      </c>
      <c r="B1676" t="str">
        <f ca="1">IF(ROW()-1&lt;=DataRows_IBE,OFFSET(InstrumenteIBE!$A$1,ROW()-2,COLUMN(),1,1),IF(ROW()-2 &lt;= DataRows,OFFSET(MeineInstrumente!$A$9,ROW()-DataRows_IBE-1,COLUMN(),1,1),""))</f>
        <v/>
      </c>
      <c r="C1676" t="str">
        <f ca="1">IF(ROW()-1&lt;=DataRows_IBE,OFFSET(InstrumenteIBE!$A$1,ROW()-2,COLUMN(),1,1),IF(ROW()-2 &lt;= DataRows,OFFSET(MeineInstrumente!$A$9,ROW()-DataRows_IBE-1,COLUMN(),1,1),""))</f>
        <v/>
      </c>
      <c r="D1676" s="16" t="str">
        <f ca="1">IF(ROW()-1&lt;=DataRows_IBE,OFFSET(InstrumenteIBE!$A$1,ROW()-2,COLUMN(),1,1),IF(ROW()-2 &lt;= DataRows,OFFSET(MeineInstrumente!$A$9,ROW()-DataRows_IBE-1,COLUMN(),1,1),""))</f>
        <v/>
      </c>
      <c r="E1676" t="str">
        <f t="shared" ca="1" si="26"/>
        <v/>
      </c>
      <c r="F1676" t="str">
        <f ca="1">IF(ROW()-1&lt;=DataRows_IBE,OFFSET(InstrumenteIBE!$A$1,ROW()-2,COLUMN()-COLUMN($F$1),1,1),IF(ROW()-2 &lt;= DataRows,OFFSET(MeineInstrumente!$A$9,ROW()-DataRows_IBE-1,COLUMN()-COLUMN($F$1),1,1),""))</f>
        <v/>
      </c>
    </row>
    <row r="1677" spans="1:6" x14ac:dyDescent="0.25">
      <c r="A1677" t="str">
        <f ca="1">IF(ROW()-1&lt;=DataRows_IBE,OFFSET(InstrumenteIBE!$A$1,ROW()-2,COLUMN(),1,1),IF(ROW()-2 &lt;= DataRows,OFFSET(MeineInstrumente!$A$9,ROW()-DataRows_IBE-1,COLUMN(),1,1),""))</f>
        <v/>
      </c>
      <c r="B1677" t="str">
        <f ca="1">IF(ROW()-1&lt;=DataRows_IBE,OFFSET(InstrumenteIBE!$A$1,ROW()-2,COLUMN(),1,1),IF(ROW()-2 &lt;= DataRows,OFFSET(MeineInstrumente!$A$9,ROW()-DataRows_IBE-1,COLUMN(),1,1),""))</f>
        <v/>
      </c>
      <c r="C1677" t="str">
        <f ca="1">IF(ROW()-1&lt;=DataRows_IBE,OFFSET(InstrumenteIBE!$A$1,ROW()-2,COLUMN(),1,1),IF(ROW()-2 &lt;= DataRows,OFFSET(MeineInstrumente!$A$9,ROW()-DataRows_IBE-1,COLUMN(),1,1),""))</f>
        <v/>
      </c>
      <c r="D1677" s="16" t="str">
        <f ca="1">IF(ROW()-1&lt;=DataRows_IBE,OFFSET(InstrumenteIBE!$A$1,ROW()-2,COLUMN(),1,1),IF(ROW()-2 &lt;= DataRows,OFFSET(MeineInstrumente!$A$9,ROW()-DataRows_IBE-1,COLUMN(),1,1),""))</f>
        <v/>
      </c>
      <c r="E1677" t="str">
        <f t="shared" ca="1" si="26"/>
        <v/>
      </c>
      <c r="F1677" t="str">
        <f ca="1">IF(ROW()-1&lt;=DataRows_IBE,OFFSET(InstrumenteIBE!$A$1,ROW()-2,COLUMN()-COLUMN($F$1),1,1),IF(ROW()-2 &lt;= DataRows,OFFSET(MeineInstrumente!$A$9,ROW()-DataRows_IBE-1,COLUMN()-COLUMN($F$1),1,1),""))</f>
        <v/>
      </c>
    </row>
    <row r="1678" spans="1:6" x14ac:dyDescent="0.25">
      <c r="A1678" t="str">
        <f ca="1">IF(ROW()-1&lt;=DataRows_IBE,OFFSET(InstrumenteIBE!$A$1,ROW()-2,COLUMN(),1,1),IF(ROW()-2 &lt;= DataRows,OFFSET(MeineInstrumente!$A$9,ROW()-DataRows_IBE-1,COLUMN(),1,1),""))</f>
        <v/>
      </c>
      <c r="B1678" t="str">
        <f ca="1">IF(ROW()-1&lt;=DataRows_IBE,OFFSET(InstrumenteIBE!$A$1,ROW()-2,COLUMN(),1,1),IF(ROW()-2 &lt;= DataRows,OFFSET(MeineInstrumente!$A$9,ROW()-DataRows_IBE-1,COLUMN(),1,1),""))</f>
        <v/>
      </c>
      <c r="C1678" t="str">
        <f ca="1">IF(ROW()-1&lt;=DataRows_IBE,OFFSET(InstrumenteIBE!$A$1,ROW()-2,COLUMN(),1,1),IF(ROW()-2 &lt;= DataRows,OFFSET(MeineInstrumente!$A$9,ROW()-DataRows_IBE-1,COLUMN(),1,1),""))</f>
        <v/>
      </c>
      <c r="D1678" s="16" t="str">
        <f ca="1">IF(ROW()-1&lt;=DataRows_IBE,OFFSET(InstrumenteIBE!$A$1,ROW()-2,COLUMN(),1,1),IF(ROW()-2 &lt;= DataRows,OFFSET(MeineInstrumente!$A$9,ROW()-DataRows_IBE-1,COLUMN(),1,1),""))</f>
        <v/>
      </c>
      <c r="E1678" t="str">
        <f t="shared" ca="1" si="26"/>
        <v/>
      </c>
      <c r="F1678" t="str">
        <f ca="1">IF(ROW()-1&lt;=DataRows_IBE,OFFSET(InstrumenteIBE!$A$1,ROW()-2,COLUMN()-COLUMN($F$1),1,1),IF(ROW()-2 &lt;= DataRows,OFFSET(MeineInstrumente!$A$9,ROW()-DataRows_IBE-1,COLUMN()-COLUMN($F$1),1,1),""))</f>
        <v/>
      </c>
    </row>
    <row r="1679" spans="1:6" x14ac:dyDescent="0.25">
      <c r="A1679" t="str">
        <f ca="1">IF(ROW()-1&lt;=DataRows_IBE,OFFSET(InstrumenteIBE!$A$1,ROW()-2,COLUMN(),1,1),IF(ROW()-2 &lt;= DataRows,OFFSET(MeineInstrumente!$A$9,ROW()-DataRows_IBE-1,COLUMN(),1,1),""))</f>
        <v/>
      </c>
      <c r="B1679" t="str">
        <f ca="1">IF(ROW()-1&lt;=DataRows_IBE,OFFSET(InstrumenteIBE!$A$1,ROW()-2,COLUMN(),1,1),IF(ROW()-2 &lt;= DataRows,OFFSET(MeineInstrumente!$A$9,ROW()-DataRows_IBE-1,COLUMN(),1,1),""))</f>
        <v/>
      </c>
      <c r="C1679" t="str">
        <f ca="1">IF(ROW()-1&lt;=DataRows_IBE,OFFSET(InstrumenteIBE!$A$1,ROW()-2,COLUMN(),1,1),IF(ROW()-2 &lt;= DataRows,OFFSET(MeineInstrumente!$A$9,ROW()-DataRows_IBE-1,COLUMN(),1,1),""))</f>
        <v/>
      </c>
      <c r="D1679" s="16" t="str">
        <f ca="1">IF(ROW()-1&lt;=DataRows_IBE,OFFSET(InstrumenteIBE!$A$1,ROW()-2,COLUMN(),1,1),IF(ROW()-2 &lt;= DataRows,OFFSET(MeineInstrumente!$A$9,ROW()-DataRows_IBE-1,COLUMN(),1,1),""))</f>
        <v/>
      </c>
      <c r="E1679" t="str">
        <f t="shared" ca="1" si="26"/>
        <v/>
      </c>
      <c r="F1679" t="str">
        <f ca="1">IF(ROW()-1&lt;=DataRows_IBE,OFFSET(InstrumenteIBE!$A$1,ROW()-2,COLUMN()-COLUMN($F$1),1,1),IF(ROW()-2 &lt;= DataRows,OFFSET(MeineInstrumente!$A$9,ROW()-DataRows_IBE-1,COLUMN()-COLUMN($F$1),1,1),""))</f>
        <v/>
      </c>
    </row>
    <row r="1680" spans="1:6" x14ac:dyDescent="0.25">
      <c r="A1680" t="str">
        <f ca="1">IF(ROW()-1&lt;=DataRows_IBE,OFFSET(InstrumenteIBE!$A$1,ROW()-2,COLUMN(),1,1),IF(ROW()-2 &lt;= DataRows,OFFSET(MeineInstrumente!$A$9,ROW()-DataRows_IBE-1,COLUMN(),1,1),""))</f>
        <v/>
      </c>
      <c r="B1680" t="str">
        <f ca="1">IF(ROW()-1&lt;=DataRows_IBE,OFFSET(InstrumenteIBE!$A$1,ROW()-2,COLUMN(),1,1),IF(ROW()-2 &lt;= DataRows,OFFSET(MeineInstrumente!$A$9,ROW()-DataRows_IBE-1,COLUMN(),1,1),""))</f>
        <v/>
      </c>
      <c r="C1680" t="str">
        <f ca="1">IF(ROW()-1&lt;=DataRows_IBE,OFFSET(InstrumenteIBE!$A$1,ROW()-2,COLUMN(),1,1),IF(ROW()-2 &lt;= DataRows,OFFSET(MeineInstrumente!$A$9,ROW()-DataRows_IBE-1,COLUMN(),1,1),""))</f>
        <v/>
      </c>
      <c r="D1680" s="16" t="str">
        <f ca="1">IF(ROW()-1&lt;=DataRows_IBE,OFFSET(InstrumenteIBE!$A$1,ROW()-2,COLUMN(),1,1),IF(ROW()-2 &lt;= DataRows,OFFSET(MeineInstrumente!$A$9,ROW()-DataRows_IBE-1,COLUMN(),1,1),""))</f>
        <v/>
      </c>
      <c r="E1680" t="str">
        <f t="shared" ca="1" si="26"/>
        <v/>
      </c>
      <c r="F1680" t="str">
        <f ca="1">IF(ROW()-1&lt;=DataRows_IBE,OFFSET(InstrumenteIBE!$A$1,ROW()-2,COLUMN()-COLUMN($F$1),1,1),IF(ROW()-2 &lt;= DataRows,OFFSET(MeineInstrumente!$A$9,ROW()-DataRows_IBE-1,COLUMN()-COLUMN($F$1),1,1),""))</f>
        <v/>
      </c>
    </row>
    <row r="1681" spans="1:6" x14ac:dyDescent="0.25">
      <c r="A1681" t="str">
        <f ca="1">IF(ROW()-1&lt;=DataRows_IBE,OFFSET(InstrumenteIBE!$A$1,ROW()-2,COLUMN(),1,1),IF(ROW()-2 &lt;= DataRows,OFFSET(MeineInstrumente!$A$9,ROW()-DataRows_IBE-1,COLUMN(),1,1),""))</f>
        <v/>
      </c>
      <c r="B1681" t="str">
        <f ca="1">IF(ROW()-1&lt;=DataRows_IBE,OFFSET(InstrumenteIBE!$A$1,ROW()-2,COLUMN(),1,1),IF(ROW()-2 &lt;= DataRows,OFFSET(MeineInstrumente!$A$9,ROW()-DataRows_IBE-1,COLUMN(),1,1),""))</f>
        <v/>
      </c>
      <c r="C1681" t="str">
        <f ca="1">IF(ROW()-1&lt;=DataRows_IBE,OFFSET(InstrumenteIBE!$A$1,ROW()-2,COLUMN(),1,1),IF(ROW()-2 &lt;= DataRows,OFFSET(MeineInstrumente!$A$9,ROW()-DataRows_IBE-1,COLUMN(),1,1),""))</f>
        <v/>
      </c>
      <c r="D1681" s="16" t="str">
        <f ca="1">IF(ROW()-1&lt;=DataRows_IBE,OFFSET(InstrumenteIBE!$A$1,ROW()-2,COLUMN(),1,1),IF(ROW()-2 &lt;= DataRows,OFFSET(MeineInstrumente!$A$9,ROW()-DataRows_IBE-1,COLUMN(),1,1),""))</f>
        <v/>
      </c>
      <c r="E1681" t="str">
        <f t="shared" ca="1" si="26"/>
        <v/>
      </c>
      <c r="F1681" t="str">
        <f ca="1">IF(ROW()-1&lt;=DataRows_IBE,OFFSET(InstrumenteIBE!$A$1,ROW()-2,COLUMN()-COLUMN($F$1),1,1),IF(ROW()-2 &lt;= DataRows,OFFSET(MeineInstrumente!$A$9,ROW()-DataRows_IBE-1,COLUMN()-COLUMN($F$1),1,1),""))</f>
        <v/>
      </c>
    </row>
    <row r="1682" spans="1:6" x14ac:dyDescent="0.25">
      <c r="A1682" t="str">
        <f ca="1">IF(ROW()-1&lt;=DataRows_IBE,OFFSET(InstrumenteIBE!$A$1,ROW()-2,COLUMN(),1,1),IF(ROW()-2 &lt;= DataRows,OFFSET(MeineInstrumente!$A$9,ROW()-DataRows_IBE-1,COLUMN(),1,1),""))</f>
        <v/>
      </c>
      <c r="B1682" t="str">
        <f ca="1">IF(ROW()-1&lt;=DataRows_IBE,OFFSET(InstrumenteIBE!$A$1,ROW()-2,COLUMN(),1,1),IF(ROW()-2 &lt;= DataRows,OFFSET(MeineInstrumente!$A$9,ROW()-DataRows_IBE-1,COLUMN(),1,1),""))</f>
        <v/>
      </c>
      <c r="C1682" t="str">
        <f ca="1">IF(ROW()-1&lt;=DataRows_IBE,OFFSET(InstrumenteIBE!$A$1,ROW()-2,COLUMN(),1,1),IF(ROW()-2 &lt;= DataRows,OFFSET(MeineInstrumente!$A$9,ROW()-DataRows_IBE-1,COLUMN(),1,1),""))</f>
        <v/>
      </c>
      <c r="D1682" s="16" t="str">
        <f ca="1">IF(ROW()-1&lt;=DataRows_IBE,OFFSET(InstrumenteIBE!$A$1,ROW()-2,COLUMN(),1,1),IF(ROW()-2 &lt;= DataRows,OFFSET(MeineInstrumente!$A$9,ROW()-DataRows_IBE-1,COLUMN(),1,1),""))</f>
        <v/>
      </c>
      <c r="E1682" t="str">
        <f t="shared" ca="1" si="26"/>
        <v/>
      </c>
      <c r="F1682" t="str">
        <f ca="1">IF(ROW()-1&lt;=DataRows_IBE,OFFSET(InstrumenteIBE!$A$1,ROW()-2,COLUMN()-COLUMN($F$1),1,1),IF(ROW()-2 &lt;= DataRows,OFFSET(MeineInstrumente!$A$9,ROW()-DataRows_IBE-1,COLUMN()-COLUMN($F$1),1,1),""))</f>
        <v/>
      </c>
    </row>
    <row r="1683" spans="1:6" x14ac:dyDescent="0.25">
      <c r="A1683" t="str">
        <f ca="1">IF(ROW()-1&lt;=DataRows_IBE,OFFSET(InstrumenteIBE!$A$1,ROW()-2,COLUMN(),1,1),IF(ROW()-2 &lt;= DataRows,OFFSET(MeineInstrumente!$A$9,ROW()-DataRows_IBE-1,COLUMN(),1,1),""))</f>
        <v/>
      </c>
      <c r="B1683" t="str">
        <f ca="1">IF(ROW()-1&lt;=DataRows_IBE,OFFSET(InstrumenteIBE!$A$1,ROW()-2,COLUMN(),1,1),IF(ROW()-2 &lt;= DataRows,OFFSET(MeineInstrumente!$A$9,ROW()-DataRows_IBE-1,COLUMN(),1,1),""))</f>
        <v/>
      </c>
      <c r="C1683" t="str">
        <f ca="1">IF(ROW()-1&lt;=DataRows_IBE,OFFSET(InstrumenteIBE!$A$1,ROW()-2,COLUMN(),1,1),IF(ROW()-2 &lt;= DataRows,OFFSET(MeineInstrumente!$A$9,ROW()-DataRows_IBE-1,COLUMN(),1,1),""))</f>
        <v/>
      </c>
      <c r="D1683" s="16" t="str">
        <f ca="1">IF(ROW()-1&lt;=DataRows_IBE,OFFSET(InstrumenteIBE!$A$1,ROW()-2,COLUMN(),1,1),IF(ROW()-2 &lt;= DataRows,OFFSET(MeineInstrumente!$A$9,ROW()-DataRows_IBE-1,COLUMN(),1,1),""))</f>
        <v/>
      </c>
      <c r="E1683" t="str">
        <f t="shared" ca="1" si="26"/>
        <v/>
      </c>
      <c r="F1683" t="str">
        <f ca="1">IF(ROW()-1&lt;=DataRows_IBE,OFFSET(InstrumenteIBE!$A$1,ROW()-2,COLUMN()-COLUMN($F$1),1,1),IF(ROW()-2 &lt;= DataRows,OFFSET(MeineInstrumente!$A$9,ROW()-DataRows_IBE-1,COLUMN()-COLUMN($F$1),1,1),""))</f>
        <v/>
      </c>
    </row>
    <row r="1684" spans="1:6" x14ac:dyDescent="0.25">
      <c r="A1684" t="str">
        <f ca="1">IF(ROW()-1&lt;=DataRows_IBE,OFFSET(InstrumenteIBE!$A$1,ROW()-2,COLUMN(),1,1),IF(ROW()-2 &lt;= DataRows,OFFSET(MeineInstrumente!$A$9,ROW()-DataRows_IBE-1,COLUMN(),1,1),""))</f>
        <v/>
      </c>
      <c r="B1684" t="str">
        <f ca="1">IF(ROW()-1&lt;=DataRows_IBE,OFFSET(InstrumenteIBE!$A$1,ROW()-2,COLUMN(),1,1),IF(ROW()-2 &lt;= DataRows,OFFSET(MeineInstrumente!$A$9,ROW()-DataRows_IBE-1,COLUMN(),1,1),""))</f>
        <v/>
      </c>
      <c r="C1684" t="str">
        <f ca="1">IF(ROW()-1&lt;=DataRows_IBE,OFFSET(InstrumenteIBE!$A$1,ROW()-2,COLUMN(),1,1),IF(ROW()-2 &lt;= DataRows,OFFSET(MeineInstrumente!$A$9,ROW()-DataRows_IBE-1,COLUMN(),1,1),""))</f>
        <v/>
      </c>
      <c r="D1684" s="16" t="str">
        <f ca="1">IF(ROW()-1&lt;=DataRows_IBE,OFFSET(InstrumenteIBE!$A$1,ROW()-2,COLUMN(),1,1),IF(ROW()-2 &lt;= DataRows,OFFSET(MeineInstrumente!$A$9,ROW()-DataRows_IBE-1,COLUMN(),1,1),""))</f>
        <v/>
      </c>
      <c r="E1684" t="str">
        <f t="shared" ca="1" si="26"/>
        <v/>
      </c>
      <c r="F1684" t="str">
        <f ca="1">IF(ROW()-1&lt;=DataRows_IBE,OFFSET(InstrumenteIBE!$A$1,ROW()-2,COLUMN()-COLUMN($F$1),1,1),IF(ROW()-2 &lt;= DataRows,OFFSET(MeineInstrumente!$A$9,ROW()-DataRows_IBE-1,COLUMN()-COLUMN($F$1),1,1),""))</f>
        <v/>
      </c>
    </row>
    <row r="1685" spans="1:6" x14ac:dyDescent="0.25">
      <c r="A1685" t="str">
        <f ca="1">IF(ROW()-1&lt;=DataRows_IBE,OFFSET(InstrumenteIBE!$A$1,ROW()-2,COLUMN(),1,1),IF(ROW()-2 &lt;= DataRows,OFFSET(MeineInstrumente!$A$9,ROW()-DataRows_IBE-1,COLUMN(),1,1),""))</f>
        <v/>
      </c>
      <c r="B1685" t="str">
        <f ca="1">IF(ROW()-1&lt;=DataRows_IBE,OFFSET(InstrumenteIBE!$A$1,ROW()-2,COLUMN(),1,1),IF(ROW()-2 &lt;= DataRows,OFFSET(MeineInstrumente!$A$9,ROW()-DataRows_IBE-1,COLUMN(),1,1),""))</f>
        <v/>
      </c>
      <c r="C1685" t="str">
        <f ca="1">IF(ROW()-1&lt;=DataRows_IBE,OFFSET(InstrumenteIBE!$A$1,ROW()-2,COLUMN(),1,1),IF(ROW()-2 &lt;= DataRows,OFFSET(MeineInstrumente!$A$9,ROW()-DataRows_IBE-1,COLUMN(),1,1),""))</f>
        <v/>
      </c>
      <c r="D1685" s="16" t="str">
        <f ca="1">IF(ROW()-1&lt;=DataRows_IBE,OFFSET(InstrumenteIBE!$A$1,ROW()-2,COLUMN(),1,1),IF(ROW()-2 &lt;= DataRows,OFFSET(MeineInstrumente!$A$9,ROW()-DataRows_IBE-1,COLUMN(),1,1),""))</f>
        <v/>
      </c>
      <c r="E1685" t="str">
        <f t="shared" ca="1" si="26"/>
        <v/>
      </c>
      <c r="F1685" t="str">
        <f ca="1">IF(ROW()-1&lt;=DataRows_IBE,OFFSET(InstrumenteIBE!$A$1,ROW()-2,COLUMN()-COLUMN($F$1),1,1),IF(ROW()-2 &lt;= DataRows,OFFSET(MeineInstrumente!$A$9,ROW()-DataRows_IBE-1,COLUMN()-COLUMN($F$1),1,1),""))</f>
        <v/>
      </c>
    </row>
    <row r="1686" spans="1:6" x14ac:dyDescent="0.25">
      <c r="A1686" t="str">
        <f ca="1">IF(ROW()-1&lt;=DataRows_IBE,OFFSET(InstrumenteIBE!$A$1,ROW()-2,COLUMN(),1,1),IF(ROW()-2 &lt;= DataRows,OFFSET(MeineInstrumente!$A$9,ROW()-DataRows_IBE-1,COLUMN(),1,1),""))</f>
        <v/>
      </c>
      <c r="B1686" t="str">
        <f ca="1">IF(ROW()-1&lt;=DataRows_IBE,OFFSET(InstrumenteIBE!$A$1,ROW()-2,COLUMN(),1,1),IF(ROW()-2 &lt;= DataRows,OFFSET(MeineInstrumente!$A$9,ROW()-DataRows_IBE-1,COLUMN(),1,1),""))</f>
        <v/>
      </c>
      <c r="C1686" t="str">
        <f ca="1">IF(ROW()-1&lt;=DataRows_IBE,OFFSET(InstrumenteIBE!$A$1,ROW()-2,COLUMN(),1,1),IF(ROW()-2 &lt;= DataRows,OFFSET(MeineInstrumente!$A$9,ROW()-DataRows_IBE-1,COLUMN(),1,1),""))</f>
        <v/>
      </c>
      <c r="D1686" s="16" t="str">
        <f ca="1">IF(ROW()-1&lt;=DataRows_IBE,OFFSET(InstrumenteIBE!$A$1,ROW()-2,COLUMN(),1,1),IF(ROW()-2 &lt;= DataRows,OFFSET(MeineInstrumente!$A$9,ROW()-DataRows_IBE-1,COLUMN(),1,1),""))</f>
        <v/>
      </c>
      <c r="E1686" t="str">
        <f t="shared" ca="1" si="26"/>
        <v/>
      </c>
      <c r="F1686" t="str">
        <f ca="1">IF(ROW()-1&lt;=DataRows_IBE,OFFSET(InstrumenteIBE!$A$1,ROW()-2,COLUMN()-COLUMN($F$1),1,1),IF(ROW()-2 &lt;= DataRows,OFFSET(MeineInstrumente!$A$9,ROW()-DataRows_IBE-1,COLUMN()-COLUMN($F$1),1,1),""))</f>
        <v/>
      </c>
    </row>
    <row r="1687" spans="1:6" x14ac:dyDescent="0.25">
      <c r="A1687" t="str">
        <f ca="1">IF(ROW()-1&lt;=DataRows_IBE,OFFSET(InstrumenteIBE!$A$1,ROW()-2,COLUMN(),1,1),IF(ROW()-2 &lt;= DataRows,OFFSET(MeineInstrumente!$A$9,ROW()-DataRows_IBE-1,COLUMN(),1,1),""))</f>
        <v/>
      </c>
      <c r="B1687" t="str">
        <f ca="1">IF(ROW()-1&lt;=DataRows_IBE,OFFSET(InstrumenteIBE!$A$1,ROW()-2,COLUMN(),1,1),IF(ROW()-2 &lt;= DataRows,OFFSET(MeineInstrumente!$A$9,ROW()-DataRows_IBE-1,COLUMN(),1,1),""))</f>
        <v/>
      </c>
      <c r="C1687" t="str">
        <f ca="1">IF(ROW()-1&lt;=DataRows_IBE,OFFSET(InstrumenteIBE!$A$1,ROW()-2,COLUMN(),1,1),IF(ROW()-2 &lt;= DataRows,OFFSET(MeineInstrumente!$A$9,ROW()-DataRows_IBE-1,COLUMN(),1,1),""))</f>
        <v/>
      </c>
      <c r="D1687" s="16" t="str">
        <f ca="1">IF(ROW()-1&lt;=DataRows_IBE,OFFSET(InstrumenteIBE!$A$1,ROW()-2,COLUMN(),1,1),IF(ROW()-2 &lt;= DataRows,OFFSET(MeineInstrumente!$A$9,ROW()-DataRows_IBE-1,COLUMN(),1,1),""))</f>
        <v/>
      </c>
      <c r="E1687" t="str">
        <f t="shared" ca="1" si="26"/>
        <v/>
      </c>
      <c r="F1687" t="str">
        <f ca="1">IF(ROW()-1&lt;=DataRows_IBE,OFFSET(InstrumenteIBE!$A$1,ROW()-2,COLUMN()-COLUMN($F$1),1,1),IF(ROW()-2 &lt;= DataRows,OFFSET(MeineInstrumente!$A$9,ROW()-DataRows_IBE-1,COLUMN()-COLUMN($F$1),1,1),""))</f>
        <v/>
      </c>
    </row>
    <row r="1688" spans="1:6" x14ac:dyDescent="0.25">
      <c r="A1688" t="str">
        <f ca="1">IF(ROW()-1&lt;=DataRows_IBE,OFFSET(InstrumenteIBE!$A$1,ROW()-2,COLUMN(),1,1),IF(ROW()-2 &lt;= DataRows,OFFSET(MeineInstrumente!$A$9,ROW()-DataRows_IBE-1,COLUMN(),1,1),""))</f>
        <v/>
      </c>
      <c r="B1688" t="str">
        <f ca="1">IF(ROW()-1&lt;=DataRows_IBE,OFFSET(InstrumenteIBE!$A$1,ROW()-2,COLUMN(),1,1),IF(ROW()-2 &lt;= DataRows,OFFSET(MeineInstrumente!$A$9,ROW()-DataRows_IBE-1,COLUMN(),1,1),""))</f>
        <v/>
      </c>
      <c r="C1688" t="str">
        <f ca="1">IF(ROW()-1&lt;=DataRows_IBE,OFFSET(InstrumenteIBE!$A$1,ROW()-2,COLUMN(),1,1),IF(ROW()-2 &lt;= DataRows,OFFSET(MeineInstrumente!$A$9,ROW()-DataRows_IBE-1,COLUMN(),1,1),""))</f>
        <v/>
      </c>
      <c r="D1688" s="16" t="str">
        <f ca="1">IF(ROW()-1&lt;=DataRows_IBE,OFFSET(InstrumenteIBE!$A$1,ROW()-2,COLUMN(),1,1),IF(ROW()-2 &lt;= DataRows,OFFSET(MeineInstrumente!$A$9,ROW()-DataRows_IBE-1,COLUMN(),1,1),""))</f>
        <v/>
      </c>
      <c r="E1688" t="str">
        <f t="shared" ca="1" si="26"/>
        <v/>
      </c>
      <c r="F1688" t="str">
        <f ca="1">IF(ROW()-1&lt;=DataRows_IBE,OFFSET(InstrumenteIBE!$A$1,ROW()-2,COLUMN()-COLUMN($F$1),1,1),IF(ROW()-2 &lt;= DataRows,OFFSET(MeineInstrumente!$A$9,ROW()-DataRows_IBE-1,COLUMN()-COLUMN($F$1),1,1),""))</f>
        <v/>
      </c>
    </row>
    <row r="1689" spans="1:6" x14ac:dyDescent="0.25">
      <c r="A1689" t="str">
        <f ca="1">IF(ROW()-1&lt;=DataRows_IBE,OFFSET(InstrumenteIBE!$A$1,ROW()-2,COLUMN(),1,1),IF(ROW()-2 &lt;= DataRows,OFFSET(MeineInstrumente!$A$9,ROW()-DataRows_IBE-1,COLUMN(),1,1),""))</f>
        <v/>
      </c>
      <c r="B1689" t="str">
        <f ca="1">IF(ROW()-1&lt;=DataRows_IBE,OFFSET(InstrumenteIBE!$A$1,ROW()-2,COLUMN(),1,1),IF(ROW()-2 &lt;= DataRows,OFFSET(MeineInstrumente!$A$9,ROW()-DataRows_IBE-1,COLUMN(),1,1),""))</f>
        <v/>
      </c>
      <c r="C1689" t="str">
        <f ca="1">IF(ROW()-1&lt;=DataRows_IBE,OFFSET(InstrumenteIBE!$A$1,ROW()-2,COLUMN(),1,1),IF(ROW()-2 &lt;= DataRows,OFFSET(MeineInstrumente!$A$9,ROW()-DataRows_IBE-1,COLUMN(),1,1),""))</f>
        <v/>
      </c>
      <c r="D1689" s="16" t="str">
        <f ca="1">IF(ROW()-1&lt;=DataRows_IBE,OFFSET(InstrumenteIBE!$A$1,ROW()-2,COLUMN(),1,1),IF(ROW()-2 &lt;= DataRows,OFFSET(MeineInstrumente!$A$9,ROW()-DataRows_IBE-1,COLUMN(),1,1),""))</f>
        <v/>
      </c>
      <c r="E1689" t="str">
        <f t="shared" ca="1" si="26"/>
        <v/>
      </c>
      <c r="F1689" t="str">
        <f ca="1">IF(ROW()-1&lt;=DataRows_IBE,OFFSET(InstrumenteIBE!$A$1,ROW()-2,COLUMN()-COLUMN($F$1),1,1),IF(ROW()-2 &lt;= DataRows,OFFSET(MeineInstrumente!$A$9,ROW()-DataRows_IBE-1,COLUMN()-COLUMN($F$1),1,1),""))</f>
        <v/>
      </c>
    </row>
    <row r="1690" spans="1:6" x14ac:dyDescent="0.25">
      <c r="A1690" t="str">
        <f ca="1">IF(ROW()-1&lt;=DataRows_IBE,OFFSET(InstrumenteIBE!$A$1,ROW()-2,COLUMN(),1,1),IF(ROW()-2 &lt;= DataRows,OFFSET(MeineInstrumente!$A$9,ROW()-DataRows_IBE-1,COLUMN(),1,1),""))</f>
        <v/>
      </c>
      <c r="B1690" t="str">
        <f ca="1">IF(ROW()-1&lt;=DataRows_IBE,OFFSET(InstrumenteIBE!$A$1,ROW()-2,COLUMN(),1,1),IF(ROW()-2 &lt;= DataRows,OFFSET(MeineInstrumente!$A$9,ROW()-DataRows_IBE-1,COLUMN(),1,1),""))</f>
        <v/>
      </c>
      <c r="C1690" t="str">
        <f ca="1">IF(ROW()-1&lt;=DataRows_IBE,OFFSET(InstrumenteIBE!$A$1,ROW()-2,COLUMN(),1,1),IF(ROW()-2 &lt;= DataRows,OFFSET(MeineInstrumente!$A$9,ROW()-DataRows_IBE-1,COLUMN(),1,1),""))</f>
        <v/>
      </c>
      <c r="D1690" s="16" t="str">
        <f ca="1">IF(ROW()-1&lt;=DataRows_IBE,OFFSET(InstrumenteIBE!$A$1,ROW()-2,COLUMN(),1,1),IF(ROW()-2 &lt;= DataRows,OFFSET(MeineInstrumente!$A$9,ROW()-DataRows_IBE-1,COLUMN(),1,1),""))</f>
        <v/>
      </c>
      <c r="E1690" t="str">
        <f t="shared" ca="1" si="26"/>
        <v/>
      </c>
      <c r="F1690" t="str">
        <f ca="1">IF(ROW()-1&lt;=DataRows_IBE,OFFSET(InstrumenteIBE!$A$1,ROW()-2,COLUMN()-COLUMN($F$1),1,1),IF(ROW()-2 &lt;= DataRows,OFFSET(MeineInstrumente!$A$9,ROW()-DataRows_IBE-1,COLUMN()-COLUMN($F$1),1,1),""))</f>
        <v/>
      </c>
    </row>
    <row r="1691" spans="1:6" x14ac:dyDescent="0.25">
      <c r="A1691" t="str">
        <f ca="1">IF(ROW()-1&lt;=DataRows_IBE,OFFSET(InstrumenteIBE!$A$1,ROW()-2,COLUMN(),1,1),IF(ROW()-2 &lt;= DataRows,OFFSET(MeineInstrumente!$A$9,ROW()-DataRows_IBE-1,COLUMN(),1,1),""))</f>
        <v/>
      </c>
      <c r="B1691" t="str">
        <f ca="1">IF(ROW()-1&lt;=DataRows_IBE,OFFSET(InstrumenteIBE!$A$1,ROW()-2,COLUMN(),1,1),IF(ROW()-2 &lt;= DataRows,OFFSET(MeineInstrumente!$A$9,ROW()-DataRows_IBE-1,COLUMN(),1,1),""))</f>
        <v/>
      </c>
      <c r="C1691" t="str">
        <f ca="1">IF(ROW()-1&lt;=DataRows_IBE,OFFSET(InstrumenteIBE!$A$1,ROW()-2,COLUMN(),1,1),IF(ROW()-2 &lt;= DataRows,OFFSET(MeineInstrumente!$A$9,ROW()-DataRows_IBE-1,COLUMN(),1,1),""))</f>
        <v/>
      </c>
      <c r="D1691" s="16" t="str">
        <f ca="1">IF(ROW()-1&lt;=DataRows_IBE,OFFSET(InstrumenteIBE!$A$1,ROW()-2,COLUMN(),1,1),IF(ROW()-2 &lt;= DataRows,OFFSET(MeineInstrumente!$A$9,ROW()-DataRows_IBE-1,COLUMN(),1,1),""))</f>
        <v/>
      </c>
      <c r="E1691" t="str">
        <f t="shared" ca="1" si="26"/>
        <v/>
      </c>
      <c r="F1691" t="str">
        <f ca="1">IF(ROW()-1&lt;=DataRows_IBE,OFFSET(InstrumenteIBE!$A$1,ROW()-2,COLUMN()-COLUMN($F$1),1,1),IF(ROW()-2 &lt;= DataRows,OFFSET(MeineInstrumente!$A$9,ROW()-DataRows_IBE-1,COLUMN()-COLUMN($F$1),1,1),""))</f>
        <v/>
      </c>
    </row>
    <row r="1692" spans="1:6" x14ac:dyDescent="0.25">
      <c r="A1692" t="str">
        <f ca="1">IF(ROW()-1&lt;=DataRows_IBE,OFFSET(InstrumenteIBE!$A$1,ROW()-2,COLUMN(),1,1),IF(ROW()-2 &lt;= DataRows,OFFSET(MeineInstrumente!$A$9,ROW()-DataRows_IBE-1,COLUMN(),1,1),""))</f>
        <v/>
      </c>
      <c r="B1692" t="str">
        <f ca="1">IF(ROW()-1&lt;=DataRows_IBE,OFFSET(InstrumenteIBE!$A$1,ROW()-2,COLUMN(),1,1),IF(ROW()-2 &lt;= DataRows,OFFSET(MeineInstrumente!$A$9,ROW()-DataRows_IBE-1,COLUMN(),1,1),""))</f>
        <v/>
      </c>
      <c r="C1692" t="str">
        <f ca="1">IF(ROW()-1&lt;=DataRows_IBE,OFFSET(InstrumenteIBE!$A$1,ROW()-2,COLUMN(),1,1),IF(ROW()-2 &lt;= DataRows,OFFSET(MeineInstrumente!$A$9,ROW()-DataRows_IBE-1,COLUMN(),1,1),""))</f>
        <v/>
      </c>
      <c r="D1692" s="16" t="str">
        <f ca="1">IF(ROW()-1&lt;=DataRows_IBE,OFFSET(InstrumenteIBE!$A$1,ROW()-2,COLUMN(),1,1),IF(ROW()-2 &lt;= DataRows,OFFSET(MeineInstrumente!$A$9,ROW()-DataRows_IBE-1,COLUMN(),1,1),""))</f>
        <v/>
      </c>
      <c r="E1692" t="str">
        <f t="shared" ca="1" si="26"/>
        <v/>
      </c>
      <c r="F1692" t="str">
        <f ca="1">IF(ROW()-1&lt;=DataRows_IBE,OFFSET(InstrumenteIBE!$A$1,ROW()-2,COLUMN()-COLUMN($F$1),1,1),IF(ROW()-2 &lt;= DataRows,OFFSET(MeineInstrumente!$A$9,ROW()-DataRows_IBE-1,COLUMN()-COLUMN($F$1),1,1),""))</f>
        <v/>
      </c>
    </row>
    <row r="1693" spans="1:6" x14ac:dyDescent="0.25">
      <c r="A1693" t="str">
        <f ca="1">IF(ROW()-1&lt;=DataRows_IBE,OFFSET(InstrumenteIBE!$A$1,ROW()-2,COLUMN(),1,1),IF(ROW()-2 &lt;= DataRows,OFFSET(MeineInstrumente!$A$9,ROW()-DataRows_IBE-1,COLUMN(),1,1),""))</f>
        <v/>
      </c>
      <c r="B1693" t="str">
        <f ca="1">IF(ROW()-1&lt;=DataRows_IBE,OFFSET(InstrumenteIBE!$A$1,ROW()-2,COLUMN(),1,1),IF(ROW()-2 &lt;= DataRows,OFFSET(MeineInstrumente!$A$9,ROW()-DataRows_IBE-1,COLUMN(),1,1),""))</f>
        <v/>
      </c>
      <c r="C1693" t="str">
        <f ca="1">IF(ROW()-1&lt;=DataRows_IBE,OFFSET(InstrumenteIBE!$A$1,ROW()-2,COLUMN(),1,1),IF(ROW()-2 &lt;= DataRows,OFFSET(MeineInstrumente!$A$9,ROW()-DataRows_IBE-1,COLUMN(),1,1),""))</f>
        <v/>
      </c>
      <c r="D1693" s="16" t="str">
        <f ca="1">IF(ROW()-1&lt;=DataRows_IBE,OFFSET(InstrumenteIBE!$A$1,ROW()-2,COLUMN(),1,1),IF(ROW()-2 &lt;= DataRows,OFFSET(MeineInstrumente!$A$9,ROW()-DataRows_IBE-1,COLUMN(),1,1),""))</f>
        <v/>
      </c>
      <c r="E1693" t="str">
        <f t="shared" ca="1" si="26"/>
        <v/>
      </c>
      <c r="F1693" t="str">
        <f ca="1">IF(ROW()-1&lt;=DataRows_IBE,OFFSET(InstrumenteIBE!$A$1,ROW()-2,COLUMN()-COLUMN($F$1),1,1),IF(ROW()-2 &lt;= DataRows,OFFSET(MeineInstrumente!$A$9,ROW()-DataRows_IBE-1,COLUMN()-COLUMN($F$1),1,1),""))</f>
        <v/>
      </c>
    </row>
    <row r="1694" spans="1:6" x14ac:dyDescent="0.25">
      <c r="A1694" t="str">
        <f ca="1">IF(ROW()-1&lt;=DataRows_IBE,OFFSET(InstrumenteIBE!$A$1,ROW()-2,COLUMN(),1,1),IF(ROW()-2 &lt;= DataRows,OFFSET(MeineInstrumente!$A$9,ROW()-DataRows_IBE-1,COLUMN(),1,1),""))</f>
        <v/>
      </c>
      <c r="B1694" t="str">
        <f ca="1">IF(ROW()-1&lt;=DataRows_IBE,OFFSET(InstrumenteIBE!$A$1,ROW()-2,COLUMN(),1,1),IF(ROW()-2 &lt;= DataRows,OFFSET(MeineInstrumente!$A$9,ROW()-DataRows_IBE-1,COLUMN(),1,1),""))</f>
        <v/>
      </c>
      <c r="C1694" t="str">
        <f ca="1">IF(ROW()-1&lt;=DataRows_IBE,OFFSET(InstrumenteIBE!$A$1,ROW()-2,COLUMN(),1,1),IF(ROW()-2 &lt;= DataRows,OFFSET(MeineInstrumente!$A$9,ROW()-DataRows_IBE-1,COLUMN(),1,1),""))</f>
        <v/>
      </c>
      <c r="D1694" s="16" t="str">
        <f ca="1">IF(ROW()-1&lt;=DataRows_IBE,OFFSET(InstrumenteIBE!$A$1,ROW()-2,COLUMN(),1,1),IF(ROW()-2 &lt;= DataRows,OFFSET(MeineInstrumente!$A$9,ROW()-DataRows_IBE-1,COLUMN(),1,1),""))</f>
        <v/>
      </c>
      <c r="E1694" t="str">
        <f t="shared" ca="1" si="26"/>
        <v/>
      </c>
      <c r="F1694" t="str">
        <f ca="1">IF(ROW()-1&lt;=DataRows_IBE,OFFSET(InstrumenteIBE!$A$1,ROW()-2,COLUMN()-COLUMN($F$1),1,1),IF(ROW()-2 &lt;= DataRows,OFFSET(MeineInstrumente!$A$9,ROW()-DataRows_IBE-1,COLUMN()-COLUMN($F$1),1,1),""))</f>
        <v/>
      </c>
    </row>
    <row r="1695" spans="1:6" x14ac:dyDescent="0.25">
      <c r="A1695" t="str">
        <f ca="1">IF(ROW()-1&lt;=DataRows_IBE,OFFSET(InstrumenteIBE!$A$1,ROW()-2,COLUMN(),1,1),IF(ROW()-2 &lt;= DataRows,OFFSET(MeineInstrumente!$A$9,ROW()-DataRows_IBE-1,COLUMN(),1,1),""))</f>
        <v/>
      </c>
      <c r="B1695" t="str">
        <f ca="1">IF(ROW()-1&lt;=DataRows_IBE,OFFSET(InstrumenteIBE!$A$1,ROW()-2,COLUMN(),1,1),IF(ROW()-2 &lt;= DataRows,OFFSET(MeineInstrumente!$A$9,ROW()-DataRows_IBE-1,COLUMN(),1,1),""))</f>
        <v/>
      </c>
      <c r="C1695" t="str">
        <f ca="1">IF(ROW()-1&lt;=DataRows_IBE,OFFSET(InstrumenteIBE!$A$1,ROW()-2,COLUMN(),1,1),IF(ROW()-2 &lt;= DataRows,OFFSET(MeineInstrumente!$A$9,ROW()-DataRows_IBE-1,COLUMN(),1,1),""))</f>
        <v/>
      </c>
      <c r="D1695" s="16" t="str">
        <f ca="1">IF(ROW()-1&lt;=DataRows_IBE,OFFSET(InstrumenteIBE!$A$1,ROW()-2,COLUMN(),1,1),IF(ROW()-2 &lt;= DataRows,OFFSET(MeineInstrumente!$A$9,ROW()-DataRows_IBE-1,COLUMN(),1,1),""))</f>
        <v/>
      </c>
      <c r="E1695" t="str">
        <f t="shared" ca="1" si="26"/>
        <v/>
      </c>
      <c r="F1695" t="str">
        <f ca="1">IF(ROW()-1&lt;=DataRows_IBE,OFFSET(InstrumenteIBE!$A$1,ROW()-2,COLUMN()-COLUMN($F$1),1,1),IF(ROW()-2 &lt;= DataRows,OFFSET(MeineInstrumente!$A$9,ROW()-DataRows_IBE-1,COLUMN()-COLUMN($F$1),1,1),""))</f>
        <v/>
      </c>
    </row>
    <row r="1696" spans="1:6" x14ac:dyDescent="0.25">
      <c r="A1696" t="str">
        <f ca="1">IF(ROW()-1&lt;=DataRows_IBE,OFFSET(InstrumenteIBE!$A$1,ROW()-2,COLUMN(),1,1),IF(ROW()-2 &lt;= DataRows,OFFSET(MeineInstrumente!$A$9,ROW()-DataRows_IBE-1,COLUMN(),1,1),""))</f>
        <v/>
      </c>
      <c r="B1696" t="str">
        <f ca="1">IF(ROW()-1&lt;=DataRows_IBE,OFFSET(InstrumenteIBE!$A$1,ROW()-2,COLUMN(),1,1),IF(ROW()-2 &lt;= DataRows,OFFSET(MeineInstrumente!$A$9,ROW()-DataRows_IBE-1,COLUMN(),1,1),""))</f>
        <v/>
      </c>
      <c r="C1696" t="str">
        <f ca="1">IF(ROW()-1&lt;=DataRows_IBE,OFFSET(InstrumenteIBE!$A$1,ROW()-2,COLUMN(),1,1),IF(ROW()-2 &lt;= DataRows,OFFSET(MeineInstrumente!$A$9,ROW()-DataRows_IBE-1,COLUMN(),1,1),""))</f>
        <v/>
      </c>
      <c r="D1696" s="16" t="str">
        <f ca="1">IF(ROW()-1&lt;=DataRows_IBE,OFFSET(InstrumenteIBE!$A$1,ROW()-2,COLUMN(),1,1),IF(ROW()-2 &lt;= DataRows,OFFSET(MeineInstrumente!$A$9,ROW()-DataRows_IBE-1,COLUMN(),1,1),""))</f>
        <v/>
      </c>
      <c r="E1696" t="str">
        <f t="shared" ca="1" si="26"/>
        <v/>
      </c>
      <c r="F1696" t="str">
        <f ca="1">IF(ROW()-1&lt;=DataRows_IBE,OFFSET(InstrumenteIBE!$A$1,ROW()-2,COLUMN()-COLUMN($F$1),1,1),IF(ROW()-2 &lt;= DataRows,OFFSET(MeineInstrumente!$A$9,ROW()-DataRows_IBE-1,COLUMN()-COLUMN($F$1),1,1),""))</f>
        <v/>
      </c>
    </row>
    <row r="1697" spans="1:6" x14ac:dyDescent="0.25">
      <c r="A1697" t="str">
        <f ca="1">IF(ROW()-1&lt;=DataRows_IBE,OFFSET(InstrumenteIBE!$A$1,ROW()-2,COLUMN(),1,1),IF(ROW()-2 &lt;= DataRows,OFFSET(MeineInstrumente!$A$9,ROW()-DataRows_IBE-1,COLUMN(),1,1),""))</f>
        <v/>
      </c>
      <c r="B1697" t="str">
        <f ca="1">IF(ROW()-1&lt;=DataRows_IBE,OFFSET(InstrumenteIBE!$A$1,ROW()-2,COLUMN(),1,1),IF(ROW()-2 &lt;= DataRows,OFFSET(MeineInstrumente!$A$9,ROW()-DataRows_IBE-1,COLUMN(),1,1),""))</f>
        <v/>
      </c>
      <c r="C1697" t="str">
        <f ca="1">IF(ROW()-1&lt;=DataRows_IBE,OFFSET(InstrumenteIBE!$A$1,ROW()-2,COLUMN(),1,1),IF(ROW()-2 &lt;= DataRows,OFFSET(MeineInstrumente!$A$9,ROW()-DataRows_IBE-1,COLUMN(),1,1),""))</f>
        <v/>
      </c>
      <c r="D1697" s="16" t="str">
        <f ca="1">IF(ROW()-1&lt;=DataRows_IBE,OFFSET(InstrumenteIBE!$A$1,ROW()-2,COLUMN(),1,1),IF(ROW()-2 &lt;= DataRows,OFFSET(MeineInstrumente!$A$9,ROW()-DataRows_IBE-1,COLUMN(),1,1),""))</f>
        <v/>
      </c>
      <c r="E1697" t="str">
        <f t="shared" ca="1" si="26"/>
        <v/>
      </c>
      <c r="F1697" t="str">
        <f ca="1">IF(ROW()-1&lt;=DataRows_IBE,OFFSET(InstrumenteIBE!$A$1,ROW()-2,COLUMN()-COLUMN($F$1),1,1),IF(ROW()-2 &lt;= DataRows,OFFSET(MeineInstrumente!$A$9,ROW()-DataRows_IBE-1,COLUMN()-COLUMN($F$1),1,1),""))</f>
        <v/>
      </c>
    </row>
    <row r="1698" spans="1:6" x14ac:dyDescent="0.25">
      <c r="A1698" t="str">
        <f ca="1">IF(ROW()-1&lt;=DataRows_IBE,OFFSET(InstrumenteIBE!$A$1,ROW()-2,COLUMN(),1,1),IF(ROW()-2 &lt;= DataRows,OFFSET(MeineInstrumente!$A$9,ROW()-DataRows_IBE-1,COLUMN(),1,1),""))</f>
        <v/>
      </c>
      <c r="B1698" t="str">
        <f ca="1">IF(ROW()-1&lt;=DataRows_IBE,OFFSET(InstrumenteIBE!$A$1,ROW()-2,COLUMN(),1,1),IF(ROW()-2 &lt;= DataRows,OFFSET(MeineInstrumente!$A$9,ROW()-DataRows_IBE-1,COLUMN(),1,1),""))</f>
        <v/>
      </c>
      <c r="C1698" t="str">
        <f ca="1">IF(ROW()-1&lt;=DataRows_IBE,OFFSET(InstrumenteIBE!$A$1,ROW()-2,COLUMN(),1,1),IF(ROW()-2 &lt;= DataRows,OFFSET(MeineInstrumente!$A$9,ROW()-DataRows_IBE-1,COLUMN(),1,1),""))</f>
        <v/>
      </c>
      <c r="D1698" s="16" t="str">
        <f ca="1">IF(ROW()-1&lt;=DataRows_IBE,OFFSET(InstrumenteIBE!$A$1,ROW()-2,COLUMN(),1,1),IF(ROW()-2 &lt;= DataRows,OFFSET(MeineInstrumente!$A$9,ROW()-DataRows_IBE-1,COLUMN(),1,1),""))</f>
        <v/>
      </c>
      <c r="E1698" t="str">
        <f t="shared" ca="1" si="26"/>
        <v/>
      </c>
      <c r="F1698" t="str">
        <f ca="1">IF(ROW()-1&lt;=DataRows_IBE,OFFSET(InstrumenteIBE!$A$1,ROW()-2,COLUMN()-COLUMN($F$1),1,1),IF(ROW()-2 &lt;= DataRows,OFFSET(MeineInstrumente!$A$9,ROW()-DataRows_IBE-1,COLUMN()-COLUMN($F$1),1,1),""))</f>
        <v/>
      </c>
    </row>
    <row r="1699" spans="1:6" x14ac:dyDescent="0.25">
      <c r="A1699" t="str">
        <f ca="1">IF(ROW()-1&lt;=DataRows_IBE,OFFSET(InstrumenteIBE!$A$1,ROW()-2,COLUMN(),1,1),IF(ROW()-2 &lt;= DataRows,OFFSET(MeineInstrumente!$A$9,ROW()-DataRows_IBE-1,COLUMN(),1,1),""))</f>
        <v/>
      </c>
      <c r="B1699" t="str">
        <f ca="1">IF(ROW()-1&lt;=DataRows_IBE,OFFSET(InstrumenteIBE!$A$1,ROW()-2,COLUMN(),1,1),IF(ROW()-2 &lt;= DataRows,OFFSET(MeineInstrumente!$A$9,ROW()-DataRows_IBE-1,COLUMN(),1,1),""))</f>
        <v/>
      </c>
      <c r="C1699" t="str">
        <f ca="1">IF(ROW()-1&lt;=DataRows_IBE,OFFSET(InstrumenteIBE!$A$1,ROW()-2,COLUMN(),1,1),IF(ROW()-2 &lt;= DataRows,OFFSET(MeineInstrumente!$A$9,ROW()-DataRows_IBE-1,COLUMN(),1,1),""))</f>
        <v/>
      </c>
      <c r="D1699" s="16" t="str">
        <f ca="1">IF(ROW()-1&lt;=DataRows_IBE,OFFSET(InstrumenteIBE!$A$1,ROW()-2,COLUMN(),1,1),IF(ROW()-2 &lt;= DataRows,OFFSET(MeineInstrumente!$A$9,ROW()-DataRows_IBE-1,COLUMN(),1,1),""))</f>
        <v/>
      </c>
      <c r="E1699" t="str">
        <f t="shared" ca="1" si="26"/>
        <v/>
      </c>
      <c r="F1699" t="str">
        <f ca="1">IF(ROW()-1&lt;=DataRows_IBE,OFFSET(InstrumenteIBE!$A$1,ROW()-2,COLUMN()-COLUMN($F$1),1,1),IF(ROW()-2 &lt;= DataRows,OFFSET(MeineInstrumente!$A$9,ROW()-DataRows_IBE-1,COLUMN()-COLUMN($F$1),1,1),""))</f>
        <v/>
      </c>
    </row>
    <row r="1700" spans="1:6" x14ac:dyDescent="0.25">
      <c r="A1700" t="str">
        <f ca="1">IF(ROW()-1&lt;=DataRows_IBE,OFFSET(InstrumenteIBE!$A$1,ROW()-2,COLUMN(),1,1),IF(ROW()-2 &lt;= DataRows,OFFSET(MeineInstrumente!$A$9,ROW()-DataRows_IBE-1,COLUMN(),1,1),""))</f>
        <v/>
      </c>
      <c r="B1700" t="str">
        <f ca="1">IF(ROW()-1&lt;=DataRows_IBE,OFFSET(InstrumenteIBE!$A$1,ROW()-2,COLUMN(),1,1),IF(ROW()-2 &lt;= DataRows,OFFSET(MeineInstrumente!$A$9,ROW()-DataRows_IBE-1,COLUMN(),1,1),""))</f>
        <v/>
      </c>
      <c r="C1700" t="str">
        <f ca="1">IF(ROW()-1&lt;=DataRows_IBE,OFFSET(InstrumenteIBE!$A$1,ROW()-2,COLUMN(),1,1),IF(ROW()-2 &lt;= DataRows,OFFSET(MeineInstrumente!$A$9,ROW()-DataRows_IBE-1,COLUMN(),1,1),""))</f>
        <v/>
      </c>
      <c r="D1700" s="16" t="str">
        <f ca="1">IF(ROW()-1&lt;=DataRows_IBE,OFFSET(InstrumenteIBE!$A$1,ROW()-2,COLUMN(),1,1),IF(ROW()-2 &lt;= DataRows,OFFSET(MeineInstrumente!$A$9,ROW()-DataRows_IBE-1,COLUMN(),1,1),""))</f>
        <v/>
      </c>
      <c r="E1700" t="str">
        <f t="shared" ca="1" si="26"/>
        <v/>
      </c>
      <c r="F1700" t="str">
        <f ca="1">IF(ROW()-1&lt;=DataRows_IBE,OFFSET(InstrumenteIBE!$A$1,ROW()-2,COLUMN()-COLUMN($F$1),1,1),IF(ROW()-2 &lt;= DataRows,OFFSET(MeineInstrumente!$A$9,ROW()-DataRows_IBE-1,COLUMN()-COLUMN($F$1),1,1),""))</f>
        <v/>
      </c>
    </row>
    <row r="1701" spans="1:6" x14ac:dyDescent="0.25">
      <c r="A1701" t="str">
        <f ca="1">IF(ROW()-1&lt;=DataRows_IBE,OFFSET(InstrumenteIBE!$A$1,ROW()-2,COLUMN(),1,1),IF(ROW()-2 &lt;= DataRows,OFFSET(MeineInstrumente!$A$9,ROW()-DataRows_IBE-1,COLUMN(),1,1),""))</f>
        <v/>
      </c>
      <c r="B1701" t="str">
        <f ca="1">IF(ROW()-1&lt;=DataRows_IBE,OFFSET(InstrumenteIBE!$A$1,ROW()-2,COLUMN(),1,1),IF(ROW()-2 &lt;= DataRows,OFFSET(MeineInstrumente!$A$9,ROW()-DataRows_IBE-1,COLUMN(),1,1),""))</f>
        <v/>
      </c>
      <c r="C1701" t="str">
        <f ca="1">IF(ROW()-1&lt;=DataRows_IBE,OFFSET(InstrumenteIBE!$A$1,ROW()-2,COLUMN(),1,1),IF(ROW()-2 &lt;= DataRows,OFFSET(MeineInstrumente!$A$9,ROW()-DataRows_IBE-1,COLUMN(),1,1),""))</f>
        <v/>
      </c>
      <c r="D1701" s="16" t="str">
        <f ca="1">IF(ROW()-1&lt;=DataRows_IBE,OFFSET(InstrumenteIBE!$A$1,ROW()-2,COLUMN(),1,1),IF(ROW()-2 &lt;= DataRows,OFFSET(MeineInstrumente!$A$9,ROW()-DataRows_IBE-1,COLUMN(),1,1),""))</f>
        <v/>
      </c>
      <c r="E1701" t="str">
        <f t="shared" ca="1" si="26"/>
        <v/>
      </c>
      <c r="F1701" t="str">
        <f ca="1">IF(ROW()-1&lt;=DataRows_IBE,OFFSET(InstrumenteIBE!$A$1,ROW()-2,COLUMN()-COLUMN($F$1),1,1),IF(ROW()-2 &lt;= DataRows,OFFSET(MeineInstrumente!$A$9,ROW()-DataRows_IBE-1,COLUMN()-COLUMN($F$1),1,1),""))</f>
        <v/>
      </c>
    </row>
    <row r="1702" spans="1:6" x14ac:dyDescent="0.25">
      <c r="A1702" t="str">
        <f ca="1">IF(ROW()-1&lt;=DataRows_IBE,OFFSET(InstrumenteIBE!$A$1,ROW()-2,COLUMN(),1,1),IF(ROW()-2 &lt;= DataRows,OFFSET(MeineInstrumente!$A$9,ROW()-DataRows_IBE-1,COLUMN(),1,1),""))</f>
        <v/>
      </c>
      <c r="B1702" t="str">
        <f ca="1">IF(ROW()-1&lt;=DataRows_IBE,OFFSET(InstrumenteIBE!$A$1,ROW()-2,COLUMN(),1,1),IF(ROW()-2 &lt;= DataRows,OFFSET(MeineInstrumente!$A$9,ROW()-DataRows_IBE-1,COLUMN(),1,1),""))</f>
        <v/>
      </c>
      <c r="C1702" t="str">
        <f ca="1">IF(ROW()-1&lt;=DataRows_IBE,OFFSET(InstrumenteIBE!$A$1,ROW()-2,COLUMN(),1,1),IF(ROW()-2 &lt;= DataRows,OFFSET(MeineInstrumente!$A$9,ROW()-DataRows_IBE-1,COLUMN(),1,1),""))</f>
        <v/>
      </c>
      <c r="D1702" s="16" t="str">
        <f ca="1">IF(ROW()-1&lt;=DataRows_IBE,OFFSET(InstrumenteIBE!$A$1,ROW()-2,COLUMN(),1,1),IF(ROW()-2 &lt;= DataRows,OFFSET(MeineInstrumente!$A$9,ROW()-DataRows_IBE-1,COLUMN(),1,1),""))</f>
        <v/>
      </c>
      <c r="E1702" t="str">
        <f t="shared" ca="1" si="26"/>
        <v/>
      </c>
      <c r="F1702" t="str">
        <f ca="1">IF(ROW()-1&lt;=DataRows_IBE,OFFSET(InstrumenteIBE!$A$1,ROW()-2,COLUMN()-COLUMN($F$1),1,1),IF(ROW()-2 &lt;= DataRows,OFFSET(MeineInstrumente!$A$9,ROW()-DataRows_IBE-1,COLUMN()-COLUMN($F$1),1,1),""))</f>
        <v/>
      </c>
    </row>
    <row r="1703" spans="1:6" x14ac:dyDescent="0.25">
      <c r="A1703" t="str">
        <f ca="1">IF(ROW()-1&lt;=DataRows_IBE,OFFSET(InstrumenteIBE!$A$1,ROW()-2,COLUMN(),1,1),IF(ROW()-2 &lt;= DataRows,OFFSET(MeineInstrumente!$A$9,ROW()-DataRows_IBE-1,COLUMN(),1,1),""))</f>
        <v/>
      </c>
      <c r="B1703" t="str">
        <f ca="1">IF(ROW()-1&lt;=DataRows_IBE,OFFSET(InstrumenteIBE!$A$1,ROW()-2,COLUMN(),1,1),IF(ROW()-2 &lt;= DataRows,OFFSET(MeineInstrumente!$A$9,ROW()-DataRows_IBE-1,COLUMN(),1,1),""))</f>
        <v/>
      </c>
      <c r="C1703" t="str">
        <f ca="1">IF(ROW()-1&lt;=DataRows_IBE,OFFSET(InstrumenteIBE!$A$1,ROW()-2,COLUMN(),1,1),IF(ROW()-2 &lt;= DataRows,OFFSET(MeineInstrumente!$A$9,ROW()-DataRows_IBE-1,COLUMN(),1,1),""))</f>
        <v/>
      </c>
      <c r="D1703" s="16" t="str">
        <f ca="1">IF(ROW()-1&lt;=DataRows_IBE,OFFSET(InstrumenteIBE!$A$1,ROW()-2,COLUMN(),1,1),IF(ROW()-2 &lt;= DataRows,OFFSET(MeineInstrumente!$A$9,ROW()-DataRows_IBE-1,COLUMN(),1,1),""))</f>
        <v/>
      </c>
      <c r="E1703" t="str">
        <f t="shared" ca="1" si="26"/>
        <v/>
      </c>
      <c r="F1703" t="str">
        <f ca="1">IF(ROW()-1&lt;=DataRows_IBE,OFFSET(InstrumenteIBE!$A$1,ROW()-2,COLUMN()-COLUMN($F$1),1,1),IF(ROW()-2 &lt;= DataRows,OFFSET(MeineInstrumente!$A$9,ROW()-DataRows_IBE-1,COLUMN()-COLUMN($F$1),1,1),""))</f>
        <v/>
      </c>
    </row>
    <row r="1704" spans="1:6" x14ac:dyDescent="0.25">
      <c r="A1704" t="str">
        <f ca="1">IF(ROW()-1&lt;=DataRows_IBE,OFFSET(InstrumenteIBE!$A$1,ROW()-2,COLUMN(),1,1),IF(ROW()-2 &lt;= DataRows,OFFSET(MeineInstrumente!$A$9,ROW()-DataRows_IBE-1,COLUMN(),1,1),""))</f>
        <v/>
      </c>
      <c r="B1704" t="str">
        <f ca="1">IF(ROW()-1&lt;=DataRows_IBE,OFFSET(InstrumenteIBE!$A$1,ROW()-2,COLUMN(),1,1),IF(ROW()-2 &lt;= DataRows,OFFSET(MeineInstrumente!$A$9,ROW()-DataRows_IBE-1,COLUMN(),1,1),""))</f>
        <v/>
      </c>
      <c r="C1704" t="str">
        <f ca="1">IF(ROW()-1&lt;=DataRows_IBE,OFFSET(InstrumenteIBE!$A$1,ROW()-2,COLUMN(),1,1),IF(ROW()-2 &lt;= DataRows,OFFSET(MeineInstrumente!$A$9,ROW()-DataRows_IBE-1,COLUMN(),1,1),""))</f>
        <v/>
      </c>
      <c r="D1704" s="16" t="str">
        <f ca="1">IF(ROW()-1&lt;=DataRows_IBE,OFFSET(InstrumenteIBE!$A$1,ROW()-2,COLUMN(),1,1),IF(ROW()-2 &lt;= DataRows,OFFSET(MeineInstrumente!$A$9,ROW()-DataRows_IBE-1,COLUMN(),1,1),""))</f>
        <v/>
      </c>
      <c r="E1704" t="str">
        <f t="shared" ca="1" si="26"/>
        <v/>
      </c>
      <c r="F1704" t="str">
        <f ca="1">IF(ROW()-1&lt;=DataRows_IBE,OFFSET(InstrumenteIBE!$A$1,ROW()-2,COLUMN()-COLUMN($F$1),1,1),IF(ROW()-2 &lt;= DataRows,OFFSET(MeineInstrumente!$A$9,ROW()-DataRows_IBE-1,COLUMN()-COLUMN($F$1),1,1),""))</f>
        <v/>
      </c>
    </row>
    <row r="1705" spans="1:6" x14ac:dyDescent="0.25">
      <c r="A1705" t="str">
        <f ca="1">IF(ROW()-1&lt;=DataRows_IBE,OFFSET(InstrumenteIBE!$A$1,ROW()-2,COLUMN(),1,1),IF(ROW()-2 &lt;= DataRows,OFFSET(MeineInstrumente!$A$9,ROW()-DataRows_IBE-1,COLUMN(),1,1),""))</f>
        <v/>
      </c>
      <c r="B1705" t="str">
        <f ca="1">IF(ROW()-1&lt;=DataRows_IBE,OFFSET(InstrumenteIBE!$A$1,ROW()-2,COLUMN(),1,1),IF(ROW()-2 &lt;= DataRows,OFFSET(MeineInstrumente!$A$9,ROW()-DataRows_IBE-1,COLUMN(),1,1),""))</f>
        <v/>
      </c>
      <c r="C1705" t="str">
        <f ca="1">IF(ROW()-1&lt;=DataRows_IBE,OFFSET(InstrumenteIBE!$A$1,ROW()-2,COLUMN(),1,1),IF(ROW()-2 &lt;= DataRows,OFFSET(MeineInstrumente!$A$9,ROW()-DataRows_IBE-1,COLUMN(),1,1),""))</f>
        <v/>
      </c>
      <c r="D1705" s="16" t="str">
        <f ca="1">IF(ROW()-1&lt;=DataRows_IBE,OFFSET(InstrumenteIBE!$A$1,ROW()-2,COLUMN(),1,1),IF(ROW()-2 &lt;= DataRows,OFFSET(MeineInstrumente!$A$9,ROW()-DataRows_IBE-1,COLUMN(),1,1),""))</f>
        <v/>
      </c>
      <c r="E1705" t="str">
        <f t="shared" ca="1" si="26"/>
        <v/>
      </c>
      <c r="F1705" t="str">
        <f ca="1">IF(ROW()-1&lt;=DataRows_IBE,OFFSET(InstrumenteIBE!$A$1,ROW()-2,COLUMN()-COLUMN($F$1),1,1),IF(ROW()-2 &lt;= DataRows,OFFSET(MeineInstrumente!$A$9,ROW()-DataRows_IBE-1,COLUMN()-COLUMN($F$1),1,1),""))</f>
        <v/>
      </c>
    </row>
    <row r="1706" spans="1:6" x14ac:dyDescent="0.25">
      <c r="A1706" t="str">
        <f ca="1">IF(ROW()-1&lt;=DataRows_IBE,OFFSET(InstrumenteIBE!$A$1,ROW()-2,COLUMN(),1,1),IF(ROW()-2 &lt;= DataRows,OFFSET(MeineInstrumente!$A$9,ROW()-DataRows_IBE-1,COLUMN(),1,1),""))</f>
        <v/>
      </c>
      <c r="B1706" t="str">
        <f ca="1">IF(ROW()-1&lt;=DataRows_IBE,OFFSET(InstrumenteIBE!$A$1,ROW()-2,COLUMN(),1,1),IF(ROW()-2 &lt;= DataRows,OFFSET(MeineInstrumente!$A$9,ROW()-DataRows_IBE-1,COLUMN(),1,1),""))</f>
        <v/>
      </c>
      <c r="C1706" t="str">
        <f ca="1">IF(ROW()-1&lt;=DataRows_IBE,OFFSET(InstrumenteIBE!$A$1,ROW()-2,COLUMN(),1,1),IF(ROW()-2 &lt;= DataRows,OFFSET(MeineInstrumente!$A$9,ROW()-DataRows_IBE-1,COLUMN(),1,1),""))</f>
        <v/>
      </c>
      <c r="D1706" s="16" t="str">
        <f ca="1">IF(ROW()-1&lt;=DataRows_IBE,OFFSET(InstrumenteIBE!$A$1,ROW()-2,COLUMN(),1,1),IF(ROW()-2 &lt;= DataRows,OFFSET(MeineInstrumente!$A$9,ROW()-DataRows_IBE-1,COLUMN(),1,1),""))</f>
        <v/>
      </c>
      <c r="E1706" t="str">
        <f t="shared" ca="1" si="26"/>
        <v/>
      </c>
      <c r="F1706" t="str">
        <f ca="1">IF(ROW()-1&lt;=DataRows_IBE,OFFSET(InstrumenteIBE!$A$1,ROW()-2,COLUMN()-COLUMN($F$1),1,1),IF(ROW()-2 &lt;= DataRows,OFFSET(MeineInstrumente!$A$9,ROW()-DataRows_IBE-1,COLUMN()-COLUMN($F$1),1,1),""))</f>
        <v/>
      </c>
    </row>
    <row r="1707" spans="1:6" x14ac:dyDescent="0.25">
      <c r="A1707" t="str">
        <f ca="1">IF(ROW()-1&lt;=DataRows_IBE,OFFSET(InstrumenteIBE!$A$1,ROW()-2,COLUMN(),1,1),IF(ROW()-2 &lt;= DataRows,OFFSET(MeineInstrumente!$A$9,ROW()-DataRows_IBE-1,COLUMN(),1,1),""))</f>
        <v/>
      </c>
      <c r="B1707" t="str">
        <f ca="1">IF(ROW()-1&lt;=DataRows_IBE,OFFSET(InstrumenteIBE!$A$1,ROW()-2,COLUMN(),1,1),IF(ROW()-2 &lt;= DataRows,OFFSET(MeineInstrumente!$A$9,ROW()-DataRows_IBE-1,COLUMN(),1,1),""))</f>
        <v/>
      </c>
      <c r="C1707" t="str">
        <f ca="1">IF(ROW()-1&lt;=DataRows_IBE,OFFSET(InstrumenteIBE!$A$1,ROW()-2,COLUMN(),1,1),IF(ROW()-2 &lt;= DataRows,OFFSET(MeineInstrumente!$A$9,ROW()-DataRows_IBE-1,COLUMN(),1,1),""))</f>
        <v/>
      </c>
      <c r="D1707" s="16" t="str">
        <f ca="1">IF(ROW()-1&lt;=DataRows_IBE,OFFSET(InstrumenteIBE!$A$1,ROW()-2,COLUMN(),1,1),IF(ROW()-2 &lt;= DataRows,OFFSET(MeineInstrumente!$A$9,ROW()-DataRows_IBE-1,COLUMN(),1,1),""))</f>
        <v/>
      </c>
      <c r="E1707" t="str">
        <f t="shared" ca="1" si="26"/>
        <v/>
      </c>
      <c r="F1707" t="str">
        <f ca="1">IF(ROW()-1&lt;=DataRows_IBE,OFFSET(InstrumenteIBE!$A$1,ROW()-2,COLUMN()-COLUMN($F$1),1,1),IF(ROW()-2 &lt;= DataRows,OFFSET(MeineInstrumente!$A$9,ROW()-DataRows_IBE-1,COLUMN()-COLUMN($F$1),1,1),""))</f>
        <v/>
      </c>
    </row>
    <row r="1708" spans="1:6" x14ac:dyDescent="0.25">
      <c r="A1708" t="str">
        <f ca="1">IF(ROW()-1&lt;=DataRows_IBE,OFFSET(InstrumenteIBE!$A$1,ROW()-2,COLUMN(),1,1),IF(ROW()-2 &lt;= DataRows,OFFSET(MeineInstrumente!$A$9,ROW()-DataRows_IBE-1,COLUMN(),1,1),""))</f>
        <v/>
      </c>
      <c r="B1708" t="str">
        <f ca="1">IF(ROW()-1&lt;=DataRows_IBE,OFFSET(InstrumenteIBE!$A$1,ROW()-2,COLUMN(),1,1),IF(ROW()-2 &lt;= DataRows,OFFSET(MeineInstrumente!$A$9,ROW()-DataRows_IBE-1,COLUMN(),1,1),""))</f>
        <v/>
      </c>
      <c r="C1708" t="str">
        <f ca="1">IF(ROW()-1&lt;=DataRows_IBE,OFFSET(InstrumenteIBE!$A$1,ROW()-2,COLUMN(),1,1),IF(ROW()-2 &lt;= DataRows,OFFSET(MeineInstrumente!$A$9,ROW()-DataRows_IBE-1,COLUMN(),1,1),""))</f>
        <v/>
      </c>
      <c r="D1708" s="16" t="str">
        <f ca="1">IF(ROW()-1&lt;=DataRows_IBE,OFFSET(InstrumenteIBE!$A$1,ROW()-2,COLUMN(),1,1),IF(ROW()-2 &lt;= DataRows,OFFSET(MeineInstrumente!$A$9,ROW()-DataRows_IBE-1,COLUMN(),1,1),""))</f>
        <v/>
      </c>
      <c r="E1708" t="str">
        <f t="shared" ca="1" si="26"/>
        <v/>
      </c>
      <c r="F1708" t="str">
        <f ca="1">IF(ROW()-1&lt;=DataRows_IBE,OFFSET(InstrumenteIBE!$A$1,ROW()-2,COLUMN()-COLUMN($F$1),1,1),IF(ROW()-2 &lt;= DataRows,OFFSET(MeineInstrumente!$A$9,ROW()-DataRows_IBE-1,COLUMN()-COLUMN($F$1),1,1),""))</f>
        <v/>
      </c>
    </row>
    <row r="1709" spans="1:6" x14ac:dyDescent="0.25">
      <c r="A1709" t="str">
        <f ca="1">IF(ROW()-1&lt;=DataRows_IBE,OFFSET(InstrumenteIBE!$A$1,ROW()-2,COLUMN(),1,1),IF(ROW()-2 &lt;= DataRows,OFFSET(MeineInstrumente!$A$9,ROW()-DataRows_IBE-1,COLUMN(),1,1),""))</f>
        <v/>
      </c>
      <c r="B1709" t="str">
        <f ca="1">IF(ROW()-1&lt;=DataRows_IBE,OFFSET(InstrumenteIBE!$A$1,ROW()-2,COLUMN(),1,1),IF(ROW()-2 &lt;= DataRows,OFFSET(MeineInstrumente!$A$9,ROW()-DataRows_IBE-1,COLUMN(),1,1),""))</f>
        <v/>
      </c>
      <c r="C1709" t="str">
        <f ca="1">IF(ROW()-1&lt;=DataRows_IBE,OFFSET(InstrumenteIBE!$A$1,ROW()-2,COLUMN(),1,1),IF(ROW()-2 &lt;= DataRows,OFFSET(MeineInstrumente!$A$9,ROW()-DataRows_IBE-1,COLUMN(),1,1),""))</f>
        <v/>
      </c>
      <c r="D1709" s="16" t="str">
        <f ca="1">IF(ROW()-1&lt;=DataRows_IBE,OFFSET(InstrumenteIBE!$A$1,ROW()-2,COLUMN(),1,1),IF(ROW()-2 &lt;= DataRows,OFFSET(MeineInstrumente!$A$9,ROW()-DataRows_IBE-1,COLUMN(),1,1),""))</f>
        <v/>
      </c>
      <c r="E1709" t="str">
        <f t="shared" ca="1" si="26"/>
        <v/>
      </c>
      <c r="F1709" t="str">
        <f ca="1">IF(ROW()-1&lt;=DataRows_IBE,OFFSET(InstrumenteIBE!$A$1,ROW()-2,COLUMN()-COLUMN($F$1),1,1),IF(ROW()-2 &lt;= DataRows,OFFSET(MeineInstrumente!$A$9,ROW()-DataRows_IBE-1,COLUMN()-COLUMN($F$1),1,1),""))</f>
        <v/>
      </c>
    </row>
    <row r="1710" spans="1:6" x14ac:dyDescent="0.25">
      <c r="A1710" t="str">
        <f ca="1">IF(ROW()-1&lt;=DataRows_IBE,OFFSET(InstrumenteIBE!$A$1,ROW()-2,COLUMN(),1,1),IF(ROW()-2 &lt;= DataRows,OFFSET(MeineInstrumente!$A$9,ROW()-DataRows_IBE-1,COLUMN(),1,1),""))</f>
        <v/>
      </c>
      <c r="B1710" t="str">
        <f ca="1">IF(ROW()-1&lt;=DataRows_IBE,OFFSET(InstrumenteIBE!$A$1,ROW()-2,COLUMN(),1,1),IF(ROW()-2 &lt;= DataRows,OFFSET(MeineInstrumente!$A$9,ROW()-DataRows_IBE-1,COLUMN(),1,1),""))</f>
        <v/>
      </c>
      <c r="C1710" t="str">
        <f ca="1">IF(ROW()-1&lt;=DataRows_IBE,OFFSET(InstrumenteIBE!$A$1,ROW()-2,COLUMN(),1,1),IF(ROW()-2 &lt;= DataRows,OFFSET(MeineInstrumente!$A$9,ROW()-DataRows_IBE-1,COLUMN(),1,1),""))</f>
        <v/>
      </c>
      <c r="D1710" s="16" t="str">
        <f ca="1">IF(ROW()-1&lt;=DataRows_IBE,OFFSET(InstrumenteIBE!$A$1,ROW()-2,COLUMN(),1,1),IF(ROW()-2 &lt;= DataRows,OFFSET(MeineInstrumente!$A$9,ROW()-DataRows_IBE-1,COLUMN(),1,1),""))</f>
        <v/>
      </c>
      <c r="E1710" t="str">
        <f t="shared" ca="1" si="26"/>
        <v/>
      </c>
      <c r="F1710" t="str">
        <f ca="1">IF(ROW()-1&lt;=DataRows_IBE,OFFSET(InstrumenteIBE!$A$1,ROW()-2,COLUMN()-COLUMN($F$1),1,1),IF(ROW()-2 &lt;= DataRows,OFFSET(MeineInstrumente!$A$9,ROW()-DataRows_IBE-1,COLUMN()-COLUMN($F$1),1,1),""))</f>
        <v/>
      </c>
    </row>
    <row r="1711" spans="1:6" x14ac:dyDescent="0.25">
      <c r="A1711" t="str">
        <f ca="1">IF(ROW()-1&lt;=DataRows_IBE,OFFSET(InstrumenteIBE!$A$1,ROW()-2,COLUMN(),1,1),IF(ROW()-2 &lt;= DataRows,OFFSET(MeineInstrumente!$A$9,ROW()-DataRows_IBE-1,COLUMN(),1,1),""))</f>
        <v/>
      </c>
      <c r="B1711" t="str">
        <f ca="1">IF(ROW()-1&lt;=DataRows_IBE,OFFSET(InstrumenteIBE!$A$1,ROW()-2,COLUMN(),1,1),IF(ROW()-2 &lt;= DataRows,OFFSET(MeineInstrumente!$A$9,ROW()-DataRows_IBE-1,COLUMN(),1,1),""))</f>
        <v/>
      </c>
      <c r="C1711" t="str">
        <f ca="1">IF(ROW()-1&lt;=DataRows_IBE,OFFSET(InstrumenteIBE!$A$1,ROW()-2,COLUMN(),1,1),IF(ROW()-2 &lt;= DataRows,OFFSET(MeineInstrumente!$A$9,ROW()-DataRows_IBE-1,COLUMN(),1,1),""))</f>
        <v/>
      </c>
      <c r="D1711" s="16" t="str">
        <f ca="1">IF(ROW()-1&lt;=DataRows_IBE,OFFSET(InstrumenteIBE!$A$1,ROW()-2,COLUMN(),1,1),IF(ROW()-2 &lt;= DataRows,OFFSET(MeineInstrumente!$A$9,ROW()-DataRows_IBE-1,COLUMN(),1,1),""))</f>
        <v/>
      </c>
      <c r="E1711" t="str">
        <f t="shared" ca="1" si="26"/>
        <v/>
      </c>
      <c r="F1711" t="str">
        <f ca="1">IF(ROW()-1&lt;=DataRows_IBE,OFFSET(InstrumenteIBE!$A$1,ROW()-2,COLUMN()-COLUMN($F$1),1,1),IF(ROW()-2 &lt;= DataRows,OFFSET(MeineInstrumente!$A$9,ROW()-DataRows_IBE-1,COLUMN()-COLUMN($F$1),1,1),""))</f>
        <v/>
      </c>
    </row>
    <row r="1712" spans="1:6" x14ac:dyDescent="0.25">
      <c r="A1712" t="str">
        <f ca="1">IF(ROW()-1&lt;=DataRows_IBE,OFFSET(InstrumenteIBE!$A$1,ROW()-2,COLUMN(),1,1),IF(ROW()-2 &lt;= DataRows,OFFSET(MeineInstrumente!$A$9,ROW()-DataRows_IBE-1,COLUMN(),1,1),""))</f>
        <v/>
      </c>
      <c r="B1712" t="str">
        <f ca="1">IF(ROW()-1&lt;=DataRows_IBE,OFFSET(InstrumenteIBE!$A$1,ROW()-2,COLUMN(),1,1),IF(ROW()-2 &lt;= DataRows,OFFSET(MeineInstrumente!$A$9,ROW()-DataRows_IBE-1,COLUMN(),1,1),""))</f>
        <v/>
      </c>
      <c r="C1712" t="str">
        <f ca="1">IF(ROW()-1&lt;=DataRows_IBE,OFFSET(InstrumenteIBE!$A$1,ROW()-2,COLUMN(),1,1),IF(ROW()-2 &lt;= DataRows,OFFSET(MeineInstrumente!$A$9,ROW()-DataRows_IBE-1,COLUMN(),1,1),""))</f>
        <v/>
      </c>
      <c r="D1712" s="16" t="str">
        <f ca="1">IF(ROW()-1&lt;=DataRows_IBE,OFFSET(InstrumenteIBE!$A$1,ROW()-2,COLUMN(),1,1),IF(ROW()-2 &lt;= DataRows,OFFSET(MeineInstrumente!$A$9,ROW()-DataRows_IBE-1,COLUMN(),1,1),""))</f>
        <v/>
      </c>
      <c r="E1712" t="str">
        <f t="shared" ca="1" si="26"/>
        <v/>
      </c>
      <c r="F1712" t="str">
        <f ca="1">IF(ROW()-1&lt;=DataRows_IBE,OFFSET(InstrumenteIBE!$A$1,ROW()-2,COLUMN()-COLUMN($F$1),1,1),IF(ROW()-2 &lt;= DataRows,OFFSET(MeineInstrumente!$A$9,ROW()-DataRows_IBE-1,COLUMN()-COLUMN($F$1),1,1),""))</f>
        <v/>
      </c>
    </row>
    <row r="1713" spans="1:6" x14ac:dyDescent="0.25">
      <c r="A1713" t="str">
        <f ca="1">IF(ROW()-1&lt;=DataRows_IBE,OFFSET(InstrumenteIBE!$A$1,ROW()-2,COLUMN(),1,1),IF(ROW()-2 &lt;= DataRows,OFFSET(MeineInstrumente!$A$9,ROW()-DataRows_IBE-1,COLUMN(),1,1),""))</f>
        <v/>
      </c>
      <c r="B1713" t="str">
        <f ca="1">IF(ROW()-1&lt;=DataRows_IBE,OFFSET(InstrumenteIBE!$A$1,ROW()-2,COLUMN(),1,1),IF(ROW()-2 &lt;= DataRows,OFFSET(MeineInstrumente!$A$9,ROW()-DataRows_IBE-1,COLUMN(),1,1),""))</f>
        <v/>
      </c>
      <c r="C1713" t="str">
        <f ca="1">IF(ROW()-1&lt;=DataRows_IBE,OFFSET(InstrumenteIBE!$A$1,ROW()-2,COLUMN(),1,1),IF(ROW()-2 &lt;= DataRows,OFFSET(MeineInstrumente!$A$9,ROW()-DataRows_IBE-1,COLUMN(),1,1),""))</f>
        <v/>
      </c>
      <c r="D1713" s="16" t="str">
        <f ca="1">IF(ROW()-1&lt;=DataRows_IBE,OFFSET(InstrumenteIBE!$A$1,ROW()-2,COLUMN(),1,1),IF(ROW()-2 &lt;= DataRows,OFFSET(MeineInstrumente!$A$9,ROW()-DataRows_IBE-1,COLUMN(),1,1),""))</f>
        <v/>
      </c>
      <c r="E1713" t="str">
        <f t="shared" ca="1" si="26"/>
        <v/>
      </c>
      <c r="F1713" t="str">
        <f ca="1">IF(ROW()-1&lt;=DataRows_IBE,OFFSET(InstrumenteIBE!$A$1,ROW()-2,COLUMN()-COLUMN($F$1),1,1),IF(ROW()-2 &lt;= DataRows,OFFSET(MeineInstrumente!$A$9,ROW()-DataRows_IBE-1,COLUMN()-COLUMN($F$1),1,1),""))</f>
        <v/>
      </c>
    </row>
    <row r="1714" spans="1:6" x14ac:dyDescent="0.25">
      <c r="A1714" t="str">
        <f ca="1">IF(ROW()-1&lt;=DataRows_IBE,OFFSET(InstrumenteIBE!$A$1,ROW()-2,COLUMN(),1,1),IF(ROW()-2 &lt;= DataRows,OFFSET(MeineInstrumente!$A$9,ROW()-DataRows_IBE-1,COLUMN(),1,1),""))</f>
        <v/>
      </c>
      <c r="B1714" t="str">
        <f ca="1">IF(ROW()-1&lt;=DataRows_IBE,OFFSET(InstrumenteIBE!$A$1,ROW()-2,COLUMN(),1,1),IF(ROW()-2 &lt;= DataRows,OFFSET(MeineInstrumente!$A$9,ROW()-DataRows_IBE-1,COLUMN(),1,1),""))</f>
        <v/>
      </c>
      <c r="C1714" t="str">
        <f ca="1">IF(ROW()-1&lt;=DataRows_IBE,OFFSET(InstrumenteIBE!$A$1,ROW()-2,COLUMN(),1,1),IF(ROW()-2 &lt;= DataRows,OFFSET(MeineInstrumente!$A$9,ROW()-DataRows_IBE-1,COLUMN(),1,1),""))</f>
        <v/>
      </c>
      <c r="D1714" s="16" t="str">
        <f ca="1">IF(ROW()-1&lt;=DataRows_IBE,OFFSET(InstrumenteIBE!$A$1,ROW()-2,COLUMN(),1,1),IF(ROW()-2 &lt;= DataRows,OFFSET(MeineInstrumente!$A$9,ROW()-DataRows_IBE-1,COLUMN(),1,1),""))</f>
        <v/>
      </c>
      <c r="E1714" t="str">
        <f t="shared" ca="1" si="26"/>
        <v/>
      </c>
      <c r="F1714" t="str">
        <f ca="1">IF(ROW()-1&lt;=DataRows_IBE,OFFSET(InstrumenteIBE!$A$1,ROW()-2,COLUMN()-COLUMN($F$1),1,1),IF(ROW()-2 &lt;= DataRows,OFFSET(MeineInstrumente!$A$9,ROW()-DataRows_IBE-1,COLUMN()-COLUMN($F$1),1,1),""))</f>
        <v/>
      </c>
    </row>
    <row r="1715" spans="1:6" x14ac:dyDescent="0.25">
      <c r="A1715" t="str">
        <f ca="1">IF(ROW()-1&lt;=DataRows_IBE,OFFSET(InstrumenteIBE!$A$1,ROW()-2,COLUMN(),1,1),IF(ROW()-2 &lt;= DataRows,OFFSET(MeineInstrumente!$A$9,ROW()-DataRows_IBE-1,COLUMN(),1,1),""))</f>
        <v/>
      </c>
      <c r="B1715" t="str">
        <f ca="1">IF(ROW()-1&lt;=DataRows_IBE,OFFSET(InstrumenteIBE!$A$1,ROW()-2,COLUMN(),1,1),IF(ROW()-2 &lt;= DataRows,OFFSET(MeineInstrumente!$A$9,ROW()-DataRows_IBE-1,COLUMN(),1,1),""))</f>
        <v/>
      </c>
      <c r="C1715" t="str">
        <f ca="1">IF(ROW()-1&lt;=DataRows_IBE,OFFSET(InstrumenteIBE!$A$1,ROW()-2,COLUMN(),1,1),IF(ROW()-2 &lt;= DataRows,OFFSET(MeineInstrumente!$A$9,ROW()-DataRows_IBE-1,COLUMN(),1,1),""))</f>
        <v/>
      </c>
      <c r="D1715" s="16" t="str">
        <f ca="1">IF(ROW()-1&lt;=DataRows_IBE,OFFSET(InstrumenteIBE!$A$1,ROW()-2,COLUMN(),1,1),IF(ROW()-2 &lt;= DataRows,OFFSET(MeineInstrumente!$A$9,ROW()-DataRows_IBE-1,COLUMN(),1,1),""))</f>
        <v/>
      </c>
      <c r="E1715" t="str">
        <f t="shared" ca="1" si="26"/>
        <v/>
      </c>
      <c r="F1715" t="str">
        <f ca="1">IF(ROW()-1&lt;=DataRows_IBE,OFFSET(InstrumenteIBE!$A$1,ROW()-2,COLUMN()-COLUMN($F$1),1,1),IF(ROW()-2 &lt;= DataRows,OFFSET(MeineInstrumente!$A$9,ROW()-DataRows_IBE-1,COLUMN()-COLUMN($F$1),1,1),""))</f>
        <v/>
      </c>
    </row>
    <row r="1716" spans="1:6" x14ac:dyDescent="0.25">
      <c r="A1716" t="str">
        <f ca="1">IF(ROW()-1&lt;=DataRows_IBE,OFFSET(InstrumenteIBE!$A$1,ROW()-2,COLUMN(),1,1),IF(ROW()-2 &lt;= DataRows,OFFSET(MeineInstrumente!$A$9,ROW()-DataRows_IBE-1,COLUMN(),1,1),""))</f>
        <v/>
      </c>
      <c r="B1716" t="str">
        <f ca="1">IF(ROW()-1&lt;=DataRows_IBE,OFFSET(InstrumenteIBE!$A$1,ROW()-2,COLUMN(),1,1),IF(ROW()-2 &lt;= DataRows,OFFSET(MeineInstrumente!$A$9,ROW()-DataRows_IBE-1,COLUMN(),1,1),""))</f>
        <v/>
      </c>
      <c r="C1716" t="str">
        <f ca="1">IF(ROW()-1&lt;=DataRows_IBE,OFFSET(InstrumenteIBE!$A$1,ROW()-2,COLUMN(),1,1),IF(ROW()-2 &lt;= DataRows,OFFSET(MeineInstrumente!$A$9,ROW()-DataRows_IBE-1,COLUMN(),1,1),""))</f>
        <v/>
      </c>
      <c r="D1716" s="16" t="str">
        <f ca="1">IF(ROW()-1&lt;=DataRows_IBE,OFFSET(InstrumenteIBE!$A$1,ROW()-2,COLUMN(),1,1),IF(ROW()-2 &lt;= DataRows,OFFSET(MeineInstrumente!$A$9,ROW()-DataRows_IBE-1,COLUMN(),1,1),""))</f>
        <v/>
      </c>
      <c r="E1716" t="str">
        <f t="shared" ca="1" si="26"/>
        <v/>
      </c>
      <c r="F1716" t="str">
        <f ca="1">IF(ROW()-1&lt;=DataRows_IBE,OFFSET(InstrumenteIBE!$A$1,ROW()-2,COLUMN()-COLUMN($F$1),1,1),IF(ROW()-2 &lt;= DataRows,OFFSET(MeineInstrumente!$A$9,ROW()-DataRows_IBE-1,COLUMN()-COLUMN($F$1),1,1),""))</f>
        <v/>
      </c>
    </row>
    <row r="1717" spans="1:6" x14ac:dyDescent="0.25">
      <c r="A1717" t="str">
        <f ca="1">IF(ROW()-1&lt;=DataRows_IBE,OFFSET(InstrumenteIBE!$A$1,ROW()-2,COLUMN(),1,1),IF(ROW()-2 &lt;= DataRows,OFFSET(MeineInstrumente!$A$9,ROW()-DataRows_IBE-1,COLUMN(),1,1),""))</f>
        <v/>
      </c>
      <c r="B1717" t="str">
        <f ca="1">IF(ROW()-1&lt;=DataRows_IBE,OFFSET(InstrumenteIBE!$A$1,ROW()-2,COLUMN(),1,1),IF(ROW()-2 &lt;= DataRows,OFFSET(MeineInstrumente!$A$9,ROW()-DataRows_IBE-1,COLUMN(),1,1),""))</f>
        <v/>
      </c>
      <c r="C1717" t="str">
        <f ca="1">IF(ROW()-1&lt;=DataRows_IBE,OFFSET(InstrumenteIBE!$A$1,ROW()-2,COLUMN(),1,1),IF(ROW()-2 &lt;= DataRows,OFFSET(MeineInstrumente!$A$9,ROW()-DataRows_IBE-1,COLUMN(),1,1),""))</f>
        <v/>
      </c>
      <c r="D1717" s="16" t="str">
        <f ca="1">IF(ROW()-1&lt;=DataRows_IBE,OFFSET(InstrumenteIBE!$A$1,ROW()-2,COLUMN(),1,1),IF(ROW()-2 &lt;= DataRows,OFFSET(MeineInstrumente!$A$9,ROW()-DataRows_IBE-1,COLUMN(),1,1),""))</f>
        <v/>
      </c>
      <c r="E1717" t="str">
        <f t="shared" ca="1" si="26"/>
        <v/>
      </c>
      <c r="F1717" t="str">
        <f ca="1">IF(ROW()-1&lt;=DataRows_IBE,OFFSET(InstrumenteIBE!$A$1,ROW()-2,COLUMN()-COLUMN($F$1),1,1),IF(ROW()-2 &lt;= DataRows,OFFSET(MeineInstrumente!$A$9,ROW()-DataRows_IBE-1,COLUMN()-COLUMN($F$1),1,1),""))</f>
        <v/>
      </c>
    </row>
    <row r="1718" spans="1:6" x14ac:dyDescent="0.25">
      <c r="A1718" t="str">
        <f ca="1">IF(ROW()-1&lt;=DataRows_IBE,OFFSET(InstrumenteIBE!$A$1,ROW()-2,COLUMN(),1,1),IF(ROW()-2 &lt;= DataRows,OFFSET(MeineInstrumente!$A$9,ROW()-DataRows_IBE-1,COLUMN(),1,1),""))</f>
        <v/>
      </c>
      <c r="B1718" t="str">
        <f ca="1">IF(ROW()-1&lt;=DataRows_IBE,OFFSET(InstrumenteIBE!$A$1,ROW()-2,COLUMN(),1,1),IF(ROW()-2 &lt;= DataRows,OFFSET(MeineInstrumente!$A$9,ROW()-DataRows_IBE-1,COLUMN(),1,1),""))</f>
        <v/>
      </c>
      <c r="C1718" t="str">
        <f ca="1">IF(ROW()-1&lt;=DataRows_IBE,OFFSET(InstrumenteIBE!$A$1,ROW()-2,COLUMN(),1,1),IF(ROW()-2 &lt;= DataRows,OFFSET(MeineInstrumente!$A$9,ROW()-DataRows_IBE-1,COLUMN(),1,1),""))</f>
        <v/>
      </c>
      <c r="D1718" s="16" t="str">
        <f ca="1">IF(ROW()-1&lt;=DataRows_IBE,OFFSET(InstrumenteIBE!$A$1,ROW()-2,COLUMN(),1,1),IF(ROW()-2 &lt;= DataRows,OFFSET(MeineInstrumente!$A$9,ROW()-DataRows_IBE-1,COLUMN(),1,1),""))</f>
        <v/>
      </c>
      <c r="E1718" t="str">
        <f t="shared" ca="1" si="26"/>
        <v/>
      </c>
      <c r="F1718" t="str">
        <f ca="1">IF(ROW()-1&lt;=DataRows_IBE,OFFSET(InstrumenteIBE!$A$1,ROW()-2,COLUMN()-COLUMN($F$1),1,1),IF(ROW()-2 &lt;= DataRows,OFFSET(MeineInstrumente!$A$9,ROW()-DataRows_IBE-1,COLUMN()-COLUMN($F$1),1,1),""))</f>
        <v/>
      </c>
    </row>
    <row r="1719" spans="1:6" x14ac:dyDescent="0.25">
      <c r="A1719" t="str">
        <f ca="1">IF(ROW()-1&lt;=DataRows_IBE,OFFSET(InstrumenteIBE!$A$1,ROW()-2,COLUMN(),1,1),IF(ROW()-2 &lt;= DataRows,OFFSET(MeineInstrumente!$A$9,ROW()-DataRows_IBE-1,COLUMN(),1,1),""))</f>
        <v/>
      </c>
      <c r="B1719" t="str">
        <f ca="1">IF(ROW()-1&lt;=DataRows_IBE,OFFSET(InstrumenteIBE!$A$1,ROW()-2,COLUMN(),1,1),IF(ROW()-2 &lt;= DataRows,OFFSET(MeineInstrumente!$A$9,ROW()-DataRows_IBE-1,COLUMN(),1,1),""))</f>
        <v/>
      </c>
      <c r="C1719" t="str">
        <f ca="1">IF(ROW()-1&lt;=DataRows_IBE,OFFSET(InstrumenteIBE!$A$1,ROW()-2,COLUMN(),1,1),IF(ROW()-2 &lt;= DataRows,OFFSET(MeineInstrumente!$A$9,ROW()-DataRows_IBE-1,COLUMN(),1,1),""))</f>
        <v/>
      </c>
      <c r="D1719" s="16" t="str">
        <f ca="1">IF(ROW()-1&lt;=DataRows_IBE,OFFSET(InstrumenteIBE!$A$1,ROW()-2,COLUMN(),1,1),IF(ROW()-2 &lt;= DataRows,OFFSET(MeineInstrumente!$A$9,ROW()-DataRows_IBE-1,COLUMN(),1,1),""))</f>
        <v/>
      </c>
      <c r="E1719" t="str">
        <f t="shared" ca="1" si="26"/>
        <v/>
      </c>
      <c r="F1719" t="str">
        <f ca="1">IF(ROW()-1&lt;=DataRows_IBE,OFFSET(InstrumenteIBE!$A$1,ROW()-2,COLUMN()-COLUMN($F$1),1,1),IF(ROW()-2 &lt;= DataRows,OFFSET(MeineInstrumente!$A$9,ROW()-DataRows_IBE-1,COLUMN()-COLUMN($F$1),1,1),""))</f>
        <v/>
      </c>
    </row>
    <row r="1720" spans="1:6" x14ac:dyDescent="0.25">
      <c r="A1720" t="str">
        <f ca="1">IF(ROW()-1&lt;=DataRows_IBE,OFFSET(InstrumenteIBE!$A$1,ROW()-2,COLUMN(),1,1),IF(ROW()-2 &lt;= DataRows,OFFSET(MeineInstrumente!$A$9,ROW()-DataRows_IBE-1,COLUMN(),1,1),""))</f>
        <v/>
      </c>
      <c r="B1720" t="str">
        <f ca="1">IF(ROW()-1&lt;=DataRows_IBE,OFFSET(InstrumenteIBE!$A$1,ROW()-2,COLUMN(),1,1),IF(ROW()-2 &lt;= DataRows,OFFSET(MeineInstrumente!$A$9,ROW()-DataRows_IBE-1,COLUMN(),1,1),""))</f>
        <v/>
      </c>
      <c r="C1720" t="str">
        <f ca="1">IF(ROW()-1&lt;=DataRows_IBE,OFFSET(InstrumenteIBE!$A$1,ROW()-2,COLUMN(),1,1),IF(ROW()-2 &lt;= DataRows,OFFSET(MeineInstrumente!$A$9,ROW()-DataRows_IBE-1,COLUMN(),1,1),""))</f>
        <v/>
      </c>
      <c r="D1720" s="16" t="str">
        <f ca="1">IF(ROW()-1&lt;=DataRows_IBE,OFFSET(InstrumenteIBE!$A$1,ROW()-2,COLUMN(),1,1),IF(ROW()-2 &lt;= DataRows,OFFSET(MeineInstrumente!$A$9,ROW()-DataRows_IBE-1,COLUMN(),1,1),""))</f>
        <v/>
      </c>
      <c r="E1720" t="str">
        <f t="shared" ca="1" si="26"/>
        <v/>
      </c>
      <c r="F1720" t="str">
        <f ca="1">IF(ROW()-1&lt;=DataRows_IBE,OFFSET(InstrumenteIBE!$A$1,ROW()-2,COLUMN()-COLUMN($F$1),1,1),IF(ROW()-2 &lt;= DataRows,OFFSET(MeineInstrumente!$A$9,ROW()-DataRows_IBE-1,COLUMN()-COLUMN($F$1),1,1),""))</f>
        <v/>
      </c>
    </row>
    <row r="1721" spans="1:6" x14ac:dyDescent="0.25">
      <c r="A1721" t="str">
        <f ca="1">IF(ROW()-1&lt;=DataRows_IBE,OFFSET(InstrumenteIBE!$A$1,ROW()-2,COLUMN(),1,1),IF(ROW()-2 &lt;= DataRows,OFFSET(MeineInstrumente!$A$9,ROW()-DataRows_IBE-1,COLUMN(),1,1),""))</f>
        <v/>
      </c>
      <c r="B1721" t="str">
        <f ca="1">IF(ROW()-1&lt;=DataRows_IBE,OFFSET(InstrumenteIBE!$A$1,ROW()-2,COLUMN(),1,1),IF(ROW()-2 &lt;= DataRows,OFFSET(MeineInstrumente!$A$9,ROW()-DataRows_IBE-1,COLUMN(),1,1),""))</f>
        <v/>
      </c>
      <c r="C1721" t="str">
        <f ca="1">IF(ROW()-1&lt;=DataRows_IBE,OFFSET(InstrumenteIBE!$A$1,ROW()-2,COLUMN(),1,1),IF(ROW()-2 &lt;= DataRows,OFFSET(MeineInstrumente!$A$9,ROW()-DataRows_IBE-1,COLUMN(),1,1),""))</f>
        <v/>
      </c>
      <c r="D1721" s="16" t="str">
        <f ca="1">IF(ROW()-1&lt;=DataRows_IBE,OFFSET(InstrumenteIBE!$A$1,ROW()-2,COLUMN(),1,1),IF(ROW()-2 &lt;= DataRows,OFFSET(MeineInstrumente!$A$9,ROW()-DataRows_IBE-1,COLUMN(),1,1),""))</f>
        <v/>
      </c>
      <c r="E1721" t="str">
        <f t="shared" ca="1" si="26"/>
        <v/>
      </c>
      <c r="F1721" t="str">
        <f ca="1">IF(ROW()-1&lt;=DataRows_IBE,OFFSET(InstrumenteIBE!$A$1,ROW()-2,COLUMN()-COLUMN($F$1),1,1),IF(ROW()-2 &lt;= DataRows,OFFSET(MeineInstrumente!$A$9,ROW()-DataRows_IBE-1,COLUMN()-COLUMN($F$1),1,1),""))</f>
        <v/>
      </c>
    </row>
    <row r="1722" spans="1:6" x14ac:dyDescent="0.25">
      <c r="A1722" t="str">
        <f ca="1">IF(ROW()-1&lt;=DataRows_IBE,OFFSET(InstrumenteIBE!$A$1,ROW()-2,COLUMN(),1,1),IF(ROW()-2 &lt;= DataRows,OFFSET(MeineInstrumente!$A$9,ROW()-DataRows_IBE-1,COLUMN(),1,1),""))</f>
        <v/>
      </c>
      <c r="B1722" t="str">
        <f ca="1">IF(ROW()-1&lt;=DataRows_IBE,OFFSET(InstrumenteIBE!$A$1,ROW()-2,COLUMN(),1,1),IF(ROW()-2 &lt;= DataRows,OFFSET(MeineInstrumente!$A$9,ROW()-DataRows_IBE-1,COLUMN(),1,1),""))</f>
        <v/>
      </c>
      <c r="C1722" t="str">
        <f ca="1">IF(ROW()-1&lt;=DataRows_IBE,OFFSET(InstrumenteIBE!$A$1,ROW()-2,COLUMN(),1,1),IF(ROW()-2 &lt;= DataRows,OFFSET(MeineInstrumente!$A$9,ROW()-DataRows_IBE-1,COLUMN(),1,1),""))</f>
        <v/>
      </c>
      <c r="D1722" s="16" t="str">
        <f ca="1">IF(ROW()-1&lt;=DataRows_IBE,OFFSET(InstrumenteIBE!$A$1,ROW()-2,COLUMN(),1,1),IF(ROW()-2 &lt;= DataRows,OFFSET(MeineInstrumente!$A$9,ROW()-DataRows_IBE-1,COLUMN(),1,1),""))</f>
        <v/>
      </c>
      <c r="E1722" t="str">
        <f t="shared" ca="1" si="26"/>
        <v/>
      </c>
      <c r="F1722" t="str">
        <f ca="1">IF(ROW()-1&lt;=DataRows_IBE,OFFSET(InstrumenteIBE!$A$1,ROW()-2,COLUMN()-COLUMN($F$1),1,1),IF(ROW()-2 &lt;= DataRows,OFFSET(MeineInstrumente!$A$9,ROW()-DataRows_IBE-1,COLUMN()-COLUMN($F$1),1,1),""))</f>
        <v/>
      </c>
    </row>
    <row r="1723" spans="1:6" x14ac:dyDescent="0.25">
      <c r="A1723" t="str">
        <f ca="1">IF(ROW()-1&lt;=DataRows_IBE,OFFSET(InstrumenteIBE!$A$1,ROW()-2,COLUMN(),1,1),IF(ROW()-2 &lt;= DataRows,OFFSET(MeineInstrumente!$A$9,ROW()-DataRows_IBE-1,COLUMN(),1,1),""))</f>
        <v/>
      </c>
      <c r="B1723" t="str">
        <f ca="1">IF(ROW()-1&lt;=DataRows_IBE,OFFSET(InstrumenteIBE!$A$1,ROW()-2,COLUMN(),1,1),IF(ROW()-2 &lt;= DataRows,OFFSET(MeineInstrumente!$A$9,ROW()-DataRows_IBE-1,COLUMN(),1,1),""))</f>
        <v/>
      </c>
      <c r="C1723" t="str">
        <f ca="1">IF(ROW()-1&lt;=DataRows_IBE,OFFSET(InstrumenteIBE!$A$1,ROW()-2,COLUMN(),1,1),IF(ROW()-2 &lt;= DataRows,OFFSET(MeineInstrumente!$A$9,ROW()-DataRows_IBE-1,COLUMN(),1,1),""))</f>
        <v/>
      </c>
      <c r="D1723" s="16" t="str">
        <f ca="1">IF(ROW()-1&lt;=DataRows_IBE,OFFSET(InstrumenteIBE!$A$1,ROW()-2,COLUMN(),1,1),IF(ROW()-2 &lt;= DataRows,OFFSET(MeineInstrumente!$A$9,ROW()-DataRows_IBE-1,COLUMN(),1,1),""))</f>
        <v/>
      </c>
      <c r="E1723" t="str">
        <f t="shared" ca="1" si="26"/>
        <v/>
      </c>
      <c r="F1723" t="str">
        <f ca="1">IF(ROW()-1&lt;=DataRows_IBE,OFFSET(InstrumenteIBE!$A$1,ROW()-2,COLUMN()-COLUMN($F$1),1,1),IF(ROW()-2 &lt;= DataRows,OFFSET(MeineInstrumente!$A$9,ROW()-DataRows_IBE-1,COLUMN()-COLUMN($F$1),1,1),""))</f>
        <v/>
      </c>
    </row>
    <row r="1724" spans="1:6" x14ac:dyDescent="0.25">
      <c r="A1724" t="str">
        <f ca="1">IF(ROW()-1&lt;=DataRows_IBE,OFFSET(InstrumenteIBE!$A$1,ROW()-2,COLUMN(),1,1),IF(ROW()-2 &lt;= DataRows,OFFSET(MeineInstrumente!$A$9,ROW()-DataRows_IBE-1,COLUMN(),1,1),""))</f>
        <v/>
      </c>
      <c r="B1724" t="str">
        <f ca="1">IF(ROW()-1&lt;=DataRows_IBE,OFFSET(InstrumenteIBE!$A$1,ROW()-2,COLUMN(),1,1),IF(ROW()-2 &lt;= DataRows,OFFSET(MeineInstrumente!$A$9,ROW()-DataRows_IBE-1,COLUMN(),1,1),""))</f>
        <v/>
      </c>
      <c r="C1724" t="str">
        <f ca="1">IF(ROW()-1&lt;=DataRows_IBE,OFFSET(InstrumenteIBE!$A$1,ROW()-2,COLUMN(),1,1),IF(ROW()-2 &lt;= DataRows,OFFSET(MeineInstrumente!$A$9,ROW()-DataRows_IBE-1,COLUMN(),1,1),""))</f>
        <v/>
      </c>
      <c r="D1724" s="16" t="str">
        <f ca="1">IF(ROW()-1&lt;=DataRows_IBE,OFFSET(InstrumenteIBE!$A$1,ROW()-2,COLUMN(),1,1),IF(ROW()-2 &lt;= DataRows,OFFSET(MeineInstrumente!$A$9,ROW()-DataRows_IBE-1,COLUMN(),1,1),""))</f>
        <v/>
      </c>
      <c r="E1724" t="str">
        <f t="shared" ca="1" si="26"/>
        <v/>
      </c>
      <c r="F1724" t="str">
        <f ca="1">IF(ROW()-1&lt;=DataRows_IBE,OFFSET(InstrumenteIBE!$A$1,ROW()-2,COLUMN()-COLUMN($F$1),1,1),IF(ROW()-2 &lt;= DataRows,OFFSET(MeineInstrumente!$A$9,ROW()-DataRows_IBE-1,COLUMN()-COLUMN($F$1),1,1),""))</f>
        <v/>
      </c>
    </row>
    <row r="1725" spans="1:6" x14ac:dyDescent="0.25">
      <c r="A1725" t="str">
        <f ca="1">IF(ROW()-1&lt;=DataRows_IBE,OFFSET(InstrumenteIBE!$A$1,ROW()-2,COLUMN(),1,1),IF(ROW()-2 &lt;= DataRows,OFFSET(MeineInstrumente!$A$9,ROW()-DataRows_IBE-1,COLUMN(),1,1),""))</f>
        <v/>
      </c>
      <c r="B1725" t="str">
        <f ca="1">IF(ROW()-1&lt;=DataRows_IBE,OFFSET(InstrumenteIBE!$A$1,ROW()-2,COLUMN(),1,1),IF(ROW()-2 &lt;= DataRows,OFFSET(MeineInstrumente!$A$9,ROW()-DataRows_IBE-1,COLUMN(),1,1),""))</f>
        <v/>
      </c>
      <c r="C1725" t="str">
        <f ca="1">IF(ROW()-1&lt;=DataRows_IBE,OFFSET(InstrumenteIBE!$A$1,ROW()-2,COLUMN(),1,1),IF(ROW()-2 &lt;= DataRows,OFFSET(MeineInstrumente!$A$9,ROW()-DataRows_IBE-1,COLUMN(),1,1),""))</f>
        <v/>
      </c>
      <c r="D1725" s="16" t="str">
        <f ca="1">IF(ROW()-1&lt;=DataRows_IBE,OFFSET(InstrumenteIBE!$A$1,ROW()-2,COLUMN(),1,1),IF(ROW()-2 &lt;= DataRows,OFFSET(MeineInstrumente!$A$9,ROW()-DataRows_IBE-1,COLUMN(),1,1),""))</f>
        <v/>
      </c>
      <c r="E1725" t="str">
        <f t="shared" ca="1" si="26"/>
        <v/>
      </c>
      <c r="F1725" t="str">
        <f ca="1">IF(ROW()-1&lt;=DataRows_IBE,OFFSET(InstrumenteIBE!$A$1,ROW()-2,COLUMN()-COLUMN($F$1),1,1),IF(ROW()-2 &lt;= DataRows,OFFSET(MeineInstrumente!$A$9,ROW()-DataRows_IBE-1,COLUMN()-COLUMN($F$1),1,1),""))</f>
        <v/>
      </c>
    </row>
    <row r="1726" spans="1:6" x14ac:dyDescent="0.25">
      <c r="A1726" t="str">
        <f ca="1">IF(ROW()-1&lt;=DataRows_IBE,OFFSET(InstrumenteIBE!$A$1,ROW()-2,COLUMN(),1,1),IF(ROW()-2 &lt;= DataRows,OFFSET(MeineInstrumente!$A$9,ROW()-DataRows_IBE-1,COLUMN(),1,1),""))</f>
        <v/>
      </c>
      <c r="B1726" t="str">
        <f ca="1">IF(ROW()-1&lt;=DataRows_IBE,OFFSET(InstrumenteIBE!$A$1,ROW()-2,COLUMN(),1,1),IF(ROW()-2 &lt;= DataRows,OFFSET(MeineInstrumente!$A$9,ROW()-DataRows_IBE-1,COLUMN(),1,1),""))</f>
        <v/>
      </c>
      <c r="C1726" t="str">
        <f ca="1">IF(ROW()-1&lt;=DataRows_IBE,OFFSET(InstrumenteIBE!$A$1,ROW()-2,COLUMN(),1,1),IF(ROW()-2 &lt;= DataRows,OFFSET(MeineInstrumente!$A$9,ROW()-DataRows_IBE-1,COLUMN(),1,1),""))</f>
        <v/>
      </c>
      <c r="D1726" s="16" t="str">
        <f ca="1">IF(ROW()-1&lt;=DataRows_IBE,OFFSET(InstrumenteIBE!$A$1,ROW()-2,COLUMN(),1,1),IF(ROW()-2 &lt;= DataRows,OFFSET(MeineInstrumente!$A$9,ROW()-DataRows_IBE-1,COLUMN(),1,1),""))</f>
        <v/>
      </c>
      <c r="E1726" t="str">
        <f t="shared" ca="1" si="26"/>
        <v/>
      </c>
      <c r="F1726" t="str">
        <f ca="1">IF(ROW()-1&lt;=DataRows_IBE,OFFSET(InstrumenteIBE!$A$1,ROW()-2,COLUMN()-COLUMN($F$1),1,1),IF(ROW()-2 &lt;= DataRows,OFFSET(MeineInstrumente!$A$9,ROW()-DataRows_IBE-1,COLUMN()-COLUMN($F$1),1,1),""))</f>
        <v/>
      </c>
    </row>
    <row r="1727" spans="1:6" x14ac:dyDescent="0.25">
      <c r="A1727" t="str">
        <f ca="1">IF(ROW()-1&lt;=DataRows_IBE,OFFSET(InstrumenteIBE!$A$1,ROW()-2,COLUMN(),1,1),IF(ROW()-2 &lt;= DataRows,OFFSET(MeineInstrumente!$A$9,ROW()-DataRows_IBE-1,COLUMN(),1,1),""))</f>
        <v/>
      </c>
      <c r="B1727" t="str">
        <f ca="1">IF(ROW()-1&lt;=DataRows_IBE,OFFSET(InstrumenteIBE!$A$1,ROW()-2,COLUMN(),1,1),IF(ROW()-2 &lt;= DataRows,OFFSET(MeineInstrumente!$A$9,ROW()-DataRows_IBE-1,COLUMN(),1,1),""))</f>
        <v/>
      </c>
      <c r="C1727" t="str">
        <f ca="1">IF(ROW()-1&lt;=DataRows_IBE,OFFSET(InstrumenteIBE!$A$1,ROW()-2,COLUMN(),1,1),IF(ROW()-2 &lt;= DataRows,OFFSET(MeineInstrumente!$A$9,ROW()-DataRows_IBE-1,COLUMN(),1,1),""))</f>
        <v/>
      </c>
      <c r="D1727" s="16" t="str">
        <f ca="1">IF(ROW()-1&lt;=DataRows_IBE,OFFSET(InstrumenteIBE!$A$1,ROW()-2,COLUMN(),1,1),IF(ROW()-2 &lt;= DataRows,OFFSET(MeineInstrumente!$A$9,ROW()-DataRows_IBE-1,COLUMN(),1,1),""))</f>
        <v/>
      </c>
      <c r="E1727" t="str">
        <f t="shared" ca="1" si="26"/>
        <v/>
      </c>
      <c r="F1727" t="str">
        <f ca="1">IF(ROW()-1&lt;=DataRows_IBE,OFFSET(InstrumenteIBE!$A$1,ROW()-2,COLUMN()-COLUMN($F$1),1,1),IF(ROW()-2 &lt;= DataRows,OFFSET(MeineInstrumente!$A$9,ROW()-DataRows_IBE-1,COLUMN()-COLUMN($F$1),1,1),""))</f>
        <v/>
      </c>
    </row>
    <row r="1728" spans="1:6" x14ac:dyDescent="0.25">
      <c r="A1728" t="str">
        <f ca="1">IF(ROW()-1&lt;=DataRows_IBE,OFFSET(InstrumenteIBE!$A$1,ROW()-2,COLUMN(),1,1),IF(ROW()-2 &lt;= DataRows,OFFSET(MeineInstrumente!$A$9,ROW()-DataRows_IBE-1,COLUMN(),1,1),""))</f>
        <v/>
      </c>
      <c r="B1728" t="str">
        <f ca="1">IF(ROW()-1&lt;=DataRows_IBE,OFFSET(InstrumenteIBE!$A$1,ROW()-2,COLUMN(),1,1),IF(ROW()-2 &lt;= DataRows,OFFSET(MeineInstrumente!$A$9,ROW()-DataRows_IBE-1,COLUMN(),1,1),""))</f>
        <v/>
      </c>
      <c r="C1728" t="str">
        <f ca="1">IF(ROW()-1&lt;=DataRows_IBE,OFFSET(InstrumenteIBE!$A$1,ROW()-2,COLUMN(),1,1),IF(ROW()-2 &lt;= DataRows,OFFSET(MeineInstrumente!$A$9,ROW()-DataRows_IBE-1,COLUMN(),1,1),""))</f>
        <v/>
      </c>
      <c r="D1728" s="16" t="str">
        <f ca="1">IF(ROW()-1&lt;=DataRows_IBE,OFFSET(InstrumenteIBE!$A$1,ROW()-2,COLUMN(),1,1),IF(ROW()-2 &lt;= DataRows,OFFSET(MeineInstrumente!$A$9,ROW()-DataRows_IBE-1,COLUMN(),1,1),""))</f>
        <v/>
      </c>
      <c r="E1728" t="str">
        <f t="shared" ca="1" si="26"/>
        <v/>
      </c>
      <c r="F1728" t="str">
        <f ca="1">IF(ROW()-1&lt;=DataRows_IBE,OFFSET(InstrumenteIBE!$A$1,ROW()-2,COLUMN()-COLUMN($F$1),1,1),IF(ROW()-2 &lt;= DataRows,OFFSET(MeineInstrumente!$A$9,ROW()-DataRows_IBE-1,COLUMN()-COLUMN($F$1),1,1),""))</f>
        <v/>
      </c>
    </row>
    <row r="1729" spans="1:6" x14ac:dyDescent="0.25">
      <c r="A1729" t="str">
        <f ca="1">IF(ROW()-1&lt;=DataRows_IBE,OFFSET(InstrumenteIBE!$A$1,ROW()-2,COLUMN(),1,1),IF(ROW()-2 &lt;= DataRows,OFFSET(MeineInstrumente!$A$9,ROW()-DataRows_IBE-1,COLUMN(),1,1),""))</f>
        <v/>
      </c>
      <c r="B1729" t="str">
        <f ca="1">IF(ROW()-1&lt;=DataRows_IBE,OFFSET(InstrumenteIBE!$A$1,ROW()-2,COLUMN(),1,1),IF(ROW()-2 &lt;= DataRows,OFFSET(MeineInstrumente!$A$9,ROW()-DataRows_IBE-1,COLUMN(),1,1),""))</f>
        <v/>
      </c>
      <c r="C1729" t="str">
        <f ca="1">IF(ROW()-1&lt;=DataRows_IBE,OFFSET(InstrumenteIBE!$A$1,ROW()-2,COLUMN(),1,1),IF(ROW()-2 &lt;= DataRows,OFFSET(MeineInstrumente!$A$9,ROW()-DataRows_IBE-1,COLUMN(),1,1),""))</f>
        <v/>
      </c>
      <c r="D1729" s="16" t="str">
        <f ca="1">IF(ROW()-1&lt;=DataRows_IBE,OFFSET(InstrumenteIBE!$A$1,ROW()-2,COLUMN(),1,1),IF(ROW()-2 &lt;= DataRows,OFFSET(MeineInstrumente!$A$9,ROW()-DataRows_IBE-1,COLUMN(),1,1),""))</f>
        <v/>
      </c>
      <c r="E1729" t="str">
        <f t="shared" ca="1" si="26"/>
        <v/>
      </c>
      <c r="F1729" t="str">
        <f ca="1">IF(ROW()-1&lt;=DataRows_IBE,OFFSET(InstrumenteIBE!$A$1,ROW()-2,COLUMN()-COLUMN($F$1),1,1),IF(ROW()-2 &lt;= DataRows,OFFSET(MeineInstrumente!$A$9,ROW()-DataRows_IBE-1,COLUMN()-COLUMN($F$1),1,1),""))</f>
        <v/>
      </c>
    </row>
    <row r="1730" spans="1:6" x14ac:dyDescent="0.25">
      <c r="A1730" t="str">
        <f ca="1">IF(ROW()-1&lt;=DataRows_IBE,OFFSET(InstrumenteIBE!$A$1,ROW()-2,COLUMN(),1,1),IF(ROW()-2 &lt;= DataRows,OFFSET(MeineInstrumente!$A$9,ROW()-DataRows_IBE-1,COLUMN(),1,1),""))</f>
        <v/>
      </c>
      <c r="B1730" t="str">
        <f ca="1">IF(ROW()-1&lt;=DataRows_IBE,OFFSET(InstrumenteIBE!$A$1,ROW()-2,COLUMN(),1,1),IF(ROW()-2 &lt;= DataRows,OFFSET(MeineInstrumente!$A$9,ROW()-DataRows_IBE-1,COLUMN(),1,1),""))</f>
        <v/>
      </c>
      <c r="C1730" t="str">
        <f ca="1">IF(ROW()-1&lt;=DataRows_IBE,OFFSET(InstrumenteIBE!$A$1,ROW()-2,COLUMN(),1,1),IF(ROW()-2 &lt;= DataRows,OFFSET(MeineInstrumente!$A$9,ROW()-DataRows_IBE-1,COLUMN(),1,1),""))</f>
        <v/>
      </c>
      <c r="D1730" s="16" t="str">
        <f ca="1">IF(ROW()-1&lt;=DataRows_IBE,OFFSET(InstrumenteIBE!$A$1,ROW()-2,COLUMN(),1,1),IF(ROW()-2 &lt;= DataRows,OFFSET(MeineInstrumente!$A$9,ROW()-DataRows_IBE-1,COLUMN(),1,1),""))</f>
        <v/>
      </c>
      <c r="E1730" t="str">
        <f t="shared" ref="E1730:E1793" ca="1" si="27">IF(ISNUMBER(A1730),F1730&amp;";"&amp;A1730,"")</f>
        <v/>
      </c>
      <c r="F1730" t="str">
        <f ca="1">IF(ROW()-1&lt;=DataRows_IBE,OFFSET(InstrumenteIBE!$A$1,ROW()-2,COLUMN()-COLUMN($F$1),1,1),IF(ROW()-2 &lt;= DataRows,OFFSET(MeineInstrumente!$A$9,ROW()-DataRows_IBE-1,COLUMN()-COLUMN($F$1),1,1),""))</f>
        <v/>
      </c>
    </row>
    <row r="1731" spans="1:6" x14ac:dyDescent="0.25">
      <c r="A1731" t="str">
        <f ca="1">IF(ROW()-1&lt;=DataRows_IBE,OFFSET(InstrumenteIBE!$A$1,ROW()-2,COLUMN(),1,1),IF(ROW()-2 &lt;= DataRows,OFFSET(MeineInstrumente!$A$9,ROW()-DataRows_IBE-1,COLUMN(),1,1),""))</f>
        <v/>
      </c>
      <c r="B1731" t="str">
        <f ca="1">IF(ROW()-1&lt;=DataRows_IBE,OFFSET(InstrumenteIBE!$A$1,ROW()-2,COLUMN(),1,1),IF(ROW()-2 &lt;= DataRows,OFFSET(MeineInstrumente!$A$9,ROW()-DataRows_IBE-1,COLUMN(),1,1),""))</f>
        <v/>
      </c>
      <c r="C1731" t="str">
        <f ca="1">IF(ROW()-1&lt;=DataRows_IBE,OFFSET(InstrumenteIBE!$A$1,ROW()-2,COLUMN(),1,1),IF(ROW()-2 &lt;= DataRows,OFFSET(MeineInstrumente!$A$9,ROW()-DataRows_IBE-1,COLUMN(),1,1),""))</f>
        <v/>
      </c>
      <c r="D1731" s="16" t="str">
        <f ca="1">IF(ROW()-1&lt;=DataRows_IBE,OFFSET(InstrumenteIBE!$A$1,ROW()-2,COLUMN(),1,1),IF(ROW()-2 &lt;= DataRows,OFFSET(MeineInstrumente!$A$9,ROW()-DataRows_IBE-1,COLUMN(),1,1),""))</f>
        <v/>
      </c>
      <c r="E1731" t="str">
        <f t="shared" ca="1" si="27"/>
        <v/>
      </c>
      <c r="F1731" t="str">
        <f ca="1">IF(ROW()-1&lt;=DataRows_IBE,OFFSET(InstrumenteIBE!$A$1,ROW()-2,COLUMN()-COLUMN($F$1),1,1),IF(ROW()-2 &lt;= DataRows,OFFSET(MeineInstrumente!$A$9,ROW()-DataRows_IBE-1,COLUMN()-COLUMN($F$1),1,1),""))</f>
        <v/>
      </c>
    </row>
    <row r="1732" spans="1:6" x14ac:dyDescent="0.25">
      <c r="A1732" t="str">
        <f ca="1">IF(ROW()-1&lt;=DataRows_IBE,OFFSET(InstrumenteIBE!$A$1,ROW()-2,COLUMN(),1,1),IF(ROW()-2 &lt;= DataRows,OFFSET(MeineInstrumente!$A$9,ROW()-DataRows_IBE-1,COLUMN(),1,1),""))</f>
        <v/>
      </c>
      <c r="B1732" t="str">
        <f ca="1">IF(ROW()-1&lt;=DataRows_IBE,OFFSET(InstrumenteIBE!$A$1,ROW()-2,COLUMN(),1,1),IF(ROW()-2 &lt;= DataRows,OFFSET(MeineInstrumente!$A$9,ROW()-DataRows_IBE-1,COLUMN(),1,1),""))</f>
        <v/>
      </c>
      <c r="C1732" t="str">
        <f ca="1">IF(ROW()-1&lt;=DataRows_IBE,OFFSET(InstrumenteIBE!$A$1,ROW()-2,COLUMN(),1,1),IF(ROW()-2 &lt;= DataRows,OFFSET(MeineInstrumente!$A$9,ROW()-DataRows_IBE-1,COLUMN(),1,1),""))</f>
        <v/>
      </c>
      <c r="D1732" s="16" t="str">
        <f ca="1">IF(ROW()-1&lt;=DataRows_IBE,OFFSET(InstrumenteIBE!$A$1,ROW()-2,COLUMN(),1,1),IF(ROW()-2 &lt;= DataRows,OFFSET(MeineInstrumente!$A$9,ROW()-DataRows_IBE-1,COLUMN(),1,1),""))</f>
        <v/>
      </c>
      <c r="E1732" t="str">
        <f t="shared" ca="1" si="27"/>
        <v/>
      </c>
      <c r="F1732" t="str">
        <f ca="1">IF(ROW()-1&lt;=DataRows_IBE,OFFSET(InstrumenteIBE!$A$1,ROW()-2,COLUMN()-COLUMN($F$1),1,1),IF(ROW()-2 &lt;= DataRows,OFFSET(MeineInstrumente!$A$9,ROW()-DataRows_IBE-1,COLUMN()-COLUMN($F$1),1,1),""))</f>
        <v/>
      </c>
    </row>
    <row r="1733" spans="1:6" x14ac:dyDescent="0.25">
      <c r="A1733" t="str">
        <f ca="1">IF(ROW()-1&lt;=DataRows_IBE,OFFSET(InstrumenteIBE!$A$1,ROW()-2,COLUMN(),1,1),IF(ROW()-2 &lt;= DataRows,OFFSET(MeineInstrumente!$A$9,ROW()-DataRows_IBE-1,COLUMN(),1,1),""))</f>
        <v/>
      </c>
      <c r="B1733" t="str">
        <f ca="1">IF(ROW()-1&lt;=DataRows_IBE,OFFSET(InstrumenteIBE!$A$1,ROW()-2,COLUMN(),1,1),IF(ROW()-2 &lt;= DataRows,OFFSET(MeineInstrumente!$A$9,ROW()-DataRows_IBE-1,COLUMN(),1,1),""))</f>
        <v/>
      </c>
      <c r="C1733" t="str">
        <f ca="1">IF(ROW()-1&lt;=DataRows_IBE,OFFSET(InstrumenteIBE!$A$1,ROW()-2,COLUMN(),1,1),IF(ROW()-2 &lt;= DataRows,OFFSET(MeineInstrumente!$A$9,ROW()-DataRows_IBE-1,COLUMN(),1,1),""))</f>
        <v/>
      </c>
      <c r="D1733" s="16" t="str">
        <f ca="1">IF(ROW()-1&lt;=DataRows_IBE,OFFSET(InstrumenteIBE!$A$1,ROW()-2,COLUMN(),1,1),IF(ROW()-2 &lt;= DataRows,OFFSET(MeineInstrumente!$A$9,ROW()-DataRows_IBE-1,COLUMN(),1,1),""))</f>
        <v/>
      </c>
      <c r="E1733" t="str">
        <f t="shared" ca="1" si="27"/>
        <v/>
      </c>
      <c r="F1733" t="str">
        <f ca="1">IF(ROW()-1&lt;=DataRows_IBE,OFFSET(InstrumenteIBE!$A$1,ROW()-2,COLUMN()-COLUMN($F$1),1,1),IF(ROW()-2 &lt;= DataRows,OFFSET(MeineInstrumente!$A$9,ROW()-DataRows_IBE-1,COLUMN()-COLUMN($F$1),1,1),""))</f>
        <v/>
      </c>
    </row>
    <row r="1734" spans="1:6" x14ac:dyDescent="0.25">
      <c r="A1734" t="str">
        <f ca="1">IF(ROW()-1&lt;=DataRows_IBE,OFFSET(InstrumenteIBE!$A$1,ROW()-2,COLUMN(),1,1),IF(ROW()-2 &lt;= DataRows,OFFSET(MeineInstrumente!$A$9,ROW()-DataRows_IBE-1,COLUMN(),1,1),""))</f>
        <v/>
      </c>
      <c r="B1734" t="str">
        <f ca="1">IF(ROW()-1&lt;=DataRows_IBE,OFFSET(InstrumenteIBE!$A$1,ROW()-2,COLUMN(),1,1),IF(ROW()-2 &lt;= DataRows,OFFSET(MeineInstrumente!$A$9,ROW()-DataRows_IBE-1,COLUMN(),1,1),""))</f>
        <v/>
      </c>
      <c r="C1734" t="str">
        <f ca="1">IF(ROW()-1&lt;=DataRows_IBE,OFFSET(InstrumenteIBE!$A$1,ROW()-2,COLUMN(),1,1),IF(ROW()-2 &lt;= DataRows,OFFSET(MeineInstrumente!$A$9,ROW()-DataRows_IBE-1,COLUMN(),1,1),""))</f>
        <v/>
      </c>
      <c r="D1734" s="16" t="str">
        <f ca="1">IF(ROW()-1&lt;=DataRows_IBE,OFFSET(InstrumenteIBE!$A$1,ROW()-2,COLUMN(),1,1),IF(ROW()-2 &lt;= DataRows,OFFSET(MeineInstrumente!$A$9,ROW()-DataRows_IBE-1,COLUMN(),1,1),""))</f>
        <v/>
      </c>
      <c r="E1734" t="str">
        <f t="shared" ca="1" si="27"/>
        <v/>
      </c>
      <c r="F1734" t="str">
        <f ca="1">IF(ROW()-1&lt;=DataRows_IBE,OFFSET(InstrumenteIBE!$A$1,ROW()-2,COLUMN()-COLUMN($F$1),1,1),IF(ROW()-2 &lt;= DataRows,OFFSET(MeineInstrumente!$A$9,ROW()-DataRows_IBE-1,COLUMN()-COLUMN($F$1),1,1),""))</f>
        <v/>
      </c>
    </row>
    <row r="1735" spans="1:6" x14ac:dyDescent="0.25">
      <c r="A1735" t="str">
        <f ca="1">IF(ROW()-1&lt;=DataRows_IBE,OFFSET(InstrumenteIBE!$A$1,ROW()-2,COLUMN(),1,1),IF(ROW()-2 &lt;= DataRows,OFFSET(MeineInstrumente!$A$9,ROW()-DataRows_IBE-1,COLUMN(),1,1),""))</f>
        <v/>
      </c>
      <c r="B1735" t="str">
        <f ca="1">IF(ROW()-1&lt;=DataRows_IBE,OFFSET(InstrumenteIBE!$A$1,ROW()-2,COLUMN(),1,1),IF(ROW()-2 &lt;= DataRows,OFFSET(MeineInstrumente!$A$9,ROW()-DataRows_IBE-1,COLUMN(),1,1),""))</f>
        <v/>
      </c>
      <c r="C1735" t="str">
        <f ca="1">IF(ROW()-1&lt;=DataRows_IBE,OFFSET(InstrumenteIBE!$A$1,ROW()-2,COLUMN(),1,1),IF(ROW()-2 &lt;= DataRows,OFFSET(MeineInstrumente!$A$9,ROW()-DataRows_IBE-1,COLUMN(),1,1),""))</f>
        <v/>
      </c>
      <c r="D1735" s="16" t="str">
        <f ca="1">IF(ROW()-1&lt;=DataRows_IBE,OFFSET(InstrumenteIBE!$A$1,ROW()-2,COLUMN(),1,1),IF(ROW()-2 &lt;= DataRows,OFFSET(MeineInstrumente!$A$9,ROW()-DataRows_IBE-1,COLUMN(),1,1),""))</f>
        <v/>
      </c>
      <c r="E1735" t="str">
        <f t="shared" ca="1" si="27"/>
        <v/>
      </c>
      <c r="F1735" t="str">
        <f ca="1">IF(ROW()-1&lt;=DataRows_IBE,OFFSET(InstrumenteIBE!$A$1,ROW()-2,COLUMN()-COLUMN($F$1),1,1),IF(ROW()-2 &lt;= DataRows,OFFSET(MeineInstrumente!$A$9,ROW()-DataRows_IBE-1,COLUMN()-COLUMN($F$1),1,1),""))</f>
        <v/>
      </c>
    </row>
    <row r="1736" spans="1:6" x14ac:dyDescent="0.25">
      <c r="A1736" t="str">
        <f ca="1">IF(ROW()-1&lt;=DataRows_IBE,OFFSET(InstrumenteIBE!$A$1,ROW()-2,COLUMN(),1,1),IF(ROW()-2 &lt;= DataRows,OFFSET(MeineInstrumente!$A$9,ROW()-DataRows_IBE-1,COLUMN(),1,1),""))</f>
        <v/>
      </c>
      <c r="B1736" t="str">
        <f ca="1">IF(ROW()-1&lt;=DataRows_IBE,OFFSET(InstrumenteIBE!$A$1,ROW()-2,COLUMN(),1,1),IF(ROW()-2 &lt;= DataRows,OFFSET(MeineInstrumente!$A$9,ROW()-DataRows_IBE-1,COLUMN(),1,1),""))</f>
        <v/>
      </c>
      <c r="C1736" t="str">
        <f ca="1">IF(ROW()-1&lt;=DataRows_IBE,OFFSET(InstrumenteIBE!$A$1,ROW()-2,COLUMN(),1,1),IF(ROW()-2 &lt;= DataRows,OFFSET(MeineInstrumente!$A$9,ROW()-DataRows_IBE-1,COLUMN(),1,1),""))</f>
        <v/>
      </c>
      <c r="D1736" s="16" t="str">
        <f ca="1">IF(ROW()-1&lt;=DataRows_IBE,OFFSET(InstrumenteIBE!$A$1,ROW()-2,COLUMN(),1,1),IF(ROW()-2 &lt;= DataRows,OFFSET(MeineInstrumente!$A$9,ROW()-DataRows_IBE-1,COLUMN(),1,1),""))</f>
        <v/>
      </c>
      <c r="E1736" t="str">
        <f t="shared" ca="1" si="27"/>
        <v/>
      </c>
      <c r="F1736" t="str">
        <f ca="1">IF(ROW()-1&lt;=DataRows_IBE,OFFSET(InstrumenteIBE!$A$1,ROW()-2,COLUMN()-COLUMN($F$1),1,1),IF(ROW()-2 &lt;= DataRows,OFFSET(MeineInstrumente!$A$9,ROW()-DataRows_IBE-1,COLUMN()-COLUMN($F$1),1,1),""))</f>
        <v/>
      </c>
    </row>
    <row r="1737" spans="1:6" x14ac:dyDescent="0.25">
      <c r="A1737" t="str">
        <f ca="1">IF(ROW()-1&lt;=DataRows_IBE,OFFSET(InstrumenteIBE!$A$1,ROW()-2,COLUMN(),1,1),IF(ROW()-2 &lt;= DataRows,OFFSET(MeineInstrumente!$A$9,ROW()-DataRows_IBE-1,COLUMN(),1,1),""))</f>
        <v/>
      </c>
      <c r="B1737" t="str">
        <f ca="1">IF(ROW()-1&lt;=DataRows_IBE,OFFSET(InstrumenteIBE!$A$1,ROW()-2,COLUMN(),1,1),IF(ROW()-2 &lt;= DataRows,OFFSET(MeineInstrumente!$A$9,ROW()-DataRows_IBE-1,COLUMN(),1,1),""))</f>
        <v/>
      </c>
      <c r="C1737" t="str">
        <f ca="1">IF(ROW()-1&lt;=DataRows_IBE,OFFSET(InstrumenteIBE!$A$1,ROW()-2,COLUMN(),1,1),IF(ROW()-2 &lt;= DataRows,OFFSET(MeineInstrumente!$A$9,ROW()-DataRows_IBE-1,COLUMN(),1,1),""))</f>
        <v/>
      </c>
      <c r="D1737" s="16" t="str">
        <f ca="1">IF(ROW()-1&lt;=DataRows_IBE,OFFSET(InstrumenteIBE!$A$1,ROW()-2,COLUMN(),1,1),IF(ROW()-2 &lt;= DataRows,OFFSET(MeineInstrumente!$A$9,ROW()-DataRows_IBE-1,COLUMN(),1,1),""))</f>
        <v/>
      </c>
      <c r="E1737" t="str">
        <f t="shared" ca="1" si="27"/>
        <v/>
      </c>
      <c r="F1737" t="str">
        <f ca="1">IF(ROW()-1&lt;=DataRows_IBE,OFFSET(InstrumenteIBE!$A$1,ROW()-2,COLUMN()-COLUMN($F$1),1,1),IF(ROW()-2 &lt;= DataRows,OFFSET(MeineInstrumente!$A$9,ROW()-DataRows_IBE-1,COLUMN()-COLUMN($F$1),1,1),""))</f>
        <v/>
      </c>
    </row>
    <row r="1738" spans="1:6" x14ac:dyDescent="0.25">
      <c r="A1738" t="str">
        <f ca="1">IF(ROW()-1&lt;=DataRows_IBE,OFFSET(InstrumenteIBE!$A$1,ROW()-2,COLUMN(),1,1),IF(ROW()-2 &lt;= DataRows,OFFSET(MeineInstrumente!$A$9,ROW()-DataRows_IBE-1,COLUMN(),1,1),""))</f>
        <v/>
      </c>
      <c r="B1738" t="str">
        <f ca="1">IF(ROW()-1&lt;=DataRows_IBE,OFFSET(InstrumenteIBE!$A$1,ROW()-2,COLUMN(),1,1),IF(ROW()-2 &lt;= DataRows,OFFSET(MeineInstrumente!$A$9,ROW()-DataRows_IBE-1,COLUMN(),1,1),""))</f>
        <v/>
      </c>
      <c r="C1738" t="str">
        <f ca="1">IF(ROW()-1&lt;=DataRows_IBE,OFFSET(InstrumenteIBE!$A$1,ROW()-2,COLUMN(),1,1),IF(ROW()-2 &lt;= DataRows,OFFSET(MeineInstrumente!$A$9,ROW()-DataRows_IBE-1,COLUMN(),1,1),""))</f>
        <v/>
      </c>
      <c r="D1738" s="16" t="str">
        <f ca="1">IF(ROW()-1&lt;=DataRows_IBE,OFFSET(InstrumenteIBE!$A$1,ROW()-2,COLUMN(),1,1),IF(ROW()-2 &lt;= DataRows,OFFSET(MeineInstrumente!$A$9,ROW()-DataRows_IBE-1,COLUMN(),1,1),""))</f>
        <v/>
      </c>
      <c r="E1738" t="str">
        <f t="shared" ca="1" si="27"/>
        <v/>
      </c>
      <c r="F1738" t="str">
        <f ca="1">IF(ROW()-1&lt;=DataRows_IBE,OFFSET(InstrumenteIBE!$A$1,ROW()-2,COLUMN()-COLUMN($F$1),1,1),IF(ROW()-2 &lt;= DataRows,OFFSET(MeineInstrumente!$A$9,ROW()-DataRows_IBE-1,COLUMN()-COLUMN($F$1),1,1),""))</f>
        <v/>
      </c>
    </row>
    <row r="1739" spans="1:6" x14ac:dyDescent="0.25">
      <c r="A1739" t="str">
        <f ca="1">IF(ROW()-1&lt;=DataRows_IBE,OFFSET(InstrumenteIBE!$A$1,ROW()-2,COLUMN(),1,1),IF(ROW()-2 &lt;= DataRows,OFFSET(MeineInstrumente!$A$9,ROW()-DataRows_IBE-1,COLUMN(),1,1),""))</f>
        <v/>
      </c>
      <c r="B1739" t="str">
        <f ca="1">IF(ROW()-1&lt;=DataRows_IBE,OFFSET(InstrumenteIBE!$A$1,ROW()-2,COLUMN(),1,1),IF(ROW()-2 &lt;= DataRows,OFFSET(MeineInstrumente!$A$9,ROW()-DataRows_IBE-1,COLUMN(),1,1),""))</f>
        <v/>
      </c>
      <c r="C1739" t="str">
        <f ca="1">IF(ROW()-1&lt;=DataRows_IBE,OFFSET(InstrumenteIBE!$A$1,ROW()-2,COLUMN(),1,1),IF(ROW()-2 &lt;= DataRows,OFFSET(MeineInstrumente!$A$9,ROW()-DataRows_IBE-1,COLUMN(),1,1),""))</f>
        <v/>
      </c>
      <c r="D1739" s="16" t="str">
        <f ca="1">IF(ROW()-1&lt;=DataRows_IBE,OFFSET(InstrumenteIBE!$A$1,ROW()-2,COLUMN(),1,1),IF(ROW()-2 &lt;= DataRows,OFFSET(MeineInstrumente!$A$9,ROW()-DataRows_IBE-1,COLUMN(),1,1),""))</f>
        <v/>
      </c>
      <c r="E1739" t="str">
        <f t="shared" ca="1" si="27"/>
        <v/>
      </c>
      <c r="F1739" t="str">
        <f ca="1">IF(ROW()-1&lt;=DataRows_IBE,OFFSET(InstrumenteIBE!$A$1,ROW()-2,COLUMN()-COLUMN($F$1),1,1),IF(ROW()-2 &lt;= DataRows,OFFSET(MeineInstrumente!$A$9,ROW()-DataRows_IBE-1,COLUMN()-COLUMN($F$1),1,1),""))</f>
        <v/>
      </c>
    </row>
    <row r="1740" spans="1:6" x14ac:dyDescent="0.25">
      <c r="A1740" t="str">
        <f ca="1">IF(ROW()-1&lt;=DataRows_IBE,OFFSET(InstrumenteIBE!$A$1,ROW()-2,COLUMN(),1,1),IF(ROW()-2 &lt;= DataRows,OFFSET(MeineInstrumente!$A$9,ROW()-DataRows_IBE-1,COLUMN(),1,1),""))</f>
        <v/>
      </c>
      <c r="B1740" t="str">
        <f ca="1">IF(ROW()-1&lt;=DataRows_IBE,OFFSET(InstrumenteIBE!$A$1,ROW()-2,COLUMN(),1,1),IF(ROW()-2 &lt;= DataRows,OFFSET(MeineInstrumente!$A$9,ROW()-DataRows_IBE-1,COLUMN(),1,1),""))</f>
        <v/>
      </c>
      <c r="C1740" t="str">
        <f ca="1">IF(ROW()-1&lt;=DataRows_IBE,OFFSET(InstrumenteIBE!$A$1,ROW()-2,COLUMN(),1,1),IF(ROW()-2 &lt;= DataRows,OFFSET(MeineInstrumente!$A$9,ROW()-DataRows_IBE-1,COLUMN(),1,1),""))</f>
        <v/>
      </c>
      <c r="D1740" s="16" t="str">
        <f ca="1">IF(ROW()-1&lt;=DataRows_IBE,OFFSET(InstrumenteIBE!$A$1,ROW()-2,COLUMN(),1,1),IF(ROW()-2 &lt;= DataRows,OFFSET(MeineInstrumente!$A$9,ROW()-DataRows_IBE-1,COLUMN(),1,1),""))</f>
        <v/>
      </c>
      <c r="E1740" t="str">
        <f t="shared" ca="1" si="27"/>
        <v/>
      </c>
      <c r="F1740" t="str">
        <f ca="1">IF(ROW()-1&lt;=DataRows_IBE,OFFSET(InstrumenteIBE!$A$1,ROW()-2,COLUMN()-COLUMN($F$1),1,1),IF(ROW()-2 &lt;= DataRows,OFFSET(MeineInstrumente!$A$9,ROW()-DataRows_IBE-1,COLUMN()-COLUMN($F$1),1,1),""))</f>
        <v/>
      </c>
    </row>
    <row r="1741" spans="1:6" x14ac:dyDescent="0.25">
      <c r="A1741" t="str">
        <f ca="1">IF(ROW()-1&lt;=DataRows_IBE,OFFSET(InstrumenteIBE!$A$1,ROW()-2,COLUMN(),1,1),IF(ROW()-2 &lt;= DataRows,OFFSET(MeineInstrumente!$A$9,ROW()-DataRows_IBE-1,COLUMN(),1,1),""))</f>
        <v/>
      </c>
      <c r="B1741" t="str">
        <f ca="1">IF(ROW()-1&lt;=DataRows_IBE,OFFSET(InstrumenteIBE!$A$1,ROW()-2,COLUMN(),1,1),IF(ROW()-2 &lt;= DataRows,OFFSET(MeineInstrumente!$A$9,ROW()-DataRows_IBE-1,COLUMN(),1,1),""))</f>
        <v/>
      </c>
      <c r="C1741" t="str">
        <f ca="1">IF(ROW()-1&lt;=DataRows_IBE,OFFSET(InstrumenteIBE!$A$1,ROW()-2,COLUMN(),1,1),IF(ROW()-2 &lt;= DataRows,OFFSET(MeineInstrumente!$A$9,ROW()-DataRows_IBE-1,COLUMN(),1,1),""))</f>
        <v/>
      </c>
      <c r="D1741" s="16" t="str">
        <f ca="1">IF(ROW()-1&lt;=DataRows_IBE,OFFSET(InstrumenteIBE!$A$1,ROW()-2,COLUMN(),1,1),IF(ROW()-2 &lt;= DataRows,OFFSET(MeineInstrumente!$A$9,ROW()-DataRows_IBE-1,COLUMN(),1,1),""))</f>
        <v/>
      </c>
      <c r="E1741" t="str">
        <f t="shared" ca="1" si="27"/>
        <v/>
      </c>
      <c r="F1741" t="str">
        <f ca="1">IF(ROW()-1&lt;=DataRows_IBE,OFFSET(InstrumenteIBE!$A$1,ROW()-2,COLUMN()-COLUMN($F$1),1,1),IF(ROW()-2 &lt;= DataRows,OFFSET(MeineInstrumente!$A$9,ROW()-DataRows_IBE-1,COLUMN()-COLUMN($F$1),1,1),""))</f>
        <v/>
      </c>
    </row>
    <row r="1742" spans="1:6" x14ac:dyDescent="0.25">
      <c r="A1742" t="str">
        <f ca="1">IF(ROW()-1&lt;=DataRows_IBE,OFFSET(InstrumenteIBE!$A$1,ROW()-2,COLUMN(),1,1),IF(ROW()-2 &lt;= DataRows,OFFSET(MeineInstrumente!$A$9,ROW()-DataRows_IBE-1,COLUMN(),1,1),""))</f>
        <v/>
      </c>
      <c r="B1742" t="str">
        <f ca="1">IF(ROW()-1&lt;=DataRows_IBE,OFFSET(InstrumenteIBE!$A$1,ROW()-2,COLUMN(),1,1),IF(ROW()-2 &lt;= DataRows,OFFSET(MeineInstrumente!$A$9,ROW()-DataRows_IBE-1,COLUMN(),1,1),""))</f>
        <v/>
      </c>
      <c r="C1742" t="str">
        <f ca="1">IF(ROW()-1&lt;=DataRows_IBE,OFFSET(InstrumenteIBE!$A$1,ROW()-2,COLUMN(),1,1),IF(ROW()-2 &lt;= DataRows,OFFSET(MeineInstrumente!$A$9,ROW()-DataRows_IBE-1,COLUMN(),1,1),""))</f>
        <v/>
      </c>
      <c r="D1742" s="16" t="str">
        <f ca="1">IF(ROW()-1&lt;=DataRows_IBE,OFFSET(InstrumenteIBE!$A$1,ROW()-2,COLUMN(),1,1),IF(ROW()-2 &lt;= DataRows,OFFSET(MeineInstrumente!$A$9,ROW()-DataRows_IBE-1,COLUMN(),1,1),""))</f>
        <v/>
      </c>
      <c r="E1742" t="str">
        <f t="shared" ca="1" si="27"/>
        <v/>
      </c>
      <c r="F1742" t="str">
        <f ca="1">IF(ROW()-1&lt;=DataRows_IBE,OFFSET(InstrumenteIBE!$A$1,ROW()-2,COLUMN()-COLUMN($F$1),1,1),IF(ROW()-2 &lt;= DataRows,OFFSET(MeineInstrumente!$A$9,ROW()-DataRows_IBE-1,COLUMN()-COLUMN($F$1),1,1),""))</f>
        <v/>
      </c>
    </row>
    <row r="1743" spans="1:6" x14ac:dyDescent="0.25">
      <c r="A1743" t="str">
        <f ca="1">IF(ROW()-1&lt;=DataRows_IBE,OFFSET(InstrumenteIBE!$A$1,ROW()-2,COLUMN(),1,1),IF(ROW()-2 &lt;= DataRows,OFFSET(MeineInstrumente!$A$9,ROW()-DataRows_IBE-1,COLUMN(),1,1),""))</f>
        <v/>
      </c>
      <c r="B1743" t="str">
        <f ca="1">IF(ROW()-1&lt;=DataRows_IBE,OFFSET(InstrumenteIBE!$A$1,ROW()-2,COLUMN(),1,1),IF(ROW()-2 &lt;= DataRows,OFFSET(MeineInstrumente!$A$9,ROW()-DataRows_IBE-1,COLUMN(),1,1),""))</f>
        <v/>
      </c>
      <c r="C1743" t="str">
        <f ca="1">IF(ROW()-1&lt;=DataRows_IBE,OFFSET(InstrumenteIBE!$A$1,ROW()-2,COLUMN(),1,1),IF(ROW()-2 &lt;= DataRows,OFFSET(MeineInstrumente!$A$9,ROW()-DataRows_IBE-1,COLUMN(),1,1),""))</f>
        <v/>
      </c>
      <c r="D1743" s="16" t="str">
        <f ca="1">IF(ROW()-1&lt;=DataRows_IBE,OFFSET(InstrumenteIBE!$A$1,ROW()-2,COLUMN(),1,1),IF(ROW()-2 &lt;= DataRows,OFFSET(MeineInstrumente!$A$9,ROW()-DataRows_IBE-1,COLUMN(),1,1),""))</f>
        <v/>
      </c>
      <c r="E1743" t="str">
        <f t="shared" ca="1" si="27"/>
        <v/>
      </c>
      <c r="F1743" t="str">
        <f ca="1">IF(ROW()-1&lt;=DataRows_IBE,OFFSET(InstrumenteIBE!$A$1,ROW()-2,COLUMN()-COLUMN($F$1),1,1),IF(ROW()-2 &lt;= DataRows,OFFSET(MeineInstrumente!$A$9,ROW()-DataRows_IBE-1,COLUMN()-COLUMN($F$1),1,1),""))</f>
        <v/>
      </c>
    </row>
    <row r="1744" spans="1:6" x14ac:dyDescent="0.25">
      <c r="A1744" t="str">
        <f ca="1">IF(ROW()-1&lt;=DataRows_IBE,OFFSET(InstrumenteIBE!$A$1,ROW()-2,COLUMN(),1,1),IF(ROW()-2 &lt;= DataRows,OFFSET(MeineInstrumente!$A$9,ROW()-DataRows_IBE-1,COLUMN(),1,1),""))</f>
        <v/>
      </c>
      <c r="B1744" t="str">
        <f ca="1">IF(ROW()-1&lt;=DataRows_IBE,OFFSET(InstrumenteIBE!$A$1,ROW()-2,COLUMN(),1,1),IF(ROW()-2 &lt;= DataRows,OFFSET(MeineInstrumente!$A$9,ROW()-DataRows_IBE-1,COLUMN(),1,1),""))</f>
        <v/>
      </c>
      <c r="C1744" t="str">
        <f ca="1">IF(ROW()-1&lt;=DataRows_IBE,OFFSET(InstrumenteIBE!$A$1,ROW()-2,COLUMN(),1,1),IF(ROW()-2 &lt;= DataRows,OFFSET(MeineInstrumente!$A$9,ROW()-DataRows_IBE-1,COLUMN(),1,1),""))</f>
        <v/>
      </c>
      <c r="D1744" s="16" t="str">
        <f ca="1">IF(ROW()-1&lt;=DataRows_IBE,OFFSET(InstrumenteIBE!$A$1,ROW()-2,COLUMN(),1,1),IF(ROW()-2 &lt;= DataRows,OFFSET(MeineInstrumente!$A$9,ROW()-DataRows_IBE-1,COLUMN(),1,1),""))</f>
        <v/>
      </c>
      <c r="E1744" t="str">
        <f t="shared" ca="1" si="27"/>
        <v/>
      </c>
      <c r="F1744" t="str">
        <f ca="1">IF(ROW()-1&lt;=DataRows_IBE,OFFSET(InstrumenteIBE!$A$1,ROW()-2,COLUMN()-COLUMN($F$1),1,1),IF(ROW()-2 &lt;= DataRows,OFFSET(MeineInstrumente!$A$9,ROW()-DataRows_IBE-1,COLUMN()-COLUMN($F$1),1,1),""))</f>
        <v/>
      </c>
    </row>
    <row r="1745" spans="1:6" x14ac:dyDescent="0.25">
      <c r="A1745" t="str">
        <f ca="1">IF(ROW()-1&lt;=DataRows_IBE,OFFSET(InstrumenteIBE!$A$1,ROW()-2,COLUMN(),1,1),IF(ROW()-2 &lt;= DataRows,OFFSET(MeineInstrumente!$A$9,ROW()-DataRows_IBE-1,COLUMN(),1,1),""))</f>
        <v/>
      </c>
      <c r="B1745" t="str">
        <f ca="1">IF(ROW()-1&lt;=DataRows_IBE,OFFSET(InstrumenteIBE!$A$1,ROW()-2,COLUMN(),1,1),IF(ROW()-2 &lt;= DataRows,OFFSET(MeineInstrumente!$A$9,ROW()-DataRows_IBE-1,COLUMN(),1,1),""))</f>
        <v/>
      </c>
      <c r="C1745" t="str">
        <f ca="1">IF(ROW()-1&lt;=DataRows_IBE,OFFSET(InstrumenteIBE!$A$1,ROW()-2,COLUMN(),1,1),IF(ROW()-2 &lt;= DataRows,OFFSET(MeineInstrumente!$A$9,ROW()-DataRows_IBE-1,COLUMN(),1,1),""))</f>
        <v/>
      </c>
      <c r="D1745" s="16" t="str">
        <f ca="1">IF(ROW()-1&lt;=DataRows_IBE,OFFSET(InstrumenteIBE!$A$1,ROW()-2,COLUMN(),1,1),IF(ROW()-2 &lt;= DataRows,OFFSET(MeineInstrumente!$A$9,ROW()-DataRows_IBE-1,COLUMN(),1,1),""))</f>
        <v/>
      </c>
      <c r="E1745" t="str">
        <f t="shared" ca="1" si="27"/>
        <v/>
      </c>
      <c r="F1745" t="str">
        <f ca="1">IF(ROW()-1&lt;=DataRows_IBE,OFFSET(InstrumenteIBE!$A$1,ROW()-2,COLUMN()-COLUMN($F$1),1,1),IF(ROW()-2 &lt;= DataRows,OFFSET(MeineInstrumente!$A$9,ROW()-DataRows_IBE-1,COLUMN()-COLUMN($F$1),1,1),""))</f>
        <v/>
      </c>
    </row>
    <row r="1746" spans="1:6" x14ac:dyDescent="0.25">
      <c r="A1746" t="str">
        <f ca="1">IF(ROW()-1&lt;=DataRows_IBE,OFFSET(InstrumenteIBE!$A$1,ROW()-2,COLUMN(),1,1),IF(ROW()-2 &lt;= DataRows,OFFSET(MeineInstrumente!$A$9,ROW()-DataRows_IBE-1,COLUMN(),1,1),""))</f>
        <v/>
      </c>
      <c r="B1746" t="str">
        <f ca="1">IF(ROW()-1&lt;=DataRows_IBE,OFFSET(InstrumenteIBE!$A$1,ROW()-2,COLUMN(),1,1),IF(ROW()-2 &lt;= DataRows,OFFSET(MeineInstrumente!$A$9,ROW()-DataRows_IBE-1,COLUMN(),1,1),""))</f>
        <v/>
      </c>
      <c r="C1746" t="str">
        <f ca="1">IF(ROW()-1&lt;=DataRows_IBE,OFFSET(InstrumenteIBE!$A$1,ROW()-2,COLUMN(),1,1),IF(ROW()-2 &lt;= DataRows,OFFSET(MeineInstrumente!$A$9,ROW()-DataRows_IBE-1,COLUMN(),1,1),""))</f>
        <v/>
      </c>
      <c r="D1746" s="16" t="str">
        <f ca="1">IF(ROW()-1&lt;=DataRows_IBE,OFFSET(InstrumenteIBE!$A$1,ROW()-2,COLUMN(),1,1),IF(ROW()-2 &lt;= DataRows,OFFSET(MeineInstrumente!$A$9,ROW()-DataRows_IBE-1,COLUMN(),1,1),""))</f>
        <v/>
      </c>
      <c r="E1746" t="str">
        <f t="shared" ca="1" si="27"/>
        <v/>
      </c>
      <c r="F1746" t="str">
        <f ca="1">IF(ROW()-1&lt;=DataRows_IBE,OFFSET(InstrumenteIBE!$A$1,ROW()-2,COLUMN()-COLUMN($F$1),1,1),IF(ROW()-2 &lt;= DataRows,OFFSET(MeineInstrumente!$A$9,ROW()-DataRows_IBE-1,COLUMN()-COLUMN($F$1),1,1),""))</f>
        <v/>
      </c>
    </row>
    <row r="1747" spans="1:6" x14ac:dyDescent="0.25">
      <c r="A1747" t="str">
        <f ca="1">IF(ROW()-1&lt;=DataRows_IBE,OFFSET(InstrumenteIBE!$A$1,ROW()-2,COLUMN(),1,1),IF(ROW()-2 &lt;= DataRows,OFFSET(MeineInstrumente!$A$9,ROW()-DataRows_IBE-1,COLUMN(),1,1),""))</f>
        <v/>
      </c>
      <c r="B1747" t="str">
        <f ca="1">IF(ROW()-1&lt;=DataRows_IBE,OFFSET(InstrumenteIBE!$A$1,ROW()-2,COLUMN(),1,1),IF(ROW()-2 &lt;= DataRows,OFFSET(MeineInstrumente!$A$9,ROW()-DataRows_IBE-1,COLUMN(),1,1),""))</f>
        <v/>
      </c>
      <c r="C1747" t="str">
        <f ca="1">IF(ROW()-1&lt;=DataRows_IBE,OFFSET(InstrumenteIBE!$A$1,ROW()-2,COLUMN(),1,1),IF(ROW()-2 &lt;= DataRows,OFFSET(MeineInstrumente!$A$9,ROW()-DataRows_IBE-1,COLUMN(),1,1),""))</f>
        <v/>
      </c>
      <c r="D1747" s="16" t="str">
        <f ca="1">IF(ROW()-1&lt;=DataRows_IBE,OFFSET(InstrumenteIBE!$A$1,ROW()-2,COLUMN(),1,1),IF(ROW()-2 &lt;= DataRows,OFFSET(MeineInstrumente!$A$9,ROW()-DataRows_IBE-1,COLUMN(),1,1),""))</f>
        <v/>
      </c>
      <c r="E1747" t="str">
        <f t="shared" ca="1" si="27"/>
        <v/>
      </c>
      <c r="F1747" t="str">
        <f ca="1">IF(ROW()-1&lt;=DataRows_IBE,OFFSET(InstrumenteIBE!$A$1,ROW()-2,COLUMN()-COLUMN($F$1),1,1),IF(ROW()-2 &lt;= DataRows,OFFSET(MeineInstrumente!$A$9,ROW()-DataRows_IBE-1,COLUMN()-COLUMN($F$1),1,1),""))</f>
        <v/>
      </c>
    </row>
    <row r="1748" spans="1:6" x14ac:dyDescent="0.25">
      <c r="A1748" t="str">
        <f ca="1">IF(ROW()-1&lt;=DataRows_IBE,OFFSET(InstrumenteIBE!$A$1,ROW()-2,COLUMN(),1,1),IF(ROW()-2 &lt;= DataRows,OFFSET(MeineInstrumente!$A$9,ROW()-DataRows_IBE-1,COLUMN(),1,1),""))</f>
        <v/>
      </c>
      <c r="B1748" t="str">
        <f ca="1">IF(ROW()-1&lt;=DataRows_IBE,OFFSET(InstrumenteIBE!$A$1,ROW()-2,COLUMN(),1,1),IF(ROW()-2 &lt;= DataRows,OFFSET(MeineInstrumente!$A$9,ROW()-DataRows_IBE-1,COLUMN(),1,1),""))</f>
        <v/>
      </c>
      <c r="C1748" t="str">
        <f ca="1">IF(ROW()-1&lt;=DataRows_IBE,OFFSET(InstrumenteIBE!$A$1,ROW()-2,COLUMN(),1,1),IF(ROW()-2 &lt;= DataRows,OFFSET(MeineInstrumente!$A$9,ROW()-DataRows_IBE-1,COLUMN(),1,1),""))</f>
        <v/>
      </c>
      <c r="D1748" s="16" t="str">
        <f ca="1">IF(ROW()-1&lt;=DataRows_IBE,OFFSET(InstrumenteIBE!$A$1,ROW()-2,COLUMN(),1,1),IF(ROW()-2 &lt;= DataRows,OFFSET(MeineInstrumente!$A$9,ROW()-DataRows_IBE-1,COLUMN(),1,1),""))</f>
        <v/>
      </c>
      <c r="E1748" t="str">
        <f t="shared" ca="1" si="27"/>
        <v/>
      </c>
      <c r="F1748" t="str">
        <f ca="1">IF(ROW()-1&lt;=DataRows_IBE,OFFSET(InstrumenteIBE!$A$1,ROW()-2,COLUMN()-COLUMN($F$1),1,1),IF(ROW()-2 &lt;= DataRows,OFFSET(MeineInstrumente!$A$9,ROW()-DataRows_IBE-1,COLUMN()-COLUMN($F$1),1,1),""))</f>
        <v/>
      </c>
    </row>
    <row r="1749" spans="1:6" x14ac:dyDescent="0.25">
      <c r="A1749" t="str">
        <f ca="1">IF(ROW()-1&lt;=DataRows_IBE,OFFSET(InstrumenteIBE!$A$1,ROW()-2,COLUMN(),1,1),IF(ROW()-2 &lt;= DataRows,OFFSET(MeineInstrumente!$A$9,ROW()-DataRows_IBE-1,COLUMN(),1,1),""))</f>
        <v/>
      </c>
      <c r="B1749" t="str">
        <f ca="1">IF(ROW()-1&lt;=DataRows_IBE,OFFSET(InstrumenteIBE!$A$1,ROW()-2,COLUMN(),1,1),IF(ROW()-2 &lt;= DataRows,OFFSET(MeineInstrumente!$A$9,ROW()-DataRows_IBE-1,COLUMN(),1,1),""))</f>
        <v/>
      </c>
      <c r="C1749" t="str">
        <f ca="1">IF(ROW()-1&lt;=DataRows_IBE,OFFSET(InstrumenteIBE!$A$1,ROW()-2,COLUMN(),1,1),IF(ROW()-2 &lt;= DataRows,OFFSET(MeineInstrumente!$A$9,ROW()-DataRows_IBE-1,COLUMN(),1,1),""))</f>
        <v/>
      </c>
      <c r="D1749" s="16" t="str">
        <f ca="1">IF(ROW()-1&lt;=DataRows_IBE,OFFSET(InstrumenteIBE!$A$1,ROW()-2,COLUMN(),1,1),IF(ROW()-2 &lt;= DataRows,OFFSET(MeineInstrumente!$A$9,ROW()-DataRows_IBE-1,COLUMN(),1,1),""))</f>
        <v/>
      </c>
      <c r="E1749" t="str">
        <f t="shared" ca="1" si="27"/>
        <v/>
      </c>
      <c r="F1749" t="str">
        <f ca="1">IF(ROW()-1&lt;=DataRows_IBE,OFFSET(InstrumenteIBE!$A$1,ROW()-2,COLUMN()-COLUMN($F$1),1,1),IF(ROW()-2 &lt;= DataRows,OFFSET(MeineInstrumente!$A$9,ROW()-DataRows_IBE-1,COLUMN()-COLUMN($F$1),1,1),""))</f>
        <v/>
      </c>
    </row>
    <row r="1750" spans="1:6" x14ac:dyDescent="0.25">
      <c r="A1750" t="str">
        <f ca="1">IF(ROW()-1&lt;=DataRows_IBE,OFFSET(InstrumenteIBE!$A$1,ROW()-2,COLUMN(),1,1),IF(ROW()-2 &lt;= DataRows,OFFSET(MeineInstrumente!$A$9,ROW()-DataRows_IBE-1,COLUMN(),1,1),""))</f>
        <v/>
      </c>
      <c r="B1750" t="str">
        <f ca="1">IF(ROW()-1&lt;=DataRows_IBE,OFFSET(InstrumenteIBE!$A$1,ROW()-2,COLUMN(),1,1),IF(ROW()-2 &lt;= DataRows,OFFSET(MeineInstrumente!$A$9,ROW()-DataRows_IBE-1,COLUMN(),1,1),""))</f>
        <v/>
      </c>
      <c r="C1750" t="str">
        <f ca="1">IF(ROW()-1&lt;=DataRows_IBE,OFFSET(InstrumenteIBE!$A$1,ROW()-2,COLUMN(),1,1),IF(ROW()-2 &lt;= DataRows,OFFSET(MeineInstrumente!$A$9,ROW()-DataRows_IBE-1,COLUMN(),1,1),""))</f>
        <v/>
      </c>
      <c r="D1750" s="16" t="str">
        <f ca="1">IF(ROW()-1&lt;=DataRows_IBE,OFFSET(InstrumenteIBE!$A$1,ROW()-2,COLUMN(),1,1),IF(ROW()-2 &lt;= DataRows,OFFSET(MeineInstrumente!$A$9,ROW()-DataRows_IBE-1,COLUMN(),1,1),""))</f>
        <v/>
      </c>
      <c r="E1750" t="str">
        <f t="shared" ca="1" si="27"/>
        <v/>
      </c>
      <c r="F1750" t="str">
        <f ca="1">IF(ROW()-1&lt;=DataRows_IBE,OFFSET(InstrumenteIBE!$A$1,ROW()-2,COLUMN()-COLUMN($F$1),1,1),IF(ROW()-2 &lt;= DataRows,OFFSET(MeineInstrumente!$A$9,ROW()-DataRows_IBE-1,COLUMN()-COLUMN($F$1),1,1),""))</f>
        <v/>
      </c>
    </row>
    <row r="1751" spans="1:6" x14ac:dyDescent="0.25">
      <c r="A1751" t="str">
        <f ca="1">IF(ROW()-1&lt;=DataRows_IBE,OFFSET(InstrumenteIBE!$A$1,ROW()-2,COLUMN(),1,1),IF(ROW()-2 &lt;= DataRows,OFFSET(MeineInstrumente!$A$9,ROW()-DataRows_IBE-1,COLUMN(),1,1),""))</f>
        <v/>
      </c>
      <c r="B1751" t="str">
        <f ca="1">IF(ROW()-1&lt;=DataRows_IBE,OFFSET(InstrumenteIBE!$A$1,ROW()-2,COLUMN(),1,1),IF(ROW()-2 &lt;= DataRows,OFFSET(MeineInstrumente!$A$9,ROW()-DataRows_IBE-1,COLUMN(),1,1),""))</f>
        <v/>
      </c>
      <c r="C1751" t="str">
        <f ca="1">IF(ROW()-1&lt;=DataRows_IBE,OFFSET(InstrumenteIBE!$A$1,ROW()-2,COLUMN(),1,1),IF(ROW()-2 &lt;= DataRows,OFFSET(MeineInstrumente!$A$9,ROW()-DataRows_IBE-1,COLUMN(),1,1),""))</f>
        <v/>
      </c>
      <c r="D1751" s="16" t="str">
        <f ca="1">IF(ROW()-1&lt;=DataRows_IBE,OFFSET(InstrumenteIBE!$A$1,ROW()-2,COLUMN(),1,1),IF(ROW()-2 &lt;= DataRows,OFFSET(MeineInstrumente!$A$9,ROW()-DataRows_IBE-1,COLUMN(),1,1),""))</f>
        <v/>
      </c>
      <c r="E1751" t="str">
        <f t="shared" ca="1" si="27"/>
        <v/>
      </c>
      <c r="F1751" t="str">
        <f ca="1">IF(ROW()-1&lt;=DataRows_IBE,OFFSET(InstrumenteIBE!$A$1,ROW()-2,COLUMN()-COLUMN($F$1),1,1),IF(ROW()-2 &lt;= DataRows,OFFSET(MeineInstrumente!$A$9,ROW()-DataRows_IBE-1,COLUMN()-COLUMN($F$1),1,1),""))</f>
        <v/>
      </c>
    </row>
    <row r="1752" spans="1:6" x14ac:dyDescent="0.25">
      <c r="A1752" t="str">
        <f ca="1">IF(ROW()-1&lt;=DataRows_IBE,OFFSET(InstrumenteIBE!$A$1,ROW()-2,COLUMN(),1,1),IF(ROW()-2 &lt;= DataRows,OFFSET(MeineInstrumente!$A$9,ROW()-DataRows_IBE-1,COLUMN(),1,1),""))</f>
        <v/>
      </c>
      <c r="B1752" t="str">
        <f ca="1">IF(ROW()-1&lt;=DataRows_IBE,OFFSET(InstrumenteIBE!$A$1,ROW()-2,COLUMN(),1,1),IF(ROW()-2 &lt;= DataRows,OFFSET(MeineInstrumente!$A$9,ROW()-DataRows_IBE-1,COLUMN(),1,1),""))</f>
        <v/>
      </c>
      <c r="C1752" t="str">
        <f ca="1">IF(ROW()-1&lt;=DataRows_IBE,OFFSET(InstrumenteIBE!$A$1,ROW()-2,COLUMN(),1,1),IF(ROW()-2 &lt;= DataRows,OFFSET(MeineInstrumente!$A$9,ROW()-DataRows_IBE-1,COLUMN(),1,1),""))</f>
        <v/>
      </c>
      <c r="D1752" s="16" t="str">
        <f ca="1">IF(ROW()-1&lt;=DataRows_IBE,OFFSET(InstrumenteIBE!$A$1,ROW()-2,COLUMN(),1,1),IF(ROW()-2 &lt;= DataRows,OFFSET(MeineInstrumente!$A$9,ROW()-DataRows_IBE-1,COLUMN(),1,1),""))</f>
        <v/>
      </c>
      <c r="E1752" t="str">
        <f t="shared" ca="1" si="27"/>
        <v/>
      </c>
      <c r="F1752" t="str">
        <f ca="1">IF(ROW()-1&lt;=DataRows_IBE,OFFSET(InstrumenteIBE!$A$1,ROW()-2,COLUMN()-COLUMN($F$1),1,1),IF(ROW()-2 &lt;= DataRows,OFFSET(MeineInstrumente!$A$9,ROW()-DataRows_IBE-1,COLUMN()-COLUMN($F$1),1,1),""))</f>
        <v/>
      </c>
    </row>
    <row r="1753" spans="1:6" x14ac:dyDescent="0.25">
      <c r="A1753" t="str">
        <f ca="1">IF(ROW()-1&lt;=DataRows_IBE,OFFSET(InstrumenteIBE!$A$1,ROW()-2,COLUMN(),1,1),IF(ROW()-2 &lt;= DataRows,OFFSET(MeineInstrumente!$A$9,ROW()-DataRows_IBE-1,COLUMN(),1,1),""))</f>
        <v/>
      </c>
      <c r="B1753" t="str">
        <f ca="1">IF(ROW()-1&lt;=DataRows_IBE,OFFSET(InstrumenteIBE!$A$1,ROW()-2,COLUMN(),1,1),IF(ROW()-2 &lt;= DataRows,OFFSET(MeineInstrumente!$A$9,ROW()-DataRows_IBE-1,COLUMN(),1,1),""))</f>
        <v/>
      </c>
      <c r="C1753" t="str">
        <f ca="1">IF(ROW()-1&lt;=DataRows_IBE,OFFSET(InstrumenteIBE!$A$1,ROW()-2,COLUMN(),1,1),IF(ROW()-2 &lt;= DataRows,OFFSET(MeineInstrumente!$A$9,ROW()-DataRows_IBE-1,COLUMN(),1,1),""))</f>
        <v/>
      </c>
      <c r="D1753" s="16" t="str">
        <f ca="1">IF(ROW()-1&lt;=DataRows_IBE,OFFSET(InstrumenteIBE!$A$1,ROW()-2,COLUMN(),1,1),IF(ROW()-2 &lt;= DataRows,OFFSET(MeineInstrumente!$A$9,ROW()-DataRows_IBE-1,COLUMN(),1,1),""))</f>
        <v/>
      </c>
      <c r="E1753" t="str">
        <f t="shared" ca="1" si="27"/>
        <v/>
      </c>
      <c r="F1753" t="str">
        <f ca="1">IF(ROW()-1&lt;=DataRows_IBE,OFFSET(InstrumenteIBE!$A$1,ROW()-2,COLUMN()-COLUMN($F$1),1,1),IF(ROW()-2 &lt;= DataRows,OFFSET(MeineInstrumente!$A$9,ROW()-DataRows_IBE-1,COLUMN()-COLUMN($F$1),1,1),""))</f>
        <v/>
      </c>
    </row>
    <row r="1754" spans="1:6" x14ac:dyDescent="0.25">
      <c r="A1754" t="str">
        <f ca="1">IF(ROW()-1&lt;=DataRows_IBE,OFFSET(InstrumenteIBE!$A$1,ROW()-2,COLUMN(),1,1),IF(ROW()-2 &lt;= DataRows,OFFSET(MeineInstrumente!$A$9,ROW()-DataRows_IBE-1,COLUMN(),1,1),""))</f>
        <v/>
      </c>
      <c r="B1754" t="str">
        <f ca="1">IF(ROW()-1&lt;=DataRows_IBE,OFFSET(InstrumenteIBE!$A$1,ROW()-2,COLUMN(),1,1),IF(ROW()-2 &lt;= DataRows,OFFSET(MeineInstrumente!$A$9,ROW()-DataRows_IBE-1,COLUMN(),1,1),""))</f>
        <v/>
      </c>
      <c r="C1754" t="str">
        <f ca="1">IF(ROW()-1&lt;=DataRows_IBE,OFFSET(InstrumenteIBE!$A$1,ROW()-2,COLUMN(),1,1),IF(ROW()-2 &lt;= DataRows,OFFSET(MeineInstrumente!$A$9,ROW()-DataRows_IBE-1,COLUMN(),1,1),""))</f>
        <v/>
      </c>
      <c r="D1754" s="16" t="str">
        <f ca="1">IF(ROW()-1&lt;=DataRows_IBE,OFFSET(InstrumenteIBE!$A$1,ROW()-2,COLUMN(),1,1),IF(ROW()-2 &lt;= DataRows,OFFSET(MeineInstrumente!$A$9,ROW()-DataRows_IBE-1,COLUMN(),1,1),""))</f>
        <v/>
      </c>
      <c r="E1754" t="str">
        <f t="shared" ca="1" si="27"/>
        <v/>
      </c>
      <c r="F1754" t="str">
        <f ca="1">IF(ROW()-1&lt;=DataRows_IBE,OFFSET(InstrumenteIBE!$A$1,ROW()-2,COLUMN()-COLUMN($F$1),1,1),IF(ROW()-2 &lt;= DataRows,OFFSET(MeineInstrumente!$A$9,ROW()-DataRows_IBE-1,COLUMN()-COLUMN($F$1),1,1),""))</f>
        <v/>
      </c>
    </row>
    <row r="1755" spans="1:6" x14ac:dyDescent="0.25">
      <c r="A1755" t="str">
        <f ca="1">IF(ROW()-1&lt;=DataRows_IBE,OFFSET(InstrumenteIBE!$A$1,ROW()-2,COLUMN(),1,1),IF(ROW()-2 &lt;= DataRows,OFFSET(MeineInstrumente!$A$9,ROW()-DataRows_IBE-1,COLUMN(),1,1),""))</f>
        <v/>
      </c>
      <c r="B1755" t="str">
        <f ca="1">IF(ROW()-1&lt;=DataRows_IBE,OFFSET(InstrumenteIBE!$A$1,ROW()-2,COLUMN(),1,1),IF(ROW()-2 &lt;= DataRows,OFFSET(MeineInstrumente!$A$9,ROW()-DataRows_IBE-1,COLUMN(),1,1),""))</f>
        <v/>
      </c>
      <c r="C1755" t="str">
        <f ca="1">IF(ROW()-1&lt;=DataRows_IBE,OFFSET(InstrumenteIBE!$A$1,ROW()-2,COLUMN(),1,1),IF(ROW()-2 &lt;= DataRows,OFFSET(MeineInstrumente!$A$9,ROW()-DataRows_IBE-1,COLUMN(),1,1),""))</f>
        <v/>
      </c>
      <c r="D1755" s="16" t="str">
        <f ca="1">IF(ROW()-1&lt;=DataRows_IBE,OFFSET(InstrumenteIBE!$A$1,ROW()-2,COLUMN(),1,1),IF(ROW()-2 &lt;= DataRows,OFFSET(MeineInstrumente!$A$9,ROW()-DataRows_IBE-1,COLUMN(),1,1),""))</f>
        <v/>
      </c>
      <c r="E1755" t="str">
        <f t="shared" ca="1" si="27"/>
        <v/>
      </c>
      <c r="F1755" t="str">
        <f ca="1">IF(ROW()-1&lt;=DataRows_IBE,OFFSET(InstrumenteIBE!$A$1,ROW()-2,COLUMN()-COLUMN($F$1),1,1),IF(ROW()-2 &lt;= DataRows,OFFSET(MeineInstrumente!$A$9,ROW()-DataRows_IBE-1,COLUMN()-COLUMN($F$1),1,1),""))</f>
        <v/>
      </c>
    </row>
    <row r="1756" spans="1:6" x14ac:dyDescent="0.25">
      <c r="A1756" t="str">
        <f ca="1">IF(ROW()-1&lt;=DataRows_IBE,OFFSET(InstrumenteIBE!$A$1,ROW()-2,COLUMN(),1,1),IF(ROW()-2 &lt;= DataRows,OFFSET(MeineInstrumente!$A$9,ROW()-DataRows_IBE-1,COLUMN(),1,1),""))</f>
        <v/>
      </c>
      <c r="B1756" t="str">
        <f ca="1">IF(ROW()-1&lt;=DataRows_IBE,OFFSET(InstrumenteIBE!$A$1,ROW()-2,COLUMN(),1,1),IF(ROW()-2 &lt;= DataRows,OFFSET(MeineInstrumente!$A$9,ROW()-DataRows_IBE-1,COLUMN(),1,1),""))</f>
        <v/>
      </c>
      <c r="C1756" t="str">
        <f ca="1">IF(ROW()-1&lt;=DataRows_IBE,OFFSET(InstrumenteIBE!$A$1,ROW()-2,COLUMN(),1,1),IF(ROW()-2 &lt;= DataRows,OFFSET(MeineInstrumente!$A$9,ROW()-DataRows_IBE-1,COLUMN(),1,1),""))</f>
        <v/>
      </c>
      <c r="D1756" s="16" t="str">
        <f ca="1">IF(ROW()-1&lt;=DataRows_IBE,OFFSET(InstrumenteIBE!$A$1,ROW()-2,COLUMN(),1,1),IF(ROW()-2 &lt;= DataRows,OFFSET(MeineInstrumente!$A$9,ROW()-DataRows_IBE-1,COLUMN(),1,1),""))</f>
        <v/>
      </c>
      <c r="E1756" t="str">
        <f t="shared" ca="1" si="27"/>
        <v/>
      </c>
      <c r="F1756" t="str">
        <f ca="1">IF(ROW()-1&lt;=DataRows_IBE,OFFSET(InstrumenteIBE!$A$1,ROW()-2,COLUMN()-COLUMN($F$1),1,1),IF(ROW()-2 &lt;= DataRows,OFFSET(MeineInstrumente!$A$9,ROW()-DataRows_IBE-1,COLUMN()-COLUMN($F$1),1,1),""))</f>
        <v/>
      </c>
    </row>
    <row r="1757" spans="1:6" x14ac:dyDescent="0.25">
      <c r="A1757" t="str">
        <f ca="1">IF(ROW()-1&lt;=DataRows_IBE,OFFSET(InstrumenteIBE!$A$1,ROW()-2,COLUMN(),1,1),IF(ROW()-2 &lt;= DataRows,OFFSET(MeineInstrumente!$A$9,ROW()-DataRows_IBE-1,COLUMN(),1,1),""))</f>
        <v/>
      </c>
      <c r="B1757" t="str">
        <f ca="1">IF(ROW()-1&lt;=DataRows_IBE,OFFSET(InstrumenteIBE!$A$1,ROW()-2,COLUMN(),1,1),IF(ROW()-2 &lt;= DataRows,OFFSET(MeineInstrumente!$A$9,ROW()-DataRows_IBE-1,COLUMN(),1,1),""))</f>
        <v/>
      </c>
      <c r="C1757" t="str">
        <f ca="1">IF(ROW()-1&lt;=DataRows_IBE,OFFSET(InstrumenteIBE!$A$1,ROW()-2,COLUMN(),1,1),IF(ROW()-2 &lt;= DataRows,OFFSET(MeineInstrumente!$A$9,ROW()-DataRows_IBE-1,COLUMN(),1,1),""))</f>
        <v/>
      </c>
      <c r="D1757" s="16" t="str">
        <f ca="1">IF(ROW()-1&lt;=DataRows_IBE,OFFSET(InstrumenteIBE!$A$1,ROW()-2,COLUMN(),1,1),IF(ROW()-2 &lt;= DataRows,OFFSET(MeineInstrumente!$A$9,ROW()-DataRows_IBE-1,COLUMN(),1,1),""))</f>
        <v/>
      </c>
      <c r="E1757" t="str">
        <f t="shared" ca="1" si="27"/>
        <v/>
      </c>
      <c r="F1757" t="str">
        <f ca="1">IF(ROW()-1&lt;=DataRows_IBE,OFFSET(InstrumenteIBE!$A$1,ROW()-2,COLUMN()-COLUMN($F$1),1,1),IF(ROW()-2 &lt;= DataRows,OFFSET(MeineInstrumente!$A$9,ROW()-DataRows_IBE-1,COLUMN()-COLUMN($F$1),1,1),""))</f>
        <v/>
      </c>
    </row>
    <row r="1758" spans="1:6" x14ac:dyDescent="0.25">
      <c r="A1758" t="str">
        <f ca="1">IF(ROW()-1&lt;=DataRows_IBE,OFFSET(InstrumenteIBE!$A$1,ROW()-2,COLUMN(),1,1),IF(ROW()-2 &lt;= DataRows,OFFSET(MeineInstrumente!$A$9,ROW()-DataRows_IBE-1,COLUMN(),1,1),""))</f>
        <v/>
      </c>
      <c r="B1758" t="str">
        <f ca="1">IF(ROW()-1&lt;=DataRows_IBE,OFFSET(InstrumenteIBE!$A$1,ROW()-2,COLUMN(),1,1),IF(ROW()-2 &lt;= DataRows,OFFSET(MeineInstrumente!$A$9,ROW()-DataRows_IBE-1,COLUMN(),1,1),""))</f>
        <v/>
      </c>
      <c r="C1758" t="str">
        <f ca="1">IF(ROW()-1&lt;=DataRows_IBE,OFFSET(InstrumenteIBE!$A$1,ROW()-2,COLUMN(),1,1),IF(ROW()-2 &lt;= DataRows,OFFSET(MeineInstrumente!$A$9,ROW()-DataRows_IBE-1,COLUMN(),1,1),""))</f>
        <v/>
      </c>
      <c r="D1758" s="16" t="str">
        <f ca="1">IF(ROW()-1&lt;=DataRows_IBE,OFFSET(InstrumenteIBE!$A$1,ROW()-2,COLUMN(),1,1),IF(ROW()-2 &lt;= DataRows,OFFSET(MeineInstrumente!$A$9,ROW()-DataRows_IBE-1,COLUMN(),1,1),""))</f>
        <v/>
      </c>
      <c r="E1758" t="str">
        <f t="shared" ca="1" si="27"/>
        <v/>
      </c>
      <c r="F1758" t="str">
        <f ca="1">IF(ROW()-1&lt;=DataRows_IBE,OFFSET(InstrumenteIBE!$A$1,ROW()-2,COLUMN()-COLUMN($F$1),1,1),IF(ROW()-2 &lt;= DataRows,OFFSET(MeineInstrumente!$A$9,ROW()-DataRows_IBE-1,COLUMN()-COLUMN($F$1),1,1),""))</f>
        <v/>
      </c>
    </row>
    <row r="1759" spans="1:6" x14ac:dyDescent="0.25">
      <c r="A1759" t="str">
        <f ca="1">IF(ROW()-1&lt;=DataRows_IBE,OFFSET(InstrumenteIBE!$A$1,ROW()-2,COLUMN(),1,1),IF(ROW()-2 &lt;= DataRows,OFFSET(MeineInstrumente!$A$9,ROW()-DataRows_IBE-1,COLUMN(),1,1),""))</f>
        <v/>
      </c>
      <c r="B1759" t="str">
        <f ca="1">IF(ROW()-1&lt;=DataRows_IBE,OFFSET(InstrumenteIBE!$A$1,ROW()-2,COLUMN(),1,1),IF(ROW()-2 &lt;= DataRows,OFFSET(MeineInstrumente!$A$9,ROW()-DataRows_IBE-1,COLUMN(),1,1),""))</f>
        <v/>
      </c>
      <c r="C1759" t="str">
        <f ca="1">IF(ROW()-1&lt;=DataRows_IBE,OFFSET(InstrumenteIBE!$A$1,ROW()-2,COLUMN(),1,1),IF(ROW()-2 &lt;= DataRows,OFFSET(MeineInstrumente!$A$9,ROW()-DataRows_IBE-1,COLUMN(),1,1),""))</f>
        <v/>
      </c>
      <c r="D1759" s="16" t="str">
        <f ca="1">IF(ROW()-1&lt;=DataRows_IBE,OFFSET(InstrumenteIBE!$A$1,ROW()-2,COLUMN(),1,1),IF(ROW()-2 &lt;= DataRows,OFFSET(MeineInstrumente!$A$9,ROW()-DataRows_IBE-1,COLUMN(),1,1),""))</f>
        <v/>
      </c>
      <c r="E1759" t="str">
        <f t="shared" ca="1" si="27"/>
        <v/>
      </c>
      <c r="F1759" t="str">
        <f ca="1">IF(ROW()-1&lt;=DataRows_IBE,OFFSET(InstrumenteIBE!$A$1,ROW()-2,COLUMN()-COLUMN($F$1),1,1),IF(ROW()-2 &lt;= DataRows,OFFSET(MeineInstrumente!$A$9,ROW()-DataRows_IBE-1,COLUMN()-COLUMN($F$1),1,1),""))</f>
        <v/>
      </c>
    </row>
    <row r="1760" spans="1:6" x14ac:dyDescent="0.25">
      <c r="A1760" t="str">
        <f ca="1">IF(ROW()-1&lt;=DataRows_IBE,OFFSET(InstrumenteIBE!$A$1,ROW()-2,COLUMN(),1,1),IF(ROW()-2 &lt;= DataRows,OFFSET(MeineInstrumente!$A$9,ROW()-DataRows_IBE-1,COLUMN(),1,1),""))</f>
        <v/>
      </c>
      <c r="B1760" t="str">
        <f ca="1">IF(ROW()-1&lt;=DataRows_IBE,OFFSET(InstrumenteIBE!$A$1,ROW()-2,COLUMN(),1,1),IF(ROW()-2 &lt;= DataRows,OFFSET(MeineInstrumente!$A$9,ROW()-DataRows_IBE-1,COLUMN(),1,1),""))</f>
        <v/>
      </c>
      <c r="C1760" t="str">
        <f ca="1">IF(ROW()-1&lt;=DataRows_IBE,OFFSET(InstrumenteIBE!$A$1,ROW()-2,COLUMN(),1,1),IF(ROW()-2 &lt;= DataRows,OFFSET(MeineInstrumente!$A$9,ROW()-DataRows_IBE-1,COLUMN(),1,1),""))</f>
        <v/>
      </c>
      <c r="D1760" s="16" t="str">
        <f ca="1">IF(ROW()-1&lt;=DataRows_IBE,OFFSET(InstrumenteIBE!$A$1,ROW()-2,COLUMN(),1,1),IF(ROW()-2 &lt;= DataRows,OFFSET(MeineInstrumente!$A$9,ROW()-DataRows_IBE-1,COLUMN(),1,1),""))</f>
        <v/>
      </c>
      <c r="E1760" t="str">
        <f t="shared" ca="1" si="27"/>
        <v/>
      </c>
      <c r="F1760" t="str">
        <f ca="1">IF(ROW()-1&lt;=DataRows_IBE,OFFSET(InstrumenteIBE!$A$1,ROW()-2,COLUMN()-COLUMN($F$1),1,1),IF(ROW()-2 &lt;= DataRows,OFFSET(MeineInstrumente!$A$9,ROW()-DataRows_IBE-1,COLUMN()-COLUMN($F$1),1,1),""))</f>
        <v/>
      </c>
    </row>
    <row r="1761" spans="1:6" x14ac:dyDescent="0.25">
      <c r="A1761" t="str">
        <f ca="1">IF(ROW()-1&lt;=DataRows_IBE,OFFSET(InstrumenteIBE!$A$1,ROW()-2,COLUMN(),1,1),IF(ROW()-2 &lt;= DataRows,OFFSET(MeineInstrumente!$A$9,ROW()-DataRows_IBE-1,COLUMN(),1,1),""))</f>
        <v/>
      </c>
      <c r="B1761" t="str">
        <f ca="1">IF(ROW()-1&lt;=DataRows_IBE,OFFSET(InstrumenteIBE!$A$1,ROW()-2,COLUMN(),1,1),IF(ROW()-2 &lt;= DataRows,OFFSET(MeineInstrumente!$A$9,ROW()-DataRows_IBE-1,COLUMN(),1,1),""))</f>
        <v/>
      </c>
      <c r="C1761" t="str">
        <f ca="1">IF(ROW()-1&lt;=DataRows_IBE,OFFSET(InstrumenteIBE!$A$1,ROW()-2,COLUMN(),1,1),IF(ROW()-2 &lt;= DataRows,OFFSET(MeineInstrumente!$A$9,ROW()-DataRows_IBE-1,COLUMN(),1,1),""))</f>
        <v/>
      </c>
      <c r="D1761" s="16" t="str">
        <f ca="1">IF(ROW()-1&lt;=DataRows_IBE,OFFSET(InstrumenteIBE!$A$1,ROW()-2,COLUMN(),1,1),IF(ROW()-2 &lt;= DataRows,OFFSET(MeineInstrumente!$A$9,ROW()-DataRows_IBE-1,COLUMN(),1,1),""))</f>
        <v/>
      </c>
      <c r="E1761" t="str">
        <f t="shared" ca="1" si="27"/>
        <v/>
      </c>
      <c r="F1761" t="str">
        <f ca="1">IF(ROW()-1&lt;=DataRows_IBE,OFFSET(InstrumenteIBE!$A$1,ROW()-2,COLUMN()-COLUMN($F$1),1,1),IF(ROW()-2 &lt;= DataRows,OFFSET(MeineInstrumente!$A$9,ROW()-DataRows_IBE-1,COLUMN()-COLUMN($F$1),1,1),""))</f>
        <v/>
      </c>
    </row>
    <row r="1762" spans="1:6" x14ac:dyDescent="0.25">
      <c r="A1762" t="str">
        <f ca="1">IF(ROW()-1&lt;=DataRows_IBE,OFFSET(InstrumenteIBE!$A$1,ROW()-2,COLUMN(),1,1),IF(ROW()-2 &lt;= DataRows,OFFSET(MeineInstrumente!$A$9,ROW()-DataRows_IBE-1,COLUMN(),1,1),""))</f>
        <v/>
      </c>
      <c r="B1762" t="str">
        <f ca="1">IF(ROW()-1&lt;=DataRows_IBE,OFFSET(InstrumenteIBE!$A$1,ROW()-2,COLUMN(),1,1),IF(ROW()-2 &lt;= DataRows,OFFSET(MeineInstrumente!$A$9,ROW()-DataRows_IBE-1,COLUMN(),1,1),""))</f>
        <v/>
      </c>
      <c r="C1762" t="str">
        <f ca="1">IF(ROW()-1&lt;=DataRows_IBE,OFFSET(InstrumenteIBE!$A$1,ROW()-2,COLUMN(),1,1),IF(ROW()-2 &lt;= DataRows,OFFSET(MeineInstrumente!$A$9,ROW()-DataRows_IBE-1,COLUMN(),1,1),""))</f>
        <v/>
      </c>
      <c r="D1762" s="16" t="str">
        <f ca="1">IF(ROW()-1&lt;=DataRows_IBE,OFFSET(InstrumenteIBE!$A$1,ROW()-2,COLUMN(),1,1),IF(ROW()-2 &lt;= DataRows,OFFSET(MeineInstrumente!$A$9,ROW()-DataRows_IBE-1,COLUMN(),1,1),""))</f>
        <v/>
      </c>
      <c r="E1762" t="str">
        <f t="shared" ca="1" si="27"/>
        <v/>
      </c>
      <c r="F1762" t="str">
        <f ca="1">IF(ROW()-1&lt;=DataRows_IBE,OFFSET(InstrumenteIBE!$A$1,ROW()-2,COLUMN()-COLUMN($F$1),1,1),IF(ROW()-2 &lt;= DataRows,OFFSET(MeineInstrumente!$A$9,ROW()-DataRows_IBE-1,COLUMN()-COLUMN($F$1),1,1),""))</f>
        <v/>
      </c>
    </row>
    <row r="1763" spans="1:6" x14ac:dyDescent="0.25">
      <c r="A1763" t="str">
        <f ca="1">IF(ROW()-1&lt;=DataRows_IBE,OFFSET(InstrumenteIBE!$A$1,ROW()-2,COLUMN(),1,1),IF(ROW()-2 &lt;= DataRows,OFFSET(MeineInstrumente!$A$9,ROW()-DataRows_IBE-1,COLUMN(),1,1),""))</f>
        <v/>
      </c>
      <c r="B1763" t="str">
        <f ca="1">IF(ROW()-1&lt;=DataRows_IBE,OFFSET(InstrumenteIBE!$A$1,ROW()-2,COLUMN(),1,1),IF(ROW()-2 &lt;= DataRows,OFFSET(MeineInstrumente!$A$9,ROW()-DataRows_IBE-1,COLUMN(),1,1),""))</f>
        <v/>
      </c>
      <c r="C1763" t="str">
        <f ca="1">IF(ROW()-1&lt;=DataRows_IBE,OFFSET(InstrumenteIBE!$A$1,ROW()-2,COLUMN(),1,1),IF(ROW()-2 &lt;= DataRows,OFFSET(MeineInstrumente!$A$9,ROW()-DataRows_IBE-1,COLUMN(),1,1),""))</f>
        <v/>
      </c>
      <c r="D1763" s="16" t="str">
        <f ca="1">IF(ROW()-1&lt;=DataRows_IBE,OFFSET(InstrumenteIBE!$A$1,ROW()-2,COLUMN(),1,1),IF(ROW()-2 &lt;= DataRows,OFFSET(MeineInstrumente!$A$9,ROW()-DataRows_IBE-1,COLUMN(),1,1),""))</f>
        <v/>
      </c>
      <c r="E1763" t="str">
        <f t="shared" ca="1" si="27"/>
        <v/>
      </c>
      <c r="F1763" t="str">
        <f ca="1">IF(ROW()-1&lt;=DataRows_IBE,OFFSET(InstrumenteIBE!$A$1,ROW()-2,COLUMN()-COLUMN($F$1),1,1),IF(ROW()-2 &lt;= DataRows,OFFSET(MeineInstrumente!$A$9,ROW()-DataRows_IBE-1,COLUMN()-COLUMN($F$1),1,1),""))</f>
        <v/>
      </c>
    </row>
    <row r="1764" spans="1:6" x14ac:dyDescent="0.25">
      <c r="A1764" t="str">
        <f ca="1">IF(ROW()-1&lt;=DataRows_IBE,OFFSET(InstrumenteIBE!$A$1,ROW()-2,COLUMN(),1,1),IF(ROW()-2 &lt;= DataRows,OFFSET(MeineInstrumente!$A$9,ROW()-DataRows_IBE-1,COLUMN(),1,1),""))</f>
        <v/>
      </c>
      <c r="B1764" t="str">
        <f ca="1">IF(ROW()-1&lt;=DataRows_IBE,OFFSET(InstrumenteIBE!$A$1,ROW()-2,COLUMN(),1,1),IF(ROW()-2 &lt;= DataRows,OFFSET(MeineInstrumente!$A$9,ROW()-DataRows_IBE-1,COLUMN(),1,1),""))</f>
        <v/>
      </c>
      <c r="C1764" t="str">
        <f ca="1">IF(ROW()-1&lt;=DataRows_IBE,OFFSET(InstrumenteIBE!$A$1,ROW()-2,COLUMN(),1,1),IF(ROW()-2 &lt;= DataRows,OFFSET(MeineInstrumente!$A$9,ROW()-DataRows_IBE-1,COLUMN(),1,1),""))</f>
        <v/>
      </c>
      <c r="D1764" s="16" t="str">
        <f ca="1">IF(ROW()-1&lt;=DataRows_IBE,OFFSET(InstrumenteIBE!$A$1,ROW()-2,COLUMN(),1,1),IF(ROW()-2 &lt;= DataRows,OFFSET(MeineInstrumente!$A$9,ROW()-DataRows_IBE-1,COLUMN(),1,1),""))</f>
        <v/>
      </c>
      <c r="E1764" t="str">
        <f t="shared" ca="1" si="27"/>
        <v/>
      </c>
      <c r="F1764" t="str">
        <f ca="1">IF(ROW()-1&lt;=DataRows_IBE,OFFSET(InstrumenteIBE!$A$1,ROW()-2,COLUMN()-COLUMN($F$1),1,1),IF(ROW()-2 &lt;= DataRows,OFFSET(MeineInstrumente!$A$9,ROW()-DataRows_IBE-1,COLUMN()-COLUMN($F$1),1,1),""))</f>
        <v/>
      </c>
    </row>
    <row r="1765" spans="1:6" x14ac:dyDescent="0.25">
      <c r="A1765" t="str">
        <f ca="1">IF(ROW()-1&lt;=DataRows_IBE,OFFSET(InstrumenteIBE!$A$1,ROW()-2,COLUMN(),1,1),IF(ROW()-2 &lt;= DataRows,OFFSET(MeineInstrumente!$A$9,ROW()-DataRows_IBE-1,COLUMN(),1,1),""))</f>
        <v/>
      </c>
      <c r="B1765" t="str">
        <f ca="1">IF(ROW()-1&lt;=DataRows_IBE,OFFSET(InstrumenteIBE!$A$1,ROW()-2,COLUMN(),1,1),IF(ROW()-2 &lt;= DataRows,OFFSET(MeineInstrumente!$A$9,ROW()-DataRows_IBE-1,COLUMN(),1,1),""))</f>
        <v/>
      </c>
      <c r="C1765" t="str">
        <f ca="1">IF(ROW()-1&lt;=DataRows_IBE,OFFSET(InstrumenteIBE!$A$1,ROW()-2,COLUMN(),1,1),IF(ROW()-2 &lt;= DataRows,OFFSET(MeineInstrumente!$A$9,ROW()-DataRows_IBE-1,COLUMN(),1,1),""))</f>
        <v/>
      </c>
      <c r="D1765" s="16" t="str">
        <f ca="1">IF(ROW()-1&lt;=DataRows_IBE,OFFSET(InstrumenteIBE!$A$1,ROW()-2,COLUMN(),1,1),IF(ROW()-2 &lt;= DataRows,OFFSET(MeineInstrumente!$A$9,ROW()-DataRows_IBE-1,COLUMN(),1,1),""))</f>
        <v/>
      </c>
      <c r="E1765" t="str">
        <f t="shared" ca="1" si="27"/>
        <v/>
      </c>
      <c r="F1765" t="str">
        <f ca="1">IF(ROW()-1&lt;=DataRows_IBE,OFFSET(InstrumenteIBE!$A$1,ROW()-2,COLUMN()-COLUMN($F$1),1,1),IF(ROW()-2 &lt;= DataRows,OFFSET(MeineInstrumente!$A$9,ROW()-DataRows_IBE-1,COLUMN()-COLUMN($F$1),1,1),""))</f>
        <v/>
      </c>
    </row>
    <row r="1766" spans="1:6" x14ac:dyDescent="0.25">
      <c r="A1766" t="str">
        <f ca="1">IF(ROW()-1&lt;=DataRows_IBE,OFFSET(InstrumenteIBE!$A$1,ROW()-2,COLUMN(),1,1),IF(ROW()-2 &lt;= DataRows,OFFSET(MeineInstrumente!$A$9,ROW()-DataRows_IBE-1,COLUMN(),1,1),""))</f>
        <v/>
      </c>
      <c r="B1766" t="str">
        <f ca="1">IF(ROW()-1&lt;=DataRows_IBE,OFFSET(InstrumenteIBE!$A$1,ROW()-2,COLUMN(),1,1),IF(ROW()-2 &lt;= DataRows,OFFSET(MeineInstrumente!$A$9,ROW()-DataRows_IBE-1,COLUMN(),1,1),""))</f>
        <v/>
      </c>
      <c r="C1766" t="str">
        <f ca="1">IF(ROW()-1&lt;=DataRows_IBE,OFFSET(InstrumenteIBE!$A$1,ROW()-2,COLUMN(),1,1),IF(ROW()-2 &lt;= DataRows,OFFSET(MeineInstrumente!$A$9,ROW()-DataRows_IBE-1,COLUMN(),1,1),""))</f>
        <v/>
      </c>
      <c r="D1766" s="16" t="str">
        <f ca="1">IF(ROW()-1&lt;=DataRows_IBE,OFFSET(InstrumenteIBE!$A$1,ROW()-2,COLUMN(),1,1),IF(ROW()-2 &lt;= DataRows,OFFSET(MeineInstrumente!$A$9,ROW()-DataRows_IBE-1,COLUMN(),1,1),""))</f>
        <v/>
      </c>
      <c r="E1766" t="str">
        <f t="shared" ca="1" si="27"/>
        <v/>
      </c>
      <c r="F1766" t="str">
        <f ca="1">IF(ROW()-1&lt;=DataRows_IBE,OFFSET(InstrumenteIBE!$A$1,ROW()-2,COLUMN()-COLUMN($F$1),1,1),IF(ROW()-2 &lt;= DataRows,OFFSET(MeineInstrumente!$A$9,ROW()-DataRows_IBE-1,COLUMN()-COLUMN($F$1),1,1),""))</f>
        <v/>
      </c>
    </row>
    <row r="1767" spans="1:6" x14ac:dyDescent="0.25">
      <c r="A1767" t="str">
        <f ca="1">IF(ROW()-1&lt;=DataRows_IBE,OFFSET(InstrumenteIBE!$A$1,ROW()-2,COLUMN(),1,1),IF(ROW()-2 &lt;= DataRows,OFFSET(MeineInstrumente!$A$9,ROW()-DataRows_IBE-1,COLUMN(),1,1),""))</f>
        <v/>
      </c>
      <c r="B1767" t="str">
        <f ca="1">IF(ROW()-1&lt;=DataRows_IBE,OFFSET(InstrumenteIBE!$A$1,ROW()-2,COLUMN(),1,1),IF(ROW()-2 &lt;= DataRows,OFFSET(MeineInstrumente!$A$9,ROW()-DataRows_IBE-1,COLUMN(),1,1),""))</f>
        <v/>
      </c>
      <c r="C1767" t="str">
        <f ca="1">IF(ROW()-1&lt;=DataRows_IBE,OFFSET(InstrumenteIBE!$A$1,ROW()-2,COLUMN(),1,1),IF(ROW()-2 &lt;= DataRows,OFFSET(MeineInstrumente!$A$9,ROW()-DataRows_IBE-1,COLUMN(),1,1),""))</f>
        <v/>
      </c>
      <c r="D1767" s="16" t="str">
        <f ca="1">IF(ROW()-1&lt;=DataRows_IBE,OFFSET(InstrumenteIBE!$A$1,ROW()-2,COLUMN(),1,1),IF(ROW()-2 &lt;= DataRows,OFFSET(MeineInstrumente!$A$9,ROW()-DataRows_IBE-1,COLUMN(),1,1),""))</f>
        <v/>
      </c>
      <c r="E1767" t="str">
        <f t="shared" ca="1" si="27"/>
        <v/>
      </c>
      <c r="F1767" t="str">
        <f ca="1">IF(ROW()-1&lt;=DataRows_IBE,OFFSET(InstrumenteIBE!$A$1,ROW()-2,COLUMN()-COLUMN($F$1),1,1),IF(ROW()-2 &lt;= DataRows,OFFSET(MeineInstrumente!$A$9,ROW()-DataRows_IBE-1,COLUMN()-COLUMN($F$1),1,1),""))</f>
        <v/>
      </c>
    </row>
    <row r="1768" spans="1:6" x14ac:dyDescent="0.25">
      <c r="A1768" t="str">
        <f ca="1">IF(ROW()-1&lt;=DataRows_IBE,OFFSET(InstrumenteIBE!$A$1,ROW()-2,COLUMN(),1,1),IF(ROW()-2 &lt;= DataRows,OFFSET(MeineInstrumente!$A$9,ROW()-DataRows_IBE-1,COLUMN(),1,1),""))</f>
        <v/>
      </c>
      <c r="B1768" t="str">
        <f ca="1">IF(ROW()-1&lt;=DataRows_IBE,OFFSET(InstrumenteIBE!$A$1,ROW()-2,COLUMN(),1,1),IF(ROW()-2 &lt;= DataRows,OFFSET(MeineInstrumente!$A$9,ROW()-DataRows_IBE-1,COLUMN(),1,1),""))</f>
        <v/>
      </c>
      <c r="C1768" t="str">
        <f ca="1">IF(ROW()-1&lt;=DataRows_IBE,OFFSET(InstrumenteIBE!$A$1,ROW()-2,COLUMN(),1,1),IF(ROW()-2 &lt;= DataRows,OFFSET(MeineInstrumente!$A$9,ROW()-DataRows_IBE-1,COLUMN(),1,1),""))</f>
        <v/>
      </c>
      <c r="D1768" s="16" t="str">
        <f ca="1">IF(ROW()-1&lt;=DataRows_IBE,OFFSET(InstrumenteIBE!$A$1,ROW()-2,COLUMN(),1,1),IF(ROW()-2 &lt;= DataRows,OFFSET(MeineInstrumente!$A$9,ROW()-DataRows_IBE-1,COLUMN(),1,1),""))</f>
        <v/>
      </c>
      <c r="E1768" t="str">
        <f t="shared" ca="1" si="27"/>
        <v/>
      </c>
      <c r="F1768" t="str">
        <f ca="1">IF(ROW()-1&lt;=DataRows_IBE,OFFSET(InstrumenteIBE!$A$1,ROW()-2,COLUMN()-COLUMN($F$1),1,1),IF(ROW()-2 &lt;= DataRows,OFFSET(MeineInstrumente!$A$9,ROW()-DataRows_IBE-1,COLUMN()-COLUMN($F$1),1,1),""))</f>
        <v/>
      </c>
    </row>
    <row r="1769" spans="1:6" x14ac:dyDescent="0.25">
      <c r="A1769" t="str">
        <f ca="1">IF(ROW()-1&lt;=DataRows_IBE,OFFSET(InstrumenteIBE!$A$1,ROW()-2,COLUMN(),1,1),IF(ROW()-2 &lt;= DataRows,OFFSET(MeineInstrumente!$A$9,ROW()-DataRows_IBE-1,COLUMN(),1,1),""))</f>
        <v/>
      </c>
      <c r="B1769" t="str">
        <f ca="1">IF(ROW()-1&lt;=DataRows_IBE,OFFSET(InstrumenteIBE!$A$1,ROW()-2,COLUMN(),1,1),IF(ROW()-2 &lt;= DataRows,OFFSET(MeineInstrumente!$A$9,ROW()-DataRows_IBE-1,COLUMN(),1,1),""))</f>
        <v/>
      </c>
      <c r="C1769" t="str">
        <f ca="1">IF(ROW()-1&lt;=DataRows_IBE,OFFSET(InstrumenteIBE!$A$1,ROW()-2,COLUMN(),1,1),IF(ROW()-2 &lt;= DataRows,OFFSET(MeineInstrumente!$A$9,ROW()-DataRows_IBE-1,COLUMN(),1,1),""))</f>
        <v/>
      </c>
      <c r="D1769" s="16" t="str">
        <f ca="1">IF(ROW()-1&lt;=DataRows_IBE,OFFSET(InstrumenteIBE!$A$1,ROW()-2,COLUMN(),1,1),IF(ROW()-2 &lt;= DataRows,OFFSET(MeineInstrumente!$A$9,ROW()-DataRows_IBE-1,COLUMN(),1,1),""))</f>
        <v/>
      </c>
      <c r="E1769" t="str">
        <f t="shared" ca="1" si="27"/>
        <v/>
      </c>
      <c r="F1769" t="str">
        <f ca="1">IF(ROW()-1&lt;=DataRows_IBE,OFFSET(InstrumenteIBE!$A$1,ROW()-2,COLUMN()-COLUMN($F$1),1,1),IF(ROW()-2 &lt;= DataRows,OFFSET(MeineInstrumente!$A$9,ROW()-DataRows_IBE-1,COLUMN()-COLUMN($F$1),1,1),""))</f>
        <v/>
      </c>
    </row>
    <row r="1770" spans="1:6" x14ac:dyDescent="0.25">
      <c r="A1770" t="str">
        <f ca="1">IF(ROW()-1&lt;=DataRows_IBE,OFFSET(InstrumenteIBE!$A$1,ROW()-2,COLUMN(),1,1),IF(ROW()-2 &lt;= DataRows,OFFSET(MeineInstrumente!$A$9,ROW()-DataRows_IBE-1,COLUMN(),1,1),""))</f>
        <v/>
      </c>
      <c r="B1770" t="str">
        <f ca="1">IF(ROW()-1&lt;=DataRows_IBE,OFFSET(InstrumenteIBE!$A$1,ROW()-2,COLUMN(),1,1),IF(ROW()-2 &lt;= DataRows,OFFSET(MeineInstrumente!$A$9,ROW()-DataRows_IBE-1,COLUMN(),1,1),""))</f>
        <v/>
      </c>
      <c r="C1770" t="str">
        <f ca="1">IF(ROW()-1&lt;=DataRows_IBE,OFFSET(InstrumenteIBE!$A$1,ROW()-2,COLUMN(),1,1),IF(ROW()-2 &lt;= DataRows,OFFSET(MeineInstrumente!$A$9,ROW()-DataRows_IBE-1,COLUMN(),1,1),""))</f>
        <v/>
      </c>
      <c r="D1770" s="16" t="str">
        <f ca="1">IF(ROW()-1&lt;=DataRows_IBE,OFFSET(InstrumenteIBE!$A$1,ROW()-2,COLUMN(),1,1),IF(ROW()-2 &lt;= DataRows,OFFSET(MeineInstrumente!$A$9,ROW()-DataRows_IBE-1,COLUMN(),1,1),""))</f>
        <v/>
      </c>
      <c r="E1770" t="str">
        <f t="shared" ca="1" si="27"/>
        <v/>
      </c>
      <c r="F1770" t="str">
        <f ca="1">IF(ROW()-1&lt;=DataRows_IBE,OFFSET(InstrumenteIBE!$A$1,ROW()-2,COLUMN()-COLUMN($F$1),1,1),IF(ROW()-2 &lt;= DataRows,OFFSET(MeineInstrumente!$A$9,ROW()-DataRows_IBE-1,COLUMN()-COLUMN($F$1),1,1),""))</f>
        <v/>
      </c>
    </row>
    <row r="1771" spans="1:6" x14ac:dyDescent="0.25">
      <c r="A1771" t="str">
        <f ca="1">IF(ROW()-1&lt;=DataRows_IBE,OFFSET(InstrumenteIBE!$A$1,ROW()-2,COLUMN(),1,1),IF(ROW()-2 &lt;= DataRows,OFFSET(MeineInstrumente!$A$9,ROW()-DataRows_IBE-1,COLUMN(),1,1),""))</f>
        <v/>
      </c>
      <c r="B1771" t="str">
        <f ca="1">IF(ROW()-1&lt;=DataRows_IBE,OFFSET(InstrumenteIBE!$A$1,ROW()-2,COLUMN(),1,1),IF(ROW()-2 &lt;= DataRows,OFFSET(MeineInstrumente!$A$9,ROW()-DataRows_IBE-1,COLUMN(),1,1),""))</f>
        <v/>
      </c>
      <c r="C1771" t="str">
        <f ca="1">IF(ROW()-1&lt;=DataRows_IBE,OFFSET(InstrumenteIBE!$A$1,ROW()-2,COLUMN(),1,1),IF(ROW()-2 &lt;= DataRows,OFFSET(MeineInstrumente!$A$9,ROW()-DataRows_IBE-1,COLUMN(),1,1),""))</f>
        <v/>
      </c>
      <c r="D1771" s="16" t="str">
        <f ca="1">IF(ROW()-1&lt;=DataRows_IBE,OFFSET(InstrumenteIBE!$A$1,ROW()-2,COLUMN(),1,1),IF(ROW()-2 &lt;= DataRows,OFFSET(MeineInstrumente!$A$9,ROW()-DataRows_IBE-1,COLUMN(),1,1),""))</f>
        <v/>
      </c>
      <c r="E1771" t="str">
        <f t="shared" ca="1" si="27"/>
        <v/>
      </c>
      <c r="F1771" t="str">
        <f ca="1">IF(ROW()-1&lt;=DataRows_IBE,OFFSET(InstrumenteIBE!$A$1,ROW()-2,COLUMN()-COLUMN($F$1),1,1),IF(ROW()-2 &lt;= DataRows,OFFSET(MeineInstrumente!$A$9,ROW()-DataRows_IBE-1,COLUMN()-COLUMN($F$1),1,1),""))</f>
        <v/>
      </c>
    </row>
    <row r="1772" spans="1:6" x14ac:dyDescent="0.25">
      <c r="A1772" t="str">
        <f ca="1">IF(ROW()-1&lt;=DataRows_IBE,OFFSET(InstrumenteIBE!$A$1,ROW()-2,COLUMN(),1,1),IF(ROW()-2 &lt;= DataRows,OFFSET(MeineInstrumente!$A$9,ROW()-DataRows_IBE-1,COLUMN(),1,1),""))</f>
        <v/>
      </c>
      <c r="B1772" t="str">
        <f ca="1">IF(ROW()-1&lt;=DataRows_IBE,OFFSET(InstrumenteIBE!$A$1,ROW()-2,COLUMN(),1,1),IF(ROW()-2 &lt;= DataRows,OFFSET(MeineInstrumente!$A$9,ROW()-DataRows_IBE-1,COLUMN(),1,1),""))</f>
        <v/>
      </c>
      <c r="C1772" t="str">
        <f ca="1">IF(ROW()-1&lt;=DataRows_IBE,OFFSET(InstrumenteIBE!$A$1,ROW()-2,COLUMN(),1,1),IF(ROW()-2 &lt;= DataRows,OFFSET(MeineInstrumente!$A$9,ROW()-DataRows_IBE-1,COLUMN(),1,1),""))</f>
        <v/>
      </c>
      <c r="D1772" s="16" t="str">
        <f ca="1">IF(ROW()-1&lt;=DataRows_IBE,OFFSET(InstrumenteIBE!$A$1,ROW()-2,COLUMN(),1,1),IF(ROW()-2 &lt;= DataRows,OFFSET(MeineInstrumente!$A$9,ROW()-DataRows_IBE-1,COLUMN(),1,1),""))</f>
        <v/>
      </c>
      <c r="E1772" t="str">
        <f t="shared" ca="1" si="27"/>
        <v/>
      </c>
      <c r="F1772" t="str">
        <f ca="1">IF(ROW()-1&lt;=DataRows_IBE,OFFSET(InstrumenteIBE!$A$1,ROW()-2,COLUMN()-COLUMN($F$1),1,1),IF(ROW()-2 &lt;= DataRows,OFFSET(MeineInstrumente!$A$9,ROW()-DataRows_IBE-1,COLUMN()-COLUMN($F$1),1,1),""))</f>
        <v/>
      </c>
    </row>
    <row r="1773" spans="1:6" x14ac:dyDescent="0.25">
      <c r="A1773" t="str">
        <f ca="1">IF(ROW()-1&lt;=DataRows_IBE,OFFSET(InstrumenteIBE!$A$1,ROW()-2,COLUMN(),1,1),IF(ROW()-2 &lt;= DataRows,OFFSET(MeineInstrumente!$A$9,ROW()-DataRows_IBE-1,COLUMN(),1,1),""))</f>
        <v/>
      </c>
      <c r="B1773" t="str">
        <f ca="1">IF(ROW()-1&lt;=DataRows_IBE,OFFSET(InstrumenteIBE!$A$1,ROW()-2,COLUMN(),1,1),IF(ROW()-2 &lt;= DataRows,OFFSET(MeineInstrumente!$A$9,ROW()-DataRows_IBE-1,COLUMN(),1,1),""))</f>
        <v/>
      </c>
      <c r="C1773" t="str">
        <f ca="1">IF(ROW()-1&lt;=DataRows_IBE,OFFSET(InstrumenteIBE!$A$1,ROW()-2,COLUMN(),1,1),IF(ROW()-2 &lt;= DataRows,OFFSET(MeineInstrumente!$A$9,ROW()-DataRows_IBE-1,COLUMN(),1,1),""))</f>
        <v/>
      </c>
      <c r="D1773" s="16" t="str">
        <f ca="1">IF(ROW()-1&lt;=DataRows_IBE,OFFSET(InstrumenteIBE!$A$1,ROW()-2,COLUMN(),1,1),IF(ROW()-2 &lt;= DataRows,OFFSET(MeineInstrumente!$A$9,ROW()-DataRows_IBE-1,COLUMN(),1,1),""))</f>
        <v/>
      </c>
      <c r="E1773" t="str">
        <f t="shared" ca="1" si="27"/>
        <v/>
      </c>
      <c r="F1773" t="str">
        <f ca="1">IF(ROW()-1&lt;=DataRows_IBE,OFFSET(InstrumenteIBE!$A$1,ROW()-2,COLUMN()-COLUMN($F$1),1,1),IF(ROW()-2 &lt;= DataRows,OFFSET(MeineInstrumente!$A$9,ROW()-DataRows_IBE-1,COLUMN()-COLUMN($F$1),1,1),""))</f>
        <v/>
      </c>
    </row>
    <row r="1774" spans="1:6" x14ac:dyDescent="0.25">
      <c r="A1774" t="str">
        <f ca="1">IF(ROW()-1&lt;=DataRows_IBE,OFFSET(InstrumenteIBE!$A$1,ROW()-2,COLUMN(),1,1),IF(ROW()-2 &lt;= DataRows,OFFSET(MeineInstrumente!$A$9,ROW()-DataRows_IBE-1,COLUMN(),1,1),""))</f>
        <v/>
      </c>
      <c r="B1774" t="str">
        <f ca="1">IF(ROW()-1&lt;=DataRows_IBE,OFFSET(InstrumenteIBE!$A$1,ROW()-2,COLUMN(),1,1),IF(ROW()-2 &lt;= DataRows,OFFSET(MeineInstrumente!$A$9,ROW()-DataRows_IBE-1,COLUMN(),1,1),""))</f>
        <v/>
      </c>
      <c r="C1774" t="str">
        <f ca="1">IF(ROW()-1&lt;=DataRows_IBE,OFFSET(InstrumenteIBE!$A$1,ROW()-2,COLUMN(),1,1),IF(ROW()-2 &lt;= DataRows,OFFSET(MeineInstrumente!$A$9,ROW()-DataRows_IBE-1,COLUMN(),1,1),""))</f>
        <v/>
      </c>
      <c r="D1774" s="16" t="str">
        <f ca="1">IF(ROW()-1&lt;=DataRows_IBE,OFFSET(InstrumenteIBE!$A$1,ROW()-2,COLUMN(),1,1),IF(ROW()-2 &lt;= DataRows,OFFSET(MeineInstrumente!$A$9,ROW()-DataRows_IBE-1,COLUMN(),1,1),""))</f>
        <v/>
      </c>
      <c r="E1774" t="str">
        <f t="shared" ca="1" si="27"/>
        <v/>
      </c>
      <c r="F1774" t="str">
        <f ca="1">IF(ROW()-1&lt;=DataRows_IBE,OFFSET(InstrumenteIBE!$A$1,ROW()-2,COLUMN()-COLUMN($F$1),1,1),IF(ROW()-2 &lt;= DataRows,OFFSET(MeineInstrumente!$A$9,ROW()-DataRows_IBE-1,COLUMN()-COLUMN($F$1),1,1),""))</f>
        <v/>
      </c>
    </row>
    <row r="1775" spans="1:6" x14ac:dyDescent="0.25">
      <c r="A1775" t="str">
        <f ca="1">IF(ROW()-1&lt;=DataRows_IBE,OFFSET(InstrumenteIBE!$A$1,ROW()-2,COLUMN(),1,1),IF(ROW()-2 &lt;= DataRows,OFFSET(MeineInstrumente!$A$9,ROW()-DataRows_IBE-1,COLUMN(),1,1),""))</f>
        <v/>
      </c>
      <c r="B1775" t="str">
        <f ca="1">IF(ROW()-1&lt;=DataRows_IBE,OFFSET(InstrumenteIBE!$A$1,ROW()-2,COLUMN(),1,1),IF(ROW()-2 &lt;= DataRows,OFFSET(MeineInstrumente!$A$9,ROW()-DataRows_IBE-1,COLUMN(),1,1),""))</f>
        <v/>
      </c>
      <c r="C1775" t="str">
        <f ca="1">IF(ROW()-1&lt;=DataRows_IBE,OFFSET(InstrumenteIBE!$A$1,ROW()-2,COLUMN(),1,1),IF(ROW()-2 &lt;= DataRows,OFFSET(MeineInstrumente!$A$9,ROW()-DataRows_IBE-1,COLUMN(),1,1),""))</f>
        <v/>
      </c>
      <c r="D1775" s="16" t="str">
        <f ca="1">IF(ROW()-1&lt;=DataRows_IBE,OFFSET(InstrumenteIBE!$A$1,ROW()-2,COLUMN(),1,1),IF(ROW()-2 &lt;= DataRows,OFFSET(MeineInstrumente!$A$9,ROW()-DataRows_IBE-1,COLUMN(),1,1),""))</f>
        <v/>
      </c>
      <c r="E1775" t="str">
        <f t="shared" ca="1" si="27"/>
        <v/>
      </c>
      <c r="F1775" t="str">
        <f ca="1">IF(ROW()-1&lt;=DataRows_IBE,OFFSET(InstrumenteIBE!$A$1,ROW()-2,COLUMN()-COLUMN($F$1),1,1),IF(ROW()-2 &lt;= DataRows,OFFSET(MeineInstrumente!$A$9,ROW()-DataRows_IBE-1,COLUMN()-COLUMN($F$1),1,1),""))</f>
        <v/>
      </c>
    </row>
    <row r="1776" spans="1:6" x14ac:dyDescent="0.25">
      <c r="A1776" t="str">
        <f ca="1">IF(ROW()-1&lt;=DataRows_IBE,OFFSET(InstrumenteIBE!$A$1,ROW()-2,COLUMN(),1,1),IF(ROW()-2 &lt;= DataRows,OFFSET(MeineInstrumente!$A$9,ROW()-DataRows_IBE-1,COLUMN(),1,1),""))</f>
        <v/>
      </c>
      <c r="B1776" t="str">
        <f ca="1">IF(ROW()-1&lt;=DataRows_IBE,OFFSET(InstrumenteIBE!$A$1,ROW()-2,COLUMN(),1,1),IF(ROW()-2 &lt;= DataRows,OFFSET(MeineInstrumente!$A$9,ROW()-DataRows_IBE-1,COLUMN(),1,1),""))</f>
        <v/>
      </c>
      <c r="C1776" t="str">
        <f ca="1">IF(ROW()-1&lt;=DataRows_IBE,OFFSET(InstrumenteIBE!$A$1,ROW()-2,COLUMN(),1,1),IF(ROW()-2 &lt;= DataRows,OFFSET(MeineInstrumente!$A$9,ROW()-DataRows_IBE-1,COLUMN(),1,1),""))</f>
        <v/>
      </c>
      <c r="D1776" s="16" t="str">
        <f ca="1">IF(ROW()-1&lt;=DataRows_IBE,OFFSET(InstrumenteIBE!$A$1,ROW()-2,COLUMN(),1,1),IF(ROW()-2 &lt;= DataRows,OFFSET(MeineInstrumente!$A$9,ROW()-DataRows_IBE-1,COLUMN(),1,1),""))</f>
        <v/>
      </c>
      <c r="E1776" t="str">
        <f t="shared" ca="1" si="27"/>
        <v/>
      </c>
      <c r="F1776" t="str">
        <f ca="1">IF(ROW()-1&lt;=DataRows_IBE,OFFSET(InstrumenteIBE!$A$1,ROW()-2,COLUMN()-COLUMN($F$1),1,1),IF(ROW()-2 &lt;= DataRows,OFFSET(MeineInstrumente!$A$9,ROW()-DataRows_IBE-1,COLUMN()-COLUMN($F$1),1,1),""))</f>
        <v/>
      </c>
    </row>
    <row r="1777" spans="1:6" x14ac:dyDescent="0.25">
      <c r="A1777" t="str">
        <f ca="1">IF(ROW()-1&lt;=DataRows_IBE,OFFSET(InstrumenteIBE!$A$1,ROW()-2,COLUMN(),1,1),IF(ROW()-2 &lt;= DataRows,OFFSET(MeineInstrumente!$A$9,ROW()-DataRows_IBE-1,COLUMN(),1,1),""))</f>
        <v/>
      </c>
      <c r="B1777" t="str">
        <f ca="1">IF(ROW()-1&lt;=DataRows_IBE,OFFSET(InstrumenteIBE!$A$1,ROW()-2,COLUMN(),1,1),IF(ROW()-2 &lt;= DataRows,OFFSET(MeineInstrumente!$A$9,ROW()-DataRows_IBE-1,COLUMN(),1,1),""))</f>
        <v/>
      </c>
      <c r="C1777" t="str">
        <f ca="1">IF(ROW()-1&lt;=DataRows_IBE,OFFSET(InstrumenteIBE!$A$1,ROW()-2,COLUMN(),1,1),IF(ROW()-2 &lt;= DataRows,OFFSET(MeineInstrumente!$A$9,ROW()-DataRows_IBE-1,COLUMN(),1,1),""))</f>
        <v/>
      </c>
      <c r="D1777" s="16" t="str">
        <f ca="1">IF(ROW()-1&lt;=DataRows_IBE,OFFSET(InstrumenteIBE!$A$1,ROW()-2,COLUMN(),1,1),IF(ROW()-2 &lt;= DataRows,OFFSET(MeineInstrumente!$A$9,ROW()-DataRows_IBE-1,COLUMN(),1,1),""))</f>
        <v/>
      </c>
      <c r="E1777" t="str">
        <f t="shared" ca="1" si="27"/>
        <v/>
      </c>
      <c r="F1777" t="str">
        <f ca="1">IF(ROW()-1&lt;=DataRows_IBE,OFFSET(InstrumenteIBE!$A$1,ROW()-2,COLUMN()-COLUMN($F$1),1,1),IF(ROW()-2 &lt;= DataRows,OFFSET(MeineInstrumente!$A$9,ROW()-DataRows_IBE-1,COLUMN()-COLUMN($F$1),1,1),""))</f>
        <v/>
      </c>
    </row>
    <row r="1778" spans="1:6" x14ac:dyDescent="0.25">
      <c r="A1778" t="str">
        <f ca="1">IF(ROW()-1&lt;=DataRows_IBE,OFFSET(InstrumenteIBE!$A$1,ROW()-2,COLUMN(),1,1),IF(ROW()-2 &lt;= DataRows,OFFSET(MeineInstrumente!$A$9,ROW()-DataRows_IBE-1,COLUMN(),1,1),""))</f>
        <v/>
      </c>
      <c r="B1778" t="str">
        <f ca="1">IF(ROW()-1&lt;=DataRows_IBE,OFFSET(InstrumenteIBE!$A$1,ROW()-2,COLUMN(),1,1),IF(ROW()-2 &lt;= DataRows,OFFSET(MeineInstrumente!$A$9,ROW()-DataRows_IBE-1,COLUMN(),1,1),""))</f>
        <v/>
      </c>
      <c r="C1778" t="str">
        <f ca="1">IF(ROW()-1&lt;=DataRows_IBE,OFFSET(InstrumenteIBE!$A$1,ROW()-2,COLUMN(),1,1),IF(ROW()-2 &lt;= DataRows,OFFSET(MeineInstrumente!$A$9,ROW()-DataRows_IBE-1,COLUMN(),1,1),""))</f>
        <v/>
      </c>
      <c r="D1778" s="16" t="str">
        <f ca="1">IF(ROW()-1&lt;=DataRows_IBE,OFFSET(InstrumenteIBE!$A$1,ROW()-2,COLUMN(),1,1),IF(ROW()-2 &lt;= DataRows,OFFSET(MeineInstrumente!$A$9,ROW()-DataRows_IBE-1,COLUMN(),1,1),""))</f>
        <v/>
      </c>
      <c r="E1778" t="str">
        <f t="shared" ca="1" si="27"/>
        <v/>
      </c>
      <c r="F1778" t="str">
        <f ca="1">IF(ROW()-1&lt;=DataRows_IBE,OFFSET(InstrumenteIBE!$A$1,ROW()-2,COLUMN()-COLUMN($F$1),1,1),IF(ROW()-2 &lt;= DataRows,OFFSET(MeineInstrumente!$A$9,ROW()-DataRows_IBE-1,COLUMN()-COLUMN($F$1),1,1),""))</f>
        <v/>
      </c>
    </row>
    <row r="1779" spans="1:6" x14ac:dyDescent="0.25">
      <c r="A1779" t="str">
        <f ca="1">IF(ROW()-1&lt;=DataRows_IBE,OFFSET(InstrumenteIBE!$A$1,ROW()-2,COLUMN(),1,1),IF(ROW()-2 &lt;= DataRows,OFFSET(MeineInstrumente!$A$9,ROW()-DataRows_IBE-1,COLUMN(),1,1),""))</f>
        <v/>
      </c>
      <c r="B1779" t="str">
        <f ca="1">IF(ROW()-1&lt;=DataRows_IBE,OFFSET(InstrumenteIBE!$A$1,ROW()-2,COLUMN(),1,1),IF(ROW()-2 &lt;= DataRows,OFFSET(MeineInstrumente!$A$9,ROW()-DataRows_IBE-1,COLUMN(),1,1),""))</f>
        <v/>
      </c>
      <c r="C1779" t="str">
        <f ca="1">IF(ROW()-1&lt;=DataRows_IBE,OFFSET(InstrumenteIBE!$A$1,ROW()-2,COLUMN(),1,1),IF(ROW()-2 &lt;= DataRows,OFFSET(MeineInstrumente!$A$9,ROW()-DataRows_IBE-1,COLUMN(),1,1),""))</f>
        <v/>
      </c>
      <c r="D1779" s="16" t="str">
        <f ca="1">IF(ROW()-1&lt;=DataRows_IBE,OFFSET(InstrumenteIBE!$A$1,ROW()-2,COLUMN(),1,1),IF(ROW()-2 &lt;= DataRows,OFFSET(MeineInstrumente!$A$9,ROW()-DataRows_IBE-1,COLUMN(),1,1),""))</f>
        <v/>
      </c>
      <c r="E1779" t="str">
        <f t="shared" ca="1" si="27"/>
        <v/>
      </c>
      <c r="F1779" t="str">
        <f ca="1">IF(ROW()-1&lt;=DataRows_IBE,OFFSET(InstrumenteIBE!$A$1,ROW()-2,COLUMN()-COLUMN($F$1),1,1),IF(ROW()-2 &lt;= DataRows,OFFSET(MeineInstrumente!$A$9,ROW()-DataRows_IBE-1,COLUMN()-COLUMN($F$1),1,1),""))</f>
        <v/>
      </c>
    </row>
    <row r="1780" spans="1:6" x14ac:dyDescent="0.25">
      <c r="A1780" t="str">
        <f ca="1">IF(ROW()-1&lt;=DataRows_IBE,OFFSET(InstrumenteIBE!$A$1,ROW()-2,COLUMN(),1,1),IF(ROW()-2 &lt;= DataRows,OFFSET(MeineInstrumente!$A$9,ROW()-DataRows_IBE-1,COLUMN(),1,1),""))</f>
        <v/>
      </c>
      <c r="B1780" t="str">
        <f ca="1">IF(ROW()-1&lt;=DataRows_IBE,OFFSET(InstrumenteIBE!$A$1,ROW()-2,COLUMN(),1,1),IF(ROW()-2 &lt;= DataRows,OFFSET(MeineInstrumente!$A$9,ROW()-DataRows_IBE-1,COLUMN(),1,1),""))</f>
        <v/>
      </c>
      <c r="C1780" t="str">
        <f ca="1">IF(ROW()-1&lt;=DataRows_IBE,OFFSET(InstrumenteIBE!$A$1,ROW()-2,COLUMN(),1,1),IF(ROW()-2 &lt;= DataRows,OFFSET(MeineInstrumente!$A$9,ROW()-DataRows_IBE-1,COLUMN(),1,1),""))</f>
        <v/>
      </c>
      <c r="D1780" s="16" t="str">
        <f ca="1">IF(ROW()-1&lt;=DataRows_IBE,OFFSET(InstrumenteIBE!$A$1,ROW()-2,COLUMN(),1,1),IF(ROW()-2 &lt;= DataRows,OFFSET(MeineInstrumente!$A$9,ROW()-DataRows_IBE-1,COLUMN(),1,1),""))</f>
        <v/>
      </c>
      <c r="E1780" t="str">
        <f t="shared" ca="1" si="27"/>
        <v/>
      </c>
      <c r="F1780" t="str">
        <f ca="1">IF(ROW()-1&lt;=DataRows_IBE,OFFSET(InstrumenteIBE!$A$1,ROW()-2,COLUMN()-COLUMN($F$1),1,1),IF(ROW()-2 &lt;= DataRows,OFFSET(MeineInstrumente!$A$9,ROW()-DataRows_IBE-1,COLUMN()-COLUMN($F$1),1,1),""))</f>
        <v/>
      </c>
    </row>
    <row r="1781" spans="1:6" x14ac:dyDescent="0.25">
      <c r="A1781" t="str">
        <f ca="1">IF(ROW()-1&lt;=DataRows_IBE,OFFSET(InstrumenteIBE!$A$1,ROW()-2,COLUMN(),1,1),IF(ROW()-2 &lt;= DataRows,OFFSET(MeineInstrumente!$A$9,ROW()-DataRows_IBE-1,COLUMN(),1,1),""))</f>
        <v/>
      </c>
      <c r="B1781" t="str">
        <f ca="1">IF(ROW()-1&lt;=DataRows_IBE,OFFSET(InstrumenteIBE!$A$1,ROW()-2,COLUMN(),1,1),IF(ROW()-2 &lt;= DataRows,OFFSET(MeineInstrumente!$A$9,ROW()-DataRows_IBE-1,COLUMN(),1,1),""))</f>
        <v/>
      </c>
      <c r="C1781" t="str">
        <f ca="1">IF(ROW()-1&lt;=DataRows_IBE,OFFSET(InstrumenteIBE!$A$1,ROW()-2,COLUMN(),1,1),IF(ROW()-2 &lt;= DataRows,OFFSET(MeineInstrumente!$A$9,ROW()-DataRows_IBE-1,COLUMN(),1,1),""))</f>
        <v/>
      </c>
      <c r="D1781" s="16" t="str">
        <f ca="1">IF(ROW()-1&lt;=DataRows_IBE,OFFSET(InstrumenteIBE!$A$1,ROW()-2,COLUMN(),1,1),IF(ROW()-2 &lt;= DataRows,OFFSET(MeineInstrumente!$A$9,ROW()-DataRows_IBE-1,COLUMN(),1,1),""))</f>
        <v/>
      </c>
      <c r="E1781" t="str">
        <f t="shared" ca="1" si="27"/>
        <v/>
      </c>
      <c r="F1781" t="str">
        <f ca="1">IF(ROW()-1&lt;=DataRows_IBE,OFFSET(InstrumenteIBE!$A$1,ROW()-2,COLUMN()-COLUMN($F$1),1,1),IF(ROW()-2 &lt;= DataRows,OFFSET(MeineInstrumente!$A$9,ROW()-DataRows_IBE-1,COLUMN()-COLUMN($F$1),1,1),""))</f>
        <v/>
      </c>
    </row>
    <row r="1782" spans="1:6" x14ac:dyDescent="0.25">
      <c r="A1782" t="str">
        <f ca="1">IF(ROW()-1&lt;=DataRows_IBE,OFFSET(InstrumenteIBE!$A$1,ROW()-2,COLUMN(),1,1),IF(ROW()-2 &lt;= DataRows,OFFSET(MeineInstrumente!$A$9,ROW()-DataRows_IBE-1,COLUMN(),1,1),""))</f>
        <v/>
      </c>
      <c r="B1782" t="str">
        <f ca="1">IF(ROW()-1&lt;=DataRows_IBE,OFFSET(InstrumenteIBE!$A$1,ROW()-2,COLUMN(),1,1),IF(ROW()-2 &lt;= DataRows,OFFSET(MeineInstrumente!$A$9,ROW()-DataRows_IBE-1,COLUMN(),1,1),""))</f>
        <v/>
      </c>
      <c r="C1782" t="str">
        <f ca="1">IF(ROW()-1&lt;=DataRows_IBE,OFFSET(InstrumenteIBE!$A$1,ROW()-2,COLUMN(),1,1),IF(ROW()-2 &lt;= DataRows,OFFSET(MeineInstrumente!$A$9,ROW()-DataRows_IBE-1,COLUMN(),1,1),""))</f>
        <v/>
      </c>
      <c r="D1782" s="16" t="str">
        <f ca="1">IF(ROW()-1&lt;=DataRows_IBE,OFFSET(InstrumenteIBE!$A$1,ROW()-2,COLUMN(),1,1),IF(ROW()-2 &lt;= DataRows,OFFSET(MeineInstrumente!$A$9,ROW()-DataRows_IBE-1,COLUMN(),1,1),""))</f>
        <v/>
      </c>
      <c r="E1782" t="str">
        <f t="shared" ca="1" si="27"/>
        <v/>
      </c>
      <c r="F1782" t="str">
        <f ca="1">IF(ROW()-1&lt;=DataRows_IBE,OFFSET(InstrumenteIBE!$A$1,ROW()-2,COLUMN()-COLUMN($F$1),1,1),IF(ROW()-2 &lt;= DataRows,OFFSET(MeineInstrumente!$A$9,ROW()-DataRows_IBE-1,COLUMN()-COLUMN($F$1),1,1),""))</f>
        <v/>
      </c>
    </row>
    <row r="1783" spans="1:6" x14ac:dyDescent="0.25">
      <c r="A1783" t="str">
        <f ca="1">IF(ROW()-1&lt;=DataRows_IBE,OFFSET(InstrumenteIBE!$A$1,ROW()-2,COLUMN(),1,1),IF(ROW()-2 &lt;= DataRows,OFFSET(MeineInstrumente!$A$9,ROW()-DataRows_IBE-1,COLUMN(),1,1),""))</f>
        <v/>
      </c>
      <c r="B1783" t="str">
        <f ca="1">IF(ROW()-1&lt;=DataRows_IBE,OFFSET(InstrumenteIBE!$A$1,ROW()-2,COLUMN(),1,1),IF(ROW()-2 &lt;= DataRows,OFFSET(MeineInstrumente!$A$9,ROW()-DataRows_IBE-1,COLUMN(),1,1),""))</f>
        <v/>
      </c>
      <c r="C1783" t="str">
        <f ca="1">IF(ROW()-1&lt;=DataRows_IBE,OFFSET(InstrumenteIBE!$A$1,ROW()-2,COLUMN(),1,1),IF(ROW()-2 &lt;= DataRows,OFFSET(MeineInstrumente!$A$9,ROW()-DataRows_IBE-1,COLUMN(),1,1),""))</f>
        <v/>
      </c>
      <c r="D1783" s="16" t="str">
        <f ca="1">IF(ROW()-1&lt;=DataRows_IBE,OFFSET(InstrumenteIBE!$A$1,ROW()-2,COLUMN(),1,1),IF(ROW()-2 &lt;= DataRows,OFFSET(MeineInstrumente!$A$9,ROW()-DataRows_IBE-1,COLUMN(),1,1),""))</f>
        <v/>
      </c>
      <c r="E1783" t="str">
        <f t="shared" ca="1" si="27"/>
        <v/>
      </c>
      <c r="F1783" t="str">
        <f ca="1">IF(ROW()-1&lt;=DataRows_IBE,OFFSET(InstrumenteIBE!$A$1,ROW()-2,COLUMN()-COLUMN($F$1),1,1),IF(ROW()-2 &lt;= DataRows,OFFSET(MeineInstrumente!$A$9,ROW()-DataRows_IBE-1,COLUMN()-COLUMN($F$1),1,1),""))</f>
        <v/>
      </c>
    </row>
    <row r="1784" spans="1:6" x14ac:dyDescent="0.25">
      <c r="A1784" t="str">
        <f ca="1">IF(ROW()-1&lt;=DataRows_IBE,OFFSET(InstrumenteIBE!$A$1,ROW()-2,COLUMN(),1,1),IF(ROW()-2 &lt;= DataRows,OFFSET(MeineInstrumente!$A$9,ROW()-DataRows_IBE-1,COLUMN(),1,1),""))</f>
        <v/>
      </c>
      <c r="B1784" t="str">
        <f ca="1">IF(ROW()-1&lt;=DataRows_IBE,OFFSET(InstrumenteIBE!$A$1,ROW()-2,COLUMN(),1,1),IF(ROW()-2 &lt;= DataRows,OFFSET(MeineInstrumente!$A$9,ROW()-DataRows_IBE-1,COLUMN(),1,1),""))</f>
        <v/>
      </c>
      <c r="C1784" t="str">
        <f ca="1">IF(ROW()-1&lt;=DataRows_IBE,OFFSET(InstrumenteIBE!$A$1,ROW()-2,COLUMN(),1,1),IF(ROW()-2 &lt;= DataRows,OFFSET(MeineInstrumente!$A$9,ROW()-DataRows_IBE-1,COLUMN(),1,1),""))</f>
        <v/>
      </c>
      <c r="D1784" s="16" t="str">
        <f ca="1">IF(ROW()-1&lt;=DataRows_IBE,OFFSET(InstrumenteIBE!$A$1,ROW()-2,COLUMN(),1,1),IF(ROW()-2 &lt;= DataRows,OFFSET(MeineInstrumente!$A$9,ROW()-DataRows_IBE-1,COLUMN(),1,1),""))</f>
        <v/>
      </c>
      <c r="E1784" t="str">
        <f t="shared" ca="1" si="27"/>
        <v/>
      </c>
      <c r="F1784" t="str">
        <f ca="1">IF(ROW()-1&lt;=DataRows_IBE,OFFSET(InstrumenteIBE!$A$1,ROW()-2,COLUMN()-COLUMN($F$1),1,1),IF(ROW()-2 &lt;= DataRows,OFFSET(MeineInstrumente!$A$9,ROW()-DataRows_IBE-1,COLUMN()-COLUMN($F$1),1,1),""))</f>
        <v/>
      </c>
    </row>
    <row r="1785" spans="1:6" x14ac:dyDescent="0.25">
      <c r="A1785" t="str">
        <f ca="1">IF(ROW()-1&lt;=DataRows_IBE,OFFSET(InstrumenteIBE!$A$1,ROW()-2,COLUMN(),1,1),IF(ROW()-2 &lt;= DataRows,OFFSET(MeineInstrumente!$A$9,ROW()-DataRows_IBE-1,COLUMN(),1,1),""))</f>
        <v/>
      </c>
      <c r="B1785" t="str">
        <f ca="1">IF(ROW()-1&lt;=DataRows_IBE,OFFSET(InstrumenteIBE!$A$1,ROW()-2,COLUMN(),1,1),IF(ROW()-2 &lt;= DataRows,OFFSET(MeineInstrumente!$A$9,ROW()-DataRows_IBE-1,COLUMN(),1,1),""))</f>
        <v/>
      </c>
      <c r="C1785" t="str">
        <f ca="1">IF(ROW()-1&lt;=DataRows_IBE,OFFSET(InstrumenteIBE!$A$1,ROW()-2,COLUMN(),1,1),IF(ROW()-2 &lt;= DataRows,OFFSET(MeineInstrumente!$A$9,ROW()-DataRows_IBE-1,COLUMN(),1,1),""))</f>
        <v/>
      </c>
      <c r="D1785" s="16" t="str">
        <f ca="1">IF(ROW()-1&lt;=DataRows_IBE,OFFSET(InstrumenteIBE!$A$1,ROW()-2,COLUMN(),1,1),IF(ROW()-2 &lt;= DataRows,OFFSET(MeineInstrumente!$A$9,ROW()-DataRows_IBE-1,COLUMN(),1,1),""))</f>
        <v/>
      </c>
      <c r="E1785" t="str">
        <f t="shared" ca="1" si="27"/>
        <v/>
      </c>
      <c r="F1785" t="str">
        <f ca="1">IF(ROW()-1&lt;=DataRows_IBE,OFFSET(InstrumenteIBE!$A$1,ROW()-2,COLUMN()-COLUMN($F$1),1,1),IF(ROW()-2 &lt;= DataRows,OFFSET(MeineInstrumente!$A$9,ROW()-DataRows_IBE-1,COLUMN()-COLUMN($F$1),1,1),""))</f>
        <v/>
      </c>
    </row>
    <row r="1786" spans="1:6" x14ac:dyDescent="0.25">
      <c r="A1786" t="str">
        <f ca="1">IF(ROW()-1&lt;=DataRows_IBE,OFFSET(InstrumenteIBE!$A$1,ROW()-2,COLUMN(),1,1),IF(ROW()-2 &lt;= DataRows,OFFSET(MeineInstrumente!$A$9,ROW()-DataRows_IBE-1,COLUMN(),1,1),""))</f>
        <v/>
      </c>
      <c r="B1786" t="str">
        <f ca="1">IF(ROW()-1&lt;=DataRows_IBE,OFFSET(InstrumenteIBE!$A$1,ROW()-2,COLUMN(),1,1),IF(ROW()-2 &lt;= DataRows,OFFSET(MeineInstrumente!$A$9,ROW()-DataRows_IBE-1,COLUMN(),1,1),""))</f>
        <v/>
      </c>
      <c r="C1786" t="str">
        <f ca="1">IF(ROW()-1&lt;=DataRows_IBE,OFFSET(InstrumenteIBE!$A$1,ROW()-2,COLUMN(),1,1),IF(ROW()-2 &lt;= DataRows,OFFSET(MeineInstrumente!$A$9,ROW()-DataRows_IBE-1,COLUMN(),1,1),""))</f>
        <v/>
      </c>
      <c r="D1786" s="16" t="str">
        <f ca="1">IF(ROW()-1&lt;=DataRows_IBE,OFFSET(InstrumenteIBE!$A$1,ROW()-2,COLUMN(),1,1),IF(ROW()-2 &lt;= DataRows,OFFSET(MeineInstrumente!$A$9,ROW()-DataRows_IBE-1,COLUMN(),1,1),""))</f>
        <v/>
      </c>
      <c r="E1786" t="str">
        <f t="shared" ca="1" si="27"/>
        <v/>
      </c>
      <c r="F1786" t="str">
        <f ca="1">IF(ROW()-1&lt;=DataRows_IBE,OFFSET(InstrumenteIBE!$A$1,ROW()-2,COLUMN()-COLUMN($F$1),1,1),IF(ROW()-2 &lt;= DataRows,OFFSET(MeineInstrumente!$A$9,ROW()-DataRows_IBE-1,COLUMN()-COLUMN($F$1),1,1),""))</f>
        <v/>
      </c>
    </row>
    <row r="1787" spans="1:6" x14ac:dyDescent="0.25">
      <c r="A1787" t="str">
        <f ca="1">IF(ROW()-1&lt;=DataRows_IBE,OFFSET(InstrumenteIBE!$A$1,ROW()-2,COLUMN(),1,1),IF(ROW()-2 &lt;= DataRows,OFFSET(MeineInstrumente!$A$9,ROW()-DataRows_IBE-1,COLUMN(),1,1),""))</f>
        <v/>
      </c>
      <c r="B1787" t="str">
        <f ca="1">IF(ROW()-1&lt;=DataRows_IBE,OFFSET(InstrumenteIBE!$A$1,ROW()-2,COLUMN(),1,1),IF(ROW()-2 &lt;= DataRows,OFFSET(MeineInstrumente!$A$9,ROW()-DataRows_IBE-1,COLUMN(),1,1),""))</f>
        <v/>
      </c>
      <c r="C1787" t="str">
        <f ca="1">IF(ROW()-1&lt;=DataRows_IBE,OFFSET(InstrumenteIBE!$A$1,ROW()-2,COLUMN(),1,1),IF(ROW()-2 &lt;= DataRows,OFFSET(MeineInstrumente!$A$9,ROW()-DataRows_IBE-1,COLUMN(),1,1),""))</f>
        <v/>
      </c>
      <c r="D1787" s="16" t="str">
        <f ca="1">IF(ROW()-1&lt;=DataRows_IBE,OFFSET(InstrumenteIBE!$A$1,ROW()-2,COLUMN(),1,1),IF(ROW()-2 &lt;= DataRows,OFFSET(MeineInstrumente!$A$9,ROW()-DataRows_IBE-1,COLUMN(),1,1),""))</f>
        <v/>
      </c>
      <c r="E1787" t="str">
        <f t="shared" ca="1" si="27"/>
        <v/>
      </c>
      <c r="F1787" t="str">
        <f ca="1">IF(ROW()-1&lt;=DataRows_IBE,OFFSET(InstrumenteIBE!$A$1,ROW()-2,COLUMN()-COLUMN($F$1),1,1),IF(ROW()-2 &lt;= DataRows,OFFSET(MeineInstrumente!$A$9,ROW()-DataRows_IBE-1,COLUMN()-COLUMN($F$1),1,1),""))</f>
        <v/>
      </c>
    </row>
    <row r="1788" spans="1:6" x14ac:dyDescent="0.25">
      <c r="A1788" t="str">
        <f ca="1">IF(ROW()-1&lt;=DataRows_IBE,OFFSET(InstrumenteIBE!$A$1,ROW()-2,COLUMN(),1,1),IF(ROW()-2 &lt;= DataRows,OFFSET(MeineInstrumente!$A$9,ROW()-DataRows_IBE-1,COLUMN(),1,1),""))</f>
        <v/>
      </c>
      <c r="B1788" t="str">
        <f ca="1">IF(ROW()-1&lt;=DataRows_IBE,OFFSET(InstrumenteIBE!$A$1,ROW()-2,COLUMN(),1,1),IF(ROW()-2 &lt;= DataRows,OFFSET(MeineInstrumente!$A$9,ROW()-DataRows_IBE-1,COLUMN(),1,1),""))</f>
        <v/>
      </c>
      <c r="C1788" t="str">
        <f ca="1">IF(ROW()-1&lt;=DataRows_IBE,OFFSET(InstrumenteIBE!$A$1,ROW()-2,COLUMN(),1,1),IF(ROW()-2 &lt;= DataRows,OFFSET(MeineInstrumente!$A$9,ROW()-DataRows_IBE-1,COLUMN(),1,1),""))</f>
        <v/>
      </c>
      <c r="D1788" s="16" t="str">
        <f ca="1">IF(ROW()-1&lt;=DataRows_IBE,OFFSET(InstrumenteIBE!$A$1,ROW()-2,COLUMN(),1,1),IF(ROW()-2 &lt;= DataRows,OFFSET(MeineInstrumente!$A$9,ROW()-DataRows_IBE-1,COLUMN(),1,1),""))</f>
        <v/>
      </c>
      <c r="E1788" t="str">
        <f t="shared" ca="1" si="27"/>
        <v/>
      </c>
      <c r="F1788" t="str">
        <f ca="1">IF(ROW()-1&lt;=DataRows_IBE,OFFSET(InstrumenteIBE!$A$1,ROW()-2,COLUMN()-COLUMN($F$1),1,1),IF(ROW()-2 &lt;= DataRows,OFFSET(MeineInstrumente!$A$9,ROW()-DataRows_IBE-1,COLUMN()-COLUMN($F$1),1,1),""))</f>
        <v/>
      </c>
    </row>
    <row r="1789" spans="1:6" x14ac:dyDescent="0.25">
      <c r="A1789" t="str">
        <f ca="1">IF(ROW()-1&lt;=DataRows_IBE,OFFSET(InstrumenteIBE!$A$1,ROW()-2,COLUMN(),1,1),IF(ROW()-2 &lt;= DataRows,OFFSET(MeineInstrumente!$A$9,ROW()-DataRows_IBE-1,COLUMN(),1,1),""))</f>
        <v/>
      </c>
      <c r="B1789" t="str">
        <f ca="1">IF(ROW()-1&lt;=DataRows_IBE,OFFSET(InstrumenteIBE!$A$1,ROW()-2,COLUMN(),1,1),IF(ROW()-2 &lt;= DataRows,OFFSET(MeineInstrumente!$A$9,ROW()-DataRows_IBE-1,COLUMN(),1,1),""))</f>
        <v/>
      </c>
      <c r="C1789" t="str">
        <f ca="1">IF(ROW()-1&lt;=DataRows_IBE,OFFSET(InstrumenteIBE!$A$1,ROW()-2,COLUMN(),1,1),IF(ROW()-2 &lt;= DataRows,OFFSET(MeineInstrumente!$A$9,ROW()-DataRows_IBE-1,COLUMN(),1,1),""))</f>
        <v/>
      </c>
      <c r="D1789" s="16" t="str">
        <f ca="1">IF(ROW()-1&lt;=DataRows_IBE,OFFSET(InstrumenteIBE!$A$1,ROW()-2,COLUMN(),1,1),IF(ROW()-2 &lt;= DataRows,OFFSET(MeineInstrumente!$A$9,ROW()-DataRows_IBE-1,COLUMN(),1,1),""))</f>
        <v/>
      </c>
      <c r="E1789" t="str">
        <f t="shared" ca="1" si="27"/>
        <v/>
      </c>
      <c r="F1789" t="str">
        <f ca="1">IF(ROW()-1&lt;=DataRows_IBE,OFFSET(InstrumenteIBE!$A$1,ROW()-2,COLUMN()-COLUMN($F$1),1,1),IF(ROW()-2 &lt;= DataRows,OFFSET(MeineInstrumente!$A$9,ROW()-DataRows_IBE-1,COLUMN()-COLUMN($F$1),1,1),""))</f>
        <v/>
      </c>
    </row>
    <row r="1790" spans="1:6" x14ac:dyDescent="0.25">
      <c r="A1790" t="str">
        <f ca="1">IF(ROW()-1&lt;=DataRows_IBE,OFFSET(InstrumenteIBE!$A$1,ROW()-2,COLUMN(),1,1),IF(ROW()-2 &lt;= DataRows,OFFSET(MeineInstrumente!$A$9,ROW()-DataRows_IBE-1,COLUMN(),1,1),""))</f>
        <v/>
      </c>
      <c r="B1790" t="str">
        <f ca="1">IF(ROW()-1&lt;=DataRows_IBE,OFFSET(InstrumenteIBE!$A$1,ROW()-2,COLUMN(),1,1),IF(ROW()-2 &lt;= DataRows,OFFSET(MeineInstrumente!$A$9,ROW()-DataRows_IBE-1,COLUMN(),1,1),""))</f>
        <v/>
      </c>
      <c r="C1790" t="str">
        <f ca="1">IF(ROW()-1&lt;=DataRows_IBE,OFFSET(InstrumenteIBE!$A$1,ROW()-2,COLUMN(),1,1),IF(ROW()-2 &lt;= DataRows,OFFSET(MeineInstrumente!$A$9,ROW()-DataRows_IBE-1,COLUMN(),1,1),""))</f>
        <v/>
      </c>
      <c r="D1790" s="16" t="str">
        <f ca="1">IF(ROW()-1&lt;=DataRows_IBE,OFFSET(InstrumenteIBE!$A$1,ROW()-2,COLUMN(),1,1),IF(ROW()-2 &lt;= DataRows,OFFSET(MeineInstrumente!$A$9,ROW()-DataRows_IBE-1,COLUMN(),1,1),""))</f>
        <v/>
      </c>
      <c r="E1790" t="str">
        <f t="shared" ca="1" si="27"/>
        <v/>
      </c>
      <c r="F1790" t="str">
        <f ca="1">IF(ROW()-1&lt;=DataRows_IBE,OFFSET(InstrumenteIBE!$A$1,ROW()-2,COLUMN()-COLUMN($F$1),1,1),IF(ROW()-2 &lt;= DataRows,OFFSET(MeineInstrumente!$A$9,ROW()-DataRows_IBE-1,COLUMN()-COLUMN($F$1),1,1),""))</f>
        <v/>
      </c>
    </row>
    <row r="1791" spans="1:6" x14ac:dyDescent="0.25">
      <c r="A1791" t="str">
        <f ca="1">IF(ROW()-1&lt;=DataRows_IBE,OFFSET(InstrumenteIBE!$A$1,ROW()-2,COLUMN(),1,1),IF(ROW()-2 &lt;= DataRows,OFFSET(MeineInstrumente!$A$9,ROW()-DataRows_IBE-1,COLUMN(),1,1),""))</f>
        <v/>
      </c>
      <c r="B1791" t="str">
        <f ca="1">IF(ROW()-1&lt;=DataRows_IBE,OFFSET(InstrumenteIBE!$A$1,ROW()-2,COLUMN(),1,1),IF(ROW()-2 &lt;= DataRows,OFFSET(MeineInstrumente!$A$9,ROW()-DataRows_IBE-1,COLUMN(),1,1),""))</f>
        <v/>
      </c>
      <c r="C1791" t="str">
        <f ca="1">IF(ROW()-1&lt;=DataRows_IBE,OFFSET(InstrumenteIBE!$A$1,ROW()-2,COLUMN(),1,1),IF(ROW()-2 &lt;= DataRows,OFFSET(MeineInstrumente!$A$9,ROW()-DataRows_IBE-1,COLUMN(),1,1),""))</f>
        <v/>
      </c>
      <c r="D1791" s="16" t="str">
        <f ca="1">IF(ROW()-1&lt;=DataRows_IBE,OFFSET(InstrumenteIBE!$A$1,ROW()-2,COLUMN(),1,1),IF(ROW()-2 &lt;= DataRows,OFFSET(MeineInstrumente!$A$9,ROW()-DataRows_IBE-1,COLUMN(),1,1),""))</f>
        <v/>
      </c>
      <c r="E1791" t="str">
        <f t="shared" ca="1" si="27"/>
        <v/>
      </c>
      <c r="F1791" t="str">
        <f ca="1">IF(ROW()-1&lt;=DataRows_IBE,OFFSET(InstrumenteIBE!$A$1,ROW()-2,COLUMN()-COLUMN($F$1),1,1),IF(ROW()-2 &lt;= DataRows,OFFSET(MeineInstrumente!$A$9,ROW()-DataRows_IBE-1,COLUMN()-COLUMN($F$1),1,1),""))</f>
        <v/>
      </c>
    </row>
    <row r="1792" spans="1:6" x14ac:dyDescent="0.25">
      <c r="A1792" t="str">
        <f ca="1">IF(ROW()-1&lt;=DataRows_IBE,OFFSET(InstrumenteIBE!$A$1,ROW()-2,COLUMN(),1,1),IF(ROW()-2 &lt;= DataRows,OFFSET(MeineInstrumente!$A$9,ROW()-DataRows_IBE-1,COLUMN(),1,1),""))</f>
        <v/>
      </c>
      <c r="B1792" t="str">
        <f ca="1">IF(ROW()-1&lt;=DataRows_IBE,OFFSET(InstrumenteIBE!$A$1,ROW()-2,COLUMN(),1,1),IF(ROW()-2 &lt;= DataRows,OFFSET(MeineInstrumente!$A$9,ROW()-DataRows_IBE-1,COLUMN(),1,1),""))</f>
        <v/>
      </c>
      <c r="C1792" t="str">
        <f ca="1">IF(ROW()-1&lt;=DataRows_IBE,OFFSET(InstrumenteIBE!$A$1,ROW()-2,COLUMN(),1,1),IF(ROW()-2 &lt;= DataRows,OFFSET(MeineInstrumente!$A$9,ROW()-DataRows_IBE-1,COLUMN(),1,1),""))</f>
        <v/>
      </c>
      <c r="D1792" s="16" t="str">
        <f ca="1">IF(ROW()-1&lt;=DataRows_IBE,OFFSET(InstrumenteIBE!$A$1,ROW()-2,COLUMN(),1,1),IF(ROW()-2 &lt;= DataRows,OFFSET(MeineInstrumente!$A$9,ROW()-DataRows_IBE-1,COLUMN(),1,1),""))</f>
        <v/>
      </c>
      <c r="E1792" t="str">
        <f t="shared" ca="1" si="27"/>
        <v/>
      </c>
      <c r="F1792" t="str">
        <f ca="1">IF(ROW()-1&lt;=DataRows_IBE,OFFSET(InstrumenteIBE!$A$1,ROW()-2,COLUMN()-COLUMN($F$1),1,1),IF(ROW()-2 &lt;= DataRows,OFFSET(MeineInstrumente!$A$9,ROW()-DataRows_IBE-1,COLUMN()-COLUMN($F$1),1,1),""))</f>
        <v/>
      </c>
    </row>
    <row r="1793" spans="1:6" x14ac:dyDescent="0.25">
      <c r="A1793" t="str">
        <f ca="1">IF(ROW()-1&lt;=DataRows_IBE,OFFSET(InstrumenteIBE!$A$1,ROW()-2,COLUMN(),1,1),IF(ROW()-2 &lt;= DataRows,OFFSET(MeineInstrumente!$A$9,ROW()-DataRows_IBE-1,COLUMN(),1,1),""))</f>
        <v/>
      </c>
      <c r="B1793" t="str">
        <f ca="1">IF(ROW()-1&lt;=DataRows_IBE,OFFSET(InstrumenteIBE!$A$1,ROW()-2,COLUMN(),1,1),IF(ROW()-2 &lt;= DataRows,OFFSET(MeineInstrumente!$A$9,ROW()-DataRows_IBE-1,COLUMN(),1,1),""))</f>
        <v/>
      </c>
      <c r="C1793" t="str">
        <f ca="1">IF(ROW()-1&lt;=DataRows_IBE,OFFSET(InstrumenteIBE!$A$1,ROW()-2,COLUMN(),1,1),IF(ROW()-2 &lt;= DataRows,OFFSET(MeineInstrumente!$A$9,ROW()-DataRows_IBE-1,COLUMN(),1,1),""))</f>
        <v/>
      </c>
      <c r="D1793" s="16" t="str">
        <f ca="1">IF(ROW()-1&lt;=DataRows_IBE,OFFSET(InstrumenteIBE!$A$1,ROW()-2,COLUMN(),1,1),IF(ROW()-2 &lt;= DataRows,OFFSET(MeineInstrumente!$A$9,ROW()-DataRows_IBE-1,COLUMN(),1,1),""))</f>
        <v/>
      </c>
      <c r="E1793" t="str">
        <f t="shared" ca="1" si="27"/>
        <v/>
      </c>
      <c r="F1793" t="str">
        <f ca="1">IF(ROW()-1&lt;=DataRows_IBE,OFFSET(InstrumenteIBE!$A$1,ROW()-2,COLUMN()-COLUMN($F$1),1,1),IF(ROW()-2 &lt;= DataRows,OFFSET(MeineInstrumente!$A$9,ROW()-DataRows_IBE-1,COLUMN()-COLUMN($F$1),1,1),""))</f>
        <v/>
      </c>
    </row>
    <row r="1794" spans="1:6" x14ac:dyDescent="0.25">
      <c r="A1794" t="str">
        <f ca="1">IF(ROW()-1&lt;=DataRows_IBE,OFFSET(InstrumenteIBE!$A$1,ROW()-2,COLUMN(),1,1),IF(ROW()-2 &lt;= DataRows,OFFSET(MeineInstrumente!$A$9,ROW()-DataRows_IBE-1,COLUMN(),1,1),""))</f>
        <v/>
      </c>
      <c r="B1794" t="str">
        <f ca="1">IF(ROW()-1&lt;=DataRows_IBE,OFFSET(InstrumenteIBE!$A$1,ROW()-2,COLUMN(),1,1),IF(ROW()-2 &lt;= DataRows,OFFSET(MeineInstrumente!$A$9,ROW()-DataRows_IBE-1,COLUMN(),1,1),""))</f>
        <v/>
      </c>
      <c r="C1794" t="str">
        <f ca="1">IF(ROW()-1&lt;=DataRows_IBE,OFFSET(InstrumenteIBE!$A$1,ROW()-2,COLUMN(),1,1),IF(ROW()-2 &lt;= DataRows,OFFSET(MeineInstrumente!$A$9,ROW()-DataRows_IBE-1,COLUMN(),1,1),""))</f>
        <v/>
      </c>
      <c r="D1794" s="16" t="str">
        <f ca="1">IF(ROW()-1&lt;=DataRows_IBE,OFFSET(InstrumenteIBE!$A$1,ROW()-2,COLUMN(),1,1),IF(ROW()-2 &lt;= DataRows,OFFSET(MeineInstrumente!$A$9,ROW()-DataRows_IBE-1,COLUMN(),1,1),""))</f>
        <v/>
      </c>
      <c r="E1794" t="str">
        <f t="shared" ref="E1794:E1857" ca="1" si="28">IF(ISNUMBER(A1794),F1794&amp;";"&amp;A1794,"")</f>
        <v/>
      </c>
      <c r="F1794" t="str">
        <f ca="1">IF(ROW()-1&lt;=DataRows_IBE,OFFSET(InstrumenteIBE!$A$1,ROW()-2,COLUMN()-COLUMN($F$1),1,1),IF(ROW()-2 &lt;= DataRows,OFFSET(MeineInstrumente!$A$9,ROW()-DataRows_IBE-1,COLUMN()-COLUMN($F$1),1,1),""))</f>
        <v/>
      </c>
    </row>
    <row r="1795" spans="1:6" x14ac:dyDescent="0.25">
      <c r="A1795" t="str">
        <f ca="1">IF(ROW()-1&lt;=DataRows_IBE,OFFSET(InstrumenteIBE!$A$1,ROW()-2,COLUMN(),1,1),IF(ROW()-2 &lt;= DataRows,OFFSET(MeineInstrumente!$A$9,ROW()-DataRows_IBE-1,COLUMN(),1,1),""))</f>
        <v/>
      </c>
      <c r="B1795" t="str">
        <f ca="1">IF(ROW()-1&lt;=DataRows_IBE,OFFSET(InstrumenteIBE!$A$1,ROW()-2,COLUMN(),1,1),IF(ROW()-2 &lt;= DataRows,OFFSET(MeineInstrumente!$A$9,ROW()-DataRows_IBE-1,COLUMN(),1,1),""))</f>
        <v/>
      </c>
      <c r="C1795" t="str">
        <f ca="1">IF(ROW()-1&lt;=DataRows_IBE,OFFSET(InstrumenteIBE!$A$1,ROW()-2,COLUMN(),1,1),IF(ROW()-2 &lt;= DataRows,OFFSET(MeineInstrumente!$A$9,ROW()-DataRows_IBE-1,COLUMN(),1,1),""))</f>
        <v/>
      </c>
      <c r="D1795" s="16" t="str">
        <f ca="1">IF(ROW()-1&lt;=DataRows_IBE,OFFSET(InstrumenteIBE!$A$1,ROW()-2,COLUMN(),1,1),IF(ROW()-2 &lt;= DataRows,OFFSET(MeineInstrumente!$A$9,ROW()-DataRows_IBE-1,COLUMN(),1,1),""))</f>
        <v/>
      </c>
      <c r="E1795" t="str">
        <f t="shared" ca="1" si="28"/>
        <v/>
      </c>
      <c r="F1795" t="str">
        <f ca="1">IF(ROW()-1&lt;=DataRows_IBE,OFFSET(InstrumenteIBE!$A$1,ROW()-2,COLUMN()-COLUMN($F$1),1,1),IF(ROW()-2 &lt;= DataRows,OFFSET(MeineInstrumente!$A$9,ROW()-DataRows_IBE-1,COLUMN()-COLUMN($F$1),1,1),""))</f>
        <v/>
      </c>
    </row>
    <row r="1796" spans="1:6" x14ac:dyDescent="0.25">
      <c r="A1796" t="str">
        <f ca="1">IF(ROW()-1&lt;=DataRows_IBE,OFFSET(InstrumenteIBE!$A$1,ROW()-2,COLUMN(),1,1),IF(ROW()-2 &lt;= DataRows,OFFSET(MeineInstrumente!$A$9,ROW()-DataRows_IBE-1,COLUMN(),1,1),""))</f>
        <v/>
      </c>
      <c r="B1796" t="str">
        <f ca="1">IF(ROW()-1&lt;=DataRows_IBE,OFFSET(InstrumenteIBE!$A$1,ROW()-2,COLUMN(),1,1),IF(ROW()-2 &lt;= DataRows,OFFSET(MeineInstrumente!$A$9,ROW()-DataRows_IBE-1,COLUMN(),1,1),""))</f>
        <v/>
      </c>
      <c r="C1796" t="str">
        <f ca="1">IF(ROW()-1&lt;=DataRows_IBE,OFFSET(InstrumenteIBE!$A$1,ROW()-2,COLUMN(),1,1),IF(ROW()-2 &lt;= DataRows,OFFSET(MeineInstrumente!$A$9,ROW()-DataRows_IBE-1,COLUMN(),1,1),""))</f>
        <v/>
      </c>
      <c r="D1796" s="16" t="str">
        <f ca="1">IF(ROW()-1&lt;=DataRows_IBE,OFFSET(InstrumenteIBE!$A$1,ROW()-2,COLUMN(),1,1),IF(ROW()-2 &lt;= DataRows,OFFSET(MeineInstrumente!$A$9,ROW()-DataRows_IBE-1,COLUMN(),1,1),""))</f>
        <v/>
      </c>
      <c r="E1796" t="str">
        <f t="shared" ca="1" si="28"/>
        <v/>
      </c>
      <c r="F1796" t="str">
        <f ca="1">IF(ROW()-1&lt;=DataRows_IBE,OFFSET(InstrumenteIBE!$A$1,ROW()-2,COLUMN()-COLUMN($F$1),1,1),IF(ROW()-2 &lt;= DataRows,OFFSET(MeineInstrumente!$A$9,ROW()-DataRows_IBE-1,COLUMN()-COLUMN($F$1),1,1),""))</f>
        <v/>
      </c>
    </row>
    <row r="1797" spans="1:6" x14ac:dyDescent="0.25">
      <c r="A1797" t="str">
        <f ca="1">IF(ROW()-1&lt;=DataRows_IBE,OFFSET(InstrumenteIBE!$A$1,ROW()-2,COLUMN(),1,1),IF(ROW()-2 &lt;= DataRows,OFFSET(MeineInstrumente!$A$9,ROW()-DataRows_IBE-1,COLUMN(),1,1),""))</f>
        <v/>
      </c>
      <c r="B1797" t="str">
        <f ca="1">IF(ROW()-1&lt;=DataRows_IBE,OFFSET(InstrumenteIBE!$A$1,ROW()-2,COLUMN(),1,1),IF(ROW()-2 &lt;= DataRows,OFFSET(MeineInstrumente!$A$9,ROW()-DataRows_IBE-1,COLUMN(),1,1),""))</f>
        <v/>
      </c>
      <c r="C1797" t="str">
        <f ca="1">IF(ROW()-1&lt;=DataRows_IBE,OFFSET(InstrumenteIBE!$A$1,ROW()-2,COLUMN(),1,1),IF(ROW()-2 &lt;= DataRows,OFFSET(MeineInstrumente!$A$9,ROW()-DataRows_IBE-1,COLUMN(),1,1),""))</f>
        <v/>
      </c>
      <c r="D1797" s="16" t="str">
        <f ca="1">IF(ROW()-1&lt;=DataRows_IBE,OFFSET(InstrumenteIBE!$A$1,ROW()-2,COLUMN(),1,1),IF(ROW()-2 &lt;= DataRows,OFFSET(MeineInstrumente!$A$9,ROW()-DataRows_IBE-1,COLUMN(),1,1),""))</f>
        <v/>
      </c>
      <c r="E1797" t="str">
        <f t="shared" ca="1" si="28"/>
        <v/>
      </c>
      <c r="F1797" t="str">
        <f ca="1">IF(ROW()-1&lt;=DataRows_IBE,OFFSET(InstrumenteIBE!$A$1,ROW()-2,COLUMN()-COLUMN($F$1),1,1),IF(ROW()-2 &lt;= DataRows,OFFSET(MeineInstrumente!$A$9,ROW()-DataRows_IBE-1,COLUMN()-COLUMN($F$1),1,1),""))</f>
        <v/>
      </c>
    </row>
    <row r="1798" spans="1:6" x14ac:dyDescent="0.25">
      <c r="A1798" t="str">
        <f ca="1">IF(ROW()-1&lt;=DataRows_IBE,OFFSET(InstrumenteIBE!$A$1,ROW()-2,COLUMN(),1,1),IF(ROW()-2 &lt;= DataRows,OFFSET(MeineInstrumente!$A$9,ROW()-DataRows_IBE-1,COLUMN(),1,1),""))</f>
        <v/>
      </c>
      <c r="B1798" t="str">
        <f ca="1">IF(ROW()-1&lt;=DataRows_IBE,OFFSET(InstrumenteIBE!$A$1,ROW()-2,COLUMN(),1,1),IF(ROW()-2 &lt;= DataRows,OFFSET(MeineInstrumente!$A$9,ROW()-DataRows_IBE-1,COLUMN(),1,1),""))</f>
        <v/>
      </c>
      <c r="C1798" t="str">
        <f ca="1">IF(ROW()-1&lt;=DataRows_IBE,OFFSET(InstrumenteIBE!$A$1,ROW()-2,COLUMN(),1,1),IF(ROW()-2 &lt;= DataRows,OFFSET(MeineInstrumente!$A$9,ROW()-DataRows_IBE-1,COLUMN(),1,1),""))</f>
        <v/>
      </c>
      <c r="D1798" s="16" t="str">
        <f ca="1">IF(ROW()-1&lt;=DataRows_IBE,OFFSET(InstrumenteIBE!$A$1,ROW()-2,COLUMN(),1,1),IF(ROW()-2 &lt;= DataRows,OFFSET(MeineInstrumente!$A$9,ROW()-DataRows_IBE-1,COLUMN(),1,1),""))</f>
        <v/>
      </c>
      <c r="E1798" t="str">
        <f t="shared" ca="1" si="28"/>
        <v/>
      </c>
      <c r="F1798" t="str">
        <f ca="1">IF(ROW()-1&lt;=DataRows_IBE,OFFSET(InstrumenteIBE!$A$1,ROW()-2,COLUMN()-COLUMN($F$1),1,1),IF(ROW()-2 &lt;= DataRows,OFFSET(MeineInstrumente!$A$9,ROW()-DataRows_IBE-1,COLUMN()-COLUMN($F$1),1,1),""))</f>
        <v/>
      </c>
    </row>
    <row r="1799" spans="1:6" x14ac:dyDescent="0.25">
      <c r="A1799" t="str">
        <f ca="1">IF(ROW()-1&lt;=DataRows_IBE,OFFSET(InstrumenteIBE!$A$1,ROW()-2,COLUMN(),1,1),IF(ROW()-2 &lt;= DataRows,OFFSET(MeineInstrumente!$A$9,ROW()-DataRows_IBE-1,COLUMN(),1,1),""))</f>
        <v/>
      </c>
      <c r="B1799" t="str">
        <f ca="1">IF(ROW()-1&lt;=DataRows_IBE,OFFSET(InstrumenteIBE!$A$1,ROW()-2,COLUMN(),1,1),IF(ROW()-2 &lt;= DataRows,OFFSET(MeineInstrumente!$A$9,ROW()-DataRows_IBE-1,COLUMN(),1,1),""))</f>
        <v/>
      </c>
      <c r="C1799" t="str">
        <f ca="1">IF(ROW()-1&lt;=DataRows_IBE,OFFSET(InstrumenteIBE!$A$1,ROW()-2,COLUMN(),1,1),IF(ROW()-2 &lt;= DataRows,OFFSET(MeineInstrumente!$A$9,ROW()-DataRows_IBE-1,COLUMN(),1,1),""))</f>
        <v/>
      </c>
      <c r="D1799" s="16" t="str">
        <f ca="1">IF(ROW()-1&lt;=DataRows_IBE,OFFSET(InstrumenteIBE!$A$1,ROW()-2,COLUMN(),1,1),IF(ROW()-2 &lt;= DataRows,OFFSET(MeineInstrumente!$A$9,ROW()-DataRows_IBE-1,COLUMN(),1,1),""))</f>
        <v/>
      </c>
      <c r="E1799" t="str">
        <f t="shared" ca="1" si="28"/>
        <v/>
      </c>
      <c r="F1799" t="str">
        <f ca="1">IF(ROW()-1&lt;=DataRows_IBE,OFFSET(InstrumenteIBE!$A$1,ROW()-2,COLUMN()-COLUMN($F$1),1,1),IF(ROW()-2 &lt;= DataRows,OFFSET(MeineInstrumente!$A$9,ROW()-DataRows_IBE-1,COLUMN()-COLUMN($F$1),1,1),""))</f>
        <v/>
      </c>
    </row>
    <row r="1800" spans="1:6" x14ac:dyDescent="0.25">
      <c r="A1800" t="str">
        <f ca="1">IF(ROW()-1&lt;=DataRows_IBE,OFFSET(InstrumenteIBE!$A$1,ROW()-2,COLUMN(),1,1),IF(ROW()-2 &lt;= DataRows,OFFSET(MeineInstrumente!$A$9,ROW()-DataRows_IBE-1,COLUMN(),1,1),""))</f>
        <v/>
      </c>
      <c r="B1800" t="str">
        <f ca="1">IF(ROW()-1&lt;=DataRows_IBE,OFFSET(InstrumenteIBE!$A$1,ROW()-2,COLUMN(),1,1),IF(ROW()-2 &lt;= DataRows,OFFSET(MeineInstrumente!$A$9,ROW()-DataRows_IBE-1,COLUMN(),1,1),""))</f>
        <v/>
      </c>
      <c r="C1800" t="str">
        <f ca="1">IF(ROW()-1&lt;=DataRows_IBE,OFFSET(InstrumenteIBE!$A$1,ROW()-2,COLUMN(),1,1),IF(ROW()-2 &lt;= DataRows,OFFSET(MeineInstrumente!$A$9,ROW()-DataRows_IBE-1,COLUMN(),1,1),""))</f>
        <v/>
      </c>
      <c r="D1800" s="16" t="str">
        <f ca="1">IF(ROW()-1&lt;=DataRows_IBE,OFFSET(InstrumenteIBE!$A$1,ROW()-2,COLUMN(),1,1),IF(ROW()-2 &lt;= DataRows,OFFSET(MeineInstrumente!$A$9,ROW()-DataRows_IBE-1,COLUMN(),1,1),""))</f>
        <v/>
      </c>
      <c r="E1800" t="str">
        <f t="shared" ca="1" si="28"/>
        <v/>
      </c>
      <c r="F1800" t="str">
        <f ca="1">IF(ROW()-1&lt;=DataRows_IBE,OFFSET(InstrumenteIBE!$A$1,ROW()-2,COLUMN()-COLUMN($F$1),1,1),IF(ROW()-2 &lt;= DataRows,OFFSET(MeineInstrumente!$A$9,ROW()-DataRows_IBE-1,COLUMN()-COLUMN($F$1),1,1),""))</f>
        <v/>
      </c>
    </row>
    <row r="1801" spans="1:6" x14ac:dyDescent="0.25">
      <c r="A1801" t="str">
        <f ca="1">IF(ROW()-1&lt;=DataRows_IBE,OFFSET(InstrumenteIBE!$A$1,ROW()-2,COLUMN(),1,1),IF(ROW()-2 &lt;= DataRows,OFFSET(MeineInstrumente!$A$9,ROW()-DataRows_IBE-1,COLUMN(),1,1),""))</f>
        <v/>
      </c>
      <c r="B1801" t="str">
        <f ca="1">IF(ROW()-1&lt;=DataRows_IBE,OFFSET(InstrumenteIBE!$A$1,ROW()-2,COLUMN(),1,1),IF(ROW()-2 &lt;= DataRows,OFFSET(MeineInstrumente!$A$9,ROW()-DataRows_IBE-1,COLUMN(),1,1),""))</f>
        <v/>
      </c>
      <c r="C1801" t="str">
        <f ca="1">IF(ROW()-1&lt;=DataRows_IBE,OFFSET(InstrumenteIBE!$A$1,ROW()-2,COLUMN(),1,1),IF(ROW()-2 &lt;= DataRows,OFFSET(MeineInstrumente!$A$9,ROW()-DataRows_IBE-1,COLUMN(),1,1),""))</f>
        <v/>
      </c>
      <c r="D1801" s="16" t="str">
        <f ca="1">IF(ROW()-1&lt;=DataRows_IBE,OFFSET(InstrumenteIBE!$A$1,ROW()-2,COLUMN(),1,1),IF(ROW()-2 &lt;= DataRows,OFFSET(MeineInstrumente!$A$9,ROW()-DataRows_IBE-1,COLUMN(),1,1),""))</f>
        <v/>
      </c>
      <c r="E1801" t="str">
        <f t="shared" ca="1" si="28"/>
        <v/>
      </c>
      <c r="F1801" t="str">
        <f ca="1">IF(ROW()-1&lt;=DataRows_IBE,OFFSET(InstrumenteIBE!$A$1,ROW()-2,COLUMN()-COLUMN($F$1),1,1),IF(ROW()-2 &lt;= DataRows,OFFSET(MeineInstrumente!$A$9,ROW()-DataRows_IBE-1,COLUMN()-COLUMN($F$1),1,1),""))</f>
        <v/>
      </c>
    </row>
    <row r="1802" spans="1:6" x14ac:dyDescent="0.25">
      <c r="A1802" t="str">
        <f ca="1">IF(ROW()-1&lt;=DataRows_IBE,OFFSET(InstrumenteIBE!$A$1,ROW()-2,COLUMN(),1,1),IF(ROW()-2 &lt;= DataRows,OFFSET(MeineInstrumente!$A$9,ROW()-DataRows_IBE-1,COLUMN(),1,1),""))</f>
        <v/>
      </c>
      <c r="B1802" t="str">
        <f ca="1">IF(ROW()-1&lt;=DataRows_IBE,OFFSET(InstrumenteIBE!$A$1,ROW()-2,COLUMN(),1,1),IF(ROW()-2 &lt;= DataRows,OFFSET(MeineInstrumente!$A$9,ROW()-DataRows_IBE-1,COLUMN(),1,1),""))</f>
        <v/>
      </c>
      <c r="C1802" t="str">
        <f ca="1">IF(ROW()-1&lt;=DataRows_IBE,OFFSET(InstrumenteIBE!$A$1,ROW()-2,COLUMN(),1,1),IF(ROW()-2 &lt;= DataRows,OFFSET(MeineInstrumente!$A$9,ROW()-DataRows_IBE-1,COLUMN(),1,1),""))</f>
        <v/>
      </c>
      <c r="D1802" s="16" t="str">
        <f ca="1">IF(ROW()-1&lt;=DataRows_IBE,OFFSET(InstrumenteIBE!$A$1,ROW()-2,COLUMN(),1,1),IF(ROW()-2 &lt;= DataRows,OFFSET(MeineInstrumente!$A$9,ROW()-DataRows_IBE-1,COLUMN(),1,1),""))</f>
        <v/>
      </c>
      <c r="E1802" t="str">
        <f t="shared" ca="1" si="28"/>
        <v/>
      </c>
      <c r="F1802" t="str">
        <f ca="1">IF(ROW()-1&lt;=DataRows_IBE,OFFSET(InstrumenteIBE!$A$1,ROW()-2,COLUMN()-COLUMN($F$1),1,1),IF(ROW()-2 &lt;= DataRows,OFFSET(MeineInstrumente!$A$9,ROW()-DataRows_IBE-1,COLUMN()-COLUMN($F$1),1,1),""))</f>
        <v/>
      </c>
    </row>
    <row r="1803" spans="1:6" x14ac:dyDescent="0.25">
      <c r="A1803" t="str">
        <f ca="1">IF(ROW()-1&lt;=DataRows_IBE,OFFSET(InstrumenteIBE!$A$1,ROW()-2,COLUMN(),1,1),IF(ROW()-2 &lt;= DataRows,OFFSET(MeineInstrumente!$A$9,ROW()-DataRows_IBE-1,COLUMN(),1,1),""))</f>
        <v/>
      </c>
      <c r="B1803" t="str">
        <f ca="1">IF(ROW()-1&lt;=DataRows_IBE,OFFSET(InstrumenteIBE!$A$1,ROW()-2,COLUMN(),1,1),IF(ROW()-2 &lt;= DataRows,OFFSET(MeineInstrumente!$A$9,ROW()-DataRows_IBE-1,COLUMN(),1,1),""))</f>
        <v/>
      </c>
      <c r="C1803" t="str">
        <f ca="1">IF(ROW()-1&lt;=DataRows_IBE,OFFSET(InstrumenteIBE!$A$1,ROW()-2,COLUMN(),1,1),IF(ROW()-2 &lt;= DataRows,OFFSET(MeineInstrumente!$A$9,ROW()-DataRows_IBE-1,COLUMN(),1,1),""))</f>
        <v/>
      </c>
      <c r="D1803" s="16" t="str">
        <f ca="1">IF(ROW()-1&lt;=DataRows_IBE,OFFSET(InstrumenteIBE!$A$1,ROW()-2,COLUMN(),1,1),IF(ROW()-2 &lt;= DataRows,OFFSET(MeineInstrumente!$A$9,ROW()-DataRows_IBE-1,COLUMN(),1,1),""))</f>
        <v/>
      </c>
      <c r="E1803" t="str">
        <f t="shared" ca="1" si="28"/>
        <v/>
      </c>
      <c r="F1803" t="str">
        <f ca="1">IF(ROW()-1&lt;=DataRows_IBE,OFFSET(InstrumenteIBE!$A$1,ROW()-2,COLUMN()-COLUMN($F$1),1,1),IF(ROW()-2 &lt;= DataRows,OFFSET(MeineInstrumente!$A$9,ROW()-DataRows_IBE-1,COLUMN()-COLUMN($F$1),1,1),""))</f>
        <v/>
      </c>
    </row>
    <row r="1804" spans="1:6" x14ac:dyDescent="0.25">
      <c r="A1804" t="str">
        <f ca="1">IF(ROW()-1&lt;=DataRows_IBE,OFFSET(InstrumenteIBE!$A$1,ROW()-2,COLUMN(),1,1),IF(ROW()-2 &lt;= DataRows,OFFSET(MeineInstrumente!$A$9,ROW()-DataRows_IBE-1,COLUMN(),1,1),""))</f>
        <v/>
      </c>
      <c r="B1804" t="str">
        <f ca="1">IF(ROW()-1&lt;=DataRows_IBE,OFFSET(InstrumenteIBE!$A$1,ROW()-2,COLUMN(),1,1),IF(ROW()-2 &lt;= DataRows,OFFSET(MeineInstrumente!$A$9,ROW()-DataRows_IBE-1,COLUMN(),1,1),""))</f>
        <v/>
      </c>
      <c r="C1804" t="str">
        <f ca="1">IF(ROW()-1&lt;=DataRows_IBE,OFFSET(InstrumenteIBE!$A$1,ROW()-2,COLUMN(),1,1),IF(ROW()-2 &lt;= DataRows,OFFSET(MeineInstrumente!$A$9,ROW()-DataRows_IBE-1,COLUMN(),1,1),""))</f>
        <v/>
      </c>
      <c r="D1804" s="16" t="str">
        <f ca="1">IF(ROW()-1&lt;=DataRows_IBE,OFFSET(InstrumenteIBE!$A$1,ROW()-2,COLUMN(),1,1),IF(ROW()-2 &lt;= DataRows,OFFSET(MeineInstrumente!$A$9,ROW()-DataRows_IBE-1,COLUMN(),1,1),""))</f>
        <v/>
      </c>
      <c r="E1804" t="str">
        <f t="shared" ca="1" si="28"/>
        <v/>
      </c>
      <c r="F1804" t="str">
        <f ca="1">IF(ROW()-1&lt;=DataRows_IBE,OFFSET(InstrumenteIBE!$A$1,ROW()-2,COLUMN()-COLUMN($F$1),1,1),IF(ROW()-2 &lt;= DataRows,OFFSET(MeineInstrumente!$A$9,ROW()-DataRows_IBE-1,COLUMN()-COLUMN($F$1),1,1),""))</f>
        <v/>
      </c>
    </row>
    <row r="1805" spans="1:6" x14ac:dyDescent="0.25">
      <c r="A1805" t="str">
        <f ca="1">IF(ROW()-1&lt;=DataRows_IBE,OFFSET(InstrumenteIBE!$A$1,ROW()-2,COLUMN(),1,1),IF(ROW()-2 &lt;= DataRows,OFFSET(MeineInstrumente!$A$9,ROW()-DataRows_IBE-1,COLUMN(),1,1),""))</f>
        <v/>
      </c>
      <c r="B1805" t="str">
        <f ca="1">IF(ROW()-1&lt;=DataRows_IBE,OFFSET(InstrumenteIBE!$A$1,ROW()-2,COLUMN(),1,1),IF(ROW()-2 &lt;= DataRows,OFFSET(MeineInstrumente!$A$9,ROW()-DataRows_IBE-1,COLUMN(),1,1),""))</f>
        <v/>
      </c>
      <c r="C1805" t="str">
        <f ca="1">IF(ROW()-1&lt;=DataRows_IBE,OFFSET(InstrumenteIBE!$A$1,ROW()-2,COLUMN(),1,1),IF(ROW()-2 &lt;= DataRows,OFFSET(MeineInstrumente!$A$9,ROW()-DataRows_IBE-1,COLUMN(),1,1),""))</f>
        <v/>
      </c>
      <c r="D1805" s="16" t="str">
        <f ca="1">IF(ROW()-1&lt;=DataRows_IBE,OFFSET(InstrumenteIBE!$A$1,ROW()-2,COLUMN(),1,1),IF(ROW()-2 &lt;= DataRows,OFFSET(MeineInstrumente!$A$9,ROW()-DataRows_IBE-1,COLUMN(),1,1),""))</f>
        <v/>
      </c>
      <c r="E1805" t="str">
        <f t="shared" ca="1" si="28"/>
        <v/>
      </c>
      <c r="F1805" t="str">
        <f ca="1">IF(ROW()-1&lt;=DataRows_IBE,OFFSET(InstrumenteIBE!$A$1,ROW()-2,COLUMN()-COLUMN($F$1),1,1),IF(ROW()-2 &lt;= DataRows,OFFSET(MeineInstrumente!$A$9,ROW()-DataRows_IBE-1,COLUMN()-COLUMN($F$1),1,1),""))</f>
        <v/>
      </c>
    </row>
    <row r="1806" spans="1:6" x14ac:dyDescent="0.25">
      <c r="A1806" t="str">
        <f ca="1">IF(ROW()-1&lt;=DataRows_IBE,OFFSET(InstrumenteIBE!$A$1,ROW()-2,COLUMN(),1,1),IF(ROW()-2 &lt;= DataRows,OFFSET(MeineInstrumente!$A$9,ROW()-DataRows_IBE-1,COLUMN(),1,1),""))</f>
        <v/>
      </c>
      <c r="B1806" t="str">
        <f ca="1">IF(ROW()-1&lt;=DataRows_IBE,OFFSET(InstrumenteIBE!$A$1,ROW()-2,COLUMN(),1,1),IF(ROW()-2 &lt;= DataRows,OFFSET(MeineInstrumente!$A$9,ROW()-DataRows_IBE-1,COLUMN(),1,1),""))</f>
        <v/>
      </c>
      <c r="C1806" t="str">
        <f ca="1">IF(ROW()-1&lt;=DataRows_IBE,OFFSET(InstrumenteIBE!$A$1,ROW()-2,COLUMN(),1,1),IF(ROW()-2 &lt;= DataRows,OFFSET(MeineInstrumente!$A$9,ROW()-DataRows_IBE-1,COLUMN(),1,1),""))</f>
        <v/>
      </c>
      <c r="D1806" s="16" t="str">
        <f ca="1">IF(ROW()-1&lt;=DataRows_IBE,OFFSET(InstrumenteIBE!$A$1,ROW()-2,COLUMN(),1,1),IF(ROW()-2 &lt;= DataRows,OFFSET(MeineInstrumente!$A$9,ROW()-DataRows_IBE-1,COLUMN(),1,1),""))</f>
        <v/>
      </c>
      <c r="E1806" t="str">
        <f t="shared" ca="1" si="28"/>
        <v/>
      </c>
      <c r="F1806" t="str">
        <f ca="1">IF(ROW()-1&lt;=DataRows_IBE,OFFSET(InstrumenteIBE!$A$1,ROW()-2,COLUMN()-COLUMN($F$1),1,1),IF(ROW()-2 &lt;= DataRows,OFFSET(MeineInstrumente!$A$9,ROW()-DataRows_IBE-1,COLUMN()-COLUMN($F$1),1,1),""))</f>
        <v/>
      </c>
    </row>
    <row r="1807" spans="1:6" x14ac:dyDescent="0.25">
      <c r="A1807" t="str">
        <f ca="1">IF(ROW()-1&lt;=DataRows_IBE,OFFSET(InstrumenteIBE!$A$1,ROW()-2,COLUMN(),1,1),IF(ROW()-2 &lt;= DataRows,OFFSET(MeineInstrumente!$A$9,ROW()-DataRows_IBE-1,COLUMN(),1,1),""))</f>
        <v/>
      </c>
      <c r="B1807" t="str">
        <f ca="1">IF(ROW()-1&lt;=DataRows_IBE,OFFSET(InstrumenteIBE!$A$1,ROW()-2,COLUMN(),1,1),IF(ROW()-2 &lt;= DataRows,OFFSET(MeineInstrumente!$A$9,ROW()-DataRows_IBE-1,COLUMN(),1,1),""))</f>
        <v/>
      </c>
      <c r="C1807" t="str">
        <f ca="1">IF(ROW()-1&lt;=DataRows_IBE,OFFSET(InstrumenteIBE!$A$1,ROW()-2,COLUMN(),1,1),IF(ROW()-2 &lt;= DataRows,OFFSET(MeineInstrumente!$A$9,ROW()-DataRows_IBE-1,COLUMN(),1,1),""))</f>
        <v/>
      </c>
      <c r="D1807" s="16" t="str">
        <f ca="1">IF(ROW()-1&lt;=DataRows_IBE,OFFSET(InstrumenteIBE!$A$1,ROW()-2,COLUMN(),1,1),IF(ROW()-2 &lt;= DataRows,OFFSET(MeineInstrumente!$A$9,ROW()-DataRows_IBE-1,COLUMN(),1,1),""))</f>
        <v/>
      </c>
      <c r="E1807" t="str">
        <f t="shared" ca="1" si="28"/>
        <v/>
      </c>
      <c r="F1807" t="str">
        <f ca="1">IF(ROW()-1&lt;=DataRows_IBE,OFFSET(InstrumenteIBE!$A$1,ROW()-2,COLUMN()-COLUMN($F$1),1,1),IF(ROW()-2 &lt;= DataRows,OFFSET(MeineInstrumente!$A$9,ROW()-DataRows_IBE-1,COLUMN()-COLUMN($F$1),1,1),""))</f>
        <v/>
      </c>
    </row>
    <row r="1808" spans="1:6" x14ac:dyDescent="0.25">
      <c r="A1808" t="str">
        <f ca="1">IF(ROW()-1&lt;=DataRows_IBE,OFFSET(InstrumenteIBE!$A$1,ROW()-2,COLUMN(),1,1),IF(ROW()-2 &lt;= DataRows,OFFSET(MeineInstrumente!$A$9,ROW()-DataRows_IBE-1,COLUMN(),1,1),""))</f>
        <v/>
      </c>
      <c r="B1808" t="str">
        <f ca="1">IF(ROW()-1&lt;=DataRows_IBE,OFFSET(InstrumenteIBE!$A$1,ROW()-2,COLUMN(),1,1),IF(ROW()-2 &lt;= DataRows,OFFSET(MeineInstrumente!$A$9,ROW()-DataRows_IBE-1,COLUMN(),1,1),""))</f>
        <v/>
      </c>
      <c r="C1808" t="str">
        <f ca="1">IF(ROW()-1&lt;=DataRows_IBE,OFFSET(InstrumenteIBE!$A$1,ROW()-2,COLUMN(),1,1),IF(ROW()-2 &lt;= DataRows,OFFSET(MeineInstrumente!$A$9,ROW()-DataRows_IBE-1,COLUMN(),1,1),""))</f>
        <v/>
      </c>
      <c r="D1808" s="16" t="str">
        <f ca="1">IF(ROW()-1&lt;=DataRows_IBE,OFFSET(InstrumenteIBE!$A$1,ROW()-2,COLUMN(),1,1),IF(ROW()-2 &lt;= DataRows,OFFSET(MeineInstrumente!$A$9,ROW()-DataRows_IBE-1,COLUMN(),1,1),""))</f>
        <v/>
      </c>
      <c r="E1808" t="str">
        <f t="shared" ca="1" si="28"/>
        <v/>
      </c>
      <c r="F1808" t="str">
        <f ca="1">IF(ROW()-1&lt;=DataRows_IBE,OFFSET(InstrumenteIBE!$A$1,ROW()-2,COLUMN()-COLUMN($F$1),1,1),IF(ROW()-2 &lt;= DataRows,OFFSET(MeineInstrumente!$A$9,ROW()-DataRows_IBE-1,COLUMN()-COLUMN($F$1),1,1),""))</f>
        <v/>
      </c>
    </row>
    <row r="1809" spans="1:6" x14ac:dyDescent="0.25">
      <c r="A1809" t="str">
        <f ca="1">IF(ROW()-1&lt;=DataRows_IBE,OFFSET(InstrumenteIBE!$A$1,ROW()-2,COLUMN(),1,1),IF(ROW()-2 &lt;= DataRows,OFFSET(MeineInstrumente!$A$9,ROW()-DataRows_IBE-1,COLUMN(),1,1),""))</f>
        <v/>
      </c>
      <c r="B1809" t="str">
        <f ca="1">IF(ROW()-1&lt;=DataRows_IBE,OFFSET(InstrumenteIBE!$A$1,ROW()-2,COLUMN(),1,1),IF(ROW()-2 &lt;= DataRows,OFFSET(MeineInstrumente!$A$9,ROW()-DataRows_IBE-1,COLUMN(),1,1),""))</f>
        <v/>
      </c>
      <c r="C1809" t="str">
        <f ca="1">IF(ROW()-1&lt;=DataRows_IBE,OFFSET(InstrumenteIBE!$A$1,ROW()-2,COLUMN(),1,1),IF(ROW()-2 &lt;= DataRows,OFFSET(MeineInstrumente!$A$9,ROW()-DataRows_IBE-1,COLUMN(),1,1),""))</f>
        <v/>
      </c>
      <c r="D1809" s="16" t="str">
        <f ca="1">IF(ROW()-1&lt;=DataRows_IBE,OFFSET(InstrumenteIBE!$A$1,ROW()-2,COLUMN(),1,1),IF(ROW()-2 &lt;= DataRows,OFFSET(MeineInstrumente!$A$9,ROW()-DataRows_IBE-1,COLUMN(),1,1),""))</f>
        <v/>
      </c>
      <c r="E1809" t="str">
        <f t="shared" ca="1" si="28"/>
        <v/>
      </c>
      <c r="F1809" t="str">
        <f ca="1">IF(ROW()-1&lt;=DataRows_IBE,OFFSET(InstrumenteIBE!$A$1,ROW()-2,COLUMN()-COLUMN($F$1),1,1),IF(ROW()-2 &lt;= DataRows,OFFSET(MeineInstrumente!$A$9,ROW()-DataRows_IBE-1,COLUMN()-COLUMN($F$1),1,1),""))</f>
        <v/>
      </c>
    </row>
    <row r="1810" spans="1:6" x14ac:dyDescent="0.25">
      <c r="A1810" t="str">
        <f ca="1">IF(ROW()-1&lt;=DataRows_IBE,OFFSET(InstrumenteIBE!$A$1,ROW()-2,COLUMN(),1,1),IF(ROW()-2 &lt;= DataRows,OFFSET(MeineInstrumente!$A$9,ROW()-DataRows_IBE-1,COLUMN(),1,1),""))</f>
        <v/>
      </c>
      <c r="B1810" t="str">
        <f ca="1">IF(ROW()-1&lt;=DataRows_IBE,OFFSET(InstrumenteIBE!$A$1,ROW()-2,COLUMN(),1,1),IF(ROW()-2 &lt;= DataRows,OFFSET(MeineInstrumente!$A$9,ROW()-DataRows_IBE-1,COLUMN(),1,1),""))</f>
        <v/>
      </c>
      <c r="C1810" t="str">
        <f ca="1">IF(ROW()-1&lt;=DataRows_IBE,OFFSET(InstrumenteIBE!$A$1,ROW()-2,COLUMN(),1,1),IF(ROW()-2 &lt;= DataRows,OFFSET(MeineInstrumente!$A$9,ROW()-DataRows_IBE-1,COLUMN(),1,1),""))</f>
        <v/>
      </c>
      <c r="D1810" s="16" t="str">
        <f ca="1">IF(ROW()-1&lt;=DataRows_IBE,OFFSET(InstrumenteIBE!$A$1,ROW()-2,COLUMN(),1,1),IF(ROW()-2 &lt;= DataRows,OFFSET(MeineInstrumente!$A$9,ROW()-DataRows_IBE-1,COLUMN(),1,1),""))</f>
        <v/>
      </c>
      <c r="E1810" t="str">
        <f t="shared" ca="1" si="28"/>
        <v/>
      </c>
      <c r="F1810" t="str">
        <f ca="1">IF(ROW()-1&lt;=DataRows_IBE,OFFSET(InstrumenteIBE!$A$1,ROW()-2,COLUMN()-COLUMN($F$1),1,1),IF(ROW()-2 &lt;= DataRows,OFFSET(MeineInstrumente!$A$9,ROW()-DataRows_IBE-1,COLUMN()-COLUMN($F$1),1,1),""))</f>
        <v/>
      </c>
    </row>
    <row r="1811" spans="1:6" x14ac:dyDescent="0.25">
      <c r="A1811" t="str">
        <f ca="1">IF(ROW()-1&lt;=DataRows_IBE,OFFSET(InstrumenteIBE!$A$1,ROW()-2,COLUMN(),1,1),IF(ROW()-2 &lt;= DataRows,OFFSET(MeineInstrumente!$A$9,ROW()-DataRows_IBE-1,COLUMN(),1,1),""))</f>
        <v/>
      </c>
      <c r="B1811" t="str">
        <f ca="1">IF(ROW()-1&lt;=DataRows_IBE,OFFSET(InstrumenteIBE!$A$1,ROW()-2,COLUMN(),1,1),IF(ROW()-2 &lt;= DataRows,OFFSET(MeineInstrumente!$A$9,ROW()-DataRows_IBE-1,COLUMN(),1,1),""))</f>
        <v/>
      </c>
      <c r="C1811" t="str">
        <f ca="1">IF(ROW()-1&lt;=DataRows_IBE,OFFSET(InstrumenteIBE!$A$1,ROW()-2,COLUMN(),1,1),IF(ROW()-2 &lt;= DataRows,OFFSET(MeineInstrumente!$A$9,ROW()-DataRows_IBE-1,COLUMN(),1,1),""))</f>
        <v/>
      </c>
      <c r="D1811" s="16" t="str">
        <f ca="1">IF(ROW()-1&lt;=DataRows_IBE,OFFSET(InstrumenteIBE!$A$1,ROW()-2,COLUMN(),1,1),IF(ROW()-2 &lt;= DataRows,OFFSET(MeineInstrumente!$A$9,ROW()-DataRows_IBE-1,COLUMN(),1,1),""))</f>
        <v/>
      </c>
      <c r="E1811" t="str">
        <f t="shared" ca="1" si="28"/>
        <v/>
      </c>
      <c r="F1811" t="str">
        <f ca="1">IF(ROW()-1&lt;=DataRows_IBE,OFFSET(InstrumenteIBE!$A$1,ROW()-2,COLUMN()-COLUMN($F$1),1,1),IF(ROW()-2 &lt;= DataRows,OFFSET(MeineInstrumente!$A$9,ROW()-DataRows_IBE-1,COLUMN()-COLUMN($F$1),1,1),""))</f>
        <v/>
      </c>
    </row>
    <row r="1812" spans="1:6" x14ac:dyDescent="0.25">
      <c r="A1812" t="str">
        <f ca="1">IF(ROW()-1&lt;=DataRows_IBE,OFFSET(InstrumenteIBE!$A$1,ROW()-2,COLUMN(),1,1),IF(ROW()-2 &lt;= DataRows,OFFSET(MeineInstrumente!$A$9,ROW()-DataRows_IBE-1,COLUMN(),1,1),""))</f>
        <v/>
      </c>
      <c r="B1812" t="str">
        <f ca="1">IF(ROW()-1&lt;=DataRows_IBE,OFFSET(InstrumenteIBE!$A$1,ROW()-2,COLUMN(),1,1),IF(ROW()-2 &lt;= DataRows,OFFSET(MeineInstrumente!$A$9,ROW()-DataRows_IBE-1,COLUMN(),1,1),""))</f>
        <v/>
      </c>
      <c r="C1812" t="str">
        <f ca="1">IF(ROW()-1&lt;=DataRows_IBE,OFFSET(InstrumenteIBE!$A$1,ROW()-2,COLUMN(),1,1),IF(ROW()-2 &lt;= DataRows,OFFSET(MeineInstrumente!$A$9,ROW()-DataRows_IBE-1,COLUMN(),1,1),""))</f>
        <v/>
      </c>
      <c r="D1812" s="16" t="str">
        <f ca="1">IF(ROW()-1&lt;=DataRows_IBE,OFFSET(InstrumenteIBE!$A$1,ROW()-2,COLUMN(),1,1),IF(ROW()-2 &lt;= DataRows,OFFSET(MeineInstrumente!$A$9,ROW()-DataRows_IBE-1,COLUMN(),1,1),""))</f>
        <v/>
      </c>
      <c r="E1812" t="str">
        <f t="shared" ca="1" si="28"/>
        <v/>
      </c>
      <c r="F1812" t="str">
        <f ca="1">IF(ROW()-1&lt;=DataRows_IBE,OFFSET(InstrumenteIBE!$A$1,ROW()-2,COLUMN()-COLUMN($F$1),1,1),IF(ROW()-2 &lt;= DataRows,OFFSET(MeineInstrumente!$A$9,ROW()-DataRows_IBE-1,COLUMN()-COLUMN($F$1),1,1),""))</f>
        <v/>
      </c>
    </row>
    <row r="1813" spans="1:6" x14ac:dyDescent="0.25">
      <c r="A1813" t="str">
        <f ca="1">IF(ROW()-1&lt;=DataRows_IBE,OFFSET(InstrumenteIBE!$A$1,ROW()-2,COLUMN(),1,1),IF(ROW()-2 &lt;= DataRows,OFFSET(MeineInstrumente!$A$9,ROW()-DataRows_IBE-1,COLUMN(),1,1),""))</f>
        <v/>
      </c>
      <c r="B1813" t="str">
        <f ca="1">IF(ROW()-1&lt;=DataRows_IBE,OFFSET(InstrumenteIBE!$A$1,ROW()-2,COLUMN(),1,1),IF(ROW()-2 &lt;= DataRows,OFFSET(MeineInstrumente!$A$9,ROW()-DataRows_IBE-1,COLUMN(),1,1),""))</f>
        <v/>
      </c>
      <c r="C1813" t="str">
        <f ca="1">IF(ROW()-1&lt;=DataRows_IBE,OFFSET(InstrumenteIBE!$A$1,ROW()-2,COLUMN(),1,1),IF(ROW()-2 &lt;= DataRows,OFFSET(MeineInstrumente!$A$9,ROW()-DataRows_IBE-1,COLUMN(),1,1),""))</f>
        <v/>
      </c>
      <c r="D1813" s="16" t="str">
        <f ca="1">IF(ROW()-1&lt;=DataRows_IBE,OFFSET(InstrumenteIBE!$A$1,ROW()-2,COLUMN(),1,1),IF(ROW()-2 &lt;= DataRows,OFFSET(MeineInstrumente!$A$9,ROW()-DataRows_IBE-1,COLUMN(),1,1),""))</f>
        <v/>
      </c>
      <c r="E1813" t="str">
        <f t="shared" ca="1" si="28"/>
        <v/>
      </c>
      <c r="F1813" t="str">
        <f ca="1">IF(ROW()-1&lt;=DataRows_IBE,OFFSET(InstrumenteIBE!$A$1,ROW()-2,COLUMN()-COLUMN($F$1),1,1),IF(ROW()-2 &lt;= DataRows,OFFSET(MeineInstrumente!$A$9,ROW()-DataRows_IBE-1,COLUMN()-COLUMN($F$1),1,1),""))</f>
        <v/>
      </c>
    </row>
    <row r="1814" spans="1:6" x14ac:dyDescent="0.25">
      <c r="A1814" t="str">
        <f ca="1">IF(ROW()-1&lt;=DataRows_IBE,OFFSET(InstrumenteIBE!$A$1,ROW()-2,COLUMN(),1,1),IF(ROW()-2 &lt;= DataRows,OFFSET(MeineInstrumente!$A$9,ROW()-DataRows_IBE-1,COLUMN(),1,1),""))</f>
        <v/>
      </c>
      <c r="B1814" t="str">
        <f ca="1">IF(ROW()-1&lt;=DataRows_IBE,OFFSET(InstrumenteIBE!$A$1,ROW()-2,COLUMN(),1,1),IF(ROW()-2 &lt;= DataRows,OFFSET(MeineInstrumente!$A$9,ROW()-DataRows_IBE-1,COLUMN(),1,1),""))</f>
        <v/>
      </c>
      <c r="C1814" t="str">
        <f ca="1">IF(ROW()-1&lt;=DataRows_IBE,OFFSET(InstrumenteIBE!$A$1,ROW()-2,COLUMN(),1,1),IF(ROW()-2 &lt;= DataRows,OFFSET(MeineInstrumente!$A$9,ROW()-DataRows_IBE-1,COLUMN(),1,1),""))</f>
        <v/>
      </c>
      <c r="D1814" s="16" t="str">
        <f ca="1">IF(ROW()-1&lt;=DataRows_IBE,OFFSET(InstrumenteIBE!$A$1,ROW()-2,COLUMN(),1,1),IF(ROW()-2 &lt;= DataRows,OFFSET(MeineInstrumente!$A$9,ROW()-DataRows_IBE-1,COLUMN(),1,1),""))</f>
        <v/>
      </c>
      <c r="E1814" t="str">
        <f t="shared" ca="1" si="28"/>
        <v/>
      </c>
      <c r="F1814" t="str">
        <f ca="1">IF(ROW()-1&lt;=DataRows_IBE,OFFSET(InstrumenteIBE!$A$1,ROW()-2,COLUMN()-COLUMN($F$1),1,1),IF(ROW()-2 &lt;= DataRows,OFFSET(MeineInstrumente!$A$9,ROW()-DataRows_IBE-1,COLUMN()-COLUMN($F$1),1,1),""))</f>
        <v/>
      </c>
    </row>
    <row r="1815" spans="1:6" x14ac:dyDescent="0.25">
      <c r="A1815" t="str">
        <f ca="1">IF(ROW()-1&lt;=DataRows_IBE,OFFSET(InstrumenteIBE!$A$1,ROW()-2,COLUMN(),1,1),IF(ROW()-2 &lt;= DataRows,OFFSET(MeineInstrumente!$A$9,ROW()-DataRows_IBE-1,COLUMN(),1,1),""))</f>
        <v/>
      </c>
      <c r="B1815" t="str">
        <f ca="1">IF(ROW()-1&lt;=DataRows_IBE,OFFSET(InstrumenteIBE!$A$1,ROW()-2,COLUMN(),1,1),IF(ROW()-2 &lt;= DataRows,OFFSET(MeineInstrumente!$A$9,ROW()-DataRows_IBE-1,COLUMN(),1,1),""))</f>
        <v/>
      </c>
      <c r="C1815" t="str">
        <f ca="1">IF(ROW()-1&lt;=DataRows_IBE,OFFSET(InstrumenteIBE!$A$1,ROW()-2,COLUMN(),1,1),IF(ROW()-2 &lt;= DataRows,OFFSET(MeineInstrumente!$A$9,ROW()-DataRows_IBE-1,COLUMN(),1,1),""))</f>
        <v/>
      </c>
      <c r="D1815" s="16" t="str">
        <f ca="1">IF(ROW()-1&lt;=DataRows_IBE,OFFSET(InstrumenteIBE!$A$1,ROW()-2,COLUMN(),1,1),IF(ROW()-2 &lt;= DataRows,OFFSET(MeineInstrumente!$A$9,ROW()-DataRows_IBE-1,COLUMN(),1,1),""))</f>
        <v/>
      </c>
      <c r="E1815" t="str">
        <f t="shared" ca="1" si="28"/>
        <v/>
      </c>
      <c r="F1815" t="str">
        <f ca="1">IF(ROW()-1&lt;=DataRows_IBE,OFFSET(InstrumenteIBE!$A$1,ROW()-2,COLUMN()-COLUMN($F$1),1,1),IF(ROW()-2 &lt;= DataRows,OFFSET(MeineInstrumente!$A$9,ROW()-DataRows_IBE-1,COLUMN()-COLUMN($F$1),1,1),""))</f>
        <v/>
      </c>
    </row>
    <row r="1816" spans="1:6" x14ac:dyDescent="0.25">
      <c r="A1816" t="str">
        <f ca="1">IF(ROW()-1&lt;=DataRows_IBE,OFFSET(InstrumenteIBE!$A$1,ROW()-2,COLUMN(),1,1),IF(ROW()-2 &lt;= DataRows,OFFSET(MeineInstrumente!$A$9,ROW()-DataRows_IBE-1,COLUMN(),1,1),""))</f>
        <v/>
      </c>
      <c r="B1816" t="str">
        <f ca="1">IF(ROW()-1&lt;=DataRows_IBE,OFFSET(InstrumenteIBE!$A$1,ROW()-2,COLUMN(),1,1),IF(ROW()-2 &lt;= DataRows,OFFSET(MeineInstrumente!$A$9,ROW()-DataRows_IBE-1,COLUMN(),1,1),""))</f>
        <v/>
      </c>
      <c r="C1816" t="str">
        <f ca="1">IF(ROW()-1&lt;=DataRows_IBE,OFFSET(InstrumenteIBE!$A$1,ROW()-2,COLUMN(),1,1),IF(ROW()-2 &lt;= DataRows,OFFSET(MeineInstrumente!$A$9,ROW()-DataRows_IBE-1,COLUMN(),1,1),""))</f>
        <v/>
      </c>
      <c r="D1816" s="16" t="str">
        <f ca="1">IF(ROW()-1&lt;=DataRows_IBE,OFFSET(InstrumenteIBE!$A$1,ROW()-2,COLUMN(),1,1),IF(ROW()-2 &lt;= DataRows,OFFSET(MeineInstrumente!$A$9,ROW()-DataRows_IBE-1,COLUMN(),1,1),""))</f>
        <v/>
      </c>
      <c r="E1816" t="str">
        <f t="shared" ca="1" si="28"/>
        <v/>
      </c>
      <c r="F1816" t="str">
        <f ca="1">IF(ROW()-1&lt;=DataRows_IBE,OFFSET(InstrumenteIBE!$A$1,ROW()-2,COLUMN()-COLUMN($F$1),1,1),IF(ROW()-2 &lt;= DataRows,OFFSET(MeineInstrumente!$A$9,ROW()-DataRows_IBE-1,COLUMN()-COLUMN($F$1),1,1),""))</f>
        <v/>
      </c>
    </row>
    <row r="1817" spans="1:6" x14ac:dyDescent="0.25">
      <c r="A1817" t="str">
        <f ca="1">IF(ROW()-1&lt;=DataRows_IBE,OFFSET(InstrumenteIBE!$A$1,ROW()-2,COLUMN(),1,1),IF(ROW()-2 &lt;= DataRows,OFFSET(MeineInstrumente!$A$9,ROW()-DataRows_IBE-1,COLUMN(),1,1),""))</f>
        <v/>
      </c>
      <c r="B1817" t="str">
        <f ca="1">IF(ROW()-1&lt;=DataRows_IBE,OFFSET(InstrumenteIBE!$A$1,ROW()-2,COLUMN(),1,1),IF(ROW()-2 &lt;= DataRows,OFFSET(MeineInstrumente!$A$9,ROW()-DataRows_IBE-1,COLUMN(),1,1),""))</f>
        <v/>
      </c>
      <c r="C1817" t="str">
        <f ca="1">IF(ROW()-1&lt;=DataRows_IBE,OFFSET(InstrumenteIBE!$A$1,ROW()-2,COLUMN(),1,1),IF(ROW()-2 &lt;= DataRows,OFFSET(MeineInstrumente!$A$9,ROW()-DataRows_IBE-1,COLUMN(),1,1),""))</f>
        <v/>
      </c>
      <c r="D1817" s="16" t="str">
        <f ca="1">IF(ROW()-1&lt;=DataRows_IBE,OFFSET(InstrumenteIBE!$A$1,ROW()-2,COLUMN(),1,1),IF(ROW()-2 &lt;= DataRows,OFFSET(MeineInstrumente!$A$9,ROW()-DataRows_IBE-1,COLUMN(),1,1),""))</f>
        <v/>
      </c>
      <c r="E1817" t="str">
        <f t="shared" ca="1" si="28"/>
        <v/>
      </c>
      <c r="F1817" t="str">
        <f ca="1">IF(ROW()-1&lt;=DataRows_IBE,OFFSET(InstrumenteIBE!$A$1,ROW()-2,COLUMN()-COLUMN($F$1),1,1),IF(ROW()-2 &lt;= DataRows,OFFSET(MeineInstrumente!$A$9,ROW()-DataRows_IBE-1,COLUMN()-COLUMN($F$1),1,1),""))</f>
        <v/>
      </c>
    </row>
    <row r="1818" spans="1:6" x14ac:dyDescent="0.25">
      <c r="A1818" t="str">
        <f ca="1">IF(ROW()-1&lt;=DataRows_IBE,OFFSET(InstrumenteIBE!$A$1,ROW()-2,COLUMN(),1,1),IF(ROW()-2 &lt;= DataRows,OFFSET(MeineInstrumente!$A$9,ROW()-DataRows_IBE-1,COLUMN(),1,1),""))</f>
        <v/>
      </c>
      <c r="B1818" t="str">
        <f ca="1">IF(ROW()-1&lt;=DataRows_IBE,OFFSET(InstrumenteIBE!$A$1,ROW()-2,COLUMN(),1,1),IF(ROW()-2 &lt;= DataRows,OFFSET(MeineInstrumente!$A$9,ROW()-DataRows_IBE-1,COLUMN(),1,1),""))</f>
        <v/>
      </c>
      <c r="C1818" t="str">
        <f ca="1">IF(ROW()-1&lt;=DataRows_IBE,OFFSET(InstrumenteIBE!$A$1,ROW()-2,COLUMN(),1,1),IF(ROW()-2 &lt;= DataRows,OFFSET(MeineInstrumente!$A$9,ROW()-DataRows_IBE-1,COLUMN(),1,1),""))</f>
        <v/>
      </c>
      <c r="D1818" s="16" t="str">
        <f ca="1">IF(ROW()-1&lt;=DataRows_IBE,OFFSET(InstrumenteIBE!$A$1,ROW()-2,COLUMN(),1,1),IF(ROW()-2 &lt;= DataRows,OFFSET(MeineInstrumente!$A$9,ROW()-DataRows_IBE-1,COLUMN(),1,1),""))</f>
        <v/>
      </c>
      <c r="E1818" t="str">
        <f t="shared" ca="1" si="28"/>
        <v/>
      </c>
      <c r="F1818" t="str">
        <f ca="1">IF(ROW()-1&lt;=DataRows_IBE,OFFSET(InstrumenteIBE!$A$1,ROW()-2,COLUMN()-COLUMN($F$1),1,1),IF(ROW()-2 &lt;= DataRows,OFFSET(MeineInstrumente!$A$9,ROW()-DataRows_IBE-1,COLUMN()-COLUMN($F$1),1,1),""))</f>
        <v/>
      </c>
    </row>
    <row r="1819" spans="1:6" x14ac:dyDescent="0.25">
      <c r="A1819" t="str">
        <f ca="1">IF(ROW()-1&lt;=DataRows_IBE,OFFSET(InstrumenteIBE!$A$1,ROW()-2,COLUMN(),1,1),IF(ROW()-2 &lt;= DataRows,OFFSET(MeineInstrumente!$A$9,ROW()-DataRows_IBE-1,COLUMN(),1,1),""))</f>
        <v/>
      </c>
      <c r="B1819" t="str">
        <f ca="1">IF(ROW()-1&lt;=DataRows_IBE,OFFSET(InstrumenteIBE!$A$1,ROW()-2,COLUMN(),1,1),IF(ROW()-2 &lt;= DataRows,OFFSET(MeineInstrumente!$A$9,ROW()-DataRows_IBE-1,COLUMN(),1,1),""))</f>
        <v/>
      </c>
      <c r="C1819" t="str">
        <f ca="1">IF(ROW()-1&lt;=DataRows_IBE,OFFSET(InstrumenteIBE!$A$1,ROW()-2,COLUMN(),1,1),IF(ROW()-2 &lt;= DataRows,OFFSET(MeineInstrumente!$A$9,ROW()-DataRows_IBE-1,COLUMN(),1,1),""))</f>
        <v/>
      </c>
      <c r="D1819" s="16" t="str">
        <f ca="1">IF(ROW()-1&lt;=DataRows_IBE,OFFSET(InstrumenteIBE!$A$1,ROW()-2,COLUMN(),1,1),IF(ROW()-2 &lt;= DataRows,OFFSET(MeineInstrumente!$A$9,ROW()-DataRows_IBE-1,COLUMN(),1,1),""))</f>
        <v/>
      </c>
      <c r="E1819" t="str">
        <f t="shared" ca="1" si="28"/>
        <v/>
      </c>
      <c r="F1819" t="str">
        <f ca="1">IF(ROW()-1&lt;=DataRows_IBE,OFFSET(InstrumenteIBE!$A$1,ROW()-2,COLUMN()-COLUMN($F$1),1,1),IF(ROW()-2 &lt;= DataRows,OFFSET(MeineInstrumente!$A$9,ROW()-DataRows_IBE-1,COLUMN()-COLUMN($F$1),1,1),""))</f>
        <v/>
      </c>
    </row>
    <row r="1820" spans="1:6" x14ac:dyDescent="0.25">
      <c r="A1820" t="str">
        <f ca="1">IF(ROW()-1&lt;=DataRows_IBE,OFFSET(InstrumenteIBE!$A$1,ROW()-2,COLUMN(),1,1),IF(ROW()-2 &lt;= DataRows,OFFSET(MeineInstrumente!$A$9,ROW()-DataRows_IBE-1,COLUMN(),1,1),""))</f>
        <v/>
      </c>
      <c r="B1820" t="str">
        <f ca="1">IF(ROW()-1&lt;=DataRows_IBE,OFFSET(InstrumenteIBE!$A$1,ROW()-2,COLUMN(),1,1),IF(ROW()-2 &lt;= DataRows,OFFSET(MeineInstrumente!$A$9,ROW()-DataRows_IBE-1,COLUMN(),1,1),""))</f>
        <v/>
      </c>
      <c r="C1820" t="str">
        <f ca="1">IF(ROW()-1&lt;=DataRows_IBE,OFFSET(InstrumenteIBE!$A$1,ROW()-2,COLUMN(),1,1),IF(ROW()-2 &lt;= DataRows,OFFSET(MeineInstrumente!$A$9,ROW()-DataRows_IBE-1,COLUMN(),1,1),""))</f>
        <v/>
      </c>
      <c r="D1820" s="16" t="str">
        <f ca="1">IF(ROW()-1&lt;=DataRows_IBE,OFFSET(InstrumenteIBE!$A$1,ROW()-2,COLUMN(),1,1),IF(ROW()-2 &lt;= DataRows,OFFSET(MeineInstrumente!$A$9,ROW()-DataRows_IBE-1,COLUMN(),1,1),""))</f>
        <v/>
      </c>
      <c r="E1820" t="str">
        <f t="shared" ca="1" si="28"/>
        <v/>
      </c>
      <c r="F1820" t="str">
        <f ca="1">IF(ROW()-1&lt;=DataRows_IBE,OFFSET(InstrumenteIBE!$A$1,ROW()-2,COLUMN()-COLUMN($F$1),1,1),IF(ROW()-2 &lt;= DataRows,OFFSET(MeineInstrumente!$A$9,ROW()-DataRows_IBE-1,COLUMN()-COLUMN($F$1),1,1),""))</f>
        <v/>
      </c>
    </row>
    <row r="1821" spans="1:6" x14ac:dyDescent="0.25">
      <c r="A1821" t="str">
        <f ca="1">IF(ROW()-1&lt;=DataRows_IBE,OFFSET(InstrumenteIBE!$A$1,ROW()-2,COLUMN(),1,1),IF(ROW()-2 &lt;= DataRows,OFFSET(MeineInstrumente!$A$9,ROW()-DataRows_IBE-1,COLUMN(),1,1),""))</f>
        <v/>
      </c>
      <c r="B1821" t="str">
        <f ca="1">IF(ROW()-1&lt;=DataRows_IBE,OFFSET(InstrumenteIBE!$A$1,ROW()-2,COLUMN(),1,1),IF(ROW()-2 &lt;= DataRows,OFFSET(MeineInstrumente!$A$9,ROW()-DataRows_IBE-1,COLUMN(),1,1),""))</f>
        <v/>
      </c>
      <c r="C1821" t="str">
        <f ca="1">IF(ROW()-1&lt;=DataRows_IBE,OFFSET(InstrumenteIBE!$A$1,ROW()-2,COLUMN(),1,1),IF(ROW()-2 &lt;= DataRows,OFFSET(MeineInstrumente!$A$9,ROW()-DataRows_IBE-1,COLUMN(),1,1),""))</f>
        <v/>
      </c>
      <c r="D1821" s="16" t="str">
        <f ca="1">IF(ROW()-1&lt;=DataRows_IBE,OFFSET(InstrumenteIBE!$A$1,ROW()-2,COLUMN(),1,1),IF(ROW()-2 &lt;= DataRows,OFFSET(MeineInstrumente!$A$9,ROW()-DataRows_IBE-1,COLUMN(),1,1),""))</f>
        <v/>
      </c>
      <c r="E1821" t="str">
        <f t="shared" ca="1" si="28"/>
        <v/>
      </c>
      <c r="F1821" t="str">
        <f ca="1">IF(ROW()-1&lt;=DataRows_IBE,OFFSET(InstrumenteIBE!$A$1,ROW()-2,COLUMN()-COLUMN($F$1),1,1),IF(ROW()-2 &lt;= DataRows,OFFSET(MeineInstrumente!$A$9,ROW()-DataRows_IBE-1,COLUMN()-COLUMN($F$1),1,1),""))</f>
        <v/>
      </c>
    </row>
    <row r="1822" spans="1:6" x14ac:dyDescent="0.25">
      <c r="A1822" t="str">
        <f ca="1">IF(ROW()-1&lt;=DataRows_IBE,OFFSET(InstrumenteIBE!$A$1,ROW()-2,COLUMN(),1,1),IF(ROW()-2 &lt;= DataRows,OFFSET(MeineInstrumente!$A$9,ROW()-DataRows_IBE-1,COLUMN(),1,1),""))</f>
        <v/>
      </c>
      <c r="B1822" t="str">
        <f ca="1">IF(ROW()-1&lt;=DataRows_IBE,OFFSET(InstrumenteIBE!$A$1,ROW()-2,COLUMN(),1,1),IF(ROW()-2 &lt;= DataRows,OFFSET(MeineInstrumente!$A$9,ROW()-DataRows_IBE-1,COLUMN(),1,1),""))</f>
        <v/>
      </c>
      <c r="C1822" t="str">
        <f ca="1">IF(ROW()-1&lt;=DataRows_IBE,OFFSET(InstrumenteIBE!$A$1,ROW()-2,COLUMN(),1,1),IF(ROW()-2 &lt;= DataRows,OFFSET(MeineInstrumente!$A$9,ROW()-DataRows_IBE-1,COLUMN(),1,1),""))</f>
        <v/>
      </c>
      <c r="D1822" s="16" t="str">
        <f ca="1">IF(ROW()-1&lt;=DataRows_IBE,OFFSET(InstrumenteIBE!$A$1,ROW()-2,COLUMN(),1,1),IF(ROW()-2 &lt;= DataRows,OFFSET(MeineInstrumente!$A$9,ROW()-DataRows_IBE-1,COLUMN(),1,1),""))</f>
        <v/>
      </c>
      <c r="E1822" t="str">
        <f t="shared" ca="1" si="28"/>
        <v/>
      </c>
      <c r="F1822" t="str">
        <f ca="1">IF(ROW()-1&lt;=DataRows_IBE,OFFSET(InstrumenteIBE!$A$1,ROW()-2,COLUMN()-COLUMN($F$1),1,1),IF(ROW()-2 &lt;= DataRows,OFFSET(MeineInstrumente!$A$9,ROW()-DataRows_IBE-1,COLUMN()-COLUMN($F$1),1,1),""))</f>
        <v/>
      </c>
    </row>
    <row r="1823" spans="1:6" x14ac:dyDescent="0.25">
      <c r="A1823" t="str">
        <f ca="1">IF(ROW()-1&lt;=DataRows_IBE,OFFSET(InstrumenteIBE!$A$1,ROW()-2,COLUMN(),1,1),IF(ROW()-2 &lt;= DataRows,OFFSET(MeineInstrumente!$A$9,ROW()-DataRows_IBE-1,COLUMN(),1,1),""))</f>
        <v/>
      </c>
      <c r="B1823" t="str">
        <f ca="1">IF(ROW()-1&lt;=DataRows_IBE,OFFSET(InstrumenteIBE!$A$1,ROW()-2,COLUMN(),1,1),IF(ROW()-2 &lt;= DataRows,OFFSET(MeineInstrumente!$A$9,ROW()-DataRows_IBE-1,COLUMN(),1,1),""))</f>
        <v/>
      </c>
      <c r="C1823" t="str">
        <f ca="1">IF(ROW()-1&lt;=DataRows_IBE,OFFSET(InstrumenteIBE!$A$1,ROW()-2,COLUMN(),1,1),IF(ROW()-2 &lt;= DataRows,OFFSET(MeineInstrumente!$A$9,ROW()-DataRows_IBE-1,COLUMN(),1,1),""))</f>
        <v/>
      </c>
      <c r="D1823" s="16" t="str">
        <f ca="1">IF(ROW()-1&lt;=DataRows_IBE,OFFSET(InstrumenteIBE!$A$1,ROW()-2,COLUMN(),1,1),IF(ROW()-2 &lt;= DataRows,OFFSET(MeineInstrumente!$A$9,ROW()-DataRows_IBE-1,COLUMN(),1,1),""))</f>
        <v/>
      </c>
      <c r="E1823" t="str">
        <f t="shared" ca="1" si="28"/>
        <v/>
      </c>
      <c r="F1823" t="str">
        <f ca="1">IF(ROW()-1&lt;=DataRows_IBE,OFFSET(InstrumenteIBE!$A$1,ROW()-2,COLUMN()-COLUMN($F$1),1,1),IF(ROW()-2 &lt;= DataRows,OFFSET(MeineInstrumente!$A$9,ROW()-DataRows_IBE-1,COLUMN()-COLUMN($F$1),1,1),""))</f>
        <v/>
      </c>
    </row>
    <row r="1824" spans="1:6" x14ac:dyDescent="0.25">
      <c r="A1824" t="str">
        <f ca="1">IF(ROW()-1&lt;=DataRows_IBE,OFFSET(InstrumenteIBE!$A$1,ROW()-2,COLUMN(),1,1),IF(ROW()-2 &lt;= DataRows,OFFSET(MeineInstrumente!$A$9,ROW()-DataRows_IBE-1,COLUMN(),1,1),""))</f>
        <v/>
      </c>
      <c r="B1824" t="str">
        <f ca="1">IF(ROW()-1&lt;=DataRows_IBE,OFFSET(InstrumenteIBE!$A$1,ROW()-2,COLUMN(),1,1),IF(ROW()-2 &lt;= DataRows,OFFSET(MeineInstrumente!$A$9,ROW()-DataRows_IBE-1,COLUMN(),1,1),""))</f>
        <v/>
      </c>
      <c r="C1824" t="str">
        <f ca="1">IF(ROW()-1&lt;=DataRows_IBE,OFFSET(InstrumenteIBE!$A$1,ROW()-2,COLUMN(),1,1),IF(ROW()-2 &lt;= DataRows,OFFSET(MeineInstrumente!$A$9,ROW()-DataRows_IBE-1,COLUMN(),1,1),""))</f>
        <v/>
      </c>
      <c r="D1824" s="16" t="str">
        <f ca="1">IF(ROW()-1&lt;=DataRows_IBE,OFFSET(InstrumenteIBE!$A$1,ROW()-2,COLUMN(),1,1),IF(ROW()-2 &lt;= DataRows,OFFSET(MeineInstrumente!$A$9,ROW()-DataRows_IBE-1,COLUMN(),1,1),""))</f>
        <v/>
      </c>
      <c r="E1824" t="str">
        <f t="shared" ca="1" si="28"/>
        <v/>
      </c>
      <c r="F1824" t="str">
        <f ca="1">IF(ROW()-1&lt;=DataRows_IBE,OFFSET(InstrumenteIBE!$A$1,ROW()-2,COLUMN()-COLUMN($F$1),1,1),IF(ROW()-2 &lt;= DataRows,OFFSET(MeineInstrumente!$A$9,ROW()-DataRows_IBE-1,COLUMN()-COLUMN($F$1),1,1),""))</f>
        <v/>
      </c>
    </row>
    <row r="1825" spans="1:6" x14ac:dyDescent="0.25">
      <c r="A1825" t="str">
        <f ca="1">IF(ROW()-1&lt;=DataRows_IBE,OFFSET(InstrumenteIBE!$A$1,ROW()-2,COLUMN(),1,1),IF(ROW()-2 &lt;= DataRows,OFFSET(MeineInstrumente!$A$9,ROW()-DataRows_IBE-1,COLUMN(),1,1),""))</f>
        <v/>
      </c>
      <c r="B1825" t="str">
        <f ca="1">IF(ROW()-1&lt;=DataRows_IBE,OFFSET(InstrumenteIBE!$A$1,ROW()-2,COLUMN(),1,1),IF(ROW()-2 &lt;= DataRows,OFFSET(MeineInstrumente!$A$9,ROW()-DataRows_IBE-1,COLUMN(),1,1),""))</f>
        <v/>
      </c>
      <c r="C1825" t="str">
        <f ca="1">IF(ROW()-1&lt;=DataRows_IBE,OFFSET(InstrumenteIBE!$A$1,ROW()-2,COLUMN(),1,1),IF(ROW()-2 &lt;= DataRows,OFFSET(MeineInstrumente!$A$9,ROW()-DataRows_IBE-1,COLUMN(),1,1),""))</f>
        <v/>
      </c>
      <c r="D1825" s="16" t="str">
        <f ca="1">IF(ROW()-1&lt;=DataRows_IBE,OFFSET(InstrumenteIBE!$A$1,ROW()-2,COLUMN(),1,1),IF(ROW()-2 &lt;= DataRows,OFFSET(MeineInstrumente!$A$9,ROW()-DataRows_IBE-1,COLUMN(),1,1),""))</f>
        <v/>
      </c>
      <c r="E1825" t="str">
        <f t="shared" ca="1" si="28"/>
        <v/>
      </c>
      <c r="F1825" t="str">
        <f ca="1">IF(ROW()-1&lt;=DataRows_IBE,OFFSET(InstrumenteIBE!$A$1,ROW()-2,COLUMN()-COLUMN($F$1),1,1),IF(ROW()-2 &lt;= DataRows,OFFSET(MeineInstrumente!$A$9,ROW()-DataRows_IBE-1,COLUMN()-COLUMN($F$1),1,1),""))</f>
        <v/>
      </c>
    </row>
    <row r="1826" spans="1:6" x14ac:dyDescent="0.25">
      <c r="A1826" t="str">
        <f ca="1">IF(ROW()-1&lt;=DataRows_IBE,OFFSET(InstrumenteIBE!$A$1,ROW()-2,COLUMN(),1,1),IF(ROW()-2 &lt;= DataRows,OFFSET(MeineInstrumente!$A$9,ROW()-DataRows_IBE-1,COLUMN(),1,1),""))</f>
        <v/>
      </c>
      <c r="B1826" t="str">
        <f ca="1">IF(ROW()-1&lt;=DataRows_IBE,OFFSET(InstrumenteIBE!$A$1,ROW()-2,COLUMN(),1,1),IF(ROW()-2 &lt;= DataRows,OFFSET(MeineInstrumente!$A$9,ROW()-DataRows_IBE-1,COLUMN(),1,1),""))</f>
        <v/>
      </c>
      <c r="C1826" t="str">
        <f ca="1">IF(ROW()-1&lt;=DataRows_IBE,OFFSET(InstrumenteIBE!$A$1,ROW()-2,COLUMN(),1,1),IF(ROW()-2 &lt;= DataRows,OFFSET(MeineInstrumente!$A$9,ROW()-DataRows_IBE-1,COLUMN(),1,1),""))</f>
        <v/>
      </c>
      <c r="D1826" s="16" t="str">
        <f ca="1">IF(ROW()-1&lt;=DataRows_IBE,OFFSET(InstrumenteIBE!$A$1,ROW()-2,COLUMN(),1,1),IF(ROW()-2 &lt;= DataRows,OFFSET(MeineInstrumente!$A$9,ROW()-DataRows_IBE-1,COLUMN(),1,1),""))</f>
        <v/>
      </c>
      <c r="E1826" t="str">
        <f t="shared" ca="1" si="28"/>
        <v/>
      </c>
      <c r="F1826" t="str">
        <f ca="1">IF(ROW()-1&lt;=DataRows_IBE,OFFSET(InstrumenteIBE!$A$1,ROW()-2,COLUMN()-COLUMN($F$1),1,1),IF(ROW()-2 &lt;= DataRows,OFFSET(MeineInstrumente!$A$9,ROW()-DataRows_IBE-1,COLUMN()-COLUMN($F$1),1,1),""))</f>
        <v/>
      </c>
    </row>
    <row r="1827" spans="1:6" x14ac:dyDescent="0.25">
      <c r="A1827" t="str">
        <f ca="1">IF(ROW()-1&lt;=DataRows_IBE,OFFSET(InstrumenteIBE!$A$1,ROW()-2,COLUMN(),1,1),IF(ROW()-2 &lt;= DataRows,OFFSET(MeineInstrumente!$A$9,ROW()-DataRows_IBE-1,COLUMN(),1,1),""))</f>
        <v/>
      </c>
      <c r="B1827" t="str">
        <f ca="1">IF(ROW()-1&lt;=DataRows_IBE,OFFSET(InstrumenteIBE!$A$1,ROW()-2,COLUMN(),1,1),IF(ROW()-2 &lt;= DataRows,OFFSET(MeineInstrumente!$A$9,ROW()-DataRows_IBE-1,COLUMN(),1,1),""))</f>
        <v/>
      </c>
      <c r="C1827" t="str">
        <f ca="1">IF(ROW()-1&lt;=DataRows_IBE,OFFSET(InstrumenteIBE!$A$1,ROW()-2,COLUMN(),1,1),IF(ROW()-2 &lt;= DataRows,OFFSET(MeineInstrumente!$A$9,ROW()-DataRows_IBE-1,COLUMN(),1,1),""))</f>
        <v/>
      </c>
      <c r="D1827" s="16" t="str">
        <f ca="1">IF(ROW()-1&lt;=DataRows_IBE,OFFSET(InstrumenteIBE!$A$1,ROW()-2,COLUMN(),1,1),IF(ROW()-2 &lt;= DataRows,OFFSET(MeineInstrumente!$A$9,ROW()-DataRows_IBE-1,COLUMN(),1,1),""))</f>
        <v/>
      </c>
      <c r="E1827" t="str">
        <f t="shared" ca="1" si="28"/>
        <v/>
      </c>
      <c r="F1827" t="str">
        <f ca="1">IF(ROW()-1&lt;=DataRows_IBE,OFFSET(InstrumenteIBE!$A$1,ROW()-2,COLUMN()-COLUMN($F$1),1,1),IF(ROW()-2 &lt;= DataRows,OFFSET(MeineInstrumente!$A$9,ROW()-DataRows_IBE-1,COLUMN()-COLUMN($F$1),1,1),""))</f>
        <v/>
      </c>
    </row>
    <row r="1828" spans="1:6" x14ac:dyDescent="0.25">
      <c r="A1828" t="str">
        <f ca="1">IF(ROW()-1&lt;=DataRows_IBE,OFFSET(InstrumenteIBE!$A$1,ROW()-2,COLUMN(),1,1),IF(ROW()-2 &lt;= DataRows,OFFSET(MeineInstrumente!$A$9,ROW()-DataRows_IBE-1,COLUMN(),1,1),""))</f>
        <v/>
      </c>
      <c r="B1828" t="str">
        <f ca="1">IF(ROW()-1&lt;=DataRows_IBE,OFFSET(InstrumenteIBE!$A$1,ROW()-2,COLUMN(),1,1),IF(ROW()-2 &lt;= DataRows,OFFSET(MeineInstrumente!$A$9,ROW()-DataRows_IBE-1,COLUMN(),1,1),""))</f>
        <v/>
      </c>
      <c r="C1828" t="str">
        <f ca="1">IF(ROW()-1&lt;=DataRows_IBE,OFFSET(InstrumenteIBE!$A$1,ROW()-2,COLUMN(),1,1),IF(ROW()-2 &lt;= DataRows,OFFSET(MeineInstrumente!$A$9,ROW()-DataRows_IBE-1,COLUMN(),1,1),""))</f>
        <v/>
      </c>
      <c r="D1828" s="16" t="str">
        <f ca="1">IF(ROW()-1&lt;=DataRows_IBE,OFFSET(InstrumenteIBE!$A$1,ROW()-2,COLUMN(),1,1),IF(ROW()-2 &lt;= DataRows,OFFSET(MeineInstrumente!$A$9,ROW()-DataRows_IBE-1,COLUMN(),1,1),""))</f>
        <v/>
      </c>
      <c r="E1828" t="str">
        <f t="shared" ca="1" si="28"/>
        <v/>
      </c>
      <c r="F1828" t="str">
        <f ca="1">IF(ROW()-1&lt;=DataRows_IBE,OFFSET(InstrumenteIBE!$A$1,ROW()-2,COLUMN()-COLUMN($F$1),1,1),IF(ROW()-2 &lt;= DataRows,OFFSET(MeineInstrumente!$A$9,ROW()-DataRows_IBE-1,COLUMN()-COLUMN($F$1),1,1),""))</f>
        <v/>
      </c>
    </row>
    <row r="1829" spans="1:6" x14ac:dyDescent="0.25">
      <c r="A1829" t="str">
        <f ca="1">IF(ROW()-1&lt;=DataRows_IBE,OFFSET(InstrumenteIBE!$A$1,ROW()-2,COLUMN(),1,1),IF(ROW()-2 &lt;= DataRows,OFFSET(MeineInstrumente!$A$9,ROW()-DataRows_IBE-1,COLUMN(),1,1),""))</f>
        <v/>
      </c>
      <c r="B1829" t="str">
        <f ca="1">IF(ROW()-1&lt;=DataRows_IBE,OFFSET(InstrumenteIBE!$A$1,ROW()-2,COLUMN(),1,1),IF(ROW()-2 &lt;= DataRows,OFFSET(MeineInstrumente!$A$9,ROW()-DataRows_IBE-1,COLUMN(),1,1),""))</f>
        <v/>
      </c>
      <c r="C1829" t="str">
        <f ca="1">IF(ROW()-1&lt;=DataRows_IBE,OFFSET(InstrumenteIBE!$A$1,ROW()-2,COLUMN(),1,1),IF(ROW()-2 &lt;= DataRows,OFFSET(MeineInstrumente!$A$9,ROW()-DataRows_IBE-1,COLUMN(),1,1),""))</f>
        <v/>
      </c>
      <c r="D1829" s="16" t="str">
        <f ca="1">IF(ROW()-1&lt;=DataRows_IBE,OFFSET(InstrumenteIBE!$A$1,ROW()-2,COLUMN(),1,1),IF(ROW()-2 &lt;= DataRows,OFFSET(MeineInstrumente!$A$9,ROW()-DataRows_IBE-1,COLUMN(),1,1),""))</f>
        <v/>
      </c>
      <c r="E1829" t="str">
        <f t="shared" ca="1" si="28"/>
        <v/>
      </c>
      <c r="F1829" t="str">
        <f ca="1">IF(ROW()-1&lt;=DataRows_IBE,OFFSET(InstrumenteIBE!$A$1,ROW()-2,COLUMN()-COLUMN($F$1),1,1),IF(ROW()-2 &lt;= DataRows,OFFSET(MeineInstrumente!$A$9,ROW()-DataRows_IBE-1,COLUMN()-COLUMN($F$1),1,1),""))</f>
        <v/>
      </c>
    </row>
    <row r="1830" spans="1:6" x14ac:dyDescent="0.25">
      <c r="A1830" t="str">
        <f ca="1">IF(ROW()-1&lt;=DataRows_IBE,OFFSET(InstrumenteIBE!$A$1,ROW()-2,COLUMN(),1,1),IF(ROW()-2 &lt;= DataRows,OFFSET(MeineInstrumente!$A$9,ROW()-DataRows_IBE-1,COLUMN(),1,1),""))</f>
        <v/>
      </c>
      <c r="B1830" t="str">
        <f ca="1">IF(ROW()-1&lt;=DataRows_IBE,OFFSET(InstrumenteIBE!$A$1,ROW()-2,COLUMN(),1,1),IF(ROW()-2 &lt;= DataRows,OFFSET(MeineInstrumente!$A$9,ROW()-DataRows_IBE-1,COLUMN(),1,1),""))</f>
        <v/>
      </c>
      <c r="C1830" t="str">
        <f ca="1">IF(ROW()-1&lt;=DataRows_IBE,OFFSET(InstrumenteIBE!$A$1,ROW()-2,COLUMN(),1,1),IF(ROW()-2 &lt;= DataRows,OFFSET(MeineInstrumente!$A$9,ROW()-DataRows_IBE-1,COLUMN(),1,1),""))</f>
        <v/>
      </c>
      <c r="D1830" s="16" t="str">
        <f ca="1">IF(ROW()-1&lt;=DataRows_IBE,OFFSET(InstrumenteIBE!$A$1,ROW()-2,COLUMN(),1,1),IF(ROW()-2 &lt;= DataRows,OFFSET(MeineInstrumente!$A$9,ROW()-DataRows_IBE-1,COLUMN(),1,1),""))</f>
        <v/>
      </c>
      <c r="E1830" t="str">
        <f t="shared" ca="1" si="28"/>
        <v/>
      </c>
      <c r="F1830" t="str">
        <f ca="1">IF(ROW()-1&lt;=DataRows_IBE,OFFSET(InstrumenteIBE!$A$1,ROW()-2,COLUMN()-COLUMN($F$1),1,1),IF(ROW()-2 &lt;= DataRows,OFFSET(MeineInstrumente!$A$9,ROW()-DataRows_IBE-1,COLUMN()-COLUMN($F$1),1,1),""))</f>
        <v/>
      </c>
    </row>
    <row r="1831" spans="1:6" x14ac:dyDescent="0.25">
      <c r="A1831" t="str">
        <f ca="1">IF(ROW()-1&lt;=DataRows_IBE,OFFSET(InstrumenteIBE!$A$1,ROW()-2,COLUMN(),1,1),IF(ROW()-2 &lt;= DataRows,OFFSET(MeineInstrumente!$A$9,ROW()-DataRows_IBE-1,COLUMN(),1,1),""))</f>
        <v/>
      </c>
      <c r="B1831" t="str">
        <f ca="1">IF(ROW()-1&lt;=DataRows_IBE,OFFSET(InstrumenteIBE!$A$1,ROW()-2,COLUMN(),1,1),IF(ROW()-2 &lt;= DataRows,OFFSET(MeineInstrumente!$A$9,ROW()-DataRows_IBE-1,COLUMN(),1,1),""))</f>
        <v/>
      </c>
      <c r="C1831" t="str">
        <f ca="1">IF(ROW()-1&lt;=DataRows_IBE,OFFSET(InstrumenteIBE!$A$1,ROW()-2,COLUMN(),1,1),IF(ROW()-2 &lt;= DataRows,OFFSET(MeineInstrumente!$A$9,ROW()-DataRows_IBE-1,COLUMN(),1,1),""))</f>
        <v/>
      </c>
      <c r="D1831" s="16" t="str">
        <f ca="1">IF(ROW()-1&lt;=DataRows_IBE,OFFSET(InstrumenteIBE!$A$1,ROW()-2,COLUMN(),1,1),IF(ROW()-2 &lt;= DataRows,OFFSET(MeineInstrumente!$A$9,ROW()-DataRows_IBE-1,COLUMN(),1,1),""))</f>
        <v/>
      </c>
      <c r="E1831" t="str">
        <f t="shared" ca="1" si="28"/>
        <v/>
      </c>
      <c r="F1831" t="str">
        <f ca="1">IF(ROW()-1&lt;=DataRows_IBE,OFFSET(InstrumenteIBE!$A$1,ROW()-2,COLUMN()-COLUMN($F$1),1,1),IF(ROW()-2 &lt;= DataRows,OFFSET(MeineInstrumente!$A$9,ROW()-DataRows_IBE-1,COLUMN()-COLUMN($F$1),1,1),""))</f>
        <v/>
      </c>
    </row>
    <row r="1832" spans="1:6" x14ac:dyDescent="0.25">
      <c r="A1832" t="str">
        <f ca="1">IF(ROW()-1&lt;=DataRows_IBE,OFFSET(InstrumenteIBE!$A$1,ROW()-2,COLUMN(),1,1),IF(ROW()-2 &lt;= DataRows,OFFSET(MeineInstrumente!$A$9,ROW()-DataRows_IBE-1,COLUMN(),1,1),""))</f>
        <v/>
      </c>
      <c r="B1832" t="str">
        <f ca="1">IF(ROW()-1&lt;=DataRows_IBE,OFFSET(InstrumenteIBE!$A$1,ROW()-2,COLUMN(),1,1),IF(ROW()-2 &lt;= DataRows,OFFSET(MeineInstrumente!$A$9,ROW()-DataRows_IBE-1,COLUMN(),1,1),""))</f>
        <v/>
      </c>
      <c r="C1832" t="str">
        <f ca="1">IF(ROW()-1&lt;=DataRows_IBE,OFFSET(InstrumenteIBE!$A$1,ROW()-2,COLUMN(),1,1),IF(ROW()-2 &lt;= DataRows,OFFSET(MeineInstrumente!$A$9,ROW()-DataRows_IBE-1,COLUMN(),1,1),""))</f>
        <v/>
      </c>
      <c r="D1832" s="16" t="str">
        <f ca="1">IF(ROW()-1&lt;=DataRows_IBE,OFFSET(InstrumenteIBE!$A$1,ROW()-2,COLUMN(),1,1),IF(ROW()-2 &lt;= DataRows,OFFSET(MeineInstrumente!$A$9,ROW()-DataRows_IBE-1,COLUMN(),1,1),""))</f>
        <v/>
      </c>
      <c r="E1832" t="str">
        <f t="shared" ca="1" si="28"/>
        <v/>
      </c>
      <c r="F1832" t="str">
        <f ca="1">IF(ROW()-1&lt;=DataRows_IBE,OFFSET(InstrumenteIBE!$A$1,ROW()-2,COLUMN()-COLUMN($F$1),1,1),IF(ROW()-2 &lt;= DataRows,OFFSET(MeineInstrumente!$A$9,ROW()-DataRows_IBE-1,COLUMN()-COLUMN($F$1),1,1),""))</f>
        <v/>
      </c>
    </row>
    <row r="1833" spans="1:6" x14ac:dyDescent="0.25">
      <c r="A1833" t="str">
        <f ca="1">IF(ROW()-1&lt;=DataRows_IBE,OFFSET(InstrumenteIBE!$A$1,ROW()-2,COLUMN(),1,1),IF(ROW()-2 &lt;= DataRows,OFFSET(MeineInstrumente!$A$9,ROW()-DataRows_IBE-1,COLUMN(),1,1),""))</f>
        <v/>
      </c>
      <c r="B1833" t="str">
        <f ca="1">IF(ROW()-1&lt;=DataRows_IBE,OFFSET(InstrumenteIBE!$A$1,ROW()-2,COLUMN(),1,1),IF(ROW()-2 &lt;= DataRows,OFFSET(MeineInstrumente!$A$9,ROW()-DataRows_IBE-1,COLUMN(),1,1),""))</f>
        <v/>
      </c>
      <c r="C1833" t="str">
        <f ca="1">IF(ROW()-1&lt;=DataRows_IBE,OFFSET(InstrumenteIBE!$A$1,ROW()-2,COLUMN(),1,1),IF(ROW()-2 &lt;= DataRows,OFFSET(MeineInstrumente!$A$9,ROW()-DataRows_IBE-1,COLUMN(),1,1),""))</f>
        <v/>
      </c>
      <c r="D1833" s="16" t="str">
        <f ca="1">IF(ROW()-1&lt;=DataRows_IBE,OFFSET(InstrumenteIBE!$A$1,ROW()-2,COLUMN(),1,1),IF(ROW()-2 &lt;= DataRows,OFFSET(MeineInstrumente!$A$9,ROW()-DataRows_IBE-1,COLUMN(),1,1),""))</f>
        <v/>
      </c>
      <c r="E1833" t="str">
        <f t="shared" ca="1" si="28"/>
        <v/>
      </c>
      <c r="F1833" t="str">
        <f ca="1">IF(ROW()-1&lt;=DataRows_IBE,OFFSET(InstrumenteIBE!$A$1,ROW()-2,COLUMN()-COLUMN($F$1),1,1),IF(ROW()-2 &lt;= DataRows,OFFSET(MeineInstrumente!$A$9,ROW()-DataRows_IBE-1,COLUMN()-COLUMN($F$1),1,1),""))</f>
        <v/>
      </c>
    </row>
    <row r="1834" spans="1:6" x14ac:dyDescent="0.25">
      <c r="A1834" t="str">
        <f ca="1">IF(ROW()-1&lt;=DataRows_IBE,OFFSET(InstrumenteIBE!$A$1,ROW()-2,COLUMN(),1,1),IF(ROW()-2 &lt;= DataRows,OFFSET(MeineInstrumente!$A$9,ROW()-DataRows_IBE-1,COLUMN(),1,1),""))</f>
        <v/>
      </c>
      <c r="B1834" t="str">
        <f ca="1">IF(ROW()-1&lt;=DataRows_IBE,OFFSET(InstrumenteIBE!$A$1,ROW()-2,COLUMN(),1,1),IF(ROW()-2 &lt;= DataRows,OFFSET(MeineInstrumente!$A$9,ROW()-DataRows_IBE-1,COLUMN(),1,1),""))</f>
        <v/>
      </c>
      <c r="C1834" t="str">
        <f ca="1">IF(ROW()-1&lt;=DataRows_IBE,OFFSET(InstrumenteIBE!$A$1,ROW()-2,COLUMN(),1,1),IF(ROW()-2 &lt;= DataRows,OFFSET(MeineInstrumente!$A$9,ROW()-DataRows_IBE-1,COLUMN(),1,1),""))</f>
        <v/>
      </c>
      <c r="D1834" s="16" t="str">
        <f ca="1">IF(ROW()-1&lt;=DataRows_IBE,OFFSET(InstrumenteIBE!$A$1,ROW()-2,COLUMN(),1,1),IF(ROW()-2 &lt;= DataRows,OFFSET(MeineInstrumente!$A$9,ROW()-DataRows_IBE-1,COLUMN(),1,1),""))</f>
        <v/>
      </c>
      <c r="E1834" t="str">
        <f t="shared" ca="1" si="28"/>
        <v/>
      </c>
      <c r="F1834" t="str">
        <f ca="1">IF(ROW()-1&lt;=DataRows_IBE,OFFSET(InstrumenteIBE!$A$1,ROW()-2,COLUMN()-COLUMN($F$1),1,1),IF(ROW()-2 &lt;= DataRows,OFFSET(MeineInstrumente!$A$9,ROW()-DataRows_IBE-1,COLUMN()-COLUMN($F$1),1,1),""))</f>
        <v/>
      </c>
    </row>
    <row r="1835" spans="1:6" x14ac:dyDescent="0.25">
      <c r="A1835" t="str">
        <f ca="1">IF(ROW()-1&lt;=DataRows_IBE,OFFSET(InstrumenteIBE!$A$1,ROW()-2,COLUMN(),1,1),IF(ROW()-2 &lt;= DataRows,OFFSET(MeineInstrumente!$A$9,ROW()-DataRows_IBE-1,COLUMN(),1,1),""))</f>
        <v/>
      </c>
      <c r="B1835" t="str">
        <f ca="1">IF(ROW()-1&lt;=DataRows_IBE,OFFSET(InstrumenteIBE!$A$1,ROW()-2,COLUMN(),1,1),IF(ROW()-2 &lt;= DataRows,OFFSET(MeineInstrumente!$A$9,ROW()-DataRows_IBE-1,COLUMN(),1,1),""))</f>
        <v/>
      </c>
      <c r="C1835" t="str">
        <f ca="1">IF(ROW()-1&lt;=DataRows_IBE,OFFSET(InstrumenteIBE!$A$1,ROW()-2,COLUMN(),1,1),IF(ROW()-2 &lt;= DataRows,OFFSET(MeineInstrumente!$A$9,ROW()-DataRows_IBE-1,COLUMN(),1,1),""))</f>
        <v/>
      </c>
      <c r="D1835" s="16" t="str">
        <f ca="1">IF(ROW()-1&lt;=DataRows_IBE,OFFSET(InstrumenteIBE!$A$1,ROW()-2,COLUMN(),1,1),IF(ROW()-2 &lt;= DataRows,OFFSET(MeineInstrumente!$A$9,ROW()-DataRows_IBE-1,COLUMN(),1,1),""))</f>
        <v/>
      </c>
      <c r="E1835" t="str">
        <f t="shared" ca="1" si="28"/>
        <v/>
      </c>
      <c r="F1835" t="str">
        <f ca="1">IF(ROW()-1&lt;=DataRows_IBE,OFFSET(InstrumenteIBE!$A$1,ROW()-2,COLUMN()-COLUMN($F$1),1,1),IF(ROW()-2 &lt;= DataRows,OFFSET(MeineInstrumente!$A$9,ROW()-DataRows_IBE-1,COLUMN()-COLUMN($F$1),1,1),""))</f>
        <v/>
      </c>
    </row>
    <row r="1836" spans="1:6" x14ac:dyDescent="0.25">
      <c r="A1836" t="str">
        <f ca="1">IF(ROW()-1&lt;=DataRows_IBE,OFFSET(InstrumenteIBE!$A$1,ROW()-2,COLUMN(),1,1),IF(ROW()-2 &lt;= DataRows,OFFSET(MeineInstrumente!$A$9,ROW()-DataRows_IBE-1,COLUMN(),1,1),""))</f>
        <v/>
      </c>
      <c r="B1836" t="str">
        <f ca="1">IF(ROW()-1&lt;=DataRows_IBE,OFFSET(InstrumenteIBE!$A$1,ROW()-2,COLUMN(),1,1),IF(ROW()-2 &lt;= DataRows,OFFSET(MeineInstrumente!$A$9,ROW()-DataRows_IBE-1,COLUMN(),1,1),""))</f>
        <v/>
      </c>
      <c r="C1836" t="str">
        <f ca="1">IF(ROW()-1&lt;=DataRows_IBE,OFFSET(InstrumenteIBE!$A$1,ROW()-2,COLUMN(),1,1),IF(ROW()-2 &lt;= DataRows,OFFSET(MeineInstrumente!$A$9,ROW()-DataRows_IBE-1,COLUMN(),1,1),""))</f>
        <v/>
      </c>
      <c r="D1836" s="16" t="str">
        <f ca="1">IF(ROW()-1&lt;=DataRows_IBE,OFFSET(InstrumenteIBE!$A$1,ROW()-2,COLUMN(),1,1),IF(ROW()-2 &lt;= DataRows,OFFSET(MeineInstrumente!$A$9,ROW()-DataRows_IBE-1,COLUMN(),1,1),""))</f>
        <v/>
      </c>
      <c r="E1836" t="str">
        <f t="shared" ca="1" si="28"/>
        <v/>
      </c>
      <c r="F1836" t="str">
        <f ca="1">IF(ROW()-1&lt;=DataRows_IBE,OFFSET(InstrumenteIBE!$A$1,ROW()-2,COLUMN()-COLUMN($F$1),1,1),IF(ROW()-2 &lt;= DataRows,OFFSET(MeineInstrumente!$A$9,ROW()-DataRows_IBE-1,COLUMN()-COLUMN($F$1),1,1),""))</f>
        <v/>
      </c>
    </row>
    <row r="1837" spans="1:6" x14ac:dyDescent="0.25">
      <c r="A1837" t="str">
        <f ca="1">IF(ROW()-1&lt;=DataRows_IBE,OFFSET(InstrumenteIBE!$A$1,ROW()-2,COLUMN(),1,1),IF(ROW()-2 &lt;= DataRows,OFFSET(MeineInstrumente!$A$9,ROW()-DataRows_IBE-1,COLUMN(),1,1),""))</f>
        <v/>
      </c>
      <c r="B1837" t="str">
        <f ca="1">IF(ROW()-1&lt;=DataRows_IBE,OFFSET(InstrumenteIBE!$A$1,ROW()-2,COLUMN(),1,1),IF(ROW()-2 &lt;= DataRows,OFFSET(MeineInstrumente!$A$9,ROW()-DataRows_IBE-1,COLUMN(),1,1),""))</f>
        <v/>
      </c>
      <c r="C1837" t="str">
        <f ca="1">IF(ROW()-1&lt;=DataRows_IBE,OFFSET(InstrumenteIBE!$A$1,ROW()-2,COLUMN(),1,1),IF(ROW()-2 &lt;= DataRows,OFFSET(MeineInstrumente!$A$9,ROW()-DataRows_IBE-1,COLUMN(),1,1),""))</f>
        <v/>
      </c>
      <c r="D1837" s="16" t="str">
        <f ca="1">IF(ROW()-1&lt;=DataRows_IBE,OFFSET(InstrumenteIBE!$A$1,ROW()-2,COLUMN(),1,1),IF(ROW()-2 &lt;= DataRows,OFFSET(MeineInstrumente!$A$9,ROW()-DataRows_IBE-1,COLUMN(),1,1),""))</f>
        <v/>
      </c>
      <c r="E1837" t="str">
        <f t="shared" ca="1" si="28"/>
        <v/>
      </c>
      <c r="F1837" t="str">
        <f ca="1">IF(ROW()-1&lt;=DataRows_IBE,OFFSET(InstrumenteIBE!$A$1,ROW()-2,COLUMN()-COLUMN($F$1),1,1),IF(ROW()-2 &lt;= DataRows,OFFSET(MeineInstrumente!$A$9,ROW()-DataRows_IBE-1,COLUMN()-COLUMN($F$1),1,1),""))</f>
        <v/>
      </c>
    </row>
    <row r="1838" spans="1:6" x14ac:dyDescent="0.25">
      <c r="A1838" t="str">
        <f ca="1">IF(ROW()-1&lt;=DataRows_IBE,OFFSET(InstrumenteIBE!$A$1,ROW()-2,COLUMN(),1,1),IF(ROW()-2 &lt;= DataRows,OFFSET(MeineInstrumente!$A$9,ROW()-DataRows_IBE-1,COLUMN(),1,1),""))</f>
        <v/>
      </c>
      <c r="B1838" t="str">
        <f ca="1">IF(ROW()-1&lt;=DataRows_IBE,OFFSET(InstrumenteIBE!$A$1,ROW()-2,COLUMN(),1,1),IF(ROW()-2 &lt;= DataRows,OFFSET(MeineInstrumente!$A$9,ROW()-DataRows_IBE-1,COLUMN(),1,1),""))</f>
        <v/>
      </c>
      <c r="C1838" t="str">
        <f ca="1">IF(ROW()-1&lt;=DataRows_IBE,OFFSET(InstrumenteIBE!$A$1,ROW()-2,COLUMN(),1,1),IF(ROW()-2 &lt;= DataRows,OFFSET(MeineInstrumente!$A$9,ROW()-DataRows_IBE-1,COLUMN(),1,1),""))</f>
        <v/>
      </c>
      <c r="D1838" s="16" t="str">
        <f ca="1">IF(ROW()-1&lt;=DataRows_IBE,OFFSET(InstrumenteIBE!$A$1,ROW()-2,COLUMN(),1,1),IF(ROW()-2 &lt;= DataRows,OFFSET(MeineInstrumente!$A$9,ROW()-DataRows_IBE-1,COLUMN(),1,1),""))</f>
        <v/>
      </c>
      <c r="E1838" t="str">
        <f t="shared" ca="1" si="28"/>
        <v/>
      </c>
      <c r="F1838" t="str">
        <f ca="1">IF(ROW()-1&lt;=DataRows_IBE,OFFSET(InstrumenteIBE!$A$1,ROW()-2,COLUMN()-COLUMN($F$1),1,1),IF(ROW()-2 &lt;= DataRows,OFFSET(MeineInstrumente!$A$9,ROW()-DataRows_IBE-1,COLUMN()-COLUMN($F$1),1,1),""))</f>
        <v/>
      </c>
    </row>
    <row r="1839" spans="1:6" x14ac:dyDescent="0.25">
      <c r="A1839" t="str">
        <f ca="1">IF(ROW()-1&lt;=DataRows_IBE,OFFSET(InstrumenteIBE!$A$1,ROW()-2,COLUMN(),1,1),IF(ROW()-2 &lt;= DataRows,OFFSET(MeineInstrumente!$A$9,ROW()-DataRows_IBE-1,COLUMN(),1,1),""))</f>
        <v/>
      </c>
      <c r="B1839" t="str">
        <f ca="1">IF(ROW()-1&lt;=DataRows_IBE,OFFSET(InstrumenteIBE!$A$1,ROW()-2,COLUMN(),1,1),IF(ROW()-2 &lt;= DataRows,OFFSET(MeineInstrumente!$A$9,ROW()-DataRows_IBE-1,COLUMN(),1,1),""))</f>
        <v/>
      </c>
      <c r="C1839" t="str">
        <f ca="1">IF(ROW()-1&lt;=DataRows_IBE,OFFSET(InstrumenteIBE!$A$1,ROW()-2,COLUMN(),1,1),IF(ROW()-2 &lt;= DataRows,OFFSET(MeineInstrumente!$A$9,ROW()-DataRows_IBE-1,COLUMN(),1,1),""))</f>
        <v/>
      </c>
      <c r="D1839" s="16" t="str">
        <f ca="1">IF(ROW()-1&lt;=DataRows_IBE,OFFSET(InstrumenteIBE!$A$1,ROW()-2,COLUMN(),1,1),IF(ROW()-2 &lt;= DataRows,OFFSET(MeineInstrumente!$A$9,ROW()-DataRows_IBE-1,COLUMN(),1,1),""))</f>
        <v/>
      </c>
      <c r="E1839" t="str">
        <f t="shared" ca="1" si="28"/>
        <v/>
      </c>
      <c r="F1839" t="str">
        <f ca="1">IF(ROW()-1&lt;=DataRows_IBE,OFFSET(InstrumenteIBE!$A$1,ROW()-2,COLUMN()-COLUMN($F$1),1,1),IF(ROW()-2 &lt;= DataRows,OFFSET(MeineInstrumente!$A$9,ROW()-DataRows_IBE-1,COLUMN()-COLUMN($F$1),1,1),""))</f>
        <v/>
      </c>
    </row>
    <row r="1840" spans="1:6" x14ac:dyDescent="0.25">
      <c r="A1840" t="str">
        <f ca="1">IF(ROW()-1&lt;=DataRows_IBE,OFFSET(InstrumenteIBE!$A$1,ROW()-2,COLUMN(),1,1),IF(ROW()-2 &lt;= DataRows,OFFSET(MeineInstrumente!$A$9,ROW()-DataRows_IBE-1,COLUMN(),1,1),""))</f>
        <v/>
      </c>
      <c r="B1840" t="str">
        <f ca="1">IF(ROW()-1&lt;=DataRows_IBE,OFFSET(InstrumenteIBE!$A$1,ROW()-2,COLUMN(),1,1),IF(ROW()-2 &lt;= DataRows,OFFSET(MeineInstrumente!$A$9,ROW()-DataRows_IBE-1,COLUMN(),1,1),""))</f>
        <v/>
      </c>
      <c r="C1840" t="str">
        <f ca="1">IF(ROW()-1&lt;=DataRows_IBE,OFFSET(InstrumenteIBE!$A$1,ROW()-2,COLUMN(),1,1),IF(ROW()-2 &lt;= DataRows,OFFSET(MeineInstrumente!$A$9,ROW()-DataRows_IBE-1,COLUMN(),1,1),""))</f>
        <v/>
      </c>
      <c r="D1840" s="16" t="str">
        <f ca="1">IF(ROW()-1&lt;=DataRows_IBE,OFFSET(InstrumenteIBE!$A$1,ROW()-2,COLUMN(),1,1),IF(ROW()-2 &lt;= DataRows,OFFSET(MeineInstrumente!$A$9,ROW()-DataRows_IBE-1,COLUMN(),1,1),""))</f>
        <v/>
      </c>
      <c r="E1840" t="str">
        <f t="shared" ca="1" si="28"/>
        <v/>
      </c>
      <c r="F1840" t="str">
        <f ca="1">IF(ROW()-1&lt;=DataRows_IBE,OFFSET(InstrumenteIBE!$A$1,ROW()-2,COLUMN()-COLUMN($F$1),1,1),IF(ROW()-2 &lt;= DataRows,OFFSET(MeineInstrumente!$A$9,ROW()-DataRows_IBE-1,COLUMN()-COLUMN($F$1),1,1),""))</f>
        <v/>
      </c>
    </row>
    <row r="1841" spans="1:6" x14ac:dyDescent="0.25">
      <c r="A1841" t="str">
        <f ca="1">IF(ROW()-1&lt;=DataRows_IBE,OFFSET(InstrumenteIBE!$A$1,ROW()-2,COLUMN(),1,1),IF(ROW()-2 &lt;= DataRows,OFFSET(MeineInstrumente!$A$9,ROW()-DataRows_IBE-1,COLUMN(),1,1),""))</f>
        <v/>
      </c>
      <c r="B1841" t="str">
        <f ca="1">IF(ROW()-1&lt;=DataRows_IBE,OFFSET(InstrumenteIBE!$A$1,ROW()-2,COLUMN(),1,1),IF(ROW()-2 &lt;= DataRows,OFFSET(MeineInstrumente!$A$9,ROW()-DataRows_IBE-1,COLUMN(),1,1),""))</f>
        <v/>
      </c>
      <c r="C1841" t="str">
        <f ca="1">IF(ROW()-1&lt;=DataRows_IBE,OFFSET(InstrumenteIBE!$A$1,ROW()-2,COLUMN(),1,1),IF(ROW()-2 &lt;= DataRows,OFFSET(MeineInstrumente!$A$9,ROW()-DataRows_IBE-1,COLUMN(),1,1),""))</f>
        <v/>
      </c>
      <c r="D1841" s="16" t="str">
        <f ca="1">IF(ROW()-1&lt;=DataRows_IBE,OFFSET(InstrumenteIBE!$A$1,ROW()-2,COLUMN(),1,1),IF(ROW()-2 &lt;= DataRows,OFFSET(MeineInstrumente!$A$9,ROW()-DataRows_IBE-1,COLUMN(),1,1),""))</f>
        <v/>
      </c>
      <c r="E1841" t="str">
        <f t="shared" ca="1" si="28"/>
        <v/>
      </c>
      <c r="F1841" t="str">
        <f ca="1">IF(ROW()-1&lt;=DataRows_IBE,OFFSET(InstrumenteIBE!$A$1,ROW()-2,COLUMN()-COLUMN($F$1),1,1),IF(ROW()-2 &lt;= DataRows,OFFSET(MeineInstrumente!$A$9,ROW()-DataRows_IBE-1,COLUMN()-COLUMN($F$1),1,1),""))</f>
        <v/>
      </c>
    </row>
    <row r="1842" spans="1:6" x14ac:dyDescent="0.25">
      <c r="A1842" t="str">
        <f ca="1">IF(ROW()-1&lt;=DataRows_IBE,OFFSET(InstrumenteIBE!$A$1,ROW()-2,COLUMN(),1,1),IF(ROW()-2 &lt;= DataRows,OFFSET(MeineInstrumente!$A$9,ROW()-DataRows_IBE-1,COLUMN(),1,1),""))</f>
        <v/>
      </c>
      <c r="B1842" t="str">
        <f ca="1">IF(ROW()-1&lt;=DataRows_IBE,OFFSET(InstrumenteIBE!$A$1,ROW()-2,COLUMN(),1,1),IF(ROW()-2 &lt;= DataRows,OFFSET(MeineInstrumente!$A$9,ROW()-DataRows_IBE-1,COLUMN(),1,1),""))</f>
        <v/>
      </c>
      <c r="C1842" t="str">
        <f ca="1">IF(ROW()-1&lt;=DataRows_IBE,OFFSET(InstrumenteIBE!$A$1,ROW()-2,COLUMN(),1,1),IF(ROW()-2 &lt;= DataRows,OFFSET(MeineInstrumente!$A$9,ROW()-DataRows_IBE-1,COLUMN(),1,1),""))</f>
        <v/>
      </c>
      <c r="D1842" s="16" t="str">
        <f ca="1">IF(ROW()-1&lt;=DataRows_IBE,OFFSET(InstrumenteIBE!$A$1,ROW()-2,COLUMN(),1,1),IF(ROW()-2 &lt;= DataRows,OFFSET(MeineInstrumente!$A$9,ROW()-DataRows_IBE-1,COLUMN(),1,1),""))</f>
        <v/>
      </c>
      <c r="E1842" t="str">
        <f t="shared" ca="1" si="28"/>
        <v/>
      </c>
      <c r="F1842" t="str">
        <f ca="1">IF(ROW()-1&lt;=DataRows_IBE,OFFSET(InstrumenteIBE!$A$1,ROW()-2,COLUMN()-COLUMN($F$1),1,1),IF(ROW()-2 &lt;= DataRows,OFFSET(MeineInstrumente!$A$9,ROW()-DataRows_IBE-1,COLUMN()-COLUMN($F$1),1,1),""))</f>
        <v/>
      </c>
    </row>
    <row r="1843" spans="1:6" x14ac:dyDescent="0.25">
      <c r="A1843" t="str">
        <f ca="1">IF(ROW()-1&lt;=DataRows_IBE,OFFSET(InstrumenteIBE!$A$1,ROW()-2,COLUMN(),1,1),IF(ROW()-2 &lt;= DataRows,OFFSET(MeineInstrumente!$A$9,ROW()-DataRows_IBE-1,COLUMN(),1,1),""))</f>
        <v/>
      </c>
      <c r="B1843" t="str">
        <f ca="1">IF(ROW()-1&lt;=DataRows_IBE,OFFSET(InstrumenteIBE!$A$1,ROW()-2,COLUMN(),1,1),IF(ROW()-2 &lt;= DataRows,OFFSET(MeineInstrumente!$A$9,ROW()-DataRows_IBE-1,COLUMN(),1,1),""))</f>
        <v/>
      </c>
      <c r="C1843" t="str">
        <f ca="1">IF(ROW()-1&lt;=DataRows_IBE,OFFSET(InstrumenteIBE!$A$1,ROW()-2,COLUMN(),1,1),IF(ROW()-2 &lt;= DataRows,OFFSET(MeineInstrumente!$A$9,ROW()-DataRows_IBE-1,COLUMN(),1,1),""))</f>
        <v/>
      </c>
      <c r="D1843" s="16" t="str">
        <f ca="1">IF(ROW()-1&lt;=DataRows_IBE,OFFSET(InstrumenteIBE!$A$1,ROW()-2,COLUMN(),1,1),IF(ROW()-2 &lt;= DataRows,OFFSET(MeineInstrumente!$A$9,ROW()-DataRows_IBE-1,COLUMN(),1,1),""))</f>
        <v/>
      </c>
      <c r="E1843" t="str">
        <f t="shared" ca="1" si="28"/>
        <v/>
      </c>
      <c r="F1843" t="str">
        <f ca="1">IF(ROW()-1&lt;=DataRows_IBE,OFFSET(InstrumenteIBE!$A$1,ROW()-2,COLUMN()-COLUMN($F$1),1,1),IF(ROW()-2 &lt;= DataRows,OFFSET(MeineInstrumente!$A$9,ROW()-DataRows_IBE-1,COLUMN()-COLUMN($F$1),1,1),""))</f>
        <v/>
      </c>
    </row>
    <row r="1844" spans="1:6" x14ac:dyDescent="0.25">
      <c r="A1844" t="str">
        <f ca="1">IF(ROW()-1&lt;=DataRows_IBE,OFFSET(InstrumenteIBE!$A$1,ROW()-2,COLUMN(),1,1),IF(ROW()-2 &lt;= DataRows,OFFSET(MeineInstrumente!$A$9,ROW()-DataRows_IBE-1,COLUMN(),1,1),""))</f>
        <v/>
      </c>
      <c r="B1844" t="str">
        <f ca="1">IF(ROW()-1&lt;=DataRows_IBE,OFFSET(InstrumenteIBE!$A$1,ROW()-2,COLUMN(),1,1),IF(ROW()-2 &lt;= DataRows,OFFSET(MeineInstrumente!$A$9,ROW()-DataRows_IBE-1,COLUMN(),1,1),""))</f>
        <v/>
      </c>
      <c r="C1844" t="str">
        <f ca="1">IF(ROW()-1&lt;=DataRows_IBE,OFFSET(InstrumenteIBE!$A$1,ROW()-2,COLUMN(),1,1),IF(ROW()-2 &lt;= DataRows,OFFSET(MeineInstrumente!$A$9,ROW()-DataRows_IBE-1,COLUMN(),1,1),""))</f>
        <v/>
      </c>
      <c r="D1844" s="16" t="str">
        <f ca="1">IF(ROW()-1&lt;=DataRows_IBE,OFFSET(InstrumenteIBE!$A$1,ROW()-2,COLUMN(),1,1),IF(ROW()-2 &lt;= DataRows,OFFSET(MeineInstrumente!$A$9,ROW()-DataRows_IBE-1,COLUMN(),1,1),""))</f>
        <v/>
      </c>
      <c r="E1844" t="str">
        <f t="shared" ca="1" si="28"/>
        <v/>
      </c>
      <c r="F1844" t="str">
        <f ca="1">IF(ROW()-1&lt;=DataRows_IBE,OFFSET(InstrumenteIBE!$A$1,ROW()-2,COLUMN()-COLUMN($F$1),1,1),IF(ROW()-2 &lt;= DataRows,OFFSET(MeineInstrumente!$A$9,ROW()-DataRows_IBE-1,COLUMN()-COLUMN($F$1),1,1),""))</f>
        <v/>
      </c>
    </row>
    <row r="1845" spans="1:6" x14ac:dyDescent="0.25">
      <c r="A1845" t="str">
        <f ca="1">IF(ROW()-1&lt;=DataRows_IBE,OFFSET(InstrumenteIBE!$A$1,ROW()-2,COLUMN(),1,1),IF(ROW()-2 &lt;= DataRows,OFFSET(MeineInstrumente!$A$9,ROW()-DataRows_IBE-1,COLUMN(),1,1),""))</f>
        <v/>
      </c>
      <c r="B1845" t="str">
        <f ca="1">IF(ROW()-1&lt;=DataRows_IBE,OFFSET(InstrumenteIBE!$A$1,ROW()-2,COLUMN(),1,1),IF(ROW()-2 &lt;= DataRows,OFFSET(MeineInstrumente!$A$9,ROW()-DataRows_IBE-1,COLUMN(),1,1),""))</f>
        <v/>
      </c>
      <c r="C1845" t="str">
        <f ca="1">IF(ROW()-1&lt;=DataRows_IBE,OFFSET(InstrumenteIBE!$A$1,ROW()-2,COLUMN(),1,1),IF(ROW()-2 &lt;= DataRows,OFFSET(MeineInstrumente!$A$9,ROW()-DataRows_IBE-1,COLUMN(),1,1),""))</f>
        <v/>
      </c>
      <c r="D1845" s="16" t="str">
        <f ca="1">IF(ROW()-1&lt;=DataRows_IBE,OFFSET(InstrumenteIBE!$A$1,ROW()-2,COLUMN(),1,1),IF(ROW()-2 &lt;= DataRows,OFFSET(MeineInstrumente!$A$9,ROW()-DataRows_IBE-1,COLUMN(),1,1),""))</f>
        <v/>
      </c>
      <c r="E1845" t="str">
        <f t="shared" ca="1" si="28"/>
        <v/>
      </c>
      <c r="F1845" t="str">
        <f ca="1">IF(ROW()-1&lt;=DataRows_IBE,OFFSET(InstrumenteIBE!$A$1,ROW()-2,COLUMN()-COLUMN($F$1),1,1),IF(ROW()-2 &lt;= DataRows,OFFSET(MeineInstrumente!$A$9,ROW()-DataRows_IBE-1,COLUMN()-COLUMN($F$1),1,1),""))</f>
        <v/>
      </c>
    </row>
    <row r="1846" spans="1:6" x14ac:dyDescent="0.25">
      <c r="A1846" t="str">
        <f ca="1">IF(ROW()-1&lt;=DataRows_IBE,OFFSET(InstrumenteIBE!$A$1,ROW()-2,COLUMN(),1,1),IF(ROW()-2 &lt;= DataRows,OFFSET(MeineInstrumente!$A$9,ROW()-DataRows_IBE-1,COLUMN(),1,1),""))</f>
        <v/>
      </c>
      <c r="B1846" t="str">
        <f ca="1">IF(ROW()-1&lt;=DataRows_IBE,OFFSET(InstrumenteIBE!$A$1,ROW()-2,COLUMN(),1,1),IF(ROW()-2 &lt;= DataRows,OFFSET(MeineInstrumente!$A$9,ROW()-DataRows_IBE-1,COLUMN(),1,1),""))</f>
        <v/>
      </c>
      <c r="C1846" t="str">
        <f ca="1">IF(ROW()-1&lt;=DataRows_IBE,OFFSET(InstrumenteIBE!$A$1,ROW()-2,COLUMN(),1,1),IF(ROW()-2 &lt;= DataRows,OFFSET(MeineInstrumente!$A$9,ROW()-DataRows_IBE-1,COLUMN(),1,1),""))</f>
        <v/>
      </c>
      <c r="D1846" s="16" t="str">
        <f ca="1">IF(ROW()-1&lt;=DataRows_IBE,OFFSET(InstrumenteIBE!$A$1,ROW()-2,COLUMN(),1,1),IF(ROW()-2 &lt;= DataRows,OFFSET(MeineInstrumente!$A$9,ROW()-DataRows_IBE-1,COLUMN(),1,1),""))</f>
        <v/>
      </c>
      <c r="E1846" t="str">
        <f t="shared" ca="1" si="28"/>
        <v/>
      </c>
      <c r="F1846" t="str">
        <f ca="1">IF(ROW()-1&lt;=DataRows_IBE,OFFSET(InstrumenteIBE!$A$1,ROW()-2,COLUMN()-COLUMN($F$1),1,1),IF(ROW()-2 &lt;= DataRows,OFFSET(MeineInstrumente!$A$9,ROW()-DataRows_IBE-1,COLUMN()-COLUMN($F$1),1,1),""))</f>
        <v/>
      </c>
    </row>
    <row r="1847" spans="1:6" x14ac:dyDescent="0.25">
      <c r="A1847" t="str">
        <f ca="1">IF(ROW()-1&lt;=DataRows_IBE,OFFSET(InstrumenteIBE!$A$1,ROW()-2,COLUMN(),1,1),IF(ROW()-2 &lt;= DataRows,OFFSET(MeineInstrumente!$A$9,ROW()-DataRows_IBE-1,COLUMN(),1,1),""))</f>
        <v/>
      </c>
      <c r="B1847" t="str">
        <f ca="1">IF(ROW()-1&lt;=DataRows_IBE,OFFSET(InstrumenteIBE!$A$1,ROW()-2,COLUMN(),1,1),IF(ROW()-2 &lt;= DataRows,OFFSET(MeineInstrumente!$A$9,ROW()-DataRows_IBE-1,COLUMN(),1,1),""))</f>
        <v/>
      </c>
      <c r="C1847" t="str">
        <f ca="1">IF(ROW()-1&lt;=DataRows_IBE,OFFSET(InstrumenteIBE!$A$1,ROW()-2,COLUMN(),1,1),IF(ROW()-2 &lt;= DataRows,OFFSET(MeineInstrumente!$A$9,ROW()-DataRows_IBE-1,COLUMN(),1,1),""))</f>
        <v/>
      </c>
      <c r="D1847" s="16" t="str">
        <f ca="1">IF(ROW()-1&lt;=DataRows_IBE,OFFSET(InstrumenteIBE!$A$1,ROW()-2,COLUMN(),1,1),IF(ROW()-2 &lt;= DataRows,OFFSET(MeineInstrumente!$A$9,ROW()-DataRows_IBE-1,COLUMN(),1,1),""))</f>
        <v/>
      </c>
      <c r="E1847" t="str">
        <f t="shared" ca="1" si="28"/>
        <v/>
      </c>
      <c r="F1847" t="str">
        <f ca="1">IF(ROW()-1&lt;=DataRows_IBE,OFFSET(InstrumenteIBE!$A$1,ROW()-2,COLUMN()-COLUMN($F$1),1,1),IF(ROW()-2 &lt;= DataRows,OFFSET(MeineInstrumente!$A$9,ROW()-DataRows_IBE-1,COLUMN()-COLUMN($F$1),1,1),""))</f>
        <v/>
      </c>
    </row>
    <row r="1848" spans="1:6" x14ac:dyDescent="0.25">
      <c r="A1848" t="str">
        <f ca="1">IF(ROW()-1&lt;=DataRows_IBE,OFFSET(InstrumenteIBE!$A$1,ROW()-2,COLUMN(),1,1),IF(ROW()-2 &lt;= DataRows,OFFSET(MeineInstrumente!$A$9,ROW()-DataRows_IBE-1,COLUMN(),1,1),""))</f>
        <v/>
      </c>
      <c r="B1848" t="str">
        <f ca="1">IF(ROW()-1&lt;=DataRows_IBE,OFFSET(InstrumenteIBE!$A$1,ROW()-2,COLUMN(),1,1),IF(ROW()-2 &lt;= DataRows,OFFSET(MeineInstrumente!$A$9,ROW()-DataRows_IBE-1,COLUMN(),1,1),""))</f>
        <v/>
      </c>
      <c r="C1848" t="str">
        <f ca="1">IF(ROW()-1&lt;=DataRows_IBE,OFFSET(InstrumenteIBE!$A$1,ROW()-2,COLUMN(),1,1),IF(ROW()-2 &lt;= DataRows,OFFSET(MeineInstrumente!$A$9,ROW()-DataRows_IBE-1,COLUMN(),1,1),""))</f>
        <v/>
      </c>
      <c r="D1848" s="16" t="str">
        <f ca="1">IF(ROW()-1&lt;=DataRows_IBE,OFFSET(InstrumenteIBE!$A$1,ROW()-2,COLUMN(),1,1),IF(ROW()-2 &lt;= DataRows,OFFSET(MeineInstrumente!$A$9,ROW()-DataRows_IBE-1,COLUMN(),1,1),""))</f>
        <v/>
      </c>
      <c r="E1848" t="str">
        <f t="shared" ca="1" si="28"/>
        <v/>
      </c>
      <c r="F1848" t="str">
        <f ca="1">IF(ROW()-1&lt;=DataRows_IBE,OFFSET(InstrumenteIBE!$A$1,ROW()-2,COLUMN()-COLUMN($F$1),1,1),IF(ROW()-2 &lt;= DataRows,OFFSET(MeineInstrumente!$A$9,ROW()-DataRows_IBE-1,COLUMN()-COLUMN($F$1),1,1),""))</f>
        <v/>
      </c>
    </row>
    <row r="1849" spans="1:6" x14ac:dyDescent="0.25">
      <c r="A1849" t="str">
        <f ca="1">IF(ROW()-1&lt;=DataRows_IBE,OFFSET(InstrumenteIBE!$A$1,ROW()-2,COLUMN(),1,1),IF(ROW()-2 &lt;= DataRows,OFFSET(MeineInstrumente!$A$9,ROW()-DataRows_IBE-1,COLUMN(),1,1),""))</f>
        <v/>
      </c>
      <c r="B1849" t="str">
        <f ca="1">IF(ROW()-1&lt;=DataRows_IBE,OFFSET(InstrumenteIBE!$A$1,ROW()-2,COLUMN(),1,1),IF(ROW()-2 &lt;= DataRows,OFFSET(MeineInstrumente!$A$9,ROW()-DataRows_IBE-1,COLUMN(),1,1),""))</f>
        <v/>
      </c>
      <c r="C1849" t="str">
        <f ca="1">IF(ROW()-1&lt;=DataRows_IBE,OFFSET(InstrumenteIBE!$A$1,ROW()-2,COLUMN(),1,1),IF(ROW()-2 &lt;= DataRows,OFFSET(MeineInstrumente!$A$9,ROW()-DataRows_IBE-1,COLUMN(),1,1),""))</f>
        <v/>
      </c>
      <c r="D1849" s="16" t="str">
        <f ca="1">IF(ROW()-1&lt;=DataRows_IBE,OFFSET(InstrumenteIBE!$A$1,ROW()-2,COLUMN(),1,1),IF(ROW()-2 &lt;= DataRows,OFFSET(MeineInstrumente!$A$9,ROW()-DataRows_IBE-1,COLUMN(),1,1),""))</f>
        <v/>
      </c>
      <c r="E1849" t="str">
        <f t="shared" ca="1" si="28"/>
        <v/>
      </c>
      <c r="F1849" t="str">
        <f ca="1">IF(ROW()-1&lt;=DataRows_IBE,OFFSET(InstrumenteIBE!$A$1,ROW()-2,COLUMN()-COLUMN($F$1),1,1),IF(ROW()-2 &lt;= DataRows,OFFSET(MeineInstrumente!$A$9,ROW()-DataRows_IBE-1,COLUMN()-COLUMN($F$1),1,1),""))</f>
        <v/>
      </c>
    </row>
    <row r="1850" spans="1:6" x14ac:dyDescent="0.25">
      <c r="A1850" t="str">
        <f ca="1">IF(ROW()-1&lt;=DataRows_IBE,OFFSET(InstrumenteIBE!$A$1,ROW()-2,COLUMN(),1,1),IF(ROW()-2 &lt;= DataRows,OFFSET(MeineInstrumente!$A$9,ROW()-DataRows_IBE-1,COLUMN(),1,1),""))</f>
        <v/>
      </c>
      <c r="B1850" t="str">
        <f ca="1">IF(ROW()-1&lt;=DataRows_IBE,OFFSET(InstrumenteIBE!$A$1,ROW()-2,COLUMN(),1,1),IF(ROW()-2 &lt;= DataRows,OFFSET(MeineInstrumente!$A$9,ROW()-DataRows_IBE-1,COLUMN(),1,1),""))</f>
        <v/>
      </c>
      <c r="C1850" t="str">
        <f ca="1">IF(ROW()-1&lt;=DataRows_IBE,OFFSET(InstrumenteIBE!$A$1,ROW()-2,COLUMN(),1,1),IF(ROW()-2 &lt;= DataRows,OFFSET(MeineInstrumente!$A$9,ROW()-DataRows_IBE-1,COLUMN(),1,1),""))</f>
        <v/>
      </c>
      <c r="D1850" s="16" t="str">
        <f ca="1">IF(ROW()-1&lt;=DataRows_IBE,OFFSET(InstrumenteIBE!$A$1,ROW()-2,COLUMN(),1,1),IF(ROW()-2 &lt;= DataRows,OFFSET(MeineInstrumente!$A$9,ROW()-DataRows_IBE-1,COLUMN(),1,1),""))</f>
        <v/>
      </c>
      <c r="E1850" t="str">
        <f t="shared" ca="1" si="28"/>
        <v/>
      </c>
      <c r="F1850" t="str">
        <f ca="1">IF(ROW()-1&lt;=DataRows_IBE,OFFSET(InstrumenteIBE!$A$1,ROW()-2,COLUMN()-COLUMN($F$1),1,1),IF(ROW()-2 &lt;= DataRows,OFFSET(MeineInstrumente!$A$9,ROW()-DataRows_IBE-1,COLUMN()-COLUMN($F$1),1,1),""))</f>
        <v/>
      </c>
    </row>
    <row r="1851" spans="1:6" x14ac:dyDescent="0.25">
      <c r="A1851" t="str">
        <f ca="1">IF(ROW()-1&lt;=DataRows_IBE,OFFSET(InstrumenteIBE!$A$1,ROW()-2,COLUMN(),1,1),IF(ROW()-2 &lt;= DataRows,OFFSET(MeineInstrumente!$A$9,ROW()-DataRows_IBE-1,COLUMN(),1,1),""))</f>
        <v/>
      </c>
      <c r="B1851" t="str">
        <f ca="1">IF(ROW()-1&lt;=DataRows_IBE,OFFSET(InstrumenteIBE!$A$1,ROW()-2,COLUMN(),1,1),IF(ROW()-2 &lt;= DataRows,OFFSET(MeineInstrumente!$A$9,ROW()-DataRows_IBE-1,COLUMN(),1,1),""))</f>
        <v/>
      </c>
      <c r="C1851" t="str">
        <f ca="1">IF(ROW()-1&lt;=DataRows_IBE,OFFSET(InstrumenteIBE!$A$1,ROW()-2,COLUMN(),1,1),IF(ROW()-2 &lt;= DataRows,OFFSET(MeineInstrumente!$A$9,ROW()-DataRows_IBE-1,COLUMN(),1,1),""))</f>
        <v/>
      </c>
      <c r="D1851" s="16" t="str">
        <f ca="1">IF(ROW()-1&lt;=DataRows_IBE,OFFSET(InstrumenteIBE!$A$1,ROW()-2,COLUMN(),1,1),IF(ROW()-2 &lt;= DataRows,OFFSET(MeineInstrumente!$A$9,ROW()-DataRows_IBE-1,COLUMN(),1,1),""))</f>
        <v/>
      </c>
      <c r="E1851" t="str">
        <f t="shared" ca="1" si="28"/>
        <v/>
      </c>
      <c r="F1851" t="str">
        <f ca="1">IF(ROW()-1&lt;=DataRows_IBE,OFFSET(InstrumenteIBE!$A$1,ROW()-2,COLUMN()-COLUMN($F$1),1,1),IF(ROW()-2 &lt;= DataRows,OFFSET(MeineInstrumente!$A$9,ROW()-DataRows_IBE-1,COLUMN()-COLUMN($F$1),1,1),""))</f>
        <v/>
      </c>
    </row>
    <row r="1852" spans="1:6" x14ac:dyDescent="0.25">
      <c r="A1852" t="str">
        <f ca="1">IF(ROW()-1&lt;=DataRows_IBE,OFFSET(InstrumenteIBE!$A$1,ROW()-2,COLUMN(),1,1),IF(ROW()-2 &lt;= DataRows,OFFSET(MeineInstrumente!$A$9,ROW()-DataRows_IBE-1,COLUMN(),1,1),""))</f>
        <v/>
      </c>
      <c r="B1852" t="str">
        <f ca="1">IF(ROW()-1&lt;=DataRows_IBE,OFFSET(InstrumenteIBE!$A$1,ROW()-2,COLUMN(),1,1),IF(ROW()-2 &lt;= DataRows,OFFSET(MeineInstrumente!$A$9,ROW()-DataRows_IBE-1,COLUMN(),1,1),""))</f>
        <v/>
      </c>
      <c r="C1852" t="str">
        <f ca="1">IF(ROW()-1&lt;=DataRows_IBE,OFFSET(InstrumenteIBE!$A$1,ROW()-2,COLUMN(),1,1),IF(ROW()-2 &lt;= DataRows,OFFSET(MeineInstrumente!$A$9,ROW()-DataRows_IBE-1,COLUMN(),1,1),""))</f>
        <v/>
      </c>
      <c r="D1852" s="16" t="str">
        <f ca="1">IF(ROW()-1&lt;=DataRows_IBE,OFFSET(InstrumenteIBE!$A$1,ROW()-2,COLUMN(),1,1),IF(ROW()-2 &lt;= DataRows,OFFSET(MeineInstrumente!$A$9,ROW()-DataRows_IBE-1,COLUMN(),1,1),""))</f>
        <v/>
      </c>
      <c r="E1852" t="str">
        <f t="shared" ca="1" si="28"/>
        <v/>
      </c>
      <c r="F1852" t="str">
        <f ca="1">IF(ROW()-1&lt;=DataRows_IBE,OFFSET(InstrumenteIBE!$A$1,ROW()-2,COLUMN()-COLUMN($F$1),1,1),IF(ROW()-2 &lt;= DataRows,OFFSET(MeineInstrumente!$A$9,ROW()-DataRows_IBE-1,COLUMN()-COLUMN($F$1),1,1),""))</f>
        <v/>
      </c>
    </row>
    <row r="1853" spans="1:6" x14ac:dyDescent="0.25">
      <c r="A1853" t="str">
        <f ca="1">IF(ROW()-1&lt;=DataRows_IBE,OFFSET(InstrumenteIBE!$A$1,ROW()-2,COLUMN(),1,1),IF(ROW()-2 &lt;= DataRows,OFFSET(MeineInstrumente!$A$9,ROW()-DataRows_IBE-1,COLUMN(),1,1),""))</f>
        <v/>
      </c>
      <c r="B1853" t="str">
        <f ca="1">IF(ROW()-1&lt;=DataRows_IBE,OFFSET(InstrumenteIBE!$A$1,ROW()-2,COLUMN(),1,1),IF(ROW()-2 &lt;= DataRows,OFFSET(MeineInstrumente!$A$9,ROW()-DataRows_IBE-1,COLUMN(),1,1),""))</f>
        <v/>
      </c>
      <c r="C1853" t="str">
        <f ca="1">IF(ROW()-1&lt;=DataRows_IBE,OFFSET(InstrumenteIBE!$A$1,ROW()-2,COLUMN(),1,1),IF(ROW()-2 &lt;= DataRows,OFFSET(MeineInstrumente!$A$9,ROW()-DataRows_IBE-1,COLUMN(),1,1),""))</f>
        <v/>
      </c>
      <c r="D1853" s="16" t="str">
        <f ca="1">IF(ROW()-1&lt;=DataRows_IBE,OFFSET(InstrumenteIBE!$A$1,ROW()-2,COLUMN(),1,1),IF(ROW()-2 &lt;= DataRows,OFFSET(MeineInstrumente!$A$9,ROW()-DataRows_IBE-1,COLUMN(),1,1),""))</f>
        <v/>
      </c>
      <c r="E1853" t="str">
        <f t="shared" ca="1" si="28"/>
        <v/>
      </c>
      <c r="F1853" t="str">
        <f ca="1">IF(ROW()-1&lt;=DataRows_IBE,OFFSET(InstrumenteIBE!$A$1,ROW()-2,COLUMN()-COLUMN($F$1),1,1),IF(ROW()-2 &lt;= DataRows,OFFSET(MeineInstrumente!$A$9,ROW()-DataRows_IBE-1,COLUMN()-COLUMN($F$1),1,1),""))</f>
        <v/>
      </c>
    </row>
    <row r="1854" spans="1:6" x14ac:dyDescent="0.25">
      <c r="A1854" t="str">
        <f ca="1">IF(ROW()-1&lt;=DataRows_IBE,OFFSET(InstrumenteIBE!$A$1,ROW()-2,COLUMN(),1,1),IF(ROW()-2 &lt;= DataRows,OFFSET(MeineInstrumente!$A$9,ROW()-DataRows_IBE-1,COLUMN(),1,1),""))</f>
        <v/>
      </c>
      <c r="B1854" t="str">
        <f ca="1">IF(ROW()-1&lt;=DataRows_IBE,OFFSET(InstrumenteIBE!$A$1,ROW()-2,COLUMN(),1,1),IF(ROW()-2 &lt;= DataRows,OFFSET(MeineInstrumente!$A$9,ROW()-DataRows_IBE-1,COLUMN(),1,1),""))</f>
        <v/>
      </c>
      <c r="C1854" t="str">
        <f ca="1">IF(ROW()-1&lt;=DataRows_IBE,OFFSET(InstrumenteIBE!$A$1,ROW()-2,COLUMN(),1,1),IF(ROW()-2 &lt;= DataRows,OFFSET(MeineInstrumente!$A$9,ROW()-DataRows_IBE-1,COLUMN(),1,1),""))</f>
        <v/>
      </c>
      <c r="D1854" s="16" t="str">
        <f ca="1">IF(ROW()-1&lt;=DataRows_IBE,OFFSET(InstrumenteIBE!$A$1,ROW()-2,COLUMN(),1,1),IF(ROW()-2 &lt;= DataRows,OFFSET(MeineInstrumente!$A$9,ROW()-DataRows_IBE-1,COLUMN(),1,1),""))</f>
        <v/>
      </c>
      <c r="E1854" t="str">
        <f t="shared" ca="1" si="28"/>
        <v/>
      </c>
      <c r="F1854" t="str">
        <f ca="1">IF(ROW()-1&lt;=DataRows_IBE,OFFSET(InstrumenteIBE!$A$1,ROW()-2,COLUMN()-COLUMN($F$1),1,1),IF(ROW()-2 &lt;= DataRows,OFFSET(MeineInstrumente!$A$9,ROW()-DataRows_IBE-1,COLUMN()-COLUMN($F$1),1,1),""))</f>
        <v/>
      </c>
    </row>
    <row r="1855" spans="1:6" x14ac:dyDescent="0.25">
      <c r="A1855" t="str">
        <f ca="1">IF(ROW()-1&lt;=DataRows_IBE,OFFSET(InstrumenteIBE!$A$1,ROW()-2,COLUMN(),1,1),IF(ROW()-2 &lt;= DataRows,OFFSET(MeineInstrumente!$A$9,ROW()-DataRows_IBE-1,COLUMN(),1,1),""))</f>
        <v/>
      </c>
      <c r="B1855" t="str">
        <f ca="1">IF(ROW()-1&lt;=DataRows_IBE,OFFSET(InstrumenteIBE!$A$1,ROW()-2,COLUMN(),1,1),IF(ROW()-2 &lt;= DataRows,OFFSET(MeineInstrumente!$A$9,ROW()-DataRows_IBE-1,COLUMN(),1,1),""))</f>
        <v/>
      </c>
      <c r="C1855" t="str">
        <f ca="1">IF(ROW()-1&lt;=DataRows_IBE,OFFSET(InstrumenteIBE!$A$1,ROW()-2,COLUMN(),1,1),IF(ROW()-2 &lt;= DataRows,OFFSET(MeineInstrumente!$A$9,ROW()-DataRows_IBE-1,COLUMN(),1,1),""))</f>
        <v/>
      </c>
      <c r="D1855" s="16" t="str">
        <f ca="1">IF(ROW()-1&lt;=DataRows_IBE,OFFSET(InstrumenteIBE!$A$1,ROW()-2,COLUMN(),1,1),IF(ROW()-2 &lt;= DataRows,OFFSET(MeineInstrumente!$A$9,ROW()-DataRows_IBE-1,COLUMN(),1,1),""))</f>
        <v/>
      </c>
      <c r="E1855" t="str">
        <f t="shared" ca="1" si="28"/>
        <v/>
      </c>
      <c r="F1855" t="str">
        <f ca="1">IF(ROW()-1&lt;=DataRows_IBE,OFFSET(InstrumenteIBE!$A$1,ROW()-2,COLUMN()-COLUMN($F$1),1,1),IF(ROW()-2 &lt;= DataRows,OFFSET(MeineInstrumente!$A$9,ROW()-DataRows_IBE-1,COLUMN()-COLUMN($F$1),1,1),""))</f>
        <v/>
      </c>
    </row>
    <row r="1856" spans="1:6" x14ac:dyDescent="0.25">
      <c r="A1856" t="str">
        <f ca="1">IF(ROW()-1&lt;=DataRows_IBE,OFFSET(InstrumenteIBE!$A$1,ROW()-2,COLUMN(),1,1),IF(ROW()-2 &lt;= DataRows,OFFSET(MeineInstrumente!$A$9,ROW()-DataRows_IBE-1,COLUMN(),1,1),""))</f>
        <v/>
      </c>
      <c r="B1856" t="str">
        <f ca="1">IF(ROW()-1&lt;=DataRows_IBE,OFFSET(InstrumenteIBE!$A$1,ROW()-2,COLUMN(),1,1),IF(ROW()-2 &lt;= DataRows,OFFSET(MeineInstrumente!$A$9,ROW()-DataRows_IBE-1,COLUMN(),1,1),""))</f>
        <v/>
      </c>
      <c r="C1856" t="str">
        <f ca="1">IF(ROW()-1&lt;=DataRows_IBE,OFFSET(InstrumenteIBE!$A$1,ROW()-2,COLUMN(),1,1),IF(ROW()-2 &lt;= DataRows,OFFSET(MeineInstrumente!$A$9,ROW()-DataRows_IBE-1,COLUMN(),1,1),""))</f>
        <v/>
      </c>
      <c r="D1856" s="16" t="str">
        <f ca="1">IF(ROW()-1&lt;=DataRows_IBE,OFFSET(InstrumenteIBE!$A$1,ROW()-2,COLUMN(),1,1),IF(ROW()-2 &lt;= DataRows,OFFSET(MeineInstrumente!$A$9,ROW()-DataRows_IBE-1,COLUMN(),1,1),""))</f>
        <v/>
      </c>
      <c r="E1856" t="str">
        <f t="shared" ca="1" si="28"/>
        <v/>
      </c>
      <c r="F1856" t="str">
        <f ca="1">IF(ROW()-1&lt;=DataRows_IBE,OFFSET(InstrumenteIBE!$A$1,ROW()-2,COLUMN()-COLUMN($F$1),1,1),IF(ROW()-2 &lt;= DataRows,OFFSET(MeineInstrumente!$A$9,ROW()-DataRows_IBE-1,COLUMN()-COLUMN($F$1),1,1),""))</f>
        <v/>
      </c>
    </row>
    <row r="1857" spans="1:6" x14ac:dyDescent="0.25">
      <c r="A1857" t="str">
        <f ca="1">IF(ROW()-1&lt;=DataRows_IBE,OFFSET(InstrumenteIBE!$A$1,ROW()-2,COLUMN(),1,1),IF(ROW()-2 &lt;= DataRows,OFFSET(MeineInstrumente!$A$9,ROW()-DataRows_IBE-1,COLUMN(),1,1),""))</f>
        <v/>
      </c>
      <c r="B1857" t="str">
        <f ca="1">IF(ROW()-1&lt;=DataRows_IBE,OFFSET(InstrumenteIBE!$A$1,ROW()-2,COLUMN(),1,1),IF(ROW()-2 &lt;= DataRows,OFFSET(MeineInstrumente!$A$9,ROW()-DataRows_IBE-1,COLUMN(),1,1),""))</f>
        <v/>
      </c>
      <c r="C1857" t="str">
        <f ca="1">IF(ROW()-1&lt;=DataRows_IBE,OFFSET(InstrumenteIBE!$A$1,ROW()-2,COLUMN(),1,1),IF(ROW()-2 &lt;= DataRows,OFFSET(MeineInstrumente!$A$9,ROW()-DataRows_IBE-1,COLUMN(),1,1),""))</f>
        <v/>
      </c>
      <c r="D1857" s="16" t="str">
        <f ca="1">IF(ROW()-1&lt;=DataRows_IBE,OFFSET(InstrumenteIBE!$A$1,ROW()-2,COLUMN(),1,1),IF(ROW()-2 &lt;= DataRows,OFFSET(MeineInstrumente!$A$9,ROW()-DataRows_IBE-1,COLUMN(),1,1),""))</f>
        <v/>
      </c>
      <c r="E1857" t="str">
        <f t="shared" ca="1" si="28"/>
        <v/>
      </c>
      <c r="F1857" t="str">
        <f ca="1">IF(ROW()-1&lt;=DataRows_IBE,OFFSET(InstrumenteIBE!$A$1,ROW()-2,COLUMN()-COLUMN($F$1),1,1),IF(ROW()-2 &lt;= DataRows,OFFSET(MeineInstrumente!$A$9,ROW()-DataRows_IBE-1,COLUMN()-COLUMN($F$1),1,1),""))</f>
        <v/>
      </c>
    </row>
    <row r="1858" spans="1:6" x14ac:dyDescent="0.25">
      <c r="A1858" t="str">
        <f ca="1">IF(ROW()-1&lt;=DataRows_IBE,OFFSET(InstrumenteIBE!$A$1,ROW()-2,COLUMN(),1,1),IF(ROW()-2 &lt;= DataRows,OFFSET(MeineInstrumente!$A$9,ROW()-DataRows_IBE-1,COLUMN(),1,1),""))</f>
        <v/>
      </c>
      <c r="B1858" t="str">
        <f ca="1">IF(ROW()-1&lt;=DataRows_IBE,OFFSET(InstrumenteIBE!$A$1,ROW()-2,COLUMN(),1,1),IF(ROW()-2 &lt;= DataRows,OFFSET(MeineInstrumente!$A$9,ROW()-DataRows_IBE-1,COLUMN(),1,1),""))</f>
        <v/>
      </c>
      <c r="C1858" t="str">
        <f ca="1">IF(ROW()-1&lt;=DataRows_IBE,OFFSET(InstrumenteIBE!$A$1,ROW()-2,COLUMN(),1,1),IF(ROW()-2 &lt;= DataRows,OFFSET(MeineInstrumente!$A$9,ROW()-DataRows_IBE-1,COLUMN(),1,1),""))</f>
        <v/>
      </c>
      <c r="D1858" s="16" t="str">
        <f ca="1">IF(ROW()-1&lt;=DataRows_IBE,OFFSET(InstrumenteIBE!$A$1,ROW()-2,COLUMN(),1,1),IF(ROW()-2 &lt;= DataRows,OFFSET(MeineInstrumente!$A$9,ROW()-DataRows_IBE-1,COLUMN(),1,1),""))</f>
        <v/>
      </c>
      <c r="E1858" t="str">
        <f t="shared" ref="E1858:E1921" ca="1" si="29">IF(ISNUMBER(A1858),F1858&amp;";"&amp;A1858,"")</f>
        <v/>
      </c>
      <c r="F1858" t="str">
        <f ca="1">IF(ROW()-1&lt;=DataRows_IBE,OFFSET(InstrumenteIBE!$A$1,ROW()-2,COLUMN()-COLUMN($F$1),1,1),IF(ROW()-2 &lt;= DataRows,OFFSET(MeineInstrumente!$A$9,ROW()-DataRows_IBE-1,COLUMN()-COLUMN($F$1),1,1),""))</f>
        <v/>
      </c>
    </row>
    <row r="1859" spans="1:6" x14ac:dyDescent="0.25">
      <c r="A1859" t="str">
        <f ca="1">IF(ROW()-1&lt;=DataRows_IBE,OFFSET(InstrumenteIBE!$A$1,ROW()-2,COLUMN(),1,1),IF(ROW()-2 &lt;= DataRows,OFFSET(MeineInstrumente!$A$9,ROW()-DataRows_IBE-1,COLUMN(),1,1),""))</f>
        <v/>
      </c>
      <c r="B1859" t="str">
        <f ca="1">IF(ROW()-1&lt;=DataRows_IBE,OFFSET(InstrumenteIBE!$A$1,ROW()-2,COLUMN(),1,1),IF(ROW()-2 &lt;= DataRows,OFFSET(MeineInstrumente!$A$9,ROW()-DataRows_IBE-1,COLUMN(),1,1),""))</f>
        <v/>
      </c>
      <c r="C1859" t="str">
        <f ca="1">IF(ROW()-1&lt;=DataRows_IBE,OFFSET(InstrumenteIBE!$A$1,ROW()-2,COLUMN(),1,1),IF(ROW()-2 &lt;= DataRows,OFFSET(MeineInstrumente!$A$9,ROW()-DataRows_IBE-1,COLUMN(),1,1),""))</f>
        <v/>
      </c>
      <c r="D1859" s="16" t="str">
        <f ca="1">IF(ROW()-1&lt;=DataRows_IBE,OFFSET(InstrumenteIBE!$A$1,ROW()-2,COLUMN(),1,1),IF(ROW()-2 &lt;= DataRows,OFFSET(MeineInstrumente!$A$9,ROW()-DataRows_IBE-1,COLUMN(),1,1),""))</f>
        <v/>
      </c>
      <c r="E1859" t="str">
        <f t="shared" ca="1" si="29"/>
        <v/>
      </c>
      <c r="F1859" t="str">
        <f ca="1">IF(ROW()-1&lt;=DataRows_IBE,OFFSET(InstrumenteIBE!$A$1,ROW()-2,COLUMN()-COLUMN($F$1),1,1),IF(ROW()-2 &lt;= DataRows,OFFSET(MeineInstrumente!$A$9,ROW()-DataRows_IBE-1,COLUMN()-COLUMN($F$1),1,1),""))</f>
        <v/>
      </c>
    </row>
    <row r="1860" spans="1:6" x14ac:dyDescent="0.25">
      <c r="A1860" t="str">
        <f ca="1">IF(ROW()-1&lt;=DataRows_IBE,OFFSET(InstrumenteIBE!$A$1,ROW()-2,COLUMN(),1,1),IF(ROW()-2 &lt;= DataRows,OFFSET(MeineInstrumente!$A$9,ROW()-DataRows_IBE-1,COLUMN(),1,1),""))</f>
        <v/>
      </c>
      <c r="B1860" t="str">
        <f ca="1">IF(ROW()-1&lt;=DataRows_IBE,OFFSET(InstrumenteIBE!$A$1,ROW()-2,COLUMN(),1,1),IF(ROW()-2 &lt;= DataRows,OFFSET(MeineInstrumente!$A$9,ROW()-DataRows_IBE-1,COLUMN(),1,1),""))</f>
        <v/>
      </c>
      <c r="C1860" t="str">
        <f ca="1">IF(ROW()-1&lt;=DataRows_IBE,OFFSET(InstrumenteIBE!$A$1,ROW()-2,COLUMN(),1,1),IF(ROW()-2 &lt;= DataRows,OFFSET(MeineInstrumente!$A$9,ROW()-DataRows_IBE-1,COLUMN(),1,1),""))</f>
        <v/>
      </c>
      <c r="D1860" s="16" t="str">
        <f ca="1">IF(ROW()-1&lt;=DataRows_IBE,OFFSET(InstrumenteIBE!$A$1,ROW()-2,COLUMN(),1,1),IF(ROW()-2 &lt;= DataRows,OFFSET(MeineInstrumente!$A$9,ROW()-DataRows_IBE-1,COLUMN(),1,1),""))</f>
        <v/>
      </c>
      <c r="E1860" t="str">
        <f t="shared" ca="1" si="29"/>
        <v/>
      </c>
      <c r="F1860" t="str">
        <f ca="1">IF(ROW()-1&lt;=DataRows_IBE,OFFSET(InstrumenteIBE!$A$1,ROW()-2,COLUMN()-COLUMN($F$1),1,1),IF(ROW()-2 &lt;= DataRows,OFFSET(MeineInstrumente!$A$9,ROW()-DataRows_IBE-1,COLUMN()-COLUMN($F$1),1,1),""))</f>
        <v/>
      </c>
    </row>
    <row r="1861" spans="1:6" x14ac:dyDescent="0.25">
      <c r="A1861" t="str">
        <f ca="1">IF(ROW()-1&lt;=DataRows_IBE,OFFSET(InstrumenteIBE!$A$1,ROW()-2,COLUMN(),1,1),IF(ROW()-2 &lt;= DataRows,OFFSET(MeineInstrumente!$A$9,ROW()-DataRows_IBE-1,COLUMN(),1,1),""))</f>
        <v/>
      </c>
      <c r="B1861" t="str">
        <f ca="1">IF(ROW()-1&lt;=DataRows_IBE,OFFSET(InstrumenteIBE!$A$1,ROW()-2,COLUMN(),1,1),IF(ROW()-2 &lt;= DataRows,OFFSET(MeineInstrumente!$A$9,ROW()-DataRows_IBE-1,COLUMN(),1,1),""))</f>
        <v/>
      </c>
      <c r="C1861" t="str">
        <f ca="1">IF(ROW()-1&lt;=DataRows_IBE,OFFSET(InstrumenteIBE!$A$1,ROW()-2,COLUMN(),1,1),IF(ROW()-2 &lt;= DataRows,OFFSET(MeineInstrumente!$A$9,ROW()-DataRows_IBE-1,COLUMN(),1,1),""))</f>
        <v/>
      </c>
      <c r="D1861" s="16" t="str">
        <f ca="1">IF(ROW()-1&lt;=DataRows_IBE,OFFSET(InstrumenteIBE!$A$1,ROW()-2,COLUMN(),1,1),IF(ROW()-2 &lt;= DataRows,OFFSET(MeineInstrumente!$A$9,ROW()-DataRows_IBE-1,COLUMN(),1,1),""))</f>
        <v/>
      </c>
      <c r="E1861" t="str">
        <f t="shared" ca="1" si="29"/>
        <v/>
      </c>
      <c r="F1861" t="str">
        <f ca="1">IF(ROW()-1&lt;=DataRows_IBE,OFFSET(InstrumenteIBE!$A$1,ROW()-2,COLUMN()-COLUMN($F$1),1,1),IF(ROW()-2 &lt;= DataRows,OFFSET(MeineInstrumente!$A$9,ROW()-DataRows_IBE-1,COLUMN()-COLUMN($F$1),1,1),""))</f>
        <v/>
      </c>
    </row>
    <row r="1862" spans="1:6" x14ac:dyDescent="0.25">
      <c r="A1862" t="str">
        <f ca="1">IF(ROW()-1&lt;=DataRows_IBE,OFFSET(InstrumenteIBE!$A$1,ROW()-2,COLUMN(),1,1),IF(ROW()-2 &lt;= DataRows,OFFSET(MeineInstrumente!$A$9,ROW()-DataRows_IBE-1,COLUMN(),1,1),""))</f>
        <v/>
      </c>
      <c r="B1862" t="str">
        <f ca="1">IF(ROW()-1&lt;=DataRows_IBE,OFFSET(InstrumenteIBE!$A$1,ROW()-2,COLUMN(),1,1),IF(ROW()-2 &lt;= DataRows,OFFSET(MeineInstrumente!$A$9,ROW()-DataRows_IBE-1,COLUMN(),1,1),""))</f>
        <v/>
      </c>
      <c r="C1862" t="str">
        <f ca="1">IF(ROW()-1&lt;=DataRows_IBE,OFFSET(InstrumenteIBE!$A$1,ROW()-2,COLUMN(),1,1),IF(ROW()-2 &lt;= DataRows,OFFSET(MeineInstrumente!$A$9,ROW()-DataRows_IBE-1,COLUMN(),1,1),""))</f>
        <v/>
      </c>
      <c r="D1862" s="16" t="str">
        <f ca="1">IF(ROW()-1&lt;=DataRows_IBE,OFFSET(InstrumenteIBE!$A$1,ROW()-2,COLUMN(),1,1),IF(ROW()-2 &lt;= DataRows,OFFSET(MeineInstrumente!$A$9,ROW()-DataRows_IBE-1,COLUMN(),1,1),""))</f>
        <v/>
      </c>
      <c r="E1862" t="str">
        <f t="shared" ca="1" si="29"/>
        <v/>
      </c>
      <c r="F1862" t="str">
        <f ca="1">IF(ROW()-1&lt;=DataRows_IBE,OFFSET(InstrumenteIBE!$A$1,ROW()-2,COLUMN()-COLUMN($F$1),1,1),IF(ROW()-2 &lt;= DataRows,OFFSET(MeineInstrumente!$A$9,ROW()-DataRows_IBE-1,COLUMN()-COLUMN($F$1),1,1),""))</f>
        <v/>
      </c>
    </row>
    <row r="1863" spans="1:6" x14ac:dyDescent="0.25">
      <c r="A1863" t="str">
        <f ca="1">IF(ROW()-1&lt;=DataRows_IBE,OFFSET(InstrumenteIBE!$A$1,ROW()-2,COLUMN(),1,1),IF(ROW()-2 &lt;= DataRows,OFFSET(MeineInstrumente!$A$9,ROW()-DataRows_IBE-1,COLUMN(),1,1),""))</f>
        <v/>
      </c>
      <c r="B1863" t="str">
        <f ca="1">IF(ROW()-1&lt;=DataRows_IBE,OFFSET(InstrumenteIBE!$A$1,ROW()-2,COLUMN(),1,1),IF(ROW()-2 &lt;= DataRows,OFFSET(MeineInstrumente!$A$9,ROW()-DataRows_IBE-1,COLUMN(),1,1),""))</f>
        <v/>
      </c>
      <c r="C1863" t="str">
        <f ca="1">IF(ROW()-1&lt;=DataRows_IBE,OFFSET(InstrumenteIBE!$A$1,ROW()-2,COLUMN(),1,1),IF(ROW()-2 &lt;= DataRows,OFFSET(MeineInstrumente!$A$9,ROW()-DataRows_IBE-1,COLUMN(),1,1),""))</f>
        <v/>
      </c>
      <c r="D1863" s="16" t="str">
        <f ca="1">IF(ROW()-1&lt;=DataRows_IBE,OFFSET(InstrumenteIBE!$A$1,ROW()-2,COLUMN(),1,1),IF(ROW()-2 &lt;= DataRows,OFFSET(MeineInstrumente!$A$9,ROW()-DataRows_IBE-1,COLUMN(),1,1),""))</f>
        <v/>
      </c>
      <c r="E1863" t="str">
        <f t="shared" ca="1" si="29"/>
        <v/>
      </c>
      <c r="F1863" t="str">
        <f ca="1">IF(ROW()-1&lt;=DataRows_IBE,OFFSET(InstrumenteIBE!$A$1,ROW()-2,COLUMN()-COLUMN($F$1),1,1),IF(ROW()-2 &lt;= DataRows,OFFSET(MeineInstrumente!$A$9,ROW()-DataRows_IBE-1,COLUMN()-COLUMN($F$1),1,1),""))</f>
        <v/>
      </c>
    </row>
    <row r="1864" spans="1:6" x14ac:dyDescent="0.25">
      <c r="A1864" t="str">
        <f ca="1">IF(ROW()-1&lt;=DataRows_IBE,OFFSET(InstrumenteIBE!$A$1,ROW()-2,COLUMN(),1,1),IF(ROW()-2 &lt;= DataRows,OFFSET(MeineInstrumente!$A$9,ROW()-DataRows_IBE-1,COLUMN(),1,1),""))</f>
        <v/>
      </c>
      <c r="B1864" t="str">
        <f ca="1">IF(ROW()-1&lt;=DataRows_IBE,OFFSET(InstrumenteIBE!$A$1,ROW()-2,COLUMN(),1,1),IF(ROW()-2 &lt;= DataRows,OFFSET(MeineInstrumente!$A$9,ROW()-DataRows_IBE-1,COLUMN(),1,1),""))</f>
        <v/>
      </c>
      <c r="C1864" t="str">
        <f ca="1">IF(ROW()-1&lt;=DataRows_IBE,OFFSET(InstrumenteIBE!$A$1,ROW()-2,COLUMN(),1,1),IF(ROW()-2 &lt;= DataRows,OFFSET(MeineInstrumente!$A$9,ROW()-DataRows_IBE-1,COLUMN(),1,1),""))</f>
        <v/>
      </c>
      <c r="D1864" s="16" t="str">
        <f ca="1">IF(ROW()-1&lt;=DataRows_IBE,OFFSET(InstrumenteIBE!$A$1,ROW()-2,COLUMN(),1,1),IF(ROW()-2 &lt;= DataRows,OFFSET(MeineInstrumente!$A$9,ROW()-DataRows_IBE-1,COLUMN(),1,1),""))</f>
        <v/>
      </c>
      <c r="E1864" t="str">
        <f t="shared" ca="1" si="29"/>
        <v/>
      </c>
      <c r="F1864" t="str">
        <f ca="1">IF(ROW()-1&lt;=DataRows_IBE,OFFSET(InstrumenteIBE!$A$1,ROW()-2,COLUMN()-COLUMN($F$1),1,1),IF(ROW()-2 &lt;= DataRows,OFFSET(MeineInstrumente!$A$9,ROW()-DataRows_IBE-1,COLUMN()-COLUMN($F$1),1,1),""))</f>
        <v/>
      </c>
    </row>
    <row r="1865" spans="1:6" x14ac:dyDescent="0.25">
      <c r="A1865" t="str">
        <f ca="1">IF(ROW()-1&lt;=DataRows_IBE,OFFSET(InstrumenteIBE!$A$1,ROW()-2,COLUMN(),1,1),IF(ROW()-2 &lt;= DataRows,OFFSET(MeineInstrumente!$A$9,ROW()-DataRows_IBE-1,COLUMN(),1,1),""))</f>
        <v/>
      </c>
      <c r="B1865" t="str">
        <f ca="1">IF(ROW()-1&lt;=DataRows_IBE,OFFSET(InstrumenteIBE!$A$1,ROW()-2,COLUMN(),1,1),IF(ROW()-2 &lt;= DataRows,OFFSET(MeineInstrumente!$A$9,ROW()-DataRows_IBE-1,COLUMN(),1,1),""))</f>
        <v/>
      </c>
      <c r="C1865" t="str">
        <f ca="1">IF(ROW()-1&lt;=DataRows_IBE,OFFSET(InstrumenteIBE!$A$1,ROW()-2,COLUMN(),1,1),IF(ROW()-2 &lt;= DataRows,OFFSET(MeineInstrumente!$A$9,ROW()-DataRows_IBE-1,COLUMN(),1,1),""))</f>
        <v/>
      </c>
      <c r="D1865" s="16" t="str">
        <f ca="1">IF(ROW()-1&lt;=DataRows_IBE,OFFSET(InstrumenteIBE!$A$1,ROW()-2,COLUMN(),1,1),IF(ROW()-2 &lt;= DataRows,OFFSET(MeineInstrumente!$A$9,ROW()-DataRows_IBE-1,COLUMN(),1,1),""))</f>
        <v/>
      </c>
      <c r="E1865" t="str">
        <f t="shared" ca="1" si="29"/>
        <v/>
      </c>
      <c r="F1865" t="str">
        <f ca="1">IF(ROW()-1&lt;=DataRows_IBE,OFFSET(InstrumenteIBE!$A$1,ROW()-2,COLUMN()-COLUMN($F$1),1,1),IF(ROW()-2 &lt;= DataRows,OFFSET(MeineInstrumente!$A$9,ROW()-DataRows_IBE-1,COLUMN()-COLUMN($F$1),1,1),""))</f>
        <v/>
      </c>
    </row>
    <row r="1866" spans="1:6" x14ac:dyDescent="0.25">
      <c r="A1866" t="str">
        <f ca="1">IF(ROW()-1&lt;=DataRows_IBE,OFFSET(InstrumenteIBE!$A$1,ROW()-2,COLUMN(),1,1),IF(ROW()-2 &lt;= DataRows,OFFSET(MeineInstrumente!$A$9,ROW()-DataRows_IBE-1,COLUMN(),1,1),""))</f>
        <v/>
      </c>
      <c r="B1866" t="str">
        <f ca="1">IF(ROW()-1&lt;=DataRows_IBE,OFFSET(InstrumenteIBE!$A$1,ROW()-2,COLUMN(),1,1),IF(ROW()-2 &lt;= DataRows,OFFSET(MeineInstrumente!$A$9,ROW()-DataRows_IBE-1,COLUMN(),1,1),""))</f>
        <v/>
      </c>
      <c r="C1866" t="str">
        <f ca="1">IF(ROW()-1&lt;=DataRows_IBE,OFFSET(InstrumenteIBE!$A$1,ROW()-2,COLUMN(),1,1),IF(ROW()-2 &lt;= DataRows,OFFSET(MeineInstrumente!$A$9,ROW()-DataRows_IBE-1,COLUMN(),1,1),""))</f>
        <v/>
      </c>
      <c r="D1866" s="16" t="str">
        <f ca="1">IF(ROW()-1&lt;=DataRows_IBE,OFFSET(InstrumenteIBE!$A$1,ROW()-2,COLUMN(),1,1),IF(ROW()-2 &lt;= DataRows,OFFSET(MeineInstrumente!$A$9,ROW()-DataRows_IBE-1,COLUMN(),1,1),""))</f>
        <v/>
      </c>
      <c r="E1866" t="str">
        <f t="shared" ca="1" si="29"/>
        <v/>
      </c>
      <c r="F1866" t="str">
        <f ca="1">IF(ROW()-1&lt;=DataRows_IBE,OFFSET(InstrumenteIBE!$A$1,ROW()-2,COLUMN()-COLUMN($F$1),1,1),IF(ROW()-2 &lt;= DataRows,OFFSET(MeineInstrumente!$A$9,ROW()-DataRows_IBE-1,COLUMN()-COLUMN($F$1),1,1),""))</f>
        <v/>
      </c>
    </row>
    <row r="1867" spans="1:6" x14ac:dyDescent="0.25">
      <c r="A1867" t="str">
        <f ca="1">IF(ROW()-1&lt;=DataRows_IBE,OFFSET(InstrumenteIBE!$A$1,ROW()-2,COLUMN(),1,1),IF(ROW()-2 &lt;= DataRows,OFFSET(MeineInstrumente!$A$9,ROW()-DataRows_IBE-1,COLUMN(),1,1),""))</f>
        <v/>
      </c>
      <c r="B1867" t="str">
        <f ca="1">IF(ROW()-1&lt;=DataRows_IBE,OFFSET(InstrumenteIBE!$A$1,ROW()-2,COLUMN(),1,1),IF(ROW()-2 &lt;= DataRows,OFFSET(MeineInstrumente!$A$9,ROW()-DataRows_IBE-1,COLUMN(),1,1),""))</f>
        <v/>
      </c>
      <c r="C1867" t="str">
        <f ca="1">IF(ROW()-1&lt;=DataRows_IBE,OFFSET(InstrumenteIBE!$A$1,ROW()-2,COLUMN(),1,1),IF(ROW()-2 &lt;= DataRows,OFFSET(MeineInstrumente!$A$9,ROW()-DataRows_IBE-1,COLUMN(),1,1),""))</f>
        <v/>
      </c>
      <c r="D1867" s="16" t="str">
        <f ca="1">IF(ROW()-1&lt;=DataRows_IBE,OFFSET(InstrumenteIBE!$A$1,ROW()-2,COLUMN(),1,1),IF(ROW()-2 &lt;= DataRows,OFFSET(MeineInstrumente!$A$9,ROW()-DataRows_IBE-1,COLUMN(),1,1),""))</f>
        <v/>
      </c>
      <c r="E1867" t="str">
        <f t="shared" ca="1" si="29"/>
        <v/>
      </c>
      <c r="F1867" t="str">
        <f ca="1">IF(ROW()-1&lt;=DataRows_IBE,OFFSET(InstrumenteIBE!$A$1,ROW()-2,COLUMN()-COLUMN($F$1),1,1),IF(ROW()-2 &lt;= DataRows,OFFSET(MeineInstrumente!$A$9,ROW()-DataRows_IBE-1,COLUMN()-COLUMN($F$1),1,1),""))</f>
        <v/>
      </c>
    </row>
    <row r="1868" spans="1:6" x14ac:dyDescent="0.25">
      <c r="A1868" t="str">
        <f ca="1">IF(ROW()-1&lt;=DataRows_IBE,OFFSET(InstrumenteIBE!$A$1,ROW()-2,COLUMN(),1,1),IF(ROW()-2 &lt;= DataRows,OFFSET(MeineInstrumente!$A$9,ROW()-DataRows_IBE-1,COLUMN(),1,1),""))</f>
        <v/>
      </c>
      <c r="B1868" t="str">
        <f ca="1">IF(ROW()-1&lt;=DataRows_IBE,OFFSET(InstrumenteIBE!$A$1,ROW()-2,COLUMN(),1,1),IF(ROW()-2 &lt;= DataRows,OFFSET(MeineInstrumente!$A$9,ROW()-DataRows_IBE-1,COLUMN(),1,1),""))</f>
        <v/>
      </c>
      <c r="C1868" t="str">
        <f ca="1">IF(ROW()-1&lt;=DataRows_IBE,OFFSET(InstrumenteIBE!$A$1,ROW()-2,COLUMN(),1,1),IF(ROW()-2 &lt;= DataRows,OFFSET(MeineInstrumente!$A$9,ROW()-DataRows_IBE-1,COLUMN(),1,1),""))</f>
        <v/>
      </c>
      <c r="D1868" s="16" t="str">
        <f ca="1">IF(ROW()-1&lt;=DataRows_IBE,OFFSET(InstrumenteIBE!$A$1,ROW()-2,COLUMN(),1,1),IF(ROW()-2 &lt;= DataRows,OFFSET(MeineInstrumente!$A$9,ROW()-DataRows_IBE-1,COLUMN(),1,1),""))</f>
        <v/>
      </c>
      <c r="E1868" t="str">
        <f t="shared" ca="1" si="29"/>
        <v/>
      </c>
      <c r="F1868" t="str">
        <f ca="1">IF(ROW()-1&lt;=DataRows_IBE,OFFSET(InstrumenteIBE!$A$1,ROW()-2,COLUMN()-COLUMN($F$1),1,1),IF(ROW()-2 &lt;= DataRows,OFFSET(MeineInstrumente!$A$9,ROW()-DataRows_IBE-1,COLUMN()-COLUMN($F$1),1,1),""))</f>
        <v/>
      </c>
    </row>
    <row r="1869" spans="1:6" x14ac:dyDescent="0.25">
      <c r="A1869" t="str">
        <f ca="1">IF(ROW()-1&lt;=DataRows_IBE,OFFSET(InstrumenteIBE!$A$1,ROW()-2,COLUMN(),1,1),IF(ROW()-2 &lt;= DataRows,OFFSET(MeineInstrumente!$A$9,ROW()-DataRows_IBE-1,COLUMN(),1,1),""))</f>
        <v/>
      </c>
      <c r="B1869" t="str">
        <f ca="1">IF(ROW()-1&lt;=DataRows_IBE,OFFSET(InstrumenteIBE!$A$1,ROW()-2,COLUMN(),1,1),IF(ROW()-2 &lt;= DataRows,OFFSET(MeineInstrumente!$A$9,ROW()-DataRows_IBE-1,COLUMN(),1,1),""))</f>
        <v/>
      </c>
      <c r="C1869" t="str">
        <f ca="1">IF(ROW()-1&lt;=DataRows_IBE,OFFSET(InstrumenteIBE!$A$1,ROW()-2,COLUMN(),1,1),IF(ROW()-2 &lt;= DataRows,OFFSET(MeineInstrumente!$A$9,ROW()-DataRows_IBE-1,COLUMN(),1,1),""))</f>
        <v/>
      </c>
      <c r="D1869" s="16" t="str">
        <f ca="1">IF(ROW()-1&lt;=DataRows_IBE,OFFSET(InstrumenteIBE!$A$1,ROW()-2,COLUMN(),1,1),IF(ROW()-2 &lt;= DataRows,OFFSET(MeineInstrumente!$A$9,ROW()-DataRows_IBE-1,COLUMN(),1,1),""))</f>
        <v/>
      </c>
      <c r="E1869" t="str">
        <f t="shared" ca="1" si="29"/>
        <v/>
      </c>
      <c r="F1869" t="str">
        <f ca="1">IF(ROW()-1&lt;=DataRows_IBE,OFFSET(InstrumenteIBE!$A$1,ROW()-2,COLUMN()-COLUMN($F$1),1,1),IF(ROW()-2 &lt;= DataRows,OFFSET(MeineInstrumente!$A$9,ROW()-DataRows_IBE-1,COLUMN()-COLUMN($F$1),1,1),""))</f>
        <v/>
      </c>
    </row>
    <row r="1870" spans="1:6" x14ac:dyDescent="0.25">
      <c r="A1870" t="str">
        <f ca="1">IF(ROW()-1&lt;=DataRows_IBE,OFFSET(InstrumenteIBE!$A$1,ROW()-2,COLUMN(),1,1),IF(ROW()-2 &lt;= DataRows,OFFSET(MeineInstrumente!$A$9,ROW()-DataRows_IBE-1,COLUMN(),1,1),""))</f>
        <v/>
      </c>
      <c r="B1870" t="str">
        <f ca="1">IF(ROW()-1&lt;=DataRows_IBE,OFFSET(InstrumenteIBE!$A$1,ROW()-2,COLUMN(),1,1),IF(ROW()-2 &lt;= DataRows,OFFSET(MeineInstrumente!$A$9,ROW()-DataRows_IBE-1,COLUMN(),1,1),""))</f>
        <v/>
      </c>
      <c r="C1870" t="str">
        <f ca="1">IF(ROW()-1&lt;=DataRows_IBE,OFFSET(InstrumenteIBE!$A$1,ROW()-2,COLUMN(),1,1),IF(ROW()-2 &lt;= DataRows,OFFSET(MeineInstrumente!$A$9,ROW()-DataRows_IBE-1,COLUMN(),1,1),""))</f>
        <v/>
      </c>
      <c r="D1870" s="16" t="str">
        <f ca="1">IF(ROW()-1&lt;=DataRows_IBE,OFFSET(InstrumenteIBE!$A$1,ROW()-2,COLUMN(),1,1),IF(ROW()-2 &lt;= DataRows,OFFSET(MeineInstrumente!$A$9,ROW()-DataRows_IBE-1,COLUMN(),1,1),""))</f>
        <v/>
      </c>
      <c r="E1870" t="str">
        <f t="shared" ca="1" si="29"/>
        <v/>
      </c>
      <c r="F1870" t="str">
        <f ca="1">IF(ROW()-1&lt;=DataRows_IBE,OFFSET(InstrumenteIBE!$A$1,ROW()-2,COLUMN()-COLUMN($F$1),1,1),IF(ROW()-2 &lt;= DataRows,OFFSET(MeineInstrumente!$A$9,ROW()-DataRows_IBE-1,COLUMN()-COLUMN($F$1),1,1),""))</f>
        <v/>
      </c>
    </row>
    <row r="1871" spans="1:6" x14ac:dyDescent="0.25">
      <c r="A1871" t="str">
        <f ca="1">IF(ROW()-1&lt;=DataRows_IBE,OFFSET(InstrumenteIBE!$A$1,ROW()-2,COLUMN(),1,1),IF(ROW()-2 &lt;= DataRows,OFFSET(MeineInstrumente!$A$9,ROW()-DataRows_IBE-1,COLUMN(),1,1),""))</f>
        <v/>
      </c>
      <c r="B1871" t="str">
        <f ca="1">IF(ROW()-1&lt;=DataRows_IBE,OFFSET(InstrumenteIBE!$A$1,ROW()-2,COLUMN(),1,1),IF(ROW()-2 &lt;= DataRows,OFFSET(MeineInstrumente!$A$9,ROW()-DataRows_IBE-1,COLUMN(),1,1),""))</f>
        <v/>
      </c>
      <c r="C1871" t="str">
        <f ca="1">IF(ROW()-1&lt;=DataRows_IBE,OFFSET(InstrumenteIBE!$A$1,ROW()-2,COLUMN(),1,1),IF(ROW()-2 &lt;= DataRows,OFFSET(MeineInstrumente!$A$9,ROW()-DataRows_IBE-1,COLUMN(),1,1),""))</f>
        <v/>
      </c>
      <c r="D1871" s="16" t="str">
        <f ca="1">IF(ROW()-1&lt;=DataRows_IBE,OFFSET(InstrumenteIBE!$A$1,ROW()-2,COLUMN(),1,1),IF(ROW()-2 &lt;= DataRows,OFFSET(MeineInstrumente!$A$9,ROW()-DataRows_IBE-1,COLUMN(),1,1),""))</f>
        <v/>
      </c>
      <c r="E1871" t="str">
        <f t="shared" ca="1" si="29"/>
        <v/>
      </c>
      <c r="F1871" t="str">
        <f ca="1">IF(ROW()-1&lt;=DataRows_IBE,OFFSET(InstrumenteIBE!$A$1,ROW()-2,COLUMN()-COLUMN($F$1),1,1),IF(ROW()-2 &lt;= DataRows,OFFSET(MeineInstrumente!$A$9,ROW()-DataRows_IBE-1,COLUMN()-COLUMN($F$1),1,1),""))</f>
        <v/>
      </c>
    </row>
    <row r="1872" spans="1:6" x14ac:dyDescent="0.25">
      <c r="A1872" t="str">
        <f ca="1">IF(ROW()-1&lt;=DataRows_IBE,OFFSET(InstrumenteIBE!$A$1,ROW()-2,COLUMN(),1,1),IF(ROW()-2 &lt;= DataRows,OFFSET(MeineInstrumente!$A$9,ROW()-DataRows_IBE-1,COLUMN(),1,1),""))</f>
        <v/>
      </c>
      <c r="B1872" t="str">
        <f ca="1">IF(ROW()-1&lt;=DataRows_IBE,OFFSET(InstrumenteIBE!$A$1,ROW()-2,COLUMN(),1,1),IF(ROW()-2 &lt;= DataRows,OFFSET(MeineInstrumente!$A$9,ROW()-DataRows_IBE-1,COLUMN(),1,1),""))</f>
        <v/>
      </c>
      <c r="C1872" t="str">
        <f ca="1">IF(ROW()-1&lt;=DataRows_IBE,OFFSET(InstrumenteIBE!$A$1,ROW()-2,COLUMN(),1,1),IF(ROW()-2 &lt;= DataRows,OFFSET(MeineInstrumente!$A$9,ROW()-DataRows_IBE-1,COLUMN(),1,1),""))</f>
        <v/>
      </c>
      <c r="D1872" s="16" t="str">
        <f ca="1">IF(ROW()-1&lt;=DataRows_IBE,OFFSET(InstrumenteIBE!$A$1,ROW()-2,COLUMN(),1,1),IF(ROW()-2 &lt;= DataRows,OFFSET(MeineInstrumente!$A$9,ROW()-DataRows_IBE-1,COLUMN(),1,1),""))</f>
        <v/>
      </c>
      <c r="E1872" t="str">
        <f t="shared" ca="1" si="29"/>
        <v/>
      </c>
      <c r="F1872" t="str">
        <f ca="1">IF(ROW()-1&lt;=DataRows_IBE,OFFSET(InstrumenteIBE!$A$1,ROW()-2,COLUMN()-COLUMN($F$1),1,1),IF(ROW()-2 &lt;= DataRows,OFFSET(MeineInstrumente!$A$9,ROW()-DataRows_IBE-1,COLUMN()-COLUMN($F$1),1,1),""))</f>
        <v/>
      </c>
    </row>
    <row r="1873" spans="1:6" x14ac:dyDescent="0.25">
      <c r="A1873" t="str">
        <f ca="1">IF(ROW()-1&lt;=DataRows_IBE,OFFSET(InstrumenteIBE!$A$1,ROW()-2,COLUMN(),1,1),IF(ROW()-2 &lt;= DataRows,OFFSET(MeineInstrumente!$A$9,ROW()-DataRows_IBE-1,COLUMN(),1,1),""))</f>
        <v/>
      </c>
      <c r="B1873" t="str">
        <f ca="1">IF(ROW()-1&lt;=DataRows_IBE,OFFSET(InstrumenteIBE!$A$1,ROW()-2,COLUMN(),1,1),IF(ROW()-2 &lt;= DataRows,OFFSET(MeineInstrumente!$A$9,ROW()-DataRows_IBE-1,COLUMN(),1,1),""))</f>
        <v/>
      </c>
      <c r="C1873" t="str">
        <f ca="1">IF(ROW()-1&lt;=DataRows_IBE,OFFSET(InstrumenteIBE!$A$1,ROW()-2,COLUMN(),1,1),IF(ROW()-2 &lt;= DataRows,OFFSET(MeineInstrumente!$A$9,ROW()-DataRows_IBE-1,COLUMN(),1,1),""))</f>
        <v/>
      </c>
      <c r="D1873" s="16" t="str">
        <f ca="1">IF(ROW()-1&lt;=DataRows_IBE,OFFSET(InstrumenteIBE!$A$1,ROW()-2,COLUMN(),1,1),IF(ROW()-2 &lt;= DataRows,OFFSET(MeineInstrumente!$A$9,ROW()-DataRows_IBE-1,COLUMN(),1,1),""))</f>
        <v/>
      </c>
      <c r="E1873" t="str">
        <f t="shared" ca="1" si="29"/>
        <v/>
      </c>
      <c r="F1873" t="str">
        <f ca="1">IF(ROW()-1&lt;=DataRows_IBE,OFFSET(InstrumenteIBE!$A$1,ROW()-2,COLUMN()-COLUMN($F$1),1,1),IF(ROW()-2 &lt;= DataRows,OFFSET(MeineInstrumente!$A$9,ROW()-DataRows_IBE-1,COLUMN()-COLUMN($F$1),1,1),""))</f>
        <v/>
      </c>
    </row>
    <row r="1874" spans="1:6" x14ac:dyDescent="0.25">
      <c r="A1874" t="str">
        <f ca="1">IF(ROW()-1&lt;=DataRows_IBE,OFFSET(InstrumenteIBE!$A$1,ROW()-2,COLUMN(),1,1),IF(ROW()-2 &lt;= DataRows,OFFSET(MeineInstrumente!$A$9,ROW()-DataRows_IBE-1,COLUMN(),1,1),""))</f>
        <v/>
      </c>
      <c r="B1874" t="str">
        <f ca="1">IF(ROW()-1&lt;=DataRows_IBE,OFFSET(InstrumenteIBE!$A$1,ROW()-2,COLUMN(),1,1),IF(ROW()-2 &lt;= DataRows,OFFSET(MeineInstrumente!$A$9,ROW()-DataRows_IBE-1,COLUMN(),1,1),""))</f>
        <v/>
      </c>
      <c r="C1874" t="str">
        <f ca="1">IF(ROW()-1&lt;=DataRows_IBE,OFFSET(InstrumenteIBE!$A$1,ROW()-2,COLUMN(),1,1),IF(ROW()-2 &lt;= DataRows,OFFSET(MeineInstrumente!$A$9,ROW()-DataRows_IBE-1,COLUMN(),1,1),""))</f>
        <v/>
      </c>
      <c r="D1874" s="16" t="str">
        <f ca="1">IF(ROW()-1&lt;=DataRows_IBE,OFFSET(InstrumenteIBE!$A$1,ROW()-2,COLUMN(),1,1),IF(ROW()-2 &lt;= DataRows,OFFSET(MeineInstrumente!$A$9,ROW()-DataRows_IBE-1,COLUMN(),1,1),""))</f>
        <v/>
      </c>
      <c r="E1874" t="str">
        <f t="shared" ca="1" si="29"/>
        <v/>
      </c>
      <c r="F1874" t="str">
        <f ca="1">IF(ROW()-1&lt;=DataRows_IBE,OFFSET(InstrumenteIBE!$A$1,ROW()-2,COLUMN()-COLUMN($F$1),1,1),IF(ROW()-2 &lt;= DataRows,OFFSET(MeineInstrumente!$A$9,ROW()-DataRows_IBE-1,COLUMN()-COLUMN($F$1),1,1),""))</f>
        <v/>
      </c>
    </row>
    <row r="1875" spans="1:6" x14ac:dyDescent="0.25">
      <c r="A1875" t="str">
        <f ca="1">IF(ROW()-1&lt;=DataRows_IBE,OFFSET(InstrumenteIBE!$A$1,ROW()-2,COLUMN(),1,1),IF(ROW()-2 &lt;= DataRows,OFFSET(MeineInstrumente!$A$9,ROW()-DataRows_IBE-1,COLUMN(),1,1),""))</f>
        <v/>
      </c>
      <c r="B1875" t="str">
        <f ca="1">IF(ROW()-1&lt;=DataRows_IBE,OFFSET(InstrumenteIBE!$A$1,ROW()-2,COLUMN(),1,1),IF(ROW()-2 &lt;= DataRows,OFFSET(MeineInstrumente!$A$9,ROW()-DataRows_IBE-1,COLUMN(),1,1),""))</f>
        <v/>
      </c>
      <c r="C1875" t="str">
        <f ca="1">IF(ROW()-1&lt;=DataRows_IBE,OFFSET(InstrumenteIBE!$A$1,ROW()-2,COLUMN(),1,1),IF(ROW()-2 &lt;= DataRows,OFFSET(MeineInstrumente!$A$9,ROW()-DataRows_IBE-1,COLUMN(),1,1),""))</f>
        <v/>
      </c>
      <c r="D1875" s="16" t="str">
        <f ca="1">IF(ROW()-1&lt;=DataRows_IBE,OFFSET(InstrumenteIBE!$A$1,ROW()-2,COLUMN(),1,1),IF(ROW()-2 &lt;= DataRows,OFFSET(MeineInstrumente!$A$9,ROW()-DataRows_IBE-1,COLUMN(),1,1),""))</f>
        <v/>
      </c>
      <c r="E1875" t="str">
        <f t="shared" ca="1" si="29"/>
        <v/>
      </c>
      <c r="F1875" t="str">
        <f ca="1">IF(ROW()-1&lt;=DataRows_IBE,OFFSET(InstrumenteIBE!$A$1,ROW()-2,COLUMN()-COLUMN($F$1),1,1),IF(ROW()-2 &lt;= DataRows,OFFSET(MeineInstrumente!$A$9,ROW()-DataRows_IBE-1,COLUMN()-COLUMN($F$1),1,1),""))</f>
        <v/>
      </c>
    </row>
    <row r="1876" spans="1:6" x14ac:dyDescent="0.25">
      <c r="A1876" t="str">
        <f ca="1">IF(ROW()-1&lt;=DataRows_IBE,OFFSET(InstrumenteIBE!$A$1,ROW()-2,COLUMN(),1,1),IF(ROW()-2 &lt;= DataRows,OFFSET(MeineInstrumente!$A$9,ROW()-DataRows_IBE-1,COLUMN(),1,1),""))</f>
        <v/>
      </c>
      <c r="B1876" t="str">
        <f ca="1">IF(ROW()-1&lt;=DataRows_IBE,OFFSET(InstrumenteIBE!$A$1,ROW()-2,COLUMN(),1,1),IF(ROW()-2 &lt;= DataRows,OFFSET(MeineInstrumente!$A$9,ROW()-DataRows_IBE-1,COLUMN(),1,1),""))</f>
        <v/>
      </c>
      <c r="C1876" t="str">
        <f ca="1">IF(ROW()-1&lt;=DataRows_IBE,OFFSET(InstrumenteIBE!$A$1,ROW()-2,COLUMN(),1,1),IF(ROW()-2 &lt;= DataRows,OFFSET(MeineInstrumente!$A$9,ROW()-DataRows_IBE-1,COLUMN(),1,1),""))</f>
        <v/>
      </c>
      <c r="D1876" s="16" t="str">
        <f ca="1">IF(ROW()-1&lt;=DataRows_IBE,OFFSET(InstrumenteIBE!$A$1,ROW()-2,COLUMN(),1,1),IF(ROW()-2 &lt;= DataRows,OFFSET(MeineInstrumente!$A$9,ROW()-DataRows_IBE-1,COLUMN(),1,1),""))</f>
        <v/>
      </c>
      <c r="E1876" t="str">
        <f t="shared" ca="1" si="29"/>
        <v/>
      </c>
      <c r="F1876" t="str">
        <f ca="1">IF(ROW()-1&lt;=DataRows_IBE,OFFSET(InstrumenteIBE!$A$1,ROW()-2,COLUMN()-COLUMN($F$1),1,1),IF(ROW()-2 &lt;= DataRows,OFFSET(MeineInstrumente!$A$9,ROW()-DataRows_IBE-1,COLUMN()-COLUMN($F$1),1,1),""))</f>
        <v/>
      </c>
    </row>
    <row r="1877" spans="1:6" x14ac:dyDescent="0.25">
      <c r="A1877" t="str">
        <f ca="1">IF(ROW()-1&lt;=DataRows_IBE,OFFSET(InstrumenteIBE!$A$1,ROW()-2,COLUMN(),1,1),IF(ROW()-2 &lt;= DataRows,OFFSET(MeineInstrumente!$A$9,ROW()-DataRows_IBE-1,COLUMN(),1,1),""))</f>
        <v/>
      </c>
      <c r="B1877" t="str">
        <f ca="1">IF(ROW()-1&lt;=DataRows_IBE,OFFSET(InstrumenteIBE!$A$1,ROW()-2,COLUMN(),1,1),IF(ROW()-2 &lt;= DataRows,OFFSET(MeineInstrumente!$A$9,ROW()-DataRows_IBE-1,COLUMN(),1,1),""))</f>
        <v/>
      </c>
      <c r="C1877" t="str">
        <f ca="1">IF(ROW()-1&lt;=DataRows_IBE,OFFSET(InstrumenteIBE!$A$1,ROW()-2,COLUMN(),1,1),IF(ROW()-2 &lt;= DataRows,OFFSET(MeineInstrumente!$A$9,ROW()-DataRows_IBE-1,COLUMN(),1,1),""))</f>
        <v/>
      </c>
      <c r="D1877" s="16" t="str">
        <f ca="1">IF(ROW()-1&lt;=DataRows_IBE,OFFSET(InstrumenteIBE!$A$1,ROW()-2,COLUMN(),1,1),IF(ROW()-2 &lt;= DataRows,OFFSET(MeineInstrumente!$A$9,ROW()-DataRows_IBE-1,COLUMN(),1,1),""))</f>
        <v/>
      </c>
      <c r="E1877" t="str">
        <f t="shared" ca="1" si="29"/>
        <v/>
      </c>
      <c r="F1877" t="str">
        <f ca="1">IF(ROW()-1&lt;=DataRows_IBE,OFFSET(InstrumenteIBE!$A$1,ROW()-2,COLUMN()-COLUMN($F$1),1,1),IF(ROW()-2 &lt;= DataRows,OFFSET(MeineInstrumente!$A$9,ROW()-DataRows_IBE-1,COLUMN()-COLUMN($F$1),1,1),""))</f>
        <v/>
      </c>
    </row>
    <row r="1878" spans="1:6" x14ac:dyDescent="0.25">
      <c r="A1878" t="str">
        <f ca="1">IF(ROW()-1&lt;=DataRows_IBE,OFFSET(InstrumenteIBE!$A$1,ROW()-2,COLUMN(),1,1),IF(ROW()-2 &lt;= DataRows,OFFSET(MeineInstrumente!$A$9,ROW()-DataRows_IBE-1,COLUMN(),1,1),""))</f>
        <v/>
      </c>
      <c r="B1878" t="str">
        <f ca="1">IF(ROW()-1&lt;=DataRows_IBE,OFFSET(InstrumenteIBE!$A$1,ROW()-2,COLUMN(),1,1),IF(ROW()-2 &lt;= DataRows,OFFSET(MeineInstrumente!$A$9,ROW()-DataRows_IBE-1,COLUMN(),1,1),""))</f>
        <v/>
      </c>
      <c r="C1878" t="str">
        <f ca="1">IF(ROW()-1&lt;=DataRows_IBE,OFFSET(InstrumenteIBE!$A$1,ROW()-2,COLUMN(),1,1),IF(ROW()-2 &lt;= DataRows,OFFSET(MeineInstrumente!$A$9,ROW()-DataRows_IBE-1,COLUMN(),1,1),""))</f>
        <v/>
      </c>
      <c r="D1878" s="16" t="str">
        <f ca="1">IF(ROW()-1&lt;=DataRows_IBE,OFFSET(InstrumenteIBE!$A$1,ROW()-2,COLUMN(),1,1),IF(ROW()-2 &lt;= DataRows,OFFSET(MeineInstrumente!$A$9,ROW()-DataRows_IBE-1,COLUMN(),1,1),""))</f>
        <v/>
      </c>
      <c r="E1878" t="str">
        <f t="shared" ca="1" si="29"/>
        <v/>
      </c>
      <c r="F1878" t="str">
        <f ca="1">IF(ROW()-1&lt;=DataRows_IBE,OFFSET(InstrumenteIBE!$A$1,ROW()-2,COLUMN()-COLUMN($F$1),1,1),IF(ROW()-2 &lt;= DataRows,OFFSET(MeineInstrumente!$A$9,ROW()-DataRows_IBE-1,COLUMN()-COLUMN($F$1),1,1),""))</f>
        <v/>
      </c>
    </row>
    <row r="1879" spans="1:6" x14ac:dyDescent="0.25">
      <c r="A1879" t="str">
        <f ca="1">IF(ROW()-1&lt;=DataRows_IBE,OFFSET(InstrumenteIBE!$A$1,ROW()-2,COLUMN(),1,1),IF(ROW()-2 &lt;= DataRows,OFFSET(MeineInstrumente!$A$9,ROW()-DataRows_IBE-1,COLUMN(),1,1),""))</f>
        <v/>
      </c>
      <c r="B1879" t="str">
        <f ca="1">IF(ROW()-1&lt;=DataRows_IBE,OFFSET(InstrumenteIBE!$A$1,ROW()-2,COLUMN(),1,1),IF(ROW()-2 &lt;= DataRows,OFFSET(MeineInstrumente!$A$9,ROW()-DataRows_IBE-1,COLUMN(),1,1),""))</f>
        <v/>
      </c>
      <c r="C1879" t="str">
        <f ca="1">IF(ROW()-1&lt;=DataRows_IBE,OFFSET(InstrumenteIBE!$A$1,ROW()-2,COLUMN(),1,1),IF(ROW()-2 &lt;= DataRows,OFFSET(MeineInstrumente!$A$9,ROW()-DataRows_IBE-1,COLUMN(),1,1),""))</f>
        <v/>
      </c>
      <c r="D1879" s="16" t="str">
        <f ca="1">IF(ROW()-1&lt;=DataRows_IBE,OFFSET(InstrumenteIBE!$A$1,ROW()-2,COLUMN(),1,1),IF(ROW()-2 &lt;= DataRows,OFFSET(MeineInstrumente!$A$9,ROW()-DataRows_IBE-1,COLUMN(),1,1),""))</f>
        <v/>
      </c>
      <c r="E1879" t="str">
        <f t="shared" ca="1" si="29"/>
        <v/>
      </c>
      <c r="F1879" t="str">
        <f ca="1">IF(ROW()-1&lt;=DataRows_IBE,OFFSET(InstrumenteIBE!$A$1,ROW()-2,COLUMN()-COLUMN($F$1),1,1),IF(ROW()-2 &lt;= DataRows,OFFSET(MeineInstrumente!$A$9,ROW()-DataRows_IBE-1,COLUMN()-COLUMN($F$1),1,1),""))</f>
        <v/>
      </c>
    </row>
    <row r="1880" spans="1:6" x14ac:dyDescent="0.25">
      <c r="A1880" t="str">
        <f ca="1">IF(ROW()-1&lt;=DataRows_IBE,OFFSET(InstrumenteIBE!$A$1,ROW()-2,COLUMN(),1,1),IF(ROW()-2 &lt;= DataRows,OFFSET(MeineInstrumente!$A$9,ROW()-DataRows_IBE-1,COLUMN(),1,1),""))</f>
        <v/>
      </c>
      <c r="B1880" t="str">
        <f ca="1">IF(ROW()-1&lt;=DataRows_IBE,OFFSET(InstrumenteIBE!$A$1,ROW()-2,COLUMN(),1,1),IF(ROW()-2 &lt;= DataRows,OFFSET(MeineInstrumente!$A$9,ROW()-DataRows_IBE-1,COLUMN(),1,1),""))</f>
        <v/>
      </c>
      <c r="C1880" t="str">
        <f ca="1">IF(ROW()-1&lt;=DataRows_IBE,OFFSET(InstrumenteIBE!$A$1,ROW()-2,COLUMN(),1,1),IF(ROW()-2 &lt;= DataRows,OFFSET(MeineInstrumente!$A$9,ROW()-DataRows_IBE-1,COLUMN(),1,1),""))</f>
        <v/>
      </c>
      <c r="D1880" s="16" t="str">
        <f ca="1">IF(ROW()-1&lt;=DataRows_IBE,OFFSET(InstrumenteIBE!$A$1,ROW()-2,COLUMN(),1,1),IF(ROW()-2 &lt;= DataRows,OFFSET(MeineInstrumente!$A$9,ROW()-DataRows_IBE-1,COLUMN(),1,1),""))</f>
        <v/>
      </c>
      <c r="E1880" t="str">
        <f t="shared" ca="1" si="29"/>
        <v/>
      </c>
      <c r="F1880" t="str">
        <f ca="1">IF(ROW()-1&lt;=DataRows_IBE,OFFSET(InstrumenteIBE!$A$1,ROW()-2,COLUMN()-COLUMN($F$1),1,1),IF(ROW()-2 &lt;= DataRows,OFFSET(MeineInstrumente!$A$9,ROW()-DataRows_IBE-1,COLUMN()-COLUMN($F$1),1,1),""))</f>
        <v/>
      </c>
    </row>
    <row r="1881" spans="1:6" x14ac:dyDescent="0.25">
      <c r="A1881" t="str">
        <f ca="1">IF(ROW()-1&lt;=DataRows_IBE,OFFSET(InstrumenteIBE!$A$1,ROW()-2,COLUMN(),1,1),IF(ROW()-2 &lt;= DataRows,OFFSET(MeineInstrumente!$A$9,ROW()-DataRows_IBE-1,COLUMN(),1,1),""))</f>
        <v/>
      </c>
      <c r="B1881" t="str">
        <f ca="1">IF(ROW()-1&lt;=DataRows_IBE,OFFSET(InstrumenteIBE!$A$1,ROW()-2,COLUMN(),1,1),IF(ROW()-2 &lt;= DataRows,OFFSET(MeineInstrumente!$A$9,ROW()-DataRows_IBE-1,COLUMN(),1,1),""))</f>
        <v/>
      </c>
      <c r="C1881" t="str">
        <f ca="1">IF(ROW()-1&lt;=DataRows_IBE,OFFSET(InstrumenteIBE!$A$1,ROW()-2,COLUMN(),1,1),IF(ROW()-2 &lt;= DataRows,OFFSET(MeineInstrumente!$A$9,ROW()-DataRows_IBE-1,COLUMN(),1,1),""))</f>
        <v/>
      </c>
      <c r="D1881" s="16" t="str">
        <f ca="1">IF(ROW()-1&lt;=DataRows_IBE,OFFSET(InstrumenteIBE!$A$1,ROW()-2,COLUMN(),1,1),IF(ROW()-2 &lt;= DataRows,OFFSET(MeineInstrumente!$A$9,ROW()-DataRows_IBE-1,COLUMN(),1,1),""))</f>
        <v/>
      </c>
      <c r="E1881" t="str">
        <f t="shared" ca="1" si="29"/>
        <v/>
      </c>
      <c r="F1881" t="str">
        <f ca="1">IF(ROW()-1&lt;=DataRows_IBE,OFFSET(InstrumenteIBE!$A$1,ROW()-2,COLUMN()-COLUMN($F$1),1,1),IF(ROW()-2 &lt;= DataRows,OFFSET(MeineInstrumente!$A$9,ROW()-DataRows_IBE-1,COLUMN()-COLUMN($F$1),1,1),""))</f>
        <v/>
      </c>
    </row>
    <row r="1882" spans="1:6" x14ac:dyDescent="0.25">
      <c r="A1882" t="str">
        <f ca="1">IF(ROW()-1&lt;=DataRows_IBE,OFFSET(InstrumenteIBE!$A$1,ROW()-2,COLUMN(),1,1),IF(ROW()-2 &lt;= DataRows,OFFSET(MeineInstrumente!$A$9,ROW()-DataRows_IBE-1,COLUMN(),1,1),""))</f>
        <v/>
      </c>
      <c r="B1882" t="str">
        <f ca="1">IF(ROW()-1&lt;=DataRows_IBE,OFFSET(InstrumenteIBE!$A$1,ROW()-2,COLUMN(),1,1),IF(ROW()-2 &lt;= DataRows,OFFSET(MeineInstrumente!$A$9,ROW()-DataRows_IBE-1,COLUMN(),1,1),""))</f>
        <v/>
      </c>
      <c r="C1882" t="str">
        <f ca="1">IF(ROW()-1&lt;=DataRows_IBE,OFFSET(InstrumenteIBE!$A$1,ROW()-2,COLUMN(),1,1),IF(ROW()-2 &lt;= DataRows,OFFSET(MeineInstrumente!$A$9,ROW()-DataRows_IBE-1,COLUMN(),1,1),""))</f>
        <v/>
      </c>
      <c r="D1882" s="16" t="str">
        <f ca="1">IF(ROW()-1&lt;=DataRows_IBE,OFFSET(InstrumenteIBE!$A$1,ROW()-2,COLUMN(),1,1),IF(ROW()-2 &lt;= DataRows,OFFSET(MeineInstrumente!$A$9,ROW()-DataRows_IBE-1,COLUMN(),1,1),""))</f>
        <v/>
      </c>
      <c r="E1882" t="str">
        <f t="shared" ca="1" si="29"/>
        <v/>
      </c>
      <c r="F1882" t="str">
        <f ca="1">IF(ROW()-1&lt;=DataRows_IBE,OFFSET(InstrumenteIBE!$A$1,ROW()-2,COLUMN()-COLUMN($F$1),1,1),IF(ROW()-2 &lt;= DataRows,OFFSET(MeineInstrumente!$A$9,ROW()-DataRows_IBE-1,COLUMN()-COLUMN($F$1),1,1),""))</f>
        <v/>
      </c>
    </row>
    <row r="1883" spans="1:6" x14ac:dyDescent="0.25">
      <c r="A1883" t="str">
        <f ca="1">IF(ROW()-1&lt;=DataRows_IBE,OFFSET(InstrumenteIBE!$A$1,ROW()-2,COLUMN(),1,1),IF(ROW()-2 &lt;= DataRows,OFFSET(MeineInstrumente!$A$9,ROW()-DataRows_IBE-1,COLUMN(),1,1),""))</f>
        <v/>
      </c>
      <c r="B1883" t="str">
        <f ca="1">IF(ROW()-1&lt;=DataRows_IBE,OFFSET(InstrumenteIBE!$A$1,ROW()-2,COLUMN(),1,1),IF(ROW()-2 &lt;= DataRows,OFFSET(MeineInstrumente!$A$9,ROW()-DataRows_IBE-1,COLUMN(),1,1),""))</f>
        <v/>
      </c>
      <c r="C1883" t="str">
        <f ca="1">IF(ROW()-1&lt;=DataRows_IBE,OFFSET(InstrumenteIBE!$A$1,ROW()-2,COLUMN(),1,1),IF(ROW()-2 &lt;= DataRows,OFFSET(MeineInstrumente!$A$9,ROW()-DataRows_IBE-1,COLUMN(),1,1),""))</f>
        <v/>
      </c>
      <c r="D1883" s="16" t="str">
        <f ca="1">IF(ROW()-1&lt;=DataRows_IBE,OFFSET(InstrumenteIBE!$A$1,ROW()-2,COLUMN(),1,1),IF(ROW()-2 &lt;= DataRows,OFFSET(MeineInstrumente!$A$9,ROW()-DataRows_IBE-1,COLUMN(),1,1),""))</f>
        <v/>
      </c>
      <c r="E1883" t="str">
        <f t="shared" ca="1" si="29"/>
        <v/>
      </c>
      <c r="F1883" t="str">
        <f ca="1">IF(ROW()-1&lt;=DataRows_IBE,OFFSET(InstrumenteIBE!$A$1,ROW()-2,COLUMN()-COLUMN($F$1),1,1),IF(ROW()-2 &lt;= DataRows,OFFSET(MeineInstrumente!$A$9,ROW()-DataRows_IBE-1,COLUMN()-COLUMN($F$1),1,1),""))</f>
        <v/>
      </c>
    </row>
    <row r="1884" spans="1:6" x14ac:dyDescent="0.25">
      <c r="A1884" t="str">
        <f ca="1">IF(ROW()-1&lt;=DataRows_IBE,OFFSET(InstrumenteIBE!$A$1,ROW()-2,COLUMN(),1,1),IF(ROW()-2 &lt;= DataRows,OFFSET(MeineInstrumente!$A$9,ROW()-DataRows_IBE-1,COLUMN(),1,1),""))</f>
        <v/>
      </c>
      <c r="B1884" t="str">
        <f ca="1">IF(ROW()-1&lt;=DataRows_IBE,OFFSET(InstrumenteIBE!$A$1,ROW()-2,COLUMN(),1,1),IF(ROW()-2 &lt;= DataRows,OFFSET(MeineInstrumente!$A$9,ROW()-DataRows_IBE-1,COLUMN(),1,1),""))</f>
        <v/>
      </c>
      <c r="C1884" t="str">
        <f ca="1">IF(ROW()-1&lt;=DataRows_IBE,OFFSET(InstrumenteIBE!$A$1,ROW()-2,COLUMN(),1,1),IF(ROW()-2 &lt;= DataRows,OFFSET(MeineInstrumente!$A$9,ROW()-DataRows_IBE-1,COLUMN(),1,1),""))</f>
        <v/>
      </c>
      <c r="D1884" s="16" t="str">
        <f ca="1">IF(ROW()-1&lt;=DataRows_IBE,OFFSET(InstrumenteIBE!$A$1,ROW()-2,COLUMN(),1,1),IF(ROW()-2 &lt;= DataRows,OFFSET(MeineInstrumente!$A$9,ROW()-DataRows_IBE-1,COLUMN(),1,1),""))</f>
        <v/>
      </c>
      <c r="E1884" t="str">
        <f t="shared" ca="1" si="29"/>
        <v/>
      </c>
      <c r="F1884" t="str">
        <f ca="1">IF(ROW()-1&lt;=DataRows_IBE,OFFSET(InstrumenteIBE!$A$1,ROW()-2,COLUMN()-COLUMN($F$1),1,1),IF(ROW()-2 &lt;= DataRows,OFFSET(MeineInstrumente!$A$9,ROW()-DataRows_IBE-1,COLUMN()-COLUMN($F$1),1,1),""))</f>
        <v/>
      </c>
    </row>
    <row r="1885" spans="1:6" x14ac:dyDescent="0.25">
      <c r="A1885" t="str">
        <f ca="1">IF(ROW()-1&lt;=DataRows_IBE,OFFSET(InstrumenteIBE!$A$1,ROW()-2,COLUMN(),1,1),IF(ROW()-2 &lt;= DataRows,OFFSET(MeineInstrumente!$A$9,ROW()-DataRows_IBE-1,COLUMN(),1,1),""))</f>
        <v/>
      </c>
      <c r="B1885" t="str">
        <f ca="1">IF(ROW()-1&lt;=DataRows_IBE,OFFSET(InstrumenteIBE!$A$1,ROW()-2,COLUMN(),1,1),IF(ROW()-2 &lt;= DataRows,OFFSET(MeineInstrumente!$A$9,ROW()-DataRows_IBE-1,COLUMN(),1,1),""))</f>
        <v/>
      </c>
      <c r="C1885" t="str">
        <f ca="1">IF(ROW()-1&lt;=DataRows_IBE,OFFSET(InstrumenteIBE!$A$1,ROW()-2,COLUMN(),1,1),IF(ROW()-2 &lt;= DataRows,OFFSET(MeineInstrumente!$A$9,ROW()-DataRows_IBE-1,COLUMN(),1,1),""))</f>
        <v/>
      </c>
      <c r="D1885" s="16" t="str">
        <f ca="1">IF(ROW()-1&lt;=DataRows_IBE,OFFSET(InstrumenteIBE!$A$1,ROW()-2,COLUMN(),1,1),IF(ROW()-2 &lt;= DataRows,OFFSET(MeineInstrumente!$A$9,ROW()-DataRows_IBE-1,COLUMN(),1,1),""))</f>
        <v/>
      </c>
      <c r="E1885" t="str">
        <f t="shared" ca="1" si="29"/>
        <v/>
      </c>
      <c r="F1885" t="str">
        <f ca="1">IF(ROW()-1&lt;=DataRows_IBE,OFFSET(InstrumenteIBE!$A$1,ROW()-2,COLUMN()-COLUMN($F$1),1,1),IF(ROW()-2 &lt;= DataRows,OFFSET(MeineInstrumente!$A$9,ROW()-DataRows_IBE-1,COLUMN()-COLUMN($F$1),1,1),""))</f>
        <v/>
      </c>
    </row>
    <row r="1886" spans="1:6" x14ac:dyDescent="0.25">
      <c r="A1886" t="str">
        <f ca="1">IF(ROW()-1&lt;=DataRows_IBE,OFFSET(InstrumenteIBE!$A$1,ROW()-2,COLUMN(),1,1),IF(ROW()-2 &lt;= DataRows,OFFSET(MeineInstrumente!$A$9,ROW()-DataRows_IBE-1,COLUMN(),1,1),""))</f>
        <v/>
      </c>
      <c r="B1886" t="str">
        <f ca="1">IF(ROW()-1&lt;=DataRows_IBE,OFFSET(InstrumenteIBE!$A$1,ROW()-2,COLUMN(),1,1),IF(ROW()-2 &lt;= DataRows,OFFSET(MeineInstrumente!$A$9,ROW()-DataRows_IBE-1,COLUMN(),1,1),""))</f>
        <v/>
      </c>
      <c r="C1886" t="str">
        <f ca="1">IF(ROW()-1&lt;=DataRows_IBE,OFFSET(InstrumenteIBE!$A$1,ROW()-2,COLUMN(),1,1),IF(ROW()-2 &lt;= DataRows,OFFSET(MeineInstrumente!$A$9,ROW()-DataRows_IBE-1,COLUMN(),1,1),""))</f>
        <v/>
      </c>
      <c r="D1886" s="16" t="str">
        <f ca="1">IF(ROW()-1&lt;=DataRows_IBE,OFFSET(InstrumenteIBE!$A$1,ROW()-2,COLUMN(),1,1),IF(ROW()-2 &lt;= DataRows,OFFSET(MeineInstrumente!$A$9,ROW()-DataRows_IBE-1,COLUMN(),1,1),""))</f>
        <v/>
      </c>
      <c r="E1886" t="str">
        <f t="shared" ca="1" si="29"/>
        <v/>
      </c>
      <c r="F1886" t="str">
        <f ca="1">IF(ROW()-1&lt;=DataRows_IBE,OFFSET(InstrumenteIBE!$A$1,ROW()-2,COLUMN()-COLUMN($F$1),1,1),IF(ROW()-2 &lt;= DataRows,OFFSET(MeineInstrumente!$A$9,ROW()-DataRows_IBE-1,COLUMN()-COLUMN($F$1),1,1),""))</f>
        <v/>
      </c>
    </row>
    <row r="1887" spans="1:6" x14ac:dyDescent="0.25">
      <c r="A1887" t="str">
        <f ca="1">IF(ROW()-1&lt;=DataRows_IBE,OFFSET(InstrumenteIBE!$A$1,ROW()-2,COLUMN(),1,1),IF(ROW()-2 &lt;= DataRows,OFFSET(MeineInstrumente!$A$9,ROW()-DataRows_IBE-1,COLUMN(),1,1),""))</f>
        <v/>
      </c>
      <c r="B1887" t="str">
        <f ca="1">IF(ROW()-1&lt;=DataRows_IBE,OFFSET(InstrumenteIBE!$A$1,ROW()-2,COLUMN(),1,1),IF(ROW()-2 &lt;= DataRows,OFFSET(MeineInstrumente!$A$9,ROW()-DataRows_IBE-1,COLUMN(),1,1),""))</f>
        <v/>
      </c>
      <c r="C1887" t="str">
        <f ca="1">IF(ROW()-1&lt;=DataRows_IBE,OFFSET(InstrumenteIBE!$A$1,ROW()-2,COLUMN(),1,1),IF(ROW()-2 &lt;= DataRows,OFFSET(MeineInstrumente!$A$9,ROW()-DataRows_IBE-1,COLUMN(),1,1),""))</f>
        <v/>
      </c>
      <c r="D1887" s="16" t="str">
        <f ca="1">IF(ROW()-1&lt;=DataRows_IBE,OFFSET(InstrumenteIBE!$A$1,ROW()-2,COLUMN(),1,1),IF(ROW()-2 &lt;= DataRows,OFFSET(MeineInstrumente!$A$9,ROW()-DataRows_IBE-1,COLUMN(),1,1),""))</f>
        <v/>
      </c>
      <c r="E1887" t="str">
        <f t="shared" ca="1" si="29"/>
        <v/>
      </c>
      <c r="F1887" t="str">
        <f ca="1">IF(ROW()-1&lt;=DataRows_IBE,OFFSET(InstrumenteIBE!$A$1,ROW()-2,COLUMN()-COLUMN($F$1),1,1),IF(ROW()-2 &lt;= DataRows,OFFSET(MeineInstrumente!$A$9,ROW()-DataRows_IBE-1,COLUMN()-COLUMN($F$1),1,1),""))</f>
        <v/>
      </c>
    </row>
    <row r="1888" spans="1:6" x14ac:dyDescent="0.25">
      <c r="A1888" t="str">
        <f ca="1">IF(ROW()-1&lt;=DataRows_IBE,OFFSET(InstrumenteIBE!$A$1,ROW()-2,COLUMN(),1,1),IF(ROW()-2 &lt;= DataRows,OFFSET(MeineInstrumente!$A$9,ROW()-DataRows_IBE-1,COLUMN(),1,1),""))</f>
        <v/>
      </c>
      <c r="B1888" t="str">
        <f ca="1">IF(ROW()-1&lt;=DataRows_IBE,OFFSET(InstrumenteIBE!$A$1,ROW()-2,COLUMN(),1,1),IF(ROW()-2 &lt;= DataRows,OFFSET(MeineInstrumente!$A$9,ROW()-DataRows_IBE-1,COLUMN(),1,1),""))</f>
        <v/>
      </c>
      <c r="C1888" t="str">
        <f ca="1">IF(ROW()-1&lt;=DataRows_IBE,OFFSET(InstrumenteIBE!$A$1,ROW()-2,COLUMN(),1,1),IF(ROW()-2 &lt;= DataRows,OFFSET(MeineInstrumente!$A$9,ROW()-DataRows_IBE-1,COLUMN(),1,1),""))</f>
        <v/>
      </c>
      <c r="D1888" s="16" t="str">
        <f ca="1">IF(ROW()-1&lt;=DataRows_IBE,OFFSET(InstrumenteIBE!$A$1,ROW()-2,COLUMN(),1,1),IF(ROW()-2 &lt;= DataRows,OFFSET(MeineInstrumente!$A$9,ROW()-DataRows_IBE-1,COLUMN(),1,1),""))</f>
        <v/>
      </c>
      <c r="E1888" t="str">
        <f t="shared" ca="1" si="29"/>
        <v/>
      </c>
      <c r="F1888" t="str">
        <f ca="1">IF(ROW()-1&lt;=DataRows_IBE,OFFSET(InstrumenteIBE!$A$1,ROW()-2,COLUMN()-COLUMN($F$1),1,1),IF(ROW()-2 &lt;= DataRows,OFFSET(MeineInstrumente!$A$9,ROW()-DataRows_IBE-1,COLUMN()-COLUMN($F$1),1,1),""))</f>
        <v/>
      </c>
    </row>
    <row r="1889" spans="1:6" x14ac:dyDescent="0.25">
      <c r="A1889" t="str">
        <f ca="1">IF(ROW()-1&lt;=DataRows_IBE,OFFSET(InstrumenteIBE!$A$1,ROW()-2,COLUMN(),1,1),IF(ROW()-2 &lt;= DataRows,OFFSET(MeineInstrumente!$A$9,ROW()-DataRows_IBE-1,COLUMN(),1,1),""))</f>
        <v/>
      </c>
      <c r="B1889" t="str">
        <f ca="1">IF(ROW()-1&lt;=DataRows_IBE,OFFSET(InstrumenteIBE!$A$1,ROW()-2,COLUMN(),1,1),IF(ROW()-2 &lt;= DataRows,OFFSET(MeineInstrumente!$A$9,ROW()-DataRows_IBE-1,COLUMN(),1,1),""))</f>
        <v/>
      </c>
      <c r="C1889" t="str">
        <f ca="1">IF(ROW()-1&lt;=DataRows_IBE,OFFSET(InstrumenteIBE!$A$1,ROW()-2,COLUMN(),1,1),IF(ROW()-2 &lt;= DataRows,OFFSET(MeineInstrumente!$A$9,ROW()-DataRows_IBE-1,COLUMN(),1,1),""))</f>
        <v/>
      </c>
      <c r="D1889" s="16" t="str">
        <f ca="1">IF(ROW()-1&lt;=DataRows_IBE,OFFSET(InstrumenteIBE!$A$1,ROW()-2,COLUMN(),1,1),IF(ROW()-2 &lt;= DataRows,OFFSET(MeineInstrumente!$A$9,ROW()-DataRows_IBE-1,COLUMN(),1,1),""))</f>
        <v/>
      </c>
      <c r="E1889" t="str">
        <f t="shared" ca="1" si="29"/>
        <v/>
      </c>
      <c r="F1889" t="str">
        <f ca="1">IF(ROW()-1&lt;=DataRows_IBE,OFFSET(InstrumenteIBE!$A$1,ROW()-2,COLUMN()-COLUMN($F$1),1,1),IF(ROW()-2 &lt;= DataRows,OFFSET(MeineInstrumente!$A$9,ROW()-DataRows_IBE-1,COLUMN()-COLUMN($F$1),1,1),""))</f>
        <v/>
      </c>
    </row>
    <row r="1890" spans="1:6" x14ac:dyDescent="0.25">
      <c r="A1890" t="str">
        <f ca="1">IF(ROW()-1&lt;=DataRows_IBE,OFFSET(InstrumenteIBE!$A$1,ROW()-2,COLUMN(),1,1),IF(ROW()-2 &lt;= DataRows,OFFSET(MeineInstrumente!$A$9,ROW()-DataRows_IBE-1,COLUMN(),1,1),""))</f>
        <v/>
      </c>
      <c r="B1890" t="str">
        <f ca="1">IF(ROW()-1&lt;=DataRows_IBE,OFFSET(InstrumenteIBE!$A$1,ROW()-2,COLUMN(),1,1),IF(ROW()-2 &lt;= DataRows,OFFSET(MeineInstrumente!$A$9,ROW()-DataRows_IBE-1,COLUMN(),1,1),""))</f>
        <v/>
      </c>
      <c r="C1890" t="str">
        <f ca="1">IF(ROW()-1&lt;=DataRows_IBE,OFFSET(InstrumenteIBE!$A$1,ROW()-2,COLUMN(),1,1),IF(ROW()-2 &lt;= DataRows,OFFSET(MeineInstrumente!$A$9,ROW()-DataRows_IBE-1,COLUMN(),1,1),""))</f>
        <v/>
      </c>
      <c r="D1890" s="16" t="str">
        <f ca="1">IF(ROW()-1&lt;=DataRows_IBE,OFFSET(InstrumenteIBE!$A$1,ROW()-2,COLUMN(),1,1),IF(ROW()-2 &lt;= DataRows,OFFSET(MeineInstrumente!$A$9,ROW()-DataRows_IBE-1,COLUMN(),1,1),""))</f>
        <v/>
      </c>
      <c r="E1890" t="str">
        <f t="shared" ca="1" si="29"/>
        <v/>
      </c>
      <c r="F1890" t="str">
        <f ca="1">IF(ROW()-1&lt;=DataRows_IBE,OFFSET(InstrumenteIBE!$A$1,ROW()-2,COLUMN()-COLUMN($F$1),1,1),IF(ROW()-2 &lt;= DataRows,OFFSET(MeineInstrumente!$A$9,ROW()-DataRows_IBE-1,COLUMN()-COLUMN($F$1),1,1),""))</f>
        <v/>
      </c>
    </row>
    <row r="1891" spans="1:6" x14ac:dyDescent="0.25">
      <c r="A1891" t="str">
        <f ca="1">IF(ROW()-1&lt;=DataRows_IBE,OFFSET(InstrumenteIBE!$A$1,ROW()-2,COLUMN(),1,1),IF(ROW()-2 &lt;= DataRows,OFFSET(MeineInstrumente!$A$9,ROW()-DataRows_IBE-1,COLUMN(),1,1),""))</f>
        <v/>
      </c>
      <c r="B1891" t="str">
        <f ca="1">IF(ROW()-1&lt;=DataRows_IBE,OFFSET(InstrumenteIBE!$A$1,ROW()-2,COLUMN(),1,1),IF(ROW()-2 &lt;= DataRows,OFFSET(MeineInstrumente!$A$9,ROW()-DataRows_IBE-1,COLUMN(),1,1),""))</f>
        <v/>
      </c>
      <c r="C1891" t="str">
        <f ca="1">IF(ROW()-1&lt;=DataRows_IBE,OFFSET(InstrumenteIBE!$A$1,ROW()-2,COLUMN(),1,1),IF(ROW()-2 &lt;= DataRows,OFFSET(MeineInstrumente!$A$9,ROW()-DataRows_IBE-1,COLUMN(),1,1),""))</f>
        <v/>
      </c>
      <c r="D1891" s="16" t="str">
        <f ca="1">IF(ROW()-1&lt;=DataRows_IBE,OFFSET(InstrumenteIBE!$A$1,ROW()-2,COLUMN(),1,1),IF(ROW()-2 &lt;= DataRows,OFFSET(MeineInstrumente!$A$9,ROW()-DataRows_IBE-1,COLUMN(),1,1),""))</f>
        <v/>
      </c>
      <c r="E1891" t="str">
        <f t="shared" ca="1" si="29"/>
        <v/>
      </c>
      <c r="F1891" t="str">
        <f ca="1">IF(ROW()-1&lt;=DataRows_IBE,OFFSET(InstrumenteIBE!$A$1,ROW()-2,COLUMN()-COLUMN($F$1),1,1),IF(ROW()-2 &lt;= DataRows,OFFSET(MeineInstrumente!$A$9,ROW()-DataRows_IBE-1,COLUMN()-COLUMN($F$1),1,1),""))</f>
        <v/>
      </c>
    </row>
    <row r="1892" spans="1:6" x14ac:dyDescent="0.25">
      <c r="A1892" t="str">
        <f ca="1">IF(ROW()-1&lt;=DataRows_IBE,OFFSET(InstrumenteIBE!$A$1,ROW()-2,COLUMN(),1,1),IF(ROW()-2 &lt;= DataRows,OFFSET(MeineInstrumente!$A$9,ROW()-DataRows_IBE-1,COLUMN(),1,1),""))</f>
        <v/>
      </c>
      <c r="B1892" t="str">
        <f ca="1">IF(ROW()-1&lt;=DataRows_IBE,OFFSET(InstrumenteIBE!$A$1,ROW()-2,COLUMN(),1,1),IF(ROW()-2 &lt;= DataRows,OFFSET(MeineInstrumente!$A$9,ROW()-DataRows_IBE-1,COLUMN(),1,1),""))</f>
        <v/>
      </c>
      <c r="C1892" t="str">
        <f ca="1">IF(ROW()-1&lt;=DataRows_IBE,OFFSET(InstrumenteIBE!$A$1,ROW()-2,COLUMN(),1,1),IF(ROW()-2 &lt;= DataRows,OFFSET(MeineInstrumente!$A$9,ROW()-DataRows_IBE-1,COLUMN(),1,1),""))</f>
        <v/>
      </c>
      <c r="D1892" s="16" t="str">
        <f ca="1">IF(ROW()-1&lt;=DataRows_IBE,OFFSET(InstrumenteIBE!$A$1,ROW()-2,COLUMN(),1,1),IF(ROW()-2 &lt;= DataRows,OFFSET(MeineInstrumente!$A$9,ROW()-DataRows_IBE-1,COLUMN(),1,1),""))</f>
        <v/>
      </c>
      <c r="E1892" t="str">
        <f t="shared" ca="1" si="29"/>
        <v/>
      </c>
      <c r="F1892" t="str">
        <f ca="1">IF(ROW()-1&lt;=DataRows_IBE,OFFSET(InstrumenteIBE!$A$1,ROW()-2,COLUMN()-COLUMN($F$1),1,1),IF(ROW()-2 &lt;= DataRows,OFFSET(MeineInstrumente!$A$9,ROW()-DataRows_IBE-1,COLUMN()-COLUMN($F$1),1,1),""))</f>
        <v/>
      </c>
    </row>
    <row r="1893" spans="1:6" x14ac:dyDescent="0.25">
      <c r="A1893" t="str">
        <f ca="1">IF(ROW()-1&lt;=DataRows_IBE,OFFSET(InstrumenteIBE!$A$1,ROW()-2,COLUMN(),1,1),IF(ROW()-2 &lt;= DataRows,OFFSET(MeineInstrumente!$A$9,ROW()-DataRows_IBE-1,COLUMN(),1,1),""))</f>
        <v/>
      </c>
      <c r="B1893" t="str">
        <f ca="1">IF(ROW()-1&lt;=DataRows_IBE,OFFSET(InstrumenteIBE!$A$1,ROW()-2,COLUMN(),1,1),IF(ROW()-2 &lt;= DataRows,OFFSET(MeineInstrumente!$A$9,ROW()-DataRows_IBE-1,COLUMN(),1,1),""))</f>
        <v/>
      </c>
      <c r="C1893" t="str">
        <f ca="1">IF(ROW()-1&lt;=DataRows_IBE,OFFSET(InstrumenteIBE!$A$1,ROW()-2,COLUMN(),1,1),IF(ROW()-2 &lt;= DataRows,OFFSET(MeineInstrumente!$A$9,ROW()-DataRows_IBE-1,COLUMN(),1,1),""))</f>
        <v/>
      </c>
      <c r="D1893" s="16" t="str">
        <f ca="1">IF(ROW()-1&lt;=DataRows_IBE,OFFSET(InstrumenteIBE!$A$1,ROW()-2,COLUMN(),1,1),IF(ROW()-2 &lt;= DataRows,OFFSET(MeineInstrumente!$A$9,ROW()-DataRows_IBE-1,COLUMN(),1,1),""))</f>
        <v/>
      </c>
      <c r="E1893" t="str">
        <f t="shared" ca="1" si="29"/>
        <v/>
      </c>
      <c r="F1893" t="str">
        <f ca="1">IF(ROW()-1&lt;=DataRows_IBE,OFFSET(InstrumenteIBE!$A$1,ROW()-2,COLUMN()-COLUMN($F$1),1,1),IF(ROW()-2 &lt;= DataRows,OFFSET(MeineInstrumente!$A$9,ROW()-DataRows_IBE-1,COLUMN()-COLUMN($F$1),1,1),""))</f>
        <v/>
      </c>
    </row>
    <row r="1894" spans="1:6" x14ac:dyDescent="0.25">
      <c r="A1894" t="str">
        <f ca="1">IF(ROW()-1&lt;=DataRows_IBE,OFFSET(InstrumenteIBE!$A$1,ROW()-2,COLUMN(),1,1),IF(ROW()-2 &lt;= DataRows,OFFSET(MeineInstrumente!$A$9,ROW()-DataRows_IBE-1,COLUMN(),1,1),""))</f>
        <v/>
      </c>
      <c r="B1894" t="str">
        <f ca="1">IF(ROW()-1&lt;=DataRows_IBE,OFFSET(InstrumenteIBE!$A$1,ROW()-2,COLUMN(),1,1),IF(ROW()-2 &lt;= DataRows,OFFSET(MeineInstrumente!$A$9,ROW()-DataRows_IBE-1,COLUMN(),1,1),""))</f>
        <v/>
      </c>
      <c r="C1894" t="str">
        <f ca="1">IF(ROW()-1&lt;=DataRows_IBE,OFFSET(InstrumenteIBE!$A$1,ROW()-2,COLUMN(),1,1),IF(ROW()-2 &lt;= DataRows,OFFSET(MeineInstrumente!$A$9,ROW()-DataRows_IBE-1,COLUMN(),1,1),""))</f>
        <v/>
      </c>
      <c r="D1894" s="16" t="str">
        <f ca="1">IF(ROW()-1&lt;=DataRows_IBE,OFFSET(InstrumenteIBE!$A$1,ROW()-2,COLUMN(),1,1),IF(ROW()-2 &lt;= DataRows,OFFSET(MeineInstrumente!$A$9,ROW()-DataRows_IBE-1,COLUMN(),1,1),""))</f>
        <v/>
      </c>
      <c r="E1894" t="str">
        <f t="shared" ca="1" si="29"/>
        <v/>
      </c>
      <c r="F1894" t="str">
        <f ca="1">IF(ROW()-1&lt;=DataRows_IBE,OFFSET(InstrumenteIBE!$A$1,ROW()-2,COLUMN()-COLUMN($F$1),1,1),IF(ROW()-2 &lt;= DataRows,OFFSET(MeineInstrumente!$A$9,ROW()-DataRows_IBE-1,COLUMN()-COLUMN($F$1),1,1),""))</f>
        <v/>
      </c>
    </row>
    <row r="1895" spans="1:6" x14ac:dyDescent="0.25">
      <c r="A1895" t="str">
        <f ca="1">IF(ROW()-1&lt;=DataRows_IBE,OFFSET(InstrumenteIBE!$A$1,ROW()-2,COLUMN(),1,1),IF(ROW()-2 &lt;= DataRows,OFFSET(MeineInstrumente!$A$9,ROW()-DataRows_IBE-1,COLUMN(),1,1),""))</f>
        <v/>
      </c>
      <c r="B1895" t="str">
        <f ca="1">IF(ROW()-1&lt;=DataRows_IBE,OFFSET(InstrumenteIBE!$A$1,ROW()-2,COLUMN(),1,1),IF(ROW()-2 &lt;= DataRows,OFFSET(MeineInstrumente!$A$9,ROW()-DataRows_IBE-1,COLUMN(),1,1),""))</f>
        <v/>
      </c>
      <c r="C1895" t="str">
        <f ca="1">IF(ROW()-1&lt;=DataRows_IBE,OFFSET(InstrumenteIBE!$A$1,ROW()-2,COLUMN(),1,1),IF(ROW()-2 &lt;= DataRows,OFFSET(MeineInstrumente!$A$9,ROW()-DataRows_IBE-1,COLUMN(),1,1),""))</f>
        <v/>
      </c>
      <c r="D1895" s="16" t="str">
        <f ca="1">IF(ROW()-1&lt;=DataRows_IBE,OFFSET(InstrumenteIBE!$A$1,ROW()-2,COLUMN(),1,1),IF(ROW()-2 &lt;= DataRows,OFFSET(MeineInstrumente!$A$9,ROW()-DataRows_IBE-1,COLUMN(),1,1),""))</f>
        <v/>
      </c>
      <c r="E1895" t="str">
        <f t="shared" ca="1" si="29"/>
        <v/>
      </c>
      <c r="F1895" t="str">
        <f ca="1">IF(ROW()-1&lt;=DataRows_IBE,OFFSET(InstrumenteIBE!$A$1,ROW()-2,COLUMN()-COLUMN($F$1),1,1),IF(ROW()-2 &lt;= DataRows,OFFSET(MeineInstrumente!$A$9,ROW()-DataRows_IBE-1,COLUMN()-COLUMN($F$1),1,1),""))</f>
        <v/>
      </c>
    </row>
    <row r="1896" spans="1:6" x14ac:dyDescent="0.25">
      <c r="A1896" t="str">
        <f ca="1">IF(ROW()-1&lt;=DataRows_IBE,OFFSET(InstrumenteIBE!$A$1,ROW()-2,COLUMN(),1,1),IF(ROW()-2 &lt;= DataRows,OFFSET(MeineInstrumente!$A$9,ROW()-DataRows_IBE-1,COLUMN(),1,1),""))</f>
        <v/>
      </c>
      <c r="B1896" t="str">
        <f ca="1">IF(ROW()-1&lt;=DataRows_IBE,OFFSET(InstrumenteIBE!$A$1,ROW()-2,COLUMN(),1,1),IF(ROW()-2 &lt;= DataRows,OFFSET(MeineInstrumente!$A$9,ROW()-DataRows_IBE-1,COLUMN(),1,1),""))</f>
        <v/>
      </c>
      <c r="C1896" t="str">
        <f ca="1">IF(ROW()-1&lt;=DataRows_IBE,OFFSET(InstrumenteIBE!$A$1,ROW()-2,COLUMN(),1,1),IF(ROW()-2 &lt;= DataRows,OFFSET(MeineInstrumente!$A$9,ROW()-DataRows_IBE-1,COLUMN(),1,1),""))</f>
        <v/>
      </c>
      <c r="D1896" s="16" t="str">
        <f ca="1">IF(ROW()-1&lt;=DataRows_IBE,OFFSET(InstrumenteIBE!$A$1,ROW()-2,COLUMN(),1,1),IF(ROW()-2 &lt;= DataRows,OFFSET(MeineInstrumente!$A$9,ROW()-DataRows_IBE-1,COLUMN(),1,1),""))</f>
        <v/>
      </c>
      <c r="E1896" t="str">
        <f t="shared" ca="1" si="29"/>
        <v/>
      </c>
      <c r="F1896" t="str">
        <f ca="1">IF(ROW()-1&lt;=DataRows_IBE,OFFSET(InstrumenteIBE!$A$1,ROW()-2,COLUMN()-COLUMN($F$1),1,1),IF(ROW()-2 &lt;= DataRows,OFFSET(MeineInstrumente!$A$9,ROW()-DataRows_IBE-1,COLUMN()-COLUMN($F$1),1,1),""))</f>
        <v/>
      </c>
    </row>
    <row r="1897" spans="1:6" x14ac:dyDescent="0.25">
      <c r="A1897" t="str">
        <f ca="1">IF(ROW()-1&lt;=DataRows_IBE,OFFSET(InstrumenteIBE!$A$1,ROW()-2,COLUMN(),1,1),IF(ROW()-2 &lt;= DataRows,OFFSET(MeineInstrumente!$A$9,ROW()-DataRows_IBE-1,COLUMN(),1,1),""))</f>
        <v/>
      </c>
      <c r="B1897" t="str">
        <f ca="1">IF(ROW()-1&lt;=DataRows_IBE,OFFSET(InstrumenteIBE!$A$1,ROW()-2,COLUMN(),1,1),IF(ROW()-2 &lt;= DataRows,OFFSET(MeineInstrumente!$A$9,ROW()-DataRows_IBE-1,COLUMN(),1,1),""))</f>
        <v/>
      </c>
      <c r="C1897" t="str">
        <f ca="1">IF(ROW()-1&lt;=DataRows_IBE,OFFSET(InstrumenteIBE!$A$1,ROW()-2,COLUMN(),1,1),IF(ROW()-2 &lt;= DataRows,OFFSET(MeineInstrumente!$A$9,ROW()-DataRows_IBE-1,COLUMN(),1,1),""))</f>
        <v/>
      </c>
      <c r="D1897" s="16" t="str">
        <f ca="1">IF(ROW()-1&lt;=DataRows_IBE,OFFSET(InstrumenteIBE!$A$1,ROW()-2,COLUMN(),1,1),IF(ROW()-2 &lt;= DataRows,OFFSET(MeineInstrumente!$A$9,ROW()-DataRows_IBE-1,COLUMN(),1,1),""))</f>
        <v/>
      </c>
      <c r="E1897" t="str">
        <f t="shared" ca="1" si="29"/>
        <v/>
      </c>
      <c r="F1897" t="str">
        <f ca="1">IF(ROW()-1&lt;=DataRows_IBE,OFFSET(InstrumenteIBE!$A$1,ROW()-2,COLUMN()-COLUMN($F$1),1,1),IF(ROW()-2 &lt;= DataRows,OFFSET(MeineInstrumente!$A$9,ROW()-DataRows_IBE-1,COLUMN()-COLUMN($F$1),1,1),""))</f>
        <v/>
      </c>
    </row>
    <row r="1898" spans="1:6" x14ac:dyDescent="0.25">
      <c r="A1898" t="str">
        <f ca="1">IF(ROW()-1&lt;=DataRows_IBE,OFFSET(InstrumenteIBE!$A$1,ROW()-2,COLUMN(),1,1),IF(ROW()-2 &lt;= DataRows,OFFSET(MeineInstrumente!$A$9,ROW()-DataRows_IBE-1,COLUMN(),1,1),""))</f>
        <v/>
      </c>
      <c r="B1898" t="str">
        <f ca="1">IF(ROW()-1&lt;=DataRows_IBE,OFFSET(InstrumenteIBE!$A$1,ROW()-2,COLUMN(),1,1),IF(ROW()-2 &lt;= DataRows,OFFSET(MeineInstrumente!$A$9,ROW()-DataRows_IBE-1,COLUMN(),1,1),""))</f>
        <v/>
      </c>
      <c r="C1898" t="str">
        <f ca="1">IF(ROW()-1&lt;=DataRows_IBE,OFFSET(InstrumenteIBE!$A$1,ROW()-2,COLUMN(),1,1),IF(ROW()-2 &lt;= DataRows,OFFSET(MeineInstrumente!$A$9,ROW()-DataRows_IBE-1,COLUMN(),1,1),""))</f>
        <v/>
      </c>
      <c r="D1898" s="16" t="str">
        <f ca="1">IF(ROW()-1&lt;=DataRows_IBE,OFFSET(InstrumenteIBE!$A$1,ROW()-2,COLUMN(),1,1),IF(ROW()-2 &lt;= DataRows,OFFSET(MeineInstrumente!$A$9,ROW()-DataRows_IBE-1,COLUMN(),1,1),""))</f>
        <v/>
      </c>
      <c r="E1898" t="str">
        <f t="shared" ca="1" si="29"/>
        <v/>
      </c>
      <c r="F1898" t="str">
        <f ca="1">IF(ROW()-1&lt;=DataRows_IBE,OFFSET(InstrumenteIBE!$A$1,ROW()-2,COLUMN()-COLUMN($F$1),1,1),IF(ROW()-2 &lt;= DataRows,OFFSET(MeineInstrumente!$A$9,ROW()-DataRows_IBE-1,COLUMN()-COLUMN($F$1),1,1),""))</f>
        <v/>
      </c>
    </row>
    <row r="1899" spans="1:6" x14ac:dyDescent="0.25">
      <c r="A1899" t="str">
        <f ca="1">IF(ROW()-1&lt;=DataRows_IBE,OFFSET(InstrumenteIBE!$A$1,ROW()-2,COLUMN(),1,1),IF(ROW()-2 &lt;= DataRows,OFFSET(MeineInstrumente!$A$9,ROW()-DataRows_IBE-1,COLUMN(),1,1),""))</f>
        <v/>
      </c>
      <c r="B1899" t="str">
        <f ca="1">IF(ROW()-1&lt;=DataRows_IBE,OFFSET(InstrumenteIBE!$A$1,ROW()-2,COLUMN(),1,1),IF(ROW()-2 &lt;= DataRows,OFFSET(MeineInstrumente!$A$9,ROW()-DataRows_IBE-1,COLUMN(),1,1),""))</f>
        <v/>
      </c>
      <c r="C1899" t="str">
        <f ca="1">IF(ROW()-1&lt;=DataRows_IBE,OFFSET(InstrumenteIBE!$A$1,ROW()-2,COLUMN(),1,1),IF(ROW()-2 &lt;= DataRows,OFFSET(MeineInstrumente!$A$9,ROW()-DataRows_IBE-1,COLUMN(),1,1),""))</f>
        <v/>
      </c>
      <c r="D1899" s="16" t="str">
        <f ca="1">IF(ROW()-1&lt;=DataRows_IBE,OFFSET(InstrumenteIBE!$A$1,ROW()-2,COLUMN(),1,1),IF(ROW()-2 &lt;= DataRows,OFFSET(MeineInstrumente!$A$9,ROW()-DataRows_IBE-1,COLUMN(),1,1),""))</f>
        <v/>
      </c>
      <c r="E1899" t="str">
        <f t="shared" ca="1" si="29"/>
        <v/>
      </c>
      <c r="F1899" t="str">
        <f ca="1">IF(ROW()-1&lt;=DataRows_IBE,OFFSET(InstrumenteIBE!$A$1,ROW()-2,COLUMN()-COLUMN($F$1),1,1),IF(ROW()-2 &lt;= DataRows,OFFSET(MeineInstrumente!$A$9,ROW()-DataRows_IBE-1,COLUMN()-COLUMN($F$1),1,1),""))</f>
        <v/>
      </c>
    </row>
    <row r="1900" spans="1:6" x14ac:dyDescent="0.25">
      <c r="A1900" t="str">
        <f ca="1">IF(ROW()-1&lt;=DataRows_IBE,OFFSET(InstrumenteIBE!$A$1,ROW()-2,COLUMN(),1,1),IF(ROW()-2 &lt;= DataRows,OFFSET(MeineInstrumente!$A$9,ROW()-DataRows_IBE-1,COLUMN(),1,1),""))</f>
        <v/>
      </c>
      <c r="B1900" t="str">
        <f ca="1">IF(ROW()-1&lt;=DataRows_IBE,OFFSET(InstrumenteIBE!$A$1,ROW()-2,COLUMN(),1,1),IF(ROW()-2 &lt;= DataRows,OFFSET(MeineInstrumente!$A$9,ROW()-DataRows_IBE-1,COLUMN(),1,1),""))</f>
        <v/>
      </c>
      <c r="C1900" t="str">
        <f ca="1">IF(ROW()-1&lt;=DataRows_IBE,OFFSET(InstrumenteIBE!$A$1,ROW()-2,COLUMN(),1,1),IF(ROW()-2 &lt;= DataRows,OFFSET(MeineInstrumente!$A$9,ROW()-DataRows_IBE-1,COLUMN(),1,1),""))</f>
        <v/>
      </c>
      <c r="D1900" s="16" t="str">
        <f ca="1">IF(ROW()-1&lt;=DataRows_IBE,OFFSET(InstrumenteIBE!$A$1,ROW()-2,COLUMN(),1,1),IF(ROW()-2 &lt;= DataRows,OFFSET(MeineInstrumente!$A$9,ROW()-DataRows_IBE-1,COLUMN(),1,1),""))</f>
        <v/>
      </c>
      <c r="E1900" t="str">
        <f t="shared" ca="1" si="29"/>
        <v/>
      </c>
      <c r="F1900" t="str">
        <f ca="1">IF(ROW()-1&lt;=DataRows_IBE,OFFSET(InstrumenteIBE!$A$1,ROW()-2,COLUMN()-COLUMN($F$1),1,1),IF(ROW()-2 &lt;= DataRows,OFFSET(MeineInstrumente!$A$9,ROW()-DataRows_IBE-1,COLUMN()-COLUMN($F$1),1,1),""))</f>
        <v/>
      </c>
    </row>
    <row r="1901" spans="1:6" x14ac:dyDescent="0.25">
      <c r="A1901" t="str">
        <f ca="1">IF(ROW()-1&lt;=DataRows_IBE,OFFSET(InstrumenteIBE!$A$1,ROW()-2,COLUMN(),1,1),IF(ROW()-2 &lt;= DataRows,OFFSET(MeineInstrumente!$A$9,ROW()-DataRows_IBE-1,COLUMN(),1,1),""))</f>
        <v/>
      </c>
      <c r="B1901" t="str">
        <f ca="1">IF(ROW()-1&lt;=DataRows_IBE,OFFSET(InstrumenteIBE!$A$1,ROW()-2,COLUMN(),1,1),IF(ROW()-2 &lt;= DataRows,OFFSET(MeineInstrumente!$A$9,ROW()-DataRows_IBE-1,COLUMN(),1,1),""))</f>
        <v/>
      </c>
      <c r="C1901" t="str">
        <f ca="1">IF(ROW()-1&lt;=DataRows_IBE,OFFSET(InstrumenteIBE!$A$1,ROW()-2,COLUMN(),1,1),IF(ROW()-2 &lt;= DataRows,OFFSET(MeineInstrumente!$A$9,ROW()-DataRows_IBE-1,COLUMN(),1,1),""))</f>
        <v/>
      </c>
      <c r="D1901" s="16" t="str">
        <f ca="1">IF(ROW()-1&lt;=DataRows_IBE,OFFSET(InstrumenteIBE!$A$1,ROW()-2,COLUMN(),1,1),IF(ROW()-2 &lt;= DataRows,OFFSET(MeineInstrumente!$A$9,ROW()-DataRows_IBE-1,COLUMN(),1,1),""))</f>
        <v/>
      </c>
      <c r="E1901" t="str">
        <f t="shared" ca="1" si="29"/>
        <v/>
      </c>
      <c r="F1901" t="str">
        <f ca="1">IF(ROW()-1&lt;=DataRows_IBE,OFFSET(InstrumenteIBE!$A$1,ROW()-2,COLUMN()-COLUMN($F$1),1,1),IF(ROW()-2 &lt;= DataRows,OFFSET(MeineInstrumente!$A$9,ROW()-DataRows_IBE-1,COLUMN()-COLUMN($F$1),1,1),""))</f>
        <v/>
      </c>
    </row>
    <row r="1902" spans="1:6" x14ac:dyDescent="0.25">
      <c r="A1902" t="str">
        <f ca="1">IF(ROW()-1&lt;=DataRows_IBE,OFFSET(InstrumenteIBE!$A$1,ROW()-2,COLUMN(),1,1),IF(ROW()-2 &lt;= DataRows,OFFSET(MeineInstrumente!$A$9,ROW()-DataRows_IBE-1,COLUMN(),1,1),""))</f>
        <v/>
      </c>
      <c r="B1902" t="str">
        <f ca="1">IF(ROW()-1&lt;=DataRows_IBE,OFFSET(InstrumenteIBE!$A$1,ROW()-2,COLUMN(),1,1),IF(ROW()-2 &lt;= DataRows,OFFSET(MeineInstrumente!$A$9,ROW()-DataRows_IBE-1,COLUMN(),1,1),""))</f>
        <v/>
      </c>
      <c r="C1902" t="str">
        <f ca="1">IF(ROW()-1&lt;=DataRows_IBE,OFFSET(InstrumenteIBE!$A$1,ROW()-2,COLUMN(),1,1),IF(ROW()-2 &lt;= DataRows,OFFSET(MeineInstrumente!$A$9,ROW()-DataRows_IBE-1,COLUMN(),1,1),""))</f>
        <v/>
      </c>
      <c r="D1902" s="16" t="str">
        <f ca="1">IF(ROW()-1&lt;=DataRows_IBE,OFFSET(InstrumenteIBE!$A$1,ROW()-2,COLUMN(),1,1),IF(ROW()-2 &lt;= DataRows,OFFSET(MeineInstrumente!$A$9,ROW()-DataRows_IBE-1,COLUMN(),1,1),""))</f>
        <v/>
      </c>
      <c r="E1902" t="str">
        <f t="shared" ca="1" si="29"/>
        <v/>
      </c>
      <c r="F1902" t="str">
        <f ca="1">IF(ROW()-1&lt;=DataRows_IBE,OFFSET(InstrumenteIBE!$A$1,ROW()-2,COLUMN()-COLUMN($F$1),1,1),IF(ROW()-2 &lt;= DataRows,OFFSET(MeineInstrumente!$A$9,ROW()-DataRows_IBE-1,COLUMN()-COLUMN($F$1),1,1),""))</f>
        <v/>
      </c>
    </row>
    <row r="1903" spans="1:6" x14ac:dyDescent="0.25">
      <c r="A1903" t="str">
        <f ca="1">IF(ROW()-1&lt;=DataRows_IBE,OFFSET(InstrumenteIBE!$A$1,ROW()-2,COLUMN(),1,1),IF(ROW()-2 &lt;= DataRows,OFFSET(MeineInstrumente!$A$9,ROW()-DataRows_IBE-1,COLUMN(),1,1),""))</f>
        <v/>
      </c>
      <c r="B1903" t="str">
        <f ca="1">IF(ROW()-1&lt;=DataRows_IBE,OFFSET(InstrumenteIBE!$A$1,ROW()-2,COLUMN(),1,1),IF(ROW()-2 &lt;= DataRows,OFFSET(MeineInstrumente!$A$9,ROW()-DataRows_IBE-1,COLUMN(),1,1),""))</f>
        <v/>
      </c>
      <c r="C1903" t="str">
        <f ca="1">IF(ROW()-1&lt;=DataRows_IBE,OFFSET(InstrumenteIBE!$A$1,ROW()-2,COLUMN(),1,1),IF(ROW()-2 &lt;= DataRows,OFFSET(MeineInstrumente!$A$9,ROW()-DataRows_IBE-1,COLUMN(),1,1),""))</f>
        <v/>
      </c>
      <c r="D1903" s="16" t="str">
        <f ca="1">IF(ROW()-1&lt;=DataRows_IBE,OFFSET(InstrumenteIBE!$A$1,ROW()-2,COLUMN(),1,1),IF(ROW()-2 &lt;= DataRows,OFFSET(MeineInstrumente!$A$9,ROW()-DataRows_IBE-1,COLUMN(),1,1),""))</f>
        <v/>
      </c>
      <c r="E1903" t="str">
        <f t="shared" ca="1" si="29"/>
        <v/>
      </c>
      <c r="F1903" t="str">
        <f ca="1">IF(ROW()-1&lt;=DataRows_IBE,OFFSET(InstrumenteIBE!$A$1,ROW()-2,COLUMN()-COLUMN($F$1),1,1),IF(ROW()-2 &lt;= DataRows,OFFSET(MeineInstrumente!$A$9,ROW()-DataRows_IBE-1,COLUMN()-COLUMN($F$1),1,1),""))</f>
        <v/>
      </c>
    </row>
    <row r="1904" spans="1:6" x14ac:dyDescent="0.25">
      <c r="A1904" t="str">
        <f ca="1">IF(ROW()-1&lt;=DataRows_IBE,OFFSET(InstrumenteIBE!$A$1,ROW()-2,COLUMN(),1,1),IF(ROW()-2 &lt;= DataRows,OFFSET(MeineInstrumente!$A$9,ROW()-DataRows_IBE-1,COLUMN(),1,1),""))</f>
        <v/>
      </c>
      <c r="B1904" t="str">
        <f ca="1">IF(ROW()-1&lt;=DataRows_IBE,OFFSET(InstrumenteIBE!$A$1,ROW()-2,COLUMN(),1,1),IF(ROW()-2 &lt;= DataRows,OFFSET(MeineInstrumente!$A$9,ROW()-DataRows_IBE-1,COLUMN(),1,1),""))</f>
        <v/>
      </c>
      <c r="C1904" t="str">
        <f ca="1">IF(ROW()-1&lt;=DataRows_IBE,OFFSET(InstrumenteIBE!$A$1,ROW()-2,COLUMN(),1,1),IF(ROW()-2 &lt;= DataRows,OFFSET(MeineInstrumente!$A$9,ROW()-DataRows_IBE-1,COLUMN(),1,1),""))</f>
        <v/>
      </c>
      <c r="D1904" s="16" t="str">
        <f ca="1">IF(ROW()-1&lt;=DataRows_IBE,OFFSET(InstrumenteIBE!$A$1,ROW()-2,COLUMN(),1,1),IF(ROW()-2 &lt;= DataRows,OFFSET(MeineInstrumente!$A$9,ROW()-DataRows_IBE-1,COLUMN(),1,1),""))</f>
        <v/>
      </c>
      <c r="E1904" t="str">
        <f t="shared" ca="1" si="29"/>
        <v/>
      </c>
      <c r="F1904" t="str">
        <f ca="1">IF(ROW()-1&lt;=DataRows_IBE,OFFSET(InstrumenteIBE!$A$1,ROW()-2,COLUMN()-COLUMN($F$1),1,1),IF(ROW()-2 &lt;= DataRows,OFFSET(MeineInstrumente!$A$9,ROW()-DataRows_IBE-1,COLUMN()-COLUMN($F$1),1,1),""))</f>
        <v/>
      </c>
    </row>
    <row r="1905" spans="1:6" x14ac:dyDescent="0.25">
      <c r="A1905" t="str">
        <f ca="1">IF(ROW()-1&lt;=DataRows_IBE,OFFSET(InstrumenteIBE!$A$1,ROW()-2,COLUMN(),1,1),IF(ROW()-2 &lt;= DataRows,OFFSET(MeineInstrumente!$A$9,ROW()-DataRows_IBE-1,COLUMN(),1,1),""))</f>
        <v/>
      </c>
      <c r="B1905" t="str">
        <f ca="1">IF(ROW()-1&lt;=DataRows_IBE,OFFSET(InstrumenteIBE!$A$1,ROW()-2,COLUMN(),1,1),IF(ROW()-2 &lt;= DataRows,OFFSET(MeineInstrumente!$A$9,ROW()-DataRows_IBE-1,COLUMN(),1,1),""))</f>
        <v/>
      </c>
      <c r="C1905" t="str">
        <f ca="1">IF(ROW()-1&lt;=DataRows_IBE,OFFSET(InstrumenteIBE!$A$1,ROW()-2,COLUMN(),1,1),IF(ROW()-2 &lt;= DataRows,OFFSET(MeineInstrumente!$A$9,ROW()-DataRows_IBE-1,COLUMN(),1,1),""))</f>
        <v/>
      </c>
      <c r="D1905" s="16" t="str">
        <f ca="1">IF(ROW()-1&lt;=DataRows_IBE,OFFSET(InstrumenteIBE!$A$1,ROW()-2,COLUMN(),1,1),IF(ROW()-2 &lt;= DataRows,OFFSET(MeineInstrumente!$A$9,ROW()-DataRows_IBE-1,COLUMN(),1,1),""))</f>
        <v/>
      </c>
      <c r="E1905" t="str">
        <f t="shared" ca="1" si="29"/>
        <v/>
      </c>
      <c r="F1905" t="str">
        <f ca="1">IF(ROW()-1&lt;=DataRows_IBE,OFFSET(InstrumenteIBE!$A$1,ROW()-2,COLUMN()-COLUMN($F$1),1,1),IF(ROW()-2 &lt;= DataRows,OFFSET(MeineInstrumente!$A$9,ROW()-DataRows_IBE-1,COLUMN()-COLUMN($F$1),1,1),""))</f>
        <v/>
      </c>
    </row>
    <row r="1906" spans="1:6" x14ac:dyDescent="0.25">
      <c r="A1906" t="str">
        <f ca="1">IF(ROW()-1&lt;=DataRows_IBE,OFFSET(InstrumenteIBE!$A$1,ROW()-2,COLUMN(),1,1),IF(ROW()-2 &lt;= DataRows,OFFSET(MeineInstrumente!$A$9,ROW()-DataRows_IBE-1,COLUMN(),1,1),""))</f>
        <v/>
      </c>
      <c r="B1906" t="str">
        <f ca="1">IF(ROW()-1&lt;=DataRows_IBE,OFFSET(InstrumenteIBE!$A$1,ROW()-2,COLUMN(),1,1),IF(ROW()-2 &lt;= DataRows,OFFSET(MeineInstrumente!$A$9,ROW()-DataRows_IBE-1,COLUMN(),1,1),""))</f>
        <v/>
      </c>
      <c r="C1906" t="str">
        <f ca="1">IF(ROW()-1&lt;=DataRows_IBE,OFFSET(InstrumenteIBE!$A$1,ROW()-2,COLUMN(),1,1),IF(ROW()-2 &lt;= DataRows,OFFSET(MeineInstrumente!$A$9,ROW()-DataRows_IBE-1,COLUMN(),1,1),""))</f>
        <v/>
      </c>
      <c r="D1906" s="16" t="str">
        <f ca="1">IF(ROW()-1&lt;=DataRows_IBE,OFFSET(InstrumenteIBE!$A$1,ROW()-2,COLUMN(),1,1),IF(ROW()-2 &lt;= DataRows,OFFSET(MeineInstrumente!$A$9,ROW()-DataRows_IBE-1,COLUMN(),1,1),""))</f>
        <v/>
      </c>
      <c r="E1906" t="str">
        <f t="shared" ca="1" si="29"/>
        <v/>
      </c>
      <c r="F1906" t="str">
        <f ca="1">IF(ROW()-1&lt;=DataRows_IBE,OFFSET(InstrumenteIBE!$A$1,ROW()-2,COLUMN()-COLUMN($F$1),1,1),IF(ROW()-2 &lt;= DataRows,OFFSET(MeineInstrumente!$A$9,ROW()-DataRows_IBE-1,COLUMN()-COLUMN($F$1),1,1),""))</f>
        <v/>
      </c>
    </row>
    <row r="1907" spans="1:6" x14ac:dyDescent="0.25">
      <c r="A1907" t="str">
        <f ca="1">IF(ROW()-1&lt;=DataRows_IBE,OFFSET(InstrumenteIBE!$A$1,ROW()-2,COLUMN(),1,1),IF(ROW()-2 &lt;= DataRows,OFFSET(MeineInstrumente!$A$9,ROW()-DataRows_IBE-1,COLUMN(),1,1),""))</f>
        <v/>
      </c>
      <c r="B1907" t="str">
        <f ca="1">IF(ROW()-1&lt;=DataRows_IBE,OFFSET(InstrumenteIBE!$A$1,ROW()-2,COLUMN(),1,1),IF(ROW()-2 &lt;= DataRows,OFFSET(MeineInstrumente!$A$9,ROW()-DataRows_IBE-1,COLUMN(),1,1),""))</f>
        <v/>
      </c>
      <c r="C1907" t="str">
        <f ca="1">IF(ROW()-1&lt;=DataRows_IBE,OFFSET(InstrumenteIBE!$A$1,ROW()-2,COLUMN(),1,1),IF(ROW()-2 &lt;= DataRows,OFFSET(MeineInstrumente!$A$9,ROW()-DataRows_IBE-1,COLUMN(),1,1),""))</f>
        <v/>
      </c>
      <c r="D1907" s="16" t="str">
        <f ca="1">IF(ROW()-1&lt;=DataRows_IBE,OFFSET(InstrumenteIBE!$A$1,ROW()-2,COLUMN(),1,1),IF(ROW()-2 &lt;= DataRows,OFFSET(MeineInstrumente!$A$9,ROW()-DataRows_IBE-1,COLUMN(),1,1),""))</f>
        <v/>
      </c>
      <c r="E1907" t="str">
        <f t="shared" ca="1" si="29"/>
        <v/>
      </c>
      <c r="F1907" t="str">
        <f ca="1">IF(ROW()-1&lt;=DataRows_IBE,OFFSET(InstrumenteIBE!$A$1,ROW()-2,COLUMN()-COLUMN($F$1),1,1),IF(ROW()-2 &lt;= DataRows,OFFSET(MeineInstrumente!$A$9,ROW()-DataRows_IBE-1,COLUMN()-COLUMN($F$1),1,1),""))</f>
        <v/>
      </c>
    </row>
    <row r="1908" spans="1:6" x14ac:dyDescent="0.25">
      <c r="A1908" t="str">
        <f ca="1">IF(ROW()-1&lt;=DataRows_IBE,OFFSET(InstrumenteIBE!$A$1,ROW()-2,COLUMN(),1,1),IF(ROW()-2 &lt;= DataRows,OFFSET(MeineInstrumente!$A$9,ROW()-DataRows_IBE-1,COLUMN(),1,1),""))</f>
        <v/>
      </c>
      <c r="B1908" t="str">
        <f ca="1">IF(ROW()-1&lt;=DataRows_IBE,OFFSET(InstrumenteIBE!$A$1,ROW()-2,COLUMN(),1,1),IF(ROW()-2 &lt;= DataRows,OFFSET(MeineInstrumente!$A$9,ROW()-DataRows_IBE-1,COLUMN(),1,1),""))</f>
        <v/>
      </c>
      <c r="C1908" t="str">
        <f ca="1">IF(ROW()-1&lt;=DataRows_IBE,OFFSET(InstrumenteIBE!$A$1,ROW()-2,COLUMN(),1,1),IF(ROW()-2 &lt;= DataRows,OFFSET(MeineInstrumente!$A$9,ROW()-DataRows_IBE-1,COLUMN(),1,1),""))</f>
        <v/>
      </c>
      <c r="D1908" s="16" t="str">
        <f ca="1">IF(ROW()-1&lt;=DataRows_IBE,OFFSET(InstrumenteIBE!$A$1,ROW()-2,COLUMN(),1,1),IF(ROW()-2 &lt;= DataRows,OFFSET(MeineInstrumente!$A$9,ROW()-DataRows_IBE-1,COLUMN(),1,1),""))</f>
        <v/>
      </c>
      <c r="E1908" t="str">
        <f t="shared" ca="1" si="29"/>
        <v/>
      </c>
      <c r="F1908" t="str">
        <f ca="1">IF(ROW()-1&lt;=DataRows_IBE,OFFSET(InstrumenteIBE!$A$1,ROW()-2,COLUMN()-COLUMN($F$1),1,1),IF(ROW()-2 &lt;= DataRows,OFFSET(MeineInstrumente!$A$9,ROW()-DataRows_IBE-1,COLUMN()-COLUMN($F$1),1,1),""))</f>
        <v/>
      </c>
    </row>
    <row r="1909" spans="1:6" x14ac:dyDescent="0.25">
      <c r="A1909" t="str">
        <f ca="1">IF(ROW()-1&lt;=DataRows_IBE,OFFSET(InstrumenteIBE!$A$1,ROW()-2,COLUMN(),1,1),IF(ROW()-2 &lt;= DataRows,OFFSET(MeineInstrumente!$A$9,ROW()-DataRows_IBE-1,COLUMN(),1,1),""))</f>
        <v/>
      </c>
      <c r="B1909" t="str">
        <f ca="1">IF(ROW()-1&lt;=DataRows_IBE,OFFSET(InstrumenteIBE!$A$1,ROW()-2,COLUMN(),1,1),IF(ROW()-2 &lt;= DataRows,OFFSET(MeineInstrumente!$A$9,ROW()-DataRows_IBE-1,COLUMN(),1,1),""))</f>
        <v/>
      </c>
      <c r="C1909" t="str">
        <f ca="1">IF(ROW()-1&lt;=DataRows_IBE,OFFSET(InstrumenteIBE!$A$1,ROW()-2,COLUMN(),1,1),IF(ROW()-2 &lt;= DataRows,OFFSET(MeineInstrumente!$A$9,ROW()-DataRows_IBE-1,COLUMN(),1,1),""))</f>
        <v/>
      </c>
      <c r="D1909" s="16" t="str">
        <f ca="1">IF(ROW()-1&lt;=DataRows_IBE,OFFSET(InstrumenteIBE!$A$1,ROW()-2,COLUMN(),1,1),IF(ROW()-2 &lt;= DataRows,OFFSET(MeineInstrumente!$A$9,ROW()-DataRows_IBE-1,COLUMN(),1,1),""))</f>
        <v/>
      </c>
      <c r="E1909" t="str">
        <f t="shared" ca="1" si="29"/>
        <v/>
      </c>
      <c r="F1909" t="str">
        <f ca="1">IF(ROW()-1&lt;=DataRows_IBE,OFFSET(InstrumenteIBE!$A$1,ROW()-2,COLUMN()-COLUMN($F$1),1,1),IF(ROW()-2 &lt;= DataRows,OFFSET(MeineInstrumente!$A$9,ROW()-DataRows_IBE-1,COLUMN()-COLUMN($F$1),1,1),""))</f>
        <v/>
      </c>
    </row>
    <row r="1910" spans="1:6" x14ac:dyDescent="0.25">
      <c r="A1910" t="str">
        <f ca="1">IF(ROW()-1&lt;=DataRows_IBE,OFFSET(InstrumenteIBE!$A$1,ROW()-2,COLUMN(),1,1),IF(ROW()-2 &lt;= DataRows,OFFSET(MeineInstrumente!$A$9,ROW()-DataRows_IBE-1,COLUMN(),1,1),""))</f>
        <v/>
      </c>
      <c r="B1910" t="str">
        <f ca="1">IF(ROW()-1&lt;=DataRows_IBE,OFFSET(InstrumenteIBE!$A$1,ROW()-2,COLUMN(),1,1),IF(ROW()-2 &lt;= DataRows,OFFSET(MeineInstrumente!$A$9,ROW()-DataRows_IBE-1,COLUMN(),1,1),""))</f>
        <v/>
      </c>
      <c r="C1910" t="str">
        <f ca="1">IF(ROW()-1&lt;=DataRows_IBE,OFFSET(InstrumenteIBE!$A$1,ROW()-2,COLUMN(),1,1),IF(ROW()-2 &lt;= DataRows,OFFSET(MeineInstrumente!$A$9,ROW()-DataRows_IBE-1,COLUMN(),1,1),""))</f>
        <v/>
      </c>
      <c r="D1910" s="16" t="str">
        <f ca="1">IF(ROW()-1&lt;=DataRows_IBE,OFFSET(InstrumenteIBE!$A$1,ROW()-2,COLUMN(),1,1),IF(ROW()-2 &lt;= DataRows,OFFSET(MeineInstrumente!$A$9,ROW()-DataRows_IBE-1,COLUMN(),1,1),""))</f>
        <v/>
      </c>
      <c r="E1910" t="str">
        <f t="shared" ca="1" si="29"/>
        <v/>
      </c>
      <c r="F1910" t="str">
        <f ca="1">IF(ROW()-1&lt;=DataRows_IBE,OFFSET(InstrumenteIBE!$A$1,ROW()-2,COLUMN()-COLUMN($F$1),1,1),IF(ROW()-2 &lt;= DataRows,OFFSET(MeineInstrumente!$A$9,ROW()-DataRows_IBE-1,COLUMN()-COLUMN($F$1),1,1),""))</f>
        <v/>
      </c>
    </row>
    <row r="1911" spans="1:6" x14ac:dyDescent="0.25">
      <c r="A1911" t="str">
        <f ca="1">IF(ROW()-1&lt;=DataRows_IBE,OFFSET(InstrumenteIBE!$A$1,ROW()-2,COLUMN(),1,1),IF(ROW()-2 &lt;= DataRows,OFFSET(MeineInstrumente!$A$9,ROW()-DataRows_IBE-1,COLUMN(),1,1),""))</f>
        <v/>
      </c>
      <c r="B1911" t="str">
        <f ca="1">IF(ROW()-1&lt;=DataRows_IBE,OFFSET(InstrumenteIBE!$A$1,ROW()-2,COLUMN(),1,1),IF(ROW()-2 &lt;= DataRows,OFFSET(MeineInstrumente!$A$9,ROW()-DataRows_IBE-1,COLUMN(),1,1),""))</f>
        <v/>
      </c>
      <c r="C1911" t="str">
        <f ca="1">IF(ROW()-1&lt;=DataRows_IBE,OFFSET(InstrumenteIBE!$A$1,ROW()-2,COLUMN(),1,1),IF(ROW()-2 &lt;= DataRows,OFFSET(MeineInstrumente!$A$9,ROW()-DataRows_IBE-1,COLUMN(),1,1),""))</f>
        <v/>
      </c>
      <c r="D1911" s="16" t="str">
        <f ca="1">IF(ROW()-1&lt;=DataRows_IBE,OFFSET(InstrumenteIBE!$A$1,ROW()-2,COLUMN(),1,1),IF(ROW()-2 &lt;= DataRows,OFFSET(MeineInstrumente!$A$9,ROW()-DataRows_IBE-1,COLUMN(),1,1),""))</f>
        <v/>
      </c>
      <c r="E1911" t="str">
        <f t="shared" ca="1" si="29"/>
        <v/>
      </c>
      <c r="F1911" t="str">
        <f ca="1">IF(ROW()-1&lt;=DataRows_IBE,OFFSET(InstrumenteIBE!$A$1,ROW()-2,COLUMN()-COLUMN($F$1),1,1),IF(ROW()-2 &lt;= DataRows,OFFSET(MeineInstrumente!$A$9,ROW()-DataRows_IBE-1,COLUMN()-COLUMN($F$1),1,1),""))</f>
        <v/>
      </c>
    </row>
    <row r="1912" spans="1:6" x14ac:dyDescent="0.25">
      <c r="A1912" t="str">
        <f ca="1">IF(ROW()-1&lt;=DataRows_IBE,OFFSET(InstrumenteIBE!$A$1,ROW()-2,COLUMN(),1,1),IF(ROW()-2 &lt;= DataRows,OFFSET(MeineInstrumente!$A$9,ROW()-DataRows_IBE-1,COLUMN(),1,1),""))</f>
        <v/>
      </c>
      <c r="B1912" t="str">
        <f ca="1">IF(ROW()-1&lt;=DataRows_IBE,OFFSET(InstrumenteIBE!$A$1,ROW()-2,COLUMN(),1,1),IF(ROW()-2 &lt;= DataRows,OFFSET(MeineInstrumente!$A$9,ROW()-DataRows_IBE-1,COLUMN(),1,1),""))</f>
        <v/>
      </c>
      <c r="C1912" t="str">
        <f ca="1">IF(ROW()-1&lt;=DataRows_IBE,OFFSET(InstrumenteIBE!$A$1,ROW()-2,COLUMN(),1,1),IF(ROW()-2 &lt;= DataRows,OFFSET(MeineInstrumente!$A$9,ROW()-DataRows_IBE-1,COLUMN(),1,1),""))</f>
        <v/>
      </c>
      <c r="D1912" s="16" t="str">
        <f ca="1">IF(ROW()-1&lt;=DataRows_IBE,OFFSET(InstrumenteIBE!$A$1,ROW()-2,COLUMN(),1,1),IF(ROW()-2 &lt;= DataRows,OFFSET(MeineInstrumente!$A$9,ROW()-DataRows_IBE-1,COLUMN(),1,1),""))</f>
        <v/>
      </c>
      <c r="E1912" t="str">
        <f t="shared" ca="1" si="29"/>
        <v/>
      </c>
      <c r="F1912" t="str">
        <f ca="1">IF(ROW()-1&lt;=DataRows_IBE,OFFSET(InstrumenteIBE!$A$1,ROW()-2,COLUMN()-COLUMN($F$1),1,1),IF(ROW()-2 &lt;= DataRows,OFFSET(MeineInstrumente!$A$9,ROW()-DataRows_IBE-1,COLUMN()-COLUMN($F$1),1,1),""))</f>
        <v/>
      </c>
    </row>
    <row r="1913" spans="1:6" x14ac:dyDescent="0.25">
      <c r="A1913" t="str">
        <f ca="1">IF(ROW()-1&lt;=DataRows_IBE,OFFSET(InstrumenteIBE!$A$1,ROW()-2,COLUMN(),1,1),IF(ROW()-2 &lt;= DataRows,OFFSET(MeineInstrumente!$A$9,ROW()-DataRows_IBE-1,COLUMN(),1,1),""))</f>
        <v/>
      </c>
      <c r="B1913" t="str">
        <f ca="1">IF(ROW()-1&lt;=DataRows_IBE,OFFSET(InstrumenteIBE!$A$1,ROW()-2,COLUMN(),1,1),IF(ROW()-2 &lt;= DataRows,OFFSET(MeineInstrumente!$A$9,ROW()-DataRows_IBE-1,COLUMN(),1,1),""))</f>
        <v/>
      </c>
      <c r="C1913" t="str">
        <f ca="1">IF(ROW()-1&lt;=DataRows_IBE,OFFSET(InstrumenteIBE!$A$1,ROW()-2,COLUMN(),1,1),IF(ROW()-2 &lt;= DataRows,OFFSET(MeineInstrumente!$A$9,ROW()-DataRows_IBE-1,COLUMN(),1,1),""))</f>
        <v/>
      </c>
      <c r="D1913" s="16" t="str">
        <f ca="1">IF(ROW()-1&lt;=DataRows_IBE,OFFSET(InstrumenteIBE!$A$1,ROW()-2,COLUMN(),1,1),IF(ROW()-2 &lt;= DataRows,OFFSET(MeineInstrumente!$A$9,ROW()-DataRows_IBE-1,COLUMN(),1,1),""))</f>
        <v/>
      </c>
      <c r="E1913" t="str">
        <f t="shared" ca="1" si="29"/>
        <v/>
      </c>
      <c r="F1913" t="str">
        <f ca="1">IF(ROW()-1&lt;=DataRows_IBE,OFFSET(InstrumenteIBE!$A$1,ROW()-2,COLUMN()-COLUMN($F$1),1,1),IF(ROW()-2 &lt;= DataRows,OFFSET(MeineInstrumente!$A$9,ROW()-DataRows_IBE-1,COLUMN()-COLUMN($F$1),1,1),""))</f>
        <v/>
      </c>
    </row>
    <row r="1914" spans="1:6" x14ac:dyDescent="0.25">
      <c r="A1914" t="str">
        <f ca="1">IF(ROW()-1&lt;=DataRows_IBE,OFFSET(InstrumenteIBE!$A$1,ROW()-2,COLUMN(),1,1),IF(ROW()-2 &lt;= DataRows,OFFSET(MeineInstrumente!$A$9,ROW()-DataRows_IBE-1,COLUMN(),1,1),""))</f>
        <v/>
      </c>
      <c r="B1914" t="str">
        <f ca="1">IF(ROW()-1&lt;=DataRows_IBE,OFFSET(InstrumenteIBE!$A$1,ROW()-2,COLUMN(),1,1),IF(ROW()-2 &lt;= DataRows,OFFSET(MeineInstrumente!$A$9,ROW()-DataRows_IBE-1,COLUMN(),1,1),""))</f>
        <v/>
      </c>
      <c r="C1914" t="str">
        <f ca="1">IF(ROW()-1&lt;=DataRows_IBE,OFFSET(InstrumenteIBE!$A$1,ROW()-2,COLUMN(),1,1),IF(ROW()-2 &lt;= DataRows,OFFSET(MeineInstrumente!$A$9,ROW()-DataRows_IBE-1,COLUMN(),1,1),""))</f>
        <v/>
      </c>
      <c r="D1914" s="16" t="str">
        <f ca="1">IF(ROW()-1&lt;=DataRows_IBE,OFFSET(InstrumenteIBE!$A$1,ROW()-2,COLUMN(),1,1),IF(ROW()-2 &lt;= DataRows,OFFSET(MeineInstrumente!$A$9,ROW()-DataRows_IBE-1,COLUMN(),1,1),""))</f>
        <v/>
      </c>
      <c r="E1914" t="str">
        <f t="shared" ca="1" si="29"/>
        <v/>
      </c>
      <c r="F1914" t="str">
        <f ca="1">IF(ROW()-1&lt;=DataRows_IBE,OFFSET(InstrumenteIBE!$A$1,ROW()-2,COLUMN()-COLUMN($F$1),1,1),IF(ROW()-2 &lt;= DataRows,OFFSET(MeineInstrumente!$A$9,ROW()-DataRows_IBE-1,COLUMN()-COLUMN($F$1),1,1),""))</f>
        <v/>
      </c>
    </row>
    <row r="1915" spans="1:6" x14ac:dyDescent="0.25">
      <c r="A1915" t="str">
        <f ca="1">IF(ROW()-1&lt;=DataRows_IBE,OFFSET(InstrumenteIBE!$A$1,ROW()-2,COLUMN(),1,1),IF(ROW()-2 &lt;= DataRows,OFFSET(MeineInstrumente!$A$9,ROW()-DataRows_IBE-1,COLUMN(),1,1),""))</f>
        <v/>
      </c>
      <c r="B1915" t="str">
        <f ca="1">IF(ROW()-1&lt;=DataRows_IBE,OFFSET(InstrumenteIBE!$A$1,ROW()-2,COLUMN(),1,1),IF(ROW()-2 &lt;= DataRows,OFFSET(MeineInstrumente!$A$9,ROW()-DataRows_IBE-1,COLUMN(),1,1),""))</f>
        <v/>
      </c>
      <c r="C1915" t="str">
        <f ca="1">IF(ROW()-1&lt;=DataRows_IBE,OFFSET(InstrumenteIBE!$A$1,ROW()-2,COLUMN(),1,1),IF(ROW()-2 &lt;= DataRows,OFFSET(MeineInstrumente!$A$9,ROW()-DataRows_IBE-1,COLUMN(),1,1),""))</f>
        <v/>
      </c>
      <c r="D1915" s="16" t="str">
        <f ca="1">IF(ROW()-1&lt;=DataRows_IBE,OFFSET(InstrumenteIBE!$A$1,ROW()-2,COLUMN(),1,1),IF(ROW()-2 &lt;= DataRows,OFFSET(MeineInstrumente!$A$9,ROW()-DataRows_IBE-1,COLUMN(),1,1),""))</f>
        <v/>
      </c>
      <c r="E1915" t="str">
        <f t="shared" ca="1" si="29"/>
        <v/>
      </c>
      <c r="F1915" t="str">
        <f ca="1">IF(ROW()-1&lt;=DataRows_IBE,OFFSET(InstrumenteIBE!$A$1,ROW()-2,COLUMN()-COLUMN($F$1),1,1),IF(ROW()-2 &lt;= DataRows,OFFSET(MeineInstrumente!$A$9,ROW()-DataRows_IBE-1,COLUMN()-COLUMN($F$1),1,1),""))</f>
        <v/>
      </c>
    </row>
    <row r="1916" spans="1:6" x14ac:dyDescent="0.25">
      <c r="A1916" t="str">
        <f ca="1">IF(ROW()-1&lt;=DataRows_IBE,OFFSET(InstrumenteIBE!$A$1,ROW()-2,COLUMN(),1,1),IF(ROW()-2 &lt;= DataRows,OFFSET(MeineInstrumente!$A$9,ROW()-DataRows_IBE-1,COLUMN(),1,1),""))</f>
        <v/>
      </c>
      <c r="B1916" t="str">
        <f ca="1">IF(ROW()-1&lt;=DataRows_IBE,OFFSET(InstrumenteIBE!$A$1,ROW()-2,COLUMN(),1,1),IF(ROW()-2 &lt;= DataRows,OFFSET(MeineInstrumente!$A$9,ROW()-DataRows_IBE-1,COLUMN(),1,1),""))</f>
        <v/>
      </c>
      <c r="C1916" t="str">
        <f ca="1">IF(ROW()-1&lt;=DataRows_IBE,OFFSET(InstrumenteIBE!$A$1,ROW()-2,COLUMN(),1,1),IF(ROW()-2 &lt;= DataRows,OFFSET(MeineInstrumente!$A$9,ROW()-DataRows_IBE-1,COLUMN(),1,1),""))</f>
        <v/>
      </c>
      <c r="D1916" s="16" t="str">
        <f ca="1">IF(ROW()-1&lt;=DataRows_IBE,OFFSET(InstrumenteIBE!$A$1,ROW()-2,COLUMN(),1,1),IF(ROW()-2 &lt;= DataRows,OFFSET(MeineInstrumente!$A$9,ROW()-DataRows_IBE-1,COLUMN(),1,1),""))</f>
        <v/>
      </c>
      <c r="E1916" t="str">
        <f t="shared" ca="1" si="29"/>
        <v/>
      </c>
      <c r="F1916" t="str">
        <f ca="1">IF(ROW()-1&lt;=DataRows_IBE,OFFSET(InstrumenteIBE!$A$1,ROW()-2,COLUMN()-COLUMN($F$1),1,1),IF(ROW()-2 &lt;= DataRows,OFFSET(MeineInstrumente!$A$9,ROW()-DataRows_IBE-1,COLUMN()-COLUMN($F$1),1,1),""))</f>
        <v/>
      </c>
    </row>
    <row r="1917" spans="1:6" x14ac:dyDescent="0.25">
      <c r="A1917" t="str">
        <f ca="1">IF(ROW()-1&lt;=DataRows_IBE,OFFSET(InstrumenteIBE!$A$1,ROW()-2,COLUMN(),1,1),IF(ROW()-2 &lt;= DataRows,OFFSET(MeineInstrumente!$A$9,ROW()-DataRows_IBE-1,COLUMN(),1,1),""))</f>
        <v/>
      </c>
      <c r="B1917" t="str">
        <f ca="1">IF(ROW()-1&lt;=DataRows_IBE,OFFSET(InstrumenteIBE!$A$1,ROW()-2,COLUMN(),1,1),IF(ROW()-2 &lt;= DataRows,OFFSET(MeineInstrumente!$A$9,ROW()-DataRows_IBE-1,COLUMN(),1,1),""))</f>
        <v/>
      </c>
      <c r="C1917" t="str">
        <f ca="1">IF(ROW()-1&lt;=DataRows_IBE,OFFSET(InstrumenteIBE!$A$1,ROW()-2,COLUMN(),1,1),IF(ROW()-2 &lt;= DataRows,OFFSET(MeineInstrumente!$A$9,ROW()-DataRows_IBE-1,COLUMN(),1,1),""))</f>
        <v/>
      </c>
      <c r="D1917" s="16" t="str">
        <f ca="1">IF(ROW()-1&lt;=DataRows_IBE,OFFSET(InstrumenteIBE!$A$1,ROW()-2,COLUMN(),1,1),IF(ROW()-2 &lt;= DataRows,OFFSET(MeineInstrumente!$A$9,ROW()-DataRows_IBE-1,COLUMN(),1,1),""))</f>
        <v/>
      </c>
      <c r="E1917" t="str">
        <f t="shared" ca="1" si="29"/>
        <v/>
      </c>
      <c r="F1917" t="str">
        <f ca="1">IF(ROW()-1&lt;=DataRows_IBE,OFFSET(InstrumenteIBE!$A$1,ROW()-2,COLUMN()-COLUMN($F$1),1,1),IF(ROW()-2 &lt;= DataRows,OFFSET(MeineInstrumente!$A$9,ROW()-DataRows_IBE-1,COLUMN()-COLUMN($F$1),1,1),""))</f>
        <v/>
      </c>
    </row>
    <row r="1918" spans="1:6" x14ac:dyDescent="0.25">
      <c r="A1918" t="str">
        <f ca="1">IF(ROW()-1&lt;=DataRows_IBE,OFFSET(InstrumenteIBE!$A$1,ROW()-2,COLUMN(),1,1),IF(ROW()-2 &lt;= DataRows,OFFSET(MeineInstrumente!$A$9,ROW()-DataRows_IBE-1,COLUMN(),1,1),""))</f>
        <v/>
      </c>
      <c r="B1918" t="str">
        <f ca="1">IF(ROW()-1&lt;=DataRows_IBE,OFFSET(InstrumenteIBE!$A$1,ROW()-2,COLUMN(),1,1),IF(ROW()-2 &lt;= DataRows,OFFSET(MeineInstrumente!$A$9,ROW()-DataRows_IBE-1,COLUMN(),1,1),""))</f>
        <v/>
      </c>
      <c r="C1918" t="str">
        <f ca="1">IF(ROW()-1&lt;=DataRows_IBE,OFFSET(InstrumenteIBE!$A$1,ROW()-2,COLUMN(),1,1),IF(ROW()-2 &lt;= DataRows,OFFSET(MeineInstrumente!$A$9,ROW()-DataRows_IBE-1,COLUMN(),1,1),""))</f>
        <v/>
      </c>
      <c r="D1918" s="16" t="str">
        <f ca="1">IF(ROW()-1&lt;=DataRows_IBE,OFFSET(InstrumenteIBE!$A$1,ROW()-2,COLUMN(),1,1),IF(ROW()-2 &lt;= DataRows,OFFSET(MeineInstrumente!$A$9,ROW()-DataRows_IBE-1,COLUMN(),1,1),""))</f>
        <v/>
      </c>
      <c r="E1918" t="str">
        <f t="shared" ca="1" si="29"/>
        <v/>
      </c>
      <c r="F1918" t="str">
        <f ca="1">IF(ROW()-1&lt;=DataRows_IBE,OFFSET(InstrumenteIBE!$A$1,ROW()-2,COLUMN()-COLUMN($F$1),1,1),IF(ROW()-2 &lt;= DataRows,OFFSET(MeineInstrumente!$A$9,ROW()-DataRows_IBE-1,COLUMN()-COLUMN($F$1),1,1),""))</f>
        <v/>
      </c>
    </row>
    <row r="1919" spans="1:6" x14ac:dyDescent="0.25">
      <c r="A1919" t="str">
        <f ca="1">IF(ROW()-1&lt;=DataRows_IBE,OFFSET(InstrumenteIBE!$A$1,ROW()-2,COLUMN(),1,1),IF(ROW()-2 &lt;= DataRows,OFFSET(MeineInstrumente!$A$9,ROW()-DataRows_IBE-1,COLUMN(),1,1),""))</f>
        <v/>
      </c>
      <c r="B1919" t="str">
        <f ca="1">IF(ROW()-1&lt;=DataRows_IBE,OFFSET(InstrumenteIBE!$A$1,ROW()-2,COLUMN(),1,1),IF(ROW()-2 &lt;= DataRows,OFFSET(MeineInstrumente!$A$9,ROW()-DataRows_IBE-1,COLUMN(),1,1),""))</f>
        <v/>
      </c>
      <c r="C1919" t="str">
        <f ca="1">IF(ROW()-1&lt;=DataRows_IBE,OFFSET(InstrumenteIBE!$A$1,ROW()-2,COLUMN(),1,1),IF(ROW()-2 &lt;= DataRows,OFFSET(MeineInstrumente!$A$9,ROW()-DataRows_IBE-1,COLUMN(),1,1),""))</f>
        <v/>
      </c>
      <c r="D1919" s="16" t="str">
        <f ca="1">IF(ROW()-1&lt;=DataRows_IBE,OFFSET(InstrumenteIBE!$A$1,ROW()-2,COLUMN(),1,1),IF(ROW()-2 &lt;= DataRows,OFFSET(MeineInstrumente!$A$9,ROW()-DataRows_IBE-1,COLUMN(),1,1),""))</f>
        <v/>
      </c>
      <c r="E1919" t="str">
        <f t="shared" ca="1" si="29"/>
        <v/>
      </c>
      <c r="F1919" t="str">
        <f ca="1">IF(ROW()-1&lt;=DataRows_IBE,OFFSET(InstrumenteIBE!$A$1,ROW()-2,COLUMN()-COLUMN($F$1),1,1),IF(ROW()-2 &lt;= DataRows,OFFSET(MeineInstrumente!$A$9,ROW()-DataRows_IBE-1,COLUMN()-COLUMN($F$1),1,1),""))</f>
        <v/>
      </c>
    </row>
    <row r="1920" spans="1:6" x14ac:dyDescent="0.25">
      <c r="A1920" t="str">
        <f ca="1">IF(ROW()-1&lt;=DataRows_IBE,OFFSET(InstrumenteIBE!$A$1,ROW()-2,COLUMN(),1,1),IF(ROW()-2 &lt;= DataRows,OFFSET(MeineInstrumente!$A$9,ROW()-DataRows_IBE-1,COLUMN(),1,1),""))</f>
        <v/>
      </c>
      <c r="B1920" t="str">
        <f ca="1">IF(ROW()-1&lt;=DataRows_IBE,OFFSET(InstrumenteIBE!$A$1,ROW()-2,COLUMN(),1,1),IF(ROW()-2 &lt;= DataRows,OFFSET(MeineInstrumente!$A$9,ROW()-DataRows_IBE-1,COLUMN(),1,1),""))</f>
        <v/>
      </c>
      <c r="C1920" t="str">
        <f ca="1">IF(ROW()-1&lt;=DataRows_IBE,OFFSET(InstrumenteIBE!$A$1,ROW()-2,COLUMN(),1,1),IF(ROW()-2 &lt;= DataRows,OFFSET(MeineInstrumente!$A$9,ROW()-DataRows_IBE-1,COLUMN(),1,1),""))</f>
        <v/>
      </c>
      <c r="D1920" s="16" t="str">
        <f ca="1">IF(ROW()-1&lt;=DataRows_IBE,OFFSET(InstrumenteIBE!$A$1,ROW()-2,COLUMN(),1,1),IF(ROW()-2 &lt;= DataRows,OFFSET(MeineInstrumente!$A$9,ROW()-DataRows_IBE-1,COLUMN(),1,1),""))</f>
        <v/>
      </c>
      <c r="E1920" t="str">
        <f t="shared" ca="1" si="29"/>
        <v/>
      </c>
      <c r="F1920" t="str">
        <f ca="1">IF(ROW()-1&lt;=DataRows_IBE,OFFSET(InstrumenteIBE!$A$1,ROW()-2,COLUMN()-COLUMN($F$1),1,1),IF(ROW()-2 &lt;= DataRows,OFFSET(MeineInstrumente!$A$9,ROW()-DataRows_IBE-1,COLUMN()-COLUMN($F$1),1,1),""))</f>
        <v/>
      </c>
    </row>
    <row r="1921" spans="1:6" x14ac:dyDescent="0.25">
      <c r="A1921" t="str">
        <f ca="1">IF(ROW()-1&lt;=DataRows_IBE,OFFSET(InstrumenteIBE!$A$1,ROW()-2,COLUMN(),1,1),IF(ROW()-2 &lt;= DataRows,OFFSET(MeineInstrumente!$A$9,ROW()-DataRows_IBE-1,COLUMN(),1,1),""))</f>
        <v/>
      </c>
      <c r="B1921" t="str">
        <f ca="1">IF(ROW()-1&lt;=DataRows_IBE,OFFSET(InstrumenteIBE!$A$1,ROW()-2,COLUMN(),1,1),IF(ROW()-2 &lt;= DataRows,OFFSET(MeineInstrumente!$A$9,ROW()-DataRows_IBE-1,COLUMN(),1,1),""))</f>
        <v/>
      </c>
      <c r="C1921" t="str">
        <f ca="1">IF(ROW()-1&lt;=DataRows_IBE,OFFSET(InstrumenteIBE!$A$1,ROW()-2,COLUMN(),1,1),IF(ROW()-2 &lt;= DataRows,OFFSET(MeineInstrumente!$A$9,ROW()-DataRows_IBE-1,COLUMN(),1,1),""))</f>
        <v/>
      </c>
      <c r="D1921" s="16" t="str">
        <f ca="1">IF(ROW()-1&lt;=DataRows_IBE,OFFSET(InstrumenteIBE!$A$1,ROW()-2,COLUMN(),1,1),IF(ROW()-2 &lt;= DataRows,OFFSET(MeineInstrumente!$A$9,ROW()-DataRows_IBE-1,COLUMN(),1,1),""))</f>
        <v/>
      </c>
      <c r="E1921" t="str">
        <f t="shared" ca="1" si="29"/>
        <v/>
      </c>
      <c r="F1921" t="str">
        <f ca="1">IF(ROW()-1&lt;=DataRows_IBE,OFFSET(InstrumenteIBE!$A$1,ROW()-2,COLUMN()-COLUMN($F$1),1,1),IF(ROW()-2 &lt;= DataRows,OFFSET(MeineInstrumente!$A$9,ROW()-DataRows_IBE-1,COLUMN()-COLUMN($F$1),1,1),""))</f>
        <v/>
      </c>
    </row>
    <row r="1922" spans="1:6" x14ac:dyDescent="0.25">
      <c r="A1922" t="str">
        <f ca="1">IF(ROW()-1&lt;=DataRows_IBE,OFFSET(InstrumenteIBE!$A$1,ROW()-2,COLUMN(),1,1),IF(ROW()-2 &lt;= DataRows,OFFSET(MeineInstrumente!$A$9,ROW()-DataRows_IBE-1,COLUMN(),1,1),""))</f>
        <v/>
      </c>
      <c r="B1922" t="str">
        <f ca="1">IF(ROW()-1&lt;=DataRows_IBE,OFFSET(InstrumenteIBE!$A$1,ROW()-2,COLUMN(),1,1),IF(ROW()-2 &lt;= DataRows,OFFSET(MeineInstrumente!$A$9,ROW()-DataRows_IBE-1,COLUMN(),1,1),""))</f>
        <v/>
      </c>
      <c r="C1922" t="str">
        <f ca="1">IF(ROW()-1&lt;=DataRows_IBE,OFFSET(InstrumenteIBE!$A$1,ROW()-2,COLUMN(),1,1),IF(ROW()-2 &lt;= DataRows,OFFSET(MeineInstrumente!$A$9,ROW()-DataRows_IBE-1,COLUMN(),1,1),""))</f>
        <v/>
      </c>
      <c r="D1922" s="16" t="str">
        <f ca="1">IF(ROW()-1&lt;=DataRows_IBE,OFFSET(InstrumenteIBE!$A$1,ROW()-2,COLUMN(),1,1),IF(ROW()-2 &lt;= DataRows,OFFSET(MeineInstrumente!$A$9,ROW()-DataRows_IBE-1,COLUMN(),1,1),""))</f>
        <v/>
      </c>
      <c r="E1922" t="str">
        <f t="shared" ref="E1922:E1985" ca="1" si="30">IF(ISNUMBER(A1922),F1922&amp;";"&amp;A1922,"")</f>
        <v/>
      </c>
      <c r="F1922" t="str">
        <f ca="1">IF(ROW()-1&lt;=DataRows_IBE,OFFSET(InstrumenteIBE!$A$1,ROW()-2,COLUMN()-COLUMN($F$1),1,1),IF(ROW()-2 &lt;= DataRows,OFFSET(MeineInstrumente!$A$9,ROW()-DataRows_IBE-1,COLUMN()-COLUMN($F$1),1,1),""))</f>
        <v/>
      </c>
    </row>
    <row r="1923" spans="1:6" x14ac:dyDescent="0.25">
      <c r="A1923" t="str">
        <f ca="1">IF(ROW()-1&lt;=DataRows_IBE,OFFSET(InstrumenteIBE!$A$1,ROW()-2,COLUMN(),1,1),IF(ROW()-2 &lt;= DataRows,OFFSET(MeineInstrumente!$A$9,ROW()-DataRows_IBE-1,COLUMN(),1,1),""))</f>
        <v/>
      </c>
      <c r="B1923" t="str">
        <f ca="1">IF(ROW()-1&lt;=DataRows_IBE,OFFSET(InstrumenteIBE!$A$1,ROW()-2,COLUMN(),1,1),IF(ROW()-2 &lt;= DataRows,OFFSET(MeineInstrumente!$A$9,ROW()-DataRows_IBE-1,COLUMN(),1,1),""))</f>
        <v/>
      </c>
      <c r="C1923" t="str">
        <f ca="1">IF(ROW()-1&lt;=DataRows_IBE,OFFSET(InstrumenteIBE!$A$1,ROW()-2,COLUMN(),1,1),IF(ROW()-2 &lt;= DataRows,OFFSET(MeineInstrumente!$A$9,ROW()-DataRows_IBE-1,COLUMN(),1,1),""))</f>
        <v/>
      </c>
      <c r="D1923" s="16" t="str">
        <f ca="1">IF(ROW()-1&lt;=DataRows_IBE,OFFSET(InstrumenteIBE!$A$1,ROW()-2,COLUMN(),1,1),IF(ROW()-2 &lt;= DataRows,OFFSET(MeineInstrumente!$A$9,ROW()-DataRows_IBE-1,COLUMN(),1,1),""))</f>
        <v/>
      </c>
      <c r="E1923" t="str">
        <f t="shared" ca="1" si="30"/>
        <v/>
      </c>
      <c r="F1923" t="str">
        <f ca="1">IF(ROW()-1&lt;=DataRows_IBE,OFFSET(InstrumenteIBE!$A$1,ROW()-2,COLUMN()-COLUMN($F$1),1,1),IF(ROW()-2 &lt;= DataRows,OFFSET(MeineInstrumente!$A$9,ROW()-DataRows_IBE-1,COLUMN()-COLUMN($F$1),1,1),""))</f>
        <v/>
      </c>
    </row>
    <row r="1924" spans="1:6" x14ac:dyDescent="0.25">
      <c r="A1924" t="str">
        <f ca="1">IF(ROW()-1&lt;=DataRows_IBE,OFFSET(InstrumenteIBE!$A$1,ROW()-2,COLUMN(),1,1),IF(ROW()-2 &lt;= DataRows,OFFSET(MeineInstrumente!$A$9,ROW()-DataRows_IBE-1,COLUMN(),1,1),""))</f>
        <v/>
      </c>
      <c r="B1924" t="str">
        <f ca="1">IF(ROW()-1&lt;=DataRows_IBE,OFFSET(InstrumenteIBE!$A$1,ROW()-2,COLUMN(),1,1),IF(ROW()-2 &lt;= DataRows,OFFSET(MeineInstrumente!$A$9,ROW()-DataRows_IBE-1,COLUMN(),1,1),""))</f>
        <v/>
      </c>
      <c r="C1924" t="str">
        <f ca="1">IF(ROW()-1&lt;=DataRows_IBE,OFFSET(InstrumenteIBE!$A$1,ROW()-2,COLUMN(),1,1),IF(ROW()-2 &lt;= DataRows,OFFSET(MeineInstrumente!$A$9,ROW()-DataRows_IBE-1,COLUMN(),1,1),""))</f>
        <v/>
      </c>
      <c r="D1924" s="16" t="str">
        <f ca="1">IF(ROW()-1&lt;=DataRows_IBE,OFFSET(InstrumenteIBE!$A$1,ROW()-2,COLUMN(),1,1),IF(ROW()-2 &lt;= DataRows,OFFSET(MeineInstrumente!$A$9,ROW()-DataRows_IBE-1,COLUMN(),1,1),""))</f>
        <v/>
      </c>
      <c r="E1924" t="str">
        <f t="shared" ca="1" si="30"/>
        <v/>
      </c>
      <c r="F1924" t="str">
        <f ca="1">IF(ROW()-1&lt;=DataRows_IBE,OFFSET(InstrumenteIBE!$A$1,ROW()-2,COLUMN()-COLUMN($F$1),1,1),IF(ROW()-2 &lt;= DataRows,OFFSET(MeineInstrumente!$A$9,ROW()-DataRows_IBE-1,COLUMN()-COLUMN($F$1),1,1),""))</f>
        <v/>
      </c>
    </row>
    <row r="1925" spans="1:6" x14ac:dyDescent="0.25">
      <c r="A1925" t="str">
        <f ca="1">IF(ROW()-1&lt;=DataRows_IBE,OFFSET(InstrumenteIBE!$A$1,ROW()-2,COLUMN(),1,1),IF(ROW()-2 &lt;= DataRows,OFFSET(MeineInstrumente!$A$9,ROW()-DataRows_IBE-1,COLUMN(),1,1),""))</f>
        <v/>
      </c>
      <c r="B1925" t="str">
        <f ca="1">IF(ROW()-1&lt;=DataRows_IBE,OFFSET(InstrumenteIBE!$A$1,ROW()-2,COLUMN(),1,1),IF(ROW()-2 &lt;= DataRows,OFFSET(MeineInstrumente!$A$9,ROW()-DataRows_IBE-1,COLUMN(),1,1),""))</f>
        <v/>
      </c>
      <c r="C1925" t="str">
        <f ca="1">IF(ROW()-1&lt;=DataRows_IBE,OFFSET(InstrumenteIBE!$A$1,ROW()-2,COLUMN(),1,1),IF(ROW()-2 &lt;= DataRows,OFFSET(MeineInstrumente!$A$9,ROW()-DataRows_IBE-1,COLUMN(),1,1),""))</f>
        <v/>
      </c>
      <c r="D1925" s="16" t="str">
        <f ca="1">IF(ROW()-1&lt;=DataRows_IBE,OFFSET(InstrumenteIBE!$A$1,ROW()-2,COLUMN(),1,1),IF(ROW()-2 &lt;= DataRows,OFFSET(MeineInstrumente!$A$9,ROW()-DataRows_IBE-1,COLUMN(),1,1),""))</f>
        <v/>
      </c>
      <c r="E1925" t="str">
        <f t="shared" ca="1" si="30"/>
        <v/>
      </c>
      <c r="F1925" t="str">
        <f ca="1">IF(ROW()-1&lt;=DataRows_IBE,OFFSET(InstrumenteIBE!$A$1,ROW()-2,COLUMN()-COLUMN($F$1),1,1),IF(ROW()-2 &lt;= DataRows,OFFSET(MeineInstrumente!$A$9,ROW()-DataRows_IBE-1,COLUMN()-COLUMN($F$1),1,1),""))</f>
        <v/>
      </c>
    </row>
    <row r="1926" spans="1:6" x14ac:dyDescent="0.25">
      <c r="A1926" t="str">
        <f ca="1">IF(ROW()-1&lt;=DataRows_IBE,OFFSET(InstrumenteIBE!$A$1,ROW()-2,COLUMN(),1,1),IF(ROW()-2 &lt;= DataRows,OFFSET(MeineInstrumente!$A$9,ROW()-DataRows_IBE-1,COLUMN(),1,1),""))</f>
        <v/>
      </c>
      <c r="B1926" t="str">
        <f ca="1">IF(ROW()-1&lt;=DataRows_IBE,OFFSET(InstrumenteIBE!$A$1,ROW()-2,COLUMN(),1,1),IF(ROW()-2 &lt;= DataRows,OFFSET(MeineInstrumente!$A$9,ROW()-DataRows_IBE-1,COLUMN(),1,1),""))</f>
        <v/>
      </c>
      <c r="C1926" t="str">
        <f ca="1">IF(ROW()-1&lt;=DataRows_IBE,OFFSET(InstrumenteIBE!$A$1,ROW()-2,COLUMN(),1,1),IF(ROW()-2 &lt;= DataRows,OFFSET(MeineInstrumente!$A$9,ROW()-DataRows_IBE-1,COLUMN(),1,1),""))</f>
        <v/>
      </c>
      <c r="D1926" s="16" t="str">
        <f ca="1">IF(ROW()-1&lt;=DataRows_IBE,OFFSET(InstrumenteIBE!$A$1,ROW()-2,COLUMN(),1,1),IF(ROW()-2 &lt;= DataRows,OFFSET(MeineInstrumente!$A$9,ROW()-DataRows_IBE-1,COLUMN(),1,1),""))</f>
        <v/>
      </c>
      <c r="E1926" t="str">
        <f t="shared" ca="1" si="30"/>
        <v/>
      </c>
      <c r="F1926" t="str">
        <f ca="1">IF(ROW()-1&lt;=DataRows_IBE,OFFSET(InstrumenteIBE!$A$1,ROW()-2,COLUMN()-COLUMN($F$1),1,1),IF(ROW()-2 &lt;= DataRows,OFFSET(MeineInstrumente!$A$9,ROW()-DataRows_IBE-1,COLUMN()-COLUMN($F$1),1,1),""))</f>
        <v/>
      </c>
    </row>
    <row r="1927" spans="1:6" x14ac:dyDescent="0.25">
      <c r="A1927" t="str">
        <f ca="1">IF(ROW()-1&lt;=DataRows_IBE,OFFSET(InstrumenteIBE!$A$1,ROW()-2,COLUMN(),1,1),IF(ROW()-2 &lt;= DataRows,OFFSET(MeineInstrumente!$A$9,ROW()-DataRows_IBE-1,COLUMN(),1,1),""))</f>
        <v/>
      </c>
      <c r="B1927" t="str">
        <f ca="1">IF(ROW()-1&lt;=DataRows_IBE,OFFSET(InstrumenteIBE!$A$1,ROW()-2,COLUMN(),1,1),IF(ROW()-2 &lt;= DataRows,OFFSET(MeineInstrumente!$A$9,ROW()-DataRows_IBE-1,COLUMN(),1,1),""))</f>
        <v/>
      </c>
      <c r="C1927" t="str">
        <f ca="1">IF(ROW()-1&lt;=DataRows_IBE,OFFSET(InstrumenteIBE!$A$1,ROW()-2,COLUMN(),1,1),IF(ROW()-2 &lt;= DataRows,OFFSET(MeineInstrumente!$A$9,ROW()-DataRows_IBE-1,COLUMN(),1,1),""))</f>
        <v/>
      </c>
      <c r="D1927" s="16" t="str">
        <f ca="1">IF(ROW()-1&lt;=DataRows_IBE,OFFSET(InstrumenteIBE!$A$1,ROW()-2,COLUMN(),1,1),IF(ROW()-2 &lt;= DataRows,OFFSET(MeineInstrumente!$A$9,ROW()-DataRows_IBE-1,COLUMN(),1,1),""))</f>
        <v/>
      </c>
      <c r="E1927" t="str">
        <f t="shared" ca="1" si="30"/>
        <v/>
      </c>
      <c r="F1927" t="str">
        <f ca="1">IF(ROW()-1&lt;=DataRows_IBE,OFFSET(InstrumenteIBE!$A$1,ROW()-2,COLUMN()-COLUMN($F$1),1,1),IF(ROW()-2 &lt;= DataRows,OFFSET(MeineInstrumente!$A$9,ROW()-DataRows_IBE-1,COLUMN()-COLUMN($F$1),1,1),""))</f>
        <v/>
      </c>
    </row>
    <row r="1928" spans="1:6" x14ac:dyDescent="0.25">
      <c r="A1928" t="str">
        <f ca="1">IF(ROW()-1&lt;=DataRows_IBE,OFFSET(InstrumenteIBE!$A$1,ROW()-2,COLUMN(),1,1),IF(ROW()-2 &lt;= DataRows,OFFSET(MeineInstrumente!$A$9,ROW()-DataRows_IBE-1,COLUMN(),1,1),""))</f>
        <v/>
      </c>
      <c r="B1928" t="str">
        <f ca="1">IF(ROW()-1&lt;=DataRows_IBE,OFFSET(InstrumenteIBE!$A$1,ROW()-2,COLUMN(),1,1),IF(ROW()-2 &lt;= DataRows,OFFSET(MeineInstrumente!$A$9,ROW()-DataRows_IBE-1,COLUMN(),1,1),""))</f>
        <v/>
      </c>
      <c r="C1928" t="str">
        <f ca="1">IF(ROW()-1&lt;=DataRows_IBE,OFFSET(InstrumenteIBE!$A$1,ROW()-2,COLUMN(),1,1),IF(ROW()-2 &lt;= DataRows,OFFSET(MeineInstrumente!$A$9,ROW()-DataRows_IBE-1,COLUMN(),1,1),""))</f>
        <v/>
      </c>
      <c r="D1928" s="16" t="str">
        <f ca="1">IF(ROW()-1&lt;=DataRows_IBE,OFFSET(InstrumenteIBE!$A$1,ROW()-2,COLUMN(),1,1),IF(ROW()-2 &lt;= DataRows,OFFSET(MeineInstrumente!$A$9,ROW()-DataRows_IBE-1,COLUMN(),1,1),""))</f>
        <v/>
      </c>
      <c r="E1928" t="str">
        <f t="shared" ca="1" si="30"/>
        <v/>
      </c>
      <c r="F1928" t="str">
        <f ca="1">IF(ROW()-1&lt;=DataRows_IBE,OFFSET(InstrumenteIBE!$A$1,ROW()-2,COLUMN()-COLUMN($F$1),1,1),IF(ROW()-2 &lt;= DataRows,OFFSET(MeineInstrumente!$A$9,ROW()-DataRows_IBE-1,COLUMN()-COLUMN($F$1),1,1),""))</f>
        <v/>
      </c>
    </row>
    <row r="1929" spans="1:6" x14ac:dyDescent="0.25">
      <c r="A1929" t="str">
        <f ca="1">IF(ROW()-1&lt;=DataRows_IBE,OFFSET(InstrumenteIBE!$A$1,ROW()-2,COLUMN(),1,1),IF(ROW()-2 &lt;= DataRows,OFFSET(MeineInstrumente!$A$9,ROW()-DataRows_IBE-1,COLUMN(),1,1),""))</f>
        <v/>
      </c>
      <c r="B1929" t="str">
        <f ca="1">IF(ROW()-1&lt;=DataRows_IBE,OFFSET(InstrumenteIBE!$A$1,ROW()-2,COLUMN(),1,1),IF(ROW()-2 &lt;= DataRows,OFFSET(MeineInstrumente!$A$9,ROW()-DataRows_IBE-1,COLUMN(),1,1),""))</f>
        <v/>
      </c>
      <c r="C1929" t="str">
        <f ca="1">IF(ROW()-1&lt;=DataRows_IBE,OFFSET(InstrumenteIBE!$A$1,ROW()-2,COLUMN(),1,1),IF(ROW()-2 &lt;= DataRows,OFFSET(MeineInstrumente!$A$9,ROW()-DataRows_IBE-1,COLUMN(),1,1),""))</f>
        <v/>
      </c>
      <c r="D1929" s="16" t="str">
        <f ca="1">IF(ROW()-1&lt;=DataRows_IBE,OFFSET(InstrumenteIBE!$A$1,ROW()-2,COLUMN(),1,1),IF(ROW()-2 &lt;= DataRows,OFFSET(MeineInstrumente!$A$9,ROW()-DataRows_IBE-1,COLUMN(),1,1),""))</f>
        <v/>
      </c>
      <c r="E1929" t="str">
        <f t="shared" ca="1" si="30"/>
        <v/>
      </c>
      <c r="F1929" t="str">
        <f ca="1">IF(ROW()-1&lt;=DataRows_IBE,OFFSET(InstrumenteIBE!$A$1,ROW()-2,COLUMN()-COLUMN($F$1),1,1),IF(ROW()-2 &lt;= DataRows,OFFSET(MeineInstrumente!$A$9,ROW()-DataRows_IBE-1,COLUMN()-COLUMN($F$1),1,1),""))</f>
        <v/>
      </c>
    </row>
    <row r="1930" spans="1:6" x14ac:dyDescent="0.25">
      <c r="A1930" t="str">
        <f ca="1">IF(ROW()-1&lt;=DataRows_IBE,OFFSET(InstrumenteIBE!$A$1,ROW()-2,COLUMN(),1,1),IF(ROW()-2 &lt;= DataRows,OFFSET(MeineInstrumente!$A$9,ROW()-DataRows_IBE-1,COLUMN(),1,1),""))</f>
        <v/>
      </c>
      <c r="B1930" t="str">
        <f ca="1">IF(ROW()-1&lt;=DataRows_IBE,OFFSET(InstrumenteIBE!$A$1,ROW()-2,COLUMN(),1,1),IF(ROW()-2 &lt;= DataRows,OFFSET(MeineInstrumente!$A$9,ROW()-DataRows_IBE-1,COLUMN(),1,1),""))</f>
        <v/>
      </c>
      <c r="C1930" t="str">
        <f ca="1">IF(ROW()-1&lt;=DataRows_IBE,OFFSET(InstrumenteIBE!$A$1,ROW()-2,COLUMN(),1,1),IF(ROW()-2 &lt;= DataRows,OFFSET(MeineInstrumente!$A$9,ROW()-DataRows_IBE-1,COLUMN(),1,1),""))</f>
        <v/>
      </c>
      <c r="D1930" s="16" t="str">
        <f ca="1">IF(ROW()-1&lt;=DataRows_IBE,OFFSET(InstrumenteIBE!$A$1,ROW()-2,COLUMN(),1,1),IF(ROW()-2 &lt;= DataRows,OFFSET(MeineInstrumente!$A$9,ROW()-DataRows_IBE-1,COLUMN(),1,1),""))</f>
        <v/>
      </c>
      <c r="E1930" t="str">
        <f t="shared" ca="1" si="30"/>
        <v/>
      </c>
      <c r="F1930" t="str">
        <f ca="1">IF(ROW()-1&lt;=DataRows_IBE,OFFSET(InstrumenteIBE!$A$1,ROW()-2,COLUMN()-COLUMN($F$1),1,1),IF(ROW()-2 &lt;= DataRows,OFFSET(MeineInstrumente!$A$9,ROW()-DataRows_IBE-1,COLUMN()-COLUMN($F$1),1,1),""))</f>
        <v/>
      </c>
    </row>
    <row r="1931" spans="1:6" x14ac:dyDescent="0.25">
      <c r="A1931" t="str">
        <f ca="1">IF(ROW()-1&lt;=DataRows_IBE,OFFSET(InstrumenteIBE!$A$1,ROW()-2,COLUMN(),1,1),IF(ROW()-2 &lt;= DataRows,OFFSET(MeineInstrumente!$A$9,ROW()-DataRows_IBE-1,COLUMN(),1,1),""))</f>
        <v/>
      </c>
      <c r="B1931" t="str">
        <f ca="1">IF(ROW()-1&lt;=DataRows_IBE,OFFSET(InstrumenteIBE!$A$1,ROW()-2,COLUMN(),1,1),IF(ROW()-2 &lt;= DataRows,OFFSET(MeineInstrumente!$A$9,ROW()-DataRows_IBE-1,COLUMN(),1,1),""))</f>
        <v/>
      </c>
      <c r="C1931" t="str">
        <f ca="1">IF(ROW()-1&lt;=DataRows_IBE,OFFSET(InstrumenteIBE!$A$1,ROW()-2,COLUMN(),1,1),IF(ROW()-2 &lt;= DataRows,OFFSET(MeineInstrumente!$A$9,ROW()-DataRows_IBE-1,COLUMN(),1,1),""))</f>
        <v/>
      </c>
      <c r="D1931" s="16" t="str">
        <f ca="1">IF(ROW()-1&lt;=DataRows_IBE,OFFSET(InstrumenteIBE!$A$1,ROW()-2,COLUMN(),1,1),IF(ROW()-2 &lt;= DataRows,OFFSET(MeineInstrumente!$A$9,ROW()-DataRows_IBE-1,COLUMN(),1,1),""))</f>
        <v/>
      </c>
      <c r="E1931" t="str">
        <f t="shared" ca="1" si="30"/>
        <v/>
      </c>
      <c r="F1931" t="str">
        <f ca="1">IF(ROW()-1&lt;=DataRows_IBE,OFFSET(InstrumenteIBE!$A$1,ROW()-2,COLUMN()-COLUMN($F$1),1,1),IF(ROW()-2 &lt;= DataRows,OFFSET(MeineInstrumente!$A$9,ROW()-DataRows_IBE-1,COLUMN()-COLUMN($F$1),1,1),""))</f>
        <v/>
      </c>
    </row>
    <row r="1932" spans="1:6" x14ac:dyDescent="0.25">
      <c r="A1932" t="str">
        <f ca="1">IF(ROW()-1&lt;=DataRows_IBE,OFFSET(InstrumenteIBE!$A$1,ROW()-2,COLUMN(),1,1),IF(ROW()-2 &lt;= DataRows,OFFSET(MeineInstrumente!$A$9,ROW()-DataRows_IBE-1,COLUMN(),1,1),""))</f>
        <v/>
      </c>
      <c r="B1932" t="str">
        <f ca="1">IF(ROW()-1&lt;=DataRows_IBE,OFFSET(InstrumenteIBE!$A$1,ROW()-2,COLUMN(),1,1),IF(ROW()-2 &lt;= DataRows,OFFSET(MeineInstrumente!$A$9,ROW()-DataRows_IBE-1,COLUMN(),1,1),""))</f>
        <v/>
      </c>
      <c r="C1932" t="str">
        <f ca="1">IF(ROW()-1&lt;=DataRows_IBE,OFFSET(InstrumenteIBE!$A$1,ROW()-2,COLUMN(),1,1),IF(ROW()-2 &lt;= DataRows,OFFSET(MeineInstrumente!$A$9,ROW()-DataRows_IBE-1,COLUMN(),1,1),""))</f>
        <v/>
      </c>
      <c r="D1932" s="16" t="str">
        <f ca="1">IF(ROW()-1&lt;=DataRows_IBE,OFFSET(InstrumenteIBE!$A$1,ROW()-2,COLUMN(),1,1),IF(ROW()-2 &lt;= DataRows,OFFSET(MeineInstrumente!$A$9,ROW()-DataRows_IBE-1,COLUMN(),1,1),""))</f>
        <v/>
      </c>
      <c r="E1932" t="str">
        <f t="shared" ca="1" si="30"/>
        <v/>
      </c>
      <c r="F1932" t="str">
        <f ca="1">IF(ROW()-1&lt;=DataRows_IBE,OFFSET(InstrumenteIBE!$A$1,ROW()-2,COLUMN()-COLUMN($F$1),1,1),IF(ROW()-2 &lt;= DataRows,OFFSET(MeineInstrumente!$A$9,ROW()-DataRows_IBE-1,COLUMN()-COLUMN($F$1),1,1),""))</f>
        <v/>
      </c>
    </row>
    <row r="1933" spans="1:6" x14ac:dyDescent="0.25">
      <c r="A1933" t="str">
        <f ca="1">IF(ROW()-1&lt;=DataRows_IBE,OFFSET(InstrumenteIBE!$A$1,ROW()-2,COLUMN(),1,1),IF(ROW()-2 &lt;= DataRows,OFFSET(MeineInstrumente!$A$9,ROW()-DataRows_IBE-1,COLUMN(),1,1),""))</f>
        <v/>
      </c>
      <c r="B1933" t="str">
        <f ca="1">IF(ROW()-1&lt;=DataRows_IBE,OFFSET(InstrumenteIBE!$A$1,ROW()-2,COLUMN(),1,1),IF(ROW()-2 &lt;= DataRows,OFFSET(MeineInstrumente!$A$9,ROW()-DataRows_IBE-1,COLUMN(),1,1),""))</f>
        <v/>
      </c>
      <c r="C1933" t="str">
        <f ca="1">IF(ROW()-1&lt;=DataRows_IBE,OFFSET(InstrumenteIBE!$A$1,ROW()-2,COLUMN(),1,1),IF(ROW()-2 &lt;= DataRows,OFFSET(MeineInstrumente!$A$9,ROW()-DataRows_IBE-1,COLUMN(),1,1),""))</f>
        <v/>
      </c>
      <c r="D1933" s="16" t="str">
        <f ca="1">IF(ROW()-1&lt;=DataRows_IBE,OFFSET(InstrumenteIBE!$A$1,ROW()-2,COLUMN(),1,1),IF(ROW()-2 &lt;= DataRows,OFFSET(MeineInstrumente!$A$9,ROW()-DataRows_IBE-1,COLUMN(),1,1),""))</f>
        <v/>
      </c>
      <c r="E1933" t="str">
        <f t="shared" ca="1" si="30"/>
        <v/>
      </c>
      <c r="F1933" t="str">
        <f ca="1">IF(ROW()-1&lt;=DataRows_IBE,OFFSET(InstrumenteIBE!$A$1,ROW()-2,COLUMN()-COLUMN($F$1),1,1),IF(ROW()-2 &lt;= DataRows,OFFSET(MeineInstrumente!$A$9,ROW()-DataRows_IBE-1,COLUMN()-COLUMN($F$1),1,1),""))</f>
        <v/>
      </c>
    </row>
    <row r="1934" spans="1:6" x14ac:dyDescent="0.25">
      <c r="A1934" t="str">
        <f ca="1">IF(ROW()-1&lt;=DataRows_IBE,OFFSET(InstrumenteIBE!$A$1,ROW()-2,COLUMN(),1,1),IF(ROW()-2 &lt;= DataRows,OFFSET(MeineInstrumente!$A$9,ROW()-DataRows_IBE-1,COLUMN(),1,1),""))</f>
        <v/>
      </c>
      <c r="B1934" t="str">
        <f ca="1">IF(ROW()-1&lt;=DataRows_IBE,OFFSET(InstrumenteIBE!$A$1,ROW()-2,COLUMN(),1,1),IF(ROW()-2 &lt;= DataRows,OFFSET(MeineInstrumente!$A$9,ROW()-DataRows_IBE-1,COLUMN(),1,1),""))</f>
        <v/>
      </c>
      <c r="C1934" t="str">
        <f ca="1">IF(ROW()-1&lt;=DataRows_IBE,OFFSET(InstrumenteIBE!$A$1,ROW()-2,COLUMN(),1,1),IF(ROW()-2 &lt;= DataRows,OFFSET(MeineInstrumente!$A$9,ROW()-DataRows_IBE-1,COLUMN(),1,1),""))</f>
        <v/>
      </c>
      <c r="D1934" s="16" t="str">
        <f ca="1">IF(ROW()-1&lt;=DataRows_IBE,OFFSET(InstrumenteIBE!$A$1,ROW()-2,COLUMN(),1,1),IF(ROW()-2 &lt;= DataRows,OFFSET(MeineInstrumente!$A$9,ROW()-DataRows_IBE-1,COLUMN(),1,1),""))</f>
        <v/>
      </c>
      <c r="E1934" t="str">
        <f t="shared" ca="1" si="30"/>
        <v/>
      </c>
      <c r="F1934" t="str">
        <f ca="1">IF(ROW()-1&lt;=DataRows_IBE,OFFSET(InstrumenteIBE!$A$1,ROW()-2,COLUMN()-COLUMN($F$1),1,1),IF(ROW()-2 &lt;= DataRows,OFFSET(MeineInstrumente!$A$9,ROW()-DataRows_IBE-1,COLUMN()-COLUMN($F$1),1,1),""))</f>
        <v/>
      </c>
    </row>
    <row r="1935" spans="1:6" x14ac:dyDescent="0.25">
      <c r="A1935" t="str">
        <f ca="1">IF(ROW()-1&lt;=DataRows_IBE,OFFSET(InstrumenteIBE!$A$1,ROW()-2,COLUMN(),1,1),IF(ROW()-2 &lt;= DataRows,OFFSET(MeineInstrumente!$A$9,ROW()-DataRows_IBE-1,COLUMN(),1,1),""))</f>
        <v/>
      </c>
      <c r="B1935" t="str">
        <f ca="1">IF(ROW()-1&lt;=DataRows_IBE,OFFSET(InstrumenteIBE!$A$1,ROW()-2,COLUMN(),1,1),IF(ROW()-2 &lt;= DataRows,OFFSET(MeineInstrumente!$A$9,ROW()-DataRows_IBE-1,COLUMN(),1,1),""))</f>
        <v/>
      </c>
      <c r="C1935" t="str">
        <f ca="1">IF(ROW()-1&lt;=DataRows_IBE,OFFSET(InstrumenteIBE!$A$1,ROW()-2,COLUMN(),1,1),IF(ROW()-2 &lt;= DataRows,OFFSET(MeineInstrumente!$A$9,ROW()-DataRows_IBE-1,COLUMN(),1,1),""))</f>
        <v/>
      </c>
      <c r="D1935" s="16" t="str">
        <f ca="1">IF(ROW()-1&lt;=DataRows_IBE,OFFSET(InstrumenteIBE!$A$1,ROW()-2,COLUMN(),1,1),IF(ROW()-2 &lt;= DataRows,OFFSET(MeineInstrumente!$A$9,ROW()-DataRows_IBE-1,COLUMN(),1,1),""))</f>
        <v/>
      </c>
      <c r="E1935" t="str">
        <f t="shared" ca="1" si="30"/>
        <v/>
      </c>
      <c r="F1935" t="str">
        <f ca="1">IF(ROW()-1&lt;=DataRows_IBE,OFFSET(InstrumenteIBE!$A$1,ROW()-2,COLUMN()-COLUMN($F$1),1,1),IF(ROW()-2 &lt;= DataRows,OFFSET(MeineInstrumente!$A$9,ROW()-DataRows_IBE-1,COLUMN()-COLUMN($F$1),1,1),""))</f>
        <v/>
      </c>
    </row>
    <row r="1936" spans="1:6" x14ac:dyDescent="0.25">
      <c r="A1936" t="str">
        <f ca="1">IF(ROW()-1&lt;=DataRows_IBE,OFFSET(InstrumenteIBE!$A$1,ROW()-2,COLUMN(),1,1),IF(ROW()-2 &lt;= DataRows,OFFSET(MeineInstrumente!$A$9,ROW()-DataRows_IBE-1,COLUMN(),1,1),""))</f>
        <v/>
      </c>
      <c r="B1936" t="str">
        <f ca="1">IF(ROW()-1&lt;=DataRows_IBE,OFFSET(InstrumenteIBE!$A$1,ROW()-2,COLUMN(),1,1),IF(ROW()-2 &lt;= DataRows,OFFSET(MeineInstrumente!$A$9,ROW()-DataRows_IBE-1,COLUMN(),1,1),""))</f>
        <v/>
      </c>
      <c r="C1936" t="str">
        <f ca="1">IF(ROW()-1&lt;=DataRows_IBE,OFFSET(InstrumenteIBE!$A$1,ROW()-2,COLUMN(),1,1),IF(ROW()-2 &lt;= DataRows,OFFSET(MeineInstrumente!$A$9,ROW()-DataRows_IBE-1,COLUMN(),1,1),""))</f>
        <v/>
      </c>
      <c r="D1936" s="16" t="str">
        <f ca="1">IF(ROW()-1&lt;=DataRows_IBE,OFFSET(InstrumenteIBE!$A$1,ROW()-2,COLUMN(),1,1),IF(ROW()-2 &lt;= DataRows,OFFSET(MeineInstrumente!$A$9,ROW()-DataRows_IBE-1,COLUMN(),1,1),""))</f>
        <v/>
      </c>
      <c r="E1936" t="str">
        <f t="shared" ca="1" si="30"/>
        <v/>
      </c>
      <c r="F1936" t="str">
        <f ca="1">IF(ROW()-1&lt;=DataRows_IBE,OFFSET(InstrumenteIBE!$A$1,ROW()-2,COLUMN()-COLUMN($F$1),1,1),IF(ROW()-2 &lt;= DataRows,OFFSET(MeineInstrumente!$A$9,ROW()-DataRows_IBE-1,COLUMN()-COLUMN($F$1),1,1),""))</f>
        <v/>
      </c>
    </row>
    <row r="1937" spans="1:6" x14ac:dyDescent="0.25">
      <c r="A1937" t="str">
        <f ca="1">IF(ROW()-1&lt;=DataRows_IBE,OFFSET(InstrumenteIBE!$A$1,ROW()-2,COLUMN(),1,1),IF(ROW()-2 &lt;= DataRows,OFFSET(MeineInstrumente!$A$9,ROW()-DataRows_IBE-1,COLUMN(),1,1),""))</f>
        <v/>
      </c>
      <c r="B1937" t="str">
        <f ca="1">IF(ROW()-1&lt;=DataRows_IBE,OFFSET(InstrumenteIBE!$A$1,ROW()-2,COLUMN(),1,1),IF(ROW()-2 &lt;= DataRows,OFFSET(MeineInstrumente!$A$9,ROW()-DataRows_IBE-1,COLUMN(),1,1),""))</f>
        <v/>
      </c>
      <c r="C1937" t="str">
        <f ca="1">IF(ROW()-1&lt;=DataRows_IBE,OFFSET(InstrumenteIBE!$A$1,ROW()-2,COLUMN(),1,1),IF(ROW()-2 &lt;= DataRows,OFFSET(MeineInstrumente!$A$9,ROW()-DataRows_IBE-1,COLUMN(),1,1),""))</f>
        <v/>
      </c>
      <c r="D1937" s="16" t="str">
        <f ca="1">IF(ROW()-1&lt;=DataRows_IBE,OFFSET(InstrumenteIBE!$A$1,ROW()-2,COLUMN(),1,1),IF(ROW()-2 &lt;= DataRows,OFFSET(MeineInstrumente!$A$9,ROW()-DataRows_IBE-1,COLUMN(),1,1),""))</f>
        <v/>
      </c>
      <c r="E1937" t="str">
        <f t="shared" ca="1" si="30"/>
        <v/>
      </c>
      <c r="F1937" t="str">
        <f ca="1">IF(ROW()-1&lt;=DataRows_IBE,OFFSET(InstrumenteIBE!$A$1,ROW()-2,COLUMN()-COLUMN($F$1),1,1),IF(ROW()-2 &lt;= DataRows,OFFSET(MeineInstrumente!$A$9,ROW()-DataRows_IBE-1,COLUMN()-COLUMN($F$1),1,1),""))</f>
        <v/>
      </c>
    </row>
    <row r="1938" spans="1:6" x14ac:dyDescent="0.25">
      <c r="A1938" t="str">
        <f ca="1">IF(ROW()-1&lt;=DataRows_IBE,OFFSET(InstrumenteIBE!$A$1,ROW()-2,COLUMN(),1,1),IF(ROW()-2 &lt;= DataRows,OFFSET(MeineInstrumente!$A$9,ROW()-DataRows_IBE-1,COLUMN(),1,1),""))</f>
        <v/>
      </c>
      <c r="B1938" t="str">
        <f ca="1">IF(ROW()-1&lt;=DataRows_IBE,OFFSET(InstrumenteIBE!$A$1,ROW()-2,COLUMN(),1,1),IF(ROW()-2 &lt;= DataRows,OFFSET(MeineInstrumente!$A$9,ROW()-DataRows_IBE-1,COLUMN(),1,1),""))</f>
        <v/>
      </c>
      <c r="C1938" t="str">
        <f ca="1">IF(ROW()-1&lt;=DataRows_IBE,OFFSET(InstrumenteIBE!$A$1,ROW()-2,COLUMN(),1,1),IF(ROW()-2 &lt;= DataRows,OFFSET(MeineInstrumente!$A$9,ROW()-DataRows_IBE-1,COLUMN(),1,1),""))</f>
        <v/>
      </c>
      <c r="D1938" s="16" t="str">
        <f ca="1">IF(ROW()-1&lt;=DataRows_IBE,OFFSET(InstrumenteIBE!$A$1,ROW()-2,COLUMN(),1,1),IF(ROW()-2 &lt;= DataRows,OFFSET(MeineInstrumente!$A$9,ROW()-DataRows_IBE-1,COLUMN(),1,1),""))</f>
        <v/>
      </c>
      <c r="E1938" t="str">
        <f t="shared" ca="1" si="30"/>
        <v/>
      </c>
      <c r="F1938" t="str">
        <f ca="1">IF(ROW()-1&lt;=DataRows_IBE,OFFSET(InstrumenteIBE!$A$1,ROW()-2,COLUMN()-COLUMN($F$1),1,1),IF(ROW()-2 &lt;= DataRows,OFFSET(MeineInstrumente!$A$9,ROW()-DataRows_IBE-1,COLUMN()-COLUMN($F$1),1,1),""))</f>
        <v/>
      </c>
    </row>
    <row r="1939" spans="1:6" x14ac:dyDescent="0.25">
      <c r="A1939" t="str">
        <f ca="1">IF(ROW()-1&lt;=DataRows_IBE,OFFSET(InstrumenteIBE!$A$1,ROW()-2,COLUMN(),1,1),IF(ROW()-2 &lt;= DataRows,OFFSET(MeineInstrumente!$A$9,ROW()-DataRows_IBE-1,COLUMN(),1,1),""))</f>
        <v/>
      </c>
      <c r="B1939" t="str">
        <f ca="1">IF(ROW()-1&lt;=DataRows_IBE,OFFSET(InstrumenteIBE!$A$1,ROW()-2,COLUMN(),1,1),IF(ROW()-2 &lt;= DataRows,OFFSET(MeineInstrumente!$A$9,ROW()-DataRows_IBE-1,COLUMN(),1,1),""))</f>
        <v/>
      </c>
      <c r="C1939" t="str">
        <f ca="1">IF(ROW()-1&lt;=DataRows_IBE,OFFSET(InstrumenteIBE!$A$1,ROW()-2,COLUMN(),1,1),IF(ROW()-2 &lt;= DataRows,OFFSET(MeineInstrumente!$A$9,ROW()-DataRows_IBE-1,COLUMN(),1,1),""))</f>
        <v/>
      </c>
      <c r="D1939" s="16" t="str">
        <f ca="1">IF(ROW()-1&lt;=DataRows_IBE,OFFSET(InstrumenteIBE!$A$1,ROW()-2,COLUMN(),1,1),IF(ROW()-2 &lt;= DataRows,OFFSET(MeineInstrumente!$A$9,ROW()-DataRows_IBE-1,COLUMN(),1,1),""))</f>
        <v/>
      </c>
      <c r="E1939" t="str">
        <f t="shared" ca="1" si="30"/>
        <v/>
      </c>
      <c r="F1939" t="str">
        <f ca="1">IF(ROW()-1&lt;=DataRows_IBE,OFFSET(InstrumenteIBE!$A$1,ROW()-2,COLUMN()-COLUMN($F$1),1,1),IF(ROW()-2 &lt;= DataRows,OFFSET(MeineInstrumente!$A$9,ROW()-DataRows_IBE-1,COLUMN()-COLUMN($F$1),1,1),""))</f>
        <v/>
      </c>
    </row>
    <row r="1940" spans="1:6" x14ac:dyDescent="0.25">
      <c r="A1940" t="str">
        <f ca="1">IF(ROW()-1&lt;=DataRows_IBE,OFFSET(InstrumenteIBE!$A$1,ROW()-2,COLUMN(),1,1),IF(ROW()-2 &lt;= DataRows,OFFSET(MeineInstrumente!$A$9,ROW()-DataRows_IBE-1,COLUMN(),1,1),""))</f>
        <v/>
      </c>
      <c r="B1940" t="str">
        <f ca="1">IF(ROW()-1&lt;=DataRows_IBE,OFFSET(InstrumenteIBE!$A$1,ROW()-2,COLUMN(),1,1),IF(ROW()-2 &lt;= DataRows,OFFSET(MeineInstrumente!$A$9,ROW()-DataRows_IBE-1,COLUMN(),1,1),""))</f>
        <v/>
      </c>
      <c r="C1940" t="str">
        <f ca="1">IF(ROW()-1&lt;=DataRows_IBE,OFFSET(InstrumenteIBE!$A$1,ROW()-2,COLUMN(),1,1),IF(ROW()-2 &lt;= DataRows,OFFSET(MeineInstrumente!$A$9,ROW()-DataRows_IBE-1,COLUMN(),1,1),""))</f>
        <v/>
      </c>
      <c r="D1940" s="16" t="str">
        <f ca="1">IF(ROW()-1&lt;=DataRows_IBE,OFFSET(InstrumenteIBE!$A$1,ROW()-2,COLUMN(),1,1),IF(ROW()-2 &lt;= DataRows,OFFSET(MeineInstrumente!$A$9,ROW()-DataRows_IBE-1,COLUMN(),1,1),""))</f>
        <v/>
      </c>
      <c r="E1940" t="str">
        <f t="shared" ca="1" si="30"/>
        <v/>
      </c>
      <c r="F1940" t="str">
        <f ca="1">IF(ROW()-1&lt;=DataRows_IBE,OFFSET(InstrumenteIBE!$A$1,ROW()-2,COLUMN()-COLUMN($F$1),1,1),IF(ROW()-2 &lt;= DataRows,OFFSET(MeineInstrumente!$A$9,ROW()-DataRows_IBE-1,COLUMN()-COLUMN($F$1),1,1),""))</f>
        <v/>
      </c>
    </row>
    <row r="1941" spans="1:6" x14ac:dyDescent="0.25">
      <c r="A1941" t="str">
        <f ca="1">IF(ROW()-1&lt;=DataRows_IBE,OFFSET(InstrumenteIBE!$A$1,ROW()-2,COLUMN(),1,1),IF(ROW()-2 &lt;= DataRows,OFFSET(MeineInstrumente!$A$9,ROW()-DataRows_IBE-1,COLUMN(),1,1),""))</f>
        <v/>
      </c>
      <c r="B1941" t="str">
        <f ca="1">IF(ROW()-1&lt;=DataRows_IBE,OFFSET(InstrumenteIBE!$A$1,ROW()-2,COLUMN(),1,1),IF(ROW()-2 &lt;= DataRows,OFFSET(MeineInstrumente!$A$9,ROW()-DataRows_IBE-1,COLUMN(),1,1),""))</f>
        <v/>
      </c>
      <c r="C1941" t="str">
        <f ca="1">IF(ROW()-1&lt;=DataRows_IBE,OFFSET(InstrumenteIBE!$A$1,ROW()-2,COLUMN(),1,1),IF(ROW()-2 &lt;= DataRows,OFFSET(MeineInstrumente!$A$9,ROW()-DataRows_IBE-1,COLUMN(),1,1),""))</f>
        <v/>
      </c>
      <c r="D1941" s="16" t="str">
        <f ca="1">IF(ROW()-1&lt;=DataRows_IBE,OFFSET(InstrumenteIBE!$A$1,ROW()-2,COLUMN(),1,1),IF(ROW()-2 &lt;= DataRows,OFFSET(MeineInstrumente!$A$9,ROW()-DataRows_IBE-1,COLUMN(),1,1),""))</f>
        <v/>
      </c>
      <c r="E1941" t="str">
        <f t="shared" ca="1" si="30"/>
        <v/>
      </c>
      <c r="F1941" t="str">
        <f ca="1">IF(ROW()-1&lt;=DataRows_IBE,OFFSET(InstrumenteIBE!$A$1,ROW()-2,COLUMN()-COLUMN($F$1),1,1),IF(ROW()-2 &lt;= DataRows,OFFSET(MeineInstrumente!$A$9,ROW()-DataRows_IBE-1,COLUMN()-COLUMN($F$1),1,1),""))</f>
        <v/>
      </c>
    </row>
    <row r="1942" spans="1:6" x14ac:dyDescent="0.25">
      <c r="A1942" t="str">
        <f ca="1">IF(ROW()-1&lt;=DataRows_IBE,OFFSET(InstrumenteIBE!$A$1,ROW()-2,COLUMN(),1,1),IF(ROW()-2 &lt;= DataRows,OFFSET(MeineInstrumente!$A$9,ROW()-DataRows_IBE-1,COLUMN(),1,1),""))</f>
        <v/>
      </c>
      <c r="B1942" t="str">
        <f ca="1">IF(ROW()-1&lt;=DataRows_IBE,OFFSET(InstrumenteIBE!$A$1,ROW()-2,COLUMN(),1,1),IF(ROW()-2 &lt;= DataRows,OFFSET(MeineInstrumente!$A$9,ROW()-DataRows_IBE-1,COLUMN(),1,1),""))</f>
        <v/>
      </c>
      <c r="C1942" t="str">
        <f ca="1">IF(ROW()-1&lt;=DataRows_IBE,OFFSET(InstrumenteIBE!$A$1,ROW()-2,COLUMN(),1,1),IF(ROW()-2 &lt;= DataRows,OFFSET(MeineInstrumente!$A$9,ROW()-DataRows_IBE-1,COLUMN(),1,1),""))</f>
        <v/>
      </c>
      <c r="D1942" s="16" t="str">
        <f ca="1">IF(ROW()-1&lt;=DataRows_IBE,OFFSET(InstrumenteIBE!$A$1,ROW()-2,COLUMN(),1,1),IF(ROW()-2 &lt;= DataRows,OFFSET(MeineInstrumente!$A$9,ROW()-DataRows_IBE-1,COLUMN(),1,1),""))</f>
        <v/>
      </c>
      <c r="E1942" t="str">
        <f t="shared" ca="1" si="30"/>
        <v/>
      </c>
      <c r="F1942" t="str">
        <f ca="1">IF(ROW()-1&lt;=DataRows_IBE,OFFSET(InstrumenteIBE!$A$1,ROW()-2,COLUMN()-COLUMN($F$1),1,1),IF(ROW()-2 &lt;= DataRows,OFFSET(MeineInstrumente!$A$9,ROW()-DataRows_IBE-1,COLUMN()-COLUMN($F$1),1,1),""))</f>
        <v/>
      </c>
    </row>
    <row r="1943" spans="1:6" x14ac:dyDescent="0.25">
      <c r="A1943" t="str">
        <f ca="1">IF(ROW()-1&lt;=DataRows_IBE,OFFSET(InstrumenteIBE!$A$1,ROW()-2,COLUMN(),1,1),IF(ROW()-2 &lt;= DataRows,OFFSET(MeineInstrumente!$A$9,ROW()-DataRows_IBE-1,COLUMN(),1,1),""))</f>
        <v/>
      </c>
      <c r="B1943" t="str">
        <f ca="1">IF(ROW()-1&lt;=DataRows_IBE,OFFSET(InstrumenteIBE!$A$1,ROW()-2,COLUMN(),1,1),IF(ROW()-2 &lt;= DataRows,OFFSET(MeineInstrumente!$A$9,ROW()-DataRows_IBE-1,COLUMN(),1,1),""))</f>
        <v/>
      </c>
      <c r="C1943" t="str">
        <f ca="1">IF(ROW()-1&lt;=DataRows_IBE,OFFSET(InstrumenteIBE!$A$1,ROW()-2,COLUMN(),1,1),IF(ROW()-2 &lt;= DataRows,OFFSET(MeineInstrumente!$A$9,ROW()-DataRows_IBE-1,COLUMN(),1,1),""))</f>
        <v/>
      </c>
      <c r="D1943" s="16" t="str">
        <f ca="1">IF(ROW()-1&lt;=DataRows_IBE,OFFSET(InstrumenteIBE!$A$1,ROW()-2,COLUMN(),1,1),IF(ROW()-2 &lt;= DataRows,OFFSET(MeineInstrumente!$A$9,ROW()-DataRows_IBE-1,COLUMN(),1,1),""))</f>
        <v/>
      </c>
      <c r="E1943" t="str">
        <f t="shared" ca="1" si="30"/>
        <v/>
      </c>
      <c r="F1943" t="str">
        <f ca="1">IF(ROW()-1&lt;=DataRows_IBE,OFFSET(InstrumenteIBE!$A$1,ROW()-2,COLUMN()-COLUMN($F$1),1,1),IF(ROW()-2 &lt;= DataRows,OFFSET(MeineInstrumente!$A$9,ROW()-DataRows_IBE-1,COLUMN()-COLUMN($F$1),1,1),""))</f>
        <v/>
      </c>
    </row>
    <row r="1944" spans="1:6" x14ac:dyDescent="0.25">
      <c r="A1944" t="str">
        <f ca="1">IF(ROW()-1&lt;=DataRows_IBE,OFFSET(InstrumenteIBE!$A$1,ROW()-2,COLUMN(),1,1),IF(ROW()-2 &lt;= DataRows,OFFSET(MeineInstrumente!$A$9,ROW()-DataRows_IBE-1,COLUMN(),1,1),""))</f>
        <v/>
      </c>
      <c r="B1944" t="str">
        <f ca="1">IF(ROW()-1&lt;=DataRows_IBE,OFFSET(InstrumenteIBE!$A$1,ROW()-2,COLUMN(),1,1),IF(ROW()-2 &lt;= DataRows,OFFSET(MeineInstrumente!$A$9,ROW()-DataRows_IBE-1,COLUMN(),1,1),""))</f>
        <v/>
      </c>
      <c r="C1944" t="str">
        <f ca="1">IF(ROW()-1&lt;=DataRows_IBE,OFFSET(InstrumenteIBE!$A$1,ROW()-2,COLUMN(),1,1),IF(ROW()-2 &lt;= DataRows,OFFSET(MeineInstrumente!$A$9,ROW()-DataRows_IBE-1,COLUMN(),1,1),""))</f>
        <v/>
      </c>
      <c r="D1944" s="16" t="str">
        <f ca="1">IF(ROW()-1&lt;=DataRows_IBE,OFFSET(InstrumenteIBE!$A$1,ROW()-2,COLUMN(),1,1),IF(ROW()-2 &lt;= DataRows,OFFSET(MeineInstrumente!$A$9,ROW()-DataRows_IBE-1,COLUMN(),1,1),""))</f>
        <v/>
      </c>
      <c r="E1944" t="str">
        <f t="shared" ca="1" si="30"/>
        <v/>
      </c>
      <c r="F1944" t="str">
        <f ca="1">IF(ROW()-1&lt;=DataRows_IBE,OFFSET(InstrumenteIBE!$A$1,ROW()-2,COLUMN()-COLUMN($F$1),1,1),IF(ROW()-2 &lt;= DataRows,OFFSET(MeineInstrumente!$A$9,ROW()-DataRows_IBE-1,COLUMN()-COLUMN($F$1),1,1),""))</f>
        <v/>
      </c>
    </row>
    <row r="1945" spans="1:6" x14ac:dyDescent="0.25">
      <c r="A1945" t="str">
        <f ca="1">IF(ROW()-1&lt;=DataRows_IBE,OFFSET(InstrumenteIBE!$A$1,ROW()-2,COLUMN(),1,1),IF(ROW()-2 &lt;= DataRows,OFFSET(MeineInstrumente!$A$9,ROW()-DataRows_IBE-1,COLUMN(),1,1),""))</f>
        <v/>
      </c>
      <c r="B1945" t="str">
        <f ca="1">IF(ROW()-1&lt;=DataRows_IBE,OFFSET(InstrumenteIBE!$A$1,ROW()-2,COLUMN(),1,1),IF(ROW()-2 &lt;= DataRows,OFFSET(MeineInstrumente!$A$9,ROW()-DataRows_IBE-1,COLUMN(),1,1),""))</f>
        <v/>
      </c>
      <c r="C1945" t="str">
        <f ca="1">IF(ROW()-1&lt;=DataRows_IBE,OFFSET(InstrumenteIBE!$A$1,ROW()-2,COLUMN(),1,1),IF(ROW()-2 &lt;= DataRows,OFFSET(MeineInstrumente!$A$9,ROW()-DataRows_IBE-1,COLUMN(),1,1),""))</f>
        <v/>
      </c>
      <c r="D1945" s="16" t="str">
        <f ca="1">IF(ROW()-1&lt;=DataRows_IBE,OFFSET(InstrumenteIBE!$A$1,ROW()-2,COLUMN(),1,1),IF(ROW()-2 &lt;= DataRows,OFFSET(MeineInstrumente!$A$9,ROW()-DataRows_IBE-1,COLUMN(),1,1),""))</f>
        <v/>
      </c>
      <c r="E1945" t="str">
        <f t="shared" ca="1" si="30"/>
        <v/>
      </c>
      <c r="F1945" t="str">
        <f ca="1">IF(ROW()-1&lt;=DataRows_IBE,OFFSET(InstrumenteIBE!$A$1,ROW()-2,COLUMN()-COLUMN($F$1),1,1),IF(ROW()-2 &lt;= DataRows,OFFSET(MeineInstrumente!$A$9,ROW()-DataRows_IBE-1,COLUMN()-COLUMN($F$1),1,1),""))</f>
        <v/>
      </c>
    </row>
    <row r="1946" spans="1:6" x14ac:dyDescent="0.25">
      <c r="A1946" t="str">
        <f ca="1">IF(ROW()-1&lt;=DataRows_IBE,OFFSET(InstrumenteIBE!$A$1,ROW()-2,COLUMN(),1,1),IF(ROW()-2 &lt;= DataRows,OFFSET(MeineInstrumente!$A$9,ROW()-DataRows_IBE-1,COLUMN(),1,1),""))</f>
        <v/>
      </c>
      <c r="B1946" t="str">
        <f ca="1">IF(ROW()-1&lt;=DataRows_IBE,OFFSET(InstrumenteIBE!$A$1,ROW()-2,COLUMN(),1,1),IF(ROW()-2 &lt;= DataRows,OFFSET(MeineInstrumente!$A$9,ROW()-DataRows_IBE-1,COLUMN(),1,1),""))</f>
        <v/>
      </c>
      <c r="C1946" t="str">
        <f ca="1">IF(ROW()-1&lt;=DataRows_IBE,OFFSET(InstrumenteIBE!$A$1,ROW()-2,COLUMN(),1,1),IF(ROW()-2 &lt;= DataRows,OFFSET(MeineInstrumente!$A$9,ROW()-DataRows_IBE-1,COLUMN(),1,1),""))</f>
        <v/>
      </c>
      <c r="D1946" s="16" t="str">
        <f ca="1">IF(ROW()-1&lt;=DataRows_IBE,OFFSET(InstrumenteIBE!$A$1,ROW()-2,COLUMN(),1,1),IF(ROW()-2 &lt;= DataRows,OFFSET(MeineInstrumente!$A$9,ROW()-DataRows_IBE-1,COLUMN(),1,1),""))</f>
        <v/>
      </c>
      <c r="E1946" t="str">
        <f t="shared" ca="1" si="30"/>
        <v/>
      </c>
      <c r="F1946" t="str">
        <f ca="1">IF(ROW()-1&lt;=DataRows_IBE,OFFSET(InstrumenteIBE!$A$1,ROW()-2,COLUMN()-COLUMN($F$1),1,1),IF(ROW()-2 &lt;= DataRows,OFFSET(MeineInstrumente!$A$9,ROW()-DataRows_IBE-1,COLUMN()-COLUMN($F$1),1,1),""))</f>
        <v/>
      </c>
    </row>
    <row r="1947" spans="1:6" x14ac:dyDescent="0.25">
      <c r="A1947" t="str">
        <f ca="1">IF(ROW()-1&lt;=DataRows_IBE,OFFSET(InstrumenteIBE!$A$1,ROW()-2,COLUMN(),1,1),IF(ROW()-2 &lt;= DataRows,OFFSET(MeineInstrumente!$A$9,ROW()-DataRows_IBE-1,COLUMN(),1,1),""))</f>
        <v/>
      </c>
      <c r="B1947" t="str">
        <f ca="1">IF(ROW()-1&lt;=DataRows_IBE,OFFSET(InstrumenteIBE!$A$1,ROW()-2,COLUMN(),1,1),IF(ROW()-2 &lt;= DataRows,OFFSET(MeineInstrumente!$A$9,ROW()-DataRows_IBE-1,COLUMN(),1,1),""))</f>
        <v/>
      </c>
      <c r="C1947" t="str">
        <f ca="1">IF(ROW()-1&lt;=DataRows_IBE,OFFSET(InstrumenteIBE!$A$1,ROW()-2,COLUMN(),1,1),IF(ROW()-2 &lt;= DataRows,OFFSET(MeineInstrumente!$A$9,ROW()-DataRows_IBE-1,COLUMN(),1,1),""))</f>
        <v/>
      </c>
      <c r="D1947" s="16" t="str">
        <f ca="1">IF(ROW()-1&lt;=DataRows_IBE,OFFSET(InstrumenteIBE!$A$1,ROW()-2,COLUMN(),1,1),IF(ROW()-2 &lt;= DataRows,OFFSET(MeineInstrumente!$A$9,ROW()-DataRows_IBE-1,COLUMN(),1,1),""))</f>
        <v/>
      </c>
      <c r="E1947" t="str">
        <f t="shared" ca="1" si="30"/>
        <v/>
      </c>
      <c r="F1947" t="str">
        <f ca="1">IF(ROW()-1&lt;=DataRows_IBE,OFFSET(InstrumenteIBE!$A$1,ROW()-2,COLUMN()-COLUMN($F$1),1,1),IF(ROW()-2 &lt;= DataRows,OFFSET(MeineInstrumente!$A$9,ROW()-DataRows_IBE-1,COLUMN()-COLUMN($F$1),1,1),""))</f>
        <v/>
      </c>
    </row>
    <row r="1948" spans="1:6" x14ac:dyDescent="0.25">
      <c r="A1948" t="str">
        <f ca="1">IF(ROW()-1&lt;=DataRows_IBE,OFFSET(InstrumenteIBE!$A$1,ROW()-2,COLUMN(),1,1),IF(ROW()-2 &lt;= DataRows,OFFSET(MeineInstrumente!$A$9,ROW()-DataRows_IBE-1,COLUMN(),1,1),""))</f>
        <v/>
      </c>
      <c r="B1948" t="str">
        <f ca="1">IF(ROW()-1&lt;=DataRows_IBE,OFFSET(InstrumenteIBE!$A$1,ROW()-2,COLUMN(),1,1),IF(ROW()-2 &lt;= DataRows,OFFSET(MeineInstrumente!$A$9,ROW()-DataRows_IBE-1,COLUMN(),1,1),""))</f>
        <v/>
      </c>
      <c r="C1948" t="str">
        <f ca="1">IF(ROW()-1&lt;=DataRows_IBE,OFFSET(InstrumenteIBE!$A$1,ROW()-2,COLUMN(),1,1),IF(ROW()-2 &lt;= DataRows,OFFSET(MeineInstrumente!$A$9,ROW()-DataRows_IBE-1,COLUMN(),1,1),""))</f>
        <v/>
      </c>
      <c r="D1948" s="16" t="str">
        <f ca="1">IF(ROW()-1&lt;=DataRows_IBE,OFFSET(InstrumenteIBE!$A$1,ROW()-2,COLUMN(),1,1),IF(ROW()-2 &lt;= DataRows,OFFSET(MeineInstrumente!$A$9,ROW()-DataRows_IBE-1,COLUMN(),1,1),""))</f>
        <v/>
      </c>
      <c r="E1948" t="str">
        <f t="shared" ca="1" si="30"/>
        <v/>
      </c>
      <c r="F1948" t="str">
        <f ca="1">IF(ROW()-1&lt;=DataRows_IBE,OFFSET(InstrumenteIBE!$A$1,ROW()-2,COLUMN()-COLUMN($F$1),1,1),IF(ROW()-2 &lt;= DataRows,OFFSET(MeineInstrumente!$A$9,ROW()-DataRows_IBE-1,COLUMN()-COLUMN($F$1),1,1),""))</f>
        <v/>
      </c>
    </row>
    <row r="1949" spans="1:6" x14ac:dyDescent="0.25">
      <c r="A1949" t="str">
        <f ca="1">IF(ROW()-1&lt;=DataRows_IBE,OFFSET(InstrumenteIBE!$A$1,ROW()-2,COLUMN(),1,1),IF(ROW()-2 &lt;= DataRows,OFFSET(MeineInstrumente!$A$9,ROW()-DataRows_IBE-1,COLUMN(),1,1),""))</f>
        <v/>
      </c>
      <c r="B1949" t="str">
        <f ca="1">IF(ROW()-1&lt;=DataRows_IBE,OFFSET(InstrumenteIBE!$A$1,ROW()-2,COLUMN(),1,1),IF(ROW()-2 &lt;= DataRows,OFFSET(MeineInstrumente!$A$9,ROW()-DataRows_IBE-1,COLUMN(),1,1),""))</f>
        <v/>
      </c>
      <c r="C1949" t="str">
        <f ca="1">IF(ROW()-1&lt;=DataRows_IBE,OFFSET(InstrumenteIBE!$A$1,ROW()-2,COLUMN(),1,1),IF(ROW()-2 &lt;= DataRows,OFFSET(MeineInstrumente!$A$9,ROW()-DataRows_IBE-1,COLUMN(),1,1),""))</f>
        <v/>
      </c>
      <c r="D1949" s="16" t="str">
        <f ca="1">IF(ROW()-1&lt;=DataRows_IBE,OFFSET(InstrumenteIBE!$A$1,ROW()-2,COLUMN(),1,1),IF(ROW()-2 &lt;= DataRows,OFFSET(MeineInstrumente!$A$9,ROW()-DataRows_IBE-1,COLUMN(),1,1),""))</f>
        <v/>
      </c>
      <c r="E1949" t="str">
        <f t="shared" ca="1" si="30"/>
        <v/>
      </c>
      <c r="F1949" t="str">
        <f ca="1">IF(ROW()-1&lt;=DataRows_IBE,OFFSET(InstrumenteIBE!$A$1,ROW()-2,COLUMN()-COLUMN($F$1),1,1),IF(ROW()-2 &lt;= DataRows,OFFSET(MeineInstrumente!$A$9,ROW()-DataRows_IBE-1,COLUMN()-COLUMN($F$1),1,1),""))</f>
        <v/>
      </c>
    </row>
    <row r="1950" spans="1:6" x14ac:dyDescent="0.25">
      <c r="A1950" t="str">
        <f ca="1">IF(ROW()-1&lt;=DataRows_IBE,OFFSET(InstrumenteIBE!$A$1,ROW()-2,COLUMN(),1,1),IF(ROW()-2 &lt;= DataRows,OFFSET(MeineInstrumente!$A$9,ROW()-DataRows_IBE-1,COLUMN(),1,1),""))</f>
        <v/>
      </c>
      <c r="B1950" t="str">
        <f ca="1">IF(ROW()-1&lt;=DataRows_IBE,OFFSET(InstrumenteIBE!$A$1,ROW()-2,COLUMN(),1,1),IF(ROW()-2 &lt;= DataRows,OFFSET(MeineInstrumente!$A$9,ROW()-DataRows_IBE-1,COLUMN(),1,1),""))</f>
        <v/>
      </c>
      <c r="C1950" t="str">
        <f ca="1">IF(ROW()-1&lt;=DataRows_IBE,OFFSET(InstrumenteIBE!$A$1,ROW()-2,COLUMN(),1,1),IF(ROW()-2 &lt;= DataRows,OFFSET(MeineInstrumente!$A$9,ROW()-DataRows_IBE-1,COLUMN(),1,1),""))</f>
        <v/>
      </c>
      <c r="D1950" s="16" t="str">
        <f ca="1">IF(ROW()-1&lt;=DataRows_IBE,OFFSET(InstrumenteIBE!$A$1,ROW()-2,COLUMN(),1,1),IF(ROW()-2 &lt;= DataRows,OFFSET(MeineInstrumente!$A$9,ROW()-DataRows_IBE-1,COLUMN(),1,1),""))</f>
        <v/>
      </c>
      <c r="E1950" t="str">
        <f t="shared" ca="1" si="30"/>
        <v/>
      </c>
      <c r="F1950" t="str">
        <f ca="1">IF(ROW()-1&lt;=DataRows_IBE,OFFSET(InstrumenteIBE!$A$1,ROW()-2,COLUMN()-COLUMN($F$1),1,1),IF(ROW()-2 &lt;= DataRows,OFFSET(MeineInstrumente!$A$9,ROW()-DataRows_IBE-1,COLUMN()-COLUMN($F$1),1,1),""))</f>
        <v/>
      </c>
    </row>
    <row r="1951" spans="1:6" x14ac:dyDescent="0.25">
      <c r="A1951" t="str">
        <f ca="1">IF(ROW()-1&lt;=DataRows_IBE,OFFSET(InstrumenteIBE!$A$1,ROW()-2,COLUMN(),1,1),IF(ROW()-2 &lt;= DataRows,OFFSET(MeineInstrumente!$A$9,ROW()-DataRows_IBE-1,COLUMN(),1,1),""))</f>
        <v/>
      </c>
      <c r="B1951" t="str">
        <f ca="1">IF(ROW()-1&lt;=DataRows_IBE,OFFSET(InstrumenteIBE!$A$1,ROW()-2,COLUMN(),1,1),IF(ROW()-2 &lt;= DataRows,OFFSET(MeineInstrumente!$A$9,ROW()-DataRows_IBE-1,COLUMN(),1,1),""))</f>
        <v/>
      </c>
      <c r="C1951" t="str">
        <f ca="1">IF(ROW()-1&lt;=DataRows_IBE,OFFSET(InstrumenteIBE!$A$1,ROW()-2,COLUMN(),1,1),IF(ROW()-2 &lt;= DataRows,OFFSET(MeineInstrumente!$A$9,ROW()-DataRows_IBE-1,COLUMN(),1,1),""))</f>
        <v/>
      </c>
      <c r="D1951" s="16" t="str">
        <f ca="1">IF(ROW()-1&lt;=DataRows_IBE,OFFSET(InstrumenteIBE!$A$1,ROW()-2,COLUMN(),1,1),IF(ROW()-2 &lt;= DataRows,OFFSET(MeineInstrumente!$A$9,ROW()-DataRows_IBE-1,COLUMN(),1,1),""))</f>
        <v/>
      </c>
      <c r="E1951" t="str">
        <f t="shared" ca="1" si="30"/>
        <v/>
      </c>
      <c r="F1951" t="str">
        <f ca="1">IF(ROW()-1&lt;=DataRows_IBE,OFFSET(InstrumenteIBE!$A$1,ROW()-2,COLUMN()-COLUMN($F$1),1,1),IF(ROW()-2 &lt;= DataRows,OFFSET(MeineInstrumente!$A$9,ROW()-DataRows_IBE-1,COLUMN()-COLUMN($F$1),1,1),""))</f>
        <v/>
      </c>
    </row>
    <row r="1952" spans="1:6" x14ac:dyDescent="0.25">
      <c r="A1952" t="str">
        <f ca="1">IF(ROW()-1&lt;=DataRows_IBE,OFFSET(InstrumenteIBE!$A$1,ROW()-2,COLUMN(),1,1),IF(ROW()-2 &lt;= DataRows,OFFSET(MeineInstrumente!$A$9,ROW()-DataRows_IBE-1,COLUMN(),1,1),""))</f>
        <v/>
      </c>
      <c r="B1952" t="str">
        <f ca="1">IF(ROW()-1&lt;=DataRows_IBE,OFFSET(InstrumenteIBE!$A$1,ROW()-2,COLUMN(),1,1),IF(ROW()-2 &lt;= DataRows,OFFSET(MeineInstrumente!$A$9,ROW()-DataRows_IBE-1,COLUMN(),1,1),""))</f>
        <v/>
      </c>
      <c r="C1952" t="str">
        <f ca="1">IF(ROW()-1&lt;=DataRows_IBE,OFFSET(InstrumenteIBE!$A$1,ROW()-2,COLUMN(),1,1),IF(ROW()-2 &lt;= DataRows,OFFSET(MeineInstrumente!$A$9,ROW()-DataRows_IBE-1,COLUMN(),1,1),""))</f>
        <v/>
      </c>
      <c r="D1952" s="16" t="str">
        <f ca="1">IF(ROW()-1&lt;=DataRows_IBE,OFFSET(InstrumenteIBE!$A$1,ROW()-2,COLUMN(),1,1),IF(ROW()-2 &lt;= DataRows,OFFSET(MeineInstrumente!$A$9,ROW()-DataRows_IBE-1,COLUMN(),1,1),""))</f>
        <v/>
      </c>
      <c r="E1952" t="str">
        <f t="shared" ca="1" si="30"/>
        <v/>
      </c>
      <c r="F1952" t="str">
        <f ca="1">IF(ROW()-1&lt;=DataRows_IBE,OFFSET(InstrumenteIBE!$A$1,ROW()-2,COLUMN()-COLUMN($F$1),1,1),IF(ROW()-2 &lt;= DataRows,OFFSET(MeineInstrumente!$A$9,ROW()-DataRows_IBE-1,COLUMN()-COLUMN($F$1),1,1),""))</f>
        <v/>
      </c>
    </row>
    <row r="1953" spans="1:6" x14ac:dyDescent="0.25">
      <c r="A1953" t="str">
        <f ca="1">IF(ROW()-1&lt;=DataRows_IBE,OFFSET(InstrumenteIBE!$A$1,ROW()-2,COLUMN(),1,1),IF(ROW()-2 &lt;= DataRows,OFFSET(MeineInstrumente!$A$9,ROW()-DataRows_IBE-1,COLUMN(),1,1),""))</f>
        <v/>
      </c>
      <c r="B1953" t="str">
        <f ca="1">IF(ROW()-1&lt;=DataRows_IBE,OFFSET(InstrumenteIBE!$A$1,ROW()-2,COLUMN(),1,1),IF(ROW()-2 &lt;= DataRows,OFFSET(MeineInstrumente!$A$9,ROW()-DataRows_IBE-1,COLUMN(),1,1),""))</f>
        <v/>
      </c>
      <c r="C1953" t="str">
        <f ca="1">IF(ROW()-1&lt;=DataRows_IBE,OFFSET(InstrumenteIBE!$A$1,ROW()-2,COLUMN(),1,1),IF(ROW()-2 &lt;= DataRows,OFFSET(MeineInstrumente!$A$9,ROW()-DataRows_IBE-1,COLUMN(),1,1),""))</f>
        <v/>
      </c>
      <c r="D1953" s="16" t="str">
        <f ca="1">IF(ROW()-1&lt;=DataRows_IBE,OFFSET(InstrumenteIBE!$A$1,ROW()-2,COLUMN(),1,1),IF(ROW()-2 &lt;= DataRows,OFFSET(MeineInstrumente!$A$9,ROW()-DataRows_IBE-1,COLUMN(),1,1),""))</f>
        <v/>
      </c>
      <c r="E1953" t="str">
        <f t="shared" ca="1" si="30"/>
        <v/>
      </c>
      <c r="F1953" t="str">
        <f ca="1">IF(ROW()-1&lt;=DataRows_IBE,OFFSET(InstrumenteIBE!$A$1,ROW()-2,COLUMN()-COLUMN($F$1),1,1),IF(ROW()-2 &lt;= DataRows,OFFSET(MeineInstrumente!$A$9,ROW()-DataRows_IBE-1,COLUMN()-COLUMN($F$1),1,1),""))</f>
        <v/>
      </c>
    </row>
    <row r="1954" spans="1:6" x14ac:dyDescent="0.25">
      <c r="A1954" t="str">
        <f ca="1">IF(ROW()-1&lt;=DataRows_IBE,OFFSET(InstrumenteIBE!$A$1,ROW()-2,COLUMN(),1,1),IF(ROW()-2 &lt;= DataRows,OFFSET(MeineInstrumente!$A$9,ROW()-DataRows_IBE-1,COLUMN(),1,1),""))</f>
        <v/>
      </c>
      <c r="B1954" t="str">
        <f ca="1">IF(ROW()-1&lt;=DataRows_IBE,OFFSET(InstrumenteIBE!$A$1,ROW()-2,COLUMN(),1,1),IF(ROW()-2 &lt;= DataRows,OFFSET(MeineInstrumente!$A$9,ROW()-DataRows_IBE-1,COLUMN(),1,1),""))</f>
        <v/>
      </c>
      <c r="C1954" t="str">
        <f ca="1">IF(ROW()-1&lt;=DataRows_IBE,OFFSET(InstrumenteIBE!$A$1,ROW()-2,COLUMN(),1,1),IF(ROW()-2 &lt;= DataRows,OFFSET(MeineInstrumente!$A$9,ROW()-DataRows_IBE-1,COLUMN(),1,1),""))</f>
        <v/>
      </c>
      <c r="D1954" s="16" t="str">
        <f ca="1">IF(ROW()-1&lt;=DataRows_IBE,OFFSET(InstrumenteIBE!$A$1,ROW()-2,COLUMN(),1,1),IF(ROW()-2 &lt;= DataRows,OFFSET(MeineInstrumente!$A$9,ROW()-DataRows_IBE-1,COLUMN(),1,1),""))</f>
        <v/>
      </c>
      <c r="E1954" t="str">
        <f t="shared" ca="1" si="30"/>
        <v/>
      </c>
      <c r="F1954" t="str">
        <f ca="1">IF(ROW()-1&lt;=DataRows_IBE,OFFSET(InstrumenteIBE!$A$1,ROW()-2,COLUMN()-COLUMN($F$1),1,1),IF(ROW()-2 &lt;= DataRows,OFFSET(MeineInstrumente!$A$9,ROW()-DataRows_IBE-1,COLUMN()-COLUMN($F$1),1,1),""))</f>
        <v/>
      </c>
    </row>
    <row r="1955" spans="1:6" x14ac:dyDescent="0.25">
      <c r="A1955" t="str">
        <f ca="1">IF(ROW()-1&lt;=DataRows_IBE,OFFSET(InstrumenteIBE!$A$1,ROW()-2,COLUMN(),1,1),IF(ROW()-2 &lt;= DataRows,OFFSET(MeineInstrumente!$A$9,ROW()-DataRows_IBE-1,COLUMN(),1,1),""))</f>
        <v/>
      </c>
      <c r="B1955" t="str">
        <f ca="1">IF(ROW()-1&lt;=DataRows_IBE,OFFSET(InstrumenteIBE!$A$1,ROW()-2,COLUMN(),1,1),IF(ROW()-2 &lt;= DataRows,OFFSET(MeineInstrumente!$A$9,ROW()-DataRows_IBE-1,COLUMN(),1,1),""))</f>
        <v/>
      </c>
      <c r="C1955" t="str">
        <f ca="1">IF(ROW()-1&lt;=DataRows_IBE,OFFSET(InstrumenteIBE!$A$1,ROW()-2,COLUMN(),1,1),IF(ROW()-2 &lt;= DataRows,OFFSET(MeineInstrumente!$A$9,ROW()-DataRows_IBE-1,COLUMN(),1,1),""))</f>
        <v/>
      </c>
      <c r="D1955" s="16" t="str">
        <f ca="1">IF(ROW()-1&lt;=DataRows_IBE,OFFSET(InstrumenteIBE!$A$1,ROW()-2,COLUMN(),1,1),IF(ROW()-2 &lt;= DataRows,OFFSET(MeineInstrumente!$A$9,ROW()-DataRows_IBE-1,COLUMN(),1,1),""))</f>
        <v/>
      </c>
      <c r="E1955" t="str">
        <f t="shared" ca="1" si="30"/>
        <v/>
      </c>
      <c r="F1955" t="str">
        <f ca="1">IF(ROW()-1&lt;=DataRows_IBE,OFFSET(InstrumenteIBE!$A$1,ROW()-2,COLUMN()-COLUMN($F$1),1,1),IF(ROW()-2 &lt;= DataRows,OFFSET(MeineInstrumente!$A$9,ROW()-DataRows_IBE-1,COLUMN()-COLUMN($F$1),1,1),""))</f>
        <v/>
      </c>
    </row>
    <row r="1956" spans="1:6" x14ac:dyDescent="0.25">
      <c r="A1956" t="str">
        <f ca="1">IF(ROW()-1&lt;=DataRows_IBE,OFFSET(InstrumenteIBE!$A$1,ROW()-2,COLUMN(),1,1),IF(ROW()-2 &lt;= DataRows,OFFSET(MeineInstrumente!$A$9,ROW()-DataRows_IBE-1,COLUMN(),1,1),""))</f>
        <v/>
      </c>
      <c r="B1956" t="str">
        <f ca="1">IF(ROW()-1&lt;=DataRows_IBE,OFFSET(InstrumenteIBE!$A$1,ROW()-2,COLUMN(),1,1),IF(ROW()-2 &lt;= DataRows,OFFSET(MeineInstrumente!$A$9,ROW()-DataRows_IBE-1,COLUMN(),1,1),""))</f>
        <v/>
      </c>
      <c r="C1956" t="str">
        <f ca="1">IF(ROW()-1&lt;=DataRows_IBE,OFFSET(InstrumenteIBE!$A$1,ROW()-2,COLUMN(),1,1),IF(ROW()-2 &lt;= DataRows,OFFSET(MeineInstrumente!$A$9,ROW()-DataRows_IBE-1,COLUMN(),1,1),""))</f>
        <v/>
      </c>
      <c r="D1956" s="16" t="str">
        <f ca="1">IF(ROW()-1&lt;=DataRows_IBE,OFFSET(InstrumenteIBE!$A$1,ROW()-2,COLUMN(),1,1),IF(ROW()-2 &lt;= DataRows,OFFSET(MeineInstrumente!$A$9,ROW()-DataRows_IBE-1,COLUMN(),1,1),""))</f>
        <v/>
      </c>
      <c r="E1956" t="str">
        <f t="shared" ca="1" si="30"/>
        <v/>
      </c>
      <c r="F1956" t="str">
        <f ca="1">IF(ROW()-1&lt;=DataRows_IBE,OFFSET(InstrumenteIBE!$A$1,ROW()-2,COLUMN()-COLUMN($F$1),1,1),IF(ROW()-2 &lt;= DataRows,OFFSET(MeineInstrumente!$A$9,ROW()-DataRows_IBE-1,COLUMN()-COLUMN($F$1),1,1),""))</f>
        <v/>
      </c>
    </row>
    <row r="1957" spans="1:6" x14ac:dyDescent="0.25">
      <c r="A1957" t="str">
        <f ca="1">IF(ROW()-1&lt;=DataRows_IBE,OFFSET(InstrumenteIBE!$A$1,ROW()-2,COLUMN(),1,1),IF(ROW()-2 &lt;= DataRows,OFFSET(MeineInstrumente!$A$9,ROW()-DataRows_IBE-1,COLUMN(),1,1),""))</f>
        <v/>
      </c>
      <c r="B1957" t="str">
        <f ca="1">IF(ROW()-1&lt;=DataRows_IBE,OFFSET(InstrumenteIBE!$A$1,ROW()-2,COLUMN(),1,1),IF(ROW()-2 &lt;= DataRows,OFFSET(MeineInstrumente!$A$9,ROW()-DataRows_IBE-1,COLUMN(),1,1),""))</f>
        <v/>
      </c>
      <c r="C1957" t="str">
        <f ca="1">IF(ROW()-1&lt;=DataRows_IBE,OFFSET(InstrumenteIBE!$A$1,ROW()-2,COLUMN(),1,1),IF(ROW()-2 &lt;= DataRows,OFFSET(MeineInstrumente!$A$9,ROW()-DataRows_IBE-1,COLUMN(),1,1),""))</f>
        <v/>
      </c>
      <c r="D1957" s="16" t="str">
        <f ca="1">IF(ROW()-1&lt;=DataRows_IBE,OFFSET(InstrumenteIBE!$A$1,ROW()-2,COLUMN(),1,1),IF(ROW()-2 &lt;= DataRows,OFFSET(MeineInstrumente!$A$9,ROW()-DataRows_IBE-1,COLUMN(),1,1),""))</f>
        <v/>
      </c>
      <c r="E1957" t="str">
        <f t="shared" ca="1" si="30"/>
        <v/>
      </c>
      <c r="F1957" t="str">
        <f ca="1">IF(ROW()-1&lt;=DataRows_IBE,OFFSET(InstrumenteIBE!$A$1,ROW()-2,COLUMN()-COLUMN($F$1),1,1),IF(ROW()-2 &lt;= DataRows,OFFSET(MeineInstrumente!$A$9,ROW()-DataRows_IBE-1,COLUMN()-COLUMN($F$1),1,1),""))</f>
        <v/>
      </c>
    </row>
    <row r="1958" spans="1:6" x14ac:dyDescent="0.25">
      <c r="A1958" t="str">
        <f ca="1">IF(ROW()-1&lt;=DataRows_IBE,OFFSET(InstrumenteIBE!$A$1,ROW()-2,COLUMN(),1,1),IF(ROW()-2 &lt;= DataRows,OFFSET(MeineInstrumente!$A$9,ROW()-DataRows_IBE-1,COLUMN(),1,1),""))</f>
        <v/>
      </c>
      <c r="B1958" t="str">
        <f ca="1">IF(ROW()-1&lt;=DataRows_IBE,OFFSET(InstrumenteIBE!$A$1,ROW()-2,COLUMN(),1,1),IF(ROW()-2 &lt;= DataRows,OFFSET(MeineInstrumente!$A$9,ROW()-DataRows_IBE-1,COLUMN(),1,1),""))</f>
        <v/>
      </c>
      <c r="C1958" t="str">
        <f ca="1">IF(ROW()-1&lt;=DataRows_IBE,OFFSET(InstrumenteIBE!$A$1,ROW()-2,COLUMN(),1,1),IF(ROW()-2 &lt;= DataRows,OFFSET(MeineInstrumente!$A$9,ROW()-DataRows_IBE-1,COLUMN(),1,1),""))</f>
        <v/>
      </c>
      <c r="D1958" s="16" t="str">
        <f ca="1">IF(ROW()-1&lt;=DataRows_IBE,OFFSET(InstrumenteIBE!$A$1,ROW()-2,COLUMN(),1,1),IF(ROW()-2 &lt;= DataRows,OFFSET(MeineInstrumente!$A$9,ROW()-DataRows_IBE-1,COLUMN(),1,1),""))</f>
        <v/>
      </c>
      <c r="E1958" t="str">
        <f t="shared" ca="1" si="30"/>
        <v/>
      </c>
      <c r="F1958" t="str">
        <f ca="1">IF(ROW()-1&lt;=DataRows_IBE,OFFSET(InstrumenteIBE!$A$1,ROW()-2,COLUMN()-COLUMN($F$1),1,1),IF(ROW()-2 &lt;= DataRows,OFFSET(MeineInstrumente!$A$9,ROW()-DataRows_IBE-1,COLUMN()-COLUMN($F$1),1,1),""))</f>
        <v/>
      </c>
    </row>
    <row r="1959" spans="1:6" x14ac:dyDescent="0.25">
      <c r="A1959" t="str">
        <f ca="1">IF(ROW()-1&lt;=DataRows_IBE,OFFSET(InstrumenteIBE!$A$1,ROW()-2,COLUMN(),1,1),IF(ROW()-2 &lt;= DataRows,OFFSET(MeineInstrumente!$A$9,ROW()-DataRows_IBE-1,COLUMN(),1,1),""))</f>
        <v/>
      </c>
      <c r="B1959" t="str">
        <f ca="1">IF(ROW()-1&lt;=DataRows_IBE,OFFSET(InstrumenteIBE!$A$1,ROW()-2,COLUMN(),1,1),IF(ROW()-2 &lt;= DataRows,OFFSET(MeineInstrumente!$A$9,ROW()-DataRows_IBE-1,COLUMN(),1,1),""))</f>
        <v/>
      </c>
      <c r="C1959" t="str">
        <f ca="1">IF(ROW()-1&lt;=DataRows_IBE,OFFSET(InstrumenteIBE!$A$1,ROW()-2,COLUMN(),1,1),IF(ROW()-2 &lt;= DataRows,OFFSET(MeineInstrumente!$A$9,ROW()-DataRows_IBE-1,COLUMN(),1,1),""))</f>
        <v/>
      </c>
      <c r="D1959" s="16" t="str">
        <f ca="1">IF(ROW()-1&lt;=DataRows_IBE,OFFSET(InstrumenteIBE!$A$1,ROW()-2,COLUMN(),1,1),IF(ROW()-2 &lt;= DataRows,OFFSET(MeineInstrumente!$A$9,ROW()-DataRows_IBE-1,COLUMN(),1,1),""))</f>
        <v/>
      </c>
      <c r="E1959" t="str">
        <f t="shared" ca="1" si="30"/>
        <v/>
      </c>
      <c r="F1959" t="str">
        <f ca="1">IF(ROW()-1&lt;=DataRows_IBE,OFFSET(InstrumenteIBE!$A$1,ROW()-2,COLUMN()-COLUMN($F$1),1,1),IF(ROW()-2 &lt;= DataRows,OFFSET(MeineInstrumente!$A$9,ROW()-DataRows_IBE-1,COLUMN()-COLUMN($F$1),1,1),""))</f>
        <v/>
      </c>
    </row>
    <row r="1960" spans="1:6" x14ac:dyDescent="0.25">
      <c r="A1960" t="str">
        <f ca="1">IF(ROW()-1&lt;=DataRows_IBE,OFFSET(InstrumenteIBE!$A$1,ROW()-2,COLUMN(),1,1),IF(ROW()-2 &lt;= DataRows,OFFSET(MeineInstrumente!$A$9,ROW()-DataRows_IBE-1,COLUMN(),1,1),""))</f>
        <v/>
      </c>
      <c r="B1960" t="str">
        <f ca="1">IF(ROW()-1&lt;=DataRows_IBE,OFFSET(InstrumenteIBE!$A$1,ROW()-2,COLUMN(),1,1),IF(ROW()-2 &lt;= DataRows,OFFSET(MeineInstrumente!$A$9,ROW()-DataRows_IBE-1,COLUMN(),1,1),""))</f>
        <v/>
      </c>
      <c r="C1960" t="str">
        <f ca="1">IF(ROW()-1&lt;=DataRows_IBE,OFFSET(InstrumenteIBE!$A$1,ROW()-2,COLUMN(),1,1),IF(ROW()-2 &lt;= DataRows,OFFSET(MeineInstrumente!$A$9,ROW()-DataRows_IBE-1,COLUMN(),1,1),""))</f>
        <v/>
      </c>
      <c r="D1960" s="16" t="str">
        <f ca="1">IF(ROW()-1&lt;=DataRows_IBE,OFFSET(InstrumenteIBE!$A$1,ROW()-2,COLUMN(),1,1),IF(ROW()-2 &lt;= DataRows,OFFSET(MeineInstrumente!$A$9,ROW()-DataRows_IBE-1,COLUMN(),1,1),""))</f>
        <v/>
      </c>
      <c r="E1960" t="str">
        <f t="shared" ca="1" si="30"/>
        <v/>
      </c>
      <c r="F1960" t="str">
        <f ca="1">IF(ROW()-1&lt;=DataRows_IBE,OFFSET(InstrumenteIBE!$A$1,ROW()-2,COLUMN()-COLUMN($F$1),1,1),IF(ROW()-2 &lt;= DataRows,OFFSET(MeineInstrumente!$A$9,ROW()-DataRows_IBE-1,COLUMN()-COLUMN($F$1),1,1),""))</f>
        <v/>
      </c>
    </row>
    <row r="1961" spans="1:6" x14ac:dyDescent="0.25">
      <c r="A1961" t="str">
        <f ca="1">IF(ROW()-1&lt;=DataRows_IBE,OFFSET(InstrumenteIBE!$A$1,ROW()-2,COLUMN(),1,1),IF(ROW()-2 &lt;= DataRows,OFFSET(MeineInstrumente!$A$9,ROW()-DataRows_IBE-1,COLUMN(),1,1),""))</f>
        <v/>
      </c>
      <c r="B1961" t="str">
        <f ca="1">IF(ROW()-1&lt;=DataRows_IBE,OFFSET(InstrumenteIBE!$A$1,ROW()-2,COLUMN(),1,1),IF(ROW()-2 &lt;= DataRows,OFFSET(MeineInstrumente!$A$9,ROW()-DataRows_IBE-1,COLUMN(),1,1),""))</f>
        <v/>
      </c>
      <c r="C1961" t="str">
        <f ca="1">IF(ROW()-1&lt;=DataRows_IBE,OFFSET(InstrumenteIBE!$A$1,ROW()-2,COLUMN(),1,1),IF(ROW()-2 &lt;= DataRows,OFFSET(MeineInstrumente!$A$9,ROW()-DataRows_IBE-1,COLUMN(),1,1),""))</f>
        <v/>
      </c>
      <c r="D1961" s="16" t="str">
        <f ca="1">IF(ROW()-1&lt;=DataRows_IBE,OFFSET(InstrumenteIBE!$A$1,ROW()-2,COLUMN(),1,1),IF(ROW()-2 &lt;= DataRows,OFFSET(MeineInstrumente!$A$9,ROW()-DataRows_IBE-1,COLUMN(),1,1),""))</f>
        <v/>
      </c>
      <c r="E1961" t="str">
        <f t="shared" ca="1" si="30"/>
        <v/>
      </c>
      <c r="F1961" t="str">
        <f ca="1">IF(ROW()-1&lt;=DataRows_IBE,OFFSET(InstrumenteIBE!$A$1,ROW()-2,COLUMN()-COLUMN($F$1),1,1),IF(ROW()-2 &lt;= DataRows,OFFSET(MeineInstrumente!$A$9,ROW()-DataRows_IBE-1,COLUMN()-COLUMN($F$1),1,1),""))</f>
        <v/>
      </c>
    </row>
    <row r="1962" spans="1:6" x14ac:dyDescent="0.25">
      <c r="A1962" t="str">
        <f ca="1">IF(ROW()-1&lt;=DataRows_IBE,OFFSET(InstrumenteIBE!$A$1,ROW()-2,COLUMN(),1,1),IF(ROW()-2 &lt;= DataRows,OFFSET(MeineInstrumente!$A$9,ROW()-DataRows_IBE-1,COLUMN(),1,1),""))</f>
        <v/>
      </c>
      <c r="B1962" t="str">
        <f ca="1">IF(ROW()-1&lt;=DataRows_IBE,OFFSET(InstrumenteIBE!$A$1,ROW()-2,COLUMN(),1,1),IF(ROW()-2 &lt;= DataRows,OFFSET(MeineInstrumente!$A$9,ROW()-DataRows_IBE-1,COLUMN(),1,1),""))</f>
        <v/>
      </c>
      <c r="C1962" t="str">
        <f ca="1">IF(ROW()-1&lt;=DataRows_IBE,OFFSET(InstrumenteIBE!$A$1,ROW()-2,COLUMN(),1,1),IF(ROW()-2 &lt;= DataRows,OFFSET(MeineInstrumente!$A$9,ROW()-DataRows_IBE-1,COLUMN(),1,1),""))</f>
        <v/>
      </c>
      <c r="D1962" s="16" t="str">
        <f ca="1">IF(ROW()-1&lt;=DataRows_IBE,OFFSET(InstrumenteIBE!$A$1,ROW()-2,COLUMN(),1,1),IF(ROW()-2 &lt;= DataRows,OFFSET(MeineInstrumente!$A$9,ROW()-DataRows_IBE-1,COLUMN(),1,1),""))</f>
        <v/>
      </c>
      <c r="E1962" t="str">
        <f t="shared" ca="1" si="30"/>
        <v/>
      </c>
      <c r="F1962" t="str">
        <f ca="1">IF(ROW()-1&lt;=DataRows_IBE,OFFSET(InstrumenteIBE!$A$1,ROW()-2,COLUMN()-COLUMN($F$1),1,1),IF(ROW()-2 &lt;= DataRows,OFFSET(MeineInstrumente!$A$9,ROW()-DataRows_IBE-1,COLUMN()-COLUMN($F$1),1,1),""))</f>
        <v/>
      </c>
    </row>
    <row r="1963" spans="1:6" x14ac:dyDescent="0.25">
      <c r="A1963" t="str">
        <f ca="1">IF(ROW()-1&lt;=DataRows_IBE,OFFSET(InstrumenteIBE!$A$1,ROW()-2,COLUMN(),1,1),IF(ROW()-2 &lt;= DataRows,OFFSET(MeineInstrumente!$A$9,ROW()-DataRows_IBE-1,COLUMN(),1,1),""))</f>
        <v/>
      </c>
      <c r="B1963" t="str">
        <f ca="1">IF(ROW()-1&lt;=DataRows_IBE,OFFSET(InstrumenteIBE!$A$1,ROW()-2,COLUMN(),1,1),IF(ROW()-2 &lt;= DataRows,OFFSET(MeineInstrumente!$A$9,ROW()-DataRows_IBE-1,COLUMN(),1,1),""))</f>
        <v/>
      </c>
      <c r="C1963" t="str">
        <f ca="1">IF(ROW()-1&lt;=DataRows_IBE,OFFSET(InstrumenteIBE!$A$1,ROW()-2,COLUMN(),1,1),IF(ROW()-2 &lt;= DataRows,OFFSET(MeineInstrumente!$A$9,ROW()-DataRows_IBE-1,COLUMN(),1,1),""))</f>
        <v/>
      </c>
      <c r="D1963" s="16" t="str">
        <f ca="1">IF(ROW()-1&lt;=DataRows_IBE,OFFSET(InstrumenteIBE!$A$1,ROW()-2,COLUMN(),1,1),IF(ROW()-2 &lt;= DataRows,OFFSET(MeineInstrumente!$A$9,ROW()-DataRows_IBE-1,COLUMN(),1,1),""))</f>
        <v/>
      </c>
      <c r="E1963" t="str">
        <f t="shared" ca="1" si="30"/>
        <v/>
      </c>
      <c r="F1963" t="str">
        <f ca="1">IF(ROW()-1&lt;=DataRows_IBE,OFFSET(InstrumenteIBE!$A$1,ROW()-2,COLUMN()-COLUMN($F$1),1,1),IF(ROW()-2 &lt;= DataRows,OFFSET(MeineInstrumente!$A$9,ROW()-DataRows_IBE-1,COLUMN()-COLUMN($F$1),1,1),""))</f>
        <v/>
      </c>
    </row>
    <row r="1964" spans="1:6" x14ac:dyDescent="0.25">
      <c r="A1964" t="str">
        <f ca="1">IF(ROW()-1&lt;=DataRows_IBE,OFFSET(InstrumenteIBE!$A$1,ROW()-2,COLUMN(),1,1),IF(ROW()-2 &lt;= DataRows,OFFSET(MeineInstrumente!$A$9,ROW()-DataRows_IBE-1,COLUMN(),1,1),""))</f>
        <v/>
      </c>
      <c r="B1964" t="str">
        <f ca="1">IF(ROW()-1&lt;=DataRows_IBE,OFFSET(InstrumenteIBE!$A$1,ROW()-2,COLUMN(),1,1),IF(ROW()-2 &lt;= DataRows,OFFSET(MeineInstrumente!$A$9,ROW()-DataRows_IBE-1,COLUMN(),1,1),""))</f>
        <v/>
      </c>
      <c r="C1964" t="str">
        <f ca="1">IF(ROW()-1&lt;=DataRows_IBE,OFFSET(InstrumenteIBE!$A$1,ROW()-2,COLUMN(),1,1),IF(ROW()-2 &lt;= DataRows,OFFSET(MeineInstrumente!$A$9,ROW()-DataRows_IBE-1,COLUMN(),1,1),""))</f>
        <v/>
      </c>
      <c r="D1964" s="16" t="str">
        <f ca="1">IF(ROW()-1&lt;=DataRows_IBE,OFFSET(InstrumenteIBE!$A$1,ROW()-2,COLUMN(),1,1),IF(ROW()-2 &lt;= DataRows,OFFSET(MeineInstrumente!$A$9,ROW()-DataRows_IBE-1,COLUMN(),1,1),""))</f>
        <v/>
      </c>
      <c r="E1964" t="str">
        <f t="shared" ca="1" si="30"/>
        <v/>
      </c>
      <c r="F1964" t="str">
        <f ca="1">IF(ROW()-1&lt;=DataRows_IBE,OFFSET(InstrumenteIBE!$A$1,ROW()-2,COLUMN()-COLUMN($F$1),1,1),IF(ROW()-2 &lt;= DataRows,OFFSET(MeineInstrumente!$A$9,ROW()-DataRows_IBE-1,COLUMN()-COLUMN($F$1),1,1),""))</f>
        <v/>
      </c>
    </row>
    <row r="1965" spans="1:6" x14ac:dyDescent="0.25">
      <c r="A1965" t="str">
        <f ca="1">IF(ROW()-1&lt;=DataRows_IBE,OFFSET(InstrumenteIBE!$A$1,ROW()-2,COLUMN(),1,1),IF(ROW()-2 &lt;= DataRows,OFFSET(MeineInstrumente!$A$9,ROW()-DataRows_IBE-1,COLUMN(),1,1),""))</f>
        <v/>
      </c>
      <c r="B1965" t="str">
        <f ca="1">IF(ROW()-1&lt;=DataRows_IBE,OFFSET(InstrumenteIBE!$A$1,ROW()-2,COLUMN(),1,1),IF(ROW()-2 &lt;= DataRows,OFFSET(MeineInstrumente!$A$9,ROW()-DataRows_IBE-1,COLUMN(),1,1),""))</f>
        <v/>
      </c>
      <c r="C1965" t="str">
        <f ca="1">IF(ROW()-1&lt;=DataRows_IBE,OFFSET(InstrumenteIBE!$A$1,ROW()-2,COLUMN(),1,1),IF(ROW()-2 &lt;= DataRows,OFFSET(MeineInstrumente!$A$9,ROW()-DataRows_IBE-1,COLUMN(),1,1),""))</f>
        <v/>
      </c>
      <c r="D1965" s="16" t="str">
        <f ca="1">IF(ROW()-1&lt;=DataRows_IBE,OFFSET(InstrumenteIBE!$A$1,ROW()-2,COLUMN(),1,1),IF(ROW()-2 &lt;= DataRows,OFFSET(MeineInstrumente!$A$9,ROW()-DataRows_IBE-1,COLUMN(),1,1),""))</f>
        <v/>
      </c>
      <c r="E1965" t="str">
        <f t="shared" ca="1" si="30"/>
        <v/>
      </c>
      <c r="F1965" t="str">
        <f ca="1">IF(ROW()-1&lt;=DataRows_IBE,OFFSET(InstrumenteIBE!$A$1,ROW()-2,COLUMN()-COLUMN($F$1),1,1),IF(ROW()-2 &lt;= DataRows,OFFSET(MeineInstrumente!$A$9,ROW()-DataRows_IBE-1,COLUMN()-COLUMN($F$1),1,1),""))</f>
        <v/>
      </c>
    </row>
    <row r="1966" spans="1:6" x14ac:dyDescent="0.25">
      <c r="A1966" t="str">
        <f ca="1">IF(ROW()-1&lt;=DataRows_IBE,OFFSET(InstrumenteIBE!$A$1,ROW()-2,COLUMN(),1,1),IF(ROW()-2 &lt;= DataRows,OFFSET(MeineInstrumente!$A$9,ROW()-DataRows_IBE-1,COLUMN(),1,1),""))</f>
        <v/>
      </c>
      <c r="B1966" t="str">
        <f ca="1">IF(ROW()-1&lt;=DataRows_IBE,OFFSET(InstrumenteIBE!$A$1,ROW()-2,COLUMN(),1,1),IF(ROW()-2 &lt;= DataRows,OFFSET(MeineInstrumente!$A$9,ROW()-DataRows_IBE-1,COLUMN(),1,1),""))</f>
        <v/>
      </c>
      <c r="C1966" t="str">
        <f ca="1">IF(ROW()-1&lt;=DataRows_IBE,OFFSET(InstrumenteIBE!$A$1,ROW()-2,COLUMN(),1,1),IF(ROW()-2 &lt;= DataRows,OFFSET(MeineInstrumente!$A$9,ROW()-DataRows_IBE-1,COLUMN(),1,1),""))</f>
        <v/>
      </c>
      <c r="D1966" s="16" t="str">
        <f ca="1">IF(ROW()-1&lt;=DataRows_IBE,OFFSET(InstrumenteIBE!$A$1,ROW()-2,COLUMN(),1,1),IF(ROW()-2 &lt;= DataRows,OFFSET(MeineInstrumente!$A$9,ROW()-DataRows_IBE-1,COLUMN(),1,1),""))</f>
        <v/>
      </c>
      <c r="E1966" t="str">
        <f t="shared" ca="1" si="30"/>
        <v/>
      </c>
      <c r="F1966" t="str">
        <f ca="1">IF(ROW()-1&lt;=DataRows_IBE,OFFSET(InstrumenteIBE!$A$1,ROW()-2,COLUMN()-COLUMN($F$1),1,1),IF(ROW()-2 &lt;= DataRows,OFFSET(MeineInstrumente!$A$9,ROW()-DataRows_IBE-1,COLUMN()-COLUMN($F$1),1,1),""))</f>
        <v/>
      </c>
    </row>
    <row r="1967" spans="1:6" x14ac:dyDescent="0.25">
      <c r="A1967" t="str">
        <f ca="1">IF(ROW()-1&lt;=DataRows_IBE,OFFSET(InstrumenteIBE!$A$1,ROW()-2,COLUMN(),1,1),IF(ROW()-2 &lt;= DataRows,OFFSET(MeineInstrumente!$A$9,ROW()-DataRows_IBE-1,COLUMN(),1,1),""))</f>
        <v/>
      </c>
      <c r="B1967" t="str">
        <f ca="1">IF(ROW()-1&lt;=DataRows_IBE,OFFSET(InstrumenteIBE!$A$1,ROW()-2,COLUMN(),1,1),IF(ROW()-2 &lt;= DataRows,OFFSET(MeineInstrumente!$A$9,ROW()-DataRows_IBE-1,COLUMN(),1,1),""))</f>
        <v/>
      </c>
      <c r="C1967" t="str">
        <f ca="1">IF(ROW()-1&lt;=DataRows_IBE,OFFSET(InstrumenteIBE!$A$1,ROW()-2,COLUMN(),1,1),IF(ROW()-2 &lt;= DataRows,OFFSET(MeineInstrumente!$A$9,ROW()-DataRows_IBE-1,COLUMN(),1,1),""))</f>
        <v/>
      </c>
      <c r="D1967" s="16" t="str">
        <f ca="1">IF(ROW()-1&lt;=DataRows_IBE,OFFSET(InstrumenteIBE!$A$1,ROW()-2,COLUMN(),1,1),IF(ROW()-2 &lt;= DataRows,OFFSET(MeineInstrumente!$A$9,ROW()-DataRows_IBE-1,COLUMN(),1,1),""))</f>
        <v/>
      </c>
      <c r="E1967" t="str">
        <f t="shared" ca="1" si="30"/>
        <v/>
      </c>
      <c r="F1967" t="str">
        <f ca="1">IF(ROW()-1&lt;=DataRows_IBE,OFFSET(InstrumenteIBE!$A$1,ROW()-2,COLUMN()-COLUMN($F$1),1,1),IF(ROW()-2 &lt;= DataRows,OFFSET(MeineInstrumente!$A$9,ROW()-DataRows_IBE-1,COLUMN()-COLUMN($F$1),1,1),""))</f>
        <v/>
      </c>
    </row>
    <row r="1968" spans="1:6" x14ac:dyDescent="0.25">
      <c r="A1968" t="str">
        <f ca="1">IF(ROW()-1&lt;=DataRows_IBE,OFFSET(InstrumenteIBE!$A$1,ROW()-2,COLUMN(),1,1),IF(ROW()-2 &lt;= DataRows,OFFSET(MeineInstrumente!$A$9,ROW()-DataRows_IBE-1,COLUMN(),1,1),""))</f>
        <v/>
      </c>
      <c r="B1968" t="str">
        <f ca="1">IF(ROW()-1&lt;=DataRows_IBE,OFFSET(InstrumenteIBE!$A$1,ROW()-2,COLUMN(),1,1),IF(ROW()-2 &lt;= DataRows,OFFSET(MeineInstrumente!$A$9,ROW()-DataRows_IBE-1,COLUMN(),1,1),""))</f>
        <v/>
      </c>
      <c r="C1968" t="str">
        <f ca="1">IF(ROW()-1&lt;=DataRows_IBE,OFFSET(InstrumenteIBE!$A$1,ROW()-2,COLUMN(),1,1),IF(ROW()-2 &lt;= DataRows,OFFSET(MeineInstrumente!$A$9,ROW()-DataRows_IBE-1,COLUMN(),1,1),""))</f>
        <v/>
      </c>
      <c r="D1968" s="16" t="str">
        <f ca="1">IF(ROW()-1&lt;=DataRows_IBE,OFFSET(InstrumenteIBE!$A$1,ROW()-2,COLUMN(),1,1),IF(ROW()-2 &lt;= DataRows,OFFSET(MeineInstrumente!$A$9,ROW()-DataRows_IBE-1,COLUMN(),1,1),""))</f>
        <v/>
      </c>
      <c r="E1968" t="str">
        <f t="shared" ca="1" si="30"/>
        <v/>
      </c>
      <c r="F1968" t="str">
        <f ca="1">IF(ROW()-1&lt;=DataRows_IBE,OFFSET(InstrumenteIBE!$A$1,ROW()-2,COLUMN()-COLUMN($F$1),1,1),IF(ROW()-2 &lt;= DataRows,OFFSET(MeineInstrumente!$A$9,ROW()-DataRows_IBE-1,COLUMN()-COLUMN($F$1),1,1),""))</f>
        <v/>
      </c>
    </row>
    <row r="1969" spans="1:6" x14ac:dyDescent="0.25">
      <c r="A1969" t="str">
        <f ca="1">IF(ROW()-1&lt;=DataRows_IBE,OFFSET(InstrumenteIBE!$A$1,ROW()-2,COLUMN(),1,1),IF(ROW()-2 &lt;= DataRows,OFFSET(MeineInstrumente!$A$9,ROW()-DataRows_IBE-1,COLUMN(),1,1),""))</f>
        <v/>
      </c>
      <c r="B1969" t="str">
        <f ca="1">IF(ROW()-1&lt;=DataRows_IBE,OFFSET(InstrumenteIBE!$A$1,ROW()-2,COLUMN(),1,1),IF(ROW()-2 &lt;= DataRows,OFFSET(MeineInstrumente!$A$9,ROW()-DataRows_IBE-1,COLUMN(),1,1),""))</f>
        <v/>
      </c>
      <c r="C1969" t="str">
        <f ca="1">IF(ROW()-1&lt;=DataRows_IBE,OFFSET(InstrumenteIBE!$A$1,ROW()-2,COLUMN(),1,1),IF(ROW()-2 &lt;= DataRows,OFFSET(MeineInstrumente!$A$9,ROW()-DataRows_IBE-1,COLUMN(),1,1),""))</f>
        <v/>
      </c>
      <c r="D1969" s="16" t="str">
        <f ca="1">IF(ROW()-1&lt;=DataRows_IBE,OFFSET(InstrumenteIBE!$A$1,ROW()-2,COLUMN(),1,1),IF(ROW()-2 &lt;= DataRows,OFFSET(MeineInstrumente!$A$9,ROW()-DataRows_IBE-1,COLUMN(),1,1),""))</f>
        <v/>
      </c>
      <c r="E1969" t="str">
        <f t="shared" ca="1" si="30"/>
        <v/>
      </c>
      <c r="F1969" t="str">
        <f ca="1">IF(ROW()-1&lt;=DataRows_IBE,OFFSET(InstrumenteIBE!$A$1,ROW()-2,COLUMN()-COLUMN($F$1),1,1),IF(ROW()-2 &lt;= DataRows,OFFSET(MeineInstrumente!$A$9,ROW()-DataRows_IBE-1,COLUMN()-COLUMN($F$1),1,1),""))</f>
        <v/>
      </c>
    </row>
    <row r="1970" spans="1:6" x14ac:dyDescent="0.25">
      <c r="A1970" t="str">
        <f ca="1">IF(ROW()-1&lt;=DataRows_IBE,OFFSET(InstrumenteIBE!$A$1,ROW()-2,COLUMN(),1,1),IF(ROW()-2 &lt;= DataRows,OFFSET(MeineInstrumente!$A$9,ROW()-DataRows_IBE-1,COLUMN(),1,1),""))</f>
        <v/>
      </c>
      <c r="B1970" t="str">
        <f ca="1">IF(ROW()-1&lt;=DataRows_IBE,OFFSET(InstrumenteIBE!$A$1,ROW()-2,COLUMN(),1,1),IF(ROW()-2 &lt;= DataRows,OFFSET(MeineInstrumente!$A$9,ROW()-DataRows_IBE-1,COLUMN(),1,1),""))</f>
        <v/>
      </c>
      <c r="C1970" t="str">
        <f ca="1">IF(ROW()-1&lt;=DataRows_IBE,OFFSET(InstrumenteIBE!$A$1,ROW()-2,COLUMN(),1,1),IF(ROW()-2 &lt;= DataRows,OFFSET(MeineInstrumente!$A$9,ROW()-DataRows_IBE-1,COLUMN(),1,1),""))</f>
        <v/>
      </c>
      <c r="D1970" s="16" t="str">
        <f ca="1">IF(ROW()-1&lt;=DataRows_IBE,OFFSET(InstrumenteIBE!$A$1,ROW()-2,COLUMN(),1,1),IF(ROW()-2 &lt;= DataRows,OFFSET(MeineInstrumente!$A$9,ROW()-DataRows_IBE-1,COLUMN(),1,1),""))</f>
        <v/>
      </c>
      <c r="E1970" t="str">
        <f t="shared" ca="1" si="30"/>
        <v/>
      </c>
      <c r="F1970" t="str">
        <f ca="1">IF(ROW()-1&lt;=DataRows_IBE,OFFSET(InstrumenteIBE!$A$1,ROW()-2,COLUMN()-COLUMN($F$1),1,1),IF(ROW()-2 &lt;= DataRows,OFFSET(MeineInstrumente!$A$9,ROW()-DataRows_IBE-1,COLUMN()-COLUMN($F$1),1,1),""))</f>
        <v/>
      </c>
    </row>
    <row r="1971" spans="1:6" x14ac:dyDescent="0.25">
      <c r="A1971" t="str">
        <f ca="1">IF(ROW()-1&lt;=DataRows_IBE,OFFSET(InstrumenteIBE!$A$1,ROW()-2,COLUMN(),1,1),IF(ROW()-2 &lt;= DataRows,OFFSET(MeineInstrumente!$A$9,ROW()-DataRows_IBE-1,COLUMN(),1,1),""))</f>
        <v/>
      </c>
      <c r="B1971" t="str">
        <f ca="1">IF(ROW()-1&lt;=DataRows_IBE,OFFSET(InstrumenteIBE!$A$1,ROW()-2,COLUMN(),1,1),IF(ROW()-2 &lt;= DataRows,OFFSET(MeineInstrumente!$A$9,ROW()-DataRows_IBE-1,COLUMN(),1,1),""))</f>
        <v/>
      </c>
      <c r="C1971" t="str">
        <f ca="1">IF(ROW()-1&lt;=DataRows_IBE,OFFSET(InstrumenteIBE!$A$1,ROW()-2,COLUMN(),1,1),IF(ROW()-2 &lt;= DataRows,OFFSET(MeineInstrumente!$A$9,ROW()-DataRows_IBE-1,COLUMN(),1,1),""))</f>
        <v/>
      </c>
      <c r="D1971" s="16" t="str">
        <f ca="1">IF(ROW()-1&lt;=DataRows_IBE,OFFSET(InstrumenteIBE!$A$1,ROW()-2,COLUMN(),1,1),IF(ROW()-2 &lt;= DataRows,OFFSET(MeineInstrumente!$A$9,ROW()-DataRows_IBE-1,COLUMN(),1,1),""))</f>
        <v/>
      </c>
      <c r="E1971" t="str">
        <f t="shared" ca="1" si="30"/>
        <v/>
      </c>
      <c r="F1971" t="str">
        <f ca="1">IF(ROW()-1&lt;=DataRows_IBE,OFFSET(InstrumenteIBE!$A$1,ROW()-2,COLUMN()-COLUMN($F$1),1,1),IF(ROW()-2 &lt;= DataRows,OFFSET(MeineInstrumente!$A$9,ROW()-DataRows_IBE-1,COLUMN()-COLUMN($F$1),1,1),""))</f>
        <v/>
      </c>
    </row>
    <row r="1972" spans="1:6" x14ac:dyDescent="0.25">
      <c r="A1972" t="str">
        <f ca="1">IF(ROW()-1&lt;=DataRows_IBE,OFFSET(InstrumenteIBE!$A$1,ROW()-2,COLUMN(),1,1),IF(ROW()-2 &lt;= DataRows,OFFSET(MeineInstrumente!$A$9,ROW()-DataRows_IBE-1,COLUMN(),1,1),""))</f>
        <v/>
      </c>
      <c r="B1972" t="str">
        <f ca="1">IF(ROW()-1&lt;=DataRows_IBE,OFFSET(InstrumenteIBE!$A$1,ROW()-2,COLUMN(),1,1),IF(ROW()-2 &lt;= DataRows,OFFSET(MeineInstrumente!$A$9,ROW()-DataRows_IBE-1,COLUMN(),1,1),""))</f>
        <v/>
      </c>
      <c r="C1972" t="str">
        <f ca="1">IF(ROW()-1&lt;=DataRows_IBE,OFFSET(InstrumenteIBE!$A$1,ROW()-2,COLUMN(),1,1),IF(ROW()-2 &lt;= DataRows,OFFSET(MeineInstrumente!$A$9,ROW()-DataRows_IBE-1,COLUMN(),1,1),""))</f>
        <v/>
      </c>
      <c r="D1972" s="16" t="str">
        <f ca="1">IF(ROW()-1&lt;=DataRows_IBE,OFFSET(InstrumenteIBE!$A$1,ROW()-2,COLUMN(),1,1),IF(ROW()-2 &lt;= DataRows,OFFSET(MeineInstrumente!$A$9,ROW()-DataRows_IBE-1,COLUMN(),1,1),""))</f>
        <v/>
      </c>
      <c r="E1972" t="str">
        <f t="shared" ca="1" si="30"/>
        <v/>
      </c>
      <c r="F1972" t="str">
        <f ca="1">IF(ROW()-1&lt;=DataRows_IBE,OFFSET(InstrumenteIBE!$A$1,ROW()-2,COLUMN()-COLUMN($F$1),1,1),IF(ROW()-2 &lt;= DataRows,OFFSET(MeineInstrumente!$A$9,ROW()-DataRows_IBE-1,COLUMN()-COLUMN($F$1),1,1),""))</f>
        <v/>
      </c>
    </row>
    <row r="1973" spans="1:6" x14ac:dyDescent="0.25">
      <c r="A1973" t="str">
        <f ca="1">IF(ROW()-1&lt;=DataRows_IBE,OFFSET(InstrumenteIBE!$A$1,ROW()-2,COLUMN(),1,1),IF(ROW()-2 &lt;= DataRows,OFFSET(MeineInstrumente!$A$9,ROW()-DataRows_IBE-1,COLUMN(),1,1),""))</f>
        <v/>
      </c>
      <c r="B1973" t="str">
        <f ca="1">IF(ROW()-1&lt;=DataRows_IBE,OFFSET(InstrumenteIBE!$A$1,ROW()-2,COLUMN(),1,1),IF(ROW()-2 &lt;= DataRows,OFFSET(MeineInstrumente!$A$9,ROW()-DataRows_IBE-1,COLUMN(),1,1),""))</f>
        <v/>
      </c>
      <c r="C1973" t="str">
        <f ca="1">IF(ROW()-1&lt;=DataRows_IBE,OFFSET(InstrumenteIBE!$A$1,ROW()-2,COLUMN(),1,1),IF(ROW()-2 &lt;= DataRows,OFFSET(MeineInstrumente!$A$9,ROW()-DataRows_IBE-1,COLUMN(),1,1),""))</f>
        <v/>
      </c>
      <c r="D1973" s="16" t="str">
        <f ca="1">IF(ROW()-1&lt;=DataRows_IBE,OFFSET(InstrumenteIBE!$A$1,ROW()-2,COLUMN(),1,1),IF(ROW()-2 &lt;= DataRows,OFFSET(MeineInstrumente!$A$9,ROW()-DataRows_IBE-1,COLUMN(),1,1),""))</f>
        <v/>
      </c>
      <c r="E1973" t="str">
        <f t="shared" ca="1" si="30"/>
        <v/>
      </c>
      <c r="F1973" t="str">
        <f ca="1">IF(ROW()-1&lt;=DataRows_IBE,OFFSET(InstrumenteIBE!$A$1,ROW()-2,COLUMN()-COLUMN($F$1),1,1),IF(ROW()-2 &lt;= DataRows,OFFSET(MeineInstrumente!$A$9,ROW()-DataRows_IBE-1,COLUMN()-COLUMN($F$1),1,1),""))</f>
        <v/>
      </c>
    </row>
    <row r="1974" spans="1:6" x14ac:dyDescent="0.25">
      <c r="A1974" t="str">
        <f ca="1">IF(ROW()-1&lt;=DataRows_IBE,OFFSET(InstrumenteIBE!$A$1,ROW()-2,COLUMN(),1,1),IF(ROW()-2 &lt;= DataRows,OFFSET(MeineInstrumente!$A$9,ROW()-DataRows_IBE-1,COLUMN(),1,1),""))</f>
        <v/>
      </c>
      <c r="B1974" t="str">
        <f ca="1">IF(ROW()-1&lt;=DataRows_IBE,OFFSET(InstrumenteIBE!$A$1,ROW()-2,COLUMN(),1,1),IF(ROW()-2 &lt;= DataRows,OFFSET(MeineInstrumente!$A$9,ROW()-DataRows_IBE-1,COLUMN(),1,1),""))</f>
        <v/>
      </c>
      <c r="C1974" t="str">
        <f ca="1">IF(ROW()-1&lt;=DataRows_IBE,OFFSET(InstrumenteIBE!$A$1,ROW()-2,COLUMN(),1,1),IF(ROW()-2 &lt;= DataRows,OFFSET(MeineInstrumente!$A$9,ROW()-DataRows_IBE-1,COLUMN(),1,1),""))</f>
        <v/>
      </c>
      <c r="D1974" s="16" t="str">
        <f ca="1">IF(ROW()-1&lt;=DataRows_IBE,OFFSET(InstrumenteIBE!$A$1,ROW()-2,COLUMN(),1,1),IF(ROW()-2 &lt;= DataRows,OFFSET(MeineInstrumente!$A$9,ROW()-DataRows_IBE-1,COLUMN(),1,1),""))</f>
        <v/>
      </c>
      <c r="E1974" t="str">
        <f t="shared" ca="1" si="30"/>
        <v/>
      </c>
      <c r="F1974" t="str">
        <f ca="1">IF(ROW()-1&lt;=DataRows_IBE,OFFSET(InstrumenteIBE!$A$1,ROW()-2,COLUMN()-COLUMN($F$1),1,1),IF(ROW()-2 &lt;= DataRows,OFFSET(MeineInstrumente!$A$9,ROW()-DataRows_IBE-1,COLUMN()-COLUMN($F$1),1,1),""))</f>
        <v/>
      </c>
    </row>
    <row r="1975" spans="1:6" x14ac:dyDescent="0.25">
      <c r="A1975" t="str">
        <f ca="1">IF(ROW()-1&lt;=DataRows_IBE,OFFSET(InstrumenteIBE!$A$1,ROW()-2,COLUMN(),1,1),IF(ROW()-2 &lt;= DataRows,OFFSET(MeineInstrumente!$A$9,ROW()-DataRows_IBE-1,COLUMN(),1,1),""))</f>
        <v/>
      </c>
      <c r="B1975" t="str">
        <f ca="1">IF(ROW()-1&lt;=DataRows_IBE,OFFSET(InstrumenteIBE!$A$1,ROW()-2,COLUMN(),1,1),IF(ROW()-2 &lt;= DataRows,OFFSET(MeineInstrumente!$A$9,ROW()-DataRows_IBE-1,COLUMN(),1,1),""))</f>
        <v/>
      </c>
      <c r="C1975" t="str">
        <f ca="1">IF(ROW()-1&lt;=DataRows_IBE,OFFSET(InstrumenteIBE!$A$1,ROW()-2,COLUMN(),1,1),IF(ROW()-2 &lt;= DataRows,OFFSET(MeineInstrumente!$A$9,ROW()-DataRows_IBE-1,COLUMN(),1,1),""))</f>
        <v/>
      </c>
      <c r="D1975" s="16" t="str">
        <f ca="1">IF(ROW()-1&lt;=DataRows_IBE,OFFSET(InstrumenteIBE!$A$1,ROW()-2,COLUMN(),1,1),IF(ROW()-2 &lt;= DataRows,OFFSET(MeineInstrumente!$A$9,ROW()-DataRows_IBE-1,COLUMN(),1,1),""))</f>
        <v/>
      </c>
      <c r="E1975" t="str">
        <f t="shared" ca="1" si="30"/>
        <v/>
      </c>
      <c r="F1975" t="str">
        <f ca="1">IF(ROW()-1&lt;=DataRows_IBE,OFFSET(InstrumenteIBE!$A$1,ROW()-2,COLUMN()-COLUMN($F$1),1,1),IF(ROW()-2 &lt;= DataRows,OFFSET(MeineInstrumente!$A$9,ROW()-DataRows_IBE-1,COLUMN()-COLUMN($F$1),1,1),""))</f>
        <v/>
      </c>
    </row>
    <row r="1976" spans="1:6" x14ac:dyDescent="0.25">
      <c r="A1976" t="str">
        <f ca="1">IF(ROW()-1&lt;=DataRows_IBE,OFFSET(InstrumenteIBE!$A$1,ROW()-2,COLUMN(),1,1),IF(ROW()-2 &lt;= DataRows,OFFSET(MeineInstrumente!$A$9,ROW()-DataRows_IBE-1,COLUMN(),1,1),""))</f>
        <v/>
      </c>
      <c r="B1976" t="str">
        <f ca="1">IF(ROW()-1&lt;=DataRows_IBE,OFFSET(InstrumenteIBE!$A$1,ROW()-2,COLUMN(),1,1),IF(ROW()-2 &lt;= DataRows,OFFSET(MeineInstrumente!$A$9,ROW()-DataRows_IBE-1,COLUMN(),1,1),""))</f>
        <v/>
      </c>
      <c r="C1976" t="str">
        <f ca="1">IF(ROW()-1&lt;=DataRows_IBE,OFFSET(InstrumenteIBE!$A$1,ROW()-2,COLUMN(),1,1),IF(ROW()-2 &lt;= DataRows,OFFSET(MeineInstrumente!$A$9,ROW()-DataRows_IBE-1,COLUMN(),1,1),""))</f>
        <v/>
      </c>
      <c r="D1976" s="16" t="str">
        <f ca="1">IF(ROW()-1&lt;=DataRows_IBE,OFFSET(InstrumenteIBE!$A$1,ROW()-2,COLUMN(),1,1),IF(ROW()-2 &lt;= DataRows,OFFSET(MeineInstrumente!$A$9,ROW()-DataRows_IBE-1,COLUMN(),1,1),""))</f>
        <v/>
      </c>
      <c r="E1976" t="str">
        <f t="shared" ca="1" si="30"/>
        <v/>
      </c>
      <c r="F1976" t="str">
        <f ca="1">IF(ROW()-1&lt;=DataRows_IBE,OFFSET(InstrumenteIBE!$A$1,ROW()-2,COLUMN()-COLUMN($F$1),1,1),IF(ROW()-2 &lt;= DataRows,OFFSET(MeineInstrumente!$A$9,ROW()-DataRows_IBE-1,COLUMN()-COLUMN($F$1),1,1),""))</f>
        <v/>
      </c>
    </row>
    <row r="1977" spans="1:6" x14ac:dyDescent="0.25">
      <c r="A1977" t="str">
        <f ca="1">IF(ROW()-1&lt;=DataRows_IBE,OFFSET(InstrumenteIBE!$A$1,ROW()-2,COLUMN(),1,1),IF(ROW()-2 &lt;= DataRows,OFFSET(MeineInstrumente!$A$9,ROW()-DataRows_IBE-1,COLUMN(),1,1),""))</f>
        <v/>
      </c>
      <c r="B1977" t="str">
        <f ca="1">IF(ROW()-1&lt;=DataRows_IBE,OFFSET(InstrumenteIBE!$A$1,ROW()-2,COLUMN(),1,1),IF(ROW()-2 &lt;= DataRows,OFFSET(MeineInstrumente!$A$9,ROW()-DataRows_IBE-1,COLUMN(),1,1),""))</f>
        <v/>
      </c>
      <c r="C1977" t="str">
        <f ca="1">IF(ROW()-1&lt;=DataRows_IBE,OFFSET(InstrumenteIBE!$A$1,ROW()-2,COLUMN(),1,1),IF(ROW()-2 &lt;= DataRows,OFFSET(MeineInstrumente!$A$9,ROW()-DataRows_IBE-1,COLUMN(),1,1),""))</f>
        <v/>
      </c>
      <c r="D1977" s="16" t="str">
        <f ca="1">IF(ROW()-1&lt;=DataRows_IBE,OFFSET(InstrumenteIBE!$A$1,ROW()-2,COLUMN(),1,1),IF(ROW()-2 &lt;= DataRows,OFFSET(MeineInstrumente!$A$9,ROW()-DataRows_IBE-1,COLUMN(),1,1),""))</f>
        <v/>
      </c>
      <c r="E1977" t="str">
        <f t="shared" ca="1" si="30"/>
        <v/>
      </c>
      <c r="F1977" t="str">
        <f ca="1">IF(ROW()-1&lt;=DataRows_IBE,OFFSET(InstrumenteIBE!$A$1,ROW()-2,COLUMN()-COLUMN($F$1),1,1),IF(ROW()-2 &lt;= DataRows,OFFSET(MeineInstrumente!$A$9,ROW()-DataRows_IBE-1,COLUMN()-COLUMN($F$1),1,1),""))</f>
        <v/>
      </c>
    </row>
    <row r="1978" spans="1:6" x14ac:dyDescent="0.25">
      <c r="A1978" t="str">
        <f ca="1">IF(ROW()-1&lt;=DataRows_IBE,OFFSET(InstrumenteIBE!$A$1,ROW()-2,COLUMN(),1,1),IF(ROW()-2 &lt;= DataRows,OFFSET(MeineInstrumente!$A$9,ROW()-DataRows_IBE-1,COLUMN(),1,1),""))</f>
        <v/>
      </c>
      <c r="B1978" t="str">
        <f ca="1">IF(ROW()-1&lt;=DataRows_IBE,OFFSET(InstrumenteIBE!$A$1,ROW()-2,COLUMN(),1,1),IF(ROW()-2 &lt;= DataRows,OFFSET(MeineInstrumente!$A$9,ROW()-DataRows_IBE-1,COLUMN(),1,1),""))</f>
        <v/>
      </c>
      <c r="C1978" t="str">
        <f ca="1">IF(ROW()-1&lt;=DataRows_IBE,OFFSET(InstrumenteIBE!$A$1,ROW()-2,COLUMN(),1,1),IF(ROW()-2 &lt;= DataRows,OFFSET(MeineInstrumente!$A$9,ROW()-DataRows_IBE-1,COLUMN(),1,1),""))</f>
        <v/>
      </c>
      <c r="D1978" s="16" t="str">
        <f ca="1">IF(ROW()-1&lt;=DataRows_IBE,OFFSET(InstrumenteIBE!$A$1,ROW()-2,COLUMN(),1,1),IF(ROW()-2 &lt;= DataRows,OFFSET(MeineInstrumente!$A$9,ROW()-DataRows_IBE-1,COLUMN(),1,1),""))</f>
        <v/>
      </c>
      <c r="E1978" t="str">
        <f t="shared" ca="1" si="30"/>
        <v/>
      </c>
      <c r="F1978" t="str">
        <f ca="1">IF(ROW()-1&lt;=DataRows_IBE,OFFSET(InstrumenteIBE!$A$1,ROW()-2,COLUMN()-COLUMN($F$1),1,1),IF(ROW()-2 &lt;= DataRows,OFFSET(MeineInstrumente!$A$9,ROW()-DataRows_IBE-1,COLUMN()-COLUMN($F$1),1,1),""))</f>
        <v/>
      </c>
    </row>
    <row r="1979" spans="1:6" x14ac:dyDescent="0.25">
      <c r="A1979" t="str">
        <f ca="1">IF(ROW()-1&lt;=DataRows_IBE,OFFSET(InstrumenteIBE!$A$1,ROW()-2,COLUMN(),1,1),IF(ROW()-2 &lt;= DataRows,OFFSET(MeineInstrumente!$A$9,ROW()-DataRows_IBE-1,COLUMN(),1,1),""))</f>
        <v/>
      </c>
      <c r="B1979" t="str">
        <f ca="1">IF(ROW()-1&lt;=DataRows_IBE,OFFSET(InstrumenteIBE!$A$1,ROW()-2,COLUMN(),1,1),IF(ROW()-2 &lt;= DataRows,OFFSET(MeineInstrumente!$A$9,ROW()-DataRows_IBE-1,COLUMN(),1,1),""))</f>
        <v/>
      </c>
      <c r="C1979" t="str">
        <f ca="1">IF(ROW()-1&lt;=DataRows_IBE,OFFSET(InstrumenteIBE!$A$1,ROW()-2,COLUMN(),1,1),IF(ROW()-2 &lt;= DataRows,OFFSET(MeineInstrumente!$A$9,ROW()-DataRows_IBE-1,COLUMN(),1,1),""))</f>
        <v/>
      </c>
      <c r="D1979" s="16" t="str">
        <f ca="1">IF(ROW()-1&lt;=DataRows_IBE,OFFSET(InstrumenteIBE!$A$1,ROW()-2,COLUMN(),1,1),IF(ROW()-2 &lt;= DataRows,OFFSET(MeineInstrumente!$A$9,ROW()-DataRows_IBE-1,COLUMN(),1,1),""))</f>
        <v/>
      </c>
      <c r="E1979" t="str">
        <f t="shared" ca="1" si="30"/>
        <v/>
      </c>
      <c r="F1979" t="str">
        <f ca="1">IF(ROW()-1&lt;=DataRows_IBE,OFFSET(InstrumenteIBE!$A$1,ROW()-2,COLUMN()-COLUMN($F$1),1,1),IF(ROW()-2 &lt;= DataRows,OFFSET(MeineInstrumente!$A$9,ROW()-DataRows_IBE-1,COLUMN()-COLUMN($F$1),1,1),""))</f>
        <v/>
      </c>
    </row>
    <row r="1980" spans="1:6" x14ac:dyDescent="0.25">
      <c r="A1980" t="str">
        <f ca="1">IF(ROW()-1&lt;=DataRows_IBE,OFFSET(InstrumenteIBE!$A$1,ROW()-2,COLUMN(),1,1),IF(ROW()-2 &lt;= DataRows,OFFSET(MeineInstrumente!$A$9,ROW()-DataRows_IBE-1,COLUMN(),1,1),""))</f>
        <v/>
      </c>
      <c r="B1980" t="str">
        <f ca="1">IF(ROW()-1&lt;=DataRows_IBE,OFFSET(InstrumenteIBE!$A$1,ROW()-2,COLUMN(),1,1),IF(ROW()-2 &lt;= DataRows,OFFSET(MeineInstrumente!$A$9,ROW()-DataRows_IBE-1,COLUMN(),1,1),""))</f>
        <v/>
      </c>
      <c r="C1980" t="str">
        <f ca="1">IF(ROW()-1&lt;=DataRows_IBE,OFFSET(InstrumenteIBE!$A$1,ROW()-2,COLUMN(),1,1),IF(ROW()-2 &lt;= DataRows,OFFSET(MeineInstrumente!$A$9,ROW()-DataRows_IBE-1,COLUMN(),1,1),""))</f>
        <v/>
      </c>
      <c r="D1980" s="16" t="str">
        <f ca="1">IF(ROW()-1&lt;=DataRows_IBE,OFFSET(InstrumenteIBE!$A$1,ROW()-2,COLUMN(),1,1),IF(ROW()-2 &lt;= DataRows,OFFSET(MeineInstrumente!$A$9,ROW()-DataRows_IBE-1,COLUMN(),1,1),""))</f>
        <v/>
      </c>
      <c r="E1980" t="str">
        <f t="shared" ca="1" si="30"/>
        <v/>
      </c>
      <c r="F1980" t="str">
        <f ca="1">IF(ROW()-1&lt;=DataRows_IBE,OFFSET(InstrumenteIBE!$A$1,ROW()-2,COLUMN()-COLUMN($F$1),1,1),IF(ROW()-2 &lt;= DataRows,OFFSET(MeineInstrumente!$A$9,ROW()-DataRows_IBE-1,COLUMN()-COLUMN($F$1),1,1),""))</f>
        <v/>
      </c>
    </row>
    <row r="1981" spans="1:6" x14ac:dyDescent="0.25">
      <c r="A1981" t="str">
        <f ca="1">IF(ROW()-1&lt;=DataRows_IBE,OFFSET(InstrumenteIBE!$A$1,ROW()-2,COLUMN(),1,1),IF(ROW()-2 &lt;= DataRows,OFFSET(MeineInstrumente!$A$9,ROW()-DataRows_IBE-1,COLUMN(),1,1),""))</f>
        <v/>
      </c>
      <c r="B1981" t="str">
        <f ca="1">IF(ROW()-1&lt;=DataRows_IBE,OFFSET(InstrumenteIBE!$A$1,ROW()-2,COLUMN(),1,1),IF(ROW()-2 &lt;= DataRows,OFFSET(MeineInstrumente!$A$9,ROW()-DataRows_IBE-1,COLUMN(),1,1),""))</f>
        <v/>
      </c>
      <c r="C1981" t="str">
        <f ca="1">IF(ROW()-1&lt;=DataRows_IBE,OFFSET(InstrumenteIBE!$A$1,ROW()-2,COLUMN(),1,1),IF(ROW()-2 &lt;= DataRows,OFFSET(MeineInstrumente!$A$9,ROW()-DataRows_IBE-1,COLUMN(),1,1),""))</f>
        <v/>
      </c>
      <c r="D1981" s="16" t="str">
        <f ca="1">IF(ROW()-1&lt;=DataRows_IBE,OFFSET(InstrumenteIBE!$A$1,ROW()-2,COLUMN(),1,1),IF(ROW()-2 &lt;= DataRows,OFFSET(MeineInstrumente!$A$9,ROW()-DataRows_IBE-1,COLUMN(),1,1),""))</f>
        <v/>
      </c>
      <c r="E1981" t="str">
        <f t="shared" ca="1" si="30"/>
        <v/>
      </c>
      <c r="F1981" t="str">
        <f ca="1">IF(ROW()-1&lt;=DataRows_IBE,OFFSET(InstrumenteIBE!$A$1,ROW()-2,COLUMN()-COLUMN($F$1),1,1),IF(ROW()-2 &lt;= DataRows,OFFSET(MeineInstrumente!$A$9,ROW()-DataRows_IBE-1,COLUMN()-COLUMN($F$1),1,1),""))</f>
        <v/>
      </c>
    </row>
    <row r="1982" spans="1:6" x14ac:dyDescent="0.25">
      <c r="A1982" t="str">
        <f ca="1">IF(ROW()-1&lt;=DataRows_IBE,OFFSET(InstrumenteIBE!$A$1,ROW()-2,COLUMN(),1,1),IF(ROW()-2 &lt;= DataRows,OFFSET(MeineInstrumente!$A$9,ROW()-DataRows_IBE-1,COLUMN(),1,1),""))</f>
        <v/>
      </c>
      <c r="B1982" t="str">
        <f ca="1">IF(ROW()-1&lt;=DataRows_IBE,OFFSET(InstrumenteIBE!$A$1,ROW()-2,COLUMN(),1,1),IF(ROW()-2 &lt;= DataRows,OFFSET(MeineInstrumente!$A$9,ROW()-DataRows_IBE-1,COLUMN(),1,1),""))</f>
        <v/>
      </c>
      <c r="C1982" t="str">
        <f ca="1">IF(ROW()-1&lt;=DataRows_IBE,OFFSET(InstrumenteIBE!$A$1,ROW()-2,COLUMN(),1,1),IF(ROW()-2 &lt;= DataRows,OFFSET(MeineInstrumente!$A$9,ROW()-DataRows_IBE-1,COLUMN(),1,1),""))</f>
        <v/>
      </c>
      <c r="D1982" s="16" t="str">
        <f ca="1">IF(ROW()-1&lt;=DataRows_IBE,OFFSET(InstrumenteIBE!$A$1,ROW()-2,COLUMN(),1,1),IF(ROW()-2 &lt;= DataRows,OFFSET(MeineInstrumente!$A$9,ROW()-DataRows_IBE-1,COLUMN(),1,1),""))</f>
        <v/>
      </c>
      <c r="E1982" t="str">
        <f t="shared" ca="1" si="30"/>
        <v/>
      </c>
      <c r="F1982" t="str">
        <f ca="1">IF(ROW()-1&lt;=DataRows_IBE,OFFSET(InstrumenteIBE!$A$1,ROW()-2,COLUMN()-COLUMN($F$1),1,1),IF(ROW()-2 &lt;= DataRows,OFFSET(MeineInstrumente!$A$9,ROW()-DataRows_IBE-1,COLUMN()-COLUMN($F$1),1,1),""))</f>
        <v/>
      </c>
    </row>
    <row r="1983" spans="1:6" x14ac:dyDescent="0.25">
      <c r="A1983" t="str">
        <f ca="1">IF(ROW()-1&lt;=DataRows_IBE,OFFSET(InstrumenteIBE!$A$1,ROW()-2,COLUMN(),1,1),IF(ROW()-2 &lt;= DataRows,OFFSET(MeineInstrumente!$A$9,ROW()-DataRows_IBE-1,COLUMN(),1,1),""))</f>
        <v/>
      </c>
      <c r="B1983" t="str">
        <f ca="1">IF(ROW()-1&lt;=DataRows_IBE,OFFSET(InstrumenteIBE!$A$1,ROW()-2,COLUMN(),1,1),IF(ROW()-2 &lt;= DataRows,OFFSET(MeineInstrumente!$A$9,ROW()-DataRows_IBE-1,COLUMN(),1,1),""))</f>
        <v/>
      </c>
      <c r="C1983" t="str">
        <f ca="1">IF(ROW()-1&lt;=DataRows_IBE,OFFSET(InstrumenteIBE!$A$1,ROW()-2,COLUMN(),1,1),IF(ROW()-2 &lt;= DataRows,OFFSET(MeineInstrumente!$A$9,ROW()-DataRows_IBE-1,COLUMN(),1,1),""))</f>
        <v/>
      </c>
      <c r="D1983" s="16" t="str">
        <f ca="1">IF(ROW()-1&lt;=DataRows_IBE,OFFSET(InstrumenteIBE!$A$1,ROW()-2,COLUMN(),1,1),IF(ROW()-2 &lt;= DataRows,OFFSET(MeineInstrumente!$A$9,ROW()-DataRows_IBE-1,COLUMN(),1,1),""))</f>
        <v/>
      </c>
      <c r="E1983" t="str">
        <f t="shared" ca="1" si="30"/>
        <v/>
      </c>
      <c r="F1983" t="str">
        <f ca="1">IF(ROW()-1&lt;=DataRows_IBE,OFFSET(InstrumenteIBE!$A$1,ROW()-2,COLUMN()-COLUMN($F$1),1,1),IF(ROW()-2 &lt;= DataRows,OFFSET(MeineInstrumente!$A$9,ROW()-DataRows_IBE-1,COLUMN()-COLUMN($F$1),1,1),""))</f>
        <v/>
      </c>
    </row>
    <row r="1984" spans="1:6" x14ac:dyDescent="0.25">
      <c r="A1984" t="str">
        <f ca="1">IF(ROW()-1&lt;=DataRows_IBE,OFFSET(InstrumenteIBE!$A$1,ROW()-2,COLUMN(),1,1),IF(ROW()-2 &lt;= DataRows,OFFSET(MeineInstrumente!$A$9,ROW()-DataRows_IBE-1,COLUMN(),1,1),""))</f>
        <v/>
      </c>
      <c r="B1984" t="str">
        <f ca="1">IF(ROW()-1&lt;=DataRows_IBE,OFFSET(InstrumenteIBE!$A$1,ROW()-2,COLUMN(),1,1),IF(ROW()-2 &lt;= DataRows,OFFSET(MeineInstrumente!$A$9,ROW()-DataRows_IBE-1,COLUMN(),1,1),""))</f>
        <v/>
      </c>
      <c r="C1984" t="str">
        <f ca="1">IF(ROW()-1&lt;=DataRows_IBE,OFFSET(InstrumenteIBE!$A$1,ROW()-2,COLUMN(),1,1),IF(ROW()-2 &lt;= DataRows,OFFSET(MeineInstrumente!$A$9,ROW()-DataRows_IBE-1,COLUMN(),1,1),""))</f>
        <v/>
      </c>
      <c r="D1984" s="16" t="str">
        <f ca="1">IF(ROW()-1&lt;=DataRows_IBE,OFFSET(InstrumenteIBE!$A$1,ROW()-2,COLUMN(),1,1),IF(ROW()-2 &lt;= DataRows,OFFSET(MeineInstrumente!$A$9,ROW()-DataRows_IBE-1,COLUMN(),1,1),""))</f>
        <v/>
      </c>
      <c r="E1984" t="str">
        <f t="shared" ca="1" si="30"/>
        <v/>
      </c>
      <c r="F1984" t="str">
        <f ca="1">IF(ROW()-1&lt;=DataRows_IBE,OFFSET(InstrumenteIBE!$A$1,ROW()-2,COLUMN()-COLUMN($F$1),1,1),IF(ROW()-2 &lt;= DataRows,OFFSET(MeineInstrumente!$A$9,ROW()-DataRows_IBE-1,COLUMN()-COLUMN($F$1),1,1),""))</f>
        <v/>
      </c>
    </row>
    <row r="1985" spans="1:6" x14ac:dyDescent="0.25">
      <c r="A1985" t="str">
        <f ca="1">IF(ROW()-1&lt;=DataRows_IBE,OFFSET(InstrumenteIBE!$A$1,ROW()-2,COLUMN(),1,1),IF(ROW()-2 &lt;= DataRows,OFFSET(MeineInstrumente!$A$9,ROW()-DataRows_IBE-1,COLUMN(),1,1),""))</f>
        <v/>
      </c>
      <c r="B1985" t="str">
        <f ca="1">IF(ROW()-1&lt;=DataRows_IBE,OFFSET(InstrumenteIBE!$A$1,ROW()-2,COLUMN(),1,1),IF(ROW()-2 &lt;= DataRows,OFFSET(MeineInstrumente!$A$9,ROW()-DataRows_IBE-1,COLUMN(),1,1),""))</f>
        <v/>
      </c>
      <c r="C1985" t="str">
        <f ca="1">IF(ROW()-1&lt;=DataRows_IBE,OFFSET(InstrumenteIBE!$A$1,ROW()-2,COLUMN(),1,1),IF(ROW()-2 &lt;= DataRows,OFFSET(MeineInstrumente!$A$9,ROW()-DataRows_IBE-1,COLUMN(),1,1),""))</f>
        <v/>
      </c>
      <c r="D1985" s="16" t="str">
        <f ca="1">IF(ROW()-1&lt;=DataRows_IBE,OFFSET(InstrumenteIBE!$A$1,ROW()-2,COLUMN(),1,1),IF(ROW()-2 &lt;= DataRows,OFFSET(MeineInstrumente!$A$9,ROW()-DataRows_IBE-1,COLUMN(),1,1),""))</f>
        <v/>
      </c>
      <c r="E1985" t="str">
        <f t="shared" ca="1" si="30"/>
        <v/>
      </c>
      <c r="F1985" t="str">
        <f ca="1">IF(ROW()-1&lt;=DataRows_IBE,OFFSET(InstrumenteIBE!$A$1,ROW()-2,COLUMN()-COLUMN($F$1),1,1),IF(ROW()-2 &lt;= DataRows,OFFSET(MeineInstrumente!$A$9,ROW()-DataRows_IBE-1,COLUMN()-COLUMN($F$1),1,1),""))</f>
        <v/>
      </c>
    </row>
    <row r="1986" spans="1:6" x14ac:dyDescent="0.25">
      <c r="A1986" t="str">
        <f ca="1">IF(ROW()-1&lt;=DataRows_IBE,OFFSET(InstrumenteIBE!$A$1,ROW()-2,COLUMN(),1,1),IF(ROW()-2 &lt;= DataRows,OFFSET(MeineInstrumente!$A$9,ROW()-DataRows_IBE-1,COLUMN(),1,1),""))</f>
        <v/>
      </c>
      <c r="B1986" t="str">
        <f ca="1">IF(ROW()-1&lt;=DataRows_IBE,OFFSET(InstrumenteIBE!$A$1,ROW()-2,COLUMN(),1,1),IF(ROW()-2 &lt;= DataRows,OFFSET(MeineInstrumente!$A$9,ROW()-DataRows_IBE-1,COLUMN(),1,1),""))</f>
        <v/>
      </c>
      <c r="C1986" t="str">
        <f ca="1">IF(ROW()-1&lt;=DataRows_IBE,OFFSET(InstrumenteIBE!$A$1,ROW()-2,COLUMN(),1,1),IF(ROW()-2 &lt;= DataRows,OFFSET(MeineInstrumente!$A$9,ROW()-DataRows_IBE-1,COLUMN(),1,1),""))</f>
        <v/>
      </c>
      <c r="D1986" s="16" t="str">
        <f ca="1">IF(ROW()-1&lt;=DataRows_IBE,OFFSET(InstrumenteIBE!$A$1,ROW()-2,COLUMN(),1,1),IF(ROW()-2 &lt;= DataRows,OFFSET(MeineInstrumente!$A$9,ROW()-DataRows_IBE-1,COLUMN(),1,1),""))</f>
        <v/>
      </c>
      <c r="E1986" t="str">
        <f t="shared" ref="E1986:E2049" ca="1" si="31">IF(ISNUMBER(A1986),F1986&amp;";"&amp;A1986,"")</f>
        <v/>
      </c>
      <c r="F1986" t="str">
        <f ca="1">IF(ROW()-1&lt;=DataRows_IBE,OFFSET(InstrumenteIBE!$A$1,ROW()-2,COLUMN()-COLUMN($F$1),1,1),IF(ROW()-2 &lt;= DataRows,OFFSET(MeineInstrumente!$A$9,ROW()-DataRows_IBE-1,COLUMN()-COLUMN($F$1),1,1),""))</f>
        <v/>
      </c>
    </row>
    <row r="1987" spans="1:6" x14ac:dyDescent="0.25">
      <c r="A1987" t="str">
        <f ca="1">IF(ROW()-1&lt;=DataRows_IBE,OFFSET(InstrumenteIBE!$A$1,ROW()-2,COLUMN(),1,1),IF(ROW()-2 &lt;= DataRows,OFFSET(MeineInstrumente!$A$9,ROW()-DataRows_IBE-1,COLUMN(),1,1),""))</f>
        <v/>
      </c>
      <c r="B1987" t="str">
        <f ca="1">IF(ROW()-1&lt;=DataRows_IBE,OFFSET(InstrumenteIBE!$A$1,ROW()-2,COLUMN(),1,1),IF(ROW()-2 &lt;= DataRows,OFFSET(MeineInstrumente!$A$9,ROW()-DataRows_IBE-1,COLUMN(),1,1),""))</f>
        <v/>
      </c>
      <c r="C1987" t="str">
        <f ca="1">IF(ROW()-1&lt;=DataRows_IBE,OFFSET(InstrumenteIBE!$A$1,ROW()-2,COLUMN(),1,1),IF(ROW()-2 &lt;= DataRows,OFFSET(MeineInstrumente!$A$9,ROW()-DataRows_IBE-1,COLUMN(),1,1),""))</f>
        <v/>
      </c>
      <c r="D1987" s="16" t="str">
        <f ca="1">IF(ROW()-1&lt;=DataRows_IBE,OFFSET(InstrumenteIBE!$A$1,ROW()-2,COLUMN(),1,1),IF(ROW()-2 &lt;= DataRows,OFFSET(MeineInstrumente!$A$9,ROW()-DataRows_IBE-1,COLUMN(),1,1),""))</f>
        <v/>
      </c>
      <c r="E1987" t="str">
        <f t="shared" ca="1" si="31"/>
        <v/>
      </c>
      <c r="F1987" t="str">
        <f ca="1">IF(ROW()-1&lt;=DataRows_IBE,OFFSET(InstrumenteIBE!$A$1,ROW()-2,COLUMN()-COLUMN($F$1),1,1),IF(ROW()-2 &lt;= DataRows,OFFSET(MeineInstrumente!$A$9,ROW()-DataRows_IBE-1,COLUMN()-COLUMN($F$1),1,1),""))</f>
        <v/>
      </c>
    </row>
    <row r="1988" spans="1:6" x14ac:dyDescent="0.25">
      <c r="A1988" t="str">
        <f ca="1">IF(ROW()-1&lt;=DataRows_IBE,OFFSET(InstrumenteIBE!$A$1,ROW()-2,COLUMN(),1,1),IF(ROW()-2 &lt;= DataRows,OFFSET(MeineInstrumente!$A$9,ROW()-DataRows_IBE-1,COLUMN(),1,1),""))</f>
        <v/>
      </c>
      <c r="B1988" t="str">
        <f ca="1">IF(ROW()-1&lt;=DataRows_IBE,OFFSET(InstrumenteIBE!$A$1,ROW()-2,COLUMN(),1,1),IF(ROW()-2 &lt;= DataRows,OFFSET(MeineInstrumente!$A$9,ROW()-DataRows_IBE-1,COLUMN(),1,1),""))</f>
        <v/>
      </c>
      <c r="C1988" t="str">
        <f ca="1">IF(ROW()-1&lt;=DataRows_IBE,OFFSET(InstrumenteIBE!$A$1,ROW()-2,COLUMN(),1,1),IF(ROW()-2 &lt;= DataRows,OFFSET(MeineInstrumente!$A$9,ROW()-DataRows_IBE-1,COLUMN(),1,1),""))</f>
        <v/>
      </c>
      <c r="D1988" s="16" t="str">
        <f ca="1">IF(ROW()-1&lt;=DataRows_IBE,OFFSET(InstrumenteIBE!$A$1,ROW()-2,COLUMN(),1,1),IF(ROW()-2 &lt;= DataRows,OFFSET(MeineInstrumente!$A$9,ROW()-DataRows_IBE-1,COLUMN(),1,1),""))</f>
        <v/>
      </c>
      <c r="E1988" t="str">
        <f t="shared" ca="1" si="31"/>
        <v/>
      </c>
      <c r="F1988" t="str">
        <f ca="1">IF(ROW()-1&lt;=DataRows_IBE,OFFSET(InstrumenteIBE!$A$1,ROW()-2,COLUMN()-COLUMN($F$1),1,1),IF(ROW()-2 &lt;= DataRows,OFFSET(MeineInstrumente!$A$9,ROW()-DataRows_IBE-1,COLUMN()-COLUMN($F$1),1,1),""))</f>
        <v/>
      </c>
    </row>
    <row r="1989" spans="1:6" x14ac:dyDescent="0.25">
      <c r="A1989" t="str">
        <f ca="1">IF(ROW()-1&lt;=DataRows_IBE,OFFSET(InstrumenteIBE!$A$1,ROW()-2,COLUMN(),1,1),IF(ROW()-2 &lt;= DataRows,OFFSET(MeineInstrumente!$A$9,ROW()-DataRows_IBE-1,COLUMN(),1,1),""))</f>
        <v/>
      </c>
      <c r="B1989" t="str">
        <f ca="1">IF(ROW()-1&lt;=DataRows_IBE,OFFSET(InstrumenteIBE!$A$1,ROW()-2,COLUMN(),1,1),IF(ROW()-2 &lt;= DataRows,OFFSET(MeineInstrumente!$A$9,ROW()-DataRows_IBE-1,COLUMN(),1,1),""))</f>
        <v/>
      </c>
      <c r="C1989" t="str">
        <f ca="1">IF(ROW()-1&lt;=DataRows_IBE,OFFSET(InstrumenteIBE!$A$1,ROW()-2,COLUMN(),1,1),IF(ROW()-2 &lt;= DataRows,OFFSET(MeineInstrumente!$A$9,ROW()-DataRows_IBE-1,COLUMN(),1,1),""))</f>
        <v/>
      </c>
      <c r="D1989" s="16" t="str">
        <f ca="1">IF(ROW()-1&lt;=DataRows_IBE,OFFSET(InstrumenteIBE!$A$1,ROW()-2,COLUMN(),1,1),IF(ROW()-2 &lt;= DataRows,OFFSET(MeineInstrumente!$A$9,ROW()-DataRows_IBE-1,COLUMN(),1,1),""))</f>
        <v/>
      </c>
      <c r="E1989" t="str">
        <f t="shared" ca="1" si="31"/>
        <v/>
      </c>
      <c r="F1989" t="str">
        <f ca="1">IF(ROW()-1&lt;=DataRows_IBE,OFFSET(InstrumenteIBE!$A$1,ROW()-2,COLUMN()-COLUMN($F$1),1,1),IF(ROW()-2 &lt;= DataRows,OFFSET(MeineInstrumente!$A$9,ROW()-DataRows_IBE-1,COLUMN()-COLUMN($F$1),1,1),""))</f>
        <v/>
      </c>
    </row>
    <row r="1990" spans="1:6" x14ac:dyDescent="0.25">
      <c r="A1990" t="str">
        <f ca="1">IF(ROW()-1&lt;=DataRows_IBE,OFFSET(InstrumenteIBE!$A$1,ROW()-2,COLUMN(),1,1),IF(ROW()-2 &lt;= DataRows,OFFSET(MeineInstrumente!$A$9,ROW()-DataRows_IBE-1,COLUMN(),1,1),""))</f>
        <v/>
      </c>
      <c r="B1990" t="str">
        <f ca="1">IF(ROW()-1&lt;=DataRows_IBE,OFFSET(InstrumenteIBE!$A$1,ROW()-2,COLUMN(),1,1),IF(ROW()-2 &lt;= DataRows,OFFSET(MeineInstrumente!$A$9,ROW()-DataRows_IBE-1,COLUMN(),1,1),""))</f>
        <v/>
      </c>
      <c r="C1990" t="str">
        <f ca="1">IF(ROW()-1&lt;=DataRows_IBE,OFFSET(InstrumenteIBE!$A$1,ROW()-2,COLUMN(),1,1),IF(ROW()-2 &lt;= DataRows,OFFSET(MeineInstrumente!$A$9,ROW()-DataRows_IBE-1,COLUMN(),1,1),""))</f>
        <v/>
      </c>
      <c r="D1990" s="16" t="str">
        <f ca="1">IF(ROW()-1&lt;=DataRows_IBE,OFFSET(InstrumenteIBE!$A$1,ROW()-2,COLUMN(),1,1),IF(ROW()-2 &lt;= DataRows,OFFSET(MeineInstrumente!$A$9,ROW()-DataRows_IBE-1,COLUMN(),1,1),""))</f>
        <v/>
      </c>
      <c r="E1990" t="str">
        <f t="shared" ca="1" si="31"/>
        <v/>
      </c>
      <c r="F1990" t="str">
        <f ca="1">IF(ROW()-1&lt;=DataRows_IBE,OFFSET(InstrumenteIBE!$A$1,ROW()-2,COLUMN()-COLUMN($F$1),1,1),IF(ROW()-2 &lt;= DataRows,OFFSET(MeineInstrumente!$A$9,ROW()-DataRows_IBE-1,COLUMN()-COLUMN($F$1),1,1),""))</f>
        <v/>
      </c>
    </row>
    <row r="1991" spans="1:6" x14ac:dyDescent="0.25">
      <c r="A1991" t="str">
        <f ca="1">IF(ROW()-1&lt;=DataRows_IBE,OFFSET(InstrumenteIBE!$A$1,ROW()-2,COLUMN(),1,1),IF(ROW()-2 &lt;= DataRows,OFFSET(MeineInstrumente!$A$9,ROW()-DataRows_IBE-1,COLUMN(),1,1),""))</f>
        <v/>
      </c>
      <c r="B1991" t="str">
        <f ca="1">IF(ROW()-1&lt;=DataRows_IBE,OFFSET(InstrumenteIBE!$A$1,ROW()-2,COLUMN(),1,1),IF(ROW()-2 &lt;= DataRows,OFFSET(MeineInstrumente!$A$9,ROW()-DataRows_IBE-1,COLUMN(),1,1),""))</f>
        <v/>
      </c>
      <c r="C1991" t="str">
        <f ca="1">IF(ROW()-1&lt;=DataRows_IBE,OFFSET(InstrumenteIBE!$A$1,ROW()-2,COLUMN(),1,1),IF(ROW()-2 &lt;= DataRows,OFFSET(MeineInstrumente!$A$9,ROW()-DataRows_IBE-1,COLUMN(),1,1),""))</f>
        <v/>
      </c>
      <c r="D1991" s="16" t="str">
        <f ca="1">IF(ROW()-1&lt;=DataRows_IBE,OFFSET(InstrumenteIBE!$A$1,ROW()-2,COLUMN(),1,1),IF(ROW()-2 &lt;= DataRows,OFFSET(MeineInstrumente!$A$9,ROW()-DataRows_IBE-1,COLUMN(),1,1),""))</f>
        <v/>
      </c>
      <c r="E1991" t="str">
        <f t="shared" ca="1" si="31"/>
        <v/>
      </c>
      <c r="F1991" t="str">
        <f ca="1">IF(ROW()-1&lt;=DataRows_IBE,OFFSET(InstrumenteIBE!$A$1,ROW()-2,COLUMN()-COLUMN($F$1),1,1),IF(ROW()-2 &lt;= DataRows,OFFSET(MeineInstrumente!$A$9,ROW()-DataRows_IBE-1,COLUMN()-COLUMN($F$1),1,1),""))</f>
        <v/>
      </c>
    </row>
    <row r="1992" spans="1:6" x14ac:dyDescent="0.25">
      <c r="A1992" t="str">
        <f ca="1">IF(ROW()-1&lt;=DataRows_IBE,OFFSET(InstrumenteIBE!$A$1,ROW()-2,COLUMN(),1,1),IF(ROW()-2 &lt;= DataRows,OFFSET(MeineInstrumente!$A$9,ROW()-DataRows_IBE-1,COLUMN(),1,1),""))</f>
        <v/>
      </c>
      <c r="B1992" t="str">
        <f ca="1">IF(ROW()-1&lt;=DataRows_IBE,OFFSET(InstrumenteIBE!$A$1,ROW()-2,COLUMN(),1,1),IF(ROW()-2 &lt;= DataRows,OFFSET(MeineInstrumente!$A$9,ROW()-DataRows_IBE-1,COLUMN(),1,1),""))</f>
        <v/>
      </c>
      <c r="C1992" t="str">
        <f ca="1">IF(ROW()-1&lt;=DataRows_IBE,OFFSET(InstrumenteIBE!$A$1,ROW()-2,COLUMN(),1,1),IF(ROW()-2 &lt;= DataRows,OFFSET(MeineInstrumente!$A$9,ROW()-DataRows_IBE-1,COLUMN(),1,1),""))</f>
        <v/>
      </c>
      <c r="D1992" s="16" t="str">
        <f ca="1">IF(ROW()-1&lt;=DataRows_IBE,OFFSET(InstrumenteIBE!$A$1,ROW()-2,COLUMN(),1,1),IF(ROW()-2 &lt;= DataRows,OFFSET(MeineInstrumente!$A$9,ROW()-DataRows_IBE-1,COLUMN(),1,1),""))</f>
        <v/>
      </c>
      <c r="E1992" t="str">
        <f t="shared" ca="1" si="31"/>
        <v/>
      </c>
      <c r="F1992" t="str">
        <f ca="1">IF(ROW()-1&lt;=DataRows_IBE,OFFSET(InstrumenteIBE!$A$1,ROW()-2,COLUMN()-COLUMN($F$1),1,1),IF(ROW()-2 &lt;= DataRows,OFFSET(MeineInstrumente!$A$9,ROW()-DataRows_IBE-1,COLUMN()-COLUMN($F$1),1,1),""))</f>
        <v/>
      </c>
    </row>
    <row r="1993" spans="1:6" x14ac:dyDescent="0.25">
      <c r="A1993" t="str">
        <f ca="1">IF(ROW()-1&lt;=DataRows_IBE,OFFSET(InstrumenteIBE!$A$1,ROW()-2,COLUMN(),1,1),IF(ROW()-2 &lt;= DataRows,OFFSET(MeineInstrumente!$A$9,ROW()-DataRows_IBE-1,COLUMN(),1,1),""))</f>
        <v/>
      </c>
      <c r="B1993" t="str">
        <f ca="1">IF(ROW()-1&lt;=DataRows_IBE,OFFSET(InstrumenteIBE!$A$1,ROW()-2,COLUMN(),1,1),IF(ROW()-2 &lt;= DataRows,OFFSET(MeineInstrumente!$A$9,ROW()-DataRows_IBE-1,COLUMN(),1,1),""))</f>
        <v/>
      </c>
      <c r="C1993" t="str">
        <f ca="1">IF(ROW()-1&lt;=DataRows_IBE,OFFSET(InstrumenteIBE!$A$1,ROW()-2,COLUMN(),1,1),IF(ROW()-2 &lt;= DataRows,OFFSET(MeineInstrumente!$A$9,ROW()-DataRows_IBE-1,COLUMN(),1,1),""))</f>
        <v/>
      </c>
      <c r="D1993" s="16" t="str">
        <f ca="1">IF(ROW()-1&lt;=DataRows_IBE,OFFSET(InstrumenteIBE!$A$1,ROW()-2,COLUMN(),1,1),IF(ROW()-2 &lt;= DataRows,OFFSET(MeineInstrumente!$A$9,ROW()-DataRows_IBE-1,COLUMN(),1,1),""))</f>
        <v/>
      </c>
      <c r="E1993" t="str">
        <f t="shared" ca="1" si="31"/>
        <v/>
      </c>
      <c r="F1993" t="str">
        <f ca="1">IF(ROW()-1&lt;=DataRows_IBE,OFFSET(InstrumenteIBE!$A$1,ROW()-2,COLUMN()-COLUMN($F$1),1,1),IF(ROW()-2 &lt;= DataRows,OFFSET(MeineInstrumente!$A$9,ROW()-DataRows_IBE-1,COLUMN()-COLUMN($F$1),1,1),""))</f>
        <v/>
      </c>
    </row>
    <row r="1994" spans="1:6" x14ac:dyDescent="0.25">
      <c r="A1994" t="str">
        <f ca="1">IF(ROW()-1&lt;=DataRows_IBE,OFFSET(InstrumenteIBE!$A$1,ROW()-2,COLUMN(),1,1),IF(ROW()-2 &lt;= DataRows,OFFSET(MeineInstrumente!$A$9,ROW()-DataRows_IBE-1,COLUMN(),1,1),""))</f>
        <v/>
      </c>
      <c r="B1994" t="str">
        <f ca="1">IF(ROW()-1&lt;=DataRows_IBE,OFFSET(InstrumenteIBE!$A$1,ROW()-2,COLUMN(),1,1),IF(ROW()-2 &lt;= DataRows,OFFSET(MeineInstrumente!$A$9,ROW()-DataRows_IBE-1,COLUMN(),1,1),""))</f>
        <v/>
      </c>
      <c r="C1994" t="str">
        <f ca="1">IF(ROW()-1&lt;=DataRows_IBE,OFFSET(InstrumenteIBE!$A$1,ROW()-2,COLUMN(),1,1),IF(ROW()-2 &lt;= DataRows,OFFSET(MeineInstrumente!$A$9,ROW()-DataRows_IBE-1,COLUMN(),1,1),""))</f>
        <v/>
      </c>
      <c r="D1994" s="16" t="str">
        <f ca="1">IF(ROW()-1&lt;=DataRows_IBE,OFFSET(InstrumenteIBE!$A$1,ROW()-2,COLUMN(),1,1),IF(ROW()-2 &lt;= DataRows,OFFSET(MeineInstrumente!$A$9,ROW()-DataRows_IBE-1,COLUMN(),1,1),""))</f>
        <v/>
      </c>
      <c r="E1994" t="str">
        <f t="shared" ca="1" si="31"/>
        <v/>
      </c>
      <c r="F1994" t="str">
        <f ca="1">IF(ROW()-1&lt;=DataRows_IBE,OFFSET(InstrumenteIBE!$A$1,ROW()-2,COLUMN()-COLUMN($F$1),1,1),IF(ROW()-2 &lt;= DataRows,OFFSET(MeineInstrumente!$A$9,ROW()-DataRows_IBE-1,COLUMN()-COLUMN($F$1),1,1),""))</f>
        <v/>
      </c>
    </row>
    <row r="1995" spans="1:6" x14ac:dyDescent="0.25">
      <c r="A1995" t="str">
        <f ca="1">IF(ROW()-1&lt;=DataRows_IBE,OFFSET(InstrumenteIBE!$A$1,ROW()-2,COLUMN(),1,1),IF(ROW()-2 &lt;= DataRows,OFFSET(MeineInstrumente!$A$9,ROW()-DataRows_IBE-1,COLUMN(),1,1),""))</f>
        <v/>
      </c>
      <c r="B1995" t="str">
        <f ca="1">IF(ROW()-1&lt;=DataRows_IBE,OFFSET(InstrumenteIBE!$A$1,ROW()-2,COLUMN(),1,1),IF(ROW()-2 &lt;= DataRows,OFFSET(MeineInstrumente!$A$9,ROW()-DataRows_IBE-1,COLUMN(),1,1),""))</f>
        <v/>
      </c>
      <c r="C1995" t="str">
        <f ca="1">IF(ROW()-1&lt;=DataRows_IBE,OFFSET(InstrumenteIBE!$A$1,ROW()-2,COLUMN(),1,1),IF(ROW()-2 &lt;= DataRows,OFFSET(MeineInstrumente!$A$9,ROW()-DataRows_IBE-1,COLUMN(),1,1),""))</f>
        <v/>
      </c>
      <c r="D1995" s="16" t="str">
        <f ca="1">IF(ROW()-1&lt;=DataRows_IBE,OFFSET(InstrumenteIBE!$A$1,ROW()-2,COLUMN(),1,1),IF(ROW()-2 &lt;= DataRows,OFFSET(MeineInstrumente!$A$9,ROW()-DataRows_IBE-1,COLUMN(),1,1),""))</f>
        <v/>
      </c>
      <c r="E1995" t="str">
        <f t="shared" ca="1" si="31"/>
        <v/>
      </c>
      <c r="F1995" t="str">
        <f ca="1">IF(ROW()-1&lt;=DataRows_IBE,OFFSET(InstrumenteIBE!$A$1,ROW()-2,COLUMN()-COLUMN($F$1),1,1),IF(ROW()-2 &lt;= DataRows,OFFSET(MeineInstrumente!$A$9,ROW()-DataRows_IBE-1,COLUMN()-COLUMN($F$1),1,1),""))</f>
        <v/>
      </c>
    </row>
    <row r="1996" spans="1:6" x14ac:dyDescent="0.25">
      <c r="A1996" t="str">
        <f ca="1">IF(ROW()-1&lt;=DataRows_IBE,OFFSET(InstrumenteIBE!$A$1,ROW()-2,COLUMN(),1,1),IF(ROW()-2 &lt;= DataRows,OFFSET(MeineInstrumente!$A$9,ROW()-DataRows_IBE-1,COLUMN(),1,1),""))</f>
        <v/>
      </c>
      <c r="B1996" t="str">
        <f ca="1">IF(ROW()-1&lt;=DataRows_IBE,OFFSET(InstrumenteIBE!$A$1,ROW()-2,COLUMN(),1,1),IF(ROW()-2 &lt;= DataRows,OFFSET(MeineInstrumente!$A$9,ROW()-DataRows_IBE-1,COLUMN(),1,1),""))</f>
        <v/>
      </c>
      <c r="C1996" t="str">
        <f ca="1">IF(ROW()-1&lt;=DataRows_IBE,OFFSET(InstrumenteIBE!$A$1,ROW()-2,COLUMN(),1,1),IF(ROW()-2 &lt;= DataRows,OFFSET(MeineInstrumente!$A$9,ROW()-DataRows_IBE-1,COLUMN(),1,1),""))</f>
        <v/>
      </c>
      <c r="D1996" s="16" t="str">
        <f ca="1">IF(ROW()-1&lt;=DataRows_IBE,OFFSET(InstrumenteIBE!$A$1,ROW()-2,COLUMN(),1,1),IF(ROW()-2 &lt;= DataRows,OFFSET(MeineInstrumente!$A$9,ROW()-DataRows_IBE-1,COLUMN(),1,1),""))</f>
        <v/>
      </c>
      <c r="E1996" t="str">
        <f t="shared" ca="1" si="31"/>
        <v/>
      </c>
      <c r="F1996" t="str">
        <f ca="1">IF(ROW()-1&lt;=DataRows_IBE,OFFSET(InstrumenteIBE!$A$1,ROW()-2,COLUMN()-COLUMN($F$1),1,1),IF(ROW()-2 &lt;= DataRows,OFFSET(MeineInstrumente!$A$9,ROW()-DataRows_IBE-1,COLUMN()-COLUMN($F$1),1,1),""))</f>
        <v/>
      </c>
    </row>
    <row r="1997" spans="1:6" x14ac:dyDescent="0.25">
      <c r="A1997" t="str">
        <f ca="1">IF(ROW()-1&lt;=DataRows_IBE,OFFSET(InstrumenteIBE!$A$1,ROW()-2,COLUMN(),1,1),IF(ROW()-2 &lt;= DataRows,OFFSET(MeineInstrumente!$A$9,ROW()-DataRows_IBE-1,COLUMN(),1,1),""))</f>
        <v/>
      </c>
      <c r="B1997" t="str">
        <f ca="1">IF(ROW()-1&lt;=DataRows_IBE,OFFSET(InstrumenteIBE!$A$1,ROW()-2,COLUMN(),1,1),IF(ROW()-2 &lt;= DataRows,OFFSET(MeineInstrumente!$A$9,ROW()-DataRows_IBE-1,COLUMN(),1,1),""))</f>
        <v/>
      </c>
      <c r="C1997" t="str">
        <f ca="1">IF(ROW()-1&lt;=DataRows_IBE,OFFSET(InstrumenteIBE!$A$1,ROW()-2,COLUMN(),1,1),IF(ROW()-2 &lt;= DataRows,OFFSET(MeineInstrumente!$A$9,ROW()-DataRows_IBE-1,COLUMN(),1,1),""))</f>
        <v/>
      </c>
      <c r="D1997" s="16" t="str">
        <f ca="1">IF(ROW()-1&lt;=DataRows_IBE,OFFSET(InstrumenteIBE!$A$1,ROW()-2,COLUMN(),1,1),IF(ROW()-2 &lt;= DataRows,OFFSET(MeineInstrumente!$A$9,ROW()-DataRows_IBE-1,COLUMN(),1,1),""))</f>
        <v/>
      </c>
      <c r="E1997" t="str">
        <f t="shared" ca="1" si="31"/>
        <v/>
      </c>
      <c r="F1997" t="str">
        <f ca="1">IF(ROW()-1&lt;=DataRows_IBE,OFFSET(InstrumenteIBE!$A$1,ROW()-2,COLUMN()-COLUMN($F$1),1,1),IF(ROW()-2 &lt;= DataRows,OFFSET(MeineInstrumente!$A$9,ROW()-DataRows_IBE-1,COLUMN()-COLUMN($F$1),1,1),""))</f>
        <v/>
      </c>
    </row>
    <row r="1998" spans="1:6" x14ac:dyDescent="0.25">
      <c r="A1998" t="str">
        <f ca="1">IF(ROW()-1&lt;=DataRows_IBE,OFFSET(InstrumenteIBE!$A$1,ROW()-2,COLUMN(),1,1),IF(ROW()-2 &lt;= DataRows,OFFSET(MeineInstrumente!$A$9,ROW()-DataRows_IBE-1,COLUMN(),1,1),""))</f>
        <v/>
      </c>
      <c r="B1998" t="str">
        <f ca="1">IF(ROW()-1&lt;=DataRows_IBE,OFFSET(InstrumenteIBE!$A$1,ROW()-2,COLUMN(),1,1),IF(ROW()-2 &lt;= DataRows,OFFSET(MeineInstrumente!$A$9,ROW()-DataRows_IBE-1,COLUMN(),1,1),""))</f>
        <v/>
      </c>
      <c r="C1998" t="str">
        <f ca="1">IF(ROW()-1&lt;=DataRows_IBE,OFFSET(InstrumenteIBE!$A$1,ROW()-2,COLUMN(),1,1),IF(ROW()-2 &lt;= DataRows,OFFSET(MeineInstrumente!$A$9,ROW()-DataRows_IBE-1,COLUMN(),1,1),""))</f>
        <v/>
      </c>
      <c r="D1998" s="16" t="str">
        <f ca="1">IF(ROW()-1&lt;=DataRows_IBE,OFFSET(InstrumenteIBE!$A$1,ROW()-2,COLUMN(),1,1),IF(ROW()-2 &lt;= DataRows,OFFSET(MeineInstrumente!$A$9,ROW()-DataRows_IBE-1,COLUMN(),1,1),""))</f>
        <v/>
      </c>
      <c r="E1998" t="str">
        <f t="shared" ca="1" si="31"/>
        <v/>
      </c>
      <c r="F1998" t="str">
        <f ca="1">IF(ROW()-1&lt;=DataRows_IBE,OFFSET(InstrumenteIBE!$A$1,ROW()-2,COLUMN()-COLUMN($F$1),1,1),IF(ROW()-2 &lt;= DataRows,OFFSET(MeineInstrumente!$A$9,ROW()-DataRows_IBE-1,COLUMN()-COLUMN($F$1),1,1),""))</f>
        <v/>
      </c>
    </row>
    <row r="1999" spans="1:6" x14ac:dyDescent="0.25">
      <c r="A1999" t="str">
        <f ca="1">IF(ROW()-1&lt;=DataRows_IBE,OFFSET(InstrumenteIBE!$A$1,ROW()-2,COLUMN(),1,1),IF(ROW()-2 &lt;= DataRows,OFFSET(MeineInstrumente!$A$9,ROW()-DataRows_IBE-1,COLUMN(),1,1),""))</f>
        <v/>
      </c>
      <c r="B1999" t="str">
        <f ca="1">IF(ROW()-1&lt;=DataRows_IBE,OFFSET(InstrumenteIBE!$A$1,ROW()-2,COLUMN(),1,1),IF(ROW()-2 &lt;= DataRows,OFFSET(MeineInstrumente!$A$9,ROW()-DataRows_IBE-1,COLUMN(),1,1),""))</f>
        <v/>
      </c>
      <c r="C1999" t="str">
        <f ca="1">IF(ROW()-1&lt;=DataRows_IBE,OFFSET(InstrumenteIBE!$A$1,ROW()-2,COLUMN(),1,1),IF(ROW()-2 &lt;= DataRows,OFFSET(MeineInstrumente!$A$9,ROW()-DataRows_IBE-1,COLUMN(),1,1),""))</f>
        <v/>
      </c>
      <c r="D1999" s="16" t="str">
        <f ca="1">IF(ROW()-1&lt;=DataRows_IBE,OFFSET(InstrumenteIBE!$A$1,ROW()-2,COLUMN(),1,1),IF(ROW()-2 &lt;= DataRows,OFFSET(MeineInstrumente!$A$9,ROW()-DataRows_IBE-1,COLUMN(),1,1),""))</f>
        <v/>
      </c>
      <c r="E1999" t="str">
        <f t="shared" ca="1" si="31"/>
        <v/>
      </c>
      <c r="F1999" t="str">
        <f ca="1">IF(ROW()-1&lt;=DataRows_IBE,OFFSET(InstrumenteIBE!$A$1,ROW()-2,COLUMN()-COLUMN($F$1),1,1),IF(ROW()-2 &lt;= DataRows,OFFSET(MeineInstrumente!$A$9,ROW()-DataRows_IBE-1,COLUMN()-COLUMN($F$1),1,1),""))</f>
        <v/>
      </c>
    </row>
    <row r="2000" spans="1:6" x14ac:dyDescent="0.25">
      <c r="A2000" t="str">
        <f ca="1">IF(ROW()-1&lt;=DataRows_IBE,OFFSET(InstrumenteIBE!$A$1,ROW()-2,COLUMN(),1,1),IF(ROW()-2 &lt;= DataRows,OFFSET(MeineInstrumente!$A$9,ROW()-DataRows_IBE-1,COLUMN(),1,1),""))</f>
        <v/>
      </c>
      <c r="B2000" t="str">
        <f ca="1">IF(ROW()-1&lt;=DataRows_IBE,OFFSET(InstrumenteIBE!$A$1,ROW()-2,COLUMN(),1,1),IF(ROW()-2 &lt;= DataRows,OFFSET(MeineInstrumente!$A$9,ROW()-DataRows_IBE-1,COLUMN(),1,1),""))</f>
        <v/>
      </c>
      <c r="C2000" t="str">
        <f ca="1">IF(ROW()-1&lt;=DataRows_IBE,OFFSET(InstrumenteIBE!$A$1,ROW()-2,COLUMN(),1,1),IF(ROW()-2 &lt;= DataRows,OFFSET(MeineInstrumente!$A$9,ROW()-DataRows_IBE-1,COLUMN(),1,1),""))</f>
        <v/>
      </c>
      <c r="D2000" s="16" t="str">
        <f ca="1">IF(ROW()-1&lt;=DataRows_IBE,OFFSET(InstrumenteIBE!$A$1,ROW()-2,COLUMN(),1,1),IF(ROW()-2 &lt;= DataRows,OFFSET(MeineInstrumente!$A$9,ROW()-DataRows_IBE-1,COLUMN(),1,1),""))</f>
        <v/>
      </c>
      <c r="E2000" t="str">
        <f t="shared" ca="1" si="31"/>
        <v/>
      </c>
      <c r="F2000" t="str">
        <f ca="1">IF(ROW()-1&lt;=DataRows_IBE,OFFSET(InstrumenteIBE!$A$1,ROW()-2,COLUMN()-COLUMN($F$1),1,1),IF(ROW()-2 &lt;= DataRows,OFFSET(MeineInstrumente!$A$9,ROW()-DataRows_IBE-1,COLUMN()-COLUMN($F$1),1,1),""))</f>
        <v/>
      </c>
    </row>
    <row r="2001" spans="1:6" x14ac:dyDescent="0.25">
      <c r="A2001" t="str">
        <f ca="1">IF(ROW()-1&lt;=DataRows_IBE,OFFSET(InstrumenteIBE!$A$1,ROW()-2,COLUMN(),1,1),IF(ROW()-2 &lt;= DataRows,OFFSET(MeineInstrumente!$A$9,ROW()-DataRows_IBE-1,COLUMN(),1,1),""))</f>
        <v/>
      </c>
      <c r="B2001" t="str">
        <f ca="1">IF(ROW()-1&lt;=DataRows_IBE,OFFSET(InstrumenteIBE!$A$1,ROW()-2,COLUMN(),1,1),IF(ROW()-2 &lt;= DataRows,OFFSET(MeineInstrumente!$A$9,ROW()-DataRows_IBE-1,COLUMN(),1,1),""))</f>
        <v/>
      </c>
      <c r="C2001" t="str">
        <f ca="1">IF(ROW()-1&lt;=DataRows_IBE,OFFSET(InstrumenteIBE!$A$1,ROW()-2,COLUMN(),1,1),IF(ROW()-2 &lt;= DataRows,OFFSET(MeineInstrumente!$A$9,ROW()-DataRows_IBE-1,COLUMN(),1,1),""))</f>
        <v/>
      </c>
      <c r="D2001" s="16" t="str">
        <f ca="1">IF(ROW()-1&lt;=DataRows_IBE,OFFSET(InstrumenteIBE!$A$1,ROW()-2,COLUMN(),1,1),IF(ROW()-2 &lt;= DataRows,OFFSET(MeineInstrumente!$A$9,ROW()-DataRows_IBE-1,COLUMN(),1,1),""))</f>
        <v/>
      </c>
      <c r="E2001" t="str">
        <f t="shared" ca="1" si="31"/>
        <v/>
      </c>
      <c r="F2001" t="str">
        <f ca="1">IF(ROW()-1&lt;=DataRows_IBE,OFFSET(InstrumenteIBE!$A$1,ROW()-2,COLUMN()-COLUMN($F$1),1,1),IF(ROW()-2 &lt;= DataRows,OFFSET(MeineInstrumente!$A$9,ROW()-DataRows_IBE-1,COLUMN()-COLUMN($F$1),1,1),""))</f>
        <v/>
      </c>
    </row>
    <row r="2002" spans="1:6" x14ac:dyDescent="0.25">
      <c r="A2002" t="str">
        <f ca="1">IF(ROW()-1&lt;=DataRows_IBE,OFFSET(InstrumenteIBE!$A$1,ROW()-2,COLUMN(),1,1),IF(ROW()-2 &lt;= DataRows,OFFSET(MeineInstrumente!$A$9,ROW()-DataRows_IBE-1,COLUMN(),1,1),""))</f>
        <v/>
      </c>
      <c r="B2002" t="str">
        <f ca="1">IF(ROW()-1&lt;=DataRows_IBE,OFFSET(InstrumenteIBE!$A$1,ROW()-2,COLUMN(),1,1),IF(ROW()-2 &lt;= DataRows,OFFSET(MeineInstrumente!$A$9,ROW()-DataRows_IBE-1,COLUMN(),1,1),""))</f>
        <v/>
      </c>
      <c r="C2002" t="str">
        <f ca="1">IF(ROW()-1&lt;=DataRows_IBE,OFFSET(InstrumenteIBE!$A$1,ROW()-2,COLUMN(),1,1),IF(ROW()-2 &lt;= DataRows,OFFSET(MeineInstrumente!$A$9,ROW()-DataRows_IBE-1,COLUMN(),1,1),""))</f>
        <v/>
      </c>
      <c r="D2002" s="16" t="str">
        <f ca="1">IF(ROW()-1&lt;=DataRows_IBE,OFFSET(InstrumenteIBE!$A$1,ROW()-2,COLUMN(),1,1),IF(ROW()-2 &lt;= DataRows,OFFSET(MeineInstrumente!$A$9,ROW()-DataRows_IBE-1,COLUMN(),1,1),""))</f>
        <v/>
      </c>
      <c r="E2002" t="str">
        <f t="shared" ca="1" si="31"/>
        <v/>
      </c>
      <c r="F2002" t="str">
        <f ca="1">IF(ROW()-1&lt;=DataRows_IBE,OFFSET(InstrumenteIBE!$A$1,ROW()-2,COLUMN()-COLUMN($F$1),1,1),IF(ROW()-2 &lt;= DataRows,OFFSET(MeineInstrumente!$A$9,ROW()-DataRows_IBE-1,COLUMN()-COLUMN($F$1),1,1),""))</f>
        <v/>
      </c>
    </row>
    <row r="2003" spans="1:6" x14ac:dyDescent="0.25">
      <c r="A2003" t="str">
        <f ca="1">IF(ROW()-1&lt;=DataRows_IBE,OFFSET(InstrumenteIBE!$A$1,ROW()-2,COLUMN(),1,1),IF(ROW()-2 &lt;= DataRows,OFFSET(MeineInstrumente!$A$9,ROW()-DataRows_IBE-1,COLUMN(),1,1),""))</f>
        <v/>
      </c>
      <c r="B2003" t="str">
        <f ca="1">IF(ROW()-1&lt;=DataRows_IBE,OFFSET(InstrumenteIBE!$A$1,ROW()-2,COLUMN(),1,1),IF(ROW()-2 &lt;= DataRows,OFFSET(MeineInstrumente!$A$9,ROW()-DataRows_IBE-1,COLUMN(),1,1),""))</f>
        <v/>
      </c>
      <c r="C2003" t="str">
        <f ca="1">IF(ROW()-1&lt;=DataRows_IBE,OFFSET(InstrumenteIBE!$A$1,ROW()-2,COLUMN(),1,1),IF(ROW()-2 &lt;= DataRows,OFFSET(MeineInstrumente!$A$9,ROW()-DataRows_IBE-1,COLUMN(),1,1),""))</f>
        <v/>
      </c>
      <c r="D2003" s="16" t="str">
        <f ca="1">IF(ROW()-1&lt;=DataRows_IBE,OFFSET(InstrumenteIBE!$A$1,ROW()-2,COLUMN(),1,1),IF(ROW()-2 &lt;= DataRows,OFFSET(MeineInstrumente!$A$9,ROW()-DataRows_IBE-1,COLUMN(),1,1),""))</f>
        <v/>
      </c>
      <c r="E2003" t="str">
        <f t="shared" ca="1" si="31"/>
        <v/>
      </c>
      <c r="F2003" t="str">
        <f ca="1">IF(ROW()-1&lt;=DataRows_IBE,OFFSET(InstrumenteIBE!$A$1,ROW()-2,COLUMN()-COLUMN($F$1),1,1),IF(ROW()-2 &lt;= DataRows,OFFSET(MeineInstrumente!$A$9,ROW()-DataRows_IBE-1,COLUMN()-COLUMN($F$1),1,1),""))</f>
        <v/>
      </c>
    </row>
    <row r="2004" spans="1:6" x14ac:dyDescent="0.25">
      <c r="A2004" t="str">
        <f ca="1">IF(ROW()-1&lt;=DataRows_IBE,OFFSET(InstrumenteIBE!$A$1,ROW()-2,COLUMN(),1,1),IF(ROW()-2 &lt;= DataRows,OFFSET(MeineInstrumente!$A$9,ROW()-DataRows_IBE-1,COLUMN(),1,1),""))</f>
        <v/>
      </c>
      <c r="B2004" t="str">
        <f ca="1">IF(ROW()-1&lt;=DataRows_IBE,OFFSET(InstrumenteIBE!$A$1,ROW()-2,COLUMN(),1,1),IF(ROW()-2 &lt;= DataRows,OFFSET(MeineInstrumente!$A$9,ROW()-DataRows_IBE-1,COLUMN(),1,1),""))</f>
        <v/>
      </c>
      <c r="C2004" t="str">
        <f ca="1">IF(ROW()-1&lt;=DataRows_IBE,OFFSET(InstrumenteIBE!$A$1,ROW()-2,COLUMN(),1,1),IF(ROW()-2 &lt;= DataRows,OFFSET(MeineInstrumente!$A$9,ROW()-DataRows_IBE-1,COLUMN(),1,1),""))</f>
        <v/>
      </c>
      <c r="D2004" s="16" t="str">
        <f ca="1">IF(ROW()-1&lt;=DataRows_IBE,OFFSET(InstrumenteIBE!$A$1,ROW()-2,COLUMN(),1,1),IF(ROW()-2 &lt;= DataRows,OFFSET(MeineInstrumente!$A$9,ROW()-DataRows_IBE-1,COLUMN(),1,1),""))</f>
        <v/>
      </c>
      <c r="E2004" t="str">
        <f t="shared" ca="1" si="31"/>
        <v/>
      </c>
      <c r="F2004" t="str">
        <f ca="1">IF(ROW()-1&lt;=DataRows_IBE,OFFSET(InstrumenteIBE!$A$1,ROW()-2,COLUMN()-COLUMN($F$1),1,1),IF(ROW()-2 &lt;= DataRows,OFFSET(MeineInstrumente!$A$9,ROW()-DataRows_IBE-1,COLUMN()-COLUMN($F$1),1,1),""))</f>
        <v/>
      </c>
    </row>
    <row r="2005" spans="1:6" x14ac:dyDescent="0.25">
      <c r="A2005" t="str">
        <f ca="1">IF(ROW()-1&lt;=DataRows_IBE,OFFSET(InstrumenteIBE!$A$1,ROW()-2,COLUMN(),1,1),IF(ROW()-2 &lt;= DataRows,OFFSET(MeineInstrumente!$A$9,ROW()-DataRows_IBE-1,COLUMN(),1,1),""))</f>
        <v/>
      </c>
      <c r="B2005" t="str">
        <f ca="1">IF(ROW()-1&lt;=DataRows_IBE,OFFSET(InstrumenteIBE!$A$1,ROW()-2,COLUMN(),1,1),IF(ROW()-2 &lt;= DataRows,OFFSET(MeineInstrumente!$A$9,ROW()-DataRows_IBE-1,COLUMN(),1,1),""))</f>
        <v/>
      </c>
      <c r="C2005" t="str">
        <f ca="1">IF(ROW()-1&lt;=DataRows_IBE,OFFSET(InstrumenteIBE!$A$1,ROW()-2,COLUMN(),1,1),IF(ROW()-2 &lt;= DataRows,OFFSET(MeineInstrumente!$A$9,ROW()-DataRows_IBE-1,COLUMN(),1,1),""))</f>
        <v/>
      </c>
      <c r="D2005" s="16" t="str">
        <f ca="1">IF(ROW()-1&lt;=DataRows_IBE,OFFSET(InstrumenteIBE!$A$1,ROW()-2,COLUMN(),1,1),IF(ROW()-2 &lt;= DataRows,OFFSET(MeineInstrumente!$A$9,ROW()-DataRows_IBE-1,COLUMN(),1,1),""))</f>
        <v/>
      </c>
      <c r="E2005" t="str">
        <f t="shared" ca="1" si="31"/>
        <v/>
      </c>
      <c r="F2005" t="str">
        <f ca="1">IF(ROW()-1&lt;=DataRows_IBE,OFFSET(InstrumenteIBE!$A$1,ROW()-2,COLUMN()-COLUMN($F$1),1,1),IF(ROW()-2 &lt;= DataRows,OFFSET(MeineInstrumente!$A$9,ROW()-DataRows_IBE-1,COLUMN()-COLUMN($F$1),1,1),""))</f>
        <v/>
      </c>
    </row>
    <row r="2006" spans="1:6" x14ac:dyDescent="0.25">
      <c r="A2006" t="str">
        <f ca="1">IF(ROW()-1&lt;=DataRows_IBE,OFFSET(InstrumenteIBE!$A$1,ROW()-2,COLUMN(),1,1),IF(ROW()-2 &lt;= DataRows,OFFSET(MeineInstrumente!$A$9,ROW()-DataRows_IBE-1,COLUMN(),1,1),""))</f>
        <v/>
      </c>
      <c r="B2006" t="str">
        <f ca="1">IF(ROW()-1&lt;=DataRows_IBE,OFFSET(InstrumenteIBE!$A$1,ROW()-2,COLUMN(),1,1),IF(ROW()-2 &lt;= DataRows,OFFSET(MeineInstrumente!$A$9,ROW()-DataRows_IBE-1,COLUMN(),1,1),""))</f>
        <v/>
      </c>
      <c r="C2006" t="str">
        <f ca="1">IF(ROW()-1&lt;=DataRows_IBE,OFFSET(InstrumenteIBE!$A$1,ROW()-2,COLUMN(),1,1),IF(ROW()-2 &lt;= DataRows,OFFSET(MeineInstrumente!$A$9,ROW()-DataRows_IBE-1,COLUMN(),1,1),""))</f>
        <v/>
      </c>
      <c r="D2006" s="16" t="str">
        <f ca="1">IF(ROW()-1&lt;=DataRows_IBE,OFFSET(InstrumenteIBE!$A$1,ROW()-2,COLUMN(),1,1),IF(ROW()-2 &lt;= DataRows,OFFSET(MeineInstrumente!$A$9,ROW()-DataRows_IBE-1,COLUMN(),1,1),""))</f>
        <v/>
      </c>
      <c r="E2006" t="str">
        <f t="shared" ca="1" si="31"/>
        <v/>
      </c>
      <c r="F2006" t="str">
        <f ca="1">IF(ROW()-1&lt;=DataRows_IBE,OFFSET(InstrumenteIBE!$A$1,ROW()-2,COLUMN()-COLUMN($F$1),1,1),IF(ROW()-2 &lt;= DataRows,OFFSET(MeineInstrumente!$A$9,ROW()-DataRows_IBE-1,COLUMN()-COLUMN($F$1),1,1),""))</f>
        <v/>
      </c>
    </row>
    <row r="2007" spans="1:6" x14ac:dyDescent="0.25">
      <c r="A2007" t="str">
        <f ca="1">IF(ROW()-1&lt;=DataRows_IBE,OFFSET(InstrumenteIBE!$A$1,ROW()-2,COLUMN(),1,1),IF(ROW()-2 &lt;= DataRows,OFFSET(MeineInstrumente!$A$9,ROW()-DataRows_IBE-1,COLUMN(),1,1),""))</f>
        <v/>
      </c>
      <c r="B2007" t="str">
        <f ca="1">IF(ROW()-1&lt;=DataRows_IBE,OFFSET(InstrumenteIBE!$A$1,ROW()-2,COLUMN(),1,1),IF(ROW()-2 &lt;= DataRows,OFFSET(MeineInstrumente!$A$9,ROW()-DataRows_IBE-1,COLUMN(),1,1),""))</f>
        <v/>
      </c>
      <c r="C2007" t="str">
        <f ca="1">IF(ROW()-1&lt;=DataRows_IBE,OFFSET(InstrumenteIBE!$A$1,ROW()-2,COLUMN(),1,1),IF(ROW()-2 &lt;= DataRows,OFFSET(MeineInstrumente!$A$9,ROW()-DataRows_IBE-1,COLUMN(),1,1),""))</f>
        <v/>
      </c>
      <c r="D2007" s="16" t="str">
        <f ca="1">IF(ROW()-1&lt;=DataRows_IBE,OFFSET(InstrumenteIBE!$A$1,ROW()-2,COLUMN(),1,1),IF(ROW()-2 &lt;= DataRows,OFFSET(MeineInstrumente!$A$9,ROW()-DataRows_IBE-1,COLUMN(),1,1),""))</f>
        <v/>
      </c>
      <c r="E2007" t="str">
        <f t="shared" ca="1" si="31"/>
        <v/>
      </c>
      <c r="F2007" t="str">
        <f ca="1">IF(ROW()-1&lt;=DataRows_IBE,OFFSET(InstrumenteIBE!$A$1,ROW()-2,COLUMN()-COLUMN($F$1),1,1),IF(ROW()-2 &lt;= DataRows,OFFSET(MeineInstrumente!$A$9,ROW()-DataRows_IBE-1,COLUMN()-COLUMN($F$1),1,1),""))</f>
        <v/>
      </c>
    </row>
    <row r="2008" spans="1:6" x14ac:dyDescent="0.25">
      <c r="A2008" t="str">
        <f ca="1">IF(ROW()-1&lt;=DataRows_IBE,OFFSET(InstrumenteIBE!$A$1,ROW()-2,COLUMN(),1,1),IF(ROW()-2 &lt;= DataRows,OFFSET(MeineInstrumente!$A$9,ROW()-DataRows_IBE-1,COLUMN(),1,1),""))</f>
        <v/>
      </c>
      <c r="B2008" t="str">
        <f ca="1">IF(ROW()-1&lt;=DataRows_IBE,OFFSET(InstrumenteIBE!$A$1,ROW()-2,COLUMN(),1,1),IF(ROW()-2 &lt;= DataRows,OFFSET(MeineInstrumente!$A$9,ROW()-DataRows_IBE-1,COLUMN(),1,1),""))</f>
        <v/>
      </c>
      <c r="C2008" t="str">
        <f ca="1">IF(ROW()-1&lt;=DataRows_IBE,OFFSET(InstrumenteIBE!$A$1,ROW()-2,COLUMN(),1,1),IF(ROW()-2 &lt;= DataRows,OFFSET(MeineInstrumente!$A$9,ROW()-DataRows_IBE-1,COLUMN(),1,1),""))</f>
        <v/>
      </c>
      <c r="D2008" s="16" t="str">
        <f ca="1">IF(ROW()-1&lt;=DataRows_IBE,OFFSET(InstrumenteIBE!$A$1,ROW()-2,COLUMN(),1,1),IF(ROW()-2 &lt;= DataRows,OFFSET(MeineInstrumente!$A$9,ROW()-DataRows_IBE-1,COLUMN(),1,1),""))</f>
        <v/>
      </c>
      <c r="E2008" t="str">
        <f t="shared" ca="1" si="31"/>
        <v/>
      </c>
      <c r="F2008" t="str">
        <f ca="1">IF(ROW()-1&lt;=DataRows_IBE,OFFSET(InstrumenteIBE!$A$1,ROW()-2,COLUMN()-COLUMN($F$1),1,1),IF(ROW()-2 &lt;= DataRows,OFFSET(MeineInstrumente!$A$9,ROW()-DataRows_IBE-1,COLUMN()-COLUMN($F$1),1,1),""))</f>
        <v/>
      </c>
    </row>
    <row r="2009" spans="1:6" x14ac:dyDescent="0.25">
      <c r="A2009" t="str">
        <f ca="1">IF(ROW()-1&lt;=DataRows_IBE,OFFSET(InstrumenteIBE!$A$1,ROW()-2,COLUMN(),1,1),IF(ROW()-2 &lt;= DataRows,OFFSET(MeineInstrumente!$A$9,ROW()-DataRows_IBE-1,COLUMN(),1,1),""))</f>
        <v/>
      </c>
      <c r="B2009" t="str">
        <f ca="1">IF(ROW()-1&lt;=DataRows_IBE,OFFSET(InstrumenteIBE!$A$1,ROW()-2,COLUMN(),1,1),IF(ROW()-2 &lt;= DataRows,OFFSET(MeineInstrumente!$A$9,ROW()-DataRows_IBE-1,COLUMN(),1,1),""))</f>
        <v/>
      </c>
      <c r="C2009" t="str">
        <f ca="1">IF(ROW()-1&lt;=DataRows_IBE,OFFSET(InstrumenteIBE!$A$1,ROW()-2,COLUMN(),1,1),IF(ROW()-2 &lt;= DataRows,OFFSET(MeineInstrumente!$A$9,ROW()-DataRows_IBE-1,COLUMN(),1,1),""))</f>
        <v/>
      </c>
      <c r="D2009" s="16" t="str">
        <f ca="1">IF(ROW()-1&lt;=DataRows_IBE,OFFSET(InstrumenteIBE!$A$1,ROW()-2,COLUMN(),1,1),IF(ROW()-2 &lt;= DataRows,OFFSET(MeineInstrumente!$A$9,ROW()-DataRows_IBE-1,COLUMN(),1,1),""))</f>
        <v/>
      </c>
      <c r="E2009" t="str">
        <f t="shared" ca="1" si="31"/>
        <v/>
      </c>
      <c r="F2009" t="str">
        <f ca="1">IF(ROW()-1&lt;=DataRows_IBE,OFFSET(InstrumenteIBE!$A$1,ROW()-2,COLUMN()-COLUMN($F$1),1,1),IF(ROW()-2 &lt;= DataRows,OFFSET(MeineInstrumente!$A$9,ROW()-DataRows_IBE-1,COLUMN()-COLUMN($F$1),1,1),""))</f>
        <v/>
      </c>
    </row>
    <row r="2010" spans="1:6" x14ac:dyDescent="0.25">
      <c r="A2010" t="str">
        <f ca="1">IF(ROW()-1&lt;=DataRows_IBE,OFFSET(InstrumenteIBE!$A$1,ROW()-2,COLUMN(),1,1),IF(ROW()-2 &lt;= DataRows,OFFSET(MeineInstrumente!$A$9,ROW()-DataRows_IBE-1,COLUMN(),1,1),""))</f>
        <v/>
      </c>
      <c r="B2010" t="str">
        <f ca="1">IF(ROW()-1&lt;=DataRows_IBE,OFFSET(InstrumenteIBE!$A$1,ROW()-2,COLUMN(),1,1),IF(ROW()-2 &lt;= DataRows,OFFSET(MeineInstrumente!$A$9,ROW()-DataRows_IBE-1,COLUMN(),1,1),""))</f>
        <v/>
      </c>
      <c r="C2010" t="str">
        <f ca="1">IF(ROW()-1&lt;=DataRows_IBE,OFFSET(InstrumenteIBE!$A$1,ROW()-2,COLUMN(),1,1),IF(ROW()-2 &lt;= DataRows,OFFSET(MeineInstrumente!$A$9,ROW()-DataRows_IBE-1,COLUMN(),1,1),""))</f>
        <v/>
      </c>
      <c r="D2010" s="16" t="str">
        <f ca="1">IF(ROW()-1&lt;=DataRows_IBE,OFFSET(InstrumenteIBE!$A$1,ROW()-2,COLUMN(),1,1),IF(ROW()-2 &lt;= DataRows,OFFSET(MeineInstrumente!$A$9,ROW()-DataRows_IBE-1,COLUMN(),1,1),""))</f>
        <v/>
      </c>
      <c r="E2010" t="str">
        <f t="shared" ca="1" si="31"/>
        <v/>
      </c>
      <c r="F2010" t="str">
        <f ca="1">IF(ROW()-1&lt;=DataRows_IBE,OFFSET(InstrumenteIBE!$A$1,ROW()-2,COLUMN()-COLUMN($F$1),1,1),IF(ROW()-2 &lt;= DataRows,OFFSET(MeineInstrumente!$A$9,ROW()-DataRows_IBE-1,COLUMN()-COLUMN($F$1),1,1),""))</f>
        <v/>
      </c>
    </row>
    <row r="2011" spans="1:6" x14ac:dyDescent="0.25">
      <c r="A2011" t="str">
        <f ca="1">IF(ROW()-1&lt;=DataRows_IBE,OFFSET(InstrumenteIBE!$A$1,ROW()-2,COLUMN(),1,1),IF(ROW()-2 &lt;= DataRows,OFFSET(MeineInstrumente!$A$9,ROW()-DataRows_IBE-1,COLUMN(),1,1),""))</f>
        <v/>
      </c>
      <c r="B2011" t="str">
        <f ca="1">IF(ROW()-1&lt;=DataRows_IBE,OFFSET(InstrumenteIBE!$A$1,ROW()-2,COLUMN(),1,1),IF(ROW()-2 &lt;= DataRows,OFFSET(MeineInstrumente!$A$9,ROW()-DataRows_IBE-1,COLUMN(),1,1),""))</f>
        <v/>
      </c>
      <c r="C2011" t="str">
        <f ca="1">IF(ROW()-1&lt;=DataRows_IBE,OFFSET(InstrumenteIBE!$A$1,ROW()-2,COLUMN(),1,1),IF(ROW()-2 &lt;= DataRows,OFFSET(MeineInstrumente!$A$9,ROW()-DataRows_IBE-1,COLUMN(),1,1),""))</f>
        <v/>
      </c>
      <c r="D2011" s="16" t="str">
        <f ca="1">IF(ROW()-1&lt;=DataRows_IBE,OFFSET(InstrumenteIBE!$A$1,ROW()-2,COLUMN(),1,1),IF(ROW()-2 &lt;= DataRows,OFFSET(MeineInstrumente!$A$9,ROW()-DataRows_IBE-1,COLUMN(),1,1),""))</f>
        <v/>
      </c>
      <c r="E2011" t="str">
        <f t="shared" ca="1" si="31"/>
        <v/>
      </c>
      <c r="F2011" t="str">
        <f ca="1">IF(ROW()-1&lt;=DataRows_IBE,OFFSET(InstrumenteIBE!$A$1,ROW()-2,COLUMN()-COLUMN($F$1),1,1),IF(ROW()-2 &lt;= DataRows,OFFSET(MeineInstrumente!$A$9,ROW()-DataRows_IBE-1,COLUMN()-COLUMN($F$1),1,1),""))</f>
        <v/>
      </c>
    </row>
    <row r="2012" spans="1:6" x14ac:dyDescent="0.25">
      <c r="A2012" t="str">
        <f ca="1">IF(ROW()-1&lt;=DataRows_IBE,OFFSET(InstrumenteIBE!$A$1,ROW()-2,COLUMN(),1,1),IF(ROW()-2 &lt;= DataRows,OFFSET(MeineInstrumente!$A$9,ROW()-DataRows_IBE-1,COLUMN(),1,1),""))</f>
        <v/>
      </c>
      <c r="B2012" t="str">
        <f ca="1">IF(ROW()-1&lt;=DataRows_IBE,OFFSET(InstrumenteIBE!$A$1,ROW()-2,COLUMN(),1,1),IF(ROW()-2 &lt;= DataRows,OFFSET(MeineInstrumente!$A$9,ROW()-DataRows_IBE-1,COLUMN(),1,1),""))</f>
        <v/>
      </c>
      <c r="C2012" t="str">
        <f ca="1">IF(ROW()-1&lt;=DataRows_IBE,OFFSET(InstrumenteIBE!$A$1,ROW()-2,COLUMN(),1,1),IF(ROW()-2 &lt;= DataRows,OFFSET(MeineInstrumente!$A$9,ROW()-DataRows_IBE-1,COLUMN(),1,1),""))</f>
        <v/>
      </c>
      <c r="D2012" s="16" t="str">
        <f ca="1">IF(ROW()-1&lt;=DataRows_IBE,OFFSET(InstrumenteIBE!$A$1,ROW()-2,COLUMN(),1,1),IF(ROW()-2 &lt;= DataRows,OFFSET(MeineInstrumente!$A$9,ROW()-DataRows_IBE-1,COLUMN(),1,1),""))</f>
        <v/>
      </c>
      <c r="E2012" t="str">
        <f t="shared" ca="1" si="31"/>
        <v/>
      </c>
      <c r="F2012" t="str">
        <f ca="1">IF(ROW()-1&lt;=DataRows_IBE,OFFSET(InstrumenteIBE!$A$1,ROW()-2,COLUMN()-COLUMN($F$1),1,1),IF(ROW()-2 &lt;= DataRows,OFFSET(MeineInstrumente!$A$9,ROW()-DataRows_IBE-1,COLUMN()-COLUMN($F$1),1,1),""))</f>
        <v/>
      </c>
    </row>
    <row r="2013" spans="1:6" x14ac:dyDescent="0.25">
      <c r="A2013" t="str">
        <f ca="1">IF(ROW()-1&lt;=DataRows_IBE,OFFSET(InstrumenteIBE!$A$1,ROW()-2,COLUMN(),1,1),IF(ROW()-2 &lt;= DataRows,OFFSET(MeineInstrumente!$A$9,ROW()-DataRows_IBE-1,COLUMN(),1,1),""))</f>
        <v/>
      </c>
      <c r="B2013" t="str">
        <f ca="1">IF(ROW()-1&lt;=DataRows_IBE,OFFSET(InstrumenteIBE!$A$1,ROW()-2,COLUMN(),1,1),IF(ROW()-2 &lt;= DataRows,OFFSET(MeineInstrumente!$A$9,ROW()-DataRows_IBE-1,COLUMN(),1,1),""))</f>
        <v/>
      </c>
      <c r="C2013" t="str">
        <f ca="1">IF(ROW()-1&lt;=DataRows_IBE,OFFSET(InstrumenteIBE!$A$1,ROW()-2,COLUMN(),1,1),IF(ROW()-2 &lt;= DataRows,OFFSET(MeineInstrumente!$A$9,ROW()-DataRows_IBE-1,COLUMN(),1,1),""))</f>
        <v/>
      </c>
      <c r="D2013" s="16" t="str">
        <f ca="1">IF(ROW()-1&lt;=DataRows_IBE,OFFSET(InstrumenteIBE!$A$1,ROW()-2,COLUMN(),1,1),IF(ROW()-2 &lt;= DataRows,OFFSET(MeineInstrumente!$A$9,ROW()-DataRows_IBE-1,COLUMN(),1,1),""))</f>
        <v/>
      </c>
      <c r="E2013" t="str">
        <f t="shared" ca="1" si="31"/>
        <v/>
      </c>
      <c r="F2013" t="str">
        <f ca="1">IF(ROW()-1&lt;=DataRows_IBE,OFFSET(InstrumenteIBE!$A$1,ROW()-2,COLUMN()-COLUMN($F$1),1,1),IF(ROW()-2 &lt;= DataRows,OFFSET(MeineInstrumente!$A$9,ROW()-DataRows_IBE-1,COLUMN()-COLUMN($F$1),1,1),""))</f>
        <v/>
      </c>
    </row>
    <row r="2014" spans="1:6" x14ac:dyDescent="0.25">
      <c r="A2014" t="str">
        <f ca="1">IF(ROW()-1&lt;=DataRows_IBE,OFFSET(InstrumenteIBE!$A$1,ROW()-2,COLUMN(),1,1),IF(ROW()-2 &lt;= DataRows,OFFSET(MeineInstrumente!$A$9,ROW()-DataRows_IBE-1,COLUMN(),1,1),""))</f>
        <v/>
      </c>
      <c r="B2014" t="str">
        <f ca="1">IF(ROW()-1&lt;=DataRows_IBE,OFFSET(InstrumenteIBE!$A$1,ROW()-2,COLUMN(),1,1),IF(ROW()-2 &lt;= DataRows,OFFSET(MeineInstrumente!$A$9,ROW()-DataRows_IBE-1,COLUMN(),1,1),""))</f>
        <v/>
      </c>
      <c r="C2014" t="str">
        <f ca="1">IF(ROW()-1&lt;=DataRows_IBE,OFFSET(InstrumenteIBE!$A$1,ROW()-2,COLUMN(),1,1),IF(ROW()-2 &lt;= DataRows,OFFSET(MeineInstrumente!$A$9,ROW()-DataRows_IBE-1,COLUMN(),1,1),""))</f>
        <v/>
      </c>
      <c r="D2014" s="16" t="str">
        <f ca="1">IF(ROW()-1&lt;=DataRows_IBE,OFFSET(InstrumenteIBE!$A$1,ROW()-2,COLUMN(),1,1),IF(ROW()-2 &lt;= DataRows,OFFSET(MeineInstrumente!$A$9,ROW()-DataRows_IBE-1,COLUMN(),1,1),""))</f>
        <v/>
      </c>
      <c r="E2014" t="str">
        <f t="shared" ca="1" si="31"/>
        <v/>
      </c>
      <c r="F2014" t="str">
        <f ca="1">IF(ROW()-1&lt;=DataRows_IBE,OFFSET(InstrumenteIBE!$A$1,ROW()-2,COLUMN()-COLUMN($F$1),1,1),IF(ROW()-2 &lt;= DataRows,OFFSET(MeineInstrumente!$A$9,ROW()-DataRows_IBE-1,COLUMN()-COLUMN($F$1),1,1),""))</f>
        <v/>
      </c>
    </row>
    <row r="2015" spans="1:6" x14ac:dyDescent="0.25">
      <c r="A2015" t="str">
        <f ca="1">IF(ROW()-1&lt;=DataRows_IBE,OFFSET(InstrumenteIBE!$A$1,ROW()-2,COLUMN(),1,1),IF(ROW()-2 &lt;= DataRows,OFFSET(MeineInstrumente!$A$9,ROW()-DataRows_IBE-1,COLUMN(),1,1),""))</f>
        <v/>
      </c>
      <c r="B2015" t="str">
        <f ca="1">IF(ROW()-1&lt;=DataRows_IBE,OFFSET(InstrumenteIBE!$A$1,ROW()-2,COLUMN(),1,1),IF(ROW()-2 &lt;= DataRows,OFFSET(MeineInstrumente!$A$9,ROW()-DataRows_IBE-1,COLUMN(),1,1),""))</f>
        <v/>
      </c>
      <c r="C2015" t="str">
        <f ca="1">IF(ROW()-1&lt;=DataRows_IBE,OFFSET(InstrumenteIBE!$A$1,ROW()-2,COLUMN(),1,1),IF(ROW()-2 &lt;= DataRows,OFFSET(MeineInstrumente!$A$9,ROW()-DataRows_IBE-1,COLUMN(),1,1),""))</f>
        <v/>
      </c>
      <c r="D2015" s="16" t="str">
        <f ca="1">IF(ROW()-1&lt;=DataRows_IBE,OFFSET(InstrumenteIBE!$A$1,ROW()-2,COLUMN(),1,1),IF(ROW()-2 &lt;= DataRows,OFFSET(MeineInstrumente!$A$9,ROW()-DataRows_IBE-1,COLUMN(),1,1),""))</f>
        <v/>
      </c>
      <c r="E2015" t="str">
        <f t="shared" ca="1" si="31"/>
        <v/>
      </c>
      <c r="F2015" t="str">
        <f ca="1">IF(ROW()-1&lt;=DataRows_IBE,OFFSET(InstrumenteIBE!$A$1,ROW()-2,COLUMN()-COLUMN($F$1),1,1),IF(ROW()-2 &lt;= DataRows,OFFSET(MeineInstrumente!$A$9,ROW()-DataRows_IBE-1,COLUMN()-COLUMN($F$1),1,1),""))</f>
        <v/>
      </c>
    </row>
    <row r="2016" spans="1:6" x14ac:dyDescent="0.25">
      <c r="A2016" t="str">
        <f ca="1">IF(ROW()-1&lt;=DataRows_IBE,OFFSET(InstrumenteIBE!$A$1,ROW()-2,COLUMN(),1,1),IF(ROW()-2 &lt;= DataRows,OFFSET(MeineInstrumente!$A$9,ROW()-DataRows_IBE-1,COLUMN(),1,1),""))</f>
        <v/>
      </c>
      <c r="B2016" t="str">
        <f ca="1">IF(ROW()-1&lt;=DataRows_IBE,OFFSET(InstrumenteIBE!$A$1,ROW()-2,COLUMN(),1,1),IF(ROW()-2 &lt;= DataRows,OFFSET(MeineInstrumente!$A$9,ROW()-DataRows_IBE-1,COLUMN(),1,1),""))</f>
        <v/>
      </c>
      <c r="C2016" t="str">
        <f ca="1">IF(ROW()-1&lt;=DataRows_IBE,OFFSET(InstrumenteIBE!$A$1,ROW()-2,COLUMN(),1,1),IF(ROW()-2 &lt;= DataRows,OFFSET(MeineInstrumente!$A$9,ROW()-DataRows_IBE-1,COLUMN(),1,1),""))</f>
        <v/>
      </c>
      <c r="D2016" s="16" t="str">
        <f ca="1">IF(ROW()-1&lt;=DataRows_IBE,OFFSET(InstrumenteIBE!$A$1,ROW()-2,COLUMN(),1,1),IF(ROW()-2 &lt;= DataRows,OFFSET(MeineInstrumente!$A$9,ROW()-DataRows_IBE-1,COLUMN(),1,1),""))</f>
        <v/>
      </c>
      <c r="E2016" t="str">
        <f t="shared" ca="1" si="31"/>
        <v/>
      </c>
      <c r="F2016" t="str">
        <f ca="1">IF(ROW()-1&lt;=DataRows_IBE,OFFSET(InstrumenteIBE!$A$1,ROW()-2,COLUMN()-COLUMN($F$1),1,1),IF(ROW()-2 &lt;= DataRows,OFFSET(MeineInstrumente!$A$9,ROW()-DataRows_IBE-1,COLUMN()-COLUMN($F$1),1,1),""))</f>
        <v/>
      </c>
    </row>
    <row r="2017" spans="1:6" x14ac:dyDescent="0.25">
      <c r="A2017" t="str">
        <f ca="1">IF(ROW()-1&lt;=DataRows_IBE,OFFSET(InstrumenteIBE!$A$1,ROW()-2,COLUMN(),1,1),IF(ROW()-2 &lt;= DataRows,OFFSET(MeineInstrumente!$A$9,ROW()-DataRows_IBE-1,COLUMN(),1,1),""))</f>
        <v/>
      </c>
      <c r="B2017" t="str">
        <f ca="1">IF(ROW()-1&lt;=DataRows_IBE,OFFSET(InstrumenteIBE!$A$1,ROW()-2,COLUMN(),1,1),IF(ROW()-2 &lt;= DataRows,OFFSET(MeineInstrumente!$A$9,ROW()-DataRows_IBE-1,COLUMN(),1,1),""))</f>
        <v/>
      </c>
      <c r="C2017" t="str">
        <f ca="1">IF(ROW()-1&lt;=DataRows_IBE,OFFSET(InstrumenteIBE!$A$1,ROW()-2,COLUMN(),1,1),IF(ROW()-2 &lt;= DataRows,OFFSET(MeineInstrumente!$A$9,ROW()-DataRows_IBE-1,COLUMN(),1,1),""))</f>
        <v/>
      </c>
      <c r="D2017" s="16" t="str">
        <f ca="1">IF(ROW()-1&lt;=DataRows_IBE,OFFSET(InstrumenteIBE!$A$1,ROW()-2,COLUMN(),1,1),IF(ROW()-2 &lt;= DataRows,OFFSET(MeineInstrumente!$A$9,ROW()-DataRows_IBE-1,COLUMN(),1,1),""))</f>
        <v/>
      </c>
      <c r="E2017" t="str">
        <f t="shared" ca="1" si="31"/>
        <v/>
      </c>
      <c r="F2017" t="str">
        <f ca="1">IF(ROW()-1&lt;=DataRows_IBE,OFFSET(InstrumenteIBE!$A$1,ROW()-2,COLUMN()-COLUMN($F$1),1,1),IF(ROW()-2 &lt;= DataRows,OFFSET(MeineInstrumente!$A$9,ROW()-DataRows_IBE-1,COLUMN()-COLUMN($F$1),1,1),""))</f>
        <v/>
      </c>
    </row>
    <row r="2018" spans="1:6" x14ac:dyDescent="0.25">
      <c r="A2018" t="str">
        <f ca="1">IF(ROW()-1&lt;=DataRows_IBE,OFFSET(InstrumenteIBE!$A$1,ROW()-2,COLUMN(),1,1),IF(ROW()-2 &lt;= DataRows,OFFSET(MeineInstrumente!$A$9,ROW()-DataRows_IBE-1,COLUMN(),1,1),""))</f>
        <v/>
      </c>
      <c r="B2018" t="str">
        <f ca="1">IF(ROW()-1&lt;=DataRows_IBE,OFFSET(InstrumenteIBE!$A$1,ROW()-2,COLUMN(),1,1),IF(ROW()-2 &lt;= DataRows,OFFSET(MeineInstrumente!$A$9,ROW()-DataRows_IBE-1,COLUMN(),1,1),""))</f>
        <v/>
      </c>
      <c r="C2018" t="str">
        <f ca="1">IF(ROW()-1&lt;=DataRows_IBE,OFFSET(InstrumenteIBE!$A$1,ROW()-2,COLUMN(),1,1),IF(ROW()-2 &lt;= DataRows,OFFSET(MeineInstrumente!$A$9,ROW()-DataRows_IBE-1,COLUMN(),1,1),""))</f>
        <v/>
      </c>
      <c r="D2018" s="16" t="str">
        <f ca="1">IF(ROW()-1&lt;=DataRows_IBE,OFFSET(InstrumenteIBE!$A$1,ROW()-2,COLUMN(),1,1),IF(ROW()-2 &lt;= DataRows,OFFSET(MeineInstrumente!$A$9,ROW()-DataRows_IBE-1,COLUMN(),1,1),""))</f>
        <v/>
      </c>
      <c r="E2018" t="str">
        <f t="shared" ca="1" si="31"/>
        <v/>
      </c>
      <c r="F2018" t="str">
        <f ca="1">IF(ROW()-1&lt;=DataRows_IBE,OFFSET(InstrumenteIBE!$A$1,ROW()-2,COLUMN()-COLUMN($F$1),1,1),IF(ROW()-2 &lt;= DataRows,OFFSET(MeineInstrumente!$A$9,ROW()-DataRows_IBE-1,COLUMN()-COLUMN($F$1),1,1),""))</f>
        <v/>
      </c>
    </row>
    <row r="2019" spans="1:6" x14ac:dyDescent="0.25">
      <c r="A2019" t="str">
        <f ca="1">IF(ROW()-1&lt;=DataRows_IBE,OFFSET(InstrumenteIBE!$A$1,ROW()-2,COLUMN(),1,1),IF(ROW()-2 &lt;= DataRows,OFFSET(MeineInstrumente!$A$9,ROW()-DataRows_IBE-1,COLUMN(),1,1),""))</f>
        <v/>
      </c>
      <c r="B2019" t="str">
        <f ca="1">IF(ROW()-1&lt;=DataRows_IBE,OFFSET(InstrumenteIBE!$A$1,ROW()-2,COLUMN(),1,1),IF(ROW()-2 &lt;= DataRows,OFFSET(MeineInstrumente!$A$9,ROW()-DataRows_IBE-1,COLUMN(),1,1),""))</f>
        <v/>
      </c>
      <c r="C2019" t="str">
        <f ca="1">IF(ROW()-1&lt;=DataRows_IBE,OFFSET(InstrumenteIBE!$A$1,ROW()-2,COLUMN(),1,1),IF(ROW()-2 &lt;= DataRows,OFFSET(MeineInstrumente!$A$9,ROW()-DataRows_IBE-1,COLUMN(),1,1),""))</f>
        <v/>
      </c>
      <c r="D2019" s="16" t="str">
        <f ca="1">IF(ROW()-1&lt;=DataRows_IBE,OFFSET(InstrumenteIBE!$A$1,ROW()-2,COLUMN(),1,1),IF(ROW()-2 &lt;= DataRows,OFFSET(MeineInstrumente!$A$9,ROW()-DataRows_IBE-1,COLUMN(),1,1),""))</f>
        <v/>
      </c>
      <c r="E2019" t="str">
        <f t="shared" ca="1" si="31"/>
        <v/>
      </c>
      <c r="F2019" t="str">
        <f ca="1">IF(ROW()-1&lt;=DataRows_IBE,OFFSET(InstrumenteIBE!$A$1,ROW()-2,COLUMN()-COLUMN($F$1),1,1),IF(ROW()-2 &lt;= DataRows,OFFSET(MeineInstrumente!$A$9,ROW()-DataRows_IBE-1,COLUMN()-COLUMN($F$1),1,1),""))</f>
        <v/>
      </c>
    </row>
    <row r="2020" spans="1:6" x14ac:dyDescent="0.25">
      <c r="A2020" t="str">
        <f ca="1">IF(ROW()-1&lt;=DataRows_IBE,OFFSET(InstrumenteIBE!$A$1,ROW()-2,COLUMN(),1,1),IF(ROW()-2 &lt;= DataRows,OFFSET(MeineInstrumente!$A$9,ROW()-DataRows_IBE-1,COLUMN(),1,1),""))</f>
        <v/>
      </c>
      <c r="B2020" t="str">
        <f ca="1">IF(ROW()-1&lt;=DataRows_IBE,OFFSET(InstrumenteIBE!$A$1,ROW()-2,COLUMN(),1,1),IF(ROW()-2 &lt;= DataRows,OFFSET(MeineInstrumente!$A$9,ROW()-DataRows_IBE-1,COLUMN(),1,1),""))</f>
        <v/>
      </c>
      <c r="C2020" t="str">
        <f ca="1">IF(ROW()-1&lt;=DataRows_IBE,OFFSET(InstrumenteIBE!$A$1,ROW()-2,COLUMN(),1,1),IF(ROW()-2 &lt;= DataRows,OFFSET(MeineInstrumente!$A$9,ROW()-DataRows_IBE-1,COLUMN(),1,1),""))</f>
        <v/>
      </c>
      <c r="D2020" s="16" t="str">
        <f ca="1">IF(ROW()-1&lt;=DataRows_IBE,OFFSET(InstrumenteIBE!$A$1,ROW()-2,COLUMN(),1,1),IF(ROW()-2 &lt;= DataRows,OFFSET(MeineInstrumente!$A$9,ROW()-DataRows_IBE-1,COLUMN(),1,1),""))</f>
        <v/>
      </c>
      <c r="E2020" t="str">
        <f t="shared" ca="1" si="31"/>
        <v/>
      </c>
      <c r="F2020" t="str">
        <f ca="1">IF(ROW()-1&lt;=DataRows_IBE,OFFSET(InstrumenteIBE!$A$1,ROW()-2,COLUMN()-COLUMN($F$1),1,1),IF(ROW()-2 &lt;= DataRows,OFFSET(MeineInstrumente!$A$9,ROW()-DataRows_IBE-1,COLUMN()-COLUMN($F$1),1,1),""))</f>
        <v/>
      </c>
    </row>
    <row r="2021" spans="1:6" x14ac:dyDescent="0.25">
      <c r="A2021" t="str">
        <f ca="1">IF(ROW()-1&lt;=DataRows_IBE,OFFSET(InstrumenteIBE!$A$1,ROW()-2,COLUMN(),1,1),IF(ROW()-2 &lt;= DataRows,OFFSET(MeineInstrumente!$A$9,ROW()-DataRows_IBE-1,COLUMN(),1,1),""))</f>
        <v/>
      </c>
      <c r="B2021" t="str">
        <f ca="1">IF(ROW()-1&lt;=DataRows_IBE,OFFSET(InstrumenteIBE!$A$1,ROW()-2,COLUMN(),1,1),IF(ROW()-2 &lt;= DataRows,OFFSET(MeineInstrumente!$A$9,ROW()-DataRows_IBE-1,COLUMN(),1,1),""))</f>
        <v/>
      </c>
      <c r="C2021" t="str">
        <f ca="1">IF(ROW()-1&lt;=DataRows_IBE,OFFSET(InstrumenteIBE!$A$1,ROW()-2,COLUMN(),1,1),IF(ROW()-2 &lt;= DataRows,OFFSET(MeineInstrumente!$A$9,ROW()-DataRows_IBE-1,COLUMN(),1,1),""))</f>
        <v/>
      </c>
      <c r="D2021" s="16" t="str">
        <f ca="1">IF(ROW()-1&lt;=DataRows_IBE,OFFSET(InstrumenteIBE!$A$1,ROW()-2,COLUMN(),1,1),IF(ROW()-2 &lt;= DataRows,OFFSET(MeineInstrumente!$A$9,ROW()-DataRows_IBE-1,COLUMN(),1,1),""))</f>
        <v/>
      </c>
      <c r="E2021" t="str">
        <f t="shared" ca="1" si="31"/>
        <v/>
      </c>
      <c r="F2021" t="str">
        <f ca="1">IF(ROW()-1&lt;=DataRows_IBE,OFFSET(InstrumenteIBE!$A$1,ROW()-2,COLUMN()-COLUMN($F$1),1,1),IF(ROW()-2 &lt;= DataRows,OFFSET(MeineInstrumente!$A$9,ROW()-DataRows_IBE-1,COLUMN()-COLUMN($F$1),1,1),""))</f>
        <v/>
      </c>
    </row>
    <row r="2022" spans="1:6" x14ac:dyDescent="0.25">
      <c r="A2022" t="str">
        <f ca="1">IF(ROW()-1&lt;=DataRows_IBE,OFFSET(InstrumenteIBE!$A$1,ROW()-2,COLUMN(),1,1),IF(ROW()-2 &lt;= DataRows,OFFSET(MeineInstrumente!$A$9,ROW()-DataRows_IBE-1,COLUMN(),1,1),""))</f>
        <v/>
      </c>
      <c r="B2022" t="str">
        <f ca="1">IF(ROW()-1&lt;=DataRows_IBE,OFFSET(InstrumenteIBE!$A$1,ROW()-2,COLUMN(),1,1),IF(ROW()-2 &lt;= DataRows,OFFSET(MeineInstrumente!$A$9,ROW()-DataRows_IBE-1,COLUMN(),1,1),""))</f>
        <v/>
      </c>
      <c r="C2022" t="str">
        <f ca="1">IF(ROW()-1&lt;=DataRows_IBE,OFFSET(InstrumenteIBE!$A$1,ROW()-2,COLUMN(),1,1),IF(ROW()-2 &lt;= DataRows,OFFSET(MeineInstrumente!$A$9,ROW()-DataRows_IBE-1,COLUMN(),1,1),""))</f>
        <v/>
      </c>
      <c r="D2022" s="16" t="str">
        <f ca="1">IF(ROW()-1&lt;=DataRows_IBE,OFFSET(InstrumenteIBE!$A$1,ROW()-2,COLUMN(),1,1),IF(ROW()-2 &lt;= DataRows,OFFSET(MeineInstrumente!$A$9,ROW()-DataRows_IBE-1,COLUMN(),1,1),""))</f>
        <v/>
      </c>
      <c r="E2022" t="str">
        <f t="shared" ca="1" si="31"/>
        <v/>
      </c>
      <c r="F2022" t="str">
        <f ca="1">IF(ROW()-1&lt;=DataRows_IBE,OFFSET(InstrumenteIBE!$A$1,ROW()-2,COLUMN()-COLUMN($F$1),1,1),IF(ROW()-2 &lt;= DataRows,OFFSET(MeineInstrumente!$A$9,ROW()-DataRows_IBE-1,COLUMN()-COLUMN($F$1),1,1),""))</f>
        <v/>
      </c>
    </row>
    <row r="2023" spans="1:6" x14ac:dyDescent="0.25">
      <c r="A2023" t="str">
        <f ca="1">IF(ROW()-1&lt;=DataRows_IBE,OFFSET(InstrumenteIBE!$A$1,ROW()-2,COLUMN(),1,1),IF(ROW()-2 &lt;= DataRows,OFFSET(MeineInstrumente!$A$9,ROW()-DataRows_IBE-1,COLUMN(),1,1),""))</f>
        <v/>
      </c>
      <c r="B2023" t="str">
        <f ca="1">IF(ROW()-1&lt;=DataRows_IBE,OFFSET(InstrumenteIBE!$A$1,ROW()-2,COLUMN(),1,1),IF(ROW()-2 &lt;= DataRows,OFFSET(MeineInstrumente!$A$9,ROW()-DataRows_IBE-1,COLUMN(),1,1),""))</f>
        <v/>
      </c>
      <c r="C2023" t="str">
        <f ca="1">IF(ROW()-1&lt;=DataRows_IBE,OFFSET(InstrumenteIBE!$A$1,ROW()-2,COLUMN(),1,1),IF(ROW()-2 &lt;= DataRows,OFFSET(MeineInstrumente!$A$9,ROW()-DataRows_IBE-1,COLUMN(),1,1),""))</f>
        <v/>
      </c>
      <c r="D2023" s="16" t="str">
        <f ca="1">IF(ROW()-1&lt;=DataRows_IBE,OFFSET(InstrumenteIBE!$A$1,ROW()-2,COLUMN(),1,1),IF(ROW()-2 &lt;= DataRows,OFFSET(MeineInstrumente!$A$9,ROW()-DataRows_IBE-1,COLUMN(),1,1),""))</f>
        <v/>
      </c>
      <c r="E2023" t="str">
        <f t="shared" ca="1" si="31"/>
        <v/>
      </c>
      <c r="F2023" t="str">
        <f ca="1">IF(ROW()-1&lt;=DataRows_IBE,OFFSET(InstrumenteIBE!$A$1,ROW()-2,COLUMN()-COLUMN($F$1),1,1),IF(ROW()-2 &lt;= DataRows,OFFSET(MeineInstrumente!$A$9,ROW()-DataRows_IBE-1,COLUMN()-COLUMN($F$1),1,1),""))</f>
        <v/>
      </c>
    </row>
    <row r="2024" spans="1:6" x14ac:dyDescent="0.25">
      <c r="A2024" t="str">
        <f ca="1">IF(ROW()-1&lt;=DataRows_IBE,OFFSET(InstrumenteIBE!$A$1,ROW()-2,COLUMN(),1,1),IF(ROW()-2 &lt;= DataRows,OFFSET(MeineInstrumente!$A$9,ROW()-DataRows_IBE-1,COLUMN(),1,1),""))</f>
        <v/>
      </c>
      <c r="B2024" t="str">
        <f ca="1">IF(ROW()-1&lt;=DataRows_IBE,OFFSET(InstrumenteIBE!$A$1,ROW()-2,COLUMN(),1,1),IF(ROW()-2 &lt;= DataRows,OFFSET(MeineInstrumente!$A$9,ROW()-DataRows_IBE-1,COLUMN(),1,1),""))</f>
        <v/>
      </c>
      <c r="C2024" t="str">
        <f ca="1">IF(ROW()-1&lt;=DataRows_IBE,OFFSET(InstrumenteIBE!$A$1,ROW()-2,COLUMN(),1,1),IF(ROW()-2 &lt;= DataRows,OFFSET(MeineInstrumente!$A$9,ROW()-DataRows_IBE-1,COLUMN(),1,1),""))</f>
        <v/>
      </c>
      <c r="D2024" s="16" t="str">
        <f ca="1">IF(ROW()-1&lt;=DataRows_IBE,OFFSET(InstrumenteIBE!$A$1,ROW()-2,COLUMN(),1,1),IF(ROW()-2 &lt;= DataRows,OFFSET(MeineInstrumente!$A$9,ROW()-DataRows_IBE-1,COLUMN(),1,1),""))</f>
        <v/>
      </c>
      <c r="E2024" t="str">
        <f t="shared" ca="1" si="31"/>
        <v/>
      </c>
      <c r="F2024" t="str">
        <f ca="1">IF(ROW()-1&lt;=DataRows_IBE,OFFSET(InstrumenteIBE!$A$1,ROW()-2,COLUMN()-COLUMN($F$1),1,1),IF(ROW()-2 &lt;= DataRows,OFFSET(MeineInstrumente!$A$9,ROW()-DataRows_IBE-1,COLUMN()-COLUMN($F$1),1,1),""))</f>
        <v/>
      </c>
    </row>
    <row r="2025" spans="1:6" x14ac:dyDescent="0.25">
      <c r="A2025" t="str">
        <f ca="1">IF(ROW()-1&lt;=DataRows_IBE,OFFSET(InstrumenteIBE!$A$1,ROW()-2,COLUMN(),1,1),IF(ROW()-2 &lt;= DataRows,OFFSET(MeineInstrumente!$A$9,ROW()-DataRows_IBE-1,COLUMN(),1,1),""))</f>
        <v/>
      </c>
      <c r="B2025" t="str">
        <f ca="1">IF(ROW()-1&lt;=DataRows_IBE,OFFSET(InstrumenteIBE!$A$1,ROW()-2,COLUMN(),1,1),IF(ROW()-2 &lt;= DataRows,OFFSET(MeineInstrumente!$A$9,ROW()-DataRows_IBE-1,COLUMN(),1,1),""))</f>
        <v/>
      </c>
      <c r="C2025" t="str">
        <f ca="1">IF(ROW()-1&lt;=DataRows_IBE,OFFSET(InstrumenteIBE!$A$1,ROW()-2,COLUMN(),1,1),IF(ROW()-2 &lt;= DataRows,OFFSET(MeineInstrumente!$A$9,ROW()-DataRows_IBE-1,COLUMN(),1,1),""))</f>
        <v/>
      </c>
      <c r="D2025" s="16" t="str">
        <f ca="1">IF(ROW()-1&lt;=DataRows_IBE,OFFSET(InstrumenteIBE!$A$1,ROW()-2,COLUMN(),1,1),IF(ROW()-2 &lt;= DataRows,OFFSET(MeineInstrumente!$A$9,ROW()-DataRows_IBE-1,COLUMN(),1,1),""))</f>
        <v/>
      </c>
      <c r="E2025" t="str">
        <f t="shared" ca="1" si="31"/>
        <v/>
      </c>
      <c r="F2025" t="str">
        <f ca="1">IF(ROW()-1&lt;=DataRows_IBE,OFFSET(InstrumenteIBE!$A$1,ROW()-2,COLUMN()-COLUMN($F$1),1,1),IF(ROW()-2 &lt;= DataRows,OFFSET(MeineInstrumente!$A$9,ROW()-DataRows_IBE-1,COLUMN()-COLUMN($F$1),1,1),""))</f>
        <v/>
      </c>
    </row>
    <row r="2026" spans="1:6" x14ac:dyDescent="0.25">
      <c r="A2026" t="str">
        <f ca="1">IF(ROW()-1&lt;=DataRows_IBE,OFFSET(InstrumenteIBE!$A$1,ROW()-2,COLUMN(),1,1),IF(ROW()-2 &lt;= DataRows,OFFSET(MeineInstrumente!$A$9,ROW()-DataRows_IBE-1,COLUMN(),1,1),""))</f>
        <v/>
      </c>
      <c r="B2026" t="str">
        <f ca="1">IF(ROW()-1&lt;=DataRows_IBE,OFFSET(InstrumenteIBE!$A$1,ROW()-2,COLUMN(),1,1),IF(ROW()-2 &lt;= DataRows,OFFSET(MeineInstrumente!$A$9,ROW()-DataRows_IBE-1,COLUMN(),1,1),""))</f>
        <v/>
      </c>
      <c r="C2026" t="str">
        <f ca="1">IF(ROW()-1&lt;=DataRows_IBE,OFFSET(InstrumenteIBE!$A$1,ROW()-2,COLUMN(),1,1),IF(ROW()-2 &lt;= DataRows,OFFSET(MeineInstrumente!$A$9,ROW()-DataRows_IBE-1,COLUMN(),1,1),""))</f>
        <v/>
      </c>
      <c r="D2026" s="16" t="str">
        <f ca="1">IF(ROW()-1&lt;=DataRows_IBE,OFFSET(InstrumenteIBE!$A$1,ROW()-2,COLUMN(),1,1),IF(ROW()-2 &lt;= DataRows,OFFSET(MeineInstrumente!$A$9,ROW()-DataRows_IBE-1,COLUMN(),1,1),""))</f>
        <v/>
      </c>
      <c r="E2026" t="str">
        <f t="shared" ca="1" si="31"/>
        <v/>
      </c>
      <c r="F2026" t="str">
        <f ca="1">IF(ROW()-1&lt;=DataRows_IBE,OFFSET(InstrumenteIBE!$A$1,ROW()-2,COLUMN()-COLUMN($F$1),1,1),IF(ROW()-2 &lt;= DataRows,OFFSET(MeineInstrumente!$A$9,ROW()-DataRows_IBE-1,COLUMN()-COLUMN($F$1),1,1),""))</f>
        <v/>
      </c>
    </row>
    <row r="2027" spans="1:6" x14ac:dyDescent="0.25">
      <c r="A2027" t="str">
        <f ca="1">IF(ROW()-1&lt;=DataRows_IBE,OFFSET(InstrumenteIBE!$A$1,ROW()-2,COLUMN(),1,1),IF(ROW()-2 &lt;= DataRows,OFFSET(MeineInstrumente!$A$9,ROW()-DataRows_IBE-1,COLUMN(),1,1),""))</f>
        <v/>
      </c>
      <c r="B2027" t="str">
        <f ca="1">IF(ROW()-1&lt;=DataRows_IBE,OFFSET(InstrumenteIBE!$A$1,ROW()-2,COLUMN(),1,1),IF(ROW()-2 &lt;= DataRows,OFFSET(MeineInstrumente!$A$9,ROW()-DataRows_IBE-1,COLUMN(),1,1),""))</f>
        <v/>
      </c>
      <c r="C2027" t="str">
        <f ca="1">IF(ROW()-1&lt;=DataRows_IBE,OFFSET(InstrumenteIBE!$A$1,ROW()-2,COLUMN(),1,1),IF(ROW()-2 &lt;= DataRows,OFFSET(MeineInstrumente!$A$9,ROW()-DataRows_IBE-1,COLUMN(),1,1),""))</f>
        <v/>
      </c>
      <c r="D2027" s="16" t="str">
        <f ca="1">IF(ROW()-1&lt;=DataRows_IBE,OFFSET(InstrumenteIBE!$A$1,ROW()-2,COLUMN(),1,1),IF(ROW()-2 &lt;= DataRows,OFFSET(MeineInstrumente!$A$9,ROW()-DataRows_IBE-1,COLUMN(),1,1),""))</f>
        <v/>
      </c>
      <c r="E2027" t="str">
        <f t="shared" ca="1" si="31"/>
        <v/>
      </c>
      <c r="F2027" t="str">
        <f ca="1">IF(ROW()-1&lt;=DataRows_IBE,OFFSET(InstrumenteIBE!$A$1,ROW()-2,COLUMN()-COLUMN($F$1),1,1),IF(ROW()-2 &lt;= DataRows,OFFSET(MeineInstrumente!$A$9,ROW()-DataRows_IBE-1,COLUMN()-COLUMN($F$1),1,1),""))</f>
        <v/>
      </c>
    </row>
    <row r="2028" spans="1:6" x14ac:dyDescent="0.25">
      <c r="A2028" t="str">
        <f ca="1">IF(ROW()-1&lt;=DataRows_IBE,OFFSET(InstrumenteIBE!$A$1,ROW()-2,COLUMN(),1,1),IF(ROW()-2 &lt;= DataRows,OFFSET(MeineInstrumente!$A$9,ROW()-DataRows_IBE-1,COLUMN(),1,1),""))</f>
        <v/>
      </c>
      <c r="B2028" t="str">
        <f ca="1">IF(ROW()-1&lt;=DataRows_IBE,OFFSET(InstrumenteIBE!$A$1,ROW()-2,COLUMN(),1,1),IF(ROW()-2 &lt;= DataRows,OFFSET(MeineInstrumente!$A$9,ROW()-DataRows_IBE-1,COLUMN(),1,1),""))</f>
        <v/>
      </c>
      <c r="C2028" t="str">
        <f ca="1">IF(ROW()-1&lt;=DataRows_IBE,OFFSET(InstrumenteIBE!$A$1,ROW()-2,COLUMN(),1,1),IF(ROW()-2 &lt;= DataRows,OFFSET(MeineInstrumente!$A$9,ROW()-DataRows_IBE-1,COLUMN(),1,1),""))</f>
        <v/>
      </c>
      <c r="D2028" s="16" t="str">
        <f ca="1">IF(ROW()-1&lt;=DataRows_IBE,OFFSET(InstrumenteIBE!$A$1,ROW()-2,COLUMN(),1,1),IF(ROW()-2 &lt;= DataRows,OFFSET(MeineInstrumente!$A$9,ROW()-DataRows_IBE-1,COLUMN(),1,1),""))</f>
        <v/>
      </c>
      <c r="E2028" t="str">
        <f t="shared" ca="1" si="31"/>
        <v/>
      </c>
      <c r="F2028" t="str">
        <f ca="1">IF(ROW()-1&lt;=DataRows_IBE,OFFSET(InstrumenteIBE!$A$1,ROW()-2,COLUMN()-COLUMN($F$1),1,1),IF(ROW()-2 &lt;= DataRows,OFFSET(MeineInstrumente!$A$9,ROW()-DataRows_IBE-1,COLUMN()-COLUMN($F$1),1,1),""))</f>
        <v/>
      </c>
    </row>
    <row r="2029" spans="1:6" x14ac:dyDescent="0.25">
      <c r="A2029" t="str">
        <f ca="1">IF(ROW()-1&lt;=DataRows_IBE,OFFSET(InstrumenteIBE!$A$1,ROW()-2,COLUMN(),1,1),IF(ROW()-2 &lt;= DataRows,OFFSET(MeineInstrumente!$A$9,ROW()-DataRows_IBE-1,COLUMN(),1,1),""))</f>
        <v/>
      </c>
      <c r="B2029" t="str">
        <f ca="1">IF(ROW()-1&lt;=DataRows_IBE,OFFSET(InstrumenteIBE!$A$1,ROW()-2,COLUMN(),1,1),IF(ROW()-2 &lt;= DataRows,OFFSET(MeineInstrumente!$A$9,ROW()-DataRows_IBE-1,COLUMN(),1,1),""))</f>
        <v/>
      </c>
      <c r="C2029" t="str">
        <f ca="1">IF(ROW()-1&lt;=DataRows_IBE,OFFSET(InstrumenteIBE!$A$1,ROW()-2,COLUMN(),1,1),IF(ROW()-2 &lt;= DataRows,OFFSET(MeineInstrumente!$A$9,ROW()-DataRows_IBE-1,COLUMN(),1,1),""))</f>
        <v/>
      </c>
      <c r="D2029" s="16" t="str">
        <f ca="1">IF(ROW()-1&lt;=DataRows_IBE,OFFSET(InstrumenteIBE!$A$1,ROW()-2,COLUMN(),1,1),IF(ROW()-2 &lt;= DataRows,OFFSET(MeineInstrumente!$A$9,ROW()-DataRows_IBE-1,COLUMN(),1,1),""))</f>
        <v/>
      </c>
      <c r="E2029" t="str">
        <f t="shared" ca="1" si="31"/>
        <v/>
      </c>
      <c r="F2029" t="str">
        <f ca="1">IF(ROW()-1&lt;=DataRows_IBE,OFFSET(InstrumenteIBE!$A$1,ROW()-2,COLUMN()-COLUMN($F$1),1,1),IF(ROW()-2 &lt;= DataRows,OFFSET(MeineInstrumente!$A$9,ROW()-DataRows_IBE-1,COLUMN()-COLUMN($F$1),1,1),""))</f>
        <v/>
      </c>
    </row>
    <row r="2030" spans="1:6" x14ac:dyDescent="0.25">
      <c r="A2030" t="str">
        <f ca="1">IF(ROW()-1&lt;=DataRows_IBE,OFFSET(InstrumenteIBE!$A$1,ROW()-2,COLUMN(),1,1),IF(ROW()-2 &lt;= DataRows,OFFSET(MeineInstrumente!$A$9,ROW()-DataRows_IBE-1,COLUMN(),1,1),""))</f>
        <v/>
      </c>
      <c r="B2030" t="str">
        <f ca="1">IF(ROW()-1&lt;=DataRows_IBE,OFFSET(InstrumenteIBE!$A$1,ROW()-2,COLUMN(),1,1),IF(ROW()-2 &lt;= DataRows,OFFSET(MeineInstrumente!$A$9,ROW()-DataRows_IBE-1,COLUMN(),1,1),""))</f>
        <v/>
      </c>
      <c r="C2030" t="str">
        <f ca="1">IF(ROW()-1&lt;=DataRows_IBE,OFFSET(InstrumenteIBE!$A$1,ROW()-2,COLUMN(),1,1),IF(ROW()-2 &lt;= DataRows,OFFSET(MeineInstrumente!$A$9,ROW()-DataRows_IBE-1,COLUMN(),1,1),""))</f>
        <v/>
      </c>
      <c r="D2030" s="16" t="str">
        <f ca="1">IF(ROW()-1&lt;=DataRows_IBE,OFFSET(InstrumenteIBE!$A$1,ROW()-2,COLUMN(),1,1),IF(ROW()-2 &lt;= DataRows,OFFSET(MeineInstrumente!$A$9,ROW()-DataRows_IBE-1,COLUMN(),1,1),""))</f>
        <v/>
      </c>
      <c r="E2030" t="str">
        <f t="shared" ca="1" si="31"/>
        <v/>
      </c>
      <c r="F2030" t="str">
        <f ca="1">IF(ROW()-1&lt;=DataRows_IBE,OFFSET(InstrumenteIBE!$A$1,ROW()-2,COLUMN()-COLUMN($F$1),1,1),IF(ROW()-2 &lt;= DataRows,OFFSET(MeineInstrumente!$A$9,ROW()-DataRows_IBE-1,COLUMN()-COLUMN($F$1),1,1),""))</f>
        <v/>
      </c>
    </row>
    <row r="2031" spans="1:6" x14ac:dyDescent="0.25">
      <c r="A2031" t="str">
        <f ca="1">IF(ROW()-1&lt;=DataRows_IBE,OFFSET(InstrumenteIBE!$A$1,ROW()-2,COLUMN(),1,1),IF(ROW()-2 &lt;= DataRows,OFFSET(MeineInstrumente!$A$9,ROW()-DataRows_IBE-1,COLUMN(),1,1),""))</f>
        <v/>
      </c>
      <c r="B2031" t="str">
        <f ca="1">IF(ROW()-1&lt;=DataRows_IBE,OFFSET(InstrumenteIBE!$A$1,ROW()-2,COLUMN(),1,1),IF(ROW()-2 &lt;= DataRows,OFFSET(MeineInstrumente!$A$9,ROW()-DataRows_IBE-1,COLUMN(),1,1),""))</f>
        <v/>
      </c>
      <c r="C2031" t="str">
        <f ca="1">IF(ROW()-1&lt;=DataRows_IBE,OFFSET(InstrumenteIBE!$A$1,ROW()-2,COLUMN(),1,1),IF(ROW()-2 &lt;= DataRows,OFFSET(MeineInstrumente!$A$9,ROW()-DataRows_IBE-1,COLUMN(),1,1),""))</f>
        <v/>
      </c>
      <c r="D2031" s="16" t="str">
        <f ca="1">IF(ROW()-1&lt;=DataRows_IBE,OFFSET(InstrumenteIBE!$A$1,ROW()-2,COLUMN(),1,1),IF(ROW()-2 &lt;= DataRows,OFFSET(MeineInstrumente!$A$9,ROW()-DataRows_IBE-1,COLUMN(),1,1),""))</f>
        <v/>
      </c>
      <c r="E2031" t="str">
        <f t="shared" ca="1" si="31"/>
        <v/>
      </c>
      <c r="F2031" t="str">
        <f ca="1">IF(ROW()-1&lt;=DataRows_IBE,OFFSET(InstrumenteIBE!$A$1,ROW()-2,COLUMN()-COLUMN($F$1),1,1),IF(ROW()-2 &lt;= DataRows,OFFSET(MeineInstrumente!$A$9,ROW()-DataRows_IBE-1,COLUMN()-COLUMN($F$1),1,1),""))</f>
        <v/>
      </c>
    </row>
    <row r="2032" spans="1:6" x14ac:dyDescent="0.25">
      <c r="A2032" t="str">
        <f ca="1">IF(ROW()-1&lt;=DataRows_IBE,OFFSET(InstrumenteIBE!$A$1,ROW()-2,COLUMN(),1,1),IF(ROW()-2 &lt;= DataRows,OFFSET(MeineInstrumente!$A$9,ROW()-DataRows_IBE-1,COLUMN(),1,1),""))</f>
        <v/>
      </c>
      <c r="B2032" t="str">
        <f ca="1">IF(ROW()-1&lt;=DataRows_IBE,OFFSET(InstrumenteIBE!$A$1,ROW()-2,COLUMN(),1,1),IF(ROW()-2 &lt;= DataRows,OFFSET(MeineInstrumente!$A$9,ROW()-DataRows_IBE-1,COLUMN(),1,1),""))</f>
        <v/>
      </c>
      <c r="C2032" t="str">
        <f ca="1">IF(ROW()-1&lt;=DataRows_IBE,OFFSET(InstrumenteIBE!$A$1,ROW()-2,COLUMN(),1,1),IF(ROW()-2 &lt;= DataRows,OFFSET(MeineInstrumente!$A$9,ROW()-DataRows_IBE-1,COLUMN(),1,1),""))</f>
        <v/>
      </c>
      <c r="D2032" s="16" t="str">
        <f ca="1">IF(ROW()-1&lt;=DataRows_IBE,OFFSET(InstrumenteIBE!$A$1,ROW()-2,COLUMN(),1,1),IF(ROW()-2 &lt;= DataRows,OFFSET(MeineInstrumente!$A$9,ROW()-DataRows_IBE-1,COLUMN(),1,1),""))</f>
        <v/>
      </c>
      <c r="E2032" t="str">
        <f t="shared" ca="1" si="31"/>
        <v/>
      </c>
      <c r="F2032" t="str">
        <f ca="1">IF(ROW()-1&lt;=DataRows_IBE,OFFSET(InstrumenteIBE!$A$1,ROW()-2,COLUMN()-COLUMN($F$1),1,1),IF(ROW()-2 &lt;= DataRows,OFFSET(MeineInstrumente!$A$9,ROW()-DataRows_IBE-1,COLUMN()-COLUMN($F$1),1,1),""))</f>
        <v/>
      </c>
    </row>
    <row r="2033" spans="1:6" x14ac:dyDescent="0.25">
      <c r="A2033" t="str">
        <f ca="1">IF(ROW()-1&lt;=DataRows_IBE,OFFSET(InstrumenteIBE!$A$1,ROW()-2,COLUMN(),1,1),IF(ROW()-2 &lt;= DataRows,OFFSET(MeineInstrumente!$A$9,ROW()-DataRows_IBE-1,COLUMN(),1,1),""))</f>
        <v/>
      </c>
      <c r="B2033" t="str">
        <f ca="1">IF(ROW()-1&lt;=DataRows_IBE,OFFSET(InstrumenteIBE!$A$1,ROW()-2,COLUMN(),1,1),IF(ROW()-2 &lt;= DataRows,OFFSET(MeineInstrumente!$A$9,ROW()-DataRows_IBE-1,COLUMN(),1,1),""))</f>
        <v/>
      </c>
      <c r="C2033" t="str">
        <f ca="1">IF(ROW()-1&lt;=DataRows_IBE,OFFSET(InstrumenteIBE!$A$1,ROW()-2,COLUMN(),1,1),IF(ROW()-2 &lt;= DataRows,OFFSET(MeineInstrumente!$A$9,ROW()-DataRows_IBE-1,COLUMN(),1,1),""))</f>
        <v/>
      </c>
      <c r="D2033" s="16" t="str">
        <f ca="1">IF(ROW()-1&lt;=DataRows_IBE,OFFSET(InstrumenteIBE!$A$1,ROW()-2,COLUMN(),1,1),IF(ROW()-2 &lt;= DataRows,OFFSET(MeineInstrumente!$A$9,ROW()-DataRows_IBE-1,COLUMN(),1,1),""))</f>
        <v/>
      </c>
      <c r="E2033" t="str">
        <f t="shared" ca="1" si="31"/>
        <v/>
      </c>
      <c r="F2033" t="str">
        <f ca="1">IF(ROW()-1&lt;=DataRows_IBE,OFFSET(InstrumenteIBE!$A$1,ROW()-2,COLUMN()-COLUMN($F$1),1,1),IF(ROW()-2 &lt;= DataRows,OFFSET(MeineInstrumente!$A$9,ROW()-DataRows_IBE-1,COLUMN()-COLUMN($F$1),1,1),""))</f>
        <v/>
      </c>
    </row>
    <row r="2034" spans="1:6" x14ac:dyDescent="0.25">
      <c r="A2034" t="str">
        <f ca="1">IF(ROW()-1&lt;=DataRows_IBE,OFFSET(InstrumenteIBE!$A$1,ROW()-2,COLUMN(),1,1),IF(ROW()-2 &lt;= DataRows,OFFSET(MeineInstrumente!$A$9,ROW()-DataRows_IBE-1,COLUMN(),1,1),""))</f>
        <v/>
      </c>
      <c r="B2034" t="str">
        <f ca="1">IF(ROW()-1&lt;=DataRows_IBE,OFFSET(InstrumenteIBE!$A$1,ROW()-2,COLUMN(),1,1),IF(ROW()-2 &lt;= DataRows,OFFSET(MeineInstrumente!$A$9,ROW()-DataRows_IBE-1,COLUMN(),1,1),""))</f>
        <v/>
      </c>
      <c r="C2034" t="str">
        <f ca="1">IF(ROW()-1&lt;=DataRows_IBE,OFFSET(InstrumenteIBE!$A$1,ROW()-2,COLUMN(),1,1),IF(ROW()-2 &lt;= DataRows,OFFSET(MeineInstrumente!$A$9,ROW()-DataRows_IBE-1,COLUMN(),1,1),""))</f>
        <v/>
      </c>
      <c r="D2034" s="16" t="str">
        <f ca="1">IF(ROW()-1&lt;=DataRows_IBE,OFFSET(InstrumenteIBE!$A$1,ROW()-2,COLUMN(),1,1),IF(ROW()-2 &lt;= DataRows,OFFSET(MeineInstrumente!$A$9,ROW()-DataRows_IBE-1,COLUMN(),1,1),""))</f>
        <v/>
      </c>
      <c r="E2034" t="str">
        <f t="shared" ca="1" si="31"/>
        <v/>
      </c>
      <c r="F2034" t="str">
        <f ca="1">IF(ROW()-1&lt;=DataRows_IBE,OFFSET(InstrumenteIBE!$A$1,ROW()-2,COLUMN()-COLUMN($F$1),1,1),IF(ROW()-2 &lt;= DataRows,OFFSET(MeineInstrumente!$A$9,ROW()-DataRows_IBE-1,COLUMN()-COLUMN($F$1),1,1),""))</f>
        <v/>
      </c>
    </row>
    <row r="2035" spans="1:6" x14ac:dyDescent="0.25">
      <c r="A2035" t="str">
        <f ca="1">IF(ROW()-1&lt;=DataRows_IBE,OFFSET(InstrumenteIBE!$A$1,ROW()-2,COLUMN(),1,1),IF(ROW()-2 &lt;= DataRows,OFFSET(MeineInstrumente!$A$9,ROW()-DataRows_IBE-1,COLUMN(),1,1),""))</f>
        <v/>
      </c>
      <c r="B2035" t="str">
        <f ca="1">IF(ROW()-1&lt;=DataRows_IBE,OFFSET(InstrumenteIBE!$A$1,ROW()-2,COLUMN(),1,1),IF(ROW()-2 &lt;= DataRows,OFFSET(MeineInstrumente!$A$9,ROW()-DataRows_IBE-1,COLUMN(),1,1),""))</f>
        <v/>
      </c>
      <c r="C2035" t="str">
        <f ca="1">IF(ROW()-1&lt;=DataRows_IBE,OFFSET(InstrumenteIBE!$A$1,ROW()-2,COLUMN(),1,1),IF(ROW()-2 &lt;= DataRows,OFFSET(MeineInstrumente!$A$9,ROW()-DataRows_IBE-1,COLUMN(),1,1),""))</f>
        <v/>
      </c>
      <c r="D2035" s="16" t="str">
        <f ca="1">IF(ROW()-1&lt;=DataRows_IBE,OFFSET(InstrumenteIBE!$A$1,ROW()-2,COLUMN(),1,1),IF(ROW()-2 &lt;= DataRows,OFFSET(MeineInstrumente!$A$9,ROW()-DataRows_IBE-1,COLUMN(),1,1),""))</f>
        <v/>
      </c>
      <c r="E2035" t="str">
        <f t="shared" ca="1" si="31"/>
        <v/>
      </c>
      <c r="F2035" t="str">
        <f ca="1">IF(ROW()-1&lt;=DataRows_IBE,OFFSET(InstrumenteIBE!$A$1,ROW()-2,COLUMN()-COLUMN($F$1),1,1),IF(ROW()-2 &lt;= DataRows,OFFSET(MeineInstrumente!$A$9,ROW()-DataRows_IBE-1,COLUMN()-COLUMN($F$1),1,1),""))</f>
        <v/>
      </c>
    </row>
    <row r="2036" spans="1:6" x14ac:dyDescent="0.25">
      <c r="A2036" t="str">
        <f ca="1">IF(ROW()-1&lt;=DataRows_IBE,OFFSET(InstrumenteIBE!$A$1,ROW()-2,COLUMN(),1,1),IF(ROW()-2 &lt;= DataRows,OFFSET(MeineInstrumente!$A$9,ROW()-DataRows_IBE-1,COLUMN(),1,1),""))</f>
        <v/>
      </c>
      <c r="B2036" t="str">
        <f ca="1">IF(ROW()-1&lt;=DataRows_IBE,OFFSET(InstrumenteIBE!$A$1,ROW()-2,COLUMN(),1,1),IF(ROW()-2 &lt;= DataRows,OFFSET(MeineInstrumente!$A$9,ROW()-DataRows_IBE-1,COLUMN(),1,1),""))</f>
        <v/>
      </c>
      <c r="C2036" t="str">
        <f ca="1">IF(ROW()-1&lt;=DataRows_IBE,OFFSET(InstrumenteIBE!$A$1,ROW()-2,COLUMN(),1,1),IF(ROW()-2 &lt;= DataRows,OFFSET(MeineInstrumente!$A$9,ROW()-DataRows_IBE-1,COLUMN(),1,1),""))</f>
        <v/>
      </c>
      <c r="D2036" s="16" t="str">
        <f ca="1">IF(ROW()-1&lt;=DataRows_IBE,OFFSET(InstrumenteIBE!$A$1,ROW()-2,COLUMN(),1,1),IF(ROW()-2 &lt;= DataRows,OFFSET(MeineInstrumente!$A$9,ROW()-DataRows_IBE-1,COLUMN(),1,1),""))</f>
        <v/>
      </c>
      <c r="E2036" t="str">
        <f t="shared" ca="1" si="31"/>
        <v/>
      </c>
      <c r="F2036" t="str">
        <f ca="1">IF(ROW()-1&lt;=DataRows_IBE,OFFSET(InstrumenteIBE!$A$1,ROW()-2,COLUMN()-COLUMN($F$1),1,1),IF(ROW()-2 &lt;= DataRows,OFFSET(MeineInstrumente!$A$9,ROW()-DataRows_IBE-1,COLUMN()-COLUMN($F$1),1,1),""))</f>
        <v/>
      </c>
    </row>
    <row r="2037" spans="1:6" x14ac:dyDescent="0.25">
      <c r="A2037" t="str">
        <f ca="1">IF(ROW()-1&lt;=DataRows_IBE,OFFSET(InstrumenteIBE!$A$1,ROW()-2,COLUMN(),1,1),IF(ROW()-2 &lt;= DataRows,OFFSET(MeineInstrumente!$A$9,ROW()-DataRows_IBE-1,COLUMN(),1,1),""))</f>
        <v/>
      </c>
      <c r="B2037" t="str">
        <f ca="1">IF(ROW()-1&lt;=DataRows_IBE,OFFSET(InstrumenteIBE!$A$1,ROW()-2,COLUMN(),1,1),IF(ROW()-2 &lt;= DataRows,OFFSET(MeineInstrumente!$A$9,ROW()-DataRows_IBE-1,COLUMN(),1,1),""))</f>
        <v/>
      </c>
      <c r="C2037" t="str">
        <f ca="1">IF(ROW()-1&lt;=DataRows_IBE,OFFSET(InstrumenteIBE!$A$1,ROW()-2,COLUMN(),1,1),IF(ROW()-2 &lt;= DataRows,OFFSET(MeineInstrumente!$A$9,ROW()-DataRows_IBE-1,COLUMN(),1,1),""))</f>
        <v/>
      </c>
      <c r="D2037" s="16" t="str">
        <f ca="1">IF(ROW()-1&lt;=DataRows_IBE,OFFSET(InstrumenteIBE!$A$1,ROW()-2,COLUMN(),1,1),IF(ROW()-2 &lt;= DataRows,OFFSET(MeineInstrumente!$A$9,ROW()-DataRows_IBE-1,COLUMN(),1,1),""))</f>
        <v/>
      </c>
      <c r="E2037" t="str">
        <f t="shared" ca="1" si="31"/>
        <v/>
      </c>
      <c r="F2037" t="str">
        <f ca="1">IF(ROW()-1&lt;=DataRows_IBE,OFFSET(InstrumenteIBE!$A$1,ROW()-2,COLUMN()-COLUMN($F$1),1,1),IF(ROW()-2 &lt;= DataRows,OFFSET(MeineInstrumente!$A$9,ROW()-DataRows_IBE-1,COLUMN()-COLUMN($F$1),1,1),""))</f>
        <v/>
      </c>
    </row>
    <row r="2038" spans="1:6" x14ac:dyDescent="0.25">
      <c r="A2038" t="str">
        <f ca="1">IF(ROW()-1&lt;=DataRows_IBE,OFFSET(InstrumenteIBE!$A$1,ROW()-2,COLUMN(),1,1),IF(ROW()-2 &lt;= DataRows,OFFSET(MeineInstrumente!$A$9,ROW()-DataRows_IBE-1,COLUMN(),1,1),""))</f>
        <v/>
      </c>
      <c r="B2038" t="str">
        <f ca="1">IF(ROW()-1&lt;=DataRows_IBE,OFFSET(InstrumenteIBE!$A$1,ROW()-2,COLUMN(),1,1),IF(ROW()-2 &lt;= DataRows,OFFSET(MeineInstrumente!$A$9,ROW()-DataRows_IBE-1,COLUMN(),1,1),""))</f>
        <v/>
      </c>
      <c r="C2038" t="str">
        <f ca="1">IF(ROW()-1&lt;=DataRows_IBE,OFFSET(InstrumenteIBE!$A$1,ROW()-2,COLUMN(),1,1),IF(ROW()-2 &lt;= DataRows,OFFSET(MeineInstrumente!$A$9,ROW()-DataRows_IBE-1,COLUMN(),1,1),""))</f>
        <v/>
      </c>
      <c r="D2038" s="16" t="str">
        <f ca="1">IF(ROW()-1&lt;=DataRows_IBE,OFFSET(InstrumenteIBE!$A$1,ROW()-2,COLUMN(),1,1),IF(ROW()-2 &lt;= DataRows,OFFSET(MeineInstrumente!$A$9,ROW()-DataRows_IBE-1,COLUMN(),1,1),""))</f>
        <v/>
      </c>
      <c r="E2038" t="str">
        <f t="shared" ca="1" si="31"/>
        <v/>
      </c>
      <c r="F2038" t="str">
        <f ca="1">IF(ROW()-1&lt;=DataRows_IBE,OFFSET(InstrumenteIBE!$A$1,ROW()-2,COLUMN()-COLUMN($F$1),1,1),IF(ROW()-2 &lt;= DataRows,OFFSET(MeineInstrumente!$A$9,ROW()-DataRows_IBE-1,COLUMN()-COLUMN($F$1),1,1),""))</f>
        <v/>
      </c>
    </row>
    <row r="2039" spans="1:6" x14ac:dyDescent="0.25">
      <c r="A2039" t="str">
        <f ca="1">IF(ROW()-1&lt;=DataRows_IBE,OFFSET(InstrumenteIBE!$A$1,ROW()-2,COLUMN(),1,1),IF(ROW()-2 &lt;= DataRows,OFFSET(MeineInstrumente!$A$9,ROW()-DataRows_IBE-1,COLUMN(),1,1),""))</f>
        <v/>
      </c>
      <c r="B2039" t="str">
        <f ca="1">IF(ROW()-1&lt;=DataRows_IBE,OFFSET(InstrumenteIBE!$A$1,ROW()-2,COLUMN(),1,1),IF(ROW()-2 &lt;= DataRows,OFFSET(MeineInstrumente!$A$9,ROW()-DataRows_IBE-1,COLUMN(),1,1),""))</f>
        <v/>
      </c>
      <c r="C2039" t="str">
        <f ca="1">IF(ROW()-1&lt;=DataRows_IBE,OFFSET(InstrumenteIBE!$A$1,ROW()-2,COLUMN(),1,1),IF(ROW()-2 &lt;= DataRows,OFFSET(MeineInstrumente!$A$9,ROW()-DataRows_IBE-1,COLUMN(),1,1),""))</f>
        <v/>
      </c>
      <c r="D2039" s="16" t="str">
        <f ca="1">IF(ROW()-1&lt;=DataRows_IBE,OFFSET(InstrumenteIBE!$A$1,ROW()-2,COLUMN(),1,1),IF(ROW()-2 &lt;= DataRows,OFFSET(MeineInstrumente!$A$9,ROW()-DataRows_IBE-1,COLUMN(),1,1),""))</f>
        <v/>
      </c>
      <c r="E2039" t="str">
        <f t="shared" ca="1" si="31"/>
        <v/>
      </c>
      <c r="F2039" t="str">
        <f ca="1">IF(ROW()-1&lt;=DataRows_IBE,OFFSET(InstrumenteIBE!$A$1,ROW()-2,COLUMN()-COLUMN($F$1),1,1),IF(ROW()-2 &lt;= DataRows,OFFSET(MeineInstrumente!$A$9,ROW()-DataRows_IBE-1,COLUMN()-COLUMN($F$1),1,1),""))</f>
        <v/>
      </c>
    </row>
    <row r="2040" spans="1:6" x14ac:dyDescent="0.25">
      <c r="A2040" t="str">
        <f ca="1">IF(ROW()-1&lt;=DataRows_IBE,OFFSET(InstrumenteIBE!$A$1,ROW()-2,COLUMN(),1,1),IF(ROW()-2 &lt;= DataRows,OFFSET(MeineInstrumente!$A$9,ROW()-DataRows_IBE-1,COLUMN(),1,1),""))</f>
        <v/>
      </c>
      <c r="B2040" t="str">
        <f ca="1">IF(ROW()-1&lt;=DataRows_IBE,OFFSET(InstrumenteIBE!$A$1,ROW()-2,COLUMN(),1,1),IF(ROW()-2 &lt;= DataRows,OFFSET(MeineInstrumente!$A$9,ROW()-DataRows_IBE-1,COLUMN(),1,1),""))</f>
        <v/>
      </c>
      <c r="C2040" t="str">
        <f ca="1">IF(ROW()-1&lt;=DataRows_IBE,OFFSET(InstrumenteIBE!$A$1,ROW()-2,COLUMN(),1,1),IF(ROW()-2 &lt;= DataRows,OFFSET(MeineInstrumente!$A$9,ROW()-DataRows_IBE-1,COLUMN(),1,1),""))</f>
        <v/>
      </c>
      <c r="D2040" s="16" t="str">
        <f ca="1">IF(ROW()-1&lt;=DataRows_IBE,OFFSET(InstrumenteIBE!$A$1,ROW()-2,COLUMN(),1,1),IF(ROW()-2 &lt;= DataRows,OFFSET(MeineInstrumente!$A$9,ROW()-DataRows_IBE-1,COLUMN(),1,1),""))</f>
        <v/>
      </c>
      <c r="E2040" t="str">
        <f t="shared" ca="1" si="31"/>
        <v/>
      </c>
      <c r="F2040" t="str">
        <f ca="1">IF(ROW()-1&lt;=DataRows_IBE,OFFSET(InstrumenteIBE!$A$1,ROW()-2,COLUMN()-COLUMN($F$1),1,1),IF(ROW()-2 &lt;= DataRows,OFFSET(MeineInstrumente!$A$9,ROW()-DataRows_IBE-1,COLUMN()-COLUMN($F$1),1,1),""))</f>
        <v/>
      </c>
    </row>
    <row r="2041" spans="1:6" x14ac:dyDescent="0.25">
      <c r="A2041" t="str">
        <f ca="1">IF(ROW()-1&lt;=DataRows_IBE,OFFSET(InstrumenteIBE!$A$1,ROW()-2,COLUMN(),1,1),IF(ROW()-2 &lt;= DataRows,OFFSET(MeineInstrumente!$A$9,ROW()-DataRows_IBE-1,COLUMN(),1,1),""))</f>
        <v/>
      </c>
      <c r="B2041" t="str">
        <f ca="1">IF(ROW()-1&lt;=DataRows_IBE,OFFSET(InstrumenteIBE!$A$1,ROW()-2,COLUMN(),1,1),IF(ROW()-2 &lt;= DataRows,OFFSET(MeineInstrumente!$A$9,ROW()-DataRows_IBE-1,COLUMN(),1,1),""))</f>
        <v/>
      </c>
      <c r="C2041" t="str">
        <f ca="1">IF(ROW()-1&lt;=DataRows_IBE,OFFSET(InstrumenteIBE!$A$1,ROW()-2,COLUMN(),1,1),IF(ROW()-2 &lt;= DataRows,OFFSET(MeineInstrumente!$A$9,ROW()-DataRows_IBE-1,COLUMN(),1,1),""))</f>
        <v/>
      </c>
      <c r="D2041" s="16" t="str">
        <f ca="1">IF(ROW()-1&lt;=DataRows_IBE,OFFSET(InstrumenteIBE!$A$1,ROW()-2,COLUMN(),1,1),IF(ROW()-2 &lt;= DataRows,OFFSET(MeineInstrumente!$A$9,ROW()-DataRows_IBE-1,COLUMN(),1,1),""))</f>
        <v/>
      </c>
      <c r="E2041" t="str">
        <f t="shared" ca="1" si="31"/>
        <v/>
      </c>
      <c r="F2041" t="str">
        <f ca="1">IF(ROW()-1&lt;=DataRows_IBE,OFFSET(InstrumenteIBE!$A$1,ROW()-2,COLUMN()-COLUMN($F$1),1,1),IF(ROW()-2 &lt;= DataRows,OFFSET(MeineInstrumente!$A$9,ROW()-DataRows_IBE-1,COLUMN()-COLUMN($F$1),1,1),""))</f>
        <v/>
      </c>
    </row>
    <row r="2042" spans="1:6" x14ac:dyDescent="0.25">
      <c r="A2042" t="str">
        <f ca="1">IF(ROW()-1&lt;=DataRows_IBE,OFFSET(InstrumenteIBE!$A$1,ROW()-2,COLUMN(),1,1),IF(ROW()-2 &lt;= DataRows,OFFSET(MeineInstrumente!$A$9,ROW()-DataRows_IBE-1,COLUMN(),1,1),""))</f>
        <v/>
      </c>
      <c r="B2042" t="str">
        <f ca="1">IF(ROW()-1&lt;=DataRows_IBE,OFFSET(InstrumenteIBE!$A$1,ROW()-2,COLUMN(),1,1),IF(ROW()-2 &lt;= DataRows,OFFSET(MeineInstrumente!$A$9,ROW()-DataRows_IBE-1,COLUMN(),1,1),""))</f>
        <v/>
      </c>
      <c r="C2042" t="str">
        <f ca="1">IF(ROW()-1&lt;=DataRows_IBE,OFFSET(InstrumenteIBE!$A$1,ROW()-2,COLUMN(),1,1),IF(ROW()-2 &lt;= DataRows,OFFSET(MeineInstrumente!$A$9,ROW()-DataRows_IBE-1,COLUMN(),1,1),""))</f>
        <v/>
      </c>
      <c r="D2042" s="16" t="str">
        <f ca="1">IF(ROW()-1&lt;=DataRows_IBE,OFFSET(InstrumenteIBE!$A$1,ROW()-2,COLUMN(),1,1),IF(ROW()-2 &lt;= DataRows,OFFSET(MeineInstrumente!$A$9,ROW()-DataRows_IBE-1,COLUMN(),1,1),""))</f>
        <v/>
      </c>
      <c r="E2042" t="str">
        <f t="shared" ca="1" si="31"/>
        <v/>
      </c>
      <c r="F2042" t="str">
        <f ca="1">IF(ROW()-1&lt;=DataRows_IBE,OFFSET(InstrumenteIBE!$A$1,ROW()-2,COLUMN()-COLUMN($F$1),1,1),IF(ROW()-2 &lt;= DataRows,OFFSET(MeineInstrumente!$A$9,ROW()-DataRows_IBE-1,COLUMN()-COLUMN($F$1),1,1),""))</f>
        <v/>
      </c>
    </row>
    <row r="2043" spans="1:6" x14ac:dyDescent="0.25">
      <c r="A2043" t="str">
        <f ca="1">IF(ROW()-1&lt;=DataRows_IBE,OFFSET(InstrumenteIBE!$A$1,ROW()-2,COLUMN(),1,1),IF(ROW()-2 &lt;= DataRows,OFFSET(MeineInstrumente!$A$9,ROW()-DataRows_IBE-1,COLUMN(),1,1),""))</f>
        <v/>
      </c>
      <c r="B2043" t="str">
        <f ca="1">IF(ROW()-1&lt;=DataRows_IBE,OFFSET(InstrumenteIBE!$A$1,ROW()-2,COLUMN(),1,1),IF(ROW()-2 &lt;= DataRows,OFFSET(MeineInstrumente!$A$9,ROW()-DataRows_IBE-1,COLUMN(),1,1),""))</f>
        <v/>
      </c>
      <c r="C2043" t="str">
        <f ca="1">IF(ROW()-1&lt;=DataRows_IBE,OFFSET(InstrumenteIBE!$A$1,ROW()-2,COLUMN(),1,1),IF(ROW()-2 &lt;= DataRows,OFFSET(MeineInstrumente!$A$9,ROW()-DataRows_IBE-1,COLUMN(),1,1),""))</f>
        <v/>
      </c>
      <c r="D2043" s="16" t="str">
        <f ca="1">IF(ROW()-1&lt;=DataRows_IBE,OFFSET(InstrumenteIBE!$A$1,ROW()-2,COLUMN(),1,1),IF(ROW()-2 &lt;= DataRows,OFFSET(MeineInstrumente!$A$9,ROW()-DataRows_IBE-1,COLUMN(),1,1),""))</f>
        <v/>
      </c>
      <c r="E2043" t="str">
        <f t="shared" ca="1" si="31"/>
        <v/>
      </c>
      <c r="F2043" t="str">
        <f ca="1">IF(ROW()-1&lt;=DataRows_IBE,OFFSET(InstrumenteIBE!$A$1,ROW()-2,COLUMN()-COLUMN($F$1),1,1),IF(ROW()-2 &lt;= DataRows,OFFSET(MeineInstrumente!$A$9,ROW()-DataRows_IBE-1,COLUMN()-COLUMN($F$1),1,1),""))</f>
        <v/>
      </c>
    </row>
    <row r="2044" spans="1:6" x14ac:dyDescent="0.25">
      <c r="A2044" t="str">
        <f ca="1">IF(ROW()-1&lt;=DataRows_IBE,OFFSET(InstrumenteIBE!$A$1,ROW()-2,COLUMN(),1,1),IF(ROW()-2 &lt;= DataRows,OFFSET(MeineInstrumente!$A$9,ROW()-DataRows_IBE-1,COLUMN(),1,1),""))</f>
        <v/>
      </c>
      <c r="B2044" t="str">
        <f ca="1">IF(ROW()-1&lt;=DataRows_IBE,OFFSET(InstrumenteIBE!$A$1,ROW()-2,COLUMN(),1,1),IF(ROW()-2 &lt;= DataRows,OFFSET(MeineInstrumente!$A$9,ROW()-DataRows_IBE-1,COLUMN(),1,1),""))</f>
        <v/>
      </c>
      <c r="C2044" t="str">
        <f ca="1">IF(ROW()-1&lt;=DataRows_IBE,OFFSET(InstrumenteIBE!$A$1,ROW()-2,COLUMN(),1,1),IF(ROW()-2 &lt;= DataRows,OFFSET(MeineInstrumente!$A$9,ROW()-DataRows_IBE-1,COLUMN(),1,1),""))</f>
        <v/>
      </c>
      <c r="D2044" s="16" t="str">
        <f ca="1">IF(ROW()-1&lt;=DataRows_IBE,OFFSET(InstrumenteIBE!$A$1,ROW()-2,COLUMN(),1,1),IF(ROW()-2 &lt;= DataRows,OFFSET(MeineInstrumente!$A$9,ROW()-DataRows_IBE-1,COLUMN(),1,1),""))</f>
        <v/>
      </c>
      <c r="E2044" t="str">
        <f t="shared" ca="1" si="31"/>
        <v/>
      </c>
      <c r="F2044" t="str">
        <f ca="1">IF(ROW()-1&lt;=DataRows_IBE,OFFSET(InstrumenteIBE!$A$1,ROW()-2,COLUMN()-COLUMN($F$1),1,1),IF(ROW()-2 &lt;= DataRows,OFFSET(MeineInstrumente!$A$9,ROW()-DataRows_IBE-1,COLUMN()-COLUMN($F$1),1,1),""))</f>
        <v/>
      </c>
    </row>
    <row r="2045" spans="1:6" x14ac:dyDescent="0.25">
      <c r="A2045" t="str">
        <f ca="1">IF(ROW()-1&lt;=DataRows_IBE,OFFSET(InstrumenteIBE!$A$1,ROW()-2,COLUMN(),1,1),IF(ROW()-2 &lt;= DataRows,OFFSET(MeineInstrumente!$A$9,ROW()-DataRows_IBE-1,COLUMN(),1,1),""))</f>
        <v/>
      </c>
      <c r="B2045" t="str">
        <f ca="1">IF(ROW()-1&lt;=DataRows_IBE,OFFSET(InstrumenteIBE!$A$1,ROW()-2,COLUMN(),1,1),IF(ROW()-2 &lt;= DataRows,OFFSET(MeineInstrumente!$A$9,ROW()-DataRows_IBE-1,COLUMN(),1,1),""))</f>
        <v/>
      </c>
      <c r="C2045" t="str">
        <f ca="1">IF(ROW()-1&lt;=DataRows_IBE,OFFSET(InstrumenteIBE!$A$1,ROW()-2,COLUMN(),1,1),IF(ROW()-2 &lt;= DataRows,OFFSET(MeineInstrumente!$A$9,ROW()-DataRows_IBE-1,COLUMN(),1,1),""))</f>
        <v/>
      </c>
      <c r="D2045" s="16" t="str">
        <f ca="1">IF(ROW()-1&lt;=DataRows_IBE,OFFSET(InstrumenteIBE!$A$1,ROW()-2,COLUMN(),1,1),IF(ROW()-2 &lt;= DataRows,OFFSET(MeineInstrumente!$A$9,ROW()-DataRows_IBE-1,COLUMN(),1,1),""))</f>
        <v/>
      </c>
      <c r="E2045" t="str">
        <f t="shared" ca="1" si="31"/>
        <v/>
      </c>
      <c r="F2045" t="str">
        <f ca="1">IF(ROW()-1&lt;=DataRows_IBE,OFFSET(InstrumenteIBE!$A$1,ROW()-2,COLUMN()-COLUMN($F$1),1,1),IF(ROW()-2 &lt;= DataRows,OFFSET(MeineInstrumente!$A$9,ROW()-DataRows_IBE-1,COLUMN()-COLUMN($F$1),1,1),""))</f>
        <v/>
      </c>
    </row>
    <row r="2046" spans="1:6" x14ac:dyDescent="0.25">
      <c r="A2046" t="str">
        <f ca="1">IF(ROW()-1&lt;=DataRows_IBE,OFFSET(InstrumenteIBE!$A$1,ROW()-2,COLUMN(),1,1),IF(ROW()-2 &lt;= DataRows,OFFSET(MeineInstrumente!$A$9,ROW()-DataRows_IBE-1,COLUMN(),1,1),""))</f>
        <v/>
      </c>
      <c r="B2046" t="str">
        <f ca="1">IF(ROW()-1&lt;=DataRows_IBE,OFFSET(InstrumenteIBE!$A$1,ROW()-2,COLUMN(),1,1),IF(ROW()-2 &lt;= DataRows,OFFSET(MeineInstrumente!$A$9,ROW()-DataRows_IBE-1,COLUMN(),1,1),""))</f>
        <v/>
      </c>
      <c r="C2046" t="str">
        <f ca="1">IF(ROW()-1&lt;=DataRows_IBE,OFFSET(InstrumenteIBE!$A$1,ROW()-2,COLUMN(),1,1),IF(ROW()-2 &lt;= DataRows,OFFSET(MeineInstrumente!$A$9,ROW()-DataRows_IBE-1,COLUMN(),1,1),""))</f>
        <v/>
      </c>
      <c r="D2046" s="16" t="str">
        <f ca="1">IF(ROW()-1&lt;=DataRows_IBE,OFFSET(InstrumenteIBE!$A$1,ROW()-2,COLUMN(),1,1),IF(ROW()-2 &lt;= DataRows,OFFSET(MeineInstrumente!$A$9,ROW()-DataRows_IBE-1,COLUMN(),1,1),""))</f>
        <v/>
      </c>
      <c r="E2046" t="str">
        <f t="shared" ca="1" si="31"/>
        <v/>
      </c>
      <c r="F2046" t="str">
        <f ca="1">IF(ROW()-1&lt;=DataRows_IBE,OFFSET(InstrumenteIBE!$A$1,ROW()-2,COLUMN()-COLUMN($F$1),1,1),IF(ROW()-2 &lt;= DataRows,OFFSET(MeineInstrumente!$A$9,ROW()-DataRows_IBE-1,COLUMN()-COLUMN($F$1),1,1),""))</f>
        <v/>
      </c>
    </row>
    <row r="2047" spans="1:6" x14ac:dyDescent="0.25">
      <c r="A2047" t="str">
        <f ca="1">IF(ROW()-1&lt;=DataRows_IBE,OFFSET(InstrumenteIBE!$A$1,ROW()-2,COLUMN(),1,1),IF(ROW()-2 &lt;= DataRows,OFFSET(MeineInstrumente!$A$9,ROW()-DataRows_IBE-1,COLUMN(),1,1),""))</f>
        <v/>
      </c>
      <c r="B2047" t="str">
        <f ca="1">IF(ROW()-1&lt;=DataRows_IBE,OFFSET(InstrumenteIBE!$A$1,ROW()-2,COLUMN(),1,1),IF(ROW()-2 &lt;= DataRows,OFFSET(MeineInstrumente!$A$9,ROW()-DataRows_IBE-1,COLUMN(),1,1),""))</f>
        <v/>
      </c>
      <c r="C2047" t="str">
        <f ca="1">IF(ROW()-1&lt;=DataRows_IBE,OFFSET(InstrumenteIBE!$A$1,ROW()-2,COLUMN(),1,1),IF(ROW()-2 &lt;= DataRows,OFFSET(MeineInstrumente!$A$9,ROW()-DataRows_IBE-1,COLUMN(),1,1),""))</f>
        <v/>
      </c>
      <c r="D2047" s="16" t="str">
        <f ca="1">IF(ROW()-1&lt;=DataRows_IBE,OFFSET(InstrumenteIBE!$A$1,ROW()-2,COLUMN(),1,1),IF(ROW()-2 &lt;= DataRows,OFFSET(MeineInstrumente!$A$9,ROW()-DataRows_IBE-1,COLUMN(),1,1),""))</f>
        <v/>
      </c>
      <c r="E2047" t="str">
        <f t="shared" ca="1" si="31"/>
        <v/>
      </c>
      <c r="F2047" t="str">
        <f ca="1">IF(ROW()-1&lt;=DataRows_IBE,OFFSET(InstrumenteIBE!$A$1,ROW()-2,COLUMN()-COLUMN($F$1),1,1),IF(ROW()-2 &lt;= DataRows,OFFSET(MeineInstrumente!$A$9,ROW()-DataRows_IBE-1,COLUMN()-COLUMN($F$1),1,1),""))</f>
        <v/>
      </c>
    </row>
    <row r="2048" spans="1:6" x14ac:dyDescent="0.25">
      <c r="A2048" t="str">
        <f ca="1">IF(ROW()-1&lt;=DataRows_IBE,OFFSET(InstrumenteIBE!$A$1,ROW()-2,COLUMN(),1,1),IF(ROW()-2 &lt;= DataRows,OFFSET(MeineInstrumente!$A$9,ROW()-DataRows_IBE-1,COLUMN(),1,1),""))</f>
        <v/>
      </c>
      <c r="B2048" t="str">
        <f ca="1">IF(ROW()-1&lt;=DataRows_IBE,OFFSET(InstrumenteIBE!$A$1,ROW()-2,COLUMN(),1,1),IF(ROW()-2 &lt;= DataRows,OFFSET(MeineInstrumente!$A$9,ROW()-DataRows_IBE-1,COLUMN(),1,1),""))</f>
        <v/>
      </c>
      <c r="C2048" t="str">
        <f ca="1">IF(ROW()-1&lt;=DataRows_IBE,OFFSET(InstrumenteIBE!$A$1,ROW()-2,COLUMN(),1,1),IF(ROW()-2 &lt;= DataRows,OFFSET(MeineInstrumente!$A$9,ROW()-DataRows_IBE-1,COLUMN(),1,1),""))</f>
        <v/>
      </c>
      <c r="D2048" s="16" t="str">
        <f ca="1">IF(ROW()-1&lt;=DataRows_IBE,OFFSET(InstrumenteIBE!$A$1,ROW()-2,COLUMN(),1,1),IF(ROW()-2 &lt;= DataRows,OFFSET(MeineInstrumente!$A$9,ROW()-DataRows_IBE-1,COLUMN(),1,1),""))</f>
        <v/>
      </c>
      <c r="E2048" t="str">
        <f t="shared" ca="1" si="31"/>
        <v/>
      </c>
      <c r="F2048" t="str">
        <f ca="1">IF(ROW()-1&lt;=DataRows_IBE,OFFSET(InstrumenteIBE!$A$1,ROW()-2,COLUMN()-COLUMN($F$1),1,1),IF(ROW()-2 &lt;= DataRows,OFFSET(MeineInstrumente!$A$9,ROW()-DataRows_IBE-1,COLUMN()-COLUMN($F$1),1,1),""))</f>
        <v/>
      </c>
    </row>
    <row r="2049" spans="1:6" x14ac:dyDescent="0.25">
      <c r="A2049" t="str">
        <f ca="1">IF(ROW()-1&lt;=DataRows_IBE,OFFSET(InstrumenteIBE!$A$1,ROW()-2,COLUMN(),1,1),IF(ROW()-2 &lt;= DataRows,OFFSET(MeineInstrumente!$A$9,ROW()-DataRows_IBE-1,COLUMN(),1,1),""))</f>
        <v/>
      </c>
      <c r="B2049" t="str">
        <f ca="1">IF(ROW()-1&lt;=DataRows_IBE,OFFSET(InstrumenteIBE!$A$1,ROW()-2,COLUMN(),1,1),IF(ROW()-2 &lt;= DataRows,OFFSET(MeineInstrumente!$A$9,ROW()-DataRows_IBE-1,COLUMN(),1,1),""))</f>
        <v/>
      </c>
      <c r="C2049" t="str">
        <f ca="1">IF(ROW()-1&lt;=DataRows_IBE,OFFSET(InstrumenteIBE!$A$1,ROW()-2,COLUMN(),1,1),IF(ROW()-2 &lt;= DataRows,OFFSET(MeineInstrumente!$A$9,ROW()-DataRows_IBE-1,COLUMN(),1,1),""))</f>
        <v/>
      </c>
      <c r="D2049" s="16" t="str">
        <f ca="1">IF(ROW()-1&lt;=DataRows_IBE,OFFSET(InstrumenteIBE!$A$1,ROW()-2,COLUMN(),1,1),IF(ROW()-2 &lt;= DataRows,OFFSET(MeineInstrumente!$A$9,ROW()-DataRows_IBE-1,COLUMN(),1,1),""))</f>
        <v/>
      </c>
      <c r="E2049" t="str">
        <f t="shared" ca="1" si="31"/>
        <v/>
      </c>
      <c r="F2049" t="str">
        <f ca="1">IF(ROW()-1&lt;=DataRows_IBE,OFFSET(InstrumenteIBE!$A$1,ROW()-2,COLUMN()-COLUMN($F$1),1,1),IF(ROW()-2 &lt;= DataRows,OFFSET(MeineInstrumente!$A$9,ROW()-DataRows_IBE-1,COLUMN()-COLUMN($F$1),1,1),""))</f>
        <v/>
      </c>
    </row>
    <row r="2050" spans="1:6" x14ac:dyDescent="0.25">
      <c r="A2050" t="str">
        <f ca="1">IF(ROW()-1&lt;=DataRows_IBE,OFFSET(InstrumenteIBE!$A$1,ROW()-2,COLUMN(),1,1),IF(ROW()-2 &lt;= DataRows,OFFSET(MeineInstrumente!$A$9,ROW()-DataRows_IBE-1,COLUMN(),1,1),""))</f>
        <v/>
      </c>
      <c r="B2050" t="str">
        <f ca="1">IF(ROW()-1&lt;=DataRows_IBE,OFFSET(InstrumenteIBE!$A$1,ROW()-2,COLUMN(),1,1),IF(ROW()-2 &lt;= DataRows,OFFSET(MeineInstrumente!$A$9,ROW()-DataRows_IBE-1,COLUMN(),1,1),""))</f>
        <v/>
      </c>
      <c r="C2050" t="str">
        <f ca="1">IF(ROW()-1&lt;=DataRows_IBE,OFFSET(InstrumenteIBE!$A$1,ROW()-2,COLUMN(),1,1),IF(ROW()-2 &lt;= DataRows,OFFSET(MeineInstrumente!$A$9,ROW()-DataRows_IBE-1,COLUMN(),1,1),""))</f>
        <v/>
      </c>
      <c r="D2050" s="16" t="str">
        <f ca="1">IF(ROW()-1&lt;=DataRows_IBE,OFFSET(InstrumenteIBE!$A$1,ROW()-2,COLUMN(),1,1),IF(ROW()-2 &lt;= DataRows,OFFSET(MeineInstrumente!$A$9,ROW()-DataRows_IBE-1,COLUMN(),1,1),""))</f>
        <v/>
      </c>
      <c r="E2050" t="str">
        <f t="shared" ref="E2050:E2113" ca="1" si="32">IF(ISNUMBER(A2050),F2050&amp;";"&amp;A2050,"")</f>
        <v/>
      </c>
      <c r="F2050" t="str">
        <f ca="1">IF(ROW()-1&lt;=DataRows_IBE,OFFSET(InstrumenteIBE!$A$1,ROW()-2,COLUMN()-COLUMN($F$1),1,1),IF(ROW()-2 &lt;= DataRows,OFFSET(MeineInstrumente!$A$9,ROW()-DataRows_IBE-1,COLUMN()-COLUMN($F$1),1,1),""))</f>
        <v/>
      </c>
    </row>
    <row r="2051" spans="1:6" x14ac:dyDescent="0.25">
      <c r="A2051" t="str">
        <f ca="1">IF(ROW()-1&lt;=DataRows_IBE,OFFSET(InstrumenteIBE!$A$1,ROW()-2,COLUMN(),1,1),IF(ROW()-2 &lt;= DataRows,OFFSET(MeineInstrumente!$A$9,ROW()-DataRows_IBE-1,COLUMN(),1,1),""))</f>
        <v/>
      </c>
      <c r="B2051" t="str">
        <f ca="1">IF(ROW()-1&lt;=DataRows_IBE,OFFSET(InstrumenteIBE!$A$1,ROW()-2,COLUMN(),1,1),IF(ROW()-2 &lt;= DataRows,OFFSET(MeineInstrumente!$A$9,ROW()-DataRows_IBE-1,COLUMN(),1,1),""))</f>
        <v/>
      </c>
      <c r="C2051" t="str">
        <f ca="1">IF(ROW()-1&lt;=DataRows_IBE,OFFSET(InstrumenteIBE!$A$1,ROW()-2,COLUMN(),1,1),IF(ROW()-2 &lt;= DataRows,OFFSET(MeineInstrumente!$A$9,ROW()-DataRows_IBE-1,COLUMN(),1,1),""))</f>
        <v/>
      </c>
      <c r="D2051" s="16" t="str">
        <f ca="1">IF(ROW()-1&lt;=DataRows_IBE,OFFSET(InstrumenteIBE!$A$1,ROW()-2,COLUMN(),1,1),IF(ROW()-2 &lt;= DataRows,OFFSET(MeineInstrumente!$A$9,ROW()-DataRows_IBE-1,COLUMN(),1,1),""))</f>
        <v/>
      </c>
      <c r="E2051" t="str">
        <f t="shared" ca="1" si="32"/>
        <v/>
      </c>
      <c r="F2051" t="str">
        <f ca="1">IF(ROW()-1&lt;=DataRows_IBE,OFFSET(InstrumenteIBE!$A$1,ROW()-2,COLUMN()-COLUMN($F$1),1,1),IF(ROW()-2 &lt;= DataRows,OFFSET(MeineInstrumente!$A$9,ROW()-DataRows_IBE-1,COLUMN()-COLUMN($F$1),1,1),""))</f>
        <v/>
      </c>
    </row>
    <row r="2052" spans="1:6" x14ac:dyDescent="0.25">
      <c r="A2052" t="str">
        <f ca="1">IF(ROW()-1&lt;=DataRows_IBE,OFFSET(InstrumenteIBE!$A$1,ROW()-2,COLUMN(),1,1),IF(ROW()-2 &lt;= DataRows,OFFSET(MeineInstrumente!$A$9,ROW()-DataRows_IBE-1,COLUMN(),1,1),""))</f>
        <v/>
      </c>
      <c r="B2052" t="str">
        <f ca="1">IF(ROW()-1&lt;=DataRows_IBE,OFFSET(InstrumenteIBE!$A$1,ROW()-2,COLUMN(),1,1),IF(ROW()-2 &lt;= DataRows,OFFSET(MeineInstrumente!$A$9,ROW()-DataRows_IBE-1,COLUMN(),1,1),""))</f>
        <v/>
      </c>
      <c r="C2052" t="str">
        <f ca="1">IF(ROW()-1&lt;=DataRows_IBE,OFFSET(InstrumenteIBE!$A$1,ROW()-2,COLUMN(),1,1),IF(ROW()-2 &lt;= DataRows,OFFSET(MeineInstrumente!$A$9,ROW()-DataRows_IBE-1,COLUMN(),1,1),""))</f>
        <v/>
      </c>
      <c r="D2052" s="16" t="str">
        <f ca="1">IF(ROW()-1&lt;=DataRows_IBE,OFFSET(InstrumenteIBE!$A$1,ROW()-2,COLUMN(),1,1),IF(ROW()-2 &lt;= DataRows,OFFSET(MeineInstrumente!$A$9,ROW()-DataRows_IBE-1,COLUMN(),1,1),""))</f>
        <v/>
      </c>
      <c r="E2052" t="str">
        <f t="shared" ca="1" si="32"/>
        <v/>
      </c>
      <c r="F2052" t="str">
        <f ca="1">IF(ROW()-1&lt;=DataRows_IBE,OFFSET(InstrumenteIBE!$A$1,ROW()-2,COLUMN()-COLUMN($F$1),1,1),IF(ROW()-2 &lt;= DataRows,OFFSET(MeineInstrumente!$A$9,ROW()-DataRows_IBE-1,COLUMN()-COLUMN($F$1),1,1),""))</f>
        <v/>
      </c>
    </row>
    <row r="2053" spans="1:6" x14ac:dyDescent="0.25">
      <c r="A2053" t="str">
        <f ca="1">IF(ROW()-1&lt;=DataRows_IBE,OFFSET(InstrumenteIBE!$A$1,ROW()-2,COLUMN(),1,1),IF(ROW()-2 &lt;= DataRows,OFFSET(MeineInstrumente!$A$9,ROW()-DataRows_IBE-1,COLUMN(),1,1),""))</f>
        <v/>
      </c>
      <c r="B2053" t="str">
        <f ca="1">IF(ROW()-1&lt;=DataRows_IBE,OFFSET(InstrumenteIBE!$A$1,ROW()-2,COLUMN(),1,1),IF(ROW()-2 &lt;= DataRows,OFFSET(MeineInstrumente!$A$9,ROW()-DataRows_IBE-1,COLUMN(),1,1),""))</f>
        <v/>
      </c>
      <c r="C2053" t="str">
        <f ca="1">IF(ROW()-1&lt;=DataRows_IBE,OFFSET(InstrumenteIBE!$A$1,ROW()-2,COLUMN(),1,1),IF(ROW()-2 &lt;= DataRows,OFFSET(MeineInstrumente!$A$9,ROW()-DataRows_IBE-1,COLUMN(),1,1),""))</f>
        <v/>
      </c>
      <c r="D2053" s="16" t="str">
        <f ca="1">IF(ROW()-1&lt;=DataRows_IBE,OFFSET(InstrumenteIBE!$A$1,ROW()-2,COLUMN(),1,1),IF(ROW()-2 &lt;= DataRows,OFFSET(MeineInstrumente!$A$9,ROW()-DataRows_IBE-1,COLUMN(),1,1),""))</f>
        <v/>
      </c>
      <c r="E2053" t="str">
        <f t="shared" ca="1" si="32"/>
        <v/>
      </c>
      <c r="F2053" t="str">
        <f ca="1">IF(ROW()-1&lt;=DataRows_IBE,OFFSET(InstrumenteIBE!$A$1,ROW()-2,COLUMN()-COLUMN($F$1),1,1),IF(ROW()-2 &lt;= DataRows,OFFSET(MeineInstrumente!$A$9,ROW()-DataRows_IBE-1,COLUMN()-COLUMN($F$1),1,1),""))</f>
        <v/>
      </c>
    </row>
    <row r="2054" spans="1:6" x14ac:dyDescent="0.25">
      <c r="A2054" t="str">
        <f ca="1">IF(ROW()-1&lt;=DataRows_IBE,OFFSET(InstrumenteIBE!$A$1,ROW()-2,COLUMN(),1,1),IF(ROW()-2 &lt;= DataRows,OFFSET(MeineInstrumente!$A$9,ROW()-DataRows_IBE-1,COLUMN(),1,1),""))</f>
        <v/>
      </c>
      <c r="B2054" t="str">
        <f ca="1">IF(ROW()-1&lt;=DataRows_IBE,OFFSET(InstrumenteIBE!$A$1,ROW()-2,COLUMN(),1,1),IF(ROW()-2 &lt;= DataRows,OFFSET(MeineInstrumente!$A$9,ROW()-DataRows_IBE-1,COLUMN(),1,1),""))</f>
        <v/>
      </c>
      <c r="C2054" t="str">
        <f ca="1">IF(ROW()-1&lt;=DataRows_IBE,OFFSET(InstrumenteIBE!$A$1,ROW()-2,COLUMN(),1,1),IF(ROW()-2 &lt;= DataRows,OFFSET(MeineInstrumente!$A$9,ROW()-DataRows_IBE-1,COLUMN(),1,1),""))</f>
        <v/>
      </c>
      <c r="D2054" s="16" t="str">
        <f ca="1">IF(ROW()-1&lt;=DataRows_IBE,OFFSET(InstrumenteIBE!$A$1,ROW()-2,COLUMN(),1,1),IF(ROW()-2 &lt;= DataRows,OFFSET(MeineInstrumente!$A$9,ROW()-DataRows_IBE-1,COLUMN(),1,1),""))</f>
        <v/>
      </c>
      <c r="E2054" t="str">
        <f t="shared" ca="1" si="32"/>
        <v/>
      </c>
      <c r="F2054" t="str">
        <f ca="1">IF(ROW()-1&lt;=DataRows_IBE,OFFSET(InstrumenteIBE!$A$1,ROW()-2,COLUMN()-COLUMN($F$1),1,1),IF(ROW()-2 &lt;= DataRows,OFFSET(MeineInstrumente!$A$9,ROW()-DataRows_IBE-1,COLUMN()-COLUMN($F$1),1,1),""))</f>
        <v/>
      </c>
    </row>
    <row r="2055" spans="1:6" x14ac:dyDescent="0.25">
      <c r="A2055" t="str">
        <f ca="1">IF(ROW()-1&lt;=DataRows_IBE,OFFSET(InstrumenteIBE!$A$1,ROW()-2,COLUMN(),1,1),IF(ROW()-2 &lt;= DataRows,OFFSET(MeineInstrumente!$A$9,ROW()-DataRows_IBE-1,COLUMN(),1,1),""))</f>
        <v/>
      </c>
      <c r="B2055" t="str">
        <f ca="1">IF(ROW()-1&lt;=DataRows_IBE,OFFSET(InstrumenteIBE!$A$1,ROW()-2,COLUMN(),1,1),IF(ROW()-2 &lt;= DataRows,OFFSET(MeineInstrumente!$A$9,ROW()-DataRows_IBE-1,COLUMN(),1,1),""))</f>
        <v/>
      </c>
      <c r="C2055" t="str">
        <f ca="1">IF(ROW()-1&lt;=DataRows_IBE,OFFSET(InstrumenteIBE!$A$1,ROW()-2,COLUMN(),1,1),IF(ROW()-2 &lt;= DataRows,OFFSET(MeineInstrumente!$A$9,ROW()-DataRows_IBE-1,COLUMN(),1,1),""))</f>
        <v/>
      </c>
      <c r="D2055" s="16" t="str">
        <f ca="1">IF(ROW()-1&lt;=DataRows_IBE,OFFSET(InstrumenteIBE!$A$1,ROW()-2,COLUMN(),1,1),IF(ROW()-2 &lt;= DataRows,OFFSET(MeineInstrumente!$A$9,ROW()-DataRows_IBE-1,COLUMN(),1,1),""))</f>
        <v/>
      </c>
      <c r="E2055" t="str">
        <f t="shared" ca="1" si="32"/>
        <v/>
      </c>
      <c r="F2055" t="str">
        <f ca="1">IF(ROW()-1&lt;=DataRows_IBE,OFFSET(InstrumenteIBE!$A$1,ROW()-2,COLUMN()-COLUMN($F$1),1,1),IF(ROW()-2 &lt;= DataRows,OFFSET(MeineInstrumente!$A$9,ROW()-DataRows_IBE-1,COLUMN()-COLUMN($F$1),1,1),""))</f>
        <v/>
      </c>
    </row>
    <row r="2056" spans="1:6" x14ac:dyDescent="0.25">
      <c r="A2056" t="str">
        <f ca="1">IF(ROW()-1&lt;=DataRows_IBE,OFFSET(InstrumenteIBE!$A$1,ROW()-2,COLUMN(),1,1),IF(ROW()-2 &lt;= DataRows,OFFSET(MeineInstrumente!$A$9,ROW()-DataRows_IBE-1,COLUMN(),1,1),""))</f>
        <v/>
      </c>
      <c r="B2056" t="str">
        <f ca="1">IF(ROW()-1&lt;=DataRows_IBE,OFFSET(InstrumenteIBE!$A$1,ROW()-2,COLUMN(),1,1),IF(ROW()-2 &lt;= DataRows,OFFSET(MeineInstrumente!$A$9,ROW()-DataRows_IBE-1,COLUMN(),1,1),""))</f>
        <v/>
      </c>
      <c r="C2056" t="str">
        <f ca="1">IF(ROW()-1&lt;=DataRows_IBE,OFFSET(InstrumenteIBE!$A$1,ROW()-2,COLUMN(),1,1),IF(ROW()-2 &lt;= DataRows,OFFSET(MeineInstrumente!$A$9,ROW()-DataRows_IBE-1,COLUMN(),1,1),""))</f>
        <v/>
      </c>
      <c r="D2056" s="16" t="str">
        <f ca="1">IF(ROW()-1&lt;=DataRows_IBE,OFFSET(InstrumenteIBE!$A$1,ROW()-2,COLUMN(),1,1),IF(ROW()-2 &lt;= DataRows,OFFSET(MeineInstrumente!$A$9,ROW()-DataRows_IBE-1,COLUMN(),1,1),""))</f>
        <v/>
      </c>
      <c r="E2056" t="str">
        <f t="shared" ca="1" si="32"/>
        <v/>
      </c>
      <c r="F2056" t="str">
        <f ca="1">IF(ROW()-1&lt;=DataRows_IBE,OFFSET(InstrumenteIBE!$A$1,ROW()-2,COLUMN()-COLUMN($F$1),1,1),IF(ROW()-2 &lt;= DataRows,OFFSET(MeineInstrumente!$A$9,ROW()-DataRows_IBE-1,COLUMN()-COLUMN($F$1),1,1),""))</f>
        <v/>
      </c>
    </row>
    <row r="2057" spans="1:6" x14ac:dyDescent="0.25">
      <c r="A2057" t="str">
        <f ca="1">IF(ROW()-1&lt;=DataRows_IBE,OFFSET(InstrumenteIBE!$A$1,ROW()-2,COLUMN(),1,1),IF(ROW()-2 &lt;= DataRows,OFFSET(MeineInstrumente!$A$9,ROW()-DataRows_IBE-1,COLUMN(),1,1),""))</f>
        <v/>
      </c>
      <c r="B2057" t="str">
        <f ca="1">IF(ROW()-1&lt;=DataRows_IBE,OFFSET(InstrumenteIBE!$A$1,ROW()-2,COLUMN(),1,1),IF(ROW()-2 &lt;= DataRows,OFFSET(MeineInstrumente!$A$9,ROW()-DataRows_IBE-1,COLUMN(),1,1),""))</f>
        <v/>
      </c>
      <c r="C2057" t="str">
        <f ca="1">IF(ROW()-1&lt;=DataRows_IBE,OFFSET(InstrumenteIBE!$A$1,ROW()-2,COLUMN(),1,1),IF(ROW()-2 &lt;= DataRows,OFFSET(MeineInstrumente!$A$9,ROW()-DataRows_IBE-1,COLUMN(),1,1),""))</f>
        <v/>
      </c>
      <c r="D2057" s="16" t="str">
        <f ca="1">IF(ROW()-1&lt;=DataRows_IBE,OFFSET(InstrumenteIBE!$A$1,ROW()-2,COLUMN(),1,1),IF(ROW()-2 &lt;= DataRows,OFFSET(MeineInstrumente!$A$9,ROW()-DataRows_IBE-1,COLUMN(),1,1),""))</f>
        <v/>
      </c>
      <c r="E2057" t="str">
        <f t="shared" ca="1" si="32"/>
        <v/>
      </c>
      <c r="F2057" t="str">
        <f ca="1">IF(ROW()-1&lt;=DataRows_IBE,OFFSET(InstrumenteIBE!$A$1,ROW()-2,COLUMN()-COLUMN($F$1),1,1),IF(ROW()-2 &lt;= DataRows,OFFSET(MeineInstrumente!$A$9,ROW()-DataRows_IBE-1,COLUMN()-COLUMN($F$1),1,1),""))</f>
        <v/>
      </c>
    </row>
    <row r="2058" spans="1:6" x14ac:dyDescent="0.25">
      <c r="A2058" t="str">
        <f ca="1">IF(ROW()-1&lt;=DataRows_IBE,OFFSET(InstrumenteIBE!$A$1,ROW()-2,COLUMN(),1,1),IF(ROW()-2 &lt;= DataRows,OFFSET(MeineInstrumente!$A$9,ROW()-DataRows_IBE-1,COLUMN(),1,1),""))</f>
        <v/>
      </c>
      <c r="B2058" t="str">
        <f ca="1">IF(ROW()-1&lt;=DataRows_IBE,OFFSET(InstrumenteIBE!$A$1,ROW()-2,COLUMN(),1,1),IF(ROW()-2 &lt;= DataRows,OFFSET(MeineInstrumente!$A$9,ROW()-DataRows_IBE-1,COLUMN(),1,1),""))</f>
        <v/>
      </c>
      <c r="C2058" t="str">
        <f ca="1">IF(ROW()-1&lt;=DataRows_IBE,OFFSET(InstrumenteIBE!$A$1,ROW()-2,COLUMN(),1,1),IF(ROW()-2 &lt;= DataRows,OFFSET(MeineInstrumente!$A$9,ROW()-DataRows_IBE-1,COLUMN(),1,1),""))</f>
        <v/>
      </c>
      <c r="D2058" s="16" t="str">
        <f ca="1">IF(ROW()-1&lt;=DataRows_IBE,OFFSET(InstrumenteIBE!$A$1,ROW()-2,COLUMN(),1,1),IF(ROW()-2 &lt;= DataRows,OFFSET(MeineInstrumente!$A$9,ROW()-DataRows_IBE-1,COLUMN(),1,1),""))</f>
        <v/>
      </c>
      <c r="E2058" t="str">
        <f t="shared" ca="1" si="32"/>
        <v/>
      </c>
      <c r="F2058" t="str">
        <f ca="1">IF(ROW()-1&lt;=DataRows_IBE,OFFSET(InstrumenteIBE!$A$1,ROW()-2,COLUMN()-COLUMN($F$1),1,1),IF(ROW()-2 &lt;= DataRows,OFFSET(MeineInstrumente!$A$9,ROW()-DataRows_IBE-1,COLUMN()-COLUMN($F$1),1,1),""))</f>
        <v/>
      </c>
    </row>
    <row r="2059" spans="1:6" x14ac:dyDescent="0.25">
      <c r="A2059" t="str">
        <f ca="1">IF(ROW()-1&lt;=DataRows_IBE,OFFSET(InstrumenteIBE!$A$1,ROW()-2,COLUMN(),1,1),IF(ROW()-2 &lt;= DataRows,OFFSET(MeineInstrumente!$A$9,ROW()-DataRows_IBE-1,COLUMN(),1,1),""))</f>
        <v/>
      </c>
      <c r="B2059" t="str">
        <f ca="1">IF(ROW()-1&lt;=DataRows_IBE,OFFSET(InstrumenteIBE!$A$1,ROW()-2,COLUMN(),1,1),IF(ROW()-2 &lt;= DataRows,OFFSET(MeineInstrumente!$A$9,ROW()-DataRows_IBE-1,COLUMN(),1,1),""))</f>
        <v/>
      </c>
      <c r="C2059" t="str">
        <f ca="1">IF(ROW()-1&lt;=DataRows_IBE,OFFSET(InstrumenteIBE!$A$1,ROW()-2,COLUMN(),1,1),IF(ROW()-2 &lt;= DataRows,OFFSET(MeineInstrumente!$A$9,ROW()-DataRows_IBE-1,COLUMN(),1,1),""))</f>
        <v/>
      </c>
      <c r="D2059" s="16" t="str">
        <f ca="1">IF(ROW()-1&lt;=DataRows_IBE,OFFSET(InstrumenteIBE!$A$1,ROW()-2,COLUMN(),1,1),IF(ROW()-2 &lt;= DataRows,OFFSET(MeineInstrumente!$A$9,ROW()-DataRows_IBE-1,COLUMN(),1,1),""))</f>
        <v/>
      </c>
      <c r="E2059" t="str">
        <f t="shared" ca="1" si="32"/>
        <v/>
      </c>
      <c r="F2059" t="str">
        <f ca="1">IF(ROW()-1&lt;=DataRows_IBE,OFFSET(InstrumenteIBE!$A$1,ROW()-2,COLUMN()-COLUMN($F$1),1,1),IF(ROW()-2 &lt;= DataRows,OFFSET(MeineInstrumente!$A$9,ROW()-DataRows_IBE-1,COLUMN()-COLUMN($F$1),1,1),""))</f>
        <v/>
      </c>
    </row>
    <row r="2060" spans="1:6" x14ac:dyDescent="0.25">
      <c r="A2060" t="str">
        <f ca="1">IF(ROW()-1&lt;=DataRows_IBE,OFFSET(InstrumenteIBE!$A$1,ROW()-2,COLUMN(),1,1),IF(ROW()-2 &lt;= DataRows,OFFSET(MeineInstrumente!$A$9,ROW()-DataRows_IBE-1,COLUMN(),1,1),""))</f>
        <v/>
      </c>
      <c r="B2060" t="str">
        <f ca="1">IF(ROW()-1&lt;=DataRows_IBE,OFFSET(InstrumenteIBE!$A$1,ROW()-2,COLUMN(),1,1),IF(ROW()-2 &lt;= DataRows,OFFSET(MeineInstrumente!$A$9,ROW()-DataRows_IBE-1,COLUMN(),1,1),""))</f>
        <v/>
      </c>
      <c r="C2060" t="str">
        <f ca="1">IF(ROW()-1&lt;=DataRows_IBE,OFFSET(InstrumenteIBE!$A$1,ROW()-2,COLUMN(),1,1),IF(ROW()-2 &lt;= DataRows,OFFSET(MeineInstrumente!$A$9,ROW()-DataRows_IBE-1,COLUMN(),1,1),""))</f>
        <v/>
      </c>
      <c r="D2060" s="16" t="str">
        <f ca="1">IF(ROW()-1&lt;=DataRows_IBE,OFFSET(InstrumenteIBE!$A$1,ROW()-2,COLUMN(),1,1),IF(ROW()-2 &lt;= DataRows,OFFSET(MeineInstrumente!$A$9,ROW()-DataRows_IBE-1,COLUMN(),1,1),""))</f>
        <v/>
      </c>
      <c r="E2060" t="str">
        <f t="shared" ca="1" si="32"/>
        <v/>
      </c>
      <c r="F2060" t="str">
        <f ca="1">IF(ROW()-1&lt;=DataRows_IBE,OFFSET(InstrumenteIBE!$A$1,ROW()-2,COLUMN()-COLUMN($F$1),1,1),IF(ROW()-2 &lt;= DataRows,OFFSET(MeineInstrumente!$A$9,ROW()-DataRows_IBE-1,COLUMN()-COLUMN($F$1),1,1),""))</f>
        <v/>
      </c>
    </row>
    <row r="2061" spans="1:6" x14ac:dyDescent="0.25">
      <c r="A2061" t="str">
        <f ca="1">IF(ROW()-1&lt;=DataRows_IBE,OFFSET(InstrumenteIBE!$A$1,ROW()-2,COLUMN(),1,1),IF(ROW()-2 &lt;= DataRows,OFFSET(MeineInstrumente!$A$9,ROW()-DataRows_IBE-1,COLUMN(),1,1),""))</f>
        <v/>
      </c>
      <c r="B2061" t="str">
        <f ca="1">IF(ROW()-1&lt;=DataRows_IBE,OFFSET(InstrumenteIBE!$A$1,ROW()-2,COLUMN(),1,1),IF(ROW()-2 &lt;= DataRows,OFFSET(MeineInstrumente!$A$9,ROW()-DataRows_IBE-1,COLUMN(),1,1),""))</f>
        <v/>
      </c>
      <c r="C2061" t="str">
        <f ca="1">IF(ROW()-1&lt;=DataRows_IBE,OFFSET(InstrumenteIBE!$A$1,ROW()-2,COLUMN(),1,1),IF(ROW()-2 &lt;= DataRows,OFFSET(MeineInstrumente!$A$9,ROW()-DataRows_IBE-1,COLUMN(),1,1),""))</f>
        <v/>
      </c>
      <c r="D2061" s="16" t="str">
        <f ca="1">IF(ROW()-1&lt;=DataRows_IBE,OFFSET(InstrumenteIBE!$A$1,ROW()-2,COLUMN(),1,1),IF(ROW()-2 &lt;= DataRows,OFFSET(MeineInstrumente!$A$9,ROW()-DataRows_IBE-1,COLUMN(),1,1),""))</f>
        <v/>
      </c>
      <c r="E2061" t="str">
        <f t="shared" ca="1" si="32"/>
        <v/>
      </c>
      <c r="F2061" t="str">
        <f ca="1">IF(ROW()-1&lt;=DataRows_IBE,OFFSET(InstrumenteIBE!$A$1,ROW()-2,COLUMN()-COLUMN($F$1),1,1),IF(ROW()-2 &lt;= DataRows,OFFSET(MeineInstrumente!$A$9,ROW()-DataRows_IBE-1,COLUMN()-COLUMN($F$1),1,1),""))</f>
        <v/>
      </c>
    </row>
    <row r="2062" spans="1:6" x14ac:dyDescent="0.25">
      <c r="A2062" t="str">
        <f ca="1">IF(ROW()-1&lt;=DataRows_IBE,OFFSET(InstrumenteIBE!$A$1,ROW()-2,COLUMN(),1,1),IF(ROW()-2 &lt;= DataRows,OFFSET(MeineInstrumente!$A$9,ROW()-DataRows_IBE-1,COLUMN(),1,1),""))</f>
        <v/>
      </c>
      <c r="B2062" t="str">
        <f ca="1">IF(ROW()-1&lt;=DataRows_IBE,OFFSET(InstrumenteIBE!$A$1,ROW()-2,COLUMN(),1,1),IF(ROW()-2 &lt;= DataRows,OFFSET(MeineInstrumente!$A$9,ROW()-DataRows_IBE-1,COLUMN(),1,1),""))</f>
        <v/>
      </c>
      <c r="C2062" t="str">
        <f ca="1">IF(ROW()-1&lt;=DataRows_IBE,OFFSET(InstrumenteIBE!$A$1,ROW()-2,COLUMN(),1,1),IF(ROW()-2 &lt;= DataRows,OFFSET(MeineInstrumente!$A$9,ROW()-DataRows_IBE-1,COLUMN(),1,1),""))</f>
        <v/>
      </c>
      <c r="D2062" s="16" t="str">
        <f ca="1">IF(ROW()-1&lt;=DataRows_IBE,OFFSET(InstrumenteIBE!$A$1,ROW()-2,COLUMN(),1,1),IF(ROW()-2 &lt;= DataRows,OFFSET(MeineInstrumente!$A$9,ROW()-DataRows_IBE-1,COLUMN(),1,1),""))</f>
        <v/>
      </c>
      <c r="E2062" t="str">
        <f t="shared" ca="1" si="32"/>
        <v/>
      </c>
      <c r="F2062" t="str">
        <f ca="1">IF(ROW()-1&lt;=DataRows_IBE,OFFSET(InstrumenteIBE!$A$1,ROW()-2,COLUMN()-COLUMN($F$1),1,1),IF(ROW()-2 &lt;= DataRows,OFFSET(MeineInstrumente!$A$9,ROW()-DataRows_IBE-1,COLUMN()-COLUMN($F$1),1,1),""))</f>
        <v/>
      </c>
    </row>
    <row r="2063" spans="1:6" x14ac:dyDescent="0.25">
      <c r="A2063" t="str">
        <f ca="1">IF(ROW()-1&lt;=DataRows_IBE,OFFSET(InstrumenteIBE!$A$1,ROW()-2,COLUMN(),1,1),IF(ROW()-2 &lt;= DataRows,OFFSET(MeineInstrumente!$A$9,ROW()-DataRows_IBE-1,COLUMN(),1,1),""))</f>
        <v/>
      </c>
      <c r="B2063" t="str">
        <f ca="1">IF(ROW()-1&lt;=DataRows_IBE,OFFSET(InstrumenteIBE!$A$1,ROW()-2,COLUMN(),1,1),IF(ROW()-2 &lt;= DataRows,OFFSET(MeineInstrumente!$A$9,ROW()-DataRows_IBE-1,COLUMN(),1,1),""))</f>
        <v/>
      </c>
      <c r="C2063" t="str">
        <f ca="1">IF(ROW()-1&lt;=DataRows_IBE,OFFSET(InstrumenteIBE!$A$1,ROW()-2,COLUMN(),1,1),IF(ROW()-2 &lt;= DataRows,OFFSET(MeineInstrumente!$A$9,ROW()-DataRows_IBE-1,COLUMN(),1,1),""))</f>
        <v/>
      </c>
      <c r="D2063" s="16" t="str">
        <f ca="1">IF(ROW()-1&lt;=DataRows_IBE,OFFSET(InstrumenteIBE!$A$1,ROW()-2,COLUMN(),1,1),IF(ROW()-2 &lt;= DataRows,OFFSET(MeineInstrumente!$A$9,ROW()-DataRows_IBE-1,COLUMN(),1,1),""))</f>
        <v/>
      </c>
      <c r="E2063" t="str">
        <f t="shared" ca="1" si="32"/>
        <v/>
      </c>
      <c r="F2063" t="str">
        <f ca="1">IF(ROW()-1&lt;=DataRows_IBE,OFFSET(InstrumenteIBE!$A$1,ROW()-2,COLUMN()-COLUMN($F$1),1,1),IF(ROW()-2 &lt;= DataRows,OFFSET(MeineInstrumente!$A$9,ROW()-DataRows_IBE-1,COLUMN()-COLUMN($F$1),1,1),""))</f>
        <v/>
      </c>
    </row>
    <row r="2064" spans="1:6" x14ac:dyDescent="0.25">
      <c r="A2064" t="str">
        <f ca="1">IF(ROW()-1&lt;=DataRows_IBE,OFFSET(InstrumenteIBE!$A$1,ROW()-2,COLUMN(),1,1),IF(ROW()-2 &lt;= DataRows,OFFSET(MeineInstrumente!$A$9,ROW()-DataRows_IBE-1,COLUMN(),1,1),""))</f>
        <v/>
      </c>
      <c r="B2064" t="str">
        <f ca="1">IF(ROW()-1&lt;=DataRows_IBE,OFFSET(InstrumenteIBE!$A$1,ROW()-2,COLUMN(),1,1),IF(ROW()-2 &lt;= DataRows,OFFSET(MeineInstrumente!$A$9,ROW()-DataRows_IBE-1,COLUMN(),1,1),""))</f>
        <v/>
      </c>
      <c r="C2064" t="str">
        <f ca="1">IF(ROW()-1&lt;=DataRows_IBE,OFFSET(InstrumenteIBE!$A$1,ROW()-2,COLUMN(),1,1),IF(ROW()-2 &lt;= DataRows,OFFSET(MeineInstrumente!$A$9,ROW()-DataRows_IBE-1,COLUMN(),1,1),""))</f>
        <v/>
      </c>
      <c r="D2064" s="16" t="str">
        <f ca="1">IF(ROW()-1&lt;=DataRows_IBE,OFFSET(InstrumenteIBE!$A$1,ROW()-2,COLUMN(),1,1),IF(ROW()-2 &lt;= DataRows,OFFSET(MeineInstrumente!$A$9,ROW()-DataRows_IBE-1,COLUMN(),1,1),""))</f>
        <v/>
      </c>
      <c r="E2064" t="str">
        <f t="shared" ca="1" si="32"/>
        <v/>
      </c>
      <c r="F2064" t="str">
        <f ca="1">IF(ROW()-1&lt;=DataRows_IBE,OFFSET(InstrumenteIBE!$A$1,ROW()-2,COLUMN()-COLUMN($F$1),1,1),IF(ROW()-2 &lt;= DataRows,OFFSET(MeineInstrumente!$A$9,ROW()-DataRows_IBE-1,COLUMN()-COLUMN($F$1),1,1),""))</f>
        <v/>
      </c>
    </row>
    <row r="2065" spans="1:6" x14ac:dyDescent="0.25">
      <c r="A2065" t="str">
        <f ca="1">IF(ROW()-1&lt;=DataRows_IBE,OFFSET(InstrumenteIBE!$A$1,ROW()-2,COLUMN(),1,1),IF(ROW()-2 &lt;= DataRows,OFFSET(MeineInstrumente!$A$9,ROW()-DataRows_IBE-1,COLUMN(),1,1),""))</f>
        <v/>
      </c>
      <c r="B2065" t="str">
        <f ca="1">IF(ROW()-1&lt;=DataRows_IBE,OFFSET(InstrumenteIBE!$A$1,ROW()-2,COLUMN(),1,1),IF(ROW()-2 &lt;= DataRows,OFFSET(MeineInstrumente!$A$9,ROW()-DataRows_IBE-1,COLUMN(),1,1),""))</f>
        <v/>
      </c>
      <c r="C2065" t="str">
        <f ca="1">IF(ROW()-1&lt;=DataRows_IBE,OFFSET(InstrumenteIBE!$A$1,ROW()-2,COLUMN(),1,1),IF(ROW()-2 &lt;= DataRows,OFFSET(MeineInstrumente!$A$9,ROW()-DataRows_IBE-1,COLUMN(),1,1),""))</f>
        <v/>
      </c>
      <c r="D2065" s="16" t="str">
        <f ca="1">IF(ROW()-1&lt;=DataRows_IBE,OFFSET(InstrumenteIBE!$A$1,ROW()-2,COLUMN(),1,1),IF(ROW()-2 &lt;= DataRows,OFFSET(MeineInstrumente!$A$9,ROW()-DataRows_IBE-1,COLUMN(),1,1),""))</f>
        <v/>
      </c>
      <c r="E2065" t="str">
        <f t="shared" ca="1" si="32"/>
        <v/>
      </c>
      <c r="F2065" t="str">
        <f ca="1">IF(ROW()-1&lt;=DataRows_IBE,OFFSET(InstrumenteIBE!$A$1,ROW()-2,COLUMN()-COLUMN($F$1),1,1),IF(ROW()-2 &lt;= DataRows,OFFSET(MeineInstrumente!$A$9,ROW()-DataRows_IBE-1,COLUMN()-COLUMN($F$1),1,1),""))</f>
        <v/>
      </c>
    </row>
    <row r="2066" spans="1:6" x14ac:dyDescent="0.25">
      <c r="A2066" t="str">
        <f ca="1">IF(ROW()-1&lt;=DataRows_IBE,OFFSET(InstrumenteIBE!$A$1,ROW()-2,COLUMN(),1,1),IF(ROW()-2 &lt;= DataRows,OFFSET(MeineInstrumente!$A$9,ROW()-DataRows_IBE-1,COLUMN(),1,1),""))</f>
        <v/>
      </c>
      <c r="B2066" t="str">
        <f ca="1">IF(ROW()-1&lt;=DataRows_IBE,OFFSET(InstrumenteIBE!$A$1,ROW()-2,COLUMN(),1,1),IF(ROW()-2 &lt;= DataRows,OFFSET(MeineInstrumente!$A$9,ROW()-DataRows_IBE-1,COLUMN(),1,1),""))</f>
        <v/>
      </c>
      <c r="C2066" t="str">
        <f ca="1">IF(ROW()-1&lt;=DataRows_IBE,OFFSET(InstrumenteIBE!$A$1,ROW()-2,COLUMN(),1,1),IF(ROW()-2 &lt;= DataRows,OFFSET(MeineInstrumente!$A$9,ROW()-DataRows_IBE-1,COLUMN(),1,1),""))</f>
        <v/>
      </c>
      <c r="D2066" s="16" t="str">
        <f ca="1">IF(ROW()-1&lt;=DataRows_IBE,OFFSET(InstrumenteIBE!$A$1,ROW()-2,COLUMN(),1,1),IF(ROW()-2 &lt;= DataRows,OFFSET(MeineInstrumente!$A$9,ROW()-DataRows_IBE-1,COLUMN(),1,1),""))</f>
        <v/>
      </c>
      <c r="E2066" t="str">
        <f t="shared" ca="1" si="32"/>
        <v/>
      </c>
      <c r="F2066" t="str">
        <f ca="1">IF(ROW()-1&lt;=DataRows_IBE,OFFSET(InstrumenteIBE!$A$1,ROW()-2,COLUMN()-COLUMN($F$1),1,1),IF(ROW()-2 &lt;= DataRows,OFFSET(MeineInstrumente!$A$9,ROW()-DataRows_IBE-1,COLUMN()-COLUMN($F$1),1,1),""))</f>
        <v/>
      </c>
    </row>
    <row r="2067" spans="1:6" x14ac:dyDescent="0.25">
      <c r="A2067" t="str">
        <f ca="1">IF(ROW()-1&lt;=DataRows_IBE,OFFSET(InstrumenteIBE!$A$1,ROW()-2,COLUMN(),1,1),IF(ROW()-2 &lt;= DataRows,OFFSET(MeineInstrumente!$A$9,ROW()-DataRows_IBE-1,COLUMN(),1,1),""))</f>
        <v/>
      </c>
      <c r="B2067" t="str">
        <f ca="1">IF(ROW()-1&lt;=DataRows_IBE,OFFSET(InstrumenteIBE!$A$1,ROW()-2,COLUMN(),1,1),IF(ROW()-2 &lt;= DataRows,OFFSET(MeineInstrumente!$A$9,ROW()-DataRows_IBE-1,COLUMN(),1,1),""))</f>
        <v/>
      </c>
      <c r="C2067" t="str">
        <f ca="1">IF(ROW()-1&lt;=DataRows_IBE,OFFSET(InstrumenteIBE!$A$1,ROW()-2,COLUMN(),1,1),IF(ROW()-2 &lt;= DataRows,OFFSET(MeineInstrumente!$A$9,ROW()-DataRows_IBE-1,COLUMN(),1,1),""))</f>
        <v/>
      </c>
      <c r="D2067" s="16" t="str">
        <f ca="1">IF(ROW()-1&lt;=DataRows_IBE,OFFSET(InstrumenteIBE!$A$1,ROW()-2,COLUMN(),1,1),IF(ROW()-2 &lt;= DataRows,OFFSET(MeineInstrumente!$A$9,ROW()-DataRows_IBE-1,COLUMN(),1,1),""))</f>
        <v/>
      </c>
      <c r="E2067" t="str">
        <f t="shared" ca="1" si="32"/>
        <v/>
      </c>
      <c r="F2067" t="str">
        <f ca="1">IF(ROW()-1&lt;=DataRows_IBE,OFFSET(InstrumenteIBE!$A$1,ROW()-2,COLUMN()-COLUMN($F$1),1,1),IF(ROW()-2 &lt;= DataRows,OFFSET(MeineInstrumente!$A$9,ROW()-DataRows_IBE-1,COLUMN()-COLUMN($F$1),1,1),""))</f>
        <v/>
      </c>
    </row>
    <row r="2068" spans="1:6" x14ac:dyDescent="0.25">
      <c r="A2068" t="str">
        <f ca="1">IF(ROW()-1&lt;=DataRows_IBE,OFFSET(InstrumenteIBE!$A$1,ROW()-2,COLUMN(),1,1),IF(ROW()-2 &lt;= DataRows,OFFSET(MeineInstrumente!$A$9,ROW()-DataRows_IBE-1,COLUMN(),1,1),""))</f>
        <v/>
      </c>
      <c r="B2068" t="str">
        <f ca="1">IF(ROW()-1&lt;=DataRows_IBE,OFFSET(InstrumenteIBE!$A$1,ROW()-2,COLUMN(),1,1),IF(ROW()-2 &lt;= DataRows,OFFSET(MeineInstrumente!$A$9,ROW()-DataRows_IBE-1,COLUMN(),1,1),""))</f>
        <v/>
      </c>
      <c r="C2068" t="str">
        <f ca="1">IF(ROW()-1&lt;=DataRows_IBE,OFFSET(InstrumenteIBE!$A$1,ROW()-2,COLUMN(),1,1),IF(ROW()-2 &lt;= DataRows,OFFSET(MeineInstrumente!$A$9,ROW()-DataRows_IBE-1,COLUMN(),1,1),""))</f>
        <v/>
      </c>
      <c r="D2068" s="16" t="str">
        <f ca="1">IF(ROW()-1&lt;=DataRows_IBE,OFFSET(InstrumenteIBE!$A$1,ROW()-2,COLUMN(),1,1),IF(ROW()-2 &lt;= DataRows,OFFSET(MeineInstrumente!$A$9,ROW()-DataRows_IBE-1,COLUMN(),1,1),""))</f>
        <v/>
      </c>
      <c r="E2068" t="str">
        <f t="shared" ca="1" si="32"/>
        <v/>
      </c>
      <c r="F2068" t="str">
        <f ca="1">IF(ROW()-1&lt;=DataRows_IBE,OFFSET(InstrumenteIBE!$A$1,ROW()-2,COLUMN()-COLUMN($F$1),1,1),IF(ROW()-2 &lt;= DataRows,OFFSET(MeineInstrumente!$A$9,ROW()-DataRows_IBE-1,COLUMN()-COLUMN($F$1),1,1),""))</f>
        <v/>
      </c>
    </row>
    <row r="2069" spans="1:6" x14ac:dyDescent="0.25">
      <c r="A2069" t="str">
        <f ca="1">IF(ROW()-1&lt;=DataRows_IBE,OFFSET(InstrumenteIBE!$A$1,ROW()-2,COLUMN(),1,1),IF(ROW()-2 &lt;= DataRows,OFFSET(MeineInstrumente!$A$9,ROW()-DataRows_IBE-1,COLUMN(),1,1),""))</f>
        <v/>
      </c>
      <c r="B2069" t="str">
        <f ca="1">IF(ROW()-1&lt;=DataRows_IBE,OFFSET(InstrumenteIBE!$A$1,ROW()-2,COLUMN(),1,1),IF(ROW()-2 &lt;= DataRows,OFFSET(MeineInstrumente!$A$9,ROW()-DataRows_IBE-1,COLUMN(),1,1),""))</f>
        <v/>
      </c>
      <c r="C2069" t="str">
        <f ca="1">IF(ROW()-1&lt;=DataRows_IBE,OFFSET(InstrumenteIBE!$A$1,ROW()-2,COLUMN(),1,1),IF(ROW()-2 &lt;= DataRows,OFFSET(MeineInstrumente!$A$9,ROW()-DataRows_IBE-1,COLUMN(),1,1),""))</f>
        <v/>
      </c>
      <c r="D2069" s="16" t="str">
        <f ca="1">IF(ROW()-1&lt;=DataRows_IBE,OFFSET(InstrumenteIBE!$A$1,ROW()-2,COLUMN(),1,1),IF(ROW()-2 &lt;= DataRows,OFFSET(MeineInstrumente!$A$9,ROW()-DataRows_IBE-1,COLUMN(),1,1),""))</f>
        <v/>
      </c>
      <c r="E2069" t="str">
        <f t="shared" ca="1" si="32"/>
        <v/>
      </c>
      <c r="F2069" t="str">
        <f ca="1">IF(ROW()-1&lt;=DataRows_IBE,OFFSET(InstrumenteIBE!$A$1,ROW()-2,COLUMN()-COLUMN($F$1),1,1),IF(ROW()-2 &lt;= DataRows,OFFSET(MeineInstrumente!$A$9,ROW()-DataRows_IBE-1,COLUMN()-COLUMN($F$1),1,1),""))</f>
        <v/>
      </c>
    </row>
    <row r="2070" spans="1:6" x14ac:dyDescent="0.25">
      <c r="A2070" t="str">
        <f ca="1">IF(ROW()-1&lt;=DataRows_IBE,OFFSET(InstrumenteIBE!$A$1,ROW()-2,COLUMN(),1,1),IF(ROW()-2 &lt;= DataRows,OFFSET(MeineInstrumente!$A$9,ROW()-DataRows_IBE-1,COLUMN(),1,1),""))</f>
        <v/>
      </c>
      <c r="B2070" t="str">
        <f ca="1">IF(ROW()-1&lt;=DataRows_IBE,OFFSET(InstrumenteIBE!$A$1,ROW()-2,COLUMN(),1,1),IF(ROW()-2 &lt;= DataRows,OFFSET(MeineInstrumente!$A$9,ROW()-DataRows_IBE-1,COLUMN(),1,1),""))</f>
        <v/>
      </c>
      <c r="C2070" t="str">
        <f ca="1">IF(ROW()-1&lt;=DataRows_IBE,OFFSET(InstrumenteIBE!$A$1,ROW()-2,COLUMN(),1,1),IF(ROW()-2 &lt;= DataRows,OFFSET(MeineInstrumente!$A$9,ROW()-DataRows_IBE-1,COLUMN(),1,1),""))</f>
        <v/>
      </c>
      <c r="D2070" s="16" t="str">
        <f ca="1">IF(ROW()-1&lt;=DataRows_IBE,OFFSET(InstrumenteIBE!$A$1,ROW()-2,COLUMN(),1,1),IF(ROW()-2 &lt;= DataRows,OFFSET(MeineInstrumente!$A$9,ROW()-DataRows_IBE-1,COLUMN(),1,1),""))</f>
        <v/>
      </c>
      <c r="E2070" t="str">
        <f t="shared" ca="1" si="32"/>
        <v/>
      </c>
      <c r="F2070" t="str">
        <f ca="1">IF(ROW()-1&lt;=DataRows_IBE,OFFSET(InstrumenteIBE!$A$1,ROW()-2,COLUMN()-COLUMN($F$1),1,1),IF(ROW()-2 &lt;= DataRows,OFFSET(MeineInstrumente!$A$9,ROW()-DataRows_IBE-1,COLUMN()-COLUMN($F$1),1,1),""))</f>
        <v/>
      </c>
    </row>
    <row r="2071" spans="1:6" x14ac:dyDescent="0.25">
      <c r="A2071" t="str">
        <f ca="1">IF(ROW()-1&lt;=DataRows_IBE,OFFSET(InstrumenteIBE!$A$1,ROW()-2,COLUMN(),1,1),IF(ROW()-2 &lt;= DataRows,OFFSET(MeineInstrumente!$A$9,ROW()-DataRows_IBE-1,COLUMN(),1,1),""))</f>
        <v/>
      </c>
      <c r="B2071" t="str">
        <f ca="1">IF(ROW()-1&lt;=DataRows_IBE,OFFSET(InstrumenteIBE!$A$1,ROW()-2,COLUMN(),1,1),IF(ROW()-2 &lt;= DataRows,OFFSET(MeineInstrumente!$A$9,ROW()-DataRows_IBE-1,COLUMN(),1,1),""))</f>
        <v/>
      </c>
      <c r="C2071" t="str">
        <f ca="1">IF(ROW()-1&lt;=DataRows_IBE,OFFSET(InstrumenteIBE!$A$1,ROW()-2,COLUMN(),1,1),IF(ROW()-2 &lt;= DataRows,OFFSET(MeineInstrumente!$A$9,ROW()-DataRows_IBE-1,COLUMN(),1,1),""))</f>
        <v/>
      </c>
      <c r="D2071" s="16" t="str">
        <f ca="1">IF(ROW()-1&lt;=DataRows_IBE,OFFSET(InstrumenteIBE!$A$1,ROW()-2,COLUMN(),1,1),IF(ROW()-2 &lt;= DataRows,OFFSET(MeineInstrumente!$A$9,ROW()-DataRows_IBE-1,COLUMN(),1,1),""))</f>
        <v/>
      </c>
      <c r="E2071" t="str">
        <f t="shared" ca="1" si="32"/>
        <v/>
      </c>
      <c r="F2071" t="str">
        <f ca="1">IF(ROW()-1&lt;=DataRows_IBE,OFFSET(InstrumenteIBE!$A$1,ROW()-2,COLUMN()-COLUMN($F$1),1,1),IF(ROW()-2 &lt;= DataRows,OFFSET(MeineInstrumente!$A$9,ROW()-DataRows_IBE-1,COLUMN()-COLUMN($F$1),1,1),""))</f>
        <v/>
      </c>
    </row>
    <row r="2072" spans="1:6" x14ac:dyDescent="0.25">
      <c r="A2072" t="str">
        <f ca="1">IF(ROW()-1&lt;=DataRows_IBE,OFFSET(InstrumenteIBE!$A$1,ROW()-2,COLUMN(),1,1),IF(ROW()-2 &lt;= DataRows,OFFSET(MeineInstrumente!$A$9,ROW()-DataRows_IBE-1,COLUMN(),1,1),""))</f>
        <v/>
      </c>
      <c r="B2072" t="str">
        <f ca="1">IF(ROW()-1&lt;=DataRows_IBE,OFFSET(InstrumenteIBE!$A$1,ROW()-2,COLUMN(),1,1),IF(ROW()-2 &lt;= DataRows,OFFSET(MeineInstrumente!$A$9,ROW()-DataRows_IBE-1,COLUMN(),1,1),""))</f>
        <v/>
      </c>
      <c r="C2072" t="str">
        <f ca="1">IF(ROW()-1&lt;=DataRows_IBE,OFFSET(InstrumenteIBE!$A$1,ROW()-2,COLUMN(),1,1),IF(ROW()-2 &lt;= DataRows,OFFSET(MeineInstrumente!$A$9,ROW()-DataRows_IBE-1,COLUMN(),1,1),""))</f>
        <v/>
      </c>
      <c r="D2072" s="16" t="str">
        <f ca="1">IF(ROW()-1&lt;=DataRows_IBE,OFFSET(InstrumenteIBE!$A$1,ROW()-2,COLUMN(),1,1),IF(ROW()-2 &lt;= DataRows,OFFSET(MeineInstrumente!$A$9,ROW()-DataRows_IBE-1,COLUMN(),1,1),""))</f>
        <v/>
      </c>
      <c r="E2072" t="str">
        <f t="shared" ca="1" si="32"/>
        <v/>
      </c>
      <c r="F2072" t="str">
        <f ca="1">IF(ROW()-1&lt;=DataRows_IBE,OFFSET(InstrumenteIBE!$A$1,ROW()-2,COLUMN()-COLUMN($F$1),1,1),IF(ROW()-2 &lt;= DataRows,OFFSET(MeineInstrumente!$A$9,ROW()-DataRows_IBE-1,COLUMN()-COLUMN($F$1),1,1),""))</f>
        <v/>
      </c>
    </row>
    <row r="2073" spans="1:6" x14ac:dyDescent="0.25">
      <c r="A2073" t="str">
        <f ca="1">IF(ROW()-1&lt;=DataRows_IBE,OFFSET(InstrumenteIBE!$A$1,ROW()-2,COLUMN(),1,1),IF(ROW()-2 &lt;= DataRows,OFFSET(MeineInstrumente!$A$9,ROW()-DataRows_IBE-1,COLUMN(),1,1),""))</f>
        <v/>
      </c>
      <c r="B2073" t="str">
        <f ca="1">IF(ROW()-1&lt;=DataRows_IBE,OFFSET(InstrumenteIBE!$A$1,ROW()-2,COLUMN(),1,1),IF(ROW()-2 &lt;= DataRows,OFFSET(MeineInstrumente!$A$9,ROW()-DataRows_IBE-1,COLUMN(),1,1),""))</f>
        <v/>
      </c>
      <c r="C2073" t="str">
        <f ca="1">IF(ROW()-1&lt;=DataRows_IBE,OFFSET(InstrumenteIBE!$A$1,ROW()-2,COLUMN(),1,1),IF(ROW()-2 &lt;= DataRows,OFFSET(MeineInstrumente!$A$9,ROW()-DataRows_IBE-1,COLUMN(),1,1),""))</f>
        <v/>
      </c>
      <c r="D2073" s="16" t="str">
        <f ca="1">IF(ROW()-1&lt;=DataRows_IBE,OFFSET(InstrumenteIBE!$A$1,ROW()-2,COLUMN(),1,1),IF(ROW()-2 &lt;= DataRows,OFFSET(MeineInstrumente!$A$9,ROW()-DataRows_IBE-1,COLUMN(),1,1),""))</f>
        <v/>
      </c>
      <c r="E2073" t="str">
        <f t="shared" ca="1" si="32"/>
        <v/>
      </c>
      <c r="F2073" t="str">
        <f ca="1">IF(ROW()-1&lt;=DataRows_IBE,OFFSET(InstrumenteIBE!$A$1,ROW()-2,COLUMN()-COLUMN($F$1),1,1),IF(ROW()-2 &lt;= DataRows,OFFSET(MeineInstrumente!$A$9,ROW()-DataRows_IBE-1,COLUMN()-COLUMN($F$1),1,1),""))</f>
        <v/>
      </c>
    </row>
    <row r="2074" spans="1:6" x14ac:dyDescent="0.25">
      <c r="A2074" t="str">
        <f ca="1">IF(ROW()-1&lt;=DataRows_IBE,OFFSET(InstrumenteIBE!$A$1,ROW()-2,COLUMN(),1,1),IF(ROW()-2 &lt;= DataRows,OFFSET(MeineInstrumente!$A$9,ROW()-DataRows_IBE-1,COLUMN(),1,1),""))</f>
        <v/>
      </c>
      <c r="B2074" t="str">
        <f ca="1">IF(ROW()-1&lt;=DataRows_IBE,OFFSET(InstrumenteIBE!$A$1,ROW()-2,COLUMN(),1,1),IF(ROW()-2 &lt;= DataRows,OFFSET(MeineInstrumente!$A$9,ROW()-DataRows_IBE-1,COLUMN(),1,1),""))</f>
        <v/>
      </c>
      <c r="C2074" t="str">
        <f ca="1">IF(ROW()-1&lt;=DataRows_IBE,OFFSET(InstrumenteIBE!$A$1,ROW()-2,COLUMN(),1,1),IF(ROW()-2 &lt;= DataRows,OFFSET(MeineInstrumente!$A$9,ROW()-DataRows_IBE-1,COLUMN(),1,1),""))</f>
        <v/>
      </c>
      <c r="D2074" s="16" t="str">
        <f ca="1">IF(ROW()-1&lt;=DataRows_IBE,OFFSET(InstrumenteIBE!$A$1,ROW()-2,COLUMN(),1,1),IF(ROW()-2 &lt;= DataRows,OFFSET(MeineInstrumente!$A$9,ROW()-DataRows_IBE-1,COLUMN(),1,1),""))</f>
        <v/>
      </c>
      <c r="E2074" t="str">
        <f t="shared" ca="1" si="32"/>
        <v/>
      </c>
      <c r="F2074" t="str">
        <f ca="1">IF(ROW()-1&lt;=DataRows_IBE,OFFSET(InstrumenteIBE!$A$1,ROW()-2,COLUMN()-COLUMN($F$1),1,1),IF(ROW()-2 &lt;= DataRows,OFFSET(MeineInstrumente!$A$9,ROW()-DataRows_IBE-1,COLUMN()-COLUMN($F$1),1,1),""))</f>
        <v/>
      </c>
    </row>
    <row r="2075" spans="1:6" x14ac:dyDescent="0.25">
      <c r="A2075" t="str">
        <f ca="1">IF(ROW()-1&lt;=DataRows_IBE,OFFSET(InstrumenteIBE!$A$1,ROW()-2,COLUMN(),1,1),IF(ROW()-2 &lt;= DataRows,OFFSET(MeineInstrumente!$A$9,ROW()-DataRows_IBE-1,COLUMN(),1,1),""))</f>
        <v/>
      </c>
      <c r="B2075" t="str">
        <f ca="1">IF(ROW()-1&lt;=DataRows_IBE,OFFSET(InstrumenteIBE!$A$1,ROW()-2,COLUMN(),1,1),IF(ROW()-2 &lt;= DataRows,OFFSET(MeineInstrumente!$A$9,ROW()-DataRows_IBE-1,COLUMN(),1,1),""))</f>
        <v/>
      </c>
      <c r="C2075" t="str">
        <f ca="1">IF(ROW()-1&lt;=DataRows_IBE,OFFSET(InstrumenteIBE!$A$1,ROW()-2,COLUMN(),1,1),IF(ROW()-2 &lt;= DataRows,OFFSET(MeineInstrumente!$A$9,ROW()-DataRows_IBE-1,COLUMN(),1,1),""))</f>
        <v/>
      </c>
      <c r="D2075" s="16" t="str">
        <f ca="1">IF(ROW()-1&lt;=DataRows_IBE,OFFSET(InstrumenteIBE!$A$1,ROW()-2,COLUMN(),1,1),IF(ROW()-2 &lt;= DataRows,OFFSET(MeineInstrumente!$A$9,ROW()-DataRows_IBE-1,COLUMN(),1,1),""))</f>
        <v/>
      </c>
      <c r="E2075" t="str">
        <f t="shared" ca="1" si="32"/>
        <v/>
      </c>
      <c r="F2075" t="str">
        <f ca="1">IF(ROW()-1&lt;=DataRows_IBE,OFFSET(InstrumenteIBE!$A$1,ROW()-2,COLUMN()-COLUMN($F$1),1,1),IF(ROW()-2 &lt;= DataRows,OFFSET(MeineInstrumente!$A$9,ROW()-DataRows_IBE-1,COLUMN()-COLUMN($F$1),1,1),""))</f>
        <v/>
      </c>
    </row>
    <row r="2076" spans="1:6" x14ac:dyDescent="0.25">
      <c r="A2076" t="str">
        <f ca="1">IF(ROW()-1&lt;=DataRows_IBE,OFFSET(InstrumenteIBE!$A$1,ROW()-2,COLUMN(),1,1),IF(ROW()-2 &lt;= DataRows,OFFSET(MeineInstrumente!$A$9,ROW()-DataRows_IBE-1,COLUMN(),1,1),""))</f>
        <v/>
      </c>
      <c r="B2076" t="str">
        <f ca="1">IF(ROW()-1&lt;=DataRows_IBE,OFFSET(InstrumenteIBE!$A$1,ROW()-2,COLUMN(),1,1),IF(ROW()-2 &lt;= DataRows,OFFSET(MeineInstrumente!$A$9,ROW()-DataRows_IBE-1,COLUMN(),1,1),""))</f>
        <v/>
      </c>
      <c r="C2076" t="str">
        <f ca="1">IF(ROW()-1&lt;=DataRows_IBE,OFFSET(InstrumenteIBE!$A$1,ROW()-2,COLUMN(),1,1),IF(ROW()-2 &lt;= DataRows,OFFSET(MeineInstrumente!$A$9,ROW()-DataRows_IBE-1,COLUMN(),1,1),""))</f>
        <v/>
      </c>
      <c r="D2076" s="16" t="str">
        <f ca="1">IF(ROW()-1&lt;=DataRows_IBE,OFFSET(InstrumenteIBE!$A$1,ROW()-2,COLUMN(),1,1),IF(ROW()-2 &lt;= DataRows,OFFSET(MeineInstrumente!$A$9,ROW()-DataRows_IBE-1,COLUMN(),1,1),""))</f>
        <v/>
      </c>
      <c r="E2076" t="str">
        <f t="shared" ca="1" si="32"/>
        <v/>
      </c>
      <c r="F2076" t="str">
        <f ca="1">IF(ROW()-1&lt;=DataRows_IBE,OFFSET(InstrumenteIBE!$A$1,ROW()-2,COLUMN()-COLUMN($F$1),1,1),IF(ROW()-2 &lt;= DataRows,OFFSET(MeineInstrumente!$A$9,ROW()-DataRows_IBE-1,COLUMN()-COLUMN($F$1),1,1),""))</f>
        <v/>
      </c>
    </row>
    <row r="2077" spans="1:6" x14ac:dyDescent="0.25">
      <c r="A2077" t="str">
        <f ca="1">IF(ROW()-1&lt;=DataRows_IBE,OFFSET(InstrumenteIBE!$A$1,ROW()-2,COLUMN(),1,1),IF(ROW()-2 &lt;= DataRows,OFFSET(MeineInstrumente!$A$9,ROW()-DataRows_IBE-1,COLUMN(),1,1),""))</f>
        <v/>
      </c>
      <c r="B2077" t="str">
        <f ca="1">IF(ROW()-1&lt;=DataRows_IBE,OFFSET(InstrumenteIBE!$A$1,ROW()-2,COLUMN(),1,1),IF(ROW()-2 &lt;= DataRows,OFFSET(MeineInstrumente!$A$9,ROW()-DataRows_IBE-1,COLUMN(),1,1),""))</f>
        <v/>
      </c>
      <c r="C2077" t="str">
        <f ca="1">IF(ROW()-1&lt;=DataRows_IBE,OFFSET(InstrumenteIBE!$A$1,ROW()-2,COLUMN(),1,1),IF(ROW()-2 &lt;= DataRows,OFFSET(MeineInstrumente!$A$9,ROW()-DataRows_IBE-1,COLUMN(),1,1),""))</f>
        <v/>
      </c>
      <c r="D2077" s="16" t="str">
        <f ca="1">IF(ROW()-1&lt;=DataRows_IBE,OFFSET(InstrumenteIBE!$A$1,ROW()-2,COLUMN(),1,1),IF(ROW()-2 &lt;= DataRows,OFFSET(MeineInstrumente!$A$9,ROW()-DataRows_IBE-1,COLUMN(),1,1),""))</f>
        <v/>
      </c>
      <c r="E2077" t="str">
        <f t="shared" ca="1" si="32"/>
        <v/>
      </c>
      <c r="F2077" t="str">
        <f ca="1">IF(ROW()-1&lt;=DataRows_IBE,OFFSET(InstrumenteIBE!$A$1,ROW()-2,COLUMN()-COLUMN($F$1),1,1),IF(ROW()-2 &lt;= DataRows,OFFSET(MeineInstrumente!$A$9,ROW()-DataRows_IBE-1,COLUMN()-COLUMN($F$1),1,1),""))</f>
        <v/>
      </c>
    </row>
    <row r="2078" spans="1:6" x14ac:dyDescent="0.25">
      <c r="A2078" t="str">
        <f ca="1">IF(ROW()-1&lt;=DataRows_IBE,OFFSET(InstrumenteIBE!$A$1,ROW()-2,COLUMN(),1,1),IF(ROW()-2 &lt;= DataRows,OFFSET(MeineInstrumente!$A$9,ROW()-DataRows_IBE-1,COLUMN(),1,1),""))</f>
        <v/>
      </c>
      <c r="B2078" t="str">
        <f ca="1">IF(ROW()-1&lt;=DataRows_IBE,OFFSET(InstrumenteIBE!$A$1,ROW()-2,COLUMN(),1,1),IF(ROW()-2 &lt;= DataRows,OFFSET(MeineInstrumente!$A$9,ROW()-DataRows_IBE-1,COLUMN(),1,1),""))</f>
        <v/>
      </c>
      <c r="C2078" t="str">
        <f ca="1">IF(ROW()-1&lt;=DataRows_IBE,OFFSET(InstrumenteIBE!$A$1,ROW()-2,COLUMN(),1,1),IF(ROW()-2 &lt;= DataRows,OFFSET(MeineInstrumente!$A$9,ROW()-DataRows_IBE-1,COLUMN(),1,1),""))</f>
        <v/>
      </c>
      <c r="D2078" s="16" t="str">
        <f ca="1">IF(ROW()-1&lt;=DataRows_IBE,OFFSET(InstrumenteIBE!$A$1,ROW()-2,COLUMN(),1,1),IF(ROW()-2 &lt;= DataRows,OFFSET(MeineInstrumente!$A$9,ROW()-DataRows_IBE-1,COLUMN(),1,1),""))</f>
        <v/>
      </c>
      <c r="E2078" t="str">
        <f t="shared" ca="1" si="32"/>
        <v/>
      </c>
      <c r="F2078" t="str">
        <f ca="1">IF(ROW()-1&lt;=DataRows_IBE,OFFSET(InstrumenteIBE!$A$1,ROW()-2,COLUMN()-COLUMN($F$1),1,1),IF(ROW()-2 &lt;= DataRows,OFFSET(MeineInstrumente!$A$9,ROW()-DataRows_IBE-1,COLUMN()-COLUMN($F$1),1,1),""))</f>
        <v/>
      </c>
    </row>
    <row r="2079" spans="1:6" x14ac:dyDescent="0.25">
      <c r="A2079" t="str">
        <f ca="1">IF(ROW()-1&lt;=DataRows_IBE,OFFSET(InstrumenteIBE!$A$1,ROW()-2,COLUMN(),1,1),IF(ROW()-2 &lt;= DataRows,OFFSET(MeineInstrumente!$A$9,ROW()-DataRows_IBE-1,COLUMN(),1,1),""))</f>
        <v/>
      </c>
      <c r="B2079" t="str">
        <f ca="1">IF(ROW()-1&lt;=DataRows_IBE,OFFSET(InstrumenteIBE!$A$1,ROW()-2,COLUMN(),1,1),IF(ROW()-2 &lt;= DataRows,OFFSET(MeineInstrumente!$A$9,ROW()-DataRows_IBE-1,COLUMN(),1,1),""))</f>
        <v/>
      </c>
      <c r="C2079" t="str">
        <f ca="1">IF(ROW()-1&lt;=DataRows_IBE,OFFSET(InstrumenteIBE!$A$1,ROW()-2,COLUMN(),1,1),IF(ROW()-2 &lt;= DataRows,OFFSET(MeineInstrumente!$A$9,ROW()-DataRows_IBE-1,COLUMN(),1,1),""))</f>
        <v/>
      </c>
      <c r="D2079" s="16" t="str">
        <f ca="1">IF(ROW()-1&lt;=DataRows_IBE,OFFSET(InstrumenteIBE!$A$1,ROW()-2,COLUMN(),1,1),IF(ROW()-2 &lt;= DataRows,OFFSET(MeineInstrumente!$A$9,ROW()-DataRows_IBE-1,COLUMN(),1,1),""))</f>
        <v/>
      </c>
      <c r="E2079" t="str">
        <f t="shared" ca="1" si="32"/>
        <v/>
      </c>
      <c r="F2079" t="str">
        <f ca="1">IF(ROW()-1&lt;=DataRows_IBE,OFFSET(InstrumenteIBE!$A$1,ROW()-2,COLUMN()-COLUMN($F$1),1,1),IF(ROW()-2 &lt;= DataRows,OFFSET(MeineInstrumente!$A$9,ROW()-DataRows_IBE-1,COLUMN()-COLUMN($F$1),1,1),""))</f>
        <v/>
      </c>
    </row>
    <row r="2080" spans="1:6" x14ac:dyDescent="0.25">
      <c r="A2080" t="str">
        <f ca="1">IF(ROW()-1&lt;=DataRows_IBE,OFFSET(InstrumenteIBE!$A$1,ROW()-2,COLUMN(),1,1),IF(ROW()-2 &lt;= DataRows,OFFSET(MeineInstrumente!$A$9,ROW()-DataRows_IBE-1,COLUMN(),1,1),""))</f>
        <v/>
      </c>
      <c r="B2080" t="str">
        <f ca="1">IF(ROW()-1&lt;=DataRows_IBE,OFFSET(InstrumenteIBE!$A$1,ROW()-2,COLUMN(),1,1),IF(ROW()-2 &lt;= DataRows,OFFSET(MeineInstrumente!$A$9,ROW()-DataRows_IBE-1,COLUMN(),1,1),""))</f>
        <v/>
      </c>
      <c r="C2080" t="str">
        <f ca="1">IF(ROW()-1&lt;=DataRows_IBE,OFFSET(InstrumenteIBE!$A$1,ROW()-2,COLUMN(),1,1),IF(ROW()-2 &lt;= DataRows,OFFSET(MeineInstrumente!$A$9,ROW()-DataRows_IBE-1,COLUMN(),1,1),""))</f>
        <v/>
      </c>
      <c r="D2080" s="16" t="str">
        <f ca="1">IF(ROW()-1&lt;=DataRows_IBE,OFFSET(InstrumenteIBE!$A$1,ROW()-2,COLUMN(),1,1),IF(ROW()-2 &lt;= DataRows,OFFSET(MeineInstrumente!$A$9,ROW()-DataRows_IBE-1,COLUMN(),1,1),""))</f>
        <v/>
      </c>
      <c r="E2080" t="str">
        <f t="shared" ca="1" si="32"/>
        <v/>
      </c>
      <c r="F2080" t="str">
        <f ca="1">IF(ROW()-1&lt;=DataRows_IBE,OFFSET(InstrumenteIBE!$A$1,ROW()-2,COLUMN()-COLUMN($F$1),1,1),IF(ROW()-2 &lt;= DataRows,OFFSET(MeineInstrumente!$A$9,ROW()-DataRows_IBE-1,COLUMN()-COLUMN($F$1),1,1),""))</f>
        <v/>
      </c>
    </row>
    <row r="2081" spans="1:6" x14ac:dyDescent="0.25">
      <c r="A2081" t="str">
        <f ca="1">IF(ROW()-1&lt;=DataRows_IBE,OFFSET(InstrumenteIBE!$A$1,ROW()-2,COLUMN(),1,1),IF(ROW()-2 &lt;= DataRows,OFFSET(MeineInstrumente!$A$9,ROW()-DataRows_IBE-1,COLUMN(),1,1),""))</f>
        <v/>
      </c>
      <c r="B2081" t="str">
        <f ca="1">IF(ROW()-1&lt;=DataRows_IBE,OFFSET(InstrumenteIBE!$A$1,ROW()-2,COLUMN(),1,1),IF(ROW()-2 &lt;= DataRows,OFFSET(MeineInstrumente!$A$9,ROW()-DataRows_IBE-1,COLUMN(),1,1),""))</f>
        <v/>
      </c>
      <c r="C2081" t="str">
        <f ca="1">IF(ROW()-1&lt;=DataRows_IBE,OFFSET(InstrumenteIBE!$A$1,ROW()-2,COLUMN(),1,1),IF(ROW()-2 &lt;= DataRows,OFFSET(MeineInstrumente!$A$9,ROW()-DataRows_IBE-1,COLUMN(),1,1),""))</f>
        <v/>
      </c>
      <c r="D2081" s="16" t="str">
        <f ca="1">IF(ROW()-1&lt;=DataRows_IBE,OFFSET(InstrumenteIBE!$A$1,ROW()-2,COLUMN(),1,1),IF(ROW()-2 &lt;= DataRows,OFFSET(MeineInstrumente!$A$9,ROW()-DataRows_IBE-1,COLUMN(),1,1),""))</f>
        <v/>
      </c>
      <c r="E2081" t="str">
        <f t="shared" ca="1" si="32"/>
        <v/>
      </c>
      <c r="F2081" t="str">
        <f ca="1">IF(ROW()-1&lt;=DataRows_IBE,OFFSET(InstrumenteIBE!$A$1,ROW()-2,COLUMN()-COLUMN($F$1),1,1),IF(ROW()-2 &lt;= DataRows,OFFSET(MeineInstrumente!$A$9,ROW()-DataRows_IBE-1,COLUMN()-COLUMN($F$1),1,1),""))</f>
        <v/>
      </c>
    </row>
    <row r="2082" spans="1:6" x14ac:dyDescent="0.25">
      <c r="A2082" t="str">
        <f ca="1">IF(ROW()-1&lt;=DataRows_IBE,OFFSET(InstrumenteIBE!$A$1,ROW()-2,COLUMN(),1,1),IF(ROW()-2 &lt;= DataRows,OFFSET(MeineInstrumente!$A$9,ROW()-DataRows_IBE-1,COLUMN(),1,1),""))</f>
        <v/>
      </c>
      <c r="B2082" t="str">
        <f ca="1">IF(ROW()-1&lt;=DataRows_IBE,OFFSET(InstrumenteIBE!$A$1,ROW()-2,COLUMN(),1,1),IF(ROW()-2 &lt;= DataRows,OFFSET(MeineInstrumente!$A$9,ROW()-DataRows_IBE-1,COLUMN(),1,1),""))</f>
        <v/>
      </c>
      <c r="C2082" t="str">
        <f ca="1">IF(ROW()-1&lt;=DataRows_IBE,OFFSET(InstrumenteIBE!$A$1,ROW()-2,COLUMN(),1,1),IF(ROW()-2 &lt;= DataRows,OFFSET(MeineInstrumente!$A$9,ROW()-DataRows_IBE-1,COLUMN(),1,1),""))</f>
        <v/>
      </c>
      <c r="D2082" s="16" t="str">
        <f ca="1">IF(ROW()-1&lt;=DataRows_IBE,OFFSET(InstrumenteIBE!$A$1,ROW()-2,COLUMN(),1,1),IF(ROW()-2 &lt;= DataRows,OFFSET(MeineInstrumente!$A$9,ROW()-DataRows_IBE-1,COLUMN(),1,1),""))</f>
        <v/>
      </c>
      <c r="E2082" t="str">
        <f t="shared" ca="1" si="32"/>
        <v/>
      </c>
      <c r="F2082" t="str">
        <f ca="1">IF(ROW()-1&lt;=DataRows_IBE,OFFSET(InstrumenteIBE!$A$1,ROW()-2,COLUMN()-COLUMN($F$1),1,1),IF(ROW()-2 &lt;= DataRows,OFFSET(MeineInstrumente!$A$9,ROW()-DataRows_IBE-1,COLUMN()-COLUMN($F$1),1,1),""))</f>
        <v/>
      </c>
    </row>
    <row r="2083" spans="1:6" x14ac:dyDescent="0.25">
      <c r="A2083" t="str">
        <f ca="1">IF(ROW()-1&lt;=DataRows_IBE,OFFSET(InstrumenteIBE!$A$1,ROW()-2,COLUMN(),1,1),IF(ROW()-2 &lt;= DataRows,OFFSET(MeineInstrumente!$A$9,ROW()-DataRows_IBE-1,COLUMN(),1,1),""))</f>
        <v/>
      </c>
      <c r="B2083" t="str">
        <f ca="1">IF(ROW()-1&lt;=DataRows_IBE,OFFSET(InstrumenteIBE!$A$1,ROW()-2,COLUMN(),1,1),IF(ROW()-2 &lt;= DataRows,OFFSET(MeineInstrumente!$A$9,ROW()-DataRows_IBE-1,COLUMN(),1,1),""))</f>
        <v/>
      </c>
      <c r="C2083" t="str">
        <f ca="1">IF(ROW()-1&lt;=DataRows_IBE,OFFSET(InstrumenteIBE!$A$1,ROW()-2,COLUMN(),1,1),IF(ROW()-2 &lt;= DataRows,OFFSET(MeineInstrumente!$A$9,ROW()-DataRows_IBE-1,COLUMN(),1,1),""))</f>
        <v/>
      </c>
      <c r="D2083" s="16" t="str">
        <f ca="1">IF(ROW()-1&lt;=DataRows_IBE,OFFSET(InstrumenteIBE!$A$1,ROW()-2,COLUMN(),1,1),IF(ROW()-2 &lt;= DataRows,OFFSET(MeineInstrumente!$A$9,ROW()-DataRows_IBE-1,COLUMN(),1,1),""))</f>
        <v/>
      </c>
      <c r="E2083" t="str">
        <f t="shared" ca="1" si="32"/>
        <v/>
      </c>
      <c r="F2083" t="str">
        <f ca="1">IF(ROW()-1&lt;=DataRows_IBE,OFFSET(InstrumenteIBE!$A$1,ROW()-2,COLUMN()-COLUMN($F$1),1,1),IF(ROW()-2 &lt;= DataRows,OFFSET(MeineInstrumente!$A$9,ROW()-DataRows_IBE-1,COLUMN()-COLUMN($F$1),1,1),""))</f>
        <v/>
      </c>
    </row>
    <row r="2084" spans="1:6" x14ac:dyDescent="0.25">
      <c r="A2084" t="str">
        <f ca="1">IF(ROW()-1&lt;=DataRows_IBE,OFFSET(InstrumenteIBE!$A$1,ROW()-2,COLUMN(),1,1),IF(ROW()-2 &lt;= DataRows,OFFSET(MeineInstrumente!$A$9,ROW()-DataRows_IBE-1,COLUMN(),1,1),""))</f>
        <v/>
      </c>
      <c r="B2084" t="str">
        <f ca="1">IF(ROW()-1&lt;=DataRows_IBE,OFFSET(InstrumenteIBE!$A$1,ROW()-2,COLUMN(),1,1),IF(ROW()-2 &lt;= DataRows,OFFSET(MeineInstrumente!$A$9,ROW()-DataRows_IBE-1,COLUMN(),1,1),""))</f>
        <v/>
      </c>
      <c r="C2084" t="str">
        <f ca="1">IF(ROW()-1&lt;=DataRows_IBE,OFFSET(InstrumenteIBE!$A$1,ROW()-2,COLUMN(),1,1),IF(ROW()-2 &lt;= DataRows,OFFSET(MeineInstrumente!$A$9,ROW()-DataRows_IBE-1,COLUMN(),1,1),""))</f>
        <v/>
      </c>
      <c r="D2084" s="16" t="str">
        <f ca="1">IF(ROW()-1&lt;=DataRows_IBE,OFFSET(InstrumenteIBE!$A$1,ROW()-2,COLUMN(),1,1),IF(ROW()-2 &lt;= DataRows,OFFSET(MeineInstrumente!$A$9,ROW()-DataRows_IBE-1,COLUMN(),1,1),""))</f>
        <v/>
      </c>
      <c r="E2084" t="str">
        <f t="shared" ca="1" si="32"/>
        <v/>
      </c>
      <c r="F2084" t="str">
        <f ca="1">IF(ROW()-1&lt;=DataRows_IBE,OFFSET(InstrumenteIBE!$A$1,ROW()-2,COLUMN()-COLUMN($F$1),1,1),IF(ROW()-2 &lt;= DataRows,OFFSET(MeineInstrumente!$A$9,ROW()-DataRows_IBE-1,COLUMN()-COLUMN($F$1),1,1),""))</f>
        <v/>
      </c>
    </row>
    <row r="2085" spans="1:6" x14ac:dyDescent="0.25">
      <c r="A2085" t="str">
        <f ca="1">IF(ROW()-1&lt;=DataRows_IBE,OFFSET(InstrumenteIBE!$A$1,ROW()-2,COLUMN(),1,1),IF(ROW()-2 &lt;= DataRows,OFFSET(MeineInstrumente!$A$9,ROW()-DataRows_IBE-1,COLUMN(),1,1),""))</f>
        <v/>
      </c>
      <c r="B2085" t="str">
        <f ca="1">IF(ROW()-1&lt;=DataRows_IBE,OFFSET(InstrumenteIBE!$A$1,ROW()-2,COLUMN(),1,1),IF(ROW()-2 &lt;= DataRows,OFFSET(MeineInstrumente!$A$9,ROW()-DataRows_IBE-1,COLUMN(),1,1),""))</f>
        <v/>
      </c>
      <c r="C2085" t="str">
        <f ca="1">IF(ROW()-1&lt;=DataRows_IBE,OFFSET(InstrumenteIBE!$A$1,ROW()-2,COLUMN(),1,1),IF(ROW()-2 &lt;= DataRows,OFFSET(MeineInstrumente!$A$9,ROW()-DataRows_IBE-1,COLUMN(),1,1),""))</f>
        <v/>
      </c>
      <c r="D2085" s="16" t="str">
        <f ca="1">IF(ROW()-1&lt;=DataRows_IBE,OFFSET(InstrumenteIBE!$A$1,ROW()-2,COLUMN(),1,1),IF(ROW()-2 &lt;= DataRows,OFFSET(MeineInstrumente!$A$9,ROW()-DataRows_IBE-1,COLUMN(),1,1),""))</f>
        <v/>
      </c>
      <c r="E2085" t="str">
        <f t="shared" ca="1" si="32"/>
        <v/>
      </c>
      <c r="F2085" t="str">
        <f ca="1">IF(ROW()-1&lt;=DataRows_IBE,OFFSET(InstrumenteIBE!$A$1,ROW()-2,COLUMN()-COLUMN($F$1),1,1),IF(ROW()-2 &lt;= DataRows,OFFSET(MeineInstrumente!$A$9,ROW()-DataRows_IBE-1,COLUMN()-COLUMN($F$1),1,1),""))</f>
        <v/>
      </c>
    </row>
    <row r="2086" spans="1:6" x14ac:dyDescent="0.25">
      <c r="A2086" t="str">
        <f ca="1">IF(ROW()-1&lt;=DataRows_IBE,OFFSET(InstrumenteIBE!$A$1,ROW()-2,COLUMN(),1,1),IF(ROW()-2 &lt;= DataRows,OFFSET(MeineInstrumente!$A$9,ROW()-DataRows_IBE-1,COLUMN(),1,1),""))</f>
        <v/>
      </c>
      <c r="B2086" t="str">
        <f ca="1">IF(ROW()-1&lt;=DataRows_IBE,OFFSET(InstrumenteIBE!$A$1,ROW()-2,COLUMN(),1,1),IF(ROW()-2 &lt;= DataRows,OFFSET(MeineInstrumente!$A$9,ROW()-DataRows_IBE-1,COLUMN(),1,1),""))</f>
        <v/>
      </c>
      <c r="C2086" t="str">
        <f ca="1">IF(ROW()-1&lt;=DataRows_IBE,OFFSET(InstrumenteIBE!$A$1,ROW()-2,COLUMN(),1,1),IF(ROW()-2 &lt;= DataRows,OFFSET(MeineInstrumente!$A$9,ROW()-DataRows_IBE-1,COLUMN(),1,1),""))</f>
        <v/>
      </c>
      <c r="D2086" s="16" t="str">
        <f ca="1">IF(ROW()-1&lt;=DataRows_IBE,OFFSET(InstrumenteIBE!$A$1,ROW()-2,COLUMN(),1,1),IF(ROW()-2 &lt;= DataRows,OFFSET(MeineInstrumente!$A$9,ROW()-DataRows_IBE-1,COLUMN(),1,1),""))</f>
        <v/>
      </c>
      <c r="E2086" t="str">
        <f t="shared" ca="1" si="32"/>
        <v/>
      </c>
      <c r="F2086" t="str">
        <f ca="1">IF(ROW()-1&lt;=DataRows_IBE,OFFSET(InstrumenteIBE!$A$1,ROW()-2,COLUMN()-COLUMN($F$1),1,1),IF(ROW()-2 &lt;= DataRows,OFFSET(MeineInstrumente!$A$9,ROW()-DataRows_IBE-1,COLUMN()-COLUMN($F$1),1,1),""))</f>
        <v/>
      </c>
    </row>
    <row r="2087" spans="1:6" x14ac:dyDescent="0.25">
      <c r="A2087" t="str">
        <f ca="1">IF(ROW()-1&lt;=DataRows_IBE,OFFSET(InstrumenteIBE!$A$1,ROW()-2,COLUMN(),1,1),IF(ROW()-2 &lt;= DataRows,OFFSET(MeineInstrumente!$A$9,ROW()-DataRows_IBE-1,COLUMN(),1,1),""))</f>
        <v/>
      </c>
      <c r="B2087" t="str">
        <f ca="1">IF(ROW()-1&lt;=DataRows_IBE,OFFSET(InstrumenteIBE!$A$1,ROW()-2,COLUMN(),1,1),IF(ROW()-2 &lt;= DataRows,OFFSET(MeineInstrumente!$A$9,ROW()-DataRows_IBE-1,COLUMN(),1,1),""))</f>
        <v/>
      </c>
      <c r="C2087" t="str">
        <f ca="1">IF(ROW()-1&lt;=DataRows_IBE,OFFSET(InstrumenteIBE!$A$1,ROW()-2,COLUMN(),1,1),IF(ROW()-2 &lt;= DataRows,OFFSET(MeineInstrumente!$A$9,ROW()-DataRows_IBE-1,COLUMN(),1,1),""))</f>
        <v/>
      </c>
      <c r="D2087" s="16" t="str">
        <f ca="1">IF(ROW()-1&lt;=DataRows_IBE,OFFSET(InstrumenteIBE!$A$1,ROW()-2,COLUMN(),1,1),IF(ROW()-2 &lt;= DataRows,OFFSET(MeineInstrumente!$A$9,ROW()-DataRows_IBE-1,COLUMN(),1,1),""))</f>
        <v/>
      </c>
      <c r="E2087" t="str">
        <f t="shared" ca="1" si="32"/>
        <v/>
      </c>
      <c r="F2087" t="str">
        <f ca="1">IF(ROW()-1&lt;=DataRows_IBE,OFFSET(InstrumenteIBE!$A$1,ROW()-2,COLUMN()-COLUMN($F$1),1,1),IF(ROW()-2 &lt;= DataRows,OFFSET(MeineInstrumente!$A$9,ROW()-DataRows_IBE-1,COLUMN()-COLUMN($F$1),1,1),""))</f>
        <v/>
      </c>
    </row>
    <row r="2088" spans="1:6" x14ac:dyDescent="0.25">
      <c r="A2088" t="str">
        <f ca="1">IF(ROW()-1&lt;=DataRows_IBE,OFFSET(InstrumenteIBE!$A$1,ROW()-2,COLUMN(),1,1),IF(ROW()-2 &lt;= DataRows,OFFSET(MeineInstrumente!$A$9,ROW()-DataRows_IBE-1,COLUMN(),1,1),""))</f>
        <v/>
      </c>
      <c r="B2088" t="str">
        <f ca="1">IF(ROW()-1&lt;=DataRows_IBE,OFFSET(InstrumenteIBE!$A$1,ROW()-2,COLUMN(),1,1),IF(ROW()-2 &lt;= DataRows,OFFSET(MeineInstrumente!$A$9,ROW()-DataRows_IBE-1,COLUMN(),1,1),""))</f>
        <v/>
      </c>
      <c r="C2088" t="str">
        <f ca="1">IF(ROW()-1&lt;=DataRows_IBE,OFFSET(InstrumenteIBE!$A$1,ROW()-2,COLUMN(),1,1),IF(ROW()-2 &lt;= DataRows,OFFSET(MeineInstrumente!$A$9,ROW()-DataRows_IBE-1,COLUMN(),1,1),""))</f>
        <v/>
      </c>
      <c r="D2088" s="16" t="str">
        <f ca="1">IF(ROW()-1&lt;=DataRows_IBE,OFFSET(InstrumenteIBE!$A$1,ROW()-2,COLUMN(),1,1),IF(ROW()-2 &lt;= DataRows,OFFSET(MeineInstrumente!$A$9,ROW()-DataRows_IBE-1,COLUMN(),1,1),""))</f>
        <v/>
      </c>
      <c r="E2088" t="str">
        <f t="shared" ca="1" si="32"/>
        <v/>
      </c>
      <c r="F2088" t="str">
        <f ca="1">IF(ROW()-1&lt;=DataRows_IBE,OFFSET(InstrumenteIBE!$A$1,ROW()-2,COLUMN()-COLUMN($F$1),1,1),IF(ROW()-2 &lt;= DataRows,OFFSET(MeineInstrumente!$A$9,ROW()-DataRows_IBE-1,COLUMN()-COLUMN($F$1),1,1),""))</f>
        <v/>
      </c>
    </row>
    <row r="2089" spans="1:6" x14ac:dyDescent="0.25">
      <c r="A2089" t="str">
        <f ca="1">IF(ROW()-1&lt;=DataRows_IBE,OFFSET(InstrumenteIBE!$A$1,ROW()-2,COLUMN(),1,1),IF(ROW()-2 &lt;= DataRows,OFFSET(MeineInstrumente!$A$9,ROW()-DataRows_IBE-1,COLUMN(),1,1),""))</f>
        <v/>
      </c>
      <c r="B2089" t="str">
        <f ca="1">IF(ROW()-1&lt;=DataRows_IBE,OFFSET(InstrumenteIBE!$A$1,ROW()-2,COLUMN(),1,1),IF(ROW()-2 &lt;= DataRows,OFFSET(MeineInstrumente!$A$9,ROW()-DataRows_IBE-1,COLUMN(),1,1),""))</f>
        <v/>
      </c>
      <c r="C2089" t="str">
        <f ca="1">IF(ROW()-1&lt;=DataRows_IBE,OFFSET(InstrumenteIBE!$A$1,ROW()-2,COLUMN(),1,1),IF(ROW()-2 &lt;= DataRows,OFFSET(MeineInstrumente!$A$9,ROW()-DataRows_IBE-1,COLUMN(),1,1),""))</f>
        <v/>
      </c>
      <c r="D2089" s="16" t="str">
        <f ca="1">IF(ROW()-1&lt;=DataRows_IBE,OFFSET(InstrumenteIBE!$A$1,ROW()-2,COLUMN(),1,1),IF(ROW()-2 &lt;= DataRows,OFFSET(MeineInstrumente!$A$9,ROW()-DataRows_IBE-1,COLUMN(),1,1),""))</f>
        <v/>
      </c>
      <c r="E2089" t="str">
        <f t="shared" ca="1" si="32"/>
        <v/>
      </c>
      <c r="F2089" t="str">
        <f ca="1">IF(ROW()-1&lt;=DataRows_IBE,OFFSET(InstrumenteIBE!$A$1,ROW()-2,COLUMN()-COLUMN($F$1),1,1),IF(ROW()-2 &lt;= DataRows,OFFSET(MeineInstrumente!$A$9,ROW()-DataRows_IBE-1,COLUMN()-COLUMN($F$1),1,1),""))</f>
        <v/>
      </c>
    </row>
    <row r="2090" spans="1:6" x14ac:dyDescent="0.25">
      <c r="A2090" t="str">
        <f ca="1">IF(ROW()-1&lt;=DataRows_IBE,OFFSET(InstrumenteIBE!$A$1,ROW()-2,COLUMN(),1,1),IF(ROW()-2 &lt;= DataRows,OFFSET(MeineInstrumente!$A$9,ROW()-DataRows_IBE-1,COLUMN(),1,1),""))</f>
        <v/>
      </c>
      <c r="B2090" t="str">
        <f ca="1">IF(ROW()-1&lt;=DataRows_IBE,OFFSET(InstrumenteIBE!$A$1,ROW()-2,COLUMN(),1,1),IF(ROW()-2 &lt;= DataRows,OFFSET(MeineInstrumente!$A$9,ROW()-DataRows_IBE-1,COLUMN(),1,1),""))</f>
        <v/>
      </c>
      <c r="C2090" t="str">
        <f ca="1">IF(ROW()-1&lt;=DataRows_IBE,OFFSET(InstrumenteIBE!$A$1,ROW()-2,COLUMN(),1,1),IF(ROW()-2 &lt;= DataRows,OFFSET(MeineInstrumente!$A$9,ROW()-DataRows_IBE-1,COLUMN(),1,1),""))</f>
        <v/>
      </c>
      <c r="D2090" s="16" t="str">
        <f ca="1">IF(ROW()-1&lt;=DataRows_IBE,OFFSET(InstrumenteIBE!$A$1,ROW()-2,COLUMN(),1,1),IF(ROW()-2 &lt;= DataRows,OFFSET(MeineInstrumente!$A$9,ROW()-DataRows_IBE-1,COLUMN(),1,1),""))</f>
        <v/>
      </c>
      <c r="E2090" t="str">
        <f t="shared" ca="1" si="32"/>
        <v/>
      </c>
      <c r="F2090" t="str">
        <f ca="1">IF(ROW()-1&lt;=DataRows_IBE,OFFSET(InstrumenteIBE!$A$1,ROW()-2,COLUMN()-COLUMN($F$1),1,1),IF(ROW()-2 &lt;= DataRows,OFFSET(MeineInstrumente!$A$9,ROW()-DataRows_IBE-1,COLUMN()-COLUMN($F$1),1,1),""))</f>
        <v/>
      </c>
    </row>
    <row r="2091" spans="1:6" x14ac:dyDescent="0.25">
      <c r="A2091" t="str">
        <f ca="1">IF(ROW()-1&lt;=DataRows_IBE,OFFSET(InstrumenteIBE!$A$1,ROW()-2,COLUMN(),1,1),IF(ROW()-2 &lt;= DataRows,OFFSET(MeineInstrumente!$A$9,ROW()-DataRows_IBE-1,COLUMN(),1,1),""))</f>
        <v/>
      </c>
      <c r="B2091" t="str">
        <f ca="1">IF(ROW()-1&lt;=DataRows_IBE,OFFSET(InstrumenteIBE!$A$1,ROW()-2,COLUMN(),1,1),IF(ROW()-2 &lt;= DataRows,OFFSET(MeineInstrumente!$A$9,ROW()-DataRows_IBE-1,COLUMN(),1,1),""))</f>
        <v/>
      </c>
      <c r="C2091" t="str">
        <f ca="1">IF(ROW()-1&lt;=DataRows_IBE,OFFSET(InstrumenteIBE!$A$1,ROW()-2,COLUMN(),1,1),IF(ROW()-2 &lt;= DataRows,OFFSET(MeineInstrumente!$A$9,ROW()-DataRows_IBE-1,COLUMN(),1,1),""))</f>
        <v/>
      </c>
      <c r="D2091" s="16" t="str">
        <f ca="1">IF(ROW()-1&lt;=DataRows_IBE,OFFSET(InstrumenteIBE!$A$1,ROW()-2,COLUMN(),1,1),IF(ROW()-2 &lt;= DataRows,OFFSET(MeineInstrumente!$A$9,ROW()-DataRows_IBE-1,COLUMN(),1,1),""))</f>
        <v/>
      </c>
      <c r="E2091" t="str">
        <f t="shared" ca="1" si="32"/>
        <v/>
      </c>
      <c r="F2091" t="str">
        <f ca="1">IF(ROW()-1&lt;=DataRows_IBE,OFFSET(InstrumenteIBE!$A$1,ROW()-2,COLUMN()-COLUMN($F$1),1,1),IF(ROW()-2 &lt;= DataRows,OFFSET(MeineInstrumente!$A$9,ROW()-DataRows_IBE-1,COLUMN()-COLUMN($F$1),1,1),""))</f>
        <v/>
      </c>
    </row>
    <row r="2092" spans="1:6" x14ac:dyDescent="0.25">
      <c r="A2092" t="str">
        <f ca="1">IF(ROW()-1&lt;=DataRows_IBE,OFFSET(InstrumenteIBE!$A$1,ROW()-2,COLUMN(),1,1),IF(ROW()-2 &lt;= DataRows,OFFSET(MeineInstrumente!$A$9,ROW()-DataRows_IBE-1,COLUMN(),1,1),""))</f>
        <v/>
      </c>
      <c r="B2092" t="str">
        <f ca="1">IF(ROW()-1&lt;=DataRows_IBE,OFFSET(InstrumenteIBE!$A$1,ROW()-2,COLUMN(),1,1),IF(ROW()-2 &lt;= DataRows,OFFSET(MeineInstrumente!$A$9,ROW()-DataRows_IBE-1,COLUMN(),1,1),""))</f>
        <v/>
      </c>
      <c r="C2092" t="str">
        <f ca="1">IF(ROW()-1&lt;=DataRows_IBE,OFFSET(InstrumenteIBE!$A$1,ROW()-2,COLUMN(),1,1),IF(ROW()-2 &lt;= DataRows,OFFSET(MeineInstrumente!$A$9,ROW()-DataRows_IBE-1,COLUMN(),1,1),""))</f>
        <v/>
      </c>
      <c r="D2092" s="16" t="str">
        <f ca="1">IF(ROW()-1&lt;=DataRows_IBE,OFFSET(InstrumenteIBE!$A$1,ROW()-2,COLUMN(),1,1),IF(ROW()-2 &lt;= DataRows,OFFSET(MeineInstrumente!$A$9,ROW()-DataRows_IBE-1,COLUMN(),1,1),""))</f>
        <v/>
      </c>
      <c r="E2092" t="str">
        <f t="shared" ca="1" si="32"/>
        <v/>
      </c>
      <c r="F2092" t="str">
        <f ca="1">IF(ROW()-1&lt;=DataRows_IBE,OFFSET(InstrumenteIBE!$A$1,ROW()-2,COLUMN()-COLUMN($F$1),1,1),IF(ROW()-2 &lt;= DataRows,OFFSET(MeineInstrumente!$A$9,ROW()-DataRows_IBE-1,COLUMN()-COLUMN($F$1),1,1),""))</f>
        <v/>
      </c>
    </row>
    <row r="2093" spans="1:6" x14ac:dyDescent="0.25">
      <c r="A2093" t="str">
        <f ca="1">IF(ROW()-1&lt;=DataRows_IBE,OFFSET(InstrumenteIBE!$A$1,ROW()-2,COLUMN(),1,1),IF(ROW()-2 &lt;= DataRows,OFFSET(MeineInstrumente!$A$9,ROW()-DataRows_IBE-1,COLUMN(),1,1),""))</f>
        <v/>
      </c>
      <c r="B2093" t="str">
        <f ca="1">IF(ROW()-1&lt;=DataRows_IBE,OFFSET(InstrumenteIBE!$A$1,ROW()-2,COLUMN(),1,1),IF(ROW()-2 &lt;= DataRows,OFFSET(MeineInstrumente!$A$9,ROW()-DataRows_IBE-1,COLUMN(),1,1),""))</f>
        <v/>
      </c>
      <c r="C2093" t="str">
        <f ca="1">IF(ROW()-1&lt;=DataRows_IBE,OFFSET(InstrumenteIBE!$A$1,ROW()-2,COLUMN(),1,1),IF(ROW()-2 &lt;= DataRows,OFFSET(MeineInstrumente!$A$9,ROW()-DataRows_IBE-1,COLUMN(),1,1),""))</f>
        <v/>
      </c>
      <c r="D2093" s="16" t="str">
        <f ca="1">IF(ROW()-1&lt;=DataRows_IBE,OFFSET(InstrumenteIBE!$A$1,ROW()-2,COLUMN(),1,1),IF(ROW()-2 &lt;= DataRows,OFFSET(MeineInstrumente!$A$9,ROW()-DataRows_IBE-1,COLUMN(),1,1),""))</f>
        <v/>
      </c>
      <c r="E2093" t="str">
        <f t="shared" ca="1" si="32"/>
        <v/>
      </c>
      <c r="F2093" t="str">
        <f ca="1">IF(ROW()-1&lt;=DataRows_IBE,OFFSET(InstrumenteIBE!$A$1,ROW()-2,COLUMN()-COLUMN($F$1),1,1),IF(ROW()-2 &lt;= DataRows,OFFSET(MeineInstrumente!$A$9,ROW()-DataRows_IBE-1,COLUMN()-COLUMN($F$1),1,1),""))</f>
        <v/>
      </c>
    </row>
    <row r="2094" spans="1:6" x14ac:dyDescent="0.25">
      <c r="A2094" t="str">
        <f ca="1">IF(ROW()-1&lt;=DataRows_IBE,OFFSET(InstrumenteIBE!$A$1,ROW()-2,COLUMN(),1,1),IF(ROW()-2 &lt;= DataRows,OFFSET(MeineInstrumente!$A$9,ROW()-DataRows_IBE-1,COLUMN(),1,1),""))</f>
        <v/>
      </c>
      <c r="B2094" t="str">
        <f ca="1">IF(ROW()-1&lt;=DataRows_IBE,OFFSET(InstrumenteIBE!$A$1,ROW()-2,COLUMN(),1,1),IF(ROW()-2 &lt;= DataRows,OFFSET(MeineInstrumente!$A$9,ROW()-DataRows_IBE-1,COLUMN(),1,1),""))</f>
        <v/>
      </c>
      <c r="C2094" t="str">
        <f ca="1">IF(ROW()-1&lt;=DataRows_IBE,OFFSET(InstrumenteIBE!$A$1,ROW()-2,COLUMN(),1,1),IF(ROW()-2 &lt;= DataRows,OFFSET(MeineInstrumente!$A$9,ROW()-DataRows_IBE-1,COLUMN(),1,1),""))</f>
        <v/>
      </c>
      <c r="D2094" s="16" t="str">
        <f ca="1">IF(ROW()-1&lt;=DataRows_IBE,OFFSET(InstrumenteIBE!$A$1,ROW()-2,COLUMN(),1,1),IF(ROW()-2 &lt;= DataRows,OFFSET(MeineInstrumente!$A$9,ROW()-DataRows_IBE-1,COLUMN(),1,1),""))</f>
        <v/>
      </c>
      <c r="E2094" t="str">
        <f t="shared" ca="1" si="32"/>
        <v/>
      </c>
      <c r="F2094" t="str">
        <f ca="1">IF(ROW()-1&lt;=DataRows_IBE,OFFSET(InstrumenteIBE!$A$1,ROW()-2,COLUMN()-COLUMN($F$1),1,1),IF(ROW()-2 &lt;= DataRows,OFFSET(MeineInstrumente!$A$9,ROW()-DataRows_IBE-1,COLUMN()-COLUMN($F$1),1,1),""))</f>
        <v/>
      </c>
    </row>
    <row r="2095" spans="1:6" x14ac:dyDescent="0.25">
      <c r="A2095" t="str">
        <f ca="1">IF(ROW()-1&lt;=DataRows_IBE,OFFSET(InstrumenteIBE!$A$1,ROW()-2,COLUMN(),1,1),IF(ROW()-2 &lt;= DataRows,OFFSET(MeineInstrumente!$A$9,ROW()-DataRows_IBE-1,COLUMN(),1,1),""))</f>
        <v/>
      </c>
      <c r="B2095" t="str">
        <f ca="1">IF(ROW()-1&lt;=DataRows_IBE,OFFSET(InstrumenteIBE!$A$1,ROW()-2,COLUMN(),1,1),IF(ROW()-2 &lt;= DataRows,OFFSET(MeineInstrumente!$A$9,ROW()-DataRows_IBE-1,COLUMN(),1,1),""))</f>
        <v/>
      </c>
      <c r="C2095" t="str">
        <f ca="1">IF(ROW()-1&lt;=DataRows_IBE,OFFSET(InstrumenteIBE!$A$1,ROW()-2,COLUMN(),1,1),IF(ROW()-2 &lt;= DataRows,OFFSET(MeineInstrumente!$A$9,ROW()-DataRows_IBE-1,COLUMN(),1,1),""))</f>
        <v/>
      </c>
      <c r="D2095" s="16" t="str">
        <f ca="1">IF(ROW()-1&lt;=DataRows_IBE,OFFSET(InstrumenteIBE!$A$1,ROW()-2,COLUMN(),1,1),IF(ROW()-2 &lt;= DataRows,OFFSET(MeineInstrumente!$A$9,ROW()-DataRows_IBE-1,COLUMN(),1,1),""))</f>
        <v/>
      </c>
      <c r="E2095" t="str">
        <f t="shared" ca="1" si="32"/>
        <v/>
      </c>
      <c r="F2095" t="str">
        <f ca="1">IF(ROW()-1&lt;=DataRows_IBE,OFFSET(InstrumenteIBE!$A$1,ROW()-2,COLUMN()-COLUMN($F$1),1,1),IF(ROW()-2 &lt;= DataRows,OFFSET(MeineInstrumente!$A$9,ROW()-DataRows_IBE-1,COLUMN()-COLUMN($F$1),1,1),""))</f>
        <v/>
      </c>
    </row>
    <row r="2096" spans="1:6" x14ac:dyDescent="0.25">
      <c r="A2096" t="str">
        <f ca="1">IF(ROW()-1&lt;=DataRows_IBE,OFFSET(InstrumenteIBE!$A$1,ROW()-2,COLUMN(),1,1),IF(ROW()-2 &lt;= DataRows,OFFSET(MeineInstrumente!$A$9,ROW()-DataRows_IBE-1,COLUMN(),1,1),""))</f>
        <v/>
      </c>
      <c r="B2096" t="str">
        <f ca="1">IF(ROW()-1&lt;=DataRows_IBE,OFFSET(InstrumenteIBE!$A$1,ROW()-2,COLUMN(),1,1),IF(ROW()-2 &lt;= DataRows,OFFSET(MeineInstrumente!$A$9,ROW()-DataRows_IBE-1,COLUMN(),1,1),""))</f>
        <v/>
      </c>
      <c r="C2096" t="str">
        <f ca="1">IF(ROW()-1&lt;=DataRows_IBE,OFFSET(InstrumenteIBE!$A$1,ROW()-2,COLUMN(),1,1),IF(ROW()-2 &lt;= DataRows,OFFSET(MeineInstrumente!$A$9,ROW()-DataRows_IBE-1,COLUMN(),1,1),""))</f>
        <v/>
      </c>
      <c r="D2096" s="16" t="str">
        <f ca="1">IF(ROW()-1&lt;=DataRows_IBE,OFFSET(InstrumenteIBE!$A$1,ROW()-2,COLUMN(),1,1),IF(ROW()-2 &lt;= DataRows,OFFSET(MeineInstrumente!$A$9,ROW()-DataRows_IBE-1,COLUMN(),1,1),""))</f>
        <v/>
      </c>
      <c r="E2096" t="str">
        <f t="shared" ca="1" si="32"/>
        <v/>
      </c>
      <c r="F2096" t="str">
        <f ca="1">IF(ROW()-1&lt;=DataRows_IBE,OFFSET(InstrumenteIBE!$A$1,ROW()-2,COLUMN()-COLUMN($F$1),1,1),IF(ROW()-2 &lt;= DataRows,OFFSET(MeineInstrumente!$A$9,ROW()-DataRows_IBE-1,COLUMN()-COLUMN($F$1),1,1),""))</f>
        <v/>
      </c>
    </row>
    <row r="2097" spans="1:6" x14ac:dyDescent="0.25">
      <c r="A2097" t="str">
        <f ca="1">IF(ROW()-1&lt;=DataRows_IBE,OFFSET(InstrumenteIBE!$A$1,ROW()-2,COLUMN(),1,1),IF(ROW()-2 &lt;= DataRows,OFFSET(MeineInstrumente!$A$9,ROW()-DataRows_IBE-1,COLUMN(),1,1),""))</f>
        <v/>
      </c>
      <c r="B2097" t="str">
        <f ca="1">IF(ROW()-1&lt;=DataRows_IBE,OFFSET(InstrumenteIBE!$A$1,ROW()-2,COLUMN(),1,1),IF(ROW()-2 &lt;= DataRows,OFFSET(MeineInstrumente!$A$9,ROW()-DataRows_IBE-1,COLUMN(),1,1),""))</f>
        <v/>
      </c>
      <c r="C2097" t="str">
        <f ca="1">IF(ROW()-1&lt;=DataRows_IBE,OFFSET(InstrumenteIBE!$A$1,ROW()-2,COLUMN(),1,1),IF(ROW()-2 &lt;= DataRows,OFFSET(MeineInstrumente!$A$9,ROW()-DataRows_IBE-1,COLUMN(),1,1),""))</f>
        <v/>
      </c>
      <c r="D2097" s="16" t="str">
        <f ca="1">IF(ROW()-1&lt;=DataRows_IBE,OFFSET(InstrumenteIBE!$A$1,ROW()-2,COLUMN(),1,1),IF(ROW()-2 &lt;= DataRows,OFFSET(MeineInstrumente!$A$9,ROW()-DataRows_IBE-1,COLUMN(),1,1),""))</f>
        <v/>
      </c>
      <c r="E2097" t="str">
        <f t="shared" ca="1" si="32"/>
        <v/>
      </c>
      <c r="F2097" t="str">
        <f ca="1">IF(ROW()-1&lt;=DataRows_IBE,OFFSET(InstrumenteIBE!$A$1,ROW()-2,COLUMN()-COLUMN($F$1),1,1),IF(ROW()-2 &lt;= DataRows,OFFSET(MeineInstrumente!$A$9,ROW()-DataRows_IBE-1,COLUMN()-COLUMN($F$1),1,1),""))</f>
        <v/>
      </c>
    </row>
    <row r="2098" spans="1:6" x14ac:dyDescent="0.25">
      <c r="A2098" t="str">
        <f ca="1">IF(ROW()-1&lt;=DataRows_IBE,OFFSET(InstrumenteIBE!$A$1,ROW()-2,COLUMN(),1,1),IF(ROW()-2 &lt;= DataRows,OFFSET(MeineInstrumente!$A$9,ROW()-DataRows_IBE-1,COLUMN(),1,1),""))</f>
        <v/>
      </c>
      <c r="B2098" t="str">
        <f ca="1">IF(ROW()-1&lt;=DataRows_IBE,OFFSET(InstrumenteIBE!$A$1,ROW()-2,COLUMN(),1,1),IF(ROW()-2 &lt;= DataRows,OFFSET(MeineInstrumente!$A$9,ROW()-DataRows_IBE-1,COLUMN(),1,1),""))</f>
        <v/>
      </c>
      <c r="C2098" t="str">
        <f ca="1">IF(ROW()-1&lt;=DataRows_IBE,OFFSET(InstrumenteIBE!$A$1,ROW()-2,COLUMN(),1,1),IF(ROW()-2 &lt;= DataRows,OFFSET(MeineInstrumente!$A$9,ROW()-DataRows_IBE-1,COLUMN(),1,1),""))</f>
        <v/>
      </c>
      <c r="D2098" s="16" t="str">
        <f ca="1">IF(ROW()-1&lt;=DataRows_IBE,OFFSET(InstrumenteIBE!$A$1,ROW()-2,COLUMN(),1,1),IF(ROW()-2 &lt;= DataRows,OFFSET(MeineInstrumente!$A$9,ROW()-DataRows_IBE-1,COLUMN(),1,1),""))</f>
        <v/>
      </c>
      <c r="E2098" t="str">
        <f t="shared" ca="1" si="32"/>
        <v/>
      </c>
      <c r="F2098" t="str">
        <f ca="1">IF(ROW()-1&lt;=DataRows_IBE,OFFSET(InstrumenteIBE!$A$1,ROW()-2,COLUMN()-COLUMN($F$1),1,1),IF(ROW()-2 &lt;= DataRows,OFFSET(MeineInstrumente!$A$9,ROW()-DataRows_IBE-1,COLUMN()-COLUMN($F$1),1,1),""))</f>
        <v/>
      </c>
    </row>
    <row r="2099" spans="1:6" x14ac:dyDescent="0.25">
      <c r="A2099" t="str">
        <f ca="1">IF(ROW()-1&lt;=DataRows_IBE,OFFSET(InstrumenteIBE!$A$1,ROW()-2,COLUMN(),1,1),IF(ROW()-2 &lt;= DataRows,OFFSET(MeineInstrumente!$A$9,ROW()-DataRows_IBE-1,COLUMN(),1,1),""))</f>
        <v/>
      </c>
      <c r="B2099" t="str">
        <f ca="1">IF(ROW()-1&lt;=DataRows_IBE,OFFSET(InstrumenteIBE!$A$1,ROW()-2,COLUMN(),1,1),IF(ROW()-2 &lt;= DataRows,OFFSET(MeineInstrumente!$A$9,ROW()-DataRows_IBE-1,COLUMN(),1,1),""))</f>
        <v/>
      </c>
      <c r="C2099" t="str">
        <f ca="1">IF(ROW()-1&lt;=DataRows_IBE,OFFSET(InstrumenteIBE!$A$1,ROW()-2,COLUMN(),1,1),IF(ROW()-2 &lt;= DataRows,OFFSET(MeineInstrumente!$A$9,ROW()-DataRows_IBE-1,COLUMN(),1,1),""))</f>
        <v/>
      </c>
      <c r="D2099" s="16" t="str">
        <f ca="1">IF(ROW()-1&lt;=DataRows_IBE,OFFSET(InstrumenteIBE!$A$1,ROW()-2,COLUMN(),1,1),IF(ROW()-2 &lt;= DataRows,OFFSET(MeineInstrumente!$A$9,ROW()-DataRows_IBE-1,COLUMN(),1,1),""))</f>
        <v/>
      </c>
      <c r="E2099" t="str">
        <f t="shared" ca="1" si="32"/>
        <v/>
      </c>
      <c r="F2099" t="str">
        <f ca="1">IF(ROW()-1&lt;=DataRows_IBE,OFFSET(InstrumenteIBE!$A$1,ROW()-2,COLUMN()-COLUMN($F$1),1,1),IF(ROW()-2 &lt;= DataRows,OFFSET(MeineInstrumente!$A$9,ROW()-DataRows_IBE-1,COLUMN()-COLUMN($F$1),1,1),""))</f>
        <v/>
      </c>
    </row>
    <row r="2100" spans="1:6" x14ac:dyDescent="0.25">
      <c r="A2100" t="str">
        <f ca="1">IF(ROW()-1&lt;=DataRows_IBE,OFFSET(InstrumenteIBE!$A$1,ROW()-2,COLUMN(),1,1),IF(ROW()-2 &lt;= DataRows,OFFSET(MeineInstrumente!$A$9,ROW()-DataRows_IBE-1,COLUMN(),1,1),""))</f>
        <v/>
      </c>
      <c r="B2100" t="str">
        <f ca="1">IF(ROW()-1&lt;=DataRows_IBE,OFFSET(InstrumenteIBE!$A$1,ROW()-2,COLUMN(),1,1),IF(ROW()-2 &lt;= DataRows,OFFSET(MeineInstrumente!$A$9,ROW()-DataRows_IBE-1,COLUMN(),1,1),""))</f>
        <v/>
      </c>
      <c r="C2100" t="str">
        <f ca="1">IF(ROW()-1&lt;=DataRows_IBE,OFFSET(InstrumenteIBE!$A$1,ROW()-2,COLUMN(),1,1),IF(ROW()-2 &lt;= DataRows,OFFSET(MeineInstrumente!$A$9,ROW()-DataRows_IBE-1,COLUMN(),1,1),""))</f>
        <v/>
      </c>
      <c r="D2100" s="16" t="str">
        <f ca="1">IF(ROW()-1&lt;=DataRows_IBE,OFFSET(InstrumenteIBE!$A$1,ROW()-2,COLUMN(),1,1),IF(ROW()-2 &lt;= DataRows,OFFSET(MeineInstrumente!$A$9,ROW()-DataRows_IBE-1,COLUMN(),1,1),""))</f>
        <v/>
      </c>
      <c r="E2100" t="str">
        <f t="shared" ca="1" si="32"/>
        <v/>
      </c>
      <c r="F2100" t="str">
        <f ca="1">IF(ROW()-1&lt;=DataRows_IBE,OFFSET(InstrumenteIBE!$A$1,ROW()-2,COLUMN()-COLUMN($F$1),1,1),IF(ROW()-2 &lt;= DataRows,OFFSET(MeineInstrumente!$A$9,ROW()-DataRows_IBE-1,COLUMN()-COLUMN($F$1),1,1),""))</f>
        <v/>
      </c>
    </row>
    <row r="2101" spans="1:6" x14ac:dyDescent="0.25">
      <c r="A2101" t="str">
        <f ca="1">IF(ROW()-1&lt;=DataRows_IBE,OFFSET(InstrumenteIBE!$A$1,ROW()-2,COLUMN(),1,1),IF(ROW()-2 &lt;= DataRows,OFFSET(MeineInstrumente!$A$9,ROW()-DataRows_IBE-1,COLUMN(),1,1),""))</f>
        <v/>
      </c>
      <c r="B2101" t="str">
        <f ca="1">IF(ROW()-1&lt;=DataRows_IBE,OFFSET(InstrumenteIBE!$A$1,ROW()-2,COLUMN(),1,1),IF(ROW()-2 &lt;= DataRows,OFFSET(MeineInstrumente!$A$9,ROW()-DataRows_IBE-1,COLUMN(),1,1),""))</f>
        <v/>
      </c>
      <c r="C2101" t="str">
        <f ca="1">IF(ROW()-1&lt;=DataRows_IBE,OFFSET(InstrumenteIBE!$A$1,ROW()-2,COLUMN(),1,1),IF(ROW()-2 &lt;= DataRows,OFFSET(MeineInstrumente!$A$9,ROW()-DataRows_IBE-1,COLUMN(),1,1),""))</f>
        <v/>
      </c>
      <c r="D2101" s="16" t="str">
        <f ca="1">IF(ROW()-1&lt;=DataRows_IBE,OFFSET(InstrumenteIBE!$A$1,ROW()-2,COLUMN(),1,1),IF(ROW()-2 &lt;= DataRows,OFFSET(MeineInstrumente!$A$9,ROW()-DataRows_IBE-1,COLUMN(),1,1),""))</f>
        <v/>
      </c>
      <c r="E2101" t="str">
        <f t="shared" ca="1" si="32"/>
        <v/>
      </c>
      <c r="F2101" t="str">
        <f ca="1">IF(ROW()-1&lt;=DataRows_IBE,OFFSET(InstrumenteIBE!$A$1,ROW()-2,COLUMN()-COLUMN($F$1),1,1),IF(ROW()-2 &lt;= DataRows,OFFSET(MeineInstrumente!$A$9,ROW()-DataRows_IBE-1,COLUMN()-COLUMN($F$1),1,1),""))</f>
        <v/>
      </c>
    </row>
    <row r="2102" spans="1:6" x14ac:dyDescent="0.25">
      <c r="A2102" t="str">
        <f ca="1">IF(ROW()-1&lt;=DataRows_IBE,OFFSET(InstrumenteIBE!$A$1,ROW()-2,COLUMN(),1,1),IF(ROW()-2 &lt;= DataRows,OFFSET(MeineInstrumente!$A$9,ROW()-DataRows_IBE-1,COLUMN(),1,1),""))</f>
        <v/>
      </c>
      <c r="B2102" t="str">
        <f ca="1">IF(ROW()-1&lt;=DataRows_IBE,OFFSET(InstrumenteIBE!$A$1,ROW()-2,COLUMN(),1,1),IF(ROW()-2 &lt;= DataRows,OFFSET(MeineInstrumente!$A$9,ROW()-DataRows_IBE-1,COLUMN(),1,1),""))</f>
        <v/>
      </c>
      <c r="C2102" t="str">
        <f ca="1">IF(ROW()-1&lt;=DataRows_IBE,OFFSET(InstrumenteIBE!$A$1,ROW()-2,COLUMN(),1,1),IF(ROW()-2 &lt;= DataRows,OFFSET(MeineInstrumente!$A$9,ROW()-DataRows_IBE-1,COLUMN(),1,1),""))</f>
        <v/>
      </c>
      <c r="D2102" s="16" t="str">
        <f ca="1">IF(ROW()-1&lt;=DataRows_IBE,OFFSET(InstrumenteIBE!$A$1,ROW()-2,COLUMN(),1,1),IF(ROW()-2 &lt;= DataRows,OFFSET(MeineInstrumente!$A$9,ROW()-DataRows_IBE-1,COLUMN(),1,1),""))</f>
        <v/>
      </c>
      <c r="E2102" t="str">
        <f t="shared" ca="1" si="32"/>
        <v/>
      </c>
      <c r="F2102" t="str">
        <f ca="1">IF(ROW()-1&lt;=DataRows_IBE,OFFSET(InstrumenteIBE!$A$1,ROW()-2,COLUMN()-COLUMN($F$1),1,1),IF(ROW()-2 &lt;= DataRows,OFFSET(MeineInstrumente!$A$9,ROW()-DataRows_IBE-1,COLUMN()-COLUMN($F$1),1,1),""))</f>
        <v/>
      </c>
    </row>
    <row r="2103" spans="1:6" x14ac:dyDescent="0.25">
      <c r="A2103" t="str">
        <f ca="1">IF(ROW()-1&lt;=DataRows_IBE,OFFSET(InstrumenteIBE!$A$1,ROW()-2,COLUMN(),1,1),IF(ROW()-2 &lt;= DataRows,OFFSET(MeineInstrumente!$A$9,ROW()-DataRows_IBE-1,COLUMN(),1,1),""))</f>
        <v/>
      </c>
      <c r="B2103" t="str">
        <f ca="1">IF(ROW()-1&lt;=DataRows_IBE,OFFSET(InstrumenteIBE!$A$1,ROW()-2,COLUMN(),1,1),IF(ROW()-2 &lt;= DataRows,OFFSET(MeineInstrumente!$A$9,ROW()-DataRows_IBE-1,COLUMN(),1,1),""))</f>
        <v/>
      </c>
      <c r="C2103" t="str">
        <f ca="1">IF(ROW()-1&lt;=DataRows_IBE,OFFSET(InstrumenteIBE!$A$1,ROW()-2,COLUMN(),1,1),IF(ROW()-2 &lt;= DataRows,OFFSET(MeineInstrumente!$A$9,ROW()-DataRows_IBE-1,COLUMN(),1,1),""))</f>
        <v/>
      </c>
      <c r="D2103" s="16" t="str">
        <f ca="1">IF(ROW()-1&lt;=DataRows_IBE,OFFSET(InstrumenteIBE!$A$1,ROW()-2,COLUMN(),1,1),IF(ROW()-2 &lt;= DataRows,OFFSET(MeineInstrumente!$A$9,ROW()-DataRows_IBE-1,COLUMN(),1,1),""))</f>
        <v/>
      </c>
      <c r="E2103" t="str">
        <f t="shared" ca="1" si="32"/>
        <v/>
      </c>
      <c r="F2103" t="str">
        <f ca="1">IF(ROW()-1&lt;=DataRows_IBE,OFFSET(InstrumenteIBE!$A$1,ROW()-2,COLUMN()-COLUMN($F$1),1,1),IF(ROW()-2 &lt;= DataRows,OFFSET(MeineInstrumente!$A$9,ROW()-DataRows_IBE-1,COLUMN()-COLUMN($F$1),1,1),""))</f>
        <v/>
      </c>
    </row>
    <row r="2104" spans="1:6" x14ac:dyDescent="0.25">
      <c r="A2104" t="str">
        <f ca="1">IF(ROW()-1&lt;=DataRows_IBE,OFFSET(InstrumenteIBE!$A$1,ROW()-2,COLUMN(),1,1),IF(ROW()-2 &lt;= DataRows,OFFSET(MeineInstrumente!$A$9,ROW()-DataRows_IBE-1,COLUMN(),1,1),""))</f>
        <v/>
      </c>
      <c r="B2104" t="str">
        <f ca="1">IF(ROW()-1&lt;=DataRows_IBE,OFFSET(InstrumenteIBE!$A$1,ROW()-2,COLUMN(),1,1),IF(ROW()-2 &lt;= DataRows,OFFSET(MeineInstrumente!$A$9,ROW()-DataRows_IBE-1,COLUMN(),1,1),""))</f>
        <v/>
      </c>
      <c r="C2104" t="str">
        <f ca="1">IF(ROW()-1&lt;=DataRows_IBE,OFFSET(InstrumenteIBE!$A$1,ROW()-2,COLUMN(),1,1),IF(ROW()-2 &lt;= DataRows,OFFSET(MeineInstrumente!$A$9,ROW()-DataRows_IBE-1,COLUMN(),1,1),""))</f>
        <v/>
      </c>
      <c r="D2104" s="16" t="str">
        <f ca="1">IF(ROW()-1&lt;=DataRows_IBE,OFFSET(InstrumenteIBE!$A$1,ROW()-2,COLUMN(),1,1),IF(ROW()-2 &lt;= DataRows,OFFSET(MeineInstrumente!$A$9,ROW()-DataRows_IBE-1,COLUMN(),1,1),""))</f>
        <v/>
      </c>
      <c r="E2104" t="str">
        <f t="shared" ca="1" si="32"/>
        <v/>
      </c>
      <c r="F2104" t="str">
        <f ca="1">IF(ROW()-1&lt;=DataRows_IBE,OFFSET(InstrumenteIBE!$A$1,ROW()-2,COLUMN()-COLUMN($F$1),1,1),IF(ROW()-2 &lt;= DataRows,OFFSET(MeineInstrumente!$A$9,ROW()-DataRows_IBE-1,COLUMN()-COLUMN($F$1),1,1),""))</f>
        <v/>
      </c>
    </row>
    <row r="2105" spans="1:6" x14ac:dyDescent="0.25">
      <c r="A2105" t="str">
        <f ca="1">IF(ROW()-1&lt;=DataRows_IBE,OFFSET(InstrumenteIBE!$A$1,ROW()-2,COLUMN(),1,1),IF(ROW()-2 &lt;= DataRows,OFFSET(MeineInstrumente!$A$9,ROW()-DataRows_IBE-1,COLUMN(),1,1),""))</f>
        <v/>
      </c>
      <c r="B2105" t="str">
        <f ca="1">IF(ROW()-1&lt;=DataRows_IBE,OFFSET(InstrumenteIBE!$A$1,ROW()-2,COLUMN(),1,1),IF(ROW()-2 &lt;= DataRows,OFFSET(MeineInstrumente!$A$9,ROW()-DataRows_IBE-1,COLUMN(),1,1),""))</f>
        <v/>
      </c>
      <c r="C2105" t="str">
        <f ca="1">IF(ROW()-1&lt;=DataRows_IBE,OFFSET(InstrumenteIBE!$A$1,ROW()-2,COLUMN(),1,1),IF(ROW()-2 &lt;= DataRows,OFFSET(MeineInstrumente!$A$9,ROW()-DataRows_IBE-1,COLUMN(),1,1),""))</f>
        <v/>
      </c>
      <c r="D2105" s="16" t="str">
        <f ca="1">IF(ROW()-1&lt;=DataRows_IBE,OFFSET(InstrumenteIBE!$A$1,ROW()-2,COLUMN(),1,1),IF(ROW()-2 &lt;= DataRows,OFFSET(MeineInstrumente!$A$9,ROW()-DataRows_IBE-1,COLUMN(),1,1),""))</f>
        <v/>
      </c>
      <c r="E2105" t="str">
        <f t="shared" ca="1" si="32"/>
        <v/>
      </c>
      <c r="F2105" t="str">
        <f ca="1">IF(ROW()-1&lt;=DataRows_IBE,OFFSET(InstrumenteIBE!$A$1,ROW()-2,COLUMN()-COLUMN($F$1),1,1),IF(ROW()-2 &lt;= DataRows,OFFSET(MeineInstrumente!$A$9,ROW()-DataRows_IBE-1,COLUMN()-COLUMN($F$1),1,1),""))</f>
        <v/>
      </c>
    </row>
    <row r="2106" spans="1:6" x14ac:dyDescent="0.25">
      <c r="A2106" t="str">
        <f ca="1">IF(ROW()-1&lt;=DataRows_IBE,OFFSET(InstrumenteIBE!$A$1,ROW()-2,COLUMN(),1,1),IF(ROW()-2 &lt;= DataRows,OFFSET(MeineInstrumente!$A$9,ROW()-DataRows_IBE-1,COLUMN(),1,1),""))</f>
        <v/>
      </c>
      <c r="B2106" t="str">
        <f ca="1">IF(ROW()-1&lt;=DataRows_IBE,OFFSET(InstrumenteIBE!$A$1,ROW()-2,COLUMN(),1,1),IF(ROW()-2 &lt;= DataRows,OFFSET(MeineInstrumente!$A$9,ROW()-DataRows_IBE-1,COLUMN(),1,1),""))</f>
        <v/>
      </c>
      <c r="C2106" t="str">
        <f ca="1">IF(ROW()-1&lt;=DataRows_IBE,OFFSET(InstrumenteIBE!$A$1,ROW()-2,COLUMN(),1,1),IF(ROW()-2 &lt;= DataRows,OFFSET(MeineInstrumente!$A$9,ROW()-DataRows_IBE-1,COLUMN(),1,1),""))</f>
        <v/>
      </c>
      <c r="D2106" s="16" t="str">
        <f ca="1">IF(ROW()-1&lt;=DataRows_IBE,OFFSET(InstrumenteIBE!$A$1,ROW()-2,COLUMN(),1,1),IF(ROW()-2 &lt;= DataRows,OFFSET(MeineInstrumente!$A$9,ROW()-DataRows_IBE-1,COLUMN(),1,1),""))</f>
        <v/>
      </c>
      <c r="E2106" t="str">
        <f t="shared" ca="1" si="32"/>
        <v/>
      </c>
      <c r="F2106" t="str">
        <f ca="1">IF(ROW()-1&lt;=DataRows_IBE,OFFSET(InstrumenteIBE!$A$1,ROW()-2,COLUMN()-COLUMN($F$1),1,1),IF(ROW()-2 &lt;= DataRows,OFFSET(MeineInstrumente!$A$9,ROW()-DataRows_IBE-1,COLUMN()-COLUMN($F$1),1,1),""))</f>
        <v/>
      </c>
    </row>
    <row r="2107" spans="1:6" x14ac:dyDescent="0.25">
      <c r="A2107" t="str">
        <f ca="1">IF(ROW()-1&lt;=DataRows_IBE,OFFSET(InstrumenteIBE!$A$1,ROW()-2,COLUMN(),1,1),IF(ROW()-2 &lt;= DataRows,OFFSET(MeineInstrumente!$A$9,ROW()-DataRows_IBE-1,COLUMN(),1,1),""))</f>
        <v/>
      </c>
      <c r="B2107" t="str">
        <f ca="1">IF(ROW()-1&lt;=DataRows_IBE,OFFSET(InstrumenteIBE!$A$1,ROW()-2,COLUMN(),1,1),IF(ROW()-2 &lt;= DataRows,OFFSET(MeineInstrumente!$A$9,ROW()-DataRows_IBE-1,COLUMN(),1,1),""))</f>
        <v/>
      </c>
      <c r="C2107" t="str">
        <f ca="1">IF(ROW()-1&lt;=DataRows_IBE,OFFSET(InstrumenteIBE!$A$1,ROW()-2,COLUMN(),1,1),IF(ROW()-2 &lt;= DataRows,OFFSET(MeineInstrumente!$A$9,ROW()-DataRows_IBE-1,COLUMN(),1,1),""))</f>
        <v/>
      </c>
      <c r="D2107" s="16" t="str">
        <f ca="1">IF(ROW()-1&lt;=DataRows_IBE,OFFSET(InstrumenteIBE!$A$1,ROW()-2,COLUMN(),1,1),IF(ROW()-2 &lt;= DataRows,OFFSET(MeineInstrumente!$A$9,ROW()-DataRows_IBE-1,COLUMN(),1,1),""))</f>
        <v/>
      </c>
      <c r="E2107" t="str">
        <f t="shared" ca="1" si="32"/>
        <v/>
      </c>
      <c r="F2107" t="str">
        <f ca="1">IF(ROW()-1&lt;=DataRows_IBE,OFFSET(InstrumenteIBE!$A$1,ROW()-2,COLUMN()-COLUMN($F$1),1,1),IF(ROW()-2 &lt;= DataRows,OFFSET(MeineInstrumente!$A$9,ROW()-DataRows_IBE-1,COLUMN()-COLUMN($F$1),1,1),""))</f>
        <v/>
      </c>
    </row>
    <row r="2108" spans="1:6" x14ac:dyDescent="0.25">
      <c r="A2108" t="str">
        <f ca="1">IF(ROW()-1&lt;=DataRows_IBE,OFFSET(InstrumenteIBE!$A$1,ROW()-2,COLUMN(),1,1),IF(ROW()-2 &lt;= DataRows,OFFSET(MeineInstrumente!$A$9,ROW()-DataRows_IBE-1,COLUMN(),1,1),""))</f>
        <v/>
      </c>
      <c r="B2108" t="str">
        <f ca="1">IF(ROW()-1&lt;=DataRows_IBE,OFFSET(InstrumenteIBE!$A$1,ROW()-2,COLUMN(),1,1),IF(ROW()-2 &lt;= DataRows,OFFSET(MeineInstrumente!$A$9,ROW()-DataRows_IBE-1,COLUMN(),1,1),""))</f>
        <v/>
      </c>
      <c r="C2108" t="str">
        <f ca="1">IF(ROW()-1&lt;=DataRows_IBE,OFFSET(InstrumenteIBE!$A$1,ROW()-2,COLUMN(),1,1),IF(ROW()-2 &lt;= DataRows,OFFSET(MeineInstrumente!$A$9,ROW()-DataRows_IBE-1,COLUMN(),1,1),""))</f>
        <v/>
      </c>
      <c r="D2108" s="16" t="str">
        <f ca="1">IF(ROW()-1&lt;=DataRows_IBE,OFFSET(InstrumenteIBE!$A$1,ROW()-2,COLUMN(),1,1),IF(ROW()-2 &lt;= DataRows,OFFSET(MeineInstrumente!$A$9,ROW()-DataRows_IBE-1,COLUMN(),1,1),""))</f>
        <v/>
      </c>
      <c r="E2108" t="str">
        <f t="shared" ca="1" si="32"/>
        <v/>
      </c>
      <c r="F2108" t="str">
        <f ca="1">IF(ROW()-1&lt;=DataRows_IBE,OFFSET(InstrumenteIBE!$A$1,ROW()-2,COLUMN()-COLUMN($F$1),1,1),IF(ROW()-2 &lt;= DataRows,OFFSET(MeineInstrumente!$A$9,ROW()-DataRows_IBE-1,COLUMN()-COLUMN($F$1),1,1),""))</f>
        <v/>
      </c>
    </row>
    <row r="2109" spans="1:6" x14ac:dyDescent="0.25">
      <c r="A2109" t="str">
        <f ca="1">IF(ROW()-1&lt;=DataRows_IBE,OFFSET(InstrumenteIBE!$A$1,ROW()-2,COLUMN(),1,1),IF(ROW()-2 &lt;= DataRows,OFFSET(MeineInstrumente!$A$9,ROW()-DataRows_IBE-1,COLUMN(),1,1),""))</f>
        <v/>
      </c>
      <c r="B2109" t="str">
        <f ca="1">IF(ROW()-1&lt;=DataRows_IBE,OFFSET(InstrumenteIBE!$A$1,ROW()-2,COLUMN(),1,1),IF(ROW()-2 &lt;= DataRows,OFFSET(MeineInstrumente!$A$9,ROW()-DataRows_IBE-1,COLUMN(),1,1),""))</f>
        <v/>
      </c>
      <c r="C2109" t="str">
        <f ca="1">IF(ROW()-1&lt;=DataRows_IBE,OFFSET(InstrumenteIBE!$A$1,ROW()-2,COLUMN(),1,1),IF(ROW()-2 &lt;= DataRows,OFFSET(MeineInstrumente!$A$9,ROW()-DataRows_IBE-1,COLUMN(),1,1),""))</f>
        <v/>
      </c>
      <c r="D2109" s="16" t="str">
        <f ca="1">IF(ROW()-1&lt;=DataRows_IBE,OFFSET(InstrumenteIBE!$A$1,ROW()-2,COLUMN(),1,1),IF(ROW()-2 &lt;= DataRows,OFFSET(MeineInstrumente!$A$9,ROW()-DataRows_IBE-1,COLUMN(),1,1),""))</f>
        <v/>
      </c>
      <c r="E2109" t="str">
        <f t="shared" ca="1" si="32"/>
        <v/>
      </c>
      <c r="F2109" t="str">
        <f ca="1">IF(ROW()-1&lt;=DataRows_IBE,OFFSET(InstrumenteIBE!$A$1,ROW()-2,COLUMN()-COLUMN($F$1),1,1),IF(ROW()-2 &lt;= DataRows,OFFSET(MeineInstrumente!$A$9,ROW()-DataRows_IBE-1,COLUMN()-COLUMN($F$1),1,1),""))</f>
        <v/>
      </c>
    </row>
    <row r="2110" spans="1:6" x14ac:dyDescent="0.25">
      <c r="A2110" t="str">
        <f ca="1">IF(ROW()-1&lt;=DataRows_IBE,OFFSET(InstrumenteIBE!$A$1,ROW()-2,COLUMN(),1,1),IF(ROW()-2 &lt;= DataRows,OFFSET(MeineInstrumente!$A$9,ROW()-DataRows_IBE-1,COLUMN(),1,1),""))</f>
        <v/>
      </c>
      <c r="B2110" t="str">
        <f ca="1">IF(ROW()-1&lt;=DataRows_IBE,OFFSET(InstrumenteIBE!$A$1,ROW()-2,COLUMN(),1,1),IF(ROW()-2 &lt;= DataRows,OFFSET(MeineInstrumente!$A$9,ROW()-DataRows_IBE-1,COLUMN(),1,1),""))</f>
        <v/>
      </c>
      <c r="C2110" t="str">
        <f ca="1">IF(ROW()-1&lt;=DataRows_IBE,OFFSET(InstrumenteIBE!$A$1,ROW()-2,COLUMN(),1,1),IF(ROW()-2 &lt;= DataRows,OFFSET(MeineInstrumente!$A$9,ROW()-DataRows_IBE-1,COLUMN(),1,1),""))</f>
        <v/>
      </c>
      <c r="D2110" s="16" t="str">
        <f ca="1">IF(ROW()-1&lt;=DataRows_IBE,OFFSET(InstrumenteIBE!$A$1,ROW()-2,COLUMN(),1,1),IF(ROW()-2 &lt;= DataRows,OFFSET(MeineInstrumente!$A$9,ROW()-DataRows_IBE-1,COLUMN(),1,1),""))</f>
        <v/>
      </c>
      <c r="E2110" t="str">
        <f t="shared" ca="1" si="32"/>
        <v/>
      </c>
      <c r="F2110" t="str">
        <f ca="1">IF(ROW()-1&lt;=DataRows_IBE,OFFSET(InstrumenteIBE!$A$1,ROW()-2,COLUMN()-COLUMN($F$1),1,1),IF(ROW()-2 &lt;= DataRows,OFFSET(MeineInstrumente!$A$9,ROW()-DataRows_IBE-1,COLUMN()-COLUMN($F$1),1,1),""))</f>
        <v/>
      </c>
    </row>
    <row r="2111" spans="1:6" x14ac:dyDescent="0.25">
      <c r="A2111" t="str">
        <f ca="1">IF(ROW()-1&lt;=DataRows_IBE,OFFSET(InstrumenteIBE!$A$1,ROW()-2,COLUMN(),1,1),IF(ROW()-2 &lt;= DataRows,OFFSET(MeineInstrumente!$A$9,ROW()-DataRows_IBE-1,COLUMN(),1,1),""))</f>
        <v/>
      </c>
      <c r="B2111" t="str">
        <f ca="1">IF(ROW()-1&lt;=DataRows_IBE,OFFSET(InstrumenteIBE!$A$1,ROW()-2,COLUMN(),1,1),IF(ROW()-2 &lt;= DataRows,OFFSET(MeineInstrumente!$A$9,ROW()-DataRows_IBE-1,COLUMN(),1,1),""))</f>
        <v/>
      </c>
      <c r="C2111" t="str">
        <f ca="1">IF(ROW()-1&lt;=DataRows_IBE,OFFSET(InstrumenteIBE!$A$1,ROW()-2,COLUMN(),1,1),IF(ROW()-2 &lt;= DataRows,OFFSET(MeineInstrumente!$A$9,ROW()-DataRows_IBE-1,COLUMN(),1,1),""))</f>
        <v/>
      </c>
      <c r="D2111" s="16" t="str">
        <f ca="1">IF(ROW()-1&lt;=DataRows_IBE,OFFSET(InstrumenteIBE!$A$1,ROW()-2,COLUMN(),1,1),IF(ROW()-2 &lt;= DataRows,OFFSET(MeineInstrumente!$A$9,ROW()-DataRows_IBE-1,COLUMN(),1,1),""))</f>
        <v/>
      </c>
      <c r="E2111" t="str">
        <f t="shared" ca="1" si="32"/>
        <v/>
      </c>
      <c r="F2111" t="str">
        <f ca="1">IF(ROW()-1&lt;=DataRows_IBE,OFFSET(InstrumenteIBE!$A$1,ROW()-2,COLUMN()-COLUMN($F$1),1,1),IF(ROW()-2 &lt;= DataRows,OFFSET(MeineInstrumente!$A$9,ROW()-DataRows_IBE-1,COLUMN()-COLUMN($F$1),1,1),""))</f>
        <v/>
      </c>
    </row>
    <row r="2112" spans="1:6" x14ac:dyDescent="0.25">
      <c r="A2112" t="str">
        <f ca="1">IF(ROW()-1&lt;=DataRows_IBE,OFFSET(InstrumenteIBE!$A$1,ROW()-2,COLUMN(),1,1),IF(ROW()-2 &lt;= DataRows,OFFSET(MeineInstrumente!$A$9,ROW()-DataRows_IBE-1,COLUMN(),1,1),""))</f>
        <v/>
      </c>
      <c r="B2112" t="str">
        <f ca="1">IF(ROW()-1&lt;=DataRows_IBE,OFFSET(InstrumenteIBE!$A$1,ROW()-2,COLUMN(),1,1),IF(ROW()-2 &lt;= DataRows,OFFSET(MeineInstrumente!$A$9,ROW()-DataRows_IBE-1,COLUMN(),1,1),""))</f>
        <v/>
      </c>
      <c r="C2112" t="str">
        <f ca="1">IF(ROW()-1&lt;=DataRows_IBE,OFFSET(InstrumenteIBE!$A$1,ROW()-2,COLUMN(),1,1),IF(ROW()-2 &lt;= DataRows,OFFSET(MeineInstrumente!$A$9,ROW()-DataRows_IBE-1,COLUMN(),1,1),""))</f>
        <v/>
      </c>
      <c r="D2112" s="16" t="str">
        <f ca="1">IF(ROW()-1&lt;=DataRows_IBE,OFFSET(InstrumenteIBE!$A$1,ROW()-2,COLUMN(),1,1),IF(ROW()-2 &lt;= DataRows,OFFSET(MeineInstrumente!$A$9,ROW()-DataRows_IBE-1,COLUMN(),1,1),""))</f>
        <v/>
      </c>
      <c r="E2112" t="str">
        <f t="shared" ca="1" si="32"/>
        <v/>
      </c>
      <c r="F2112" t="str">
        <f ca="1">IF(ROW()-1&lt;=DataRows_IBE,OFFSET(InstrumenteIBE!$A$1,ROW()-2,COLUMN()-COLUMN($F$1),1,1),IF(ROW()-2 &lt;= DataRows,OFFSET(MeineInstrumente!$A$9,ROW()-DataRows_IBE-1,COLUMN()-COLUMN($F$1),1,1),""))</f>
        <v/>
      </c>
    </row>
    <row r="2113" spans="1:6" x14ac:dyDescent="0.25">
      <c r="A2113" t="str">
        <f ca="1">IF(ROW()-1&lt;=DataRows_IBE,OFFSET(InstrumenteIBE!$A$1,ROW()-2,COLUMN(),1,1),IF(ROW()-2 &lt;= DataRows,OFFSET(MeineInstrumente!$A$9,ROW()-DataRows_IBE-1,COLUMN(),1,1),""))</f>
        <v/>
      </c>
      <c r="B2113" t="str">
        <f ca="1">IF(ROW()-1&lt;=DataRows_IBE,OFFSET(InstrumenteIBE!$A$1,ROW()-2,COLUMN(),1,1),IF(ROW()-2 &lt;= DataRows,OFFSET(MeineInstrumente!$A$9,ROW()-DataRows_IBE-1,COLUMN(),1,1),""))</f>
        <v/>
      </c>
      <c r="C2113" t="str">
        <f ca="1">IF(ROW()-1&lt;=DataRows_IBE,OFFSET(InstrumenteIBE!$A$1,ROW()-2,COLUMN(),1,1),IF(ROW()-2 &lt;= DataRows,OFFSET(MeineInstrumente!$A$9,ROW()-DataRows_IBE-1,COLUMN(),1,1),""))</f>
        <v/>
      </c>
      <c r="D2113" s="16" t="str">
        <f ca="1">IF(ROW()-1&lt;=DataRows_IBE,OFFSET(InstrumenteIBE!$A$1,ROW()-2,COLUMN(),1,1),IF(ROW()-2 &lt;= DataRows,OFFSET(MeineInstrumente!$A$9,ROW()-DataRows_IBE-1,COLUMN(),1,1),""))</f>
        <v/>
      </c>
      <c r="E2113" t="str">
        <f t="shared" ca="1" si="32"/>
        <v/>
      </c>
      <c r="F2113" t="str">
        <f ca="1">IF(ROW()-1&lt;=DataRows_IBE,OFFSET(InstrumenteIBE!$A$1,ROW()-2,COLUMN()-COLUMN($F$1),1,1),IF(ROW()-2 &lt;= DataRows,OFFSET(MeineInstrumente!$A$9,ROW()-DataRows_IBE-1,COLUMN()-COLUMN($F$1),1,1),""))</f>
        <v/>
      </c>
    </row>
    <row r="2114" spans="1:6" x14ac:dyDescent="0.25">
      <c r="A2114" t="str">
        <f ca="1">IF(ROW()-1&lt;=DataRows_IBE,OFFSET(InstrumenteIBE!$A$1,ROW()-2,COLUMN(),1,1),IF(ROW()-2 &lt;= DataRows,OFFSET(MeineInstrumente!$A$9,ROW()-DataRows_IBE-1,COLUMN(),1,1),""))</f>
        <v/>
      </c>
      <c r="B2114" t="str">
        <f ca="1">IF(ROW()-1&lt;=DataRows_IBE,OFFSET(InstrumenteIBE!$A$1,ROW()-2,COLUMN(),1,1),IF(ROW()-2 &lt;= DataRows,OFFSET(MeineInstrumente!$A$9,ROW()-DataRows_IBE-1,COLUMN(),1,1),""))</f>
        <v/>
      </c>
      <c r="C2114" t="str">
        <f ca="1">IF(ROW()-1&lt;=DataRows_IBE,OFFSET(InstrumenteIBE!$A$1,ROW()-2,COLUMN(),1,1),IF(ROW()-2 &lt;= DataRows,OFFSET(MeineInstrumente!$A$9,ROW()-DataRows_IBE-1,COLUMN(),1,1),""))</f>
        <v/>
      </c>
      <c r="D2114" s="16" t="str">
        <f ca="1">IF(ROW()-1&lt;=DataRows_IBE,OFFSET(InstrumenteIBE!$A$1,ROW()-2,COLUMN(),1,1),IF(ROW()-2 &lt;= DataRows,OFFSET(MeineInstrumente!$A$9,ROW()-DataRows_IBE-1,COLUMN(),1,1),""))</f>
        <v/>
      </c>
      <c r="E2114" t="str">
        <f t="shared" ref="E2114:E2177" ca="1" si="33">IF(ISNUMBER(A2114),F2114&amp;";"&amp;A2114,"")</f>
        <v/>
      </c>
      <c r="F2114" t="str">
        <f ca="1">IF(ROW()-1&lt;=DataRows_IBE,OFFSET(InstrumenteIBE!$A$1,ROW()-2,COLUMN()-COLUMN($F$1),1,1),IF(ROW()-2 &lt;= DataRows,OFFSET(MeineInstrumente!$A$9,ROW()-DataRows_IBE-1,COLUMN()-COLUMN($F$1),1,1),""))</f>
        <v/>
      </c>
    </row>
    <row r="2115" spans="1:6" x14ac:dyDescent="0.25">
      <c r="A2115" t="str">
        <f ca="1">IF(ROW()-1&lt;=DataRows_IBE,OFFSET(InstrumenteIBE!$A$1,ROW()-2,COLUMN(),1,1),IF(ROW()-2 &lt;= DataRows,OFFSET(MeineInstrumente!$A$9,ROW()-DataRows_IBE-1,COLUMN(),1,1),""))</f>
        <v/>
      </c>
      <c r="B2115" t="str">
        <f ca="1">IF(ROW()-1&lt;=DataRows_IBE,OFFSET(InstrumenteIBE!$A$1,ROW()-2,COLUMN(),1,1),IF(ROW()-2 &lt;= DataRows,OFFSET(MeineInstrumente!$A$9,ROW()-DataRows_IBE-1,COLUMN(),1,1),""))</f>
        <v/>
      </c>
      <c r="C2115" t="str">
        <f ca="1">IF(ROW()-1&lt;=DataRows_IBE,OFFSET(InstrumenteIBE!$A$1,ROW()-2,COLUMN(),1,1),IF(ROW()-2 &lt;= DataRows,OFFSET(MeineInstrumente!$A$9,ROW()-DataRows_IBE-1,COLUMN(),1,1),""))</f>
        <v/>
      </c>
      <c r="D2115" s="16" t="str">
        <f ca="1">IF(ROW()-1&lt;=DataRows_IBE,OFFSET(InstrumenteIBE!$A$1,ROW()-2,COLUMN(),1,1),IF(ROW()-2 &lt;= DataRows,OFFSET(MeineInstrumente!$A$9,ROW()-DataRows_IBE-1,COLUMN(),1,1),""))</f>
        <v/>
      </c>
      <c r="E2115" t="str">
        <f t="shared" ca="1" si="33"/>
        <v/>
      </c>
      <c r="F2115" t="str">
        <f ca="1">IF(ROW()-1&lt;=DataRows_IBE,OFFSET(InstrumenteIBE!$A$1,ROW()-2,COLUMN()-COLUMN($F$1),1,1),IF(ROW()-2 &lt;= DataRows,OFFSET(MeineInstrumente!$A$9,ROW()-DataRows_IBE-1,COLUMN()-COLUMN($F$1),1,1),""))</f>
        <v/>
      </c>
    </row>
    <row r="2116" spans="1:6" x14ac:dyDescent="0.25">
      <c r="A2116" t="str">
        <f ca="1">IF(ROW()-1&lt;=DataRows_IBE,OFFSET(InstrumenteIBE!$A$1,ROW()-2,COLUMN(),1,1),IF(ROW()-2 &lt;= DataRows,OFFSET(MeineInstrumente!$A$9,ROW()-DataRows_IBE-1,COLUMN(),1,1),""))</f>
        <v/>
      </c>
      <c r="B2116" t="str">
        <f ca="1">IF(ROW()-1&lt;=DataRows_IBE,OFFSET(InstrumenteIBE!$A$1,ROW()-2,COLUMN(),1,1),IF(ROW()-2 &lt;= DataRows,OFFSET(MeineInstrumente!$A$9,ROW()-DataRows_IBE-1,COLUMN(),1,1),""))</f>
        <v/>
      </c>
      <c r="C2116" t="str">
        <f ca="1">IF(ROW()-1&lt;=DataRows_IBE,OFFSET(InstrumenteIBE!$A$1,ROW()-2,COLUMN(),1,1),IF(ROW()-2 &lt;= DataRows,OFFSET(MeineInstrumente!$A$9,ROW()-DataRows_IBE-1,COLUMN(),1,1),""))</f>
        <v/>
      </c>
      <c r="D2116" s="16" t="str">
        <f ca="1">IF(ROW()-1&lt;=DataRows_IBE,OFFSET(InstrumenteIBE!$A$1,ROW()-2,COLUMN(),1,1),IF(ROW()-2 &lt;= DataRows,OFFSET(MeineInstrumente!$A$9,ROW()-DataRows_IBE-1,COLUMN(),1,1),""))</f>
        <v/>
      </c>
      <c r="E2116" t="str">
        <f t="shared" ca="1" si="33"/>
        <v/>
      </c>
      <c r="F2116" t="str">
        <f ca="1">IF(ROW()-1&lt;=DataRows_IBE,OFFSET(InstrumenteIBE!$A$1,ROW()-2,COLUMN()-COLUMN($F$1),1,1),IF(ROW()-2 &lt;= DataRows,OFFSET(MeineInstrumente!$A$9,ROW()-DataRows_IBE-1,COLUMN()-COLUMN($F$1),1,1),""))</f>
        <v/>
      </c>
    </row>
    <row r="2117" spans="1:6" x14ac:dyDescent="0.25">
      <c r="A2117" t="str">
        <f ca="1">IF(ROW()-1&lt;=DataRows_IBE,OFFSET(InstrumenteIBE!$A$1,ROW()-2,COLUMN(),1,1),IF(ROW()-2 &lt;= DataRows,OFFSET(MeineInstrumente!$A$9,ROW()-DataRows_IBE-1,COLUMN(),1,1),""))</f>
        <v/>
      </c>
      <c r="B2117" t="str">
        <f ca="1">IF(ROW()-1&lt;=DataRows_IBE,OFFSET(InstrumenteIBE!$A$1,ROW()-2,COLUMN(),1,1),IF(ROW()-2 &lt;= DataRows,OFFSET(MeineInstrumente!$A$9,ROW()-DataRows_IBE-1,COLUMN(),1,1),""))</f>
        <v/>
      </c>
      <c r="C2117" t="str">
        <f ca="1">IF(ROW()-1&lt;=DataRows_IBE,OFFSET(InstrumenteIBE!$A$1,ROW()-2,COLUMN(),1,1),IF(ROW()-2 &lt;= DataRows,OFFSET(MeineInstrumente!$A$9,ROW()-DataRows_IBE-1,COLUMN(),1,1),""))</f>
        <v/>
      </c>
      <c r="D2117" s="16" t="str">
        <f ca="1">IF(ROW()-1&lt;=DataRows_IBE,OFFSET(InstrumenteIBE!$A$1,ROW()-2,COLUMN(),1,1),IF(ROW()-2 &lt;= DataRows,OFFSET(MeineInstrumente!$A$9,ROW()-DataRows_IBE-1,COLUMN(),1,1),""))</f>
        <v/>
      </c>
      <c r="E2117" t="str">
        <f t="shared" ca="1" si="33"/>
        <v/>
      </c>
      <c r="F2117" t="str">
        <f ca="1">IF(ROW()-1&lt;=DataRows_IBE,OFFSET(InstrumenteIBE!$A$1,ROW()-2,COLUMN()-COLUMN($F$1),1,1),IF(ROW()-2 &lt;= DataRows,OFFSET(MeineInstrumente!$A$9,ROW()-DataRows_IBE-1,COLUMN()-COLUMN($F$1),1,1),""))</f>
        <v/>
      </c>
    </row>
    <row r="2118" spans="1:6" x14ac:dyDescent="0.25">
      <c r="A2118" t="str">
        <f ca="1">IF(ROW()-1&lt;=DataRows_IBE,OFFSET(InstrumenteIBE!$A$1,ROW()-2,COLUMN(),1,1),IF(ROW()-2 &lt;= DataRows,OFFSET(MeineInstrumente!$A$9,ROW()-DataRows_IBE-1,COLUMN(),1,1),""))</f>
        <v/>
      </c>
      <c r="B2118" t="str">
        <f ca="1">IF(ROW()-1&lt;=DataRows_IBE,OFFSET(InstrumenteIBE!$A$1,ROW()-2,COLUMN(),1,1),IF(ROW()-2 &lt;= DataRows,OFFSET(MeineInstrumente!$A$9,ROW()-DataRows_IBE-1,COLUMN(),1,1),""))</f>
        <v/>
      </c>
      <c r="C2118" t="str">
        <f ca="1">IF(ROW()-1&lt;=DataRows_IBE,OFFSET(InstrumenteIBE!$A$1,ROW()-2,COLUMN(),1,1),IF(ROW()-2 &lt;= DataRows,OFFSET(MeineInstrumente!$A$9,ROW()-DataRows_IBE-1,COLUMN(),1,1),""))</f>
        <v/>
      </c>
      <c r="D2118" s="16" t="str">
        <f ca="1">IF(ROW()-1&lt;=DataRows_IBE,OFFSET(InstrumenteIBE!$A$1,ROW()-2,COLUMN(),1,1),IF(ROW()-2 &lt;= DataRows,OFFSET(MeineInstrumente!$A$9,ROW()-DataRows_IBE-1,COLUMN(),1,1),""))</f>
        <v/>
      </c>
      <c r="E2118" t="str">
        <f t="shared" ca="1" si="33"/>
        <v/>
      </c>
      <c r="F2118" t="str">
        <f ca="1">IF(ROW()-1&lt;=DataRows_IBE,OFFSET(InstrumenteIBE!$A$1,ROW()-2,COLUMN()-COLUMN($F$1),1,1),IF(ROW()-2 &lt;= DataRows,OFFSET(MeineInstrumente!$A$9,ROW()-DataRows_IBE-1,COLUMN()-COLUMN($F$1),1,1),""))</f>
        <v/>
      </c>
    </row>
    <row r="2119" spans="1:6" x14ac:dyDescent="0.25">
      <c r="A2119" t="str">
        <f ca="1">IF(ROW()-1&lt;=DataRows_IBE,OFFSET(InstrumenteIBE!$A$1,ROW()-2,COLUMN(),1,1),IF(ROW()-2 &lt;= DataRows,OFFSET(MeineInstrumente!$A$9,ROW()-DataRows_IBE-1,COLUMN(),1,1),""))</f>
        <v/>
      </c>
      <c r="B2119" t="str">
        <f ca="1">IF(ROW()-1&lt;=DataRows_IBE,OFFSET(InstrumenteIBE!$A$1,ROW()-2,COLUMN(),1,1),IF(ROW()-2 &lt;= DataRows,OFFSET(MeineInstrumente!$A$9,ROW()-DataRows_IBE-1,COLUMN(),1,1),""))</f>
        <v/>
      </c>
      <c r="C2119" t="str">
        <f ca="1">IF(ROW()-1&lt;=DataRows_IBE,OFFSET(InstrumenteIBE!$A$1,ROW()-2,COLUMN(),1,1),IF(ROW()-2 &lt;= DataRows,OFFSET(MeineInstrumente!$A$9,ROW()-DataRows_IBE-1,COLUMN(),1,1),""))</f>
        <v/>
      </c>
      <c r="D2119" s="16" t="str">
        <f ca="1">IF(ROW()-1&lt;=DataRows_IBE,OFFSET(InstrumenteIBE!$A$1,ROW()-2,COLUMN(),1,1),IF(ROW()-2 &lt;= DataRows,OFFSET(MeineInstrumente!$A$9,ROW()-DataRows_IBE-1,COLUMN(),1,1),""))</f>
        <v/>
      </c>
      <c r="E2119" t="str">
        <f t="shared" ca="1" si="33"/>
        <v/>
      </c>
      <c r="F2119" t="str">
        <f ca="1">IF(ROW()-1&lt;=DataRows_IBE,OFFSET(InstrumenteIBE!$A$1,ROW()-2,COLUMN()-COLUMN($F$1),1,1),IF(ROW()-2 &lt;= DataRows,OFFSET(MeineInstrumente!$A$9,ROW()-DataRows_IBE-1,COLUMN()-COLUMN($F$1),1,1),""))</f>
        <v/>
      </c>
    </row>
    <row r="2120" spans="1:6" x14ac:dyDescent="0.25">
      <c r="A2120" t="str">
        <f ca="1">IF(ROW()-1&lt;=DataRows_IBE,OFFSET(InstrumenteIBE!$A$1,ROW()-2,COLUMN(),1,1),IF(ROW()-2 &lt;= DataRows,OFFSET(MeineInstrumente!$A$9,ROW()-DataRows_IBE-1,COLUMN(),1,1),""))</f>
        <v/>
      </c>
      <c r="B2120" t="str">
        <f ca="1">IF(ROW()-1&lt;=DataRows_IBE,OFFSET(InstrumenteIBE!$A$1,ROW()-2,COLUMN(),1,1),IF(ROW()-2 &lt;= DataRows,OFFSET(MeineInstrumente!$A$9,ROW()-DataRows_IBE-1,COLUMN(),1,1),""))</f>
        <v/>
      </c>
      <c r="C2120" t="str">
        <f ca="1">IF(ROW()-1&lt;=DataRows_IBE,OFFSET(InstrumenteIBE!$A$1,ROW()-2,COLUMN(),1,1),IF(ROW()-2 &lt;= DataRows,OFFSET(MeineInstrumente!$A$9,ROW()-DataRows_IBE-1,COLUMN(),1,1),""))</f>
        <v/>
      </c>
      <c r="D2120" s="16" t="str">
        <f ca="1">IF(ROW()-1&lt;=DataRows_IBE,OFFSET(InstrumenteIBE!$A$1,ROW()-2,COLUMN(),1,1),IF(ROW()-2 &lt;= DataRows,OFFSET(MeineInstrumente!$A$9,ROW()-DataRows_IBE-1,COLUMN(),1,1),""))</f>
        <v/>
      </c>
      <c r="E2120" t="str">
        <f t="shared" ca="1" si="33"/>
        <v/>
      </c>
      <c r="F2120" t="str">
        <f ca="1">IF(ROW()-1&lt;=DataRows_IBE,OFFSET(InstrumenteIBE!$A$1,ROW()-2,COLUMN()-COLUMN($F$1),1,1),IF(ROW()-2 &lt;= DataRows,OFFSET(MeineInstrumente!$A$9,ROW()-DataRows_IBE-1,COLUMN()-COLUMN($F$1),1,1),""))</f>
        <v/>
      </c>
    </row>
    <row r="2121" spans="1:6" x14ac:dyDescent="0.25">
      <c r="A2121" t="str">
        <f ca="1">IF(ROW()-1&lt;=DataRows_IBE,OFFSET(InstrumenteIBE!$A$1,ROW()-2,COLUMN(),1,1),IF(ROW()-2 &lt;= DataRows,OFFSET(MeineInstrumente!$A$9,ROW()-DataRows_IBE-1,COLUMN(),1,1),""))</f>
        <v/>
      </c>
      <c r="B2121" t="str">
        <f ca="1">IF(ROW()-1&lt;=DataRows_IBE,OFFSET(InstrumenteIBE!$A$1,ROW()-2,COLUMN(),1,1),IF(ROW()-2 &lt;= DataRows,OFFSET(MeineInstrumente!$A$9,ROW()-DataRows_IBE-1,COLUMN(),1,1),""))</f>
        <v/>
      </c>
      <c r="C2121" t="str">
        <f ca="1">IF(ROW()-1&lt;=DataRows_IBE,OFFSET(InstrumenteIBE!$A$1,ROW()-2,COLUMN(),1,1),IF(ROW()-2 &lt;= DataRows,OFFSET(MeineInstrumente!$A$9,ROW()-DataRows_IBE-1,COLUMN(),1,1),""))</f>
        <v/>
      </c>
      <c r="D2121" s="16" t="str">
        <f ca="1">IF(ROW()-1&lt;=DataRows_IBE,OFFSET(InstrumenteIBE!$A$1,ROW()-2,COLUMN(),1,1),IF(ROW()-2 &lt;= DataRows,OFFSET(MeineInstrumente!$A$9,ROW()-DataRows_IBE-1,COLUMN(),1,1),""))</f>
        <v/>
      </c>
      <c r="E2121" t="str">
        <f t="shared" ca="1" si="33"/>
        <v/>
      </c>
      <c r="F2121" t="str">
        <f ca="1">IF(ROW()-1&lt;=DataRows_IBE,OFFSET(InstrumenteIBE!$A$1,ROW()-2,COLUMN()-COLUMN($F$1),1,1),IF(ROW()-2 &lt;= DataRows,OFFSET(MeineInstrumente!$A$9,ROW()-DataRows_IBE-1,COLUMN()-COLUMN($F$1),1,1),""))</f>
        <v/>
      </c>
    </row>
    <row r="2122" spans="1:6" x14ac:dyDescent="0.25">
      <c r="A2122" t="str">
        <f ca="1">IF(ROW()-1&lt;=DataRows_IBE,OFFSET(InstrumenteIBE!$A$1,ROW()-2,COLUMN(),1,1),IF(ROW()-2 &lt;= DataRows,OFFSET(MeineInstrumente!$A$9,ROW()-DataRows_IBE-1,COLUMN(),1,1),""))</f>
        <v/>
      </c>
      <c r="B2122" t="str">
        <f ca="1">IF(ROW()-1&lt;=DataRows_IBE,OFFSET(InstrumenteIBE!$A$1,ROW()-2,COLUMN(),1,1),IF(ROW()-2 &lt;= DataRows,OFFSET(MeineInstrumente!$A$9,ROW()-DataRows_IBE-1,COLUMN(),1,1),""))</f>
        <v/>
      </c>
      <c r="C2122" t="str">
        <f ca="1">IF(ROW()-1&lt;=DataRows_IBE,OFFSET(InstrumenteIBE!$A$1,ROW()-2,COLUMN(),1,1),IF(ROW()-2 &lt;= DataRows,OFFSET(MeineInstrumente!$A$9,ROW()-DataRows_IBE-1,COLUMN(),1,1),""))</f>
        <v/>
      </c>
      <c r="D2122" s="16" t="str">
        <f ca="1">IF(ROW()-1&lt;=DataRows_IBE,OFFSET(InstrumenteIBE!$A$1,ROW()-2,COLUMN(),1,1),IF(ROW()-2 &lt;= DataRows,OFFSET(MeineInstrumente!$A$9,ROW()-DataRows_IBE-1,COLUMN(),1,1),""))</f>
        <v/>
      </c>
      <c r="E2122" t="str">
        <f t="shared" ca="1" si="33"/>
        <v/>
      </c>
      <c r="F2122" t="str">
        <f ca="1">IF(ROW()-1&lt;=DataRows_IBE,OFFSET(InstrumenteIBE!$A$1,ROW()-2,COLUMN()-COLUMN($F$1),1,1),IF(ROW()-2 &lt;= DataRows,OFFSET(MeineInstrumente!$A$9,ROW()-DataRows_IBE-1,COLUMN()-COLUMN($F$1),1,1),""))</f>
        <v/>
      </c>
    </row>
    <row r="2123" spans="1:6" x14ac:dyDescent="0.25">
      <c r="A2123" t="str">
        <f ca="1">IF(ROW()-1&lt;=DataRows_IBE,OFFSET(InstrumenteIBE!$A$1,ROW()-2,COLUMN(),1,1),IF(ROW()-2 &lt;= DataRows,OFFSET(MeineInstrumente!$A$9,ROW()-DataRows_IBE-1,COLUMN(),1,1),""))</f>
        <v/>
      </c>
      <c r="B2123" t="str">
        <f ca="1">IF(ROW()-1&lt;=DataRows_IBE,OFFSET(InstrumenteIBE!$A$1,ROW()-2,COLUMN(),1,1),IF(ROW()-2 &lt;= DataRows,OFFSET(MeineInstrumente!$A$9,ROW()-DataRows_IBE-1,COLUMN(),1,1),""))</f>
        <v/>
      </c>
      <c r="C2123" t="str">
        <f ca="1">IF(ROW()-1&lt;=DataRows_IBE,OFFSET(InstrumenteIBE!$A$1,ROW()-2,COLUMN(),1,1),IF(ROW()-2 &lt;= DataRows,OFFSET(MeineInstrumente!$A$9,ROW()-DataRows_IBE-1,COLUMN(),1,1),""))</f>
        <v/>
      </c>
      <c r="D2123" s="16" t="str">
        <f ca="1">IF(ROW()-1&lt;=DataRows_IBE,OFFSET(InstrumenteIBE!$A$1,ROW()-2,COLUMN(),1,1),IF(ROW()-2 &lt;= DataRows,OFFSET(MeineInstrumente!$A$9,ROW()-DataRows_IBE-1,COLUMN(),1,1),""))</f>
        <v/>
      </c>
      <c r="E2123" t="str">
        <f t="shared" ca="1" si="33"/>
        <v/>
      </c>
      <c r="F2123" t="str">
        <f ca="1">IF(ROW()-1&lt;=DataRows_IBE,OFFSET(InstrumenteIBE!$A$1,ROW()-2,COLUMN()-COLUMN($F$1),1,1),IF(ROW()-2 &lt;= DataRows,OFFSET(MeineInstrumente!$A$9,ROW()-DataRows_IBE-1,COLUMN()-COLUMN($F$1),1,1),""))</f>
        <v/>
      </c>
    </row>
    <row r="2124" spans="1:6" x14ac:dyDescent="0.25">
      <c r="A2124" t="str">
        <f ca="1">IF(ROW()-1&lt;=DataRows_IBE,OFFSET(InstrumenteIBE!$A$1,ROW()-2,COLUMN(),1,1),IF(ROW()-2 &lt;= DataRows,OFFSET(MeineInstrumente!$A$9,ROW()-DataRows_IBE-1,COLUMN(),1,1),""))</f>
        <v/>
      </c>
      <c r="B2124" t="str">
        <f ca="1">IF(ROW()-1&lt;=DataRows_IBE,OFFSET(InstrumenteIBE!$A$1,ROW()-2,COLUMN(),1,1),IF(ROW()-2 &lt;= DataRows,OFFSET(MeineInstrumente!$A$9,ROW()-DataRows_IBE-1,COLUMN(),1,1),""))</f>
        <v/>
      </c>
      <c r="C2124" t="str">
        <f ca="1">IF(ROW()-1&lt;=DataRows_IBE,OFFSET(InstrumenteIBE!$A$1,ROW()-2,COLUMN(),1,1),IF(ROW()-2 &lt;= DataRows,OFFSET(MeineInstrumente!$A$9,ROW()-DataRows_IBE-1,COLUMN(),1,1),""))</f>
        <v/>
      </c>
      <c r="D2124" s="16" t="str">
        <f ca="1">IF(ROW()-1&lt;=DataRows_IBE,OFFSET(InstrumenteIBE!$A$1,ROW()-2,COLUMN(),1,1),IF(ROW()-2 &lt;= DataRows,OFFSET(MeineInstrumente!$A$9,ROW()-DataRows_IBE-1,COLUMN(),1,1),""))</f>
        <v/>
      </c>
      <c r="E2124" t="str">
        <f t="shared" ca="1" si="33"/>
        <v/>
      </c>
      <c r="F2124" t="str">
        <f ca="1">IF(ROW()-1&lt;=DataRows_IBE,OFFSET(InstrumenteIBE!$A$1,ROW()-2,COLUMN()-COLUMN($F$1),1,1),IF(ROW()-2 &lt;= DataRows,OFFSET(MeineInstrumente!$A$9,ROW()-DataRows_IBE-1,COLUMN()-COLUMN($F$1),1,1),""))</f>
        <v/>
      </c>
    </row>
    <row r="2125" spans="1:6" x14ac:dyDescent="0.25">
      <c r="A2125" t="str">
        <f ca="1">IF(ROW()-1&lt;=DataRows_IBE,OFFSET(InstrumenteIBE!$A$1,ROW()-2,COLUMN(),1,1),IF(ROW()-2 &lt;= DataRows,OFFSET(MeineInstrumente!$A$9,ROW()-DataRows_IBE-1,COLUMN(),1,1),""))</f>
        <v/>
      </c>
      <c r="B2125" t="str">
        <f ca="1">IF(ROW()-1&lt;=DataRows_IBE,OFFSET(InstrumenteIBE!$A$1,ROW()-2,COLUMN(),1,1),IF(ROW()-2 &lt;= DataRows,OFFSET(MeineInstrumente!$A$9,ROW()-DataRows_IBE-1,COLUMN(),1,1),""))</f>
        <v/>
      </c>
      <c r="C2125" t="str">
        <f ca="1">IF(ROW()-1&lt;=DataRows_IBE,OFFSET(InstrumenteIBE!$A$1,ROW()-2,COLUMN(),1,1),IF(ROW()-2 &lt;= DataRows,OFFSET(MeineInstrumente!$A$9,ROW()-DataRows_IBE-1,COLUMN(),1,1),""))</f>
        <v/>
      </c>
      <c r="D2125" s="16" t="str">
        <f ca="1">IF(ROW()-1&lt;=DataRows_IBE,OFFSET(InstrumenteIBE!$A$1,ROW()-2,COLUMN(),1,1),IF(ROW()-2 &lt;= DataRows,OFFSET(MeineInstrumente!$A$9,ROW()-DataRows_IBE-1,COLUMN(),1,1),""))</f>
        <v/>
      </c>
      <c r="E2125" t="str">
        <f t="shared" ca="1" si="33"/>
        <v/>
      </c>
      <c r="F2125" t="str">
        <f ca="1">IF(ROW()-1&lt;=DataRows_IBE,OFFSET(InstrumenteIBE!$A$1,ROW()-2,COLUMN()-COLUMN($F$1),1,1),IF(ROW()-2 &lt;= DataRows,OFFSET(MeineInstrumente!$A$9,ROW()-DataRows_IBE-1,COLUMN()-COLUMN($F$1),1,1),""))</f>
        <v/>
      </c>
    </row>
    <row r="2126" spans="1:6" x14ac:dyDescent="0.25">
      <c r="A2126" t="str">
        <f ca="1">IF(ROW()-1&lt;=DataRows_IBE,OFFSET(InstrumenteIBE!$A$1,ROW()-2,COLUMN(),1,1),IF(ROW()-2 &lt;= DataRows,OFFSET(MeineInstrumente!$A$9,ROW()-DataRows_IBE-1,COLUMN(),1,1),""))</f>
        <v/>
      </c>
      <c r="B2126" t="str">
        <f ca="1">IF(ROW()-1&lt;=DataRows_IBE,OFFSET(InstrumenteIBE!$A$1,ROW()-2,COLUMN(),1,1),IF(ROW()-2 &lt;= DataRows,OFFSET(MeineInstrumente!$A$9,ROW()-DataRows_IBE-1,COLUMN(),1,1),""))</f>
        <v/>
      </c>
      <c r="C2126" t="str">
        <f ca="1">IF(ROW()-1&lt;=DataRows_IBE,OFFSET(InstrumenteIBE!$A$1,ROW()-2,COLUMN(),1,1),IF(ROW()-2 &lt;= DataRows,OFFSET(MeineInstrumente!$A$9,ROW()-DataRows_IBE-1,COLUMN(),1,1),""))</f>
        <v/>
      </c>
      <c r="D2126" s="16" t="str">
        <f ca="1">IF(ROW()-1&lt;=DataRows_IBE,OFFSET(InstrumenteIBE!$A$1,ROW()-2,COLUMN(),1,1),IF(ROW()-2 &lt;= DataRows,OFFSET(MeineInstrumente!$A$9,ROW()-DataRows_IBE-1,COLUMN(),1,1),""))</f>
        <v/>
      </c>
      <c r="E2126" t="str">
        <f t="shared" ca="1" si="33"/>
        <v/>
      </c>
      <c r="F2126" t="str">
        <f ca="1">IF(ROW()-1&lt;=DataRows_IBE,OFFSET(InstrumenteIBE!$A$1,ROW()-2,COLUMN()-COLUMN($F$1),1,1),IF(ROW()-2 &lt;= DataRows,OFFSET(MeineInstrumente!$A$9,ROW()-DataRows_IBE-1,COLUMN()-COLUMN($F$1),1,1),""))</f>
        <v/>
      </c>
    </row>
    <row r="2127" spans="1:6" x14ac:dyDescent="0.25">
      <c r="A2127" t="str">
        <f ca="1">IF(ROW()-1&lt;=DataRows_IBE,OFFSET(InstrumenteIBE!$A$1,ROW()-2,COLUMN(),1,1),IF(ROW()-2 &lt;= DataRows,OFFSET(MeineInstrumente!$A$9,ROW()-DataRows_IBE-1,COLUMN(),1,1),""))</f>
        <v/>
      </c>
      <c r="B2127" t="str">
        <f ca="1">IF(ROW()-1&lt;=DataRows_IBE,OFFSET(InstrumenteIBE!$A$1,ROW()-2,COLUMN(),1,1),IF(ROW()-2 &lt;= DataRows,OFFSET(MeineInstrumente!$A$9,ROW()-DataRows_IBE-1,COLUMN(),1,1),""))</f>
        <v/>
      </c>
      <c r="C2127" t="str">
        <f ca="1">IF(ROW()-1&lt;=DataRows_IBE,OFFSET(InstrumenteIBE!$A$1,ROW()-2,COLUMN(),1,1),IF(ROW()-2 &lt;= DataRows,OFFSET(MeineInstrumente!$A$9,ROW()-DataRows_IBE-1,COLUMN(),1,1),""))</f>
        <v/>
      </c>
      <c r="D2127" s="16" t="str">
        <f ca="1">IF(ROW()-1&lt;=DataRows_IBE,OFFSET(InstrumenteIBE!$A$1,ROW()-2,COLUMN(),1,1),IF(ROW()-2 &lt;= DataRows,OFFSET(MeineInstrumente!$A$9,ROW()-DataRows_IBE-1,COLUMN(),1,1),""))</f>
        <v/>
      </c>
      <c r="E2127" t="str">
        <f t="shared" ca="1" si="33"/>
        <v/>
      </c>
      <c r="F2127" t="str">
        <f ca="1">IF(ROW()-1&lt;=DataRows_IBE,OFFSET(InstrumenteIBE!$A$1,ROW()-2,COLUMN()-COLUMN($F$1),1,1),IF(ROW()-2 &lt;= DataRows,OFFSET(MeineInstrumente!$A$9,ROW()-DataRows_IBE-1,COLUMN()-COLUMN($F$1),1,1),""))</f>
        <v/>
      </c>
    </row>
    <row r="2128" spans="1:6" x14ac:dyDescent="0.25">
      <c r="A2128" t="str">
        <f ca="1">IF(ROW()-1&lt;=DataRows_IBE,OFFSET(InstrumenteIBE!$A$1,ROW()-2,COLUMN(),1,1),IF(ROW()-2 &lt;= DataRows,OFFSET(MeineInstrumente!$A$9,ROW()-DataRows_IBE-1,COLUMN(),1,1),""))</f>
        <v/>
      </c>
      <c r="B2128" t="str">
        <f ca="1">IF(ROW()-1&lt;=DataRows_IBE,OFFSET(InstrumenteIBE!$A$1,ROW()-2,COLUMN(),1,1),IF(ROW()-2 &lt;= DataRows,OFFSET(MeineInstrumente!$A$9,ROW()-DataRows_IBE-1,COLUMN(),1,1),""))</f>
        <v/>
      </c>
      <c r="C2128" t="str">
        <f ca="1">IF(ROW()-1&lt;=DataRows_IBE,OFFSET(InstrumenteIBE!$A$1,ROW()-2,COLUMN(),1,1),IF(ROW()-2 &lt;= DataRows,OFFSET(MeineInstrumente!$A$9,ROW()-DataRows_IBE-1,COLUMN(),1,1),""))</f>
        <v/>
      </c>
      <c r="D2128" s="16" t="str">
        <f ca="1">IF(ROW()-1&lt;=DataRows_IBE,OFFSET(InstrumenteIBE!$A$1,ROW()-2,COLUMN(),1,1),IF(ROW()-2 &lt;= DataRows,OFFSET(MeineInstrumente!$A$9,ROW()-DataRows_IBE-1,COLUMN(),1,1),""))</f>
        <v/>
      </c>
      <c r="E2128" t="str">
        <f t="shared" ca="1" si="33"/>
        <v/>
      </c>
      <c r="F2128" t="str">
        <f ca="1">IF(ROW()-1&lt;=DataRows_IBE,OFFSET(InstrumenteIBE!$A$1,ROW()-2,COLUMN()-COLUMN($F$1),1,1),IF(ROW()-2 &lt;= DataRows,OFFSET(MeineInstrumente!$A$9,ROW()-DataRows_IBE-1,COLUMN()-COLUMN($F$1),1,1),""))</f>
        <v/>
      </c>
    </row>
    <row r="2129" spans="1:6" x14ac:dyDescent="0.25">
      <c r="A2129" t="str">
        <f ca="1">IF(ROW()-1&lt;=DataRows_IBE,OFFSET(InstrumenteIBE!$A$1,ROW()-2,COLUMN(),1,1),IF(ROW()-2 &lt;= DataRows,OFFSET(MeineInstrumente!$A$9,ROW()-DataRows_IBE-1,COLUMN(),1,1),""))</f>
        <v/>
      </c>
      <c r="B2129" t="str">
        <f ca="1">IF(ROW()-1&lt;=DataRows_IBE,OFFSET(InstrumenteIBE!$A$1,ROW()-2,COLUMN(),1,1),IF(ROW()-2 &lt;= DataRows,OFFSET(MeineInstrumente!$A$9,ROW()-DataRows_IBE-1,COLUMN(),1,1),""))</f>
        <v/>
      </c>
      <c r="C2129" t="str">
        <f ca="1">IF(ROW()-1&lt;=DataRows_IBE,OFFSET(InstrumenteIBE!$A$1,ROW()-2,COLUMN(),1,1),IF(ROW()-2 &lt;= DataRows,OFFSET(MeineInstrumente!$A$9,ROW()-DataRows_IBE-1,COLUMN(),1,1),""))</f>
        <v/>
      </c>
      <c r="D2129" s="16" t="str">
        <f ca="1">IF(ROW()-1&lt;=DataRows_IBE,OFFSET(InstrumenteIBE!$A$1,ROW()-2,COLUMN(),1,1),IF(ROW()-2 &lt;= DataRows,OFFSET(MeineInstrumente!$A$9,ROW()-DataRows_IBE-1,COLUMN(),1,1),""))</f>
        <v/>
      </c>
      <c r="E2129" t="str">
        <f t="shared" ca="1" si="33"/>
        <v/>
      </c>
      <c r="F2129" t="str">
        <f ca="1">IF(ROW()-1&lt;=DataRows_IBE,OFFSET(InstrumenteIBE!$A$1,ROW()-2,COLUMN()-COLUMN($F$1),1,1),IF(ROW()-2 &lt;= DataRows,OFFSET(MeineInstrumente!$A$9,ROW()-DataRows_IBE-1,COLUMN()-COLUMN($F$1),1,1),""))</f>
        <v/>
      </c>
    </row>
    <row r="2130" spans="1:6" x14ac:dyDescent="0.25">
      <c r="A2130" t="str">
        <f ca="1">IF(ROW()-1&lt;=DataRows_IBE,OFFSET(InstrumenteIBE!$A$1,ROW()-2,COLUMN(),1,1),IF(ROW()-2 &lt;= DataRows,OFFSET(MeineInstrumente!$A$9,ROW()-DataRows_IBE-1,COLUMN(),1,1),""))</f>
        <v/>
      </c>
      <c r="B2130" t="str">
        <f ca="1">IF(ROW()-1&lt;=DataRows_IBE,OFFSET(InstrumenteIBE!$A$1,ROW()-2,COLUMN(),1,1),IF(ROW()-2 &lt;= DataRows,OFFSET(MeineInstrumente!$A$9,ROW()-DataRows_IBE-1,COLUMN(),1,1),""))</f>
        <v/>
      </c>
      <c r="C2130" t="str">
        <f ca="1">IF(ROW()-1&lt;=DataRows_IBE,OFFSET(InstrumenteIBE!$A$1,ROW()-2,COLUMN(),1,1),IF(ROW()-2 &lt;= DataRows,OFFSET(MeineInstrumente!$A$9,ROW()-DataRows_IBE-1,COLUMN(),1,1),""))</f>
        <v/>
      </c>
      <c r="D2130" s="16" t="str">
        <f ca="1">IF(ROW()-1&lt;=DataRows_IBE,OFFSET(InstrumenteIBE!$A$1,ROW()-2,COLUMN(),1,1),IF(ROW()-2 &lt;= DataRows,OFFSET(MeineInstrumente!$A$9,ROW()-DataRows_IBE-1,COLUMN(),1,1),""))</f>
        <v/>
      </c>
      <c r="E2130" t="str">
        <f t="shared" ca="1" si="33"/>
        <v/>
      </c>
      <c r="F2130" t="str">
        <f ca="1">IF(ROW()-1&lt;=DataRows_IBE,OFFSET(InstrumenteIBE!$A$1,ROW()-2,COLUMN()-COLUMN($F$1),1,1),IF(ROW()-2 &lt;= DataRows,OFFSET(MeineInstrumente!$A$9,ROW()-DataRows_IBE-1,COLUMN()-COLUMN($F$1),1,1),""))</f>
        <v/>
      </c>
    </row>
    <row r="2131" spans="1:6" x14ac:dyDescent="0.25">
      <c r="A2131" t="str">
        <f ca="1">IF(ROW()-1&lt;=DataRows_IBE,OFFSET(InstrumenteIBE!$A$1,ROW()-2,COLUMN(),1,1),IF(ROW()-2 &lt;= DataRows,OFFSET(MeineInstrumente!$A$9,ROW()-DataRows_IBE-1,COLUMN(),1,1),""))</f>
        <v/>
      </c>
      <c r="B2131" t="str">
        <f ca="1">IF(ROW()-1&lt;=DataRows_IBE,OFFSET(InstrumenteIBE!$A$1,ROW()-2,COLUMN(),1,1),IF(ROW()-2 &lt;= DataRows,OFFSET(MeineInstrumente!$A$9,ROW()-DataRows_IBE-1,COLUMN(),1,1),""))</f>
        <v/>
      </c>
      <c r="C2131" t="str">
        <f ca="1">IF(ROW()-1&lt;=DataRows_IBE,OFFSET(InstrumenteIBE!$A$1,ROW()-2,COLUMN(),1,1),IF(ROW()-2 &lt;= DataRows,OFFSET(MeineInstrumente!$A$9,ROW()-DataRows_IBE-1,COLUMN(),1,1),""))</f>
        <v/>
      </c>
      <c r="D2131" s="16" t="str">
        <f ca="1">IF(ROW()-1&lt;=DataRows_IBE,OFFSET(InstrumenteIBE!$A$1,ROW()-2,COLUMN(),1,1),IF(ROW()-2 &lt;= DataRows,OFFSET(MeineInstrumente!$A$9,ROW()-DataRows_IBE-1,COLUMN(),1,1),""))</f>
        <v/>
      </c>
      <c r="E2131" t="str">
        <f t="shared" ca="1" si="33"/>
        <v/>
      </c>
      <c r="F2131" t="str">
        <f ca="1">IF(ROW()-1&lt;=DataRows_IBE,OFFSET(InstrumenteIBE!$A$1,ROW()-2,COLUMN()-COLUMN($F$1),1,1),IF(ROW()-2 &lt;= DataRows,OFFSET(MeineInstrumente!$A$9,ROW()-DataRows_IBE-1,COLUMN()-COLUMN($F$1),1,1),""))</f>
        <v/>
      </c>
    </row>
    <row r="2132" spans="1:6" x14ac:dyDescent="0.25">
      <c r="A2132" t="str">
        <f ca="1">IF(ROW()-1&lt;=DataRows_IBE,OFFSET(InstrumenteIBE!$A$1,ROW()-2,COLUMN(),1,1),IF(ROW()-2 &lt;= DataRows,OFFSET(MeineInstrumente!$A$9,ROW()-DataRows_IBE-1,COLUMN(),1,1),""))</f>
        <v/>
      </c>
      <c r="B2132" t="str">
        <f ca="1">IF(ROW()-1&lt;=DataRows_IBE,OFFSET(InstrumenteIBE!$A$1,ROW()-2,COLUMN(),1,1),IF(ROW()-2 &lt;= DataRows,OFFSET(MeineInstrumente!$A$9,ROW()-DataRows_IBE-1,COLUMN(),1,1),""))</f>
        <v/>
      </c>
      <c r="C2132" t="str">
        <f ca="1">IF(ROW()-1&lt;=DataRows_IBE,OFFSET(InstrumenteIBE!$A$1,ROW()-2,COLUMN(),1,1),IF(ROW()-2 &lt;= DataRows,OFFSET(MeineInstrumente!$A$9,ROW()-DataRows_IBE-1,COLUMN(),1,1),""))</f>
        <v/>
      </c>
      <c r="D2132" s="16" t="str">
        <f ca="1">IF(ROW()-1&lt;=DataRows_IBE,OFFSET(InstrumenteIBE!$A$1,ROW()-2,COLUMN(),1,1),IF(ROW()-2 &lt;= DataRows,OFFSET(MeineInstrumente!$A$9,ROW()-DataRows_IBE-1,COLUMN(),1,1),""))</f>
        <v/>
      </c>
      <c r="E2132" t="str">
        <f t="shared" ca="1" si="33"/>
        <v/>
      </c>
      <c r="F2132" t="str">
        <f ca="1">IF(ROW()-1&lt;=DataRows_IBE,OFFSET(InstrumenteIBE!$A$1,ROW()-2,COLUMN()-COLUMN($F$1),1,1),IF(ROW()-2 &lt;= DataRows,OFFSET(MeineInstrumente!$A$9,ROW()-DataRows_IBE-1,COLUMN()-COLUMN($F$1),1,1),""))</f>
        <v/>
      </c>
    </row>
    <row r="2133" spans="1:6" x14ac:dyDescent="0.25">
      <c r="A2133" t="str">
        <f ca="1">IF(ROW()-1&lt;=DataRows_IBE,OFFSET(InstrumenteIBE!$A$1,ROW()-2,COLUMN(),1,1),IF(ROW()-2 &lt;= DataRows,OFFSET(MeineInstrumente!$A$9,ROW()-DataRows_IBE-1,COLUMN(),1,1),""))</f>
        <v/>
      </c>
      <c r="B2133" t="str">
        <f ca="1">IF(ROW()-1&lt;=DataRows_IBE,OFFSET(InstrumenteIBE!$A$1,ROW()-2,COLUMN(),1,1),IF(ROW()-2 &lt;= DataRows,OFFSET(MeineInstrumente!$A$9,ROW()-DataRows_IBE-1,COLUMN(),1,1),""))</f>
        <v/>
      </c>
      <c r="C2133" t="str">
        <f ca="1">IF(ROW()-1&lt;=DataRows_IBE,OFFSET(InstrumenteIBE!$A$1,ROW()-2,COLUMN(),1,1),IF(ROW()-2 &lt;= DataRows,OFFSET(MeineInstrumente!$A$9,ROW()-DataRows_IBE-1,COLUMN(),1,1),""))</f>
        <v/>
      </c>
      <c r="D2133" s="16" t="str">
        <f ca="1">IF(ROW()-1&lt;=DataRows_IBE,OFFSET(InstrumenteIBE!$A$1,ROW()-2,COLUMN(),1,1),IF(ROW()-2 &lt;= DataRows,OFFSET(MeineInstrumente!$A$9,ROW()-DataRows_IBE-1,COLUMN(),1,1),""))</f>
        <v/>
      </c>
      <c r="E2133" t="str">
        <f t="shared" ca="1" si="33"/>
        <v/>
      </c>
      <c r="F2133" t="str">
        <f ca="1">IF(ROW()-1&lt;=DataRows_IBE,OFFSET(InstrumenteIBE!$A$1,ROW()-2,COLUMN()-COLUMN($F$1),1,1),IF(ROW()-2 &lt;= DataRows,OFFSET(MeineInstrumente!$A$9,ROW()-DataRows_IBE-1,COLUMN()-COLUMN($F$1),1,1),""))</f>
        <v/>
      </c>
    </row>
    <row r="2134" spans="1:6" x14ac:dyDescent="0.25">
      <c r="A2134" t="str">
        <f ca="1">IF(ROW()-1&lt;=DataRows_IBE,OFFSET(InstrumenteIBE!$A$1,ROW()-2,COLUMN(),1,1),IF(ROW()-2 &lt;= DataRows,OFFSET(MeineInstrumente!$A$9,ROW()-DataRows_IBE-1,COLUMN(),1,1),""))</f>
        <v/>
      </c>
      <c r="B2134" t="str">
        <f ca="1">IF(ROW()-1&lt;=DataRows_IBE,OFFSET(InstrumenteIBE!$A$1,ROW()-2,COLUMN(),1,1),IF(ROW()-2 &lt;= DataRows,OFFSET(MeineInstrumente!$A$9,ROW()-DataRows_IBE-1,COLUMN(),1,1),""))</f>
        <v/>
      </c>
      <c r="C2134" t="str">
        <f ca="1">IF(ROW()-1&lt;=DataRows_IBE,OFFSET(InstrumenteIBE!$A$1,ROW()-2,COLUMN(),1,1),IF(ROW()-2 &lt;= DataRows,OFFSET(MeineInstrumente!$A$9,ROW()-DataRows_IBE-1,COLUMN(),1,1),""))</f>
        <v/>
      </c>
      <c r="D2134" s="16" t="str">
        <f ca="1">IF(ROW()-1&lt;=DataRows_IBE,OFFSET(InstrumenteIBE!$A$1,ROW()-2,COLUMN(),1,1),IF(ROW()-2 &lt;= DataRows,OFFSET(MeineInstrumente!$A$9,ROW()-DataRows_IBE-1,COLUMN(),1,1),""))</f>
        <v/>
      </c>
      <c r="E2134" t="str">
        <f t="shared" ca="1" si="33"/>
        <v/>
      </c>
      <c r="F2134" t="str">
        <f ca="1">IF(ROW()-1&lt;=DataRows_IBE,OFFSET(InstrumenteIBE!$A$1,ROW()-2,COLUMN()-COLUMN($F$1),1,1),IF(ROW()-2 &lt;= DataRows,OFFSET(MeineInstrumente!$A$9,ROW()-DataRows_IBE-1,COLUMN()-COLUMN($F$1),1,1),""))</f>
        <v/>
      </c>
    </row>
    <row r="2135" spans="1:6" x14ac:dyDescent="0.25">
      <c r="A2135" t="str">
        <f ca="1">IF(ROW()-1&lt;=DataRows_IBE,OFFSET(InstrumenteIBE!$A$1,ROW()-2,COLUMN(),1,1),IF(ROW()-2 &lt;= DataRows,OFFSET(MeineInstrumente!$A$9,ROW()-DataRows_IBE-1,COLUMN(),1,1),""))</f>
        <v/>
      </c>
      <c r="B2135" t="str">
        <f ca="1">IF(ROW()-1&lt;=DataRows_IBE,OFFSET(InstrumenteIBE!$A$1,ROW()-2,COLUMN(),1,1),IF(ROW()-2 &lt;= DataRows,OFFSET(MeineInstrumente!$A$9,ROW()-DataRows_IBE-1,COLUMN(),1,1),""))</f>
        <v/>
      </c>
      <c r="C2135" t="str">
        <f ca="1">IF(ROW()-1&lt;=DataRows_IBE,OFFSET(InstrumenteIBE!$A$1,ROW()-2,COLUMN(),1,1),IF(ROW()-2 &lt;= DataRows,OFFSET(MeineInstrumente!$A$9,ROW()-DataRows_IBE-1,COLUMN(),1,1),""))</f>
        <v/>
      </c>
      <c r="D2135" s="16" t="str">
        <f ca="1">IF(ROW()-1&lt;=DataRows_IBE,OFFSET(InstrumenteIBE!$A$1,ROW()-2,COLUMN(),1,1),IF(ROW()-2 &lt;= DataRows,OFFSET(MeineInstrumente!$A$9,ROW()-DataRows_IBE-1,COLUMN(),1,1),""))</f>
        <v/>
      </c>
      <c r="E2135" t="str">
        <f t="shared" ca="1" si="33"/>
        <v/>
      </c>
      <c r="F2135" t="str">
        <f ca="1">IF(ROW()-1&lt;=DataRows_IBE,OFFSET(InstrumenteIBE!$A$1,ROW()-2,COLUMN()-COLUMN($F$1),1,1),IF(ROW()-2 &lt;= DataRows,OFFSET(MeineInstrumente!$A$9,ROW()-DataRows_IBE-1,COLUMN()-COLUMN($F$1),1,1),""))</f>
        <v/>
      </c>
    </row>
    <row r="2136" spans="1:6" x14ac:dyDescent="0.25">
      <c r="A2136" t="str">
        <f ca="1">IF(ROW()-1&lt;=DataRows_IBE,OFFSET(InstrumenteIBE!$A$1,ROW()-2,COLUMN(),1,1),IF(ROW()-2 &lt;= DataRows,OFFSET(MeineInstrumente!$A$9,ROW()-DataRows_IBE-1,COLUMN(),1,1),""))</f>
        <v/>
      </c>
      <c r="B2136" t="str">
        <f ca="1">IF(ROW()-1&lt;=DataRows_IBE,OFFSET(InstrumenteIBE!$A$1,ROW()-2,COLUMN(),1,1),IF(ROW()-2 &lt;= DataRows,OFFSET(MeineInstrumente!$A$9,ROW()-DataRows_IBE-1,COLUMN(),1,1),""))</f>
        <v/>
      </c>
      <c r="C2136" t="str">
        <f ca="1">IF(ROW()-1&lt;=DataRows_IBE,OFFSET(InstrumenteIBE!$A$1,ROW()-2,COLUMN(),1,1),IF(ROW()-2 &lt;= DataRows,OFFSET(MeineInstrumente!$A$9,ROW()-DataRows_IBE-1,COLUMN(),1,1),""))</f>
        <v/>
      </c>
      <c r="D2136" s="16" t="str">
        <f ca="1">IF(ROW()-1&lt;=DataRows_IBE,OFFSET(InstrumenteIBE!$A$1,ROW()-2,COLUMN(),1,1),IF(ROW()-2 &lt;= DataRows,OFFSET(MeineInstrumente!$A$9,ROW()-DataRows_IBE-1,COLUMN(),1,1),""))</f>
        <v/>
      </c>
      <c r="E2136" t="str">
        <f t="shared" ca="1" si="33"/>
        <v/>
      </c>
      <c r="F2136" t="str">
        <f ca="1">IF(ROW()-1&lt;=DataRows_IBE,OFFSET(InstrumenteIBE!$A$1,ROW()-2,COLUMN()-COLUMN($F$1),1,1),IF(ROW()-2 &lt;= DataRows,OFFSET(MeineInstrumente!$A$9,ROW()-DataRows_IBE-1,COLUMN()-COLUMN($F$1),1,1),""))</f>
        <v/>
      </c>
    </row>
    <row r="2137" spans="1:6" x14ac:dyDescent="0.25">
      <c r="A2137" t="str">
        <f ca="1">IF(ROW()-1&lt;=DataRows_IBE,OFFSET(InstrumenteIBE!$A$1,ROW()-2,COLUMN(),1,1),IF(ROW()-2 &lt;= DataRows,OFFSET(MeineInstrumente!$A$9,ROW()-DataRows_IBE-1,COLUMN(),1,1),""))</f>
        <v/>
      </c>
      <c r="B2137" t="str">
        <f ca="1">IF(ROW()-1&lt;=DataRows_IBE,OFFSET(InstrumenteIBE!$A$1,ROW()-2,COLUMN(),1,1),IF(ROW()-2 &lt;= DataRows,OFFSET(MeineInstrumente!$A$9,ROW()-DataRows_IBE-1,COLUMN(),1,1),""))</f>
        <v/>
      </c>
      <c r="C2137" t="str">
        <f ca="1">IF(ROW()-1&lt;=DataRows_IBE,OFFSET(InstrumenteIBE!$A$1,ROW()-2,COLUMN(),1,1),IF(ROW()-2 &lt;= DataRows,OFFSET(MeineInstrumente!$A$9,ROW()-DataRows_IBE-1,COLUMN(),1,1),""))</f>
        <v/>
      </c>
      <c r="D2137" s="16" t="str">
        <f ca="1">IF(ROW()-1&lt;=DataRows_IBE,OFFSET(InstrumenteIBE!$A$1,ROW()-2,COLUMN(),1,1),IF(ROW()-2 &lt;= DataRows,OFFSET(MeineInstrumente!$A$9,ROW()-DataRows_IBE-1,COLUMN(),1,1),""))</f>
        <v/>
      </c>
      <c r="E2137" t="str">
        <f t="shared" ca="1" si="33"/>
        <v/>
      </c>
      <c r="F2137" t="str">
        <f ca="1">IF(ROW()-1&lt;=DataRows_IBE,OFFSET(InstrumenteIBE!$A$1,ROW()-2,COLUMN()-COLUMN($F$1),1,1),IF(ROW()-2 &lt;= DataRows,OFFSET(MeineInstrumente!$A$9,ROW()-DataRows_IBE-1,COLUMN()-COLUMN($F$1),1,1),""))</f>
        <v/>
      </c>
    </row>
    <row r="2138" spans="1:6" x14ac:dyDescent="0.25">
      <c r="A2138" t="str">
        <f ca="1">IF(ROW()-1&lt;=DataRows_IBE,OFFSET(InstrumenteIBE!$A$1,ROW()-2,COLUMN(),1,1),IF(ROW()-2 &lt;= DataRows,OFFSET(MeineInstrumente!$A$9,ROW()-DataRows_IBE-1,COLUMN(),1,1),""))</f>
        <v/>
      </c>
      <c r="B2138" t="str">
        <f ca="1">IF(ROW()-1&lt;=DataRows_IBE,OFFSET(InstrumenteIBE!$A$1,ROW()-2,COLUMN(),1,1),IF(ROW()-2 &lt;= DataRows,OFFSET(MeineInstrumente!$A$9,ROW()-DataRows_IBE-1,COLUMN(),1,1),""))</f>
        <v/>
      </c>
      <c r="C2138" t="str">
        <f ca="1">IF(ROW()-1&lt;=DataRows_IBE,OFFSET(InstrumenteIBE!$A$1,ROW()-2,COLUMN(),1,1),IF(ROW()-2 &lt;= DataRows,OFFSET(MeineInstrumente!$A$9,ROW()-DataRows_IBE-1,COLUMN(),1,1),""))</f>
        <v/>
      </c>
      <c r="D2138" s="16" t="str">
        <f ca="1">IF(ROW()-1&lt;=DataRows_IBE,OFFSET(InstrumenteIBE!$A$1,ROW()-2,COLUMN(),1,1),IF(ROW()-2 &lt;= DataRows,OFFSET(MeineInstrumente!$A$9,ROW()-DataRows_IBE-1,COLUMN(),1,1),""))</f>
        <v/>
      </c>
      <c r="E2138" t="str">
        <f t="shared" ca="1" si="33"/>
        <v/>
      </c>
      <c r="F2138" t="str">
        <f ca="1">IF(ROW()-1&lt;=DataRows_IBE,OFFSET(InstrumenteIBE!$A$1,ROW()-2,COLUMN()-COLUMN($F$1),1,1),IF(ROW()-2 &lt;= DataRows,OFFSET(MeineInstrumente!$A$9,ROW()-DataRows_IBE-1,COLUMN()-COLUMN($F$1),1,1),""))</f>
        <v/>
      </c>
    </row>
    <row r="2139" spans="1:6" x14ac:dyDescent="0.25">
      <c r="A2139" t="str">
        <f ca="1">IF(ROW()-1&lt;=DataRows_IBE,OFFSET(InstrumenteIBE!$A$1,ROW()-2,COLUMN(),1,1),IF(ROW()-2 &lt;= DataRows,OFFSET(MeineInstrumente!$A$9,ROW()-DataRows_IBE-1,COLUMN(),1,1),""))</f>
        <v/>
      </c>
      <c r="B2139" t="str">
        <f ca="1">IF(ROW()-1&lt;=DataRows_IBE,OFFSET(InstrumenteIBE!$A$1,ROW()-2,COLUMN(),1,1),IF(ROW()-2 &lt;= DataRows,OFFSET(MeineInstrumente!$A$9,ROW()-DataRows_IBE-1,COLUMN(),1,1),""))</f>
        <v/>
      </c>
      <c r="C2139" t="str">
        <f ca="1">IF(ROW()-1&lt;=DataRows_IBE,OFFSET(InstrumenteIBE!$A$1,ROW()-2,COLUMN(),1,1),IF(ROW()-2 &lt;= DataRows,OFFSET(MeineInstrumente!$A$9,ROW()-DataRows_IBE-1,COLUMN(),1,1),""))</f>
        <v/>
      </c>
      <c r="D2139" s="16" t="str">
        <f ca="1">IF(ROW()-1&lt;=DataRows_IBE,OFFSET(InstrumenteIBE!$A$1,ROW()-2,COLUMN(),1,1),IF(ROW()-2 &lt;= DataRows,OFFSET(MeineInstrumente!$A$9,ROW()-DataRows_IBE-1,COLUMN(),1,1),""))</f>
        <v/>
      </c>
      <c r="E2139" t="str">
        <f t="shared" ca="1" si="33"/>
        <v/>
      </c>
      <c r="F2139" t="str">
        <f ca="1">IF(ROW()-1&lt;=DataRows_IBE,OFFSET(InstrumenteIBE!$A$1,ROW()-2,COLUMN()-COLUMN($F$1),1,1),IF(ROW()-2 &lt;= DataRows,OFFSET(MeineInstrumente!$A$9,ROW()-DataRows_IBE-1,COLUMN()-COLUMN($F$1),1,1),""))</f>
        <v/>
      </c>
    </row>
    <row r="2140" spans="1:6" x14ac:dyDescent="0.25">
      <c r="A2140" t="str">
        <f ca="1">IF(ROW()-1&lt;=DataRows_IBE,OFFSET(InstrumenteIBE!$A$1,ROW()-2,COLUMN(),1,1),IF(ROW()-2 &lt;= DataRows,OFFSET(MeineInstrumente!$A$9,ROW()-DataRows_IBE-1,COLUMN(),1,1),""))</f>
        <v/>
      </c>
      <c r="B2140" t="str">
        <f ca="1">IF(ROW()-1&lt;=DataRows_IBE,OFFSET(InstrumenteIBE!$A$1,ROW()-2,COLUMN(),1,1),IF(ROW()-2 &lt;= DataRows,OFFSET(MeineInstrumente!$A$9,ROW()-DataRows_IBE-1,COLUMN(),1,1),""))</f>
        <v/>
      </c>
      <c r="C2140" t="str">
        <f ca="1">IF(ROW()-1&lt;=DataRows_IBE,OFFSET(InstrumenteIBE!$A$1,ROW()-2,COLUMN(),1,1),IF(ROW()-2 &lt;= DataRows,OFFSET(MeineInstrumente!$A$9,ROW()-DataRows_IBE-1,COLUMN(),1,1),""))</f>
        <v/>
      </c>
      <c r="D2140" s="16" t="str">
        <f ca="1">IF(ROW()-1&lt;=DataRows_IBE,OFFSET(InstrumenteIBE!$A$1,ROW()-2,COLUMN(),1,1),IF(ROW()-2 &lt;= DataRows,OFFSET(MeineInstrumente!$A$9,ROW()-DataRows_IBE-1,COLUMN(),1,1),""))</f>
        <v/>
      </c>
      <c r="E2140" t="str">
        <f t="shared" ca="1" si="33"/>
        <v/>
      </c>
      <c r="F2140" t="str">
        <f ca="1">IF(ROW()-1&lt;=DataRows_IBE,OFFSET(InstrumenteIBE!$A$1,ROW()-2,COLUMN()-COLUMN($F$1),1,1),IF(ROW()-2 &lt;= DataRows,OFFSET(MeineInstrumente!$A$9,ROW()-DataRows_IBE-1,COLUMN()-COLUMN($F$1),1,1),""))</f>
        <v/>
      </c>
    </row>
    <row r="2141" spans="1:6" x14ac:dyDescent="0.25">
      <c r="A2141" t="str">
        <f ca="1">IF(ROW()-1&lt;=DataRows_IBE,OFFSET(InstrumenteIBE!$A$1,ROW()-2,COLUMN(),1,1),IF(ROW()-2 &lt;= DataRows,OFFSET(MeineInstrumente!$A$9,ROW()-DataRows_IBE-1,COLUMN(),1,1),""))</f>
        <v/>
      </c>
      <c r="B2141" t="str">
        <f ca="1">IF(ROW()-1&lt;=DataRows_IBE,OFFSET(InstrumenteIBE!$A$1,ROW()-2,COLUMN(),1,1),IF(ROW()-2 &lt;= DataRows,OFFSET(MeineInstrumente!$A$9,ROW()-DataRows_IBE-1,COLUMN(),1,1),""))</f>
        <v/>
      </c>
      <c r="C2141" t="str">
        <f ca="1">IF(ROW()-1&lt;=DataRows_IBE,OFFSET(InstrumenteIBE!$A$1,ROW()-2,COLUMN(),1,1),IF(ROW()-2 &lt;= DataRows,OFFSET(MeineInstrumente!$A$9,ROW()-DataRows_IBE-1,COLUMN(),1,1),""))</f>
        <v/>
      </c>
      <c r="D2141" s="16" t="str">
        <f ca="1">IF(ROW()-1&lt;=DataRows_IBE,OFFSET(InstrumenteIBE!$A$1,ROW()-2,COLUMN(),1,1),IF(ROW()-2 &lt;= DataRows,OFFSET(MeineInstrumente!$A$9,ROW()-DataRows_IBE-1,COLUMN(),1,1),""))</f>
        <v/>
      </c>
      <c r="E2141" t="str">
        <f t="shared" ca="1" si="33"/>
        <v/>
      </c>
      <c r="F2141" t="str">
        <f ca="1">IF(ROW()-1&lt;=DataRows_IBE,OFFSET(InstrumenteIBE!$A$1,ROW()-2,COLUMN()-COLUMN($F$1),1,1),IF(ROW()-2 &lt;= DataRows,OFFSET(MeineInstrumente!$A$9,ROW()-DataRows_IBE-1,COLUMN()-COLUMN($F$1),1,1),""))</f>
        <v/>
      </c>
    </row>
    <row r="2142" spans="1:6" x14ac:dyDescent="0.25">
      <c r="A2142" t="str">
        <f ca="1">IF(ROW()-1&lt;=DataRows_IBE,OFFSET(InstrumenteIBE!$A$1,ROW()-2,COLUMN(),1,1),IF(ROW()-2 &lt;= DataRows,OFFSET(MeineInstrumente!$A$9,ROW()-DataRows_IBE-1,COLUMN(),1,1),""))</f>
        <v/>
      </c>
      <c r="B2142" t="str">
        <f ca="1">IF(ROW()-1&lt;=DataRows_IBE,OFFSET(InstrumenteIBE!$A$1,ROW()-2,COLUMN(),1,1),IF(ROW()-2 &lt;= DataRows,OFFSET(MeineInstrumente!$A$9,ROW()-DataRows_IBE-1,COLUMN(),1,1),""))</f>
        <v/>
      </c>
      <c r="C2142" t="str">
        <f ca="1">IF(ROW()-1&lt;=DataRows_IBE,OFFSET(InstrumenteIBE!$A$1,ROW()-2,COLUMN(),1,1),IF(ROW()-2 &lt;= DataRows,OFFSET(MeineInstrumente!$A$9,ROW()-DataRows_IBE-1,COLUMN(),1,1),""))</f>
        <v/>
      </c>
      <c r="D2142" s="16" t="str">
        <f ca="1">IF(ROW()-1&lt;=DataRows_IBE,OFFSET(InstrumenteIBE!$A$1,ROW()-2,COLUMN(),1,1),IF(ROW()-2 &lt;= DataRows,OFFSET(MeineInstrumente!$A$9,ROW()-DataRows_IBE-1,COLUMN(),1,1),""))</f>
        <v/>
      </c>
      <c r="E2142" t="str">
        <f t="shared" ca="1" si="33"/>
        <v/>
      </c>
      <c r="F2142" t="str">
        <f ca="1">IF(ROW()-1&lt;=DataRows_IBE,OFFSET(InstrumenteIBE!$A$1,ROW()-2,COLUMN()-COLUMN($F$1),1,1),IF(ROW()-2 &lt;= DataRows,OFFSET(MeineInstrumente!$A$9,ROW()-DataRows_IBE-1,COLUMN()-COLUMN($F$1),1,1),""))</f>
        <v/>
      </c>
    </row>
    <row r="2143" spans="1:6" x14ac:dyDescent="0.25">
      <c r="A2143" t="str">
        <f ca="1">IF(ROW()-1&lt;=DataRows_IBE,OFFSET(InstrumenteIBE!$A$1,ROW()-2,COLUMN(),1,1),IF(ROW()-2 &lt;= DataRows,OFFSET(MeineInstrumente!$A$9,ROW()-DataRows_IBE-1,COLUMN(),1,1),""))</f>
        <v/>
      </c>
      <c r="B2143" t="str">
        <f ca="1">IF(ROW()-1&lt;=DataRows_IBE,OFFSET(InstrumenteIBE!$A$1,ROW()-2,COLUMN(),1,1),IF(ROW()-2 &lt;= DataRows,OFFSET(MeineInstrumente!$A$9,ROW()-DataRows_IBE-1,COLUMN(),1,1),""))</f>
        <v/>
      </c>
      <c r="C2143" t="str">
        <f ca="1">IF(ROW()-1&lt;=DataRows_IBE,OFFSET(InstrumenteIBE!$A$1,ROW()-2,COLUMN(),1,1),IF(ROW()-2 &lt;= DataRows,OFFSET(MeineInstrumente!$A$9,ROW()-DataRows_IBE-1,COLUMN(),1,1),""))</f>
        <v/>
      </c>
      <c r="D2143" s="16" t="str">
        <f ca="1">IF(ROW()-1&lt;=DataRows_IBE,OFFSET(InstrumenteIBE!$A$1,ROW()-2,COLUMN(),1,1),IF(ROW()-2 &lt;= DataRows,OFFSET(MeineInstrumente!$A$9,ROW()-DataRows_IBE-1,COLUMN(),1,1),""))</f>
        <v/>
      </c>
      <c r="E2143" t="str">
        <f t="shared" ca="1" si="33"/>
        <v/>
      </c>
      <c r="F2143" t="str">
        <f ca="1">IF(ROW()-1&lt;=DataRows_IBE,OFFSET(InstrumenteIBE!$A$1,ROW()-2,COLUMN()-COLUMN($F$1),1,1),IF(ROW()-2 &lt;= DataRows,OFFSET(MeineInstrumente!$A$9,ROW()-DataRows_IBE-1,COLUMN()-COLUMN($F$1),1,1),""))</f>
        <v/>
      </c>
    </row>
    <row r="2144" spans="1:6" x14ac:dyDescent="0.25">
      <c r="A2144" t="str">
        <f ca="1">IF(ROW()-1&lt;=DataRows_IBE,OFFSET(InstrumenteIBE!$A$1,ROW()-2,COLUMN(),1,1),IF(ROW()-2 &lt;= DataRows,OFFSET(MeineInstrumente!$A$9,ROW()-DataRows_IBE-1,COLUMN(),1,1),""))</f>
        <v/>
      </c>
      <c r="B2144" t="str">
        <f ca="1">IF(ROW()-1&lt;=DataRows_IBE,OFFSET(InstrumenteIBE!$A$1,ROW()-2,COLUMN(),1,1),IF(ROW()-2 &lt;= DataRows,OFFSET(MeineInstrumente!$A$9,ROW()-DataRows_IBE-1,COLUMN(),1,1),""))</f>
        <v/>
      </c>
      <c r="C2144" t="str">
        <f ca="1">IF(ROW()-1&lt;=DataRows_IBE,OFFSET(InstrumenteIBE!$A$1,ROW()-2,COLUMN(),1,1),IF(ROW()-2 &lt;= DataRows,OFFSET(MeineInstrumente!$A$9,ROW()-DataRows_IBE-1,COLUMN(),1,1),""))</f>
        <v/>
      </c>
      <c r="D2144" s="16" t="str">
        <f ca="1">IF(ROW()-1&lt;=DataRows_IBE,OFFSET(InstrumenteIBE!$A$1,ROW()-2,COLUMN(),1,1),IF(ROW()-2 &lt;= DataRows,OFFSET(MeineInstrumente!$A$9,ROW()-DataRows_IBE-1,COLUMN(),1,1),""))</f>
        <v/>
      </c>
      <c r="E2144" t="str">
        <f t="shared" ca="1" si="33"/>
        <v/>
      </c>
      <c r="F2144" t="str">
        <f ca="1">IF(ROW()-1&lt;=DataRows_IBE,OFFSET(InstrumenteIBE!$A$1,ROW()-2,COLUMN()-COLUMN($F$1),1,1),IF(ROW()-2 &lt;= DataRows,OFFSET(MeineInstrumente!$A$9,ROW()-DataRows_IBE-1,COLUMN()-COLUMN($F$1),1,1),""))</f>
        <v/>
      </c>
    </row>
    <row r="2145" spans="1:6" x14ac:dyDescent="0.25">
      <c r="A2145" t="str">
        <f ca="1">IF(ROW()-1&lt;=DataRows_IBE,OFFSET(InstrumenteIBE!$A$1,ROW()-2,COLUMN(),1,1),IF(ROW()-2 &lt;= DataRows,OFFSET(MeineInstrumente!$A$9,ROW()-DataRows_IBE-1,COLUMN(),1,1),""))</f>
        <v/>
      </c>
      <c r="B2145" t="str">
        <f ca="1">IF(ROW()-1&lt;=DataRows_IBE,OFFSET(InstrumenteIBE!$A$1,ROW()-2,COLUMN(),1,1),IF(ROW()-2 &lt;= DataRows,OFFSET(MeineInstrumente!$A$9,ROW()-DataRows_IBE-1,COLUMN(),1,1),""))</f>
        <v/>
      </c>
      <c r="C2145" t="str">
        <f ca="1">IF(ROW()-1&lt;=DataRows_IBE,OFFSET(InstrumenteIBE!$A$1,ROW()-2,COLUMN(),1,1),IF(ROW()-2 &lt;= DataRows,OFFSET(MeineInstrumente!$A$9,ROW()-DataRows_IBE-1,COLUMN(),1,1),""))</f>
        <v/>
      </c>
      <c r="D2145" s="16" t="str">
        <f ca="1">IF(ROW()-1&lt;=DataRows_IBE,OFFSET(InstrumenteIBE!$A$1,ROW()-2,COLUMN(),1,1),IF(ROW()-2 &lt;= DataRows,OFFSET(MeineInstrumente!$A$9,ROW()-DataRows_IBE-1,COLUMN(),1,1),""))</f>
        <v/>
      </c>
      <c r="E2145" t="str">
        <f t="shared" ca="1" si="33"/>
        <v/>
      </c>
      <c r="F2145" t="str">
        <f ca="1">IF(ROW()-1&lt;=DataRows_IBE,OFFSET(InstrumenteIBE!$A$1,ROW()-2,COLUMN()-COLUMN($F$1),1,1),IF(ROW()-2 &lt;= DataRows,OFFSET(MeineInstrumente!$A$9,ROW()-DataRows_IBE-1,COLUMN()-COLUMN($F$1),1,1),""))</f>
        <v/>
      </c>
    </row>
    <row r="2146" spans="1:6" x14ac:dyDescent="0.25">
      <c r="A2146" t="str">
        <f ca="1">IF(ROW()-1&lt;=DataRows_IBE,OFFSET(InstrumenteIBE!$A$1,ROW()-2,COLUMN(),1,1),IF(ROW()-2 &lt;= DataRows,OFFSET(MeineInstrumente!$A$9,ROW()-DataRows_IBE-1,COLUMN(),1,1),""))</f>
        <v/>
      </c>
      <c r="B2146" t="str">
        <f ca="1">IF(ROW()-1&lt;=DataRows_IBE,OFFSET(InstrumenteIBE!$A$1,ROW()-2,COLUMN(),1,1),IF(ROW()-2 &lt;= DataRows,OFFSET(MeineInstrumente!$A$9,ROW()-DataRows_IBE-1,COLUMN(),1,1),""))</f>
        <v/>
      </c>
      <c r="C2146" t="str">
        <f ca="1">IF(ROW()-1&lt;=DataRows_IBE,OFFSET(InstrumenteIBE!$A$1,ROW()-2,COLUMN(),1,1),IF(ROW()-2 &lt;= DataRows,OFFSET(MeineInstrumente!$A$9,ROW()-DataRows_IBE-1,COLUMN(),1,1),""))</f>
        <v/>
      </c>
      <c r="D2146" s="16" t="str">
        <f ca="1">IF(ROW()-1&lt;=DataRows_IBE,OFFSET(InstrumenteIBE!$A$1,ROW()-2,COLUMN(),1,1),IF(ROW()-2 &lt;= DataRows,OFFSET(MeineInstrumente!$A$9,ROW()-DataRows_IBE-1,COLUMN(),1,1),""))</f>
        <v/>
      </c>
      <c r="E2146" t="str">
        <f t="shared" ca="1" si="33"/>
        <v/>
      </c>
      <c r="F2146" t="str">
        <f ca="1">IF(ROW()-1&lt;=DataRows_IBE,OFFSET(InstrumenteIBE!$A$1,ROW()-2,COLUMN()-COLUMN($F$1),1,1),IF(ROW()-2 &lt;= DataRows,OFFSET(MeineInstrumente!$A$9,ROW()-DataRows_IBE-1,COLUMN()-COLUMN($F$1),1,1),""))</f>
        <v/>
      </c>
    </row>
    <row r="2147" spans="1:6" x14ac:dyDescent="0.25">
      <c r="A2147" t="str">
        <f ca="1">IF(ROW()-1&lt;=DataRows_IBE,OFFSET(InstrumenteIBE!$A$1,ROW()-2,COLUMN(),1,1),IF(ROW()-2 &lt;= DataRows,OFFSET(MeineInstrumente!$A$9,ROW()-DataRows_IBE-1,COLUMN(),1,1),""))</f>
        <v/>
      </c>
      <c r="B2147" t="str">
        <f ca="1">IF(ROW()-1&lt;=DataRows_IBE,OFFSET(InstrumenteIBE!$A$1,ROW()-2,COLUMN(),1,1),IF(ROW()-2 &lt;= DataRows,OFFSET(MeineInstrumente!$A$9,ROW()-DataRows_IBE-1,COLUMN(),1,1),""))</f>
        <v/>
      </c>
      <c r="C2147" t="str">
        <f ca="1">IF(ROW()-1&lt;=DataRows_IBE,OFFSET(InstrumenteIBE!$A$1,ROW()-2,COLUMN(),1,1),IF(ROW()-2 &lt;= DataRows,OFFSET(MeineInstrumente!$A$9,ROW()-DataRows_IBE-1,COLUMN(),1,1),""))</f>
        <v/>
      </c>
      <c r="D2147" s="16" t="str">
        <f ca="1">IF(ROW()-1&lt;=DataRows_IBE,OFFSET(InstrumenteIBE!$A$1,ROW()-2,COLUMN(),1,1),IF(ROW()-2 &lt;= DataRows,OFFSET(MeineInstrumente!$A$9,ROW()-DataRows_IBE-1,COLUMN(),1,1),""))</f>
        <v/>
      </c>
      <c r="E2147" t="str">
        <f t="shared" ca="1" si="33"/>
        <v/>
      </c>
      <c r="F2147" t="str">
        <f ca="1">IF(ROW()-1&lt;=DataRows_IBE,OFFSET(InstrumenteIBE!$A$1,ROW()-2,COLUMN()-COLUMN($F$1),1,1),IF(ROW()-2 &lt;= DataRows,OFFSET(MeineInstrumente!$A$9,ROW()-DataRows_IBE-1,COLUMN()-COLUMN($F$1),1,1),""))</f>
        <v/>
      </c>
    </row>
    <row r="2148" spans="1:6" x14ac:dyDescent="0.25">
      <c r="A2148" t="str">
        <f ca="1">IF(ROW()-1&lt;=DataRows_IBE,OFFSET(InstrumenteIBE!$A$1,ROW()-2,COLUMN(),1,1),IF(ROW()-2 &lt;= DataRows,OFFSET(MeineInstrumente!$A$9,ROW()-DataRows_IBE-1,COLUMN(),1,1),""))</f>
        <v/>
      </c>
      <c r="B2148" t="str">
        <f ca="1">IF(ROW()-1&lt;=DataRows_IBE,OFFSET(InstrumenteIBE!$A$1,ROW()-2,COLUMN(),1,1),IF(ROW()-2 &lt;= DataRows,OFFSET(MeineInstrumente!$A$9,ROW()-DataRows_IBE-1,COLUMN(),1,1),""))</f>
        <v/>
      </c>
      <c r="C2148" t="str">
        <f ca="1">IF(ROW()-1&lt;=DataRows_IBE,OFFSET(InstrumenteIBE!$A$1,ROW()-2,COLUMN(),1,1),IF(ROW()-2 &lt;= DataRows,OFFSET(MeineInstrumente!$A$9,ROW()-DataRows_IBE-1,COLUMN(),1,1),""))</f>
        <v/>
      </c>
      <c r="D2148" s="16" t="str">
        <f ca="1">IF(ROW()-1&lt;=DataRows_IBE,OFFSET(InstrumenteIBE!$A$1,ROW()-2,COLUMN(),1,1),IF(ROW()-2 &lt;= DataRows,OFFSET(MeineInstrumente!$A$9,ROW()-DataRows_IBE-1,COLUMN(),1,1),""))</f>
        <v/>
      </c>
      <c r="E2148" t="str">
        <f t="shared" ca="1" si="33"/>
        <v/>
      </c>
      <c r="F2148" t="str">
        <f ca="1">IF(ROW()-1&lt;=DataRows_IBE,OFFSET(InstrumenteIBE!$A$1,ROW()-2,COLUMN()-COLUMN($F$1),1,1),IF(ROW()-2 &lt;= DataRows,OFFSET(MeineInstrumente!$A$9,ROW()-DataRows_IBE-1,COLUMN()-COLUMN($F$1),1,1),""))</f>
        <v/>
      </c>
    </row>
    <row r="2149" spans="1:6" x14ac:dyDescent="0.25">
      <c r="A2149" t="str">
        <f ca="1">IF(ROW()-1&lt;=DataRows_IBE,OFFSET(InstrumenteIBE!$A$1,ROW()-2,COLUMN(),1,1),IF(ROW()-2 &lt;= DataRows,OFFSET(MeineInstrumente!$A$9,ROW()-DataRows_IBE-1,COLUMN(),1,1),""))</f>
        <v/>
      </c>
      <c r="B2149" t="str">
        <f ca="1">IF(ROW()-1&lt;=DataRows_IBE,OFFSET(InstrumenteIBE!$A$1,ROW()-2,COLUMN(),1,1),IF(ROW()-2 &lt;= DataRows,OFFSET(MeineInstrumente!$A$9,ROW()-DataRows_IBE-1,COLUMN(),1,1),""))</f>
        <v/>
      </c>
      <c r="C2149" t="str">
        <f ca="1">IF(ROW()-1&lt;=DataRows_IBE,OFFSET(InstrumenteIBE!$A$1,ROW()-2,COLUMN(),1,1),IF(ROW()-2 &lt;= DataRows,OFFSET(MeineInstrumente!$A$9,ROW()-DataRows_IBE-1,COLUMN(),1,1),""))</f>
        <v/>
      </c>
      <c r="D2149" s="16" t="str">
        <f ca="1">IF(ROW()-1&lt;=DataRows_IBE,OFFSET(InstrumenteIBE!$A$1,ROW()-2,COLUMN(),1,1),IF(ROW()-2 &lt;= DataRows,OFFSET(MeineInstrumente!$A$9,ROW()-DataRows_IBE-1,COLUMN(),1,1),""))</f>
        <v/>
      </c>
      <c r="E2149" t="str">
        <f t="shared" ca="1" si="33"/>
        <v/>
      </c>
      <c r="F2149" t="str">
        <f ca="1">IF(ROW()-1&lt;=DataRows_IBE,OFFSET(InstrumenteIBE!$A$1,ROW()-2,COLUMN()-COLUMN($F$1),1,1),IF(ROW()-2 &lt;= DataRows,OFFSET(MeineInstrumente!$A$9,ROW()-DataRows_IBE-1,COLUMN()-COLUMN($F$1),1,1),""))</f>
        <v/>
      </c>
    </row>
    <row r="2150" spans="1:6" x14ac:dyDescent="0.25">
      <c r="A2150" t="str">
        <f ca="1">IF(ROW()-1&lt;=DataRows_IBE,OFFSET(InstrumenteIBE!$A$1,ROW()-2,COLUMN(),1,1),IF(ROW()-2 &lt;= DataRows,OFFSET(MeineInstrumente!$A$9,ROW()-DataRows_IBE-1,COLUMN(),1,1),""))</f>
        <v/>
      </c>
      <c r="B2150" t="str">
        <f ca="1">IF(ROW()-1&lt;=DataRows_IBE,OFFSET(InstrumenteIBE!$A$1,ROW()-2,COLUMN(),1,1),IF(ROW()-2 &lt;= DataRows,OFFSET(MeineInstrumente!$A$9,ROW()-DataRows_IBE-1,COLUMN(),1,1),""))</f>
        <v/>
      </c>
      <c r="C2150" t="str">
        <f ca="1">IF(ROW()-1&lt;=DataRows_IBE,OFFSET(InstrumenteIBE!$A$1,ROW()-2,COLUMN(),1,1),IF(ROW()-2 &lt;= DataRows,OFFSET(MeineInstrumente!$A$9,ROW()-DataRows_IBE-1,COLUMN(),1,1),""))</f>
        <v/>
      </c>
      <c r="D2150" s="16" t="str">
        <f ca="1">IF(ROW()-1&lt;=DataRows_IBE,OFFSET(InstrumenteIBE!$A$1,ROW()-2,COLUMN(),1,1),IF(ROW()-2 &lt;= DataRows,OFFSET(MeineInstrumente!$A$9,ROW()-DataRows_IBE-1,COLUMN(),1,1),""))</f>
        <v/>
      </c>
      <c r="E2150" t="str">
        <f t="shared" ca="1" si="33"/>
        <v/>
      </c>
      <c r="F2150" t="str">
        <f ca="1">IF(ROW()-1&lt;=DataRows_IBE,OFFSET(InstrumenteIBE!$A$1,ROW()-2,COLUMN()-COLUMN($F$1),1,1),IF(ROW()-2 &lt;= DataRows,OFFSET(MeineInstrumente!$A$9,ROW()-DataRows_IBE-1,COLUMN()-COLUMN($F$1),1,1),""))</f>
        <v/>
      </c>
    </row>
    <row r="2151" spans="1:6" x14ac:dyDescent="0.25">
      <c r="A2151" t="str">
        <f ca="1">IF(ROW()-1&lt;=DataRows_IBE,OFFSET(InstrumenteIBE!$A$1,ROW()-2,COLUMN(),1,1),IF(ROW()-2 &lt;= DataRows,OFFSET(MeineInstrumente!$A$9,ROW()-DataRows_IBE-1,COLUMN(),1,1),""))</f>
        <v/>
      </c>
      <c r="B2151" t="str">
        <f ca="1">IF(ROW()-1&lt;=DataRows_IBE,OFFSET(InstrumenteIBE!$A$1,ROW()-2,COLUMN(),1,1),IF(ROW()-2 &lt;= DataRows,OFFSET(MeineInstrumente!$A$9,ROW()-DataRows_IBE-1,COLUMN(),1,1),""))</f>
        <v/>
      </c>
      <c r="C2151" t="str">
        <f ca="1">IF(ROW()-1&lt;=DataRows_IBE,OFFSET(InstrumenteIBE!$A$1,ROW()-2,COLUMN(),1,1),IF(ROW()-2 &lt;= DataRows,OFFSET(MeineInstrumente!$A$9,ROW()-DataRows_IBE-1,COLUMN(),1,1),""))</f>
        <v/>
      </c>
      <c r="D2151" s="16" t="str">
        <f ca="1">IF(ROW()-1&lt;=DataRows_IBE,OFFSET(InstrumenteIBE!$A$1,ROW()-2,COLUMN(),1,1),IF(ROW()-2 &lt;= DataRows,OFFSET(MeineInstrumente!$A$9,ROW()-DataRows_IBE-1,COLUMN(),1,1),""))</f>
        <v/>
      </c>
      <c r="E2151" t="str">
        <f t="shared" ca="1" si="33"/>
        <v/>
      </c>
      <c r="F2151" t="str">
        <f ca="1">IF(ROW()-1&lt;=DataRows_IBE,OFFSET(InstrumenteIBE!$A$1,ROW()-2,COLUMN()-COLUMN($F$1),1,1),IF(ROW()-2 &lt;= DataRows,OFFSET(MeineInstrumente!$A$9,ROW()-DataRows_IBE-1,COLUMN()-COLUMN($F$1),1,1),""))</f>
        <v/>
      </c>
    </row>
    <row r="2152" spans="1:6" x14ac:dyDescent="0.25">
      <c r="A2152" t="str">
        <f ca="1">IF(ROW()-1&lt;=DataRows_IBE,OFFSET(InstrumenteIBE!$A$1,ROW()-2,COLUMN(),1,1),IF(ROW()-2 &lt;= DataRows,OFFSET(MeineInstrumente!$A$9,ROW()-DataRows_IBE-1,COLUMN(),1,1),""))</f>
        <v/>
      </c>
      <c r="B2152" t="str">
        <f ca="1">IF(ROW()-1&lt;=DataRows_IBE,OFFSET(InstrumenteIBE!$A$1,ROW()-2,COLUMN(),1,1),IF(ROW()-2 &lt;= DataRows,OFFSET(MeineInstrumente!$A$9,ROW()-DataRows_IBE-1,COLUMN(),1,1),""))</f>
        <v/>
      </c>
      <c r="C2152" t="str">
        <f ca="1">IF(ROW()-1&lt;=DataRows_IBE,OFFSET(InstrumenteIBE!$A$1,ROW()-2,COLUMN(),1,1),IF(ROW()-2 &lt;= DataRows,OFFSET(MeineInstrumente!$A$9,ROW()-DataRows_IBE-1,COLUMN(),1,1),""))</f>
        <v/>
      </c>
      <c r="D2152" s="16" t="str">
        <f ca="1">IF(ROW()-1&lt;=DataRows_IBE,OFFSET(InstrumenteIBE!$A$1,ROW()-2,COLUMN(),1,1),IF(ROW()-2 &lt;= DataRows,OFFSET(MeineInstrumente!$A$9,ROW()-DataRows_IBE-1,COLUMN(),1,1),""))</f>
        <v/>
      </c>
      <c r="E2152" t="str">
        <f t="shared" ca="1" si="33"/>
        <v/>
      </c>
      <c r="F2152" t="str">
        <f ca="1">IF(ROW()-1&lt;=DataRows_IBE,OFFSET(InstrumenteIBE!$A$1,ROW()-2,COLUMN()-COLUMN($F$1),1,1),IF(ROW()-2 &lt;= DataRows,OFFSET(MeineInstrumente!$A$9,ROW()-DataRows_IBE-1,COLUMN()-COLUMN($F$1),1,1),""))</f>
        <v/>
      </c>
    </row>
    <row r="2153" spans="1:6" x14ac:dyDescent="0.25">
      <c r="A2153" t="str">
        <f ca="1">IF(ROW()-1&lt;=DataRows_IBE,OFFSET(InstrumenteIBE!$A$1,ROW()-2,COLUMN(),1,1),IF(ROW()-2 &lt;= DataRows,OFFSET(MeineInstrumente!$A$9,ROW()-DataRows_IBE-1,COLUMN(),1,1),""))</f>
        <v/>
      </c>
      <c r="B2153" t="str">
        <f ca="1">IF(ROW()-1&lt;=DataRows_IBE,OFFSET(InstrumenteIBE!$A$1,ROW()-2,COLUMN(),1,1),IF(ROW()-2 &lt;= DataRows,OFFSET(MeineInstrumente!$A$9,ROW()-DataRows_IBE-1,COLUMN(),1,1),""))</f>
        <v/>
      </c>
      <c r="C2153" t="str">
        <f ca="1">IF(ROW()-1&lt;=DataRows_IBE,OFFSET(InstrumenteIBE!$A$1,ROW()-2,COLUMN(),1,1),IF(ROW()-2 &lt;= DataRows,OFFSET(MeineInstrumente!$A$9,ROW()-DataRows_IBE-1,COLUMN(),1,1),""))</f>
        <v/>
      </c>
      <c r="D2153" s="16" t="str">
        <f ca="1">IF(ROW()-1&lt;=DataRows_IBE,OFFSET(InstrumenteIBE!$A$1,ROW()-2,COLUMN(),1,1),IF(ROW()-2 &lt;= DataRows,OFFSET(MeineInstrumente!$A$9,ROW()-DataRows_IBE-1,COLUMN(),1,1),""))</f>
        <v/>
      </c>
      <c r="E2153" t="str">
        <f t="shared" ca="1" si="33"/>
        <v/>
      </c>
      <c r="F2153" t="str">
        <f ca="1">IF(ROW()-1&lt;=DataRows_IBE,OFFSET(InstrumenteIBE!$A$1,ROW()-2,COLUMN()-COLUMN($F$1),1,1),IF(ROW()-2 &lt;= DataRows,OFFSET(MeineInstrumente!$A$9,ROW()-DataRows_IBE-1,COLUMN()-COLUMN($F$1),1,1),""))</f>
        <v/>
      </c>
    </row>
    <row r="2154" spans="1:6" x14ac:dyDescent="0.25">
      <c r="A2154" t="str">
        <f ca="1">IF(ROW()-1&lt;=DataRows_IBE,OFFSET(InstrumenteIBE!$A$1,ROW()-2,COLUMN(),1,1),IF(ROW()-2 &lt;= DataRows,OFFSET(MeineInstrumente!$A$9,ROW()-DataRows_IBE-1,COLUMN(),1,1),""))</f>
        <v/>
      </c>
      <c r="B2154" t="str">
        <f ca="1">IF(ROW()-1&lt;=DataRows_IBE,OFFSET(InstrumenteIBE!$A$1,ROW()-2,COLUMN(),1,1),IF(ROW()-2 &lt;= DataRows,OFFSET(MeineInstrumente!$A$9,ROW()-DataRows_IBE-1,COLUMN(),1,1),""))</f>
        <v/>
      </c>
      <c r="C2154" t="str">
        <f ca="1">IF(ROW()-1&lt;=DataRows_IBE,OFFSET(InstrumenteIBE!$A$1,ROW()-2,COLUMN(),1,1),IF(ROW()-2 &lt;= DataRows,OFFSET(MeineInstrumente!$A$9,ROW()-DataRows_IBE-1,COLUMN(),1,1),""))</f>
        <v/>
      </c>
      <c r="D2154" s="16" t="str">
        <f ca="1">IF(ROW()-1&lt;=DataRows_IBE,OFFSET(InstrumenteIBE!$A$1,ROW()-2,COLUMN(),1,1),IF(ROW()-2 &lt;= DataRows,OFFSET(MeineInstrumente!$A$9,ROW()-DataRows_IBE-1,COLUMN(),1,1),""))</f>
        <v/>
      </c>
      <c r="E2154" t="str">
        <f t="shared" ca="1" si="33"/>
        <v/>
      </c>
      <c r="F2154" t="str">
        <f ca="1">IF(ROW()-1&lt;=DataRows_IBE,OFFSET(InstrumenteIBE!$A$1,ROW()-2,COLUMN()-COLUMN($F$1),1,1),IF(ROW()-2 &lt;= DataRows,OFFSET(MeineInstrumente!$A$9,ROW()-DataRows_IBE-1,COLUMN()-COLUMN($F$1),1,1),""))</f>
        <v/>
      </c>
    </row>
    <row r="2155" spans="1:6" x14ac:dyDescent="0.25">
      <c r="A2155" t="str">
        <f ca="1">IF(ROW()-1&lt;=DataRows_IBE,OFFSET(InstrumenteIBE!$A$1,ROW()-2,COLUMN(),1,1),IF(ROW()-2 &lt;= DataRows,OFFSET(MeineInstrumente!$A$9,ROW()-DataRows_IBE-1,COLUMN(),1,1),""))</f>
        <v/>
      </c>
      <c r="B2155" t="str">
        <f ca="1">IF(ROW()-1&lt;=DataRows_IBE,OFFSET(InstrumenteIBE!$A$1,ROW()-2,COLUMN(),1,1),IF(ROW()-2 &lt;= DataRows,OFFSET(MeineInstrumente!$A$9,ROW()-DataRows_IBE-1,COLUMN(),1,1),""))</f>
        <v/>
      </c>
      <c r="C2155" t="str">
        <f ca="1">IF(ROW()-1&lt;=DataRows_IBE,OFFSET(InstrumenteIBE!$A$1,ROW()-2,COLUMN(),1,1),IF(ROW()-2 &lt;= DataRows,OFFSET(MeineInstrumente!$A$9,ROW()-DataRows_IBE-1,COLUMN(),1,1),""))</f>
        <v/>
      </c>
      <c r="D2155" s="16" t="str">
        <f ca="1">IF(ROW()-1&lt;=DataRows_IBE,OFFSET(InstrumenteIBE!$A$1,ROW()-2,COLUMN(),1,1),IF(ROW()-2 &lt;= DataRows,OFFSET(MeineInstrumente!$A$9,ROW()-DataRows_IBE-1,COLUMN(),1,1),""))</f>
        <v/>
      </c>
      <c r="E2155" t="str">
        <f t="shared" ca="1" si="33"/>
        <v/>
      </c>
      <c r="F2155" t="str">
        <f ca="1">IF(ROW()-1&lt;=DataRows_IBE,OFFSET(InstrumenteIBE!$A$1,ROW()-2,COLUMN()-COLUMN($F$1),1,1),IF(ROW()-2 &lt;= DataRows,OFFSET(MeineInstrumente!$A$9,ROW()-DataRows_IBE-1,COLUMN()-COLUMN($F$1),1,1),""))</f>
        <v/>
      </c>
    </row>
    <row r="2156" spans="1:6" x14ac:dyDescent="0.25">
      <c r="A2156" t="str">
        <f ca="1">IF(ROW()-1&lt;=DataRows_IBE,OFFSET(InstrumenteIBE!$A$1,ROW()-2,COLUMN(),1,1),IF(ROW()-2 &lt;= DataRows,OFFSET(MeineInstrumente!$A$9,ROW()-DataRows_IBE-1,COLUMN(),1,1),""))</f>
        <v/>
      </c>
      <c r="B2156" t="str">
        <f ca="1">IF(ROW()-1&lt;=DataRows_IBE,OFFSET(InstrumenteIBE!$A$1,ROW()-2,COLUMN(),1,1),IF(ROW()-2 &lt;= DataRows,OFFSET(MeineInstrumente!$A$9,ROW()-DataRows_IBE-1,COLUMN(),1,1),""))</f>
        <v/>
      </c>
      <c r="C2156" t="str">
        <f ca="1">IF(ROW()-1&lt;=DataRows_IBE,OFFSET(InstrumenteIBE!$A$1,ROW()-2,COLUMN(),1,1),IF(ROW()-2 &lt;= DataRows,OFFSET(MeineInstrumente!$A$9,ROW()-DataRows_IBE-1,COLUMN(),1,1),""))</f>
        <v/>
      </c>
      <c r="D2156" s="16" t="str">
        <f ca="1">IF(ROW()-1&lt;=DataRows_IBE,OFFSET(InstrumenteIBE!$A$1,ROW()-2,COLUMN(),1,1),IF(ROW()-2 &lt;= DataRows,OFFSET(MeineInstrumente!$A$9,ROW()-DataRows_IBE-1,COLUMN(),1,1),""))</f>
        <v/>
      </c>
      <c r="E2156" t="str">
        <f t="shared" ca="1" si="33"/>
        <v/>
      </c>
      <c r="F2156" t="str">
        <f ca="1">IF(ROW()-1&lt;=DataRows_IBE,OFFSET(InstrumenteIBE!$A$1,ROW()-2,COLUMN()-COLUMN($F$1),1,1),IF(ROW()-2 &lt;= DataRows,OFFSET(MeineInstrumente!$A$9,ROW()-DataRows_IBE-1,COLUMN()-COLUMN($F$1),1,1),""))</f>
        <v/>
      </c>
    </row>
    <row r="2157" spans="1:6" x14ac:dyDescent="0.25">
      <c r="A2157" t="str">
        <f ca="1">IF(ROW()-1&lt;=DataRows_IBE,OFFSET(InstrumenteIBE!$A$1,ROW()-2,COLUMN(),1,1),IF(ROW()-2 &lt;= DataRows,OFFSET(MeineInstrumente!$A$9,ROW()-DataRows_IBE-1,COLUMN(),1,1),""))</f>
        <v/>
      </c>
      <c r="B2157" t="str">
        <f ca="1">IF(ROW()-1&lt;=DataRows_IBE,OFFSET(InstrumenteIBE!$A$1,ROW()-2,COLUMN(),1,1),IF(ROW()-2 &lt;= DataRows,OFFSET(MeineInstrumente!$A$9,ROW()-DataRows_IBE-1,COLUMN(),1,1),""))</f>
        <v/>
      </c>
      <c r="C2157" t="str">
        <f ca="1">IF(ROW()-1&lt;=DataRows_IBE,OFFSET(InstrumenteIBE!$A$1,ROW()-2,COLUMN(),1,1),IF(ROW()-2 &lt;= DataRows,OFFSET(MeineInstrumente!$A$9,ROW()-DataRows_IBE-1,COLUMN(),1,1),""))</f>
        <v/>
      </c>
      <c r="D2157" s="16" t="str">
        <f ca="1">IF(ROW()-1&lt;=DataRows_IBE,OFFSET(InstrumenteIBE!$A$1,ROW()-2,COLUMN(),1,1),IF(ROW()-2 &lt;= DataRows,OFFSET(MeineInstrumente!$A$9,ROW()-DataRows_IBE-1,COLUMN(),1,1),""))</f>
        <v/>
      </c>
      <c r="E2157" t="str">
        <f t="shared" ca="1" si="33"/>
        <v/>
      </c>
      <c r="F2157" t="str">
        <f ca="1">IF(ROW()-1&lt;=DataRows_IBE,OFFSET(InstrumenteIBE!$A$1,ROW()-2,COLUMN()-COLUMN($F$1),1,1),IF(ROW()-2 &lt;= DataRows,OFFSET(MeineInstrumente!$A$9,ROW()-DataRows_IBE-1,COLUMN()-COLUMN($F$1),1,1),""))</f>
        <v/>
      </c>
    </row>
    <row r="2158" spans="1:6" x14ac:dyDescent="0.25">
      <c r="A2158" t="str">
        <f ca="1">IF(ROW()-1&lt;=DataRows_IBE,OFFSET(InstrumenteIBE!$A$1,ROW()-2,COLUMN(),1,1),IF(ROW()-2 &lt;= DataRows,OFFSET(MeineInstrumente!$A$9,ROW()-DataRows_IBE-1,COLUMN(),1,1),""))</f>
        <v/>
      </c>
      <c r="B2158" t="str">
        <f ca="1">IF(ROW()-1&lt;=DataRows_IBE,OFFSET(InstrumenteIBE!$A$1,ROW()-2,COLUMN(),1,1),IF(ROW()-2 &lt;= DataRows,OFFSET(MeineInstrumente!$A$9,ROW()-DataRows_IBE-1,COLUMN(),1,1),""))</f>
        <v/>
      </c>
      <c r="C2158" t="str">
        <f ca="1">IF(ROW()-1&lt;=DataRows_IBE,OFFSET(InstrumenteIBE!$A$1,ROW()-2,COLUMN(),1,1),IF(ROW()-2 &lt;= DataRows,OFFSET(MeineInstrumente!$A$9,ROW()-DataRows_IBE-1,COLUMN(),1,1),""))</f>
        <v/>
      </c>
      <c r="D2158" s="16" t="str">
        <f ca="1">IF(ROW()-1&lt;=DataRows_IBE,OFFSET(InstrumenteIBE!$A$1,ROW()-2,COLUMN(),1,1),IF(ROW()-2 &lt;= DataRows,OFFSET(MeineInstrumente!$A$9,ROW()-DataRows_IBE-1,COLUMN(),1,1),""))</f>
        <v/>
      </c>
      <c r="E2158" t="str">
        <f t="shared" ca="1" si="33"/>
        <v/>
      </c>
      <c r="F2158" t="str">
        <f ca="1">IF(ROW()-1&lt;=DataRows_IBE,OFFSET(InstrumenteIBE!$A$1,ROW()-2,COLUMN()-COLUMN($F$1),1,1),IF(ROW()-2 &lt;= DataRows,OFFSET(MeineInstrumente!$A$9,ROW()-DataRows_IBE-1,COLUMN()-COLUMN($F$1),1,1),""))</f>
        <v/>
      </c>
    </row>
    <row r="2159" spans="1:6" x14ac:dyDescent="0.25">
      <c r="A2159" t="str">
        <f ca="1">IF(ROW()-1&lt;=DataRows_IBE,OFFSET(InstrumenteIBE!$A$1,ROW()-2,COLUMN(),1,1),IF(ROW()-2 &lt;= DataRows,OFFSET(MeineInstrumente!$A$9,ROW()-DataRows_IBE-1,COLUMN(),1,1),""))</f>
        <v/>
      </c>
      <c r="B2159" t="str">
        <f ca="1">IF(ROW()-1&lt;=DataRows_IBE,OFFSET(InstrumenteIBE!$A$1,ROW()-2,COLUMN(),1,1),IF(ROW()-2 &lt;= DataRows,OFFSET(MeineInstrumente!$A$9,ROW()-DataRows_IBE-1,COLUMN(),1,1),""))</f>
        <v/>
      </c>
      <c r="C2159" t="str">
        <f ca="1">IF(ROW()-1&lt;=DataRows_IBE,OFFSET(InstrumenteIBE!$A$1,ROW()-2,COLUMN(),1,1),IF(ROW()-2 &lt;= DataRows,OFFSET(MeineInstrumente!$A$9,ROW()-DataRows_IBE-1,COLUMN(),1,1),""))</f>
        <v/>
      </c>
      <c r="D2159" s="16" t="str">
        <f ca="1">IF(ROW()-1&lt;=DataRows_IBE,OFFSET(InstrumenteIBE!$A$1,ROW()-2,COLUMN(),1,1),IF(ROW()-2 &lt;= DataRows,OFFSET(MeineInstrumente!$A$9,ROW()-DataRows_IBE-1,COLUMN(),1,1),""))</f>
        <v/>
      </c>
      <c r="E2159" t="str">
        <f t="shared" ca="1" si="33"/>
        <v/>
      </c>
      <c r="F2159" t="str">
        <f ca="1">IF(ROW()-1&lt;=DataRows_IBE,OFFSET(InstrumenteIBE!$A$1,ROW()-2,COLUMN()-COLUMN($F$1),1,1),IF(ROW()-2 &lt;= DataRows,OFFSET(MeineInstrumente!$A$9,ROW()-DataRows_IBE-1,COLUMN()-COLUMN($F$1),1,1),""))</f>
        <v/>
      </c>
    </row>
    <row r="2160" spans="1:6" x14ac:dyDescent="0.25">
      <c r="A2160" t="str">
        <f ca="1">IF(ROW()-1&lt;=DataRows_IBE,OFFSET(InstrumenteIBE!$A$1,ROW()-2,COLUMN(),1,1),IF(ROW()-2 &lt;= DataRows,OFFSET(MeineInstrumente!$A$9,ROW()-DataRows_IBE-1,COLUMN(),1,1),""))</f>
        <v/>
      </c>
      <c r="B2160" t="str">
        <f ca="1">IF(ROW()-1&lt;=DataRows_IBE,OFFSET(InstrumenteIBE!$A$1,ROW()-2,COLUMN(),1,1),IF(ROW()-2 &lt;= DataRows,OFFSET(MeineInstrumente!$A$9,ROW()-DataRows_IBE-1,COLUMN(),1,1),""))</f>
        <v/>
      </c>
      <c r="C2160" t="str">
        <f ca="1">IF(ROW()-1&lt;=DataRows_IBE,OFFSET(InstrumenteIBE!$A$1,ROW()-2,COLUMN(),1,1),IF(ROW()-2 &lt;= DataRows,OFFSET(MeineInstrumente!$A$9,ROW()-DataRows_IBE-1,COLUMN(),1,1),""))</f>
        <v/>
      </c>
      <c r="D2160" s="16" t="str">
        <f ca="1">IF(ROW()-1&lt;=DataRows_IBE,OFFSET(InstrumenteIBE!$A$1,ROW()-2,COLUMN(),1,1),IF(ROW()-2 &lt;= DataRows,OFFSET(MeineInstrumente!$A$9,ROW()-DataRows_IBE-1,COLUMN(),1,1),""))</f>
        <v/>
      </c>
      <c r="E2160" t="str">
        <f t="shared" ca="1" si="33"/>
        <v/>
      </c>
      <c r="F2160" t="str">
        <f ca="1">IF(ROW()-1&lt;=DataRows_IBE,OFFSET(InstrumenteIBE!$A$1,ROW()-2,COLUMN()-COLUMN($F$1),1,1),IF(ROW()-2 &lt;= DataRows,OFFSET(MeineInstrumente!$A$9,ROW()-DataRows_IBE-1,COLUMN()-COLUMN($F$1),1,1),""))</f>
        <v/>
      </c>
    </row>
    <row r="2161" spans="1:6" x14ac:dyDescent="0.25">
      <c r="A2161" t="str">
        <f ca="1">IF(ROW()-1&lt;=DataRows_IBE,OFFSET(InstrumenteIBE!$A$1,ROW()-2,COLUMN(),1,1),IF(ROW()-2 &lt;= DataRows,OFFSET(MeineInstrumente!$A$9,ROW()-DataRows_IBE-1,COLUMN(),1,1),""))</f>
        <v/>
      </c>
      <c r="B2161" t="str">
        <f ca="1">IF(ROW()-1&lt;=DataRows_IBE,OFFSET(InstrumenteIBE!$A$1,ROW()-2,COLUMN(),1,1),IF(ROW()-2 &lt;= DataRows,OFFSET(MeineInstrumente!$A$9,ROW()-DataRows_IBE-1,COLUMN(),1,1),""))</f>
        <v/>
      </c>
      <c r="C2161" t="str">
        <f ca="1">IF(ROW()-1&lt;=DataRows_IBE,OFFSET(InstrumenteIBE!$A$1,ROW()-2,COLUMN(),1,1),IF(ROW()-2 &lt;= DataRows,OFFSET(MeineInstrumente!$A$9,ROW()-DataRows_IBE-1,COLUMN(),1,1),""))</f>
        <v/>
      </c>
      <c r="D2161" s="16" t="str">
        <f ca="1">IF(ROW()-1&lt;=DataRows_IBE,OFFSET(InstrumenteIBE!$A$1,ROW()-2,COLUMN(),1,1),IF(ROW()-2 &lt;= DataRows,OFFSET(MeineInstrumente!$A$9,ROW()-DataRows_IBE-1,COLUMN(),1,1),""))</f>
        <v/>
      </c>
      <c r="E2161" t="str">
        <f t="shared" ca="1" si="33"/>
        <v/>
      </c>
      <c r="F2161" t="str">
        <f ca="1">IF(ROW()-1&lt;=DataRows_IBE,OFFSET(InstrumenteIBE!$A$1,ROW()-2,COLUMN()-COLUMN($F$1),1,1),IF(ROW()-2 &lt;= DataRows,OFFSET(MeineInstrumente!$A$9,ROW()-DataRows_IBE-1,COLUMN()-COLUMN($F$1),1,1),""))</f>
        <v/>
      </c>
    </row>
    <row r="2162" spans="1:6" x14ac:dyDescent="0.25">
      <c r="A2162" t="str">
        <f ca="1">IF(ROW()-1&lt;=DataRows_IBE,OFFSET(InstrumenteIBE!$A$1,ROW()-2,COLUMN(),1,1),IF(ROW()-2 &lt;= DataRows,OFFSET(MeineInstrumente!$A$9,ROW()-DataRows_IBE-1,COLUMN(),1,1),""))</f>
        <v/>
      </c>
      <c r="B2162" t="str">
        <f ca="1">IF(ROW()-1&lt;=DataRows_IBE,OFFSET(InstrumenteIBE!$A$1,ROW()-2,COLUMN(),1,1),IF(ROW()-2 &lt;= DataRows,OFFSET(MeineInstrumente!$A$9,ROW()-DataRows_IBE-1,COLUMN(),1,1),""))</f>
        <v/>
      </c>
      <c r="C2162" t="str">
        <f ca="1">IF(ROW()-1&lt;=DataRows_IBE,OFFSET(InstrumenteIBE!$A$1,ROW()-2,COLUMN(),1,1),IF(ROW()-2 &lt;= DataRows,OFFSET(MeineInstrumente!$A$9,ROW()-DataRows_IBE-1,COLUMN(),1,1),""))</f>
        <v/>
      </c>
      <c r="D2162" s="16" t="str">
        <f ca="1">IF(ROW()-1&lt;=DataRows_IBE,OFFSET(InstrumenteIBE!$A$1,ROW()-2,COLUMN(),1,1),IF(ROW()-2 &lt;= DataRows,OFFSET(MeineInstrumente!$A$9,ROW()-DataRows_IBE-1,COLUMN(),1,1),""))</f>
        <v/>
      </c>
      <c r="E2162" t="str">
        <f t="shared" ca="1" si="33"/>
        <v/>
      </c>
      <c r="F2162" t="str">
        <f ca="1">IF(ROW()-1&lt;=DataRows_IBE,OFFSET(InstrumenteIBE!$A$1,ROW()-2,COLUMN()-COLUMN($F$1),1,1),IF(ROW()-2 &lt;= DataRows,OFFSET(MeineInstrumente!$A$9,ROW()-DataRows_IBE-1,COLUMN()-COLUMN($F$1),1,1),""))</f>
        <v/>
      </c>
    </row>
    <row r="2163" spans="1:6" x14ac:dyDescent="0.25">
      <c r="A2163" t="str">
        <f ca="1">IF(ROW()-1&lt;=DataRows_IBE,OFFSET(InstrumenteIBE!$A$1,ROW()-2,COLUMN(),1,1),IF(ROW()-2 &lt;= DataRows,OFFSET(MeineInstrumente!$A$9,ROW()-DataRows_IBE-1,COLUMN(),1,1),""))</f>
        <v/>
      </c>
      <c r="B2163" t="str">
        <f ca="1">IF(ROW()-1&lt;=DataRows_IBE,OFFSET(InstrumenteIBE!$A$1,ROW()-2,COLUMN(),1,1),IF(ROW()-2 &lt;= DataRows,OFFSET(MeineInstrumente!$A$9,ROW()-DataRows_IBE-1,COLUMN(),1,1),""))</f>
        <v/>
      </c>
      <c r="C2163" t="str">
        <f ca="1">IF(ROW()-1&lt;=DataRows_IBE,OFFSET(InstrumenteIBE!$A$1,ROW()-2,COLUMN(),1,1),IF(ROW()-2 &lt;= DataRows,OFFSET(MeineInstrumente!$A$9,ROW()-DataRows_IBE-1,COLUMN(),1,1),""))</f>
        <v/>
      </c>
      <c r="D2163" s="16" t="str">
        <f ca="1">IF(ROW()-1&lt;=DataRows_IBE,OFFSET(InstrumenteIBE!$A$1,ROW()-2,COLUMN(),1,1),IF(ROW()-2 &lt;= DataRows,OFFSET(MeineInstrumente!$A$9,ROW()-DataRows_IBE-1,COLUMN(),1,1),""))</f>
        <v/>
      </c>
      <c r="E2163" t="str">
        <f t="shared" ca="1" si="33"/>
        <v/>
      </c>
      <c r="F2163" t="str">
        <f ca="1">IF(ROW()-1&lt;=DataRows_IBE,OFFSET(InstrumenteIBE!$A$1,ROW()-2,COLUMN()-COLUMN($F$1),1,1),IF(ROW()-2 &lt;= DataRows,OFFSET(MeineInstrumente!$A$9,ROW()-DataRows_IBE-1,COLUMN()-COLUMN($F$1),1,1),""))</f>
        <v/>
      </c>
    </row>
    <row r="2164" spans="1:6" x14ac:dyDescent="0.25">
      <c r="A2164" t="str">
        <f ca="1">IF(ROW()-1&lt;=DataRows_IBE,OFFSET(InstrumenteIBE!$A$1,ROW()-2,COLUMN(),1,1),IF(ROW()-2 &lt;= DataRows,OFFSET(MeineInstrumente!$A$9,ROW()-DataRows_IBE-1,COLUMN(),1,1),""))</f>
        <v/>
      </c>
      <c r="B2164" t="str">
        <f ca="1">IF(ROW()-1&lt;=DataRows_IBE,OFFSET(InstrumenteIBE!$A$1,ROW()-2,COLUMN(),1,1),IF(ROW()-2 &lt;= DataRows,OFFSET(MeineInstrumente!$A$9,ROW()-DataRows_IBE-1,COLUMN(),1,1),""))</f>
        <v/>
      </c>
      <c r="C2164" t="str">
        <f ca="1">IF(ROW()-1&lt;=DataRows_IBE,OFFSET(InstrumenteIBE!$A$1,ROW()-2,COLUMN(),1,1),IF(ROW()-2 &lt;= DataRows,OFFSET(MeineInstrumente!$A$9,ROW()-DataRows_IBE-1,COLUMN(),1,1),""))</f>
        <v/>
      </c>
      <c r="D2164" s="16" t="str">
        <f ca="1">IF(ROW()-1&lt;=DataRows_IBE,OFFSET(InstrumenteIBE!$A$1,ROW()-2,COLUMN(),1,1),IF(ROW()-2 &lt;= DataRows,OFFSET(MeineInstrumente!$A$9,ROW()-DataRows_IBE-1,COLUMN(),1,1),""))</f>
        <v/>
      </c>
      <c r="E2164" t="str">
        <f t="shared" ca="1" si="33"/>
        <v/>
      </c>
      <c r="F2164" t="str">
        <f ca="1">IF(ROW()-1&lt;=DataRows_IBE,OFFSET(InstrumenteIBE!$A$1,ROW()-2,COLUMN()-COLUMN($F$1),1,1),IF(ROW()-2 &lt;= DataRows,OFFSET(MeineInstrumente!$A$9,ROW()-DataRows_IBE-1,COLUMN()-COLUMN($F$1),1,1),""))</f>
        <v/>
      </c>
    </row>
    <row r="2165" spans="1:6" x14ac:dyDescent="0.25">
      <c r="A2165" t="str">
        <f ca="1">IF(ROW()-1&lt;=DataRows_IBE,OFFSET(InstrumenteIBE!$A$1,ROW()-2,COLUMN(),1,1),IF(ROW()-2 &lt;= DataRows,OFFSET(MeineInstrumente!$A$9,ROW()-DataRows_IBE-1,COLUMN(),1,1),""))</f>
        <v/>
      </c>
      <c r="B2165" t="str">
        <f ca="1">IF(ROW()-1&lt;=DataRows_IBE,OFFSET(InstrumenteIBE!$A$1,ROW()-2,COLUMN(),1,1),IF(ROW()-2 &lt;= DataRows,OFFSET(MeineInstrumente!$A$9,ROW()-DataRows_IBE-1,COLUMN(),1,1),""))</f>
        <v/>
      </c>
      <c r="C2165" t="str">
        <f ca="1">IF(ROW()-1&lt;=DataRows_IBE,OFFSET(InstrumenteIBE!$A$1,ROW()-2,COLUMN(),1,1),IF(ROW()-2 &lt;= DataRows,OFFSET(MeineInstrumente!$A$9,ROW()-DataRows_IBE-1,COLUMN(),1,1),""))</f>
        <v/>
      </c>
      <c r="D2165" s="16" t="str">
        <f ca="1">IF(ROW()-1&lt;=DataRows_IBE,OFFSET(InstrumenteIBE!$A$1,ROW()-2,COLUMN(),1,1),IF(ROW()-2 &lt;= DataRows,OFFSET(MeineInstrumente!$A$9,ROW()-DataRows_IBE-1,COLUMN(),1,1),""))</f>
        <v/>
      </c>
      <c r="E2165" t="str">
        <f t="shared" ca="1" si="33"/>
        <v/>
      </c>
      <c r="F2165" t="str">
        <f ca="1">IF(ROW()-1&lt;=DataRows_IBE,OFFSET(InstrumenteIBE!$A$1,ROW()-2,COLUMN()-COLUMN($F$1),1,1),IF(ROW()-2 &lt;= DataRows,OFFSET(MeineInstrumente!$A$9,ROW()-DataRows_IBE-1,COLUMN()-COLUMN($F$1),1,1),""))</f>
        <v/>
      </c>
    </row>
    <row r="2166" spans="1:6" x14ac:dyDescent="0.25">
      <c r="A2166" t="str">
        <f ca="1">IF(ROW()-1&lt;=DataRows_IBE,OFFSET(InstrumenteIBE!$A$1,ROW()-2,COLUMN(),1,1),IF(ROW()-2 &lt;= DataRows,OFFSET(MeineInstrumente!$A$9,ROW()-DataRows_IBE-1,COLUMN(),1,1),""))</f>
        <v/>
      </c>
      <c r="B2166" t="str">
        <f ca="1">IF(ROW()-1&lt;=DataRows_IBE,OFFSET(InstrumenteIBE!$A$1,ROW()-2,COLUMN(),1,1),IF(ROW()-2 &lt;= DataRows,OFFSET(MeineInstrumente!$A$9,ROW()-DataRows_IBE-1,COLUMN(),1,1),""))</f>
        <v/>
      </c>
      <c r="C2166" t="str">
        <f ca="1">IF(ROW()-1&lt;=DataRows_IBE,OFFSET(InstrumenteIBE!$A$1,ROW()-2,COLUMN(),1,1),IF(ROW()-2 &lt;= DataRows,OFFSET(MeineInstrumente!$A$9,ROW()-DataRows_IBE-1,COLUMN(),1,1),""))</f>
        <v/>
      </c>
      <c r="D2166" s="16" t="str">
        <f ca="1">IF(ROW()-1&lt;=DataRows_IBE,OFFSET(InstrumenteIBE!$A$1,ROW()-2,COLUMN(),1,1),IF(ROW()-2 &lt;= DataRows,OFFSET(MeineInstrumente!$A$9,ROW()-DataRows_IBE-1,COLUMN(),1,1),""))</f>
        <v/>
      </c>
      <c r="E2166" t="str">
        <f t="shared" ca="1" si="33"/>
        <v/>
      </c>
      <c r="F2166" t="str">
        <f ca="1">IF(ROW()-1&lt;=DataRows_IBE,OFFSET(InstrumenteIBE!$A$1,ROW()-2,COLUMN()-COLUMN($F$1),1,1),IF(ROW()-2 &lt;= DataRows,OFFSET(MeineInstrumente!$A$9,ROW()-DataRows_IBE-1,COLUMN()-COLUMN($F$1),1,1),""))</f>
        <v/>
      </c>
    </row>
    <row r="2167" spans="1:6" x14ac:dyDescent="0.25">
      <c r="A2167" t="str">
        <f ca="1">IF(ROW()-1&lt;=DataRows_IBE,OFFSET(InstrumenteIBE!$A$1,ROW()-2,COLUMN(),1,1),IF(ROW()-2 &lt;= DataRows,OFFSET(MeineInstrumente!$A$9,ROW()-DataRows_IBE-1,COLUMN(),1,1),""))</f>
        <v/>
      </c>
      <c r="B2167" t="str">
        <f ca="1">IF(ROW()-1&lt;=DataRows_IBE,OFFSET(InstrumenteIBE!$A$1,ROW()-2,COLUMN(),1,1),IF(ROW()-2 &lt;= DataRows,OFFSET(MeineInstrumente!$A$9,ROW()-DataRows_IBE-1,COLUMN(),1,1),""))</f>
        <v/>
      </c>
      <c r="C2167" t="str">
        <f ca="1">IF(ROW()-1&lt;=DataRows_IBE,OFFSET(InstrumenteIBE!$A$1,ROW()-2,COLUMN(),1,1),IF(ROW()-2 &lt;= DataRows,OFFSET(MeineInstrumente!$A$9,ROW()-DataRows_IBE-1,COLUMN(),1,1),""))</f>
        <v/>
      </c>
      <c r="D2167" s="16" t="str">
        <f ca="1">IF(ROW()-1&lt;=DataRows_IBE,OFFSET(InstrumenteIBE!$A$1,ROW()-2,COLUMN(),1,1),IF(ROW()-2 &lt;= DataRows,OFFSET(MeineInstrumente!$A$9,ROW()-DataRows_IBE-1,COLUMN(),1,1),""))</f>
        <v/>
      </c>
      <c r="E2167" t="str">
        <f t="shared" ca="1" si="33"/>
        <v/>
      </c>
      <c r="F2167" t="str">
        <f ca="1">IF(ROW()-1&lt;=DataRows_IBE,OFFSET(InstrumenteIBE!$A$1,ROW()-2,COLUMN()-COLUMN($F$1),1,1),IF(ROW()-2 &lt;= DataRows,OFFSET(MeineInstrumente!$A$9,ROW()-DataRows_IBE-1,COLUMN()-COLUMN($F$1),1,1),""))</f>
        <v/>
      </c>
    </row>
    <row r="2168" spans="1:6" x14ac:dyDescent="0.25">
      <c r="A2168" t="str">
        <f ca="1">IF(ROW()-1&lt;=DataRows_IBE,OFFSET(InstrumenteIBE!$A$1,ROW()-2,COLUMN(),1,1),IF(ROW()-2 &lt;= DataRows,OFFSET(MeineInstrumente!$A$9,ROW()-DataRows_IBE-1,COLUMN(),1,1),""))</f>
        <v/>
      </c>
      <c r="B2168" t="str">
        <f ca="1">IF(ROW()-1&lt;=DataRows_IBE,OFFSET(InstrumenteIBE!$A$1,ROW()-2,COLUMN(),1,1),IF(ROW()-2 &lt;= DataRows,OFFSET(MeineInstrumente!$A$9,ROW()-DataRows_IBE-1,COLUMN(),1,1),""))</f>
        <v/>
      </c>
      <c r="C2168" t="str">
        <f ca="1">IF(ROW()-1&lt;=DataRows_IBE,OFFSET(InstrumenteIBE!$A$1,ROW()-2,COLUMN(),1,1),IF(ROW()-2 &lt;= DataRows,OFFSET(MeineInstrumente!$A$9,ROW()-DataRows_IBE-1,COLUMN(),1,1),""))</f>
        <v/>
      </c>
      <c r="D2168" s="16" t="str">
        <f ca="1">IF(ROW()-1&lt;=DataRows_IBE,OFFSET(InstrumenteIBE!$A$1,ROW()-2,COLUMN(),1,1),IF(ROW()-2 &lt;= DataRows,OFFSET(MeineInstrumente!$A$9,ROW()-DataRows_IBE-1,COLUMN(),1,1),""))</f>
        <v/>
      </c>
      <c r="E2168" t="str">
        <f t="shared" ca="1" si="33"/>
        <v/>
      </c>
      <c r="F2168" t="str">
        <f ca="1">IF(ROW()-1&lt;=DataRows_IBE,OFFSET(InstrumenteIBE!$A$1,ROW()-2,COLUMN()-COLUMN($F$1),1,1),IF(ROW()-2 &lt;= DataRows,OFFSET(MeineInstrumente!$A$9,ROW()-DataRows_IBE-1,COLUMN()-COLUMN($F$1),1,1),""))</f>
        <v/>
      </c>
    </row>
    <row r="2169" spans="1:6" x14ac:dyDescent="0.25">
      <c r="A2169" t="str">
        <f ca="1">IF(ROW()-1&lt;=DataRows_IBE,OFFSET(InstrumenteIBE!$A$1,ROW()-2,COLUMN(),1,1),IF(ROW()-2 &lt;= DataRows,OFFSET(MeineInstrumente!$A$9,ROW()-DataRows_IBE-1,COLUMN(),1,1),""))</f>
        <v/>
      </c>
      <c r="B2169" t="str">
        <f ca="1">IF(ROW()-1&lt;=DataRows_IBE,OFFSET(InstrumenteIBE!$A$1,ROW()-2,COLUMN(),1,1),IF(ROW()-2 &lt;= DataRows,OFFSET(MeineInstrumente!$A$9,ROW()-DataRows_IBE-1,COLUMN(),1,1),""))</f>
        <v/>
      </c>
      <c r="C2169" t="str">
        <f ca="1">IF(ROW()-1&lt;=DataRows_IBE,OFFSET(InstrumenteIBE!$A$1,ROW()-2,COLUMN(),1,1),IF(ROW()-2 &lt;= DataRows,OFFSET(MeineInstrumente!$A$9,ROW()-DataRows_IBE-1,COLUMN(),1,1),""))</f>
        <v/>
      </c>
      <c r="D2169" s="16" t="str">
        <f ca="1">IF(ROW()-1&lt;=DataRows_IBE,OFFSET(InstrumenteIBE!$A$1,ROW()-2,COLUMN(),1,1),IF(ROW()-2 &lt;= DataRows,OFFSET(MeineInstrumente!$A$9,ROW()-DataRows_IBE-1,COLUMN(),1,1),""))</f>
        <v/>
      </c>
      <c r="E2169" t="str">
        <f t="shared" ca="1" si="33"/>
        <v/>
      </c>
      <c r="F2169" t="str">
        <f ca="1">IF(ROW()-1&lt;=DataRows_IBE,OFFSET(InstrumenteIBE!$A$1,ROW()-2,COLUMN()-COLUMN($F$1),1,1),IF(ROW()-2 &lt;= DataRows,OFFSET(MeineInstrumente!$A$9,ROW()-DataRows_IBE-1,COLUMN()-COLUMN($F$1),1,1),""))</f>
        <v/>
      </c>
    </row>
    <row r="2170" spans="1:6" x14ac:dyDescent="0.25">
      <c r="A2170" t="str">
        <f ca="1">IF(ROW()-1&lt;=DataRows_IBE,OFFSET(InstrumenteIBE!$A$1,ROW()-2,COLUMN(),1,1),IF(ROW()-2 &lt;= DataRows,OFFSET(MeineInstrumente!$A$9,ROW()-DataRows_IBE-1,COLUMN(),1,1),""))</f>
        <v/>
      </c>
      <c r="B2170" t="str">
        <f ca="1">IF(ROW()-1&lt;=DataRows_IBE,OFFSET(InstrumenteIBE!$A$1,ROW()-2,COLUMN(),1,1),IF(ROW()-2 &lt;= DataRows,OFFSET(MeineInstrumente!$A$9,ROW()-DataRows_IBE-1,COLUMN(),1,1),""))</f>
        <v/>
      </c>
      <c r="C2170" t="str">
        <f ca="1">IF(ROW()-1&lt;=DataRows_IBE,OFFSET(InstrumenteIBE!$A$1,ROW()-2,COLUMN(),1,1),IF(ROW()-2 &lt;= DataRows,OFFSET(MeineInstrumente!$A$9,ROW()-DataRows_IBE-1,COLUMN(),1,1),""))</f>
        <v/>
      </c>
      <c r="D2170" s="16" t="str">
        <f ca="1">IF(ROW()-1&lt;=DataRows_IBE,OFFSET(InstrumenteIBE!$A$1,ROW()-2,COLUMN(),1,1),IF(ROW()-2 &lt;= DataRows,OFFSET(MeineInstrumente!$A$9,ROW()-DataRows_IBE-1,COLUMN(),1,1),""))</f>
        <v/>
      </c>
      <c r="E2170" t="str">
        <f t="shared" ca="1" si="33"/>
        <v/>
      </c>
      <c r="F2170" t="str">
        <f ca="1">IF(ROW()-1&lt;=DataRows_IBE,OFFSET(InstrumenteIBE!$A$1,ROW()-2,COLUMN()-COLUMN($F$1),1,1),IF(ROW()-2 &lt;= DataRows,OFFSET(MeineInstrumente!$A$9,ROW()-DataRows_IBE-1,COLUMN()-COLUMN($F$1),1,1),""))</f>
        <v/>
      </c>
    </row>
    <row r="2171" spans="1:6" x14ac:dyDescent="0.25">
      <c r="A2171" t="str">
        <f ca="1">IF(ROW()-1&lt;=DataRows_IBE,OFFSET(InstrumenteIBE!$A$1,ROW()-2,COLUMN(),1,1),IF(ROW()-2 &lt;= DataRows,OFFSET(MeineInstrumente!$A$9,ROW()-DataRows_IBE-1,COLUMN(),1,1),""))</f>
        <v/>
      </c>
      <c r="B2171" t="str">
        <f ca="1">IF(ROW()-1&lt;=DataRows_IBE,OFFSET(InstrumenteIBE!$A$1,ROW()-2,COLUMN(),1,1),IF(ROW()-2 &lt;= DataRows,OFFSET(MeineInstrumente!$A$9,ROW()-DataRows_IBE-1,COLUMN(),1,1),""))</f>
        <v/>
      </c>
      <c r="C2171" t="str">
        <f ca="1">IF(ROW()-1&lt;=DataRows_IBE,OFFSET(InstrumenteIBE!$A$1,ROW()-2,COLUMN(),1,1),IF(ROW()-2 &lt;= DataRows,OFFSET(MeineInstrumente!$A$9,ROW()-DataRows_IBE-1,COLUMN(),1,1),""))</f>
        <v/>
      </c>
      <c r="D2171" s="16" t="str">
        <f ca="1">IF(ROW()-1&lt;=DataRows_IBE,OFFSET(InstrumenteIBE!$A$1,ROW()-2,COLUMN(),1,1),IF(ROW()-2 &lt;= DataRows,OFFSET(MeineInstrumente!$A$9,ROW()-DataRows_IBE-1,COLUMN(),1,1),""))</f>
        <v/>
      </c>
      <c r="E2171" t="str">
        <f t="shared" ca="1" si="33"/>
        <v/>
      </c>
      <c r="F2171" t="str">
        <f ca="1">IF(ROW()-1&lt;=DataRows_IBE,OFFSET(InstrumenteIBE!$A$1,ROW()-2,COLUMN()-COLUMN($F$1),1,1),IF(ROW()-2 &lt;= DataRows,OFFSET(MeineInstrumente!$A$9,ROW()-DataRows_IBE-1,COLUMN()-COLUMN($F$1),1,1),""))</f>
        <v/>
      </c>
    </row>
    <row r="2172" spans="1:6" x14ac:dyDescent="0.25">
      <c r="A2172" t="str">
        <f ca="1">IF(ROW()-1&lt;=DataRows_IBE,OFFSET(InstrumenteIBE!$A$1,ROW()-2,COLUMN(),1,1),IF(ROW()-2 &lt;= DataRows,OFFSET(MeineInstrumente!$A$9,ROW()-DataRows_IBE-1,COLUMN(),1,1),""))</f>
        <v/>
      </c>
      <c r="B2172" t="str">
        <f ca="1">IF(ROW()-1&lt;=DataRows_IBE,OFFSET(InstrumenteIBE!$A$1,ROW()-2,COLUMN(),1,1),IF(ROW()-2 &lt;= DataRows,OFFSET(MeineInstrumente!$A$9,ROW()-DataRows_IBE-1,COLUMN(),1,1),""))</f>
        <v/>
      </c>
      <c r="C2172" t="str">
        <f ca="1">IF(ROW()-1&lt;=DataRows_IBE,OFFSET(InstrumenteIBE!$A$1,ROW()-2,COLUMN(),1,1),IF(ROW()-2 &lt;= DataRows,OFFSET(MeineInstrumente!$A$9,ROW()-DataRows_IBE-1,COLUMN(),1,1),""))</f>
        <v/>
      </c>
      <c r="D2172" s="16" t="str">
        <f ca="1">IF(ROW()-1&lt;=DataRows_IBE,OFFSET(InstrumenteIBE!$A$1,ROW()-2,COLUMN(),1,1),IF(ROW()-2 &lt;= DataRows,OFFSET(MeineInstrumente!$A$9,ROW()-DataRows_IBE-1,COLUMN(),1,1),""))</f>
        <v/>
      </c>
      <c r="E2172" t="str">
        <f t="shared" ca="1" si="33"/>
        <v/>
      </c>
      <c r="F2172" t="str">
        <f ca="1">IF(ROW()-1&lt;=DataRows_IBE,OFFSET(InstrumenteIBE!$A$1,ROW()-2,COLUMN()-COLUMN($F$1),1,1),IF(ROW()-2 &lt;= DataRows,OFFSET(MeineInstrumente!$A$9,ROW()-DataRows_IBE-1,COLUMN()-COLUMN($F$1),1,1),""))</f>
        <v/>
      </c>
    </row>
    <row r="2173" spans="1:6" x14ac:dyDescent="0.25">
      <c r="A2173" t="str">
        <f ca="1">IF(ROW()-1&lt;=DataRows_IBE,OFFSET(InstrumenteIBE!$A$1,ROW()-2,COLUMN(),1,1),IF(ROW()-2 &lt;= DataRows,OFFSET(MeineInstrumente!$A$9,ROW()-DataRows_IBE-1,COLUMN(),1,1),""))</f>
        <v/>
      </c>
      <c r="B2173" t="str">
        <f ca="1">IF(ROW()-1&lt;=DataRows_IBE,OFFSET(InstrumenteIBE!$A$1,ROW()-2,COLUMN(),1,1),IF(ROW()-2 &lt;= DataRows,OFFSET(MeineInstrumente!$A$9,ROW()-DataRows_IBE-1,COLUMN(),1,1),""))</f>
        <v/>
      </c>
      <c r="C2173" t="str">
        <f ca="1">IF(ROW()-1&lt;=DataRows_IBE,OFFSET(InstrumenteIBE!$A$1,ROW()-2,COLUMN(),1,1),IF(ROW()-2 &lt;= DataRows,OFFSET(MeineInstrumente!$A$9,ROW()-DataRows_IBE-1,COLUMN(),1,1),""))</f>
        <v/>
      </c>
      <c r="D2173" s="16" t="str">
        <f ca="1">IF(ROW()-1&lt;=DataRows_IBE,OFFSET(InstrumenteIBE!$A$1,ROW()-2,COLUMN(),1,1),IF(ROW()-2 &lt;= DataRows,OFFSET(MeineInstrumente!$A$9,ROW()-DataRows_IBE-1,COLUMN(),1,1),""))</f>
        <v/>
      </c>
      <c r="E2173" t="str">
        <f t="shared" ca="1" si="33"/>
        <v/>
      </c>
      <c r="F2173" t="str">
        <f ca="1">IF(ROW()-1&lt;=DataRows_IBE,OFFSET(InstrumenteIBE!$A$1,ROW()-2,COLUMN()-COLUMN($F$1),1,1),IF(ROW()-2 &lt;= DataRows,OFFSET(MeineInstrumente!$A$9,ROW()-DataRows_IBE-1,COLUMN()-COLUMN($F$1),1,1),""))</f>
        <v/>
      </c>
    </row>
    <row r="2174" spans="1:6" x14ac:dyDescent="0.25">
      <c r="A2174" t="str">
        <f ca="1">IF(ROW()-1&lt;=DataRows_IBE,OFFSET(InstrumenteIBE!$A$1,ROW()-2,COLUMN(),1,1),IF(ROW()-2 &lt;= DataRows,OFFSET(MeineInstrumente!$A$9,ROW()-DataRows_IBE-1,COLUMN(),1,1),""))</f>
        <v/>
      </c>
      <c r="B2174" t="str">
        <f ca="1">IF(ROW()-1&lt;=DataRows_IBE,OFFSET(InstrumenteIBE!$A$1,ROW()-2,COLUMN(),1,1),IF(ROW()-2 &lt;= DataRows,OFFSET(MeineInstrumente!$A$9,ROW()-DataRows_IBE-1,COLUMN(),1,1),""))</f>
        <v/>
      </c>
      <c r="C2174" t="str">
        <f ca="1">IF(ROW()-1&lt;=DataRows_IBE,OFFSET(InstrumenteIBE!$A$1,ROW()-2,COLUMN(),1,1),IF(ROW()-2 &lt;= DataRows,OFFSET(MeineInstrumente!$A$9,ROW()-DataRows_IBE-1,COLUMN(),1,1),""))</f>
        <v/>
      </c>
      <c r="D2174" s="16" t="str">
        <f ca="1">IF(ROW()-1&lt;=DataRows_IBE,OFFSET(InstrumenteIBE!$A$1,ROW()-2,COLUMN(),1,1),IF(ROW()-2 &lt;= DataRows,OFFSET(MeineInstrumente!$A$9,ROW()-DataRows_IBE-1,COLUMN(),1,1),""))</f>
        <v/>
      </c>
      <c r="E2174" t="str">
        <f t="shared" ca="1" si="33"/>
        <v/>
      </c>
      <c r="F2174" t="str">
        <f ca="1">IF(ROW()-1&lt;=DataRows_IBE,OFFSET(InstrumenteIBE!$A$1,ROW()-2,COLUMN()-COLUMN($F$1),1,1),IF(ROW()-2 &lt;= DataRows,OFFSET(MeineInstrumente!$A$9,ROW()-DataRows_IBE-1,COLUMN()-COLUMN($F$1),1,1),""))</f>
        <v/>
      </c>
    </row>
    <row r="2175" spans="1:6" x14ac:dyDescent="0.25">
      <c r="A2175" t="str">
        <f ca="1">IF(ROW()-1&lt;=DataRows_IBE,OFFSET(InstrumenteIBE!$A$1,ROW()-2,COLUMN(),1,1),IF(ROW()-2 &lt;= DataRows,OFFSET(MeineInstrumente!$A$9,ROW()-DataRows_IBE-1,COLUMN(),1,1),""))</f>
        <v/>
      </c>
      <c r="B2175" t="str">
        <f ca="1">IF(ROW()-1&lt;=DataRows_IBE,OFFSET(InstrumenteIBE!$A$1,ROW()-2,COLUMN(),1,1),IF(ROW()-2 &lt;= DataRows,OFFSET(MeineInstrumente!$A$9,ROW()-DataRows_IBE-1,COLUMN(),1,1),""))</f>
        <v/>
      </c>
      <c r="C2175" t="str">
        <f ca="1">IF(ROW()-1&lt;=DataRows_IBE,OFFSET(InstrumenteIBE!$A$1,ROW()-2,COLUMN(),1,1),IF(ROW()-2 &lt;= DataRows,OFFSET(MeineInstrumente!$A$9,ROW()-DataRows_IBE-1,COLUMN(),1,1),""))</f>
        <v/>
      </c>
      <c r="D2175" s="16" t="str">
        <f ca="1">IF(ROW()-1&lt;=DataRows_IBE,OFFSET(InstrumenteIBE!$A$1,ROW()-2,COLUMN(),1,1),IF(ROW()-2 &lt;= DataRows,OFFSET(MeineInstrumente!$A$9,ROW()-DataRows_IBE-1,COLUMN(),1,1),""))</f>
        <v/>
      </c>
      <c r="E2175" t="str">
        <f t="shared" ca="1" si="33"/>
        <v/>
      </c>
      <c r="F2175" t="str">
        <f ca="1">IF(ROW()-1&lt;=DataRows_IBE,OFFSET(InstrumenteIBE!$A$1,ROW()-2,COLUMN()-COLUMN($F$1),1,1),IF(ROW()-2 &lt;= DataRows,OFFSET(MeineInstrumente!$A$9,ROW()-DataRows_IBE-1,COLUMN()-COLUMN($F$1),1,1),""))</f>
        <v/>
      </c>
    </row>
    <row r="2176" spans="1:6" x14ac:dyDescent="0.25">
      <c r="A2176" t="str">
        <f ca="1">IF(ROW()-1&lt;=DataRows_IBE,OFFSET(InstrumenteIBE!$A$1,ROW()-2,COLUMN(),1,1),IF(ROW()-2 &lt;= DataRows,OFFSET(MeineInstrumente!$A$9,ROW()-DataRows_IBE-1,COLUMN(),1,1),""))</f>
        <v/>
      </c>
      <c r="B2176" t="str">
        <f ca="1">IF(ROW()-1&lt;=DataRows_IBE,OFFSET(InstrumenteIBE!$A$1,ROW()-2,COLUMN(),1,1),IF(ROW()-2 &lt;= DataRows,OFFSET(MeineInstrumente!$A$9,ROW()-DataRows_IBE-1,COLUMN(),1,1),""))</f>
        <v/>
      </c>
      <c r="C2176" t="str">
        <f ca="1">IF(ROW()-1&lt;=DataRows_IBE,OFFSET(InstrumenteIBE!$A$1,ROW()-2,COLUMN(),1,1),IF(ROW()-2 &lt;= DataRows,OFFSET(MeineInstrumente!$A$9,ROW()-DataRows_IBE-1,COLUMN(),1,1),""))</f>
        <v/>
      </c>
      <c r="D2176" s="16" t="str">
        <f ca="1">IF(ROW()-1&lt;=DataRows_IBE,OFFSET(InstrumenteIBE!$A$1,ROW()-2,COLUMN(),1,1),IF(ROW()-2 &lt;= DataRows,OFFSET(MeineInstrumente!$A$9,ROW()-DataRows_IBE-1,COLUMN(),1,1),""))</f>
        <v/>
      </c>
      <c r="E2176" t="str">
        <f t="shared" ca="1" si="33"/>
        <v/>
      </c>
      <c r="F2176" t="str">
        <f ca="1">IF(ROW()-1&lt;=DataRows_IBE,OFFSET(InstrumenteIBE!$A$1,ROW()-2,COLUMN()-COLUMN($F$1),1,1),IF(ROW()-2 &lt;= DataRows,OFFSET(MeineInstrumente!$A$9,ROW()-DataRows_IBE-1,COLUMN()-COLUMN($F$1),1,1),""))</f>
        <v/>
      </c>
    </row>
    <row r="2177" spans="1:6" x14ac:dyDescent="0.25">
      <c r="A2177" t="str">
        <f ca="1">IF(ROW()-1&lt;=DataRows_IBE,OFFSET(InstrumenteIBE!$A$1,ROW()-2,COLUMN(),1,1),IF(ROW()-2 &lt;= DataRows,OFFSET(MeineInstrumente!$A$9,ROW()-DataRows_IBE-1,COLUMN(),1,1),""))</f>
        <v/>
      </c>
      <c r="B2177" t="str">
        <f ca="1">IF(ROW()-1&lt;=DataRows_IBE,OFFSET(InstrumenteIBE!$A$1,ROW()-2,COLUMN(),1,1),IF(ROW()-2 &lt;= DataRows,OFFSET(MeineInstrumente!$A$9,ROW()-DataRows_IBE-1,COLUMN(),1,1),""))</f>
        <v/>
      </c>
      <c r="C2177" t="str">
        <f ca="1">IF(ROW()-1&lt;=DataRows_IBE,OFFSET(InstrumenteIBE!$A$1,ROW()-2,COLUMN(),1,1),IF(ROW()-2 &lt;= DataRows,OFFSET(MeineInstrumente!$A$9,ROW()-DataRows_IBE-1,COLUMN(),1,1),""))</f>
        <v/>
      </c>
      <c r="D2177" s="16" t="str">
        <f ca="1">IF(ROW()-1&lt;=DataRows_IBE,OFFSET(InstrumenteIBE!$A$1,ROW()-2,COLUMN(),1,1),IF(ROW()-2 &lt;= DataRows,OFFSET(MeineInstrumente!$A$9,ROW()-DataRows_IBE-1,COLUMN(),1,1),""))</f>
        <v/>
      </c>
      <c r="E2177" t="str">
        <f t="shared" ca="1" si="33"/>
        <v/>
      </c>
      <c r="F2177" t="str">
        <f ca="1">IF(ROW()-1&lt;=DataRows_IBE,OFFSET(InstrumenteIBE!$A$1,ROW()-2,COLUMN()-COLUMN($F$1),1,1),IF(ROW()-2 &lt;= DataRows,OFFSET(MeineInstrumente!$A$9,ROW()-DataRows_IBE-1,COLUMN()-COLUMN($F$1),1,1),""))</f>
        <v/>
      </c>
    </row>
    <row r="2178" spans="1:6" x14ac:dyDescent="0.25">
      <c r="A2178" t="str">
        <f ca="1">IF(ROW()-1&lt;=DataRows_IBE,OFFSET(InstrumenteIBE!$A$1,ROW()-2,COLUMN(),1,1),IF(ROW()-2 &lt;= DataRows,OFFSET(MeineInstrumente!$A$9,ROW()-DataRows_IBE-1,COLUMN(),1,1),""))</f>
        <v/>
      </c>
      <c r="B2178" t="str">
        <f ca="1">IF(ROW()-1&lt;=DataRows_IBE,OFFSET(InstrumenteIBE!$A$1,ROW()-2,COLUMN(),1,1),IF(ROW()-2 &lt;= DataRows,OFFSET(MeineInstrumente!$A$9,ROW()-DataRows_IBE-1,COLUMN(),1,1),""))</f>
        <v/>
      </c>
      <c r="C2178" t="str">
        <f ca="1">IF(ROW()-1&lt;=DataRows_IBE,OFFSET(InstrumenteIBE!$A$1,ROW()-2,COLUMN(),1,1),IF(ROW()-2 &lt;= DataRows,OFFSET(MeineInstrumente!$A$9,ROW()-DataRows_IBE-1,COLUMN(),1,1),""))</f>
        <v/>
      </c>
      <c r="D2178" s="16" t="str">
        <f ca="1">IF(ROW()-1&lt;=DataRows_IBE,OFFSET(InstrumenteIBE!$A$1,ROW()-2,COLUMN(),1,1),IF(ROW()-2 &lt;= DataRows,OFFSET(MeineInstrumente!$A$9,ROW()-DataRows_IBE-1,COLUMN(),1,1),""))</f>
        <v/>
      </c>
      <c r="E2178" t="str">
        <f t="shared" ref="E2178:E2241" ca="1" si="34">IF(ISNUMBER(A2178),F2178&amp;";"&amp;A2178,"")</f>
        <v/>
      </c>
      <c r="F2178" t="str">
        <f ca="1">IF(ROW()-1&lt;=DataRows_IBE,OFFSET(InstrumenteIBE!$A$1,ROW()-2,COLUMN()-COLUMN($F$1),1,1),IF(ROW()-2 &lt;= DataRows,OFFSET(MeineInstrumente!$A$9,ROW()-DataRows_IBE-1,COLUMN()-COLUMN($F$1),1,1),""))</f>
        <v/>
      </c>
    </row>
    <row r="2179" spans="1:6" x14ac:dyDescent="0.25">
      <c r="A2179" t="str">
        <f ca="1">IF(ROW()-1&lt;=DataRows_IBE,OFFSET(InstrumenteIBE!$A$1,ROW()-2,COLUMN(),1,1),IF(ROW()-2 &lt;= DataRows,OFFSET(MeineInstrumente!$A$9,ROW()-DataRows_IBE-1,COLUMN(),1,1),""))</f>
        <v/>
      </c>
      <c r="B2179" t="str">
        <f ca="1">IF(ROW()-1&lt;=DataRows_IBE,OFFSET(InstrumenteIBE!$A$1,ROW()-2,COLUMN(),1,1),IF(ROW()-2 &lt;= DataRows,OFFSET(MeineInstrumente!$A$9,ROW()-DataRows_IBE-1,COLUMN(),1,1),""))</f>
        <v/>
      </c>
      <c r="C2179" t="str">
        <f ca="1">IF(ROW()-1&lt;=DataRows_IBE,OFFSET(InstrumenteIBE!$A$1,ROW()-2,COLUMN(),1,1),IF(ROW()-2 &lt;= DataRows,OFFSET(MeineInstrumente!$A$9,ROW()-DataRows_IBE-1,COLUMN(),1,1),""))</f>
        <v/>
      </c>
      <c r="D2179" s="16" t="str">
        <f ca="1">IF(ROW()-1&lt;=DataRows_IBE,OFFSET(InstrumenteIBE!$A$1,ROW()-2,COLUMN(),1,1),IF(ROW()-2 &lt;= DataRows,OFFSET(MeineInstrumente!$A$9,ROW()-DataRows_IBE-1,COLUMN(),1,1),""))</f>
        <v/>
      </c>
      <c r="E2179" t="str">
        <f t="shared" ca="1" si="34"/>
        <v/>
      </c>
      <c r="F2179" t="str">
        <f ca="1">IF(ROW()-1&lt;=DataRows_IBE,OFFSET(InstrumenteIBE!$A$1,ROW()-2,COLUMN()-COLUMN($F$1),1,1),IF(ROW()-2 &lt;= DataRows,OFFSET(MeineInstrumente!$A$9,ROW()-DataRows_IBE-1,COLUMN()-COLUMN($F$1),1,1),""))</f>
        <v/>
      </c>
    </row>
    <row r="2180" spans="1:6" x14ac:dyDescent="0.25">
      <c r="A2180" t="str">
        <f ca="1">IF(ROW()-1&lt;=DataRows_IBE,OFFSET(InstrumenteIBE!$A$1,ROW()-2,COLUMN(),1,1),IF(ROW()-2 &lt;= DataRows,OFFSET(MeineInstrumente!$A$9,ROW()-DataRows_IBE-1,COLUMN(),1,1),""))</f>
        <v/>
      </c>
      <c r="B2180" t="str">
        <f ca="1">IF(ROW()-1&lt;=DataRows_IBE,OFFSET(InstrumenteIBE!$A$1,ROW()-2,COLUMN(),1,1),IF(ROW()-2 &lt;= DataRows,OFFSET(MeineInstrumente!$A$9,ROW()-DataRows_IBE-1,COLUMN(),1,1),""))</f>
        <v/>
      </c>
      <c r="C2180" t="str">
        <f ca="1">IF(ROW()-1&lt;=DataRows_IBE,OFFSET(InstrumenteIBE!$A$1,ROW()-2,COLUMN(),1,1),IF(ROW()-2 &lt;= DataRows,OFFSET(MeineInstrumente!$A$9,ROW()-DataRows_IBE-1,COLUMN(),1,1),""))</f>
        <v/>
      </c>
      <c r="D2180" s="16" t="str">
        <f ca="1">IF(ROW()-1&lt;=DataRows_IBE,OFFSET(InstrumenteIBE!$A$1,ROW()-2,COLUMN(),1,1),IF(ROW()-2 &lt;= DataRows,OFFSET(MeineInstrumente!$A$9,ROW()-DataRows_IBE-1,COLUMN(),1,1),""))</f>
        <v/>
      </c>
      <c r="E2180" t="str">
        <f t="shared" ca="1" si="34"/>
        <v/>
      </c>
      <c r="F2180" t="str">
        <f ca="1">IF(ROW()-1&lt;=DataRows_IBE,OFFSET(InstrumenteIBE!$A$1,ROW()-2,COLUMN()-COLUMN($F$1),1,1),IF(ROW()-2 &lt;= DataRows,OFFSET(MeineInstrumente!$A$9,ROW()-DataRows_IBE-1,COLUMN()-COLUMN($F$1),1,1),""))</f>
        <v/>
      </c>
    </row>
    <row r="2181" spans="1:6" x14ac:dyDescent="0.25">
      <c r="A2181" t="str">
        <f ca="1">IF(ROW()-1&lt;=DataRows_IBE,OFFSET(InstrumenteIBE!$A$1,ROW()-2,COLUMN(),1,1),IF(ROW()-2 &lt;= DataRows,OFFSET(MeineInstrumente!$A$9,ROW()-DataRows_IBE-1,COLUMN(),1,1),""))</f>
        <v/>
      </c>
      <c r="B2181" t="str">
        <f ca="1">IF(ROW()-1&lt;=DataRows_IBE,OFFSET(InstrumenteIBE!$A$1,ROW()-2,COLUMN(),1,1),IF(ROW()-2 &lt;= DataRows,OFFSET(MeineInstrumente!$A$9,ROW()-DataRows_IBE-1,COLUMN(),1,1),""))</f>
        <v/>
      </c>
      <c r="C2181" t="str">
        <f ca="1">IF(ROW()-1&lt;=DataRows_IBE,OFFSET(InstrumenteIBE!$A$1,ROW()-2,COLUMN(),1,1),IF(ROW()-2 &lt;= DataRows,OFFSET(MeineInstrumente!$A$9,ROW()-DataRows_IBE-1,COLUMN(),1,1),""))</f>
        <v/>
      </c>
      <c r="D2181" s="16" t="str">
        <f ca="1">IF(ROW()-1&lt;=DataRows_IBE,OFFSET(InstrumenteIBE!$A$1,ROW()-2,COLUMN(),1,1),IF(ROW()-2 &lt;= DataRows,OFFSET(MeineInstrumente!$A$9,ROW()-DataRows_IBE-1,COLUMN(),1,1),""))</f>
        <v/>
      </c>
      <c r="E2181" t="str">
        <f t="shared" ca="1" si="34"/>
        <v/>
      </c>
      <c r="F2181" t="str">
        <f ca="1">IF(ROW()-1&lt;=DataRows_IBE,OFFSET(InstrumenteIBE!$A$1,ROW()-2,COLUMN()-COLUMN($F$1),1,1),IF(ROW()-2 &lt;= DataRows,OFFSET(MeineInstrumente!$A$9,ROW()-DataRows_IBE-1,COLUMN()-COLUMN($F$1),1,1),""))</f>
        <v/>
      </c>
    </row>
    <row r="2182" spans="1:6" x14ac:dyDescent="0.25">
      <c r="A2182" t="str">
        <f ca="1">IF(ROW()-1&lt;=DataRows_IBE,OFFSET(InstrumenteIBE!$A$1,ROW()-2,COLUMN(),1,1),IF(ROW()-2 &lt;= DataRows,OFFSET(MeineInstrumente!$A$9,ROW()-DataRows_IBE-1,COLUMN(),1,1),""))</f>
        <v/>
      </c>
      <c r="B2182" t="str">
        <f ca="1">IF(ROW()-1&lt;=DataRows_IBE,OFFSET(InstrumenteIBE!$A$1,ROW()-2,COLUMN(),1,1),IF(ROW()-2 &lt;= DataRows,OFFSET(MeineInstrumente!$A$9,ROW()-DataRows_IBE-1,COLUMN(),1,1),""))</f>
        <v/>
      </c>
      <c r="C2182" t="str">
        <f ca="1">IF(ROW()-1&lt;=DataRows_IBE,OFFSET(InstrumenteIBE!$A$1,ROW()-2,COLUMN(),1,1),IF(ROW()-2 &lt;= DataRows,OFFSET(MeineInstrumente!$A$9,ROW()-DataRows_IBE-1,COLUMN(),1,1),""))</f>
        <v/>
      </c>
      <c r="D2182" s="16" t="str">
        <f ca="1">IF(ROW()-1&lt;=DataRows_IBE,OFFSET(InstrumenteIBE!$A$1,ROW()-2,COLUMN(),1,1),IF(ROW()-2 &lt;= DataRows,OFFSET(MeineInstrumente!$A$9,ROW()-DataRows_IBE-1,COLUMN(),1,1),""))</f>
        <v/>
      </c>
      <c r="E2182" t="str">
        <f t="shared" ca="1" si="34"/>
        <v/>
      </c>
      <c r="F2182" t="str">
        <f ca="1">IF(ROW()-1&lt;=DataRows_IBE,OFFSET(InstrumenteIBE!$A$1,ROW()-2,COLUMN()-COLUMN($F$1),1,1),IF(ROW()-2 &lt;= DataRows,OFFSET(MeineInstrumente!$A$9,ROW()-DataRows_IBE-1,COLUMN()-COLUMN($F$1),1,1),""))</f>
        <v/>
      </c>
    </row>
    <row r="2183" spans="1:6" x14ac:dyDescent="0.25">
      <c r="A2183" t="str">
        <f ca="1">IF(ROW()-1&lt;=DataRows_IBE,OFFSET(InstrumenteIBE!$A$1,ROW()-2,COLUMN(),1,1),IF(ROW()-2 &lt;= DataRows,OFFSET(MeineInstrumente!$A$9,ROW()-DataRows_IBE-1,COLUMN(),1,1),""))</f>
        <v/>
      </c>
      <c r="B2183" t="str">
        <f ca="1">IF(ROW()-1&lt;=DataRows_IBE,OFFSET(InstrumenteIBE!$A$1,ROW()-2,COLUMN(),1,1),IF(ROW()-2 &lt;= DataRows,OFFSET(MeineInstrumente!$A$9,ROW()-DataRows_IBE-1,COLUMN(),1,1),""))</f>
        <v/>
      </c>
      <c r="C2183" t="str">
        <f ca="1">IF(ROW()-1&lt;=DataRows_IBE,OFFSET(InstrumenteIBE!$A$1,ROW()-2,COLUMN(),1,1),IF(ROW()-2 &lt;= DataRows,OFFSET(MeineInstrumente!$A$9,ROW()-DataRows_IBE-1,COLUMN(),1,1),""))</f>
        <v/>
      </c>
      <c r="D2183" s="16" t="str">
        <f ca="1">IF(ROW()-1&lt;=DataRows_IBE,OFFSET(InstrumenteIBE!$A$1,ROW()-2,COLUMN(),1,1),IF(ROW()-2 &lt;= DataRows,OFFSET(MeineInstrumente!$A$9,ROW()-DataRows_IBE-1,COLUMN(),1,1),""))</f>
        <v/>
      </c>
      <c r="E2183" t="str">
        <f t="shared" ca="1" si="34"/>
        <v/>
      </c>
      <c r="F2183" t="str">
        <f ca="1">IF(ROW()-1&lt;=DataRows_IBE,OFFSET(InstrumenteIBE!$A$1,ROW()-2,COLUMN()-COLUMN($F$1),1,1),IF(ROW()-2 &lt;= DataRows,OFFSET(MeineInstrumente!$A$9,ROW()-DataRows_IBE-1,COLUMN()-COLUMN($F$1),1,1),""))</f>
        <v/>
      </c>
    </row>
    <row r="2184" spans="1:6" x14ac:dyDescent="0.25">
      <c r="A2184" t="str">
        <f ca="1">IF(ROW()-1&lt;=DataRows_IBE,OFFSET(InstrumenteIBE!$A$1,ROW()-2,COLUMN(),1,1),IF(ROW()-2 &lt;= DataRows,OFFSET(MeineInstrumente!$A$9,ROW()-DataRows_IBE-1,COLUMN(),1,1),""))</f>
        <v/>
      </c>
      <c r="B2184" t="str">
        <f ca="1">IF(ROW()-1&lt;=DataRows_IBE,OFFSET(InstrumenteIBE!$A$1,ROW()-2,COLUMN(),1,1),IF(ROW()-2 &lt;= DataRows,OFFSET(MeineInstrumente!$A$9,ROW()-DataRows_IBE-1,COLUMN(),1,1),""))</f>
        <v/>
      </c>
      <c r="C2184" t="str">
        <f ca="1">IF(ROW()-1&lt;=DataRows_IBE,OFFSET(InstrumenteIBE!$A$1,ROW()-2,COLUMN(),1,1),IF(ROW()-2 &lt;= DataRows,OFFSET(MeineInstrumente!$A$9,ROW()-DataRows_IBE-1,COLUMN(),1,1),""))</f>
        <v/>
      </c>
      <c r="D2184" s="16" t="str">
        <f ca="1">IF(ROW()-1&lt;=DataRows_IBE,OFFSET(InstrumenteIBE!$A$1,ROW()-2,COLUMN(),1,1),IF(ROW()-2 &lt;= DataRows,OFFSET(MeineInstrumente!$A$9,ROW()-DataRows_IBE-1,COLUMN(),1,1),""))</f>
        <v/>
      </c>
      <c r="E2184" t="str">
        <f t="shared" ca="1" si="34"/>
        <v/>
      </c>
      <c r="F2184" t="str">
        <f ca="1">IF(ROW()-1&lt;=DataRows_IBE,OFFSET(InstrumenteIBE!$A$1,ROW()-2,COLUMN()-COLUMN($F$1),1,1),IF(ROW()-2 &lt;= DataRows,OFFSET(MeineInstrumente!$A$9,ROW()-DataRows_IBE-1,COLUMN()-COLUMN($F$1),1,1),""))</f>
        <v/>
      </c>
    </row>
    <row r="2185" spans="1:6" x14ac:dyDescent="0.25">
      <c r="A2185" t="str">
        <f ca="1">IF(ROW()-1&lt;=DataRows_IBE,OFFSET(InstrumenteIBE!$A$1,ROW()-2,COLUMN(),1,1),IF(ROW()-2 &lt;= DataRows,OFFSET(MeineInstrumente!$A$9,ROW()-DataRows_IBE-1,COLUMN(),1,1),""))</f>
        <v/>
      </c>
      <c r="B2185" t="str">
        <f ca="1">IF(ROW()-1&lt;=DataRows_IBE,OFFSET(InstrumenteIBE!$A$1,ROW()-2,COLUMN(),1,1),IF(ROW()-2 &lt;= DataRows,OFFSET(MeineInstrumente!$A$9,ROW()-DataRows_IBE-1,COLUMN(),1,1),""))</f>
        <v/>
      </c>
      <c r="C2185" t="str">
        <f ca="1">IF(ROW()-1&lt;=DataRows_IBE,OFFSET(InstrumenteIBE!$A$1,ROW()-2,COLUMN(),1,1),IF(ROW()-2 &lt;= DataRows,OFFSET(MeineInstrumente!$A$9,ROW()-DataRows_IBE-1,COLUMN(),1,1),""))</f>
        <v/>
      </c>
      <c r="D2185" s="16" t="str">
        <f ca="1">IF(ROW()-1&lt;=DataRows_IBE,OFFSET(InstrumenteIBE!$A$1,ROW()-2,COLUMN(),1,1),IF(ROW()-2 &lt;= DataRows,OFFSET(MeineInstrumente!$A$9,ROW()-DataRows_IBE-1,COLUMN(),1,1),""))</f>
        <v/>
      </c>
      <c r="E2185" t="str">
        <f t="shared" ca="1" si="34"/>
        <v/>
      </c>
      <c r="F2185" t="str">
        <f ca="1">IF(ROW()-1&lt;=DataRows_IBE,OFFSET(InstrumenteIBE!$A$1,ROW()-2,COLUMN()-COLUMN($F$1),1,1),IF(ROW()-2 &lt;= DataRows,OFFSET(MeineInstrumente!$A$9,ROW()-DataRows_IBE-1,COLUMN()-COLUMN($F$1),1,1),""))</f>
        <v/>
      </c>
    </row>
    <row r="2186" spans="1:6" x14ac:dyDescent="0.25">
      <c r="A2186" t="str">
        <f ca="1">IF(ROW()-1&lt;=DataRows_IBE,OFFSET(InstrumenteIBE!$A$1,ROW()-2,COLUMN(),1,1),IF(ROW()-2 &lt;= DataRows,OFFSET(MeineInstrumente!$A$9,ROW()-DataRows_IBE-1,COLUMN(),1,1),""))</f>
        <v/>
      </c>
      <c r="B2186" t="str">
        <f ca="1">IF(ROW()-1&lt;=DataRows_IBE,OFFSET(InstrumenteIBE!$A$1,ROW()-2,COLUMN(),1,1),IF(ROW()-2 &lt;= DataRows,OFFSET(MeineInstrumente!$A$9,ROW()-DataRows_IBE-1,COLUMN(),1,1),""))</f>
        <v/>
      </c>
      <c r="C2186" t="str">
        <f ca="1">IF(ROW()-1&lt;=DataRows_IBE,OFFSET(InstrumenteIBE!$A$1,ROW()-2,COLUMN(),1,1),IF(ROW()-2 &lt;= DataRows,OFFSET(MeineInstrumente!$A$9,ROW()-DataRows_IBE-1,COLUMN(),1,1),""))</f>
        <v/>
      </c>
      <c r="D2186" s="16" t="str">
        <f ca="1">IF(ROW()-1&lt;=DataRows_IBE,OFFSET(InstrumenteIBE!$A$1,ROW()-2,COLUMN(),1,1),IF(ROW()-2 &lt;= DataRows,OFFSET(MeineInstrumente!$A$9,ROW()-DataRows_IBE-1,COLUMN(),1,1),""))</f>
        <v/>
      </c>
      <c r="E2186" t="str">
        <f t="shared" ca="1" si="34"/>
        <v/>
      </c>
      <c r="F2186" t="str">
        <f ca="1">IF(ROW()-1&lt;=DataRows_IBE,OFFSET(InstrumenteIBE!$A$1,ROW()-2,COLUMN()-COLUMN($F$1),1,1),IF(ROW()-2 &lt;= DataRows,OFFSET(MeineInstrumente!$A$9,ROW()-DataRows_IBE-1,COLUMN()-COLUMN($F$1),1,1),""))</f>
        <v/>
      </c>
    </row>
    <row r="2187" spans="1:6" x14ac:dyDescent="0.25">
      <c r="A2187" t="str">
        <f ca="1">IF(ROW()-1&lt;=DataRows_IBE,OFFSET(InstrumenteIBE!$A$1,ROW()-2,COLUMN(),1,1),IF(ROW()-2 &lt;= DataRows,OFFSET(MeineInstrumente!$A$9,ROW()-DataRows_IBE-1,COLUMN(),1,1),""))</f>
        <v/>
      </c>
      <c r="B2187" t="str">
        <f ca="1">IF(ROW()-1&lt;=DataRows_IBE,OFFSET(InstrumenteIBE!$A$1,ROW()-2,COLUMN(),1,1),IF(ROW()-2 &lt;= DataRows,OFFSET(MeineInstrumente!$A$9,ROW()-DataRows_IBE-1,COLUMN(),1,1),""))</f>
        <v/>
      </c>
      <c r="C2187" t="str">
        <f ca="1">IF(ROW()-1&lt;=DataRows_IBE,OFFSET(InstrumenteIBE!$A$1,ROW()-2,COLUMN(),1,1),IF(ROW()-2 &lt;= DataRows,OFFSET(MeineInstrumente!$A$9,ROW()-DataRows_IBE-1,COLUMN(),1,1),""))</f>
        <v/>
      </c>
      <c r="D2187" s="16" t="str">
        <f ca="1">IF(ROW()-1&lt;=DataRows_IBE,OFFSET(InstrumenteIBE!$A$1,ROW()-2,COLUMN(),1,1),IF(ROW()-2 &lt;= DataRows,OFFSET(MeineInstrumente!$A$9,ROW()-DataRows_IBE-1,COLUMN(),1,1),""))</f>
        <v/>
      </c>
      <c r="E2187" t="str">
        <f t="shared" ca="1" si="34"/>
        <v/>
      </c>
      <c r="F2187" t="str">
        <f ca="1">IF(ROW()-1&lt;=DataRows_IBE,OFFSET(InstrumenteIBE!$A$1,ROW()-2,COLUMN()-COLUMN($F$1),1,1),IF(ROW()-2 &lt;= DataRows,OFFSET(MeineInstrumente!$A$9,ROW()-DataRows_IBE-1,COLUMN()-COLUMN($F$1),1,1),""))</f>
        <v/>
      </c>
    </row>
    <row r="2188" spans="1:6" x14ac:dyDescent="0.25">
      <c r="A2188" t="str">
        <f ca="1">IF(ROW()-1&lt;=DataRows_IBE,OFFSET(InstrumenteIBE!$A$1,ROW()-2,COLUMN(),1,1),IF(ROW()-2 &lt;= DataRows,OFFSET(MeineInstrumente!$A$9,ROW()-DataRows_IBE-1,COLUMN(),1,1),""))</f>
        <v/>
      </c>
      <c r="B2188" t="str">
        <f ca="1">IF(ROW()-1&lt;=DataRows_IBE,OFFSET(InstrumenteIBE!$A$1,ROW()-2,COLUMN(),1,1),IF(ROW()-2 &lt;= DataRows,OFFSET(MeineInstrumente!$A$9,ROW()-DataRows_IBE-1,COLUMN(),1,1),""))</f>
        <v/>
      </c>
      <c r="C2188" t="str">
        <f ca="1">IF(ROW()-1&lt;=DataRows_IBE,OFFSET(InstrumenteIBE!$A$1,ROW()-2,COLUMN(),1,1),IF(ROW()-2 &lt;= DataRows,OFFSET(MeineInstrumente!$A$9,ROW()-DataRows_IBE-1,COLUMN(),1,1),""))</f>
        <v/>
      </c>
      <c r="D2188" s="16" t="str">
        <f ca="1">IF(ROW()-1&lt;=DataRows_IBE,OFFSET(InstrumenteIBE!$A$1,ROW()-2,COLUMN(),1,1),IF(ROW()-2 &lt;= DataRows,OFFSET(MeineInstrumente!$A$9,ROW()-DataRows_IBE-1,COLUMN(),1,1),""))</f>
        <v/>
      </c>
      <c r="E2188" t="str">
        <f t="shared" ca="1" si="34"/>
        <v/>
      </c>
      <c r="F2188" t="str">
        <f ca="1">IF(ROW()-1&lt;=DataRows_IBE,OFFSET(InstrumenteIBE!$A$1,ROW()-2,COLUMN()-COLUMN($F$1),1,1),IF(ROW()-2 &lt;= DataRows,OFFSET(MeineInstrumente!$A$9,ROW()-DataRows_IBE-1,COLUMN()-COLUMN($F$1),1,1),""))</f>
        <v/>
      </c>
    </row>
    <row r="2189" spans="1:6" x14ac:dyDescent="0.25">
      <c r="A2189" t="str">
        <f ca="1">IF(ROW()-1&lt;=DataRows_IBE,OFFSET(InstrumenteIBE!$A$1,ROW()-2,COLUMN(),1,1),IF(ROW()-2 &lt;= DataRows,OFFSET(MeineInstrumente!$A$9,ROW()-DataRows_IBE-1,COLUMN(),1,1),""))</f>
        <v/>
      </c>
      <c r="B2189" t="str">
        <f ca="1">IF(ROW()-1&lt;=DataRows_IBE,OFFSET(InstrumenteIBE!$A$1,ROW()-2,COLUMN(),1,1),IF(ROW()-2 &lt;= DataRows,OFFSET(MeineInstrumente!$A$9,ROW()-DataRows_IBE-1,COLUMN(),1,1),""))</f>
        <v/>
      </c>
      <c r="C2189" t="str">
        <f ca="1">IF(ROW()-1&lt;=DataRows_IBE,OFFSET(InstrumenteIBE!$A$1,ROW()-2,COLUMN(),1,1),IF(ROW()-2 &lt;= DataRows,OFFSET(MeineInstrumente!$A$9,ROW()-DataRows_IBE-1,COLUMN(),1,1),""))</f>
        <v/>
      </c>
      <c r="D2189" s="16" t="str">
        <f ca="1">IF(ROW()-1&lt;=DataRows_IBE,OFFSET(InstrumenteIBE!$A$1,ROW()-2,COLUMN(),1,1),IF(ROW()-2 &lt;= DataRows,OFFSET(MeineInstrumente!$A$9,ROW()-DataRows_IBE-1,COLUMN(),1,1),""))</f>
        <v/>
      </c>
      <c r="E2189" t="str">
        <f t="shared" ca="1" si="34"/>
        <v/>
      </c>
      <c r="F2189" t="str">
        <f ca="1">IF(ROW()-1&lt;=DataRows_IBE,OFFSET(InstrumenteIBE!$A$1,ROW()-2,COLUMN()-COLUMN($F$1),1,1),IF(ROW()-2 &lt;= DataRows,OFFSET(MeineInstrumente!$A$9,ROW()-DataRows_IBE-1,COLUMN()-COLUMN($F$1),1,1),""))</f>
        <v/>
      </c>
    </row>
    <row r="2190" spans="1:6" x14ac:dyDescent="0.25">
      <c r="A2190" t="str">
        <f ca="1">IF(ROW()-1&lt;=DataRows_IBE,OFFSET(InstrumenteIBE!$A$1,ROW()-2,COLUMN(),1,1),IF(ROW()-2 &lt;= DataRows,OFFSET(MeineInstrumente!$A$9,ROW()-DataRows_IBE-1,COLUMN(),1,1),""))</f>
        <v/>
      </c>
      <c r="B2190" t="str">
        <f ca="1">IF(ROW()-1&lt;=DataRows_IBE,OFFSET(InstrumenteIBE!$A$1,ROW()-2,COLUMN(),1,1),IF(ROW()-2 &lt;= DataRows,OFFSET(MeineInstrumente!$A$9,ROW()-DataRows_IBE-1,COLUMN(),1,1),""))</f>
        <v/>
      </c>
      <c r="C2190" t="str">
        <f ca="1">IF(ROW()-1&lt;=DataRows_IBE,OFFSET(InstrumenteIBE!$A$1,ROW()-2,COLUMN(),1,1),IF(ROW()-2 &lt;= DataRows,OFFSET(MeineInstrumente!$A$9,ROW()-DataRows_IBE-1,COLUMN(),1,1),""))</f>
        <v/>
      </c>
      <c r="D2190" s="16" t="str">
        <f ca="1">IF(ROW()-1&lt;=DataRows_IBE,OFFSET(InstrumenteIBE!$A$1,ROW()-2,COLUMN(),1,1),IF(ROW()-2 &lt;= DataRows,OFFSET(MeineInstrumente!$A$9,ROW()-DataRows_IBE-1,COLUMN(),1,1),""))</f>
        <v/>
      </c>
      <c r="E2190" t="str">
        <f t="shared" ca="1" si="34"/>
        <v/>
      </c>
      <c r="F2190" t="str">
        <f ca="1">IF(ROW()-1&lt;=DataRows_IBE,OFFSET(InstrumenteIBE!$A$1,ROW()-2,COLUMN()-COLUMN($F$1),1,1),IF(ROW()-2 &lt;= DataRows,OFFSET(MeineInstrumente!$A$9,ROW()-DataRows_IBE-1,COLUMN()-COLUMN($F$1),1,1),""))</f>
        <v/>
      </c>
    </row>
    <row r="2191" spans="1:6" x14ac:dyDescent="0.25">
      <c r="A2191" t="str">
        <f ca="1">IF(ROW()-1&lt;=DataRows_IBE,OFFSET(InstrumenteIBE!$A$1,ROW()-2,COLUMN(),1,1),IF(ROW()-2 &lt;= DataRows,OFFSET(MeineInstrumente!$A$9,ROW()-DataRows_IBE-1,COLUMN(),1,1),""))</f>
        <v/>
      </c>
      <c r="B2191" t="str">
        <f ca="1">IF(ROW()-1&lt;=DataRows_IBE,OFFSET(InstrumenteIBE!$A$1,ROW()-2,COLUMN(),1,1),IF(ROW()-2 &lt;= DataRows,OFFSET(MeineInstrumente!$A$9,ROW()-DataRows_IBE-1,COLUMN(),1,1),""))</f>
        <v/>
      </c>
      <c r="C2191" t="str">
        <f ca="1">IF(ROW()-1&lt;=DataRows_IBE,OFFSET(InstrumenteIBE!$A$1,ROW()-2,COLUMN(),1,1),IF(ROW()-2 &lt;= DataRows,OFFSET(MeineInstrumente!$A$9,ROW()-DataRows_IBE-1,COLUMN(),1,1),""))</f>
        <v/>
      </c>
      <c r="D2191" s="16" t="str">
        <f ca="1">IF(ROW()-1&lt;=DataRows_IBE,OFFSET(InstrumenteIBE!$A$1,ROW()-2,COLUMN(),1,1),IF(ROW()-2 &lt;= DataRows,OFFSET(MeineInstrumente!$A$9,ROW()-DataRows_IBE-1,COLUMN(),1,1),""))</f>
        <v/>
      </c>
      <c r="E2191" t="str">
        <f t="shared" ca="1" si="34"/>
        <v/>
      </c>
      <c r="F2191" t="str">
        <f ca="1">IF(ROW()-1&lt;=DataRows_IBE,OFFSET(InstrumenteIBE!$A$1,ROW()-2,COLUMN()-COLUMN($F$1),1,1),IF(ROW()-2 &lt;= DataRows,OFFSET(MeineInstrumente!$A$9,ROW()-DataRows_IBE-1,COLUMN()-COLUMN($F$1),1,1),""))</f>
        <v/>
      </c>
    </row>
    <row r="2192" spans="1:6" x14ac:dyDescent="0.25">
      <c r="A2192" t="str">
        <f ca="1">IF(ROW()-1&lt;=DataRows_IBE,OFFSET(InstrumenteIBE!$A$1,ROW()-2,COLUMN(),1,1),IF(ROW()-2 &lt;= DataRows,OFFSET(MeineInstrumente!$A$9,ROW()-DataRows_IBE-1,COLUMN(),1,1),""))</f>
        <v/>
      </c>
      <c r="B2192" t="str">
        <f ca="1">IF(ROW()-1&lt;=DataRows_IBE,OFFSET(InstrumenteIBE!$A$1,ROW()-2,COLUMN(),1,1),IF(ROW()-2 &lt;= DataRows,OFFSET(MeineInstrumente!$A$9,ROW()-DataRows_IBE-1,COLUMN(),1,1),""))</f>
        <v/>
      </c>
      <c r="C2192" t="str">
        <f ca="1">IF(ROW()-1&lt;=DataRows_IBE,OFFSET(InstrumenteIBE!$A$1,ROW()-2,COLUMN(),1,1),IF(ROW()-2 &lt;= DataRows,OFFSET(MeineInstrumente!$A$9,ROW()-DataRows_IBE-1,COLUMN(),1,1),""))</f>
        <v/>
      </c>
      <c r="D2192" s="16" t="str">
        <f ca="1">IF(ROW()-1&lt;=DataRows_IBE,OFFSET(InstrumenteIBE!$A$1,ROW()-2,COLUMN(),1,1),IF(ROW()-2 &lt;= DataRows,OFFSET(MeineInstrumente!$A$9,ROW()-DataRows_IBE-1,COLUMN(),1,1),""))</f>
        <v/>
      </c>
      <c r="E2192" t="str">
        <f t="shared" ca="1" si="34"/>
        <v/>
      </c>
      <c r="F2192" t="str">
        <f ca="1">IF(ROW()-1&lt;=DataRows_IBE,OFFSET(InstrumenteIBE!$A$1,ROW()-2,COLUMN()-COLUMN($F$1),1,1),IF(ROW()-2 &lt;= DataRows,OFFSET(MeineInstrumente!$A$9,ROW()-DataRows_IBE-1,COLUMN()-COLUMN($F$1),1,1),""))</f>
        <v/>
      </c>
    </row>
    <row r="2193" spans="1:6" x14ac:dyDescent="0.25">
      <c r="A2193" t="str">
        <f ca="1">IF(ROW()-1&lt;=DataRows_IBE,OFFSET(InstrumenteIBE!$A$1,ROW()-2,COLUMN(),1,1),IF(ROW()-2 &lt;= DataRows,OFFSET(MeineInstrumente!$A$9,ROW()-DataRows_IBE-1,COLUMN(),1,1),""))</f>
        <v/>
      </c>
      <c r="B2193" t="str">
        <f ca="1">IF(ROW()-1&lt;=DataRows_IBE,OFFSET(InstrumenteIBE!$A$1,ROW()-2,COLUMN(),1,1),IF(ROW()-2 &lt;= DataRows,OFFSET(MeineInstrumente!$A$9,ROW()-DataRows_IBE-1,COLUMN(),1,1),""))</f>
        <v/>
      </c>
      <c r="C2193" t="str">
        <f ca="1">IF(ROW()-1&lt;=DataRows_IBE,OFFSET(InstrumenteIBE!$A$1,ROW()-2,COLUMN(),1,1),IF(ROW()-2 &lt;= DataRows,OFFSET(MeineInstrumente!$A$9,ROW()-DataRows_IBE-1,COLUMN(),1,1),""))</f>
        <v/>
      </c>
      <c r="D2193" s="16" t="str">
        <f ca="1">IF(ROW()-1&lt;=DataRows_IBE,OFFSET(InstrumenteIBE!$A$1,ROW()-2,COLUMN(),1,1),IF(ROW()-2 &lt;= DataRows,OFFSET(MeineInstrumente!$A$9,ROW()-DataRows_IBE-1,COLUMN(),1,1),""))</f>
        <v/>
      </c>
      <c r="E2193" t="str">
        <f t="shared" ca="1" si="34"/>
        <v/>
      </c>
      <c r="F2193" t="str">
        <f ca="1">IF(ROW()-1&lt;=DataRows_IBE,OFFSET(InstrumenteIBE!$A$1,ROW()-2,COLUMN()-COLUMN($F$1),1,1),IF(ROW()-2 &lt;= DataRows,OFFSET(MeineInstrumente!$A$9,ROW()-DataRows_IBE-1,COLUMN()-COLUMN($F$1),1,1),""))</f>
        <v/>
      </c>
    </row>
    <row r="2194" spans="1:6" x14ac:dyDescent="0.25">
      <c r="A2194" t="str">
        <f ca="1">IF(ROW()-1&lt;=DataRows_IBE,OFFSET(InstrumenteIBE!$A$1,ROW()-2,COLUMN(),1,1),IF(ROW()-2 &lt;= DataRows,OFFSET(MeineInstrumente!$A$9,ROW()-DataRows_IBE-1,COLUMN(),1,1),""))</f>
        <v/>
      </c>
      <c r="B2194" t="str">
        <f ca="1">IF(ROW()-1&lt;=DataRows_IBE,OFFSET(InstrumenteIBE!$A$1,ROW()-2,COLUMN(),1,1),IF(ROW()-2 &lt;= DataRows,OFFSET(MeineInstrumente!$A$9,ROW()-DataRows_IBE-1,COLUMN(),1,1),""))</f>
        <v/>
      </c>
      <c r="C2194" t="str">
        <f ca="1">IF(ROW()-1&lt;=DataRows_IBE,OFFSET(InstrumenteIBE!$A$1,ROW()-2,COLUMN(),1,1),IF(ROW()-2 &lt;= DataRows,OFFSET(MeineInstrumente!$A$9,ROW()-DataRows_IBE-1,COLUMN(),1,1),""))</f>
        <v/>
      </c>
      <c r="D2194" s="16" t="str">
        <f ca="1">IF(ROW()-1&lt;=DataRows_IBE,OFFSET(InstrumenteIBE!$A$1,ROW()-2,COLUMN(),1,1),IF(ROW()-2 &lt;= DataRows,OFFSET(MeineInstrumente!$A$9,ROW()-DataRows_IBE-1,COLUMN(),1,1),""))</f>
        <v/>
      </c>
      <c r="E2194" t="str">
        <f t="shared" ca="1" si="34"/>
        <v/>
      </c>
      <c r="F2194" t="str">
        <f ca="1">IF(ROW()-1&lt;=DataRows_IBE,OFFSET(InstrumenteIBE!$A$1,ROW()-2,COLUMN()-COLUMN($F$1),1,1),IF(ROW()-2 &lt;= DataRows,OFFSET(MeineInstrumente!$A$9,ROW()-DataRows_IBE-1,COLUMN()-COLUMN($F$1),1,1),""))</f>
        <v/>
      </c>
    </row>
    <row r="2195" spans="1:6" x14ac:dyDescent="0.25">
      <c r="A2195" t="str">
        <f ca="1">IF(ROW()-1&lt;=DataRows_IBE,OFFSET(InstrumenteIBE!$A$1,ROW()-2,COLUMN(),1,1),IF(ROW()-2 &lt;= DataRows,OFFSET(MeineInstrumente!$A$9,ROW()-DataRows_IBE-1,COLUMN(),1,1),""))</f>
        <v/>
      </c>
      <c r="B2195" t="str">
        <f ca="1">IF(ROW()-1&lt;=DataRows_IBE,OFFSET(InstrumenteIBE!$A$1,ROW()-2,COLUMN(),1,1),IF(ROW()-2 &lt;= DataRows,OFFSET(MeineInstrumente!$A$9,ROW()-DataRows_IBE-1,COLUMN(),1,1),""))</f>
        <v/>
      </c>
      <c r="C2195" t="str">
        <f ca="1">IF(ROW()-1&lt;=DataRows_IBE,OFFSET(InstrumenteIBE!$A$1,ROW()-2,COLUMN(),1,1),IF(ROW()-2 &lt;= DataRows,OFFSET(MeineInstrumente!$A$9,ROW()-DataRows_IBE-1,COLUMN(),1,1),""))</f>
        <v/>
      </c>
      <c r="D2195" s="16" t="str">
        <f ca="1">IF(ROW()-1&lt;=DataRows_IBE,OFFSET(InstrumenteIBE!$A$1,ROW()-2,COLUMN(),1,1),IF(ROW()-2 &lt;= DataRows,OFFSET(MeineInstrumente!$A$9,ROW()-DataRows_IBE-1,COLUMN(),1,1),""))</f>
        <v/>
      </c>
      <c r="E2195" t="str">
        <f t="shared" ca="1" si="34"/>
        <v/>
      </c>
      <c r="F2195" t="str">
        <f ca="1">IF(ROW()-1&lt;=DataRows_IBE,OFFSET(InstrumenteIBE!$A$1,ROW()-2,COLUMN()-COLUMN($F$1),1,1),IF(ROW()-2 &lt;= DataRows,OFFSET(MeineInstrumente!$A$9,ROW()-DataRows_IBE-1,COLUMN()-COLUMN($F$1),1,1),""))</f>
        <v/>
      </c>
    </row>
    <row r="2196" spans="1:6" x14ac:dyDescent="0.25">
      <c r="A2196" t="str">
        <f ca="1">IF(ROW()-1&lt;=DataRows_IBE,OFFSET(InstrumenteIBE!$A$1,ROW()-2,COLUMN(),1,1),IF(ROW()-2 &lt;= DataRows,OFFSET(MeineInstrumente!$A$9,ROW()-DataRows_IBE-1,COLUMN(),1,1),""))</f>
        <v/>
      </c>
      <c r="B2196" t="str">
        <f ca="1">IF(ROW()-1&lt;=DataRows_IBE,OFFSET(InstrumenteIBE!$A$1,ROW()-2,COLUMN(),1,1),IF(ROW()-2 &lt;= DataRows,OFFSET(MeineInstrumente!$A$9,ROW()-DataRows_IBE-1,COLUMN(),1,1),""))</f>
        <v/>
      </c>
      <c r="C2196" t="str">
        <f ca="1">IF(ROW()-1&lt;=DataRows_IBE,OFFSET(InstrumenteIBE!$A$1,ROW()-2,COLUMN(),1,1),IF(ROW()-2 &lt;= DataRows,OFFSET(MeineInstrumente!$A$9,ROW()-DataRows_IBE-1,COLUMN(),1,1),""))</f>
        <v/>
      </c>
      <c r="D2196" s="16" t="str">
        <f ca="1">IF(ROW()-1&lt;=DataRows_IBE,OFFSET(InstrumenteIBE!$A$1,ROW()-2,COLUMN(),1,1),IF(ROW()-2 &lt;= DataRows,OFFSET(MeineInstrumente!$A$9,ROW()-DataRows_IBE-1,COLUMN(),1,1),""))</f>
        <v/>
      </c>
      <c r="E2196" t="str">
        <f t="shared" ca="1" si="34"/>
        <v/>
      </c>
      <c r="F2196" t="str">
        <f ca="1">IF(ROW()-1&lt;=DataRows_IBE,OFFSET(InstrumenteIBE!$A$1,ROW()-2,COLUMN()-COLUMN($F$1),1,1),IF(ROW()-2 &lt;= DataRows,OFFSET(MeineInstrumente!$A$9,ROW()-DataRows_IBE-1,COLUMN()-COLUMN($F$1),1,1),""))</f>
        <v/>
      </c>
    </row>
    <row r="2197" spans="1:6" x14ac:dyDescent="0.25">
      <c r="A2197" t="str">
        <f ca="1">IF(ROW()-1&lt;=DataRows_IBE,OFFSET(InstrumenteIBE!$A$1,ROW()-2,COLUMN(),1,1),IF(ROW()-2 &lt;= DataRows,OFFSET(MeineInstrumente!$A$9,ROW()-DataRows_IBE-1,COLUMN(),1,1),""))</f>
        <v/>
      </c>
      <c r="B2197" t="str">
        <f ca="1">IF(ROW()-1&lt;=DataRows_IBE,OFFSET(InstrumenteIBE!$A$1,ROW()-2,COLUMN(),1,1),IF(ROW()-2 &lt;= DataRows,OFFSET(MeineInstrumente!$A$9,ROW()-DataRows_IBE-1,COLUMN(),1,1),""))</f>
        <v/>
      </c>
      <c r="C2197" t="str">
        <f ca="1">IF(ROW()-1&lt;=DataRows_IBE,OFFSET(InstrumenteIBE!$A$1,ROW()-2,COLUMN(),1,1),IF(ROW()-2 &lt;= DataRows,OFFSET(MeineInstrumente!$A$9,ROW()-DataRows_IBE-1,COLUMN(),1,1),""))</f>
        <v/>
      </c>
      <c r="D2197" s="16" t="str">
        <f ca="1">IF(ROW()-1&lt;=DataRows_IBE,OFFSET(InstrumenteIBE!$A$1,ROW()-2,COLUMN(),1,1),IF(ROW()-2 &lt;= DataRows,OFFSET(MeineInstrumente!$A$9,ROW()-DataRows_IBE-1,COLUMN(),1,1),""))</f>
        <v/>
      </c>
      <c r="E2197" t="str">
        <f t="shared" ca="1" si="34"/>
        <v/>
      </c>
      <c r="F2197" t="str">
        <f ca="1">IF(ROW()-1&lt;=DataRows_IBE,OFFSET(InstrumenteIBE!$A$1,ROW()-2,COLUMN()-COLUMN($F$1),1,1),IF(ROW()-2 &lt;= DataRows,OFFSET(MeineInstrumente!$A$9,ROW()-DataRows_IBE-1,COLUMN()-COLUMN($F$1),1,1),""))</f>
        <v/>
      </c>
    </row>
    <row r="2198" spans="1:6" x14ac:dyDescent="0.25">
      <c r="A2198" t="str">
        <f ca="1">IF(ROW()-1&lt;=DataRows_IBE,OFFSET(InstrumenteIBE!$A$1,ROW()-2,COLUMN(),1,1),IF(ROW()-2 &lt;= DataRows,OFFSET(MeineInstrumente!$A$9,ROW()-DataRows_IBE-1,COLUMN(),1,1),""))</f>
        <v/>
      </c>
      <c r="B2198" t="str">
        <f ca="1">IF(ROW()-1&lt;=DataRows_IBE,OFFSET(InstrumenteIBE!$A$1,ROW()-2,COLUMN(),1,1),IF(ROW()-2 &lt;= DataRows,OFFSET(MeineInstrumente!$A$9,ROW()-DataRows_IBE-1,COLUMN(),1,1),""))</f>
        <v/>
      </c>
      <c r="C2198" t="str">
        <f ca="1">IF(ROW()-1&lt;=DataRows_IBE,OFFSET(InstrumenteIBE!$A$1,ROW()-2,COLUMN(),1,1),IF(ROW()-2 &lt;= DataRows,OFFSET(MeineInstrumente!$A$9,ROW()-DataRows_IBE-1,COLUMN(),1,1),""))</f>
        <v/>
      </c>
      <c r="D2198" s="16" t="str">
        <f ca="1">IF(ROW()-1&lt;=DataRows_IBE,OFFSET(InstrumenteIBE!$A$1,ROW()-2,COLUMN(),1,1),IF(ROW()-2 &lt;= DataRows,OFFSET(MeineInstrumente!$A$9,ROW()-DataRows_IBE-1,COLUMN(),1,1),""))</f>
        <v/>
      </c>
      <c r="E2198" t="str">
        <f t="shared" ca="1" si="34"/>
        <v/>
      </c>
      <c r="F2198" t="str">
        <f ca="1">IF(ROW()-1&lt;=DataRows_IBE,OFFSET(InstrumenteIBE!$A$1,ROW()-2,COLUMN()-COLUMN($F$1),1,1),IF(ROW()-2 &lt;= DataRows,OFFSET(MeineInstrumente!$A$9,ROW()-DataRows_IBE-1,COLUMN()-COLUMN($F$1),1,1),""))</f>
        <v/>
      </c>
    </row>
    <row r="2199" spans="1:6" x14ac:dyDescent="0.25">
      <c r="A2199" t="str">
        <f ca="1">IF(ROW()-1&lt;=DataRows_IBE,OFFSET(InstrumenteIBE!$A$1,ROW()-2,COLUMN(),1,1),IF(ROW()-2 &lt;= DataRows,OFFSET(MeineInstrumente!$A$9,ROW()-DataRows_IBE-1,COLUMN(),1,1),""))</f>
        <v/>
      </c>
      <c r="B2199" t="str">
        <f ca="1">IF(ROW()-1&lt;=DataRows_IBE,OFFSET(InstrumenteIBE!$A$1,ROW()-2,COLUMN(),1,1),IF(ROW()-2 &lt;= DataRows,OFFSET(MeineInstrumente!$A$9,ROW()-DataRows_IBE-1,COLUMN(),1,1),""))</f>
        <v/>
      </c>
      <c r="C2199" t="str">
        <f ca="1">IF(ROW()-1&lt;=DataRows_IBE,OFFSET(InstrumenteIBE!$A$1,ROW()-2,COLUMN(),1,1),IF(ROW()-2 &lt;= DataRows,OFFSET(MeineInstrumente!$A$9,ROW()-DataRows_IBE-1,COLUMN(),1,1),""))</f>
        <v/>
      </c>
      <c r="D2199" s="16" t="str">
        <f ca="1">IF(ROW()-1&lt;=DataRows_IBE,OFFSET(InstrumenteIBE!$A$1,ROW()-2,COLUMN(),1,1),IF(ROW()-2 &lt;= DataRows,OFFSET(MeineInstrumente!$A$9,ROW()-DataRows_IBE-1,COLUMN(),1,1),""))</f>
        <v/>
      </c>
      <c r="E2199" t="str">
        <f t="shared" ca="1" si="34"/>
        <v/>
      </c>
      <c r="F2199" t="str">
        <f ca="1">IF(ROW()-1&lt;=DataRows_IBE,OFFSET(InstrumenteIBE!$A$1,ROW()-2,COLUMN()-COLUMN($F$1),1,1),IF(ROW()-2 &lt;= DataRows,OFFSET(MeineInstrumente!$A$9,ROW()-DataRows_IBE-1,COLUMN()-COLUMN($F$1),1,1),""))</f>
        <v/>
      </c>
    </row>
    <row r="2200" spans="1:6" x14ac:dyDescent="0.25">
      <c r="A2200" t="str">
        <f ca="1">IF(ROW()-1&lt;=DataRows_IBE,OFFSET(InstrumenteIBE!$A$1,ROW()-2,COLUMN(),1,1),IF(ROW()-2 &lt;= DataRows,OFFSET(MeineInstrumente!$A$9,ROW()-DataRows_IBE-1,COLUMN(),1,1),""))</f>
        <v/>
      </c>
      <c r="B2200" t="str">
        <f ca="1">IF(ROW()-1&lt;=DataRows_IBE,OFFSET(InstrumenteIBE!$A$1,ROW()-2,COLUMN(),1,1),IF(ROW()-2 &lt;= DataRows,OFFSET(MeineInstrumente!$A$9,ROW()-DataRows_IBE-1,COLUMN(),1,1),""))</f>
        <v/>
      </c>
      <c r="C2200" t="str">
        <f ca="1">IF(ROW()-1&lt;=DataRows_IBE,OFFSET(InstrumenteIBE!$A$1,ROW()-2,COLUMN(),1,1),IF(ROW()-2 &lt;= DataRows,OFFSET(MeineInstrumente!$A$9,ROW()-DataRows_IBE-1,COLUMN(),1,1),""))</f>
        <v/>
      </c>
      <c r="D2200" s="16" t="str">
        <f ca="1">IF(ROW()-1&lt;=DataRows_IBE,OFFSET(InstrumenteIBE!$A$1,ROW()-2,COLUMN(),1,1),IF(ROW()-2 &lt;= DataRows,OFFSET(MeineInstrumente!$A$9,ROW()-DataRows_IBE-1,COLUMN(),1,1),""))</f>
        <v/>
      </c>
      <c r="E2200" t="str">
        <f t="shared" ca="1" si="34"/>
        <v/>
      </c>
      <c r="F2200" t="str">
        <f ca="1">IF(ROW()-1&lt;=DataRows_IBE,OFFSET(InstrumenteIBE!$A$1,ROW()-2,COLUMN()-COLUMN($F$1),1,1),IF(ROW()-2 &lt;= DataRows,OFFSET(MeineInstrumente!$A$9,ROW()-DataRows_IBE-1,COLUMN()-COLUMN($F$1),1,1),""))</f>
        <v/>
      </c>
    </row>
    <row r="2201" spans="1:6" x14ac:dyDescent="0.25">
      <c r="A2201" t="str">
        <f ca="1">IF(ROW()-1&lt;=DataRows_IBE,OFFSET(InstrumenteIBE!$A$1,ROW()-2,COLUMN(),1,1),IF(ROW()-2 &lt;= DataRows,OFFSET(MeineInstrumente!$A$9,ROW()-DataRows_IBE-1,COLUMN(),1,1),""))</f>
        <v/>
      </c>
      <c r="B2201" t="str">
        <f ca="1">IF(ROW()-1&lt;=DataRows_IBE,OFFSET(InstrumenteIBE!$A$1,ROW()-2,COLUMN(),1,1),IF(ROW()-2 &lt;= DataRows,OFFSET(MeineInstrumente!$A$9,ROW()-DataRows_IBE-1,COLUMN(),1,1),""))</f>
        <v/>
      </c>
      <c r="C2201" t="str">
        <f ca="1">IF(ROW()-1&lt;=DataRows_IBE,OFFSET(InstrumenteIBE!$A$1,ROW()-2,COLUMN(),1,1),IF(ROW()-2 &lt;= DataRows,OFFSET(MeineInstrumente!$A$9,ROW()-DataRows_IBE-1,COLUMN(),1,1),""))</f>
        <v/>
      </c>
      <c r="D2201" s="16" t="str">
        <f ca="1">IF(ROW()-1&lt;=DataRows_IBE,OFFSET(InstrumenteIBE!$A$1,ROW()-2,COLUMN(),1,1),IF(ROW()-2 &lt;= DataRows,OFFSET(MeineInstrumente!$A$9,ROW()-DataRows_IBE-1,COLUMN(),1,1),""))</f>
        <v/>
      </c>
      <c r="E2201" t="str">
        <f t="shared" ca="1" si="34"/>
        <v/>
      </c>
      <c r="F2201" t="str">
        <f ca="1">IF(ROW()-1&lt;=DataRows_IBE,OFFSET(InstrumenteIBE!$A$1,ROW()-2,COLUMN()-COLUMN($F$1),1,1),IF(ROW()-2 &lt;= DataRows,OFFSET(MeineInstrumente!$A$9,ROW()-DataRows_IBE-1,COLUMN()-COLUMN($F$1),1,1),""))</f>
        <v/>
      </c>
    </row>
    <row r="2202" spans="1:6" x14ac:dyDescent="0.25">
      <c r="A2202" t="str">
        <f ca="1">IF(ROW()-1&lt;=DataRows_IBE,OFFSET(InstrumenteIBE!$A$1,ROW()-2,COLUMN(),1,1),IF(ROW()-2 &lt;= DataRows,OFFSET(MeineInstrumente!$A$9,ROW()-DataRows_IBE-1,COLUMN(),1,1),""))</f>
        <v/>
      </c>
      <c r="B2202" t="str">
        <f ca="1">IF(ROW()-1&lt;=DataRows_IBE,OFFSET(InstrumenteIBE!$A$1,ROW()-2,COLUMN(),1,1),IF(ROW()-2 &lt;= DataRows,OFFSET(MeineInstrumente!$A$9,ROW()-DataRows_IBE-1,COLUMN(),1,1),""))</f>
        <v/>
      </c>
      <c r="C2202" t="str">
        <f ca="1">IF(ROW()-1&lt;=DataRows_IBE,OFFSET(InstrumenteIBE!$A$1,ROW()-2,COLUMN(),1,1),IF(ROW()-2 &lt;= DataRows,OFFSET(MeineInstrumente!$A$9,ROW()-DataRows_IBE-1,COLUMN(),1,1),""))</f>
        <v/>
      </c>
      <c r="D2202" s="16" t="str">
        <f ca="1">IF(ROW()-1&lt;=DataRows_IBE,OFFSET(InstrumenteIBE!$A$1,ROW()-2,COLUMN(),1,1),IF(ROW()-2 &lt;= DataRows,OFFSET(MeineInstrumente!$A$9,ROW()-DataRows_IBE-1,COLUMN(),1,1),""))</f>
        <v/>
      </c>
      <c r="E2202" t="str">
        <f t="shared" ca="1" si="34"/>
        <v/>
      </c>
      <c r="F2202" t="str">
        <f ca="1">IF(ROW()-1&lt;=DataRows_IBE,OFFSET(InstrumenteIBE!$A$1,ROW()-2,COLUMN()-COLUMN($F$1),1,1),IF(ROW()-2 &lt;= DataRows,OFFSET(MeineInstrumente!$A$9,ROW()-DataRows_IBE-1,COLUMN()-COLUMN($F$1),1,1),""))</f>
        <v/>
      </c>
    </row>
    <row r="2203" spans="1:6" x14ac:dyDescent="0.25">
      <c r="A2203" t="str">
        <f ca="1">IF(ROW()-1&lt;=DataRows_IBE,OFFSET(InstrumenteIBE!$A$1,ROW()-2,COLUMN(),1,1),IF(ROW()-2 &lt;= DataRows,OFFSET(MeineInstrumente!$A$9,ROW()-DataRows_IBE-1,COLUMN(),1,1),""))</f>
        <v/>
      </c>
      <c r="B2203" t="str">
        <f ca="1">IF(ROW()-1&lt;=DataRows_IBE,OFFSET(InstrumenteIBE!$A$1,ROW()-2,COLUMN(),1,1),IF(ROW()-2 &lt;= DataRows,OFFSET(MeineInstrumente!$A$9,ROW()-DataRows_IBE-1,COLUMN(),1,1),""))</f>
        <v/>
      </c>
      <c r="C2203" t="str">
        <f ca="1">IF(ROW()-1&lt;=DataRows_IBE,OFFSET(InstrumenteIBE!$A$1,ROW()-2,COLUMN(),1,1),IF(ROW()-2 &lt;= DataRows,OFFSET(MeineInstrumente!$A$9,ROW()-DataRows_IBE-1,COLUMN(),1,1),""))</f>
        <v/>
      </c>
      <c r="D2203" s="16" t="str">
        <f ca="1">IF(ROW()-1&lt;=DataRows_IBE,OFFSET(InstrumenteIBE!$A$1,ROW()-2,COLUMN(),1,1),IF(ROW()-2 &lt;= DataRows,OFFSET(MeineInstrumente!$A$9,ROW()-DataRows_IBE-1,COLUMN(),1,1),""))</f>
        <v/>
      </c>
      <c r="E2203" t="str">
        <f t="shared" ca="1" si="34"/>
        <v/>
      </c>
      <c r="F2203" t="str">
        <f ca="1">IF(ROW()-1&lt;=DataRows_IBE,OFFSET(InstrumenteIBE!$A$1,ROW()-2,COLUMN()-COLUMN($F$1),1,1),IF(ROW()-2 &lt;= DataRows,OFFSET(MeineInstrumente!$A$9,ROW()-DataRows_IBE-1,COLUMN()-COLUMN($F$1),1,1),""))</f>
        <v/>
      </c>
    </row>
    <row r="2204" spans="1:6" x14ac:dyDescent="0.25">
      <c r="A2204" t="str">
        <f ca="1">IF(ROW()-1&lt;=DataRows_IBE,OFFSET(InstrumenteIBE!$A$1,ROW()-2,COLUMN(),1,1),IF(ROW()-2 &lt;= DataRows,OFFSET(MeineInstrumente!$A$9,ROW()-DataRows_IBE-1,COLUMN(),1,1),""))</f>
        <v/>
      </c>
      <c r="B2204" t="str">
        <f ca="1">IF(ROW()-1&lt;=DataRows_IBE,OFFSET(InstrumenteIBE!$A$1,ROW()-2,COLUMN(),1,1),IF(ROW()-2 &lt;= DataRows,OFFSET(MeineInstrumente!$A$9,ROW()-DataRows_IBE-1,COLUMN(),1,1),""))</f>
        <v/>
      </c>
      <c r="C2204" t="str">
        <f ca="1">IF(ROW()-1&lt;=DataRows_IBE,OFFSET(InstrumenteIBE!$A$1,ROW()-2,COLUMN(),1,1),IF(ROW()-2 &lt;= DataRows,OFFSET(MeineInstrumente!$A$9,ROW()-DataRows_IBE-1,COLUMN(),1,1),""))</f>
        <v/>
      </c>
      <c r="D2204" s="16" t="str">
        <f ca="1">IF(ROW()-1&lt;=DataRows_IBE,OFFSET(InstrumenteIBE!$A$1,ROW()-2,COLUMN(),1,1),IF(ROW()-2 &lt;= DataRows,OFFSET(MeineInstrumente!$A$9,ROW()-DataRows_IBE-1,COLUMN(),1,1),""))</f>
        <v/>
      </c>
      <c r="E2204" t="str">
        <f t="shared" ca="1" si="34"/>
        <v/>
      </c>
      <c r="F2204" t="str">
        <f ca="1">IF(ROW()-1&lt;=DataRows_IBE,OFFSET(InstrumenteIBE!$A$1,ROW()-2,COLUMN()-COLUMN($F$1),1,1),IF(ROW()-2 &lt;= DataRows,OFFSET(MeineInstrumente!$A$9,ROW()-DataRows_IBE-1,COLUMN()-COLUMN($F$1),1,1),""))</f>
        <v/>
      </c>
    </row>
    <row r="2205" spans="1:6" x14ac:dyDescent="0.25">
      <c r="A2205" t="str">
        <f ca="1">IF(ROW()-1&lt;=DataRows_IBE,OFFSET(InstrumenteIBE!$A$1,ROW()-2,COLUMN(),1,1),IF(ROW()-2 &lt;= DataRows,OFFSET(MeineInstrumente!$A$9,ROW()-DataRows_IBE-1,COLUMN(),1,1),""))</f>
        <v/>
      </c>
      <c r="B2205" t="str">
        <f ca="1">IF(ROW()-1&lt;=DataRows_IBE,OFFSET(InstrumenteIBE!$A$1,ROW()-2,COLUMN(),1,1),IF(ROW()-2 &lt;= DataRows,OFFSET(MeineInstrumente!$A$9,ROW()-DataRows_IBE-1,COLUMN(),1,1),""))</f>
        <v/>
      </c>
      <c r="C2205" t="str">
        <f ca="1">IF(ROW()-1&lt;=DataRows_IBE,OFFSET(InstrumenteIBE!$A$1,ROW()-2,COLUMN(),1,1),IF(ROW()-2 &lt;= DataRows,OFFSET(MeineInstrumente!$A$9,ROW()-DataRows_IBE-1,COLUMN(),1,1),""))</f>
        <v/>
      </c>
      <c r="D2205" s="16" t="str">
        <f ca="1">IF(ROW()-1&lt;=DataRows_IBE,OFFSET(InstrumenteIBE!$A$1,ROW()-2,COLUMN(),1,1),IF(ROW()-2 &lt;= DataRows,OFFSET(MeineInstrumente!$A$9,ROW()-DataRows_IBE-1,COLUMN(),1,1),""))</f>
        <v/>
      </c>
      <c r="E2205" t="str">
        <f t="shared" ca="1" si="34"/>
        <v/>
      </c>
      <c r="F2205" t="str">
        <f ca="1">IF(ROW()-1&lt;=DataRows_IBE,OFFSET(InstrumenteIBE!$A$1,ROW()-2,COLUMN()-COLUMN($F$1),1,1),IF(ROW()-2 &lt;= DataRows,OFFSET(MeineInstrumente!$A$9,ROW()-DataRows_IBE-1,COLUMN()-COLUMN($F$1),1,1),""))</f>
        <v/>
      </c>
    </row>
    <row r="2206" spans="1:6" x14ac:dyDescent="0.25">
      <c r="A2206" t="str">
        <f ca="1">IF(ROW()-1&lt;=DataRows_IBE,OFFSET(InstrumenteIBE!$A$1,ROW()-2,COLUMN(),1,1),IF(ROW()-2 &lt;= DataRows,OFFSET(MeineInstrumente!$A$9,ROW()-DataRows_IBE-1,COLUMN(),1,1),""))</f>
        <v/>
      </c>
      <c r="B2206" t="str">
        <f ca="1">IF(ROW()-1&lt;=DataRows_IBE,OFFSET(InstrumenteIBE!$A$1,ROW()-2,COLUMN(),1,1),IF(ROW()-2 &lt;= DataRows,OFFSET(MeineInstrumente!$A$9,ROW()-DataRows_IBE-1,COLUMN(),1,1),""))</f>
        <v/>
      </c>
      <c r="C2206" t="str">
        <f ca="1">IF(ROW()-1&lt;=DataRows_IBE,OFFSET(InstrumenteIBE!$A$1,ROW()-2,COLUMN(),1,1),IF(ROW()-2 &lt;= DataRows,OFFSET(MeineInstrumente!$A$9,ROW()-DataRows_IBE-1,COLUMN(),1,1),""))</f>
        <v/>
      </c>
      <c r="D2206" s="16" t="str">
        <f ca="1">IF(ROW()-1&lt;=DataRows_IBE,OFFSET(InstrumenteIBE!$A$1,ROW()-2,COLUMN(),1,1),IF(ROW()-2 &lt;= DataRows,OFFSET(MeineInstrumente!$A$9,ROW()-DataRows_IBE-1,COLUMN(),1,1),""))</f>
        <v/>
      </c>
      <c r="E2206" t="str">
        <f t="shared" ca="1" si="34"/>
        <v/>
      </c>
      <c r="F2206" t="str">
        <f ca="1">IF(ROW()-1&lt;=DataRows_IBE,OFFSET(InstrumenteIBE!$A$1,ROW()-2,COLUMN()-COLUMN($F$1),1,1),IF(ROW()-2 &lt;= DataRows,OFFSET(MeineInstrumente!$A$9,ROW()-DataRows_IBE-1,COLUMN()-COLUMN($F$1),1,1),""))</f>
        <v/>
      </c>
    </row>
    <row r="2207" spans="1:6" x14ac:dyDescent="0.25">
      <c r="A2207" t="str">
        <f ca="1">IF(ROW()-1&lt;=DataRows_IBE,OFFSET(InstrumenteIBE!$A$1,ROW()-2,COLUMN(),1,1),IF(ROW()-2 &lt;= DataRows,OFFSET(MeineInstrumente!$A$9,ROW()-DataRows_IBE-1,COLUMN(),1,1),""))</f>
        <v/>
      </c>
      <c r="B2207" t="str">
        <f ca="1">IF(ROW()-1&lt;=DataRows_IBE,OFFSET(InstrumenteIBE!$A$1,ROW()-2,COLUMN(),1,1),IF(ROW()-2 &lt;= DataRows,OFFSET(MeineInstrumente!$A$9,ROW()-DataRows_IBE-1,COLUMN(),1,1),""))</f>
        <v/>
      </c>
      <c r="C2207" t="str">
        <f ca="1">IF(ROW()-1&lt;=DataRows_IBE,OFFSET(InstrumenteIBE!$A$1,ROW()-2,COLUMN(),1,1),IF(ROW()-2 &lt;= DataRows,OFFSET(MeineInstrumente!$A$9,ROW()-DataRows_IBE-1,COLUMN(),1,1),""))</f>
        <v/>
      </c>
      <c r="D2207" s="16" t="str">
        <f ca="1">IF(ROW()-1&lt;=DataRows_IBE,OFFSET(InstrumenteIBE!$A$1,ROW()-2,COLUMN(),1,1),IF(ROW()-2 &lt;= DataRows,OFFSET(MeineInstrumente!$A$9,ROW()-DataRows_IBE-1,COLUMN(),1,1),""))</f>
        <v/>
      </c>
      <c r="E2207" t="str">
        <f t="shared" ca="1" si="34"/>
        <v/>
      </c>
      <c r="F2207" t="str">
        <f ca="1">IF(ROW()-1&lt;=DataRows_IBE,OFFSET(InstrumenteIBE!$A$1,ROW()-2,COLUMN()-COLUMN($F$1),1,1),IF(ROW()-2 &lt;= DataRows,OFFSET(MeineInstrumente!$A$9,ROW()-DataRows_IBE-1,COLUMN()-COLUMN($F$1),1,1),""))</f>
        <v/>
      </c>
    </row>
    <row r="2208" spans="1:6" x14ac:dyDescent="0.25">
      <c r="A2208" t="str">
        <f ca="1">IF(ROW()-1&lt;=DataRows_IBE,OFFSET(InstrumenteIBE!$A$1,ROW()-2,COLUMN(),1,1),IF(ROW()-2 &lt;= DataRows,OFFSET(MeineInstrumente!$A$9,ROW()-DataRows_IBE-1,COLUMN(),1,1),""))</f>
        <v/>
      </c>
      <c r="B2208" t="str">
        <f ca="1">IF(ROW()-1&lt;=DataRows_IBE,OFFSET(InstrumenteIBE!$A$1,ROW()-2,COLUMN(),1,1),IF(ROW()-2 &lt;= DataRows,OFFSET(MeineInstrumente!$A$9,ROW()-DataRows_IBE-1,COLUMN(),1,1),""))</f>
        <v/>
      </c>
      <c r="C2208" t="str">
        <f ca="1">IF(ROW()-1&lt;=DataRows_IBE,OFFSET(InstrumenteIBE!$A$1,ROW()-2,COLUMN(),1,1),IF(ROW()-2 &lt;= DataRows,OFFSET(MeineInstrumente!$A$9,ROW()-DataRows_IBE-1,COLUMN(),1,1),""))</f>
        <v/>
      </c>
      <c r="D2208" s="16" t="str">
        <f ca="1">IF(ROW()-1&lt;=DataRows_IBE,OFFSET(InstrumenteIBE!$A$1,ROW()-2,COLUMN(),1,1),IF(ROW()-2 &lt;= DataRows,OFFSET(MeineInstrumente!$A$9,ROW()-DataRows_IBE-1,COLUMN(),1,1),""))</f>
        <v/>
      </c>
      <c r="E2208" t="str">
        <f t="shared" ca="1" si="34"/>
        <v/>
      </c>
      <c r="F2208" t="str">
        <f ca="1">IF(ROW()-1&lt;=DataRows_IBE,OFFSET(InstrumenteIBE!$A$1,ROW()-2,COLUMN()-COLUMN($F$1),1,1),IF(ROW()-2 &lt;= DataRows,OFFSET(MeineInstrumente!$A$9,ROW()-DataRows_IBE-1,COLUMN()-COLUMN($F$1),1,1),""))</f>
        <v/>
      </c>
    </row>
    <row r="2209" spans="1:6" x14ac:dyDescent="0.25">
      <c r="A2209" t="str">
        <f ca="1">IF(ROW()-1&lt;=DataRows_IBE,OFFSET(InstrumenteIBE!$A$1,ROW()-2,COLUMN(),1,1),IF(ROW()-2 &lt;= DataRows,OFFSET(MeineInstrumente!$A$9,ROW()-DataRows_IBE-1,COLUMN(),1,1),""))</f>
        <v/>
      </c>
      <c r="B2209" t="str">
        <f ca="1">IF(ROW()-1&lt;=DataRows_IBE,OFFSET(InstrumenteIBE!$A$1,ROW()-2,COLUMN(),1,1),IF(ROW()-2 &lt;= DataRows,OFFSET(MeineInstrumente!$A$9,ROW()-DataRows_IBE-1,COLUMN(),1,1),""))</f>
        <v/>
      </c>
      <c r="C2209" t="str">
        <f ca="1">IF(ROW()-1&lt;=DataRows_IBE,OFFSET(InstrumenteIBE!$A$1,ROW()-2,COLUMN(),1,1),IF(ROW()-2 &lt;= DataRows,OFFSET(MeineInstrumente!$A$9,ROW()-DataRows_IBE-1,COLUMN(),1,1),""))</f>
        <v/>
      </c>
      <c r="D2209" s="16" t="str">
        <f ca="1">IF(ROW()-1&lt;=DataRows_IBE,OFFSET(InstrumenteIBE!$A$1,ROW()-2,COLUMN(),1,1),IF(ROW()-2 &lt;= DataRows,OFFSET(MeineInstrumente!$A$9,ROW()-DataRows_IBE-1,COLUMN(),1,1),""))</f>
        <v/>
      </c>
      <c r="E2209" t="str">
        <f t="shared" ca="1" si="34"/>
        <v/>
      </c>
      <c r="F2209" t="str">
        <f ca="1">IF(ROW()-1&lt;=DataRows_IBE,OFFSET(InstrumenteIBE!$A$1,ROW()-2,COLUMN()-COLUMN($F$1),1,1),IF(ROW()-2 &lt;= DataRows,OFFSET(MeineInstrumente!$A$9,ROW()-DataRows_IBE-1,COLUMN()-COLUMN($F$1),1,1),""))</f>
        <v/>
      </c>
    </row>
    <row r="2210" spans="1:6" x14ac:dyDescent="0.25">
      <c r="A2210" t="str">
        <f ca="1">IF(ROW()-1&lt;=DataRows_IBE,OFFSET(InstrumenteIBE!$A$1,ROW()-2,COLUMN(),1,1),IF(ROW()-2 &lt;= DataRows,OFFSET(MeineInstrumente!$A$9,ROW()-DataRows_IBE-1,COLUMN(),1,1),""))</f>
        <v/>
      </c>
      <c r="B2210" t="str">
        <f ca="1">IF(ROW()-1&lt;=DataRows_IBE,OFFSET(InstrumenteIBE!$A$1,ROW()-2,COLUMN(),1,1),IF(ROW()-2 &lt;= DataRows,OFFSET(MeineInstrumente!$A$9,ROW()-DataRows_IBE-1,COLUMN(),1,1),""))</f>
        <v/>
      </c>
      <c r="C2210" t="str">
        <f ca="1">IF(ROW()-1&lt;=DataRows_IBE,OFFSET(InstrumenteIBE!$A$1,ROW()-2,COLUMN(),1,1),IF(ROW()-2 &lt;= DataRows,OFFSET(MeineInstrumente!$A$9,ROW()-DataRows_IBE-1,COLUMN(),1,1),""))</f>
        <v/>
      </c>
      <c r="D2210" s="16" t="str">
        <f ca="1">IF(ROW()-1&lt;=DataRows_IBE,OFFSET(InstrumenteIBE!$A$1,ROW()-2,COLUMN(),1,1),IF(ROW()-2 &lt;= DataRows,OFFSET(MeineInstrumente!$A$9,ROW()-DataRows_IBE-1,COLUMN(),1,1),""))</f>
        <v/>
      </c>
      <c r="E2210" t="str">
        <f t="shared" ca="1" si="34"/>
        <v/>
      </c>
      <c r="F2210" t="str">
        <f ca="1">IF(ROW()-1&lt;=DataRows_IBE,OFFSET(InstrumenteIBE!$A$1,ROW()-2,COLUMN()-COLUMN($F$1),1,1),IF(ROW()-2 &lt;= DataRows,OFFSET(MeineInstrumente!$A$9,ROW()-DataRows_IBE-1,COLUMN()-COLUMN($F$1),1,1),""))</f>
        <v/>
      </c>
    </row>
    <row r="2211" spans="1:6" x14ac:dyDescent="0.25">
      <c r="A2211" t="str">
        <f ca="1">IF(ROW()-1&lt;=DataRows_IBE,OFFSET(InstrumenteIBE!$A$1,ROW()-2,COLUMN(),1,1),IF(ROW()-2 &lt;= DataRows,OFFSET(MeineInstrumente!$A$9,ROW()-DataRows_IBE-1,COLUMN(),1,1),""))</f>
        <v/>
      </c>
      <c r="B2211" t="str">
        <f ca="1">IF(ROW()-1&lt;=DataRows_IBE,OFFSET(InstrumenteIBE!$A$1,ROW()-2,COLUMN(),1,1),IF(ROW()-2 &lt;= DataRows,OFFSET(MeineInstrumente!$A$9,ROW()-DataRows_IBE-1,COLUMN(),1,1),""))</f>
        <v/>
      </c>
      <c r="C2211" t="str">
        <f ca="1">IF(ROW()-1&lt;=DataRows_IBE,OFFSET(InstrumenteIBE!$A$1,ROW()-2,COLUMN(),1,1),IF(ROW()-2 &lt;= DataRows,OFFSET(MeineInstrumente!$A$9,ROW()-DataRows_IBE-1,COLUMN(),1,1),""))</f>
        <v/>
      </c>
      <c r="D2211" s="16" t="str">
        <f ca="1">IF(ROW()-1&lt;=DataRows_IBE,OFFSET(InstrumenteIBE!$A$1,ROW()-2,COLUMN(),1,1),IF(ROW()-2 &lt;= DataRows,OFFSET(MeineInstrumente!$A$9,ROW()-DataRows_IBE-1,COLUMN(),1,1),""))</f>
        <v/>
      </c>
      <c r="E2211" t="str">
        <f t="shared" ca="1" si="34"/>
        <v/>
      </c>
      <c r="F2211" t="str">
        <f ca="1">IF(ROW()-1&lt;=DataRows_IBE,OFFSET(InstrumenteIBE!$A$1,ROW()-2,COLUMN()-COLUMN($F$1),1,1),IF(ROW()-2 &lt;= DataRows,OFFSET(MeineInstrumente!$A$9,ROW()-DataRows_IBE-1,COLUMN()-COLUMN($F$1),1,1),""))</f>
        <v/>
      </c>
    </row>
    <row r="2212" spans="1:6" x14ac:dyDescent="0.25">
      <c r="A2212" t="str">
        <f ca="1">IF(ROW()-1&lt;=DataRows_IBE,OFFSET(InstrumenteIBE!$A$1,ROW()-2,COLUMN(),1,1),IF(ROW()-2 &lt;= DataRows,OFFSET(MeineInstrumente!$A$9,ROW()-DataRows_IBE-1,COLUMN(),1,1),""))</f>
        <v/>
      </c>
      <c r="B2212" t="str">
        <f ca="1">IF(ROW()-1&lt;=DataRows_IBE,OFFSET(InstrumenteIBE!$A$1,ROW()-2,COLUMN(),1,1),IF(ROW()-2 &lt;= DataRows,OFFSET(MeineInstrumente!$A$9,ROW()-DataRows_IBE-1,COLUMN(),1,1),""))</f>
        <v/>
      </c>
      <c r="C2212" t="str">
        <f ca="1">IF(ROW()-1&lt;=DataRows_IBE,OFFSET(InstrumenteIBE!$A$1,ROW()-2,COLUMN(),1,1),IF(ROW()-2 &lt;= DataRows,OFFSET(MeineInstrumente!$A$9,ROW()-DataRows_IBE-1,COLUMN(),1,1),""))</f>
        <v/>
      </c>
      <c r="D2212" s="16" t="str">
        <f ca="1">IF(ROW()-1&lt;=DataRows_IBE,OFFSET(InstrumenteIBE!$A$1,ROW()-2,COLUMN(),1,1),IF(ROW()-2 &lt;= DataRows,OFFSET(MeineInstrumente!$A$9,ROW()-DataRows_IBE-1,COLUMN(),1,1),""))</f>
        <v/>
      </c>
      <c r="E2212" t="str">
        <f t="shared" ca="1" si="34"/>
        <v/>
      </c>
      <c r="F2212" t="str">
        <f ca="1">IF(ROW()-1&lt;=DataRows_IBE,OFFSET(InstrumenteIBE!$A$1,ROW()-2,COLUMN()-COLUMN($F$1),1,1),IF(ROW()-2 &lt;= DataRows,OFFSET(MeineInstrumente!$A$9,ROW()-DataRows_IBE-1,COLUMN()-COLUMN($F$1),1,1),""))</f>
        <v/>
      </c>
    </row>
    <row r="2213" spans="1:6" x14ac:dyDescent="0.25">
      <c r="A2213" t="str">
        <f ca="1">IF(ROW()-1&lt;=DataRows_IBE,OFFSET(InstrumenteIBE!$A$1,ROW()-2,COLUMN(),1,1),IF(ROW()-2 &lt;= DataRows,OFFSET(MeineInstrumente!$A$9,ROW()-DataRows_IBE-1,COLUMN(),1,1),""))</f>
        <v/>
      </c>
      <c r="B2213" t="str">
        <f ca="1">IF(ROW()-1&lt;=DataRows_IBE,OFFSET(InstrumenteIBE!$A$1,ROW()-2,COLUMN(),1,1),IF(ROW()-2 &lt;= DataRows,OFFSET(MeineInstrumente!$A$9,ROW()-DataRows_IBE-1,COLUMN(),1,1),""))</f>
        <v/>
      </c>
      <c r="C2213" t="str">
        <f ca="1">IF(ROW()-1&lt;=DataRows_IBE,OFFSET(InstrumenteIBE!$A$1,ROW()-2,COLUMN(),1,1),IF(ROW()-2 &lt;= DataRows,OFFSET(MeineInstrumente!$A$9,ROW()-DataRows_IBE-1,COLUMN(),1,1),""))</f>
        <v/>
      </c>
      <c r="D2213" s="16" t="str">
        <f ca="1">IF(ROW()-1&lt;=DataRows_IBE,OFFSET(InstrumenteIBE!$A$1,ROW()-2,COLUMN(),1,1),IF(ROW()-2 &lt;= DataRows,OFFSET(MeineInstrumente!$A$9,ROW()-DataRows_IBE-1,COLUMN(),1,1),""))</f>
        <v/>
      </c>
      <c r="E2213" t="str">
        <f t="shared" ca="1" si="34"/>
        <v/>
      </c>
      <c r="F2213" t="str">
        <f ca="1">IF(ROW()-1&lt;=DataRows_IBE,OFFSET(InstrumenteIBE!$A$1,ROW()-2,COLUMN()-COLUMN($F$1),1,1),IF(ROW()-2 &lt;= DataRows,OFFSET(MeineInstrumente!$A$9,ROW()-DataRows_IBE-1,COLUMN()-COLUMN($F$1),1,1),""))</f>
        <v/>
      </c>
    </row>
    <row r="2214" spans="1:6" x14ac:dyDescent="0.25">
      <c r="A2214" t="str">
        <f ca="1">IF(ROW()-1&lt;=DataRows_IBE,OFFSET(InstrumenteIBE!$A$1,ROW()-2,COLUMN(),1,1),IF(ROW()-2 &lt;= DataRows,OFFSET(MeineInstrumente!$A$9,ROW()-DataRows_IBE-1,COLUMN(),1,1),""))</f>
        <v/>
      </c>
      <c r="B2214" t="str">
        <f ca="1">IF(ROW()-1&lt;=DataRows_IBE,OFFSET(InstrumenteIBE!$A$1,ROW()-2,COLUMN(),1,1),IF(ROW()-2 &lt;= DataRows,OFFSET(MeineInstrumente!$A$9,ROW()-DataRows_IBE-1,COLUMN(),1,1),""))</f>
        <v/>
      </c>
      <c r="C2214" t="str">
        <f ca="1">IF(ROW()-1&lt;=DataRows_IBE,OFFSET(InstrumenteIBE!$A$1,ROW()-2,COLUMN(),1,1),IF(ROW()-2 &lt;= DataRows,OFFSET(MeineInstrumente!$A$9,ROW()-DataRows_IBE-1,COLUMN(),1,1),""))</f>
        <v/>
      </c>
      <c r="D2214" s="16" t="str">
        <f ca="1">IF(ROW()-1&lt;=DataRows_IBE,OFFSET(InstrumenteIBE!$A$1,ROW()-2,COLUMN(),1,1),IF(ROW()-2 &lt;= DataRows,OFFSET(MeineInstrumente!$A$9,ROW()-DataRows_IBE-1,COLUMN(),1,1),""))</f>
        <v/>
      </c>
      <c r="E2214" t="str">
        <f t="shared" ca="1" si="34"/>
        <v/>
      </c>
      <c r="F2214" t="str">
        <f ca="1">IF(ROW()-1&lt;=DataRows_IBE,OFFSET(InstrumenteIBE!$A$1,ROW()-2,COLUMN()-COLUMN($F$1),1,1),IF(ROW()-2 &lt;= DataRows,OFFSET(MeineInstrumente!$A$9,ROW()-DataRows_IBE-1,COLUMN()-COLUMN($F$1),1,1),""))</f>
        <v/>
      </c>
    </row>
    <row r="2215" spans="1:6" x14ac:dyDescent="0.25">
      <c r="A2215" t="str">
        <f ca="1">IF(ROW()-1&lt;=DataRows_IBE,OFFSET(InstrumenteIBE!$A$1,ROW()-2,COLUMN(),1,1),IF(ROW()-2 &lt;= DataRows,OFFSET(MeineInstrumente!$A$9,ROW()-DataRows_IBE-1,COLUMN(),1,1),""))</f>
        <v/>
      </c>
      <c r="B2215" t="str">
        <f ca="1">IF(ROW()-1&lt;=DataRows_IBE,OFFSET(InstrumenteIBE!$A$1,ROW()-2,COLUMN(),1,1),IF(ROW()-2 &lt;= DataRows,OFFSET(MeineInstrumente!$A$9,ROW()-DataRows_IBE-1,COLUMN(),1,1),""))</f>
        <v/>
      </c>
      <c r="C2215" t="str">
        <f ca="1">IF(ROW()-1&lt;=DataRows_IBE,OFFSET(InstrumenteIBE!$A$1,ROW()-2,COLUMN(),1,1),IF(ROW()-2 &lt;= DataRows,OFFSET(MeineInstrumente!$A$9,ROW()-DataRows_IBE-1,COLUMN(),1,1),""))</f>
        <v/>
      </c>
      <c r="D2215" s="16" t="str">
        <f ca="1">IF(ROW()-1&lt;=DataRows_IBE,OFFSET(InstrumenteIBE!$A$1,ROW()-2,COLUMN(),1,1),IF(ROW()-2 &lt;= DataRows,OFFSET(MeineInstrumente!$A$9,ROW()-DataRows_IBE-1,COLUMN(),1,1),""))</f>
        <v/>
      </c>
      <c r="E2215" t="str">
        <f t="shared" ca="1" si="34"/>
        <v/>
      </c>
      <c r="F2215" t="str">
        <f ca="1">IF(ROW()-1&lt;=DataRows_IBE,OFFSET(InstrumenteIBE!$A$1,ROW()-2,COLUMN()-COLUMN($F$1),1,1),IF(ROW()-2 &lt;= DataRows,OFFSET(MeineInstrumente!$A$9,ROW()-DataRows_IBE-1,COLUMN()-COLUMN($F$1),1,1),""))</f>
        <v/>
      </c>
    </row>
    <row r="2216" spans="1:6" x14ac:dyDescent="0.25">
      <c r="A2216" t="str">
        <f ca="1">IF(ROW()-1&lt;=DataRows_IBE,OFFSET(InstrumenteIBE!$A$1,ROW()-2,COLUMN(),1,1),IF(ROW()-2 &lt;= DataRows,OFFSET(MeineInstrumente!$A$9,ROW()-DataRows_IBE-1,COLUMN(),1,1),""))</f>
        <v/>
      </c>
      <c r="B2216" t="str">
        <f ca="1">IF(ROW()-1&lt;=DataRows_IBE,OFFSET(InstrumenteIBE!$A$1,ROW()-2,COLUMN(),1,1),IF(ROW()-2 &lt;= DataRows,OFFSET(MeineInstrumente!$A$9,ROW()-DataRows_IBE-1,COLUMN(),1,1),""))</f>
        <v/>
      </c>
      <c r="C2216" t="str">
        <f ca="1">IF(ROW()-1&lt;=DataRows_IBE,OFFSET(InstrumenteIBE!$A$1,ROW()-2,COLUMN(),1,1),IF(ROW()-2 &lt;= DataRows,OFFSET(MeineInstrumente!$A$9,ROW()-DataRows_IBE-1,COLUMN(),1,1),""))</f>
        <v/>
      </c>
      <c r="D2216" s="16" t="str">
        <f ca="1">IF(ROW()-1&lt;=DataRows_IBE,OFFSET(InstrumenteIBE!$A$1,ROW()-2,COLUMN(),1,1),IF(ROW()-2 &lt;= DataRows,OFFSET(MeineInstrumente!$A$9,ROW()-DataRows_IBE-1,COLUMN(),1,1),""))</f>
        <v/>
      </c>
      <c r="E2216" t="str">
        <f t="shared" ca="1" si="34"/>
        <v/>
      </c>
      <c r="F2216" t="str">
        <f ca="1">IF(ROW()-1&lt;=DataRows_IBE,OFFSET(InstrumenteIBE!$A$1,ROW()-2,COLUMN()-COLUMN($F$1),1,1),IF(ROW()-2 &lt;= DataRows,OFFSET(MeineInstrumente!$A$9,ROW()-DataRows_IBE-1,COLUMN()-COLUMN($F$1),1,1),""))</f>
        <v/>
      </c>
    </row>
    <row r="2217" spans="1:6" x14ac:dyDescent="0.25">
      <c r="A2217" t="str">
        <f ca="1">IF(ROW()-1&lt;=DataRows_IBE,OFFSET(InstrumenteIBE!$A$1,ROW()-2,COLUMN(),1,1),IF(ROW()-2 &lt;= DataRows,OFFSET(MeineInstrumente!$A$9,ROW()-DataRows_IBE-1,COLUMN(),1,1),""))</f>
        <v/>
      </c>
      <c r="B2217" t="str">
        <f ca="1">IF(ROW()-1&lt;=DataRows_IBE,OFFSET(InstrumenteIBE!$A$1,ROW()-2,COLUMN(),1,1),IF(ROW()-2 &lt;= DataRows,OFFSET(MeineInstrumente!$A$9,ROW()-DataRows_IBE-1,COLUMN(),1,1),""))</f>
        <v/>
      </c>
      <c r="C2217" t="str">
        <f ca="1">IF(ROW()-1&lt;=DataRows_IBE,OFFSET(InstrumenteIBE!$A$1,ROW()-2,COLUMN(),1,1),IF(ROW()-2 &lt;= DataRows,OFFSET(MeineInstrumente!$A$9,ROW()-DataRows_IBE-1,COLUMN(),1,1),""))</f>
        <v/>
      </c>
      <c r="D2217" s="16" t="str">
        <f ca="1">IF(ROW()-1&lt;=DataRows_IBE,OFFSET(InstrumenteIBE!$A$1,ROW()-2,COLUMN(),1,1),IF(ROW()-2 &lt;= DataRows,OFFSET(MeineInstrumente!$A$9,ROW()-DataRows_IBE-1,COLUMN(),1,1),""))</f>
        <v/>
      </c>
      <c r="E2217" t="str">
        <f t="shared" ca="1" si="34"/>
        <v/>
      </c>
      <c r="F2217" t="str">
        <f ca="1">IF(ROW()-1&lt;=DataRows_IBE,OFFSET(InstrumenteIBE!$A$1,ROW()-2,COLUMN()-COLUMN($F$1),1,1),IF(ROW()-2 &lt;= DataRows,OFFSET(MeineInstrumente!$A$9,ROW()-DataRows_IBE-1,COLUMN()-COLUMN($F$1),1,1),""))</f>
        <v/>
      </c>
    </row>
    <row r="2218" spans="1:6" x14ac:dyDescent="0.25">
      <c r="A2218" t="str">
        <f ca="1">IF(ROW()-1&lt;=DataRows_IBE,OFFSET(InstrumenteIBE!$A$1,ROW()-2,COLUMN(),1,1),IF(ROW()-2 &lt;= DataRows,OFFSET(MeineInstrumente!$A$9,ROW()-DataRows_IBE-1,COLUMN(),1,1),""))</f>
        <v/>
      </c>
      <c r="B2218" t="str">
        <f ca="1">IF(ROW()-1&lt;=DataRows_IBE,OFFSET(InstrumenteIBE!$A$1,ROW()-2,COLUMN(),1,1),IF(ROW()-2 &lt;= DataRows,OFFSET(MeineInstrumente!$A$9,ROW()-DataRows_IBE-1,COLUMN(),1,1),""))</f>
        <v/>
      </c>
      <c r="C2218" t="str">
        <f ca="1">IF(ROW()-1&lt;=DataRows_IBE,OFFSET(InstrumenteIBE!$A$1,ROW()-2,COLUMN(),1,1),IF(ROW()-2 &lt;= DataRows,OFFSET(MeineInstrumente!$A$9,ROW()-DataRows_IBE-1,COLUMN(),1,1),""))</f>
        <v/>
      </c>
      <c r="D2218" s="16" t="str">
        <f ca="1">IF(ROW()-1&lt;=DataRows_IBE,OFFSET(InstrumenteIBE!$A$1,ROW()-2,COLUMN(),1,1),IF(ROW()-2 &lt;= DataRows,OFFSET(MeineInstrumente!$A$9,ROW()-DataRows_IBE-1,COLUMN(),1,1),""))</f>
        <v/>
      </c>
      <c r="E2218" t="str">
        <f t="shared" ca="1" si="34"/>
        <v/>
      </c>
      <c r="F2218" t="str">
        <f ca="1">IF(ROW()-1&lt;=DataRows_IBE,OFFSET(InstrumenteIBE!$A$1,ROW()-2,COLUMN()-COLUMN($F$1),1,1),IF(ROW()-2 &lt;= DataRows,OFFSET(MeineInstrumente!$A$9,ROW()-DataRows_IBE-1,COLUMN()-COLUMN($F$1),1,1),""))</f>
        <v/>
      </c>
    </row>
    <row r="2219" spans="1:6" x14ac:dyDescent="0.25">
      <c r="A2219" t="str">
        <f ca="1">IF(ROW()-1&lt;=DataRows_IBE,OFFSET(InstrumenteIBE!$A$1,ROW()-2,COLUMN(),1,1),IF(ROW()-2 &lt;= DataRows,OFFSET(MeineInstrumente!$A$9,ROW()-DataRows_IBE-1,COLUMN(),1,1),""))</f>
        <v/>
      </c>
      <c r="B2219" t="str">
        <f ca="1">IF(ROW()-1&lt;=DataRows_IBE,OFFSET(InstrumenteIBE!$A$1,ROW()-2,COLUMN(),1,1),IF(ROW()-2 &lt;= DataRows,OFFSET(MeineInstrumente!$A$9,ROW()-DataRows_IBE-1,COLUMN(),1,1),""))</f>
        <v/>
      </c>
      <c r="C2219" t="str">
        <f ca="1">IF(ROW()-1&lt;=DataRows_IBE,OFFSET(InstrumenteIBE!$A$1,ROW()-2,COLUMN(),1,1),IF(ROW()-2 &lt;= DataRows,OFFSET(MeineInstrumente!$A$9,ROW()-DataRows_IBE-1,COLUMN(),1,1),""))</f>
        <v/>
      </c>
      <c r="D2219" s="16" t="str">
        <f ca="1">IF(ROW()-1&lt;=DataRows_IBE,OFFSET(InstrumenteIBE!$A$1,ROW()-2,COLUMN(),1,1),IF(ROW()-2 &lt;= DataRows,OFFSET(MeineInstrumente!$A$9,ROW()-DataRows_IBE-1,COLUMN(),1,1),""))</f>
        <v/>
      </c>
      <c r="E2219" t="str">
        <f t="shared" ca="1" si="34"/>
        <v/>
      </c>
      <c r="F2219" t="str">
        <f ca="1">IF(ROW()-1&lt;=DataRows_IBE,OFFSET(InstrumenteIBE!$A$1,ROW()-2,COLUMN()-COLUMN($F$1),1,1),IF(ROW()-2 &lt;= DataRows,OFFSET(MeineInstrumente!$A$9,ROW()-DataRows_IBE-1,COLUMN()-COLUMN($F$1),1,1),""))</f>
        <v/>
      </c>
    </row>
    <row r="2220" spans="1:6" x14ac:dyDescent="0.25">
      <c r="A2220" t="str">
        <f ca="1">IF(ROW()-1&lt;=DataRows_IBE,OFFSET(InstrumenteIBE!$A$1,ROW()-2,COLUMN(),1,1),IF(ROW()-2 &lt;= DataRows,OFFSET(MeineInstrumente!$A$9,ROW()-DataRows_IBE-1,COLUMN(),1,1),""))</f>
        <v/>
      </c>
      <c r="B2220" t="str">
        <f ca="1">IF(ROW()-1&lt;=DataRows_IBE,OFFSET(InstrumenteIBE!$A$1,ROW()-2,COLUMN(),1,1),IF(ROW()-2 &lt;= DataRows,OFFSET(MeineInstrumente!$A$9,ROW()-DataRows_IBE-1,COLUMN(),1,1),""))</f>
        <v/>
      </c>
      <c r="C2220" t="str">
        <f ca="1">IF(ROW()-1&lt;=DataRows_IBE,OFFSET(InstrumenteIBE!$A$1,ROW()-2,COLUMN(),1,1),IF(ROW()-2 &lt;= DataRows,OFFSET(MeineInstrumente!$A$9,ROW()-DataRows_IBE-1,COLUMN(),1,1),""))</f>
        <v/>
      </c>
      <c r="D2220" s="16" t="str">
        <f ca="1">IF(ROW()-1&lt;=DataRows_IBE,OFFSET(InstrumenteIBE!$A$1,ROW()-2,COLUMN(),1,1),IF(ROW()-2 &lt;= DataRows,OFFSET(MeineInstrumente!$A$9,ROW()-DataRows_IBE-1,COLUMN(),1,1),""))</f>
        <v/>
      </c>
      <c r="E2220" t="str">
        <f t="shared" ca="1" si="34"/>
        <v/>
      </c>
      <c r="F2220" t="str">
        <f ca="1">IF(ROW()-1&lt;=DataRows_IBE,OFFSET(InstrumenteIBE!$A$1,ROW()-2,COLUMN()-COLUMN($F$1),1,1),IF(ROW()-2 &lt;= DataRows,OFFSET(MeineInstrumente!$A$9,ROW()-DataRows_IBE-1,COLUMN()-COLUMN($F$1),1,1),""))</f>
        <v/>
      </c>
    </row>
    <row r="2221" spans="1:6" x14ac:dyDescent="0.25">
      <c r="A2221" t="str">
        <f ca="1">IF(ROW()-1&lt;=DataRows_IBE,OFFSET(InstrumenteIBE!$A$1,ROW()-2,COLUMN(),1,1),IF(ROW()-2 &lt;= DataRows,OFFSET(MeineInstrumente!$A$9,ROW()-DataRows_IBE-1,COLUMN(),1,1),""))</f>
        <v/>
      </c>
      <c r="B2221" t="str">
        <f ca="1">IF(ROW()-1&lt;=DataRows_IBE,OFFSET(InstrumenteIBE!$A$1,ROW()-2,COLUMN(),1,1),IF(ROW()-2 &lt;= DataRows,OFFSET(MeineInstrumente!$A$9,ROW()-DataRows_IBE-1,COLUMN(),1,1),""))</f>
        <v/>
      </c>
      <c r="C2221" t="str">
        <f ca="1">IF(ROW()-1&lt;=DataRows_IBE,OFFSET(InstrumenteIBE!$A$1,ROW()-2,COLUMN(),1,1),IF(ROW()-2 &lt;= DataRows,OFFSET(MeineInstrumente!$A$9,ROW()-DataRows_IBE-1,COLUMN(),1,1),""))</f>
        <v/>
      </c>
      <c r="D2221" s="16" t="str">
        <f ca="1">IF(ROW()-1&lt;=DataRows_IBE,OFFSET(InstrumenteIBE!$A$1,ROW()-2,COLUMN(),1,1),IF(ROW()-2 &lt;= DataRows,OFFSET(MeineInstrumente!$A$9,ROW()-DataRows_IBE-1,COLUMN(),1,1),""))</f>
        <v/>
      </c>
      <c r="E2221" t="str">
        <f t="shared" ca="1" si="34"/>
        <v/>
      </c>
      <c r="F2221" t="str">
        <f ca="1">IF(ROW()-1&lt;=DataRows_IBE,OFFSET(InstrumenteIBE!$A$1,ROW()-2,COLUMN()-COLUMN($F$1),1,1),IF(ROW()-2 &lt;= DataRows,OFFSET(MeineInstrumente!$A$9,ROW()-DataRows_IBE-1,COLUMN()-COLUMN($F$1),1,1),""))</f>
        <v/>
      </c>
    </row>
    <row r="2222" spans="1:6" x14ac:dyDescent="0.25">
      <c r="A2222" t="str">
        <f ca="1">IF(ROW()-1&lt;=DataRows_IBE,OFFSET(InstrumenteIBE!$A$1,ROW()-2,COLUMN(),1,1),IF(ROW()-2 &lt;= DataRows,OFFSET(MeineInstrumente!$A$9,ROW()-DataRows_IBE-1,COLUMN(),1,1),""))</f>
        <v/>
      </c>
      <c r="B2222" t="str">
        <f ca="1">IF(ROW()-1&lt;=DataRows_IBE,OFFSET(InstrumenteIBE!$A$1,ROW()-2,COLUMN(),1,1),IF(ROW()-2 &lt;= DataRows,OFFSET(MeineInstrumente!$A$9,ROW()-DataRows_IBE-1,COLUMN(),1,1),""))</f>
        <v/>
      </c>
      <c r="C2222" t="str">
        <f ca="1">IF(ROW()-1&lt;=DataRows_IBE,OFFSET(InstrumenteIBE!$A$1,ROW()-2,COLUMN(),1,1),IF(ROW()-2 &lt;= DataRows,OFFSET(MeineInstrumente!$A$9,ROW()-DataRows_IBE-1,COLUMN(),1,1),""))</f>
        <v/>
      </c>
      <c r="D2222" s="16" t="str">
        <f ca="1">IF(ROW()-1&lt;=DataRows_IBE,OFFSET(InstrumenteIBE!$A$1,ROW()-2,COLUMN(),1,1),IF(ROW()-2 &lt;= DataRows,OFFSET(MeineInstrumente!$A$9,ROW()-DataRows_IBE-1,COLUMN(),1,1),""))</f>
        <v/>
      </c>
      <c r="E2222" t="str">
        <f t="shared" ca="1" si="34"/>
        <v/>
      </c>
      <c r="F2222" t="str">
        <f ca="1">IF(ROW()-1&lt;=DataRows_IBE,OFFSET(InstrumenteIBE!$A$1,ROW()-2,COLUMN()-COLUMN($F$1),1,1),IF(ROW()-2 &lt;= DataRows,OFFSET(MeineInstrumente!$A$9,ROW()-DataRows_IBE-1,COLUMN()-COLUMN($F$1),1,1),""))</f>
        <v/>
      </c>
    </row>
    <row r="2223" spans="1:6" x14ac:dyDescent="0.25">
      <c r="A2223" t="str">
        <f ca="1">IF(ROW()-1&lt;=DataRows_IBE,OFFSET(InstrumenteIBE!$A$1,ROW()-2,COLUMN(),1,1),IF(ROW()-2 &lt;= DataRows,OFFSET(MeineInstrumente!$A$9,ROW()-DataRows_IBE-1,COLUMN(),1,1),""))</f>
        <v/>
      </c>
      <c r="B2223" t="str">
        <f ca="1">IF(ROW()-1&lt;=DataRows_IBE,OFFSET(InstrumenteIBE!$A$1,ROW()-2,COLUMN(),1,1),IF(ROW()-2 &lt;= DataRows,OFFSET(MeineInstrumente!$A$9,ROW()-DataRows_IBE-1,COLUMN(),1,1),""))</f>
        <v/>
      </c>
      <c r="C2223" t="str">
        <f ca="1">IF(ROW()-1&lt;=DataRows_IBE,OFFSET(InstrumenteIBE!$A$1,ROW()-2,COLUMN(),1,1),IF(ROW()-2 &lt;= DataRows,OFFSET(MeineInstrumente!$A$9,ROW()-DataRows_IBE-1,COLUMN(),1,1),""))</f>
        <v/>
      </c>
      <c r="D2223" s="16" t="str">
        <f ca="1">IF(ROW()-1&lt;=DataRows_IBE,OFFSET(InstrumenteIBE!$A$1,ROW()-2,COLUMN(),1,1),IF(ROW()-2 &lt;= DataRows,OFFSET(MeineInstrumente!$A$9,ROW()-DataRows_IBE-1,COLUMN(),1,1),""))</f>
        <v/>
      </c>
      <c r="E2223" t="str">
        <f t="shared" ca="1" si="34"/>
        <v/>
      </c>
      <c r="F2223" t="str">
        <f ca="1">IF(ROW()-1&lt;=DataRows_IBE,OFFSET(InstrumenteIBE!$A$1,ROW()-2,COLUMN()-COLUMN($F$1),1,1),IF(ROW()-2 &lt;= DataRows,OFFSET(MeineInstrumente!$A$9,ROW()-DataRows_IBE-1,COLUMN()-COLUMN($F$1),1,1),""))</f>
        <v/>
      </c>
    </row>
    <row r="2224" spans="1:6" x14ac:dyDescent="0.25">
      <c r="A2224" t="str">
        <f ca="1">IF(ROW()-1&lt;=DataRows_IBE,OFFSET(InstrumenteIBE!$A$1,ROW()-2,COLUMN(),1,1),IF(ROW()-2 &lt;= DataRows,OFFSET(MeineInstrumente!$A$9,ROW()-DataRows_IBE-1,COLUMN(),1,1),""))</f>
        <v/>
      </c>
      <c r="B2224" t="str">
        <f ca="1">IF(ROW()-1&lt;=DataRows_IBE,OFFSET(InstrumenteIBE!$A$1,ROW()-2,COLUMN(),1,1),IF(ROW()-2 &lt;= DataRows,OFFSET(MeineInstrumente!$A$9,ROW()-DataRows_IBE-1,COLUMN(),1,1),""))</f>
        <v/>
      </c>
      <c r="C2224" t="str">
        <f ca="1">IF(ROW()-1&lt;=DataRows_IBE,OFFSET(InstrumenteIBE!$A$1,ROW()-2,COLUMN(),1,1),IF(ROW()-2 &lt;= DataRows,OFFSET(MeineInstrumente!$A$9,ROW()-DataRows_IBE-1,COLUMN(),1,1),""))</f>
        <v/>
      </c>
      <c r="D2224" s="16" t="str">
        <f ca="1">IF(ROW()-1&lt;=DataRows_IBE,OFFSET(InstrumenteIBE!$A$1,ROW()-2,COLUMN(),1,1),IF(ROW()-2 &lt;= DataRows,OFFSET(MeineInstrumente!$A$9,ROW()-DataRows_IBE-1,COLUMN(),1,1),""))</f>
        <v/>
      </c>
      <c r="E2224" t="str">
        <f t="shared" ca="1" si="34"/>
        <v/>
      </c>
      <c r="F2224" t="str">
        <f ca="1">IF(ROW()-1&lt;=DataRows_IBE,OFFSET(InstrumenteIBE!$A$1,ROW()-2,COLUMN()-COLUMN($F$1),1,1),IF(ROW()-2 &lt;= DataRows,OFFSET(MeineInstrumente!$A$9,ROW()-DataRows_IBE-1,COLUMN()-COLUMN($F$1),1,1),""))</f>
        <v/>
      </c>
    </row>
    <row r="2225" spans="1:6" x14ac:dyDescent="0.25">
      <c r="A2225" t="str">
        <f ca="1">IF(ROW()-1&lt;=DataRows_IBE,OFFSET(InstrumenteIBE!$A$1,ROW()-2,COLUMN(),1,1),IF(ROW()-2 &lt;= DataRows,OFFSET(MeineInstrumente!$A$9,ROW()-DataRows_IBE-1,COLUMN(),1,1),""))</f>
        <v/>
      </c>
      <c r="B2225" t="str">
        <f ca="1">IF(ROW()-1&lt;=DataRows_IBE,OFFSET(InstrumenteIBE!$A$1,ROW()-2,COLUMN(),1,1),IF(ROW()-2 &lt;= DataRows,OFFSET(MeineInstrumente!$A$9,ROW()-DataRows_IBE-1,COLUMN(),1,1),""))</f>
        <v/>
      </c>
      <c r="C2225" t="str">
        <f ca="1">IF(ROW()-1&lt;=DataRows_IBE,OFFSET(InstrumenteIBE!$A$1,ROW()-2,COLUMN(),1,1),IF(ROW()-2 &lt;= DataRows,OFFSET(MeineInstrumente!$A$9,ROW()-DataRows_IBE-1,COLUMN(),1,1),""))</f>
        <v/>
      </c>
      <c r="D2225" s="16" t="str">
        <f ca="1">IF(ROW()-1&lt;=DataRows_IBE,OFFSET(InstrumenteIBE!$A$1,ROW()-2,COLUMN(),1,1),IF(ROW()-2 &lt;= DataRows,OFFSET(MeineInstrumente!$A$9,ROW()-DataRows_IBE-1,COLUMN(),1,1),""))</f>
        <v/>
      </c>
      <c r="E2225" t="str">
        <f t="shared" ca="1" si="34"/>
        <v/>
      </c>
      <c r="F2225" t="str">
        <f ca="1">IF(ROW()-1&lt;=DataRows_IBE,OFFSET(InstrumenteIBE!$A$1,ROW()-2,COLUMN()-COLUMN($F$1),1,1),IF(ROW()-2 &lt;= DataRows,OFFSET(MeineInstrumente!$A$9,ROW()-DataRows_IBE-1,COLUMN()-COLUMN($F$1),1,1),""))</f>
        <v/>
      </c>
    </row>
    <row r="2226" spans="1:6" x14ac:dyDescent="0.25">
      <c r="A2226" t="str">
        <f ca="1">IF(ROW()-1&lt;=DataRows_IBE,OFFSET(InstrumenteIBE!$A$1,ROW()-2,COLUMN(),1,1),IF(ROW()-2 &lt;= DataRows,OFFSET(MeineInstrumente!$A$9,ROW()-DataRows_IBE-1,COLUMN(),1,1),""))</f>
        <v/>
      </c>
      <c r="B2226" t="str">
        <f ca="1">IF(ROW()-1&lt;=DataRows_IBE,OFFSET(InstrumenteIBE!$A$1,ROW()-2,COLUMN(),1,1),IF(ROW()-2 &lt;= DataRows,OFFSET(MeineInstrumente!$A$9,ROW()-DataRows_IBE-1,COLUMN(),1,1),""))</f>
        <v/>
      </c>
      <c r="C2226" t="str">
        <f ca="1">IF(ROW()-1&lt;=DataRows_IBE,OFFSET(InstrumenteIBE!$A$1,ROW()-2,COLUMN(),1,1),IF(ROW()-2 &lt;= DataRows,OFFSET(MeineInstrumente!$A$9,ROW()-DataRows_IBE-1,COLUMN(),1,1),""))</f>
        <v/>
      </c>
      <c r="D2226" s="16" t="str">
        <f ca="1">IF(ROW()-1&lt;=DataRows_IBE,OFFSET(InstrumenteIBE!$A$1,ROW()-2,COLUMN(),1,1),IF(ROW()-2 &lt;= DataRows,OFFSET(MeineInstrumente!$A$9,ROW()-DataRows_IBE-1,COLUMN(),1,1),""))</f>
        <v/>
      </c>
      <c r="E2226" t="str">
        <f t="shared" ca="1" si="34"/>
        <v/>
      </c>
      <c r="F2226" t="str">
        <f ca="1">IF(ROW()-1&lt;=DataRows_IBE,OFFSET(InstrumenteIBE!$A$1,ROW()-2,COLUMN()-COLUMN($F$1),1,1),IF(ROW()-2 &lt;= DataRows,OFFSET(MeineInstrumente!$A$9,ROW()-DataRows_IBE-1,COLUMN()-COLUMN($F$1),1,1),""))</f>
        <v/>
      </c>
    </row>
    <row r="2227" spans="1:6" x14ac:dyDescent="0.25">
      <c r="A2227" t="str">
        <f ca="1">IF(ROW()-1&lt;=DataRows_IBE,OFFSET(InstrumenteIBE!$A$1,ROW()-2,COLUMN(),1,1),IF(ROW()-2 &lt;= DataRows,OFFSET(MeineInstrumente!$A$9,ROW()-DataRows_IBE-1,COLUMN(),1,1),""))</f>
        <v/>
      </c>
      <c r="B2227" t="str">
        <f ca="1">IF(ROW()-1&lt;=DataRows_IBE,OFFSET(InstrumenteIBE!$A$1,ROW()-2,COLUMN(),1,1),IF(ROW()-2 &lt;= DataRows,OFFSET(MeineInstrumente!$A$9,ROW()-DataRows_IBE-1,COLUMN(),1,1),""))</f>
        <v/>
      </c>
      <c r="C2227" t="str">
        <f ca="1">IF(ROW()-1&lt;=DataRows_IBE,OFFSET(InstrumenteIBE!$A$1,ROW()-2,COLUMN(),1,1),IF(ROW()-2 &lt;= DataRows,OFFSET(MeineInstrumente!$A$9,ROW()-DataRows_IBE-1,COLUMN(),1,1),""))</f>
        <v/>
      </c>
      <c r="D2227" s="16" t="str">
        <f ca="1">IF(ROW()-1&lt;=DataRows_IBE,OFFSET(InstrumenteIBE!$A$1,ROW()-2,COLUMN(),1,1),IF(ROW()-2 &lt;= DataRows,OFFSET(MeineInstrumente!$A$9,ROW()-DataRows_IBE-1,COLUMN(),1,1),""))</f>
        <v/>
      </c>
      <c r="E2227" t="str">
        <f t="shared" ca="1" si="34"/>
        <v/>
      </c>
      <c r="F2227" t="str">
        <f ca="1">IF(ROW()-1&lt;=DataRows_IBE,OFFSET(InstrumenteIBE!$A$1,ROW()-2,COLUMN()-COLUMN($F$1),1,1),IF(ROW()-2 &lt;= DataRows,OFFSET(MeineInstrumente!$A$9,ROW()-DataRows_IBE-1,COLUMN()-COLUMN($F$1),1,1),""))</f>
        <v/>
      </c>
    </row>
    <row r="2228" spans="1:6" x14ac:dyDescent="0.25">
      <c r="A2228" t="str">
        <f ca="1">IF(ROW()-1&lt;=DataRows_IBE,OFFSET(InstrumenteIBE!$A$1,ROW()-2,COLUMN(),1,1),IF(ROW()-2 &lt;= DataRows,OFFSET(MeineInstrumente!$A$9,ROW()-DataRows_IBE-1,COLUMN(),1,1),""))</f>
        <v/>
      </c>
      <c r="B2228" t="str">
        <f ca="1">IF(ROW()-1&lt;=DataRows_IBE,OFFSET(InstrumenteIBE!$A$1,ROW()-2,COLUMN(),1,1),IF(ROW()-2 &lt;= DataRows,OFFSET(MeineInstrumente!$A$9,ROW()-DataRows_IBE-1,COLUMN(),1,1),""))</f>
        <v/>
      </c>
      <c r="C2228" t="str">
        <f ca="1">IF(ROW()-1&lt;=DataRows_IBE,OFFSET(InstrumenteIBE!$A$1,ROW()-2,COLUMN(),1,1),IF(ROW()-2 &lt;= DataRows,OFFSET(MeineInstrumente!$A$9,ROW()-DataRows_IBE-1,COLUMN(),1,1),""))</f>
        <v/>
      </c>
      <c r="D2228" s="16" t="str">
        <f ca="1">IF(ROW()-1&lt;=DataRows_IBE,OFFSET(InstrumenteIBE!$A$1,ROW()-2,COLUMN(),1,1),IF(ROW()-2 &lt;= DataRows,OFFSET(MeineInstrumente!$A$9,ROW()-DataRows_IBE-1,COLUMN(),1,1),""))</f>
        <v/>
      </c>
      <c r="E2228" t="str">
        <f t="shared" ca="1" si="34"/>
        <v/>
      </c>
      <c r="F2228" t="str">
        <f ca="1">IF(ROW()-1&lt;=DataRows_IBE,OFFSET(InstrumenteIBE!$A$1,ROW()-2,COLUMN()-COLUMN($F$1),1,1),IF(ROW()-2 &lt;= DataRows,OFFSET(MeineInstrumente!$A$9,ROW()-DataRows_IBE-1,COLUMN()-COLUMN($F$1),1,1),""))</f>
        <v/>
      </c>
    </row>
    <row r="2229" spans="1:6" x14ac:dyDescent="0.25">
      <c r="A2229" t="str">
        <f ca="1">IF(ROW()-1&lt;=DataRows_IBE,OFFSET(InstrumenteIBE!$A$1,ROW()-2,COLUMN(),1,1),IF(ROW()-2 &lt;= DataRows,OFFSET(MeineInstrumente!$A$9,ROW()-DataRows_IBE-1,COLUMN(),1,1),""))</f>
        <v/>
      </c>
      <c r="B2229" t="str">
        <f ca="1">IF(ROW()-1&lt;=DataRows_IBE,OFFSET(InstrumenteIBE!$A$1,ROW()-2,COLUMN(),1,1),IF(ROW()-2 &lt;= DataRows,OFFSET(MeineInstrumente!$A$9,ROW()-DataRows_IBE-1,COLUMN(),1,1),""))</f>
        <v/>
      </c>
      <c r="C2229" t="str">
        <f ca="1">IF(ROW()-1&lt;=DataRows_IBE,OFFSET(InstrumenteIBE!$A$1,ROW()-2,COLUMN(),1,1),IF(ROW()-2 &lt;= DataRows,OFFSET(MeineInstrumente!$A$9,ROW()-DataRows_IBE-1,COLUMN(),1,1),""))</f>
        <v/>
      </c>
      <c r="D2229" s="16" t="str">
        <f ca="1">IF(ROW()-1&lt;=DataRows_IBE,OFFSET(InstrumenteIBE!$A$1,ROW()-2,COLUMN(),1,1),IF(ROW()-2 &lt;= DataRows,OFFSET(MeineInstrumente!$A$9,ROW()-DataRows_IBE-1,COLUMN(),1,1),""))</f>
        <v/>
      </c>
      <c r="E2229" t="str">
        <f t="shared" ca="1" si="34"/>
        <v/>
      </c>
      <c r="F2229" t="str">
        <f ca="1">IF(ROW()-1&lt;=DataRows_IBE,OFFSET(InstrumenteIBE!$A$1,ROW()-2,COLUMN()-COLUMN($F$1),1,1),IF(ROW()-2 &lt;= DataRows,OFFSET(MeineInstrumente!$A$9,ROW()-DataRows_IBE-1,COLUMN()-COLUMN($F$1),1,1),""))</f>
        <v/>
      </c>
    </row>
    <row r="2230" spans="1:6" x14ac:dyDescent="0.25">
      <c r="A2230" t="str">
        <f ca="1">IF(ROW()-1&lt;=DataRows_IBE,OFFSET(InstrumenteIBE!$A$1,ROW()-2,COLUMN(),1,1),IF(ROW()-2 &lt;= DataRows,OFFSET(MeineInstrumente!$A$9,ROW()-DataRows_IBE-1,COLUMN(),1,1),""))</f>
        <v/>
      </c>
      <c r="B2230" t="str">
        <f ca="1">IF(ROW()-1&lt;=DataRows_IBE,OFFSET(InstrumenteIBE!$A$1,ROW()-2,COLUMN(),1,1),IF(ROW()-2 &lt;= DataRows,OFFSET(MeineInstrumente!$A$9,ROW()-DataRows_IBE-1,COLUMN(),1,1),""))</f>
        <v/>
      </c>
      <c r="C2230" t="str">
        <f ca="1">IF(ROW()-1&lt;=DataRows_IBE,OFFSET(InstrumenteIBE!$A$1,ROW()-2,COLUMN(),1,1),IF(ROW()-2 &lt;= DataRows,OFFSET(MeineInstrumente!$A$9,ROW()-DataRows_IBE-1,COLUMN(),1,1),""))</f>
        <v/>
      </c>
      <c r="D2230" s="16" t="str">
        <f ca="1">IF(ROW()-1&lt;=DataRows_IBE,OFFSET(InstrumenteIBE!$A$1,ROW()-2,COLUMN(),1,1),IF(ROW()-2 &lt;= DataRows,OFFSET(MeineInstrumente!$A$9,ROW()-DataRows_IBE-1,COLUMN(),1,1),""))</f>
        <v/>
      </c>
      <c r="E2230" t="str">
        <f t="shared" ca="1" si="34"/>
        <v/>
      </c>
      <c r="F2230" t="str">
        <f ca="1">IF(ROW()-1&lt;=DataRows_IBE,OFFSET(InstrumenteIBE!$A$1,ROW()-2,COLUMN()-COLUMN($F$1),1,1),IF(ROW()-2 &lt;= DataRows,OFFSET(MeineInstrumente!$A$9,ROW()-DataRows_IBE-1,COLUMN()-COLUMN($F$1),1,1),""))</f>
        <v/>
      </c>
    </row>
    <row r="2231" spans="1:6" x14ac:dyDescent="0.25">
      <c r="A2231" t="str">
        <f ca="1">IF(ROW()-1&lt;=DataRows_IBE,OFFSET(InstrumenteIBE!$A$1,ROW()-2,COLUMN(),1,1),IF(ROW()-2 &lt;= DataRows,OFFSET(MeineInstrumente!$A$9,ROW()-DataRows_IBE-1,COLUMN(),1,1),""))</f>
        <v/>
      </c>
      <c r="B2231" t="str">
        <f ca="1">IF(ROW()-1&lt;=DataRows_IBE,OFFSET(InstrumenteIBE!$A$1,ROW()-2,COLUMN(),1,1),IF(ROW()-2 &lt;= DataRows,OFFSET(MeineInstrumente!$A$9,ROW()-DataRows_IBE-1,COLUMN(),1,1),""))</f>
        <v/>
      </c>
      <c r="C2231" t="str">
        <f ca="1">IF(ROW()-1&lt;=DataRows_IBE,OFFSET(InstrumenteIBE!$A$1,ROW()-2,COLUMN(),1,1),IF(ROW()-2 &lt;= DataRows,OFFSET(MeineInstrumente!$A$9,ROW()-DataRows_IBE-1,COLUMN(),1,1),""))</f>
        <v/>
      </c>
      <c r="D2231" s="16" t="str">
        <f ca="1">IF(ROW()-1&lt;=DataRows_IBE,OFFSET(InstrumenteIBE!$A$1,ROW()-2,COLUMN(),1,1),IF(ROW()-2 &lt;= DataRows,OFFSET(MeineInstrumente!$A$9,ROW()-DataRows_IBE-1,COLUMN(),1,1),""))</f>
        <v/>
      </c>
      <c r="E2231" t="str">
        <f t="shared" ca="1" si="34"/>
        <v/>
      </c>
      <c r="F2231" t="str">
        <f ca="1">IF(ROW()-1&lt;=DataRows_IBE,OFFSET(InstrumenteIBE!$A$1,ROW()-2,COLUMN()-COLUMN($F$1),1,1),IF(ROW()-2 &lt;= DataRows,OFFSET(MeineInstrumente!$A$9,ROW()-DataRows_IBE-1,COLUMN()-COLUMN($F$1),1,1),""))</f>
        <v/>
      </c>
    </row>
    <row r="2232" spans="1:6" x14ac:dyDescent="0.25">
      <c r="A2232" t="str">
        <f ca="1">IF(ROW()-1&lt;=DataRows_IBE,OFFSET(InstrumenteIBE!$A$1,ROW()-2,COLUMN(),1,1),IF(ROW()-2 &lt;= DataRows,OFFSET(MeineInstrumente!$A$9,ROW()-DataRows_IBE-1,COLUMN(),1,1),""))</f>
        <v/>
      </c>
      <c r="B2232" t="str">
        <f ca="1">IF(ROW()-1&lt;=DataRows_IBE,OFFSET(InstrumenteIBE!$A$1,ROW()-2,COLUMN(),1,1),IF(ROW()-2 &lt;= DataRows,OFFSET(MeineInstrumente!$A$9,ROW()-DataRows_IBE-1,COLUMN(),1,1),""))</f>
        <v/>
      </c>
      <c r="C2232" t="str">
        <f ca="1">IF(ROW()-1&lt;=DataRows_IBE,OFFSET(InstrumenteIBE!$A$1,ROW()-2,COLUMN(),1,1),IF(ROW()-2 &lt;= DataRows,OFFSET(MeineInstrumente!$A$9,ROW()-DataRows_IBE-1,COLUMN(),1,1),""))</f>
        <v/>
      </c>
      <c r="D2232" s="16" t="str">
        <f ca="1">IF(ROW()-1&lt;=DataRows_IBE,OFFSET(InstrumenteIBE!$A$1,ROW()-2,COLUMN(),1,1),IF(ROW()-2 &lt;= DataRows,OFFSET(MeineInstrumente!$A$9,ROW()-DataRows_IBE-1,COLUMN(),1,1),""))</f>
        <v/>
      </c>
      <c r="E2232" t="str">
        <f t="shared" ca="1" si="34"/>
        <v/>
      </c>
      <c r="F2232" t="str">
        <f ca="1">IF(ROW()-1&lt;=DataRows_IBE,OFFSET(InstrumenteIBE!$A$1,ROW()-2,COLUMN()-COLUMN($F$1),1,1),IF(ROW()-2 &lt;= DataRows,OFFSET(MeineInstrumente!$A$9,ROW()-DataRows_IBE-1,COLUMN()-COLUMN($F$1),1,1),""))</f>
        <v/>
      </c>
    </row>
    <row r="2233" spans="1:6" x14ac:dyDescent="0.25">
      <c r="A2233" t="str">
        <f ca="1">IF(ROW()-1&lt;=DataRows_IBE,OFFSET(InstrumenteIBE!$A$1,ROW()-2,COLUMN(),1,1),IF(ROW()-2 &lt;= DataRows,OFFSET(MeineInstrumente!$A$9,ROW()-DataRows_IBE-1,COLUMN(),1,1),""))</f>
        <v/>
      </c>
      <c r="B2233" t="str">
        <f ca="1">IF(ROW()-1&lt;=DataRows_IBE,OFFSET(InstrumenteIBE!$A$1,ROW()-2,COLUMN(),1,1),IF(ROW()-2 &lt;= DataRows,OFFSET(MeineInstrumente!$A$9,ROW()-DataRows_IBE-1,COLUMN(),1,1),""))</f>
        <v/>
      </c>
      <c r="C2233" t="str">
        <f ca="1">IF(ROW()-1&lt;=DataRows_IBE,OFFSET(InstrumenteIBE!$A$1,ROW()-2,COLUMN(),1,1),IF(ROW()-2 &lt;= DataRows,OFFSET(MeineInstrumente!$A$9,ROW()-DataRows_IBE-1,COLUMN(),1,1),""))</f>
        <v/>
      </c>
      <c r="D2233" s="16" t="str">
        <f ca="1">IF(ROW()-1&lt;=DataRows_IBE,OFFSET(InstrumenteIBE!$A$1,ROW()-2,COLUMN(),1,1),IF(ROW()-2 &lt;= DataRows,OFFSET(MeineInstrumente!$A$9,ROW()-DataRows_IBE-1,COLUMN(),1,1),""))</f>
        <v/>
      </c>
      <c r="E2233" t="str">
        <f t="shared" ca="1" si="34"/>
        <v/>
      </c>
      <c r="F2233" t="str">
        <f ca="1">IF(ROW()-1&lt;=DataRows_IBE,OFFSET(InstrumenteIBE!$A$1,ROW()-2,COLUMN()-COLUMN($F$1),1,1),IF(ROW()-2 &lt;= DataRows,OFFSET(MeineInstrumente!$A$9,ROW()-DataRows_IBE-1,COLUMN()-COLUMN($F$1),1,1),""))</f>
        <v/>
      </c>
    </row>
    <row r="2234" spans="1:6" x14ac:dyDescent="0.25">
      <c r="A2234" t="str">
        <f ca="1">IF(ROW()-1&lt;=DataRows_IBE,OFFSET(InstrumenteIBE!$A$1,ROW()-2,COLUMN(),1,1),IF(ROW()-2 &lt;= DataRows,OFFSET(MeineInstrumente!$A$9,ROW()-DataRows_IBE-1,COLUMN(),1,1),""))</f>
        <v/>
      </c>
      <c r="B2234" t="str">
        <f ca="1">IF(ROW()-1&lt;=DataRows_IBE,OFFSET(InstrumenteIBE!$A$1,ROW()-2,COLUMN(),1,1),IF(ROW()-2 &lt;= DataRows,OFFSET(MeineInstrumente!$A$9,ROW()-DataRows_IBE-1,COLUMN(),1,1),""))</f>
        <v/>
      </c>
      <c r="C2234" t="str">
        <f ca="1">IF(ROW()-1&lt;=DataRows_IBE,OFFSET(InstrumenteIBE!$A$1,ROW()-2,COLUMN(),1,1),IF(ROW()-2 &lt;= DataRows,OFFSET(MeineInstrumente!$A$9,ROW()-DataRows_IBE-1,COLUMN(),1,1),""))</f>
        <v/>
      </c>
      <c r="D2234" s="16" t="str">
        <f ca="1">IF(ROW()-1&lt;=DataRows_IBE,OFFSET(InstrumenteIBE!$A$1,ROW()-2,COLUMN(),1,1),IF(ROW()-2 &lt;= DataRows,OFFSET(MeineInstrumente!$A$9,ROW()-DataRows_IBE-1,COLUMN(),1,1),""))</f>
        <v/>
      </c>
      <c r="E2234" t="str">
        <f t="shared" ca="1" si="34"/>
        <v/>
      </c>
      <c r="F2234" t="str">
        <f ca="1">IF(ROW()-1&lt;=DataRows_IBE,OFFSET(InstrumenteIBE!$A$1,ROW()-2,COLUMN()-COLUMN($F$1),1,1),IF(ROW()-2 &lt;= DataRows,OFFSET(MeineInstrumente!$A$9,ROW()-DataRows_IBE-1,COLUMN()-COLUMN($F$1),1,1),""))</f>
        <v/>
      </c>
    </row>
    <row r="2235" spans="1:6" x14ac:dyDescent="0.25">
      <c r="A2235" t="str">
        <f ca="1">IF(ROW()-1&lt;=DataRows_IBE,OFFSET(InstrumenteIBE!$A$1,ROW()-2,COLUMN(),1,1),IF(ROW()-2 &lt;= DataRows,OFFSET(MeineInstrumente!$A$9,ROW()-DataRows_IBE-1,COLUMN(),1,1),""))</f>
        <v/>
      </c>
      <c r="B2235" t="str">
        <f ca="1">IF(ROW()-1&lt;=DataRows_IBE,OFFSET(InstrumenteIBE!$A$1,ROW()-2,COLUMN(),1,1),IF(ROW()-2 &lt;= DataRows,OFFSET(MeineInstrumente!$A$9,ROW()-DataRows_IBE-1,COLUMN(),1,1),""))</f>
        <v/>
      </c>
      <c r="C2235" t="str">
        <f ca="1">IF(ROW()-1&lt;=DataRows_IBE,OFFSET(InstrumenteIBE!$A$1,ROW()-2,COLUMN(),1,1),IF(ROW()-2 &lt;= DataRows,OFFSET(MeineInstrumente!$A$9,ROW()-DataRows_IBE-1,COLUMN(),1,1),""))</f>
        <v/>
      </c>
      <c r="D2235" s="16" t="str">
        <f ca="1">IF(ROW()-1&lt;=DataRows_IBE,OFFSET(InstrumenteIBE!$A$1,ROW()-2,COLUMN(),1,1),IF(ROW()-2 &lt;= DataRows,OFFSET(MeineInstrumente!$A$9,ROW()-DataRows_IBE-1,COLUMN(),1,1),""))</f>
        <v/>
      </c>
      <c r="E2235" t="str">
        <f t="shared" ca="1" si="34"/>
        <v/>
      </c>
      <c r="F2235" t="str">
        <f ca="1">IF(ROW()-1&lt;=DataRows_IBE,OFFSET(InstrumenteIBE!$A$1,ROW()-2,COLUMN()-COLUMN($F$1),1,1),IF(ROW()-2 &lt;= DataRows,OFFSET(MeineInstrumente!$A$9,ROW()-DataRows_IBE-1,COLUMN()-COLUMN($F$1),1,1),""))</f>
        <v/>
      </c>
    </row>
    <row r="2236" spans="1:6" x14ac:dyDescent="0.25">
      <c r="A2236" t="str">
        <f ca="1">IF(ROW()-1&lt;=DataRows_IBE,OFFSET(InstrumenteIBE!$A$1,ROW()-2,COLUMN(),1,1),IF(ROW()-2 &lt;= DataRows,OFFSET(MeineInstrumente!$A$9,ROW()-DataRows_IBE-1,COLUMN(),1,1),""))</f>
        <v/>
      </c>
      <c r="B2236" t="str">
        <f ca="1">IF(ROW()-1&lt;=DataRows_IBE,OFFSET(InstrumenteIBE!$A$1,ROW()-2,COLUMN(),1,1),IF(ROW()-2 &lt;= DataRows,OFFSET(MeineInstrumente!$A$9,ROW()-DataRows_IBE-1,COLUMN(),1,1),""))</f>
        <v/>
      </c>
      <c r="C2236" t="str">
        <f ca="1">IF(ROW()-1&lt;=DataRows_IBE,OFFSET(InstrumenteIBE!$A$1,ROW()-2,COLUMN(),1,1),IF(ROW()-2 &lt;= DataRows,OFFSET(MeineInstrumente!$A$9,ROW()-DataRows_IBE-1,COLUMN(),1,1),""))</f>
        <v/>
      </c>
      <c r="D2236" s="16" t="str">
        <f ca="1">IF(ROW()-1&lt;=DataRows_IBE,OFFSET(InstrumenteIBE!$A$1,ROW()-2,COLUMN(),1,1),IF(ROW()-2 &lt;= DataRows,OFFSET(MeineInstrumente!$A$9,ROW()-DataRows_IBE-1,COLUMN(),1,1),""))</f>
        <v/>
      </c>
      <c r="E2236" t="str">
        <f t="shared" ca="1" si="34"/>
        <v/>
      </c>
      <c r="F2236" t="str">
        <f ca="1">IF(ROW()-1&lt;=DataRows_IBE,OFFSET(InstrumenteIBE!$A$1,ROW()-2,COLUMN()-COLUMN($F$1),1,1),IF(ROW()-2 &lt;= DataRows,OFFSET(MeineInstrumente!$A$9,ROW()-DataRows_IBE-1,COLUMN()-COLUMN($F$1),1,1),""))</f>
        <v/>
      </c>
    </row>
    <row r="2237" spans="1:6" x14ac:dyDescent="0.25">
      <c r="A2237" t="str">
        <f ca="1">IF(ROW()-1&lt;=DataRows_IBE,OFFSET(InstrumenteIBE!$A$1,ROW()-2,COLUMN(),1,1),IF(ROW()-2 &lt;= DataRows,OFFSET(MeineInstrumente!$A$9,ROW()-DataRows_IBE-1,COLUMN(),1,1),""))</f>
        <v/>
      </c>
      <c r="B2237" t="str">
        <f ca="1">IF(ROW()-1&lt;=DataRows_IBE,OFFSET(InstrumenteIBE!$A$1,ROW()-2,COLUMN(),1,1),IF(ROW()-2 &lt;= DataRows,OFFSET(MeineInstrumente!$A$9,ROW()-DataRows_IBE-1,COLUMN(),1,1),""))</f>
        <v/>
      </c>
      <c r="C2237" t="str">
        <f ca="1">IF(ROW()-1&lt;=DataRows_IBE,OFFSET(InstrumenteIBE!$A$1,ROW()-2,COLUMN(),1,1),IF(ROW()-2 &lt;= DataRows,OFFSET(MeineInstrumente!$A$9,ROW()-DataRows_IBE-1,COLUMN(),1,1),""))</f>
        <v/>
      </c>
      <c r="D2237" s="16" t="str">
        <f ca="1">IF(ROW()-1&lt;=DataRows_IBE,OFFSET(InstrumenteIBE!$A$1,ROW()-2,COLUMN(),1,1),IF(ROW()-2 &lt;= DataRows,OFFSET(MeineInstrumente!$A$9,ROW()-DataRows_IBE-1,COLUMN(),1,1),""))</f>
        <v/>
      </c>
      <c r="E2237" t="str">
        <f t="shared" ca="1" si="34"/>
        <v/>
      </c>
      <c r="F2237" t="str">
        <f ca="1">IF(ROW()-1&lt;=DataRows_IBE,OFFSET(InstrumenteIBE!$A$1,ROW()-2,COLUMN()-COLUMN($F$1),1,1),IF(ROW()-2 &lt;= DataRows,OFFSET(MeineInstrumente!$A$9,ROW()-DataRows_IBE-1,COLUMN()-COLUMN($F$1),1,1),""))</f>
        <v/>
      </c>
    </row>
    <row r="2238" spans="1:6" x14ac:dyDescent="0.25">
      <c r="A2238" t="str">
        <f ca="1">IF(ROW()-1&lt;=DataRows_IBE,OFFSET(InstrumenteIBE!$A$1,ROW()-2,COLUMN(),1,1),IF(ROW()-2 &lt;= DataRows,OFFSET(MeineInstrumente!$A$9,ROW()-DataRows_IBE-1,COLUMN(),1,1),""))</f>
        <v/>
      </c>
      <c r="B2238" t="str">
        <f ca="1">IF(ROW()-1&lt;=DataRows_IBE,OFFSET(InstrumenteIBE!$A$1,ROW()-2,COLUMN(),1,1),IF(ROW()-2 &lt;= DataRows,OFFSET(MeineInstrumente!$A$9,ROW()-DataRows_IBE-1,COLUMN(),1,1),""))</f>
        <v/>
      </c>
      <c r="C2238" t="str">
        <f ca="1">IF(ROW()-1&lt;=DataRows_IBE,OFFSET(InstrumenteIBE!$A$1,ROW()-2,COLUMN(),1,1),IF(ROW()-2 &lt;= DataRows,OFFSET(MeineInstrumente!$A$9,ROW()-DataRows_IBE-1,COLUMN(),1,1),""))</f>
        <v/>
      </c>
      <c r="D2238" s="16" t="str">
        <f ca="1">IF(ROW()-1&lt;=DataRows_IBE,OFFSET(InstrumenteIBE!$A$1,ROW()-2,COLUMN(),1,1),IF(ROW()-2 &lt;= DataRows,OFFSET(MeineInstrumente!$A$9,ROW()-DataRows_IBE-1,COLUMN(),1,1),""))</f>
        <v/>
      </c>
      <c r="E2238" t="str">
        <f t="shared" ca="1" si="34"/>
        <v/>
      </c>
      <c r="F2238" t="str">
        <f ca="1">IF(ROW()-1&lt;=DataRows_IBE,OFFSET(InstrumenteIBE!$A$1,ROW()-2,COLUMN()-COLUMN($F$1),1,1),IF(ROW()-2 &lt;= DataRows,OFFSET(MeineInstrumente!$A$9,ROW()-DataRows_IBE-1,COLUMN()-COLUMN($F$1),1,1),""))</f>
        <v/>
      </c>
    </row>
    <row r="2239" spans="1:6" x14ac:dyDescent="0.25">
      <c r="A2239" t="str">
        <f ca="1">IF(ROW()-1&lt;=DataRows_IBE,OFFSET(InstrumenteIBE!$A$1,ROW()-2,COLUMN(),1,1),IF(ROW()-2 &lt;= DataRows,OFFSET(MeineInstrumente!$A$9,ROW()-DataRows_IBE-1,COLUMN(),1,1),""))</f>
        <v/>
      </c>
      <c r="B2239" t="str">
        <f ca="1">IF(ROW()-1&lt;=DataRows_IBE,OFFSET(InstrumenteIBE!$A$1,ROW()-2,COLUMN(),1,1),IF(ROW()-2 &lt;= DataRows,OFFSET(MeineInstrumente!$A$9,ROW()-DataRows_IBE-1,COLUMN(),1,1),""))</f>
        <v/>
      </c>
      <c r="C2239" t="str">
        <f ca="1">IF(ROW()-1&lt;=DataRows_IBE,OFFSET(InstrumenteIBE!$A$1,ROW()-2,COLUMN(),1,1),IF(ROW()-2 &lt;= DataRows,OFFSET(MeineInstrumente!$A$9,ROW()-DataRows_IBE-1,COLUMN(),1,1),""))</f>
        <v/>
      </c>
      <c r="D2239" s="16" t="str">
        <f ca="1">IF(ROW()-1&lt;=DataRows_IBE,OFFSET(InstrumenteIBE!$A$1,ROW()-2,COLUMN(),1,1),IF(ROW()-2 &lt;= DataRows,OFFSET(MeineInstrumente!$A$9,ROW()-DataRows_IBE-1,COLUMN(),1,1),""))</f>
        <v/>
      </c>
      <c r="E2239" t="str">
        <f t="shared" ca="1" si="34"/>
        <v/>
      </c>
      <c r="F2239" t="str">
        <f ca="1">IF(ROW()-1&lt;=DataRows_IBE,OFFSET(InstrumenteIBE!$A$1,ROW()-2,COLUMN()-COLUMN($F$1),1,1),IF(ROW()-2 &lt;= DataRows,OFFSET(MeineInstrumente!$A$9,ROW()-DataRows_IBE-1,COLUMN()-COLUMN($F$1),1,1),""))</f>
        <v/>
      </c>
    </row>
    <row r="2240" spans="1:6" x14ac:dyDescent="0.25">
      <c r="A2240" t="str">
        <f ca="1">IF(ROW()-1&lt;=DataRows_IBE,OFFSET(InstrumenteIBE!$A$1,ROW()-2,COLUMN(),1,1),IF(ROW()-2 &lt;= DataRows,OFFSET(MeineInstrumente!$A$9,ROW()-DataRows_IBE-1,COLUMN(),1,1),""))</f>
        <v/>
      </c>
      <c r="B2240" t="str">
        <f ca="1">IF(ROW()-1&lt;=DataRows_IBE,OFFSET(InstrumenteIBE!$A$1,ROW()-2,COLUMN(),1,1),IF(ROW()-2 &lt;= DataRows,OFFSET(MeineInstrumente!$A$9,ROW()-DataRows_IBE-1,COLUMN(),1,1),""))</f>
        <v/>
      </c>
      <c r="C2240" t="str">
        <f ca="1">IF(ROW()-1&lt;=DataRows_IBE,OFFSET(InstrumenteIBE!$A$1,ROW()-2,COLUMN(),1,1),IF(ROW()-2 &lt;= DataRows,OFFSET(MeineInstrumente!$A$9,ROW()-DataRows_IBE-1,COLUMN(),1,1),""))</f>
        <v/>
      </c>
      <c r="D2240" s="16" t="str">
        <f ca="1">IF(ROW()-1&lt;=DataRows_IBE,OFFSET(InstrumenteIBE!$A$1,ROW()-2,COLUMN(),1,1),IF(ROW()-2 &lt;= DataRows,OFFSET(MeineInstrumente!$A$9,ROW()-DataRows_IBE-1,COLUMN(),1,1),""))</f>
        <v/>
      </c>
      <c r="E2240" t="str">
        <f t="shared" ca="1" si="34"/>
        <v/>
      </c>
      <c r="F2240" t="str">
        <f ca="1">IF(ROW()-1&lt;=DataRows_IBE,OFFSET(InstrumenteIBE!$A$1,ROW()-2,COLUMN()-COLUMN($F$1),1,1),IF(ROW()-2 &lt;= DataRows,OFFSET(MeineInstrumente!$A$9,ROW()-DataRows_IBE-1,COLUMN()-COLUMN($F$1),1,1),""))</f>
        <v/>
      </c>
    </row>
    <row r="2241" spans="1:6" x14ac:dyDescent="0.25">
      <c r="A2241" t="str">
        <f ca="1">IF(ROW()-1&lt;=DataRows_IBE,OFFSET(InstrumenteIBE!$A$1,ROW()-2,COLUMN(),1,1),IF(ROW()-2 &lt;= DataRows,OFFSET(MeineInstrumente!$A$9,ROW()-DataRows_IBE-1,COLUMN(),1,1),""))</f>
        <v/>
      </c>
      <c r="B2241" t="str">
        <f ca="1">IF(ROW()-1&lt;=DataRows_IBE,OFFSET(InstrumenteIBE!$A$1,ROW()-2,COLUMN(),1,1),IF(ROW()-2 &lt;= DataRows,OFFSET(MeineInstrumente!$A$9,ROW()-DataRows_IBE-1,COLUMN(),1,1),""))</f>
        <v/>
      </c>
      <c r="C2241" t="str">
        <f ca="1">IF(ROW()-1&lt;=DataRows_IBE,OFFSET(InstrumenteIBE!$A$1,ROW()-2,COLUMN(),1,1),IF(ROW()-2 &lt;= DataRows,OFFSET(MeineInstrumente!$A$9,ROW()-DataRows_IBE-1,COLUMN(),1,1),""))</f>
        <v/>
      </c>
      <c r="D2241" s="16" t="str">
        <f ca="1">IF(ROW()-1&lt;=DataRows_IBE,OFFSET(InstrumenteIBE!$A$1,ROW()-2,COLUMN(),1,1),IF(ROW()-2 &lt;= DataRows,OFFSET(MeineInstrumente!$A$9,ROW()-DataRows_IBE-1,COLUMN(),1,1),""))</f>
        <v/>
      </c>
      <c r="E2241" t="str">
        <f t="shared" ca="1" si="34"/>
        <v/>
      </c>
      <c r="F2241" t="str">
        <f ca="1">IF(ROW()-1&lt;=DataRows_IBE,OFFSET(InstrumenteIBE!$A$1,ROW()-2,COLUMN()-COLUMN($F$1),1,1),IF(ROW()-2 &lt;= DataRows,OFFSET(MeineInstrumente!$A$9,ROW()-DataRows_IBE-1,COLUMN()-COLUMN($F$1),1,1),""))</f>
        <v/>
      </c>
    </row>
    <row r="2242" spans="1:6" x14ac:dyDescent="0.25">
      <c r="A2242" t="str">
        <f ca="1">IF(ROW()-1&lt;=DataRows_IBE,OFFSET(InstrumenteIBE!$A$1,ROW()-2,COLUMN(),1,1),IF(ROW()-2 &lt;= DataRows,OFFSET(MeineInstrumente!$A$9,ROW()-DataRows_IBE-1,COLUMN(),1,1),""))</f>
        <v/>
      </c>
      <c r="B2242" t="str">
        <f ca="1">IF(ROW()-1&lt;=DataRows_IBE,OFFSET(InstrumenteIBE!$A$1,ROW()-2,COLUMN(),1,1),IF(ROW()-2 &lt;= DataRows,OFFSET(MeineInstrumente!$A$9,ROW()-DataRows_IBE-1,COLUMN(),1,1),""))</f>
        <v/>
      </c>
      <c r="C2242" t="str">
        <f ca="1">IF(ROW()-1&lt;=DataRows_IBE,OFFSET(InstrumenteIBE!$A$1,ROW()-2,COLUMN(),1,1),IF(ROW()-2 &lt;= DataRows,OFFSET(MeineInstrumente!$A$9,ROW()-DataRows_IBE-1,COLUMN(),1,1),""))</f>
        <v/>
      </c>
      <c r="D2242" s="16" t="str">
        <f ca="1">IF(ROW()-1&lt;=DataRows_IBE,OFFSET(InstrumenteIBE!$A$1,ROW()-2,COLUMN(),1,1),IF(ROW()-2 &lt;= DataRows,OFFSET(MeineInstrumente!$A$9,ROW()-DataRows_IBE-1,COLUMN(),1,1),""))</f>
        <v/>
      </c>
      <c r="E2242" t="str">
        <f t="shared" ref="E2242:E2305" ca="1" si="35">IF(ISNUMBER(A2242),F2242&amp;";"&amp;A2242,"")</f>
        <v/>
      </c>
      <c r="F2242" t="str">
        <f ca="1">IF(ROW()-1&lt;=DataRows_IBE,OFFSET(InstrumenteIBE!$A$1,ROW()-2,COLUMN()-COLUMN($F$1),1,1),IF(ROW()-2 &lt;= DataRows,OFFSET(MeineInstrumente!$A$9,ROW()-DataRows_IBE-1,COLUMN()-COLUMN($F$1),1,1),""))</f>
        <v/>
      </c>
    </row>
    <row r="2243" spans="1:6" x14ac:dyDescent="0.25">
      <c r="A2243" t="str">
        <f ca="1">IF(ROW()-1&lt;=DataRows_IBE,OFFSET(InstrumenteIBE!$A$1,ROW()-2,COLUMN(),1,1),IF(ROW()-2 &lt;= DataRows,OFFSET(MeineInstrumente!$A$9,ROW()-DataRows_IBE-1,COLUMN(),1,1),""))</f>
        <v/>
      </c>
      <c r="B2243" t="str">
        <f ca="1">IF(ROW()-1&lt;=DataRows_IBE,OFFSET(InstrumenteIBE!$A$1,ROW()-2,COLUMN(),1,1),IF(ROW()-2 &lt;= DataRows,OFFSET(MeineInstrumente!$A$9,ROW()-DataRows_IBE-1,COLUMN(),1,1),""))</f>
        <v/>
      </c>
      <c r="C2243" t="str">
        <f ca="1">IF(ROW()-1&lt;=DataRows_IBE,OFFSET(InstrumenteIBE!$A$1,ROW()-2,COLUMN(),1,1),IF(ROW()-2 &lt;= DataRows,OFFSET(MeineInstrumente!$A$9,ROW()-DataRows_IBE-1,COLUMN(),1,1),""))</f>
        <v/>
      </c>
      <c r="D2243" s="16" t="str">
        <f ca="1">IF(ROW()-1&lt;=DataRows_IBE,OFFSET(InstrumenteIBE!$A$1,ROW()-2,COLUMN(),1,1),IF(ROW()-2 &lt;= DataRows,OFFSET(MeineInstrumente!$A$9,ROW()-DataRows_IBE-1,COLUMN(),1,1),""))</f>
        <v/>
      </c>
      <c r="E2243" t="str">
        <f t="shared" ca="1" si="35"/>
        <v/>
      </c>
      <c r="F2243" t="str">
        <f ca="1">IF(ROW()-1&lt;=DataRows_IBE,OFFSET(InstrumenteIBE!$A$1,ROW()-2,COLUMN()-COLUMN($F$1),1,1),IF(ROW()-2 &lt;= DataRows,OFFSET(MeineInstrumente!$A$9,ROW()-DataRows_IBE-1,COLUMN()-COLUMN($F$1),1,1),""))</f>
        <v/>
      </c>
    </row>
    <row r="2244" spans="1:6" x14ac:dyDescent="0.25">
      <c r="A2244" t="str">
        <f ca="1">IF(ROW()-1&lt;=DataRows_IBE,OFFSET(InstrumenteIBE!$A$1,ROW()-2,COLUMN(),1,1),IF(ROW()-2 &lt;= DataRows,OFFSET(MeineInstrumente!$A$9,ROW()-DataRows_IBE-1,COLUMN(),1,1),""))</f>
        <v/>
      </c>
      <c r="B2244" t="str">
        <f ca="1">IF(ROW()-1&lt;=DataRows_IBE,OFFSET(InstrumenteIBE!$A$1,ROW()-2,COLUMN(),1,1),IF(ROW()-2 &lt;= DataRows,OFFSET(MeineInstrumente!$A$9,ROW()-DataRows_IBE-1,COLUMN(),1,1),""))</f>
        <v/>
      </c>
      <c r="C2244" t="str">
        <f ca="1">IF(ROW()-1&lt;=DataRows_IBE,OFFSET(InstrumenteIBE!$A$1,ROW()-2,COLUMN(),1,1),IF(ROW()-2 &lt;= DataRows,OFFSET(MeineInstrumente!$A$9,ROW()-DataRows_IBE-1,COLUMN(),1,1),""))</f>
        <v/>
      </c>
      <c r="D2244" s="16" t="str">
        <f ca="1">IF(ROW()-1&lt;=DataRows_IBE,OFFSET(InstrumenteIBE!$A$1,ROW()-2,COLUMN(),1,1),IF(ROW()-2 &lt;= DataRows,OFFSET(MeineInstrumente!$A$9,ROW()-DataRows_IBE-1,COLUMN(),1,1),""))</f>
        <v/>
      </c>
      <c r="E2244" t="str">
        <f t="shared" ca="1" si="35"/>
        <v/>
      </c>
      <c r="F2244" t="str">
        <f ca="1">IF(ROW()-1&lt;=DataRows_IBE,OFFSET(InstrumenteIBE!$A$1,ROW()-2,COLUMN()-COLUMN($F$1),1,1),IF(ROW()-2 &lt;= DataRows,OFFSET(MeineInstrumente!$A$9,ROW()-DataRows_IBE-1,COLUMN()-COLUMN($F$1),1,1),""))</f>
        <v/>
      </c>
    </row>
    <row r="2245" spans="1:6" x14ac:dyDescent="0.25">
      <c r="A2245" t="str">
        <f ca="1">IF(ROW()-1&lt;=DataRows_IBE,OFFSET(InstrumenteIBE!$A$1,ROW()-2,COLUMN(),1,1),IF(ROW()-2 &lt;= DataRows,OFFSET(MeineInstrumente!$A$9,ROW()-DataRows_IBE-1,COLUMN(),1,1),""))</f>
        <v/>
      </c>
      <c r="B2245" t="str">
        <f ca="1">IF(ROW()-1&lt;=DataRows_IBE,OFFSET(InstrumenteIBE!$A$1,ROW()-2,COLUMN(),1,1),IF(ROW()-2 &lt;= DataRows,OFFSET(MeineInstrumente!$A$9,ROW()-DataRows_IBE-1,COLUMN(),1,1),""))</f>
        <v/>
      </c>
      <c r="C2245" t="str">
        <f ca="1">IF(ROW()-1&lt;=DataRows_IBE,OFFSET(InstrumenteIBE!$A$1,ROW()-2,COLUMN(),1,1),IF(ROW()-2 &lt;= DataRows,OFFSET(MeineInstrumente!$A$9,ROW()-DataRows_IBE-1,COLUMN(),1,1),""))</f>
        <v/>
      </c>
      <c r="D2245" s="16" t="str">
        <f ca="1">IF(ROW()-1&lt;=DataRows_IBE,OFFSET(InstrumenteIBE!$A$1,ROW()-2,COLUMN(),1,1),IF(ROW()-2 &lt;= DataRows,OFFSET(MeineInstrumente!$A$9,ROW()-DataRows_IBE-1,COLUMN(),1,1),""))</f>
        <v/>
      </c>
      <c r="E2245" t="str">
        <f t="shared" ca="1" si="35"/>
        <v/>
      </c>
      <c r="F2245" t="str">
        <f ca="1">IF(ROW()-1&lt;=DataRows_IBE,OFFSET(InstrumenteIBE!$A$1,ROW()-2,COLUMN()-COLUMN($F$1),1,1),IF(ROW()-2 &lt;= DataRows,OFFSET(MeineInstrumente!$A$9,ROW()-DataRows_IBE-1,COLUMN()-COLUMN($F$1),1,1),""))</f>
        <v/>
      </c>
    </row>
    <row r="2246" spans="1:6" x14ac:dyDescent="0.25">
      <c r="A2246" t="str">
        <f ca="1">IF(ROW()-1&lt;=DataRows_IBE,OFFSET(InstrumenteIBE!$A$1,ROW()-2,COLUMN(),1,1),IF(ROW()-2 &lt;= DataRows,OFFSET(MeineInstrumente!$A$9,ROW()-DataRows_IBE-1,COLUMN(),1,1),""))</f>
        <v/>
      </c>
      <c r="B2246" t="str">
        <f ca="1">IF(ROW()-1&lt;=DataRows_IBE,OFFSET(InstrumenteIBE!$A$1,ROW()-2,COLUMN(),1,1),IF(ROW()-2 &lt;= DataRows,OFFSET(MeineInstrumente!$A$9,ROW()-DataRows_IBE-1,COLUMN(),1,1),""))</f>
        <v/>
      </c>
      <c r="C2246" t="str">
        <f ca="1">IF(ROW()-1&lt;=DataRows_IBE,OFFSET(InstrumenteIBE!$A$1,ROW()-2,COLUMN(),1,1),IF(ROW()-2 &lt;= DataRows,OFFSET(MeineInstrumente!$A$9,ROW()-DataRows_IBE-1,COLUMN(),1,1),""))</f>
        <v/>
      </c>
      <c r="D2246" s="16" t="str">
        <f ca="1">IF(ROW()-1&lt;=DataRows_IBE,OFFSET(InstrumenteIBE!$A$1,ROW()-2,COLUMN(),1,1),IF(ROW()-2 &lt;= DataRows,OFFSET(MeineInstrumente!$A$9,ROW()-DataRows_IBE-1,COLUMN(),1,1),""))</f>
        <v/>
      </c>
      <c r="E2246" t="str">
        <f t="shared" ca="1" si="35"/>
        <v/>
      </c>
      <c r="F2246" t="str">
        <f ca="1">IF(ROW()-1&lt;=DataRows_IBE,OFFSET(InstrumenteIBE!$A$1,ROW()-2,COLUMN()-COLUMN($F$1),1,1),IF(ROW()-2 &lt;= DataRows,OFFSET(MeineInstrumente!$A$9,ROW()-DataRows_IBE-1,COLUMN()-COLUMN($F$1),1,1),""))</f>
        <v/>
      </c>
    </row>
    <row r="2247" spans="1:6" x14ac:dyDescent="0.25">
      <c r="A2247" t="str">
        <f ca="1">IF(ROW()-1&lt;=DataRows_IBE,OFFSET(InstrumenteIBE!$A$1,ROW()-2,COLUMN(),1,1),IF(ROW()-2 &lt;= DataRows,OFFSET(MeineInstrumente!$A$9,ROW()-DataRows_IBE-1,COLUMN(),1,1),""))</f>
        <v/>
      </c>
      <c r="B2247" t="str">
        <f ca="1">IF(ROW()-1&lt;=DataRows_IBE,OFFSET(InstrumenteIBE!$A$1,ROW()-2,COLUMN(),1,1),IF(ROW()-2 &lt;= DataRows,OFFSET(MeineInstrumente!$A$9,ROW()-DataRows_IBE-1,COLUMN(),1,1),""))</f>
        <v/>
      </c>
      <c r="C2247" t="str">
        <f ca="1">IF(ROW()-1&lt;=DataRows_IBE,OFFSET(InstrumenteIBE!$A$1,ROW()-2,COLUMN(),1,1),IF(ROW()-2 &lt;= DataRows,OFFSET(MeineInstrumente!$A$9,ROW()-DataRows_IBE-1,COLUMN(),1,1),""))</f>
        <v/>
      </c>
      <c r="D2247" s="16" t="str">
        <f ca="1">IF(ROW()-1&lt;=DataRows_IBE,OFFSET(InstrumenteIBE!$A$1,ROW()-2,COLUMN(),1,1),IF(ROW()-2 &lt;= DataRows,OFFSET(MeineInstrumente!$A$9,ROW()-DataRows_IBE-1,COLUMN(),1,1),""))</f>
        <v/>
      </c>
      <c r="E2247" t="str">
        <f t="shared" ca="1" si="35"/>
        <v/>
      </c>
      <c r="F2247" t="str">
        <f ca="1">IF(ROW()-1&lt;=DataRows_IBE,OFFSET(InstrumenteIBE!$A$1,ROW()-2,COLUMN()-COLUMN($F$1),1,1),IF(ROW()-2 &lt;= DataRows,OFFSET(MeineInstrumente!$A$9,ROW()-DataRows_IBE-1,COLUMN()-COLUMN($F$1),1,1),""))</f>
        <v/>
      </c>
    </row>
    <row r="2248" spans="1:6" x14ac:dyDescent="0.25">
      <c r="A2248" t="str">
        <f ca="1">IF(ROW()-1&lt;=DataRows_IBE,OFFSET(InstrumenteIBE!$A$1,ROW()-2,COLUMN(),1,1),IF(ROW()-2 &lt;= DataRows,OFFSET(MeineInstrumente!$A$9,ROW()-DataRows_IBE-1,COLUMN(),1,1),""))</f>
        <v/>
      </c>
      <c r="B2248" t="str">
        <f ca="1">IF(ROW()-1&lt;=DataRows_IBE,OFFSET(InstrumenteIBE!$A$1,ROW()-2,COLUMN(),1,1),IF(ROW()-2 &lt;= DataRows,OFFSET(MeineInstrumente!$A$9,ROW()-DataRows_IBE-1,COLUMN(),1,1),""))</f>
        <v/>
      </c>
      <c r="C2248" t="str">
        <f ca="1">IF(ROW()-1&lt;=DataRows_IBE,OFFSET(InstrumenteIBE!$A$1,ROW()-2,COLUMN(),1,1),IF(ROW()-2 &lt;= DataRows,OFFSET(MeineInstrumente!$A$9,ROW()-DataRows_IBE-1,COLUMN(),1,1),""))</f>
        <v/>
      </c>
      <c r="D2248" s="16" t="str">
        <f ca="1">IF(ROW()-1&lt;=DataRows_IBE,OFFSET(InstrumenteIBE!$A$1,ROW()-2,COLUMN(),1,1),IF(ROW()-2 &lt;= DataRows,OFFSET(MeineInstrumente!$A$9,ROW()-DataRows_IBE-1,COLUMN(),1,1),""))</f>
        <v/>
      </c>
      <c r="E2248" t="str">
        <f t="shared" ca="1" si="35"/>
        <v/>
      </c>
      <c r="F2248" t="str">
        <f ca="1">IF(ROW()-1&lt;=DataRows_IBE,OFFSET(InstrumenteIBE!$A$1,ROW()-2,COLUMN()-COLUMN($F$1),1,1),IF(ROW()-2 &lt;= DataRows,OFFSET(MeineInstrumente!$A$9,ROW()-DataRows_IBE-1,COLUMN()-COLUMN($F$1),1,1),""))</f>
        <v/>
      </c>
    </row>
    <row r="2249" spans="1:6" x14ac:dyDescent="0.25">
      <c r="A2249" t="str">
        <f ca="1">IF(ROW()-1&lt;=DataRows_IBE,OFFSET(InstrumenteIBE!$A$1,ROW()-2,COLUMN(),1,1),IF(ROW()-2 &lt;= DataRows,OFFSET(MeineInstrumente!$A$9,ROW()-DataRows_IBE-1,COLUMN(),1,1),""))</f>
        <v/>
      </c>
      <c r="B2249" t="str">
        <f ca="1">IF(ROW()-1&lt;=DataRows_IBE,OFFSET(InstrumenteIBE!$A$1,ROW()-2,COLUMN(),1,1),IF(ROW()-2 &lt;= DataRows,OFFSET(MeineInstrumente!$A$9,ROW()-DataRows_IBE-1,COLUMN(),1,1),""))</f>
        <v/>
      </c>
      <c r="C2249" t="str">
        <f ca="1">IF(ROW()-1&lt;=DataRows_IBE,OFFSET(InstrumenteIBE!$A$1,ROW()-2,COLUMN(),1,1),IF(ROW()-2 &lt;= DataRows,OFFSET(MeineInstrumente!$A$9,ROW()-DataRows_IBE-1,COLUMN(),1,1),""))</f>
        <v/>
      </c>
      <c r="D2249" s="16" t="str">
        <f ca="1">IF(ROW()-1&lt;=DataRows_IBE,OFFSET(InstrumenteIBE!$A$1,ROW()-2,COLUMN(),1,1),IF(ROW()-2 &lt;= DataRows,OFFSET(MeineInstrumente!$A$9,ROW()-DataRows_IBE-1,COLUMN(),1,1),""))</f>
        <v/>
      </c>
      <c r="E2249" t="str">
        <f t="shared" ca="1" si="35"/>
        <v/>
      </c>
      <c r="F2249" t="str">
        <f ca="1">IF(ROW()-1&lt;=DataRows_IBE,OFFSET(InstrumenteIBE!$A$1,ROW()-2,COLUMN()-COLUMN($F$1),1,1),IF(ROW()-2 &lt;= DataRows,OFFSET(MeineInstrumente!$A$9,ROW()-DataRows_IBE-1,COLUMN()-COLUMN($F$1),1,1),""))</f>
        <v/>
      </c>
    </row>
    <row r="2250" spans="1:6" x14ac:dyDescent="0.25">
      <c r="A2250" t="str">
        <f ca="1">IF(ROW()-1&lt;=DataRows_IBE,OFFSET(InstrumenteIBE!$A$1,ROW()-2,COLUMN(),1,1),IF(ROW()-2 &lt;= DataRows,OFFSET(MeineInstrumente!$A$9,ROW()-DataRows_IBE-1,COLUMN(),1,1),""))</f>
        <v/>
      </c>
      <c r="B2250" t="str">
        <f ca="1">IF(ROW()-1&lt;=DataRows_IBE,OFFSET(InstrumenteIBE!$A$1,ROW()-2,COLUMN(),1,1),IF(ROW()-2 &lt;= DataRows,OFFSET(MeineInstrumente!$A$9,ROW()-DataRows_IBE-1,COLUMN(),1,1),""))</f>
        <v/>
      </c>
      <c r="C2250" t="str">
        <f ca="1">IF(ROW()-1&lt;=DataRows_IBE,OFFSET(InstrumenteIBE!$A$1,ROW()-2,COLUMN(),1,1),IF(ROW()-2 &lt;= DataRows,OFFSET(MeineInstrumente!$A$9,ROW()-DataRows_IBE-1,COLUMN(),1,1),""))</f>
        <v/>
      </c>
      <c r="D2250" s="16" t="str">
        <f ca="1">IF(ROW()-1&lt;=DataRows_IBE,OFFSET(InstrumenteIBE!$A$1,ROW()-2,COLUMN(),1,1),IF(ROW()-2 &lt;= DataRows,OFFSET(MeineInstrumente!$A$9,ROW()-DataRows_IBE-1,COLUMN(),1,1),""))</f>
        <v/>
      </c>
      <c r="E2250" t="str">
        <f t="shared" ca="1" si="35"/>
        <v/>
      </c>
      <c r="F2250" t="str">
        <f ca="1">IF(ROW()-1&lt;=DataRows_IBE,OFFSET(InstrumenteIBE!$A$1,ROW()-2,COLUMN()-COLUMN($F$1),1,1),IF(ROW()-2 &lt;= DataRows,OFFSET(MeineInstrumente!$A$9,ROW()-DataRows_IBE-1,COLUMN()-COLUMN($F$1),1,1),""))</f>
        <v/>
      </c>
    </row>
    <row r="2251" spans="1:6" x14ac:dyDescent="0.25">
      <c r="A2251" t="str">
        <f ca="1">IF(ROW()-1&lt;=DataRows_IBE,OFFSET(InstrumenteIBE!$A$1,ROW()-2,COLUMN(),1,1),IF(ROW()-2 &lt;= DataRows,OFFSET(MeineInstrumente!$A$9,ROW()-DataRows_IBE-1,COLUMN(),1,1),""))</f>
        <v/>
      </c>
      <c r="B2251" t="str">
        <f ca="1">IF(ROW()-1&lt;=DataRows_IBE,OFFSET(InstrumenteIBE!$A$1,ROW()-2,COLUMN(),1,1),IF(ROW()-2 &lt;= DataRows,OFFSET(MeineInstrumente!$A$9,ROW()-DataRows_IBE-1,COLUMN(),1,1),""))</f>
        <v/>
      </c>
      <c r="C2251" t="str">
        <f ca="1">IF(ROW()-1&lt;=DataRows_IBE,OFFSET(InstrumenteIBE!$A$1,ROW()-2,COLUMN(),1,1),IF(ROW()-2 &lt;= DataRows,OFFSET(MeineInstrumente!$A$9,ROW()-DataRows_IBE-1,COLUMN(),1,1),""))</f>
        <v/>
      </c>
      <c r="D2251" s="16" t="str">
        <f ca="1">IF(ROW()-1&lt;=DataRows_IBE,OFFSET(InstrumenteIBE!$A$1,ROW()-2,COLUMN(),1,1),IF(ROW()-2 &lt;= DataRows,OFFSET(MeineInstrumente!$A$9,ROW()-DataRows_IBE-1,COLUMN(),1,1),""))</f>
        <v/>
      </c>
      <c r="E2251" t="str">
        <f t="shared" ca="1" si="35"/>
        <v/>
      </c>
      <c r="F2251" t="str">
        <f ca="1">IF(ROW()-1&lt;=DataRows_IBE,OFFSET(InstrumenteIBE!$A$1,ROW()-2,COLUMN()-COLUMN($F$1),1,1),IF(ROW()-2 &lt;= DataRows,OFFSET(MeineInstrumente!$A$9,ROW()-DataRows_IBE-1,COLUMN()-COLUMN($F$1),1,1),""))</f>
        <v/>
      </c>
    </row>
    <row r="2252" spans="1:6" x14ac:dyDescent="0.25">
      <c r="A2252" t="str">
        <f ca="1">IF(ROW()-1&lt;=DataRows_IBE,OFFSET(InstrumenteIBE!$A$1,ROW()-2,COLUMN(),1,1),IF(ROW()-2 &lt;= DataRows,OFFSET(MeineInstrumente!$A$9,ROW()-DataRows_IBE-1,COLUMN(),1,1),""))</f>
        <v/>
      </c>
      <c r="B2252" t="str">
        <f ca="1">IF(ROW()-1&lt;=DataRows_IBE,OFFSET(InstrumenteIBE!$A$1,ROW()-2,COLUMN(),1,1),IF(ROW()-2 &lt;= DataRows,OFFSET(MeineInstrumente!$A$9,ROW()-DataRows_IBE-1,COLUMN(),1,1),""))</f>
        <v/>
      </c>
      <c r="C2252" t="str">
        <f ca="1">IF(ROW()-1&lt;=DataRows_IBE,OFFSET(InstrumenteIBE!$A$1,ROW()-2,COLUMN(),1,1),IF(ROW()-2 &lt;= DataRows,OFFSET(MeineInstrumente!$A$9,ROW()-DataRows_IBE-1,COLUMN(),1,1),""))</f>
        <v/>
      </c>
      <c r="D2252" s="16" t="str">
        <f ca="1">IF(ROW()-1&lt;=DataRows_IBE,OFFSET(InstrumenteIBE!$A$1,ROW()-2,COLUMN(),1,1),IF(ROW()-2 &lt;= DataRows,OFFSET(MeineInstrumente!$A$9,ROW()-DataRows_IBE-1,COLUMN(),1,1),""))</f>
        <v/>
      </c>
      <c r="E2252" t="str">
        <f t="shared" ca="1" si="35"/>
        <v/>
      </c>
      <c r="F2252" t="str">
        <f ca="1">IF(ROW()-1&lt;=DataRows_IBE,OFFSET(InstrumenteIBE!$A$1,ROW()-2,COLUMN()-COLUMN($F$1),1,1),IF(ROW()-2 &lt;= DataRows,OFFSET(MeineInstrumente!$A$9,ROW()-DataRows_IBE-1,COLUMN()-COLUMN($F$1),1,1),""))</f>
        <v/>
      </c>
    </row>
    <row r="2253" spans="1:6" x14ac:dyDescent="0.25">
      <c r="A2253" t="str">
        <f ca="1">IF(ROW()-1&lt;=DataRows_IBE,OFFSET(InstrumenteIBE!$A$1,ROW()-2,COLUMN(),1,1),IF(ROW()-2 &lt;= DataRows,OFFSET(MeineInstrumente!$A$9,ROW()-DataRows_IBE-1,COLUMN(),1,1),""))</f>
        <v/>
      </c>
      <c r="B2253" t="str">
        <f ca="1">IF(ROW()-1&lt;=DataRows_IBE,OFFSET(InstrumenteIBE!$A$1,ROW()-2,COLUMN(),1,1),IF(ROW()-2 &lt;= DataRows,OFFSET(MeineInstrumente!$A$9,ROW()-DataRows_IBE-1,COLUMN(),1,1),""))</f>
        <v/>
      </c>
      <c r="C2253" t="str">
        <f ca="1">IF(ROW()-1&lt;=DataRows_IBE,OFFSET(InstrumenteIBE!$A$1,ROW()-2,COLUMN(),1,1),IF(ROW()-2 &lt;= DataRows,OFFSET(MeineInstrumente!$A$9,ROW()-DataRows_IBE-1,COLUMN(),1,1),""))</f>
        <v/>
      </c>
      <c r="D2253" s="16" t="str">
        <f ca="1">IF(ROW()-1&lt;=DataRows_IBE,OFFSET(InstrumenteIBE!$A$1,ROW()-2,COLUMN(),1,1),IF(ROW()-2 &lt;= DataRows,OFFSET(MeineInstrumente!$A$9,ROW()-DataRows_IBE-1,COLUMN(),1,1),""))</f>
        <v/>
      </c>
      <c r="E2253" t="str">
        <f t="shared" ca="1" si="35"/>
        <v/>
      </c>
      <c r="F2253" t="str">
        <f ca="1">IF(ROW()-1&lt;=DataRows_IBE,OFFSET(InstrumenteIBE!$A$1,ROW()-2,COLUMN()-COLUMN($F$1),1,1),IF(ROW()-2 &lt;= DataRows,OFFSET(MeineInstrumente!$A$9,ROW()-DataRows_IBE-1,COLUMN()-COLUMN($F$1),1,1),""))</f>
        <v/>
      </c>
    </row>
    <row r="2254" spans="1:6" x14ac:dyDescent="0.25">
      <c r="A2254" t="str">
        <f ca="1">IF(ROW()-1&lt;=DataRows_IBE,OFFSET(InstrumenteIBE!$A$1,ROW()-2,COLUMN(),1,1),IF(ROW()-2 &lt;= DataRows,OFFSET(MeineInstrumente!$A$9,ROW()-DataRows_IBE-1,COLUMN(),1,1),""))</f>
        <v/>
      </c>
      <c r="B2254" t="str">
        <f ca="1">IF(ROW()-1&lt;=DataRows_IBE,OFFSET(InstrumenteIBE!$A$1,ROW()-2,COLUMN(),1,1),IF(ROW()-2 &lt;= DataRows,OFFSET(MeineInstrumente!$A$9,ROW()-DataRows_IBE-1,COLUMN(),1,1),""))</f>
        <v/>
      </c>
      <c r="C2254" t="str">
        <f ca="1">IF(ROW()-1&lt;=DataRows_IBE,OFFSET(InstrumenteIBE!$A$1,ROW()-2,COLUMN(),1,1),IF(ROW()-2 &lt;= DataRows,OFFSET(MeineInstrumente!$A$9,ROW()-DataRows_IBE-1,COLUMN(),1,1),""))</f>
        <v/>
      </c>
      <c r="D2254" s="16" t="str">
        <f ca="1">IF(ROW()-1&lt;=DataRows_IBE,OFFSET(InstrumenteIBE!$A$1,ROW()-2,COLUMN(),1,1),IF(ROW()-2 &lt;= DataRows,OFFSET(MeineInstrumente!$A$9,ROW()-DataRows_IBE-1,COLUMN(),1,1),""))</f>
        <v/>
      </c>
      <c r="E2254" t="str">
        <f t="shared" ca="1" si="35"/>
        <v/>
      </c>
      <c r="F2254" t="str">
        <f ca="1">IF(ROW()-1&lt;=DataRows_IBE,OFFSET(InstrumenteIBE!$A$1,ROW()-2,COLUMN()-COLUMN($F$1),1,1),IF(ROW()-2 &lt;= DataRows,OFFSET(MeineInstrumente!$A$9,ROW()-DataRows_IBE-1,COLUMN()-COLUMN($F$1),1,1),""))</f>
        <v/>
      </c>
    </row>
    <row r="2255" spans="1:6" x14ac:dyDescent="0.25">
      <c r="A2255" t="str">
        <f ca="1">IF(ROW()-1&lt;=DataRows_IBE,OFFSET(InstrumenteIBE!$A$1,ROW()-2,COLUMN(),1,1),IF(ROW()-2 &lt;= DataRows,OFFSET(MeineInstrumente!$A$9,ROW()-DataRows_IBE-1,COLUMN(),1,1),""))</f>
        <v/>
      </c>
      <c r="B2255" t="str">
        <f ca="1">IF(ROW()-1&lt;=DataRows_IBE,OFFSET(InstrumenteIBE!$A$1,ROW()-2,COLUMN(),1,1),IF(ROW()-2 &lt;= DataRows,OFFSET(MeineInstrumente!$A$9,ROW()-DataRows_IBE-1,COLUMN(),1,1),""))</f>
        <v/>
      </c>
      <c r="C2255" t="str">
        <f ca="1">IF(ROW()-1&lt;=DataRows_IBE,OFFSET(InstrumenteIBE!$A$1,ROW()-2,COLUMN(),1,1),IF(ROW()-2 &lt;= DataRows,OFFSET(MeineInstrumente!$A$9,ROW()-DataRows_IBE-1,COLUMN(),1,1),""))</f>
        <v/>
      </c>
      <c r="D2255" s="16" t="str">
        <f ca="1">IF(ROW()-1&lt;=DataRows_IBE,OFFSET(InstrumenteIBE!$A$1,ROW()-2,COLUMN(),1,1),IF(ROW()-2 &lt;= DataRows,OFFSET(MeineInstrumente!$A$9,ROW()-DataRows_IBE-1,COLUMN(),1,1),""))</f>
        <v/>
      </c>
      <c r="E2255" t="str">
        <f t="shared" ca="1" si="35"/>
        <v/>
      </c>
      <c r="F2255" t="str">
        <f ca="1">IF(ROW()-1&lt;=DataRows_IBE,OFFSET(InstrumenteIBE!$A$1,ROW()-2,COLUMN()-COLUMN($F$1),1,1),IF(ROW()-2 &lt;= DataRows,OFFSET(MeineInstrumente!$A$9,ROW()-DataRows_IBE-1,COLUMN()-COLUMN($F$1),1,1),""))</f>
        <v/>
      </c>
    </row>
    <row r="2256" spans="1:6" x14ac:dyDescent="0.25">
      <c r="A2256" t="str">
        <f ca="1">IF(ROW()-1&lt;=DataRows_IBE,OFFSET(InstrumenteIBE!$A$1,ROW()-2,COLUMN(),1,1),IF(ROW()-2 &lt;= DataRows,OFFSET(MeineInstrumente!$A$9,ROW()-DataRows_IBE-1,COLUMN(),1,1),""))</f>
        <v/>
      </c>
      <c r="B2256" t="str">
        <f ca="1">IF(ROW()-1&lt;=DataRows_IBE,OFFSET(InstrumenteIBE!$A$1,ROW()-2,COLUMN(),1,1),IF(ROW()-2 &lt;= DataRows,OFFSET(MeineInstrumente!$A$9,ROW()-DataRows_IBE-1,COLUMN(),1,1),""))</f>
        <v/>
      </c>
      <c r="C2256" t="str">
        <f ca="1">IF(ROW()-1&lt;=DataRows_IBE,OFFSET(InstrumenteIBE!$A$1,ROW()-2,COLUMN(),1,1),IF(ROW()-2 &lt;= DataRows,OFFSET(MeineInstrumente!$A$9,ROW()-DataRows_IBE-1,COLUMN(),1,1),""))</f>
        <v/>
      </c>
      <c r="D2256" s="16" t="str">
        <f ca="1">IF(ROW()-1&lt;=DataRows_IBE,OFFSET(InstrumenteIBE!$A$1,ROW()-2,COLUMN(),1,1),IF(ROW()-2 &lt;= DataRows,OFFSET(MeineInstrumente!$A$9,ROW()-DataRows_IBE-1,COLUMN(),1,1),""))</f>
        <v/>
      </c>
      <c r="E2256" t="str">
        <f t="shared" ca="1" si="35"/>
        <v/>
      </c>
      <c r="F2256" t="str">
        <f ca="1">IF(ROW()-1&lt;=DataRows_IBE,OFFSET(InstrumenteIBE!$A$1,ROW()-2,COLUMN()-COLUMN($F$1),1,1),IF(ROW()-2 &lt;= DataRows,OFFSET(MeineInstrumente!$A$9,ROW()-DataRows_IBE-1,COLUMN()-COLUMN($F$1),1,1),""))</f>
        <v/>
      </c>
    </row>
    <row r="2257" spans="1:6" x14ac:dyDescent="0.25">
      <c r="A2257" t="str">
        <f ca="1">IF(ROW()-1&lt;=DataRows_IBE,OFFSET(InstrumenteIBE!$A$1,ROW()-2,COLUMN(),1,1),IF(ROW()-2 &lt;= DataRows,OFFSET(MeineInstrumente!$A$9,ROW()-DataRows_IBE-1,COLUMN(),1,1),""))</f>
        <v/>
      </c>
      <c r="B2257" t="str">
        <f ca="1">IF(ROW()-1&lt;=DataRows_IBE,OFFSET(InstrumenteIBE!$A$1,ROW()-2,COLUMN(),1,1),IF(ROW()-2 &lt;= DataRows,OFFSET(MeineInstrumente!$A$9,ROW()-DataRows_IBE-1,COLUMN(),1,1),""))</f>
        <v/>
      </c>
      <c r="C2257" t="str">
        <f ca="1">IF(ROW()-1&lt;=DataRows_IBE,OFFSET(InstrumenteIBE!$A$1,ROW()-2,COLUMN(),1,1),IF(ROW()-2 &lt;= DataRows,OFFSET(MeineInstrumente!$A$9,ROW()-DataRows_IBE-1,COLUMN(),1,1),""))</f>
        <v/>
      </c>
      <c r="D2257" s="16" t="str">
        <f ca="1">IF(ROW()-1&lt;=DataRows_IBE,OFFSET(InstrumenteIBE!$A$1,ROW()-2,COLUMN(),1,1),IF(ROW()-2 &lt;= DataRows,OFFSET(MeineInstrumente!$A$9,ROW()-DataRows_IBE-1,COLUMN(),1,1),""))</f>
        <v/>
      </c>
      <c r="E2257" t="str">
        <f t="shared" ca="1" si="35"/>
        <v/>
      </c>
      <c r="F2257" t="str">
        <f ca="1">IF(ROW()-1&lt;=DataRows_IBE,OFFSET(InstrumenteIBE!$A$1,ROW()-2,COLUMN()-COLUMN($F$1),1,1),IF(ROW()-2 &lt;= DataRows,OFFSET(MeineInstrumente!$A$9,ROW()-DataRows_IBE-1,COLUMN()-COLUMN($F$1),1,1),""))</f>
        <v/>
      </c>
    </row>
    <row r="2258" spans="1:6" x14ac:dyDescent="0.25">
      <c r="A2258" t="str">
        <f ca="1">IF(ROW()-1&lt;=DataRows_IBE,OFFSET(InstrumenteIBE!$A$1,ROW()-2,COLUMN(),1,1),IF(ROW()-2 &lt;= DataRows,OFFSET(MeineInstrumente!$A$9,ROW()-DataRows_IBE-1,COLUMN(),1,1),""))</f>
        <v/>
      </c>
      <c r="B2258" t="str">
        <f ca="1">IF(ROW()-1&lt;=DataRows_IBE,OFFSET(InstrumenteIBE!$A$1,ROW()-2,COLUMN(),1,1),IF(ROW()-2 &lt;= DataRows,OFFSET(MeineInstrumente!$A$9,ROW()-DataRows_IBE-1,COLUMN(),1,1),""))</f>
        <v/>
      </c>
      <c r="C2258" t="str">
        <f ca="1">IF(ROW()-1&lt;=DataRows_IBE,OFFSET(InstrumenteIBE!$A$1,ROW()-2,COLUMN(),1,1),IF(ROW()-2 &lt;= DataRows,OFFSET(MeineInstrumente!$A$9,ROW()-DataRows_IBE-1,COLUMN(),1,1),""))</f>
        <v/>
      </c>
      <c r="D2258" s="16" t="str">
        <f ca="1">IF(ROW()-1&lt;=DataRows_IBE,OFFSET(InstrumenteIBE!$A$1,ROW()-2,COLUMN(),1,1),IF(ROW()-2 &lt;= DataRows,OFFSET(MeineInstrumente!$A$9,ROW()-DataRows_IBE-1,COLUMN(),1,1),""))</f>
        <v/>
      </c>
      <c r="E2258" t="str">
        <f t="shared" ca="1" si="35"/>
        <v/>
      </c>
      <c r="F2258" t="str">
        <f ca="1">IF(ROW()-1&lt;=DataRows_IBE,OFFSET(InstrumenteIBE!$A$1,ROW()-2,COLUMN()-COLUMN($F$1),1,1),IF(ROW()-2 &lt;= DataRows,OFFSET(MeineInstrumente!$A$9,ROW()-DataRows_IBE-1,COLUMN()-COLUMN($F$1),1,1),""))</f>
        <v/>
      </c>
    </row>
    <row r="2259" spans="1:6" x14ac:dyDescent="0.25">
      <c r="A2259" t="str">
        <f ca="1">IF(ROW()-1&lt;=DataRows_IBE,OFFSET(InstrumenteIBE!$A$1,ROW()-2,COLUMN(),1,1),IF(ROW()-2 &lt;= DataRows,OFFSET(MeineInstrumente!$A$9,ROW()-DataRows_IBE-1,COLUMN(),1,1),""))</f>
        <v/>
      </c>
      <c r="B2259" t="str">
        <f ca="1">IF(ROW()-1&lt;=DataRows_IBE,OFFSET(InstrumenteIBE!$A$1,ROW()-2,COLUMN(),1,1),IF(ROW()-2 &lt;= DataRows,OFFSET(MeineInstrumente!$A$9,ROW()-DataRows_IBE-1,COLUMN(),1,1),""))</f>
        <v/>
      </c>
      <c r="C2259" t="str">
        <f ca="1">IF(ROW()-1&lt;=DataRows_IBE,OFFSET(InstrumenteIBE!$A$1,ROW()-2,COLUMN(),1,1),IF(ROW()-2 &lt;= DataRows,OFFSET(MeineInstrumente!$A$9,ROW()-DataRows_IBE-1,COLUMN(),1,1),""))</f>
        <v/>
      </c>
      <c r="D2259" s="16" t="str">
        <f ca="1">IF(ROW()-1&lt;=DataRows_IBE,OFFSET(InstrumenteIBE!$A$1,ROW()-2,COLUMN(),1,1),IF(ROW()-2 &lt;= DataRows,OFFSET(MeineInstrumente!$A$9,ROW()-DataRows_IBE-1,COLUMN(),1,1),""))</f>
        <v/>
      </c>
      <c r="E2259" t="str">
        <f t="shared" ca="1" si="35"/>
        <v/>
      </c>
      <c r="F2259" t="str">
        <f ca="1">IF(ROW()-1&lt;=DataRows_IBE,OFFSET(InstrumenteIBE!$A$1,ROW()-2,COLUMN()-COLUMN($F$1),1,1),IF(ROW()-2 &lt;= DataRows,OFFSET(MeineInstrumente!$A$9,ROW()-DataRows_IBE-1,COLUMN()-COLUMN($F$1),1,1),""))</f>
        <v/>
      </c>
    </row>
    <row r="2260" spans="1:6" x14ac:dyDescent="0.25">
      <c r="A2260" t="str">
        <f ca="1">IF(ROW()-1&lt;=DataRows_IBE,OFFSET(InstrumenteIBE!$A$1,ROW()-2,COLUMN(),1,1),IF(ROW()-2 &lt;= DataRows,OFFSET(MeineInstrumente!$A$9,ROW()-DataRows_IBE-1,COLUMN(),1,1),""))</f>
        <v/>
      </c>
      <c r="B2260" t="str">
        <f ca="1">IF(ROW()-1&lt;=DataRows_IBE,OFFSET(InstrumenteIBE!$A$1,ROW()-2,COLUMN(),1,1),IF(ROW()-2 &lt;= DataRows,OFFSET(MeineInstrumente!$A$9,ROW()-DataRows_IBE-1,COLUMN(),1,1),""))</f>
        <v/>
      </c>
      <c r="C2260" t="str">
        <f ca="1">IF(ROW()-1&lt;=DataRows_IBE,OFFSET(InstrumenteIBE!$A$1,ROW()-2,COLUMN(),1,1),IF(ROW()-2 &lt;= DataRows,OFFSET(MeineInstrumente!$A$9,ROW()-DataRows_IBE-1,COLUMN(),1,1),""))</f>
        <v/>
      </c>
      <c r="D2260" s="16" t="str">
        <f ca="1">IF(ROW()-1&lt;=DataRows_IBE,OFFSET(InstrumenteIBE!$A$1,ROW()-2,COLUMN(),1,1),IF(ROW()-2 &lt;= DataRows,OFFSET(MeineInstrumente!$A$9,ROW()-DataRows_IBE-1,COLUMN(),1,1),""))</f>
        <v/>
      </c>
      <c r="E2260" t="str">
        <f t="shared" ca="1" si="35"/>
        <v/>
      </c>
      <c r="F2260" t="str">
        <f ca="1">IF(ROW()-1&lt;=DataRows_IBE,OFFSET(InstrumenteIBE!$A$1,ROW()-2,COLUMN()-COLUMN($F$1),1,1),IF(ROW()-2 &lt;= DataRows,OFFSET(MeineInstrumente!$A$9,ROW()-DataRows_IBE-1,COLUMN()-COLUMN($F$1),1,1),""))</f>
        <v/>
      </c>
    </row>
    <row r="2261" spans="1:6" x14ac:dyDescent="0.25">
      <c r="A2261" t="str">
        <f ca="1">IF(ROW()-1&lt;=DataRows_IBE,OFFSET(InstrumenteIBE!$A$1,ROW()-2,COLUMN(),1,1),IF(ROW()-2 &lt;= DataRows,OFFSET(MeineInstrumente!$A$9,ROW()-DataRows_IBE-1,COLUMN(),1,1),""))</f>
        <v/>
      </c>
      <c r="B2261" t="str">
        <f ca="1">IF(ROW()-1&lt;=DataRows_IBE,OFFSET(InstrumenteIBE!$A$1,ROW()-2,COLUMN(),1,1),IF(ROW()-2 &lt;= DataRows,OFFSET(MeineInstrumente!$A$9,ROW()-DataRows_IBE-1,COLUMN(),1,1),""))</f>
        <v/>
      </c>
      <c r="C2261" t="str">
        <f ca="1">IF(ROW()-1&lt;=DataRows_IBE,OFFSET(InstrumenteIBE!$A$1,ROW()-2,COLUMN(),1,1),IF(ROW()-2 &lt;= DataRows,OFFSET(MeineInstrumente!$A$9,ROW()-DataRows_IBE-1,COLUMN(),1,1),""))</f>
        <v/>
      </c>
      <c r="D2261" s="16" t="str">
        <f ca="1">IF(ROW()-1&lt;=DataRows_IBE,OFFSET(InstrumenteIBE!$A$1,ROW()-2,COLUMN(),1,1),IF(ROW()-2 &lt;= DataRows,OFFSET(MeineInstrumente!$A$9,ROW()-DataRows_IBE-1,COLUMN(),1,1),""))</f>
        <v/>
      </c>
      <c r="E2261" t="str">
        <f t="shared" ca="1" si="35"/>
        <v/>
      </c>
      <c r="F2261" t="str">
        <f ca="1">IF(ROW()-1&lt;=DataRows_IBE,OFFSET(InstrumenteIBE!$A$1,ROW()-2,COLUMN()-COLUMN($F$1),1,1),IF(ROW()-2 &lt;= DataRows,OFFSET(MeineInstrumente!$A$9,ROW()-DataRows_IBE-1,COLUMN()-COLUMN($F$1),1,1),""))</f>
        <v/>
      </c>
    </row>
    <row r="2262" spans="1:6" x14ac:dyDescent="0.25">
      <c r="A2262" t="str">
        <f ca="1">IF(ROW()-1&lt;=DataRows_IBE,OFFSET(InstrumenteIBE!$A$1,ROW()-2,COLUMN(),1,1),IF(ROW()-2 &lt;= DataRows,OFFSET(MeineInstrumente!$A$9,ROW()-DataRows_IBE-1,COLUMN(),1,1),""))</f>
        <v/>
      </c>
      <c r="B2262" t="str">
        <f ca="1">IF(ROW()-1&lt;=DataRows_IBE,OFFSET(InstrumenteIBE!$A$1,ROW()-2,COLUMN(),1,1),IF(ROW()-2 &lt;= DataRows,OFFSET(MeineInstrumente!$A$9,ROW()-DataRows_IBE-1,COLUMN(),1,1),""))</f>
        <v/>
      </c>
      <c r="C2262" t="str">
        <f ca="1">IF(ROW()-1&lt;=DataRows_IBE,OFFSET(InstrumenteIBE!$A$1,ROW()-2,COLUMN(),1,1),IF(ROW()-2 &lt;= DataRows,OFFSET(MeineInstrumente!$A$9,ROW()-DataRows_IBE-1,COLUMN(),1,1),""))</f>
        <v/>
      </c>
      <c r="D2262" s="16" t="str">
        <f ca="1">IF(ROW()-1&lt;=DataRows_IBE,OFFSET(InstrumenteIBE!$A$1,ROW()-2,COLUMN(),1,1),IF(ROW()-2 &lt;= DataRows,OFFSET(MeineInstrumente!$A$9,ROW()-DataRows_IBE-1,COLUMN(),1,1),""))</f>
        <v/>
      </c>
      <c r="E2262" t="str">
        <f t="shared" ca="1" si="35"/>
        <v/>
      </c>
      <c r="F2262" t="str">
        <f ca="1">IF(ROW()-1&lt;=DataRows_IBE,OFFSET(InstrumenteIBE!$A$1,ROW()-2,COLUMN()-COLUMN($F$1),1,1),IF(ROW()-2 &lt;= DataRows,OFFSET(MeineInstrumente!$A$9,ROW()-DataRows_IBE-1,COLUMN()-COLUMN($F$1),1,1),""))</f>
        <v/>
      </c>
    </row>
    <row r="2263" spans="1:6" x14ac:dyDescent="0.25">
      <c r="A2263" t="str">
        <f ca="1">IF(ROW()-1&lt;=DataRows_IBE,OFFSET(InstrumenteIBE!$A$1,ROW()-2,COLUMN(),1,1),IF(ROW()-2 &lt;= DataRows,OFFSET(MeineInstrumente!$A$9,ROW()-DataRows_IBE-1,COLUMN(),1,1),""))</f>
        <v/>
      </c>
      <c r="B2263" t="str">
        <f ca="1">IF(ROW()-1&lt;=DataRows_IBE,OFFSET(InstrumenteIBE!$A$1,ROW()-2,COLUMN(),1,1),IF(ROW()-2 &lt;= DataRows,OFFSET(MeineInstrumente!$A$9,ROW()-DataRows_IBE-1,COLUMN(),1,1),""))</f>
        <v/>
      </c>
      <c r="C2263" t="str">
        <f ca="1">IF(ROW()-1&lt;=DataRows_IBE,OFFSET(InstrumenteIBE!$A$1,ROW()-2,COLUMN(),1,1),IF(ROW()-2 &lt;= DataRows,OFFSET(MeineInstrumente!$A$9,ROW()-DataRows_IBE-1,COLUMN(),1,1),""))</f>
        <v/>
      </c>
      <c r="D2263" s="16" t="str">
        <f ca="1">IF(ROW()-1&lt;=DataRows_IBE,OFFSET(InstrumenteIBE!$A$1,ROW()-2,COLUMN(),1,1),IF(ROW()-2 &lt;= DataRows,OFFSET(MeineInstrumente!$A$9,ROW()-DataRows_IBE-1,COLUMN(),1,1),""))</f>
        <v/>
      </c>
      <c r="E2263" t="str">
        <f t="shared" ca="1" si="35"/>
        <v/>
      </c>
      <c r="F2263" t="str">
        <f ca="1">IF(ROW()-1&lt;=DataRows_IBE,OFFSET(InstrumenteIBE!$A$1,ROW()-2,COLUMN()-COLUMN($F$1),1,1),IF(ROW()-2 &lt;= DataRows,OFFSET(MeineInstrumente!$A$9,ROW()-DataRows_IBE-1,COLUMN()-COLUMN($F$1),1,1),""))</f>
        <v/>
      </c>
    </row>
    <row r="2264" spans="1:6" x14ac:dyDescent="0.25">
      <c r="A2264" t="str">
        <f ca="1">IF(ROW()-1&lt;=DataRows_IBE,OFFSET(InstrumenteIBE!$A$1,ROW()-2,COLUMN(),1,1),IF(ROW()-2 &lt;= DataRows,OFFSET(MeineInstrumente!$A$9,ROW()-DataRows_IBE-1,COLUMN(),1,1),""))</f>
        <v/>
      </c>
      <c r="B2264" t="str">
        <f ca="1">IF(ROW()-1&lt;=DataRows_IBE,OFFSET(InstrumenteIBE!$A$1,ROW()-2,COLUMN(),1,1),IF(ROW()-2 &lt;= DataRows,OFFSET(MeineInstrumente!$A$9,ROW()-DataRows_IBE-1,COLUMN(),1,1),""))</f>
        <v/>
      </c>
      <c r="C2264" t="str">
        <f ca="1">IF(ROW()-1&lt;=DataRows_IBE,OFFSET(InstrumenteIBE!$A$1,ROW()-2,COLUMN(),1,1),IF(ROW()-2 &lt;= DataRows,OFFSET(MeineInstrumente!$A$9,ROW()-DataRows_IBE-1,COLUMN(),1,1),""))</f>
        <v/>
      </c>
      <c r="D2264" s="16" t="str">
        <f ca="1">IF(ROW()-1&lt;=DataRows_IBE,OFFSET(InstrumenteIBE!$A$1,ROW()-2,COLUMN(),1,1),IF(ROW()-2 &lt;= DataRows,OFFSET(MeineInstrumente!$A$9,ROW()-DataRows_IBE-1,COLUMN(),1,1),""))</f>
        <v/>
      </c>
      <c r="E2264" t="str">
        <f t="shared" ca="1" si="35"/>
        <v/>
      </c>
      <c r="F2264" t="str">
        <f ca="1">IF(ROW()-1&lt;=DataRows_IBE,OFFSET(InstrumenteIBE!$A$1,ROW()-2,COLUMN()-COLUMN($F$1),1,1),IF(ROW()-2 &lt;= DataRows,OFFSET(MeineInstrumente!$A$9,ROW()-DataRows_IBE-1,COLUMN()-COLUMN($F$1),1,1),""))</f>
        <v/>
      </c>
    </row>
    <row r="2265" spans="1:6" x14ac:dyDescent="0.25">
      <c r="A2265" t="str">
        <f ca="1">IF(ROW()-1&lt;=DataRows_IBE,OFFSET(InstrumenteIBE!$A$1,ROW()-2,COLUMN(),1,1),IF(ROW()-2 &lt;= DataRows,OFFSET(MeineInstrumente!$A$9,ROW()-DataRows_IBE-1,COLUMN(),1,1),""))</f>
        <v/>
      </c>
      <c r="B2265" t="str">
        <f ca="1">IF(ROW()-1&lt;=DataRows_IBE,OFFSET(InstrumenteIBE!$A$1,ROW()-2,COLUMN(),1,1),IF(ROW()-2 &lt;= DataRows,OFFSET(MeineInstrumente!$A$9,ROW()-DataRows_IBE-1,COLUMN(),1,1),""))</f>
        <v/>
      </c>
      <c r="C2265" t="str">
        <f ca="1">IF(ROW()-1&lt;=DataRows_IBE,OFFSET(InstrumenteIBE!$A$1,ROW()-2,COLUMN(),1,1),IF(ROW()-2 &lt;= DataRows,OFFSET(MeineInstrumente!$A$9,ROW()-DataRows_IBE-1,COLUMN(),1,1),""))</f>
        <v/>
      </c>
      <c r="D2265" s="16" t="str">
        <f ca="1">IF(ROW()-1&lt;=DataRows_IBE,OFFSET(InstrumenteIBE!$A$1,ROW()-2,COLUMN(),1,1),IF(ROW()-2 &lt;= DataRows,OFFSET(MeineInstrumente!$A$9,ROW()-DataRows_IBE-1,COLUMN(),1,1),""))</f>
        <v/>
      </c>
      <c r="E2265" t="str">
        <f t="shared" ca="1" si="35"/>
        <v/>
      </c>
      <c r="F2265" t="str">
        <f ca="1">IF(ROW()-1&lt;=DataRows_IBE,OFFSET(InstrumenteIBE!$A$1,ROW()-2,COLUMN()-COLUMN($F$1),1,1),IF(ROW()-2 &lt;= DataRows,OFFSET(MeineInstrumente!$A$9,ROW()-DataRows_IBE-1,COLUMN()-COLUMN($F$1),1,1),""))</f>
        <v/>
      </c>
    </row>
    <row r="2266" spans="1:6" x14ac:dyDescent="0.25">
      <c r="A2266" t="str">
        <f ca="1">IF(ROW()-1&lt;=DataRows_IBE,OFFSET(InstrumenteIBE!$A$1,ROW()-2,COLUMN(),1,1),IF(ROW()-2 &lt;= DataRows,OFFSET(MeineInstrumente!$A$9,ROW()-DataRows_IBE-1,COLUMN(),1,1),""))</f>
        <v/>
      </c>
      <c r="B2266" t="str">
        <f ca="1">IF(ROW()-1&lt;=DataRows_IBE,OFFSET(InstrumenteIBE!$A$1,ROW()-2,COLUMN(),1,1),IF(ROW()-2 &lt;= DataRows,OFFSET(MeineInstrumente!$A$9,ROW()-DataRows_IBE-1,COLUMN(),1,1),""))</f>
        <v/>
      </c>
      <c r="C2266" t="str">
        <f ca="1">IF(ROW()-1&lt;=DataRows_IBE,OFFSET(InstrumenteIBE!$A$1,ROW()-2,COLUMN(),1,1),IF(ROW()-2 &lt;= DataRows,OFFSET(MeineInstrumente!$A$9,ROW()-DataRows_IBE-1,COLUMN(),1,1),""))</f>
        <v/>
      </c>
      <c r="D2266" s="16" t="str">
        <f ca="1">IF(ROW()-1&lt;=DataRows_IBE,OFFSET(InstrumenteIBE!$A$1,ROW()-2,COLUMN(),1,1),IF(ROW()-2 &lt;= DataRows,OFFSET(MeineInstrumente!$A$9,ROW()-DataRows_IBE-1,COLUMN(),1,1),""))</f>
        <v/>
      </c>
      <c r="E2266" t="str">
        <f t="shared" ca="1" si="35"/>
        <v/>
      </c>
      <c r="F2266" t="str">
        <f ca="1">IF(ROW()-1&lt;=DataRows_IBE,OFFSET(InstrumenteIBE!$A$1,ROW()-2,COLUMN()-COLUMN($F$1),1,1),IF(ROW()-2 &lt;= DataRows,OFFSET(MeineInstrumente!$A$9,ROW()-DataRows_IBE-1,COLUMN()-COLUMN($F$1),1,1),""))</f>
        <v/>
      </c>
    </row>
    <row r="2267" spans="1:6" x14ac:dyDescent="0.25">
      <c r="A2267" t="str">
        <f ca="1">IF(ROW()-1&lt;=DataRows_IBE,OFFSET(InstrumenteIBE!$A$1,ROW()-2,COLUMN(),1,1),IF(ROW()-2 &lt;= DataRows,OFFSET(MeineInstrumente!$A$9,ROW()-DataRows_IBE-1,COLUMN(),1,1),""))</f>
        <v/>
      </c>
      <c r="B2267" t="str">
        <f ca="1">IF(ROW()-1&lt;=DataRows_IBE,OFFSET(InstrumenteIBE!$A$1,ROW()-2,COLUMN(),1,1),IF(ROW()-2 &lt;= DataRows,OFFSET(MeineInstrumente!$A$9,ROW()-DataRows_IBE-1,COLUMN(),1,1),""))</f>
        <v/>
      </c>
      <c r="C2267" t="str">
        <f ca="1">IF(ROW()-1&lt;=DataRows_IBE,OFFSET(InstrumenteIBE!$A$1,ROW()-2,COLUMN(),1,1),IF(ROW()-2 &lt;= DataRows,OFFSET(MeineInstrumente!$A$9,ROW()-DataRows_IBE-1,COLUMN(),1,1),""))</f>
        <v/>
      </c>
      <c r="D2267" s="16" t="str">
        <f ca="1">IF(ROW()-1&lt;=DataRows_IBE,OFFSET(InstrumenteIBE!$A$1,ROW()-2,COLUMN(),1,1),IF(ROW()-2 &lt;= DataRows,OFFSET(MeineInstrumente!$A$9,ROW()-DataRows_IBE-1,COLUMN(),1,1),""))</f>
        <v/>
      </c>
      <c r="E2267" t="str">
        <f t="shared" ca="1" si="35"/>
        <v/>
      </c>
      <c r="F2267" t="str">
        <f ca="1">IF(ROW()-1&lt;=DataRows_IBE,OFFSET(InstrumenteIBE!$A$1,ROW()-2,COLUMN()-COLUMN($F$1),1,1),IF(ROW()-2 &lt;= DataRows,OFFSET(MeineInstrumente!$A$9,ROW()-DataRows_IBE-1,COLUMN()-COLUMN($F$1),1,1),""))</f>
        <v/>
      </c>
    </row>
    <row r="2268" spans="1:6" x14ac:dyDescent="0.25">
      <c r="A2268" t="str">
        <f ca="1">IF(ROW()-1&lt;=DataRows_IBE,OFFSET(InstrumenteIBE!$A$1,ROW()-2,COLUMN(),1,1),IF(ROW()-2 &lt;= DataRows,OFFSET(MeineInstrumente!$A$9,ROW()-DataRows_IBE-1,COLUMN(),1,1),""))</f>
        <v/>
      </c>
      <c r="B2268" t="str">
        <f ca="1">IF(ROW()-1&lt;=DataRows_IBE,OFFSET(InstrumenteIBE!$A$1,ROW()-2,COLUMN(),1,1),IF(ROW()-2 &lt;= DataRows,OFFSET(MeineInstrumente!$A$9,ROW()-DataRows_IBE-1,COLUMN(),1,1),""))</f>
        <v/>
      </c>
      <c r="C2268" t="str">
        <f ca="1">IF(ROW()-1&lt;=DataRows_IBE,OFFSET(InstrumenteIBE!$A$1,ROW()-2,COLUMN(),1,1),IF(ROW()-2 &lt;= DataRows,OFFSET(MeineInstrumente!$A$9,ROW()-DataRows_IBE-1,COLUMN(),1,1),""))</f>
        <v/>
      </c>
      <c r="D2268" s="16" t="str">
        <f ca="1">IF(ROW()-1&lt;=DataRows_IBE,OFFSET(InstrumenteIBE!$A$1,ROW()-2,COLUMN(),1,1),IF(ROW()-2 &lt;= DataRows,OFFSET(MeineInstrumente!$A$9,ROW()-DataRows_IBE-1,COLUMN(),1,1),""))</f>
        <v/>
      </c>
      <c r="E2268" t="str">
        <f t="shared" ca="1" si="35"/>
        <v/>
      </c>
      <c r="F2268" t="str">
        <f ca="1">IF(ROW()-1&lt;=DataRows_IBE,OFFSET(InstrumenteIBE!$A$1,ROW()-2,COLUMN()-COLUMN($F$1),1,1),IF(ROW()-2 &lt;= DataRows,OFFSET(MeineInstrumente!$A$9,ROW()-DataRows_IBE-1,COLUMN()-COLUMN($F$1),1,1),""))</f>
        <v/>
      </c>
    </row>
    <row r="2269" spans="1:6" x14ac:dyDescent="0.25">
      <c r="A2269" t="str">
        <f ca="1">IF(ROW()-1&lt;=DataRows_IBE,OFFSET(InstrumenteIBE!$A$1,ROW()-2,COLUMN(),1,1),IF(ROW()-2 &lt;= DataRows,OFFSET(MeineInstrumente!$A$9,ROW()-DataRows_IBE-1,COLUMN(),1,1),""))</f>
        <v/>
      </c>
      <c r="B2269" t="str">
        <f ca="1">IF(ROW()-1&lt;=DataRows_IBE,OFFSET(InstrumenteIBE!$A$1,ROW()-2,COLUMN(),1,1),IF(ROW()-2 &lt;= DataRows,OFFSET(MeineInstrumente!$A$9,ROW()-DataRows_IBE-1,COLUMN(),1,1),""))</f>
        <v/>
      </c>
      <c r="C2269" t="str">
        <f ca="1">IF(ROW()-1&lt;=DataRows_IBE,OFFSET(InstrumenteIBE!$A$1,ROW()-2,COLUMN(),1,1),IF(ROW()-2 &lt;= DataRows,OFFSET(MeineInstrumente!$A$9,ROW()-DataRows_IBE-1,COLUMN(),1,1),""))</f>
        <v/>
      </c>
      <c r="D2269" s="16" t="str">
        <f ca="1">IF(ROW()-1&lt;=DataRows_IBE,OFFSET(InstrumenteIBE!$A$1,ROW()-2,COLUMN(),1,1),IF(ROW()-2 &lt;= DataRows,OFFSET(MeineInstrumente!$A$9,ROW()-DataRows_IBE-1,COLUMN(),1,1),""))</f>
        <v/>
      </c>
      <c r="E2269" t="str">
        <f t="shared" ca="1" si="35"/>
        <v/>
      </c>
      <c r="F2269" t="str">
        <f ca="1">IF(ROW()-1&lt;=DataRows_IBE,OFFSET(InstrumenteIBE!$A$1,ROW()-2,COLUMN()-COLUMN($F$1),1,1),IF(ROW()-2 &lt;= DataRows,OFFSET(MeineInstrumente!$A$9,ROW()-DataRows_IBE-1,COLUMN()-COLUMN($F$1),1,1),""))</f>
        <v/>
      </c>
    </row>
    <row r="2270" spans="1:6" x14ac:dyDescent="0.25">
      <c r="A2270" t="str">
        <f ca="1">IF(ROW()-1&lt;=DataRows_IBE,OFFSET(InstrumenteIBE!$A$1,ROW()-2,COLUMN(),1,1),IF(ROW()-2 &lt;= DataRows,OFFSET(MeineInstrumente!$A$9,ROW()-DataRows_IBE-1,COLUMN(),1,1),""))</f>
        <v/>
      </c>
      <c r="B2270" t="str">
        <f ca="1">IF(ROW()-1&lt;=DataRows_IBE,OFFSET(InstrumenteIBE!$A$1,ROW()-2,COLUMN(),1,1),IF(ROW()-2 &lt;= DataRows,OFFSET(MeineInstrumente!$A$9,ROW()-DataRows_IBE-1,COLUMN(),1,1),""))</f>
        <v/>
      </c>
      <c r="C2270" t="str">
        <f ca="1">IF(ROW()-1&lt;=DataRows_IBE,OFFSET(InstrumenteIBE!$A$1,ROW()-2,COLUMN(),1,1),IF(ROW()-2 &lt;= DataRows,OFFSET(MeineInstrumente!$A$9,ROW()-DataRows_IBE-1,COLUMN(),1,1),""))</f>
        <v/>
      </c>
      <c r="D2270" s="16" t="str">
        <f ca="1">IF(ROW()-1&lt;=DataRows_IBE,OFFSET(InstrumenteIBE!$A$1,ROW()-2,COLUMN(),1,1),IF(ROW()-2 &lt;= DataRows,OFFSET(MeineInstrumente!$A$9,ROW()-DataRows_IBE-1,COLUMN(),1,1),""))</f>
        <v/>
      </c>
      <c r="E2270" t="str">
        <f t="shared" ca="1" si="35"/>
        <v/>
      </c>
      <c r="F2270" t="str">
        <f ca="1">IF(ROW()-1&lt;=DataRows_IBE,OFFSET(InstrumenteIBE!$A$1,ROW()-2,COLUMN()-COLUMN($F$1),1,1),IF(ROW()-2 &lt;= DataRows,OFFSET(MeineInstrumente!$A$9,ROW()-DataRows_IBE-1,COLUMN()-COLUMN($F$1),1,1),""))</f>
        <v/>
      </c>
    </row>
    <row r="2271" spans="1:6" x14ac:dyDescent="0.25">
      <c r="A2271" t="str">
        <f ca="1">IF(ROW()-1&lt;=DataRows_IBE,OFFSET(InstrumenteIBE!$A$1,ROW()-2,COLUMN(),1,1),IF(ROW()-2 &lt;= DataRows,OFFSET(MeineInstrumente!$A$9,ROW()-DataRows_IBE-1,COLUMN(),1,1),""))</f>
        <v/>
      </c>
      <c r="B2271" t="str">
        <f ca="1">IF(ROW()-1&lt;=DataRows_IBE,OFFSET(InstrumenteIBE!$A$1,ROW()-2,COLUMN(),1,1),IF(ROW()-2 &lt;= DataRows,OFFSET(MeineInstrumente!$A$9,ROW()-DataRows_IBE-1,COLUMN(),1,1),""))</f>
        <v/>
      </c>
      <c r="C2271" t="str">
        <f ca="1">IF(ROW()-1&lt;=DataRows_IBE,OFFSET(InstrumenteIBE!$A$1,ROW()-2,COLUMN(),1,1),IF(ROW()-2 &lt;= DataRows,OFFSET(MeineInstrumente!$A$9,ROW()-DataRows_IBE-1,COLUMN(),1,1),""))</f>
        <v/>
      </c>
      <c r="D2271" s="16" t="str">
        <f ca="1">IF(ROW()-1&lt;=DataRows_IBE,OFFSET(InstrumenteIBE!$A$1,ROW()-2,COLUMN(),1,1),IF(ROW()-2 &lt;= DataRows,OFFSET(MeineInstrumente!$A$9,ROW()-DataRows_IBE-1,COLUMN(),1,1),""))</f>
        <v/>
      </c>
      <c r="E2271" t="str">
        <f t="shared" ca="1" si="35"/>
        <v/>
      </c>
      <c r="F2271" t="str">
        <f ca="1">IF(ROW()-1&lt;=DataRows_IBE,OFFSET(InstrumenteIBE!$A$1,ROW()-2,COLUMN()-COLUMN($F$1),1,1),IF(ROW()-2 &lt;= DataRows,OFFSET(MeineInstrumente!$A$9,ROW()-DataRows_IBE-1,COLUMN()-COLUMN($F$1),1,1),""))</f>
        <v/>
      </c>
    </row>
    <row r="2272" spans="1:6" x14ac:dyDescent="0.25">
      <c r="A2272" t="str">
        <f ca="1">IF(ROW()-1&lt;=DataRows_IBE,OFFSET(InstrumenteIBE!$A$1,ROW()-2,COLUMN(),1,1),IF(ROW()-2 &lt;= DataRows,OFFSET(MeineInstrumente!$A$9,ROW()-DataRows_IBE-1,COLUMN(),1,1),""))</f>
        <v/>
      </c>
      <c r="B2272" t="str">
        <f ca="1">IF(ROW()-1&lt;=DataRows_IBE,OFFSET(InstrumenteIBE!$A$1,ROW()-2,COLUMN(),1,1),IF(ROW()-2 &lt;= DataRows,OFFSET(MeineInstrumente!$A$9,ROW()-DataRows_IBE-1,COLUMN(),1,1),""))</f>
        <v/>
      </c>
      <c r="C2272" t="str">
        <f ca="1">IF(ROW()-1&lt;=DataRows_IBE,OFFSET(InstrumenteIBE!$A$1,ROW()-2,COLUMN(),1,1),IF(ROW()-2 &lt;= DataRows,OFFSET(MeineInstrumente!$A$9,ROW()-DataRows_IBE-1,COLUMN(),1,1),""))</f>
        <v/>
      </c>
      <c r="D2272" s="16" t="str">
        <f ca="1">IF(ROW()-1&lt;=DataRows_IBE,OFFSET(InstrumenteIBE!$A$1,ROW()-2,COLUMN(),1,1),IF(ROW()-2 &lt;= DataRows,OFFSET(MeineInstrumente!$A$9,ROW()-DataRows_IBE-1,COLUMN(),1,1),""))</f>
        <v/>
      </c>
      <c r="E2272" t="str">
        <f t="shared" ca="1" si="35"/>
        <v/>
      </c>
      <c r="F2272" t="str">
        <f ca="1">IF(ROW()-1&lt;=DataRows_IBE,OFFSET(InstrumenteIBE!$A$1,ROW()-2,COLUMN()-COLUMN($F$1),1,1),IF(ROW()-2 &lt;= DataRows,OFFSET(MeineInstrumente!$A$9,ROW()-DataRows_IBE-1,COLUMN()-COLUMN($F$1),1,1),""))</f>
        <v/>
      </c>
    </row>
    <row r="2273" spans="1:6" x14ac:dyDescent="0.25">
      <c r="A2273" t="str">
        <f ca="1">IF(ROW()-1&lt;=DataRows_IBE,OFFSET(InstrumenteIBE!$A$1,ROW()-2,COLUMN(),1,1),IF(ROW()-2 &lt;= DataRows,OFFSET(MeineInstrumente!$A$9,ROW()-DataRows_IBE-1,COLUMN(),1,1),""))</f>
        <v/>
      </c>
      <c r="B2273" t="str">
        <f ca="1">IF(ROW()-1&lt;=DataRows_IBE,OFFSET(InstrumenteIBE!$A$1,ROW()-2,COLUMN(),1,1),IF(ROW()-2 &lt;= DataRows,OFFSET(MeineInstrumente!$A$9,ROW()-DataRows_IBE-1,COLUMN(),1,1),""))</f>
        <v/>
      </c>
      <c r="C2273" t="str">
        <f ca="1">IF(ROW()-1&lt;=DataRows_IBE,OFFSET(InstrumenteIBE!$A$1,ROW()-2,COLUMN(),1,1),IF(ROW()-2 &lt;= DataRows,OFFSET(MeineInstrumente!$A$9,ROW()-DataRows_IBE-1,COLUMN(),1,1),""))</f>
        <v/>
      </c>
      <c r="D2273" s="16" t="str">
        <f ca="1">IF(ROW()-1&lt;=DataRows_IBE,OFFSET(InstrumenteIBE!$A$1,ROW()-2,COLUMN(),1,1),IF(ROW()-2 &lt;= DataRows,OFFSET(MeineInstrumente!$A$9,ROW()-DataRows_IBE-1,COLUMN(),1,1),""))</f>
        <v/>
      </c>
      <c r="E2273" t="str">
        <f t="shared" ca="1" si="35"/>
        <v/>
      </c>
      <c r="F2273" t="str">
        <f ca="1">IF(ROW()-1&lt;=DataRows_IBE,OFFSET(InstrumenteIBE!$A$1,ROW()-2,COLUMN()-COLUMN($F$1),1,1),IF(ROW()-2 &lt;= DataRows,OFFSET(MeineInstrumente!$A$9,ROW()-DataRows_IBE-1,COLUMN()-COLUMN($F$1),1,1),""))</f>
        <v/>
      </c>
    </row>
    <row r="2274" spans="1:6" x14ac:dyDescent="0.25">
      <c r="A2274" t="str">
        <f ca="1">IF(ROW()-1&lt;=DataRows_IBE,OFFSET(InstrumenteIBE!$A$1,ROW()-2,COLUMN(),1,1),IF(ROW()-2 &lt;= DataRows,OFFSET(MeineInstrumente!$A$9,ROW()-DataRows_IBE-1,COLUMN(),1,1),""))</f>
        <v/>
      </c>
      <c r="B2274" t="str">
        <f ca="1">IF(ROW()-1&lt;=DataRows_IBE,OFFSET(InstrumenteIBE!$A$1,ROW()-2,COLUMN(),1,1),IF(ROW()-2 &lt;= DataRows,OFFSET(MeineInstrumente!$A$9,ROW()-DataRows_IBE-1,COLUMN(),1,1),""))</f>
        <v/>
      </c>
      <c r="C2274" t="str">
        <f ca="1">IF(ROW()-1&lt;=DataRows_IBE,OFFSET(InstrumenteIBE!$A$1,ROW()-2,COLUMN(),1,1),IF(ROW()-2 &lt;= DataRows,OFFSET(MeineInstrumente!$A$9,ROW()-DataRows_IBE-1,COLUMN(),1,1),""))</f>
        <v/>
      </c>
      <c r="D2274" s="16" t="str">
        <f ca="1">IF(ROW()-1&lt;=DataRows_IBE,OFFSET(InstrumenteIBE!$A$1,ROW()-2,COLUMN(),1,1),IF(ROW()-2 &lt;= DataRows,OFFSET(MeineInstrumente!$A$9,ROW()-DataRows_IBE-1,COLUMN(),1,1),""))</f>
        <v/>
      </c>
      <c r="E2274" t="str">
        <f t="shared" ca="1" si="35"/>
        <v/>
      </c>
      <c r="F2274" t="str">
        <f ca="1">IF(ROW()-1&lt;=DataRows_IBE,OFFSET(InstrumenteIBE!$A$1,ROW()-2,COLUMN()-COLUMN($F$1),1,1),IF(ROW()-2 &lt;= DataRows,OFFSET(MeineInstrumente!$A$9,ROW()-DataRows_IBE-1,COLUMN()-COLUMN($F$1),1,1),""))</f>
        <v/>
      </c>
    </row>
    <row r="2275" spans="1:6" x14ac:dyDescent="0.25">
      <c r="A2275" t="str">
        <f ca="1">IF(ROW()-1&lt;=DataRows_IBE,OFFSET(InstrumenteIBE!$A$1,ROW()-2,COLUMN(),1,1),IF(ROW()-2 &lt;= DataRows,OFFSET(MeineInstrumente!$A$9,ROW()-DataRows_IBE-1,COLUMN(),1,1),""))</f>
        <v/>
      </c>
      <c r="B2275" t="str">
        <f ca="1">IF(ROW()-1&lt;=DataRows_IBE,OFFSET(InstrumenteIBE!$A$1,ROW()-2,COLUMN(),1,1),IF(ROW()-2 &lt;= DataRows,OFFSET(MeineInstrumente!$A$9,ROW()-DataRows_IBE-1,COLUMN(),1,1),""))</f>
        <v/>
      </c>
      <c r="C2275" t="str">
        <f ca="1">IF(ROW()-1&lt;=DataRows_IBE,OFFSET(InstrumenteIBE!$A$1,ROW()-2,COLUMN(),1,1),IF(ROW()-2 &lt;= DataRows,OFFSET(MeineInstrumente!$A$9,ROW()-DataRows_IBE-1,COLUMN(),1,1),""))</f>
        <v/>
      </c>
      <c r="D2275" s="16" t="str">
        <f ca="1">IF(ROW()-1&lt;=DataRows_IBE,OFFSET(InstrumenteIBE!$A$1,ROW()-2,COLUMN(),1,1),IF(ROW()-2 &lt;= DataRows,OFFSET(MeineInstrumente!$A$9,ROW()-DataRows_IBE-1,COLUMN(),1,1),""))</f>
        <v/>
      </c>
      <c r="E2275" t="str">
        <f t="shared" ca="1" si="35"/>
        <v/>
      </c>
      <c r="F2275" t="str">
        <f ca="1">IF(ROW()-1&lt;=DataRows_IBE,OFFSET(InstrumenteIBE!$A$1,ROW()-2,COLUMN()-COLUMN($F$1),1,1),IF(ROW()-2 &lt;= DataRows,OFFSET(MeineInstrumente!$A$9,ROW()-DataRows_IBE-1,COLUMN()-COLUMN($F$1),1,1),""))</f>
        <v/>
      </c>
    </row>
    <row r="2276" spans="1:6" x14ac:dyDescent="0.25">
      <c r="A2276" t="str">
        <f ca="1">IF(ROW()-1&lt;=DataRows_IBE,OFFSET(InstrumenteIBE!$A$1,ROW()-2,COLUMN(),1,1),IF(ROW()-2 &lt;= DataRows,OFFSET(MeineInstrumente!$A$9,ROW()-DataRows_IBE-1,COLUMN(),1,1),""))</f>
        <v/>
      </c>
      <c r="B2276" t="str">
        <f ca="1">IF(ROW()-1&lt;=DataRows_IBE,OFFSET(InstrumenteIBE!$A$1,ROW()-2,COLUMN(),1,1),IF(ROW()-2 &lt;= DataRows,OFFSET(MeineInstrumente!$A$9,ROW()-DataRows_IBE-1,COLUMN(),1,1),""))</f>
        <v/>
      </c>
      <c r="C2276" t="str">
        <f ca="1">IF(ROW()-1&lt;=DataRows_IBE,OFFSET(InstrumenteIBE!$A$1,ROW()-2,COLUMN(),1,1),IF(ROW()-2 &lt;= DataRows,OFFSET(MeineInstrumente!$A$9,ROW()-DataRows_IBE-1,COLUMN(),1,1),""))</f>
        <v/>
      </c>
      <c r="D2276" s="16" t="str">
        <f ca="1">IF(ROW()-1&lt;=DataRows_IBE,OFFSET(InstrumenteIBE!$A$1,ROW()-2,COLUMN(),1,1),IF(ROW()-2 &lt;= DataRows,OFFSET(MeineInstrumente!$A$9,ROW()-DataRows_IBE-1,COLUMN(),1,1),""))</f>
        <v/>
      </c>
      <c r="E2276" t="str">
        <f t="shared" ca="1" si="35"/>
        <v/>
      </c>
      <c r="F2276" t="str">
        <f ca="1">IF(ROW()-1&lt;=DataRows_IBE,OFFSET(InstrumenteIBE!$A$1,ROW()-2,COLUMN()-COLUMN($F$1),1,1),IF(ROW()-2 &lt;= DataRows,OFFSET(MeineInstrumente!$A$9,ROW()-DataRows_IBE-1,COLUMN()-COLUMN($F$1),1,1),""))</f>
        <v/>
      </c>
    </row>
    <row r="2277" spans="1:6" x14ac:dyDescent="0.25">
      <c r="A2277" t="str">
        <f ca="1">IF(ROW()-1&lt;=DataRows_IBE,OFFSET(InstrumenteIBE!$A$1,ROW()-2,COLUMN(),1,1),IF(ROW()-2 &lt;= DataRows,OFFSET(MeineInstrumente!$A$9,ROW()-DataRows_IBE-1,COLUMN(),1,1),""))</f>
        <v/>
      </c>
      <c r="B2277" t="str">
        <f ca="1">IF(ROW()-1&lt;=DataRows_IBE,OFFSET(InstrumenteIBE!$A$1,ROW()-2,COLUMN(),1,1),IF(ROW()-2 &lt;= DataRows,OFFSET(MeineInstrumente!$A$9,ROW()-DataRows_IBE-1,COLUMN(),1,1),""))</f>
        <v/>
      </c>
      <c r="C2277" t="str">
        <f ca="1">IF(ROW()-1&lt;=DataRows_IBE,OFFSET(InstrumenteIBE!$A$1,ROW()-2,COLUMN(),1,1),IF(ROW()-2 &lt;= DataRows,OFFSET(MeineInstrumente!$A$9,ROW()-DataRows_IBE-1,COLUMN(),1,1),""))</f>
        <v/>
      </c>
      <c r="D2277" s="16" t="str">
        <f ca="1">IF(ROW()-1&lt;=DataRows_IBE,OFFSET(InstrumenteIBE!$A$1,ROW()-2,COLUMN(),1,1),IF(ROW()-2 &lt;= DataRows,OFFSET(MeineInstrumente!$A$9,ROW()-DataRows_IBE-1,COLUMN(),1,1),""))</f>
        <v/>
      </c>
      <c r="E2277" t="str">
        <f t="shared" ca="1" si="35"/>
        <v/>
      </c>
      <c r="F2277" t="str">
        <f ca="1">IF(ROW()-1&lt;=DataRows_IBE,OFFSET(InstrumenteIBE!$A$1,ROW()-2,COLUMN()-COLUMN($F$1),1,1),IF(ROW()-2 &lt;= DataRows,OFFSET(MeineInstrumente!$A$9,ROW()-DataRows_IBE-1,COLUMN()-COLUMN($F$1),1,1),""))</f>
        <v/>
      </c>
    </row>
    <row r="2278" spans="1:6" x14ac:dyDescent="0.25">
      <c r="A2278" t="str">
        <f ca="1">IF(ROW()-1&lt;=DataRows_IBE,OFFSET(InstrumenteIBE!$A$1,ROW()-2,COLUMN(),1,1),IF(ROW()-2 &lt;= DataRows,OFFSET(MeineInstrumente!$A$9,ROW()-DataRows_IBE-1,COLUMN(),1,1),""))</f>
        <v/>
      </c>
      <c r="B2278" t="str">
        <f ca="1">IF(ROW()-1&lt;=DataRows_IBE,OFFSET(InstrumenteIBE!$A$1,ROW()-2,COLUMN(),1,1),IF(ROW()-2 &lt;= DataRows,OFFSET(MeineInstrumente!$A$9,ROW()-DataRows_IBE-1,COLUMN(),1,1),""))</f>
        <v/>
      </c>
      <c r="C2278" t="str">
        <f ca="1">IF(ROW()-1&lt;=DataRows_IBE,OFFSET(InstrumenteIBE!$A$1,ROW()-2,COLUMN(),1,1),IF(ROW()-2 &lt;= DataRows,OFFSET(MeineInstrumente!$A$9,ROW()-DataRows_IBE-1,COLUMN(),1,1),""))</f>
        <v/>
      </c>
      <c r="D2278" s="16" t="str">
        <f ca="1">IF(ROW()-1&lt;=DataRows_IBE,OFFSET(InstrumenteIBE!$A$1,ROW()-2,COLUMN(),1,1),IF(ROW()-2 &lt;= DataRows,OFFSET(MeineInstrumente!$A$9,ROW()-DataRows_IBE-1,COLUMN(),1,1),""))</f>
        <v/>
      </c>
      <c r="E2278" t="str">
        <f t="shared" ca="1" si="35"/>
        <v/>
      </c>
      <c r="F2278" t="str">
        <f ca="1">IF(ROW()-1&lt;=DataRows_IBE,OFFSET(InstrumenteIBE!$A$1,ROW()-2,COLUMN()-COLUMN($F$1),1,1),IF(ROW()-2 &lt;= DataRows,OFFSET(MeineInstrumente!$A$9,ROW()-DataRows_IBE-1,COLUMN()-COLUMN($F$1),1,1),""))</f>
        <v/>
      </c>
    </row>
    <row r="2279" spans="1:6" x14ac:dyDescent="0.25">
      <c r="A2279" t="str">
        <f ca="1">IF(ROW()-1&lt;=DataRows_IBE,OFFSET(InstrumenteIBE!$A$1,ROW()-2,COLUMN(),1,1),IF(ROW()-2 &lt;= DataRows,OFFSET(MeineInstrumente!$A$9,ROW()-DataRows_IBE-1,COLUMN(),1,1),""))</f>
        <v/>
      </c>
      <c r="B2279" t="str">
        <f ca="1">IF(ROW()-1&lt;=DataRows_IBE,OFFSET(InstrumenteIBE!$A$1,ROW()-2,COLUMN(),1,1),IF(ROW()-2 &lt;= DataRows,OFFSET(MeineInstrumente!$A$9,ROW()-DataRows_IBE-1,COLUMN(),1,1),""))</f>
        <v/>
      </c>
      <c r="C2279" t="str">
        <f ca="1">IF(ROW()-1&lt;=DataRows_IBE,OFFSET(InstrumenteIBE!$A$1,ROW()-2,COLUMN(),1,1),IF(ROW()-2 &lt;= DataRows,OFFSET(MeineInstrumente!$A$9,ROW()-DataRows_IBE-1,COLUMN(),1,1),""))</f>
        <v/>
      </c>
      <c r="D2279" s="16" t="str">
        <f ca="1">IF(ROW()-1&lt;=DataRows_IBE,OFFSET(InstrumenteIBE!$A$1,ROW()-2,COLUMN(),1,1),IF(ROW()-2 &lt;= DataRows,OFFSET(MeineInstrumente!$A$9,ROW()-DataRows_IBE-1,COLUMN(),1,1),""))</f>
        <v/>
      </c>
      <c r="E2279" t="str">
        <f t="shared" ca="1" si="35"/>
        <v/>
      </c>
      <c r="F2279" t="str">
        <f ca="1">IF(ROW()-1&lt;=DataRows_IBE,OFFSET(InstrumenteIBE!$A$1,ROW()-2,COLUMN()-COLUMN($F$1),1,1),IF(ROW()-2 &lt;= DataRows,OFFSET(MeineInstrumente!$A$9,ROW()-DataRows_IBE-1,COLUMN()-COLUMN($F$1),1,1),""))</f>
        <v/>
      </c>
    </row>
    <row r="2280" spans="1:6" x14ac:dyDescent="0.25">
      <c r="A2280" t="str">
        <f ca="1">IF(ROW()-1&lt;=DataRows_IBE,OFFSET(InstrumenteIBE!$A$1,ROW()-2,COLUMN(),1,1),IF(ROW()-2 &lt;= DataRows,OFFSET(MeineInstrumente!$A$9,ROW()-DataRows_IBE-1,COLUMN(),1,1),""))</f>
        <v/>
      </c>
      <c r="B2280" t="str">
        <f ca="1">IF(ROW()-1&lt;=DataRows_IBE,OFFSET(InstrumenteIBE!$A$1,ROW()-2,COLUMN(),1,1),IF(ROW()-2 &lt;= DataRows,OFFSET(MeineInstrumente!$A$9,ROW()-DataRows_IBE-1,COLUMN(),1,1),""))</f>
        <v/>
      </c>
      <c r="C2280" t="str">
        <f ca="1">IF(ROW()-1&lt;=DataRows_IBE,OFFSET(InstrumenteIBE!$A$1,ROW()-2,COLUMN(),1,1),IF(ROW()-2 &lt;= DataRows,OFFSET(MeineInstrumente!$A$9,ROW()-DataRows_IBE-1,COLUMN(),1,1),""))</f>
        <v/>
      </c>
      <c r="D2280" s="16" t="str">
        <f ca="1">IF(ROW()-1&lt;=DataRows_IBE,OFFSET(InstrumenteIBE!$A$1,ROW()-2,COLUMN(),1,1),IF(ROW()-2 &lt;= DataRows,OFFSET(MeineInstrumente!$A$9,ROW()-DataRows_IBE-1,COLUMN(),1,1),""))</f>
        <v/>
      </c>
      <c r="E2280" t="str">
        <f t="shared" ca="1" si="35"/>
        <v/>
      </c>
      <c r="F2280" t="str">
        <f ca="1">IF(ROW()-1&lt;=DataRows_IBE,OFFSET(InstrumenteIBE!$A$1,ROW()-2,COLUMN()-COLUMN($F$1),1,1),IF(ROW()-2 &lt;= DataRows,OFFSET(MeineInstrumente!$A$9,ROW()-DataRows_IBE-1,COLUMN()-COLUMN($F$1),1,1),""))</f>
        <v/>
      </c>
    </row>
    <row r="2281" spans="1:6" x14ac:dyDescent="0.25">
      <c r="A2281" t="str">
        <f ca="1">IF(ROW()-1&lt;=DataRows_IBE,OFFSET(InstrumenteIBE!$A$1,ROW()-2,COLUMN(),1,1),IF(ROW()-2 &lt;= DataRows,OFFSET(MeineInstrumente!$A$9,ROW()-DataRows_IBE-1,COLUMN(),1,1),""))</f>
        <v/>
      </c>
      <c r="B2281" t="str">
        <f ca="1">IF(ROW()-1&lt;=DataRows_IBE,OFFSET(InstrumenteIBE!$A$1,ROW()-2,COLUMN(),1,1),IF(ROW()-2 &lt;= DataRows,OFFSET(MeineInstrumente!$A$9,ROW()-DataRows_IBE-1,COLUMN(),1,1),""))</f>
        <v/>
      </c>
      <c r="C2281" t="str">
        <f ca="1">IF(ROW()-1&lt;=DataRows_IBE,OFFSET(InstrumenteIBE!$A$1,ROW()-2,COLUMN(),1,1),IF(ROW()-2 &lt;= DataRows,OFFSET(MeineInstrumente!$A$9,ROW()-DataRows_IBE-1,COLUMN(),1,1),""))</f>
        <v/>
      </c>
      <c r="D2281" s="16" t="str">
        <f ca="1">IF(ROW()-1&lt;=DataRows_IBE,OFFSET(InstrumenteIBE!$A$1,ROW()-2,COLUMN(),1,1),IF(ROW()-2 &lt;= DataRows,OFFSET(MeineInstrumente!$A$9,ROW()-DataRows_IBE-1,COLUMN(),1,1),""))</f>
        <v/>
      </c>
      <c r="E2281" t="str">
        <f t="shared" ca="1" si="35"/>
        <v/>
      </c>
      <c r="F2281" t="str">
        <f ca="1">IF(ROW()-1&lt;=DataRows_IBE,OFFSET(InstrumenteIBE!$A$1,ROW()-2,COLUMN()-COLUMN($F$1),1,1),IF(ROW()-2 &lt;= DataRows,OFFSET(MeineInstrumente!$A$9,ROW()-DataRows_IBE-1,COLUMN()-COLUMN($F$1),1,1),""))</f>
        <v/>
      </c>
    </row>
    <row r="2282" spans="1:6" x14ac:dyDescent="0.25">
      <c r="A2282" t="str">
        <f ca="1">IF(ROW()-1&lt;=DataRows_IBE,OFFSET(InstrumenteIBE!$A$1,ROW()-2,COLUMN(),1,1),IF(ROW()-2 &lt;= DataRows,OFFSET(MeineInstrumente!$A$9,ROW()-DataRows_IBE-1,COLUMN(),1,1),""))</f>
        <v/>
      </c>
      <c r="B2282" t="str">
        <f ca="1">IF(ROW()-1&lt;=DataRows_IBE,OFFSET(InstrumenteIBE!$A$1,ROW()-2,COLUMN(),1,1),IF(ROW()-2 &lt;= DataRows,OFFSET(MeineInstrumente!$A$9,ROW()-DataRows_IBE-1,COLUMN(),1,1),""))</f>
        <v/>
      </c>
      <c r="C2282" t="str">
        <f ca="1">IF(ROW()-1&lt;=DataRows_IBE,OFFSET(InstrumenteIBE!$A$1,ROW()-2,COLUMN(),1,1),IF(ROW()-2 &lt;= DataRows,OFFSET(MeineInstrumente!$A$9,ROW()-DataRows_IBE-1,COLUMN(),1,1),""))</f>
        <v/>
      </c>
      <c r="D2282" s="16" t="str">
        <f ca="1">IF(ROW()-1&lt;=DataRows_IBE,OFFSET(InstrumenteIBE!$A$1,ROW()-2,COLUMN(),1,1),IF(ROW()-2 &lt;= DataRows,OFFSET(MeineInstrumente!$A$9,ROW()-DataRows_IBE-1,COLUMN(),1,1),""))</f>
        <v/>
      </c>
      <c r="E2282" t="str">
        <f t="shared" ca="1" si="35"/>
        <v/>
      </c>
      <c r="F2282" t="str">
        <f ca="1">IF(ROW()-1&lt;=DataRows_IBE,OFFSET(InstrumenteIBE!$A$1,ROW()-2,COLUMN()-COLUMN($F$1),1,1),IF(ROW()-2 &lt;= DataRows,OFFSET(MeineInstrumente!$A$9,ROW()-DataRows_IBE-1,COLUMN()-COLUMN($F$1),1,1),""))</f>
        <v/>
      </c>
    </row>
    <row r="2283" spans="1:6" x14ac:dyDescent="0.25">
      <c r="A2283" t="str">
        <f ca="1">IF(ROW()-1&lt;=DataRows_IBE,OFFSET(InstrumenteIBE!$A$1,ROW()-2,COLUMN(),1,1),IF(ROW()-2 &lt;= DataRows,OFFSET(MeineInstrumente!$A$9,ROW()-DataRows_IBE-1,COLUMN(),1,1),""))</f>
        <v/>
      </c>
      <c r="B2283" t="str">
        <f ca="1">IF(ROW()-1&lt;=DataRows_IBE,OFFSET(InstrumenteIBE!$A$1,ROW()-2,COLUMN(),1,1),IF(ROW()-2 &lt;= DataRows,OFFSET(MeineInstrumente!$A$9,ROW()-DataRows_IBE-1,COLUMN(),1,1),""))</f>
        <v/>
      </c>
      <c r="C2283" t="str">
        <f ca="1">IF(ROW()-1&lt;=DataRows_IBE,OFFSET(InstrumenteIBE!$A$1,ROW()-2,COLUMN(),1,1),IF(ROW()-2 &lt;= DataRows,OFFSET(MeineInstrumente!$A$9,ROW()-DataRows_IBE-1,COLUMN(),1,1),""))</f>
        <v/>
      </c>
      <c r="D2283" s="16" t="str">
        <f ca="1">IF(ROW()-1&lt;=DataRows_IBE,OFFSET(InstrumenteIBE!$A$1,ROW()-2,COLUMN(),1,1),IF(ROW()-2 &lt;= DataRows,OFFSET(MeineInstrumente!$A$9,ROW()-DataRows_IBE-1,COLUMN(),1,1),""))</f>
        <v/>
      </c>
      <c r="E2283" t="str">
        <f t="shared" ca="1" si="35"/>
        <v/>
      </c>
      <c r="F2283" t="str">
        <f ca="1">IF(ROW()-1&lt;=DataRows_IBE,OFFSET(InstrumenteIBE!$A$1,ROW()-2,COLUMN()-COLUMN($F$1),1,1),IF(ROW()-2 &lt;= DataRows,OFFSET(MeineInstrumente!$A$9,ROW()-DataRows_IBE-1,COLUMN()-COLUMN($F$1),1,1),""))</f>
        <v/>
      </c>
    </row>
    <row r="2284" spans="1:6" x14ac:dyDescent="0.25">
      <c r="A2284" t="str">
        <f ca="1">IF(ROW()-1&lt;=DataRows_IBE,OFFSET(InstrumenteIBE!$A$1,ROW()-2,COLUMN(),1,1),IF(ROW()-2 &lt;= DataRows,OFFSET(MeineInstrumente!$A$9,ROW()-DataRows_IBE-1,COLUMN(),1,1),""))</f>
        <v/>
      </c>
      <c r="B2284" t="str">
        <f ca="1">IF(ROW()-1&lt;=DataRows_IBE,OFFSET(InstrumenteIBE!$A$1,ROW()-2,COLUMN(),1,1),IF(ROW()-2 &lt;= DataRows,OFFSET(MeineInstrumente!$A$9,ROW()-DataRows_IBE-1,COLUMN(),1,1),""))</f>
        <v/>
      </c>
      <c r="C2284" t="str">
        <f ca="1">IF(ROW()-1&lt;=DataRows_IBE,OFFSET(InstrumenteIBE!$A$1,ROW()-2,COLUMN(),1,1),IF(ROW()-2 &lt;= DataRows,OFFSET(MeineInstrumente!$A$9,ROW()-DataRows_IBE-1,COLUMN(),1,1),""))</f>
        <v/>
      </c>
      <c r="D2284" s="16" t="str">
        <f ca="1">IF(ROW()-1&lt;=DataRows_IBE,OFFSET(InstrumenteIBE!$A$1,ROW()-2,COLUMN(),1,1),IF(ROW()-2 &lt;= DataRows,OFFSET(MeineInstrumente!$A$9,ROW()-DataRows_IBE-1,COLUMN(),1,1),""))</f>
        <v/>
      </c>
      <c r="E2284" t="str">
        <f t="shared" ca="1" si="35"/>
        <v/>
      </c>
      <c r="F2284" t="str">
        <f ca="1">IF(ROW()-1&lt;=DataRows_IBE,OFFSET(InstrumenteIBE!$A$1,ROW()-2,COLUMN()-COLUMN($F$1),1,1),IF(ROW()-2 &lt;= DataRows,OFFSET(MeineInstrumente!$A$9,ROW()-DataRows_IBE-1,COLUMN()-COLUMN($F$1),1,1),""))</f>
        <v/>
      </c>
    </row>
    <row r="2285" spans="1:6" x14ac:dyDescent="0.25">
      <c r="A2285" t="str">
        <f ca="1">IF(ROW()-1&lt;=DataRows_IBE,OFFSET(InstrumenteIBE!$A$1,ROW()-2,COLUMN(),1,1),IF(ROW()-2 &lt;= DataRows,OFFSET(MeineInstrumente!$A$9,ROW()-DataRows_IBE-1,COLUMN(),1,1),""))</f>
        <v/>
      </c>
      <c r="B2285" t="str">
        <f ca="1">IF(ROW()-1&lt;=DataRows_IBE,OFFSET(InstrumenteIBE!$A$1,ROW()-2,COLUMN(),1,1),IF(ROW()-2 &lt;= DataRows,OFFSET(MeineInstrumente!$A$9,ROW()-DataRows_IBE-1,COLUMN(),1,1),""))</f>
        <v/>
      </c>
      <c r="C2285" t="str">
        <f ca="1">IF(ROW()-1&lt;=DataRows_IBE,OFFSET(InstrumenteIBE!$A$1,ROW()-2,COLUMN(),1,1),IF(ROW()-2 &lt;= DataRows,OFFSET(MeineInstrumente!$A$9,ROW()-DataRows_IBE-1,COLUMN(),1,1),""))</f>
        <v/>
      </c>
      <c r="D2285" s="16" t="str">
        <f ca="1">IF(ROW()-1&lt;=DataRows_IBE,OFFSET(InstrumenteIBE!$A$1,ROW()-2,COLUMN(),1,1),IF(ROW()-2 &lt;= DataRows,OFFSET(MeineInstrumente!$A$9,ROW()-DataRows_IBE-1,COLUMN(),1,1),""))</f>
        <v/>
      </c>
      <c r="E2285" t="str">
        <f t="shared" ca="1" si="35"/>
        <v/>
      </c>
      <c r="F2285" t="str">
        <f ca="1">IF(ROW()-1&lt;=DataRows_IBE,OFFSET(InstrumenteIBE!$A$1,ROW()-2,COLUMN()-COLUMN($F$1),1,1),IF(ROW()-2 &lt;= DataRows,OFFSET(MeineInstrumente!$A$9,ROW()-DataRows_IBE-1,COLUMN()-COLUMN($F$1),1,1),""))</f>
        <v/>
      </c>
    </row>
    <row r="2286" spans="1:6" x14ac:dyDescent="0.25">
      <c r="A2286" t="str">
        <f ca="1">IF(ROW()-1&lt;=DataRows_IBE,OFFSET(InstrumenteIBE!$A$1,ROW()-2,COLUMN(),1,1),IF(ROW()-2 &lt;= DataRows,OFFSET(MeineInstrumente!$A$9,ROW()-DataRows_IBE-1,COLUMN(),1,1),""))</f>
        <v/>
      </c>
      <c r="B2286" t="str">
        <f ca="1">IF(ROW()-1&lt;=DataRows_IBE,OFFSET(InstrumenteIBE!$A$1,ROW()-2,COLUMN(),1,1),IF(ROW()-2 &lt;= DataRows,OFFSET(MeineInstrumente!$A$9,ROW()-DataRows_IBE-1,COLUMN(),1,1),""))</f>
        <v/>
      </c>
      <c r="C2286" t="str">
        <f ca="1">IF(ROW()-1&lt;=DataRows_IBE,OFFSET(InstrumenteIBE!$A$1,ROW()-2,COLUMN(),1,1),IF(ROW()-2 &lt;= DataRows,OFFSET(MeineInstrumente!$A$9,ROW()-DataRows_IBE-1,COLUMN(),1,1),""))</f>
        <v/>
      </c>
      <c r="D2286" s="16" t="str">
        <f ca="1">IF(ROW()-1&lt;=DataRows_IBE,OFFSET(InstrumenteIBE!$A$1,ROW()-2,COLUMN(),1,1),IF(ROW()-2 &lt;= DataRows,OFFSET(MeineInstrumente!$A$9,ROW()-DataRows_IBE-1,COLUMN(),1,1),""))</f>
        <v/>
      </c>
      <c r="E2286" t="str">
        <f t="shared" ca="1" si="35"/>
        <v/>
      </c>
      <c r="F2286" t="str">
        <f ca="1">IF(ROW()-1&lt;=DataRows_IBE,OFFSET(InstrumenteIBE!$A$1,ROW()-2,COLUMN()-COLUMN($F$1),1,1),IF(ROW()-2 &lt;= DataRows,OFFSET(MeineInstrumente!$A$9,ROW()-DataRows_IBE-1,COLUMN()-COLUMN($F$1),1,1),""))</f>
        <v/>
      </c>
    </row>
    <row r="2287" spans="1:6" x14ac:dyDescent="0.25">
      <c r="A2287" t="str">
        <f ca="1">IF(ROW()-1&lt;=DataRows_IBE,OFFSET(InstrumenteIBE!$A$1,ROW()-2,COLUMN(),1,1),IF(ROW()-2 &lt;= DataRows,OFFSET(MeineInstrumente!$A$9,ROW()-DataRows_IBE-1,COLUMN(),1,1),""))</f>
        <v/>
      </c>
      <c r="B2287" t="str">
        <f ca="1">IF(ROW()-1&lt;=DataRows_IBE,OFFSET(InstrumenteIBE!$A$1,ROW()-2,COLUMN(),1,1),IF(ROW()-2 &lt;= DataRows,OFFSET(MeineInstrumente!$A$9,ROW()-DataRows_IBE-1,COLUMN(),1,1),""))</f>
        <v/>
      </c>
      <c r="C2287" t="str">
        <f ca="1">IF(ROW()-1&lt;=DataRows_IBE,OFFSET(InstrumenteIBE!$A$1,ROW()-2,COLUMN(),1,1),IF(ROW()-2 &lt;= DataRows,OFFSET(MeineInstrumente!$A$9,ROW()-DataRows_IBE-1,COLUMN(),1,1),""))</f>
        <v/>
      </c>
      <c r="D2287" s="16" t="str">
        <f ca="1">IF(ROW()-1&lt;=DataRows_IBE,OFFSET(InstrumenteIBE!$A$1,ROW()-2,COLUMN(),1,1),IF(ROW()-2 &lt;= DataRows,OFFSET(MeineInstrumente!$A$9,ROW()-DataRows_IBE-1,COLUMN(),1,1),""))</f>
        <v/>
      </c>
      <c r="E2287" t="str">
        <f t="shared" ca="1" si="35"/>
        <v/>
      </c>
      <c r="F2287" t="str">
        <f ca="1">IF(ROW()-1&lt;=DataRows_IBE,OFFSET(InstrumenteIBE!$A$1,ROW()-2,COLUMN()-COLUMN($F$1),1,1),IF(ROW()-2 &lt;= DataRows,OFFSET(MeineInstrumente!$A$9,ROW()-DataRows_IBE-1,COLUMN()-COLUMN($F$1),1,1),""))</f>
        <v/>
      </c>
    </row>
    <row r="2288" spans="1:6" x14ac:dyDescent="0.25">
      <c r="A2288" t="str">
        <f ca="1">IF(ROW()-1&lt;=DataRows_IBE,OFFSET(InstrumenteIBE!$A$1,ROW()-2,COLUMN(),1,1),IF(ROW()-2 &lt;= DataRows,OFFSET(MeineInstrumente!$A$9,ROW()-DataRows_IBE-1,COLUMN(),1,1),""))</f>
        <v/>
      </c>
      <c r="B2288" t="str">
        <f ca="1">IF(ROW()-1&lt;=DataRows_IBE,OFFSET(InstrumenteIBE!$A$1,ROW()-2,COLUMN(),1,1),IF(ROW()-2 &lt;= DataRows,OFFSET(MeineInstrumente!$A$9,ROW()-DataRows_IBE-1,COLUMN(),1,1),""))</f>
        <v/>
      </c>
      <c r="C2288" t="str">
        <f ca="1">IF(ROW()-1&lt;=DataRows_IBE,OFFSET(InstrumenteIBE!$A$1,ROW()-2,COLUMN(),1,1),IF(ROW()-2 &lt;= DataRows,OFFSET(MeineInstrumente!$A$9,ROW()-DataRows_IBE-1,COLUMN(),1,1),""))</f>
        <v/>
      </c>
      <c r="D2288" s="16" t="str">
        <f ca="1">IF(ROW()-1&lt;=DataRows_IBE,OFFSET(InstrumenteIBE!$A$1,ROW()-2,COLUMN(),1,1),IF(ROW()-2 &lt;= DataRows,OFFSET(MeineInstrumente!$A$9,ROW()-DataRows_IBE-1,COLUMN(),1,1),""))</f>
        <v/>
      </c>
      <c r="E2288" t="str">
        <f t="shared" ca="1" si="35"/>
        <v/>
      </c>
      <c r="F2288" t="str">
        <f ca="1">IF(ROW()-1&lt;=DataRows_IBE,OFFSET(InstrumenteIBE!$A$1,ROW()-2,COLUMN()-COLUMN($F$1),1,1),IF(ROW()-2 &lt;= DataRows,OFFSET(MeineInstrumente!$A$9,ROW()-DataRows_IBE-1,COLUMN()-COLUMN($F$1),1,1),""))</f>
        <v/>
      </c>
    </row>
    <row r="2289" spans="1:6" x14ac:dyDescent="0.25">
      <c r="A2289" t="str">
        <f ca="1">IF(ROW()-1&lt;=DataRows_IBE,OFFSET(InstrumenteIBE!$A$1,ROW()-2,COLUMN(),1,1),IF(ROW()-2 &lt;= DataRows,OFFSET(MeineInstrumente!$A$9,ROW()-DataRows_IBE-1,COLUMN(),1,1),""))</f>
        <v/>
      </c>
      <c r="B2289" t="str">
        <f ca="1">IF(ROW()-1&lt;=DataRows_IBE,OFFSET(InstrumenteIBE!$A$1,ROW()-2,COLUMN(),1,1),IF(ROW()-2 &lt;= DataRows,OFFSET(MeineInstrumente!$A$9,ROW()-DataRows_IBE-1,COLUMN(),1,1),""))</f>
        <v/>
      </c>
      <c r="C2289" t="str">
        <f ca="1">IF(ROW()-1&lt;=DataRows_IBE,OFFSET(InstrumenteIBE!$A$1,ROW()-2,COLUMN(),1,1),IF(ROW()-2 &lt;= DataRows,OFFSET(MeineInstrumente!$A$9,ROW()-DataRows_IBE-1,COLUMN(),1,1),""))</f>
        <v/>
      </c>
      <c r="D2289" s="16" t="str">
        <f ca="1">IF(ROW()-1&lt;=DataRows_IBE,OFFSET(InstrumenteIBE!$A$1,ROW()-2,COLUMN(),1,1),IF(ROW()-2 &lt;= DataRows,OFFSET(MeineInstrumente!$A$9,ROW()-DataRows_IBE-1,COLUMN(),1,1),""))</f>
        <v/>
      </c>
      <c r="E2289" t="str">
        <f t="shared" ca="1" si="35"/>
        <v/>
      </c>
      <c r="F2289" t="str">
        <f ca="1">IF(ROW()-1&lt;=DataRows_IBE,OFFSET(InstrumenteIBE!$A$1,ROW()-2,COLUMN()-COLUMN($F$1),1,1),IF(ROW()-2 &lt;= DataRows,OFFSET(MeineInstrumente!$A$9,ROW()-DataRows_IBE-1,COLUMN()-COLUMN($F$1),1,1),""))</f>
        <v/>
      </c>
    </row>
    <row r="2290" spans="1:6" x14ac:dyDescent="0.25">
      <c r="A2290" t="str">
        <f ca="1">IF(ROW()-1&lt;=DataRows_IBE,OFFSET(InstrumenteIBE!$A$1,ROW()-2,COLUMN(),1,1),IF(ROW()-2 &lt;= DataRows,OFFSET(MeineInstrumente!$A$9,ROW()-DataRows_IBE-1,COLUMN(),1,1),""))</f>
        <v/>
      </c>
      <c r="B2290" t="str">
        <f ca="1">IF(ROW()-1&lt;=DataRows_IBE,OFFSET(InstrumenteIBE!$A$1,ROW()-2,COLUMN(),1,1),IF(ROW()-2 &lt;= DataRows,OFFSET(MeineInstrumente!$A$9,ROW()-DataRows_IBE-1,COLUMN(),1,1),""))</f>
        <v/>
      </c>
      <c r="C2290" t="str">
        <f ca="1">IF(ROW()-1&lt;=DataRows_IBE,OFFSET(InstrumenteIBE!$A$1,ROW()-2,COLUMN(),1,1),IF(ROW()-2 &lt;= DataRows,OFFSET(MeineInstrumente!$A$9,ROW()-DataRows_IBE-1,COLUMN(),1,1),""))</f>
        <v/>
      </c>
      <c r="D2290" s="16" t="str">
        <f ca="1">IF(ROW()-1&lt;=DataRows_IBE,OFFSET(InstrumenteIBE!$A$1,ROW()-2,COLUMN(),1,1),IF(ROW()-2 &lt;= DataRows,OFFSET(MeineInstrumente!$A$9,ROW()-DataRows_IBE-1,COLUMN(),1,1),""))</f>
        <v/>
      </c>
      <c r="E2290" t="str">
        <f t="shared" ca="1" si="35"/>
        <v/>
      </c>
      <c r="F2290" t="str">
        <f ca="1">IF(ROW()-1&lt;=DataRows_IBE,OFFSET(InstrumenteIBE!$A$1,ROW()-2,COLUMN()-COLUMN($F$1),1,1),IF(ROW()-2 &lt;= DataRows,OFFSET(MeineInstrumente!$A$9,ROW()-DataRows_IBE-1,COLUMN()-COLUMN($F$1),1,1),""))</f>
        <v/>
      </c>
    </row>
    <row r="2291" spans="1:6" x14ac:dyDescent="0.25">
      <c r="A2291" t="str">
        <f ca="1">IF(ROW()-1&lt;=DataRows_IBE,OFFSET(InstrumenteIBE!$A$1,ROW()-2,COLUMN(),1,1),IF(ROW()-2 &lt;= DataRows,OFFSET(MeineInstrumente!$A$9,ROW()-DataRows_IBE-1,COLUMN(),1,1),""))</f>
        <v/>
      </c>
      <c r="B2291" t="str">
        <f ca="1">IF(ROW()-1&lt;=DataRows_IBE,OFFSET(InstrumenteIBE!$A$1,ROW()-2,COLUMN(),1,1),IF(ROW()-2 &lt;= DataRows,OFFSET(MeineInstrumente!$A$9,ROW()-DataRows_IBE-1,COLUMN(),1,1),""))</f>
        <v/>
      </c>
      <c r="C2291" t="str">
        <f ca="1">IF(ROW()-1&lt;=DataRows_IBE,OFFSET(InstrumenteIBE!$A$1,ROW()-2,COLUMN(),1,1),IF(ROW()-2 &lt;= DataRows,OFFSET(MeineInstrumente!$A$9,ROW()-DataRows_IBE-1,COLUMN(),1,1),""))</f>
        <v/>
      </c>
      <c r="D2291" s="16" t="str">
        <f ca="1">IF(ROW()-1&lt;=DataRows_IBE,OFFSET(InstrumenteIBE!$A$1,ROW()-2,COLUMN(),1,1),IF(ROW()-2 &lt;= DataRows,OFFSET(MeineInstrumente!$A$9,ROW()-DataRows_IBE-1,COLUMN(),1,1),""))</f>
        <v/>
      </c>
      <c r="E2291" t="str">
        <f t="shared" ca="1" si="35"/>
        <v/>
      </c>
      <c r="F2291" t="str">
        <f ca="1">IF(ROW()-1&lt;=DataRows_IBE,OFFSET(InstrumenteIBE!$A$1,ROW()-2,COLUMN()-COLUMN($F$1),1,1),IF(ROW()-2 &lt;= DataRows,OFFSET(MeineInstrumente!$A$9,ROW()-DataRows_IBE-1,COLUMN()-COLUMN($F$1),1,1),""))</f>
        <v/>
      </c>
    </row>
    <row r="2292" spans="1:6" x14ac:dyDescent="0.25">
      <c r="A2292" t="str">
        <f ca="1">IF(ROW()-1&lt;=DataRows_IBE,OFFSET(InstrumenteIBE!$A$1,ROW()-2,COLUMN(),1,1),IF(ROW()-2 &lt;= DataRows,OFFSET(MeineInstrumente!$A$9,ROW()-DataRows_IBE-1,COLUMN(),1,1),""))</f>
        <v/>
      </c>
      <c r="B2292" t="str">
        <f ca="1">IF(ROW()-1&lt;=DataRows_IBE,OFFSET(InstrumenteIBE!$A$1,ROW()-2,COLUMN(),1,1),IF(ROW()-2 &lt;= DataRows,OFFSET(MeineInstrumente!$A$9,ROW()-DataRows_IBE-1,COLUMN(),1,1),""))</f>
        <v/>
      </c>
      <c r="C2292" t="str">
        <f ca="1">IF(ROW()-1&lt;=DataRows_IBE,OFFSET(InstrumenteIBE!$A$1,ROW()-2,COLUMN(),1,1),IF(ROW()-2 &lt;= DataRows,OFFSET(MeineInstrumente!$A$9,ROW()-DataRows_IBE-1,COLUMN(),1,1),""))</f>
        <v/>
      </c>
      <c r="D2292" s="16" t="str">
        <f ca="1">IF(ROW()-1&lt;=DataRows_IBE,OFFSET(InstrumenteIBE!$A$1,ROW()-2,COLUMN(),1,1),IF(ROW()-2 &lt;= DataRows,OFFSET(MeineInstrumente!$A$9,ROW()-DataRows_IBE-1,COLUMN(),1,1),""))</f>
        <v/>
      </c>
      <c r="E2292" t="str">
        <f t="shared" ca="1" si="35"/>
        <v/>
      </c>
      <c r="F2292" t="str">
        <f ca="1">IF(ROW()-1&lt;=DataRows_IBE,OFFSET(InstrumenteIBE!$A$1,ROW()-2,COLUMN()-COLUMN($F$1),1,1),IF(ROW()-2 &lt;= DataRows,OFFSET(MeineInstrumente!$A$9,ROW()-DataRows_IBE-1,COLUMN()-COLUMN($F$1),1,1),""))</f>
        <v/>
      </c>
    </row>
    <row r="2293" spans="1:6" x14ac:dyDescent="0.25">
      <c r="A2293" t="str">
        <f ca="1">IF(ROW()-1&lt;=DataRows_IBE,OFFSET(InstrumenteIBE!$A$1,ROW()-2,COLUMN(),1,1),IF(ROW()-2 &lt;= DataRows,OFFSET(MeineInstrumente!$A$9,ROW()-DataRows_IBE-1,COLUMN(),1,1),""))</f>
        <v/>
      </c>
      <c r="B2293" t="str">
        <f ca="1">IF(ROW()-1&lt;=DataRows_IBE,OFFSET(InstrumenteIBE!$A$1,ROW()-2,COLUMN(),1,1),IF(ROW()-2 &lt;= DataRows,OFFSET(MeineInstrumente!$A$9,ROW()-DataRows_IBE-1,COLUMN(),1,1),""))</f>
        <v/>
      </c>
      <c r="C2293" t="str">
        <f ca="1">IF(ROW()-1&lt;=DataRows_IBE,OFFSET(InstrumenteIBE!$A$1,ROW()-2,COLUMN(),1,1),IF(ROW()-2 &lt;= DataRows,OFFSET(MeineInstrumente!$A$9,ROW()-DataRows_IBE-1,COLUMN(),1,1),""))</f>
        <v/>
      </c>
      <c r="D2293" s="16" t="str">
        <f ca="1">IF(ROW()-1&lt;=DataRows_IBE,OFFSET(InstrumenteIBE!$A$1,ROW()-2,COLUMN(),1,1),IF(ROW()-2 &lt;= DataRows,OFFSET(MeineInstrumente!$A$9,ROW()-DataRows_IBE-1,COLUMN(),1,1),""))</f>
        <v/>
      </c>
      <c r="E2293" t="str">
        <f t="shared" ca="1" si="35"/>
        <v/>
      </c>
      <c r="F2293" t="str">
        <f ca="1">IF(ROW()-1&lt;=DataRows_IBE,OFFSET(InstrumenteIBE!$A$1,ROW()-2,COLUMN()-COLUMN($F$1),1,1),IF(ROW()-2 &lt;= DataRows,OFFSET(MeineInstrumente!$A$9,ROW()-DataRows_IBE-1,COLUMN()-COLUMN($F$1),1,1),""))</f>
        <v/>
      </c>
    </row>
    <row r="2294" spans="1:6" x14ac:dyDescent="0.25">
      <c r="A2294" t="str">
        <f ca="1">IF(ROW()-1&lt;=DataRows_IBE,OFFSET(InstrumenteIBE!$A$1,ROW()-2,COLUMN(),1,1),IF(ROW()-2 &lt;= DataRows,OFFSET(MeineInstrumente!$A$9,ROW()-DataRows_IBE-1,COLUMN(),1,1),""))</f>
        <v/>
      </c>
      <c r="B2294" t="str">
        <f ca="1">IF(ROW()-1&lt;=DataRows_IBE,OFFSET(InstrumenteIBE!$A$1,ROW()-2,COLUMN(),1,1),IF(ROW()-2 &lt;= DataRows,OFFSET(MeineInstrumente!$A$9,ROW()-DataRows_IBE-1,COLUMN(),1,1),""))</f>
        <v/>
      </c>
      <c r="C2294" t="str">
        <f ca="1">IF(ROW()-1&lt;=DataRows_IBE,OFFSET(InstrumenteIBE!$A$1,ROW()-2,COLUMN(),1,1),IF(ROW()-2 &lt;= DataRows,OFFSET(MeineInstrumente!$A$9,ROW()-DataRows_IBE-1,COLUMN(),1,1),""))</f>
        <v/>
      </c>
      <c r="D2294" s="16" t="str">
        <f ca="1">IF(ROW()-1&lt;=DataRows_IBE,OFFSET(InstrumenteIBE!$A$1,ROW()-2,COLUMN(),1,1),IF(ROW()-2 &lt;= DataRows,OFFSET(MeineInstrumente!$A$9,ROW()-DataRows_IBE-1,COLUMN(),1,1),""))</f>
        <v/>
      </c>
      <c r="E2294" t="str">
        <f t="shared" ca="1" si="35"/>
        <v/>
      </c>
      <c r="F2294" t="str">
        <f ca="1">IF(ROW()-1&lt;=DataRows_IBE,OFFSET(InstrumenteIBE!$A$1,ROW()-2,COLUMN()-COLUMN($F$1),1,1),IF(ROW()-2 &lt;= DataRows,OFFSET(MeineInstrumente!$A$9,ROW()-DataRows_IBE-1,COLUMN()-COLUMN($F$1),1,1),""))</f>
        <v/>
      </c>
    </row>
    <row r="2295" spans="1:6" x14ac:dyDescent="0.25">
      <c r="A2295" t="str">
        <f ca="1">IF(ROW()-1&lt;=DataRows_IBE,OFFSET(InstrumenteIBE!$A$1,ROW()-2,COLUMN(),1,1),IF(ROW()-2 &lt;= DataRows,OFFSET(MeineInstrumente!$A$9,ROW()-DataRows_IBE-1,COLUMN(),1,1),""))</f>
        <v/>
      </c>
      <c r="B2295" t="str">
        <f ca="1">IF(ROW()-1&lt;=DataRows_IBE,OFFSET(InstrumenteIBE!$A$1,ROW()-2,COLUMN(),1,1),IF(ROW()-2 &lt;= DataRows,OFFSET(MeineInstrumente!$A$9,ROW()-DataRows_IBE-1,COLUMN(),1,1),""))</f>
        <v/>
      </c>
      <c r="C2295" t="str">
        <f ca="1">IF(ROW()-1&lt;=DataRows_IBE,OFFSET(InstrumenteIBE!$A$1,ROW()-2,COLUMN(),1,1),IF(ROW()-2 &lt;= DataRows,OFFSET(MeineInstrumente!$A$9,ROW()-DataRows_IBE-1,COLUMN(),1,1),""))</f>
        <v/>
      </c>
      <c r="D2295" s="16" t="str">
        <f ca="1">IF(ROW()-1&lt;=DataRows_IBE,OFFSET(InstrumenteIBE!$A$1,ROW()-2,COLUMN(),1,1),IF(ROW()-2 &lt;= DataRows,OFFSET(MeineInstrumente!$A$9,ROW()-DataRows_IBE-1,COLUMN(),1,1),""))</f>
        <v/>
      </c>
      <c r="E2295" t="str">
        <f t="shared" ca="1" si="35"/>
        <v/>
      </c>
      <c r="F2295" t="str">
        <f ca="1">IF(ROW()-1&lt;=DataRows_IBE,OFFSET(InstrumenteIBE!$A$1,ROW()-2,COLUMN()-COLUMN($F$1),1,1),IF(ROW()-2 &lt;= DataRows,OFFSET(MeineInstrumente!$A$9,ROW()-DataRows_IBE-1,COLUMN()-COLUMN($F$1),1,1),""))</f>
        <v/>
      </c>
    </row>
    <row r="2296" spans="1:6" x14ac:dyDescent="0.25">
      <c r="A2296" t="str">
        <f ca="1">IF(ROW()-1&lt;=DataRows_IBE,OFFSET(InstrumenteIBE!$A$1,ROW()-2,COLUMN(),1,1),IF(ROW()-2 &lt;= DataRows,OFFSET(MeineInstrumente!$A$9,ROW()-DataRows_IBE-1,COLUMN(),1,1),""))</f>
        <v/>
      </c>
      <c r="B2296" t="str">
        <f ca="1">IF(ROW()-1&lt;=DataRows_IBE,OFFSET(InstrumenteIBE!$A$1,ROW()-2,COLUMN(),1,1),IF(ROW()-2 &lt;= DataRows,OFFSET(MeineInstrumente!$A$9,ROW()-DataRows_IBE-1,COLUMN(),1,1),""))</f>
        <v/>
      </c>
      <c r="C2296" t="str">
        <f ca="1">IF(ROW()-1&lt;=DataRows_IBE,OFFSET(InstrumenteIBE!$A$1,ROW()-2,COLUMN(),1,1),IF(ROW()-2 &lt;= DataRows,OFFSET(MeineInstrumente!$A$9,ROW()-DataRows_IBE-1,COLUMN(),1,1),""))</f>
        <v/>
      </c>
      <c r="D2296" s="16" t="str">
        <f ca="1">IF(ROW()-1&lt;=DataRows_IBE,OFFSET(InstrumenteIBE!$A$1,ROW()-2,COLUMN(),1,1),IF(ROW()-2 &lt;= DataRows,OFFSET(MeineInstrumente!$A$9,ROW()-DataRows_IBE-1,COLUMN(),1,1),""))</f>
        <v/>
      </c>
      <c r="E2296" t="str">
        <f t="shared" ca="1" si="35"/>
        <v/>
      </c>
      <c r="F2296" t="str">
        <f ca="1">IF(ROW()-1&lt;=DataRows_IBE,OFFSET(InstrumenteIBE!$A$1,ROW()-2,COLUMN()-COLUMN($F$1),1,1),IF(ROW()-2 &lt;= DataRows,OFFSET(MeineInstrumente!$A$9,ROW()-DataRows_IBE-1,COLUMN()-COLUMN($F$1),1,1),""))</f>
        <v/>
      </c>
    </row>
    <row r="2297" spans="1:6" x14ac:dyDescent="0.25">
      <c r="A2297" t="str">
        <f ca="1">IF(ROW()-1&lt;=DataRows_IBE,OFFSET(InstrumenteIBE!$A$1,ROW()-2,COLUMN(),1,1),IF(ROW()-2 &lt;= DataRows,OFFSET(MeineInstrumente!$A$9,ROW()-DataRows_IBE-1,COLUMN(),1,1),""))</f>
        <v/>
      </c>
      <c r="B2297" t="str">
        <f ca="1">IF(ROW()-1&lt;=DataRows_IBE,OFFSET(InstrumenteIBE!$A$1,ROW()-2,COLUMN(),1,1),IF(ROW()-2 &lt;= DataRows,OFFSET(MeineInstrumente!$A$9,ROW()-DataRows_IBE-1,COLUMN(),1,1),""))</f>
        <v/>
      </c>
      <c r="C2297" t="str">
        <f ca="1">IF(ROW()-1&lt;=DataRows_IBE,OFFSET(InstrumenteIBE!$A$1,ROW()-2,COLUMN(),1,1),IF(ROW()-2 &lt;= DataRows,OFFSET(MeineInstrumente!$A$9,ROW()-DataRows_IBE-1,COLUMN(),1,1),""))</f>
        <v/>
      </c>
      <c r="D2297" s="16" t="str">
        <f ca="1">IF(ROW()-1&lt;=DataRows_IBE,OFFSET(InstrumenteIBE!$A$1,ROW()-2,COLUMN(),1,1),IF(ROW()-2 &lt;= DataRows,OFFSET(MeineInstrumente!$A$9,ROW()-DataRows_IBE-1,COLUMN(),1,1),""))</f>
        <v/>
      </c>
      <c r="E2297" t="str">
        <f t="shared" ca="1" si="35"/>
        <v/>
      </c>
      <c r="F2297" t="str">
        <f ca="1">IF(ROW()-1&lt;=DataRows_IBE,OFFSET(InstrumenteIBE!$A$1,ROW()-2,COLUMN()-COLUMN($F$1),1,1),IF(ROW()-2 &lt;= DataRows,OFFSET(MeineInstrumente!$A$9,ROW()-DataRows_IBE-1,COLUMN()-COLUMN($F$1),1,1),""))</f>
        <v/>
      </c>
    </row>
    <row r="2298" spans="1:6" x14ac:dyDescent="0.25">
      <c r="A2298" t="str">
        <f ca="1">IF(ROW()-1&lt;=DataRows_IBE,OFFSET(InstrumenteIBE!$A$1,ROW()-2,COLUMN(),1,1),IF(ROW()-2 &lt;= DataRows,OFFSET(MeineInstrumente!$A$9,ROW()-DataRows_IBE-1,COLUMN(),1,1),""))</f>
        <v/>
      </c>
      <c r="B2298" t="str">
        <f ca="1">IF(ROW()-1&lt;=DataRows_IBE,OFFSET(InstrumenteIBE!$A$1,ROW()-2,COLUMN(),1,1),IF(ROW()-2 &lt;= DataRows,OFFSET(MeineInstrumente!$A$9,ROW()-DataRows_IBE-1,COLUMN(),1,1),""))</f>
        <v/>
      </c>
      <c r="C2298" t="str">
        <f ca="1">IF(ROW()-1&lt;=DataRows_IBE,OFFSET(InstrumenteIBE!$A$1,ROW()-2,COLUMN(),1,1),IF(ROW()-2 &lt;= DataRows,OFFSET(MeineInstrumente!$A$9,ROW()-DataRows_IBE-1,COLUMN(),1,1),""))</f>
        <v/>
      </c>
      <c r="D2298" s="16" t="str">
        <f ca="1">IF(ROW()-1&lt;=DataRows_IBE,OFFSET(InstrumenteIBE!$A$1,ROW()-2,COLUMN(),1,1),IF(ROW()-2 &lt;= DataRows,OFFSET(MeineInstrumente!$A$9,ROW()-DataRows_IBE-1,COLUMN(),1,1),""))</f>
        <v/>
      </c>
      <c r="E2298" t="str">
        <f t="shared" ca="1" si="35"/>
        <v/>
      </c>
      <c r="F2298" t="str">
        <f ca="1">IF(ROW()-1&lt;=DataRows_IBE,OFFSET(InstrumenteIBE!$A$1,ROW()-2,COLUMN()-COLUMN($F$1),1,1),IF(ROW()-2 &lt;= DataRows,OFFSET(MeineInstrumente!$A$9,ROW()-DataRows_IBE-1,COLUMN()-COLUMN($F$1),1,1),""))</f>
        <v/>
      </c>
    </row>
    <row r="2299" spans="1:6" x14ac:dyDescent="0.25">
      <c r="A2299" t="str">
        <f ca="1">IF(ROW()-1&lt;=DataRows_IBE,OFFSET(InstrumenteIBE!$A$1,ROW()-2,COLUMN(),1,1),IF(ROW()-2 &lt;= DataRows,OFFSET(MeineInstrumente!$A$9,ROW()-DataRows_IBE-1,COLUMN(),1,1),""))</f>
        <v/>
      </c>
      <c r="B2299" t="str">
        <f ca="1">IF(ROW()-1&lt;=DataRows_IBE,OFFSET(InstrumenteIBE!$A$1,ROW()-2,COLUMN(),1,1),IF(ROW()-2 &lt;= DataRows,OFFSET(MeineInstrumente!$A$9,ROW()-DataRows_IBE-1,COLUMN(),1,1),""))</f>
        <v/>
      </c>
      <c r="C2299" t="str">
        <f ca="1">IF(ROW()-1&lt;=DataRows_IBE,OFFSET(InstrumenteIBE!$A$1,ROW()-2,COLUMN(),1,1),IF(ROW()-2 &lt;= DataRows,OFFSET(MeineInstrumente!$A$9,ROW()-DataRows_IBE-1,COLUMN(),1,1),""))</f>
        <v/>
      </c>
      <c r="D2299" s="16" t="str">
        <f ca="1">IF(ROW()-1&lt;=DataRows_IBE,OFFSET(InstrumenteIBE!$A$1,ROW()-2,COLUMN(),1,1),IF(ROW()-2 &lt;= DataRows,OFFSET(MeineInstrumente!$A$9,ROW()-DataRows_IBE-1,COLUMN(),1,1),""))</f>
        <v/>
      </c>
      <c r="E2299" t="str">
        <f t="shared" ca="1" si="35"/>
        <v/>
      </c>
      <c r="F2299" t="str">
        <f ca="1">IF(ROW()-1&lt;=DataRows_IBE,OFFSET(InstrumenteIBE!$A$1,ROW()-2,COLUMN()-COLUMN($F$1),1,1),IF(ROW()-2 &lt;= DataRows,OFFSET(MeineInstrumente!$A$9,ROW()-DataRows_IBE-1,COLUMN()-COLUMN($F$1),1,1),""))</f>
        <v/>
      </c>
    </row>
    <row r="2300" spans="1:6" x14ac:dyDescent="0.25">
      <c r="A2300" t="str">
        <f ca="1">IF(ROW()-1&lt;=DataRows_IBE,OFFSET(InstrumenteIBE!$A$1,ROW()-2,COLUMN(),1,1),IF(ROW()-2 &lt;= DataRows,OFFSET(MeineInstrumente!$A$9,ROW()-DataRows_IBE-1,COLUMN(),1,1),""))</f>
        <v/>
      </c>
      <c r="B2300" t="str">
        <f ca="1">IF(ROW()-1&lt;=DataRows_IBE,OFFSET(InstrumenteIBE!$A$1,ROW()-2,COLUMN(),1,1),IF(ROW()-2 &lt;= DataRows,OFFSET(MeineInstrumente!$A$9,ROW()-DataRows_IBE-1,COLUMN(),1,1),""))</f>
        <v/>
      </c>
      <c r="C2300" t="str">
        <f ca="1">IF(ROW()-1&lt;=DataRows_IBE,OFFSET(InstrumenteIBE!$A$1,ROW()-2,COLUMN(),1,1),IF(ROW()-2 &lt;= DataRows,OFFSET(MeineInstrumente!$A$9,ROW()-DataRows_IBE-1,COLUMN(),1,1),""))</f>
        <v/>
      </c>
      <c r="D2300" s="16" t="str">
        <f ca="1">IF(ROW()-1&lt;=DataRows_IBE,OFFSET(InstrumenteIBE!$A$1,ROW()-2,COLUMN(),1,1),IF(ROW()-2 &lt;= DataRows,OFFSET(MeineInstrumente!$A$9,ROW()-DataRows_IBE-1,COLUMN(),1,1),""))</f>
        <v/>
      </c>
      <c r="E2300" t="str">
        <f t="shared" ca="1" si="35"/>
        <v/>
      </c>
      <c r="F2300" t="str">
        <f ca="1">IF(ROW()-1&lt;=DataRows_IBE,OFFSET(InstrumenteIBE!$A$1,ROW()-2,COLUMN()-COLUMN($F$1),1,1),IF(ROW()-2 &lt;= DataRows,OFFSET(MeineInstrumente!$A$9,ROW()-DataRows_IBE-1,COLUMN()-COLUMN($F$1),1,1),""))</f>
        <v/>
      </c>
    </row>
    <row r="2301" spans="1:6" x14ac:dyDescent="0.25">
      <c r="A2301" t="str">
        <f ca="1">IF(ROW()-1&lt;=DataRows_IBE,OFFSET(InstrumenteIBE!$A$1,ROW()-2,COLUMN(),1,1),IF(ROW()-2 &lt;= DataRows,OFFSET(MeineInstrumente!$A$9,ROW()-DataRows_IBE-1,COLUMN(),1,1),""))</f>
        <v/>
      </c>
      <c r="B2301" t="str">
        <f ca="1">IF(ROW()-1&lt;=DataRows_IBE,OFFSET(InstrumenteIBE!$A$1,ROW()-2,COLUMN(),1,1),IF(ROW()-2 &lt;= DataRows,OFFSET(MeineInstrumente!$A$9,ROW()-DataRows_IBE-1,COLUMN(),1,1),""))</f>
        <v/>
      </c>
      <c r="C2301" t="str">
        <f ca="1">IF(ROW()-1&lt;=DataRows_IBE,OFFSET(InstrumenteIBE!$A$1,ROW()-2,COLUMN(),1,1),IF(ROW()-2 &lt;= DataRows,OFFSET(MeineInstrumente!$A$9,ROW()-DataRows_IBE-1,COLUMN(),1,1),""))</f>
        <v/>
      </c>
      <c r="D2301" s="16" t="str">
        <f ca="1">IF(ROW()-1&lt;=DataRows_IBE,OFFSET(InstrumenteIBE!$A$1,ROW()-2,COLUMN(),1,1),IF(ROW()-2 &lt;= DataRows,OFFSET(MeineInstrumente!$A$9,ROW()-DataRows_IBE-1,COLUMN(),1,1),""))</f>
        <v/>
      </c>
      <c r="E2301" t="str">
        <f t="shared" ca="1" si="35"/>
        <v/>
      </c>
      <c r="F2301" t="str">
        <f ca="1">IF(ROW()-1&lt;=DataRows_IBE,OFFSET(InstrumenteIBE!$A$1,ROW()-2,COLUMN()-COLUMN($F$1),1,1),IF(ROW()-2 &lt;= DataRows,OFFSET(MeineInstrumente!$A$9,ROW()-DataRows_IBE-1,COLUMN()-COLUMN($F$1),1,1),""))</f>
        <v/>
      </c>
    </row>
    <row r="2302" spans="1:6" x14ac:dyDescent="0.25">
      <c r="A2302" t="str">
        <f ca="1">IF(ROW()-1&lt;=DataRows_IBE,OFFSET(InstrumenteIBE!$A$1,ROW()-2,COLUMN(),1,1),IF(ROW()-2 &lt;= DataRows,OFFSET(MeineInstrumente!$A$9,ROW()-DataRows_IBE-1,COLUMN(),1,1),""))</f>
        <v/>
      </c>
      <c r="B2302" t="str">
        <f ca="1">IF(ROW()-1&lt;=DataRows_IBE,OFFSET(InstrumenteIBE!$A$1,ROW()-2,COLUMN(),1,1),IF(ROW()-2 &lt;= DataRows,OFFSET(MeineInstrumente!$A$9,ROW()-DataRows_IBE-1,COLUMN(),1,1),""))</f>
        <v/>
      </c>
      <c r="C2302" t="str">
        <f ca="1">IF(ROW()-1&lt;=DataRows_IBE,OFFSET(InstrumenteIBE!$A$1,ROW()-2,COLUMN(),1,1),IF(ROW()-2 &lt;= DataRows,OFFSET(MeineInstrumente!$A$9,ROW()-DataRows_IBE-1,COLUMN(),1,1),""))</f>
        <v/>
      </c>
      <c r="D2302" s="16" t="str">
        <f ca="1">IF(ROW()-1&lt;=DataRows_IBE,OFFSET(InstrumenteIBE!$A$1,ROW()-2,COLUMN(),1,1),IF(ROW()-2 &lt;= DataRows,OFFSET(MeineInstrumente!$A$9,ROW()-DataRows_IBE-1,COLUMN(),1,1),""))</f>
        <v/>
      </c>
      <c r="E2302" t="str">
        <f t="shared" ca="1" si="35"/>
        <v/>
      </c>
      <c r="F2302" t="str">
        <f ca="1">IF(ROW()-1&lt;=DataRows_IBE,OFFSET(InstrumenteIBE!$A$1,ROW()-2,COLUMN()-COLUMN($F$1),1,1),IF(ROW()-2 &lt;= DataRows,OFFSET(MeineInstrumente!$A$9,ROW()-DataRows_IBE-1,COLUMN()-COLUMN($F$1),1,1),""))</f>
        <v/>
      </c>
    </row>
    <row r="2303" spans="1:6" x14ac:dyDescent="0.25">
      <c r="A2303" t="str">
        <f ca="1">IF(ROW()-1&lt;=DataRows_IBE,OFFSET(InstrumenteIBE!$A$1,ROW()-2,COLUMN(),1,1),IF(ROW()-2 &lt;= DataRows,OFFSET(MeineInstrumente!$A$9,ROW()-DataRows_IBE-1,COLUMN(),1,1),""))</f>
        <v/>
      </c>
      <c r="B2303" t="str">
        <f ca="1">IF(ROW()-1&lt;=DataRows_IBE,OFFSET(InstrumenteIBE!$A$1,ROW()-2,COLUMN(),1,1),IF(ROW()-2 &lt;= DataRows,OFFSET(MeineInstrumente!$A$9,ROW()-DataRows_IBE-1,COLUMN(),1,1),""))</f>
        <v/>
      </c>
      <c r="C2303" t="str">
        <f ca="1">IF(ROW()-1&lt;=DataRows_IBE,OFFSET(InstrumenteIBE!$A$1,ROW()-2,COLUMN(),1,1),IF(ROW()-2 &lt;= DataRows,OFFSET(MeineInstrumente!$A$9,ROW()-DataRows_IBE-1,COLUMN(),1,1),""))</f>
        <v/>
      </c>
      <c r="D2303" s="16" t="str">
        <f ca="1">IF(ROW()-1&lt;=DataRows_IBE,OFFSET(InstrumenteIBE!$A$1,ROW()-2,COLUMN(),1,1),IF(ROW()-2 &lt;= DataRows,OFFSET(MeineInstrumente!$A$9,ROW()-DataRows_IBE-1,COLUMN(),1,1),""))</f>
        <v/>
      </c>
      <c r="E2303" t="str">
        <f t="shared" ca="1" si="35"/>
        <v/>
      </c>
      <c r="F2303" t="str">
        <f ca="1">IF(ROW()-1&lt;=DataRows_IBE,OFFSET(InstrumenteIBE!$A$1,ROW()-2,COLUMN()-COLUMN($F$1),1,1),IF(ROW()-2 &lt;= DataRows,OFFSET(MeineInstrumente!$A$9,ROW()-DataRows_IBE-1,COLUMN()-COLUMN($F$1),1,1),""))</f>
        <v/>
      </c>
    </row>
    <row r="2304" spans="1:6" x14ac:dyDescent="0.25">
      <c r="A2304" t="str">
        <f ca="1">IF(ROW()-1&lt;=DataRows_IBE,OFFSET(InstrumenteIBE!$A$1,ROW()-2,COLUMN(),1,1),IF(ROW()-2 &lt;= DataRows,OFFSET(MeineInstrumente!$A$9,ROW()-DataRows_IBE-1,COLUMN(),1,1),""))</f>
        <v/>
      </c>
      <c r="B2304" t="str">
        <f ca="1">IF(ROW()-1&lt;=DataRows_IBE,OFFSET(InstrumenteIBE!$A$1,ROW()-2,COLUMN(),1,1),IF(ROW()-2 &lt;= DataRows,OFFSET(MeineInstrumente!$A$9,ROW()-DataRows_IBE-1,COLUMN(),1,1),""))</f>
        <v/>
      </c>
      <c r="C2304" t="str">
        <f ca="1">IF(ROW()-1&lt;=DataRows_IBE,OFFSET(InstrumenteIBE!$A$1,ROW()-2,COLUMN(),1,1),IF(ROW()-2 &lt;= DataRows,OFFSET(MeineInstrumente!$A$9,ROW()-DataRows_IBE-1,COLUMN(),1,1),""))</f>
        <v/>
      </c>
      <c r="D2304" s="16" t="str">
        <f ca="1">IF(ROW()-1&lt;=DataRows_IBE,OFFSET(InstrumenteIBE!$A$1,ROW()-2,COLUMN(),1,1),IF(ROW()-2 &lt;= DataRows,OFFSET(MeineInstrumente!$A$9,ROW()-DataRows_IBE-1,COLUMN(),1,1),""))</f>
        <v/>
      </c>
      <c r="E2304" t="str">
        <f t="shared" ca="1" si="35"/>
        <v/>
      </c>
      <c r="F2304" t="str">
        <f ca="1">IF(ROW()-1&lt;=DataRows_IBE,OFFSET(InstrumenteIBE!$A$1,ROW()-2,COLUMN()-COLUMN($F$1),1,1),IF(ROW()-2 &lt;= DataRows,OFFSET(MeineInstrumente!$A$9,ROW()-DataRows_IBE-1,COLUMN()-COLUMN($F$1),1,1),""))</f>
        <v/>
      </c>
    </row>
    <row r="2305" spans="1:6" x14ac:dyDescent="0.25">
      <c r="A2305" t="str">
        <f ca="1">IF(ROW()-1&lt;=DataRows_IBE,OFFSET(InstrumenteIBE!$A$1,ROW()-2,COLUMN(),1,1),IF(ROW()-2 &lt;= DataRows,OFFSET(MeineInstrumente!$A$9,ROW()-DataRows_IBE-1,COLUMN(),1,1),""))</f>
        <v/>
      </c>
      <c r="B2305" t="str">
        <f ca="1">IF(ROW()-1&lt;=DataRows_IBE,OFFSET(InstrumenteIBE!$A$1,ROW()-2,COLUMN(),1,1),IF(ROW()-2 &lt;= DataRows,OFFSET(MeineInstrumente!$A$9,ROW()-DataRows_IBE-1,COLUMN(),1,1),""))</f>
        <v/>
      </c>
      <c r="C2305" t="str">
        <f ca="1">IF(ROW()-1&lt;=DataRows_IBE,OFFSET(InstrumenteIBE!$A$1,ROW()-2,COLUMN(),1,1),IF(ROW()-2 &lt;= DataRows,OFFSET(MeineInstrumente!$A$9,ROW()-DataRows_IBE-1,COLUMN(),1,1),""))</f>
        <v/>
      </c>
      <c r="D2305" s="16" t="str">
        <f ca="1">IF(ROW()-1&lt;=DataRows_IBE,OFFSET(InstrumenteIBE!$A$1,ROW()-2,COLUMN(),1,1),IF(ROW()-2 &lt;= DataRows,OFFSET(MeineInstrumente!$A$9,ROW()-DataRows_IBE-1,COLUMN(),1,1),""))</f>
        <v/>
      </c>
      <c r="E2305" t="str">
        <f t="shared" ca="1" si="35"/>
        <v/>
      </c>
      <c r="F2305" t="str">
        <f ca="1">IF(ROW()-1&lt;=DataRows_IBE,OFFSET(InstrumenteIBE!$A$1,ROW()-2,COLUMN()-COLUMN($F$1),1,1),IF(ROW()-2 &lt;= DataRows,OFFSET(MeineInstrumente!$A$9,ROW()-DataRows_IBE-1,COLUMN()-COLUMN($F$1),1,1),""))</f>
        <v/>
      </c>
    </row>
    <row r="2306" spans="1:6" x14ac:dyDescent="0.25">
      <c r="A2306" t="str">
        <f ca="1">IF(ROW()-1&lt;=DataRows_IBE,OFFSET(InstrumenteIBE!$A$1,ROW()-2,COLUMN(),1,1),IF(ROW()-2 &lt;= DataRows,OFFSET(MeineInstrumente!$A$9,ROW()-DataRows_IBE-1,COLUMN(),1,1),""))</f>
        <v/>
      </c>
      <c r="B2306" t="str">
        <f ca="1">IF(ROW()-1&lt;=DataRows_IBE,OFFSET(InstrumenteIBE!$A$1,ROW()-2,COLUMN(),1,1),IF(ROW()-2 &lt;= DataRows,OFFSET(MeineInstrumente!$A$9,ROW()-DataRows_IBE-1,COLUMN(),1,1),""))</f>
        <v/>
      </c>
      <c r="C2306" t="str">
        <f ca="1">IF(ROW()-1&lt;=DataRows_IBE,OFFSET(InstrumenteIBE!$A$1,ROW()-2,COLUMN(),1,1),IF(ROW()-2 &lt;= DataRows,OFFSET(MeineInstrumente!$A$9,ROW()-DataRows_IBE-1,COLUMN(),1,1),""))</f>
        <v/>
      </c>
      <c r="D2306" s="16" t="str">
        <f ca="1">IF(ROW()-1&lt;=DataRows_IBE,OFFSET(InstrumenteIBE!$A$1,ROW()-2,COLUMN(),1,1),IF(ROW()-2 &lt;= DataRows,OFFSET(MeineInstrumente!$A$9,ROW()-DataRows_IBE-1,COLUMN(),1,1),""))</f>
        <v/>
      </c>
      <c r="E2306" t="str">
        <f t="shared" ref="E2306:E2369" ca="1" si="36">IF(ISNUMBER(A2306),F2306&amp;";"&amp;A2306,"")</f>
        <v/>
      </c>
      <c r="F2306" t="str">
        <f ca="1">IF(ROW()-1&lt;=DataRows_IBE,OFFSET(InstrumenteIBE!$A$1,ROW()-2,COLUMN()-COLUMN($F$1),1,1),IF(ROW()-2 &lt;= DataRows,OFFSET(MeineInstrumente!$A$9,ROW()-DataRows_IBE-1,COLUMN()-COLUMN($F$1),1,1),""))</f>
        <v/>
      </c>
    </row>
    <row r="2307" spans="1:6" x14ac:dyDescent="0.25">
      <c r="A2307" t="str">
        <f ca="1">IF(ROW()-1&lt;=DataRows_IBE,OFFSET(InstrumenteIBE!$A$1,ROW()-2,COLUMN(),1,1),IF(ROW()-2 &lt;= DataRows,OFFSET(MeineInstrumente!$A$9,ROW()-DataRows_IBE-1,COLUMN(),1,1),""))</f>
        <v/>
      </c>
      <c r="B2307" t="str">
        <f ca="1">IF(ROW()-1&lt;=DataRows_IBE,OFFSET(InstrumenteIBE!$A$1,ROW()-2,COLUMN(),1,1),IF(ROW()-2 &lt;= DataRows,OFFSET(MeineInstrumente!$A$9,ROW()-DataRows_IBE-1,COLUMN(),1,1),""))</f>
        <v/>
      </c>
      <c r="C2307" t="str">
        <f ca="1">IF(ROW()-1&lt;=DataRows_IBE,OFFSET(InstrumenteIBE!$A$1,ROW()-2,COLUMN(),1,1),IF(ROW()-2 &lt;= DataRows,OFFSET(MeineInstrumente!$A$9,ROW()-DataRows_IBE-1,COLUMN(),1,1),""))</f>
        <v/>
      </c>
      <c r="D2307" s="16" t="str">
        <f ca="1">IF(ROW()-1&lt;=DataRows_IBE,OFFSET(InstrumenteIBE!$A$1,ROW()-2,COLUMN(),1,1),IF(ROW()-2 &lt;= DataRows,OFFSET(MeineInstrumente!$A$9,ROW()-DataRows_IBE-1,COLUMN(),1,1),""))</f>
        <v/>
      </c>
      <c r="E2307" t="str">
        <f t="shared" ca="1" si="36"/>
        <v/>
      </c>
      <c r="F2307" t="str">
        <f ca="1">IF(ROW()-1&lt;=DataRows_IBE,OFFSET(InstrumenteIBE!$A$1,ROW()-2,COLUMN()-COLUMN($F$1),1,1),IF(ROW()-2 &lt;= DataRows,OFFSET(MeineInstrumente!$A$9,ROW()-DataRows_IBE-1,COLUMN()-COLUMN($F$1),1,1),""))</f>
        <v/>
      </c>
    </row>
    <row r="2308" spans="1:6" x14ac:dyDescent="0.25">
      <c r="A2308" t="str">
        <f ca="1">IF(ROW()-1&lt;=DataRows_IBE,OFFSET(InstrumenteIBE!$A$1,ROW()-2,COLUMN(),1,1),IF(ROW()-2 &lt;= DataRows,OFFSET(MeineInstrumente!$A$9,ROW()-DataRows_IBE-1,COLUMN(),1,1),""))</f>
        <v/>
      </c>
      <c r="B2308" t="str">
        <f ca="1">IF(ROW()-1&lt;=DataRows_IBE,OFFSET(InstrumenteIBE!$A$1,ROW()-2,COLUMN(),1,1),IF(ROW()-2 &lt;= DataRows,OFFSET(MeineInstrumente!$A$9,ROW()-DataRows_IBE-1,COLUMN(),1,1),""))</f>
        <v/>
      </c>
      <c r="C2308" t="str">
        <f ca="1">IF(ROW()-1&lt;=DataRows_IBE,OFFSET(InstrumenteIBE!$A$1,ROW()-2,COLUMN(),1,1),IF(ROW()-2 &lt;= DataRows,OFFSET(MeineInstrumente!$A$9,ROW()-DataRows_IBE-1,COLUMN(),1,1),""))</f>
        <v/>
      </c>
      <c r="D2308" s="16" t="str">
        <f ca="1">IF(ROW()-1&lt;=DataRows_IBE,OFFSET(InstrumenteIBE!$A$1,ROW()-2,COLUMN(),1,1),IF(ROW()-2 &lt;= DataRows,OFFSET(MeineInstrumente!$A$9,ROW()-DataRows_IBE-1,COLUMN(),1,1),""))</f>
        <v/>
      </c>
      <c r="E2308" t="str">
        <f t="shared" ca="1" si="36"/>
        <v/>
      </c>
      <c r="F2308" t="str">
        <f ca="1">IF(ROW()-1&lt;=DataRows_IBE,OFFSET(InstrumenteIBE!$A$1,ROW()-2,COLUMN()-COLUMN($F$1),1,1),IF(ROW()-2 &lt;= DataRows,OFFSET(MeineInstrumente!$A$9,ROW()-DataRows_IBE-1,COLUMN()-COLUMN($F$1),1,1),""))</f>
        <v/>
      </c>
    </row>
    <row r="2309" spans="1:6" x14ac:dyDescent="0.25">
      <c r="A2309" t="str">
        <f ca="1">IF(ROW()-1&lt;=DataRows_IBE,OFFSET(InstrumenteIBE!$A$1,ROW()-2,COLUMN(),1,1),IF(ROW()-2 &lt;= DataRows,OFFSET(MeineInstrumente!$A$9,ROW()-DataRows_IBE-1,COLUMN(),1,1),""))</f>
        <v/>
      </c>
      <c r="B2309" t="str">
        <f ca="1">IF(ROW()-1&lt;=DataRows_IBE,OFFSET(InstrumenteIBE!$A$1,ROW()-2,COLUMN(),1,1),IF(ROW()-2 &lt;= DataRows,OFFSET(MeineInstrumente!$A$9,ROW()-DataRows_IBE-1,COLUMN(),1,1),""))</f>
        <v/>
      </c>
      <c r="C2309" t="str">
        <f ca="1">IF(ROW()-1&lt;=DataRows_IBE,OFFSET(InstrumenteIBE!$A$1,ROW()-2,COLUMN(),1,1),IF(ROW()-2 &lt;= DataRows,OFFSET(MeineInstrumente!$A$9,ROW()-DataRows_IBE-1,COLUMN(),1,1),""))</f>
        <v/>
      </c>
      <c r="D2309" s="16" t="str">
        <f ca="1">IF(ROW()-1&lt;=DataRows_IBE,OFFSET(InstrumenteIBE!$A$1,ROW()-2,COLUMN(),1,1),IF(ROW()-2 &lt;= DataRows,OFFSET(MeineInstrumente!$A$9,ROW()-DataRows_IBE-1,COLUMN(),1,1),""))</f>
        <v/>
      </c>
      <c r="E2309" t="str">
        <f t="shared" ca="1" si="36"/>
        <v/>
      </c>
      <c r="F2309" t="str">
        <f ca="1">IF(ROW()-1&lt;=DataRows_IBE,OFFSET(InstrumenteIBE!$A$1,ROW()-2,COLUMN()-COLUMN($F$1),1,1),IF(ROW()-2 &lt;= DataRows,OFFSET(MeineInstrumente!$A$9,ROW()-DataRows_IBE-1,COLUMN()-COLUMN($F$1),1,1),""))</f>
        <v/>
      </c>
    </row>
    <row r="2310" spans="1:6" x14ac:dyDescent="0.25">
      <c r="A2310" t="str">
        <f ca="1">IF(ROW()-1&lt;=DataRows_IBE,OFFSET(InstrumenteIBE!$A$1,ROW()-2,COLUMN(),1,1),IF(ROW()-2 &lt;= DataRows,OFFSET(MeineInstrumente!$A$9,ROW()-DataRows_IBE-1,COLUMN(),1,1),""))</f>
        <v/>
      </c>
      <c r="B2310" t="str">
        <f ca="1">IF(ROW()-1&lt;=DataRows_IBE,OFFSET(InstrumenteIBE!$A$1,ROW()-2,COLUMN(),1,1),IF(ROW()-2 &lt;= DataRows,OFFSET(MeineInstrumente!$A$9,ROW()-DataRows_IBE-1,COLUMN(),1,1),""))</f>
        <v/>
      </c>
      <c r="C2310" t="str">
        <f ca="1">IF(ROW()-1&lt;=DataRows_IBE,OFFSET(InstrumenteIBE!$A$1,ROW()-2,COLUMN(),1,1),IF(ROW()-2 &lt;= DataRows,OFFSET(MeineInstrumente!$A$9,ROW()-DataRows_IBE-1,COLUMN(),1,1),""))</f>
        <v/>
      </c>
      <c r="D2310" s="16" t="str">
        <f ca="1">IF(ROW()-1&lt;=DataRows_IBE,OFFSET(InstrumenteIBE!$A$1,ROW()-2,COLUMN(),1,1),IF(ROW()-2 &lt;= DataRows,OFFSET(MeineInstrumente!$A$9,ROW()-DataRows_IBE-1,COLUMN(),1,1),""))</f>
        <v/>
      </c>
      <c r="E2310" t="str">
        <f t="shared" ca="1" si="36"/>
        <v/>
      </c>
      <c r="F2310" t="str">
        <f ca="1">IF(ROW()-1&lt;=DataRows_IBE,OFFSET(InstrumenteIBE!$A$1,ROW()-2,COLUMN()-COLUMN($F$1),1,1),IF(ROW()-2 &lt;= DataRows,OFFSET(MeineInstrumente!$A$9,ROW()-DataRows_IBE-1,COLUMN()-COLUMN($F$1),1,1),""))</f>
        <v/>
      </c>
    </row>
    <row r="2311" spans="1:6" x14ac:dyDescent="0.25">
      <c r="A2311" t="str">
        <f ca="1">IF(ROW()-1&lt;=DataRows_IBE,OFFSET(InstrumenteIBE!$A$1,ROW()-2,COLUMN(),1,1),IF(ROW()-2 &lt;= DataRows,OFFSET(MeineInstrumente!$A$9,ROW()-DataRows_IBE-1,COLUMN(),1,1),""))</f>
        <v/>
      </c>
      <c r="B2311" t="str">
        <f ca="1">IF(ROW()-1&lt;=DataRows_IBE,OFFSET(InstrumenteIBE!$A$1,ROW()-2,COLUMN(),1,1),IF(ROW()-2 &lt;= DataRows,OFFSET(MeineInstrumente!$A$9,ROW()-DataRows_IBE-1,COLUMN(),1,1),""))</f>
        <v/>
      </c>
      <c r="C2311" t="str">
        <f ca="1">IF(ROW()-1&lt;=DataRows_IBE,OFFSET(InstrumenteIBE!$A$1,ROW()-2,COLUMN(),1,1),IF(ROW()-2 &lt;= DataRows,OFFSET(MeineInstrumente!$A$9,ROW()-DataRows_IBE-1,COLUMN(),1,1),""))</f>
        <v/>
      </c>
      <c r="D2311" s="16" t="str">
        <f ca="1">IF(ROW()-1&lt;=DataRows_IBE,OFFSET(InstrumenteIBE!$A$1,ROW()-2,COLUMN(),1,1),IF(ROW()-2 &lt;= DataRows,OFFSET(MeineInstrumente!$A$9,ROW()-DataRows_IBE-1,COLUMN(),1,1),""))</f>
        <v/>
      </c>
      <c r="E2311" t="str">
        <f t="shared" ca="1" si="36"/>
        <v/>
      </c>
      <c r="F2311" t="str">
        <f ca="1">IF(ROW()-1&lt;=DataRows_IBE,OFFSET(InstrumenteIBE!$A$1,ROW()-2,COLUMN()-COLUMN($F$1),1,1),IF(ROW()-2 &lt;= DataRows,OFFSET(MeineInstrumente!$A$9,ROW()-DataRows_IBE-1,COLUMN()-COLUMN($F$1),1,1),""))</f>
        <v/>
      </c>
    </row>
    <row r="2312" spans="1:6" x14ac:dyDescent="0.25">
      <c r="A2312" t="str">
        <f ca="1">IF(ROW()-1&lt;=DataRows_IBE,OFFSET(InstrumenteIBE!$A$1,ROW()-2,COLUMN(),1,1),IF(ROW()-2 &lt;= DataRows,OFFSET(MeineInstrumente!$A$9,ROW()-DataRows_IBE-1,COLUMN(),1,1),""))</f>
        <v/>
      </c>
      <c r="B2312" t="str">
        <f ca="1">IF(ROW()-1&lt;=DataRows_IBE,OFFSET(InstrumenteIBE!$A$1,ROW()-2,COLUMN(),1,1),IF(ROW()-2 &lt;= DataRows,OFFSET(MeineInstrumente!$A$9,ROW()-DataRows_IBE-1,COLUMN(),1,1),""))</f>
        <v/>
      </c>
      <c r="C2312" t="str">
        <f ca="1">IF(ROW()-1&lt;=DataRows_IBE,OFFSET(InstrumenteIBE!$A$1,ROW()-2,COLUMN(),1,1),IF(ROW()-2 &lt;= DataRows,OFFSET(MeineInstrumente!$A$9,ROW()-DataRows_IBE-1,COLUMN(),1,1),""))</f>
        <v/>
      </c>
      <c r="D2312" s="16" t="str">
        <f ca="1">IF(ROW()-1&lt;=DataRows_IBE,OFFSET(InstrumenteIBE!$A$1,ROW()-2,COLUMN(),1,1),IF(ROW()-2 &lt;= DataRows,OFFSET(MeineInstrumente!$A$9,ROW()-DataRows_IBE-1,COLUMN(),1,1),""))</f>
        <v/>
      </c>
      <c r="E2312" t="str">
        <f t="shared" ca="1" si="36"/>
        <v/>
      </c>
      <c r="F2312" t="str">
        <f ca="1">IF(ROW()-1&lt;=DataRows_IBE,OFFSET(InstrumenteIBE!$A$1,ROW()-2,COLUMN()-COLUMN($F$1),1,1),IF(ROW()-2 &lt;= DataRows,OFFSET(MeineInstrumente!$A$9,ROW()-DataRows_IBE-1,COLUMN()-COLUMN($F$1),1,1),""))</f>
        <v/>
      </c>
    </row>
    <row r="2313" spans="1:6" x14ac:dyDescent="0.25">
      <c r="A2313" t="str">
        <f ca="1">IF(ROW()-1&lt;=DataRows_IBE,OFFSET(InstrumenteIBE!$A$1,ROW()-2,COLUMN(),1,1),IF(ROW()-2 &lt;= DataRows,OFFSET(MeineInstrumente!$A$9,ROW()-DataRows_IBE-1,COLUMN(),1,1),""))</f>
        <v/>
      </c>
      <c r="B2313" t="str">
        <f ca="1">IF(ROW()-1&lt;=DataRows_IBE,OFFSET(InstrumenteIBE!$A$1,ROW()-2,COLUMN(),1,1),IF(ROW()-2 &lt;= DataRows,OFFSET(MeineInstrumente!$A$9,ROW()-DataRows_IBE-1,COLUMN(),1,1),""))</f>
        <v/>
      </c>
      <c r="C2313" t="str">
        <f ca="1">IF(ROW()-1&lt;=DataRows_IBE,OFFSET(InstrumenteIBE!$A$1,ROW()-2,COLUMN(),1,1),IF(ROW()-2 &lt;= DataRows,OFFSET(MeineInstrumente!$A$9,ROW()-DataRows_IBE-1,COLUMN(),1,1),""))</f>
        <v/>
      </c>
      <c r="D2313" s="16" t="str">
        <f ca="1">IF(ROW()-1&lt;=DataRows_IBE,OFFSET(InstrumenteIBE!$A$1,ROW()-2,COLUMN(),1,1),IF(ROW()-2 &lt;= DataRows,OFFSET(MeineInstrumente!$A$9,ROW()-DataRows_IBE-1,COLUMN(),1,1),""))</f>
        <v/>
      </c>
      <c r="E2313" t="str">
        <f t="shared" ca="1" si="36"/>
        <v/>
      </c>
      <c r="F2313" t="str">
        <f ca="1">IF(ROW()-1&lt;=DataRows_IBE,OFFSET(InstrumenteIBE!$A$1,ROW()-2,COLUMN()-COLUMN($F$1),1,1),IF(ROW()-2 &lt;= DataRows,OFFSET(MeineInstrumente!$A$9,ROW()-DataRows_IBE-1,COLUMN()-COLUMN($F$1),1,1),""))</f>
        <v/>
      </c>
    </row>
    <row r="2314" spans="1:6" x14ac:dyDescent="0.25">
      <c r="A2314" t="str">
        <f ca="1">IF(ROW()-1&lt;=DataRows_IBE,OFFSET(InstrumenteIBE!$A$1,ROW()-2,COLUMN(),1,1),IF(ROW()-2 &lt;= DataRows,OFFSET(MeineInstrumente!$A$9,ROW()-DataRows_IBE-1,COLUMN(),1,1),""))</f>
        <v/>
      </c>
      <c r="B2314" t="str">
        <f ca="1">IF(ROW()-1&lt;=DataRows_IBE,OFFSET(InstrumenteIBE!$A$1,ROW()-2,COLUMN(),1,1),IF(ROW()-2 &lt;= DataRows,OFFSET(MeineInstrumente!$A$9,ROW()-DataRows_IBE-1,COLUMN(),1,1),""))</f>
        <v/>
      </c>
      <c r="C2314" t="str">
        <f ca="1">IF(ROW()-1&lt;=DataRows_IBE,OFFSET(InstrumenteIBE!$A$1,ROW()-2,COLUMN(),1,1),IF(ROW()-2 &lt;= DataRows,OFFSET(MeineInstrumente!$A$9,ROW()-DataRows_IBE-1,COLUMN(),1,1),""))</f>
        <v/>
      </c>
      <c r="D2314" s="16" t="str">
        <f ca="1">IF(ROW()-1&lt;=DataRows_IBE,OFFSET(InstrumenteIBE!$A$1,ROW()-2,COLUMN(),1,1),IF(ROW()-2 &lt;= DataRows,OFFSET(MeineInstrumente!$A$9,ROW()-DataRows_IBE-1,COLUMN(),1,1),""))</f>
        <v/>
      </c>
      <c r="E2314" t="str">
        <f t="shared" ca="1" si="36"/>
        <v/>
      </c>
      <c r="F2314" t="str">
        <f ca="1">IF(ROW()-1&lt;=DataRows_IBE,OFFSET(InstrumenteIBE!$A$1,ROW()-2,COLUMN()-COLUMN($F$1),1,1),IF(ROW()-2 &lt;= DataRows,OFFSET(MeineInstrumente!$A$9,ROW()-DataRows_IBE-1,COLUMN()-COLUMN($F$1),1,1),""))</f>
        <v/>
      </c>
    </row>
    <row r="2315" spans="1:6" x14ac:dyDescent="0.25">
      <c r="A2315" t="str">
        <f ca="1">IF(ROW()-1&lt;=DataRows_IBE,OFFSET(InstrumenteIBE!$A$1,ROW()-2,COLUMN(),1,1),IF(ROW()-2 &lt;= DataRows,OFFSET(MeineInstrumente!$A$9,ROW()-DataRows_IBE-1,COLUMN(),1,1),""))</f>
        <v/>
      </c>
      <c r="B2315" t="str">
        <f ca="1">IF(ROW()-1&lt;=DataRows_IBE,OFFSET(InstrumenteIBE!$A$1,ROW()-2,COLUMN(),1,1),IF(ROW()-2 &lt;= DataRows,OFFSET(MeineInstrumente!$A$9,ROW()-DataRows_IBE-1,COLUMN(),1,1),""))</f>
        <v/>
      </c>
      <c r="C2315" t="str">
        <f ca="1">IF(ROW()-1&lt;=DataRows_IBE,OFFSET(InstrumenteIBE!$A$1,ROW()-2,COLUMN(),1,1),IF(ROW()-2 &lt;= DataRows,OFFSET(MeineInstrumente!$A$9,ROW()-DataRows_IBE-1,COLUMN(),1,1),""))</f>
        <v/>
      </c>
      <c r="D2315" s="16" t="str">
        <f ca="1">IF(ROW()-1&lt;=DataRows_IBE,OFFSET(InstrumenteIBE!$A$1,ROW()-2,COLUMN(),1,1),IF(ROW()-2 &lt;= DataRows,OFFSET(MeineInstrumente!$A$9,ROW()-DataRows_IBE-1,COLUMN(),1,1),""))</f>
        <v/>
      </c>
      <c r="E2315" t="str">
        <f t="shared" ca="1" si="36"/>
        <v/>
      </c>
      <c r="F2315" t="str">
        <f ca="1">IF(ROW()-1&lt;=DataRows_IBE,OFFSET(InstrumenteIBE!$A$1,ROW()-2,COLUMN()-COLUMN($F$1),1,1),IF(ROW()-2 &lt;= DataRows,OFFSET(MeineInstrumente!$A$9,ROW()-DataRows_IBE-1,COLUMN()-COLUMN($F$1),1,1),""))</f>
        <v/>
      </c>
    </row>
    <row r="2316" spans="1:6" x14ac:dyDescent="0.25">
      <c r="A2316" t="str">
        <f ca="1">IF(ROW()-1&lt;=DataRows_IBE,OFFSET(InstrumenteIBE!$A$1,ROW()-2,COLUMN(),1,1),IF(ROW()-2 &lt;= DataRows,OFFSET(MeineInstrumente!$A$9,ROW()-DataRows_IBE-1,COLUMN(),1,1),""))</f>
        <v/>
      </c>
      <c r="B2316" t="str">
        <f ca="1">IF(ROW()-1&lt;=DataRows_IBE,OFFSET(InstrumenteIBE!$A$1,ROW()-2,COLUMN(),1,1),IF(ROW()-2 &lt;= DataRows,OFFSET(MeineInstrumente!$A$9,ROW()-DataRows_IBE-1,COLUMN(),1,1),""))</f>
        <v/>
      </c>
      <c r="C2316" t="str">
        <f ca="1">IF(ROW()-1&lt;=DataRows_IBE,OFFSET(InstrumenteIBE!$A$1,ROW()-2,COLUMN(),1,1),IF(ROW()-2 &lt;= DataRows,OFFSET(MeineInstrumente!$A$9,ROW()-DataRows_IBE-1,COLUMN(),1,1),""))</f>
        <v/>
      </c>
      <c r="D2316" s="16" t="str">
        <f ca="1">IF(ROW()-1&lt;=DataRows_IBE,OFFSET(InstrumenteIBE!$A$1,ROW()-2,COLUMN(),1,1),IF(ROW()-2 &lt;= DataRows,OFFSET(MeineInstrumente!$A$9,ROW()-DataRows_IBE-1,COLUMN(),1,1),""))</f>
        <v/>
      </c>
      <c r="E2316" t="str">
        <f t="shared" ca="1" si="36"/>
        <v/>
      </c>
      <c r="F2316" t="str">
        <f ca="1">IF(ROW()-1&lt;=DataRows_IBE,OFFSET(InstrumenteIBE!$A$1,ROW()-2,COLUMN()-COLUMN($F$1),1,1),IF(ROW()-2 &lt;= DataRows,OFFSET(MeineInstrumente!$A$9,ROW()-DataRows_IBE-1,COLUMN()-COLUMN($F$1),1,1),""))</f>
        <v/>
      </c>
    </row>
    <row r="2317" spans="1:6" x14ac:dyDescent="0.25">
      <c r="A2317" t="str">
        <f ca="1">IF(ROW()-1&lt;=DataRows_IBE,OFFSET(InstrumenteIBE!$A$1,ROW()-2,COLUMN(),1,1),IF(ROW()-2 &lt;= DataRows,OFFSET(MeineInstrumente!$A$9,ROW()-DataRows_IBE-1,COLUMN(),1,1),""))</f>
        <v/>
      </c>
      <c r="B2317" t="str">
        <f ca="1">IF(ROW()-1&lt;=DataRows_IBE,OFFSET(InstrumenteIBE!$A$1,ROW()-2,COLUMN(),1,1),IF(ROW()-2 &lt;= DataRows,OFFSET(MeineInstrumente!$A$9,ROW()-DataRows_IBE-1,COLUMN(),1,1),""))</f>
        <v/>
      </c>
      <c r="C2317" t="str">
        <f ca="1">IF(ROW()-1&lt;=DataRows_IBE,OFFSET(InstrumenteIBE!$A$1,ROW()-2,COLUMN(),1,1),IF(ROW()-2 &lt;= DataRows,OFFSET(MeineInstrumente!$A$9,ROW()-DataRows_IBE-1,COLUMN(),1,1),""))</f>
        <v/>
      </c>
      <c r="D2317" s="16" t="str">
        <f ca="1">IF(ROW()-1&lt;=DataRows_IBE,OFFSET(InstrumenteIBE!$A$1,ROW()-2,COLUMN(),1,1),IF(ROW()-2 &lt;= DataRows,OFFSET(MeineInstrumente!$A$9,ROW()-DataRows_IBE-1,COLUMN(),1,1),""))</f>
        <v/>
      </c>
      <c r="E2317" t="str">
        <f t="shared" ca="1" si="36"/>
        <v/>
      </c>
      <c r="F2317" t="str">
        <f ca="1">IF(ROW()-1&lt;=DataRows_IBE,OFFSET(InstrumenteIBE!$A$1,ROW()-2,COLUMN()-COLUMN($F$1),1,1),IF(ROW()-2 &lt;= DataRows,OFFSET(MeineInstrumente!$A$9,ROW()-DataRows_IBE-1,COLUMN()-COLUMN($F$1),1,1),""))</f>
        <v/>
      </c>
    </row>
    <row r="2318" spans="1:6" x14ac:dyDescent="0.25">
      <c r="A2318" t="str">
        <f ca="1">IF(ROW()-1&lt;=DataRows_IBE,OFFSET(InstrumenteIBE!$A$1,ROW()-2,COLUMN(),1,1),IF(ROW()-2 &lt;= DataRows,OFFSET(MeineInstrumente!$A$9,ROW()-DataRows_IBE-1,COLUMN(),1,1),""))</f>
        <v/>
      </c>
      <c r="B2318" t="str">
        <f ca="1">IF(ROW()-1&lt;=DataRows_IBE,OFFSET(InstrumenteIBE!$A$1,ROW()-2,COLUMN(),1,1),IF(ROW()-2 &lt;= DataRows,OFFSET(MeineInstrumente!$A$9,ROW()-DataRows_IBE-1,COLUMN(),1,1),""))</f>
        <v/>
      </c>
      <c r="C2318" t="str">
        <f ca="1">IF(ROW()-1&lt;=DataRows_IBE,OFFSET(InstrumenteIBE!$A$1,ROW()-2,COLUMN(),1,1),IF(ROW()-2 &lt;= DataRows,OFFSET(MeineInstrumente!$A$9,ROW()-DataRows_IBE-1,COLUMN(),1,1),""))</f>
        <v/>
      </c>
      <c r="D2318" s="16" t="str">
        <f ca="1">IF(ROW()-1&lt;=DataRows_IBE,OFFSET(InstrumenteIBE!$A$1,ROW()-2,COLUMN(),1,1),IF(ROW()-2 &lt;= DataRows,OFFSET(MeineInstrumente!$A$9,ROW()-DataRows_IBE-1,COLUMN(),1,1),""))</f>
        <v/>
      </c>
      <c r="E2318" t="str">
        <f t="shared" ca="1" si="36"/>
        <v/>
      </c>
      <c r="F2318" t="str">
        <f ca="1">IF(ROW()-1&lt;=DataRows_IBE,OFFSET(InstrumenteIBE!$A$1,ROW()-2,COLUMN()-COLUMN($F$1),1,1),IF(ROW()-2 &lt;= DataRows,OFFSET(MeineInstrumente!$A$9,ROW()-DataRows_IBE-1,COLUMN()-COLUMN($F$1),1,1),""))</f>
        <v/>
      </c>
    </row>
    <row r="2319" spans="1:6" x14ac:dyDescent="0.25">
      <c r="A2319" t="str">
        <f ca="1">IF(ROW()-1&lt;=DataRows_IBE,OFFSET(InstrumenteIBE!$A$1,ROW()-2,COLUMN(),1,1),IF(ROW()-2 &lt;= DataRows,OFFSET(MeineInstrumente!$A$9,ROW()-DataRows_IBE-1,COLUMN(),1,1),""))</f>
        <v/>
      </c>
      <c r="B2319" t="str">
        <f ca="1">IF(ROW()-1&lt;=DataRows_IBE,OFFSET(InstrumenteIBE!$A$1,ROW()-2,COLUMN(),1,1),IF(ROW()-2 &lt;= DataRows,OFFSET(MeineInstrumente!$A$9,ROW()-DataRows_IBE-1,COLUMN(),1,1),""))</f>
        <v/>
      </c>
      <c r="C2319" t="str">
        <f ca="1">IF(ROW()-1&lt;=DataRows_IBE,OFFSET(InstrumenteIBE!$A$1,ROW()-2,COLUMN(),1,1),IF(ROW()-2 &lt;= DataRows,OFFSET(MeineInstrumente!$A$9,ROW()-DataRows_IBE-1,COLUMN(),1,1),""))</f>
        <v/>
      </c>
      <c r="D2319" s="16" t="str">
        <f ca="1">IF(ROW()-1&lt;=DataRows_IBE,OFFSET(InstrumenteIBE!$A$1,ROW()-2,COLUMN(),1,1),IF(ROW()-2 &lt;= DataRows,OFFSET(MeineInstrumente!$A$9,ROW()-DataRows_IBE-1,COLUMN(),1,1),""))</f>
        <v/>
      </c>
      <c r="E2319" t="str">
        <f t="shared" ca="1" si="36"/>
        <v/>
      </c>
      <c r="F2319" t="str">
        <f ca="1">IF(ROW()-1&lt;=DataRows_IBE,OFFSET(InstrumenteIBE!$A$1,ROW()-2,COLUMN()-COLUMN($F$1),1,1),IF(ROW()-2 &lt;= DataRows,OFFSET(MeineInstrumente!$A$9,ROW()-DataRows_IBE-1,COLUMN()-COLUMN($F$1),1,1),""))</f>
        <v/>
      </c>
    </row>
    <row r="2320" spans="1:6" x14ac:dyDescent="0.25">
      <c r="A2320" t="str">
        <f ca="1">IF(ROW()-1&lt;=DataRows_IBE,OFFSET(InstrumenteIBE!$A$1,ROW()-2,COLUMN(),1,1),IF(ROW()-2 &lt;= DataRows,OFFSET(MeineInstrumente!$A$9,ROW()-DataRows_IBE-1,COLUMN(),1,1),""))</f>
        <v/>
      </c>
      <c r="B2320" t="str">
        <f ca="1">IF(ROW()-1&lt;=DataRows_IBE,OFFSET(InstrumenteIBE!$A$1,ROW()-2,COLUMN(),1,1),IF(ROW()-2 &lt;= DataRows,OFFSET(MeineInstrumente!$A$9,ROW()-DataRows_IBE-1,COLUMN(),1,1),""))</f>
        <v/>
      </c>
      <c r="C2320" t="str">
        <f ca="1">IF(ROW()-1&lt;=DataRows_IBE,OFFSET(InstrumenteIBE!$A$1,ROW()-2,COLUMN(),1,1),IF(ROW()-2 &lt;= DataRows,OFFSET(MeineInstrumente!$A$9,ROW()-DataRows_IBE-1,COLUMN(),1,1),""))</f>
        <v/>
      </c>
      <c r="D2320" s="16" t="str">
        <f ca="1">IF(ROW()-1&lt;=DataRows_IBE,OFFSET(InstrumenteIBE!$A$1,ROW()-2,COLUMN(),1,1),IF(ROW()-2 &lt;= DataRows,OFFSET(MeineInstrumente!$A$9,ROW()-DataRows_IBE-1,COLUMN(),1,1),""))</f>
        <v/>
      </c>
      <c r="E2320" t="str">
        <f t="shared" ca="1" si="36"/>
        <v/>
      </c>
      <c r="F2320" t="str">
        <f ca="1">IF(ROW()-1&lt;=DataRows_IBE,OFFSET(InstrumenteIBE!$A$1,ROW()-2,COLUMN()-COLUMN($F$1),1,1),IF(ROW()-2 &lt;= DataRows,OFFSET(MeineInstrumente!$A$9,ROW()-DataRows_IBE-1,COLUMN()-COLUMN($F$1),1,1),""))</f>
        <v/>
      </c>
    </row>
    <row r="2321" spans="1:6" x14ac:dyDescent="0.25">
      <c r="A2321" t="str">
        <f ca="1">IF(ROW()-1&lt;=DataRows_IBE,OFFSET(InstrumenteIBE!$A$1,ROW()-2,COLUMN(),1,1),IF(ROW()-2 &lt;= DataRows,OFFSET(MeineInstrumente!$A$9,ROW()-DataRows_IBE-1,COLUMN(),1,1),""))</f>
        <v/>
      </c>
      <c r="B2321" t="str">
        <f ca="1">IF(ROW()-1&lt;=DataRows_IBE,OFFSET(InstrumenteIBE!$A$1,ROW()-2,COLUMN(),1,1),IF(ROW()-2 &lt;= DataRows,OFFSET(MeineInstrumente!$A$9,ROW()-DataRows_IBE-1,COLUMN(),1,1),""))</f>
        <v/>
      </c>
      <c r="C2321" t="str">
        <f ca="1">IF(ROW()-1&lt;=DataRows_IBE,OFFSET(InstrumenteIBE!$A$1,ROW()-2,COLUMN(),1,1),IF(ROW()-2 &lt;= DataRows,OFFSET(MeineInstrumente!$A$9,ROW()-DataRows_IBE-1,COLUMN(),1,1),""))</f>
        <v/>
      </c>
      <c r="D2321" s="16" t="str">
        <f ca="1">IF(ROW()-1&lt;=DataRows_IBE,OFFSET(InstrumenteIBE!$A$1,ROW()-2,COLUMN(),1,1),IF(ROW()-2 &lt;= DataRows,OFFSET(MeineInstrumente!$A$9,ROW()-DataRows_IBE-1,COLUMN(),1,1),""))</f>
        <v/>
      </c>
      <c r="E2321" t="str">
        <f t="shared" ca="1" si="36"/>
        <v/>
      </c>
      <c r="F2321" t="str">
        <f ca="1">IF(ROW()-1&lt;=DataRows_IBE,OFFSET(InstrumenteIBE!$A$1,ROW()-2,COLUMN()-COLUMN($F$1),1,1),IF(ROW()-2 &lt;= DataRows,OFFSET(MeineInstrumente!$A$9,ROW()-DataRows_IBE-1,COLUMN()-COLUMN($F$1),1,1),""))</f>
        <v/>
      </c>
    </row>
    <row r="2322" spans="1:6" x14ac:dyDescent="0.25">
      <c r="A2322" t="str">
        <f ca="1">IF(ROW()-1&lt;=DataRows_IBE,OFFSET(InstrumenteIBE!$A$1,ROW()-2,COLUMN(),1,1),IF(ROW()-2 &lt;= DataRows,OFFSET(MeineInstrumente!$A$9,ROW()-DataRows_IBE-1,COLUMN(),1,1),""))</f>
        <v/>
      </c>
      <c r="B2322" t="str">
        <f ca="1">IF(ROW()-1&lt;=DataRows_IBE,OFFSET(InstrumenteIBE!$A$1,ROW()-2,COLUMN(),1,1),IF(ROW()-2 &lt;= DataRows,OFFSET(MeineInstrumente!$A$9,ROW()-DataRows_IBE-1,COLUMN(),1,1),""))</f>
        <v/>
      </c>
      <c r="C2322" t="str">
        <f ca="1">IF(ROW()-1&lt;=DataRows_IBE,OFFSET(InstrumenteIBE!$A$1,ROW()-2,COLUMN(),1,1),IF(ROW()-2 &lt;= DataRows,OFFSET(MeineInstrumente!$A$9,ROW()-DataRows_IBE-1,COLUMN(),1,1),""))</f>
        <v/>
      </c>
      <c r="D2322" s="16" t="str">
        <f ca="1">IF(ROW()-1&lt;=DataRows_IBE,OFFSET(InstrumenteIBE!$A$1,ROW()-2,COLUMN(),1,1),IF(ROW()-2 &lt;= DataRows,OFFSET(MeineInstrumente!$A$9,ROW()-DataRows_IBE-1,COLUMN(),1,1),""))</f>
        <v/>
      </c>
      <c r="E2322" t="str">
        <f t="shared" ca="1" si="36"/>
        <v/>
      </c>
      <c r="F2322" t="str">
        <f ca="1">IF(ROW()-1&lt;=DataRows_IBE,OFFSET(InstrumenteIBE!$A$1,ROW()-2,COLUMN()-COLUMN($F$1),1,1),IF(ROW()-2 &lt;= DataRows,OFFSET(MeineInstrumente!$A$9,ROW()-DataRows_IBE-1,COLUMN()-COLUMN($F$1),1,1),""))</f>
        <v/>
      </c>
    </row>
    <row r="2323" spans="1:6" x14ac:dyDescent="0.25">
      <c r="A2323" t="str">
        <f ca="1">IF(ROW()-1&lt;=DataRows_IBE,OFFSET(InstrumenteIBE!$A$1,ROW()-2,COLUMN(),1,1),IF(ROW()-2 &lt;= DataRows,OFFSET(MeineInstrumente!$A$9,ROW()-DataRows_IBE-1,COLUMN(),1,1),""))</f>
        <v/>
      </c>
      <c r="B2323" t="str">
        <f ca="1">IF(ROW()-1&lt;=DataRows_IBE,OFFSET(InstrumenteIBE!$A$1,ROW()-2,COLUMN(),1,1),IF(ROW()-2 &lt;= DataRows,OFFSET(MeineInstrumente!$A$9,ROW()-DataRows_IBE-1,COLUMN(),1,1),""))</f>
        <v/>
      </c>
      <c r="C2323" t="str">
        <f ca="1">IF(ROW()-1&lt;=DataRows_IBE,OFFSET(InstrumenteIBE!$A$1,ROW()-2,COLUMN(),1,1),IF(ROW()-2 &lt;= DataRows,OFFSET(MeineInstrumente!$A$9,ROW()-DataRows_IBE-1,COLUMN(),1,1),""))</f>
        <v/>
      </c>
      <c r="D2323" s="16" t="str">
        <f ca="1">IF(ROW()-1&lt;=DataRows_IBE,OFFSET(InstrumenteIBE!$A$1,ROW()-2,COLUMN(),1,1),IF(ROW()-2 &lt;= DataRows,OFFSET(MeineInstrumente!$A$9,ROW()-DataRows_IBE-1,COLUMN(),1,1),""))</f>
        <v/>
      </c>
      <c r="E2323" t="str">
        <f t="shared" ca="1" si="36"/>
        <v/>
      </c>
      <c r="F2323" t="str">
        <f ca="1">IF(ROW()-1&lt;=DataRows_IBE,OFFSET(InstrumenteIBE!$A$1,ROW()-2,COLUMN()-COLUMN($F$1),1,1),IF(ROW()-2 &lt;= DataRows,OFFSET(MeineInstrumente!$A$9,ROW()-DataRows_IBE-1,COLUMN()-COLUMN($F$1),1,1),""))</f>
        <v/>
      </c>
    </row>
    <row r="2324" spans="1:6" x14ac:dyDescent="0.25">
      <c r="A2324" t="str">
        <f ca="1">IF(ROW()-1&lt;=DataRows_IBE,OFFSET(InstrumenteIBE!$A$1,ROW()-2,COLUMN(),1,1),IF(ROW()-2 &lt;= DataRows,OFFSET(MeineInstrumente!$A$9,ROW()-DataRows_IBE-1,COLUMN(),1,1),""))</f>
        <v/>
      </c>
      <c r="B2324" t="str">
        <f ca="1">IF(ROW()-1&lt;=DataRows_IBE,OFFSET(InstrumenteIBE!$A$1,ROW()-2,COLUMN(),1,1),IF(ROW()-2 &lt;= DataRows,OFFSET(MeineInstrumente!$A$9,ROW()-DataRows_IBE-1,COLUMN(),1,1),""))</f>
        <v/>
      </c>
      <c r="C2324" t="str">
        <f ca="1">IF(ROW()-1&lt;=DataRows_IBE,OFFSET(InstrumenteIBE!$A$1,ROW()-2,COLUMN(),1,1),IF(ROW()-2 &lt;= DataRows,OFFSET(MeineInstrumente!$A$9,ROW()-DataRows_IBE-1,COLUMN(),1,1),""))</f>
        <v/>
      </c>
      <c r="D2324" s="16" t="str">
        <f ca="1">IF(ROW()-1&lt;=DataRows_IBE,OFFSET(InstrumenteIBE!$A$1,ROW()-2,COLUMN(),1,1),IF(ROW()-2 &lt;= DataRows,OFFSET(MeineInstrumente!$A$9,ROW()-DataRows_IBE-1,COLUMN(),1,1),""))</f>
        <v/>
      </c>
      <c r="E2324" t="str">
        <f t="shared" ca="1" si="36"/>
        <v/>
      </c>
      <c r="F2324" t="str">
        <f ca="1">IF(ROW()-1&lt;=DataRows_IBE,OFFSET(InstrumenteIBE!$A$1,ROW()-2,COLUMN()-COLUMN($F$1),1,1),IF(ROW()-2 &lt;= DataRows,OFFSET(MeineInstrumente!$A$9,ROW()-DataRows_IBE-1,COLUMN()-COLUMN($F$1),1,1),""))</f>
        <v/>
      </c>
    </row>
    <row r="2325" spans="1:6" x14ac:dyDescent="0.25">
      <c r="A2325" t="str">
        <f ca="1">IF(ROW()-1&lt;=DataRows_IBE,OFFSET(InstrumenteIBE!$A$1,ROW()-2,COLUMN(),1,1),IF(ROW()-2 &lt;= DataRows,OFFSET(MeineInstrumente!$A$9,ROW()-DataRows_IBE-1,COLUMN(),1,1),""))</f>
        <v/>
      </c>
      <c r="B2325" t="str">
        <f ca="1">IF(ROW()-1&lt;=DataRows_IBE,OFFSET(InstrumenteIBE!$A$1,ROW()-2,COLUMN(),1,1),IF(ROW()-2 &lt;= DataRows,OFFSET(MeineInstrumente!$A$9,ROW()-DataRows_IBE-1,COLUMN(),1,1),""))</f>
        <v/>
      </c>
      <c r="C2325" t="str">
        <f ca="1">IF(ROW()-1&lt;=DataRows_IBE,OFFSET(InstrumenteIBE!$A$1,ROW()-2,COLUMN(),1,1),IF(ROW()-2 &lt;= DataRows,OFFSET(MeineInstrumente!$A$9,ROW()-DataRows_IBE-1,COLUMN(),1,1),""))</f>
        <v/>
      </c>
      <c r="D2325" s="16" t="str">
        <f ca="1">IF(ROW()-1&lt;=DataRows_IBE,OFFSET(InstrumenteIBE!$A$1,ROW()-2,COLUMN(),1,1),IF(ROW()-2 &lt;= DataRows,OFFSET(MeineInstrumente!$A$9,ROW()-DataRows_IBE-1,COLUMN(),1,1),""))</f>
        <v/>
      </c>
      <c r="E2325" t="str">
        <f t="shared" ca="1" si="36"/>
        <v/>
      </c>
      <c r="F2325" t="str">
        <f ca="1">IF(ROW()-1&lt;=DataRows_IBE,OFFSET(InstrumenteIBE!$A$1,ROW()-2,COLUMN()-COLUMN($F$1),1,1),IF(ROW()-2 &lt;= DataRows,OFFSET(MeineInstrumente!$A$9,ROW()-DataRows_IBE-1,COLUMN()-COLUMN($F$1),1,1),""))</f>
        <v/>
      </c>
    </row>
    <row r="2326" spans="1:6" x14ac:dyDescent="0.25">
      <c r="A2326" t="str">
        <f ca="1">IF(ROW()-1&lt;=DataRows_IBE,OFFSET(InstrumenteIBE!$A$1,ROW()-2,COLUMN(),1,1),IF(ROW()-2 &lt;= DataRows,OFFSET(MeineInstrumente!$A$9,ROW()-DataRows_IBE-1,COLUMN(),1,1),""))</f>
        <v/>
      </c>
      <c r="B2326" t="str">
        <f ca="1">IF(ROW()-1&lt;=DataRows_IBE,OFFSET(InstrumenteIBE!$A$1,ROW()-2,COLUMN(),1,1),IF(ROW()-2 &lt;= DataRows,OFFSET(MeineInstrumente!$A$9,ROW()-DataRows_IBE-1,COLUMN(),1,1),""))</f>
        <v/>
      </c>
      <c r="C2326" t="str">
        <f ca="1">IF(ROW()-1&lt;=DataRows_IBE,OFFSET(InstrumenteIBE!$A$1,ROW()-2,COLUMN(),1,1),IF(ROW()-2 &lt;= DataRows,OFFSET(MeineInstrumente!$A$9,ROW()-DataRows_IBE-1,COLUMN(),1,1),""))</f>
        <v/>
      </c>
      <c r="D2326" s="16" t="str">
        <f ca="1">IF(ROW()-1&lt;=DataRows_IBE,OFFSET(InstrumenteIBE!$A$1,ROW()-2,COLUMN(),1,1),IF(ROW()-2 &lt;= DataRows,OFFSET(MeineInstrumente!$A$9,ROW()-DataRows_IBE-1,COLUMN(),1,1),""))</f>
        <v/>
      </c>
      <c r="E2326" t="str">
        <f t="shared" ca="1" si="36"/>
        <v/>
      </c>
      <c r="F2326" t="str">
        <f ca="1">IF(ROW()-1&lt;=DataRows_IBE,OFFSET(InstrumenteIBE!$A$1,ROW()-2,COLUMN()-COLUMN($F$1),1,1),IF(ROW()-2 &lt;= DataRows,OFFSET(MeineInstrumente!$A$9,ROW()-DataRows_IBE-1,COLUMN()-COLUMN($F$1),1,1),""))</f>
        <v/>
      </c>
    </row>
    <row r="2327" spans="1:6" x14ac:dyDescent="0.25">
      <c r="A2327" t="str">
        <f ca="1">IF(ROW()-1&lt;=DataRows_IBE,OFFSET(InstrumenteIBE!$A$1,ROW()-2,COLUMN(),1,1),IF(ROW()-2 &lt;= DataRows,OFFSET(MeineInstrumente!$A$9,ROW()-DataRows_IBE-1,COLUMN(),1,1),""))</f>
        <v/>
      </c>
      <c r="B2327" t="str">
        <f ca="1">IF(ROW()-1&lt;=DataRows_IBE,OFFSET(InstrumenteIBE!$A$1,ROW()-2,COLUMN(),1,1),IF(ROW()-2 &lt;= DataRows,OFFSET(MeineInstrumente!$A$9,ROW()-DataRows_IBE-1,COLUMN(),1,1),""))</f>
        <v/>
      </c>
      <c r="C2327" t="str">
        <f ca="1">IF(ROW()-1&lt;=DataRows_IBE,OFFSET(InstrumenteIBE!$A$1,ROW()-2,COLUMN(),1,1),IF(ROW()-2 &lt;= DataRows,OFFSET(MeineInstrumente!$A$9,ROW()-DataRows_IBE-1,COLUMN(),1,1),""))</f>
        <v/>
      </c>
      <c r="D2327" s="16" t="str">
        <f ca="1">IF(ROW()-1&lt;=DataRows_IBE,OFFSET(InstrumenteIBE!$A$1,ROW()-2,COLUMN(),1,1),IF(ROW()-2 &lt;= DataRows,OFFSET(MeineInstrumente!$A$9,ROW()-DataRows_IBE-1,COLUMN(),1,1),""))</f>
        <v/>
      </c>
      <c r="E2327" t="str">
        <f t="shared" ca="1" si="36"/>
        <v/>
      </c>
      <c r="F2327" t="str">
        <f ca="1">IF(ROW()-1&lt;=DataRows_IBE,OFFSET(InstrumenteIBE!$A$1,ROW()-2,COLUMN()-COLUMN($F$1),1,1),IF(ROW()-2 &lt;= DataRows,OFFSET(MeineInstrumente!$A$9,ROW()-DataRows_IBE-1,COLUMN()-COLUMN($F$1),1,1),""))</f>
        <v/>
      </c>
    </row>
    <row r="2328" spans="1:6" x14ac:dyDescent="0.25">
      <c r="A2328" t="str">
        <f ca="1">IF(ROW()-1&lt;=DataRows_IBE,OFFSET(InstrumenteIBE!$A$1,ROW()-2,COLUMN(),1,1),IF(ROW()-2 &lt;= DataRows,OFFSET(MeineInstrumente!$A$9,ROW()-DataRows_IBE-1,COLUMN(),1,1),""))</f>
        <v/>
      </c>
      <c r="B2328" t="str">
        <f ca="1">IF(ROW()-1&lt;=DataRows_IBE,OFFSET(InstrumenteIBE!$A$1,ROW()-2,COLUMN(),1,1),IF(ROW()-2 &lt;= DataRows,OFFSET(MeineInstrumente!$A$9,ROW()-DataRows_IBE-1,COLUMN(),1,1),""))</f>
        <v/>
      </c>
      <c r="C2328" t="str">
        <f ca="1">IF(ROW()-1&lt;=DataRows_IBE,OFFSET(InstrumenteIBE!$A$1,ROW()-2,COLUMN(),1,1),IF(ROW()-2 &lt;= DataRows,OFFSET(MeineInstrumente!$A$9,ROW()-DataRows_IBE-1,COLUMN(),1,1),""))</f>
        <v/>
      </c>
      <c r="D2328" s="16" t="str">
        <f ca="1">IF(ROW()-1&lt;=DataRows_IBE,OFFSET(InstrumenteIBE!$A$1,ROW()-2,COLUMN(),1,1),IF(ROW()-2 &lt;= DataRows,OFFSET(MeineInstrumente!$A$9,ROW()-DataRows_IBE-1,COLUMN(),1,1),""))</f>
        <v/>
      </c>
      <c r="E2328" t="str">
        <f t="shared" ca="1" si="36"/>
        <v/>
      </c>
      <c r="F2328" t="str">
        <f ca="1">IF(ROW()-1&lt;=DataRows_IBE,OFFSET(InstrumenteIBE!$A$1,ROW()-2,COLUMN()-COLUMN($F$1),1,1),IF(ROW()-2 &lt;= DataRows,OFFSET(MeineInstrumente!$A$9,ROW()-DataRows_IBE-1,COLUMN()-COLUMN($F$1),1,1),""))</f>
        <v/>
      </c>
    </row>
    <row r="2329" spans="1:6" x14ac:dyDescent="0.25">
      <c r="A2329" t="str">
        <f ca="1">IF(ROW()-1&lt;=DataRows_IBE,OFFSET(InstrumenteIBE!$A$1,ROW()-2,COLUMN(),1,1),IF(ROW()-2 &lt;= DataRows,OFFSET(MeineInstrumente!$A$9,ROW()-DataRows_IBE-1,COLUMN(),1,1),""))</f>
        <v/>
      </c>
      <c r="B2329" t="str">
        <f ca="1">IF(ROW()-1&lt;=DataRows_IBE,OFFSET(InstrumenteIBE!$A$1,ROW()-2,COLUMN(),1,1),IF(ROW()-2 &lt;= DataRows,OFFSET(MeineInstrumente!$A$9,ROW()-DataRows_IBE-1,COLUMN(),1,1),""))</f>
        <v/>
      </c>
      <c r="C2329" t="str">
        <f ca="1">IF(ROW()-1&lt;=DataRows_IBE,OFFSET(InstrumenteIBE!$A$1,ROW()-2,COLUMN(),1,1),IF(ROW()-2 &lt;= DataRows,OFFSET(MeineInstrumente!$A$9,ROW()-DataRows_IBE-1,COLUMN(),1,1),""))</f>
        <v/>
      </c>
      <c r="D2329" s="16" t="str">
        <f ca="1">IF(ROW()-1&lt;=DataRows_IBE,OFFSET(InstrumenteIBE!$A$1,ROW()-2,COLUMN(),1,1),IF(ROW()-2 &lt;= DataRows,OFFSET(MeineInstrumente!$A$9,ROW()-DataRows_IBE-1,COLUMN(),1,1),""))</f>
        <v/>
      </c>
      <c r="E2329" t="str">
        <f t="shared" ca="1" si="36"/>
        <v/>
      </c>
      <c r="F2329" t="str">
        <f ca="1">IF(ROW()-1&lt;=DataRows_IBE,OFFSET(InstrumenteIBE!$A$1,ROW()-2,COLUMN()-COLUMN($F$1),1,1),IF(ROW()-2 &lt;= DataRows,OFFSET(MeineInstrumente!$A$9,ROW()-DataRows_IBE-1,COLUMN()-COLUMN($F$1),1,1),""))</f>
        <v/>
      </c>
    </row>
    <row r="2330" spans="1:6" x14ac:dyDescent="0.25">
      <c r="A2330" t="str">
        <f ca="1">IF(ROW()-1&lt;=DataRows_IBE,OFFSET(InstrumenteIBE!$A$1,ROW()-2,COLUMN(),1,1),IF(ROW()-2 &lt;= DataRows,OFFSET(MeineInstrumente!$A$9,ROW()-DataRows_IBE-1,COLUMN(),1,1),""))</f>
        <v/>
      </c>
      <c r="B2330" t="str">
        <f ca="1">IF(ROW()-1&lt;=DataRows_IBE,OFFSET(InstrumenteIBE!$A$1,ROW()-2,COLUMN(),1,1),IF(ROW()-2 &lt;= DataRows,OFFSET(MeineInstrumente!$A$9,ROW()-DataRows_IBE-1,COLUMN(),1,1),""))</f>
        <v/>
      </c>
      <c r="C2330" t="str">
        <f ca="1">IF(ROW()-1&lt;=DataRows_IBE,OFFSET(InstrumenteIBE!$A$1,ROW()-2,COLUMN(),1,1),IF(ROW()-2 &lt;= DataRows,OFFSET(MeineInstrumente!$A$9,ROW()-DataRows_IBE-1,COLUMN(),1,1),""))</f>
        <v/>
      </c>
      <c r="D2330" s="16" t="str">
        <f ca="1">IF(ROW()-1&lt;=DataRows_IBE,OFFSET(InstrumenteIBE!$A$1,ROW()-2,COLUMN(),1,1),IF(ROW()-2 &lt;= DataRows,OFFSET(MeineInstrumente!$A$9,ROW()-DataRows_IBE-1,COLUMN(),1,1),""))</f>
        <v/>
      </c>
      <c r="E2330" t="str">
        <f t="shared" ca="1" si="36"/>
        <v/>
      </c>
      <c r="F2330" t="str">
        <f ca="1">IF(ROW()-1&lt;=DataRows_IBE,OFFSET(InstrumenteIBE!$A$1,ROW()-2,COLUMN()-COLUMN($F$1),1,1),IF(ROW()-2 &lt;= DataRows,OFFSET(MeineInstrumente!$A$9,ROW()-DataRows_IBE-1,COLUMN()-COLUMN($F$1),1,1),""))</f>
        <v/>
      </c>
    </row>
    <row r="2331" spans="1:6" x14ac:dyDescent="0.25">
      <c r="A2331" t="str">
        <f ca="1">IF(ROW()-1&lt;=DataRows_IBE,OFFSET(InstrumenteIBE!$A$1,ROW()-2,COLUMN(),1,1),IF(ROW()-2 &lt;= DataRows,OFFSET(MeineInstrumente!$A$9,ROW()-DataRows_IBE-1,COLUMN(),1,1),""))</f>
        <v/>
      </c>
      <c r="B2331" t="str">
        <f ca="1">IF(ROW()-1&lt;=DataRows_IBE,OFFSET(InstrumenteIBE!$A$1,ROW()-2,COLUMN(),1,1),IF(ROW()-2 &lt;= DataRows,OFFSET(MeineInstrumente!$A$9,ROW()-DataRows_IBE-1,COLUMN(),1,1),""))</f>
        <v/>
      </c>
      <c r="C2331" t="str">
        <f ca="1">IF(ROW()-1&lt;=DataRows_IBE,OFFSET(InstrumenteIBE!$A$1,ROW()-2,COLUMN(),1,1),IF(ROW()-2 &lt;= DataRows,OFFSET(MeineInstrumente!$A$9,ROW()-DataRows_IBE-1,COLUMN(),1,1),""))</f>
        <v/>
      </c>
      <c r="D2331" s="16" t="str">
        <f ca="1">IF(ROW()-1&lt;=DataRows_IBE,OFFSET(InstrumenteIBE!$A$1,ROW()-2,COLUMN(),1,1),IF(ROW()-2 &lt;= DataRows,OFFSET(MeineInstrumente!$A$9,ROW()-DataRows_IBE-1,COLUMN(),1,1),""))</f>
        <v/>
      </c>
      <c r="E2331" t="str">
        <f t="shared" ca="1" si="36"/>
        <v/>
      </c>
      <c r="F2331" t="str">
        <f ca="1">IF(ROW()-1&lt;=DataRows_IBE,OFFSET(InstrumenteIBE!$A$1,ROW()-2,COLUMN()-COLUMN($F$1),1,1),IF(ROW()-2 &lt;= DataRows,OFFSET(MeineInstrumente!$A$9,ROW()-DataRows_IBE-1,COLUMN()-COLUMN($F$1),1,1),""))</f>
        <v/>
      </c>
    </row>
    <row r="2332" spans="1:6" x14ac:dyDescent="0.25">
      <c r="A2332" t="str">
        <f ca="1">IF(ROW()-1&lt;=DataRows_IBE,OFFSET(InstrumenteIBE!$A$1,ROW()-2,COLUMN(),1,1),IF(ROW()-2 &lt;= DataRows,OFFSET(MeineInstrumente!$A$9,ROW()-DataRows_IBE-1,COLUMN(),1,1),""))</f>
        <v/>
      </c>
      <c r="B2332" t="str">
        <f ca="1">IF(ROW()-1&lt;=DataRows_IBE,OFFSET(InstrumenteIBE!$A$1,ROW()-2,COLUMN(),1,1),IF(ROW()-2 &lt;= DataRows,OFFSET(MeineInstrumente!$A$9,ROW()-DataRows_IBE-1,COLUMN(),1,1),""))</f>
        <v/>
      </c>
      <c r="C2332" t="str">
        <f ca="1">IF(ROW()-1&lt;=DataRows_IBE,OFFSET(InstrumenteIBE!$A$1,ROW()-2,COLUMN(),1,1),IF(ROW()-2 &lt;= DataRows,OFFSET(MeineInstrumente!$A$9,ROW()-DataRows_IBE-1,COLUMN(),1,1),""))</f>
        <v/>
      </c>
      <c r="D2332" s="16" t="str">
        <f ca="1">IF(ROW()-1&lt;=DataRows_IBE,OFFSET(InstrumenteIBE!$A$1,ROW()-2,COLUMN(),1,1),IF(ROW()-2 &lt;= DataRows,OFFSET(MeineInstrumente!$A$9,ROW()-DataRows_IBE-1,COLUMN(),1,1),""))</f>
        <v/>
      </c>
      <c r="E2332" t="str">
        <f t="shared" ca="1" si="36"/>
        <v/>
      </c>
      <c r="F2332" t="str">
        <f ca="1">IF(ROW()-1&lt;=DataRows_IBE,OFFSET(InstrumenteIBE!$A$1,ROW()-2,COLUMN()-COLUMN($F$1),1,1),IF(ROW()-2 &lt;= DataRows,OFFSET(MeineInstrumente!$A$9,ROW()-DataRows_IBE-1,COLUMN()-COLUMN($F$1),1,1),""))</f>
        <v/>
      </c>
    </row>
    <row r="2333" spans="1:6" x14ac:dyDescent="0.25">
      <c r="A2333" t="str">
        <f ca="1">IF(ROW()-1&lt;=DataRows_IBE,OFFSET(InstrumenteIBE!$A$1,ROW()-2,COLUMN(),1,1),IF(ROW()-2 &lt;= DataRows,OFFSET(MeineInstrumente!$A$9,ROW()-DataRows_IBE-1,COLUMN(),1,1),""))</f>
        <v/>
      </c>
      <c r="B2333" t="str">
        <f ca="1">IF(ROW()-1&lt;=DataRows_IBE,OFFSET(InstrumenteIBE!$A$1,ROW()-2,COLUMN(),1,1),IF(ROW()-2 &lt;= DataRows,OFFSET(MeineInstrumente!$A$9,ROW()-DataRows_IBE-1,COLUMN(),1,1),""))</f>
        <v/>
      </c>
      <c r="C2333" t="str">
        <f ca="1">IF(ROW()-1&lt;=DataRows_IBE,OFFSET(InstrumenteIBE!$A$1,ROW()-2,COLUMN(),1,1),IF(ROW()-2 &lt;= DataRows,OFFSET(MeineInstrumente!$A$9,ROW()-DataRows_IBE-1,COLUMN(),1,1),""))</f>
        <v/>
      </c>
      <c r="D2333" s="16" t="str">
        <f ca="1">IF(ROW()-1&lt;=DataRows_IBE,OFFSET(InstrumenteIBE!$A$1,ROW()-2,COLUMN(),1,1),IF(ROW()-2 &lt;= DataRows,OFFSET(MeineInstrumente!$A$9,ROW()-DataRows_IBE-1,COLUMN(),1,1),""))</f>
        <v/>
      </c>
      <c r="E2333" t="str">
        <f t="shared" ca="1" si="36"/>
        <v/>
      </c>
      <c r="F2333" t="str">
        <f ca="1">IF(ROW()-1&lt;=DataRows_IBE,OFFSET(InstrumenteIBE!$A$1,ROW()-2,COLUMN()-COLUMN($F$1),1,1),IF(ROW()-2 &lt;= DataRows,OFFSET(MeineInstrumente!$A$9,ROW()-DataRows_IBE-1,COLUMN()-COLUMN($F$1),1,1),""))</f>
        <v/>
      </c>
    </row>
    <row r="2334" spans="1:6" x14ac:dyDescent="0.25">
      <c r="A2334" t="str">
        <f ca="1">IF(ROW()-1&lt;=DataRows_IBE,OFFSET(InstrumenteIBE!$A$1,ROW()-2,COLUMN(),1,1),IF(ROW()-2 &lt;= DataRows,OFFSET(MeineInstrumente!$A$9,ROW()-DataRows_IBE-1,COLUMN(),1,1),""))</f>
        <v/>
      </c>
      <c r="B2334" t="str">
        <f ca="1">IF(ROW()-1&lt;=DataRows_IBE,OFFSET(InstrumenteIBE!$A$1,ROW()-2,COLUMN(),1,1),IF(ROW()-2 &lt;= DataRows,OFFSET(MeineInstrumente!$A$9,ROW()-DataRows_IBE-1,COLUMN(),1,1),""))</f>
        <v/>
      </c>
      <c r="C2334" t="str">
        <f ca="1">IF(ROW()-1&lt;=DataRows_IBE,OFFSET(InstrumenteIBE!$A$1,ROW()-2,COLUMN(),1,1),IF(ROW()-2 &lt;= DataRows,OFFSET(MeineInstrumente!$A$9,ROW()-DataRows_IBE-1,COLUMN(),1,1),""))</f>
        <v/>
      </c>
      <c r="D2334" s="16" t="str">
        <f ca="1">IF(ROW()-1&lt;=DataRows_IBE,OFFSET(InstrumenteIBE!$A$1,ROW()-2,COLUMN(),1,1),IF(ROW()-2 &lt;= DataRows,OFFSET(MeineInstrumente!$A$9,ROW()-DataRows_IBE-1,COLUMN(),1,1),""))</f>
        <v/>
      </c>
      <c r="E2334" t="str">
        <f t="shared" ca="1" si="36"/>
        <v/>
      </c>
      <c r="F2334" t="str">
        <f ca="1">IF(ROW()-1&lt;=DataRows_IBE,OFFSET(InstrumenteIBE!$A$1,ROW()-2,COLUMN()-COLUMN($F$1),1,1),IF(ROW()-2 &lt;= DataRows,OFFSET(MeineInstrumente!$A$9,ROW()-DataRows_IBE-1,COLUMN()-COLUMN($F$1),1,1),""))</f>
        <v/>
      </c>
    </row>
    <row r="2335" spans="1:6" x14ac:dyDescent="0.25">
      <c r="A2335" t="str">
        <f ca="1">IF(ROW()-1&lt;=DataRows_IBE,OFFSET(InstrumenteIBE!$A$1,ROW()-2,COLUMN(),1,1),IF(ROW()-2 &lt;= DataRows,OFFSET(MeineInstrumente!$A$9,ROW()-DataRows_IBE-1,COLUMN(),1,1),""))</f>
        <v/>
      </c>
      <c r="B2335" t="str">
        <f ca="1">IF(ROW()-1&lt;=DataRows_IBE,OFFSET(InstrumenteIBE!$A$1,ROW()-2,COLUMN(),1,1),IF(ROW()-2 &lt;= DataRows,OFFSET(MeineInstrumente!$A$9,ROW()-DataRows_IBE-1,COLUMN(),1,1),""))</f>
        <v/>
      </c>
      <c r="C2335" t="str">
        <f ca="1">IF(ROW()-1&lt;=DataRows_IBE,OFFSET(InstrumenteIBE!$A$1,ROW()-2,COLUMN(),1,1),IF(ROW()-2 &lt;= DataRows,OFFSET(MeineInstrumente!$A$9,ROW()-DataRows_IBE-1,COLUMN(),1,1),""))</f>
        <v/>
      </c>
      <c r="D2335" s="16" t="str">
        <f ca="1">IF(ROW()-1&lt;=DataRows_IBE,OFFSET(InstrumenteIBE!$A$1,ROW()-2,COLUMN(),1,1),IF(ROW()-2 &lt;= DataRows,OFFSET(MeineInstrumente!$A$9,ROW()-DataRows_IBE-1,COLUMN(),1,1),""))</f>
        <v/>
      </c>
      <c r="E2335" t="str">
        <f t="shared" ca="1" si="36"/>
        <v/>
      </c>
      <c r="F2335" t="str">
        <f ca="1">IF(ROW()-1&lt;=DataRows_IBE,OFFSET(InstrumenteIBE!$A$1,ROW()-2,COLUMN()-COLUMN($F$1),1,1),IF(ROW()-2 &lt;= DataRows,OFFSET(MeineInstrumente!$A$9,ROW()-DataRows_IBE-1,COLUMN()-COLUMN($F$1),1,1),""))</f>
        <v/>
      </c>
    </row>
    <row r="2336" spans="1:6" x14ac:dyDescent="0.25">
      <c r="A2336" t="str">
        <f ca="1">IF(ROW()-1&lt;=DataRows_IBE,OFFSET(InstrumenteIBE!$A$1,ROW()-2,COLUMN(),1,1),IF(ROW()-2 &lt;= DataRows,OFFSET(MeineInstrumente!$A$9,ROW()-DataRows_IBE-1,COLUMN(),1,1),""))</f>
        <v/>
      </c>
      <c r="B2336" t="str">
        <f ca="1">IF(ROW()-1&lt;=DataRows_IBE,OFFSET(InstrumenteIBE!$A$1,ROW()-2,COLUMN(),1,1),IF(ROW()-2 &lt;= DataRows,OFFSET(MeineInstrumente!$A$9,ROW()-DataRows_IBE-1,COLUMN(),1,1),""))</f>
        <v/>
      </c>
      <c r="C2336" t="str">
        <f ca="1">IF(ROW()-1&lt;=DataRows_IBE,OFFSET(InstrumenteIBE!$A$1,ROW()-2,COLUMN(),1,1),IF(ROW()-2 &lt;= DataRows,OFFSET(MeineInstrumente!$A$9,ROW()-DataRows_IBE-1,COLUMN(),1,1),""))</f>
        <v/>
      </c>
      <c r="D2336" s="16" t="str">
        <f ca="1">IF(ROW()-1&lt;=DataRows_IBE,OFFSET(InstrumenteIBE!$A$1,ROW()-2,COLUMN(),1,1),IF(ROW()-2 &lt;= DataRows,OFFSET(MeineInstrumente!$A$9,ROW()-DataRows_IBE-1,COLUMN(),1,1),""))</f>
        <v/>
      </c>
      <c r="E2336" t="str">
        <f t="shared" ca="1" si="36"/>
        <v/>
      </c>
      <c r="F2336" t="str">
        <f ca="1">IF(ROW()-1&lt;=DataRows_IBE,OFFSET(InstrumenteIBE!$A$1,ROW()-2,COLUMN()-COLUMN($F$1),1,1),IF(ROW()-2 &lt;= DataRows,OFFSET(MeineInstrumente!$A$9,ROW()-DataRows_IBE-1,COLUMN()-COLUMN($F$1),1,1),""))</f>
        <v/>
      </c>
    </row>
    <row r="2337" spans="1:6" x14ac:dyDescent="0.25">
      <c r="A2337" t="str">
        <f ca="1">IF(ROW()-1&lt;=DataRows_IBE,OFFSET(InstrumenteIBE!$A$1,ROW()-2,COLUMN(),1,1),IF(ROW()-2 &lt;= DataRows,OFFSET(MeineInstrumente!$A$9,ROW()-DataRows_IBE-1,COLUMN(),1,1),""))</f>
        <v/>
      </c>
      <c r="B2337" t="str">
        <f ca="1">IF(ROW()-1&lt;=DataRows_IBE,OFFSET(InstrumenteIBE!$A$1,ROW()-2,COLUMN(),1,1),IF(ROW()-2 &lt;= DataRows,OFFSET(MeineInstrumente!$A$9,ROW()-DataRows_IBE-1,COLUMN(),1,1),""))</f>
        <v/>
      </c>
      <c r="C2337" t="str">
        <f ca="1">IF(ROW()-1&lt;=DataRows_IBE,OFFSET(InstrumenteIBE!$A$1,ROW()-2,COLUMN(),1,1),IF(ROW()-2 &lt;= DataRows,OFFSET(MeineInstrumente!$A$9,ROW()-DataRows_IBE-1,COLUMN(),1,1),""))</f>
        <v/>
      </c>
      <c r="D2337" s="16" t="str">
        <f ca="1">IF(ROW()-1&lt;=DataRows_IBE,OFFSET(InstrumenteIBE!$A$1,ROW()-2,COLUMN(),1,1),IF(ROW()-2 &lt;= DataRows,OFFSET(MeineInstrumente!$A$9,ROW()-DataRows_IBE-1,COLUMN(),1,1),""))</f>
        <v/>
      </c>
      <c r="E2337" t="str">
        <f t="shared" ca="1" si="36"/>
        <v/>
      </c>
      <c r="F2337" t="str">
        <f ca="1">IF(ROW()-1&lt;=DataRows_IBE,OFFSET(InstrumenteIBE!$A$1,ROW()-2,COLUMN()-COLUMN($F$1),1,1),IF(ROW()-2 &lt;= DataRows,OFFSET(MeineInstrumente!$A$9,ROW()-DataRows_IBE-1,COLUMN()-COLUMN($F$1),1,1),""))</f>
        <v/>
      </c>
    </row>
    <row r="2338" spans="1:6" x14ac:dyDescent="0.25">
      <c r="A2338" t="str">
        <f ca="1">IF(ROW()-1&lt;=DataRows_IBE,OFFSET(InstrumenteIBE!$A$1,ROW()-2,COLUMN(),1,1),IF(ROW()-2 &lt;= DataRows,OFFSET(MeineInstrumente!$A$9,ROW()-DataRows_IBE-1,COLUMN(),1,1),""))</f>
        <v/>
      </c>
      <c r="B2338" t="str">
        <f ca="1">IF(ROW()-1&lt;=DataRows_IBE,OFFSET(InstrumenteIBE!$A$1,ROW()-2,COLUMN(),1,1),IF(ROW()-2 &lt;= DataRows,OFFSET(MeineInstrumente!$A$9,ROW()-DataRows_IBE-1,COLUMN(),1,1),""))</f>
        <v/>
      </c>
      <c r="C2338" t="str">
        <f ca="1">IF(ROW()-1&lt;=DataRows_IBE,OFFSET(InstrumenteIBE!$A$1,ROW()-2,COLUMN(),1,1),IF(ROW()-2 &lt;= DataRows,OFFSET(MeineInstrumente!$A$9,ROW()-DataRows_IBE-1,COLUMN(),1,1),""))</f>
        <v/>
      </c>
      <c r="D2338" s="16" t="str">
        <f ca="1">IF(ROW()-1&lt;=DataRows_IBE,OFFSET(InstrumenteIBE!$A$1,ROW()-2,COLUMN(),1,1),IF(ROW()-2 &lt;= DataRows,OFFSET(MeineInstrumente!$A$9,ROW()-DataRows_IBE-1,COLUMN(),1,1),""))</f>
        <v/>
      </c>
      <c r="E2338" t="str">
        <f t="shared" ca="1" si="36"/>
        <v/>
      </c>
      <c r="F2338" t="str">
        <f ca="1">IF(ROW()-1&lt;=DataRows_IBE,OFFSET(InstrumenteIBE!$A$1,ROW()-2,COLUMN()-COLUMN($F$1),1,1),IF(ROW()-2 &lt;= DataRows,OFFSET(MeineInstrumente!$A$9,ROW()-DataRows_IBE-1,COLUMN()-COLUMN($F$1),1,1),""))</f>
        <v/>
      </c>
    </row>
    <row r="2339" spans="1:6" x14ac:dyDescent="0.25">
      <c r="A2339" t="str">
        <f ca="1">IF(ROW()-1&lt;=DataRows_IBE,OFFSET(InstrumenteIBE!$A$1,ROW()-2,COLUMN(),1,1),IF(ROW()-2 &lt;= DataRows,OFFSET(MeineInstrumente!$A$9,ROW()-DataRows_IBE-1,COLUMN(),1,1),""))</f>
        <v/>
      </c>
      <c r="B2339" t="str">
        <f ca="1">IF(ROW()-1&lt;=DataRows_IBE,OFFSET(InstrumenteIBE!$A$1,ROW()-2,COLUMN(),1,1),IF(ROW()-2 &lt;= DataRows,OFFSET(MeineInstrumente!$A$9,ROW()-DataRows_IBE-1,COLUMN(),1,1),""))</f>
        <v/>
      </c>
      <c r="C2339" t="str">
        <f ca="1">IF(ROW()-1&lt;=DataRows_IBE,OFFSET(InstrumenteIBE!$A$1,ROW()-2,COLUMN(),1,1),IF(ROW()-2 &lt;= DataRows,OFFSET(MeineInstrumente!$A$9,ROW()-DataRows_IBE-1,COLUMN(),1,1),""))</f>
        <v/>
      </c>
      <c r="D2339" s="16" t="str">
        <f ca="1">IF(ROW()-1&lt;=DataRows_IBE,OFFSET(InstrumenteIBE!$A$1,ROW()-2,COLUMN(),1,1),IF(ROW()-2 &lt;= DataRows,OFFSET(MeineInstrumente!$A$9,ROW()-DataRows_IBE-1,COLUMN(),1,1),""))</f>
        <v/>
      </c>
      <c r="E2339" t="str">
        <f t="shared" ca="1" si="36"/>
        <v/>
      </c>
      <c r="F2339" t="str">
        <f ca="1">IF(ROW()-1&lt;=DataRows_IBE,OFFSET(InstrumenteIBE!$A$1,ROW()-2,COLUMN()-COLUMN($F$1),1,1),IF(ROW()-2 &lt;= DataRows,OFFSET(MeineInstrumente!$A$9,ROW()-DataRows_IBE-1,COLUMN()-COLUMN($F$1),1,1),""))</f>
        <v/>
      </c>
    </row>
    <row r="2340" spans="1:6" x14ac:dyDescent="0.25">
      <c r="A2340" t="str">
        <f ca="1">IF(ROW()-1&lt;=DataRows_IBE,OFFSET(InstrumenteIBE!$A$1,ROW()-2,COLUMN(),1,1),IF(ROW()-2 &lt;= DataRows,OFFSET(MeineInstrumente!$A$9,ROW()-DataRows_IBE-1,COLUMN(),1,1),""))</f>
        <v/>
      </c>
      <c r="B2340" t="str">
        <f ca="1">IF(ROW()-1&lt;=DataRows_IBE,OFFSET(InstrumenteIBE!$A$1,ROW()-2,COLUMN(),1,1),IF(ROW()-2 &lt;= DataRows,OFFSET(MeineInstrumente!$A$9,ROW()-DataRows_IBE-1,COLUMN(),1,1),""))</f>
        <v/>
      </c>
      <c r="C2340" t="str">
        <f ca="1">IF(ROW()-1&lt;=DataRows_IBE,OFFSET(InstrumenteIBE!$A$1,ROW()-2,COLUMN(),1,1),IF(ROW()-2 &lt;= DataRows,OFFSET(MeineInstrumente!$A$9,ROW()-DataRows_IBE-1,COLUMN(),1,1),""))</f>
        <v/>
      </c>
      <c r="D2340" s="16" t="str">
        <f ca="1">IF(ROW()-1&lt;=DataRows_IBE,OFFSET(InstrumenteIBE!$A$1,ROW()-2,COLUMN(),1,1),IF(ROW()-2 &lt;= DataRows,OFFSET(MeineInstrumente!$A$9,ROW()-DataRows_IBE-1,COLUMN(),1,1),""))</f>
        <v/>
      </c>
      <c r="E2340" t="str">
        <f t="shared" ca="1" si="36"/>
        <v/>
      </c>
      <c r="F2340" t="str">
        <f ca="1">IF(ROW()-1&lt;=DataRows_IBE,OFFSET(InstrumenteIBE!$A$1,ROW()-2,COLUMN()-COLUMN($F$1),1,1),IF(ROW()-2 &lt;= DataRows,OFFSET(MeineInstrumente!$A$9,ROW()-DataRows_IBE-1,COLUMN()-COLUMN($F$1),1,1),""))</f>
        <v/>
      </c>
    </row>
    <row r="2341" spans="1:6" x14ac:dyDescent="0.25">
      <c r="A2341" t="str">
        <f ca="1">IF(ROW()-1&lt;=DataRows_IBE,OFFSET(InstrumenteIBE!$A$1,ROW()-2,COLUMN(),1,1),IF(ROW()-2 &lt;= DataRows,OFFSET(MeineInstrumente!$A$9,ROW()-DataRows_IBE-1,COLUMN(),1,1),""))</f>
        <v/>
      </c>
      <c r="B2341" t="str">
        <f ca="1">IF(ROW()-1&lt;=DataRows_IBE,OFFSET(InstrumenteIBE!$A$1,ROW()-2,COLUMN(),1,1),IF(ROW()-2 &lt;= DataRows,OFFSET(MeineInstrumente!$A$9,ROW()-DataRows_IBE-1,COLUMN(),1,1),""))</f>
        <v/>
      </c>
      <c r="C2341" t="str">
        <f ca="1">IF(ROW()-1&lt;=DataRows_IBE,OFFSET(InstrumenteIBE!$A$1,ROW()-2,COLUMN(),1,1),IF(ROW()-2 &lt;= DataRows,OFFSET(MeineInstrumente!$A$9,ROW()-DataRows_IBE-1,COLUMN(),1,1),""))</f>
        <v/>
      </c>
      <c r="D2341" s="16" t="str">
        <f ca="1">IF(ROW()-1&lt;=DataRows_IBE,OFFSET(InstrumenteIBE!$A$1,ROW()-2,COLUMN(),1,1),IF(ROW()-2 &lt;= DataRows,OFFSET(MeineInstrumente!$A$9,ROW()-DataRows_IBE-1,COLUMN(),1,1),""))</f>
        <v/>
      </c>
      <c r="E2341" t="str">
        <f t="shared" ca="1" si="36"/>
        <v/>
      </c>
      <c r="F2341" t="str">
        <f ca="1">IF(ROW()-1&lt;=DataRows_IBE,OFFSET(InstrumenteIBE!$A$1,ROW()-2,COLUMN()-COLUMN($F$1),1,1),IF(ROW()-2 &lt;= DataRows,OFFSET(MeineInstrumente!$A$9,ROW()-DataRows_IBE-1,COLUMN()-COLUMN($F$1),1,1),""))</f>
        <v/>
      </c>
    </row>
    <row r="2342" spans="1:6" x14ac:dyDescent="0.25">
      <c r="A2342" t="str">
        <f ca="1">IF(ROW()-1&lt;=DataRows_IBE,OFFSET(InstrumenteIBE!$A$1,ROW()-2,COLUMN(),1,1),IF(ROW()-2 &lt;= DataRows,OFFSET(MeineInstrumente!$A$9,ROW()-DataRows_IBE-1,COLUMN(),1,1),""))</f>
        <v/>
      </c>
      <c r="B2342" t="str">
        <f ca="1">IF(ROW()-1&lt;=DataRows_IBE,OFFSET(InstrumenteIBE!$A$1,ROW()-2,COLUMN(),1,1),IF(ROW()-2 &lt;= DataRows,OFFSET(MeineInstrumente!$A$9,ROW()-DataRows_IBE-1,COLUMN(),1,1),""))</f>
        <v/>
      </c>
      <c r="C2342" t="str">
        <f ca="1">IF(ROW()-1&lt;=DataRows_IBE,OFFSET(InstrumenteIBE!$A$1,ROW()-2,COLUMN(),1,1),IF(ROW()-2 &lt;= DataRows,OFFSET(MeineInstrumente!$A$9,ROW()-DataRows_IBE-1,COLUMN(),1,1),""))</f>
        <v/>
      </c>
      <c r="D2342" s="16" t="str">
        <f ca="1">IF(ROW()-1&lt;=DataRows_IBE,OFFSET(InstrumenteIBE!$A$1,ROW()-2,COLUMN(),1,1),IF(ROW()-2 &lt;= DataRows,OFFSET(MeineInstrumente!$A$9,ROW()-DataRows_IBE-1,COLUMN(),1,1),""))</f>
        <v/>
      </c>
      <c r="E2342" t="str">
        <f t="shared" ca="1" si="36"/>
        <v/>
      </c>
      <c r="F2342" t="str">
        <f ca="1">IF(ROW()-1&lt;=DataRows_IBE,OFFSET(InstrumenteIBE!$A$1,ROW()-2,COLUMN()-COLUMN($F$1),1,1),IF(ROW()-2 &lt;= DataRows,OFFSET(MeineInstrumente!$A$9,ROW()-DataRows_IBE-1,COLUMN()-COLUMN($F$1),1,1),""))</f>
        <v/>
      </c>
    </row>
    <row r="2343" spans="1:6" x14ac:dyDescent="0.25">
      <c r="A2343" t="str">
        <f ca="1">IF(ROW()-1&lt;=DataRows_IBE,OFFSET(InstrumenteIBE!$A$1,ROW()-2,COLUMN(),1,1),IF(ROW()-2 &lt;= DataRows,OFFSET(MeineInstrumente!$A$9,ROW()-DataRows_IBE-1,COLUMN(),1,1),""))</f>
        <v/>
      </c>
      <c r="B2343" t="str">
        <f ca="1">IF(ROW()-1&lt;=DataRows_IBE,OFFSET(InstrumenteIBE!$A$1,ROW()-2,COLUMN(),1,1),IF(ROW()-2 &lt;= DataRows,OFFSET(MeineInstrumente!$A$9,ROW()-DataRows_IBE-1,COLUMN(),1,1),""))</f>
        <v/>
      </c>
      <c r="C2343" t="str">
        <f ca="1">IF(ROW()-1&lt;=DataRows_IBE,OFFSET(InstrumenteIBE!$A$1,ROW()-2,COLUMN(),1,1),IF(ROW()-2 &lt;= DataRows,OFFSET(MeineInstrumente!$A$9,ROW()-DataRows_IBE-1,COLUMN(),1,1),""))</f>
        <v/>
      </c>
      <c r="D2343" s="16" t="str">
        <f ca="1">IF(ROW()-1&lt;=DataRows_IBE,OFFSET(InstrumenteIBE!$A$1,ROW()-2,COLUMN(),1,1),IF(ROW()-2 &lt;= DataRows,OFFSET(MeineInstrumente!$A$9,ROW()-DataRows_IBE-1,COLUMN(),1,1),""))</f>
        <v/>
      </c>
      <c r="E2343" t="str">
        <f t="shared" ca="1" si="36"/>
        <v/>
      </c>
      <c r="F2343" t="str">
        <f ca="1">IF(ROW()-1&lt;=DataRows_IBE,OFFSET(InstrumenteIBE!$A$1,ROW()-2,COLUMN()-COLUMN($F$1),1,1),IF(ROW()-2 &lt;= DataRows,OFFSET(MeineInstrumente!$A$9,ROW()-DataRows_IBE-1,COLUMN()-COLUMN($F$1),1,1),""))</f>
        <v/>
      </c>
    </row>
    <row r="2344" spans="1:6" x14ac:dyDescent="0.25">
      <c r="A2344" t="str">
        <f ca="1">IF(ROW()-1&lt;=DataRows_IBE,OFFSET(InstrumenteIBE!$A$1,ROW()-2,COLUMN(),1,1),IF(ROW()-2 &lt;= DataRows,OFFSET(MeineInstrumente!$A$9,ROW()-DataRows_IBE-1,COLUMN(),1,1),""))</f>
        <v/>
      </c>
      <c r="B2344" t="str">
        <f ca="1">IF(ROW()-1&lt;=DataRows_IBE,OFFSET(InstrumenteIBE!$A$1,ROW()-2,COLUMN(),1,1),IF(ROW()-2 &lt;= DataRows,OFFSET(MeineInstrumente!$A$9,ROW()-DataRows_IBE-1,COLUMN(),1,1),""))</f>
        <v/>
      </c>
      <c r="C2344" t="str">
        <f ca="1">IF(ROW()-1&lt;=DataRows_IBE,OFFSET(InstrumenteIBE!$A$1,ROW()-2,COLUMN(),1,1),IF(ROW()-2 &lt;= DataRows,OFFSET(MeineInstrumente!$A$9,ROW()-DataRows_IBE-1,COLUMN(),1,1),""))</f>
        <v/>
      </c>
      <c r="D2344" s="16" t="str">
        <f ca="1">IF(ROW()-1&lt;=DataRows_IBE,OFFSET(InstrumenteIBE!$A$1,ROW()-2,COLUMN(),1,1),IF(ROW()-2 &lt;= DataRows,OFFSET(MeineInstrumente!$A$9,ROW()-DataRows_IBE-1,COLUMN(),1,1),""))</f>
        <v/>
      </c>
      <c r="E2344" t="str">
        <f t="shared" ca="1" si="36"/>
        <v/>
      </c>
      <c r="F2344" t="str">
        <f ca="1">IF(ROW()-1&lt;=DataRows_IBE,OFFSET(InstrumenteIBE!$A$1,ROW()-2,COLUMN()-COLUMN($F$1),1,1),IF(ROW()-2 &lt;= DataRows,OFFSET(MeineInstrumente!$A$9,ROW()-DataRows_IBE-1,COLUMN()-COLUMN($F$1),1,1),""))</f>
        <v/>
      </c>
    </row>
    <row r="2345" spans="1:6" x14ac:dyDescent="0.25">
      <c r="A2345" t="str">
        <f ca="1">IF(ROW()-1&lt;=DataRows_IBE,OFFSET(InstrumenteIBE!$A$1,ROW()-2,COLUMN(),1,1),IF(ROW()-2 &lt;= DataRows,OFFSET(MeineInstrumente!$A$9,ROW()-DataRows_IBE-1,COLUMN(),1,1),""))</f>
        <v/>
      </c>
      <c r="B2345" t="str">
        <f ca="1">IF(ROW()-1&lt;=DataRows_IBE,OFFSET(InstrumenteIBE!$A$1,ROW()-2,COLUMN(),1,1),IF(ROW()-2 &lt;= DataRows,OFFSET(MeineInstrumente!$A$9,ROW()-DataRows_IBE-1,COLUMN(),1,1),""))</f>
        <v/>
      </c>
      <c r="C2345" t="str">
        <f ca="1">IF(ROW()-1&lt;=DataRows_IBE,OFFSET(InstrumenteIBE!$A$1,ROW()-2,COLUMN(),1,1),IF(ROW()-2 &lt;= DataRows,OFFSET(MeineInstrumente!$A$9,ROW()-DataRows_IBE-1,COLUMN(),1,1),""))</f>
        <v/>
      </c>
      <c r="D2345" s="16" t="str">
        <f ca="1">IF(ROW()-1&lt;=DataRows_IBE,OFFSET(InstrumenteIBE!$A$1,ROW()-2,COLUMN(),1,1),IF(ROW()-2 &lt;= DataRows,OFFSET(MeineInstrumente!$A$9,ROW()-DataRows_IBE-1,COLUMN(),1,1),""))</f>
        <v/>
      </c>
      <c r="E2345" t="str">
        <f t="shared" ca="1" si="36"/>
        <v/>
      </c>
      <c r="F2345" t="str">
        <f ca="1">IF(ROW()-1&lt;=DataRows_IBE,OFFSET(InstrumenteIBE!$A$1,ROW()-2,COLUMN()-COLUMN($F$1),1,1),IF(ROW()-2 &lt;= DataRows,OFFSET(MeineInstrumente!$A$9,ROW()-DataRows_IBE-1,COLUMN()-COLUMN($F$1),1,1),""))</f>
        <v/>
      </c>
    </row>
    <row r="2346" spans="1:6" x14ac:dyDescent="0.25">
      <c r="A2346" t="str">
        <f ca="1">IF(ROW()-1&lt;=DataRows_IBE,OFFSET(InstrumenteIBE!$A$1,ROW()-2,COLUMN(),1,1),IF(ROW()-2 &lt;= DataRows,OFFSET(MeineInstrumente!$A$9,ROW()-DataRows_IBE-1,COLUMN(),1,1),""))</f>
        <v/>
      </c>
      <c r="B2346" t="str">
        <f ca="1">IF(ROW()-1&lt;=DataRows_IBE,OFFSET(InstrumenteIBE!$A$1,ROW()-2,COLUMN(),1,1),IF(ROW()-2 &lt;= DataRows,OFFSET(MeineInstrumente!$A$9,ROW()-DataRows_IBE-1,COLUMN(),1,1),""))</f>
        <v/>
      </c>
      <c r="C2346" t="str">
        <f ca="1">IF(ROW()-1&lt;=DataRows_IBE,OFFSET(InstrumenteIBE!$A$1,ROW()-2,COLUMN(),1,1),IF(ROW()-2 &lt;= DataRows,OFFSET(MeineInstrumente!$A$9,ROW()-DataRows_IBE-1,COLUMN(),1,1),""))</f>
        <v/>
      </c>
      <c r="D2346" s="16" t="str">
        <f ca="1">IF(ROW()-1&lt;=DataRows_IBE,OFFSET(InstrumenteIBE!$A$1,ROW()-2,COLUMN(),1,1),IF(ROW()-2 &lt;= DataRows,OFFSET(MeineInstrumente!$A$9,ROW()-DataRows_IBE-1,COLUMN(),1,1),""))</f>
        <v/>
      </c>
      <c r="E2346" t="str">
        <f t="shared" ca="1" si="36"/>
        <v/>
      </c>
      <c r="F2346" t="str">
        <f ca="1">IF(ROW()-1&lt;=DataRows_IBE,OFFSET(InstrumenteIBE!$A$1,ROW()-2,COLUMN()-COLUMN($F$1),1,1),IF(ROW()-2 &lt;= DataRows,OFFSET(MeineInstrumente!$A$9,ROW()-DataRows_IBE-1,COLUMN()-COLUMN($F$1),1,1),""))</f>
        <v/>
      </c>
    </row>
    <row r="2347" spans="1:6" x14ac:dyDescent="0.25">
      <c r="A2347" t="str">
        <f ca="1">IF(ROW()-1&lt;=DataRows_IBE,OFFSET(InstrumenteIBE!$A$1,ROW()-2,COLUMN(),1,1),IF(ROW()-2 &lt;= DataRows,OFFSET(MeineInstrumente!$A$9,ROW()-DataRows_IBE-1,COLUMN(),1,1),""))</f>
        <v/>
      </c>
      <c r="B2347" t="str">
        <f ca="1">IF(ROW()-1&lt;=DataRows_IBE,OFFSET(InstrumenteIBE!$A$1,ROW()-2,COLUMN(),1,1),IF(ROW()-2 &lt;= DataRows,OFFSET(MeineInstrumente!$A$9,ROW()-DataRows_IBE-1,COLUMN(),1,1),""))</f>
        <v/>
      </c>
      <c r="C2347" t="str">
        <f ca="1">IF(ROW()-1&lt;=DataRows_IBE,OFFSET(InstrumenteIBE!$A$1,ROW()-2,COLUMN(),1,1),IF(ROW()-2 &lt;= DataRows,OFFSET(MeineInstrumente!$A$9,ROW()-DataRows_IBE-1,COLUMN(),1,1),""))</f>
        <v/>
      </c>
      <c r="D2347" s="16" t="str">
        <f ca="1">IF(ROW()-1&lt;=DataRows_IBE,OFFSET(InstrumenteIBE!$A$1,ROW()-2,COLUMN(),1,1),IF(ROW()-2 &lt;= DataRows,OFFSET(MeineInstrumente!$A$9,ROW()-DataRows_IBE-1,COLUMN(),1,1),""))</f>
        <v/>
      </c>
      <c r="E2347" t="str">
        <f t="shared" ca="1" si="36"/>
        <v/>
      </c>
      <c r="F2347" t="str">
        <f ca="1">IF(ROW()-1&lt;=DataRows_IBE,OFFSET(InstrumenteIBE!$A$1,ROW()-2,COLUMN()-COLUMN($F$1),1,1),IF(ROW()-2 &lt;= DataRows,OFFSET(MeineInstrumente!$A$9,ROW()-DataRows_IBE-1,COLUMN()-COLUMN($F$1),1,1),""))</f>
        <v/>
      </c>
    </row>
    <row r="2348" spans="1:6" x14ac:dyDescent="0.25">
      <c r="A2348" t="str">
        <f ca="1">IF(ROW()-1&lt;=DataRows_IBE,OFFSET(InstrumenteIBE!$A$1,ROW()-2,COLUMN(),1,1),IF(ROW()-2 &lt;= DataRows,OFFSET(MeineInstrumente!$A$9,ROW()-DataRows_IBE-1,COLUMN(),1,1),""))</f>
        <v/>
      </c>
      <c r="B2348" t="str">
        <f ca="1">IF(ROW()-1&lt;=DataRows_IBE,OFFSET(InstrumenteIBE!$A$1,ROW()-2,COLUMN(),1,1),IF(ROW()-2 &lt;= DataRows,OFFSET(MeineInstrumente!$A$9,ROW()-DataRows_IBE-1,COLUMN(),1,1),""))</f>
        <v/>
      </c>
      <c r="C2348" t="str">
        <f ca="1">IF(ROW()-1&lt;=DataRows_IBE,OFFSET(InstrumenteIBE!$A$1,ROW()-2,COLUMN(),1,1),IF(ROW()-2 &lt;= DataRows,OFFSET(MeineInstrumente!$A$9,ROW()-DataRows_IBE-1,COLUMN(),1,1),""))</f>
        <v/>
      </c>
      <c r="D2348" s="16" t="str">
        <f ca="1">IF(ROW()-1&lt;=DataRows_IBE,OFFSET(InstrumenteIBE!$A$1,ROW()-2,COLUMN(),1,1),IF(ROW()-2 &lt;= DataRows,OFFSET(MeineInstrumente!$A$9,ROW()-DataRows_IBE-1,COLUMN(),1,1),""))</f>
        <v/>
      </c>
      <c r="E2348" t="str">
        <f t="shared" ca="1" si="36"/>
        <v/>
      </c>
      <c r="F2348" t="str">
        <f ca="1">IF(ROW()-1&lt;=DataRows_IBE,OFFSET(InstrumenteIBE!$A$1,ROW()-2,COLUMN()-COLUMN($F$1),1,1),IF(ROW()-2 &lt;= DataRows,OFFSET(MeineInstrumente!$A$9,ROW()-DataRows_IBE-1,COLUMN()-COLUMN($F$1),1,1),""))</f>
        <v/>
      </c>
    </row>
    <row r="2349" spans="1:6" x14ac:dyDescent="0.25">
      <c r="A2349" t="str">
        <f ca="1">IF(ROW()-1&lt;=DataRows_IBE,OFFSET(InstrumenteIBE!$A$1,ROW()-2,COLUMN(),1,1),IF(ROW()-2 &lt;= DataRows,OFFSET(MeineInstrumente!$A$9,ROW()-DataRows_IBE-1,COLUMN(),1,1),""))</f>
        <v/>
      </c>
      <c r="B2349" t="str">
        <f ca="1">IF(ROW()-1&lt;=DataRows_IBE,OFFSET(InstrumenteIBE!$A$1,ROW()-2,COLUMN(),1,1),IF(ROW()-2 &lt;= DataRows,OFFSET(MeineInstrumente!$A$9,ROW()-DataRows_IBE-1,COLUMN(),1,1),""))</f>
        <v/>
      </c>
      <c r="C2349" t="str">
        <f ca="1">IF(ROW()-1&lt;=DataRows_IBE,OFFSET(InstrumenteIBE!$A$1,ROW()-2,COLUMN(),1,1),IF(ROW()-2 &lt;= DataRows,OFFSET(MeineInstrumente!$A$9,ROW()-DataRows_IBE-1,COLUMN(),1,1),""))</f>
        <v/>
      </c>
      <c r="D2349" s="16" t="str">
        <f ca="1">IF(ROW()-1&lt;=DataRows_IBE,OFFSET(InstrumenteIBE!$A$1,ROW()-2,COLUMN(),1,1),IF(ROW()-2 &lt;= DataRows,OFFSET(MeineInstrumente!$A$9,ROW()-DataRows_IBE-1,COLUMN(),1,1),""))</f>
        <v/>
      </c>
      <c r="E2349" t="str">
        <f t="shared" ca="1" si="36"/>
        <v/>
      </c>
      <c r="F2349" t="str">
        <f ca="1">IF(ROW()-1&lt;=DataRows_IBE,OFFSET(InstrumenteIBE!$A$1,ROW()-2,COLUMN()-COLUMN($F$1),1,1),IF(ROW()-2 &lt;= DataRows,OFFSET(MeineInstrumente!$A$9,ROW()-DataRows_IBE-1,COLUMN()-COLUMN($F$1),1,1),""))</f>
        <v/>
      </c>
    </row>
    <row r="2350" spans="1:6" x14ac:dyDescent="0.25">
      <c r="A2350" t="str">
        <f ca="1">IF(ROW()-1&lt;=DataRows_IBE,OFFSET(InstrumenteIBE!$A$1,ROW()-2,COLUMN(),1,1),IF(ROW()-2 &lt;= DataRows,OFFSET(MeineInstrumente!$A$9,ROW()-DataRows_IBE-1,COLUMN(),1,1),""))</f>
        <v/>
      </c>
      <c r="B2350" t="str">
        <f ca="1">IF(ROW()-1&lt;=DataRows_IBE,OFFSET(InstrumenteIBE!$A$1,ROW()-2,COLUMN(),1,1),IF(ROW()-2 &lt;= DataRows,OFFSET(MeineInstrumente!$A$9,ROW()-DataRows_IBE-1,COLUMN(),1,1),""))</f>
        <v/>
      </c>
      <c r="C2350" t="str">
        <f ca="1">IF(ROW()-1&lt;=DataRows_IBE,OFFSET(InstrumenteIBE!$A$1,ROW()-2,COLUMN(),1,1),IF(ROW()-2 &lt;= DataRows,OFFSET(MeineInstrumente!$A$9,ROW()-DataRows_IBE-1,COLUMN(),1,1),""))</f>
        <v/>
      </c>
      <c r="D2350" s="16" t="str">
        <f ca="1">IF(ROW()-1&lt;=DataRows_IBE,OFFSET(InstrumenteIBE!$A$1,ROW()-2,COLUMN(),1,1),IF(ROW()-2 &lt;= DataRows,OFFSET(MeineInstrumente!$A$9,ROW()-DataRows_IBE-1,COLUMN(),1,1),""))</f>
        <v/>
      </c>
      <c r="E2350" t="str">
        <f t="shared" ca="1" si="36"/>
        <v/>
      </c>
      <c r="F2350" t="str">
        <f ca="1">IF(ROW()-1&lt;=DataRows_IBE,OFFSET(InstrumenteIBE!$A$1,ROW()-2,COLUMN()-COLUMN($F$1),1,1),IF(ROW()-2 &lt;= DataRows,OFFSET(MeineInstrumente!$A$9,ROW()-DataRows_IBE-1,COLUMN()-COLUMN($F$1),1,1),""))</f>
        <v/>
      </c>
    </row>
    <row r="2351" spans="1:6" x14ac:dyDescent="0.25">
      <c r="A2351" t="str">
        <f ca="1">IF(ROW()-1&lt;=DataRows_IBE,OFFSET(InstrumenteIBE!$A$1,ROW()-2,COLUMN(),1,1),IF(ROW()-2 &lt;= DataRows,OFFSET(MeineInstrumente!$A$9,ROW()-DataRows_IBE-1,COLUMN(),1,1),""))</f>
        <v/>
      </c>
      <c r="B2351" t="str">
        <f ca="1">IF(ROW()-1&lt;=DataRows_IBE,OFFSET(InstrumenteIBE!$A$1,ROW()-2,COLUMN(),1,1),IF(ROW()-2 &lt;= DataRows,OFFSET(MeineInstrumente!$A$9,ROW()-DataRows_IBE-1,COLUMN(),1,1),""))</f>
        <v/>
      </c>
      <c r="C2351" t="str">
        <f ca="1">IF(ROW()-1&lt;=DataRows_IBE,OFFSET(InstrumenteIBE!$A$1,ROW()-2,COLUMN(),1,1),IF(ROW()-2 &lt;= DataRows,OFFSET(MeineInstrumente!$A$9,ROW()-DataRows_IBE-1,COLUMN(),1,1),""))</f>
        <v/>
      </c>
      <c r="D2351" s="16" t="str">
        <f ca="1">IF(ROW()-1&lt;=DataRows_IBE,OFFSET(InstrumenteIBE!$A$1,ROW()-2,COLUMN(),1,1),IF(ROW()-2 &lt;= DataRows,OFFSET(MeineInstrumente!$A$9,ROW()-DataRows_IBE-1,COLUMN(),1,1),""))</f>
        <v/>
      </c>
      <c r="E2351" t="str">
        <f t="shared" ca="1" si="36"/>
        <v/>
      </c>
      <c r="F2351" t="str">
        <f ca="1">IF(ROW()-1&lt;=DataRows_IBE,OFFSET(InstrumenteIBE!$A$1,ROW()-2,COLUMN()-COLUMN($F$1),1,1),IF(ROW()-2 &lt;= DataRows,OFFSET(MeineInstrumente!$A$9,ROW()-DataRows_IBE-1,COLUMN()-COLUMN($F$1),1,1),""))</f>
        <v/>
      </c>
    </row>
    <row r="2352" spans="1:6" x14ac:dyDescent="0.25">
      <c r="A2352" t="str">
        <f ca="1">IF(ROW()-1&lt;=DataRows_IBE,OFFSET(InstrumenteIBE!$A$1,ROW()-2,COLUMN(),1,1),IF(ROW()-2 &lt;= DataRows,OFFSET(MeineInstrumente!$A$9,ROW()-DataRows_IBE-1,COLUMN(),1,1),""))</f>
        <v/>
      </c>
      <c r="B2352" t="str">
        <f ca="1">IF(ROW()-1&lt;=DataRows_IBE,OFFSET(InstrumenteIBE!$A$1,ROW()-2,COLUMN(),1,1),IF(ROW()-2 &lt;= DataRows,OFFSET(MeineInstrumente!$A$9,ROW()-DataRows_IBE-1,COLUMN(),1,1),""))</f>
        <v/>
      </c>
      <c r="C2352" t="str">
        <f ca="1">IF(ROW()-1&lt;=DataRows_IBE,OFFSET(InstrumenteIBE!$A$1,ROW()-2,COLUMN(),1,1),IF(ROW()-2 &lt;= DataRows,OFFSET(MeineInstrumente!$A$9,ROW()-DataRows_IBE-1,COLUMN(),1,1),""))</f>
        <v/>
      </c>
      <c r="D2352" s="16" t="str">
        <f ca="1">IF(ROW()-1&lt;=DataRows_IBE,OFFSET(InstrumenteIBE!$A$1,ROW()-2,COLUMN(),1,1),IF(ROW()-2 &lt;= DataRows,OFFSET(MeineInstrumente!$A$9,ROW()-DataRows_IBE-1,COLUMN(),1,1),""))</f>
        <v/>
      </c>
      <c r="E2352" t="str">
        <f t="shared" ca="1" si="36"/>
        <v/>
      </c>
      <c r="F2352" t="str">
        <f ca="1">IF(ROW()-1&lt;=DataRows_IBE,OFFSET(InstrumenteIBE!$A$1,ROW()-2,COLUMN()-COLUMN($F$1),1,1),IF(ROW()-2 &lt;= DataRows,OFFSET(MeineInstrumente!$A$9,ROW()-DataRows_IBE-1,COLUMN()-COLUMN($F$1),1,1),""))</f>
        <v/>
      </c>
    </row>
    <row r="2353" spans="1:6" x14ac:dyDescent="0.25">
      <c r="A2353" t="str">
        <f ca="1">IF(ROW()-1&lt;=DataRows_IBE,OFFSET(InstrumenteIBE!$A$1,ROW()-2,COLUMN(),1,1),IF(ROW()-2 &lt;= DataRows,OFFSET(MeineInstrumente!$A$9,ROW()-DataRows_IBE-1,COLUMN(),1,1),""))</f>
        <v/>
      </c>
      <c r="B2353" t="str">
        <f ca="1">IF(ROW()-1&lt;=DataRows_IBE,OFFSET(InstrumenteIBE!$A$1,ROW()-2,COLUMN(),1,1),IF(ROW()-2 &lt;= DataRows,OFFSET(MeineInstrumente!$A$9,ROW()-DataRows_IBE-1,COLUMN(),1,1),""))</f>
        <v/>
      </c>
      <c r="C2353" t="str">
        <f ca="1">IF(ROW()-1&lt;=DataRows_IBE,OFFSET(InstrumenteIBE!$A$1,ROW()-2,COLUMN(),1,1),IF(ROW()-2 &lt;= DataRows,OFFSET(MeineInstrumente!$A$9,ROW()-DataRows_IBE-1,COLUMN(),1,1),""))</f>
        <v/>
      </c>
      <c r="D2353" s="16" t="str">
        <f ca="1">IF(ROW()-1&lt;=DataRows_IBE,OFFSET(InstrumenteIBE!$A$1,ROW()-2,COLUMN(),1,1),IF(ROW()-2 &lt;= DataRows,OFFSET(MeineInstrumente!$A$9,ROW()-DataRows_IBE-1,COLUMN(),1,1),""))</f>
        <v/>
      </c>
      <c r="E2353" t="str">
        <f t="shared" ca="1" si="36"/>
        <v/>
      </c>
      <c r="F2353" t="str">
        <f ca="1">IF(ROW()-1&lt;=DataRows_IBE,OFFSET(InstrumenteIBE!$A$1,ROW()-2,COLUMN()-COLUMN($F$1),1,1),IF(ROW()-2 &lt;= DataRows,OFFSET(MeineInstrumente!$A$9,ROW()-DataRows_IBE-1,COLUMN()-COLUMN($F$1),1,1),""))</f>
        <v/>
      </c>
    </row>
    <row r="2354" spans="1:6" x14ac:dyDescent="0.25">
      <c r="A2354" t="str">
        <f ca="1">IF(ROW()-1&lt;=DataRows_IBE,OFFSET(InstrumenteIBE!$A$1,ROW()-2,COLUMN(),1,1),IF(ROW()-2 &lt;= DataRows,OFFSET(MeineInstrumente!$A$9,ROW()-DataRows_IBE-1,COLUMN(),1,1),""))</f>
        <v/>
      </c>
      <c r="B2354" t="str">
        <f ca="1">IF(ROW()-1&lt;=DataRows_IBE,OFFSET(InstrumenteIBE!$A$1,ROW()-2,COLUMN(),1,1),IF(ROW()-2 &lt;= DataRows,OFFSET(MeineInstrumente!$A$9,ROW()-DataRows_IBE-1,COLUMN(),1,1),""))</f>
        <v/>
      </c>
      <c r="C2354" t="str">
        <f ca="1">IF(ROW()-1&lt;=DataRows_IBE,OFFSET(InstrumenteIBE!$A$1,ROW()-2,COLUMN(),1,1),IF(ROW()-2 &lt;= DataRows,OFFSET(MeineInstrumente!$A$9,ROW()-DataRows_IBE-1,COLUMN(),1,1),""))</f>
        <v/>
      </c>
      <c r="D2354" s="16" t="str">
        <f ca="1">IF(ROW()-1&lt;=DataRows_IBE,OFFSET(InstrumenteIBE!$A$1,ROW()-2,COLUMN(),1,1),IF(ROW()-2 &lt;= DataRows,OFFSET(MeineInstrumente!$A$9,ROW()-DataRows_IBE-1,COLUMN(),1,1),""))</f>
        <v/>
      </c>
      <c r="E2354" t="str">
        <f t="shared" ca="1" si="36"/>
        <v/>
      </c>
      <c r="F2354" t="str">
        <f ca="1">IF(ROW()-1&lt;=DataRows_IBE,OFFSET(InstrumenteIBE!$A$1,ROW()-2,COLUMN()-COLUMN($F$1),1,1),IF(ROW()-2 &lt;= DataRows,OFFSET(MeineInstrumente!$A$9,ROW()-DataRows_IBE-1,COLUMN()-COLUMN($F$1),1,1),""))</f>
        <v/>
      </c>
    </row>
    <row r="2355" spans="1:6" x14ac:dyDescent="0.25">
      <c r="A2355" t="str">
        <f ca="1">IF(ROW()-1&lt;=DataRows_IBE,OFFSET(InstrumenteIBE!$A$1,ROW()-2,COLUMN(),1,1),IF(ROW()-2 &lt;= DataRows,OFFSET(MeineInstrumente!$A$9,ROW()-DataRows_IBE-1,COLUMN(),1,1),""))</f>
        <v/>
      </c>
      <c r="B2355" t="str">
        <f ca="1">IF(ROW()-1&lt;=DataRows_IBE,OFFSET(InstrumenteIBE!$A$1,ROW()-2,COLUMN(),1,1),IF(ROW()-2 &lt;= DataRows,OFFSET(MeineInstrumente!$A$9,ROW()-DataRows_IBE-1,COLUMN(),1,1),""))</f>
        <v/>
      </c>
      <c r="C2355" t="str">
        <f ca="1">IF(ROW()-1&lt;=DataRows_IBE,OFFSET(InstrumenteIBE!$A$1,ROW()-2,COLUMN(),1,1),IF(ROW()-2 &lt;= DataRows,OFFSET(MeineInstrumente!$A$9,ROW()-DataRows_IBE-1,COLUMN(),1,1),""))</f>
        <v/>
      </c>
      <c r="D2355" s="16" t="str">
        <f ca="1">IF(ROW()-1&lt;=DataRows_IBE,OFFSET(InstrumenteIBE!$A$1,ROW()-2,COLUMN(),1,1),IF(ROW()-2 &lt;= DataRows,OFFSET(MeineInstrumente!$A$9,ROW()-DataRows_IBE-1,COLUMN(),1,1),""))</f>
        <v/>
      </c>
      <c r="E2355" t="str">
        <f t="shared" ca="1" si="36"/>
        <v/>
      </c>
      <c r="F2355" t="str">
        <f ca="1">IF(ROW()-1&lt;=DataRows_IBE,OFFSET(InstrumenteIBE!$A$1,ROW()-2,COLUMN()-COLUMN($F$1),1,1),IF(ROW()-2 &lt;= DataRows,OFFSET(MeineInstrumente!$A$9,ROW()-DataRows_IBE-1,COLUMN()-COLUMN($F$1),1,1),""))</f>
        <v/>
      </c>
    </row>
    <row r="2356" spans="1:6" x14ac:dyDescent="0.25">
      <c r="A2356" t="str">
        <f ca="1">IF(ROW()-1&lt;=DataRows_IBE,OFFSET(InstrumenteIBE!$A$1,ROW()-2,COLUMN(),1,1),IF(ROW()-2 &lt;= DataRows,OFFSET(MeineInstrumente!$A$9,ROW()-DataRows_IBE-1,COLUMN(),1,1),""))</f>
        <v/>
      </c>
      <c r="B2356" t="str">
        <f ca="1">IF(ROW()-1&lt;=DataRows_IBE,OFFSET(InstrumenteIBE!$A$1,ROW()-2,COLUMN(),1,1),IF(ROW()-2 &lt;= DataRows,OFFSET(MeineInstrumente!$A$9,ROW()-DataRows_IBE-1,COLUMN(),1,1),""))</f>
        <v/>
      </c>
      <c r="C2356" t="str">
        <f ca="1">IF(ROW()-1&lt;=DataRows_IBE,OFFSET(InstrumenteIBE!$A$1,ROW()-2,COLUMN(),1,1),IF(ROW()-2 &lt;= DataRows,OFFSET(MeineInstrumente!$A$9,ROW()-DataRows_IBE-1,COLUMN(),1,1),""))</f>
        <v/>
      </c>
      <c r="D2356" s="16" t="str">
        <f ca="1">IF(ROW()-1&lt;=DataRows_IBE,OFFSET(InstrumenteIBE!$A$1,ROW()-2,COLUMN(),1,1),IF(ROW()-2 &lt;= DataRows,OFFSET(MeineInstrumente!$A$9,ROW()-DataRows_IBE-1,COLUMN(),1,1),""))</f>
        <v/>
      </c>
      <c r="E2356" t="str">
        <f t="shared" ca="1" si="36"/>
        <v/>
      </c>
      <c r="F2356" t="str">
        <f ca="1">IF(ROW()-1&lt;=DataRows_IBE,OFFSET(InstrumenteIBE!$A$1,ROW()-2,COLUMN()-COLUMN($F$1),1,1),IF(ROW()-2 &lt;= DataRows,OFFSET(MeineInstrumente!$A$9,ROW()-DataRows_IBE-1,COLUMN()-COLUMN($F$1),1,1),""))</f>
        <v/>
      </c>
    </row>
    <row r="2357" spans="1:6" x14ac:dyDescent="0.25">
      <c r="A2357" t="str">
        <f ca="1">IF(ROW()-1&lt;=DataRows_IBE,OFFSET(InstrumenteIBE!$A$1,ROW()-2,COLUMN(),1,1),IF(ROW()-2 &lt;= DataRows,OFFSET(MeineInstrumente!$A$9,ROW()-DataRows_IBE-1,COLUMN(),1,1),""))</f>
        <v/>
      </c>
      <c r="B2357" t="str">
        <f ca="1">IF(ROW()-1&lt;=DataRows_IBE,OFFSET(InstrumenteIBE!$A$1,ROW()-2,COLUMN(),1,1),IF(ROW()-2 &lt;= DataRows,OFFSET(MeineInstrumente!$A$9,ROW()-DataRows_IBE-1,COLUMN(),1,1),""))</f>
        <v/>
      </c>
      <c r="C2357" t="str">
        <f ca="1">IF(ROW()-1&lt;=DataRows_IBE,OFFSET(InstrumenteIBE!$A$1,ROW()-2,COLUMN(),1,1),IF(ROW()-2 &lt;= DataRows,OFFSET(MeineInstrumente!$A$9,ROW()-DataRows_IBE-1,COLUMN(),1,1),""))</f>
        <v/>
      </c>
      <c r="D2357" s="16" t="str">
        <f ca="1">IF(ROW()-1&lt;=DataRows_IBE,OFFSET(InstrumenteIBE!$A$1,ROW()-2,COLUMN(),1,1),IF(ROW()-2 &lt;= DataRows,OFFSET(MeineInstrumente!$A$9,ROW()-DataRows_IBE-1,COLUMN(),1,1),""))</f>
        <v/>
      </c>
      <c r="E2357" t="str">
        <f t="shared" ca="1" si="36"/>
        <v/>
      </c>
      <c r="F2357" t="str">
        <f ca="1">IF(ROW()-1&lt;=DataRows_IBE,OFFSET(InstrumenteIBE!$A$1,ROW()-2,COLUMN()-COLUMN($F$1),1,1),IF(ROW()-2 &lt;= DataRows,OFFSET(MeineInstrumente!$A$9,ROW()-DataRows_IBE-1,COLUMN()-COLUMN($F$1),1,1),""))</f>
        <v/>
      </c>
    </row>
    <row r="2358" spans="1:6" x14ac:dyDescent="0.25">
      <c r="A2358" t="str">
        <f ca="1">IF(ROW()-1&lt;=DataRows_IBE,OFFSET(InstrumenteIBE!$A$1,ROW()-2,COLUMN(),1,1),IF(ROW()-2 &lt;= DataRows,OFFSET(MeineInstrumente!$A$9,ROW()-DataRows_IBE-1,COLUMN(),1,1),""))</f>
        <v/>
      </c>
      <c r="B2358" t="str">
        <f ca="1">IF(ROW()-1&lt;=DataRows_IBE,OFFSET(InstrumenteIBE!$A$1,ROW()-2,COLUMN(),1,1),IF(ROW()-2 &lt;= DataRows,OFFSET(MeineInstrumente!$A$9,ROW()-DataRows_IBE-1,COLUMN(),1,1),""))</f>
        <v/>
      </c>
      <c r="C2358" t="str">
        <f ca="1">IF(ROW()-1&lt;=DataRows_IBE,OFFSET(InstrumenteIBE!$A$1,ROW()-2,COLUMN(),1,1),IF(ROW()-2 &lt;= DataRows,OFFSET(MeineInstrumente!$A$9,ROW()-DataRows_IBE-1,COLUMN(),1,1),""))</f>
        <v/>
      </c>
      <c r="D2358" s="16" t="str">
        <f ca="1">IF(ROW()-1&lt;=DataRows_IBE,OFFSET(InstrumenteIBE!$A$1,ROW()-2,COLUMN(),1,1),IF(ROW()-2 &lt;= DataRows,OFFSET(MeineInstrumente!$A$9,ROW()-DataRows_IBE-1,COLUMN(),1,1),""))</f>
        <v/>
      </c>
      <c r="E2358" t="str">
        <f t="shared" ca="1" si="36"/>
        <v/>
      </c>
      <c r="F2358" t="str">
        <f ca="1">IF(ROW()-1&lt;=DataRows_IBE,OFFSET(InstrumenteIBE!$A$1,ROW()-2,COLUMN()-COLUMN($F$1),1,1),IF(ROW()-2 &lt;= DataRows,OFFSET(MeineInstrumente!$A$9,ROW()-DataRows_IBE-1,COLUMN()-COLUMN($F$1),1,1),""))</f>
        <v/>
      </c>
    </row>
    <row r="2359" spans="1:6" x14ac:dyDescent="0.25">
      <c r="A2359" t="str">
        <f ca="1">IF(ROW()-1&lt;=DataRows_IBE,OFFSET(InstrumenteIBE!$A$1,ROW()-2,COLUMN(),1,1),IF(ROW()-2 &lt;= DataRows,OFFSET(MeineInstrumente!$A$9,ROW()-DataRows_IBE-1,COLUMN(),1,1),""))</f>
        <v/>
      </c>
      <c r="B2359" t="str">
        <f ca="1">IF(ROW()-1&lt;=DataRows_IBE,OFFSET(InstrumenteIBE!$A$1,ROW()-2,COLUMN(),1,1),IF(ROW()-2 &lt;= DataRows,OFFSET(MeineInstrumente!$A$9,ROW()-DataRows_IBE-1,COLUMN(),1,1),""))</f>
        <v/>
      </c>
      <c r="C2359" t="str">
        <f ca="1">IF(ROW()-1&lt;=DataRows_IBE,OFFSET(InstrumenteIBE!$A$1,ROW()-2,COLUMN(),1,1),IF(ROW()-2 &lt;= DataRows,OFFSET(MeineInstrumente!$A$9,ROW()-DataRows_IBE-1,COLUMN(),1,1),""))</f>
        <v/>
      </c>
      <c r="D2359" s="16" t="str">
        <f ca="1">IF(ROW()-1&lt;=DataRows_IBE,OFFSET(InstrumenteIBE!$A$1,ROW()-2,COLUMN(),1,1),IF(ROW()-2 &lt;= DataRows,OFFSET(MeineInstrumente!$A$9,ROW()-DataRows_IBE-1,COLUMN(),1,1),""))</f>
        <v/>
      </c>
      <c r="E2359" t="str">
        <f t="shared" ca="1" si="36"/>
        <v/>
      </c>
      <c r="F2359" t="str">
        <f ca="1">IF(ROW()-1&lt;=DataRows_IBE,OFFSET(InstrumenteIBE!$A$1,ROW()-2,COLUMN()-COLUMN($F$1),1,1),IF(ROW()-2 &lt;= DataRows,OFFSET(MeineInstrumente!$A$9,ROW()-DataRows_IBE-1,COLUMN()-COLUMN($F$1),1,1),""))</f>
        <v/>
      </c>
    </row>
    <row r="2360" spans="1:6" x14ac:dyDescent="0.25">
      <c r="A2360" t="str">
        <f ca="1">IF(ROW()-1&lt;=DataRows_IBE,OFFSET(InstrumenteIBE!$A$1,ROW()-2,COLUMN(),1,1),IF(ROW()-2 &lt;= DataRows,OFFSET(MeineInstrumente!$A$9,ROW()-DataRows_IBE-1,COLUMN(),1,1),""))</f>
        <v/>
      </c>
      <c r="B2360" t="str">
        <f ca="1">IF(ROW()-1&lt;=DataRows_IBE,OFFSET(InstrumenteIBE!$A$1,ROW()-2,COLUMN(),1,1),IF(ROW()-2 &lt;= DataRows,OFFSET(MeineInstrumente!$A$9,ROW()-DataRows_IBE-1,COLUMN(),1,1),""))</f>
        <v/>
      </c>
      <c r="C2360" t="str">
        <f ca="1">IF(ROW()-1&lt;=DataRows_IBE,OFFSET(InstrumenteIBE!$A$1,ROW()-2,COLUMN(),1,1),IF(ROW()-2 &lt;= DataRows,OFFSET(MeineInstrumente!$A$9,ROW()-DataRows_IBE-1,COLUMN(),1,1),""))</f>
        <v/>
      </c>
      <c r="D2360" s="16" t="str">
        <f ca="1">IF(ROW()-1&lt;=DataRows_IBE,OFFSET(InstrumenteIBE!$A$1,ROW()-2,COLUMN(),1,1),IF(ROW()-2 &lt;= DataRows,OFFSET(MeineInstrumente!$A$9,ROW()-DataRows_IBE-1,COLUMN(),1,1),""))</f>
        <v/>
      </c>
      <c r="E2360" t="str">
        <f t="shared" ca="1" si="36"/>
        <v/>
      </c>
      <c r="F2360" t="str">
        <f ca="1">IF(ROW()-1&lt;=DataRows_IBE,OFFSET(InstrumenteIBE!$A$1,ROW()-2,COLUMN()-COLUMN($F$1),1,1),IF(ROW()-2 &lt;= DataRows,OFFSET(MeineInstrumente!$A$9,ROW()-DataRows_IBE-1,COLUMN()-COLUMN($F$1),1,1),""))</f>
        <v/>
      </c>
    </row>
    <row r="2361" spans="1:6" x14ac:dyDescent="0.25">
      <c r="A2361" t="str">
        <f ca="1">IF(ROW()-1&lt;=DataRows_IBE,OFFSET(InstrumenteIBE!$A$1,ROW()-2,COLUMN(),1,1),IF(ROW()-2 &lt;= DataRows,OFFSET(MeineInstrumente!$A$9,ROW()-DataRows_IBE-1,COLUMN(),1,1),""))</f>
        <v/>
      </c>
      <c r="B2361" t="str">
        <f ca="1">IF(ROW()-1&lt;=DataRows_IBE,OFFSET(InstrumenteIBE!$A$1,ROW()-2,COLUMN(),1,1),IF(ROW()-2 &lt;= DataRows,OFFSET(MeineInstrumente!$A$9,ROW()-DataRows_IBE-1,COLUMN(),1,1),""))</f>
        <v/>
      </c>
      <c r="C2361" t="str">
        <f ca="1">IF(ROW()-1&lt;=DataRows_IBE,OFFSET(InstrumenteIBE!$A$1,ROW()-2,COLUMN(),1,1),IF(ROW()-2 &lt;= DataRows,OFFSET(MeineInstrumente!$A$9,ROW()-DataRows_IBE-1,COLUMN(),1,1),""))</f>
        <v/>
      </c>
      <c r="D2361" s="16" t="str">
        <f ca="1">IF(ROW()-1&lt;=DataRows_IBE,OFFSET(InstrumenteIBE!$A$1,ROW()-2,COLUMN(),1,1),IF(ROW()-2 &lt;= DataRows,OFFSET(MeineInstrumente!$A$9,ROW()-DataRows_IBE-1,COLUMN(),1,1),""))</f>
        <v/>
      </c>
      <c r="E2361" t="str">
        <f t="shared" ca="1" si="36"/>
        <v/>
      </c>
      <c r="F2361" t="str">
        <f ca="1">IF(ROW()-1&lt;=DataRows_IBE,OFFSET(InstrumenteIBE!$A$1,ROW()-2,COLUMN()-COLUMN($F$1),1,1),IF(ROW()-2 &lt;= DataRows,OFFSET(MeineInstrumente!$A$9,ROW()-DataRows_IBE-1,COLUMN()-COLUMN($F$1),1,1),""))</f>
        <v/>
      </c>
    </row>
    <row r="2362" spans="1:6" x14ac:dyDescent="0.25">
      <c r="A2362" t="str">
        <f ca="1">IF(ROW()-1&lt;=DataRows_IBE,OFFSET(InstrumenteIBE!$A$1,ROW()-2,COLUMN(),1,1),IF(ROW()-2 &lt;= DataRows,OFFSET(MeineInstrumente!$A$9,ROW()-DataRows_IBE-1,COLUMN(),1,1),""))</f>
        <v/>
      </c>
      <c r="B2362" t="str">
        <f ca="1">IF(ROW()-1&lt;=DataRows_IBE,OFFSET(InstrumenteIBE!$A$1,ROW()-2,COLUMN(),1,1),IF(ROW()-2 &lt;= DataRows,OFFSET(MeineInstrumente!$A$9,ROW()-DataRows_IBE-1,COLUMN(),1,1),""))</f>
        <v/>
      </c>
      <c r="C2362" t="str">
        <f ca="1">IF(ROW()-1&lt;=DataRows_IBE,OFFSET(InstrumenteIBE!$A$1,ROW()-2,COLUMN(),1,1),IF(ROW()-2 &lt;= DataRows,OFFSET(MeineInstrumente!$A$9,ROW()-DataRows_IBE-1,COLUMN(),1,1),""))</f>
        <v/>
      </c>
      <c r="D2362" s="16" t="str">
        <f ca="1">IF(ROW()-1&lt;=DataRows_IBE,OFFSET(InstrumenteIBE!$A$1,ROW()-2,COLUMN(),1,1),IF(ROW()-2 &lt;= DataRows,OFFSET(MeineInstrumente!$A$9,ROW()-DataRows_IBE-1,COLUMN(),1,1),""))</f>
        <v/>
      </c>
      <c r="E2362" t="str">
        <f t="shared" ca="1" si="36"/>
        <v/>
      </c>
      <c r="F2362" t="str">
        <f ca="1">IF(ROW()-1&lt;=DataRows_IBE,OFFSET(InstrumenteIBE!$A$1,ROW()-2,COLUMN()-COLUMN($F$1),1,1),IF(ROW()-2 &lt;= DataRows,OFFSET(MeineInstrumente!$A$9,ROW()-DataRows_IBE-1,COLUMN()-COLUMN($F$1),1,1),""))</f>
        <v/>
      </c>
    </row>
    <row r="2363" spans="1:6" x14ac:dyDescent="0.25">
      <c r="A2363" t="str">
        <f ca="1">IF(ROW()-1&lt;=DataRows_IBE,OFFSET(InstrumenteIBE!$A$1,ROW()-2,COLUMN(),1,1),IF(ROW()-2 &lt;= DataRows,OFFSET(MeineInstrumente!$A$9,ROW()-DataRows_IBE-1,COLUMN(),1,1),""))</f>
        <v/>
      </c>
      <c r="B2363" t="str">
        <f ca="1">IF(ROW()-1&lt;=DataRows_IBE,OFFSET(InstrumenteIBE!$A$1,ROW()-2,COLUMN(),1,1),IF(ROW()-2 &lt;= DataRows,OFFSET(MeineInstrumente!$A$9,ROW()-DataRows_IBE-1,COLUMN(),1,1),""))</f>
        <v/>
      </c>
      <c r="C2363" t="str">
        <f ca="1">IF(ROW()-1&lt;=DataRows_IBE,OFFSET(InstrumenteIBE!$A$1,ROW()-2,COLUMN(),1,1),IF(ROW()-2 &lt;= DataRows,OFFSET(MeineInstrumente!$A$9,ROW()-DataRows_IBE-1,COLUMN(),1,1),""))</f>
        <v/>
      </c>
      <c r="D2363" s="16" t="str">
        <f ca="1">IF(ROW()-1&lt;=DataRows_IBE,OFFSET(InstrumenteIBE!$A$1,ROW()-2,COLUMN(),1,1),IF(ROW()-2 &lt;= DataRows,OFFSET(MeineInstrumente!$A$9,ROW()-DataRows_IBE-1,COLUMN(),1,1),""))</f>
        <v/>
      </c>
      <c r="E2363" t="str">
        <f t="shared" ca="1" si="36"/>
        <v/>
      </c>
      <c r="F2363" t="str">
        <f ca="1">IF(ROW()-1&lt;=DataRows_IBE,OFFSET(InstrumenteIBE!$A$1,ROW()-2,COLUMN()-COLUMN($F$1),1,1),IF(ROW()-2 &lt;= DataRows,OFFSET(MeineInstrumente!$A$9,ROW()-DataRows_IBE-1,COLUMN()-COLUMN($F$1),1,1),""))</f>
        <v/>
      </c>
    </row>
    <row r="2364" spans="1:6" x14ac:dyDescent="0.25">
      <c r="A2364" t="str">
        <f ca="1">IF(ROW()-1&lt;=DataRows_IBE,OFFSET(InstrumenteIBE!$A$1,ROW()-2,COLUMN(),1,1),IF(ROW()-2 &lt;= DataRows,OFFSET(MeineInstrumente!$A$9,ROW()-DataRows_IBE-1,COLUMN(),1,1),""))</f>
        <v/>
      </c>
      <c r="B2364" t="str">
        <f ca="1">IF(ROW()-1&lt;=DataRows_IBE,OFFSET(InstrumenteIBE!$A$1,ROW()-2,COLUMN(),1,1),IF(ROW()-2 &lt;= DataRows,OFFSET(MeineInstrumente!$A$9,ROW()-DataRows_IBE-1,COLUMN(),1,1),""))</f>
        <v/>
      </c>
      <c r="C2364" t="str">
        <f ca="1">IF(ROW()-1&lt;=DataRows_IBE,OFFSET(InstrumenteIBE!$A$1,ROW()-2,COLUMN(),1,1),IF(ROW()-2 &lt;= DataRows,OFFSET(MeineInstrumente!$A$9,ROW()-DataRows_IBE-1,COLUMN(),1,1),""))</f>
        <v/>
      </c>
      <c r="D2364" s="16" t="str">
        <f ca="1">IF(ROW()-1&lt;=DataRows_IBE,OFFSET(InstrumenteIBE!$A$1,ROW()-2,COLUMN(),1,1),IF(ROW()-2 &lt;= DataRows,OFFSET(MeineInstrumente!$A$9,ROW()-DataRows_IBE-1,COLUMN(),1,1),""))</f>
        <v/>
      </c>
      <c r="E2364" t="str">
        <f t="shared" ca="1" si="36"/>
        <v/>
      </c>
      <c r="F2364" t="str">
        <f ca="1">IF(ROW()-1&lt;=DataRows_IBE,OFFSET(InstrumenteIBE!$A$1,ROW()-2,COLUMN()-COLUMN($F$1),1,1),IF(ROW()-2 &lt;= DataRows,OFFSET(MeineInstrumente!$A$9,ROW()-DataRows_IBE-1,COLUMN()-COLUMN($F$1),1,1),""))</f>
        <v/>
      </c>
    </row>
    <row r="2365" spans="1:6" x14ac:dyDescent="0.25">
      <c r="A2365" t="str">
        <f ca="1">IF(ROW()-1&lt;=DataRows_IBE,OFFSET(InstrumenteIBE!$A$1,ROW()-2,COLUMN(),1,1),IF(ROW()-2 &lt;= DataRows,OFFSET(MeineInstrumente!$A$9,ROW()-DataRows_IBE-1,COLUMN(),1,1),""))</f>
        <v/>
      </c>
      <c r="B2365" t="str">
        <f ca="1">IF(ROW()-1&lt;=DataRows_IBE,OFFSET(InstrumenteIBE!$A$1,ROW()-2,COLUMN(),1,1),IF(ROW()-2 &lt;= DataRows,OFFSET(MeineInstrumente!$A$9,ROW()-DataRows_IBE-1,COLUMN(),1,1),""))</f>
        <v/>
      </c>
      <c r="C2365" t="str">
        <f ca="1">IF(ROW()-1&lt;=DataRows_IBE,OFFSET(InstrumenteIBE!$A$1,ROW()-2,COLUMN(),1,1),IF(ROW()-2 &lt;= DataRows,OFFSET(MeineInstrumente!$A$9,ROW()-DataRows_IBE-1,COLUMN(),1,1),""))</f>
        <v/>
      </c>
      <c r="D2365" s="16" t="str">
        <f ca="1">IF(ROW()-1&lt;=DataRows_IBE,OFFSET(InstrumenteIBE!$A$1,ROW()-2,COLUMN(),1,1),IF(ROW()-2 &lt;= DataRows,OFFSET(MeineInstrumente!$A$9,ROW()-DataRows_IBE-1,COLUMN(),1,1),""))</f>
        <v/>
      </c>
      <c r="E2365" t="str">
        <f t="shared" ca="1" si="36"/>
        <v/>
      </c>
      <c r="F2365" t="str">
        <f ca="1">IF(ROW()-1&lt;=DataRows_IBE,OFFSET(InstrumenteIBE!$A$1,ROW()-2,COLUMN()-COLUMN($F$1),1,1),IF(ROW()-2 &lt;= DataRows,OFFSET(MeineInstrumente!$A$9,ROW()-DataRows_IBE-1,COLUMN()-COLUMN($F$1),1,1),""))</f>
        <v/>
      </c>
    </row>
    <row r="2366" spans="1:6" x14ac:dyDescent="0.25">
      <c r="A2366" t="str">
        <f ca="1">IF(ROW()-1&lt;=DataRows_IBE,OFFSET(InstrumenteIBE!$A$1,ROW()-2,COLUMN(),1,1),IF(ROW()-2 &lt;= DataRows,OFFSET(MeineInstrumente!$A$9,ROW()-DataRows_IBE-1,COLUMN(),1,1),""))</f>
        <v/>
      </c>
      <c r="B2366" t="str">
        <f ca="1">IF(ROW()-1&lt;=DataRows_IBE,OFFSET(InstrumenteIBE!$A$1,ROW()-2,COLUMN(),1,1),IF(ROW()-2 &lt;= DataRows,OFFSET(MeineInstrumente!$A$9,ROW()-DataRows_IBE-1,COLUMN(),1,1),""))</f>
        <v/>
      </c>
      <c r="C2366" t="str">
        <f ca="1">IF(ROW()-1&lt;=DataRows_IBE,OFFSET(InstrumenteIBE!$A$1,ROW()-2,COLUMN(),1,1),IF(ROW()-2 &lt;= DataRows,OFFSET(MeineInstrumente!$A$9,ROW()-DataRows_IBE-1,COLUMN(),1,1),""))</f>
        <v/>
      </c>
      <c r="D2366" s="16" t="str">
        <f ca="1">IF(ROW()-1&lt;=DataRows_IBE,OFFSET(InstrumenteIBE!$A$1,ROW()-2,COLUMN(),1,1),IF(ROW()-2 &lt;= DataRows,OFFSET(MeineInstrumente!$A$9,ROW()-DataRows_IBE-1,COLUMN(),1,1),""))</f>
        <v/>
      </c>
      <c r="E2366" t="str">
        <f t="shared" ca="1" si="36"/>
        <v/>
      </c>
      <c r="F2366" t="str">
        <f ca="1">IF(ROW()-1&lt;=DataRows_IBE,OFFSET(InstrumenteIBE!$A$1,ROW()-2,COLUMN()-COLUMN($F$1),1,1),IF(ROW()-2 &lt;= DataRows,OFFSET(MeineInstrumente!$A$9,ROW()-DataRows_IBE-1,COLUMN()-COLUMN($F$1),1,1),""))</f>
        <v/>
      </c>
    </row>
    <row r="2367" spans="1:6" x14ac:dyDescent="0.25">
      <c r="A2367" t="str">
        <f ca="1">IF(ROW()-1&lt;=DataRows_IBE,OFFSET(InstrumenteIBE!$A$1,ROW()-2,COLUMN(),1,1),IF(ROW()-2 &lt;= DataRows,OFFSET(MeineInstrumente!$A$9,ROW()-DataRows_IBE-1,COLUMN(),1,1),""))</f>
        <v/>
      </c>
      <c r="B2367" t="str">
        <f ca="1">IF(ROW()-1&lt;=DataRows_IBE,OFFSET(InstrumenteIBE!$A$1,ROW()-2,COLUMN(),1,1),IF(ROW()-2 &lt;= DataRows,OFFSET(MeineInstrumente!$A$9,ROW()-DataRows_IBE-1,COLUMN(),1,1),""))</f>
        <v/>
      </c>
      <c r="C2367" t="str">
        <f ca="1">IF(ROW()-1&lt;=DataRows_IBE,OFFSET(InstrumenteIBE!$A$1,ROW()-2,COLUMN(),1,1),IF(ROW()-2 &lt;= DataRows,OFFSET(MeineInstrumente!$A$9,ROW()-DataRows_IBE-1,COLUMN(),1,1),""))</f>
        <v/>
      </c>
      <c r="D2367" s="16" t="str">
        <f ca="1">IF(ROW()-1&lt;=DataRows_IBE,OFFSET(InstrumenteIBE!$A$1,ROW()-2,COLUMN(),1,1),IF(ROW()-2 &lt;= DataRows,OFFSET(MeineInstrumente!$A$9,ROW()-DataRows_IBE-1,COLUMN(),1,1),""))</f>
        <v/>
      </c>
      <c r="E2367" t="str">
        <f t="shared" ca="1" si="36"/>
        <v/>
      </c>
      <c r="F2367" t="str">
        <f ca="1">IF(ROW()-1&lt;=DataRows_IBE,OFFSET(InstrumenteIBE!$A$1,ROW()-2,COLUMN()-COLUMN($F$1),1,1),IF(ROW()-2 &lt;= DataRows,OFFSET(MeineInstrumente!$A$9,ROW()-DataRows_IBE-1,COLUMN()-COLUMN($F$1),1,1),""))</f>
        <v/>
      </c>
    </row>
    <row r="2368" spans="1:6" x14ac:dyDescent="0.25">
      <c r="A2368" t="str">
        <f ca="1">IF(ROW()-1&lt;=DataRows_IBE,OFFSET(InstrumenteIBE!$A$1,ROW()-2,COLUMN(),1,1),IF(ROW()-2 &lt;= DataRows,OFFSET(MeineInstrumente!$A$9,ROW()-DataRows_IBE-1,COLUMN(),1,1),""))</f>
        <v/>
      </c>
      <c r="B2368" t="str">
        <f ca="1">IF(ROW()-1&lt;=DataRows_IBE,OFFSET(InstrumenteIBE!$A$1,ROW()-2,COLUMN(),1,1),IF(ROW()-2 &lt;= DataRows,OFFSET(MeineInstrumente!$A$9,ROW()-DataRows_IBE-1,COLUMN(),1,1),""))</f>
        <v/>
      </c>
      <c r="C2368" t="str">
        <f ca="1">IF(ROW()-1&lt;=DataRows_IBE,OFFSET(InstrumenteIBE!$A$1,ROW()-2,COLUMN(),1,1),IF(ROW()-2 &lt;= DataRows,OFFSET(MeineInstrumente!$A$9,ROW()-DataRows_IBE-1,COLUMN(),1,1),""))</f>
        <v/>
      </c>
      <c r="D2368" s="16" t="str">
        <f ca="1">IF(ROW()-1&lt;=DataRows_IBE,OFFSET(InstrumenteIBE!$A$1,ROW()-2,COLUMN(),1,1),IF(ROW()-2 &lt;= DataRows,OFFSET(MeineInstrumente!$A$9,ROW()-DataRows_IBE-1,COLUMN(),1,1),""))</f>
        <v/>
      </c>
      <c r="E2368" t="str">
        <f t="shared" ca="1" si="36"/>
        <v/>
      </c>
      <c r="F2368" t="str">
        <f ca="1">IF(ROW()-1&lt;=DataRows_IBE,OFFSET(InstrumenteIBE!$A$1,ROW()-2,COLUMN()-COLUMN($F$1),1,1),IF(ROW()-2 &lt;= DataRows,OFFSET(MeineInstrumente!$A$9,ROW()-DataRows_IBE-1,COLUMN()-COLUMN($F$1),1,1),""))</f>
        <v/>
      </c>
    </row>
    <row r="2369" spans="1:6" x14ac:dyDescent="0.25">
      <c r="A2369" t="str">
        <f ca="1">IF(ROW()-1&lt;=DataRows_IBE,OFFSET(InstrumenteIBE!$A$1,ROW()-2,COLUMN(),1,1),IF(ROW()-2 &lt;= DataRows,OFFSET(MeineInstrumente!$A$9,ROW()-DataRows_IBE-1,COLUMN(),1,1),""))</f>
        <v/>
      </c>
      <c r="B2369" t="str">
        <f ca="1">IF(ROW()-1&lt;=DataRows_IBE,OFFSET(InstrumenteIBE!$A$1,ROW()-2,COLUMN(),1,1),IF(ROW()-2 &lt;= DataRows,OFFSET(MeineInstrumente!$A$9,ROW()-DataRows_IBE-1,COLUMN(),1,1),""))</f>
        <v/>
      </c>
      <c r="C2369" t="str">
        <f ca="1">IF(ROW()-1&lt;=DataRows_IBE,OFFSET(InstrumenteIBE!$A$1,ROW()-2,COLUMN(),1,1),IF(ROW()-2 &lt;= DataRows,OFFSET(MeineInstrumente!$A$9,ROW()-DataRows_IBE-1,COLUMN(),1,1),""))</f>
        <v/>
      </c>
      <c r="D2369" s="16" t="str">
        <f ca="1">IF(ROW()-1&lt;=DataRows_IBE,OFFSET(InstrumenteIBE!$A$1,ROW()-2,COLUMN(),1,1),IF(ROW()-2 &lt;= DataRows,OFFSET(MeineInstrumente!$A$9,ROW()-DataRows_IBE-1,COLUMN(),1,1),""))</f>
        <v/>
      </c>
      <c r="E2369" t="str">
        <f t="shared" ca="1" si="36"/>
        <v/>
      </c>
      <c r="F2369" t="str">
        <f ca="1">IF(ROW()-1&lt;=DataRows_IBE,OFFSET(InstrumenteIBE!$A$1,ROW()-2,COLUMN()-COLUMN($F$1),1,1),IF(ROW()-2 &lt;= DataRows,OFFSET(MeineInstrumente!$A$9,ROW()-DataRows_IBE-1,COLUMN()-COLUMN($F$1),1,1),""))</f>
        <v/>
      </c>
    </row>
    <row r="2370" spans="1:6" x14ac:dyDescent="0.25">
      <c r="A2370" t="str">
        <f ca="1">IF(ROW()-1&lt;=DataRows_IBE,OFFSET(InstrumenteIBE!$A$1,ROW()-2,COLUMN(),1,1),IF(ROW()-2 &lt;= DataRows,OFFSET(MeineInstrumente!$A$9,ROW()-DataRows_IBE-1,COLUMN(),1,1),""))</f>
        <v/>
      </c>
      <c r="B2370" t="str">
        <f ca="1">IF(ROW()-1&lt;=DataRows_IBE,OFFSET(InstrumenteIBE!$A$1,ROW()-2,COLUMN(),1,1),IF(ROW()-2 &lt;= DataRows,OFFSET(MeineInstrumente!$A$9,ROW()-DataRows_IBE-1,COLUMN(),1,1),""))</f>
        <v/>
      </c>
      <c r="C2370" t="str">
        <f ca="1">IF(ROW()-1&lt;=DataRows_IBE,OFFSET(InstrumenteIBE!$A$1,ROW()-2,COLUMN(),1,1),IF(ROW()-2 &lt;= DataRows,OFFSET(MeineInstrumente!$A$9,ROW()-DataRows_IBE-1,COLUMN(),1,1),""))</f>
        <v/>
      </c>
      <c r="D2370" s="16" t="str">
        <f ca="1">IF(ROW()-1&lt;=DataRows_IBE,OFFSET(InstrumenteIBE!$A$1,ROW()-2,COLUMN(),1,1),IF(ROW()-2 &lt;= DataRows,OFFSET(MeineInstrumente!$A$9,ROW()-DataRows_IBE-1,COLUMN(),1,1),""))</f>
        <v/>
      </c>
      <c r="E2370" t="str">
        <f t="shared" ref="E2370:E2433" ca="1" si="37">IF(ISNUMBER(A2370),F2370&amp;";"&amp;A2370,"")</f>
        <v/>
      </c>
      <c r="F2370" t="str">
        <f ca="1">IF(ROW()-1&lt;=DataRows_IBE,OFFSET(InstrumenteIBE!$A$1,ROW()-2,COLUMN()-COLUMN($F$1),1,1),IF(ROW()-2 &lt;= DataRows,OFFSET(MeineInstrumente!$A$9,ROW()-DataRows_IBE-1,COLUMN()-COLUMN($F$1),1,1),""))</f>
        <v/>
      </c>
    </row>
    <row r="2371" spans="1:6" x14ac:dyDescent="0.25">
      <c r="A2371" t="str">
        <f ca="1">IF(ROW()-1&lt;=DataRows_IBE,OFFSET(InstrumenteIBE!$A$1,ROW()-2,COLUMN(),1,1),IF(ROW()-2 &lt;= DataRows,OFFSET(MeineInstrumente!$A$9,ROW()-DataRows_IBE-1,COLUMN(),1,1),""))</f>
        <v/>
      </c>
      <c r="B2371" t="str">
        <f ca="1">IF(ROW()-1&lt;=DataRows_IBE,OFFSET(InstrumenteIBE!$A$1,ROW()-2,COLUMN(),1,1),IF(ROW()-2 &lt;= DataRows,OFFSET(MeineInstrumente!$A$9,ROW()-DataRows_IBE-1,COLUMN(),1,1),""))</f>
        <v/>
      </c>
      <c r="C2371" t="str">
        <f ca="1">IF(ROW()-1&lt;=DataRows_IBE,OFFSET(InstrumenteIBE!$A$1,ROW()-2,COLUMN(),1,1),IF(ROW()-2 &lt;= DataRows,OFFSET(MeineInstrumente!$A$9,ROW()-DataRows_IBE-1,COLUMN(),1,1),""))</f>
        <v/>
      </c>
      <c r="D2371" s="16" t="str">
        <f ca="1">IF(ROW()-1&lt;=DataRows_IBE,OFFSET(InstrumenteIBE!$A$1,ROW()-2,COLUMN(),1,1),IF(ROW()-2 &lt;= DataRows,OFFSET(MeineInstrumente!$A$9,ROW()-DataRows_IBE-1,COLUMN(),1,1),""))</f>
        <v/>
      </c>
      <c r="E2371" t="str">
        <f t="shared" ca="1" si="37"/>
        <v/>
      </c>
      <c r="F2371" t="str">
        <f ca="1">IF(ROW()-1&lt;=DataRows_IBE,OFFSET(InstrumenteIBE!$A$1,ROW()-2,COLUMN()-COLUMN($F$1),1,1),IF(ROW()-2 &lt;= DataRows,OFFSET(MeineInstrumente!$A$9,ROW()-DataRows_IBE-1,COLUMN()-COLUMN($F$1),1,1),""))</f>
        <v/>
      </c>
    </row>
    <row r="2372" spans="1:6" x14ac:dyDescent="0.25">
      <c r="A2372" t="str">
        <f ca="1">IF(ROW()-1&lt;=DataRows_IBE,OFFSET(InstrumenteIBE!$A$1,ROW()-2,COLUMN(),1,1),IF(ROW()-2 &lt;= DataRows,OFFSET(MeineInstrumente!$A$9,ROW()-DataRows_IBE-1,COLUMN(),1,1),""))</f>
        <v/>
      </c>
      <c r="B2372" t="str">
        <f ca="1">IF(ROW()-1&lt;=DataRows_IBE,OFFSET(InstrumenteIBE!$A$1,ROW()-2,COLUMN(),1,1),IF(ROW()-2 &lt;= DataRows,OFFSET(MeineInstrumente!$A$9,ROW()-DataRows_IBE-1,COLUMN(),1,1),""))</f>
        <v/>
      </c>
      <c r="C2372" t="str">
        <f ca="1">IF(ROW()-1&lt;=DataRows_IBE,OFFSET(InstrumenteIBE!$A$1,ROW()-2,COLUMN(),1,1),IF(ROW()-2 &lt;= DataRows,OFFSET(MeineInstrumente!$A$9,ROW()-DataRows_IBE-1,COLUMN(),1,1),""))</f>
        <v/>
      </c>
      <c r="D2372" s="16" t="str">
        <f ca="1">IF(ROW()-1&lt;=DataRows_IBE,OFFSET(InstrumenteIBE!$A$1,ROW()-2,COLUMN(),1,1),IF(ROW()-2 &lt;= DataRows,OFFSET(MeineInstrumente!$A$9,ROW()-DataRows_IBE-1,COLUMN(),1,1),""))</f>
        <v/>
      </c>
      <c r="E2372" t="str">
        <f t="shared" ca="1" si="37"/>
        <v/>
      </c>
      <c r="F2372" t="str">
        <f ca="1">IF(ROW()-1&lt;=DataRows_IBE,OFFSET(InstrumenteIBE!$A$1,ROW()-2,COLUMN()-COLUMN($F$1),1,1),IF(ROW()-2 &lt;= DataRows,OFFSET(MeineInstrumente!$A$9,ROW()-DataRows_IBE-1,COLUMN()-COLUMN($F$1),1,1),""))</f>
        <v/>
      </c>
    </row>
    <row r="2373" spans="1:6" x14ac:dyDescent="0.25">
      <c r="A2373" t="str">
        <f ca="1">IF(ROW()-1&lt;=DataRows_IBE,OFFSET(InstrumenteIBE!$A$1,ROW()-2,COLUMN(),1,1),IF(ROW()-2 &lt;= DataRows,OFFSET(MeineInstrumente!$A$9,ROW()-DataRows_IBE-1,COLUMN(),1,1),""))</f>
        <v/>
      </c>
      <c r="B2373" t="str">
        <f ca="1">IF(ROW()-1&lt;=DataRows_IBE,OFFSET(InstrumenteIBE!$A$1,ROW()-2,COLUMN(),1,1),IF(ROW()-2 &lt;= DataRows,OFFSET(MeineInstrumente!$A$9,ROW()-DataRows_IBE-1,COLUMN(),1,1),""))</f>
        <v/>
      </c>
      <c r="C2373" t="str">
        <f ca="1">IF(ROW()-1&lt;=DataRows_IBE,OFFSET(InstrumenteIBE!$A$1,ROW()-2,COLUMN(),1,1),IF(ROW()-2 &lt;= DataRows,OFFSET(MeineInstrumente!$A$9,ROW()-DataRows_IBE-1,COLUMN(),1,1),""))</f>
        <v/>
      </c>
      <c r="D2373" s="16" t="str">
        <f ca="1">IF(ROW()-1&lt;=DataRows_IBE,OFFSET(InstrumenteIBE!$A$1,ROW()-2,COLUMN(),1,1),IF(ROW()-2 &lt;= DataRows,OFFSET(MeineInstrumente!$A$9,ROW()-DataRows_IBE-1,COLUMN(),1,1),""))</f>
        <v/>
      </c>
      <c r="E2373" t="str">
        <f t="shared" ca="1" si="37"/>
        <v/>
      </c>
      <c r="F2373" t="str">
        <f ca="1">IF(ROW()-1&lt;=DataRows_IBE,OFFSET(InstrumenteIBE!$A$1,ROW()-2,COLUMN()-COLUMN($F$1),1,1),IF(ROW()-2 &lt;= DataRows,OFFSET(MeineInstrumente!$A$9,ROW()-DataRows_IBE-1,COLUMN()-COLUMN($F$1),1,1),""))</f>
        <v/>
      </c>
    </row>
    <row r="2374" spans="1:6" x14ac:dyDescent="0.25">
      <c r="A2374" t="str">
        <f ca="1">IF(ROW()-1&lt;=DataRows_IBE,OFFSET(InstrumenteIBE!$A$1,ROW()-2,COLUMN(),1,1),IF(ROW()-2 &lt;= DataRows,OFFSET(MeineInstrumente!$A$9,ROW()-DataRows_IBE-1,COLUMN(),1,1),""))</f>
        <v/>
      </c>
      <c r="B2374" t="str">
        <f ca="1">IF(ROW()-1&lt;=DataRows_IBE,OFFSET(InstrumenteIBE!$A$1,ROW()-2,COLUMN(),1,1),IF(ROW()-2 &lt;= DataRows,OFFSET(MeineInstrumente!$A$9,ROW()-DataRows_IBE-1,COLUMN(),1,1),""))</f>
        <v/>
      </c>
      <c r="C2374" t="str">
        <f ca="1">IF(ROW()-1&lt;=DataRows_IBE,OFFSET(InstrumenteIBE!$A$1,ROW()-2,COLUMN(),1,1),IF(ROW()-2 &lt;= DataRows,OFFSET(MeineInstrumente!$A$9,ROW()-DataRows_IBE-1,COLUMN(),1,1),""))</f>
        <v/>
      </c>
      <c r="D2374" s="16" t="str">
        <f ca="1">IF(ROW()-1&lt;=DataRows_IBE,OFFSET(InstrumenteIBE!$A$1,ROW()-2,COLUMN(),1,1),IF(ROW()-2 &lt;= DataRows,OFFSET(MeineInstrumente!$A$9,ROW()-DataRows_IBE-1,COLUMN(),1,1),""))</f>
        <v/>
      </c>
      <c r="E2374" t="str">
        <f t="shared" ca="1" si="37"/>
        <v/>
      </c>
      <c r="F2374" t="str">
        <f ca="1">IF(ROW()-1&lt;=DataRows_IBE,OFFSET(InstrumenteIBE!$A$1,ROW()-2,COLUMN()-COLUMN($F$1),1,1),IF(ROW()-2 &lt;= DataRows,OFFSET(MeineInstrumente!$A$9,ROW()-DataRows_IBE-1,COLUMN()-COLUMN($F$1),1,1),""))</f>
        <v/>
      </c>
    </row>
    <row r="2375" spans="1:6" x14ac:dyDescent="0.25">
      <c r="A2375" t="str">
        <f ca="1">IF(ROW()-1&lt;=DataRows_IBE,OFFSET(InstrumenteIBE!$A$1,ROW()-2,COLUMN(),1,1),IF(ROW()-2 &lt;= DataRows,OFFSET(MeineInstrumente!$A$9,ROW()-DataRows_IBE-1,COLUMN(),1,1),""))</f>
        <v/>
      </c>
      <c r="B2375" t="str">
        <f ca="1">IF(ROW()-1&lt;=DataRows_IBE,OFFSET(InstrumenteIBE!$A$1,ROW()-2,COLUMN(),1,1),IF(ROW()-2 &lt;= DataRows,OFFSET(MeineInstrumente!$A$9,ROW()-DataRows_IBE-1,COLUMN(),1,1),""))</f>
        <v/>
      </c>
      <c r="C2375" t="str">
        <f ca="1">IF(ROW()-1&lt;=DataRows_IBE,OFFSET(InstrumenteIBE!$A$1,ROW()-2,COLUMN(),1,1),IF(ROW()-2 &lt;= DataRows,OFFSET(MeineInstrumente!$A$9,ROW()-DataRows_IBE-1,COLUMN(),1,1),""))</f>
        <v/>
      </c>
      <c r="D2375" s="16" t="str">
        <f ca="1">IF(ROW()-1&lt;=DataRows_IBE,OFFSET(InstrumenteIBE!$A$1,ROW()-2,COLUMN(),1,1),IF(ROW()-2 &lt;= DataRows,OFFSET(MeineInstrumente!$A$9,ROW()-DataRows_IBE-1,COLUMN(),1,1),""))</f>
        <v/>
      </c>
      <c r="E2375" t="str">
        <f t="shared" ca="1" si="37"/>
        <v/>
      </c>
      <c r="F2375" t="str">
        <f ca="1">IF(ROW()-1&lt;=DataRows_IBE,OFFSET(InstrumenteIBE!$A$1,ROW()-2,COLUMN()-COLUMN($F$1),1,1),IF(ROW()-2 &lt;= DataRows,OFFSET(MeineInstrumente!$A$9,ROW()-DataRows_IBE-1,COLUMN()-COLUMN($F$1),1,1),""))</f>
        <v/>
      </c>
    </row>
    <row r="2376" spans="1:6" x14ac:dyDescent="0.25">
      <c r="A2376" t="str">
        <f ca="1">IF(ROW()-1&lt;=DataRows_IBE,OFFSET(InstrumenteIBE!$A$1,ROW()-2,COLUMN(),1,1),IF(ROW()-2 &lt;= DataRows,OFFSET(MeineInstrumente!$A$9,ROW()-DataRows_IBE-1,COLUMN(),1,1),""))</f>
        <v/>
      </c>
      <c r="B2376" t="str">
        <f ca="1">IF(ROW()-1&lt;=DataRows_IBE,OFFSET(InstrumenteIBE!$A$1,ROW()-2,COLUMN(),1,1),IF(ROW()-2 &lt;= DataRows,OFFSET(MeineInstrumente!$A$9,ROW()-DataRows_IBE-1,COLUMN(),1,1),""))</f>
        <v/>
      </c>
      <c r="C2376" t="str">
        <f ca="1">IF(ROW()-1&lt;=DataRows_IBE,OFFSET(InstrumenteIBE!$A$1,ROW()-2,COLUMN(),1,1),IF(ROW()-2 &lt;= DataRows,OFFSET(MeineInstrumente!$A$9,ROW()-DataRows_IBE-1,COLUMN(),1,1),""))</f>
        <v/>
      </c>
      <c r="D2376" s="16" t="str">
        <f ca="1">IF(ROW()-1&lt;=DataRows_IBE,OFFSET(InstrumenteIBE!$A$1,ROW()-2,COLUMN(),1,1),IF(ROW()-2 &lt;= DataRows,OFFSET(MeineInstrumente!$A$9,ROW()-DataRows_IBE-1,COLUMN(),1,1),""))</f>
        <v/>
      </c>
      <c r="E2376" t="str">
        <f t="shared" ca="1" si="37"/>
        <v/>
      </c>
      <c r="F2376" t="str">
        <f ca="1">IF(ROW()-1&lt;=DataRows_IBE,OFFSET(InstrumenteIBE!$A$1,ROW()-2,COLUMN()-COLUMN($F$1),1,1),IF(ROW()-2 &lt;= DataRows,OFFSET(MeineInstrumente!$A$9,ROW()-DataRows_IBE-1,COLUMN()-COLUMN($F$1),1,1),""))</f>
        <v/>
      </c>
    </row>
    <row r="2377" spans="1:6" x14ac:dyDescent="0.25">
      <c r="A2377" t="str">
        <f ca="1">IF(ROW()-1&lt;=DataRows_IBE,OFFSET(InstrumenteIBE!$A$1,ROW()-2,COLUMN(),1,1),IF(ROW()-2 &lt;= DataRows,OFFSET(MeineInstrumente!$A$9,ROW()-DataRows_IBE-1,COLUMN(),1,1),""))</f>
        <v/>
      </c>
      <c r="B2377" t="str">
        <f ca="1">IF(ROW()-1&lt;=DataRows_IBE,OFFSET(InstrumenteIBE!$A$1,ROW()-2,COLUMN(),1,1),IF(ROW()-2 &lt;= DataRows,OFFSET(MeineInstrumente!$A$9,ROW()-DataRows_IBE-1,COLUMN(),1,1),""))</f>
        <v/>
      </c>
      <c r="C2377" t="str">
        <f ca="1">IF(ROW()-1&lt;=DataRows_IBE,OFFSET(InstrumenteIBE!$A$1,ROW()-2,COLUMN(),1,1),IF(ROW()-2 &lt;= DataRows,OFFSET(MeineInstrumente!$A$9,ROW()-DataRows_IBE-1,COLUMN(),1,1),""))</f>
        <v/>
      </c>
      <c r="D2377" s="16" t="str">
        <f ca="1">IF(ROW()-1&lt;=DataRows_IBE,OFFSET(InstrumenteIBE!$A$1,ROW()-2,COLUMN(),1,1),IF(ROW()-2 &lt;= DataRows,OFFSET(MeineInstrumente!$A$9,ROW()-DataRows_IBE-1,COLUMN(),1,1),""))</f>
        <v/>
      </c>
      <c r="E2377" t="str">
        <f t="shared" ca="1" si="37"/>
        <v/>
      </c>
      <c r="F2377" t="str">
        <f ca="1">IF(ROW()-1&lt;=DataRows_IBE,OFFSET(InstrumenteIBE!$A$1,ROW()-2,COLUMN()-COLUMN($F$1),1,1),IF(ROW()-2 &lt;= DataRows,OFFSET(MeineInstrumente!$A$9,ROW()-DataRows_IBE-1,COLUMN()-COLUMN($F$1),1,1),""))</f>
        <v/>
      </c>
    </row>
    <row r="2378" spans="1:6" x14ac:dyDescent="0.25">
      <c r="A2378" t="str">
        <f ca="1">IF(ROW()-1&lt;=DataRows_IBE,OFFSET(InstrumenteIBE!$A$1,ROW()-2,COLUMN(),1,1),IF(ROW()-2 &lt;= DataRows,OFFSET(MeineInstrumente!$A$9,ROW()-DataRows_IBE-1,COLUMN(),1,1),""))</f>
        <v/>
      </c>
      <c r="B2378" t="str">
        <f ca="1">IF(ROW()-1&lt;=DataRows_IBE,OFFSET(InstrumenteIBE!$A$1,ROW()-2,COLUMN(),1,1),IF(ROW()-2 &lt;= DataRows,OFFSET(MeineInstrumente!$A$9,ROW()-DataRows_IBE-1,COLUMN(),1,1),""))</f>
        <v/>
      </c>
      <c r="C2378" t="str">
        <f ca="1">IF(ROW()-1&lt;=DataRows_IBE,OFFSET(InstrumenteIBE!$A$1,ROW()-2,COLUMN(),1,1),IF(ROW()-2 &lt;= DataRows,OFFSET(MeineInstrumente!$A$9,ROW()-DataRows_IBE-1,COLUMN(),1,1),""))</f>
        <v/>
      </c>
      <c r="D2378" s="16" t="str">
        <f ca="1">IF(ROW()-1&lt;=DataRows_IBE,OFFSET(InstrumenteIBE!$A$1,ROW()-2,COLUMN(),1,1),IF(ROW()-2 &lt;= DataRows,OFFSET(MeineInstrumente!$A$9,ROW()-DataRows_IBE-1,COLUMN(),1,1),""))</f>
        <v/>
      </c>
      <c r="E2378" t="str">
        <f t="shared" ca="1" si="37"/>
        <v/>
      </c>
      <c r="F2378" t="str">
        <f ca="1">IF(ROW()-1&lt;=DataRows_IBE,OFFSET(InstrumenteIBE!$A$1,ROW()-2,COLUMN()-COLUMN($F$1),1,1),IF(ROW()-2 &lt;= DataRows,OFFSET(MeineInstrumente!$A$9,ROW()-DataRows_IBE-1,COLUMN()-COLUMN($F$1),1,1),""))</f>
        <v/>
      </c>
    </row>
    <row r="2379" spans="1:6" x14ac:dyDescent="0.25">
      <c r="A2379" t="str">
        <f ca="1">IF(ROW()-1&lt;=DataRows_IBE,OFFSET(InstrumenteIBE!$A$1,ROW()-2,COLUMN(),1,1),IF(ROW()-2 &lt;= DataRows,OFFSET(MeineInstrumente!$A$9,ROW()-DataRows_IBE-1,COLUMN(),1,1),""))</f>
        <v/>
      </c>
      <c r="B2379" t="str">
        <f ca="1">IF(ROW()-1&lt;=DataRows_IBE,OFFSET(InstrumenteIBE!$A$1,ROW()-2,COLUMN(),1,1),IF(ROW()-2 &lt;= DataRows,OFFSET(MeineInstrumente!$A$9,ROW()-DataRows_IBE-1,COLUMN(),1,1),""))</f>
        <v/>
      </c>
      <c r="C2379" t="str">
        <f ca="1">IF(ROW()-1&lt;=DataRows_IBE,OFFSET(InstrumenteIBE!$A$1,ROW()-2,COLUMN(),1,1),IF(ROW()-2 &lt;= DataRows,OFFSET(MeineInstrumente!$A$9,ROW()-DataRows_IBE-1,COLUMN(),1,1),""))</f>
        <v/>
      </c>
      <c r="D2379" s="16" t="str">
        <f ca="1">IF(ROW()-1&lt;=DataRows_IBE,OFFSET(InstrumenteIBE!$A$1,ROW()-2,COLUMN(),1,1),IF(ROW()-2 &lt;= DataRows,OFFSET(MeineInstrumente!$A$9,ROW()-DataRows_IBE-1,COLUMN(),1,1),""))</f>
        <v/>
      </c>
      <c r="E2379" t="str">
        <f t="shared" ca="1" si="37"/>
        <v/>
      </c>
      <c r="F2379" t="str">
        <f ca="1">IF(ROW()-1&lt;=DataRows_IBE,OFFSET(InstrumenteIBE!$A$1,ROW()-2,COLUMN()-COLUMN($F$1),1,1),IF(ROW()-2 &lt;= DataRows,OFFSET(MeineInstrumente!$A$9,ROW()-DataRows_IBE-1,COLUMN()-COLUMN($F$1),1,1),""))</f>
        <v/>
      </c>
    </row>
    <row r="2380" spans="1:6" x14ac:dyDescent="0.25">
      <c r="A2380" t="str">
        <f ca="1">IF(ROW()-1&lt;=DataRows_IBE,OFFSET(InstrumenteIBE!$A$1,ROW()-2,COLUMN(),1,1),IF(ROW()-2 &lt;= DataRows,OFFSET(MeineInstrumente!$A$9,ROW()-DataRows_IBE-1,COLUMN(),1,1),""))</f>
        <v/>
      </c>
      <c r="B2380" t="str">
        <f ca="1">IF(ROW()-1&lt;=DataRows_IBE,OFFSET(InstrumenteIBE!$A$1,ROW()-2,COLUMN(),1,1),IF(ROW()-2 &lt;= DataRows,OFFSET(MeineInstrumente!$A$9,ROW()-DataRows_IBE-1,COLUMN(),1,1),""))</f>
        <v/>
      </c>
      <c r="C2380" t="str">
        <f ca="1">IF(ROW()-1&lt;=DataRows_IBE,OFFSET(InstrumenteIBE!$A$1,ROW()-2,COLUMN(),1,1),IF(ROW()-2 &lt;= DataRows,OFFSET(MeineInstrumente!$A$9,ROW()-DataRows_IBE-1,COLUMN(),1,1),""))</f>
        <v/>
      </c>
      <c r="D2380" s="16" t="str">
        <f ca="1">IF(ROW()-1&lt;=DataRows_IBE,OFFSET(InstrumenteIBE!$A$1,ROW()-2,COLUMN(),1,1),IF(ROW()-2 &lt;= DataRows,OFFSET(MeineInstrumente!$A$9,ROW()-DataRows_IBE-1,COLUMN(),1,1),""))</f>
        <v/>
      </c>
      <c r="E2380" t="str">
        <f t="shared" ca="1" si="37"/>
        <v/>
      </c>
      <c r="F2380" t="str">
        <f ca="1">IF(ROW()-1&lt;=DataRows_IBE,OFFSET(InstrumenteIBE!$A$1,ROW()-2,COLUMN()-COLUMN($F$1),1,1),IF(ROW()-2 &lt;= DataRows,OFFSET(MeineInstrumente!$A$9,ROW()-DataRows_IBE-1,COLUMN()-COLUMN($F$1),1,1),""))</f>
        <v/>
      </c>
    </row>
    <row r="2381" spans="1:6" x14ac:dyDescent="0.25">
      <c r="A2381" t="str">
        <f ca="1">IF(ROW()-1&lt;=DataRows_IBE,OFFSET(InstrumenteIBE!$A$1,ROW()-2,COLUMN(),1,1),IF(ROW()-2 &lt;= DataRows,OFFSET(MeineInstrumente!$A$9,ROW()-DataRows_IBE-1,COLUMN(),1,1),""))</f>
        <v/>
      </c>
      <c r="B2381" t="str">
        <f ca="1">IF(ROW()-1&lt;=DataRows_IBE,OFFSET(InstrumenteIBE!$A$1,ROW()-2,COLUMN(),1,1),IF(ROW()-2 &lt;= DataRows,OFFSET(MeineInstrumente!$A$9,ROW()-DataRows_IBE-1,COLUMN(),1,1),""))</f>
        <v/>
      </c>
      <c r="C2381" t="str">
        <f ca="1">IF(ROW()-1&lt;=DataRows_IBE,OFFSET(InstrumenteIBE!$A$1,ROW()-2,COLUMN(),1,1),IF(ROW()-2 &lt;= DataRows,OFFSET(MeineInstrumente!$A$9,ROW()-DataRows_IBE-1,COLUMN(),1,1),""))</f>
        <v/>
      </c>
      <c r="D2381" s="16" t="str">
        <f ca="1">IF(ROW()-1&lt;=DataRows_IBE,OFFSET(InstrumenteIBE!$A$1,ROW()-2,COLUMN(),1,1),IF(ROW()-2 &lt;= DataRows,OFFSET(MeineInstrumente!$A$9,ROW()-DataRows_IBE-1,COLUMN(),1,1),""))</f>
        <v/>
      </c>
      <c r="E2381" t="str">
        <f t="shared" ca="1" si="37"/>
        <v/>
      </c>
      <c r="F2381" t="str">
        <f ca="1">IF(ROW()-1&lt;=DataRows_IBE,OFFSET(InstrumenteIBE!$A$1,ROW()-2,COLUMN()-COLUMN($F$1),1,1),IF(ROW()-2 &lt;= DataRows,OFFSET(MeineInstrumente!$A$9,ROW()-DataRows_IBE-1,COLUMN()-COLUMN($F$1),1,1),""))</f>
        <v/>
      </c>
    </row>
    <row r="2382" spans="1:6" x14ac:dyDescent="0.25">
      <c r="A2382" t="str">
        <f ca="1">IF(ROW()-1&lt;=DataRows_IBE,OFFSET(InstrumenteIBE!$A$1,ROW()-2,COLUMN(),1,1),IF(ROW()-2 &lt;= DataRows,OFFSET(MeineInstrumente!$A$9,ROW()-DataRows_IBE-1,COLUMN(),1,1),""))</f>
        <v/>
      </c>
      <c r="B2382" t="str">
        <f ca="1">IF(ROW()-1&lt;=DataRows_IBE,OFFSET(InstrumenteIBE!$A$1,ROW()-2,COLUMN(),1,1),IF(ROW()-2 &lt;= DataRows,OFFSET(MeineInstrumente!$A$9,ROW()-DataRows_IBE-1,COLUMN(),1,1),""))</f>
        <v/>
      </c>
      <c r="C2382" t="str">
        <f ca="1">IF(ROW()-1&lt;=DataRows_IBE,OFFSET(InstrumenteIBE!$A$1,ROW()-2,COLUMN(),1,1),IF(ROW()-2 &lt;= DataRows,OFFSET(MeineInstrumente!$A$9,ROW()-DataRows_IBE-1,COLUMN(),1,1),""))</f>
        <v/>
      </c>
      <c r="D2382" s="16" t="str">
        <f ca="1">IF(ROW()-1&lt;=DataRows_IBE,OFFSET(InstrumenteIBE!$A$1,ROW()-2,COLUMN(),1,1),IF(ROW()-2 &lt;= DataRows,OFFSET(MeineInstrumente!$A$9,ROW()-DataRows_IBE-1,COLUMN(),1,1),""))</f>
        <v/>
      </c>
      <c r="E2382" t="str">
        <f t="shared" ca="1" si="37"/>
        <v/>
      </c>
      <c r="F2382" t="str">
        <f ca="1">IF(ROW()-1&lt;=DataRows_IBE,OFFSET(InstrumenteIBE!$A$1,ROW()-2,COLUMN()-COLUMN($F$1),1,1),IF(ROW()-2 &lt;= DataRows,OFFSET(MeineInstrumente!$A$9,ROW()-DataRows_IBE-1,COLUMN()-COLUMN($F$1),1,1),""))</f>
        <v/>
      </c>
    </row>
    <row r="2383" spans="1:6" x14ac:dyDescent="0.25">
      <c r="A2383" t="str">
        <f ca="1">IF(ROW()-1&lt;=DataRows_IBE,OFFSET(InstrumenteIBE!$A$1,ROW()-2,COLUMN(),1,1),IF(ROW()-2 &lt;= DataRows,OFFSET(MeineInstrumente!$A$9,ROW()-DataRows_IBE-1,COLUMN(),1,1),""))</f>
        <v/>
      </c>
      <c r="B2383" t="str">
        <f ca="1">IF(ROW()-1&lt;=DataRows_IBE,OFFSET(InstrumenteIBE!$A$1,ROW()-2,COLUMN(),1,1),IF(ROW()-2 &lt;= DataRows,OFFSET(MeineInstrumente!$A$9,ROW()-DataRows_IBE-1,COLUMN(),1,1),""))</f>
        <v/>
      </c>
      <c r="C2383" t="str">
        <f ca="1">IF(ROW()-1&lt;=DataRows_IBE,OFFSET(InstrumenteIBE!$A$1,ROW()-2,COLUMN(),1,1),IF(ROW()-2 &lt;= DataRows,OFFSET(MeineInstrumente!$A$9,ROW()-DataRows_IBE-1,COLUMN(),1,1),""))</f>
        <v/>
      </c>
      <c r="D2383" s="16" t="str">
        <f ca="1">IF(ROW()-1&lt;=DataRows_IBE,OFFSET(InstrumenteIBE!$A$1,ROW()-2,COLUMN(),1,1),IF(ROW()-2 &lt;= DataRows,OFFSET(MeineInstrumente!$A$9,ROW()-DataRows_IBE-1,COLUMN(),1,1),""))</f>
        <v/>
      </c>
      <c r="E2383" t="str">
        <f t="shared" ca="1" si="37"/>
        <v/>
      </c>
      <c r="F2383" t="str">
        <f ca="1">IF(ROW()-1&lt;=DataRows_IBE,OFFSET(InstrumenteIBE!$A$1,ROW()-2,COLUMN()-COLUMN($F$1),1,1),IF(ROW()-2 &lt;= DataRows,OFFSET(MeineInstrumente!$A$9,ROW()-DataRows_IBE-1,COLUMN()-COLUMN($F$1),1,1),""))</f>
        <v/>
      </c>
    </row>
    <row r="2384" spans="1:6" x14ac:dyDescent="0.25">
      <c r="A2384" t="str">
        <f ca="1">IF(ROW()-1&lt;=DataRows_IBE,OFFSET(InstrumenteIBE!$A$1,ROW()-2,COLUMN(),1,1),IF(ROW()-2 &lt;= DataRows,OFFSET(MeineInstrumente!$A$9,ROW()-DataRows_IBE-1,COLUMN(),1,1),""))</f>
        <v/>
      </c>
      <c r="B2384" t="str">
        <f ca="1">IF(ROW()-1&lt;=DataRows_IBE,OFFSET(InstrumenteIBE!$A$1,ROW()-2,COLUMN(),1,1),IF(ROW()-2 &lt;= DataRows,OFFSET(MeineInstrumente!$A$9,ROW()-DataRows_IBE-1,COLUMN(),1,1),""))</f>
        <v/>
      </c>
      <c r="C2384" t="str">
        <f ca="1">IF(ROW()-1&lt;=DataRows_IBE,OFFSET(InstrumenteIBE!$A$1,ROW()-2,COLUMN(),1,1),IF(ROW()-2 &lt;= DataRows,OFFSET(MeineInstrumente!$A$9,ROW()-DataRows_IBE-1,COLUMN(),1,1),""))</f>
        <v/>
      </c>
      <c r="D2384" s="16" t="str">
        <f ca="1">IF(ROW()-1&lt;=DataRows_IBE,OFFSET(InstrumenteIBE!$A$1,ROW()-2,COLUMN(),1,1),IF(ROW()-2 &lt;= DataRows,OFFSET(MeineInstrumente!$A$9,ROW()-DataRows_IBE-1,COLUMN(),1,1),""))</f>
        <v/>
      </c>
      <c r="E2384" t="str">
        <f t="shared" ca="1" si="37"/>
        <v/>
      </c>
      <c r="F2384" t="str">
        <f ca="1">IF(ROW()-1&lt;=DataRows_IBE,OFFSET(InstrumenteIBE!$A$1,ROW()-2,COLUMN()-COLUMN($F$1),1,1),IF(ROW()-2 &lt;= DataRows,OFFSET(MeineInstrumente!$A$9,ROW()-DataRows_IBE-1,COLUMN()-COLUMN($F$1),1,1),""))</f>
        <v/>
      </c>
    </row>
    <row r="2385" spans="1:6" x14ac:dyDescent="0.25">
      <c r="A2385" t="str">
        <f ca="1">IF(ROW()-1&lt;=DataRows_IBE,OFFSET(InstrumenteIBE!$A$1,ROW()-2,COLUMN(),1,1),IF(ROW()-2 &lt;= DataRows,OFFSET(MeineInstrumente!$A$9,ROW()-DataRows_IBE-1,COLUMN(),1,1),""))</f>
        <v/>
      </c>
      <c r="B2385" t="str">
        <f ca="1">IF(ROW()-1&lt;=DataRows_IBE,OFFSET(InstrumenteIBE!$A$1,ROW()-2,COLUMN(),1,1),IF(ROW()-2 &lt;= DataRows,OFFSET(MeineInstrumente!$A$9,ROW()-DataRows_IBE-1,COLUMN(),1,1),""))</f>
        <v/>
      </c>
      <c r="C2385" t="str">
        <f ca="1">IF(ROW()-1&lt;=DataRows_IBE,OFFSET(InstrumenteIBE!$A$1,ROW()-2,COLUMN(),1,1),IF(ROW()-2 &lt;= DataRows,OFFSET(MeineInstrumente!$A$9,ROW()-DataRows_IBE-1,COLUMN(),1,1),""))</f>
        <v/>
      </c>
      <c r="D2385" s="16" t="str">
        <f ca="1">IF(ROW()-1&lt;=DataRows_IBE,OFFSET(InstrumenteIBE!$A$1,ROW()-2,COLUMN(),1,1),IF(ROW()-2 &lt;= DataRows,OFFSET(MeineInstrumente!$A$9,ROW()-DataRows_IBE-1,COLUMN(),1,1),""))</f>
        <v/>
      </c>
      <c r="E2385" t="str">
        <f t="shared" ca="1" si="37"/>
        <v/>
      </c>
      <c r="F2385" t="str">
        <f ca="1">IF(ROW()-1&lt;=DataRows_IBE,OFFSET(InstrumenteIBE!$A$1,ROW()-2,COLUMN()-COLUMN($F$1),1,1),IF(ROW()-2 &lt;= DataRows,OFFSET(MeineInstrumente!$A$9,ROW()-DataRows_IBE-1,COLUMN()-COLUMN($F$1),1,1),""))</f>
        <v/>
      </c>
    </row>
    <row r="2386" spans="1:6" x14ac:dyDescent="0.25">
      <c r="A2386" t="str">
        <f ca="1">IF(ROW()-1&lt;=DataRows_IBE,OFFSET(InstrumenteIBE!$A$1,ROW()-2,COLUMN(),1,1),IF(ROW()-2 &lt;= DataRows,OFFSET(MeineInstrumente!$A$9,ROW()-DataRows_IBE-1,COLUMN(),1,1),""))</f>
        <v/>
      </c>
      <c r="B2386" t="str">
        <f ca="1">IF(ROW()-1&lt;=DataRows_IBE,OFFSET(InstrumenteIBE!$A$1,ROW()-2,COLUMN(),1,1),IF(ROW()-2 &lt;= DataRows,OFFSET(MeineInstrumente!$A$9,ROW()-DataRows_IBE-1,COLUMN(),1,1),""))</f>
        <v/>
      </c>
      <c r="C2386" t="str">
        <f ca="1">IF(ROW()-1&lt;=DataRows_IBE,OFFSET(InstrumenteIBE!$A$1,ROW()-2,COLUMN(),1,1),IF(ROW()-2 &lt;= DataRows,OFFSET(MeineInstrumente!$A$9,ROW()-DataRows_IBE-1,COLUMN(),1,1),""))</f>
        <v/>
      </c>
      <c r="D2386" s="16" t="str">
        <f ca="1">IF(ROW()-1&lt;=DataRows_IBE,OFFSET(InstrumenteIBE!$A$1,ROW()-2,COLUMN(),1,1),IF(ROW()-2 &lt;= DataRows,OFFSET(MeineInstrumente!$A$9,ROW()-DataRows_IBE-1,COLUMN(),1,1),""))</f>
        <v/>
      </c>
      <c r="E2386" t="str">
        <f t="shared" ca="1" si="37"/>
        <v/>
      </c>
      <c r="F2386" t="str">
        <f ca="1">IF(ROW()-1&lt;=DataRows_IBE,OFFSET(InstrumenteIBE!$A$1,ROW()-2,COLUMN()-COLUMN($F$1),1,1),IF(ROW()-2 &lt;= DataRows,OFFSET(MeineInstrumente!$A$9,ROW()-DataRows_IBE-1,COLUMN()-COLUMN($F$1),1,1),""))</f>
        <v/>
      </c>
    </row>
    <row r="2387" spans="1:6" x14ac:dyDescent="0.25">
      <c r="A2387" t="str">
        <f ca="1">IF(ROW()-1&lt;=DataRows_IBE,OFFSET(InstrumenteIBE!$A$1,ROW()-2,COLUMN(),1,1),IF(ROW()-2 &lt;= DataRows,OFFSET(MeineInstrumente!$A$9,ROW()-DataRows_IBE-1,COLUMN(),1,1),""))</f>
        <v/>
      </c>
      <c r="B2387" t="str">
        <f ca="1">IF(ROW()-1&lt;=DataRows_IBE,OFFSET(InstrumenteIBE!$A$1,ROW()-2,COLUMN(),1,1),IF(ROW()-2 &lt;= DataRows,OFFSET(MeineInstrumente!$A$9,ROW()-DataRows_IBE-1,COLUMN(),1,1),""))</f>
        <v/>
      </c>
      <c r="C2387" t="str">
        <f ca="1">IF(ROW()-1&lt;=DataRows_IBE,OFFSET(InstrumenteIBE!$A$1,ROW()-2,COLUMN(),1,1),IF(ROW()-2 &lt;= DataRows,OFFSET(MeineInstrumente!$A$9,ROW()-DataRows_IBE-1,COLUMN(),1,1),""))</f>
        <v/>
      </c>
      <c r="D2387" s="16" t="str">
        <f ca="1">IF(ROW()-1&lt;=DataRows_IBE,OFFSET(InstrumenteIBE!$A$1,ROW()-2,COLUMN(),1,1),IF(ROW()-2 &lt;= DataRows,OFFSET(MeineInstrumente!$A$9,ROW()-DataRows_IBE-1,COLUMN(),1,1),""))</f>
        <v/>
      </c>
      <c r="E2387" t="str">
        <f t="shared" ca="1" si="37"/>
        <v/>
      </c>
      <c r="F2387" t="str">
        <f ca="1">IF(ROW()-1&lt;=DataRows_IBE,OFFSET(InstrumenteIBE!$A$1,ROW()-2,COLUMN()-COLUMN($F$1),1,1),IF(ROW()-2 &lt;= DataRows,OFFSET(MeineInstrumente!$A$9,ROW()-DataRows_IBE-1,COLUMN()-COLUMN($F$1),1,1),""))</f>
        <v/>
      </c>
    </row>
    <row r="2388" spans="1:6" x14ac:dyDescent="0.25">
      <c r="A2388" t="str">
        <f ca="1">IF(ROW()-1&lt;=DataRows_IBE,OFFSET(InstrumenteIBE!$A$1,ROW()-2,COLUMN(),1,1),IF(ROW()-2 &lt;= DataRows,OFFSET(MeineInstrumente!$A$9,ROW()-DataRows_IBE-1,COLUMN(),1,1),""))</f>
        <v/>
      </c>
      <c r="B2388" t="str">
        <f ca="1">IF(ROW()-1&lt;=DataRows_IBE,OFFSET(InstrumenteIBE!$A$1,ROW()-2,COLUMN(),1,1),IF(ROW()-2 &lt;= DataRows,OFFSET(MeineInstrumente!$A$9,ROW()-DataRows_IBE-1,COLUMN(),1,1),""))</f>
        <v/>
      </c>
      <c r="C2388" t="str">
        <f ca="1">IF(ROW()-1&lt;=DataRows_IBE,OFFSET(InstrumenteIBE!$A$1,ROW()-2,COLUMN(),1,1),IF(ROW()-2 &lt;= DataRows,OFFSET(MeineInstrumente!$A$9,ROW()-DataRows_IBE-1,COLUMN(),1,1),""))</f>
        <v/>
      </c>
      <c r="D2388" s="16" t="str">
        <f ca="1">IF(ROW()-1&lt;=DataRows_IBE,OFFSET(InstrumenteIBE!$A$1,ROW()-2,COLUMN(),1,1),IF(ROW()-2 &lt;= DataRows,OFFSET(MeineInstrumente!$A$9,ROW()-DataRows_IBE-1,COLUMN(),1,1),""))</f>
        <v/>
      </c>
      <c r="E2388" t="str">
        <f t="shared" ca="1" si="37"/>
        <v/>
      </c>
      <c r="F2388" t="str">
        <f ca="1">IF(ROW()-1&lt;=DataRows_IBE,OFFSET(InstrumenteIBE!$A$1,ROW()-2,COLUMN()-COLUMN($F$1),1,1),IF(ROW()-2 &lt;= DataRows,OFFSET(MeineInstrumente!$A$9,ROW()-DataRows_IBE-1,COLUMN()-COLUMN($F$1),1,1),""))</f>
        <v/>
      </c>
    </row>
    <row r="2389" spans="1:6" x14ac:dyDescent="0.25">
      <c r="A2389" t="str">
        <f ca="1">IF(ROW()-1&lt;=DataRows_IBE,OFFSET(InstrumenteIBE!$A$1,ROW()-2,COLUMN(),1,1),IF(ROW()-2 &lt;= DataRows,OFFSET(MeineInstrumente!$A$9,ROW()-DataRows_IBE-1,COLUMN(),1,1),""))</f>
        <v/>
      </c>
      <c r="B2389" t="str">
        <f ca="1">IF(ROW()-1&lt;=DataRows_IBE,OFFSET(InstrumenteIBE!$A$1,ROW()-2,COLUMN(),1,1),IF(ROW()-2 &lt;= DataRows,OFFSET(MeineInstrumente!$A$9,ROW()-DataRows_IBE-1,COLUMN(),1,1),""))</f>
        <v/>
      </c>
      <c r="C2389" t="str">
        <f ca="1">IF(ROW()-1&lt;=DataRows_IBE,OFFSET(InstrumenteIBE!$A$1,ROW()-2,COLUMN(),1,1),IF(ROW()-2 &lt;= DataRows,OFFSET(MeineInstrumente!$A$9,ROW()-DataRows_IBE-1,COLUMN(),1,1),""))</f>
        <v/>
      </c>
      <c r="D2389" s="16" t="str">
        <f ca="1">IF(ROW()-1&lt;=DataRows_IBE,OFFSET(InstrumenteIBE!$A$1,ROW()-2,COLUMN(),1,1),IF(ROW()-2 &lt;= DataRows,OFFSET(MeineInstrumente!$A$9,ROW()-DataRows_IBE-1,COLUMN(),1,1),""))</f>
        <v/>
      </c>
      <c r="E2389" t="str">
        <f t="shared" ca="1" si="37"/>
        <v/>
      </c>
      <c r="F2389" t="str">
        <f ca="1">IF(ROW()-1&lt;=DataRows_IBE,OFFSET(InstrumenteIBE!$A$1,ROW()-2,COLUMN()-COLUMN($F$1),1,1),IF(ROW()-2 &lt;= DataRows,OFFSET(MeineInstrumente!$A$9,ROW()-DataRows_IBE-1,COLUMN()-COLUMN($F$1),1,1),""))</f>
        <v/>
      </c>
    </row>
    <row r="2390" spans="1:6" x14ac:dyDescent="0.25">
      <c r="A2390" t="str">
        <f ca="1">IF(ROW()-1&lt;=DataRows_IBE,OFFSET(InstrumenteIBE!$A$1,ROW()-2,COLUMN(),1,1),IF(ROW()-2 &lt;= DataRows,OFFSET(MeineInstrumente!$A$9,ROW()-DataRows_IBE-1,COLUMN(),1,1),""))</f>
        <v/>
      </c>
      <c r="B2390" t="str">
        <f ca="1">IF(ROW()-1&lt;=DataRows_IBE,OFFSET(InstrumenteIBE!$A$1,ROW()-2,COLUMN(),1,1),IF(ROW()-2 &lt;= DataRows,OFFSET(MeineInstrumente!$A$9,ROW()-DataRows_IBE-1,COLUMN(),1,1),""))</f>
        <v/>
      </c>
      <c r="C2390" t="str">
        <f ca="1">IF(ROW()-1&lt;=DataRows_IBE,OFFSET(InstrumenteIBE!$A$1,ROW()-2,COLUMN(),1,1),IF(ROW()-2 &lt;= DataRows,OFFSET(MeineInstrumente!$A$9,ROW()-DataRows_IBE-1,COLUMN(),1,1),""))</f>
        <v/>
      </c>
      <c r="D2390" s="16" t="str">
        <f ca="1">IF(ROW()-1&lt;=DataRows_IBE,OFFSET(InstrumenteIBE!$A$1,ROW()-2,COLUMN(),1,1),IF(ROW()-2 &lt;= DataRows,OFFSET(MeineInstrumente!$A$9,ROW()-DataRows_IBE-1,COLUMN(),1,1),""))</f>
        <v/>
      </c>
      <c r="E2390" t="str">
        <f t="shared" ca="1" si="37"/>
        <v/>
      </c>
      <c r="F2390" t="str">
        <f ca="1">IF(ROW()-1&lt;=DataRows_IBE,OFFSET(InstrumenteIBE!$A$1,ROW()-2,COLUMN()-COLUMN($F$1),1,1),IF(ROW()-2 &lt;= DataRows,OFFSET(MeineInstrumente!$A$9,ROW()-DataRows_IBE-1,COLUMN()-COLUMN($F$1),1,1),""))</f>
        <v/>
      </c>
    </row>
    <row r="2391" spans="1:6" x14ac:dyDescent="0.25">
      <c r="A2391" t="str">
        <f ca="1">IF(ROW()-1&lt;=DataRows_IBE,OFFSET(InstrumenteIBE!$A$1,ROW()-2,COLUMN(),1,1),IF(ROW()-2 &lt;= DataRows,OFFSET(MeineInstrumente!$A$9,ROW()-DataRows_IBE-1,COLUMN(),1,1),""))</f>
        <v/>
      </c>
      <c r="B2391" t="str">
        <f ca="1">IF(ROW()-1&lt;=DataRows_IBE,OFFSET(InstrumenteIBE!$A$1,ROW()-2,COLUMN(),1,1),IF(ROW()-2 &lt;= DataRows,OFFSET(MeineInstrumente!$A$9,ROW()-DataRows_IBE-1,COLUMN(),1,1),""))</f>
        <v/>
      </c>
      <c r="C2391" t="str">
        <f ca="1">IF(ROW()-1&lt;=DataRows_IBE,OFFSET(InstrumenteIBE!$A$1,ROW()-2,COLUMN(),1,1),IF(ROW()-2 &lt;= DataRows,OFFSET(MeineInstrumente!$A$9,ROW()-DataRows_IBE-1,COLUMN(),1,1),""))</f>
        <v/>
      </c>
      <c r="D2391" s="16" t="str">
        <f ca="1">IF(ROW()-1&lt;=DataRows_IBE,OFFSET(InstrumenteIBE!$A$1,ROW()-2,COLUMN(),1,1),IF(ROW()-2 &lt;= DataRows,OFFSET(MeineInstrumente!$A$9,ROW()-DataRows_IBE-1,COLUMN(),1,1),""))</f>
        <v/>
      </c>
      <c r="E2391" t="str">
        <f t="shared" ca="1" si="37"/>
        <v/>
      </c>
      <c r="F2391" t="str">
        <f ca="1">IF(ROW()-1&lt;=DataRows_IBE,OFFSET(InstrumenteIBE!$A$1,ROW()-2,COLUMN()-COLUMN($F$1),1,1),IF(ROW()-2 &lt;= DataRows,OFFSET(MeineInstrumente!$A$9,ROW()-DataRows_IBE-1,COLUMN()-COLUMN($F$1),1,1),""))</f>
        <v/>
      </c>
    </row>
    <row r="2392" spans="1:6" x14ac:dyDescent="0.25">
      <c r="A2392" t="str">
        <f ca="1">IF(ROW()-1&lt;=DataRows_IBE,OFFSET(InstrumenteIBE!$A$1,ROW()-2,COLUMN(),1,1),IF(ROW()-2 &lt;= DataRows,OFFSET(MeineInstrumente!$A$9,ROW()-DataRows_IBE-1,COLUMN(),1,1),""))</f>
        <v/>
      </c>
      <c r="B2392" t="str">
        <f ca="1">IF(ROW()-1&lt;=DataRows_IBE,OFFSET(InstrumenteIBE!$A$1,ROW()-2,COLUMN(),1,1),IF(ROW()-2 &lt;= DataRows,OFFSET(MeineInstrumente!$A$9,ROW()-DataRows_IBE-1,COLUMN(),1,1),""))</f>
        <v/>
      </c>
      <c r="C2392" t="str">
        <f ca="1">IF(ROW()-1&lt;=DataRows_IBE,OFFSET(InstrumenteIBE!$A$1,ROW()-2,COLUMN(),1,1),IF(ROW()-2 &lt;= DataRows,OFFSET(MeineInstrumente!$A$9,ROW()-DataRows_IBE-1,COLUMN(),1,1),""))</f>
        <v/>
      </c>
      <c r="D2392" s="16" t="str">
        <f ca="1">IF(ROW()-1&lt;=DataRows_IBE,OFFSET(InstrumenteIBE!$A$1,ROW()-2,COLUMN(),1,1),IF(ROW()-2 &lt;= DataRows,OFFSET(MeineInstrumente!$A$9,ROW()-DataRows_IBE-1,COLUMN(),1,1),""))</f>
        <v/>
      </c>
      <c r="E2392" t="str">
        <f t="shared" ca="1" si="37"/>
        <v/>
      </c>
      <c r="F2392" t="str">
        <f ca="1">IF(ROW()-1&lt;=DataRows_IBE,OFFSET(InstrumenteIBE!$A$1,ROW()-2,COLUMN()-COLUMN($F$1),1,1),IF(ROW()-2 &lt;= DataRows,OFFSET(MeineInstrumente!$A$9,ROW()-DataRows_IBE-1,COLUMN()-COLUMN($F$1),1,1),""))</f>
        <v/>
      </c>
    </row>
    <row r="2393" spans="1:6" x14ac:dyDescent="0.25">
      <c r="A2393" t="str">
        <f ca="1">IF(ROW()-1&lt;=DataRows_IBE,OFFSET(InstrumenteIBE!$A$1,ROW()-2,COLUMN(),1,1),IF(ROW()-2 &lt;= DataRows,OFFSET(MeineInstrumente!$A$9,ROW()-DataRows_IBE-1,COLUMN(),1,1),""))</f>
        <v/>
      </c>
      <c r="B2393" t="str">
        <f ca="1">IF(ROW()-1&lt;=DataRows_IBE,OFFSET(InstrumenteIBE!$A$1,ROW()-2,COLUMN(),1,1),IF(ROW()-2 &lt;= DataRows,OFFSET(MeineInstrumente!$A$9,ROW()-DataRows_IBE-1,COLUMN(),1,1),""))</f>
        <v/>
      </c>
      <c r="C2393" t="str">
        <f ca="1">IF(ROW()-1&lt;=DataRows_IBE,OFFSET(InstrumenteIBE!$A$1,ROW()-2,COLUMN(),1,1),IF(ROW()-2 &lt;= DataRows,OFFSET(MeineInstrumente!$A$9,ROW()-DataRows_IBE-1,COLUMN(),1,1),""))</f>
        <v/>
      </c>
      <c r="D2393" s="16" t="str">
        <f ca="1">IF(ROW()-1&lt;=DataRows_IBE,OFFSET(InstrumenteIBE!$A$1,ROW()-2,COLUMN(),1,1),IF(ROW()-2 &lt;= DataRows,OFFSET(MeineInstrumente!$A$9,ROW()-DataRows_IBE-1,COLUMN(),1,1),""))</f>
        <v/>
      </c>
      <c r="E2393" t="str">
        <f t="shared" ca="1" si="37"/>
        <v/>
      </c>
      <c r="F2393" t="str">
        <f ca="1">IF(ROW()-1&lt;=DataRows_IBE,OFFSET(InstrumenteIBE!$A$1,ROW()-2,COLUMN()-COLUMN($F$1),1,1),IF(ROW()-2 &lt;= DataRows,OFFSET(MeineInstrumente!$A$9,ROW()-DataRows_IBE-1,COLUMN()-COLUMN($F$1),1,1),""))</f>
        <v/>
      </c>
    </row>
    <row r="2394" spans="1:6" x14ac:dyDescent="0.25">
      <c r="A2394" t="str">
        <f ca="1">IF(ROW()-1&lt;=DataRows_IBE,OFFSET(InstrumenteIBE!$A$1,ROW()-2,COLUMN(),1,1),IF(ROW()-2 &lt;= DataRows,OFFSET(MeineInstrumente!$A$9,ROW()-DataRows_IBE-1,COLUMN(),1,1),""))</f>
        <v/>
      </c>
      <c r="B2394" t="str">
        <f ca="1">IF(ROW()-1&lt;=DataRows_IBE,OFFSET(InstrumenteIBE!$A$1,ROW()-2,COLUMN(),1,1),IF(ROW()-2 &lt;= DataRows,OFFSET(MeineInstrumente!$A$9,ROW()-DataRows_IBE-1,COLUMN(),1,1),""))</f>
        <v/>
      </c>
      <c r="C2394" t="str">
        <f ca="1">IF(ROW()-1&lt;=DataRows_IBE,OFFSET(InstrumenteIBE!$A$1,ROW()-2,COLUMN(),1,1),IF(ROW()-2 &lt;= DataRows,OFFSET(MeineInstrumente!$A$9,ROW()-DataRows_IBE-1,COLUMN(),1,1),""))</f>
        <v/>
      </c>
      <c r="D2394" s="16" t="str">
        <f ca="1">IF(ROW()-1&lt;=DataRows_IBE,OFFSET(InstrumenteIBE!$A$1,ROW()-2,COLUMN(),1,1),IF(ROW()-2 &lt;= DataRows,OFFSET(MeineInstrumente!$A$9,ROW()-DataRows_IBE-1,COLUMN(),1,1),""))</f>
        <v/>
      </c>
      <c r="E2394" t="str">
        <f t="shared" ca="1" si="37"/>
        <v/>
      </c>
      <c r="F2394" t="str">
        <f ca="1">IF(ROW()-1&lt;=DataRows_IBE,OFFSET(InstrumenteIBE!$A$1,ROW()-2,COLUMN()-COLUMN($F$1),1,1),IF(ROW()-2 &lt;= DataRows,OFFSET(MeineInstrumente!$A$9,ROW()-DataRows_IBE-1,COLUMN()-COLUMN($F$1),1,1),""))</f>
        <v/>
      </c>
    </row>
    <row r="2395" spans="1:6" x14ac:dyDescent="0.25">
      <c r="A2395" t="str">
        <f ca="1">IF(ROW()-1&lt;=DataRows_IBE,OFFSET(InstrumenteIBE!$A$1,ROW()-2,COLUMN(),1,1),IF(ROW()-2 &lt;= DataRows,OFFSET(MeineInstrumente!$A$9,ROW()-DataRows_IBE-1,COLUMN(),1,1),""))</f>
        <v/>
      </c>
      <c r="B2395" t="str">
        <f ca="1">IF(ROW()-1&lt;=DataRows_IBE,OFFSET(InstrumenteIBE!$A$1,ROW()-2,COLUMN(),1,1),IF(ROW()-2 &lt;= DataRows,OFFSET(MeineInstrumente!$A$9,ROW()-DataRows_IBE-1,COLUMN(),1,1),""))</f>
        <v/>
      </c>
      <c r="C2395" t="str">
        <f ca="1">IF(ROW()-1&lt;=DataRows_IBE,OFFSET(InstrumenteIBE!$A$1,ROW()-2,COLUMN(),1,1),IF(ROW()-2 &lt;= DataRows,OFFSET(MeineInstrumente!$A$9,ROW()-DataRows_IBE-1,COLUMN(),1,1),""))</f>
        <v/>
      </c>
      <c r="D2395" s="16" t="str">
        <f ca="1">IF(ROW()-1&lt;=DataRows_IBE,OFFSET(InstrumenteIBE!$A$1,ROW()-2,COLUMN(),1,1),IF(ROW()-2 &lt;= DataRows,OFFSET(MeineInstrumente!$A$9,ROW()-DataRows_IBE-1,COLUMN(),1,1),""))</f>
        <v/>
      </c>
      <c r="E2395" t="str">
        <f t="shared" ca="1" si="37"/>
        <v/>
      </c>
      <c r="F2395" t="str">
        <f ca="1">IF(ROW()-1&lt;=DataRows_IBE,OFFSET(InstrumenteIBE!$A$1,ROW()-2,COLUMN()-COLUMN($F$1),1,1),IF(ROW()-2 &lt;= DataRows,OFFSET(MeineInstrumente!$A$9,ROW()-DataRows_IBE-1,COLUMN()-COLUMN($F$1),1,1),""))</f>
        <v/>
      </c>
    </row>
    <row r="2396" spans="1:6" x14ac:dyDescent="0.25">
      <c r="A2396" t="str">
        <f ca="1">IF(ROW()-1&lt;=DataRows_IBE,OFFSET(InstrumenteIBE!$A$1,ROW()-2,COLUMN(),1,1),IF(ROW()-2 &lt;= DataRows,OFFSET(MeineInstrumente!$A$9,ROW()-DataRows_IBE-1,COLUMN(),1,1),""))</f>
        <v/>
      </c>
      <c r="B2396" t="str">
        <f ca="1">IF(ROW()-1&lt;=DataRows_IBE,OFFSET(InstrumenteIBE!$A$1,ROW()-2,COLUMN(),1,1),IF(ROW()-2 &lt;= DataRows,OFFSET(MeineInstrumente!$A$9,ROW()-DataRows_IBE-1,COLUMN(),1,1),""))</f>
        <v/>
      </c>
      <c r="C2396" t="str">
        <f ca="1">IF(ROW()-1&lt;=DataRows_IBE,OFFSET(InstrumenteIBE!$A$1,ROW()-2,COLUMN(),1,1),IF(ROW()-2 &lt;= DataRows,OFFSET(MeineInstrumente!$A$9,ROW()-DataRows_IBE-1,COLUMN(),1,1),""))</f>
        <v/>
      </c>
      <c r="D2396" s="16" t="str">
        <f ca="1">IF(ROW()-1&lt;=DataRows_IBE,OFFSET(InstrumenteIBE!$A$1,ROW()-2,COLUMN(),1,1),IF(ROW()-2 &lt;= DataRows,OFFSET(MeineInstrumente!$A$9,ROW()-DataRows_IBE-1,COLUMN(),1,1),""))</f>
        <v/>
      </c>
      <c r="E2396" t="str">
        <f t="shared" ca="1" si="37"/>
        <v/>
      </c>
      <c r="F2396" t="str">
        <f ca="1">IF(ROW()-1&lt;=DataRows_IBE,OFFSET(InstrumenteIBE!$A$1,ROW()-2,COLUMN()-COLUMN($F$1),1,1),IF(ROW()-2 &lt;= DataRows,OFFSET(MeineInstrumente!$A$9,ROW()-DataRows_IBE-1,COLUMN()-COLUMN($F$1),1,1),""))</f>
        <v/>
      </c>
    </row>
    <row r="2397" spans="1:6" x14ac:dyDescent="0.25">
      <c r="A2397" t="str">
        <f ca="1">IF(ROW()-1&lt;=DataRows_IBE,OFFSET(InstrumenteIBE!$A$1,ROW()-2,COLUMN(),1,1),IF(ROW()-2 &lt;= DataRows,OFFSET(MeineInstrumente!$A$9,ROW()-DataRows_IBE-1,COLUMN(),1,1),""))</f>
        <v/>
      </c>
      <c r="B2397" t="str">
        <f ca="1">IF(ROW()-1&lt;=DataRows_IBE,OFFSET(InstrumenteIBE!$A$1,ROW()-2,COLUMN(),1,1),IF(ROW()-2 &lt;= DataRows,OFFSET(MeineInstrumente!$A$9,ROW()-DataRows_IBE-1,COLUMN(),1,1),""))</f>
        <v/>
      </c>
      <c r="C2397" t="str">
        <f ca="1">IF(ROW()-1&lt;=DataRows_IBE,OFFSET(InstrumenteIBE!$A$1,ROW()-2,COLUMN(),1,1),IF(ROW()-2 &lt;= DataRows,OFFSET(MeineInstrumente!$A$9,ROW()-DataRows_IBE-1,COLUMN(),1,1),""))</f>
        <v/>
      </c>
      <c r="D2397" s="16" t="str">
        <f ca="1">IF(ROW()-1&lt;=DataRows_IBE,OFFSET(InstrumenteIBE!$A$1,ROW()-2,COLUMN(),1,1),IF(ROW()-2 &lt;= DataRows,OFFSET(MeineInstrumente!$A$9,ROW()-DataRows_IBE-1,COLUMN(),1,1),""))</f>
        <v/>
      </c>
      <c r="E2397" t="str">
        <f t="shared" ca="1" si="37"/>
        <v/>
      </c>
      <c r="F2397" t="str">
        <f ca="1">IF(ROW()-1&lt;=DataRows_IBE,OFFSET(InstrumenteIBE!$A$1,ROW()-2,COLUMN()-COLUMN($F$1),1,1),IF(ROW()-2 &lt;= DataRows,OFFSET(MeineInstrumente!$A$9,ROW()-DataRows_IBE-1,COLUMN()-COLUMN($F$1),1,1),""))</f>
        <v/>
      </c>
    </row>
    <row r="2398" spans="1:6" x14ac:dyDescent="0.25">
      <c r="A2398" t="str">
        <f ca="1">IF(ROW()-1&lt;=DataRows_IBE,OFFSET(InstrumenteIBE!$A$1,ROW()-2,COLUMN(),1,1),IF(ROW()-2 &lt;= DataRows,OFFSET(MeineInstrumente!$A$9,ROW()-DataRows_IBE-1,COLUMN(),1,1),""))</f>
        <v/>
      </c>
      <c r="B2398" t="str">
        <f ca="1">IF(ROW()-1&lt;=DataRows_IBE,OFFSET(InstrumenteIBE!$A$1,ROW()-2,COLUMN(),1,1),IF(ROW()-2 &lt;= DataRows,OFFSET(MeineInstrumente!$A$9,ROW()-DataRows_IBE-1,COLUMN(),1,1),""))</f>
        <v/>
      </c>
      <c r="C2398" t="str">
        <f ca="1">IF(ROW()-1&lt;=DataRows_IBE,OFFSET(InstrumenteIBE!$A$1,ROW()-2,COLUMN(),1,1),IF(ROW()-2 &lt;= DataRows,OFFSET(MeineInstrumente!$A$9,ROW()-DataRows_IBE-1,COLUMN(),1,1),""))</f>
        <v/>
      </c>
      <c r="D2398" s="16" t="str">
        <f ca="1">IF(ROW()-1&lt;=DataRows_IBE,OFFSET(InstrumenteIBE!$A$1,ROW()-2,COLUMN(),1,1),IF(ROW()-2 &lt;= DataRows,OFFSET(MeineInstrumente!$A$9,ROW()-DataRows_IBE-1,COLUMN(),1,1),""))</f>
        <v/>
      </c>
      <c r="E2398" t="str">
        <f t="shared" ca="1" si="37"/>
        <v/>
      </c>
      <c r="F2398" t="str">
        <f ca="1">IF(ROW()-1&lt;=DataRows_IBE,OFFSET(InstrumenteIBE!$A$1,ROW()-2,COLUMN()-COLUMN($F$1),1,1),IF(ROW()-2 &lt;= DataRows,OFFSET(MeineInstrumente!$A$9,ROW()-DataRows_IBE-1,COLUMN()-COLUMN($F$1),1,1),""))</f>
        <v/>
      </c>
    </row>
    <row r="2399" spans="1:6" x14ac:dyDescent="0.25">
      <c r="A2399" t="str">
        <f ca="1">IF(ROW()-1&lt;=DataRows_IBE,OFFSET(InstrumenteIBE!$A$1,ROW()-2,COLUMN(),1,1),IF(ROW()-2 &lt;= DataRows,OFFSET(MeineInstrumente!$A$9,ROW()-DataRows_IBE-1,COLUMN(),1,1),""))</f>
        <v/>
      </c>
      <c r="B2399" t="str">
        <f ca="1">IF(ROW()-1&lt;=DataRows_IBE,OFFSET(InstrumenteIBE!$A$1,ROW()-2,COLUMN(),1,1),IF(ROW()-2 &lt;= DataRows,OFFSET(MeineInstrumente!$A$9,ROW()-DataRows_IBE-1,COLUMN(),1,1),""))</f>
        <v/>
      </c>
      <c r="C2399" t="str">
        <f ca="1">IF(ROW()-1&lt;=DataRows_IBE,OFFSET(InstrumenteIBE!$A$1,ROW()-2,COLUMN(),1,1),IF(ROW()-2 &lt;= DataRows,OFFSET(MeineInstrumente!$A$9,ROW()-DataRows_IBE-1,COLUMN(),1,1),""))</f>
        <v/>
      </c>
      <c r="D2399" s="16" t="str">
        <f ca="1">IF(ROW()-1&lt;=DataRows_IBE,OFFSET(InstrumenteIBE!$A$1,ROW()-2,COLUMN(),1,1),IF(ROW()-2 &lt;= DataRows,OFFSET(MeineInstrumente!$A$9,ROW()-DataRows_IBE-1,COLUMN(),1,1),""))</f>
        <v/>
      </c>
      <c r="E2399" t="str">
        <f t="shared" ca="1" si="37"/>
        <v/>
      </c>
      <c r="F2399" t="str">
        <f ca="1">IF(ROW()-1&lt;=DataRows_IBE,OFFSET(InstrumenteIBE!$A$1,ROW()-2,COLUMN()-COLUMN($F$1),1,1),IF(ROW()-2 &lt;= DataRows,OFFSET(MeineInstrumente!$A$9,ROW()-DataRows_IBE-1,COLUMN()-COLUMN($F$1),1,1),""))</f>
        <v/>
      </c>
    </row>
    <row r="2400" spans="1:6" x14ac:dyDescent="0.25">
      <c r="A2400" t="str">
        <f ca="1">IF(ROW()-1&lt;=DataRows_IBE,OFFSET(InstrumenteIBE!$A$1,ROW()-2,COLUMN(),1,1),IF(ROW()-2 &lt;= DataRows,OFFSET(MeineInstrumente!$A$9,ROW()-DataRows_IBE-1,COLUMN(),1,1),""))</f>
        <v/>
      </c>
      <c r="B2400" t="str">
        <f ca="1">IF(ROW()-1&lt;=DataRows_IBE,OFFSET(InstrumenteIBE!$A$1,ROW()-2,COLUMN(),1,1),IF(ROW()-2 &lt;= DataRows,OFFSET(MeineInstrumente!$A$9,ROW()-DataRows_IBE-1,COLUMN(),1,1),""))</f>
        <v/>
      </c>
      <c r="C2400" t="str">
        <f ca="1">IF(ROW()-1&lt;=DataRows_IBE,OFFSET(InstrumenteIBE!$A$1,ROW()-2,COLUMN(),1,1),IF(ROW()-2 &lt;= DataRows,OFFSET(MeineInstrumente!$A$9,ROW()-DataRows_IBE-1,COLUMN(),1,1),""))</f>
        <v/>
      </c>
      <c r="D2400" s="16" t="str">
        <f ca="1">IF(ROW()-1&lt;=DataRows_IBE,OFFSET(InstrumenteIBE!$A$1,ROW()-2,COLUMN(),1,1),IF(ROW()-2 &lt;= DataRows,OFFSET(MeineInstrumente!$A$9,ROW()-DataRows_IBE-1,COLUMN(),1,1),""))</f>
        <v/>
      </c>
      <c r="E2400" t="str">
        <f t="shared" ca="1" si="37"/>
        <v/>
      </c>
      <c r="F2400" t="str">
        <f ca="1">IF(ROW()-1&lt;=DataRows_IBE,OFFSET(InstrumenteIBE!$A$1,ROW()-2,COLUMN()-COLUMN($F$1),1,1),IF(ROW()-2 &lt;= DataRows,OFFSET(MeineInstrumente!$A$9,ROW()-DataRows_IBE-1,COLUMN()-COLUMN($F$1),1,1),""))</f>
        <v/>
      </c>
    </row>
    <row r="2401" spans="1:6" x14ac:dyDescent="0.25">
      <c r="A2401" t="str">
        <f ca="1">IF(ROW()-1&lt;=DataRows_IBE,OFFSET(InstrumenteIBE!$A$1,ROW()-2,COLUMN(),1,1),IF(ROW()-2 &lt;= DataRows,OFFSET(MeineInstrumente!$A$9,ROW()-DataRows_IBE-1,COLUMN(),1,1),""))</f>
        <v/>
      </c>
      <c r="B2401" t="str">
        <f ca="1">IF(ROW()-1&lt;=DataRows_IBE,OFFSET(InstrumenteIBE!$A$1,ROW()-2,COLUMN(),1,1),IF(ROW()-2 &lt;= DataRows,OFFSET(MeineInstrumente!$A$9,ROW()-DataRows_IBE-1,COLUMN(),1,1),""))</f>
        <v/>
      </c>
      <c r="C2401" t="str">
        <f ca="1">IF(ROW()-1&lt;=DataRows_IBE,OFFSET(InstrumenteIBE!$A$1,ROW()-2,COLUMN(),1,1),IF(ROW()-2 &lt;= DataRows,OFFSET(MeineInstrumente!$A$9,ROW()-DataRows_IBE-1,COLUMN(),1,1),""))</f>
        <v/>
      </c>
      <c r="D2401" s="16" t="str">
        <f ca="1">IF(ROW()-1&lt;=DataRows_IBE,OFFSET(InstrumenteIBE!$A$1,ROW()-2,COLUMN(),1,1),IF(ROW()-2 &lt;= DataRows,OFFSET(MeineInstrumente!$A$9,ROW()-DataRows_IBE-1,COLUMN(),1,1),""))</f>
        <v/>
      </c>
      <c r="E2401" t="str">
        <f t="shared" ca="1" si="37"/>
        <v/>
      </c>
      <c r="F2401" t="str">
        <f ca="1">IF(ROW()-1&lt;=DataRows_IBE,OFFSET(InstrumenteIBE!$A$1,ROW()-2,COLUMN()-COLUMN($F$1),1,1),IF(ROW()-2 &lt;= DataRows,OFFSET(MeineInstrumente!$A$9,ROW()-DataRows_IBE-1,COLUMN()-COLUMN($F$1),1,1),""))</f>
        <v/>
      </c>
    </row>
    <row r="2402" spans="1:6" x14ac:dyDescent="0.25">
      <c r="A2402" t="str">
        <f ca="1">IF(ROW()-1&lt;=DataRows_IBE,OFFSET(InstrumenteIBE!$A$1,ROW()-2,COLUMN(),1,1),IF(ROW()-2 &lt;= DataRows,OFFSET(MeineInstrumente!$A$9,ROW()-DataRows_IBE-1,COLUMN(),1,1),""))</f>
        <v/>
      </c>
      <c r="B2402" t="str">
        <f ca="1">IF(ROW()-1&lt;=DataRows_IBE,OFFSET(InstrumenteIBE!$A$1,ROW()-2,COLUMN(),1,1),IF(ROW()-2 &lt;= DataRows,OFFSET(MeineInstrumente!$A$9,ROW()-DataRows_IBE-1,COLUMN(),1,1),""))</f>
        <v/>
      </c>
      <c r="C2402" t="str">
        <f ca="1">IF(ROW()-1&lt;=DataRows_IBE,OFFSET(InstrumenteIBE!$A$1,ROW()-2,COLUMN(),1,1),IF(ROW()-2 &lt;= DataRows,OFFSET(MeineInstrumente!$A$9,ROW()-DataRows_IBE-1,COLUMN(),1,1),""))</f>
        <v/>
      </c>
      <c r="D2402" s="16" t="str">
        <f ca="1">IF(ROW()-1&lt;=DataRows_IBE,OFFSET(InstrumenteIBE!$A$1,ROW()-2,COLUMN(),1,1),IF(ROW()-2 &lt;= DataRows,OFFSET(MeineInstrumente!$A$9,ROW()-DataRows_IBE-1,COLUMN(),1,1),""))</f>
        <v/>
      </c>
      <c r="E2402" t="str">
        <f t="shared" ca="1" si="37"/>
        <v/>
      </c>
      <c r="F2402" t="str">
        <f ca="1">IF(ROW()-1&lt;=DataRows_IBE,OFFSET(InstrumenteIBE!$A$1,ROW()-2,COLUMN()-COLUMN($F$1),1,1),IF(ROW()-2 &lt;= DataRows,OFFSET(MeineInstrumente!$A$9,ROW()-DataRows_IBE-1,COLUMN()-COLUMN($F$1),1,1),""))</f>
        <v/>
      </c>
    </row>
    <row r="2403" spans="1:6" x14ac:dyDescent="0.25">
      <c r="A2403" t="str">
        <f ca="1">IF(ROW()-1&lt;=DataRows_IBE,OFFSET(InstrumenteIBE!$A$1,ROW()-2,COLUMN(),1,1),IF(ROW()-2 &lt;= DataRows,OFFSET(MeineInstrumente!$A$9,ROW()-DataRows_IBE-1,COLUMN(),1,1),""))</f>
        <v/>
      </c>
      <c r="B2403" t="str">
        <f ca="1">IF(ROW()-1&lt;=DataRows_IBE,OFFSET(InstrumenteIBE!$A$1,ROW()-2,COLUMN(),1,1),IF(ROW()-2 &lt;= DataRows,OFFSET(MeineInstrumente!$A$9,ROW()-DataRows_IBE-1,COLUMN(),1,1),""))</f>
        <v/>
      </c>
      <c r="C2403" t="str">
        <f ca="1">IF(ROW()-1&lt;=DataRows_IBE,OFFSET(InstrumenteIBE!$A$1,ROW()-2,COLUMN(),1,1),IF(ROW()-2 &lt;= DataRows,OFFSET(MeineInstrumente!$A$9,ROW()-DataRows_IBE-1,COLUMN(),1,1),""))</f>
        <v/>
      </c>
      <c r="D2403" s="16" t="str">
        <f ca="1">IF(ROW()-1&lt;=DataRows_IBE,OFFSET(InstrumenteIBE!$A$1,ROW()-2,COLUMN(),1,1),IF(ROW()-2 &lt;= DataRows,OFFSET(MeineInstrumente!$A$9,ROW()-DataRows_IBE-1,COLUMN(),1,1),""))</f>
        <v/>
      </c>
      <c r="E2403" t="str">
        <f t="shared" ca="1" si="37"/>
        <v/>
      </c>
      <c r="F2403" t="str">
        <f ca="1">IF(ROW()-1&lt;=DataRows_IBE,OFFSET(InstrumenteIBE!$A$1,ROW()-2,COLUMN()-COLUMN($F$1),1,1),IF(ROW()-2 &lt;= DataRows,OFFSET(MeineInstrumente!$A$9,ROW()-DataRows_IBE-1,COLUMN()-COLUMN($F$1),1,1),""))</f>
        <v/>
      </c>
    </row>
    <row r="2404" spans="1:6" x14ac:dyDescent="0.25">
      <c r="A2404" t="str">
        <f ca="1">IF(ROW()-1&lt;=DataRows_IBE,OFFSET(InstrumenteIBE!$A$1,ROW()-2,COLUMN(),1,1),IF(ROW()-2 &lt;= DataRows,OFFSET(MeineInstrumente!$A$9,ROW()-DataRows_IBE-1,COLUMN(),1,1),""))</f>
        <v/>
      </c>
      <c r="B2404" t="str">
        <f ca="1">IF(ROW()-1&lt;=DataRows_IBE,OFFSET(InstrumenteIBE!$A$1,ROW()-2,COLUMN(),1,1),IF(ROW()-2 &lt;= DataRows,OFFSET(MeineInstrumente!$A$9,ROW()-DataRows_IBE-1,COLUMN(),1,1),""))</f>
        <v/>
      </c>
      <c r="C2404" t="str">
        <f ca="1">IF(ROW()-1&lt;=DataRows_IBE,OFFSET(InstrumenteIBE!$A$1,ROW()-2,COLUMN(),1,1),IF(ROW()-2 &lt;= DataRows,OFFSET(MeineInstrumente!$A$9,ROW()-DataRows_IBE-1,COLUMN(),1,1),""))</f>
        <v/>
      </c>
      <c r="D2404" s="16" t="str">
        <f ca="1">IF(ROW()-1&lt;=DataRows_IBE,OFFSET(InstrumenteIBE!$A$1,ROW()-2,COLUMN(),1,1),IF(ROW()-2 &lt;= DataRows,OFFSET(MeineInstrumente!$A$9,ROW()-DataRows_IBE-1,COLUMN(),1,1),""))</f>
        <v/>
      </c>
      <c r="E2404" t="str">
        <f t="shared" ca="1" si="37"/>
        <v/>
      </c>
      <c r="F2404" t="str">
        <f ca="1">IF(ROW()-1&lt;=DataRows_IBE,OFFSET(InstrumenteIBE!$A$1,ROW()-2,COLUMN()-COLUMN($F$1),1,1),IF(ROW()-2 &lt;= DataRows,OFFSET(MeineInstrumente!$A$9,ROW()-DataRows_IBE-1,COLUMN()-COLUMN($F$1),1,1),""))</f>
        <v/>
      </c>
    </row>
    <row r="2405" spans="1:6" x14ac:dyDescent="0.25">
      <c r="A2405" t="str">
        <f ca="1">IF(ROW()-1&lt;=DataRows_IBE,OFFSET(InstrumenteIBE!$A$1,ROW()-2,COLUMN(),1,1),IF(ROW()-2 &lt;= DataRows,OFFSET(MeineInstrumente!$A$9,ROW()-DataRows_IBE-1,COLUMN(),1,1),""))</f>
        <v/>
      </c>
      <c r="B2405" t="str">
        <f ca="1">IF(ROW()-1&lt;=DataRows_IBE,OFFSET(InstrumenteIBE!$A$1,ROW()-2,COLUMN(),1,1),IF(ROW()-2 &lt;= DataRows,OFFSET(MeineInstrumente!$A$9,ROW()-DataRows_IBE-1,COLUMN(),1,1),""))</f>
        <v/>
      </c>
      <c r="C2405" t="str">
        <f ca="1">IF(ROW()-1&lt;=DataRows_IBE,OFFSET(InstrumenteIBE!$A$1,ROW()-2,COLUMN(),1,1),IF(ROW()-2 &lt;= DataRows,OFFSET(MeineInstrumente!$A$9,ROW()-DataRows_IBE-1,COLUMN(),1,1),""))</f>
        <v/>
      </c>
      <c r="D2405" s="16" t="str">
        <f ca="1">IF(ROW()-1&lt;=DataRows_IBE,OFFSET(InstrumenteIBE!$A$1,ROW()-2,COLUMN(),1,1),IF(ROW()-2 &lt;= DataRows,OFFSET(MeineInstrumente!$A$9,ROW()-DataRows_IBE-1,COLUMN(),1,1),""))</f>
        <v/>
      </c>
      <c r="E2405" t="str">
        <f t="shared" ca="1" si="37"/>
        <v/>
      </c>
      <c r="F2405" t="str">
        <f ca="1">IF(ROW()-1&lt;=DataRows_IBE,OFFSET(InstrumenteIBE!$A$1,ROW()-2,COLUMN()-COLUMN($F$1),1,1),IF(ROW()-2 &lt;= DataRows,OFFSET(MeineInstrumente!$A$9,ROW()-DataRows_IBE-1,COLUMN()-COLUMN($F$1),1,1),""))</f>
        <v/>
      </c>
    </row>
    <row r="2406" spans="1:6" x14ac:dyDescent="0.25">
      <c r="A2406" t="str">
        <f ca="1">IF(ROW()-1&lt;=DataRows_IBE,OFFSET(InstrumenteIBE!$A$1,ROW()-2,COLUMN(),1,1),IF(ROW()-2 &lt;= DataRows,OFFSET(MeineInstrumente!$A$9,ROW()-DataRows_IBE-1,COLUMN(),1,1),""))</f>
        <v/>
      </c>
      <c r="B2406" t="str">
        <f ca="1">IF(ROW()-1&lt;=DataRows_IBE,OFFSET(InstrumenteIBE!$A$1,ROW()-2,COLUMN(),1,1),IF(ROW()-2 &lt;= DataRows,OFFSET(MeineInstrumente!$A$9,ROW()-DataRows_IBE-1,COLUMN(),1,1),""))</f>
        <v/>
      </c>
      <c r="C2406" t="str">
        <f ca="1">IF(ROW()-1&lt;=DataRows_IBE,OFFSET(InstrumenteIBE!$A$1,ROW()-2,COLUMN(),1,1),IF(ROW()-2 &lt;= DataRows,OFFSET(MeineInstrumente!$A$9,ROW()-DataRows_IBE-1,COLUMN(),1,1),""))</f>
        <v/>
      </c>
      <c r="D2406" s="16" t="str">
        <f ca="1">IF(ROW()-1&lt;=DataRows_IBE,OFFSET(InstrumenteIBE!$A$1,ROW()-2,COLUMN(),1,1),IF(ROW()-2 &lt;= DataRows,OFFSET(MeineInstrumente!$A$9,ROW()-DataRows_IBE-1,COLUMN(),1,1),""))</f>
        <v/>
      </c>
      <c r="E2406" t="str">
        <f t="shared" ca="1" si="37"/>
        <v/>
      </c>
      <c r="F2406" t="str">
        <f ca="1">IF(ROW()-1&lt;=DataRows_IBE,OFFSET(InstrumenteIBE!$A$1,ROW()-2,COLUMN()-COLUMN($F$1),1,1),IF(ROW()-2 &lt;= DataRows,OFFSET(MeineInstrumente!$A$9,ROW()-DataRows_IBE-1,COLUMN()-COLUMN($F$1),1,1),""))</f>
        <v/>
      </c>
    </row>
    <row r="2407" spans="1:6" x14ac:dyDescent="0.25">
      <c r="A2407" t="str">
        <f ca="1">IF(ROW()-1&lt;=DataRows_IBE,OFFSET(InstrumenteIBE!$A$1,ROW()-2,COLUMN(),1,1),IF(ROW()-2 &lt;= DataRows,OFFSET(MeineInstrumente!$A$9,ROW()-DataRows_IBE-1,COLUMN(),1,1),""))</f>
        <v/>
      </c>
      <c r="B2407" t="str">
        <f ca="1">IF(ROW()-1&lt;=DataRows_IBE,OFFSET(InstrumenteIBE!$A$1,ROW()-2,COLUMN(),1,1),IF(ROW()-2 &lt;= DataRows,OFFSET(MeineInstrumente!$A$9,ROW()-DataRows_IBE-1,COLUMN(),1,1),""))</f>
        <v/>
      </c>
      <c r="C2407" t="str">
        <f ca="1">IF(ROW()-1&lt;=DataRows_IBE,OFFSET(InstrumenteIBE!$A$1,ROW()-2,COLUMN(),1,1),IF(ROW()-2 &lt;= DataRows,OFFSET(MeineInstrumente!$A$9,ROW()-DataRows_IBE-1,COLUMN(),1,1),""))</f>
        <v/>
      </c>
      <c r="D2407" s="16" t="str">
        <f ca="1">IF(ROW()-1&lt;=DataRows_IBE,OFFSET(InstrumenteIBE!$A$1,ROW()-2,COLUMN(),1,1),IF(ROW()-2 &lt;= DataRows,OFFSET(MeineInstrumente!$A$9,ROW()-DataRows_IBE-1,COLUMN(),1,1),""))</f>
        <v/>
      </c>
      <c r="E2407" t="str">
        <f t="shared" ca="1" si="37"/>
        <v/>
      </c>
      <c r="F2407" t="str">
        <f ca="1">IF(ROW()-1&lt;=DataRows_IBE,OFFSET(InstrumenteIBE!$A$1,ROW()-2,COLUMN()-COLUMN($F$1),1,1),IF(ROW()-2 &lt;= DataRows,OFFSET(MeineInstrumente!$A$9,ROW()-DataRows_IBE-1,COLUMN()-COLUMN($F$1),1,1),""))</f>
        <v/>
      </c>
    </row>
    <row r="2408" spans="1:6" x14ac:dyDescent="0.25">
      <c r="A2408" t="str">
        <f ca="1">IF(ROW()-1&lt;=DataRows_IBE,OFFSET(InstrumenteIBE!$A$1,ROW()-2,COLUMN(),1,1),IF(ROW()-2 &lt;= DataRows,OFFSET(MeineInstrumente!$A$9,ROW()-DataRows_IBE-1,COLUMN(),1,1),""))</f>
        <v/>
      </c>
      <c r="B2408" t="str">
        <f ca="1">IF(ROW()-1&lt;=DataRows_IBE,OFFSET(InstrumenteIBE!$A$1,ROW()-2,COLUMN(),1,1),IF(ROW()-2 &lt;= DataRows,OFFSET(MeineInstrumente!$A$9,ROW()-DataRows_IBE-1,COLUMN(),1,1),""))</f>
        <v/>
      </c>
      <c r="C2408" t="str">
        <f ca="1">IF(ROW()-1&lt;=DataRows_IBE,OFFSET(InstrumenteIBE!$A$1,ROW()-2,COLUMN(),1,1),IF(ROW()-2 &lt;= DataRows,OFFSET(MeineInstrumente!$A$9,ROW()-DataRows_IBE-1,COLUMN(),1,1),""))</f>
        <v/>
      </c>
      <c r="D2408" s="16" t="str">
        <f ca="1">IF(ROW()-1&lt;=DataRows_IBE,OFFSET(InstrumenteIBE!$A$1,ROW()-2,COLUMN(),1,1),IF(ROW()-2 &lt;= DataRows,OFFSET(MeineInstrumente!$A$9,ROW()-DataRows_IBE-1,COLUMN(),1,1),""))</f>
        <v/>
      </c>
      <c r="E2408" t="str">
        <f t="shared" ca="1" si="37"/>
        <v/>
      </c>
      <c r="F2408" t="str">
        <f ca="1">IF(ROW()-1&lt;=DataRows_IBE,OFFSET(InstrumenteIBE!$A$1,ROW()-2,COLUMN()-COLUMN($F$1),1,1),IF(ROW()-2 &lt;= DataRows,OFFSET(MeineInstrumente!$A$9,ROW()-DataRows_IBE-1,COLUMN()-COLUMN($F$1),1,1),""))</f>
        <v/>
      </c>
    </row>
    <row r="2409" spans="1:6" x14ac:dyDescent="0.25">
      <c r="A2409" t="str">
        <f ca="1">IF(ROW()-1&lt;=DataRows_IBE,OFFSET(InstrumenteIBE!$A$1,ROW()-2,COLUMN(),1,1),IF(ROW()-2 &lt;= DataRows,OFFSET(MeineInstrumente!$A$9,ROW()-DataRows_IBE-1,COLUMN(),1,1),""))</f>
        <v/>
      </c>
      <c r="B2409" t="str">
        <f ca="1">IF(ROW()-1&lt;=DataRows_IBE,OFFSET(InstrumenteIBE!$A$1,ROW()-2,COLUMN(),1,1),IF(ROW()-2 &lt;= DataRows,OFFSET(MeineInstrumente!$A$9,ROW()-DataRows_IBE-1,COLUMN(),1,1),""))</f>
        <v/>
      </c>
      <c r="C2409" t="str">
        <f ca="1">IF(ROW()-1&lt;=DataRows_IBE,OFFSET(InstrumenteIBE!$A$1,ROW()-2,COLUMN(),1,1),IF(ROW()-2 &lt;= DataRows,OFFSET(MeineInstrumente!$A$9,ROW()-DataRows_IBE-1,COLUMN(),1,1),""))</f>
        <v/>
      </c>
      <c r="D2409" s="16" t="str">
        <f ca="1">IF(ROW()-1&lt;=DataRows_IBE,OFFSET(InstrumenteIBE!$A$1,ROW()-2,COLUMN(),1,1),IF(ROW()-2 &lt;= DataRows,OFFSET(MeineInstrumente!$A$9,ROW()-DataRows_IBE-1,COLUMN(),1,1),""))</f>
        <v/>
      </c>
      <c r="E2409" t="str">
        <f t="shared" ca="1" si="37"/>
        <v/>
      </c>
      <c r="F2409" t="str">
        <f ca="1">IF(ROW()-1&lt;=DataRows_IBE,OFFSET(InstrumenteIBE!$A$1,ROW()-2,COLUMN()-COLUMN($F$1),1,1),IF(ROW()-2 &lt;= DataRows,OFFSET(MeineInstrumente!$A$9,ROW()-DataRows_IBE-1,COLUMN()-COLUMN($F$1),1,1),""))</f>
        <v/>
      </c>
    </row>
    <row r="2410" spans="1:6" x14ac:dyDescent="0.25">
      <c r="A2410" t="str">
        <f ca="1">IF(ROW()-1&lt;=DataRows_IBE,OFFSET(InstrumenteIBE!$A$1,ROW()-2,COLUMN(),1,1),IF(ROW()-2 &lt;= DataRows,OFFSET(MeineInstrumente!$A$9,ROW()-DataRows_IBE-1,COLUMN(),1,1),""))</f>
        <v/>
      </c>
      <c r="B2410" t="str">
        <f ca="1">IF(ROW()-1&lt;=DataRows_IBE,OFFSET(InstrumenteIBE!$A$1,ROW()-2,COLUMN(),1,1),IF(ROW()-2 &lt;= DataRows,OFFSET(MeineInstrumente!$A$9,ROW()-DataRows_IBE-1,COLUMN(),1,1),""))</f>
        <v/>
      </c>
      <c r="C2410" t="str">
        <f ca="1">IF(ROW()-1&lt;=DataRows_IBE,OFFSET(InstrumenteIBE!$A$1,ROW()-2,COLUMN(),1,1),IF(ROW()-2 &lt;= DataRows,OFFSET(MeineInstrumente!$A$9,ROW()-DataRows_IBE-1,COLUMN(),1,1),""))</f>
        <v/>
      </c>
      <c r="D2410" s="16" t="str">
        <f ca="1">IF(ROW()-1&lt;=DataRows_IBE,OFFSET(InstrumenteIBE!$A$1,ROW()-2,COLUMN(),1,1),IF(ROW()-2 &lt;= DataRows,OFFSET(MeineInstrumente!$A$9,ROW()-DataRows_IBE-1,COLUMN(),1,1),""))</f>
        <v/>
      </c>
      <c r="E2410" t="str">
        <f t="shared" ca="1" si="37"/>
        <v/>
      </c>
      <c r="F2410" t="str">
        <f ca="1">IF(ROW()-1&lt;=DataRows_IBE,OFFSET(InstrumenteIBE!$A$1,ROW()-2,COLUMN()-COLUMN($F$1),1,1),IF(ROW()-2 &lt;= DataRows,OFFSET(MeineInstrumente!$A$9,ROW()-DataRows_IBE-1,COLUMN()-COLUMN($F$1),1,1),""))</f>
        <v/>
      </c>
    </row>
    <row r="2411" spans="1:6" x14ac:dyDescent="0.25">
      <c r="A2411" t="str">
        <f ca="1">IF(ROW()-1&lt;=DataRows_IBE,OFFSET(InstrumenteIBE!$A$1,ROW()-2,COLUMN(),1,1),IF(ROW()-2 &lt;= DataRows,OFFSET(MeineInstrumente!$A$9,ROW()-DataRows_IBE-1,COLUMN(),1,1),""))</f>
        <v/>
      </c>
      <c r="B2411" t="str">
        <f ca="1">IF(ROW()-1&lt;=DataRows_IBE,OFFSET(InstrumenteIBE!$A$1,ROW()-2,COLUMN(),1,1),IF(ROW()-2 &lt;= DataRows,OFFSET(MeineInstrumente!$A$9,ROW()-DataRows_IBE-1,COLUMN(),1,1),""))</f>
        <v/>
      </c>
      <c r="C2411" t="str">
        <f ca="1">IF(ROW()-1&lt;=DataRows_IBE,OFFSET(InstrumenteIBE!$A$1,ROW()-2,COLUMN(),1,1),IF(ROW()-2 &lt;= DataRows,OFFSET(MeineInstrumente!$A$9,ROW()-DataRows_IBE-1,COLUMN(),1,1),""))</f>
        <v/>
      </c>
      <c r="D2411" s="16" t="str">
        <f ca="1">IF(ROW()-1&lt;=DataRows_IBE,OFFSET(InstrumenteIBE!$A$1,ROW()-2,COLUMN(),1,1),IF(ROW()-2 &lt;= DataRows,OFFSET(MeineInstrumente!$A$9,ROW()-DataRows_IBE-1,COLUMN(),1,1),""))</f>
        <v/>
      </c>
      <c r="E2411" t="str">
        <f t="shared" ca="1" si="37"/>
        <v/>
      </c>
      <c r="F2411" t="str">
        <f ca="1">IF(ROW()-1&lt;=DataRows_IBE,OFFSET(InstrumenteIBE!$A$1,ROW()-2,COLUMN()-COLUMN($F$1),1,1),IF(ROW()-2 &lt;= DataRows,OFFSET(MeineInstrumente!$A$9,ROW()-DataRows_IBE-1,COLUMN()-COLUMN($F$1),1,1),""))</f>
        <v/>
      </c>
    </row>
    <row r="2412" spans="1:6" x14ac:dyDescent="0.25">
      <c r="A2412" t="str">
        <f ca="1">IF(ROW()-1&lt;=DataRows_IBE,OFFSET(InstrumenteIBE!$A$1,ROW()-2,COLUMN(),1,1),IF(ROW()-2 &lt;= DataRows,OFFSET(MeineInstrumente!$A$9,ROW()-DataRows_IBE-1,COLUMN(),1,1),""))</f>
        <v/>
      </c>
      <c r="B2412" t="str">
        <f ca="1">IF(ROW()-1&lt;=DataRows_IBE,OFFSET(InstrumenteIBE!$A$1,ROW()-2,COLUMN(),1,1),IF(ROW()-2 &lt;= DataRows,OFFSET(MeineInstrumente!$A$9,ROW()-DataRows_IBE-1,COLUMN(),1,1),""))</f>
        <v/>
      </c>
      <c r="C2412" t="str">
        <f ca="1">IF(ROW()-1&lt;=DataRows_IBE,OFFSET(InstrumenteIBE!$A$1,ROW()-2,COLUMN(),1,1),IF(ROW()-2 &lt;= DataRows,OFFSET(MeineInstrumente!$A$9,ROW()-DataRows_IBE-1,COLUMN(),1,1),""))</f>
        <v/>
      </c>
      <c r="D2412" s="16" t="str">
        <f ca="1">IF(ROW()-1&lt;=DataRows_IBE,OFFSET(InstrumenteIBE!$A$1,ROW()-2,COLUMN(),1,1),IF(ROW()-2 &lt;= DataRows,OFFSET(MeineInstrumente!$A$9,ROW()-DataRows_IBE-1,COLUMN(),1,1),""))</f>
        <v/>
      </c>
      <c r="E2412" t="str">
        <f t="shared" ca="1" si="37"/>
        <v/>
      </c>
      <c r="F2412" t="str">
        <f ca="1">IF(ROW()-1&lt;=DataRows_IBE,OFFSET(InstrumenteIBE!$A$1,ROW()-2,COLUMN()-COLUMN($F$1),1,1),IF(ROW()-2 &lt;= DataRows,OFFSET(MeineInstrumente!$A$9,ROW()-DataRows_IBE-1,COLUMN()-COLUMN($F$1),1,1),""))</f>
        <v/>
      </c>
    </row>
    <row r="2413" spans="1:6" x14ac:dyDescent="0.25">
      <c r="A2413" t="str">
        <f ca="1">IF(ROW()-1&lt;=DataRows_IBE,OFFSET(InstrumenteIBE!$A$1,ROW()-2,COLUMN(),1,1),IF(ROW()-2 &lt;= DataRows,OFFSET(MeineInstrumente!$A$9,ROW()-DataRows_IBE-1,COLUMN(),1,1),""))</f>
        <v/>
      </c>
      <c r="B2413" t="str">
        <f ca="1">IF(ROW()-1&lt;=DataRows_IBE,OFFSET(InstrumenteIBE!$A$1,ROW()-2,COLUMN(),1,1),IF(ROW()-2 &lt;= DataRows,OFFSET(MeineInstrumente!$A$9,ROW()-DataRows_IBE-1,COLUMN(),1,1),""))</f>
        <v/>
      </c>
      <c r="C2413" t="str">
        <f ca="1">IF(ROW()-1&lt;=DataRows_IBE,OFFSET(InstrumenteIBE!$A$1,ROW()-2,COLUMN(),1,1),IF(ROW()-2 &lt;= DataRows,OFFSET(MeineInstrumente!$A$9,ROW()-DataRows_IBE-1,COLUMN(),1,1),""))</f>
        <v/>
      </c>
      <c r="D2413" s="16" t="str">
        <f ca="1">IF(ROW()-1&lt;=DataRows_IBE,OFFSET(InstrumenteIBE!$A$1,ROW()-2,COLUMN(),1,1),IF(ROW()-2 &lt;= DataRows,OFFSET(MeineInstrumente!$A$9,ROW()-DataRows_IBE-1,COLUMN(),1,1),""))</f>
        <v/>
      </c>
      <c r="E2413" t="str">
        <f t="shared" ca="1" si="37"/>
        <v/>
      </c>
      <c r="F2413" t="str">
        <f ca="1">IF(ROW()-1&lt;=DataRows_IBE,OFFSET(InstrumenteIBE!$A$1,ROW()-2,COLUMN()-COLUMN($F$1),1,1),IF(ROW()-2 &lt;= DataRows,OFFSET(MeineInstrumente!$A$9,ROW()-DataRows_IBE-1,COLUMN()-COLUMN($F$1),1,1),""))</f>
        <v/>
      </c>
    </row>
    <row r="2414" spans="1:6" x14ac:dyDescent="0.25">
      <c r="A2414" t="str">
        <f ca="1">IF(ROW()-1&lt;=DataRows_IBE,OFFSET(InstrumenteIBE!$A$1,ROW()-2,COLUMN(),1,1),IF(ROW()-2 &lt;= DataRows,OFFSET(MeineInstrumente!$A$9,ROW()-DataRows_IBE-1,COLUMN(),1,1),""))</f>
        <v/>
      </c>
      <c r="B2414" t="str">
        <f ca="1">IF(ROW()-1&lt;=DataRows_IBE,OFFSET(InstrumenteIBE!$A$1,ROW()-2,COLUMN(),1,1),IF(ROW()-2 &lt;= DataRows,OFFSET(MeineInstrumente!$A$9,ROW()-DataRows_IBE-1,COLUMN(),1,1),""))</f>
        <v/>
      </c>
      <c r="C2414" t="str">
        <f ca="1">IF(ROW()-1&lt;=DataRows_IBE,OFFSET(InstrumenteIBE!$A$1,ROW()-2,COLUMN(),1,1),IF(ROW()-2 &lt;= DataRows,OFFSET(MeineInstrumente!$A$9,ROW()-DataRows_IBE-1,COLUMN(),1,1),""))</f>
        <v/>
      </c>
      <c r="D2414" s="16" t="str">
        <f ca="1">IF(ROW()-1&lt;=DataRows_IBE,OFFSET(InstrumenteIBE!$A$1,ROW()-2,COLUMN(),1,1),IF(ROW()-2 &lt;= DataRows,OFFSET(MeineInstrumente!$A$9,ROW()-DataRows_IBE-1,COLUMN(),1,1),""))</f>
        <v/>
      </c>
      <c r="E2414" t="str">
        <f t="shared" ca="1" si="37"/>
        <v/>
      </c>
      <c r="F2414" t="str">
        <f ca="1">IF(ROW()-1&lt;=DataRows_IBE,OFFSET(InstrumenteIBE!$A$1,ROW()-2,COLUMN()-COLUMN($F$1),1,1),IF(ROW()-2 &lt;= DataRows,OFFSET(MeineInstrumente!$A$9,ROW()-DataRows_IBE-1,COLUMN()-COLUMN($F$1),1,1),""))</f>
        <v/>
      </c>
    </row>
    <row r="2415" spans="1:6" x14ac:dyDescent="0.25">
      <c r="A2415" t="str">
        <f ca="1">IF(ROW()-1&lt;=DataRows_IBE,OFFSET(InstrumenteIBE!$A$1,ROW()-2,COLUMN(),1,1),IF(ROW()-2 &lt;= DataRows,OFFSET(MeineInstrumente!$A$9,ROW()-DataRows_IBE-1,COLUMN(),1,1),""))</f>
        <v/>
      </c>
      <c r="B2415" t="str">
        <f ca="1">IF(ROW()-1&lt;=DataRows_IBE,OFFSET(InstrumenteIBE!$A$1,ROW()-2,COLUMN(),1,1),IF(ROW()-2 &lt;= DataRows,OFFSET(MeineInstrumente!$A$9,ROW()-DataRows_IBE-1,COLUMN(),1,1),""))</f>
        <v/>
      </c>
      <c r="C2415" t="str">
        <f ca="1">IF(ROW()-1&lt;=DataRows_IBE,OFFSET(InstrumenteIBE!$A$1,ROW()-2,COLUMN(),1,1),IF(ROW()-2 &lt;= DataRows,OFFSET(MeineInstrumente!$A$9,ROW()-DataRows_IBE-1,COLUMN(),1,1),""))</f>
        <v/>
      </c>
      <c r="D2415" s="16" t="str">
        <f ca="1">IF(ROW()-1&lt;=DataRows_IBE,OFFSET(InstrumenteIBE!$A$1,ROW()-2,COLUMN(),1,1),IF(ROW()-2 &lt;= DataRows,OFFSET(MeineInstrumente!$A$9,ROW()-DataRows_IBE-1,COLUMN(),1,1),""))</f>
        <v/>
      </c>
      <c r="E2415" t="str">
        <f t="shared" ca="1" si="37"/>
        <v/>
      </c>
      <c r="F2415" t="str">
        <f ca="1">IF(ROW()-1&lt;=DataRows_IBE,OFFSET(InstrumenteIBE!$A$1,ROW()-2,COLUMN()-COLUMN($F$1),1,1),IF(ROW()-2 &lt;= DataRows,OFFSET(MeineInstrumente!$A$9,ROW()-DataRows_IBE-1,COLUMN()-COLUMN($F$1),1,1),""))</f>
        <v/>
      </c>
    </row>
    <row r="2416" spans="1:6" x14ac:dyDescent="0.25">
      <c r="A2416" t="str">
        <f ca="1">IF(ROW()-1&lt;=DataRows_IBE,OFFSET(InstrumenteIBE!$A$1,ROW()-2,COLUMN(),1,1),IF(ROW()-2 &lt;= DataRows,OFFSET(MeineInstrumente!$A$9,ROW()-DataRows_IBE-1,COLUMN(),1,1),""))</f>
        <v/>
      </c>
      <c r="B2416" t="str">
        <f ca="1">IF(ROW()-1&lt;=DataRows_IBE,OFFSET(InstrumenteIBE!$A$1,ROW()-2,COLUMN(),1,1),IF(ROW()-2 &lt;= DataRows,OFFSET(MeineInstrumente!$A$9,ROW()-DataRows_IBE-1,COLUMN(),1,1),""))</f>
        <v/>
      </c>
      <c r="C2416" t="str">
        <f ca="1">IF(ROW()-1&lt;=DataRows_IBE,OFFSET(InstrumenteIBE!$A$1,ROW()-2,COLUMN(),1,1),IF(ROW()-2 &lt;= DataRows,OFFSET(MeineInstrumente!$A$9,ROW()-DataRows_IBE-1,COLUMN(),1,1),""))</f>
        <v/>
      </c>
      <c r="D2416" s="16" t="str">
        <f ca="1">IF(ROW()-1&lt;=DataRows_IBE,OFFSET(InstrumenteIBE!$A$1,ROW()-2,COLUMN(),1,1),IF(ROW()-2 &lt;= DataRows,OFFSET(MeineInstrumente!$A$9,ROW()-DataRows_IBE-1,COLUMN(),1,1),""))</f>
        <v/>
      </c>
      <c r="E2416" t="str">
        <f t="shared" ca="1" si="37"/>
        <v/>
      </c>
      <c r="F2416" t="str">
        <f ca="1">IF(ROW()-1&lt;=DataRows_IBE,OFFSET(InstrumenteIBE!$A$1,ROW()-2,COLUMN()-COLUMN($F$1),1,1),IF(ROW()-2 &lt;= DataRows,OFFSET(MeineInstrumente!$A$9,ROW()-DataRows_IBE-1,COLUMN()-COLUMN($F$1),1,1),""))</f>
        <v/>
      </c>
    </row>
    <row r="2417" spans="1:6" x14ac:dyDescent="0.25">
      <c r="A2417" t="str">
        <f ca="1">IF(ROW()-1&lt;=DataRows_IBE,OFFSET(InstrumenteIBE!$A$1,ROW()-2,COLUMN(),1,1),IF(ROW()-2 &lt;= DataRows,OFFSET(MeineInstrumente!$A$9,ROW()-DataRows_IBE-1,COLUMN(),1,1),""))</f>
        <v/>
      </c>
      <c r="B2417" t="str">
        <f ca="1">IF(ROW()-1&lt;=DataRows_IBE,OFFSET(InstrumenteIBE!$A$1,ROW()-2,COLUMN(),1,1),IF(ROW()-2 &lt;= DataRows,OFFSET(MeineInstrumente!$A$9,ROW()-DataRows_IBE-1,COLUMN(),1,1),""))</f>
        <v/>
      </c>
      <c r="C2417" t="str">
        <f ca="1">IF(ROW()-1&lt;=DataRows_IBE,OFFSET(InstrumenteIBE!$A$1,ROW()-2,COLUMN(),1,1),IF(ROW()-2 &lt;= DataRows,OFFSET(MeineInstrumente!$A$9,ROW()-DataRows_IBE-1,COLUMN(),1,1),""))</f>
        <v/>
      </c>
      <c r="D2417" s="16" t="str">
        <f ca="1">IF(ROW()-1&lt;=DataRows_IBE,OFFSET(InstrumenteIBE!$A$1,ROW()-2,COLUMN(),1,1),IF(ROW()-2 &lt;= DataRows,OFFSET(MeineInstrumente!$A$9,ROW()-DataRows_IBE-1,COLUMN(),1,1),""))</f>
        <v/>
      </c>
      <c r="E2417" t="str">
        <f t="shared" ca="1" si="37"/>
        <v/>
      </c>
      <c r="F2417" t="str">
        <f ca="1">IF(ROW()-1&lt;=DataRows_IBE,OFFSET(InstrumenteIBE!$A$1,ROW()-2,COLUMN()-COLUMN($F$1),1,1),IF(ROW()-2 &lt;= DataRows,OFFSET(MeineInstrumente!$A$9,ROW()-DataRows_IBE-1,COLUMN()-COLUMN($F$1),1,1),""))</f>
        <v/>
      </c>
    </row>
    <row r="2418" spans="1:6" x14ac:dyDescent="0.25">
      <c r="A2418" t="str">
        <f ca="1">IF(ROW()-1&lt;=DataRows_IBE,OFFSET(InstrumenteIBE!$A$1,ROW()-2,COLUMN(),1,1),IF(ROW()-2 &lt;= DataRows,OFFSET(MeineInstrumente!$A$9,ROW()-DataRows_IBE-1,COLUMN(),1,1),""))</f>
        <v/>
      </c>
      <c r="B2418" t="str">
        <f ca="1">IF(ROW()-1&lt;=DataRows_IBE,OFFSET(InstrumenteIBE!$A$1,ROW()-2,COLUMN(),1,1),IF(ROW()-2 &lt;= DataRows,OFFSET(MeineInstrumente!$A$9,ROW()-DataRows_IBE-1,COLUMN(),1,1),""))</f>
        <v/>
      </c>
      <c r="C2418" t="str">
        <f ca="1">IF(ROW()-1&lt;=DataRows_IBE,OFFSET(InstrumenteIBE!$A$1,ROW()-2,COLUMN(),1,1),IF(ROW()-2 &lt;= DataRows,OFFSET(MeineInstrumente!$A$9,ROW()-DataRows_IBE-1,COLUMN(),1,1),""))</f>
        <v/>
      </c>
      <c r="D2418" s="16" t="str">
        <f ca="1">IF(ROW()-1&lt;=DataRows_IBE,OFFSET(InstrumenteIBE!$A$1,ROW()-2,COLUMN(),1,1),IF(ROW()-2 &lt;= DataRows,OFFSET(MeineInstrumente!$A$9,ROW()-DataRows_IBE-1,COLUMN(),1,1),""))</f>
        <v/>
      </c>
      <c r="E2418" t="str">
        <f t="shared" ca="1" si="37"/>
        <v/>
      </c>
      <c r="F2418" t="str">
        <f ca="1">IF(ROW()-1&lt;=DataRows_IBE,OFFSET(InstrumenteIBE!$A$1,ROW()-2,COLUMN()-COLUMN($F$1),1,1),IF(ROW()-2 &lt;= DataRows,OFFSET(MeineInstrumente!$A$9,ROW()-DataRows_IBE-1,COLUMN()-COLUMN($F$1),1,1),""))</f>
        <v/>
      </c>
    </row>
    <row r="2419" spans="1:6" x14ac:dyDescent="0.25">
      <c r="A2419" t="str">
        <f ca="1">IF(ROW()-1&lt;=DataRows_IBE,OFFSET(InstrumenteIBE!$A$1,ROW()-2,COLUMN(),1,1),IF(ROW()-2 &lt;= DataRows,OFFSET(MeineInstrumente!$A$9,ROW()-DataRows_IBE-1,COLUMN(),1,1),""))</f>
        <v/>
      </c>
      <c r="B2419" t="str">
        <f ca="1">IF(ROW()-1&lt;=DataRows_IBE,OFFSET(InstrumenteIBE!$A$1,ROW()-2,COLUMN(),1,1),IF(ROW()-2 &lt;= DataRows,OFFSET(MeineInstrumente!$A$9,ROW()-DataRows_IBE-1,COLUMN(),1,1),""))</f>
        <v/>
      </c>
      <c r="C2419" t="str">
        <f ca="1">IF(ROW()-1&lt;=DataRows_IBE,OFFSET(InstrumenteIBE!$A$1,ROW()-2,COLUMN(),1,1),IF(ROW()-2 &lt;= DataRows,OFFSET(MeineInstrumente!$A$9,ROW()-DataRows_IBE-1,COLUMN(),1,1),""))</f>
        <v/>
      </c>
      <c r="D2419" s="16" t="str">
        <f ca="1">IF(ROW()-1&lt;=DataRows_IBE,OFFSET(InstrumenteIBE!$A$1,ROW()-2,COLUMN(),1,1),IF(ROW()-2 &lt;= DataRows,OFFSET(MeineInstrumente!$A$9,ROW()-DataRows_IBE-1,COLUMN(),1,1),""))</f>
        <v/>
      </c>
      <c r="E2419" t="str">
        <f t="shared" ca="1" si="37"/>
        <v/>
      </c>
      <c r="F2419" t="str">
        <f ca="1">IF(ROW()-1&lt;=DataRows_IBE,OFFSET(InstrumenteIBE!$A$1,ROW()-2,COLUMN()-COLUMN($F$1),1,1),IF(ROW()-2 &lt;= DataRows,OFFSET(MeineInstrumente!$A$9,ROW()-DataRows_IBE-1,COLUMN()-COLUMN($F$1),1,1),""))</f>
        <v/>
      </c>
    </row>
    <row r="2420" spans="1:6" x14ac:dyDescent="0.25">
      <c r="A2420" t="str">
        <f ca="1">IF(ROW()-1&lt;=DataRows_IBE,OFFSET(InstrumenteIBE!$A$1,ROW()-2,COLUMN(),1,1),IF(ROW()-2 &lt;= DataRows,OFFSET(MeineInstrumente!$A$9,ROW()-DataRows_IBE-1,COLUMN(),1,1),""))</f>
        <v/>
      </c>
      <c r="B2420" t="str">
        <f ca="1">IF(ROW()-1&lt;=DataRows_IBE,OFFSET(InstrumenteIBE!$A$1,ROW()-2,COLUMN(),1,1),IF(ROW()-2 &lt;= DataRows,OFFSET(MeineInstrumente!$A$9,ROW()-DataRows_IBE-1,COLUMN(),1,1),""))</f>
        <v/>
      </c>
      <c r="C2420" t="str">
        <f ca="1">IF(ROW()-1&lt;=DataRows_IBE,OFFSET(InstrumenteIBE!$A$1,ROW()-2,COLUMN(),1,1),IF(ROW()-2 &lt;= DataRows,OFFSET(MeineInstrumente!$A$9,ROW()-DataRows_IBE-1,COLUMN(),1,1),""))</f>
        <v/>
      </c>
      <c r="D2420" s="16" t="str">
        <f ca="1">IF(ROW()-1&lt;=DataRows_IBE,OFFSET(InstrumenteIBE!$A$1,ROW()-2,COLUMN(),1,1),IF(ROW()-2 &lt;= DataRows,OFFSET(MeineInstrumente!$A$9,ROW()-DataRows_IBE-1,COLUMN(),1,1),""))</f>
        <v/>
      </c>
      <c r="E2420" t="str">
        <f t="shared" ca="1" si="37"/>
        <v/>
      </c>
      <c r="F2420" t="str">
        <f ca="1">IF(ROW()-1&lt;=DataRows_IBE,OFFSET(InstrumenteIBE!$A$1,ROW()-2,COLUMN()-COLUMN($F$1),1,1),IF(ROW()-2 &lt;= DataRows,OFFSET(MeineInstrumente!$A$9,ROW()-DataRows_IBE-1,COLUMN()-COLUMN($F$1),1,1),""))</f>
        <v/>
      </c>
    </row>
    <row r="2421" spans="1:6" x14ac:dyDescent="0.25">
      <c r="A2421" t="str">
        <f ca="1">IF(ROW()-1&lt;=DataRows_IBE,OFFSET(InstrumenteIBE!$A$1,ROW()-2,COLUMN(),1,1),IF(ROW()-2 &lt;= DataRows,OFFSET(MeineInstrumente!$A$9,ROW()-DataRows_IBE-1,COLUMN(),1,1),""))</f>
        <v/>
      </c>
      <c r="B2421" t="str">
        <f ca="1">IF(ROW()-1&lt;=DataRows_IBE,OFFSET(InstrumenteIBE!$A$1,ROW()-2,COLUMN(),1,1),IF(ROW()-2 &lt;= DataRows,OFFSET(MeineInstrumente!$A$9,ROW()-DataRows_IBE-1,COLUMN(),1,1),""))</f>
        <v/>
      </c>
      <c r="C2421" t="str">
        <f ca="1">IF(ROW()-1&lt;=DataRows_IBE,OFFSET(InstrumenteIBE!$A$1,ROW()-2,COLUMN(),1,1),IF(ROW()-2 &lt;= DataRows,OFFSET(MeineInstrumente!$A$9,ROW()-DataRows_IBE-1,COLUMN(),1,1),""))</f>
        <v/>
      </c>
      <c r="D2421" s="16" t="str">
        <f ca="1">IF(ROW()-1&lt;=DataRows_IBE,OFFSET(InstrumenteIBE!$A$1,ROW()-2,COLUMN(),1,1),IF(ROW()-2 &lt;= DataRows,OFFSET(MeineInstrumente!$A$9,ROW()-DataRows_IBE-1,COLUMN(),1,1),""))</f>
        <v/>
      </c>
      <c r="E2421" t="str">
        <f t="shared" ca="1" si="37"/>
        <v/>
      </c>
      <c r="F2421" t="str">
        <f ca="1">IF(ROW()-1&lt;=DataRows_IBE,OFFSET(InstrumenteIBE!$A$1,ROW()-2,COLUMN()-COLUMN($F$1),1,1),IF(ROW()-2 &lt;= DataRows,OFFSET(MeineInstrumente!$A$9,ROW()-DataRows_IBE-1,COLUMN()-COLUMN($F$1),1,1),""))</f>
        <v/>
      </c>
    </row>
    <row r="2422" spans="1:6" x14ac:dyDescent="0.25">
      <c r="A2422" t="str">
        <f ca="1">IF(ROW()-1&lt;=DataRows_IBE,OFFSET(InstrumenteIBE!$A$1,ROW()-2,COLUMN(),1,1),IF(ROW()-2 &lt;= DataRows,OFFSET(MeineInstrumente!$A$9,ROW()-DataRows_IBE-1,COLUMN(),1,1),""))</f>
        <v/>
      </c>
      <c r="B2422" t="str">
        <f ca="1">IF(ROW()-1&lt;=DataRows_IBE,OFFSET(InstrumenteIBE!$A$1,ROW()-2,COLUMN(),1,1),IF(ROW()-2 &lt;= DataRows,OFFSET(MeineInstrumente!$A$9,ROW()-DataRows_IBE-1,COLUMN(),1,1),""))</f>
        <v/>
      </c>
      <c r="C2422" t="str">
        <f ca="1">IF(ROW()-1&lt;=DataRows_IBE,OFFSET(InstrumenteIBE!$A$1,ROW()-2,COLUMN(),1,1),IF(ROW()-2 &lt;= DataRows,OFFSET(MeineInstrumente!$A$9,ROW()-DataRows_IBE-1,COLUMN(),1,1),""))</f>
        <v/>
      </c>
      <c r="D2422" s="16" t="str">
        <f ca="1">IF(ROW()-1&lt;=DataRows_IBE,OFFSET(InstrumenteIBE!$A$1,ROW()-2,COLUMN(),1,1),IF(ROW()-2 &lt;= DataRows,OFFSET(MeineInstrumente!$A$9,ROW()-DataRows_IBE-1,COLUMN(),1,1),""))</f>
        <v/>
      </c>
      <c r="E2422" t="str">
        <f t="shared" ca="1" si="37"/>
        <v/>
      </c>
      <c r="F2422" t="str">
        <f ca="1">IF(ROW()-1&lt;=DataRows_IBE,OFFSET(InstrumenteIBE!$A$1,ROW()-2,COLUMN()-COLUMN($F$1),1,1),IF(ROW()-2 &lt;= DataRows,OFFSET(MeineInstrumente!$A$9,ROW()-DataRows_IBE-1,COLUMN()-COLUMN($F$1),1,1),""))</f>
        <v/>
      </c>
    </row>
    <row r="2423" spans="1:6" x14ac:dyDescent="0.25">
      <c r="A2423" t="str">
        <f ca="1">IF(ROW()-1&lt;=DataRows_IBE,OFFSET(InstrumenteIBE!$A$1,ROW()-2,COLUMN(),1,1),IF(ROW()-2 &lt;= DataRows,OFFSET(MeineInstrumente!$A$9,ROW()-DataRows_IBE-1,COLUMN(),1,1),""))</f>
        <v/>
      </c>
      <c r="B2423" t="str">
        <f ca="1">IF(ROW()-1&lt;=DataRows_IBE,OFFSET(InstrumenteIBE!$A$1,ROW()-2,COLUMN(),1,1),IF(ROW()-2 &lt;= DataRows,OFFSET(MeineInstrumente!$A$9,ROW()-DataRows_IBE-1,COLUMN(),1,1),""))</f>
        <v/>
      </c>
      <c r="C2423" t="str">
        <f ca="1">IF(ROW()-1&lt;=DataRows_IBE,OFFSET(InstrumenteIBE!$A$1,ROW()-2,COLUMN(),1,1),IF(ROW()-2 &lt;= DataRows,OFFSET(MeineInstrumente!$A$9,ROW()-DataRows_IBE-1,COLUMN(),1,1),""))</f>
        <v/>
      </c>
      <c r="D2423" s="16" t="str">
        <f ca="1">IF(ROW()-1&lt;=DataRows_IBE,OFFSET(InstrumenteIBE!$A$1,ROW()-2,COLUMN(),1,1),IF(ROW()-2 &lt;= DataRows,OFFSET(MeineInstrumente!$A$9,ROW()-DataRows_IBE-1,COLUMN(),1,1),""))</f>
        <v/>
      </c>
      <c r="E2423" t="str">
        <f t="shared" ca="1" si="37"/>
        <v/>
      </c>
      <c r="F2423" t="str">
        <f ca="1">IF(ROW()-1&lt;=DataRows_IBE,OFFSET(InstrumenteIBE!$A$1,ROW()-2,COLUMN()-COLUMN($F$1),1,1),IF(ROW()-2 &lt;= DataRows,OFFSET(MeineInstrumente!$A$9,ROW()-DataRows_IBE-1,COLUMN()-COLUMN($F$1),1,1),""))</f>
        <v/>
      </c>
    </row>
    <row r="2424" spans="1:6" x14ac:dyDescent="0.25">
      <c r="A2424" t="str">
        <f ca="1">IF(ROW()-1&lt;=DataRows_IBE,OFFSET(InstrumenteIBE!$A$1,ROW()-2,COLUMN(),1,1),IF(ROW()-2 &lt;= DataRows,OFFSET(MeineInstrumente!$A$9,ROW()-DataRows_IBE-1,COLUMN(),1,1),""))</f>
        <v/>
      </c>
      <c r="B2424" t="str">
        <f ca="1">IF(ROW()-1&lt;=DataRows_IBE,OFFSET(InstrumenteIBE!$A$1,ROW()-2,COLUMN(),1,1),IF(ROW()-2 &lt;= DataRows,OFFSET(MeineInstrumente!$A$9,ROW()-DataRows_IBE-1,COLUMN(),1,1),""))</f>
        <v/>
      </c>
      <c r="C2424" t="str">
        <f ca="1">IF(ROW()-1&lt;=DataRows_IBE,OFFSET(InstrumenteIBE!$A$1,ROW()-2,COLUMN(),1,1),IF(ROW()-2 &lt;= DataRows,OFFSET(MeineInstrumente!$A$9,ROW()-DataRows_IBE-1,COLUMN(),1,1),""))</f>
        <v/>
      </c>
      <c r="D2424" s="16" t="str">
        <f ca="1">IF(ROW()-1&lt;=DataRows_IBE,OFFSET(InstrumenteIBE!$A$1,ROW()-2,COLUMN(),1,1),IF(ROW()-2 &lt;= DataRows,OFFSET(MeineInstrumente!$A$9,ROW()-DataRows_IBE-1,COLUMN(),1,1),""))</f>
        <v/>
      </c>
      <c r="E2424" t="str">
        <f t="shared" ca="1" si="37"/>
        <v/>
      </c>
      <c r="F2424" t="str">
        <f ca="1">IF(ROW()-1&lt;=DataRows_IBE,OFFSET(InstrumenteIBE!$A$1,ROW()-2,COLUMN()-COLUMN($F$1),1,1),IF(ROW()-2 &lt;= DataRows,OFFSET(MeineInstrumente!$A$9,ROW()-DataRows_IBE-1,COLUMN()-COLUMN($F$1),1,1),""))</f>
        <v/>
      </c>
    </row>
    <row r="2425" spans="1:6" x14ac:dyDescent="0.25">
      <c r="A2425" t="str">
        <f ca="1">IF(ROW()-1&lt;=DataRows_IBE,OFFSET(InstrumenteIBE!$A$1,ROW()-2,COLUMN(),1,1),IF(ROW()-2 &lt;= DataRows,OFFSET(MeineInstrumente!$A$9,ROW()-DataRows_IBE-1,COLUMN(),1,1),""))</f>
        <v/>
      </c>
      <c r="B2425" t="str">
        <f ca="1">IF(ROW()-1&lt;=DataRows_IBE,OFFSET(InstrumenteIBE!$A$1,ROW()-2,COLUMN(),1,1),IF(ROW()-2 &lt;= DataRows,OFFSET(MeineInstrumente!$A$9,ROW()-DataRows_IBE-1,COLUMN(),1,1),""))</f>
        <v/>
      </c>
      <c r="C2425" t="str">
        <f ca="1">IF(ROW()-1&lt;=DataRows_IBE,OFFSET(InstrumenteIBE!$A$1,ROW()-2,COLUMN(),1,1),IF(ROW()-2 &lt;= DataRows,OFFSET(MeineInstrumente!$A$9,ROW()-DataRows_IBE-1,COLUMN(),1,1),""))</f>
        <v/>
      </c>
      <c r="D2425" s="16" t="str">
        <f ca="1">IF(ROW()-1&lt;=DataRows_IBE,OFFSET(InstrumenteIBE!$A$1,ROW()-2,COLUMN(),1,1),IF(ROW()-2 &lt;= DataRows,OFFSET(MeineInstrumente!$A$9,ROW()-DataRows_IBE-1,COLUMN(),1,1),""))</f>
        <v/>
      </c>
      <c r="E2425" t="str">
        <f t="shared" ca="1" si="37"/>
        <v/>
      </c>
      <c r="F2425" t="str">
        <f ca="1">IF(ROW()-1&lt;=DataRows_IBE,OFFSET(InstrumenteIBE!$A$1,ROW()-2,COLUMN()-COLUMN($F$1),1,1),IF(ROW()-2 &lt;= DataRows,OFFSET(MeineInstrumente!$A$9,ROW()-DataRows_IBE-1,COLUMN()-COLUMN($F$1),1,1),""))</f>
        <v/>
      </c>
    </row>
    <row r="2426" spans="1:6" x14ac:dyDescent="0.25">
      <c r="A2426" t="str">
        <f ca="1">IF(ROW()-1&lt;=DataRows_IBE,OFFSET(InstrumenteIBE!$A$1,ROW()-2,COLUMN(),1,1),IF(ROW()-2 &lt;= DataRows,OFFSET(MeineInstrumente!$A$9,ROW()-DataRows_IBE-1,COLUMN(),1,1),""))</f>
        <v/>
      </c>
      <c r="B2426" t="str">
        <f ca="1">IF(ROW()-1&lt;=DataRows_IBE,OFFSET(InstrumenteIBE!$A$1,ROW()-2,COLUMN(),1,1),IF(ROW()-2 &lt;= DataRows,OFFSET(MeineInstrumente!$A$9,ROW()-DataRows_IBE-1,COLUMN(),1,1),""))</f>
        <v/>
      </c>
      <c r="C2426" t="str">
        <f ca="1">IF(ROW()-1&lt;=DataRows_IBE,OFFSET(InstrumenteIBE!$A$1,ROW()-2,COLUMN(),1,1),IF(ROW()-2 &lt;= DataRows,OFFSET(MeineInstrumente!$A$9,ROW()-DataRows_IBE-1,COLUMN(),1,1),""))</f>
        <v/>
      </c>
      <c r="D2426" s="16" t="str">
        <f ca="1">IF(ROW()-1&lt;=DataRows_IBE,OFFSET(InstrumenteIBE!$A$1,ROW()-2,COLUMN(),1,1),IF(ROW()-2 &lt;= DataRows,OFFSET(MeineInstrumente!$A$9,ROW()-DataRows_IBE-1,COLUMN(),1,1),""))</f>
        <v/>
      </c>
      <c r="E2426" t="str">
        <f t="shared" ca="1" si="37"/>
        <v/>
      </c>
      <c r="F2426" t="str">
        <f ca="1">IF(ROW()-1&lt;=DataRows_IBE,OFFSET(InstrumenteIBE!$A$1,ROW()-2,COLUMN()-COLUMN($F$1),1,1),IF(ROW()-2 &lt;= DataRows,OFFSET(MeineInstrumente!$A$9,ROW()-DataRows_IBE-1,COLUMN()-COLUMN($F$1),1,1),""))</f>
        <v/>
      </c>
    </row>
    <row r="2427" spans="1:6" x14ac:dyDescent="0.25">
      <c r="A2427" t="str">
        <f ca="1">IF(ROW()-1&lt;=DataRows_IBE,OFFSET(InstrumenteIBE!$A$1,ROW()-2,COLUMN(),1,1),IF(ROW()-2 &lt;= DataRows,OFFSET(MeineInstrumente!$A$9,ROW()-DataRows_IBE-1,COLUMN(),1,1),""))</f>
        <v/>
      </c>
      <c r="B2427" t="str">
        <f ca="1">IF(ROW()-1&lt;=DataRows_IBE,OFFSET(InstrumenteIBE!$A$1,ROW()-2,COLUMN(),1,1),IF(ROW()-2 &lt;= DataRows,OFFSET(MeineInstrumente!$A$9,ROW()-DataRows_IBE-1,COLUMN(),1,1),""))</f>
        <v/>
      </c>
      <c r="C2427" t="str">
        <f ca="1">IF(ROW()-1&lt;=DataRows_IBE,OFFSET(InstrumenteIBE!$A$1,ROW()-2,COLUMN(),1,1),IF(ROW()-2 &lt;= DataRows,OFFSET(MeineInstrumente!$A$9,ROW()-DataRows_IBE-1,COLUMN(),1,1),""))</f>
        <v/>
      </c>
      <c r="D2427" s="16" t="str">
        <f ca="1">IF(ROW()-1&lt;=DataRows_IBE,OFFSET(InstrumenteIBE!$A$1,ROW()-2,COLUMN(),1,1),IF(ROW()-2 &lt;= DataRows,OFFSET(MeineInstrumente!$A$9,ROW()-DataRows_IBE-1,COLUMN(),1,1),""))</f>
        <v/>
      </c>
      <c r="E2427" t="str">
        <f t="shared" ca="1" si="37"/>
        <v/>
      </c>
      <c r="F2427" t="str">
        <f ca="1">IF(ROW()-1&lt;=DataRows_IBE,OFFSET(InstrumenteIBE!$A$1,ROW()-2,COLUMN()-COLUMN($F$1),1,1),IF(ROW()-2 &lt;= DataRows,OFFSET(MeineInstrumente!$A$9,ROW()-DataRows_IBE-1,COLUMN()-COLUMN($F$1),1,1),""))</f>
        <v/>
      </c>
    </row>
    <row r="2428" spans="1:6" x14ac:dyDescent="0.25">
      <c r="A2428" t="str">
        <f ca="1">IF(ROW()-1&lt;=DataRows_IBE,OFFSET(InstrumenteIBE!$A$1,ROW()-2,COLUMN(),1,1),IF(ROW()-2 &lt;= DataRows,OFFSET(MeineInstrumente!$A$9,ROW()-DataRows_IBE-1,COLUMN(),1,1),""))</f>
        <v/>
      </c>
      <c r="B2428" t="str">
        <f ca="1">IF(ROW()-1&lt;=DataRows_IBE,OFFSET(InstrumenteIBE!$A$1,ROW()-2,COLUMN(),1,1),IF(ROW()-2 &lt;= DataRows,OFFSET(MeineInstrumente!$A$9,ROW()-DataRows_IBE-1,COLUMN(),1,1),""))</f>
        <v/>
      </c>
      <c r="C2428" t="str">
        <f ca="1">IF(ROW()-1&lt;=DataRows_IBE,OFFSET(InstrumenteIBE!$A$1,ROW()-2,COLUMN(),1,1),IF(ROW()-2 &lt;= DataRows,OFFSET(MeineInstrumente!$A$9,ROW()-DataRows_IBE-1,COLUMN(),1,1),""))</f>
        <v/>
      </c>
      <c r="D2428" s="16" t="str">
        <f ca="1">IF(ROW()-1&lt;=DataRows_IBE,OFFSET(InstrumenteIBE!$A$1,ROW()-2,COLUMN(),1,1),IF(ROW()-2 &lt;= DataRows,OFFSET(MeineInstrumente!$A$9,ROW()-DataRows_IBE-1,COLUMN(),1,1),""))</f>
        <v/>
      </c>
      <c r="E2428" t="str">
        <f t="shared" ca="1" si="37"/>
        <v/>
      </c>
      <c r="F2428" t="str">
        <f ca="1">IF(ROW()-1&lt;=DataRows_IBE,OFFSET(InstrumenteIBE!$A$1,ROW()-2,COLUMN()-COLUMN($F$1),1,1),IF(ROW()-2 &lt;= DataRows,OFFSET(MeineInstrumente!$A$9,ROW()-DataRows_IBE-1,COLUMN()-COLUMN($F$1),1,1),""))</f>
        <v/>
      </c>
    </row>
    <row r="2429" spans="1:6" x14ac:dyDescent="0.25">
      <c r="A2429" t="str">
        <f ca="1">IF(ROW()-1&lt;=DataRows_IBE,OFFSET(InstrumenteIBE!$A$1,ROW()-2,COLUMN(),1,1),IF(ROW()-2 &lt;= DataRows,OFFSET(MeineInstrumente!$A$9,ROW()-DataRows_IBE-1,COLUMN(),1,1),""))</f>
        <v/>
      </c>
      <c r="B2429" t="str">
        <f ca="1">IF(ROW()-1&lt;=DataRows_IBE,OFFSET(InstrumenteIBE!$A$1,ROW()-2,COLUMN(),1,1),IF(ROW()-2 &lt;= DataRows,OFFSET(MeineInstrumente!$A$9,ROW()-DataRows_IBE-1,COLUMN(),1,1),""))</f>
        <v/>
      </c>
      <c r="C2429" t="str">
        <f ca="1">IF(ROW()-1&lt;=DataRows_IBE,OFFSET(InstrumenteIBE!$A$1,ROW()-2,COLUMN(),1,1),IF(ROW()-2 &lt;= DataRows,OFFSET(MeineInstrumente!$A$9,ROW()-DataRows_IBE-1,COLUMN(),1,1),""))</f>
        <v/>
      </c>
      <c r="D2429" s="16" t="str">
        <f ca="1">IF(ROW()-1&lt;=DataRows_IBE,OFFSET(InstrumenteIBE!$A$1,ROW()-2,COLUMN(),1,1),IF(ROW()-2 &lt;= DataRows,OFFSET(MeineInstrumente!$A$9,ROW()-DataRows_IBE-1,COLUMN(),1,1),""))</f>
        <v/>
      </c>
      <c r="E2429" t="str">
        <f t="shared" ca="1" si="37"/>
        <v/>
      </c>
      <c r="F2429" t="str">
        <f ca="1">IF(ROW()-1&lt;=DataRows_IBE,OFFSET(InstrumenteIBE!$A$1,ROW()-2,COLUMN()-COLUMN($F$1),1,1),IF(ROW()-2 &lt;= DataRows,OFFSET(MeineInstrumente!$A$9,ROW()-DataRows_IBE-1,COLUMN()-COLUMN($F$1),1,1),""))</f>
        <v/>
      </c>
    </row>
    <row r="2430" spans="1:6" x14ac:dyDescent="0.25">
      <c r="A2430" t="str">
        <f ca="1">IF(ROW()-1&lt;=DataRows_IBE,OFFSET(InstrumenteIBE!$A$1,ROW()-2,COLUMN(),1,1),IF(ROW()-2 &lt;= DataRows,OFFSET(MeineInstrumente!$A$9,ROW()-DataRows_IBE-1,COLUMN(),1,1),""))</f>
        <v/>
      </c>
      <c r="B2430" t="str">
        <f ca="1">IF(ROW()-1&lt;=DataRows_IBE,OFFSET(InstrumenteIBE!$A$1,ROW()-2,COLUMN(),1,1),IF(ROW()-2 &lt;= DataRows,OFFSET(MeineInstrumente!$A$9,ROW()-DataRows_IBE-1,COLUMN(),1,1),""))</f>
        <v/>
      </c>
      <c r="C2430" t="str">
        <f ca="1">IF(ROW()-1&lt;=DataRows_IBE,OFFSET(InstrumenteIBE!$A$1,ROW()-2,COLUMN(),1,1),IF(ROW()-2 &lt;= DataRows,OFFSET(MeineInstrumente!$A$9,ROW()-DataRows_IBE-1,COLUMN(),1,1),""))</f>
        <v/>
      </c>
      <c r="D2430" s="16" t="str">
        <f ca="1">IF(ROW()-1&lt;=DataRows_IBE,OFFSET(InstrumenteIBE!$A$1,ROW()-2,COLUMN(),1,1),IF(ROW()-2 &lt;= DataRows,OFFSET(MeineInstrumente!$A$9,ROW()-DataRows_IBE-1,COLUMN(),1,1),""))</f>
        <v/>
      </c>
      <c r="E2430" t="str">
        <f t="shared" ca="1" si="37"/>
        <v/>
      </c>
      <c r="F2430" t="str">
        <f ca="1">IF(ROW()-1&lt;=DataRows_IBE,OFFSET(InstrumenteIBE!$A$1,ROW()-2,COLUMN()-COLUMN($F$1),1,1),IF(ROW()-2 &lt;= DataRows,OFFSET(MeineInstrumente!$A$9,ROW()-DataRows_IBE-1,COLUMN()-COLUMN($F$1),1,1),""))</f>
        <v/>
      </c>
    </row>
    <row r="2431" spans="1:6" x14ac:dyDescent="0.25">
      <c r="A2431" t="str">
        <f ca="1">IF(ROW()-1&lt;=DataRows_IBE,OFFSET(InstrumenteIBE!$A$1,ROW()-2,COLUMN(),1,1),IF(ROW()-2 &lt;= DataRows,OFFSET(MeineInstrumente!$A$9,ROW()-DataRows_IBE-1,COLUMN(),1,1),""))</f>
        <v/>
      </c>
      <c r="B2431" t="str">
        <f ca="1">IF(ROW()-1&lt;=DataRows_IBE,OFFSET(InstrumenteIBE!$A$1,ROW()-2,COLUMN(),1,1),IF(ROW()-2 &lt;= DataRows,OFFSET(MeineInstrumente!$A$9,ROW()-DataRows_IBE-1,COLUMN(),1,1),""))</f>
        <v/>
      </c>
      <c r="C2431" t="str">
        <f ca="1">IF(ROW()-1&lt;=DataRows_IBE,OFFSET(InstrumenteIBE!$A$1,ROW()-2,COLUMN(),1,1),IF(ROW()-2 &lt;= DataRows,OFFSET(MeineInstrumente!$A$9,ROW()-DataRows_IBE-1,COLUMN(),1,1),""))</f>
        <v/>
      </c>
      <c r="D2431" s="16" t="str">
        <f ca="1">IF(ROW()-1&lt;=DataRows_IBE,OFFSET(InstrumenteIBE!$A$1,ROW()-2,COLUMN(),1,1),IF(ROW()-2 &lt;= DataRows,OFFSET(MeineInstrumente!$A$9,ROW()-DataRows_IBE-1,COLUMN(),1,1),""))</f>
        <v/>
      </c>
      <c r="E2431" t="str">
        <f t="shared" ca="1" si="37"/>
        <v/>
      </c>
      <c r="F2431" t="str">
        <f ca="1">IF(ROW()-1&lt;=DataRows_IBE,OFFSET(InstrumenteIBE!$A$1,ROW()-2,COLUMN()-COLUMN($F$1),1,1),IF(ROW()-2 &lt;= DataRows,OFFSET(MeineInstrumente!$A$9,ROW()-DataRows_IBE-1,COLUMN()-COLUMN($F$1),1,1),""))</f>
        <v/>
      </c>
    </row>
    <row r="2432" spans="1:6" x14ac:dyDescent="0.25">
      <c r="A2432" t="str">
        <f ca="1">IF(ROW()-1&lt;=DataRows_IBE,OFFSET(InstrumenteIBE!$A$1,ROW()-2,COLUMN(),1,1),IF(ROW()-2 &lt;= DataRows,OFFSET(MeineInstrumente!$A$9,ROW()-DataRows_IBE-1,COLUMN(),1,1),""))</f>
        <v/>
      </c>
      <c r="B2432" t="str">
        <f ca="1">IF(ROW()-1&lt;=DataRows_IBE,OFFSET(InstrumenteIBE!$A$1,ROW()-2,COLUMN(),1,1),IF(ROW()-2 &lt;= DataRows,OFFSET(MeineInstrumente!$A$9,ROW()-DataRows_IBE-1,COLUMN(),1,1),""))</f>
        <v/>
      </c>
      <c r="C2432" t="str">
        <f ca="1">IF(ROW()-1&lt;=DataRows_IBE,OFFSET(InstrumenteIBE!$A$1,ROW()-2,COLUMN(),1,1),IF(ROW()-2 &lt;= DataRows,OFFSET(MeineInstrumente!$A$9,ROW()-DataRows_IBE-1,COLUMN(),1,1),""))</f>
        <v/>
      </c>
      <c r="D2432" s="16" t="str">
        <f ca="1">IF(ROW()-1&lt;=DataRows_IBE,OFFSET(InstrumenteIBE!$A$1,ROW()-2,COLUMN(),1,1),IF(ROW()-2 &lt;= DataRows,OFFSET(MeineInstrumente!$A$9,ROW()-DataRows_IBE-1,COLUMN(),1,1),""))</f>
        <v/>
      </c>
      <c r="E2432" t="str">
        <f t="shared" ca="1" si="37"/>
        <v/>
      </c>
      <c r="F2432" t="str">
        <f ca="1">IF(ROW()-1&lt;=DataRows_IBE,OFFSET(InstrumenteIBE!$A$1,ROW()-2,COLUMN()-COLUMN($F$1),1,1),IF(ROW()-2 &lt;= DataRows,OFFSET(MeineInstrumente!$A$9,ROW()-DataRows_IBE-1,COLUMN()-COLUMN($F$1),1,1),""))</f>
        <v/>
      </c>
    </row>
    <row r="2433" spans="1:6" x14ac:dyDescent="0.25">
      <c r="A2433" t="str">
        <f ca="1">IF(ROW()-1&lt;=DataRows_IBE,OFFSET(InstrumenteIBE!$A$1,ROW()-2,COLUMN(),1,1),IF(ROW()-2 &lt;= DataRows,OFFSET(MeineInstrumente!$A$9,ROW()-DataRows_IBE-1,COLUMN(),1,1),""))</f>
        <v/>
      </c>
      <c r="B2433" t="str">
        <f ca="1">IF(ROW()-1&lt;=DataRows_IBE,OFFSET(InstrumenteIBE!$A$1,ROW()-2,COLUMN(),1,1),IF(ROW()-2 &lt;= DataRows,OFFSET(MeineInstrumente!$A$9,ROW()-DataRows_IBE-1,COLUMN(),1,1),""))</f>
        <v/>
      </c>
      <c r="C2433" t="str">
        <f ca="1">IF(ROW()-1&lt;=DataRows_IBE,OFFSET(InstrumenteIBE!$A$1,ROW()-2,COLUMN(),1,1),IF(ROW()-2 &lt;= DataRows,OFFSET(MeineInstrumente!$A$9,ROW()-DataRows_IBE-1,COLUMN(),1,1),""))</f>
        <v/>
      </c>
      <c r="D2433" s="16" t="str">
        <f ca="1">IF(ROW()-1&lt;=DataRows_IBE,OFFSET(InstrumenteIBE!$A$1,ROW()-2,COLUMN(),1,1),IF(ROW()-2 &lt;= DataRows,OFFSET(MeineInstrumente!$A$9,ROW()-DataRows_IBE-1,COLUMN(),1,1),""))</f>
        <v/>
      </c>
      <c r="E2433" t="str">
        <f t="shared" ca="1" si="37"/>
        <v/>
      </c>
      <c r="F2433" t="str">
        <f ca="1">IF(ROW()-1&lt;=DataRows_IBE,OFFSET(InstrumenteIBE!$A$1,ROW()-2,COLUMN()-COLUMN($F$1),1,1),IF(ROW()-2 &lt;= DataRows,OFFSET(MeineInstrumente!$A$9,ROW()-DataRows_IBE-1,COLUMN()-COLUMN($F$1),1,1),""))</f>
        <v/>
      </c>
    </row>
    <row r="2434" spans="1:6" x14ac:dyDescent="0.25">
      <c r="A2434" t="str">
        <f ca="1">IF(ROW()-1&lt;=DataRows_IBE,OFFSET(InstrumenteIBE!$A$1,ROW()-2,COLUMN(),1,1),IF(ROW()-2 &lt;= DataRows,OFFSET(MeineInstrumente!$A$9,ROW()-DataRows_IBE-1,COLUMN(),1,1),""))</f>
        <v/>
      </c>
      <c r="B2434" t="str">
        <f ca="1">IF(ROW()-1&lt;=DataRows_IBE,OFFSET(InstrumenteIBE!$A$1,ROW()-2,COLUMN(),1,1),IF(ROW()-2 &lt;= DataRows,OFFSET(MeineInstrumente!$A$9,ROW()-DataRows_IBE-1,COLUMN(),1,1),""))</f>
        <v/>
      </c>
      <c r="C2434" t="str">
        <f ca="1">IF(ROW()-1&lt;=DataRows_IBE,OFFSET(InstrumenteIBE!$A$1,ROW()-2,COLUMN(),1,1),IF(ROW()-2 &lt;= DataRows,OFFSET(MeineInstrumente!$A$9,ROW()-DataRows_IBE-1,COLUMN(),1,1),""))</f>
        <v/>
      </c>
      <c r="D2434" s="16" t="str">
        <f ca="1">IF(ROW()-1&lt;=DataRows_IBE,OFFSET(InstrumenteIBE!$A$1,ROW()-2,COLUMN(),1,1),IF(ROW()-2 &lt;= DataRows,OFFSET(MeineInstrumente!$A$9,ROW()-DataRows_IBE-1,COLUMN(),1,1),""))</f>
        <v/>
      </c>
      <c r="E2434" t="str">
        <f t="shared" ref="E2434:E2497" ca="1" si="38">IF(ISNUMBER(A2434),F2434&amp;";"&amp;A2434,"")</f>
        <v/>
      </c>
      <c r="F2434" t="str">
        <f ca="1">IF(ROW()-1&lt;=DataRows_IBE,OFFSET(InstrumenteIBE!$A$1,ROW()-2,COLUMN()-COLUMN($F$1),1,1),IF(ROW()-2 &lt;= DataRows,OFFSET(MeineInstrumente!$A$9,ROW()-DataRows_IBE-1,COLUMN()-COLUMN($F$1),1,1),""))</f>
        <v/>
      </c>
    </row>
    <row r="2435" spans="1:6" x14ac:dyDescent="0.25">
      <c r="A2435" t="str">
        <f ca="1">IF(ROW()-1&lt;=DataRows_IBE,OFFSET(InstrumenteIBE!$A$1,ROW()-2,COLUMN(),1,1),IF(ROW()-2 &lt;= DataRows,OFFSET(MeineInstrumente!$A$9,ROW()-DataRows_IBE-1,COLUMN(),1,1),""))</f>
        <v/>
      </c>
      <c r="B2435" t="str">
        <f ca="1">IF(ROW()-1&lt;=DataRows_IBE,OFFSET(InstrumenteIBE!$A$1,ROW()-2,COLUMN(),1,1),IF(ROW()-2 &lt;= DataRows,OFFSET(MeineInstrumente!$A$9,ROW()-DataRows_IBE-1,COLUMN(),1,1),""))</f>
        <v/>
      </c>
      <c r="C2435" t="str">
        <f ca="1">IF(ROW()-1&lt;=DataRows_IBE,OFFSET(InstrumenteIBE!$A$1,ROW()-2,COLUMN(),1,1),IF(ROW()-2 &lt;= DataRows,OFFSET(MeineInstrumente!$A$9,ROW()-DataRows_IBE-1,COLUMN(),1,1),""))</f>
        <v/>
      </c>
      <c r="D2435" s="16" t="str">
        <f ca="1">IF(ROW()-1&lt;=DataRows_IBE,OFFSET(InstrumenteIBE!$A$1,ROW()-2,COLUMN(),1,1),IF(ROW()-2 &lt;= DataRows,OFFSET(MeineInstrumente!$A$9,ROW()-DataRows_IBE-1,COLUMN(),1,1),""))</f>
        <v/>
      </c>
      <c r="E2435" t="str">
        <f t="shared" ca="1" si="38"/>
        <v/>
      </c>
      <c r="F2435" t="str">
        <f ca="1">IF(ROW()-1&lt;=DataRows_IBE,OFFSET(InstrumenteIBE!$A$1,ROW()-2,COLUMN()-COLUMN($F$1),1,1),IF(ROW()-2 &lt;= DataRows,OFFSET(MeineInstrumente!$A$9,ROW()-DataRows_IBE-1,COLUMN()-COLUMN($F$1),1,1),""))</f>
        <v/>
      </c>
    </row>
    <row r="2436" spans="1:6" x14ac:dyDescent="0.25">
      <c r="A2436" t="str">
        <f ca="1">IF(ROW()-1&lt;=DataRows_IBE,OFFSET(InstrumenteIBE!$A$1,ROW()-2,COLUMN(),1,1),IF(ROW()-2 &lt;= DataRows,OFFSET(MeineInstrumente!$A$9,ROW()-DataRows_IBE-1,COLUMN(),1,1),""))</f>
        <v/>
      </c>
      <c r="B2436" t="str">
        <f ca="1">IF(ROW()-1&lt;=DataRows_IBE,OFFSET(InstrumenteIBE!$A$1,ROW()-2,COLUMN(),1,1),IF(ROW()-2 &lt;= DataRows,OFFSET(MeineInstrumente!$A$9,ROW()-DataRows_IBE-1,COLUMN(),1,1),""))</f>
        <v/>
      </c>
      <c r="C2436" t="str">
        <f ca="1">IF(ROW()-1&lt;=DataRows_IBE,OFFSET(InstrumenteIBE!$A$1,ROW()-2,COLUMN(),1,1),IF(ROW()-2 &lt;= DataRows,OFFSET(MeineInstrumente!$A$9,ROW()-DataRows_IBE-1,COLUMN(),1,1),""))</f>
        <v/>
      </c>
      <c r="D2436" s="16" t="str">
        <f ca="1">IF(ROW()-1&lt;=DataRows_IBE,OFFSET(InstrumenteIBE!$A$1,ROW()-2,COLUMN(),1,1),IF(ROW()-2 &lt;= DataRows,OFFSET(MeineInstrumente!$A$9,ROW()-DataRows_IBE-1,COLUMN(),1,1),""))</f>
        <v/>
      </c>
      <c r="E2436" t="str">
        <f t="shared" ca="1" si="38"/>
        <v/>
      </c>
      <c r="F2436" t="str">
        <f ca="1">IF(ROW()-1&lt;=DataRows_IBE,OFFSET(InstrumenteIBE!$A$1,ROW()-2,COLUMN()-COLUMN($F$1),1,1),IF(ROW()-2 &lt;= DataRows,OFFSET(MeineInstrumente!$A$9,ROW()-DataRows_IBE-1,COLUMN()-COLUMN($F$1),1,1),""))</f>
        <v/>
      </c>
    </row>
    <row r="2437" spans="1:6" x14ac:dyDescent="0.25">
      <c r="A2437" t="str">
        <f ca="1">IF(ROW()-1&lt;=DataRows_IBE,OFFSET(InstrumenteIBE!$A$1,ROW()-2,COLUMN(),1,1),IF(ROW()-2 &lt;= DataRows,OFFSET(MeineInstrumente!$A$9,ROW()-DataRows_IBE-1,COLUMN(),1,1),""))</f>
        <v/>
      </c>
      <c r="B2437" t="str">
        <f ca="1">IF(ROW()-1&lt;=DataRows_IBE,OFFSET(InstrumenteIBE!$A$1,ROW()-2,COLUMN(),1,1),IF(ROW()-2 &lt;= DataRows,OFFSET(MeineInstrumente!$A$9,ROW()-DataRows_IBE-1,COLUMN(),1,1),""))</f>
        <v/>
      </c>
      <c r="C2437" t="str">
        <f ca="1">IF(ROW()-1&lt;=DataRows_IBE,OFFSET(InstrumenteIBE!$A$1,ROW()-2,COLUMN(),1,1),IF(ROW()-2 &lt;= DataRows,OFFSET(MeineInstrumente!$A$9,ROW()-DataRows_IBE-1,COLUMN(),1,1),""))</f>
        <v/>
      </c>
      <c r="D2437" s="16" t="str">
        <f ca="1">IF(ROW()-1&lt;=DataRows_IBE,OFFSET(InstrumenteIBE!$A$1,ROW()-2,COLUMN(),1,1),IF(ROW()-2 &lt;= DataRows,OFFSET(MeineInstrumente!$A$9,ROW()-DataRows_IBE-1,COLUMN(),1,1),""))</f>
        <v/>
      </c>
      <c r="E2437" t="str">
        <f t="shared" ca="1" si="38"/>
        <v/>
      </c>
      <c r="F2437" t="str">
        <f ca="1">IF(ROW()-1&lt;=DataRows_IBE,OFFSET(InstrumenteIBE!$A$1,ROW()-2,COLUMN()-COLUMN($F$1),1,1),IF(ROW()-2 &lt;= DataRows,OFFSET(MeineInstrumente!$A$9,ROW()-DataRows_IBE-1,COLUMN()-COLUMN($F$1),1,1),""))</f>
        <v/>
      </c>
    </row>
    <row r="2438" spans="1:6" x14ac:dyDescent="0.25">
      <c r="A2438" t="str">
        <f ca="1">IF(ROW()-1&lt;=DataRows_IBE,OFFSET(InstrumenteIBE!$A$1,ROW()-2,COLUMN(),1,1),IF(ROW()-2 &lt;= DataRows,OFFSET(MeineInstrumente!$A$9,ROW()-DataRows_IBE-1,COLUMN(),1,1),""))</f>
        <v/>
      </c>
      <c r="B2438" t="str">
        <f ca="1">IF(ROW()-1&lt;=DataRows_IBE,OFFSET(InstrumenteIBE!$A$1,ROW()-2,COLUMN(),1,1),IF(ROW()-2 &lt;= DataRows,OFFSET(MeineInstrumente!$A$9,ROW()-DataRows_IBE-1,COLUMN(),1,1),""))</f>
        <v/>
      </c>
      <c r="C2438" t="str">
        <f ca="1">IF(ROW()-1&lt;=DataRows_IBE,OFFSET(InstrumenteIBE!$A$1,ROW()-2,COLUMN(),1,1),IF(ROW()-2 &lt;= DataRows,OFFSET(MeineInstrumente!$A$9,ROW()-DataRows_IBE-1,COLUMN(),1,1),""))</f>
        <v/>
      </c>
      <c r="D2438" s="16" t="str">
        <f ca="1">IF(ROW()-1&lt;=DataRows_IBE,OFFSET(InstrumenteIBE!$A$1,ROW()-2,COLUMN(),1,1),IF(ROW()-2 &lt;= DataRows,OFFSET(MeineInstrumente!$A$9,ROW()-DataRows_IBE-1,COLUMN(),1,1),""))</f>
        <v/>
      </c>
      <c r="E2438" t="str">
        <f t="shared" ca="1" si="38"/>
        <v/>
      </c>
      <c r="F2438" t="str">
        <f ca="1">IF(ROW()-1&lt;=DataRows_IBE,OFFSET(InstrumenteIBE!$A$1,ROW()-2,COLUMN()-COLUMN($F$1),1,1),IF(ROW()-2 &lt;= DataRows,OFFSET(MeineInstrumente!$A$9,ROW()-DataRows_IBE-1,COLUMN()-COLUMN($F$1),1,1),""))</f>
        <v/>
      </c>
    </row>
    <row r="2439" spans="1:6" x14ac:dyDescent="0.25">
      <c r="A2439" t="str">
        <f ca="1">IF(ROW()-1&lt;=DataRows_IBE,OFFSET(InstrumenteIBE!$A$1,ROW()-2,COLUMN(),1,1),IF(ROW()-2 &lt;= DataRows,OFFSET(MeineInstrumente!$A$9,ROW()-DataRows_IBE-1,COLUMN(),1,1),""))</f>
        <v/>
      </c>
      <c r="B2439" t="str">
        <f ca="1">IF(ROW()-1&lt;=DataRows_IBE,OFFSET(InstrumenteIBE!$A$1,ROW()-2,COLUMN(),1,1),IF(ROW()-2 &lt;= DataRows,OFFSET(MeineInstrumente!$A$9,ROW()-DataRows_IBE-1,COLUMN(),1,1),""))</f>
        <v/>
      </c>
      <c r="C2439" t="str">
        <f ca="1">IF(ROW()-1&lt;=DataRows_IBE,OFFSET(InstrumenteIBE!$A$1,ROW()-2,COLUMN(),1,1),IF(ROW()-2 &lt;= DataRows,OFFSET(MeineInstrumente!$A$9,ROW()-DataRows_IBE-1,COLUMN(),1,1),""))</f>
        <v/>
      </c>
      <c r="D2439" s="16" t="str">
        <f ca="1">IF(ROW()-1&lt;=DataRows_IBE,OFFSET(InstrumenteIBE!$A$1,ROW()-2,COLUMN(),1,1),IF(ROW()-2 &lt;= DataRows,OFFSET(MeineInstrumente!$A$9,ROW()-DataRows_IBE-1,COLUMN(),1,1),""))</f>
        <v/>
      </c>
      <c r="E2439" t="str">
        <f t="shared" ca="1" si="38"/>
        <v/>
      </c>
      <c r="F2439" t="str">
        <f ca="1">IF(ROW()-1&lt;=DataRows_IBE,OFFSET(InstrumenteIBE!$A$1,ROW()-2,COLUMN()-COLUMN($F$1),1,1),IF(ROW()-2 &lt;= DataRows,OFFSET(MeineInstrumente!$A$9,ROW()-DataRows_IBE-1,COLUMN()-COLUMN($F$1),1,1),""))</f>
        <v/>
      </c>
    </row>
    <row r="2440" spans="1:6" x14ac:dyDescent="0.25">
      <c r="A2440" t="str">
        <f ca="1">IF(ROW()-1&lt;=DataRows_IBE,OFFSET(InstrumenteIBE!$A$1,ROW()-2,COLUMN(),1,1),IF(ROW()-2 &lt;= DataRows,OFFSET(MeineInstrumente!$A$9,ROW()-DataRows_IBE-1,COLUMN(),1,1),""))</f>
        <v/>
      </c>
      <c r="B2440" t="str">
        <f ca="1">IF(ROW()-1&lt;=DataRows_IBE,OFFSET(InstrumenteIBE!$A$1,ROW()-2,COLUMN(),1,1),IF(ROW()-2 &lt;= DataRows,OFFSET(MeineInstrumente!$A$9,ROW()-DataRows_IBE-1,COLUMN(),1,1),""))</f>
        <v/>
      </c>
      <c r="C2440" t="str">
        <f ca="1">IF(ROW()-1&lt;=DataRows_IBE,OFFSET(InstrumenteIBE!$A$1,ROW()-2,COLUMN(),1,1),IF(ROW()-2 &lt;= DataRows,OFFSET(MeineInstrumente!$A$9,ROW()-DataRows_IBE-1,COLUMN(),1,1),""))</f>
        <v/>
      </c>
      <c r="D2440" s="16" t="str">
        <f ca="1">IF(ROW()-1&lt;=DataRows_IBE,OFFSET(InstrumenteIBE!$A$1,ROW()-2,COLUMN(),1,1),IF(ROW()-2 &lt;= DataRows,OFFSET(MeineInstrumente!$A$9,ROW()-DataRows_IBE-1,COLUMN(),1,1),""))</f>
        <v/>
      </c>
      <c r="E2440" t="str">
        <f t="shared" ca="1" si="38"/>
        <v/>
      </c>
      <c r="F2440" t="str">
        <f ca="1">IF(ROW()-1&lt;=DataRows_IBE,OFFSET(InstrumenteIBE!$A$1,ROW()-2,COLUMN()-COLUMN($F$1),1,1),IF(ROW()-2 &lt;= DataRows,OFFSET(MeineInstrumente!$A$9,ROW()-DataRows_IBE-1,COLUMN()-COLUMN($F$1),1,1),""))</f>
        <v/>
      </c>
    </row>
    <row r="2441" spans="1:6" x14ac:dyDescent="0.25">
      <c r="A2441" t="str">
        <f ca="1">IF(ROW()-1&lt;=DataRows_IBE,OFFSET(InstrumenteIBE!$A$1,ROW()-2,COLUMN(),1,1),IF(ROW()-2 &lt;= DataRows,OFFSET(MeineInstrumente!$A$9,ROW()-DataRows_IBE-1,COLUMN(),1,1),""))</f>
        <v/>
      </c>
      <c r="B2441" t="str">
        <f ca="1">IF(ROW()-1&lt;=DataRows_IBE,OFFSET(InstrumenteIBE!$A$1,ROW()-2,COLUMN(),1,1),IF(ROW()-2 &lt;= DataRows,OFFSET(MeineInstrumente!$A$9,ROW()-DataRows_IBE-1,COLUMN(),1,1),""))</f>
        <v/>
      </c>
      <c r="C2441" t="str">
        <f ca="1">IF(ROW()-1&lt;=DataRows_IBE,OFFSET(InstrumenteIBE!$A$1,ROW()-2,COLUMN(),1,1),IF(ROW()-2 &lt;= DataRows,OFFSET(MeineInstrumente!$A$9,ROW()-DataRows_IBE-1,COLUMN(),1,1),""))</f>
        <v/>
      </c>
      <c r="D2441" s="16" t="str">
        <f ca="1">IF(ROW()-1&lt;=DataRows_IBE,OFFSET(InstrumenteIBE!$A$1,ROW()-2,COLUMN(),1,1),IF(ROW()-2 &lt;= DataRows,OFFSET(MeineInstrumente!$A$9,ROW()-DataRows_IBE-1,COLUMN(),1,1),""))</f>
        <v/>
      </c>
      <c r="E2441" t="str">
        <f t="shared" ca="1" si="38"/>
        <v/>
      </c>
      <c r="F2441" t="str">
        <f ca="1">IF(ROW()-1&lt;=DataRows_IBE,OFFSET(InstrumenteIBE!$A$1,ROW()-2,COLUMN()-COLUMN($F$1),1,1),IF(ROW()-2 &lt;= DataRows,OFFSET(MeineInstrumente!$A$9,ROW()-DataRows_IBE-1,COLUMN()-COLUMN($F$1),1,1),""))</f>
        <v/>
      </c>
    </row>
    <row r="2442" spans="1:6" x14ac:dyDescent="0.25">
      <c r="A2442" t="str">
        <f ca="1">IF(ROW()-1&lt;=DataRows_IBE,OFFSET(InstrumenteIBE!$A$1,ROW()-2,COLUMN(),1,1),IF(ROW()-2 &lt;= DataRows,OFFSET(MeineInstrumente!$A$9,ROW()-DataRows_IBE-1,COLUMN(),1,1),""))</f>
        <v/>
      </c>
      <c r="B2442" t="str">
        <f ca="1">IF(ROW()-1&lt;=DataRows_IBE,OFFSET(InstrumenteIBE!$A$1,ROW()-2,COLUMN(),1,1),IF(ROW()-2 &lt;= DataRows,OFFSET(MeineInstrumente!$A$9,ROW()-DataRows_IBE-1,COLUMN(),1,1),""))</f>
        <v/>
      </c>
      <c r="C2442" t="str">
        <f ca="1">IF(ROW()-1&lt;=DataRows_IBE,OFFSET(InstrumenteIBE!$A$1,ROW()-2,COLUMN(),1,1),IF(ROW()-2 &lt;= DataRows,OFFSET(MeineInstrumente!$A$9,ROW()-DataRows_IBE-1,COLUMN(),1,1),""))</f>
        <v/>
      </c>
      <c r="D2442" s="16" t="str">
        <f ca="1">IF(ROW()-1&lt;=DataRows_IBE,OFFSET(InstrumenteIBE!$A$1,ROW()-2,COLUMN(),1,1),IF(ROW()-2 &lt;= DataRows,OFFSET(MeineInstrumente!$A$9,ROW()-DataRows_IBE-1,COLUMN(),1,1),""))</f>
        <v/>
      </c>
      <c r="E2442" t="str">
        <f t="shared" ca="1" si="38"/>
        <v/>
      </c>
      <c r="F2442" t="str">
        <f ca="1">IF(ROW()-1&lt;=DataRows_IBE,OFFSET(InstrumenteIBE!$A$1,ROW()-2,COLUMN()-COLUMN($F$1),1,1),IF(ROW()-2 &lt;= DataRows,OFFSET(MeineInstrumente!$A$9,ROW()-DataRows_IBE-1,COLUMN()-COLUMN($F$1),1,1),""))</f>
        <v/>
      </c>
    </row>
    <row r="2443" spans="1:6" x14ac:dyDescent="0.25">
      <c r="A2443" t="str">
        <f ca="1">IF(ROW()-1&lt;=DataRows_IBE,OFFSET(InstrumenteIBE!$A$1,ROW()-2,COLUMN(),1,1),IF(ROW()-2 &lt;= DataRows,OFFSET(MeineInstrumente!$A$9,ROW()-DataRows_IBE-1,COLUMN(),1,1),""))</f>
        <v/>
      </c>
      <c r="B2443" t="str">
        <f ca="1">IF(ROW()-1&lt;=DataRows_IBE,OFFSET(InstrumenteIBE!$A$1,ROW()-2,COLUMN(),1,1),IF(ROW()-2 &lt;= DataRows,OFFSET(MeineInstrumente!$A$9,ROW()-DataRows_IBE-1,COLUMN(),1,1),""))</f>
        <v/>
      </c>
      <c r="C2443" t="str">
        <f ca="1">IF(ROW()-1&lt;=DataRows_IBE,OFFSET(InstrumenteIBE!$A$1,ROW()-2,COLUMN(),1,1),IF(ROW()-2 &lt;= DataRows,OFFSET(MeineInstrumente!$A$9,ROW()-DataRows_IBE-1,COLUMN(),1,1),""))</f>
        <v/>
      </c>
      <c r="D2443" s="16" t="str">
        <f ca="1">IF(ROW()-1&lt;=DataRows_IBE,OFFSET(InstrumenteIBE!$A$1,ROW()-2,COLUMN(),1,1),IF(ROW()-2 &lt;= DataRows,OFFSET(MeineInstrumente!$A$9,ROW()-DataRows_IBE-1,COLUMN(),1,1),""))</f>
        <v/>
      </c>
      <c r="E2443" t="str">
        <f t="shared" ca="1" si="38"/>
        <v/>
      </c>
      <c r="F2443" t="str">
        <f ca="1">IF(ROW()-1&lt;=DataRows_IBE,OFFSET(InstrumenteIBE!$A$1,ROW()-2,COLUMN()-COLUMN($F$1),1,1),IF(ROW()-2 &lt;= DataRows,OFFSET(MeineInstrumente!$A$9,ROW()-DataRows_IBE-1,COLUMN()-COLUMN($F$1),1,1),""))</f>
        <v/>
      </c>
    </row>
    <row r="2444" spans="1:6" x14ac:dyDescent="0.25">
      <c r="A2444" t="str">
        <f ca="1">IF(ROW()-1&lt;=DataRows_IBE,OFFSET(InstrumenteIBE!$A$1,ROW()-2,COLUMN(),1,1),IF(ROW()-2 &lt;= DataRows,OFFSET(MeineInstrumente!$A$9,ROW()-DataRows_IBE-1,COLUMN(),1,1),""))</f>
        <v/>
      </c>
      <c r="B2444" t="str">
        <f ca="1">IF(ROW()-1&lt;=DataRows_IBE,OFFSET(InstrumenteIBE!$A$1,ROW()-2,COLUMN(),1,1),IF(ROW()-2 &lt;= DataRows,OFFSET(MeineInstrumente!$A$9,ROW()-DataRows_IBE-1,COLUMN(),1,1),""))</f>
        <v/>
      </c>
      <c r="C2444" t="str">
        <f ca="1">IF(ROW()-1&lt;=DataRows_IBE,OFFSET(InstrumenteIBE!$A$1,ROW()-2,COLUMN(),1,1),IF(ROW()-2 &lt;= DataRows,OFFSET(MeineInstrumente!$A$9,ROW()-DataRows_IBE-1,COLUMN(),1,1),""))</f>
        <v/>
      </c>
      <c r="D2444" s="16" t="str">
        <f ca="1">IF(ROW()-1&lt;=DataRows_IBE,OFFSET(InstrumenteIBE!$A$1,ROW()-2,COLUMN(),1,1),IF(ROW()-2 &lt;= DataRows,OFFSET(MeineInstrumente!$A$9,ROW()-DataRows_IBE-1,COLUMN(),1,1),""))</f>
        <v/>
      </c>
      <c r="E2444" t="str">
        <f t="shared" ca="1" si="38"/>
        <v/>
      </c>
      <c r="F2444" t="str">
        <f ca="1">IF(ROW()-1&lt;=DataRows_IBE,OFFSET(InstrumenteIBE!$A$1,ROW()-2,COLUMN()-COLUMN($F$1),1,1),IF(ROW()-2 &lt;= DataRows,OFFSET(MeineInstrumente!$A$9,ROW()-DataRows_IBE-1,COLUMN()-COLUMN($F$1),1,1),""))</f>
        <v/>
      </c>
    </row>
    <row r="2445" spans="1:6" x14ac:dyDescent="0.25">
      <c r="A2445" t="str">
        <f ca="1">IF(ROW()-1&lt;=DataRows_IBE,OFFSET(InstrumenteIBE!$A$1,ROW()-2,COLUMN(),1,1),IF(ROW()-2 &lt;= DataRows,OFFSET(MeineInstrumente!$A$9,ROW()-DataRows_IBE-1,COLUMN(),1,1),""))</f>
        <v/>
      </c>
      <c r="B2445" t="str">
        <f ca="1">IF(ROW()-1&lt;=DataRows_IBE,OFFSET(InstrumenteIBE!$A$1,ROW()-2,COLUMN(),1,1),IF(ROW()-2 &lt;= DataRows,OFFSET(MeineInstrumente!$A$9,ROW()-DataRows_IBE-1,COLUMN(),1,1),""))</f>
        <v/>
      </c>
      <c r="C2445" t="str">
        <f ca="1">IF(ROW()-1&lt;=DataRows_IBE,OFFSET(InstrumenteIBE!$A$1,ROW()-2,COLUMN(),1,1),IF(ROW()-2 &lt;= DataRows,OFFSET(MeineInstrumente!$A$9,ROW()-DataRows_IBE-1,COLUMN(),1,1),""))</f>
        <v/>
      </c>
      <c r="D2445" s="16" t="str">
        <f ca="1">IF(ROW()-1&lt;=DataRows_IBE,OFFSET(InstrumenteIBE!$A$1,ROW()-2,COLUMN(),1,1),IF(ROW()-2 &lt;= DataRows,OFFSET(MeineInstrumente!$A$9,ROW()-DataRows_IBE-1,COLUMN(),1,1),""))</f>
        <v/>
      </c>
      <c r="E2445" t="str">
        <f t="shared" ca="1" si="38"/>
        <v/>
      </c>
      <c r="F2445" t="str">
        <f ca="1">IF(ROW()-1&lt;=DataRows_IBE,OFFSET(InstrumenteIBE!$A$1,ROW()-2,COLUMN()-COLUMN($F$1),1,1),IF(ROW()-2 &lt;= DataRows,OFFSET(MeineInstrumente!$A$9,ROW()-DataRows_IBE-1,COLUMN()-COLUMN($F$1),1,1),""))</f>
        <v/>
      </c>
    </row>
    <row r="2446" spans="1:6" x14ac:dyDescent="0.25">
      <c r="A2446" t="str">
        <f ca="1">IF(ROW()-1&lt;=DataRows_IBE,OFFSET(InstrumenteIBE!$A$1,ROW()-2,COLUMN(),1,1),IF(ROW()-2 &lt;= DataRows,OFFSET(MeineInstrumente!$A$9,ROW()-DataRows_IBE-1,COLUMN(),1,1),""))</f>
        <v/>
      </c>
      <c r="B2446" t="str">
        <f ca="1">IF(ROW()-1&lt;=DataRows_IBE,OFFSET(InstrumenteIBE!$A$1,ROW()-2,COLUMN(),1,1),IF(ROW()-2 &lt;= DataRows,OFFSET(MeineInstrumente!$A$9,ROW()-DataRows_IBE-1,COLUMN(),1,1),""))</f>
        <v/>
      </c>
      <c r="C2446" t="str">
        <f ca="1">IF(ROW()-1&lt;=DataRows_IBE,OFFSET(InstrumenteIBE!$A$1,ROW()-2,COLUMN(),1,1),IF(ROW()-2 &lt;= DataRows,OFFSET(MeineInstrumente!$A$9,ROW()-DataRows_IBE-1,COLUMN(),1,1),""))</f>
        <v/>
      </c>
      <c r="D2446" s="16" t="str">
        <f ca="1">IF(ROW()-1&lt;=DataRows_IBE,OFFSET(InstrumenteIBE!$A$1,ROW()-2,COLUMN(),1,1),IF(ROW()-2 &lt;= DataRows,OFFSET(MeineInstrumente!$A$9,ROW()-DataRows_IBE-1,COLUMN(),1,1),""))</f>
        <v/>
      </c>
      <c r="E2446" t="str">
        <f t="shared" ca="1" si="38"/>
        <v/>
      </c>
      <c r="F2446" t="str">
        <f ca="1">IF(ROW()-1&lt;=DataRows_IBE,OFFSET(InstrumenteIBE!$A$1,ROW()-2,COLUMN()-COLUMN($F$1),1,1),IF(ROW()-2 &lt;= DataRows,OFFSET(MeineInstrumente!$A$9,ROW()-DataRows_IBE-1,COLUMN()-COLUMN($F$1),1,1),""))</f>
        <v/>
      </c>
    </row>
    <row r="2447" spans="1:6" x14ac:dyDescent="0.25">
      <c r="A2447" t="str">
        <f ca="1">IF(ROW()-1&lt;=DataRows_IBE,OFFSET(InstrumenteIBE!$A$1,ROW()-2,COLUMN(),1,1),IF(ROW()-2 &lt;= DataRows,OFFSET(MeineInstrumente!$A$9,ROW()-DataRows_IBE-1,COLUMN(),1,1),""))</f>
        <v/>
      </c>
      <c r="B2447" t="str">
        <f ca="1">IF(ROW()-1&lt;=DataRows_IBE,OFFSET(InstrumenteIBE!$A$1,ROW()-2,COLUMN(),1,1),IF(ROW()-2 &lt;= DataRows,OFFSET(MeineInstrumente!$A$9,ROW()-DataRows_IBE-1,COLUMN(),1,1),""))</f>
        <v/>
      </c>
      <c r="C2447" t="str">
        <f ca="1">IF(ROW()-1&lt;=DataRows_IBE,OFFSET(InstrumenteIBE!$A$1,ROW()-2,COLUMN(),1,1),IF(ROW()-2 &lt;= DataRows,OFFSET(MeineInstrumente!$A$9,ROW()-DataRows_IBE-1,COLUMN(),1,1),""))</f>
        <v/>
      </c>
      <c r="D2447" s="16" t="str">
        <f ca="1">IF(ROW()-1&lt;=DataRows_IBE,OFFSET(InstrumenteIBE!$A$1,ROW()-2,COLUMN(),1,1),IF(ROW()-2 &lt;= DataRows,OFFSET(MeineInstrumente!$A$9,ROW()-DataRows_IBE-1,COLUMN(),1,1),""))</f>
        <v/>
      </c>
      <c r="E2447" t="str">
        <f t="shared" ca="1" si="38"/>
        <v/>
      </c>
      <c r="F2447" t="str">
        <f ca="1">IF(ROW()-1&lt;=DataRows_IBE,OFFSET(InstrumenteIBE!$A$1,ROW()-2,COLUMN()-COLUMN($F$1),1,1),IF(ROW()-2 &lt;= DataRows,OFFSET(MeineInstrumente!$A$9,ROW()-DataRows_IBE-1,COLUMN()-COLUMN($F$1),1,1),""))</f>
        <v/>
      </c>
    </row>
    <row r="2448" spans="1:6" x14ac:dyDescent="0.25">
      <c r="A2448" t="str">
        <f ca="1">IF(ROW()-1&lt;=DataRows_IBE,OFFSET(InstrumenteIBE!$A$1,ROW()-2,COLUMN(),1,1),IF(ROW()-2 &lt;= DataRows,OFFSET(MeineInstrumente!$A$9,ROW()-DataRows_IBE-1,COLUMN(),1,1),""))</f>
        <v/>
      </c>
      <c r="B2448" t="str">
        <f ca="1">IF(ROW()-1&lt;=DataRows_IBE,OFFSET(InstrumenteIBE!$A$1,ROW()-2,COLUMN(),1,1),IF(ROW()-2 &lt;= DataRows,OFFSET(MeineInstrumente!$A$9,ROW()-DataRows_IBE-1,COLUMN(),1,1),""))</f>
        <v/>
      </c>
      <c r="C2448" t="str">
        <f ca="1">IF(ROW()-1&lt;=DataRows_IBE,OFFSET(InstrumenteIBE!$A$1,ROW()-2,COLUMN(),1,1),IF(ROW()-2 &lt;= DataRows,OFFSET(MeineInstrumente!$A$9,ROW()-DataRows_IBE-1,COLUMN(),1,1),""))</f>
        <v/>
      </c>
      <c r="D2448" s="16" t="str">
        <f ca="1">IF(ROW()-1&lt;=DataRows_IBE,OFFSET(InstrumenteIBE!$A$1,ROW()-2,COLUMN(),1,1),IF(ROW()-2 &lt;= DataRows,OFFSET(MeineInstrumente!$A$9,ROW()-DataRows_IBE-1,COLUMN(),1,1),""))</f>
        <v/>
      </c>
      <c r="E2448" t="str">
        <f t="shared" ca="1" si="38"/>
        <v/>
      </c>
      <c r="F2448" t="str">
        <f ca="1">IF(ROW()-1&lt;=DataRows_IBE,OFFSET(InstrumenteIBE!$A$1,ROW()-2,COLUMN()-COLUMN($F$1),1,1),IF(ROW()-2 &lt;= DataRows,OFFSET(MeineInstrumente!$A$9,ROW()-DataRows_IBE-1,COLUMN()-COLUMN($F$1),1,1),""))</f>
        <v/>
      </c>
    </row>
    <row r="2449" spans="1:6" x14ac:dyDescent="0.25">
      <c r="A2449" t="str">
        <f ca="1">IF(ROW()-1&lt;=DataRows_IBE,OFFSET(InstrumenteIBE!$A$1,ROW()-2,COLUMN(),1,1),IF(ROW()-2 &lt;= DataRows,OFFSET(MeineInstrumente!$A$9,ROW()-DataRows_IBE-1,COLUMN(),1,1),""))</f>
        <v/>
      </c>
      <c r="B2449" t="str">
        <f ca="1">IF(ROW()-1&lt;=DataRows_IBE,OFFSET(InstrumenteIBE!$A$1,ROW()-2,COLUMN(),1,1),IF(ROW()-2 &lt;= DataRows,OFFSET(MeineInstrumente!$A$9,ROW()-DataRows_IBE-1,COLUMN(),1,1),""))</f>
        <v/>
      </c>
      <c r="C2449" t="str">
        <f ca="1">IF(ROW()-1&lt;=DataRows_IBE,OFFSET(InstrumenteIBE!$A$1,ROW()-2,COLUMN(),1,1),IF(ROW()-2 &lt;= DataRows,OFFSET(MeineInstrumente!$A$9,ROW()-DataRows_IBE-1,COLUMN(),1,1),""))</f>
        <v/>
      </c>
      <c r="D2449" s="16" t="str">
        <f ca="1">IF(ROW()-1&lt;=DataRows_IBE,OFFSET(InstrumenteIBE!$A$1,ROW()-2,COLUMN(),1,1),IF(ROW()-2 &lt;= DataRows,OFFSET(MeineInstrumente!$A$9,ROW()-DataRows_IBE-1,COLUMN(),1,1),""))</f>
        <v/>
      </c>
      <c r="E2449" t="str">
        <f t="shared" ca="1" si="38"/>
        <v/>
      </c>
      <c r="F2449" t="str">
        <f ca="1">IF(ROW()-1&lt;=DataRows_IBE,OFFSET(InstrumenteIBE!$A$1,ROW()-2,COLUMN()-COLUMN($F$1),1,1),IF(ROW()-2 &lt;= DataRows,OFFSET(MeineInstrumente!$A$9,ROW()-DataRows_IBE-1,COLUMN()-COLUMN($F$1),1,1),""))</f>
        <v/>
      </c>
    </row>
    <row r="2450" spans="1:6" x14ac:dyDescent="0.25">
      <c r="A2450" t="str">
        <f ca="1">IF(ROW()-1&lt;=DataRows_IBE,OFFSET(InstrumenteIBE!$A$1,ROW()-2,COLUMN(),1,1),IF(ROW()-2 &lt;= DataRows,OFFSET(MeineInstrumente!$A$9,ROW()-DataRows_IBE-1,COLUMN(),1,1),""))</f>
        <v/>
      </c>
      <c r="B2450" t="str">
        <f ca="1">IF(ROW()-1&lt;=DataRows_IBE,OFFSET(InstrumenteIBE!$A$1,ROW()-2,COLUMN(),1,1),IF(ROW()-2 &lt;= DataRows,OFFSET(MeineInstrumente!$A$9,ROW()-DataRows_IBE-1,COLUMN(),1,1),""))</f>
        <v/>
      </c>
      <c r="C2450" t="str">
        <f ca="1">IF(ROW()-1&lt;=DataRows_IBE,OFFSET(InstrumenteIBE!$A$1,ROW()-2,COLUMN(),1,1),IF(ROW()-2 &lt;= DataRows,OFFSET(MeineInstrumente!$A$9,ROW()-DataRows_IBE-1,COLUMN(),1,1),""))</f>
        <v/>
      </c>
      <c r="D2450" s="16" t="str">
        <f ca="1">IF(ROW()-1&lt;=DataRows_IBE,OFFSET(InstrumenteIBE!$A$1,ROW()-2,COLUMN(),1,1),IF(ROW()-2 &lt;= DataRows,OFFSET(MeineInstrumente!$A$9,ROW()-DataRows_IBE-1,COLUMN(),1,1),""))</f>
        <v/>
      </c>
      <c r="E2450" t="str">
        <f t="shared" ca="1" si="38"/>
        <v/>
      </c>
      <c r="F2450" t="str">
        <f ca="1">IF(ROW()-1&lt;=DataRows_IBE,OFFSET(InstrumenteIBE!$A$1,ROW()-2,COLUMN()-COLUMN($F$1),1,1),IF(ROW()-2 &lt;= DataRows,OFFSET(MeineInstrumente!$A$9,ROW()-DataRows_IBE-1,COLUMN()-COLUMN($F$1),1,1),""))</f>
        <v/>
      </c>
    </row>
    <row r="2451" spans="1:6" x14ac:dyDescent="0.25">
      <c r="A2451" t="str">
        <f ca="1">IF(ROW()-1&lt;=DataRows_IBE,OFFSET(InstrumenteIBE!$A$1,ROW()-2,COLUMN(),1,1),IF(ROW()-2 &lt;= DataRows,OFFSET(MeineInstrumente!$A$9,ROW()-DataRows_IBE-1,COLUMN(),1,1),""))</f>
        <v/>
      </c>
      <c r="B2451" t="str">
        <f ca="1">IF(ROW()-1&lt;=DataRows_IBE,OFFSET(InstrumenteIBE!$A$1,ROW()-2,COLUMN(),1,1),IF(ROW()-2 &lt;= DataRows,OFFSET(MeineInstrumente!$A$9,ROW()-DataRows_IBE-1,COLUMN(),1,1),""))</f>
        <v/>
      </c>
      <c r="C2451" t="str">
        <f ca="1">IF(ROW()-1&lt;=DataRows_IBE,OFFSET(InstrumenteIBE!$A$1,ROW()-2,COLUMN(),1,1),IF(ROW()-2 &lt;= DataRows,OFFSET(MeineInstrumente!$A$9,ROW()-DataRows_IBE-1,COLUMN(),1,1),""))</f>
        <v/>
      </c>
      <c r="D2451" s="16" t="str">
        <f ca="1">IF(ROW()-1&lt;=DataRows_IBE,OFFSET(InstrumenteIBE!$A$1,ROW()-2,COLUMN(),1,1),IF(ROW()-2 &lt;= DataRows,OFFSET(MeineInstrumente!$A$9,ROW()-DataRows_IBE-1,COLUMN(),1,1),""))</f>
        <v/>
      </c>
      <c r="E2451" t="str">
        <f t="shared" ca="1" si="38"/>
        <v/>
      </c>
      <c r="F2451" t="str">
        <f ca="1">IF(ROW()-1&lt;=DataRows_IBE,OFFSET(InstrumenteIBE!$A$1,ROW()-2,COLUMN()-COLUMN($F$1),1,1),IF(ROW()-2 &lt;= DataRows,OFFSET(MeineInstrumente!$A$9,ROW()-DataRows_IBE-1,COLUMN()-COLUMN($F$1),1,1),""))</f>
        <v/>
      </c>
    </row>
    <row r="2452" spans="1:6" x14ac:dyDescent="0.25">
      <c r="A2452" t="str">
        <f ca="1">IF(ROW()-1&lt;=DataRows_IBE,OFFSET(InstrumenteIBE!$A$1,ROW()-2,COLUMN(),1,1),IF(ROW()-2 &lt;= DataRows,OFFSET(MeineInstrumente!$A$9,ROW()-DataRows_IBE-1,COLUMN(),1,1),""))</f>
        <v/>
      </c>
      <c r="B2452" t="str">
        <f ca="1">IF(ROW()-1&lt;=DataRows_IBE,OFFSET(InstrumenteIBE!$A$1,ROW()-2,COLUMN(),1,1),IF(ROW()-2 &lt;= DataRows,OFFSET(MeineInstrumente!$A$9,ROW()-DataRows_IBE-1,COLUMN(),1,1),""))</f>
        <v/>
      </c>
      <c r="C2452" t="str">
        <f ca="1">IF(ROW()-1&lt;=DataRows_IBE,OFFSET(InstrumenteIBE!$A$1,ROW()-2,COLUMN(),1,1),IF(ROW()-2 &lt;= DataRows,OFFSET(MeineInstrumente!$A$9,ROW()-DataRows_IBE-1,COLUMN(),1,1),""))</f>
        <v/>
      </c>
      <c r="D2452" s="16" t="str">
        <f ca="1">IF(ROW()-1&lt;=DataRows_IBE,OFFSET(InstrumenteIBE!$A$1,ROW()-2,COLUMN(),1,1),IF(ROW()-2 &lt;= DataRows,OFFSET(MeineInstrumente!$A$9,ROW()-DataRows_IBE-1,COLUMN(),1,1),""))</f>
        <v/>
      </c>
      <c r="E2452" t="str">
        <f t="shared" ca="1" si="38"/>
        <v/>
      </c>
      <c r="F2452" t="str">
        <f ca="1">IF(ROW()-1&lt;=DataRows_IBE,OFFSET(InstrumenteIBE!$A$1,ROW()-2,COLUMN()-COLUMN($F$1),1,1),IF(ROW()-2 &lt;= DataRows,OFFSET(MeineInstrumente!$A$9,ROW()-DataRows_IBE-1,COLUMN()-COLUMN($F$1),1,1),""))</f>
        <v/>
      </c>
    </row>
    <row r="2453" spans="1:6" x14ac:dyDescent="0.25">
      <c r="A2453" t="str">
        <f ca="1">IF(ROW()-1&lt;=DataRows_IBE,OFFSET(InstrumenteIBE!$A$1,ROW()-2,COLUMN(),1,1),IF(ROW()-2 &lt;= DataRows,OFFSET(MeineInstrumente!$A$9,ROW()-DataRows_IBE-1,COLUMN(),1,1),""))</f>
        <v/>
      </c>
      <c r="B2453" t="str">
        <f ca="1">IF(ROW()-1&lt;=DataRows_IBE,OFFSET(InstrumenteIBE!$A$1,ROW()-2,COLUMN(),1,1),IF(ROW()-2 &lt;= DataRows,OFFSET(MeineInstrumente!$A$9,ROW()-DataRows_IBE-1,COLUMN(),1,1),""))</f>
        <v/>
      </c>
      <c r="C2453" t="str">
        <f ca="1">IF(ROW()-1&lt;=DataRows_IBE,OFFSET(InstrumenteIBE!$A$1,ROW()-2,COLUMN(),1,1),IF(ROW()-2 &lt;= DataRows,OFFSET(MeineInstrumente!$A$9,ROW()-DataRows_IBE-1,COLUMN(),1,1),""))</f>
        <v/>
      </c>
      <c r="D2453" s="16" t="str">
        <f ca="1">IF(ROW()-1&lt;=DataRows_IBE,OFFSET(InstrumenteIBE!$A$1,ROW()-2,COLUMN(),1,1),IF(ROW()-2 &lt;= DataRows,OFFSET(MeineInstrumente!$A$9,ROW()-DataRows_IBE-1,COLUMN(),1,1),""))</f>
        <v/>
      </c>
      <c r="E2453" t="str">
        <f t="shared" ca="1" si="38"/>
        <v/>
      </c>
      <c r="F2453" t="str">
        <f ca="1">IF(ROW()-1&lt;=DataRows_IBE,OFFSET(InstrumenteIBE!$A$1,ROW()-2,COLUMN()-COLUMN($F$1),1,1),IF(ROW()-2 &lt;= DataRows,OFFSET(MeineInstrumente!$A$9,ROW()-DataRows_IBE-1,COLUMN()-COLUMN($F$1),1,1),""))</f>
        <v/>
      </c>
    </row>
    <row r="2454" spans="1:6" x14ac:dyDescent="0.25">
      <c r="A2454" t="str">
        <f ca="1">IF(ROW()-1&lt;=DataRows_IBE,OFFSET(InstrumenteIBE!$A$1,ROW()-2,COLUMN(),1,1),IF(ROW()-2 &lt;= DataRows,OFFSET(MeineInstrumente!$A$9,ROW()-DataRows_IBE-1,COLUMN(),1,1),""))</f>
        <v/>
      </c>
      <c r="B2454" t="str">
        <f ca="1">IF(ROW()-1&lt;=DataRows_IBE,OFFSET(InstrumenteIBE!$A$1,ROW()-2,COLUMN(),1,1),IF(ROW()-2 &lt;= DataRows,OFFSET(MeineInstrumente!$A$9,ROW()-DataRows_IBE-1,COLUMN(),1,1),""))</f>
        <v/>
      </c>
      <c r="C2454" t="str">
        <f ca="1">IF(ROW()-1&lt;=DataRows_IBE,OFFSET(InstrumenteIBE!$A$1,ROW()-2,COLUMN(),1,1),IF(ROW()-2 &lt;= DataRows,OFFSET(MeineInstrumente!$A$9,ROW()-DataRows_IBE-1,COLUMN(),1,1),""))</f>
        <v/>
      </c>
      <c r="D2454" s="16" t="str">
        <f ca="1">IF(ROW()-1&lt;=DataRows_IBE,OFFSET(InstrumenteIBE!$A$1,ROW()-2,COLUMN(),1,1),IF(ROW()-2 &lt;= DataRows,OFFSET(MeineInstrumente!$A$9,ROW()-DataRows_IBE-1,COLUMN(),1,1),""))</f>
        <v/>
      </c>
      <c r="E2454" t="str">
        <f t="shared" ca="1" si="38"/>
        <v/>
      </c>
      <c r="F2454" t="str">
        <f ca="1">IF(ROW()-1&lt;=DataRows_IBE,OFFSET(InstrumenteIBE!$A$1,ROW()-2,COLUMN()-COLUMN($F$1),1,1),IF(ROW()-2 &lt;= DataRows,OFFSET(MeineInstrumente!$A$9,ROW()-DataRows_IBE-1,COLUMN()-COLUMN($F$1),1,1),""))</f>
        <v/>
      </c>
    </row>
    <row r="2455" spans="1:6" x14ac:dyDescent="0.25">
      <c r="A2455" t="str">
        <f ca="1">IF(ROW()-1&lt;=DataRows_IBE,OFFSET(InstrumenteIBE!$A$1,ROW()-2,COLUMN(),1,1),IF(ROW()-2 &lt;= DataRows,OFFSET(MeineInstrumente!$A$9,ROW()-DataRows_IBE-1,COLUMN(),1,1),""))</f>
        <v/>
      </c>
      <c r="B2455" t="str">
        <f ca="1">IF(ROW()-1&lt;=DataRows_IBE,OFFSET(InstrumenteIBE!$A$1,ROW()-2,COLUMN(),1,1),IF(ROW()-2 &lt;= DataRows,OFFSET(MeineInstrumente!$A$9,ROW()-DataRows_IBE-1,COLUMN(),1,1),""))</f>
        <v/>
      </c>
      <c r="C2455" t="str">
        <f ca="1">IF(ROW()-1&lt;=DataRows_IBE,OFFSET(InstrumenteIBE!$A$1,ROW()-2,COLUMN(),1,1),IF(ROW()-2 &lt;= DataRows,OFFSET(MeineInstrumente!$A$9,ROW()-DataRows_IBE-1,COLUMN(),1,1),""))</f>
        <v/>
      </c>
      <c r="D2455" s="16" t="str">
        <f ca="1">IF(ROW()-1&lt;=DataRows_IBE,OFFSET(InstrumenteIBE!$A$1,ROW()-2,COLUMN(),1,1),IF(ROW()-2 &lt;= DataRows,OFFSET(MeineInstrumente!$A$9,ROW()-DataRows_IBE-1,COLUMN(),1,1),""))</f>
        <v/>
      </c>
      <c r="E2455" t="str">
        <f t="shared" ca="1" si="38"/>
        <v/>
      </c>
      <c r="F2455" t="str">
        <f ca="1">IF(ROW()-1&lt;=DataRows_IBE,OFFSET(InstrumenteIBE!$A$1,ROW()-2,COLUMN()-COLUMN($F$1),1,1),IF(ROW()-2 &lt;= DataRows,OFFSET(MeineInstrumente!$A$9,ROW()-DataRows_IBE-1,COLUMN()-COLUMN($F$1),1,1),""))</f>
        <v/>
      </c>
    </row>
    <row r="2456" spans="1:6" x14ac:dyDescent="0.25">
      <c r="A2456" t="str">
        <f ca="1">IF(ROW()-1&lt;=DataRows_IBE,OFFSET(InstrumenteIBE!$A$1,ROW()-2,COLUMN(),1,1),IF(ROW()-2 &lt;= DataRows,OFFSET(MeineInstrumente!$A$9,ROW()-DataRows_IBE-1,COLUMN(),1,1),""))</f>
        <v/>
      </c>
      <c r="B2456" t="str">
        <f ca="1">IF(ROW()-1&lt;=DataRows_IBE,OFFSET(InstrumenteIBE!$A$1,ROW()-2,COLUMN(),1,1),IF(ROW()-2 &lt;= DataRows,OFFSET(MeineInstrumente!$A$9,ROW()-DataRows_IBE-1,COLUMN(),1,1),""))</f>
        <v/>
      </c>
      <c r="C2456" t="str">
        <f ca="1">IF(ROW()-1&lt;=DataRows_IBE,OFFSET(InstrumenteIBE!$A$1,ROW()-2,COLUMN(),1,1),IF(ROW()-2 &lt;= DataRows,OFFSET(MeineInstrumente!$A$9,ROW()-DataRows_IBE-1,COLUMN(),1,1),""))</f>
        <v/>
      </c>
      <c r="D2456" s="16" t="str">
        <f ca="1">IF(ROW()-1&lt;=DataRows_IBE,OFFSET(InstrumenteIBE!$A$1,ROW()-2,COLUMN(),1,1),IF(ROW()-2 &lt;= DataRows,OFFSET(MeineInstrumente!$A$9,ROW()-DataRows_IBE-1,COLUMN(),1,1),""))</f>
        <v/>
      </c>
      <c r="E2456" t="str">
        <f t="shared" ca="1" si="38"/>
        <v/>
      </c>
      <c r="F2456" t="str">
        <f ca="1">IF(ROW()-1&lt;=DataRows_IBE,OFFSET(InstrumenteIBE!$A$1,ROW()-2,COLUMN()-COLUMN($F$1),1,1),IF(ROW()-2 &lt;= DataRows,OFFSET(MeineInstrumente!$A$9,ROW()-DataRows_IBE-1,COLUMN()-COLUMN($F$1),1,1),""))</f>
        <v/>
      </c>
    </row>
    <row r="2457" spans="1:6" x14ac:dyDescent="0.25">
      <c r="A2457" t="str">
        <f ca="1">IF(ROW()-1&lt;=DataRows_IBE,OFFSET(InstrumenteIBE!$A$1,ROW()-2,COLUMN(),1,1),IF(ROW()-2 &lt;= DataRows,OFFSET(MeineInstrumente!$A$9,ROW()-DataRows_IBE-1,COLUMN(),1,1),""))</f>
        <v/>
      </c>
      <c r="B2457" t="str">
        <f ca="1">IF(ROW()-1&lt;=DataRows_IBE,OFFSET(InstrumenteIBE!$A$1,ROW()-2,COLUMN(),1,1),IF(ROW()-2 &lt;= DataRows,OFFSET(MeineInstrumente!$A$9,ROW()-DataRows_IBE-1,COLUMN(),1,1),""))</f>
        <v/>
      </c>
      <c r="C2457" t="str">
        <f ca="1">IF(ROW()-1&lt;=DataRows_IBE,OFFSET(InstrumenteIBE!$A$1,ROW()-2,COLUMN(),1,1),IF(ROW()-2 &lt;= DataRows,OFFSET(MeineInstrumente!$A$9,ROW()-DataRows_IBE-1,COLUMN(),1,1),""))</f>
        <v/>
      </c>
      <c r="D2457" s="16" t="str">
        <f ca="1">IF(ROW()-1&lt;=DataRows_IBE,OFFSET(InstrumenteIBE!$A$1,ROW()-2,COLUMN(),1,1),IF(ROW()-2 &lt;= DataRows,OFFSET(MeineInstrumente!$A$9,ROW()-DataRows_IBE-1,COLUMN(),1,1),""))</f>
        <v/>
      </c>
      <c r="E2457" t="str">
        <f t="shared" ca="1" si="38"/>
        <v/>
      </c>
      <c r="F2457" t="str">
        <f ca="1">IF(ROW()-1&lt;=DataRows_IBE,OFFSET(InstrumenteIBE!$A$1,ROW()-2,COLUMN()-COLUMN($F$1),1,1),IF(ROW()-2 &lt;= DataRows,OFFSET(MeineInstrumente!$A$9,ROW()-DataRows_IBE-1,COLUMN()-COLUMN($F$1),1,1),""))</f>
        <v/>
      </c>
    </row>
    <row r="2458" spans="1:6" x14ac:dyDescent="0.25">
      <c r="A2458" t="str">
        <f ca="1">IF(ROW()-1&lt;=DataRows_IBE,OFFSET(InstrumenteIBE!$A$1,ROW()-2,COLUMN(),1,1),IF(ROW()-2 &lt;= DataRows,OFFSET(MeineInstrumente!$A$9,ROW()-DataRows_IBE-1,COLUMN(),1,1),""))</f>
        <v/>
      </c>
      <c r="B2458" t="str">
        <f ca="1">IF(ROW()-1&lt;=DataRows_IBE,OFFSET(InstrumenteIBE!$A$1,ROW()-2,COLUMN(),1,1),IF(ROW()-2 &lt;= DataRows,OFFSET(MeineInstrumente!$A$9,ROW()-DataRows_IBE-1,COLUMN(),1,1),""))</f>
        <v/>
      </c>
      <c r="C2458" t="str">
        <f ca="1">IF(ROW()-1&lt;=DataRows_IBE,OFFSET(InstrumenteIBE!$A$1,ROW()-2,COLUMN(),1,1),IF(ROW()-2 &lt;= DataRows,OFFSET(MeineInstrumente!$A$9,ROW()-DataRows_IBE-1,COLUMN(),1,1),""))</f>
        <v/>
      </c>
      <c r="D2458" s="16" t="str">
        <f ca="1">IF(ROW()-1&lt;=DataRows_IBE,OFFSET(InstrumenteIBE!$A$1,ROW()-2,COLUMN(),1,1),IF(ROW()-2 &lt;= DataRows,OFFSET(MeineInstrumente!$A$9,ROW()-DataRows_IBE-1,COLUMN(),1,1),""))</f>
        <v/>
      </c>
      <c r="E2458" t="str">
        <f t="shared" ca="1" si="38"/>
        <v/>
      </c>
      <c r="F2458" t="str">
        <f ca="1">IF(ROW()-1&lt;=DataRows_IBE,OFFSET(InstrumenteIBE!$A$1,ROW()-2,COLUMN()-COLUMN($F$1),1,1),IF(ROW()-2 &lt;= DataRows,OFFSET(MeineInstrumente!$A$9,ROW()-DataRows_IBE-1,COLUMN()-COLUMN($F$1),1,1),""))</f>
        <v/>
      </c>
    </row>
    <row r="2459" spans="1:6" x14ac:dyDescent="0.25">
      <c r="A2459" t="str">
        <f ca="1">IF(ROW()-1&lt;=DataRows_IBE,OFFSET(InstrumenteIBE!$A$1,ROW()-2,COLUMN(),1,1),IF(ROW()-2 &lt;= DataRows,OFFSET(MeineInstrumente!$A$9,ROW()-DataRows_IBE-1,COLUMN(),1,1),""))</f>
        <v/>
      </c>
      <c r="B2459" t="str">
        <f ca="1">IF(ROW()-1&lt;=DataRows_IBE,OFFSET(InstrumenteIBE!$A$1,ROW()-2,COLUMN(),1,1),IF(ROW()-2 &lt;= DataRows,OFFSET(MeineInstrumente!$A$9,ROW()-DataRows_IBE-1,COLUMN(),1,1),""))</f>
        <v/>
      </c>
      <c r="C2459" t="str">
        <f ca="1">IF(ROW()-1&lt;=DataRows_IBE,OFFSET(InstrumenteIBE!$A$1,ROW()-2,COLUMN(),1,1),IF(ROW()-2 &lt;= DataRows,OFFSET(MeineInstrumente!$A$9,ROW()-DataRows_IBE-1,COLUMN(),1,1),""))</f>
        <v/>
      </c>
      <c r="D2459" s="16" t="str">
        <f ca="1">IF(ROW()-1&lt;=DataRows_IBE,OFFSET(InstrumenteIBE!$A$1,ROW()-2,COLUMN(),1,1),IF(ROW()-2 &lt;= DataRows,OFFSET(MeineInstrumente!$A$9,ROW()-DataRows_IBE-1,COLUMN(),1,1),""))</f>
        <v/>
      </c>
      <c r="E2459" t="str">
        <f t="shared" ca="1" si="38"/>
        <v/>
      </c>
      <c r="F2459" t="str">
        <f ca="1">IF(ROW()-1&lt;=DataRows_IBE,OFFSET(InstrumenteIBE!$A$1,ROW()-2,COLUMN()-COLUMN($F$1),1,1),IF(ROW()-2 &lt;= DataRows,OFFSET(MeineInstrumente!$A$9,ROW()-DataRows_IBE-1,COLUMN()-COLUMN($F$1),1,1),""))</f>
        <v/>
      </c>
    </row>
    <row r="2460" spans="1:6" x14ac:dyDescent="0.25">
      <c r="A2460" t="str">
        <f ca="1">IF(ROW()-1&lt;=DataRows_IBE,OFFSET(InstrumenteIBE!$A$1,ROW()-2,COLUMN(),1,1),IF(ROW()-2 &lt;= DataRows,OFFSET(MeineInstrumente!$A$9,ROW()-DataRows_IBE-1,COLUMN(),1,1),""))</f>
        <v/>
      </c>
      <c r="B2460" t="str">
        <f ca="1">IF(ROW()-1&lt;=DataRows_IBE,OFFSET(InstrumenteIBE!$A$1,ROW()-2,COLUMN(),1,1),IF(ROW()-2 &lt;= DataRows,OFFSET(MeineInstrumente!$A$9,ROW()-DataRows_IBE-1,COLUMN(),1,1),""))</f>
        <v/>
      </c>
      <c r="C2460" t="str">
        <f ca="1">IF(ROW()-1&lt;=DataRows_IBE,OFFSET(InstrumenteIBE!$A$1,ROW()-2,COLUMN(),1,1),IF(ROW()-2 &lt;= DataRows,OFFSET(MeineInstrumente!$A$9,ROW()-DataRows_IBE-1,COLUMN(),1,1),""))</f>
        <v/>
      </c>
      <c r="D2460" s="16" t="str">
        <f ca="1">IF(ROW()-1&lt;=DataRows_IBE,OFFSET(InstrumenteIBE!$A$1,ROW()-2,COLUMN(),1,1),IF(ROW()-2 &lt;= DataRows,OFFSET(MeineInstrumente!$A$9,ROW()-DataRows_IBE-1,COLUMN(),1,1),""))</f>
        <v/>
      </c>
      <c r="E2460" t="str">
        <f t="shared" ca="1" si="38"/>
        <v/>
      </c>
      <c r="F2460" t="str">
        <f ca="1">IF(ROW()-1&lt;=DataRows_IBE,OFFSET(InstrumenteIBE!$A$1,ROW()-2,COLUMN()-COLUMN($F$1),1,1),IF(ROW()-2 &lt;= DataRows,OFFSET(MeineInstrumente!$A$9,ROW()-DataRows_IBE-1,COLUMN()-COLUMN($F$1),1,1),""))</f>
        <v/>
      </c>
    </row>
    <row r="2461" spans="1:6" x14ac:dyDescent="0.25">
      <c r="A2461" t="str">
        <f ca="1">IF(ROW()-1&lt;=DataRows_IBE,OFFSET(InstrumenteIBE!$A$1,ROW()-2,COLUMN(),1,1),IF(ROW()-2 &lt;= DataRows,OFFSET(MeineInstrumente!$A$9,ROW()-DataRows_IBE-1,COLUMN(),1,1),""))</f>
        <v/>
      </c>
      <c r="B2461" t="str">
        <f ca="1">IF(ROW()-1&lt;=DataRows_IBE,OFFSET(InstrumenteIBE!$A$1,ROW()-2,COLUMN(),1,1),IF(ROW()-2 &lt;= DataRows,OFFSET(MeineInstrumente!$A$9,ROW()-DataRows_IBE-1,COLUMN(),1,1),""))</f>
        <v/>
      </c>
      <c r="C2461" t="str">
        <f ca="1">IF(ROW()-1&lt;=DataRows_IBE,OFFSET(InstrumenteIBE!$A$1,ROW()-2,COLUMN(),1,1),IF(ROW()-2 &lt;= DataRows,OFFSET(MeineInstrumente!$A$9,ROW()-DataRows_IBE-1,COLUMN(),1,1),""))</f>
        <v/>
      </c>
      <c r="D2461" s="16" t="str">
        <f ca="1">IF(ROW()-1&lt;=DataRows_IBE,OFFSET(InstrumenteIBE!$A$1,ROW()-2,COLUMN(),1,1),IF(ROW()-2 &lt;= DataRows,OFFSET(MeineInstrumente!$A$9,ROW()-DataRows_IBE-1,COLUMN(),1,1),""))</f>
        <v/>
      </c>
      <c r="E2461" t="str">
        <f t="shared" ca="1" si="38"/>
        <v/>
      </c>
      <c r="F2461" t="str">
        <f ca="1">IF(ROW()-1&lt;=DataRows_IBE,OFFSET(InstrumenteIBE!$A$1,ROW()-2,COLUMN()-COLUMN($F$1),1,1),IF(ROW()-2 &lt;= DataRows,OFFSET(MeineInstrumente!$A$9,ROW()-DataRows_IBE-1,COLUMN()-COLUMN($F$1),1,1),""))</f>
        <v/>
      </c>
    </row>
    <row r="2462" spans="1:6" x14ac:dyDescent="0.25">
      <c r="A2462" t="str">
        <f ca="1">IF(ROW()-1&lt;=DataRows_IBE,OFFSET(InstrumenteIBE!$A$1,ROW()-2,COLUMN(),1,1),IF(ROW()-2 &lt;= DataRows,OFFSET(MeineInstrumente!$A$9,ROW()-DataRows_IBE-1,COLUMN(),1,1),""))</f>
        <v/>
      </c>
      <c r="B2462" t="str">
        <f ca="1">IF(ROW()-1&lt;=DataRows_IBE,OFFSET(InstrumenteIBE!$A$1,ROW()-2,COLUMN(),1,1),IF(ROW()-2 &lt;= DataRows,OFFSET(MeineInstrumente!$A$9,ROW()-DataRows_IBE-1,COLUMN(),1,1),""))</f>
        <v/>
      </c>
      <c r="C2462" t="str">
        <f ca="1">IF(ROW()-1&lt;=DataRows_IBE,OFFSET(InstrumenteIBE!$A$1,ROW()-2,COLUMN(),1,1),IF(ROW()-2 &lt;= DataRows,OFFSET(MeineInstrumente!$A$9,ROW()-DataRows_IBE-1,COLUMN(),1,1),""))</f>
        <v/>
      </c>
      <c r="D2462" s="16" t="str">
        <f ca="1">IF(ROW()-1&lt;=DataRows_IBE,OFFSET(InstrumenteIBE!$A$1,ROW()-2,COLUMN(),1,1),IF(ROW()-2 &lt;= DataRows,OFFSET(MeineInstrumente!$A$9,ROW()-DataRows_IBE-1,COLUMN(),1,1),""))</f>
        <v/>
      </c>
      <c r="E2462" t="str">
        <f t="shared" ca="1" si="38"/>
        <v/>
      </c>
      <c r="F2462" t="str">
        <f ca="1">IF(ROW()-1&lt;=DataRows_IBE,OFFSET(InstrumenteIBE!$A$1,ROW()-2,COLUMN()-COLUMN($F$1),1,1),IF(ROW()-2 &lt;= DataRows,OFFSET(MeineInstrumente!$A$9,ROW()-DataRows_IBE-1,COLUMN()-COLUMN($F$1),1,1),""))</f>
        <v/>
      </c>
    </row>
    <row r="2463" spans="1:6" x14ac:dyDescent="0.25">
      <c r="A2463" t="str">
        <f ca="1">IF(ROW()-1&lt;=DataRows_IBE,OFFSET(InstrumenteIBE!$A$1,ROW()-2,COLUMN(),1,1),IF(ROW()-2 &lt;= DataRows,OFFSET(MeineInstrumente!$A$9,ROW()-DataRows_IBE-1,COLUMN(),1,1),""))</f>
        <v/>
      </c>
      <c r="B2463" t="str">
        <f ca="1">IF(ROW()-1&lt;=DataRows_IBE,OFFSET(InstrumenteIBE!$A$1,ROW()-2,COLUMN(),1,1),IF(ROW()-2 &lt;= DataRows,OFFSET(MeineInstrumente!$A$9,ROW()-DataRows_IBE-1,COLUMN(),1,1),""))</f>
        <v/>
      </c>
      <c r="C2463" t="str">
        <f ca="1">IF(ROW()-1&lt;=DataRows_IBE,OFFSET(InstrumenteIBE!$A$1,ROW()-2,COLUMN(),1,1),IF(ROW()-2 &lt;= DataRows,OFFSET(MeineInstrumente!$A$9,ROW()-DataRows_IBE-1,COLUMN(),1,1),""))</f>
        <v/>
      </c>
      <c r="D2463" s="16" t="str">
        <f ca="1">IF(ROW()-1&lt;=DataRows_IBE,OFFSET(InstrumenteIBE!$A$1,ROW()-2,COLUMN(),1,1),IF(ROW()-2 &lt;= DataRows,OFFSET(MeineInstrumente!$A$9,ROW()-DataRows_IBE-1,COLUMN(),1,1),""))</f>
        <v/>
      </c>
      <c r="E2463" t="str">
        <f t="shared" ca="1" si="38"/>
        <v/>
      </c>
      <c r="F2463" t="str">
        <f ca="1">IF(ROW()-1&lt;=DataRows_IBE,OFFSET(InstrumenteIBE!$A$1,ROW()-2,COLUMN()-COLUMN($F$1),1,1),IF(ROW()-2 &lt;= DataRows,OFFSET(MeineInstrumente!$A$9,ROW()-DataRows_IBE-1,COLUMN()-COLUMN($F$1),1,1),""))</f>
        <v/>
      </c>
    </row>
    <row r="2464" spans="1:6" x14ac:dyDescent="0.25">
      <c r="A2464" t="str">
        <f ca="1">IF(ROW()-1&lt;=DataRows_IBE,OFFSET(InstrumenteIBE!$A$1,ROW()-2,COLUMN(),1,1),IF(ROW()-2 &lt;= DataRows,OFFSET(MeineInstrumente!$A$9,ROW()-DataRows_IBE-1,COLUMN(),1,1),""))</f>
        <v/>
      </c>
      <c r="B2464" t="str">
        <f ca="1">IF(ROW()-1&lt;=DataRows_IBE,OFFSET(InstrumenteIBE!$A$1,ROW()-2,COLUMN(),1,1),IF(ROW()-2 &lt;= DataRows,OFFSET(MeineInstrumente!$A$9,ROW()-DataRows_IBE-1,COLUMN(),1,1),""))</f>
        <v/>
      </c>
      <c r="C2464" t="str">
        <f ca="1">IF(ROW()-1&lt;=DataRows_IBE,OFFSET(InstrumenteIBE!$A$1,ROW()-2,COLUMN(),1,1),IF(ROW()-2 &lt;= DataRows,OFFSET(MeineInstrumente!$A$9,ROW()-DataRows_IBE-1,COLUMN(),1,1),""))</f>
        <v/>
      </c>
      <c r="D2464" s="16" t="str">
        <f ca="1">IF(ROW()-1&lt;=DataRows_IBE,OFFSET(InstrumenteIBE!$A$1,ROW()-2,COLUMN(),1,1),IF(ROW()-2 &lt;= DataRows,OFFSET(MeineInstrumente!$A$9,ROW()-DataRows_IBE-1,COLUMN(),1,1),""))</f>
        <v/>
      </c>
      <c r="E2464" t="str">
        <f t="shared" ca="1" si="38"/>
        <v/>
      </c>
      <c r="F2464" t="str">
        <f ca="1">IF(ROW()-1&lt;=DataRows_IBE,OFFSET(InstrumenteIBE!$A$1,ROW()-2,COLUMN()-COLUMN($F$1),1,1),IF(ROW()-2 &lt;= DataRows,OFFSET(MeineInstrumente!$A$9,ROW()-DataRows_IBE-1,COLUMN()-COLUMN($F$1),1,1),""))</f>
        <v/>
      </c>
    </row>
    <row r="2465" spans="1:6" x14ac:dyDescent="0.25">
      <c r="A2465" t="str">
        <f ca="1">IF(ROW()-1&lt;=DataRows_IBE,OFFSET(InstrumenteIBE!$A$1,ROW()-2,COLUMN(),1,1),IF(ROW()-2 &lt;= DataRows,OFFSET(MeineInstrumente!$A$9,ROW()-DataRows_IBE-1,COLUMN(),1,1),""))</f>
        <v/>
      </c>
      <c r="B2465" t="str">
        <f ca="1">IF(ROW()-1&lt;=DataRows_IBE,OFFSET(InstrumenteIBE!$A$1,ROW()-2,COLUMN(),1,1),IF(ROW()-2 &lt;= DataRows,OFFSET(MeineInstrumente!$A$9,ROW()-DataRows_IBE-1,COLUMN(),1,1),""))</f>
        <v/>
      </c>
      <c r="C2465" t="str">
        <f ca="1">IF(ROW()-1&lt;=DataRows_IBE,OFFSET(InstrumenteIBE!$A$1,ROW()-2,COLUMN(),1,1),IF(ROW()-2 &lt;= DataRows,OFFSET(MeineInstrumente!$A$9,ROW()-DataRows_IBE-1,COLUMN(),1,1),""))</f>
        <v/>
      </c>
      <c r="D2465" s="16" t="str">
        <f ca="1">IF(ROW()-1&lt;=DataRows_IBE,OFFSET(InstrumenteIBE!$A$1,ROW()-2,COLUMN(),1,1),IF(ROW()-2 &lt;= DataRows,OFFSET(MeineInstrumente!$A$9,ROW()-DataRows_IBE-1,COLUMN(),1,1),""))</f>
        <v/>
      </c>
      <c r="E2465" t="str">
        <f t="shared" ca="1" si="38"/>
        <v/>
      </c>
      <c r="F2465" t="str">
        <f ca="1">IF(ROW()-1&lt;=DataRows_IBE,OFFSET(InstrumenteIBE!$A$1,ROW()-2,COLUMN()-COLUMN($F$1),1,1),IF(ROW()-2 &lt;= DataRows,OFFSET(MeineInstrumente!$A$9,ROW()-DataRows_IBE-1,COLUMN()-COLUMN($F$1),1,1),""))</f>
        <v/>
      </c>
    </row>
    <row r="2466" spans="1:6" x14ac:dyDescent="0.25">
      <c r="A2466" t="str">
        <f ca="1">IF(ROW()-1&lt;=DataRows_IBE,OFFSET(InstrumenteIBE!$A$1,ROW()-2,COLUMN(),1,1),IF(ROW()-2 &lt;= DataRows,OFFSET(MeineInstrumente!$A$9,ROW()-DataRows_IBE-1,COLUMN(),1,1),""))</f>
        <v/>
      </c>
      <c r="B2466" t="str">
        <f ca="1">IF(ROW()-1&lt;=DataRows_IBE,OFFSET(InstrumenteIBE!$A$1,ROW()-2,COLUMN(),1,1),IF(ROW()-2 &lt;= DataRows,OFFSET(MeineInstrumente!$A$9,ROW()-DataRows_IBE-1,COLUMN(),1,1),""))</f>
        <v/>
      </c>
      <c r="C2466" t="str">
        <f ca="1">IF(ROW()-1&lt;=DataRows_IBE,OFFSET(InstrumenteIBE!$A$1,ROW()-2,COLUMN(),1,1),IF(ROW()-2 &lt;= DataRows,OFFSET(MeineInstrumente!$A$9,ROW()-DataRows_IBE-1,COLUMN(),1,1),""))</f>
        <v/>
      </c>
      <c r="D2466" s="16" t="str">
        <f ca="1">IF(ROW()-1&lt;=DataRows_IBE,OFFSET(InstrumenteIBE!$A$1,ROW()-2,COLUMN(),1,1),IF(ROW()-2 &lt;= DataRows,OFFSET(MeineInstrumente!$A$9,ROW()-DataRows_IBE-1,COLUMN(),1,1),""))</f>
        <v/>
      </c>
      <c r="E2466" t="str">
        <f t="shared" ca="1" si="38"/>
        <v/>
      </c>
      <c r="F2466" t="str">
        <f ca="1">IF(ROW()-1&lt;=DataRows_IBE,OFFSET(InstrumenteIBE!$A$1,ROW()-2,COLUMN()-COLUMN($F$1),1,1),IF(ROW()-2 &lt;= DataRows,OFFSET(MeineInstrumente!$A$9,ROW()-DataRows_IBE-1,COLUMN()-COLUMN($F$1),1,1),""))</f>
        <v/>
      </c>
    </row>
    <row r="2467" spans="1:6" x14ac:dyDescent="0.25">
      <c r="A2467" t="str">
        <f ca="1">IF(ROW()-1&lt;=DataRows_IBE,OFFSET(InstrumenteIBE!$A$1,ROW()-2,COLUMN(),1,1),IF(ROW()-2 &lt;= DataRows,OFFSET(MeineInstrumente!$A$9,ROW()-DataRows_IBE-1,COLUMN(),1,1),""))</f>
        <v/>
      </c>
      <c r="B2467" t="str">
        <f ca="1">IF(ROW()-1&lt;=DataRows_IBE,OFFSET(InstrumenteIBE!$A$1,ROW()-2,COLUMN(),1,1),IF(ROW()-2 &lt;= DataRows,OFFSET(MeineInstrumente!$A$9,ROW()-DataRows_IBE-1,COLUMN(),1,1),""))</f>
        <v/>
      </c>
      <c r="C2467" t="str">
        <f ca="1">IF(ROW()-1&lt;=DataRows_IBE,OFFSET(InstrumenteIBE!$A$1,ROW()-2,COLUMN(),1,1),IF(ROW()-2 &lt;= DataRows,OFFSET(MeineInstrumente!$A$9,ROW()-DataRows_IBE-1,COLUMN(),1,1),""))</f>
        <v/>
      </c>
      <c r="D2467" s="16" t="str">
        <f ca="1">IF(ROW()-1&lt;=DataRows_IBE,OFFSET(InstrumenteIBE!$A$1,ROW()-2,COLUMN(),1,1),IF(ROW()-2 &lt;= DataRows,OFFSET(MeineInstrumente!$A$9,ROW()-DataRows_IBE-1,COLUMN(),1,1),""))</f>
        <v/>
      </c>
      <c r="E2467" t="str">
        <f t="shared" ca="1" si="38"/>
        <v/>
      </c>
      <c r="F2467" t="str">
        <f ca="1">IF(ROW()-1&lt;=DataRows_IBE,OFFSET(InstrumenteIBE!$A$1,ROW()-2,COLUMN()-COLUMN($F$1),1,1),IF(ROW()-2 &lt;= DataRows,OFFSET(MeineInstrumente!$A$9,ROW()-DataRows_IBE-1,COLUMN()-COLUMN($F$1),1,1),""))</f>
        <v/>
      </c>
    </row>
    <row r="2468" spans="1:6" x14ac:dyDescent="0.25">
      <c r="A2468" t="str">
        <f ca="1">IF(ROW()-1&lt;=DataRows_IBE,OFFSET(InstrumenteIBE!$A$1,ROW()-2,COLUMN(),1,1),IF(ROW()-2 &lt;= DataRows,OFFSET(MeineInstrumente!$A$9,ROW()-DataRows_IBE-1,COLUMN(),1,1),""))</f>
        <v/>
      </c>
      <c r="B2468" t="str">
        <f ca="1">IF(ROW()-1&lt;=DataRows_IBE,OFFSET(InstrumenteIBE!$A$1,ROW()-2,COLUMN(),1,1),IF(ROW()-2 &lt;= DataRows,OFFSET(MeineInstrumente!$A$9,ROW()-DataRows_IBE-1,COLUMN(),1,1),""))</f>
        <v/>
      </c>
      <c r="C2468" t="str">
        <f ca="1">IF(ROW()-1&lt;=DataRows_IBE,OFFSET(InstrumenteIBE!$A$1,ROW()-2,COLUMN(),1,1),IF(ROW()-2 &lt;= DataRows,OFFSET(MeineInstrumente!$A$9,ROW()-DataRows_IBE-1,COLUMN(),1,1),""))</f>
        <v/>
      </c>
      <c r="D2468" s="16" t="str">
        <f ca="1">IF(ROW()-1&lt;=DataRows_IBE,OFFSET(InstrumenteIBE!$A$1,ROW()-2,COLUMN(),1,1),IF(ROW()-2 &lt;= DataRows,OFFSET(MeineInstrumente!$A$9,ROW()-DataRows_IBE-1,COLUMN(),1,1),""))</f>
        <v/>
      </c>
      <c r="E2468" t="str">
        <f t="shared" ca="1" si="38"/>
        <v/>
      </c>
      <c r="F2468" t="str">
        <f ca="1">IF(ROW()-1&lt;=DataRows_IBE,OFFSET(InstrumenteIBE!$A$1,ROW()-2,COLUMN()-COLUMN($F$1),1,1),IF(ROW()-2 &lt;= DataRows,OFFSET(MeineInstrumente!$A$9,ROW()-DataRows_IBE-1,COLUMN()-COLUMN($F$1),1,1),""))</f>
        <v/>
      </c>
    </row>
    <row r="2469" spans="1:6" x14ac:dyDescent="0.25">
      <c r="A2469" t="str">
        <f ca="1">IF(ROW()-1&lt;=DataRows_IBE,OFFSET(InstrumenteIBE!$A$1,ROW()-2,COLUMN(),1,1),IF(ROW()-2 &lt;= DataRows,OFFSET(MeineInstrumente!$A$9,ROW()-DataRows_IBE-1,COLUMN(),1,1),""))</f>
        <v/>
      </c>
      <c r="B2469" t="str">
        <f ca="1">IF(ROW()-1&lt;=DataRows_IBE,OFFSET(InstrumenteIBE!$A$1,ROW()-2,COLUMN(),1,1),IF(ROW()-2 &lt;= DataRows,OFFSET(MeineInstrumente!$A$9,ROW()-DataRows_IBE-1,COLUMN(),1,1),""))</f>
        <v/>
      </c>
      <c r="C2469" t="str">
        <f ca="1">IF(ROW()-1&lt;=DataRows_IBE,OFFSET(InstrumenteIBE!$A$1,ROW()-2,COLUMN(),1,1),IF(ROW()-2 &lt;= DataRows,OFFSET(MeineInstrumente!$A$9,ROW()-DataRows_IBE-1,COLUMN(),1,1),""))</f>
        <v/>
      </c>
      <c r="D2469" s="16" t="str">
        <f ca="1">IF(ROW()-1&lt;=DataRows_IBE,OFFSET(InstrumenteIBE!$A$1,ROW()-2,COLUMN(),1,1),IF(ROW()-2 &lt;= DataRows,OFFSET(MeineInstrumente!$A$9,ROW()-DataRows_IBE-1,COLUMN(),1,1),""))</f>
        <v/>
      </c>
      <c r="E2469" t="str">
        <f t="shared" ca="1" si="38"/>
        <v/>
      </c>
      <c r="F2469" t="str">
        <f ca="1">IF(ROW()-1&lt;=DataRows_IBE,OFFSET(InstrumenteIBE!$A$1,ROW()-2,COLUMN()-COLUMN($F$1),1,1),IF(ROW()-2 &lt;= DataRows,OFFSET(MeineInstrumente!$A$9,ROW()-DataRows_IBE-1,COLUMN()-COLUMN($F$1),1,1),""))</f>
        <v/>
      </c>
    </row>
    <row r="2470" spans="1:6" x14ac:dyDescent="0.25">
      <c r="A2470" t="str">
        <f ca="1">IF(ROW()-1&lt;=DataRows_IBE,OFFSET(InstrumenteIBE!$A$1,ROW()-2,COLUMN(),1,1),IF(ROW()-2 &lt;= DataRows,OFFSET(MeineInstrumente!$A$9,ROW()-DataRows_IBE-1,COLUMN(),1,1),""))</f>
        <v/>
      </c>
      <c r="B2470" t="str">
        <f ca="1">IF(ROW()-1&lt;=DataRows_IBE,OFFSET(InstrumenteIBE!$A$1,ROW()-2,COLUMN(),1,1),IF(ROW()-2 &lt;= DataRows,OFFSET(MeineInstrumente!$A$9,ROW()-DataRows_IBE-1,COLUMN(),1,1),""))</f>
        <v/>
      </c>
      <c r="C2470" t="str">
        <f ca="1">IF(ROW()-1&lt;=DataRows_IBE,OFFSET(InstrumenteIBE!$A$1,ROW()-2,COLUMN(),1,1),IF(ROW()-2 &lt;= DataRows,OFFSET(MeineInstrumente!$A$9,ROW()-DataRows_IBE-1,COLUMN(),1,1),""))</f>
        <v/>
      </c>
      <c r="D2470" s="16" t="str">
        <f ca="1">IF(ROW()-1&lt;=DataRows_IBE,OFFSET(InstrumenteIBE!$A$1,ROW()-2,COLUMN(),1,1),IF(ROW()-2 &lt;= DataRows,OFFSET(MeineInstrumente!$A$9,ROW()-DataRows_IBE-1,COLUMN(),1,1),""))</f>
        <v/>
      </c>
      <c r="E2470" t="str">
        <f t="shared" ca="1" si="38"/>
        <v/>
      </c>
      <c r="F2470" t="str">
        <f ca="1">IF(ROW()-1&lt;=DataRows_IBE,OFFSET(InstrumenteIBE!$A$1,ROW()-2,COLUMN()-COLUMN($F$1),1,1),IF(ROW()-2 &lt;= DataRows,OFFSET(MeineInstrumente!$A$9,ROW()-DataRows_IBE-1,COLUMN()-COLUMN($F$1),1,1),""))</f>
        <v/>
      </c>
    </row>
    <row r="2471" spans="1:6" x14ac:dyDescent="0.25">
      <c r="A2471" t="str">
        <f ca="1">IF(ROW()-1&lt;=DataRows_IBE,OFFSET(InstrumenteIBE!$A$1,ROW()-2,COLUMN(),1,1),IF(ROW()-2 &lt;= DataRows,OFFSET(MeineInstrumente!$A$9,ROW()-DataRows_IBE-1,COLUMN(),1,1),""))</f>
        <v/>
      </c>
      <c r="B2471" t="str">
        <f ca="1">IF(ROW()-1&lt;=DataRows_IBE,OFFSET(InstrumenteIBE!$A$1,ROW()-2,COLUMN(),1,1),IF(ROW()-2 &lt;= DataRows,OFFSET(MeineInstrumente!$A$9,ROW()-DataRows_IBE-1,COLUMN(),1,1),""))</f>
        <v/>
      </c>
      <c r="C2471" t="str">
        <f ca="1">IF(ROW()-1&lt;=DataRows_IBE,OFFSET(InstrumenteIBE!$A$1,ROW()-2,COLUMN(),1,1),IF(ROW()-2 &lt;= DataRows,OFFSET(MeineInstrumente!$A$9,ROW()-DataRows_IBE-1,COLUMN(),1,1),""))</f>
        <v/>
      </c>
      <c r="D2471" s="16" t="str">
        <f ca="1">IF(ROW()-1&lt;=DataRows_IBE,OFFSET(InstrumenteIBE!$A$1,ROW()-2,COLUMN(),1,1),IF(ROW()-2 &lt;= DataRows,OFFSET(MeineInstrumente!$A$9,ROW()-DataRows_IBE-1,COLUMN(),1,1),""))</f>
        <v/>
      </c>
      <c r="E2471" t="str">
        <f t="shared" ca="1" si="38"/>
        <v/>
      </c>
      <c r="F2471" t="str">
        <f ca="1">IF(ROW()-1&lt;=DataRows_IBE,OFFSET(InstrumenteIBE!$A$1,ROW()-2,COLUMN()-COLUMN($F$1),1,1),IF(ROW()-2 &lt;= DataRows,OFFSET(MeineInstrumente!$A$9,ROW()-DataRows_IBE-1,COLUMN()-COLUMN($F$1),1,1),""))</f>
        <v/>
      </c>
    </row>
    <row r="2472" spans="1:6" x14ac:dyDescent="0.25">
      <c r="A2472" t="str">
        <f ca="1">IF(ROW()-1&lt;=DataRows_IBE,OFFSET(InstrumenteIBE!$A$1,ROW()-2,COLUMN(),1,1),IF(ROW()-2 &lt;= DataRows,OFFSET(MeineInstrumente!$A$9,ROW()-DataRows_IBE-1,COLUMN(),1,1),""))</f>
        <v/>
      </c>
      <c r="B2472" t="str">
        <f ca="1">IF(ROW()-1&lt;=DataRows_IBE,OFFSET(InstrumenteIBE!$A$1,ROW()-2,COLUMN(),1,1),IF(ROW()-2 &lt;= DataRows,OFFSET(MeineInstrumente!$A$9,ROW()-DataRows_IBE-1,COLUMN(),1,1),""))</f>
        <v/>
      </c>
      <c r="C2472" t="str">
        <f ca="1">IF(ROW()-1&lt;=DataRows_IBE,OFFSET(InstrumenteIBE!$A$1,ROW()-2,COLUMN(),1,1),IF(ROW()-2 &lt;= DataRows,OFFSET(MeineInstrumente!$A$9,ROW()-DataRows_IBE-1,COLUMN(),1,1),""))</f>
        <v/>
      </c>
      <c r="D2472" s="16" t="str">
        <f ca="1">IF(ROW()-1&lt;=DataRows_IBE,OFFSET(InstrumenteIBE!$A$1,ROW()-2,COLUMN(),1,1),IF(ROW()-2 &lt;= DataRows,OFFSET(MeineInstrumente!$A$9,ROW()-DataRows_IBE-1,COLUMN(),1,1),""))</f>
        <v/>
      </c>
      <c r="E2472" t="str">
        <f t="shared" ca="1" si="38"/>
        <v/>
      </c>
      <c r="F2472" t="str">
        <f ca="1">IF(ROW()-1&lt;=DataRows_IBE,OFFSET(InstrumenteIBE!$A$1,ROW()-2,COLUMN()-COLUMN($F$1),1,1),IF(ROW()-2 &lt;= DataRows,OFFSET(MeineInstrumente!$A$9,ROW()-DataRows_IBE-1,COLUMN()-COLUMN($F$1),1,1),""))</f>
        <v/>
      </c>
    </row>
    <row r="2473" spans="1:6" x14ac:dyDescent="0.25">
      <c r="A2473" t="str">
        <f ca="1">IF(ROW()-1&lt;=DataRows_IBE,OFFSET(InstrumenteIBE!$A$1,ROW()-2,COLUMN(),1,1),IF(ROW()-2 &lt;= DataRows,OFFSET(MeineInstrumente!$A$9,ROW()-DataRows_IBE-1,COLUMN(),1,1),""))</f>
        <v/>
      </c>
      <c r="B2473" t="str">
        <f ca="1">IF(ROW()-1&lt;=DataRows_IBE,OFFSET(InstrumenteIBE!$A$1,ROW()-2,COLUMN(),1,1),IF(ROW()-2 &lt;= DataRows,OFFSET(MeineInstrumente!$A$9,ROW()-DataRows_IBE-1,COLUMN(),1,1),""))</f>
        <v/>
      </c>
      <c r="C2473" t="str">
        <f ca="1">IF(ROW()-1&lt;=DataRows_IBE,OFFSET(InstrumenteIBE!$A$1,ROW()-2,COLUMN(),1,1),IF(ROW()-2 &lt;= DataRows,OFFSET(MeineInstrumente!$A$9,ROW()-DataRows_IBE-1,COLUMN(),1,1),""))</f>
        <v/>
      </c>
      <c r="D2473" s="16" t="str">
        <f ca="1">IF(ROW()-1&lt;=DataRows_IBE,OFFSET(InstrumenteIBE!$A$1,ROW()-2,COLUMN(),1,1),IF(ROW()-2 &lt;= DataRows,OFFSET(MeineInstrumente!$A$9,ROW()-DataRows_IBE-1,COLUMN(),1,1),""))</f>
        <v/>
      </c>
      <c r="E2473" t="str">
        <f t="shared" ca="1" si="38"/>
        <v/>
      </c>
      <c r="F2473" t="str">
        <f ca="1">IF(ROW()-1&lt;=DataRows_IBE,OFFSET(InstrumenteIBE!$A$1,ROW()-2,COLUMN()-COLUMN($F$1),1,1),IF(ROW()-2 &lt;= DataRows,OFFSET(MeineInstrumente!$A$9,ROW()-DataRows_IBE-1,COLUMN()-COLUMN($F$1),1,1),""))</f>
        <v/>
      </c>
    </row>
    <row r="2474" spans="1:6" x14ac:dyDescent="0.25">
      <c r="A2474" t="str">
        <f ca="1">IF(ROW()-1&lt;=DataRows_IBE,OFFSET(InstrumenteIBE!$A$1,ROW()-2,COLUMN(),1,1),IF(ROW()-2 &lt;= DataRows,OFFSET(MeineInstrumente!$A$9,ROW()-DataRows_IBE-1,COLUMN(),1,1),""))</f>
        <v/>
      </c>
      <c r="B2474" t="str">
        <f ca="1">IF(ROW()-1&lt;=DataRows_IBE,OFFSET(InstrumenteIBE!$A$1,ROW()-2,COLUMN(),1,1),IF(ROW()-2 &lt;= DataRows,OFFSET(MeineInstrumente!$A$9,ROW()-DataRows_IBE-1,COLUMN(),1,1),""))</f>
        <v/>
      </c>
      <c r="C2474" t="str">
        <f ca="1">IF(ROW()-1&lt;=DataRows_IBE,OFFSET(InstrumenteIBE!$A$1,ROW()-2,COLUMN(),1,1),IF(ROW()-2 &lt;= DataRows,OFFSET(MeineInstrumente!$A$9,ROW()-DataRows_IBE-1,COLUMN(),1,1),""))</f>
        <v/>
      </c>
      <c r="D2474" s="16" t="str">
        <f ca="1">IF(ROW()-1&lt;=DataRows_IBE,OFFSET(InstrumenteIBE!$A$1,ROW()-2,COLUMN(),1,1),IF(ROW()-2 &lt;= DataRows,OFFSET(MeineInstrumente!$A$9,ROW()-DataRows_IBE-1,COLUMN(),1,1),""))</f>
        <v/>
      </c>
      <c r="E2474" t="str">
        <f t="shared" ca="1" si="38"/>
        <v/>
      </c>
      <c r="F2474" t="str">
        <f ca="1">IF(ROW()-1&lt;=DataRows_IBE,OFFSET(InstrumenteIBE!$A$1,ROW()-2,COLUMN()-COLUMN($F$1),1,1),IF(ROW()-2 &lt;= DataRows,OFFSET(MeineInstrumente!$A$9,ROW()-DataRows_IBE-1,COLUMN()-COLUMN($F$1),1,1),""))</f>
        <v/>
      </c>
    </row>
    <row r="2475" spans="1:6" x14ac:dyDescent="0.25">
      <c r="A2475" t="str">
        <f ca="1">IF(ROW()-1&lt;=DataRows_IBE,OFFSET(InstrumenteIBE!$A$1,ROW()-2,COLUMN(),1,1),IF(ROW()-2 &lt;= DataRows,OFFSET(MeineInstrumente!$A$9,ROW()-DataRows_IBE-1,COLUMN(),1,1),""))</f>
        <v/>
      </c>
      <c r="B2475" t="str">
        <f ca="1">IF(ROW()-1&lt;=DataRows_IBE,OFFSET(InstrumenteIBE!$A$1,ROW()-2,COLUMN(),1,1),IF(ROW()-2 &lt;= DataRows,OFFSET(MeineInstrumente!$A$9,ROW()-DataRows_IBE-1,COLUMN(),1,1),""))</f>
        <v/>
      </c>
      <c r="C2475" t="str">
        <f ca="1">IF(ROW()-1&lt;=DataRows_IBE,OFFSET(InstrumenteIBE!$A$1,ROW()-2,COLUMN(),1,1),IF(ROW()-2 &lt;= DataRows,OFFSET(MeineInstrumente!$A$9,ROW()-DataRows_IBE-1,COLUMN(),1,1),""))</f>
        <v/>
      </c>
      <c r="D2475" s="16" t="str">
        <f ca="1">IF(ROW()-1&lt;=DataRows_IBE,OFFSET(InstrumenteIBE!$A$1,ROW()-2,COLUMN(),1,1),IF(ROW()-2 &lt;= DataRows,OFFSET(MeineInstrumente!$A$9,ROW()-DataRows_IBE-1,COLUMN(),1,1),""))</f>
        <v/>
      </c>
      <c r="E2475" t="str">
        <f t="shared" ca="1" si="38"/>
        <v/>
      </c>
      <c r="F2475" t="str">
        <f ca="1">IF(ROW()-1&lt;=DataRows_IBE,OFFSET(InstrumenteIBE!$A$1,ROW()-2,COLUMN()-COLUMN($F$1),1,1),IF(ROW()-2 &lt;= DataRows,OFFSET(MeineInstrumente!$A$9,ROW()-DataRows_IBE-1,COLUMN()-COLUMN($F$1),1,1),""))</f>
        <v/>
      </c>
    </row>
    <row r="2476" spans="1:6" x14ac:dyDescent="0.25">
      <c r="A2476" t="str">
        <f ca="1">IF(ROW()-1&lt;=DataRows_IBE,OFFSET(InstrumenteIBE!$A$1,ROW()-2,COLUMN(),1,1),IF(ROW()-2 &lt;= DataRows,OFFSET(MeineInstrumente!$A$9,ROW()-DataRows_IBE-1,COLUMN(),1,1),""))</f>
        <v/>
      </c>
      <c r="B2476" t="str">
        <f ca="1">IF(ROW()-1&lt;=DataRows_IBE,OFFSET(InstrumenteIBE!$A$1,ROW()-2,COLUMN(),1,1),IF(ROW()-2 &lt;= DataRows,OFFSET(MeineInstrumente!$A$9,ROW()-DataRows_IBE-1,COLUMN(),1,1),""))</f>
        <v/>
      </c>
      <c r="C2476" t="str">
        <f ca="1">IF(ROW()-1&lt;=DataRows_IBE,OFFSET(InstrumenteIBE!$A$1,ROW()-2,COLUMN(),1,1),IF(ROW()-2 &lt;= DataRows,OFFSET(MeineInstrumente!$A$9,ROW()-DataRows_IBE-1,COLUMN(),1,1),""))</f>
        <v/>
      </c>
      <c r="D2476" s="16" t="str">
        <f ca="1">IF(ROW()-1&lt;=DataRows_IBE,OFFSET(InstrumenteIBE!$A$1,ROW()-2,COLUMN(),1,1),IF(ROW()-2 &lt;= DataRows,OFFSET(MeineInstrumente!$A$9,ROW()-DataRows_IBE-1,COLUMN(),1,1),""))</f>
        <v/>
      </c>
      <c r="E2476" t="str">
        <f t="shared" ca="1" si="38"/>
        <v/>
      </c>
      <c r="F2476" t="str">
        <f ca="1">IF(ROW()-1&lt;=DataRows_IBE,OFFSET(InstrumenteIBE!$A$1,ROW()-2,COLUMN()-COLUMN($F$1),1,1),IF(ROW()-2 &lt;= DataRows,OFFSET(MeineInstrumente!$A$9,ROW()-DataRows_IBE-1,COLUMN()-COLUMN($F$1),1,1),""))</f>
        <v/>
      </c>
    </row>
    <row r="2477" spans="1:6" x14ac:dyDescent="0.25">
      <c r="A2477" t="str">
        <f ca="1">IF(ROW()-1&lt;=DataRows_IBE,OFFSET(InstrumenteIBE!$A$1,ROW()-2,COLUMN(),1,1),IF(ROW()-2 &lt;= DataRows,OFFSET(MeineInstrumente!$A$9,ROW()-DataRows_IBE-1,COLUMN(),1,1),""))</f>
        <v/>
      </c>
      <c r="B2477" t="str">
        <f ca="1">IF(ROW()-1&lt;=DataRows_IBE,OFFSET(InstrumenteIBE!$A$1,ROW()-2,COLUMN(),1,1),IF(ROW()-2 &lt;= DataRows,OFFSET(MeineInstrumente!$A$9,ROW()-DataRows_IBE-1,COLUMN(),1,1),""))</f>
        <v/>
      </c>
      <c r="C2477" t="str">
        <f ca="1">IF(ROW()-1&lt;=DataRows_IBE,OFFSET(InstrumenteIBE!$A$1,ROW()-2,COLUMN(),1,1),IF(ROW()-2 &lt;= DataRows,OFFSET(MeineInstrumente!$A$9,ROW()-DataRows_IBE-1,COLUMN(),1,1),""))</f>
        <v/>
      </c>
      <c r="D2477" s="16" t="str">
        <f ca="1">IF(ROW()-1&lt;=DataRows_IBE,OFFSET(InstrumenteIBE!$A$1,ROW()-2,COLUMN(),1,1),IF(ROW()-2 &lt;= DataRows,OFFSET(MeineInstrumente!$A$9,ROW()-DataRows_IBE-1,COLUMN(),1,1),""))</f>
        <v/>
      </c>
      <c r="E2477" t="str">
        <f t="shared" ca="1" si="38"/>
        <v/>
      </c>
      <c r="F2477" t="str">
        <f ca="1">IF(ROW()-1&lt;=DataRows_IBE,OFFSET(InstrumenteIBE!$A$1,ROW()-2,COLUMN()-COLUMN($F$1),1,1),IF(ROW()-2 &lt;= DataRows,OFFSET(MeineInstrumente!$A$9,ROW()-DataRows_IBE-1,COLUMN()-COLUMN($F$1),1,1),""))</f>
        <v/>
      </c>
    </row>
    <row r="2478" spans="1:6" x14ac:dyDescent="0.25">
      <c r="A2478" t="str">
        <f ca="1">IF(ROW()-1&lt;=DataRows_IBE,OFFSET(InstrumenteIBE!$A$1,ROW()-2,COLUMN(),1,1),IF(ROW()-2 &lt;= DataRows,OFFSET(MeineInstrumente!$A$9,ROW()-DataRows_IBE-1,COLUMN(),1,1),""))</f>
        <v/>
      </c>
      <c r="B2478" t="str">
        <f ca="1">IF(ROW()-1&lt;=DataRows_IBE,OFFSET(InstrumenteIBE!$A$1,ROW()-2,COLUMN(),1,1),IF(ROW()-2 &lt;= DataRows,OFFSET(MeineInstrumente!$A$9,ROW()-DataRows_IBE-1,COLUMN(),1,1),""))</f>
        <v/>
      </c>
      <c r="C2478" t="str">
        <f ca="1">IF(ROW()-1&lt;=DataRows_IBE,OFFSET(InstrumenteIBE!$A$1,ROW()-2,COLUMN(),1,1),IF(ROW()-2 &lt;= DataRows,OFFSET(MeineInstrumente!$A$9,ROW()-DataRows_IBE-1,COLUMN(),1,1),""))</f>
        <v/>
      </c>
      <c r="D2478" s="16" t="str">
        <f ca="1">IF(ROW()-1&lt;=DataRows_IBE,OFFSET(InstrumenteIBE!$A$1,ROW()-2,COLUMN(),1,1),IF(ROW()-2 &lt;= DataRows,OFFSET(MeineInstrumente!$A$9,ROW()-DataRows_IBE-1,COLUMN(),1,1),""))</f>
        <v/>
      </c>
      <c r="E2478" t="str">
        <f t="shared" ca="1" si="38"/>
        <v/>
      </c>
      <c r="F2478" t="str">
        <f ca="1">IF(ROW()-1&lt;=DataRows_IBE,OFFSET(InstrumenteIBE!$A$1,ROW()-2,COLUMN()-COLUMN($F$1),1,1),IF(ROW()-2 &lt;= DataRows,OFFSET(MeineInstrumente!$A$9,ROW()-DataRows_IBE-1,COLUMN()-COLUMN($F$1),1,1),""))</f>
        <v/>
      </c>
    </row>
    <row r="2479" spans="1:6" x14ac:dyDescent="0.25">
      <c r="A2479" t="str">
        <f ca="1">IF(ROW()-1&lt;=DataRows_IBE,OFFSET(InstrumenteIBE!$A$1,ROW()-2,COLUMN(),1,1),IF(ROW()-2 &lt;= DataRows,OFFSET(MeineInstrumente!$A$9,ROW()-DataRows_IBE-1,COLUMN(),1,1),""))</f>
        <v/>
      </c>
      <c r="B2479" t="str">
        <f ca="1">IF(ROW()-1&lt;=DataRows_IBE,OFFSET(InstrumenteIBE!$A$1,ROW()-2,COLUMN(),1,1),IF(ROW()-2 &lt;= DataRows,OFFSET(MeineInstrumente!$A$9,ROW()-DataRows_IBE-1,COLUMN(),1,1),""))</f>
        <v/>
      </c>
      <c r="C2479" t="str">
        <f ca="1">IF(ROW()-1&lt;=DataRows_IBE,OFFSET(InstrumenteIBE!$A$1,ROW()-2,COLUMN(),1,1),IF(ROW()-2 &lt;= DataRows,OFFSET(MeineInstrumente!$A$9,ROW()-DataRows_IBE-1,COLUMN(),1,1),""))</f>
        <v/>
      </c>
      <c r="D2479" s="16" t="str">
        <f ca="1">IF(ROW()-1&lt;=DataRows_IBE,OFFSET(InstrumenteIBE!$A$1,ROW()-2,COLUMN(),1,1),IF(ROW()-2 &lt;= DataRows,OFFSET(MeineInstrumente!$A$9,ROW()-DataRows_IBE-1,COLUMN(),1,1),""))</f>
        <v/>
      </c>
      <c r="E2479" t="str">
        <f t="shared" ca="1" si="38"/>
        <v/>
      </c>
      <c r="F2479" t="str">
        <f ca="1">IF(ROW()-1&lt;=DataRows_IBE,OFFSET(InstrumenteIBE!$A$1,ROW()-2,COLUMN()-COLUMN($F$1),1,1),IF(ROW()-2 &lt;= DataRows,OFFSET(MeineInstrumente!$A$9,ROW()-DataRows_IBE-1,COLUMN()-COLUMN($F$1),1,1),""))</f>
        <v/>
      </c>
    </row>
    <row r="2480" spans="1:6" x14ac:dyDescent="0.25">
      <c r="A2480" t="str">
        <f ca="1">IF(ROW()-1&lt;=DataRows_IBE,OFFSET(InstrumenteIBE!$A$1,ROW()-2,COLUMN(),1,1),IF(ROW()-2 &lt;= DataRows,OFFSET(MeineInstrumente!$A$9,ROW()-DataRows_IBE-1,COLUMN(),1,1),""))</f>
        <v/>
      </c>
      <c r="B2480" t="str">
        <f ca="1">IF(ROW()-1&lt;=DataRows_IBE,OFFSET(InstrumenteIBE!$A$1,ROW()-2,COLUMN(),1,1),IF(ROW()-2 &lt;= DataRows,OFFSET(MeineInstrumente!$A$9,ROW()-DataRows_IBE-1,COLUMN(),1,1),""))</f>
        <v/>
      </c>
      <c r="C2480" t="str">
        <f ca="1">IF(ROW()-1&lt;=DataRows_IBE,OFFSET(InstrumenteIBE!$A$1,ROW()-2,COLUMN(),1,1),IF(ROW()-2 &lt;= DataRows,OFFSET(MeineInstrumente!$A$9,ROW()-DataRows_IBE-1,COLUMN(),1,1),""))</f>
        <v/>
      </c>
      <c r="D2480" s="16" t="str">
        <f ca="1">IF(ROW()-1&lt;=DataRows_IBE,OFFSET(InstrumenteIBE!$A$1,ROW()-2,COLUMN(),1,1),IF(ROW()-2 &lt;= DataRows,OFFSET(MeineInstrumente!$A$9,ROW()-DataRows_IBE-1,COLUMN(),1,1),""))</f>
        <v/>
      </c>
      <c r="E2480" t="str">
        <f t="shared" ca="1" si="38"/>
        <v/>
      </c>
      <c r="F2480" t="str">
        <f ca="1">IF(ROW()-1&lt;=DataRows_IBE,OFFSET(InstrumenteIBE!$A$1,ROW()-2,COLUMN()-COLUMN($F$1),1,1),IF(ROW()-2 &lt;= DataRows,OFFSET(MeineInstrumente!$A$9,ROW()-DataRows_IBE-1,COLUMN()-COLUMN($F$1),1,1),""))</f>
        <v/>
      </c>
    </row>
    <row r="2481" spans="1:6" x14ac:dyDescent="0.25">
      <c r="A2481" t="str">
        <f ca="1">IF(ROW()-1&lt;=DataRows_IBE,OFFSET(InstrumenteIBE!$A$1,ROW()-2,COLUMN(),1,1),IF(ROW()-2 &lt;= DataRows,OFFSET(MeineInstrumente!$A$9,ROW()-DataRows_IBE-1,COLUMN(),1,1),""))</f>
        <v/>
      </c>
      <c r="B2481" t="str">
        <f ca="1">IF(ROW()-1&lt;=DataRows_IBE,OFFSET(InstrumenteIBE!$A$1,ROW()-2,COLUMN(),1,1),IF(ROW()-2 &lt;= DataRows,OFFSET(MeineInstrumente!$A$9,ROW()-DataRows_IBE-1,COLUMN(),1,1),""))</f>
        <v/>
      </c>
      <c r="C2481" t="str">
        <f ca="1">IF(ROW()-1&lt;=DataRows_IBE,OFFSET(InstrumenteIBE!$A$1,ROW()-2,COLUMN(),1,1),IF(ROW()-2 &lt;= DataRows,OFFSET(MeineInstrumente!$A$9,ROW()-DataRows_IBE-1,COLUMN(),1,1),""))</f>
        <v/>
      </c>
      <c r="D2481" s="16" t="str">
        <f ca="1">IF(ROW()-1&lt;=DataRows_IBE,OFFSET(InstrumenteIBE!$A$1,ROW()-2,COLUMN(),1,1),IF(ROW()-2 &lt;= DataRows,OFFSET(MeineInstrumente!$A$9,ROW()-DataRows_IBE-1,COLUMN(),1,1),""))</f>
        <v/>
      </c>
      <c r="E2481" t="str">
        <f t="shared" ca="1" si="38"/>
        <v/>
      </c>
      <c r="F2481" t="str">
        <f ca="1">IF(ROW()-1&lt;=DataRows_IBE,OFFSET(InstrumenteIBE!$A$1,ROW()-2,COLUMN()-COLUMN($F$1),1,1),IF(ROW()-2 &lt;= DataRows,OFFSET(MeineInstrumente!$A$9,ROW()-DataRows_IBE-1,COLUMN()-COLUMN($F$1),1,1),""))</f>
        <v/>
      </c>
    </row>
    <row r="2482" spans="1:6" x14ac:dyDescent="0.25">
      <c r="A2482" t="str">
        <f ca="1">IF(ROW()-1&lt;=DataRows_IBE,OFFSET(InstrumenteIBE!$A$1,ROW()-2,COLUMN(),1,1),IF(ROW()-2 &lt;= DataRows,OFFSET(MeineInstrumente!$A$9,ROW()-DataRows_IBE-1,COLUMN(),1,1),""))</f>
        <v/>
      </c>
      <c r="B2482" t="str">
        <f ca="1">IF(ROW()-1&lt;=DataRows_IBE,OFFSET(InstrumenteIBE!$A$1,ROW()-2,COLUMN(),1,1),IF(ROW()-2 &lt;= DataRows,OFFSET(MeineInstrumente!$A$9,ROW()-DataRows_IBE-1,COLUMN(),1,1),""))</f>
        <v/>
      </c>
      <c r="C2482" t="str">
        <f ca="1">IF(ROW()-1&lt;=DataRows_IBE,OFFSET(InstrumenteIBE!$A$1,ROW()-2,COLUMN(),1,1),IF(ROW()-2 &lt;= DataRows,OFFSET(MeineInstrumente!$A$9,ROW()-DataRows_IBE-1,COLUMN(),1,1),""))</f>
        <v/>
      </c>
      <c r="D2482" s="16" t="str">
        <f ca="1">IF(ROW()-1&lt;=DataRows_IBE,OFFSET(InstrumenteIBE!$A$1,ROW()-2,COLUMN(),1,1),IF(ROW()-2 &lt;= DataRows,OFFSET(MeineInstrumente!$A$9,ROW()-DataRows_IBE-1,COLUMN(),1,1),""))</f>
        <v/>
      </c>
      <c r="E2482" t="str">
        <f t="shared" ca="1" si="38"/>
        <v/>
      </c>
      <c r="F2482" t="str">
        <f ca="1">IF(ROW()-1&lt;=DataRows_IBE,OFFSET(InstrumenteIBE!$A$1,ROW()-2,COLUMN()-COLUMN($F$1),1,1),IF(ROW()-2 &lt;= DataRows,OFFSET(MeineInstrumente!$A$9,ROW()-DataRows_IBE-1,COLUMN()-COLUMN($F$1),1,1),""))</f>
        <v/>
      </c>
    </row>
    <row r="2483" spans="1:6" x14ac:dyDescent="0.25">
      <c r="A2483" t="str">
        <f ca="1">IF(ROW()-1&lt;=DataRows_IBE,OFFSET(InstrumenteIBE!$A$1,ROW()-2,COLUMN(),1,1),IF(ROW()-2 &lt;= DataRows,OFFSET(MeineInstrumente!$A$9,ROW()-DataRows_IBE-1,COLUMN(),1,1),""))</f>
        <v/>
      </c>
      <c r="B2483" t="str">
        <f ca="1">IF(ROW()-1&lt;=DataRows_IBE,OFFSET(InstrumenteIBE!$A$1,ROW()-2,COLUMN(),1,1),IF(ROW()-2 &lt;= DataRows,OFFSET(MeineInstrumente!$A$9,ROW()-DataRows_IBE-1,COLUMN(),1,1),""))</f>
        <v/>
      </c>
      <c r="C2483" t="str">
        <f ca="1">IF(ROW()-1&lt;=DataRows_IBE,OFFSET(InstrumenteIBE!$A$1,ROW()-2,COLUMN(),1,1),IF(ROW()-2 &lt;= DataRows,OFFSET(MeineInstrumente!$A$9,ROW()-DataRows_IBE-1,COLUMN(),1,1),""))</f>
        <v/>
      </c>
      <c r="D2483" s="16" t="str">
        <f ca="1">IF(ROW()-1&lt;=DataRows_IBE,OFFSET(InstrumenteIBE!$A$1,ROW()-2,COLUMN(),1,1),IF(ROW()-2 &lt;= DataRows,OFFSET(MeineInstrumente!$A$9,ROW()-DataRows_IBE-1,COLUMN(),1,1),""))</f>
        <v/>
      </c>
      <c r="E2483" t="str">
        <f t="shared" ca="1" si="38"/>
        <v/>
      </c>
      <c r="F2483" t="str">
        <f ca="1">IF(ROW()-1&lt;=DataRows_IBE,OFFSET(InstrumenteIBE!$A$1,ROW()-2,COLUMN()-COLUMN($F$1),1,1),IF(ROW()-2 &lt;= DataRows,OFFSET(MeineInstrumente!$A$9,ROW()-DataRows_IBE-1,COLUMN()-COLUMN($F$1),1,1),""))</f>
        <v/>
      </c>
    </row>
    <row r="2484" spans="1:6" x14ac:dyDescent="0.25">
      <c r="A2484" t="str">
        <f ca="1">IF(ROW()-1&lt;=DataRows_IBE,OFFSET(InstrumenteIBE!$A$1,ROW()-2,COLUMN(),1,1),IF(ROW()-2 &lt;= DataRows,OFFSET(MeineInstrumente!$A$9,ROW()-DataRows_IBE-1,COLUMN(),1,1),""))</f>
        <v/>
      </c>
      <c r="B2484" t="str">
        <f ca="1">IF(ROW()-1&lt;=DataRows_IBE,OFFSET(InstrumenteIBE!$A$1,ROW()-2,COLUMN(),1,1),IF(ROW()-2 &lt;= DataRows,OFFSET(MeineInstrumente!$A$9,ROW()-DataRows_IBE-1,COLUMN(),1,1),""))</f>
        <v/>
      </c>
      <c r="C2484" t="str">
        <f ca="1">IF(ROW()-1&lt;=DataRows_IBE,OFFSET(InstrumenteIBE!$A$1,ROW()-2,COLUMN(),1,1),IF(ROW()-2 &lt;= DataRows,OFFSET(MeineInstrumente!$A$9,ROW()-DataRows_IBE-1,COLUMN(),1,1),""))</f>
        <v/>
      </c>
      <c r="D2484" s="16" t="str">
        <f ca="1">IF(ROW()-1&lt;=DataRows_IBE,OFFSET(InstrumenteIBE!$A$1,ROW()-2,COLUMN(),1,1),IF(ROW()-2 &lt;= DataRows,OFFSET(MeineInstrumente!$A$9,ROW()-DataRows_IBE-1,COLUMN(),1,1),""))</f>
        <v/>
      </c>
      <c r="E2484" t="str">
        <f t="shared" ca="1" si="38"/>
        <v/>
      </c>
      <c r="F2484" t="str">
        <f ca="1">IF(ROW()-1&lt;=DataRows_IBE,OFFSET(InstrumenteIBE!$A$1,ROW()-2,COLUMN()-COLUMN($F$1),1,1),IF(ROW()-2 &lt;= DataRows,OFFSET(MeineInstrumente!$A$9,ROW()-DataRows_IBE-1,COLUMN()-COLUMN($F$1),1,1),""))</f>
        <v/>
      </c>
    </row>
    <row r="2485" spans="1:6" x14ac:dyDescent="0.25">
      <c r="A2485" t="str">
        <f ca="1">IF(ROW()-1&lt;=DataRows_IBE,OFFSET(InstrumenteIBE!$A$1,ROW()-2,COLUMN(),1,1),IF(ROW()-2 &lt;= DataRows,OFFSET(MeineInstrumente!$A$9,ROW()-DataRows_IBE-1,COLUMN(),1,1),""))</f>
        <v/>
      </c>
      <c r="B2485" t="str">
        <f ca="1">IF(ROW()-1&lt;=DataRows_IBE,OFFSET(InstrumenteIBE!$A$1,ROW()-2,COLUMN(),1,1),IF(ROW()-2 &lt;= DataRows,OFFSET(MeineInstrumente!$A$9,ROW()-DataRows_IBE-1,COLUMN(),1,1),""))</f>
        <v/>
      </c>
      <c r="C2485" t="str">
        <f ca="1">IF(ROW()-1&lt;=DataRows_IBE,OFFSET(InstrumenteIBE!$A$1,ROW()-2,COLUMN(),1,1),IF(ROW()-2 &lt;= DataRows,OFFSET(MeineInstrumente!$A$9,ROW()-DataRows_IBE-1,COLUMN(),1,1),""))</f>
        <v/>
      </c>
      <c r="D2485" s="16" t="str">
        <f ca="1">IF(ROW()-1&lt;=DataRows_IBE,OFFSET(InstrumenteIBE!$A$1,ROW()-2,COLUMN(),1,1),IF(ROW()-2 &lt;= DataRows,OFFSET(MeineInstrumente!$A$9,ROW()-DataRows_IBE-1,COLUMN(),1,1),""))</f>
        <v/>
      </c>
      <c r="E2485" t="str">
        <f t="shared" ca="1" si="38"/>
        <v/>
      </c>
      <c r="F2485" t="str">
        <f ca="1">IF(ROW()-1&lt;=DataRows_IBE,OFFSET(InstrumenteIBE!$A$1,ROW()-2,COLUMN()-COLUMN($F$1),1,1),IF(ROW()-2 &lt;= DataRows,OFFSET(MeineInstrumente!$A$9,ROW()-DataRows_IBE-1,COLUMN()-COLUMN($F$1),1,1),""))</f>
        <v/>
      </c>
    </row>
    <row r="2486" spans="1:6" x14ac:dyDescent="0.25">
      <c r="A2486" t="str">
        <f ca="1">IF(ROW()-1&lt;=DataRows_IBE,OFFSET(InstrumenteIBE!$A$1,ROW()-2,COLUMN(),1,1),IF(ROW()-2 &lt;= DataRows,OFFSET(MeineInstrumente!$A$9,ROW()-DataRows_IBE-1,COLUMN(),1,1),""))</f>
        <v/>
      </c>
      <c r="B2486" t="str">
        <f ca="1">IF(ROW()-1&lt;=DataRows_IBE,OFFSET(InstrumenteIBE!$A$1,ROW()-2,COLUMN(),1,1),IF(ROW()-2 &lt;= DataRows,OFFSET(MeineInstrumente!$A$9,ROW()-DataRows_IBE-1,COLUMN(),1,1),""))</f>
        <v/>
      </c>
      <c r="C2486" t="str">
        <f ca="1">IF(ROW()-1&lt;=DataRows_IBE,OFFSET(InstrumenteIBE!$A$1,ROW()-2,COLUMN(),1,1),IF(ROW()-2 &lt;= DataRows,OFFSET(MeineInstrumente!$A$9,ROW()-DataRows_IBE-1,COLUMN(),1,1),""))</f>
        <v/>
      </c>
      <c r="D2486" s="16" t="str">
        <f ca="1">IF(ROW()-1&lt;=DataRows_IBE,OFFSET(InstrumenteIBE!$A$1,ROW()-2,COLUMN(),1,1),IF(ROW()-2 &lt;= DataRows,OFFSET(MeineInstrumente!$A$9,ROW()-DataRows_IBE-1,COLUMN(),1,1),""))</f>
        <v/>
      </c>
      <c r="E2486" t="str">
        <f t="shared" ca="1" si="38"/>
        <v/>
      </c>
      <c r="F2486" t="str">
        <f ca="1">IF(ROW()-1&lt;=DataRows_IBE,OFFSET(InstrumenteIBE!$A$1,ROW()-2,COLUMN()-COLUMN($F$1),1,1),IF(ROW()-2 &lt;= DataRows,OFFSET(MeineInstrumente!$A$9,ROW()-DataRows_IBE-1,COLUMN()-COLUMN($F$1),1,1),""))</f>
        <v/>
      </c>
    </row>
    <row r="2487" spans="1:6" x14ac:dyDescent="0.25">
      <c r="A2487" t="str">
        <f ca="1">IF(ROW()-1&lt;=DataRows_IBE,OFFSET(InstrumenteIBE!$A$1,ROW()-2,COLUMN(),1,1),IF(ROW()-2 &lt;= DataRows,OFFSET(MeineInstrumente!$A$9,ROW()-DataRows_IBE-1,COLUMN(),1,1),""))</f>
        <v/>
      </c>
      <c r="B2487" t="str">
        <f ca="1">IF(ROW()-1&lt;=DataRows_IBE,OFFSET(InstrumenteIBE!$A$1,ROW()-2,COLUMN(),1,1),IF(ROW()-2 &lt;= DataRows,OFFSET(MeineInstrumente!$A$9,ROW()-DataRows_IBE-1,COLUMN(),1,1),""))</f>
        <v/>
      </c>
      <c r="C2487" t="str">
        <f ca="1">IF(ROW()-1&lt;=DataRows_IBE,OFFSET(InstrumenteIBE!$A$1,ROW()-2,COLUMN(),1,1),IF(ROW()-2 &lt;= DataRows,OFFSET(MeineInstrumente!$A$9,ROW()-DataRows_IBE-1,COLUMN(),1,1),""))</f>
        <v/>
      </c>
      <c r="D2487" s="16" t="str">
        <f ca="1">IF(ROW()-1&lt;=DataRows_IBE,OFFSET(InstrumenteIBE!$A$1,ROW()-2,COLUMN(),1,1),IF(ROW()-2 &lt;= DataRows,OFFSET(MeineInstrumente!$A$9,ROW()-DataRows_IBE-1,COLUMN(),1,1),""))</f>
        <v/>
      </c>
      <c r="E2487" t="str">
        <f t="shared" ca="1" si="38"/>
        <v/>
      </c>
      <c r="F2487" t="str">
        <f ca="1">IF(ROW()-1&lt;=DataRows_IBE,OFFSET(InstrumenteIBE!$A$1,ROW()-2,COLUMN()-COLUMN($F$1),1,1),IF(ROW()-2 &lt;= DataRows,OFFSET(MeineInstrumente!$A$9,ROW()-DataRows_IBE-1,COLUMN()-COLUMN($F$1),1,1),""))</f>
        <v/>
      </c>
    </row>
    <row r="2488" spans="1:6" x14ac:dyDescent="0.25">
      <c r="A2488" t="str">
        <f ca="1">IF(ROW()-1&lt;=DataRows_IBE,OFFSET(InstrumenteIBE!$A$1,ROW()-2,COLUMN(),1,1),IF(ROW()-2 &lt;= DataRows,OFFSET(MeineInstrumente!$A$9,ROW()-DataRows_IBE-1,COLUMN(),1,1),""))</f>
        <v/>
      </c>
      <c r="B2488" t="str">
        <f ca="1">IF(ROW()-1&lt;=DataRows_IBE,OFFSET(InstrumenteIBE!$A$1,ROW()-2,COLUMN(),1,1),IF(ROW()-2 &lt;= DataRows,OFFSET(MeineInstrumente!$A$9,ROW()-DataRows_IBE-1,COLUMN(),1,1),""))</f>
        <v/>
      </c>
      <c r="C2488" t="str">
        <f ca="1">IF(ROW()-1&lt;=DataRows_IBE,OFFSET(InstrumenteIBE!$A$1,ROW()-2,COLUMN(),1,1),IF(ROW()-2 &lt;= DataRows,OFFSET(MeineInstrumente!$A$9,ROW()-DataRows_IBE-1,COLUMN(),1,1),""))</f>
        <v/>
      </c>
      <c r="D2488" s="16" t="str">
        <f ca="1">IF(ROW()-1&lt;=DataRows_IBE,OFFSET(InstrumenteIBE!$A$1,ROW()-2,COLUMN(),1,1),IF(ROW()-2 &lt;= DataRows,OFFSET(MeineInstrumente!$A$9,ROW()-DataRows_IBE-1,COLUMN(),1,1),""))</f>
        <v/>
      </c>
      <c r="E2488" t="str">
        <f t="shared" ca="1" si="38"/>
        <v/>
      </c>
      <c r="F2488" t="str">
        <f ca="1">IF(ROW()-1&lt;=DataRows_IBE,OFFSET(InstrumenteIBE!$A$1,ROW()-2,COLUMN()-COLUMN($F$1),1,1),IF(ROW()-2 &lt;= DataRows,OFFSET(MeineInstrumente!$A$9,ROW()-DataRows_IBE-1,COLUMN()-COLUMN($F$1),1,1),""))</f>
        <v/>
      </c>
    </row>
    <row r="2489" spans="1:6" x14ac:dyDescent="0.25">
      <c r="A2489" t="str">
        <f ca="1">IF(ROW()-1&lt;=DataRows_IBE,OFFSET(InstrumenteIBE!$A$1,ROW()-2,COLUMN(),1,1),IF(ROW()-2 &lt;= DataRows,OFFSET(MeineInstrumente!$A$9,ROW()-DataRows_IBE-1,COLUMN(),1,1),""))</f>
        <v/>
      </c>
      <c r="B2489" t="str">
        <f ca="1">IF(ROW()-1&lt;=DataRows_IBE,OFFSET(InstrumenteIBE!$A$1,ROW()-2,COLUMN(),1,1),IF(ROW()-2 &lt;= DataRows,OFFSET(MeineInstrumente!$A$9,ROW()-DataRows_IBE-1,COLUMN(),1,1),""))</f>
        <v/>
      </c>
      <c r="C2489" t="str">
        <f ca="1">IF(ROW()-1&lt;=DataRows_IBE,OFFSET(InstrumenteIBE!$A$1,ROW()-2,COLUMN(),1,1),IF(ROW()-2 &lt;= DataRows,OFFSET(MeineInstrumente!$A$9,ROW()-DataRows_IBE-1,COLUMN(),1,1),""))</f>
        <v/>
      </c>
      <c r="D2489" s="16" t="str">
        <f ca="1">IF(ROW()-1&lt;=DataRows_IBE,OFFSET(InstrumenteIBE!$A$1,ROW()-2,COLUMN(),1,1),IF(ROW()-2 &lt;= DataRows,OFFSET(MeineInstrumente!$A$9,ROW()-DataRows_IBE-1,COLUMN(),1,1),""))</f>
        <v/>
      </c>
      <c r="E2489" t="str">
        <f t="shared" ca="1" si="38"/>
        <v/>
      </c>
      <c r="F2489" t="str">
        <f ca="1">IF(ROW()-1&lt;=DataRows_IBE,OFFSET(InstrumenteIBE!$A$1,ROW()-2,COLUMN()-COLUMN($F$1),1,1),IF(ROW()-2 &lt;= DataRows,OFFSET(MeineInstrumente!$A$9,ROW()-DataRows_IBE-1,COLUMN()-COLUMN($F$1),1,1),""))</f>
        <v/>
      </c>
    </row>
    <row r="2490" spans="1:6" x14ac:dyDescent="0.25">
      <c r="A2490" t="str">
        <f ca="1">IF(ROW()-1&lt;=DataRows_IBE,OFFSET(InstrumenteIBE!$A$1,ROW()-2,COLUMN(),1,1),IF(ROW()-2 &lt;= DataRows,OFFSET(MeineInstrumente!$A$9,ROW()-DataRows_IBE-1,COLUMN(),1,1),""))</f>
        <v/>
      </c>
      <c r="B2490" t="str">
        <f ca="1">IF(ROW()-1&lt;=DataRows_IBE,OFFSET(InstrumenteIBE!$A$1,ROW()-2,COLUMN(),1,1),IF(ROW()-2 &lt;= DataRows,OFFSET(MeineInstrumente!$A$9,ROW()-DataRows_IBE-1,COLUMN(),1,1),""))</f>
        <v/>
      </c>
      <c r="C2490" t="str">
        <f ca="1">IF(ROW()-1&lt;=DataRows_IBE,OFFSET(InstrumenteIBE!$A$1,ROW()-2,COLUMN(),1,1),IF(ROW()-2 &lt;= DataRows,OFFSET(MeineInstrumente!$A$9,ROW()-DataRows_IBE-1,COLUMN(),1,1),""))</f>
        <v/>
      </c>
      <c r="D2490" s="16" t="str">
        <f ca="1">IF(ROW()-1&lt;=DataRows_IBE,OFFSET(InstrumenteIBE!$A$1,ROW()-2,COLUMN(),1,1),IF(ROW()-2 &lt;= DataRows,OFFSET(MeineInstrumente!$A$9,ROW()-DataRows_IBE-1,COLUMN(),1,1),""))</f>
        <v/>
      </c>
      <c r="E2490" t="str">
        <f t="shared" ca="1" si="38"/>
        <v/>
      </c>
      <c r="F2490" t="str">
        <f ca="1">IF(ROW()-1&lt;=DataRows_IBE,OFFSET(InstrumenteIBE!$A$1,ROW()-2,COLUMN()-COLUMN($F$1),1,1),IF(ROW()-2 &lt;= DataRows,OFFSET(MeineInstrumente!$A$9,ROW()-DataRows_IBE-1,COLUMN()-COLUMN($F$1),1,1),""))</f>
        <v/>
      </c>
    </row>
    <row r="2491" spans="1:6" x14ac:dyDescent="0.25">
      <c r="A2491" t="str">
        <f ca="1">IF(ROW()-1&lt;=DataRows_IBE,OFFSET(InstrumenteIBE!$A$1,ROW()-2,COLUMN(),1,1),IF(ROW()-2 &lt;= DataRows,OFFSET(MeineInstrumente!$A$9,ROW()-DataRows_IBE-1,COLUMN(),1,1),""))</f>
        <v/>
      </c>
      <c r="B2491" t="str">
        <f ca="1">IF(ROW()-1&lt;=DataRows_IBE,OFFSET(InstrumenteIBE!$A$1,ROW()-2,COLUMN(),1,1),IF(ROW()-2 &lt;= DataRows,OFFSET(MeineInstrumente!$A$9,ROW()-DataRows_IBE-1,COLUMN(),1,1),""))</f>
        <v/>
      </c>
      <c r="C2491" t="str">
        <f ca="1">IF(ROW()-1&lt;=DataRows_IBE,OFFSET(InstrumenteIBE!$A$1,ROW()-2,COLUMN(),1,1),IF(ROW()-2 &lt;= DataRows,OFFSET(MeineInstrumente!$A$9,ROW()-DataRows_IBE-1,COLUMN(),1,1),""))</f>
        <v/>
      </c>
      <c r="D2491" s="16" t="str">
        <f ca="1">IF(ROW()-1&lt;=DataRows_IBE,OFFSET(InstrumenteIBE!$A$1,ROW()-2,COLUMN(),1,1),IF(ROW()-2 &lt;= DataRows,OFFSET(MeineInstrumente!$A$9,ROW()-DataRows_IBE-1,COLUMN(),1,1),""))</f>
        <v/>
      </c>
      <c r="E2491" t="str">
        <f t="shared" ca="1" si="38"/>
        <v/>
      </c>
      <c r="F2491" t="str">
        <f ca="1">IF(ROW()-1&lt;=DataRows_IBE,OFFSET(InstrumenteIBE!$A$1,ROW()-2,COLUMN()-COLUMN($F$1),1,1),IF(ROW()-2 &lt;= DataRows,OFFSET(MeineInstrumente!$A$9,ROW()-DataRows_IBE-1,COLUMN()-COLUMN($F$1),1,1),""))</f>
        <v/>
      </c>
    </row>
    <row r="2492" spans="1:6" x14ac:dyDescent="0.25">
      <c r="A2492" t="str">
        <f ca="1">IF(ROW()-1&lt;=DataRows_IBE,OFFSET(InstrumenteIBE!$A$1,ROW()-2,COLUMN(),1,1),IF(ROW()-2 &lt;= DataRows,OFFSET(MeineInstrumente!$A$9,ROW()-DataRows_IBE-1,COLUMN(),1,1),""))</f>
        <v/>
      </c>
      <c r="B2492" t="str">
        <f ca="1">IF(ROW()-1&lt;=DataRows_IBE,OFFSET(InstrumenteIBE!$A$1,ROW()-2,COLUMN(),1,1),IF(ROW()-2 &lt;= DataRows,OFFSET(MeineInstrumente!$A$9,ROW()-DataRows_IBE-1,COLUMN(),1,1),""))</f>
        <v/>
      </c>
      <c r="C2492" t="str">
        <f ca="1">IF(ROW()-1&lt;=DataRows_IBE,OFFSET(InstrumenteIBE!$A$1,ROW()-2,COLUMN(),1,1),IF(ROW()-2 &lt;= DataRows,OFFSET(MeineInstrumente!$A$9,ROW()-DataRows_IBE-1,COLUMN(),1,1),""))</f>
        <v/>
      </c>
      <c r="D2492" s="16" t="str">
        <f ca="1">IF(ROW()-1&lt;=DataRows_IBE,OFFSET(InstrumenteIBE!$A$1,ROW()-2,COLUMN(),1,1),IF(ROW()-2 &lt;= DataRows,OFFSET(MeineInstrumente!$A$9,ROW()-DataRows_IBE-1,COLUMN(),1,1),""))</f>
        <v/>
      </c>
      <c r="E2492" t="str">
        <f t="shared" ca="1" si="38"/>
        <v/>
      </c>
      <c r="F2492" t="str">
        <f ca="1">IF(ROW()-1&lt;=DataRows_IBE,OFFSET(InstrumenteIBE!$A$1,ROW()-2,COLUMN()-COLUMN($F$1),1,1),IF(ROW()-2 &lt;= DataRows,OFFSET(MeineInstrumente!$A$9,ROW()-DataRows_IBE-1,COLUMN()-COLUMN($F$1),1,1),""))</f>
        <v/>
      </c>
    </row>
    <row r="2493" spans="1:6" x14ac:dyDescent="0.25">
      <c r="A2493" t="str">
        <f ca="1">IF(ROW()-1&lt;=DataRows_IBE,OFFSET(InstrumenteIBE!$A$1,ROW()-2,COLUMN(),1,1),IF(ROW()-2 &lt;= DataRows,OFFSET(MeineInstrumente!$A$9,ROW()-DataRows_IBE-1,COLUMN(),1,1),""))</f>
        <v/>
      </c>
      <c r="B2493" t="str">
        <f ca="1">IF(ROW()-1&lt;=DataRows_IBE,OFFSET(InstrumenteIBE!$A$1,ROW()-2,COLUMN(),1,1),IF(ROW()-2 &lt;= DataRows,OFFSET(MeineInstrumente!$A$9,ROW()-DataRows_IBE-1,COLUMN(),1,1),""))</f>
        <v/>
      </c>
      <c r="C2493" t="str">
        <f ca="1">IF(ROW()-1&lt;=DataRows_IBE,OFFSET(InstrumenteIBE!$A$1,ROW()-2,COLUMN(),1,1),IF(ROW()-2 &lt;= DataRows,OFFSET(MeineInstrumente!$A$9,ROW()-DataRows_IBE-1,COLUMN(),1,1),""))</f>
        <v/>
      </c>
      <c r="D2493" s="16" t="str">
        <f ca="1">IF(ROW()-1&lt;=DataRows_IBE,OFFSET(InstrumenteIBE!$A$1,ROW()-2,COLUMN(),1,1),IF(ROW()-2 &lt;= DataRows,OFFSET(MeineInstrumente!$A$9,ROW()-DataRows_IBE-1,COLUMN(),1,1),""))</f>
        <v/>
      </c>
      <c r="E2493" t="str">
        <f t="shared" ca="1" si="38"/>
        <v/>
      </c>
      <c r="F2493" t="str">
        <f ca="1">IF(ROW()-1&lt;=DataRows_IBE,OFFSET(InstrumenteIBE!$A$1,ROW()-2,COLUMN()-COLUMN($F$1),1,1),IF(ROW()-2 &lt;= DataRows,OFFSET(MeineInstrumente!$A$9,ROW()-DataRows_IBE-1,COLUMN()-COLUMN($F$1),1,1),""))</f>
        <v/>
      </c>
    </row>
    <row r="2494" spans="1:6" x14ac:dyDescent="0.25">
      <c r="A2494" t="str">
        <f ca="1">IF(ROW()-1&lt;=DataRows_IBE,OFFSET(InstrumenteIBE!$A$1,ROW()-2,COLUMN(),1,1),IF(ROW()-2 &lt;= DataRows,OFFSET(MeineInstrumente!$A$9,ROW()-DataRows_IBE-1,COLUMN(),1,1),""))</f>
        <v/>
      </c>
      <c r="B2494" t="str">
        <f ca="1">IF(ROW()-1&lt;=DataRows_IBE,OFFSET(InstrumenteIBE!$A$1,ROW()-2,COLUMN(),1,1),IF(ROW()-2 &lt;= DataRows,OFFSET(MeineInstrumente!$A$9,ROW()-DataRows_IBE-1,COLUMN(),1,1),""))</f>
        <v/>
      </c>
      <c r="C2494" t="str">
        <f ca="1">IF(ROW()-1&lt;=DataRows_IBE,OFFSET(InstrumenteIBE!$A$1,ROW()-2,COLUMN(),1,1),IF(ROW()-2 &lt;= DataRows,OFFSET(MeineInstrumente!$A$9,ROW()-DataRows_IBE-1,COLUMN(),1,1),""))</f>
        <v/>
      </c>
      <c r="D2494" s="16" t="str">
        <f ca="1">IF(ROW()-1&lt;=DataRows_IBE,OFFSET(InstrumenteIBE!$A$1,ROW()-2,COLUMN(),1,1),IF(ROW()-2 &lt;= DataRows,OFFSET(MeineInstrumente!$A$9,ROW()-DataRows_IBE-1,COLUMN(),1,1),""))</f>
        <v/>
      </c>
      <c r="E2494" t="str">
        <f t="shared" ca="1" si="38"/>
        <v/>
      </c>
      <c r="F2494" t="str">
        <f ca="1">IF(ROW()-1&lt;=DataRows_IBE,OFFSET(InstrumenteIBE!$A$1,ROW()-2,COLUMN()-COLUMN($F$1),1,1),IF(ROW()-2 &lt;= DataRows,OFFSET(MeineInstrumente!$A$9,ROW()-DataRows_IBE-1,COLUMN()-COLUMN($F$1),1,1),""))</f>
        <v/>
      </c>
    </row>
    <row r="2495" spans="1:6" x14ac:dyDescent="0.25">
      <c r="A2495" t="str">
        <f ca="1">IF(ROW()-1&lt;=DataRows_IBE,OFFSET(InstrumenteIBE!$A$1,ROW()-2,COLUMN(),1,1),IF(ROW()-2 &lt;= DataRows,OFFSET(MeineInstrumente!$A$9,ROW()-DataRows_IBE-1,COLUMN(),1,1),""))</f>
        <v/>
      </c>
      <c r="B2495" t="str">
        <f ca="1">IF(ROW()-1&lt;=DataRows_IBE,OFFSET(InstrumenteIBE!$A$1,ROW()-2,COLUMN(),1,1),IF(ROW()-2 &lt;= DataRows,OFFSET(MeineInstrumente!$A$9,ROW()-DataRows_IBE-1,COLUMN(),1,1),""))</f>
        <v/>
      </c>
      <c r="C2495" t="str">
        <f ca="1">IF(ROW()-1&lt;=DataRows_IBE,OFFSET(InstrumenteIBE!$A$1,ROW()-2,COLUMN(),1,1),IF(ROW()-2 &lt;= DataRows,OFFSET(MeineInstrumente!$A$9,ROW()-DataRows_IBE-1,COLUMN(),1,1),""))</f>
        <v/>
      </c>
      <c r="D2495" s="16" t="str">
        <f ca="1">IF(ROW()-1&lt;=DataRows_IBE,OFFSET(InstrumenteIBE!$A$1,ROW()-2,COLUMN(),1,1),IF(ROW()-2 &lt;= DataRows,OFFSET(MeineInstrumente!$A$9,ROW()-DataRows_IBE-1,COLUMN(),1,1),""))</f>
        <v/>
      </c>
      <c r="E2495" t="str">
        <f t="shared" ca="1" si="38"/>
        <v/>
      </c>
      <c r="F2495" t="str">
        <f ca="1">IF(ROW()-1&lt;=DataRows_IBE,OFFSET(InstrumenteIBE!$A$1,ROW()-2,COLUMN()-COLUMN($F$1),1,1),IF(ROW()-2 &lt;= DataRows,OFFSET(MeineInstrumente!$A$9,ROW()-DataRows_IBE-1,COLUMN()-COLUMN($F$1),1,1),""))</f>
        <v/>
      </c>
    </row>
    <row r="2496" spans="1:6" x14ac:dyDescent="0.25">
      <c r="A2496" t="str">
        <f ca="1">IF(ROW()-1&lt;=DataRows_IBE,OFFSET(InstrumenteIBE!$A$1,ROW()-2,COLUMN(),1,1),IF(ROW()-2 &lt;= DataRows,OFFSET(MeineInstrumente!$A$9,ROW()-DataRows_IBE-1,COLUMN(),1,1),""))</f>
        <v/>
      </c>
      <c r="B2496" t="str">
        <f ca="1">IF(ROW()-1&lt;=DataRows_IBE,OFFSET(InstrumenteIBE!$A$1,ROW()-2,COLUMN(),1,1),IF(ROW()-2 &lt;= DataRows,OFFSET(MeineInstrumente!$A$9,ROW()-DataRows_IBE-1,COLUMN(),1,1),""))</f>
        <v/>
      </c>
      <c r="C2496" t="str">
        <f ca="1">IF(ROW()-1&lt;=DataRows_IBE,OFFSET(InstrumenteIBE!$A$1,ROW()-2,COLUMN(),1,1),IF(ROW()-2 &lt;= DataRows,OFFSET(MeineInstrumente!$A$9,ROW()-DataRows_IBE-1,COLUMN(),1,1),""))</f>
        <v/>
      </c>
      <c r="D2496" s="16" t="str">
        <f ca="1">IF(ROW()-1&lt;=DataRows_IBE,OFFSET(InstrumenteIBE!$A$1,ROW()-2,COLUMN(),1,1),IF(ROW()-2 &lt;= DataRows,OFFSET(MeineInstrumente!$A$9,ROW()-DataRows_IBE-1,COLUMN(),1,1),""))</f>
        <v/>
      </c>
      <c r="E2496" t="str">
        <f t="shared" ca="1" si="38"/>
        <v/>
      </c>
      <c r="F2496" t="str">
        <f ca="1">IF(ROW()-1&lt;=DataRows_IBE,OFFSET(InstrumenteIBE!$A$1,ROW()-2,COLUMN()-COLUMN($F$1),1,1),IF(ROW()-2 &lt;= DataRows,OFFSET(MeineInstrumente!$A$9,ROW()-DataRows_IBE-1,COLUMN()-COLUMN($F$1),1,1),""))</f>
        <v/>
      </c>
    </row>
    <row r="2497" spans="1:6" x14ac:dyDescent="0.25">
      <c r="A2497" t="str">
        <f ca="1">IF(ROW()-1&lt;=DataRows_IBE,OFFSET(InstrumenteIBE!$A$1,ROW()-2,COLUMN(),1,1),IF(ROW()-2 &lt;= DataRows,OFFSET(MeineInstrumente!$A$9,ROW()-DataRows_IBE-1,COLUMN(),1,1),""))</f>
        <v/>
      </c>
      <c r="B2497" t="str">
        <f ca="1">IF(ROW()-1&lt;=DataRows_IBE,OFFSET(InstrumenteIBE!$A$1,ROW()-2,COLUMN(),1,1),IF(ROW()-2 &lt;= DataRows,OFFSET(MeineInstrumente!$A$9,ROW()-DataRows_IBE-1,COLUMN(),1,1),""))</f>
        <v/>
      </c>
      <c r="C2497" t="str">
        <f ca="1">IF(ROW()-1&lt;=DataRows_IBE,OFFSET(InstrumenteIBE!$A$1,ROW()-2,COLUMN(),1,1),IF(ROW()-2 &lt;= DataRows,OFFSET(MeineInstrumente!$A$9,ROW()-DataRows_IBE-1,COLUMN(),1,1),""))</f>
        <v/>
      </c>
      <c r="D2497" s="16" t="str">
        <f ca="1">IF(ROW()-1&lt;=DataRows_IBE,OFFSET(InstrumenteIBE!$A$1,ROW()-2,COLUMN(),1,1),IF(ROW()-2 &lt;= DataRows,OFFSET(MeineInstrumente!$A$9,ROW()-DataRows_IBE-1,COLUMN(),1,1),""))</f>
        <v/>
      </c>
      <c r="E2497" t="str">
        <f t="shared" ca="1" si="38"/>
        <v/>
      </c>
      <c r="F2497" t="str">
        <f ca="1">IF(ROW()-1&lt;=DataRows_IBE,OFFSET(InstrumenteIBE!$A$1,ROW()-2,COLUMN()-COLUMN($F$1),1,1),IF(ROW()-2 &lt;= DataRows,OFFSET(MeineInstrumente!$A$9,ROW()-DataRows_IBE-1,COLUMN()-COLUMN($F$1),1,1),""))</f>
        <v/>
      </c>
    </row>
    <row r="2498" spans="1:6" x14ac:dyDescent="0.25">
      <c r="A2498" t="str">
        <f ca="1">IF(ROW()-1&lt;=DataRows_IBE,OFFSET(InstrumenteIBE!$A$1,ROW()-2,COLUMN(),1,1),IF(ROW()-2 &lt;= DataRows,OFFSET(MeineInstrumente!$A$9,ROW()-DataRows_IBE-1,COLUMN(),1,1),""))</f>
        <v/>
      </c>
      <c r="B2498" t="str">
        <f ca="1">IF(ROW()-1&lt;=DataRows_IBE,OFFSET(InstrumenteIBE!$A$1,ROW()-2,COLUMN(),1,1),IF(ROW()-2 &lt;= DataRows,OFFSET(MeineInstrumente!$A$9,ROW()-DataRows_IBE-1,COLUMN(),1,1),""))</f>
        <v/>
      </c>
      <c r="C2498" t="str">
        <f ca="1">IF(ROW()-1&lt;=DataRows_IBE,OFFSET(InstrumenteIBE!$A$1,ROW()-2,COLUMN(),1,1),IF(ROW()-2 &lt;= DataRows,OFFSET(MeineInstrumente!$A$9,ROW()-DataRows_IBE-1,COLUMN(),1,1),""))</f>
        <v/>
      </c>
      <c r="D2498" s="16" t="str">
        <f ca="1">IF(ROW()-1&lt;=DataRows_IBE,OFFSET(InstrumenteIBE!$A$1,ROW()-2,COLUMN(),1,1),IF(ROW()-2 &lt;= DataRows,OFFSET(MeineInstrumente!$A$9,ROW()-DataRows_IBE-1,COLUMN(),1,1),""))</f>
        <v/>
      </c>
      <c r="E2498" t="str">
        <f t="shared" ref="E2498:E2561" ca="1" si="39">IF(ISNUMBER(A2498),F2498&amp;";"&amp;A2498,"")</f>
        <v/>
      </c>
      <c r="F2498" t="str">
        <f ca="1">IF(ROW()-1&lt;=DataRows_IBE,OFFSET(InstrumenteIBE!$A$1,ROW()-2,COLUMN()-COLUMN($F$1),1,1),IF(ROW()-2 &lt;= DataRows,OFFSET(MeineInstrumente!$A$9,ROW()-DataRows_IBE-1,COLUMN()-COLUMN($F$1),1,1),""))</f>
        <v/>
      </c>
    </row>
    <row r="2499" spans="1:6" x14ac:dyDescent="0.25">
      <c r="A2499" t="str">
        <f ca="1">IF(ROW()-1&lt;=DataRows_IBE,OFFSET(InstrumenteIBE!$A$1,ROW()-2,COLUMN(),1,1),IF(ROW()-2 &lt;= DataRows,OFFSET(MeineInstrumente!$A$9,ROW()-DataRows_IBE-1,COLUMN(),1,1),""))</f>
        <v/>
      </c>
      <c r="B2499" t="str">
        <f ca="1">IF(ROW()-1&lt;=DataRows_IBE,OFFSET(InstrumenteIBE!$A$1,ROW()-2,COLUMN(),1,1),IF(ROW()-2 &lt;= DataRows,OFFSET(MeineInstrumente!$A$9,ROW()-DataRows_IBE-1,COLUMN(),1,1),""))</f>
        <v/>
      </c>
      <c r="C2499" t="str">
        <f ca="1">IF(ROW()-1&lt;=DataRows_IBE,OFFSET(InstrumenteIBE!$A$1,ROW()-2,COLUMN(),1,1),IF(ROW()-2 &lt;= DataRows,OFFSET(MeineInstrumente!$A$9,ROW()-DataRows_IBE-1,COLUMN(),1,1),""))</f>
        <v/>
      </c>
      <c r="D2499" s="16" t="str">
        <f ca="1">IF(ROW()-1&lt;=DataRows_IBE,OFFSET(InstrumenteIBE!$A$1,ROW()-2,COLUMN(),1,1),IF(ROW()-2 &lt;= DataRows,OFFSET(MeineInstrumente!$A$9,ROW()-DataRows_IBE-1,COLUMN(),1,1),""))</f>
        <v/>
      </c>
      <c r="E2499" t="str">
        <f t="shared" ca="1" si="39"/>
        <v/>
      </c>
      <c r="F2499" t="str">
        <f ca="1">IF(ROW()-1&lt;=DataRows_IBE,OFFSET(InstrumenteIBE!$A$1,ROW()-2,COLUMN()-COLUMN($F$1),1,1),IF(ROW()-2 &lt;= DataRows,OFFSET(MeineInstrumente!$A$9,ROW()-DataRows_IBE-1,COLUMN()-COLUMN($F$1),1,1),""))</f>
        <v/>
      </c>
    </row>
    <row r="2500" spans="1:6" x14ac:dyDescent="0.25">
      <c r="A2500" t="str">
        <f ca="1">IF(ROW()-1&lt;=DataRows_IBE,OFFSET(InstrumenteIBE!$A$1,ROW()-2,COLUMN(),1,1),IF(ROW()-2 &lt;= DataRows,OFFSET(MeineInstrumente!$A$9,ROW()-DataRows_IBE-1,COLUMN(),1,1),""))</f>
        <v/>
      </c>
      <c r="B2500" t="str">
        <f ca="1">IF(ROW()-1&lt;=DataRows_IBE,OFFSET(InstrumenteIBE!$A$1,ROW()-2,COLUMN(),1,1),IF(ROW()-2 &lt;= DataRows,OFFSET(MeineInstrumente!$A$9,ROW()-DataRows_IBE-1,COLUMN(),1,1),""))</f>
        <v/>
      </c>
      <c r="C2500" t="str">
        <f ca="1">IF(ROW()-1&lt;=DataRows_IBE,OFFSET(InstrumenteIBE!$A$1,ROW()-2,COLUMN(),1,1),IF(ROW()-2 &lt;= DataRows,OFFSET(MeineInstrumente!$A$9,ROW()-DataRows_IBE-1,COLUMN(),1,1),""))</f>
        <v/>
      </c>
      <c r="D2500" s="16" t="str">
        <f ca="1">IF(ROW()-1&lt;=DataRows_IBE,OFFSET(InstrumenteIBE!$A$1,ROW()-2,COLUMN(),1,1),IF(ROW()-2 &lt;= DataRows,OFFSET(MeineInstrumente!$A$9,ROW()-DataRows_IBE-1,COLUMN(),1,1),""))</f>
        <v/>
      </c>
      <c r="E2500" t="str">
        <f t="shared" ca="1" si="39"/>
        <v/>
      </c>
      <c r="F2500" t="str">
        <f ca="1">IF(ROW()-1&lt;=DataRows_IBE,OFFSET(InstrumenteIBE!$A$1,ROW()-2,COLUMN()-COLUMN($F$1),1,1),IF(ROW()-2 &lt;= DataRows,OFFSET(MeineInstrumente!$A$9,ROW()-DataRows_IBE-1,COLUMN()-COLUMN($F$1),1,1),""))</f>
        <v/>
      </c>
    </row>
    <row r="2501" spans="1:6" x14ac:dyDescent="0.25">
      <c r="A2501" t="str">
        <f ca="1">IF(ROW()-1&lt;=DataRows_IBE,OFFSET(InstrumenteIBE!$A$1,ROW()-2,COLUMN(),1,1),IF(ROW()-2 &lt;= DataRows,OFFSET(MeineInstrumente!$A$9,ROW()-DataRows_IBE-1,COLUMN(),1,1),""))</f>
        <v/>
      </c>
      <c r="B2501" t="str">
        <f ca="1">IF(ROW()-1&lt;=DataRows_IBE,OFFSET(InstrumenteIBE!$A$1,ROW()-2,COLUMN(),1,1),IF(ROW()-2 &lt;= DataRows,OFFSET(MeineInstrumente!$A$9,ROW()-DataRows_IBE-1,COLUMN(),1,1),""))</f>
        <v/>
      </c>
      <c r="C2501" t="str">
        <f ca="1">IF(ROW()-1&lt;=DataRows_IBE,OFFSET(InstrumenteIBE!$A$1,ROW()-2,COLUMN(),1,1),IF(ROW()-2 &lt;= DataRows,OFFSET(MeineInstrumente!$A$9,ROW()-DataRows_IBE-1,COLUMN(),1,1),""))</f>
        <v/>
      </c>
      <c r="D2501" s="16" t="str">
        <f ca="1">IF(ROW()-1&lt;=DataRows_IBE,OFFSET(InstrumenteIBE!$A$1,ROW()-2,COLUMN(),1,1),IF(ROW()-2 &lt;= DataRows,OFFSET(MeineInstrumente!$A$9,ROW()-DataRows_IBE-1,COLUMN(),1,1),""))</f>
        <v/>
      </c>
      <c r="E2501" t="str">
        <f t="shared" ca="1" si="39"/>
        <v/>
      </c>
      <c r="F2501" t="str">
        <f ca="1">IF(ROW()-1&lt;=DataRows_IBE,OFFSET(InstrumenteIBE!$A$1,ROW()-2,COLUMN()-COLUMN($F$1),1,1),IF(ROW()-2 &lt;= DataRows,OFFSET(MeineInstrumente!$A$9,ROW()-DataRows_IBE-1,COLUMN()-COLUMN($F$1),1,1),""))</f>
        <v/>
      </c>
    </row>
    <row r="2502" spans="1:6" x14ac:dyDescent="0.25">
      <c r="A2502" t="str">
        <f ca="1">IF(ROW()-1&lt;=DataRows_IBE,OFFSET(InstrumenteIBE!$A$1,ROW()-2,COLUMN(),1,1),IF(ROW()-2 &lt;= DataRows,OFFSET(MeineInstrumente!$A$9,ROW()-DataRows_IBE-1,COLUMN(),1,1),""))</f>
        <v/>
      </c>
      <c r="B2502" t="str">
        <f ca="1">IF(ROW()-1&lt;=DataRows_IBE,OFFSET(InstrumenteIBE!$A$1,ROW()-2,COLUMN(),1,1),IF(ROW()-2 &lt;= DataRows,OFFSET(MeineInstrumente!$A$9,ROW()-DataRows_IBE-1,COLUMN(),1,1),""))</f>
        <v/>
      </c>
      <c r="C2502" t="str">
        <f ca="1">IF(ROW()-1&lt;=DataRows_IBE,OFFSET(InstrumenteIBE!$A$1,ROW()-2,COLUMN(),1,1),IF(ROW()-2 &lt;= DataRows,OFFSET(MeineInstrumente!$A$9,ROW()-DataRows_IBE-1,COLUMN(),1,1),""))</f>
        <v/>
      </c>
      <c r="D2502" s="16" t="str">
        <f ca="1">IF(ROW()-1&lt;=DataRows_IBE,OFFSET(InstrumenteIBE!$A$1,ROW()-2,COLUMN(),1,1),IF(ROW()-2 &lt;= DataRows,OFFSET(MeineInstrumente!$A$9,ROW()-DataRows_IBE-1,COLUMN(),1,1),""))</f>
        <v/>
      </c>
      <c r="E2502" t="str">
        <f t="shared" ca="1" si="39"/>
        <v/>
      </c>
      <c r="F2502" t="str">
        <f ca="1">IF(ROW()-1&lt;=DataRows_IBE,OFFSET(InstrumenteIBE!$A$1,ROW()-2,COLUMN()-COLUMN($F$1),1,1),IF(ROW()-2 &lt;= DataRows,OFFSET(MeineInstrumente!$A$9,ROW()-DataRows_IBE-1,COLUMN()-COLUMN($F$1),1,1),""))</f>
        <v/>
      </c>
    </row>
    <row r="2503" spans="1:6" x14ac:dyDescent="0.25">
      <c r="A2503" t="str">
        <f ca="1">IF(ROW()-1&lt;=DataRows_IBE,OFFSET(InstrumenteIBE!$A$1,ROW()-2,COLUMN(),1,1),IF(ROW()-2 &lt;= DataRows,OFFSET(MeineInstrumente!$A$9,ROW()-DataRows_IBE-1,COLUMN(),1,1),""))</f>
        <v/>
      </c>
      <c r="B2503" t="str">
        <f ca="1">IF(ROW()-1&lt;=DataRows_IBE,OFFSET(InstrumenteIBE!$A$1,ROW()-2,COLUMN(),1,1),IF(ROW()-2 &lt;= DataRows,OFFSET(MeineInstrumente!$A$9,ROW()-DataRows_IBE-1,COLUMN(),1,1),""))</f>
        <v/>
      </c>
      <c r="C2503" t="str">
        <f ca="1">IF(ROW()-1&lt;=DataRows_IBE,OFFSET(InstrumenteIBE!$A$1,ROW()-2,COLUMN(),1,1),IF(ROW()-2 &lt;= DataRows,OFFSET(MeineInstrumente!$A$9,ROW()-DataRows_IBE-1,COLUMN(),1,1),""))</f>
        <v/>
      </c>
      <c r="D2503" s="16" t="str">
        <f ca="1">IF(ROW()-1&lt;=DataRows_IBE,OFFSET(InstrumenteIBE!$A$1,ROW()-2,COLUMN(),1,1),IF(ROW()-2 &lt;= DataRows,OFFSET(MeineInstrumente!$A$9,ROW()-DataRows_IBE-1,COLUMN(),1,1),""))</f>
        <v/>
      </c>
      <c r="E2503" t="str">
        <f t="shared" ca="1" si="39"/>
        <v/>
      </c>
      <c r="F2503" t="str">
        <f ca="1">IF(ROW()-1&lt;=DataRows_IBE,OFFSET(InstrumenteIBE!$A$1,ROW()-2,COLUMN()-COLUMN($F$1),1,1),IF(ROW()-2 &lt;= DataRows,OFFSET(MeineInstrumente!$A$9,ROW()-DataRows_IBE-1,COLUMN()-COLUMN($F$1),1,1),""))</f>
        <v/>
      </c>
    </row>
    <row r="2504" spans="1:6" x14ac:dyDescent="0.25">
      <c r="A2504" t="str">
        <f ca="1">IF(ROW()-1&lt;=DataRows_IBE,OFFSET(InstrumenteIBE!$A$1,ROW()-2,COLUMN(),1,1),IF(ROW()-2 &lt;= DataRows,OFFSET(MeineInstrumente!$A$9,ROW()-DataRows_IBE-1,COLUMN(),1,1),""))</f>
        <v/>
      </c>
      <c r="B2504" t="str">
        <f ca="1">IF(ROW()-1&lt;=DataRows_IBE,OFFSET(InstrumenteIBE!$A$1,ROW()-2,COLUMN(),1,1),IF(ROW()-2 &lt;= DataRows,OFFSET(MeineInstrumente!$A$9,ROW()-DataRows_IBE-1,COLUMN(),1,1),""))</f>
        <v/>
      </c>
      <c r="C2504" t="str">
        <f ca="1">IF(ROW()-1&lt;=DataRows_IBE,OFFSET(InstrumenteIBE!$A$1,ROW()-2,COLUMN(),1,1),IF(ROW()-2 &lt;= DataRows,OFFSET(MeineInstrumente!$A$9,ROW()-DataRows_IBE-1,COLUMN(),1,1),""))</f>
        <v/>
      </c>
      <c r="D2504" s="16" t="str">
        <f ca="1">IF(ROW()-1&lt;=DataRows_IBE,OFFSET(InstrumenteIBE!$A$1,ROW()-2,COLUMN(),1,1),IF(ROW()-2 &lt;= DataRows,OFFSET(MeineInstrumente!$A$9,ROW()-DataRows_IBE-1,COLUMN(),1,1),""))</f>
        <v/>
      </c>
      <c r="E2504" t="str">
        <f t="shared" ca="1" si="39"/>
        <v/>
      </c>
      <c r="F2504" t="str">
        <f ca="1">IF(ROW()-1&lt;=DataRows_IBE,OFFSET(InstrumenteIBE!$A$1,ROW()-2,COLUMN()-COLUMN($F$1),1,1),IF(ROW()-2 &lt;= DataRows,OFFSET(MeineInstrumente!$A$9,ROW()-DataRows_IBE-1,COLUMN()-COLUMN($F$1),1,1),""))</f>
        <v/>
      </c>
    </row>
    <row r="2505" spans="1:6" x14ac:dyDescent="0.25">
      <c r="A2505" t="str">
        <f ca="1">IF(ROW()-1&lt;=DataRows_IBE,OFFSET(InstrumenteIBE!$A$1,ROW()-2,COLUMN(),1,1),IF(ROW()-2 &lt;= DataRows,OFFSET(MeineInstrumente!$A$9,ROW()-DataRows_IBE-1,COLUMN(),1,1),""))</f>
        <v/>
      </c>
      <c r="B2505" t="str">
        <f ca="1">IF(ROW()-1&lt;=DataRows_IBE,OFFSET(InstrumenteIBE!$A$1,ROW()-2,COLUMN(),1,1),IF(ROW()-2 &lt;= DataRows,OFFSET(MeineInstrumente!$A$9,ROW()-DataRows_IBE-1,COLUMN(),1,1),""))</f>
        <v/>
      </c>
      <c r="C2505" t="str">
        <f ca="1">IF(ROW()-1&lt;=DataRows_IBE,OFFSET(InstrumenteIBE!$A$1,ROW()-2,COLUMN(),1,1),IF(ROW()-2 &lt;= DataRows,OFFSET(MeineInstrumente!$A$9,ROW()-DataRows_IBE-1,COLUMN(),1,1),""))</f>
        <v/>
      </c>
      <c r="D2505" s="16" t="str">
        <f ca="1">IF(ROW()-1&lt;=DataRows_IBE,OFFSET(InstrumenteIBE!$A$1,ROW()-2,COLUMN(),1,1),IF(ROW()-2 &lt;= DataRows,OFFSET(MeineInstrumente!$A$9,ROW()-DataRows_IBE-1,COLUMN(),1,1),""))</f>
        <v/>
      </c>
      <c r="E2505" t="str">
        <f t="shared" ca="1" si="39"/>
        <v/>
      </c>
      <c r="F2505" t="str">
        <f ca="1">IF(ROW()-1&lt;=DataRows_IBE,OFFSET(InstrumenteIBE!$A$1,ROW()-2,COLUMN()-COLUMN($F$1),1,1),IF(ROW()-2 &lt;= DataRows,OFFSET(MeineInstrumente!$A$9,ROW()-DataRows_IBE-1,COLUMN()-COLUMN($F$1),1,1),""))</f>
        <v/>
      </c>
    </row>
    <row r="2506" spans="1:6" x14ac:dyDescent="0.25">
      <c r="A2506" t="str">
        <f ca="1">IF(ROW()-1&lt;=DataRows_IBE,OFFSET(InstrumenteIBE!$A$1,ROW()-2,COLUMN(),1,1),IF(ROW()-2 &lt;= DataRows,OFFSET(MeineInstrumente!$A$9,ROW()-DataRows_IBE-1,COLUMN(),1,1),""))</f>
        <v/>
      </c>
      <c r="B2506" t="str">
        <f ca="1">IF(ROW()-1&lt;=DataRows_IBE,OFFSET(InstrumenteIBE!$A$1,ROW()-2,COLUMN(),1,1),IF(ROW()-2 &lt;= DataRows,OFFSET(MeineInstrumente!$A$9,ROW()-DataRows_IBE-1,COLUMN(),1,1),""))</f>
        <v/>
      </c>
      <c r="C2506" t="str">
        <f ca="1">IF(ROW()-1&lt;=DataRows_IBE,OFFSET(InstrumenteIBE!$A$1,ROW()-2,COLUMN(),1,1),IF(ROW()-2 &lt;= DataRows,OFFSET(MeineInstrumente!$A$9,ROW()-DataRows_IBE-1,COLUMN(),1,1),""))</f>
        <v/>
      </c>
      <c r="D2506" s="16" t="str">
        <f ca="1">IF(ROW()-1&lt;=DataRows_IBE,OFFSET(InstrumenteIBE!$A$1,ROW()-2,COLUMN(),1,1),IF(ROW()-2 &lt;= DataRows,OFFSET(MeineInstrumente!$A$9,ROW()-DataRows_IBE-1,COLUMN(),1,1),""))</f>
        <v/>
      </c>
      <c r="E2506" t="str">
        <f t="shared" ca="1" si="39"/>
        <v/>
      </c>
      <c r="F2506" t="str">
        <f ca="1">IF(ROW()-1&lt;=DataRows_IBE,OFFSET(InstrumenteIBE!$A$1,ROW()-2,COLUMN()-COLUMN($F$1),1,1),IF(ROW()-2 &lt;= DataRows,OFFSET(MeineInstrumente!$A$9,ROW()-DataRows_IBE-1,COLUMN()-COLUMN($F$1),1,1),""))</f>
        <v/>
      </c>
    </row>
    <row r="2507" spans="1:6" x14ac:dyDescent="0.25">
      <c r="A2507" t="str">
        <f ca="1">IF(ROW()-1&lt;=DataRows_IBE,OFFSET(InstrumenteIBE!$A$1,ROW()-2,COLUMN(),1,1),IF(ROW()-2 &lt;= DataRows,OFFSET(MeineInstrumente!$A$9,ROW()-DataRows_IBE-1,COLUMN(),1,1),""))</f>
        <v/>
      </c>
      <c r="B2507" t="str">
        <f ca="1">IF(ROW()-1&lt;=DataRows_IBE,OFFSET(InstrumenteIBE!$A$1,ROW()-2,COLUMN(),1,1),IF(ROW()-2 &lt;= DataRows,OFFSET(MeineInstrumente!$A$9,ROW()-DataRows_IBE-1,COLUMN(),1,1),""))</f>
        <v/>
      </c>
      <c r="C2507" t="str">
        <f ca="1">IF(ROW()-1&lt;=DataRows_IBE,OFFSET(InstrumenteIBE!$A$1,ROW()-2,COLUMN(),1,1),IF(ROW()-2 &lt;= DataRows,OFFSET(MeineInstrumente!$A$9,ROW()-DataRows_IBE-1,COLUMN(),1,1),""))</f>
        <v/>
      </c>
      <c r="D2507" s="16" t="str">
        <f ca="1">IF(ROW()-1&lt;=DataRows_IBE,OFFSET(InstrumenteIBE!$A$1,ROW()-2,COLUMN(),1,1),IF(ROW()-2 &lt;= DataRows,OFFSET(MeineInstrumente!$A$9,ROW()-DataRows_IBE-1,COLUMN(),1,1),""))</f>
        <v/>
      </c>
      <c r="E2507" t="str">
        <f t="shared" ca="1" si="39"/>
        <v/>
      </c>
      <c r="F2507" t="str">
        <f ca="1">IF(ROW()-1&lt;=DataRows_IBE,OFFSET(InstrumenteIBE!$A$1,ROW()-2,COLUMN()-COLUMN($F$1),1,1),IF(ROW()-2 &lt;= DataRows,OFFSET(MeineInstrumente!$A$9,ROW()-DataRows_IBE-1,COLUMN()-COLUMN($F$1),1,1),""))</f>
        <v/>
      </c>
    </row>
    <row r="2508" spans="1:6" x14ac:dyDescent="0.25">
      <c r="A2508" t="str">
        <f ca="1">IF(ROW()-1&lt;=DataRows_IBE,OFFSET(InstrumenteIBE!$A$1,ROW()-2,COLUMN(),1,1),IF(ROW()-2 &lt;= DataRows,OFFSET(MeineInstrumente!$A$9,ROW()-DataRows_IBE-1,COLUMN(),1,1),""))</f>
        <v/>
      </c>
      <c r="B2508" t="str">
        <f ca="1">IF(ROW()-1&lt;=DataRows_IBE,OFFSET(InstrumenteIBE!$A$1,ROW()-2,COLUMN(),1,1),IF(ROW()-2 &lt;= DataRows,OFFSET(MeineInstrumente!$A$9,ROW()-DataRows_IBE-1,COLUMN(),1,1),""))</f>
        <v/>
      </c>
      <c r="C2508" t="str">
        <f ca="1">IF(ROW()-1&lt;=DataRows_IBE,OFFSET(InstrumenteIBE!$A$1,ROW()-2,COLUMN(),1,1),IF(ROW()-2 &lt;= DataRows,OFFSET(MeineInstrumente!$A$9,ROW()-DataRows_IBE-1,COLUMN(),1,1),""))</f>
        <v/>
      </c>
      <c r="D2508" s="16" t="str">
        <f ca="1">IF(ROW()-1&lt;=DataRows_IBE,OFFSET(InstrumenteIBE!$A$1,ROW()-2,COLUMN(),1,1),IF(ROW()-2 &lt;= DataRows,OFFSET(MeineInstrumente!$A$9,ROW()-DataRows_IBE-1,COLUMN(),1,1),""))</f>
        <v/>
      </c>
      <c r="E2508" t="str">
        <f t="shared" ca="1" si="39"/>
        <v/>
      </c>
      <c r="F2508" t="str">
        <f ca="1">IF(ROW()-1&lt;=DataRows_IBE,OFFSET(InstrumenteIBE!$A$1,ROW()-2,COLUMN()-COLUMN($F$1),1,1),IF(ROW()-2 &lt;= DataRows,OFFSET(MeineInstrumente!$A$9,ROW()-DataRows_IBE-1,COLUMN()-COLUMN($F$1),1,1),""))</f>
        <v/>
      </c>
    </row>
    <row r="2509" spans="1:6" x14ac:dyDescent="0.25">
      <c r="A2509" t="str">
        <f ca="1">IF(ROW()-1&lt;=DataRows_IBE,OFFSET(InstrumenteIBE!$A$1,ROW()-2,COLUMN(),1,1),IF(ROW()-2 &lt;= DataRows,OFFSET(MeineInstrumente!$A$9,ROW()-DataRows_IBE-1,COLUMN(),1,1),""))</f>
        <v/>
      </c>
      <c r="B2509" t="str">
        <f ca="1">IF(ROW()-1&lt;=DataRows_IBE,OFFSET(InstrumenteIBE!$A$1,ROW()-2,COLUMN(),1,1),IF(ROW()-2 &lt;= DataRows,OFFSET(MeineInstrumente!$A$9,ROW()-DataRows_IBE-1,COLUMN(),1,1),""))</f>
        <v/>
      </c>
      <c r="C2509" t="str">
        <f ca="1">IF(ROW()-1&lt;=DataRows_IBE,OFFSET(InstrumenteIBE!$A$1,ROW()-2,COLUMN(),1,1),IF(ROW()-2 &lt;= DataRows,OFFSET(MeineInstrumente!$A$9,ROW()-DataRows_IBE-1,COLUMN(),1,1),""))</f>
        <v/>
      </c>
      <c r="D2509" s="16" t="str">
        <f ca="1">IF(ROW()-1&lt;=DataRows_IBE,OFFSET(InstrumenteIBE!$A$1,ROW()-2,COLUMN(),1,1),IF(ROW()-2 &lt;= DataRows,OFFSET(MeineInstrumente!$A$9,ROW()-DataRows_IBE-1,COLUMN(),1,1),""))</f>
        <v/>
      </c>
      <c r="E2509" t="str">
        <f t="shared" ca="1" si="39"/>
        <v/>
      </c>
      <c r="F2509" t="str">
        <f ca="1">IF(ROW()-1&lt;=DataRows_IBE,OFFSET(InstrumenteIBE!$A$1,ROW()-2,COLUMN()-COLUMN($F$1),1,1),IF(ROW()-2 &lt;= DataRows,OFFSET(MeineInstrumente!$A$9,ROW()-DataRows_IBE-1,COLUMN()-COLUMN($F$1),1,1),""))</f>
        <v/>
      </c>
    </row>
    <row r="2510" spans="1:6" x14ac:dyDescent="0.25">
      <c r="A2510" t="str">
        <f ca="1">IF(ROW()-1&lt;=DataRows_IBE,OFFSET(InstrumenteIBE!$A$1,ROW()-2,COLUMN(),1,1),IF(ROW()-2 &lt;= DataRows,OFFSET(MeineInstrumente!$A$9,ROW()-DataRows_IBE-1,COLUMN(),1,1),""))</f>
        <v/>
      </c>
      <c r="B2510" t="str">
        <f ca="1">IF(ROW()-1&lt;=DataRows_IBE,OFFSET(InstrumenteIBE!$A$1,ROW()-2,COLUMN(),1,1),IF(ROW()-2 &lt;= DataRows,OFFSET(MeineInstrumente!$A$9,ROW()-DataRows_IBE-1,COLUMN(),1,1),""))</f>
        <v/>
      </c>
      <c r="C2510" t="str">
        <f ca="1">IF(ROW()-1&lt;=DataRows_IBE,OFFSET(InstrumenteIBE!$A$1,ROW()-2,COLUMN(),1,1),IF(ROW()-2 &lt;= DataRows,OFFSET(MeineInstrumente!$A$9,ROW()-DataRows_IBE-1,COLUMN(),1,1),""))</f>
        <v/>
      </c>
      <c r="D2510" s="16" t="str">
        <f ca="1">IF(ROW()-1&lt;=DataRows_IBE,OFFSET(InstrumenteIBE!$A$1,ROW()-2,COLUMN(),1,1),IF(ROW()-2 &lt;= DataRows,OFFSET(MeineInstrumente!$A$9,ROW()-DataRows_IBE-1,COLUMN(),1,1),""))</f>
        <v/>
      </c>
      <c r="E2510" t="str">
        <f t="shared" ca="1" si="39"/>
        <v/>
      </c>
      <c r="F2510" t="str">
        <f ca="1">IF(ROW()-1&lt;=DataRows_IBE,OFFSET(InstrumenteIBE!$A$1,ROW()-2,COLUMN()-COLUMN($F$1),1,1),IF(ROW()-2 &lt;= DataRows,OFFSET(MeineInstrumente!$A$9,ROW()-DataRows_IBE-1,COLUMN()-COLUMN($F$1),1,1),""))</f>
        <v/>
      </c>
    </row>
    <row r="2511" spans="1:6" x14ac:dyDescent="0.25">
      <c r="A2511" t="str">
        <f ca="1">IF(ROW()-1&lt;=DataRows_IBE,OFFSET(InstrumenteIBE!$A$1,ROW()-2,COLUMN(),1,1),IF(ROW()-2 &lt;= DataRows,OFFSET(MeineInstrumente!$A$9,ROW()-DataRows_IBE-1,COLUMN(),1,1),""))</f>
        <v/>
      </c>
      <c r="B2511" t="str">
        <f ca="1">IF(ROW()-1&lt;=DataRows_IBE,OFFSET(InstrumenteIBE!$A$1,ROW()-2,COLUMN(),1,1),IF(ROW()-2 &lt;= DataRows,OFFSET(MeineInstrumente!$A$9,ROW()-DataRows_IBE-1,COLUMN(),1,1),""))</f>
        <v/>
      </c>
      <c r="C2511" t="str">
        <f ca="1">IF(ROW()-1&lt;=DataRows_IBE,OFFSET(InstrumenteIBE!$A$1,ROW()-2,COLUMN(),1,1),IF(ROW()-2 &lt;= DataRows,OFFSET(MeineInstrumente!$A$9,ROW()-DataRows_IBE-1,COLUMN(),1,1),""))</f>
        <v/>
      </c>
      <c r="D2511" s="16" t="str">
        <f ca="1">IF(ROW()-1&lt;=DataRows_IBE,OFFSET(InstrumenteIBE!$A$1,ROW()-2,COLUMN(),1,1),IF(ROW()-2 &lt;= DataRows,OFFSET(MeineInstrumente!$A$9,ROW()-DataRows_IBE-1,COLUMN(),1,1),""))</f>
        <v/>
      </c>
      <c r="E2511" t="str">
        <f t="shared" ca="1" si="39"/>
        <v/>
      </c>
      <c r="F2511" t="str">
        <f ca="1">IF(ROW()-1&lt;=DataRows_IBE,OFFSET(InstrumenteIBE!$A$1,ROW()-2,COLUMN()-COLUMN($F$1),1,1),IF(ROW()-2 &lt;= DataRows,OFFSET(MeineInstrumente!$A$9,ROW()-DataRows_IBE-1,COLUMN()-COLUMN($F$1),1,1),""))</f>
        <v/>
      </c>
    </row>
    <row r="2512" spans="1:6" x14ac:dyDescent="0.25">
      <c r="A2512" t="str">
        <f ca="1">IF(ROW()-1&lt;=DataRows_IBE,OFFSET(InstrumenteIBE!$A$1,ROW()-2,COLUMN(),1,1),IF(ROW()-2 &lt;= DataRows,OFFSET(MeineInstrumente!$A$9,ROW()-DataRows_IBE-1,COLUMN(),1,1),""))</f>
        <v/>
      </c>
      <c r="B2512" t="str">
        <f ca="1">IF(ROW()-1&lt;=DataRows_IBE,OFFSET(InstrumenteIBE!$A$1,ROW()-2,COLUMN(),1,1),IF(ROW()-2 &lt;= DataRows,OFFSET(MeineInstrumente!$A$9,ROW()-DataRows_IBE-1,COLUMN(),1,1),""))</f>
        <v/>
      </c>
      <c r="C2512" t="str">
        <f ca="1">IF(ROW()-1&lt;=DataRows_IBE,OFFSET(InstrumenteIBE!$A$1,ROW()-2,COLUMN(),1,1),IF(ROW()-2 &lt;= DataRows,OFFSET(MeineInstrumente!$A$9,ROW()-DataRows_IBE-1,COLUMN(),1,1),""))</f>
        <v/>
      </c>
      <c r="D2512" s="16" t="str">
        <f ca="1">IF(ROW()-1&lt;=DataRows_IBE,OFFSET(InstrumenteIBE!$A$1,ROW()-2,COLUMN(),1,1),IF(ROW()-2 &lt;= DataRows,OFFSET(MeineInstrumente!$A$9,ROW()-DataRows_IBE-1,COLUMN(),1,1),""))</f>
        <v/>
      </c>
      <c r="E2512" t="str">
        <f t="shared" ca="1" si="39"/>
        <v/>
      </c>
      <c r="F2512" t="str">
        <f ca="1">IF(ROW()-1&lt;=DataRows_IBE,OFFSET(InstrumenteIBE!$A$1,ROW()-2,COLUMN()-COLUMN($F$1),1,1),IF(ROW()-2 &lt;= DataRows,OFFSET(MeineInstrumente!$A$9,ROW()-DataRows_IBE-1,COLUMN()-COLUMN($F$1),1,1),""))</f>
        <v/>
      </c>
    </row>
    <row r="2513" spans="1:6" x14ac:dyDescent="0.25">
      <c r="A2513" t="str">
        <f ca="1">IF(ROW()-1&lt;=DataRows_IBE,OFFSET(InstrumenteIBE!$A$1,ROW()-2,COLUMN(),1,1),IF(ROW()-2 &lt;= DataRows,OFFSET(MeineInstrumente!$A$9,ROW()-DataRows_IBE-1,COLUMN(),1,1),""))</f>
        <v/>
      </c>
      <c r="B2513" t="str">
        <f ca="1">IF(ROW()-1&lt;=DataRows_IBE,OFFSET(InstrumenteIBE!$A$1,ROW()-2,COLUMN(),1,1),IF(ROW()-2 &lt;= DataRows,OFFSET(MeineInstrumente!$A$9,ROW()-DataRows_IBE-1,COLUMN(),1,1),""))</f>
        <v/>
      </c>
      <c r="C2513" t="str">
        <f ca="1">IF(ROW()-1&lt;=DataRows_IBE,OFFSET(InstrumenteIBE!$A$1,ROW()-2,COLUMN(),1,1),IF(ROW()-2 &lt;= DataRows,OFFSET(MeineInstrumente!$A$9,ROW()-DataRows_IBE-1,COLUMN(),1,1),""))</f>
        <v/>
      </c>
      <c r="D2513" s="16" t="str">
        <f ca="1">IF(ROW()-1&lt;=DataRows_IBE,OFFSET(InstrumenteIBE!$A$1,ROW()-2,COLUMN(),1,1),IF(ROW()-2 &lt;= DataRows,OFFSET(MeineInstrumente!$A$9,ROW()-DataRows_IBE-1,COLUMN(),1,1),""))</f>
        <v/>
      </c>
      <c r="E2513" t="str">
        <f t="shared" ca="1" si="39"/>
        <v/>
      </c>
      <c r="F2513" t="str">
        <f ca="1">IF(ROW()-1&lt;=DataRows_IBE,OFFSET(InstrumenteIBE!$A$1,ROW()-2,COLUMN()-COLUMN($F$1),1,1),IF(ROW()-2 &lt;= DataRows,OFFSET(MeineInstrumente!$A$9,ROW()-DataRows_IBE-1,COLUMN()-COLUMN($F$1),1,1),""))</f>
        <v/>
      </c>
    </row>
    <row r="2514" spans="1:6" x14ac:dyDescent="0.25">
      <c r="A2514" t="str">
        <f ca="1">IF(ROW()-1&lt;=DataRows_IBE,OFFSET(InstrumenteIBE!$A$1,ROW()-2,COLUMN(),1,1),IF(ROW()-2 &lt;= DataRows,OFFSET(MeineInstrumente!$A$9,ROW()-DataRows_IBE-1,COLUMN(),1,1),""))</f>
        <v/>
      </c>
      <c r="B2514" t="str">
        <f ca="1">IF(ROW()-1&lt;=DataRows_IBE,OFFSET(InstrumenteIBE!$A$1,ROW()-2,COLUMN(),1,1),IF(ROW()-2 &lt;= DataRows,OFFSET(MeineInstrumente!$A$9,ROW()-DataRows_IBE-1,COLUMN(),1,1),""))</f>
        <v/>
      </c>
      <c r="C2514" t="str">
        <f ca="1">IF(ROW()-1&lt;=DataRows_IBE,OFFSET(InstrumenteIBE!$A$1,ROW()-2,COLUMN(),1,1),IF(ROW()-2 &lt;= DataRows,OFFSET(MeineInstrumente!$A$9,ROW()-DataRows_IBE-1,COLUMN(),1,1),""))</f>
        <v/>
      </c>
      <c r="D2514" s="16" t="str">
        <f ca="1">IF(ROW()-1&lt;=DataRows_IBE,OFFSET(InstrumenteIBE!$A$1,ROW()-2,COLUMN(),1,1),IF(ROW()-2 &lt;= DataRows,OFFSET(MeineInstrumente!$A$9,ROW()-DataRows_IBE-1,COLUMN(),1,1),""))</f>
        <v/>
      </c>
      <c r="E2514" t="str">
        <f t="shared" ca="1" si="39"/>
        <v/>
      </c>
      <c r="F2514" t="str">
        <f ca="1">IF(ROW()-1&lt;=DataRows_IBE,OFFSET(InstrumenteIBE!$A$1,ROW()-2,COLUMN()-COLUMN($F$1),1,1),IF(ROW()-2 &lt;= DataRows,OFFSET(MeineInstrumente!$A$9,ROW()-DataRows_IBE-1,COLUMN()-COLUMN($F$1),1,1),""))</f>
        <v/>
      </c>
    </row>
    <row r="2515" spans="1:6" x14ac:dyDescent="0.25">
      <c r="A2515" t="str">
        <f ca="1">IF(ROW()-1&lt;=DataRows_IBE,OFFSET(InstrumenteIBE!$A$1,ROW()-2,COLUMN(),1,1),IF(ROW()-2 &lt;= DataRows,OFFSET(MeineInstrumente!$A$9,ROW()-DataRows_IBE-1,COLUMN(),1,1),""))</f>
        <v/>
      </c>
      <c r="B2515" t="str">
        <f ca="1">IF(ROW()-1&lt;=DataRows_IBE,OFFSET(InstrumenteIBE!$A$1,ROW()-2,COLUMN(),1,1),IF(ROW()-2 &lt;= DataRows,OFFSET(MeineInstrumente!$A$9,ROW()-DataRows_IBE-1,COLUMN(),1,1),""))</f>
        <v/>
      </c>
      <c r="C2515" t="str">
        <f ca="1">IF(ROW()-1&lt;=DataRows_IBE,OFFSET(InstrumenteIBE!$A$1,ROW()-2,COLUMN(),1,1),IF(ROW()-2 &lt;= DataRows,OFFSET(MeineInstrumente!$A$9,ROW()-DataRows_IBE-1,COLUMN(),1,1),""))</f>
        <v/>
      </c>
      <c r="D2515" s="16" t="str">
        <f ca="1">IF(ROW()-1&lt;=DataRows_IBE,OFFSET(InstrumenteIBE!$A$1,ROW()-2,COLUMN(),1,1),IF(ROW()-2 &lt;= DataRows,OFFSET(MeineInstrumente!$A$9,ROW()-DataRows_IBE-1,COLUMN(),1,1),""))</f>
        <v/>
      </c>
      <c r="E2515" t="str">
        <f t="shared" ca="1" si="39"/>
        <v/>
      </c>
      <c r="F2515" t="str">
        <f ca="1">IF(ROW()-1&lt;=DataRows_IBE,OFFSET(InstrumenteIBE!$A$1,ROW()-2,COLUMN()-COLUMN($F$1),1,1),IF(ROW()-2 &lt;= DataRows,OFFSET(MeineInstrumente!$A$9,ROW()-DataRows_IBE-1,COLUMN()-COLUMN($F$1),1,1),""))</f>
        <v/>
      </c>
    </row>
    <row r="2516" spans="1:6" x14ac:dyDescent="0.25">
      <c r="A2516" t="str">
        <f ca="1">IF(ROW()-1&lt;=DataRows_IBE,OFFSET(InstrumenteIBE!$A$1,ROW()-2,COLUMN(),1,1),IF(ROW()-2 &lt;= DataRows,OFFSET(MeineInstrumente!$A$9,ROW()-DataRows_IBE-1,COLUMN(),1,1),""))</f>
        <v/>
      </c>
      <c r="B2516" t="str">
        <f ca="1">IF(ROW()-1&lt;=DataRows_IBE,OFFSET(InstrumenteIBE!$A$1,ROW()-2,COLUMN(),1,1),IF(ROW()-2 &lt;= DataRows,OFFSET(MeineInstrumente!$A$9,ROW()-DataRows_IBE-1,COLUMN(),1,1),""))</f>
        <v/>
      </c>
      <c r="C2516" t="str">
        <f ca="1">IF(ROW()-1&lt;=DataRows_IBE,OFFSET(InstrumenteIBE!$A$1,ROW()-2,COLUMN(),1,1),IF(ROW()-2 &lt;= DataRows,OFFSET(MeineInstrumente!$A$9,ROW()-DataRows_IBE-1,COLUMN(),1,1),""))</f>
        <v/>
      </c>
      <c r="D2516" s="16" t="str">
        <f ca="1">IF(ROW()-1&lt;=DataRows_IBE,OFFSET(InstrumenteIBE!$A$1,ROW()-2,COLUMN(),1,1),IF(ROW()-2 &lt;= DataRows,OFFSET(MeineInstrumente!$A$9,ROW()-DataRows_IBE-1,COLUMN(),1,1),""))</f>
        <v/>
      </c>
      <c r="E2516" t="str">
        <f t="shared" ca="1" si="39"/>
        <v/>
      </c>
      <c r="F2516" t="str">
        <f ca="1">IF(ROW()-1&lt;=DataRows_IBE,OFFSET(InstrumenteIBE!$A$1,ROW()-2,COLUMN()-COLUMN($F$1),1,1),IF(ROW()-2 &lt;= DataRows,OFFSET(MeineInstrumente!$A$9,ROW()-DataRows_IBE-1,COLUMN()-COLUMN($F$1),1,1),""))</f>
        <v/>
      </c>
    </row>
    <row r="2517" spans="1:6" x14ac:dyDescent="0.25">
      <c r="A2517" t="str">
        <f ca="1">IF(ROW()-1&lt;=DataRows_IBE,OFFSET(InstrumenteIBE!$A$1,ROW()-2,COLUMN(),1,1),IF(ROW()-2 &lt;= DataRows,OFFSET(MeineInstrumente!$A$9,ROW()-DataRows_IBE-1,COLUMN(),1,1),""))</f>
        <v/>
      </c>
      <c r="B2517" t="str">
        <f ca="1">IF(ROW()-1&lt;=DataRows_IBE,OFFSET(InstrumenteIBE!$A$1,ROW()-2,COLUMN(),1,1),IF(ROW()-2 &lt;= DataRows,OFFSET(MeineInstrumente!$A$9,ROW()-DataRows_IBE-1,COLUMN(),1,1),""))</f>
        <v/>
      </c>
      <c r="C2517" t="str">
        <f ca="1">IF(ROW()-1&lt;=DataRows_IBE,OFFSET(InstrumenteIBE!$A$1,ROW()-2,COLUMN(),1,1),IF(ROW()-2 &lt;= DataRows,OFFSET(MeineInstrumente!$A$9,ROW()-DataRows_IBE-1,COLUMN(),1,1),""))</f>
        <v/>
      </c>
      <c r="D2517" s="16" t="str">
        <f ca="1">IF(ROW()-1&lt;=DataRows_IBE,OFFSET(InstrumenteIBE!$A$1,ROW()-2,COLUMN(),1,1),IF(ROW()-2 &lt;= DataRows,OFFSET(MeineInstrumente!$A$9,ROW()-DataRows_IBE-1,COLUMN(),1,1),""))</f>
        <v/>
      </c>
      <c r="E2517" t="str">
        <f t="shared" ca="1" si="39"/>
        <v/>
      </c>
      <c r="F2517" t="str">
        <f ca="1">IF(ROW()-1&lt;=DataRows_IBE,OFFSET(InstrumenteIBE!$A$1,ROW()-2,COLUMN()-COLUMN($F$1),1,1),IF(ROW()-2 &lt;= DataRows,OFFSET(MeineInstrumente!$A$9,ROW()-DataRows_IBE-1,COLUMN()-COLUMN($F$1),1,1),""))</f>
        <v/>
      </c>
    </row>
    <row r="2518" spans="1:6" x14ac:dyDescent="0.25">
      <c r="A2518" t="str">
        <f ca="1">IF(ROW()-1&lt;=DataRows_IBE,OFFSET(InstrumenteIBE!$A$1,ROW()-2,COLUMN(),1,1),IF(ROW()-2 &lt;= DataRows,OFFSET(MeineInstrumente!$A$9,ROW()-DataRows_IBE-1,COLUMN(),1,1),""))</f>
        <v/>
      </c>
      <c r="B2518" t="str">
        <f ca="1">IF(ROW()-1&lt;=DataRows_IBE,OFFSET(InstrumenteIBE!$A$1,ROW()-2,COLUMN(),1,1),IF(ROW()-2 &lt;= DataRows,OFFSET(MeineInstrumente!$A$9,ROW()-DataRows_IBE-1,COLUMN(),1,1),""))</f>
        <v/>
      </c>
      <c r="C2518" t="str">
        <f ca="1">IF(ROW()-1&lt;=DataRows_IBE,OFFSET(InstrumenteIBE!$A$1,ROW()-2,COLUMN(),1,1),IF(ROW()-2 &lt;= DataRows,OFFSET(MeineInstrumente!$A$9,ROW()-DataRows_IBE-1,COLUMN(),1,1),""))</f>
        <v/>
      </c>
      <c r="D2518" s="16" t="str">
        <f ca="1">IF(ROW()-1&lt;=DataRows_IBE,OFFSET(InstrumenteIBE!$A$1,ROW()-2,COLUMN(),1,1),IF(ROW()-2 &lt;= DataRows,OFFSET(MeineInstrumente!$A$9,ROW()-DataRows_IBE-1,COLUMN(),1,1),""))</f>
        <v/>
      </c>
      <c r="E2518" t="str">
        <f t="shared" ca="1" si="39"/>
        <v/>
      </c>
      <c r="F2518" t="str">
        <f ca="1">IF(ROW()-1&lt;=DataRows_IBE,OFFSET(InstrumenteIBE!$A$1,ROW()-2,COLUMN()-COLUMN($F$1),1,1),IF(ROW()-2 &lt;= DataRows,OFFSET(MeineInstrumente!$A$9,ROW()-DataRows_IBE-1,COLUMN()-COLUMN($F$1),1,1),""))</f>
        <v/>
      </c>
    </row>
    <row r="2519" spans="1:6" x14ac:dyDescent="0.25">
      <c r="A2519" t="str">
        <f ca="1">IF(ROW()-1&lt;=DataRows_IBE,OFFSET(InstrumenteIBE!$A$1,ROW()-2,COLUMN(),1,1),IF(ROW()-2 &lt;= DataRows,OFFSET(MeineInstrumente!$A$9,ROW()-DataRows_IBE-1,COLUMN(),1,1),""))</f>
        <v/>
      </c>
      <c r="B2519" t="str">
        <f ca="1">IF(ROW()-1&lt;=DataRows_IBE,OFFSET(InstrumenteIBE!$A$1,ROW()-2,COLUMN(),1,1),IF(ROW()-2 &lt;= DataRows,OFFSET(MeineInstrumente!$A$9,ROW()-DataRows_IBE-1,COLUMN(),1,1),""))</f>
        <v/>
      </c>
      <c r="C2519" t="str">
        <f ca="1">IF(ROW()-1&lt;=DataRows_IBE,OFFSET(InstrumenteIBE!$A$1,ROW()-2,COLUMN(),1,1),IF(ROW()-2 &lt;= DataRows,OFFSET(MeineInstrumente!$A$9,ROW()-DataRows_IBE-1,COLUMN(),1,1),""))</f>
        <v/>
      </c>
      <c r="D2519" s="16" t="str">
        <f ca="1">IF(ROW()-1&lt;=DataRows_IBE,OFFSET(InstrumenteIBE!$A$1,ROW()-2,COLUMN(),1,1),IF(ROW()-2 &lt;= DataRows,OFFSET(MeineInstrumente!$A$9,ROW()-DataRows_IBE-1,COLUMN(),1,1),""))</f>
        <v/>
      </c>
      <c r="E2519" t="str">
        <f t="shared" ca="1" si="39"/>
        <v/>
      </c>
      <c r="F2519" t="str">
        <f ca="1">IF(ROW()-1&lt;=DataRows_IBE,OFFSET(InstrumenteIBE!$A$1,ROW()-2,COLUMN()-COLUMN($F$1),1,1),IF(ROW()-2 &lt;= DataRows,OFFSET(MeineInstrumente!$A$9,ROW()-DataRows_IBE-1,COLUMN()-COLUMN($F$1),1,1),""))</f>
        <v/>
      </c>
    </row>
    <row r="2520" spans="1:6" x14ac:dyDescent="0.25">
      <c r="A2520" t="str">
        <f ca="1">IF(ROW()-1&lt;=DataRows_IBE,OFFSET(InstrumenteIBE!$A$1,ROW()-2,COLUMN(),1,1),IF(ROW()-2 &lt;= DataRows,OFFSET(MeineInstrumente!$A$9,ROW()-DataRows_IBE-1,COLUMN(),1,1),""))</f>
        <v/>
      </c>
      <c r="B2520" t="str">
        <f ca="1">IF(ROW()-1&lt;=DataRows_IBE,OFFSET(InstrumenteIBE!$A$1,ROW()-2,COLUMN(),1,1),IF(ROW()-2 &lt;= DataRows,OFFSET(MeineInstrumente!$A$9,ROW()-DataRows_IBE-1,COLUMN(),1,1),""))</f>
        <v/>
      </c>
      <c r="C2520" t="str">
        <f ca="1">IF(ROW()-1&lt;=DataRows_IBE,OFFSET(InstrumenteIBE!$A$1,ROW()-2,COLUMN(),1,1),IF(ROW()-2 &lt;= DataRows,OFFSET(MeineInstrumente!$A$9,ROW()-DataRows_IBE-1,COLUMN(),1,1),""))</f>
        <v/>
      </c>
      <c r="D2520" s="16" t="str">
        <f ca="1">IF(ROW()-1&lt;=DataRows_IBE,OFFSET(InstrumenteIBE!$A$1,ROW()-2,COLUMN(),1,1),IF(ROW()-2 &lt;= DataRows,OFFSET(MeineInstrumente!$A$9,ROW()-DataRows_IBE-1,COLUMN(),1,1),""))</f>
        <v/>
      </c>
      <c r="E2520" t="str">
        <f t="shared" ca="1" si="39"/>
        <v/>
      </c>
      <c r="F2520" t="str">
        <f ca="1">IF(ROW()-1&lt;=DataRows_IBE,OFFSET(InstrumenteIBE!$A$1,ROW()-2,COLUMN()-COLUMN($F$1),1,1),IF(ROW()-2 &lt;= DataRows,OFFSET(MeineInstrumente!$A$9,ROW()-DataRows_IBE-1,COLUMN()-COLUMN($F$1),1,1),""))</f>
        <v/>
      </c>
    </row>
    <row r="2521" spans="1:6" x14ac:dyDescent="0.25">
      <c r="A2521" t="str">
        <f ca="1">IF(ROW()-1&lt;=DataRows_IBE,OFFSET(InstrumenteIBE!$A$1,ROW()-2,COLUMN(),1,1),IF(ROW()-2 &lt;= DataRows,OFFSET(MeineInstrumente!$A$9,ROW()-DataRows_IBE-1,COLUMN(),1,1),""))</f>
        <v/>
      </c>
      <c r="B2521" t="str">
        <f ca="1">IF(ROW()-1&lt;=DataRows_IBE,OFFSET(InstrumenteIBE!$A$1,ROW()-2,COLUMN(),1,1),IF(ROW()-2 &lt;= DataRows,OFFSET(MeineInstrumente!$A$9,ROW()-DataRows_IBE-1,COLUMN(),1,1),""))</f>
        <v/>
      </c>
      <c r="C2521" t="str">
        <f ca="1">IF(ROW()-1&lt;=DataRows_IBE,OFFSET(InstrumenteIBE!$A$1,ROW()-2,COLUMN(),1,1),IF(ROW()-2 &lt;= DataRows,OFFSET(MeineInstrumente!$A$9,ROW()-DataRows_IBE-1,COLUMN(),1,1),""))</f>
        <v/>
      </c>
      <c r="D2521" s="16" t="str">
        <f ca="1">IF(ROW()-1&lt;=DataRows_IBE,OFFSET(InstrumenteIBE!$A$1,ROW()-2,COLUMN(),1,1),IF(ROW()-2 &lt;= DataRows,OFFSET(MeineInstrumente!$A$9,ROW()-DataRows_IBE-1,COLUMN(),1,1),""))</f>
        <v/>
      </c>
      <c r="E2521" t="str">
        <f t="shared" ca="1" si="39"/>
        <v/>
      </c>
      <c r="F2521" t="str">
        <f ca="1">IF(ROW()-1&lt;=DataRows_IBE,OFFSET(InstrumenteIBE!$A$1,ROW()-2,COLUMN()-COLUMN($F$1),1,1),IF(ROW()-2 &lt;= DataRows,OFFSET(MeineInstrumente!$A$9,ROW()-DataRows_IBE-1,COLUMN()-COLUMN($F$1),1,1),""))</f>
        <v/>
      </c>
    </row>
    <row r="2522" spans="1:6" x14ac:dyDescent="0.25">
      <c r="A2522" t="str">
        <f ca="1">IF(ROW()-1&lt;=DataRows_IBE,OFFSET(InstrumenteIBE!$A$1,ROW()-2,COLUMN(),1,1),IF(ROW()-2 &lt;= DataRows,OFFSET(MeineInstrumente!$A$9,ROW()-DataRows_IBE-1,COLUMN(),1,1),""))</f>
        <v/>
      </c>
      <c r="B2522" t="str">
        <f ca="1">IF(ROW()-1&lt;=DataRows_IBE,OFFSET(InstrumenteIBE!$A$1,ROW()-2,COLUMN(),1,1),IF(ROW()-2 &lt;= DataRows,OFFSET(MeineInstrumente!$A$9,ROW()-DataRows_IBE-1,COLUMN(),1,1),""))</f>
        <v/>
      </c>
      <c r="C2522" t="str">
        <f ca="1">IF(ROW()-1&lt;=DataRows_IBE,OFFSET(InstrumenteIBE!$A$1,ROW()-2,COLUMN(),1,1),IF(ROW()-2 &lt;= DataRows,OFFSET(MeineInstrumente!$A$9,ROW()-DataRows_IBE-1,COLUMN(),1,1),""))</f>
        <v/>
      </c>
      <c r="D2522" s="16" t="str">
        <f ca="1">IF(ROW()-1&lt;=DataRows_IBE,OFFSET(InstrumenteIBE!$A$1,ROW()-2,COLUMN(),1,1),IF(ROW()-2 &lt;= DataRows,OFFSET(MeineInstrumente!$A$9,ROW()-DataRows_IBE-1,COLUMN(),1,1),""))</f>
        <v/>
      </c>
      <c r="E2522" t="str">
        <f t="shared" ca="1" si="39"/>
        <v/>
      </c>
      <c r="F2522" t="str">
        <f ca="1">IF(ROW()-1&lt;=DataRows_IBE,OFFSET(InstrumenteIBE!$A$1,ROW()-2,COLUMN()-COLUMN($F$1),1,1),IF(ROW()-2 &lt;= DataRows,OFFSET(MeineInstrumente!$A$9,ROW()-DataRows_IBE-1,COLUMN()-COLUMN($F$1),1,1),""))</f>
        <v/>
      </c>
    </row>
    <row r="2523" spans="1:6" x14ac:dyDescent="0.25">
      <c r="A2523" t="str">
        <f ca="1">IF(ROW()-1&lt;=DataRows_IBE,OFFSET(InstrumenteIBE!$A$1,ROW()-2,COLUMN(),1,1),IF(ROW()-2 &lt;= DataRows,OFFSET(MeineInstrumente!$A$9,ROW()-DataRows_IBE-1,COLUMN(),1,1),""))</f>
        <v/>
      </c>
      <c r="B2523" t="str">
        <f ca="1">IF(ROW()-1&lt;=DataRows_IBE,OFFSET(InstrumenteIBE!$A$1,ROW()-2,COLUMN(),1,1),IF(ROW()-2 &lt;= DataRows,OFFSET(MeineInstrumente!$A$9,ROW()-DataRows_IBE-1,COLUMN(),1,1),""))</f>
        <v/>
      </c>
      <c r="C2523" t="str">
        <f ca="1">IF(ROW()-1&lt;=DataRows_IBE,OFFSET(InstrumenteIBE!$A$1,ROW()-2,COLUMN(),1,1),IF(ROW()-2 &lt;= DataRows,OFFSET(MeineInstrumente!$A$9,ROW()-DataRows_IBE-1,COLUMN(),1,1),""))</f>
        <v/>
      </c>
      <c r="D2523" s="16" t="str">
        <f ca="1">IF(ROW()-1&lt;=DataRows_IBE,OFFSET(InstrumenteIBE!$A$1,ROW()-2,COLUMN(),1,1),IF(ROW()-2 &lt;= DataRows,OFFSET(MeineInstrumente!$A$9,ROW()-DataRows_IBE-1,COLUMN(),1,1),""))</f>
        <v/>
      </c>
      <c r="E2523" t="str">
        <f t="shared" ca="1" si="39"/>
        <v/>
      </c>
      <c r="F2523" t="str">
        <f ca="1">IF(ROW()-1&lt;=DataRows_IBE,OFFSET(InstrumenteIBE!$A$1,ROW()-2,COLUMN()-COLUMN($F$1),1,1),IF(ROW()-2 &lt;= DataRows,OFFSET(MeineInstrumente!$A$9,ROW()-DataRows_IBE-1,COLUMN()-COLUMN($F$1),1,1),""))</f>
        <v/>
      </c>
    </row>
    <row r="2524" spans="1:6" x14ac:dyDescent="0.25">
      <c r="A2524" t="str">
        <f ca="1">IF(ROW()-1&lt;=DataRows_IBE,OFFSET(InstrumenteIBE!$A$1,ROW()-2,COLUMN(),1,1),IF(ROW()-2 &lt;= DataRows,OFFSET(MeineInstrumente!$A$9,ROW()-DataRows_IBE-1,COLUMN(),1,1),""))</f>
        <v/>
      </c>
      <c r="B2524" t="str">
        <f ca="1">IF(ROW()-1&lt;=DataRows_IBE,OFFSET(InstrumenteIBE!$A$1,ROW()-2,COLUMN(),1,1),IF(ROW()-2 &lt;= DataRows,OFFSET(MeineInstrumente!$A$9,ROW()-DataRows_IBE-1,COLUMN(),1,1),""))</f>
        <v/>
      </c>
      <c r="C2524" t="str">
        <f ca="1">IF(ROW()-1&lt;=DataRows_IBE,OFFSET(InstrumenteIBE!$A$1,ROW()-2,COLUMN(),1,1),IF(ROW()-2 &lt;= DataRows,OFFSET(MeineInstrumente!$A$9,ROW()-DataRows_IBE-1,COLUMN(),1,1),""))</f>
        <v/>
      </c>
      <c r="D2524" s="16" t="str">
        <f ca="1">IF(ROW()-1&lt;=DataRows_IBE,OFFSET(InstrumenteIBE!$A$1,ROW()-2,COLUMN(),1,1),IF(ROW()-2 &lt;= DataRows,OFFSET(MeineInstrumente!$A$9,ROW()-DataRows_IBE-1,COLUMN(),1,1),""))</f>
        <v/>
      </c>
      <c r="E2524" t="str">
        <f t="shared" ca="1" si="39"/>
        <v/>
      </c>
      <c r="F2524" t="str">
        <f ca="1">IF(ROW()-1&lt;=DataRows_IBE,OFFSET(InstrumenteIBE!$A$1,ROW()-2,COLUMN()-COLUMN($F$1),1,1),IF(ROW()-2 &lt;= DataRows,OFFSET(MeineInstrumente!$A$9,ROW()-DataRows_IBE-1,COLUMN()-COLUMN($F$1),1,1),""))</f>
        <v/>
      </c>
    </row>
    <row r="2525" spans="1:6" x14ac:dyDescent="0.25">
      <c r="A2525" t="str">
        <f ca="1">IF(ROW()-1&lt;=DataRows_IBE,OFFSET(InstrumenteIBE!$A$1,ROW()-2,COLUMN(),1,1),IF(ROW()-2 &lt;= DataRows,OFFSET(MeineInstrumente!$A$9,ROW()-DataRows_IBE-1,COLUMN(),1,1),""))</f>
        <v/>
      </c>
      <c r="B2525" t="str">
        <f ca="1">IF(ROW()-1&lt;=DataRows_IBE,OFFSET(InstrumenteIBE!$A$1,ROW()-2,COLUMN(),1,1),IF(ROW()-2 &lt;= DataRows,OFFSET(MeineInstrumente!$A$9,ROW()-DataRows_IBE-1,COLUMN(),1,1),""))</f>
        <v/>
      </c>
      <c r="C2525" t="str">
        <f ca="1">IF(ROW()-1&lt;=DataRows_IBE,OFFSET(InstrumenteIBE!$A$1,ROW()-2,COLUMN(),1,1),IF(ROW()-2 &lt;= DataRows,OFFSET(MeineInstrumente!$A$9,ROW()-DataRows_IBE-1,COLUMN(),1,1),""))</f>
        <v/>
      </c>
      <c r="D2525" s="16" t="str">
        <f ca="1">IF(ROW()-1&lt;=DataRows_IBE,OFFSET(InstrumenteIBE!$A$1,ROW()-2,COLUMN(),1,1),IF(ROW()-2 &lt;= DataRows,OFFSET(MeineInstrumente!$A$9,ROW()-DataRows_IBE-1,COLUMN(),1,1),""))</f>
        <v/>
      </c>
      <c r="E2525" t="str">
        <f t="shared" ca="1" si="39"/>
        <v/>
      </c>
      <c r="F2525" t="str">
        <f ca="1">IF(ROW()-1&lt;=DataRows_IBE,OFFSET(InstrumenteIBE!$A$1,ROW()-2,COLUMN()-COLUMN($F$1),1,1),IF(ROW()-2 &lt;= DataRows,OFFSET(MeineInstrumente!$A$9,ROW()-DataRows_IBE-1,COLUMN()-COLUMN($F$1),1,1),""))</f>
        <v/>
      </c>
    </row>
    <row r="2526" spans="1:6" x14ac:dyDescent="0.25">
      <c r="A2526" t="str">
        <f ca="1">IF(ROW()-1&lt;=DataRows_IBE,OFFSET(InstrumenteIBE!$A$1,ROW()-2,COLUMN(),1,1),IF(ROW()-2 &lt;= DataRows,OFFSET(MeineInstrumente!$A$9,ROW()-DataRows_IBE-1,COLUMN(),1,1),""))</f>
        <v/>
      </c>
      <c r="B2526" t="str">
        <f ca="1">IF(ROW()-1&lt;=DataRows_IBE,OFFSET(InstrumenteIBE!$A$1,ROW()-2,COLUMN(),1,1),IF(ROW()-2 &lt;= DataRows,OFFSET(MeineInstrumente!$A$9,ROW()-DataRows_IBE-1,COLUMN(),1,1),""))</f>
        <v/>
      </c>
      <c r="C2526" t="str">
        <f ca="1">IF(ROW()-1&lt;=DataRows_IBE,OFFSET(InstrumenteIBE!$A$1,ROW()-2,COLUMN(),1,1),IF(ROW()-2 &lt;= DataRows,OFFSET(MeineInstrumente!$A$9,ROW()-DataRows_IBE-1,COLUMN(),1,1),""))</f>
        <v/>
      </c>
      <c r="D2526" s="16" t="str">
        <f ca="1">IF(ROW()-1&lt;=DataRows_IBE,OFFSET(InstrumenteIBE!$A$1,ROW()-2,COLUMN(),1,1),IF(ROW()-2 &lt;= DataRows,OFFSET(MeineInstrumente!$A$9,ROW()-DataRows_IBE-1,COLUMN(),1,1),""))</f>
        <v/>
      </c>
      <c r="E2526" t="str">
        <f t="shared" ca="1" si="39"/>
        <v/>
      </c>
      <c r="F2526" t="str">
        <f ca="1">IF(ROW()-1&lt;=DataRows_IBE,OFFSET(InstrumenteIBE!$A$1,ROW()-2,COLUMN()-COLUMN($F$1),1,1),IF(ROW()-2 &lt;= DataRows,OFFSET(MeineInstrumente!$A$9,ROW()-DataRows_IBE-1,COLUMN()-COLUMN($F$1),1,1),""))</f>
        <v/>
      </c>
    </row>
    <row r="2527" spans="1:6" x14ac:dyDescent="0.25">
      <c r="A2527" t="str">
        <f ca="1">IF(ROW()-1&lt;=DataRows_IBE,OFFSET(InstrumenteIBE!$A$1,ROW()-2,COLUMN(),1,1),IF(ROW()-2 &lt;= DataRows,OFFSET(MeineInstrumente!$A$9,ROW()-DataRows_IBE-1,COLUMN(),1,1),""))</f>
        <v/>
      </c>
      <c r="B2527" t="str">
        <f ca="1">IF(ROW()-1&lt;=DataRows_IBE,OFFSET(InstrumenteIBE!$A$1,ROW()-2,COLUMN(),1,1),IF(ROW()-2 &lt;= DataRows,OFFSET(MeineInstrumente!$A$9,ROW()-DataRows_IBE-1,COLUMN(),1,1),""))</f>
        <v/>
      </c>
      <c r="C2527" t="str">
        <f ca="1">IF(ROW()-1&lt;=DataRows_IBE,OFFSET(InstrumenteIBE!$A$1,ROW()-2,COLUMN(),1,1),IF(ROW()-2 &lt;= DataRows,OFFSET(MeineInstrumente!$A$9,ROW()-DataRows_IBE-1,COLUMN(),1,1),""))</f>
        <v/>
      </c>
      <c r="D2527" s="16" t="str">
        <f ca="1">IF(ROW()-1&lt;=DataRows_IBE,OFFSET(InstrumenteIBE!$A$1,ROW()-2,COLUMN(),1,1),IF(ROW()-2 &lt;= DataRows,OFFSET(MeineInstrumente!$A$9,ROW()-DataRows_IBE-1,COLUMN(),1,1),""))</f>
        <v/>
      </c>
      <c r="E2527" t="str">
        <f t="shared" ca="1" si="39"/>
        <v/>
      </c>
      <c r="F2527" t="str">
        <f ca="1">IF(ROW()-1&lt;=DataRows_IBE,OFFSET(InstrumenteIBE!$A$1,ROW()-2,COLUMN()-COLUMN($F$1),1,1),IF(ROW()-2 &lt;= DataRows,OFFSET(MeineInstrumente!$A$9,ROW()-DataRows_IBE-1,COLUMN()-COLUMN($F$1),1,1),""))</f>
        <v/>
      </c>
    </row>
    <row r="2528" spans="1:6" x14ac:dyDescent="0.25">
      <c r="A2528" t="str">
        <f ca="1">IF(ROW()-1&lt;=DataRows_IBE,OFFSET(InstrumenteIBE!$A$1,ROW()-2,COLUMN(),1,1),IF(ROW()-2 &lt;= DataRows,OFFSET(MeineInstrumente!$A$9,ROW()-DataRows_IBE-1,COLUMN(),1,1),""))</f>
        <v/>
      </c>
      <c r="B2528" t="str">
        <f ca="1">IF(ROW()-1&lt;=DataRows_IBE,OFFSET(InstrumenteIBE!$A$1,ROW()-2,COLUMN(),1,1),IF(ROW()-2 &lt;= DataRows,OFFSET(MeineInstrumente!$A$9,ROW()-DataRows_IBE-1,COLUMN(),1,1),""))</f>
        <v/>
      </c>
      <c r="C2528" t="str">
        <f ca="1">IF(ROW()-1&lt;=DataRows_IBE,OFFSET(InstrumenteIBE!$A$1,ROW()-2,COLUMN(),1,1),IF(ROW()-2 &lt;= DataRows,OFFSET(MeineInstrumente!$A$9,ROW()-DataRows_IBE-1,COLUMN(),1,1),""))</f>
        <v/>
      </c>
      <c r="D2528" s="16" t="str">
        <f ca="1">IF(ROW()-1&lt;=DataRows_IBE,OFFSET(InstrumenteIBE!$A$1,ROW()-2,COLUMN(),1,1),IF(ROW()-2 &lt;= DataRows,OFFSET(MeineInstrumente!$A$9,ROW()-DataRows_IBE-1,COLUMN(),1,1),""))</f>
        <v/>
      </c>
      <c r="E2528" t="str">
        <f t="shared" ca="1" si="39"/>
        <v/>
      </c>
      <c r="F2528" t="str">
        <f ca="1">IF(ROW()-1&lt;=DataRows_IBE,OFFSET(InstrumenteIBE!$A$1,ROW()-2,COLUMN()-COLUMN($F$1),1,1),IF(ROW()-2 &lt;= DataRows,OFFSET(MeineInstrumente!$A$9,ROW()-DataRows_IBE-1,COLUMN()-COLUMN($F$1),1,1),""))</f>
        <v/>
      </c>
    </row>
    <row r="2529" spans="1:6" x14ac:dyDescent="0.25">
      <c r="A2529" t="str">
        <f ca="1">IF(ROW()-1&lt;=DataRows_IBE,OFFSET(InstrumenteIBE!$A$1,ROW()-2,COLUMN(),1,1),IF(ROW()-2 &lt;= DataRows,OFFSET(MeineInstrumente!$A$9,ROW()-DataRows_IBE-1,COLUMN(),1,1),""))</f>
        <v/>
      </c>
      <c r="B2529" t="str">
        <f ca="1">IF(ROW()-1&lt;=DataRows_IBE,OFFSET(InstrumenteIBE!$A$1,ROW()-2,COLUMN(),1,1),IF(ROW()-2 &lt;= DataRows,OFFSET(MeineInstrumente!$A$9,ROW()-DataRows_IBE-1,COLUMN(),1,1),""))</f>
        <v/>
      </c>
      <c r="C2529" t="str">
        <f ca="1">IF(ROW()-1&lt;=DataRows_IBE,OFFSET(InstrumenteIBE!$A$1,ROW()-2,COLUMN(),1,1),IF(ROW()-2 &lt;= DataRows,OFFSET(MeineInstrumente!$A$9,ROW()-DataRows_IBE-1,COLUMN(),1,1),""))</f>
        <v/>
      </c>
      <c r="D2529" s="16" t="str">
        <f ca="1">IF(ROW()-1&lt;=DataRows_IBE,OFFSET(InstrumenteIBE!$A$1,ROW()-2,COLUMN(),1,1),IF(ROW()-2 &lt;= DataRows,OFFSET(MeineInstrumente!$A$9,ROW()-DataRows_IBE-1,COLUMN(),1,1),""))</f>
        <v/>
      </c>
      <c r="E2529" t="str">
        <f t="shared" ca="1" si="39"/>
        <v/>
      </c>
      <c r="F2529" t="str">
        <f ca="1">IF(ROW()-1&lt;=DataRows_IBE,OFFSET(InstrumenteIBE!$A$1,ROW()-2,COLUMN()-COLUMN($F$1),1,1),IF(ROW()-2 &lt;= DataRows,OFFSET(MeineInstrumente!$A$9,ROW()-DataRows_IBE-1,COLUMN()-COLUMN($F$1),1,1),""))</f>
        <v/>
      </c>
    </row>
    <row r="2530" spans="1:6" x14ac:dyDescent="0.25">
      <c r="A2530" t="str">
        <f ca="1">IF(ROW()-1&lt;=DataRows_IBE,OFFSET(InstrumenteIBE!$A$1,ROW()-2,COLUMN(),1,1),IF(ROW()-2 &lt;= DataRows,OFFSET(MeineInstrumente!$A$9,ROW()-DataRows_IBE-1,COLUMN(),1,1),""))</f>
        <v/>
      </c>
      <c r="B2530" t="str">
        <f ca="1">IF(ROW()-1&lt;=DataRows_IBE,OFFSET(InstrumenteIBE!$A$1,ROW()-2,COLUMN(),1,1),IF(ROW()-2 &lt;= DataRows,OFFSET(MeineInstrumente!$A$9,ROW()-DataRows_IBE-1,COLUMN(),1,1),""))</f>
        <v/>
      </c>
      <c r="C2530" t="str">
        <f ca="1">IF(ROW()-1&lt;=DataRows_IBE,OFFSET(InstrumenteIBE!$A$1,ROW()-2,COLUMN(),1,1),IF(ROW()-2 &lt;= DataRows,OFFSET(MeineInstrumente!$A$9,ROW()-DataRows_IBE-1,COLUMN(),1,1),""))</f>
        <v/>
      </c>
      <c r="D2530" s="16" t="str">
        <f ca="1">IF(ROW()-1&lt;=DataRows_IBE,OFFSET(InstrumenteIBE!$A$1,ROW()-2,COLUMN(),1,1),IF(ROW()-2 &lt;= DataRows,OFFSET(MeineInstrumente!$A$9,ROW()-DataRows_IBE-1,COLUMN(),1,1),""))</f>
        <v/>
      </c>
      <c r="E2530" t="str">
        <f t="shared" ca="1" si="39"/>
        <v/>
      </c>
      <c r="F2530" t="str">
        <f ca="1">IF(ROW()-1&lt;=DataRows_IBE,OFFSET(InstrumenteIBE!$A$1,ROW()-2,COLUMN()-COLUMN($F$1),1,1),IF(ROW()-2 &lt;= DataRows,OFFSET(MeineInstrumente!$A$9,ROW()-DataRows_IBE-1,COLUMN()-COLUMN($F$1),1,1),""))</f>
        <v/>
      </c>
    </row>
    <row r="2531" spans="1:6" x14ac:dyDescent="0.25">
      <c r="A2531" t="str">
        <f ca="1">IF(ROW()-1&lt;=DataRows_IBE,OFFSET(InstrumenteIBE!$A$1,ROW()-2,COLUMN(),1,1),IF(ROW()-2 &lt;= DataRows,OFFSET(MeineInstrumente!$A$9,ROW()-DataRows_IBE-1,COLUMN(),1,1),""))</f>
        <v/>
      </c>
      <c r="B2531" t="str">
        <f ca="1">IF(ROW()-1&lt;=DataRows_IBE,OFFSET(InstrumenteIBE!$A$1,ROW()-2,COLUMN(),1,1),IF(ROW()-2 &lt;= DataRows,OFFSET(MeineInstrumente!$A$9,ROW()-DataRows_IBE-1,COLUMN(),1,1),""))</f>
        <v/>
      </c>
      <c r="C2531" t="str">
        <f ca="1">IF(ROW()-1&lt;=DataRows_IBE,OFFSET(InstrumenteIBE!$A$1,ROW()-2,COLUMN(),1,1),IF(ROW()-2 &lt;= DataRows,OFFSET(MeineInstrumente!$A$9,ROW()-DataRows_IBE-1,COLUMN(),1,1),""))</f>
        <v/>
      </c>
      <c r="D2531" s="16" t="str">
        <f ca="1">IF(ROW()-1&lt;=DataRows_IBE,OFFSET(InstrumenteIBE!$A$1,ROW()-2,COLUMN(),1,1),IF(ROW()-2 &lt;= DataRows,OFFSET(MeineInstrumente!$A$9,ROW()-DataRows_IBE-1,COLUMN(),1,1),""))</f>
        <v/>
      </c>
      <c r="E2531" t="str">
        <f t="shared" ca="1" si="39"/>
        <v/>
      </c>
      <c r="F2531" t="str">
        <f ca="1">IF(ROW()-1&lt;=DataRows_IBE,OFFSET(InstrumenteIBE!$A$1,ROW()-2,COLUMN()-COLUMN($F$1),1,1),IF(ROW()-2 &lt;= DataRows,OFFSET(MeineInstrumente!$A$9,ROW()-DataRows_IBE-1,COLUMN()-COLUMN($F$1),1,1),""))</f>
        <v/>
      </c>
    </row>
    <row r="2532" spans="1:6" x14ac:dyDescent="0.25">
      <c r="A2532" t="str">
        <f ca="1">IF(ROW()-1&lt;=DataRows_IBE,OFFSET(InstrumenteIBE!$A$1,ROW()-2,COLUMN(),1,1),IF(ROW()-2 &lt;= DataRows,OFFSET(MeineInstrumente!$A$9,ROW()-DataRows_IBE-1,COLUMN(),1,1),""))</f>
        <v/>
      </c>
      <c r="B2532" t="str">
        <f ca="1">IF(ROW()-1&lt;=DataRows_IBE,OFFSET(InstrumenteIBE!$A$1,ROW()-2,COLUMN(),1,1),IF(ROW()-2 &lt;= DataRows,OFFSET(MeineInstrumente!$A$9,ROW()-DataRows_IBE-1,COLUMN(),1,1),""))</f>
        <v/>
      </c>
      <c r="C2532" t="str">
        <f ca="1">IF(ROW()-1&lt;=DataRows_IBE,OFFSET(InstrumenteIBE!$A$1,ROW()-2,COLUMN(),1,1),IF(ROW()-2 &lt;= DataRows,OFFSET(MeineInstrumente!$A$9,ROW()-DataRows_IBE-1,COLUMN(),1,1),""))</f>
        <v/>
      </c>
      <c r="D2532" s="16" t="str">
        <f ca="1">IF(ROW()-1&lt;=DataRows_IBE,OFFSET(InstrumenteIBE!$A$1,ROW()-2,COLUMN(),1,1),IF(ROW()-2 &lt;= DataRows,OFFSET(MeineInstrumente!$A$9,ROW()-DataRows_IBE-1,COLUMN(),1,1),""))</f>
        <v/>
      </c>
      <c r="E2532" t="str">
        <f t="shared" ca="1" si="39"/>
        <v/>
      </c>
      <c r="F2532" t="str">
        <f ca="1">IF(ROW()-1&lt;=DataRows_IBE,OFFSET(InstrumenteIBE!$A$1,ROW()-2,COLUMN()-COLUMN($F$1),1,1),IF(ROW()-2 &lt;= DataRows,OFFSET(MeineInstrumente!$A$9,ROW()-DataRows_IBE-1,COLUMN()-COLUMN($F$1),1,1),""))</f>
        <v/>
      </c>
    </row>
    <row r="2533" spans="1:6" x14ac:dyDescent="0.25">
      <c r="A2533" t="str">
        <f ca="1">IF(ROW()-1&lt;=DataRows_IBE,OFFSET(InstrumenteIBE!$A$1,ROW()-2,COLUMN(),1,1),IF(ROW()-2 &lt;= DataRows,OFFSET(MeineInstrumente!$A$9,ROW()-DataRows_IBE-1,COLUMN(),1,1),""))</f>
        <v/>
      </c>
      <c r="B2533" t="str">
        <f ca="1">IF(ROW()-1&lt;=DataRows_IBE,OFFSET(InstrumenteIBE!$A$1,ROW()-2,COLUMN(),1,1),IF(ROW()-2 &lt;= DataRows,OFFSET(MeineInstrumente!$A$9,ROW()-DataRows_IBE-1,COLUMN(),1,1),""))</f>
        <v/>
      </c>
      <c r="C2533" t="str">
        <f ca="1">IF(ROW()-1&lt;=DataRows_IBE,OFFSET(InstrumenteIBE!$A$1,ROW()-2,COLUMN(),1,1),IF(ROW()-2 &lt;= DataRows,OFFSET(MeineInstrumente!$A$9,ROW()-DataRows_IBE-1,COLUMN(),1,1),""))</f>
        <v/>
      </c>
      <c r="D2533" s="16" t="str">
        <f ca="1">IF(ROW()-1&lt;=DataRows_IBE,OFFSET(InstrumenteIBE!$A$1,ROW()-2,COLUMN(),1,1),IF(ROW()-2 &lt;= DataRows,OFFSET(MeineInstrumente!$A$9,ROW()-DataRows_IBE-1,COLUMN(),1,1),""))</f>
        <v/>
      </c>
      <c r="E2533" t="str">
        <f t="shared" ca="1" si="39"/>
        <v/>
      </c>
      <c r="F2533" t="str">
        <f ca="1">IF(ROW()-1&lt;=DataRows_IBE,OFFSET(InstrumenteIBE!$A$1,ROW()-2,COLUMN()-COLUMN($F$1),1,1),IF(ROW()-2 &lt;= DataRows,OFFSET(MeineInstrumente!$A$9,ROW()-DataRows_IBE-1,COLUMN()-COLUMN($F$1),1,1),""))</f>
        <v/>
      </c>
    </row>
    <row r="2534" spans="1:6" x14ac:dyDescent="0.25">
      <c r="A2534" t="str">
        <f ca="1">IF(ROW()-1&lt;=DataRows_IBE,OFFSET(InstrumenteIBE!$A$1,ROW()-2,COLUMN(),1,1),IF(ROW()-2 &lt;= DataRows,OFFSET(MeineInstrumente!$A$9,ROW()-DataRows_IBE-1,COLUMN(),1,1),""))</f>
        <v/>
      </c>
      <c r="B2534" t="str">
        <f ca="1">IF(ROW()-1&lt;=DataRows_IBE,OFFSET(InstrumenteIBE!$A$1,ROW()-2,COLUMN(),1,1),IF(ROW()-2 &lt;= DataRows,OFFSET(MeineInstrumente!$A$9,ROW()-DataRows_IBE-1,COLUMN(),1,1),""))</f>
        <v/>
      </c>
      <c r="C2534" t="str">
        <f ca="1">IF(ROW()-1&lt;=DataRows_IBE,OFFSET(InstrumenteIBE!$A$1,ROW()-2,COLUMN(),1,1),IF(ROW()-2 &lt;= DataRows,OFFSET(MeineInstrumente!$A$9,ROW()-DataRows_IBE-1,COLUMN(),1,1),""))</f>
        <v/>
      </c>
      <c r="D2534" s="16" t="str">
        <f ca="1">IF(ROW()-1&lt;=DataRows_IBE,OFFSET(InstrumenteIBE!$A$1,ROW()-2,COLUMN(),1,1),IF(ROW()-2 &lt;= DataRows,OFFSET(MeineInstrumente!$A$9,ROW()-DataRows_IBE-1,COLUMN(),1,1),""))</f>
        <v/>
      </c>
      <c r="E2534" t="str">
        <f t="shared" ca="1" si="39"/>
        <v/>
      </c>
      <c r="F2534" t="str">
        <f ca="1">IF(ROW()-1&lt;=DataRows_IBE,OFFSET(InstrumenteIBE!$A$1,ROW()-2,COLUMN()-COLUMN($F$1),1,1),IF(ROW()-2 &lt;= DataRows,OFFSET(MeineInstrumente!$A$9,ROW()-DataRows_IBE-1,COLUMN()-COLUMN($F$1),1,1),""))</f>
        <v/>
      </c>
    </row>
    <row r="2535" spans="1:6" x14ac:dyDescent="0.25">
      <c r="A2535" t="str">
        <f ca="1">IF(ROW()-1&lt;=DataRows_IBE,OFFSET(InstrumenteIBE!$A$1,ROW()-2,COLUMN(),1,1),IF(ROW()-2 &lt;= DataRows,OFFSET(MeineInstrumente!$A$9,ROW()-DataRows_IBE-1,COLUMN(),1,1),""))</f>
        <v/>
      </c>
      <c r="B2535" t="str">
        <f ca="1">IF(ROW()-1&lt;=DataRows_IBE,OFFSET(InstrumenteIBE!$A$1,ROW()-2,COLUMN(),1,1),IF(ROW()-2 &lt;= DataRows,OFFSET(MeineInstrumente!$A$9,ROW()-DataRows_IBE-1,COLUMN(),1,1),""))</f>
        <v/>
      </c>
      <c r="C2535" t="str">
        <f ca="1">IF(ROW()-1&lt;=DataRows_IBE,OFFSET(InstrumenteIBE!$A$1,ROW()-2,COLUMN(),1,1),IF(ROW()-2 &lt;= DataRows,OFFSET(MeineInstrumente!$A$9,ROW()-DataRows_IBE-1,COLUMN(),1,1),""))</f>
        <v/>
      </c>
      <c r="D2535" s="16" t="str">
        <f ca="1">IF(ROW()-1&lt;=DataRows_IBE,OFFSET(InstrumenteIBE!$A$1,ROW()-2,COLUMN(),1,1),IF(ROW()-2 &lt;= DataRows,OFFSET(MeineInstrumente!$A$9,ROW()-DataRows_IBE-1,COLUMN(),1,1),""))</f>
        <v/>
      </c>
      <c r="E2535" t="str">
        <f t="shared" ca="1" si="39"/>
        <v/>
      </c>
      <c r="F2535" t="str">
        <f ca="1">IF(ROW()-1&lt;=DataRows_IBE,OFFSET(InstrumenteIBE!$A$1,ROW()-2,COLUMN()-COLUMN($F$1),1,1),IF(ROW()-2 &lt;= DataRows,OFFSET(MeineInstrumente!$A$9,ROW()-DataRows_IBE-1,COLUMN()-COLUMN($F$1),1,1),""))</f>
        <v/>
      </c>
    </row>
    <row r="2536" spans="1:6" x14ac:dyDescent="0.25">
      <c r="A2536" t="str">
        <f ca="1">IF(ROW()-1&lt;=DataRows_IBE,OFFSET(InstrumenteIBE!$A$1,ROW()-2,COLUMN(),1,1),IF(ROW()-2 &lt;= DataRows,OFFSET(MeineInstrumente!$A$9,ROW()-DataRows_IBE-1,COLUMN(),1,1),""))</f>
        <v/>
      </c>
      <c r="B2536" t="str">
        <f ca="1">IF(ROW()-1&lt;=DataRows_IBE,OFFSET(InstrumenteIBE!$A$1,ROW()-2,COLUMN(),1,1),IF(ROW()-2 &lt;= DataRows,OFFSET(MeineInstrumente!$A$9,ROW()-DataRows_IBE-1,COLUMN(),1,1),""))</f>
        <v/>
      </c>
      <c r="C2536" t="str">
        <f ca="1">IF(ROW()-1&lt;=DataRows_IBE,OFFSET(InstrumenteIBE!$A$1,ROW()-2,COLUMN(),1,1),IF(ROW()-2 &lt;= DataRows,OFFSET(MeineInstrumente!$A$9,ROW()-DataRows_IBE-1,COLUMN(),1,1),""))</f>
        <v/>
      </c>
      <c r="D2536" s="16" t="str">
        <f ca="1">IF(ROW()-1&lt;=DataRows_IBE,OFFSET(InstrumenteIBE!$A$1,ROW()-2,COLUMN(),1,1),IF(ROW()-2 &lt;= DataRows,OFFSET(MeineInstrumente!$A$9,ROW()-DataRows_IBE-1,COLUMN(),1,1),""))</f>
        <v/>
      </c>
      <c r="E2536" t="str">
        <f t="shared" ca="1" si="39"/>
        <v/>
      </c>
      <c r="F2536" t="str">
        <f ca="1">IF(ROW()-1&lt;=DataRows_IBE,OFFSET(InstrumenteIBE!$A$1,ROW()-2,COLUMN()-COLUMN($F$1),1,1),IF(ROW()-2 &lt;= DataRows,OFFSET(MeineInstrumente!$A$9,ROW()-DataRows_IBE-1,COLUMN()-COLUMN($F$1),1,1),""))</f>
        <v/>
      </c>
    </row>
    <row r="2537" spans="1:6" x14ac:dyDescent="0.25">
      <c r="A2537" t="str">
        <f ca="1">IF(ROW()-1&lt;=DataRows_IBE,OFFSET(InstrumenteIBE!$A$1,ROW()-2,COLUMN(),1,1),IF(ROW()-2 &lt;= DataRows,OFFSET(MeineInstrumente!$A$9,ROW()-DataRows_IBE-1,COLUMN(),1,1),""))</f>
        <v/>
      </c>
      <c r="B2537" t="str">
        <f ca="1">IF(ROW()-1&lt;=DataRows_IBE,OFFSET(InstrumenteIBE!$A$1,ROW()-2,COLUMN(),1,1),IF(ROW()-2 &lt;= DataRows,OFFSET(MeineInstrumente!$A$9,ROW()-DataRows_IBE-1,COLUMN(),1,1),""))</f>
        <v/>
      </c>
      <c r="C2537" t="str">
        <f ca="1">IF(ROW()-1&lt;=DataRows_IBE,OFFSET(InstrumenteIBE!$A$1,ROW()-2,COLUMN(),1,1),IF(ROW()-2 &lt;= DataRows,OFFSET(MeineInstrumente!$A$9,ROW()-DataRows_IBE-1,COLUMN(),1,1),""))</f>
        <v/>
      </c>
      <c r="D2537" s="16" t="str">
        <f ca="1">IF(ROW()-1&lt;=DataRows_IBE,OFFSET(InstrumenteIBE!$A$1,ROW()-2,COLUMN(),1,1),IF(ROW()-2 &lt;= DataRows,OFFSET(MeineInstrumente!$A$9,ROW()-DataRows_IBE-1,COLUMN(),1,1),""))</f>
        <v/>
      </c>
      <c r="E2537" t="str">
        <f t="shared" ca="1" si="39"/>
        <v/>
      </c>
      <c r="F2537" t="str">
        <f ca="1">IF(ROW()-1&lt;=DataRows_IBE,OFFSET(InstrumenteIBE!$A$1,ROW()-2,COLUMN()-COLUMN($F$1),1,1),IF(ROW()-2 &lt;= DataRows,OFFSET(MeineInstrumente!$A$9,ROW()-DataRows_IBE-1,COLUMN()-COLUMN($F$1),1,1),""))</f>
        <v/>
      </c>
    </row>
    <row r="2538" spans="1:6" x14ac:dyDescent="0.25">
      <c r="A2538" t="str">
        <f ca="1">IF(ROW()-1&lt;=DataRows_IBE,OFFSET(InstrumenteIBE!$A$1,ROW()-2,COLUMN(),1,1),IF(ROW()-2 &lt;= DataRows,OFFSET(MeineInstrumente!$A$9,ROW()-DataRows_IBE-1,COLUMN(),1,1),""))</f>
        <v/>
      </c>
      <c r="B2538" t="str">
        <f ca="1">IF(ROW()-1&lt;=DataRows_IBE,OFFSET(InstrumenteIBE!$A$1,ROW()-2,COLUMN(),1,1),IF(ROW()-2 &lt;= DataRows,OFFSET(MeineInstrumente!$A$9,ROW()-DataRows_IBE-1,COLUMN(),1,1),""))</f>
        <v/>
      </c>
      <c r="C2538" t="str">
        <f ca="1">IF(ROW()-1&lt;=DataRows_IBE,OFFSET(InstrumenteIBE!$A$1,ROW()-2,COLUMN(),1,1),IF(ROW()-2 &lt;= DataRows,OFFSET(MeineInstrumente!$A$9,ROW()-DataRows_IBE-1,COLUMN(),1,1),""))</f>
        <v/>
      </c>
      <c r="D2538" s="16" t="str">
        <f ca="1">IF(ROW()-1&lt;=DataRows_IBE,OFFSET(InstrumenteIBE!$A$1,ROW()-2,COLUMN(),1,1),IF(ROW()-2 &lt;= DataRows,OFFSET(MeineInstrumente!$A$9,ROW()-DataRows_IBE-1,COLUMN(),1,1),""))</f>
        <v/>
      </c>
      <c r="E2538" t="str">
        <f t="shared" ca="1" si="39"/>
        <v/>
      </c>
      <c r="F2538" t="str">
        <f ca="1">IF(ROW()-1&lt;=DataRows_IBE,OFFSET(InstrumenteIBE!$A$1,ROW()-2,COLUMN()-COLUMN($F$1),1,1),IF(ROW()-2 &lt;= DataRows,OFFSET(MeineInstrumente!$A$9,ROW()-DataRows_IBE-1,COLUMN()-COLUMN($F$1),1,1),""))</f>
        <v/>
      </c>
    </row>
    <row r="2539" spans="1:6" x14ac:dyDescent="0.25">
      <c r="A2539" t="str">
        <f ca="1">IF(ROW()-1&lt;=DataRows_IBE,OFFSET(InstrumenteIBE!$A$1,ROW()-2,COLUMN(),1,1),IF(ROW()-2 &lt;= DataRows,OFFSET(MeineInstrumente!$A$9,ROW()-DataRows_IBE-1,COLUMN(),1,1),""))</f>
        <v/>
      </c>
      <c r="B2539" t="str">
        <f ca="1">IF(ROW()-1&lt;=DataRows_IBE,OFFSET(InstrumenteIBE!$A$1,ROW()-2,COLUMN(),1,1),IF(ROW()-2 &lt;= DataRows,OFFSET(MeineInstrumente!$A$9,ROW()-DataRows_IBE-1,COLUMN(),1,1),""))</f>
        <v/>
      </c>
      <c r="C2539" t="str">
        <f ca="1">IF(ROW()-1&lt;=DataRows_IBE,OFFSET(InstrumenteIBE!$A$1,ROW()-2,COLUMN(),1,1),IF(ROW()-2 &lt;= DataRows,OFFSET(MeineInstrumente!$A$9,ROW()-DataRows_IBE-1,COLUMN(),1,1),""))</f>
        <v/>
      </c>
      <c r="D2539" s="16" t="str">
        <f ca="1">IF(ROW()-1&lt;=DataRows_IBE,OFFSET(InstrumenteIBE!$A$1,ROW()-2,COLUMN(),1,1),IF(ROW()-2 &lt;= DataRows,OFFSET(MeineInstrumente!$A$9,ROW()-DataRows_IBE-1,COLUMN(),1,1),""))</f>
        <v/>
      </c>
      <c r="E2539" t="str">
        <f t="shared" ca="1" si="39"/>
        <v/>
      </c>
      <c r="F2539" t="str">
        <f ca="1">IF(ROW()-1&lt;=DataRows_IBE,OFFSET(InstrumenteIBE!$A$1,ROW()-2,COLUMN()-COLUMN($F$1),1,1),IF(ROW()-2 &lt;= DataRows,OFFSET(MeineInstrumente!$A$9,ROW()-DataRows_IBE-1,COLUMN()-COLUMN($F$1),1,1),""))</f>
        <v/>
      </c>
    </row>
    <row r="2540" spans="1:6" x14ac:dyDescent="0.25">
      <c r="A2540" t="str">
        <f ca="1">IF(ROW()-1&lt;=DataRows_IBE,OFFSET(InstrumenteIBE!$A$1,ROW()-2,COLUMN(),1,1),IF(ROW()-2 &lt;= DataRows,OFFSET(MeineInstrumente!$A$9,ROW()-DataRows_IBE-1,COLUMN(),1,1),""))</f>
        <v/>
      </c>
      <c r="B2540" t="str">
        <f ca="1">IF(ROW()-1&lt;=DataRows_IBE,OFFSET(InstrumenteIBE!$A$1,ROW()-2,COLUMN(),1,1),IF(ROW()-2 &lt;= DataRows,OFFSET(MeineInstrumente!$A$9,ROW()-DataRows_IBE-1,COLUMN(),1,1),""))</f>
        <v/>
      </c>
      <c r="C2540" t="str">
        <f ca="1">IF(ROW()-1&lt;=DataRows_IBE,OFFSET(InstrumenteIBE!$A$1,ROW()-2,COLUMN(),1,1),IF(ROW()-2 &lt;= DataRows,OFFSET(MeineInstrumente!$A$9,ROW()-DataRows_IBE-1,COLUMN(),1,1),""))</f>
        <v/>
      </c>
      <c r="D2540" s="16" t="str">
        <f ca="1">IF(ROW()-1&lt;=DataRows_IBE,OFFSET(InstrumenteIBE!$A$1,ROW()-2,COLUMN(),1,1),IF(ROW()-2 &lt;= DataRows,OFFSET(MeineInstrumente!$A$9,ROW()-DataRows_IBE-1,COLUMN(),1,1),""))</f>
        <v/>
      </c>
      <c r="E2540" t="str">
        <f t="shared" ca="1" si="39"/>
        <v/>
      </c>
      <c r="F2540" t="str">
        <f ca="1">IF(ROW()-1&lt;=DataRows_IBE,OFFSET(InstrumenteIBE!$A$1,ROW()-2,COLUMN()-COLUMN($F$1),1,1),IF(ROW()-2 &lt;= DataRows,OFFSET(MeineInstrumente!$A$9,ROW()-DataRows_IBE-1,COLUMN()-COLUMN($F$1),1,1),""))</f>
        <v/>
      </c>
    </row>
    <row r="2541" spans="1:6" x14ac:dyDescent="0.25">
      <c r="A2541" t="str">
        <f ca="1">IF(ROW()-1&lt;=DataRows_IBE,OFFSET(InstrumenteIBE!$A$1,ROW()-2,COLUMN(),1,1),IF(ROW()-2 &lt;= DataRows,OFFSET(MeineInstrumente!$A$9,ROW()-DataRows_IBE-1,COLUMN(),1,1),""))</f>
        <v/>
      </c>
      <c r="B2541" t="str">
        <f ca="1">IF(ROW()-1&lt;=DataRows_IBE,OFFSET(InstrumenteIBE!$A$1,ROW()-2,COLUMN(),1,1),IF(ROW()-2 &lt;= DataRows,OFFSET(MeineInstrumente!$A$9,ROW()-DataRows_IBE-1,COLUMN(),1,1),""))</f>
        <v/>
      </c>
      <c r="C2541" t="str">
        <f ca="1">IF(ROW()-1&lt;=DataRows_IBE,OFFSET(InstrumenteIBE!$A$1,ROW()-2,COLUMN(),1,1),IF(ROW()-2 &lt;= DataRows,OFFSET(MeineInstrumente!$A$9,ROW()-DataRows_IBE-1,COLUMN(),1,1),""))</f>
        <v/>
      </c>
      <c r="D2541" s="16" t="str">
        <f ca="1">IF(ROW()-1&lt;=DataRows_IBE,OFFSET(InstrumenteIBE!$A$1,ROW()-2,COLUMN(),1,1),IF(ROW()-2 &lt;= DataRows,OFFSET(MeineInstrumente!$A$9,ROW()-DataRows_IBE-1,COLUMN(),1,1),""))</f>
        <v/>
      </c>
      <c r="E2541" t="str">
        <f t="shared" ca="1" si="39"/>
        <v/>
      </c>
      <c r="F2541" t="str">
        <f ca="1">IF(ROW()-1&lt;=DataRows_IBE,OFFSET(InstrumenteIBE!$A$1,ROW()-2,COLUMN()-COLUMN($F$1),1,1),IF(ROW()-2 &lt;= DataRows,OFFSET(MeineInstrumente!$A$9,ROW()-DataRows_IBE-1,COLUMN()-COLUMN($F$1),1,1),""))</f>
        <v/>
      </c>
    </row>
    <row r="2542" spans="1:6" x14ac:dyDescent="0.25">
      <c r="A2542" t="str">
        <f ca="1">IF(ROW()-1&lt;=DataRows_IBE,OFFSET(InstrumenteIBE!$A$1,ROW()-2,COLUMN(),1,1),IF(ROW()-2 &lt;= DataRows,OFFSET(MeineInstrumente!$A$9,ROW()-DataRows_IBE-1,COLUMN(),1,1),""))</f>
        <v/>
      </c>
      <c r="B2542" t="str">
        <f ca="1">IF(ROW()-1&lt;=DataRows_IBE,OFFSET(InstrumenteIBE!$A$1,ROW()-2,COLUMN(),1,1),IF(ROW()-2 &lt;= DataRows,OFFSET(MeineInstrumente!$A$9,ROW()-DataRows_IBE-1,COLUMN(),1,1),""))</f>
        <v/>
      </c>
      <c r="C2542" t="str">
        <f ca="1">IF(ROW()-1&lt;=DataRows_IBE,OFFSET(InstrumenteIBE!$A$1,ROW()-2,COLUMN(),1,1),IF(ROW()-2 &lt;= DataRows,OFFSET(MeineInstrumente!$A$9,ROW()-DataRows_IBE-1,COLUMN(),1,1),""))</f>
        <v/>
      </c>
      <c r="D2542" s="16" t="str">
        <f ca="1">IF(ROW()-1&lt;=DataRows_IBE,OFFSET(InstrumenteIBE!$A$1,ROW()-2,COLUMN(),1,1),IF(ROW()-2 &lt;= DataRows,OFFSET(MeineInstrumente!$A$9,ROW()-DataRows_IBE-1,COLUMN(),1,1),""))</f>
        <v/>
      </c>
      <c r="E2542" t="str">
        <f t="shared" ca="1" si="39"/>
        <v/>
      </c>
      <c r="F2542" t="str">
        <f ca="1">IF(ROW()-1&lt;=DataRows_IBE,OFFSET(InstrumenteIBE!$A$1,ROW()-2,COLUMN()-COLUMN($F$1),1,1),IF(ROW()-2 &lt;= DataRows,OFFSET(MeineInstrumente!$A$9,ROW()-DataRows_IBE-1,COLUMN()-COLUMN($F$1),1,1),""))</f>
        <v/>
      </c>
    </row>
    <row r="2543" spans="1:6" x14ac:dyDescent="0.25">
      <c r="A2543" t="str">
        <f ca="1">IF(ROW()-1&lt;=DataRows_IBE,OFFSET(InstrumenteIBE!$A$1,ROW()-2,COLUMN(),1,1),IF(ROW()-2 &lt;= DataRows,OFFSET(MeineInstrumente!$A$9,ROW()-DataRows_IBE-1,COLUMN(),1,1),""))</f>
        <v/>
      </c>
      <c r="B2543" t="str">
        <f ca="1">IF(ROW()-1&lt;=DataRows_IBE,OFFSET(InstrumenteIBE!$A$1,ROW()-2,COLUMN(),1,1),IF(ROW()-2 &lt;= DataRows,OFFSET(MeineInstrumente!$A$9,ROW()-DataRows_IBE-1,COLUMN(),1,1),""))</f>
        <v/>
      </c>
      <c r="C2543" t="str">
        <f ca="1">IF(ROW()-1&lt;=DataRows_IBE,OFFSET(InstrumenteIBE!$A$1,ROW()-2,COLUMN(),1,1),IF(ROW()-2 &lt;= DataRows,OFFSET(MeineInstrumente!$A$9,ROW()-DataRows_IBE-1,COLUMN(),1,1),""))</f>
        <v/>
      </c>
      <c r="D2543" s="16" t="str">
        <f ca="1">IF(ROW()-1&lt;=DataRows_IBE,OFFSET(InstrumenteIBE!$A$1,ROW()-2,COLUMN(),1,1),IF(ROW()-2 &lt;= DataRows,OFFSET(MeineInstrumente!$A$9,ROW()-DataRows_IBE-1,COLUMN(),1,1),""))</f>
        <v/>
      </c>
      <c r="E2543" t="str">
        <f t="shared" ca="1" si="39"/>
        <v/>
      </c>
      <c r="F2543" t="str">
        <f ca="1">IF(ROW()-1&lt;=DataRows_IBE,OFFSET(InstrumenteIBE!$A$1,ROW()-2,COLUMN()-COLUMN($F$1),1,1),IF(ROW()-2 &lt;= DataRows,OFFSET(MeineInstrumente!$A$9,ROW()-DataRows_IBE-1,COLUMN()-COLUMN($F$1),1,1),""))</f>
        <v/>
      </c>
    </row>
    <row r="2544" spans="1:6" x14ac:dyDescent="0.25">
      <c r="A2544" t="str">
        <f ca="1">IF(ROW()-1&lt;=DataRows_IBE,OFFSET(InstrumenteIBE!$A$1,ROW()-2,COLUMN(),1,1),IF(ROW()-2 &lt;= DataRows,OFFSET(MeineInstrumente!$A$9,ROW()-DataRows_IBE-1,COLUMN(),1,1),""))</f>
        <v/>
      </c>
      <c r="B2544" t="str">
        <f ca="1">IF(ROW()-1&lt;=DataRows_IBE,OFFSET(InstrumenteIBE!$A$1,ROW()-2,COLUMN(),1,1),IF(ROW()-2 &lt;= DataRows,OFFSET(MeineInstrumente!$A$9,ROW()-DataRows_IBE-1,COLUMN(),1,1),""))</f>
        <v/>
      </c>
      <c r="C2544" t="str">
        <f ca="1">IF(ROW()-1&lt;=DataRows_IBE,OFFSET(InstrumenteIBE!$A$1,ROW()-2,COLUMN(),1,1),IF(ROW()-2 &lt;= DataRows,OFFSET(MeineInstrumente!$A$9,ROW()-DataRows_IBE-1,COLUMN(),1,1),""))</f>
        <v/>
      </c>
      <c r="D2544" s="16" t="str">
        <f ca="1">IF(ROW()-1&lt;=DataRows_IBE,OFFSET(InstrumenteIBE!$A$1,ROW()-2,COLUMN(),1,1),IF(ROW()-2 &lt;= DataRows,OFFSET(MeineInstrumente!$A$9,ROW()-DataRows_IBE-1,COLUMN(),1,1),""))</f>
        <v/>
      </c>
      <c r="E2544" t="str">
        <f t="shared" ca="1" si="39"/>
        <v/>
      </c>
      <c r="F2544" t="str">
        <f ca="1">IF(ROW()-1&lt;=DataRows_IBE,OFFSET(InstrumenteIBE!$A$1,ROW()-2,COLUMN()-COLUMN($F$1),1,1),IF(ROW()-2 &lt;= DataRows,OFFSET(MeineInstrumente!$A$9,ROW()-DataRows_IBE-1,COLUMN()-COLUMN($F$1),1,1),""))</f>
        <v/>
      </c>
    </row>
    <row r="2545" spans="1:6" x14ac:dyDescent="0.25">
      <c r="A2545" t="str">
        <f ca="1">IF(ROW()-1&lt;=DataRows_IBE,OFFSET(InstrumenteIBE!$A$1,ROW()-2,COLUMN(),1,1),IF(ROW()-2 &lt;= DataRows,OFFSET(MeineInstrumente!$A$9,ROW()-DataRows_IBE-1,COLUMN(),1,1),""))</f>
        <v/>
      </c>
      <c r="B2545" t="str">
        <f ca="1">IF(ROW()-1&lt;=DataRows_IBE,OFFSET(InstrumenteIBE!$A$1,ROW()-2,COLUMN(),1,1),IF(ROW()-2 &lt;= DataRows,OFFSET(MeineInstrumente!$A$9,ROW()-DataRows_IBE-1,COLUMN(),1,1),""))</f>
        <v/>
      </c>
      <c r="C2545" t="str">
        <f ca="1">IF(ROW()-1&lt;=DataRows_IBE,OFFSET(InstrumenteIBE!$A$1,ROW()-2,COLUMN(),1,1),IF(ROW()-2 &lt;= DataRows,OFFSET(MeineInstrumente!$A$9,ROW()-DataRows_IBE-1,COLUMN(),1,1),""))</f>
        <v/>
      </c>
      <c r="D2545" s="16" t="str">
        <f ca="1">IF(ROW()-1&lt;=DataRows_IBE,OFFSET(InstrumenteIBE!$A$1,ROW()-2,COLUMN(),1,1),IF(ROW()-2 &lt;= DataRows,OFFSET(MeineInstrumente!$A$9,ROW()-DataRows_IBE-1,COLUMN(),1,1),""))</f>
        <v/>
      </c>
      <c r="E2545" t="str">
        <f t="shared" ca="1" si="39"/>
        <v/>
      </c>
      <c r="F2545" t="str">
        <f ca="1">IF(ROW()-1&lt;=DataRows_IBE,OFFSET(InstrumenteIBE!$A$1,ROW()-2,COLUMN()-COLUMN($F$1),1,1),IF(ROW()-2 &lt;= DataRows,OFFSET(MeineInstrumente!$A$9,ROW()-DataRows_IBE-1,COLUMN()-COLUMN($F$1),1,1),""))</f>
        <v/>
      </c>
    </row>
    <row r="2546" spans="1:6" x14ac:dyDescent="0.25">
      <c r="A2546" t="str">
        <f ca="1">IF(ROW()-1&lt;=DataRows_IBE,OFFSET(InstrumenteIBE!$A$1,ROW()-2,COLUMN(),1,1),IF(ROW()-2 &lt;= DataRows,OFFSET(MeineInstrumente!$A$9,ROW()-DataRows_IBE-1,COLUMN(),1,1),""))</f>
        <v/>
      </c>
      <c r="B2546" t="str">
        <f ca="1">IF(ROW()-1&lt;=DataRows_IBE,OFFSET(InstrumenteIBE!$A$1,ROW()-2,COLUMN(),1,1),IF(ROW()-2 &lt;= DataRows,OFFSET(MeineInstrumente!$A$9,ROW()-DataRows_IBE-1,COLUMN(),1,1),""))</f>
        <v/>
      </c>
      <c r="C2546" t="str">
        <f ca="1">IF(ROW()-1&lt;=DataRows_IBE,OFFSET(InstrumenteIBE!$A$1,ROW()-2,COLUMN(),1,1),IF(ROW()-2 &lt;= DataRows,OFFSET(MeineInstrumente!$A$9,ROW()-DataRows_IBE-1,COLUMN(),1,1),""))</f>
        <v/>
      </c>
      <c r="D2546" s="16" t="str">
        <f ca="1">IF(ROW()-1&lt;=DataRows_IBE,OFFSET(InstrumenteIBE!$A$1,ROW()-2,COLUMN(),1,1),IF(ROW()-2 &lt;= DataRows,OFFSET(MeineInstrumente!$A$9,ROW()-DataRows_IBE-1,COLUMN(),1,1),""))</f>
        <v/>
      </c>
      <c r="E2546" t="str">
        <f t="shared" ca="1" si="39"/>
        <v/>
      </c>
      <c r="F2546" t="str">
        <f ca="1">IF(ROW()-1&lt;=DataRows_IBE,OFFSET(InstrumenteIBE!$A$1,ROW()-2,COLUMN()-COLUMN($F$1),1,1),IF(ROW()-2 &lt;= DataRows,OFFSET(MeineInstrumente!$A$9,ROW()-DataRows_IBE-1,COLUMN()-COLUMN($F$1),1,1),""))</f>
        <v/>
      </c>
    </row>
    <row r="2547" spans="1:6" x14ac:dyDescent="0.25">
      <c r="A2547" t="str">
        <f ca="1">IF(ROW()-1&lt;=DataRows_IBE,OFFSET(InstrumenteIBE!$A$1,ROW()-2,COLUMN(),1,1),IF(ROW()-2 &lt;= DataRows,OFFSET(MeineInstrumente!$A$9,ROW()-DataRows_IBE-1,COLUMN(),1,1),""))</f>
        <v/>
      </c>
      <c r="B2547" t="str">
        <f ca="1">IF(ROW()-1&lt;=DataRows_IBE,OFFSET(InstrumenteIBE!$A$1,ROW()-2,COLUMN(),1,1),IF(ROW()-2 &lt;= DataRows,OFFSET(MeineInstrumente!$A$9,ROW()-DataRows_IBE-1,COLUMN(),1,1),""))</f>
        <v/>
      </c>
      <c r="C2547" t="str">
        <f ca="1">IF(ROW()-1&lt;=DataRows_IBE,OFFSET(InstrumenteIBE!$A$1,ROW()-2,COLUMN(),1,1),IF(ROW()-2 &lt;= DataRows,OFFSET(MeineInstrumente!$A$9,ROW()-DataRows_IBE-1,COLUMN(),1,1),""))</f>
        <v/>
      </c>
      <c r="D2547" s="16" t="str">
        <f ca="1">IF(ROW()-1&lt;=DataRows_IBE,OFFSET(InstrumenteIBE!$A$1,ROW()-2,COLUMN(),1,1),IF(ROW()-2 &lt;= DataRows,OFFSET(MeineInstrumente!$A$9,ROW()-DataRows_IBE-1,COLUMN(),1,1),""))</f>
        <v/>
      </c>
      <c r="E2547" t="str">
        <f t="shared" ca="1" si="39"/>
        <v/>
      </c>
      <c r="F2547" t="str">
        <f ca="1">IF(ROW()-1&lt;=DataRows_IBE,OFFSET(InstrumenteIBE!$A$1,ROW()-2,COLUMN()-COLUMN($F$1),1,1),IF(ROW()-2 &lt;= DataRows,OFFSET(MeineInstrumente!$A$9,ROW()-DataRows_IBE-1,COLUMN()-COLUMN($F$1),1,1),""))</f>
        <v/>
      </c>
    </row>
    <row r="2548" spans="1:6" x14ac:dyDescent="0.25">
      <c r="A2548" t="str">
        <f ca="1">IF(ROW()-1&lt;=DataRows_IBE,OFFSET(InstrumenteIBE!$A$1,ROW()-2,COLUMN(),1,1),IF(ROW()-2 &lt;= DataRows,OFFSET(MeineInstrumente!$A$9,ROW()-DataRows_IBE-1,COLUMN(),1,1),""))</f>
        <v/>
      </c>
      <c r="B2548" t="str">
        <f ca="1">IF(ROW()-1&lt;=DataRows_IBE,OFFSET(InstrumenteIBE!$A$1,ROW()-2,COLUMN(),1,1),IF(ROW()-2 &lt;= DataRows,OFFSET(MeineInstrumente!$A$9,ROW()-DataRows_IBE-1,COLUMN(),1,1),""))</f>
        <v/>
      </c>
      <c r="C2548" t="str">
        <f ca="1">IF(ROW()-1&lt;=DataRows_IBE,OFFSET(InstrumenteIBE!$A$1,ROW()-2,COLUMN(),1,1),IF(ROW()-2 &lt;= DataRows,OFFSET(MeineInstrumente!$A$9,ROW()-DataRows_IBE-1,COLUMN(),1,1),""))</f>
        <v/>
      </c>
      <c r="D2548" s="16" t="str">
        <f ca="1">IF(ROW()-1&lt;=DataRows_IBE,OFFSET(InstrumenteIBE!$A$1,ROW()-2,COLUMN(),1,1),IF(ROW()-2 &lt;= DataRows,OFFSET(MeineInstrumente!$A$9,ROW()-DataRows_IBE-1,COLUMN(),1,1),""))</f>
        <v/>
      </c>
      <c r="E2548" t="str">
        <f t="shared" ca="1" si="39"/>
        <v/>
      </c>
      <c r="F2548" t="str">
        <f ca="1">IF(ROW()-1&lt;=DataRows_IBE,OFFSET(InstrumenteIBE!$A$1,ROW()-2,COLUMN()-COLUMN($F$1),1,1),IF(ROW()-2 &lt;= DataRows,OFFSET(MeineInstrumente!$A$9,ROW()-DataRows_IBE-1,COLUMN()-COLUMN($F$1),1,1),""))</f>
        <v/>
      </c>
    </row>
    <row r="2549" spans="1:6" x14ac:dyDescent="0.25">
      <c r="A2549" t="str">
        <f ca="1">IF(ROW()-1&lt;=DataRows_IBE,OFFSET(InstrumenteIBE!$A$1,ROW()-2,COLUMN(),1,1),IF(ROW()-2 &lt;= DataRows,OFFSET(MeineInstrumente!$A$9,ROW()-DataRows_IBE-1,COLUMN(),1,1),""))</f>
        <v/>
      </c>
      <c r="B2549" t="str">
        <f ca="1">IF(ROW()-1&lt;=DataRows_IBE,OFFSET(InstrumenteIBE!$A$1,ROW()-2,COLUMN(),1,1),IF(ROW()-2 &lt;= DataRows,OFFSET(MeineInstrumente!$A$9,ROW()-DataRows_IBE-1,COLUMN(),1,1),""))</f>
        <v/>
      </c>
      <c r="C2549" t="str">
        <f ca="1">IF(ROW()-1&lt;=DataRows_IBE,OFFSET(InstrumenteIBE!$A$1,ROW()-2,COLUMN(),1,1),IF(ROW()-2 &lt;= DataRows,OFFSET(MeineInstrumente!$A$9,ROW()-DataRows_IBE-1,COLUMN(),1,1),""))</f>
        <v/>
      </c>
      <c r="D2549" s="16" t="str">
        <f ca="1">IF(ROW()-1&lt;=DataRows_IBE,OFFSET(InstrumenteIBE!$A$1,ROW()-2,COLUMN(),1,1),IF(ROW()-2 &lt;= DataRows,OFFSET(MeineInstrumente!$A$9,ROW()-DataRows_IBE-1,COLUMN(),1,1),""))</f>
        <v/>
      </c>
      <c r="E2549" t="str">
        <f t="shared" ca="1" si="39"/>
        <v/>
      </c>
      <c r="F2549" t="str">
        <f ca="1">IF(ROW()-1&lt;=DataRows_IBE,OFFSET(InstrumenteIBE!$A$1,ROW()-2,COLUMN()-COLUMN($F$1),1,1),IF(ROW()-2 &lt;= DataRows,OFFSET(MeineInstrumente!$A$9,ROW()-DataRows_IBE-1,COLUMN()-COLUMN($F$1),1,1),""))</f>
        <v/>
      </c>
    </row>
    <row r="2550" spans="1:6" x14ac:dyDescent="0.25">
      <c r="A2550" t="str">
        <f ca="1">IF(ROW()-1&lt;=DataRows_IBE,OFFSET(InstrumenteIBE!$A$1,ROW()-2,COLUMN(),1,1),IF(ROW()-2 &lt;= DataRows,OFFSET(MeineInstrumente!$A$9,ROW()-DataRows_IBE-1,COLUMN(),1,1),""))</f>
        <v/>
      </c>
      <c r="B2550" t="str">
        <f ca="1">IF(ROW()-1&lt;=DataRows_IBE,OFFSET(InstrumenteIBE!$A$1,ROW()-2,COLUMN(),1,1),IF(ROW()-2 &lt;= DataRows,OFFSET(MeineInstrumente!$A$9,ROW()-DataRows_IBE-1,COLUMN(),1,1),""))</f>
        <v/>
      </c>
      <c r="C2550" t="str">
        <f ca="1">IF(ROW()-1&lt;=DataRows_IBE,OFFSET(InstrumenteIBE!$A$1,ROW()-2,COLUMN(),1,1),IF(ROW()-2 &lt;= DataRows,OFFSET(MeineInstrumente!$A$9,ROW()-DataRows_IBE-1,COLUMN(),1,1),""))</f>
        <v/>
      </c>
      <c r="D2550" s="16" t="str">
        <f ca="1">IF(ROW()-1&lt;=DataRows_IBE,OFFSET(InstrumenteIBE!$A$1,ROW()-2,COLUMN(),1,1),IF(ROW()-2 &lt;= DataRows,OFFSET(MeineInstrumente!$A$9,ROW()-DataRows_IBE-1,COLUMN(),1,1),""))</f>
        <v/>
      </c>
      <c r="E2550" t="str">
        <f t="shared" ca="1" si="39"/>
        <v/>
      </c>
      <c r="F2550" t="str">
        <f ca="1">IF(ROW()-1&lt;=DataRows_IBE,OFFSET(InstrumenteIBE!$A$1,ROW()-2,COLUMN()-COLUMN($F$1),1,1),IF(ROW()-2 &lt;= DataRows,OFFSET(MeineInstrumente!$A$9,ROW()-DataRows_IBE-1,COLUMN()-COLUMN($F$1),1,1),""))</f>
        <v/>
      </c>
    </row>
    <row r="2551" spans="1:6" x14ac:dyDescent="0.25">
      <c r="A2551" t="str">
        <f ca="1">IF(ROW()-1&lt;=DataRows_IBE,OFFSET(InstrumenteIBE!$A$1,ROW()-2,COLUMN(),1,1),IF(ROW()-2 &lt;= DataRows,OFFSET(MeineInstrumente!$A$9,ROW()-DataRows_IBE-1,COLUMN(),1,1),""))</f>
        <v/>
      </c>
      <c r="B2551" t="str">
        <f ca="1">IF(ROW()-1&lt;=DataRows_IBE,OFFSET(InstrumenteIBE!$A$1,ROW()-2,COLUMN(),1,1),IF(ROW()-2 &lt;= DataRows,OFFSET(MeineInstrumente!$A$9,ROW()-DataRows_IBE-1,COLUMN(),1,1),""))</f>
        <v/>
      </c>
      <c r="C2551" t="str">
        <f ca="1">IF(ROW()-1&lt;=DataRows_IBE,OFFSET(InstrumenteIBE!$A$1,ROW()-2,COLUMN(),1,1),IF(ROW()-2 &lt;= DataRows,OFFSET(MeineInstrumente!$A$9,ROW()-DataRows_IBE-1,COLUMN(),1,1),""))</f>
        <v/>
      </c>
      <c r="D2551" s="16" t="str">
        <f ca="1">IF(ROW()-1&lt;=DataRows_IBE,OFFSET(InstrumenteIBE!$A$1,ROW()-2,COLUMN(),1,1),IF(ROW()-2 &lt;= DataRows,OFFSET(MeineInstrumente!$A$9,ROW()-DataRows_IBE-1,COLUMN(),1,1),""))</f>
        <v/>
      </c>
      <c r="E2551" t="str">
        <f t="shared" ca="1" si="39"/>
        <v/>
      </c>
      <c r="F2551" t="str">
        <f ca="1">IF(ROW()-1&lt;=DataRows_IBE,OFFSET(InstrumenteIBE!$A$1,ROW()-2,COLUMN()-COLUMN($F$1),1,1),IF(ROW()-2 &lt;= DataRows,OFFSET(MeineInstrumente!$A$9,ROW()-DataRows_IBE-1,COLUMN()-COLUMN($F$1),1,1),""))</f>
        <v/>
      </c>
    </row>
    <row r="2552" spans="1:6" x14ac:dyDescent="0.25">
      <c r="A2552" t="str">
        <f ca="1">IF(ROW()-1&lt;=DataRows_IBE,OFFSET(InstrumenteIBE!$A$1,ROW()-2,COLUMN(),1,1),IF(ROW()-2 &lt;= DataRows,OFFSET(MeineInstrumente!$A$9,ROW()-DataRows_IBE-1,COLUMN(),1,1),""))</f>
        <v/>
      </c>
      <c r="B2552" t="str">
        <f ca="1">IF(ROW()-1&lt;=DataRows_IBE,OFFSET(InstrumenteIBE!$A$1,ROW()-2,COLUMN(),1,1),IF(ROW()-2 &lt;= DataRows,OFFSET(MeineInstrumente!$A$9,ROW()-DataRows_IBE-1,COLUMN(),1,1),""))</f>
        <v/>
      </c>
      <c r="C2552" t="str">
        <f ca="1">IF(ROW()-1&lt;=DataRows_IBE,OFFSET(InstrumenteIBE!$A$1,ROW()-2,COLUMN(),1,1),IF(ROW()-2 &lt;= DataRows,OFFSET(MeineInstrumente!$A$9,ROW()-DataRows_IBE-1,COLUMN(),1,1),""))</f>
        <v/>
      </c>
      <c r="D2552" s="16" t="str">
        <f ca="1">IF(ROW()-1&lt;=DataRows_IBE,OFFSET(InstrumenteIBE!$A$1,ROW()-2,COLUMN(),1,1),IF(ROW()-2 &lt;= DataRows,OFFSET(MeineInstrumente!$A$9,ROW()-DataRows_IBE-1,COLUMN(),1,1),""))</f>
        <v/>
      </c>
      <c r="E2552" t="str">
        <f t="shared" ca="1" si="39"/>
        <v/>
      </c>
      <c r="F2552" t="str">
        <f ca="1">IF(ROW()-1&lt;=DataRows_IBE,OFFSET(InstrumenteIBE!$A$1,ROW()-2,COLUMN()-COLUMN($F$1),1,1),IF(ROW()-2 &lt;= DataRows,OFFSET(MeineInstrumente!$A$9,ROW()-DataRows_IBE-1,COLUMN()-COLUMN($F$1),1,1),""))</f>
        <v/>
      </c>
    </row>
    <row r="2553" spans="1:6" x14ac:dyDescent="0.25">
      <c r="A2553" t="str">
        <f ca="1">IF(ROW()-1&lt;=DataRows_IBE,OFFSET(InstrumenteIBE!$A$1,ROW()-2,COLUMN(),1,1),IF(ROW()-2 &lt;= DataRows,OFFSET(MeineInstrumente!$A$9,ROW()-DataRows_IBE-1,COLUMN(),1,1),""))</f>
        <v/>
      </c>
      <c r="B2553" t="str">
        <f ca="1">IF(ROW()-1&lt;=DataRows_IBE,OFFSET(InstrumenteIBE!$A$1,ROW()-2,COLUMN(),1,1),IF(ROW()-2 &lt;= DataRows,OFFSET(MeineInstrumente!$A$9,ROW()-DataRows_IBE-1,COLUMN(),1,1),""))</f>
        <v/>
      </c>
      <c r="C2553" t="str">
        <f ca="1">IF(ROW()-1&lt;=DataRows_IBE,OFFSET(InstrumenteIBE!$A$1,ROW()-2,COLUMN(),1,1),IF(ROW()-2 &lt;= DataRows,OFFSET(MeineInstrumente!$A$9,ROW()-DataRows_IBE-1,COLUMN(),1,1),""))</f>
        <v/>
      </c>
      <c r="D2553" s="16" t="str">
        <f ca="1">IF(ROW()-1&lt;=DataRows_IBE,OFFSET(InstrumenteIBE!$A$1,ROW()-2,COLUMN(),1,1),IF(ROW()-2 &lt;= DataRows,OFFSET(MeineInstrumente!$A$9,ROW()-DataRows_IBE-1,COLUMN(),1,1),""))</f>
        <v/>
      </c>
      <c r="E2553" t="str">
        <f t="shared" ca="1" si="39"/>
        <v/>
      </c>
      <c r="F2553" t="str">
        <f ca="1">IF(ROW()-1&lt;=DataRows_IBE,OFFSET(InstrumenteIBE!$A$1,ROW()-2,COLUMN()-COLUMN($F$1),1,1),IF(ROW()-2 &lt;= DataRows,OFFSET(MeineInstrumente!$A$9,ROW()-DataRows_IBE-1,COLUMN()-COLUMN($F$1),1,1),""))</f>
        <v/>
      </c>
    </row>
    <row r="2554" spans="1:6" x14ac:dyDescent="0.25">
      <c r="A2554" t="str">
        <f ca="1">IF(ROW()-1&lt;=DataRows_IBE,OFFSET(InstrumenteIBE!$A$1,ROW()-2,COLUMN(),1,1),IF(ROW()-2 &lt;= DataRows,OFFSET(MeineInstrumente!$A$9,ROW()-DataRows_IBE-1,COLUMN(),1,1),""))</f>
        <v/>
      </c>
      <c r="B2554" t="str">
        <f ca="1">IF(ROW()-1&lt;=DataRows_IBE,OFFSET(InstrumenteIBE!$A$1,ROW()-2,COLUMN(),1,1),IF(ROW()-2 &lt;= DataRows,OFFSET(MeineInstrumente!$A$9,ROW()-DataRows_IBE-1,COLUMN(),1,1),""))</f>
        <v/>
      </c>
      <c r="C2554" t="str">
        <f ca="1">IF(ROW()-1&lt;=DataRows_IBE,OFFSET(InstrumenteIBE!$A$1,ROW()-2,COLUMN(),1,1),IF(ROW()-2 &lt;= DataRows,OFFSET(MeineInstrumente!$A$9,ROW()-DataRows_IBE-1,COLUMN(),1,1),""))</f>
        <v/>
      </c>
      <c r="D2554" s="16" t="str">
        <f ca="1">IF(ROW()-1&lt;=DataRows_IBE,OFFSET(InstrumenteIBE!$A$1,ROW()-2,COLUMN(),1,1),IF(ROW()-2 &lt;= DataRows,OFFSET(MeineInstrumente!$A$9,ROW()-DataRows_IBE-1,COLUMN(),1,1),""))</f>
        <v/>
      </c>
      <c r="E2554" t="str">
        <f t="shared" ca="1" si="39"/>
        <v/>
      </c>
      <c r="F2554" t="str">
        <f ca="1">IF(ROW()-1&lt;=DataRows_IBE,OFFSET(InstrumenteIBE!$A$1,ROW()-2,COLUMN()-COLUMN($F$1),1,1),IF(ROW()-2 &lt;= DataRows,OFFSET(MeineInstrumente!$A$9,ROW()-DataRows_IBE-1,COLUMN()-COLUMN($F$1),1,1),""))</f>
        <v/>
      </c>
    </row>
    <row r="2555" spans="1:6" x14ac:dyDescent="0.25">
      <c r="A2555" t="str">
        <f ca="1">IF(ROW()-1&lt;=DataRows_IBE,OFFSET(InstrumenteIBE!$A$1,ROW()-2,COLUMN(),1,1),IF(ROW()-2 &lt;= DataRows,OFFSET(MeineInstrumente!$A$9,ROW()-DataRows_IBE-1,COLUMN(),1,1),""))</f>
        <v/>
      </c>
      <c r="B2555" t="str">
        <f ca="1">IF(ROW()-1&lt;=DataRows_IBE,OFFSET(InstrumenteIBE!$A$1,ROW()-2,COLUMN(),1,1),IF(ROW()-2 &lt;= DataRows,OFFSET(MeineInstrumente!$A$9,ROW()-DataRows_IBE-1,COLUMN(),1,1),""))</f>
        <v/>
      </c>
      <c r="C2555" t="str">
        <f ca="1">IF(ROW()-1&lt;=DataRows_IBE,OFFSET(InstrumenteIBE!$A$1,ROW()-2,COLUMN(),1,1),IF(ROW()-2 &lt;= DataRows,OFFSET(MeineInstrumente!$A$9,ROW()-DataRows_IBE-1,COLUMN(),1,1),""))</f>
        <v/>
      </c>
      <c r="D2555" s="16" t="str">
        <f ca="1">IF(ROW()-1&lt;=DataRows_IBE,OFFSET(InstrumenteIBE!$A$1,ROW()-2,COLUMN(),1,1),IF(ROW()-2 &lt;= DataRows,OFFSET(MeineInstrumente!$A$9,ROW()-DataRows_IBE-1,COLUMN(),1,1),""))</f>
        <v/>
      </c>
      <c r="E2555" t="str">
        <f t="shared" ca="1" si="39"/>
        <v/>
      </c>
      <c r="F2555" t="str">
        <f ca="1">IF(ROW()-1&lt;=DataRows_IBE,OFFSET(InstrumenteIBE!$A$1,ROW()-2,COLUMN()-COLUMN($F$1),1,1),IF(ROW()-2 &lt;= DataRows,OFFSET(MeineInstrumente!$A$9,ROW()-DataRows_IBE-1,COLUMN()-COLUMN($F$1),1,1),""))</f>
        <v/>
      </c>
    </row>
    <row r="2556" spans="1:6" x14ac:dyDescent="0.25">
      <c r="A2556" t="str">
        <f ca="1">IF(ROW()-1&lt;=DataRows_IBE,OFFSET(InstrumenteIBE!$A$1,ROW()-2,COLUMN(),1,1),IF(ROW()-2 &lt;= DataRows,OFFSET(MeineInstrumente!$A$9,ROW()-DataRows_IBE-1,COLUMN(),1,1),""))</f>
        <v/>
      </c>
      <c r="B2556" t="str">
        <f ca="1">IF(ROW()-1&lt;=DataRows_IBE,OFFSET(InstrumenteIBE!$A$1,ROW()-2,COLUMN(),1,1),IF(ROW()-2 &lt;= DataRows,OFFSET(MeineInstrumente!$A$9,ROW()-DataRows_IBE-1,COLUMN(),1,1),""))</f>
        <v/>
      </c>
      <c r="C2556" t="str">
        <f ca="1">IF(ROW()-1&lt;=DataRows_IBE,OFFSET(InstrumenteIBE!$A$1,ROW()-2,COLUMN(),1,1),IF(ROW()-2 &lt;= DataRows,OFFSET(MeineInstrumente!$A$9,ROW()-DataRows_IBE-1,COLUMN(),1,1),""))</f>
        <v/>
      </c>
      <c r="D2556" s="16" t="str">
        <f ca="1">IF(ROW()-1&lt;=DataRows_IBE,OFFSET(InstrumenteIBE!$A$1,ROW()-2,COLUMN(),1,1),IF(ROW()-2 &lt;= DataRows,OFFSET(MeineInstrumente!$A$9,ROW()-DataRows_IBE-1,COLUMN(),1,1),""))</f>
        <v/>
      </c>
      <c r="E2556" t="str">
        <f t="shared" ca="1" si="39"/>
        <v/>
      </c>
      <c r="F2556" t="str">
        <f ca="1">IF(ROW()-1&lt;=DataRows_IBE,OFFSET(InstrumenteIBE!$A$1,ROW()-2,COLUMN()-COLUMN($F$1),1,1),IF(ROW()-2 &lt;= DataRows,OFFSET(MeineInstrumente!$A$9,ROW()-DataRows_IBE-1,COLUMN()-COLUMN($F$1),1,1),""))</f>
        <v/>
      </c>
    </row>
    <row r="2557" spans="1:6" x14ac:dyDescent="0.25">
      <c r="A2557" t="str">
        <f ca="1">IF(ROW()-1&lt;=DataRows_IBE,OFFSET(InstrumenteIBE!$A$1,ROW()-2,COLUMN(),1,1),IF(ROW()-2 &lt;= DataRows,OFFSET(MeineInstrumente!$A$9,ROW()-DataRows_IBE-1,COLUMN(),1,1),""))</f>
        <v/>
      </c>
      <c r="B2557" t="str">
        <f ca="1">IF(ROW()-1&lt;=DataRows_IBE,OFFSET(InstrumenteIBE!$A$1,ROW()-2,COLUMN(),1,1),IF(ROW()-2 &lt;= DataRows,OFFSET(MeineInstrumente!$A$9,ROW()-DataRows_IBE-1,COLUMN(),1,1),""))</f>
        <v/>
      </c>
      <c r="C2557" t="str">
        <f ca="1">IF(ROW()-1&lt;=DataRows_IBE,OFFSET(InstrumenteIBE!$A$1,ROW()-2,COLUMN(),1,1),IF(ROW()-2 &lt;= DataRows,OFFSET(MeineInstrumente!$A$9,ROW()-DataRows_IBE-1,COLUMN(),1,1),""))</f>
        <v/>
      </c>
      <c r="D2557" s="16" t="str">
        <f ca="1">IF(ROW()-1&lt;=DataRows_IBE,OFFSET(InstrumenteIBE!$A$1,ROW()-2,COLUMN(),1,1),IF(ROW()-2 &lt;= DataRows,OFFSET(MeineInstrumente!$A$9,ROW()-DataRows_IBE-1,COLUMN(),1,1),""))</f>
        <v/>
      </c>
      <c r="E2557" t="str">
        <f t="shared" ca="1" si="39"/>
        <v/>
      </c>
      <c r="F2557" t="str">
        <f ca="1">IF(ROW()-1&lt;=DataRows_IBE,OFFSET(InstrumenteIBE!$A$1,ROW()-2,COLUMN()-COLUMN($F$1),1,1),IF(ROW()-2 &lt;= DataRows,OFFSET(MeineInstrumente!$A$9,ROW()-DataRows_IBE-1,COLUMN()-COLUMN($F$1),1,1),""))</f>
        <v/>
      </c>
    </row>
    <row r="2558" spans="1:6" x14ac:dyDescent="0.25">
      <c r="A2558" t="str">
        <f ca="1">IF(ROW()-1&lt;=DataRows_IBE,OFFSET(InstrumenteIBE!$A$1,ROW()-2,COLUMN(),1,1),IF(ROW()-2 &lt;= DataRows,OFFSET(MeineInstrumente!$A$9,ROW()-DataRows_IBE-1,COLUMN(),1,1),""))</f>
        <v/>
      </c>
      <c r="B2558" t="str">
        <f ca="1">IF(ROW()-1&lt;=DataRows_IBE,OFFSET(InstrumenteIBE!$A$1,ROW()-2,COLUMN(),1,1),IF(ROW()-2 &lt;= DataRows,OFFSET(MeineInstrumente!$A$9,ROW()-DataRows_IBE-1,COLUMN(),1,1),""))</f>
        <v/>
      </c>
      <c r="C2558" t="str">
        <f ca="1">IF(ROW()-1&lt;=DataRows_IBE,OFFSET(InstrumenteIBE!$A$1,ROW()-2,COLUMN(),1,1),IF(ROW()-2 &lt;= DataRows,OFFSET(MeineInstrumente!$A$9,ROW()-DataRows_IBE-1,COLUMN(),1,1),""))</f>
        <v/>
      </c>
      <c r="D2558" s="16" t="str">
        <f ca="1">IF(ROW()-1&lt;=DataRows_IBE,OFFSET(InstrumenteIBE!$A$1,ROW()-2,COLUMN(),1,1),IF(ROW()-2 &lt;= DataRows,OFFSET(MeineInstrumente!$A$9,ROW()-DataRows_IBE-1,COLUMN(),1,1),""))</f>
        <v/>
      </c>
      <c r="E2558" t="str">
        <f t="shared" ca="1" si="39"/>
        <v/>
      </c>
      <c r="F2558" t="str">
        <f ca="1">IF(ROW()-1&lt;=DataRows_IBE,OFFSET(InstrumenteIBE!$A$1,ROW()-2,COLUMN()-COLUMN($F$1),1,1),IF(ROW()-2 &lt;= DataRows,OFFSET(MeineInstrumente!$A$9,ROW()-DataRows_IBE-1,COLUMN()-COLUMN($F$1),1,1),""))</f>
        <v/>
      </c>
    </row>
    <row r="2559" spans="1:6" x14ac:dyDescent="0.25">
      <c r="A2559" t="str">
        <f ca="1">IF(ROW()-1&lt;=DataRows_IBE,OFFSET(InstrumenteIBE!$A$1,ROW()-2,COLUMN(),1,1),IF(ROW()-2 &lt;= DataRows,OFFSET(MeineInstrumente!$A$9,ROW()-DataRows_IBE-1,COLUMN(),1,1),""))</f>
        <v/>
      </c>
      <c r="B2559" t="str">
        <f ca="1">IF(ROW()-1&lt;=DataRows_IBE,OFFSET(InstrumenteIBE!$A$1,ROW()-2,COLUMN(),1,1),IF(ROW()-2 &lt;= DataRows,OFFSET(MeineInstrumente!$A$9,ROW()-DataRows_IBE-1,COLUMN(),1,1),""))</f>
        <v/>
      </c>
      <c r="C2559" t="str">
        <f ca="1">IF(ROW()-1&lt;=DataRows_IBE,OFFSET(InstrumenteIBE!$A$1,ROW()-2,COLUMN(),1,1),IF(ROW()-2 &lt;= DataRows,OFFSET(MeineInstrumente!$A$9,ROW()-DataRows_IBE-1,COLUMN(),1,1),""))</f>
        <v/>
      </c>
      <c r="D2559" s="16" t="str">
        <f ca="1">IF(ROW()-1&lt;=DataRows_IBE,OFFSET(InstrumenteIBE!$A$1,ROW()-2,COLUMN(),1,1),IF(ROW()-2 &lt;= DataRows,OFFSET(MeineInstrumente!$A$9,ROW()-DataRows_IBE-1,COLUMN(),1,1),""))</f>
        <v/>
      </c>
      <c r="E2559" t="str">
        <f t="shared" ca="1" si="39"/>
        <v/>
      </c>
      <c r="F2559" t="str">
        <f ca="1">IF(ROW()-1&lt;=DataRows_IBE,OFFSET(InstrumenteIBE!$A$1,ROW()-2,COLUMN()-COLUMN($F$1),1,1),IF(ROW()-2 &lt;= DataRows,OFFSET(MeineInstrumente!$A$9,ROW()-DataRows_IBE-1,COLUMN()-COLUMN($F$1),1,1),""))</f>
        <v/>
      </c>
    </row>
    <row r="2560" spans="1:6" x14ac:dyDescent="0.25">
      <c r="A2560" t="str">
        <f ca="1">IF(ROW()-1&lt;=DataRows_IBE,OFFSET(InstrumenteIBE!$A$1,ROW()-2,COLUMN(),1,1),IF(ROW()-2 &lt;= DataRows,OFFSET(MeineInstrumente!$A$9,ROW()-DataRows_IBE-1,COLUMN(),1,1),""))</f>
        <v/>
      </c>
      <c r="B2560" t="str">
        <f ca="1">IF(ROW()-1&lt;=DataRows_IBE,OFFSET(InstrumenteIBE!$A$1,ROW()-2,COLUMN(),1,1),IF(ROW()-2 &lt;= DataRows,OFFSET(MeineInstrumente!$A$9,ROW()-DataRows_IBE-1,COLUMN(),1,1),""))</f>
        <v/>
      </c>
      <c r="C2560" t="str">
        <f ca="1">IF(ROW()-1&lt;=DataRows_IBE,OFFSET(InstrumenteIBE!$A$1,ROW()-2,COLUMN(),1,1),IF(ROW()-2 &lt;= DataRows,OFFSET(MeineInstrumente!$A$9,ROW()-DataRows_IBE-1,COLUMN(),1,1),""))</f>
        <v/>
      </c>
      <c r="D2560" s="16" t="str">
        <f ca="1">IF(ROW()-1&lt;=DataRows_IBE,OFFSET(InstrumenteIBE!$A$1,ROW()-2,COLUMN(),1,1),IF(ROW()-2 &lt;= DataRows,OFFSET(MeineInstrumente!$A$9,ROW()-DataRows_IBE-1,COLUMN(),1,1),""))</f>
        <v/>
      </c>
      <c r="E2560" t="str">
        <f t="shared" ca="1" si="39"/>
        <v/>
      </c>
      <c r="F2560" t="str">
        <f ca="1">IF(ROW()-1&lt;=DataRows_IBE,OFFSET(InstrumenteIBE!$A$1,ROW()-2,COLUMN()-COLUMN($F$1),1,1),IF(ROW()-2 &lt;= DataRows,OFFSET(MeineInstrumente!$A$9,ROW()-DataRows_IBE-1,COLUMN()-COLUMN($F$1),1,1),""))</f>
        <v/>
      </c>
    </row>
    <row r="2561" spans="1:6" x14ac:dyDescent="0.25">
      <c r="A2561" t="str">
        <f ca="1">IF(ROW()-1&lt;=DataRows_IBE,OFFSET(InstrumenteIBE!$A$1,ROW()-2,COLUMN(),1,1),IF(ROW()-2 &lt;= DataRows,OFFSET(MeineInstrumente!$A$9,ROW()-DataRows_IBE-1,COLUMN(),1,1),""))</f>
        <v/>
      </c>
      <c r="B2561" t="str">
        <f ca="1">IF(ROW()-1&lt;=DataRows_IBE,OFFSET(InstrumenteIBE!$A$1,ROW()-2,COLUMN(),1,1),IF(ROW()-2 &lt;= DataRows,OFFSET(MeineInstrumente!$A$9,ROW()-DataRows_IBE-1,COLUMN(),1,1),""))</f>
        <v/>
      </c>
      <c r="C2561" t="str">
        <f ca="1">IF(ROW()-1&lt;=DataRows_IBE,OFFSET(InstrumenteIBE!$A$1,ROW()-2,COLUMN(),1,1),IF(ROW()-2 &lt;= DataRows,OFFSET(MeineInstrumente!$A$9,ROW()-DataRows_IBE-1,COLUMN(),1,1),""))</f>
        <v/>
      </c>
      <c r="D2561" s="16" t="str">
        <f ca="1">IF(ROW()-1&lt;=DataRows_IBE,OFFSET(InstrumenteIBE!$A$1,ROW()-2,COLUMN(),1,1),IF(ROW()-2 &lt;= DataRows,OFFSET(MeineInstrumente!$A$9,ROW()-DataRows_IBE-1,COLUMN(),1,1),""))</f>
        <v/>
      </c>
      <c r="E2561" t="str">
        <f t="shared" ca="1" si="39"/>
        <v/>
      </c>
      <c r="F2561" t="str">
        <f ca="1">IF(ROW()-1&lt;=DataRows_IBE,OFFSET(InstrumenteIBE!$A$1,ROW()-2,COLUMN()-COLUMN($F$1),1,1),IF(ROW()-2 &lt;= DataRows,OFFSET(MeineInstrumente!$A$9,ROW()-DataRows_IBE-1,COLUMN()-COLUMN($F$1),1,1),""))</f>
        <v/>
      </c>
    </row>
    <row r="2562" spans="1:6" x14ac:dyDescent="0.25">
      <c r="A2562" t="str">
        <f ca="1">IF(ROW()-1&lt;=DataRows_IBE,OFFSET(InstrumenteIBE!$A$1,ROW()-2,COLUMN(),1,1),IF(ROW()-2 &lt;= DataRows,OFFSET(MeineInstrumente!$A$9,ROW()-DataRows_IBE-1,COLUMN(),1,1),""))</f>
        <v/>
      </c>
      <c r="B2562" t="str">
        <f ca="1">IF(ROW()-1&lt;=DataRows_IBE,OFFSET(InstrumenteIBE!$A$1,ROW()-2,COLUMN(),1,1),IF(ROW()-2 &lt;= DataRows,OFFSET(MeineInstrumente!$A$9,ROW()-DataRows_IBE-1,COLUMN(),1,1),""))</f>
        <v/>
      </c>
      <c r="C2562" t="str">
        <f ca="1">IF(ROW()-1&lt;=DataRows_IBE,OFFSET(InstrumenteIBE!$A$1,ROW()-2,COLUMN(),1,1),IF(ROW()-2 &lt;= DataRows,OFFSET(MeineInstrumente!$A$9,ROW()-DataRows_IBE-1,COLUMN(),1,1),""))</f>
        <v/>
      </c>
      <c r="D2562" s="16" t="str">
        <f ca="1">IF(ROW()-1&lt;=DataRows_IBE,OFFSET(InstrumenteIBE!$A$1,ROW()-2,COLUMN(),1,1),IF(ROW()-2 &lt;= DataRows,OFFSET(MeineInstrumente!$A$9,ROW()-DataRows_IBE-1,COLUMN(),1,1),""))</f>
        <v/>
      </c>
      <c r="E2562" t="str">
        <f t="shared" ref="E2562:E2625" ca="1" si="40">IF(ISNUMBER(A2562),F2562&amp;";"&amp;A2562,"")</f>
        <v/>
      </c>
      <c r="F2562" t="str">
        <f ca="1">IF(ROW()-1&lt;=DataRows_IBE,OFFSET(InstrumenteIBE!$A$1,ROW()-2,COLUMN()-COLUMN($F$1),1,1),IF(ROW()-2 &lt;= DataRows,OFFSET(MeineInstrumente!$A$9,ROW()-DataRows_IBE-1,COLUMN()-COLUMN($F$1),1,1),""))</f>
        <v/>
      </c>
    </row>
    <row r="2563" spans="1:6" x14ac:dyDescent="0.25">
      <c r="A2563" t="str">
        <f ca="1">IF(ROW()-1&lt;=DataRows_IBE,OFFSET(InstrumenteIBE!$A$1,ROW()-2,COLUMN(),1,1),IF(ROW()-2 &lt;= DataRows,OFFSET(MeineInstrumente!$A$9,ROW()-DataRows_IBE-1,COLUMN(),1,1),""))</f>
        <v/>
      </c>
      <c r="B2563" t="str">
        <f ca="1">IF(ROW()-1&lt;=DataRows_IBE,OFFSET(InstrumenteIBE!$A$1,ROW()-2,COLUMN(),1,1),IF(ROW()-2 &lt;= DataRows,OFFSET(MeineInstrumente!$A$9,ROW()-DataRows_IBE-1,COLUMN(),1,1),""))</f>
        <v/>
      </c>
      <c r="C2563" t="str">
        <f ca="1">IF(ROW()-1&lt;=DataRows_IBE,OFFSET(InstrumenteIBE!$A$1,ROW()-2,COLUMN(),1,1),IF(ROW()-2 &lt;= DataRows,OFFSET(MeineInstrumente!$A$9,ROW()-DataRows_IBE-1,COLUMN(),1,1),""))</f>
        <v/>
      </c>
      <c r="D2563" s="16" t="str">
        <f ca="1">IF(ROW()-1&lt;=DataRows_IBE,OFFSET(InstrumenteIBE!$A$1,ROW()-2,COLUMN(),1,1),IF(ROW()-2 &lt;= DataRows,OFFSET(MeineInstrumente!$A$9,ROW()-DataRows_IBE-1,COLUMN(),1,1),""))</f>
        <v/>
      </c>
      <c r="E2563" t="str">
        <f t="shared" ca="1" si="40"/>
        <v/>
      </c>
      <c r="F2563" t="str">
        <f ca="1">IF(ROW()-1&lt;=DataRows_IBE,OFFSET(InstrumenteIBE!$A$1,ROW()-2,COLUMN()-COLUMN($F$1),1,1),IF(ROW()-2 &lt;= DataRows,OFFSET(MeineInstrumente!$A$9,ROW()-DataRows_IBE-1,COLUMN()-COLUMN($F$1),1,1),""))</f>
        <v/>
      </c>
    </row>
    <row r="2564" spans="1:6" x14ac:dyDescent="0.25">
      <c r="A2564" t="str">
        <f ca="1">IF(ROW()-1&lt;=DataRows_IBE,OFFSET(InstrumenteIBE!$A$1,ROW()-2,COLUMN(),1,1),IF(ROW()-2 &lt;= DataRows,OFFSET(MeineInstrumente!$A$9,ROW()-DataRows_IBE-1,COLUMN(),1,1),""))</f>
        <v/>
      </c>
      <c r="B2564" t="str">
        <f ca="1">IF(ROW()-1&lt;=DataRows_IBE,OFFSET(InstrumenteIBE!$A$1,ROW()-2,COLUMN(),1,1),IF(ROW()-2 &lt;= DataRows,OFFSET(MeineInstrumente!$A$9,ROW()-DataRows_IBE-1,COLUMN(),1,1),""))</f>
        <v/>
      </c>
      <c r="C2564" t="str">
        <f ca="1">IF(ROW()-1&lt;=DataRows_IBE,OFFSET(InstrumenteIBE!$A$1,ROW()-2,COLUMN(),1,1),IF(ROW()-2 &lt;= DataRows,OFFSET(MeineInstrumente!$A$9,ROW()-DataRows_IBE-1,COLUMN(),1,1),""))</f>
        <v/>
      </c>
      <c r="D2564" s="16" t="str">
        <f ca="1">IF(ROW()-1&lt;=DataRows_IBE,OFFSET(InstrumenteIBE!$A$1,ROW()-2,COLUMN(),1,1),IF(ROW()-2 &lt;= DataRows,OFFSET(MeineInstrumente!$A$9,ROW()-DataRows_IBE-1,COLUMN(),1,1),""))</f>
        <v/>
      </c>
      <c r="E2564" t="str">
        <f t="shared" ca="1" si="40"/>
        <v/>
      </c>
      <c r="F2564" t="str">
        <f ca="1">IF(ROW()-1&lt;=DataRows_IBE,OFFSET(InstrumenteIBE!$A$1,ROW()-2,COLUMN()-COLUMN($F$1),1,1),IF(ROW()-2 &lt;= DataRows,OFFSET(MeineInstrumente!$A$9,ROW()-DataRows_IBE-1,COLUMN()-COLUMN($F$1),1,1),""))</f>
        <v/>
      </c>
    </row>
    <row r="2565" spans="1:6" x14ac:dyDescent="0.25">
      <c r="A2565" t="str">
        <f ca="1">IF(ROW()-1&lt;=DataRows_IBE,OFFSET(InstrumenteIBE!$A$1,ROW()-2,COLUMN(),1,1),IF(ROW()-2 &lt;= DataRows,OFFSET(MeineInstrumente!$A$9,ROW()-DataRows_IBE-1,COLUMN(),1,1),""))</f>
        <v/>
      </c>
      <c r="B2565" t="str">
        <f ca="1">IF(ROW()-1&lt;=DataRows_IBE,OFFSET(InstrumenteIBE!$A$1,ROW()-2,COLUMN(),1,1),IF(ROW()-2 &lt;= DataRows,OFFSET(MeineInstrumente!$A$9,ROW()-DataRows_IBE-1,COLUMN(),1,1),""))</f>
        <v/>
      </c>
      <c r="C2565" t="str">
        <f ca="1">IF(ROW()-1&lt;=DataRows_IBE,OFFSET(InstrumenteIBE!$A$1,ROW()-2,COLUMN(),1,1),IF(ROW()-2 &lt;= DataRows,OFFSET(MeineInstrumente!$A$9,ROW()-DataRows_IBE-1,COLUMN(),1,1),""))</f>
        <v/>
      </c>
      <c r="D2565" s="16" t="str">
        <f ca="1">IF(ROW()-1&lt;=DataRows_IBE,OFFSET(InstrumenteIBE!$A$1,ROW()-2,COLUMN(),1,1),IF(ROW()-2 &lt;= DataRows,OFFSET(MeineInstrumente!$A$9,ROW()-DataRows_IBE-1,COLUMN(),1,1),""))</f>
        <v/>
      </c>
      <c r="E2565" t="str">
        <f t="shared" ca="1" si="40"/>
        <v/>
      </c>
      <c r="F2565" t="str">
        <f ca="1">IF(ROW()-1&lt;=DataRows_IBE,OFFSET(InstrumenteIBE!$A$1,ROW()-2,COLUMN()-COLUMN($F$1),1,1),IF(ROW()-2 &lt;= DataRows,OFFSET(MeineInstrumente!$A$9,ROW()-DataRows_IBE-1,COLUMN()-COLUMN($F$1),1,1),""))</f>
        <v/>
      </c>
    </row>
    <row r="2566" spans="1:6" x14ac:dyDescent="0.25">
      <c r="A2566" t="str">
        <f ca="1">IF(ROW()-1&lt;=DataRows_IBE,OFFSET(InstrumenteIBE!$A$1,ROW()-2,COLUMN(),1,1),IF(ROW()-2 &lt;= DataRows,OFFSET(MeineInstrumente!$A$9,ROW()-DataRows_IBE-1,COLUMN(),1,1),""))</f>
        <v/>
      </c>
      <c r="B2566" t="str">
        <f ca="1">IF(ROW()-1&lt;=DataRows_IBE,OFFSET(InstrumenteIBE!$A$1,ROW()-2,COLUMN(),1,1),IF(ROW()-2 &lt;= DataRows,OFFSET(MeineInstrumente!$A$9,ROW()-DataRows_IBE-1,COLUMN(),1,1),""))</f>
        <v/>
      </c>
      <c r="C2566" t="str">
        <f ca="1">IF(ROW()-1&lt;=DataRows_IBE,OFFSET(InstrumenteIBE!$A$1,ROW()-2,COLUMN(),1,1),IF(ROW()-2 &lt;= DataRows,OFFSET(MeineInstrumente!$A$9,ROW()-DataRows_IBE-1,COLUMN(),1,1),""))</f>
        <v/>
      </c>
      <c r="D2566" s="16" t="str">
        <f ca="1">IF(ROW()-1&lt;=DataRows_IBE,OFFSET(InstrumenteIBE!$A$1,ROW()-2,COLUMN(),1,1),IF(ROW()-2 &lt;= DataRows,OFFSET(MeineInstrumente!$A$9,ROW()-DataRows_IBE-1,COLUMN(),1,1),""))</f>
        <v/>
      </c>
      <c r="E2566" t="str">
        <f t="shared" ca="1" si="40"/>
        <v/>
      </c>
      <c r="F2566" t="str">
        <f ca="1">IF(ROW()-1&lt;=DataRows_IBE,OFFSET(InstrumenteIBE!$A$1,ROW()-2,COLUMN()-COLUMN($F$1),1,1),IF(ROW()-2 &lt;= DataRows,OFFSET(MeineInstrumente!$A$9,ROW()-DataRows_IBE-1,COLUMN()-COLUMN($F$1),1,1),""))</f>
        <v/>
      </c>
    </row>
    <row r="2567" spans="1:6" x14ac:dyDescent="0.25">
      <c r="A2567" t="str">
        <f ca="1">IF(ROW()-1&lt;=DataRows_IBE,OFFSET(InstrumenteIBE!$A$1,ROW()-2,COLUMN(),1,1),IF(ROW()-2 &lt;= DataRows,OFFSET(MeineInstrumente!$A$9,ROW()-DataRows_IBE-1,COLUMN(),1,1),""))</f>
        <v/>
      </c>
      <c r="B2567" t="str">
        <f ca="1">IF(ROW()-1&lt;=DataRows_IBE,OFFSET(InstrumenteIBE!$A$1,ROW()-2,COLUMN(),1,1),IF(ROW()-2 &lt;= DataRows,OFFSET(MeineInstrumente!$A$9,ROW()-DataRows_IBE-1,COLUMN(),1,1),""))</f>
        <v/>
      </c>
      <c r="C2567" t="str">
        <f ca="1">IF(ROW()-1&lt;=DataRows_IBE,OFFSET(InstrumenteIBE!$A$1,ROW()-2,COLUMN(),1,1),IF(ROW()-2 &lt;= DataRows,OFFSET(MeineInstrumente!$A$9,ROW()-DataRows_IBE-1,COLUMN(),1,1),""))</f>
        <v/>
      </c>
      <c r="D2567" s="16" t="str">
        <f ca="1">IF(ROW()-1&lt;=DataRows_IBE,OFFSET(InstrumenteIBE!$A$1,ROW()-2,COLUMN(),1,1),IF(ROW()-2 &lt;= DataRows,OFFSET(MeineInstrumente!$A$9,ROW()-DataRows_IBE-1,COLUMN(),1,1),""))</f>
        <v/>
      </c>
      <c r="E2567" t="str">
        <f t="shared" ca="1" si="40"/>
        <v/>
      </c>
      <c r="F2567" t="str">
        <f ca="1">IF(ROW()-1&lt;=DataRows_IBE,OFFSET(InstrumenteIBE!$A$1,ROW()-2,COLUMN()-COLUMN($F$1),1,1),IF(ROW()-2 &lt;= DataRows,OFFSET(MeineInstrumente!$A$9,ROW()-DataRows_IBE-1,COLUMN()-COLUMN($F$1),1,1),""))</f>
        <v/>
      </c>
    </row>
    <row r="2568" spans="1:6" x14ac:dyDescent="0.25">
      <c r="A2568" t="str">
        <f ca="1">IF(ROW()-1&lt;=DataRows_IBE,OFFSET(InstrumenteIBE!$A$1,ROW()-2,COLUMN(),1,1),IF(ROW()-2 &lt;= DataRows,OFFSET(MeineInstrumente!$A$9,ROW()-DataRows_IBE-1,COLUMN(),1,1),""))</f>
        <v/>
      </c>
      <c r="B2568" t="str">
        <f ca="1">IF(ROW()-1&lt;=DataRows_IBE,OFFSET(InstrumenteIBE!$A$1,ROW()-2,COLUMN(),1,1),IF(ROW()-2 &lt;= DataRows,OFFSET(MeineInstrumente!$A$9,ROW()-DataRows_IBE-1,COLUMN(),1,1),""))</f>
        <v/>
      </c>
      <c r="C2568" t="str">
        <f ca="1">IF(ROW()-1&lt;=DataRows_IBE,OFFSET(InstrumenteIBE!$A$1,ROW()-2,COLUMN(),1,1),IF(ROW()-2 &lt;= DataRows,OFFSET(MeineInstrumente!$A$9,ROW()-DataRows_IBE-1,COLUMN(),1,1),""))</f>
        <v/>
      </c>
      <c r="D2568" s="16" t="str">
        <f ca="1">IF(ROW()-1&lt;=DataRows_IBE,OFFSET(InstrumenteIBE!$A$1,ROW()-2,COLUMN(),1,1),IF(ROW()-2 &lt;= DataRows,OFFSET(MeineInstrumente!$A$9,ROW()-DataRows_IBE-1,COLUMN(),1,1),""))</f>
        <v/>
      </c>
      <c r="E2568" t="str">
        <f t="shared" ca="1" si="40"/>
        <v/>
      </c>
      <c r="F2568" t="str">
        <f ca="1">IF(ROW()-1&lt;=DataRows_IBE,OFFSET(InstrumenteIBE!$A$1,ROW()-2,COLUMN()-COLUMN($F$1),1,1),IF(ROW()-2 &lt;= DataRows,OFFSET(MeineInstrumente!$A$9,ROW()-DataRows_IBE-1,COLUMN()-COLUMN($F$1),1,1),""))</f>
        <v/>
      </c>
    </row>
    <row r="2569" spans="1:6" x14ac:dyDescent="0.25">
      <c r="A2569" t="str">
        <f ca="1">IF(ROW()-1&lt;=DataRows_IBE,OFFSET(InstrumenteIBE!$A$1,ROW()-2,COLUMN(),1,1),IF(ROW()-2 &lt;= DataRows,OFFSET(MeineInstrumente!$A$9,ROW()-DataRows_IBE-1,COLUMN(),1,1),""))</f>
        <v/>
      </c>
      <c r="B2569" t="str">
        <f ca="1">IF(ROW()-1&lt;=DataRows_IBE,OFFSET(InstrumenteIBE!$A$1,ROW()-2,COLUMN(),1,1),IF(ROW()-2 &lt;= DataRows,OFFSET(MeineInstrumente!$A$9,ROW()-DataRows_IBE-1,COLUMN(),1,1),""))</f>
        <v/>
      </c>
      <c r="C2569" t="str">
        <f ca="1">IF(ROW()-1&lt;=DataRows_IBE,OFFSET(InstrumenteIBE!$A$1,ROW()-2,COLUMN(),1,1),IF(ROW()-2 &lt;= DataRows,OFFSET(MeineInstrumente!$A$9,ROW()-DataRows_IBE-1,COLUMN(),1,1),""))</f>
        <v/>
      </c>
      <c r="D2569" s="16" t="str">
        <f ca="1">IF(ROW()-1&lt;=DataRows_IBE,OFFSET(InstrumenteIBE!$A$1,ROW()-2,COLUMN(),1,1),IF(ROW()-2 &lt;= DataRows,OFFSET(MeineInstrumente!$A$9,ROW()-DataRows_IBE-1,COLUMN(),1,1),""))</f>
        <v/>
      </c>
      <c r="E2569" t="str">
        <f t="shared" ca="1" si="40"/>
        <v/>
      </c>
      <c r="F2569" t="str">
        <f ca="1">IF(ROW()-1&lt;=DataRows_IBE,OFFSET(InstrumenteIBE!$A$1,ROW()-2,COLUMN()-COLUMN($F$1),1,1),IF(ROW()-2 &lt;= DataRows,OFFSET(MeineInstrumente!$A$9,ROW()-DataRows_IBE-1,COLUMN()-COLUMN($F$1),1,1),""))</f>
        <v/>
      </c>
    </row>
    <row r="2570" spans="1:6" x14ac:dyDescent="0.25">
      <c r="A2570" t="str">
        <f ca="1">IF(ROW()-1&lt;=DataRows_IBE,OFFSET(InstrumenteIBE!$A$1,ROW()-2,COLUMN(),1,1),IF(ROW()-2 &lt;= DataRows,OFFSET(MeineInstrumente!$A$9,ROW()-DataRows_IBE-1,COLUMN(),1,1),""))</f>
        <v/>
      </c>
      <c r="B2570" t="str">
        <f ca="1">IF(ROW()-1&lt;=DataRows_IBE,OFFSET(InstrumenteIBE!$A$1,ROW()-2,COLUMN(),1,1),IF(ROW()-2 &lt;= DataRows,OFFSET(MeineInstrumente!$A$9,ROW()-DataRows_IBE-1,COLUMN(),1,1),""))</f>
        <v/>
      </c>
      <c r="C2570" t="str">
        <f ca="1">IF(ROW()-1&lt;=DataRows_IBE,OFFSET(InstrumenteIBE!$A$1,ROW()-2,COLUMN(),1,1),IF(ROW()-2 &lt;= DataRows,OFFSET(MeineInstrumente!$A$9,ROW()-DataRows_IBE-1,COLUMN(),1,1),""))</f>
        <v/>
      </c>
      <c r="D2570" s="16" t="str">
        <f ca="1">IF(ROW()-1&lt;=DataRows_IBE,OFFSET(InstrumenteIBE!$A$1,ROW()-2,COLUMN(),1,1),IF(ROW()-2 &lt;= DataRows,OFFSET(MeineInstrumente!$A$9,ROW()-DataRows_IBE-1,COLUMN(),1,1),""))</f>
        <v/>
      </c>
      <c r="E2570" t="str">
        <f t="shared" ca="1" si="40"/>
        <v/>
      </c>
      <c r="F2570" t="str">
        <f ca="1">IF(ROW()-1&lt;=DataRows_IBE,OFFSET(InstrumenteIBE!$A$1,ROW()-2,COLUMN()-COLUMN($F$1),1,1),IF(ROW()-2 &lt;= DataRows,OFFSET(MeineInstrumente!$A$9,ROW()-DataRows_IBE-1,COLUMN()-COLUMN($F$1),1,1),""))</f>
        <v/>
      </c>
    </row>
    <row r="2571" spans="1:6" x14ac:dyDescent="0.25">
      <c r="A2571" t="str">
        <f ca="1">IF(ROW()-1&lt;=DataRows_IBE,OFFSET(InstrumenteIBE!$A$1,ROW()-2,COLUMN(),1,1),IF(ROW()-2 &lt;= DataRows,OFFSET(MeineInstrumente!$A$9,ROW()-DataRows_IBE-1,COLUMN(),1,1),""))</f>
        <v/>
      </c>
      <c r="B2571" t="str">
        <f ca="1">IF(ROW()-1&lt;=DataRows_IBE,OFFSET(InstrumenteIBE!$A$1,ROW()-2,COLUMN(),1,1),IF(ROW()-2 &lt;= DataRows,OFFSET(MeineInstrumente!$A$9,ROW()-DataRows_IBE-1,COLUMN(),1,1),""))</f>
        <v/>
      </c>
      <c r="C2571" t="str">
        <f ca="1">IF(ROW()-1&lt;=DataRows_IBE,OFFSET(InstrumenteIBE!$A$1,ROW()-2,COLUMN(),1,1),IF(ROW()-2 &lt;= DataRows,OFFSET(MeineInstrumente!$A$9,ROW()-DataRows_IBE-1,COLUMN(),1,1),""))</f>
        <v/>
      </c>
      <c r="D2571" s="16" t="str">
        <f ca="1">IF(ROW()-1&lt;=DataRows_IBE,OFFSET(InstrumenteIBE!$A$1,ROW()-2,COLUMN(),1,1),IF(ROW()-2 &lt;= DataRows,OFFSET(MeineInstrumente!$A$9,ROW()-DataRows_IBE-1,COLUMN(),1,1),""))</f>
        <v/>
      </c>
      <c r="E2571" t="str">
        <f t="shared" ca="1" si="40"/>
        <v/>
      </c>
      <c r="F2571" t="str">
        <f ca="1">IF(ROW()-1&lt;=DataRows_IBE,OFFSET(InstrumenteIBE!$A$1,ROW()-2,COLUMN()-COLUMN($F$1),1,1),IF(ROW()-2 &lt;= DataRows,OFFSET(MeineInstrumente!$A$9,ROW()-DataRows_IBE-1,COLUMN()-COLUMN($F$1),1,1),""))</f>
        <v/>
      </c>
    </row>
    <row r="2572" spans="1:6" x14ac:dyDescent="0.25">
      <c r="A2572" t="str">
        <f ca="1">IF(ROW()-1&lt;=DataRows_IBE,OFFSET(InstrumenteIBE!$A$1,ROW()-2,COLUMN(),1,1),IF(ROW()-2 &lt;= DataRows,OFFSET(MeineInstrumente!$A$9,ROW()-DataRows_IBE-1,COLUMN(),1,1),""))</f>
        <v/>
      </c>
      <c r="B2572" t="str">
        <f ca="1">IF(ROW()-1&lt;=DataRows_IBE,OFFSET(InstrumenteIBE!$A$1,ROW()-2,COLUMN(),1,1),IF(ROW()-2 &lt;= DataRows,OFFSET(MeineInstrumente!$A$9,ROW()-DataRows_IBE-1,COLUMN(),1,1),""))</f>
        <v/>
      </c>
      <c r="C2572" t="str">
        <f ca="1">IF(ROW()-1&lt;=DataRows_IBE,OFFSET(InstrumenteIBE!$A$1,ROW()-2,COLUMN(),1,1),IF(ROW()-2 &lt;= DataRows,OFFSET(MeineInstrumente!$A$9,ROW()-DataRows_IBE-1,COLUMN(),1,1),""))</f>
        <v/>
      </c>
      <c r="D2572" s="16" t="str">
        <f ca="1">IF(ROW()-1&lt;=DataRows_IBE,OFFSET(InstrumenteIBE!$A$1,ROW()-2,COLUMN(),1,1),IF(ROW()-2 &lt;= DataRows,OFFSET(MeineInstrumente!$A$9,ROW()-DataRows_IBE-1,COLUMN(),1,1),""))</f>
        <v/>
      </c>
      <c r="E2572" t="str">
        <f t="shared" ca="1" si="40"/>
        <v/>
      </c>
      <c r="F2572" t="str">
        <f ca="1">IF(ROW()-1&lt;=DataRows_IBE,OFFSET(InstrumenteIBE!$A$1,ROW()-2,COLUMN()-COLUMN($F$1),1,1),IF(ROW()-2 &lt;= DataRows,OFFSET(MeineInstrumente!$A$9,ROW()-DataRows_IBE-1,COLUMN()-COLUMN($F$1),1,1),""))</f>
        <v/>
      </c>
    </row>
    <row r="2573" spans="1:6" x14ac:dyDescent="0.25">
      <c r="A2573" t="str">
        <f ca="1">IF(ROW()-1&lt;=DataRows_IBE,OFFSET(InstrumenteIBE!$A$1,ROW()-2,COLUMN(),1,1),IF(ROW()-2 &lt;= DataRows,OFFSET(MeineInstrumente!$A$9,ROW()-DataRows_IBE-1,COLUMN(),1,1),""))</f>
        <v/>
      </c>
      <c r="B2573" t="str">
        <f ca="1">IF(ROW()-1&lt;=DataRows_IBE,OFFSET(InstrumenteIBE!$A$1,ROW()-2,COLUMN(),1,1),IF(ROW()-2 &lt;= DataRows,OFFSET(MeineInstrumente!$A$9,ROW()-DataRows_IBE-1,COLUMN(),1,1),""))</f>
        <v/>
      </c>
      <c r="C2573" t="str">
        <f ca="1">IF(ROW()-1&lt;=DataRows_IBE,OFFSET(InstrumenteIBE!$A$1,ROW()-2,COLUMN(),1,1),IF(ROW()-2 &lt;= DataRows,OFFSET(MeineInstrumente!$A$9,ROW()-DataRows_IBE-1,COLUMN(),1,1),""))</f>
        <v/>
      </c>
      <c r="D2573" s="16" t="str">
        <f ca="1">IF(ROW()-1&lt;=DataRows_IBE,OFFSET(InstrumenteIBE!$A$1,ROW()-2,COLUMN(),1,1),IF(ROW()-2 &lt;= DataRows,OFFSET(MeineInstrumente!$A$9,ROW()-DataRows_IBE-1,COLUMN(),1,1),""))</f>
        <v/>
      </c>
      <c r="E2573" t="str">
        <f t="shared" ca="1" si="40"/>
        <v/>
      </c>
      <c r="F2573" t="str">
        <f ca="1">IF(ROW()-1&lt;=DataRows_IBE,OFFSET(InstrumenteIBE!$A$1,ROW()-2,COLUMN()-COLUMN($F$1),1,1),IF(ROW()-2 &lt;= DataRows,OFFSET(MeineInstrumente!$A$9,ROW()-DataRows_IBE-1,COLUMN()-COLUMN($F$1),1,1),""))</f>
        <v/>
      </c>
    </row>
    <row r="2574" spans="1:6" x14ac:dyDescent="0.25">
      <c r="A2574" t="str">
        <f ca="1">IF(ROW()-1&lt;=DataRows_IBE,OFFSET(InstrumenteIBE!$A$1,ROW()-2,COLUMN(),1,1),IF(ROW()-2 &lt;= DataRows,OFFSET(MeineInstrumente!$A$9,ROW()-DataRows_IBE-1,COLUMN(),1,1),""))</f>
        <v/>
      </c>
      <c r="B2574" t="str">
        <f ca="1">IF(ROW()-1&lt;=DataRows_IBE,OFFSET(InstrumenteIBE!$A$1,ROW()-2,COLUMN(),1,1),IF(ROW()-2 &lt;= DataRows,OFFSET(MeineInstrumente!$A$9,ROW()-DataRows_IBE-1,COLUMN(),1,1),""))</f>
        <v/>
      </c>
      <c r="C2574" t="str">
        <f ca="1">IF(ROW()-1&lt;=DataRows_IBE,OFFSET(InstrumenteIBE!$A$1,ROW()-2,COLUMN(),1,1),IF(ROW()-2 &lt;= DataRows,OFFSET(MeineInstrumente!$A$9,ROW()-DataRows_IBE-1,COLUMN(),1,1),""))</f>
        <v/>
      </c>
      <c r="D2574" s="16" t="str">
        <f ca="1">IF(ROW()-1&lt;=DataRows_IBE,OFFSET(InstrumenteIBE!$A$1,ROW()-2,COLUMN(),1,1),IF(ROW()-2 &lt;= DataRows,OFFSET(MeineInstrumente!$A$9,ROW()-DataRows_IBE-1,COLUMN(),1,1),""))</f>
        <v/>
      </c>
      <c r="E2574" t="str">
        <f t="shared" ca="1" si="40"/>
        <v/>
      </c>
      <c r="F2574" t="str">
        <f ca="1">IF(ROW()-1&lt;=DataRows_IBE,OFFSET(InstrumenteIBE!$A$1,ROW()-2,COLUMN()-COLUMN($F$1),1,1),IF(ROW()-2 &lt;= DataRows,OFFSET(MeineInstrumente!$A$9,ROW()-DataRows_IBE-1,COLUMN()-COLUMN($F$1),1,1),""))</f>
        <v/>
      </c>
    </row>
    <row r="2575" spans="1:6" x14ac:dyDescent="0.25">
      <c r="A2575" t="str">
        <f ca="1">IF(ROW()-1&lt;=DataRows_IBE,OFFSET(InstrumenteIBE!$A$1,ROW()-2,COLUMN(),1,1),IF(ROW()-2 &lt;= DataRows,OFFSET(MeineInstrumente!$A$9,ROW()-DataRows_IBE-1,COLUMN(),1,1),""))</f>
        <v/>
      </c>
      <c r="B2575" t="str">
        <f ca="1">IF(ROW()-1&lt;=DataRows_IBE,OFFSET(InstrumenteIBE!$A$1,ROW()-2,COLUMN(),1,1),IF(ROW()-2 &lt;= DataRows,OFFSET(MeineInstrumente!$A$9,ROW()-DataRows_IBE-1,COLUMN(),1,1),""))</f>
        <v/>
      </c>
      <c r="C2575" t="str">
        <f ca="1">IF(ROW()-1&lt;=DataRows_IBE,OFFSET(InstrumenteIBE!$A$1,ROW()-2,COLUMN(),1,1),IF(ROW()-2 &lt;= DataRows,OFFSET(MeineInstrumente!$A$9,ROW()-DataRows_IBE-1,COLUMN(),1,1),""))</f>
        <v/>
      </c>
      <c r="D2575" s="16" t="str">
        <f ca="1">IF(ROW()-1&lt;=DataRows_IBE,OFFSET(InstrumenteIBE!$A$1,ROW()-2,COLUMN(),1,1),IF(ROW()-2 &lt;= DataRows,OFFSET(MeineInstrumente!$A$9,ROW()-DataRows_IBE-1,COLUMN(),1,1),""))</f>
        <v/>
      </c>
      <c r="E2575" t="str">
        <f t="shared" ca="1" si="40"/>
        <v/>
      </c>
      <c r="F2575" t="str">
        <f ca="1">IF(ROW()-1&lt;=DataRows_IBE,OFFSET(InstrumenteIBE!$A$1,ROW()-2,COLUMN()-COLUMN($F$1),1,1),IF(ROW()-2 &lt;= DataRows,OFFSET(MeineInstrumente!$A$9,ROW()-DataRows_IBE-1,COLUMN()-COLUMN($F$1),1,1),""))</f>
        <v/>
      </c>
    </row>
    <row r="2576" spans="1:6" x14ac:dyDescent="0.25">
      <c r="A2576" t="str">
        <f ca="1">IF(ROW()-1&lt;=DataRows_IBE,OFFSET(InstrumenteIBE!$A$1,ROW()-2,COLUMN(),1,1),IF(ROW()-2 &lt;= DataRows,OFFSET(MeineInstrumente!$A$9,ROW()-DataRows_IBE-1,COLUMN(),1,1),""))</f>
        <v/>
      </c>
      <c r="B2576" t="str">
        <f ca="1">IF(ROW()-1&lt;=DataRows_IBE,OFFSET(InstrumenteIBE!$A$1,ROW()-2,COLUMN(),1,1),IF(ROW()-2 &lt;= DataRows,OFFSET(MeineInstrumente!$A$9,ROW()-DataRows_IBE-1,COLUMN(),1,1),""))</f>
        <v/>
      </c>
      <c r="C2576" t="str">
        <f ca="1">IF(ROW()-1&lt;=DataRows_IBE,OFFSET(InstrumenteIBE!$A$1,ROW()-2,COLUMN(),1,1),IF(ROW()-2 &lt;= DataRows,OFFSET(MeineInstrumente!$A$9,ROW()-DataRows_IBE-1,COLUMN(),1,1),""))</f>
        <v/>
      </c>
      <c r="D2576" s="16" t="str">
        <f ca="1">IF(ROW()-1&lt;=DataRows_IBE,OFFSET(InstrumenteIBE!$A$1,ROW()-2,COLUMN(),1,1),IF(ROW()-2 &lt;= DataRows,OFFSET(MeineInstrumente!$A$9,ROW()-DataRows_IBE-1,COLUMN(),1,1),""))</f>
        <v/>
      </c>
      <c r="E2576" t="str">
        <f t="shared" ca="1" si="40"/>
        <v/>
      </c>
      <c r="F2576" t="str">
        <f ca="1">IF(ROW()-1&lt;=DataRows_IBE,OFFSET(InstrumenteIBE!$A$1,ROW()-2,COLUMN()-COLUMN($F$1),1,1),IF(ROW()-2 &lt;= DataRows,OFFSET(MeineInstrumente!$A$9,ROW()-DataRows_IBE-1,COLUMN()-COLUMN($F$1),1,1),""))</f>
        <v/>
      </c>
    </row>
    <row r="2577" spans="1:6" x14ac:dyDescent="0.25">
      <c r="A2577" t="str">
        <f ca="1">IF(ROW()-1&lt;=DataRows_IBE,OFFSET(InstrumenteIBE!$A$1,ROW()-2,COLUMN(),1,1),IF(ROW()-2 &lt;= DataRows,OFFSET(MeineInstrumente!$A$9,ROW()-DataRows_IBE-1,COLUMN(),1,1),""))</f>
        <v/>
      </c>
      <c r="B2577" t="str">
        <f ca="1">IF(ROW()-1&lt;=DataRows_IBE,OFFSET(InstrumenteIBE!$A$1,ROW()-2,COLUMN(),1,1),IF(ROW()-2 &lt;= DataRows,OFFSET(MeineInstrumente!$A$9,ROW()-DataRows_IBE-1,COLUMN(),1,1),""))</f>
        <v/>
      </c>
      <c r="C2577" t="str">
        <f ca="1">IF(ROW()-1&lt;=DataRows_IBE,OFFSET(InstrumenteIBE!$A$1,ROW()-2,COLUMN(),1,1),IF(ROW()-2 &lt;= DataRows,OFFSET(MeineInstrumente!$A$9,ROW()-DataRows_IBE-1,COLUMN(),1,1),""))</f>
        <v/>
      </c>
      <c r="D2577" s="16" t="str">
        <f ca="1">IF(ROW()-1&lt;=DataRows_IBE,OFFSET(InstrumenteIBE!$A$1,ROW()-2,COLUMN(),1,1),IF(ROW()-2 &lt;= DataRows,OFFSET(MeineInstrumente!$A$9,ROW()-DataRows_IBE-1,COLUMN(),1,1),""))</f>
        <v/>
      </c>
      <c r="E2577" t="str">
        <f t="shared" ca="1" si="40"/>
        <v/>
      </c>
      <c r="F2577" t="str">
        <f ca="1">IF(ROW()-1&lt;=DataRows_IBE,OFFSET(InstrumenteIBE!$A$1,ROW()-2,COLUMN()-COLUMN($F$1),1,1),IF(ROW()-2 &lt;= DataRows,OFFSET(MeineInstrumente!$A$9,ROW()-DataRows_IBE-1,COLUMN()-COLUMN($F$1),1,1),""))</f>
        <v/>
      </c>
    </row>
    <row r="2578" spans="1:6" x14ac:dyDescent="0.25">
      <c r="A2578" t="str">
        <f ca="1">IF(ROW()-1&lt;=DataRows_IBE,OFFSET(InstrumenteIBE!$A$1,ROW()-2,COLUMN(),1,1),IF(ROW()-2 &lt;= DataRows,OFFSET(MeineInstrumente!$A$9,ROW()-DataRows_IBE-1,COLUMN(),1,1),""))</f>
        <v/>
      </c>
      <c r="B2578" t="str">
        <f ca="1">IF(ROW()-1&lt;=DataRows_IBE,OFFSET(InstrumenteIBE!$A$1,ROW()-2,COLUMN(),1,1),IF(ROW()-2 &lt;= DataRows,OFFSET(MeineInstrumente!$A$9,ROW()-DataRows_IBE-1,COLUMN(),1,1),""))</f>
        <v/>
      </c>
      <c r="C2578" t="str">
        <f ca="1">IF(ROW()-1&lt;=DataRows_IBE,OFFSET(InstrumenteIBE!$A$1,ROW()-2,COLUMN(),1,1),IF(ROW()-2 &lt;= DataRows,OFFSET(MeineInstrumente!$A$9,ROW()-DataRows_IBE-1,COLUMN(),1,1),""))</f>
        <v/>
      </c>
      <c r="D2578" s="16" t="str">
        <f ca="1">IF(ROW()-1&lt;=DataRows_IBE,OFFSET(InstrumenteIBE!$A$1,ROW()-2,COLUMN(),1,1),IF(ROW()-2 &lt;= DataRows,OFFSET(MeineInstrumente!$A$9,ROW()-DataRows_IBE-1,COLUMN(),1,1),""))</f>
        <v/>
      </c>
      <c r="E2578" t="str">
        <f t="shared" ca="1" si="40"/>
        <v/>
      </c>
      <c r="F2578" t="str">
        <f ca="1">IF(ROW()-1&lt;=DataRows_IBE,OFFSET(InstrumenteIBE!$A$1,ROW()-2,COLUMN()-COLUMN($F$1),1,1),IF(ROW()-2 &lt;= DataRows,OFFSET(MeineInstrumente!$A$9,ROW()-DataRows_IBE-1,COLUMN()-COLUMN($F$1),1,1),""))</f>
        <v/>
      </c>
    </row>
    <row r="2579" spans="1:6" x14ac:dyDescent="0.25">
      <c r="A2579" t="str">
        <f ca="1">IF(ROW()-1&lt;=DataRows_IBE,OFFSET(InstrumenteIBE!$A$1,ROW()-2,COLUMN(),1,1),IF(ROW()-2 &lt;= DataRows,OFFSET(MeineInstrumente!$A$9,ROW()-DataRows_IBE-1,COLUMN(),1,1),""))</f>
        <v/>
      </c>
      <c r="B2579" t="str">
        <f ca="1">IF(ROW()-1&lt;=DataRows_IBE,OFFSET(InstrumenteIBE!$A$1,ROW()-2,COLUMN(),1,1),IF(ROW()-2 &lt;= DataRows,OFFSET(MeineInstrumente!$A$9,ROW()-DataRows_IBE-1,COLUMN(),1,1),""))</f>
        <v/>
      </c>
      <c r="C2579" t="str">
        <f ca="1">IF(ROW()-1&lt;=DataRows_IBE,OFFSET(InstrumenteIBE!$A$1,ROW()-2,COLUMN(),1,1),IF(ROW()-2 &lt;= DataRows,OFFSET(MeineInstrumente!$A$9,ROW()-DataRows_IBE-1,COLUMN(),1,1),""))</f>
        <v/>
      </c>
      <c r="D2579" s="16" t="str">
        <f ca="1">IF(ROW()-1&lt;=DataRows_IBE,OFFSET(InstrumenteIBE!$A$1,ROW()-2,COLUMN(),1,1),IF(ROW()-2 &lt;= DataRows,OFFSET(MeineInstrumente!$A$9,ROW()-DataRows_IBE-1,COLUMN(),1,1),""))</f>
        <v/>
      </c>
      <c r="E2579" t="str">
        <f t="shared" ca="1" si="40"/>
        <v/>
      </c>
      <c r="F2579" t="str">
        <f ca="1">IF(ROW()-1&lt;=DataRows_IBE,OFFSET(InstrumenteIBE!$A$1,ROW()-2,COLUMN()-COLUMN($F$1),1,1),IF(ROW()-2 &lt;= DataRows,OFFSET(MeineInstrumente!$A$9,ROW()-DataRows_IBE-1,COLUMN()-COLUMN($F$1),1,1),""))</f>
        <v/>
      </c>
    </row>
    <row r="2580" spans="1:6" x14ac:dyDescent="0.25">
      <c r="A2580" t="str">
        <f ca="1">IF(ROW()-1&lt;=DataRows_IBE,OFFSET(InstrumenteIBE!$A$1,ROW()-2,COLUMN(),1,1),IF(ROW()-2 &lt;= DataRows,OFFSET(MeineInstrumente!$A$9,ROW()-DataRows_IBE-1,COLUMN(),1,1),""))</f>
        <v/>
      </c>
      <c r="B2580" t="str">
        <f ca="1">IF(ROW()-1&lt;=DataRows_IBE,OFFSET(InstrumenteIBE!$A$1,ROW()-2,COLUMN(),1,1),IF(ROW()-2 &lt;= DataRows,OFFSET(MeineInstrumente!$A$9,ROW()-DataRows_IBE-1,COLUMN(),1,1),""))</f>
        <v/>
      </c>
      <c r="C2580" t="str">
        <f ca="1">IF(ROW()-1&lt;=DataRows_IBE,OFFSET(InstrumenteIBE!$A$1,ROW()-2,COLUMN(),1,1),IF(ROW()-2 &lt;= DataRows,OFFSET(MeineInstrumente!$A$9,ROW()-DataRows_IBE-1,COLUMN(),1,1),""))</f>
        <v/>
      </c>
      <c r="D2580" s="16" t="str">
        <f ca="1">IF(ROW()-1&lt;=DataRows_IBE,OFFSET(InstrumenteIBE!$A$1,ROW()-2,COLUMN(),1,1),IF(ROW()-2 &lt;= DataRows,OFFSET(MeineInstrumente!$A$9,ROW()-DataRows_IBE-1,COLUMN(),1,1),""))</f>
        <v/>
      </c>
      <c r="E2580" t="str">
        <f t="shared" ca="1" si="40"/>
        <v/>
      </c>
      <c r="F2580" t="str">
        <f ca="1">IF(ROW()-1&lt;=DataRows_IBE,OFFSET(InstrumenteIBE!$A$1,ROW()-2,COLUMN()-COLUMN($F$1),1,1),IF(ROW()-2 &lt;= DataRows,OFFSET(MeineInstrumente!$A$9,ROW()-DataRows_IBE-1,COLUMN()-COLUMN($F$1),1,1),""))</f>
        <v/>
      </c>
    </row>
    <row r="2581" spans="1:6" x14ac:dyDescent="0.25">
      <c r="A2581" t="str">
        <f ca="1">IF(ROW()-1&lt;=DataRows_IBE,OFFSET(InstrumenteIBE!$A$1,ROW()-2,COLUMN(),1,1),IF(ROW()-2 &lt;= DataRows,OFFSET(MeineInstrumente!$A$9,ROW()-DataRows_IBE-1,COLUMN(),1,1),""))</f>
        <v/>
      </c>
      <c r="B2581" t="str">
        <f ca="1">IF(ROW()-1&lt;=DataRows_IBE,OFFSET(InstrumenteIBE!$A$1,ROW()-2,COLUMN(),1,1),IF(ROW()-2 &lt;= DataRows,OFFSET(MeineInstrumente!$A$9,ROW()-DataRows_IBE-1,COLUMN(),1,1),""))</f>
        <v/>
      </c>
      <c r="C2581" t="str">
        <f ca="1">IF(ROW()-1&lt;=DataRows_IBE,OFFSET(InstrumenteIBE!$A$1,ROW()-2,COLUMN(),1,1),IF(ROW()-2 &lt;= DataRows,OFFSET(MeineInstrumente!$A$9,ROW()-DataRows_IBE-1,COLUMN(),1,1),""))</f>
        <v/>
      </c>
      <c r="D2581" s="16" t="str">
        <f ca="1">IF(ROW()-1&lt;=DataRows_IBE,OFFSET(InstrumenteIBE!$A$1,ROW()-2,COLUMN(),1,1),IF(ROW()-2 &lt;= DataRows,OFFSET(MeineInstrumente!$A$9,ROW()-DataRows_IBE-1,COLUMN(),1,1),""))</f>
        <v/>
      </c>
      <c r="E2581" t="str">
        <f t="shared" ca="1" si="40"/>
        <v/>
      </c>
      <c r="F2581" t="str">
        <f ca="1">IF(ROW()-1&lt;=DataRows_IBE,OFFSET(InstrumenteIBE!$A$1,ROW()-2,COLUMN()-COLUMN($F$1),1,1),IF(ROW()-2 &lt;= DataRows,OFFSET(MeineInstrumente!$A$9,ROW()-DataRows_IBE-1,COLUMN()-COLUMN($F$1),1,1),""))</f>
        <v/>
      </c>
    </row>
    <row r="2582" spans="1:6" x14ac:dyDescent="0.25">
      <c r="A2582" t="str">
        <f ca="1">IF(ROW()-1&lt;=DataRows_IBE,OFFSET(InstrumenteIBE!$A$1,ROW()-2,COLUMN(),1,1),IF(ROW()-2 &lt;= DataRows,OFFSET(MeineInstrumente!$A$9,ROW()-DataRows_IBE-1,COLUMN(),1,1),""))</f>
        <v/>
      </c>
      <c r="B2582" t="str">
        <f ca="1">IF(ROW()-1&lt;=DataRows_IBE,OFFSET(InstrumenteIBE!$A$1,ROW()-2,COLUMN(),1,1),IF(ROW()-2 &lt;= DataRows,OFFSET(MeineInstrumente!$A$9,ROW()-DataRows_IBE-1,COLUMN(),1,1),""))</f>
        <v/>
      </c>
      <c r="C2582" t="str">
        <f ca="1">IF(ROW()-1&lt;=DataRows_IBE,OFFSET(InstrumenteIBE!$A$1,ROW()-2,COLUMN(),1,1),IF(ROW()-2 &lt;= DataRows,OFFSET(MeineInstrumente!$A$9,ROW()-DataRows_IBE-1,COLUMN(),1,1),""))</f>
        <v/>
      </c>
      <c r="D2582" s="16" t="str">
        <f ca="1">IF(ROW()-1&lt;=DataRows_IBE,OFFSET(InstrumenteIBE!$A$1,ROW()-2,COLUMN(),1,1),IF(ROW()-2 &lt;= DataRows,OFFSET(MeineInstrumente!$A$9,ROW()-DataRows_IBE-1,COLUMN(),1,1),""))</f>
        <v/>
      </c>
      <c r="E2582" t="str">
        <f t="shared" ca="1" si="40"/>
        <v/>
      </c>
      <c r="F2582" t="str">
        <f ca="1">IF(ROW()-1&lt;=DataRows_IBE,OFFSET(InstrumenteIBE!$A$1,ROW()-2,COLUMN()-COLUMN($F$1),1,1),IF(ROW()-2 &lt;= DataRows,OFFSET(MeineInstrumente!$A$9,ROW()-DataRows_IBE-1,COLUMN()-COLUMN($F$1),1,1),""))</f>
        <v/>
      </c>
    </row>
    <row r="2583" spans="1:6" x14ac:dyDescent="0.25">
      <c r="A2583" t="str">
        <f ca="1">IF(ROW()-1&lt;=DataRows_IBE,OFFSET(InstrumenteIBE!$A$1,ROW()-2,COLUMN(),1,1),IF(ROW()-2 &lt;= DataRows,OFFSET(MeineInstrumente!$A$9,ROW()-DataRows_IBE-1,COLUMN(),1,1),""))</f>
        <v/>
      </c>
      <c r="B2583" t="str">
        <f ca="1">IF(ROW()-1&lt;=DataRows_IBE,OFFSET(InstrumenteIBE!$A$1,ROW()-2,COLUMN(),1,1),IF(ROW()-2 &lt;= DataRows,OFFSET(MeineInstrumente!$A$9,ROW()-DataRows_IBE-1,COLUMN(),1,1),""))</f>
        <v/>
      </c>
      <c r="C2583" t="str">
        <f ca="1">IF(ROW()-1&lt;=DataRows_IBE,OFFSET(InstrumenteIBE!$A$1,ROW()-2,COLUMN(),1,1),IF(ROW()-2 &lt;= DataRows,OFFSET(MeineInstrumente!$A$9,ROW()-DataRows_IBE-1,COLUMN(),1,1),""))</f>
        <v/>
      </c>
      <c r="D2583" s="16" t="str">
        <f ca="1">IF(ROW()-1&lt;=DataRows_IBE,OFFSET(InstrumenteIBE!$A$1,ROW()-2,COLUMN(),1,1),IF(ROW()-2 &lt;= DataRows,OFFSET(MeineInstrumente!$A$9,ROW()-DataRows_IBE-1,COLUMN(),1,1),""))</f>
        <v/>
      </c>
      <c r="E2583" t="str">
        <f t="shared" ca="1" si="40"/>
        <v/>
      </c>
      <c r="F2583" t="str">
        <f ca="1">IF(ROW()-1&lt;=DataRows_IBE,OFFSET(InstrumenteIBE!$A$1,ROW()-2,COLUMN()-COLUMN($F$1),1,1),IF(ROW()-2 &lt;= DataRows,OFFSET(MeineInstrumente!$A$9,ROW()-DataRows_IBE-1,COLUMN()-COLUMN($F$1),1,1),""))</f>
        <v/>
      </c>
    </row>
    <row r="2584" spans="1:6" x14ac:dyDescent="0.25">
      <c r="A2584" t="str">
        <f ca="1">IF(ROW()-1&lt;=DataRows_IBE,OFFSET(InstrumenteIBE!$A$1,ROW()-2,COLUMN(),1,1),IF(ROW()-2 &lt;= DataRows,OFFSET(MeineInstrumente!$A$9,ROW()-DataRows_IBE-1,COLUMN(),1,1),""))</f>
        <v/>
      </c>
      <c r="B2584" t="str">
        <f ca="1">IF(ROW()-1&lt;=DataRows_IBE,OFFSET(InstrumenteIBE!$A$1,ROW()-2,COLUMN(),1,1),IF(ROW()-2 &lt;= DataRows,OFFSET(MeineInstrumente!$A$9,ROW()-DataRows_IBE-1,COLUMN(),1,1),""))</f>
        <v/>
      </c>
      <c r="C2584" t="str">
        <f ca="1">IF(ROW()-1&lt;=DataRows_IBE,OFFSET(InstrumenteIBE!$A$1,ROW()-2,COLUMN(),1,1),IF(ROW()-2 &lt;= DataRows,OFFSET(MeineInstrumente!$A$9,ROW()-DataRows_IBE-1,COLUMN(),1,1),""))</f>
        <v/>
      </c>
      <c r="D2584" s="16" t="str">
        <f ca="1">IF(ROW()-1&lt;=DataRows_IBE,OFFSET(InstrumenteIBE!$A$1,ROW()-2,COLUMN(),1,1),IF(ROW()-2 &lt;= DataRows,OFFSET(MeineInstrumente!$A$9,ROW()-DataRows_IBE-1,COLUMN(),1,1),""))</f>
        <v/>
      </c>
      <c r="E2584" t="str">
        <f t="shared" ca="1" si="40"/>
        <v/>
      </c>
      <c r="F2584" t="str">
        <f ca="1">IF(ROW()-1&lt;=DataRows_IBE,OFFSET(InstrumenteIBE!$A$1,ROW()-2,COLUMN()-COLUMN($F$1),1,1),IF(ROW()-2 &lt;= DataRows,OFFSET(MeineInstrumente!$A$9,ROW()-DataRows_IBE-1,COLUMN()-COLUMN($F$1),1,1),""))</f>
        <v/>
      </c>
    </row>
    <row r="2585" spans="1:6" x14ac:dyDescent="0.25">
      <c r="A2585" t="str">
        <f ca="1">IF(ROW()-1&lt;=DataRows_IBE,OFFSET(InstrumenteIBE!$A$1,ROW()-2,COLUMN(),1,1),IF(ROW()-2 &lt;= DataRows,OFFSET(MeineInstrumente!$A$9,ROW()-DataRows_IBE-1,COLUMN(),1,1),""))</f>
        <v/>
      </c>
      <c r="B2585" t="str">
        <f ca="1">IF(ROW()-1&lt;=DataRows_IBE,OFFSET(InstrumenteIBE!$A$1,ROW()-2,COLUMN(),1,1),IF(ROW()-2 &lt;= DataRows,OFFSET(MeineInstrumente!$A$9,ROW()-DataRows_IBE-1,COLUMN(),1,1),""))</f>
        <v/>
      </c>
      <c r="C2585" t="str">
        <f ca="1">IF(ROW()-1&lt;=DataRows_IBE,OFFSET(InstrumenteIBE!$A$1,ROW()-2,COLUMN(),1,1),IF(ROW()-2 &lt;= DataRows,OFFSET(MeineInstrumente!$A$9,ROW()-DataRows_IBE-1,COLUMN(),1,1),""))</f>
        <v/>
      </c>
      <c r="D2585" s="16" t="str">
        <f ca="1">IF(ROW()-1&lt;=DataRows_IBE,OFFSET(InstrumenteIBE!$A$1,ROW()-2,COLUMN(),1,1),IF(ROW()-2 &lt;= DataRows,OFFSET(MeineInstrumente!$A$9,ROW()-DataRows_IBE-1,COLUMN(),1,1),""))</f>
        <v/>
      </c>
      <c r="E2585" t="str">
        <f t="shared" ca="1" si="40"/>
        <v/>
      </c>
      <c r="F2585" t="str">
        <f ca="1">IF(ROW()-1&lt;=DataRows_IBE,OFFSET(InstrumenteIBE!$A$1,ROW()-2,COLUMN()-COLUMN($F$1),1,1),IF(ROW()-2 &lt;= DataRows,OFFSET(MeineInstrumente!$A$9,ROW()-DataRows_IBE-1,COLUMN()-COLUMN($F$1),1,1),""))</f>
        <v/>
      </c>
    </row>
    <row r="2586" spans="1:6" x14ac:dyDescent="0.25">
      <c r="A2586" t="str">
        <f ca="1">IF(ROW()-1&lt;=DataRows_IBE,OFFSET(InstrumenteIBE!$A$1,ROW()-2,COLUMN(),1,1),IF(ROW()-2 &lt;= DataRows,OFFSET(MeineInstrumente!$A$9,ROW()-DataRows_IBE-1,COLUMN(),1,1),""))</f>
        <v/>
      </c>
      <c r="B2586" t="str">
        <f ca="1">IF(ROW()-1&lt;=DataRows_IBE,OFFSET(InstrumenteIBE!$A$1,ROW()-2,COLUMN(),1,1),IF(ROW()-2 &lt;= DataRows,OFFSET(MeineInstrumente!$A$9,ROW()-DataRows_IBE-1,COLUMN(),1,1),""))</f>
        <v/>
      </c>
      <c r="C2586" t="str">
        <f ca="1">IF(ROW()-1&lt;=DataRows_IBE,OFFSET(InstrumenteIBE!$A$1,ROW()-2,COLUMN(),1,1),IF(ROW()-2 &lt;= DataRows,OFFSET(MeineInstrumente!$A$9,ROW()-DataRows_IBE-1,COLUMN(),1,1),""))</f>
        <v/>
      </c>
      <c r="D2586" s="16" t="str">
        <f ca="1">IF(ROW()-1&lt;=DataRows_IBE,OFFSET(InstrumenteIBE!$A$1,ROW()-2,COLUMN(),1,1),IF(ROW()-2 &lt;= DataRows,OFFSET(MeineInstrumente!$A$9,ROW()-DataRows_IBE-1,COLUMN(),1,1),""))</f>
        <v/>
      </c>
      <c r="E2586" t="str">
        <f t="shared" ca="1" si="40"/>
        <v/>
      </c>
      <c r="F2586" t="str">
        <f ca="1">IF(ROW()-1&lt;=DataRows_IBE,OFFSET(InstrumenteIBE!$A$1,ROW()-2,COLUMN()-COLUMN($F$1),1,1),IF(ROW()-2 &lt;= DataRows,OFFSET(MeineInstrumente!$A$9,ROW()-DataRows_IBE-1,COLUMN()-COLUMN($F$1),1,1),""))</f>
        <v/>
      </c>
    </row>
    <row r="2587" spans="1:6" x14ac:dyDescent="0.25">
      <c r="A2587" t="str">
        <f ca="1">IF(ROW()-1&lt;=DataRows_IBE,OFFSET(InstrumenteIBE!$A$1,ROW()-2,COLUMN(),1,1),IF(ROW()-2 &lt;= DataRows,OFFSET(MeineInstrumente!$A$9,ROW()-DataRows_IBE-1,COLUMN(),1,1),""))</f>
        <v/>
      </c>
      <c r="B2587" t="str">
        <f ca="1">IF(ROW()-1&lt;=DataRows_IBE,OFFSET(InstrumenteIBE!$A$1,ROW()-2,COLUMN(),1,1),IF(ROW()-2 &lt;= DataRows,OFFSET(MeineInstrumente!$A$9,ROW()-DataRows_IBE-1,COLUMN(),1,1),""))</f>
        <v/>
      </c>
      <c r="C2587" t="str">
        <f ca="1">IF(ROW()-1&lt;=DataRows_IBE,OFFSET(InstrumenteIBE!$A$1,ROW()-2,COLUMN(),1,1),IF(ROW()-2 &lt;= DataRows,OFFSET(MeineInstrumente!$A$9,ROW()-DataRows_IBE-1,COLUMN(),1,1),""))</f>
        <v/>
      </c>
      <c r="D2587" s="16" t="str">
        <f ca="1">IF(ROW()-1&lt;=DataRows_IBE,OFFSET(InstrumenteIBE!$A$1,ROW()-2,COLUMN(),1,1),IF(ROW()-2 &lt;= DataRows,OFFSET(MeineInstrumente!$A$9,ROW()-DataRows_IBE-1,COLUMN(),1,1),""))</f>
        <v/>
      </c>
      <c r="E2587" t="str">
        <f t="shared" ca="1" si="40"/>
        <v/>
      </c>
      <c r="F2587" t="str">
        <f ca="1">IF(ROW()-1&lt;=DataRows_IBE,OFFSET(InstrumenteIBE!$A$1,ROW()-2,COLUMN()-COLUMN($F$1),1,1),IF(ROW()-2 &lt;= DataRows,OFFSET(MeineInstrumente!$A$9,ROW()-DataRows_IBE-1,COLUMN()-COLUMN($F$1),1,1),""))</f>
        <v/>
      </c>
    </row>
    <row r="2588" spans="1:6" x14ac:dyDescent="0.25">
      <c r="A2588" t="str">
        <f ca="1">IF(ROW()-1&lt;=DataRows_IBE,OFFSET(InstrumenteIBE!$A$1,ROW()-2,COLUMN(),1,1),IF(ROW()-2 &lt;= DataRows,OFFSET(MeineInstrumente!$A$9,ROW()-DataRows_IBE-1,COLUMN(),1,1),""))</f>
        <v/>
      </c>
      <c r="B2588" t="str">
        <f ca="1">IF(ROW()-1&lt;=DataRows_IBE,OFFSET(InstrumenteIBE!$A$1,ROW()-2,COLUMN(),1,1),IF(ROW()-2 &lt;= DataRows,OFFSET(MeineInstrumente!$A$9,ROW()-DataRows_IBE-1,COLUMN(),1,1),""))</f>
        <v/>
      </c>
      <c r="C2588" t="str">
        <f ca="1">IF(ROW()-1&lt;=DataRows_IBE,OFFSET(InstrumenteIBE!$A$1,ROW()-2,COLUMN(),1,1),IF(ROW()-2 &lt;= DataRows,OFFSET(MeineInstrumente!$A$9,ROW()-DataRows_IBE-1,COLUMN(),1,1),""))</f>
        <v/>
      </c>
      <c r="D2588" s="16" t="str">
        <f ca="1">IF(ROW()-1&lt;=DataRows_IBE,OFFSET(InstrumenteIBE!$A$1,ROW()-2,COLUMN(),1,1),IF(ROW()-2 &lt;= DataRows,OFFSET(MeineInstrumente!$A$9,ROW()-DataRows_IBE-1,COLUMN(),1,1),""))</f>
        <v/>
      </c>
      <c r="E2588" t="str">
        <f t="shared" ca="1" si="40"/>
        <v/>
      </c>
      <c r="F2588" t="str">
        <f ca="1">IF(ROW()-1&lt;=DataRows_IBE,OFFSET(InstrumenteIBE!$A$1,ROW()-2,COLUMN()-COLUMN($F$1),1,1),IF(ROW()-2 &lt;= DataRows,OFFSET(MeineInstrumente!$A$9,ROW()-DataRows_IBE-1,COLUMN()-COLUMN($F$1),1,1),""))</f>
        <v/>
      </c>
    </row>
    <row r="2589" spans="1:6" x14ac:dyDescent="0.25">
      <c r="A2589" t="str">
        <f ca="1">IF(ROW()-1&lt;=DataRows_IBE,OFFSET(InstrumenteIBE!$A$1,ROW()-2,COLUMN(),1,1),IF(ROW()-2 &lt;= DataRows,OFFSET(MeineInstrumente!$A$9,ROW()-DataRows_IBE-1,COLUMN(),1,1),""))</f>
        <v/>
      </c>
      <c r="B2589" t="str">
        <f ca="1">IF(ROW()-1&lt;=DataRows_IBE,OFFSET(InstrumenteIBE!$A$1,ROW()-2,COLUMN(),1,1),IF(ROW()-2 &lt;= DataRows,OFFSET(MeineInstrumente!$A$9,ROW()-DataRows_IBE-1,COLUMN(),1,1),""))</f>
        <v/>
      </c>
      <c r="C2589" t="str">
        <f ca="1">IF(ROW()-1&lt;=DataRows_IBE,OFFSET(InstrumenteIBE!$A$1,ROW()-2,COLUMN(),1,1),IF(ROW()-2 &lt;= DataRows,OFFSET(MeineInstrumente!$A$9,ROW()-DataRows_IBE-1,COLUMN(),1,1),""))</f>
        <v/>
      </c>
      <c r="D2589" s="16" t="str">
        <f ca="1">IF(ROW()-1&lt;=DataRows_IBE,OFFSET(InstrumenteIBE!$A$1,ROW()-2,COLUMN(),1,1),IF(ROW()-2 &lt;= DataRows,OFFSET(MeineInstrumente!$A$9,ROW()-DataRows_IBE-1,COLUMN(),1,1),""))</f>
        <v/>
      </c>
      <c r="E2589" t="str">
        <f t="shared" ca="1" si="40"/>
        <v/>
      </c>
      <c r="F2589" t="str">
        <f ca="1">IF(ROW()-1&lt;=DataRows_IBE,OFFSET(InstrumenteIBE!$A$1,ROW()-2,COLUMN()-COLUMN($F$1),1,1),IF(ROW()-2 &lt;= DataRows,OFFSET(MeineInstrumente!$A$9,ROW()-DataRows_IBE-1,COLUMN()-COLUMN($F$1),1,1),""))</f>
        <v/>
      </c>
    </row>
    <row r="2590" spans="1:6" x14ac:dyDescent="0.25">
      <c r="A2590" t="str">
        <f ca="1">IF(ROW()-1&lt;=DataRows_IBE,OFFSET(InstrumenteIBE!$A$1,ROW()-2,COLUMN(),1,1),IF(ROW()-2 &lt;= DataRows,OFFSET(MeineInstrumente!$A$9,ROW()-DataRows_IBE-1,COLUMN(),1,1),""))</f>
        <v/>
      </c>
      <c r="B2590" t="str">
        <f ca="1">IF(ROW()-1&lt;=DataRows_IBE,OFFSET(InstrumenteIBE!$A$1,ROW()-2,COLUMN(),1,1),IF(ROW()-2 &lt;= DataRows,OFFSET(MeineInstrumente!$A$9,ROW()-DataRows_IBE-1,COLUMN(),1,1),""))</f>
        <v/>
      </c>
      <c r="C2590" t="str">
        <f ca="1">IF(ROW()-1&lt;=DataRows_IBE,OFFSET(InstrumenteIBE!$A$1,ROW()-2,COLUMN(),1,1),IF(ROW()-2 &lt;= DataRows,OFFSET(MeineInstrumente!$A$9,ROW()-DataRows_IBE-1,COLUMN(),1,1),""))</f>
        <v/>
      </c>
      <c r="D2590" s="16" t="str">
        <f ca="1">IF(ROW()-1&lt;=DataRows_IBE,OFFSET(InstrumenteIBE!$A$1,ROW()-2,COLUMN(),1,1),IF(ROW()-2 &lt;= DataRows,OFFSET(MeineInstrumente!$A$9,ROW()-DataRows_IBE-1,COLUMN(),1,1),""))</f>
        <v/>
      </c>
      <c r="E2590" t="str">
        <f t="shared" ca="1" si="40"/>
        <v/>
      </c>
      <c r="F2590" t="str">
        <f ca="1">IF(ROW()-1&lt;=DataRows_IBE,OFFSET(InstrumenteIBE!$A$1,ROW()-2,COLUMN()-COLUMN($F$1),1,1),IF(ROW()-2 &lt;= DataRows,OFFSET(MeineInstrumente!$A$9,ROW()-DataRows_IBE-1,COLUMN()-COLUMN($F$1),1,1),""))</f>
        <v/>
      </c>
    </row>
    <row r="2591" spans="1:6" x14ac:dyDescent="0.25">
      <c r="A2591" t="str">
        <f ca="1">IF(ROW()-1&lt;=DataRows_IBE,OFFSET(InstrumenteIBE!$A$1,ROW()-2,COLUMN(),1,1),IF(ROW()-2 &lt;= DataRows,OFFSET(MeineInstrumente!$A$9,ROW()-DataRows_IBE-1,COLUMN(),1,1),""))</f>
        <v/>
      </c>
      <c r="B2591" t="str">
        <f ca="1">IF(ROW()-1&lt;=DataRows_IBE,OFFSET(InstrumenteIBE!$A$1,ROW()-2,COLUMN(),1,1),IF(ROW()-2 &lt;= DataRows,OFFSET(MeineInstrumente!$A$9,ROW()-DataRows_IBE-1,COLUMN(),1,1),""))</f>
        <v/>
      </c>
      <c r="C2591" t="str">
        <f ca="1">IF(ROW()-1&lt;=DataRows_IBE,OFFSET(InstrumenteIBE!$A$1,ROW()-2,COLUMN(),1,1),IF(ROW()-2 &lt;= DataRows,OFFSET(MeineInstrumente!$A$9,ROW()-DataRows_IBE-1,COLUMN(),1,1),""))</f>
        <v/>
      </c>
      <c r="D2591" s="16" t="str">
        <f ca="1">IF(ROW()-1&lt;=DataRows_IBE,OFFSET(InstrumenteIBE!$A$1,ROW()-2,COLUMN(),1,1),IF(ROW()-2 &lt;= DataRows,OFFSET(MeineInstrumente!$A$9,ROW()-DataRows_IBE-1,COLUMN(),1,1),""))</f>
        <v/>
      </c>
      <c r="E2591" t="str">
        <f t="shared" ca="1" si="40"/>
        <v/>
      </c>
      <c r="F2591" t="str">
        <f ca="1">IF(ROW()-1&lt;=DataRows_IBE,OFFSET(InstrumenteIBE!$A$1,ROW()-2,COLUMN()-COLUMN($F$1),1,1),IF(ROW()-2 &lt;= DataRows,OFFSET(MeineInstrumente!$A$9,ROW()-DataRows_IBE-1,COLUMN()-COLUMN($F$1),1,1),""))</f>
        <v/>
      </c>
    </row>
    <row r="2592" spans="1:6" x14ac:dyDescent="0.25">
      <c r="A2592" t="str">
        <f ca="1">IF(ROW()-1&lt;=DataRows_IBE,OFFSET(InstrumenteIBE!$A$1,ROW()-2,COLUMN(),1,1),IF(ROW()-2 &lt;= DataRows,OFFSET(MeineInstrumente!$A$9,ROW()-DataRows_IBE-1,COLUMN(),1,1),""))</f>
        <v/>
      </c>
      <c r="B2592" t="str">
        <f ca="1">IF(ROW()-1&lt;=DataRows_IBE,OFFSET(InstrumenteIBE!$A$1,ROW()-2,COLUMN(),1,1),IF(ROW()-2 &lt;= DataRows,OFFSET(MeineInstrumente!$A$9,ROW()-DataRows_IBE-1,COLUMN(),1,1),""))</f>
        <v/>
      </c>
      <c r="C2592" t="str">
        <f ca="1">IF(ROW()-1&lt;=DataRows_IBE,OFFSET(InstrumenteIBE!$A$1,ROW()-2,COLUMN(),1,1),IF(ROW()-2 &lt;= DataRows,OFFSET(MeineInstrumente!$A$9,ROW()-DataRows_IBE-1,COLUMN(),1,1),""))</f>
        <v/>
      </c>
      <c r="D2592" s="16" t="str">
        <f ca="1">IF(ROW()-1&lt;=DataRows_IBE,OFFSET(InstrumenteIBE!$A$1,ROW()-2,COLUMN(),1,1),IF(ROW()-2 &lt;= DataRows,OFFSET(MeineInstrumente!$A$9,ROW()-DataRows_IBE-1,COLUMN(),1,1),""))</f>
        <v/>
      </c>
      <c r="E2592" t="str">
        <f t="shared" ca="1" si="40"/>
        <v/>
      </c>
      <c r="F2592" t="str">
        <f ca="1">IF(ROW()-1&lt;=DataRows_IBE,OFFSET(InstrumenteIBE!$A$1,ROW()-2,COLUMN()-COLUMN($F$1),1,1),IF(ROW()-2 &lt;= DataRows,OFFSET(MeineInstrumente!$A$9,ROW()-DataRows_IBE-1,COLUMN()-COLUMN($F$1),1,1),""))</f>
        <v/>
      </c>
    </row>
    <row r="2593" spans="1:6" x14ac:dyDescent="0.25">
      <c r="A2593" t="str">
        <f ca="1">IF(ROW()-1&lt;=DataRows_IBE,OFFSET(InstrumenteIBE!$A$1,ROW()-2,COLUMN(),1,1),IF(ROW()-2 &lt;= DataRows,OFFSET(MeineInstrumente!$A$9,ROW()-DataRows_IBE-1,COLUMN(),1,1),""))</f>
        <v/>
      </c>
      <c r="B2593" t="str">
        <f ca="1">IF(ROW()-1&lt;=DataRows_IBE,OFFSET(InstrumenteIBE!$A$1,ROW()-2,COLUMN(),1,1),IF(ROW()-2 &lt;= DataRows,OFFSET(MeineInstrumente!$A$9,ROW()-DataRows_IBE-1,COLUMN(),1,1),""))</f>
        <v/>
      </c>
      <c r="C2593" t="str">
        <f ca="1">IF(ROW()-1&lt;=DataRows_IBE,OFFSET(InstrumenteIBE!$A$1,ROW()-2,COLUMN(),1,1),IF(ROW()-2 &lt;= DataRows,OFFSET(MeineInstrumente!$A$9,ROW()-DataRows_IBE-1,COLUMN(),1,1),""))</f>
        <v/>
      </c>
      <c r="D2593" s="16" t="str">
        <f ca="1">IF(ROW()-1&lt;=DataRows_IBE,OFFSET(InstrumenteIBE!$A$1,ROW()-2,COLUMN(),1,1),IF(ROW()-2 &lt;= DataRows,OFFSET(MeineInstrumente!$A$9,ROW()-DataRows_IBE-1,COLUMN(),1,1),""))</f>
        <v/>
      </c>
      <c r="E2593" t="str">
        <f t="shared" ca="1" si="40"/>
        <v/>
      </c>
      <c r="F2593" t="str">
        <f ca="1">IF(ROW()-1&lt;=DataRows_IBE,OFFSET(InstrumenteIBE!$A$1,ROW()-2,COLUMN()-COLUMN($F$1),1,1),IF(ROW()-2 &lt;= DataRows,OFFSET(MeineInstrumente!$A$9,ROW()-DataRows_IBE-1,COLUMN()-COLUMN($F$1),1,1),""))</f>
        <v/>
      </c>
    </row>
    <row r="2594" spans="1:6" x14ac:dyDescent="0.25">
      <c r="A2594" t="str">
        <f ca="1">IF(ROW()-1&lt;=DataRows_IBE,OFFSET(InstrumenteIBE!$A$1,ROW()-2,COLUMN(),1,1),IF(ROW()-2 &lt;= DataRows,OFFSET(MeineInstrumente!$A$9,ROW()-DataRows_IBE-1,COLUMN(),1,1),""))</f>
        <v/>
      </c>
      <c r="B2594" t="str">
        <f ca="1">IF(ROW()-1&lt;=DataRows_IBE,OFFSET(InstrumenteIBE!$A$1,ROW()-2,COLUMN(),1,1),IF(ROW()-2 &lt;= DataRows,OFFSET(MeineInstrumente!$A$9,ROW()-DataRows_IBE-1,COLUMN(),1,1),""))</f>
        <v/>
      </c>
      <c r="C2594" t="str">
        <f ca="1">IF(ROW()-1&lt;=DataRows_IBE,OFFSET(InstrumenteIBE!$A$1,ROW()-2,COLUMN(),1,1),IF(ROW()-2 &lt;= DataRows,OFFSET(MeineInstrumente!$A$9,ROW()-DataRows_IBE-1,COLUMN(),1,1),""))</f>
        <v/>
      </c>
      <c r="D2594" s="16" t="str">
        <f ca="1">IF(ROW()-1&lt;=DataRows_IBE,OFFSET(InstrumenteIBE!$A$1,ROW()-2,COLUMN(),1,1),IF(ROW()-2 &lt;= DataRows,OFFSET(MeineInstrumente!$A$9,ROW()-DataRows_IBE-1,COLUMN(),1,1),""))</f>
        <v/>
      </c>
      <c r="E2594" t="str">
        <f t="shared" ca="1" si="40"/>
        <v/>
      </c>
      <c r="F2594" t="str">
        <f ca="1">IF(ROW()-1&lt;=DataRows_IBE,OFFSET(InstrumenteIBE!$A$1,ROW()-2,COLUMN()-COLUMN($F$1),1,1),IF(ROW()-2 &lt;= DataRows,OFFSET(MeineInstrumente!$A$9,ROW()-DataRows_IBE-1,COLUMN()-COLUMN($F$1),1,1),""))</f>
        <v/>
      </c>
    </row>
    <row r="2595" spans="1:6" x14ac:dyDescent="0.25">
      <c r="A2595" t="str">
        <f ca="1">IF(ROW()-1&lt;=DataRows_IBE,OFFSET(InstrumenteIBE!$A$1,ROW()-2,COLUMN(),1,1),IF(ROW()-2 &lt;= DataRows,OFFSET(MeineInstrumente!$A$9,ROW()-DataRows_IBE-1,COLUMN(),1,1),""))</f>
        <v/>
      </c>
      <c r="B2595" t="str">
        <f ca="1">IF(ROW()-1&lt;=DataRows_IBE,OFFSET(InstrumenteIBE!$A$1,ROW()-2,COLUMN(),1,1),IF(ROW()-2 &lt;= DataRows,OFFSET(MeineInstrumente!$A$9,ROW()-DataRows_IBE-1,COLUMN(),1,1),""))</f>
        <v/>
      </c>
      <c r="C2595" t="str">
        <f ca="1">IF(ROW()-1&lt;=DataRows_IBE,OFFSET(InstrumenteIBE!$A$1,ROW()-2,COLUMN(),1,1),IF(ROW()-2 &lt;= DataRows,OFFSET(MeineInstrumente!$A$9,ROW()-DataRows_IBE-1,COLUMN(),1,1),""))</f>
        <v/>
      </c>
      <c r="D2595" s="16" t="str">
        <f ca="1">IF(ROW()-1&lt;=DataRows_IBE,OFFSET(InstrumenteIBE!$A$1,ROW()-2,COLUMN(),1,1),IF(ROW()-2 &lt;= DataRows,OFFSET(MeineInstrumente!$A$9,ROW()-DataRows_IBE-1,COLUMN(),1,1),""))</f>
        <v/>
      </c>
      <c r="E2595" t="str">
        <f t="shared" ca="1" si="40"/>
        <v/>
      </c>
      <c r="F2595" t="str">
        <f ca="1">IF(ROW()-1&lt;=DataRows_IBE,OFFSET(InstrumenteIBE!$A$1,ROW()-2,COLUMN()-COLUMN($F$1),1,1),IF(ROW()-2 &lt;= DataRows,OFFSET(MeineInstrumente!$A$9,ROW()-DataRows_IBE-1,COLUMN()-COLUMN($F$1),1,1),""))</f>
        <v/>
      </c>
    </row>
    <row r="2596" spans="1:6" x14ac:dyDescent="0.25">
      <c r="A2596" t="str">
        <f ca="1">IF(ROW()-1&lt;=DataRows_IBE,OFFSET(InstrumenteIBE!$A$1,ROW()-2,COLUMN(),1,1),IF(ROW()-2 &lt;= DataRows,OFFSET(MeineInstrumente!$A$9,ROW()-DataRows_IBE-1,COLUMN(),1,1),""))</f>
        <v/>
      </c>
      <c r="B2596" t="str">
        <f ca="1">IF(ROW()-1&lt;=DataRows_IBE,OFFSET(InstrumenteIBE!$A$1,ROW()-2,COLUMN(),1,1),IF(ROW()-2 &lt;= DataRows,OFFSET(MeineInstrumente!$A$9,ROW()-DataRows_IBE-1,COLUMN(),1,1),""))</f>
        <v/>
      </c>
      <c r="C2596" t="str">
        <f ca="1">IF(ROW()-1&lt;=DataRows_IBE,OFFSET(InstrumenteIBE!$A$1,ROW()-2,COLUMN(),1,1),IF(ROW()-2 &lt;= DataRows,OFFSET(MeineInstrumente!$A$9,ROW()-DataRows_IBE-1,COLUMN(),1,1),""))</f>
        <v/>
      </c>
      <c r="D2596" s="16" t="str">
        <f ca="1">IF(ROW()-1&lt;=DataRows_IBE,OFFSET(InstrumenteIBE!$A$1,ROW()-2,COLUMN(),1,1),IF(ROW()-2 &lt;= DataRows,OFFSET(MeineInstrumente!$A$9,ROW()-DataRows_IBE-1,COLUMN(),1,1),""))</f>
        <v/>
      </c>
      <c r="E2596" t="str">
        <f t="shared" ca="1" si="40"/>
        <v/>
      </c>
      <c r="F2596" t="str">
        <f ca="1">IF(ROW()-1&lt;=DataRows_IBE,OFFSET(InstrumenteIBE!$A$1,ROW()-2,COLUMN()-COLUMN($F$1),1,1),IF(ROW()-2 &lt;= DataRows,OFFSET(MeineInstrumente!$A$9,ROW()-DataRows_IBE-1,COLUMN()-COLUMN($F$1),1,1),""))</f>
        <v/>
      </c>
    </row>
    <row r="2597" spans="1:6" x14ac:dyDescent="0.25">
      <c r="A2597" t="str">
        <f ca="1">IF(ROW()-1&lt;=DataRows_IBE,OFFSET(InstrumenteIBE!$A$1,ROW()-2,COLUMN(),1,1),IF(ROW()-2 &lt;= DataRows,OFFSET(MeineInstrumente!$A$9,ROW()-DataRows_IBE-1,COLUMN(),1,1),""))</f>
        <v/>
      </c>
      <c r="B2597" t="str">
        <f ca="1">IF(ROW()-1&lt;=DataRows_IBE,OFFSET(InstrumenteIBE!$A$1,ROW()-2,COLUMN(),1,1),IF(ROW()-2 &lt;= DataRows,OFFSET(MeineInstrumente!$A$9,ROW()-DataRows_IBE-1,COLUMN(),1,1),""))</f>
        <v/>
      </c>
      <c r="C2597" t="str">
        <f ca="1">IF(ROW()-1&lt;=DataRows_IBE,OFFSET(InstrumenteIBE!$A$1,ROW()-2,COLUMN(),1,1),IF(ROW()-2 &lt;= DataRows,OFFSET(MeineInstrumente!$A$9,ROW()-DataRows_IBE-1,COLUMN(),1,1),""))</f>
        <v/>
      </c>
      <c r="D2597" s="16" t="str">
        <f ca="1">IF(ROW()-1&lt;=DataRows_IBE,OFFSET(InstrumenteIBE!$A$1,ROW()-2,COLUMN(),1,1),IF(ROW()-2 &lt;= DataRows,OFFSET(MeineInstrumente!$A$9,ROW()-DataRows_IBE-1,COLUMN(),1,1),""))</f>
        <v/>
      </c>
      <c r="E2597" t="str">
        <f t="shared" ca="1" si="40"/>
        <v/>
      </c>
      <c r="F2597" t="str">
        <f ca="1">IF(ROW()-1&lt;=DataRows_IBE,OFFSET(InstrumenteIBE!$A$1,ROW()-2,COLUMN()-COLUMN($F$1),1,1),IF(ROW()-2 &lt;= DataRows,OFFSET(MeineInstrumente!$A$9,ROW()-DataRows_IBE-1,COLUMN()-COLUMN($F$1),1,1),""))</f>
        <v/>
      </c>
    </row>
    <row r="2598" spans="1:6" x14ac:dyDescent="0.25">
      <c r="A2598" t="str">
        <f ca="1">IF(ROW()-1&lt;=DataRows_IBE,OFFSET(InstrumenteIBE!$A$1,ROW()-2,COLUMN(),1,1),IF(ROW()-2 &lt;= DataRows,OFFSET(MeineInstrumente!$A$9,ROW()-DataRows_IBE-1,COLUMN(),1,1),""))</f>
        <v/>
      </c>
      <c r="B2598" t="str">
        <f ca="1">IF(ROW()-1&lt;=DataRows_IBE,OFFSET(InstrumenteIBE!$A$1,ROW()-2,COLUMN(),1,1),IF(ROW()-2 &lt;= DataRows,OFFSET(MeineInstrumente!$A$9,ROW()-DataRows_IBE-1,COLUMN(),1,1),""))</f>
        <v/>
      </c>
      <c r="C2598" t="str">
        <f ca="1">IF(ROW()-1&lt;=DataRows_IBE,OFFSET(InstrumenteIBE!$A$1,ROW()-2,COLUMN(),1,1),IF(ROW()-2 &lt;= DataRows,OFFSET(MeineInstrumente!$A$9,ROW()-DataRows_IBE-1,COLUMN(),1,1),""))</f>
        <v/>
      </c>
      <c r="D2598" s="16" t="str">
        <f ca="1">IF(ROW()-1&lt;=DataRows_IBE,OFFSET(InstrumenteIBE!$A$1,ROW()-2,COLUMN(),1,1),IF(ROW()-2 &lt;= DataRows,OFFSET(MeineInstrumente!$A$9,ROW()-DataRows_IBE-1,COLUMN(),1,1),""))</f>
        <v/>
      </c>
      <c r="E2598" t="str">
        <f t="shared" ca="1" si="40"/>
        <v/>
      </c>
      <c r="F2598" t="str">
        <f ca="1">IF(ROW()-1&lt;=DataRows_IBE,OFFSET(InstrumenteIBE!$A$1,ROW()-2,COLUMN()-COLUMN($F$1),1,1),IF(ROW()-2 &lt;= DataRows,OFFSET(MeineInstrumente!$A$9,ROW()-DataRows_IBE-1,COLUMN()-COLUMN($F$1),1,1),""))</f>
        <v/>
      </c>
    </row>
    <row r="2599" spans="1:6" x14ac:dyDescent="0.25">
      <c r="A2599" t="str">
        <f ca="1">IF(ROW()-1&lt;=DataRows_IBE,OFFSET(InstrumenteIBE!$A$1,ROW()-2,COLUMN(),1,1),IF(ROW()-2 &lt;= DataRows,OFFSET(MeineInstrumente!$A$9,ROW()-DataRows_IBE-1,COLUMN(),1,1),""))</f>
        <v/>
      </c>
      <c r="B2599" t="str">
        <f ca="1">IF(ROW()-1&lt;=DataRows_IBE,OFFSET(InstrumenteIBE!$A$1,ROW()-2,COLUMN(),1,1),IF(ROW()-2 &lt;= DataRows,OFFSET(MeineInstrumente!$A$9,ROW()-DataRows_IBE-1,COLUMN(),1,1),""))</f>
        <v/>
      </c>
      <c r="C2599" t="str">
        <f ca="1">IF(ROW()-1&lt;=DataRows_IBE,OFFSET(InstrumenteIBE!$A$1,ROW()-2,COLUMN(),1,1),IF(ROW()-2 &lt;= DataRows,OFFSET(MeineInstrumente!$A$9,ROW()-DataRows_IBE-1,COLUMN(),1,1),""))</f>
        <v/>
      </c>
      <c r="D2599" s="16" t="str">
        <f ca="1">IF(ROW()-1&lt;=DataRows_IBE,OFFSET(InstrumenteIBE!$A$1,ROW()-2,COLUMN(),1,1),IF(ROW()-2 &lt;= DataRows,OFFSET(MeineInstrumente!$A$9,ROW()-DataRows_IBE-1,COLUMN(),1,1),""))</f>
        <v/>
      </c>
      <c r="E2599" t="str">
        <f t="shared" ca="1" si="40"/>
        <v/>
      </c>
      <c r="F2599" t="str">
        <f ca="1">IF(ROW()-1&lt;=DataRows_IBE,OFFSET(InstrumenteIBE!$A$1,ROW()-2,COLUMN()-COLUMN($F$1),1,1),IF(ROW()-2 &lt;= DataRows,OFFSET(MeineInstrumente!$A$9,ROW()-DataRows_IBE-1,COLUMN()-COLUMN($F$1),1,1),""))</f>
        <v/>
      </c>
    </row>
    <row r="2600" spans="1:6" x14ac:dyDescent="0.25">
      <c r="A2600" t="str">
        <f ca="1">IF(ROW()-1&lt;=DataRows_IBE,OFFSET(InstrumenteIBE!$A$1,ROW()-2,COLUMN(),1,1),IF(ROW()-2 &lt;= DataRows,OFFSET(MeineInstrumente!$A$9,ROW()-DataRows_IBE-1,COLUMN(),1,1),""))</f>
        <v/>
      </c>
      <c r="B2600" t="str">
        <f ca="1">IF(ROW()-1&lt;=DataRows_IBE,OFFSET(InstrumenteIBE!$A$1,ROW()-2,COLUMN(),1,1),IF(ROW()-2 &lt;= DataRows,OFFSET(MeineInstrumente!$A$9,ROW()-DataRows_IBE-1,COLUMN(),1,1),""))</f>
        <v/>
      </c>
      <c r="C2600" t="str">
        <f ca="1">IF(ROW()-1&lt;=DataRows_IBE,OFFSET(InstrumenteIBE!$A$1,ROW()-2,COLUMN(),1,1),IF(ROW()-2 &lt;= DataRows,OFFSET(MeineInstrumente!$A$9,ROW()-DataRows_IBE-1,COLUMN(),1,1),""))</f>
        <v/>
      </c>
      <c r="D2600" s="16" t="str">
        <f ca="1">IF(ROW()-1&lt;=DataRows_IBE,OFFSET(InstrumenteIBE!$A$1,ROW()-2,COLUMN(),1,1),IF(ROW()-2 &lt;= DataRows,OFFSET(MeineInstrumente!$A$9,ROW()-DataRows_IBE-1,COLUMN(),1,1),""))</f>
        <v/>
      </c>
      <c r="E2600" t="str">
        <f t="shared" ca="1" si="40"/>
        <v/>
      </c>
      <c r="F2600" t="str">
        <f ca="1">IF(ROW()-1&lt;=DataRows_IBE,OFFSET(InstrumenteIBE!$A$1,ROW()-2,COLUMN()-COLUMN($F$1),1,1),IF(ROW()-2 &lt;= DataRows,OFFSET(MeineInstrumente!$A$9,ROW()-DataRows_IBE-1,COLUMN()-COLUMN($F$1),1,1),""))</f>
        <v/>
      </c>
    </row>
    <row r="2601" spans="1:6" x14ac:dyDescent="0.25">
      <c r="A2601" t="str">
        <f ca="1">IF(ROW()-1&lt;=DataRows_IBE,OFFSET(InstrumenteIBE!$A$1,ROW()-2,COLUMN(),1,1),IF(ROW()-2 &lt;= DataRows,OFFSET(MeineInstrumente!$A$9,ROW()-DataRows_IBE-1,COLUMN(),1,1),""))</f>
        <v/>
      </c>
      <c r="B2601" t="str">
        <f ca="1">IF(ROW()-1&lt;=DataRows_IBE,OFFSET(InstrumenteIBE!$A$1,ROW()-2,COLUMN(),1,1),IF(ROW()-2 &lt;= DataRows,OFFSET(MeineInstrumente!$A$9,ROW()-DataRows_IBE-1,COLUMN(),1,1),""))</f>
        <v/>
      </c>
      <c r="C2601" t="str">
        <f ca="1">IF(ROW()-1&lt;=DataRows_IBE,OFFSET(InstrumenteIBE!$A$1,ROW()-2,COLUMN(),1,1),IF(ROW()-2 &lt;= DataRows,OFFSET(MeineInstrumente!$A$9,ROW()-DataRows_IBE-1,COLUMN(),1,1),""))</f>
        <v/>
      </c>
      <c r="D2601" s="16" t="str">
        <f ca="1">IF(ROW()-1&lt;=DataRows_IBE,OFFSET(InstrumenteIBE!$A$1,ROW()-2,COLUMN(),1,1),IF(ROW()-2 &lt;= DataRows,OFFSET(MeineInstrumente!$A$9,ROW()-DataRows_IBE-1,COLUMN(),1,1),""))</f>
        <v/>
      </c>
      <c r="E2601" t="str">
        <f t="shared" ca="1" si="40"/>
        <v/>
      </c>
      <c r="F2601" t="str">
        <f ca="1">IF(ROW()-1&lt;=DataRows_IBE,OFFSET(InstrumenteIBE!$A$1,ROW()-2,COLUMN()-COLUMN($F$1),1,1),IF(ROW()-2 &lt;= DataRows,OFFSET(MeineInstrumente!$A$9,ROW()-DataRows_IBE-1,COLUMN()-COLUMN($F$1),1,1),""))</f>
        <v/>
      </c>
    </row>
    <row r="2602" spans="1:6" x14ac:dyDescent="0.25">
      <c r="A2602" t="str">
        <f ca="1">IF(ROW()-1&lt;=DataRows_IBE,OFFSET(InstrumenteIBE!$A$1,ROW()-2,COLUMN(),1,1),IF(ROW()-2 &lt;= DataRows,OFFSET(MeineInstrumente!$A$9,ROW()-DataRows_IBE-1,COLUMN(),1,1),""))</f>
        <v/>
      </c>
      <c r="B2602" t="str">
        <f ca="1">IF(ROW()-1&lt;=DataRows_IBE,OFFSET(InstrumenteIBE!$A$1,ROW()-2,COLUMN(),1,1),IF(ROW()-2 &lt;= DataRows,OFFSET(MeineInstrumente!$A$9,ROW()-DataRows_IBE-1,COLUMN(),1,1),""))</f>
        <v/>
      </c>
      <c r="C2602" t="str">
        <f ca="1">IF(ROW()-1&lt;=DataRows_IBE,OFFSET(InstrumenteIBE!$A$1,ROW()-2,COLUMN(),1,1),IF(ROW()-2 &lt;= DataRows,OFFSET(MeineInstrumente!$A$9,ROW()-DataRows_IBE-1,COLUMN(),1,1),""))</f>
        <v/>
      </c>
      <c r="D2602" s="16" t="str">
        <f ca="1">IF(ROW()-1&lt;=DataRows_IBE,OFFSET(InstrumenteIBE!$A$1,ROW()-2,COLUMN(),1,1),IF(ROW()-2 &lt;= DataRows,OFFSET(MeineInstrumente!$A$9,ROW()-DataRows_IBE-1,COLUMN(),1,1),""))</f>
        <v/>
      </c>
      <c r="E2602" t="str">
        <f t="shared" ca="1" si="40"/>
        <v/>
      </c>
      <c r="F2602" t="str">
        <f ca="1">IF(ROW()-1&lt;=DataRows_IBE,OFFSET(InstrumenteIBE!$A$1,ROW()-2,COLUMN()-COLUMN($F$1),1,1),IF(ROW()-2 &lt;= DataRows,OFFSET(MeineInstrumente!$A$9,ROW()-DataRows_IBE-1,COLUMN()-COLUMN($F$1),1,1),""))</f>
        <v/>
      </c>
    </row>
    <row r="2603" spans="1:6" x14ac:dyDescent="0.25">
      <c r="A2603" t="str">
        <f ca="1">IF(ROW()-1&lt;=DataRows_IBE,OFFSET(InstrumenteIBE!$A$1,ROW()-2,COLUMN(),1,1),IF(ROW()-2 &lt;= DataRows,OFFSET(MeineInstrumente!$A$9,ROW()-DataRows_IBE-1,COLUMN(),1,1),""))</f>
        <v/>
      </c>
      <c r="B2603" t="str">
        <f ca="1">IF(ROW()-1&lt;=DataRows_IBE,OFFSET(InstrumenteIBE!$A$1,ROW()-2,COLUMN(),1,1),IF(ROW()-2 &lt;= DataRows,OFFSET(MeineInstrumente!$A$9,ROW()-DataRows_IBE-1,COLUMN(),1,1),""))</f>
        <v/>
      </c>
      <c r="C2603" t="str">
        <f ca="1">IF(ROW()-1&lt;=DataRows_IBE,OFFSET(InstrumenteIBE!$A$1,ROW()-2,COLUMN(),1,1),IF(ROW()-2 &lt;= DataRows,OFFSET(MeineInstrumente!$A$9,ROW()-DataRows_IBE-1,COLUMN(),1,1),""))</f>
        <v/>
      </c>
      <c r="D2603" s="16" t="str">
        <f ca="1">IF(ROW()-1&lt;=DataRows_IBE,OFFSET(InstrumenteIBE!$A$1,ROW()-2,COLUMN(),1,1),IF(ROW()-2 &lt;= DataRows,OFFSET(MeineInstrumente!$A$9,ROW()-DataRows_IBE-1,COLUMN(),1,1),""))</f>
        <v/>
      </c>
      <c r="E2603" t="str">
        <f t="shared" ca="1" si="40"/>
        <v/>
      </c>
      <c r="F2603" t="str">
        <f ca="1">IF(ROW()-1&lt;=DataRows_IBE,OFFSET(InstrumenteIBE!$A$1,ROW()-2,COLUMN()-COLUMN($F$1),1,1),IF(ROW()-2 &lt;= DataRows,OFFSET(MeineInstrumente!$A$9,ROW()-DataRows_IBE-1,COLUMN()-COLUMN($F$1),1,1),""))</f>
        <v/>
      </c>
    </row>
    <row r="2604" spans="1:6" x14ac:dyDescent="0.25">
      <c r="A2604" t="str">
        <f ca="1">IF(ROW()-1&lt;=DataRows_IBE,OFFSET(InstrumenteIBE!$A$1,ROW()-2,COLUMN(),1,1),IF(ROW()-2 &lt;= DataRows,OFFSET(MeineInstrumente!$A$9,ROW()-DataRows_IBE-1,COLUMN(),1,1),""))</f>
        <v/>
      </c>
      <c r="B2604" t="str">
        <f ca="1">IF(ROW()-1&lt;=DataRows_IBE,OFFSET(InstrumenteIBE!$A$1,ROW()-2,COLUMN(),1,1),IF(ROW()-2 &lt;= DataRows,OFFSET(MeineInstrumente!$A$9,ROW()-DataRows_IBE-1,COLUMN(),1,1),""))</f>
        <v/>
      </c>
      <c r="C2604" t="str">
        <f ca="1">IF(ROW()-1&lt;=DataRows_IBE,OFFSET(InstrumenteIBE!$A$1,ROW()-2,COLUMN(),1,1),IF(ROW()-2 &lt;= DataRows,OFFSET(MeineInstrumente!$A$9,ROW()-DataRows_IBE-1,COLUMN(),1,1),""))</f>
        <v/>
      </c>
      <c r="D2604" s="16" t="str">
        <f ca="1">IF(ROW()-1&lt;=DataRows_IBE,OFFSET(InstrumenteIBE!$A$1,ROW()-2,COLUMN(),1,1),IF(ROW()-2 &lt;= DataRows,OFFSET(MeineInstrumente!$A$9,ROW()-DataRows_IBE-1,COLUMN(),1,1),""))</f>
        <v/>
      </c>
      <c r="E2604" t="str">
        <f t="shared" ca="1" si="40"/>
        <v/>
      </c>
      <c r="F2604" t="str">
        <f ca="1">IF(ROW()-1&lt;=DataRows_IBE,OFFSET(InstrumenteIBE!$A$1,ROW()-2,COLUMN()-COLUMN($F$1),1,1),IF(ROW()-2 &lt;= DataRows,OFFSET(MeineInstrumente!$A$9,ROW()-DataRows_IBE-1,COLUMN()-COLUMN($F$1),1,1),""))</f>
        <v/>
      </c>
    </row>
    <row r="2605" spans="1:6" x14ac:dyDescent="0.25">
      <c r="A2605" t="str">
        <f ca="1">IF(ROW()-1&lt;=DataRows_IBE,OFFSET(InstrumenteIBE!$A$1,ROW()-2,COLUMN(),1,1),IF(ROW()-2 &lt;= DataRows,OFFSET(MeineInstrumente!$A$9,ROW()-DataRows_IBE-1,COLUMN(),1,1),""))</f>
        <v/>
      </c>
      <c r="B2605" t="str">
        <f ca="1">IF(ROW()-1&lt;=DataRows_IBE,OFFSET(InstrumenteIBE!$A$1,ROW()-2,COLUMN(),1,1),IF(ROW()-2 &lt;= DataRows,OFFSET(MeineInstrumente!$A$9,ROW()-DataRows_IBE-1,COLUMN(),1,1),""))</f>
        <v/>
      </c>
      <c r="C2605" t="str">
        <f ca="1">IF(ROW()-1&lt;=DataRows_IBE,OFFSET(InstrumenteIBE!$A$1,ROW()-2,COLUMN(),1,1),IF(ROW()-2 &lt;= DataRows,OFFSET(MeineInstrumente!$A$9,ROW()-DataRows_IBE-1,COLUMN(),1,1),""))</f>
        <v/>
      </c>
      <c r="D2605" s="16" t="str">
        <f ca="1">IF(ROW()-1&lt;=DataRows_IBE,OFFSET(InstrumenteIBE!$A$1,ROW()-2,COLUMN(),1,1),IF(ROW()-2 &lt;= DataRows,OFFSET(MeineInstrumente!$A$9,ROW()-DataRows_IBE-1,COLUMN(),1,1),""))</f>
        <v/>
      </c>
      <c r="E2605" t="str">
        <f t="shared" ca="1" si="40"/>
        <v/>
      </c>
      <c r="F2605" t="str">
        <f ca="1">IF(ROW()-1&lt;=DataRows_IBE,OFFSET(InstrumenteIBE!$A$1,ROW()-2,COLUMN()-COLUMN($F$1),1,1),IF(ROW()-2 &lt;= DataRows,OFFSET(MeineInstrumente!$A$9,ROW()-DataRows_IBE-1,COLUMN()-COLUMN($F$1),1,1),""))</f>
        <v/>
      </c>
    </row>
    <row r="2606" spans="1:6" x14ac:dyDescent="0.25">
      <c r="A2606" t="str">
        <f ca="1">IF(ROW()-1&lt;=DataRows_IBE,OFFSET(InstrumenteIBE!$A$1,ROW()-2,COLUMN(),1,1),IF(ROW()-2 &lt;= DataRows,OFFSET(MeineInstrumente!$A$9,ROW()-DataRows_IBE-1,COLUMN(),1,1),""))</f>
        <v/>
      </c>
      <c r="B2606" t="str">
        <f ca="1">IF(ROW()-1&lt;=DataRows_IBE,OFFSET(InstrumenteIBE!$A$1,ROW()-2,COLUMN(),1,1),IF(ROW()-2 &lt;= DataRows,OFFSET(MeineInstrumente!$A$9,ROW()-DataRows_IBE-1,COLUMN(),1,1),""))</f>
        <v/>
      </c>
      <c r="C2606" t="str">
        <f ca="1">IF(ROW()-1&lt;=DataRows_IBE,OFFSET(InstrumenteIBE!$A$1,ROW()-2,COLUMN(),1,1),IF(ROW()-2 &lt;= DataRows,OFFSET(MeineInstrumente!$A$9,ROW()-DataRows_IBE-1,COLUMN(),1,1),""))</f>
        <v/>
      </c>
      <c r="D2606" s="16" t="str">
        <f ca="1">IF(ROW()-1&lt;=DataRows_IBE,OFFSET(InstrumenteIBE!$A$1,ROW()-2,COLUMN(),1,1),IF(ROW()-2 &lt;= DataRows,OFFSET(MeineInstrumente!$A$9,ROW()-DataRows_IBE-1,COLUMN(),1,1),""))</f>
        <v/>
      </c>
      <c r="E2606" t="str">
        <f t="shared" ca="1" si="40"/>
        <v/>
      </c>
      <c r="F2606" t="str">
        <f ca="1">IF(ROW()-1&lt;=DataRows_IBE,OFFSET(InstrumenteIBE!$A$1,ROW()-2,COLUMN()-COLUMN($F$1),1,1),IF(ROW()-2 &lt;= DataRows,OFFSET(MeineInstrumente!$A$9,ROW()-DataRows_IBE-1,COLUMN()-COLUMN($F$1),1,1),""))</f>
        <v/>
      </c>
    </row>
    <row r="2607" spans="1:6" x14ac:dyDescent="0.25">
      <c r="A2607" t="str">
        <f ca="1">IF(ROW()-1&lt;=DataRows_IBE,OFFSET(InstrumenteIBE!$A$1,ROW()-2,COLUMN(),1,1),IF(ROW()-2 &lt;= DataRows,OFFSET(MeineInstrumente!$A$9,ROW()-DataRows_IBE-1,COLUMN(),1,1),""))</f>
        <v/>
      </c>
      <c r="B2607" t="str">
        <f ca="1">IF(ROW()-1&lt;=DataRows_IBE,OFFSET(InstrumenteIBE!$A$1,ROW()-2,COLUMN(),1,1),IF(ROW()-2 &lt;= DataRows,OFFSET(MeineInstrumente!$A$9,ROW()-DataRows_IBE-1,COLUMN(),1,1),""))</f>
        <v/>
      </c>
      <c r="C2607" t="str">
        <f ca="1">IF(ROW()-1&lt;=DataRows_IBE,OFFSET(InstrumenteIBE!$A$1,ROW()-2,COLUMN(),1,1),IF(ROW()-2 &lt;= DataRows,OFFSET(MeineInstrumente!$A$9,ROW()-DataRows_IBE-1,COLUMN(),1,1),""))</f>
        <v/>
      </c>
      <c r="D2607" s="16" t="str">
        <f ca="1">IF(ROW()-1&lt;=DataRows_IBE,OFFSET(InstrumenteIBE!$A$1,ROW()-2,COLUMN(),1,1),IF(ROW()-2 &lt;= DataRows,OFFSET(MeineInstrumente!$A$9,ROW()-DataRows_IBE-1,COLUMN(),1,1),""))</f>
        <v/>
      </c>
      <c r="E2607" t="str">
        <f t="shared" ca="1" si="40"/>
        <v/>
      </c>
      <c r="F2607" t="str">
        <f ca="1">IF(ROW()-1&lt;=DataRows_IBE,OFFSET(InstrumenteIBE!$A$1,ROW()-2,COLUMN()-COLUMN($F$1),1,1),IF(ROW()-2 &lt;= DataRows,OFFSET(MeineInstrumente!$A$9,ROW()-DataRows_IBE-1,COLUMN()-COLUMN($F$1),1,1),""))</f>
        <v/>
      </c>
    </row>
    <row r="2608" spans="1:6" x14ac:dyDescent="0.25">
      <c r="A2608" t="str">
        <f ca="1">IF(ROW()-1&lt;=DataRows_IBE,OFFSET(InstrumenteIBE!$A$1,ROW()-2,COLUMN(),1,1),IF(ROW()-2 &lt;= DataRows,OFFSET(MeineInstrumente!$A$9,ROW()-DataRows_IBE-1,COLUMN(),1,1),""))</f>
        <v/>
      </c>
      <c r="B2608" t="str">
        <f ca="1">IF(ROW()-1&lt;=DataRows_IBE,OFFSET(InstrumenteIBE!$A$1,ROW()-2,COLUMN(),1,1),IF(ROW()-2 &lt;= DataRows,OFFSET(MeineInstrumente!$A$9,ROW()-DataRows_IBE-1,COLUMN(),1,1),""))</f>
        <v/>
      </c>
      <c r="C2608" t="str">
        <f ca="1">IF(ROW()-1&lt;=DataRows_IBE,OFFSET(InstrumenteIBE!$A$1,ROW()-2,COLUMN(),1,1),IF(ROW()-2 &lt;= DataRows,OFFSET(MeineInstrumente!$A$9,ROW()-DataRows_IBE-1,COLUMN(),1,1),""))</f>
        <v/>
      </c>
      <c r="D2608" s="16" t="str">
        <f ca="1">IF(ROW()-1&lt;=DataRows_IBE,OFFSET(InstrumenteIBE!$A$1,ROW()-2,COLUMN(),1,1),IF(ROW()-2 &lt;= DataRows,OFFSET(MeineInstrumente!$A$9,ROW()-DataRows_IBE-1,COLUMN(),1,1),""))</f>
        <v/>
      </c>
      <c r="E2608" t="str">
        <f t="shared" ca="1" si="40"/>
        <v/>
      </c>
      <c r="F2608" t="str">
        <f ca="1">IF(ROW()-1&lt;=DataRows_IBE,OFFSET(InstrumenteIBE!$A$1,ROW()-2,COLUMN()-COLUMN($F$1),1,1),IF(ROW()-2 &lt;= DataRows,OFFSET(MeineInstrumente!$A$9,ROW()-DataRows_IBE-1,COLUMN()-COLUMN($F$1),1,1),""))</f>
        <v/>
      </c>
    </row>
    <row r="2609" spans="1:6" x14ac:dyDescent="0.25">
      <c r="A2609" t="str">
        <f ca="1">IF(ROW()-1&lt;=DataRows_IBE,OFFSET(InstrumenteIBE!$A$1,ROW()-2,COLUMN(),1,1),IF(ROW()-2 &lt;= DataRows,OFFSET(MeineInstrumente!$A$9,ROW()-DataRows_IBE-1,COLUMN(),1,1),""))</f>
        <v/>
      </c>
      <c r="B2609" t="str">
        <f ca="1">IF(ROW()-1&lt;=DataRows_IBE,OFFSET(InstrumenteIBE!$A$1,ROW()-2,COLUMN(),1,1),IF(ROW()-2 &lt;= DataRows,OFFSET(MeineInstrumente!$A$9,ROW()-DataRows_IBE-1,COLUMN(),1,1),""))</f>
        <v/>
      </c>
      <c r="C2609" t="str">
        <f ca="1">IF(ROW()-1&lt;=DataRows_IBE,OFFSET(InstrumenteIBE!$A$1,ROW()-2,COLUMN(),1,1),IF(ROW()-2 &lt;= DataRows,OFFSET(MeineInstrumente!$A$9,ROW()-DataRows_IBE-1,COLUMN(),1,1),""))</f>
        <v/>
      </c>
      <c r="D2609" s="16" t="str">
        <f ca="1">IF(ROW()-1&lt;=DataRows_IBE,OFFSET(InstrumenteIBE!$A$1,ROW()-2,COLUMN(),1,1),IF(ROW()-2 &lt;= DataRows,OFFSET(MeineInstrumente!$A$9,ROW()-DataRows_IBE-1,COLUMN(),1,1),""))</f>
        <v/>
      </c>
      <c r="E2609" t="str">
        <f t="shared" ca="1" si="40"/>
        <v/>
      </c>
      <c r="F2609" t="str">
        <f ca="1">IF(ROW()-1&lt;=DataRows_IBE,OFFSET(InstrumenteIBE!$A$1,ROW()-2,COLUMN()-COLUMN($F$1),1,1),IF(ROW()-2 &lt;= DataRows,OFFSET(MeineInstrumente!$A$9,ROW()-DataRows_IBE-1,COLUMN()-COLUMN($F$1),1,1),""))</f>
        <v/>
      </c>
    </row>
    <row r="2610" spans="1:6" x14ac:dyDescent="0.25">
      <c r="A2610" t="str">
        <f ca="1">IF(ROW()-1&lt;=DataRows_IBE,OFFSET(InstrumenteIBE!$A$1,ROW()-2,COLUMN(),1,1),IF(ROW()-2 &lt;= DataRows,OFFSET(MeineInstrumente!$A$9,ROW()-DataRows_IBE-1,COLUMN(),1,1),""))</f>
        <v/>
      </c>
      <c r="B2610" t="str">
        <f ca="1">IF(ROW()-1&lt;=DataRows_IBE,OFFSET(InstrumenteIBE!$A$1,ROW()-2,COLUMN(),1,1),IF(ROW()-2 &lt;= DataRows,OFFSET(MeineInstrumente!$A$9,ROW()-DataRows_IBE-1,COLUMN(),1,1),""))</f>
        <v/>
      </c>
      <c r="C2610" t="str">
        <f ca="1">IF(ROW()-1&lt;=DataRows_IBE,OFFSET(InstrumenteIBE!$A$1,ROW()-2,COLUMN(),1,1),IF(ROW()-2 &lt;= DataRows,OFFSET(MeineInstrumente!$A$9,ROW()-DataRows_IBE-1,COLUMN(),1,1),""))</f>
        <v/>
      </c>
      <c r="D2610" s="16" t="str">
        <f ca="1">IF(ROW()-1&lt;=DataRows_IBE,OFFSET(InstrumenteIBE!$A$1,ROW()-2,COLUMN(),1,1),IF(ROW()-2 &lt;= DataRows,OFFSET(MeineInstrumente!$A$9,ROW()-DataRows_IBE-1,COLUMN(),1,1),""))</f>
        <v/>
      </c>
      <c r="E2610" t="str">
        <f t="shared" ca="1" si="40"/>
        <v/>
      </c>
      <c r="F2610" t="str">
        <f ca="1">IF(ROW()-1&lt;=DataRows_IBE,OFFSET(InstrumenteIBE!$A$1,ROW()-2,COLUMN()-COLUMN($F$1),1,1),IF(ROW()-2 &lt;= DataRows,OFFSET(MeineInstrumente!$A$9,ROW()-DataRows_IBE-1,COLUMN()-COLUMN($F$1),1,1),""))</f>
        <v/>
      </c>
    </row>
    <row r="2611" spans="1:6" x14ac:dyDescent="0.25">
      <c r="A2611" t="str">
        <f ca="1">IF(ROW()-1&lt;=DataRows_IBE,OFFSET(InstrumenteIBE!$A$1,ROW()-2,COLUMN(),1,1),IF(ROW()-2 &lt;= DataRows,OFFSET(MeineInstrumente!$A$9,ROW()-DataRows_IBE-1,COLUMN(),1,1),""))</f>
        <v/>
      </c>
      <c r="B2611" t="str">
        <f ca="1">IF(ROW()-1&lt;=DataRows_IBE,OFFSET(InstrumenteIBE!$A$1,ROW()-2,COLUMN(),1,1),IF(ROW()-2 &lt;= DataRows,OFFSET(MeineInstrumente!$A$9,ROW()-DataRows_IBE-1,COLUMN(),1,1),""))</f>
        <v/>
      </c>
      <c r="C2611" t="str">
        <f ca="1">IF(ROW()-1&lt;=DataRows_IBE,OFFSET(InstrumenteIBE!$A$1,ROW()-2,COLUMN(),1,1),IF(ROW()-2 &lt;= DataRows,OFFSET(MeineInstrumente!$A$9,ROW()-DataRows_IBE-1,COLUMN(),1,1),""))</f>
        <v/>
      </c>
      <c r="D2611" s="16" t="str">
        <f ca="1">IF(ROW()-1&lt;=DataRows_IBE,OFFSET(InstrumenteIBE!$A$1,ROW()-2,COLUMN(),1,1),IF(ROW()-2 &lt;= DataRows,OFFSET(MeineInstrumente!$A$9,ROW()-DataRows_IBE-1,COLUMN(),1,1),""))</f>
        <v/>
      </c>
      <c r="E2611" t="str">
        <f t="shared" ca="1" si="40"/>
        <v/>
      </c>
      <c r="F2611" t="str">
        <f ca="1">IF(ROW()-1&lt;=DataRows_IBE,OFFSET(InstrumenteIBE!$A$1,ROW()-2,COLUMN()-COLUMN($F$1),1,1),IF(ROW()-2 &lt;= DataRows,OFFSET(MeineInstrumente!$A$9,ROW()-DataRows_IBE-1,COLUMN()-COLUMN($F$1),1,1),""))</f>
        <v/>
      </c>
    </row>
    <row r="2612" spans="1:6" x14ac:dyDescent="0.25">
      <c r="A2612" t="str">
        <f ca="1">IF(ROW()-1&lt;=DataRows_IBE,OFFSET(InstrumenteIBE!$A$1,ROW()-2,COLUMN(),1,1),IF(ROW()-2 &lt;= DataRows,OFFSET(MeineInstrumente!$A$9,ROW()-DataRows_IBE-1,COLUMN(),1,1),""))</f>
        <v/>
      </c>
      <c r="B2612" t="str">
        <f ca="1">IF(ROW()-1&lt;=DataRows_IBE,OFFSET(InstrumenteIBE!$A$1,ROW()-2,COLUMN(),1,1),IF(ROW()-2 &lt;= DataRows,OFFSET(MeineInstrumente!$A$9,ROW()-DataRows_IBE-1,COLUMN(),1,1),""))</f>
        <v/>
      </c>
      <c r="C2612" t="str">
        <f ca="1">IF(ROW()-1&lt;=DataRows_IBE,OFFSET(InstrumenteIBE!$A$1,ROW()-2,COLUMN(),1,1),IF(ROW()-2 &lt;= DataRows,OFFSET(MeineInstrumente!$A$9,ROW()-DataRows_IBE-1,COLUMN(),1,1),""))</f>
        <v/>
      </c>
      <c r="D2612" s="16" t="str">
        <f ca="1">IF(ROW()-1&lt;=DataRows_IBE,OFFSET(InstrumenteIBE!$A$1,ROW()-2,COLUMN(),1,1),IF(ROW()-2 &lt;= DataRows,OFFSET(MeineInstrumente!$A$9,ROW()-DataRows_IBE-1,COLUMN(),1,1),""))</f>
        <v/>
      </c>
      <c r="E2612" t="str">
        <f t="shared" ca="1" si="40"/>
        <v/>
      </c>
      <c r="F2612" t="str">
        <f ca="1">IF(ROW()-1&lt;=DataRows_IBE,OFFSET(InstrumenteIBE!$A$1,ROW()-2,COLUMN()-COLUMN($F$1),1,1),IF(ROW()-2 &lt;= DataRows,OFFSET(MeineInstrumente!$A$9,ROW()-DataRows_IBE-1,COLUMN()-COLUMN($F$1),1,1),""))</f>
        <v/>
      </c>
    </row>
    <row r="2613" spans="1:6" x14ac:dyDescent="0.25">
      <c r="A2613" t="str">
        <f ca="1">IF(ROW()-1&lt;=DataRows_IBE,OFFSET(InstrumenteIBE!$A$1,ROW()-2,COLUMN(),1,1),IF(ROW()-2 &lt;= DataRows,OFFSET(MeineInstrumente!$A$9,ROW()-DataRows_IBE-1,COLUMN(),1,1),""))</f>
        <v/>
      </c>
      <c r="B2613" t="str">
        <f ca="1">IF(ROW()-1&lt;=DataRows_IBE,OFFSET(InstrumenteIBE!$A$1,ROW()-2,COLUMN(),1,1),IF(ROW()-2 &lt;= DataRows,OFFSET(MeineInstrumente!$A$9,ROW()-DataRows_IBE-1,COLUMN(),1,1),""))</f>
        <v/>
      </c>
      <c r="C2613" t="str">
        <f ca="1">IF(ROW()-1&lt;=DataRows_IBE,OFFSET(InstrumenteIBE!$A$1,ROW()-2,COLUMN(),1,1),IF(ROW()-2 &lt;= DataRows,OFFSET(MeineInstrumente!$A$9,ROW()-DataRows_IBE-1,COLUMN(),1,1),""))</f>
        <v/>
      </c>
      <c r="D2613" s="16" t="str">
        <f ca="1">IF(ROW()-1&lt;=DataRows_IBE,OFFSET(InstrumenteIBE!$A$1,ROW()-2,COLUMN(),1,1),IF(ROW()-2 &lt;= DataRows,OFFSET(MeineInstrumente!$A$9,ROW()-DataRows_IBE-1,COLUMN(),1,1),""))</f>
        <v/>
      </c>
      <c r="E2613" t="str">
        <f t="shared" ca="1" si="40"/>
        <v/>
      </c>
      <c r="F2613" t="str">
        <f ca="1">IF(ROW()-1&lt;=DataRows_IBE,OFFSET(InstrumenteIBE!$A$1,ROW()-2,COLUMN()-COLUMN($F$1),1,1),IF(ROW()-2 &lt;= DataRows,OFFSET(MeineInstrumente!$A$9,ROW()-DataRows_IBE-1,COLUMN()-COLUMN($F$1),1,1),""))</f>
        <v/>
      </c>
    </row>
    <row r="2614" spans="1:6" x14ac:dyDescent="0.25">
      <c r="A2614" t="str">
        <f ca="1">IF(ROW()-1&lt;=DataRows_IBE,OFFSET(InstrumenteIBE!$A$1,ROW()-2,COLUMN(),1,1),IF(ROW()-2 &lt;= DataRows,OFFSET(MeineInstrumente!$A$9,ROW()-DataRows_IBE-1,COLUMN(),1,1),""))</f>
        <v/>
      </c>
      <c r="B2614" t="str">
        <f ca="1">IF(ROW()-1&lt;=DataRows_IBE,OFFSET(InstrumenteIBE!$A$1,ROW()-2,COLUMN(),1,1),IF(ROW()-2 &lt;= DataRows,OFFSET(MeineInstrumente!$A$9,ROW()-DataRows_IBE-1,COLUMN(),1,1),""))</f>
        <v/>
      </c>
      <c r="C2614" t="str">
        <f ca="1">IF(ROW()-1&lt;=DataRows_IBE,OFFSET(InstrumenteIBE!$A$1,ROW()-2,COLUMN(),1,1),IF(ROW()-2 &lt;= DataRows,OFFSET(MeineInstrumente!$A$9,ROW()-DataRows_IBE-1,COLUMN(),1,1),""))</f>
        <v/>
      </c>
      <c r="D2614" s="16" t="str">
        <f ca="1">IF(ROW()-1&lt;=DataRows_IBE,OFFSET(InstrumenteIBE!$A$1,ROW()-2,COLUMN(),1,1),IF(ROW()-2 &lt;= DataRows,OFFSET(MeineInstrumente!$A$9,ROW()-DataRows_IBE-1,COLUMN(),1,1),""))</f>
        <v/>
      </c>
      <c r="E2614" t="str">
        <f t="shared" ca="1" si="40"/>
        <v/>
      </c>
      <c r="F2614" t="str">
        <f ca="1">IF(ROW()-1&lt;=DataRows_IBE,OFFSET(InstrumenteIBE!$A$1,ROW()-2,COLUMN()-COLUMN($F$1),1,1),IF(ROW()-2 &lt;= DataRows,OFFSET(MeineInstrumente!$A$9,ROW()-DataRows_IBE-1,COLUMN()-COLUMN($F$1),1,1),""))</f>
        <v/>
      </c>
    </row>
    <row r="2615" spans="1:6" x14ac:dyDescent="0.25">
      <c r="A2615" t="str">
        <f ca="1">IF(ROW()-1&lt;=DataRows_IBE,OFFSET(InstrumenteIBE!$A$1,ROW()-2,COLUMN(),1,1),IF(ROW()-2 &lt;= DataRows,OFFSET(MeineInstrumente!$A$9,ROW()-DataRows_IBE-1,COLUMN(),1,1),""))</f>
        <v/>
      </c>
      <c r="B2615" t="str">
        <f ca="1">IF(ROW()-1&lt;=DataRows_IBE,OFFSET(InstrumenteIBE!$A$1,ROW()-2,COLUMN(),1,1),IF(ROW()-2 &lt;= DataRows,OFFSET(MeineInstrumente!$A$9,ROW()-DataRows_IBE-1,COLUMN(),1,1),""))</f>
        <v/>
      </c>
      <c r="C2615" t="str">
        <f ca="1">IF(ROW()-1&lt;=DataRows_IBE,OFFSET(InstrumenteIBE!$A$1,ROW()-2,COLUMN(),1,1),IF(ROW()-2 &lt;= DataRows,OFFSET(MeineInstrumente!$A$9,ROW()-DataRows_IBE-1,COLUMN(),1,1),""))</f>
        <v/>
      </c>
      <c r="D2615" s="16" t="str">
        <f ca="1">IF(ROW()-1&lt;=DataRows_IBE,OFFSET(InstrumenteIBE!$A$1,ROW()-2,COLUMN(),1,1),IF(ROW()-2 &lt;= DataRows,OFFSET(MeineInstrumente!$A$9,ROW()-DataRows_IBE-1,COLUMN(),1,1),""))</f>
        <v/>
      </c>
      <c r="E2615" t="str">
        <f t="shared" ca="1" si="40"/>
        <v/>
      </c>
      <c r="F2615" t="str">
        <f ca="1">IF(ROW()-1&lt;=DataRows_IBE,OFFSET(InstrumenteIBE!$A$1,ROW()-2,COLUMN()-COLUMN($F$1),1,1),IF(ROW()-2 &lt;= DataRows,OFFSET(MeineInstrumente!$A$9,ROW()-DataRows_IBE-1,COLUMN()-COLUMN($F$1),1,1),""))</f>
        <v/>
      </c>
    </row>
    <row r="2616" spans="1:6" x14ac:dyDescent="0.25">
      <c r="A2616" t="str">
        <f ca="1">IF(ROW()-1&lt;=DataRows_IBE,OFFSET(InstrumenteIBE!$A$1,ROW()-2,COLUMN(),1,1),IF(ROW()-2 &lt;= DataRows,OFFSET(MeineInstrumente!$A$9,ROW()-DataRows_IBE-1,COLUMN(),1,1),""))</f>
        <v/>
      </c>
      <c r="B2616" t="str">
        <f ca="1">IF(ROW()-1&lt;=DataRows_IBE,OFFSET(InstrumenteIBE!$A$1,ROW()-2,COLUMN(),1,1),IF(ROW()-2 &lt;= DataRows,OFFSET(MeineInstrumente!$A$9,ROW()-DataRows_IBE-1,COLUMN(),1,1),""))</f>
        <v/>
      </c>
      <c r="C2616" t="str">
        <f ca="1">IF(ROW()-1&lt;=DataRows_IBE,OFFSET(InstrumenteIBE!$A$1,ROW()-2,COLUMN(),1,1),IF(ROW()-2 &lt;= DataRows,OFFSET(MeineInstrumente!$A$9,ROW()-DataRows_IBE-1,COLUMN(),1,1),""))</f>
        <v/>
      </c>
      <c r="D2616" s="16" t="str">
        <f ca="1">IF(ROW()-1&lt;=DataRows_IBE,OFFSET(InstrumenteIBE!$A$1,ROW()-2,COLUMN(),1,1),IF(ROW()-2 &lt;= DataRows,OFFSET(MeineInstrumente!$A$9,ROW()-DataRows_IBE-1,COLUMN(),1,1),""))</f>
        <v/>
      </c>
      <c r="E2616" t="str">
        <f t="shared" ca="1" si="40"/>
        <v/>
      </c>
      <c r="F2616" t="str">
        <f ca="1">IF(ROW()-1&lt;=DataRows_IBE,OFFSET(InstrumenteIBE!$A$1,ROW()-2,COLUMN()-COLUMN($F$1),1,1),IF(ROW()-2 &lt;= DataRows,OFFSET(MeineInstrumente!$A$9,ROW()-DataRows_IBE-1,COLUMN()-COLUMN($F$1),1,1),""))</f>
        <v/>
      </c>
    </row>
    <row r="2617" spans="1:6" x14ac:dyDescent="0.25">
      <c r="A2617" t="str">
        <f ca="1">IF(ROW()-1&lt;=DataRows_IBE,OFFSET(InstrumenteIBE!$A$1,ROW()-2,COLUMN(),1,1),IF(ROW()-2 &lt;= DataRows,OFFSET(MeineInstrumente!$A$9,ROW()-DataRows_IBE-1,COLUMN(),1,1),""))</f>
        <v/>
      </c>
      <c r="B2617" t="str">
        <f ca="1">IF(ROW()-1&lt;=DataRows_IBE,OFFSET(InstrumenteIBE!$A$1,ROW()-2,COLUMN(),1,1),IF(ROW()-2 &lt;= DataRows,OFFSET(MeineInstrumente!$A$9,ROW()-DataRows_IBE-1,COLUMN(),1,1),""))</f>
        <v/>
      </c>
      <c r="C2617" t="str">
        <f ca="1">IF(ROW()-1&lt;=DataRows_IBE,OFFSET(InstrumenteIBE!$A$1,ROW()-2,COLUMN(),1,1),IF(ROW()-2 &lt;= DataRows,OFFSET(MeineInstrumente!$A$9,ROW()-DataRows_IBE-1,COLUMN(),1,1),""))</f>
        <v/>
      </c>
      <c r="D2617" s="16" t="str">
        <f ca="1">IF(ROW()-1&lt;=DataRows_IBE,OFFSET(InstrumenteIBE!$A$1,ROW()-2,COLUMN(),1,1),IF(ROW()-2 &lt;= DataRows,OFFSET(MeineInstrumente!$A$9,ROW()-DataRows_IBE-1,COLUMN(),1,1),""))</f>
        <v/>
      </c>
      <c r="E2617" t="str">
        <f t="shared" ca="1" si="40"/>
        <v/>
      </c>
      <c r="F2617" t="str">
        <f ca="1">IF(ROW()-1&lt;=DataRows_IBE,OFFSET(InstrumenteIBE!$A$1,ROW()-2,COLUMN()-COLUMN($F$1),1,1),IF(ROW()-2 &lt;= DataRows,OFFSET(MeineInstrumente!$A$9,ROW()-DataRows_IBE-1,COLUMN()-COLUMN($F$1),1,1),""))</f>
        <v/>
      </c>
    </row>
    <row r="2618" spans="1:6" x14ac:dyDescent="0.25">
      <c r="A2618" t="str">
        <f ca="1">IF(ROW()-1&lt;=DataRows_IBE,OFFSET(InstrumenteIBE!$A$1,ROW()-2,COLUMN(),1,1),IF(ROW()-2 &lt;= DataRows,OFFSET(MeineInstrumente!$A$9,ROW()-DataRows_IBE-1,COLUMN(),1,1),""))</f>
        <v/>
      </c>
      <c r="B2618" t="str">
        <f ca="1">IF(ROW()-1&lt;=DataRows_IBE,OFFSET(InstrumenteIBE!$A$1,ROW()-2,COLUMN(),1,1),IF(ROW()-2 &lt;= DataRows,OFFSET(MeineInstrumente!$A$9,ROW()-DataRows_IBE-1,COLUMN(),1,1),""))</f>
        <v/>
      </c>
      <c r="C2618" t="str">
        <f ca="1">IF(ROW()-1&lt;=DataRows_IBE,OFFSET(InstrumenteIBE!$A$1,ROW()-2,COLUMN(),1,1),IF(ROW()-2 &lt;= DataRows,OFFSET(MeineInstrumente!$A$9,ROW()-DataRows_IBE-1,COLUMN(),1,1),""))</f>
        <v/>
      </c>
      <c r="D2618" s="16" t="str">
        <f ca="1">IF(ROW()-1&lt;=DataRows_IBE,OFFSET(InstrumenteIBE!$A$1,ROW()-2,COLUMN(),1,1),IF(ROW()-2 &lt;= DataRows,OFFSET(MeineInstrumente!$A$9,ROW()-DataRows_IBE-1,COLUMN(),1,1),""))</f>
        <v/>
      </c>
      <c r="E2618" t="str">
        <f t="shared" ca="1" si="40"/>
        <v/>
      </c>
      <c r="F2618" t="str">
        <f ca="1">IF(ROW()-1&lt;=DataRows_IBE,OFFSET(InstrumenteIBE!$A$1,ROW()-2,COLUMN()-COLUMN($F$1),1,1),IF(ROW()-2 &lt;= DataRows,OFFSET(MeineInstrumente!$A$9,ROW()-DataRows_IBE-1,COLUMN()-COLUMN($F$1),1,1),""))</f>
        <v/>
      </c>
    </row>
    <row r="2619" spans="1:6" x14ac:dyDescent="0.25">
      <c r="A2619" t="str">
        <f ca="1">IF(ROW()-1&lt;=DataRows_IBE,OFFSET(InstrumenteIBE!$A$1,ROW()-2,COLUMN(),1,1),IF(ROW()-2 &lt;= DataRows,OFFSET(MeineInstrumente!$A$9,ROW()-DataRows_IBE-1,COLUMN(),1,1),""))</f>
        <v/>
      </c>
      <c r="B2619" t="str">
        <f ca="1">IF(ROW()-1&lt;=DataRows_IBE,OFFSET(InstrumenteIBE!$A$1,ROW()-2,COLUMN(),1,1),IF(ROW()-2 &lt;= DataRows,OFFSET(MeineInstrumente!$A$9,ROW()-DataRows_IBE-1,COLUMN(),1,1),""))</f>
        <v/>
      </c>
      <c r="C2619" t="str">
        <f ca="1">IF(ROW()-1&lt;=DataRows_IBE,OFFSET(InstrumenteIBE!$A$1,ROW()-2,COLUMN(),1,1),IF(ROW()-2 &lt;= DataRows,OFFSET(MeineInstrumente!$A$9,ROW()-DataRows_IBE-1,COLUMN(),1,1),""))</f>
        <v/>
      </c>
      <c r="D2619" s="16" t="str">
        <f ca="1">IF(ROW()-1&lt;=DataRows_IBE,OFFSET(InstrumenteIBE!$A$1,ROW()-2,COLUMN(),1,1),IF(ROW()-2 &lt;= DataRows,OFFSET(MeineInstrumente!$A$9,ROW()-DataRows_IBE-1,COLUMN(),1,1),""))</f>
        <v/>
      </c>
      <c r="E2619" t="str">
        <f t="shared" ca="1" si="40"/>
        <v/>
      </c>
      <c r="F2619" t="str">
        <f ca="1">IF(ROW()-1&lt;=DataRows_IBE,OFFSET(InstrumenteIBE!$A$1,ROW()-2,COLUMN()-COLUMN($F$1),1,1),IF(ROW()-2 &lt;= DataRows,OFFSET(MeineInstrumente!$A$9,ROW()-DataRows_IBE-1,COLUMN()-COLUMN($F$1),1,1),""))</f>
        <v/>
      </c>
    </row>
    <row r="2620" spans="1:6" x14ac:dyDescent="0.25">
      <c r="A2620" t="str">
        <f ca="1">IF(ROW()-1&lt;=DataRows_IBE,OFFSET(InstrumenteIBE!$A$1,ROW()-2,COLUMN(),1,1),IF(ROW()-2 &lt;= DataRows,OFFSET(MeineInstrumente!$A$9,ROW()-DataRows_IBE-1,COLUMN(),1,1),""))</f>
        <v/>
      </c>
      <c r="B2620" t="str">
        <f ca="1">IF(ROW()-1&lt;=DataRows_IBE,OFFSET(InstrumenteIBE!$A$1,ROW()-2,COLUMN(),1,1),IF(ROW()-2 &lt;= DataRows,OFFSET(MeineInstrumente!$A$9,ROW()-DataRows_IBE-1,COLUMN(),1,1),""))</f>
        <v/>
      </c>
      <c r="C2620" t="str">
        <f ca="1">IF(ROW()-1&lt;=DataRows_IBE,OFFSET(InstrumenteIBE!$A$1,ROW()-2,COLUMN(),1,1),IF(ROW()-2 &lt;= DataRows,OFFSET(MeineInstrumente!$A$9,ROW()-DataRows_IBE-1,COLUMN(),1,1),""))</f>
        <v/>
      </c>
      <c r="D2620" s="16" t="str">
        <f ca="1">IF(ROW()-1&lt;=DataRows_IBE,OFFSET(InstrumenteIBE!$A$1,ROW()-2,COLUMN(),1,1),IF(ROW()-2 &lt;= DataRows,OFFSET(MeineInstrumente!$A$9,ROW()-DataRows_IBE-1,COLUMN(),1,1),""))</f>
        <v/>
      </c>
      <c r="E2620" t="str">
        <f t="shared" ca="1" si="40"/>
        <v/>
      </c>
      <c r="F2620" t="str">
        <f ca="1">IF(ROW()-1&lt;=DataRows_IBE,OFFSET(InstrumenteIBE!$A$1,ROW()-2,COLUMN()-COLUMN($F$1),1,1),IF(ROW()-2 &lt;= DataRows,OFFSET(MeineInstrumente!$A$9,ROW()-DataRows_IBE-1,COLUMN()-COLUMN($F$1),1,1),""))</f>
        <v/>
      </c>
    </row>
    <row r="2621" spans="1:6" x14ac:dyDescent="0.25">
      <c r="A2621" t="str">
        <f ca="1">IF(ROW()-1&lt;=DataRows_IBE,OFFSET(InstrumenteIBE!$A$1,ROW()-2,COLUMN(),1,1),IF(ROW()-2 &lt;= DataRows,OFFSET(MeineInstrumente!$A$9,ROW()-DataRows_IBE-1,COLUMN(),1,1),""))</f>
        <v/>
      </c>
      <c r="B2621" t="str">
        <f ca="1">IF(ROW()-1&lt;=DataRows_IBE,OFFSET(InstrumenteIBE!$A$1,ROW()-2,COLUMN(),1,1),IF(ROW()-2 &lt;= DataRows,OFFSET(MeineInstrumente!$A$9,ROW()-DataRows_IBE-1,COLUMN(),1,1),""))</f>
        <v/>
      </c>
      <c r="C2621" t="str">
        <f ca="1">IF(ROW()-1&lt;=DataRows_IBE,OFFSET(InstrumenteIBE!$A$1,ROW()-2,COLUMN(),1,1),IF(ROW()-2 &lt;= DataRows,OFFSET(MeineInstrumente!$A$9,ROW()-DataRows_IBE-1,COLUMN(),1,1),""))</f>
        <v/>
      </c>
      <c r="D2621" s="16" t="str">
        <f ca="1">IF(ROW()-1&lt;=DataRows_IBE,OFFSET(InstrumenteIBE!$A$1,ROW()-2,COLUMN(),1,1),IF(ROW()-2 &lt;= DataRows,OFFSET(MeineInstrumente!$A$9,ROW()-DataRows_IBE-1,COLUMN(),1,1),""))</f>
        <v/>
      </c>
      <c r="E2621" t="str">
        <f t="shared" ca="1" si="40"/>
        <v/>
      </c>
      <c r="F2621" t="str">
        <f ca="1">IF(ROW()-1&lt;=DataRows_IBE,OFFSET(InstrumenteIBE!$A$1,ROW()-2,COLUMN()-COLUMN($F$1),1,1),IF(ROW()-2 &lt;= DataRows,OFFSET(MeineInstrumente!$A$9,ROW()-DataRows_IBE-1,COLUMN()-COLUMN($F$1),1,1),""))</f>
        <v/>
      </c>
    </row>
    <row r="2622" spans="1:6" x14ac:dyDescent="0.25">
      <c r="A2622" t="str">
        <f ca="1">IF(ROW()-1&lt;=DataRows_IBE,OFFSET(InstrumenteIBE!$A$1,ROW()-2,COLUMN(),1,1),IF(ROW()-2 &lt;= DataRows,OFFSET(MeineInstrumente!$A$9,ROW()-DataRows_IBE-1,COLUMN(),1,1),""))</f>
        <v/>
      </c>
      <c r="B2622" t="str">
        <f ca="1">IF(ROW()-1&lt;=DataRows_IBE,OFFSET(InstrumenteIBE!$A$1,ROW()-2,COLUMN(),1,1),IF(ROW()-2 &lt;= DataRows,OFFSET(MeineInstrumente!$A$9,ROW()-DataRows_IBE-1,COLUMN(),1,1),""))</f>
        <v/>
      </c>
      <c r="C2622" t="str">
        <f ca="1">IF(ROW()-1&lt;=DataRows_IBE,OFFSET(InstrumenteIBE!$A$1,ROW()-2,COLUMN(),1,1),IF(ROW()-2 &lt;= DataRows,OFFSET(MeineInstrumente!$A$9,ROW()-DataRows_IBE-1,COLUMN(),1,1),""))</f>
        <v/>
      </c>
      <c r="D2622" s="16" t="str">
        <f ca="1">IF(ROW()-1&lt;=DataRows_IBE,OFFSET(InstrumenteIBE!$A$1,ROW()-2,COLUMN(),1,1),IF(ROW()-2 &lt;= DataRows,OFFSET(MeineInstrumente!$A$9,ROW()-DataRows_IBE-1,COLUMN(),1,1),""))</f>
        <v/>
      </c>
      <c r="E2622" t="str">
        <f t="shared" ca="1" si="40"/>
        <v/>
      </c>
      <c r="F2622" t="str">
        <f ca="1">IF(ROW()-1&lt;=DataRows_IBE,OFFSET(InstrumenteIBE!$A$1,ROW()-2,COLUMN()-COLUMN($F$1),1,1),IF(ROW()-2 &lt;= DataRows,OFFSET(MeineInstrumente!$A$9,ROW()-DataRows_IBE-1,COLUMN()-COLUMN($F$1),1,1),""))</f>
        <v/>
      </c>
    </row>
    <row r="2623" spans="1:6" x14ac:dyDescent="0.25">
      <c r="A2623" t="str">
        <f ca="1">IF(ROW()-1&lt;=DataRows_IBE,OFFSET(InstrumenteIBE!$A$1,ROW()-2,COLUMN(),1,1),IF(ROW()-2 &lt;= DataRows,OFFSET(MeineInstrumente!$A$9,ROW()-DataRows_IBE-1,COLUMN(),1,1),""))</f>
        <v/>
      </c>
      <c r="B2623" t="str">
        <f ca="1">IF(ROW()-1&lt;=DataRows_IBE,OFFSET(InstrumenteIBE!$A$1,ROW()-2,COLUMN(),1,1),IF(ROW()-2 &lt;= DataRows,OFFSET(MeineInstrumente!$A$9,ROW()-DataRows_IBE-1,COLUMN(),1,1),""))</f>
        <v/>
      </c>
      <c r="C2623" t="str">
        <f ca="1">IF(ROW()-1&lt;=DataRows_IBE,OFFSET(InstrumenteIBE!$A$1,ROW()-2,COLUMN(),1,1),IF(ROW()-2 &lt;= DataRows,OFFSET(MeineInstrumente!$A$9,ROW()-DataRows_IBE-1,COLUMN(),1,1),""))</f>
        <v/>
      </c>
      <c r="D2623" s="16" t="str">
        <f ca="1">IF(ROW()-1&lt;=DataRows_IBE,OFFSET(InstrumenteIBE!$A$1,ROW()-2,COLUMN(),1,1),IF(ROW()-2 &lt;= DataRows,OFFSET(MeineInstrumente!$A$9,ROW()-DataRows_IBE-1,COLUMN(),1,1),""))</f>
        <v/>
      </c>
      <c r="E2623" t="str">
        <f t="shared" ca="1" si="40"/>
        <v/>
      </c>
      <c r="F2623" t="str">
        <f ca="1">IF(ROW()-1&lt;=DataRows_IBE,OFFSET(InstrumenteIBE!$A$1,ROW()-2,COLUMN()-COLUMN($F$1),1,1),IF(ROW()-2 &lt;= DataRows,OFFSET(MeineInstrumente!$A$9,ROW()-DataRows_IBE-1,COLUMN()-COLUMN($F$1),1,1),""))</f>
        <v/>
      </c>
    </row>
    <row r="2624" spans="1:6" x14ac:dyDescent="0.25">
      <c r="A2624" t="str">
        <f ca="1">IF(ROW()-1&lt;=DataRows_IBE,OFFSET(InstrumenteIBE!$A$1,ROW()-2,COLUMN(),1,1),IF(ROW()-2 &lt;= DataRows,OFFSET(MeineInstrumente!$A$9,ROW()-DataRows_IBE-1,COLUMN(),1,1),""))</f>
        <v/>
      </c>
      <c r="B2624" t="str">
        <f ca="1">IF(ROW()-1&lt;=DataRows_IBE,OFFSET(InstrumenteIBE!$A$1,ROW()-2,COLUMN(),1,1),IF(ROW()-2 &lt;= DataRows,OFFSET(MeineInstrumente!$A$9,ROW()-DataRows_IBE-1,COLUMN(),1,1),""))</f>
        <v/>
      </c>
      <c r="C2624" t="str">
        <f ca="1">IF(ROW()-1&lt;=DataRows_IBE,OFFSET(InstrumenteIBE!$A$1,ROW()-2,COLUMN(),1,1),IF(ROW()-2 &lt;= DataRows,OFFSET(MeineInstrumente!$A$9,ROW()-DataRows_IBE-1,COLUMN(),1,1),""))</f>
        <v/>
      </c>
      <c r="D2624" s="16" t="str">
        <f ca="1">IF(ROW()-1&lt;=DataRows_IBE,OFFSET(InstrumenteIBE!$A$1,ROW()-2,COLUMN(),1,1),IF(ROW()-2 &lt;= DataRows,OFFSET(MeineInstrumente!$A$9,ROW()-DataRows_IBE-1,COLUMN(),1,1),""))</f>
        <v/>
      </c>
      <c r="E2624" t="str">
        <f t="shared" ca="1" si="40"/>
        <v/>
      </c>
      <c r="F2624" t="str">
        <f ca="1">IF(ROW()-1&lt;=DataRows_IBE,OFFSET(InstrumenteIBE!$A$1,ROW()-2,COLUMN()-COLUMN($F$1),1,1),IF(ROW()-2 &lt;= DataRows,OFFSET(MeineInstrumente!$A$9,ROW()-DataRows_IBE-1,COLUMN()-COLUMN($F$1),1,1),""))</f>
        <v/>
      </c>
    </row>
    <row r="2625" spans="1:6" x14ac:dyDescent="0.25">
      <c r="A2625" t="str">
        <f ca="1">IF(ROW()-1&lt;=DataRows_IBE,OFFSET(InstrumenteIBE!$A$1,ROW()-2,COLUMN(),1,1),IF(ROW()-2 &lt;= DataRows,OFFSET(MeineInstrumente!$A$9,ROW()-DataRows_IBE-1,COLUMN(),1,1),""))</f>
        <v/>
      </c>
      <c r="B2625" t="str">
        <f ca="1">IF(ROW()-1&lt;=DataRows_IBE,OFFSET(InstrumenteIBE!$A$1,ROW()-2,COLUMN(),1,1),IF(ROW()-2 &lt;= DataRows,OFFSET(MeineInstrumente!$A$9,ROW()-DataRows_IBE-1,COLUMN(),1,1),""))</f>
        <v/>
      </c>
      <c r="C2625" t="str">
        <f ca="1">IF(ROW()-1&lt;=DataRows_IBE,OFFSET(InstrumenteIBE!$A$1,ROW()-2,COLUMN(),1,1),IF(ROW()-2 &lt;= DataRows,OFFSET(MeineInstrumente!$A$9,ROW()-DataRows_IBE-1,COLUMN(),1,1),""))</f>
        <v/>
      </c>
      <c r="D2625" s="16" t="str">
        <f ca="1">IF(ROW()-1&lt;=DataRows_IBE,OFFSET(InstrumenteIBE!$A$1,ROW()-2,COLUMN(),1,1),IF(ROW()-2 &lt;= DataRows,OFFSET(MeineInstrumente!$A$9,ROW()-DataRows_IBE-1,COLUMN(),1,1),""))</f>
        <v/>
      </c>
      <c r="E2625" t="str">
        <f t="shared" ca="1" si="40"/>
        <v/>
      </c>
      <c r="F2625" t="str">
        <f ca="1">IF(ROW()-1&lt;=DataRows_IBE,OFFSET(InstrumenteIBE!$A$1,ROW()-2,COLUMN()-COLUMN($F$1),1,1),IF(ROW()-2 &lt;= DataRows,OFFSET(MeineInstrumente!$A$9,ROW()-DataRows_IBE-1,COLUMN()-COLUMN($F$1),1,1),""))</f>
        <v/>
      </c>
    </row>
    <row r="2626" spans="1:6" x14ac:dyDescent="0.25">
      <c r="A2626" t="str">
        <f ca="1">IF(ROW()-1&lt;=DataRows_IBE,OFFSET(InstrumenteIBE!$A$1,ROW()-2,COLUMN(),1,1),IF(ROW()-2 &lt;= DataRows,OFFSET(MeineInstrumente!$A$9,ROW()-DataRows_IBE-1,COLUMN(),1,1),""))</f>
        <v/>
      </c>
      <c r="B2626" t="str">
        <f ca="1">IF(ROW()-1&lt;=DataRows_IBE,OFFSET(InstrumenteIBE!$A$1,ROW()-2,COLUMN(),1,1),IF(ROW()-2 &lt;= DataRows,OFFSET(MeineInstrumente!$A$9,ROW()-DataRows_IBE-1,COLUMN(),1,1),""))</f>
        <v/>
      </c>
      <c r="C2626" t="str">
        <f ca="1">IF(ROW()-1&lt;=DataRows_IBE,OFFSET(InstrumenteIBE!$A$1,ROW()-2,COLUMN(),1,1),IF(ROW()-2 &lt;= DataRows,OFFSET(MeineInstrumente!$A$9,ROW()-DataRows_IBE-1,COLUMN(),1,1),""))</f>
        <v/>
      </c>
      <c r="D2626" s="16" t="str">
        <f ca="1">IF(ROW()-1&lt;=DataRows_IBE,OFFSET(InstrumenteIBE!$A$1,ROW()-2,COLUMN(),1,1),IF(ROW()-2 &lt;= DataRows,OFFSET(MeineInstrumente!$A$9,ROW()-DataRows_IBE-1,COLUMN(),1,1),""))</f>
        <v/>
      </c>
      <c r="E2626" t="str">
        <f t="shared" ref="E2626:E2689" ca="1" si="41">IF(ISNUMBER(A2626),F2626&amp;";"&amp;A2626,"")</f>
        <v/>
      </c>
      <c r="F2626" t="str">
        <f ca="1">IF(ROW()-1&lt;=DataRows_IBE,OFFSET(InstrumenteIBE!$A$1,ROW()-2,COLUMN()-COLUMN($F$1),1,1),IF(ROW()-2 &lt;= DataRows,OFFSET(MeineInstrumente!$A$9,ROW()-DataRows_IBE-1,COLUMN()-COLUMN($F$1),1,1),""))</f>
        <v/>
      </c>
    </row>
    <row r="2627" spans="1:6" x14ac:dyDescent="0.25">
      <c r="A2627" t="str">
        <f ca="1">IF(ROW()-1&lt;=DataRows_IBE,OFFSET(InstrumenteIBE!$A$1,ROW()-2,COLUMN(),1,1),IF(ROW()-2 &lt;= DataRows,OFFSET(MeineInstrumente!$A$9,ROW()-DataRows_IBE-1,COLUMN(),1,1),""))</f>
        <v/>
      </c>
      <c r="B2627" t="str">
        <f ca="1">IF(ROW()-1&lt;=DataRows_IBE,OFFSET(InstrumenteIBE!$A$1,ROW()-2,COLUMN(),1,1),IF(ROW()-2 &lt;= DataRows,OFFSET(MeineInstrumente!$A$9,ROW()-DataRows_IBE-1,COLUMN(),1,1),""))</f>
        <v/>
      </c>
      <c r="C2627" t="str">
        <f ca="1">IF(ROW()-1&lt;=DataRows_IBE,OFFSET(InstrumenteIBE!$A$1,ROW()-2,COLUMN(),1,1),IF(ROW()-2 &lt;= DataRows,OFFSET(MeineInstrumente!$A$9,ROW()-DataRows_IBE-1,COLUMN(),1,1),""))</f>
        <v/>
      </c>
      <c r="D2627" s="16" t="str">
        <f ca="1">IF(ROW()-1&lt;=DataRows_IBE,OFFSET(InstrumenteIBE!$A$1,ROW()-2,COLUMN(),1,1),IF(ROW()-2 &lt;= DataRows,OFFSET(MeineInstrumente!$A$9,ROW()-DataRows_IBE-1,COLUMN(),1,1),""))</f>
        <v/>
      </c>
      <c r="E2627" t="str">
        <f t="shared" ca="1" si="41"/>
        <v/>
      </c>
      <c r="F2627" t="str">
        <f ca="1">IF(ROW()-1&lt;=DataRows_IBE,OFFSET(InstrumenteIBE!$A$1,ROW()-2,COLUMN()-COLUMN($F$1),1,1),IF(ROW()-2 &lt;= DataRows,OFFSET(MeineInstrumente!$A$9,ROW()-DataRows_IBE-1,COLUMN()-COLUMN($F$1),1,1),""))</f>
        <v/>
      </c>
    </row>
    <row r="2628" spans="1:6" x14ac:dyDescent="0.25">
      <c r="A2628" t="str">
        <f ca="1">IF(ROW()-1&lt;=DataRows_IBE,OFFSET(InstrumenteIBE!$A$1,ROW()-2,COLUMN(),1,1),IF(ROW()-2 &lt;= DataRows,OFFSET(MeineInstrumente!$A$9,ROW()-DataRows_IBE-1,COLUMN(),1,1),""))</f>
        <v/>
      </c>
      <c r="B2628" t="str">
        <f ca="1">IF(ROW()-1&lt;=DataRows_IBE,OFFSET(InstrumenteIBE!$A$1,ROW()-2,COLUMN(),1,1),IF(ROW()-2 &lt;= DataRows,OFFSET(MeineInstrumente!$A$9,ROW()-DataRows_IBE-1,COLUMN(),1,1),""))</f>
        <v/>
      </c>
      <c r="C2628" t="str">
        <f ca="1">IF(ROW()-1&lt;=DataRows_IBE,OFFSET(InstrumenteIBE!$A$1,ROW()-2,COLUMN(),1,1),IF(ROW()-2 &lt;= DataRows,OFFSET(MeineInstrumente!$A$9,ROW()-DataRows_IBE-1,COLUMN(),1,1),""))</f>
        <v/>
      </c>
      <c r="D2628" s="16" t="str">
        <f ca="1">IF(ROW()-1&lt;=DataRows_IBE,OFFSET(InstrumenteIBE!$A$1,ROW()-2,COLUMN(),1,1),IF(ROW()-2 &lt;= DataRows,OFFSET(MeineInstrumente!$A$9,ROW()-DataRows_IBE-1,COLUMN(),1,1),""))</f>
        <v/>
      </c>
      <c r="E2628" t="str">
        <f t="shared" ca="1" si="41"/>
        <v/>
      </c>
      <c r="F2628" t="str">
        <f ca="1">IF(ROW()-1&lt;=DataRows_IBE,OFFSET(InstrumenteIBE!$A$1,ROW()-2,COLUMN()-COLUMN($F$1),1,1),IF(ROW()-2 &lt;= DataRows,OFFSET(MeineInstrumente!$A$9,ROW()-DataRows_IBE-1,COLUMN()-COLUMN($F$1),1,1),""))</f>
        <v/>
      </c>
    </row>
    <row r="2629" spans="1:6" x14ac:dyDescent="0.25">
      <c r="A2629" t="str">
        <f ca="1">IF(ROW()-1&lt;=DataRows_IBE,OFFSET(InstrumenteIBE!$A$1,ROW()-2,COLUMN(),1,1),IF(ROW()-2 &lt;= DataRows,OFFSET(MeineInstrumente!$A$9,ROW()-DataRows_IBE-1,COLUMN(),1,1),""))</f>
        <v/>
      </c>
      <c r="B2629" t="str">
        <f ca="1">IF(ROW()-1&lt;=DataRows_IBE,OFFSET(InstrumenteIBE!$A$1,ROW()-2,COLUMN(),1,1),IF(ROW()-2 &lt;= DataRows,OFFSET(MeineInstrumente!$A$9,ROW()-DataRows_IBE-1,COLUMN(),1,1),""))</f>
        <v/>
      </c>
      <c r="C2629" t="str">
        <f ca="1">IF(ROW()-1&lt;=DataRows_IBE,OFFSET(InstrumenteIBE!$A$1,ROW()-2,COLUMN(),1,1),IF(ROW()-2 &lt;= DataRows,OFFSET(MeineInstrumente!$A$9,ROW()-DataRows_IBE-1,COLUMN(),1,1),""))</f>
        <v/>
      </c>
      <c r="D2629" s="16" t="str">
        <f ca="1">IF(ROW()-1&lt;=DataRows_IBE,OFFSET(InstrumenteIBE!$A$1,ROW()-2,COLUMN(),1,1),IF(ROW()-2 &lt;= DataRows,OFFSET(MeineInstrumente!$A$9,ROW()-DataRows_IBE-1,COLUMN(),1,1),""))</f>
        <v/>
      </c>
      <c r="E2629" t="str">
        <f t="shared" ca="1" si="41"/>
        <v/>
      </c>
      <c r="F2629" t="str">
        <f ca="1">IF(ROW()-1&lt;=DataRows_IBE,OFFSET(InstrumenteIBE!$A$1,ROW()-2,COLUMN()-COLUMN($F$1),1,1),IF(ROW()-2 &lt;= DataRows,OFFSET(MeineInstrumente!$A$9,ROW()-DataRows_IBE-1,COLUMN()-COLUMN($F$1),1,1),""))</f>
        <v/>
      </c>
    </row>
    <row r="2630" spans="1:6" x14ac:dyDescent="0.25">
      <c r="A2630" t="str">
        <f ca="1">IF(ROW()-1&lt;=DataRows_IBE,OFFSET(InstrumenteIBE!$A$1,ROW()-2,COLUMN(),1,1),IF(ROW()-2 &lt;= DataRows,OFFSET(MeineInstrumente!$A$9,ROW()-DataRows_IBE-1,COLUMN(),1,1),""))</f>
        <v/>
      </c>
      <c r="B2630" t="str">
        <f ca="1">IF(ROW()-1&lt;=DataRows_IBE,OFFSET(InstrumenteIBE!$A$1,ROW()-2,COLUMN(),1,1),IF(ROW()-2 &lt;= DataRows,OFFSET(MeineInstrumente!$A$9,ROW()-DataRows_IBE-1,COLUMN(),1,1),""))</f>
        <v/>
      </c>
      <c r="C2630" t="str">
        <f ca="1">IF(ROW()-1&lt;=DataRows_IBE,OFFSET(InstrumenteIBE!$A$1,ROW()-2,COLUMN(),1,1),IF(ROW()-2 &lt;= DataRows,OFFSET(MeineInstrumente!$A$9,ROW()-DataRows_IBE-1,COLUMN(),1,1),""))</f>
        <v/>
      </c>
      <c r="D2630" s="16" t="str">
        <f ca="1">IF(ROW()-1&lt;=DataRows_IBE,OFFSET(InstrumenteIBE!$A$1,ROW()-2,COLUMN(),1,1),IF(ROW()-2 &lt;= DataRows,OFFSET(MeineInstrumente!$A$9,ROW()-DataRows_IBE-1,COLUMN(),1,1),""))</f>
        <v/>
      </c>
      <c r="E2630" t="str">
        <f t="shared" ca="1" si="41"/>
        <v/>
      </c>
      <c r="F2630" t="str">
        <f ca="1">IF(ROW()-1&lt;=DataRows_IBE,OFFSET(InstrumenteIBE!$A$1,ROW()-2,COLUMN()-COLUMN($F$1),1,1),IF(ROW()-2 &lt;= DataRows,OFFSET(MeineInstrumente!$A$9,ROW()-DataRows_IBE-1,COLUMN()-COLUMN($F$1),1,1),""))</f>
        <v/>
      </c>
    </row>
    <row r="2631" spans="1:6" x14ac:dyDescent="0.25">
      <c r="A2631" t="str">
        <f ca="1">IF(ROW()-1&lt;=DataRows_IBE,OFFSET(InstrumenteIBE!$A$1,ROW()-2,COLUMN(),1,1),IF(ROW()-2 &lt;= DataRows,OFFSET(MeineInstrumente!$A$9,ROW()-DataRows_IBE-1,COLUMN(),1,1),""))</f>
        <v/>
      </c>
      <c r="B2631" t="str">
        <f ca="1">IF(ROW()-1&lt;=DataRows_IBE,OFFSET(InstrumenteIBE!$A$1,ROW()-2,COLUMN(),1,1),IF(ROW()-2 &lt;= DataRows,OFFSET(MeineInstrumente!$A$9,ROW()-DataRows_IBE-1,COLUMN(),1,1),""))</f>
        <v/>
      </c>
      <c r="C2631" t="str">
        <f ca="1">IF(ROW()-1&lt;=DataRows_IBE,OFFSET(InstrumenteIBE!$A$1,ROW()-2,COLUMN(),1,1),IF(ROW()-2 &lt;= DataRows,OFFSET(MeineInstrumente!$A$9,ROW()-DataRows_IBE-1,COLUMN(),1,1),""))</f>
        <v/>
      </c>
      <c r="D2631" s="16" t="str">
        <f ca="1">IF(ROW()-1&lt;=DataRows_IBE,OFFSET(InstrumenteIBE!$A$1,ROW()-2,COLUMN(),1,1),IF(ROW()-2 &lt;= DataRows,OFFSET(MeineInstrumente!$A$9,ROW()-DataRows_IBE-1,COLUMN(),1,1),""))</f>
        <v/>
      </c>
      <c r="E2631" t="str">
        <f t="shared" ca="1" si="41"/>
        <v/>
      </c>
      <c r="F2631" t="str">
        <f ca="1">IF(ROW()-1&lt;=DataRows_IBE,OFFSET(InstrumenteIBE!$A$1,ROW()-2,COLUMN()-COLUMN($F$1),1,1),IF(ROW()-2 &lt;= DataRows,OFFSET(MeineInstrumente!$A$9,ROW()-DataRows_IBE-1,COLUMN()-COLUMN($F$1),1,1),""))</f>
        <v/>
      </c>
    </row>
    <row r="2632" spans="1:6" x14ac:dyDescent="0.25">
      <c r="A2632" t="str">
        <f ca="1">IF(ROW()-1&lt;=DataRows_IBE,OFFSET(InstrumenteIBE!$A$1,ROW()-2,COLUMN(),1,1),IF(ROW()-2 &lt;= DataRows,OFFSET(MeineInstrumente!$A$9,ROW()-DataRows_IBE-1,COLUMN(),1,1),""))</f>
        <v/>
      </c>
      <c r="B2632" t="str">
        <f ca="1">IF(ROW()-1&lt;=DataRows_IBE,OFFSET(InstrumenteIBE!$A$1,ROW()-2,COLUMN(),1,1),IF(ROW()-2 &lt;= DataRows,OFFSET(MeineInstrumente!$A$9,ROW()-DataRows_IBE-1,COLUMN(),1,1),""))</f>
        <v/>
      </c>
      <c r="C2632" t="str">
        <f ca="1">IF(ROW()-1&lt;=DataRows_IBE,OFFSET(InstrumenteIBE!$A$1,ROW()-2,COLUMN(),1,1),IF(ROW()-2 &lt;= DataRows,OFFSET(MeineInstrumente!$A$9,ROW()-DataRows_IBE-1,COLUMN(),1,1),""))</f>
        <v/>
      </c>
      <c r="D2632" s="16" t="str">
        <f ca="1">IF(ROW()-1&lt;=DataRows_IBE,OFFSET(InstrumenteIBE!$A$1,ROW()-2,COLUMN(),1,1),IF(ROW()-2 &lt;= DataRows,OFFSET(MeineInstrumente!$A$9,ROW()-DataRows_IBE-1,COLUMN(),1,1),""))</f>
        <v/>
      </c>
      <c r="E2632" t="str">
        <f t="shared" ca="1" si="41"/>
        <v/>
      </c>
      <c r="F2632" t="str">
        <f ca="1">IF(ROW()-1&lt;=DataRows_IBE,OFFSET(InstrumenteIBE!$A$1,ROW()-2,COLUMN()-COLUMN($F$1),1,1),IF(ROW()-2 &lt;= DataRows,OFFSET(MeineInstrumente!$A$9,ROW()-DataRows_IBE-1,COLUMN()-COLUMN($F$1),1,1),""))</f>
        <v/>
      </c>
    </row>
    <row r="2633" spans="1:6" x14ac:dyDescent="0.25">
      <c r="A2633" t="str">
        <f ca="1">IF(ROW()-1&lt;=DataRows_IBE,OFFSET(InstrumenteIBE!$A$1,ROW()-2,COLUMN(),1,1),IF(ROW()-2 &lt;= DataRows,OFFSET(MeineInstrumente!$A$9,ROW()-DataRows_IBE-1,COLUMN(),1,1),""))</f>
        <v/>
      </c>
      <c r="B2633" t="str">
        <f ca="1">IF(ROW()-1&lt;=DataRows_IBE,OFFSET(InstrumenteIBE!$A$1,ROW()-2,COLUMN(),1,1),IF(ROW()-2 &lt;= DataRows,OFFSET(MeineInstrumente!$A$9,ROW()-DataRows_IBE-1,COLUMN(),1,1),""))</f>
        <v/>
      </c>
      <c r="C2633" t="str">
        <f ca="1">IF(ROW()-1&lt;=DataRows_IBE,OFFSET(InstrumenteIBE!$A$1,ROW()-2,COLUMN(),1,1),IF(ROW()-2 &lt;= DataRows,OFFSET(MeineInstrumente!$A$9,ROW()-DataRows_IBE-1,COLUMN(),1,1),""))</f>
        <v/>
      </c>
      <c r="D2633" s="16" t="str">
        <f ca="1">IF(ROW()-1&lt;=DataRows_IBE,OFFSET(InstrumenteIBE!$A$1,ROW()-2,COLUMN(),1,1),IF(ROW()-2 &lt;= DataRows,OFFSET(MeineInstrumente!$A$9,ROW()-DataRows_IBE-1,COLUMN(),1,1),""))</f>
        <v/>
      </c>
      <c r="E2633" t="str">
        <f t="shared" ca="1" si="41"/>
        <v/>
      </c>
      <c r="F2633" t="str">
        <f ca="1">IF(ROW()-1&lt;=DataRows_IBE,OFFSET(InstrumenteIBE!$A$1,ROW()-2,COLUMN()-COLUMN($F$1),1,1),IF(ROW()-2 &lt;= DataRows,OFFSET(MeineInstrumente!$A$9,ROW()-DataRows_IBE-1,COLUMN()-COLUMN($F$1),1,1),""))</f>
        <v/>
      </c>
    </row>
    <row r="2634" spans="1:6" x14ac:dyDescent="0.25">
      <c r="A2634" t="str">
        <f ca="1">IF(ROW()-1&lt;=DataRows_IBE,OFFSET(InstrumenteIBE!$A$1,ROW()-2,COLUMN(),1,1),IF(ROW()-2 &lt;= DataRows,OFFSET(MeineInstrumente!$A$9,ROW()-DataRows_IBE-1,COLUMN(),1,1),""))</f>
        <v/>
      </c>
      <c r="B2634" t="str">
        <f ca="1">IF(ROW()-1&lt;=DataRows_IBE,OFFSET(InstrumenteIBE!$A$1,ROW()-2,COLUMN(),1,1),IF(ROW()-2 &lt;= DataRows,OFFSET(MeineInstrumente!$A$9,ROW()-DataRows_IBE-1,COLUMN(),1,1),""))</f>
        <v/>
      </c>
      <c r="C2634" t="str">
        <f ca="1">IF(ROW()-1&lt;=DataRows_IBE,OFFSET(InstrumenteIBE!$A$1,ROW()-2,COLUMN(),1,1),IF(ROW()-2 &lt;= DataRows,OFFSET(MeineInstrumente!$A$9,ROW()-DataRows_IBE-1,COLUMN(),1,1),""))</f>
        <v/>
      </c>
      <c r="D2634" s="16" t="str">
        <f ca="1">IF(ROW()-1&lt;=DataRows_IBE,OFFSET(InstrumenteIBE!$A$1,ROW()-2,COLUMN(),1,1),IF(ROW()-2 &lt;= DataRows,OFFSET(MeineInstrumente!$A$9,ROW()-DataRows_IBE-1,COLUMN(),1,1),""))</f>
        <v/>
      </c>
      <c r="E2634" t="str">
        <f t="shared" ca="1" si="41"/>
        <v/>
      </c>
      <c r="F2634" t="str">
        <f ca="1">IF(ROW()-1&lt;=DataRows_IBE,OFFSET(InstrumenteIBE!$A$1,ROW()-2,COLUMN()-COLUMN($F$1),1,1),IF(ROW()-2 &lt;= DataRows,OFFSET(MeineInstrumente!$A$9,ROW()-DataRows_IBE-1,COLUMN()-COLUMN($F$1),1,1),""))</f>
        <v/>
      </c>
    </row>
    <row r="2635" spans="1:6" x14ac:dyDescent="0.25">
      <c r="A2635" t="str">
        <f ca="1">IF(ROW()-1&lt;=DataRows_IBE,OFFSET(InstrumenteIBE!$A$1,ROW()-2,COLUMN(),1,1),IF(ROW()-2 &lt;= DataRows,OFFSET(MeineInstrumente!$A$9,ROW()-DataRows_IBE-1,COLUMN(),1,1),""))</f>
        <v/>
      </c>
      <c r="B2635" t="str">
        <f ca="1">IF(ROW()-1&lt;=DataRows_IBE,OFFSET(InstrumenteIBE!$A$1,ROW()-2,COLUMN(),1,1),IF(ROW()-2 &lt;= DataRows,OFFSET(MeineInstrumente!$A$9,ROW()-DataRows_IBE-1,COLUMN(),1,1),""))</f>
        <v/>
      </c>
      <c r="C2635" t="str">
        <f ca="1">IF(ROW()-1&lt;=DataRows_IBE,OFFSET(InstrumenteIBE!$A$1,ROW()-2,COLUMN(),1,1),IF(ROW()-2 &lt;= DataRows,OFFSET(MeineInstrumente!$A$9,ROW()-DataRows_IBE-1,COLUMN(),1,1),""))</f>
        <v/>
      </c>
      <c r="D2635" s="16" t="str">
        <f ca="1">IF(ROW()-1&lt;=DataRows_IBE,OFFSET(InstrumenteIBE!$A$1,ROW()-2,COLUMN(),1,1),IF(ROW()-2 &lt;= DataRows,OFFSET(MeineInstrumente!$A$9,ROW()-DataRows_IBE-1,COLUMN(),1,1),""))</f>
        <v/>
      </c>
      <c r="E2635" t="str">
        <f t="shared" ca="1" si="41"/>
        <v/>
      </c>
      <c r="F2635" t="str">
        <f ca="1">IF(ROW()-1&lt;=DataRows_IBE,OFFSET(InstrumenteIBE!$A$1,ROW()-2,COLUMN()-COLUMN($F$1),1,1),IF(ROW()-2 &lt;= DataRows,OFFSET(MeineInstrumente!$A$9,ROW()-DataRows_IBE-1,COLUMN()-COLUMN($F$1),1,1),""))</f>
        <v/>
      </c>
    </row>
    <row r="2636" spans="1:6" x14ac:dyDescent="0.25">
      <c r="A2636" t="str">
        <f ca="1">IF(ROW()-1&lt;=DataRows_IBE,OFFSET(InstrumenteIBE!$A$1,ROW()-2,COLUMN(),1,1),IF(ROW()-2 &lt;= DataRows,OFFSET(MeineInstrumente!$A$9,ROW()-DataRows_IBE-1,COLUMN(),1,1),""))</f>
        <v/>
      </c>
      <c r="B2636" t="str">
        <f ca="1">IF(ROW()-1&lt;=DataRows_IBE,OFFSET(InstrumenteIBE!$A$1,ROW()-2,COLUMN(),1,1),IF(ROW()-2 &lt;= DataRows,OFFSET(MeineInstrumente!$A$9,ROW()-DataRows_IBE-1,COLUMN(),1,1),""))</f>
        <v/>
      </c>
      <c r="C2636" t="str">
        <f ca="1">IF(ROW()-1&lt;=DataRows_IBE,OFFSET(InstrumenteIBE!$A$1,ROW()-2,COLUMN(),1,1),IF(ROW()-2 &lt;= DataRows,OFFSET(MeineInstrumente!$A$9,ROW()-DataRows_IBE-1,COLUMN(),1,1),""))</f>
        <v/>
      </c>
      <c r="D2636" s="16" t="str">
        <f ca="1">IF(ROW()-1&lt;=DataRows_IBE,OFFSET(InstrumenteIBE!$A$1,ROW()-2,COLUMN(),1,1),IF(ROW()-2 &lt;= DataRows,OFFSET(MeineInstrumente!$A$9,ROW()-DataRows_IBE-1,COLUMN(),1,1),""))</f>
        <v/>
      </c>
      <c r="E2636" t="str">
        <f t="shared" ca="1" si="41"/>
        <v/>
      </c>
      <c r="F2636" t="str">
        <f ca="1">IF(ROW()-1&lt;=DataRows_IBE,OFFSET(InstrumenteIBE!$A$1,ROW()-2,COLUMN()-COLUMN($F$1),1,1),IF(ROW()-2 &lt;= DataRows,OFFSET(MeineInstrumente!$A$9,ROW()-DataRows_IBE-1,COLUMN()-COLUMN($F$1),1,1),""))</f>
        <v/>
      </c>
    </row>
    <row r="2637" spans="1:6" x14ac:dyDescent="0.25">
      <c r="A2637" t="str">
        <f ca="1">IF(ROW()-1&lt;=DataRows_IBE,OFFSET(InstrumenteIBE!$A$1,ROW()-2,COLUMN(),1,1),IF(ROW()-2 &lt;= DataRows,OFFSET(MeineInstrumente!$A$9,ROW()-DataRows_IBE-1,COLUMN(),1,1),""))</f>
        <v/>
      </c>
      <c r="B2637" t="str">
        <f ca="1">IF(ROW()-1&lt;=DataRows_IBE,OFFSET(InstrumenteIBE!$A$1,ROW()-2,COLUMN(),1,1),IF(ROW()-2 &lt;= DataRows,OFFSET(MeineInstrumente!$A$9,ROW()-DataRows_IBE-1,COLUMN(),1,1),""))</f>
        <v/>
      </c>
      <c r="C2637" t="str">
        <f ca="1">IF(ROW()-1&lt;=DataRows_IBE,OFFSET(InstrumenteIBE!$A$1,ROW()-2,COLUMN(),1,1),IF(ROW()-2 &lt;= DataRows,OFFSET(MeineInstrumente!$A$9,ROW()-DataRows_IBE-1,COLUMN(),1,1),""))</f>
        <v/>
      </c>
      <c r="D2637" s="16" t="str">
        <f ca="1">IF(ROW()-1&lt;=DataRows_IBE,OFFSET(InstrumenteIBE!$A$1,ROW()-2,COLUMN(),1,1),IF(ROW()-2 &lt;= DataRows,OFFSET(MeineInstrumente!$A$9,ROW()-DataRows_IBE-1,COLUMN(),1,1),""))</f>
        <v/>
      </c>
      <c r="E2637" t="str">
        <f t="shared" ca="1" si="41"/>
        <v/>
      </c>
      <c r="F2637" t="str">
        <f ca="1">IF(ROW()-1&lt;=DataRows_IBE,OFFSET(InstrumenteIBE!$A$1,ROW()-2,COLUMN()-COLUMN($F$1),1,1),IF(ROW()-2 &lt;= DataRows,OFFSET(MeineInstrumente!$A$9,ROW()-DataRows_IBE-1,COLUMN()-COLUMN($F$1),1,1),""))</f>
        <v/>
      </c>
    </row>
    <row r="2638" spans="1:6" x14ac:dyDescent="0.25">
      <c r="A2638" t="str">
        <f ca="1">IF(ROW()-1&lt;=DataRows_IBE,OFFSET(InstrumenteIBE!$A$1,ROW()-2,COLUMN(),1,1),IF(ROW()-2 &lt;= DataRows,OFFSET(MeineInstrumente!$A$9,ROW()-DataRows_IBE-1,COLUMN(),1,1),""))</f>
        <v/>
      </c>
      <c r="B2638" t="str">
        <f ca="1">IF(ROW()-1&lt;=DataRows_IBE,OFFSET(InstrumenteIBE!$A$1,ROW()-2,COLUMN(),1,1),IF(ROW()-2 &lt;= DataRows,OFFSET(MeineInstrumente!$A$9,ROW()-DataRows_IBE-1,COLUMN(),1,1),""))</f>
        <v/>
      </c>
      <c r="C2638" t="str">
        <f ca="1">IF(ROW()-1&lt;=DataRows_IBE,OFFSET(InstrumenteIBE!$A$1,ROW()-2,COLUMN(),1,1),IF(ROW()-2 &lt;= DataRows,OFFSET(MeineInstrumente!$A$9,ROW()-DataRows_IBE-1,COLUMN(),1,1),""))</f>
        <v/>
      </c>
      <c r="D2638" s="16" t="str">
        <f ca="1">IF(ROW()-1&lt;=DataRows_IBE,OFFSET(InstrumenteIBE!$A$1,ROW()-2,COLUMN(),1,1),IF(ROW()-2 &lt;= DataRows,OFFSET(MeineInstrumente!$A$9,ROW()-DataRows_IBE-1,COLUMN(),1,1),""))</f>
        <v/>
      </c>
      <c r="E2638" t="str">
        <f t="shared" ca="1" si="41"/>
        <v/>
      </c>
      <c r="F2638" t="str">
        <f ca="1">IF(ROW()-1&lt;=DataRows_IBE,OFFSET(InstrumenteIBE!$A$1,ROW()-2,COLUMN()-COLUMN($F$1),1,1),IF(ROW()-2 &lt;= DataRows,OFFSET(MeineInstrumente!$A$9,ROW()-DataRows_IBE-1,COLUMN()-COLUMN($F$1),1,1),""))</f>
        <v/>
      </c>
    </row>
    <row r="2639" spans="1:6" x14ac:dyDescent="0.25">
      <c r="A2639" t="str">
        <f ca="1">IF(ROW()-1&lt;=DataRows_IBE,OFFSET(InstrumenteIBE!$A$1,ROW()-2,COLUMN(),1,1),IF(ROW()-2 &lt;= DataRows,OFFSET(MeineInstrumente!$A$9,ROW()-DataRows_IBE-1,COLUMN(),1,1),""))</f>
        <v/>
      </c>
      <c r="B2639" t="str">
        <f ca="1">IF(ROW()-1&lt;=DataRows_IBE,OFFSET(InstrumenteIBE!$A$1,ROW()-2,COLUMN(),1,1),IF(ROW()-2 &lt;= DataRows,OFFSET(MeineInstrumente!$A$9,ROW()-DataRows_IBE-1,COLUMN(),1,1),""))</f>
        <v/>
      </c>
      <c r="C2639" t="str">
        <f ca="1">IF(ROW()-1&lt;=DataRows_IBE,OFFSET(InstrumenteIBE!$A$1,ROW()-2,COLUMN(),1,1),IF(ROW()-2 &lt;= DataRows,OFFSET(MeineInstrumente!$A$9,ROW()-DataRows_IBE-1,COLUMN(),1,1),""))</f>
        <v/>
      </c>
      <c r="D2639" s="16" t="str">
        <f ca="1">IF(ROW()-1&lt;=DataRows_IBE,OFFSET(InstrumenteIBE!$A$1,ROW()-2,COLUMN(),1,1),IF(ROW()-2 &lt;= DataRows,OFFSET(MeineInstrumente!$A$9,ROW()-DataRows_IBE-1,COLUMN(),1,1),""))</f>
        <v/>
      </c>
      <c r="E2639" t="str">
        <f t="shared" ca="1" si="41"/>
        <v/>
      </c>
      <c r="F2639" t="str">
        <f ca="1">IF(ROW()-1&lt;=DataRows_IBE,OFFSET(InstrumenteIBE!$A$1,ROW()-2,COLUMN()-COLUMN($F$1),1,1),IF(ROW()-2 &lt;= DataRows,OFFSET(MeineInstrumente!$A$9,ROW()-DataRows_IBE-1,COLUMN()-COLUMN($F$1),1,1),""))</f>
        <v/>
      </c>
    </row>
    <row r="2640" spans="1:6" x14ac:dyDescent="0.25">
      <c r="A2640" t="str">
        <f ca="1">IF(ROW()-1&lt;=DataRows_IBE,OFFSET(InstrumenteIBE!$A$1,ROW()-2,COLUMN(),1,1),IF(ROW()-2 &lt;= DataRows,OFFSET(MeineInstrumente!$A$9,ROW()-DataRows_IBE-1,COLUMN(),1,1),""))</f>
        <v/>
      </c>
      <c r="B2640" t="str">
        <f ca="1">IF(ROW()-1&lt;=DataRows_IBE,OFFSET(InstrumenteIBE!$A$1,ROW()-2,COLUMN(),1,1),IF(ROW()-2 &lt;= DataRows,OFFSET(MeineInstrumente!$A$9,ROW()-DataRows_IBE-1,COLUMN(),1,1),""))</f>
        <v/>
      </c>
      <c r="C2640" t="str">
        <f ca="1">IF(ROW()-1&lt;=DataRows_IBE,OFFSET(InstrumenteIBE!$A$1,ROW()-2,COLUMN(),1,1),IF(ROW()-2 &lt;= DataRows,OFFSET(MeineInstrumente!$A$9,ROW()-DataRows_IBE-1,COLUMN(),1,1),""))</f>
        <v/>
      </c>
      <c r="D2640" s="16" t="str">
        <f ca="1">IF(ROW()-1&lt;=DataRows_IBE,OFFSET(InstrumenteIBE!$A$1,ROW()-2,COLUMN(),1,1),IF(ROW()-2 &lt;= DataRows,OFFSET(MeineInstrumente!$A$9,ROW()-DataRows_IBE-1,COLUMN(),1,1),""))</f>
        <v/>
      </c>
      <c r="E2640" t="str">
        <f t="shared" ca="1" si="41"/>
        <v/>
      </c>
      <c r="F2640" t="str">
        <f ca="1">IF(ROW()-1&lt;=DataRows_IBE,OFFSET(InstrumenteIBE!$A$1,ROW()-2,COLUMN()-COLUMN($F$1),1,1),IF(ROW()-2 &lt;= DataRows,OFFSET(MeineInstrumente!$A$9,ROW()-DataRows_IBE-1,COLUMN()-COLUMN($F$1),1,1),""))</f>
        <v/>
      </c>
    </row>
    <row r="2641" spans="1:6" x14ac:dyDescent="0.25">
      <c r="A2641" t="str">
        <f ca="1">IF(ROW()-1&lt;=DataRows_IBE,OFFSET(InstrumenteIBE!$A$1,ROW()-2,COLUMN(),1,1),IF(ROW()-2 &lt;= DataRows,OFFSET(MeineInstrumente!$A$9,ROW()-DataRows_IBE-1,COLUMN(),1,1),""))</f>
        <v/>
      </c>
      <c r="B2641" t="str">
        <f ca="1">IF(ROW()-1&lt;=DataRows_IBE,OFFSET(InstrumenteIBE!$A$1,ROW()-2,COLUMN(),1,1),IF(ROW()-2 &lt;= DataRows,OFFSET(MeineInstrumente!$A$9,ROW()-DataRows_IBE-1,COLUMN(),1,1),""))</f>
        <v/>
      </c>
      <c r="C2641" t="str">
        <f ca="1">IF(ROW()-1&lt;=DataRows_IBE,OFFSET(InstrumenteIBE!$A$1,ROW()-2,COLUMN(),1,1),IF(ROW()-2 &lt;= DataRows,OFFSET(MeineInstrumente!$A$9,ROW()-DataRows_IBE-1,COLUMN(),1,1),""))</f>
        <v/>
      </c>
      <c r="D2641" s="16" t="str">
        <f ca="1">IF(ROW()-1&lt;=DataRows_IBE,OFFSET(InstrumenteIBE!$A$1,ROW()-2,COLUMN(),1,1),IF(ROW()-2 &lt;= DataRows,OFFSET(MeineInstrumente!$A$9,ROW()-DataRows_IBE-1,COLUMN(),1,1),""))</f>
        <v/>
      </c>
      <c r="E2641" t="str">
        <f t="shared" ca="1" si="41"/>
        <v/>
      </c>
      <c r="F2641" t="str">
        <f ca="1">IF(ROW()-1&lt;=DataRows_IBE,OFFSET(InstrumenteIBE!$A$1,ROW()-2,COLUMN()-COLUMN($F$1),1,1),IF(ROW()-2 &lt;= DataRows,OFFSET(MeineInstrumente!$A$9,ROW()-DataRows_IBE-1,COLUMN()-COLUMN($F$1),1,1),""))</f>
        <v/>
      </c>
    </row>
    <row r="2642" spans="1:6" x14ac:dyDescent="0.25">
      <c r="A2642" t="str">
        <f ca="1">IF(ROW()-1&lt;=DataRows_IBE,OFFSET(InstrumenteIBE!$A$1,ROW()-2,COLUMN(),1,1),IF(ROW()-2 &lt;= DataRows,OFFSET(MeineInstrumente!$A$9,ROW()-DataRows_IBE-1,COLUMN(),1,1),""))</f>
        <v/>
      </c>
      <c r="B2642" t="str">
        <f ca="1">IF(ROW()-1&lt;=DataRows_IBE,OFFSET(InstrumenteIBE!$A$1,ROW()-2,COLUMN(),1,1),IF(ROW()-2 &lt;= DataRows,OFFSET(MeineInstrumente!$A$9,ROW()-DataRows_IBE-1,COLUMN(),1,1),""))</f>
        <v/>
      </c>
      <c r="C2642" t="str">
        <f ca="1">IF(ROW()-1&lt;=DataRows_IBE,OFFSET(InstrumenteIBE!$A$1,ROW()-2,COLUMN(),1,1),IF(ROW()-2 &lt;= DataRows,OFFSET(MeineInstrumente!$A$9,ROW()-DataRows_IBE-1,COLUMN(),1,1),""))</f>
        <v/>
      </c>
      <c r="D2642" s="16" t="str">
        <f ca="1">IF(ROW()-1&lt;=DataRows_IBE,OFFSET(InstrumenteIBE!$A$1,ROW()-2,COLUMN(),1,1),IF(ROW()-2 &lt;= DataRows,OFFSET(MeineInstrumente!$A$9,ROW()-DataRows_IBE-1,COLUMN(),1,1),""))</f>
        <v/>
      </c>
      <c r="E2642" t="str">
        <f t="shared" ca="1" si="41"/>
        <v/>
      </c>
      <c r="F2642" t="str">
        <f ca="1">IF(ROW()-1&lt;=DataRows_IBE,OFFSET(InstrumenteIBE!$A$1,ROW()-2,COLUMN()-COLUMN($F$1),1,1),IF(ROW()-2 &lt;= DataRows,OFFSET(MeineInstrumente!$A$9,ROW()-DataRows_IBE-1,COLUMN()-COLUMN($F$1),1,1),""))</f>
        <v/>
      </c>
    </row>
    <row r="2643" spans="1:6" x14ac:dyDescent="0.25">
      <c r="A2643" t="str">
        <f ca="1">IF(ROW()-1&lt;=DataRows_IBE,OFFSET(InstrumenteIBE!$A$1,ROW()-2,COLUMN(),1,1),IF(ROW()-2 &lt;= DataRows,OFFSET(MeineInstrumente!$A$9,ROW()-DataRows_IBE-1,COLUMN(),1,1),""))</f>
        <v/>
      </c>
      <c r="B2643" t="str">
        <f ca="1">IF(ROW()-1&lt;=DataRows_IBE,OFFSET(InstrumenteIBE!$A$1,ROW()-2,COLUMN(),1,1),IF(ROW()-2 &lt;= DataRows,OFFSET(MeineInstrumente!$A$9,ROW()-DataRows_IBE-1,COLUMN(),1,1),""))</f>
        <v/>
      </c>
      <c r="C2643" t="str">
        <f ca="1">IF(ROW()-1&lt;=DataRows_IBE,OFFSET(InstrumenteIBE!$A$1,ROW()-2,COLUMN(),1,1),IF(ROW()-2 &lt;= DataRows,OFFSET(MeineInstrumente!$A$9,ROW()-DataRows_IBE-1,COLUMN(),1,1),""))</f>
        <v/>
      </c>
      <c r="D2643" s="16" t="str">
        <f ca="1">IF(ROW()-1&lt;=DataRows_IBE,OFFSET(InstrumenteIBE!$A$1,ROW()-2,COLUMN(),1,1),IF(ROW()-2 &lt;= DataRows,OFFSET(MeineInstrumente!$A$9,ROW()-DataRows_IBE-1,COLUMN(),1,1),""))</f>
        <v/>
      </c>
      <c r="E2643" t="str">
        <f t="shared" ca="1" si="41"/>
        <v/>
      </c>
      <c r="F2643" t="str">
        <f ca="1">IF(ROW()-1&lt;=DataRows_IBE,OFFSET(InstrumenteIBE!$A$1,ROW()-2,COLUMN()-COLUMN($F$1),1,1),IF(ROW()-2 &lt;= DataRows,OFFSET(MeineInstrumente!$A$9,ROW()-DataRows_IBE-1,COLUMN()-COLUMN($F$1),1,1),""))</f>
        <v/>
      </c>
    </row>
    <row r="2644" spans="1:6" x14ac:dyDescent="0.25">
      <c r="A2644" t="str">
        <f ca="1">IF(ROW()-1&lt;=DataRows_IBE,OFFSET(InstrumenteIBE!$A$1,ROW()-2,COLUMN(),1,1),IF(ROW()-2 &lt;= DataRows,OFFSET(MeineInstrumente!$A$9,ROW()-DataRows_IBE-1,COLUMN(),1,1),""))</f>
        <v/>
      </c>
      <c r="B2644" t="str">
        <f ca="1">IF(ROW()-1&lt;=DataRows_IBE,OFFSET(InstrumenteIBE!$A$1,ROW()-2,COLUMN(),1,1),IF(ROW()-2 &lt;= DataRows,OFFSET(MeineInstrumente!$A$9,ROW()-DataRows_IBE-1,COLUMN(),1,1),""))</f>
        <v/>
      </c>
      <c r="C2644" t="str">
        <f ca="1">IF(ROW()-1&lt;=DataRows_IBE,OFFSET(InstrumenteIBE!$A$1,ROW()-2,COLUMN(),1,1),IF(ROW()-2 &lt;= DataRows,OFFSET(MeineInstrumente!$A$9,ROW()-DataRows_IBE-1,COLUMN(),1,1),""))</f>
        <v/>
      </c>
      <c r="D2644" s="16" t="str">
        <f ca="1">IF(ROW()-1&lt;=DataRows_IBE,OFFSET(InstrumenteIBE!$A$1,ROW()-2,COLUMN(),1,1),IF(ROW()-2 &lt;= DataRows,OFFSET(MeineInstrumente!$A$9,ROW()-DataRows_IBE-1,COLUMN(),1,1),""))</f>
        <v/>
      </c>
      <c r="E2644" t="str">
        <f t="shared" ca="1" si="41"/>
        <v/>
      </c>
      <c r="F2644" t="str">
        <f ca="1">IF(ROW()-1&lt;=DataRows_IBE,OFFSET(InstrumenteIBE!$A$1,ROW()-2,COLUMN()-COLUMN($F$1),1,1),IF(ROW()-2 &lt;= DataRows,OFFSET(MeineInstrumente!$A$9,ROW()-DataRows_IBE-1,COLUMN()-COLUMN($F$1),1,1),""))</f>
        <v/>
      </c>
    </row>
    <row r="2645" spans="1:6" x14ac:dyDescent="0.25">
      <c r="A2645" t="str">
        <f ca="1">IF(ROW()-1&lt;=DataRows_IBE,OFFSET(InstrumenteIBE!$A$1,ROW()-2,COLUMN(),1,1),IF(ROW()-2 &lt;= DataRows,OFFSET(MeineInstrumente!$A$9,ROW()-DataRows_IBE-1,COLUMN(),1,1),""))</f>
        <v/>
      </c>
      <c r="B2645" t="str">
        <f ca="1">IF(ROW()-1&lt;=DataRows_IBE,OFFSET(InstrumenteIBE!$A$1,ROW()-2,COLUMN(),1,1),IF(ROW()-2 &lt;= DataRows,OFFSET(MeineInstrumente!$A$9,ROW()-DataRows_IBE-1,COLUMN(),1,1),""))</f>
        <v/>
      </c>
      <c r="C2645" t="str">
        <f ca="1">IF(ROW()-1&lt;=DataRows_IBE,OFFSET(InstrumenteIBE!$A$1,ROW()-2,COLUMN(),1,1),IF(ROW()-2 &lt;= DataRows,OFFSET(MeineInstrumente!$A$9,ROW()-DataRows_IBE-1,COLUMN(),1,1),""))</f>
        <v/>
      </c>
      <c r="D2645" s="16" t="str">
        <f ca="1">IF(ROW()-1&lt;=DataRows_IBE,OFFSET(InstrumenteIBE!$A$1,ROW()-2,COLUMN(),1,1),IF(ROW()-2 &lt;= DataRows,OFFSET(MeineInstrumente!$A$9,ROW()-DataRows_IBE-1,COLUMN(),1,1),""))</f>
        <v/>
      </c>
      <c r="E2645" t="str">
        <f t="shared" ca="1" si="41"/>
        <v/>
      </c>
      <c r="F2645" t="str">
        <f ca="1">IF(ROW()-1&lt;=DataRows_IBE,OFFSET(InstrumenteIBE!$A$1,ROW()-2,COLUMN()-COLUMN($F$1),1,1),IF(ROW()-2 &lt;= DataRows,OFFSET(MeineInstrumente!$A$9,ROW()-DataRows_IBE-1,COLUMN()-COLUMN($F$1),1,1),""))</f>
        <v/>
      </c>
    </row>
    <row r="2646" spans="1:6" x14ac:dyDescent="0.25">
      <c r="A2646" t="str">
        <f ca="1">IF(ROW()-1&lt;=DataRows_IBE,OFFSET(InstrumenteIBE!$A$1,ROW()-2,COLUMN(),1,1),IF(ROW()-2 &lt;= DataRows,OFFSET(MeineInstrumente!$A$9,ROW()-DataRows_IBE-1,COLUMN(),1,1),""))</f>
        <v/>
      </c>
      <c r="B2646" t="str">
        <f ca="1">IF(ROW()-1&lt;=DataRows_IBE,OFFSET(InstrumenteIBE!$A$1,ROW()-2,COLUMN(),1,1),IF(ROW()-2 &lt;= DataRows,OFFSET(MeineInstrumente!$A$9,ROW()-DataRows_IBE-1,COLUMN(),1,1),""))</f>
        <v/>
      </c>
      <c r="C2646" t="str">
        <f ca="1">IF(ROW()-1&lt;=DataRows_IBE,OFFSET(InstrumenteIBE!$A$1,ROW()-2,COLUMN(),1,1),IF(ROW()-2 &lt;= DataRows,OFFSET(MeineInstrumente!$A$9,ROW()-DataRows_IBE-1,COLUMN(),1,1),""))</f>
        <v/>
      </c>
      <c r="D2646" s="16" t="str">
        <f ca="1">IF(ROW()-1&lt;=DataRows_IBE,OFFSET(InstrumenteIBE!$A$1,ROW()-2,COLUMN(),1,1),IF(ROW()-2 &lt;= DataRows,OFFSET(MeineInstrumente!$A$9,ROW()-DataRows_IBE-1,COLUMN(),1,1),""))</f>
        <v/>
      </c>
      <c r="E2646" t="str">
        <f t="shared" ca="1" si="41"/>
        <v/>
      </c>
      <c r="F2646" t="str">
        <f ca="1">IF(ROW()-1&lt;=DataRows_IBE,OFFSET(InstrumenteIBE!$A$1,ROW()-2,COLUMN()-COLUMN($F$1),1,1),IF(ROW()-2 &lt;= DataRows,OFFSET(MeineInstrumente!$A$9,ROW()-DataRows_IBE-1,COLUMN()-COLUMN($F$1),1,1),""))</f>
        <v/>
      </c>
    </row>
    <row r="2647" spans="1:6" x14ac:dyDescent="0.25">
      <c r="A2647" t="str">
        <f ca="1">IF(ROW()-1&lt;=DataRows_IBE,OFFSET(InstrumenteIBE!$A$1,ROW()-2,COLUMN(),1,1),IF(ROW()-2 &lt;= DataRows,OFFSET(MeineInstrumente!$A$9,ROW()-DataRows_IBE-1,COLUMN(),1,1),""))</f>
        <v/>
      </c>
      <c r="B2647" t="str">
        <f ca="1">IF(ROW()-1&lt;=DataRows_IBE,OFFSET(InstrumenteIBE!$A$1,ROW()-2,COLUMN(),1,1),IF(ROW()-2 &lt;= DataRows,OFFSET(MeineInstrumente!$A$9,ROW()-DataRows_IBE-1,COLUMN(),1,1),""))</f>
        <v/>
      </c>
      <c r="C2647" t="str">
        <f ca="1">IF(ROW()-1&lt;=DataRows_IBE,OFFSET(InstrumenteIBE!$A$1,ROW()-2,COLUMN(),1,1),IF(ROW()-2 &lt;= DataRows,OFFSET(MeineInstrumente!$A$9,ROW()-DataRows_IBE-1,COLUMN(),1,1),""))</f>
        <v/>
      </c>
      <c r="D2647" s="16" t="str">
        <f ca="1">IF(ROW()-1&lt;=DataRows_IBE,OFFSET(InstrumenteIBE!$A$1,ROW()-2,COLUMN(),1,1),IF(ROW()-2 &lt;= DataRows,OFFSET(MeineInstrumente!$A$9,ROW()-DataRows_IBE-1,COLUMN(),1,1),""))</f>
        <v/>
      </c>
      <c r="E2647" t="str">
        <f t="shared" ca="1" si="41"/>
        <v/>
      </c>
      <c r="F2647" t="str">
        <f ca="1">IF(ROW()-1&lt;=DataRows_IBE,OFFSET(InstrumenteIBE!$A$1,ROW()-2,COLUMN()-COLUMN($F$1),1,1),IF(ROW()-2 &lt;= DataRows,OFFSET(MeineInstrumente!$A$9,ROW()-DataRows_IBE-1,COLUMN()-COLUMN($F$1),1,1),""))</f>
        <v/>
      </c>
    </row>
    <row r="2648" spans="1:6" x14ac:dyDescent="0.25">
      <c r="A2648" t="str">
        <f ca="1">IF(ROW()-1&lt;=DataRows_IBE,OFFSET(InstrumenteIBE!$A$1,ROW()-2,COLUMN(),1,1),IF(ROW()-2 &lt;= DataRows,OFFSET(MeineInstrumente!$A$9,ROW()-DataRows_IBE-1,COLUMN(),1,1),""))</f>
        <v/>
      </c>
      <c r="B2648" t="str">
        <f ca="1">IF(ROW()-1&lt;=DataRows_IBE,OFFSET(InstrumenteIBE!$A$1,ROW()-2,COLUMN(),1,1),IF(ROW()-2 &lt;= DataRows,OFFSET(MeineInstrumente!$A$9,ROW()-DataRows_IBE-1,COLUMN(),1,1),""))</f>
        <v/>
      </c>
      <c r="C2648" t="str">
        <f ca="1">IF(ROW()-1&lt;=DataRows_IBE,OFFSET(InstrumenteIBE!$A$1,ROW()-2,COLUMN(),1,1),IF(ROW()-2 &lt;= DataRows,OFFSET(MeineInstrumente!$A$9,ROW()-DataRows_IBE-1,COLUMN(),1,1),""))</f>
        <v/>
      </c>
      <c r="D2648" s="16" t="str">
        <f ca="1">IF(ROW()-1&lt;=DataRows_IBE,OFFSET(InstrumenteIBE!$A$1,ROW()-2,COLUMN(),1,1),IF(ROW()-2 &lt;= DataRows,OFFSET(MeineInstrumente!$A$9,ROW()-DataRows_IBE-1,COLUMN(),1,1),""))</f>
        <v/>
      </c>
      <c r="E2648" t="str">
        <f t="shared" ca="1" si="41"/>
        <v/>
      </c>
      <c r="F2648" t="str">
        <f ca="1">IF(ROW()-1&lt;=DataRows_IBE,OFFSET(InstrumenteIBE!$A$1,ROW()-2,COLUMN()-COLUMN($F$1),1,1),IF(ROW()-2 &lt;= DataRows,OFFSET(MeineInstrumente!$A$9,ROW()-DataRows_IBE-1,COLUMN()-COLUMN($F$1),1,1),""))</f>
        <v/>
      </c>
    </row>
    <row r="2649" spans="1:6" x14ac:dyDescent="0.25">
      <c r="A2649" t="str">
        <f ca="1">IF(ROW()-1&lt;=DataRows_IBE,OFFSET(InstrumenteIBE!$A$1,ROW()-2,COLUMN(),1,1),IF(ROW()-2 &lt;= DataRows,OFFSET(MeineInstrumente!$A$9,ROW()-DataRows_IBE-1,COLUMN(),1,1),""))</f>
        <v/>
      </c>
      <c r="B2649" t="str">
        <f ca="1">IF(ROW()-1&lt;=DataRows_IBE,OFFSET(InstrumenteIBE!$A$1,ROW()-2,COLUMN(),1,1),IF(ROW()-2 &lt;= DataRows,OFFSET(MeineInstrumente!$A$9,ROW()-DataRows_IBE-1,COLUMN(),1,1),""))</f>
        <v/>
      </c>
      <c r="C2649" t="str">
        <f ca="1">IF(ROW()-1&lt;=DataRows_IBE,OFFSET(InstrumenteIBE!$A$1,ROW()-2,COLUMN(),1,1),IF(ROW()-2 &lt;= DataRows,OFFSET(MeineInstrumente!$A$9,ROW()-DataRows_IBE-1,COLUMN(),1,1),""))</f>
        <v/>
      </c>
      <c r="D2649" s="16" t="str">
        <f ca="1">IF(ROW()-1&lt;=DataRows_IBE,OFFSET(InstrumenteIBE!$A$1,ROW()-2,COLUMN(),1,1),IF(ROW()-2 &lt;= DataRows,OFFSET(MeineInstrumente!$A$9,ROW()-DataRows_IBE-1,COLUMN(),1,1),""))</f>
        <v/>
      </c>
      <c r="E2649" t="str">
        <f t="shared" ca="1" si="41"/>
        <v/>
      </c>
      <c r="F2649" t="str">
        <f ca="1">IF(ROW()-1&lt;=DataRows_IBE,OFFSET(InstrumenteIBE!$A$1,ROW()-2,COLUMN()-COLUMN($F$1),1,1),IF(ROW()-2 &lt;= DataRows,OFFSET(MeineInstrumente!$A$9,ROW()-DataRows_IBE-1,COLUMN()-COLUMN($F$1),1,1),""))</f>
        <v/>
      </c>
    </row>
    <row r="2650" spans="1:6" x14ac:dyDescent="0.25">
      <c r="A2650" t="str">
        <f ca="1">IF(ROW()-1&lt;=DataRows_IBE,OFFSET(InstrumenteIBE!$A$1,ROW()-2,COLUMN(),1,1),IF(ROW()-2 &lt;= DataRows,OFFSET(MeineInstrumente!$A$9,ROW()-DataRows_IBE-1,COLUMN(),1,1),""))</f>
        <v/>
      </c>
      <c r="B2650" t="str">
        <f ca="1">IF(ROW()-1&lt;=DataRows_IBE,OFFSET(InstrumenteIBE!$A$1,ROW()-2,COLUMN(),1,1),IF(ROW()-2 &lt;= DataRows,OFFSET(MeineInstrumente!$A$9,ROW()-DataRows_IBE-1,COLUMN(),1,1),""))</f>
        <v/>
      </c>
      <c r="C2650" t="str">
        <f ca="1">IF(ROW()-1&lt;=DataRows_IBE,OFFSET(InstrumenteIBE!$A$1,ROW()-2,COLUMN(),1,1),IF(ROW()-2 &lt;= DataRows,OFFSET(MeineInstrumente!$A$9,ROW()-DataRows_IBE-1,COLUMN(),1,1),""))</f>
        <v/>
      </c>
      <c r="D2650" s="16" t="str">
        <f ca="1">IF(ROW()-1&lt;=DataRows_IBE,OFFSET(InstrumenteIBE!$A$1,ROW()-2,COLUMN(),1,1),IF(ROW()-2 &lt;= DataRows,OFFSET(MeineInstrumente!$A$9,ROW()-DataRows_IBE-1,COLUMN(),1,1),""))</f>
        <v/>
      </c>
      <c r="E2650" t="str">
        <f t="shared" ca="1" si="41"/>
        <v/>
      </c>
      <c r="F2650" t="str">
        <f ca="1">IF(ROW()-1&lt;=DataRows_IBE,OFFSET(InstrumenteIBE!$A$1,ROW()-2,COLUMN()-COLUMN($F$1),1,1),IF(ROW()-2 &lt;= DataRows,OFFSET(MeineInstrumente!$A$9,ROW()-DataRows_IBE-1,COLUMN()-COLUMN($F$1),1,1),""))</f>
        <v/>
      </c>
    </row>
    <row r="2651" spans="1:6" x14ac:dyDescent="0.25">
      <c r="A2651" t="str">
        <f ca="1">IF(ROW()-1&lt;=DataRows_IBE,OFFSET(InstrumenteIBE!$A$1,ROW()-2,COLUMN(),1,1),IF(ROW()-2 &lt;= DataRows,OFFSET(MeineInstrumente!$A$9,ROW()-DataRows_IBE-1,COLUMN(),1,1),""))</f>
        <v/>
      </c>
      <c r="B2651" t="str">
        <f ca="1">IF(ROW()-1&lt;=DataRows_IBE,OFFSET(InstrumenteIBE!$A$1,ROW()-2,COLUMN(),1,1),IF(ROW()-2 &lt;= DataRows,OFFSET(MeineInstrumente!$A$9,ROW()-DataRows_IBE-1,COLUMN(),1,1),""))</f>
        <v/>
      </c>
      <c r="C2651" t="str">
        <f ca="1">IF(ROW()-1&lt;=DataRows_IBE,OFFSET(InstrumenteIBE!$A$1,ROW()-2,COLUMN(),1,1),IF(ROW()-2 &lt;= DataRows,OFFSET(MeineInstrumente!$A$9,ROW()-DataRows_IBE-1,COLUMN(),1,1),""))</f>
        <v/>
      </c>
      <c r="D2651" s="16" t="str">
        <f ca="1">IF(ROW()-1&lt;=DataRows_IBE,OFFSET(InstrumenteIBE!$A$1,ROW()-2,COLUMN(),1,1),IF(ROW()-2 &lt;= DataRows,OFFSET(MeineInstrumente!$A$9,ROW()-DataRows_IBE-1,COLUMN(),1,1),""))</f>
        <v/>
      </c>
      <c r="E2651" t="str">
        <f t="shared" ca="1" si="41"/>
        <v/>
      </c>
      <c r="F2651" t="str">
        <f ca="1">IF(ROW()-1&lt;=DataRows_IBE,OFFSET(InstrumenteIBE!$A$1,ROW()-2,COLUMN()-COLUMN($F$1),1,1),IF(ROW()-2 &lt;= DataRows,OFFSET(MeineInstrumente!$A$9,ROW()-DataRows_IBE-1,COLUMN()-COLUMN($F$1),1,1),""))</f>
        <v/>
      </c>
    </row>
    <row r="2652" spans="1:6" x14ac:dyDescent="0.25">
      <c r="A2652" t="str">
        <f ca="1">IF(ROW()-1&lt;=DataRows_IBE,OFFSET(InstrumenteIBE!$A$1,ROW()-2,COLUMN(),1,1),IF(ROW()-2 &lt;= DataRows,OFFSET(MeineInstrumente!$A$9,ROW()-DataRows_IBE-1,COLUMN(),1,1),""))</f>
        <v/>
      </c>
      <c r="B2652" t="str">
        <f ca="1">IF(ROW()-1&lt;=DataRows_IBE,OFFSET(InstrumenteIBE!$A$1,ROW()-2,COLUMN(),1,1),IF(ROW()-2 &lt;= DataRows,OFFSET(MeineInstrumente!$A$9,ROW()-DataRows_IBE-1,COLUMN(),1,1),""))</f>
        <v/>
      </c>
      <c r="C2652" t="str">
        <f ca="1">IF(ROW()-1&lt;=DataRows_IBE,OFFSET(InstrumenteIBE!$A$1,ROW()-2,COLUMN(),1,1),IF(ROW()-2 &lt;= DataRows,OFFSET(MeineInstrumente!$A$9,ROW()-DataRows_IBE-1,COLUMN(),1,1),""))</f>
        <v/>
      </c>
      <c r="D2652" s="16" t="str">
        <f ca="1">IF(ROW()-1&lt;=DataRows_IBE,OFFSET(InstrumenteIBE!$A$1,ROW()-2,COLUMN(),1,1),IF(ROW()-2 &lt;= DataRows,OFFSET(MeineInstrumente!$A$9,ROW()-DataRows_IBE-1,COLUMN(),1,1),""))</f>
        <v/>
      </c>
      <c r="E2652" t="str">
        <f t="shared" ca="1" si="41"/>
        <v/>
      </c>
      <c r="F2652" t="str">
        <f ca="1">IF(ROW()-1&lt;=DataRows_IBE,OFFSET(InstrumenteIBE!$A$1,ROW()-2,COLUMN()-COLUMN($F$1),1,1),IF(ROW()-2 &lt;= DataRows,OFFSET(MeineInstrumente!$A$9,ROW()-DataRows_IBE-1,COLUMN()-COLUMN($F$1),1,1),""))</f>
        <v/>
      </c>
    </row>
    <row r="2653" spans="1:6" x14ac:dyDescent="0.25">
      <c r="A2653" t="str">
        <f ca="1">IF(ROW()-1&lt;=DataRows_IBE,OFFSET(InstrumenteIBE!$A$1,ROW()-2,COLUMN(),1,1),IF(ROW()-2 &lt;= DataRows,OFFSET(MeineInstrumente!$A$9,ROW()-DataRows_IBE-1,COLUMN(),1,1),""))</f>
        <v/>
      </c>
      <c r="B2653" t="str">
        <f ca="1">IF(ROW()-1&lt;=DataRows_IBE,OFFSET(InstrumenteIBE!$A$1,ROW()-2,COLUMN(),1,1),IF(ROW()-2 &lt;= DataRows,OFFSET(MeineInstrumente!$A$9,ROW()-DataRows_IBE-1,COLUMN(),1,1),""))</f>
        <v/>
      </c>
      <c r="C2653" t="str">
        <f ca="1">IF(ROW()-1&lt;=DataRows_IBE,OFFSET(InstrumenteIBE!$A$1,ROW()-2,COLUMN(),1,1),IF(ROW()-2 &lt;= DataRows,OFFSET(MeineInstrumente!$A$9,ROW()-DataRows_IBE-1,COLUMN(),1,1),""))</f>
        <v/>
      </c>
      <c r="D2653" s="16" t="str">
        <f ca="1">IF(ROW()-1&lt;=DataRows_IBE,OFFSET(InstrumenteIBE!$A$1,ROW()-2,COLUMN(),1,1),IF(ROW()-2 &lt;= DataRows,OFFSET(MeineInstrumente!$A$9,ROW()-DataRows_IBE-1,COLUMN(),1,1),""))</f>
        <v/>
      </c>
      <c r="E2653" t="str">
        <f t="shared" ca="1" si="41"/>
        <v/>
      </c>
      <c r="F2653" t="str">
        <f ca="1">IF(ROW()-1&lt;=DataRows_IBE,OFFSET(InstrumenteIBE!$A$1,ROW()-2,COLUMN()-COLUMN($F$1),1,1),IF(ROW()-2 &lt;= DataRows,OFFSET(MeineInstrumente!$A$9,ROW()-DataRows_IBE-1,COLUMN()-COLUMN($F$1),1,1),""))</f>
        <v/>
      </c>
    </row>
    <row r="2654" spans="1:6" x14ac:dyDescent="0.25">
      <c r="A2654" t="str">
        <f ca="1">IF(ROW()-1&lt;=DataRows_IBE,OFFSET(InstrumenteIBE!$A$1,ROW()-2,COLUMN(),1,1),IF(ROW()-2 &lt;= DataRows,OFFSET(MeineInstrumente!$A$9,ROW()-DataRows_IBE-1,COLUMN(),1,1),""))</f>
        <v/>
      </c>
      <c r="B2654" t="str">
        <f ca="1">IF(ROW()-1&lt;=DataRows_IBE,OFFSET(InstrumenteIBE!$A$1,ROW()-2,COLUMN(),1,1),IF(ROW()-2 &lt;= DataRows,OFFSET(MeineInstrumente!$A$9,ROW()-DataRows_IBE-1,COLUMN(),1,1),""))</f>
        <v/>
      </c>
      <c r="C2654" t="str">
        <f ca="1">IF(ROW()-1&lt;=DataRows_IBE,OFFSET(InstrumenteIBE!$A$1,ROW()-2,COLUMN(),1,1),IF(ROW()-2 &lt;= DataRows,OFFSET(MeineInstrumente!$A$9,ROW()-DataRows_IBE-1,COLUMN(),1,1),""))</f>
        <v/>
      </c>
      <c r="D2654" s="16" t="str">
        <f ca="1">IF(ROW()-1&lt;=DataRows_IBE,OFFSET(InstrumenteIBE!$A$1,ROW()-2,COLUMN(),1,1),IF(ROW()-2 &lt;= DataRows,OFFSET(MeineInstrumente!$A$9,ROW()-DataRows_IBE-1,COLUMN(),1,1),""))</f>
        <v/>
      </c>
      <c r="E2654" t="str">
        <f t="shared" ca="1" si="41"/>
        <v/>
      </c>
      <c r="F2654" t="str">
        <f ca="1">IF(ROW()-1&lt;=DataRows_IBE,OFFSET(InstrumenteIBE!$A$1,ROW()-2,COLUMN()-COLUMN($F$1),1,1),IF(ROW()-2 &lt;= DataRows,OFFSET(MeineInstrumente!$A$9,ROW()-DataRows_IBE-1,COLUMN()-COLUMN($F$1),1,1),""))</f>
        <v/>
      </c>
    </row>
    <row r="2655" spans="1:6" x14ac:dyDescent="0.25">
      <c r="A2655" t="str">
        <f ca="1">IF(ROW()-1&lt;=DataRows_IBE,OFFSET(InstrumenteIBE!$A$1,ROW()-2,COLUMN(),1,1),IF(ROW()-2 &lt;= DataRows,OFFSET(MeineInstrumente!$A$9,ROW()-DataRows_IBE-1,COLUMN(),1,1),""))</f>
        <v/>
      </c>
      <c r="B2655" t="str">
        <f ca="1">IF(ROW()-1&lt;=DataRows_IBE,OFFSET(InstrumenteIBE!$A$1,ROW()-2,COLUMN(),1,1),IF(ROW()-2 &lt;= DataRows,OFFSET(MeineInstrumente!$A$9,ROW()-DataRows_IBE-1,COLUMN(),1,1),""))</f>
        <v/>
      </c>
      <c r="C2655" t="str">
        <f ca="1">IF(ROW()-1&lt;=DataRows_IBE,OFFSET(InstrumenteIBE!$A$1,ROW()-2,COLUMN(),1,1),IF(ROW()-2 &lt;= DataRows,OFFSET(MeineInstrumente!$A$9,ROW()-DataRows_IBE-1,COLUMN(),1,1),""))</f>
        <v/>
      </c>
      <c r="D2655" s="16" t="str">
        <f ca="1">IF(ROW()-1&lt;=DataRows_IBE,OFFSET(InstrumenteIBE!$A$1,ROW()-2,COLUMN(),1,1),IF(ROW()-2 &lt;= DataRows,OFFSET(MeineInstrumente!$A$9,ROW()-DataRows_IBE-1,COLUMN(),1,1),""))</f>
        <v/>
      </c>
      <c r="E2655" t="str">
        <f t="shared" ca="1" si="41"/>
        <v/>
      </c>
      <c r="F2655" t="str">
        <f ca="1">IF(ROW()-1&lt;=DataRows_IBE,OFFSET(InstrumenteIBE!$A$1,ROW()-2,COLUMN()-COLUMN($F$1),1,1),IF(ROW()-2 &lt;= DataRows,OFFSET(MeineInstrumente!$A$9,ROW()-DataRows_IBE-1,COLUMN()-COLUMN($F$1),1,1),""))</f>
        <v/>
      </c>
    </row>
    <row r="2656" spans="1:6" x14ac:dyDescent="0.25">
      <c r="A2656" t="str">
        <f ca="1">IF(ROW()-1&lt;=DataRows_IBE,OFFSET(InstrumenteIBE!$A$1,ROW()-2,COLUMN(),1,1),IF(ROW()-2 &lt;= DataRows,OFFSET(MeineInstrumente!$A$9,ROW()-DataRows_IBE-1,COLUMN(),1,1),""))</f>
        <v/>
      </c>
      <c r="B2656" t="str">
        <f ca="1">IF(ROW()-1&lt;=DataRows_IBE,OFFSET(InstrumenteIBE!$A$1,ROW()-2,COLUMN(),1,1),IF(ROW()-2 &lt;= DataRows,OFFSET(MeineInstrumente!$A$9,ROW()-DataRows_IBE-1,COLUMN(),1,1),""))</f>
        <v/>
      </c>
      <c r="C2656" t="str">
        <f ca="1">IF(ROW()-1&lt;=DataRows_IBE,OFFSET(InstrumenteIBE!$A$1,ROW()-2,COLUMN(),1,1),IF(ROW()-2 &lt;= DataRows,OFFSET(MeineInstrumente!$A$9,ROW()-DataRows_IBE-1,COLUMN(),1,1),""))</f>
        <v/>
      </c>
      <c r="D2656" s="16" t="str">
        <f ca="1">IF(ROW()-1&lt;=DataRows_IBE,OFFSET(InstrumenteIBE!$A$1,ROW()-2,COLUMN(),1,1),IF(ROW()-2 &lt;= DataRows,OFFSET(MeineInstrumente!$A$9,ROW()-DataRows_IBE-1,COLUMN(),1,1),""))</f>
        <v/>
      </c>
      <c r="E2656" t="str">
        <f t="shared" ca="1" si="41"/>
        <v/>
      </c>
      <c r="F2656" t="str">
        <f ca="1">IF(ROW()-1&lt;=DataRows_IBE,OFFSET(InstrumenteIBE!$A$1,ROW()-2,COLUMN()-COLUMN($F$1),1,1),IF(ROW()-2 &lt;= DataRows,OFFSET(MeineInstrumente!$A$9,ROW()-DataRows_IBE-1,COLUMN()-COLUMN($F$1),1,1),""))</f>
        <v/>
      </c>
    </row>
    <row r="2657" spans="1:6" x14ac:dyDescent="0.25">
      <c r="A2657" t="str">
        <f ca="1">IF(ROW()-1&lt;=DataRows_IBE,OFFSET(InstrumenteIBE!$A$1,ROW()-2,COLUMN(),1,1),IF(ROW()-2 &lt;= DataRows,OFFSET(MeineInstrumente!$A$9,ROW()-DataRows_IBE-1,COLUMN(),1,1),""))</f>
        <v/>
      </c>
      <c r="B2657" t="str">
        <f ca="1">IF(ROW()-1&lt;=DataRows_IBE,OFFSET(InstrumenteIBE!$A$1,ROW()-2,COLUMN(),1,1),IF(ROW()-2 &lt;= DataRows,OFFSET(MeineInstrumente!$A$9,ROW()-DataRows_IBE-1,COLUMN(),1,1),""))</f>
        <v/>
      </c>
      <c r="C2657" t="str">
        <f ca="1">IF(ROW()-1&lt;=DataRows_IBE,OFFSET(InstrumenteIBE!$A$1,ROW()-2,COLUMN(),1,1),IF(ROW()-2 &lt;= DataRows,OFFSET(MeineInstrumente!$A$9,ROW()-DataRows_IBE-1,COLUMN(),1,1),""))</f>
        <v/>
      </c>
      <c r="D2657" s="16" t="str">
        <f ca="1">IF(ROW()-1&lt;=DataRows_IBE,OFFSET(InstrumenteIBE!$A$1,ROW()-2,COLUMN(),1,1),IF(ROW()-2 &lt;= DataRows,OFFSET(MeineInstrumente!$A$9,ROW()-DataRows_IBE-1,COLUMN(),1,1),""))</f>
        <v/>
      </c>
      <c r="E2657" t="str">
        <f t="shared" ca="1" si="41"/>
        <v/>
      </c>
      <c r="F2657" t="str">
        <f ca="1">IF(ROW()-1&lt;=DataRows_IBE,OFFSET(InstrumenteIBE!$A$1,ROW()-2,COLUMN()-COLUMN($F$1),1,1),IF(ROW()-2 &lt;= DataRows,OFFSET(MeineInstrumente!$A$9,ROW()-DataRows_IBE-1,COLUMN()-COLUMN($F$1),1,1),""))</f>
        <v/>
      </c>
    </row>
    <row r="2658" spans="1:6" x14ac:dyDescent="0.25">
      <c r="A2658" t="str">
        <f ca="1">IF(ROW()-1&lt;=DataRows_IBE,OFFSET(InstrumenteIBE!$A$1,ROW()-2,COLUMN(),1,1),IF(ROW()-2 &lt;= DataRows,OFFSET(MeineInstrumente!$A$9,ROW()-DataRows_IBE-1,COLUMN(),1,1),""))</f>
        <v/>
      </c>
      <c r="B2658" t="str">
        <f ca="1">IF(ROW()-1&lt;=DataRows_IBE,OFFSET(InstrumenteIBE!$A$1,ROW()-2,COLUMN(),1,1),IF(ROW()-2 &lt;= DataRows,OFFSET(MeineInstrumente!$A$9,ROW()-DataRows_IBE-1,COLUMN(),1,1),""))</f>
        <v/>
      </c>
      <c r="C2658" t="str">
        <f ca="1">IF(ROW()-1&lt;=DataRows_IBE,OFFSET(InstrumenteIBE!$A$1,ROW()-2,COLUMN(),1,1),IF(ROW()-2 &lt;= DataRows,OFFSET(MeineInstrumente!$A$9,ROW()-DataRows_IBE-1,COLUMN(),1,1),""))</f>
        <v/>
      </c>
      <c r="D2658" s="16" t="str">
        <f ca="1">IF(ROW()-1&lt;=DataRows_IBE,OFFSET(InstrumenteIBE!$A$1,ROW()-2,COLUMN(),1,1),IF(ROW()-2 &lt;= DataRows,OFFSET(MeineInstrumente!$A$9,ROW()-DataRows_IBE-1,COLUMN(),1,1),""))</f>
        <v/>
      </c>
      <c r="E2658" t="str">
        <f t="shared" ca="1" si="41"/>
        <v/>
      </c>
      <c r="F2658" t="str">
        <f ca="1">IF(ROW()-1&lt;=DataRows_IBE,OFFSET(InstrumenteIBE!$A$1,ROW()-2,COLUMN()-COLUMN($F$1),1,1),IF(ROW()-2 &lt;= DataRows,OFFSET(MeineInstrumente!$A$9,ROW()-DataRows_IBE-1,COLUMN()-COLUMN($F$1),1,1),""))</f>
        <v/>
      </c>
    </row>
    <row r="2659" spans="1:6" x14ac:dyDescent="0.25">
      <c r="A2659" t="str">
        <f ca="1">IF(ROW()-1&lt;=DataRows_IBE,OFFSET(InstrumenteIBE!$A$1,ROW()-2,COLUMN(),1,1),IF(ROW()-2 &lt;= DataRows,OFFSET(MeineInstrumente!$A$9,ROW()-DataRows_IBE-1,COLUMN(),1,1),""))</f>
        <v/>
      </c>
      <c r="B2659" t="str">
        <f ca="1">IF(ROW()-1&lt;=DataRows_IBE,OFFSET(InstrumenteIBE!$A$1,ROW()-2,COLUMN(),1,1),IF(ROW()-2 &lt;= DataRows,OFFSET(MeineInstrumente!$A$9,ROW()-DataRows_IBE-1,COLUMN(),1,1),""))</f>
        <v/>
      </c>
      <c r="C2659" t="str">
        <f ca="1">IF(ROW()-1&lt;=DataRows_IBE,OFFSET(InstrumenteIBE!$A$1,ROW()-2,COLUMN(),1,1),IF(ROW()-2 &lt;= DataRows,OFFSET(MeineInstrumente!$A$9,ROW()-DataRows_IBE-1,COLUMN(),1,1),""))</f>
        <v/>
      </c>
      <c r="D2659" s="16" t="str">
        <f ca="1">IF(ROW()-1&lt;=DataRows_IBE,OFFSET(InstrumenteIBE!$A$1,ROW()-2,COLUMN(),1,1),IF(ROW()-2 &lt;= DataRows,OFFSET(MeineInstrumente!$A$9,ROW()-DataRows_IBE-1,COLUMN(),1,1),""))</f>
        <v/>
      </c>
      <c r="E2659" t="str">
        <f t="shared" ca="1" si="41"/>
        <v/>
      </c>
      <c r="F2659" t="str">
        <f ca="1">IF(ROW()-1&lt;=DataRows_IBE,OFFSET(InstrumenteIBE!$A$1,ROW()-2,COLUMN()-COLUMN($F$1),1,1),IF(ROW()-2 &lt;= DataRows,OFFSET(MeineInstrumente!$A$9,ROW()-DataRows_IBE-1,COLUMN()-COLUMN($F$1),1,1),""))</f>
        <v/>
      </c>
    </row>
    <row r="2660" spans="1:6" x14ac:dyDescent="0.25">
      <c r="A2660" t="str">
        <f ca="1">IF(ROW()-1&lt;=DataRows_IBE,OFFSET(InstrumenteIBE!$A$1,ROW()-2,COLUMN(),1,1),IF(ROW()-2 &lt;= DataRows,OFFSET(MeineInstrumente!$A$9,ROW()-DataRows_IBE-1,COLUMN(),1,1),""))</f>
        <v/>
      </c>
      <c r="B2660" t="str">
        <f ca="1">IF(ROW()-1&lt;=DataRows_IBE,OFFSET(InstrumenteIBE!$A$1,ROW()-2,COLUMN(),1,1),IF(ROW()-2 &lt;= DataRows,OFFSET(MeineInstrumente!$A$9,ROW()-DataRows_IBE-1,COLUMN(),1,1),""))</f>
        <v/>
      </c>
      <c r="C2660" t="str">
        <f ca="1">IF(ROW()-1&lt;=DataRows_IBE,OFFSET(InstrumenteIBE!$A$1,ROW()-2,COLUMN(),1,1),IF(ROW()-2 &lt;= DataRows,OFFSET(MeineInstrumente!$A$9,ROW()-DataRows_IBE-1,COLUMN(),1,1),""))</f>
        <v/>
      </c>
      <c r="D2660" s="16" t="str">
        <f ca="1">IF(ROW()-1&lt;=DataRows_IBE,OFFSET(InstrumenteIBE!$A$1,ROW()-2,COLUMN(),1,1),IF(ROW()-2 &lt;= DataRows,OFFSET(MeineInstrumente!$A$9,ROW()-DataRows_IBE-1,COLUMN(),1,1),""))</f>
        <v/>
      </c>
      <c r="E2660" t="str">
        <f t="shared" ca="1" si="41"/>
        <v/>
      </c>
      <c r="F2660" t="str">
        <f ca="1">IF(ROW()-1&lt;=DataRows_IBE,OFFSET(InstrumenteIBE!$A$1,ROW()-2,COLUMN()-COLUMN($F$1),1,1),IF(ROW()-2 &lt;= DataRows,OFFSET(MeineInstrumente!$A$9,ROW()-DataRows_IBE-1,COLUMN()-COLUMN($F$1),1,1),""))</f>
        <v/>
      </c>
    </row>
    <row r="2661" spans="1:6" x14ac:dyDescent="0.25">
      <c r="A2661" t="str">
        <f ca="1">IF(ROW()-1&lt;=DataRows_IBE,OFFSET(InstrumenteIBE!$A$1,ROW()-2,COLUMN(),1,1),IF(ROW()-2 &lt;= DataRows,OFFSET(MeineInstrumente!$A$9,ROW()-DataRows_IBE-1,COLUMN(),1,1),""))</f>
        <v/>
      </c>
      <c r="B2661" t="str">
        <f ca="1">IF(ROW()-1&lt;=DataRows_IBE,OFFSET(InstrumenteIBE!$A$1,ROW()-2,COLUMN(),1,1),IF(ROW()-2 &lt;= DataRows,OFFSET(MeineInstrumente!$A$9,ROW()-DataRows_IBE-1,COLUMN(),1,1),""))</f>
        <v/>
      </c>
      <c r="C2661" t="str">
        <f ca="1">IF(ROW()-1&lt;=DataRows_IBE,OFFSET(InstrumenteIBE!$A$1,ROW()-2,COLUMN(),1,1),IF(ROW()-2 &lt;= DataRows,OFFSET(MeineInstrumente!$A$9,ROW()-DataRows_IBE-1,COLUMN(),1,1),""))</f>
        <v/>
      </c>
      <c r="D2661" s="16" t="str">
        <f ca="1">IF(ROW()-1&lt;=DataRows_IBE,OFFSET(InstrumenteIBE!$A$1,ROW()-2,COLUMN(),1,1),IF(ROW()-2 &lt;= DataRows,OFFSET(MeineInstrumente!$A$9,ROW()-DataRows_IBE-1,COLUMN(),1,1),""))</f>
        <v/>
      </c>
      <c r="E2661" t="str">
        <f t="shared" ca="1" si="41"/>
        <v/>
      </c>
      <c r="F2661" t="str">
        <f ca="1">IF(ROW()-1&lt;=DataRows_IBE,OFFSET(InstrumenteIBE!$A$1,ROW()-2,COLUMN()-COLUMN($F$1),1,1),IF(ROW()-2 &lt;= DataRows,OFFSET(MeineInstrumente!$A$9,ROW()-DataRows_IBE-1,COLUMN()-COLUMN($F$1),1,1),""))</f>
        <v/>
      </c>
    </row>
    <row r="2662" spans="1:6" x14ac:dyDescent="0.25">
      <c r="A2662" t="str">
        <f ca="1">IF(ROW()-1&lt;=DataRows_IBE,OFFSET(InstrumenteIBE!$A$1,ROW()-2,COLUMN(),1,1),IF(ROW()-2 &lt;= DataRows,OFFSET(MeineInstrumente!$A$9,ROW()-DataRows_IBE-1,COLUMN(),1,1),""))</f>
        <v/>
      </c>
      <c r="B2662" t="str">
        <f ca="1">IF(ROW()-1&lt;=DataRows_IBE,OFFSET(InstrumenteIBE!$A$1,ROW()-2,COLUMN(),1,1),IF(ROW()-2 &lt;= DataRows,OFFSET(MeineInstrumente!$A$9,ROW()-DataRows_IBE-1,COLUMN(),1,1),""))</f>
        <v/>
      </c>
      <c r="C2662" t="str">
        <f ca="1">IF(ROW()-1&lt;=DataRows_IBE,OFFSET(InstrumenteIBE!$A$1,ROW()-2,COLUMN(),1,1),IF(ROW()-2 &lt;= DataRows,OFFSET(MeineInstrumente!$A$9,ROW()-DataRows_IBE-1,COLUMN(),1,1),""))</f>
        <v/>
      </c>
      <c r="D2662" s="16" t="str">
        <f ca="1">IF(ROW()-1&lt;=DataRows_IBE,OFFSET(InstrumenteIBE!$A$1,ROW()-2,COLUMN(),1,1),IF(ROW()-2 &lt;= DataRows,OFFSET(MeineInstrumente!$A$9,ROW()-DataRows_IBE-1,COLUMN(),1,1),""))</f>
        <v/>
      </c>
      <c r="E2662" t="str">
        <f t="shared" ca="1" si="41"/>
        <v/>
      </c>
      <c r="F2662" t="str">
        <f ca="1">IF(ROW()-1&lt;=DataRows_IBE,OFFSET(InstrumenteIBE!$A$1,ROW()-2,COLUMN()-COLUMN($F$1),1,1),IF(ROW()-2 &lt;= DataRows,OFFSET(MeineInstrumente!$A$9,ROW()-DataRows_IBE-1,COLUMN()-COLUMN($F$1),1,1),""))</f>
        <v/>
      </c>
    </row>
    <row r="2663" spans="1:6" x14ac:dyDescent="0.25">
      <c r="A2663" t="str">
        <f ca="1">IF(ROW()-1&lt;=DataRows_IBE,OFFSET(InstrumenteIBE!$A$1,ROW()-2,COLUMN(),1,1),IF(ROW()-2 &lt;= DataRows,OFFSET(MeineInstrumente!$A$9,ROW()-DataRows_IBE-1,COLUMN(),1,1),""))</f>
        <v/>
      </c>
      <c r="B2663" t="str">
        <f ca="1">IF(ROW()-1&lt;=DataRows_IBE,OFFSET(InstrumenteIBE!$A$1,ROW()-2,COLUMN(),1,1),IF(ROW()-2 &lt;= DataRows,OFFSET(MeineInstrumente!$A$9,ROW()-DataRows_IBE-1,COLUMN(),1,1),""))</f>
        <v/>
      </c>
      <c r="C2663" t="str">
        <f ca="1">IF(ROW()-1&lt;=DataRows_IBE,OFFSET(InstrumenteIBE!$A$1,ROW()-2,COLUMN(),1,1),IF(ROW()-2 &lt;= DataRows,OFFSET(MeineInstrumente!$A$9,ROW()-DataRows_IBE-1,COLUMN(),1,1),""))</f>
        <v/>
      </c>
      <c r="D2663" s="16" t="str">
        <f ca="1">IF(ROW()-1&lt;=DataRows_IBE,OFFSET(InstrumenteIBE!$A$1,ROW()-2,COLUMN(),1,1),IF(ROW()-2 &lt;= DataRows,OFFSET(MeineInstrumente!$A$9,ROW()-DataRows_IBE-1,COLUMN(),1,1),""))</f>
        <v/>
      </c>
      <c r="E2663" t="str">
        <f t="shared" ca="1" si="41"/>
        <v/>
      </c>
      <c r="F2663" t="str">
        <f ca="1">IF(ROW()-1&lt;=DataRows_IBE,OFFSET(InstrumenteIBE!$A$1,ROW()-2,COLUMN()-COLUMN($F$1),1,1),IF(ROW()-2 &lt;= DataRows,OFFSET(MeineInstrumente!$A$9,ROW()-DataRows_IBE-1,COLUMN()-COLUMN($F$1),1,1),""))</f>
        <v/>
      </c>
    </row>
    <row r="2664" spans="1:6" x14ac:dyDescent="0.25">
      <c r="A2664" t="str">
        <f ca="1">IF(ROW()-1&lt;=DataRows_IBE,OFFSET(InstrumenteIBE!$A$1,ROW()-2,COLUMN(),1,1),IF(ROW()-2 &lt;= DataRows,OFFSET(MeineInstrumente!$A$9,ROW()-DataRows_IBE-1,COLUMN(),1,1),""))</f>
        <v/>
      </c>
      <c r="B2664" t="str">
        <f ca="1">IF(ROW()-1&lt;=DataRows_IBE,OFFSET(InstrumenteIBE!$A$1,ROW()-2,COLUMN(),1,1),IF(ROW()-2 &lt;= DataRows,OFFSET(MeineInstrumente!$A$9,ROW()-DataRows_IBE-1,COLUMN(),1,1),""))</f>
        <v/>
      </c>
      <c r="C2664" t="str">
        <f ca="1">IF(ROW()-1&lt;=DataRows_IBE,OFFSET(InstrumenteIBE!$A$1,ROW()-2,COLUMN(),1,1),IF(ROW()-2 &lt;= DataRows,OFFSET(MeineInstrumente!$A$9,ROW()-DataRows_IBE-1,COLUMN(),1,1),""))</f>
        <v/>
      </c>
      <c r="D2664" s="16" t="str">
        <f ca="1">IF(ROW()-1&lt;=DataRows_IBE,OFFSET(InstrumenteIBE!$A$1,ROW()-2,COLUMN(),1,1),IF(ROW()-2 &lt;= DataRows,OFFSET(MeineInstrumente!$A$9,ROW()-DataRows_IBE-1,COLUMN(),1,1),""))</f>
        <v/>
      </c>
      <c r="E2664" t="str">
        <f t="shared" ca="1" si="41"/>
        <v/>
      </c>
      <c r="F2664" t="str">
        <f ca="1">IF(ROW()-1&lt;=DataRows_IBE,OFFSET(InstrumenteIBE!$A$1,ROW()-2,COLUMN()-COLUMN($F$1),1,1),IF(ROW()-2 &lt;= DataRows,OFFSET(MeineInstrumente!$A$9,ROW()-DataRows_IBE-1,COLUMN()-COLUMN($F$1),1,1),""))</f>
        <v/>
      </c>
    </row>
    <row r="2665" spans="1:6" x14ac:dyDescent="0.25">
      <c r="A2665" t="str">
        <f ca="1">IF(ROW()-1&lt;=DataRows_IBE,OFFSET(InstrumenteIBE!$A$1,ROW()-2,COLUMN(),1,1),IF(ROW()-2 &lt;= DataRows,OFFSET(MeineInstrumente!$A$9,ROW()-DataRows_IBE-1,COLUMN(),1,1),""))</f>
        <v/>
      </c>
      <c r="B2665" t="str">
        <f ca="1">IF(ROW()-1&lt;=DataRows_IBE,OFFSET(InstrumenteIBE!$A$1,ROW()-2,COLUMN(),1,1),IF(ROW()-2 &lt;= DataRows,OFFSET(MeineInstrumente!$A$9,ROW()-DataRows_IBE-1,COLUMN(),1,1),""))</f>
        <v/>
      </c>
      <c r="C2665" t="str">
        <f ca="1">IF(ROW()-1&lt;=DataRows_IBE,OFFSET(InstrumenteIBE!$A$1,ROW()-2,COLUMN(),1,1),IF(ROW()-2 &lt;= DataRows,OFFSET(MeineInstrumente!$A$9,ROW()-DataRows_IBE-1,COLUMN(),1,1),""))</f>
        <v/>
      </c>
      <c r="D2665" s="16" t="str">
        <f ca="1">IF(ROW()-1&lt;=DataRows_IBE,OFFSET(InstrumenteIBE!$A$1,ROW()-2,COLUMN(),1,1),IF(ROW()-2 &lt;= DataRows,OFFSET(MeineInstrumente!$A$9,ROW()-DataRows_IBE-1,COLUMN(),1,1),""))</f>
        <v/>
      </c>
      <c r="E2665" t="str">
        <f t="shared" ca="1" si="41"/>
        <v/>
      </c>
      <c r="F2665" t="str">
        <f ca="1">IF(ROW()-1&lt;=DataRows_IBE,OFFSET(InstrumenteIBE!$A$1,ROW()-2,COLUMN()-COLUMN($F$1),1,1),IF(ROW()-2 &lt;= DataRows,OFFSET(MeineInstrumente!$A$9,ROW()-DataRows_IBE-1,COLUMN()-COLUMN($F$1),1,1),""))</f>
        <v/>
      </c>
    </row>
    <row r="2666" spans="1:6" x14ac:dyDescent="0.25">
      <c r="A2666" t="str">
        <f ca="1">IF(ROW()-1&lt;=DataRows_IBE,OFFSET(InstrumenteIBE!$A$1,ROW()-2,COLUMN(),1,1),IF(ROW()-2 &lt;= DataRows,OFFSET(MeineInstrumente!$A$9,ROW()-DataRows_IBE-1,COLUMN(),1,1),""))</f>
        <v/>
      </c>
      <c r="B2666" t="str">
        <f ca="1">IF(ROW()-1&lt;=DataRows_IBE,OFFSET(InstrumenteIBE!$A$1,ROW()-2,COLUMN(),1,1),IF(ROW()-2 &lt;= DataRows,OFFSET(MeineInstrumente!$A$9,ROW()-DataRows_IBE-1,COLUMN(),1,1),""))</f>
        <v/>
      </c>
      <c r="C2666" t="str">
        <f ca="1">IF(ROW()-1&lt;=DataRows_IBE,OFFSET(InstrumenteIBE!$A$1,ROW()-2,COLUMN(),1,1),IF(ROW()-2 &lt;= DataRows,OFFSET(MeineInstrumente!$A$9,ROW()-DataRows_IBE-1,COLUMN(),1,1),""))</f>
        <v/>
      </c>
      <c r="D2666" s="16" t="str">
        <f ca="1">IF(ROW()-1&lt;=DataRows_IBE,OFFSET(InstrumenteIBE!$A$1,ROW()-2,COLUMN(),1,1),IF(ROW()-2 &lt;= DataRows,OFFSET(MeineInstrumente!$A$9,ROW()-DataRows_IBE-1,COLUMN(),1,1),""))</f>
        <v/>
      </c>
      <c r="E2666" t="str">
        <f t="shared" ca="1" si="41"/>
        <v/>
      </c>
      <c r="F2666" t="str">
        <f ca="1">IF(ROW()-1&lt;=DataRows_IBE,OFFSET(InstrumenteIBE!$A$1,ROW()-2,COLUMN()-COLUMN($F$1),1,1),IF(ROW()-2 &lt;= DataRows,OFFSET(MeineInstrumente!$A$9,ROW()-DataRows_IBE-1,COLUMN()-COLUMN($F$1),1,1),""))</f>
        <v/>
      </c>
    </row>
    <row r="2667" spans="1:6" x14ac:dyDescent="0.25">
      <c r="A2667" t="str">
        <f ca="1">IF(ROW()-1&lt;=DataRows_IBE,OFFSET(InstrumenteIBE!$A$1,ROW()-2,COLUMN(),1,1),IF(ROW()-2 &lt;= DataRows,OFFSET(MeineInstrumente!$A$9,ROW()-DataRows_IBE-1,COLUMN(),1,1),""))</f>
        <v/>
      </c>
      <c r="B2667" t="str">
        <f ca="1">IF(ROW()-1&lt;=DataRows_IBE,OFFSET(InstrumenteIBE!$A$1,ROW()-2,COLUMN(),1,1),IF(ROW()-2 &lt;= DataRows,OFFSET(MeineInstrumente!$A$9,ROW()-DataRows_IBE-1,COLUMN(),1,1),""))</f>
        <v/>
      </c>
      <c r="C2667" t="str">
        <f ca="1">IF(ROW()-1&lt;=DataRows_IBE,OFFSET(InstrumenteIBE!$A$1,ROW()-2,COLUMN(),1,1),IF(ROW()-2 &lt;= DataRows,OFFSET(MeineInstrumente!$A$9,ROW()-DataRows_IBE-1,COLUMN(),1,1),""))</f>
        <v/>
      </c>
      <c r="D2667" s="16" t="str">
        <f ca="1">IF(ROW()-1&lt;=DataRows_IBE,OFFSET(InstrumenteIBE!$A$1,ROW()-2,COLUMN(),1,1),IF(ROW()-2 &lt;= DataRows,OFFSET(MeineInstrumente!$A$9,ROW()-DataRows_IBE-1,COLUMN(),1,1),""))</f>
        <v/>
      </c>
      <c r="E2667" t="str">
        <f t="shared" ca="1" si="41"/>
        <v/>
      </c>
      <c r="F2667" t="str">
        <f ca="1">IF(ROW()-1&lt;=DataRows_IBE,OFFSET(InstrumenteIBE!$A$1,ROW()-2,COLUMN()-COLUMN($F$1),1,1),IF(ROW()-2 &lt;= DataRows,OFFSET(MeineInstrumente!$A$9,ROW()-DataRows_IBE-1,COLUMN()-COLUMN($F$1),1,1),""))</f>
        <v/>
      </c>
    </row>
    <row r="2668" spans="1:6" x14ac:dyDescent="0.25">
      <c r="A2668" t="str">
        <f ca="1">IF(ROW()-1&lt;=DataRows_IBE,OFFSET(InstrumenteIBE!$A$1,ROW()-2,COLUMN(),1,1),IF(ROW()-2 &lt;= DataRows,OFFSET(MeineInstrumente!$A$9,ROW()-DataRows_IBE-1,COLUMN(),1,1),""))</f>
        <v/>
      </c>
      <c r="B2668" t="str">
        <f ca="1">IF(ROW()-1&lt;=DataRows_IBE,OFFSET(InstrumenteIBE!$A$1,ROW()-2,COLUMN(),1,1),IF(ROW()-2 &lt;= DataRows,OFFSET(MeineInstrumente!$A$9,ROW()-DataRows_IBE-1,COLUMN(),1,1),""))</f>
        <v/>
      </c>
      <c r="C2668" t="str">
        <f ca="1">IF(ROW()-1&lt;=DataRows_IBE,OFFSET(InstrumenteIBE!$A$1,ROW()-2,COLUMN(),1,1),IF(ROW()-2 &lt;= DataRows,OFFSET(MeineInstrumente!$A$9,ROW()-DataRows_IBE-1,COLUMN(),1,1),""))</f>
        <v/>
      </c>
      <c r="D2668" s="16" t="str">
        <f ca="1">IF(ROW()-1&lt;=DataRows_IBE,OFFSET(InstrumenteIBE!$A$1,ROW()-2,COLUMN(),1,1),IF(ROW()-2 &lt;= DataRows,OFFSET(MeineInstrumente!$A$9,ROW()-DataRows_IBE-1,COLUMN(),1,1),""))</f>
        <v/>
      </c>
      <c r="E2668" t="str">
        <f t="shared" ca="1" si="41"/>
        <v/>
      </c>
      <c r="F2668" t="str">
        <f ca="1">IF(ROW()-1&lt;=DataRows_IBE,OFFSET(InstrumenteIBE!$A$1,ROW()-2,COLUMN()-COLUMN($F$1),1,1),IF(ROW()-2 &lt;= DataRows,OFFSET(MeineInstrumente!$A$9,ROW()-DataRows_IBE-1,COLUMN()-COLUMN($F$1),1,1),""))</f>
        <v/>
      </c>
    </row>
    <row r="2669" spans="1:6" x14ac:dyDescent="0.25">
      <c r="A2669" t="str">
        <f ca="1">IF(ROW()-1&lt;=DataRows_IBE,OFFSET(InstrumenteIBE!$A$1,ROW()-2,COLUMN(),1,1),IF(ROW()-2 &lt;= DataRows,OFFSET(MeineInstrumente!$A$9,ROW()-DataRows_IBE-1,COLUMN(),1,1),""))</f>
        <v/>
      </c>
      <c r="B2669" t="str">
        <f ca="1">IF(ROW()-1&lt;=DataRows_IBE,OFFSET(InstrumenteIBE!$A$1,ROW()-2,COLUMN(),1,1),IF(ROW()-2 &lt;= DataRows,OFFSET(MeineInstrumente!$A$9,ROW()-DataRows_IBE-1,COLUMN(),1,1),""))</f>
        <v/>
      </c>
      <c r="C2669" t="str">
        <f ca="1">IF(ROW()-1&lt;=DataRows_IBE,OFFSET(InstrumenteIBE!$A$1,ROW()-2,COLUMN(),1,1),IF(ROW()-2 &lt;= DataRows,OFFSET(MeineInstrumente!$A$9,ROW()-DataRows_IBE-1,COLUMN(),1,1),""))</f>
        <v/>
      </c>
      <c r="D2669" s="16" t="str">
        <f ca="1">IF(ROW()-1&lt;=DataRows_IBE,OFFSET(InstrumenteIBE!$A$1,ROW()-2,COLUMN(),1,1),IF(ROW()-2 &lt;= DataRows,OFFSET(MeineInstrumente!$A$9,ROW()-DataRows_IBE-1,COLUMN(),1,1),""))</f>
        <v/>
      </c>
      <c r="E2669" t="str">
        <f t="shared" ca="1" si="41"/>
        <v/>
      </c>
      <c r="F2669" t="str">
        <f ca="1">IF(ROW()-1&lt;=DataRows_IBE,OFFSET(InstrumenteIBE!$A$1,ROW()-2,COLUMN()-COLUMN($F$1),1,1),IF(ROW()-2 &lt;= DataRows,OFFSET(MeineInstrumente!$A$9,ROW()-DataRows_IBE-1,COLUMN()-COLUMN($F$1),1,1),""))</f>
        <v/>
      </c>
    </row>
    <row r="2670" spans="1:6" x14ac:dyDescent="0.25">
      <c r="A2670" t="str">
        <f ca="1">IF(ROW()-1&lt;=DataRows_IBE,OFFSET(InstrumenteIBE!$A$1,ROW()-2,COLUMN(),1,1),IF(ROW()-2 &lt;= DataRows,OFFSET(MeineInstrumente!$A$9,ROW()-DataRows_IBE-1,COLUMN(),1,1),""))</f>
        <v/>
      </c>
      <c r="B2670" t="str">
        <f ca="1">IF(ROW()-1&lt;=DataRows_IBE,OFFSET(InstrumenteIBE!$A$1,ROW()-2,COLUMN(),1,1),IF(ROW()-2 &lt;= DataRows,OFFSET(MeineInstrumente!$A$9,ROW()-DataRows_IBE-1,COLUMN(),1,1),""))</f>
        <v/>
      </c>
      <c r="C2670" t="str">
        <f ca="1">IF(ROW()-1&lt;=DataRows_IBE,OFFSET(InstrumenteIBE!$A$1,ROW()-2,COLUMN(),1,1),IF(ROW()-2 &lt;= DataRows,OFFSET(MeineInstrumente!$A$9,ROW()-DataRows_IBE-1,COLUMN(),1,1),""))</f>
        <v/>
      </c>
      <c r="D2670" s="16" t="str">
        <f ca="1">IF(ROW()-1&lt;=DataRows_IBE,OFFSET(InstrumenteIBE!$A$1,ROW()-2,COLUMN(),1,1),IF(ROW()-2 &lt;= DataRows,OFFSET(MeineInstrumente!$A$9,ROW()-DataRows_IBE-1,COLUMN(),1,1),""))</f>
        <v/>
      </c>
      <c r="E2670" t="str">
        <f t="shared" ca="1" si="41"/>
        <v/>
      </c>
      <c r="F2670" t="str">
        <f ca="1">IF(ROW()-1&lt;=DataRows_IBE,OFFSET(InstrumenteIBE!$A$1,ROW()-2,COLUMN()-COLUMN($F$1),1,1),IF(ROW()-2 &lt;= DataRows,OFFSET(MeineInstrumente!$A$9,ROW()-DataRows_IBE-1,COLUMN()-COLUMN($F$1),1,1),""))</f>
        <v/>
      </c>
    </row>
    <row r="2671" spans="1:6" x14ac:dyDescent="0.25">
      <c r="A2671" t="str">
        <f ca="1">IF(ROW()-1&lt;=DataRows_IBE,OFFSET(InstrumenteIBE!$A$1,ROW()-2,COLUMN(),1,1),IF(ROW()-2 &lt;= DataRows,OFFSET(MeineInstrumente!$A$9,ROW()-DataRows_IBE-1,COLUMN(),1,1),""))</f>
        <v/>
      </c>
      <c r="B2671" t="str">
        <f ca="1">IF(ROW()-1&lt;=DataRows_IBE,OFFSET(InstrumenteIBE!$A$1,ROW()-2,COLUMN(),1,1),IF(ROW()-2 &lt;= DataRows,OFFSET(MeineInstrumente!$A$9,ROW()-DataRows_IBE-1,COLUMN(),1,1),""))</f>
        <v/>
      </c>
      <c r="C2671" t="str">
        <f ca="1">IF(ROW()-1&lt;=DataRows_IBE,OFFSET(InstrumenteIBE!$A$1,ROW()-2,COLUMN(),1,1),IF(ROW()-2 &lt;= DataRows,OFFSET(MeineInstrumente!$A$9,ROW()-DataRows_IBE-1,COLUMN(),1,1),""))</f>
        <v/>
      </c>
      <c r="D2671" s="16" t="str">
        <f ca="1">IF(ROW()-1&lt;=DataRows_IBE,OFFSET(InstrumenteIBE!$A$1,ROW()-2,COLUMN(),1,1),IF(ROW()-2 &lt;= DataRows,OFFSET(MeineInstrumente!$A$9,ROW()-DataRows_IBE-1,COLUMN(),1,1),""))</f>
        <v/>
      </c>
      <c r="E2671" t="str">
        <f t="shared" ca="1" si="41"/>
        <v/>
      </c>
      <c r="F2671" t="str">
        <f ca="1">IF(ROW()-1&lt;=DataRows_IBE,OFFSET(InstrumenteIBE!$A$1,ROW()-2,COLUMN()-COLUMN($F$1),1,1),IF(ROW()-2 &lt;= DataRows,OFFSET(MeineInstrumente!$A$9,ROW()-DataRows_IBE-1,COLUMN()-COLUMN($F$1),1,1),""))</f>
        <v/>
      </c>
    </row>
    <row r="2672" spans="1:6" x14ac:dyDescent="0.25">
      <c r="A2672" t="str">
        <f ca="1">IF(ROW()-1&lt;=DataRows_IBE,OFFSET(InstrumenteIBE!$A$1,ROW()-2,COLUMN(),1,1),IF(ROW()-2 &lt;= DataRows,OFFSET(MeineInstrumente!$A$9,ROW()-DataRows_IBE-1,COLUMN(),1,1),""))</f>
        <v/>
      </c>
      <c r="B2672" t="str">
        <f ca="1">IF(ROW()-1&lt;=DataRows_IBE,OFFSET(InstrumenteIBE!$A$1,ROW()-2,COLUMN(),1,1),IF(ROW()-2 &lt;= DataRows,OFFSET(MeineInstrumente!$A$9,ROW()-DataRows_IBE-1,COLUMN(),1,1),""))</f>
        <v/>
      </c>
      <c r="C2672" t="str">
        <f ca="1">IF(ROW()-1&lt;=DataRows_IBE,OFFSET(InstrumenteIBE!$A$1,ROW()-2,COLUMN(),1,1),IF(ROW()-2 &lt;= DataRows,OFFSET(MeineInstrumente!$A$9,ROW()-DataRows_IBE-1,COLUMN(),1,1),""))</f>
        <v/>
      </c>
      <c r="D2672" s="16" t="str">
        <f ca="1">IF(ROW()-1&lt;=DataRows_IBE,OFFSET(InstrumenteIBE!$A$1,ROW()-2,COLUMN(),1,1),IF(ROW()-2 &lt;= DataRows,OFFSET(MeineInstrumente!$A$9,ROW()-DataRows_IBE-1,COLUMN(),1,1),""))</f>
        <v/>
      </c>
      <c r="E2672" t="str">
        <f t="shared" ca="1" si="41"/>
        <v/>
      </c>
      <c r="F2672" t="str">
        <f ca="1">IF(ROW()-1&lt;=DataRows_IBE,OFFSET(InstrumenteIBE!$A$1,ROW()-2,COLUMN()-COLUMN($F$1),1,1),IF(ROW()-2 &lt;= DataRows,OFFSET(MeineInstrumente!$A$9,ROW()-DataRows_IBE-1,COLUMN()-COLUMN($F$1),1,1),""))</f>
        <v/>
      </c>
    </row>
    <row r="2673" spans="1:6" x14ac:dyDescent="0.25">
      <c r="A2673" t="str">
        <f ca="1">IF(ROW()-1&lt;=DataRows_IBE,OFFSET(InstrumenteIBE!$A$1,ROW()-2,COLUMN(),1,1),IF(ROW()-2 &lt;= DataRows,OFFSET(MeineInstrumente!$A$9,ROW()-DataRows_IBE-1,COLUMN(),1,1),""))</f>
        <v/>
      </c>
      <c r="B2673" t="str">
        <f ca="1">IF(ROW()-1&lt;=DataRows_IBE,OFFSET(InstrumenteIBE!$A$1,ROW()-2,COLUMN(),1,1),IF(ROW()-2 &lt;= DataRows,OFFSET(MeineInstrumente!$A$9,ROW()-DataRows_IBE-1,COLUMN(),1,1),""))</f>
        <v/>
      </c>
      <c r="C2673" t="str">
        <f ca="1">IF(ROW()-1&lt;=DataRows_IBE,OFFSET(InstrumenteIBE!$A$1,ROW()-2,COLUMN(),1,1),IF(ROW()-2 &lt;= DataRows,OFFSET(MeineInstrumente!$A$9,ROW()-DataRows_IBE-1,COLUMN(),1,1),""))</f>
        <v/>
      </c>
      <c r="D2673" s="16" t="str">
        <f ca="1">IF(ROW()-1&lt;=DataRows_IBE,OFFSET(InstrumenteIBE!$A$1,ROW()-2,COLUMN(),1,1),IF(ROW()-2 &lt;= DataRows,OFFSET(MeineInstrumente!$A$9,ROW()-DataRows_IBE-1,COLUMN(),1,1),""))</f>
        <v/>
      </c>
      <c r="E2673" t="str">
        <f t="shared" ca="1" si="41"/>
        <v/>
      </c>
      <c r="F2673" t="str">
        <f ca="1">IF(ROW()-1&lt;=DataRows_IBE,OFFSET(InstrumenteIBE!$A$1,ROW()-2,COLUMN()-COLUMN($F$1),1,1),IF(ROW()-2 &lt;= DataRows,OFFSET(MeineInstrumente!$A$9,ROW()-DataRows_IBE-1,COLUMN()-COLUMN($F$1),1,1),""))</f>
        <v/>
      </c>
    </row>
    <row r="2674" spans="1:6" x14ac:dyDescent="0.25">
      <c r="A2674" t="str">
        <f ca="1">IF(ROW()-1&lt;=DataRows_IBE,OFFSET(InstrumenteIBE!$A$1,ROW()-2,COLUMN(),1,1),IF(ROW()-2 &lt;= DataRows,OFFSET(MeineInstrumente!$A$9,ROW()-DataRows_IBE-1,COLUMN(),1,1),""))</f>
        <v/>
      </c>
      <c r="B2674" t="str">
        <f ca="1">IF(ROW()-1&lt;=DataRows_IBE,OFFSET(InstrumenteIBE!$A$1,ROW()-2,COLUMN(),1,1),IF(ROW()-2 &lt;= DataRows,OFFSET(MeineInstrumente!$A$9,ROW()-DataRows_IBE-1,COLUMN(),1,1),""))</f>
        <v/>
      </c>
      <c r="C2674" t="str">
        <f ca="1">IF(ROW()-1&lt;=DataRows_IBE,OFFSET(InstrumenteIBE!$A$1,ROW()-2,COLUMN(),1,1),IF(ROW()-2 &lt;= DataRows,OFFSET(MeineInstrumente!$A$9,ROW()-DataRows_IBE-1,COLUMN(),1,1),""))</f>
        <v/>
      </c>
      <c r="D2674" s="16" t="str">
        <f ca="1">IF(ROW()-1&lt;=DataRows_IBE,OFFSET(InstrumenteIBE!$A$1,ROW()-2,COLUMN(),1,1),IF(ROW()-2 &lt;= DataRows,OFFSET(MeineInstrumente!$A$9,ROW()-DataRows_IBE-1,COLUMN(),1,1),""))</f>
        <v/>
      </c>
      <c r="E2674" t="str">
        <f t="shared" ca="1" si="41"/>
        <v/>
      </c>
      <c r="F2674" t="str">
        <f ca="1">IF(ROW()-1&lt;=DataRows_IBE,OFFSET(InstrumenteIBE!$A$1,ROW()-2,COLUMN()-COLUMN($F$1),1,1),IF(ROW()-2 &lt;= DataRows,OFFSET(MeineInstrumente!$A$9,ROW()-DataRows_IBE-1,COLUMN()-COLUMN($F$1),1,1),""))</f>
        <v/>
      </c>
    </row>
    <row r="2675" spans="1:6" x14ac:dyDescent="0.25">
      <c r="A2675" t="str">
        <f ca="1">IF(ROW()-1&lt;=DataRows_IBE,OFFSET(InstrumenteIBE!$A$1,ROW()-2,COLUMN(),1,1),IF(ROW()-2 &lt;= DataRows,OFFSET(MeineInstrumente!$A$9,ROW()-DataRows_IBE-1,COLUMN(),1,1),""))</f>
        <v/>
      </c>
      <c r="B2675" t="str">
        <f ca="1">IF(ROW()-1&lt;=DataRows_IBE,OFFSET(InstrumenteIBE!$A$1,ROW()-2,COLUMN(),1,1),IF(ROW()-2 &lt;= DataRows,OFFSET(MeineInstrumente!$A$9,ROW()-DataRows_IBE-1,COLUMN(),1,1),""))</f>
        <v/>
      </c>
      <c r="C2675" t="str">
        <f ca="1">IF(ROW()-1&lt;=DataRows_IBE,OFFSET(InstrumenteIBE!$A$1,ROW()-2,COLUMN(),1,1),IF(ROW()-2 &lt;= DataRows,OFFSET(MeineInstrumente!$A$9,ROW()-DataRows_IBE-1,COLUMN(),1,1),""))</f>
        <v/>
      </c>
      <c r="D2675" s="16" t="str">
        <f ca="1">IF(ROW()-1&lt;=DataRows_IBE,OFFSET(InstrumenteIBE!$A$1,ROW()-2,COLUMN(),1,1),IF(ROW()-2 &lt;= DataRows,OFFSET(MeineInstrumente!$A$9,ROW()-DataRows_IBE-1,COLUMN(),1,1),""))</f>
        <v/>
      </c>
      <c r="E2675" t="str">
        <f t="shared" ca="1" si="41"/>
        <v/>
      </c>
      <c r="F2675" t="str">
        <f ca="1">IF(ROW()-1&lt;=DataRows_IBE,OFFSET(InstrumenteIBE!$A$1,ROW()-2,COLUMN()-COLUMN($F$1),1,1),IF(ROW()-2 &lt;= DataRows,OFFSET(MeineInstrumente!$A$9,ROW()-DataRows_IBE-1,COLUMN()-COLUMN($F$1),1,1),""))</f>
        <v/>
      </c>
    </row>
    <row r="2676" spans="1:6" x14ac:dyDescent="0.25">
      <c r="A2676" t="str">
        <f ca="1">IF(ROW()-1&lt;=DataRows_IBE,OFFSET(InstrumenteIBE!$A$1,ROW()-2,COLUMN(),1,1),IF(ROW()-2 &lt;= DataRows,OFFSET(MeineInstrumente!$A$9,ROW()-DataRows_IBE-1,COLUMN(),1,1),""))</f>
        <v/>
      </c>
      <c r="B2676" t="str">
        <f ca="1">IF(ROW()-1&lt;=DataRows_IBE,OFFSET(InstrumenteIBE!$A$1,ROW()-2,COLUMN(),1,1),IF(ROW()-2 &lt;= DataRows,OFFSET(MeineInstrumente!$A$9,ROW()-DataRows_IBE-1,COLUMN(),1,1),""))</f>
        <v/>
      </c>
      <c r="C2676" t="str">
        <f ca="1">IF(ROW()-1&lt;=DataRows_IBE,OFFSET(InstrumenteIBE!$A$1,ROW()-2,COLUMN(),1,1),IF(ROW()-2 &lt;= DataRows,OFFSET(MeineInstrumente!$A$9,ROW()-DataRows_IBE-1,COLUMN(),1,1),""))</f>
        <v/>
      </c>
      <c r="D2676" s="16" t="str">
        <f ca="1">IF(ROW()-1&lt;=DataRows_IBE,OFFSET(InstrumenteIBE!$A$1,ROW()-2,COLUMN(),1,1),IF(ROW()-2 &lt;= DataRows,OFFSET(MeineInstrumente!$A$9,ROW()-DataRows_IBE-1,COLUMN(),1,1),""))</f>
        <v/>
      </c>
      <c r="E2676" t="str">
        <f t="shared" ca="1" si="41"/>
        <v/>
      </c>
      <c r="F2676" t="str">
        <f ca="1">IF(ROW()-1&lt;=DataRows_IBE,OFFSET(InstrumenteIBE!$A$1,ROW()-2,COLUMN()-COLUMN($F$1),1,1),IF(ROW()-2 &lt;= DataRows,OFFSET(MeineInstrumente!$A$9,ROW()-DataRows_IBE-1,COLUMN()-COLUMN($F$1),1,1),""))</f>
        <v/>
      </c>
    </row>
    <row r="2677" spans="1:6" x14ac:dyDescent="0.25">
      <c r="A2677" t="str">
        <f ca="1">IF(ROW()-1&lt;=DataRows_IBE,OFFSET(InstrumenteIBE!$A$1,ROW()-2,COLUMN(),1,1),IF(ROW()-2 &lt;= DataRows,OFFSET(MeineInstrumente!$A$9,ROW()-DataRows_IBE-1,COLUMN(),1,1),""))</f>
        <v/>
      </c>
      <c r="B2677" t="str">
        <f ca="1">IF(ROW()-1&lt;=DataRows_IBE,OFFSET(InstrumenteIBE!$A$1,ROW()-2,COLUMN(),1,1),IF(ROW()-2 &lt;= DataRows,OFFSET(MeineInstrumente!$A$9,ROW()-DataRows_IBE-1,COLUMN(),1,1),""))</f>
        <v/>
      </c>
      <c r="C2677" t="str">
        <f ca="1">IF(ROW()-1&lt;=DataRows_IBE,OFFSET(InstrumenteIBE!$A$1,ROW()-2,COLUMN(),1,1),IF(ROW()-2 &lt;= DataRows,OFFSET(MeineInstrumente!$A$9,ROW()-DataRows_IBE-1,COLUMN(),1,1),""))</f>
        <v/>
      </c>
      <c r="D2677" s="16" t="str">
        <f ca="1">IF(ROW()-1&lt;=DataRows_IBE,OFFSET(InstrumenteIBE!$A$1,ROW()-2,COLUMN(),1,1),IF(ROW()-2 &lt;= DataRows,OFFSET(MeineInstrumente!$A$9,ROW()-DataRows_IBE-1,COLUMN(),1,1),""))</f>
        <v/>
      </c>
      <c r="E2677" t="str">
        <f t="shared" ca="1" si="41"/>
        <v/>
      </c>
      <c r="F2677" t="str">
        <f ca="1">IF(ROW()-1&lt;=DataRows_IBE,OFFSET(InstrumenteIBE!$A$1,ROW()-2,COLUMN()-COLUMN($F$1),1,1),IF(ROW()-2 &lt;= DataRows,OFFSET(MeineInstrumente!$A$9,ROW()-DataRows_IBE-1,COLUMN()-COLUMN($F$1),1,1),""))</f>
        <v/>
      </c>
    </row>
    <row r="2678" spans="1:6" x14ac:dyDescent="0.25">
      <c r="A2678" t="str">
        <f ca="1">IF(ROW()-1&lt;=DataRows_IBE,OFFSET(InstrumenteIBE!$A$1,ROW()-2,COLUMN(),1,1),IF(ROW()-2 &lt;= DataRows,OFFSET(MeineInstrumente!$A$9,ROW()-DataRows_IBE-1,COLUMN(),1,1),""))</f>
        <v/>
      </c>
      <c r="B2678" t="str">
        <f ca="1">IF(ROW()-1&lt;=DataRows_IBE,OFFSET(InstrumenteIBE!$A$1,ROW()-2,COLUMN(),1,1),IF(ROW()-2 &lt;= DataRows,OFFSET(MeineInstrumente!$A$9,ROW()-DataRows_IBE-1,COLUMN(),1,1),""))</f>
        <v/>
      </c>
      <c r="C2678" t="str">
        <f ca="1">IF(ROW()-1&lt;=DataRows_IBE,OFFSET(InstrumenteIBE!$A$1,ROW()-2,COLUMN(),1,1),IF(ROW()-2 &lt;= DataRows,OFFSET(MeineInstrumente!$A$9,ROW()-DataRows_IBE-1,COLUMN(),1,1),""))</f>
        <v/>
      </c>
      <c r="D2678" s="16" t="str">
        <f ca="1">IF(ROW()-1&lt;=DataRows_IBE,OFFSET(InstrumenteIBE!$A$1,ROW()-2,COLUMN(),1,1),IF(ROW()-2 &lt;= DataRows,OFFSET(MeineInstrumente!$A$9,ROW()-DataRows_IBE-1,COLUMN(),1,1),""))</f>
        <v/>
      </c>
      <c r="E2678" t="str">
        <f t="shared" ca="1" si="41"/>
        <v/>
      </c>
      <c r="F2678" t="str">
        <f ca="1">IF(ROW()-1&lt;=DataRows_IBE,OFFSET(InstrumenteIBE!$A$1,ROW()-2,COLUMN()-COLUMN($F$1),1,1),IF(ROW()-2 &lt;= DataRows,OFFSET(MeineInstrumente!$A$9,ROW()-DataRows_IBE-1,COLUMN()-COLUMN($F$1),1,1),""))</f>
        <v/>
      </c>
    </row>
    <row r="2679" spans="1:6" x14ac:dyDescent="0.25">
      <c r="A2679" t="str">
        <f ca="1">IF(ROW()-1&lt;=DataRows_IBE,OFFSET(InstrumenteIBE!$A$1,ROW()-2,COLUMN(),1,1),IF(ROW()-2 &lt;= DataRows,OFFSET(MeineInstrumente!$A$9,ROW()-DataRows_IBE-1,COLUMN(),1,1),""))</f>
        <v/>
      </c>
      <c r="B2679" t="str">
        <f ca="1">IF(ROW()-1&lt;=DataRows_IBE,OFFSET(InstrumenteIBE!$A$1,ROW()-2,COLUMN(),1,1),IF(ROW()-2 &lt;= DataRows,OFFSET(MeineInstrumente!$A$9,ROW()-DataRows_IBE-1,COLUMN(),1,1),""))</f>
        <v/>
      </c>
      <c r="C2679" t="str">
        <f ca="1">IF(ROW()-1&lt;=DataRows_IBE,OFFSET(InstrumenteIBE!$A$1,ROW()-2,COLUMN(),1,1),IF(ROW()-2 &lt;= DataRows,OFFSET(MeineInstrumente!$A$9,ROW()-DataRows_IBE-1,COLUMN(),1,1),""))</f>
        <v/>
      </c>
      <c r="D2679" s="16" t="str">
        <f ca="1">IF(ROW()-1&lt;=DataRows_IBE,OFFSET(InstrumenteIBE!$A$1,ROW()-2,COLUMN(),1,1),IF(ROW()-2 &lt;= DataRows,OFFSET(MeineInstrumente!$A$9,ROW()-DataRows_IBE-1,COLUMN(),1,1),""))</f>
        <v/>
      </c>
      <c r="E2679" t="str">
        <f t="shared" ca="1" si="41"/>
        <v/>
      </c>
      <c r="F2679" t="str">
        <f ca="1">IF(ROW()-1&lt;=DataRows_IBE,OFFSET(InstrumenteIBE!$A$1,ROW()-2,COLUMN()-COLUMN($F$1),1,1),IF(ROW()-2 &lt;= DataRows,OFFSET(MeineInstrumente!$A$9,ROW()-DataRows_IBE-1,COLUMN()-COLUMN($F$1),1,1),""))</f>
        <v/>
      </c>
    </row>
    <row r="2680" spans="1:6" x14ac:dyDescent="0.25">
      <c r="A2680" t="str">
        <f ca="1">IF(ROW()-1&lt;=DataRows_IBE,OFFSET(InstrumenteIBE!$A$1,ROW()-2,COLUMN(),1,1),IF(ROW()-2 &lt;= DataRows,OFFSET(MeineInstrumente!$A$9,ROW()-DataRows_IBE-1,COLUMN(),1,1),""))</f>
        <v/>
      </c>
      <c r="B2680" t="str">
        <f ca="1">IF(ROW()-1&lt;=DataRows_IBE,OFFSET(InstrumenteIBE!$A$1,ROW()-2,COLUMN(),1,1),IF(ROW()-2 &lt;= DataRows,OFFSET(MeineInstrumente!$A$9,ROW()-DataRows_IBE-1,COLUMN(),1,1),""))</f>
        <v/>
      </c>
      <c r="C2680" t="str">
        <f ca="1">IF(ROW()-1&lt;=DataRows_IBE,OFFSET(InstrumenteIBE!$A$1,ROW()-2,COLUMN(),1,1),IF(ROW()-2 &lt;= DataRows,OFFSET(MeineInstrumente!$A$9,ROW()-DataRows_IBE-1,COLUMN(),1,1),""))</f>
        <v/>
      </c>
      <c r="D2680" s="16" t="str">
        <f ca="1">IF(ROW()-1&lt;=DataRows_IBE,OFFSET(InstrumenteIBE!$A$1,ROW()-2,COLUMN(),1,1),IF(ROW()-2 &lt;= DataRows,OFFSET(MeineInstrumente!$A$9,ROW()-DataRows_IBE-1,COLUMN(),1,1),""))</f>
        <v/>
      </c>
      <c r="E2680" t="str">
        <f t="shared" ca="1" si="41"/>
        <v/>
      </c>
      <c r="F2680" t="str">
        <f ca="1">IF(ROW()-1&lt;=DataRows_IBE,OFFSET(InstrumenteIBE!$A$1,ROW()-2,COLUMN()-COLUMN($F$1),1,1),IF(ROW()-2 &lt;= DataRows,OFFSET(MeineInstrumente!$A$9,ROW()-DataRows_IBE-1,COLUMN()-COLUMN($F$1),1,1),""))</f>
        <v/>
      </c>
    </row>
    <row r="2681" spans="1:6" x14ac:dyDescent="0.25">
      <c r="A2681" t="str">
        <f ca="1">IF(ROW()-1&lt;=DataRows_IBE,OFFSET(InstrumenteIBE!$A$1,ROW()-2,COLUMN(),1,1),IF(ROW()-2 &lt;= DataRows,OFFSET(MeineInstrumente!$A$9,ROW()-DataRows_IBE-1,COLUMN(),1,1),""))</f>
        <v/>
      </c>
      <c r="B2681" t="str">
        <f ca="1">IF(ROW()-1&lt;=DataRows_IBE,OFFSET(InstrumenteIBE!$A$1,ROW()-2,COLUMN(),1,1),IF(ROW()-2 &lt;= DataRows,OFFSET(MeineInstrumente!$A$9,ROW()-DataRows_IBE-1,COLUMN(),1,1),""))</f>
        <v/>
      </c>
      <c r="C2681" t="str">
        <f ca="1">IF(ROW()-1&lt;=DataRows_IBE,OFFSET(InstrumenteIBE!$A$1,ROW()-2,COLUMN(),1,1),IF(ROW()-2 &lt;= DataRows,OFFSET(MeineInstrumente!$A$9,ROW()-DataRows_IBE-1,COLUMN(),1,1),""))</f>
        <v/>
      </c>
      <c r="D2681" s="16" t="str">
        <f ca="1">IF(ROW()-1&lt;=DataRows_IBE,OFFSET(InstrumenteIBE!$A$1,ROW()-2,COLUMN(),1,1),IF(ROW()-2 &lt;= DataRows,OFFSET(MeineInstrumente!$A$9,ROW()-DataRows_IBE-1,COLUMN(),1,1),""))</f>
        <v/>
      </c>
      <c r="E2681" t="str">
        <f t="shared" ca="1" si="41"/>
        <v/>
      </c>
      <c r="F2681" t="str">
        <f ca="1">IF(ROW()-1&lt;=DataRows_IBE,OFFSET(InstrumenteIBE!$A$1,ROW()-2,COLUMN()-COLUMN($F$1),1,1),IF(ROW()-2 &lt;= DataRows,OFFSET(MeineInstrumente!$A$9,ROW()-DataRows_IBE-1,COLUMN()-COLUMN($F$1),1,1),""))</f>
        <v/>
      </c>
    </row>
    <row r="2682" spans="1:6" x14ac:dyDescent="0.25">
      <c r="A2682" t="str">
        <f ca="1">IF(ROW()-1&lt;=DataRows_IBE,OFFSET(InstrumenteIBE!$A$1,ROW()-2,COLUMN(),1,1),IF(ROW()-2 &lt;= DataRows,OFFSET(MeineInstrumente!$A$9,ROW()-DataRows_IBE-1,COLUMN(),1,1),""))</f>
        <v/>
      </c>
      <c r="B2682" t="str">
        <f ca="1">IF(ROW()-1&lt;=DataRows_IBE,OFFSET(InstrumenteIBE!$A$1,ROW()-2,COLUMN(),1,1),IF(ROW()-2 &lt;= DataRows,OFFSET(MeineInstrumente!$A$9,ROW()-DataRows_IBE-1,COLUMN(),1,1),""))</f>
        <v/>
      </c>
      <c r="C2682" t="str">
        <f ca="1">IF(ROW()-1&lt;=DataRows_IBE,OFFSET(InstrumenteIBE!$A$1,ROW()-2,COLUMN(),1,1),IF(ROW()-2 &lt;= DataRows,OFFSET(MeineInstrumente!$A$9,ROW()-DataRows_IBE-1,COLUMN(),1,1),""))</f>
        <v/>
      </c>
      <c r="D2682" s="16" t="str">
        <f ca="1">IF(ROW()-1&lt;=DataRows_IBE,OFFSET(InstrumenteIBE!$A$1,ROW()-2,COLUMN(),1,1),IF(ROW()-2 &lt;= DataRows,OFFSET(MeineInstrumente!$A$9,ROW()-DataRows_IBE-1,COLUMN(),1,1),""))</f>
        <v/>
      </c>
      <c r="E2682" t="str">
        <f t="shared" ca="1" si="41"/>
        <v/>
      </c>
      <c r="F2682" t="str">
        <f ca="1">IF(ROW()-1&lt;=DataRows_IBE,OFFSET(InstrumenteIBE!$A$1,ROW()-2,COLUMN()-COLUMN($F$1),1,1),IF(ROW()-2 &lt;= DataRows,OFFSET(MeineInstrumente!$A$9,ROW()-DataRows_IBE-1,COLUMN()-COLUMN($F$1),1,1),""))</f>
        <v/>
      </c>
    </row>
    <row r="2683" spans="1:6" x14ac:dyDescent="0.25">
      <c r="A2683" t="str">
        <f ca="1">IF(ROW()-1&lt;=DataRows_IBE,OFFSET(InstrumenteIBE!$A$1,ROW()-2,COLUMN(),1,1),IF(ROW()-2 &lt;= DataRows,OFFSET(MeineInstrumente!$A$9,ROW()-DataRows_IBE-1,COLUMN(),1,1),""))</f>
        <v/>
      </c>
      <c r="B2683" t="str">
        <f ca="1">IF(ROW()-1&lt;=DataRows_IBE,OFFSET(InstrumenteIBE!$A$1,ROW()-2,COLUMN(),1,1),IF(ROW()-2 &lt;= DataRows,OFFSET(MeineInstrumente!$A$9,ROW()-DataRows_IBE-1,COLUMN(),1,1),""))</f>
        <v/>
      </c>
      <c r="C2683" t="str">
        <f ca="1">IF(ROW()-1&lt;=DataRows_IBE,OFFSET(InstrumenteIBE!$A$1,ROW()-2,COLUMN(),1,1),IF(ROW()-2 &lt;= DataRows,OFFSET(MeineInstrumente!$A$9,ROW()-DataRows_IBE-1,COLUMN(),1,1),""))</f>
        <v/>
      </c>
      <c r="D2683" s="16" t="str">
        <f ca="1">IF(ROW()-1&lt;=DataRows_IBE,OFFSET(InstrumenteIBE!$A$1,ROW()-2,COLUMN(),1,1),IF(ROW()-2 &lt;= DataRows,OFFSET(MeineInstrumente!$A$9,ROW()-DataRows_IBE-1,COLUMN(),1,1),""))</f>
        <v/>
      </c>
      <c r="E2683" t="str">
        <f t="shared" ca="1" si="41"/>
        <v/>
      </c>
      <c r="F2683" t="str">
        <f ca="1">IF(ROW()-1&lt;=DataRows_IBE,OFFSET(InstrumenteIBE!$A$1,ROW()-2,COLUMN()-COLUMN($F$1),1,1),IF(ROW()-2 &lt;= DataRows,OFFSET(MeineInstrumente!$A$9,ROW()-DataRows_IBE-1,COLUMN()-COLUMN($F$1),1,1),""))</f>
        <v/>
      </c>
    </row>
    <row r="2684" spans="1:6" x14ac:dyDescent="0.25">
      <c r="A2684" t="str">
        <f ca="1">IF(ROW()-1&lt;=DataRows_IBE,OFFSET(InstrumenteIBE!$A$1,ROW()-2,COLUMN(),1,1),IF(ROW()-2 &lt;= DataRows,OFFSET(MeineInstrumente!$A$9,ROW()-DataRows_IBE-1,COLUMN(),1,1),""))</f>
        <v/>
      </c>
      <c r="B2684" t="str">
        <f ca="1">IF(ROW()-1&lt;=DataRows_IBE,OFFSET(InstrumenteIBE!$A$1,ROW()-2,COLUMN(),1,1),IF(ROW()-2 &lt;= DataRows,OFFSET(MeineInstrumente!$A$9,ROW()-DataRows_IBE-1,COLUMN(),1,1),""))</f>
        <v/>
      </c>
      <c r="C2684" t="str">
        <f ca="1">IF(ROW()-1&lt;=DataRows_IBE,OFFSET(InstrumenteIBE!$A$1,ROW()-2,COLUMN(),1,1),IF(ROW()-2 &lt;= DataRows,OFFSET(MeineInstrumente!$A$9,ROW()-DataRows_IBE-1,COLUMN(),1,1),""))</f>
        <v/>
      </c>
      <c r="D2684" s="16" t="str">
        <f ca="1">IF(ROW()-1&lt;=DataRows_IBE,OFFSET(InstrumenteIBE!$A$1,ROW()-2,COLUMN(),1,1),IF(ROW()-2 &lt;= DataRows,OFFSET(MeineInstrumente!$A$9,ROW()-DataRows_IBE-1,COLUMN(),1,1),""))</f>
        <v/>
      </c>
      <c r="E2684" t="str">
        <f t="shared" ca="1" si="41"/>
        <v/>
      </c>
      <c r="F2684" t="str">
        <f ca="1">IF(ROW()-1&lt;=DataRows_IBE,OFFSET(InstrumenteIBE!$A$1,ROW()-2,COLUMN()-COLUMN($F$1),1,1),IF(ROW()-2 &lt;= DataRows,OFFSET(MeineInstrumente!$A$9,ROW()-DataRows_IBE-1,COLUMN()-COLUMN($F$1),1,1),""))</f>
        <v/>
      </c>
    </row>
    <row r="2685" spans="1:6" x14ac:dyDescent="0.25">
      <c r="A2685" t="str">
        <f ca="1">IF(ROW()-1&lt;=DataRows_IBE,OFFSET(InstrumenteIBE!$A$1,ROW()-2,COLUMN(),1,1),IF(ROW()-2 &lt;= DataRows,OFFSET(MeineInstrumente!$A$9,ROW()-DataRows_IBE-1,COLUMN(),1,1),""))</f>
        <v/>
      </c>
      <c r="B2685" t="str">
        <f ca="1">IF(ROW()-1&lt;=DataRows_IBE,OFFSET(InstrumenteIBE!$A$1,ROW()-2,COLUMN(),1,1),IF(ROW()-2 &lt;= DataRows,OFFSET(MeineInstrumente!$A$9,ROW()-DataRows_IBE-1,COLUMN(),1,1),""))</f>
        <v/>
      </c>
      <c r="C2685" t="str">
        <f ca="1">IF(ROW()-1&lt;=DataRows_IBE,OFFSET(InstrumenteIBE!$A$1,ROW()-2,COLUMN(),1,1),IF(ROW()-2 &lt;= DataRows,OFFSET(MeineInstrumente!$A$9,ROW()-DataRows_IBE-1,COLUMN(),1,1),""))</f>
        <v/>
      </c>
      <c r="D2685" s="16" t="str">
        <f ca="1">IF(ROW()-1&lt;=DataRows_IBE,OFFSET(InstrumenteIBE!$A$1,ROW()-2,COLUMN(),1,1),IF(ROW()-2 &lt;= DataRows,OFFSET(MeineInstrumente!$A$9,ROW()-DataRows_IBE-1,COLUMN(),1,1),""))</f>
        <v/>
      </c>
      <c r="E2685" t="str">
        <f t="shared" ca="1" si="41"/>
        <v/>
      </c>
      <c r="F2685" t="str">
        <f ca="1">IF(ROW()-1&lt;=DataRows_IBE,OFFSET(InstrumenteIBE!$A$1,ROW()-2,COLUMN()-COLUMN($F$1),1,1),IF(ROW()-2 &lt;= DataRows,OFFSET(MeineInstrumente!$A$9,ROW()-DataRows_IBE-1,COLUMN()-COLUMN($F$1),1,1),""))</f>
        <v/>
      </c>
    </row>
    <row r="2686" spans="1:6" x14ac:dyDescent="0.25">
      <c r="A2686" t="str">
        <f ca="1">IF(ROW()-1&lt;=DataRows_IBE,OFFSET(InstrumenteIBE!$A$1,ROW()-2,COLUMN(),1,1),IF(ROW()-2 &lt;= DataRows,OFFSET(MeineInstrumente!$A$9,ROW()-DataRows_IBE-1,COLUMN(),1,1),""))</f>
        <v/>
      </c>
      <c r="B2686" t="str">
        <f ca="1">IF(ROW()-1&lt;=DataRows_IBE,OFFSET(InstrumenteIBE!$A$1,ROW()-2,COLUMN(),1,1),IF(ROW()-2 &lt;= DataRows,OFFSET(MeineInstrumente!$A$9,ROW()-DataRows_IBE-1,COLUMN(),1,1),""))</f>
        <v/>
      </c>
      <c r="C2686" t="str">
        <f ca="1">IF(ROW()-1&lt;=DataRows_IBE,OFFSET(InstrumenteIBE!$A$1,ROW()-2,COLUMN(),1,1),IF(ROW()-2 &lt;= DataRows,OFFSET(MeineInstrumente!$A$9,ROW()-DataRows_IBE-1,COLUMN(),1,1),""))</f>
        <v/>
      </c>
      <c r="D2686" s="16" t="str">
        <f ca="1">IF(ROW()-1&lt;=DataRows_IBE,OFFSET(InstrumenteIBE!$A$1,ROW()-2,COLUMN(),1,1),IF(ROW()-2 &lt;= DataRows,OFFSET(MeineInstrumente!$A$9,ROW()-DataRows_IBE-1,COLUMN(),1,1),""))</f>
        <v/>
      </c>
      <c r="E2686" t="str">
        <f t="shared" ca="1" si="41"/>
        <v/>
      </c>
      <c r="F2686" t="str">
        <f ca="1">IF(ROW()-1&lt;=DataRows_IBE,OFFSET(InstrumenteIBE!$A$1,ROW()-2,COLUMN()-COLUMN($F$1),1,1),IF(ROW()-2 &lt;= DataRows,OFFSET(MeineInstrumente!$A$9,ROW()-DataRows_IBE-1,COLUMN()-COLUMN($F$1),1,1),""))</f>
        <v/>
      </c>
    </row>
    <row r="2687" spans="1:6" x14ac:dyDescent="0.25">
      <c r="A2687" t="str">
        <f ca="1">IF(ROW()-1&lt;=DataRows_IBE,OFFSET(InstrumenteIBE!$A$1,ROW()-2,COLUMN(),1,1),IF(ROW()-2 &lt;= DataRows,OFFSET(MeineInstrumente!$A$9,ROW()-DataRows_IBE-1,COLUMN(),1,1),""))</f>
        <v/>
      </c>
      <c r="B2687" t="str">
        <f ca="1">IF(ROW()-1&lt;=DataRows_IBE,OFFSET(InstrumenteIBE!$A$1,ROW()-2,COLUMN(),1,1),IF(ROW()-2 &lt;= DataRows,OFFSET(MeineInstrumente!$A$9,ROW()-DataRows_IBE-1,COLUMN(),1,1),""))</f>
        <v/>
      </c>
      <c r="C2687" t="str">
        <f ca="1">IF(ROW()-1&lt;=DataRows_IBE,OFFSET(InstrumenteIBE!$A$1,ROW()-2,COLUMN(),1,1),IF(ROW()-2 &lt;= DataRows,OFFSET(MeineInstrumente!$A$9,ROW()-DataRows_IBE-1,COLUMN(),1,1),""))</f>
        <v/>
      </c>
      <c r="D2687" s="16" t="str">
        <f ca="1">IF(ROW()-1&lt;=DataRows_IBE,OFFSET(InstrumenteIBE!$A$1,ROW()-2,COLUMN(),1,1),IF(ROW()-2 &lt;= DataRows,OFFSET(MeineInstrumente!$A$9,ROW()-DataRows_IBE-1,COLUMN(),1,1),""))</f>
        <v/>
      </c>
      <c r="E2687" t="str">
        <f t="shared" ca="1" si="41"/>
        <v/>
      </c>
      <c r="F2687" t="str">
        <f ca="1">IF(ROW()-1&lt;=DataRows_IBE,OFFSET(InstrumenteIBE!$A$1,ROW()-2,COLUMN()-COLUMN($F$1),1,1),IF(ROW()-2 &lt;= DataRows,OFFSET(MeineInstrumente!$A$9,ROW()-DataRows_IBE-1,COLUMN()-COLUMN($F$1),1,1),""))</f>
        <v/>
      </c>
    </row>
    <row r="2688" spans="1:6" x14ac:dyDescent="0.25">
      <c r="A2688" t="str">
        <f ca="1">IF(ROW()-1&lt;=DataRows_IBE,OFFSET(InstrumenteIBE!$A$1,ROW()-2,COLUMN(),1,1),IF(ROW()-2 &lt;= DataRows,OFFSET(MeineInstrumente!$A$9,ROW()-DataRows_IBE-1,COLUMN(),1,1),""))</f>
        <v/>
      </c>
      <c r="B2688" t="str">
        <f ca="1">IF(ROW()-1&lt;=DataRows_IBE,OFFSET(InstrumenteIBE!$A$1,ROW()-2,COLUMN(),1,1),IF(ROW()-2 &lt;= DataRows,OFFSET(MeineInstrumente!$A$9,ROW()-DataRows_IBE-1,COLUMN(),1,1),""))</f>
        <v/>
      </c>
      <c r="C2688" t="str">
        <f ca="1">IF(ROW()-1&lt;=DataRows_IBE,OFFSET(InstrumenteIBE!$A$1,ROW()-2,COLUMN(),1,1),IF(ROW()-2 &lt;= DataRows,OFFSET(MeineInstrumente!$A$9,ROW()-DataRows_IBE-1,COLUMN(),1,1),""))</f>
        <v/>
      </c>
      <c r="D2688" s="16" t="str">
        <f ca="1">IF(ROW()-1&lt;=DataRows_IBE,OFFSET(InstrumenteIBE!$A$1,ROW()-2,COLUMN(),1,1),IF(ROW()-2 &lt;= DataRows,OFFSET(MeineInstrumente!$A$9,ROW()-DataRows_IBE-1,COLUMN(),1,1),""))</f>
        <v/>
      </c>
      <c r="E2688" t="str">
        <f t="shared" ca="1" si="41"/>
        <v/>
      </c>
      <c r="F2688" t="str">
        <f ca="1">IF(ROW()-1&lt;=DataRows_IBE,OFFSET(InstrumenteIBE!$A$1,ROW()-2,COLUMN()-COLUMN($F$1),1,1),IF(ROW()-2 &lt;= DataRows,OFFSET(MeineInstrumente!$A$9,ROW()-DataRows_IBE-1,COLUMN()-COLUMN($F$1),1,1),""))</f>
        <v/>
      </c>
    </row>
    <row r="2689" spans="1:6" x14ac:dyDescent="0.25">
      <c r="A2689" t="str">
        <f ca="1">IF(ROW()-1&lt;=DataRows_IBE,OFFSET(InstrumenteIBE!$A$1,ROW()-2,COLUMN(),1,1),IF(ROW()-2 &lt;= DataRows,OFFSET(MeineInstrumente!$A$9,ROW()-DataRows_IBE-1,COLUMN(),1,1),""))</f>
        <v/>
      </c>
      <c r="B2689" t="str">
        <f ca="1">IF(ROW()-1&lt;=DataRows_IBE,OFFSET(InstrumenteIBE!$A$1,ROW()-2,COLUMN(),1,1),IF(ROW()-2 &lt;= DataRows,OFFSET(MeineInstrumente!$A$9,ROW()-DataRows_IBE-1,COLUMN(),1,1),""))</f>
        <v/>
      </c>
      <c r="C2689" t="str">
        <f ca="1">IF(ROW()-1&lt;=DataRows_IBE,OFFSET(InstrumenteIBE!$A$1,ROW()-2,COLUMN(),1,1),IF(ROW()-2 &lt;= DataRows,OFFSET(MeineInstrumente!$A$9,ROW()-DataRows_IBE-1,COLUMN(),1,1),""))</f>
        <v/>
      </c>
      <c r="D2689" s="16" t="str">
        <f ca="1">IF(ROW()-1&lt;=DataRows_IBE,OFFSET(InstrumenteIBE!$A$1,ROW()-2,COLUMN(),1,1),IF(ROW()-2 &lt;= DataRows,OFFSET(MeineInstrumente!$A$9,ROW()-DataRows_IBE-1,COLUMN(),1,1),""))</f>
        <v/>
      </c>
      <c r="E2689" t="str">
        <f t="shared" ca="1" si="41"/>
        <v/>
      </c>
      <c r="F2689" t="str">
        <f ca="1">IF(ROW()-1&lt;=DataRows_IBE,OFFSET(InstrumenteIBE!$A$1,ROW()-2,COLUMN()-COLUMN($F$1),1,1),IF(ROW()-2 &lt;= DataRows,OFFSET(MeineInstrumente!$A$9,ROW()-DataRows_IBE-1,COLUMN()-COLUMN($F$1),1,1),""))</f>
        <v/>
      </c>
    </row>
    <row r="2690" spans="1:6" x14ac:dyDescent="0.25">
      <c r="A2690" t="str">
        <f ca="1">IF(ROW()-1&lt;=DataRows_IBE,OFFSET(InstrumenteIBE!$A$1,ROW()-2,COLUMN(),1,1),IF(ROW()-2 &lt;= DataRows,OFFSET(MeineInstrumente!$A$9,ROW()-DataRows_IBE-1,COLUMN(),1,1),""))</f>
        <v/>
      </c>
      <c r="B2690" t="str">
        <f ca="1">IF(ROW()-1&lt;=DataRows_IBE,OFFSET(InstrumenteIBE!$A$1,ROW()-2,COLUMN(),1,1),IF(ROW()-2 &lt;= DataRows,OFFSET(MeineInstrumente!$A$9,ROW()-DataRows_IBE-1,COLUMN(),1,1),""))</f>
        <v/>
      </c>
      <c r="C2690" t="str">
        <f ca="1">IF(ROW()-1&lt;=DataRows_IBE,OFFSET(InstrumenteIBE!$A$1,ROW()-2,COLUMN(),1,1),IF(ROW()-2 &lt;= DataRows,OFFSET(MeineInstrumente!$A$9,ROW()-DataRows_IBE-1,COLUMN(),1,1),""))</f>
        <v/>
      </c>
      <c r="D2690" s="16" t="str">
        <f ca="1">IF(ROW()-1&lt;=DataRows_IBE,OFFSET(InstrumenteIBE!$A$1,ROW()-2,COLUMN(),1,1),IF(ROW()-2 &lt;= DataRows,OFFSET(MeineInstrumente!$A$9,ROW()-DataRows_IBE-1,COLUMN(),1,1),""))</f>
        <v/>
      </c>
      <c r="E2690" t="str">
        <f t="shared" ref="E2690:E2753" ca="1" si="42">IF(ISNUMBER(A2690),F2690&amp;";"&amp;A2690,"")</f>
        <v/>
      </c>
      <c r="F2690" t="str">
        <f ca="1">IF(ROW()-1&lt;=DataRows_IBE,OFFSET(InstrumenteIBE!$A$1,ROW()-2,COLUMN()-COLUMN($F$1),1,1),IF(ROW()-2 &lt;= DataRows,OFFSET(MeineInstrumente!$A$9,ROW()-DataRows_IBE-1,COLUMN()-COLUMN($F$1),1,1),""))</f>
        <v/>
      </c>
    </row>
    <row r="2691" spans="1:6" x14ac:dyDescent="0.25">
      <c r="A2691" t="str">
        <f ca="1">IF(ROW()-1&lt;=DataRows_IBE,OFFSET(InstrumenteIBE!$A$1,ROW()-2,COLUMN(),1,1),IF(ROW()-2 &lt;= DataRows,OFFSET(MeineInstrumente!$A$9,ROW()-DataRows_IBE-1,COLUMN(),1,1),""))</f>
        <v/>
      </c>
      <c r="B2691" t="str">
        <f ca="1">IF(ROW()-1&lt;=DataRows_IBE,OFFSET(InstrumenteIBE!$A$1,ROW()-2,COLUMN(),1,1),IF(ROW()-2 &lt;= DataRows,OFFSET(MeineInstrumente!$A$9,ROW()-DataRows_IBE-1,COLUMN(),1,1),""))</f>
        <v/>
      </c>
      <c r="C2691" t="str">
        <f ca="1">IF(ROW()-1&lt;=DataRows_IBE,OFFSET(InstrumenteIBE!$A$1,ROW()-2,COLUMN(),1,1),IF(ROW()-2 &lt;= DataRows,OFFSET(MeineInstrumente!$A$9,ROW()-DataRows_IBE-1,COLUMN(),1,1),""))</f>
        <v/>
      </c>
      <c r="D2691" s="16" t="str">
        <f ca="1">IF(ROW()-1&lt;=DataRows_IBE,OFFSET(InstrumenteIBE!$A$1,ROW()-2,COLUMN(),1,1),IF(ROW()-2 &lt;= DataRows,OFFSET(MeineInstrumente!$A$9,ROW()-DataRows_IBE-1,COLUMN(),1,1),""))</f>
        <v/>
      </c>
      <c r="E2691" t="str">
        <f t="shared" ca="1" si="42"/>
        <v/>
      </c>
      <c r="F2691" t="str">
        <f ca="1">IF(ROW()-1&lt;=DataRows_IBE,OFFSET(InstrumenteIBE!$A$1,ROW()-2,COLUMN()-COLUMN($F$1),1,1),IF(ROW()-2 &lt;= DataRows,OFFSET(MeineInstrumente!$A$9,ROW()-DataRows_IBE-1,COLUMN()-COLUMN($F$1),1,1),""))</f>
        <v/>
      </c>
    </row>
    <row r="2692" spans="1:6" x14ac:dyDescent="0.25">
      <c r="A2692" t="str">
        <f ca="1">IF(ROW()-1&lt;=DataRows_IBE,OFFSET(InstrumenteIBE!$A$1,ROW()-2,COLUMN(),1,1),IF(ROW()-2 &lt;= DataRows,OFFSET(MeineInstrumente!$A$9,ROW()-DataRows_IBE-1,COLUMN(),1,1),""))</f>
        <v/>
      </c>
      <c r="B2692" t="str">
        <f ca="1">IF(ROW()-1&lt;=DataRows_IBE,OFFSET(InstrumenteIBE!$A$1,ROW()-2,COLUMN(),1,1),IF(ROW()-2 &lt;= DataRows,OFFSET(MeineInstrumente!$A$9,ROW()-DataRows_IBE-1,COLUMN(),1,1),""))</f>
        <v/>
      </c>
      <c r="C2692" t="str">
        <f ca="1">IF(ROW()-1&lt;=DataRows_IBE,OFFSET(InstrumenteIBE!$A$1,ROW()-2,COLUMN(),1,1),IF(ROW()-2 &lt;= DataRows,OFFSET(MeineInstrumente!$A$9,ROW()-DataRows_IBE-1,COLUMN(),1,1),""))</f>
        <v/>
      </c>
      <c r="D2692" s="16" t="str">
        <f ca="1">IF(ROW()-1&lt;=DataRows_IBE,OFFSET(InstrumenteIBE!$A$1,ROW()-2,COLUMN(),1,1),IF(ROW()-2 &lt;= DataRows,OFFSET(MeineInstrumente!$A$9,ROW()-DataRows_IBE-1,COLUMN(),1,1),""))</f>
        <v/>
      </c>
      <c r="E2692" t="str">
        <f t="shared" ca="1" si="42"/>
        <v/>
      </c>
      <c r="F2692" t="str">
        <f ca="1">IF(ROW()-1&lt;=DataRows_IBE,OFFSET(InstrumenteIBE!$A$1,ROW()-2,COLUMN()-COLUMN($F$1),1,1),IF(ROW()-2 &lt;= DataRows,OFFSET(MeineInstrumente!$A$9,ROW()-DataRows_IBE-1,COLUMN()-COLUMN($F$1),1,1),""))</f>
        <v/>
      </c>
    </row>
    <row r="2693" spans="1:6" x14ac:dyDescent="0.25">
      <c r="A2693" t="str">
        <f ca="1">IF(ROW()-1&lt;=DataRows_IBE,OFFSET(InstrumenteIBE!$A$1,ROW()-2,COLUMN(),1,1),IF(ROW()-2 &lt;= DataRows,OFFSET(MeineInstrumente!$A$9,ROW()-DataRows_IBE-1,COLUMN(),1,1),""))</f>
        <v/>
      </c>
      <c r="B2693" t="str">
        <f ca="1">IF(ROW()-1&lt;=DataRows_IBE,OFFSET(InstrumenteIBE!$A$1,ROW()-2,COLUMN(),1,1),IF(ROW()-2 &lt;= DataRows,OFFSET(MeineInstrumente!$A$9,ROW()-DataRows_IBE-1,COLUMN(),1,1),""))</f>
        <v/>
      </c>
      <c r="C2693" t="str">
        <f ca="1">IF(ROW()-1&lt;=DataRows_IBE,OFFSET(InstrumenteIBE!$A$1,ROW()-2,COLUMN(),1,1),IF(ROW()-2 &lt;= DataRows,OFFSET(MeineInstrumente!$A$9,ROW()-DataRows_IBE-1,COLUMN(),1,1),""))</f>
        <v/>
      </c>
      <c r="D2693" s="16" t="str">
        <f ca="1">IF(ROW()-1&lt;=DataRows_IBE,OFFSET(InstrumenteIBE!$A$1,ROW()-2,COLUMN(),1,1),IF(ROW()-2 &lt;= DataRows,OFFSET(MeineInstrumente!$A$9,ROW()-DataRows_IBE-1,COLUMN(),1,1),""))</f>
        <v/>
      </c>
      <c r="E2693" t="str">
        <f t="shared" ca="1" si="42"/>
        <v/>
      </c>
      <c r="F2693" t="str">
        <f ca="1">IF(ROW()-1&lt;=DataRows_IBE,OFFSET(InstrumenteIBE!$A$1,ROW()-2,COLUMN()-COLUMN($F$1),1,1),IF(ROW()-2 &lt;= DataRows,OFFSET(MeineInstrumente!$A$9,ROW()-DataRows_IBE-1,COLUMN()-COLUMN($F$1),1,1),""))</f>
        <v/>
      </c>
    </row>
    <row r="2694" spans="1:6" x14ac:dyDescent="0.25">
      <c r="A2694" t="str">
        <f ca="1">IF(ROW()-1&lt;=DataRows_IBE,OFFSET(InstrumenteIBE!$A$1,ROW()-2,COLUMN(),1,1),IF(ROW()-2 &lt;= DataRows,OFFSET(MeineInstrumente!$A$9,ROW()-DataRows_IBE-1,COLUMN(),1,1),""))</f>
        <v/>
      </c>
      <c r="B2694" t="str">
        <f ca="1">IF(ROW()-1&lt;=DataRows_IBE,OFFSET(InstrumenteIBE!$A$1,ROW()-2,COLUMN(),1,1),IF(ROW()-2 &lt;= DataRows,OFFSET(MeineInstrumente!$A$9,ROW()-DataRows_IBE-1,COLUMN(),1,1),""))</f>
        <v/>
      </c>
      <c r="C2694" t="str">
        <f ca="1">IF(ROW()-1&lt;=DataRows_IBE,OFFSET(InstrumenteIBE!$A$1,ROW()-2,COLUMN(),1,1),IF(ROW()-2 &lt;= DataRows,OFFSET(MeineInstrumente!$A$9,ROW()-DataRows_IBE-1,COLUMN(),1,1),""))</f>
        <v/>
      </c>
      <c r="D2694" s="16" t="str">
        <f ca="1">IF(ROW()-1&lt;=DataRows_IBE,OFFSET(InstrumenteIBE!$A$1,ROW()-2,COLUMN(),1,1),IF(ROW()-2 &lt;= DataRows,OFFSET(MeineInstrumente!$A$9,ROW()-DataRows_IBE-1,COLUMN(),1,1),""))</f>
        <v/>
      </c>
      <c r="E2694" t="str">
        <f t="shared" ca="1" si="42"/>
        <v/>
      </c>
      <c r="F2694" t="str">
        <f ca="1">IF(ROW()-1&lt;=DataRows_IBE,OFFSET(InstrumenteIBE!$A$1,ROW()-2,COLUMN()-COLUMN($F$1),1,1),IF(ROW()-2 &lt;= DataRows,OFFSET(MeineInstrumente!$A$9,ROW()-DataRows_IBE-1,COLUMN()-COLUMN($F$1),1,1),""))</f>
        <v/>
      </c>
    </row>
    <row r="2695" spans="1:6" x14ac:dyDescent="0.25">
      <c r="A2695" t="str">
        <f ca="1">IF(ROW()-1&lt;=DataRows_IBE,OFFSET(InstrumenteIBE!$A$1,ROW()-2,COLUMN(),1,1),IF(ROW()-2 &lt;= DataRows,OFFSET(MeineInstrumente!$A$9,ROW()-DataRows_IBE-1,COLUMN(),1,1),""))</f>
        <v/>
      </c>
      <c r="B2695" t="str">
        <f ca="1">IF(ROW()-1&lt;=DataRows_IBE,OFFSET(InstrumenteIBE!$A$1,ROW()-2,COLUMN(),1,1),IF(ROW()-2 &lt;= DataRows,OFFSET(MeineInstrumente!$A$9,ROW()-DataRows_IBE-1,COLUMN(),1,1),""))</f>
        <v/>
      </c>
      <c r="C2695" t="str">
        <f ca="1">IF(ROW()-1&lt;=DataRows_IBE,OFFSET(InstrumenteIBE!$A$1,ROW()-2,COLUMN(),1,1),IF(ROW()-2 &lt;= DataRows,OFFSET(MeineInstrumente!$A$9,ROW()-DataRows_IBE-1,COLUMN(),1,1),""))</f>
        <v/>
      </c>
      <c r="D2695" s="16" t="str">
        <f ca="1">IF(ROW()-1&lt;=DataRows_IBE,OFFSET(InstrumenteIBE!$A$1,ROW()-2,COLUMN(),1,1),IF(ROW()-2 &lt;= DataRows,OFFSET(MeineInstrumente!$A$9,ROW()-DataRows_IBE-1,COLUMN(),1,1),""))</f>
        <v/>
      </c>
      <c r="E2695" t="str">
        <f t="shared" ca="1" si="42"/>
        <v/>
      </c>
      <c r="F2695" t="str">
        <f ca="1">IF(ROW()-1&lt;=DataRows_IBE,OFFSET(InstrumenteIBE!$A$1,ROW()-2,COLUMN()-COLUMN($F$1),1,1),IF(ROW()-2 &lt;= DataRows,OFFSET(MeineInstrumente!$A$9,ROW()-DataRows_IBE-1,COLUMN()-COLUMN($F$1),1,1),""))</f>
        <v/>
      </c>
    </row>
    <row r="2696" spans="1:6" x14ac:dyDescent="0.25">
      <c r="A2696" t="str">
        <f ca="1">IF(ROW()-1&lt;=DataRows_IBE,OFFSET(InstrumenteIBE!$A$1,ROW()-2,COLUMN(),1,1),IF(ROW()-2 &lt;= DataRows,OFFSET(MeineInstrumente!$A$9,ROW()-DataRows_IBE-1,COLUMN(),1,1),""))</f>
        <v/>
      </c>
      <c r="B2696" t="str">
        <f ca="1">IF(ROW()-1&lt;=DataRows_IBE,OFFSET(InstrumenteIBE!$A$1,ROW()-2,COLUMN(),1,1),IF(ROW()-2 &lt;= DataRows,OFFSET(MeineInstrumente!$A$9,ROW()-DataRows_IBE-1,COLUMN(),1,1),""))</f>
        <v/>
      </c>
      <c r="C2696" t="str">
        <f ca="1">IF(ROW()-1&lt;=DataRows_IBE,OFFSET(InstrumenteIBE!$A$1,ROW()-2,COLUMN(),1,1),IF(ROW()-2 &lt;= DataRows,OFFSET(MeineInstrumente!$A$9,ROW()-DataRows_IBE-1,COLUMN(),1,1),""))</f>
        <v/>
      </c>
      <c r="D2696" s="16" t="str">
        <f ca="1">IF(ROW()-1&lt;=DataRows_IBE,OFFSET(InstrumenteIBE!$A$1,ROW()-2,COLUMN(),1,1),IF(ROW()-2 &lt;= DataRows,OFFSET(MeineInstrumente!$A$9,ROW()-DataRows_IBE-1,COLUMN(),1,1),""))</f>
        <v/>
      </c>
      <c r="E2696" t="str">
        <f t="shared" ca="1" si="42"/>
        <v/>
      </c>
      <c r="F2696" t="str">
        <f ca="1">IF(ROW()-1&lt;=DataRows_IBE,OFFSET(InstrumenteIBE!$A$1,ROW()-2,COLUMN()-COLUMN($F$1),1,1),IF(ROW()-2 &lt;= DataRows,OFFSET(MeineInstrumente!$A$9,ROW()-DataRows_IBE-1,COLUMN()-COLUMN($F$1),1,1),""))</f>
        <v/>
      </c>
    </row>
    <row r="2697" spans="1:6" x14ac:dyDescent="0.25">
      <c r="A2697" t="str">
        <f ca="1">IF(ROW()-1&lt;=DataRows_IBE,OFFSET(InstrumenteIBE!$A$1,ROW()-2,COLUMN(),1,1),IF(ROW()-2 &lt;= DataRows,OFFSET(MeineInstrumente!$A$9,ROW()-DataRows_IBE-1,COLUMN(),1,1),""))</f>
        <v/>
      </c>
      <c r="B2697" t="str">
        <f ca="1">IF(ROW()-1&lt;=DataRows_IBE,OFFSET(InstrumenteIBE!$A$1,ROW()-2,COLUMN(),1,1),IF(ROW()-2 &lt;= DataRows,OFFSET(MeineInstrumente!$A$9,ROW()-DataRows_IBE-1,COLUMN(),1,1),""))</f>
        <v/>
      </c>
      <c r="C2697" t="str">
        <f ca="1">IF(ROW()-1&lt;=DataRows_IBE,OFFSET(InstrumenteIBE!$A$1,ROW()-2,COLUMN(),1,1),IF(ROW()-2 &lt;= DataRows,OFFSET(MeineInstrumente!$A$9,ROW()-DataRows_IBE-1,COLUMN(),1,1),""))</f>
        <v/>
      </c>
      <c r="D2697" s="16" t="str">
        <f ca="1">IF(ROW()-1&lt;=DataRows_IBE,OFFSET(InstrumenteIBE!$A$1,ROW()-2,COLUMN(),1,1),IF(ROW()-2 &lt;= DataRows,OFFSET(MeineInstrumente!$A$9,ROW()-DataRows_IBE-1,COLUMN(),1,1),""))</f>
        <v/>
      </c>
      <c r="E2697" t="str">
        <f t="shared" ca="1" si="42"/>
        <v/>
      </c>
      <c r="F2697" t="str">
        <f ca="1">IF(ROW()-1&lt;=DataRows_IBE,OFFSET(InstrumenteIBE!$A$1,ROW()-2,COLUMN()-COLUMN($F$1),1,1),IF(ROW()-2 &lt;= DataRows,OFFSET(MeineInstrumente!$A$9,ROW()-DataRows_IBE-1,COLUMN()-COLUMN($F$1),1,1),""))</f>
        <v/>
      </c>
    </row>
    <row r="2698" spans="1:6" x14ac:dyDescent="0.25">
      <c r="A2698" t="str">
        <f ca="1">IF(ROW()-1&lt;=DataRows_IBE,OFFSET(InstrumenteIBE!$A$1,ROW()-2,COLUMN(),1,1),IF(ROW()-2 &lt;= DataRows,OFFSET(MeineInstrumente!$A$9,ROW()-DataRows_IBE-1,COLUMN(),1,1),""))</f>
        <v/>
      </c>
      <c r="B2698" t="str">
        <f ca="1">IF(ROW()-1&lt;=DataRows_IBE,OFFSET(InstrumenteIBE!$A$1,ROW()-2,COLUMN(),1,1),IF(ROW()-2 &lt;= DataRows,OFFSET(MeineInstrumente!$A$9,ROW()-DataRows_IBE-1,COLUMN(),1,1),""))</f>
        <v/>
      </c>
      <c r="C2698" t="str">
        <f ca="1">IF(ROW()-1&lt;=DataRows_IBE,OFFSET(InstrumenteIBE!$A$1,ROW()-2,COLUMN(),1,1),IF(ROW()-2 &lt;= DataRows,OFFSET(MeineInstrumente!$A$9,ROW()-DataRows_IBE-1,COLUMN(),1,1),""))</f>
        <v/>
      </c>
      <c r="D2698" s="16" t="str">
        <f ca="1">IF(ROW()-1&lt;=DataRows_IBE,OFFSET(InstrumenteIBE!$A$1,ROW()-2,COLUMN(),1,1),IF(ROW()-2 &lt;= DataRows,OFFSET(MeineInstrumente!$A$9,ROW()-DataRows_IBE-1,COLUMN(),1,1),""))</f>
        <v/>
      </c>
      <c r="E2698" t="str">
        <f t="shared" ca="1" si="42"/>
        <v/>
      </c>
      <c r="F2698" t="str">
        <f ca="1">IF(ROW()-1&lt;=DataRows_IBE,OFFSET(InstrumenteIBE!$A$1,ROW()-2,COLUMN()-COLUMN($F$1),1,1),IF(ROW()-2 &lt;= DataRows,OFFSET(MeineInstrumente!$A$9,ROW()-DataRows_IBE-1,COLUMN()-COLUMN($F$1),1,1),""))</f>
        <v/>
      </c>
    </row>
    <row r="2699" spans="1:6" x14ac:dyDescent="0.25">
      <c r="A2699" t="str">
        <f ca="1">IF(ROW()-1&lt;=DataRows_IBE,OFFSET(InstrumenteIBE!$A$1,ROW()-2,COLUMN(),1,1),IF(ROW()-2 &lt;= DataRows,OFFSET(MeineInstrumente!$A$9,ROW()-DataRows_IBE-1,COLUMN(),1,1),""))</f>
        <v/>
      </c>
      <c r="B2699" t="str">
        <f ca="1">IF(ROW()-1&lt;=DataRows_IBE,OFFSET(InstrumenteIBE!$A$1,ROW()-2,COLUMN(),1,1),IF(ROW()-2 &lt;= DataRows,OFFSET(MeineInstrumente!$A$9,ROW()-DataRows_IBE-1,COLUMN(),1,1),""))</f>
        <v/>
      </c>
      <c r="C2699" t="str">
        <f ca="1">IF(ROW()-1&lt;=DataRows_IBE,OFFSET(InstrumenteIBE!$A$1,ROW()-2,COLUMN(),1,1),IF(ROW()-2 &lt;= DataRows,OFFSET(MeineInstrumente!$A$9,ROW()-DataRows_IBE-1,COLUMN(),1,1),""))</f>
        <v/>
      </c>
      <c r="D2699" s="16" t="str">
        <f ca="1">IF(ROW()-1&lt;=DataRows_IBE,OFFSET(InstrumenteIBE!$A$1,ROW()-2,COLUMN(),1,1),IF(ROW()-2 &lt;= DataRows,OFFSET(MeineInstrumente!$A$9,ROW()-DataRows_IBE-1,COLUMN(),1,1),""))</f>
        <v/>
      </c>
      <c r="E2699" t="str">
        <f t="shared" ca="1" si="42"/>
        <v/>
      </c>
      <c r="F2699" t="str">
        <f ca="1">IF(ROW()-1&lt;=DataRows_IBE,OFFSET(InstrumenteIBE!$A$1,ROW()-2,COLUMN()-COLUMN($F$1),1,1),IF(ROW()-2 &lt;= DataRows,OFFSET(MeineInstrumente!$A$9,ROW()-DataRows_IBE-1,COLUMN()-COLUMN($F$1),1,1),""))</f>
        <v/>
      </c>
    </row>
    <row r="2700" spans="1:6" x14ac:dyDescent="0.25">
      <c r="A2700" t="str">
        <f ca="1">IF(ROW()-1&lt;=DataRows_IBE,OFFSET(InstrumenteIBE!$A$1,ROW()-2,COLUMN(),1,1),IF(ROW()-2 &lt;= DataRows,OFFSET(MeineInstrumente!$A$9,ROW()-DataRows_IBE-1,COLUMN(),1,1),""))</f>
        <v/>
      </c>
      <c r="B2700" t="str">
        <f ca="1">IF(ROW()-1&lt;=DataRows_IBE,OFFSET(InstrumenteIBE!$A$1,ROW()-2,COLUMN(),1,1),IF(ROW()-2 &lt;= DataRows,OFFSET(MeineInstrumente!$A$9,ROW()-DataRows_IBE-1,COLUMN(),1,1),""))</f>
        <v/>
      </c>
      <c r="C2700" t="str">
        <f ca="1">IF(ROW()-1&lt;=DataRows_IBE,OFFSET(InstrumenteIBE!$A$1,ROW()-2,COLUMN(),1,1),IF(ROW()-2 &lt;= DataRows,OFFSET(MeineInstrumente!$A$9,ROW()-DataRows_IBE-1,COLUMN(),1,1),""))</f>
        <v/>
      </c>
      <c r="D2700" s="16" t="str">
        <f ca="1">IF(ROW()-1&lt;=DataRows_IBE,OFFSET(InstrumenteIBE!$A$1,ROW()-2,COLUMN(),1,1),IF(ROW()-2 &lt;= DataRows,OFFSET(MeineInstrumente!$A$9,ROW()-DataRows_IBE-1,COLUMN(),1,1),""))</f>
        <v/>
      </c>
      <c r="E2700" t="str">
        <f t="shared" ca="1" si="42"/>
        <v/>
      </c>
      <c r="F2700" t="str">
        <f ca="1">IF(ROW()-1&lt;=DataRows_IBE,OFFSET(InstrumenteIBE!$A$1,ROW()-2,COLUMN()-COLUMN($F$1),1,1),IF(ROW()-2 &lt;= DataRows,OFFSET(MeineInstrumente!$A$9,ROW()-DataRows_IBE-1,COLUMN()-COLUMN($F$1),1,1),""))</f>
        <v/>
      </c>
    </row>
    <row r="2701" spans="1:6" x14ac:dyDescent="0.25">
      <c r="A2701" t="str">
        <f ca="1">IF(ROW()-1&lt;=DataRows_IBE,OFFSET(InstrumenteIBE!$A$1,ROW()-2,COLUMN(),1,1),IF(ROW()-2 &lt;= DataRows,OFFSET(MeineInstrumente!$A$9,ROW()-DataRows_IBE-1,COLUMN(),1,1),""))</f>
        <v/>
      </c>
      <c r="B2701" t="str">
        <f ca="1">IF(ROW()-1&lt;=DataRows_IBE,OFFSET(InstrumenteIBE!$A$1,ROW()-2,COLUMN(),1,1),IF(ROW()-2 &lt;= DataRows,OFFSET(MeineInstrumente!$A$9,ROW()-DataRows_IBE-1,COLUMN(),1,1),""))</f>
        <v/>
      </c>
      <c r="C2701" t="str">
        <f ca="1">IF(ROW()-1&lt;=DataRows_IBE,OFFSET(InstrumenteIBE!$A$1,ROW()-2,COLUMN(),1,1),IF(ROW()-2 &lt;= DataRows,OFFSET(MeineInstrumente!$A$9,ROW()-DataRows_IBE-1,COLUMN(),1,1),""))</f>
        <v/>
      </c>
      <c r="D2701" s="16" t="str">
        <f ca="1">IF(ROW()-1&lt;=DataRows_IBE,OFFSET(InstrumenteIBE!$A$1,ROW()-2,COLUMN(),1,1),IF(ROW()-2 &lt;= DataRows,OFFSET(MeineInstrumente!$A$9,ROW()-DataRows_IBE-1,COLUMN(),1,1),""))</f>
        <v/>
      </c>
      <c r="E2701" t="str">
        <f t="shared" ca="1" si="42"/>
        <v/>
      </c>
      <c r="F2701" t="str">
        <f ca="1">IF(ROW()-1&lt;=DataRows_IBE,OFFSET(InstrumenteIBE!$A$1,ROW()-2,COLUMN()-COLUMN($F$1),1,1),IF(ROW()-2 &lt;= DataRows,OFFSET(MeineInstrumente!$A$9,ROW()-DataRows_IBE-1,COLUMN()-COLUMN($F$1),1,1),""))</f>
        <v/>
      </c>
    </row>
    <row r="2702" spans="1:6" x14ac:dyDescent="0.25">
      <c r="A2702" t="str">
        <f ca="1">IF(ROW()-1&lt;=DataRows_IBE,OFFSET(InstrumenteIBE!$A$1,ROW()-2,COLUMN(),1,1),IF(ROW()-2 &lt;= DataRows,OFFSET(MeineInstrumente!$A$9,ROW()-DataRows_IBE-1,COLUMN(),1,1),""))</f>
        <v/>
      </c>
      <c r="B2702" t="str">
        <f ca="1">IF(ROW()-1&lt;=DataRows_IBE,OFFSET(InstrumenteIBE!$A$1,ROW()-2,COLUMN(),1,1),IF(ROW()-2 &lt;= DataRows,OFFSET(MeineInstrumente!$A$9,ROW()-DataRows_IBE-1,COLUMN(),1,1),""))</f>
        <v/>
      </c>
      <c r="C2702" t="str">
        <f ca="1">IF(ROW()-1&lt;=DataRows_IBE,OFFSET(InstrumenteIBE!$A$1,ROW()-2,COLUMN(),1,1),IF(ROW()-2 &lt;= DataRows,OFFSET(MeineInstrumente!$A$9,ROW()-DataRows_IBE-1,COLUMN(),1,1),""))</f>
        <v/>
      </c>
      <c r="D2702" s="16" t="str">
        <f ca="1">IF(ROW()-1&lt;=DataRows_IBE,OFFSET(InstrumenteIBE!$A$1,ROW()-2,COLUMN(),1,1),IF(ROW()-2 &lt;= DataRows,OFFSET(MeineInstrumente!$A$9,ROW()-DataRows_IBE-1,COLUMN(),1,1),""))</f>
        <v/>
      </c>
      <c r="E2702" t="str">
        <f t="shared" ca="1" si="42"/>
        <v/>
      </c>
      <c r="F2702" t="str">
        <f ca="1">IF(ROW()-1&lt;=DataRows_IBE,OFFSET(InstrumenteIBE!$A$1,ROW()-2,COLUMN()-COLUMN($F$1),1,1),IF(ROW()-2 &lt;= DataRows,OFFSET(MeineInstrumente!$A$9,ROW()-DataRows_IBE-1,COLUMN()-COLUMN($F$1),1,1),""))</f>
        <v/>
      </c>
    </row>
    <row r="2703" spans="1:6" x14ac:dyDescent="0.25">
      <c r="A2703" t="str">
        <f ca="1">IF(ROW()-1&lt;=DataRows_IBE,OFFSET(InstrumenteIBE!$A$1,ROW()-2,COLUMN(),1,1),IF(ROW()-2 &lt;= DataRows,OFFSET(MeineInstrumente!$A$9,ROW()-DataRows_IBE-1,COLUMN(),1,1),""))</f>
        <v/>
      </c>
      <c r="B2703" t="str">
        <f ca="1">IF(ROW()-1&lt;=DataRows_IBE,OFFSET(InstrumenteIBE!$A$1,ROW()-2,COLUMN(),1,1),IF(ROW()-2 &lt;= DataRows,OFFSET(MeineInstrumente!$A$9,ROW()-DataRows_IBE-1,COLUMN(),1,1),""))</f>
        <v/>
      </c>
      <c r="C2703" t="str">
        <f ca="1">IF(ROW()-1&lt;=DataRows_IBE,OFFSET(InstrumenteIBE!$A$1,ROW()-2,COLUMN(),1,1),IF(ROW()-2 &lt;= DataRows,OFFSET(MeineInstrumente!$A$9,ROW()-DataRows_IBE-1,COLUMN(),1,1),""))</f>
        <v/>
      </c>
      <c r="D2703" s="16" t="str">
        <f ca="1">IF(ROW()-1&lt;=DataRows_IBE,OFFSET(InstrumenteIBE!$A$1,ROW()-2,COLUMN(),1,1),IF(ROW()-2 &lt;= DataRows,OFFSET(MeineInstrumente!$A$9,ROW()-DataRows_IBE-1,COLUMN(),1,1),""))</f>
        <v/>
      </c>
      <c r="E2703" t="str">
        <f t="shared" ca="1" si="42"/>
        <v/>
      </c>
      <c r="F2703" t="str">
        <f ca="1">IF(ROW()-1&lt;=DataRows_IBE,OFFSET(InstrumenteIBE!$A$1,ROW()-2,COLUMN()-COLUMN($F$1),1,1),IF(ROW()-2 &lt;= DataRows,OFFSET(MeineInstrumente!$A$9,ROW()-DataRows_IBE-1,COLUMN()-COLUMN($F$1),1,1),""))</f>
        <v/>
      </c>
    </row>
    <row r="2704" spans="1:6" x14ac:dyDescent="0.25">
      <c r="A2704" t="str">
        <f ca="1">IF(ROW()-1&lt;=DataRows_IBE,OFFSET(InstrumenteIBE!$A$1,ROW()-2,COLUMN(),1,1),IF(ROW()-2 &lt;= DataRows,OFFSET(MeineInstrumente!$A$9,ROW()-DataRows_IBE-1,COLUMN(),1,1),""))</f>
        <v/>
      </c>
      <c r="B2704" t="str">
        <f ca="1">IF(ROW()-1&lt;=DataRows_IBE,OFFSET(InstrumenteIBE!$A$1,ROW()-2,COLUMN(),1,1),IF(ROW()-2 &lt;= DataRows,OFFSET(MeineInstrumente!$A$9,ROW()-DataRows_IBE-1,COLUMN(),1,1),""))</f>
        <v/>
      </c>
      <c r="C2704" t="str">
        <f ca="1">IF(ROW()-1&lt;=DataRows_IBE,OFFSET(InstrumenteIBE!$A$1,ROW()-2,COLUMN(),1,1),IF(ROW()-2 &lt;= DataRows,OFFSET(MeineInstrumente!$A$9,ROW()-DataRows_IBE-1,COLUMN(),1,1),""))</f>
        <v/>
      </c>
      <c r="D2704" s="16" t="str">
        <f ca="1">IF(ROW()-1&lt;=DataRows_IBE,OFFSET(InstrumenteIBE!$A$1,ROW()-2,COLUMN(),1,1),IF(ROW()-2 &lt;= DataRows,OFFSET(MeineInstrumente!$A$9,ROW()-DataRows_IBE-1,COLUMN(),1,1),""))</f>
        <v/>
      </c>
      <c r="E2704" t="str">
        <f t="shared" ca="1" si="42"/>
        <v/>
      </c>
      <c r="F2704" t="str">
        <f ca="1">IF(ROW()-1&lt;=DataRows_IBE,OFFSET(InstrumenteIBE!$A$1,ROW()-2,COLUMN()-COLUMN($F$1),1,1),IF(ROW()-2 &lt;= DataRows,OFFSET(MeineInstrumente!$A$9,ROW()-DataRows_IBE-1,COLUMN()-COLUMN($F$1),1,1),""))</f>
        <v/>
      </c>
    </row>
    <row r="2705" spans="1:6" x14ac:dyDescent="0.25">
      <c r="A2705" t="str">
        <f ca="1">IF(ROW()-1&lt;=DataRows_IBE,OFFSET(InstrumenteIBE!$A$1,ROW()-2,COLUMN(),1,1),IF(ROW()-2 &lt;= DataRows,OFFSET(MeineInstrumente!$A$9,ROW()-DataRows_IBE-1,COLUMN(),1,1),""))</f>
        <v/>
      </c>
      <c r="B2705" t="str">
        <f ca="1">IF(ROW()-1&lt;=DataRows_IBE,OFFSET(InstrumenteIBE!$A$1,ROW()-2,COLUMN(),1,1),IF(ROW()-2 &lt;= DataRows,OFFSET(MeineInstrumente!$A$9,ROW()-DataRows_IBE-1,COLUMN(),1,1),""))</f>
        <v/>
      </c>
      <c r="C2705" t="str">
        <f ca="1">IF(ROW()-1&lt;=DataRows_IBE,OFFSET(InstrumenteIBE!$A$1,ROW()-2,COLUMN(),1,1),IF(ROW()-2 &lt;= DataRows,OFFSET(MeineInstrumente!$A$9,ROW()-DataRows_IBE-1,COLUMN(),1,1),""))</f>
        <v/>
      </c>
      <c r="D2705" s="16" t="str">
        <f ca="1">IF(ROW()-1&lt;=DataRows_IBE,OFFSET(InstrumenteIBE!$A$1,ROW()-2,COLUMN(),1,1),IF(ROW()-2 &lt;= DataRows,OFFSET(MeineInstrumente!$A$9,ROW()-DataRows_IBE-1,COLUMN(),1,1),""))</f>
        <v/>
      </c>
      <c r="E2705" t="str">
        <f t="shared" ca="1" si="42"/>
        <v/>
      </c>
      <c r="F2705" t="str">
        <f ca="1">IF(ROW()-1&lt;=DataRows_IBE,OFFSET(InstrumenteIBE!$A$1,ROW()-2,COLUMN()-COLUMN($F$1),1,1),IF(ROW()-2 &lt;= DataRows,OFFSET(MeineInstrumente!$A$9,ROW()-DataRows_IBE-1,COLUMN()-COLUMN($F$1),1,1),""))</f>
        <v/>
      </c>
    </row>
    <row r="2706" spans="1:6" x14ac:dyDescent="0.25">
      <c r="A2706" t="str">
        <f ca="1">IF(ROW()-1&lt;=DataRows_IBE,OFFSET(InstrumenteIBE!$A$1,ROW()-2,COLUMN(),1,1),IF(ROW()-2 &lt;= DataRows,OFFSET(MeineInstrumente!$A$9,ROW()-DataRows_IBE-1,COLUMN(),1,1),""))</f>
        <v/>
      </c>
      <c r="B2706" t="str">
        <f ca="1">IF(ROW()-1&lt;=DataRows_IBE,OFFSET(InstrumenteIBE!$A$1,ROW()-2,COLUMN(),1,1),IF(ROW()-2 &lt;= DataRows,OFFSET(MeineInstrumente!$A$9,ROW()-DataRows_IBE-1,COLUMN(),1,1),""))</f>
        <v/>
      </c>
      <c r="C2706" t="str">
        <f ca="1">IF(ROW()-1&lt;=DataRows_IBE,OFFSET(InstrumenteIBE!$A$1,ROW()-2,COLUMN(),1,1),IF(ROW()-2 &lt;= DataRows,OFFSET(MeineInstrumente!$A$9,ROW()-DataRows_IBE-1,COLUMN(),1,1),""))</f>
        <v/>
      </c>
      <c r="D2706" s="16" t="str">
        <f ca="1">IF(ROW()-1&lt;=DataRows_IBE,OFFSET(InstrumenteIBE!$A$1,ROW()-2,COLUMN(),1,1),IF(ROW()-2 &lt;= DataRows,OFFSET(MeineInstrumente!$A$9,ROW()-DataRows_IBE-1,COLUMN(),1,1),""))</f>
        <v/>
      </c>
      <c r="E2706" t="str">
        <f t="shared" ca="1" si="42"/>
        <v/>
      </c>
      <c r="F2706" t="str">
        <f ca="1">IF(ROW()-1&lt;=DataRows_IBE,OFFSET(InstrumenteIBE!$A$1,ROW()-2,COLUMN()-COLUMN($F$1),1,1),IF(ROW()-2 &lt;= DataRows,OFFSET(MeineInstrumente!$A$9,ROW()-DataRows_IBE-1,COLUMN()-COLUMN($F$1),1,1),""))</f>
        <v/>
      </c>
    </row>
    <row r="2707" spans="1:6" x14ac:dyDescent="0.25">
      <c r="A2707" t="str">
        <f ca="1">IF(ROW()-1&lt;=DataRows_IBE,OFFSET(InstrumenteIBE!$A$1,ROW()-2,COLUMN(),1,1),IF(ROW()-2 &lt;= DataRows,OFFSET(MeineInstrumente!$A$9,ROW()-DataRows_IBE-1,COLUMN(),1,1),""))</f>
        <v/>
      </c>
      <c r="B2707" t="str">
        <f ca="1">IF(ROW()-1&lt;=DataRows_IBE,OFFSET(InstrumenteIBE!$A$1,ROW()-2,COLUMN(),1,1),IF(ROW()-2 &lt;= DataRows,OFFSET(MeineInstrumente!$A$9,ROW()-DataRows_IBE-1,COLUMN(),1,1),""))</f>
        <v/>
      </c>
      <c r="C2707" t="str">
        <f ca="1">IF(ROW()-1&lt;=DataRows_IBE,OFFSET(InstrumenteIBE!$A$1,ROW()-2,COLUMN(),1,1),IF(ROW()-2 &lt;= DataRows,OFFSET(MeineInstrumente!$A$9,ROW()-DataRows_IBE-1,COLUMN(),1,1),""))</f>
        <v/>
      </c>
      <c r="D2707" s="16" t="str">
        <f ca="1">IF(ROW()-1&lt;=DataRows_IBE,OFFSET(InstrumenteIBE!$A$1,ROW()-2,COLUMN(),1,1),IF(ROW()-2 &lt;= DataRows,OFFSET(MeineInstrumente!$A$9,ROW()-DataRows_IBE-1,COLUMN(),1,1),""))</f>
        <v/>
      </c>
      <c r="E2707" t="str">
        <f t="shared" ca="1" si="42"/>
        <v/>
      </c>
      <c r="F2707" t="str">
        <f ca="1">IF(ROW()-1&lt;=DataRows_IBE,OFFSET(InstrumenteIBE!$A$1,ROW()-2,COLUMN()-COLUMN($F$1),1,1),IF(ROW()-2 &lt;= DataRows,OFFSET(MeineInstrumente!$A$9,ROW()-DataRows_IBE-1,COLUMN()-COLUMN($F$1),1,1),""))</f>
        <v/>
      </c>
    </row>
    <row r="2708" spans="1:6" x14ac:dyDescent="0.25">
      <c r="A2708" t="str">
        <f ca="1">IF(ROW()-1&lt;=DataRows_IBE,OFFSET(InstrumenteIBE!$A$1,ROW()-2,COLUMN(),1,1),IF(ROW()-2 &lt;= DataRows,OFFSET(MeineInstrumente!$A$9,ROW()-DataRows_IBE-1,COLUMN(),1,1),""))</f>
        <v/>
      </c>
      <c r="B2708" t="str">
        <f ca="1">IF(ROW()-1&lt;=DataRows_IBE,OFFSET(InstrumenteIBE!$A$1,ROW()-2,COLUMN(),1,1),IF(ROW()-2 &lt;= DataRows,OFFSET(MeineInstrumente!$A$9,ROW()-DataRows_IBE-1,COLUMN(),1,1),""))</f>
        <v/>
      </c>
      <c r="C2708" t="str">
        <f ca="1">IF(ROW()-1&lt;=DataRows_IBE,OFFSET(InstrumenteIBE!$A$1,ROW()-2,COLUMN(),1,1),IF(ROW()-2 &lt;= DataRows,OFFSET(MeineInstrumente!$A$9,ROW()-DataRows_IBE-1,COLUMN(),1,1),""))</f>
        <v/>
      </c>
      <c r="D2708" s="16" t="str">
        <f ca="1">IF(ROW()-1&lt;=DataRows_IBE,OFFSET(InstrumenteIBE!$A$1,ROW()-2,COLUMN(),1,1),IF(ROW()-2 &lt;= DataRows,OFFSET(MeineInstrumente!$A$9,ROW()-DataRows_IBE-1,COLUMN(),1,1),""))</f>
        <v/>
      </c>
      <c r="E2708" t="str">
        <f t="shared" ca="1" si="42"/>
        <v/>
      </c>
      <c r="F2708" t="str">
        <f ca="1">IF(ROW()-1&lt;=DataRows_IBE,OFFSET(InstrumenteIBE!$A$1,ROW()-2,COLUMN()-COLUMN($F$1),1,1),IF(ROW()-2 &lt;= DataRows,OFFSET(MeineInstrumente!$A$9,ROW()-DataRows_IBE-1,COLUMN()-COLUMN($F$1),1,1),""))</f>
        <v/>
      </c>
    </row>
    <row r="2709" spans="1:6" x14ac:dyDescent="0.25">
      <c r="A2709" t="str">
        <f ca="1">IF(ROW()-1&lt;=DataRows_IBE,OFFSET(InstrumenteIBE!$A$1,ROW()-2,COLUMN(),1,1),IF(ROW()-2 &lt;= DataRows,OFFSET(MeineInstrumente!$A$9,ROW()-DataRows_IBE-1,COLUMN(),1,1),""))</f>
        <v/>
      </c>
      <c r="B2709" t="str">
        <f ca="1">IF(ROW()-1&lt;=DataRows_IBE,OFFSET(InstrumenteIBE!$A$1,ROW()-2,COLUMN(),1,1),IF(ROW()-2 &lt;= DataRows,OFFSET(MeineInstrumente!$A$9,ROW()-DataRows_IBE-1,COLUMN(),1,1),""))</f>
        <v/>
      </c>
      <c r="C2709" t="str">
        <f ca="1">IF(ROW()-1&lt;=DataRows_IBE,OFFSET(InstrumenteIBE!$A$1,ROW()-2,COLUMN(),1,1),IF(ROW()-2 &lt;= DataRows,OFFSET(MeineInstrumente!$A$9,ROW()-DataRows_IBE-1,COLUMN(),1,1),""))</f>
        <v/>
      </c>
      <c r="D2709" s="16" t="str">
        <f ca="1">IF(ROW()-1&lt;=DataRows_IBE,OFFSET(InstrumenteIBE!$A$1,ROW()-2,COLUMN(),1,1),IF(ROW()-2 &lt;= DataRows,OFFSET(MeineInstrumente!$A$9,ROW()-DataRows_IBE-1,COLUMN(),1,1),""))</f>
        <v/>
      </c>
      <c r="E2709" t="str">
        <f t="shared" ca="1" si="42"/>
        <v/>
      </c>
      <c r="F2709" t="str">
        <f ca="1">IF(ROW()-1&lt;=DataRows_IBE,OFFSET(InstrumenteIBE!$A$1,ROW()-2,COLUMN()-COLUMN($F$1),1,1),IF(ROW()-2 &lt;= DataRows,OFFSET(MeineInstrumente!$A$9,ROW()-DataRows_IBE-1,COLUMN()-COLUMN($F$1),1,1),""))</f>
        <v/>
      </c>
    </row>
    <row r="2710" spans="1:6" x14ac:dyDescent="0.25">
      <c r="A2710" t="str">
        <f ca="1">IF(ROW()-1&lt;=DataRows_IBE,OFFSET(InstrumenteIBE!$A$1,ROW()-2,COLUMN(),1,1),IF(ROW()-2 &lt;= DataRows,OFFSET(MeineInstrumente!$A$9,ROW()-DataRows_IBE-1,COLUMN(),1,1),""))</f>
        <v/>
      </c>
      <c r="B2710" t="str">
        <f ca="1">IF(ROW()-1&lt;=DataRows_IBE,OFFSET(InstrumenteIBE!$A$1,ROW()-2,COLUMN(),1,1),IF(ROW()-2 &lt;= DataRows,OFFSET(MeineInstrumente!$A$9,ROW()-DataRows_IBE-1,COLUMN(),1,1),""))</f>
        <v/>
      </c>
      <c r="C2710" t="str">
        <f ca="1">IF(ROW()-1&lt;=DataRows_IBE,OFFSET(InstrumenteIBE!$A$1,ROW()-2,COLUMN(),1,1),IF(ROW()-2 &lt;= DataRows,OFFSET(MeineInstrumente!$A$9,ROW()-DataRows_IBE-1,COLUMN(),1,1),""))</f>
        <v/>
      </c>
      <c r="D2710" s="16" t="str">
        <f ca="1">IF(ROW()-1&lt;=DataRows_IBE,OFFSET(InstrumenteIBE!$A$1,ROW()-2,COLUMN(),1,1),IF(ROW()-2 &lt;= DataRows,OFFSET(MeineInstrumente!$A$9,ROW()-DataRows_IBE-1,COLUMN(),1,1),""))</f>
        <v/>
      </c>
      <c r="E2710" t="str">
        <f t="shared" ca="1" si="42"/>
        <v/>
      </c>
      <c r="F2710" t="str">
        <f ca="1">IF(ROW()-1&lt;=DataRows_IBE,OFFSET(InstrumenteIBE!$A$1,ROW()-2,COLUMN()-COLUMN($F$1),1,1),IF(ROW()-2 &lt;= DataRows,OFFSET(MeineInstrumente!$A$9,ROW()-DataRows_IBE-1,COLUMN()-COLUMN($F$1),1,1),""))</f>
        <v/>
      </c>
    </row>
    <row r="2711" spans="1:6" x14ac:dyDescent="0.25">
      <c r="A2711" t="str">
        <f ca="1">IF(ROW()-1&lt;=DataRows_IBE,OFFSET(InstrumenteIBE!$A$1,ROW()-2,COLUMN(),1,1),IF(ROW()-2 &lt;= DataRows,OFFSET(MeineInstrumente!$A$9,ROW()-DataRows_IBE-1,COLUMN(),1,1),""))</f>
        <v/>
      </c>
      <c r="B2711" t="str">
        <f ca="1">IF(ROW()-1&lt;=DataRows_IBE,OFFSET(InstrumenteIBE!$A$1,ROW()-2,COLUMN(),1,1),IF(ROW()-2 &lt;= DataRows,OFFSET(MeineInstrumente!$A$9,ROW()-DataRows_IBE-1,COLUMN(),1,1),""))</f>
        <v/>
      </c>
      <c r="C2711" t="str">
        <f ca="1">IF(ROW()-1&lt;=DataRows_IBE,OFFSET(InstrumenteIBE!$A$1,ROW()-2,COLUMN(),1,1),IF(ROW()-2 &lt;= DataRows,OFFSET(MeineInstrumente!$A$9,ROW()-DataRows_IBE-1,COLUMN(),1,1),""))</f>
        <v/>
      </c>
      <c r="D2711" s="16" t="str">
        <f ca="1">IF(ROW()-1&lt;=DataRows_IBE,OFFSET(InstrumenteIBE!$A$1,ROW()-2,COLUMN(),1,1),IF(ROW()-2 &lt;= DataRows,OFFSET(MeineInstrumente!$A$9,ROW()-DataRows_IBE-1,COLUMN(),1,1),""))</f>
        <v/>
      </c>
      <c r="E2711" t="str">
        <f t="shared" ca="1" si="42"/>
        <v/>
      </c>
      <c r="F2711" t="str">
        <f ca="1">IF(ROW()-1&lt;=DataRows_IBE,OFFSET(InstrumenteIBE!$A$1,ROW()-2,COLUMN()-COLUMN($F$1),1,1),IF(ROW()-2 &lt;= DataRows,OFFSET(MeineInstrumente!$A$9,ROW()-DataRows_IBE-1,COLUMN()-COLUMN($F$1),1,1),""))</f>
        <v/>
      </c>
    </row>
    <row r="2712" spans="1:6" x14ac:dyDescent="0.25">
      <c r="A2712" t="str">
        <f ca="1">IF(ROW()-1&lt;=DataRows_IBE,OFFSET(InstrumenteIBE!$A$1,ROW()-2,COLUMN(),1,1),IF(ROW()-2 &lt;= DataRows,OFFSET(MeineInstrumente!$A$9,ROW()-DataRows_IBE-1,COLUMN(),1,1),""))</f>
        <v/>
      </c>
      <c r="B2712" t="str">
        <f ca="1">IF(ROW()-1&lt;=DataRows_IBE,OFFSET(InstrumenteIBE!$A$1,ROW()-2,COLUMN(),1,1),IF(ROW()-2 &lt;= DataRows,OFFSET(MeineInstrumente!$A$9,ROW()-DataRows_IBE-1,COLUMN(),1,1),""))</f>
        <v/>
      </c>
      <c r="C2712" t="str">
        <f ca="1">IF(ROW()-1&lt;=DataRows_IBE,OFFSET(InstrumenteIBE!$A$1,ROW()-2,COLUMN(),1,1),IF(ROW()-2 &lt;= DataRows,OFFSET(MeineInstrumente!$A$9,ROW()-DataRows_IBE-1,COLUMN(),1,1),""))</f>
        <v/>
      </c>
      <c r="D2712" s="16" t="str">
        <f ca="1">IF(ROW()-1&lt;=DataRows_IBE,OFFSET(InstrumenteIBE!$A$1,ROW()-2,COLUMN(),1,1),IF(ROW()-2 &lt;= DataRows,OFFSET(MeineInstrumente!$A$9,ROW()-DataRows_IBE-1,COLUMN(),1,1),""))</f>
        <v/>
      </c>
      <c r="E2712" t="str">
        <f t="shared" ca="1" si="42"/>
        <v/>
      </c>
      <c r="F2712" t="str">
        <f ca="1">IF(ROW()-1&lt;=DataRows_IBE,OFFSET(InstrumenteIBE!$A$1,ROW()-2,COLUMN()-COLUMN($F$1),1,1),IF(ROW()-2 &lt;= DataRows,OFFSET(MeineInstrumente!$A$9,ROW()-DataRows_IBE-1,COLUMN()-COLUMN($F$1),1,1),""))</f>
        <v/>
      </c>
    </row>
    <row r="2713" spans="1:6" x14ac:dyDescent="0.25">
      <c r="A2713" t="str">
        <f ca="1">IF(ROW()-1&lt;=DataRows_IBE,OFFSET(InstrumenteIBE!$A$1,ROW()-2,COLUMN(),1,1),IF(ROW()-2 &lt;= DataRows,OFFSET(MeineInstrumente!$A$9,ROW()-DataRows_IBE-1,COLUMN(),1,1),""))</f>
        <v/>
      </c>
      <c r="B2713" t="str">
        <f ca="1">IF(ROW()-1&lt;=DataRows_IBE,OFFSET(InstrumenteIBE!$A$1,ROW()-2,COLUMN(),1,1),IF(ROW()-2 &lt;= DataRows,OFFSET(MeineInstrumente!$A$9,ROW()-DataRows_IBE-1,COLUMN(),1,1),""))</f>
        <v/>
      </c>
      <c r="C2713" t="str">
        <f ca="1">IF(ROW()-1&lt;=DataRows_IBE,OFFSET(InstrumenteIBE!$A$1,ROW()-2,COLUMN(),1,1),IF(ROW()-2 &lt;= DataRows,OFFSET(MeineInstrumente!$A$9,ROW()-DataRows_IBE-1,COLUMN(),1,1),""))</f>
        <v/>
      </c>
      <c r="D2713" s="16" t="str">
        <f ca="1">IF(ROW()-1&lt;=DataRows_IBE,OFFSET(InstrumenteIBE!$A$1,ROW()-2,COLUMN(),1,1),IF(ROW()-2 &lt;= DataRows,OFFSET(MeineInstrumente!$A$9,ROW()-DataRows_IBE-1,COLUMN(),1,1),""))</f>
        <v/>
      </c>
      <c r="E2713" t="str">
        <f t="shared" ca="1" si="42"/>
        <v/>
      </c>
      <c r="F2713" t="str">
        <f ca="1">IF(ROW()-1&lt;=DataRows_IBE,OFFSET(InstrumenteIBE!$A$1,ROW()-2,COLUMN()-COLUMN($F$1),1,1),IF(ROW()-2 &lt;= DataRows,OFFSET(MeineInstrumente!$A$9,ROW()-DataRows_IBE-1,COLUMN()-COLUMN($F$1),1,1),""))</f>
        <v/>
      </c>
    </row>
    <row r="2714" spans="1:6" x14ac:dyDescent="0.25">
      <c r="A2714" t="str">
        <f ca="1">IF(ROW()-1&lt;=DataRows_IBE,OFFSET(InstrumenteIBE!$A$1,ROW()-2,COLUMN(),1,1),IF(ROW()-2 &lt;= DataRows,OFFSET(MeineInstrumente!$A$9,ROW()-DataRows_IBE-1,COLUMN(),1,1),""))</f>
        <v/>
      </c>
      <c r="B2714" t="str">
        <f ca="1">IF(ROW()-1&lt;=DataRows_IBE,OFFSET(InstrumenteIBE!$A$1,ROW()-2,COLUMN(),1,1),IF(ROW()-2 &lt;= DataRows,OFFSET(MeineInstrumente!$A$9,ROW()-DataRows_IBE-1,COLUMN(),1,1),""))</f>
        <v/>
      </c>
      <c r="C2714" t="str">
        <f ca="1">IF(ROW()-1&lt;=DataRows_IBE,OFFSET(InstrumenteIBE!$A$1,ROW()-2,COLUMN(),1,1),IF(ROW()-2 &lt;= DataRows,OFFSET(MeineInstrumente!$A$9,ROW()-DataRows_IBE-1,COLUMN(),1,1),""))</f>
        <v/>
      </c>
      <c r="D2714" s="16" t="str">
        <f ca="1">IF(ROW()-1&lt;=DataRows_IBE,OFFSET(InstrumenteIBE!$A$1,ROW()-2,COLUMN(),1,1),IF(ROW()-2 &lt;= DataRows,OFFSET(MeineInstrumente!$A$9,ROW()-DataRows_IBE-1,COLUMN(),1,1),""))</f>
        <v/>
      </c>
      <c r="E2714" t="str">
        <f t="shared" ca="1" si="42"/>
        <v/>
      </c>
      <c r="F2714" t="str">
        <f ca="1">IF(ROW()-1&lt;=DataRows_IBE,OFFSET(InstrumenteIBE!$A$1,ROW()-2,COLUMN()-COLUMN($F$1),1,1),IF(ROW()-2 &lt;= DataRows,OFFSET(MeineInstrumente!$A$9,ROW()-DataRows_IBE-1,COLUMN()-COLUMN($F$1),1,1),""))</f>
        <v/>
      </c>
    </row>
    <row r="2715" spans="1:6" x14ac:dyDescent="0.25">
      <c r="A2715" t="str">
        <f ca="1">IF(ROW()-1&lt;=DataRows_IBE,OFFSET(InstrumenteIBE!$A$1,ROW()-2,COLUMN(),1,1),IF(ROW()-2 &lt;= DataRows,OFFSET(MeineInstrumente!$A$9,ROW()-DataRows_IBE-1,COLUMN(),1,1),""))</f>
        <v/>
      </c>
      <c r="B2715" t="str">
        <f ca="1">IF(ROW()-1&lt;=DataRows_IBE,OFFSET(InstrumenteIBE!$A$1,ROW()-2,COLUMN(),1,1),IF(ROW()-2 &lt;= DataRows,OFFSET(MeineInstrumente!$A$9,ROW()-DataRows_IBE-1,COLUMN(),1,1),""))</f>
        <v/>
      </c>
      <c r="C2715" t="str">
        <f ca="1">IF(ROW()-1&lt;=DataRows_IBE,OFFSET(InstrumenteIBE!$A$1,ROW()-2,COLUMN(),1,1),IF(ROW()-2 &lt;= DataRows,OFFSET(MeineInstrumente!$A$9,ROW()-DataRows_IBE-1,COLUMN(),1,1),""))</f>
        <v/>
      </c>
      <c r="D2715" s="16" t="str">
        <f ca="1">IF(ROW()-1&lt;=DataRows_IBE,OFFSET(InstrumenteIBE!$A$1,ROW()-2,COLUMN(),1,1),IF(ROW()-2 &lt;= DataRows,OFFSET(MeineInstrumente!$A$9,ROW()-DataRows_IBE-1,COLUMN(),1,1),""))</f>
        <v/>
      </c>
      <c r="E2715" t="str">
        <f t="shared" ca="1" si="42"/>
        <v/>
      </c>
      <c r="F2715" t="str">
        <f ca="1">IF(ROW()-1&lt;=DataRows_IBE,OFFSET(InstrumenteIBE!$A$1,ROW()-2,COLUMN()-COLUMN($F$1),1,1),IF(ROW()-2 &lt;= DataRows,OFFSET(MeineInstrumente!$A$9,ROW()-DataRows_IBE-1,COLUMN()-COLUMN($F$1),1,1),""))</f>
        <v/>
      </c>
    </row>
    <row r="2716" spans="1:6" x14ac:dyDescent="0.25">
      <c r="A2716" t="str">
        <f ca="1">IF(ROW()-1&lt;=DataRows_IBE,OFFSET(InstrumenteIBE!$A$1,ROW()-2,COLUMN(),1,1),IF(ROW()-2 &lt;= DataRows,OFFSET(MeineInstrumente!$A$9,ROW()-DataRows_IBE-1,COLUMN(),1,1),""))</f>
        <v/>
      </c>
      <c r="B2716" t="str">
        <f ca="1">IF(ROW()-1&lt;=DataRows_IBE,OFFSET(InstrumenteIBE!$A$1,ROW()-2,COLUMN(),1,1),IF(ROW()-2 &lt;= DataRows,OFFSET(MeineInstrumente!$A$9,ROW()-DataRows_IBE-1,COLUMN(),1,1),""))</f>
        <v/>
      </c>
      <c r="C2716" t="str">
        <f ca="1">IF(ROW()-1&lt;=DataRows_IBE,OFFSET(InstrumenteIBE!$A$1,ROW()-2,COLUMN(),1,1),IF(ROW()-2 &lt;= DataRows,OFFSET(MeineInstrumente!$A$9,ROW()-DataRows_IBE-1,COLUMN(),1,1),""))</f>
        <v/>
      </c>
      <c r="D2716" s="16" t="str">
        <f ca="1">IF(ROW()-1&lt;=DataRows_IBE,OFFSET(InstrumenteIBE!$A$1,ROW()-2,COLUMN(),1,1),IF(ROW()-2 &lt;= DataRows,OFFSET(MeineInstrumente!$A$9,ROW()-DataRows_IBE-1,COLUMN(),1,1),""))</f>
        <v/>
      </c>
      <c r="E2716" t="str">
        <f t="shared" ca="1" si="42"/>
        <v/>
      </c>
      <c r="F2716" t="str">
        <f ca="1">IF(ROW()-1&lt;=DataRows_IBE,OFFSET(InstrumenteIBE!$A$1,ROW()-2,COLUMN()-COLUMN($F$1),1,1),IF(ROW()-2 &lt;= DataRows,OFFSET(MeineInstrumente!$A$9,ROW()-DataRows_IBE-1,COLUMN()-COLUMN($F$1),1,1),""))</f>
        <v/>
      </c>
    </row>
    <row r="2717" spans="1:6" x14ac:dyDescent="0.25">
      <c r="A2717" t="str">
        <f ca="1">IF(ROW()-1&lt;=DataRows_IBE,OFFSET(InstrumenteIBE!$A$1,ROW()-2,COLUMN(),1,1),IF(ROW()-2 &lt;= DataRows,OFFSET(MeineInstrumente!$A$9,ROW()-DataRows_IBE-1,COLUMN(),1,1),""))</f>
        <v/>
      </c>
      <c r="B2717" t="str">
        <f ca="1">IF(ROW()-1&lt;=DataRows_IBE,OFFSET(InstrumenteIBE!$A$1,ROW()-2,COLUMN(),1,1),IF(ROW()-2 &lt;= DataRows,OFFSET(MeineInstrumente!$A$9,ROW()-DataRows_IBE-1,COLUMN(),1,1),""))</f>
        <v/>
      </c>
      <c r="C2717" t="str">
        <f ca="1">IF(ROW()-1&lt;=DataRows_IBE,OFFSET(InstrumenteIBE!$A$1,ROW()-2,COLUMN(),1,1),IF(ROW()-2 &lt;= DataRows,OFFSET(MeineInstrumente!$A$9,ROW()-DataRows_IBE-1,COLUMN(),1,1),""))</f>
        <v/>
      </c>
      <c r="D2717" s="16" t="str">
        <f ca="1">IF(ROW()-1&lt;=DataRows_IBE,OFFSET(InstrumenteIBE!$A$1,ROW()-2,COLUMN(),1,1),IF(ROW()-2 &lt;= DataRows,OFFSET(MeineInstrumente!$A$9,ROW()-DataRows_IBE-1,COLUMN(),1,1),""))</f>
        <v/>
      </c>
      <c r="E2717" t="str">
        <f t="shared" ca="1" si="42"/>
        <v/>
      </c>
      <c r="F2717" t="str">
        <f ca="1">IF(ROW()-1&lt;=DataRows_IBE,OFFSET(InstrumenteIBE!$A$1,ROW()-2,COLUMN()-COLUMN($F$1),1,1),IF(ROW()-2 &lt;= DataRows,OFFSET(MeineInstrumente!$A$9,ROW()-DataRows_IBE-1,COLUMN()-COLUMN($F$1),1,1),""))</f>
        <v/>
      </c>
    </row>
    <row r="2718" spans="1:6" x14ac:dyDescent="0.25">
      <c r="A2718" t="str">
        <f ca="1">IF(ROW()-1&lt;=DataRows_IBE,OFFSET(InstrumenteIBE!$A$1,ROW()-2,COLUMN(),1,1),IF(ROW()-2 &lt;= DataRows,OFFSET(MeineInstrumente!$A$9,ROW()-DataRows_IBE-1,COLUMN(),1,1),""))</f>
        <v/>
      </c>
      <c r="B2718" t="str">
        <f ca="1">IF(ROW()-1&lt;=DataRows_IBE,OFFSET(InstrumenteIBE!$A$1,ROW()-2,COLUMN(),1,1),IF(ROW()-2 &lt;= DataRows,OFFSET(MeineInstrumente!$A$9,ROW()-DataRows_IBE-1,COLUMN(),1,1),""))</f>
        <v/>
      </c>
      <c r="C2718" t="str">
        <f ca="1">IF(ROW()-1&lt;=DataRows_IBE,OFFSET(InstrumenteIBE!$A$1,ROW()-2,COLUMN(),1,1),IF(ROW()-2 &lt;= DataRows,OFFSET(MeineInstrumente!$A$9,ROW()-DataRows_IBE-1,COLUMN(),1,1),""))</f>
        <v/>
      </c>
      <c r="D2718" s="16" t="str">
        <f ca="1">IF(ROW()-1&lt;=DataRows_IBE,OFFSET(InstrumenteIBE!$A$1,ROW()-2,COLUMN(),1,1),IF(ROW()-2 &lt;= DataRows,OFFSET(MeineInstrumente!$A$9,ROW()-DataRows_IBE-1,COLUMN(),1,1),""))</f>
        <v/>
      </c>
      <c r="E2718" t="str">
        <f t="shared" ca="1" si="42"/>
        <v/>
      </c>
      <c r="F2718" t="str">
        <f ca="1">IF(ROW()-1&lt;=DataRows_IBE,OFFSET(InstrumenteIBE!$A$1,ROW()-2,COLUMN()-COLUMN($F$1),1,1),IF(ROW()-2 &lt;= DataRows,OFFSET(MeineInstrumente!$A$9,ROW()-DataRows_IBE-1,COLUMN()-COLUMN($F$1),1,1),""))</f>
        <v/>
      </c>
    </row>
    <row r="2719" spans="1:6" x14ac:dyDescent="0.25">
      <c r="A2719" t="str">
        <f ca="1">IF(ROW()-1&lt;=DataRows_IBE,OFFSET(InstrumenteIBE!$A$1,ROW()-2,COLUMN(),1,1),IF(ROW()-2 &lt;= DataRows,OFFSET(MeineInstrumente!$A$9,ROW()-DataRows_IBE-1,COLUMN(),1,1),""))</f>
        <v/>
      </c>
      <c r="B2719" t="str">
        <f ca="1">IF(ROW()-1&lt;=DataRows_IBE,OFFSET(InstrumenteIBE!$A$1,ROW()-2,COLUMN(),1,1),IF(ROW()-2 &lt;= DataRows,OFFSET(MeineInstrumente!$A$9,ROW()-DataRows_IBE-1,COLUMN(),1,1),""))</f>
        <v/>
      </c>
      <c r="C2719" t="str">
        <f ca="1">IF(ROW()-1&lt;=DataRows_IBE,OFFSET(InstrumenteIBE!$A$1,ROW()-2,COLUMN(),1,1),IF(ROW()-2 &lt;= DataRows,OFFSET(MeineInstrumente!$A$9,ROW()-DataRows_IBE-1,COLUMN(),1,1),""))</f>
        <v/>
      </c>
      <c r="D2719" s="16" t="str">
        <f ca="1">IF(ROW()-1&lt;=DataRows_IBE,OFFSET(InstrumenteIBE!$A$1,ROW()-2,COLUMN(),1,1),IF(ROW()-2 &lt;= DataRows,OFFSET(MeineInstrumente!$A$9,ROW()-DataRows_IBE-1,COLUMN(),1,1),""))</f>
        <v/>
      </c>
      <c r="E2719" t="str">
        <f t="shared" ca="1" si="42"/>
        <v/>
      </c>
      <c r="F2719" t="str">
        <f ca="1">IF(ROW()-1&lt;=DataRows_IBE,OFFSET(InstrumenteIBE!$A$1,ROW()-2,COLUMN()-COLUMN($F$1),1,1),IF(ROW()-2 &lt;= DataRows,OFFSET(MeineInstrumente!$A$9,ROW()-DataRows_IBE-1,COLUMN()-COLUMN($F$1),1,1),""))</f>
        <v/>
      </c>
    </row>
    <row r="2720" spans="1:6" x14ac:dyDescent="0.25">
      <c r="A2720" t="str">
        <f ca="1">IF(ROW()-1&lt;=DataRows_IBE,OFFSET(InstrumenteIBE!$A$1,ROW()-2,COLUMN(),1,1),IF(ROW()-2 &lt;= DataRows,OFFSET(MeineInstrumente!$A$9,ROW()-DataRows_IBE-1,COLUMN(),1,1),""))</f>
        <v/>
      </c>
      <c r="B2720" t="str">
        <f ca="1">IF(ROW()-1&lt;=DataRows_IBE,OFFSET(InstrumenteIBE!$A$1,ROW()-2,COLUMN(),1,1),IF(ROW()-2 &lt;= DataRows,OFFSET(MeineInstrumente!$A$9,ROW()-DataRows_IBE-1,COLUMN(),1,1),""))</f>
        <v/>
      </c>
      <c r="C2720" t="str">
        <f ca="1">IF(ROW()-1&lt;=DataRows_IBE,OFFSET(InstrumenteIBE!$A$1,ROW()-2,COLUMN(),1,1),IF(ROW()-2 &lt;= DataRows,OFFSET(MeineInstrumente!$A$9,ROW()-DataRows_IBE-1,COLUMN(),1,1),""))</f>
        <v/>
      </c>
      <c r="D2720" s="16" t="str">
        <f ca="1">IF(ROW()-1&lt;=DataRows_IBE,OFFSET(InstrumenteIBE!$A$1,ROW()-2,COLUMN(),1,1),IF(ROW()-2 &lt;= DataRows,OFFSET(MeineInstrumente!$A$9,ROW()-DataRows_IBE-1,COLUMN(),1,1),""))</f>
        <v/>
      </c>
      <c r="E2720" t="str">
        <f t="shared" ca="1" si="42"/>
        <v/>
      </c>
      <c r="F2720" t="str">
        <f ca="1">IF(ROW()-1&lt;=DataRows_IBE,OFFSET(InstrumenteIBE!$A$1,ROW()-2,COLUMN()-COLUMN($F$1),1,1),IF(ROW()-2 &lt;= DataRows,OFFSET(MeineInstrumente!$A$9,ROW()-DataRows_IBE-1,COLUMN()-COLUMN($F$1),1,1),""))</f>
        <v/>
      </c>
    </row>
    <row r="2721" spans="1:6" x14ac:dyDescent="0.25">
      <c r="A2721" t="str">
        <f ca="1">IF(ROW()-1&lt;=DataRows_IBE,OFFSET(InstrumenteIBE!$A$1,ROW()-2,COLUMN(),1,1),IF(ROW()-2 &lt;= DataRows,OFFSET(MeineInstrumente!$A$9,ROW()-DataRows_IBE-1,COLUMN(),1,1),""))</f>
        <v/>
      </c>
      <c r="B2721" t="str">
        <f ca="1">IF(ROW()-1&lt;=DataRows_IBE,OFFSET(InstrumenteIBE!$A$1,ROW()-2,COLUMN(),1,1),IF(ROW()-2 &lt;= DataRows,OFFSET(MeineInstrumente!$A$9,ROW()-DataRows_IBE-1,COLUMN(),1,1),""))</f>
        <v/>
      </c>
      <c r="C2721" t="str">
        <f ca="1">IF(ROW()-1&lt;=DataRows_IBE,OFFSET(InstrumenteIBE!$A$1,ROW()-2,COLUMN(),1,1),IF(ROW()-2 &lt;= DataRows,OFFSET(MeineInstrumente!$A$9,ROW()-DataRows_IBE-1,COLUMN(),1,1),""))</f>
        <v/>
      </c>
      <c r="D2721" s="16" t="str">
        <f ca="1">IF(ROW()-1&lt;=DataRows_IBE,OFFSET(InstrumenteIBE!$A$1,ROW()-2,COLUMN(),1,1),IF(ROW()-2 &lt;= DataRows,OFFSET(MeineInstrumente!$A$9,ROW()-DataRows_IBE-1,COLUMN(),1,1),""))</f>
        <v/>
      </c>
      <c r="E2721" t="str">
        <f t="shared" ca="1" si="42"/>
        <v/>
      </c>
      <c r="F2721" t="str">
        <f ca="1">IF(ROW()-1&lt;=DataRows_IBE,OFFSET(InstrumenteIBE!$A$1,ROW()-2,COLUMN()-COLUMN($F$1),1,1),IF(ROW()-2 &lt;= DataRows,OFFSET(MeineInstrumente!$A$9,ROW()-DataRows_IBE-1,COLUMN()-COLUMN($F$1),1,1),""))</f>
        <v/>
      </c>
    </row>
    <row r="2722" spans="1:6" x14ac:dyDescent="0.25">
      <c r="A2722" t="str">
        <f ca="1">IF(ROW()-1&lt;=DataRows_IBE,OFFSET(InstrumenteIBE!$A$1,ROW()-2,COLUMN(),1,1),IF(ROW()-2 &lt;= DataRows,OFFSET(MeineInstrumente!$A$9,ROW()-DataRows_IBE-1,COLUMN(),1,1),""))</f>
        <v/>
      </c>
      <c r="B2722" t="str">
        <f ca="1">IF(ROW()-1&lt;=DataRows_IBE,OFFSET(InstrumenteIBE!$A$1,ROW()-2,COLUMN(),1,1),IF(ROW()-2 &lt;= DataRows,OFFSET(MeineInstrumente!$A$9,ROW()-DataRows_IBE-1,COLUMN(),1,1),""))</f>
        <v/>
      </c>
      <c r="C2722" t="str">
        <f ca="1">IF(ROW()-1&lt;=DataRows_IBE,OFFSET(InstrumenteIBE!$A$1,ROW()-2,COLUMN(),1,1),IF(ROW()-2 &lt;= DataRows,OFFSET(MeineInstrumente!$A$9,ROW()-DataRows_IBE-1,COLUMN(),1,1),""))</f>
        <v/>
      </c>
      <c r="D2722" s="16" t="str">
        <f ca="1">IF(ROW()-1&lt;=DataRows_IBE,OFFSET(InstrumenteIBE!$A$1,ROW()-2,COLUMN(),1,1),IF(ROW()-2 &lt;= DataRows,OFFSET(MeineInstrumente!$A$9,ROW()-DataRows_IBE-1,COLUMN(),1,1),""))</f>
        <v/>
      </c>
      <c r="E2722" t="str">
        <f t="shared" ca="1" si="42"/>
        <v/>
      </c>
      <c r="F2722" t="str">
        <f ca="1">IF(ROW()-1&lt;=DataRows_IBE,OFFSET(InstrumenteIBE!$A$1,ROW()-2,COLUMN()-COLUMN($F$1),1,1),IF(ROW()-2 &lt;= DataRows,OFFSET(MeineInstrumente!$A$9,ROW()-DataRows_IBE-1,COLUMN()-COLUMN($F$1),1,1),""))</f>
        <v/>
      </c>
    </row>
    <row r="2723" spans="1:6" x14ac:dyDescent="0.25">
      <c r="A2723" t="str">
        <f ca="1">IF(ROW()-1&lt;=DataRows_IBE,OFFSET(InstrumenteIBE!$A$1,ROW()-2,COLUMN(),1,1),IF(ROW()-2 &lt;= DataRows,OFFSET(MeineInstrumente!$A$9,ROW()-DataRows_IBE-1,COLUMN(),1,1),""))</f>
        <v/>
      </c>
      <c r="B2723" t="str">
        <f ca="1">IF(ROW()-1&lt;=DataRows_IBE,OFFSET(InstrumenteIBE!$A$1,ROW()-2,COLUMN(),1,1),IF(ROW()-2 &lt;= DataRows,OFFSET(MeineInstrumente!$A$9,ROW()-DataRows_IBE-1,COLUMN(),1,1),""))</f>
        <v/>
      </c>
      <c r="C2723" t="str">
        <f ca="1">IF(ROW()-1&lt;=DataRows_IBE,OFFSET(InstrumenteIBE!$A$1,ROW()-2,COLUMN(),1,1),IF(ROW()-2 &lt;= DataRows,OFFSET(MeineInstrumente!$A$9,ROW()-DataRows_IBE-1,COLUMN(),1,1),""))</f>
        <v/>
      </c>
      <c r="D2723" s="16" t="str">
        <f ca="1">IF(ROW()-1&lt;=DataRows_IBE,OFFSET(InstrumenteIBE!$A$1,ROW()-2,COLUMN(),1,1),IF(ROW()-2 &lt;= DataRows,OFFSET(MeineInstrumente!$A$9,ROW()-DataRows_IBE-1,COLUMN(),1,1),""))</f>
        <v/>
      </c>
      <c r="E2723" t="str">
        <f t="shared" ca="1" si="42"/>
        <v/>
      </c>
      <c r="F2723" t="str">
        <f ca="1">IF(ROW()-1&lt;=DataRows_IBE,OFFSET(InstrumenteIBE!$A$1,ROW()-2,COLUMN()-COLUMN($F$1),1,1),IF(ROW()-2 &lt;= DataRows,OFFSET(MeineInstrumente!$A$9,ROW()-DataRows_IBE-1,COLUMN()-COLUMN($F$1),1,1),""))</f>
        <v/>
      </c>
    </row>
    <row r="2724" spans="1:6" x14ac:dyDescent="0.25">
      <c r="A2724" t="str">
        <f ca="1">IF(ROW()-1&lt;=DataRows_IBE,OFFSET(InstrumenteIBE!$A$1,ROW()-2,COLUMN(),1,1),IF(ROW()-2 &lt;= DataRows,OFFSET(MeineInstrumente!$A$9,ROW()-DataRows_IBE-1,COLUMN(),1,1),""))</f>
        <v/>
      </c>
      <c r="B2724" t="str">
        <f ca="1">IF(ROW()-1&lt;=DataRows_IBE,OFFSET(InstrumenteIBE!$A$1,ROW()-2,COLUMN(),1,1),IF(ROW()-2 &lt;= DataRows,OFFSET(MeineInstrumente!$A$9,ROW()-DataRows_IBE-1,COLUMN(),1,1),""))</f>
        <v/>
      </c>
      <c r="C2724" t="str">
        <f ca="1">IF(ROW()-1&lt;=DataRows_IBE,OFFSET(InstrumenteIBE!$A$1,ROW()-2,COLUMN(),1,1),IF(ROW()-2 &lt;= DataRows,OFFSET(MeineInstrumente!$A$9,ROW()-DataRows_IBE-1,COLUMN(),1,1),""))</f>
        <v/>
      </c>
      <c r="D2724" s="16" t="str">
        <f ca="1">IF(ROW()-1&lt;=DataRows_IBE,OFFSET(InstrumenteIBE!$A$1,ROW()-2,COLUMN(),1,1),IF(ROW()-2 &lt;= DataRows,OFFSET(MeineInstrumente!$A$9,ROW()-DataRows_IBE-1,COLUMN(),1,1),""))</f>
        <v/>
      </c>
      <c r="E2724" t="str">
        <f t="shared" ca="1" si="42"/>
        <v/>
      </c>
      <c r="F2724" t="str">
        <f ca="1">IF(ROW()-1&lt;=DataRows_IBE,OFFSET(InstrumenteIBE!$A$1,ROW()-2,COLUMN()-COLUMN($F$1),1,1),IF(ROW()-2 &lt;= DataRows,OFFSET(MeineInstrumente!$A$9,ROW()-DataRows_IBE-1,COLUMN()-COLUMN($F$1),1,1),""))</f>
        <v/>
      </c>
    </row>
    <row r="2725" spans="1:6" x14ac:dyDescent="0.25">
      <c r="A2725" t="str">
        <f ca="1">IF(ROW()-1&lt;=DataRows_IBE,OFFSET(InstrumenteIBE!$A$1,ROW()-2,COLUMN(),1,1),IF(ROW()-2 &lt;= DataRows,OFFSET(MeineInstrumente!$A$9,ROW()-DataRows_IBE-1,COLUMN(),1,1),""))</f>
        <v/>
      </c>
      <c r="B2725" t="str">
        <f ca="1">IF(ROW()-1&lt;=DataRows_IBE,OFFSET(InstrumenteIBE!$A$1,ROW()-2,COLUMN(),1,1),IF(ROW()-2 &lt;= DataRows,OFFSET(MeineInstrumente!$A$9,ROW()-DataRows_IBE-1,COLUMN(),1,1),""))</f>
        <v/>
      </c>
      <c r="C2725" t="str">
        <f ca="1">IF(ROW()-1&lt;=DataRows_IBE,OFFSET(InstrumenteIBE!$A$1,ROW()-2,COLUMN(),1,1),IF(ROW()-2 &lt;= DataRows,OFFSET(MeineInstrumente!$A$9,ROW()-DataRows_IBE-1,COLUMN(),1,1),""))</f>
        <v/>
      </c>
      <c r="D2725" s="16" t="str">
        <f ca="1">IF(ROW()-1&lt;=DataRows_IBE,OFFSET(InstrumenteIBE!$A$1,ROW()-2,COLUMN(),1,1),IF(ROW()-2 &lt;= DataRows,OFFSET(MeineInstrumente!$A$9,ROW()-DataRows_IBE-1,COLUMN(),1,1),""))</f>
        <v/>
      </c>
      <c r="E2725" t="str">
        <f t="shared" ca="1" si="42"/>
        <v/>
      </c>
      <c r="F2725" t="str">
        <f ca="1">IF(ROW()-1&lt;=DataRows_IBE,OFFSET(InstrumenteIBE!$A$1,ROW()-2,COLUMN()-COLUMN($F$1),1,1),IF(ROW()-2 &lt;= DataRows,OFFSET(MeineInstrumente!$A$9,ROW()-DataRows_IBE-1,COLUMN()-COLUMN($F$1),1,1),""))</f>
        <v/>
      </c>
    </row>
    <row r="2726" spans="1:6" x14ac:dyDescent="0.25">
      <c r="A2726" t="str">
        <f ca="1">IF(ROW()-1&lt;=DataRows_IBE,OFFSET(InstrumenteIBE!$A$1,ROW()-2,COLUMN(),1,1),IF(ROW()-2 &lt;= DataRows,OFFSET(MeineInstrumente!$A$9,ROW()-DataRows_IBE-1,COLUMN(),1,1),""))</f>
        <v/>
      </c>
      <c r="B2726" t="str">
        <f ca="1">IF(ROW()-1&lt;=DataRows_IBE,OFFSET(InstrumenteIBE!$A$1,ROW()-2,COLUMN(),1,1),IF(ROW()-2 &lt;= DataRows,OFFSET(MeineInstrumente!$A$9,ROW()-DataRows_IBE-1,COLUMN(),1,1),""))</f>
        <v/>
      </c>
      <c r="C2726" t="str">
        <f ca="1">IF(ROW()-1&lt;=DataRows_IBE,OFFSET(InstrumenteIBE!$A$1,ROW()-2,COLUMN(),1,1),IF(ROW()-2 &lt;= DataRows,OFFSET(MeineInstrumente!$A$9,ROW()-DataRows_IBE-1,COLUMN(),1,1),""))</f>
        <v/>
      </c>
      <c r="D2726" s="16" t="str">
        <f ca="1">IF(ROW()-1&lt;=DataRows_IBE,OFFSET(InstrumenteIBE!$A$1,ROW()-2,COLUMN(),1,1),IF(ROW()-2 &lt;= DataRows,OFFSET(MeineInstrumente!$A$9,ROW()-DataRows_IBE-1,COLUMN(),1,1),""))</f>
        <v/>
      </c>
      <c r="E2726" t="str">
        <f t="shared" ca="1" si="42"/>
        <v/>
      </c>
      <c r="F2726" t="str">
        <f ca="1">IF(ROW()-1&lt;=DataRows_IBE,OFFSET(InstrumenteIBE!$A$1,ROW()-2,COLUMN()-COLUMN($F$1),1,1),IF(ROW()-2 &lt;= DataRows,OFFSET(MeineInstrumente!$A$9,ROW()-DataRows_IBE-1,COLUMN()-COLUMN($F$1),1,1),""))</f>
        <v/>
      </c>
    </row>
    <row r="2727" spans="1:6" x14ac:dyDescent="0.25">
      <c r="A2727" t="str">
        <f ca="1">IF(ROW()-1&lt;=DataRows_IBE,OFFSET(InstrumenteIBE!$A$1,ROW()-2,COLUMN(),1,1),IF(ROW()-2 &lt;= DataRows,OFFSET(MeineInstrumente!$A$9,ROW()-DataRows_IBE-1,COLUMN(),1,1),""))</f>
        <v/>
      </c>
      <c r="B2727" t="str">
        <f ca="1">IF(ROW()-1&lt;=DataRows_IBE,OFFSET(InstrumenteIBE!$A$1,ROW()-2,COLUMN(),1,1),IF(ROW()-2 &lt;= DataRows,OFFSET(MeineInstrumente!$A$9,ROW()-DataRows_IBE-1,COLUMN(),1,1),""))</f>
        <v/>
      </c>
      <c r="C2727" t="str">
        <f ca="1">IF(ROW()-1&lt;=DataRows_IBE,OFFSET(InstrumenteIBE!$A$1,ROW()-2,COLUMN(),1,1),IF(ROW()-2 &lt;= DataRows,OFFSET(MeineInstrumente!$A$9,ROW()-DataRows_IBE-1,COLUMN(),1,1),""))</f>
        <v/>
      </c>
      <c r="D2727" s="16" t="str">
        <f ca="1">IF(ROW()-1&lt;=DataRows_IBE,OFFSET(InstrumenteIBE!$A$1,ROW()-2,COLUMN(),1,1),IF(ROW()-2 &lt;= DataRows,OFFSET(MeineInstrumente!$A$9,ROW()-DataRows_IBE-1,COLUMN(),1,1),""))</f>
        <v/>
      </c>
      <c r="E2727" t="str">
        <f t="shared" ca="1" si="42"/>
        <v/>
      </c>
      <c r="F2727" t="str">
        <f ca="1">IF(ROW()-1&lt;=DataRows_IBE,OFFSET(InstrumenteIBE!$A$1,ROW()-2,COLUMN()-COLUMN($F$1),1,1),IF(ROW()-2 &lt;= DataRows,OFFSET(MeineInstrumente!$A$9,ROW()-DataRows_IBE-1,COLUMN()-COLUMN($F$1),1,1),""))</f>
        <v/>
      </c>
    </row>
    <row r="2728" spans="1:6" x14ac:dyDescent="0.25">
      <c r="A2728" t="str">
        <f ca="1">IF(ROW()-1&lt;=DataRows_IBE,OFFSET(InstrumenteIBE!$A$1,ROW()-2,COLUMN(),1,1),IF(ROW()-2 &lt;= DataRows,OFFSET(MeineInstrumente!$A$9,ROW()-DataRows_IBE-1,COLUMN(),1,1),""))</f>
        <v/>
      </c>
      <c r="B2728" t="str">
        <f ca="1">IF(ROW()-1&lt;=DataRows_IBE,OFFSET(InstrumenteIBE!$A$1,ROW()-2,COLUMN(),1,1),IF(ROW()-2 &lt;= DataRows,OFFSET(MeineInstrumente!$A$9,ROW()-DataRows_IBE-1,COLUMN(),1,1),""))</f>
        <v/>
      </c>
      <c r="C2728" t="str">
        <f ca="1">IF(ROW()-1&lt;=DataRows_IBE,OFFSET(InstrumenteIBE!$A$1,ROW()-2,COLUMN(),1,1),IF(ROW()-2 &lt;= DataRows,OFFSET(MeineInstrumente!$A$9,ROW()-DataRows_IBE-1,COLUMN(),1,1),""))</f>
        <v/>
      </c>
      <c r="D2728" s="16" t="str">
        <f ca="1">IF(ROW()-1&lt;=DataRows_IBE,OFFSET(InstrumenteIBE!$A$1,ROW()-2,COLUMN(),1,1),IF(ROW()-2 &lt;= DataRows,OFFSET(MeineInstrumente!$A$9,ROW()-DataRows_IBE-1,COLUMN(),1,1),""))</f>
        <v/>
      </c>
      <c r="E2728" t="str">
        <f t="shared" ca="1" si="42"/>
        <v/>
      </c>
      <c r="F2728" t="str">
        <f ca="1">IF(ROW()-1&lt;=DataRows_IBE,OFFSET(InstrumenteIBE!$A$1,ROW()-2,COLUMN()-COLUMN($F$1),1,1),IF(ROW()-2 &lt;= DataRows,OFFSET(MeineInstrumente!$A$9,ROW()-DataRows_IBE-1,COLUMN()-COLUMN($F$1),1,1),""))</f>
        <v/>
      </c>
    </row>
    <row r="2729" spans="1:6" x14ac:dyDescent="0.25">
      <c r="A2729" t="str">
        <f ca="1">IF(ROW()-1&lt;=DataRows_IBE,OFFSET(InstrumenteIBE!$A$1,ROW()-2,COLUMN(),1,1),IF(ROW()-2 &lt;= DataRows,OFFSET(MeineInstrumente!$A$9,ROW()-DataRows_IBE-1,COLUMN(),1,1),""))</f>
        <v/>
      </c>
      <c r="B2729" t="str">
        <f ca="1">IF(ROW()-1&lt;=DataRows_IBE,OFFSET(InstrumenteIBE!$A$1,ROW()-2,COLUMN(),1,1),IF(ROW()-2 &lt;= DataRows,OFFSET(MeineInstrumente!$A$9,ROW()-DataRows_IBE-1,COLUMN(),1,1),""))</f>
        <v/>
      </c>
      <c r="C2729" t="str">
        <f ca="1">IF(ROW()-1&lt;=DataRows_IBE,OFFSET(InstrumenteIBE!$A$1,ROW()-2,COLUMN(),1,1),IF(ROW()-2 &lt;= DataRows,OFFSET(MeineInstrumente!$A$9,ROW()-DataRows_IBE-1,COLUMN(),1,1),""))</f>
        <v/>
      </c>
      <c r="D2729" s="16" t="str">
        <f ca="1">IF(ROW()-1&lt;=DataRows_IBE,OFFSET(InstrumenteIBE!$A$1,ROW()-2,COLUMN(),1,1),IF(ROW()-2 &lt;= DataRows,OFFSET(MeineInstrumente!$A$9,ROW()-DataRows_IBE-1,COLUMN(),1,1),""))</f>
        <v/>
      </c>
      <c r="E2729" t="str">
        <f t="shared" ca="1" si="42"/>
        <v/>
      </c>
      <c r="F2729" t="str">
        <f ca="1">IF(ROW()-1&lt;=DataRows_IBE,OFFSET(InstrumenteIBE!$A$1,ROW()-2,COLUMN()-COLUMN($F$1),1,1),IF(ROW()-2 &lt;= DataRows,OFFSET(MeineInstrumente!$A$9,ROW()-DataRows_IBE-1,COLUMN()-COLUMN($F$1),1,1),""))</f>
        <v/>
      </c>
    </row>
    <row r="2730" spans="1:6" x14ac:dyDescent="0.25">
      <c r="A2730" t="str">
        <f ca="1">IF(ROW()-1&lt;=DataRows_IBE,OFFSET(InstrumenteIBE!$A$1,ROW()-2,COLUMN(),1,1),IF(ROW()-2 &lt;= DataRows,OFFSET(MeineInstrumente!$A$9,ROW()-DataRows_IBE-1,COLUMN(),1,1),""))</f>
        <v/>
      </c>
      <c r="B2730" t="str">
        <f ca="1">IF(ROW()-1&lt;=DataRows_IBE,OFFSET(InstrumenteIBE!$A$1,ROW()-2,COLUMN(),1,1),IF(ROW()-2 &lt;= DataRows,OFFSET(MeineInstrumente!$A$9,ROW()-DataRows_IBE-1,COLUMN(),1,1),""))</f>
        <v/>
      </c>
      <c r="C2730" t="str">
        <f ca="1">IF(ROW()-1&lt;=DataRows_IBE,OFFSET(InstrumenteIBE!$A$1,ROW()-2,COLUMN(),1,1),IF(ROW()-2 &lt;= DataRows,OFFSET(MeineInstrumente!$A$9,ROW()-DataRows_IBE-1,COLUMN(),1,1),""))</f>
        <v/>
      </c>
      <c r="D2730" s="16" t="str">
        <f ca="1">IF(ROW()-1&lt;=DataRows_IBE,OFFSET(InstrumenteIBE!$A$1,ROW()-2,COLUMN(),1,1),IF(ROW()-2 &lt;= DataRows,OFFSET(MeineInstrumente!$A$9,ROW()-DataRows_IBE-1,COLUMN(),1,1),""))</f>
        <v/>
      </c>
      <c r="E2730" t="str">
        <f t="shared" ca="1" si="42"/>
        <v/>
      </c>
      <c r="F2730" t="str">
        <f ca="1">IF(ROW()-1&lt;=DataRows_IBE,OFFSET(InstrumenteIBE!$A$1,ROW()-2,COLUMN()-COLUMN($F$1),1,1),IF(ROW()-2 &lt;= DataRows,OFFSET(MeineInstrumente!$A$9,ROW()-DataRows_IBE-1,COLUMN()-COLUMN($F$1),1,1),""))</f>
        <v/>
      </c>
    </row>
    <row r="2731" spans="1:6" x14ac:dyDescent="0.25">
      <c r="A2731" t="str">
        <f ca="1">IF(ROW()-1&lt;=DataRows_IBE,OFFSET(InstrumenteIBE!$A$1,ROW()-2,COLUMN(),1,1),IF(ROW()-2 &lt;= DataRows,OFFSET(MeineInstrumente!$A$9,ROW()-DataRows_IBE-1,COLUMN(),1,1),""))</f>
        <v/>
      </c>
      <c r="B2731" t="str">
        <f ca="1">IF(ROW()-1&lt;=DataRows_IBE,OFFSET(InstrumenteIBE!$A$1,ROW()-2,COLUMN(),1,1),IF(ROW()-2 &lt;= DataRows,OFFSET(MeineInstrumente!$A$9,ROW()-DataRows_IBE-1,COLUMN(),1,1),""))</f>
        <v/>
      </c>
      <c r="C2731" t="str">
        <f ca="1">IF(ROW()-1&lt;=DataRows_IBE,OFFSET(InstrumenteIBE!$A$1,ROW()-2,COLUMN(),1,1),IF(ROW()-2 &lt;= DataRows,OFFSET(MeineInstrumente!$A$9,ROW()-DataRows_IBE-1,COLUMN(),1,1),""))</f>
        <v/>
      </c>
      <c r="D2731" s="16" t="str">
        <f ca="1">IF(ROW()-1&lt;=DataRows_IBE,OFFSET(InstrumenteIBE!$A$1,ROW()-2,COLUMN(),1,1),IF(ROW()-2 &lt;= DataRows,OFFSET(MeineInstrumente!$A$9,ROW()-DataRows_IBE-1,COLUMN(),1,1),""))</f>
        <v/>
      </c>
      <c r="E2731" t="str">
        <f t="shared" ca="1" si="42"/>
        <v/>
      </c>
      <c r="F2731" t="str">
        <f ca="1">IF(ROW()-1&lt;=DataRows_IBE,OFFSET(InstrumenteIBE!$A$1,ROW()-2,COLUMN()-COLUMN($F$1),1,1),IF(ROW()-2 &lt;= DataRows,OFFSET(MeineInstrumente!$A$9,ROW()-DataRows_IBE-1,COLUMN()-COLUMN($F$1),1,1),""))</f>
        <v/>
      </c>
    </row>
    <row r="2732" spans="1:6" x14ac:dyDescent="0.25">
      <c r="A2732" t="str">
        <f ca="1">IF(ROW()-1&lt;=DataRows_IBE,OFFSET(InstrumenteIBE!$A$1,ROW()-2,COLUMN(),1,1),IF(ROW()-2 &lt;= DataRows,OFFSET(MeineInstrumente!$A$9,ROW()-DataRows_IBE-1,COLUMN(),1,1),""))</f>
        <v/>
      </c>
      <c r="B2732" t="str">
        <f ca="1">IF(ROW()-1&lt;=DataRows_IBE,OFFSET(InstrumenteIBE!$A$1,ROW()-2,COLUMN(),1,1),IF(ROW()-2 &lt;= DataRows,OFFSET(MeineInstrumente!$A$9,ROW()-DataRows_IBE-1,COLUMN(),1,1),""))</f>
        <v/>
      </c>
      <c r="C2732" t="str">
        <f ca="1">IF(ROW()-1&lt;=DataRows_IBE,OFFSET(InstrumenteIBE!$A$1,ROW()-2,COLUMN(),1,1),IF(ROW()-2 &lt;= DataRows,OFFSET(MeineInstrumente!$A$9,ROW()-DataRows_IBE-1,COLUMN(),1,1),""))</f>
        <v/>
      </c>
      <c r="D2732" s="16" t="str">
        <f ca="1">IF(ROW()-1&lt;=DataRows_IBE,OFFSET(InstrumenteIBE!$A$1,ROW()-2,COLUMN(),1,1),IF(ROW()-2 &lt;= DataRows,OFFSET(MeineInstrumente!$A$9,ROW()-DataRows_IBE-1,COLUMN(),1,1),""))</f>
        <v/>
      </c>
      <c r="E2732" t="str">
        <f t="shared" ca="1" si="42"/>
        <v/>
      </c>
      <c r="F2732" t="str">
        <f ca="1">IF(ROW()-1&lt;=DataRows_IBE,OFFSET(InstrumenteIBE!$A$1,ROW()-2,COLUMN()-COLUMN($F$1),1,1),IF(ROW()-2 &lt;= DataRows,OFFSET(MeineInstrumente!$A$9,ROW()-DataRows_IBE-1,COLUMN()-COLUMN($F$1),1,1),""))</f>
        <v/>
      </c>
    </row>
    <row r="2733" spans="1:6" x14ac:dyDescent="0.25">
      <c r="A2733" t="str">
        <f ca="1">IF(ROW()-1&lt;=DataRows_IBE,OFFSET(InstrumenteIBE!$A$1,ROW()-2,COLUMN(),1,1),IF(ROW()-2 &lt;= DataRows,OFFSET(MeineInstrumente!$A$9,ROW()-DataRows_IBE-1,COLUMN(),1,1),""))</f>
        <v/>
      </c>
      <c r="B2733" t="str">
        <f ca="1">IF(ROW()-1&lt;=DataRows_IBE,OFFSET(InstrumenteIBE!$A$1,ROW()-2,COLUMN(),1,1),IF(ROW()-2 &lt;= DataRows,OFFSET(MeineInstrumente!$A$9,ROW()-DataRows_IBE-1,COLUMN(),1,1),""))</f>
        <v/>
      </c>
      <c r="C2733" t="str">
        <f ca="1">IF(ROW()-1&lt;=DataRows_IBE,OFFSET(InstrumenteIBE!$A$1,ROW()-2,COLUMN(),1,1),IF(ROW()-2 &lt;= DataRows,OFFSET(MeineInstrumente!$A$9,ROW()-DataRows_IBE-1,COLUMN(),1,1),""))</f>
        <v/>
      </c>
      <c r="D2733" s="16" t="str">
        <f ca="1">IF(ROW()-1&lt;=DataRows_IBE,OFFSET(InstrumenteIBE!$A$1,ROW()-2,COLUMN(),1,1),IF(ROW()-2 &lt;= DataRows,OFFSET(MeineInstrumente!$A$9,ROW()-DataRows_IBE-1,COLUMN(),1,1),""))</f>
        <v/>
      </c>
      <c r="E2733" t="str">
        <f t="shared" ca="1" si="42"/>
        <v/>
      </c>
      <c r="F2733" t="str">
        <f ca="1">IF(ROW()-1&lt;=DataRows_IBE,OFFSET(InstrumenteIBE!$A$1,ROW()-2,COLUMN()-COLUMN($F$1),1,1),IF(ROW()-2 &lt;= DataRows,OFFSET(MeineInstrumente!$A$9,ROW()-DataRows_IBE-1,COLUMN()-COLUMN($F$1),1,1),""))</f>
        <v/>
      </c>
    </row>
    <row r="2734" spans="1:6" x14ac:dyDescent="0.25">
      <c r="A2734" t="str">
        <f ca="1">IF(ROW()-1&lt;=DataRows_IBE,OFFSET(InstrumenteIBE!$A$1,ROW()-2,COLUMN(),1,1),IF(ROW()-2 &lt;= DataRows,OFFSET(MeineInstrumente!$A$9,ROW()-DataRows_IBE-1,COLUMN(),1,1),""))</f>
        <v/>
      </c>
      <c r="B2734" t="str">
        <f ca="1">IF(ROW()-1&lt;=DataRows_IBE,OFFSET(InstrumenteIBE!$A$1,ROW()-2,COLUMN(),1,1),IF(ROW()-2 &lt;= DataRows,OFFSET(MeineInstrumente!$A$9,ROW()-DataRows_IBE-1,COLUMN(),1,1),""))</f>
        <v/>
      </c>
      <c r="C2734" t="str">
        <f ca="1">IF(ROW()-1&lt;=DataRows_IBE,OFFSET(InstrumenteIBE!$A$1,ROW()-2,COLUMN(),1,1),IF(ROW()-2 &lt;= DataRows,OFFSET(MeineInstrumente!$A$9,ROW()-DataRows_IBE-1,COLUMN(),1,1),""))</f>
        <v/>
      </c>
      <c r="D2734" s="16" t="str">
        <f ca="1">IF(ROW()-1&lt;=DataRows_IBE,OFFSET(InstrumenteIBE!$A$1,ROW()-2,COLUMN(),1,1),IF(ROW()-2 &lt;= DataRows,OFFSET(MeineInstrumente!$A$9,ROW()-DataRows_IBE-1,COLUMN(),1,1),""))</f>
        <v/>
      </c>
      <c r="E2734" t="str">
        <f t="shared" ca="1" si="42"/>
        <v/>
      </c>
      <c r="F2734" t="str">
        <f ca="1">IF(ROW()-1&lt;=DataRows_IBE,OFFSET(InstrumenteIBE!$A$1,ROW()-2,COLUMN()-COLUMN($F$1),1,1),IF(ROW()-2 &lt;= DataRows,OFFSET(MeineInstrumente!$A$9,ROW()-DataRows_IBE-1,COLUMN()-COLUMN($F$1),1,1),""))</f>
        <v/>
      </c>
    </row>
    <row r="2735" spans="1:6" x14ac:dyDescent="0.25">
      <c r="A2735" t="str">
        <f ca="1">IF(ROW()-1&lt;=DataRows_IBE,OFFSET(InstrumenteIBE!$A$1,ROW()-2,COLUMN(),1,1),IF(ROW()-2 &lt;= DataRows,OFFSET(MeineInstrumente!$A$9,ROW()-DataRows_IBE-1,COLUMN(),1,1),""))</f>
        <v/>
      </c>
      <c r="B2735" t="str">
        <f ca="1">IF(ROW()-1&lt;=DataRows_IBE,OFFSET(InstrumenteIBE!$A$1,ROW()-2,COLUMN(),1,1),IF(ROW()-2 &lt;= DataRows,OFFSET(MeineInstrumente!$A$9,ROW()-DataRows_IBE-1,COLUMN(),1,1),""))</f>
        <v/>
      </c>
      <c r="C2735" t="str">
        <f ca="1">IF(ROW()-1&lt;=DataRows_IBE,OFFSET(InstrumenteIBE!$A$1,ROW()-2,COLUMN(),1,1),IF(ROW()-2 &lt;= DataRows,OFFSET(MeineInstrumente!$A$9,ROW()-DataRows_IBE-1,COLUMN(),1,1),""))</f>
        <v/>
      </c>
      <c r="D2735" s="16" t="str">
        <f ca="1">IF(ROW()-1&lt;=DataRows_IBE,OFFSET(InstrumenteIBE!$A$1,ROW()-2,COLUMN(),1,1),IF(ROW()-2 &lt;= DataRows,OFFSET(MeineInstrumente!$A$9,ROW()-DataRows_IBE-1,COLUMN(),1,1),""))</f>
        <v/>
      </c>
      <c r="E2735" t="str">
        <f t="shared" ca="1" si="42"/>
        <v/>
      </c>
      <c r="F2735" t="str">
        <f ca="1">IF(ROW()-1&lt;=DataRows_IBE,OFFSET(InstrumenteIBE!$A$1,ROW()-2,COLUMN()-COLUMN($F$1),1,1),IF(ROW()-2 &lt;= DataRows,OFFSET(MeineInstrumente!$A$9,ROW()-DataRows_IBE-1,COLUMN()-COLUMN($F$1),1,1),""))</f>
        <v/>
      </c>
    </row>
    <row r="2736" spans="1:6" x14ac:dyDescent="0.25">
      <c r="A2736" t="str">
        <f ca="1">IF(ROW()-1&lt;=DataRows_IBE,OFFSET(InstrumenteIBE!$A$1,ROW()-2,COLUMN(),1,1),IF(ROW()-2 &lt;= DataRows,OFFSET(MeineInstrumente!$A$9,ROW()-DataRows_IBE-1,COLUMN(),1,1),""))</f>
        <v/>
      </c>
      <c r="B2736" t="str">
        <f ca="1">IF(ROW()-1&lt;=DataRows_IBE,OFFSET(InstrumenteIBE!$A$1,ROW()-2,COLUMN(),1,1),IF(ROW()-2 &lt;= DataRows,OFFSET(MeineInstrumente!$A$9,ROW()-DataRows_IBE-1,COLUMN(),1,1),""))</f>
        <v/>
      </c>
      <c r="C2736" t="str">
        <f ca="1">IF(ROW()-1&lt;=DataRows_IBE,OFFSET(InstrumenteIBE!$A$1,ROW()-2,COLUMN(),1,1),IF(ROW()-2 &lt;= DataRows,OFFSET(MeineInstrumente!$A$9,ROW()-DataRows_IBE-1,COLUMN(),1,1),""))</f>
        <v/>
      </c>
      <c r="D2736" s="16" t="str">
        <f ca="1">IF(ROW()-1&lt;=DataRows_IBE,OFFSET(InstrumenteIBE!$A$1,ROW()-2,COLUMN(),1,1),IF(ROW()-2 &lt;= DataRows,OFFSET(MeineInstrumente!$A$9,ROW()-DataRows_IBE-1,COLUMN(),1,1),""))</f>
        <v/>
      </c>
      <c r="E2736" t="str">
        <f t="shared" ca="1" si="42"/>
        <v/>
      </c>
      <c r="F2736" t="str">
        <f ca="1">IF(ROW()-1&lt;=DataRows_IBE,OFFSET(InstrumenteIBE!$A$1,ROW()-2,COLUMN()-COLUMN($F$1),1,1),IF(ROW()-2 &lt;= DataRows,OFFSET(MeineInstrumente!$A$9,ROW()-DataRows_IBE-1,COLUMN()-COLUMN($F$1),1,1),""))</f>
        <v/>
      </c>
    </row>
    <row r="2737" spans="1:6" x14ac:dyDescent="0.25">
      <c r="A2737" t="str">
        <f ca="1">IF(ROW()-1&lt;=DataRows_IBE,OFFSET(InstrumenteIBE!$A$1,ROW()-2,COLUMN(),1,1),IF(ROW()-2 &lt;= DataRows,OFFSET(MeineInstrumente!$A$9,ROW()-DataRows_IBE-1,COLUMN(),1,1),""))</f>
        <v/>
      </c>
      <c r="B2737" t="str">
        <f ca="1">IF(ROW()-1&lt;=DataRows_IBE,OFFSET(InstrumenteIBE!$A$1,ROW()-2,COLUMN(),1,1),IF(ROW()-2 &lt;= DataRows,OFFSET(MeineInstrumente!$A$9,ROW()-DataRows_IBE-1,COLUMN(),1,1),""))</f>
        <v/>
      </c>
      <c r="C2737" t="str">
        <f ca="1">IF(ROW()-1&lt;=DataRows_IBE,OFFSET(InstrumenteIBE!$A$1,ROW()-2,COLUMN(),1,1),IF(ROW()-2 &lt;= DataRows,OFFSET(MeineInstrumente!$A$9,ROW()-DataRows_IBE-1,COLUMN(),1,1),""))</f>
        <v/>
      </c>
      <c r="D2737" s="16" t="str">
        <f ca="1">IF(ROW()-1&lt;=DataRows_IBE,OFFSET(InstrumenteIBE!$A$1,ROW()-2,COLUMN(),1,1),IF(ROW()-2 &lt;= DataRows,OFFSET(MeineInstrumente!$A$9,ROW()-DataRows_IBE-1,COLUMN(),1,1),""))</f>
        <v/>
      </c>
      <c r="E2737" t="str">
        <f t="shared" ca="1" si="42"/>
        <v/>
      </c>
      <c r="F2737" t="str">
        <f ca="1">IF(ROW()-1&lt;=DataRows_IBE,OFFSET(InstrumenteIBE!$A$1,ROW()-2,COLUMN()-COLUMN($F$1),1,1),IF(ROW()-2 &lt;= DataRows,OFFSET(MeineInstrumente!$A$9,ROW()-DataRows_IBE-1,COLUMN()-COLUMN($F$1),1,1),""))</f>
        <v/>
      </c>
    </row>
    <row r="2738" spans="1:6" x14ac:dyDescent="0.25">
      <c r="A2738" t="str">
        <f ca="1">IF(ROW()-1&lt;=DataRows_IBE,OFFSET(InstrumenteIBE!$A$1,ROW()-2,COLUMN(),1,1),IF(ROW()-2 &lt;= DataRows,OFFSET(MeineInstrumente!$A$9,ROW()-DataRows_IBE-1,COLUMN(),1,1),""))</f>
        <v/>
      </c>
      <c r="B2738" t="str">
        <f ca="1">IF(ROW()-1&lt;=DataRows_IBE,OFFSET(InstrumenteIBE!$A$1,ROW()-2,COLUMN(),1,1),IF(ROW()-2 &lt;= DataRows,OFFSET(MeineInstrumente!$A$9,ROW()-DataRows_IBE-1,COLUMN(),1,1),""))</f>
        <v/>
      </c>
      <c r="C2738" t="str">
        <f ca="1">IF(ROW()-1&lt;=DataRows_IBE,OFFSET(InstrumenteIBE!$A$1,ROW()-2,COLUMN(),1,1),IF(ROW()-2 &lt;= DataRows,OFFSET(MeineInstrumente!$A$9,ROW()-DataRows_IBE-1,COLUMN(),1,1),""))</f>
        <v/>
      </c>
      <c r="D2738" s="16" t="str">
        <f ca="1">IF(ROW()-1&lt;=DataRows_IBE,OFFSET(InstrumenteIBE!$A$1,ROW()-2,COLUMN(),1,1),IF(ROW()-2 &lt;= DataRows,OFFSET(MeineInstrumente!$A$9,ROW()-DataRows_IBE-1,COLUMN(),1,1),""))</f>
        <v/>
      </c>
      <c r="E2738" t="str">
        <f t="shared" ca="1" si="42"/>
        <v/>
      </c>
      <c r="F2738" t="str">
        <f ca="1">IF(ROW()-1&lt;=DataRows_IBE,OFFSET(InstrumenteIBE!$A$1,ROW()-2,COLUMN()-COLUMN($F$1),1,1),IF(ROW()-2 &lt;= DataRows,OFFSET(MeineInstrumente!$A$9,ROW()-DataRows_IBE-1,COLUMN()-COLUMN($F$1),1,1),""))</f>
        <v/>
      </c>
    </row>
    <row r="2739" spans="1:6" x14ac:dyDescent="0.25">
      <c r="A2739" t="str">
        <f ca="1">IF(ROW()-1&lt;=DataRows_IBE,OFFSET(InstrumenteIBE!$A$1,ROW()-2,COLUMN(),1,1),IF(ROW()-2 &lt;= DataRows,OFFSET(MeineInstrumente!$A$9,ROW()-DataRows_IBE-1,COLUMN(),1,1),""))</f>
        <v/>
      </c>
      <c r="B2739" t="str">
        <f ca="1">IF(ROW()-1&lt;=DataRows_IBE,OFFSET(InstrumenteIBE!$A$1,ROW()-2,COLUMN(),1,1),IF(ROW()-2 &lt;= DataRows,OFFSET(MeineInstrumente!$A$9,ROW()-DataRows_IBE-1,COLUMN(),1,1),""))</f>
        <v/>
      </c>
      <c r="C2739" t="str">
        <f ca="1">IF(ROW()-1&lt;=DataRows_IBE,OFFSET(InstrumenteIBE!$A$1,ROW()-2,COLUMN(),1,1),IF(ROW()-2 &lt;= DataRows,OFFSET(MeineInstrumente!$A$9,ROW()-DataRows_IBE-1,COLUMN(),1,1),""))</f>
        <v/>
      </c>
      <c r="D2739" s="16" t="str">
        <f ca="1">IF(ROW()-1&lt;=DataRows_IBE,OFFSET(InstrumenteIBE!$A$1,ROW()-2,COLUMN(),1,1),IF(ROW()-2 &lt;= DataRows,OFFSET(MeineInstrumente!$A$9,ROW()-DataRows_IBE-1,COLUMN(),1,1),""))</f>
        <v/>
      </c>
      <c r="E2739" t="str">
        <f t="shared" ca="1" si="42"/>
        <v/>
      </c>
      <c r="F2739" t="str">
        <f ca="1">IF(ROW()-1&lt;=DataRows_IBE,OFFSET(InstrumenteIBE!$A$1,ROW()-2,COLUMN()-COLUMN($F$1),1,1),IF(ROW()-2 &lt;= DataRows,OFFSET(MeineInstrumente!$A$9,ROW()-DataRows_IBE-1,COLUMN()-COLUMN($F$1),1,1),""))</f>
        <v/>
      </c>
    </row>
    <row r="2740" spans="1:6" x14ac:dyDescent="0.25">
      <c r="A2740" t="str">
        <f ca="1">IF(ROW()-1&lt;=DataRows_IBE,OFFSET(InstrumenteIBE!$A$1,ROW()-2,COLUMN(),1,1),IF(ROW()-2 &lt;= DataRows,OFFSET(MeineInstrumente!$A$9,ROW()-DataRows_IBE-1,COLUMN(),1,1),""))</f>
        <v/>
      </c>
      <c r="B2740" t="str">
        <f ca="1">IF(ROW()-1&lt;=DataRows_IBE,OFFSET(InstrumenteIBE!$A$1,ROW()-2,COLUMN(),1,1),IF(ROW()-2 &lt;= DataRows,OFFSET(MeineInstrumente!$A$9,ROW()-DataRows_IBE-1,COLUMN(),1,1),""))</f>
        <v/>
      </c>
      <c r="C2740" t="str">
        <f ca="1">IF(ROW()-1&lt;=DataRows_IBE,OFFSET(InstrumenteIBE!$A$1,ROW()-2,COLUMN(),1,1),IF(ROW()-2 &lt;= DataRows,OFFSET(MeineInstrumente!$A$9,ROW()-DataRows_IBE-1,COLUMN(),1,1),""))</f>
        <v/>
      </c>
      <c r="D2740" s="16" t="str">
        <f ca="1">IF(ROW()-1&lt;=DataRows_IBE,OFFSET(InstrumenteIBE!$A$1,ROW()-2,COLUMN(),1,1),IF(ROW()-2 &lt;= DataRows,OFFSET(MeineInstrumente!$A$9,ROW()-DataRows_IBE-1,COLUMN(),1,1),""))</f>
        <v/>
      </c>
      <c r="E2740" t="str">
        <f t="shared" ca="1" si="42"/>
        <v/>
      </c>
      <c r="F2740" t="str">
        <f ca="1">IF(ROW()-1&lt;=DataRows_IBE,OFFSET(InstrumenteIBE!$A$1,ROW()-2,COLUMN()-COLUMN($F$1),1,1),IF(ROW()-2 &lt;= DataRows,OFFSET(MeineInstrumente!$A$9,ROW()-DataRows_IBE-1,COLUMN()-COLUMN($F$1),1,1),""))</f>
        <v/>
      </c>
    </row>
    <row r="2741" spans="1:6" x14ac:dyDescent="0.25">
      <c r="A2741" t="str">
        <f ca="1">IF(ROW()-1&lt;=DataRows_IBE,OFFSET(InstrumenteIBE!$A$1,ROW()-2,COLUMN(),1,1),IF(ROW()-2 &lt;= DataRows,OFFSET(MeineInstrumente!$A$9,ROW()-DataRows_IBE-1,COLUMN(),1,1),""))</f>
        <v/>
      </c>
      <c r="B2741" t="str">
        <f ca="1">IF(ROW()-1&lt;=DataRows_IBE,OFFSET(InstrumenteIBE!$A$1,ROW()-2,COLUMN(),1,1),IF(ROW()-2 &lt;= DataRows,OFFSET(MeineInstrumente!$A$9,ROW()-DataRows_IBE-1,COLUMN(),1,1),""))</f>
        <v/>
      </c>
      <c r="C2741" t="str">
        <f ca="1">IF(ROW()-1&lt;=DataRows_IBE,OFFSET(InstrumenteIBE!$A$1,ROW()-2,COLUMN(),1,1),IF(ROW()-2 &lt;= DataRows,OFFSET(MeineInstrumente!$A$9,ROW()-DataRows_IBE-1,COLUMN(),1,1),""))</f>
        <v/>
      </c>
      <c r="D2741" s="16" t="str">
        <f ca="1">IF(ROW()-1&lt;=DataRows_IBE,OFFSET(InstrumenteIBE!$A$1,ROW()-2,COLUMN(),1,1),IF(ROW()-2 &lt;= DataRows,OFFSET(MeineInstrumente!$A$9,ROW()-DataRows_IBE-1,COLUMN(),1,1),""))</f>
        <v/>
      </c>
      <c r="E2741" t="str">
        <f t="shared" ca="1" si="42"/>
        <v/>
      </c>
      <c r="F2741" t="str">
        <f ca="1">IF(ROW()-1&lt;=DataRows_IBE,OFFSET(InstrumenteIBE!$A$1,ROW()-2,COLUMN()-COLUMN($F$1),1,1),IF(ROW()-2 &lt;= DataRows,OFFSET(MeineInstrumente!$A$9,ROW()-DataRows_IBE-1,COLUMN()-COLUMN($F$1),1,1),""))</f>
        <v/>
      </c>
    </row>
    <row r="2742" spans="1:6" x14ac:dyDescent="0.25">
      <c r="A2742" t="str">
        <f ca="1">IF(ROW()-1&lt;=DataRows_IBE,OFFSET(InstrumenteIBE!$A$1,ROW()-2,COLUMN(),1,1),IF(ROW()-2 &lt;= DataRows,OFFSET(MeineInstrumente!$A$9,ROW()-DataRows_IBE-1,COLUMN(),1,1),""))</f>
        <v/>
      </c>
      <c r="B2742" t="str">
        <f ca="1">IF(ROW()-1&lt;=DataRows_IBE,OFFSET(InstrumenteIBE!$A$1,ROW()-2,COLUMN(),1,1),IF(ROW()-2 &lt;= DataRows,OFFSET(MeineInstrumente!$A$9,ROW()-DataRows_IBE-1,COLUMN(),1,1),""))</f>
        <v/>
      </c>
      <c r="C2742" t="str">
        <f ca="1">IF(ROW()-1&lt;=DataRows_IBE,OFFSET(InstrumenteIBE!$A$1,ROW()-2,COLUMN(),1,1),IF(ROW()-2 &lt;= DataRows,OFFSET(MeineInstrumente!$A$9,ROW()-DataRows_IBE-1,COLUMN(),1,1),""))</f>
        <v/>
      </c>
      <c r="D2742" s="16" t="str">
        <f ca="1">IF(ROW()-1&lt;=DataRows_IBE,OFFSET(InstrumenteIBE!$A$1,ROW()-2,COLUMN(),1,1),IF(ROW()-2 &lt;= DataRows,OFFSET(MeineInstrumente!$A$9,ROW()-DataRows_IBE-1,COLUMN(),1,1),""))</f>
        <v/>
      </c>
      <c r="E2742" t="str">
        <f t="shared" ca="1" si="42"/>
        <v/>
      </c>
      <c r="F2742" t="str">
        <f ca="1">IF(ROW()-1&lt;=DataRows_IBE,OFFSET(InstrumenteIBE!$A$1,ROW()-2,COLUMN()-COLUMN($F$1),1,1),IF(ROW()-2 &lt;= DataRows,OFFSET(MeineInstrumente!$A$9,ROW()-DataRows_IBE-1,COLUMN()-COLUMN($F$1),1,1),""))</f>
        <v/>
      </c>
    </row>
    <row r="2743" spans="1:6" x14ac:dyDescent="0.25">
      <c r="A2743" t="str">
        <f ca="1">IF(ROW()-1&lt;=DataRows_IBE,OFFSET(InstrumenteIBE!$A$1,ROW()-2,COLUMN(),1,1),IF(ROW()-2 &lt;= DataRows,OFFSET(MeineInstrumente!$A$9,ROW()-DataRows_IBE-1,COLUMN(),1,1),""))</f>
        <v/>
      </c>
      <c r="B2743" t="str">
        <f ca="1">IF(ROW()-1&lt;=DataRows_IBE,OFFSET(InstrumenteIBE!$A$1,ROW()-2,COLUMN(),1,1),IF(ROW()-2 &lt;= DataRows,OFFSET(MeineInstrumente!$A$9,ROW()-DataRows_IBE-1,COLUMN(),1,1),""))</f>
        <v/>
      </c>
      <c r="C2743" t="str">
        <f ca="1">IF(ROW()-1&lt;=DataRows_IBE,OFFSET(InstrumenteIBE!$A$1,ROW()-2,COLUMN(),1,1),IF(ROW()-2 &lt;= DataRows,OFFSET(MeineInstrumente!$A$9,ROW()-DataRows_IBE-1,COLUMN(),1,1),""))</f>
        <v/>
      </c>
      <c r="D2743" s="16" t="str">
        <f ca="1">IF(ROW()-1&lt;=DataRows_IBE,OFFSET(InstrumenteIBE!$A$1,ROW()-2,COLUMN(),1,1),IF(ROW()-2 &lt;= DataRows,OFFSET(MeineInstrumente!$A$9,ROW()-DataRows_IBE-1,COLUMN(),1,1),""))</f>
        <v/>
      </c>
      <c r="E2743" t="str">
        <f t="shared" ca="1" si="42"/>
        <v/>
      </c>
      <c r="F2743" t="str">
        <f ca="1">IF(ROW()-1&lt;=DataRows_IBE,OFFSET(InstrumenteIBE!$A$1,ROW()-2,COLUMN()-COLUMN($F$1),1,1),IF(ROW()-2 &lt;= DataRows,OFFSET(MeineInstrumente!$A$9,ROW()-DataRows_IBE-1,COLUMN()-COLUMN($F$1),1,1),""))</f>
        <v/>
      </c>
    </row>
    <row r="2744" spans="1:6" x14ac:dyDescent="0.25">
      <c r="A2744" t="str">
        <f ca="1">IF(ROW()-1&lt;=DataRows_IBE,OFFSET(InstrumenteIBE!$A$1,ROW()-2,COLUMN(),1,1),IF(ROW()-2 &lt;= DataRows,OFFSET(MeineInstrumente!$A$9,ROW()-DataRows_IBE-1,COLUMN(),1,1),""))</f>
        <v/>
      </c>
      <c r="B2744" t="str">
        <f ca="1">IF(ROW()-1&lt;=DataRows_IBE,OFFSET(InstrumenteIBE!$A$1,ROW()-2,COLUMN(),1,1),IF(ROW()-2 &lt;= DataRows,OFFSET(MeineInstrumente!$A$9,ROW()-DataRows_IBE-1,COLUMN(),1,1),""))</f>
        <v/>
      </c>
      <c r="C2744" t="str">
        <f ca="1">IF(ROW()-1&lt;=DataRows_IBE,OFFSET(InstrumenteIBE!$A$1,ROW()-2,COLUMN(),1,1),IF(ROW()-2 &lt;= DataRows,OFFSET(MeineInstrumente!$A$9,ROW()-DataRows_IBE-1,COLUMN(),1,1),""))</f>
        <v/>
      </c>
      <c r="D2744" s="16" t="str">
        <f ca="1">IF(ROW()-1&lt;=DataRows_IBE,OFFSET(InstrumenteIBE!$A$1,ROW()-2,COLUMN(),1,1),IF(ROW()-2 &lt;= DataRows,OFFSET(MeineInstrumente!$A$9,ROW()-DataRows_IBE-1,COLUMN(),1,1),""))</f>
        <v/>
      </c>
      <c r="E2744" t="str">
        <f t="shared" ca="1" si="42"/>
        <v/>
      </c>
      <c r="F2744" t="str">
        <f ca="1">IF(ROW()-1&lt;=DataRows_IBE,OFFSET(InstrumenteIBE!$A$1,ROW()-2,COLUMN()-COLUMN($F$1),1,1),IF(ROW()-2 &lt;= DataRows,OFFSET(MeineInstrumente!$A$9,ROW()-DataRows_IBE-1,COLUMN()-COLUMN($F$1),1,1),""))</f>
        <v/>
      </c>
    </row>
    <row r="2745" spans="1:6" x14ac:dyDescent="0.25">
      <c r="A2745" t="str">
        <f ca="1">IF(ROW()-1&lt;=DataRows_IBE,OFFSET(InstrumenteIBE!$A$1,ROW()-2,COLUMN(),1,1),IF(ROW()-2 &lt;= DataRows,OFFSET(MeineInstrumente!$A$9,ROW()-DataRows_IBE-1,COLUMN(),1,1),""))</f>
        <v/>
      </c>
      <c r="B2745" t="str">
        <f ca="1">IF(ROW()-1&lt;=DataRows_IBE,OFFSET(InstrumenteIBE!$A$1,ROW()-2,COLUMN(),1,1),IF(ROW()-2 &lt;= DataRows,OFFSET(MeineInstrumente!$A$9,ROW()-DataRows_IBE-1,COLUMN(),1,1),""))</f>
        <v/>
      </c>
      <c r="C2745" t="str">
        <f ca="1">IF(ROW()-1&lt;=DataRows_IBE,OFFSET(InstrumenteIBE!$A$1,ROW()-2,COLUMN(),1,1),IF(ROW()-2 &lt;= DataRows,OFFSET(MeineInstrumente!$A$9,ROW()-DataRows_IBE-1,COLUMN(),1,1),""))</f>
        <v/>
      </c>
      <c r="D2745" s="16" t="str">
        <f ca="1">IF(ROW()-1&lt;=DataRows_IBE,OFFSET(InstrumenteIBE!$A$1,ROW()-2,COLUMN(),1,1),IF(ROW()-2 &lt;= DataRows,OFFSET(MeineInstrumente!$A$9,ROW()-DataRows_IBE-1,COLUMN(),1,1),""))</f>
        <v/>
      </c>
      <c r="E2745" t="str">
        <f t="shared" ca="1" si="42"/>
        <v/>
      </c>
      <c r="F2745" t="str">
        <f ca="1">IF(ROW()-1&lt;=DataRows_IBE,OFFSET(InstrumenteIBE!$A$1,ROW()-2,COLUMN()-COLUMN($F$1),1,1),IF(ROW()-2 &lt;= DataRows,OFFSET(MeineInstrumente!$A$9,ROW()-DataRows_IBE-1,COLUMN()-COLUMN($F$1),1,1),""))</f>
        <v/>
      </c>
    </row>
    <row r="2746" spans="1:6" x14ac:dyDescent="0.25">
      <c r="A2746" t="str">
        <f ca="1">IF(ROW()-1&lt;=DataRows_IBE,OFFSET(InstrumenteIBE!$A$1,ROW()-2,COLUMN(),1,1),IF(ROW()-2 &lt;= DataRows,OFFSET(MeineInstrumente!$A$9,ROW()-DataRows_IBE-1,COLUMN(),1,1),""))</f>
        <v/>
      </c>
      <c r="B2746" t="str">
        <f ca="1">IF(ROW()-1&lt;=DataRows_IBE,OFFSET(InstrumenteIBE!$A$1,ROW()-2,COLUMN(),1,1),IF(ROW()-2 &lt;= DataRows,OFFSET(MeineInstrumente!$A$9,ROW()-DataRows_IBE-1,COLUMN(),1,1),""))</f>
        <v/>
      </c>
      <c r="C2746" t="str">
        <f ca="1">IF(ROW()-1&lt;=DataRows_IBE,OFFSET(InstrumenteIBE!$A$1,ROW()-2,COLUMN(),1,1),IF(ROW()-2 &lt;= DataRows,OFFSET(MeineInstrumente!$A$9,ROW()-DataRows_IBE-1,COLUMN(),1,1),""))</f>
        <v/>
      </c>
      <c r="D2746" s="16" t="str">
        <f ca="1">IF(ROW()-1&lt;=DataRows_IBE,OFFSET(InstrumenteIBE!$A$1,ROW()-2,COLUMN(),1,1),IF(ROW()-2 &lt;= DataRows,OFFSET(MeineInstrumente!$A$9,ROW()-DataRows_IBE-1,COLUMN(),1,1),""))</f>
        <v/>
      </c>
      <c r="E2746" t="str">
        <f t="shared" ca="1" si="42"/>
        <v/>
      </c>
      <c r="F2746" t="str">
        <f ca="1">IF(ROW()-1&lt;=DataRows_IBE,OFFSET(InstrumenteIBE!$A$1,ROW()-2,COLUMN()-COLUMN($F$1),1,1),IF(ROW()-2 &lt;= DataRows,OFFSET(MeineInstrumente!$A$9,ROW()-DataRows_IBE-1,COLUMN()-COLUMN($F$1),1,1),""))</f>
        <v/>
      </c>
    </row>
    <row r="2747" spans="1:6" x14ac:dyDescent="0.25">
      <c r="A2747" t="str">
        <f ca="1">IF(ROW()-1&lt;=DataRows_IBE,OFFSET(InstrumenteIBE!$A$1,ROW()-2,COLUMN(),1,1),IF(ROW()-2 &lt;= DataRows,OFFSET(MeineInstrumente!$A$9,ROW()-DataRows_IBE-1,COLUMN(),1,1),""))</f>
        <v/>
      </c>
      <c r="B2747" t="str">
        <f ca="1">IF(ROW()-1&lt;=DataRows_IBE,OFFSET(InstrumenteIBE!$A$1,ROW()-2,COLUMN(),1,1),IF(ROW()-2 &lt;= DataRows,OFFSET(MeineInstrumente!$A$9,ROW()-DataRows_IBE-1,COLUMN(),1,1),""))</f>
        <v/>
      </c>
      <c r="C2747" t="str">
        <f ca="1">IF(ROW()-1&lt;=DataRows_IBE,OFFSET(InstrumenteIBE!$A$1,ROW()-2,COLUMN(),1,1),IF(ROW()-2 &lt;= DataRows,OFFSET(MeineInstrumente!$A$9,ROW()-DataRows_IBE-1,COLUMN(),1,1),""))</f>
        <v/>
      </c>
      <c r="D2747" s="16" t="str">
        <f ca="1">IF(ROW()-1&lt;=DataRows_IBE,OFFSET(InstrumenteIBE!$A$1,ROW()-2,COLUMN(),1,1),IF(ROW()-2 &lt;= DataRows,OFFSET(MeineInstrumente!$A$9,ROW()-DataRows_IBE-1,COLUMN(),1,1),""))</f>
        <v/>
      </c>
      <c r="E2747" t="str">
        <f t="shared" ca="1" si="42"/>
        <v/>
      </c>
      <c r="F2747" t="str">
        <f ca="1">IF(ROW()-1&lt;=DataRows_IBE,OFFSET(InstrumenteIBE!$A$1,ROW()-2,COLUMN()-COLUMN($F$1),1,1),IF(ROW()-2 &lt;= DataRows,OFFSET(MeineInstrumente!$A$9,ROW()-DataRows_IBE-1,COLUMN()-COLUMN($F$1),1,1),""))</f>
        <v/>
      </c>
    </row>
    <row r="2748" spans="1:6" x14ac:dyDescent="0.25">
      <c r="A2748" t="str">
        <f ca="1">IF(ROW()-1&lt;=DataRows_IBE,OFFSET(InstrumenteIBE!$A$1,ROW()-2,COLUMN(),1,1),IF(ROW()-2 &lt;= DataRows,OFFSET(MeineInstrumente!$A$9,ROW()-DataRows_IBE-1,COLUMN(),1,1),""))</f>
        <v/>
      </c>
      <c r="B2748" t="str">
        <f ca="1">IF(ROW()-1&lt;=DataRows_IBE,OFFSET(InstrumenteIBE!$A$1,ROW()-2,COLUMN(),1,1),IF(ROW()-2 &lt;= DataRows,OFFSET(MeineInstrumente!$A$9,ROW()-DataRows_IBE-1,COLUMN(),1,1),""))</f>
        <v/>
      </c>
      <c r="C2748" t="str">
        <f ca="1">IF(ROW()-1&lt;=DataRows_IBE,OFFSET(InstrumenteIBE!$A$1,ROW()-2,COLUMN(),1,1),IF(ROW()-2 &lt;= DataRows,OFFSET(MeineInstrumente!$A$9,ROW()-DataRows_IBE-1,COLUMN(),1,1),""))</f>
        <v/>
      </c>
      <c r="D2748" s="16" t="str">
        <f ca="1">IF(ROW()-1&lt;=DataRows_IBE,OFFSET(InstrumenteIBE!$A$1,ROW()-2,COLUMN(),1,1),IF(ROW()-2 &lt;= DataRows,OFFSET(MeineInstrumente!$A$9,ROW()-DataRows_IBE-1,COLUMN(),1,1),""))</f>
        <v/>
      </c>
      <c r="E2748" t="str">
        <f t="shared" ca="1" si="42"/>
        <v/>
      </c>
      <c r="F2748" t="str">
        <f ca="1">IF(ROW()-1&lt;=DataRows_IBE,OFFSET(InstrumenteIBE!$A$1,ROW()-2,COLUMN()-COLUMN($F$1),1,1),IF(ROW()-2 &lt;= DataRows,OFFSET(MeineInstrumente!$A$9,ROW()-DataRows_IBE-1,COLUMN()-COLUMN($F$1),1,1),""))</f>
        <v/>
      </c>
    </row>
    <row r="2749" spans="1:6" x14ac:dyDescent="0.25">
      <c r="A2749" t="str">
        <f ca="1">IF(ROW()-1&lt;=DataRows_IBE,OFFSET(InstrumenteIBE!$A$1,ROW()-2,COLUMN(),1,1),IF(ROW()-2 &lt;= DataRows,OFFSET(MeineInstrumente!$A$9,ROW()-DataRows_IBE-1,COLUMN(),1,1),""))</f>
        <v/>
      </c>
      <c r="B2749" t="str">
        <f ca="1">IF(ROW()-1&lt;=DataRows_IBE,OFFSET(InstrumenteIBE!$A$1,ROW()-2,COLUMN(),1,1),IF(ROW()-2 &lt;= DataRows,OFFSET(MeineInstrumente!$A$9,ROW()-DataRows_IBE-1,COLUMN(),1,1),""))</f>
        <v/>
      </c>
      <c r="C2749" t="str">
        <f ca="1">IF(ROW()-1&lt;=DataRows_IBE,OFFSET(InstrumenteIBE!$A$1,ROW()-2,COLUMN(),1,1),IF(ROW()-2 &lt;= DataRows,OFFSET(MeineInstrumente!$A$9,ROW()-DataRows_IBE-1,COLUMN(),1,1),""))</f>
        <v/>
      </c>
      <c r="D2749" s="16" t="str">
        <f ca="1">IF(ROW()-1&lt;=DataRows_IBE,OFFSET(InstrumenteIBE!$A$1,ROW()-2,COLUMN(),1,1),IF(ROW()-2 &lt;= DataRows,OFFSET(MeineInstrumente!$A$9,ROW()-DataRows_IBE-1,COLUMN(),1,1),""))</f>
        <v/>
      </c>
      <c r="E2749" t="str">
        <f t="shared" ca="1" si="42"/>
        <v/>
      </c>
      <c r="F2749" t="str">
        <f ca="1">IF(ROW()-1&lt;=DataRows_IBE,OFFSET(InstrumenteIBE!$A$1,ROW()-2,COLUMN()-COLUMN($F$1),1,1),IF(ROW()-2 &lt;= DataRows,OFFSET(MeineInstrumente!$A$9,ROW()-DataRows_IBE-1,COLUMN()-COLUMN($F$1),1,1),""))</f>
        <v/>
      </c>
    </row>
    <row r="2750" spans="1:6" x14ac:dyDescent="0.25">
      <c r="A2750" t="str">
        <f ca="1">IF(ROW()-1&lt;=DataRows_IBE,OFFSET(InstrumenteIBE!$A$1,ROW()-2,COLUMN(),1,1),IF(ROW()-2 &lt;= DataRows,OFFSET(MeineInstrumente!$A$9,ROW()-DataRows_IBE-1,COLUMN(),1,1),""))</f>
        <v/>
      </c>
      <c r="B2750" t="str">
        <f ca="1">IF(ROW()-1&lt;=DataRows_IBE,OFFSET(InstrumenteIBE!$A$1,ROW()-2,COLUMN(),1,1),IF(ROW()-2 &lt;= DataRows,OFFSET(MeineInstrumente!$A$9,ROW()-DataRows_IBE-1,COLUMN(),1,1),""))</f>
        <v/>
      </c>
      <c r="C2750" t="str">
        <f ca="1">IF(ROW()-1&lt;=DataRows_IBE,OFFSET(InstrumenteIBE!$A$1,ROW()-2,COLUMN(),1,1),IF(ROW()-2 &lt;= DataRows,OFFSET(MeineInstrumente!$A$9,ROW()-DataRows_IBE-1,COLUMN(),1,1),""))</f>
        <v/>
      </c>
      <c r="D2750" s="16" t="str">
        <f ca="1">IF(ROW()-1&lt;=DataRows_IBE,OFFSET(InstrumenteIBE!$A$1,ROW()-2,COLUMN(),1,1),IF(ROW()-2 &lt;= DataRows,OFFSET(MeineInstrumente!$A$9,ROW()-DataRows_IBE-1,COLUMN(),1,1),""))</f>
        <v/>
      </c>
      <c r="E2750" t="str">
        <f t="shared" ca="1" si="42"/>
        <v/>
      </c>
      <c r="F2750" t="str">
        <f ca="1">IF(ROW()-1&lt;=DataRows_IBE,OFFSET(InstrumenteIBE!$A$1,ROW()-2,COLUMN()-COLUMN($F$1),1,1),IF(ROW()-2 &lt;= DataRows,OFFSET(MeineInstrumente!$A$9,ROW()-DataRows_IBE-1,COLUMN()-COLUMN($F$1),1,1),""))</f>
        <v/>
      </c>
    </row>
    <row r="2751" spans="1:6" x14ac:dyDescent="0.25">
      <c r="A2751" t="str">
        <f ca="1">IF(ROW()-1&lt;=DataRows_IBE,OFFSET(InstrumenteIBE!$A$1,ROW()-2,COLUMN(),1,1),IF(ROW()-2 &lt;= DataRows,OFFSET(MeineInstrumente!$A$9,ROW()-DataRows_IBE-1,COLUMN(),1,1),""))</f>
        <v/>
      </c>
      <c r="B2751" t="str">
        <f ca="1">IF(ROW()-1&lt;=DataRows_IBE,OFFSET(InstrumenteIBE!$A$1,ROW()-2,COLUMN(),1,1),IF(ROW()-2 &lt;= DataRows,OFFSET(MeineInstrumente!$A$9,ROW()-DataRows_IBE-1,COLUMN(),1,1),""))</f>
        <v/>
      </c>
      <c r="C2751" t="str">
        <f ca="1">IF(ROW()-1&lt;=DataRows_IBE,OFFSET(InstrumenteIBE!$A$1,ROW()-2,COLUMN(),1,1),IF(ROW()-2 &lt;= DataRows,OFFSET(MeineInstrumente!$A$9,ROW()-DataRows_IBE-1,COLUMN(),1,1),""))</f>
        <v/>
      </c>
      <c r="D2751" s="16" t="str">
        <f ca="1">IF(ROW()-1&lt;=DataRows_IBE,OFFSET(InstrumenteIBE!$A$1,ROW()-2,COLUMN(),1,1),IF(ROW()-2 &lt;= DataRows,OFFSET(MeineInstrumente!$A$9,ROW()-DataRows_IBE-1,COLUMN(),1,1),""))</f>
        <v/>
      </c>
      <c r="E2751" t="str">
        <f t="shared" ca="1" si="42"/>
        <v/>
      </c>
      <c r="F2751" t="str">
        <f ca="1">IF(ROW()-1&lt;=DataRows_IBE,OFFSET(InstrumenteIBE!$A$1,ROW()-2,COLUMN()-COLUMN($F$1),1,1),IF(ROW()-2 &lt;= DataRows,OFFSET(MeineInstrumente!$A$9,ROW()-DataRows_IBE-1,COLUMN()-COLUMN($F$1),1,1),""))</f>
        <v/>
      </c>
    </row>
    <row r="2752" spans="1:6" x14ac:dyDescent="0.25">
      <c r="A2752" t="str">
        <f ca="1">IF(ROW()-1&lt;=DataRows_IBE,OFFSET(InstrumenteIBE!$A$1,ROW()-2,COLUMN(),1,1),IF(ROW()-2 &lt;= DataRows,OFFSET(MeineInstrumente!$A$9,ROW()-DataRows_IBE-1,COLUMN(),1,1),""))</f>
        <v/>
      </c>
      <c r="B2752" t="str">
        <f ca="1">IF(ROW()-1&lt;=DataRows_IBE,OFFSET(InstrumenteIBE!$A$1,ROW()-2,COLUMN(),1,1),IF(ROW()-2 &lt;= DataRows,OFFSET(MeineInstrumente!$A$9,ROW()-DataRows_IBE-1,COLUMN(),1,1),""))</f>
        <v/>
      </c>
      <c r="C2752" t="str">
        <f ca="1">IF(ROW()-1&lt;=DataRows_IBE,OFFSET(InstrumenteIBE!$A$1,ROW()-2,COLUMN(),1,1),IF(ROW()-2 &lt;= DataRows,OFFSET(MeineInstrumente!$A$9,ROW()-DataRows_IBE-1,COLUMN(),1,1),""))</f>
        <v/>
      </c>
      <c r="D2752" s="16" t="str">
        <f ca="1">IF(ROW()-1&lt;=DataRows_IBE,OFFSET(InstrumenteIBE!$A$1,ROW()-2,COLUMN(),1,1),IF(ROW()-2 &lt;= DataRows,OFFSET(MeineInstrumente!$A$9,ROW()-DataRows_IBE-1,COLUMN(),1,1),""))</f>
        <v/>
      </c>
      <c r="E2752" t="str">
        <f t="shared" ca="1" si="42"/>
        <v/>
      </c>
      <c r="F2752" t="str">
        <f ca="1">IF(ROW()-1&lt;=DataRows_IBE,OFFSET(InstrumenteIBE!$A$1,ROW()-2,COLUMN()-COLUMN($F$1),1,1),IF(ROW()-2 &lt;= DataRows,OFFSET(MeineInstrumente!$A$9,ROW()-DataRows_IBE-1,COLUMN()-COLUMN($F$1),1,1),""))</f>
        <v/>
      </c>
    </row>
    <row r="2753" spans="1:6" x14ac:dyDescent="0.25">
      <c r="A2753" t="str">
        <f ca="1">IF(ROW()-1&lt;=DataRows_IBE,OFFSET(InstrumenteIBE!$A$1,ROW()-2,COLUMN(),1,1),IF(ROW()-2 &lt;= DataRows,OFFSET(MeineInstrumente!$A$9,ROW()-DataRows_IBE-1,COLUMN(),1,1),""))</f>
        <v/>
      </c>
      <c r="B2753" t="str">
        <f ca="1">IF(ROW()-1&lt;=DataRows_IBE,OFFSET(InstrumenteIBE!$A$1,ROW()-2,COLUMN(),1,1),IF(ROW()-2 &lt;= DataRows,OFFSET(MeineInstrumente!$A$9,ROW()-DataRows_IBE-1,COLUMN(),1,1),""))</f>
        <v/>
      </c>
      <c r="C2753" t="str">
        <f ca="1">IF(ROW()-1&lt;=DataRows_IBE,OFFSET(InstrumenteIBE!$A$1,ROW()-2,COLUMN(),1,1),IF(ROW()-2 &lt;= DataRows,OFFSET(MeineInstrumente!$A$9,ROW()-DataRows_IBE-1,COLUMN(),1,1),""))</f>
        <v/>
      </c>
      <c r="D2753" s="16" t="str">
        <f ca="1">IF(ROW()-1&lt;=DataRows_IBE,OFFSET(InstrumenteIBE!$A$1,ROW()-2,COLUMN(),1,1),IF(ROW()-2 &lt;= DataRows,OFFSET(MeineInstrumente!$A$9,ROW()-DataRows_IBE-1,COLUMN(),1,1),""))</f>
        <v/>
      </c>
      <c r="E2753" t="str">
        <f t="shared" ca="1" si="42"/>
        <v/>
      </c>
      <c r="F2753" t="str">
        <f ca="1">IF(ROW()-1&lt;=DataRows_IBE,OFFSET(InstrumenteIBE!$A$1,ROW()-2,COLUMN()-COLUMN($F$1),1,1),IF(ROW()-2 &lt;= DataRows,OFFSET(MeineInstrumente!$A$9,ROW()-DataRows_IBE-1,COLUMN()-COLUMN($F$1),1,1),""))</f>
        <v/>
      </c>
    </row>
    <row r="2754" spans="1:6" x14ac:dyDescent="0.25">
      <c r="A2754" t="str">
        <f ca="1">IF(ROW()-1&lt;=DataRows_IBE,OFFSET(InstrumenteIBE!$A$1,ROW()-2,COLUMN(),1,1),IF(ROW()-2 &lt;= DataRows,OFFSET(MeineInstrumente!$A$9,ROW()-DataRows_IBE-1,COLUMN(),1,1),""))</f>
        <v/>
      </c>
      <c r="B2754" t="str">
        <f ca="1">IF(ROW()-1&lt;=DataRows_IBE,OFFSET(InstrumenteIBE!$A$1,ROW()-2,COLUMN(),1,1),IF(ROW()-2 &lt;= DataRows,OFFSET(MeineInstrumente!$A$9,ROW()-DataRows_IBE-1,COLUMN(),1,1),""))</f>
        <v/>
      </c>
      <c r="C2754" t="str">
        <f ca="1">IF(ROW()-1&lt;=DataRows_IBE,OFFSET(InstrumenteIBE!$A$1,ROW()-2,COLUMN(),1,1),IF(ROW()-2 &lt;= DataRows,OFFSET(MeineInstrumente!$A$9,ROW()-DataRows_IBE-1,COLUMN(),1,1),""))</f>
        <v/>
      </c>
      <c r="D2754" s="16" t="str">
        <f ca="1">IF(ROW()-1&lt;=DataRows_IBE,OFFSET(InstrumenteIBE!$A$1,ROW()-2,COLUMN(),1,1),IF(ROW()-2 &lt;= DataRows,OFFSET(MeineInstrumente!$A$9,ROW()-DataRows_IBE-1,COLUMN(),1,1),""))</f>
        <v/>
      </c>
      <c r="E2754" t="str">
        <f t="shared" ref="E2754:E2817" ca="1" si="43">IF(ISNUMBER(A2754),F2754&amp;";"&amp;A2754,"")</f>
        <v/>
      </c>
      <c r="F2754" t="str">
        <f ca="1">IF(ROW()-1&lt;=DataRows_IBE,OFFSET(InstrumenteIBE!$A$1,ROW()-2,COLUMN()-COLUMN($F$1),1,1),IF(ROW()-2 &lt;= DataRows,OFFSET(MeineInstrumente!$A$9,ROW()-DataRows_IBE-1,COLUMN()-COLUMN($F$1),1,1),""))</f>
        <v/>
      </c>
    </row>
    <row r="2755" spans="1:6" x14ac:dyDescent="0.25">
      <c r="A2755" t="str">
        <f ca="1">IF(ROW()-1&lt;=DataRows_IBE,OFFSET(InstrumenteIBE!$A$1,ROW()-2,COLUMN(),1,1),IF(ROW()-2 &lt;= DataRows,OFFSET(MeineInstrumente!$A$9,ROW()-DataRows_IBE-1,COLUMN(),1,1),""))</f>
        <v/>
      </c>
      <c r="B2755" t="str">
        <f ca="1">IF(ROW()-1&lt;=DataRows_IBE,OFFSET(InstrumenteIBE!$A$1,ROW()-2,COLUMN(),1,1),IF(ROW()-2 &lt;= DataRows,OFFSET(MeineInstrumente!$A$9,ROW()-DataRows_IBE-1,COLUMN(),1,1),""))</f>
        <v/>
      </c>
      <c r="C2755" t="str">
        <f ca="1">IF(ROW()-1&lt;=DataRows_IBE,OFFSET(InstrumenteIBE!$A$1,ROW()-2,COLUMN(),1,1),IF(ROW()-2 &lt;= DataRows,OFFSET(MeineInstrumente!$A$9,ROW()-DataRows_IBE-1,COLUMN(),1,1),""))</f>
        <v/>
      </c>
      <c r="D2755" s="16" t="str">
        <f ca="1">IF(ROW()-1&lt;=DataRows_IBE,OFFSET(InstrumenteIBE!$A$1,ROW()-2,COLUMN(),1,1),IF(ROW()-2 &lt;= DataRows,OFFSET(MeineInstrumente!$A$9,ROW()-DataRows_IBE-1,COLUMN(),1,1),""))</f>
        <v/>
      </c>
      <c r="E2755" t="str">
        <f t="shared" ca="1" si="43"/>
        <v/>
      </c>
      <c r="F2755" t="str">
        <f ca="1">IF(ROW()-1&lt;=DataRows_IBE,OFFSET(InstrumenteIBE!$A$1,ROW()-2,COLUMN()-COLUMN($F$1),1,1),IF(ROW()-2 &lt;= DataRows,OFFSET(MeineInstrumente!$A$9,ROW()-DataRows_IBE-1,COLUMN()-COLUMN($F$1),1,1),""))</f>
        <v/>
      </c>
    </row>
    <row r="2756" spans="1:6" x14ac:dyDescent="0.25">
      <c r="A2756" t="str">
        <f ca="1">IF(ROW()-1&lt;=DataRows_IBE,OFFSET(InstrumenteIBE!$A$1,ROW()-2,COLUMN(),1,1),IF(ROW()-2 &lt;= DataRows,OFFSET(MeineInstrumente!$A$9,ROW()-DataRows_IBE-1,COLUMN(),1,1),""))</f>
        <v/>
      </c>
      <c r="B2756" t="str">
        <f ca="1">IF(ROW()-1&lt;=DataRows_IBE,OFFSET(InstrumenteIBE!$A$1,ROW()-2,COLUMN(),1,1),IF(ROW()-2 &lt;= DataRows,OFFSET(MeineInstrumente!$A$9,ROW()-DataRows_IBE-1,COLUMN(),1,1),""))</f>
        <v/>
      </c>
      <c r="C2756" t="str">
        <f ca="1">IF(ROW()-1&lt;=DataRows_IBE,OFFSET(InstrumenteIBE!$A$1,ROW()-2,COLUMN(),1,1),IF(ROW()-2 &lt;= DataRows,OFFSET(MeineInstrumente!$A$9,ROW()-DataRows_IBE-1,COLUMN(),1,1),""))</f>
        <v/>
      </c>
      <c r="D2756" s="16" t="str">
        <f ca="1">IF(ROW()-1&lt;=DataRows_IBE,OFFSET(InstrumenteIBE!$A$1,ROW()-2,COLUMN(),1,1),IF(ROW()-2 &lt;= DataRows,OFFSET(MeineInstrumente!$A$9,ROW()-DataRows_IBE-1,COLUMN(),1,1),""))</f>
        <v/>
      </c>
      <c r="E2756" t="str">
        <f t="shared" ca="1" si="43"/>
        <v/>
      </c>
      <c r="F2756" t="str">
        <f ca="1">IF(ROW()-1&lt;=DataRows_IBE,OFFSET(InstrumenteIBE!$A$1,ROW()-2,COLUMN()-COLUMN($F$1),1,1),IF(ROW()-2 &lt;= DataRows,OFFSET(MeineInstrumente!$A$9,ROW()-DataRows_IBE-1,COLUMN()-COLUMN($F$1),1,1),""))</f>
        <v/>
      </c>
    </row>
    <row r="2757" spans="1:6" x14ac:dyDescent="0.25">
      <c r="A2757" t="str">
        <f ca="1">IF(ROW()-1&lt;=DataRows_IBE,OFFSET(InstrumenteIBE!$A$1,ROW()-2,COLUMN(),1,1),IF(ROW()-2 &lt;= DataRows,OFFSET(MeineInstrumente!$A$9,ROW()-DataRows_IBE-1,COLUMN(),1,1),""))</f>
        <v/>
      </c>
      <c r="B2757" t="str">
        <f ca="1">IF(ROW()-1&lt;=DataRows_IBE,OFFSET(InstrumenteIBE!$A$1,ROW()-2,COLUMN(),1,1),IF(ROW()-2 &lt;= DataRows,OFFSET(MeineInstrumente!$A$9,ROW()-DataRows_IBE-1,COLUMN(),1,1),""))</f>
        <v/>
      </c>
      <c r="C2757" t="str">
        <f ca="1">IF(ROW()-1&lt;=DataRows_IBE,OFFSET(InstrumenteIBE!$A$1,ROW()-2,COLUMN(),1,1),IF(ROW()-2 &lt;= DataRows,OFFSET(MeineInstrumente!$A$9,ROW()-DataRows_IBE-1,COLUMN(),1,1),""))</f>
        <v/>
      </c>
      <c r="D2757" s="16" t="str">
        <f ca="1">IF(ROW()-1&lt;=DataRows_IBE,OFFSET(InstrumenteIBE!$A$1,ROW()-2,COLUMN(),1,1),IF(ROW()-2 &lt;= DataRows,OFFSET(MeineInstrumente!$A$9,ROW()-DataRows_IBE-1,COLUMN(),1,1),""))</f>
        <v/>
      </c>
      <c r="E2757" t="str">
        <f t="shared" ca="1" si="43"/>
        <v/>
      </c>
      <c r="F2757" t="str">
        <f ca="1">IF(ROW()-1&lt;=DataRows_IBE,OFFSET(InstrumenteIBE!$A$1,ROW()-2,COLUMN()-COLUMN($F$1),1,1),IF(ROW()-2 &lt;= DataRows,OFFSET(MeineInstrumente!$A$9,ROW()-DataRows_IBE-1,COLUMN()-COLUMN($F$1),1,1),""))</f>
        <v/>
      </c>
    </row>
    <row r="2758" spans="1:6" x14ac:dyDescent="0.25">
      <c r="A2758" t="str">
        <f ca="1">IF(ROW()-1&lt;=DataRows_IBE,OFFSET(InstrumenteIBE!$A$1,ROW()-2,COLUMN(),1,1),IF(ROW()-2 &lt;= DataRows,OFFSET(MeineInstrumente!$A$9,ROW()-DataRows_IBE-1,COLUMN(),1,1),""))</f>
        <v/>
      </c>
      <c r="B2758" t="str">
        <f ca="1">IF(ROW()-1&lt;=DataRows_IBE,OFFSET(InstrumenteIBE!$A$1,ROW()-2,COLUMN(),1,1),IF(ROW()-2 &lt;= DataRows,OFFSET(MeineInstrumente!$A$9,ROW()-DataRows_IBE-1,COLUMN(),1,1),""))</f>
        <v/>
      </c>
      <c r="C2758" t="str">
        <f ca="1">IF(ROW()-1&lt;=DataRows_IBE,OFFSET(InstrumenteIBE!$A$1,ROW()-2,COLUMN(),1,1),IF(ROW()-2 &lt;= DataRows,OFFSET(MeineInstrumente!$A$9,ROW()-DataRows_IBE-1,COLUMN(),1,1),""))</f>
        <v/>
      </c>
      <c r="D2758" s="16" t="str">
        <f ca="1">IF(ROW()-1&lt;=DataRows_IBE,OFFSET(InstrumenteIBE!$A$1,ROW()-2,COLUMN(),1,1),IF(ROW()-2 &lt;= DataRows,OFFSET(MeineInstrumente!$A$9,ROW()-DataRows_IBE-1,COLUMN(),1,1),""))</f>
        <v/>
      </c>
      <c r="E2758" t="str">
        <f t="shared" ca="1" si="43"/>
        <v/>
      </c>
      <c r="F2758" t="str">
        <f ca="1">IF(ROW()-1&lt;=DataRows_IBE,OFFSET(InstrumenteIBE!$A$1,ROW()-2,COLUMN()-COLUMN($F$1),1,1),IF(ROW()-2 &lt;= DataRows,OFFSET(MeineInstrumente!$A$9,ROW()-DataRows_IBE-1,COLUMN()-COLUMN($F$1),1,1),""))</f>
        <v/>
      </c>
    </row>
    <row r="2759" spans="1:6" x14ac:dyDescent="0.25">
      <c r="A2759" t="str">
        <f ca="1">IF(ROW()-1&lt;=DataRows_IBE,OFFSET(InstrumenteIBE!$A$1,ROW()-2,COLUMN(),1,1),IF(ROW()-2 &lt;= DataRows,OFFSET(MeineInstrumente!$A$9,ROW()-DataRows_IBE-1,COLUMN(),1,1),""))</f>
        <v/>
      </c>
      <c r="B2759" t="str">
        <f ca="1">IF(ROW()-1&lt;=DataRows_IBE,OFFSET(InstrumenteIBE!$A$1,ROW()-2,COLUMN(),1,1),IF(ROW()-2 &lt;= DataRows,OFFSET(MeineInstrumente!$A$9,ROW()-DataRows_IBE-1,COLUMN(),1,1),""))</f>
        <v/>
      </c>
      <c r="C2759" t="str">
        <f ca="1">IF(ROW()-1&lt;=DataRows_IBE,OFFSET(InstrumenteIBE!$A$1,ROW()-2,COLUMN(),1,1),IF(ROW()-2 &lt;= DataRows,OFFSET(MeineInstrumente!$A$9,ROW()-DataRows_IBE-1,COLUMN(),1,1),""))</f>
        <v/>
      </c>
      <c r="D2759" s="16" t="str">
        <f ca="1">IF(ROW()-1&lt;=DataRows_IBE,OFFSET(InstrumenteIBE!$A$1,ROW()-2,COLUMN(),1,1),IF(ROW()-2 &lt;= DataRows,OFFSET(MeineInstrumente!$A$9,ROW()-DataRows_IBE-1,COLUMN(),1,1),""))</f>
        <v/>
      </c>
      <c r="E2759" t="str">
        <f t="shared" ca="1" si="43"/>
        <v/>
      </c>
      <c r="F2759" t="str">
        <f ca="1">IF(ROW()-1&lt;=DataRows_IBE,OFFSET(InstrumenteIBE!$A$1,ROW()-2,COLUMN()-COLUMN($F$1),1,1),IF(ROW()-2 &lt;= DataRows,OFFSET(MeineInstrumente!$A$9,ROW()-DataRows_IBE-1,COLUMN()-COLUMN($F$1),1,1),""))</f>
        <v/>
      </c>
    </row>
    <row r="2760" spans="1:6" x14ac:dyDescent="0.25">
      <c r="A2760" t="str">
        <f ca="1">IF(ROW()-1&lt;=DataRows_IBE,OFFSET(InstrumenteIBE!$A$1,ROW()-2,COLUMN(),1,1),IF(ROW()-2 &lt;= DataRows,OFFSET(MeineInstrumente!$A$9,ROW()-DataRows_IBE-1,COLUMN(),1,1),""))</f>
        <v/>
      </c>
      <c r="B2760" t="str">
        <f ca="1">IF(ROW()-1&lt;=DataRows_IBE,OFFSET(InstrumenteIBE!$A$1,ROW()-2,COLUMN(),1,1),IF(ROW()-2 &lt;= DataRows,OFFSET(MeineInstrumente!$A$9,ROW()-DataRows_IBE-1,COLUMN(),1,1),""))</f>
        <v/>
      </c>
      <c r="C2760" t="str">
        <f ca="1">IF(ROW()-1&lt;=DataRows_IBE,OFFSET(InstrumenteIBE!$A$1,ROW()-2,COLUMN(),1,1),IF(ROW()-2 &lt;= DataRows,OFFSET(MeineInstrumente!$A$9,ROW()-DataRows_IBE-1,COLUMN(),1,1),""))</f>
        <v/>
      </c>
      <c r="D2760" s="16" t="str">
        <f ca="1">IF(ROW()-1&lt;=DataRows_IBE,OFFSET(InstrumenteIBE!$A$1,ROW()-2,COLUMN(),1,1),IF(ROW()-2 &lt;= DataRows,OFFSET(MeineInstrumente!$A$9,ROW()-DataRows_IBE-1,COLUMN(),1,1),""))</f>
        <v/>
      </c>
      <c r="E2760" t="str">
        <f t="shared" ca="1" si="43"/>
        <v/>
      </c>
      <c r="F2760" t="str">
        <f ca="1">IF(ROW()-1&lt;=DataRows_IBE,OFFSET(InstrumenteIBE!$A$1,ROW()-2,COLUMN()-COLUMN($F$1),1,1),IF(ROW()-2 &lt;= DataRows,OFFSET(MeineInstrumente!$A$9,ROW()-DataRows_IBE-1,COLUMN()-COLUMN($F$1),1,1),""))</f>
        <v/>
      </c>
    </row>
    <row r="2761" spans="1:6" x14ac:dyDescent="0.25">
      <c r="A2761" t="str">
        <f ca="1">IF(ROW()-1&lt;=DataRows_IBE,OFFSET(InstrumenteIBE!$A$1,ROW()-2,COLUMN(),1,1),IF(ROW()-2 &lt;= DataRows,OFFSET(MeineInstrumente!$A$9,ROW()-DataRows_IBE-1,COLUMN(),1,1),""))</f>
        <v/>
      </c>
      <c r="B2761" t="str">
        <f ca="1">IF(ROW()-1&lt;=DataRows_IBE,OFFSET(InstrumenteIBE!$A$1,ROW()-2,COLUMN(),1,1),IF(ROW()-2 &lt;= DataRows,OFFSET(MeineInstrumente!$A$9,ROW()-DataRows_IBE-1,COLUMN(),1,1),""))</f>
        <v/>
      </c>
      <c r="C2761" t="str">
        <f ca="1">IF(ROW()-1&lt;=DataRows_IBE,OFFSET(InstrumenteIBE!$A$1,ROW()-2,COLUMN(),1,1),IF(ROW()-2 &lt;= DataRows,OFFSET(MeineInstrumente!$A$9,ROW()-DataRows_IBE-1,COLUMN(),1,1),""))</f>
        <v/>
      </c>
      <c r="D2761" s="16" t="str">
        <f ca="1">IF(ROW()-1&lt;=DataRows_IBE,OFFSET(InstrumenteIBE!$A$1,ROW()-2,COLUMN(),1,1),IF(ROW()-2 &lt;= DataRows,OFFSET(MeineInstrumente!$A$9,ROW()-DataRows_IBE-1,COLUMN(),1,1),""))</f>
        <v/>
      </c>
      <c r="E2761" t="str">
        <f t="shared" ca="1" si="43"/>
        <v/>
      </c>
      <c r="F2761" t="str">
        <f ca="1">IF(ROW()-1&lt;=DataRows_IBE,OFFSET(InstrumenteIBE!$A$1,ROW()-2,COLUMN()-COLUMN($F$1),1,1),IF(ROW()-2 &lt;= DataRows,OFFSET(MeineInstrumente!$A$9,ROW()-DataRows_IBE-1,COLUMN()-COLUMN($F$1),1,1),""))</f>
        <v/>
      </c>
    </row>
    <row r="2762" spans="1:6" x14ac:dyDescent="0.25">
      <c r="A2762" t="str">
        <f ca="1">IF(ROW()-1&lt;=DataRows_IBE,OFFSET(InstrumenteIBE!$A$1,ROW()-2,COLUMN(),1,1),IF(ROW()-2 &lt;= DataRows,OFFSET(MeineInstrumente!$A$9,ROW()-DataRows_IBE-1,COLUMN(),1,1),""))</f>
        <v/>
      </c>
      <c r="B2762" t="str">
        <f ca="1">IF(ROW()-1&lt;=DataRows_IBE,OFFSET(InstrumenteIBE!$A$1,ROW()-2,COLUMN(),1,1),IF(ROW()-2 &lt;= DataRows,OFFSET(MeineInstrumente!$A$9,ROW()-DataRows_IBE-1,COLUMN(),1,1),""))</f>
        <v/>
      </c>
      <c r="C2762" t="str">
        <f ca="1">IF(ROW()-1&lt;=DataRows_IBE,OFFSET(InstrumenteIBE!$A$1,ROW()-2,COLUMN(),1,1),IF(ROW()-2 &lt;= DataRows,OFFSET(MeineInstrumente!$A$9,ROW()-DataRows_IBE-1,COLUMN(),1,1),""))</f>
        <v/>
      </c>
      <c r="D2762" s="16" t="str">
        <f ca="1">IF(ROW()-1&lt;=DataRows_IBE,OFFSET(InstrumenteIBE!$A$1,ROW()-2,COLUMN(),1,1),IF(ROW()-2 &lt;= DataRows,OFFSET(MeineInstrumente!$A$9,ROW()-DataRows_IBE-1,COLUMN(),1,1),""))</f>
        <v/>
      </c>
      <c r="E2762" t="str">
        <f t="shared" ca="1" si="43"/>
        <v/>
      </c>
      <c r="F2762" t="str">
        <f ca="1">IF(ROW()-1&lt;=DataRows_IBE,OFFSET(InstrumenteIBE!$A$1,ROW()-2,COLUMN()-COLUMN($F$1),1,1),IF(ROW()-2 &lt;= DataRows,OFFSET(MeineInstrumente!$A$9,ROW()-DataRows_IBE-1,COLUMN()-COLUMN($F$1),1,1),""))</f>
        <v/>
      </c>
    </row>
    <row r="2763" spans="1:6" x14ac:dyDescent="0.25">
      <c r="A2763" t="str">
        <f ca="1">IF(ROW()-1&lt;=DataRows_IBE,OFFSET(InstrumenteIBE!$A$1,ROW()-2,COLUMN(),1,1),IF(ROW()-2 &lt;= DataRows,OFFSET(MeineInstrumente!$A$9,ROW()-DataRows_IBE-1,COLUMN(),1,1),""))</f>
        <v/>
      </c>
      <c r="B2763" t="str">
        <f ca="1">IF(ROW()-1&lt;=DataRows_IBE,OFFSET(InstrumenteIBE!$A$1,ROW()-2,COLUMN(),1,1),IF(ROW()-2 &lt;= DataRows,OFFSET(MeineInstrumente!$A$9,ROW()-DataRows_IBE-1,COLUMN(),1,1),""))</f>
        <v/>
      </c>
      <c r="C2763" t="str">
        <f ca="1">IF(ROW()-1&lt;=DataRows_IBE,OFFSET(InstrumenteIBE!$A$1,ROW()-2,COLUMN(),1,1),IF(ROW()-2 &lt;= DataRows,OFFSET(MeineInstrumente!$A$9,ROW()-DataRows_IBE-1,COLUMN(),1,1),""))</f>
        <v/>
      </c>
      <c r="D2763" s="16" t="str">
        <f ca="1">IF(ROW()-1&lt;=DataRows_IBE,OFFSET(InstrumenteIBE!$A$1,ROW()-2,COLUMN(),1,1),IF(ROW()-2 &lt;= DataRows,OFFSET(MeineInstrumente!$A$9,ROW()-DataRows_IBE-1,COLUMN(),1,1),""))</f>
        <v/>
      </c>
      <c r="E2763" t="str">
        <f t="shared" ca="1" si="43"/>
        <v/>
      </c>
      <c r="F2763" t="str">
        <f ca="1">IF(ROW()-1&lt;=DataRows_IBE,OFFSET(InstrumenteIBE!$A$1,ROW()-2,COLUMN()-COLUMN($F$1),1,1),IF(ROW()-2 &lt;= DataRows,OFFSET(MeineInstrumente!$A$9,ROW()-DataRows_IBE-1,COLUMN()-COLUMN($F$1),1,1),""))</f>
        <v/>
      </c>
    </row>
    <row r="2764" spans="1:6" x14ac:dyDescent="0.25">
      <c r="A2764" t="str">
        <f ca="1">IF(ROW()-1&lt;=DataRows_IBE,OFFSET(InstrumenteIBE!$A$1,ROW()-2,COLUMN(),1,1),IF(ROW()-2 &lt;= DataRows,OFFSET(MeineInstrumente!$A$9,ROW()-DataRows_IBE-1,COLUMN(),1,1),""))</f>
        <v/>
      </c>
      <c r="B2764" t="str">
        <f ca="1">IF(ROW()-1&lt;=DataRows_IBE,OFFSET(InstrumenteIBE!$A$1,ROW()-2,COLUMN(),1,1),IF(ROW()-2 &lt;= DataRows,OFFSET(MeineInstrumente!$A$9,ROW()-DataRows_IBE-1,COLUMN(),1,1),""))</f>
        <v/>
      </c>
      <c r="C2764" t="str">
        <f ca="1">IF(ROW()-1&lt;=DataRows_IBE,OFFSET(InstrumenteIBE!$A$1,ROW()-2,COLUMN(),1,1),IF(ROW()-2 &lt;= DataRows,OFFSET(MeineInstrumente!$A$9,ROW()-DataRows_IBE-1,COLUMN(),1,1),""))</f>
        <v/>
      </c>
      <c r="D2764" s="16" t="str">
        <f ca="1">IF(ROW()-1&lt;=DataRows_IBE,OFFSET(InstrumenteIBE!$A$1,ROW()-2,COLUMN(),1,1),IF(ROW()-2 &lt;= DataRows,OFFSET(MeineInstrumente!$A$9,ROW()-DataRows_IBE-1,COLUMN(),1,1),""))</f>
        <v/>
      </c>
      <c r="E2764" t="str">
        <f t="shared" ca="1" si="43"/>
        <v/>
      </c>
      <c r="F2764" t="str">
        <f ca="1">IF(ROW()-1&lt;=DataRows_IBE,OFFSET(InstrumenteIBE!$A$1,ROW()-2,COLUMN()-COLUMN($F$1),1,1),IF(ROW()-2 &lt;= DataRows,OFFSET(MeineInstrumente!$A$9,ROW()-DataRows_IBE-1,COLUMN()-COLUMN($F$1),1,1),""))</f>
        <v/>
      </c>
    </row>
    <row r="2765" spans="1:6" x14ac:dyDescent="0.25">
      <c r="A2765" t="str">
        <f ca="1">IF(ROW()-1&lt;=DataRows_IBE,OFFSET(InstrumenteIBE!$A$1,ROW()-2,COLUMN(),1,1),IF(ROW()-2 &lt;= DataRows,OFFSET(MeineInstrumente!$A$9,ROW()-DataRows_IBE-1,COLUMN(),1,1),""))</f>
        <v/>
      </c>
      <c r="B2765" t="str">
        <f ca="1">IF(ROW()-1&lt;=DataRows_IBE,OFFSET(InstrumenteIBE!$A$1,ROW()-2,COLUMN(),1,1),IF(ROW()-2 &lt;= DataRows,OFFSET(MeineInstrumente!$A$9,ROW()-DataRows_IBE-1,COLUMN(),1,1),""))</f>
        <v/>
      </c>
      <c r="C2765" t="str">
        <f ca="1">IF(ROW()-1&lt;=DataRows_IBE,OFFSET(InstrumenteIBE!$A$1,ROW()-2,COLUMN(),1,1),IF(ROW()-2 &lt;= DataRows,OFFSET(MeineInstrumente!$A$9,ROW()-DataRows_IBE-1,COLUMN(),1,1),""))</f>
        <v/>
      </c>
      <c r="D2765" s="16" t="str">
        <f ca="1">IF(ROW()-1&lt;=DataRows_IBE,OFFSET(InstrumenteIBE!$A$1,ROW()-2,COLUMN(),1,1),IF(ROW()-2 &lt;= DataRows,OFFSET(MeineInstrumente!$A$9,ROW()-DataRows_IBE-1,COLUMN(),1,1),""))</f>
        <v/>
      </c>
      <c r="E2765" t="str">
        <f t="shared" ca="1" si="43"/>
        <v/>
      </c>
      <c r="F2765" t="str">
        <f ca="1">IF(ROW()-1&lt;=DataRows_IBE,OFFSET(InstrumenteIBE!$A$1,ROW()-2,COLUMN()-COLUMN($F$1),1,1),IF(ROW()-2 &lt;= DataRows,OFFSET(MeineInstrumente!$A$9,ROW()-DataRows_IBE-1,COLUMN()-COLUMN($F$1),1,1),""))</f>
        <v/>
      </c>
    </row>
    <row r="2766" spans="1:6" x14ac:dyDescent="0.25">
      <c r="A2766" t="str">
        <f ca="1">IF(ROW()-1&lt;=DataRows_IBE,OFFSET(InstrumenteIBE!$A$1,ROW()-2,COLUMN(),1,1),IF(ROW()-2 &lt;= DataRows,OFFSET(MeineInstrumente!$A$9,ROW()-DataRows_IBE-1,COLUMN(),1,1),""))</f>
        <v/>
      </c>
      <c r="B2766" t="str">
        <f ca="1">IF(ROW()-1&lt;=DataRows_IBE,OFFSET(InstrumenteIBE!$A$1,ROW()-2,COLUMN(),1,1),IF(ROW()-2 &lt;= DataRows,OFFSET(MeineInstrumente!$A$9,ROW()-DataRows_IBE-1,COLUMN(),1,1),""))</f>
        <v/>
      </c>
      <c r="C2766" t="str">
        <f ca="1">IF(ROW()-1&lt;=DataRows_IBE,OFFSET(InstrumenteIBE!$A$1,ROW()-2,COLUMN(),1,1),IF(ROW()-2 &lt;= DataRows,OFFSET(MeineInstrumente!$A$9,ROW()-DataRows_IBE-1,COLUMN(),1,1),""))</f>
        <v/>
      </c>
      <c r="D2766" s="16" t="str">
        <f ca="1">IF(ROW()-1&lt;=DataRows_IBE,OFFSET(InstrumenteIBE!$A$1,ROW()-2,COLUMN(),1,1),IF(ROW()-2 &lt;= DataRows,OFFSET(MeineInstrumente!$A$9,ROW()-DataRows_IBE-1,COLUMN(),1,1),""))</f>
        <v/>
      </c>
      <c r="E2766" t="str">
        <f t="shared" ca="1" si="43"/>
        <v/>
      </c>
      <c r="F2766" t="str">
        <f ca="1">IF(ROW()-1&lt;=DataRows_IBE,OFFSET(InstrumenteIBE!$A$1,ROW()-2,COLUMN()-COLUMN($F$1),1,1),IF(ROW()-2 &lt;= DataRows,OFFSET(MeineInstrumente!$A$9,ROW()-DataRows_IBE-1,COLUMN()-COLUMN($F$1),1,1),""))</f>
        <v/>
      </c>
    </row>
    <row r="2767" spans="1:6" x14ac:dyDescent="0.25">
      <c r="A2767" t="str">
        <f ca="1">IF(ROW()-1&lt;=DataRows_IBE,OFFSET(InstrumenteIBE!$A$1,ROW()-2,COLUMN(),1,1),IF(ROW()-2 &lt;= DataRows,OFFSET(MeineInstrumente!$A$9,ROW()-DataRows_IBE-1,COLUMN(),1,1),""))</f>
        <v/>
      </c>
      <c r="B2767" t="str">
        <f ca="1">IF(ROW()-1&lt;=DataRows_IBE,OFFSET(InstrumenteIBE!$A$1,ROW()-2,COLUMN(),1,1),IF(ROW()-2 &lt;= DataRows,OFFSET(MeineInstrumente!$A$9,ROW()-DataRows_IBE-1,COLUMN(),1,1),""))</f>
        <v/>
      </c>
      <c r="C2767" t="str">
        <f ca="1">IF(ROW()-1&lt;=DataRows_IBE,OFFSET(InstrumenteIBE!$A$1,ROW()-2,COLUMN(),1,1),IF(ROW()-2 &lt;= DataRows,OFFSET(MeineInstrumente!$A$9,ROW()-DataRows_IBE-1,COLUMN(),1,1),""))</f>
        <v/>
      </c>
      <c r="D2767" s="16" t="str">
        <f ca="1">IF(ROW()-1&lt;=DataRows_IBE,OFFSET(InstrumenteIBE!$A$1,ROW()-2,COLUMN(),1,1),IF(ROW()-2 &lt;= DataRows,OFFSET(MeineInstrumente!$A$9,ROW()-DataRows_IBE-1,COLUMN(),1,1),""))</f>
        <v/>
      </c>
      <c r="E2767" t="str">
        <f t="shared" ca="1" si="43"/>
        <v/>
      </c>
      <c r="F2767" t="str">
        <f ca="1">IF(ROW()-1&lt;=DataRows_IBE,OFFSET(InstrumenteIBE!$A$1,ROW()-2,COLUMN()-COLUMN($F$1),1,1),IF(ROW()-2 &lt;= DataRows,OFFSET(MeineInstrumente!$A$9,ROW()-DataRows_IBE-1,COLUMN()-COLUMN($F$1),1,1),""))</f>
        <v/>
      </c>
    </row>
    <row r="2768" spans="1:6" x14ac:dyDescent="0.25">
      <c r="A2768" t="str">
        <f ca="1">IF(ROW()-1&lt;=DataRows_IBE,OFFSET(InstrumenteIBE!$A$1,ROW()-2,COLUMN(),1,1),IF(ROW()-2 &lt;= DataRows,OFFSET(MeineInstrumente!$A$9,ROW()-DataRows_IBE-1,COLUMN(),1,1),""))</f>
        <v/>
      </c>
      <c r="B2768" t="str">
        <f ca="1">IF(ROW()-1&lt;=DataRows_IBE,OFFSET(InstrumenteIBE!$A$1,ROW()-2,COLUMN(),1,1),IF(ROW()-2 &lt;= DataRows,OFFSET(MeineInstrumente!$A$9,ROW()-DataRows_IBE-1,COLUMN(),1,1),""))</f>
        <v/>
      </c>
      <c r="C2768" t="str">
        <f ca="1">IF(ROW()-1&lt;=DataRows_IBE,OFFSET(InstrumenteIBE!$A$1,ROW()-2,COLUMN(),1,1),IF(ROW()-2 &lt;= DataRows,OFFSET(MeineInstrumente!$A$9,ROW()-DataRows_IBE-1,COLUMN(),1,1),""))</f>
        <v/>
      </c>
      <c r="D2768" s="16" t="str">
        <f ca="1">IF(ROW()-1&lt;=DataRows_IBE,OFFSET(InstrumenteIBE!$A$1,ROW()-2,COLUMN(),1,1),IF(ROW()-2 &lt;= DataRows,OFFSET(MeineInstrumente!$A$9,ROW()-DataRows_IBE-1,COLUMN(),1,1),""))</f>
        <v/>
      </c>
      <c r="E2768" t="str">
        <f t="shared" ca="1" si="43"/>
        <v/>
      </c>
      <c r="F2768" t="str">
        <f ca="1">IF(ROW()-1&lt;=DataRows_IBE,OFFSET(InstrumenteIBE!$A$1,ROW()-2,COLUMN()-COLUMN($F$1),1,1),IF(ROW()-2 &lt;= DataRows,OFFSET(MeineInstrumente!$A$9,ROW()-DataRows_IBE-1,COLUMN()-COLUMN($F$1),1,1),""))</f>
        <v/>
      </c>
    </row>
    <row r="2769" spans="1:6" x14ac:dyDescent="0.25">
      <c r="A2769" t="str">
        <f ca="1">IF(ROW()-1&lt;=DataRows_IBE,OFFSET(InstrumenteIBE!$A$1,ROW()-2,COLUMN(),1,1),IF(ROW()-2 &lt;= DataRows,OFFSET(MeineInstrumente!$A$9,ROW()-DataRows_IBE-1,COLUMN(),1,1),""))</f>
        <v/>
      </c>
      <c r="B2769" t="str">
        <f ca="1">IF(ROW()-1&lt;=DataRows_IBE,OFFSET(InstrumenteIBE!$A$1,ROW()-2,COLUMN(),1,1),IF(ROW()-2 &lt;= DataRows,OFFSET(MeineInstrumente!$A$9,ROW()-DataRows_IBE-1,COLUMN(),1,1),""))</f>
        <v/>
      </c>
      <c r="C2769" t="str">
        <f ca="1">IF(ROW()-1&lt;=DataRows_IBE,OFFSET(InstrumenteIBE!$A$1,ROW()-2,COLUMN(),1,1),IF(ROW()-2 &lt;= DataRows,OFFSET(MeineInstrumente!$A$9,ROW()-DataRows_IBE-1,COLUMN(),1,1),""))</f>
        <v/>
      </c>
      <c r="D2769" s="16" t="str">
        <f ca="1">IF(ROW()-1&lt;=DataRows_IBE,OFFSET(InstrumenteIBE!$A$1,ROW()-2,COLUMN(),1,1),IF(ROW()-2 &lt;= DataRows,OFFSET(MeineInstrumente!$A$9,ROW()-DataRows_IBE-1,COLUMN(),1,1),""))</f>
        <v/>
      </c>
      <c r="E2769" t="str">
        <f t="shared" ca="1" si="43"/>
        <v/>
      </c>
      <c r="F2769" t="str">
        <f ca="1">IF(ROW()-1&lt;=DataRows_IBE,OFFSET(InstrumenteIBE!$A$1,ROW()-2,COLUMN()-COLUMN($F$1),1,1),IF(ROW()-2 &lt;= DataRows,OFFSET(MeineInstrumente!$A$9,ROW()-DataRows_IBE-1,COLUMN()-COLUMN($F$1),1,1),""))</f>
        <v/>
      </c>
    </row>
    <row r="2770" spans="1:6" x14ac:dyDescent="0.25">
      <c r="A2770" t="str">
        <f ca="1">IF(ROW()-1&lt;=DataRows_IBE,OFFSET(InstrumenteIBE!$A$1,ROW()-2,COLUMN(),1,1),IF(ROW()-2 &lt;= DataRows,OFFSET(MeineInstrumente!$A$9,ROW()-DataRows_IBE-1,COLUMN(),1,1),""))</f>
        <v/>
      </c>
      <c r="B2770" t="str">
        <f ca="1">IF(ROW()-1&lt;=DataRows_IBE,OFFSET(InstrumenteIBE!$A$1,ROW()-2,COLUMN(),1,1),IF(ROW()-2 &lt;= DataRows,OFFSET(MeineInstrumente!$A$9,ROW()-DataRows_IBE-1,COLUMN(),1,1),""))</f>
        <v/>
      </c>
      <c r="C2770" t="str">
        <f ca="1">IF(ROW()-1&lt;=DataRows_IBE,OFFSET(InstrumenteIBE!$A$1,ROW()-2,COLUMN(),1,1),IF(ROW()-2 &lt;= DataRows,OFFSET(MeineInstrumente!$A$9,ROW()-DataRows_IBE-1,COLUMN(),1,1),""))</f>
        <v/>
      </c>
      <c r="D2770" s="16" t="str">
        <f ca="1">IF(ROW()-1&lt;=DataRows_IBE,OFFSET(InstrumenteIBE!$A$1,ROW()-2,COLUMN(),1,1),IF(ROW()-2 &lt;= DataRows,OFFSET(MeineInstrumente!$A$9,ROW()-DataRows_IBE-1,COLUMN(),1,1),""))</f>
        <v/>
      </c>
      <c r="E2770" t="str">
        <f t="shared" ca="1" si="43"/>
        <v/>
      </c>
      <c r="F2770" t="str">
        <f ca="1">IF(ROW()-1&lt;=DataRows_IBE,OFFSET(InstrumenteIBE!$A$1,ROW()-2,COLUMN()-COLUMN($F$1),1,1),IF(ROW()-2 &lt;= DataRows,OFFSET(MeineInstrumente!$A$9,ROW()-DataRows_IBE-1,COLUMN()-COLUMN($F$1),1,1),""))</f>
        <v/>
      </c>
    </row>
    <row r="2771" spans="1:6" x14ac:dyDescent="0.25">
      <c r="A2771" t="str">
        <f ca="1">IF(ROW()-1&lt;=DataRows_IBE,OFFSET(InstrumenteIBE!$A$1,ROW()-2,COLUMN(),1,1),IF(ROW()-2 &lt;= DataRows,OFFSET(MeineInstrumente!$A$9,ROW()-DataRows_IBE-1,COLUMN(),1,1),""))</f>
        <v/>
      </c>
      <c r="B2771" t="str">
        <f ca="1">IF(ROW()-1&lt;=DataRows_IBE,OFFSET(InstrumenteIBE!$A$1,ROW()-2,COLUMN(),1,1),IF(ROW()-2 &lt;= DataRows,OFFSET(MeineInstrumente!$A$9,ROW()-DataRows_IBE-1,COLUMN(),1,1),""))</f>
        <v/>
      </c>
      <c r="C2771" t="str">
        <f ca="1">IF(ROW()-1&lt;=DataRows_IBE,OFFSET(InstrumenteIBE!$A$1,ROW()-2,COLUMN(),1,1),IF(ROW()-2 &lt;= DataRows,OFFSET(MeineInstrumente!$A$9,ROW()-DataRows_IBE-1,COLUMN(),1,1),""))</f>
        <v/>
      </c>
      <c r="D2771" s="16" t="str">
        <f ca="1">IF(ROW()-1&lt;=DataRows_IBE,OFFSET(InstrumenteIBE!$A$1,ROW()-2,COLUMN(),1,1),IF(ROW()-2 &lt;= DataRows,OFFSET(MeineInstrumente!$A$9,ROW()-DataRows_IBE-1,COLUMN(),1,1),""))</f>
        <v/>
      </c>
      <c r="E2771" t="str">
        <f t="shared" ca="1" si="43"/>
        <v/>
      </c>
      <c r="F2771" t="str">
        <f ca="1">IF(ROW()-1&lt;=DataRows_IBE,OFFSET(InstrumenteIBE!$A$1,ROW()-2,COLUMN()-COLUMN($F$1),1,1),IF(ROW()-2 &lt;= DataRows,OFFSET(MeineInstrumente!$A$9,ROW()-DataRows_IBE-1,COLUMN()-COLUMN($F$1),1,1),""))</f>
        <v/>
      </c>
    </row>
    <row r="2772" spans="1:6" x14ac:dyDescent="0.25">
      <c r="A2772" t="str">
        <f ca="1">IF(ROW()-1&lt;=DataRows_IBE,OFFSET(InstrumenteIBE!$A$1,ROW()-2,COLUMN(),1,1),IF(ROW()-2 &lt;= DataRows,OFFSET(MeineInstrumente!$A$9,ROW()-DataRows_IBE-1,COLUMN(),1,1),""))</f>
        <v/>
      </c>
      <c r="B2772" t="str">
        <f ca="1">IF(ROW()-1&lt;=DataRows_IBE,OFFSET(InstrumenteIBE!$A$1,ROW()-2,COLUMN(),1,1),IF(ROW()-2 &lt;= DataRows,OFFSET(MeineInstrumente!$A$9,ROW()-DataRows_IBE-1,COLUMN(),1,1),""))</f>
        <v/>
      </c>
      <c r="C2772" t="str">
        <f ca="1">IF(ROW()-1&lt;=DataRows_IBE,OFFSET(InstrumenteIBE!$A$1,ROW()-2,COLUMN(),1,1),IF(ROW()-2 &lt;= DataRows,OFFSET(MeineInstrumente!$A$9,ROW()-DataRows_IBE-1,COLUMN(),1,1),""))</f>
        <v/>
      </c>
      <c r="D2772" s="16" t="str">
        <f ca="1">IF(ROW()-1&lt;=DataRows_IBE,OFFSET(InstrumenteIBE!$A$1,ROW()-2,COLUMN(),1,1),IF(ROW()-2 &lt;= DataRows,OFFSET(MeineInstrumente!$A$9,ROW()-DataRows_IBE-1,COLUMN(),1,1),""))</f>
        <v/>
      </c>
      <c r="E2772" t="str">
        <f t="shared" ca="1" si="43"/>
        <v/>
      </c>
      <c r="F2772" t="str">
        <f ca="1">IF(ROW()-1&lt;=DataRows_IBE,OFFSET(InstrumenteIBE!$A$1,ROW()-2,COLUMN()-COLUMN($F$1),1,1),IF(ROW()-2 &lt;= DataRows,OFFSET(MeineInstrumente!$A$9,ROW()-DataRows_IBE-1,COLUMN()-COLUMN($F$1),1,1),""))</f>
        <v/>
      </c>
    </row>
    <row r="2773" spans="1:6" x14ac:dyDescent="0.25">
      <c r="A2773" t="str">
        <f ca="1">IF(ROW()-1&lt;=DataRows_IBE,OFFSET(InstrumenteIBE!$A$1,ROW()-2,COLUMN(),1,1),IF(ROW()-2 &lt;= DataRows,OFFSET(MeineInstrumente!$A$9,ROW()-DataRows_IBE-1,COLUMN(),1,1),""))</f>
        <v/>
      </c>
      <c r="B2773" t="str">
        <f ca="1">IF(ROW()-1&lt;=DataRows_IBE,OFFSET(InstrumenteIBE!$A$1,ROW()-2,COLUMN(),1,1),IF(ROW()-2 &lt;= DataRows,OFFSET(MeineInstrumente!$A$9,ROW()-DataRows_IBE-1,COLUMN(),1,1),""))</f>
        <v/>
      </c>
      <c r="C2773" t="str">
        <f ca="1">IF(ROW()-1&lt;=DataRows_IBE,OFFSET(InstrumenteIBE!$A$1,ROW()-2,COLUMN(),1,1),IF(ROW()-2 &lt;= DataRows,OFFSET(MeineInstrumente!$A$9,ROW()-DataRows_IBE-1,COLUMN(),1,1),""))</f>
        <v/>
      </c>
      <c r="D2773" s="16" t="str">
        <f ca="1">IF(ROW()-1&lt;=DataRows_IBE,OFFSET(InstrumenteIBE!$A$1,ROW()-2,COLUMN(),1,1),IF(ROW()-2 &lt;= DataRows,OFFSET(MeineInstrumente!$A$9,ROW()-DataRows_IBE-1,COLUMN(),1,1),""))</f>
        <v/>
      </c>
      <c r="E2773" t="str">
        <f t="shared" ca="1" si="43"/>
        <v/>
      </c>
      <c r="F2773" t="str">
        <f ca="1">IF(ROW()-1&lt;=DataRows_IBE,OFFSET(InstrumenteIBE!$A$1,ROW()-2,COLUMN()-COLUMN($F$1),1,1),IF(ROW()-2 &lt;= DataRows,OFFSET(MeineInstrumente!$A$9,ROW()-DataRows_IBE-1,COLUMN()-COLUMN($F$1),1,1),""))</f>
        <v/>
      </c>
    </row>
    <row r="2774" spans="1:6" x14ac:dyDescent="0.25">
      <c r="A2774" t="str">
        <f ca="1">IF(ROW()-1&lt;=DataRows_IBE,OFFSET(InstrumenteIBE!$A$1,ROW()-2,COLUMN(),1,1),IF(ROW()-2 &lt;= DataRows,OFFSET(MeineInstrumente!$A$9,ROW()-DataRows_IBE-1,COLUMN(),1,1),""))</f>
        <v/>
      </c>
      <c r="B2774" t="str">
        <f ca="1">IF(ROW()-1&lt;=DataRows_IBE,OFFSET(InstrumenteIBE!$A$1,ROW()-2,COLUMN(),1,1),IF(ROW()-2 &lt;= DataRows,OFFSET(MeineInstrumente!$A$9,ROW()-DataRows_IBE-1,COLUMN(),1,1),""))</f>
        <v/>
      </c>
      <c r="C2774" t="str">
        <f ca="1">IF(ROW()-1&lt;=DataRows_IBE,OFFSET(InstrumenteIBE!$A$1,ROW()-2,COLUMN(),1,1),IF(ROW()-2 &lt;= DataRows,OFFSET(MeineInstrumente!$A$9,ROW()-DataRows_IBE-1,COLUMN(),1,1),""))</f>
        <v/>
      </c>
      <c r="D2774" s="16" t="str">
        <f ca="1">IF(ROW()-1&lt;=DataRows_IBE,OFFSET(InstrumenteIBE!$A$1,ROW()-2,COLUMN(),1,1),IF(ROW()-2 &lt;= DataRows,OFFSET(MeineInstrumente!$A$9,ROW()-DataRows_IBE-1,COLUMN(),1,1),""))</f>
        <v/>
      </c>
      <c r="E2774" t="str">
        <f t="shared" ca="1" si="43"/>
        <v/>
      </c>
      <c r="F2774" t="str">
        <f ca="1">IF(ROW()-1&lt;=DataRows_IBE,OFFSET(InstrumenteIBE!$A$1,ROW()-2,COLUMN()-COLUMN($F$1),1,1),IF(ROW()-2 &lt;= DataRows,OFFSET(MeineInstrumente!$A$9,ROW()-DataRows_IBE-1,COLUMN()-COLUMN($F$1),1,1),""))</f>
        <v/>
      </c>
    </row>
    <row r="2775" spans="1:6" x14ac:dyDescent="0.25">
      <c r="A2775" t="str">
        <f ca="1">IF(ROW()-1&lt;=DataRows_IBE,OFFSET(InstrumenteIBE!$A$1,ROW()-2,COLUMN(),1,1),IF(ROW()-2 &lt;= DataRows,OFFSET(MeineInstrumente!$A$9,ROW()-DataRows_IBE-1,COLUMN(),1,1),""))</f>
        <v/>
      </c>
      <c r="B2775" t="str">
        <f ca="1">IF(ROW()-1&lt;=DataRows_IBE,OFFSET(InstrumenteIBE!$A$1,ROW()-2,COLUMN(),1,1),IF(ROW()-2 &lt;= DataRows,OFFSET(MeineInstrumente!$A$9,ROW()-DataRows_IBE-1,COLUMN(),1,1),""))</f>
        <v/>
      </c>
      <c r="C2775" t="str">
        <f ca="1">IF(ROW()-1&lt;=DataRows_IBE,OFFSET(InstrumenteIBE!$A$1,ROW()-2,COLUMN(),1,1),IF(ROW()-2 &lt;= DataRows,OFFSET(MeineInstrumente!$A$9,ROW()-DataRows_IBE-1,COLUMN(),1,1),""))</f>
        <v/>
      </c>
      <c r="D2775" s="16" t="str">
        <f ca="1">IF(ROW()-1&lt;=DataRows_IBE,OFFSET(InstrumenteIBE!$A$1,ROW()-2,COLUMN(),1,1),IF(ROW()-2 &lt;= DataRows,OFFSET(MeineInstrumente!$A$9,ROW()-DataRows_IBE-1,COLUMN(),1,1),""))</f>
        <v/>
      </c>
      <c r="E2775" t="str">
        <f t="shared" ca="1" si="43"/>
        <v/>
      </c>
      <c r="F2775" t="str">
        <f ca="1">IF(ROW()-1&lt;=DataRows_IBE,OFFSET(InstrumenteIBE!$A$1,ROW()-2,COLUMN()-COLUMN($F$1),1,1),IF(ROW()-2 &lt;= DataRows,OFFSET(MeineInstrumente!$A$9,ROW()-DataRows_IBE-1,COLUMN()-COLUMN($F$1),1,1),""))</f>
        <v/>
      </c>
    </row>
    <row r="2776" spans="1:6" x14ac:dyDescent="0.25">
      <c r="A2776" t="str">
        <f ca="1">IF(ROW()-1&lt;=DataRows_IBE,OFFSET(InstrumenteIBE!$A$1,ROW()-2,COLUMN(),1,1),IF(ROW()-2 &lt;= DataRows,OFFSET(MeineInstrumente!$A$9,ROW()-DataRows_IBE-1,COLUMN(),1,1),""))</f>
        <v/>
      </c>
      <c r="B2776" t="str">
        <f ca="1">IF(ROW()-1&lt;=DataRows_IBE,OFFSET(InstrumenteIBE!$A$1,ROW()-2,COLUMN(),1,1),IF(ROW()-2 &lt;= DataRows,OFFSET(MeineInstrumente!$A$9,ROW()-DataRows_IBE-1,COLUMN(),1,1),""))</f>
        <v/>
      </c>
      <c r="C2776" t="str">
        <f ca="1">IF(ROW()-1&lt;=DataRows_IBE,OFFSET(InstrumenteIBE!$A$1,ROW()-2,COLUMN(),1,1),IF(ROW()-2 &lt;= DataRows,OFFSET(MeineInstrumente!$A$9,ROW()-DataRows_IBE-1,COLUMN(),1,1),""))</f>
        <v/>
      </c>
      <c r="D2776" s="16" t="str">
        <f ca="1">IF(ROW()-1&lt;=DataRows_IBE,OFFSET(InstrumenteIBE!$A$1,ROW()-2,COLUMN(),1,1),IF(ROW()-2 &lt;= DataRows,OFFSET(MeineInstrumente!$A$9,ROW()-DataRows_IBE-1,COLUMN(),1,1),""))</f>
        <v/>
      </c>
      <c r="E2776" t="str">
        <f t="shared" ca="1" si="43"/>
        <v/>
      </c>
      <c r="F2776" t="str">
        <f ca="1">IF(ROW()-1&lt;=DataRows_IBE,OFFSET(InstrumenteIBE!$A$1,ROW()-2,COLUMN()-COLUMN($F$1),1,1),IF(ROW()-2 &lt;= DataRows,OFFSET(MeineInstrumente!$A$9,ROW()-DataRows_IBE-1,COLUMN()-COLUMN($F$1),1,1),""))</f>
        <v/>
      </c>
    </row>
    <row r="2777" spans="1:6" x14ac:dyDescent="0.25">
      <c r="A2777" t="str">
        <f ca="1">IF(ROW()-1&lt;=DataRows_IBE,OFFSET(InstrumenteIBE!$A$1,ROW()-2,COLUMN(),1,1),IF(ROW()-2 &lt;= DataRows,OFFSET(MeineInstrumente!$A$9,ROW()-DataRows_IBE-1,COLUMN(),1,1),""))</f>
        <v/>
      </c>
      <c r="B2777" t="str">
        <f ca="1">IF(ROW()-1&lt;=DataRows_IBE,OFFSET(InstrumenteIBE!$A$1,ROW()-2,COLUMN(),1,1),IF(ROW()-2 &lt;= DataRows,OFFSET(MeineInstrumente!$A$9,ROW()-DataRows_IBE-1,COLUMN(),1,1),""))</f>
        <v/>
      </c>
      <c r="C2777" t="str">
        <f ca="1">IF(ROW()-1&lt;=DataRows_IBE,OFFSET(InstrumenteIBE!$A$1,ROW()-2,COLUMN(),1,1),IF(ROW()-2 &lt;= DataRows,OFFSET(MeineInstrumente!$A$9,ROW()-DataRows_IBE-1,COLUMN(),1,1),""))</f>
        <v/>
      </c>
      <c r="D2777" s="16" t="str">
        <f ca="1">IF(ROW()-1&lt;=DataRows_IBE,OFFSET(InstrumenteIBE!$A$1,ROW()-2,COLUMN(),1,1),IF(ROW()-2 &lt;= DataRows,OFFSET(MeineInstrumente!$A$9,ROW()-DataRows_IBE-1,COLUMN(),1,1),""))</f>
        <v/>
      </c>
      <c r="E2777" t="str">
        <f t="shared" ca="1" si="43"/>
        <v/>
      </c>
      <c r="F2777" t="str">
        <f ca="1">IF(ROW()-1&lt;=DataRows_IBE,OFFSET(InstrumenteIBE!$A$1,ROW()-2,COLUMN()-COLUMN($F$1),1,1),IF(ROW()-2 &lt;= DataRows,OFFSET(MeineInstrumente!$A$9,ROW()-DataRows_IBE-1,COLUMN()-COLUMN($F$1),1,1),""))</f>
        <v/>
      </c>
    </row>
    <row r="2778" spans="1:6" x14ac:dyDescent="0.25">
      <c r="A2778" t="str">
        <f ca="1">IF(ROW()-1&lt;=DataRows_IBE,OFFSET(InstrumenteIBE!$A$1,ROW()-2,COLUMN(),1,1),IF(ROW()-2 &lt;= DataRows,OFFSET(MeineInstrumente!$A$9,ROW()-DataRows_IBE-1,COLUMN(),1,1),""))</f>
        <v/>
      </c>
      <c r="B2778" t="str">
        <f ca="1">IF(ROW()-1&lt;=DataRows_IBE,OFFSET(InstrumenteIBE!$A$1,ROW()-2,COLUMN(),1,1),IF(ROW()-2 &lt;= DataRows,OFFSET(MeineInstrumente!$A$9,ROW()-DataRows_IBE-1,COLUMN(),1,1),""))</f>
        <v/>
      </c>
      <c r="C2778" t="str">
        <f ca="1">IF(ROW()-1&lt;=DataRows_IBE,OFFSET(InstrumenteIBE!$A$1,ROW()-2,COLUMN(),1,1),IF(ROW()-2 &lt;= DataRows,OFFSET(MeineInstrumente!$A$9,ROW()-DataRows_IBE-1,COLUMN(),1,1),""))</f>
        <v/>
      </c>
      <c r="D2778" s="16" t="str">
        <f ca="1">IF(ROW()-1&lt;=DataRows_IBE,OFFSET(InstrumenteIBE!$A$1,ROW()-2,COLUMN(),1,1),IF(ROW()-2 &lt;= DataRows,OFFSET(MeineInstrumente!$A$9,ROW()-DataRows_IBE-1,COLUMN(),1,1),""))</f>
        <v/>
      </c>
      <c r="E2778" t="str">
        <f t="shared" ca="1" si="43"/>
        <v/>
      </c>
      <c r="F2778" t="str">
        <f ca="1">IF(ROW()-1&lt;=DataRows_IBE,OFFSET(InstrumenteIBE!$A$1,ROW()-2,COLUMN()-COLUMN($F$1),1,1),IF(ROW()-2 &lt;= DataRows,OFFSET(MeineInstrumente!$A$9,ROW()-DataRows_IBE-1,COLUMN()-COLUMN($F$1),1,1),""))</f>
        <v/>
      </c>
    </row>
    <row r="2779" spans="1:6" x14ac:dyDescent="0.25">
      <c r="A2779" t="str">
        <f ca="1">IF(ROW()-1&lt;=DataRows_IBE,OFFSET(InstrumenteIBE!$A$1,ROW()-2,COLUMN(),1,1),IF(ROW()-2 &lt;= DataRows,OFFSET(MeineInstrumente!$A$9,ROW()-DataRows_IBE-1,COLUMN(),1,1),""))</f>
        <v/>
      </c>
      <c r="B2779" t="str">
        <f ca="1">IF(ROW()-1&lt;=DataRows_IBE,OFFSET(InstrumenteIBE!$A$1,ROW()-2,COLUMN(),1,1),IF(ROW()-2 &lt;= DataRows,OFFSET(MeineInstrumente!$A$9,ROW()-DataRows_IBE-1,COLUMN(),1,1),""))</f>
        <v/>
      </c>
      <c r="C2779" t="str">
        <f ca="1">IF(ROW()-1&lt;=DataRows_IBE,OFFSET(InstrumenteIBE!$A$1,ROW()-2,COLUMN(),1,1),IF(ROW()-2 &lt;= DataRows,OFFSET(MeineInstrumente!$A$9,ROW()-DataRows_IBE-1,COLUMN(),1,1),""))</f>
        <v/>
      </c>
      <c r="D2779" s="16" t="str">
        <f ca="1">IF(ROW()-1&lt;=DataRows_IBE,OFFSET(InstrumenteIBE!$A$1,ROW()-2,COLUMN(),1,1),IF(ROW()-2 &lt;= DataRows,OFFSET(MeineInstrumente!$A$9,ROW()-DataRows_IBE-1,COLUMN(),1,1),""))</f>
        <v/>
      </c>
      <c r="E2779" t="str">
        <f t="shared" ca="1" si="43"/>
        <v/>
      </c>
      <c r="F2779" t="str">
        <f ca="1">IF(ROW()-1&lt;=DataRows_IBE,OFFSET(InstrumenteIBE!$A$1,ROW()-2,COLUMN()-COLUMN($F$1),1,1),IF(ROW()-2 &lt;= DataRows,OFFSET(MeineInstrumente!$A$9,ROW()-DataRows_IBE-1,COLUMN()-COLUMN($F$1),1,1),""))</f>
        <v/>
      </c>
    </row>
    <row r="2780" spans="1:6" x14ac:dyDescent="0.25">
      <c r="A2780" t="str">
        <f ca="1">IF(ROW()-1&lt;=DataRows_IBE,OFFSET(InstrumenteIBE!$A$1,ROW()-2,COLUMN(),1,1),IF(ROW()-2 &lt;= DataRows,OFFSET(MeineInstrumente!$A$9,ROW()-DataRows_IBE-1,COLUMN(),1,1),""))</f>
        <v/>
      </c>
      <c r="B2780" t="str">
        <f ca="1">IF(ROW()-1&lt;=DataRows_IBE,OFFSET(InstrumenteIBE!$A$1,ROW()-2,COLUMN(),1,1),IF(ROW()-2 &lt;= DataRows,OFFSET(MeineInstrumente!$A$9,ROW()-DataRows_IBE-1,COLUMN(),1,1),""))</f>
        <v/>
      </c>
      <c r="C2780" t="str">
        <f ca="1">IF(ROW()-1&lt;=DataRows_IBE,OFFSET(InstrumenteIBE!$A$1,ROW()-2,COLUMN(),1,1),IF(ROW()-2 &lt;= DataRows,OFFSET(MeineInstrumente!$A$9,ROW()-DataRows_IBE-1,COLUMN(),1,1),""))</f>
        <v/>
      </c>
      <c r="D2780" s="16" t="str">
        <f ca="1">IF(ROW()-1&lt;=DataRows_IBE,OFFSET(InstrumenteIBE!$A$1,ROW()-2,COLUMN(),1,1),IF(ROW()-2 &lt;= DataRows,OFFSET(MeineInstrumente!$A$9,ROW()-DataRows_IBE-1,COLUMN(),1,1),""))</f>
        <v/>
      </c>
      <c r="E2780" t="str">
        <f t="shared" ca="1" si="43"/>
        <v/>
      </c>
      <c r="F2780" t="str">
        <f ca="1">IF(ROW()-1&lt;=DataRows_IBE,OFFSET(InstrumenteIBE!$A$1,ROW()-2,COLUMN()-COLUMN($F$1),1,1),IF(ROW()-2 &lt;= DataRows,OFFSET(MeineInstrumente!$A$9,ROW()-DataRows_IBE-1,COLUMN()-COLUMN($F$1),1,1),""))</f>
        <v/>
      </c>
    </row>
    <row r="2781" spans="1:6" x14ac:dyDescent="0.25">
      <c r="A2781" t="str">
        <f ca="1">IF(ROW()-1&lt;=DataRows_IBE,OFFSET(InstrumenteIBE!$A$1,ROW()-2,COLUMN(),1,1),IF(ROW()-2 &lt;= DataRows,OFFSET(MeineInstrumente!$A$9,ROW()-DataRows_IBE-1,COLUMN(),1,1),""))</f>
        <v/>
      </c>
      <c r="B2781" t="str">
        <f ca="1">IF(ROW()-1&lt;=DataRows_IBE,OFFSET(InstrumenteIBE!$A$1,ROW()-2,COLUMN(),1,1),IF(ROW()-2 &lt;= DataRows,OFFSET(MeineInstrumente!$A$9,ROW()-DataRows_IBE-1,COLUMN(),1,1),""))</f>
        <v/>
      </c>
      <c r="C2781" t="str">
        <f ca="1">IF(ROW()-1&lt;=DataRows_IBE,OFFSET(InstrumenteIBE!$A$1,ROW()-2,COLUMN(),1,1),IF(ROW()-2 &lt;= DataRows,OFFSET(MeineInstrumente!$A$9,ROW()-DataRows_IBE-1,COLUMN(),1,1),""))</f>
        <v/>
      </c>
      <c r="D2781" s="16" t="str">
        <f ca="1">IF(ROW()-1&lt;=DataRows_IBE,OFFSET(InstrumenteIBE!$A$1,ROW()-2,COLUMN(),1,1),IF(ROW()-2 &lt;= DataRows,OFFSET(MeineInstrumente!$A$9,ROW()-DataRows_IBE-1,COLUMN(),1,1),""))</f>
        <v/>
      </c>
      <c r="E2781" t="str">
        <f t="shared" ca="1" si="43"/>
        <v/>
      </c>
      <c r="F2781" t="str">
        <f ca="1">IF(ROW()-1&lt;=DataRows_IBE,OFFSET(InstrumenteIBE!$A$1,ROW()-2,COLUMN()-COLUMN($F$1),1,1),IF(ROW()-2 &lt;= DataRows,OFFSET(MeineInstrumente!$A$9,ROW()-DataRows_IBE-1,COLUMN()-COLUMN($F$1),1,1),""))</f>
        <v/>
      </c>
    </row>
    <row r="2782" spans="1:6" x14ac:dyDescent="0.25">
      <c r="A2782" t="str">
        <f ca="1">IF(ROW()-1&lt;=DataRows_IBE,OFFSET(InstrumenteIBE!$A$1,ROW()-2,COLUMN(),1,1),IF(ROW()-2 &lt;= DataRows,OFFSET(MeineInstrumente!$A$9,ROW()-DataRows_IBE-1,COLUMN(),1,1),""))</f>
        <v/>
      </c>
      <c r="B2782" t="str">
        <f ca="1">IF(ROW()-1&lt;=DataRows_IBE,OFFSET(InstrumenteIBE!$A$1,ROW()-2,COLUMN(),1,1),IF(ROW()-2 &lt;= DataRows,OFFSET(MeineInstrumente!$A$9,ROW()-DataRows_IBE-1,COLUMN(),1,1),""))</f>
        <v/>
      </c>
      <c r="C2782" t="str">
        <f ca="1">IF(ROW()-1&lt;=DataRows_IBE,OFFSET(InstrumenteIBE!$A$1,ROW()-2,COLUMN(),1,1),IF(ROW()-2 &lt;= DataRows,OFFSET(MeineInstrumente!$A$9,ROW()-DataRows_IBE-1,COLUMN(),1,1),""))</f>
        <v/>
      </c>
      <c r="D2782" s="16" t="str">
        <f ca="1">IF(ROW()-1&lt;=DataRows_IBE,OFFSET(InstrumenteIBE!$A$1,ROW()-2,COLUMN(),1,1),IF(ROW()-2 &lt;= DataRows,OFFSET(MeineInstrumente!$A$9,ROW()-DataRows_IBE-1,COLUMN(),1,1),""))</f>
        <v/>
      </c>
      <c r="E2782" t="str">
        <f t="shared" ca="1" si="43"/>
        <v/>
      </c>
      <c r="F2782" t="str">
        <f ca="1">IF(ROW()-1&lt;=DataRows_IBE,OFFSET(InstrumenteIBE!$A$1,ROW()-2,COLUMN()-COLUMN($F$1),1,1),IF(ROW()-2 &lt;= DataRows,OFFSET(MeineInstrumente!$A$9,ROW()-DataRows_IBE-1,COLUMN()-COLUMN($F$1),1,1),""))</f>
        <v/>
      </c>
    </row>
    <row r="2783" spans="1:6" x14ac:dyDescent="0.25">
      <c r="A2783" t="str">
        <f ca="1">IF(ROW()-1&lt;=DataRows_IBE,OFFSET(InstrumenteIBE!$A$1,ROW()-2,COLUMN(),1,1),IF(ROW()-2 &lt;= DataRows,OFFSET(MeineInstrumente!$A$9,ROW()-DataRows_IBE-1,COLUMN(),1,1),""))</f>
        <v/>
      </c>
      <c r="B2783" t="str">
        <f ca="1">IF(ROW()-1&lt;=DataRows_IBE,OFFSET(InstrumenteIBE!$A$1,ROW()-2,COLUMN(),1,1),IF(ROW()-2 &lt;= DataRows,OFFSET(MeineInstrumente!$A$9,ROW()-DataRows_IBE-1,COLUMN(),1,1),""))</f>
        <v/>
      </c>
      <c r="C2783" t="str">
        <f ca="1">IF(ROW()-1&lt;=DataRows_IBE,OFFSET(InstrumenteIBE!$A$1,ROW()-2,COLUMN(),1,1),IF(ROW()-2 &lt;= DataRows,OFFSET(MeineInstrumente!$A$9,ROW()-DataRows_IBE-1,COLUMN(),1,1),""))</f>
        <v/>
      </c>
      <c r="D2783" s="16" t="str">
        <f ca="1">IF(ROW()-1&lt;=DataRows_IBE,OFFSET(InstrumenteIBE!$A$1,ROW()-2,COLUMN(),1,1),IF(ROW()-2 &lt;= DataRows,OFFSET(MeineInstrumente!$A$9,ROW()-DataRows_IBE-1,COLUMN(),1,1),""))</f>
        <v/>
      </c>
      <c r="E2783" t="str">
        <f t="shared" ca="1" si="43"/>
        <v/>
      </c>
      <c r="F2783" t="str">
        <f ca="1">IF(ROW()-1&lt;=DataRows_IBE,OFFSET(InstrumenteIBE!$A$1,ROW()-2,COLUMN()-COLUMN($F$1),1,1),IF(ROW()-2 &lt;= DataRows,OFFSET(MeineInstrumente!$A$9,ROW()-DataRows_IBE-1,COLUMN()-COLUMN($F$1),1,1),""))</f>
        <v/>
      </c>
    </row>
    <row r="2784" spans="1:6" x14ac:dyDescent="0.25">
      <c r="A2784" t="str">
        <f ca="1">IF(ROW()-1&lt;=DataRows_IBE,OFFSET(InstrumenteIBE!$A$1,ROW()-2,COLUMN(),1,1),IF(ROW()-2 &lt;= DataRows,OFFSET(MeineInstrumente!$A$9,ROW()-DataRows_IBE-1,COLUMN(),1,1),""))</f>
        <v/>
      </c>
      <c r="B2784" t="str">
        <f ca="1">IF(ROW()-1&lt;=DataRows_IBE,OFFSET(InstrumenteIBE!$A$1,ROW()-2,COLUMN(),1,1),IF(ROW()-2 &lt;= DataRows,OFFSET(MeineInstrumente!$A$9,ROW()-DataRows_IBE-1,COLUMN(),1,1),""))</f>
        <v/>
      </c>
      <c r="C2784" t="str">
        <f ca="1">IF(ROW()-1&lt;=DataRows_IBE,OFFSET(InstrumenteIBE!$A$1,ROW()-2,COLUMN(),1,1),IF(ROW()-2 &lt;= DataRows,OFFSET(MeineInstrumente!$A$9,ROW()-DataRows_IBE-1,COLUMN(),1,1),""))</f>
        <v/>
      </c>
      <c r="D2784" s="16" t="str">
        <f ca="1">IF(ROW()-1&lt;=DataRows_IBE,OFFSET(InstrumenteIBE!$A$1,ROW()-2,COLUMN(),1,1),IF(ROW()-2 &lt;= DataRows,OFFSET(MeineInstrumente!$A$9,ROW()-DataRows_IBE-1,COLUMN(),1,1),""))</f>
        <v/>
      </c>
      <c r="E2784" t="str">
        <f t="shared" ca="1" si="43"/>
        <v/>
      </c>
      <c r="F2784" t="str">
        <f ca="1">IF(ROW()-1&lt;=DataRows_IBE,OFFSET(InstrumenteIBE!$A$1,ROW()-2,COLUMN()-COLUMN($F$1),1,1),IF(ROW()-2 &lt;= DataRows,OFFSET(MeineInstrumente!$A$9,ROW()-DataRows_IBE-1,COLUMN()-COLUMN($F$1),1,1),""))</f>
        <v/>
      </c>
    </row>
    <row r="2785" spans="1:6" x14ac:dyDescent="0.25">
      <c r="A2785" t="str">
        <f ca="1">IF(ROW()-1&lt;=DataRows_IBE,OFFSET(InstrumenteIBE!$A$1,ROW()-2,COLUMN(),1,1),IF(ROW()-2 &lt;= DataRows,OFFSET(MeineInstrumente!$A$9,ROW()-DataRows_IBE-1,COLUMN(),1,1),""))</f>
        <v/>
      </c>
      <c r="B2785" t="str">
        <f ca="1">IF(ROW()-1&lt;=DataRows_IBE,OFFSET(InstrumenteIBE!$A$1,ROW()-2,COLUMN(),1,1),IF(ROW()-2 &lt;= DataRows,OFFSET(MeineInstrumente!$A$9,ROW()-DataRows_IBE-1,COLUMN(),1,1),""))</f>
        <v/>
      </c>
      <c r="C2785" t="str">
        <f ca="1">IF(ROW()-1&lt;=DataRows_IBE,OFFSET(InstrumenteIBE!$A$1,ROW()-2,COLUMN(),1,1),IF(ROW()-2 &lt;= DataRows,OFFSET(MeineInstrumente!$A$9,ROW()-DataRows_IBE-1,COLUMN(),1,1),""))</f>
        <v/>
      </c>
      <c r="D2785" s="16" t="str">
        <f ca="1">IF(ROW()-1&lt;=DataRows_IBE,OFFSET(InstrumenteIBE!$A$1,ROW()-2,COLUMN(),1,1),IF(ROW()-2 &lt;= DataRows,OFFSET(MeineInstrumente!$A$9,ROW()-DataRows_IBE-1,COLUMN(),1,1),""))</f>
        <v/>
      </c>
      <c r="E2785" t="str">
        <f t="shared" ca="1" si="43"/>
        <v/>
      </c>
      <c r="F2785" t="str">
        <f ca="1">IF(ROW()-1&lt;=DataRows_IBE,OFFSET(InstrumenteIBE!$A$1,ROW()-2,COLUMN()-COLUMN($F$1),1,1),IF(ROW()-2 &lt;= DataRows,OFFSET(MeineInstrumente!$A$9,ROW()-DataRows_IBE-1,COLUMN()-COLUMN($F$1),1,1),""))</f>
        <v/>
      </c>
    </row>
    <row r="2786" spans="1:6" x14ac:dyDescent="0.25">
      <c r="A2786" t="str">
        <f ca="1">IF(ROW()-1&lt;=DataRows_IBE,OFFSET(InstrumenteIBE!$A$1,ROW()-2,COLUMN(),1,1),IF(ROW()-2 &lt;= DataRows,OFFSET(MeineInstrumente!$A$9,ROW()-DataRows_IBE-1,COLUMN(),1,1),""))</f>
        <v/>
      </c>
      <c r="B2786" t="str">
        <f ca="1">IF(ROW()-1&lt;=DataRows_IBE,OFFSET(InstrumenteIBE!$A$1,ROW()-2,COLUMN(),1,1),IF(ROW()-2 &lt;= DataRows,OFFSET(MeineInstrumente!$A$9,ROW()-DataRows_IBE-1,COLUMN(),1,1),""))</f>
        <v/>
      </c>
      <c r="C2786" t="str">
        <f ca="1">IF(ROW()-1&lt;=DataRows_IBE,OFFSET(InstrumenteIBE!$A$1,ROW()-2,COLUMN(),1,1),IF(ROW()-2 &lt;= DataRows,OFFSET(MeineInstrumente!$A$9,ROW()-DataRows_IBE-1,COLUMN(),1,1),""))</f>
        <v/>
      </c>
      <c r="D2786" s="16" t="str">
        <f ca="1">IF(ROW()-1&lt;=DataRows_IBE,OFFSET(InstrumenteIBE!$A$1,ROW()-2,COLUMN(),1,1),IF(ROW()-2 &lt;= DataRows,OFFSET(MeineInstrumente!$A$9,ROW()-DataRows_IBE-1,COLUMN(),1,1),""))</f>
        <v/>
      </c>
      <c r="E2786" t="str">
        <f t="shared" ca="1" si="43"/>
        <v/>
      </c>
      <c r="F2786" t="str">
        <f ca="1">IF(ROW()-1&lt;=DataRows_IBE,OFFSET(InstrumenteIBE!$A$1,ROW()-2,COLUMN()-COLUMN($F$1),1,1),IF(ROW()-2 &lt;= DataRows,OFFSET(MeineInstrumente!$A$9,ROW()-DataRows_IBE-1,COLUMN()-COLUMN($F$1),1,1),""))</f>
        <v/>
      </c>
    </row>
    <row r="2787" spans="1:6" x14ac:dyDescent="0.25">
      <c r="A2787" t="str">
        <f ca="1">IF(ROW()-1&lt;=DataRows_IBE,OFFSET(InstrumenteIBE!$A$1,ROW()-2,COLUMN(),1,1),IF(ROW()-2 &lt;= DataRows,OFFSET(MeineInstrumente!$A$9,ROW()-DataRows_IBE-1,COLUMN(),1,1),""))</f>
        <v/>
      </c>
      <c r="B2787" t="str">
        <f ca="1">IF(ROW()-1&lt;=DataRows_IBE,OFFSET(InstrumenteIBE!$A$1,ROW()-2,COLUMN(),1,1),IF(ROW()-2 &lt;= DataRows,OFFSET(MeineInstrumente!$A$9,ROW()-DataRows_IBE-1,COLUMN(),1,1),""))</f>
        <v/>
      </c>
      <c r="C2787" t="str">
        <f ca="1">IF(ROW()-1&lt;=DataRows_IBE,OFFSET(InstrumenteIBE!$A$1,ROW()-2,COLUMN(),1,1),IF(ROW()-2 &lt;= DataRows,OFFSET(MeineInstrumente!$A$9,ROW()-DataRows_IBE-1,COLUMN(),1,1),""))</f>
        <v/>
      </c>
      <c r="D2787" s="16" t="str">
        <f ca="1">IF(ROW()-1&lt;=DataRows_IBE,OFFSET(InstrumenteIBE!$A$1,ROW()-2,COLUMN(),1,1),IF(ROW()-2 &lt;= DataRows,OFFSET(MeineInstrumente!$A$9,ROW()-DataRows_IBE-1,COLUMN(),1,1),""))</f>
        <v/>
      </c>
      <c r="E2787" t="str">
        <f t="shared" ca="1" si="43"/>
        <v/>
      </c>
      <c r="F2787" t="str">
        <f ca="1">IF(ROW()-1&lt;=DataRows_IBE,OFFSET(InstrumenteIBE!$A$1,ROW()-2,COLUMN()-COLUMN($F$1),1,1),IF(ROW()-2 &lt;= DataRows,OFFSET(MeineInstrumente!$A$9,ROW()-DataRows_IBE-1,COLUMN()-COLUMN($F$1),1,1),""))</f>
        <v/>
      </c>
    </row>
    <row r="2788" spans="1:6" x14ac:dyDescent="0.25">
      <c r="A2788" t="str">
        <f ca="1">IF(ROW()-1&lt;=DataRows_IBE,OFFSET(InstrumenteIBE!$A$1,ROW()-2,COLUMN(),1,1),IF(ROW()-2 &lt;= DataRows,OFFSET(MeineInstrumente!$A$9,ROW()-DataRows_IBE-1,COLUMN(),1,1),""))</f>
        <v/>
      </c>
      <c r="B2788" t="str">
        <f ca="1">IF(ROW()-1&lt;=DataRows_IBE,OFFSET(InstrumenteIBE!$A$1,ROW()-2,COLUMN(),1,1),IF(ROW()-2 &lt;= DataRows,OFFSET(MeineInstrumente!$A$9,ROW()-DataRows_IBE-1,COLUMN(),1,1),""))</f>
        <v/>
      </c>
      <c r="C2788" t="str">
        <f ca="1">IF(ROW()-1&lt;=DataRows_IBE,OFFSET(InstrumenteIBE!$A$1,ROW()-2,COLUMN(),1,1),IF(ROW()-2 &lt;= DataRows,OFFSET(MeineInstrumente!$A$9,ROW()-DataRows_IBE-1,COLUMN(),1,1),""))</f>
        <v/>
      </c>
      <c r="D2788" s="16" t="str">
        <f ca="1">IF(ROW()-1&lt;=DataRows_IBE,OFFSET(InstrumenteIBE!$A$1,ROW()-2,COLUMN(),1,1),IF(ROW()-2 &lt;= DataRows,OFFSET(MeineInstrumente!$A$9,ROW()-DataRows_IBE-1,COLUMN(),1,1),""))</f>
        <v/>
      </c>
      <c r="E2788" t="str">
        <f t="shared" ca="1" si="43"/>
        <v/>
      </c>
      <c r="F2788" t="str">
        <f ca="1">IF(ROW()-1&lt;=DataRows_IBE,OFFSET(InstrumenteIBE!$A$1,ROW()-2,COLUMN()-COLUMN($F$1),1,1),IF(ROW()-2 &lt;= DataRows,OFFSET(MeineInstrumente!$A$9,ROW()-DataRows_IBE-1,COLUMN()-COLUMN($F$1),1,1),""))</f>
        <v/>
      </c>
    </row>
    <row r="2789" spans="1:6" x14ac:dyDescent="0.25">
      <c r="A2789" t="str">
        <f ca="1">IF(ROW()-1&lt;=DataRows_IBE,OFFSET(InstrumenteIBE!$A$1,ROW()-2,COLUMN(),1,1),IF(ROW()-2 &lt;= DataRows,OFFSET(MeineInstrumente!$A$9,ROW()-DataRows_IBE-1,COLUMN(),1,1),""))</f>
        <v/>
      </c>
      <c r="B2789" t="str">
        <f ca="1">IF(ROW()-1&lt;=DataRows_IBE,OFFSET(InstrumenteIBE!$A$1,ROW()-2,COLUMN(),1,1),IF(ROW()-2 &lt;= DataRows,OFFSET(MeineInstrumente!$A$9,ROW()-DataRows_IBE-1,COLUMN(),1,1),""))</f>
        <v/>
      </c>
      <c r="C2789" t="str">
        <f ca="1">IF(ROW()-1&lt;=DataRows_IBE,OFFSET(InstrumenteIBE!$A$1,ROW()-2,COLUMN(),1,1),IF(ROW()-2 &lt;= DataRows,OFFSET(MeineInstrumente!$A$9,ROW()-DataRows_IBE-1,COLUMN(),1,1),""))</f>
        <v/>
      </c>
      <c r="D2789" s="16" t="str">
        <f ca="1">IF(ROW()-1&lt;=DataRows_IBE,OFFSET(InstrumenteIBE!$A$1,ROW()-2,COLUMN(),1,1),IF(ROW()-2 &lt;= DataRows,OFFSET(MeineInstrumente!$A$9,ROW()-DataRows_IBE-1,COLUMN(),1,1),""))</f>
        <v/>
      </c>
      <c r="E2789" t="str">
        <f t="shared" ca="1" si="43"/>
        <v/>
      </c>
      <c r="F2789" t="str">
        <f ca="1">IF(ROW()-1&lt;=DataRows_IBE,OFFSET(InstrumenteIBE!$A$1,ROW()-2,COLUMN()-COLUMN($F$1),1,1),IF(ROW()-2 &lt;= DataRows,OFFSET(MeineInstrumente!$A$9,ROW()-DataRows_IBE-1,COLUMN()-COLUMN($F$1),1,1),""))</f>
        <v/>
      </c>
    </row>
    <row r="2790" spans="1:6" x14ac:dyDescent="0.25">
      <c r="A2790" t="str">
        <f ca="1">IF(ROW()-1&lt;=DataRows_IBE,OFFSET(InstrumenteIBE!$A$1,ROW()-2,COLUMN(),1,1),IF(ROW()-2 &lt;= DataRows,OFFSET(MeineInstrumente!$A$9,ROW()-DataRows_IBE-1,COLUMN(),1,1),""))</f>
        <v/>
      </c>
      <c r="B2790" t="str">
        <f ca="1">IF(ROW()-1&lt;=DataRows_IBE,OFFSET(InstrumenteIBE!$A$1,ROW()-2,COLUMN(),1,1),IF(ROW()-2 &lt;= DataRows,OFFSET(MeineInstrumente!$A$9,ROW()-DataRows_IBE-1,COLUMN(),1,1),""))</f>
        <v/>
      </c>
      <c r="C2790" t="str">
        <f ca="1">IF(ROW()-1&lt;=DataRows_IBE,OFFSET(InstrumenteIBE!$A$1,ROW()-2,COLUMN(),1,1),IF(ROW()-2 &lt;= DataRows,OFFSET(MeineInstrumente!$A$9,ROW()-DataRows_IBE-1,COLUMN(),1,1),""))</f>
        <v/>
      </c>
      <c r="D2790" s="16" t="str">
        <f ca="1">IF(ROW()-1&lt;=DataRows_IBE,OFFSET(InstrumenteIBE!$A$1,ROW()-2,COLUMN(),1,1),IF(ROW()-2 &lt;= DataRows,OFFSET(MeineInstrumente!$A$9,ROW()-DataRows_IBE-1,COLUMN(),1,1),""))</f>
        <v/>
      </c>
      <c r="E2790" t="str">
        <f t="shared" ca="1" si="43"/>
        <v/>
      </c>
      <c r="F2790" t="str">
        <f ca="1">IF(ROW()-1&lt;=DataRows_IBE,OFFSET(InstrumenteIBE!$A$1,ROW()-2,COLUMN()-COLUMN($F$1),1,1),IF(ROW()-2 &lt;= DataRows,OFFSET(MeineInstrumente!$A$9,ROW()-DataRows_IBE-1,COLUMN()-COLUMN($F$1),1,1),""))</f>
        <v/>
      </c>
    </row>
    <row r="2791" spans="1:6" x14ac:dyDescent="0.25">
      <c r="A2791" t="str">
        <f ca="1">IF(ROW()-1&lt;=DataRows_IBE,OFFSET(InstrumenteIBE!$A$1,ROW()-2,COLUMN(),1,1),IF(ROW()-2 &lt;= DataRows,OFFSET(MeineInstrumente!$A$9,ROW()-DataRows_IBE-1,COLUMN(),1,1),""))</f>
        <v/>
      </c>
      <c r="B2791" t="str">
        <f ca="1">IF(ROW()-1&lt;=DataRows_IBE,OFFSET(InstrumenteIBE!$A$1,ROW()-2,COLUMN(),1,1),IF(ROW()-2 &lt;= DataRows,OFFSET(MeineInstrumente!$A$9,ROW()-DataRows_IBE-1,COLUMN(),1,1),""))</f>
        <v/>
      </c>
      <c r="C2791" t="str">
        <f ca="1">IF(ROW()-1&lt;=DataRows_IBE,OFFSET(InstrumenteIBE!$A$1,ROW()-2,COLUMN(),1,1),IF(ROW()-2 &lt;= DataRows,OFFSET(MeineInstrumente!$A$9,ROW()-DataRows_IBE-1,COLUMN(),1,1),""))</f>
        <v/>
      </c>
      <c r="D2791" s="16" t="str">
        <f ca="1">IF(ROW()-1&lt;=DataRows_IBE,OFFSET(InstrumenteIBE!$A$1,ROW()-2,COLUMN(),1,1),IF(ROW()-2 &lt;= DataRows,OFFSET(MeineInstrumente!$A$9,ROW()-DataRows_IBE-1,COLUMN(),1,1),""))</f>
        <v/>
      </c>
      <c r="E2791" t="str">
        <f t="shared" ca="1" si="43"/>
        <v/>
      </c>
      <c r="F2791" t="str">
        <f ca="1">IF(ROW()-1&lt;=DataRows_IBE,OFFSET(InstrumenteIBE!$A$1,ROW()-2,COLUMN()-COLUMN($F$1),1,1),IF(ROW()-2 &lt;= DataRows,OFFSET(MeineInstrumente!$A$9,ROW()-DataRows_IBE-1,COLUMN()-COLUMN($F$1),1,1),""))</f>
        <v/>
      </c>
    </row>
    <row r="2792" spans="1:6" x14ac:dyDescent="0.25">
      <c r="A2792" t="str">
        <f ca="1">IF(ROW()-1&lt;=DataRows_IBE,OFFSET(InstrumenteIBE!$A$1,ROW()-2,COLUMN(),1,1),IF(ROW()-2 &lt;= DataRows,OFFSET(MeineInstrumente!$A$9,ROW()-DataRows_IBE-1,COLUMN(),1,1),""))</f>
        <v/>
      </c>
      <c r="B2792" t="str">
        <f ca="1">IF(ROW()-1&lt;=DataRows_IBE,OFFSET(InstrumenteIBE!$A$1,ROW()-2,COLUMN(),1,1),IF(ROW()-2 &lt;= DataRows,OFFSET(MeineInstrumente!$A$9,ROW()-DataRows_IBE-1,COLUMN(),1,1),""))</f>
        <v/>
      </c>
      <c r="C2792" t="str">
        <f ca="1">IF(ROW()-1&lt;=DataRows_IBE,OFFSET(InstrumenteIBE!$A$1,ROW()-2,COLUMN(),1,1),IF(ROW()-2 &lt;= DataRows,OFFSET(MeineInstrumente!$A$9,ROW()-DataRows_IBE-1,COLUMN(),1,1),""))</f>
        <v/>
      </c>
      <c r="D2792" s="16" t="str">
        <f ca="1">IF(ROW()-1&lt;=DataRows_IBE,OFFSET(InstrumenteIBE!$A$1,ROW()-2,COLUMN(),1,1),IF(ROW()-2 &lt;= DataRows,OFFSET(MeineInstrumente!$A$9,ROW()-DataRows_IBE-1,COLUMN(),1,1),""))</f>
        <v/>
      </c>
      <c r="E2792" t="str">
        <f t="shared" ca="1" si="43"/>
        <v/>
      </c>
      <c r="F2792" t="str">
        <f ca="1">IF(ROW()-1&lt;=DataRows_IBE,OFFSET(InstrumenteIBE!$A$1,ROW()-2,COLUMN()-COLUMN($F$1),1,1),IF(ROW()-2 &lt;= DataRows,OFFSET(MeineInstrumente!$A$9,ROW()-DataRows_IBE-1,COLUMN()-COLUMN($F$1),1,1),""))</f>
        <v/>
      </c>
    </row>
    <row r="2793" spans="1:6" x14ac:dyDescent="0.25">
      <c r="A2793" t="str">
        <f ca="1">IF(ROW()-1&lt;=DataRows_IBE,OFFSET(InstrumenteIBE!$A$1,ROW()-2,COLUMN(),1,1),IF(ROW()-2 &lt;= DataRows,OFFSET(MeineInstrumente!$A$9,ROW()-DataRows_IBE-1,COLUMN(),1,1),""))</f>
        <v/>
      </c>
      <c r="B2793" t="str">
        <f ca="1">IF(ROW()-1&lt;=DataRows_IBE,OFFSET(InstrumenteIBE!$A$1,ROW()-2,COLUMN(),1,1),IF(ROW()-2 &lt;= DataRows,OFFSET(MeineInstrumente!$A$9,ROW()-DataRows_IBE-1,COLUMN(),1,1),""))</f>
        <v/>
      </c>
      <c r="C2793" t="str">
        <f ca="1">IF(ROW()-1&lt;=DataRows_IBE,OFFSET(InstrumenteIBE!$A$1,ROW()-2,COLUMN(),1,1),IF(ROW()-2 &lt;= DataRows,OFFSET(MeineInstrumente!$A$9,ROW()-DataRows_IBE-1,COLUMN(),1,1),""))</f>
        <v/>
      </c>
      <c r="D2793" s="16" t="str">
        <f ca="1">IF(ROW()-1&lt;=DataRows_IBE,OFFSET(InstrumenteIBE!$A$1,ROW()-2,COLUMN(),1,1),IF(ROW()-2 &lt;= DataRows,OFFSET(MeineInstrumente!$A$9,ROW()-DataRows_IBE-1,COLUMN(),1,1),""))</f>
        <v/>
      </c>
      <c r="E2793" t="str">
        <f t="shared" ca="1" si="43"/>
        <v/>
      </c>
      <c r="F2793" t="str">
        <f ca="1">IF(ROW()-1&lt;=DataRows_IBE,OFFSET(InstrumenteIBE!$A$1,ROW()-2,COLUMN()-COLUMN($F$1),1,1),IF(ROW()-2 &lt;= DataRows,OFFSET(MeineInstrumente!$A$9,ROW()-DataRows_IBE-1,COLUMN()-COLUMN($F$1),1,1),""))</f>
        <v/>
      </c>
    </row>
    <row r="2794" spans="1:6" x14ac:dyDescent="0.25">
      <c r="A2794" t="str">
        <f ca="1">IF(ROW()-1&lt;=DataRows_IBE,OFFSET(InstrumenteIBE!$A$1,ROW()-2,COLUMN(),1,1),IF(ROW()-2 &lt;= DataRows,OFFSET(MeineInstrumente!$A$9,ROW()-DataRows_IBE-1,COLUMN(),1,1),""))</f>
        <v/>
      </c>
      <c r="B2794" t="str">
        <f ca="1">IF(ROW()-1&lt;=DataRows_IBE,OFFSET(InstrumenteIBE!$A$1,ROW()-2,COLUMN(),1,1),IF(ROW()-2 &lt;= DataRows,OFFSET(MeineInstrumente!$A$9,ROW()-DataRows_IBE-1,COLUMN(),1,1),""))</f>
        <v/>
      </c>
      <c r="C2794" t="str">
        <f ca="1">IF(ROW()-1&lt;=DataRows_IBE,OFFSET(InstrumenteIBE!$A$1,ROW()-2,COLUMN(),1,1),IF(ROW()-2 &lt;= DataRows,OFFSET(MeineInstrumente!$A$9,ROW()-DataRows_IBE-1,COLUMN(),1,1),""))</f>
        <v/>
      </c>
      <c r="D2794" s="16" t="str">
        <f ca="1">IF(ROW()-1&lt;=DataRows_IBE,OFFSET(InstrumenteIBE!$A$1,ROW()-2,COLUMN(),1,1),IF(ROW()-2 &lt;= DataRows,OFFSET(MeineInstrumente!$A$9,ROW()-DataRows_IBE-1,COLUMN(),1,1),""))</f>
        <v/>
      </c>
      <c r="E2794" t="str">
        <f t="shared" ca="1" si="43"/>
        <v/>
      </c>
      <c r="F2794" t="str">
        <f ca="1">IF(ROW()-1&lt;=DataRows_IBE,OFFSET(InstrumenteIBE!$A$1,ROW()-2,COLUMN()-COLUMN($F$1),1,1),IF(ROW()-2 &lt;= DataRows,OFFSET(MeineInstrumente!$A$9,ROW()-DataRows_IBE-1,COLUMN()-COLUMN($F$1),1,1),""))</f>
        <v/>
      </c>
    </row>
    <row r="2795" spans="1:6" x14ac:dyDescent="0.25">
      <c r="A2795" t="str">
        <f ca="1">IF(ROW()-1&lt;=DataRows_IBE,OFFSET(InstrumenteIBE!$A$1,ROW()-2,COLUMN(),1,1),IF(ROW()-2 &lt;= DataRows,OFFSET(MeineInstrumente!$A$9,ROW()-DataRows_IBE-1,COLUMN(),1,1),""))</f>
        <v/>
      </c>
      <c r="B2795" t="str">
        <f ca="1">IF(ROW()-1&lt;=DataRows_IBE,OFFSET(InstrumenteIBE!$A$1,ROW()-2,COLUMN(),1,1),IF(ROW()-2 &lt;= DataRows,OFFSET(MeineInstrumente!$A$9,ROW()-DataRows_IBE-1,COLUMN(),1,1),""))</f>
        <v/>
      </c>
      <c r="C2795" t="str">
        <f ca="1">IF(ROW()-1&lt;=DataRows_IBE,OFFSET(InstrumenteIBE!$A$1,ROW()-2,COLUMN(),1,1),IF(ROW()-2 &lt;= DataRows,OFFSET(MeineInstrumente!$A$9,ROW()-DataRows_IBE-1,COLUMN(),1,1),""))</f>
        <v/>
      </c>
      <c r="D2795" s="16" t="str">
        <f ca="1">IF(ROW()-1&lt;=DataRows_IBE,OFFSET(InstrumenteIBE!$A$1,ROW()-2,COLUMN(),1,1),IF(ROW()-2 &lt;= DataRows,OFFSET(MeineInstrumente!$A$9,ROW()-DataRows_IBE-1,COLUMN(),1,1),""))</f>
        <v/>
      </c>
      <c r="E2795" t="str">
        <f t="shared" ca="1" si="43"/>
        <v/>
      </c>
      <c r="F2795" t="str">
        <f ca="1">IF(ROW()-1&lt;=DataRows_IBE,OFFSET(InstrumenteIBE!$A$1,ROW()-2,COLUMN()-COLUMN($F$1),1,1),IF(ROW()-2 &lt;= DataRows,OFFSET(MeineInstrumente!$A$9,ROW()-DataRows_IBE-1,COLUMN()-COLUMN($F$1),1,1),""))</f>
        <v/>
      </c>
    </row>
    <row r="2796" spans="1:6" x14ac:dyDescent="0.25">
      <c r="A2796" t="str">
        <f ca="1">IF(ROW()-1&lt;=DataRows_IBE,OFFSET(InstrumenteIBE!$A$1,ROW()-2,COLUMN(),1,1),IF(ROW()-2 &lt;= DataRows,OFFSET(MeineInstrumente!$A$9,ROW()-DataRows_IBE-1,COLUMN(),1,1),""))</f>
        <v/>
      </c>
      <c r="B2796" t="str">
        <f ca="1">IF(ROW()-1&lt;=DataRows_IBE,OFFSET(InstrumenteIBE!$A$1,ROW()-2,COLUMN(),1,1),IF(ROW()-2 &lt;= DataRows,OFFSET(MeineInstrumente!$A$9,ROW()-DataRows_IBE-1,COLUMN(),1,1),""))</f>
        <v/>
      </c>
      <c r="C2796" t="str">
        <f ca="1">IF(ROW()-1&lt;=DataRows_IBE,OFFSET(InstrumenteIBE!$A$1,ROW()-2,COLUMN(),1,1),IF(ROW()-2 &lt;= DataRows,OFFSET(MeineInstrumente!$A$9,ROW()-DataRows_IBE-1,COLUMN(),1,1),""))</f>
        <v/>
      </c>
      <c r="D2796" s="16" t="str">
        <f ca="1">IF(ROW()-1&lt;=DataRows_IBE,OFFSET(InstrumenteIBE!$A$1,ROW()-2,COLUMN(),1,1),IF(ROW()-2 &lt;= DataRows,OFFSET(MeineInstrumente!$A$9,ROW()-DataRows_IBE-1,COLUMN(),1,1),""))</f>
        <v/>
      </c>
      <c r="E2796" t="str">
        <f t="shared" ca="1" si="43"/>
        <v/>
      </c>
      <c r="F2796" t="str">
        <f ca="1">IF(ROW()-1&lt;=DataRows_IBE,OFFSET(InstrumenteIBE!$A$1,ROW()-2,COLUMN()-COLUMN($F$1),1,1),IF(ROW()-2 &lt;= DataRows,OFFSET(MeineInstrumente!$A$9,ROW()-DataRows_IBE-1,COLUMN()-COLUMN($F$1),1,1),""))</f>
        <v/>
      </c>
    </row>
    <row r="2797" spans="1:6" x14ac:dyDescent="0.25">
      <c r="A2797" t="str">
        <f ca="1">IF(ROW()-1&lt;=DataRows_IBE,OFFSET(InstrumenteIBE!$A$1,ROW()-2,COLUMN(),1,1),IF(ROW()-2 &lt;= DataRows,OFFSET(MeineInstrumente!$A$9,ROW()-DataRows_IBE-1,COLUMN(),1,1),""))</f>
        <v/>
      </c>
      <c r="B2797" t="str">
        <f ca="1">IF(ROW()-1&lt;=DataRows_IBE,OFFSET(InstrumenteIBE!$A$1,ROW()-2,COLUMN(),1,1),IF(ROW()-2 &lt;= DataRows,OFFSET(MeineInstrumente!$A$9,ROW()-DataRows_IBE-1,COLUMN(),1,1),""))</f>
        <v/>
      </c>
      <c r="C2797" t="str">
        <f ca="1">IF(ROW()-1&lt;=DataRows_IBE,OFFSET(InstrumenteIBE!$A$1,ROW()-2,COLUMN(),1,1),IF(ROW()-2 &lt;= DataRows,OFFSET(MeineInstrumente!$A$9,ROW()-DataRows_IBE-1,COLUMN(),1,1),""))</f>
        <v/>
      </c>
      <c r="D2797" s="16" t="str">
        <f ca="1">IF(ROW()-1&lt;=DataRows_IBE,OFFSET(InstrumenteIBE!$A$1,ROW()-2,COLUMN(),1,1),IF(ROW()-2 &lt;= DataRows,OFFSET(MeineInstrumente!$A$9,ROW()-DataRows_IBE-1,COLUMN(),1,1),""))</f>
        <v/>
      </c>
      <c r="E2797" t="str">
        <f t="shared" ca="1" si="43"/>
        <v/>
      </c>
      <c r="F2797" t="str">
        <f ca="1">IF(ROW()-1&lt;=DataRows_IBE,OFFSET(InstrumenteIBE!$A$1,ROW()-2,COLUMN()-COLUMN($F$1),1,1),IF(ROW()-2 &lt;= DataRows,OFFSET(MeineInstrumente!$A$9,ROW()-DataRows_IBE-1,COLUMN()-COLUMN($F$1),1,1),""))</f>
        <v/>
      </c>
    </row>
    <row r="2798" spans="1:6" x14ac:dyDescent="0.25">
      <c r="A2798" t="str">
        <f ca="1">IF(ROW()-1&lt;=DataRows_IBE,OFFSET(InstrumenteIBE!$A$1,ROW()-2,COLUMN(),1,1),IF(ROW()-2 &lt;= DataRows,OFFSET(MeineInstrumente!$A$9,ROW()-DataRows_IBE-1,COLUMN(),1,1),""))</f>
        <v/>
      </c>
      <c r="B2798" t="str">
        <f ca="1">IF(ROW()-1&lt;=DataRows_IBE,OFFSET(InstrumenteIBE!$A$1,ROW()-2,COLUMN(),1,1),IF(ROW()-2 &lt;= DataRows,OFFSET(MeineInstrumente!$A$9,ROW()-DataRows_IBE-1,COLUMN(),1,1),""))</f>
        <v/>
      </c>
      <c r="C2798" t="str">
        <f ca="1">IF(ROW()-1&lt;=DataRows_IBE,OFFSET(InstrumenteIBE!$A$1,ROW()-2,COLUMN(),1,1),IF(ROW()-2 &lt;= DataRows,OFFSET(MeineInstrumente!$A$9,ROW()-DataRows_IBE-1,COLUMN(),1,1),""))</f>
        <v/>
      </c>
      <c r="D2798" s="16" t="str">
        <f ca="1">IF(ROW()-1&lt;=DataRows_IBE,OFFSET(InstrumenteIBE!$A$1,ROW()-2,COLUMN(),1,1),IF(ROW()-2 &lt;= DataRows,OFFSET(MeineInstrumente!$A$9,ROW()-DataRows_IBE-1,COLUMN(),1,1),""))</f>
        <v/>
      </c>
      <c r="E2798" t="str">
        <f t="shared" ca="1" si="43"/>
        <v/>
      </c>
      <c r="F2798" t="str">
        <f ca="1">IF(ROW()-1&lt;=DataRows_IBE,OFFSET(InstrumenteIBE!$A$1,ROW()-2,COLUMN()-COLUMN($F$1),1,1),IF(ROW()-2 &lt;= DataRows,OFFSET(MeineInstrumente!$A$9,ROW()-DataRows_IBE-1,COLUMN()-COLUMN($F$1),1,1),""))</f>
        <v/>
      </c>
    </row>
    <row r="2799" spans="1:6" x14ac:dyDescent="0.25">
      <c r="A2799" t="str">
        <f ca="1">IF(ROW()-1&lt;=DataRows_IBE,OFFSET(InstrumenteIBE!$A$1,ROW()-2,COLUMN(),1,1),IF(ROW()-2 &lt;= DataRows,OFFSET(MeineInstrumente!$A$9,ROW()-DataRows_IBE-1,COLUMN(),1,1),""))</f>
        <v/>
      </c>
      <c r="B2799" t="str">
        <f ca="1">IF(ROW()-1&lt;=DataRows_IBE,OFFSET(InstrumenteIBE!$A$1,ROW()-2,COLUMN(),1,1),IF(ROW()-2 &lt;= DataRows,OFFSET(MeineInstrumente!$A$9,ROW()-DataRows_IBE-1,COLUMN(),1,1),""))</f>
        <v/>
      </c>
      <c r="C2799" t="str">
        <f ca="1">IF(ROW()-1&lt;=DataRows_IBE,OFFSET(InstrumenteIBE!$A$1,ROW()-2,COLUMN(),1,1),IF(ROW()-2 &lt;= DataRows,OFFSET(MeineInstrumente!$A$9,ROW()-DataRows_IBE-1,COLUMN(),1,1),""))</f>
        <v/>
      </c>
      <c r="D2799" s="16" t="str">
        <f ca="1">IF(ROW()-1&lt;=DataRows_IBE,OFFSET(InstrumenteIBE!$A$1,ROW()-2,COLUMN(),1,1),IF(ROW()-2 &lt;= DataRows,OFFSET(MeineInstrumente!$A$9,ROW()-DataRows_IBE-1,COLUMN(),1,1),""))</f>
        <v/>
      </c>
      <c r="E2799" t="str">
        <f t="shared" ca="1" si="43"/>
        <v/>
      </c>
      <c r="F2799" t="str">
        <f ca="1">IF(ROW()-1&lt;=DataRows_IBE,OFFSET(InstrumenteIBE!$A$1,ROW()-2,COLUMN()-COLUMN($F$1),1,1),IF(ROW()-2 &lt;= DataRows,OFFSET(MeineInstrumente!$A$9,ROW()-DataRows_IBE-1,COLUMN()-COLUMN($F$1),1,1),""))</f>
        <v/>
      </c>
    </row>
    <row r="2800" spans="1:6" x14ac:dyDescent="0.25">
      <c r="A2800" t="str">
        <f ca="1">IF(ROW()-1&lt;=DataRows_IBE,OFFSET(InstrumenteIBE!$A$1,ROW()-2,COLUMN(),1,1),IF(ROW()-2 &lt;= DataRows,OFFSET(MeineInstrumente!$A$9,ROW()-DataRows_IBE-1,COLUMN(),1,1),""))</f>
        <v/>
      </c>
      <c r="B2800" t="str">
        <f ca="1">IF(ROW()-1&lt;=DataRows_IBE,OFFSET(InstrumenteIBE!$A$1,ROW()-2,COLUMN(),1,1),IF(ROW()-2 &lt;= DataRows,OFFSET(MeineInstrumente!$A$9,ROW()-DataRows_IBE-1,COLUMN(),1,1),""))</f>
        <v/>
      </c>
      <c r="C2800" t="str">
        <f ca="1">IF(ROW()-1&lt;=DataRows_IBE,OFFSET(InstrumenteIBE!$A$1,ROW()-2,COLUMN(),1,1),IF(ROW()-2 &lt;= DataRows,OFFSET(MeineInstrumente!$A$9,ROW()-DataRows_IBE-1,COLUMN(),1,1),""))</f>
        <v/>
      </c>
      <c r="D2800" s="16" t="str">
        <f ca="1">IF(ROW()-1&lt;=DataRows_IBE,OFFSET(InstrumenteIBE!$A$1,ROW()-2,COLUMN(),1,1),IF(ROW()-2 &lt;= DataRows,OFFSET(MeineInstrumente!$A$9,ROW()-DataRows_IBE-1,COLUMN(),1,1),""))</f>
        <v/>
      </c>
      <c r="E2800" t="str">
        <f t="shared" ca="1" si="43"/>
        <v/>
      </c>
      <c r="F2800" t="str">
        <f ca="1">IF(ROW()-1&lt;=DataRows_IBE,OFFSET(InstrumenteIBE!$A$1,ROW()-2,COLUMN()-COLUMN($F$1),1,1),IF(ROW()-2 &lt;= DataRows,OFFSET(MeineInstrumente!$A$9,ROW()-DataRows_IBE-1,COLUMN()-COLUMN($F$1),1,1),""))</f>
        <v/>
      </c>
    </row>
    <row r="2801" spans="1:6" x14ac:dyDescent="0.25">
      <c r="A2801" t="str">
        <f ca="1">IF(ROW()-1&lt;=DataRows_IBE,OFFSET(InstrumenteIBE!$A$1,ROW()-2,COLUMN(),1,1),IF(ROW()-2 &lt;= DataRows,OFFSET(MeineInstrumente!$A$9,ROW()-DataRows_IBE-1,COLUMN(),1,1),""))</f>
        <v/>
      </c>
      <c r="B2801" t="str">
        <f ca="1">IF(ROW()-1&lt;=DataRows_IBE,OFFSET(InstrumenteIBE!$A$1,ROW()-2,COLUMN(),1,1),IF(ROW()-2 &lt;= DataRows,OFFSET(MeineInstrumente!$A$9,ROW()-DataRows_IBE-1,COLUMN(),1,1),""))</f>
        <v/>
      </c>
      <c r="C2801" t="str">
        <f ca="1">IF(ROW()-1&lt;=DataRows_IBE,OFFSET(InstrumenteIBE!$A$1,ROW()-2,COLUMN(),1,1),IF(ROW()-2 &lt;= DataRows,OFFSET(MeineInstrumente!$A$9,ROW()-DataRows_IBE-1,COLUMN(),1,1),""))</f>
        <v/>
      </c>
      <c r="D2801" s="16" t="str">
        <f ca="1">IF(ROW()-1&lt;=DataRows_IBE,OFFSET(InstrumenteIBE!$A$1,ROW()-2,COLUMN(),1,1),IF(ROW()-2 &lt;= DataRows,OFFSET(MeineInstrumente!$A$9,ROW()-DataRows_IBE-1,COLUMN(),1,1),""))</f>
        <v/>
      </c>
      <c r="E2801" t="str">
        <f t="shared" ca="1" si="43"/>
        <v/>
      </c>
      <c r="F2801" t="str">
        <f ca="1">IF(ROW()-1&lt;=DataRows_IBE,OFFSET(InstrumenteIBE!$A$1,ROW()-2,COLUMN()-COLUMN($F$1),1,1),IF(ROW()-2 &lt;= DataRows,OFFSET(MeineInstrumente!$A$9,ROW()-DataRows_IBE-1,COLUMN()-COLUMN($F$1),1,1),""))</f>
        <v/>
      </c>
    </row>
    <row r="2802" spans="1:6" x14ac:dyDescent="0.25">
      <c r="A2802" t="str">
        <f ca="1">IF(ROW()-1&lt;=DataRows_IBE,OFFSET(InstrumenteIBE!$A$1,ROW()-2,COLUMN(),1,1),IF(ROW()-2 &lt;= DataRows,OFFSET(MeineInstrumente!$A$9,ROW()-DataRows_IBE-1,COLUMN(),1,1),""))</f>
        <v/>
      </c>
      <c r="B2802" t="str">
        <f ca="1">IF(ROW()-1&lt;=DataRows_IBE,OFFSET(InstrumenteIBE!$A$1,ROW()-2,COLUMN(),1,1),IF(ROW()-2 &lt;= DataRows,OFFSET(MeineInstrumente!$A$9,ROW()-DataRows_IBE-1,COLUMN(),1,1),""))</f>
        <v/>
      </c>
      <c r="C2802" t="str">
        <f ca="1">IF(ROW()-1&lt;=DataRows_IBE,OFFSET(InstrumenteIBE!$A$1,ROW()-2,COLUMN(),1,1),IF(ROW()-2 &lt;= DataRows,OFFSET(MeineInstrumente!$A$9,ROW()-DataRows_IBE-1,COLUMN(),1,1),""))</f>
        <v/>
      </c>
      <c r="D2802" s="16" t="str">
        <f ca="1">IF(ROW()-1&lt;=DataRows_IBE,OFFSET(InstrumenteIBE!$A$1,ROW()-2,COLUMN(),1,1),IF(ROW()-2 &lt;= DataRows,OFFSET(MeineInstrumente!$A$9,ROW()-DataRows_IBE-1,COLUMN(),1,1),""))</f>
        <v/>
      </c>
      <c r="E2802" t="str">
        <f t="shared" ca="1" si="43"/>
        <v/>
      </c>
      <c r="F2802" t="str">
        <f ca="1">IF(ROW()-1&lt;=DataRows_IBE,OFFSET(InstrumenteIBE!$A$1,ROW()-2,COLUMN()-COLUMN($F$1),1,1),IF(ROW()-2 &lt;= DataRows,OFFSET(MeineInstrumente!$A$9,ROW()-DataRows_IBE-1,COLUMN()-COLUMN($F$1),1,1),""))</f>
        <v/>
      </c>
    </row>
    <row r="2803" spans="1:6" x14ac:dyDescent="0.25">
      <c r="A2803" t="str">
        <f ca="1">IF(ROW()-1&lt;=DataRows_IBE,OFFSET(InstrumenteIBE!$A$1,ROW()-2,COLUMN(),1,1),IF(ROW()-2 &lt;= DataRows,OFFSET(MeineInstrumente!$A$9,ROW()-DataRows_IBE-1,COLUMN(),1,1),""))</f>
        <v/>
      </c>
      <c r="B2803" t="str">
        <f ca="1">IF(ROW()-1&lt;=DataRows_IBE,OFFSET(InstrumenteIBE!$A$1,ROW()-2,COLUMN(),1,1),IF(ROW()-2 &lt;= DataRows,OFFSET(MeineInstrumente!$A$9,ROW()-DataRows_IBE-1,COLUMN(),1,1),""))</f>
        <v/>
      </c>
      <c r="C2803" t="str">
        <f ca="1">IF(ROW()-1&lt;=DataRows_IBE,OFFSET(InstrumenteIBE!$A$1,ROW()-2,COLUMN(),1,1),IF(ROW()-2 &lt;= DataRows,OFFSET(MeineInstrumente!$A$9,ROW()-DataRows_IBE-1,COLUMN(),1,1),""))</f>
        <v/>
      </c>
      <c r="D2803" s="16" t="str">
        <f ca="1">IF(ROW()-1&lt;=DataRows_IBE,OFFSET(InstrumenteIBE!$A$1,ROW()-2,COLUMN(),1,1),IF(ROW()-2 &lt;= DataRows,OFFSET(MeineInstrumente!$A$9,ROW()-DataRows_IBE-1,COLUMN(),1,1),""))</f>
        <v/>
      </c>
      <c r="E2803" t="str">
        <f t="shared" ca="1" si="43"/>
        <v/>
      </c>
      <c r="F2803" t="str">
        <f ca="1">IF(ROW()-1&lt;=DataRows_IBE,OFFSET(InstrumenteIBE!$A$1,ROW()-2,COLUMN()-COLUMN($F$1),1,1),IF(ROW()-2 &lt;= DataRows,OFFSET(MeineInstrumente!$A$9,ROW()-DataRows_IBE-1,COLUMN()-COLUMN($F$1),1,1),""))</f>
        <v/>
      </c>
    </row>
    <row r="2804" spans="1:6" x14ac:dyDescent="0.25">
      <c r="A2804" t="str">
        <f ca="1">IF(ROW()-1&lt;=DataRows_IBE,OFFSET(InstrumenteIBE!$A$1,ROW()-2,COLUMN(),1,1),IF(ROW()-2 &lt;= DataRows,OFFSET(MeineInstrumente!$A$9,ROW()-DataRows_IBE-1,COLUMN(),1,1),""))</f>
        <v/>
      </c>
      <c r="B2804" t="str">
        <f ca="1">IF(ROW()-1&lt;=DataRows_IBE,OFFSET(InstrumenteIBE!$A$1,ROW()-2,COLUMN(),1,1),IF(ROW()-2 &lt;= DataRows,OFFSET(MeineInstrumente!$A$9,ROW()-DataRows_IBE-1,COLUMN(),1,1),""))</f>
        <v/>
      </c>
      <c r="C2804" t="str">
        <f ca="1">IF(ROW()-1&lt;=DataRows_IBE,OFFSET(InstrumenteIBE!$A$1,ROW()-2,COLUMN(),1,1),IF(ROW()-2 &lt;= DataRows,OFFSET(MeineInstrumente!$A$9,ROW()-DataRows_IBE-1,COLUMN(),1,1),""))</f>
        <v/>
      </c>
      <c r="D2804" s="16" t="str">
        <f ca="1">IF(ROW()-1&lt;=DataRows_IBE,OFFSET(InstrumenteIBE!$A$1,ROW()-2,COLUMN(),1,1),IF(ROW()-2 &lt;= DataRows,OFFSET(MeineInstrumente!$A$9,ROW()-DataRows_IBE-1,COLUMN(),1,1),""))</f>
        <v/>
      </c>
      <c r="E2804" t="str">
        <f t="shared" ca="1" si="43"/>
        <v/>
      </c>
      <c r="F2804" t="str">
        <f ca="1">IF(ROW()-1&lt;=DataRows_IBE,OFFSET(InstrumenteIBE!$A$1,ROW()-2,COLUMN()-COLUMN($F$1),1,1),IF(ROW()-2 &lt;= DataRows,OFFSET(MeineInstrumente!$A$9,ROW()-DataRows_IBE-1,COLUMN()-COLUMN($F$1),1,1),""))</f>
        <v/>
      </c>
    </row>
    <row r="2805" spans="1:6" x14ac:dyDescent="0.25">
      <c r="A2805" t="str">
        <f ca="1">IF(ROW()-1&lt;=DataRows_IBE,OFFSET(InstrumenteIBE!$A$1,ROW()-2,COLUMN(),1,1),IF(ROW()-2 &lt;= DataRows,OFFSET(MeineInstrumente!$A$9,ROW()-DataRows_IBE-1,COLUMN(),1,1),""))</f>
        <v/>
      </c>
      <c r="B2805" t="str">
        <f ca="1">IF(ROW()-1&lt;=DataRows_IBE,OFFSET(InstrumenteIBE!$A$1,ROW()-2,COLUMN(),1,1),IF(ROW()-2 &lt;= DataRows,OFFSET(MeineInstrumente!$A$9,ROW()-DataRows_IBE-1,COLUMN(),1,1),""))</f>
        <v/>
      </c>
      <c r="C2805" t="str">
        <f ca="1">IF(ROW()-1&lt;=DataRows_IBE,OFFSET(InstrumenteIBE!$A$1,ROW()-2,COLUMN(),1,1),IF(ROW()-2 &lt;= DataRows,OFFSET(MeineInstrumente!$A$9,ROW()-DataRows_IBE-1,COLUMN(),1,1),""))</f>
        <v/>
      </c>
      <c r="D2805" s="16" t="str">
        <f ca="1">IF(ROW()-1&lt;=DataRows_IBE,OFFSET(InstrumenteIBE!$A$1,ROW()-2,COLUMN(),1,1),IF(ROW()-2 &lt;= DataRows,OFFSET(MeineInstrumente!$A$9,ROW()-DataRows_IBE-1,COLUMN(),1,1),""))</f>
        <v/>
      </c>
      <c r="E2805" t="str">
        <f t="shared" ca="1" si="43"/>
        <v/>
      </c>
      <c r="F2805" t="str">
        <f ca="1">IF(ROW()-1&lt;=DataRows_IBE,OFFSET(InstrumenteIBE!$A$1,ROW()-2,COLUMN()-COLUMN($F$1),1,1),IF(ROW()-2 &lt;= DataRows,OFFSET(MeineInstrumente!$A$9,ROW()-DataRows_IBE-1,COLUMN()-COLUMN($F$1),1,1),""))</f>
        <v/>
      </c>
    </row>
    <row r="2806" spans="1:6" x14ac:dyDescent="0.25">
      <c r="A2806" t="str">
        <f ca="1">IF(ROW()-1&lt;=DataRows_IBE,OFFSET(InstrumenteIBE!$A$1,ROW()-2,COLUMN(),1,1),IF(ROW()-2 &lt;= DataRows,OFFSET(MeineInstrumente!$A$9,ROW()-DataRows_IBE-1,COLUMN(),1,1),""))</f>
        <v/>
      </c>
      <c r="B2806" t="str">
        <f ca="1">IF(ROW()-1&lt;=DataRows_IBE,OFFSET(InstrumenteIBE!$A$1,ROW()-2,COLUMN(),1,1),IF(ROW()-2 &lt;= DataRows,OFFSET(MeineInstrumente!$A$9,ROW()-DataRows_IBE-1,COLUMN(),1,1),""))</f>
        <v/>
      </c>
      <c r="C2806" t="str">
        <f ca="1">IF(ROW()-1&lt;=DataRows_IBE,OFFSET(InstrumenteIBE!$A$1,ROW()-2,COLUMN(),1,1),IF(ROW()-2 &lt;= DataRows,OFFSET(MeineInstrumente!$A$9,ROW()-DataRows_IBE-1,COLUMN(),1,1),""))</f>
        <v/>
      </c>
      <c r="D2806" s="16" t="str">
        <f ca="1">IF(ROW()-1&lt;=DataRows_IBE,OFFSET(InstrumenteIBE!$A$1,ROW()-2,COLUMN(),1,1),IF(ROW()-2 &lt;= DataRows,OFFSET(MeineInstrumente!$A$9,ROW()-DataRows_IBE-1,COLUMN(),1,1),""))</f>
        <v/>
      </c>
      <c r="E2806" t="str">
        <f t="shared" ca="1" si="43"/>
        <v/>
      </c>
      <c r="F2806" t="str">
        <f ca="1">IF(ROW()-1&lt;=DataRows_IBE,OFFSET(InstrumenteIBE!$A$1,ROW()-2,COLUMN()-COLUMN($F$1),1,1),IF(ROW()-2 &lt;= DataRows,OFFSET(MeineInstrumente!$A$9,ROW()-DataRows_IBE-1,COLUMN()-COLUMN($F$1),1,1),""))</f>
        <v/>
      </c>
    </row>
    <row r="2807" spans="1:6" x14ac:dyDescent="0.25">
      <c r="A2807" t="str">
        <f ca="1">IF(ROW()-1&lt;=DataRows_IBE,OFFSET(InstrumenteIBE!$A$1,ROW()-2,COLUMN(),1,1),IF(ROW()-2 &lt;= DataRows,OFFSET(MeineInstrumente!$A$9,ROW()-DataRows_IBE-1,COLUMN(),1,1),""))</f>
        <v/>
      </c>
      <c r="B2807" t="str">
        <f ca="1">IF(ROW()-1&lt;=DataRows_IBE,OFFSET(InstrumenteIBE!$A$1,ROW()-2,COLUMN(),1,1),IF(ROW()-2 &lt;= DataRows,OFFSET(MeineInstrumente!$A$9,ROW()-DataRows_IBE-1,COLUMN(),1,1),""))</f>
        <v/>
      </c>
      <c r="C2807" t="str">
        <f ca="1">IF(ROW()-1&lt;=DataRows_IBE,OFFSET(InstrumenteIBE!$A$1,ROW()-2,COLUMN(),1,1),IF(ROW()-2 &lt;= DataRows,OFFSET(MeineInstrumente!$A$9,ROW()-DataRows_IBE-1,COLUMN(),1,1),""))</f>
        <v/>
      </c>
      <c r="D2807" s="16" t="str">
        <f ca="1">IF(ROW()-1&lt;=DataRows_IBE,OFFSET(InstrumenteIBE!$A$1,ROW()-2,COLUMN(),1,1),IF(ROW()-2 &lt;= DataRows,OFFSET(MeineInstrumente!$A$9,ROW()-DataRows_IBE-1,COLUMN(),1,1),""))</f>
        <v/>
      </c>
      <c r="E2807" t="str">
        <f t="shared" ca="1" si="43"/>
        <v/>
      </c>
      <c r="F2807" t="str">
        <f ca="1">IF(ROW()-1&lt;=DataRows_IBE,OFFSET(InstrumenteIBE!$A$1,ROW()-2,COLUMN()-COLUMN($F$1),1,1),IF(ROW()-2 &lt;= DataRows,OFFSET(MeineInstrumente!$A$9,ROW()-DataRows_IBE-1,COLUMN()-COLUMN($F$1),1,1),""))</f>
        <v/>
      </c>
    </row>
    <row r="2808" spans="1:6" x14ac:dyDescent="0.25">
      <c r="A2808" t="str">
        <f ca="1">IF(ROW()-1&lt;=DataRows_IBE,OFFSET(InstrumenteIBE!$A$1,ROW()-2,COLUMN(),1,1),IF(ROW()-2 &lt;= DataRows,OFFSET(MeineInstrumente!$A$9,ROW()-DataRows_IBE-1,COLUMN(),1,1),""))</f>
        <v/>
      </c>
      <c r="B2808" t="str">
        <f ca="1">IF(ROW()-1&lt;=DataRows_IBE,OFFSET(InstrumenteIBE!$A$1,ROW()-2,COLUMN(),1,1),IF(ROW()-2 &lt;= DataRows,OFFSET(MeineInstrumente!$A$9,ROW()-DataRows_IBE-1,COLUMN(),1,1),""))</f>
        <v/>
      </c>
      <c r="C2808" t="str">
        <f ca="1">IF(ROW()-1&lt;=DataRows_IBE,OFFSET(InstrumenteIBE!$A$1,ROW()-2,COLUMN(),1,1),IF(ROW()-2 &lt;= DataRows,OFFSET(MeineInstrumente!$A$9,ROW()-DataRows_IBE-1,COLUMN(),1,1),""))</f>
        <v/>
      </c>
      <c r="D2808" s="16" t="str">
        <f ca="1">IF(ROW()-1&lt;=DataRows_IBE,OFFSET(InstrumenteIBE!$A$1,ROW()-2,COLUMN(),1,1),IF(ROW()-2 &lt;= DataRows,OFFSET(MeineInstrumente!$A$9,ROW()-DataRows_IBE-1,COLUMN(),1,1),""))</f>
        <v/>
      </c>
      <c r="E2808" t="str">
        <f t="shared" ca="1" si="43"/>
        <v/>
      </c>
      <c r="F2808" t="str">
        <f ca="1">IF(ROW()-1&lt;=DataRows_IBE,OFFSET(InstrumenteIBE!$A$1,ROW()-2,COLUMN()-COLUMN($F$1),1,1),IF(ROW()-2 &lt;= DataRows,OFFSET(MeineInstrumente!$A$9,ROW()-DataRows_IBE-1,COLUMN()-COLUMN($F$1),1,1),""))</f>
        <v/>
      </c>
    </row>
    <row r="2809" spans="1:6" x14ac:dyDescent="0.25">
      <c r="A2809" t="str">
        <f ca="1">IF(ROW()-1&lt;=DataRows_IBE,OFFSET(InstrumenteIBE!$A$1,ROW()-2,COLUMN(),1,1),IF(ROW()-2 &lt;= DataRows,OFFSET(MeineInstrumente!$A$9,ROW()-DataRows_IBE-1,COLUMN(),1,1),""))</f>
        <v/>
      </c>
      <c r="B2809" t="str">
        <f ca="1">IF(ROW()-1&lt;=DataRows_IBE,OFFSET(InstrumenteIBE!$A$1,ROW()-2,COLUMN(),1,1),IF(ROW()-2 &lt;= DataRows,OFFSET(MeineInstrumente!$A$9,ROW()-DataRows_IBE-1,COLUMN(),1,1),""))</f>
        <v/>
      </c>
      <c r="C2809" t="str">
        <f ca="1">IF(ROW()-1&lt;=DataRows_IBE,OFFSET(InstrumenteIBE!$A$1,ROW()-2,COLUMN(),1,1),IF(ROW()-2 &lt;= DataRows,OFFSET(MeineInstrumente!$A$9,ROW()-DataRows_IBE-1,COLUMN(),1,1),""))</f>
        <v/>
      </c>
      <c r="D2809" s="16" t="str">
        <f ca="1">IF(ROW()-1&lt;=DataRows_IBE,OFFSET(InstrumenteIBE!$A$1,ROW()-2,COLUMN(),1,1),IF(ROW()-2 &lt;= DataRows,OFFSET(MeineInstrumente!$A$9,ROW()-DataRows_IBE-1,COLUMN(),1,1),""))</f>
        <v/>
      </c>
      <c r="E2809" t="str">
        <f t="shared" ca="1" si="43"/>
        <v/>
      </c>
      <c r="F2809" t="str">
        <f ca="1">IF(ROW()-1&lt;=DataRows_IBE,OFFSET(InstrumenteIBE!$A$1,ROW()-2,COLUMN()-COLUMN($F$1),1,1),IF(ROW()-2 &lt;= DataRows,OFFSET(MeineInstrumente!$A$9,ROW()-DataRows_IBE-1,COLUMN()-COLUMN($F$1),1,1),""))</f>
        <v/>
      </c>
    </row>
    <row r="2810" spans="1:6" x14ac:dyDescent="0.25">
      <c r="A2810" t="str">
        <f ca="1">IF(ROW()-1&lt;=DataRows_IBE,OFFSET(InstrumenteIBE!$A$1,ROW()-2,COLUMN(),1,1),IF(ROW()-2 &lt;= DataRows,OFFSET(MeineInstrumente!$A$9,ROW()-DataRows_IBE-1,COLUMN(),1,1),""))</f>
        <v/>
      </c>
      <c r="B2810" t="str">
        <f ca="1">IF(ROW()-1&lt;=DataRows_IBE,OFFSET(InstrumenteIBE!$A$1,ROW()-2,COLUMN(),1,1),IF(ROW()-2 &lt;= DataRows,OFFSET(MeineInstrumente!$A$9,ROW()-DataRows_IBE-1,COLUMN(),1,1),""))</f>
        <v/>
      </c>
      <c r="C2810" t="str">
        <f ca="1">IF(ROW()-1&lt;=DataRows_IBE,OFFSET(InstrumenteIBE!$A$1,ROW()-2,COLUMN(),1,1),IF(ROW()-2 &lt;= DataRows,OFFSET(MeineInstrumente!$A$9,ROW()-DataRows_IBE-1,COLUMN(),1,1),""))</f>
        <v/>
      </c>
      <c r="D2810" s="16" t="str">
        <f ca="1">IF(ROW()-1&lt;=DataRows_IBE,OFFSET(InstrumenteIBE!$A$1,ROW()-2,COLUMN(),1,1),IF(ROW()-2 &lt;= DataRows,OFFSET(MeineInstrumente!$A$9,ROW()-DataRows_IBE-1,COLUMN(),1,1),""))</f>
        <v/>
      </c>
      <c r="E2810" t="str">
        <f t="shared" ca="1" si="43"/>
        <v/>
      </c>
      <c r="F2810" t="str">
        <f ca="1">IF(ROW()-1&lt;=DataRows_IBE,OFFSET(InstrumenteIBE!$A$1,ROW()-2,COLUMN()-COLUMN($F$1),1,1),IF(ROW()-2 &lt;= DataRows,OFFSET(MeineInstrumente!$A$9,ROW()-DataRows_IBE-1,COLUMN()-COLUMN($F$1),1,1),""))</f>
        <v/>
      </c>
    </row>
    <row r="2811" spans="1:6" x14ac:dyDescent="0.25">
      <c r="A2811" t="str">
        <f ca="1">IF(ROW()-1&lt;=DataRows_IBE,OFFSET(InstrumenteIBE!$A$1,ROW()-2,COLUMN(),1,1),IF(ROW()-2 &lt;= DataRows,OFFSET(MeineInstrumente!$A$9,ROW()-DataRows_IBE-1,COLUMN(),1,1),""))</f>
        <v/>
      </c>
      <c r="B2811" t="str">
        <f ca="1">IF(ROW()-1&lt;=DataRows_IBE,OFFSET(InstrumenteIBE!$A$1,ROW()-2,COLUMN(),1,1),IF(ROW()-2 &lt;= DataRows,OFFSET(MeineInstrumente!$A$9,ROW()-DataRows_IBE-1,COLUMN(),1,1),""))</f>
        <v/>
      </c>
      <c r="C2811" t="str">
        <f ca="1">IF(ROW()-1&lt;=DataRows_IBE,OFFSET(InstrumenteIBE!$A$1,ROW()-2,COLUMN(),1,1),IF(ROW()-2 &lt;= DataRows,OFFSET(MeineInstrumente!$A$9,ROW()-DataRows_IBE-1,COLUMN(),1,1),""))</f>
        <v/>
      </c>
      <c r="D2811" s="16" t="str">
        <f ca="1">IF(ROW()-1&lt;=DataRows_IBE,OFFSET(InstrumenteIBE!$A$1,ROW()-2,COLUMN(),1,1),IF(ROW()-2 &lt;= DataRows,OFFSET(MeineInstrumente!$A$9,ROW()-DataRows_IBE-1,COLUMN(),1,1),""))</f>
        <v/>
      </c>
      <c r="E2811" t="str">
        <f t="shared" ca="1" si="43"/>
        <v/>
      </c>
      <c r="F2811" t="str">
        <f ca="1">IF(ROW()-1&lt;=DataRows_IBE,OFFSET(InstrumenteIBE!$A$1,ROW()-2,COLUMN()-COLUMN($F$1),1,1),IF(ROW()-2 &lt;= DataRows,OFFSET(MeineInstrumente!$A$9,ROW()-DataRows_IBE-1,COLUMN()-COLUMN($F$1),1,1),""))</f>
        <v/>
      </c>
    </row>
    <row r="2812" spans="1:6" x14ac:dyDescent="0.25">
      <c r="A2812" t="str">
        <f ca="1">IF(ROW()-1&lt;=DataRows_IBE,OFFSET(InstrumenteIBE!$A$1,ROW()-2,COLUMN(),1,1),IF(ROW()-2 &lt;= DataRows,OFFSET(MeineInstrumente!$A$9,ROW()-DataRows_IBE-1,COLUMN(),1,1),""))</f>
        <v/>
      </c>
      <c r="B2812" t="str">
        <f ca="1">IF(ROW()-1&lt;=DataRows_IBE,OFFSET(InstrumenteIBE!$A$1,ROW()-2,COLUMN(),1,1),IF(ROW()-2 &lt;= DataRows,OFFSET(MeineInstrumente!$A$9,ROW()-DataRows_IBE-1,COLUMN(),1,1),""))</f>
        <v/>
      </c>
      <c r="C2812" t="str">
        <f ca="1">IF(ROW()-1&lt;=DataRows_IBE,OFFSET(InstrumenteIBE!$A$1,ROW()-2,COLUMN(),1,1),IF(ROW()-2 &lt;= DataRows,OFFSET(MeineInstrumente!$A$9,ROW()-DataRows_IBE-1,COLUMN(),1,1),""))</f>
        <v/>
      </c>
      <c r="D2812" s="16" t="str">
        <f ca="1">IF(ROW()-1&lt;=DataRows_IBE,OFFSET(InstrumenteIBE!$A$1,ROW()-2,COLUMN(),1,1),IF(ROW()-2 &lt;= DataRows,OFFSET(MeineInstrumente!$A$9,ROW()-DataRows_IBE-1,COLUMN(),1,1),""))</f>
        <v/>
      </c>
      <c r="E2812" t="str">
        <f t="shared" ca="1" si="43"/>
        <v/>
      </c>
      <c r="F2812" t="str">
        <f ca="1">IF(ROW()-1&lt;=DataRows_IBE,OFFSET(InstrumenteIBE!$A$1,ROW()-2,COLUMN()-COLUMN($F$1),1,1),IF(ROW()-2 &lt;= DataRows,OFFSET(MeineInstrumente!$A$9,ROW()-DataRows_IBE-1,COLUMN()-COLUMN($F$1),1,1),""))</f>
        <v/>
      </c>
    </row>
    <row r="2813" spans="1:6" x14ac:dyDescent="0.25">
      <c r="A2813" t="str">
        <f ca="1">IF(ROW()-1&lt;=DataRows_IBE,OFFSET(InstrumenteIBE!$A$1,ROW()-2,COLUMN(),1,1),IF(ROW()-2 &lt;= DataRows,OFFSET(MeineInstrumente!$A$9,ROW()-DataRows_IBE-1,COLUMN(),1,1),""))</f>
        <v/>
      </c>
      <c r="B2813" t="str">
        <f ca="1">IF(ROW()-1&lt;=DataRows_IBE,OFFSET(InstrumenteIBE!$A$1,ROW()-2,COLUMN(),1,1),IF(ROW()-2 &lt;= DataRows,OFFSET(MeineInstrumente!$A$9,ROW()-DataRows_IBE-1,COLUMN(),1,1),""))</f>
        <v/>
      </c>
      <c r="C2813" t="str">
        <f ca="1">IF(ROW()-1&lt;=DataRows_IBE,OFFSET(InstrumenteIBE!$A$1,ROW()-2,COLUMN(),1,1),IF(ROW()-2 &lt;= DataRows,OFFSET(MeineInstrumente!$A$9,ROW()-DataRows_IBE-1,COLUMN(),1,1),""))</f>
        <v/>
      </c>
      <c r="D2813" s="16" t="str">
        <f ca="1">IF(ROW()-1&lt;=DataRows_IBE,OFFSET(InstrumenteIBE!$A$1,ROW()-2,COLUMN(),1,1),IF(ROW()-2 &lt;= DataRows,OFFSET(MeineInstrumente!$A$9,ROW()-DataRows_IBE-1,COLUMN(),1,1),""))</f>
        <v/>
      </c>
      <c r="E2813" t="str">
        <f t="shared" ca="1" si="43"/>
        <v/>
      </c>
      <c r="F2813" t="str">
        <f ca="1">IF(ROW()-1&lt;=DataRows_IBE,OFFSET(InstrumenteIBE!$A$1,ROW()-2,COLUMN()-COLUMN($F$1),1,1),IF(ROW()-2 &lt;= DataRows,OFFSET(MeineInstrumente!$A$9,ROW()-DataRows_IBE-1,COLUMN()-COLUMN($F$1),1,1),""))</f>
        <v/>
      </c>
    </row>
    <row r="2814" spans="1:6" x14ac:dyDescent="0.25">
      <c r="A2814" t="str">
        <f ca="1">IF(ROW()-1&lt;=DataRows_IBE,OFFSET(InstrumenteIBE!$A$1,ROW()-2,COLUMN(),1,1),IF(ROW()-2 &lt;= DataRows,OFFSET(MeineInstrumente!$A$9,ROW()-DataRows_IBE-1,COLUMN(),1,1),""))</f>
        <v/>
      </c>
      <c r="B2814" t="str">
        <f ca="1">IF(ROW()-1&lt;=DataRows_IBE,OFFSET(InstrumenteIBE!$A$1,ROW()-2,COLUMN(),1,1),IF(ROW()-2 &lt;= DataRows,OFFSET(MeineInstrumente!$A$9,ROW()-DataRows_IBE-1,COLUMN(),1,1),""))</f>
        <v/>
      </c>
      <c r="C2814" t="str">
        <f ca="1">IF(ROW()-1&lt;=DataRows_IBE,OFFSET(InstrumenteIBE!$A$1,ROW()-2,COLUMN(),1,1),IF(ROW()-2 &lt;= DataRows,OFFSET(MeineInstrumente!$A$9,ROW()-DataRows_IBE-1,COLUMN(),1,1),""))</f>
        <v/>
      </c>
      <c r="D2814" s="16" t="str">
        <f ca="1">IF(ROW()-1&lt;=DataRows_IBE,OFFSET(InstrumenteIBE!$A$1,ROW()-2,COLUMN(),1,1),IF(ROW()-2 &lt;= DataRows,OFFSET(MeineInstrumente!$A$9,ROW()-DataRows_IBE-1,COLUMN(),1,1),""))</f>
        <v/>
      </c>
      <c r="E2814" t="str">
        <f t="shared" ca="1" si="43"/>
        <v/>
      </c>
      <c r="F2814" t="str">
        <f ca="1">IF(ROW()-1&lt;=DataRows_IBE,OFFSET(InstrumenteIBE!$A$1,ROW()-2,COLUMN()-COLUMN($F$1),1,1),IF(ROW()-2 &lt;= DataRows,OFFSET(MeineInstrumente!$A$9,ROW()-DataRows_IBE-1,COLUMN()-COLUMN($F$1),1,1),""))</f>
        <v/>
      </c>
    </row>
    <row r="2815" spans="1:6" x14ac:dyDescent="0.25">
      <c r="A2815" t="str">
        <f ca="1">IF(ROW()-1&lt;=DataRows_IBE,OFFSET(InstrumenteIBE!$A$1,ROW()-2,COLUMN(),1,1),IF(ROW()-2 &lt;= DataRows,OFFSET(MeineInstrumente!$A$9,ROW()-DataRows_IBE-1,COLUMN(),1,1),""))</f>
        <v/>
      </c>
      <c r="B2815" t="str">
        <f ca="1">IF(ROW()-1&lt;=DataRows_IBE,OFFSET(InstrumenteIBE!$A$1,ROW()-2,COLUMN(),1,1),IF(ROW()-2 &lt;= DataRows,OFFSET(MeineInstrumente!$A$9,ROW()-DataRows_IBE-1,COLUMN(),1,1),""))</f>
        <v/>
      </c>
      <c r="C2815" t="str">
        <f ca="1">IF(ROW()-1&lt;=DataRows_IBE,OFFSET(InstrumenteIBE!$A$1,ROW()-2,COLUMN(),1,1),IF(ROW()-2 &lt;= DataRows,OFFSET(MeineInstrumente!$A$9,ROW()-DataRows_IBE-1,COLUMN(),1,1),""))</f>
        <v/>
      </c>
      <c r="D2815" s="16" t="str">
        <f ca="1">IF(ROW()-1&lt;=DataRows_IBE,OFFSET(InstrumenteIBE!$A$1,ROW()-2,COLUMN(),1,1),IF(ROW()-2 &lt;= DataRows,OFFSET(MeineInstrumente!$A$9,ROW()-DataRows_IBE-1,COLUMN(),1,1),""))</f>
        <v/>
      </c>
      <c r="E2815" t="str">
        <f t="shared" ca="1" si="43"/>
        <v/>
      </c>
      <c r="F2815" t="str">
        <f ca="1">IF(ROW()-1&lt;=DataRows_IBE,OFFSET(InstrumenteIBE!$A$1,ROW()-2,COLUMN()-COLUMN($F$1),1,1),IF(ROW()-2 &lt;= DataRows,OFFSET(MeineInstrumente!$A$9,ROW()-DataRows_IBE-1,COLUMN()-COLUMN($F$1),1,1),""))</f>
        <v/>
      </c>
    </row>
    <row r="2816" spans="1:6" x14ac:dyDescent="0.25">
      <c r="A2816" t="str">
        <f ca="1">IF(ROW()-1&lt;=DataRows_IBE,OFFSET(InstrumenteIBE!$A$1,ROW()-2,COLUMN(),1,1),IF(ROW()-2 &lt;= DataRows,OFFSET(MeineInstrumente!$A$9,ROW()-DataRows_IBE-1,COLUMN(),1,1),""))</f>
        <v/>
      </c>
      <c r="B2816" t="str">
        <f ca="1">IF(ROW()-1&lt;=DataRows_IBE,OFFSET(InstrumenteIBE!$A$1,ROW()-2,COLUMN(),1,1),IF(ROW()-2 &lt;= DataRows,OFFSET(MeineInstrumente!$A$9,ROW()-DataRows_IBE-1,COLUMN(),1,1),""))</f>
        <v/>
      </c>
      <c r="C2816" t="str">
        <f ca="1">IF(ROW()-1&lt;=DataRows_IBE,OFFSET(InstrumenteIBE!$A$1,ROW()-2,COLUMN(),1,1),IF(ROW()-2 &lt;= DataRows,OFFSET(MeineInstrumente!$A$9,ROW()-DataRows_IBE-1,COLUMN(),1,1),""))</f>
        <v/>
      </c>
      <c r="D2816" s="16" t="str">
        <f ca="1">IF(ROW()-1&lt;=DataRows_IBE,OFFSET(InstrumenteIBE!$A$1,ROW()-2,COLUMN(),1,1),IF(ROW()-2 &lt;= DataRows,OFFSET(MeineInstrumente!$A$9,ROW()-DataRows_IBE-1,COLUMN(),1,1),""))</f>
        <v/>
      </c>
      <c r="E2816" t="str">
        <f t="shared" ca="1" si="43"/>
        <v/>
      </c>
      <c r="F2816" t="str">
        <f ca="1">IF(ROW()-1&lt;=DataRows_IBE,OFFSET(InstrumenteIBE!$A$1,ROW()-2,COLUMN()-COLUMN($F$1),1,1),IF(ROW()-2 &lt;= DataRows,OFFSET(MeineInstrumente!$A$9,ROW()-DataRows_IBE-1,COLUMN()-COLUMN($F$1),1,1),""))</f>
        <v/>
      </c>
    </row>
    <row r="2817" spans="1:6" x14ac:dyDescent="0.25">
      <c r="A2817" t="str">
        <f ca="1">IF(ROW()-1&lt;=DataRows_IBE,OFFSET(InstrumenteIBE!$A$1,ROW()-2,COLUMN(),1,1),IF(ROW()-2 &lt;= DataRows,OFFSET(MeineInstrumente!$A$9,ROW()-DataRows_IBE-1,COLUMN(),1,1),""))</f>
        <v/>
      </c>
      <c r="B2817" t="str">
        <f ca="1">IF(ROW()-1&lt;=DataRows_IBE,OFFSET(InstrumenteIBE!$A$1,ROW()-2,COLUMN(),1,1),IF(ROW()-2 &lt;= DataRows,OFFSET(MeineInstrumente!$A$9,ROW()-DataRows_IBE-1,COLUMN(),1,1),""))</f>
        <v/>
      </c>
      <c r="C2817" t="str">
        <f ca="1">IF(ROW()-1&lt;=DataRows_IBE,OFFSET(InstrumenteIBE!$A$1,ROW()-2,COLUMN(),1,1),IF(ROW()-2 &lt;= DataRows,OFFSET(MeineInstrumente!$A$9,ROW()-DataRows_IBE-1,COLUMN(),1,1),""))</f>
        <v/>
      </c>
      <c r="D2817" s="16" t="str">
        <f ca="1">IF(ROW()-1&lt;=DataRows_IBE,OFFSET(InstrumenteIBE!$A$1,ROW()-2,COLUMN(),1,1),IF(ROW()-2 &lt;= DataRows,OFFSET(MeineInstrumente!$A$9,ROW()-DataRows_IBE-1,COLUMN(),1,1),""))</f>
        <v/>
      </c>
      <c r="E2817" t="str">
        <f t="shared" ca="1" si="43"/>
        <v/>
      </c>
      <c r="F2817" t="str">
        <f ca="1">IF(ROW()-1&lt;=DataRows_IBE,OFFSET(InstrumenteIBE!$A$1,ROW()-2,COLUMN()-COLUMN($F$1),1,1),IF(ROW()-2 &lt;= DataRows,OFFSET(MeineInstrumente!$A$9,ROW()-DataRows_IBE-1,COLUMN()-COLUMN($F$1),1,1),""))</f>
        <v/>
      </c>
    </row>
    <row r="2818" spans="1:6" x14ac:dyDescent="0.25">
      <c r="A2818" t="str">
        <f ca="1">IF(ROW()-1&lt;=DataRows_IBE,OFFSET(InstrumenteIBE!$A$1,ROW()-2,COLUMN(),1,1),IF(ROW()-2 &lt;= DataRows,OFFSET(MeineInstrumente!$A$9,ROW()-DataRows_IBE-1,COLUMN(),1,1),""))</f>
        <v/>
      </c>
      <c r="B2818" t="str">
        <f ca="1">IF(ROW()-1&lt;=DataRows_IBE,OFFSET(InstrumenteIBE!$A$1,ROW()-2,COLUMN(),1,1),IF(ROW()-2 &lt;= DataRows,OFFSET(MeineInstrumente!$A$9,ROW()-DataRows_IBE-1,COLUMN(),1,1),""))</f>
        <v/>
      </c>
      <c r="C2818" t="str">
        <f ca="1">IF(ROW()-1&lt;=DataRows_IBE,OFFSET(InstrumenteIBE!$A$1,ROW()-2,COLUMN(),1,1),IF(ROW()-2 &lt;= DataRows,OFFSET(MeineInstrumente!$A$9,ROW()-DataRows_IBE-1,COLUMN(),1,1),""))</f>
        <v/>
      </c>
      <c r="D2818" s="16" t="str">
        <f ca="1">IF(ROW()-1&lt;=DataRows_IBE,OFFSET(InstrumenteIBE!$A$1,ROW()-2,COLUMN(),1,1),IF(ROW()-2 &lt;= DataRows,OFFSET(MeineInstrumente!$A$9,ROW()-DataRows_IBE-1,COLUMN(),1,1),""))</f>
        <v/>
      </c>
      <c r="E2818" t="str">
        <f t="shared" ref="E2818:E2881" ca="1" si="44">IF(ISNUMBER(A2818),F2818&amp;";"&amp;A2818,"")</f>
        <v/>
      </c>
      <c r="F2818" t="str">
        <f ca="1">IF(ROW()-1&lt;=DataRows_IBE,OFFSET(InstrumenteIBE!$A$1,ROW()-2,COLUMN()-COLUMN($F$1),1,1),IF(ROW()-2 &lt;= DataRows,OFFSET(MeineInstrumente!$A$9,ROW()-DataRows_IBE-1,COLUMN()-COLUMN($F$1),1,1),""))</f>
        <v/>
      </c>
    </row>
    <row r="2819" spans="1:6" x14ac:dyDescent="0.25">
      <c r="A2819" t="str">
        <f ca="1">IF(ROW()-1&lt;=DataRows_IBE,OFFSET(InstrumenteIBE!$A$1,ROW()-2,COLUMN(),1,1),IF(ROW()-2 &lt;= DataRows,OFFSET(MeineInstrumente!$A$9,ROW()-DataRows_IBE-1,COLUMN(),1,1),""))</f>
        <v/>
      </c>
      <c r="B2819" t="str">
        <f ca="1">IF(ROW()-1&lt;=DataRows_IBE,OFFSET(InstrumenteIBE!$A$1,ROW()-2,COLUMN(),1,1),IF(ROW()-2 &lt;= DataRows,OFFSET(MeineInstrumente!$A$9,ROW()-DataRows_IBE-1,COLUMN(),1,1),""))</f>
        <v/>
      </c>
      <c r="C2819" t="str">
        <f ca="1">IF(ROW()-1&lt;=DataRows_IBE,OFFSET(InstrumenteIBE!$A$1,ROW()-2,COLUMN(),1,1),IF(ROW()-2 &lt;= DataRows,OFFSET(MeineInstrumente!$A$9,ROW()-DataRows_IBE-1,COLUMN(),1,1),""))</f>
        <v/>
      </c>
      <c r="D2819" s="16" t="str">
        <f ca="1">IF(ROW()-1&lt;=DataRows_IBE,OFFSET(InstrumenteIBE!$A$1,ROW()-2,COLUMN(),1,1),IF(ROW()-2 &lt;= DataRows,OFFSET(MeineInstrumente!$A$9,ROW()-DataRows_IBE-1,COLUMN(),1,1),""))</f>
        <v/>
      </c>
      <c r="E2819" t="str">
        <f t="shared" ca="1" si="44"/>
        <v/>
      </c>
      <c r="F2819" t="str">
        <f ca="1">IF(ROW()-1&lt;=DataRows_IBE,OFFSET(InstrumenteIBE!$A$1,ROW()-2,COLUMN()-COLUMN($F$1),1,1),IF(ROW()-2 &lt;= DataRows,OFFSET(MeineInstrumente!$A$9,ROW()-DataRows_IBE-1,COLUMN()-COLUMN($F$1),1,1),""))</f>
        <v/>
      </c>
    </row>
    <row r="2820" spans="1:6" x14ac:dyDescent="0.25">
      <c r="A2820" t="str">
        <f ca="1">IF(ROW()-1&lt;=DataRows_IBE,OFFSET(InstrumenteIBE!$A$1,ROW()-2,COLUMN(),1,1),IF(ROW()-2 &lt;= DataRows,OFFSET(MeineInstrumente!$A$9,ROW()-DataRows_IBE-1,COLUMN(),1,1),""))</f>
        <v/>
      </c>
      <c r="B2820" t="str">
        <f ca="1">IF(ROW()-1&lt;=DataRows_IBE,OFFSET(InstrumenteIBE!$A$1,ROW()-2,COLUMN(),1,1),IF(ROW()-2 &lt;= DataRows,OFFSET(MeineInstrumente!$A$9,ROW()-DataRows_IBE-1,COLUMN(),1,1),""))</f>
        <v/>
      </c>
      <c r="C2820" t="str">
        <f ca="1">IF(ROW()-1&lt;=DataRows_IBE,OFFSET(InstrumenteIBE!$A$1,ROW()-2,COLUMN(),1,1),IF(ROW()-2 &lt;= DataRows,OFFSET(MeineInstrumente!$A$9,ROW()-DataRows_IBE-1,COLUMN(),1,1),""))</f>
        <v/>
      </c>
      <c r="D2820" s="16" t="str">
        <f ca="1">IF(ROW()-1&lt;=DataRows_IBE,OFFSET(InstrumenteIBE!$A$1,ROW()-2,COLUMN(),1,1),IF(ROW()-2 &lt;= DataRows,OFFSET(MeineInstrumente!$A$9,ROW()-DataRows_IBE-1,COLUMN(),1,1),""))</f>
        <v/>
      </c>
      <c r="E2820" t="str">
        <f t="shared" ca="1" si="44"/>
        <v/>
      </c>
      <c r="F2820" t="str">
        <f ca="1">IF(ROW()-1&lt;=DataRows_IBE,OFFSET(InstrumenteIBE!$A$1,ROW()-2,COLUMN()-COLUMN($F$1),1,1),IF(ROW()-2 &lt;= DataRows,OFFSET(MeineInstrumente!$A$9,ROW()-DataRows_IBE-1,COLUMN()-COLUMN($F$1),1,1),""))</f>
        <v/>
      </c>
    </row>
    <row r="2821" spans="1:6" x14ac:dyDescent="0.25">
      <c r="A2821" t="str">
        <f ca="1">IF(ROW()-1&lt;=DataRows_IBE,OFFSET(InstrumenteIBE!$A$1,ROW()-2,COLUMN(),1,1),IF(ROW()-2 &lt;= DataRows,OFFSET(MeineInstrumente!$A$9,ROW()-DataRows_IBE-1,COLUMN(),1,1),""))</f>
        <v/>
      </c>
      <c r="B2821" t="str">
        <f ca="1">IF(ROW()-1&lt;=DataRows_IBE,OFFSET(InstrumenteIBE!$A$1,ROW()-2,COLUMN(),1,1),IF(ROW()-2 &lt;= DataRows,OFFSET(MeineInstrumente!$A$9,ROW()-DataRows_IBE-1,COLUMN(),1,1),""))</f>
        <v/>
      </c>
      <c r="C2821" t="str">
        <f ca="1">IF(ROW()-1&lt;=DataRows_IBE,OFFSET(InstrumenteIBE!$A$1,ROW()-2,COLUMN(),1,1),IF(ROW()-2 &lt;= DataRows,OFFSET(MeineInstrumente!$A$9,ROW()-DataRows_IBE-1,COLUMN(),1,1),""))</f>
        <v/>
      </c>
      <c r="D2821" s="16" t="str">
        <f ca="1">IF(ROW()-1&lt;=DataRows_IBE,OFFSET(InstrumenteIBE!$A$1,ROW()-2,COLUMN(),1,1),IF(ROW()-2 &lt;= DataRows,OFFSET(MeineInstrumente!$A$9,ROW()-DataRows_IBE-1,COLUMN(),1,1),""))</f>
        <v/>
      </c>
      <c r="E2821" t="str">
        <f t="shared" ca="1" si="44"/>
        <v/>
      </c>
      <c r="F2821" t="str">
        <f ca="1">IF(ROW()-1&lt;=DataRows_IBE,OFFSET(InstrumenteIBE!$A$1,ROW()-2,COLUMN()-COLUMN($F$1),1,1),IF(ROW()-2 &lt;= DataRows,OFFSET(MeineInstrumente!$A$9,ROW()-DataRows_IBE-1,COLUMN()-COLUMN($F$1),1,1),""))</f>
        <v/>
      </c>
    </row>
    <row r="2822" spans="1:6" x14ac:dyDescent="0.25">
      <c r="A2822" t="str">
        <f ca="1">IF(ROW()-1&lt;=DataRows_IBE,OFFSET(InstrumenteIBE!$A$1,ROW()-2,COLUMN(),1,1),IF(ROW()-2 &lt;= DataRows,OFFSET(MeineInstrumente!$A$9,ROW()-DataRows_IBE-1,COLUMN(),1,1),""))</f>
        <v/>
      </c>
      <c r="B2822" t="str">
        <f ca="1">IF(ROW()-1&lt;=DataRows_IBE,OFFSET(InstrumenteIBE!$A$1,ROW()-2,COLUMN(),1,1),IF(ROW()-2 &lt;= DataRows,OFFSET(MeineInstrumente!$A$9,ROW()-DataRows_IBE-1,COLUMN(),1,1),""))</f>
        <v/>
      </c>
      <c r="C2822" t="str">
        <f ca="1">IF(ROW()-1&lt;=DataRows_IBE,OFFSET(InstrumenteIBE!$A$1,ROW()-2,COLUMN(),1,1),IF(ROW()-2 &lt;= DataRows,OFFSET(MeineInstrumente!$A$9,ROW()-DataRows_IBE-1,COLUMN(),1,1),""))</f>
        <v/>
      </c>
      <c r="D2822" s="16" t="str">
        <f ca="1">IF(ROW()-1&lt;=DataRows_IBE,OFFSET(InstrumenteIBE!$A$1,ROW()-2,COLUMN(),1,1),IF(ROW()-2 &lt;= DataRows,OFFSET(MeineInstrumente!$A$9,ROW()-DataRows_IBE-1,COLUMN(),1,1),""))</f>
        <v/>
      </c>
      <c r="E2822" t="str">
        <f t="shared" ca="1" si="44"/>
        <v/>
      </c>
      <c r="F2822" t="str">
        <f ca="1">IF(ROW()-1&lt;=DataRows_IBE,OFFSET(InstrumenteIBE!$A$1,ROW()-2,COLUMN()-COLUMN($F$1),1,1),IF(ROW()-2 &lt;= DataRows,OFFSET(MeineInstrumente!$A$9,ROW()-DataRows_IBE-1,COLUMN()-COLUMN($F$1),1,1),""))</f>
        <v/>
      </c>
    </row>
    <row r="2823" spans="1:6" x14ac:dyDescent="0.25">
      <c r="A2823" t="str">
        <f ca="1">IF(ROW()-1&lt;=DataRows_IBE,OFFSET(InstrumenteIBE!$A$1,ROW()-2,COLUMN(),1,1),IF(ROW()-2 &lt;= DataRows,OFFSET(MeineInstrumente!$A$9,ROW()-DataRows_IBE-1,COLUMN(),1,1),""))</f>
        <v/>
      </c>
      <c r="B2823" t="str">
        <f ca="1">IF(ROW()-1&lt;=DataRows_IBE,OFFSET(InstrumenteIBE!$A$1,ROW()-2,COLUMN(),1,1),IF(ROW()-2 &lt;= DataRows,OFFSET(MeineInstrumente!$A$9,ROW()-DataRows_IBE-1,COLUMN(),1,1),""))</f>
        <v/>
      </c>
      <c r="C2823" t="str">
        <f ca="1">IF(ROW()-1&lt;=DataRows_IBE,OFFSET(InstrumenteIBE!$A$1,ROW()-2,COLUMN(),1,1),IF(ROW()-2 &lt;= DataRows,OFFSET(MeineInstrumente!$A$9,ROW()-DataRows_IBE-1,COLUMN(),1,1),""))</f>
        <v/>
      </c>
      <c r="D2823" s="16" t="str">
        <f ca="1">IF(ROW()-1&lt;=DataRows_IBE,OFFSET(InstrumenteIBE!$A$1,ROW()-2,COLUMN(),1,1),IF(ROW()-2 &lt;= DataRows,OFFSET(MeineInstrumente!$A$9,ROW()-DataRows_IBE-1,COLUMN(),1,1),""))</f>
        <v/>
      </c>
      <c r="E2823" t="str">
        <f t="shared" ca="1" si="44"/>
        <v/>
      </c>
      <c r="F2823" t="str">
        <f ca="1">IF(ROW()-1&lt;=DataRows_IBE,OFFSET(InstrumenteIBE!$A$1,ROW()-2,COLUMN()-COLUMN($F$1),1,1),IF(ROW()-2 &lt;= DataRows,OFFSET(MeineInstrumente!$A$9,ROW()-DataRows_IBE-1,COLUMN()-COLUMN($F$1),1,1),""))</f>
        <v/>
      </c>
    </row>
    <row r="2824" spans="1:6" x14ac:dyDescent="0.25">
      <c r="A2824" t="str">
        <f ca="1">IF(ROW()-1&lt;=DataRows_IBE,OFFSET(InstrumenteIBE!$A$1,ROW()-2,COLUMN(),1,1),IF(ROW()-2 &lt;= DataRows,OFFSET(MeineInstrumente!$A$9,ROW()-DataRows_IBE-1,COLUMN(),1,1),""))</f>
        <v/>
      </c>
      <c r="B2824" t="str">
        <f ca="1">IF(ROW()-1&lt;=DataRows_IBE,OFFSET(InstrumenteIBE!$A$1,ROW()-2,COLUMN(),1,1),IF(ROW()-2 &lt;= DataRows,OFFSET(MeineInstrumente!$A$9,ROW()-DataRows_IBE-1,COLUMN(),1,1),""))</f>
        <v/>
      </c>
      <c r="C2824" t="str">
        <f ca="1">IF(ROW()-1&lt;=DataRows_IBE,OFFSET(InstrumenteIBE!$A$1,ROW()-2,COLUMN(),1,1),IF(ROW()-2 &lt;= DataRows,OFFSET(MeineInstrumente!$A$9,ROW()-DataRows_IBE-1,COLUMN(),1,1),""))</f>
        <v/>
      </c>
      <c r="D2824" s="16" t="str">
        <f ca="1">IF(ROW()-1&lt;=DataRows_IBE,OFFSET(InstrumenteIBE!$A$1,ROW()-2,COLUMN(),1,1),IF(ROW()-2 &lt;= DataRows,OFFSET(MeineInstrumente!$A$9,ROW()-DataRows_IBE-1,COLUMN(),1,1),""))</f>
        <v/>
      </c>
      <c r="E2824" t="str">
        <f t="shared" ca="1" si="44"/>
        <v/>
      </c>
      <c r="F2824" t="str">
        <f ca="1">IF(ROW()-1&lt;=DataRows_IBE,OFFSET(InstrumenteIBE!$A$1,ROW()-2,COLUMN()-COLUMN($F$1),1,1),IF(ROW()-2 &lt;= DataRows,OFFSET(MeineInstrumente!$A$9,ROW()-DataRows_IBE-1,COLUMN()-COLUMN($F$1),1,1),""))</f>
        <v/>
      </c>
    </row>
    <row r="2825" spans="1:6" x14ac:dyDescent="0.25">
      <c r="A2825" t="str">
        <f ca="1">IF(ROW()-1&lt;=DataRows_IBE,OFFSET(InstrumenteIBE!$A$1,ROW()-2,COLUMN(),1,1),IF(ROW()-2 &lt;= DataRows,OFFSET(MeineInstrumente!$A$9,ROW()-DataRows_IBE-1,COLUMN(),1,1),""))</f>
        <v/>
      </c>
      <c r="B2825" t="str">
        <f ca="1">IF(ROW()-1&lt;=DataRows_IBE,OFFSET(InstrumenteIBE!$A$1,ROW()-2,COLUMN(),1,1),IF(ROW()-2 &lt;= DataRows,OFFSET(MeineInstrumente!$A$9,ROW()-DataRows_IBE-1,COLUMN(),1,1),""))</f>
        <v/>
      </c>
      <c r="C2825" t="str">
        <f ca="1">IF(ROW()-1&lt;=DataRows_IBE,OFFSET(InstrumenteIBE!$A$1,ROW()-2,COLUMN(),1,1),IF(ROW()-2 &lt;= DataRows,OFFSET(MeineInstrumente!$A$9,ROW()-DataRows_IBE-1,COLUMN(),1,1),""))</f>
        <v/>
      </c>
      <c r="D2825" s="16" t="str">
        <f ca="1">IF(ROW()-1&lt;=DataRows_IBE,OFFSET(InstrumenteIBE!$A$1,ROW()-2,COLUMN(),1,1),IF(ROW()-2 &lt;= DataRows,OFFSET(MeineInstrumente!$A$9,ROW()-DataRows_IBE-1,COLUMN(),1,1),""))</f>
        <v/>
      </c>
      <c r="E2825" t="str">
        <f t="shared" ca="1" si="44"/>
        <v/>
      </c>
      <c r="F2825" t="str">
        <f ca="1">IF(ROW()-1&lt;=DataRows_IBE,OFFSET(InstrumenteIBE!$A$1,ROW()-2,COLUMN()-COLUMN($F$1),1,1),IF(ROW()-2 &lt;= DataRows,OFFSET(MeineInstrumente!$A$9,ROW()-DataRows_IBE-1,COLUMN()-COLUMN($F$1),1,1),""))</f>
        <v/>
      </c>
    </row>
    <row r="2826" spans="1:6" x14ac:dyDescent="0.25">
      <c r="A2826" t="str">
        <f ca="1">IF(ROW()-1&lt;=DataRows_IBE,OFFSET(InstrumenteIBE!$A$1,ROW()-2,COLUMN(),1,1),IF(ROW()-2 &lt;= DataRows,OFFSET(MeineInstrumente!$A$9,ROW()-DataRows_IBE-1,COLUMN(),1,1),""))</f>
        <v/>
      </c>
      <c r="B2826" t="str">
        <f ca="1">IF(ROW()-1&lt;=DataRows_IBE,OFFSET(InstrumenteIBE!$A$1,ROW()-2,COLUMN(),1,1),IF(ROW()-2 &lt;= DataRows,OFFSET(MeineInstrumente!$A$9,ROW()-DataRows_IBE-1,COLUMN(),1,1),""))</f>
        <v/>
      </c>
      <c r="C2826" t="str">
        <f ca="1">IF(ROW()-1&lt;=DataRows_IBE,OFFSET(InstrumenteIBE!$A$1,ROW()-2,COLUMN(),1,1),IF(ROW()-2 &lt;= DataRows,OFFSET(MeineInstrumente!$A$9,ROW()-DataRows_IBE-1,COLUMN(),1,1),""))</f>
        <v/>
      </c>
      <c r="D2826" s="16" t="str">
        <f ca="1">IF(ROW()-1&lt;=DataRows_IBE,OFFSET(InstrumenteIBE!$A$1,ROW()-2,COLUMN(),1,1),IF(ROW()-2 &lt;= DataRows,OFFSET(MeineInstrumente!$A$9,ROW()-DataRows_IBE-1,COLUMN(),1,1),""))</f>
        <v/>
      </c>
      <c r="E2826" t="str">
        <f t="shared" ca="1" si="44"/>
        <v/>
      </c>
      <c r="F2826" t="str">
        <f ca="1">IF(ROW()-1&lt;=DataRows_IBE,OFFSET(InstrumenteIBE!$A$1,ROW()-2,COLUMN()-COLUMN($F$1),1,1),IF(ROW()-2 &lt;= DataRows,OFFSET(MeineInstrumente!$A$9,ROW()-DataRows_IBE-1,COLUMN()-COLUMN($F$1),1,1),""))</f>
        <v/>
      </c>
    </row>
    <row r="2827" spans="1:6" x14ac:dyDescent="0.25">
      <c r="A2827" t="str">
        <f ca="1">IF(ROW()-1&lt;=DataRows_IBE,OFFSET(InstrumenteIBE!$A$1,ROW()-2,COLUMN(),1,1),IF(ROW()-2 &lt;= DataRows,OFFSET(MeineInstrumente!$A$9,ROW()-DataRows_IBE-1,COLUMN(),1,1),""))</f>
        <v/>
      </c>
      <c r="B2827" t="str">
        <f ca="1">IF(ROW()-1&lt;=DataRows_IBE,OFFSET(InstrumenteIBE!$A$1,ROW()-2,COLUMN(),1,1),IF(ROW()-2 &lt;= DataRows,OFFSET(MeineInstrumente!$A$9,ROW()-DataRows_IBE-1,COLUMN(),1,1),""))</f>
        <v/>
      </c>
      <c r="C2827" t="str">
        <f ca="1">IF(ROW()-1&lt;=DataRows_IBE,OFFSET(InstrumenteIBE!$A$1,ROW()-2,COLUMN(),1,1),IF(ROW()-2 &lt;= DataRows,OFFSET(MeineInstrumente!$A$9,ROW()-DataRows_IBE-1,COLUMN(),1,1),""))</f>
        <v/>
      </c>
      <c r="D2827" s="16" t="str">
        <f ca="1">IF(ROW()-1&lt;=DataRows_IBE,OFFSET(InstrumenteIBE!$A$1,ROW()-2,COLUMN(),1,1),IF(ROW()-2 &lt;= DataRows,OFFSET(MeineInstrumente!$A$9,ROW()-DataRows_IBE-1,COLUMN(),1,1),""))</f>
        <v/>
      </c>
      <c r="E2827" t="str">
        <f t="shared" ca="1" si="44"/>
        <v/>
      </c>
      <c r="F2827" t="str">
        <f ca="1">IF(ROW()-1&lt;=DataRows_IBE,OFFSET(InstrumenteIBE!$A$1,ROW()-2,COLUMN()-COLUMN($F$1),1,1),IF(ROW()-2 &lt;= DataRows,OFFSET(MeineInstrumente!$A$9,ROW()-DataRows_IBE-1,COLUMN()-COLUMN($F$1),1,1),""))</f>
        <v/>
      </c>
    </row>
    <row r="2828" spans="1:6" x14ac:dyDescent="0.25">
      <c r="A2828" t="str">
        <f ca="1">IF(ROW()-1&lt;=DataRows_IBE,OFFSET(InstrumenteIBE!$A$1,ROW()-2,COLUMN(),1,1),IF(ROW()-2 &lt;= DataRows,OFFSET(MeineInstrumente!$A$9,ROW()-DataRows_IBE-1,COLUMN(),1,1),""))</f>
        <v/>
      </c>
      <c r="B2828" t="str">
        <f ca="1">IF(ROW()-1&lt;=DataRows_IBE,OFFSET(InstrumenteIBE!$A$1,ROW()-2,COLUMN(),1,1),IF(ROW()-2 &lt;= DataRows,OFFSET(MeineInstrumente!$A$9,ROW()-DataRows_IBE-1,COLUMN(),1,1),""))</f>
        <v/>
      </c>
      <c r="C2828" t="str">
        <f ca="1">IF(ROW()-1&lt;=DataRows_IBE,OFFSET(InstrumenteIBE!$A$1,ROW()-2,COLUMN(),1,1),IF(ROW()-2 &lt;= DataRows,OFFSET(MeineInstrumente!$A$9,ROW()-DataRows_IBE-1,COLUMN(),1,1),""))</f>
        <v/>
      </c>
      <c r="D2828" s="16" t="str">
        <f ca="1">IF(ROW()-1&lt;=DataRows_IBE,OFFSET(InstrumenteIBE!$A$1,ROW()-2,COLUMN(),1,1),IF(ROW()-2 &lt;= DataRows,OFFSET(MeineInstrumente!$A$9,ROW()-DataRows_IBE-1,COLUMN(),1,1),""))</f>
        <v/>
      </c>
      <c r="E2828" t="str">
        <f t="shared" ca="1" si="44"/>
        <v/>
      </c>
      <c r="F2828" t="str">
        <f ca="1">IF(ROW()-1&lt;=DataRows_IBE,OFFSET(InstrumenteIBE!$A$1,ROW()-2,COLUMN()-COLUMN($F$1),1,1),IF(ROW()-2 &lt;= DataRows,OFFSET(MeineInstrumente!$A$9,ROW()-DataRows_IBE-1,COLUMN()-COLUMN($F$1),1,1),""))</f>
        <v/>
      </c>
    </row>
    <row r="2829" spans="1:6" x14ac:dyDescent="0.25">
      <c r="A2829" t="str">
        <f ca="1">IF(ROW()-1&lt;=DataRows_IBE,OFFSET(InstrumenteIBE!$A$1,ROW()-2,COLUMN(),1,1),IF(ROW()-2 &lt;= DataRows,OFFSET(MeineInstrumente!$A$9,ROW()-DataRows_IBE-1,COLUMN(),1,1),""))</f>
        <v/>
      </c>
      <c r="B2829" t="str">
        <f ca="1">IF(ROW()-1&lt;=DataRows_IBE,OFFSET(InstrumenteIBE!$A$1,ROW()-2,COLUMN(),1,1),IF(ROW()-2 &lt;= DataRows,OFFSET(MeineInstrumente!$A$9,ROW()-DataRows_IBE-1,COLUMN(),1,1),""))</f>
        <v/>
      </c>
      <c r="C2829" t="str">
        <f ca="1">IF(ROW()-1&lt;=DataRows_IBE,OFFSET(InstrumenteIBE!$A$1,ROW()-2,COLUMN(),1,1),IF(ROW()-2 &lt;= DataRows,OFFSET(MeineInstrumente!$A$9,ROW()-DataRows_IBE-1,COLUMN(),1,1),""))</f>
        <v/>
      </c>
      <c r="D2829" s="16" t="str">
        <f ca="1">IF(ROW()-1&lt;=DataRows_IBE,OFFSET(InstrumenteIBE!$A$1,ROW()-2,COLUMN(),1,1),IF(ROW()-2 &lt;= DataRows,OFFSET(MeineInstrumente!$A$9,ROW()-DataRows_IBE-1,COLUMN(),1,1),""))</f>
        <v/>
      </c>
      <c r="E2829" t="str">
        <f t="shared" ca="1" si="44"/>
        <v/>
      </c>
      <c r="F2829" t="str">
        <f ca="1">IF(ROW()-1&lt;=DataRows_IBE,OFFSET(InstrumenteIBE!$A$1,ROW()-2,COLUMN()-COLUMN($F$1),1,1),IF(ROW()-2 &lt;= DataRows,OFFSET(MeineInstrumente!$A$9,ROW()-DataRows_IBE-1,COLUMN()-COLUMN($F$1),1,1),""))</f>
        <v/>
      </c>
    </row>
    <row r="2830" spans="1:6" x14ac:dyDescent="0.25">
      <c r="A2830" t="str">
        <f ca="1">IF(ROW()-1&lt;=DataRows_IBE,OFFSET(InstrumenteIBE!$A$1,ROW()-2,COLUMN(),1,1),IF(ROW()-2 &lt;= DataRows,OFFSET(MeineInstrumente!$A$9,ROW()-DataRows_IBE-1,COLUMN(),1,1),""))</f>
        <v/>
      </c>
      <c r="B2830" t="str">
        <f ca="1">IF(ROW()-1&lt;=DataRows_IBE,OFFSET(InstrumenteIBE!$A$1,ROW()-2,COLUMN(),1,1),IF(ROW()-2 &lt;= DataRows,OFFSET(MeineInstrumente!$A$9,ROW()-DataRows_IBE-1,COLUMN(),1,1),""))</f>
        <v/>
      </c>
      <c r="C2830" t="str">
        <f ca="1">IF(ROW()-1&lt;=DataRows_IBE,OFFSET(InstrumenteIBE!$A$1,ROW()-2,COLUMN(),1,1),IF(ROW()-2 &lt;= DataRows,OFFSET(MeineInstrumente!$A$9,ROW()-DataRows_IBE-1,COLUMN(),1,1),""))</f>
        <v/>
      </c>
      <c r="D2830" s="16" t="str">
        <f ca="1">IF(ROW()-1&lt;=DataRows_IBE,OFFSET(InstrumenteIBE!$A$1,ROW()-2,COLUMN(),1,1),IF(ROW()-2 &lt;= DataRows,OFFSET(MeineInstrumente!$A$9,ROW()-DataRows_IBE-1,COLUMN(),1,1),""))</f>
        <v/>
      </c>
      <c r="E2830" t="str">
        <f t="shared" ca="1" si="44"/>
        <v/>
      </c>
      <c r="F2830" t="str">
        <f ca="1">IF(ROW()-1&lt;=DataRows_IBE,OFFSET(InstrumenteIBE!$A$1,ROW()-2,COLUMN()-COLUMN($F$1),1,1),IF(ROW()-2 &lt;= DataRows,OFFSET(MeineInstrumente!$A$9,ROW()-DataRows_IBE-1,COLUMN()-COLUMN($F$1),1,1),""))</f>
        <v/>
      </c>
    </row>
    <row r="2831" spans="1:6" x14ac:dyDescent="0.25">
      <c r="A2831" t="str">
        <f ca="1">IF(ROW()-1&lt;=DataRows_IBE,OFFSET(InstrumenteIBE!$A$1,ROW()-2,COLUMN(),1,1),IF(ROW()-2 &lt;= DataRows,OFFSET(MeineInstrumente!$A$9,ROW()-DataRows_IBE-1,COLUMN(),1,1),""))</f>
        <v/>
      </c>
      <c r="B2831" t="str">
        <f ca="1">IF(ROW()-1&lt;=DataRows_IBE,OFFSET(InstrumenteIBE!$A$1,ROW()-2,COLUMN(),1,1),IF(ROW()-2 &lt;= DataRows,OFFSET(MeineInstrumente!$A$9,ROW()-DataRows_IBE-1,COLUMN(),1,1),""))</f>
        <v/>
      </c>
      <c r="C2831" t="str">
        <f ca="1">IF(ROW()-1&lt;=DataRows_IBE,OFFSET(InstrumenteIBE!$A$1,ROW()-2,COLUMN(),1,1),IF(ROW()-2 &lt;= DataRows,OFFSET(MeineInstrumente!$A$9,ROW()-DataRows_IBE-1,COLUMN(),1,1),""))</f>
        <v/>
      </c>
      <c r="D2831" s="16" t="str">
        <f ca="1">IF(ROW()-1&lt;=DataRows_IBE,OFFSET(InstrumenteIBE!$A$1,ROW()-2,COLUMN(),1,1),IF(ROW()-2 &lt;= DataRows,OFFSET(MeineInstrumente!$A$9,ROW()-DataRows_IBE-1,COLUMN(),1,1),""))</f>
        <v/>
      </c>
      <c r="E2831" t="str">
        <f t="shared" ca="1" si="44"/>
        <v/>
      </c>
      <c r="F2831" t="str">
        <f ca="1">IF(ROW()-1&lt;=DataRows_IBE,OFFSET(InstrumenteIBE!$A$1,ROW()-2,COLUMN()-COLUMN($F$1),1,1),IF(ROW()-2 &lt;= DataRows,OFFSET(MeineInstrumente!$A$9,ROW()-DataRows_IBE-1,COLUMN()-COLUMN($F$1),1,1),""))</f>
        <v/>
      </c>
    </row>
    <row r="2832" spans="1:6" x14ac:dyDescent="0.25">
      <c r="A2832" t="str">
        <f ca="1">IF(ROW()-1&lt;=DataRows_IBE,OFFSET(InstrumenteIBE!$A$1,ROW()-2,COLUMN(),1,1),IF(ROW()-2 &lt;= DataRows,OFFSET(MeineInstrumente!$A$9,ROW()-DataRows_IBE-1,COLUMN(),1,1),""))</f>
        <v/>
      </c>
      <c r="B2832" t="str">
        <f ca="1">IF(ROW()-1&lt;=DataRows_IBE,OFFSET(InstrumenteIBE!$A$1,ROW()-2,COLUMN(),1,1),IF(ROW()-2 &lt;= DataRows,OFFSET(MeineInstrumente!$A$9,ROW()-DataRows_IBE-1,COLUMN(),1,1),""))</f>
        <v/>
      </c>
      <c r="C2832" t="str">
        <f ca="1">IF(ROW()-1&lt;=DataRows_IBE,OFFSET(InstrumenteIBE!$A$1,ROW()-2,COLUMN(),1,1),IF(ROW()-2 &lt;= DataRows,OFFSET(MeineInstrumente!$A$9,ROW()-DataRows_IBE-1,COLUMN(),1,1),""))</f>
        <v/>
      </c>
      <c r="D2832" s="16" t="str">
        <f ca="1">IF(ROW()-1&lt;=DataRows_IBE,OFFSET(InstrumenteIBE!$A$1,ROW()-2,COLUMN(),1,1),IF(ROW()-2 &lt;= DataRows,OFFSET(MeineInstrumente!$A$9,ROW()-DataRows_IBE-1,COLUMN(),1,1),""))</f>
        <v/>
      </c>
      <c r="E2832" t="str">
        <f t="shared" ca="1" si="44"/>
        <v/>
      </c>
      <c r="F2832" t="str">
        <f ca="1">IF(ROW()-1&lt;=DataRows_IBE,OFFSET(InstrumenteIBE!$A$1,ROW()-2,COLUMN()-COLUMN($F$1),1,1),IF(ROW()-2 &lt;= DataRows,OFFSET(MeineInstrumente!$A$9,ROW()-DataRows_IBE-1,COLUMN()-COLUMN($F$1),1,1),""))</f>
        <v/>
      </c>
    </row>
    <row r="2833" spans="1:6" x14ac:dyDescent="0.25">
      <c r="A2833" t="str">
        <f ca="1">IF(ROW()-1&lt;=DataRows_IBE,OFFSET(InstrumenteIBE!$A$1,ROW()-2,COLUMN(),1,1),IF(ROW()-2 &lt;= DataRows,OFFSET(MeineInstrumente!$A$9,ROW()-DataRows_IBE-1,COLUMN(),1,1),""))</f>
        <v/>
      </c>
      <c r="B2833" t="str">
        <f ca="1">IF(ROW()-1&lt;=DataRows_IBE,OFFSET(InstrumenteIBE!$A$1,ROW()-2,COLUMN(),1,1),IF(ROW()-2 &lt;= DataRows,OFFSET(MeineInstrumente!$A$9,ROW()-DataRows_IBE-1,COLUMN(),1,1),""))</f>
        <v/>
      </c>
      <c r="C2833" t="str">
        <f ca="1">IF(ROW()-1&lt;=DataRows_IBE,OFFSET(InstrumenteIBE!$A$1,ROW()-2,COLUMN(),1,1),IF(ROW()-2 &lt;= DataRows,OFFSET(MeineInstrumente!$A$9,ROW()-DataRows_IBE-1,COLUMN(),1,1),""))</f>
        <v/>
      </c>
      <c r="D2833" s="16" t="str">
        <f ca="1">IF(ROW()-1&lt;=DataRows_IBE,OFFSET(InstrumenteIBE!$A$1,ROW()-2,COLUMN(),1,1),IF(ROW()-2 &lt;= DataRows,OFFSET(MeineInstrumente!$A$9,ROW()-DataRows_IBE-1,COLUMN(),1,1),""))</f>
        <v/>
      </c>
      <c r="E2833" t="str">
        <f t="shared" ca="1" si="44"/>
        <v/>
      </c>
      <c r="F2833" t="str">
        <f ca="1">IF(ROW()-1&lt;=DataRows_IBE,OFFSET(InstrumenteIBE!$A$1,ROW()-2,COLUMN()-COLUMN($F$1),1,1),IF(ROW()-2 &lt;= DataRows,OFFSET(MeineInstrumente!$A$9,ROW()-DataRows_IBE-1,COLUMN()-COLUMN($F$1),1,1),""))</f>
        <v/>
      </c>
    </row>
    <row r="2834" spans="1:6" x14ac:dyDescent="0.25">
      <c r="A2834" t="str">
        <f ca="1">IF(ROW()-1&lt;=DataRows_IBE,OFFSET(InstrumenteIBE!$A$1,ROW()-2,COLUMN(),1,1),IF(ROW()-2 &lt;= DataRows,OFFSET(MeineInstrumente!$A$9,ROW()-DataRows_IBE-1,COLUMN(),1,1),""))</f>
        <v/>
      </c>
      <c r="B2834" t="str">
        <f ca="1">IF(ROW()-1&lt;=DataRows_IBE,OFFSET(InstrumenteIBE!$A$1,ROW()-2,COLUMN(),1,1),IF(ROW()-2 &lt;= DataRows,OFFSET(MeineInstrumente!$A$9,ROW()-DataRows_IBE-1,COLUMN(),1,1),""))</f>
        <v/>
      </c>
      <c r="C2834" t="str">
        <f ca="1">IF(ROW()-1&lt;=DataRows_IBE,OFFSET(InstrumenteIBE!$A$1,ROW()-2,COLUMN(),1,1),IF(ROW()-2 &lt;= DataRows,OFFSET(MeineInstrumente!$A$9,ROW()-DataRows_IBE-1,COLUMN(),1,1),""))</f>
        <v/>
      </c>
      <c r="D2834" s="16" t="str">
        <f ca="1">IF(ROW()-1&lt;=DataRows_IBE,OFFSET(InstrumenteIBE!$A$1,ROW()-2,COLUMN(),1,1),IF(ROW()-2 &lt;= DataRows,OFFSET(MeineInstrumente!$A$9,ROW()-DataRows_IBE-1,COLUMN(),1,1),""))</f>
        <v/>
      </c>
      <c r="E2834" t="str">
        <f t="shared" ca="1" si="44"/>
        <v/>
      </c>
      <c r="F2834" t="str">
        <f ca="1">IF(ROW()-1&lt;=DataRows_IBE,OFFSET(InstrumenteIBE!$A$1,ROW()-2,COLUMN()-COLUMN($F$1),1,1),IF(ROW()-2 &lt;= DataRows,OFFSET(MeineInstrumente!$A$9,ROW()-DataRows_IBE-1,COLUMN()-COLUMN($F$1),1,1),""))</f>
        <v/>
      </c>
    </row>
    <row r="2835" spans="1:6" x14ac:dyDescent="0.25">
      <c r="A2835" t="str">
        <f ca="1">IF(ROW()-1&lt;=DataRows_IBE,OFFSET(InstrumenteIBE!$A$1,ROW()-2,COLUMN(),1,1),IF(ROW()-2 &lt;= DataRows,OFFSET(MeineInstrumente!$A$9,ROW()-DataRows_IBE-1,COLUMN(),1,1),""))</f>
        <v/>
      </c>
      <c r="B2835" t="str">
        <f ca="1">IF(ROW()-1&lt;=DataRows_IBE,OFFSET(InstrumenteIBE!$A$1,ROW()-2,COLUMN(),1,1),IF(ROW()-2 &lt;= DataRows,OFFSET(MeineInstrumente!$A$9,ROW()-DataRows_IBE-1,COLUMN(),1,1),""))</f>
        <v/>
      </c>
      <c r="C2835" t="str">
        <f ca="1">IF(ROW()-1&lt;=DataRows_IBE,OFFSET(InstrumenteIBE!$A$1,ROW()-2,COLUMN(),1,1),IF(ROW()-2 &lt;= DataRows,OFFSET(MeineInstrumente!$A$9,ROW()-DataRows_IBE-1,COLUMN(),1,1),""))</f>
        <v/>
      </c>
      <c r="D2835" s="16" t="str">
        <f ca="1">IF(ROW()-1&lt;=DataRows_IBE,OFFSET(InstrumenteIBE!$A$1,ROW()-2,COLUMN(),1,1),IF(ROW()-2 &lt;= DataRows,OFFSET(MeineInstrumente!$A$9,ROW()-DataRows_IBE-1,COLUMN(),1,1),""))</f>
        <v/>
      </c>
      <c r="E2835" t="str">
        <f t="shared" ca="1" si="44"/>
        <v/>
      </c>
      <c r="F2835" t="str">
        <f ca="1">IF(ROW()-1&lt;=DataRows_IBE,OFFSET(InstrumenteIBE!$A$1,ROW()-2,COLUMN()-COLUMN($F$1),1,1),IF(ROW()-2 &lt;= DataRows,OFFSET(MeineInstrumente!$A$9,ROW()-DataRows_IBE-1,COLUMN()-COLUMN($F$1),1,1),""))</f>
        <v/>
      </c>
    </row>
    <row r="2836" spans="1:6" x14ac:dyDescent="0.25">
      <c r="A2836" t="str">
        <f ca="1">IF(ROW()-1&lt;=DataRows_IBE,OFFSET(InstrumenteIBE!$A$1,ROW()-2,COLUMN(),1,1),IF(ROW()-2 &lt;= DataRows,OFFSET(MeineInstrumente!$A$9,ROW()-DataRows_IBE-1,COLUMN(),1,1),""))</f>
        <v/>
      </c>
      <c r="B2836" t="str">
        <f ca="1">IF(ROW()-1&lt;=DataRows_IBE,OFFSET(InstrumenteIBE!$A$1,ROW()-2,COLUMN(),1,1),IF(ROW()-2 &lt;= DataRows,OFFSET(MeineInstrumente!$A$9,ROW()-DataRows_IBE-1,COLUMN(),1,1),""))</f>
        <v/>
      </c>
      <c r="C2836" t="str">
        <f ca="1">IF(ROW()-1&lt;=DataRows_IBE,OFFSET(InstrumenteIBE!$A$1,ROW()-2,COLUMN(),1,1),IF(ROW()-2 &lt;= DataRows,OFFSET(MeineInstrumente!$A$9,ROW()-DataRows_IBE-1,COLUMN(),1,1),""))</f>
        <v/>
      </c>
      <c r="D2836" s="16" t="str">
        <f ca="1">IF(ROW()-1&lt;=DataRows_IBE,OFFSET(InstrumenteIBE!$A$1,ROW()-2,COLUMN(),1,1),IF(ROW()-2 &lt;= DataRows,OFFSET(MeineInstrumente!$A$9,ROW()-DataRows_IBE-1,COLUMN(),1,1),""))</f>
        <v/>
      </c>
      <c r="E2836" t="str">
        <f t="shared" ca="1" si="44"/>
        <v/>
      </c>
      <c r="F2836" t="str">
        <f ca="1">IF(ROW()-1&lt;=DataRows_IBE,OFFSET(InstrumenteIBE!$A$1,ROW()-2,COLUMN()-COLUMN($F$1),1,1),IF(ROW()-2 &lt;= DataRows,OFFSET(MeineInstrumente!$A$9,ROW()-DataRows_IBE-1,COLUMN()-COLUMN($F$1),1,1),""))</f>
        <v/>
      </c>
    </row>
    <row r="2837" spans="1:6" x14ac:dyDescent="0.25">
      <c r="A2837" t="str">
        <f ca="1">IF(ROW()-1&lt;=DataRows_IBE,OFFSET(InstrumenteIBE!$A$1,ROW()-2,COLUMN(),1,1),IF(ROW()-2 &lt;= DataRows,OFFSET(MeineInstrumente!$A$9,ROW()-DataRows_IBE-1,COLUMN(),1,1),""))</f>
        <v/>
      </c>
      <c r="B2837" t="str">
        <f ca="1">IF(ROW()-1&lt;=DataRows_IBE,OFFSET(InstrumenteIBE!$A$1,ROW()-2,COLUMN(),1,1),IF(ROW()-2 &lt;= DataRows,OFFSET(MeineInstrumente!$A$9,ROW()-DataRows_IBE-1,COLUMN(),1,1),""))</f>
        <v/>
      </c>
      <c r="C2837" t="str">
        <f ca="1">IF(ROW()-1&lt;=DataRows_IBE,OFFSET(InstrumenteIBE!$A$1,ROW()-2,COLUMN(),1,1),IF(ROW()-2 &lt;= DataRows,OFFSET(MeineInstrumente!$A$9,ROW()-DataRows_IBE-1,COLUMN(),1,1),""))</f>
        <v/>
      </c>
      <c r="D2837" s="16" t="str">
        <f ca="1">IF(ROW()-1&lt;=DataRows_IBE,OFFSET(InstrumenteIBE!$A$1,ROW()-2,COLUMN(),1,1),IF(ROW()-2 &lt;= DataRows,OFFSET(MeineInstrumente!$A$9,ROW()-DataRows_IBE-1,COLUMN(),1,1),""))</f>
        <v/>
      </c>
      <c r="E2837" t="str">
        <f t="shared" ca="1" si="44"/>
        <v/>
      </c>
      <c r="F2837" t="str">
        <f ca="1">IF(ROW()-1&lt;=DataRows_IBE,OFFSET(InstrumenteIBE!$A$1,ROW()-2,COLUMN()-COLUMN($F$1),1,1),IF(ROW()-2 &lt;= DataRows,OFFSET(MeineInstrumente!$A$9,ROW()-DataRows_IBE-1,COLUMN()-COLUMN($F$1),1,1),""))</f>
        <v/>
      </c>
    </row>
    <row r="2838" spans="1:6" x14ac:dyDescent="0.25">
      <c r="A2838" t="str">
        <f ca="1">IF(ROW()-1&lt;=DataRows_IBE,OFFSET(InstrumenteIBE!$A$1,ROW()-2,COLUMN(),1,1),IF(ROW()-2 &lt;= DataRows,OFFSET(MeineInstrumente!$A$9,ROW()-DataRows_IBE-1,COLUMN(),1,1),""))</f>
        <v/>
      </c>
      <c r="B2838" t="str">
        <f ca="1">IF(ROW()-1&lt;=DataRows_IBE,OFFSET(InstrumenteIBE!$A$1,ROW()-2,COLUMN(),1,1),IF(ROW()-2 &lt;= DataRows,OFFSET(MeineInstrumente!$A$9,ROW()-DataRows_IBE-1,COLUMN(),1,1),""))</f>
        <v/>
      </c>
      <c r="C2838" t="str">
        <f ca="1">IF(ROW()-1&lt;=DataRows_IBE,OFFSET(InstrumenteIBE!$A$1,ROW()-2,COLUMN(),1,1),IF(ROW()-2 &lt;= DataRows,OFFSET(MeineInstrumente!$A$9,ROW()-DataRows_IBE-1,COLUMN(),1,1),""))</f>
        <v/>
      </c>
      <c r="D2838" s="16" t="str">
        <f ca="1">IF(ROW()-1&lt;=DataRows_IBE,OFFSET(InstrumenteIBE!$A$1,ROW()-2,COLUMN(),1,1),IF(ROW()-2 &lt;= DataRows,OFFSET(MeineInstrumente!$A$9,ROW()-DataRows_IBE-1,COLUMN(),1,1),""))</f>
        <v/>
      </c>
      <c r="E2838" t="str">
        <f t="shared" ca="1" si="44"/>
        <v/>
      </c>
      <c r="F2838" t="str">
        <f ca="1">IF(ROW()-1&lt;=DataRows_IBE,OFFSET(InstrumenteIBE!$A$1,ROW()-2,COLUMN()-COLUMN($F$1),1,1),IF(ROW()-2 &lt;= DataRows,OFFSET(MeineInstrumente!$A$9,ROW()-DataRows_IBE-1,COLUMN()-COLUMN($F$1),1,1),""))</f>
        <v/>
      </c>
    </row>
    <row r="2839" spans="1:6" x14ac:dyDescent="0.25">
      <c r="A2839" t="str">
        <f ca="1">IF(ROW()-1&lt;=DataRows_IBE,OFFSET(InstrumenteIBE!$A$1,ROW()-2,COLUMN(),1,1),IF(ROW()-2 &lt;= DataRows,OFFSET(MeineInstrumente!$A$9,ROW()-DataRows_IBE-1,COLUMN(),1,1),""))</f>
        <v/>
      </c>
      <c r="B2839" t="str">
        <f ca="1">IF(ROW()-1&lt;=DataRows_IBE,OFFSET(InstrumenteIBE!$A$1,ROW()-2,COLUMN(),1,1),IF(ROW()-2 &lt;= DataRows,OFFSET(MeineInstrumente!$A$9,ROW()-DataRows_IBE-1,COLUMN(),1,1),""))</f>
        <v/>
      </c>
      <c r="C2839" t="str">
        <f ca="1">IF(ROW()-1&lt;=DataRows_IBE,OFFSET(InstrumenteIBE!$A$1,ROW()-2,COLUMN(),1,1),IF(ROW()-2 &lt;= DataRows,OFFSET(MeineInstrumente!$A$9,ROW()-DataRows_IBE-1,COLUMN(),1,1),""))</f>
        <v/>
      </c>
      <c r="D2839" s="16" t="str">
        <f ca="1">IF(ROW()-1&lt;=DataRows_IBE,OFFSET(InstrumenteIBE!$A$1,ROW()-2,COLUMN(),1,1),IF(ROW()-2 &lt;= DataRows,OFFSET(MeineInstrumente!$A$9,ROW()-DataRows_IBE-1,COLUMN(),1,1),""))</f>
        <v/>
      </c>
      <c r="E2839" t="str">
        <f t="shared" ca="1" si="44"/>
        <v/>
      </c>
      <c r="F2839" t="str">
        <f ca="1">IF(ROW()-1&lt;=DataRows_IBE,OFFSET(InstrumenteIBE!$A$1,ROW()-2,COLUMN()-COLUMN($F$1),1,1),IF(ROW()-2 &lt;= DataRows,OFFSET(MeineInstrumente!$A$9,ROW()-DataRows_IBE-1,COLUMN()-COLUMN($F$1),1,1),""))</f>
        <v/>
      </c>
    </row>
    <row r="2840" spans="1:6" x14ac:dyDescent="0.25">
      <c r="A2840" t="str">
        <f ca="1">IF(ROW()-1&lt;=DataRows_IBE,OFFSET(InstrumenteIBE!$A$1,ROW()-2,COLUMN(),1,1),IF(ROW()-2 &lt;= DataRows,OFFSET(MeineInstrumente!$A$9,ROW()-DataRows_IBE-1,COLUMN(),1,1),""))</f>
        <v/>
      </c>
      <c r="B2840" t="str">
        <f ca="1">IF(ROW()-1&lt;=DataRows_IBE,OFFSET(InstrumenteIBE!$A$1,ROW()-2,COLUMN(),1,1),IF(ROW()-2 &lt;= DataRows,OFFSET(MeineInstrumente!$A$9,ROW()-DataRows_IBE-1,COLUMN(),1,1),""))</f>
        <v/>
      </c>
      <c r="C2840" t="str">
        <f ca="1">IF(ROW()-1&lt;=DataRows_IBE,OFFSET(InstrumenteIBE!$A$1,ROW()-2,COLUMN(),1,1),IF(ROW()-2 &lt;= DataRows,OFFSET(MeineInstrumente!$A$9,ROW()-DataRows_IBE-1,COLUMN(),1,1),""))</f>
        <v/>
      </c>
      <c r="D2840" s="16" t="str">
        <f ca="1">IF(ROW()-1&lt;=DataRows_IBE,OFFSET(InstrumenteIBE!$A$1,ROW()-2,COLUMN(),1,1),IF(ROW()-2 &lt;= DataRows,OFFSET(MeineInstrumente!$A$9,ROW()-DataRows_IBE-1,COLUMN(),1,1),""))</f>
        <v/>
      </c>
      <c r="E2840" t="str">
        <f t="shared" ca="1" si="44"/>
        <v/>
      </c>
      <c r="F2840" t="str">
        <f ca="1">IF(ROW()-1&lt;=DataRows_IBE,OFFSET(InstrumenteIBE!$A$1,ROW()-2,COLUMN()-COLUMN($F$1),1,1),IF(ROW()-2 &lt;= DataRows,OFFSET(MeineInstrumente!$A$9,ROW()-DataRows_IBE-1,COLUMN()-COLUMN($F$1),1,1),""))</f>
        <v/>
      </c>
    </row>
    <row r="2841" spans="1:6" x14ac:dyDescent="0.25">
      <c r="A2841" t="str">
        <f ca="1">IF(ROW()-1&lt;=DataRows_IBE,OFFSET(InstrumenteIBE!$A$1,ROW()-2,COLUMN(),1,1),IF(ROW()-2 &lt;= DataRows,OFFSET(MeineInstrumente!$A$9,ROW()-DataRows_IBE-1,COLUMN(),1,1),""))</f>
        <v/>
      </c>
      <c r="B2841" t="str">
        <f ca="1">IF(ROW()-1&lt;=DataRows_IBE,OFFSET(InstrumenteIBE!$A$1,ROW()-2,COLUMN(),1,1),IF(ROW()-2 &lt;= DataRows,OFFSET(MeineInstrumente!$A$9,ROW()-DataRows_IBE-1,COLUMN(),1,1),""))</f>
        <v/>
      </c>
      <c r="C2841" t="str">
        <f ca="1">IF(ROW()-1&lt;=DataRows_IBE,OFFSET(InstrumenteIBE!$A$1,ROW()-2,COLUMN(),1,1),IF(ROW()-2 &lt;= DataRows,OFFSET(MeineInstrumente!$A$9,ROW()-DataRows_IBE-1,COLUMN(),1,1),""))</f>
        <v/>
      </c>
      <c r="D2841" s="16" t="str">
        <f ca="1">IF(ROW()-1&lt;=DataRows_IBE,OFFSET(InstrumenteIBE!$A$1,ROW()-2,COLUMN(),1,1),IF(ROW()-2 &lt;= DataRows,OFFSET(MeineInstrumente!$A$9,ROW()-DataRows_IBE-1,COLUMN(),1,1),""))</f>
        <v/>
      </c>
      <c r="E2841" t="str">
        <f t="shared" ca="1" si="44"/>
        <v/>
      </c>
      <c r="F2841" t="str">
        <f ca="1">IF(ROW()-1&lt;=DataRows_IBE,OFFSET(InstrumenteIBE!$A$1,ROW()-2,COLUMN()-COLUMN($F$1),1,1),IF(ROW()-2 &lt;= DataRows,OFFSET(MeineInstrumente!$A$9,ROW()-DataRows_IBE-1,COLUMN()-COLUMN($F$1),1,1),""))</f>
        <v/>
      </c>
    </row>
    <row r="2842" spans="1:6" x14ac:dyDescent="0.25">
      <c r="A2842" t="str">
        <f ca="1">IF(ROW()-1&lt;=DataRows_IBE,OFFSET(InstrumenteIBE!$A$1,ROW()-2,COLUMN(),1,1),IF(ROW()-2 &lt;= DataRows,OFFSET(MeineInstrumente!$A$9,ROW()-DataRows_IBE-1,COLUMN(),1,1),""))</f>
        <v/>
      </c>
      <c r="B2842" t="str">
        <f ca="1">IF(ROW()-1&lt;=DataRows_IBE,OFFSET(InstrumenteIBE!$A$1,ROW()-2,COLUMN(),1,1),IF(ROW()-2 &lt;= DataRows,OFFSET(MeineInstrumente!$A$9,ROW()-DataRows_IBE-1,COLUMN(),1,1),""))</f>
        <v/>
      </c>
      <c r="C2842" t="str">
        <f ca="1">IF(ROW()-1&lt;=DataRows_IBE,OFFSET(InstrumenteIBE!$A$1,ROW()-2,COLUMN(),1,1),IF(ROW()-2 &lt;= DataRows,OFFSET(MeineInstrumente!$A$9,ROW()-DataRows_IBE-1,COLUMN(),1,1),""))</f>
        <v/>
      </c>
      <c r="D2842" s="16" t="str">
        <f ca="1">IF(ROW()-1&lt;=DataRows_IBE,OFFSET(InstrumenteIBE!$A$1,ROW()-2,COLUMN(),1,1),IF(ROW()-2 &lt;= DataRows,OFFSET(MeineInstrumente!$A$9,ROW()-DataRows_IBE-1,COLUMN(),1,1),""))</f>
        <v/>
      </c>
      <c r="E2842" t="str">
        <f t="shared" ca="1" si="44"/>
        <v/>
      </c>
      <c r="F2842" t="str">
        <f ca="1">IF(ROW()-1&lt;=DataRows_IBE,OFFSET(InstrumenteIBE!$A$1,ROW()-2,COLUMN()-COLUMN($F$1),1,1),IF(ROW()-2 &lt;= DataRows,OFFSET(MeineInstrumente!$A$9,ROW()-DataRows_IBE-1,COLUMN()-COLUMN($F$1),1,1),""))</f>
        <v/>
      </c>
    </row>
    <row r="2843" spans="1:6" x14ac:dyDescent="0.25">
      <c r="A2843" t="str">
        <f ca="1">IF(ROW()-1&lt;=DataRows_IBE,OFFSET(InstrumenteIBE!$A$1,ROW()-2,COLUMN(),1,1),IF(ROW()-2 &lt;= DataRows,OFFSET(MeineInstrumente!$A$9,ROW()-DataRows_IBE-1,COLUMN(),1,1),""))</f>
        <v/>
      </c>
      <c r="B2843" t="str">
        <f ca="1">IF(ROW()-1&lt;=DataRows_IBE,OFFSET(InstrumenteIBE!$A$1,ROW()-2,COLUMN(),1,1),IF(ROW()-2 &lt;= DataRows,OFFSET(MeineInstrumente!$A$9,ROW()-DataRows_IBE-1,COLUMN(),1,1),""))</f>
        <v/>
      </c>
      <c r="C2843" t="str">
        <f ca="1">IF(ROW()-1&lt;=DataRows_IBE,OFFSET(InstrumenteIBE!$A$1,ROW()-2,COLUMN(),1,1),IF(ROW()-2 &lt;= DataRows,OFFSET(MeineInstrumente!$A$9,ROW()-DataRows_IBE-1,COLUMN(),1,1),""))</f>
        <v/>
      </c>
      <c r="D2843" s="16" t="str">
        <f ca="1">IF(ROW()-1&lt;=DataRows_IBE,OFFSET(InstrumenteIBE!$A$1,ROW()-2,COLUMN(),1,1),IF(ROW()-2 &lt;= DataRows,OFFSET(MeineInstrumente!$A$9,ROW()-DataRows_IBE-1,COLUMN(),1,1),""))</f>
        <v/>
      </c>
      <c r="E2843" t="str">
        <f t="shared" ca="1" si="44"/>
        <v/>
      </c>
      <c r="F2843" t="str">
        <f ca="1">IF(ROW()-1&lt;=DataRows_IBE,OFFSET(InstrumenteIBE!$A$1,ROW()-2,COLUMN()-COLUMN($F$1),1,1),IF(ROW()-2 &lt;= DataRows,OFFSET(MeineInstrumente!$A$9,ROW()-DataRows_IBE-1,COLUMN()-COLUMN($F$1),1,1),""))</f>
        <v/>
      </c>
    </row>
    <row r="2844" spans="1:6" x14ac:dyDescent="0.25">
      <c r="A2844" t="str">
        <f ca="1">IF(ROW()-1&lt;=DataRows_IBE,OFFSET(InstrumenteIBE!$A$1,ROW()-2,COLUMN(),1,1),IF(ROW()-2 &lt;= DataRows,OFFSET(MeineInstrumente!$A$9,ROW()-DataRows_IBE-1,COLUMN(),1,1),""))</f>
        <v/>
      </c>
      <c r="B2844" t="str">
        <f ca="1">IF(ROW()-1&lt;=DataRows_IBE,OFFSET(InstrumenteIBE!$A$1,ROW()-2,COLUMN(),1,1),IF(ROW()-2 &lt;= DataRows,OFFSET(MeineInstrumente!$A$9,ROW()-DataRows_IBE-1,COLUMN(),1,1),""))</f>
        <v/>
      </c>
      <c r="C2844" t="str">
        <f ca="1">IF(ROW()-1&lt;=DataRows_IBE,OFFSET(InstrumenteIBE!$A$1,ROW()-2,COLUMN(),1,1),IF(ROW()-2 &lt;= DataRows,OFFSET(MeineInstrumente!$A$9,ROW()-DataRows_IBE-1,COLUMN(),1,1),""))</f>
        <v/>
      </c>
      <c r="D2844" s="16" t="str">
        <f ca="1">IF(ROW()-1&lt;=DataRows_IBE,OFFSET(InstrumenteIBE!$A$1,ROW()-2,COLUMN(),1,1),IF(ROW()-2 &lt;= DataRows,OFFSET(MeineInstrumente!$A$9,ROW()-DataRows_IBE-1,COLUMN(),1,1),""))</f>
        <v/>
      </c>
      <c r="E2844" t="str">
        <f t="shared" ca="1" si="44"/>
        <v/>
      </c>
      <c r="F2844" t="str">
        <f ca="1">IF(ROW()-1&lt;=DataRows_IBE,OFFSET(InstrumenteIBE!$A$1,ROW()-2,COLUMN()-COLUMN($F$1),1,1),IF(ROW()-2 &lt;= DataRows,OFFSET(MeineInstrumente!$A$9,ROW()-DataRows_IBE-1,COLUMN()-COLUMN($F$1),1,1),""))</f>
        <v/>
      </c>
    </row>
    <row r="2845" spans="1:6" x14ac:dyDescent="0.25">
      <c r="A2845" t="str">
        <f ca="1">IF(ROW()-1&lt;=DataRows_IBE,OFFSET(InstrumenteIBE!$A$1,ROW()-2,COLUMN(),1,1),IF(ROW()-2 &lt;= DataRows,OFFSET(MeineInstrumente!$A$9,ROW()-DataRows_IBE-1,COLUMN(),1,1),""))</f>
        <v/>
      </c>
      <c r="B2845" t="str">
        <f ca="1">IF(ROW()-1&lt;=DataRows_IBE,OFFSET(InstrumenteIBE!$A$1,ROW()-2,COLUMN(),1,1),IF(ROW()-2 &lt;= DataRows,OFFSET(MeineInstrumente!$A$9,ROW()-DataRows_IBE-1,COLUMN(),1,1),""))</f>
        <v/>
      </c>
      <c r="C2845" t="str">
        <f ca="1">IF(ROW()-1&lt;=DataRows_IBE,OFFSET(InstrumenteIBE!$A$1,ROW()-2,COLUMN(),1,1),IF(ROW()-2 &lt;= DataRows,OFFSET(MeineInstrumente!$A$9,ROW()-DataRows_IBE-1,COLUMN(),1,1),""))</f>
        <v/>
      </c>
      <c r="D2845" s="16" t="str">
        <f ca="1">IF(ROW()-1&lt;=DataRows_IBE,OFFSET(InstrumenteIBE!$A$1,ROW()-2,COLUMN(),1,1),IF(ROW()-2 &lt;= DataRows,OFFSET(MeineInstrumente!$A$9,ROW()-DataRows_IBE-1,COLUMN(),1,1),""))</f>
        <v/>
      </c>
      <c r="E2845" t="str">
        <f t="shared" ca="1" si="44"/>
        <v/>
      </c>
      <c r="F2845" t="str">
        <f ca="1">IF(ROW()-1&lt;=DataRows_IBE,OFFSET(InstrumenteIBE!$A$1,ROW()-2,COLUMN()-COLUMN($F$1),1,1),IF(ROW()-2 &lt;= DataRows,OFFSET(MeineInstrumente!$A$9,ROW()-DataRows_IBE-1,COLUMN()-COLUMN($F$1),1,1),""))</f>
        <v/>
      </c>
    </row>
    <row r="2846" spans="1:6" x14ac:dyDescent="0.25">
      <c r="A2846" t="str">
        <f ca="1">IF(ROW()-1&lt;=DataRows_IBE,OFFSET(InstrumenteIBE!$A$1,ROW()-2,COLUMN(),1,1),IF(ROW()-2 &lt;= DataRows,OFFSET(MeineInstrumente!$A$9,ROW()-DataRows_IBE-1,COLUMN(),1,1),""))</f>
        <v/>
      </c>
      <c r="B2846" t="str">
        <f ca="1">IF(ROW()-1&lt;=DataRows_IBE,OFFSET(InstrumenteIBE!$A$1,ROW()-2,COLUMN(),1,1),IF(ROW()-2 &lt;= DataRows,OFFSET(MeineInstrumente!$A$9,ROW()-DataRows_IBE-1,COLUMN(),1,1),""))</f>
        <v/>
      </c>
      <c r="C2846" t="str">
        <f ca="1">IF(ROW()-1&lt;=DataRows_IBE,OFFSET(InstrumenteIBE!$A$1,ROW()-2,COLUMN(),1,1),IF(ROW()-2 &lt;= DataRows,OFFSET(MeineInstrumente!$A$9,ROW()-DataRows_IBE-1,COLUMN(),1,1),""))</f>
        <v/>
      </c>
      <c r="D2846" s="16" t="str">
        <f ca="1">IF(ROW()-1&lt;=DataRows_IBE,OFFSET(InstrumenteIBE!$A$1,ROW()-2,COLUMN(),1,1),IF(ROW()-2 &lt;= DataRows,OFFSET(MeineInstrumente!$A$9,ROW()-DataRows_IBE-1,COLUMN(),1,1),""))</f>
        <v/>
      </c>
      <c r="E2846" t="str">
        <f t="shared" ca="1" si="44"/>
        <v/>
      </c>
      <c r="F2846" t="str">
        <f ca="1">IF(ROW()-1&lt;=DataRows_IBE,OFFSET(InstrumenteIBE!$A$1,ROW()-2,COLUMN()-COLUMN($F$1),1,1),IF(ROW()-2 &lt;= DataRows,OFFSET(MeineInstrumente!$A$9,ROW()-DataRows_IBE-1,COLUMN()-COLUMN($F$1),1,1),""))</f>
        <v/>
      </c>
    </row>
    <row r="2847" spans="1:6" x14ac:dyDescent="0.25">
      <c r="A2847" t="str">
        <f ca="1">IF(ROW()-1&lt;=DataRows_IBE,OFFSET(InstrumenteIBE!$A$1,ROW()-2,COLUMN(),1,1),IF(ROW()-2 &lt;= DataRows,OFFSET(MeineInstrumente!$A$9,ROW()-DataRows_IBE-1,COLUMN(),1,1),""))</f>
        <v/>
      </c>
      <c r="B2847" t="str">
        <f ca="1">IF(ROW()-1&lt;=DataRows_IBE,OFFSET(InstrumenteIBE!$A$1,ROW()-2,COLUMN(),1,1),IF(ROW()-2 &lt;= DataRows,OFFSET(MeineInstrumente!$A$9,ROW()-DataRows_IBE-1,COLUMN(),1,1),""))</f>
        <v/>
      </c>
      <c r="C2847" t="str">
        <f ca="1">IF(ROW()-1&lt;=DataRows_IBE,OFFSET(InstrumenteIBE!$A$1,ROW()-2,COLUMN(),1,1),IF(ROW()-2 &lt;= DataRows,OFFSET(MeineInstrumente!$A$9,ROW()-DataRows_IBE-1,COLUMN(),1,1),""))</f>
        <v/>
      </c>
      <c r="D2847" s="16" t="str">
        <f ca="1">IF(ROW()-1&lt;=DataRows_IBE,OFFSET(InstrumenteIBE!$A$1,ROW()-2,COLUMN(),1,1),IF(ROW()-2 &lt;= DataRows,OFFSET(MeineInstrumente!$A$9,ROW()-DataRows_IBE-1,COLUMN(),1,1),""))</f>
        <v/>
      </c>
      <c r="E2847" t="str">
        <f t="shared" ca="1" si="44"/>
        <v/>
      </c>
      <c r="F2847" t="str">
        <f ca="1">IF(ROW()-1&lt;=DataRows_IBE,OFFSET(InstrumenteIBE!$A$1,ROW()-2,COLUMN()-COLUMN($F$1),1,1),IF(ROW()-2 &lt;= DataRows,OFFSET(MeineInstrumente!$A$9,ROW()-DataRows_IBE-1,COLUMN()-COLUMN($F$1),1,1),""))</f>
        <v/>
      </c>
    </row>
    <row r="2848" spans="1:6" x14ac:dyDescent="0.25">
      <c r="A2848" t="str">
        <f ca="1">IF(ROW()-1&lt;=DataRows_IBE,OFFSET(InstrumenteIBE!$A$1,ROW()-2,COLUMN(),1,1),IF(ROW()-2 &lt;= DataRows,OFFSET(MeineInstrumente!$A$9,ROW()-DataRows_IBE-1,COLUMN(),1,1),""))</f>
        <v/>
      </c>
      <c r="B2848" t="str">
        <f ca="1">IF(ROW()-1&lt;=DataRows_IBE,OFFSET(InstrumenteIBE!$A$1,ROW()-2,COLUMN(),1,1),IF(ROW()-2 &lt;= DataRows,OFFSET(MeineInstrumente!$A$9,ROW()-DataRows_IBE-1,COLUMN(),1,1),""))</f>
        <v/>
      </c>
      <c r="C2848" t="str">
        <f ca="1">IF(ROW()-1&lt;=DataRows_IBE,OFFSET(InstrumenteIBE!$A$1,ROW()-2,COLUMN(),1,1),IF(ROW()-2 &lt;= DataRows,OFFSET(MeineInstrumente!$A$9,ROW()-DataRows_IBE-1,COLUMN(),1,1),""))</f>
        <v/>
      </c>
      <c r="D2848" s="16" t="str">
        <f ca="1">IF(ROW()-1&lt;=DataRows_IBE,OFFSET(InstrumenteIBE!$A$1,ROW()-2,COLUMN(),1,1),IF(ROW()-2 &lt;= DataRows,OFFSET(MeineInstrumente!$A$9,ROW()-DataRows_IBE-1,COLUMN(),1,1),""))</f>
        <v/>
      </c>
      <c r="E2848" t="str">
        <f t="shared" ca="1" si="44"/>
        <v/>
      </c>
      <c r="F2848" t="str">
        <f ca="1">IF(ROW()-1&lt;=DataRows_IBE,OFFSET(InstrumenteIBE!$A$1,ROW()-2,COLUMN()-COLUMN($F$1),1,1),IF(ROW()-2 &lt;= DataRows,OFFSET(MeineInstrumente!$A$9,ROW()-DataRows_IBE-1,COLUMN()-COLUMN($F$1),1,1),""))</f>
        <v/>
      </c>
    </row>
    <row r="2849" spans="1:6" x14ac:dyDescent="0.25">
      <c r="A2849" t="str">
        <f ca="1">IF(ROW()-1&lt;=DataRows_IBE,OFFSET(InstrumenteIBE!$A$1,ROW()-2,COLUMN(),1,1),IF(ROW()-2 &lt;= DataRows,OFFSET(MeineInstrumente!$A$9,ROW()-DataRows_IBE-1,COLUMN(),1,1),""))</f>
        <v/>
      </c>
      <c r="B2849" t="str">
        <f ca="1">IF(ROW()-1&lt;=DataRows_IBE,OFFSET(InstrumenteIBE!$A$1,ROW()-2,COLUMN(),1,1),IF(ROW()-2 &lt;= DataRows,OFFSET(MeineInstrumente!$A$9,ROW()-DataRows_IBE-1,COLUMN(),1,1),""))</f>
        <v/>
      </c>
      <c r="C2849" t="str">
        <f ca="1">IF(ROW()-1&lt;=DataRows_IBE,OFFSET(InstrumenteIBE!$A$1,ROW()-2,COLUMN(),1,1),IF(ROW()-2 &lt;= DataRows,OFFSET(MeineInstrumente!$A$9,ROW()-DataRows_IBE-1,COLUMN(),1,1),""))</f>
        <v/>
      </c>
      <c r="D2849" s="16" t="str">
        <f ca="1">IF(ROW()-1&lt;=DataRows_IBE,OFFSET(InstrumenteIBE!$A$1,ROW()-2,COLUMN(),1,1),IF(ROW()-2 &lt;= DataRows,OFFSET(MeineInstrumente!$A$9,ROW()-DataRows_IBE-1,COLUMN(),1,1),""))</f>
        <v/>
      </c>
      <c r="E2849" t="str">
        <f t="shared" ca="1" si="44"/>
        <v/>
      </c>
      <c r="F2849" t="str">
        <f ca="1">IF(ROW()-1&lt;=DataRows_IBE,OFFSET(InstrumenteIBE!$A$1,ROW()-2,COLUMN()-COLUMN($F$1),1,1),IF(ROW()-2 &lt;= DataRows,OFFSET(MeineInstrumente!$A$9,ROW()-DataRows_IBE-1,COLUMN()-COLUMN($F$1),1,1),""))</f>
        <v/>
      </c>
    </row>
    <row r="2850" spans="1:6" x14ac:dyDescent="0.25">
      <c r="A2850" t="str">
        <f ca="1">IF(ROW()-1&lt;=DataRows_IBE,OFFSET(InstrumenteIBE!$A$1,ROW()-2,COLUMN(),1,1),IF(ROW()-2 &lt;= DataRows,OFFSET(MeineInstrumente!$A$9,ROW()-DataRows_IBE-1,COLUMN(),1,1),""))</f>
        <v/>
      </c>
      <c r="B2850" t="str">
        <f ca="1">IF(ROW()-1&lt;=DataRows_IBE,OFFSET(InstrumenteIBE!$A$1,ROW()-2,COLUMN(),1,1),IF(ROW()-2 &lt;= DataRows,OFFSET(MeineInstrumente!$A$9,ROW()-DataRows_IBE-1,COLUMN(),1,1),""))</f>
        <v/>
      </c>
      <c r="C2850" t="str">
        <f ca="1">IF(ROW()-1&lt;=DataRows_IBE,OFFSET(InstrumenteIBE!$A$1,ROW()-2,COLUMN(),1,1),IF(ROW()-2 &lt;= DataRows,OFFSET(MeineInstrumente!$A$9,ROW()-DataRows_IBE-1,COLUMN(),1,1),""))</f>
        <v/>
      </c>
      <c r="D2850" s="16" t="str">
        <f ca="1">IF(ROW()-1&lt;=DataRows_IBE,OFFSET(InstrumenteIBE!$A$1,ROW()-2,COLUMN(),1,1),IF(ROW()-2 &lt;= DataRows,OFFSET(MeineInstrumente!$A$9,ROW()-DataRows_IBE-1,COLUMN(),1,1),""))</f>
        <v/>
      </c>
      <c r="E2850" t="str">
        <f t="shared" ca="1" si="44"/>
        <v/>
      </c>
      <c r="F2850" t="str">
        <f ca="1">IF(ROW()-1&lt;=DataRows_IBE,OFFSET(InstrumenteIBE!$A$1,ROW()-2,COLUMN()-COLUMN($F$1),1,1),IF(ROW()-2 &lt;= DataRows,OFFSET(MeineInstrumente!$A$9,ROW()-DataRows_IBE-1,COLUMN()-COLUMN($F$1),1,1),""))</f>
        <v/>
      </c>
    </row>
    <row r="2851" spans="1:6" x14ac:dyDescent="0.25">
      <c r="A2851" t="str">
        <f ca="1">IF(ROW()-1&lt;=DataRows_IBE,OFFSET(InstrumenteIBE!$A$1,ROW()-2,COLUMN(),1,1),IF(ROW()-2 &lt;= DataRows,OFFSET(MeineInstrumente!$A$9,ROW()-DataRows_IBE-1,COLUMN(),1,1),""))</f>
        <v/>
      </c>
      <c r="B2851" t="str">
        <f ca="1">IF(ROW()-1&lt;=DataRows_IBE,OFFSET(InstrumenteIBE!$A$1,ROW()-2,COLUMN(),1,1),IF(ROW()-2 &lt;= DataRows,OFFSET(MeineInstrumente!$A$9,ROW()-DataRows_IBE-1,COLUMN(),1,1),""))</f>
        <v/>
      </c>
      <c r="C2851" t="str">
        <f ca="1">IF(ROW()-1&lt;=DataRows_IBE,OFFSET(InstrumenteIBE!$A$1,ROW()-2,COLUMN(),1,1),IF(ROW()-2 &lt;= DataRows,OFFSET(MeineInstrumente!$A$9,ROW()-DataRows_IBE-1,COLUMN(),1,1),""))</f>
        <v/>
      </c>
      <c r="D2851" s="16" t="str">
        <f ca="1">IF(ROW()-1&lt;=DataRows_IBE,OFFSET(InstrumenteIBE!$A$1,ROW()-2,COLUMN(),1,1),IF(ROW()-2 &lt;= DataRows,OFFSET(MeineInstrumente!$A$9,ROW()-DataRows_IBE-1,COLUMN(),1,1),""))</f>
        <v/>
      </c>
      <c r="E2851" t="str">
        <f t="shared" ca="1" si="44"/>
        <v/>
      </c>
      <c r="F2851" t="str">
        <f ca="1">IF(ROW()-1&lt;=DataRows_IBE,OFFSET(InstrumenteIBE!$A$1,ROW()-2,COLUMN()-COLUMN($F$1),1,1),IF(ROW()-2 &lt;= DataRows,OFFSET(MeineInstrumente!$A$9,ROW()-DataRows_IBE-1,COLUMN()-COLUMN($F$1),1,1),""))</f>
        <v/>
      </c>
    </row>
    <row r="2852" spans="1:6" x14ac:dyDescent="0.25">
      <c r="A2852" t="str">
        <f ca="1">IF(ROW()-1&lt;=DataRows_IBE,OFFSET(InstrumenteIBE!$A$1,ROW()-2,COLUMN(),1,1),IF(ROW()-2 &lt;= DataRows,OFFSET(MeineInstrumente!$A$9,ROW()-DataRows_IBE-1,COLUMN(),1,1),""))</f>
        <v/>
      </c>
      <c r="B2852" t="str">
        <f ca="1">IF(ROW()-1&lt;=DataRows_IBE,OFFSET(InstrumenteIBE!$A$1,ROW()-2,COLUMN(),1,1),IF(ROW()-2 &lt;= DataRows,OFFSET(MeineInstrumente!$A$9,ROW()-DataRows_IBE-1,COLUMN(),1,1),""))</f>
        <v/>
      </c>
      <c r="C2852" t="str">
        <f ca="1">IF(ROW()-1&lt;=DataRows_IBE,OFFSET(InstrumenteIBE!$A$1,ROW()-2,COLUMN(),1,1),IF(ROW()-2 &lt;= DataRows,OFFSET(MeineInstrumente!$A$9,ROW()-DataRows_IBE-1,COLUMN(),1,1),""))</f>
        <v/>
      </c>
      <c r="D2852" s="16" t="str">
        <f ca="1">IF(ROW()-1&lt;=DataRows_IBE,OFFSET(InstrumenteIBE!$A$1,ROW()-2,COLUMN(),1,1),IF(ROW()-2 &lt;= DataRows,OFFSET(MeineInstrumente!$A$9,ROW()-DataRows_IBE-1,COLUMN(),1,1),""))</f>
        <v/>
      </c>
      <c r="E2852" t="str">
        <f t="shared" ca="1" si="44"/>
        <v/>
      </c>
      <c r="F2852" t="str">
        <f ca="1">IF(ROW()-1&lt;=DataRows_IBE,OFFSET(InstrumenteIBE!$A$1,ROW()-2,COLUMN()-COLUMN($F$1),1,1),IF(ROW()-2 &lt;= DataRows,OFFSET(MeineInstrumente!$A$9,ROW()-DataRows_IBE-1,COLUMN()-COLUMN($F$1),1,1),""))</f>
        <v/>
      </c>
    </row>
    <row r="2853" spans="1:6" x14ac:dyDescent="0.25">
      <c r="A2853" t="str">
        <f ca="1">IF(ROW()-1&lt;=DataRows_IBE,OFFSET(InstrumenteIBE!$A$1,ROW()-2,COLUMN(),1,1),IF(ROW()-2 &lt;= DataRows,OFFSET(MeineInstrumente!$A$9,ROW()-DataRows_IBE-1,COLUMN(),1,1),""))</f>
        <v/>
      </c>
      <c r="B2853" t="str">
        <f ca="1">IF(ROW()-1&lt;=DataRows_IBE,OFFSET(InstrumenteIBE!$A$1,ROW()-2,COLUMN(),1,1),IF(ROW()-2 &lt;= DataRows,OFFSET(MeineInstrumente!$A$9,ROW()-DataRows_IBE-1,COLUMN(),1,1),""))</f>
        <v/>
      </c>
      <c r="C2853" t="str">
        <f ca="1">IF(ROW()-1&lt;=DataRows_IBE,OFFSET(InstrumenteIBE!$A$1,ROW()-2,COLUMN(),1,1),IF(ROW()-2 &lt;= DataRows,OFFSET(MeineInstrumente!$A$9,ROW()-DataRows_IBE-1,COLUMN(),1,1),""))</f>
        <v/>
      </c>
      <c r="D2853" s="16" t="str">
        <f ca="1">IF(ROW()-1&lt;=DataRows_IBE,OFFSET(InstrumenteIBE!$A$1,ROW()-2,COLUMN(),1,1),IF(ROW()-2 &lt;= DataRows,OFFSET(MeineInstrumente!$A$9,ROW()-DataRows_IBE-1,COLUMN(),1,1),""))</f>
        <v/>
      </c>
      <c r="E2853" t="str">
        <f t="shared" ca="1" si="44"/>
        <v/>
      </c>
      <c r="F2853" t="str">
        <f ca="1">IF(ROW()-1&lt;=DataRows_IBE,OFFSET(InstrumenteIBE!$A$1,ROW()-2,COLUMN()-COLUMN($F$1),1,1),IF(ROW()-2 &lt;= DataRows,OFFSET(MeineInstrumente!$A$9,ROW()-DataRows_IBE-1,COLUMN()-COLUMN($F$1),1,1),""))</f>
        <v/>
      </c>
    </row>
    <row r="2854" spans="1:6" x14ac:dyDescent="0.25">
      <c r="A2854" t="str">
        <f ca="1">IF(ROW()-1&lt;=DataRows_IBE,OFFSET(InstrumenteIBE!$A$1,ROW()-2,COLUMN(),1,1),IF(ROW()-2 &lt;= DataRows,OFFSET(MeineInstrumente!$A$9,ROW()-DataRows_IBE-1,COLUMN(),1,1),""))</f>
        <v/>
      </c>
      <c r="B2854" t="str">
        <f ca="1">IF(ROW()-1&lt;=DataRows_IBE,OFFSET(InstrumenteIBE!$A$1,ROW()-2,COLUMN(),1,1),IF(ROW()-2 &lt;= DataRows,OFFSET(MeineInstrumente!$A$9,ROW()-DataRows_IBE-1,COLUMN(),1,1),""))</f>
        <v/>
      </c>
      <c r="C2854" t="str">
        <f ca="1">IF(ROW()-1&lt;=DataRows_IBE,OFFSET(InstrumenteIBE!$A$1,ROW()-2,COLUMN(),1,1),IF(ROW()-2 &lt;= DataRows,OFFSET(MeineInstrumente!$A$9,ROW()-DataRows_IBE-1,COLUMN(),1,1),""))</f>
        <v/>
      </c>
      <c r="D2854" s="16" t="str">
        <f ca="1">IF(ROW()-1&lt;=DataRows_IBE,OFFSET(InstrumenteIBE!$A$1,ROW()-2,COLUMN(),1,1),IF(ROW()-2 &lt;= DataRows,OFFSET(MeineInstrumente!$A$9,ROW()-DataRows_IBE-1,COLUMN(),1,1),""))</f>
        <v/>
      </c>
      <c r="E2854" t="str">
        <f t="shared" ca="1" si="44"/>
        <v/>
      </c>
      <c r="F2854" t="str">
        <f ca="1">IF(ROW()-1&lt;=DataRows_IBE,OFFSET(InstrumenteIBE!$A$1,ROW()-2,COLUMN()-COLUMN($F$1),1,1),IF(ROW()-2 &lt;= DataRows,OFFSET(MeineInstrumente!$A$9,ROW()-DataRows_IBE-1,COLUMN()-COLUMN($F$1),1,1),""))</f>
        <v/>
      </c>
    </row>
    <row r="2855" spans="1:6" x14ac:dyDescent="0.25">
      <c r="A2855" t="str">
        <f ca="1">IF(ROW()-1&lt;=DataRows_IBE,OFFSET(InstrumenteIBE!$A$1,ROW()-2,COLUMN(),1,1),IF(ROW()-2 &lt;= DataRows,OFFSET(MeineInstrumente!$A$9,ROW()-DataRows_IBE-1,COLUMN(),1,1),""))</f>
        <v/>
      </c>
      <c r="B2855" t="str">
        <f ca="1">IF(ROW()-1&lt;=DataRows_IBE,OFFSET(InstrumenteIBE!$A$1,ROW()-2,COLUMN(),1,1),IF(ROW()-2 &lt;= DataRows,OFFSET(MeineInstrumente!$A$9,ROW()-DataRows_IBE-1,COLUMN(),1,1),""))</f>
        <v/>
      </c>
      <c r="C2855" t="str">
        <f ca="1">IF(ROW()-1&lt;=DataRows_IBE,OFFSET(InstrumenteIBE!$A$1,ROW()-2,COLUMN(),1,1),IF(ROW()-2 &lt;= DataRows,OFFSET(MeineInstrumente!$A$9,ROW()-DataRows_IBE-1,COLUMN(),1,1),""))</f>
        <v/>
      </c>
      <c r="D2855" s="16" t="str">
        <f ca="1">IF(ROW()-1&lt;=DataRows_IBE,OFFSET(InstrumenteIBE!$A$1,ROW()-2,COLUMN(),1,1),IF(ROW()-2 &lt;= DataRows,OFFSET(MeineInstrumente!$A$9,ROW()-DataRows_IBE-1,COLUMN(),1,1),""))</f>
        <v/>
      </c>
      <c r="E2855" t="str">
        <f t="shared" ca="1" si="44"/>
        <v/>
      </c>
      <c r="F2855" t="str">
        <f ca="1">IF(ROW()-1&lt;=DataRows_IBE,OFFSET(InstrumenteIBE!$A$1,ROW()-2,COLUMN()-COLUMN($F$1),1,1),IF(ROW()-2 &lt;= DataRows,OFFSET(MeineInstrumente!$A$9,ROW()-DataRows_IBE-1,COLUMN()-COLUMN($F$1),1,1),""))</f>
        <v/>
      </c>
    </row>
    <row r="2856" spans="1:6" x14ac:dyDescent="0.25">
      <c r="A2856" t="str">
        <f ca="1">IF(ROW()-1&lt;=DataRows_IBE,OFFSET(InstrumenteIBE!$A$1,ROW()-2,COLUMN(),1,1),IF(ROW()-2 &lt;= DataRows,OFFSET(MeineInstrumente!$A$9,ROW()-DataRows_IBE-1,COLUMN(),1,1),""))</f>
        <v/>
      </c>
      <c r="B2856" t="str">
        <f ca="1">IF(ROW()-1&lt;=DataRows_IBE,OFFSET(InstrumenteIBE!$A$1,ROW()-2,COLUMN(),1,1),IF(ROW()-2 &lt;= DataRows,OFFSET(MeineInstrumente!$A$9,ROW()-DataRows_IBE-1,COLUMN(),1,1),""))</f>
        <v/>
      </c>
      <c r="C2856" t="str">
        <f ca="1">IF(ROW()-1&lt;=DataRows_IBE,OFFSET(InstrumenteIBE!$A$1,ROW()-2,COLUMN(),1,1),IF(ROW()-2 &lt;= DataRows,OFFSET(MeineInstrumente!$A$9,ROW()-DataRows_IBE-1,COLUMN(),1,1),""))</f>
        <v/>
      </c>
      <c r="D2856" s="16" t="str">
        <f ca="1">IF(ROW()-1&lt;=DataRows_IBE,OFFSET(InstrumenteIBE!$A$1,ROW()-2,COLUMN(),1,1),IF(ROW()-2 &lt;= DataRows,OFFSET(MeineInstrumente!$A$9,ROW()-DataRows_IBE-1,COLUMN(),1,1),""))</f>
        <v/>
      </c>
      <c r="E2856" t="str">
        <f t="shared" ca="1" si="44"/>
        <v/>
      </c>
      <c r="F2856" t="str">
        <f ca="1">IF(ROW()-1&lt;=DataRows_IBE,OFFSET(InstrumenteIBE!$A$1,ROW()-2,COLUMN()-COLUMN($F$1),1,1),IF(ROW()-2 &lt;= DataRows,OFFSET(MeineInstrumente!$A$9,ROW()-DataRows_IBE-1,COLUMN()-COLUMN($F$1),1,1),""))</f>
        <v/>
      </c>
    </row>
    <row r="2857" spans="1:6" x14ac:dyDescent="0.25">
      <c r="A2857" t="str">
        <f ca="1">IF(ROW()-1&lt;=DataRows_IBE,OFFSET(InstrumenteIBE!$A$1,ROW()-2,COLUMN(),1,1),IF(ROW()-2 &lt;= DataRows,OFFSET(MeineInstrumente!$A$9,ROW()-DataRows_IBE-1,COLUMN(),1,1),""))</f>
        <v/>
      </c>
      <c r="B2857" t="str">
        <f ca="1">IF(ROW()-1&lt;=DataRows_IBE,OFFSET(InstrumenteIBE!$A$1,ROW()-2,COLUMN(),1,1),IF(ROW()-2 &lt;= DataRows,OFFSET(MeineInstrumente!$A$9,ROW()-DataRows_IBE-1,COLUMN(),1,1),""))</f>
        <v/>
      </c>
      <c r="C2857" t="str">
        <f ca="1">IF(ROW()-1&lt;=DataRows_IBE,OFFSET(InstrumenteIBE!$A$1,ROW()-2,COLUMN(),1,1),IF(ROW()-2 &lt;= DataRows,OFFSET(MeineInstrumente!$A$9,ROW()-DataRows_IBE-1,COLUMN(),1,1),""))</f>
        <v/>
      </c>
      <c r="D2857" s="16" t="str">
        <f ca="1">IF(ROW()-1&lt;=DataRows_IBE,OFFSET(InstrumenteIBE!$A$1,ROW()-2,COLUMN(),1,1),IF(ROW()-2 &lt;= DataRows,OFFSET(MeineInstrumente!$A$9,ROW()-DataRows_IBE-1,COLUMN(),1,1),""))</f>
        <v/>
      </c>
      <c r="E2857" t="str">
        <f t="shared" ca="1" si="44"/>
        <v/>
      </c>
      <c r="F2857" t="str">
        <f ca="1">IF(ROW()-1&lt;=DataRows_IBE,OFFSET(InstrumenteIBE!$A$1,ROW()-2,COLUMN()-COLUMN($F$1),1,1),IF(ROW()-2 &lt;= DataRows,OFFSET(MeineInstrumente!$A$9,ROW()-DataRows_IBE-1,COLUMN()-COLUMN($F$1),1,1),""))</f>
        <v/>
      </c>
    </row>
    <row r="2858" spans="1:6" x14ac:dyDescent="0.25">
      <c r="A2858" t="str">
        <f ca="1">IF(ROW()-1&lt;=DataRows_IBE,OFFSET(InstrumenteIBE!$A$1,ROW()-2,COLUMN(),1,1),IF(ROW()-2 &lt;= DataRows,OFFSET(MeineInstrumente!$A$9,ROW()-DataRows_IBE-1,COLUMN(),1,1),""))</f>
        <v/>
      </c>
      <c r="B2858" t="str">
        <f ca="1">IF(ROW()-1&lt;=DataRows_IBE,OFFSET(InstrumenteIBE!$A$1,ROW()-2,COLUMN(),1,1),IF(ROW()-2 &lt;= DataRows,OFFSET(MeineInstrumente!$A$9,ROW()-DataRows_IBE-1,COLUMN(),1,1),""))</f>
        <v/>
      </c>
      <c r="C2858" t="str">
        <f ca="1">IF(ROW()-1&lt;=DataRows_IBE,OFFSET(InstrumenteIBE!$A$1,ROW()-2,COLUMN(),1,1),IF(ROW()-2 &lt;= DataRows,OFFSET(MeineInstrumente!$A$9,ROW()-DataRows_IBE-1,COLUMN(),1,1),""))</f>
        <v/>
      </c>
      <c r="D2858" s="16" t="str">
        <f ca="1">IF(ROW()-1&lt;=DataRows_IBE,OFFSET(InstrumenteIBE!$A$1,ROW()-2,COLUMN(),1,1),IF(ROW()-2 &lt;= DataRows,OFFSET(MeineInstrumente!$A$9,ROW()-DataRows_IBE-1,COLUMN(),1,1),""))</f>
        <v/>
      </c>
      <c r="E2858" t="str">
        <f t="shared" ca="1" si="44"/>
        <v/>
      </c>
      <c r="F2858" t="str">
        <f ca="1">IF(ROW()-1&lt;=DataRows_IBE,OFFSET(InstrumenteIBE!$A$1,ROW()-2,COLUMN()-COLUMN($F$1),1,1),IF(ROW()-2 &lt;= DataRows,OFFSET(MeineInstrumente!$A$9,ROW()-DataRows_IBE-1,COLUMN()-COLUMN($F$1),1,1),""))</f>
        <v/>
      </c>
    </row>
    <row r="2859" spans="1:6" x14ac:dyDescent="0.25">
      <c r="A2859" t="str">
        <f ca="1">IF(ROW()-1&lt;=DataRows_IBE,OFFSET(InstrumenteIBE!$A$1,ROW()-2,COLUMN(),1,1),IF(ROW()-2 &lt;= DataRows,OFFSET(MeineInstrumente!$A$9,ROW()-DataRows_IBE-1,COLUMN(),1,1),""))</f>
        <v/>
      </c>
      <c r="B2859" t="str">
        <f ca="1">IF(ROW()-1&lt;=DataRows_IBE,OFFSET(InstrumenteIBE!$A$1,ROW()-2,COLUMN(),1,1),IF(ROW()-2 &lt;= DataRows,OFFSET(MeineInstrumente!$A$9,ROW()-DataRows_IBE-1,COLUMN(),1,1),""))</f>
        <v/>
      </c>
      <c r="C2859" t="str">
        <f ca="1">IF(ROW()-1&lt;=DataRows_IBE,OFFSET(InstrumenteIBE!$A$1,ROW()-2,COLUMN(),1,1),IF(ROW()-2 &lt;= DataRows,OFFSET(MeineInstrumente!$A$9,ROW()-DataRows_IBE-1,COLUMN(),1,1),""))</f>
        <v/>
      </c>
      <c r="D2859" s="16" t="str">
        <f ca="1">IF(ROW()-1&lt;=DataRows_IBE,OFFSET(InstrumenteIBE!$A$1,ROW()-2,COLUMN(),1,1),IF(ROW()-2 &lt;= DataRows,OFFSET(MeineInstrumente!$A$9,ROW()-DataRows_IBE-1,COLUMN(),1,1),""))</f>
        <v/>
      </c>
      <c r="E2859" t="str">
        <f t="shared" ca="1" si="44"/>
        <v/>
      </c>
      <c r="F2859" t="str">
        <f ca="1">IF(ROW()-1&lt;=DataRows_IBE,OFFSET(InstrumenteIBE!$A$1,ROW()-2,COLUMN()-COLUMN($F$1),1,1),IF(ROW()-2 &lt;= DataRows,OFFSET(MeineInstrumente!$A$9,ROW()-DataRows_IBE-1,COLUMN()-COLUMN($F$1),1,1),""))</f>
        <v/>
      </c>
    </row>
    <row r="2860" spans="1:6" x14ac:dyDescent="0.25">
      <c r="A2860" t="str">
        <f ca="1">IF(ROW()-1&lt;=DataRows_IBE,OFFSET(InstrumenteIBE!$A$1,ROW()-2,COLUMN(),1,1),IF(ROW()-2 &lt;= DataRows,OFFSET(MeineInstrumente!$A$9,ROW()-DataRows_IBE-1,COLUMN(),1,1),""))</f>
        <v/>
      </c>
      <c r="B2860" t="str">
        <f ca="1">IF(ROW()-1&lt;=DataRows_IBE,OFFSET(InstrumenteIBE!$A$1,ROW()-2,COLUMN(),1,1),IF(ROW()-2 &lt;= DataRows,OFFSET(MeineInstrumente!$A$9,ROW()-DataRows_IBE-1,COLUMN(),1,1),""))</f>
        <v/>
      </c>
      <c r="C2860" t="str">
        <f ca="1">IF(ROW()-1&lt;=DataRows_IBE,OFFSET(InstrumenteIBE!$A$1,ROW()-2,COLUMN(),1,1),IF(ROW()-2 &lt;= DataRows,OFFSET(MeineInstrumente!$A$9,ROW()-DataRows_IBE-1,COLUMN(),1,1),""))</f>
        <v/>
      </c>
      <c r="D2860" s="16" t="str">
        <f ca="1">IF(ROW()-1&lt;=DataRows_IBE,OFFSET(InstrumenteIBE!$A$1,ROW()-2,COLUMN(),1,1),IF(ROW()-2 &lt;= DataRows,OFFSET(MeineInstrumente!$A$9,ROW()-DataRows_IBE-1,COLUMN(),1,1),""))</f>
        <v/>
      </c>
      <c r="E2860" t="str">
        <f t="shared" ca="1" si="44"/>
        <v/>
      </c>
      <c r="F2860" t="str">
        <f ca="1">IF(ROW()-1&lt;=DataRows_IBE,OFFSET(InstrumenteIBE!$A$1,ROW()-2,COLUMN()-COLUMN($F$1),1,1),IF(ROW()-2 &lt;= DataRows,OFFSET(MeineInstrumente!$A$9,ROW()-DataRows_IBE-1,COLUMN()-COLUMN($F$1),1,1),""))</f>
        <v/>
      </c>
    </row>
    <row r="2861" spans="1:6" x14ac:dyDescent="0.25">
      <c r="A2861" t="str">
        <f ca="1">IF(ROW()-1&lt;=DataRows_IBE,OFFSET(InstrumenteIBE!$A$1,ROW()-2,COLUMN(),1,1),IF(ROW()-2 &lt;= DataRows,OFFSET(MeineInstrumente!$A$9,ROW()-DataRows_IBE-1,COLUMN(),1,1),""))</f>
        <v/>
      </c>
      <c r="B2861" t="str">
        <f ca="1">IF(ROW()-1&lt;=DataRows_IBE,OFFSET(InstrumenteIBE!$A$1,ROW()-2,COLUMN(),1,1),IF(ROW()-2 &lt;= DataRows,OFFSET(MeineInstrumente!$A$9,ROW()-DataRows_IBE-1,COLUMN(),1,1),""))</f>
        <v/>
      </c>
      <c r="C2861" t="str">
        <f ca="1">IF(ROW()-1&lt;=DataRows_IBE,OFFSET(InstrumenteIBE!$A$1,ROW()-2,COLUMN(),1,1),IF(ROW()-2 &lt;= DataRows,OFFSET(MeineInstrumente!$A$9,ROW()-DataRows_IBE-1,COLUMN(),1,1),""))</f>
        <v/>
      </c>
      <c r="D2861" s="16" t="str">
        <f ca="1">IF(ROW()-1&lt;=DataRows_IBE,OFFSET(InstrumenteIBE!$A$1,ROW()-2,COLUMN(),1,1),IF(ROW()-2 &lt;= DataRows,OFFSET(MeineInstrumente!$A$9,ROW()-DataRows_IBE-1,COLUMN(),1,1),""))</f>
        <v/>
      </c>
      <c r="E2861" t="str">
        <f t="shared" ca="1" si="44"/>
        <v/>
      </c>
      <c r="F2861" t="str">
        <f ca="1">IF(ROW()-1&lt;=DataRows_IBE,OFFSET(InstrumenteIBE!$A$1,ROW()-2,COLUMN()-COLUMN($F$1),1,1),IF(ROW()-2 &lt;= DataRows,OFFSET(MeineInstrumente!$A$9,ROW()-DataRows_IBE-1,COLUMN()-COLUMN($F$1),1,1),""))</f>
        <v/>
      </c>
    </row>
    <row r="2862" spans="1:6" x14ac:dyDescent="0.25">
      <c r="A2862" t="str">
        <f ca="1">IF(ROW()-1&lt;=DataRows_IBE,OFFSET(InstrumenteIBE!$A$1,ROW()-2,COLUMN(),1,1),IF(ROW()-2 &lt;= DataRows,OFFSET(MeineInstrumente!$A$9,ROW()-DataRows_IBE-1,COLUMN(),1,1),""))</f>
        <v/>
      </c>
      <c r="B2862" t="str">
        <f ca="1">IF(ROW()-1&lt;=DataRows_IBE,OFFSET(InstrumenteIBE!$A$1,ROW()-2,COLUMN(),1,1),IF(ROW()-2 &lt;= DataRows,OFFSET(MeineInstrumente!$A$9,ROW()-DataRows_IBE-1,COLUMN(),1,1),""))</f>
        <v/>
      </c>
      <c r="C2862" t="str">
        <f ca="1">IF(ROW()-1&lt;=DataRows_IBE,OFFSET(InstrumenteIBE!$A$1,ROW()-2,COLUMN(),1,1),IF(ROW()-2 &lt;= DataRows,OFFSET(MeineInstrumente!$A$9,ROW()-DataRows_IBE-1,COLUMN(),1,1),""))</f>
        <v/>
      </c>
      <c r="D2862" s="16" t="str">
        <f ca="1">IF(ROW()-1&lt;=DataRows_IBE,OFFSET(InstrumenteIBE!$A$1,ROW()-2,COLUMN(),1,1),IF(ROW()-2 &lt;= DataRows,OFFSET(MeineInstrumente!$A$9,ROW()-DataRows_IBE-1,COLUMN(),1,1),""))</f>
        <v/>
      </c>
      <c r="E2862" t="str">
        <f t="shared" ca="1" si="44"/>
        <v/>
      </c>
      <c r="F2862" t="str">
        <f ca="1">IF(ROW()-1&lt;=DataRows_IBE,OFFSET(InstrumenteIBE!$A$1,ROW()-2,COLUMN()-COLUMN($F$1),1,1),IF(ROW()-2 &lt;= DataRows,OFFSET(MeineInstrumente!$A$9,ROW()-DataRows_IBE-1,COLUMN()-COLUMN($F$1),1,1),""))</f>
        <v/>
      </c>
    </row>
    <row r="2863" spans="1:6" x14ac:dyDescent="0.25">
      <c r="A2863" t="str">
        <f ca="1">IF(ROW()-1&lt;=DataRows_IBE,OFFSET(InstrumenteIBE!$A$1,ROW()-2,COLUMN(),1,1),IF(ROW()-2 &lt;= DataRows,OFFSET(MeineInstrumente!$A$9,ROW()-DataRows_IBE-1,COLUMN(),1,1),""))</f>
        <v/>
      </c>
      <c r="B2863" t="str">
        <f ca="1">IF(ROW()-1&lt;=DataRows_IBE,OFFSET(InstrumenteIBE!$A$1,ROW()-2,COLUMN(),1,1),IF(ROW()-2 &lt;= DataRows,OFFSET(MeineInstrumente!$A$9,ROW()-DataRows_IBE-1,COLUMN(),1,1),""))</f>
        <v/>
      </c>
      <c r="C2863" t="str">
        <f ca="1">IF(ROW()-1&lt;=DataRows_IBE,OFFSET(InstrumenteIBE!$A$1,ROW()-2,COLUMN(),1,1),IF(ROW()-2 &lt;= DataRows,OFFSET(MeineInstrumente!$A$9,ROW()-DataRows_IBE-1,COLUMN(),1,1),""))</f>
        <v/>
      </c>
      <c r="D2863" s="16" t="str">
        <f ca="1">IF(ROW()-1&lt;=DataRows_IBE,OFFSET(InstrumenteIBE!$A$1,ROW()-2,COLUMN(),1,1),IF(ROW()-2 &lt;= DataRows,OFFSET(MeineInstrumente!$A$9,ROW()-DataRows_IBE-1,COLUMN(),1,1),""))</f>
        <v/>
      </c>
      <c r="E2863" t="str">
        <f t="shared" ca="1" si="44"/>
        <v/>
      </c>
      <c r="F2863" t="str">
        <f ca="1">IF(ROW()-1&lt;=DataRows_IBE,OFFSET(InstrumenteIBE!$A$1,ROW()-2,COLUMN()-COLUMN($F$1),1,1),IF(ROW()-2 &lt;= DataRows,OFFSET(MeineInstrumente!$A$9,ROW()-DataRows_IBE-1,COLUMN()-COLUMN($F$1),1,1),""))</f>
        <v/>
      </c>
    </row>
    <row r="2864" spans="1:6" x14ac:dyDescent="0.25">
      <c r="A2864" t="str">
        <f ca="1">IF(ROW()-1&lt;=DataRows_IBE,OFFSET(InstrumenteIBE!$A$1,ROW()-2,COLUMN(),1,1),IF(ROW()-2 &lt;= DataRows,OFFSET(MeineInstrumente!$A$9,ROW()-DataRows_IBE-1,COLUMN(),1,1),""))</f>
        <v/>
      </c>
      <c r="B2864" t="str">
        <f ca="1">IF(ROW()-1&lt;=DataRows_IBE,OFFSET(InstrumenteIBE!$A$1,ROW()-2,COLUMN(),1,1),IF(ROW()-2 &lt;= DataRows,OFFSET(MeineInstrumente!$A$9,ROW()-DataRows_IBE-1,COLUMN(),1,1),""))</f>
        <v/>
      </c>
      <c r="C2864" t="str">
        <f ca="1">IF(ROW()-1&lt;=DataRows_IBE,OFFSET(InstrumenteIBE!$A$1,ROW()-2,COLUMN(),1,1),IF(ROW()-2 &lt;= DataRows,OFFSET(MeineInstrumente!$A$9,ROW()-DataRows_IBE-1,COLUMN(),1,1),""))</f>
        <v/>
      </c>
      <c r="D2864" s="16" t="str">
        <f ca="1">IF(ROW()-1&lt;=DataRows_IBE,OFFSET(InstrumenteIBE!$A$1,ROW()-2,COLUMN(),1,1),IF(ROW()-2 &lt;= DataRows,OFFSET(MeineInstrumente!$A$9,ROW()-DataRows_IBE-1,COLUMN(),1,1),""))</f>
        <v/>
      </c>
      <c r="E2864" t="str">
        <f t="shared" ca="1" si="44"/>
        <v/>
      </c>
      <c r="F2864" t="str">
        <f ca="1">IF(ROW()-1&lt;=DataRows_IBE,OFFSET(InstrumenteIBE!$A$1,ROW()-2,COLUMN()-COLUMN($F$1),1,1),IF(ROW()-2 &lt;= DataRows,OFFSET(MeineInstrumente!$A$9,ROW()-DataRows_IBE-1,COLUMN()-COLUMN($F$1),1,1),""))</f>
        <v/>
      </c>
    </row>
    <row r="2865" spans="1:6" x14ac:dyDescent="0.25">
      <c r="A2865" t="str">
        <f ca="1">IF(ROW()-1&lt;=DataRows_IBE,OFFSET(InstrumenteIBE!$A$1,ROW()-2,COLUMN(),1,1),IF(ROW()-2 &lt;= DataRows,OFFSET(MeineInstrumente!$A$9,ROW()-DataRows_IBE-1,COLUMN(),1,1),""))</f>
        <v/>
      </c>
      <c r="B2865" t="str">
        <f ca="1">IF(ROW()-1&lt;=DataRows_IBE,OFFSET(InstrumenteIBE!$A$1,ROW()-2,COLUMN(),1,1),IF(ROW()-2 &lt;= DataRows,OFFSET(MeineInstrumente!$A$9,ROW()-DataRows_IBE-1,COLUMN(),1,1),""))</f>
        <v/>
      </c>
      <c r="C2865" t="str">
        <f ca="1">IF(ROW()-1&lt;=DataRows_IBE,OFFSET(InstrumenteIBE!$A$1,ROW()-2,COLUMN(),1,1),IF(ROW()-2 &lt;= DataRows,OFFSET(MeineInstrumente!$A$9,ROW()-DataRows_IBE-1,COLUMN(),1,1),""))</f>
        <v/>
      </c>
      <c r="D2865" s="16" t="str">
        <f ca="1">IF(ROW()-1&lt;=DataRows_IBE,OFFSET(InstrumenteIBE!$A$1,ROW()-2,COLUMN(),1,1),IF(ROW()-2 &lt;= DataRows,OFFSET(MeineInstrumente!$A$9,ROW()-DataRows_IBE-1,COLUMN(),1,1),""))</f>
        <v/>
      </c>
      <c r="E2865" t="str">
        <f t="shared" ca="1" si="44"/>
        <v/>
      </c>
      <c r="F2865" t="str">
        <f ca="1">IF(ROW()-1&lt;=DataRows_IBE,OFFSET(InstrumenteIBE!$A$1,ROW()-2,COLUMN()-COLUMN($F$1),1,1),IF(ROW()-2 &lt;= DataRows,OFFSET(MeineInstrumente!$A$9,ROW()-DataRows_IBE-1,COLUMN()-COLUMN($F$1),1,1),""))</f>
        <v/>
      </c>
    </row>
    <row r="2866" spans="1:6" x14ac:dyDescent="0.25">
      <c r="A2866" t="str">
        <f ca="1">IF(ROW()-1&lt;=DataRows_IBE,OFFSET(InstrumenteIBE!$A$1,ROW()-2,COLUMN(),1,1),IF(ROW()-2 &lt;= DataRows,OFFSET(MeineInstrumente!$A$9,ROW()-DataRows_IBE-1,COLUMN(),1,1),""))</f>
        <v/>
      </c>
      <c r="B2866" t="str">
        <f ca="1">IF(ROW()-1&lt;=DataRows_IBE,OFFSET(InstrumenteIBE!$A$1,ROW()-2,COLUMN(),1,1),IF(ROW()-2 &lt;= DataRows,OFFSET(MeineInstrumente!$A$9,ROW()-DataRows_IBE-1,COLUMN(),1,1),""))</f>
        <v/>
      </c>
      <c r="C2866" t="str">
        <f ca="1">IF(ROW()-1&lt;=DataRows_IBE,OFFSET(InstrumenteIBE!$A$1,ROW()-2,COLUMN(),1,1),IF(ROW()-2 &lt;= DataRows,OFFSET(MeineInstrumente!$A$9,ROW()-DataRows_IBE-1,COLUMN(),1,1),""))</f>
        <v/>
      </c>
      <c r="D2866" s="16" t="str">
        <f ca="1">IF(ROW()-1&lt;=DataRows_IBE,OFFSET(InstrumenteIBE!$A$1,ROW()-2,COLUMN(),1,1),IF(ROW()-2 &lt;= DataRows,OFFSET(MeineInstrumente!$A$9,ROW()-DataRows_IBE-1,COLUMN(),1,1),""))</f>
        <v/>
      </c>
      <c r="E2866" t="str">
        <f t="shared" ca="1" si="44"/>
        <v/>
      </c>
      <c r="F2866" t="str">
        <f ca="1">IF(ROW()-1&lt;=DataRows_IBE,OFFSET(InstrumenteIBE!$A$1,ROW()-2,COLUMN()-COLUMN($F$1),1,1),IF(ROW()-2 &lt;= DataRows,OFFSET(MeineInstrumente!$A$9,ROW()-DataRows_IBE-1,COLUMN()-COLUMN($F$1),1,1),""))</f>
        <v/>
      </c>
    </row>
    <row r="2867" spans="1:6" x14ac:dyDescent="0.25">
      <c r="A2867" t="str">
        <f ca="1">IF(ROW()-1&lt;=DataRows_IBE,OFFSET(InstrumenteIBE!$A$1,ROW()-2,COLUMN(),1,1),IF(ROW()-2 &lt;= DataRows,OFFSET(MeineInstrumente!$A$9,ROW()-DataRows_IBE-1,COLUMN(),1,1),""))</f>
        <v/>
      </c>
      <c r="B2867" t="str">
        <f ca="1">IF(ROW()-1&lt;=DataRows_IBE,OFFSET(InstrumenteIBE!$A$1,ROW()-2,COLUMN(),1,1),IF(ROW()-2 &lt;= DataRows,OFFSET(MeineInstrumente!$A$9,ROW()-DataRows_IBE-1,COLUMN(),1,1),""))</f>
        <v/>
      </c>
      <c r="C2867" t="str">
        <f ca="1">IF(ROW()-1&lt;=DataRows_IBE,OFFSET(InstrumenteIBE!$A$1,ROW()-2,COLUMN(),1,1),IF(ROW()-2 &lt;= DataRows,OFFSET(MeineInstrumente!$A$9,ROW()-DataRows_IBE-1,COLUMN(),1,1),""))</f>
        <v/>
      </c>
      <c r="D2867" s="16" t="str">
        <f ca="1">IF(ROW()-1&lt;=DataRows_IBE,OFFSET(InstrumenteIBE!$A$1,ROW()-2,COLUMN(),1,1),IF(ROW()-2 &lt;= DataRows,OFFSET(MeineInstrumente!$A$9,ROW()-DataRows_IBE-1,COLUMN(),1,1),""))</f>
        <v/>
      </c>
      <c r="E2867" t="str">
        <f t="shared" ca="1" si="44"/>
        <v/>
      </c>
      <c r="F2867" t="str">
        <f ca="1">IF(ROW()-1&lt;=DataRows_IBE,OFFSET(InstrumenteIBE!$A$1,ROW()-2,COLUMN()-COLUMN($F$1),1,1),IF(ROW()-2 &lt;= DataRows,OFFSET(MeineInstrumente!$A$9,ROW()-DataRows_IBE-1,COLUMN()-COLUMN($F$1),1,1),""))</f>
        <v/>
      </c>
    </row>
    <row r="2868" spans="1:6" x14ac:dyDescent="0.25">
      <c r="A2868" t="str">
        <f ca="1">IF(ROW()-1&lt;=DataRows_IBE,OFFSET(InstrumenteIBE!$A$1,ROW()-2,COLUMN(),1,1),IF(ROW()-2 &lt;= DataRows,OFFSET(MeineInstrumente!$A$9,ROW()-DataRows_IBE-1,COLUMN(),1,1),""))</f>
        <v/>
      </c>
      <c r="B2868" t="str">
        <f ca="1">IF(ROW()-1&lt;=DataRows_IBE,OFFSET(InstrumenteIBE!$A$1,ROW()-2,COLUMN(),1,1),IF(ROW()-2 &lt;= DataRows,OFFSET(MeineInstrumente!$A$9,ROW()-DataRows_IBE-1,COLUMN(),1,1),""))</f>
        <v/>
      </c>
      <c r="C2868" t="str">
        <f ca="1">IF(ROW()-1&lt;=DataRows_IBE,OFFSET(InstrumenteIBE!$A$1,ROW()-2,COLUMN(),1,1),IF(ROW()-2 &lt;= DataRows,OFFSET(MeineInstrumente!$A$9,ROW()-DataRows_IBE-1,COLUMN(),1,1),""))</f>
        <v/>
      </c>
      <c r="D2868" s="16" t="str">
        <f ca="1">IF(ROW()-1&lt;=DataRows_IBE,OFFSET(InstrumenteIBE!$A$1,ROW()-2,COLUMN(),1,1),IF(ROW()-2 &lt;= DataRows,OFFSET(MeineInstrumente!$A$9,ROW()-DataRows_IBE-1,COLUMN(),1,1),""))</f>
        <v/>
      </c>
      <c r="E2868" t="str">
        <f t="shared" ca="1" si="44"/>
        <v/>
      </c>
      <c r="F2868" t="str">
        <f ca="1">IF(ROW()-1&lt;=DataRows_IBE,OFFSET(InstrumenteIBE!$A$1,ROW()-2,COLUMN()-COLUMN($F$1),1,1),IF(ROW()-2 &lt;= DataRows,OFFSET(MeineInstrumente!$A$9,ROW()-DataRows_IBE-1,COLUMN()-COLUMN($F$1),1,1),""))</f>
        <v/>
      </c>
    </row>
    <row r="2869" spans="1:6" x14ac:dyDescent="0.25">
      <c r="A2869" t="str">
        <f ca="1">IF(ROW()-1&lt;=DataRows_IBE,OFFSET(InstrumenteIBE!$A$1,ROW()-2,COLUMN(),1,1),IF(ROW()-2 &lt;= DataRows,OFFSET(MeineInstrumente!$A$9,ROW()-DataRows_IBE-1,COLUMN(),1,1),""))</f>
        <v/>
      </c>
      <c r="B2869" t="str">
        <f ca="1">IF(ROW()-1&lt;=DataRows_IBE,OFFSET(InstrumenteIBE!$A$1,ROW()-2,COLUMN(),1,1),IF(ROW()-2 &lt;= DataRows,OFFSET(MeineInstrumente!$A$9,ROW()-DataRows_IBE-1,COLUMN(),1,1),""))</f>
        <v/>
      </c>
      <c r="C2869" t="str">
        <f ca="1">IF(ROW()-1&lt;=DataRows_IBE,OFFSET(InstrumenteIBE!$A$1,ROW()-2,COLUMN(),1,1),IF(ROW()-2 &lt;= DataRows,OFFSET(MeineInstrumente!$A$9,ROW()-DataRows_IBE-1,COLUMN(),1,1),""))</f>
        <v/>
      </c>
      <c r="D2869" s="16" t="str">
        <f ca="1">IF(ROW()-1&lt;=DataRows_IBE,OFFSET(InstrumenteIBE!$A$1,ROW()-2,COLUMN(),1,1),IF(ROW()-2 &lt;= DataRows,OFFSET(MeineInstrumente!$A$9,ROW()-DataRows_IBE-1,COLUMN(),1,1),""))</f>
        <v/>
      </c>
      <c r="E2869" t="str">
        <f t="shared" ca="1" si="44"/>
        <v/>
      </c>
      <c r="F2869" t="str">
        <f ca="1">IF(ROW()-1&lt;=DataRows_IBE,OFFSET(InstrumenteIBE!$A$1,ROW()-2,COLUMN()-COLUMN($F$1),1,1),IF(ROW()-2 &lt;= DataRows,OFFSET(MeineInstrumente!$A$9,ROW()-DataRows_IBE-1,COLUMN()-COLUMN($F$1),1,1),""))</f>
        <v/>
      </c>
    </row>
    <row r="2870" spans="1:6" x14ac:dyDescent="0.25">
      <c r="A2870" t="str">
        <f ca="1">IF(ROW()-1&lt;=DataRows_IBE,OFFSET(InstrumenteIBE!$A$1,ROW()-2,COLUMN(),1,1),IF(ROW()-2 &lt;= DataRows,OFFSET(MeineInstrumente!$A$9,ROW()-DataRows_IBE-1,COLUMN(),1,1),""))</f>
        <v/>
      </c>
      <c r="B2870" t="str">
        <f ca="1">IF(ROW()-1&lt;=DataRows_IBE,OFFSET(InstrumenteIBE!$A$1,ROW()-2,COLUMN(),1,1),IF(ROW()-2 &lt;= DataRows,OFFSET(MeineInstrumente!$A$9,ROW()-DataRows_IBE-1,COLUMN(),1,1),""))</f>
        <v/>
      </c>
      <c r="C2870" t="str">
        <f ca="1">IF(ROW()-1&lt;=DataRows_IBE,OFFSET(InstrumenteIBE!$A$1,ROW()-2,COLUMN(),1,1),IF(ROW()-2 &lt;= DataRows,OFFSET(MeineInstrumente!$A$9,ROW()-DataRows_IBE-1,COLUMN(),1,1),""))</f>
        <v/>
      </c>
      <c r="D2870" s="16" t="str">
        <f ca="1">IF(ROW()-1&lt;=DataRows_IBE,OFFSET(InstrumenteIBE!$A$1,ROW()-2,COLUMN(),1,1),IF(ROW()-2 &lt;= DataRows,OFFSET(MeineInstrumente!$A$9,ROW()-DataRows_IBE-1,COLUMN(),1,1),""))</f>
        <v/>
      </c>
      <c r="E2870" t="str">
        <f t="shared" ca="1" si="44"/>
        <v/>
      </c>
      <c r="F2870" t="str">
        <f ca="1">IF(ROW()-1&lt;=DataRows_IBE,OFFSET(InstrumenteIBE!$A$1,ROW()-2,COLUMN()-COLUMN($F$1),1,1),IF(ROW()-2 &lt;= DataRows,OFFSET(MeineInstrumente!$A$9,ROW()-DataRows_IBE-1,COLUMN()-COLUMN($F$1),1,1),""))</f>
        <v/>
      </c>
    </row>
    <row r="2871" spans="1:6" x14ac:dyDescent="0.25">
      <c r="A2871" t="str">
        <f ca="1">IF(ROW()-1&lt;=DataRows_IBE,OFFSET(InstrumenteIBE!$A$1,ROW()-2,COLUMN(),1,1),IF(ROW()-2 &lt;= DataRows,OFFSET(MeineInstrumente!$A$9,ROW()-DataRows_IBE-1,COLUMN(),1,1),""))</f>
        <v/>
      </c>
      <c r="B2871" t="str">
        <f ca="1">IF(ROW()-1&lt;=DataRows_IBE,OFFSET(InstrumenteIBE!$A$1,ROW()-2,COLUMN(),1,1),IF(ROW()-2 &lt;= DataRows,OFFSET(MeineInstrumente!$A$9,ROW()-DataRows_IBE-1,COLUMN(),1,1),""))</f>
        <v/>
      </c>
      <c r="C2871" t="str">
        <f ca="1">IF(ROW()-1&lt;=DataRows_IBE,OFFSET(InstrumenteIBE!$A$1,ROW()-2,COLUMN(),1,1),IF(ROW()-2 &lt;= DataRows,OFFSET(MeineInstrumente!$A$9,ROW()-DataRows_IBE-1,COLUMN(),1,1),""))</f>
        <v/>
      </c>
      <c r="D2871" s="16" t="str">
        <f ca="1">IF(ROW()-1&lt;=DataRows_IBE,OFFSET(InstrumenteIBE!$A$1,ROW()-2,COLUMN(),1,1),IF(ROW()-2 &lt;= DataRows,OFFSET(MeineInstrumente!$A$9,ROW()-DataRows_IBE-1,COLUMN(),1,1),""))</f>
        <v/>
      </c>
      <c r="E2871" t="str">
        <f t="shared" ca="1" si="44"/>
        <v/>
      </c>
      <c r="F2871" t="str">
        <f ca="1">IF(ROW()-1&lt;=DataRows_IBE,OFFSET(InstrumenteIBE!$A$1,ROW()-2,COLUMN()-COLUMN($F$1),1,1),IF(ROW()-2 &lt;= DataRows,OFFSET(MeineInstrumente!$A$9,ROW()-DataRows_IBE-1,COLUMN()-COLUMN($F$1),1,1),""))</f>
        <v/>
      </c>
    </row>
    <row r="2872" spans="1:6" x14ac:dyDescent="0.25">
      <c r="A2872" t="str">
        <f ca="1">IF(ROW()-1&lt;=DataRows_IBE,OFFSET(InstrumenteIBE!$A$1,ROW()-2,COLUMN(),1,1),IF(ROW()-2 &lt;= DataRows,OFFSET(MeineInstrumente!$A$9,ROW()-DataRows_IBE-1,COLUMN(),1,1),""))</f>
        <v/>
      </c>
      <c r="B2872" t="str">
        <f ca="1">IF(ROW()-1&lt;=DataRows_IBE,OFFSET(InstrumenteIBE!$A$1,ROW()-2,COLUMN(),1,1),IF(ROW()-2 &lt;= DataRows,OFFSET(MeineInstrumente!$A$9,ROW()-DataRows_IBE-1,COLUMN(),1,1),""))</f>
        <v/>
      </c>
      <c r="C2872" t="str">
        <f ca="1">IF(ROW()-1&lt;=DataRows_IBE,OFFSET(InstrumenteIBE!$A$1,ROW()-2,COLUMN(),1,1),IF(ROW()-2 &lt;= DataRows,OFFSET(MeineInstrumente!$A$9,ROW()-DataRows_IBE-1,COLUMN(),1,1),""))</f>
        <v/>
      </c>
      <c r="D2872" s="16" t="str">
        <f ca="1">IF(ROW()-1&lt;=DataRows_IBE,OFFSET(InstrumenteIBE!$A$1,ROW()-2,COLUMN(),1,1),IF(ROW()-2 &lt;= DataRows,OFFSET(MeineInstrumente!$A$9,ROW()-DataRows_IBE-1,COLUMN(),1,1),""))</f>
        <v/>
      </c>
      <c r="E2872" t="str">
        <f t="shared" ca="1" si="44"/>
        <v/>
      </c>
      <c r="F2872" t="str">
        <f ca="1">IF(ROW()-1&lt;=DataRows_IBE,OFFSET(InstrumenteIBE!$A$1,ROW()-2,COLUMN()-COLUMN($F$1),1,1),IF(ROW()-2 &lt;= DataRows,OFFSET(MeineInstrumente!$A$9,ROW()-DataRows_IBE-1,COLUMN()-COLUMN($F$1),1,1),""))</f>
        <v/>
      </c>
    </row>
    <row r="2873" spans="1:6" x14ac:dyDescent="0.25">
      <c r="A2873" t="str">
        <f ca="1">IF(ROW()-1&lt;=DataRows_IBE,OFFSET(InstrumenteIBE!$A$1,ROW()-2,COLUMN(),1,1),IF(ROW()-2 &lt;= DataRows,OFFSET(MeineInstrumente!$A$9,ROW()-DataRows_IBE-1,COLUMN(),1,1),""))</f>
        <v/>
      </c>
      <c r="B2873" t="str">
        <f ca="1">IF(ROW()-1&lt;=DataRows_IBE,OFFSET(InstrumenteIBE!$A$1,ROW()-2,COLUMN(),1,1),IF(ROW()-2 &lt;= DataRows,OFFSET(MeineInstrumente!$A$9,ROW()-DataRows_IBE-1,COLUMN(),1,1),""))</f>
        <v/>
      </c>
      <c r="C2873" t="str">
        <f ca="1">IF(ROW()-1&lt;=DataRows_IBE,OFFSET(InstrumenteIBE!$A$1,ROW()-2,COLUMN(),1,1),IF(ROW()-2 &lt;= DataRows,OFFSET(MeineInstrumente!$A$9,ROW()-DataRows_IBE-1,COLUMN(),1,1),""))</f>
        <v/>
      </c>
      <c r="D2873" s="16" t="str">
        <f ca="1">IF(ROW()-1&lt;=DataRows_IBE,OFFSET(InstrumenteIBE!$A$1,ROW()-2,COLUMN(),1,1),IF(ROW()-2 &lt;= DataRows,OFFSET(MeineInstrumente!$A$9,ROW()-DataRows_IBE-1,COLUMN(),1,1),""))</f>
        <v/>
      </c>
      <c r="E2873" t="str">
        <f t="shared" ca="1" si="44"/>
        <v/>
      </c>
      <c r="F2873" t="str">
        <f ca="1">IF(ROW()-1&lt;=DataRows_IBE,OFFSET(InstrumenteIBE!$A$1,ROW()-2,COLUMN()-COLUMN($F$1),1,1),IF(ROW()-2 &lt;= DataRows,OFFSET(MeineInstrumente!$A$9,ROW()-DataRows_IBE-1,COLUMN()-COLUMN($F$1),1,1),""))</f>
        <v/>
      </c>
    </row>
    <row r="2874" spans="1:6" x14ac:dyDescent="0.25">
      <c r="A2874" t="str">
        <f ca="1">IF(ROW()-1&lt;=DataRows_IBE,OFFSET(InstrumenteIBE!$A$1,ROW()-2,COLUMN(),1,1),IF(ROW()-2 &lt;= DataRows,OFFSET(MeineInstrumente!$A$9,ROW()-DataRows_IBE-1,COLUMN(),1,1),""))</f>
        <v/>
      </c>
      <c r="B2874" t="str">
        <f ca="1">IF(ROW()-1&lt;=DataRows_IBE,OFFSET(InstrumenteIBE!$A$1,ROW()-2,COLUMN(),1,1),IF(ROW()-2 &lt;= DataRows,OFFSET(MeineInstrumente!$A$9,ROW()-DataRows_IBE-1,COLUMN(),1,1),""))</f>
        <v/>
      </c>
      <c r="C2874" t="str">
        <f ca="1">IF(ROW()-1&lt;=DataRows_IBE,OFFSET(InstrumenteIBE!$A$1,ROW()-2,COLUMN(),1,1),IF(ROW()-2 &lt;= DataRows,OFFSET(MeineInstrumente!$A$9,ROW()-DataRows_IBE-1,COLUMN(),1,1),""))</f>
        <v/>
      </c>
      <c r="D2874" s="16" t="str">
        <f ca="1">IF(ROW()-1&lt;=DataRows_IBE,OFFSET(InstrumenteIBE!$A$1,ROW()-2,COLUMN(),1,1),IF(ROW()-2 &lt;= DataRows,OFFSET(MeineInstrumente!$A$9,ROW()-DataRows_IBE-1,COLUMN(),1,1),""))</f>
        <v/>
      </c>
      <c r="E2874" t="str">
        <f t="shared" ca="1" si="44"/>
        <v/>
      </c>
      <c r="F2874" t="str">
        <f ca="1">IF(ROW()-1&lt;=DataRows_IBE,OFFSET(InstrumenteIBE!$A$1,ROW()-2,COLUMN()-COLUMN($F$1),1,1),IF(ROW()-2 &lt;= DataRows,OFFSET(MeineInstrumente!$A$9,ROW()-DataRows_IBE-1,COLUMN()-COLUMN($F$1),1,1),""))</f>
        <v/>
      </c>
    </row>
    <row r="2875" spans="1:6" x14ac:dyDescent="0.25">
      <c r="A2875" t="str">
        <f ca="1">IF(ROW()-1&lt;=DataRows_IBE,OFFSET(InstrumenteIBE!$A$1,ROW()-2,COLUMN(),1,1),IF(ROW()-2 &lt;= DataRows,OFFSET(MeineInstrumente!$A$9,ROW()-DataRows_IBE-1,COLUMN(),1,1),""))</f>
        <v/>
      </c>
      <c r="B2875" t="str">
        <f ca="1">IF(ROW()-1&lt;=DataRows_IBE,OFFSET(InstrumenteIBE!$A$1,ROW()-2,COLUMN(),1,1),IF(ROW()-2 &lt;= DataRows,OFFSET(MeineInstrumente!$A$9,ROW()-DataRows_IBE-1,COLUMN(),1,1),""))</f>
        <v/>
      </c>
      <c r="C2875" t="str">
        <f ca="1">IF(ROW()-1&lt;=DataRows_IBE,OFFSET(InstrumenteIBE!$A$1,ROW()-2,COLUMN(),1,1),IF(ROW()-2 &lt;= DataRows,OFFSET(MeineInstrumente!$A$9,ROW()-DataRows_IBE-1,COLUMN(),1,1),""))</f>
        <v/>
      </c>
      <c r="D2875" s="16" t="str">
        <f ca="1">IF(ROW()-1&lt;=DataRows_IBE,OFFSET(InstrumenteIBE!$A$1,ROW()-2,COLUMN(),1,1),IF(ROW()-2 &lt;= DataRows,OFFSET(MeineInstrumente!$A$9,ROW()-DataRows_IBE-1,COLUMN(),1,1),""))</f>
        <v/>
      </c>
      <c r="E2875" t="str">
        <f t="shared" ca="1" si="44"/>
        <v/>
      </c>
      <c r="F2875" t="str">
        <f ca="1">IF(ROW()-1&lt;=DataRows_IBE,OFFSET(InstrumenteIBE!$A$1,ROW()-2,COLUMN()-COLUMN($F$1),1,1),IF(ROW()-2 &lt;= DataRows,OFFSET(MeineInstrumente!$A$9,ROW()-DataRows_IBE-1,COLUMN()-COLUMN($F$1),1,1),""))</f>
        <v/>
      </c>
    </row>
    <row r="2876" spans="1:6" x14ac:dyDescent="0.25">
      <c r="A2876" t="str">
        <f ca="1">IF(ROW()-1&lt;=DataRows_IBE,OFFSET(InstrumenteIBE!$A$1,ROW()-2,COLUMN(),1,1),IF(ROW()-2 &lt;= DataRows,OFFSET(MeineInstrumente!$A$9,ROW()-DataRows_IBE-1,COLUMN(),1,1),""))</f>
        <v/>
      </c>
      <c r="B2876" t="str">
        <f ca="1">IF(ROW()-1&lt;=DataRows_IBE,OFFSET(InstrumenteIBE!$A$1,ROW()-2,COLUMN(),1,1),IF(ROW()-2 &lt;= DataRows,OFFSET(MeineInstrumente!$A$9,ROW()-DataRows_IBE-1,COLUMN(),1,1),""))</f>
        <v/>
      </c>
      <c r="C2876" t="str">
        <f ca="1">IF(ROW()-1&lt;=DataRows_IBE,OFFSET(InstrumenteIBE!$A$1,ROW()-2,COLUMN(),1,1),IF(ROW()-2 &lt;= DataRows,OFFSET(MeineInstrumente!$A$9,ROW()-DataRows_IBE-1,COLUMN(),1,1),""))</f>
        <v/>
      </c>
      <c r="D2876" s="16" t="str">
        <f ca="1">IF(ROW()-1&lt;=DataRows_IBE,OFFSET(InstrumenteIBE!$A$1,ROW()-2,COLUMN(),1,1),IF(ROW()-2 &lt;= DataRows,OFFSET(MeineInstrumente!$A$9,ROW()-DataRows_IBE-1,COLUMN(),1,1),""))</f>
        <v/>
      </c>
      <c r="E2876" t="str">
        <f t="shared" ca="1" si="44"/>
        <v/>
      </c>
      <c r="F2876" t="str">
        <f ca="1">IF(ROW()-1&lt;=DataRows_IBE,OFFSET(InstrumenteIBE!$A$1,ROW()-2,COLUMN()-COLUMN($F$1),1,1),IF(ROW()-2 &lt;= DataRows,OFFSET(MeineInstrumente!$A$9,ROW()-DataRows_IBE-1,COLUMN()-COLUMN($F$1),1,1),""))</f>
        <v/>
      </c>
    </row>
    <row r="2877" spans="1:6" x14ac:dyDescent="0.25">
      <c r="A2877" t="str">
        <f ca="1">IF(ROW()-1&lt;=DataRows_IBE,OFFSET(InstrumenteIBE!$A$1,ROW()-2,COLUMN(),1,1),IF(ROW()-2 &lt;= DataRows,OFFSET(MeineInstrumente!$A$9,ROW()-DataRows_IBE-1,COLUMN(),1,1),""))</f>
        <v/>
      </c>
      <c r="B2877" t="str">
        <f ca="1">IF(ROW()-1&lt;=DataRows_IBE,OFFSET(InstrumenteIBE!$A$1,ROW()-2,COLUMN(),1,1),IF(ROW()-2 &lt;= DataRows,OFFSET(MeineInstrumente!$A$9,ROW()-DataRows_IBE-1,COLUMN(),1,1),""))</f>
        <v/>
      </c>
      <c r="C2877" t="str">
        <f ca="1">IF(ROW()-1&lt;=DataRows_IBE,OFFSET(InstrumenteIBE!$A$1,ROW()-2,COLUMN(),1,1),IF(ROW()-2 &lt;= DataRows,OFFSET(MeineInstrumente!$A$9,ROW()-DataRows_IBE-1,COLUMN(),1,1),""))</f>
        <v/>
      </c>
      <c r="D2877" s="16" t="str">
        <f ca="1">IF(ROW()-1&lt;=DataRows_IBE,OFFSET(InstrumenteIBE!$A$1,ROW()-2,COLUMN(),1,1),IF(ROW()-2 &lt;= DataRows,OFFSET(MeineInstrumente!$A$9,ROW()-DataRows_IBE-1,COLUMN(),1,1),""))</f>
        <v/>
      </c>
      <c r="E2877" t="str">
        <f t="shared" ca="1" si="44"/>
        <v/>
      </c>
      <c r="F2877" t="str">
        <f ca="1">IF(ROW()-1&lt;=DataRows_IBE,OFFSET(InstrumenteIBE!$A$1,ROW()-2,COLUMN()-COLUMN($F$1),1,1),IF(ROW()-2 &lt;= DataRows,OFFSET(MeineInstrumente!$A$9,ROW()-DataRows_IBE-1,COLUMN()-COLUMN($F$1),1,1),""))</f>
        <v/>
      </c>
    </row>
    <row r="2878" spans="1:6" x14ac:dyDescent="0.25">
      <c r="A2878" t="str">
        <f ca="1">IF(ROW()-1&lt;=DataRows_IBE,OFFSET(InstrumenteIBE!$A$1,ROW()-2,COLUMN(),1,1),IF(ROW()-2 &lt;= DataRows,OFFSET(MeineInstrumente!$A$9,ROW()-DataRows_IBE-1,COLUMN(),1,1),""))</f>
        <v/>
      </c>
      <c r="B2878" t="str">
        <f ca="1">IF(ROW()-1&lt;=DataRows_IBE,OFFSET(InstrumenteIBE!$A$1,ROW()-2,COLUMN(),1,1),IF(ROW()-2 &lt;= DataRows,OFFSET(MeineInstrumente!$A$9,ROW()-DataRows_IBE-1,COLUMN(),1,1),""))</f>
        <v/>
      </c>
      <c r="C2878" t="str">
        <f ca="1">IF(ROW()-1&lt;=DataRows_IBE,OFFSET(InstrumenteIBE!$A$1,ROW()-2,COLUMN(),1,1),IF(ROW()-2 &lt;= DataRows,OFFSET(MeineInstrumente!$A$9,ROW()-DataRows_IBE-1,COLUMN(),1,1),""))</f>
        <v/>
      </c>
      <c r="D2878" s="16" t="str">
        <f ca="1">IF(ROW()-1&lt;=DataRows_IBE,OFFSET(InstrumenteIBE!$A$1,ROW()-2,COLUMN(),1,1),IF(ROW()-2 &lt;= DataRows,OFFSET(MeineInstrumente!$A$9,ROW()-DataRows_IBE-1,COLUMN(),1,1),""))</f>
        <v/>
      </c>
      <c r="E2878" t="str">
        <f t="shared" ca="1" si="44"/>
        <v/>
      </c>
      <c r="F2878" t="str">
        <f ca="1">IF(ROW()-1&lt;=DataRows_IBE,OFFSET(InstrumenteIBE!$A$1,ROW()-2,COLUMN()-COLUMN($F$1),1,1),IF(ROW()-2 &lt;= DataRows,OFFSET(MeineInstrumente!$A$9,ROW()-DataRows_IBE-1,COLUMN()-COLUMN($F$1),1,1),""))</f>
        <v/>
      </c>
    </row>
    <row r="2879" spans="1:6" x14ac:dyDescent="0.25">
      <c r="A2879" t="str">
        <f ca="1">IF(ROW()-1&lt;=DataRows_IBE,OFFSET(InstrumenteIBE!$A$1,ROW()-2,COLUMN(),1,1),IF(ROW()-2 &lt;= DataRows,OFFSET(MeineInstrumente!$A$9,ROW()-DataRows_IBE-1,COLUMN(),1,1),""))</f>
        <v/>
      </c>
      <c r="B2879" t="str">
        <f ca="1">IF(ROW()-1&lt;=DataRows_IBE,OFFSET(InstrumenteIBE!$A$1,ROW()-2,COLUMN(),1,1),IF(ROW()-2 &lt;= DataRows,OFFSET(MeineInstrumente!$A$9,ROW()-DataRows_IBE-1,COLUMN(),1,1),""))</f>
        <v/>
      </c>
      <c r="C2879" t="str">
        <f ca="1">IF(ROW()-1&lt;=DataRows_IBE,OFFSET(InstrumenteIBE!$A$1,ROW()-2,COLUMN(),1,1),IF(ROW()-2 &lt;= DataRows,OFFSET(MeineInstrumente!$A$9,ROW()-DataRows_IBE-1,COLUMN(),1,1),""))</f>
        <v/>
      </c>
      <c r="D2879" s="16" t="str">
        <f ca="1">IF(ROW()-1&lt;=DataRows_IBE,OFFSET(InstrumenteIBE!$A$1,ROW()-2,COLUMN(),1,1),IF(ROW()-2 &lt;= DataRows,OFFSET(MeineInstrumente!$A$9,ROW()-DataRows_IBE-1,COLUMN(),1,1),""))</f>
        <v/>
      </c>
      <c r="E2879" t="str">
        <f t="shared" ca="1" si="44"/>
        <v/>
      </c>
      <c r="F2879" t="str">
        <f ca="1">IF(ROW()-1&lt;=DataRows_IBE,OFFSET(InstrumenteIBE!$A$1,ROW()-2,COLUMN()-COLUMN($F$1),1,1),IF(ROW()-2 &lt;= DataRows,OFFSET(MeineInstrumente!$A$9,ROW()-DataRows_IBE-1,COLUMN()-COLUMN($F$1),1,1),""))</f>
        <v/>
      </c>
    </row>
    <row r="2880" spans="1:6" x14ac:dyDescent="0.25">
      <c r="A2880" t="str">
        <f ca="1">IF(ROW()-1&lt;=DataRows_IBE,OFFSET(InstrumenteIBE!$A$1,ROW()-2,COLUMN(),1,1),IF(ROW()-2 &lt;= DataRows,OFFSET(MeineInstrumente!$A$9,ROW()-DataRows_IBE-1,COLUMN(),1,1),""))</f>
        <v/>
      </c>
      <c r="B2880" t="str">
        <f ca="1">IF(ROW()-1&lt;=DataRows_IBE,OFFSET(InstrumenteIBE!$A$1,ROW()-2,COLUMN(),1,1),IF(ROW()-2 &lt;= DataRows,OFFSET(MeineInstrumente!$A$9,ROW()-DataRows_IBE-1,COLUMN(),1,1),""))</f>
        <v/>
      </c>
      <c r="C2880" t="str">
        <f ca="1">IF(ROW()-1&lt;=DataRows_IBE,OFFSET(InstrumenteIBE!$A$1,ROW()-2,COLUMN(),1,1),IF(ROW()-2 &lt;= DataRows,OFFSET(MeineInstrumente!$A$9,ROW()-DataRows_IBE-1,COLUMN(),1,1),""))</f>
        <v/>
      </c>
      <c r="D2880" s="16" t="str">
        <f ca="1">IF(ROW()-1&lt;=DataRows_IBE,OFFSET(InstrumenteIBE!$A$1,ROW()-2,COLUMN(),1,1),IF(ROW()-2 &lt;= DataRows,OFFSET(MeineInstrumente!$A$9,ROW()-DataRows_IBE-1,COLUMN(),1,1),""))</f>
        <v/>
      </c>
      <c r="E2880" t="str">
        <f t="shared" ca="1" si="44"/>
        <v/>
      </c>
      <c r="F2880" t="str">
        <f ca="1">IF(ROW()-1&lt;=DataRows_IBE,OFFSET(InstrumenteIBE!$A$1,ROW()-2,COLUMN()-COLUMN($F$1),1,1),IF(ROW()-2 &lt;= DataRows,OFFSET(MeineInstrumente!$A$9,ROW()-DataRows_IBE-1,COLUMN()-COLUMN($F$1),1,1),""))</f>
        <v/>
      </c>
    </row>
    <row r="2881" spans="1:6" x14ac:dyDescent="0.25">
      <c r="A2881" t="str">
        <f ca="1">IF(ROW()-1&lt;=DataRows_IBE,OFFSET(InstrumenteIBE!$A$1,ROW()-2,COLUMN(),1,1),IF(ROW()-2 &lt;= DataRows,OFFSET(MeineInstrumente!$A$9,ROW()-DataRows_IBE-1,COLUMN(),1,1),""))</f>
        <v/>
      </c>
      <c r="B2881" t="str">
        <f ca="1">IF(ROW()-1&lt;=DataRows_IBE,OFFSET(InstrumenteIBE!$A$1,ROW()-2,COLUMN(),1,1),IF(ROW()-2 &lt;= DataRows,OFFSET(MeineInstrumente!$A$9,ROW()-DataRows_IBE-1,COLUMN(),1,1),""))</f>
        <v/>
      </c>
      <c r="C2881" t="str">
        <f ca="1">IF(ROW()-1&lt;=DataRows_IBE,OFFSET(InstrumenteIBE!$A$1,ROW()-2,COLUMN(),1,1),IF(ROW()-2 &lt;= DataRows,OFFSET(MeineInstrumente!$A$9,ROW()-DataRows_IBE-1,COLUMN(),1,1),""))</f>
        <v/>
      </c>
      <c r="D2881" s="16" t="str">
        <f ca="1">IF(ROW()-1&lt;=DataRows_IBE,OFFSET(InstrumenteIBE!$A$1,ROW()-2,COLUMN(),1,1),IF(ROW()-2 &lt;= DataRows,OFFSET(MeineInstrumente!$A$9,ROW()-DataRows_IBE-1,COLUMN(),1,1),""))</f>
        <v/>
      </c>
      <c r="E2881" t="str">
        <f t="shared" ca="1" si="44"/>
        <v/>
      </c>
      <c r="F2881" t="str">
        <f ca="1">IF(ROW()-1&lt;=DataRows_IBE,OFFSET(InstrumenteIBE!$A$1,ROW()-2,COLUMN()-COLUMN($F$1),1,1),IF(ROW()-2 &lt;= DataRows,OFFSET(MeineInstrumente!$A$9,ROW()-DataRows_IBE-1,COLUMN()-COLUMN($F$1),1,1),""))</f>
        <v/>
      </c>
    </row>
    <row r="2882" spans="1:6" x14ac:dyDescent="0.25">
      <c r="A2882" t="str">
        <f ca="1">IF(ROW()-1&lt;=DataRows_IBE,OFFSET(InstrumenteIBE!$A$1,ROW()-2,COLUMN(),1,1),IF(ROW()-2 &lt;= DataRows,OFFSET(MeineInstrumente!$A$9,ROW()-DataRows_IBE-1,COLUMN(),1,1),""))</f>
        <v/>
      </c>
      <c r="B2882" t="str">
        <f ca="1">IF(ROW()-1&lt;=DataRows_IBE,OFFSET(InstrumenteIBE!$A$1,ROW()-2,COLUMN(),1,1),IF(ROW()-2 &lt;= DataRows,OFFSET(MeineInstrumente!$A$9,ROW()-DataRows_IBE-1,COLUMN(),1,1),""))</f>
        <v/>
      </c>
      <c r="C2882" t="str">
        <f ca="1">IF(ROW()-1&lt;=DataRows_IBE,OFFSET(InstrumenteIBE!$A$1,ROW()-2,COLUMN(),1,1),IF(ROW()-2 &lt;= DataRows,OFFSET(MeineInstrumente!$A$9,ROW()-DataRows_IBE-1,COLUMN(),1,1),""))</f>
        <v/>
      </c>
      <c r="D2882" s="16" t="str">
        <f ca="1">IF(ROW()-1&lt;=DataRows_IBE,OFFSET(InstrumenteIBE!$A$1,ROW()-2,COLUMN(),1,1),IF(ROW()-2 &lt;= DataRows,OFFSET(MeineInstrumente!$A$9,ROW()-DataRows_IBE-1,COLUMN(),1,1),""))</f>
        <v/>
      </c>
      <c r="E2882" t="str">
        <f t="shared" ref="E2882:E2945" ca="1" si="45">IF(ISNUMBER(A2882),F2882&amp;";"&amp;A2882,"")</f>
        <v/>
      </c>
      <c r="F2882" t="str">
        <f ca="1">IF(ROW()-1&lt;=DataRows_IBE,OFFSET(InstrumenteIBE!$A$1,ROW()-2,COLUMN()-COLUMN($F$1),1,1),IF(ROW()-2 &lt;= DataRows,OFFSET(MeineInstrumente!$A$9,ROW()-DataRows_IBE-1,COLUMN()-COLUMN($F$1),1,1),""))</f>
        <v/>
      </c>
    </row>
    <row r="2883" spans="1:6" x14ac:dyDescent="0.25">
      <c r="A2883" t="str">
        <f ca="1">IF(ROW()-1&lt;=DataRows_IBE,OFFSET(InstrumenteIBE!$A$1,ROW()-2,COLUMN(),1,1),IF(ROW()-2 &lt;= DataRows,OFFSET(MeineInstrumente!$A$9,ROW()-DataRows_IBE-1,COLUMN(),1,1),""))</f>
        <v/>
      </c>
      <c r="B2883" t="str">
        <f ca="1">IF(ROW()-1&lt;=DataRows_IBE,OFFSET(InstrumenteIBE!$A$1,ROW()-2,COLUMN(),1,1),IF(ROW()-2 &lt;= DataRows,OFFSET(MeineInstrumente!$A$9,ROW()-DataRows_IBE-1,COLUMN(),1,1),""))</f>
        <v/>
      </c>
      <c r="C2883" t="str">
        <f ca="1">IF(ROW()-1&lt;=DataRows_IBE,OFFSET(InstrumenteIBE!$A$1,ROW()-2,COLUMN(),1,1),IF(ROW()-2 &lt;= DataRows,OFFSET(MeineInstrumente!$A$9,ROW()-DataRows_IBE-1,COLUMN(),1,1),""))</f>
        <v/>
      </c>
      <c r="D2883" s="16" t="str">
        <f ca="1">IF(ROW()-1&lt;=DataRows_IBE,OFFSET(InstrumenteIBE!$A$1,ROW()-2,COLUMN(),1,1),IF(ROW()-2 &lt;= DataRows,OFFSET(MeineInstrumente!$A$9,ROW()-DataRows_IBE-1,COLUMN(),1,1),""))</f>
        <v/>
      </c>
      <c r="E2883" t="str">
        <f t="shared" ca="1" si="45"/>
        <v/>
      </c>
      <c r="F2883" t="str">
        <f ca="1">IF(ROW()-1&lt;=DataRows_IBE,OFFSET(InstrumenteIBE!$A$1,ROW()-2,COLUMN()-COLUMN($F$1),1,1),IF(ROW()-2 &lt;= DataRows,OFFSET(MeineInstrumente!$A$9,ROW()-DataRows_IBE-1,COLUMN()-COLUMN($F$1),1,1),""))</f>
        <v/>
      </c>
    </row>
    <row r="2884" spans="1:6" x14ac:dyDescent="0.25">
      <c r="A2884" t="str">
        <f ca="1">IF(ROW()-1&lt;=DataRows_IBE,OFFSET(InstrumenteIBE!$A$1,ROW()-2,COLUMN(),1,1),IF(ROW()-2 &lt;= DataRows,OFFSET(MeineInstrumente!$A$9,ROW()-DataRows_IBE-1,COLUMN(),1,1),""))</f>
        <v/>
      </c>
      <c r="B2884" t="str">
        <f ca="1">IF(ROW()-1&lt;=DataRows_IBE,OFFSET(InstrumenteIBE!$A$1,ROW()-2,COLUMN(),1,1),IF(ROW()-2 &lt;= DataRows,OFFSET(MeineInstrumente!$A$9,ROW()-DataRows_IBE-1,COLUMN(),1,1),""))</f>
        <v/>
      </c>
      <c r="C2884" t="str">
        <f ca="1">IF(ROW()-1&lt;=DataRows_IBE,OFFSET(InstrumenteIBE!$A$1,ROW()-2,COLUMN(),1,1),IF(ROW()-2 &lt;= DataRows,OFFSET(MeineInstrumente!$A$9,ROW()-DataRows_IBE-1,COLUMN(),1,1),""))</f>
        <v/>
      </c>
      <c r="D2884" s="16" t="str">
        <f ca="1">IF(ROW()-1&lt;=DataRows_IBE,OFFSET(InstrumenteIBE!$A$1,ROW()-2,COLUMN(),1,1),IF(ROW()-2 &lt;= DataRows,OFFSET(MeineInstrumente!$A$9,ROW()-DataRows_IBE-1,COLUMN(),1,1),""))</f>
        <v/>
      </c>
      <c r="E2884" t="str">
        <f t="shared" ca="1" si="45"/>
        <v/>
      </c>
      <c r="F2884" t="str">
        <f ca="1">IF(ROW()-1&lt;=DataRows_IBE,OFFSET(InstrumenteIBE!$A$1,ROW()-2,COLUMN()-COLUMN($F$1),1,1),IF(ROW()-2 &lt;= DataRows,OFFSET(MeineInstrumente!$A$9,ROW()-DataRows_IBE-1,COLUMN()-COLUMN($F$1),1,1),""))</f>
        <v/>
      </c>
    </row>
    <row r="2885" spans="1:6" x14ac:dyDescent="0.25">
      <c r="A2885" t="str">
        <f ca="1">IF(ROW()-1&lt;=DataRows_IBE,OFFSET(InstrumenteIBE!$A$1,ROW()-2,COLUMN(),1,1),IF(ROW()-2 &lt;= DataRows,OFFSET(MeineInstrumente!$A$9,ROW()-DataRows_IBE-1,COLUMN(),1,1),""))</f>
        <v/>
      </c>
      <c r="B2885" t="str">
        <f ca="1">IF(ROW()-1&lt;=DataRows_IBE,OFFSET(InstrumenteIBE!$A$1,ROW()-2,COLUMN(),1,1),IF(ROW()-2 &lt;= DataRows,OFFSET(MeineInstrumente!$A$9,ROW()-DataRows_IBE-1,COLUMN(),1,1),""))</f>
        <v/>
      </c>
      <c r="C2885" t="str">
        <f ca="1">IF(ROW()-1&lt;=DataRows_IBE,OFFSET(InstrumenteIBE!$A$1,ROW()-2,COLUMN(),1,1),IF(ROW()-2 &lt;= DataRows,OFFSET(MeineInstrumente!$A$9,ROW()-DataRows_IBE-1,COLUMN(),1,1),""))</f>
        <v/>
      </c>
      <c r="D2885" s="16" t="str">
        <f ca="1">IF(ROW()-1&lt;=DataRows_IBE,OFFSET(InstrumenteIBE!$A$1,ROW()-2,COLUMN(),1,1),IF(ROW()-2 &lt;= DataRows,OFFSET(MeineInstrumente!$A$9,ROW()-DataRows_IBE-1,COLUMN(),1,1),""))</f>
        <v/>
      </c>
      <c r="E2885" t="str">
        <f t="shared" ca="1" si="45"/>
        <v/>
      </c>
      <c r="F2885" t="str">
        <f ca="1">IF(ROW()-1&lt;=DataRows_IBE,OFFSET(InstrumenteIBE!$A$1,ROW()-2,COLUMN()-COLUMN($F$1),1,1),IF(ROW()-2 &lt;= DataRows,OFFSET(MeineInstrumente!$A$9,ROW()-DataRows_IBE-1,COLUMN()-COLUMN($F$1),1,1),""))</f>
        <v/>
      </c>
    </row>
    <row r="2886" spans="1:6" x14ac:dyDescent="0.25">
      <c r="A2886" t="str">
        <f ca="1">IF(ROW()-1&lt;=DataRows_IBE,OFFSET(InstrumenteIBE!$A$1,ROW()-2,COLUMN(),1,1),IF(ROW()-2 &lt;= DataRows,OFFSET(MeineInstrumente!$A$9,ROW()-DataRows_IBE-1,COLUMN(),1,1),""))</f>
        <v/>
      </c>
      <c r="B2886" t="str">
        <f ca="1">IF(ROW()-1&lt;=DataRows_IBE,OFFSET(InstrumenteIBE!$A$1,ROW()-2,COLUMN(),1,1),IF(ROW()-2 &lt;= DataRows,OFFSET(MeineInstrumente!$A$9,ROW()-DataRows_IBE-1,COLUMN(),1,1),""))</f>
        <v/>
      </c>
      <c r="C2886" t="str">
        <f ca="1">IF(ROW()-1&lt;=DataRows_IBE,OFFSET(InstrumenteIBE!$A$1,ROW()-2,COLUMN(),1,1),IF(ROW()-2 &lt;= DataRows,OFFSET(MeineInstrumente!$A$9,ROW()-DataRows_IBE-1,COLUMN(),1,1),""))</f>
        <v/>
      </c>
      <c r="D2886" s="16" t="str">
        <f ca="1">IF(ROW()-1&lt;=DataRows_IBE,OFFSET(InstrumenteIBE!$A$1,ROW()-2,COLUMN(),1,1),IF(ROW()-2 &lt;= DataRows,OFFSET(MeineInstrumente!$A$9,ROW()-DataRows_IBE-1,COLUMN(),1,1),""))</f>
        <v/>
      </c>
      <c r="E2886" t="str">
        <f t="shared" ca="1" si="45"/>
        <v/>
      </c>
      <c r="F2886" t="str">
        <f ca="1">IF(ROW()-1&lt;=DataRows_IBE,OFFSET(InstrumenteIBE!$A$1,ROW()-2,COLUMN()-COLUMN($F$1),1,1),IF(ROW()-2 &lt;= DataRows,OFFSET(MeineInstrumente!$A$9,ROW()-DataRows_IBE-1,COLUMN()-COLUMN($F$1),1,1),""))</f>
        <v/>
      </c>
    </row>
    <row r="2887" spans="1:6" x14ac:dyDescent="0.25">
      <c r="A2887" t="str">
        <f ca="1">IF(ROW()-1&lt;=DataRows_IBE,OFFSET(InstrumenteIBE!$A$1,ROW()-2,COLUMN(),1,1),IF(ROW()-2 &lt;= DataRows,OFFSET(MeineInstrumente!$A$9,ROW()-DataRows_IBE-1,COLUMN(),1,1),""))</f>
        <v/>
      </c>
      <c r="B2887" t="str">
        <f ca="1">IF(ROW()-1&lt;=DataRows_IBE,OFFSET(InstrumenteIBE!$A$1,ROW()-2,COLUMN(),1,1),IF(ROW()-2 &lt;= DataRows,OFFSET(MeineInstrumente!$A$9,ROW()-DataRows_IBE-1,COLUMN(),1,1),""))</f>
        <v/>
      </c>
      <c r="C2887" t="str">
        <f ca="1">IF(ROW()-1&lt;=DataRows_IBE,OFFSET(InstrumenteIBE!$A$1,ROW()-2,COLUMN(),1,1),IF(ROW()-2 &lt;= DataRows,OFFSET(MeineInstrumente!$A$9,ROW()-DataRows_IBE-1,COLUMN(),1,1),""))</f>
        <v/>
      </c>
      <c r="D2887" s="16" t="str">
        <f ca="1">IF(ROW()-1&lt;=DataRows_IBE,OFFSET(InstrumenteIBE!$A$1,ROW()-2,COLUMN(),1,1),IF(ROW()-2 &lt;= DataRows,OFFSET(MeineInstrumente!$A$9,ROW()-DataRows_IBE-1,COLUMN(),1,1),""))</f>
        <v/>
      </c>
      <c r="E2887" t="str">
        <f t="shared" ca="1" si="45"/>
        <v/>
      </c>
      <c r="F2887" t="str">
        <f ca="1">IF(ROW()-1&lt;=DataRows_IBE,OFFSET(InstrumenteIBE!$A$1,ROW()-2,COLUMN()-COLUMN($F$1),1,1),IF(ROW()-2 &lt;= DataRows,OFFSET(MeineInstrumente!$A$9,ROW()-DataRows_IBE-1,COLUMN()-COLUMN($F$1),1,1),""))</f>
        <v/>
      </c>
    </row>
    <row r="2888" spans="1:6" x14ac:dyDescent="0.25">
      <c r="A2888" t="str">
        <f ca="1">IF(ROW()-1&lt;=DataRows_IBE,OFFSET(InstrumenteIBE!$A$1,ROW()-2,COLUMN(),1,1),IF(ROW()-2 &lt;= DataRows,OFFSET(MeineInstrumente!$A$9,ROW()-DataRows_IBE-1,COLUMN(),1,1),""))</f>
        <v/>
      </c>
      <c r="B2888" t="str">
        <f ca="1">IF(ROW()-1&lt;=DataRows_IBE,OFFSET(InstrumenteIBE!$A$1,ROW()-2,COLUMN(),1,1),IF(ROW()-2 &lt;= DataRows,OFFSET(MeineInstrumente!$A$9,ROW()-DataRows_IBE-1,COLUMN(),1,1),""))</f>
        <v/>
      </c>
      <c r="C2888" t="str">
        <f ca="1">IF(ROW()-1&lt;=DataRows_IBE,OFFSET(InstrumenteIBE!$A$1,ROW()-2,COLUMN(),1,1),IF(ROW()-2 &lt;= DataRows,OFFSET(MeineInstrumente!$A$9,ROW()-DataRows_IBE-1,COLUMN(),1,1),""))</f>
        <v/>
      </c>
      <c r="D2888" s="16" t="str">
        <f ca="1">IF(ROW()-1&lt;=DataRows_IBE,OFFSET(InstrumenteIBE!$A$1,ROW()-2,COLUMN(),1,1),IF(ROW()-2 &lt;= DataRows,OFFSET(MeineInstrumente!$A$9,ROW()-DataRows_IBE-1,COLUMN(),1,1),""))</f>
        <v/>
      </c>
      <c r="E2888" t="str">
        <f t="shared" ca="1" si="45"/>
        <v/>
      </c>
      <c r="F2888" t="str">
        <f ca="1">IF(ROW()-1&lt;=DataRows_IBE,OFFSET(InstrumenteIBE!$A$1,ROW()-2,COLUMN()-COLUMN($F$1),1,1),IF(ROW()-2 &lt;= DataRows,OFFSET(MeineInstrumente!$A$9,ROW()-DataRows_IBE-1,COLUMN()-COLUMN($F$1),1,1),""))</f>
        <v/>
      </c>
    </row>
    <row r="2889" spans="1:6" x14ac:dyDescent="0.25">
      <c r="A2889" t="str">
        <f ca="1">IF(ROW()-1&lt;=DataRows_IBE,OFFSET(InstrumenteIBE!$A$1,ROW()-2,COLUMN(),1,1),IF(ROW()-2 &lt;= DataRows,OFFSET(MeineInstrumente!$A$9,ROW()-DataRows_IBE-1,COLUMN(),1,1),""))</f>
        <v/>
      </c>
      <c r="B2889" t="str">
        <f ca="1">IF(ROW()-1&lt;=DataRows_IBE,OFFSET(InstrumenteIBE!$A$1,ROW()-2,COLUMN(),1,1),IF(ROW()-2 &lt;= DataRows,OFFSET(MeineInstrumente!$A$9,ROW()-DataRows_IBE-1,COLUMN(),1,1),""))</f>
        <v/>
      </c>
      <c r="C2889" t="str">
        <f ca="1">IF(ROW()-1&lt;=DataRows_IBE,OFFSET(InstrumenteIBE!$A$1,ROW()-2,COLUMN(),1,1),IF(ROW()-2 &lt;= DataRows,OFFSET(MeineInstrumente!$A$9,ROW()-DataRows_IBE-1,COLUMN(),1,1),""))</f>
        <v/>
      </c>
      <c r="D2889" s="16" t="str">
        <f ca="1">IF(ROW()-1&lt;=DataRows_IBE,OFFSET(InstrumenteIBE!$A$1,ROW()-2,COLUMN(),1,1),IF(ROW()-2 &lt;= DataRows,OFFSET(MeineInstrumente!$A$9,ROW()-DataRows_IBE-1,COLUMN(),1,1),""))</f>
        <v/>
      </c>
      <c r="E2889" t="str">
        <f t="shared" ca="1" si="45"/>
        <v/>
      </c>
      <c r="F2889" t="str">
        <f ca="1">IF(ROW()-1&lt;=DataRows_IBE,OFFSET(InstrumenteIBE!$A$1,ROW()-2,COLUMN()-COLUMN($F$1),1,1),IF(ROW()-2 &lt;= DataRows,OFFSET(MeineInstrumente!$A$9,ROW()-DataRows_IBE-1,COLUMN()-COLUMN($F$1),1,1),""))</f>
        <v/>
      </c>
    </row>
    <row r="2890" spans="1:6" x14ac:dyDescent="0.25">
      <c r="A2890" t="str">
        <f ca="1">IF(ROW()-1&lt;=DataRows_IBE,OFFSET(InstrumenteIBE!$A$1,ROW()-2,COLUMN(),1,1),IF(ROW()-2 &lt;= DataRows,OFFSET(MeineInstrumente!$A$9,ROW()-DataRows_IBE-1,COLUMN(),1,1),""))</f>
        <v/>
      </c>
      <c r="B2890" t="str">
        <f ca="1">IF(ROW()-1&lt;=DataRows_IBE,OFFSET(InstrumenteIBE!$A$1,ROW()-2,COLUMN(),1,1),IF(ROW()-2 &lt;= DataRows,OFFSET(MeineInstrumente!$A$9,ROW()-DataRows_IBE-1,COLUMN(),1,1),""))</f>
        <v/>
      </c>
      <c r="C2890" t="str">
        <f ca="1">IF(ROW()-1&lt;=DataRows_IBE,OFFSET(InstrumenteIBE!$A$1,ROW()-2,COLUMN(),1,1),IF(ROW()-2 &lt;= DataRows,OFFSET(MeineInstrumente!$A$9,ROW()-DataRows_IBE-1,COLUMN(),1,1),""))</f>
        <v/>
      </c>
      <c r="D2890" s="16" t="str">
        <f ca="1">IF(ROW()-1&lt;=DataRows_IBE,OFFSET(InstrumenteIBE!$A$1,ROW()-2,COLUMN(),1,1),IF(ROW()-2 &lt;= DataRows,OFFSET(MeineInstrumente!$A$9,ROW()-DataRows_IBE-1,COLUMN(),1,1),""))</f>
        <v/>
      </c>
      <c r="E2890" t="str">
        <f t="shared" ca="1" si="45"/>
        <v/>
      </c>
      <c r="F2890" t="str">
        <f ca="1">IF(ROW()-1&lt;=DataRows_IBE,OFFSET(InstrumenteIBE!$A$1,ROW()-2,COLUMN()-COLUMN($F$1),1,1),IF(ROW()-2 &lt;= DataRows,OFFSET(MeineInstrumente!$A$9,ROW()-DataRows_IBE-1,COLUMN()-COLUMN($F$1),1,1),""))</f>
        <v/>
      </c>
    </row>
    <row r="2891" spans="1:6" x14ac:dyDescent="0.25">
      <c r="A2891" t="str">
        <f ca="1">IF(ROW()-1&lt;=DataRows_IBE,OFFSET(InstrumenteIBE!$A$1,ROW()-2,COLUMN(),1,1),IF(ROW()-2 &lt;= DataRows,OFFSET(MeineInstrumente!$A$9,ROW()-DataRows_IBE-1,COLUMN(),1,1),""))</f>
        <v/>
      </c>
      <c r="B2891" t="str">
        <f ca="1">IF(ROW()-1&lt;=DataRows_IBE,OFFSET(InstrumenteIBE!$A$1,ROW()-2,COLUMN(),1,1),IF(ROW()-2 &lt;= DataRows,OFFSET(MeineInstrumente!$A$9,ROW()-DataRows_IBE-1,COLUMN(),1,1),""))</f>
        <v/>
      </c>
      <c r="C2891" t="str">
        <f ca="1">IF(ROW()-1&lt;=DataRows_IBE,OFFSET(InstrumenteIBE!$A$1,ROW()-2,COLUMN(),1,1),IF(ROW()-2 &lt;= DataRows,OFFSET(MeineInstrumente!$A$9,ROW()-DataRows_IBE-1,COLUMN(),1,1),""))</f>
        <v/>
      </c>
      <c r="D2891" s="16" t="str">
        <f ca="1">IF(ROW()-1&lt;=DataRows_IBE,OFFSET(InstrumenteIBE!$A$1,ROW()-2,COLUMN(),1,1),IF(ROW()-2 &lt;= DataRows,OFFSET(MeineInstrumente!$A$9,ROW()-DataRows_IBE-1,COLUMN(),1,1),""))</f>
        <v/>
      </c>
      <c r="E2891" t="str">
        <f t="shared" ca="1" si="45"/>
        <v/>
      </c>
      <c r="F2891" t="str">
        <f ca="1">IF(ROW()-1&lt;=DataRows_IBE,OFFSET(InstrumenteIBE!$A$1,ROW()-2,COLUMN()-COLUMN($F$1),1,1),IF(ROW()-2 &lt;= DataRows,OFFSET(MeineInstrumente!$A$9,ROW()-DataRows_IBE-1,COLUMN()-COLUMN($F$1),1,1),""))</f>
        <v/>
      </c>
    </row>
    <row r="2892" spans="1:6" x14ac:dyDescent="0.25">
      <c r="A2892" t="str">
        <f ca="1">IF(ROW()-1&lt;=DataRows_IBE,OFFSET(InstrumenteIBE!$A$1,ROW()-2,COLUMN(),1,1),IF(ROW()-2 &lt;= DataRows,OFFSET(MeineInstrumente!$A$9,ROW()-DataRows_IBE-1,COLUMN(),1,1),""))</f>
        <v/>
      </c>
      <c r="B2892" t="str">
        <f ca="1">IF(ROW()-1&lt;=DataRows_IBE,OFFSET(InstrumenteIBE!$A$1,ROW()-2,COLUMN(),1,1),IF(ROW()-2 &lt;= DataRows,OFFSET(MeineInstrumente!$A$9,ROW()-DataRows_IBE-1,COLUMN(),1,1),""))</f>
        <v/>
      </c>
      <c r="C2892" t="str">
        <f ca="1">IF(ROW()-1&lt;=DataRows_IBE,OFFSET(InstrumenteIBE!$A$1,ROW()-2,COLUMN(),1,1),IF(ROW()-2 &lt;= DataRows,OFFSET(MeineInstrumente!$A$9,ROW()-DataRows_IBE-1,COLUMN(),1,1),""))</f>
        <v/>
      </c>
      <c r="D2892" s="16" t="str">
        <f ca="1">IF(ROW()-1&lt;=DataRows_IBE,OFFSET(InstrumenteIBE!$A$1,ROW()-2,COLUMN(),1,1),IF(ROW()-2 &lt;= DataRows,OFFSET(MeineInstrumente!$A$9,ROW()-DataRows_IBE-1,COLUMN(),1,1),""))</f>
        <v/>
      </c>
      <c r="E2892" t="str">
        <f t="shared" ca="1" si="45"/>
        <v/>
      </c>
      <c r="F2892" t="str">
        <f ca="1">IF(ROW()-1&lt;=DataRows_IBE,OFFSET(InstrumenteIBE!$A$1,ROW()-2,COLUMN()-COLUMN($F$1),1,1),IF(ROW()-2 &lt;= DataRows,OFFSET(MeineInstrumente!$A$9,ROW()-DataRows_IBE-1,COLUMN()-COLUMN($F$1),1,1),""))</f>
        <v/>
      </c>
    </row>
    <row r="2893" spans="1:6" x14ac:dyDescent="0.25">
      <c r="A2893" t="str">
        <f ca="1">IF(ROW()-1&lt;=DataRows_IBE,OFFSET(InstrumenteIBE!$A$1,ROW()-2,COLUMN(),1,1),IF(ROW()-2 &lt;= DataRows,OFFSET(MeineInstrumente!$A$9,ROW()-DataRows_IBE-1,COLUMN(),1,1),""))</f>
        <v/>
      </c>
      <c r="B2893" t="str">
        <f ca="1">IF(ROW()-1&lt;=DataRows_IBE,OFFSET(InstrumenteIBE!$A$1,ROW()-2,COLUMN(),1,1),IF(ROW()-2 &lt;= DataRows,OFFSET(MeineInstrumente!$A$9,ROW()-DataRows_IBE-1,COLUMN(),1,1),""))</f>
        <v/>
      </c>
      <c r="C2893" t="str">
        <f ca="1">IF(ROW()-1&lt;=DataRows_IBE,OFFSET(InstrumenteIBE!$A$1,ROW()-2,COLUMN(),1,1),IF(ROW()-2 &lt;= DataRows,OFFSET(MeineInstrumente!$A$9,ROW()-DataRows_IBE-1,COLUMN(),1,1),""))</f>
        <v/>
      </c>
      <c r="D2893" s="16" t="str">
        <f ca="1">IF(ROW()-1&lt;=DataRows_IBE,OFFSET(InstrumenteIBE!$A$1,ROW()-2,COLUMN(),1,1),IF(ROW()-2 &lt;= DataRows,OFFSET(MeineInstrumente!$A$9,ROW()-DataRows_IBE-1,COLUMN(),1,1),""))</f>
        <v/>
      </c>
      <c r="E2893" t="str">
        <f t="shared" ca="1" si="45"/>
        <v/>
      </c>
      <c r="F2893" t="str">
        <f ca="1">IF(ROW()-1&lt;=DataRows_IBE,OFFSET(InstrumenteIBE!$A$1,ROW()-2,COLUMN()-COLUMN($F$1),1,1),IF(ROW()-2 &lt;= DataRows,OFFSET(MeineInstrumente!$A$9,ROW()-DataRows_IBE-1,COLUMN()-COLUMN($F$1),1,1),""))</f>
        <v/>
      </c>
    </row>
    <row r="2894" spans="1:6" x14ac:dyDescent="0.25">
      <c r="A2894" t="str">
        <f ca="1">IF(ROW()-1&lt;=DataRows_IBE,OFFSET(InstrumenteIBE!$A$1,ROW()-2,COLUMN(),1,1),IF(ROW()-2 &lt;= DataRows,OFFSET(MeineInstrumente!$A$9,ROW()-DataRows_IBE-1,COLUMN(),1,1),""))</f>
        <v/>
      </c>
      <c r="B2894" t="str">
        <f ca="1">IF(ROW()-1&lt;=DataRows_IBE,OFFSET(InstrumenteIBE!$A$1,ROW()-2,COLUMN(),1,1),IF(ROW()-2 &lt;= DataRows,OFFSET(MeineInstrumente!$A$9,ROW()-DataRows_IBE-1,COLUMN(),1,1),""))</f>
        <v/>
      </c>
      <c r="C2894" t="str">
        <f ca="1">IF(ROW()-1&lt;=DataRows_IBE,OFFSET(InstrumenteIBE!$A$1,ROW()-2,COLUMN(),1,1),IF(ROW()-2 &lt;= DataRows,OFFSET(MeineInstrumente!$A$9,ROW()-DataRows_IBE-1,COLUMN(),1,1),""))</f>
        <v/>
      </c>
      <c r="D2894" s="16" t="str">
        <f ca="1">IF(ROW()-1&lt;=DataRows_IBE,OFFSET(InstrumenteIBE!$A$1,ROW()-2,COLUMN(),1,1),IF(ROW()-2 &lt;= DataRows,OFFSET(MeineInstrumente!$A$9,ROW()-DataRows_IBE-1,COLUMN(),1,1),""))</f>
        <v/>
      </c>
      <c r="E2894" t="str">
        <f t="shared" ca="1" si="45"/>
        <v/>
      </c>
      <c r="F2894" t="str">
        <f ca="1">IF(ROW()-1&lt;=DataRows_IBE,OFFSET(InstrumenteIBE!$A$1,ROW()-2,COLUMN()-COLUMN($F$1),1,1),IF(ROW()-2 &lt;= DataRows,OFFSET(MeineInstrumente!$A$9,ROW()-DataRows_IBE-1,COLUMN()-COLUMN($F$1),1,1),""))</f>
        <v/>
      </c>
    </row>
    <row r="2895" spans="1:6" x14ac:dyDescent="0.25">
      <c r="A2895" t="str">
        <f ca="1">IF(ROW()-1&lt;=DataRows_IBE,OFFSET(InstrumenteIBE!$A$1,ROW()-2,COLUMN(),1,1),IF(ROW()-2 &lt;= DataRows,OFFSET(MeineInstrumente!$A$9,ROW()-DataRows_IBE-1,COLUMN(),1,1),""))</f>
        <v/>
      </c>
      <c r="B2895" t="str">
        <f ca="1">IF(ROW()-1&lt;=DataRows_IBE,OFFSET(InstrumenteIBE!$A$1,ROW()-2,COLUMN(),1,1),IF(ROW()-2 &lt;= DataRows,OFFSET(MeineInstrumente!$A$9,ROW()-DataRows_IBE-1,COLUMN(),1,1),""))</f>
        <v/>
      </c>
      <c r="C2895" t="str">
        <f ca="1">IF(ROW()-1&lt;=DataRows_IBE,OFFSET(InstrumenteIBE!$A$1,ROW()-2,COLUMN(),1,1),IF(ROW()-2 &lt;= DataRows,OFFSET(MeineInstrumente!$A$9,ROW()-DataRows_IBE-1,COLUMN(),1,1),""))</f>
        <v/>
      </c>
      <c r="D2895" s="16" t="str">
        <f ca="1">IF(ROW()-1&lt;=DataRows_IBE,OFFSET(InstrumenteIBE!$A$1,ROW()-2,COLUMN(),1,1),IF(ROW()-2 &lt;= DataRows,OFFSET(MeineInstrumente!$A$9,ROW()-DataRows_IBE-1,COLUMN(),1,1),""))</f>
        <v/>
      </c>
      <c r="E2895" t="str">
        <f t="shared" ca="1" si="45"/>
        <v/>
      </c>
      <c r="F2895" t="str">
        <f ca="1">IF(ROW()-1&lt;=DataRows_IBE,OFFSET(InstrumenteIBE!$A$1,ROW()-2,COLUMN()-COLUMN($F$1),1,1),IF(ROW()-2 &lt;= DataRows,OFFSET(MeineInstrumente!$A$9,ROW()-DataRows_IBE-1,COLUMN()-COLUMN($F$1),1,1),""))</f>
        <v/>
      </c>
    </row>
    <row r="2896" spans="1:6" x14ac:dyDescent="0.25">
      <c r="A2896" t="str">
        <f ca="1">IF(ROW()-1&lt;=DataRows_IBE,OFFSET(InstrumenteIBE!$A$1,ROW()-2,COLUMN(),1,1),IF(ROW()-2 &lt;= DataRows,OFFSET(MeineInstrumente!$A$9,ROW()-DataRows_IBE-1,COLUMN(),1,1),""))</f>
        <v/>
      </c>
      <c r="B2896" t="str">
        <f ca="1">IF(ROW()-1&lt;=DataRows_IBE,OFFSET(InstrumenteIBE!$A$1,ROW()-2,COLUMN(),1,1),IF(ROW()-2 &lt;= DataRows,OFFSET(MeineInstrumente!$A$9,ROW()-DataRows_IBE-1,COLUMN(),1,1),""))</f>
        <v/>
      </c>
      <c r="C2896" t="str">
        <f ca="1">IF(ROW()-1&lt;=DataRows_IBE,OFFSET(InstrumenteIBE!$A$1,ROW()-2,COLUMN(),1,1),IF(ROW()-2 &lt;= DataRows,OFFSET(MeineInstrumente!$A$9,ROW()-DataRows_IBE-1,COLUMN(),1,1),""))</f>
        <v/>
      </c>
      <c r="D2896" s="16" t="str">
        <f ca="1">IF(ROW()-1&lt;=DataRows_IBE,OFFSET(InstrumenteIBE!$A$1,ROW()-2,COLUMN(),1,1),IF(ROW()-2 &lt;= DataRows,OFFSET(MeineInstrumente!$A$9,ROW()-DataRows_IBE-1,COLUMN(),1,1),""))</f>
        <v/>
      </c>
      <c r="E2896" t="str">
        <f t="shared" ca="1" si="45"/>
        <v/>
      </c>
      <c r="F2896" t="str">
        <f ca="1">IF(ROW()-1&lt;=DataRows_IBE,OFFSET(InstrumenteIBE!$A$1,ROW()-2,COLUMN()-COLUMN($F$1),1,1),IF(ROW()-2 &lt;= DataRows,OFFSET(MeineInstrumente!$A$9,ROW()-DataRows_IBE-1,COLUMN()-COLUMN($F$1),1,1),""))</f>
        <v/>
      </c>
    </row>
    <row r="2897" spans="1:6" x14ac:dyDescent="0.25">
      <c r="A2897" t="str">
        <f ca="1">IF(ROW()-1&lt;=DataRows_IBE,OFFSET(InstrumenteIBE!$A$1,ROW()-2,COLUMN(),1,1),IF(ROW()-2 &lt;= DataRows,OFFSET(MeineInstrumente!$A$9,ROW()-DataRows_IBE-1,COLUMN(),1,1),""))</f>
        <v/>
      </c>
      <c r="B2897" t="str">
        <f ca="1">IF(ROW()-1&lt;=DataRows_IBE,OFFSET(InstrumenteIBE!$A$1,ROW()-2,COLUMN(),1,1),IF(ROW()-2 &lt;= DataRows,OFFSET(MeineInstrumente!$A$9,ROW()-DataRows_IBE-1,COLUMN(),1,1),""))</f>
        <v/>
      </c>
      <c r="C2897" t="str">
        <f ca="1">IF(ROW()-1&lt;=DataRows_IBE,OFFSET(InstrumenteIBE!$A$1,ROW()-2,COLUMN(),1,1),IF(ROW()-2 &lt;= DataRows,OFFSET(MeineInstrumente!$A$9,ROW()-DataRows_IBE-1,COLUMN(),1,1),""))</f>
        <v/>
      </c>
      <c r="D2897" s="16" t="str">
        <f ca="1">IF(ROW()-1&lt;=DataRows_IBE,OFFSET(InstrumenteIBE!$A$1,ROW()-2,COLUMN(),1,1),IF(ROW()-2 &lt;= DataRows,OFFSET(MeineInstrumente!$A$9,ROW()-DataRows_IBE-1,COLUMN(),1,1),""))</f>
        <v/>
      </c>
      <c r="E2897" t="str">
        <f t="shared" ca="1" si="45"/>
        <v/>
      </c>
      <c r="F2897" t="str">
        <f ca="1">IF(ROW()-1&lt;=DataRows_IBE,OFFSET(InstrumenteIBE!$A$1,ROW()-2,COLUMN()-COLUMN($F$1),1,1),IF(ROW()-2 &lt;= DataRows,OFFSET(MeineInstrumente!$A$9,ROW()-DataRows_IBE-1,COLUMN()-COLUMN($F$1),1,1),""))</f>
        <v/>
      </c>
    </row>
    <row r="2898" spans="1:6" x14ac:dyDescent="0.25">
      <c r="A2898" t="str">
        <f ca="1">IF(ROW()-1&lt;=DataRows_IBE,OFFSET(InstrumenteIBE!$A$1,ROW()-2,COLUMN(),1,1),IF(ROW()-2 &lt;= DataRows,OFFSET(MeineInstrumente!$A$9,ROW()-DataRows_IBE-1,COLUMN(),1,1),""))</f>
        <v/>
      </c>
      <c r="B2898" t="str">
        <f ca="1">IF(ROW()-1&lt;=DataRows_IBE,OFFSET(InstrumenteIBE!$A$1,ROW()-2,COLUMN(),1,1),IF(ROW()-2 &lt;= DataRows,OFFSET(MeineInstrumente!$A$9,ROW()-DataRows_IBE-1,COLUMN(),1,1),""))</f>
        <v/>
      </c>
      <c r="C2898" t="str">
        <f ca="1">IF(ROW()-1&lt;=DataRows_IBE,OFFSET(InstrumenteIBE!$A$1,ROW()-2,COLUMN(),1,1),IF(ROW()-2 &lt;= DataRows,OFFSET(MeineInstrumente!$A$9,ROW()-DataRows_IBE-1,COLUMN(),1,1),""))</f>
        <v/>
      </c>
      <c r="D2898" s="16" t="str">
        <f ca="1">IF(ROW()-1&lt;=DataRows_IBE,OFFSET(InstrumenteIBE!$A$1,ROW()-2,COLUMN(),1,1),IF(ROW()-2 &lt;= DataRows,OFFSET(MeineInstrumente!$A$9,ROW()-DataRows_IBE-1,COLUMN(),1,1),""))</f>
        <v/>
      </c>
      <c r="E2898" t="str">
        <f t="shared" ca="1" si="45"/>
        <v/>
      </c>
      <c r="F2898" t="str">
        <f ca="1">IF(ROW()-1&lt;=DataRows_IBE,OFFSET(InstrumenteIBE!$A$1,ROW()-2,COLUMN()-COLUMN($F$1),1,1),IF(ROW()-2 &lt;= DataRows,OFFSET(MeineInstrumente!$A$9,ROW()-DataRows_IBE-1,COLUMN()-COLUMN($F$1),1,1),""))</f>
        <v/>
      </c>
    </row>
    <row r="2899" spans="1:6" x14ac:dyDescent="0.25">
      <c r="A2899" t="str">
        <f ca="1">IF(ROW()-1&lt;=DataRows_IBE,OFFSET(InstrumenteIBE!$A$1,ROW()-2,COLUMN(),1,1),IF(ROW()-2 &lt;= DataRows,OFFSET(MeineInstrumente!$A$9,ROW()-DataRows_IBE-1,COLUMN(),1,1),""))</f>
        <v/>
      </c>
      <c r="B2899" t="str">
        <f ca="1">IF(ROW()-1&lt;=DataRows_IBE,OFFSET(InstrumenteIBE!$A$1,ROW()-2,COLUMN(),1,1),IF(ROW()-2 &lt;= DataRows,OFFSET(MeineInstrumente!$A$9,ROW()-DataRows_IBE-1,COLUMN(),1,1),""))</f>
        <v/>
      </c>
      <c r="C2899" t="str">
        <f ca="1">IF(ROW()-1&lt;=DataRows_IBE,OFFSET(InstrumenteIBE!$A$1,ROW()-2,COLUMN(),1,1),IF(ROW()-2 &lt;= DataRows,OFFSET(MeineInstrumente!$A$9,ROW()-DataRows_IBE-1,COLUMN(),1,1),""))</f>
        <v/>
      </c>
      <c r="D2899" s="16" t="str">
        <f ca="1">IF(ROW()-1&lt;=DataRows_IBE,OFFSET(InstrumenteIBE!$A$1,ROW()-2,COLUMN(),1,1),IF(ROW()-2 &lt;= DataRows,OFFSET(MeineInstrumente!$A$9,ROW()-DataRows_IBE-1,COLUMN(),1,1),""))</f>
        <v/>
      </c>
      <c r="E2899" t="str">
        <f t="shared" ca="1" si="45"/>
        <v/>
      </c>
      <c r="F2899" t="str">
        <f ca="1">IF(ROW()-1&lt;=DataRows_IBE,OFFSET(InstrumenteIBE!$A$1,ROW()-2,COLUMN()-COLUMN($F$1),1,1),IF(ROW()-2 &lt;= DataRows,OFFSET(MeineInstrumente!$A$9,ROW()-DataRows_IBE-1,COLUMN()-COLUMN($F$1),1,1),""))</f>
        <v/>
      </c>
    </row>
    <row r="2900" spans="1:6" x14ac:dyDescent="0.25">
      <c r="A2900" t="str">
        <f ca="1">IF(ROW()-1&lt;=DataRows_IBE,OFFSET(InstrumenteIBE!$A$1,ROW()-2,COLUMN(),1,1),IF(ROW()-2 &lt;= DataRows,OFFSET(MeineInstrumente!$A$9,ROW()-DataRows_IBE-1,COLUMN(),1,1),""))</f>
        <v/>
      </c>
      <c r="B2900" t="str">
        <f ca="1">IF(ROW()-1&lt;=DataRows_IBE,OFFSET(InstrumenteIBE!$A$1,ROW()-2,COLUMN(),1,1),IF(ROW()-2 &lt;= DataRows,OFFSET(MeineInstrumente!$A$9,ROW()-DataRows_IBE-1,COLUMN(),1,1),""))</f>
        <v/>
      </c>
      <c r="C2900" t="str">
        <f ca="1">IF(ROW()-1&lt;=DataRows_IBE,OFFSET(InstrumenteIBE!$A$1,ROW()-2,COLUMN(),1,1),IF(ROW()-2 &lt;= DataRows,OFFSET(MeineInstrumente!$A$9,ROW()-DataRows_IBE-1,COLUMN(),1,1),""))</f>
        <v/>
      </c>
      <c r="D2900" s="16" t="str">
        <f ca="1">IF(ROW()-1&lt;=DataRows_IBE,OFFSET(InstrumenteIBE!$A$1,ROW()-2,COLUMN(),1,1),IF(ROW()-2 &lt;= DataRows,OFFSET(MeineInstrumente!$A$9,ROW()-DataRows_IBE-1,COLUMN(),1,1),""))</f>
        <v/>
      </c>
      <c r="E2900" t="str">
        <f t="shared" ca="1" si="45"/>
        <v/>
      </c>
      <c r="F2900" t="str">
        <f ca="1">IF(ROW()-1&lt;=DataRows_IBE,OFFSET(InstrumenteIBE!$A$1,ROW()-2,COLUMN()-COLUMN($F$1),1,1),IF(ROW()-2 &lt;= DataRows,OFFSET(MeineInstrumente!$A$9,ROW()-DataRows_IBE-1,COLUMN()-COLUMN($F$1),1,1),""))</f>
        <v/>
      </c>
    </row>
    <row r="2901" spans="1:6" x14ac:dyDescent="0.25">
      <c r="A2901" t="str">
        <f ca="1">IF(ROW()-1&lt;=DataRows_IBE,OFFSET(InstrumenteIBE!$A$1,ROW()-2,COLUMN(),1,1),IF(ROW()-2 &lt;= DataRows,OFFSET(MeineInstrumente!$A$9,ROW()-DataRows_IBE-1,COLUMN(),1,1),""))</f>
        <v/>
      </c>
      <c r="B2901" t="str">
        <f ca="1">IF(ROW()-1&lt;=DataRows_IBE,OFFSET(InstrumenteIBE!$A$1,ROW()-2,COLUMN(),1,1),IF(ROW()-2 &lt;= DataRows,OFFSET(MeineInstrumente!$A$9,ROW()-DataRows_IBE-1,COLUMN(),1,1),""))</f>
        <v/>
      </c>
      <c r="C2901" t="str">
        <f ca="1">IF(ROW()-1&lt;=DataRows_IBE,OFFSET(InstrumenteIBE!$A$1,ROW()-2,COLUMN(),1,1),IF(ROW()-2 &lt;= DataRows,OFFSET(MeineInstrumente!$A$9,ROW()-DataRows_IBE-1,COLUMN(),1,1),""))</f>
        <v/>
      </c>
      <c r="D2901" s="16" t="str">
        <f ca="1">IF(ROW()-1&lt;=DataRows_IBE,OFFSET(InstrumenteIBE!$A$1,ROW()-2,COLUMN(),1,1),IF(ROW()-2 &lt;= DataRows,OFFSET(MeineInstrumente!$A$9,ROW()-DataRows_IBE-1,COLUMN(),1,1),""))</f>
        <v/>
      </c>
      <c r="E2901" t="str">
        <f t="shared" ca="1" si="45"/>
        <v/>
      </c>
      <c r="F2901" t="str">
        <f ca="1">IF(ROW()-1&lt;=DataRows_IBE,OFFSET(InstrumenteIBE!$A$1,ROW()-2,COLUMN()-COLUMN($F$1),1,1),IF(ROW()-2 &lt;= DataRows,OFFSET(MeineInstrumente!$A$9,ROW()-DataRows_IBE-1,COLUMN()-COLUMN($F$1),1,1),""))</f>
        <v/>
      </c>
    </row>
    <row r="2902" spans="1:6" x14ac:dyDescent="0.25">
      <c r="A2902" t="str">
        <f ca="1">IF(ROW()-1&lt;=DataRows_IBE,OFFSET(InstrumenteIBE!$A$1,ROW()-2,COLUMN(),1,1),IF(ROW()-2 &lt;= DataRows,OFFSET(MeineInstrumente!$A$9,ROW()-DataRows_IBE-1,COLUMN(),1,1),""))</f>
        <v/>
      </c>
      <c r="B2902" t="str">
        <f ca="1">IF(ROW()-1&lt;=DataRows_IBE,OFFSET(InstrumenteIBE!$A$1,ROW()-2,COLUMN(),1,1),IF(ROW()-2 &lt;= DataRows,OFFSET(MeineInstrumente!$A$9,ROW()-DataRows_IBE-1,COLUMN(),1,1),""))</f>
        <v/>
      </c>
      <c r="C2902" t="str">
        <f ca="1">IF(ROW()-1&lt;=DataRows_IBE,OFFSET(InstrumenteIBE!$A$1,ROW()-2,COLUMN(),1,1),IF(ROW()-2 &lt;= DataRows,OFFSET(MeineInstrumente!$A$9,ROW()-DataRows_IBE-1,COLUMN(),1,1),""))</f>
        <v/>
      </c>
      <c r="D2902" s="16" t="str">
        <f ca="1">IF(ROW()-1&lt;=DataRows_IBE,OFFSET(InstrumenteIBE!$A$1,ROW()-2,COLUMN(),1,1),IF(ROW()-2 &lt;= DataRows,OFFSET(MeineInstrumente!$A$9,ROW()-DataRows_IBE-1,COLUMN(),1,1),""))</f>
        <v/>
      </c>
      <c r="E2902" t="str">
        <f t="shared" ca="1" si="45"/>
        <v/>
      </c>
      <c r="F2902" t="str">
        <f ca="1">IF(ROW()-1&lt;=DataRows_IBE,OFFSET(InstrumenteIBE!$A$1,ROW()-2,COLUMN()-COLUMN($F$1),1,1),IF(ROW()-2 &lt;= DataRows,OFFSET(MeineInstrumente!$A$9,ROW()-DataRows_IBE-1,COLUMN()-COLUMN($F$1),1,1),""))</f>
        <v/>
      </c>
    </row>
    <row r="2903" spans="1:6" x14ac:dyDescent="0.25">
      <c r="A2903" t="str">
        <f ca="1">IF(ROW()-1&lt;=DataRows_IBE,OFFSET(InstrumenteIBE!$A$1,ROW()-2,COLUMN(),1,1),IF(ROW()-2 &lt;= DataRows,OFFSET(MeineInstrumente!$A$9,ROW()-DataRows_IBE-1,COLUMN(),1,1),""))</f>
        <v/>
      </c>
      <c r="B2903" t="str">
        <f ca="1">IF(ROW()-1&lt;=DataRows_IBE,OFFSET(InstrumenteIBE!$A$1,ROW()-2,COLUMN(),1,1),IF(ROW()-2 &lt;= DataRows,OFFSET(MeineInstrumente!$A$9,ROW()-DataRows_IBE-1,COLUMN(),1,1),""))</f>
        <v/>
      </c>
      <c r="C2903" t="str">
        <f ca="1">IF(ROW()-1&lt;=DataRows_IBE,OFFSET(InstrumenteIBE!$A$1,ROW()-2,COLUMN(),1,1),IF(ROW()-2 &lt;= DataRows,OFFSET(MeineInstrumente!$A$9,ROW()-DataRows_IBE-1,COLUMN(),1,1),""))</f>
        <v/>
      </c>
      <c r="D2903" s="16" t="str">
        <f ca="1">IF(ROW()-1&lt;=DataRows_IBE,OFFSET(InstrumenteIBE!$A$1,ROW()-2,COLUMN(),1,1),IF(ROW()-2 &lt;= DataRows,OFFSET(MeineInstrumente!$A$9,ROW()-DataRows_IBE-1,COLUMN(),1,1),""))</f>
        <v/>
      </c>
      <c r="E2903" t="str">
        <f t="shared" ca="1" si="45"/>
        <v/>
      </c>
      <c r="F2903" t="str">
        <f ca="1">IF(ROW()-1&lt;=DataRows_IBE,OFFSET(InstrumenteIBE!$A$1,ROW()-2,COLUMN()-COLUMN($F$1),1,1),IF(ROW()-2 &lt;= DataRows,OFFSET(MeineInstrumente!$A$9,ROW()-DataRows_IBE-1,COLUMN()-COLUMN($F$1),1,1),""))</f>
        <v/>
      </c>
    </row>
    <row r="2904" spans="1:6" x14ac:dyDescent="0.25">
      <c r="A2904" t="str">
        <f ca="1">IF(ROW()-1&lt;=DataRows_IBE,OFFSET(InstrumenteIBE!$A$1,ROW()-2,COLUMN(),1,1),IF(ROW()-2 &lt;= DataRows,OFFSET(MeineInstrumente!$A$9,ROW()-DataRows_IBE-1,COLUMN(),1,1),""))</f>
        <v/>
      </c>
      <c r="B2904" t="str">
        <f ca="1">IF(ROW()-1&lt;=DataRows_IBE,OFFSET(InstrumenteIBE!$A$1,ROW()-2,COLUMN(),1,1),IF(ROW()-2 &lt;= DataRows,OFFSET(MeineInstrumente!$A$9,ROW()-DataRows_IBE-1,COLUMN(),1,1),""))</f>
        <v/>
      </c>
      <c r="C2904" t="str">
        <f ca="1">IF(ROW()-1&lt;=DataRows_IBE,OFFSET(InstrumenteIBE!$A$1,ROW()-2,COLUMN(),1,1),IF(ROW()-2 &lt;= DataRows,OFFSET(MeineInstrumente!$A$9,ROW()-DataRows_IBE-1,COLUMN(),1,1),""))</f>
        <v/>
      </c>
      <c r="D2904" s="16" t="str">
        <f ca="1">IF(ROW()-1&lt;=DataRows_IBE,OFFSET(InstrumenteIBE!$A$1,ROW()-2,COLUMN(),1,1),IF(ROW()-2 &lt;= DataRows,OFFSET(MeineInstrumente!$A$9,ROW()-DataRows_IBE-1,COLUMN(),1,1),""))</f>
        <v/>
      </c>
      <c r="E2904" t="str">
        <f t="shared" ca="1" si="45"/>
        <v/>
      </c>
      <c r="F2904" t="str">
        <f ca="1">IF(ROW()-1&lt;=DataRows_IBE,OFFSET(InstrumenteIBE!$A$1,ROW()-2,COLUMN()-COLUMN($F$1),1,1),IF(ROW()-2 &lt;= DataRows,OFFSET(MeineInstrumente!$A$9,ROW()-DataRows_IBE-1,COLUMN()-COLUMN($F$1),1,1),""))</f>
        <v/>
      </c>
    </row>
    <row r="2905" spans="1:6" x14ac:dyDescent="0.25">
      <c r="A2905" t="str">
        <f ca="1">IF(ROW()-1&lt;=DataRows_IBE,OFFSET(InstrumenteIBE!$A$1,ROW()-2,COLUMN(),1,1),IF(ROW()-2 &lt;= DataRows,OFFSET(MeineInstrumente!$A$9,ROW()-DataRows_IBE-1,COLUMN(),1,1),""))</f>
        <v/>
      </c>
      <c r="B2905" t="str">
        <f ca="1">IF(ROW()-1&lt;=DataRows_IBE,OFFSET(InstrumenteIBE!$A$1,ROW()-2,COLUMN(),1,1),IF(ROW()-2 &lt;= DataRows,OFFSET(MeineInstrumente!$A$9,ROW()-DataRows_IBE-1,COLUMN(),1,1),""))</f>
        <v/>
      </c>
      <c r="C2905" t="str">
        <f ca="1">IF(ROW()-1&lt;=DataRows_IBE,OFFSET(InstrumenteIBE!$A$1,ROW()-2,COLUMN(),1,1),IF(ROW()-2 &lt;= DataRows,OFFSET(MeineInstrumente!$A$9,ROW()-DataRows_IBE-1,COLUMN(),1,1),""))</f>
        <v/>
      </c>
      <c r="D2905" s="16" t="str">
        <f ca="1">IF(ROW()-1&lt;=DataRows_IBE,OFFSET(InstrumenteIBE!$A$1,ROW()-2,COLUMN(),1,1),IF(ROW()-2 &lt;= DataRows,OFFSET(MeineInstrumente!$A$9,ROW()-DataRows_IBE-1,COLUMN(),1,1),""))</f>
        <v/>
      </c>
      <c r="E2905" t="str">
        <f t="shared" ca="1" si="45"/>
        <v/>
      </c>
      <c r="F2905" t="str">
        <f ca="1">IF(ROW()-1&lt;=DataRows_IBE,OFFSET(InstrumenteIBE!$A$1,ROW()-2,COLUMN()-COLUMN($F$1),1,1),IF(ROW()-2 &lt;= DataRows,OFFSET(MeineInstrumente!$A$9,ROW()-DataRows_IBE-1,COLUMN()-COLUMN($F$1),1,1),""))</f>
        <v/>
      </c>
    </row>
    <row r="2906" spans="1:6" x14ac:dyDescent="0.25">
      <c r="A2906" t="str">
        <f ca="1">IF(ROW()-1&lt;=DataRows_IBE,OFFSET(InstrumenteIBE!$A$1,ROW()-2,COLUMN(),1,1),IF(ROW()-2 &lt;= DataRows,OFFSET(MeineInstrumente!$A$9,ROW()-DataRows_IBE-1,COLUMN(),1,1),""))</f>
        <v/>
      </c>
      <c r="B2906" t="str">
        <f ca="1">IF(ROW()-1&lt;=DataRows_IBE,OFFSET(InstrumenteIBE!$A$1,ROW()-2,COLUMN(),1,1),IF(ROW()-2 &lt;= DataRows,OFFSET(MeineInstrumente!$A$9,ROW()-DataRows_IBE-1,COLUMN(),1,1),""))</f>
        <v/>
      </c>
      <c r="C2906" t="str">
        <f ca="1">IF(ROW()-1&lt;=DataRows_IBE,OFFSET(InstrumenteIBE!$A$1,ROW()-2,COLUMN(),1,1),IF(ROW()-2 &lt;= DataRows,OFFSET(MeineInstrumente!$A$9,ROW()-DataRows_IBE-1,COLUMN(),1,1),""))</f>
        <v/>
      </c>
      <c r="D2906" s="16" t="str">
        <f ca="1">IF(ROW()-1&lt;=DataRows_IBE,OFFSET(InstrumenteIBE!$A$1,ROW()-2,COLUMN(),1,1),IF(ROW()-2 &lt;= DataRows,OFFSET(MeineInstrumente!$A$9,ROW()-DataRows_IBE-1,COLUMN(),1,1),""))</f>
        <v/>
      </c>
      <c r="E2906" t="str">
        <f t="shared" ca="1" si="45"/>
        <v/>
      </c>
      <c r="F2906" t="str">
        <f ca="1">IF(ROW()-1&lt;=DataRows_IBE,OFFSET(InstrumenteIBE!$A$1,ROW()-2,COLUMN()-COLUMN($F$1),1,1),IF(ROW()-2 &lt;= DataRows,OFFSET(MeineInstrumente!$A$9,ROW()-DataRows_IBE-1,COLUMN()-COLUMN($F$1),1,1),""))</f>
        <v/>
      </c>
    </row>
    <row r="2907" spans="1:6" x14ac:dyDescent="0.25">
      <c r="A2907" t="str">
        <f ca="1">IF(ROW()-1&lt;=DataRows_IBE,OFFSET(InstrumenteIBE!$A$1,ROW()-2,COLUMN(),1,1),IF(ROW()-2 &lt;= DataRows,OFFSET(MeineInstrumente!$A$9,ROW()-DataRows_IBE-1,COLUMN(),1,1),""))</f>
        <v/>
      </c>
      <c r="B2907" t="str">
        <f ca="1">IF(ROW()-1&lt;=DataRows_IBE,OFFSET(InstrumenteIBE!$A$1,ROW()-2,COLUMN(),1,1),IF(ROW()-2 &lt;= DataRows,OFFSET(MeineInstrumente!$A$9,ROW()-DataRows_IBE-1,COLUMN(),1,1),""))</f>
        <v/>
      </c>
      <c r="C2907" t="str">
        <f ca="1">IF(ROW()-1&lt;=DataRows_IBE,OFFSET(InstrumenteIBE!$A$1,ROW()-2,COLUMN(),1,1),IF(ROW()-2 &lt;= DataRows,OFFSET(MeineInstrumente!$A$9,ROW()-DataRows_IBE-1,COLUMN(),1,1),""))</f>
        <v/>
      </c>
      <c r="D2907" s="16" t="str">
        <f ca="1">IF(ROW()-1&lt;=DataRows_IBE,OFFSET(InstrumenteIBE!$A$1,ROW()-2,COLUMN(),1,1),IF(ROW()-2 &lt;= DataRows,OFFSET(MeineInstrumente!$A$9,ROW()-DataRows_IBE-1,COLUMN(),1,1),""))</f>
        <v/>
      </c>
      <c r="E2907" t="str">
        <f t="shared" ca="1" si="45"/>
        <v/>
      </c>
      <c r="F2907" t="str">
        <f ca="1">IF(ROW()-1&lt;=DataRows_IBE,OFFSET(InstrumenteIBE!$A$1,ROW()-2,COLUMN()-COLUMN($F$1),1,1),IF(ROW()-2 &lt;= DataRows,OFFSET(MeineInstrumente!$A$9,ROW()-DataRows_IBE-1,COLUMN()-COLUMN($F$1),1,1),""))</f>
        <v/>
      </c>
    </row>
    <row r="2908" spans="1:6" x14ac:dyDescent="0.25">
      <c r="A2908" t="str">
        <f ca="1">IF(ROW()-1&lt;=DataRows_IBE,OFFSET(InstrumenteIBE!$A$1,ROW()-2,COLUMN(),1,1),IF(ROW()-2 &lt;= DataRows,OFFSET(MeineInstrumente!$A$9,ROW()-DataRows_IBE-1,COLUMN(),1,1),""))</f>
        <v/>
      </c>
      <c r="B2908" t="str">
        <f ca="1">IF(ROW()-1&lt;=DataRows_IBE,OFFSET(InstrumenteIBE!$A$1,ROW()-2,COLUMN(),1,1),IF(ROW()-2 &lt;= DataRows,OFFSET(MeineInstrumente!$A$9,ROW()-DataRows_IBE-1,COLUMN(),1,1),""))</f>
        <v/>
      </c>
      <c r="C2908" t="str">
        <f ca="1">IF(ROW()-1&lt;=DataRows_IBE,OFFSET(InstrumenteIBE!$A$1,ROW()-2,COLUMN(),1,1),IF(ROW()-2 &lt;= DataRows,OFFSET(MeineInstrumente!$A$9,ROW()-DataRows_IBE-1,COLUMN(),1,1),""))</f>
        <v/>
      </c>
      <c r="D2908" s="16" t="str">
        <f ca="1">IF(ROW()-1&lt;=DataRows_IBE,OFFSET(InstrumenteIBE!$A$1,ROW()-2,COLUMN(),1,1),IF(ROW()-2 &lt;= DataRows,OFFSET(MeineInstrumente!$A$9,ROW()-DataRows_IBE-1,COLUMN(),1,1),""))</f>
        <v/>
      </c>
      <c r="E2908" t="str">
        <f t="shared" ca="1" si="45"/>
        <v/>
      </c>
      <c r="F2908" t="str">
        <f ca="1">IF(ROW()-1&lt;=DataRows_IBE,OFFSET(InstrumenteIBE!$A$1,ROW()-2,COLUMN()-COLUMN($F$1),1,1),IF(ROW()-2 &lt;= DataRows,OFFSET(MeineInstrumente!$A$9,ROW()-DataRows_IBE-1,COLUMN()-COLUMN($F$1),1,1),""))</f>
        <v/>
      </c>
    </row>
    <row r="2909" spans="1:6" x14ac:dyDescent="0.25">
      <c r="A2909" t="str">
        <f ca="1">IF(ROW()-1&lt;=DataRows_IBE,OFFSET(InstrumenteIBE!$A$1,ROW()-2,COLUMN(),1,1),IF(ROW()-2 &lt;= DataRows,OFFSET(MeineInstrumente!$A$9,ROW()-DataRows_IBE-1,COLUMN(),1,1),""))</f>
        <v/>
      </c>
      <c r="B2909" t="str">
        <f ca="1">IF(ROW()-1&lt;=DataRows_IBE,OFFSET(InstrumenteIBE!$A$1,ROW()-2,COLUMN(),1,1),IF(ROW()-2 &lt;= DataRows,OFFSET(MeineInstrumente!$A$9,ROW()-DataRows_IBE-1,COLUMN(),1,1),""))</f>
        <v/>
      </c>
      <c r="C2909" t="str">
        <f ca="1">IF(ROW()-1&lt;=DataRows_IBE,OFFSET(InstrumenteIBE!$A$1,ROW()-2,COLUMN(),1,1),IF(ROW()-2 &lt;= DataRows,OFFSET(MeineInstrumente!$A$9,ROW()-DataRows_IBE-1,COLUMN(),1,1),""))</f>
        <v/>
      </c>
      <c r="D2909" s="16" t="str">
        <f ca="1">IF(ROW()-1&lt;=DataRows_IBE,OFFSET(InstrumenteIBE!$A$1,ROW()-2,COLUMN(),1,1),IF(ROW()-2 &lt;= DataRows,OFFSET(MeineInstrumente!$A$9,ROW()-DataRows_IBE-1,COLUMN(),1,1),""))</f>
        <v/>
      </c>
      <c r="E2909" t="str">
        <f t="shared" ca="1" si="45"/>
        <v/>
      </c>
      <c r="F2909" t="str">
        <f ca="1">IF(ROW()-1&lt;=DataRows_IBE,OFFSET(InstrumenteIBE!$A$1,ROW()-2,COLUMN()-COLUMN($F$1),1,1),IF(ROW()-2 &lt;= DataRows,OFFSET(MeineInstrumente!$A$9,ROW()-DataRows_IBE-1,COLUMN()-COLUMN($F$1),1,1),""))</f>
        <v/>
      </c>
    </row>
    <row r="2910" spans="1:6" x14ac:dyDescent="0.25">
      <c r="A2910" t="str">
        <f ca="1">IF(ROW()-1&lt;=DataRows_IBE,OFFSET(InstrumenteIBE!$A$1,ROW()-2,COLUMN(),1,1),IF(ROW()-2 &lt;= DataRows,OFFSET(MeineInstrumente!$A$9,ROW()-DataRows_IBE-1,COLUMN(),1,1),""))</f>
        <v/>
      </c>
      <c r="B2910" t="str">
        <f ca="1">IF(ROW()-1&lt;=DataRows_IBE,OFFSET(InstrumenteIBE!$A$1,ROW()-2,COLUMN(),1,1),IF(ROW()-2 &lt;= DataRows,OFFSET(MeineInstrumente!$A$9,ROW()-DataRows_IBE-1,COLUMN(),1,1),""))</f>
        <v/>
      </c>
      <c r="C2910" t="str">
        <f ca="1">IF(ROW()-1&lt;=DataRows_IBE,OFFSET(InstrumenteIBE!$A$1,ROW()-2,COLUMN(),1,1),IF(ROW()-2 &lt;= DataRows,OFFSET(MeineInstrumente!$A$9,ROW()-DataRows_IBE-1,COLUMN(),1,1),""))</f>
        <v/>
      </c>
      <c r="D2910" s="16" t="str">
        <f ca="1">IF(ROW()-1&lt;=DataRows_IBE,OFFSET(InstrumenteIBE!$A$1,ROW()-2,COLUMN(),1,1),IF(ROW()-2 &lt;= DataRows,OFFSET(MeineInstrumente!$A$9,ROW()-DataRows_IBE-1,COLUMN(),1,1),""))</f>
        <v/>
      </c>
      <c r="E2910" t="str">
        <f t="shared" ca="1" si="45"/>
        <v/>
      </c>
      <c r="F2910" t="str">
        <f ca="1">IF(ROW()-1&lt;=DataRows_IBE,OFFSET(InstrumenteIBE!$A$1,ROW()-2,COLUMN()-COLUMN($F$1),1,1),IF(ROW()-2 &lt;= DataRows,OFFSET(MeineInstrumente!$A$9,ROW()-DataRows_IBE-1,COLUMN()-COLUMN($F$1),1,1),""))</f>
        <v/>
      </c>
    </row>
    <row r="2911" spans="1:6" x14ac:dyDescent="0.25">
      <c r="A2911" t="str">
        <f ca="1">IF(ROW()-1&lt;=DataRows_IBE,OFFSET(InstrumenteIBE!$A$1,ROW()-2,COLUMN(),1,1),IF(ROW()-2 &lt;= DataRows,OFFSET(MeineInstrumente!$A$9,ROW()-DataRows_IBE-1,COLUMN(),1,1),""))</f>
        <v/>
      </c>
      <c r="B2911" t="str">
        <f ca="1">IF(ROW()-1&lt;=DataRows_IBE,OFFSET(InstrumenteIBE!$A$1,ROW()-2,COLUMN(),1,1),IF(ROW()-2 &lt;= DataRows,OFFSET(MeineInstrumente!$A$9,ROW()-DataRows_IBE-1,COLUMN(),1,1),""))</f>
        <v/>
      </c>
      <c r="C2911" t="str">
        <f ca="1">IF(ROW()-1&lt;=DataRows_IBE,OFFSET(InstrumenteIBE!$A$1,ROW()-2,COLUMN(),1,1),IF(ROW()-2 &lt;= DataRows,OFFSET(MeineInstrumente!$A$9,ROW()-DataRows_IBE-1,COLUMN(),1,1),""))</f>
        <v/>
      </c>
      <c r="D2911" s="16" t="str">
        <f ca="1">IF(ROW()-1&lt;=DataRows_IBE,OFFSET(InstrumenteIBE!$A$1,ROW()-2,COLUMN(),1,1),IF(ROW()-2 &lt;= DataRows,OFFSET(MeineInstrumente!$A$9,ROW()-DataRows_IBE-1,COLUMN(),1,1),""))</f>
        <v/>
      </c>
      <c r="E2911" t="str">
        <f t="shared" ca="1" si="45"/>
        <v/>
      </c>
      <c r="F2911" t="str">
        <f ca="1">IF(ROW()-1&lt;=DataRows_IBE,OFFSET(InstrumenteIBE!$A$1,ROW()-2,COLUMN()-COLUMN($F$1),1,1),IF(ROW()-2 &lt;= DataRows,OFFSET(MeineInstrumente!$A$9,ROW()-DataRows_IBE-1,COLUMN()-COLUMN($F$1),1,1),""))</f>
        <v/>
      </c>
    </row>
    <row r="2912" spans="1:6" x14ac:dyDescent="0.25">
      <c r="A2912" t="str">
        <f ca="1">IF(ROW()-1&lt;=DataRows_IBE,OFFSET(InstrumenteIBE!$A$1,ROW()-2,COLUMN(),1,1),IF(ROW()-2 &lt;= DataRows,OFFSET(MeineInstrumente!$A$9,ROW()-DataRows_IBE-1,COLUMN(),1,1),""))</f>
        <v/>
      </c>
      <c r="B2912" t="str">
        <f ca="1">IF(ROW()-1&lt;=DataRows_IBE,OFFSET(InstrumenteIBE!$A$1,ROW()-2,COLUMN(),1,1),IF(ROW()-2 &lt;= DataRows,OFFSET(MeineInstrumente!$A$9,ROW()-DataRows_IBE-1,COLUMN(),1,1),""))</f>
        <v/>
      </c>
      <c r="C2912" t="str">
        <f ca="1">IF(ROW()-1&lt;=DataRows_IBE,OFFSET(InstrumenteIBE!$A$1,ROW()-2,COLUMN(),1,1),IF(ROW()-2 &lt;= DataRows,OFFSET(MeineInstrumente!$A$9,ROW()-DataRows_IBE-1,COLUMN(),1,1),""))</f>
        <v/>
      </c>
      <c r="D2912" s="16" t="str">
        <f ca="1">IF(ROW()-1&lt;=DataRows_IBE,OFFSET(InstrumenteIBE!$A$1,ROW()-2,COLUMN(),1,1),IF(ROW()-2 &lt;= DataRows,OFFSET(MeineInstrumente!$A$9,ROW()-DataRows_IBE-1,COLUMN(),1,1),""))</f>
        <v/>
      </c>
      <c r="E2912" t="str">
        <f t="shared" ca="1" si="45"/>
        <v/>
      </c>
      <c r="F2912" t="str">
        <f ca="1">IF(ROW()-1&lt;=DataRows_IBE,OFFSET(InstrumenteIBE!$A$1,ROW()-2,COLUMN()-COLUMN($F$1),1,1),IF(ROW()-2 &lt;= DataRows,OFFSET(MeineInstrumente!$A$9,ROW()-DataRows_IBE-1,COLUMN()-COLUMN($F$1),1,1),""))</f>
        <v/>
      </c>
    </row>
    <row r="2913" spans="1:6" x14ac:dyDescent="0.25">
      <c r="A2913" t="str">
        <f ca="1">IF(ROW()-1&lt;=DataRows_IBE,OFFSET(InstrumenteIBE!$A$1,ROW()-2,COLUMN(),1,1),IF(ROW()-2 &lt;= DataRows,OFFSET(MeineInstrumente!$A$9,ROW()-DataRows_IBE-1,COLUMN(),1,1),""))</f>
        <v/>
      </c>
      <c r="B2913" t="str">
        <f ca="1">IF(ROW()-1&lt;=DataRows_IBE,OFFSET(InstrumenteIBE!$A$1,ROW()-2,COLUMN(),1,1),IF(ROW()-2 &lt;= DataRows,OFFSET(MeineInstrumente!$A$9,ROW()-DataRows_IBE-1,COLUMN(),1,1),""))</f>
        <v/>
      </c>
      <c r="C2913" t="str">
        <f ca="1">IF(ROW()-1&lt;=DataRows_IBE,OFFSET(InstrumenteIBE!$A$1,ROW()-2,COLUMN(),1,1),IF(ROW()-2 &lt;= DataRows,OFFSET(MeineInstrumente!$A$9,ROW()-DataRows_IBE-1,COLUMN(),1,1),""))</f>
        <v/>
      </c>
      <c r="D2913" s="16" t="str">
        <f ca="1">IF(ROW()-1&lt;=DataRows_IBE,OFFSET(InstrumenteIBE!$A$1,ROW()-2,COLUMN(),1,1),IF(ROW()-2 &lt;= DataRows,OFFSET(MeineInstrumente!$A$9,ROW()-DataRows_IBE-1,COLUMN(),1,1),""))</f>
        <v/>
      </c>
      <c r="E2913" t="str">
        <f t="shared" ca="1" si="45"/>
        <v/>
      </c>
      <c r="F2913" t="str">
        <f ca="1">IF(ROW()-1&lt;=DataRows_IBE,OFFSET(InstrumenteIBE!$A$1,ROW()-2,COLUMN()-COLUMN($F$1),1,1),IF(ROW()-2 &lt;= DataRows,OFFSET(MeineInstrumente!$A$9,ROW()-DataRows_IBE-1,COLUMN()-COLUMN($F$1),1,1),""))</f>
        <v/>
      </c>
    </row>
    <row r="2914" spans="1:6" x14ac:dyDescent="0.25">
      <c r="A2914" t="str">
        <f ca="1">IF(ROW()-1&lt;=DataRows_IBE,OFFSET(InstrumenteIBE!$A$1,ROW()-2,COLUMN(),1,1),IF(ROW()-2 &lt;= DataRows,OFFSET(MeineInstrumente!$A$9,ROW()-DataRows_IBE-1,COLUMN(),1,1),""))</f>
        <v/>
      </c>
      <c r="B2914" t="str">
        <f ca="1">IF(ROW()-1&lt;=DataRows_IBE,OFFSET(InstrumenteIBE!$A$1,ROW()-2,COLUMN(),1,1),IF(ROW()-2 &lt;= DataRows,OFFSET(MeineInstrumente!$A$9,ROW()-DataRows_IBE-1,COLUMN(),1,1),""))</f>
        <v/>
      </c>
      <c r="C2914" t="str">
        <f ca="1">IF(ROW()-1&lt;=DataRows_IBE,OFFSET(InstrumenteIBE!$A$1,ROW()-2,COLUMN(),1,1),IF(ROW()-2 &lt;= DataRows,OFFSET(MeineInstrumente!$A$9,ROW()-DataRows_IBE-1,COLUMN(),1,1),""))</f>
        <v/>
      </c>
      <c r="D2914" s="16" t="str">
        <f ca="1">IF(ROW()-1&lt;=DataRows_IBE,OFFSET(InstrumenteIBE!$A$1,ROW()-2,COLUMN(),1,1),IF(ROW()-2 &lt;= DataRows,OFFSET(MeineInstrumente!$A$9,ROW()-DataRows_IBE-1,COLUMN(),1,1),""))</f>
        <v/>
      </c>
      <c r="E2914" t="str">
        <f t="shared" ca="1" si="45"/>
        <v/>
      </c>
      <c r="F2914" t="str">
        <f ca="1">IF(ROW()-1&lt;=DataRows_IBE,OFFSET(InstrumenteIBE!$A$1,ROW()-2,COLUMN()-COLUMN($F$1),1,1),IF(ROW()-2 &lt;= DataRows,OFFSET(MeineInstrumente!$A$9,ROW()-DataRows_IBE-1,COLUMN()-COLUMN($F$1),1,1),""))</f>
        <v/>
      </c>
    </row>
    <row r="2915" spans="1:6" x14ac:dyDescent="0.25">
      <c r="A2915" t="str">
        <f ca="1">IF(ROW()-1&lt;=DataRows_IBE,OFFSET(InstrumenteIBE!$A$1,ROW()-2,COLUMN(),1,1),IF(ROW()-2 &lt;= DataRows,OFFSET(MeineInstrumente!$A$9,ROW()-DataRows_IBE-1,COLUMN(),1,1),""))</f>
        <v/>
      </c>
      <c r="B2915" t="str">
        <f ca="1">IF(ROW()-1&lt;=DataRows_IBE,OFFSET(InstrumenteIBE!$A$1,ROW()-2,COLUMN(),1,1),IF(ROW()-2 &lt;= DataRows,OFFSET(MeineInstrumente!$A$9,ROW()-DataRows_IBE-1,COLUMN(),1,1),""))</f>
        <v/>
      </c>
      <c r="C2915" t="str">
        <f ca="1">IF(ROW()-1&lt;=DataRows_IBE,OFFSET(InstrumenteIBE!$A$1,ROW()-2,COLUMN(),1,1),IF(ROW()-2 &lt;= DataRows,OFFSET(MeineInstrumente!$A$9,ROW()-DataRows_IBE-1,COLUMN(),1,1),""))</f>
        <v/>
      </c>
      <c r="D2915" s="16" t="str">
        <f ca="1">IF(ROW()-1&lt;=DataRows_IBE,OFFSET(InstrumenteIBE!$A$1,ROW()-2,COLUMN(),1,1),IF(ROW()-2 &lt;= DataRows,OFFSET(MeineInstrumente!$A$9,ROW()-DataRows_IBE-1,COLUMN(),1,1),""))</f>
        <v/>
      </c>
      <c r="E2915" t="str">
        <f t="shared" ca="1" si="45"/>
        <v/>
      </c>
      <c r="F2915" t="str">
        <f ca="1">IF(ROW()-1&lt;=DataRows_IBE,OFFSET(InstrumenteIBE!$A$1,ROW()-2,COLUMN()-COLUMN($F$1),1,1),IF(ROW()-2 &lt;= DataRows,OFFSET(MeineInstrumente!$A$9,ROW()-DataRows_IBE-1,COLUMN()-COLUMN($F$1),1,1),""))</f>
        <v/>
      </c>
    </row>
    <row r="2916" spans="1:6" x14ac:dyDescent="0.25">
      <c r="A2916" t="str">
        <f ca="1">IF(ROW()-1&lt;=DataRows_IBE,OFFSET(InstrumenteIBE!$A$1,ROW()-2,COLUMN(),1,1),IF(ROW()-2 &lt;= DataRows,OFFSET(MeineInstrumente!$A$9,ROW()-DataRows_IBE-1,COLUMN(),1,1),""))</f>
        <v/>
      </c>
      <c r="B2916" t="str">
        <f ca="1">IF(ROW()-1&lt;=DataRows_IBE,OFFSET(InstrumenteIBE!$A$1,ROW()-2,COLUMN(),1,1),IF(ROW()-2 &lt;= DataRows,OFFSET(MeineInstrumente!$A$9,ROW()-DataRows_IBE-1,COLUMN(),1,1),""))</f>
        <v/>
      </c>
      <c r="C2916" t="str">
        <f ca="1">IF(ROW()-1&lt;=DataRows_IBE,OFFSET(InstrumenteIBE!$A$1,ROW()-2,COLUMN(),1,1),IF(ROW()-2 &lt;= DataRows,OFFSET(MeineInstrumente!$A$9,ROW()-DataRows_IBE-1,COLUMN(),1,1),""))</f>
        <v/>
      </c>
      <c r="D2916" s="16" t="str">
        <f ca="1">IF(ROW()-1&lt;=DataRows_IBE,OFFSET(InstrumenteIBE!$A$1,ROW()-2,COLUMN(),1,1),IF(ROW()-2 &lt;= DataRows,OFFSET(MeineInstrumente!$A$9,ROW()-DataRows_IBE-1,COLUMN(),1,1),""))</f>
        <v/>
      </c>
      <c r="E2916" t="str">
        <f t="shared" ca="1" si="45"/>
        <v/>
      </c>
      <c r="F2916" t="str">
        <f ca="1">IF(ROW()-1&lt;=DataRows_IBE,OFFSET(InstrumenteIBE!$A$1,ROW()-2,COLUMN()-COLUMN($F$1),1,1),IF(ROW()-2 &lt;= DataRows,OFFSET(MeineInstrumente!$A$9,ROW()-DataRows_IBE-1,COLUMN()-COLUMN($F$1),1,1),""))</f>
        <v/>
      </c>
    </row>
    <row r="2917" spans="1:6" x14ac:dyDescent="0.25">
      <c r="A2917" t="str">
        <f ca="1">IF(ROW()-1&lt;=DataRows_IBE,OFFSET(InstrumenteIBE!$A$1,ROW()-2,COLUMN(),1,1),IF(ROW()-2 &lt;= DataRows,OFFSET(MeineInstrumente!$A$9,ROW()-DataRows_IBE-1,COLUMN(),1,1),""))</f>
        <v/>
      </c>
      <c r="B2917" t="str">
        <f ca="1">IF(ROW()-1&lt;=DataRows_IBE,OFFSET(InstrumenteIBE!$A$1,ROW()-2,COLUMN(),1,1),IF(ROW()-2 &lt;= DataRows,OFFSET(MeineInstrumente!$A$9,ROW()-DataRows_IBE-1,COLUMN(),1,1),""))</f>
        <v/>
      </c>
      <c r="C2917" t="str">
        <f ca="1">IF(ROW()-1&lt;=DataRows_IBE,OFFSET(InstrumenteIBE!$A$1,ROW()-2,COLUMN(),1,1),IF(ROW()-2 &lt;= DataRows,OFFSET(MeineInstrumente!$A$9,ROW()-DataRows_IBE-1,COLUMN(),1,1),""))</f>
        <v/>
      </c>
      <c r="D2917" s="16" t="str">
        <f ca="1">IF(ROW()-1&lt;=DataRows_IBE,OFFSET(InstrumenteIBE!$A$1,ROW()-2,COLUMN(),1,1),IF(ROW()-2 &lt;= DataRows,OFFSET(MeineInstrumente!$A$9,ROW()-DataRows_IBE-1,COLUMN(),1,1),""))</f>
        <v/>
      </c>
      <c r="E2917" t="str">
        <f t="shared" ca="1" si="45"/>
        <v/>
      </c>
      <c r="F2917" t="str">
        <f ca="1">IF(ROW()-1&lt;=DataRows_IBE,OFFSET(InstrumenteIBE!$A$1,ROW()-2,COLUMN()-COLUMN($F$1),1,1),IF(ROW()-2 &lt;= DataRows,OFFSET(MeineInstrumente!$A$9,ROW()-DataRows_IBE-1,COLUMN()-COLUMN($F$1),1,1),""))</f>
        <v/>
      </c>
    </row>
    <row r="2918" spans="1:6" x14ac:dyDescent="0.25">
      <c r="A2918" t="str">
        <f ca="1">IF(ROW()-1&lt;=DataRows_IBE,OFFSET(InstrumenteIBE!$A$1,ROW()-2,COLUMN(),1,1),IF(ROW()-2 &lt;= DataRows,OFFSET(MeineInstrumente!$A$9,ROW()-DataRows_IBE-1,COLUMN(),1,1),""))</f>
        <v/>
      </c>
      <c r="B2918" t="str">
        <f ca="1">IF(ROW()-1&lt;=DataRows_IBE,OFFSET(InstrumenteIBE!$A$1,ROW()-2,COLUMN(),1,1),IF(ROW()-2 &lt;= DataRows,OFFSET(MeineInstrumente!$A$9,ROW()-DataRows_IBE-1,COLUMN(),1,1),""))</f>
        <v/>
      </c>
      <c r="C2918" t="str">
        <f ca="1">IF(ROW()-1&lt;=DataRows_IBE,OFFSET(InstrumenteIBE!$A$1,ROW()-2,COLUMN(),1,1),IF(ROW()-2 &lt;= DataRows,OFFSET(MeineInstrumente!$A$9,ROW()-DataRows_IBE-1,COLUMN(),1,1),""))</f>
        <v/>
      </c>
      <c r="D2918" s="16" t="str">
        <f ca="1">IF(ROW()-1&lt;=DataRows_IBE,OFFSET(InstrumenteIBE!$A$1,ROW()-2,COLUMN(),1,1),IF(ROW()-2 &lt;= DataRows,OFFSET(MeineInstrumente!$A$9,ROW()-DataRows_IBE-1,COLUMN(),1,1),""))</f>
        <v/>
      </c>
      <c r="E2918" t="str">
        <f t="shared" ca="1" si="45"/>
        <v/>
      </c>
      <c r="F2918" t="str">
        <f ca="1">IF(ROW()-1&lt;=DataRows_IBE,OFFSET(InstrumenteIBE!$A$1,ROW()-2,COLUMN()-COLUMN($F$1),1,1),IF(ROW()-2 &lt;= DataRows,OFFSET(MeineInstrumente!$A$9,ROW()-DataRows_IBE-1,COLUMN()-COLUMN($F$1),1,1),""))</f>
        <v/>
      </c>
    </row>
    <row r="2919" spans="1:6" x14ac:dyDescent="0.25">
      <c r="A2919" t="str">
        <f ca="1">IF(ROW()-1&lt;=DataRows_IBE,OFFSET(InstrumenteIBE!$A$1,ROW()-2,COLUMN(),1,1),IF(ROW()-2 &lt;= DataRows,OFFSET(MeineInstrumente!$A$9,ROW()-DataRows_IBE-1,COLUMN(),1,1),""))</f>
        <v/>
      </c>
      <c r="B2919" t="str">
        <f ca="1">IF(ROW()-1&lt;=DataRows_IBE,OFFSET(InstrumenteIBE!$A$1,ROW()-2,COLUMN(),1,1),IF(ROW()-2 &lt;= DataRows,OFFSET(MeineInstrumente!$A$9,ROW()-DataRows_IBE-1,COLUMN(),1,1),""))</f>
        <v/>
      </c>
      <c r="C2919" t="str">
        <f ca="1">IF(ROW()-1&lt;=DataRows_IBE,OFFSET(InstrumenteIBE!$A$1,ROW()-2,COLUMN(),1,1),IF(ROW()-2 &lt;= DataRows,OFFSET(MeineInstrumente!$A$9,ROW()-DataRows_IBE-1,COLUMN(),1,1),""))</f>
        <v/>
      </c>
      <c r="D2919" s="16" t="str">
        <f ca="1">IF(ROW()-1&lt;=DataRows_IBE,OFFSET(InstrumenteIBE!$A$1,ROW()-2,COLUMN(),1,1),IF(ROW()-2 &lt;= DataRows,OFFSET(MeineInstrumente!$A$9,ROW()-DataRows_IBE-1,COLUMN(),1,1),""))</f>
        <v/>
      </c>
      <c r="E2919" t="str">
        <f t="shared" ca="1" si="45"/>
        <v/>
      </c>
      <c r="F2919" t="str">
        <f ca="1">IF(ROW()-1&lt;=DataRows_IBE,OFFSET(InstrumenteIBE!$A$1,ROW()-2,COLUMN()-COLUMN($F$1),1,1),IF(ROW()-2 &lt;= DataRows,OFFSET(MeineInstrumente!$A$9,ROW()-DataRows_IBE-1,COLUMN()-COLUMN($F$1),1,1),""))</f>
        <v/>
      </c>
    </row>
    <row r="2920" spans="1:6" x14ac:dyDescent="0.25">
      <c r="A2920" t="str">
        <f ca="1">IF(ROW()-1&lt;=DataRows_IBE,OFFSET(InstrumenteIBE!$A$1,ROW()-2,COLUMN(),1,1),IF(ROW()-2 &lt;= DataRows,OFFSET(MeineInstrumente!$A$9,ROW()-DataRows_IBE-1,COLUMN(),1,1),""))</f>
        <v/>
      </c>
      <c r="B2920" t="str">
        <f ca="1">IF(ROW()-1&lt;=DataRows_IBE,OFFSET(InstrumenteIBE!$A$1,ROW()-2,COLUMN(),1,1),IF(ROW()-2 &lt;= DataRows,OFFSET(MeineInstrumente!$A$9,ROW()-DataRows_IBE-1,COLUMN(),1,1),""))</f>
        <v/>
      </c>
      <c r="C2920" t="str">
        <f ca="1">IF(ROW()-1&lt;=DataRows_IBE,OFFSET(InstrumenteIBE!$A$1,ROW()-2,COLUMN(),1,1),IF(ROW()-2 &lt;= DataRows,OFFSET(MeineInstrumente!$A$9,ROW()-DataRows_IBE-1,COLUMN(),1,1),""))</f>
        <v/>
      </c>
      <c r="D2920" s="16" t="str">
        <f ca="1">IF(ROW()-1&lt;=DataRows_IBE,OFFSET(InstrumenteIBE!$A$1,ROW()-2,COLUMN(),1,1),IF(ROW()-2 &lt;= DataRows,OFFSET(MeineInstrumente!$A$9,ROW()-DataRows_IBE-1,COLUMN(),1,1),""))</f>
        <v/>
      </c>
      <c r="E2920" t="str">
        <f t="shared" ca="1" si="45"/>
        <v/>
      </c>
      <c r="F2920" t="str">
        <f ca="1">IF(ROW()-1&lt;=DataRows_IBE,OFFSET(InstrumenteIBE!$A$1,ROW()-2,COLUMN()-COLUMN($F$1),1,1),IF(ROW()-2 &lt;= DataRows,OFFSET(MeineInstrumente!$A$9,ROW()-DataRows_IBE-1,COLUMN()-COLUMN($F$1),1,1),""))</f>
        <v/>
      </c>
    </row>
    <row r="2921" spans="1:6" x14ac:dyDescent="0.25">
      <c r="A2921" t="str">
        <f ca="1">IF(ROW()-1&lt;=DataRows_IBE,OFFSET(InstrumenteIBE!$A$1,ROW()-2,COLUMN(),1,1),IF(ROW()-2 &lt;= DataRows,OFFSET(MeineInstrumente!$A$9,ROW()-DataRows_IBE-1,COLUMN(),1,1),""))</f>
        <v/>
      </c>
      <c r="B2921" t="str">
        <f ca="1">IF(ROW()-1&lt;=DataRows_IBE,OFFSET(InstrumenteIBE!$A$1,ROW()-2,COLUMN(),1,1),IF(ROW()-2 &lt;= DataRows,OFFSET(MeineInstrumente!$A$9,ROW()-DataRows_IBE-1,COLUMN(),1,1),""))</f>
        <v/>
      </c>
      <c r="C2921" t="str">
        <f ca="1">IF(ROW()-1&lt;=DataRows_IBE,OFFSET(InstrumenteIBE!$A$1,ROW()-2,COLUMN(),1,1),IF(ROW()-2 &lt;= DataRows,OFFSET(MeineInstrumente!$A$9,ROW()-DataRows_IBE-1,COLUMN(),1,1),""))</f>
        <v/>
      </c>
      <c r="D2921" s="16" t="str">
        <f ca="1">IF(ROW()-1&lt;=DataRows_IBE,OFFSET(InstrumenteIBE!$A$1,ROW()-2,COLUMN(),1,1),IF(ROW()-2 &lt;= DataRows,OFFSET(MeineInstrumente!$A$9,ROW()-DataRows_IBE-1,COLUMN(),1,1),""))</f>
        <v/>
      </c>
      <c r="E2921" t="str">
        <f t="shared" ca="1" si="45"/>
        <v/>
      </c>
      <c r="F2921" t="str">
        <f ca="1">IF(ROW()-1&lt;=DataRows_IBE,OFFSET(InstrumenteIBE!$A$1,ROW()-2,COLUMN()-COLUMN($F$1),1,1),IF(ROW()-2 &lt;= DataRows,OFFSET(MeineInstrumente!$A$9,ROW()-DataRows_IBE-1,COLUMN()-COLUMN($F$1),1,1),""))</f>
        <v/>
      </c>
    </row>
    <row r="2922" spans="1:6" x14ac:dyDescent="0.25">
      <c r="A2922" t="str">
        <f ca="1">IF(ROW()-1&lt;=DataRows_IBE,OFFSET(InstrumenteIBE!$A$1,ROW()-2,COLUMN(),1,1),IF(ROW()-2 &lt;= DataRows,OFFSET(MeineInstrumente!$A$9,ROW()-DataRows_IBE-1,COLUMN(),1,1),""))</f>
        <v/>
      </c>
      <c r="B2922" t="str">
        <f ca="1">IF(ROW()-1&lt;=DataRows_IBE,OFFSET(InstrumenteIBE!$A$1,ROW()-2,COLUMN(),1,1),IF(ROW()-2 &lt;= DataRows,OFFSET(MeineInstrumente!$A$9,ROW()-DataRows_IBE-1,COLUMN(),1,1),""))</f>
        <v/>
      </c>
      <c r="C2922" t="str">
        <f ca="1">IF(ROW()-1&lt;=DataRows_IBE,OFFSET(InstrumenteIBE!$A$1,ROW()-2,COLUMN(),1,1),IF(ROW()-2 &lt;= DataRows,OFFSET(MeineInstrumente!$A$9,ROW()-DataRows_IBE-1,COLUMN(),1,1),""))</f>
        <v/>
      </c>
      <c r="D2922" s="16" t="str">
        <f ca="1">IF(ROW()-1&lt;=DataRows_IBE,OFFSET(InstrumenteIBE!$A$1,ROW()-2,COLUMN(),1,1),IF(ROW()-2 &lt;= DataRows,OFFSET(MeineInstrumente!$A$9,ROW()-DataRows_IBE-1,COLUMN(),1,1),""))</f>
        <v/>
      </c>
      <c r="E2922" t="str">
        <f t="shared" ca="1" si="45"/>
        <v/>
      </c>
      <c r="F2922" t="str">
        <f ca="1">IF(ROW()-1&lt;=DataRows_IBE,OFFSET(InstrumenteIBE!$A$1,ROW()-2,COLUMN()-COLUMN($F$1),1,1),IF(ROW()-2 &lt;= DataRows,OFFSET(MeineInstrumente!$A$9,ROW()-DataRows_IBE-1,COLUMN()-COLUMN($F$1),1,1),""))</f>
        <v/>
      </c>
    </row>
    <row r="2923" spans="1:6" x14ac:dyDescent="0.25">
      <c r="A2923" t="str">
        <f ca="1">IF(ROW()-1&lt;=DataRows_IBE,OFFSET(InstrumenteIBE!$A$1,ROW()-2,COLUMN(),1,1),IF(ROW()-2 &lt;= DataRows,OFFSET(MeineInstrumente!$A$9,ROW()-DataRows_IBE-1,COLUMN(),1,1),""))</f>
        <v/>
      </c>
      <c r="B2923" t="str">
        <f ca="1">IF(ROW()-1&lt;=DataRows_IBE,OFFSET(InstrumenteIBE!$A$1,ROW()-2,COLUMN(),1,1),IF(ROW()-2 &lt;= DataRows,OFFSET(MeineInstrumente!$A$9,ROW()-DataRows_IBE-1,COLUMN(),1,1),""))</f>
        <v/>
      </c>
      <c r="C2923" t="str">
        <f ca="1">IF(ROW()-1&lt;=DataRows_IBE,OFFSET(InstrumenteIBE!$A$1,ROW()-2,COLUMN(),1,1),IF(ROW()-2 &lt;= DataRows,OFFSET(MeineInstrumente!$A$9,ROW()-DataRows_IBE-1,COLUMN(),1,1),""))</f>
        <v/>
      </c>
      <c r="D2923" s="16" t="str">
        <f ca="1">IF(ROW()-1&lt;=DataRows_IBE,OFFSET(InstrumenteIBE!$A$1,ROW()-2,COLUMN(),1,1),IF(ROW()-2 &lt;= DataRows,OFFSET(MeineInstrumente!$A$9,ROW()-DataRows_IBE-1,COLUMN(),1,1),""))</f>
        <v/>
      </c>
      <c r="E2923" t="str">
        <f t="shared" ca="1" si="45"/>
        <v/>
      </c>
      <c r="F2923" t="str">
        <f ca="1">IF(ROW()-1&lt;=DataRows_IBE,OFFSET(InstrumenteIBE!$A$1,ROW()-2,COLUMN()-COLUMN($F$1),1,1),IF(ROW()-2 &lt;= DataRows,OFFSET(MeineInstrumente!$A$9,ROW()-DataRows_IBE-1,COLUMN()-COLUMN($F$1),1,1),""))</f>
        <v/>
      </c>
    </row>
    <row r="2924" spans="1:6" x14ac:dyDescent="0.25">
      <c r="A2924" t="str">
        <f ca="1">IF(ROW()-1&lt;=DataRows_IBE,OFFSET(InstrumenteIBE!$A$1,ROW()-2,COLUMN(),1,1),IF(ROW()-2 &lt;= DataRows,OFFSET(MeineInstrumente!$A$9,ROW()-DataRows_IBE-1,COLUMN(),1,1),""))</f>
        <v/>
      </c>
      <c r="B2924" t="str">
        <f ca="1">IF(ROW()-1&lt;=DataRows_IBE,OFFSET(InstrumenteIBE!$A$1,ROW()-2,COLUMN(),1,1),IF(ROW()-2 &lt;= DataRows,OFFSET(MeineInstrumente!$A$9,ROW()-DataRows_IBE-1,COLUMN(),1,1),""))</f>
        <v/>
      </c>
      <c r="C2924" t="str">
        <f ca="1">IF(ROW()-1&lt;=DataRows_IBE,OFFSET(InstrumenteIBE!$A$1,ROW()-2,COLUMN(),1,1),IF(ROW()-2 &lt;= DataRows,OFFSET(MeineInstrumente!$A$9,ROW()-DataRows_IBE-1,COLUMN(),1,1),""))</f>
        <v/>
      </c>
      <c r="D2924" s="16" t="str">
        <f ca="1">IF(ROW()-1&lt;=DataRows_IBE,OFFSET(InstrumenteIBE!$A$1,ROW()-2,COLUMN(),1,1),IF(ROW()-2 &lt;= DataRows,OFFSET(MeineInstrumente!$A$9,ROW()-DataRows_IBE-1,COLUMN(),1,1),""))</f>
        <v/>
      </c>
      <c r="E2924" t="str">
        <f t="shared" ca="1" si="45"/>
        <v/>
      </c>
      <c r="F2924" t="str">
        <f ca="1">IF(ROW()-1&lt;=DataRows_IBE,OFFSET(InstrumenteIBE!$A$1,ROW()-2,COLUMN()-COLUMN($F$1),1,1),IF(ROW()-2 &lt;= DataRows,OFFSET(MeineInstrumente!$A$9,ROW()-DataRows_IBE-1,COLUMN()-COLUMN($F$1),1,1),""))</f>
        <v/>
      </c>
    </row>
    <row r="2925" spans="1:6" x14ac:dyDescent="0.25">
      <c r="A2925" t="str">
        <f ca="1">IF(ROW()-1&lt;=DataRows_IBE,OFFSET(InstrumenteIBE!$A$1,ROW()-2,COLUMN(),1,1),IF(ROW()-2 &lt;= DataRows,OFFSET(MeineInstrumente!$A$9,ROW()-DataRows_IBE-1,COLUMN(),1,1),""))</f>
        <v/>
      </c>
      <c r="B2925" t="str">
        <f ca="1">IF(ROW()-1&lt;=DataRows_IBE,OFFSET(InstrumenteIBE!$A$1,ROW()-2,COLUMN(),1,1),IF(ROW()-2 &lt;= DataRows,OFFSET(MeineInstrumente!$A$9,ROW()-DataRows_IBE-1,COLUMN(),1,1),""))</f>
        <v/>
      </c>
      <c r="C2925" t="str">
        <f ca="1">IF(ROW()-1&lt;=DataRows_IBE,OFFSET(InstrumenteIBE!$A$1,ROW()-2,COLUMN(),1,1),IF(ROW()-2 &lt;= DataRows,OFFSET(MeineInstrumente!$A$9,ROW()-DataRows_IBE-1,COLUMN(),1,1),""))</f>
        <v/>
      </c>
      <c r="D2925" s="16" t="str">
        <f ca="1">IF(ROW()-1&lt;=DataRows_IBE,OFFSET(InstrumenteIBE!$A$1,ROW()-2,COLUMN(),1,1),IF(ROW()-2 &lt;= DataRows,OFFSET(MeineInstrumente!$A$9,ROW()-DataRows_IBE-1,COLUMN(),1,1),""))</f>
        <v/>
      </c>
      <c r="E2925" t="str">
        <f t="shared" ca="1" si="45"/>
        <v/>
      </c>
      <c r="F2925" t="str">
        <f ca="1">IF(ROW()-1&lt;=DataRows_IBE,OFFSET(InstrumenteIBE!$A$1,ROW()-2,COLUMN()-COLUMN($F$1),1,1),IF(ROW()-2 &lt;= DataRows,OFFSET(MeineInstrumente!$A$9,ROW()-DataRows_IBE-1,COLUMN()-COLUMN($F$1),1,1),""))</f>
        <v/>
      </c>
    </row>
    <row r="2926" spans="1:6" x14ac:dyDescent="0.25">
      <c r="A2926" t="str">
        <f ca="1">IF(ROW()-1&lt;=DataRows_IBE,OFFSET(InstrumenteIBE!$A$1,ROW()-2,COLUMN(),1,1),IF(ROW()-2 &lt;= DataRows,OFFSET(MeineInstrumente!$A$9,ROW()-DataRows_IBE-1,COLUMN(),1,1),""))</f>
        <v/>
      </c>
      <c r="B2926" t="str">
        <f ca="1">IF(ROW()-1&lt;=DataRows_IBE,OFFSET(InstrumenteIBE!$A$1,ROW()-2,COLUMN(),1,1),IF(ROW()-2 &lt;= DataRows,OFFSET(MeineInstrumente!$A$9,ROW()-DataRows_IBE-1,COLUMN(),1,1),""))</f>
        <v/>
      </c>
      <c r="C2926" t="str">
        <f ca="1">IF(ROW()-1&lt;=DataRows_IBE,OFFSET(InstrumenteIBE!$A$1,ROW()-2,COLUMN(),1,1),IF(ROW()-2 &lt;= DataRows,OFFSET(MeineInstrumente!$A$9,ROW()-DataRows_IBE-1,COLUMN(),1,1),""))</f>
        <v/>
      </c>
      <c r="D2926" s="16" t="str">
        <f ca="1">IF(ROW()-1&lt;=DataRows_IBE,OFFSET(InstrumenteIBE!$A$1,ROW()-2,COLUMN(),1,1),IF(ROW()-2 &lt;= DataRows,OFFSET(MeineInstrumente!$A$9,ROW()-DataRows_IBE-1,COLUMN(),1,1),""))</f>
        <v/>
      </c>
      <c r="E2926" t="str">
        <f t="shared" ca="1" si="45"/>
        <v/>
      </c>
      <c r="F2926" t="str">
        <f ca="1">IF(ROW()-1&lt;=DataRows_IBE,OFFSET(InstrumenteIBE!$A$1,ROW()-2,COLUMN()-COLUMN($F$1),1,1),IF(ROW()-2 &lt;= DataRows,OFFSET(MeineInstrumente!$A$9,ROW()-DataRows_IBE-1,COLUMN()-COLUMN($F$1),1,1),""))</f>
        <v/>
      </c>
    </row>
    <row r="2927" spans="1:6" x14ac:dyDescent="0.25">
      <c r="A2927" t="str">
        <f ca="1">IF(ROW()-1&lt;=DataRows_IBE,OFFSET(InstrumenteIBE!$A$1,ROW()-2,COLUMN(),1,1),IF(ROW()-2 &lt;= DataRows,OFFSET(MeineInstrumente!$A$9,ROW()-DataRows_IBE-1,COLUMN(),1,1),""))</f>
        <v/>
      </c>
      <c r="B2927" t="str">
        <f ca="1">IF(ROW()-1&lt;=DataRows_IBE,OFFSET(InstrumenteIBE!$A$1,ROW()-2,COLUMN(),1,1),IF(ROW()-2 &lt;= DataRows,OFFSET(MeineInstrumente!$A$9,ROW()-DataRows_IBE-1,COLUMN(),1,1),""))</f>
        <v/>
      </c>
      <c r="C2927" t="str">
        <f ca="1">IF(ROW()-1&lt;=DataRows_IBE,OFFSET(InstrumenteIBE!$A$1,ROW()-2,COLUMN(),1,1),IF(ROW()-2 &lt;= DataRows,OFFSET(MeineInstrumente!$A$9,ROW()-DataRows_IBE-1,COLUMN(),1,1),""))</f>
        <v/>
      </c>
      <c r="D2927" s="16" t="str">
        <f ca="1">IF(ROW()-1&lt;=DataRows_IBE,OFFSET(InstrumenteIBE!$A$1,ROW()-2,COLUMN(),1,1),IF(ROW()-2 &lt;= DataRows,OFFSET(MeineInstrumente!$A$9,ROW()-DataRows_IBE-1,COLUMN(),1,1),""))</f>
        <v/>
      </c>
      <c r="E2927" t="str">
        <f t="shared" ca="1" si="45"/>
        <v/>
      </c>
      <c r="F2927" t="str">
        <f ca="1">IF(ROW()-1&lt;=DataRows_IBE,OFFSET(InstrumenteIBE!$A$1,ROW()-2,COLUMN()-COLUMN($F$1),1,1),IF(ROW()-2 &lt;= DataRows,OFFSET(MeineInstrumente!$A$9,ROW()-DataRows_IBE-1,COLUMN()-COLUMN($F$1),1,1),""))</f>
        <v/>
      </c>
    </row>
    <row r="2928" spans="1:6" x14ac:dyDescent="0.25">
      <c r="A2928" t="str">
        <f ca="1">IF(ROW()-1&lt;=DataRows_IBE,OFFSET(InstrumenteIBE!$A$1,ROW()-2,COLUMN(),1,1),IF(ROW()-2 &lt;= DataRows,OFFSET(MeineInstrumente!$A$9,ROW()-DataRows_IBE-1,COLUMN(),1,1),""))</f>
        <v/>
      </c>
      <c r="B2928" t="str">
        <f ca="1">IF(ROW()-1&lt;=DataRows_IBE,OFFSET(InstrumenteIBE!$A$1,ROW()-2,COLUMN(),1,1),IF(ROW()-2 &lt;= DataRows,OFFSET(MeineInstrumente!$A$9,ROW()-DataRows_IBE-1,COLUMN(),1,1),""))</f>
        <v/>
      </c>
      <c r="C2928" t="str">
        <f ca="1">IF(ROW()-1&lt;=DataRows_IBE,OFFSET(InstrumenteIBE!$A$1,ROW()-2,COLUMN(),1,1),IF(ROW()-2 &lt;= DataRows,OFFSET(MeineInstrumente!$A$9,ROW()-DataRows_IBE-1,COLUMN(),1,1),""))</f>
        <v/>
      </c>
      <c r="D2928" s="16" t="str">
        <f ca="1">IF(ROW()-1&lt;=DataRows_IBE,OFFSET(InstrumenteIBE!$A$1,ROW()-2,COLUMN(),1,1),IF(ROW()-2 &lt;= DataRows,OFFSET(MeineInstrumente!$A$9,ROW()-DataRows_IBE-1,COLUMN(),1,1),""))</f>
        <v/>
      </c>
      <c r="E2928" t="str">
        <f t="shared" ca="1" si="45"/>
        <v/>
      </c>
      <c r="F2928" t="str">
        <f ca="1">IF(ROW()-1&lt;=DataRows_IBE,OFFSET(InstrumenteIBE!$A$1,ROW()-2,COLUMN()-COLUMN($F$1),1,1),IF(ROW()-2 &lt;= DataRows,OFFSET(MeineInstrumente!$A$9,ROW()-DataRows_IBE-1,COLUMN()-COLUMN($F$1),1,1),""))</f>
        <v/>
      </c>
    </row>
    <row r="2929" spans="1:6" x14ac:dyDescent="0.25">
      <c r="A2929" t="str">
        <f ca="1">IF(ROW()-1&lt;=DataRows_IBE,OFFSET(InstrumenteIBE!$A$1,ROW()-2,COLUMN(),1,1),IF(ROW()-2 &lt;= DataRows,OFFSET(MeineInstrumente!$A$9,ROW()-DataRows_IBE-1,COLUMN(),1,1),""))</f>
        <v/>
      </c>
      <c r="B2929" t="str">
        <f ca="1">IF(ROW()-1&lt;=DataRows_IBE,OFFSET(InstrumenteIBE!$A$1,ROW()-2,COLUMN(),1,1),IF(ROW()-2 &lt;= DataRows,OFFSET(MeineInstrumente!$A$9,ROW()-DataRows_IBE-1,COLUMN(),1,1),""))</f>
        <v/>
      </c>
      <c r="C2929" t="str">
        <f ca="1">IF(ROW()-1&lt;=DataRows_IBE,OFFSET(InstrumenteIBE!$A$1,ROW()-2,COLUMN(),1,1),IF(ROW()-2 &lt;= DataRows,OFFSET(MeineInstrumente!$A$9,ROW()-DataRows_IBE-1,COLUMN(),1,1),""))</f>
        <v/>
      </c>
      <c r="D2929" s="16" t="str">
        <f ca="1">IF(ROW()-1&lt;=DataRows_IBE,OFFSET(InstrumenteIBE!$A$1,ROW()-2,COLUMN(),1,1),IF(ROW()-2 &lt;= DataRows,OFFSET(MeineInstrumente!$A$9,ROW()-DataRows_IBE-1,COLUMN(),1,1),""))</f>
        <v/>
      </c>
      <c r="E2929" t="str">
        <f t="shared" ca="1" si="45"/>
        <v/>
      </c>
      <c r="F2929" t="str">
        <f ca="1">IF(ROW()-1&lt;=DataRows_IBE,OFFSET(InstrumenteIBE!$A$1,ROW()-2,COLUMN()-COLUMN($F$1),1,1),IF(ROW()-2 &lt;= DataRows,OFFSET(MeineInstrumente!$A$9,ROW()-DataRows_IBE-1,COLUMN()-COLUMN($F$1),1,1),""))</f>
        <v/>
      </c>
    </row>
    <row r="2930" spans="1:6" x14ac:dyDescent="0.25">
      <c r="A2930" t="str">
        <f ca="1">IF(ROW()-1&lt;=DataRows_IBE,OFFSET(InstrumenteIBE!$A$1,ROW()-2,COLUMN(),1,1),IF(ROW()-2 &lt;= DataRows,OFFSET(MeineInstrumente!$A$9,ROW()-DataRows_IBE-1,COLUMN(),1,1),""))</f>
        <v/>
      </c>
      <c r="B2930" t="str">
        <f ca="1">IF(ROW()-1&lt;=DataRows_IBE,OFFSET(InstrumenteIBE!$A$1,ROW()-2,COLUMN(),1,1),IF(ROW()-2 &lt;= DataRows,OFFSET(MeineInstrumente!$A$9,ROW()-DataRows_IBE-1,COLUMN(),1,1),""))</f>
        <v/>
      </c>
      <c r="C2930" t="str">
        <f ca="1">IF(ROW()-1&lt;=DataRows_IBE,OFFSET(InstrumenteIBE!$A$1,ROW()-2,COLUMN(),1,1),IF(ROW()-2 &lt;= DataRows,OFFSET(MeineInstrumente!$A$9,ROW()-DataRows_IBE-1,COLUMN(),1,1),""))</f>
        <v/>
      </c>
      <c r="D2930" s="16" t="str">
        <f ca="1">IF(ROW()-1&lt;=DataRows_IBE,OFFSET(InstrumenteIBE!$A$1,ROW()-2,COLUMN(),1,1),IF(ROW()-2 &lt;= DataRows,OFFSET(MeineInstrumente!$A$9,ROW()-DataRows_IBE-1,COLUMN(),1,1),""))</f>
        <v/>
      </c>
      <c r="E2930" t="str">
        <f t="shared" ca="1" si="45"/>
        <v/>
      </c>
      <c r="F2930" t="str">
        <f ca="1">IF(ROW()-1&lt;=DataRows_IBE,OFFSET(InstrumenteIBE!$A$1,ROW()-2,COLUMN()-COLUMN($F$1),1,1),IF(ROW()-2 &lt;= DataRows,OFFSET(MeineInstrumente!$A$9,ROW()-DataRows_IBE-1,COLUMN()-COLUMN($F$1),1,1),""))</f>
        <v/>
      </c>
    </row>
    <row r="2931" spans="1:6" x14ac:dyDescent="0.25">
      <c r="A2931" t="str">
        <f ca="1">IF(ROW()-1&lt;=DataRows_IBE,OFFSET(InstrumenteIBE!$A$1,ROW()-2,COLUMN(),1,1),IF(ROW()-2 &lt;= DataRows,OFFSET(MeineInstrumente!$A$9,ROW()-DataRows_IBE-1,COLUMN(),1,1),""))</f>
        <v/>
      </c>
      <c r="B2931" t="str">
        <f ca="1">IF(ROW()-1&lt;=DataRows_IBE,OFFSET(InstrumenteIBE!$A$1,ROW()-2,COLUMN(),1,1),IF(ROW()-2 &lt;= DataRows,OFFSET(MeineInstrumente!$A$9,ROW()-DataRows_IBE-1,COLUMN(),1,1),""))</f>
        <v/>
      </c>
      <c r="C2931" t="str">
        <f ca="1">IF(ROW()-1&lt;=DataRows_IBE,OFFSET(InstrumenteIBE!$A$1,ROW()-2,COLUMN(),1,1),IF(ROW()-2 &lt;= DataRows,OFFSET(MeineInstrumente!$A$9,ROW()-DataRows_IBE-1,COLUMN(),1,1),""))</f>
        <v/>
      </c>
      <c r="D2931" s="16" t="str">
        <f ca="1">IF(ROW()-1&lt;=DataRows_IBE,OFFSET(InstrumenteIBE!$A$1,ROW()-2,COLUMN(),1,1),IF(ROW()-2 &lt;= DataRows,OFFSET(MeineInstrumente!$A$9,ROW()-DataRows_IBE-1,COLUMN(),1,1),""))</f>
        <v/>
      </c>
      <c r="E2931" t="str">
        <f t="shared" ca="1" si="45"/>
        <v/>
      </c>
      <c r="F2931" t="str">
        <f ca="1">IF(ROW()-1&lt;=DataRows_IBE,OFFSET(InstrumenteIBE!$A$1,ROW()-2,COLUMN()-COLUMN($F$1),1,1),IF(ROW()-2 &lt;= DataRows,OFFSET(MeineInstrumente!$A$9,ROW()-DataRows_IBE-1,COLUMN()-COLUMN($F$1),1,1),""))</f>
        <v/>
      </c>
    </row>
    <row r="2932" spans="1:6" x14ac:dyDescent="0.25">
      <c r="A2932" t="str">
        <f ca="1">IF(ROW()-1&lt;=DataRows_IBE,OFFSET(InstrumenteIBE!$A$1,ROW()-2,COLUMN(),1,1),IF(ROW()-2 &lt;= DataRows,OFFSET(MeineInstrumente!$A$9,ROW()-DataRows_IBE-1,COLUMN(),1,1),""))</f>
        <v/>
      </c>
      <c r="B2932" t="str">
        <f ca="1">IF(ROW()-1&lt;=DataRows_IBE,OFFSET(InstrumenteIBE!$A$1,ROW()-2,COLUMN(),1,1),IF(ROW()-2 &lt;= DataRows,OFFSET(MeineInstrumente!$A$9,ROW()-DataRows_IBE-1,COLUMN(),1,1),""))</f>
        <v/>
      </c>
      <c r="C2932" t="str">
        <f ca="1">IF(ROW()-1&lt;=DataRows_IBE,OFFSET(InstrumenteIBE!$A$1,ROW()-2,COLUMN(),1,1),IF(ROW()-2 &lt;= DataRows,OFFSET(MeineInstrumente!$A$9,ROW()-DataRows_IBE-1,COLUMN(),1,1),""))</f>
        <v/>
      </c>
      <c r="D2932" s="16" t="str">
        <f ca="1">IF(ROW()-1&lt;=DataRows_IBE,OFFSET(InstrumenteIBE!$A$1,ROW()-2,COLUMN(),1,1),IF(ROW()-2 &lt;= DataRows,OFFSET(MeineInstrumente!$A$9,ROW()-DataRows_IBE-1,COLUMN(),1,1),""))</f>
        <v/>
      </c>
      <c r="E2932" t="str">
        <f t="shared" ca="1" si="45"/>
        <v/>
      </c>
      <c r="F2932" t="str">
        <f ca="1">IF(ROW()-1&lt;=DataRows_IBE,OFFSET(InstrumenteIBE!$A$1,ROW()-2,COLUMN()-COLUMN($F$1),1,1),IF(ROW()-2 &lt;= DataRows,OFFSET(MeineInstrumente!$A$9,ROW()-DataRows_IBE-1,COLUMN()-COLUMN($F$1),1,1),""))</f>
        <v/>
      </c>
    </row>
    <row r="2933" spans="1:6" x14ac:dyDescent="0.25">
      <c r="A2933" t="str">
        <f ca="1">IF(ROW()-1&lt;=DataRows_IBE,OFFSET(InstrumenteIBE!$A$1,ROW()-2,COLUMN(),1,1),IF(ROW()-2 &lt;= DataRows,OFFSET(MeineInstrumente!$A$9,ROW()-DataRows_IBE-1,COLUMN(),1,1),""))</f>
        <v/>
      </c>
      <c r="B2933" t="str">
        <f ca="1">IF(ROW()-1&lt;=DataRows_IBE,OFFSET(InstrumenteIBE!$A$1,ROW()-2,COLUMN(),1,1),IF(ROW()-2 &lt;= DataRows,OFFSET(MeineInstrumente!$A$9,ROW()-DataRows_IBE-1,COLUMN(),1,1),""))</f>
        <v/>
      </c>
      <c r="C2933" t="str">
        <f ca="1">IF(ROW()-1&lt;=DataRows_IBE,OFFSET(InstrumenteIBE!$A$1,ROW()-2,COLUMN(),1,1),IF(ROW()-2 &lt;= DataRows,OFFSET(MeineInstrumente!$A$9,ROW()-DataRows_IBE-1,COLUMN(),1,1),""))</f>
        <v/>
      </c>
      <c r="D2933" s="16" t="str">
        <f ca="1">IF(ROW()-1&lt;=DataRows_IBE,OFFSET(InstrumenteIBE!$A$1,ROW()-2,COLUMN(),1,1),IF(ROW()-2 &lt;= DataRows,OFFSET(MeineInstrumente!$A$9,ROW()-DataRows_IBE-1,COLUMN(),1,1),""))</f>
        <v/>
      </c>
      <c r="E2933" t="str">
        <f t="shared" ca="1" si="45"/>
        <v/>
      </c>
      <c r="F2933" t="str">
        <f ca="1">IF(ROW()-1&lt;=DataRows_IBE,OFFSET(InstrumenteIBE!$A$1,ROW()-2,COLUMN()-COLUMN($F$1),1,1),IF(ROW()-2 &lt;= DataRows,OFFSET(MeineInstrumente!$A$9,ROW()-DataRows_IBE-1,COLUMN()-COLUMN($F$1),1,1),""))</f>
        <v/>
      </c>
    </row>
    <row r="2934" spans="1:6" x14ac:dyDescent="0.25">
      <c r="A2934" t="str">
        <f ca="1">IF(ROW()-1&lt;=DataRows_IBE,OFFSET(InstrumenteIBE!$A$1,ROW()-2,COLUMN(),1,1),IF(ROW()-2 &lt;= DataRows,OFFSET(MeineInstrumente!$A$9,ROW()-DataRows_IBE-1,COLUMN(),1,1),""))</f>
        <v/>
      </c>
      <c r="B2934" t="str">
        <f ca="1">IF(ROW()-1&lt;=DataRows_IBE,OFFSET(InstrumenteIBE!$A$1,ROW()-2,COLUMN(),1,1),IF(ROW()-2 &lt;= DataRows,OFFSET(MeineInstrumente!$A$9,ROW()-DataRows_IBE-1,COLUMN(),1,1),""))</f>
        <v/>
      </c>
      <c r="C2934" t="str">
        <f ca="1">IF(ROW()-1&lt;=DataRows_IBE,OFFSET(InstrumenteIBE!$A$1,ROW()-2,COLUMN(),1,1),IF(ROW()-2 &lt;= DataRows,OFFSET(MeineInstrumente!$A$9,ROW()-DataRows_IBE-1,COLUMN(),1,1),""))</f>
        <v/>
      </c>
      <c r="D2934" s="16" t="str">
        <f ca="1">IF(ROW()-1&lt;=DataRows_IBE,OFFSET(InstrumenteIBE!$A$1,ROW()-2,COLUMN(),1,1),IF(ROW()-2 &lt;= DataRows,OFFSET(MeineInstrumente!$A$9,ROW()-DataRows_IBE-1,COLUMN(),1,1),""))</f>
        <v/>
      </c>
      <c r="E2934" t="str">
        <f t="shared" ca="1" si="45"/>
        <v/>
      </c>
      <c r="F2934" t="str">
        <f ca="1">IF(ROW()-1&lt;=DataRows_IBE,OFFSET(InstrumenteIBE!$A$1,ROW()-2,COLUMN()-COLUMN($F$1),1,1),IF(ROW()-2 &lt;= DataRows,OFFSET(MeineInstrumente!$A$9,ROW()-DataRows_IBE-1,COLUMN()-COLUMN($F$1),1,1),""))</f>
        <v/>
      </c>
    </row>
    <row r="2935" spans="1:6" x14ac:dyDescent="0.25">
      <c r="A2935" t="str">
        <f ca="1">IF(ROW()-1&lt;=DataRows_IBE,OFFSET(InstrumenteIBE!$A$1,ROW()-2,COLUMN(),1,1),IF(ROW()-2 &lt;= DataRows,OFFSET(MeineInstrumente!$A$9,ROW()-DataRows_IBE-1,COLUMN(),1,1),""))</f>
        <v/>
      </c>
      <c r="B2935" t="str">
        <f ca="1">IF(ROW()-1&lt;=DataRows_IBE,OFFSET(InstrumenteIBE!$A$1,ROW()-2,COLUMN(),1,1),IF(ROW()-2 &lt;= DataRows,OFFSET(MeineInstrumente!$A$9,ROW()-DataRows_IBE-1,COLUMN(),1,1),""))</f>
        <v/>
      </c>
      <c r="C2935" t="str">
        <f ca="1">IF(ROW()-1&lt;=DataRows_IBE,OFFSET(InstrumenteIBE!$A$1,ROW()-2,COLUMN(),1,1),IF(ROW()-2 &lt;= DataRows,OFFSET(MeineInstrumente!$A$9,ROW()-DataRows_IBE-1,COLUMN(),1,1),""))</f>
        <v/>
      </c>
      <c r="D2935" s="16" t="str">
        <f ca="1">IF(ROW()-1&lt;=DataRows_IBE,OFFSET(InstrumenteIBE!$A$1,ROW()-2,COLUMN(),1,1),IF(ROW()-2 &lt;= DataRows,OFFSET(MeineInstrumente!$A$9,ROW()-DataRows_IBE-1,COLUMN(),1,1),""))</f>
        <v/>
      </c>
      <c r="E2935" t="str">
        <f t="shared" ca="1" si="45"/>
        <v/>
      </c>
      <c r="F2935" t="str">
        <f ca="1">IF(ROW()-1&lt;=DataRows_IBE,OFFSET(InstrumenteIBE!$A$1,ROW()-2,COLUMN()-COLUMN($F$1),1,1),IF(ROW()-2 &lt;= DataRows,OFFSET(MeineInstrumente!$A$9,ROW()-DataRows_IBE-1,COLUMN()-COLUMN($F$1),1,1),""))</f>
        <v/>
      </c>
    </row>
    <row r="2936" spans="1:6" x14ac:dyDescent="0.25">
      <c r="A2936" t="str">
        <f ca="1">IF(ROW()-1&lt;=DataRows_IBE,OFFSET(InstrumenteIBE!$A$1,ROW()-2,COLUMN(),1,1),IF(ROW()-2 &lt;= DataRows,OFFSET(MeineInstrumente!$A$9,ROW()-DataRows_IBE-1,COLUMN(),1,1),""))</f>
        <v/>
      </c>
      <c r="B2936" t="str">
        <f ca="1">IF(ROW()-1&lt;=DataRows_IBE,OFFSET(InstrumenteIBE!$A$1,ROW()-2,COLUMN(),1,1),IF(ROW()-2 &lt;= DataRows,OFFSET(MeineInstrumente!$A$9,ROW()-DataRows_IBE-1,COLUMN(),1,1),""))</f>
        <v/>
      </c>
      <c r="C2936" t="str">
        <f ca="1">IF(ROW()-1&lt;=DataRows_IBE,OFFSET(InstrumenteIBE!$A$1,ROW()-2,COLUMN(),1,1),IF(ROW()-2 &lt;= DataRows,OFFSET(MeineInstrumente!$A$9,ROW()-DataRows_IBE-1,COLUMN(),1,1),""))</f>
        <v/>
      </c>
      <c r="D2936" s="16" t="str">
        <f ca="1">IF(ROW()-1&lt;=DataRows_IBE,OFFSET(InstrumenteIBE!$A$1,ROW()-2,COLUMN(),1,1),IF(ROW()-2 &lt;= DataRows,OFFSET(MeineInstrumente!$A$9,ROW()-DataRows_IBE-1,COLUMN(),1,1),""))</f>
        <v/>
      </c>
      <c r="E2936" t="str">
        <f t="shared" ca="1" si="45"/>
        <v/>
      </c>
      <c r="F2936" t="str">
        <f ca="1">IF(ROW()-1&lt;=DataRows_IBE,OFFSET(InstrumenteIBE!$A$1,ROW()-2,COLUMN()-COLUMN($F$1),1,1),IF(ROW()-2 &lt;= DataRows,OFFSET(MeineInstrumente!$A$9,ROW()-DataRows_IBE-1,COLUMN()-COLUMN($F$1),1,1),""))</f>
        <v/>
      </c>
    </row>
    <row r="2937" spans="1:6" x14ac:dyDescent="0.25">
      <c r="A2937" t="str">
        <f ca="1">IF(ROW()-1&lt;=DataRows_IBE,OFFSET(InstrumenteIBE!$A$1,ROW()-2,COLUMN(),1,1),IF(ROW()-2 &lt;= DataRows,OFFSET(MeineInstrumente!$A$9,ROW()-DataRows_IBE-1,COLUMN(),1,1),""))</f>
        <v/>
      </c>
      <c r="B2937" t="str">
        <f ca="1">IF(ROW()-1&lt;=DataRows_IBE,OFFSET(InstrumenteIBE!$A$1,ROW()-2,COLUMN(),1,1),IF(ROW()-2 &lt;= DataRows,OFFSET(MeineInstrumente!$A$9,ROW()-DataRows_IBE-1,COLUMN(),1,1),""))</f>
        <v/>
      </c>
      <c r="C2937" t="str">
        <f ca="1">IF(ROW()-1&lt;=DataRows_IBE,OFFSET(InstrumenteIBE!$A$1,ROW()-2,COLUMN(),1,1),IF(ROW()-2 &lt;= DataRows,OFFSET(MeineInstrumente!$A$9,ROW()-DataRows_IBE-1,COLUMN(),1,1),""))</f>
        <v/>
      </c>
      <c r="D2937" s="16" t="str">
        <f ca="1">IF(ROW()-1&lt;=DataRows_IBE,OFFSET(InstrumenteIBE!$A$1,ROW()-2,COLUMN(),1,1),IF(ROW()-2 &lt;= DataRows,OFFSET(MeineInstrumente!$A$9,ROW()-DataRows_IBE-1,COLUMN(),1,1),""))</f>
        <v/>
      </c>
      <c r="E2937" t="str">
        <f t="shared" ca="1" si="45"/>
        <v/>
      </c>
      <c r="F2937" t="str">
        <f ca="1">IF(ROW()-1&lt;=DataRows_IBE,OFFSET(InstrumenteIBE!$A$1,ROW()-2,COLUMN()-COLUMN($F$1),1,1),IF(ROW()-2 &lt;= DataRows,OFFSET(MeineInstrumente!$A$9,ROW()-DataRows_IBE-1,COLUMN()-COLUMN($F$1),1,1),""))</f>
        <v/>
      </c>
    </row>
    <row r="2938" spans="1:6" x14ac:dyDescent="0.25">
      <c r="A2938" t="str">
        <f ca="1">IF(ROW()-1&lt;=DataRows_IBE,OFFSET(InstrumenteIBE!$A$1,ROW()-2,COLUMN(),1,1),IF(ROW()-2 &lt;= DataRows,OFFSET(MeineInstrumente!$A$9,ROW()-DataRows_IBE-1,COLUMN(),1,1),""))</f>
        <v/>
      </c>
      <c r="B2938" t="str">
        <f ca="1">IF(ROW()-1&lt;=DataRows_IBE,OFFSET(InstrumenteIBE!$A$1,ROW()-2,COLUMN(),1,1),IF(ROW()-2 &lt;= DataRows,OFFSET(MeineInstrumente!$A$9,ROW()-DataRows_IBE-1,COLUMN(),1,1),""))</f>
        <v/>
      </c>
      <c r="C2938" t="str">
        <f ca="1">IF(ROW()-1&lt;=DataRows_IBE,OFFSET(InstrumenteIBE!$A$1,ROW()-2,COLUMN(),1,1),IF(ROW()-2 &lt;= DataRows,OFFSET(MeineInstrumente!$A$9,ROW()-DataRows_IBE-1,COLUMN(),1,1),""))</f>
        <v/>
      </c>
      <c r="D2938" s="16" t="str">
        <f ca="1">IF(ROW()-1&lt;=DataRows_IBE,OFFSET(InstrumenteIBE!$A$1,ROW()-2,COLUMN(),1,1),IF(ROW()-2 &lt;= DataRows,OFFSET(MeineInstrumente!$A$9,ROW()-DataRows_IBE-1,COLUMN(),1,1),""))</f>
        <v/>
      </c>
      <c r="E2938" t="str">
        <f t="shared" ca="1" si="45"/>
        <v/>
      </c>
      <c r="F2938" t="str">
        <f ca="1">IF(ROW()-1&lt;=DataRows_IBE,OFFSET(InstrumenteIBE!$A$1,ROW()-2,COLUMN()-COLUMN($F$1),1,1),IF(ROW()-2 &lt;= DataRows,OFFSET(MeineInstrumente!$A$9,ROW()-DataRows_IBE-1,COLUMN()-COLUMN($F$1),1,1),""))</f>
        <v/>
      </c>
    </row>
    <row r="2939" spans="1:6" x14ac:dyDescent="0.25">
      <c r="A2939" t="str">
        <f ca="1">IF(ROW()-1&lt;=DataRows_IBE,OFFSET(InstrumenteIBE!$A$1,ROW()-2,COLUMN(),1,1),IF(ROW()-2 &lt;= DataRows,OFFSET(MeineInstrumente!$A$9,ROW()-DataRows_IBE-1,COLUMN(),1,1),""))</f>
        <v/>
      </c>
      <c r="B2939" t="str">
        <f ca="1">IF(ROW()-1&lt;=DataRows_IBE,OFFSET(InstrumenteIBE!$A$1,ROW()-2,COLUMN(),1,1),IF(ROW()-2 &lt;= DataRows,OFFSET(MeineInstrumente!$A$9,ROW()-DataRows_IBE-1,COLUMN(),1,1),""))</f>
        <v/>
      </c>
      <c r="C2939" t="str">
        <f ca="1">IF(ROW()-1&lt;=DataRows_IBE,OFFSET(InstrumenteIBE!$A$1,ROW()-2,COLUMN(),1,1),IF(ROW()-2 &lt;= DataRows,OFFSET(MeineInstrumente!$A$9,ROW()-DataRows_IBE-1,COLUMN(),1,1),""))</f>
        <v/>
      </c>
      <c r="D2939" s="16" t="str">
        <f ca="1">IF(ROW()-1&lt;=DataRows_IBE,OFFSET(InstrumenteIBE!$A$1,ROW()-2,COLUMN(),1,1),IF(ROW()-2 &lt;= DataRows,OFFSET(MeineInstrumente!$A$9,ROW()-DataRows_IBE-1,COLUMN(),1,1),""))</f>
        <v/>
      </c>
      <c r="E2939" t="str">
        <f t="shared" ca="1" si="45"/>
        <v/>
      </c>
      <c r="F2939" t="str">
        <f ca="1">IF(ROW()-1&lt;=DataRows_IBE,OFFSET(InstrumenteIBE!$A$1,ROW()-2,COLUMN()-COLUMN($F$1),1,1),IF(ROW()-2 &lt;= DataRows,OFFSET(MeineInstrumente!$A$9,ROW()-DataRows_IBE-1,COLUMN()-COLUMN($F$1),1,1),""))</f>
        <v/>
      </c>
    </row>
    <row r="2940" spans="1:6" x14ac:dyDescent="0.25">
      <c r="A2940" t="str">
        <f ca="1">IF(ROW()-1&lt;=DataRows_IBE,OFFSET(InstrumenteIBE!$A$1,ROW()-2,COLUMN(),1,1),IF(ROW()-2 &lt;= DataRows,OFFSET(MeineInstrumente!$A$9,ROW()-DataRows_IBE-1,COLUMN(),1,1),""))</f>
        <v/>
      </c>
      <c r="B2940" t="str">
        <f ca="1">IF(ROW()-1&lt;=DataRows_IBE,OFFSET(InstrumenteIBE!$A$1,ROW()-2,COLUMN(),1,1),IF(ROW()-2 &lt;= DataRows,OFFSET(MeineInstrumente!$A$9,ROW()-DataRows_IBE-1,COLUMN(),1,1),""))</f>
        <v/>
      </c>
      <c r="C2940" t="str">
        <f ca="1">IF(ROW()-1&lt;=DataRows_IBE,OFFSET(InstrumenteIBE!$A$1,ROW()-2,COLUMN(),1,1),IF(ROW()-2 &lt;= DataRows,OFFSET(MeineInstrumente!$A$9,ROW()-DataRows_IBE-1,COLUMN(),1,1),""))</f>
        <v/>
      </c>
      <c r="D2940" s="16" t="str">
        <f ca="1">IF(ROW()-1&lt;=DataRows_IBE,OFFSET(InstrumenteIBE!$A$1,ROW()-2,COLUMN(),1,1),IF(ROW()-2 &lt;= DataRows,OFFSET(MeineInstrumente!$A$9,ROW()-DataRows_IBE-1,COLUMN(),1,1),""))</f>
        <v/>
      </c>
      <c r="E2940" t="str">
        <f t="shared" ca="1" si="45"/>
        <v/>
      </c>
      <c r="F2940" t="str">
        <f ca="1">IF(ROW()-1&lt;=DataRows_IBE,OFFSET(InstrumenteIBE!$A$1,ROW()-2,COLUMN()-COLUMN($F$1),1,1),IF(ROW()-2 &lt;= DataRows,OFFSET(MeineInstrumente!$A$9,ROW()-DataRows_IBE-1,COLUMN()-COLUMN($F$1),1,1),""))</f>
        <v/>
      </c>
    </row>
    <row r="2941" spans="1:6" x14ac:dyDescent="0.25">
      <c r="A2941" t="str">
        <f ca="1">IF(ROW()-1&lt;=DataRows_IBE,OFFSET(InstrumenteIBE!$A$1,ROW()-2,COLUMN(),1,1),IF(ROW()-2 &lt;= DataRows,OFFSET(MeineInstrumente!$A$9,ROW()-DataRows_IBE-1,COLUMN(),1,1),""))</f>
        <v/>
      </c>
      <c r="B2941" t="str">
        <f ca="1">IF(ROW()-1&lt;=DataRows_IBE,OFFSET(InstrumenteIBE!$A$1,ROW()-2,COLUMN(),1,1),IF(ROW()-2 &lt;= DataRows,OFFSET(MeineInstrumente!$A$9,ROW()-DataRows_IBE-1,COLUMN(),1,1),""))</f>
        <v/>
      </c>
      <c r="C2941" t="str">
        <f ca="1">IF(ROW()-1&lt;=DataRows_IBE,OFFSET(InstrumenteIBE!$A$1,ROW()-2,COLUMN(),1,1),IF(ROW()-2 &lt;= DataRows,OFFSET(MeineInstrumente!$A$9,ROW()-DataRows_IBE-1,COLUMN(),1,1),""))</f>
        <v/>
      </c>
      <c r="D2941" s="16" t="str">
        <f ca="1">IF(ROW()-1&lt;=DataRows_IBE,OFFSET(InstrumenteIBE!$A$1,ROW()-2,COLUMN(),1,1),IF(ROW()-2 &lt;= DataRows,OFFSET(MeineInstrumente!$A$9,ROW()-DataRows_IBE-1,COLUMN(),1,1),""))</f>
        <v/>
      </c>
      <c r="E2941" t="str">
        <f t="shared" ca="1" si="45"/>
        <v/>
      </c>
      <c r="F2941" t="str">
        <f ca="1">IF(ROW()-1&lt;=DataRows_IBE,OFFSET(InstrumenteIBE!$A$1,ROW()-2,COLUMN()-COLUMN($F$1),1,1),IF(ROW()-2 &lt;= DataRows,OFFSET(MeineInstrumente!$A$9,ROW()-DataRows_IBE-1,COLUMN()-COLUMN($F$1),1,1),""))</f>
        <v/>
      </c>
    </row>
    <row r="2942" spans="1:6" x14ac:dyDescent="0.25">
      <c r="A2942" t="str">
        <f ca="1">IF(ROW()-1&lt;=DataRows_IBE,OFFSET(InstrumenteIBE!$A$1,ROW()-2,COLUMN(),1,1),IF(ROW()-2 &lt;= DataRows,OFFSET(MeineInstrumente!$A$9,ROW()-DataRows_IBE-1,COLUMN(),1,1),""))</f>
        <v/>
      </c>
      <c r="B2942" t="str">
        <f ca="1">IF(ROW()-1&lt;=DataRows_IBE,OFFSET(InstrumenteIBE!$A$1,ROW()-2,COLUMN(),1,1),IF(ROW()-2 &lt;= DataRows,OFFSET(MeineInstrumente!$A$9,ROW()-DataRows_IBE-1,COLUMN(),1,1),""))</f>
        <v/>
      </c>
      <c r="C2942" t="str">
        <f ca="1">IF(ROW()-1&lt;=DataRows_IBE,OFFSET(InstrumenteIBE!$A$1,ROW()-2,COLUMN(),1,1),IF(ROW()-2 &lt;= DataRows,OFFSET(MeineInstrumente!$A$9,ROW()-DataRows_IBE-1,COLUMN(),1,1),""))</f>
        <v/>
      </c>
      <c r="D2942" s="16" t="str">
        <f ca="1">IF(ROW()-1&lt;=DataRows_IBE,OFFSET(InstrumenteIBE!$A$1,ROW()-2,COLUMN(),1,1),IF(ROW()-2 &lt;= DataRows,OFFSET(MeineInstrumente!$A$9,ROW()-DataRows_IBE-1,COLUMN(),1,1),""))</f>
        <v/>
      </c>
      <c r="E2942" t="str">
        <f t="shared" ca="1" si="45"/>
        <v/>
      </c>
      <c r="F2942" t="str">
        <f ca="1">IF(ROW()-1&lt;=DataRows_IBE,OFFSET(InstrumenteIBE!$A$1,ROW()-2,COLUMN()-COLUMN($F$1),1,1),IF(ROW()-2 &lt;= DataRows,OFFSET(MeineInstrumente!$A$9,ROW()-DataRows_IBE-1,COLUMN()-COLUMN($F$1),1,1),""))</f>
        <v/>
      </c>
    </row>
    <row r="2943" spans="1:6" x14ac:dyDescent="0.25">
      <c r="A2943" t="str">
        <f ca="1">IF(ROW()-1&lt;=DataRows_IBE,OFFSET(InstrumenteIBE!$A$1,ROW()-2,COLUMN(),1,1),IF(ROW()-2 &lt;= DataRows,OFFSET(MeineInstrumente!$A$9,ROW()-DataRows_IBE-1,COLUMN(),1,1),""))</f>
        <v/>
      </c>
      <c r="B2943" t="str">
        <f ca="1">IF(ROW()-1&lt;=DataRows_IBE,OFFSET(InstrumenteIBE!$A$1,ROW()-2,COLUMN(),1,1),IF(ROW()-2 &lt;= DataRows,OFFSET(MeineInstrumente!$A$9,ROW()-DataRows_IBE-1,COLUMN(),1,1),""))</f>
        <v/>
      </c>
      <c r="C2943" t="str">
        <f ca="1">IF(ROW()-1&lt;=DataRows_IBE,OFFSET(InstrumenteIBE!$A$1,ROW()-2,COLUMN(),1,1),IF(ROW()-2 &lt;= DataRows,OFFSET(MeineInstrumente!$A$9,ROW()-DataRows_IBE-1,COLUMN(),1,1),""))</f>
        <v/>
      </c>
      <c r="D2943" s="16" t="str">
        <f ca="1">IF(ROW()-1&lt;=DataRows_IBE,OFFSET(InstrumenteIBE!$A$1,ROW()-2,COLUMN(),1,1),IF(ROW()-2 &lt;= DataRows,OFFSET(MeineInstrumente!$A$9,ROW()-DataRows_IBE-1,COLUMN(),1,1),""))</f>
        <v/>
      </c>
      <c r="E2943" t="str">
        <f t="shared" ca="1" si="45"/>
        <v/>
      </c>
      <c r="F2943" t="str">
        <f ca="1">IF(ROW()-1&lt;=DataRows_IBE,OFFSET(InstrumenteIBE!$A$1,ROW()-2,COLUMN()-COLUMN($F$1),1,1),IF(ROW()-2 &lt;= DataRows,OFFSET(MeineInstrumente!$A$9,ROW()-DataRows_IBE-1,COLUMN()-COLUMN($F$1),1,1),""))</f>
        <v/>
      </c>
    </row>
    <row r="2944" spans="1:6" x14ac:dyDescent="0.25">
      <c r="A2944" t="str">
        <f ca="1">IF(ROW()-1&lt;=DataRows_IBE,OFFSET(InstrumenteIBE!$A$1,ROW()-2,COLUMN(),1,1),IF(ROW()-2 &lt;= DataRows,OFFSET(MeineInstrumente!$A$9,ROW()-DataRows_IBE-1,COLUMN(),1,1),""))</f>
        <v/>
      </c>
      <c r="B2944" t="str">
        <f ca="1">IF(ROW()-1&lt;=DataRows_IBE,OFFSET(InstrumenteIBE!$A$1,ROW()-2,COLUMN(),1,1),IF(ROW()-2 &lt;= DataRows,OFFSET(MeineInstrumente!$A$9,ROW()-DataRows_IBE-1,COLUMN(),1,1),""))</f>
        <v/>
      </c>
      <c r="C2944" t="str">
        <f ca="1">IF(ROW()-1&lt;=DataRows_IBE,OFFSET(InstrumenteIBE!$A$1,ROW()-2,COLUMN(),1,1),IF(ROW()-2 &lt;= DataRows,OFFSET(MeineInstrumente!$A$9,ROW()-DataRows_IBE-1,COLUMN(),1,1),""))</f>
        <v/>
      </c>
      <c r="D2944" s="16" t="str">
        <f ca="1">IF(ROW()-1&lt;=DataRows_IBE,OFFSET(InstrumenteIBE!$A$1,ROW()-2,COLUMN(),1,1),IF(ROW()-2 &lt;= DataRows,OFFSET(MeineInstrumente!$A$9,ROW()-DataRows_IBE-1,COLUMN(),1,1),""))</f>
        <v/>
      </c>
      <c r="E2944" t="str">
        <f t="shared" ca="1" si="45"/>
        <v/>
      </c>
      <c r="F2944" t="str">
        <f ca="1">IF(ROW()-1&lt;=DataRows_IBE,OFFSET(InstrumenteIBE!$A$1,ROW()-2,COLUMN()-COLUMN($F$1),1,1),IF(ROW()-2 &lt;= DataRows,OFFSET(MeineInstrumente!$A$9,ROW()-DataRows_IBE-1,COLUMN()-COLUMN($F$1),1,1),""))</f>
        <v/>
      </c>
    </row>
    <row r="2945" spans="1:6" x14ac:dyDescent="0.25">
      <c r="A2945" t="str">
        <f ca="1">IF(ROW()-1&lt;=DataRows_IBE,OFFSET(InstrumenteIBE!$A$1,ROW()-2,COLUMN(),1,1),IF(ROW()-2 &lt;= DataRows,OFFSET(MeineInstrumente!$A$9,ROW()-DataRows_IBE-1,COLUMN(),1,1),""))</f>
        <v/>
      </c>
      <c r="B2945" t="str">
        <f ca="1">IF(ROW()-1&lt;=DataRows_IBE,OFFSET(InstrumenteIBE!$A$1,ROW()-2,COLUMN(),1,1),IF(ROW()-2 &lt;= DataRows,OFFSET(MeineInstrumente!$A$9,ROW()-DataRows_IBE-1,COLUMN(),1,1),""))</f>
        <v/>
      </c>
      <c r="C2945" t="str">
        <f ca="1">IF(ROW()-1&lt;=DataRows_IBE,OFFSET(InstrumenteIBE!$A$1,ROW()-2,COLUMN(),1,1),IF(ROW()-2 &lt;= DataRows,OFFSET(MeineInstrumente!$A$9,ROW()-DataRows_IBE-1,COLUMN(),1,1),""))</f>
        <v/>
      </c>
      <c r="D2945" s="16" t="str">
        <f ca="1">IF(ROW()-1&lt;=DataRows_IBE,OFFSET(InstrumenteIBE!$A$1,ROW()-2,COLUMN(),1,1),IF(ROW()-2 &lt;= DataRows,OFFSET(MeineInstrumente!$A$9,ROW()-DataRows_IBE-1,COLUMN(),1,1),""))</f>
        <v/>
      </c>
      <c r="E2945" t="str">
        <f t="shared" ca="1" si="45"/>
        <v/>
      </c>
      <c r="F2945" t="str">
        <f ca="1">IF(ROW()-1&lt;=DataRows_IBE,OFFSET(InstrumenteIBE!$A$1,ROW()-2,COLUMN()-COLUMN($F$1),1,1),IF(ROW()-2 &lt;= DataRows,OFFSET(MeineInstrumente!$A$9,ROW()-DataRows_IBE-1,COLUMN()-COLUMN($F$1),1,1),""))</f>
        <v/>
      </c>
    </row>
    <row r="2946" spans="1:6" x14ac:dyDescent="0.25">
      <c r="A2946" t="str">
        <f ca="1">IF(ROW()-1&lt;=DataRows_IBE,OFFSET(InstrumenteIBE!$A$1,ROW()-2,COLUMN(),1,1),IF(ROW()-2 &lt;= DataRows,OFFSET(MeineInstrumente!$A$9,ROW()-DataRows_IBE-1,COLUMN(),1,1),""))</f>
        <v/>
      </c>
      <c r="B2946" t="str">
        <f ca="1">IF(ROW()-1&lt;=DataRows_IBE,OFFSET(InstrumenteIBE!$A$1,ROW()-2,COLUMN(),1,1),IF(ROW()-2 &lt;= DataRows,OFFSET(MeineInstrumente!$A$9,ROW()-DataRows_IBE-1,COLUMN(),1,1),""))</f>
        <v/>
      </c>
      <c r="C2946" t="str">
        <f ca="1">IF(ROW()-1&lt;=DataRows_IBE,OFFSET(InstrumenteIBE!$A$1,ROW()-2,COLUMN(),1,1),IF(ROW()-2 &lt;= DataRows,OFFSET(MeineInstrumente!$A$9,ROW()-DataRows_IBE-1,COLUMN(),1,1),""))</f>
        <v/>
      </c>
      <c r="D2946" s="16" t="str">
        <f ca="1">IF(ROW()-1&lt;=DataRows_IBE,OFFSET(InstrumenteIBE!$A$1,ROW()-2,COLUMN(),1,1),IF(ROW()-2 &lt;= DataRows,OFFSET(MeineInstrumente!$A$9,ROW()-DataRows_IBE-1,COLUMN(),1,1),""))</f>
        <v/>
      </c>
      <c r="E2946" t="str">
        <f t="shared" ref="E2946:E3009" ca="1" si="46">IF(ISNUMBER(A2946),F2946&amp;";"&amp;A2946,"")</f>
        <v/>
      </c>
      <c r="F2946" t="str">
        <f ca="1">IF(ROW()-1&lt;=DataRows_IBE,OFFSET(InstrumenteIBE!$A$1,ROW()-2,COLUMN()-COLUMN($F$1),1,1),IF(ROW()-2 &lt;= DataRows,OFFSET(MeineInstrumente!$A$9,ROW()-DataRows_IBE-1,COLUMN()-COLUMN($F$1),1,1),""))</f>
        <v/>
      </c>
    </row>
    <row r="2947" spans="1:6" x14ac:dyDescent="0.25">
      <c r="A2947" t="str">
        <f ca="1">IF(ROW()-1&lt;=DataRows_IBE,OFFSET(InstrumenteIBE!$A$1,ROW()-2,COLUMN(),1,1),IF(ROW()-2 &lt;= DataRows,OFFSET(MeineInstrumente!$A$9,ROW()-DataRows_IBE-1,COLUMN(),1,1),""))</f>
        <v/>
      </c>
      <c r="B2947" t="str">
        <f ca="1">IF(ROW()-1&lt;=DataRows_IBE,OFFSET(InstrumenteIBE!$A$1,ROW()-2,COLUMN(),1,1),IF(ROW()-2 &lt;= DataRows,OFFSET(MeineInstrumente!$A$9,ROW()-DataRows_IBE-1,COLUMN(),1,1),""))</f>
        <v/>
      </c>
      <c r="C2947" t="str">
        <f ca="1">IF(ROW()-1&lt;=DataRows_IBE,OFFSET(InstrumenteIBE!$A$1,ROW()-2,COLUMN(),1,1),IF(ROW()-2 &lt;= DataRows,OFFSET(MeineInstrumente!$A$9,ROW()-DataRows_IBE-1,COLUMN(),1,1),""))</f>
        <v/>
      </c>
      <c r="D2947" s="16" t="str">
        <f ca="1">IF(ROW()-1&lt;=DataRows_IBE,OFFSET(InstrumenteIBE!$A$1,ROW()-2,COLUMN(),1,1),IF(ROW()-2 &lt;= DataRows,OFFSET(MeineInstrumente!$A$9,ROW()-DataRows_IBE-1,COLUMN(),1,1),""))</f>
        <v/>
      </c>
      <c r="E2947" t="str">
        <f t="shared" ca="1" si="46"/>
        <v/>
      </c>
      <c r="F2947" t="str">
        <f ca="1">IF(ROW()-1&lt;=DataRows_IBE,OFFSET(InstrumenteIBE!$A$1,ROW()-2,COLUMN()-COLUMN($F$1),1,1),IF(ROW()-2 &lt;= DataRows,OFFSET(MeineInstrumente!$A$9,ROW()-DataRows_IBE-1,COLUMN()-COLUMN($F$1),1,1),""))</f>
        <v/>
      </c>
    </row>
    <row r="2948" spans="1:6" x14ac:dyDescent="0.25">
      <c r="A2948" t="str">
        <f ca="1">IF(ROW()-1&lt;=DataRows_IBE,OFFSET(InstrumenteIBE!$A$1,ROW()-2,COLUMN(),1,1),IF(ROW()-2 &lt;= DataRows,OFFSET(MeineInstrumente!$A$9,ROW()-DataRows_IBE-1,COLUMN(),1,1),""))</f>
        <v/>
      </c>
      <c r="B2948" t="str">
        <f ca="1">IF(ROW()-1&lt;=DataRows_IBE,OFFSET(InstrumenteIBE!$A$1,ROW()-2,COLUMN(),1,1),IF(ROW()-2 &lt;= DataRows,OFFSET(MeineInstrumente!$A$9,ROW()-DataRows_IBE-1,COLUMN(),1,1),""))</f>
        <v/>
      </c>
      <c r="C2948" t="str">
        <f ca="1">IF(ROW()-1&lt;=DataRows_IBE,OFFSET(InstrumenteIBE!$A$1,ROW()-2,COLUMN(),1,1),IF(ROW()-2 &lt;= DataRows,OFFSET(MeineInstrumente!$A$9,ROW()-DataRows_IBE-1,COLUMN(),1,1),""))</f>
        <v/>
      </c>
      <c r="D2948" s="16" t="str">
        <f ca="1">IF(ROW()-1&lt;=DataRows_IBE,OFFSET(InstrumenteIBE!$A$1,ROW()-2,COLUMN(),1,1),IF(ROW()-2 &lt;= DataRows,OFFSET(MeineInstrumente!$A$9,ROW()-DataRows_IBE-1,COLUMN(),1,1),""))</f>
        <v/>
      </c>
      <c r="E2948" t="str">
        <f t="shared" ca="1" si="46"/>
        <v/>
      </c>
      <c r="F2948" t="str">
        <f ca="1">IF(ROW()-1&lt;=DataRows_IBE,OFFSET(InstrumenteIBE!$A$1,ROW()-2,COLUMN()-COLUMN($F$1),1,1),IF(ROW()-2 &lt;= DataRows,OFFSET(MeineInstrumente!$A$9,ROW()-DataRows_IBE-1,COLUMN()-COLUMN($F$1),1,1),""))</f>
        <v/>
      </c>
    </row>
    <row r="2949" spans="1:6" x14ac:dyDescent="0.25">
      <c r="A2949" t="str">
        <f ca="1">IF(ROW()-1&lt;=DataRows_IBE,OFFSET(InstrumenteIBE!$A$1,ROW()-2,COLUMN(),1,1),IF(ROW()-2 &lt;= DataRows,OFFSET(MeineInstrumente!$A$9,ROW()-DataRows_IBE-1,COLUMN(),1,1),""))</f>
        <v/>
      </c>
      <c r="B2949" t="str">
        <f ca="1">IF(ROW()-1&lt;=DataRows_IBE,OFFSET(InstrumenteIBE!$A$1,ROW()-2,COLUMN(),1,1),IF(ROW()-2 &lt;= DataRows,OFFSET(MeineInstrumente!$A$9,ROW()-DataRows_IBE-1,COLUMN(),1,1),""))</f>
        <v/>
      </c>
      <c r="C2949" t="str">
        <f ca="1">IF(ROW()-1&lt;=DataRows_IBE,OFFSET(InstrumenteIBE!$A$1,ROW()-2,COLUMN(),1,1),IF(ROW()-2 &lt;= DataRows,OFFSET(MeineInstrumente!$A$9,ROW()-DataRows_IBE-1,COLUMN(),1,1),""))</f>
        <v/>
      </c>
      <c r="D2949" s="16" t="str">
        <f ca="1">IF(ROW()-1&lt;=DataRows_IBE,OFFSET(InstrumenteIBE!$A$1,ROW()-2,COLUMN(),1,1),IF(ROW()-2 &lt;= DataRows,OFFSET(MeineInstrumente!$A$9,ROW()-DataRows_IBE-1,COLUMN(),1,1),""))</f>
        <v/>
      </c>
      <c r="E2949" t="str">
        <f t="shared" ca="1" si="46"/>
        <v/>
      </c>
      <c r="F2949" t="str">
        <f ca="1">IF(ROW()-1&lt;=DataRows_IBE,OFFSET(InstrumenteIBE!$A$1,ROW()-2,COLUMN()-COLUMN($F$1),1,1),IF(ROW()-2 &lt;= DataRows,OFFSET(MeineInstrumente!$A$9,ROW()-DataRows_IBE-1,COLUMN()-COLUMN($F$1),1,1),""))</f>
        <v/>
      </c>
    </row>
    <row r="2950" spans="1:6" x14ac:dyDescent="0.25">
      <c r="A2950" t="str">
        <f ca="1">IF(ROW()-1&lt;=DataRows_IBE,OFFSET(InstrumenteIBE!$A$1,ROW()-2,COLUMN(),1,1),IF(ROW()-2 &lt;= DataRows,OFFSET(MeineInstrumente!$A$9,ROW()-DataRows_IBE-1,COLUMN(),1,1),""))</f>
        <v/>
      </c>
      <c r="B2950" t="str">
        <f ca="1">IF(ROW()-1&lt;=DataRows_IBE,OFFSET(InstrumenteIBE!$A$1,ROW()-2,COLUMN(),1,1),IF(ROW()-2 &lt;= DataRows,OFFSET(MeineInstrumente!$A$9,ROW()-DataRows_IBE-1,COLUMN(),1,1),""))</f>
        <v/>
      </c>
      <c r="C2950" t="str">
        <f ca="1">IF(ROW()-1&lt;=DataRows_IBE,OFFSET(InstrumenteIBE!$A$1,ROW()-2,COLUMN(),1,1),IF(ROW()-2 &lt;= DataRows,OFFSET(MeineInstrumente!$A$9,ROW()-DataRows_IBE-1,COLUMN(),1,1),""))</f>
        <v/>
      </c>
      <c r="D2950" s="16" t="str">
        <f ca="1">IF(ROW()-1&lt;=DataRows_IBE,OFFSET(InstrumenteIBE!$A$1,ROW()-2,COLUMN(),1,1),IF(ROW()-2 &lt;= DataRows,OFFSET(MeineInstrumente!$A$9,ROW()-DataRows_IBE-1,COLUMN(),1,1),""))</f>
        <v/>
      </c>
      <c r="E2950" t="str">
        <f t="shared" ca="1" si="46"/>
        <v/>
      </c>
      <c r="F2950" t="str">
        <f ca="1">IF(ROW()-1&lt;=DataRows_IBE,OFFSET(InstrumenteIBE!$A$1,ROW()-2,COLUMN()-COLUMN($F$1),1,1),IF(ROW()-2 &lt;= DataRows,OFFSET(MeineInstrumente!$A$9,ROW()-DataRows_IBE-1,COLUMN()-COLUMN($F$1),1,1),""))</f>
        <v/>
      </c>
    </row>
    <row r="2951" spans="1:6" x14ac:dyDescent="0.25">
      <c r="A2951" t="str">
        <f ca="1">IF(ROW()-1&lt;=DataRows_IBE,OFFSET(InstrumenteIBE!$A$1,ROW()-2,COLUMN(),1,1),IF(ROW()-2 &lt;= DataRows,OFFSET(MeineInstrumente!$A$9,ROW()-DataRows_IBE-1,COLUMN(),1,1),""))</f>
        <v/>
      </c>
      <c r="B2951" t="str">
        <f ca="1">IF(ROW()-1&lt;=DataRows_IBE,OFFSET(InstrumenteIBE!$A$1,ROW()-2,COLUMN(),1,1),IF(ROW()-2 &lt;= DataRows,OFFSET(MeineInstrumente!$A$9,ROW()-DataRows_IBE-1,COLUMN(),1,1),""))</f>
        <v/>
      </c>
      <c r="C2951" t="str">
        <f ca="1">IF(ROW()-1&lt;=DataRows_IBE,OFFSET(InstrumenteIBE!$A$1,ROW()-2,COLUMN(),1,1),IF(ROW()-2 &lt;= DataRows,OFFSET(MeineInstrumente!$A$9,ROW()-DataRows_IBE-1,COLUMN(),1,1),""))</f>
        <v/>
      </c>
      <c r="D2951" s="16" t="str">
        <f ca="1">IF(ROW()-1&lt;=DataRows_IBE,OFFSET(InstrumenteIBE!$A$1,ROW()-2,COLUMN(),1,1),IF(ROW()-2 &lt;= DataRows,OFFSET(MeineInstrumente!$A$9,ROW()-DataRows_IBE-1,COLUMN(),1,1),""))</f>
        <v/>
      </c>
      <c r="E2951" t="str">
        <f t="shared" ca="1" si="46"/>
        <v/>
      </c>
      <c r="F2951" t="str">
        <f ca="1">IF(ROW()-1&lt;=DataRows_IBE,OFFSET(InstrumenteIBE!$A$1,ROW()-2,COLUMN()-COLUMN($F$1),1,1),IF(ROW()-2 &lt;= DataRows,OFFSET(MeineInstrumente!$A$9,ROW()-DataRows_IBE-1,COLUMN()-COLUMN($F$1),1,1),""))</f>
        <v/>
      </c>
    </row>
    <row r="2952" spans="1:6" x14ac:dyDescent="0.25">
      <c r="A2952" t="str">
        <f ca="1">IF(ROW()-1&lt;=DataRows_IBE,OFFSET(InstrumenteIBE!$A$1,ROW()-2,COLUMN(),1,1),IF(ROW()-2 &lt;= DataRows,OFFSET(MeineInstrumente!$A$9,ROW()-DataRows_IBE-1,COLUMN(),1,1),""))</f>
        <v/>
      </c>
      <c r="B2952" t="str">
        <f ca="1">IF(ROW()-1&lt;=DataRows_IBE,OFFSET(InstrumenteIBE!$A$1,ROW()-2,COLUMN(),1,1),IF(ROW()-2 &lt;= DataRows,OFFSET(MeineInstrumente!$A$9,ROW()-DataRows_IBE-1,COLUMN(),1,1),""))</f>
        <v/>
      </c>
      <c r="C2952" t="str">
        <f ca="1">IF(ROW()-1&lt;=DataRows_IBE,OFFSET(InstrumenteIBE!$A$1,ROW()-2,COLUMN(),1,1),IF(ROW()-2 &lt;= DataRows,OFFSET(MeineInstrumente!$A$9,ROW()-DataRows_IBE-1,COLUMN(),1,1),""))</f>
        <v/>
      </c>
      <c r="D2952" s="16" t="str">
        <f ca="1">IF(ROW()-1&lt;=DataRows_IBE,OFFSET(InstrumenteIBE!$A$1,ROW()-2,COLUMN(),1,1),IF(ROW()-2 &lt;= DataRows,OFFSET(MeineInstrumente!$A$9,ROW()-DataRows_IBE-1,COLUMN(),1,1),""))</f>
        <v/>
      </c>
      <c r="E2952" t="str">
        <f t="shared" ca="1" si="46"/>
        <v/>
      </c>
      <c r="F2952" t="str">
        <f ca="1">IF(ROW()-1&lt;=DataRows_IBE,OFFSET(InstrumenteIBE!$A$1,ROW()-2,COLUMN()-COLUMN($F$1),1,1),IF(ROW()-2 &lt;= DataRows,OFFSET(MeineInstrumente!$A$9,ROW()-DataRows_IBE-1,COLUMN()-COLUMN($F$1),1,1),""))</f>
        <v/>
      </c>
    </row>
    <row r="2953" spans="1:6" x14ac:dyDescent="0.25">
      <c r="A2953" t="str">
        <f ca="1">IF(ROW()-1&lt;=DataRows_IBE,OFFSET(InstrumenteIBE!$A$1,ROW()-2,COLUMN(),1,1),IF(ROW()-2 &lt;= DataRows,OFFSET(MeineInstrumente!$A$9,ROW()-DataRows_IBE-1,COLUMN(),1,1),""))</f>
        <v/>
      </c>
      <c r="B2953" t="str">
        <f ca="1">IF(ROW()-1&lt;=DataRows_IBE,OFFSET(InstrumenteIBE!$A$1,ROW()-2,COLUMN(),1,1),IF(ROW()-2 &lt;= DataRows,OFFSET(MeineInstrumente!$A$9,ROW()-DataRows_IBE-1,COLUMN(),1,1),""))</f>
        <v/>
      </c>
      <c r="C2953" t="str">
        <f ca="1">IF(ROW()-1&lt;=DataRows_IBE,OFFSET(InstrumenteIBE!$A$1,ROW()-2,COLUMN(),1,1),IF(ROW()-2 &lt;= DataRows,OFFSET(MeineInstrumente!$A$9,ROW()-DataRows_IBE-1,COLUMN(),1,1),""))</f>
        <v/>
      </c>
      <c r="D2953" s="16" t="str">
        <f ca="1">IF(ROW()-1&lt;=DataRows_IBE,OFFSET(InstrumenteIBE!$A$1,ROW()-2,COLUMN(),1,1),IF(ROW()-2 &lt;= DataRows,OFFSET(MeineInstrumente!$A$9,ROW()-DataRows_IBE-1,COLUMN(),1,1),""))</f>
        <v/>
      </c>
      <c r="E2953" t="str">
        <f t="shared" ca="1" si="46"/>
        <v/>
      </c>
      <c r="F2953" t="str">
        <f ca="1">IF(ROW()-1&lt;=DataRows_IBE,OFFSET(InstrumenteIBE!$A$1,ROW()-2,COLUMN()-COLUMN($F$1),1,1),IF(ROW()-2 &lt;= DataRows,OFFSET(MeineInstrumente!$A$9,ROW()-DataRows_IBE-1,COLUMN()-COLUMN($F$1),1,1),""))</f>
        <v/>
      </c>
    </row>
    <row r="2954" spans="1:6" x14ac:dyDescent="0.25">
      <c r="A2954" t="str">
        <f ca="1">IF(ROW()-1&lt;=DataRows_IBE,OFFSET(InstrumenteIBE!$A$1,ROW()-2,COLUMN(),1,1),IF(ROW()-2 &lt;= DataRows,OFFSET(MeineInstrumente!$A$9,ROW()-DataRows_IBE-1,COLUMN(),1,1),""))</f>
        <v/>
      </c>
      <c r="B2954" t="str">
        <f ca="1">IF(ROW()-1&lt;=DataRows_IBE,OFFSET(InstrumenteIBE!$A$1,ROW()-2,COLUMN(),1,1),IF(ROW()-2 &lt;= DataRows,OFFSET(MeineInstrumente!$A$9,ROW()-DataRows_IBE-1,COLUMN(),1,1),""))</f>
        <v/>
      </c>
      <c r="C2954" t="str">
        <f ca="1">IF(ROW()-1&lt;=DataRows_IBE,OFFSET(InstrumenteIBE!$A$1,ROW()-2,COLUMN(),1,1),IF(ROW()-2 &lt;= DataRows,OFFSET(MeineInstrumente!$A$9,ROW()-DataRows_IBE-1,COLUMN(),1,1),""))</f>
        <v/>
      </c>
      <c r="D2954" s="16" t="str">
        <f ca="1">IF(ROW()-1&lt;=DataRows_IBE,OFFSET(InstrumenteIBE!$A$1,ROW()-2,COLUMN(),1,1),IF(ROW()-2 &lt;= DataRows,OFFSET(MeineInstrumente!$A$9,ROW()-DataRows_IBE-1,COLUMN(),1,1),""))</f>
        <v/>
      </c>
      <c r="E2954" t="str">
        <f t="shared" ca="1" si="46"/>
        <v/>
      </c>
      <c r="F2954" t="str">
        <f ca="1">IF(ROW()-1&lt;=DataRows_IBE,OFFSET(InstrumenteIBE!$A$1,ROW()-2,COLUMN()-COLUMN($F$1),1,1),IF(ROW()-2 &lt;= DataRows,OFFSET(MeineInstrumente!$A$9,ROW()-DataRows_IBE-1,COLUMN()-COLUMN($F$1),1,1),""))</f>
        <v/>
      </c>
    </row>
    <row r="2955" spans="1:6" x14ac:dyDescent="0.25">
      <c r="A2955" t="str">
        <f ca="1">IF(ROW()-1&lt;=DataRows_IBE,OFFSET(InstrumenteIBE!$A$1,ROW()-2,COLUMN(),1,1),IF(ROW()-2 &lt;= DataRows,OFFSET(MeineInstrumente!$A$9,ROW()-DataRows_IBE-1,COLUMN(),1,1),""))</f>
        <v/>
      </c>
      <c r="B2955" t="str">
        <f ca="1">IF(ROW()-1&lt;=DataRows_IBE,OFFSET(InstrumenteIBE!$A$1,ROW()-2,COLUMN(),1,1),IF(ROW()-2 &lt;= DataRows,OFFSET(MeineInstrumente!$A$9,ROW()-DataRows_IBE-1,COLUMN(),1,1),""))</f>
        <v/>
      </c>
      <c r="C2955" t="str">
        <f ca="1">IF(ROW()-1&lt;=DataRows_IBE,OFFSET(InstrumenteIBE!$A$1,ROW()-2,COLUMN(),1,1),IF(ROW()-2 &lt;= DataRows,OFFSET(MeineInstrumente!$A$9,ROW()-DataRows_IBE-1,COLUMN(),1,1),""))</f>
        <v/>
      </c>
      <c r="D2955" s="16" t="str">
        <f ca="1">IF(ROW()-1&lt;=DataRows_IBE,OFFSET(InstrumenteIBE!$A$1,ROW()-2,COLUMN(),1,1),IF(ROW()-2 &lt;= DataRows,OFFSET(MeineInstrumente!$A$9,ROW()-DataRows_IBE-1,COLUMN(),1,1),""))</f>
        <v/>
      </c>
      <c r="E2955" t="str">
        <f t="shared" ca="1" si="46"/>
        <v/>
      </c>
      <c r="F2955" t="str">
        <f ca="1">IF(ROW()-1&lt;=DataRows_IBE,OFFSET(InstrumenteIBE!$A$1,ROW()-2,COLUMN()-COLUMN($F$1),1,1),IF(ROW()-2 &lt;= DataRows,OFFSET(MeineInstrumente!$A$9,ROW()-DataRows_IBE-1,COLUMN()-COLUMN($F$1),1,1),""))</f>
        <v/>
      </c>
    </row>
    <row r="2956" spans="1:6" x14ac:dyDescent="0.25">
      <c r="A2956" t="str">
        <f ca="1">IF(ROW()-1&lt;=DataRows_IBE,OFFSET(InstrumenteIBE!$A$1,ROW()-2,COLUMN(),1,1),IF(ROW()-2 &lt;= DataRows,OFFSET(MeineInstrumente!$A$9,ROW()-DataRows_IBE-1,COLUMN(),1,1),""))</f>
        <v/>
      </c>
      <c r="B2956" t="str">
        <f ca="1">IF(ROW()-1&lt;=DataRows_IBE,OFFSET(InstrumenteIBE!$A$1,ROW()-2,COLUMN(),1,1),IF(ROW()-2 &lt;= DataRows,OFFSET(MeineInstrumente!$A$9,ROW()-DataRows_IBE-1,COLUMN(),1,1),""))</f>
        <v/>
      </c>
      <c r="C2956" t="str">
        <f ca="1">IF(ROW()-1&lt;=DataRows_IBE,OFFSET(InstrumenteIBE!$A$1,ROW()-2,COLUMN(),1,1),IF(ROW()-2 &lt;= DataRows,OFFSET(MeineInstrumente!$A$9,ROW()-DataRows_IBE-1,COLUMN(),1,1),""))</f>
        <v/>
      </c>
      <c r="D2956" s="16" t="str">
        <f ca="1">IF(ROW()-1&lt;=DataRows_IBE,OFFSET(InstrumenteIBE!$A$1,ROW()-2,COLUMN(),1,1),IF(ROW()-2 &lt;= DataRows,OFFSET(MeineInstrumente!$A$9,ROW()-DataRows_IBE-1,COLUMN(),1,1),""))</f>
        <v/>
      </c>
      <c r="E2956" t="str">
        <f t="shared" ca="1" si="46"/>
        <v/>
      </c>
      <c r="F2956" t="str">
        <f ca="1">IF(ROW()-1&lt;=DataRows_IBE,OFFSET(InstrumenteIBE!$A$1,ROW()-2,COLUMN()-COLUMN($F$1),1,1),IF(ROW()-2 &lt;= DataRows,OFFSET(MeineInstrumente!$A$9,ROW()-DataRows_IBE-1,COLUMN()-COLUMN($F$1),1,1),""))</f>
        <v/>
      </c>
    </row>
    <row r="2957" spans="1:6" x14ac:dyDescent="0.25">
      <c r="A2957" t="str">
        <f ca="1">IF(ROW()-1&lt;=DataRows_IBE,OFFSET(InstrumenteIBE!$A$1,ROW()-2,COLUMN(),1,1),IF(ROW()-2 &lt;= DataRows,OFFSET(MeineInstrumente!$A$9,ROW()-DataRows_IBE-1,COLUMN(),1,1),""))</f>
        <v/>
      </c>
      <c r="B2957" t="str">
        <f ca="1">IF(ROW()-1&lt;=DataRows_IBE,OFFSET(InstrumenteIBE!$A$1,ROW()-2,COLUMN(),1,1),IF(ROW()-2 &lt;= DataRows,OFFSET(MeineInstrumente!$A$9,ROW()-DataRows_IBE-1,COLUMN(),1,1),""))</f>
        <v/>
      </c>
      <c r="C2957" t="str">
        <f ca="1">IF(ROW()-1&lt;=DataRows_IBE,OFFSET(InstrumenteIBE!$A$1,ROW()-2,COLUMN(),1,1),IF(ROW()-2 &lt;= DataRows,OFFSET(MeineInstrumente!$A$9,ROW()-DataRows_IBE-1,COLUMN(),1,1),""))</f>
        <v/>
      </c>
      <c r="D2957" s="16" t="str">
        <f ca="1">IF(ROW()-1&lt;=DataRows_IBE,OFFSET(InstrumenteIBE!$A$1,ROW()-2,COLUMN(),1,1),IF(ROW()-2 &lt;= DataRows,OFFSET(MeineInstrumente!$A$9,ROW()-DataRows_IBE-1,COLUMN(),1,1),""))</f>
        <v/>
      </c>
      <c r="E2957" t="str">
        <f t="shared" ca="1" si="46"/>
        <v/>
      </c>
      <c r="F2957" t="str">
        <f ca="1">IF(ROW()-1&lt;=DataRows_IBE,OFFSET(InstrumenteIBE!$A$1,ROW()-2,COLUMN()-COLUMN($F$1),1,1),IF(ROW()-2 &lt;= DataRows,OFFSET(MeineInstrumente!$A$9,ROW()-DataRows_IBE-1,COLUMN()-COLUMN($F$1),1,1),""))</f>
        <v/>
      </c>
    </row>
    <row r="2958" spans="1:6" x14ac:dyDescent="0.25">
      <c r="A2958" t="str">
        <f ca="1">IF(ROW()-1&lt;=DataRows_IBE,OFFSET(InstrumenteIBE!$A$1,ROW()-2,COLUMN(),1,1),IF(ROW()-2 &lt;= DataRows,OFFSET(MeineInstrumente!$A$9,ROW()-DataRows_IBE-1,COLUMN(),1,1),""))</f>
        <v/>
      </c>
      <c r="B2958" t="str">
        <f ca="1">IF(ROW()-1&lt;=DataRows_IBE,OFFSET(InstrumenteIBE!$A$1,ROW()-2,COLUMN(),1,1),IF(ROW()-2 &lt;= DataRows,OFFSET(MeineInstrumente!$A$9,ROW()-DataRows_IBE-1,COLUMN(),1,1),""))</f>
        <v/>
      </c>
      <c r="C2958" t="str">
        <f ca="1">IF(ROW()-1&lt;=DataRows_IBE,OFFSET(InstrumenteIBE!$A$1,ROW()-2,COLUMN(),1,1),IF(ROW()-2 &lt;= DataRows,OFFSET(MeineInstrumente!$A$9,ROW()-DataRows_IBE-1,COLUMN(),1,1),""))</f>
        <v/>
      </c>
      <c r="D2958" s="16" t="str">
        <f ca="1">IF(ROW()-1&lt;=DataRows_IBE,OFFSET(InstrumenteIBE!$A$1,ROW()-2,COLUMN(),1,1),IF(ROW()-2 &lt;= DataRows,OFFSET(MeineInstrumente!$A$9,ROW()-DataRows_IBE-1,COLUMN(),1,1),""))</f>
        <v/>
      </c>
      <c r="E2958" t="str">
        <f t="shared" ca="1" si="46"/>
        <v/>
      </c>
      <c r="F2958" t="str">
        <f ca="1">IF(ROW()-1&lt;=DataRows_IBE,OFFSET(InstrumenteIBE!$A$1,ROW()-2,COLUMN()-COLUMN($F$1),1,1),IF(ROW()-2 &lt;= DataRows,OFFSET(MeineInstrumente!$A$9,ROW()-DataRows_IBE-1,COLUMN()-COLUMN($F$1),1,1),""))</f>
        <v/>
      </c>
    </row>
    <row r="2959" spans="1:6" x14ac:dyDescent="0.25">
      <c r="A2959" t="str">
        <f ca="1">IF(ROW()-1&lt;=DataRows_IBE,OFFSET(InstrumenteIBE!$A$1,ROW()-2,COLUMN(),1,1),IF(ROW()-2 &lt;= DataRows,OFFSET(MeineInstrumente!$A$9,ROW()-DataRows_IBE-1,COLUMN(),1,1),""))</f>
        <v/>
      </c>
      <c r="B2959" t="str">
        <f ca="1">IF(ROW()-1&lt;=DataRows_IBE,OFFSET(InstrumenteIBE!$A$1,ROW()-2,COLUMN(),1,1),IF(ROW()-2 &lt;= DataRows,OFFSET(MeineInstrumente!$A$9,ROW()-DataRows_IBE-1,COLUMN(),1,1),""))</f>
        <v/>
      </c>
      <c r="C2959" t="str">
        <f ca="1">IF(ROW()-1&lt;=DataRows_IBE,OFFSET(InstrumenteIBE!$A$1,ROW()-2,COLUMN(),1,1),IF(ROW()-2 &lt;= DataRows,OFFSET(MeineInstrumente!$A$9,ROW()-DataRows_IBE-1,COLUMN(),1,1),""))</f>
        <v/>
      </c>
      <c r="D2959" s="16" t="str">
        <f ca="1">IF(ROW()-1&lt;=DataRows_IBE,OFFSET(InstrumenteIBE!$A$1,ROW()-2,COLUMN(),1,1),IF(ROW()-2 &lt;= DataRows,OFFSET(MeineInstrumente!$A$9,ROW()-DataRows_IBE-1,COLUMN(),1,1),""))</f>
        <v/>
      </c>
      <c r="E2959" t="str">
        <f t="shared" ca="1" si="46"/>
        <v/>
      </c>
      <c r="F2959" t="str">
        <f ca="1">IF(ROW()-1&lt;=DataRows_IBE,OFFSET(InstrumenteIBE!$A$1,ROW()-2,COLUMN()-COLUMN($F$1),1,1),IF(ROW()-2 &lt;= DataRows,OFFSET(MeineInstrumente!$A$9,ROW()-DataRows_IBE-1,COLUMN()-COLUMN($F$1),1,1),""))</f>
        <v/>
      </c>
    </row>
    <row r="2960" spans="1:6" x14ac:dyDescent="0.25">
      <c r="A2960" t="str">
        <f ca="1">IF(ROW()-1&lt;=DataRows_IBE,OFFSET(InstrumenteIBE!$A$1,ROW()-2,COLUMN(),1,1),IF(ROW()-2 &lt;= DataRows,OFFSET(MeineInstrumente!$A$9,ROW()-DataRows_IBE-1,COLUMN(),1,1),""))</f>
        <v/>
      </c>
      <c r="B2960" t="str">
        <f ca="1">IF(ROW()-1&lt;=DataRows_IBE,OFFSET(InstrumenteIBE!$A$1,ROW()-2,COLUMN(),1,1),IF(ROW()-2 &lt;= DataRows,OFFSET(MeineInstrumente!$A$9,ROW()-DataRows_IBE-1,COLUMN(),1,1),""))</f>
        <v/>
      </c>
      <c r="C2960" t="str">
        <f ca="1">IF(ROW()-1&lt;=DataRows_IBE,OFFSET(InstrumenteIBE!$A$1,ROW()-2,COLUMN(),1,1),IF(ROW()-2 &lt;= DataRows,OFFSET(MeineInstrumente!$A$9,ROW()-DataRows_IBE-1,COLUMN(),1,1),""))</f>
        <v/>
      </c>
      <c r="D2960" s="16" t="str">
        <f ca="1">IF(ROW()-1&lt;=DataRows_IBE,OFFSET(InstrumenteIBE!$A$1,ROW()-2,COLUMN(),1,1),IF(ROW()-2 &lt;= DataRows,OFFSET(MeineInstrumente!$A$9,ROW()-DataRows_IBE-1,COLUMN(),1,1),""))</f>
        <v/>
      </c>
      <c r="E2960" t="str">
        <f t="shared" ca="1" si="46"/>
        <v/>
      </c>
      <c r="F2960" t="str">
        <f ca="1">IF(ROW()-1&lt;=DataRows_IBE,OFFSET(InstrumenteIBE!$A$1,ROW()-2,COLUMN()-COLUMN($F$1),1,1),IF(ROW()-2 &lt;= DataRows,OFFSET(MeineInstrumente!$A$9,ROW()-DataRows_IBE-1,COLUMN()-COLUMN($F$1),1,1),""))</f>
        <v/>
      </c>
    </row>
    <row r="2961" spans="1:6" x14ac:dyDescent="0.25">
      <c r="A2961" t="str">
        <f ca="1">IF(ROW()-1&lt;=DataRows_IBE,OFFSET(InstrumenteIBE!$A$1,ROW()-2,COLUMN(),1,1),IF(ROW()-2 &lt;= DataRows,OFFSET(MeineInstrumente!$A$9,ROW()-DataRows_IBE-1,COLUMN(),1,1),""))</f>
        <v/>
      </c>
      <c r="B2961" t="str">
        <f ca="1">IF(ROW()-1&lt;=DataRows_IBE,OFFSET(InstrumenteIBE!$A$1,ROW()-2,COLUMN(),1,1),IF(ROW()-2 &lt;= DataRows,OFFSET(MeineInstrumente!$A$9,ROW()-DataRows_IBE-1,COLUMN(),1,1),""))</f>
        <v/>
      </c>
      <c r="C2961" t="str">
        <f ca="1">IF(ROW()-1&lt;=DataRows_IBE,OFFSET(InstrumenteIBE!$A$1,ROW()-2,COLUMN(),1,1),IF(ROW()-2 &lt;= DataRows,OFFSET(MeineInstrumente!$A$9,ROW()-DataRows_IBE-1,COLUMN(),1,1),""))</f>
        <v/>
      </c>
      <c r="D2961" s="16" t="str">
        <f ca="1">IF(ROW()-1&lt;=DataRows_IBE,OFFSET(InstrumenteIBE!$A$1,ROW()-2,COLUMN(),1,1),IF(ROW()-2 &lt;= DataRows,OFFSET(MeineInstrumente!$A$9,ROW()-DataRows_IBE-1,COLUMN(),1,1),""))</f>
        <v/>
      </c>
      <c r="E2961" t="str">
        <f t="shared" ca="1" si="46"/>
        <v/>
      </c>
      <c r="F2961" t="str">
        <f ca="1">IF(ROW()-1&lt;=DataRows_IBE,OFFSET(InstrumenteIBE!$A$1,ROW()-2,COLUMN()-COLUMN($F$1),1,1),IF(ROW()-2 &lt;= DataRows,OFFSET(MeineInstrumente!$A$9,ROW()-DataRows_IBE-1,COLUMN()-COLUMN($F$1),1,1),""))</f>
        <v/>
      </c>
    </row>
    <row r="2962" spans="1:6" x14ac:dyDescent="0.25">
      <c r="A2962" t="str">
        <f ca="1">IF(ROW()-1&lt;=DataRows_IBE,OFFSET(InstrumenteIBE!$A$1,ROW()-2,COLUMN(),1,1),IF(ROW()-2 &lt;= DataRows,OFFSET(MeineInstrumente!$A$9,ROW()-DataRows_IBE-1,COLUMN(),1,1),""))</f>
        <v/>
      </c>
      <c r="B2962" t="str">
        <f ca="1">IF(ROW()-1&lt;=DataRows_IBE,OFFSET(InstrumenteIBE!$A$1,ROW()-2,COLUMN(),1,1),IF(ROW()-2 &lt;= DataRows,OFFSET(MeineInstrumente!$A$9,ROW()-DataRows_IBE-1,COLUMN(),1,1),""))</f>
        <v/>
      </c>
      <c r="C2962" t="str">
        <f ca="1">IF(ROW()-1&lt;=DataRows_IBE,OFFSET(InstrumenteIBE!$A$1,ROW()-2,COLUMN(),1,1),IF(ROW()-2 &lt;= DataRows,OFFSET(MeineInstrumente!$A$9,ROW()-DataRows_IBE-1,COLUMN(),1,1),""))</f>
        <v/>
      </c>
      <c r="D2962" s="16" t="str">
        <f ca="1">IF(ROW()-1&lt;=DataRows_IBE,OFFSET(InstrumenteIBE!$A$1,ROW()-2,COLUMN(),1,1),IF(ROW()-2 &lt;= DataRows,OFFSET(MeineInstrumente!$A$9,ROW()-DataRows_IBE-1,COLUMN(),1,1),""))</f>
        <v/>
      </c>
      <c r="E2962" t="str">
        <f t="shared" ca="1" si="46"/>
        <v/>
      </c>
      <c r="F2962" t="str">
        <f ca="1">IF(ROW()-1&lt;=DataRows_IBE,OFFSET(InstrumenteIBE!$A$1,ROW()-2,COLUMN()-COLUMN($F$1),1,1),IF(ROW()-2 &lt;= DataRows,OFFSET(MeineInstrumente!$A$9,ROW()-DataRows_IBE-1,COLUMN()-COLUMN($F$1),1,1),""))</f>
        <v/>
      </c>
    </row>
    <row r="2963" spans="1:6" x14ac:dyDescent="0.25">
      <c r="A2963" t="str">
        <f ca="1">IF(ROW()-1&lt;=DataRows_IBE,OFFSET(InstrumenteIBE!$A$1,ROW()-2,COLUMN(),1,1),IF(ROW()-2 &lt;= DataRows,OFFSET(MeineInstrumente!$A$9,ROW()-DataRows_IBE-1,COLUMN(),1,1),""))</f>
        <v/>
      </c>
      <c r="B2963" t="str">
        <f ca="1">IF(ROW()-1&lt;=DataRows_IBE,OFFSET(InstrumenteIBE!$A$1,ROW()-2,COLUMN(),1,1),IF(ROW()-2 &lt;= DataRows,OFFSET(MeineInstrumente!$A$9,ROW()-DataRows_IBE-1,COLUMN(),1,1),""))</f>
        <v/>
      </c>
      <c r="C2963" t="str">
        <f ca="1">IF(ROW()-1&lt;=DataRows_IBE,OFFSET(InstrumenteIBE!$A$1,ROW()-2,COLUMN(),1,1),IF(ROW()-2 &lt;= DataRows,OFFSET(MeineInstrumente!$A$9,ROW()-DataRows_IBE-1,COLUMN(),1,1),""))</f>
        <v/>
      </c>
      <c r="D2963" s="16" t="str">
        <f ca="1">IF(ROW()-1&lt;=DataRows_IBE,OFFSET(InstrumenteIBE!$A$1,ROW()-2,COLUMN(),1,1),IF(ROW()-2 &lt;= DataRows,OFFSET(MeineInstrumente!$A$9,ROW()-DataRows_IBE-1,COLUMN(),1,1),""))</f>
        <v/>
      </c>
      <c r="E2963" t="str">
        <f t="shared" ca="1" si="46"/>
        <v/>
      </c>
      <c r="F2963" t="str">
        <f ca="1">IF(ROW()-1&lt;=DataRows_IBE,OFFSET(InstrumenteIBE!$A$1,ROW()-2,COLUMN()-COLUMN($F$1),1,1),IF(ROW()-2 &lt;= DataRows,OFFSET(MeineInstrumente!$A$9,ROW()-DataRows_IBE-1,COLUMN()-COLUMN($F$1),1,1),""))</f>
        <v/>
      </c>
    </row>
    <row r="2964" spans="1:6" x14ac:dyDescent="0.25">
      <c r="A2964" t="str">
        <f ca="1">IF(ROW()-1&lt;=DataRows_IBE,OFFSET(InstrumenteIBE!$A$1,ROW()-2,COLUMN(),1,1),IF(ROW()-2 &lt;= DataRows,OFFSET(MeineInstrumente!$A$9,ROW()-DataRows_IBE-1,COLUMN(),1,1),""))</f>
        <v/>
      </c>
      <c r="B2964" t="str">
        <f ca="1">IF(ROW()-1&lt;=DataRows_IBE,OFFSET(InstrumenteIBE!$A$1,ROW()-2,COLUMN(),1,1),IF(ROW()-2 &lt;= DataRows,OFFSET(MeineInstrumente!$A$9,ROW()-DataRows_IBE-1,COLUMN(),1,1),""))</f>
        <v/>
      </c>
      <c r="C2964" t="str">
        <f ca="1">IF(ROW()-1&lt;=DataRows_IBE,OFFSET(InstrumenteIBE!$A$1,ROW()-2,COLUMN(),1,1),IF(ROW()-2 &lt;= DataRows,OFFSET(MeineInstrumente!$A$9,ROW()-DataRows_IBE-1,COLUMN(),1,1),""))</f>
        <v/>
      </c>
      <c r="D2964" s="16" t="str">
        <f ca="1">IF(ROW()-1&lt;=DataRows_IBE,OFFSET(InstrumenteIBE!$A$1,ROW()-2,COLUMN(),1,1),IF(ROW()-2 &lt;= DataRows,OFFSET(MeineInstrumente!$A$9,ROW()-DataRows_IBE-1,COLUMN(),1,1),""))</f>
        <v/>
      </c>
      <c r="E2964" t="str">
        <f t="shared" ca="1" si="46"/>
        <v/>
      </c>
      <c r="F2964" t="str">
        <f ca="1">IF(ROW()-1&lt;=DataRows_IBE,OFFSET(InstrumenteIBE!$A$1,ROW()-2,COLUMN()-COLUMN($F$1),1,1),IF(ROW()-2 &lt;= DataRows,OFFSET(MeineInstrumente!$A$9,ROW()-DataRows_IBE-1,COLUMN()-COLUMN($F$1),1,1),""))</f>
        <v/>
      </c>
    </row>
    <row r="2965" spans="1:6" x14ac:dyDescent="0.25">
      <c r="A2965" t="str">
        <f ca="1">IF(ROW()-1&lt;=DataRows_IBE,OFFSET(InstrumenteIBE!$A$1,ROW()-2,COLUMN(),1,1),IF(ROW()-2 &lt;= DataRows,OFFSET(MeineInstrumente!$A$9,ROW()-DataRows_IBE-1,COLUMN(),1,1),""))</f>
        <v/>
      </c>
      <c r="B2965" t="str">
        <f ca="1">IF(ROW()-1&lt;=DataRows_IBE,OFFSET(InstrumenteIBE!$A$1,ROW()-2,COLUMN(),1,1),IF(ROW()-2 &lt;= DataRows,OFFSET(MeineInstrumente!$A$9,ROW()-DataRows_IBE-1,COLUMN(),1,1),""))</f>
        <v/>
      </c>
      <c r="C2965" t="str">
        <f ca="1">IF(ROW()-1&lt;=DataRows_IBE,OFFSET(InstrumenteIBE!$A$1,ROW()-2,COLUMN(),1,1),IF(ROW()-2 &lt;= DataRows,OFFSET(MeineInstrumente!$A$9,ROW()-DataRows_IBE-1,COLUMN(),1,1),""))</f>
        <v/>
      </c>
      <c r="D2965" s="16" t="str">
        <f ca="1">IF(ROW()-1&lt;=DataRows_IBE,OFFSET(InstrumenteIBE!$A$1,ROW()-2,COLUMN(),1,1),IF(ROW()-2 &lt;= DataRows,OFFSET(MeineInstrumente!$A$9,ROW()-DataRows_IBE-1,COLUMN(),1,1),""))</f>
        <v/>
      </c>
      <c r="E2965" t="str">
        <f t="shared" ca="1" si="46"/>
        <v/>
      </c>
      <c r="F2965" t="str">
        <f ca="1">IF(ROW()-1&lt;=DataRows_IBE,OFFSET(InstrumenteIBE!$A$1,ROW()-2,COLUMN()-COLUMN($F$1),1,1),IF(ROW()-2 &lt;= DataRows,OFFSET(MeineInstrumente!$A$9,ROW()-DataRows_IBE-1,COLUMN()-COLUMN($F$1),1,1),""))</f>
        <v/>
      </c>
    </row>
    <row r="2966" spans="1:6" x14ac:dyDescent="0.25">
      <c r="A2966" t="str">
        <f ca="1">IF(ROW()-1&lt;=DataRows_IBE,OFFSET(InstrumenteIBE!$A$1,ROW()-2,COLUMN(),1,1),IF(ROW()-2 &lt;= DataRows,OFFSET(MeineInstrumente!$A$9,ROW()-DataRows_IBE-1,COLUMN(),1,1),""))</f>
        <v/>
      </c>
      <c r="B2966" t="str">
        <f ca="1">IF(ROW()-1&lt;=DataRows_IBE,OFFSET(InstrumenteIBE!$A$1,ROW()-2,COLUMN(),1,1),IF(ROW()-2 &lt;= DataRows,OFFSET(MeineInstrumente!$A$9,ROW()-DataRows_IBE-1,COLUMN(),1,1),""))</f>
        <v/>
      </c>
      <c r="C2966" t="str">
        <f ca="1">IF(ROW()-1&lt;=DataRows_IBE,OFFSET(InstrumenteIBE!$A$1,ROW()-2,COLUMN(),1,1),IF(ROW()-2 &lt;= DataRows,OFFSET(MeineInstrumente!$A$9,ROW()-DataRows_IBE-1,COLUMN(),1,1),""))</f>
        <v/>
      </c>
      <c r="D2966" s="16" t="str">
        <f ca="1">IF(ROW()-1&lt;=DataRows_IBE,OFFSET(InstrumenteIBE!$A$1,ROW()-2,COLUMN(),1,1),IF(ROW()-2 &lt;= DataRows,OFFSET(MeineInstrumente!$A$9,ROW()-DataRows_IBE-1,COLUMN(),1,1),""))</f>
        <v/>
      </c>
      <c r="E2966" t="str">
        <f t="shared" ca="1" si="46"/>
        <v/>
      </c>
      <c r="F2966" t="str">
        <f ca="1">IF(ROW()-1&lt;=DataRows_IBE,OFFSET(InstrumenteIBE!$A$1,ROW()-2,COLUMN()-COLUMN($F$1),1,1),IF(ROW()-2 &lt;= DataRows,OFFSET(MeineInstrumente!$A$9,ROW()-DataRows_IBE-1,COLUMN()-COLUMN($F$1),1,1),""))</f>
        <v/>
      </c>
    </row>
    <row r="2967" spans="1:6" x14ac:dyDescent="0.25">
      <c r="A2967" t="str">
        <f ca="1">IF(ROW()-1&lt;=DataRows_IBE,OFFSET(InstrumenteIBE!$A$1,ROW()-2,COLUMN(),1,1),IF(ROW()-2 &lt;= DataRows,OFFSET(MeineInstrumente!$A$9,ROW()-DataRows_IBE-1,COLUMN(),1,1),""))</f>
        <v/>
      </c>
      <c r="B2967" t="str">
        <f ca="1">IF(ROW()-1&lt;=DataRows_IBE,OFFSET(InstrumenteIBE!$A$1,ROW()-2,COLUMN(),1,1),IF(ROW()-2 &lt;= DataRows,OFFSET(MeineInstrumente!$A$9,ROW()-DataRows_IBE-1,COLUMN(),1,1),""))</f>
        <v/>
      </c>
      <c r="C2967" t="str">
        <f ca="1">IF(ROW()-1&lt;=DataRows_IBE,OFFSET(InstrumenteIBE!$A$1,ROW()-2,COLUMN(),1,1),IF(ROW()-2 &lt;= DataRows,OFFSET(MeineInstrumente!$A$9,ROW()-DataRows_IBE-1,COLUMN(),1,1),""))</f>
        <v/>
      </c>
      <c r="D2967" s="16" t="str">
        <f ca="1">IF(ROW()-1&lt;=DataRows_IBE,OFFSET(InstrumenteIBE!$A$1,ROW()-2,COLUMN(),1,1),IF(ROW()-2 &lt;= DataRows,OFFSET(MeineInstrumente!$A$9,ROW()-DataRows_IBE-1,COLUMN(),1,1),""))</f>
        <v/>
      </c>
      <c r="E2967" t="str">
        <f t="shared" ca="1" si="46"/>
        <v/>
      </c>
      <c r="F2967" t="str">
        <f ca="1">IF(ROW()-1&lt;=DataRows_IBE,OFFSET(InstrumenteIBE!$A$1,ROW()-2,COLUMN()-COLUMN($F$1),1,1),IF(ROW()-2 &lt;= DataRows,OFFSET(MeineInstrumente!$A$9,ROW()-DataRows_IBE-1,COLUMN()-COLUMN($F$1),1,1),""))</f>
        <v/>
      </c>
    </row>
    <row r="2968" spans="1:6" x14ac:dyDescent="0.25">
      <c r="A2968" t="str">
        <f ca="1">IF(ROW()-1&lt;=DataRows_IBE,OFFSET(InstrumenteIBE!$A$1,ROW()-2,COLUMN(),1,1),IF(ROW()-2 &lt;= DataRows,OFFSET(MeineInstrumente!$A$9,ROW()-DataRows_IBE-1,COLUMN(),1,1),""))</f>
        <v/>
      </c>
      <c r="B2968" t="str">
        <f ca="1">IF(ROW()-1&lt;=DataRows_IBE,OFFSET(InstrumenteIBE!$A$1,ROW()-2,COLUMN(),1,1),IF(ROW()-2 &lt;= DataRows,OFFSET(MeineInstrumente!$A$9,ROW()-DataRows_IBE-1,COLUMN(),1,1),""))</f>
        <v/>
      </c>
      <c r="C2968" t="str">
        <f ca="1">IF(ROW()-1&lt;=DataRows_IBE,OFFSET(InstrumenteIBE!$A$1,ROW()-2,COLUMN(),1,1),IF(ROW()-2 &lt;= DataRows,OFFSET(MeineInstrumente!$A$9,ROW()-DataRows_IBE-1,COLUMN(),1,1),""))</f>
        <v/>
      </c>
      <c r="D2968" s="16" t="str">
        <f ca="1">IF(ROW()-1&lt;=DataRows_IBE,OFFSET(InstrumenteIBE!$A$1,ROW()-2,COLUMN(),1,1),IF(ROW()-2 &lt;= DataRows,OFFSET(MeineInstrumente!$A$9,ROW()-DataRows_IBE-1,COLUMN(),1,1),""))</f>
        <v/>
      </c>
      <c r="E2968" t="str">
        <f t="shared" ca="1" si="46"/>
        <v/>
      </c>
      <c r="F2968" t="str">
        <f ca="1">IF(ROW()-1&lt;=DataRows_IBE,OFFSET(InstrumenteIBE!$A$1,ROW()-2,COLUMN()-COLUMN($F$1),1,1),IF(ROW()-2 &lt;= DataRows,OFFSET(MeineInstrumente!$A$9,ROW()-DataRows_IBE-1,COLUMN()-COLUMN($F$1),1,1),""))</f>
        <v/>
      </c>
    </row>
    <row r="2969" spans="1:6" x14ac:dyDescent="0.25">
      <c r="A2969" t="str">
        <f ca="1">IF(ROW()-1&lt;=DataRows_IBE,OFFSET(InstrumenteIBE!$A$1,ROW()-2,COLUMN(),1,1),IF(ROW()-2 &lt;= DataRows,OFFSET(MeineInstrumente!$A$9,ROW()-DataRows_IBE-1,COLUMN(),1,1),""))</f>
        <v/>
      </c>
      <c r="B2969" t="str">
        <f ca="1">IF(ROW()-1&lt;=DataRows_IBE,OFFSET(InstrumenteIBE!$A$1,ROW()-2,COLUMN(),1,1),IF(ROW()-2 &lt;= DataRows,OFFSET(MeineInstrumente!$A$9,ROW()-DataRows_IBE-1,COLUMN(),1,1),""))</f>
        <v/>
      </c>
      <c r="C2969" t="str">
        <f ca="1">IF(ROW()-1&lt;=DataRows_IBE,OFFSET(InstrumenteIBE!$A$1,ROW()-2,COLUMN(),1,1),IF(ROW()-2 &lt;= DataRows,OFFSET(MeineInstrumente!$A$9,ROW()-DataRows_IBE-1,COLUMN(),1,1),""))</f>
        <v/>
      </c>
      <c r="D2969" s="16" t="str">
        <f ca="1">IF(ROW()-1&lt;=DataRows_IBE,OFFSET(InstrumenteIBE!$A$1,ROW()-2,COLUMN(),1,1),IF(ROW()-2 &lt;= DataRows,OFFSET(MeineInstrumente!$A$9,ROW()-DataRows_IBE-1,COLUMN(),1,1),""))</f>
        <v/>
      </c>
      <c r="E2969" t="str">
        <f t="shared" ca="1" si="46"/>
        <v/>
      </c>
      <c r="F2969" t="str">
        <f ca="1">IF(ROW()-1&lt;=DataRows_IBE,OFFSET(InstrumenteIBE!$A$1,ROW()-2,COLUMN()-COLUMN($F$1),1,1),IF(ROW()-2 &lt;= DataRows,OFFSET(MeineInstrumente!$A$9,ROW()-DataRows_IBE-1,COLUMN()-COLUMN($F$1),1,1),""))</f>
        <v/>
      </c>
    </row>
    <row r="2970" spans="1:6" x14ac:dyDescent="0.25">
      <c r="A2970" t="str">
        <f ca="1">IF(ROW()-1&lt;=DataRows_IBE,OFFSET(InstrumenteIBE!$A$1,ROW()-2,COLUMN(),1,1),IF(ROW()-2 &lt;= DataRows,OFFSET(MeineInstrumente!$A$9,ROW()-DataRows_IBE-1,COLUMN(),1,1),""))</f>
        <v/>
      </c>
      <c r="B2970" t="str">
        <f ca="1">IF(ROW()-1&lt;=DataRows_IBE,OFFSET(InstrumenteIBE!$A$1,ROW()-2,COLUMN(),1,1),IF(ROW()-2 &lt;= DataRows,OFFSET(MeineInstrumente!$A$9,ROW()-DataRows_IBE-1,COLUMN(),1,1),""))</f>
        <v/>
      </c>
      <c r="C2970" t="str">
        <f ca="1">IF(ROW()-1&lt;=DataRows_IBE,OFFSET(InstrumenteIBE!$A$1,ROW()-2,COLUMN(),1,1),IF(ROW()-2 &lt;= DataRows,OFFSET(MeineInstrumente!$A$9,ROW()-DataRows_IBE-1,COLUMN(),1,1),""))</f>
        <v/>
      </c>
      <c r="D2970" s="16" t="str">
        <f ca="1">IF(ROW()-1&lt;=DataRows_IBE,OFFSET(InstrumenteIBE!$A$1,ROW()-2,COLUMN(),1,1),IF(ROW()-2 &lt;= DataRows,OFFSET(MeineInstrumente!$A$9,ROW()-DataRows_IBE-1,COLUMN(),1,1),""))</f>
        <v/>
      </c>
      <c r="E2970" t="str">
        <f t="shared" ca="1" si="46"/>
        <v/>
      </c>
      <c r="F2970" t="str">
        <f ca="1">IF(ROW()-1&lt;=DataRows_IBE,OFFSET(InstrumenteIBE!$A$1,ROW()-2,COLUMN()-COLUMN($F$1),1,1),IF(ROW()-2 &lt;= DataRows,OFFSET(MeineInstrumente!$A$9,ROW()-DataRows_IBE-1,COLUMN()-COLUMN($F$1),1,1),""))</f>
        <v/>
      </c>
    </row>
    <row r="2971" spans="1:6" x14ac:dyDescent="0.25">
      <c r="A2971" t="str">
        <f ca="1">IF(ROW()-1&lt;=DataRows_IBE,OFFSET(InstrumenteIBE!$A$1,ROW()-2,COLUMN(),1,1),IF(ROW()-2 &lt;= DataRows,OFFSET(MeineInstrumente!$A$9,ROW()-DataRows_IBE-1,COLUMN(),1,1),""))</f>
        <v/>
      </c>
      <c r="B2971" t="str">
        <f ca="1">IF(ROW()-1&lt;=DataRows_IBE,OFFSET(InstrumenteIBE!$A$1,ROW()-2,COLUMN(),1,1),IF(ROW()-2 &lt;= DataRows,OFFSET(MeineInstrumente!$A$9,ROW()-DataRows_IBE-1,COLUMN(),1,1),""))</f>
        <v/>
      </c>
      <c r="C2971" t="str">
        <f ca="1">IF(ROW()-1&lt;=DataRows_IBE,OFFSET(InstrumenteIBE!$A$1,ROW()-2,COLUMN(),1,1),IF(ROW()-2 &lt;= DataRows,OFFSET(MeineInstrumente!$A$9,ROW()-DataRows_IBE-1,COLUMN(),1,1),""))</f>
        <v/>
      </c>
      <c r="D2971" s="16" t="str">
        <f ca="1">IF(ROW()-1&lt;=DataRows_IBE,OFFSET(InstrumenteIBE!$A$1,ROW()-2,COLUMN(),1,1),IF(ROW()-2 &lt;= DataRows,OFFSET(MeineInstrumente!$A$9,ROW()-DataRows_IBE-1,COLUMN(),1,1),""))</f>
        <v/>
      </c>
      <c r="E2971" t="str">
        <f t="shared" ca="1" si="46"/>
        <v/>
      </c>
      <c r="F2971" t="str">
        <f ca="1">IF(ROW()-1&lt;=DataRows_IBE,OFFSET(InstrumenteIBE!$A$1,ROW()-2,COLUMN()-COLUMN($F$1),1,1),IF(ROW()-2 &lt;= DataRows,OFFSET(MeineInstrumente!$A$9,ROW()-DataRows_IBE-1,COLUMN()-COLUMN($F$1),1,1),""))</f>
        <v/>
      </c>
    </row>
    <row r="2972" spans="1:6" x14ac:dyDescent="0.25">
      <c r="A2972" t="str">
        <f ca="1">IF(ROW()-1&lt;=DataRows_IBE,OFFSET(InstrumenteIBE!$A$1,ROW()-2,COLUMN(),1,1),IF(ROW()-2 &lt;= DataRows,OFFSET(MeineInstrumente!$A$9,ROW()-DataRows_IBE-1,COLUMN(),1,1),""))</f>
        <v/>
      </c>
      <c r="B2972" t="str">
        <f ca="1">IF(ROW()-1&lt;=DataRows_IBE,OFFSET(InstrumenteIBE!$A$1,ROW()-2,COLUMN(),1,1),IF(ROW()-2 &lt;= DataRows,OFFSET(MeineInstrumente!$A$9,ROW()-DataRows_IBE-1,COLUMN(),1,1),""))</f>
        <v/>
      </c>
      <c r="C2972" t="str">
        <f ca="1">IF(ROW()-1&lt;=DataRows_IBE,OFFSET(InstrumenteIBE!$A$1,ROW()-2,COLUMN(),1,1),IF(ROW()-2 &lt;= DataRows,OFFSET(MeineInstrumente!$A$9,ROW()-DataRows_IBE-1,COLUMN(),1,1),""))</f>
        <v/>
      </c>
      <c r="D2972" s="16" t="str">
        <f ca="1">IF(ROW()-1&lt;=DataRows_IBE,OFFSET(InstrumenteIBE!$A$1,ROW()-2,COLUMN(),1,1),IF(ROW()-2 &lt;= DataRows,OFFSET(MeineInstrumente!$A$9,ROW()-DataRows_IBE-1,COLUMN(),1,1),""))</f>
        <v/>
      </c>
      <c r="E2972" t="str">
        <f t="shared" ca="1" si="46"/>
        <v/>
      </c>
      <c r="F2972" t="str">
        <f ca="1">IF(ROW()-1&lt;=DataRows_IBE,OFFSET(InstrumenteIBE!$A$1,ROW()-2,COLUMN()-COLUMN($F$1),1,1),IF(ROW()-2 &lt;= DataRows,OFFSET(MeineInstrumente!$A$9,ROW()-DataRows_IBE-1,COLUMN()-COLUMN($F$1),1,1),""))</f>
        <v/>
      </c>
    </row>
    <row r="2973" spans="1:6" x14ac:dyDescent="0.25">
      <c r="A2973" t="str">
        <f ca="1">IF(ROW()-1&lt;=DataRows_IBE,OFFSET(InstrumenteIBE!$A$1,ROW()-2,COLUMN(),1,1),IF(ROW()-2 &lt;= DataRows,OFFSET(MeineInstrumente!$A$9,ROW()-DataRows_IBE-1,COLUMN(),1,1),""))</f>
        <v/>
      </c>
      <c r="B2973" t="str">
        <f ca="1">IF(ROW()-1&lt;=DataRows_IBE,OFFSET(InstrumenteIBE!$A$1,ROW()-2,COLUMN(),1,1),IF(ROW()-2 &lt;= DataRows,OFFSET(MeineInstrumente!$A$9,ROW()-DataRows_IBE-1,COLUMN(),1,1),""))</f>
        <v/>
      </c>
      <c r="C2973" t="str">
        <f ca="1">IF(ROW()-1&lt;=DataRows_IBE,OFFSET(InstrumenteIBE!$A$1,ROW()-2,COLUMN(),1,1),IF(ROW()-2 &lt;= DataRows,OFFSET(MeineInstrumente!$A$9,ROW()-DataRows_IBE-1,COLUMN(),1,1),""))</f>
        <v/>
      </c>
      <c r="D2973" s="16" t="str">
        <f ca="1">IF(ROW()-1&lt;=DataRows_IBE,OFFSET(InstrumenteIBE!$A$1,ROW()-2,COLUMN(),1,1),IF(ROW()-2 &lt;= DataRows,OFFSET(MeineInstrumente!$A$9,ROW()-DataRows_IBE-1,COLUMN(),1,1),""))</f>
        <v/>
      </c>
      <c r="E2973" t="str">
        <f t="shared" ca="1" si="46"/>
        <v/>
      </c>
      <c r="F2973" t="str">
        <f ca="1">IF(ROW()-1&lt;=DataRows_IBE,OFFSET(InstrumenteIBE!$A$1,ROW()-2,COLUMN()-COLUMN($F$1),1,1),IF(ROW()-2 &lt;= DataRows,OFFSET(MeineInstrumente!$A$9,ROW()-DataRows_IBE-1,COLUMN()-COLUMN($F$1),1,1),""))</f>
        <v/>
      </c>
    </row>
    <row r="2974" spans="1:6" x14ac:dyDescent="0.25">
      <c r="A2974" t="str">
        <f ca="1">IF(ROW()-1&lt;=DataRows_IBE,OFFSET(InstrumenteIBE!$A$1,ROW()-2,COLUMN(),1,1),IF(ROW()-2 &lt;= DataRows,OFFSET(MeineInstrumente!$A$9,ROW()-DataRows_IBE-1,COLUMN(),1,1),""))</f>
        <v/>
      </c>
      <c r="B2974" t="str">
        <f ca="1">IF(ROW()-1&lt;=DataRows_IBE,OFFSET(InstrumenteIBE!$A$1,ROW()-2,COLUMN(),1,1),IF(ROW()-2 &lt;= DataRows,OFFSET(MeineInstrumente!$A$9,ROW()-DataRows_IBE-1,COLUMN(),1,1),""))</f>
        <v/>
      </c>
      <c r="C2974" t="str">
        <f ca="1">IF(ROW()-1&lt;=DataRows_IBE,OFFSET(InstrumenteIBE!$A$1,ROW()-2,COLUMN(),1,1),IF(ROW()-2 &lt;= DataRows,OFFSET(MeineInstrumente!$A$9,ROW()-DataRows_IBE-1,COLUMN(),1,1),""))</f>
        <v/>
      </c>
      <c r="D2974" s="16" t="str">
        <f ca="1">IF(ROW()-1&lt;=DataRows_IBE,OFFSET(InstrumenteIBE!$A$1,ROW()-2,COLUMN(),1,1),IF(ROW()-2 &lt;= DataRows,OFFSET(MeineInstrumente!$A$9,ROW()-DataRows_IBE-1,COLUMN(),1,1),""))</f>
        <v/>
      </c>
      <c r="E2974" t="str">
        <f t="shared" ca="1" si="46"/>
        <v/>
      </c>
      <c r="F2974" t="str">
        <f ca="1">IF(ROW()-1&lt;=DataRows_IBE,OFFSET(InstrumenteIBE!$A$1,ROW()-2,COLUMN()-COLUMN($F$1),1,1),IF(ROW()-2 &lt;= DataRows,OFFSET(MeineInstrumente!$A$9,ROW()-DataRows_IBE-1,COLUMN()-COLUMN($F$1),1,1),""))</f>
        <v/>
      </c>
    </row>
    <row r="2975" spans="1:6" x14ac:dyDescent="0.25">
      <c r="A2975" t="str">
        <f ca="1">IF(ROW()-1&lt;=DataRows_IBE,OFFSET(InstrumenteIBE!$A$1,ROW()-2,COLUMN(),1,1),IF(ROW()-2 &lt;= DataRows,OFFSET(MeineInstrumente!$A$9,ROW()-DataRows_IBE-1,COLUMN(),1,1),""))</f>
        <v/>
      </c>
      <c r="B2975" t="str">
        <f ca="1">IF(ROW()-1&lt;=DataRows_IBE,OFFSET(InstrumenteIBE!$A$1,ROW()-2,COLUMN(),1,1),IF(ROW()-2 &lt;= DataRows,OFFSET(MeineInstrumente!$A$9,ROW()-DataRows_IBE-1,COLUMN(),1,1),""))</f>
        <v/>
      </c>
      <c r="C2975" t="str">
        <f ca="1">IF(ROW()-1&lt;=DataRows_IBE,OFFSET(InstrumenteIBE!$A$1,ROW()-2,COLUMN(),1,1),IF(ROW()-2 &lt;= DataRows,OFFSET(MeineInstrumente!$A$9,ROW()-DataRows_IBE-1,COLUMN(),1,1),""))</f>
        <v/>
      </c>
      <c r="D2975" s="16" t="str">
        <f ca="1">IF(ROW()-1&lt;=DataRows_IBE,OFFSET(InstrumenteIBE!$A$1,ROW()-2,COLUMN(),1,1),IF(ROW()-2 &lt;= DataRows,OFFSET(MeineInstrumente!$A$9,ROW()-DataRows_IBE-1,COLUMN(),1,1),""))</f>
        <v/>
      </c>
      <c r="E2975" t="str">
        <f t="shared" ca="1" si="46"/>
        <v/>
      </c>
      <c r="F2975" t="str">
        <f ca="1">IF(ROW()-1&lt;=DataRows_IBE,OFFSET(InstrumenteIBE!$A$1,ROW()-2,COLUMN()-COLUMN($F$1),1,1),IF(ROW()-2 &lt;= DataRows,OFFSET(MeineInstrumente!$A$9,ROW()-DataRows_IBE-1,COLUMN()-COLUMN($F$1),1,1),""))</f>
        <v/>
      </c>
    </row>
    <row r="2976" spans="1:6" x14ac:dyDescent="0.25">
      <c r="A2976" t="str">
        <f ca="1">IF(ROW()-1&lt;=DataRows_IBE,OFFSET(InstrumenteIBE!$A$1,ROW()-2,COLUMN(),1,1),IF(ROW()-2 &lt;= DataRows,OFFSET(MeineInstrumente!$A$9,ROW()-DataRows_IBE-1,COLUMN(),1,1),""))</f>
        <v/>
      </c>
      <c r="B2976" t="str">
        <f ca="1">IF(ROW()-1&lt;=DataRows_IBE,OFFSET(InstrumenteIBE!$A$1,ROW()-2,COLUMN(),1,1),IF(ROW()-2 &lt;= DataRows,OFFSET(MeineInstrumente!$A$9,ROW()-DataRows_IBE-1,COLUMN(),1,1),""))</f>
        <v/>
      </c>
      <c r="C2976" t="str">
        <f ca="1">IF(ROW()-1&lt;=DataRows_IBE,OFFSET(InstrumenteIBE!$A$1,ROW()-2,COLUMN(),1,1),IF(ROW()-2 &lt;= DataRows,OFFSET(MeineInstrumente!$A$9,ROW()-DataRows_IBE-1,COLUMN(),1,1),""))</f>
        <v/>
      </c>
      <c r="D2976" s="16" t="str">
        <f ca="1">IF(ROW()-1&lt;=DataRows_IBE,OFFSET(InstrumenteIBE!$A$1,ROW()-2,COLUMN(),1,1),IF(ROW()-2 &lt;= DataRows,OFFSET(MeineInstrumente!$A$9,ROW()-DataRows_IBE-1,COLUMN(),1,1),""))</f>
        <v/>
      </c>
      <c r="E2976" t="str">
        <f t="shared" ca="1" si="46"/>
        <v/>
      </c>
      <c r="F2976" t="str">
        <f ca="1">IF(ROW()-1&lt;=DataRows_IBE,OFFSET(InstrumenteIBE!$A$1,ROW()-2,COLUMN()-COLUMN($F$1),1,1),IF(ROW()-2 &lt;= DataRows,OFFSET(MeineInstrumente!$A$9,ROW()-DataRows_IBE-1,COLUMN()-COLUMN($F$1),1,1),""))</f>
        <v/>
      </c>
    </row>
    <row r="2977" spans="1:6" x14ac:dyDescent="0.25">
      <c r="A2977" t="str">
        <f ca="1">IF(ROW()-1&lt;=DataRows_IBE,OFFSET(InstrumenteIBE!$A$1,ROW()-2,COLUMN(),1,1),IF(ROW()-2 &lt;= DataRows,OFFSET(MeineInstrumente!$A$9,ROW()-DataRows_IBE-1,COLUMN(),1,1),""))</f>
        <v/>
      </c>
      <c r="B2977" t="str">
        <f ca="1">IF(ROW()-1&lt;=DataRows_IBE,OFFSET(InstrumenteIBE!$A$1,ROW()-2,COLUMN(),1,1),IF(ROW()-2 &lt;= DataRows,OFFSET(MeineInstrumente!$A$9,ROW()-DataRows_IBE-1,COLUMN(),1,1),""))</f>
        <v/>
      </c>
      <c r="C2977" t="str">
        <f ca="1">IF(ROW()-1&lt;=DataRows_IBE,OFFSET(InstrumenteIBE!$A$1,ROW()-2,COLUMN(),1,1),IF(ROW()-2 &lt;= DataRows,OFFSET(MeineInstrumente!$A$9,ROW()-DataRows_IBE-1,COLUMN(),1,1),""))</f>
        <v/>
      </c>
      <c r="D2977" s="16" t="str">
        <f ca="1">IF(ROW()-1&lt;=DataRows_IBE,OFFSET(InstrumenteIBE!$A$1,ROW()-2,COLUMN(),1,1),IF(ROW()-2 &lt;= DataRows,OFFSET(MeineInstrumente!$A$9,ROW()-DataRows_IBE-1,COLUMN(),1,1),""))</f>
        <v/>
      </c>
      <c r="E2977" t="str">
        <f t="shared" ca="1" si="46"/>
        <v/>
      </c>
      <c r="F2977" t="str">
        <f ca="1">IF(ROW()-1&lt;=DataRows_IBE,OFFSET(InstrumenteIBE!$A$1,ROW()-2,COLUMN()-COLUMN($F$1),1,1),IF(ROW()-2 &lt;= DataRows,OFFSET(MeineInstrumente!$A$9,ROW()-DataRows_IBE-1,COLUMN()-COLUMN($F$1),1,1),""))</f>
        <v/>
      </c>
    </row>
    <row r="2978" spans="1:6" x14ac:dyDescent="0.25">
      <c r="A2978" t="str">
        <f ca="1">IF(ROW()-1&lt;=DataRows_IBE,OFFSET(InstrumenteIBE!$A$1,ROW()-2,COLUMN(),1,1),IF(ROW()-2 &lt;= DataRows,OFFSET(MeineInstrumente!$A$9,ROW()-DataRows_IBE-1,COLUMN(),1,1),""))</f>
        <v/>
      </c>
      <c r="B2978" t="str">
        <f ca="1">IF(ROW()-1&lt;=DataRows_IBE,OFFSET(InstrumenteIBE!$A$1,ROW()-2,COLUMN(),1,1),IF(ROW()-2 &lt;= DataRows,OFFSET(MeineInstrumente!$A$9,ROW()-DataRows_IBE-1,COLUMN(),1,1),""))</f>
        <v/>
      </c>
      <c r="C2978" t="str">
        <f ca="1">IF(ROW()-1&lt;=DataRows_IBE,OFFSET(InstrumenteIBE!$A$1,ROW()-2,COLUMN(),1,1),IF(ROW()-2 &lt;= DataRows,OFFSET(MeineInstrumente!$A$9,ROW()-DataRows_IBE-1,COLUMN(),1,1),""))</f>
        <v/>
      </c>
      <c r="D2978" s="16" t="str">
        <f ca="1">IF(ROW()-1&lt;=DataRows_IBE,OFFSET(InstrumenteIBE!$A$1,ROW()-2,COLUMN(),1,1),IF(ROW()-2 &lt;= DataRows,OFFSET(MeineInstrumente!$A$9,ROW()-DataRows_IBE-1,COLUMN(),1,1),""))</f>
        <v/>
      </c>
      <c r="E2978" t="str">
        <f t="shared" ca="1" si="46"/>
        <v/>
      </c>
      <c r="F2978" t="str">
        <f ca="1">IF(ROW()-1&lt;=DataRows_IBE,OFFSET(InstrumenteIBE!$A$1,ROW()-2,COLUMN()-COLUMN($F$1),1,1),IF(ROW()-2 &lt;= DataRows,OFFSET(MeineInstrumente!$A$9,ROW()-DataRows_IBE-1,COLUMN()-COLUMN($F$1),1,1),""))</f>
        <v/>
      </c>
    </row>
    <row r="2979" spans="1:6" x14ac:dyDescent="0.25">
      <c r="A2979" t="str">
        <f ca="1">IF(ROW()-1&lt;=DataRows_IBE,OFFSET(InstrumenteIBE!$A$1,ROW()-2,COLUMN(),1,1),IF(ROW()-2 &lt;= DataRows,OFFSET(MeineInstrumente!$A$9,ROW()-DataRows_IBE-1,COLUMN(),1,1),""))</f>
        <v/>
      </c>
      <c r="B2979" t="str">
        <f ca="1">IF(ROW()-1&lt;=DataRows_IBE,OFFSET(InstrumenteIBE!$A$1,ROW()-2,COLUMN(),1,1),IF(ROW()-2 &lt;= DataRows,OFFSET(MeineInstrumente!$A$9,ROW()-DataRows_IBE-1,COLUMN(),1,1),""))</f>
        <v/>
      </c>
      <c r="C2979" t="str">
        <f ca="1">IF(ROW()-1&lt;=DataRows_IBE,OFFSET(InstrumenteIBE!$A$1,ROW()-2,COLUMN(),1,1),IF(ROW()-2 &lt;= DataRows,OFFSET(MeineInstrumente!$A$9,ROW()-DataRows_IBE-1,COLUMN(),1,1),""))</f>
        <v/>
      </c>
      <c r="D2979" s="16" t="str">
        <f ca="1">IF(ROW()-1&lt;=DataRows_IBE,OFFSET(InstrumenteIBE!$A$1,ROW()-2,COLUMN(),1,1),IF(ROW()-2 &lt;= DataRows,OFFSET(MeineInstrumente!$A$9,ROW()-DataRows_IBE-1,COLUMN(),1,1),""))</f>
        <v/>
      </c>
      <c r="E2979" t="str">
        <f t="shared" ca="1" si="46"/>
        <v/>
      </c>
      <c r="F2979" t="str">
        <f ca="1">IF(ROW()-1&lt;=DataRows_IBE,OFFSET(InstrumenteIBE!$A$1,ROW()-2,COLUMN()-COLUMN($F$1),1,1),IF(ROW()-2 &lt;= DataRows,OFFSET(MeineInstrumente!$A$9,ROW()-DataRows_IBE-1,COLUMN()-COLUMN($F$1),1,1),""))</f>
        <v/>
      </c>
    </row>
    <row r="2980" spans="1:6" x14ac:dyDescent="0.25">
      <c r="A2980" t="str">
        <f ca="1">IF(ROW()-1&lt;=DataRows_IBE,OFFSET(InstrumenteIBE!$A$1,ROW()-2,COLUMN(),1,1),IF(ROW()-2 &lt;= DataRows,OFFSET(MeineInstrumente!$A$9,ROW()-DataRows_IBE-1,COLUMN(),1,1),""))</f>
        <v/>
      </c>
      <c r="B2980" t="str">
        <f ca="1">IF(ROW()-1&lt;=DataRows_IBE,OFFSET(InstrumenteIBE!$A$1,ROW()-2,COLUMN(),1,1),IF(ROW()-2 &lt;= DataRows,OFFSET(MeineInstrumente!$A$9,ROW()-DataRows_IBE-1,COLUMN(),1,1),""))</f>
        <v/>
      </c>
      <c r="C2980" t="str">
        <f ca="1">IF(ROW()-1&lt;=DataRows_IBE,OFFSET(InstrumenteIBE!$A$1,ROW()-2,COLUMN(),1,1),IF(ROW()-2 &lt;= DataRows,OFFSET(MeineInstrumente!$A$9,ROW()-DataRows_IBE-1,COLUMN(),1,1),""))</f>
        <v/>
      </c>
      <c r="D2980" s="16" t="str">
        <f ca="1">IF(ROW()-1&lt;=DataRows_IBE,OFFSET(InstrumenteIBE!$A$1,ROW()-2,COLUMN(),1,1),IF(ROW()-2 &lt;= DataRows,OFFSET(MeineInstrumente!$A$9,ROW()-DataRows_IBE-1,COLUMN(),1,1),""))</f>
        <v/>
      </c>
      <c r="E2980" t="str">
        <f t="shared" ca="1" si="46"/>
        <v/>
      </c>
      <c r="F2980" t="str">
        <f ca="1">IF(ROW()-1&lt;=DataRows_IBE,OFFSET(InstrumenteIBE!$A$1,ROW()-2,COLUMN()-COLUMN($F$1),1,1),IF(ROW()-2 &lt;= DataRows,OFFSET(MeineInstrumente!$A$9,ROW()-DataRows_IBE-1,COLUMN()-COLUMN($F$1),1,1),""))</f>
        <v/>
      </c>
    </row>
    <row r="2981" spans="1:6" x14ac:dyDescent="0.25">
      <c r="A2981" t="str">
        <f ca="1">IF(ROW()-1&lt;=DataRows_IBE,OFFSET(InstrumenteIBE!$A$1,ROW()-2,COLUMN(),1,1),IF(ROW()-2 &lt;= DataRows,OFFSET(MeineInstrumente!$A$9,ROW()-DataRows_IBE-1,COLUMN(),1,1),""))</f>
        <v/>
      </c>
      <c r="B2981" t="str">
        <f ca="1">IF(ROW()-1&lt;=DataRows_IBE,OFFSET(InstrumenteIBE!$A$1,ROW()-2,COLUMN(),1,1),IF(ROW()-2 &lt;= DataRows,OFFSET(MeineInstrumente!$A$9,ROW()-DataRows_IBE-1,COLUMN(),1,1),""))</f>
        <v/>
      </c>
      <c r="C2981" t="str">
        <f ca="1">IF(ROW()-1&lt;=DataRows_IBE,OFFSET(InstrumenteIBE!$A$1,ROW()-2,COLUMN(),1,1),IF(ROW()-2 &lt;= DataRows,OFFSET(MeineInstrumente!$A$9,ROW()-DataRows_IBE-1,COLUMN(),1,1),""))</f>
        <v/>
      </c>
      <c r="D2981" s="16" t="str">
        <f ca="1">IF(ROW()-1&lt;=DataRows_IBE,OFFSET(InstrumenteIBE!$A$1,ROW()-2,COLUMN(),1,1),IF(ROW()-2 &lt;= DataRows,OFFSET(MeineInstrumente!$A$9,ROW()-DataRows_IBE-1,COLUMN(),1,1),""))</f>
        <v/>
      </c>
      <c r="E2981" t="str">
        <f t="shared" ca="1" si="46"/>
        <v/>
      </c>
      <c r="F2981" t="str">
        <f ca="1">IF(ROW()-1&lt;=DataRows_IBE,OFFSET(InstrumenteIBE!$A$1,ROW()-2,COLUMN()-COLUMN($F$1),1,1),IF(ROW()-2 &lt;= DataRows,OFFSET(MeineInstrumente!$A$9,ROW()-DataRows_IBE-1,COLUMN()-COLUMN($F$1),1,1),""))</f>
        <v/>
      </c>
    </row>
    <row r="2982" spans="1:6" x14ac:dyDescent="0.25">
      <c r="A2982" t="str">
        <f ca="1">IF(ROW()-1&lt;=DataRows_IBE,OFFSET(InstrumenteIBE!$A$1,ROW()-2,COLUMN(),1,1),IF(ROW()-2 &lt;= DataRows,OFFSET(MeineInstrumente!$A$9,ROW()-DataRows_IBE-1,COLUMN(),1,1),""))</f>
        <v/>
      </c>
      <c r="B2982" t="str">
        <f ca="1">IF(ROW()-1&lt;=DataRows_IBE,OFFSET(InstrumenteIBE!$A$1,ROW()-2,COLUMN(),1,1),IF(ROW()-2 &lt;= DataRows,OFFSET(MeineInstrumente!$A$9,ROW()-DataRows_IBE-1,COLUMN(),1,1),""))</f>
        <v/>
      </c>
      <c r="C2982" t="str">
        <f ca="1">IF(ROW()-1&lt;=DataRows_IBE,OFFSET(InstrumenteIBE!$A$1,ROW()-2,COLUMN(),1,1),IF(ROW()-2 &lt;= DataRows,OFFSET(MeineInstrumente!$A$9,ROW()-DataRows_IBE-1,COLUMN(),1,1),""))</f>
        <v/>
      </c>
      <c r="D2982" s="16" t="str">
        <f ca="1">IF(ROW()-1&lt;=DataRows_IBE,OFFSET(InstrumenteIBE!$A$1,ROW()-2,COLUMN(),1,1),IF(ROW()-2 &lt;= DataRows,OFFSET(MeineInstrumente!$A$9,ROW()-DataRows_IBE-1,COLUMN(),1,1),""))</f>
        <v/>
      </c>
      <c r="E2982" t="str">
        <f t="shared" ca="1" si="46"/>
        <v/>
      </c>
      <c r="F2982" t="str">
        <f ca="1">IF(ROW()-1&lt;=DataRows_IBE,OFFSET(InstrumenteIBE!$A$1,ROW()-2,COLUMN()-COLUMN($F$1),1,1),IF(ROW()-2 &lt;= DataRows,OFFSET(MeineInstrumente!$A$9,ROW()-DataRows_IBE-1,COLUMN()-COLUMN($F$1),1,1),""))</f>
        <v/>
      </c>
    </row>
    <row r="2983" spans="1:6" x14ac:dyDescent="0.25">
      <c r="A2983" t="str">
        <f ca="1">IF(ROW()-1&lt;=DataRows_IBE,OFFSET(InstrumenteIBE!$A$1,ROW()-2,COLUMN(),1,1),IF(ROW()-2 &lt;= DataRows,OFFSET(MeineInstrumente!$A$9,ROW()-DataRows_IBE-1,COLUMN(),1,1),""))</f>
        <v/>
      </c>
      <c r="B2983" t="str">
        <f ca="1">IF(ROW()-1&lt;=DataRows_IBE,OFFSET(InstrumenteIBE!$A$1,ROW()-2,COLUMN(),1,1),IF(ROW()-2 &lt;= DataRows,OFFSET(MeineInstrumente!$A$9,ROW()-DataRows_IBE-1,COLUMN(),1,1),""))</f>
        <v/>
      </c>
      <c r="C2983" t="str">
        <f ca="1">IF(ROW()-1&lt;=DataRows_IBE,OFFSET(InstrumenteIBE!$A$1,ROW()-2,COLUMN(),1,1),IF(ROW()-2 &lt;= DataRows,OFFSET(MeineInstrumente!$A$9,ROW()-DataRows_IBE-1,COLUMN(),1,1),""))</f>
        <v/>
      </c>
      <c r="D2983" s="16" t="str">
        <f ca="1">IF(ROW()-1&lt;=DataRows_IBE,OFFSET(InstrumenteIBE!$A$1,ROW()-2,COLUMN(),1,1),IF(ROW()-2 &lt;= DataRows,OFFSET(MeineInstrumente!$A$9,ROW()-DataRows_IBE-1,COLUMN(),1,1),""))</f>
        <v/>
      </c>
      <c r="E2983" t="str">
        <f t="shared" ca="1" si="46"/>
        <v/>
      </c>
      <c r="F2983" t="str">
        <f ca="1">IF(ROW()-1&lt;=DataRows_IBE,OFFSET(InstrumenteIBE!$A$1,ROW()-2,COLUMN()-COLUMN($F$1),1,1),IF(ROW()-2 &lt;= DataRows,OFFSET(MeineInstrumente!$A$9,ROW()-DataRows_IBE-1,COLUMN()-COLUMN($F$1),1,1),""))</f>
        <v/>
      </c>
    </row>
    <row r="2984" spans="1:6" x14ac:dyDescent="0.25">
      <c r="A2984" t="str">
        <f ca="1">IF(ROW()-1&lt;=DataRows_IBE,OFFSET(InstrumenteIBE!$A$1,ROW()-2,COLUMN(),1,1),IF(ROW()-2 &lt;= DataRows,OFFSET(MeineInstrumente!$A$9,ROW()-DataRows_IBE-1,COLUMN(),1,1),""))</f>
        <v/>
      </c>
      <c r="B2984" t="str">
        <f ca="1">IF(ROW()-1&lt;=DataRows_IBE,OFFSET(InstrumenteIBE!$A$1,ROW()-2,COLUMN(),1,1),IF(ROW()-2 &lt;= DataRows,OFFSET(MeineInstrumente!$A$9,ROW()-DataRows_IBE-1,COLUMN(),1,1),""))</f>
        <v/>
      </c>
      <c r="C2984" t="str">
        <f ca="1">IF(ROW()-1&lt;=DataRows_IBE,OFFSET(InstrumenteIBE!$A$1,ROW()-2,COLUMN(),1,1),IF(ROW()-2 &lt;= DataRows,OFFSET(MeineInstrumente!$A$9,ROW()-DataRows_IBE-1,COLUMN(),1,1),""))</f>
        <v/>
      </c>
      <c r="D2984" s="16" t="str">
        <f ca="1">IF(ROW()-1&lt;=DataRows_IBE,OFFSET(InstrumenteIBE!$A$1,ROW()-2,COLUMN(),1,1),IF(ROW()-2 &lt;= DataRows,OFFSET(MeineInstrumente!$A$9,ROW()-DataRows_IBE-1,COLUMN(),1,1),""))</f>
        <v/>
      </c>
      <c r="E2984" t="str">
        <f t="shared" ca="1" si="46"/>
        <v/>
      </c>
      <c r="F2984" t="str">
        <f ca="1">IF(ROW()-1&lt;=DataRows_IBE,OFFSET(InstrumenteIBE!$A$1,ROW()-2,COLUMN()-COLUMN($F$1),1,1),IF(ROW()-2 &lt;= DataRows,OFFSET(MeineInstrumente!$A$9,ROW()-DataRows_IBE-1,COLUMN()-COLUMN($F$1),1,1),""))</f>
        <v/>
      </c>
    </row>
    <row r="2985" spans="1:6" x14ac:dyDescent="0.25">
      <c r="A2985" t="str">
        <f ca="1">IF(ROW()-1&lt;=DataRows_IBE,OFFSET(InstrumenteIBE!$A$1,ROW()-2,COLUMN(),1,1),IF(ROW()-2 &lt;= DataRows,OFFSET(MeineInstrumente!$A$9,ROW()-DataRows_IBE-1,COLUMN(),1,1),""))</f>
        <v/>
      </c>
      <c r="B2985" t="str">
        <f ca="1">IF(ROW()-1&lt;=DataRows_IBE,OFFSET(InstrumenteIBE!$A$1,ROW()-2,COLUMN(),1,1),IF(ROW()-2 &lt;= DataRows,OFFSET(MeineInstrumente!$A$9,ROW()-DataRows_IBE-1,COLUMN(),1,1),""))</f>
        <v/>
      </c>
      <c r="C2985" t="str">
        <f ca="1">IF(ROW()-1&lt;=DataRows_IBE,OFFSET(InstrumenteIBE!$A$1,ROW()-2,COLUMN(),1,1),IF(ROW()-2 &lt;= DataRows,OFFSET(MeineInstrumente!$A$9,ROW()-DataRows_IBE-1,COLUMN(),1,1),""))</f>
        <v/>
      </c>
      <c r="D2985" s="16" t="str">
        <f ca="1">IF(ROW()-1&lt;=DataRows_IBE,OFFSET(InstrumenteIBE!$A$1,ROW()-2,COLUMN(),1,1),IF(ROW()-2 &lt;= DataRows,OFFSET(MeineInstrumente!$A$9,ROW()-DataRows_IBE-1,COLUMN(),1,1),""))</f>
        <v/>
      </c>
      <c r="E2985" t="str">
        <f t="shared" ca="1" si="46"/>
        <v/>
      </c>
      <c r="F2985" t="str">
        <f ca="1">IF(ROW()-1&lt;=DataRows_IBE,OFFSET(InstrumenteIBE!$A$1,ROW()-2,COLUMN()-COLUMN($F$1),1,1),IF(ROW()-2 &lt;= DataRows,OFFSET(MeineInstrumente!$A$9,ROW()-DataRows_IBE-1,COLUMN()-COLUMN($F$1),1,1),""))</f>
        <v/>
      </c>
    </row>
    <row r="2986" spans="1:6" x14ac:dyDescent="0.25">
      <c r="A2986" t="str">
        <f ca="1">IF(ROW()-1&lt;=DataRows_IBE,OFFSET(InstrumenteIBE!$A$1,ROW()-2,COLUMN(),1,1),IF(ROW()-2 &lt;= DataRows,OFFSET(MeineInstrumente!$A$9,ROW()-DataRows_IBE-1,COLUMN(),1,1),""))</f>
        <v/>
      </c>
      <c r="B2986" t="str">
        <f ca="1">IF(ROW()-1&lt;=DataRows_IBE,OFFSET(InstrumenteIBE!$A$1,ROW()-2,COLUMN(),1,1),IF(ROW()-2 &lt;= DataRows,OFFSET(MeineInstrumente!$A$9,ROW()-DataRows_IBE-1,COLUMN(),1,1),""))</f>
        <v/>
      </c>
      <c r="C2986" t="str">
        <f ca="1">IF(ROW()-1&lt;=DataRows_IBE,OFFSET(InstrumenteIBE!$A$1,ROW()-2,COLUMN(),1,1),IF(ROW()-2 &lt;= DataRows,OFFSET(MeineInstrumente!$A$9,ROW()-DataRows_IBE-1,COLUMN(),1,1),""))</f>
        <v/>
      </c>
      <c r="D2986" s="16" t="str">
        <f ca="1">IF(ROW()-1&lt;=DataRows_IBE,OFFSET(InstrumenteIBE!$A$1,ROW()-2,COLUMN(),1,1),IF(ROW()-2 &lt;= DataRows,OFFSET(MeineInstrumente!$A$9,ROW()-DataRows_IBE-1,COLUMN(),1,1),""))</f>
        <v/>
      </c>
      <c r="E2986" t="str">
        <f t="shared" ca="1" si="46"/>
        <v/>
      </c>
      <c r="F2986" t="str">
        <f ca="1">IF(ROW()-1&lt;=DataRows_IBE,OFFSET(InstrumenteIBE!$A$1,ROW()-2,COLUMN()-COLUMN($F$1),1,1),IF(ROW()-2 &lt;= DataRows,OFFSET(MeineInstrumente!$A$9,ROW()-DataRows_IBE-1,COLUMN()-COLUMN($F$1),1,1),""))</f>
        <v/>
      </c>
    </row>
    <row r="2987" spans="1:6" x14ac:dyDescent="0.25">
      <c r="A2987" t="str">
        <f ca="1">IF(ROW()-1&lt;=DataRows_IBE,OFFSET(InstrumenteIBE!$A$1,ROW()-2,COLUMN(),1,1),IF(ROW()-2 &lt;= DataRows,OFFSET(MeineInstrumente!$A$9,ROW()-DataRows_IBE-1,COLUMN(),1,1),""))</f>
        <v/>
      </c>
      <c r="B2987" t="str">
        <f ca="1">IF(ROW()-1&lt;=DataRows_IBE,OFFSET(InstrumenteIBE!$A$1,ROW()-2,COLUMN(),1,1),IF(ROW()-2 &lt;= DataRows,OFFSET(MeineInstrumente!$A$9,ROW()-DataRows_IBE-1,COLUMN(),1,1),""))</f>
        <v/>
      </c>
      <c r="C2987" t="str">
        <f ca="1">IF(ROW()-1&lt;=DataRows_IBE,OFFSET(InstrumenteIBE!$A$1,ROW()-2,COLUMN(),1,1),IF(ROW()-2 &lt;= DataRows,OFFSET(MeineInstrumente!$A$9,ROW()-DataRows_IBE-1,COLUMN(),1,1),""))</f>
        <v/>
      </c>
      <c r="D2987" s="16" t="str">
        <f ca="1">IF(ROW()-1&lt;=DataRows_IBE,OFFSET(InstrumenteIBE!$A$1,ROW()-2,COLUMN(),1,1),IF(ROW()-2 &lt;= DataRows,OFFSET(MeineInstrumente!$A$9,ROW()-DataRows_IBE-1,COLUMN(),1,1),""))</f>
        <v/>
      </c>
      <c r="E2987" t="str">
        <f t="shared" ca="1" si="46"/>
        <v/>
      </c>
      <c r="F2987" t="str">
        <f ca="1">IF(ROW()-1&lt;=DataRows_IBE,OFFSET(InstrumenteIBE!$A$1,ROW()-2,COLUMN()-COLUMN($F$1),1,1),IF(ROW()-2 &lt;= DataRows,OFFSET(MeineInstrumente!$A$9,ROW()-DataRows_IBE-1,COLUMN()-COLUMN($F$1),1,1),""))</f>
        <v/>
      </c>
    </row>
    <row r="2988" spans="1:6" x14ac:dyDescent="0.25">
      <c r="A2988" t="str">
        <f ca="1">IF(ROW()-1&lt;=DataRows_IBE,OFFSET(InstrumenteIBE!$A$1,ROW()-2,COLUMN(),1,1),IF(ROW()-2 &lt;= DataRows,OFFSET(MeineInstrumente!$A$9,ROW()-DataRows_IBE-1,COLUMN(),1,1),""))</f>
        <v/>
      </c>
      <c r="B2988" t="str">
        <f ca="1">IF(ROW()-1&lt;=DataRows_IBE,OFFSET(InstrumenteIBE!$A$1,ROW()-2,COLUMN(),1,1),IF(ROW()-2 &lt;= DataRows,OFFSET(MeineInstrumente!$A$9,ROW()-DataRows_IBE-1,COLUMN(),1,1),""))</f>
        <v/>
      </c>
      <c r="C2988" t="str">
        <f ca="1">IF(ROW()-1&lt;=DataRows_IBE,OFFSET(InstrumenteIBE!$A$1,ROW()-2,COLUMN(),1,1),IF(ROW()-2 &lt;= DataRows,OFFSET(MeineInstrumente!$A$9,ROW()-DataRows_IBE-1,COLUMN(),1,1),""))</f>
        <v/>
      </c>
      <c r="D2988" s="16" t="str">
        <f ca="1">IF(ROW()-1&lt;=DataRows_IBE,OFFSET(InstrumenteIBE!$A$1,ROW()-2,COLUMN(),1,1),IF(ROW()-2 &lt;= DataRows,OFFSET(MeineInstrumente!$A$9,ROW()-DataRows_IBE-1,COLUMN(),1,1),""))</f>
        <v/>
      </c>
      <c r="E2988" t="str">
        <f t="shared" ca="1" si="46"/>
        <v/>
      </c>
      <c r="F2988" t="str">
        <f ca="1">IF(ROW()-1&lt;=DataRows_IBE,OFFSET(InstrumenteIBE!$A$1,ROW()-2,COLUMN()-COLUMN($F$1),1,1),IF(ROW()-2 &lt;= DataRows,OFFSET(MeineInstrumente!$A$9,ROW()-DataRows_IBE-1,COLUMN()-COLUMN($F$1),1,1),""))</f>
        <v/>
      </c>
    </row>
    <row r="2989" spans="1:6" x14ac:dyDescent="0.25">
      <c r="A2989" t="str">
        <f ca="1">IF(ROW()-1&lt;=DataRows_IBE,OFFSET(InstrumenteIBE!$A$1,ROW()-2,COLUMN(),1,1),IF(ROW()-2 &lt;= DataRows,OFFSET(MeineInstrumente!$A$9,ROW()-DataRows_IBE-1,COLUMN(),1,1),""))</f>
        <v/>
      </c>
      <c r="B2989" t="str">
        <f ca="1">IF(ROW()-1&lt;=DataRows_IBE,OFFSET(InstrumenteIBE!$A$1,ROW()-2,COLUMN(),1,1),IF(ROW()-2 &lt;= DataRows,OFFSET(MeineInstrumente!$A$9,ROW()-DataRows_IBE-1,COLUMN(),1,1),""))</f>
        <v/>
      </c>
      <c r="C2989" t="str">
        <f ca="1">IF(ROW()-1&lt;=DataRows_IBE,OFFSET(InstrumenteIBE!$A$1,ROW()-2,COLUMN(),1,1),IF(ROW()-2 &lt;= DataRows,OFFSET(MeineInstrumente!$A$9,ROW()-DataRows_IBE-1,COLUMN(),1,1),""))</f>
        <v/>
      </c>
      <c r="D2989" s="16" t="str">
        <f ca="1">IF(ROW()-1&lt;=DataRows_IBE,OFFSET(InstrumenteIBE!$A$1,ROW()-2,COLUMN(),1,1),IF(ROW()-2 &lt;= DataRows,OFFSET(MeineInstrumente!$A$9,ROW()-DataRows_IBE-1,COLUMN(),1,1),""))</f>
        <v/>
      </c>
      <c r="E2989" t="str">
        <f t="shared" ca="1" si="46"/>
        <v/>
      </c>
      <c r="F2989" t="str">
        <f ca="1">IF(ROW()-1&lt;=DataRows_IBE,OFFSET(InstrumenteIBE!$A$1,ROW()-2,COLUMN()-COLUMN($F$1),1,1),IF(ROW()-2 &lt;= DataRows,OFFSET(MeineInstrumente!$A$9,ROW()-DataRows_IBE-1,COLUMN()-COLUMN($F$1),1,1),""))</f>
        <v/>
      </c>
    </row>
    <row r="2990" spans="1:6" x14ac:dyDescent="0.25">
      <c r="A2990" t="str">
        <f ca="1">IF(ROW()-1&lt;=DataRows_IBE,OFFSET(InstrumenteIBE!$A$1,ROW()-2,COLUMN(),1,1),IF(ROW()-2 &lt;= DataRows,OFFSET(MeineInstrumente!$A$9,ROW()-DataRows_IBE-1,COLUMN(),1,1),""))</f>
        <v/>
      </c>
      <c r="B2990" t="str">
        <f ca="1">IF(ROW()-1&lt;=DataRows_IBE,OFFSET(InstrumenteIBE!$A$1,ROW()-2,COLUMN(),1,1),IF(ROW()-2 &lt;= DataRows,OFFSET(MeineInstrumente!$A$9,ROW()-DataRows_IBE-1,COLUMN(),1,1),""))</f>
        <v/>
      </c>
      <c r="C2990" t="str">
        <f ca="1">IF(ROW()-1&lt;=DataRows_IBE,OFFSET(InstrumenteIBE!$A$1,ROW()-2,COLUMN(),1,1),IF(ROW()-2 &lt;= DataRows,OFFSET(MeineInstrumente!$A$9,ROW()-DataRows_IBE-1,COLUMN(),1,1),""))</f>
        <v/>
      </c>
      <c r="D2990" s="16" t="str">
        <f ca="1">IF(ROW()-1&lt;=DataRows_IBE,OFFSET(InstrumenteIBE!$A$1,ROW()-2,COLUMN(),1,1),IF(ROW()-2 &lt;= DataRows,OFFSET(MeineInstrumente!$A$9,ROW()-DataRows_IBE-1,COLUMN(),1,1),""))</f>
        <v/>
      </c>
      <c r="E2990" t="str">
        <f t="shared" ca="1" si="46"/>
        <v/>
      </c>
      <c r="F2990" t="str">
        <f ca="1">IF(ROW()-1&lt;=DataRows_IBE,OFFSET(InstrumenteIBE!$A$1,ROW()-2,COLUMN()-COLUMN($F$1),1,1),IF(ROW()-2 &lt;= DataRows,OFFSET(MeineInstrumente!$A$9,ROW()-DataRows_IBE-1,COLUMN()-COLUMN($F$1),1,1),""))</f>
        <v/>
      </c>
    </row>
    <row r="2991" spans="1:6" x14ac:dyDescent="0.25">
      <c r="A2991" t="str">
        <f ca="1">IF(ROW()-1&lt;=DataRows_IBE,OFFSET(InstrumenteIBE!$A$1,ROW()-2,COLUMN(),1,1),IF(ROW()-2 &lt;= DataRows,OFFSET(MeineInstrumente!$A$9,ROW()-DataRows_IBE-1,COLUMN(),1,1),""))</f>
        <v/>
      </c>
      <c r="B2991" t="str">
        <f ca="1">IF(ROW()-1&lt;=DataRows_IBE,OFFSET(InstrumenteIBE!$A$1,ROW()-2,COLUMN(),1,1),IF(ROW()-2 &lt;= DataRows,OFFSET(MeineInstrumente!$A$9,ROW()-DataRows_IBE-1,COLUMN(),1,1),""))</f>
        <v/>
      </c>
      <c r="C2991" t="str">
        <f ca="1">IF(ROW()-1&lt;=DataRows_IBE,OFFSET(InstrumenteIBE!$A$1,ROW()-2,COLUMN(),1,1),IF(ROW()-2 &lt;= DataRows,OFFSET(MeineInstrumente!$A$9,ROW()-DataRows_IBE-1,COLUMN(),1,1),""))</f>
        <v/>
      </c>
      <c r="D2991" s="16" t="str">
        <f ca="1">IF(ROW()-1&lt;=DataRows_IBE,OFFSET(InstrumenteIBE!$A$1,ROW()-2,COLUMN(),1,1),IF(ROW()-2 &lt;= DataRows,OFFSET(MeineInstrumente!$A$9,ROW()-DataRows_IBE-1,COLUMN(),1,1),""))</f>
        <v/>
      </c>
      <c r="E2991" t="str">
        <f t="shared" ca="1" si="46"/>
        <v/>
      </c>
      <c r="F2991" t="str">
        <f ca="1">IF(ROW()-1&lt;=DataRows_IBE,OFFSET(InstrumenteIBE!$A$1,ROW()-2,COLUMN()-COLUMN($F$1),1,1),IF(ROW()-2 &lt;= DataRows,OFFSET(MeineInstrumente!$A$9,ROW()-DataRows_IBE-1,COLUMN()-COLUMN($F$1),1,1),""))</f>
        <v/>
      </c>
    </row>
    <row r="2992" spans="1:6" x14ac:dyDescent="0.25">
      <c r="A2992" t="str">
        <f ca="1">IF(ROW()-1&lt;=DataRows_IBE,OFFSET(InstrumenteIBE!$A$1,ROW()-2,COLUMN(),1,1),IF(ROW()-2 &lt;= DataRows,OFFSET(MeineInstrumente!$A$9,ROW()-DataRows_IBE-1,COLUMN(),1,1),""))</f>
        <v/>
      </c>
      <c r="B2992" t="str">
        <f ca="1">IF(ROW()-1&lt;=DataRows_IBE,OFFSET(InstrumenteIBE!$A$1,ROW()-2,COLUMN(),1,1),IF(ROW()-2 &lt;= DataRows,OFFSET(MeineInstrumente!$A$9,ROW()-DataRows_IBE-1,COLUMN(),1,1),""))</f>
        <v/>
      </c>
      <c r="C2992" t="str">
        <f ca="1">IF(ROW()-1&lt;=DataRows_IBE,OFFSET(InstrumenteIBE!$A$1,ROW()-2,COLUMN(),1,1),IF(ROW()-2 &lt;= DataRows,OFFSET(MeineInstrumente!$A$9,ROW()-DataRows_IBE-1,COLUMN(),1,1),""))</f>
        <v/>
      </c>
      <c r="D2992" s="16" t="str">
        <f ca="1">IF(ROW()-1&lt;=DataRows_IBE,OFFSET(InstrumenteIBE!$A$1,ROW()-2,COLUMN(),1,1),IF(ROW()-2 &lt;= DataRows,OFFSET(MeineInstrumente!$A$9,ROW()-DataRows_IBE-1,COLUMN(),1,1),""))</f>
        <v/>
      </c>
      <c r="E2992" t="str">
        <f t="shared" ca="1" si="46"/>
        <v/>
      </c>
      <c r="F2992" t="str">
        <f ca="1">IF(ROW()-1&lt;=DataRows_IBE,OFFSET(InstrumenteIBE!$A$1,ROW()-2,COLUMN()-COLUMN($F$1),1,1),IF(ROW()-2 &lt;= DataRows,OFFSET(MeineInstrumente!$A$9,ROW()-DataRows_IBE-1,COLUMN()-COLUMN($F$1),1,1),""))</f>
        <v/>
      </c>
    </row>
    <row r="2993" spans="1:6" x14ac:dyDescent="0.25">
      <c r="A2993" t="str">
        <f ca="1">IF(ROW()-1&lt;=DataRows_IBE,OFFSET(InstrumenteIBE!$A$1,ROW()-2,COLUMN(),1,1),IF(ROW()-2 &lt;= DataRows,OFFSET(MeineInstrumente!$A$9,ROW()-DataRows_IBE-1,COLUMN(),1,1),""))</f>
        <v/>
      </c>
      <c r="B2993" t="str">
        <f ca="1">IF(ROW()-1&lt;=DataRows_IBE,OFFSET(InstrumenteIBE!$A$1,ROW()-2,COLUMN(),1,1),IF(ROW()-2 &lt;= DataRows,OFFSET(MeineInstrumente!$A$9,ROW()-DataRows_IBE-1,COLUMN(),1,1),""))</f>
        <v/>
      </c>
      <c r="C2993" t="str">
        <f ca="1">IF(ROW()-1&lt;=DataRows_IBE,OFFSET(InstrumenteIBE!$A$1,ROW()-2,COLUMN(),1,1),IF(ROW()-2 &lt;= DataRows,OFFSET(MeineInstrumente!$A$9,ROW()-DataRows_IBE-1,COLUMN(),1,1),""))</f>
        <v/>
      </c>
      <c r="D2993" s="16" t="str">
        <f ca="1">IF(ROW()-1&lt;=DataRows_IBE,OFFSET(InstrumenteIBE!$A$1,ROW()-2,COLUMN(),1,1),IF(ROW()-2 &lt;= DataRows,OFFSET(MeineInstrumente!$A$9,ROW()-DataRows_IBE-1,COLUMN(),1,1),""))</f>
        <v/>
      </c>
      <c r="E2993" t="str">
        <f t="shared" ca="1" si="46"/>
        <v/>
      </c>
      <c r="F2993" t="str">
        <f ca="1">IF(ROW()-1&lt;=DataRows_IBE,OFFSET(InstrumenteIBE!$A$1,ROW()-2,COLUMN()-COLUMN($F$1),1,1),IF(ROW()-2 &lt;= DataRows,OFFSET(MeineInstrumente!$A$9,ROW()-DataRows_IBE-1,COLUMN()-COLUMN($F$1),1,1),""))</f>
        <v/>
      </c>
    </row>
    <row r="2994" spans="1:6" x14ac:dyDescent="0.25">
      <c r="A2994" t="str">
        <f ca="1">IF(ROW()-1&lt;=DataRows_IBE,OFFSET(InstrumenteIBE!$A$1,ROW()-2,COLUMN(),1,1),IF(ROW()-2 &lt;= DataRows,OFFSET(MeineInstrumente!$A$9,ROW()-DataRows_IBE-1,COLUMN(),1,1),""))</f>
        <v/>
      </c>
      <c r="B2994" t="str">
        <f ca="1">IF(ROW()-1&lt;=DataRows_IBE,OFFSET(InstrumenteIBE!$A$1,ROW()-2,COLUMN(),1,1),IF(ROW()-2 &lt;= DataRows,OFFSET(MeineInstrumente!$A$9,ROW()-DataRows_IBE-1,COLUMN(),1,1),""))</f>
        <v/>
      </c>
      <c r="C2994" t="str">
        <f ca="1">IF(ROW()-1&lt;=DataRows_IBE,OFFSET(InstrumenteIBE!$A$1,ROW()-2,COLUMN(),1,1),IF(ROW()-2 &lt;= DataRows,OFFSET(MeineInstrumente!$A$9,ROW()-DataRows_IBE-1,COLUMN(),1,1),""))</f>
        <v/>
      </c>
      <c r="D2994" s="16" t="str">
        <f ca="1">IF(ROW()-1&lt;=DataRows_IBE,OFFSET(InstrumenteIBE!$A$1,ROW()-2,COLUMN(),1,1),IF(ROW()-2 &lt;= DataRows,OFFSET(MeineInstrumente!$A$9,ROW()-DataRows_IBE-1,COLUMN(),1,1),""))</f>
        <v/>
      </c>
      <c r="E2994" t="str">
        <f t="shared" ca="1" si="46"/>
        <v/>
      </c>
      <c r="F2994" t="str">
        <f ca="1">IF(ROW()-1&lt;=DataRows_IBE,OFFSET(InstrumenteIBE!$A$1,ROW()-2,COLUMN()-COLUMN($F$1),1,1),IF(ROW()-2 &lt;= DataRows,OFFSET(MeineInstrumente!$A$9,ROW()-DataRows_IBE-1,COLUMN()-COLUMN($F$1),1,1),""))</f>
        <v/>
      </c>
    </row>
    <row r="2995" spans="1:6" x14ac:dyDescent="0.25">
      <c r="A2995" t="str">
        <f ca="1">IF(ROW()-1&lt;=DataRows_IBE,OFFSET(InstrumenteIBE!$A$1,ROW()-2,COLUMN(),1,1),IF(ROW()-2 &lt;= DataRows,OFFSET(MeineInstrumente!$A$9,ROW()-DataRows_IBE-1,COLUMN(),1,1),""))</f>
        <v/>
      </c>
      <c r="B2995" t="str">
        <f ca="1">IF(ROW()-1&lt;=DataRows_IBE,OFFSET(InstrumenteIBE!$A$1,ROW()-2,COLUMN(),1,1),IF(ROW()-2 &lt;= DataRows,OFFSET(MeineInstrumente!$A$9,ROW()-DataRows_IBE-1,COLUMN(),1,1),""))</f>
        <v/>
      </c>
      <c r="C2995" t="str">
        <f ca="1">IF(ROW()-1&lt;=DataRows_IBE,OFFSET(InstrumenteIBE!$A$1,ROW()-2,COLUMN(),1,1),IF(ROW()-2 &lt;= DataRows,OFFSET(MeineInstrumente!$A$9,ROW()-DataRows_IBE-1,COLUMN(),1,1),""))</f>
        <v/>
      </c>
      <c r="D2995" s="16" t="str">
        <f ca="1">IF(ROW()-1&lt;=DataRows_IBE,OFFSET(InstrumenteIBE!$A$1,ROW()-2,COLUMN(),1,1),IF(ROW()-2 &lt;= DataRows,OFFSET(MeineInstrumente!$A$9,ROW()-DataRows_IBE-1,COLUMN(),1,1),""))</f>
        <v/>
      </c>
      <c r="E2995" t="str">
        <f t="shared" ca="1" si="46"/>
        <v/>
      </c>
      <c r="F2995" t="str">
        <f ca="1">IF(ROW()-1&lt;=DataRows_IBE,OFFSET(InstrumenteIBE!$A$1,ROW()-2,COLUMN()-COLUMN($F$1),1,1),IF(ROW()-2 &lt;= DataRows,OFFSET(MeineInstrumente!$A$9,ROW()-DataRows_IBE-1,COLUMN()-COLUMN($F$1),1,1),""))</f>
        <v/>
      </c>
    </row>
    <row r="2996" spans="1:6" x14ac:dyDescent="0.25">
      <c r="A2996" t="str">
        <f ca="1">IF(ROW()-1&lt;=DataRows_IBE,OFFSET(InstrumenteIBE!$A$1,ROW()-2,COLUMN(),1,1),IF(ROW()-2 &lt;= DataRows,OFFSET(MeineInstrumente!$A$9,ROW()-DataRows_IBE-1,COLUMN(),1,1),""))</f>
        <v/>
      </c>
      <c r="B2996" t="str">
        <f ca="1">IF(ROW()-1&lt;=DataRows_IBE,OFFSET(InstrumenteIBE!$A$1,ROW()-2,COLUMN(),1,1),IF(ROW()-2 &lt;= DataRows,OFFSET(MeineInstrumente!$A$9,ROW()-DataRows_IBE-1,COLUMN(),1,1),""))</f>
        <v/>
      </c>
      <c r="C2996" t="str">
        <f ca="1">IF(ROW()-1&lt;=DataRows_IBE,OFFSET(InstrumenteIBE!$A$1,ROW()-2,COLUMN(),1,1),IF(ROW()-2 &lt;= DataRows,OFFSET(MeineInstrumente!$A$9,ROW()-DataRows_IBE-1,COLUMN(),1,1),""))</f>
        <v/>
      </c>
      <c r="D2996" s="16" t="str">
        <f ca="1">IF(ROW()-1&lt;=DataRows_IBE,OFFSET(InstrumenteIBE!$A$1,ROW()-2,COLUMN(),1,1),IF(ROW()-2 &lt;= DataRows,OFFSET(MeineInstrumente!$A$9,ROW()-DataRows_IBE-1,COLUMN(),1,1),""))</f>
        <v/>
      </c>
      <c r="E2996" t="str">
        <f t="shared" ca="1" si="46"/>
        <v/>
      </c>
      <c r="F2996" t="str">
        <f ca="1">IF(ROW()-1&lt;=DataRows_IBE,OFFSET(InstrumenteIBE!$A$1,ROW()-2,COLUMN()-COLUMN($F$1),1,1),IF(ROW()-2 &lt;= DataRows,OFFSET(MeineInstrumente!$A$9,ROW()-DataRows_IBE-1,COLUMN()-COLUMN($F$1),1,1),""))</f>
        <v/>
      </c>
    </row>
    <row r="2997" spans="1:6" x14ac:dyDescent="0.25">
      <c r="A2997" t="str">
        <f ca="1">IF(ROW()-1&lt;=DataRows_IBE,OFFSET(InstrumenteIBE!$A$1,ROW()-2,COLUMN(),1,1),IF(ROW()-2 &lt;= DataRows,OFFSET(MeineInstrumente!$A$9,ROW()-DataRows_IBE-1,COLUMN(),1,1),""))</f>
        <v/>
      </c>
      <c r="B2997" t="str">
        <f ca="1">IF(ROW()-1&lt;=DataRows_IBE,OFFSET(InstrumenteIBE!$A$1,ROW()-2,COLUMN(),1,1),IF(ROW()-2 &lt;= DataRows,OFFSET(MeineInstrumente!$A$9,ROW()-DataRows_IBE-1,COLUMN(),1,1),""))</f>
        <v/>
      </c>
      <c r="C2997" t="str">
        <f ca="1">IF(ROW()-1&lt;=DataRows_IBE,OFFSET(InstrumenteIBE!$A$1,ROW()-2,COLUMN(),1,1),IF(ROW()-2 &lt;= DataRows,OFFSET(MeineInstrumente!$A$9,ROW()-DataRows_IBE-1,COLUMN(),1,1),""))</f>
        <v/>
      </c>
      <c r="D2997" s="16" t="str">
        <f ca="1">IF(ROW()-1&lt;=DataRows_IBE,OFFSET(InstrumenteIBE!$A$1,ROW()-2,COLUMN(),1,1),IF(ROW()-2 &lt;= DataRows,OFFSET(MeineInstrumente!$A$9,ROW()-DataRows_IBE-1,COLUMN(),1,1),""))</f>
        <v/>
      </c>
      <c r="E2997" t="str">
        <f t="shared" ca="1" si="46"/>
        <v/>
      </c>
      <c r="F2997" t="str">
        <f ca="1">IF(ROW()-1&lt;=DataRows_IBE,OFFSET(InstrumenteIBE!$A$1,ROW()-2,COLUMN()-COLUMN($F$1),1,1),IF(ROW()-2 &lt;= DataRows,OFFSET(MeineInstrumente!$A$9,ROW()-DataRows_IBE-1,COLUMN()-COLUMN($F$1),1,1),""))</f>
        <v/>
      </c>
    </row>
    <row r="2998" spans="1:6" x14ac:dyDescent="0.25">
      <c r="A2998" t="str">
        <f ca="1">IF(ROW()-1&lt;=DataRows_IBE,OFFSET(InstrumenteIBE!$A$1,ROW()-2,COLUMN(),1,1),IF(ROW()-2 &lt;= DataRows,OFFSET(MeineInstrumente!$A$9,ROW()-DataRows_IBE-1,COLUMN(),1,1),""))</f>
        <v/>
      </c>
      <c r="B2998" t="str">
        <f ca="1">IF(ROW()-1&lt;=DataRows_IBE,OFFSET(InstrumenteIBE!$A$1,ROW()-2,COLUMN(),1,1),IF(ROW()-2 &lt;= DataRows,OFFSET(MeineInstrumente!$A$9,ROW()-DataRows_IBE-1,COLUMN(),1,1),""))</f>
        <v/>
      </c>
      <c r="C2998" t="str">
        <f ca="1">IF(ROW()-1&lt;=DataRows_IBE,OFFSET(InstrumenteIBE!$A$1,ROW()-2,COLUMN(),1,1),IF(ROW()-2 &lt;= DataRows,OFFSET(MeineInstrumente!$A$9,ROW()-DataRows_IBE-1,COLUMN(),1,1),""))</f>
        <v/>
      </c>
      <c r="D2998" s="16" t="str">
        <f ca="1">IF(ROW()-1&lt;=DataRows_IBE,OFFSET(InstrumenteIBE!$A$1,ROW()-2,COLUMN(),1,1),IF(ROW()-2 &lt;= DataRows,OFFSET(MeineInstrumente!$A$9,ROW()-DataRows_IBE-1,COLUMN(),1,1),""))</f>
        <v/>
      </c>
      <c r="E2998" t="str">
        <f t="shared" ca="1" si="46"/>
        <v/>
      </c>
      <c r="F2998" t="str">
        <f ca="1">IF(ROW()-1&lt;=DataRows_IBE,OFFSET(InstrumenteIBE!$A$1,ROW()-2,COLUMN()-COLUMN($F$1),1,1),IF(ROW()-2 &lt;= DataRows,OFFSET(MeineInstrumente!$A$9,ROW()-DataRows_IBE-1,COLUMN()-COLUMN($F$1),1,1),""))</f>
        <v/>
      </c>
    </row>
    <row r="2999" spans="1:6" x14ac:dyDescent="0.25">
      <c r="A2999" t="str">
        <f ca="1">IF(ROW()-1&lt;=DataRows_IBE,OFFSET(InstrumenteIBE!$A$1,ROW()-2,COLUMN(),1,1),IF(ROW()-2 &lt;= DataRows,OFFSET(MeineInstrumente!$A$9,ROW()-DataRows_IBE-1,COLUMN(),1,1),""))</f>
        <v/>
      </c>
      <c r="B2999" t="str">
        <f ca="1">IF(ROW()-1&lt;=DataRows_IBE,OFFSET(InstrumenteIBE!$A$1,ROW()-2,COLUMN(),1,1),IF(ROW()-2 &lt;= DataRows,OFFSET(MeineInstrumente!$A$9,ROW()-DataRows_IBE-1,COLUMN(),1,1),""))</f>
        <v/>
      </c>
      <c r="C2999" t="str">
        <f ca="1">IF(ROW()-1&lt;=DataRows_IBE,OFFSET(InstrumenteIBE!$A$1,ROW()-2,COLUMN(),1,1),IF(ROW()-2 &lt;= DataRows,OFFSET(MeineInstrumente!$A$9,ROW()-DataRows_IBE-1,COLUMN(),1,1),""))</f>
        <v/>
      </c>
      <c r="D2999" s="16" t="str">
        <f ca="1">IF(ROW()-1&lt;=DataRows_IBE,OFFSET(InstrumenteIBE!$A$1,ROW()-2,COLUMN(),1,1),IF(ROW()-2 &lt;= DataRows,OFFSET(MeineInstrumente!$A$9,ROW()-DataRows_IBE-1,COLUMN(),1,1),""))</f>
        <v/>
      </c>
      <c r="E2999" t="str">
        <f t="shared" ca="1" si="46"/>
        <v/>
      </c>
      <c r="F2999" t="str">
        <f ca="1">IF(ROW()-1&lt;=DataRows_IBE,OFFSET(InstrumenteIBE!$A$1,ROW()-2,COLUMN()-COLUMN($F$1),1,1),IF(ROW()-2 &lt;= DataRows,OFFSET(MeineInstrumente!$A$9,ROW()-DataRows_IBE-1,COLUMN()-COLUMN($F$1),1,1),""))</f>
        <v/>
      </c>
    </row>
    <row r="3000" spans="1:6" x14ac:dyDescent="0.25">
      <c r="A3000" t="str">
        <f ca="1">IF(ROW()-1&lt;=DataRows_IBE,OFFSET(InstrumenteIBE!$A$1,ROW()-2,COLUMN(),1,1),IF(ROW()-2 &lt;= DataRows,OFFSET(MeineInstrumente!$A$9,ROW()-DataRows_IBE-1,COLUMN(),1,1),""))</f>
        <v/>
      </c>
      <c r="B3000" t="str">
        <f ca="1">IF(ROW()-1&lt;=DataRows_IBE,OFFSET(InstrumenteIBE!$A$1,ROW()-2,COLUMN(),1,1),IF(ROW()-2 &lt;= DataRows,OFFSET(MeineInstrumente!$A$9,ROW()-DataRows_IBE-1,COLUMN(),1,1),""))</f>
        <v/>
      </c>
      <c r="C3000" t="str">
        <f ca="1">IF(ROW()-1&lt;=DataRows_IBE,OFFSET(InstrumenteIBE!$A$1,ROW()-2,COLUMN(),1,1),IF(ROW()-2 &lt;= DataRows,OFFSET(MeineInstrumente!$A$9,ROW()-DataRows_IBE-1,COLUMN(),1,1),""))</f>
        <v/>
      </c>
      <c r="D3000" s="16" t="str">
        <f ca="1">IF(ROW()-1&lt;=DataRows_IBE,OFFSET(InstrumenteIBE!$A$1,ROW()-2,COLUMN(),1,1),IF(ROW()-2 &lt;= DataRows,OFFSET(MeineInstrumente!$A$9,ROW()-DataRows_IBE-1,COLUMN(),1,1),""))</f>
        <v/>
      </c>
      <c r="E3000" t="str">
        <f t="shared" ca="1" si="46"/>
        <v/>
      </c>
      <c r="F3000" t="str">
        <f ca="1">IF(ROW()-1&lt;=DataRows_IBE,OFFSET(InstrumenteIBE!$A$1,ROW()-2,COLUMN()-COLUMN($F$1),1,1),IF(ROW()-2 &lt;= DataRows,OFFSET(MeineInstrumente!$A$9,ROW()-DataRows_IBE-1,COLUMN()-COLUMN($F$1),1,1),""))</f>
        <v/>
      </c>
    </row>
    <row r="3001" spans="1:6" x14ac:dyDescent="0.25">
      <c r="A3001" t="str">
        <f ca="1">IF(ROW()-1&lt;=DataRows_IBE,OFFSET(InstrumenteIBE!$A$1,ROW()-2,COLUMN(),1,1),IF(ROW()-2 &lt;= DataRows,OFFSET(MeineInstrumente!$A$9,ROW()-DataRows_IBE-1,COLUMN(),1,1),""))</f>
        <v/>
      </c>
      <c r="B3001" t="str">
        <f ca="1">IF(ROW()-1&lt;=DataRows_IBE,OFFSET(InstrumenteIBE!$A$1,ROW()-2,COLUMN(),1,1),IF(ROW()-2 &lt;= DataRows,OFFSET(MeineInstrumente!$A$9,ROW()-DataRows_IBE-1,COLUMN(),1,1),""))</f>
        <v/>
      </c>
      <c r="C3001" t="str">
        <f ca="1">IF(ROW()-1&lt;=DataRows_IBE,OFFSET(InstrumenteIBE!$A$1,ROW()-2,COLUMN(),1,1),IF(ROW()-2 &lt;= DataRows,OFFSET(MeineInstrumente!$A$9,ROW()-DataRows_IBE-1,COLUMN(),1,1),""))</f>
        <v/>
      </c>
      <c r="D3001" s="16" t="str">
        <f ca="1">IF(ROW()-1&lt;=DataRows_IBE,OFFSET(InstrumenteIBE!$A$1,ROW()-2,COLUMN(),1,1),IF(ROW()-2 &lt;= DataRows,OFFSET(MeineInstrumente!$A$9,ROW()-DataRows_IBE-1,COLUMN(),1,1),""))</f>
        <v/>
      </c>
      <c r="E3001" t="str">
        <f t="shared" ca="1" si="46"/>
        <v/>
      </c>
      <c r="F3001" t="str">
        <f ca="1">IF(ROW()-1&lt;=DataRows_IBE,OFFSET(InstrumenteIBE!$A$1,ROW()-2,COLUMN()-COLUMN($F$1),1,1),IF(ROW()-2 &lt;= DataRows,OFFSET(MeineInstrumente!$A$9,ROW()-DataRows_IBE-1,COLUMN()-COLUMN($F$1),1,1),""))</f>
        <v/>
      </c>
    </row>
    <row r="3002" spans="1:6" x14ac:dyDescent="0.25">
      <c r="A3002" t="str">
        <f ca="1">IF(ROW()-1&lt;=DataRows_IBE,OFFSET(InstrumenteIBE!$A$1,ROW()-2,COLUMN(),1,1),IF(ROW()-2 &lt;= DataRows,OFFSET(MeineInstrumente!$A$9,ROW()-DataRows_IBE-1,COLUMN(),1,1),""))</f>
        <v/>
      </c>
      <c r="B3002" t="str">
        <f ca="1">IF(ROW()-1&lt;=DataRows_IBE,OFFSET(InstrumenteIBE!$A$1,ROW()-2,COLUMN(),1,1),IF(ROW()-2 &lt;= DataRows,OFFSET(MeineInstrumente!$A$9,ROW()-DataRows_IBE-1,COLUMN(),1,1),""))</f>
        <v/>
      </c>
      <c r="C3002" t="str">
        <f ca="1">IF(ROW()-1&lt;=DataRows_IBE,OFFSET(InstrumenteIBE!$A$1,ROW()-2,COLUMN(),1,1),IF(ROW()-2 &lt;= DataRows,OFFSET(MeineInstrumente!$A$9,ROW()-DataRows_IBE-1,COLUMN(),1,1),""))</f>
        <v/>
      </c>
      <c r="D3002" s="16" t="str">
        <f ca="1">IF(ROW()-1&lt;=DataRows_IBE,OFFSET(InstrumenteIBE!$A$1,ROW()-2,COLUMN(),1,1),IF(ROW()-2 &lt;= DataRows,OFFSET(MeineInstrumente!$A$9,ROW()-DataRows_IBE-1,COLUMN(),1,1),""))</f>
        <v/>
      </c>
      <c r="E3002" t="str">
        <f t="shared" ca="1" si="46"/>
        <v/>
      </c>
      <c r="F3002" t="str">
        <f ca="1">IF(ROW()-1&lt;=DataRows_IBE,OFFSET(InstrumenteIBE!$A$1,ROW()-2,COLUMN()-COLUMN($F$1),1,1),IF(ROW()-2 &lt;= DataRows,OFFSET(MeineInstrumente!$A$9,ROW()-DataRows_IBE-1,COLUMN()-COLUMN($F$1),1,1),""))</f>
        <v/>
      </c>
    </row>
    <row r="3003" spans="1:6" x14ac:dyDescent="0.25">
      <c r="A3003" t="str">
        <f ca="1">IF(ROW()-1&lt;=DataRows_IBE,OFFSET(InstrumenteIBE!$A$1,ROW()-2,COLUMN(),1,1),IF(ROW()-2 &lt;= DataRows,OFFSET(MeineInstrumente!$A$9,ROW()-DataRows_IBE-1,COLUMN(),1,1),""))</f>
        <v/>
      </c>
      <c r="B3003" t="str">
        <f ca="1">IF(ROW()-1&lt;=DataRows_IBE,OFFSET(InstrumenteIBE!$A$1,ROW()-2,COLUMN(),1,1),IF(ROW()-2 &lt;= DataRows,OFFSET(MeineInstrumente!$A$9,ROW()-DataRows_IBE-1,COLUMN(),1,1),""))</f>
        <v/>
      </c>
      <c r="C3003" t="str">
        <f ca="1">IF(ROW()-1&lt;=DataRows_IBE,OFFSET(InstrumenteIBE!$A$1,ROW()-2,COLUMN(),1,1),IF(ROW()-2 &lt;= DataRows,OFFSET(MeineInstrumente!$A$9,ROW()-DataRows_IBE-1,COLUMN(),1,1),""))</f>
        <v/>
      </c>
      <c r="D3003" s="16" t="str">
        <f ca="1">IF(ROW()-1&lt;=DataRows_IBE,OFFSET(InstrumenteIBE!$A$1,ROW()-2,COLUMN(),1,1),IF(ROW()-2 &lt;= DataRows,OFFSET(MeineInstrumente!$A$9,ROW()-DataRows_IBE-1,COLUMN(),1,1),""))</f>
        <v/>
      </c>
      <c r="E3003" t="str">
        <f t="shared" ca="1" si="46"/>
        <v/>
      </c>
      <c r="F3003" t="str">
        <f ca="1">IF(ROW()-1&lt;=DataRows_IBE,OFFSET(InstrumenteIBE!$A$1,ROW()-2,COLUMN()-COLUMN($F$1),1,1),IF(ROW()-2 &lt;= DataRows,OFFSET(MeineInstrumente!$A$9,ROW()-DataRows_IBE-1,COLUMN()-COLUMN($F$1),1,1),""))</f>
        <v/>
      </c>
    </row>
    <row r="3004" spans="1:6" x14ac:dyDescent="0.25">
      <c r="A3004" t="str">
        <f ca="1">IF(ROW()-1&lt;=DataRows_IBE,OFFSET(InstrumenteIBE!$A$1,ROW()-2,COLUMN(),1,1),IF(ROW()-2 &lt;= DataRows,OFFSET(MeineInstrumente!$A$9,ROW()-DataRows_IBE-1,COLUMN(),1,1),""))</f>
        <v/>
      </c>
      <c r="B3004" t="str">
        <f ca="1">IF(ROW()-1&lt;=DataRows_IBE,OFFSET(InstrumenteIBE!$A$1,ROW()-2,COLUMN(),1,1),IF(ROW()-2 &lt;= DataRows,OFFSET(MeineInstrumente!$A$9,ROW()-DataRows_IBE-1,COLUMN(),1,1),""))</f>
        <v/>
      </c>
      <c r="C3004" t="str">
        <f ca="1">IF(ROW()-1&lt;=DataRows_IBE,OFFSET(InstrumenteIBE!$A$1,ROW()-2,COLUMN(),1,1),IF(ROW()-2 &lt;= DataRows,OFFSET(MeineInstrumente!$A$9,ROW()-DataRows_IBE-1,COLUMN(),1,1),""))</f>
        <v/>
      </c>
      <c r="D3004" s="16" t="str">
        <f ca="1">IF(ROW()-1&lt;=DataRows_IBE,OFFSET(InstrumenteIBE!$A$1,ROW()-2,COLUMN(),1,1),IF(ROW()-2 &lt;= DataRows,OFFSET(MeineInstrumente!$A$9,ROW()-DataRows_IBE-1,COLUMN(),1,1),""))</f>
        <v/>
      </c>
      <c r="E3004" t="str">
        <f t="shared" ca="1" si="46"/>
        <v/>
      </c>
      <c r="F3004" t="str">
        <f ca="1">IF(ROW()-1&lt;=DataRows_IBE,OFFSET(InstrumenteIBE!$A$1,ROW()-2,COLUMN()-COLUMN($F$1),1,1),IF(ROW()-2 &lt;= DataRows,OFFSET(MeineInstrumente!$A$9,ROW()-DataRows_IBE-1,COLUMN()-COLUMN($F$1),1,1),""))</f>
        <v/>
      </c>
    </row>
    <row r="3005" spans="1:6" x14ac:dyDescent="0.25">
      <c r="A3005" t="str">
        <f ca="1">IF(ROW()-1&lt;=DataRows_IBE,OFFSET(InstrumenteIBE!$A$1,ROW()-2,COLUMN(),1,1),IF(ROW()-2 &lt;= DataRows,OFFSET(MeineInstrumente!$A$9,ROW()-DataRows_IBE-1,COLUMN(),1,1),""))</f>
        <v/>
      </c>
      <c r="B3005" t="str">
        <f ca="1">IF(ROW()-1&lt;=DataRows_IBE,OFFSET(InstrumenteIBE!$A$1,ROW()-2,COLUMN(),1,1),IF(ROW()-2 &lt;= DataRows,OFFSET(MeineInstrumente!$A$9,ROW()-DataRows_IBE-1,COLUMN(),1,1),""))</f>
        <v/>
      </c>
      <c r="C3005" t="str">
        <f ca="1">IF(ROW()-1&lt;=DataRows_IBE,OFFSET(InstrumenteIBE!$A$1,ROW()-2,COLUMN(),1,1),IF(ROW()-2 &lt;= DataRows,OFFSET(MeineInstrumente!$A$9,ROW()-DataRows_IBE-1,COLUMN(),1,1),""))</f>
        <v/>
      </c>
      <c r="D3005" s="16" t="str">
        <f ca="1">IF(ROW()-1&lt;=DataRows_IBE,OFFSET(InstrumenteIBE!$A$1,ROW()-2,COLUMN(),1,1),IF(ROW()-2 &lt;= DataRows,OFFSET(MeineInstrumente!$A$9,ROW()-DataRows_IBE-1,COLUMN(),1,1),""))</f>
        <v/>
      </c>
      <c r="E3005" t="str">
        <f t="shared" ca="1" si="46"/>
        <v/>
      </c>
      <c r="F3005" t="str">
        <f ca="1">IF(ROW()-1&lt;=DataRows_IBE,OFFSET(InstrumenteIBE!$A$1,ROW()-2,COLUMN()-COLUMN($F$1),1,1),IF(ROW()-2 &lt;= DataRows,OFFSET(MeineInstrumente!$A$9,ROW()-DataRows_IBE-1,COLUMN()-COLUMN($F$1),1,1),""))</f>
        <v/>
      </c>
    </row>
    <row r="3006" spans="1:6" x14ac:dyDescent="0.25">
      <c r="A3006" t="str">
        <f ca="1">IF(ROW()-1&lt;=DataRows_IBE,OFFSET(InstrumenteIBE!$A$1,ROW()-2,COLUMN(),1,1),IF(ROW()-2 &lt;= DataRows,OFFSET(MeineInstrumente!$A$9,ROW()-DataRows_IBE-1,COLUMN(),1,1),""))</f>
        <v/>
      </c>
      <c r="B3006" t="str">
        <f ca="1">IF(ROW()-1&lt;=DataRows_IBE,OFFSET(InstrumenteIBE!$A$1,ROW()-2,COLUMN(),1,1),IF(ROW()-2 &lt;= DataRows,OFFSET(MeineInstrumente!$A$9,ROW()-DataRows_IBE-1,COLUMN(),1,1),""))</f>
        <v/>
      </c>
      <c r="C3006" t="str">
        <f ca="1">IF(ROW()-1&lt;=DataRows_IBE,OFFSET(InstrumenteIBE!$A$1,ROW()-2,COLUMN(),1,1),IF(ROW()-2 &lt;= DataRows,OFFSET(MeineInstrumente!$A$9,ROW()-DataRows_IBE-1,COLUMN(),1,1),""))</f>
        <v/>
      </c>
      <c r="D3006" s="16" t="str">
        <f ca="1">IF(ROW()-1&lt;=DataRows_IBE,OFFSET(InstrumenteIBE!$A$1,ROW()-2,COLUMN(),1,1),IF(ROW()-2 &lt;= DataRows,OFFSET(MeineInstrumente!$A$9,ROW()-DataRows_IBE-1,COLUMN(),1,1),""))</f>
        <v/>
      </c>
      <c r="E3006" t="str">
        <f t="shared" ca="1" si="46"/>
        <v/>
      </c>
      <c r="F3006" t="str">
        <f ca="1">IF(ROW()-1&lt;=DataRows_IBE,OFFSET(InstrumenteIBE!$A$1,ROW()-2,COLUMN()-COLUMN($F$1),1,1),IF(ROW()-2 &lt;= DataRows,OFFSET(MeineInstrumente!$A$9,ROW()-DataRows_IBE-1,COLUMN()-COLUMN($F$1),1,1),""))</f>
        <v/>
      </c>
    </row>
    <row r="3007" spans="1:6" x14ac:dyDescent="0.25">
      <c r="A3007" t="str">
        <f ca="1">IF(ROW()-1&lt;=DataRows_IBE,OFFSET(InstrumenteIBE!$A$1,ROW()-2,COLUMN(),1,1),IF(ROW()-2 &lt;= DataRows,OFFSET(MeineInstrumente!$A$9,ROW()-DataRows_IBE-1,COLUMN(),1,1),""))</f>
        <v/>
      </c>
      <c r="B3007" t="str">
        <f ca="1">IF(ROW()-1&lt;=DataRows_IBE,OFFSET(InstrumenteIBE!$A$1,ROW()-2,COLUMN(),1,1),IF(ROW()-2 &lt;= DataRows,OFFSET(MeineInstrumente!$A$9,ROW()-DataRows_IBE-1,COLUMN(),1,1),""))</f>
        <v/>
      </c>
      <c r="C3007" t="str">
        <f ca="1">IF(ROW()-1&lt;=DataRows_IBE,OFFSET(InstrumenteIBE!$A$1,ROW()-2,COLUMN(),1,1),IF(ROW()-2 &lt;= DataRows,OFFSET(MeineInstrumente!$A$9,ROW()-DataRows_IBE-1,COLUMN(),1,1),""))</f>
        <v/>
      </c>
      <c r="D3007" s="16" t="str">
        <f ca="1">IF(ROW()-1&lt;=DataRows_IBE,OFFSET(InstrumenteIBE!$A$1,ROW()-2,COLUMN(),1,1),IF(ROW()-2 &lt;= DataRows,OFFSET(MeineInstrumente!$A$9,ROW()-DataRows_IBE-1,COLUMN(),1,1),""))</f>
        <v/>
      </c>
      <c r="E3007" t="str">
        <f t="shared" ca="1" si="46"/>
        <v/>
      </c>
      <c r="F3007" t="str">
        <f ca="1">IF(ROW()-1&lt;=DataRows_IBE,OFFSET(InstrumenteIBE!$A$1,ROW()-2,COLUMN()-COLUMN($F$1),1,1),IF(ROW()-2 &lt;= DataRows,OFFSET(MeineInstrumente!$A$9,ROW()-DataRows_IBE-1,COLUMN()-COLUMN($F$1),1,1),""))</f>
        <v/>
      </c>
    </row>
    <row r="3008" spans="1:6" x14ac:dyDescent="0.25">
      <c r="A3008" t="str">
        <f ca="1">IF(ROW()-1&lt;=DataRows_IBE,OFFSET(InstrumenteIBE!$A$1,ROW()-2,COLUMN(),1,1),IF(ROW()-2 &lt;= DataRows,OFFSET(MeineInstrumente!$A$9,ROW()-DataRows_IBE-1,COLUMN(),1,1),""))</f>
        <v/>
      </c>
      <c r="B3008" t="str">
        <f ca="1">IF(ROW()-1&lt;=DataRows_IBE,OFFSET(InstrumenteIBE!$A$1,ROW()-2,COLUMN(),1,1),IF(ROW()-2 &lt;= DataRows,OFFSET(MeineInstrumente!$A$9,ROW()-DataRows_IBE-1,COLUMN(),1,1),""))</f>
        <v/>
      </c>
      <c r="C3008" t="str">
        <f ca="1">IF(ROW()-1&lt;=DataRows_IBE,OFFSET(InstrumenteIBE!$A$1,ROW()-2,COLUMN(),1,1),IF(ROW()-2 &lt;= DataRows,OFFSET(MeineInstrumente!$A$9,ROW()-DataRows_IBE-1,COLUMN(),1,1),""))</f>
        <v/>
      </c>
      <c r="D3008" s="16" t="str">
        <f ca="1">IF(ROW()-1&lt;=DataRows_IBE,OFFSET(InstrumenteIBE!$A$1,ROW()-2,COLUMN(),1,1),IF(ROW()-2 &lt;= DataRows,OFFSET(MeineInstrumente!$A$9,ROW()-DataRows_IBE-1,COLUMN(),1,1),""))</f>
        <v/>
      </c>
      <c r="E3008" t="str">
        <f t="shared" ca="1" si="46"/>
        <v/>
      </c>
      <c r="F3008" t="str">
        <f ca="1">IF(ROW()-1&lt;=DataRows_IBE,OFFSET(InstrumenteIBE!$A$1,ROW()-2,COLUMN()-COLUMN($F$1),1,1),IF(ROW()-2 &lt;= DataRows,OFFSET(MeineInstrumente!$A$9,ROW()-DataRows_IBE-1,COLUMN()-COLUMN($F$1),1,1),""))</f>
        <v/>
      </c>
    </row>
    <row r="3009" spans="1:6" x14ac:dyDescent="0.25">
      <c r="A3009" t="str">
        <f ca="1">IF(ROW()-1&lt;=DataRows_IBE,OFFSET(InstrumenteIBE!$A$1,ROW()-2,COLUMN(),1,1),IF(ROW()-2 &lt;= DataRows,OFFSET(MeineInstrumente!$A$9,ROW()-DataRows_IBE-1,COLUMN(),1,1),""))</f>
        <v/>
      </c>
      <c r="B3009" t="str">
        <f ca="1">IF(ROW()-1&lt;=DataRows_IBE,OFFSET(InstrumenteIBE!$A$1,ROW()-2,COLUMN(),1,1),IF(ROW()-2 &lt;= DataRows,OFFSET(MeineInstrumente!$A$9,ROW()-DataRows_IBE-1,COLUMN(),1,1),""))</f>
        <v/>
      </c>
      <c r="C3009" t="str">
        <f ca="1">IF(ROW()-1&lt;=DataRows_IBE,OFFSET(InstrumenteIBE!$A$1,ROW()-2,COLUMN(),1,1),IF(ROW()-2 &lt;= DataRows,OFFSET(MeineInstrumente!$A$9,ROW()-DataRows_IBE-1,COLUMN(),1,1),""))</f>
        <v/>
      </c>
      <c r="D3009" s="16" t="str">
        <f ca="1">IF(ROW()-1&lt;=DataRows_IBE,OFFSET(InstrumenteIBE!$A$1,ROW()-2,COLUMN(),1,1),IF(ROW()-2 &lt;= DataRows,OFFSET(MeineInstrumente!$A$9,ROW()-DataRows_IBE-1,COLUMN(),1,1),""))</f>
        <v/>
      </c>
      <c r="E3009" t="str">
        <f t="shared" ca="1" si="46"/>
        <v/>
      </c>
      <c r="F3009" t="str">
        <f ca="1">IF(ROW()-1&lt;=DataRows_IBE,OFFSET(InstrumenteIBE!$A$1,ROW()-2,COLUMN()-COLUMN($F$1),1,1),IF(ROW()-2 &lt;= DataRows,OFFSET(MeineInstrumente!$A$9,ROW()-DataRows_IBE-1,COLUMN()-COLUMN($F$1),1,1),""))</f>
        <v/>
      </c>
    </row>
    <row r="3010" spans="1:6" x14ac:dyDescent="0.25">
      <c r="A3010" t="str">
        <f ca="1">IF(ROW()-1&lt;=DataRows_IBE,OFFSET(InstrumenteIBE!$A$1,ROW()-2,COLUMN(),1,1),IF(ROW()-2 &lt;= DataRows,OFFSET(MeineInstrumente!$A$9,ROW()-DataRows_IBE-1,COLUMN(),1,1),""))</f>
        <v/>
      </c>
      <c r="B3010" t="str">
        <f ca="1">IF(ROW()-1&lt;=DataRows_IBE,OFFSET(InstrumenteIBE!$A$1,ROW()-2,COLUMN(),1,1),IF(ROW()-2 &lt;= DataRows,OFFSET(MeineInstrumente!$A$9,ROW()-DataRows_IBE-1,COLUMN(),1,1),""))</f>
        <v/>
      </c>
      <c r="C3010" t="str">
        <f ca="1">IF(ROW()-1&lt;=DataRows_IBE,OFFSET(InstrumenteIBE!$A$1,ROW()-2,COLUMN(),1,1),IF(ROW()-2 &lt;= DataRows,OFFSET(MeineInstrumente!$A$9,ROW()-DataRows_IBE-1,COLUMN(),1,1),""))</f>
        <v/>
      </c>
      <c r="D3010" s="16" t="str">
        <f ca="1">IF(ROW()-1&lt;=DataRows_IBE,OFFSET(InstrumenteIBE!$A$1,ROW()-2,COLUMN(),1,1),IF(ROW()-2 &lt;= DataRows,OFFSET(MeineInstrumente!$A$9,ROW()-DataRows_IBE-1,COLUMN(),1,1),""))</f>
        <v/>
      </c>
      <c r="E3010" t="str">
        <f t="shared" ref="E3010:E3073" ca="1" si="47">IF(ISNUMBER(A3010),F3010&amp;";"&amp;A3010,"")</f>
        <v/>
      </c>
      <c r="F3010" t="str">
        <f ca="1">IF(ROW()-1&lt;=DataRows_IBE,OFFSET(InstrumenteIBE!$A$1,ROW()-2,COLUMN()-COLUMN($F$1),1,1),IF(ROW()-2 &lt;= DataRows,OFFSET(MeineInstrumente!$A$9,ROW()-DataRows_IBE-1,COLUMN()-COLUMN($F$1),1,1),""))</f>
        <v/>
      </c>
    </row>
    <row r="3011" spans="1:6" x14ac:dyDescent="0.25">
      <c r="A3011" t="str">
        <f ca="1">IF(ROW()-1&lt;=DataRows_IBE,OFFSET(InstrumenteIBE!$A$1,ROW()-2,COLUMN(),1,1),IF(ROW()-2 &lt;= DataRows,OFFSET(MeineInstrumente!$A$9,ROW()-DataRows_IBE-1,COLUMN(),1,1),""))</f>
        <v/>
      </c>
      <c r="B3011" t="str">
        <f ca="1">IF(ROW()-1&lt;=DataRows_IBE,OFFSET(InstrumenteIBE!$A$1,ROW()-2,COLUMN(),1,1),IF(ROW()-2 &lt;= DataRows,OFFSET(MeineInstrumente!$A$9,ROW()-DataRows_IBE-1,COLUMN(),1,1),""))</f>
        <v/>
      </c>
      <c r="C3011" t="str">
        <f ca="1">IF(ROW()-1&lt;=DataRows_IBE,OFFSET(InstrumenteIBE!$A$1,ROW()-2,COLUMN(),1,1),IF(ROW()-2 &lt;= DataRows,OFFSET(MeineInstrumente!$A$9,ROW()-DataRows_IBE-1,COLUMN(),1,1),""))</f>
        <v/>
      </c>
      <c r="D3011" s="16" t="str">
        <f ca="1">IF(ROW()-1&lt;=DataRows_IBE,OFFSET(InstrumenteIBE!$A$1,ROW()-2,COLUMN(),1,1),IF(ROW()-2 &lt;= DataRows,OFFSET(MeineInstrumente!$A$9,ROW()-DataRows_IBE-1,COLUMN(),1,1),""))</f>
        <v/>
      </c>
      <c r="E3011" t="str">
        <f t="shared" ca="1" si="47"/>
        <v/>
      </c>
      <c r="F3011" t="str">
        <f ca="1">IF(ROW()-1&lt;=DataRows_IBE,OFFSET(InstrumenteIBE!$A$1,ROW()-2,COLUMN()-COLUMN($F$1),1,1),IF(ROW()-2 &lt;= DataRows,OFFSET(MeineInstrumente!$A$9,ROW()-DataRows_IBE-1,COLUMN()-COLUMN($F$1),1,1),""))</f>
        <v/>
      </c>
    </row>
    <row r="3012" spans="1:6" x14ac:dyDescent="0.25">
      <c r="A3012" t="str">
        <f ca="1">IF(ROW()-1&lt;=DataRows_IBE,OFFSET(InstrumenteIBE!$A$1,ROW()-2,COLUMN(),1,1),IF(ROW()-2 &lt;= DataRows,OFFSET(MeineInstrumente!$A$9,ROW()-DataRows_IBE-1,COLUMN(),1,1),""))</f>
        <v/>
      </c>
      <c r="B3012" t="str">
        <f ca="1">IF(ROW()-1&lt;=DataRows_IBE,OFFSET(InstrumenteIBE!$A$1,ROW()-2,COLUMN(),1,1),IF(ROW()-2 &lt;= DataRows,OFFSET(MeineInstrumente!$A$9,ROW()-DataRows_IBE-1,COLUMN(),1,1),""))</f>
        <v/>
      </c>
      <c r="C3012" t="str">
        <f ca="1">IF(ROW()-1&lt;=DataRows_IBE,OFFSET(InstrumenteIBE!$A$1,ROW()-2,COLUMN(),1,1),IF(ROW()-2 &lt;= DataRows,OFFSET(MeineInstrumente!$A$9,ROW()-DataRows_IBE-1,COLUMN(),1,1),""))</f>
        <v/>
      </c>
      <c r="D3012" s="16" t="str">
        <f ca="1">IF(ROW()-1&lt;=DataRows_IBE,OFFSET(InstrumenteIBE!$A$1,ROW()-2,COLUMN(),1,1),IF(ROW()-2 &lt;= DataRows,OFFSET(MeineInstrumente!$A$9,ROW()-DataRows_IBE-1,COLUMN(),1,1),""))</f>
        <v/>
      </c>
      <c r="E3012" t="str">
        <f t="shared" ca="1" si="47"/>
        <v/>
      </c>
      <c r="F3012" t="str">
        <f ca="1">IF(ROW()-1&lt;=DataRows_IBE,OFFSET(InstrumenteIBE!$A$1,ROW()-2,COLUMN()-COLUMN($F$1),1,1),IF(ROW()-2 &lt;= DataRows,OFFSET(MeineInstrumente!$A$9,ROW()-DataRows_IBE-1,COLUMN()-COLUMN($F$1),1,1),""))</f>
        <v/>
      </c>
    </row>
    <row r="3013" spans="1:6" x14ac:dyDescent="0.25">
      <c r="A3013" t="str">
        <f ca="1">IF(ROW()-1&lt;=DataRows_IBE,OFFSET(InstrumenteIBE!$A$1,ROW()-2,COLUMN(),1,1),IF(ROW()-2 &lt;= DataRows,OFFSET(MeineInstrumente!$A$9,ROW()-DataRows_IBE-1,COLUMN(),1,1),""))</f>
        <v/>
      </c>
      <c r="B3013" t="str">
        <f ca="1">IF(ROW()-1&lt;=DataRows_IBE,OFFSET(InstrumenteIBE!$A$1,ROW()-2,COLUMN(),1,1),IF(ROW()-2 &lt;= DataRows,OFFSET(MeineInstrumente!$A$9,ROW()-DataRows_IBE-1,COLUMN(),1,1),""))</f>
        <v/>
      </c>
      <c r="C3013" t="str">
        <f ca="1">IF(ROW()-1&lt;=DataRows_IBE,OFFSET(InstrumenteIBE!$A$1,ROW()-2,COLUMN(),1,1),IF(ROW()-2 &lt;= DataRows,OFFSET(MeineInstrumente!$A$9,ROW()-DataRows_IBE-1,COLUMN(),1,1),""))</f>
        <v/>
      </c>
      <c r="D3013" s="16" t="str">
        <f ca="1">IF(ROW()-1&lt;=DataRows_IBE,OFFSET(InstrumenteIBE!$A$1,ROW()-2,COLUMN(),1,1),IF(ROW()-2 &lt;= DataRows,OFFSET(MeineInstrumente!$A$9,ROW()-DataRows_IBE-1,COLUMN(),1,1),""))</f>
        <v/>
      </c>
      <c r="E3013" t="str">
        <f t="shared" ca="1" si="47"/>
        <v/>
      </c>
      <c r="F3013" t="str">
        <f ca="1">IF(ROW()-1&lt;=DataRows_IBE,OFFSET(InstrumenteIBE!$A$1,ROW()-2,COLUMN()-COLUMN($F$1),1,1),IF(ROW()-2 &lt;= DataRows,OFFSET(MeineInstrumente!$A$9,ROW()-DataRows_IBE-1,COLUMN()-COLUMN($F$1),1,1),""))</f>
        <v/>
      </c>
    </row>
    <row r="3014" spans="1:6" x14ac:dyDescent="0.25">
      <c r="A3014" t="str">
        <f ca="1">IF(ROW()-1&lt;=DataRows_IBE,OFFSET(InstrumenteIBE!$A$1,ROW()-2,COLUMN(),1,1),IF(ROW()-2 &lt;= DataRows,OFFSET(MeineInstrumente!$A$9,ROW()-DataRows_IBE-1,COLUMN(),1,1),""))</f>
        <v/>
      </c>
      <c r="B3014" t="str">
        <f ca="1">IF(ROW()-1&lt;=DataRows_IBE,OFFSET(InstrumenteIBE!$A$1,ROW()-2,COLUMN(),1,1),IF(ROW()-2 &lt;= DataRows,OFFSET(MeineInstrumente!$A$9,ROW()-DataRows_IBE-1,COLUMN(),1,1),""))</f>
        <v/>
      </c>
      <c r="C3014" t="str">
        <f ca="1">IF(ROW()-1&lt;=DataRows_IBE,OFFSET(InstrumenteIBE!$A$1,ROW()-2,COLUMN(),1,1),IF(ROW()-2 &lt;= DataRows,OFFSET(MeineInstrumente!$A$9,ROW()-DataRows_IBE-1,COLUMN(),1,1),""))</f>
        <v/>
      </c>
      <c r="D3014" s="16" t="str">
        <f ca="1">IF(ROW()-1&lt;=DataRows_IBE,OFFSET(InstrumenteIBE!$A$1,ROW()-2,COLUMN(),1,1),IF(ROW()-2 &lt;= DataRows,OFFSET(MeineInstrumente!$A$9,ROW()-DataRows_IBE-1,COLUMN(),1,1),""))</f>
        <v/>
      </c>
      <c r="E3014" t="str">
        <f t="shared" ca="1" si="47"/>
        <v/>
      </c>
      <c r="F3014" t="str">
        <f ca="1">IF(ROW()-1&lt;=DataRows_IBE,OFFSET(InstrumenteIBE!$A$1,ROW()-2,COLUMN()-COLUMN($F$1),1,1),IF(ROW()-2 &lt;= DataRows,OFFSET(MeineInstrumente!$A$9,ROW()-DataRows_IBE-1,COLUMN()-COLUMN($F$1),1,1),""))</f>
        <v/>
      </c>
    </row>
    <row r="3015" spans="1:6" x14ac:dyDescent="0.25">
      <c r="A3015" t="str">
        <f ca="1">IF(ROW()-1&lt;=DataRows_IBE,OFFSET(InstrumenteIBE!$A$1,ROW()-2,COLUMN(),1,1),IF(ROW()-2 &lt;= DataRows,OFFSET(MeineInstrumente!$A$9,ROW()-DataRows_IBE-1,COLUMN(),1,1),""))</f>
        <v/>
      </c>
      <c r="B3015" t="str">
        <f ca="1">IF(ROW()-1&lt;=DataRows_IBE,OFFSET(InstrumenteIBE!$A$1,ROW()-2,COLUMN(),1,1),IF(ROW()-2 &lt;= DataRows,OFFSET(MeineInstrumente!$A$9,ROW()-DataRows_IBE-1,COLUMN(),1,1),""))</f>
        <v/>
      </c>
      <c r="C3015" t="str">
        <f ca="1">IF(ROW()-1&lt;=DataRows_IBE,OFFSET(InstrumenteIBE!$A$1,ROW()-2,COLUMN(),1,1),IF(ROW()-2 &lt;= DataRows,OFFSET(MeineInstrumente!$A$9,ROW()-DataRows_IBE-1,COLUMN(),1,1),""))</f>
        <v/>
      </c>
      <c r="D3015" s="16" t="str">
        <f ca="1">IF(ROW()-1&lt;=DataRows_IBE,OFFSET(InstrumenteIBE!$A$1,ROW()-2,COLUMN(),1,1),IF(ROW()-2 &lt;= DataRows,OFFSET(MeineInstrumente!$A$9,ROW()-DataRows_IBE-1,COLUMN(),1,1),""))</f>
        <v/>
      </c>
      <c r="E3015" t="str">
        <f t="shared" ca="1" si="47"/>
        <v/>
      </c>
      <c r="F3015" t="str">
        <f ca="1">IF(ROW()-1&lt;=DataRows_IBE,OFFSET(InstrumenteIBE!$A$1,ROW()-2,COLUMN()-COLUMN($F$1),1,1),IF(ROW()-2 &lt;= DataRows,OFFSET(MeineInstrumente!$A$9,ROW()-DataRows_IBE-1,COLUMN()-COLUMN($F$1),1,1),""))</f>
        <v/>
      </c>
    </row>
    <row r="3016" spans="1:6" x14ac:dyDescent="0.25">
      <c r="A3016" t="str">
        <f ca="1">IF(ROW()-1&lt;=DataRows_IBE,OFFSET(InstrumenteIBE!$A$1,ROW()-2,COLUMN(),1,1),IF(ROW()-2 &lt;= DataRows,OFFSET(MeineInstrumente!$A$9,ROW()-DataRows_IBE-1,COLUMN(),1,1),""))</f>
        <v/>
      </c>
      <c r="B3016" t="str">
        <f ca="1">IF(ROW()-1&lt;=DataRows_IBE,OFFSET(InstrumenteIBE!$A$1,ROW()-2,COLUMN(),1,1),IF(ROW()-2 &lt;= DataRows,OFFSET(MeineInstrumente!$A$9,ROW()-DataRows_IBE-1,COLUMN(),1,1),""))</f>
        <v/>
      </c>
      <c r="C3016" t="str">
        <f ca="1">IF(ROW()-1&lt;=DataRows_IBE,OFFSET(InstrumenteIBE!$A$1,ROW()-2,COLUMN(),1,1),IF(ROW()-2 &lt;= DataRows,OFFSET(MeineInstrumente!$A$9,ROW()-DataRows_IBE-1,COLUMN(),1,1),""))</f>
        <v/>
      </c>
      <c r="D3016" s="16" t="str">
        <f ca="1">IF(ROW()-1&lt;=DataRows_IBE,OFFSET(InstrumenteIBE!$A$1,ROW()-2,COLUMN(),1,1),IF(ROW()-2 &lt;= DataRows,OFFSET(MeineInstrumente!$A$9,ROW()-DataRows_IBE-1,COLUMN(),1,1),""))</f>
        <v/>
      </c>
      <c r="E3016" t="str">
        <f t="shared" ca="1" si="47"/>
        <v/>
      </c>
      <c r="F3016" t="str">
        <f ca="1">IF(ROW()-1&lt;=DataRows_IBE,OFFSET(InstrumenteIBE!$A$1,ROW()-2,COLUMN()-COLUMN($F$1),1,1),IF(ROW()-2 &lt;= DataRows,OFFSET(MeineInstrumente!$A$9,ROW()-DataRows_IBE-1,COLUMN()-COLUMN($F$1),1,1),""))</f>
        <v/>
      </c>
    </row>
    <row r="3017" spans="1:6" x14ac:dyDescent="0.25">
      <c r="A3017" t="str">
        <f ca="1">IF(ROW()-1&lt;=DataRows_IBE,OFFSET(InstrumenteIBE!$A$1,ROW()-2,COLUMN(),1,1),IF(ROW()-2 &lt;= DataRows,OFFSET(MeineInstrumente!$A$9,ROW()-DataRows_IBE-1,COLUMN(),1,1),""))</f>
        <v/>
      </c>
      <c r="B3017" t="str">
        <f ca="1">IF(ROW()-1&lt;=DataRows_IBE,OFFSET(InstrumenteIBE!$A$1,ROW()-2,COLUMN(),1,1),IF(ROW()-2 &lt;= DataRows,OFFSET(MeineInstrumente!$A$9,ROW()-DataRows_IBE-1,COLUMN(),1,1),""))</f>
        <v/>
      </c>
      <c r="C3017" t="str">
        <f ca="1">IF(ROW()-1&lt;=DataRows_IBE,OFFSET(InstrumenteIBE!$A$1,ROW()-2,COLUMN(),1,1),IF(ROW()-2 &lt;= DataRows,OFFSET(MeineInstrumente!$A$9,ROW()-DataRows_IBE-1,COLUMN(),1,1),""))</f>
        <v/>
      </c>
      <c r="D3017" s="16" t="str">
        <f ca="1">IF(ROW()-1&lt;=DataRows_IBE,OFFSET(InstrumenteIBE!$A$1,ROW()-2,COLUMN(),1,1),IF(ROW()-2 &lt;= DataRows,OFFSET(MeineInstrumente!$A$9,ROW()-DataRows_IBE-1,COLUMN(),1,1),""))</f>
        <v/>
      </c>
      <c r="E3017" t="str">
        <f t="shared" ca="1" si="47"/>
        <v/>
      </c>
      <c r="F3017" t="str">
        <f ca="1">IF(ROW()-1&lt;=DataRows_IBE,OFFSET(InstrumenteIBE!$A$1,ROW()-2,COLUMN()-COLUMN($F$1),1,1),IF(ROW()-2 &lt;= DataRows,OFFSET(MeineInstrumente!$A$9,ROW()-DataRows_IBE-1,COLUMN()-COLUMN($F$1),1,1),""))</f>
        <v/>
      </c>
    </row>
    <row r="3018" spans="1:6" x14ac:dyDescent="0.25">
      <c r="A3018" t="str">
        <f ca="1">IF(ROW()-1&lt;=DataRows_IBE,OFFSET(InstrumenteIBE!$A$1,ROW()-2,COLUMN(),1,1),IF(ROW()-2 &lt;= DataRows,OFFSET(MeineInstrumente!$A$9,ROW()-DataRows_IBE-1,COLUMN(),1,1),""))</f>
        <v/>
      </c>
      <c r="B3018" t="str">
        <f ca="1">IF(ROW()-1&lt;=DataRows_IBE,OFFSET(InstrumenteIBE!$A$1,ROW()-2,COLUMN(),1,1),IF(ROW()-2 &lt;= DataRows,OFFSET(MeineInstrumente!$A$9,ROW()-DataRows_IBE-1,COLUMN(),1,1),""))</f>
        <v/>
      </c>
      <c r="C3018" t="str">
        <f ca="1">IF(ROW()-1&lt;=DataRows_IBE,OFFSET(InstrumenteIBE!$A$1,ROW()-2,COLUMN(),1,1),IF(ROW()-2 &lt;= DataRows,OFFSET(MeineInstrumente!$A$9,ROW()-DataRows_IBE-1,COLUMN(),1,1),""))</f>
        <v/>
      </c>
      <c r="D3018" s="16" t="str">
        <f ca="1">IF(ROW()-1&lt;=DataRows_IBE,OFFSET(InstrumenteIBE!$A$1,ROW()-2,COLUMN(),1,1),IF(ROW()-2 &lt;= DataRows,OFFSET(MeineInstrumente!$A$9,ROW()-DataRows_IBE-1,COLUMN(),1,1),""))</f>
        <v/>
      </c>
      <c r="E3018" t="str">
        <f t="shared" ca="1" si="47"/>
        <v/>
      </c>
      <c r="F3018" t="str">
        <f ca="1">IF(ROW()-1&lt;=DataRows_IBE,OFFSET(InstrumenteIBE!$A$1,ROW()-2,COLUMN()-COLUMN($F$1),1,1),IF(ROW()-2 &lt;= DataRows,OFFSET(MeineInstrumente!$A$9,ROW()-DataRows_IBE-1,COLUMN()-COLUMN($F$1),1,1),""))</f>
        <v/>
      </c>
    </row>
    <row r="3019" spans="1:6" x14ac:dyDescent="0.25">
      <c r="A3019" t="str">
        <f ca="1">IF(ROW()-1&lt;=DataRows_IBE,OFFSET(InstrumenteIBE!$A$1,ROW()-2,COLUMN(),1,1),IF(ROW()-2 &lt;= DataRows,OFFSET(MeineInstrumente!$A$9,ROW()-DataRows_IBE-1,COLUMN(),1,1),""))</f>
        <v/>
      </c>
      <c r="B3019" t="str">
        <f ca="1">IF(ROW()-1&lt;=DataRows_IBE,OFFSET(InstrumenteIBE!$A$1,ROW()-2,COLUMN(),1,1),IF(ROW()-2 &lt;= DataRows,OFFSET(MeineInstrumente!$A$9,ROW()-DataRows_IBE-1,COLUMN(),1,1),""))</f>
        <v/>
      </c>
      <c r="C3019" t="str">
        <f ca="1">IF(ROW()-1&lt;=DataRows_IBE,OFFSET(InstrumenteIBE!$A$1,ROW()-2,COLUMN(),1,1),IF(ROW()-2 &lt;= DataRows,OFFSET(MeineInstrumente!$A$9,ROW()-DataRows_IBE-1,COLUMN(),1,1),""))</f>
        <v/>
      </c>
      <c r="D3019" s="16" t="str">
        <f ca="1">IF(ROW()-1&lt;=DataRows_IBE,OFFSET(InstrumenteIBE!$A$1,ROW()-2,COLUMN(),1,1),IF(ROW()-2 &lt;= DataRows,OFFSET(MeineInstrumente!$A$9,ROW()-DataRows_IBE-1,COLUMN(),1,1),""))</f>
        <v/>
      </c>
      <c r="E3019" t="str">
        <f t="shared" ca="1" si="47"/>
        <v/>
      </c>
      <c r="F3019" t="str">
        <f ca="1">IF(ROW()-1&lt;=DataRows_IBE,OFFSET(InstrumenteIBE!$A$1,ROW()-2,COLUMN()-COLUMN($F$1),1,1),IF(ROW()-2 &lt;= DataRows,OFFSET(MeineInstrumente!$A$9,ROW()-DataRows_IBE-1,COLUMN()-COLUMN($F$1),1,1),""))</f>
        <v/>
      </c>
    </row>
    <row r="3020" spans="1:6" x14ac:dyDescent="0.25">
      <c r="A3020" t="str">
        <f ca="1">IF(ROW()-1&lt;=DataRows_IBE,OFFSET(InstrumenteIBE!$A$1,ROW()-2,COLUMN(),1,1),IF(ROW()-2 &lt;= DataRows,OFFSET(MeineInstrumente!$A$9,ROW()-DataRows_IBE-1,COLUMN(),1,1),""))</f>
        <v/>
      </c>
      <c r="B3020" t="str">
        <f ca="1">IF(ROW()-1&lt;=DataRows_IBE,OFFSET(InstrumenteIBE!$A$1,ROW()-2,COLUMN(),1,1),IF(ROW()-2 &lt;= DataRows,OFFSET(MeineInstrumente!$A$9,ROW()-DataRows_IBE-1,COLUMN(),1,1),""))</f>
        <v/>
      </c>
      <c r="C3020" t="str">
        <f ca="1">IF(ROW()-1&lt;=DataRows_IBE,OFFSET(InstrumenteIBE!$A$1,ROW()-2,COLUMN(),1,1),IF(ROW()-2 &lt;= DataRows,OFFSET(MeineInstrumente!$A$9,ROW()-DataRows_IBE-1,COLUMN(),1,1),""))</f>
        <v/>
      </c>
      <c r="D3020" s="16" t="str">
        <f ca="1">IF(ROW()-1&lt;=DataRows_IBE,OFFSET(InstrumenteIBE!$A$1,ROW()-2,COLUMN(),1,1),IF(ROW()-2 &lt;= DataRows,OFFSET(MeineInstrumente!$A$9,ROW()-DataRows_IBE-1,COLUMN(),1,1),""))</f>
        <v/>
      </c>
      <c r="E3020" t="str">
        <f t="shared" ca="1" si="47"/>
        <v/>
      </c>
      <c r="F3020" t="str">
        <f ca="1">IF(ROW()-1&lt;=DataRows_IBE,OFFSET(InstrumenteIBE!$A$1,ROW()-2,COLUMN()-COLUMN($F$1),1,1),IF(ROW()-2 &lt;= DataRows,OFFSET(MeineInstrumente!$A$9,ROW()-DataRows_IBE-1,COLUMN()-COLUMN($F$1),1,1),""))</f>
        <v/>
      </c>
    </row>
    <row r="3021" spans="1:6" x14ac:dyDescent="0.25">
      <c r="A3021" t="str">
        <f ca="1">IF(ROW()-1&lt;=DataRows_IBE,OFFSET(InstrumenteIBE!$A$1,ROW()-2,COLUMN(),1,1),IF(ROW()-2 &lt;= DataRows,OFFSET(MeineInstrumente!$A$9,ROW()-DataRows_IBE-1,COLUMN(),1,1),""))</f>
        <v/>
      </c>
      <c r="B3021" t="str">
        <f ca="1">IF(ROW()-1&lt;=DataRows_IBE,OFFSET(InstrumenteIBE!$A$1,ROW()-2,COLUMN(),1,1),IF(ROW()-2 &lt;= DataRows,OFFSET(MeineInstrumente!$A$9,ROW()-DataRows_IBE-1,COLUMN(),1,1),""))</f>
        <v/>
      </c>
      <c r="C3021" t="str">
        <f ca="1">IF(ROW()-1&lt;=DataRows_IBE,OFFSET(InstrumenteIBE!$A$1,ROW()-2,COLUMN(),1,1),IF(ROW()-2 &lt;= DataRows,OFFSET(MeineInstrumente!$A$9,ROW()-DataRows_IBE-1,COLUMN(),1,1),""))</f>
        <v/>
      </c>
      <c r="D3021" s="16" t="str">
        <f ca="1">IF(ROW()-1&lt;=DataRows_IBE,OFFSET(InstrumenteIBE!$A$1,ROW()-2,COLUMN(),1,1),IF(ROW()-2 &lt;= DataRows,OFFSET(MeineInstrumente!$A$9,ROW()-DataRows_IBE-1,COLUMN(),1,1),""))</f>
        <v/>
      </c>
      <c r="E3021" t="str">
        <f t="shared" ca="1" si="47"/>
        <v/>
      </c>
      <c r="F3021" t="str">
        <f ca="1">IF(ROW()-1&lt;=DataRows_IBE,OFFSET(InstrumenteIBE!$A$1,ROW()-2,COLUMN()-COLUMN($F$1),1,1),IF(ROW()-2 &lt;= DataRows,OFFSET(MeineInstrumente!$A$9,ROW()-DataRows_IBE-1,COLUMN()-COLUMN($F$1),1,1),""))</f>
        <v/>
      </c>
    </row>
    <row r="3022" spans="1:6" x14ac:dyDescent="0.25">
      <c r="A3022" t="str">
        <f ca="1">IF(ROW()-1&lt;=DataRows_IBE,OFFSET(InstrumenteIBE!$A$1,ROW()-2,COLUMN(),1,1),IF(ROW()-2 &lt;= DataRows,OFFSET(MeineInstrumente!$A$9,ROW()-DataRows_IBE-1,COLUMN(),1,1),""))</f>
        <v/>
      </c>
      <c r="B3022" t="str">
        <f ca="1">IF(ROW()-1&lt;=DataRows_IBE,OFFSET(InstrumenteIBE!$A$1,ROW()-2,COLUMN(),1,1),IF(ROW()-2 &lt;= DataRows,OFFSET(MeineInstrumente!$A$9,ROW()-DataRows_IBE-1,COLUMN(),1,1),""))</f>
        <v/>
      </c>
      <c r="C3022" t="str">
        <f ca="1">IF(ROW()-1&lt;=DataRows_IBE,OFFSET(InstrumenteIBE!$A$1,ROW()-2,COLUMN(),1,1),IF(ROW()-2 &lt;= DataRows,OFFSET(MeineInstrumente!$A$9,ROW()-DataRows_IBE-1,COLUMN(),1,1),""))</f>
        <v/>
      </c>
      <c r="D3022" s="16" t="str">
        <f ca="1">IF(ROW()-1&lt;=DataRows_IBE,OFFSET(InstrumenteIBE!$A$1,ROW()-2,COLUMN(),1,1),IF(ROW()-2 &lt;= DataRows,OFFSET(MeineInstrumente!$A$9,ROW()-DataRows_IBE-1,COLUMN(),1,1),""))</f>
        <v/>
      </c>
      <c r="E3022" t="str">
        <f t="shared" ca="1" si="47"/>
        <v/>
      </c>
      <c r="F3022" t="str">
        <f ca="1">IF(ROW()-1&lt;=DataRows_IBE,OFFSET(InstrumenteIBE!$A$1,ROW()-2,COLUMN()-COLUMN($F$1),1,1),IF(ROW()-2 &lt;= DataRows,OFFSET(MeineInstrumente!$A$9,ROW()-DataRows_IBE-1,COLUMN()-COLUMN($F$1),1,1),""))</f>
        <v/>
      </c>
    </row>
    <row r="3023" spans="1:6" x14ac:dyDescent="0.25">
      <c r="A3023" t="str">
        <f ca="1">IF(ROW()-1&lt;=DataRows_IBE,OFFSET(InstrumenteIBE!$A$1,ROW()-2,COLUMN(),1,1),IF(ROW()-2 &lt;= DataRows,OFFSET(MeineInstrumente!$A$9,ROW()-DataRows_IBE-1,COLUMN(),1,1),""))</f>
        <v/>
      </c>
      <c r="B3023" t="str">
        <f ca="1">IF(ROW()-1&lt;=DataRows_IBE,OFFSET(InstrumenteIBE!$A$1,ROW()-2,COLUMN(),1,1),IF(ROW()-2 &lt;= DataRows,OFFSET(MeineInstrumente!$A$9,ROW()-DataRows_IBE-1,COLUMN(),1,1),""))</f>
        <v/>
      </c>
      <c r="C3023" t="str">
        <f ca="1">IF(ROW()-1&lt;=DataRows_IBE,OFFSET(InstrumenteIBE!$A$1,ROW()-2,COLUMN(),1,1),IF(ROW()-2 &lt;= DataRows,OFFSET(MeineInstrumente!$A$9,ROW()-DataRows_IBE-1,COLUMN(),1,1),""))</f>
        <v/>
      </c>
      <c r="D3023" s="16" t="str">
        <f ca="1">IF(ROW()-1&lt;=DataRows_IBE,OFFSET(InstrumenteIBE!$A$1,ROW()-2,COLUMN(),1,1),IF(ROW()-2 &lt;= DataRows,OFFSET(MeineInstrumente!$A$9,ROW()-DataRows_IBE-1,COLUMN(),1,1),""))</f>
        <v/>
      </c>
      <c r="E3023" t="str">
        <f t="shared" ca="1" si="47"/>
        <v/>
      </c>
      <c r="F3023" t="str">
        <f ca="1">IF(ROW()-1&lt;=DataRows_IBE,OFFSET(InstrumenteIBE!$A$1,ROW()-2,COLUMN()-COLUMN($F$1),1,1),IF(ROW()-2 &lt;= DataRows,OFFSET(MeineInstrumente!$A$9,ROW()-DataRows_IBE-1,COLUMN()-COLUMN($F$1),1,1),""))</f>
        <v/>
      </c>
    </row>
    <row r="3024" spans="1:6" x14ac:dyDescent="0.25">
      <c r="A3024" t="str">
        <f ca="1">IF(ROW()-1&lt;=DataRows_IBE,OFFSET(InstrumenteIBE!$A$1,ROW()-2,COLUMN(),1,1),IF(ROW()-2 &lt;= DataRows,OFFSET(MeineInstrumente!$A$9,ROW()-DataRows_IBE-1,COLUMN(),1,1),""))</f>
        <v/>
      </c>
      <c r="B3024" t="str">
        <f ca="1">IF(ROW()-1&lt;=DataRows_IBE,OFFSET(InstrumenteIBE!$A$1,ROW()-2,COLUMN(),1,1),IF(ROW()-2 &lt;= DataRows,OFFSET(MeineInstrumente!$A$9,ROW()-DataRows_IBE-1,COLUMN(),1,1),""))</f>
        <v/>
      </c>
      <c r="C3024" t="str">
        <f ca="1">IF(ROW()-1&lt;=DataRows_IBE,OFFSET(InstrumenteIBE!$A$1,ROW()-2,COLUMN(),1,1),IF(ROW()-2 &lt;= DataRows,OFFSET(MeineInstrumente!$A$9,ROW()-DataRows_IBE-1,COLUMN(),1,1),""))</f>
        <v/>
      </c>
      <c r="D3024" s="16" t="str">
        <f ca="1">IF(ROW()-1&lt;=DataRows_IBE,OFFSET(InstrumenteIBE!$A$1,ROW()-2,COLUMN(),1,1),IF(ROW()-2 &lt;= DataRows,OFFSET(MeineInstrumente!$A$9,ROW()-DataRows_IBE-1,COLUMN(),1,1),""))</f>
        <v/>
      </c>
      <c r="E3024" t="str">
        <f t="shared" ca="1" si="47"/>
        <v/>
      </c>
      <c r="F3024" t="str">
        <f ca="1">IF(ROW()-1&lt;=DataRows_IBE,OFFSET(InstrumenteIBE!$A$1,ROW()-2,COLUMN()-COLUMN($F$1),1,1),IF(ROW()-2 &lt;= DataRows,OFFSET(MeineInstrumente!$A$9,ROW()-DataRows_IBE-1,COLUMN()-COLUMN($F$1),1,1),""))</f>
        <v/>
      </c>
    </row>
    <row r="3025" spans="1:6" x14ac:dyDescent="0.25">
      <c r="A3025" t="str">
        <f ca="1">IF(ROW()-1&lt;=DataRows_IBE,OFFSET(InstrumenteIBE!$A$1,ROW()-2,COLUMN(),1,1),IF(ROW()-2 &lt;= DataRows,OFFSET(MeineInstrumente!$A$9,ROW()-DataRows_IBE-1,COLUMN(),1,1),""))</f>
        <v/>
      </c>
      <c r="B3025" t="str">
        <f ca="1">IF(ROW()-1&lt;=DataRows_IBE,OFFSET(InstrumenteIBE!$A$1,ROW()-2,COLUMN(),1,1),IF(ROW()-2 &lt;= DataRows,OFFSET(MeineInstrumente!$A$9,ROW()-DataRows_IBE-1,COLUMN(),1,1),""))</f>
        <v/>
      </c>
      <c r="C3025" t="str">
        <f ca="1">IF(ROW()-1&lt;=DataRows_IBE,OFFSET(InstrumenteIBE!$A$1,ROW()-2,COLUMN(),1,1),IF(ROW()-2 &lt;= DataRows,OFFSET(MeineInstrumente!$A$9,ROW()-DataRows_IBE-1,COLUMN(),1,1),""))</f>
        <v/>
      </c>
      <c r="D3025" s="16" t="str">
        <f ca="1">IF(ROW()-1&lt;=DataRows_IBE,OFFSET(InstrumenteIBE!$A$1,ROW()-2,COLUMN(),1,1),IF(ROW()-2 &lt;= DataRows,OFFSET(MeineInstrumente!$A$9,ROW()-DataRows_IBE-1,COLUMN(),1,1),""))</f>
        <v/>
      </c>
      <c r="E3025" t="str">
        <f t="shared" ca="1" si="47"/>
        <v/>
      </c>
      <c r="F3025" t="str">
        <f ca="1">IF(ROW()-1&lt;=DataRows_IBE,OFFSET(InstrumenteIBE!$A$1,ROW()-2,COLUMN()-COLUMN($F$1),1,1),IF(ROW()-2 &lt;= DataRows,OFFSET(MeineInstrumente!$A$9,ROW()-DataRows_IBE-1,COLUMN()-COLUMN($F$1),1,1),""))</f>
        <v/>
      </c>
    </row>
    <row r="3026" spans="1:6" x14ac:dyDescent="0.25">
      <c r="A3026" t="str">
        <f ca="1">IF(ROW()-1&lt;=DataRows_IBE,OFFSET(InstrumenteIBE!$A$1,ROW()-2,COLUMN(),1,1),IF(ROW()-2 &lt;= DataRows,OFFSET(MeineInstrumente!$A$9,ROW()-DataRows_IBE-1,COLUMN(),1,1),""))</f>
        <v/>
      </c>
      <c r="B3026" t="str">
        <f ca="1">IF(ROW()-1&lt;=DataRows_IBE,OFFSET(InstrumenteIBE!$A$1,ROW()-2,COLUMN(),1,1),IF(ROW()-2 &lt;= DataRows,OFFSET(MeineInstrumente!$A$9,ROW()-DataRows_IBE-1,COLUMN(),1,1),""))</f>
        <v/>
      </c>
      <c r="C3026" t="str">
        <f ca="1">IF(ROW()-1&lt;=DataRows_IBE,OFFSET(InstrumenteIBE!$A$1,ROW()-2,COLUMN(),1,1),IF(ROW()-2 &lt;= DataRows,OFFSET(MeineInstrumente!$A$9,ROW()-DataRows_IBE-1,COLUMN(),1,1),""))</f>
        <v/>
      </c>
      <c r="D3026" s="16" t="str">
        <f ca="1">IF(ROW()-1&lt;=DataRows_IBE,OFFSET(InstrumenteIBE!$A$1,ROW()-2,COLUMN(),1,1),IF(ROW()-2 &lt;= DataRows,OFFSET(MeineInstrumente!$A$9,ROW()-DataRows_IBE-1,COLUMN(),1,1),""))</f>
        <v/>
      </c>
      <c r="E3026" t="str">
        <f t="shared" ca="1" si="47"/>
        <v/>
      </c>
      <c r="F3026" t="str">
        <f ca="1">IF(ROW()-1&lt;=DataRows_IBE,OFFSET(InstrumenteIBE!$A$1,ROW()-2,COLUMN()-COLUMN($F$1),1,1),IF(ROW()-2 &lt;= DataRows,OFFSET(MeineInstrumente!$A$9,ROW()-DataRows_IBE-1,COLUMN()-COLUMN($F$1),1,1),""))</f>
        <v/>
      </c>
    </row>
    <row r="3027" spans="1:6" x14ac:dyDescent="0.25">
      <c r="A3027" t="str">
        <f ca="1">IF(ROW()-1&lt;=DataRows_IBE,OFFSET(InstrumenteIBE!$A$1,ROW()-2,COLUMN(),1,1),IF(ROW()-2 &lt;= DataRows,OFFSET(MeineInstrumente!$A$9,ROW()-DataRows_IBE-1,COLUMN(),1,1),""))</f>
        <v/>
      </c>
      <c r="B3027" t="str">
        <f ca="1">IF(ROW()-1&lt;=DataRows_IBE,OFFSET(InstrumenteIBE!$A$1,ROW()-2,COLUMN(),1,1),IF(ROW()-2 &lt;= DataRows,OFFSET(MeineInstrumente!$A$9,ROW()-DataRows_IBE-1,COLUMN(),1,1),""))</f>
        <v/>
      </c>
      <c r="C3027" t="str">
        <f ca="1">IF(ROW()-1&lt;=DataRows_IBE,OFFSET(InstrumenteIBE!$A$1,ROW()-2,COLUMN(),1,1),IF(ROW()-2 &lt;= DataRows,OFFSET(MeineInstrumente!$A$9,ROW()-DataRows_IBE-1,COLUMN(),1,1),""))</f>
        <v/>
      </c>
      <c r="D3027" s="16" t="str">
        <f ca="1">IF(ROW()-1&lt;=DataRows_IBE,OFFSET(InstrumenteIBE!$A$1,ROW()-2,COLUMN(),1,1),IF(ROW()-2 &lt;= DataRows,OFFSET(MeineInstrumente!$A$9,ROW()-DataRows_IBE-1,COLUMN(),1,1),""))</f>
        <v/>
      </c>
      <c r="E3027" t="str">
        <f t="shared" ca="1" si="47"/>
        <v/>
      </c>
      <c r="F3027" t="str">
        <f ca="1">IF(ROW()-1&lt;=DataRows_IBE,OFFSET(InstrumenteIBE!$A$1,ROW()-2,COLUMN()-COLUMN($F$1),1,1),IF(ROW()-2 &lt;= DataRows,OFFSET(MeineInstrumente!$A$9,ROW()-DataRows_IBE-1,COLUMN()-COLUMN($F$1),1,1),""))</f>
        <v/>
      </c>
    </row>
    <row r="3028" spans="1:6" x14ac:dyDescent="0.25">
      <c r="A3028" t="str">
        <f ca="1">IF(ROW()-1&lt;=DataRows_IBE,OFFSET(InstrumenteIBE!$A$1,ROW()-2,COLUMN(),1,1),IF(ROW()-2 &lt;= DataRows,OFFSET(MeineInstrumente!$A$9,ROW()-DataRows_IBE-1,COLUMN(),1,1),""))</f>
        <v/>
      </c>
      <c r="B3028" t="str">
        <f ca="1">IF(ROW()-1&lt;=DataRows_IBE,OFFSET(InstrumenteIBE!$A$1,ROW()-2,COLUMN(),1,1),IF(ROW()-2 &lt;= DataRows,OFFSET(MeineInstrumente!$A$9,ROW()-DataRows_IBE-1,COLUMN(),1,1),""))</f>
        <v/>
      </c>
      <c r="C3028" t="str">
        <f ca="1">IF(ROW()-1&lt;=DataRows_IBE,OFFSET(InstrumenteIBE!$A$1,ROW()-2,COLUMN(),1,1),IF(ROW()-2 &lt;= DataRows,OFFSET(MeineInstrumente!$A$9,ROW()-DataRows_IBE-1,COLUMN(),1,1),""))</f>
        <v/>
      </c>
      <c r="D3028" s="16" t="str">
        <f ca="1">IF(ROW()-1&lt;=DataRows_IBE,OFFSET(InstrumenteIBE!$A$1,ROW()-2,COLUMN(),1,1),IF(ROW()-2 &lt;= DataRows,OFFSET(MeineInstrumente!$A$9,ROW()-DataRows_IBE-1,COLUMN(),1,1),""))</f>
        <v/>
      </c>
      <c r="E3028" t="str">
        <f t="shared" ca="1" si="47"/>
        <v/>
      </c>
      <c r="F3028" t="str">
        <f ca="1">IF(ROW()-1&lt;=DataRows_IBE,OFFSET(InstrumenteIBE!$A$1,ROW()-2,COLUMN()-COLUMN($F$1),1,1),IF(ROW()-2 &lt;= DataRows,OFFSET(MeineInstrumente!$A$9,ROW()-DataRows_IBE-1,COLUMN()-COLUMN($F$1),1,1),""))</f>
        <v/>
      </c>
    </row>
    <row r="3029" spans="1:6" x14ac:dyDescent="0.25">
      <c r="A3029" t="str">
        <f ca="1">IF(ROW()-1&lt;=DataRows_IBE,OFFSET(InstrumenteIBE!$A$1,ROW()-2,COLUMN(),1,1),IF(ROW()-2 &lt;= DataRows,OFFSET(MeineInstrumente!$A$9,ROW()-DataRows_IBE-1,COLUMN(),1,1),""))</f>
        <v/>
      </c>
      <c r="B3029" t="str">
        <f ca="1">IF(ROW()-1&lt;=DataRows_IBE,OFFSET(InstrumenteIBE!$A$1,ROW()-2,COLUMN(),1,1),IF(ROW()-2 &lt;= DataRows,OFFSET(MeineInstrumente!$A$9,ROW()-DataRows_IBE-1,COLUMN(),1,1),""))</f>
        <v/>
      </c>
      <c r="C3029" t="str">
        <f ca="1">IF(ROW()-1&lt;=DataRows_IBE,OFFSET(InstrumenteIBE!$A$1,ROW()-2,COLUMN(),1,1),IF(ROW()-2 &lt;= DataRows,OFFSET(MeineInstrumente!$A$9,ROW()-DataRows_IBE-1,COLUMN(),1,1),""))</f>
        <v/>
      </c>
      <c r="D3029" s="16" t="str">
        <f ca="1">IF(ROW()-1&lt;=DataRows_IBE,OFFSET(InstrumenteIBE!$A$1,ROW()-2,COLUMN(),1,1),IF(ROW()-2 &lt;= DataRows,OFFSET(MeineInstrumente!$A$9,ROW()-DataRows_IBE-1,COLUMN(),1,1),""))</f>
        <v/>
      </c>
      <c r="E3029" t="str">
        <f t="shared" ca="1" si="47"/>
        <v/>
      </c>
      <c r="F3029" t="str">
        <f ca="1">IF(ROW()-1&lt;=DataRows_IBE,OFFSET(InstrumenteIBE!$A$1,ROW()-2,COLUMN()-COLUMN($F$1),1,1),IF(ROW()-2 &lt;= DataRows,OFFSET(MeineInstrumente!$A$9,ROW()-DataRows_IBE-1,COLUMN()-COLUMN($F$1),1,1),""))</f>
        <v/>
      </c>
    </row>
    <row r="3030" spans="1:6" x14ac:dyDescent="0.25">
      <c r="A3030" t="str">
        <f ca="1">IF(ROW()-1&lt;=DataRows_IBE,OFFSET(InstrumenteIBE!$A$1,ROW()-2,COLUMN(),1,1),IF(ROW()-2 &lt;= DataRows,OFFSET(MeineInstrumente!$A$9,ROW()-DataRows_IBE-1,COLUMN(),1,1),""))</f>
        <v/>
      </c>
      <c r="B3030" t="str">
        <f ca="1">IF(ROW()-1&lt;=DataRows_IBE,OFFSET(InstrumenteIBE!$A$1,ROW()-2,COLUMN(),1,1),IF(ROW()-2 &lt;= DataRows,OFFSET(MeineInstrumente!$A$9,ROW()-DataRows_IBE-1,COLUMN(),1,1),""))</f>
        <v/>
      </c>
      <c r="C3030" t="str">
        <f ca="1">IF(ROW()-1&lt;=DataRows_IBE,OFFSET(InstrumenteIBE!$A$1,ROW()-2,COLUMN(),1,1),IF(ROW()-2 &lt;= DataRows,OFFSET(MeineInstrumente!$A$9,ROW()-DataRows_IBE-1,COLUMN(),1,1),""))</f>
        <v/>
      </c>
      <c r="D3030" s="16" t="str">
        <f ca="1">IF(ROW()-1&lt;=DataRows_IBE,OFFSET(InstrumenteIBE!$A$1,ROW()-2,COLUMN(),1,1),IF(ROW()-2 &lt;= DataRows,OFFSET(MeineInstrumente!$A$9,ROW()-DataRows_IBE-1,COLUMN(),1,1),""))</f>
        <v/>
      </c>
      <c r="E3030" t="str">
        <f t="shared" ca="1" si="47"/>
        <v/>
      </c>
      <c r="F3030" t="str">
        <f ca="1">IF(ROW()-1&lt;=DataRows_IBE,OFFSET(InstrumenteIBE!$A$1,ROW()-2,COLUMN()-COLUMN($F$1),1,1),IF(ROW()-2 &lt;= DataRows,OFFSET(MeineInstrumente!$A$9,ROW()-DataRows_IBE-1,COLUMN()-COLUMN($F$1),1,1),""))</f>
        <v/>
      </c>
    </row>
    <row r="3031" spans="1:6" x14ac:dyDescent="0.25">
      <c r="A3031" t="str">
        <f ca="1">IF(ROW()-1&lt;=DataRows_IBE,OFFSET(InstrumenteIBE!$A$1,ROW()-2,COLUMN(),1,1),IF(ROW()-2 &lt;= DataRows,OFFSET(MeineInstrumente!$A$9,ROW()-DataRows_IBE-1,COLUMN(),1,1),""))</f>
        <v/>
      </c>
      <c r="B3031" t="str">
        <f ca="1">IF(ROW()-1&lt;=DataRows_IBE,OFFSET(InstrumenteIBE!$A$1,ROW()-2,COLUMN(),1,1),IF(ROW()-2 &lt;= DataRows,OFFSET(MeineInstrumente!$A$9,ROW()-DataRows_IBE-1,COLUMN(),1,1),""))</f>
        <v/>
      </c>
      <c r="C3031" t="str">
        <f ca="1">IF(ROW()-1&lt;=DataRows_IBE,OFFSET(InstrumenteIBE!$A$1,ROW()-2,COLUMN(),1,1),IF(ROW()-2 &lt;= DataRows,OFFSET(MeineInstrumente!$A$9,ROW()-DataRows_IBE-1,COLUMN(),1,1),""))</f>
        <v/>
      </c>
      <c r="D3031" s="16" t="str">
        <f ca="1">IF(ROW()-1&lt;=DataRows_IBE,OFFSET(InstrumenteIBE!$A$1,ROW()-2,COLUMN(),1,1),IF(ROW()-2 &lt;= DataRows,OFFSET(MeineInstrumente!$A$9,ROW()-DataRows_IBE-1,COLUMN(),1,1),""))</f>
        <v/>
      </c>
      <c r="E3031" t="str">
        <f t="shared" ca="1" si="47"/>
        <v/>
      </c>
      <c r="F3031" t="str">
        <f ca="1">IF(ROW()-1&lt;=DataRows_IBE,OFFSET(InstrumenteIBE!$A$1,ROW()-2,COLUMN()-COLUMN($F$1),1,1),IF(ROW()-2 &lt;= DataRows,OFFSET(MeineInstrumente!$A$9,ROW()-DataRows_IBE-1,COLUMN()-COLUMN($F$1),1,1),""))</f>
        <v/>
      </c>
    </row>
    <row r="3032" spans="1:6" x14ac:dyDescent="0.25">
      <c r="A3032" t="str">
        <f ca="1">IF(ROW()-1&lt;=DataRows_IBE,OFFSET(InstrumenteIBE!$A$1,ROW()-2,COLUMN(),1,1),IF(ROW()-2 &lt;= DataRows,OFFSET(MeineInstrumente!$A$9,ROW()-DataRows_IBE-1,COLUMN(),1,1),""))</f>
        <v/>
      </c>
      <c r="B3032" t="str">
        <f ca="1">IF(ROW()-1&lt;=DataRows_IBE,OFFSET(InstrumenteIBE!$A$1,ROW()-2,COLUMN(),1,1),IF(ROW()-2 &lt;= DataRows,OFFSET(MeineInstrumente!$A$9,ROW()-DataRows_IBE-1,COLUMN(),1,1),""))</f>
        <v/>
      </c>
      <c r="C3032" t="str">
        <f ca="1">IF(ROW()-1&lt;=DataRows_IBE,OFFSET(InstrumenteIBE!$A$1,ROW()-2,COLUMN(),1,1),IF(ROW()-2 &lt;= DataRows,OFFSET(MeineInstrumente!$A$9,ROW()-DataRows_IBE-1,COLUMN(),1,1),""))</f>
        <v/>
      </c>
      <c r="D3032" s="16" t="str">
        <f ca="1">IF(ROW()-1&lt;=DataRows_IBE,OFFSET(InstrumenteIBE!$A$1,ROW()-2,COLUMN(),1,1),IF(ROW()-2 &lt;= DataRows,OFFSET(MeineInstrumente!$A$9,ROW()-DataRows_IBE-1,COLUMN(),1,1),""))</f>
        <v/>
      </c>
      <c r="E3032" t="str">
        <f t="shared" ca="1" si="47"/>
        <v/>
      </c>
      <c r="F3032" t="str">
        <f ca="1">IF(ROW()-1&lt;=DataRows_IBE,OFFSET(InstrumenteIBE!$A$1,ROW()-2,COLUMN()-COLUMN($F$1),1,1),IF(ROW()-2 &lt;= DataRows,OFFSET(MeineInstrumente!$A$9,ROW()-DataRows_IBE-1,COLUMN()-COLUMN($F$1),1,1),""))</f>
        <v/>
      </c>
    </row>
    <row r="3033" spans="1:6" x14ac:dyDescent="0.25">
      <c r="A3033" t="str">
        <f ca="1">IF(ROW()-1&lt;=DataRows_IBE,OFFSET(InstrumenteIBE!$A$1,ROW()-2,COLUMN(),1,1),IF(ROW()-2 &lt;= DataRows,OFFSET(MeineInstrumente!$A$9,ROW()-DataRows_IBE-1,COLUMN(),1,1),""))</f>
        <v/>
      </c>
      <c r="B3033" t="str">
        <f ca="1">IF(ROW()-1&lt;=DataRows_IBE,OFFSET(InstrumenteIBE!$A$1,ROW()-2,COLUMN(),1,1),IF(ROW()-2 &lt;= DataRows,OFFSET(MeineInstrumente!$A$9,ROW()-DataRows_IBE-1,COLUMN(),1,1),""))</f>
        <v/>
      </c>
      <c r="C3033" t="str">
        <f ca="1">IF(ROW()-1&lt;=DataRows_IBE,OFFSET(InstrumenteIBE!$A$1,ROW()-2,COLUMN(),1,1),IF(ROW()-2 &lt;= DataRows,OFFSET(MeineInstrumente!$A$9,ROW()-DataRows_IBE-1,COLUMN(),1,1),""))</f>
        <v/>
      </c>
      <c r="D3033" s="16" t="str">
        <f ca="1">IF(ROW()-1&lt;=DataRows_IBE,OFFSET(InstrumenteIBE!$A$1,ROW()-2,COLUMN(),1,1),IF(ROW()-2 &lt;= DataRows,OFFSET(MeineInstrumente!$A$9,ROW()-DataRows_IBE-1,COLUMN(),1,1),""))</f>
        <v/>
      </c>
      <c r="E3033" t="str">
        <f t="shared" ca="1" si="47"/>
        <v/>
      </c>
      <c r="F3033" t="str">
        <f ca="1">IF(ROW()-1&lt;=DataRows_IBE,OFFSET(InstrumenteIBE!$A$1,ROW()-2,COLUMN()-COLUMN($F$1),1,1),IF(ROW()-2 &lt;= DataRows,OFFSET(MeineInstrumente!$A$9,ROW()-DataRows_IBE-1,COLUMN()-COLUMN($F$1),1,1),""))</f>
        <v/>
      </c>
    </row>
    <row r="3034" spans="1:6" x14ac:dyDescent="0.25">
      <c r="A3034" t="str">
        <f ca="1">IF(ROW()-1&lt;=DataRows_IBE,OFFSET(InstrumenteIBE!$A$1,ROW()-2,COLUMN(),1,1),IF(ROW()-2 &lt;= DataRows,OFFSET(MeineInstrumente!$A$9,ROW()-DataRows_IBE-1,COLUMN(),1,1),""))</f>
        <v/>
      </c>
      <c r="B3034" t="str">
        <f ca="1">IF(ROW()-1&lt;=DataRows_IBE,OFFSET(InstrumenteIBE!$A$1,ROW()-2,COLUMN(),1,1),IF(ROW()-2 &lt;= DataRows,OFFSET(MeineInstrumente!$A$9,ROW()-DataRows_IBE-1,COLUMN(),1,1),""))</f>
        <v/>
      </c>
      <c r="C3034" t="str">
        <f ca="1">IF(ROW()-1&lt;=DataRows_IBE,OFFSET(InstrumenteIBE!$A$1,ROW()-2,COLUMN(),1,1),IF(ROW()-2 &lt;= DataRows,OFFSET(MeineInstrumente!$A$9,ROW()-DataRows_IBE-1,COLUMN(),1,1),""))</f>
        <v/>
      </c>
      <c r="D3034" s="16" t="str">
        <f ca="1">IF(ROW()-1&lt;=DataRows_IBE,OFFSET(InstrumenteIBE!$A$1,ROW()-2,COLUMN(),1,1),IF(ROW()-2 &lt;= DataRows,OFFSET(MeineInstrumente!$A$9,ROW()-DataRows_IBE-1,COLUMN(),1,1),""))</f>
        <v/>
      </c>
      <c r="E3034" t="str">
        <f t="shared" ca="1" si="47"/>
        <v/>
      </c>
      <c r="F3034" t="str">
        <f ca="1">IF(ROW()-1&lt;=DataRows_IBE,OFFSET(InstrumenteIBE!$A$1,ROW()-2,COLUMN()-COLUMN($F$1),1,1),IF(ROW()-2 &lt;= DataRows,OFFSET(MeineInstrumente!$A$9,ROW()-DataRows_IBE-1,COLUMN()-COLUMN($F$1),1,1),""))</f>
        <v/>
      </c>
    </row>
    <row r="3035" spans="1:6" x14ac:dyDescent="0.25">
      <c r="A3035" t="str">
        <f ca="1">IF(ROW()-1&lt;=DataRows_IBE,OFFSET(InstrumenteIBE!$A$1,ROW()-2,COLUMN(),1,1),IF(ROW()-2 &lt;= DataRows,OFFSET(MeineInstrumente!$A$9,ROW()-DataRows_IBE-1,COLUMN(),1,1),""))</f>
        <v/>
      </c>
      <c r="B3035" t="str">
        <f ca="1">IF(ROW()-1&lt;=DataRows_IBE,OFFSET(InstrumenteIBE!$A$1,ROW()-2,COLUMN(),1,1),IF(ROW()-2 &lt;= DataRows,OFFSET(MeineInstrumente!$A$9,ROW()-DataRows_IBE-1,COLUMN(),1,1),""))</f>
        <v/>
      </c>
      <c r="C3035" t="str">
        <f ca="1">IF(ROW()-1&lt;=DataRows_IBE,OFFSET(InstrumenteIBE!$A$1,ROW()-2,COLUMN(),1,1),IF(ROW()-2 &lt;= DataRows,OFFSET(MeineInstrumente!$A$9,ROW()-DataRows_IBE-1,COLUMN(),1,1),""))</f>
        <v/>
      </c>
      <c r="D3035" s="16" t="str">
        <f ca="1">IF(ROW()-1&lt;=DataRows_IBE,OFFSET(InstrumenteIBE!$A$1,ROW()-2,COLUMN(),1,1),IF(ROW()-2 &lt;= DataRows,OFFSET(MeineInstrumente!$A$9,ROW()-DataRows_IBE-1,COLUMN(),1,1),""))</f>
        <v/>
      </c>
      <c r="E3035" t="str">
        <f t="shared" ca="1" si="47"/>
        <v/>
      </c>
      <c r="F3035" t="str">
        <f ca="1">IF(ROW()-1&lt;=DataRows_IBE,OFFSET(InstrumenteIBE!$A$1,ROW()-2,COLUMN()-COLUMN($F$1),1,1),IF(ROW()-2 &lt;= DataRows,OFFSET(MeineInstrumente!$A$9,ROW()-DataRows_IBE-1,COLUMN()-COLUMN($F$1),1,1),""))</f>
        <v/>
      </c>
    </row>
    <row r="3036" spans="1:6" x14ac:dyDescent="0.25">
      <c r="A3036" t="str">
        <f ca="1">IF(ROW()-1&lt;=DataRows_IBE,OFFSET(InstrumenteIBE!$A$1,ROW()-2,COLUMN(),1,1),IF(ROW()-2 &lt;= DataRows,OFFSET(MeineInstrumente!$A$9,ROW()-DataRows_IBE-1,COLUMN(),1,1),""))</f>
        <v/>
      </c>
      <c r="B3036" t="str">
        <f ca="1">IF(ROW()-1&lt;=DataRows_IBE,OFFSET(InstrumenteIBE!$A$1,ROW()-2,COLUMN(),1,1),IF(ROW()-2 &lt;= DataRows,OFFSET(MeineInstrumente!$A$9,ROW()-DataRows_IBE-1,COLUMN(),1,1),""))</f>
        <v/>
      </c>
      <c r="C3036" t="str">
        <f ca="1">IF(ROW()-1&lt;=DataRows_IBE,OFFSET(InstrumenteIBE!$A$1,ROW()-2,COLUMN(),1,1),IF(ROW()-2 &lt;= DataRows,OFFSET(MeineInstrumente!$A$9,ROW()-DataRows_IBE-1,COLUMN(),1,1),""))</f>
        <v/>
      </c>
      <c r="D3036" s="16" t="str">
        <f ca="1">IF(ROW()-1&lt;=DataRows_IBE,OFFSET(InstrumenteIBE!$A$1,ROW()-2,COLUMN(),1,1),IF(ROW()-2 &lt;= DataRows,OFFSET(MeineInstrumente!$A$9,ROW()-DataRows_IBE-1,COLUMN(),1,1),""))</f>
        <v/>
      </c>
      <c r="E3036" t="str">
        <f t="shared" ca="1" si="47"/>
        <v/>
      </c>
      <c r="F3036" t="str">
        <f ca="1">IF(ROW()-1&lt;=DataRows_IBE,OFFSET(InstrumenteIBE!$A$1,ROW()-2,COLUMN()-COLUMN($F$1),1,1),IF(ROW()-2 &lt;= DataRows,OFFSET(MeineInstrumente!$A$9,ROW()-DataRows_IBE-1,COLUMN()-COLUMN($F$1),1,1),""))</f>
        <v/>
      </c>
    </row>
    <row r="3037" spans="1:6" x14ac:dyDescent="0.25">
      <c r="A3037" t="str">
        <f ca="1">IF(ROW()-1&lt;=DataRows_IBE,OFFSET(InstrumenteIBE!$A$1,ROW()-2,COLUMN(),1,1),IF(ROW()-2 &lt;= DataRows,OFFSET(MeineInstrumente!$A$9,ROW()-DataRows_IBE-1,COLUMN(),1,1),""))</f>
        <v/>
      </c>
      <c r="B3037" t="str">
        <f ca="1">IF(ROW()-1&lt;=DataRows_IBE,OFFSET(InstrumenteIBE!$A$1,ROW()-2,COLUMN(),1,1),IF(ROW()-2 &lt;= DataRows,OFFSET(MeineInstrumente!$A$9,ROW()-DataRows_IBE-1,COLUMN(),1,1),""))</f>
        <v/>
      </c>
      <c r="C3037" t="str">
        <f ca="1">IF(ROW()-1&lt;=DataRows_IBE,OFFSET(InstrumenteIBE!$A$1,ROW()-2,COLUMN(),1,1),IF(ROW()-2 &lt;= DataRows,OFFSET(MeineInstrumente!$A$9,ROW()-DataRows_IBE-1,COLUMN(),1,1),""))</f>
        <v/>
      </c>
      <c r="D3037" s="16" t="str">
        <f ca="1">IF(ROW()-1&lt;=DataRows_IBE,OFFSET(InstrumenteIBE!$A$1,ROW()-2,COLUMN(),1,1),IF(ROW()-2 &lt;= DataRows,OFFSET(MeineInstrumente!$A$9,ROW()-DataRows_IBE-1,COLUMN(),1,1),""))</f>
        <v/>
      </c>
      <c r="E3037" t="str">
        <f t="shared" ca="1" si="47"/>
        <v/>
      </c>
      <c r="F3037" t="str">
        <f ca="1">IF(ROW()-1&lt;=DataRows_IBE,OFFSET(InstrumenteIBE!$A$1,ROW()-2,COLUMN()-COLUMN($F$1),1,1),IF(ROW()-2 &lt;= DataRows,OFFSET(MeineInstrumente!$A$9,ROW()-DataRows_IBE-1,COLUMN()-COLUMN($F$1),1,1),""))</f>
        <v/>
      </c>
    </row>
    <row r="3038" spans="1:6" x14ac:dyDescent="0.25">
      <c r="A3038" t="str">
        <f ca="1">IF(ROW()-1&lt;=DataRows_IBE,OFFSET(InstrumenteIBE!$A$1,ROW()-2,COLUMN(),1,1),IF(ROW()-2 &lt;= DataRows,OFFSET(MeineInstrumente!$A$9,ROW()-DataRows_IBE-1,COLUMN(),1,1),""))</f>
        <v/>
      </c>
      <c r="B3038" t="str">
        <f ca="1">IF(ROW()-1&lt;=DataRows_IBE,OFFSET(InstrumenteIBE!$A$1,ROW()-2,COLUMN(),1,1),IF(ROW()-2 &lt;= DataRows,OFFSET(MeineInstrumente!$A$9,ROW()-DataRows_IBE-1,COLUMN(),1,1),""))</f>
        <v/>
      </c>
      <c r="C3038" t="str">
        <f ca="1">IF(ROW()-1&lt;=DataRows_IBE,OFFSET(InstrumenteIBE!$A$1,ROW()-2,COLUMN(),1,1),IF(ROW()-2 &lt;= DataRows,OFFSET(MeineInstrumente!$A$9,ROW()-DataRows_IBE-1,COLUMN(),1,1),""))</f>
        <v/>
      </c>
      <c r="D3038" s="16" t="str">
        <f ca="1">IF(ROW()-1&lt;=DataRows_IBE,OFFSET(InstrumenteIBE!$A$1,ROW()-2,COLUMN(),1,1),IF(ROW()-2 &lt;= DataRows,OFFSET(MeineInstrumente!$A$9,ROW()-DataRows_IBE-1,COLUMN(),1,1),""))</f>
        <v/>
      </c>
      <c r="E3038" t="str">
        <f t="shared" ca="1" si="47"/>
        <v/>
      </c>
      <c r="F3038" t="str">
        <f ca="1">IF(ROW()-1&lt;=DataRows_IBE,OFFSET(InstrumenteIBE!$A$1,ROW()-2,COLUMN()-COLUMN($F$1),1,1),IF(ROW()-2 &lt;= DataRows,OFFSET(MeineInstrumente!$A$9,ROW()-DataRows_IBE-1,COLUMN()-COLUMN($F$1),1,1),""))</f>
        <v/>
      </c>
    </row>
    <row r="3039" spans="1:6" x14ac:dyDescent="0.25">
      <c r="A3039" t="str">
        <f ca="1">IF(ROW()-1&lt;=DataRows_IBE,OFFSET(InstrumenteIBE!$A$1,ROW()-2,COLUMN(),1,1),IF(ROW()-2 &lt;= DataRows,OFFSET(MeineInstrumente!$A$9,ROW()-DataRows_IBE-1,COLUMN(),1,1),""))</f>
        <v/>
      </c>
      <c r="B3039" t="str">
        <f ca="1">IF(ROW()-1&lt;=DataRows_IBE,OFFSET(InstrumenteIBE!$A$1,ROW()-2,COLUMN(),1,1),IF(ROW()-2 &lt;= DataRows,OFFSET(MeineInstrumente!$A$9,ROW()-DataRows_IBE-1,COLUMN(),1,1),""))</f>
        <v/>
      </c>
      <c r="C3039" t="str">
        <f ca="1">IF(ROW()-1&lt;=DataRows_IBE,OFFSET(InstrumenteIBE!$A$1,ROW()-2,COLUMN(),1,1),IF(ROW()-2 &lt;= DataRows,OFFSET(MeineInstrumente!$A$9,ROW()-DataRows_IBE-1,COLUMN(),1,1),""))</f>
        <v/>
      </c>
      <c r="D3039" s="16" t="str">
        <f ca="1">IF(ROW()-1&lt;=DataRows_IBE,OFFSET(InstrumenteIBE!$A$1,ROW()-2,COLUMN(),1,1),IF(ROW()-2 &lt;= DataRows,OFFSET(MeineInstrumente!$A$9,ROW()-DataRows_IBE-1,COLUMN(),1,1),""))</f>
        <v/>
      </c>
      <c r="E3039" t="str">
        <f t="shared" ca="1" si="47"/>
        <v/>
      </c>
      <c r="F3039" t="str">
        <f ca="1">IF(ROW()-1&lt;=DataRows_IBE,OFFSET(InstrumenteIBE!$A$1,ROW()-2,COLUMN()-COLUMN($F$1),1,1),IF(ROW()-2 &lt;= DataRows,OFFSET(MeineInstrumente!$A$9,ROW()-DataRows_IBE-1,COLUMN()-COLUMN($F$1),1,1),""))</f>
        <v/>
      </c>
    </row>
    <row r="3040" spans="1:6" x14ac:dyDescent="0.25">
      <c r="A3040" t="str">
        <f ca="1">IF(ROW()-1&lt;=DataRows_IBE,OFFSET(InstrumenteIBE!$A$1,ROW()-2,COLUMN(),1,1),IF(ROW()-2 &lt;= DataRows,OFFSET(MeineInstrumente!$A$9,ROW()-DataRows_IBE-1,COLUMN(),1,1),""))</f>
        <v/>
      </c>
      <c r="B3040" t="str">
        <f ca="1">IF(ROW()-1&lt;=DataRows_IBE,OFFSET(InstrumenteIBE!$A$1,ROW()-2,COLUMN(),1,1),IF(ROW()-2 &lt;= DataRows,OFFSET(MeineInstrumente!$A$9,ROW()-DataRows_IBE-1,COLUMN(),1,1),""))</f>
        <v/>
      </c>
      <c r="C3040" t="str">
        <f ca="1">IF(ROW()-1&lt;=DataRows_IBE,OFFSET(InstrumenteIBE!$A$1,ROW()-2,COLUMN(),1,1),IF(ROW()-2 &lt;= DataRows,OFFSET(MeineInstrumente!$A$9,ROW()-DataRows_IBE-1,COLUMN(),1,1),""))</f>
        <v/>
      </c>
      <c r="D3040" s="16" t="str">
        <f ca="1">IF(ROW()-1&lt;=DataRows_IBE,OFFSET(InstrumenteIBE!$A$1,ROW()-2,COLUMN(),1,1),IF(ROW()-2 &lt;= DataRows,OFFSET(MeineInstrumente!$A$9,ROW()-DataRows_IBE-1,COLUMN(),1,1),""))</f>
        <v/>
      </c>
      <c r="E3040" t="str">
        <f t="shared" ca="1" si="47"/>
        <v/>
      </c>
      <c r="F3040" t="str">
        <f ca="1">IF(ROW()-1&lt;=DataRows_IBE,OFFSET(InstrumenteIBE!$A$1,ROW()-2,COLUMN()-COLUMN($F$1),1,1),IF(ROW()-2 &lt;= DataRows,OFFSET(MeineInstrumente!$A$9,ROW()-DataRows_IBE-1,COLUMN()-COLUMN($F$1),1,1),""))</f>
        <v/>
      </c>
    </row>
    <row r="3041" spans="1:6" x14ac:dyDescent="0.25">
      <c r="A3041" t="str">
        <f ca="1">IF(ROW()-1&lt;=DataRows_IBE,OFFSET(InstrumenteIBE!$A$1,ROW()-2,COLUMN(),1,1),IF(ROW()-2 &lt;= DataRows,OFFSET(MeineInstrumente!$A$9,ROW()-DataRows_IBE-1,COLUMN(),1,1),""))</f>
        <v/>
      </c>
      <c r="B3041" t="str">
        <f ca="1">IF(ROW()-1&lt;=DataRows_IBE,OFFSET(InstrumenteIBE!$A$1,ROW()-2,COLUMN(),1,1),IF(ROW()-2 &lt;= DataRows,OFFSET(MeineInstrumente!$A$9,ROW()-DataRows_IBE-1,COLUMN(),1,1),""))</f>
        <v/>
      </c>
      <c r="C3041" t="str">
        <f ca="1">IF(ROW()-1&lt;=DataRows_IBE,OFFSET(InstrumenteIBE!$A$1,ROW()-2,COLUMN(),1,1),IF(ROW()-2 &lt;= DataRows,OFFSET(MeineInstrumente!$A$9,ROW()-DataRows_IBE-1,COLUMN(),1,1),""))</f>
        <v/>
      </c>
      <c r="D3041" s="16" t="str">
        <f ca="1">IF(ROW()-1&lt;=DataRows_IBE,OFFSET(InstrumenteIBE!$A$1,ROW()-2,COLUMN(),1,1),IF(ROW()-2 &lt;= DataRows,OFFSET(MeineInstrumente!$A$9,ROW()-DataRows_IBE-1,COLUMN(),1,1),""))</f>
        <v/>
      </c>
      <c r="E3041" t="str">
        <f t="shared" ca="1" si="47"/>
        <v/>
      </c>
      <c r="F3041" t="str">
        <f ca="1">IF(ROW()-1&lt;=DataRows_IBE,OFFSET(InstrumenteIBE!$A$1,ROW()-2,COLUMN()-COLUMN($F$1),1,1),IF(ROW()-2 &lt;= DataRows,OFFSET(MeineInstrumente!$A$9,ROW()-DataRows_IBE-1,COLUMN()-COLUMN($F$1),1,1),""))</f>
        <v/>
      </c>
    </row>
    <row r="3042" spans="1:6" x14ac:dyDescent="0.25">
      <c r="A3042" t="str">
        <f ca="1">IF(ROW()-1&lt;=DataRows_IBE,OFFSET(InstrumenteIBE!$A$1,ROW()-2,COLUMN(),1,1),IF(ROW()-2 &lt;= DataRows,OFFSET(MeineInstrumente!$A$9,ROW()-DataRows_IBE-1,COLUMN(),1,1),""))</f>
        <v/>
      </c>
      <c r="B3042" t="str">
        <f ca="1">IF(ROW()-1&lt;=DataRows_IBE,OFFSET(InstrumenteIBE!$A$1,ROW()-2,COLUMN(),1,1),IF(ROW()-2 &lt;= DataRows,OFFSET(MeineInstrumente!$A$9,ROW()-DataRows_IBE-1,COLUMN(),1,1),""))</f>
        <v/>
      </c>
      <c r="C3042" t="str">
        <f ca="1">IF(ROW()-1&lt;=DataRows_IBE,OFFSET(InstrumenteIBE!$A$1,ROW()-2,COLUMN(),1,1),IF(ROW()-2 &lt;= DataRows,OFFSET(MeineInstrumente!$A$9,ROW()-DataRows_IBE-1,COLUMN(),1,1),""))</f>
        <v/>
      </c>
      <c r="D3042" s="16" t="str">
        <f ca="1">IF(ROW()-1&lt;=DataRows_IBE,OFFSET(InstrumenteIBE!$A$1,ROW()-2,COLUMN(),1,1),IF(ROW()-2 &lt;= DataRows,OFFSET(MeineInstrumente!$A$9,ROW()-DataRows_IBE-1,COLUMN(),1,1),""))</f>
        <v/>
      </c>
      <c r="E3042" t="str">
        <f t="shared" ca="1" si="47"/>
        <v/>
      </c>
      <c r="F3042" t="str">
        <f ca="1">IF(ROW()-1&lt;=DataRows_IBE,OFFSET(InstrumenteIBE!$A$1,ROW()-2,COLUMN()-COLUMN($F$1),1,1),IF(ROW()-2 &lt;= DataRows,OFFSET(MeineInstrumente!$A$9,ROW()-DataRows_IBE-1,COLUMN()-COLUMN($F$1),1,1),""))</f>
        <v/>
      </c>
    </row>
    <row r="3043" spans="1:6" x14ac:dyDescent="0.25">
      <c r="A3043" t="str">
        <f ca="1">IF(ROW()-1&lt;=DataRows_IBE,OFFSET(InstrumenteIBE!$A$1,ROW()-2,COLUMN(),1,1),IF(ROW()-2 &lt;= DataRows,OFFSET(MeineInstrumente!$A$9,ROW()-DataRows_IBE-1,COLUMN(),1,1),""))</f>
        <v/>
      </c>
      <c r="B3043" t="str">
        <f ca="1">IF(ROW()-1&lt;=DataRows_IBE,OFFSET(InstrumenteIBE!$A$1,ROW()-2,COLUMN(),1,1),IF(ROW()-2 &lt;= DataRows,OFFSET(MeineInstrumente!$A$9,ROW()-DataRows_IBE-1,COLUMN(),1,1),""))</f>
        <v/>
      </c>
      <c r="C3043" t="str">
        <f ca="1">IF(ROW()-1&lt;=DataRows_IBE,OFFSET(InstrumenteIBE!$A$1,ROW()-2,COLUMN(),1,1),IF(ROW()-2 &lt;= DataRows,OFFSET(MeineInstrumente!$A$9,ROW()-DataRows_IBE-1,COLUMN(),1,1),""))</f>
        <v/>
      </c>
      <c r="D3043" s="16" t="str">
        <f ca="1">IF(ROW()-1&lt;=DataRows_IBE,OFFSET(InstrumenteIBE!$A$1,ROW()-2,COLUMN(),1,1),IF(ROW()-2 &lt;= DataRows,OFFSET(MeineInstrumente!$A$9,ROW()-DataRows_IBE-1,COLUMN(),1,1),""))</f>
        <v/>
      </c>
      <c r="E3043" t="str">
        <f t="shared" ca="1" si="47"/>
        <v/>
      </c>
      <c r="F3043" t="str">
        <f ca="1">IF(ROW()-1&lt;=DataRows_IBE,OFFSET(InstrumenteIBE!$A$1,ROW()-2,COLUMN()-COLUMN($F$1),1,1),IF(ROW()-2 &lt;= DataRows,OFFSET(MeineInstrumente!$A$9,ROW()-DataRows_IBE-1,COLUMN()-COLUMN($F$1),1,1),""))</f>
        <v/>
      </c>
    </row>
    <row r="3044" spans="1:6" x14ac:dyDescent="0.25">
      <c r="A3044" t="str">
        <f ca="1">IF(ROW()-1&lt;=DataRows_IBE,OFFSET(InstrumenteIBE!$A$1,ROW()-2,COLUMN(),1,1),IF(ROW()-2 &lt;= DataRows,OFFSET(MeineInstrumente!$A$9,ROW()-DataRows_IBE-1,COLUMN(),1,1),""))</f>
        <v/>
      </c>
      <c r="B3044" t="str">
        <f ca="1">IF(ROW()-1&lt;=DataRows_IBE,OFFSET(InstrumenteIBE!$A$1,ROW()-2,COLUMN(),1,1),IF(ROW()-2 &lt;= DataRows,OFFSET(MeineInstrumente!$A$9,ROW()-DataRows_IBE-1,COLUMN(),1,1),""))</f>
        <v/>
      </c>
      <c r="C3044" t="str">
        <f ca="1">IF(ROW()-1&lt;=DataRows_IBE,OFFSET(InstrumenteIBE!$A$1,ROW()-2,COLUMN(),1,1),IF(ROW()-2 &lt;= DataRows,OFFSET(MeineInstrumente!$A$9,ROW()-DataRows_IBE-1,COLUMN(),1,1),""))</f>
        <v/>
      </c>
      <c r="D3044" s="16" t="str">
        <f ca="1">IF(ROW()-1&lt;=DataRows_IBE,OFFSET(InstrumenteIBE!$A$1,ROW()-2,COLUMN(),1,1),IF(ROW()-2 &lt;= DataRows,OFFSET(MeineInstrumente!$A$9,ROW()-DataRows_IBE-1,COLUMN(),1,1),""))</f>
        <v/>
      </c>
      <c r="E3044" t="str">
        <f t="shared" ca="1" si="47"/>
        <v/>
      </c>
      <c r="F3044" t="str">
        <f ca="1">IF(ROW()-1&lt;=DataRows_IBE,OFFSET(InstrumenteIBE!$A$1,ROW()-2,COLUMN()-COLUMN($F$1),1,1),IF(ROW()-2 &lt;= DataRows,OFFSET(MeineInstrumente!$A$9,ROW()-DataRows_IBE-1,COLUMN()-COLUMN($F$1),1,1),""))</f>
        <v/>
      </c>
    </row>
    <row r="3045" spans="1:6" x14ac:dyDescent="0.25">
      <c r="A3045" t="str">
        <f ca="1">IF(ROW()-1&lt;=DataRows_IBE,OFFSET(InstrumenteIBE!$A$1,ROW()-2,COLUMN(),1,1),IF(ROW()-2 &lt;= DataRows,OFFSET(MeineInstrumente!$A$9,ROW()-DataRows_IBE-1,COLUMN(),1,1),""))</f>
        <v/>
      </c>
      <c r="B3045" t="str">
        <f ca="1">IF(ROW()-1&lt;=DataRows_IBE,OFFSET(InstrumenteIBE!$A$1,ROW()-2,COLUMN(),1,1),IF(ROW()-2 &lt;= DataRows,OFFSET(MeineInstrumente!$A$9,ROW()-DataRows_IBE-1,COLUMN(),1,1),""))</f>
        <v/>
      </c>
      <c r="C3045" t="str">
        <f ca="1">IF(ROW()-1&lt;=DataRows_IBE,OFFSET(InstrumenteIBE!$A$1,ROW()-2,COLUMN(),1,1),IF(ROW()-2 &lt;= DataRows,OFFSET(MeineInstrumente!$A$9,ROW()-DataRows_IBE-1,COLUMN(),1,1),""))</f>
        <v/>
      </c>
      <c r="D3045" s="16" t="str">
        <f ca="1">IF(ROW()-1&lt;=DataRows_IBE,OFFSET(InstrumenteIBE!$A$1,ROW()-2,COLUMN(),1,1),IF(ROW()-2 &lt;= DataRows,OFFSET(MeineInstrumente!$A$9,ROW()-DataRows_IBE-1,COLUMN(),1,1),""))</f>
        <v/>
      </c>
      <c r="E3045" t="str">
        <f t="shared" ca="1" si="47"/>
        <v/>
      </c>
      <c r="F3045" t="str">
        <f ca="1">IF(ROW()-1&lt;=DataRows_IBE,OFFSET(InstrumenteIBE!$A$1,ROW()-2,COLUMN()-COLUMN($F$1),1,1),IF(ROW()-2 &lt;= DataRows,OFFSET(MeineInstrumente!$A$9,ROW()-DataRows_IBE-1,COLUMN()-COLUMN($F$1),1,1),""))</f>
        <v/>
      </c>
    </row>
    <row r="3046" spans="1:6" x14ac:dyDescent="0.25">
      <c r="A3046" t="str">
        <f ca="1">IF(ROW()-1&lt;=DataRows_IBE,OFFSET(InstrumenteIBE!$A$1,ROW()-2,COLUMN(),1,1),IF(ROW()-2 &lt;= DataRows,OFFSET(MeineInstrumente!$A$9,ROW()-DataRows_IBE-1,COLUMN(),1,1),""))</f>
        <v/>
      </c>
      <c r="B3046" t="str">
        <f ca="1">IF(ROW()-1&lt;=DataRows_IBE,OFFSET(InstrumenteIBE!$A$1,ROW()-2,COLUMN(),1,1),IF(ROW()-2 &lt;= DataRows,OFFSET(MeineInstrumente!$A$9,ROW()-DataRows_IBE-1,COLUMN(),1,1),""))</f>
        <v/>
      </c>
      <c r="C3046" t="str">
        <f ca="1">IF(ROW()-1&lt;=DataRows_IBE,OFFSET(InstrumenteIBE!$A$1,ROW()-2,COLUMN(),1,1),IF(ROW()-2 &lt;= DataRows,OFFSET(MeineInstrumente!$A$9,ROW()-DataRows_IBE-1,COLUMN(),1,1),""))</f>
        <v/>
      </c>
      <c r="D3046" s="16" t="str">
        <f ca="1">IF(ROW()-1&lt;=DataRows_IBE,OFFSET(InstrumenteIBE!$A$1,ROW()-2,COLUMN(),1,1),IF(ROW()-2 &lt;= DataRows,OFFSET(MeineInstrumente!$A$9,ROW()-DataRows_IBE-1,COLUMN(),1,1),""))</f>
        <v/>
      </c>
      <c r="E3046" t="str">
        <f t="shared" ca="1" si="47"/>
        <v/>
      </c>
      <c r="F3046" t="str">
        <f ca="1">IF(ROW()-1&lt;=DataRows_IBE,OFFSET(InstrumenteIBE!$A$1,ROW()-2,COLUMN()-COLUMN($F$1),1,1),IF(ROW()-2 &lt;= DataRows,OFFSET(MeineInstrumente!$A$9,ROW()-DataRows_IBE-1,COLUMN()-COLUMN($F$1),1,1),""))</f>
        <v/>
      </c>
    </row>
    <row r="3047" spans="1:6" x14ac:dyDescent="0.25">
      <c r="A3047" t="str">
        <f ca="1">IF(ROW()-1&lt;=DataRows_IBE,OFFSET(InstrumenteIBE!$A$1,ROW()-2,COLUMN(),1,1),IF(ROW()-2 &lt;= DataRows,OFFSET(MeineInstrumente!$A$9,ROW()-DataRows_IBE-1,COLUMN(),1,1),""))</f>
        <v/>
      </c>
      <c r="B3047" t="str">
        <f ca="1">IF(ROW()-1&lt;=DataRows_IBE,OFFSET(InstrumenteIBE!$A$1,ROW()-2,COLUMN(),1,1),IF(ROW()-2 &lt;= DataRows,OFFSET(MeineInstrumente!$A$9,ROW()-DataRows_IBE-1,COLUMN(),1,1),""))</f>
        <v/>
      </c>
      <c r="C3047" t="str">
        <f ca="1">IF(ROW()-1&lt;=DataRows_IBE,OFFSET(InstrumenteIBE!$A$1,ROW()-2,COLUMN(),1,1),IF(ROW()-2 &lt;= DataRows,OFFSET(MeineInstrumente!$A$9,ROW()-DataRows_IBE-1,COLUMN(),1,1),""))</f>
        <v/>
      </c>
      <c r="D3047" s="16" t="str">
        <f ca="1">IF(ROW()-1&lt;=DataRows_IBE,OFFSET(InstrumenteIBE!$A$1,ROW()-2,COLUMN(),1,1),IF(ROW()-2 &lt;= DataRows,OFFSET(MeineInstrumente!$A$9,ROW()-DataRows_IBE-1,COLUMN(),1,1),""))</f>
        <v/>
      </c>
      <c r="E3047" t="str">
        <f t="shared" ca="1" si="47"/>
        <v/>
      </c>
      <c r="F3047" t="str">
        <f ca="1">IF(ROW()-1&lt;=DataRows_IBE,OFFSET(InstrumenteIBE!$A$1,ROW()-2,COLUMN()-COLUMN($F$1),1,1),IF(ROW()-2 &lt;= DataRows,OFFSET(MeineInstrumente!$A$9,ROW()-DataRows_IBE-1,COLUMN()-COLUMN($F$1),1,1),""))</f>
        <v/>
      </c>
    </row>
    <row r="3048" spans="1:6" x14ac:dyDescent="0.25">
      <c r="A3048" t="str">
        <f ca="1">IF(ROW()-1&lt;=DataRows_IBE,OFFSET(InstrumenteIBE!$A$1,ROW()-2,COLUMN(),1,1),IF(ROW()-2 &lt;= DataRows,OFFSET(MeineInstrumente!$A$9,ROW()-DataRows_IBE-1,COLUMN(),1,1),""))</f>
        <v/>
      </c>
      <c r="B3048" t="str">
        <f ca="1">IF(ROW()-1&lt;=DataRows_IBE,OFFSET(InstrumenteIBE!$A$1,ROW()-2,COLUMN(),1,1),IF(ROW()-2 &lt;= DataRows,OFFSET(MeineInstrumente!$A$9,ROW()-DataRows_IBE-1,COLUMN(),1,1),""))</f>
        <v/>
      </c>
      <c r="C3048" t="str">
        <f ca="1">IF(ROW()-1&lt;=DataRows_IBE,OFFSET(InstrumenteIBE!$A$1,ROW()-2,COLUMN(),1,1),IF(ROW()-2 &lt;= DataRows,OFFSET(MeineInstrumente!$A$9,ROW()-DataRows_IBE-1,COLUMN(),1,1),""))</f>
        <v/>
      </c>
      <c r="D3048" s="16" t="str">
        <f ca="1">IF(ROW()-1&lt;=DataRows_IBE,OFFSET(InstrumenteIBE!$A$1,ROW()-2,COLUMN(),1,1),IF(ROW()-2 &lt;= DataRows,OFFSET(MeineInstrumente!$A$9,ROW()-DataRows_IBE-1,COLUMN(),1,1),""))</f>
        <v/>
      </c>
      <c r="E3048" t="str">
        <f t="shared" ca="1" si="47"/>
        <v/>
      </c>
      <c r="F3048" t="str">
        <f ca="1">IF(ROW()-1&lt;=DataRows_IBE,OFFSET(InstrumenteIBE!$A$1,ROW()-2,COLUMN()-COLUMN($F$1),1,1),IF(ROW()-2 &lt;= DataRows,OFFSET(MeineInstrumente!$A$9,ROW()-DataRows_IBE-1,COLUMN()-COLUMN($F$1),1,1),""))</f>
        <v/>
      </c>
    </row>
    <row r="3049" spans="1:6" x14ac:dyDescent="0.25">
      <c r="A3049" t="str">
        <f ca="1">IF(ROW()-1&lt;=DataRows_IBE,OFFSET(InstrumenteIBE!$A$1,ROW()-2,COLUMN(),1,1),IF(ROW()-2 &lt;= DataRows,OFFSET(MeineInstrumente!$A$9,ROW()-DataRows_IBE-1,COLUMN(),1,1),""))</f>
        <v/>
      </c>
      <c r="B3049" t="str">
        <f ca="1">IF(ROW()-1&lt;=DataRows_IBE,OFFSET(InstrumenteIBE!$A$1,ROW()-2,COLUMN(),1,1),IF(ROW()-2 &lt;= DataRows,OFFSET(MeineInstrumente!$A$9,ROW()-DataRows_IBE-1,COLUMN(),1,1),""))</f>
        <v/>
      </c>
      <c r="C3049" t="str">
        <f ca="1">IF(ROW()-1&lt;=DataRows_IBE,OFFSET(InstrumenteIBE!$A$1,ROW()-2,COLUMN(),1,1),IF(ROW()-2 &lt;= DataRows,OFFSET(MeineInstrumente!$A$9,ROW()-DataRows_IBE-1,COLUMN(),1,1),""))</f>
        <v/>
      </c>
      <c r="D3049" s="16" t="str">
        <f ca="1">IF(ROW()-1&lt;=DataRows_IBE,OFFSET(InstrumenteIBE!$A$1,ROW()-2,COLUMN(),1,1),IF(ROW()-2 &lt;= DataRows,OFFSET(MeineInstrumente!$A$9,ROW()-DataRows_IBE-1,COLUMN(),1,1),""))</f>
        <v/>
      </c>
      <c r="E3049" t="str">
        <f t="shared" ca="1" si="47"/>
        <v/>
      </c>
      <c r="F3049" t="str">
        <f ca="1">IF(ROW()-1&lt;=DataRows_IBE,OFFSET(InstrumenteIBE!$A$1,ROW()-2,COLUMN()-COLUMN($F$1),1,1),IF(ROW()-2 &lt;= DataRows,OFFSET(MeineInstrumente!$A$9,ROW()-DataRows_IBE-1,COLUMN()-COLUMN($F$1),1,1),""))</f>
        <v/>
      </c>
    </row>
    <row r="3050" spans="1:6" x14ac:dyDescent="0.25">
      <c r="A3050" t="str">
        <f ca="1">IF(ROW()-1&lt;=DataRows_IBE,OFFSET(InstrumenteIBE!$A$1,ROW()-2,COLUMN(),1,1),IF(ROW()-2 &lt;= DataRows,OFFSET(MeineInstrumente!$A$9,ROW()-DataRows_IBE-1,COLUMN(),1,1),""))</f>
        <v/>
      </c>
      <c r="B3050" t="str">
        <f ca="1">IF(ROW()-1&lt;=DataRows_IBE,OFFSET(InstrumenteIBE!$A$1,ROW()-2,COLUMN(),1,1),IF(ROW()-2 &lt;= DataRows,OFFSET(MeineInstrumente!$A$9,ROW()-DataRows_IBE-1,COLUMN(),1,1),""))</f>
        <v/>
      </c>
      <c r="C3050" t="str">
        <f ca="1">IF(ROW()-1&lt;=DataRows_IBE,OFFSET(InstrumenteIBE!$A$1,ROW()-2,COLUMN(),1,1),IF(ROW()-2 &lt;= DataRows,OFFSET(MeineInstrumente!$A$9,ROW()-DataRows_IBE-1,COLUMN(),1,1),""))</f>
        <v/>
      </c>
      <c r="D3050" s="16" t="str">
        <f ca="1">IF(ROW()-1&lt;=DataRows_IBE,OFFSET(InstrumenteIBE!$A$1,ROW()-2,COLUMN(),1,1),IF(ROW()-2 &lt;= DataRows,OFFSET(MeineInstrumente!$A$9,ROW()-DataRows_IBE-1,COLUMN(),1,1),""))</f>
        <v/>
      </c>
      <c r="E3050" t="str">
        <f t="shared" ca="1" si="47"/>
        <v/>
      </c>
      <c r="F3050" t="str">
        <f ca="1">IF(ROW()-1&lt;=DataRows_IBE,OFFSET(InstrumenteIBE!$A$1,ROW()-2,COLUMN()-COLUMN($F$1),1,1),IF(ROW()-2 &lt;= DataRows,OFFSET(MeineInstrumente!$A$9,ROW()-DataRows_IBE-1,COLUMN()-COLUMN($F$1),1,1),""))</f>
        <v/>
      </c>
    </row>
    <row r="3051" spans="1:6" x14ac:dyDescent="0.25">
      <c r="A3051" t="str">
        <f ca="1">IF(ROW()-1&lt;=DataRows_IBE,OFFSET(InstrumenteIBE!$A$1,ROW()-2,COLUMN(),1,1),IF(ROW()-2 &lt;= DataRows,OFFSET(MeineInstrumente!$A$9,ROW()-DataRows_IBE-1,COLUMN(),1,1),""))</f>
        <v/>
      </c>
      <c r="B3051" t="str">
        <f ca="1">IF(ROW()-1&lt;=DataRows_IBE,OFFSET(InstrumenteIBE!$A$1,ROW()-2,COLUMN(),1,1),IF(ROW()-2 &lt;= DataRows,OFFSET(MeineInstrumente!$A$9,ROW()-DataRows_IBE-1,COLUMN(),1,1),""))</f>
        <v/>
      </c>
      <c r="C3051" t="str">
        <f ca="1">IF(ROW()-1&lt;=DataRows_IBE,OFFSET(InstrumenteIBE!$A$1,ROW()-2,COLUMN(),1,1),IF(ROW()-2 &lt;= DataRows,OFFSET(MeineInstrumente!$A$9,ROW()-DataRows_IBE-1,COLUMN(),1,1),""))</f>
        <v/>
      </c>
      <c r="D3051" s="16" t="str">
        <f ca="1">IF(ROW()-1&lt;=DataRows_IBE,OFFSET(InstrumenteIBE!$A$1,ROW()-2,COLUMN(),1,1),IF(ROW()-2 &lt;= DataRows,OFFSET(MeineInstrumente!$A$9,ROW()-DataRows_IBE-1,COLUMN(),1,1),""))</f>
        <v/>
      </c>
      <c r="E3051" t="str">
        <f t="shared" ca="1" si="47"/>
        <v/>
      </c>
      <c r="F3051" t="str">
        <f ca="1">IF(ROW()-1&lt;=DataRows_IBE,OFFSET(InstrumenteIBE!$A$1,ROW()-2,COLUMN()-COLUMN($F$1),1,1),IF(ROW()-2 &lt;= DataRows,OFFSET(MeineInstrumente!$A$9,ROW()-DataRows_IBE-1,COLUMN()-COLUMN($F$1),1,1),""))</f>
        <v/>
      </c>
    </row>
    <row r="3052" spans="1:6" x14ac:dyDescent="0.25">
      <c r="A3052" t="str">
        <f ca="1">IF(ROW()-1&lt;=DataRows_IBE,OFFSET(InstrumenteIBE!$A$1,ROW()-2,COLUMN(),1,1),IF(ROW()-2 &lt;= DataRows,OFFSET(MeineInstrumente!$A$9,ROW()-DataRows_IBE-1,COLUMN(),1,1),""))</f>
        <v/>
      </c>
      <c r="B3052" t="str">
        <f ca="1">IF(ROW()-1&lt;=DataRows_IBE,OFFSET(InstrumenteIBE!$A$1,ROW()-2,COLUMN(),1,1),IF(ROW()-2 &lt;= DataRows,OFFSET(MeineInstrumente!$A$9,ROW()-DataRows_IBE-1,COLUMN(),1,1),""))</f>
        <v/>
      </c>
      <c r="C3052" t="str">
        <f ca="1">IF(ROW()-1&lt;=DataRows_IBE,OFFSET(InstrumenteIBE!$A$1,ROW()-2,COLUMN(),1,1),IF(ROW()-2 &lt;= DataRows,OFFSET(MeineInstrumente!$A$9,ROW()-DataRows_IBE-1,COLUMN(),1,1),""))</f>
        <v/>
      </c>
      <c r="D3052" s="16" t="str">
        <f ca="1">IF(ROW()-1&lt;=DataRows_IBE,OFFSET(InstrumenteIBE!$A$1,ROW()-2,COLUMN(),1,1),IF(ROW()-2 &lt;= DataRows,OFFSET(MeineInstrumente!$A$9,ROW()-DataRows_IBE-1,COLUMN(),1,1),""))</f>
        <v/>
      </c>
      <c r="E3052" t="str">
        <f t="shared" ca="1" si="47"/>
        <v/>
      </c>
      <c r="F3052" t="str">
        <f ca="1">IF(ROW()-1&lt;=DataRows_IBE,OFFSET(InstrumenteIBE!$A$1,ROW()-2,COLUMN()-COLUMN($F$1),1,1),IF(ROW()-2 &lt;= DataRows,OFFSET(MeineInstrumente!$A$9,ROW()-DataRows_IBE-1,COLUMN()-COLUMN($F$1),1,1),""))</f>
        <v/>
      </c>
    </row>
    <row r="3053" spans="1:6" x14ac:dyDescent="0.25">
      <c r="A3053" t="str">
        <f ca="1">IF(ROW()-1&lt;=DataRows_IBE,OFFSET(InstrumenteIBE!$A$1,ROW()-2,COLUMN(),1,1),IF(ROW()-2 &lt;= DataRows,OFFSET(MeineInstrumente!$A$9,ROW()-DataRows_IBE-1,COLUMN(),1,1),""))</f>
        <v/>
      </c>
      <c r="B3053" t="str">
        <f ca="1">IF(ROW()-1&lt;=DataRows_IBE,OFFSET(InstrumenteIBE!$A$1,ROW()-2,COLUMN(),1,1),IF(ROW()-2 &lt;= DataRows,OFFSET(MeineInstrumente!$A$9,ROW()-DataRows_IBE-1,COLUMN(),1,1),""))</f>
        <v/>
      </c>
      <c r="C3053" t="str">
        <f ca="1">IF(ROW()-1&lt;=DataRows_IBE,OFFSET(InstrumenteIBE!$A$1,ROW()-2,COLUMN(),1,1),IF(ROW()-2 &lt;= DataRows,OFFSET(MeineInstrumente!$A$9,ROW()-DataRows_IBE-1,COLUMN(),1,1),""))</f>
        <v/>
      </c>
      <c r="D3053" s="16" t="str">
        <f ca="1">IF(ROW()-1&lt;=DataRows_IBE,OFFSET(InstrumenteIBE!$A$1,ROW()-2,COLUMN(),1,1),IF(ROW()-2 &lt;= DataRows,OFFSET(MeineInstrumente!$A$9,ROW()-DataRows_IBE-1,COLUMN(),1,1),""))</f>
        <v/>
      </c>
      <c r="E3053" t="str">
        <f t="shared" ca="1" si="47"/>
        <v/>
      </c>
      <c r="F3053" t="str">
        <f ca="1">IF(ROW()-1&lt;=DataRows_IBE,OFFSET(InstrumenteIBE!$A$1,ROW()-2,COLUMN()-COLUMN($F$1),1,1),IF(ROW()-2 &lt;= DataRows,OFFSET(MeineInstrumente!$A$9,ROW()-DataRows_IBE-1,COLUMN()-COLUMN($F$1),1,1),""))</f>
        <v/>
      </c>
    </row>
    <row r="3054" spans="1:6" x14ac:dyDescent="0.25">
      <c r="A3054" t="str">
        <f ca="1">IF(ROW()-1&lt;=DataRows_IBE,OFFSET(InstrumenteIBE!$A$1,ROW()-2,COLUMN(),1,1),IF(ROW()-2 &lt;= DataRows,OFFSET(MeineInstrumente!$A$9,ROW()-DataRows_IBE-1,COLUMN(),1,1),""))</f>
        <v/>
      </c>
      <c r="B3054" t="str">
        <f ca="1">IF(ROW()-1&lt;=DataRows_IBE,OFFSET(InstrumenteIBE!$A$1,ROW()-2,COLUMN(),1,1),IF(ROW()-2 &lt;= DataRows,OFFSET(MeineInstrumente!$A$9,ROW()-DataRows_IBE-1,COLUMN(),1,1),""))</f>
        <v/>
      </c>
      <c r="C3054" t="str">
        <f ca="1">IF(ROW()-1&lt;=DataRows_IBE,OFFSET(InstrumenteIBE!$A$1,ROW()-2,COLUMN(),1,1),IF(ROW()-2 &lt;= DataRows,OFFSET(MeineInstrumente!$A$9,ROW()-DataRows_IBE-1,COLUMN(),1,1),""))</f>
        <v/>
      </c>
      <c r="D3054" s="16" t="str">
        <f ca="1">IF(ROW()-1&lt;=DataRows_IBE,OFFSET(InstrumenteIBE!$A$1,ROW()-2,COLUMN(),1,1),IF(ROW()-2 &lt;= DataRows,OFFSET(MeineInstrumente!$A$9,ROW()-DataRows_IBE-1,COLUMN(),1,1),""))</f>
        <v/>
      </c>
      <c r="E3054" t="str">
        <f t="shared" ca="1" si="47"/>
        <v/>
      </c>
      <c r="F3054" t="str">
        <f ca="1">IF(ROW()-1&lt;=DataRows_IBE,OFFSET(InstrumenteIBE!$A$1,ROW()-2,COLUMN()-COLUMN($F$1),1,1),IF(ROW()-2 &lt;= DataRows,OFFSET(MeineInstrumente!$A$9,ROW()-DataRows_IBE-1,COLUMN()-COLUMN($F$1),1,1),""))</f>
        <v/>
      </c>
    </row>
    <row r="3055" spans="1:6" x14ac:dyDescent="0.25">
      <c r="A3055" t="str">
        <f ca="1">IF(ROW()-1&lt;=DataRows_IBE,OFFSET(InstrumenteIBE!$A$1,ROW()-2,COLUMN(),1,1),IF(ROW()-2 &lt;= DataRows,OFFSET(MeineInstrumente!$A$9,ROW()-DataRows_IBE-1,COLUMN(),1,1),""))</f>
        <v/>
      </c>
      <c r="B3055" t="str">
        <f ca="1">IF(ROW()-1&lt;=DataRows_IBE,OFFSET(InstrumenteIBE!$A$1,ROW()-2,COLUMN(),1,1),IF(ROW()-2 &lt;= DataRows,OFFSET(MeineInstrumente!$A$9,ROW()-DataRows_IBE-1,COLUMN(),1,1),""))</f>
        <v/>
      </c>
      <c r="C3055" t="str">
        <f ca="1">IF(ROW()-1&lt;=DataRows_IBE,OFFSET(InstrumenteIBE!$A$1,ROW()-2,COLUMN(),1,1),IF(ROW()-2 &lt;= DataRows,OFFSET(MeineInstrumente!$A$9,ROW()-DataRows_IBE-1,COLUMN(),1,1),""))</f>
        <v/>
      </c>
      <c r="D3055" s="16" t="str">
        <f ca="1">IF(ROW()-1&lt;=DataRows_IBE,OFFSET(InstrumenteIBE!$A$1,ROW()-2,COLUMN(),1,1),IF(ROW()-2 &lt;= DataRows,OFFSET(MeineInstrumente!$A$9,ROW()-DataRows_IBE-1,COLUMN(),1,1),""))</f>
        <v/>
      </c>
      <c r="E3055" t="str">
        <f t="shared" ca="1" si="47"/>
        <v/>
      </c>
      <c r="F3055" t="str">
        <f ca="1">IF(ROW()-1&lt;=DataRows_IBE,OFFSET(InstrumenteIBE!$A$1,ROW()-2,COLUMN()-COLUMN($F$1),1,1),IF(ROW()-2 &lt;= DataRows,OFFSET(MeineInstrumente!$A$9,ROW()-DataRows_IBE-1,COLUMN()-COLUMN($F$1),1,1),""))</f>
        <v/>
      </c>
    </row>
    <row r="3056" spans="1:6" x14ac:dyDescent="0.25">
      <c r="A3056" t="str">
        <f ca="1">IF(ROW()-1&lt;=DataRows_IBE,OFFSET(InstrumenteIBE!$A$1,ROW()-2,COLUMN(),1,1),IF(ROW()-2 &lt;= DataRows,OFFSET(MeineInstrumente!$A$9,ROW()-DataRows_IBE-1,COLUMN(),1,1),""))</f>
        <v/>
      </c>
      <c r="B3056" t="str">
        <f ca="1">IF(ROW()-1&lt;=DataRows_IBE,OFFSET(InstrumenteIBE!$A$1,ROW()-2,COLUMN(),1,1),IF(ROW()-2 &lt;= DataRows,OFFSET(MeineInstrumente!$A$9,ROW()-DataRows_IBE-1,COLUMN(),1,1),""))</f>
        <v/>
      </c>
      <c r="C3056" t="str">
        <f ca="1">IF(ROW()-1&lt;=DataRows_IBE,OFFSET(InstrumenteIBE!$A$1,ROW()-2,COLUMN(),1,1),IF(ROW()-2 &lt;= DataRows,OFFSET(MeineInstrumente!$A$9,ROW()-DataRows_IBE-1,COLUMN(),1,1),""))</f>
        <v/>
      </c>
      <c r="D3056" s="16" t="str">
        <f ca="1">IF(ROW()-1&lt;=DataRows_IBE,OFFSET(InstrumenteIBE!$A$1,ROW()-2,COLUMN(),1,1),IF(ROW()-2 &lt;= DataRows,OFFSET(MeineInstrumente!$A$9,ROW()-DataRows_IBE-1,COLUMN(),1,1),""))</f>
        <v/>
      </c>
      <c r="E3056" t="str">
        <f t="shared" ca="1" si="47"/>
        <v/>
      </c>
      <c r="F3056" t="str">
        <f ca="1">IF(ROW()-1&lt;=DataRows_IBE,OFFSET(InstrumenteIBE!$A$1,ROW()-2,COLUMN()-COLUMN($F$1),1,1),IF(ROW()-2 &lt;= DataRows,OFFSET(MeineInstrumente!$A$9,ROW()-DataRows_IBE-1,COLUMN()-COLUMN($F$1),1,1),""))</f>
        <v/>
      </c>
    </row>
    <row r="3057" spans="1:6" x14ac:dyDescent="0.25">
      <c r="A3057" t="str">
        <f ca="1">IF(ROW()-1&lt;=DataRows_IBE,OFFSET(InstrumenteIBE!$A$1,ROW()-2,COLUMN(),1,1),IF(ROW()-2 &lt;= DataRows,OFFSET(MeineInstrumente!$A$9,ROW()-DataRows_IBE-1,COLUMN(),1,1),""))</f>
        <v/>
      </c>
      <c r="B3057" t="str">
        <f ca="1">IF(ROW()-1&lt;=DataRows_IBE,OFFSET(InstrumenteIBE!$A$1,ROW()-2,COLUMN(),1,1),IF(ROW()-2 &lt;= DataRows,OFFSET(MeineInstrumente!$A$9,ROW()-DataRows_IBE-1,COLUMN(),1,1),""))</f>
        <v/>
      </c>
      <c r="C3057" t="str">
        <f ca="1">IF(ROW()-1&lt;=DataRows_IBE,OFFSET(InstrumenteIBE!$A$1,ROW()-2,COLUMN(),1,1),IF(ROW()-2 &lt;= DataRows,OFFSET(MeineInstrumente!$A$9,ROW()-DataRows_IBE-1,COLUMN(),1,1),""))</f>
        <v/>
      </c>
      <c r="D3057" s="16" t="str">
        <f ca="1">IF(ROW()-1&lt;=DataRows_IBE,OFFSET(InstrumenteIBE!$A$1,ROW()-2,COLUMN(),1,1),IF(ROW()-2 &lt;= DataRows,OFFSET(MeineInstrumente!$A$9,ROW()-DataRows_IBE-1,COLUMN(),1,1),""))</f>
        <v/>
      </c>
      <c r="E3057" t="str">
        <f t="shared" ca="1" si="47"/>
        <v/>
      </c>
      <c r="F3057" t="str">
        <f ca="1">IF(ROW()-1&lt;=DataRows_IBE,OFFSET(InstrumenteIBE!$A$1,ROW()-2,COLUMN()-COLUMN($F$1),1,1),IF(ROW()-2 &lt;= DataRows,OFFSET(MeineInstrumente!$A$9,ROW()-DataRows_IBE-1,COLUMN()-COLUMN($F$1),1,1),""))</f>
        <v/>
      </c>
    </row>
    <row r="3058" spans="1:6" x14ac:dyDescent="0.25">
      <c r="A3058" t="str">
        <f ca="1">IF(ROW()-1&lt;=DataRows_IBE,OFFSET(InstrumenteIBE!$A$1,ROW()-2,COLUMN(),1,1),IF(ROW()-2 &lt;= DataRows,OFFSET(MeineInstrumente!$A$9,ROW()-DataRows_IBE-1,COLUMN(),1,1),""))</f>
        <v/>
      </c>
      <c r="B3058" t="str">
        <f ca="1">IF(ROW()-1&lt;=DataRows_IBE,OFFSET(InstrumenteIBE!$A$1,ROW()-2,COLUMN(),1,1),IF(ROW()-2 &lt;= DataRows,OFFSET(MeineInstrumente!$A$9,ROW()-DataRows_IBE-1,COLUMN(),1,1),""))</f>
        <v/>
      </c>
      <c r="C3058" t="str">
        <f ca="1">IF(ROW()-1&lt;=DataRows_IBE,OFFSET(InstrumenteIBE!$A$1,ROW()-2,COLUMN(),1,1),IF(ROW()-2 &lt;= DataRows,OFFSET(MeineInstrumente!$A$9,ROW()-DataRows_IBE-1,COLUMN(),1,1),""))</f>
        <v/>
      </c>
      <c r="D3058" s="16" t="str">
        <f ca="1">IF(ROW()-1&lt;=DataRows_IBE,OFFSET(InstrumenteIBE!$A$1,ROW()-2,COLUMN(),1,1),IF(ROW()-2 &lt;= DataRows,OFFSET(MeineInstrumente!$A$9,ROW()-DataRows_IBE-1,COLUMN(),1,1),""))</f>
        <v/>
      </c>
      <c r="E3058" t="str">
        <f t="shared" ca="1" si="47"/>
        <v/>
      </c>
      <c r="F3058" t="str">
        <f ca="1">IF(ROW()-1&lt;=DataRows_IBE,OFFSET(InstrumenteIBE!$A$1,ROW()-2,COLUMN()-COLUMN($F$1),1,1),IF(ROW()-2 &lt;= DataRows,OFFSET(MeineInstrumente!$A$9,ROW()-DataRows_IBE-1,COLUMN()-COLUMN($F$1),1,1),""))</f>
        <v/>
      </c>
    </row>
    <row r="3059" spans="1:6" x14ac:dyDescent="0.25">
      <c r="A3059" t="str">
        <f ca="1">IF(ROW()-1&lt;=DataRows_IBE,OFFSET(InstrumenteIBE!$A$1,ROW()-2,COLUMN(),1,1),IF(ROW()-2 &lt;= DataRows,OFFSET(MeineInstrumente!$A$9,ROW()-DataRows_IBE-1,COLUMN(),1,1),""))</f>
        <v/>
      </c>
      <c r="B3059" t="str">
        <f ca="1">IF(ROW()-1&lt;=DataRows_IBE,OFFSET(InstrumenteIBE!$A$1,ROW()-2,COLUMN(),1,1),IF(ROW()-2 &lt;= DataRows,OFFSET(MeineInstrumente!$A$9,ROW()-DataRows_IBE-1,COLUMN(),1,1),""))</f>
        <v/>
      </c>
      <c r="C3059" t="str">
        <f ca="1">IF(ROW()-1&lt;=DataRows_IBE,OFFSET(InstrumenteIBE!$A$1,ROW()-2,COLUMN(),1,1),IF(ROW()-2 &lt;= DataRows,OFFSET(MeineInstrumente!$A$9,ROW()-DataRows_IBE-1,COLUMN(),1,1),""))</f>
        <v/>
      </c>
      <c r="D3059" s="16" t="str">
        <f ca="1">IF(ROW()-1&lt;=DataRows_IBE,OFFSET(InstrumenteIBE!$A$1,ROW()-2,COLUMN(),1,1),IF(ROW()-2 &lt;= DataRows,OFFSET(MeineInstrumente!$A$9,ROW()-DataRows_IBE-1,COLUMN(),1,1),""))</f>
        <v/>
      </c>
      <c r="E3059" t="str">
        <f t="shared" ca="1" si="47"/>
        <v/>
      </c>
      <c r="F3059" t="str">
        <f ca="1">IF(ROW()-1&lt;=DataRows_IBE,OFFSET(InstrumenteIBE!$A$1,ROW()-2,COLUMN()-COLUMN($F$1),1,1),IF(ROW()-2 &lt;= DataRows,OFFSET(MeineInstrumente!$A$9,ROW()-DataRows_IBE-1,COLUMN()-COLUMN($F$1),1,1),""))</f>
        <v/>
      </c>
    </row>
    <row r="3060" spans="1:6" x14ac:dyDescent="0.25">
      <c r="A3060" t="str">
        <f ca="1">IF(ROW()-1&lt;=DataRows_IBE,OFFSET(InstrumenteIBE!$A$1,ROW()-2,COLUMN(),1,1),IF(ROW()-2 &lt;= DataRows,OFFSET(MeineInstrumente!$A$9,ROW()-DataRows_IBE-1,COLUMN(),1,1),""))</f>
        <v/>
      </c>
      <c r="B3060" t="str">
        <f ca="1">IF(ROW()-1&lt;=DataRows_IBE,OFFSET(InstrumenteIBE!$A$1,ROW()-2,COLUMN(),1,1),IF(ROW()-2 &lt;= DataRows,OFFSET(MeineInstrumente!$A$9,ROW()-DataRows_IBE-1,COLUMN(),1,1),""))</f>
        <v/>
      </c>
      <c r="C3060" t="str">
        <f ca="1">IF(ROW()-1&lt;=DataRows_IBE,OFFSET(InstrumenteIBE!$A$1,ROW()-2,COLUMN(),1,1),IF(ROW()-2 &lt;= DataRows,OFFSET(MeineInstrumente!$A$9,ROW()-DataRows_IBE-1,COLUMN(),1,1),""))</f>
        <v/>
      </c>
      <c r="D3060" s="16" t="str">
        <f ca="1">IF(ROW()-1&lt;=DataRows_IBE,OFFSET(InstrumenteIBE!$A$1,ROW()-2,COLUMN(),1,1),IF(ROW()-2 &lt;= DataRows,OFFSET(MeineInstrumente!$A$9,ROW()-DataRows_IBE-1,COLUMN(),1,1),""))</f>
        <v/>
      </c>
      <c r="E3060" t="str">
        <f t="shared" ca="1" si="47"/>
        <v/>
      </c>
      <c r="F3060" t="str">
        <f ca="1">IF(ROW()-1&lt;=DataRows_IBE,OFFSET(InstrumenteIBE!$A$1,ROW()-2,COLUMN()-COLUMN($F$1),1,1),IF(ROW()-2 &lt;= DataRows,OFFSET(MeineInstrumente!$A$9,ROW()-DataRows_IBE-1,COLUMN()-COLUMN($F$1),1,1),""))</f>
        <v/>
      </c>
    </row>
    <row r="3061" spans="1:6" x14ac:dyDescent="0.25">
      <c r="A3061" t="str">
        <f ca="1">IF(ROW()-1&lt;=DataRows_IBE,OFFSET(InstrumenteIBE!$A$1,ROW()-2,COLUMN(),1,1),IF(ROW()-2 &lt;= DataRows,OFFSET(MeineInstrumente!$A$9,ROW()-DataRows_IBE-1,COLUMN(),1,1),""))</f>
        <v/>
      </c>
      <c r="B3061" t="str">
        <f ca="1">IF(ROW()-1&lt;=DataRows_IBE,OFFSET(InstrumenteIBE!$A$1,ROW()-2,COLUMN(),1,1),IF(ROW()-2 &lt;= DataRows,OFFSET(MeineInstrumente!$A$9,ROW()-DataRows_IBE-1,COLUMN(),1,1),""))</f>
        <v/>
      </c>
      <c r="C3061" t="str">
        <f ca="1">IF(ROW()-1&lt;=DataRows_IBE,OFFSET(InstrumenteIBE!$A$1,ROW()-2,COLUMN(),1,1),IF(ROW()-2 &lt;= DataRows,OFFSET(MeineInstrumente!$A$9,ROW()-DataRows_IBE-1,COLUMN(),1,1),""))</f>
        <v/>
      </c>
      <c r="D3061" s="16" t="str">
        <f ca="1">IF(ROW()-1&lt;=DataRows_IBE,OFFSET(InstrumenteIBE!$A$1,ROW()-2,COLUMN(),1,1),IF(ROW()-2 &lt;= DataRows,OFFSET(MeineInstrumente!$A$9,ROW()-DataRows_IBE-1,COLUMN(),1,1),""))</f>
        <v/>
      </c>
      <c r="E3061" t="str">
        <f t="shared" ca="1" si="47"/>
        <v/>
      </c>
      <c r="F3061" t="str">
        <f ca="1">IF(ROW()-1&lt;=DataRows_IBE,OFFSET(InstrumenteIBE!$A$1,ROW()-2,COLUMN()-COLUMN($F$1),1,1),IF(ROW()-2 &lt;= DataRows,OFFSET(MeineInstrumente!$A$9,ROW()-DataRows_IBE-1,COLUMN()-COLUMN($F$1),1,1),""))</f>
        <v/>
      </c>
    </row>
    <row r="3062" spans="1:6" x14ac:dyDescent="0.25">
      <c r="A3062" t="str">
        <f ca="1">IF(ROW()-1&lt;=DataRows_IBE,OFFSET(InstrumenteIBE!$A$1,ROW()-2,COLUMN(),1,1),IF(ROW()-2 &lt;= DataRows,OFFSET(MeineInstrumente!$A$9,ROW()-DataRows_IBE-1,COLUMN(),1,1),""))</f>
        <v/>
      </c>
      <c r="B3062" t="str">
        <f ca="1">IF(ROW()-1&lt;=DataRows_IBE,OFFSET(InstrumenteIBE!$A$1,ROW()-2,COLUMN(),1,1),IF(ROW()-2 &lt;= DataRows,OFFSET(MeineInstrumente!$A$9,ROW()-DataRows_IBE-1,COLUMN(),1,1),""))</f>
        <v/>
      </c>
      <c r="C3062" t="str">
        <f ca="1">IF(ROW()-1&lt;=DataRows_IBE,OFFSET(InstrumenteIBE!$A$1,ROW()-2,COLUMN(),1,1),IF(ROW()-2 &lt;= DataRows,OFFSET(MeineInstrumente!$A$9,ROW()-DataRows_IBE-1,COLUMN(),1,1),""))</f>
        <v/>
      </c>
      <c r="D3062" s="16" t="str">
        <f ca="1">IF(ROW()-1&lt;=DataRows_IBE,OFFSET(InstrumenteIBE!$A$1,ROW()-2,COLUMN(),1,1),IF(ROW()-2 &lt;= DataRows,OFFSET(MeineInstrumente!$A$9,ROW()-DataRows_IBE-1,COLUMN(),1,1),""))</f>
        <v/>
      </c>
      <c r="E3062" t="str">
        <f t="shared" ca="1" si="47"/>
        <v/>
      </c>
      <c r="F3062" t="str">
        <f ca="1">IF(ROW()-1&lt;=DataRows_IBE,OFFSET(InstrumenteIBE!$A$1,ROW()-2,COLUMN()-COLUMN($F$1),1,1),IF(ROW()-2 &lt;= DataRows,OFFSET(MeineInstrumente!$A$9,ROW()-DataRows_IBE-1,COLUMN()-COLUMN($F$1),1,1),""))</f>
        <v/>
      </c>
    </row>
    <row r="3063" spans="1:6" x14ac:dyDescent="0.25">
      <c r="A3063" t="str">
        <f ca="1">IF(ROW()-1&lt;=DataRows_IBE,OFFSET(InstrumenteIBE!$A$1,ROW()-2,COLUMN(),1,1),IF(ROW()-2 &lt;= DataRows,OFFSET(MeineInstrumente!$A$9,ROW()-DataRows_IBE-1,COLUMN(),1,1),""))</f>
        <v/>
      </c>
      <c r="B3063" t="str">
        <f ca="1">IF(ROW()-1&lt;=DataRows_IBE,OFFSET(InstrumenteIBE!$A$1,ROW()-2,COLUMN(),1,1),IF(ROW()-2 &lt;= DataRows,OFFSET(MeineInstrumente!$A$9,ROW()-DataRows_IBE-1,COLUMN(),1,1),""))</f>
        <v/>
      </c>
      <c r="C3063" t="str">
        <f ca="1">IF(ROW()-1&lt;=DataRows_IBE,OFFSET(InstrumenteIBE!$A$1,ROW()-2,COLUMN(),1,1),IF(ROW()-2 &lt;= DataRows,OFFSET(MeineInstrumente!$A$9,ROW()-DataRows_IBE-1,COLUMN(),1,1),""))</f>
        <v/>
      </c>
      <c r="D3063" s="16" t="str">
        <f ca="1">IF(ROW()-1&lt;=DataRows_IBE,OFFSET(InstrumenteIBE!$A$1,ROW()-2,COLUMN(),1,1),IF(ROW()-2 &lt;= DataRows,OFFSET(MeineInstrumente!$A$9,ROW()-DataRows_IBE-1,COLUMN(),1,1),""))</f>
        <v/>
      </c>
      <c r="E3063" t="str">
        <f t="shared" ca="1" si="47"/>
        <v/>
      </c>
      <c r="F3063" t="str">
        <f ca="1">IF(ROW()-1&lt;=DataRows_IBE,OFFSET(InstrumenteIBE!$A$1,ROW()-2,COLUMN()-COLUMN($F$1),1,1),IF(ROW()-2 &lt;= DataRows,OFFSET(MeineInstrumente!$A$9,ROW()-DataRows_IBE-1,COLUMN()-COLUMN($F$1),1,1),""))</f>
        <v/>
      </c>
    </row>
    <row r="3064" spans="1:6" x14ac:dyDescent="0.25">
      <c r="A3064" t="str">
        <f ca="1">IF(ROW()-1&lt;=DataRows_IBE,OFFSET(InstrumenteIBE!$A$1,ROW()-2,COLUMN(),1,1),IF(ROW()-2 &lt;= DataRows,OFFSET(MeineInstrumente!$A$9,ROW()-DataRows_IBE-1,COLUMN(),1,1),""))</f>
        <v/>
      </c>
      <c r="B3064" t="str">
        <f ca="1">IF(ROW()-1&lt;=DataRows_IBE,OFFSET(InstrumenteIBE!$A$1,ROW()-2,COLUMN(),1,1),IF(ROW()-2 &lt;= DataRows,OFFSET(MeineInstrumente!$A$9,ROW()-DataRows_IBE-1,COLUMN(),1,1),""))</f>
        <v/>
      </c>
      <c r="C3064" t="str">
        <f ca="1">IF(ROW()-1&lt;=DataRows_IBE,OFFSET(InstrumenteIBE!$A$1,ROW()-2,COLUMN(),1,1),IF(ROW()-2 &lt;= DataRows,OFFSET(MeineInstrumente!$A$9,ROW()-DataRows_IBE-1,COLUMN(),1,1),""))</f>
        <v/>
      </c>
      <c r="D3064" s="16" t="str">
        <f ca="1">IF(ROW()-1&lt;=DataRows_IBE,OFFSET(InstrumenteIBE!$A$1,ROW()-2,COLUMN(),1,1),IF(ROW()-2 &lt;= DataRows,OFFSET(MeineInstrumente!$A$9,ROW()-DataRows_IBE-1,COLUMN(),1,1),""))</f>
        <v/>
      </c>
      <c r="E3064" t="str">
        <f t="shared" ca="1" si="47"/>
        <v/>
      </c>
      <c r="F3064" t="str">
        <f ca="1">IF(ROW()-1&lt;=DataRows_IBE,OFFSET(InstrumenteIBE!$A$1,ROW()-2,COLUMN()-COLUMN($F$1),1,1),IF(ROW()-2 &lt;= DataRows,OFFSET(MeineInstrumente!$A$9,ROW()-DataRows_IBE-1,COLUMN()-COLUMN($F$1),1,1),""))</f>
        <v/>
      </c>
    </row>
    <row r="3065" spans="1:6" x14ac:dyDescent="0.25">
      <c r="A3065" t="str">
        <f ca="1">IF(ROW()-1&lt;=DataRows_IBE,OFFSET(InstrumenteIBE!$A$1,ROW()-2,COLUMN(),1,1),IF(ROW()-2 &lt;= DataRows,OFFSET(MeineInstrumente!$A$9,ROW()-DataRows_IBE-1,COLUMN(),1,1),""))</f>
        <v/>
      </c>
      <c r="B3065" t="str">
        <f ca="1">IF(ROW()-1&lt;=DataRows_IBE,OFFSET(InstrumenteIBE!$A$1,ROW()-2,COLUMN(),1,1),IF(ROW()-2 &lt;= DataRows,OFFSET(MeineInstrumente!$A$9,ROW()-DataRows_IBE-1,COLUMN(),1,1),""))</f>
        <v/>
      </c>
      <c r="C3065" t="str">
        <f ca="1">IF(ROW()-1&lt;=DataRows_IBE,OFFSET(InstrumenteIBE!$A$1,ROW()-2,COLUMN(),1,1),IF(ROW()-2 &lt;= DataRows,OFFSET(MeineInstrumente!$A$9,ROW()-DataRows_IBE-1,COLUMN(),1,1),""))</f>
        <v/>
      </c>
      <c r="D3065" s="16" t="str">
        <f ca="1">IF(ROW()-1&lt;=DataRows_IBE,OFFSET(InstrumenteIBE!$A$1,ROW()-2,COLUMN(),1,1),IF(ROW()-2 &lt;= DataRows,OFFSET(MeineInstrumente!$A$9,ROW()-DataRows_IBE-1,COLUMN(),1,1),""))</f>
        <v/>
      </c>
      <c r="E3065" t="str">
        <f t="shared" ca="1" si="47"/>
        <v/>
      </c>
      <c r="F3065" t="str">
        <f ca="1">IF(ROW()-1&lt;=DataRows_IBE,OFFSET(InstrumenteIBE!$A$1,ROW()-2,COLUMN()-COLUMN($F$1),1,1),IF(ROW()-2 &lt;= DataRows,OFFSET(MeineInstrumente!$A$9,ROW()-DataRows_IBE-1,COLUMN()-COLUMN($F$1),1,1),""))</f>
        <v/>
      </c>
    </row>
    <row r="3066" spans="1:6" x14ac:dyDescent="0.25">
      <c r="A3066" t="str">
        <f ca="1">IF(ROW()-1&lt;=DataRows_IBE,OFFSET(InstrumenteIBE!$A$1,ROW()-2,COLUMN(),1,1),IF(ROW()-2 &lt;= DataRows,OFFSET(MeineInstrumente!$A$9,ROW()-DataRows_IBE-1,COLUMN(),1,1),""))</f>
        <v/>
      </c>
      <c r="B3066" t="str">
        <f ca="1">IF(ROW()-1&lt;=DataRows_IBE,OFFSET(InstrumenteIBE!$A$1,ROW()-2,COLUMN(),1,1),IF(ROW()-2 &lt;= DataRows,OFFSET(MeineInstrumente!$A$9,ROW()-DataRows_IBE-1,COLUMN(),1,1),""))</f>
        <v/>
      </c>
      <c r="C3066" t="str">
        <f ca="1">IF(ROW()-1&lt;=DataRows_IBE,OFFSET(InstrumenteIBE!$A$1,ROW()-2,COLUMN(),1,1),IF(ROW()-2 &lt;= DataRows,OFFSET(MeineInstrumente!$A$9,ROW()-DataRows_IBE-1,COLUMN(),1,1),""))</f>
        <v/>
      </c>
      <c r="D3066" s="16" t="str">
        <f ca="1">IF(ROW()-1&lt;=DataRows_IBE,OFFSET(InstrumenteIBE!$A$1,ROW()-2,COLUMN(),1,1),IF(ROW()-2 &lt;= DataRows,OFFSET(MeineInstrumente!$A$9,ROW()-DataRows_IBE-1,COLUMN(),1,1),""))</f>
        <v/>
      </c>
      <c r="E3066" t="str">
        <f t="shared" ca="1" si="47"/>
        <v/>
      </c>
      <c r="F3066" t="str">
        <f ca="1">IF(ROW()-1&lt;=DataRows_IBE,OFFSET(InstrumenteIBE!$A$1,ROW()-2,COLUMN()-COLUMN($F$1),1,1),IF(ROW()-2 &lt;= DataRows,OFFSET(MeineInstrumente!$A$9,ROW()-DataRows_IBE-1,COLUMN()-COLUMN($F$1),1,1),""))</f>
        <v/>
      </c>
    </row>
    <row r="3067" spans="1:6" x14ac:dyDescent="0.25">
      <c r="A3067" t="str">
        <f ca="1">IF(ROW()-1&lt;=DataRows_IBE,OFFSET(InstrumenteIBE!$A$1,ROW()-2,COLUMN(),1,1),IF(ROW()-2 &lt;= DataRows,OFFSET(MeineInstrumente!$A$9,ROW()-DataRows_IBE-1,COLUMN(),1,1),""))</f>
        <v/>
      </c>
      <c r="B3067" t="str">
        <f ca="1">IF(ROW()-1&lt;=DataRows_IBE,OFFSET(InstrumenteIBE!$A$1,ROW()-2,COLUMN(),1,1),IF(ROW()-2 &lt;= DataRows,OFFSET(MeineInstrumente!$A$9,ROW()-DataRows_IBE-1,COLUMN(),1,1),""))</f>
        <v/>
      </c>
      <c r="C3067" t="str">
        <f ca="1">IF(ROW()-1&lt;=DataRows_IBE,OFFSET(InstrumenteIBE!$A$1,ROW()-2,COLUMN(),1,1),IF(ROW()-2 &lt;= DataRows,OFFSET(MeineInstrumente!$A$9,ROW()-DataRows_IBE-1,COLUMN(),1,1),""))</f>
        <v/>
      </c>
      <c r="D3067" s="16" t="str">
        <f ca="1">IF(ROW()-1&lt;=DataRows_IBE,OFFSET(InstrumenteIBE!$A$1,ROW()-2,COLUMN(),1,1),IF(ROW()-2 &lt;= DataRows,OFFSET(MeineInstrumente!$A$9,ROW()-DataRows_IBE-1,COLUMN(),1,1),""))</f>
        <v/>
      </c>
      <c r="E3067" t="str">
        <f t="shared" ca="1" si="47"/>
        <v/>
      </c>
      <c r="F3067" t="str">
        <f ca="1">IF(ROW()-1&lt;=DataRows_IBE,OFFSET(InstrumenteIBE!$A$1,ROW()-2,COLUMN()-COLUMN($F$1),1,1),IF(ROW()-2 &lt;= DataRows,OFFSET(MeineInstrumente!$A$9,ROW()-DataRows_IBE-1,COLUMN()-COLUMN($F$1),1,1),""))</f>
        <v/>
      </c>
    </row>
    <row r="3068" spans="1:6" x14ac:dyDescent="0.25">
      <c r="A3068" t="str">
        <f ca="1">IF(ROW()-1&lt;=DataRows_IBE,OFFSET(InstrumenteIBE!$A$1,ROW()-2,COLUMN(),1,1),IF(ROW()-2 &lt;= DataRows,OFFSET(MeineInstrumente!$A$9,ROW()-DataRows_IBE-1,COLUMN(),1,1),""))</f>
        <v/>
      </c>
      <c r="B3068" t="str">
        <f ca="1">IF(ROW()-1&lt;=DataRows_IBE,OFFSET(InstrumenteIBE!$A$1,ROW()-2,COLUMN(),1,1),IF(ROW()-2 &lt;= DataRows,OFFSET(MeineInstrumente!$A$9,ROW()-DataRows_IBE-1,COLUMN(),1,1),""))</f>
        <v/>
      </c>
      <c r="C3068" t="str">
        <f ca="1">IF(ROW()-1&lt;=DataRows_IBE,OFFSET(InstrumenteIBE!$A$1,ROW()-2,COLUMN(),1,1),IF(ROW()-2 &lt;= DataRows,OFFSET(MeineInstrumente!$A$9,ROW()-DataRows_IBE-1,COLUMN(),1,1),""))</f>
        <v/>
      </c>
      <c r="D3068" s="16" t="str">
        <f ca="1">IF(ROW()-1&lt;=DataRows_IBE,OFFSET(InstrumenteIBE!$A$1,ROW()-2,COLUMN(),1,1),IF(ROW()-2 &lt;= DataRows,OFFSET(MeineInstrumente!$A$9,ROW()-DataRows_IBE-1,COLUMN(),1,1),""))</f>
        <v/>
      </c>
      <c r="E3068" t="str">
        <f t="shared" ca="1" si="47"/>
        <v/>
      </c>
      <c r="F3068" t="str">
        <f ca="1">IF(ROW()-1&lt;=DataRows_IBE,OFFSET(InstrumenteIBE!$A$1,ROW()-2,COLUMN()-COLUMN($F$1),1,1),IF(ROW()-2 &lt;= DataRows,OFFSET(MeineInstrumente!$A$9,ROW()-DataRows_IBE-1,COLUMN()-COLUMN($F$1),1,1),""))</f>
        <v/>
      </c>
    </row>
    <row r="3069" spans="1:6" x14ac:dyDescent="0.25">
      <c r="A3069" t="str">
        <f ca="1">IF(ROW()-1&lt;=DataRows_IBE,OFFSET(InstrumenteIBE!$A$1,ROW()-2,COLUMN(),1,1),IF(ROW()-2 &lt;= DataRows,OFFSET(MeineInstrumente!$A$9,ROW()-DataRows_IBE-1,COLUMN(),1,1),""))</f>
        <v/>
      </c>
      <c r="B3069" t="str">
        <f ca="1">IF(ROW()-1&lt;=DataRows_IBE,OFFSET(InstrumenteIBE!$A$1,ROW()-2,COLUMN(),1,1),IF(ROW()-2 &lt;= DataRows,OFFSET(MeineInstrumente!$A$9,ROW()-DataRows_IBE-1,COLUMN(),1,1),""))</f>
        <v/>
      </c>
      <c r="C3069" t="str">
        <f ca="1">IF(ROW()-1&lt;=DataRows_IBE,OFFSET(InstrumenteIBE!$A$1,ROW()-2,COLUMN(),1,1),IF(ROW()-2 &lt;= DataRows,OFFSET(MeineInstrumente!$A$9,ROW()-DataRows_IBE-1,COLUMN(),1,1),""))</f>
        <v/>
      </c>
      <c r="D3069" s="16" t="str">
        <f ca="1">IF(ROW()-1&lt;=DataRows_IBE,OFFSET(InstrumenteIBE!$A$1,ROW()-2,COLUMN(),1,1),IF(ROW()-2 &lt;= DataRows,OFFSET(MeineInstrumente!$A$9,ROW()-DataRows_IBE-1,COLUMN(),1,1),""))</f>
        <v/>
      </c>
      <c r="E3069" t="str">
        <f t="shared" ca="1" si="47"/>
        <v/>
      </c>
      <c r="F3069" t="str">
        <f ca="1">IF(ROW()-1&lt;=DataRows_IBE,OFFSET(InstrumenteIBE!$A$1,ROW()-2,COLUMN()-COLUMN($F$1),1,1),IF(ROW()-2 &lt;= DataRows,OFFSET(MeineInstrumente!$A$9,ROW()-DataRows_IBE-1,COLUMN()-COLUMN($F$1),1,1),""))</f>
        <v/>
      </c>
    </row>
    <row r="3070" spans="1:6" x14ac:dyDescent="0.25">
      <c r="A3070" t="str">
        <f ca="1">IF(ROW()-1&lt;=DataRows_IBE,OFFSET(InstrumenteIBE!$A$1,ROW()-2,COLUMN(),1,1),IF(ROW()-2 &lt;= DataRows,OFFSET(MeineInstrumente!$A$9,ROW()-DataRows_IBE-1,COLUMN(),1,1),""))</f>
        <v/>
      </c>
      <c r="B3070" t="str">
        <f ca="1">IF(ROW()-1&lt;=DataRows_IBE,OFFSET(InstrumenteIBE!$A$1,ROW()-2,COLUMN(),1,1),IF(ROW()-2 &lt;= DataRows,OFFSET(MeineInstrumente!$A$9,ROW()-DataRows_IBE-1,COLUMN(),1,1),""))</f>
        <v/>
      </c>
      <c r="C3070" t="str">
        <f ca="1">IF(ROW()-1&lt;=DataRows_IBE,OFFSET(InstrumenteIBE!$A$1,ROW()-2,COLUMN(),1,1),IF(ROW()-2 &lt;= DataRows,OFFSET(MeineInstrumente!$A$9,ROW()-DataRows_IBE-1,COLUMN(),1,1),""))</f>
        <v/>
      </c>
      <c r="D3070" s="16" t="str">
        <f ca="1">IF(ROW()-1&lt;=DataRows_IBE,OFFSET(InstrumenteIBE!$A$1,ROW()-2,COLUMN(),1,1),IF(ROW()-2 &lt;= DataRows,OFFSET(MeineInstrumente!$A$9,ROW()-DataRows_IBE-1,COLUMN(),1,1),""))</f>
        <v/>
      </c>
      <c r="E3070" t="str">
        <f t="shared" ca="1" si="47"/>
        <v/>
      </c>
      <c r="F3070" t="str">
        <f ca="1">IF(ROW()-1&lt;=DataRows_IBE,OFFSET(InstrumenteIBE!$A$1,ROW()-2,COLUMN()-COLUMN($F$1),1,1),IF(ROW()-2 &lt;= DataRows,OFFSET(MeineInstrumente!$A$9,ROW()-DataRows_IBE-1,COLUMN()-COLUMN($F$1),1,1),""))</f>
        <v/>
      </c>
    </row>
    <row r="3071" spans="1:6" x14ac:dyDescent="0.25">
      <c r="A3071" t="str">
        <f ca="1">IF(ROW()-1&lt;=DataRows_IBE,OFFSET(InstrumenteIBE!$A$1,ROW()-2,COLUMN(),1,1),IF(ROW()-2 &lt;= DataRows,OFFSET(MeineInstrumente!$A$9,ROW()-DataRows_IBE-1,COLUMN(),1,1),""))</f>
        <v/>
      </c>
      <c r="B3071" t="str">
        <f ca="1">IF(ROW()-1&lt;=DataRows_IBE,OFFSET(InstrumenteIBE!$A$1,ROW()-2,COLUMN(),1,1),IF(ROW()-2 &lt;= DataRows,OFFSET(MeineInstrumente!$A$9,ROW()-DataRows_IBE-1,COLUMN(),1,1),""))</f>
        <v/>
      </c>
      <c r="C3071" t="str">
        <f ca="1">IF(ROW()-1&lt;=DataRows_IBE,OFFSET(InstrumenteIBE!$A$1,ROW()-2,COLUMN(),1,1),IF(ROW()-2 &lt;= DataRows,OFFSET(MeineInstrumente!$A$9,ROW()-DataRows_IBE-1,COLUMN(),1,1),""))</f>
        <v/>
      </c>
      <c r="D3071" s="16" t="str">
        <f ca="1">IF(ROW()-1&lt;=DataRows_IBE,OFFSET(InstrumenteIBE!$A$1,ROW()-2,COLUMN(),1,1),IF(ROW()-2 &lt;= DataRows,OFFSET(MeineInstrumente!$A$9,ROW()-DataRows_IBE-1,COLUMN(),1,1),""))</f>
        <v/>
      </c>
      <c r="E3071" t="str">
        <f t="shared" ca="1" si="47"/>
        <v/>
      </c>
      <c r="F3071" t="str">
        <f ca="1">IF(ROW()-1&lt;=DataRows_IBE,OFFSET(InstrumenteIBE!$A$1,ROW()-2,COLUMN()-COLUMN($F$1),1,1),IF(ROW()-2 &lt;= DataRows,OFFSET(MeineInstrumente!$A$9,ROW()-DataRows_IBE-1,COLUMN()-COLUMN($F$1),1,1),""))</f>
        <v/>
      </c>
    </row>
    <row r="3072" spans="1:6" x14ac:dyDescent="0.25">
      <c r="A3072" t="str">
        <f ca="1">IF(ROW()-1&lt;=DataRows_IBE,OFFSET(InstrumenteIBE!$A$1,ROW()-2,COLUMN(),1,1),IF(ROW()-2 &lt;= DataRows,OFFSET(MeineInstrumente!$A$9,ROW()-DataRows_IBE-1,COLUMN(),1,1),""))</f>
        <v/>
      </c>
      <c r="B3072" t="str">
        <f ca="1">IF(ROW()-1&lt;=DataRows_IBE,OFFSET(InstrumenteIBE!$A$1,ROW()-2,COLUMN(),1,1),IF(ROW()-2 &lt;= DataRows,OFFSET(MeineInstrumente!$A$9,ROW()-DataRows_IBE-1,COLUMN(),1,1),""))</f>
        <v/>
      </c>
      <c r="C3072" t="str">
        <f ca="1">IF(ROW()-1&lt;=DataRows_IBE,OFFSET(InstrumenteIBE!$A$1,ROW()-2,COLUMN(),1,1),IF(ROW()-2 &lt;= DataRows,OFFSET(MeineInstrumente!$A$9,ROW()-DataRows_IBE-1,COLUMN(),1,1),""))</f>
        <v/>
      </c>
      <c r="D3072" s="16" t="str">
        <f ca="1">IF(ROW()-1&lt;=DataRows_IBE,OFFSET(InstrumenteIBE!$A$1,ROW()-2,COLUMN(),1,1),IF(ROW()-2 &lt;= DataRows,OFFSET(MeineInstrumente!$A$9,ROW()-DataRows_IBE-1,COLUMN(),1,1),""))</f>
        <v/>
      </c>
      <c r="E3072" t="str">
        <f t="shared" ca="1" si="47"/>
        <v/>
      </c>
      <c r="F3072" t="str">
        <f ca="1">IF(ROW()-1&lt;=DataRows_IBE,OFFSET(InstrumenteIBE!$A$1,ROW()-2,COLUMN()-COLUMN($F$1),1,1),IF(ROW()-2 &lt;= DataRows,OFFSET(MeineInstrumente!$A$9,ROW()-DataRows_IBE-1,COLUMN()-COLUMN($F$1),1,1),""))</f>
        <v/>
      </c>
    </row>
    <row r="3073" spans="1:6" x14ac:dyDescent="0.25">
      <c r="A3073" t="str">
        <f ca="1">IF(ROW()-1&lt;=DataRows_IBE,OFFSET(InstrumenteIBE!$A$1,ROW()-2,COLUMN(),1,1),IF(ROW()-2 &lt;= DataRows,OFFSET(MeineInstrumente!$A$9,ROW()-DataRows_IBE-1,COLUMN(),1,1),""))</f>
        <v/>
      </c>
      <c r="B3073" t="str">
        <f ca="1">IF(ROW()-1&lt;=DataRows_IBE,OFFSET(InstrumenteIBE!$A$1,ROW()-2,COLUMN(),1,1),IF(ROW()-2 &lt;= DataRows,OFFSET(MeineInstrumente!$A$9,ROW()-DataRows_IBE-1,COLUMN(),1,1),""))</f>
        <v/>
      </c>
      <c r="C3073" t="str">
        <f ca="1">IF(ROW()-1&lt;=DataRows_IBE,OFFSET(InstrumenteIBE!$A$1,ROW()-2,COLUMN(),1,1),IF(ROW()-2 &lt;= DataRows,OFFSET(MeineInstrumente!$A$9,ROW()-DataRows_IBE-1,COLUMN(),1,1),""))</f>
        <v/>
      </c>
      <c r="D3073" s="16" t="str">
        <f ca="1">IF(ROW()-1&lt;=DataRows_IBE,OFFSET(InstrumenteIBE!$A$1,ROW()-2,COLUMN(),1,1),IF(ROW()-2 &lt;= DataRows,OFFSET(MeineInstrumente!$A$9,ROW()-DataRows_IBE-1,COLUMN(),1,1),""))</f>
        <v/>
      </c>
      <c r="E3073" t="str">
        <f t="shared" ca="1" si="47"/>
        <v/>
      </c>
      <c r="F3073" t="str">
        <f ca="1">IF(ROW()-1&lt;=DataRows_IBE,OFFSET(InstrumenteIBE!$A$1,ROW()-2,COLUMN()-COLUMN($F$1),1,1),IF(ROW()-2 &lt;= DataRows,OFFSET(MeineInstrumente!$A$9,ROW()-DataRows_IBE-1,COLUMN()-COLUMN($F$1),1,1),""))</f>
        <v/>
      </c>
    </row>
    <row r="3074" spans="1:6" x14ac:dyDescent="0.25">
      <c r="A3074" t="str">
        <f ca="1">IF(ROW()-1&lt;=DataRows_IBE,OFFSET(InstrumenteIBE!$A$1,ROW()-2,COLUMN(),1,1),IF(ROW()-2 &lt;= DataRows,OFFSET(MeineInstrumente!$A$9,ROW()-DataRows_IBE-1,COLUMN(),1,1),""))</f>
        <v/>
      </c>
      <c r="B3074" t="str">
        <f ca="1">IF(ROW()-1&lt;=DataRows_IBE,OFFSET(InstrumenteIBE!$A$1,ROW()-2,COLUMN(),1,1),IF(ROW()-2 &lt;= DataRows,OFFSET(MeineInstrumente!$A$9,ROW()-DataRows_IBE-1,COLUMN(),1,1),""))</f>
        <v/>
      </c>
      <c r="C3074" t="str">
        <f ca="1">IF(ROW()-1&lt;=DataRows_IBE,OFFSET(InstrumenteIBE!$A$1,ROW()-2,COLUMN(),1,1),IF(ROW()-2 &lt;= DataRows,OFFSET(MeineInstrumente!$A$9,ROW()-DataRows_IBE-1,COLUMN(),1,1),""))</f>
        <v/>
      </c>
      <c r="D3074" s="16" t="str">
        <f ca="1">IF(ROW()-1&lt;=DataRows_IBE,OFFSET(InstrumenteIBE!$A$1,ROW()-2,COLUMN(),1,1),IF(ROW()-2 &lt;= DataRows,OFFSET(MeineInstrumente!$A$9,ROW()-DataRows_IBE-1,COLUMN(),1,1),""))</f>
        <v/>
      </c>
      <c r="E3074" t="str">
        <f t="shared" ref="E3074:E3137" ca="1" si="48">IF(ISNUMBER(A3074),F3074&amp;";"&amp;A3074,"")</f>
        <v/>
      </c>
      <c r="F3074" t="str">
        <f ca="1">IF(ROW()-1&lt;=DataRows_IBE,OFFSET(InstrumenteIBE!$A$1,ROW()-2,COLUMN()-COLUMN($F$1),1,1),IF(ROW()-2 &lt;= DataRows,OFFSET(MeineInstrumente!$A$9,ROW()-DataRows_IBE-1,COLUMN()-COLUMN($F$1),1,1),""))</f>
        <v/>
      </c>
    </row>
    <row r="3075" spans="1:6" x14ac:dyDescent="0.25">
      <c r="A3075" t="str">
        <f ca="1">IF(ROW()-1&lt;=DataRows_IBE,OFFSET(InstrumenteIBE!$A$1,ROW()-2,COLUMN(),1,1),IF(ROW()-2 &lt;= DataRows,OFFSET(MeineInstrumente!$A$9,ROW()-DataRows_IBE-1,COLUMN(),1,1),""))</f>
        <v/>
      </c>
      <c r="B3075" t="str">
        <f ca="1">IF(ROW()-1&lt;=DataRows_IBE,OFFSET(InstrumenteIBE!$A$1,ROW()-2,COLUMN(),1,1),IF(ROW()-2 &lt;= DataRows,OFFSET(MeineInstrumente!$A$9,ROW()-DataRows_IBE-1,COLUMN(),1,1),""))</f>
        <v/>
      </c>
      <c r="C3075" t="str">
        <f ca="1">IF(ROW()-1&lt;=DataRows_IBE,OFFSET(InstrumenteIBE!$A$1,ROW()-2,COLUMN(),1,1),IF(ROW()-2 &lt;= DataRows,OFFSET(MeineInstrumente!$A$9,ROW()-DataRows_IBE-1,COLUMN(),1,1),""))</f>
        <v/>
      </c>
      <c r="D3075" s="16" t="str">
        <f ca="1">IF(ROW()-1&lt;=DataRows_IBE,OFFSET(InstrumenteIBE!$A$1,ROW()-2,COLUMN(),1,1),IF(ROW()-2 &lt;= DataRows,OFFSET(MeineInstrumente!$A$9,ROW()-DataRows_IBE-1,COLUMN(),1,1),""))</f>
        <v/>
      </c>
      <c r="E3075" t="str">
        <f t="shared" ca="1" si="48"/>
        <v/>
      </c>
      <c r="F3075" t="str">
        <f ca="1">IF(ROW()-1&lt;=DataRows_IBE,OFFSET(InstrumenteIBE!$A$1,ROW()-2,COLUMN()-COLUMN($F$1),1,1),IF(ROW()-2 &lt;= DataRows,OFFSET(MeineInstrumente!$A$9,ROW()-DataRows_IBE-1,COLUMN()-COLUMN($F$1),1,1),""))</f>
        <v/>
      </c>
    </row>
    <row r="3076" spans="1:6" x14ac:dyDescent="0.25">
      <c r="A3076" t="str">
        <f ca="1">IF(ROW()-1&lt;=DataRows_IBE,OFFSET(InstrumenteIBE!$A$1,ROW()-2,COLUMN(),1,1),IF(ROW()-2 &lt;= DataRows,OFFSET(MeineInstrumente!$A$9,ROW()-DataRows_IBE-1,COLUMN(),1,1),""))</f>
        <v/>
      </c>
      <c r="B3076" t="str">
        <f ca="1">IF(ROW()-1&lt;=DataRows_IBE,OFFSET(InstrumenteIBE!$A$1,ROW()-2,COLUMN(),1,1),IF(ROW()-2 &lt;= DataRows,OFFSET(MeineInstrumente!$A$9,ROW()-DataRows_IBE-1,COLUMN(),1,1),""))</f>
        <v/>
      </c>
      <c r="C3076" t="str">
        <f ca="1">IF(ROW()-1&lt;=DataRows_IBE,OFFSET(InstrumenteIBE!$A$1,ROW()-2,COLUMN(),1,1),IF(ROW()-2 &lt;= DataRows,OFFSET(MeineInstrumente!$A$9,ROW()-DataRows_IBE-1,COLUMN(),1,1),""))</f>
        <v/>
      </c>
      <c r="D3076" s="16" t="str">
        <f ca="1">IF(ROW()-1&lt;=DataRows_IBE,OFFSET(InstrumenteIBE!$A$1,ROW()-2,COLUMN(),1,1),IF(ROW()-2 &lt;= DataRows,OFFSET(MeineInstrumente!$A$9,ROW()-DataRows_IBE-1,COLUMN(),1,1),""))</f>
        <v/>
      </c>
      <c r="E3076" t="str">
        <f t="shared" ca="1" si="48"/>
        <v/>
      </c>
      <c r="F3076" t="str">
        <f ca="1">IF(ROW()-1&lt;=DataRows_IBE,OFFSET(InstrumenteIBE!$A$1,ROW()-2,COLUMN()-COLUMN($F$1),1,1),IF(ROW()-2 &lt;= DataRows,OFFSET(MeineInstrumente!$A$9,ROW()-DataRows_IBE-1,COLUMN()-COLUMN($F$1),1,1),""))</f>
        <v/>
      </c>
    </row>
    <row r="3077" spans="1:6" x14ac:dyDescent="0.25">
      <c r="A3077" t="str">
        <f ca="1">IF(ROW()-1&lt;=DataRows_IBE,OFFSET(InstrumenteIBE!$A$1,ROW()-2,COLUMN(),1,1),IF(ROW()-2 &lt;= DataRows,OFFSET(MeineInstrumente!$A$9,ROW()-DataRows_IBE-1,COLUMN(),1,1),""))</f>
        <v/>
      </c>
      <c r="B3077" t="str">
        <f ca="1">IF(ROW()-1&lt;=DataRows_IBE,OFFSET(InstrumenteIBE!$A$1,ROW()-2,COLUMN(),1,1),IF(ROW()-2 &lt;= DataRows,OFFSET(MeineInstrumente!$A$9,ROW()-DataRows_IBE-1,COLUMN(),1,1),""))</f>
        <v/>
      </c>
      <c r="C3077" t="str">
        <f ca="1">IF(ROW()-1&lt;=DataRows_IBE,OFFSET(InstrumenteIBE!$A$1,ROW()-2,COLUMN(),1,1),IF(ROW()-2 &lt;= DataRows,OFFSET(MeineInstrumente!$A$9,ROW()-DataRows_IBE-1,COLUMN(),1,1),""))</f>
        <v/>
      </c>
      <c r="D3077" s="16" t="str">
        <f ca="1">IF(ROW()-1&lt;=DataRows_IBE,OFFSET(InstrumenteIBE!$A$1,ROW()-2,COLUMN(),1,1),IF(ROW()-2 &lt;= DataRows,OFFSET(MeineInstrumente!$A$9,ROW()-DataRows_IBE-1,COLUMN(),1,1),""))</f>
        <v/>
      </c>
      <c r="E3077" t="str">
        <f t="shared" ca="1" si="48"/>
        <v/>
      </c>
      <c r="F3077" t="str">
        <f ca="1">IF(ROW()-1&lt;=DataRows_IBE,OFFSET(InstrumenteIBE!$A$1,ROW()-2,COLUMN()-COLUMN($F$1),1,1),IF(ROW()-2 &lt;= DataRows,OFFSET(MeineInstrumente!$A$9,ROW()-DataRows_IBE-1,COLUMN()-COLUMN($F$1),1,1),""))</f>
        <v/>
      </c>
    </row>
    <row r="3078" spans="1:6" x14ac:dyDescent="0.25">
      <c r="A3078" t="str">
        <f ca="1">IF(ROW()-1&lt;=DataRows_IBE,OFFSET(InstrumenteIBE!$A$1,ROW()-2,COLUMN(),1,1),IF(ROW()-2 &lt;= DataRows,OFFSET(MeineInstrumente!$A$9,ROW()-DataRows_IBE-1,COLUMN(),1,1),""))</f>
        <v/>
      </c>
      <c r="B3078" t="str">
        <f ca="1">IF(ROW()-1&lt;=DataRows_IBE,OFFSET(InstrumenteIBE!$A$1,ROW()-2,COLUMN(),1,1),IF(ROW()-2 &lt;= DataRows,OFFSET(MeineInstrumente!$A$9,ROW()-DataRows_IBE-1,COLUMN(),1,1),""))</f>
        <v/>
      </c>
      <c r="C3078" t="str">
        <f ca="1">IF(ROW()-1&lt;=DataRows_IBE,OFFSET(InstrumenteIBE!$A$1,ROW()-2,COLUMN(),1,1),IF(ROW()-2 &lt;= DataRows,OFFSET(MeineInstrumente!$A$9,ROW()-DataRows_IBE-1,COLUMN(),1,1),""))</f>
        <v/>
      </c>
      <c r="D3078" s="16" t="str">
        <f ca="1">IF(ROW()-1&lt;=DataRows_IBE,OFFSET(InstrumenteIBE!$A$1,ROW()-2,COLUMN(),1,1),IF(ROW()-2 &lt;= DataRows,OFFSET(MeineInstrumente!$A$9,ROW()-DataRows_IBE-1,COLUMN(),1,1),""))</f>
        <v/>
      </c>
      <c r="E3078" t="str">
        <f t="shared" ca="1" si="48"/>
        <v/>
      </c>
      <c r="F3078" t="str">
        <f ca="1">IF(ROW()-1&lt;=DataRows_IBE,OFFSET(InstrumenteIBE!$A$1,ROW()-2,COLUMN()-COLUMN($F$1),1,1),IF(ROW()-2 &lt;= DataRows,OFFSET(MeineInstrumente!$A$9,ROW()-DataRows_IBE-1,COLUMN()-COLUMN($F$1),1,1),""))</f>
        <v/>
      </c>
    </row>
    <row r="3079" spans="1:6" x14ac:dyDescent="0.25">
      <c r="A3079" t="str">
        <f ca="1">IF(ROW()-1&lt;=DataRows_IBE,OFFSET(InstrumenteIBE!$A$1,ROW()-2,COLUMN(),1,1),IF(ROW()-2 &lt;= DataRows,OFFSET(MeineInstrumente!$A$9,ROW()-DataRows_IBE-1,COLUMN(),1,1),""))</f>
        <v/>
      </c>
      <c r="B3079" t="str">
        <f ca="1">IF(ROW()-1&lt;=DataRows_IBE,OFFSET(InstrumenteIBE!$A$1,ROW()-2,COLUMN(),1,1),IF(ROW()-2 &lt;= DataRows,OFFSET(MeineInstrumente!$A$9,ROW()-DataRows_IBE-1,COLUMN(),1,1),""))</f>
        <v/>
      </c>
      <c r="C3079" t="str">
        <f ca="1">IF(ROW()-1&lt;=DataRows_IBE,OFFSET(InstrumenteIBE!$A$1,ROW()-2,COLUMN(),1,1),IF(ROW()-2 &lt;= DataRows,OFFSET(MeineInstrumente!$A$9,ROW()-DataRows_IBE-1,COLUMN(),1,1),""))</f>
        <v/>
      </c>
      <c r="D3079" s="16" t="str">
        <f ca="1">IF(ROW()-1&lt;=DataRows_IBE,OFFSET(InstrumenteIBE!$A$1,ROW()-2,COLUMN(),1,1),IF(ROW()-2 &lt;= DataRows,OFFSET(MeineInstrumente!$A$9,ROW()-DataRows_IBE-1,COLUMN(),1,1),""))</f>
        <v/>
      </c>
      <c r="E3079" t="str">
        <f t="shared" ca="1" si="48"/>
        <v/>
      </c>
      <c r="F3079" t="str">
        <f ca="1">IF(ROW()-1&lt;=DataRows_IBE,OFFSET(InstrumenteIBE!$A$1,ROW()-2,COLUMN()-COLUMN($F$1),1,1),IF(ROW()-2 &lt;= DataRows,OFFSET(MeineInstrumente!$A$9,ROW()-DataRows_IBE-1,COLUMN()-COLUMN($F$1),1,1),""))</f>
        <v/>
      </c>
    </row>
    <row r="3080" spans="1:6" x14ac:dyDescent="0.25">
      <c r="A3080" t="str">
        <f ca="1">IF(ROW()-1&lt;=DataRows_IBE,OFFSET(InstrumenteIBE!$A$1,ROW()-2,COLUMN(),1,1),IF(ROW()-2 &lt;= DataRows,OFFSET(MeineInstrumente!$A$9,ROW()-DataRows_IBE-1,COLUMN(),1,1),""))</f>
        <v/>
      </c>
      <c r="B3080" t="str">
        <f ca="1">IF(ROW()-1&lt;=DataRows_IBE,OFFSET(InstrumenteIBE!$A$1,ROW()-2,COLUMN(),1,1),IF(ROW()-2 &lt;= DataRows,OFFSET(MeineInstrumente!$A$9,ROW()-DataRows_IBE-1,COLUMN(),1,1),""))</f>
        <v/>
      </c>
      <c r="C3080" t="str">
        <f ca="1">IF(ROW()-1&lt;=DataRows_IBE,OFFSET(InstrumenteIBE!$A$1,ROW()-2,COLUMN(),1,1),IF(ROW()-2 &lt;= DataRows,OFFSET(MeineInstrumente!$A$9,ROW()-DataRows_IBE-1,COLUMN(),1,1),""))</f>
        <v/>
      </c>
      <c r="D3080" s="16" t="str">
        <f ca="1">IF(ROW()-1&lt;=DataRows_IBE,OFFSET(InstrumenteIBE!$A$1,ROW()-2,COLUMN(),1,1),IF(ROW()-2 &lt;= DataRows,OFFSET(MeineInstrumente!$A$9,ROW()-DataRows_IBE-1,COLUMN(),1,1),""))</f>
        <v/>
      </c>
      <c r="E3080" t="str">
        <f t="shared" ca="1" si="48"/>
        <v/>
      </c>
      <c r="F3080" t="str">
        <f ca="1">IF(ROW()-1&lt;=DataRows_IBE,OFFSET(InstrumenteIBE!$A$1,ROW()-2,COLUMN()-COLUMN($F$1),1,1),IF(ROW()-2 &lt;= DataRows,OFFSET(MeineInstrumente!$A$9,ROW()-DataRows_IBE-1,COLUMN()-COLUMN($F$1),1,1),""))</f>
        <v/>
      </c>
    </row>
    <row r="3081" spans="1:6" x14ac:dyDescent="0.25">
      <c r="A3081" t="str">
        <f ca="1">IF(ROW()-1&lt;=DataRows_IBE,OFFSET(InstrumenteIBE!$A$1,ROW()-2,COLUMN(),1,1),IF(ROW()-2 &lt;= DataRows,OFFSET(MeineInstrumente!$A$9,ROW()-DataRows_IBE-1,COLUMN(),1,1),""))</f>
        <v/>
      </c>
      <c r="B3081" t="str">
        <f ca="1">IF(ROW()-1&lt;=DataRows_IBE,OFFSET(InstrumenteIBE!$A$1,ROW()-2,COLUMN(),1,1),IF(ROW()-2 &lt;= DataRows,OFFSET(MeineInstrumente!$A$9,ROW()-DataRows_IBE-1,COLUMN(),1,1),""))</f>
        <v/>
      </c>
      <c r="C3081" t="str">
        <f ca="1">IF(ROW()-1&lt;=DataRows_IBE,OFFSET(InstrumenteIBE!$A$1,ROW()-2,COLUMN(),1,1),IF(ROW()-2 &lt;= DataRows,OFFSET(MeineInstrumente!$A$9,ROW()-DataRows_IBE-1,COLUMN(),1,1),""))</f>
        <v/>
      </c>
      <c r="D3081" s="16" t="str">
        <f ca="1">IF(ROW()-1&lt;=DataRows_IBE,OFFSET(InstrumenteIBE!$A$1,ROW()-2,COLUMN(),1,1),IF(ROW()-2 &lt;= DataRows,OFFSET(MeineInstrumente!$A$9,ROW()-DataRows_IBE-1,COLUMN(),1,1),""))</f>
        <v/>
      </c>
      <c r="E3081" t="str">
        <f t="shared" ca="1" si="48"/>
        <v/>
      </c>
      <c r="F3081" t="str">
        <f ca="1">IF(ROW()-1&lt;=DataRows_IBE,OFFSET(InstrumenteIBE!$A$1,ROW()-2,COLUMN()-COLUMN($F$1),1,1),IF(ROW()-2 &lt;= DataRows,OFFSET(MeineInstrumente!$A$9,ROW()-DataRows_IBE-1,COLUMN()-COLUMN($F$1),1,1),""))</f>
        <v/>
      </c>
    </row>
    <row r="3082" spans="1:6" x14ac:dyDescent="0.25">
      <c r="A3082" t="str">
        <f ca="1">IF(ROW()-1&lt;=DataRows_IBE,OFFSET(InstrumenteIBE!$A$1,ROW()-2,COLUMN(),1,1),IF(ROW()-2 &lt;= DataRows,OFFSET(MeineInstrumente!$A$9,ROW()-DataRows_IBE-1,COLUMN(),1,1),""))</f>
        <v/>
      </c>
      <c r="B3082" t="str">
        <f ca="1">IF(ROW()-1&lt;=DataRows_IBE,OFFSET(InstrumenteIBE!$A$1,ROW()-2,COLUMN(),1,1),IF(ROW()-2 &lt;= DataRows,OFFSET(MeineInstrumente!$A$9,ROW()-DataRows_IBE-1,COLUMN(),1,1),""))</f>
        <v/>
      </c>
      <c r="C3082" t="str">
        <f ca="1">IF(ROW()-1&lt;=DataRows_IBE,OFFSET(InstrumenteIBE!$A$1,ROW()-2,COLUMN(),1,1),IF(ROW()-2 &lt;= DataRows,OFFSET(MeineInstrumente!$A$9,ROW()-DataRows_IBE-1,COLUMN(),1,1),""))</f>
        <v/>
      </c>
      <c r="D3082" s="16" t="str">
        <f ca="1">IF(ROW()-1&lt;=DataRows_IBE,OFFSET(InstrumenteIBE!$A$1,ROW()-2,COLUMN(),1,1),IF(ROW()-2 &lt;= DataRows,OFFSET(MeineInstrumente!$A$9,ROW()-DataRows_IBE-1,COLUMN(),1,1),""))</f>
        <v/>
      </c>
      <c r="E3082" t="str">
        <f t="shared" ca="1" si="48"/>
        <v/>
      </c>
      <c r="F3082" t="str">
        <f ca="1">IF(ROW()-1&lt;=DataRows_IBE,OFFSET(InstrumenteIBE!$A$1,ROW()-2,COLUMN()-COLUMN($F$1),1,1),IF(ROW()-2 &lt;= DataRows,OFFSET(MeineInstrumente!$A$9,ROW()-DataRows_IBE-1,COLUMN()-COLUMN($F$1),1,1),""))</f>
        <v/>
      </c>
    </row>
    <row r="3083" spans="1:6" x14ac:dyDescent="0.25">
      <c r="A3083" t="str">
        <f ca="1">IF(ROW()-1&lt;=DataRows_IBE,OFFSET(InstrumenteIBE!$A$1,ROW()-2,COLUMN(),1,1),IF(ROW()-2 &lt;= DataRows,OFFSET(MeineInstrumente!$A$9,ROW()-DataRows_IBE-1,COLUMN(),1,1),""))</f>
        <v/>
      </c>
      <c r="B3083" t="str">
        <f ca="1">IF(ROW()-1&lt;=DataRows_IBE,OFFSET(InstrumenteIBE!$A$1,ROW()-2,COLUMN(),1,1),IF(ROW()-2 &lt;= DataRows,OFFSET(MeineInstrumente!$A$9,ROW()-DataRows_IBE-1,COLUMN(),1,1),""))</f>
        <v/>
      </c>
      <c r="C3083" t="str">
        <f ca="1">IF(ROW()-1&lt;=DataRows_IBE,OFFSET(InstrumenteIBE!$A$1,ROW()-2,COLUMN(),1,1),IF(ROW()-2 &lt;= DataRows,OFFSET(MeineInstrumente!$A$9,ROW()-DataRows_IBE-1,COLUMN(),1,1),""))</f>
        <v/>
      </c>
      <c r="D3083" s="16" t="str">
        <f ca="1">IF(ROW()-1&lt;=DataRows_IBE,OFFSET(InstrumenteIBE!$A$1,ROW()-2,COLUMN(),1,1),IF(ROW()-2 &lt;= DataRows,OFFSET(MeineInstrumente!$A$9,ROW()-DataRows_IBE-1,COLUMN(),1,1),""))</f>
        <v/>
      </c>
      <c r="E3083" t="str">
        <f t="shared" ca="1" si="48"/>
        <v/>
      </c>
      <c r="F3083" t="str">
        <f ca="1">IF(ROW()-1&lt;=DataRows_IBE,OFFSET(InstrumenteIBE!$A$1,ROW()-2,COLUMN()-COLUMN($F$1),1,1),IF(ROW()-2 &lt;= DataRows,OFFSET(MeineInstrumente!$A$9,ROW()-DataRows_IBE-1,COLUMN()-COLUMN($F$1),1,1),""))</f>
        <v/>
      </c>
    </row>
    <row r="3084" spans="1:6" x14ac:dyDescent="0.25">
      <c r="A3084" t="str">
        <f ca="1">IF(ROW()-1&lt;=DataRows_IBE,OFFSET(InstrumenteIBE!$A$1,ROW()-2,COLUMN(),1,1),IF(ROW()-2 &lt;= DataRows,OFFSET(MeineInstrumente!$A$9,ROW()-DataRows_IBE-1,COLUMN(),1,1),""))</f>
        <v/>
      </c>
      <c r="B3084" t="str">
        <f ca="1">IF(ROW()-1&lt;=DataRows_IBE,OFFSET(InstrumenteIBE!$A$1,ROW()-2,COLUMN(),1,1),IF(ROW()-2 &lt;= DataRows,OFFSET(MeineInstrumente!$A$9,ROW()-DataRows_IBE-1,COLUMN(),1,1),""))</f>
        <v/>
      </c>
      <c r="C3084" t="str">
        <f ca="1">IF(ROW()-1&lt;=DataRows_IBE,OFFSET(InstrumenteIBE!$A$1,ROW()-2,COLUMN(),1,1),IF(ROW()-2 &lt;= DataRows,OFFSET(MeineInstrumente!$A$9,ROW()-DataRows_IBE-1,COLUMN(),1,1),""))</f>
        <v/>
      </c>
      <c r="D3084" s="16" t="str">
        <f ca="1">IF(ROW()-1&lt;=DataRows_IBE,OFFSET(InstrumenteIBE!$A$1,ROW()-2,COLUMN(),1,1),IF(ROW()-2 &lt;= DataRows,OFFSET(MeineInstrumente!$A$9,ROW()-DataRows_IBE-1,COLUMN(),1,1),""))</f>
        <v/>
      </c>
      <c r="E3084" t="str">
        <f t="shared" ca="1" si="48"/>
        <v/>
      </c>
      <c r="F3084" t="str">
        <f ca="1">IF(ROW()-1&lt;=DataRows_IBE,OFFSET(InstrumenteIBE!$A$1,ROW()-2,COLUMN()-COLUMN($F$1),1,1),IF(ROW()-2 &lt;= DataRows,OFFSET(MeineInstrumente!$A$9,ROW()-DataRows_IBE-1,COLUMN()-COLUMN($F$1),1,1),""))</f>
        <v/>
      </c>
    </row>
    <row r="3085" spans="1:6" x14ac:dyDescent="0.25">
      <c r="A3085" t="str">
        <f ca="1">IF(ROW()-1&lt;=DataRows_IBE,OFFSET(InstrumenteIBE!$A$1,ROW()-2,COLUMN(),1,1),IF(ROW()-2 &lt;= DataRows,OFFSET(MeineInstrumente!$A$9,ROW()-DataRows_IBE-1,COLUMN(),1,1),""))</f>
        <v/>
      </c>
      <c r="B3085" t="str">
        <f ca="1">IF(ROW()-1&lt;=DataRows_IBE,OFFSET(InstrumenteIBE!$A$1,ROW()-2,COLUMN(),1,1),IF(ROW()-2 &lt;= DataRows,OFFSET(MeineInstrumente!$A$9,ROW()-DataRows_IBE-1,COLUMN(),1,1),""))</f>
        <v/>
      </c>
      <c r="C3085" t="str">
        <f ca="1">IF(ROW()-1&lt;=DataRows_IBE,OFFSET(InstrumenteIBE!$A$1,ROW()-2,COLUMN(),1,1),IF(ROW()-2 &lt;= DataRows,OFFSET(MeineInstrumente!$A$9,ROW()-DataRows_IBE-1,COLUMN(),1,1),""))</f>
        <v/>
      </c>
      <c r="D3085" s="16" t="str">
        <f ca="1">IF(ROW()-1&lt;=DataRows_IBE,OFFSET(InstrumenteIBE!$A$1,ROW()-2,COLUMN(),1,1),IF(ROW()-2 &lt;= DataRows,OFFSET(MeineInstrumente!$A$9,ROW()-DataRows_IBE-1,COLUMN(),1,1),""))</f>
        <v/>
      </c>
      <c r="E3085" t="str">
        <f t="shared" ca="1" si="48"/>
        <v/>
      </c>
      <c r="F3085" t="str">
        <f ca="1">IF(ROW()-1&lt;=DataRows_IBE,OFFSET(InstrumenteIBE!$A$1,ROW()-2,COLUMN()-COLUMN($F$1),1,1),IF(ROW()-2 &lt;= DataRows,OFFSET(MeineInstrumente!$A$9,ROW()-DataRows_IBE-1,COLUMN()-COLUMN($F$1),1,1),""))</f>
        <v/>
      </c>
    </row>
    <row r="3086" spans="1:6" x14ac:dyDescent="0.25">
      <c r="A3086" t="str">
        <f ca="1">IF(ROW()-1&lt;=DataRows_IBE,OFFSET(InstrumenteIBE!$A$1,ROW()-2,COLUMN(),1,1),IF(ROW()-2 &lt;= DataRows,OFFSET(MeineInstrumente!$A$9,ROW()-DataRows_IBE-1,COLUMN(),1,1),""))</f>
        <v/>
      </c>
      <c r="B3086" t="str">
        <f ca="1">IF(ROW()-1&lt;=DataRows_IBE,OFFSET(InstrumenteIBE!$A$1,ROW()-2,COLUMN(),1,1),IF(ROW()-2 &lt;= DataRows,OFFSET(MeineInstrumente!$A$9,ROW()-DataRows_IBE-1,COLUMN(),1,1),""))</f>
        <v/>
      </c>
      <c r="C3086" t="str">
        <f ca="1">IF(ROW()-1&lt;=DataRows_IBE,OFFSET(InstrumenteIBE!$A$1,ROW()-2,COLUMN(),1,1),IF(ROW()-2 &lt;= DataRows,OFFSET(MeineInstrumente!$A$9,ROW()-DataRows_IBE-1,COLUMN(),1,1),""))</f>
        <v/>
      </c>
      <c r="D3086" s="16" t="str">
        <f ca="1">IF(ROW()-1&lt;=DataRows_IBE,OFFSET(InstrumenteIBE!$A$1,ROW()-2,COLUMN(),1,1),IF(ROW()-2 &lt;= DataRows,OFFSET(MeineInstrumente!$A$9,ROW()-DataRows_IBE-1,COLUMN(),1,1),""))</f>
        <v/>
      </c>
      <c r="E3086" t="str">
        <f t="shared" ca="1" si="48"/>
        <v/>
      </c>
      <c r="F3086" t="str">
        <f ca="1">IF(ROW()-1&lt;=DataRows_IBE,OFFSET(InstrumenteIBE!$A$1,ROW()-2,COLUMN()-COLUMN($F$1),1,1),IF(ROW()-2 &lt;= DataRows,OFFSET(MeineInstrumente!$A$9,ROW()-DataRows_IBE-1,COLUMN()-COLUMN($F$1),1,1),""))</f>
        <v/>
      </c>
    </row>
    <row r="3087" spans="1:6" x14ac:dyDescent="0.25">
      <c r="A3087" t="str">
        <f ca="1">IF(ROW()-1&lt;=DataRows_IBE,OFFSET(InstrumenteIBE!$A$1,ROW()-2,COLUMN(),1,1),IF(ROW()-2 &lt;= DataRows,OFFSET(MeineInstrumente!$A$9,ROW()-DataRows_IBE-1,COLUMN(),1,1),""))</f>
        <v/>
      </c>
      <c r="B3087" t="str">
        <f ca="1">IF(ROW()-1&lt;=DataRows_IBE,OFFSET(InstrumenteIBE!$A$1,ROW()-2,COLUMN(),1,1),IF(ROW()-2 &lt;= DataRows,OFFSET(MeineInstrumente!$A$9,ROW()-DataRows_IBE-1,COLUMN(),1,1),""))</f>
        <v/>
      </c>
      <c r="C3087" t="str">
        <f ca="1">IF(ROW()-1&lt;=DataRows_IBE,OFFSET(InstrumenteIBE!$A$1,ROW()-2,COLUMN(),1,1),IF(ROW()-2 &lt;= DataRows,OFFSET(MeineInstrumente!$A$9,ROW()-DataRows_IBE-1,COLUMN(),1,1),""))</f>
        <v/>
      </c>
      <c r="D3087" s="16" t="str">
        <f ca="1">IF(ROW()-1&lt;=DataRows_IBE,OFFSET(InstrumenteIBE!$A$1,ROW()-2,COLUMN(),1,1),IF(ROW()-2 &lt;= DataRows,OFFSET(MeineInstrumente!$A$9,ROW()-DataRows_IBE-1,COLUMN(),1,1),""))</f>
        <v/>
      </c>
      <c r="E3087" t="str">
        <f t="shared" ca="1" si="48"/>
        <v/>
      </c>
      <c r="F3087" t="str">
        <f ca="1">IF(ROW()-1&lt;=DataRows_IBE,OFFSET(InstrumenteIBE!$A$1,ROW()-2,COLUMN()-COLUMN($F$1),1,1),IF(ROW()-2 &lt;= DataRows,OFFSET(MeineInstrumente!$A$9,ROW()-DataRows_IBE-1,COLUMN()-COLUMN($F$1),1,1),""))</f>
        <v/>
      </c>
    </row>
    <row r="3088" spans="1:6" x14ac:dyDescent="0.25">
      <c r="A3088" t="str">
        <f ca="1">IF(ROW()-1&lt;=DataRows_IBE,OFFSET(InstrumenteIBE!$A$1,ROW()-2,COLUMN(),1,1),IF(ROW()-2 &lt;= DataRows,OFFSET(MeineInstrumente!$A$9,ROW()-DataRows_IBE-1,COLUMN(),1,1),""))</f>
        <v/>
      </c>
      <c r="B3088" t="str">
        <f ca="1">IF(ROW()-1&lt;=DataRows_IBE,OFFSET(InstrumenteIBE!$A$1,ROW()-2,COLUMN(),1,1),IF(ROW()-2 &lt;= DataRows,OFFSET(MeineInstrumente!$A$9,ROW()-DataRows_IBE-1,COLUMN(),1,1),""))</f>
        <v/>
      </c>
      <c r="C3088" t="str">
        <f ca="1">IF(ROW()-1&lt;=DataRows_IBE,OFFSET(InstrumenteIBE!$A$1,ROW()-2,COLUMN(),1,1),IF(ROW()-2 &lt;= DataRows,OFFSET(MeineInstrumente!$A$9,ROW()-DataRows_IBE-1,COLUMN(),1,1),""))</f>
        <v/>
      </c>
      <c r="D3088" s="16" t="str">
        <f ca="1">IF(ROW()-1&lt;=DataRows_IBE,OFFSET(InstrumenteIBE!$A$1,ROW()-2,COLUMN(),1,1),IF(ROW()-2 &lt;= DataRows,OFFSET(MeineInstrumente!$A$9,ROW()-DataRows_IBE-1,COLUMN(),1,1),""))</f>
        <v/>
      </c>
      <c r="E3088" t="str">
        <f t="shared" ca="1" si="48"/>
        <v/>
      </c>
      <c r="F3088" t="str">
        <f ca="1">IF(ROW()-1&lt;=DataRows_IBE,OFFSET(InstrumenteIBE!$A$1,ROW()-2,COLUMN()-COLUMN($F$1),1,1),IF(ROW()-2 &lt;= DataRows,OFFSET(MeineInstrumente!$A$9,ROW()-DataRows_IBE-1,COLUMN()-COLUMN($F$1),1,1),""))</f>
        <v/>
      </c>
    </row>
    <row r="3089" spans="1:6" x14ac:dyDescent="0.25">
      <c r="A3089" t="str">
        <f ca="1">IF(ROW()-1&lt;=DataRows_IBE,OFFSET(InstrumenteIBE!$A$1,ROW()-2,COLUMN(),1,1),IF(ROW()-2 &lt;= DataRows,OFFSET(MeineInstrumente!$A$9,ROW()-DataRows_IBE-1,COLUMN(),1,1),""))</f>
        <v/>
      </c>
      <c r="B3089" t="str">
        <f ca="1">IF(ROW()-1&lt;=DataRows_IBE,OFFSET(InstrumenteIBE!$A$1,ROW()-2,COLUMN(),1,1),IF(ROW()-2 &lt;= DataRows,OFFSET(MeineInstrumente!$A$9,ROW()-DataRows_IBE-1,COLUMN(),1,1),""))</f>
        <v/>
      </c>
      <c r="C3089" t="str">
        <f ca="1">IF(ROW()-1&lt;=DataRows_IBE,OFFSET(InstrumenteIBE!$A$1,ROW()-2,COLUMN(),1,1),IF(ROW()-2 &lt;= DataRows,OFFSET(MeineInstrumente!$A$9,ROW()-DataRows_IBE-1,COLUMN(),1,1),""))</f>
        <v/>
      </c>
      <c r="D3089" s="16" t="str">
        <f ca="1">IF(ROW()-1&lt;=DataRows_IBE,OFFSET(InstrumenteIBE!$A$1,ROW()-2,COLUMN(),1,1),IF(ROW()-2 &lt;= DataRows,OFFSET(MeineInstrumente!$A$9,ROW()-DataRows_IBE-1,COLUMN(),1,1),""))</f>
        <v/>
      </c>
      <c r="E3089" t="str">
        <f t="shared" ca="1" si="48"/>
        <v/>
      </c>
      <c r="F3089" t="str">
        <f ca="1">IF(ROW()-1&lt;=DataRows_IBE,OFFSET(InstrumenteIBE!$A$1,ROW()-2,COLUMN()-COLUMN($F$1),1,1),IF(ROW()-2 &lt;= DataRows,OFFSET(MeineInstrumente!$A$9,ROW()-DataRows_IBE-1,COLUMN()-COLUMN($F$1),1,1),""))</f>
        <v/>
      </c>
    </row>
    <row r="3090" spans="1:6" x14ac:dyDescent="0.25">
      <c r="A3090" t="str">
        <f ca="1">IF(ROW()-1&lt;=DataRows_IBE,OFFSET(InstrumenteIBE!$A$1,ROW()-2,COLUMN(),1,1),IF(ROW()-2 &lt;= DataRows,OFFSET(MeineInstrumente!$A$9,ROW()-DataRows_IBE-1,COLUMN(),1,1),""))</f>
        <v/>
      </c>
      <c r="B3090" t="str">
        <f ca="1">IF(ROW()-1&lt;=DataRows_IBE,OFFSET(InstrumenteIBE!$A$1,ROW()-2,COLUMN(),1,1),IF(ROW()-2 &lt;= DataRows,OFFSET(MeineInstrumente!$A$9,ROW()-DataRows_IBE-1,COLUMN(),1,1),""))</f>
        <v/>
      </c>
      <c r="C3090" t="str">
        <f ca="1">IF(ROW()-1&lt;=DataRows_IBE,OFFSET(InstrumenteIBE!$A$1,ROW()-2,COLUMN(),1,1),IF(ROW()-2 &lt;= DataRows,OFFSET(MeineInstrumente!$A$9,ROW()-DataRows_IBE-1,COLUMN(),1,1),""))</f>
        <v/>
      </c>
      <c r="D3090" s="16" t="str">
        <f ca="1">IF(ROW()-1&lt;=DataRows_IBE,OFFSET(InstrumenteIBE!$A$1,ROW()-2,COLUMN(),1,1),IF(ROW()-2 &lt;= DataRows,OFFSET(MeineInstrumente!$A$9,ROW()-DataRows_IBE-1,COLUMN(),1,1),""))</f>
        <v/>
      </c>
      <c r="E3090" t="str">
        <f t="shared" ca="1" si="48"/>
        <v/>
      </c>
      <c r="F3090" t="str">
        <f ca="1">IF(ROW()-1&lt;=DataRows_IBE,OFFSET(InstrumenteIBE!$A$1,ROW()-2,COLUMN()-COLUMN($F$1),1,1),IF(ROW()-2 &lt;= DataRows,OFFSET(MeineInstrumente!$A$9,ROW()-DataRows_IBE-1,COLUMN()-COLUMN($F$1),1,1),""))</f>
        <v/>
      </c>
    </row>
    <row r="3091" spans="1:6" x14ac:dyDescent="0.25">
      <c r="A3091" t="str">
        <f ca="1">IF(ROW()-1&lt;=DataRows_IBE,OFFSET(InstrumenteIBE!$A$1,ROW()-2,COLUMN(),1,1),IF(ROW()-2 &lt;= DataRows,OFFSET(MeineInstrumente!$A$9,ROW()-DataRows_IBE-1,COLUMN(),1,1),""))</f>
        <v/>
      </c>
      <c r="B3091" t="str">
        <f ca="1">IF(ROW()-1&lt;=DataRows_IBE,OFFSET(InstrumenteIBE!$A$1,ROW()-2,COLUMN(),1,1),IF(ROW()-2 &lt;= DataRows,OFFSET(MeineInstrumente!$A$9,ROW()-DataRows_IBE-1,COLUMN(),1,1),""))</f>
        <v/>
      </c>
      <c r="C3091" t="str">
        <f ca="1">IF(ROW()-1&lt;=DataRows_IBE,OFFSET(InstrumenteIBE!$A$1,ROW()-2,COLUMN(),1,1),IF(ROW()-2 &lt;= DataRows,OFFSET(MeineInstrumente!$A$9,ROW()-DataRows_IBE-1,COLUMN(),1,1),""))</f>
        <v/>
      </c>
      <c r="D3091" s="16" t="str">
        <f ca="1">IF(ROW()-1&lt;=DataRows_IBE,OFFSET(InstrumenteIBE!$A$1,ROW()-2,COLUMN(),1,1),IF(ROW()-2 &lt;= DataRows,OFFSET(MeineInstrumente!$A$9,ROW()-DataRows_IBE-1,COLUMN(),1,1),""))</f>
        <v/>
      </c>
      <c r="E3091" t="str">
        <f t="shared" ca="1" si="48"/>
        <v/>
      </c>
      <c r="F3091" t="str">
        <f ca="1">IF(ROW()-1&lt;=DataRows_IBE,OFFSET(InstrumenteIBE!$A$1,ROW()-2,COLUMN()-COLUMN($F$1),1,1),IF(ROW()-2 &lt;= DataRows,OFFSET(MeineInstrumente!$A$9,ROW()-DataRows_IBE-1,COLUMN()-COLUMN($F$1),1,1),""))</f>
        <v/>
      </c>
    </row>
    <row r="3092" spans="1:6" x14ac:dyDescent="0.25">
      <c r="A3092" t="str">
        <f ca="1">IF(ROW()-1&lt;=DataRows_IBE,OFFSET(InstrumenteIBE!$A$1,ROW()-2,COLUMN(),1,1),IF(ROW()-2 &lt;= DataRows,OFFSET(MeineInstrumente!$A$9,ROW()-DataRows_IBE-1,COLUMN(),1,1),""))</f>
        <v/>
      </c>
      <c r="B3092" t="str">
        <f ca="1">IF(ROW()-1&lt;=DataRows_IBE,OFFSET(InstrumenteIBE!$A$1,ROW()-2,COLUMN(),1,1),IF(ROW()-2 &lt;= DataRows,OFFSET(MeineInstrumente!$A$9,ROW()-DataRows_IBE-1,COLUMN(),1,1),""))</f>
        <v/>
      </c>
      <c r="C3092" t="str">
        <f ca="1">IF(ROW()-1&lt;=DataRows_IBE,OFFSET(InstrumenteIBE!$A$1,ROW()-2,COLUMN(),1,1),IF(ROW()-2 &lt;= DataRows,OFFSET(MeineInstrumente!$A$9,ROW()-DataRows_IBE-1,COLUMN(),1,1),""))</f>
        <v/>
      </c>
      <c r="D3092" s="16" t="str">
        <f ca="1">IF(ROW()-1&lt;=DataRows_IBE,OFFSET(InstrumenteIBE!$A$1,ROW()-2,COLUMN(),1,1),IF(ROW()-2 &lt;= DataRows,OFFSET(MeineInstrumente!$A$9,ROW()-DataRows_IBE-1,COLUMN(),1,1),""))</f>
        <v/>
      </c>
      <c r="E3092" t="str">
        <f t="shared" ca="1" si="48"/>
        <v/>
      </c>
      <c r="F3092" t="str">
        <f ca="1">IF(ROW()-1&lt;=DataRows_IBE,OFFSET(InstrumenteIBE!$A$1,ROW()-2,COLUMN()-COLUMN($F$1),1,1),IF(ROW()-2 &lt;= DataRows,OFFSET(MeineInstrumente!$A$9,ROW()-DataRows_IBE-1,COLUMN()-COLUMN($F$1),1,1),""))</f>
        <v/>
      </c>
    </row>
    <row r="3093" spans="1:6" x14ac:dyDescent="0.25">
      <c r="A3093" t="str">
        <f ca="1">IF(ROW()-1&lt;=DataRows_IBE,OFFSET(InstrumenteIBE!$A$1,ROW()-2,COLUMN(),1,1),IF(ROW()-2 &lt;= DataRows,OFFSET(MeineInstrumente!$A$9,ROW()-DataRows_IBE-1,COLUMN(),1,1),""))</f>
        <v/>
      </c>
      <c r="B3093" t="str">
        <f ca="1">IF(ROW()-1&lt;=DataRows_IBE,OFFSET(InstrumenteIBE!$A$1,ROW()-2,COLUMN(),1,1),IF(ROW()-2 &lt;= DataRows,OFFSET(MeineInstrumente!$A$9,ROW()-DataRows_IBE-1,COLUMN(),1,1),""))</f>
        <v/>
      </c>
      <c r="C3093" t="str">
        <f ca="1">IF(ROW()-1&lt;=DataRows_IBE,OFFSET(InstrumenteIBE!$A$1,ROW()-2,COLUMN(),1,1),IF(ROW()-2 &lt;= DataRows,OFFSET(MeineInstrumente!$A$9,ROW()-DataRows_IBE-1,COLUMN(),1,1),""))</f>
        <v/>
      </c>
      <c r="D3093" s="16" t="str">
        <f ca="1">IF(ROW()-1&lt;=DataRows_IBE,OFFSET(InstrumenteIBE!$A$1,ROW()-2,COLUMN(),1,1),IF(ROW()-2 &lt;= DataRows,OFFSET(MeineInstrumente!$A$9,ROW()-DataRows_IBE-1,COLUMN(),1,1),""))</f>
        <v/>
      </c>
      <c r="E3093" t="str">
        <f t="shared" ca="1" si="48"/>
        <v/>
      </c>
      <c r="F3093" t="str">
        <f ca="1">IF(ROW()-1&lt;=DataRows_IBE,OFFSET(InstrumenteIBE!$A$1,ROW()-2,COLUMN()-COLUMN($F$1),1,1),IF(ROW()-2 &lt;= DataRows,OFFSET(MeineInstrumente!$A$9,ROW()-DataRows_IBE-1,COLUMN()-COLUMN($F$1),1,1),""))</f>
        <v/>
      </c>
    </row>
    <row r="3094" spans="1:6" x14ac:dyDescent="0.25">
      <c r="A3094" t="str">
        <f ca="1">IF(ROW()-1&lt;=DataRows_IBE,OFFSET(InstrumenteIBE!$A$1,ROW()-2,COLUMN(),1,1),IF(ROW()-2 &lt;= DataRows,OFFSET(MeineInstrumente!$A$9,ROW()-DataRows_IBE-1,COLUMN(),1,1),""))</f>
        <v/>
      </c>
      <c r="B3094" t="str">
        <f ca="1">IF(ROW()-1&lt;=DataRows_IBE,OFFSET(InstrumenteIBE!$A$1,ROW()-2,COLUMN(),1,1),IF(ROW()-2 &lt;= DataRows,OFFSET(MeineInstrumente!$A$9,ROW()-DataRows_IBE-1,COLUMN(),1,1),""))</f>
        <v/>
      </c>
      <c r="C3094" t="str">
        <f ca="1">IF(ROW()-1&lt;=DataRows_IBE,OFFSET(InstrumenteIBE!$A$1,ROW()-2,COLUMN(),1,1),IF(ROW()-2 &lt;= DataRows,OFFSET(MeineInstrumente!$A$9,ROW()-DataRows_IBE-1,COLUMN(),1,1),""))</f>
        <v/>
      </c>
      <c r="D3094" s="16" t="str">
        <f ca="1">IF(ROW()-1&lt;=DataRows_IBE,OFFSET(InstrumenteIBE!$A$1,ROW()-2,COLUMN(),1,1),IF(ROW()-2 &lt;= DataRows,OFFSET(MeineInstrumente!$A$9,ROW()-DataRows_IBE-1,COLUMN(),1,1),""))</f>
        <v/>
      </c>
      <c r="E3094" t="str">
        <f t="shared" ca="1" si="48"/>
        <v/>
      </c>
      <c r="F3094" t="str">
        <f ca="1">IF(ROW()-1&lt;=DataRows_IBE,OFFSET(InstrumenteIBE!$A$1,ROW()-2,COLUMN()-COLUMN($F$1),1,1),IF(ROW()-2 &lt;= DataRows,OFFSET(MeineInstrumente!$A$9,ROW()-DataRows_IBE-1,COLUMN()-COLUMN($F$1),1,1),""))</f>
        <v/>
      </c>
    </row>
    <row r="3095" spans="1:6" x14ac:dyDescent="0.25">
      <c r="A3095" t="str">
        <f ca="1">IF(ROW()-1&lt;=DataRows_IBE,OFFSET(InstrumenteIBE!$A$1,ROW()-2,COLUMN(),1,1),IF(ROW()-2 &lt;= DataRows,OFFSET(MeineInstrumente!$A$9,ROW()-DataRows_IBE-1,COLUMN(),1,1),""))</f>
        <v/>
      </c>
      <c r="B3095" t="str">
        <f ca="1">IF(ROW()-1&lt;=DataRows_IBE,OFFSET(InstrumenteIBE!$A$1,ROW()-2,COLUMN(),1,1),IF(ROW()-2 &lt;= DataRows,OFFSET(MeineInstrumente!$A$9,ROW()-DataRows_IBE-1,COLUMN(),1,1),""))</f>
        <v/>
      </c>
      <c r="C3095" t="str">
        <f ca="1">IF(ROW()-1&lt;=DataRows_IBE,OFFSET(InstrumenteIBE!$A$1,ROW()-2,COLUMN(),1,1),IF(ROW()-2 &lt;= DataRows,OFFSET(MeineInstrumente!$A$9,ROW()-DataRows_IBE-1,COLUMN(),1,1),""))</f>
        <v/>
      </c>
      <c r="D3095" s="16" t="str">
        <f ca="1">IF(ROW()-1&lt;=DataRows_IBE,OFFSET(InstrumenteIBE!$A$1,ROW()-2,COLUMN(),1,1),IF(ROW()-2 &lt;= DataRows,OFFSET(MeineInstrumente!$A$9,ROW()-DataRows_IBE-1,COLUMN(),1,1),""))</f>
        <v/>
      </c>
      <c r="E3095" t="str">
        <f t="shared" ca="1" si="48"/>
        <v/>
      </c>
      <c r="F3095" t="str">
        <f ca="1">IF(ROW()-1&lt;=DataRows_IBE,OFFSET(InstrumenteIBE!$A$1,ROW()-2,COLUMN()-COLUMN($F$1),1,1),IF(ROW()-2 &lt;= DataRows,OFFSET(MeineInstrumente!$A$9,ROW()-DataRows_IBE-1,COLUMN()-COLUMN($F$1),1,1),""))</f>
        <v/>
      </c>
    </row>
    <row r="3096" spans="1:6" x14ac:dyDescent="0.25">
      <c r="A3096" t="str">
        <f ca="1">IF(ROW()-1&lt;=DataRows_IBE,OFFSET(InstrumenteIBE!$A$1,ROW()-2,COLUMN(),1,1),IF(ROW()-2 &lt;= DataRows,OFFSET(MeineInstrumente!$A$9,ROW()-DataRows_IBE-1,COLUMN(),1,1),""))</f>
        <v/>
      </c>
      <c r="B3096" t="str">
        <f ca="1">IF(ROW()-1&lt;=DataRows_IBE,OFFSET(InstrumenteIBE!$A$1,ROW()-2,COLUMN(),1,1),IF(ROW()-2 &lt;= DataRows,OFFSET(MeineInstrumente!$A$9,ROW()-DataRows_IBE-1,COLUMN(),1,1),""))</f>
        <v/>
      </c>
      <c r="C3096" t="str">
        <f ca="1">IF(ROW()-1&lt;=DataRows_IBE,OFFSET(InstrumenteIBE!$A$1,ROW()-2,COLUMN(),1,1),IF(ROW()-2 &lt;= DataRows,OFFSET(MeineInstrumente!$A$9,ROW()-DataRows_IBE-1,COLUMN(),1,1),""))</f>
        <v/>
      </c>
      <c r="D3096" s="16" t="str">
        <f ca="1">IF(ROW()-1&lt;=DataRows_IBE,OFFSET(InstrumenteIBE!$A$1,ROW()-2,COLUMN(),1,1),IF(ROW()-2 &lt;= DataRows,OFFSET(MeineInstrumente!$A$9,ROW()-DataRows_IBE-1,COLUMN(),1,1),""))</f>
        <v/>
      </c>
      <c r="E3096" t="str">
        <f t="shared" ca="1" si="48"/>
        <v/>
      </c>
      <c r="F3096" t="str">
        <f ca="1">IF(ROW()-1&lt;=DataRows_IBE,OFFSET(InstrumenteIBE!$A$1,ROW()-2,COLUMN()-COLUMN($F$1),1,1),IF(ROW()-2 &lt;= DataRows,OFFSET(MeineInstrumente!$A$9,ROW()-DataRows_IBE-1,COLUMN()-COLUMN($F$1),1,1),""))</f>
        <v/>
      </c>
    </row>
    <row r="3097" spans="1:6" x14ac:dyDescent="0.25">
      <c r="A3097" t="str">
        <f ca="1">IF(ROW()-1&lt;=DataRows_IBE,OFFSET(InstrumenteIBE!$A$1,ROW()-2,COLUMN(),1,1),IF(ROW()-2 &lt;= DataRows,OFFSET(MeineInstrumente!$A$9,ROW()-DataRows_IBE-1,COLUMN(),1,1),""))</f>
        <v/>
      </c>
      <c r="B3097" t="str">
        <f ca="1">IF(ROW()-1&lt;=DataRows_IBE,OFFSET(InstrumenteIBE!$A$1,ROW()-2,COLUMN(),1,1),IF(ROW()-2 &lt;= DataRows,OFFSET(MeineInstrumente!$A$9,ROW()-DataRows_IBE-1,COLUMN(),1,1),""))</f>
        <v/>
      </c>
      <c r="C3097" t="str">
        <f ca="1">IF(ROW()-1&lt;=DataRows_IBE,OFFSET(InstrumenteIBE!$A$1,ROW()-2,COLUMN(),1,1),IF(ROW()-2 &lt;= DataRows,OFFSET(MeineInstrumente!$A$9,ROW()-DataRows_IBE-1,COLUMN(),1,1),""))</f>
        <v/>
      </c>
      <c r="D3097" s="16" t="str">
        <f ca="1">IF(ROW()-1&lt;=DataRows_IBE,OFFSET(InstrumenteIBE!$A$1,ROW()-2,COLUMN(),1,1),IF(ROW()-2 &lt;= DataRows,OFFSET(MeineInstrumente!$A$9,ROW()-DataRows_IBE-1,COLUMN(),1,1),""))</f>
        <v/>
      </c>
      <c r="E3097" t="str">
        <f t="shared" ca="1" si="48"/>
        <v/>
      </c>
      <c r="F3097" t="str">
        <f ca="1">IF(ROW()-1&lt;=DataRows_IBE,OFFSET(InstrumenteIBE!$A$1,ROW()-2,COLUMN()-COLUMN($F$1),1,1),IF(ROW()-2 &lt;= DataRows,OFFSET(MeineInstrumente!$A$9,ROW()-DataRows_IBE-1,COLUMN()-COLUMN($F$1),1,1),""))</f>
        <v/>
      </c>
    </row>
    <row r="3098" spans="1:6" x14ac:dyDescent="0.25">
      <c r="A3098" t="str">
        <f ca="1">IF(ROW()-1&lt;=DataRows_IBE,OFFSET(InstrumenteIBE!$A$1,ROW()-2,COLUMN(),1,1),IF(ROW()-2 &lt;= DataRows,OFFSET(MeineInstrumente!$A$9,ROW()-DataRows_IBE-1,COLUMN(),1,1),""))</f>
        <v/>
      </c>
      <c r="B3098" t="str">
        <f ca="1">IF(ROW()-1&lt;=DataRows_IBE,OFFSET(InstrumenteIBE!$A$1,ROW()-2,COLUMN(),1,1),IF(ROW()-2 &lt;= DataRows,OFFSET(MeineInstrumente!$A$9,ROW()-DataRows_IBE-1,COLUMN(),1,1),""))</f>
        <v/>
      </c>
      <c r="C3098" t="str">
        <f ca="1">IF(ROW()-1&lt;=DataRows_IBE,OFFSET(InstrumenteIBE!$A$1,ROW()-2,COLUMN(),1,1),IF(ROW()-2 &lt;= DataRows,OFFSET(MeineInstrumente!$A$9,ROW()-DataRows_IBE-1,COLUMN(),1,1),""))</f>
        <v/>
      </c>
      <c r="D3098" s="16" t="str">
        <f ca="1">IF(ROW()-1&lt;=DataRows_IBE,OFFSET(InstrumenteIBE!$A$1,ROW()-2,COLUMN(),1,1),IF(ROW()-2 &lt;= DataRows,OFFSET(MeineInstrumente!$A$9,ROW()-DataRows_IBE-1,COLUMN(),1,1),""))</f>
        <v/>
      </c>
      <c r="E3098" t="str">
        <f t="shared" ca="1" si="48"/>
        <v/>
      </c>
      <c r="F3098" t="str">
        <f ca="1">IF(ROW()-1&lt;=DataRows_IBE,OFFSET(InstrumenteIBE!$A$1,ROW()-2,COLUMN()-COLUMN($F$1),1,1),IF(ROW()-2 &lt;= DataRows,OFFSET(MeineInstrumente!$A$9,ROW()-DataRows_IBE-1,COLUMN()-COLUMN($F$1),1,1),""))</f>
        <v/>
      </c>
    </row>
    <row r="3099" spans="1:6" x14ac:dyDescent="0.25">
      <c r="A3099" t="str">
        <f ca="1">IF(ROW()-1&lt;=DataRows_IBE,OFFSET(InstrumenteIBE!$A$1,ROW()-2,COLUMN(),1,1),IF(ROW()-2 &lt;= DataRows,OFFSET(MeineInstrumente!$A$9,ROW()-DataRows_IBE-1,COLUMN(),1,1),""))</f>
        <v/>
      </c>
      <c r="B3099" t="str">
        <f ca="1">IF(ROW()-1&lt;=DataRows_IBE,OFFSET(InstrumenteIBE!$A$1,ROW()-2,COLUMN(),1,1),IF(ROW()-2 &lt;= DataRows,OFFSET(MeineInstrumente!$A$9,ROW()-DataRows_IBE-1,COLUMN(),1,1),""))</f>
        <v/>
      </c>
      <c r="C3099" t="str">
        <f ca="1">IF(ROW()-1&lt;=DataRows_IBE,OFFSET(InstrumenteIBE!$A$1,ROW()-2,COLUMN(),1,1),IF(ROW()-2 &lt;= DataRows,OFFSET(MeineInstrumente!$A$9,ROW()-DataRows_IBE-1,COLUMN(),1,1),""))</f>
        <v/>
      </c>
      <c r="D3099" s="16" t="str">
        <f ca="1">IF(ROW()-1&lt;=DataRows_IBE,OFFSET(InstrumenteIBE!$A$1,ROW()-2,COLUMN(),1,1),IF(ROW()-2 &lt;= DataRows,OFFSET(MeineInstrumente!$A$9,ROW()-DataRows_IBE-1,COLUMN(),1,1),""))</f>
        <v/>
      </c>
      <c r="E3099" t="str">
        <f t="shared" ca="1" si="48"/>
        <v/>
      </c>
      <c r="F3099" t="str">
        <f ca="1">IF(ROW()-1&lt;=DataRows_IBE,OFFSET(InstrumenteIBE!$A$1,ROW()-2,COLUMN()-COLUMN($F$1),1,1),IF(ROW()-2 &lt;= DataRows,OFFSET(MeineInstrumente!$A$9,ROW()-DataRows_IBE-1,COLUMN()-COLUMN($F$1),1,1),""))</f>
        <v/>
      </c>
    </row>
    <row r="3100" spans="1:6" x14ac:dyDescent="0.25">
      <c r="A3100" t="str">
        <f ca="1">IF(ROW()-1&lt;=DataRows_IBE,OFFSET(InstrumenteIBE!$A$1,ROW()-2,COLUMN(),1,1),IF(ROW()-2 &lt;= DataRows,OFFSET(MeineInstrumente!$A$9,ROW()-DataRows_IBE-1,COLUMN(),1,1),""))</f>
        <v/>
      </c>
      <c r="B3100" t="str">
        <f ca="1">IF(ROW()-1&lt;=DataRows_IBE,OFFSET(InstrumenteIBE!$A$1,ROW()-2,COLUMN(),1,1),IF(ROW()-2 &lt;= DataRows,OFFSET(MeineInstrumente!$A$9,ROW()-DataRows_IBE-1,COLUMN(),1,1),""))</f>
        <v/>
      </c>
      <c r="C3100" t="str">
        <f ca="1">IF(ROW()-1&lt;=DataRows_IBE,OFFSET(InstrumenteIBE!$A$1,ROW()-2,COLUMN(),1,1),IF(ROW()-2 &lt;= DataRows,OFFSET(MeineInstrumente!$A$9,ROW()-DataRows_IBE-1,COLUMN(),1,1),""))</f>
        <v/>
      </c>
      <c r="D3100" s="16" t="str">
        <f ca="1">IF(ROW()-1&lt;=DataRows_IBE,OFFSET(InstrumenteIBE!$A$1,ROW()-2,COLUMN(),1,1),IF(ROW()-2 &lt;= DataRows,OFFSET(MeineInstrumente!$A$9,ROW()-DataRows_IBE-1,COLUMN(),1,1),""))</f>
        <v/>
      </c>
      <c r="E3100" t="str">
        <f t="shared" ca="1" si="48"/>
        <v/>
      </c>
      <c r="F3100" t="str">
        <f ca="1">IF(ROW()-1&lt;=DataRows_IBE,OFFSET(InstrumenteIBE!$A$1,ROW()-2,COLUMN()-COLUMN($F$1),1,1),IF(ROW()-2 &lt;= DataRows,OFFSET(MeineInstrumente!$A$9,ROW()-DataRows_IBE-1,COLUMN()-COLUMN($F$1),1,1),""))</f>
        <v/>
      </c>
    </row>
    <row r="3101" spans="1:6" x14ac:dyDescent="0.25">
      <c r="A3101" t="str">
        <f ca="1">IF(ROW()-1&lt;=DataRows_IBE,OFFSET(InstrumenteIBE!$A$1,ROW()-2,COLUMN(),1,1),IF(ROW()-2 &lt;= DataRows,OFFSET(MeineInstrumente!$A$9,ROW()-DataRows_IBE-1,COLUMN(),1,1),""))</f>
        <v/>
      </c>
      <c r="B3101" t="str">
        <f ca="1">IF(ROW()-1&lt;=DataRows_IBE,OFFSET(InstrumenteIBE!$A$1,ROW()-2,COLUMN(),1,1),IF(ROW()-2 &lt;= DataRows,OFFSET(MeineInstrumente!$A$9,ROW()-DataRows_IBE-1,COLUMN(),1,1),""))</f>
        <v/>
      </c>
      <c r="C3101" t="str">
        <f ca="1">IF(ROW()-1&lt;=DataRows_IBE,OFFSET(InstrumenteIBE!$A$1,ROW()-2,COLUMN(),1,1),IF(ROW()-2 &lt;= DataRows,OFFSET(MeineInstrumente!$A$9,ROW()-DataRows_IBE-1,COLUMN(),1,1),""))</f>
        <v/>
      </c>
      <c r="D3101" s="16" t="str">
        <f ca="1">IF(ROW()-1&lt;=DataRows_IBE,OFFSET(InstrumenteIBE!$A$1,ROW()-2,COLUMN(),1,1),IF(ROW()-2 &lt;= DataRows,OFFSET(MeineInstrumente!$A$9,ROW()-DataRows_IBE-1,COLUMN(),1,1),""))</f>
        <v/>
      </c>
      <c r="E3101" t="str">
        <f t="shared" ca="1" si="48"/>
        <v/>
      </c>
      <c r="F3101" t="str">
        <f ca="1">IF(ROW()-1&lt;=DataRows_IBE,OFFSET(InstrumenteIBE!$A$1,ROW()-2,COLUMN()-COLUMN($F$1),1,1),IF(ROW()-2 &lt;= DataRows,OFFSET(MeineInstrumente!$A$9,ROW()-DataRows_IBE-1,COLUMN()-COLUMN($F$1),1,1),""))</f>
        <v/>
      </c>
    </row>
    <row r="3102" spans="1:6" x14ac:dyDescent="0.25">
      <c r="A3102" t="str">
        <f ca="1">IF(ROW()-1&lt;=DataRows_IBE,OFFSET(InstrumenteIBE!$A$1,ROW()-2,COLUMN(),1,1),IF(ROW()-2 &lt;= DataRows,OFFSET(MeineInstrumente!$A$9,ROW()-DataRows_IBE-1,COLUMN(),1,1),""))</f>
        <v/>
      </c>
      <c r="B3102" t="str">
        <f ca="1">IF(ROW()-1&lt;=DataRows_IBE,OFFSET(InstrumenteIBE!$A$1,ROW()-2,COLUMN(),1,1),IF(ROW()-2 &lt;= DataRows,OFFSET(MeineInstrumente!$A$9,ROW()-DataRows_IBE-1,COLUMN(),1,1),""))</f>
        <v/>
      </c>
      <c r="C3102" t="str">
        <f ca="1">IF(ROW()-1&lt;=DataRows_IBE,OFFSET(InstrumenteIBE!$A$1,ROW()-2,COLUMN(),1,1),IF(ROW()-2 &lt;= DataRows,OFFSET(MeineInstrumente!$A$9,ROW()-DataRows_IBE-1,COLUMN(),1,1),""))</f>
        <v/>
      </c>
      <c r="D3102" s="16" t="str">
        <f ca="1">IF(ROW()-1&lt;=DataRows_IBE,OFFSET(InstrumenteIBE!$A$1,ROW()-2,COLUMN(),1,1),IF(ROW()-2 &lt;= DataRows,OFFSET(MeineInstrumente!$A$9,ROW()-DataRows_IBE-1,COLUMN(),1,1),""))</f>
        <v/>
      </c>
      <c r="E3102" t="str">
        <f t="shared" ca="1" si="48"/>
        <v/>
      </c>
      <c r="F3102" t="str">
        <f ca="1">IF(ROW()-1&lt;=DataRows_IBE,OFFSET(InstrumenteIBE!$A$1,ROW()-2,COLUMN()-COLUMN($F$1),1,1),IF(ROW()-2 &lt;= DataRows,OFFSET(MeineInstrumente!$A$9,ROW()-DataRows_IBE-1,COLUMN()-COLUMN($F$1),1,1),""))</f>
        <v/>
      </c>
    </row>
    <row r="3103" spans="1:6" x14ac:dyDescent="0.25">
      <c r="A3103" t="str">
        <f ca="1">IF(ROW()-1&lt;=DataRows_IBE,OFFSET(InstrumenteIBE!$A$1,ROW()-2,COLUMN(),1,1),IF(ROW()-2 &lt;= DataRows,OFFSET(MeineInstrumente!$A$9,ROW()-DataRows_IBE-1,COLUMN(),1,1),""))</f>
        <v/>
      </c>
      <c r="B3103" t="str">
        <f ca="1">IF(ROW()-1&lt;=DataRows_IBE,OFFSET(InstrumenteIBE!$A$1,ROW()-2,COLUMN(),1,1),IF(ROW()-2 &lt;= DataRows,OFFSET(MeineInstrumente!$A$9,ROW()-DataRows_IBE-1,COLUMN(),1,1),""))</f>
        <v/>
      </c>
      <c r="C3103" t="str">
        <f ca="1">IF(ROW()-1&lt;=DataRows_IBE,OFFSET(InstrumenteIBE!$A$1,ROW()-2,COLUMN(),1,1),IF(ROW()-2 &lt;= DataRows,OFFSET(MeineInstrumente!$A$9,ROW()-DataRows_IBE-1,COLUMN(),1,1),""))</f>
        <v/>
      </c>
      <c r="D3103" s="16" t="str">
        <f ca="1">IF(ROW()-1&lt;=DataRows_IBE,OFFSET(InstrumenteIBE!$A$1,ROW()-2,COLUMN(),1,1),IF(ROW()-2 &lt;= DataRows,OFFSET(MeineInstrumente!$A$9,ROW()-DataRows_IBE-1,COLUMN(),1,1),""))</f>
        <v/>
      </c>
      <c r="E3103" t="str">
        <f t="shared" ca="1" si="48"/>
        <v/>
      </c>
      <c r="F3103" t="str">
        <f ca="1">IF(ROW()-1&lt;=DataRows_IBE,OFFSET(InstrumenteIBE!$A$1,ROW()-2,COLUMN()-COLUMN($F$1),1,1),IF(ROW()-2 &lt;= DataRows,OFFSET(MeineInstrumente!$A$9,ROW()-DataRows_IBE-1,COLUMN()-COLUMN($F$1),1,1),""))</f>
        <v/>
      </c>
    </row>
    <row r="3104" spans="1:6" x14ac:dyDescent="0.25">
      <c r="A3104" t="str">
        <f ca="1">IF(ROW()-1&lt;=DataRows_IBE,OFFSET(InstrumenteIBE!$A$1,ROW()-2,COLUMN(),1,1),IF(ROW()-2 &lt;= DataRows,OFFSET(MeineInstrumente!$A$9,ROW()-DataRows_IBE-1,COLUMN(),1,1),""))</f>
        <v/>
      </c>
      <c r="B3104" t="str">
        <f ca="1">IF(ROW()-1&lt;=DataRows_IBE,OFFSET(InstrumenteIBE!$A$1,ROW()-2,COLUMN(),1,1),IF(ROW()-2 &lt;= DataRows,OFFSET(MeineInstrumente!$A$9,ROW()-DataRows_IBE-1,COLUMN(),1,1),""))</f>
        <v/>
      </c>
      <c r="C3104" t="str">
        <f ca="1">IF(ROW()-1&lt;=DataRows_IBE,OFFSET(InstrumenteIBE!$A$1,ROW()-2,COLUMN(),1,1),IF(ROW()-2 &lt;= DataRows,OFFSET(MeineInstrumente!$A$9,ROW()-DataRows_IBE-1,COLUMN(),1,1),""))</f>
        <v/>
      </c>
      <c r="D3104" s="16" t="str">
        <f ca="1">IF(ROW()-1&lt;=DataRows_IBE,OFFSET(InstrumenteIBE!$A$1,ROW()-2,COLUMN(),1,1),IF(ROW()-2 &lt;= DataRows,OFFSET(MeineInstrumente!$A$9,ROW()-DataRows_IBE-1,COLUMN(),1,1),""))</f>
        <v/>
      </c>
      <c r="E3104" t="str">
        <f t="shared" ca="1" si="48"/>
        <v/>
      </c>
      <c r="F3104" t="str">
        <f ca="1">IF(ROW()-1&lt;=DataRows_IBE,OFFSET(InstrumenteIBE!$A$1,ROW()-2,COLUMN()-COLUMN($F$1),1,1),IF(ROW()-2 &lt;= DataRows,OFFSET(MeineInstrumente!$A$9,ROW()-DataRows_IBE-1,COLUMN()-COLUMN($F$1),1,1),""))</f>
        <v/>
      </c>
    </row>
    <row r="3105" spans="1:6" x14ac:dyDescent="0.25">
      <c r="A3105" t="str">
        <f ca="1">IF(ROW()-1&lt;=DataRows_IBE,OFFSET(InstrumenteIBE!$A$1,ROW()-2,COLUMN(),1,1),IF(ROW()-2 &lt;= DataRows,OFFSET(MeineInstrumente!$A$9,ROW()-DataRows_IBE-1,COLUMN(),1,1),""))</f>
        <v/>
      </c>
      <c r="B3105" t="str">
        <f ca="1">IF(ROW()-1&lt;=DataRows_IBE,OFFSET(InstrumenteIBE!$A$1,ROW()-2,COLUMN(),1,1),IF(ROW()-2 &lt;= DataRows,OFFSET(MeineInstrumente!$A$9,ROW()-DataRows_IBE-1,COLUMN(),1,1),""))</f>
        <v/>
      </c>
      <c r="C3105" t="str">
        <f ca="1">IF(ROW()-1&lt;=DataRows_IBE,OFFSET(InstrumenteIBE!$A$1,ROW()-2,COLUMN(),1,1),IF(ROW()-2 &lt;= DataRows,OFFSET(MeineInstrumente!$A$9,ROW()-DataRows_IBE-1,COLUMN(),1,1),""))</f>
        <v/>
      </c>
      <c r="D3105" s="16" t="str">
        <f ca="1">IF(ROW()-1&lt;=DataRows_IBE,OFFSET(InstrumenteIBE!$A$1,ROW()-2,COLUMN(),1,1),IF(ROW()-2 &lt;= DataRows,OFFSET(MeineInstrumente!$A$9,ROW()-DataRows_IBE-1,COLUMN(),1,1),""))</f>
        <v/>
      </c>
      <c r="E3105" t="str">
        <f t="shared" ca="1" si="48"/>
        <v/>
      </c>
      <c r="F3105" t="str">
        <f ca="1">IF(ROW()-1&lt;=DataRows_IBE,OFFSET(InstrumenteIBE!$A$1,ROW()-2,COLUMN()-COLUMN($F$1),1,1),IF(ROW()-2 &lt;= DataRows,OFFSET(MeineInstrumente!$A$9,ROW()-DataRows_IBE-1,COLUMN()-COLUMN($F$1),1,1),""))</f>
        <v/>
      </c>
    </row>
    <row r="3106" spans="1:6" x14ac:dyDescent="0.25">
      <c r="A3106" t="str">
        <f ca="1">IF(ROW()-1&lt;=DataRows_IBE,OFFSET(InstrumenteIBE!$A$1,ROW()-2,COLUMN(),1,1),IF(ROW()-2 &lt;= DataRows,OFFSET(MeineInstrumente!$A$9,ROW()-DataRows_IBE-1,COLUMN(),1,1),""))</f>
        <v/>
      </c>
      <c r="B3106" t="str">
        <f ca="1">IF(ROW()-1&lt;=DataRows_IBE,OFFSET(InstrumenteIBE!$A$1,ROW()-2,COLUMN(),1,1),IF(ROW()-2 &lt;= DataRows,OFFSET(MeineInstrumente!$A$9,ROW()-DataRows_IBE-1,COLUMN(),1,1),""))</f>
        <v/>
      </c>
      <c r="C3106" t="str">
        <f ca="1">IF(ROW()-1&lt;=DataRows_IBE,OFFSET(InstrumenteIBE!$A$1,ROW()-2,COLUMN(),1,1),IF(ROW()-2 &lt;= DataRows,OFFSET(MeineInstrumente!$A$9,ROW()-DataRows_IBE-1,COLUMN(),1,1),""))</f>
        <v/>
      </c>
      <c r="D3106" s="16" t="str">
        <f ca="1">IF(ROW()-1&lt;=DataRows_IBE,OFFSET(InstrumenteIBE!$A$1,ROW()-2,COLUMN(),1,1),IF(ROW()-2 &lt;= DataRows,OFFSET(MeineInstrumente!$A$9,ROW()-DataRows_IBE-1,COLUMN(),1,1),""))</f>
        <v/>
      </c>
      <c r="E3106" t="str">
        <f t="shared" ca="1" si="48"/>
        <v/>
      </c>
      <c r="F3106" t="str">
        <f ca="1">IF(ROW()-1&lt;=DataRows_IBE,OFFSET(InstrumenteIBE!$A$1,ROW()-2,COLUMN()-COLUMN($F$1),1,1),IF(ROW()-2 &lt;= DataRows,OFFSET(MeineInstrumente!$A$9,ROW()-DataRows_IBE-1,COLUMN()-COLUMN($F$1),1,1),""))</f>
        <v/>
      </c>
    </row>
    <row r="3107" spans="1:6" x14ac:dyDescent="0.25">
      <c r="A3107" t="str">
        <f ca="1">IF(ROW()-1&lt;=DataRows_IBE,OFFSET(InstrumenteIBE!$A$1,ROW()-2,COLUMN(),1,1),IF(ROW()-2 &lt;= DataRows,OFFSET(MeineInstrumente!$A$9,ROW()-DataRows_IBE-1,COLUMN(),1,1),""))</f>
        <v/>
      </c>
      <c r="B3107" t="str">
        <f ca="1">IF(ROW()-1&lt;=DataRows_IBE,OFFSET(InstrumenteIBE!$A$1,ROW()-2,COLUMN(),1,1),IF(ROW()-2 &lt;= DataRows,OFFSET(MeineInstrumente!$A$9,ROW()-DataRows_IBE-1,COLUMN(),1,1),""))</f>
        <v/>
      </c>
      <c r="C3107" t="str">
        <f ca="1">IF(ROW()-1&lt;=DataRows_IBE,OFFSET(InstrumenteIBE!$A$1,ROW()-2,COLUMN(),1,1),IF(ROW()-2 &lt;= DataRows,OFFSET(MeineInstrumente!$A$9,ROW()-DataRows_IBE-1,COLUMN(),1,1),""))</f>
        <v/>
      </c>
      <c r="D3107" s="16" t="str">
        <f ca="1">IF(ROW()-1&lt;=DataRows_IBE,OFFSET(InstrumenteIBE!$A$1,ROW()-2,COLUMN(),1,1),IF(ROW()-2 &lt;= DataRows,OFFSET(MeineInstrumente!$A$9,ROW()-DataRows_IBE-1,COLUMN(),1,1),""))</f>
        <v/>
      </c>
      <c r="E3107" t="str">
        <f t="shared" ca="1" si="48"/>
        <v/>
      </c>
      <c r="F3107" t="str">
        <f ca="1">IF(ROW()-1&lt;=DataRows_IBE,OFFSET(InstrumenteIBE!$A$1,ROW()-2,COLUMN()-COLUMN($F$1),1,1),IF(ROW()-2 &lt;= DataRows,OFFSET(MeineInstrumente!$A$9,ROW()-DataRows_IBE-1,COLUMN()-COLUMN($F$1),1,1),""))</f>
        <v/>
      </c>
    </row>
    <row r="3108" spans="1:6" x14ac:dyDescent="0.25">
      <c r="A3108" t="str">
        <f ca="1">IF(ROW()-1&lt;=DataRows_IBE,OFFSET(InstrumenteIBE!$A$1,ROW()-2,COLUMN(),1,1),IF(ROW()-2 &lt;= DataRows,OFFSET(MeineInstrumente!$A$9,ROW()-DataRows_IBE-1,COLUMN(),1,1),""))</f>
        <v/>
      </c>
      <c r="B3108" t="str">
        <f ca="1">IF(ROW()-1&lt;=DataRows_IBE,OFFSET(InstrumenteIBE!$A$1,ROW()-2,COLUMN(),1,1),IF(ROW()-2 &lt;= DataRows,OFFSET(MeineInstrumente!$A$9,ROW()-DataRows_IBE-1,COLUMN(),1,1),""))</f>
        <v/>
      </c>
      <c r="C3108" t="str">
        <f ca="1">IF(ROW()-1&lt;=DataRows_IBE,OFFSET(InstrumenteIBE!$A$1,ROW()-2,COLUMN(),1,1),IF(ROW()-2 &lt;= DataRows,OFFSET(MeineInstrumente!$A$9,ROW()-DataRows_IBE-1,COLUMN(),1,1),""))</f>
        <v/>
      </c>
      <c r="D3108" s="16" t="str">
        <f ca="1">IF(ROW()-1&lt;=DataRows_IBE,OFFSET(InstrumenteIBE!$A$1,ROW()-2,COLUMN(),1,1),IF(ROW()-2 &lt;= DataRows,OFFSET(MeineInstrumente!$A$9,ROW()-DataRows_IBE-1,COLUMN(),1,1),""))</f>
        <v/>
      </c>
      <c r="E3108" t="str">
        <f t="shared" ca="1" si="48"/>
        <v/>
      </c>
      <c r="F3108" t="str">
        <f ca="1">IF(ROW()-1&lt;=DataRows_IBE,OFFSET(InstrumenteIBE!$A$1,ROW()-2,COLUMN()-COLUMN($F$1),1,1),IF(ROW()-2 &lt;= DataRows,OFFSET(MeineInstrumente!$A$9,ROW()-DataRows_IBE-1,COLUMN()-COLUMN($F$1),1,1),""))</f>
        <v/>
      </c>
    </row>
    <row r="3109" spans="1:6" x14ac:dyDescent="0.25">
      <c r="A3109" t="str">
        <f ca="1">IF(ROW()-1&lt;=DataRows_IBE,OFFSET(InstrumenteIBE!$A$1,ROW()-2,COLUMN(),1,1),IF(ROW()-2 &lt;= DataRows,OFFSET(MeineInstrumente!$A$9,ROW()-DataRows_IBE-1,COLUMN(),1,1),""))</f>
        <v/>
      </c>
      <c r="B3109" t="str">
        <f ca="1">IF(ROW()-1&lt;=DataRows_IBE,OFFSET(InstrumenteIBE!$A$1,ROW()-2,COLUMN(),1,1),IF(ROW()-2 &lt;= DataRows,OFFSET(MeineInstrumente!$A$9,ROW()-DataRows_IBE-1,COLUMN(),1,1),""))</f>
        <v/>
      </c>
      <c r="C3109" t="str">
        <f ca="1">IF(ROW()-1&lt;=DataRows_IBE,OFFSET(InstrumenteIBE!$A$1,ROW()-2,COLUMN(),1,1),IF(ROW()-2 &lt;= DataRows,OFFSET(MeineInstrumente!$A$9,ROW()-DataRows_IBE-1,COLUMN(),1,1),""))</f>
        <v/>
      </c>
      <c r="D3109" s="16" t="str">
        <f ca="1">IF(ROW()-1&lt;=DataRows_IBE,OFFSET(InstrumenteIBE!$A$1,ROW()-2,COLUMN(),1,1),IF(ROW()-2 &lt;= DataRows,OFFSET(MeineInstrumente!$A$9,ROW()-DataRows_IBE-1,COLUMN(),1,1),""))</f>
        <v/>
      </c>
      <c r="E3109" t="str">
        <f t="shared" ca="1" si="48"/>
        <v/>
      </c>
      <c r="F3109" t="str">
        <f ca="1">IF(ROW()-1&lt;=DataRows_IBE,OFFSET(InstrumenteIBE!$A$1,ROW()-2,COLUMN()-COLUMN($F$1),1,1),IF(ROW()-2 &lt;= DataRows,OFFSET(MeineInstrumente!$A$9,ROW()-DataRows_IBE-1,COLUMN()-COLUMN($F$1),1,1),""))</f>
        <v/>
      </c>
    </row>
    <row r="3110" spans="1:6" x14ac:dyDescent="0.25">
      <c r="A3110" t="str">
        <f ca="1">IF(ROW()-1&lt;=DataRows_IBE,OFFSET(InstrumenteIBE!$A$1,ROW()-2,COLUMN(),1,1),IF(ROW()-2 &lt;= DataRows,OFFSET(MeineInstrumente!$A$9,ROW()-DataRows_IBE-1,COLUMN(),1,1),""))</f>
        <v/>
      </c>
      <c r="B3110" t="str">
        <f ca="1">IF(ROW()-1&lt;=DataRows_IBE,OFFSET(InstrumenteIBE!$A$1,ROW()-2,COLUMN(),1,1),IF(ROW()-2 &lt;= DataRows,OFFSET(MeineInstrumente!$A$9,ROW()-DataRows_IBE-1,COLUMN(),1,1),""))</f>
        <v/>
      </c>
      <c r="C3110" t="str">
        <f ca="1">IF(ROW()-1&lt;=DataRows_IBE,OFFSET(InstrumenteIBE!$A$1,ROW()-2,COLUMN(),1,1),IF(ROW()-2 &lt;= DataRows,OFFSET(MeineInstrumente!$A$9,ROW()-DataRows_IBE-1,COLUMN(),1,1),""))</f>
        <v/>
      </c>
      <c r="D3110" s="16" t="str">
        <f ca="1">IF(ROW()-1&lt;=DataRows_IBE,OFFSET(InstrumenteIBE!$A$1,ROW()-2,COLUMN(),1,1),IF(ROW()-2 &lt;= DataRows,OFFSET(MeineInstrumente!$A$9,ROW()-DataRows_IBE-1,COLUMN(),1,1),""))</f>
        <v/>
      </c>
      <c r="E3110" t="str">
        <f t="shared" ca="1" si="48"/>
        <v/>
      </c>
      <c r="F3110" t="str">
        <f ca="1">IF(ROW()-1&lt;=DataRows_IBE,OFFSET(InstrumenteIBE!$A$1,ROW()-2,COLUMN()-COLUMN($F$1),1,1),IF(ROW()-2 &lt;= DataRows,OFFSET(MeineInstrumente!$A$9,ROW()-DataRows_IBE-1,COLUMN()-COLUMN($F$1),1,1),""))</f>
        <v/>
      </c>
    </row>
    <row r="3111" spans="1:6" x14ac:dyDescent="0.25">
      <c r="A3111" t="str">
        <f ca="1">IF(ROW()-1&lt;=DataRows_IBE,OFFSET(InstrumenteIBE!$A$1,ROW()-2,COLUMN(),1,1),IF(ROW()-2 &lt;= DataRows,OFFSET(MeineInstrumente!$A$9,ROW()-DataRows_IBE-1,COLUMN(),1,1),""))</f>
        <v/>
      </c>
      <c r="B3111" t="str">
        <f ca="1">IF(ROW()-1&lt;=DataRows_IBE,OFFSET(InstrumenteIBE!$A$1,ROW()-2,COLUMN(),1,1),IF(ROW()-2 &lt;= DataRows,OFFSET(MeineInstrumente!$A$9,ROW()-DataRows_IBE-1,COLUMN(),1,1),""))</f>
        <v/>
      </c>
      <c r="C3111" t="str">
        <f ca="1">IF(ROW()-1&lt;=DataRows_IBE,OFFSET(InstrumenteIBE!$A$1,ROW()-2,COLUMN(),1,1),IF(ROW()-2 &lt;= DataRows,OFFSET(MeineInstrumente!$A$9,ROW()-DataRows_IBE-1,COLUMN(),1,1),""))</f>
        <v/>
      </c>
      <c r="D3111" s="16" t="str">
        <f ca="1">IF(ROW()-1&lt;=DataRows_IBE,OFFSET(InstrumenteIBE!$A$1,ROW()-2,COLUMN(),1,1),IF(ROW()-2 &lt;= DataRows,OFFSET(MeineInstrumente!$A$9,ROW()-DataRows_IBE-1,COLUMN(),1,1),""))</f>
        <v/>
      </c>
      <c r="E3111" t="str">
        <f t="shared" ca="1" si="48"/>
        <v/>
      </c>
      <c r="F3111" t="str">
        <f ca="1">IF(ROW()-1&lt;=DataRows_IBE,OFFSET(InstrumenteIBE!$A$1,ROW()-2,COLUMN()-COLUMN($F$1),1,1),IF(ROW()-2 &lt;= DataRows,OFFSET(MeineInstrumente!$A$9,ROW()-DataRows_IBE-1,COLUMN()-COLUMN($F$1),1,1),""))</f>
        <v/>
      </c>
    </row>
    <row r="3112" spans="1:6" x14ac:dyDescent="0.25">
      <c r="A3112" t="str">
        <f ca="1">IF(ROW()-1&lt;=DataRows_IBE,OFFSET(InstrumenteIBE!$A$1,ROW()-2,COLUMN(),1,1),IF(ROW()-2 &lt;= DataRows,OFFSET(MeineInstrumente!$A$9,ROW()-DataRows_IBE-1,COLUMN(),1,1),""))</f>
        <v/>
      </c>
      <c r="B3112" t="str">
        <f ca="1">IF(ROW()-1&lt;=DataRows_IBE,OFFSET(InstrumenteIBE!$A$1,ROW()-2,COLUMN(),1,1),IF(ROW()-2 &lt;= DataRows,OFFSET(MeineInstrumente!$A$9,ROW()-DataRows_IBE-1,COLUMN(),1,1),""))</f>
        <v/>
      </c>
      <c r="C3112" t="str">
        <f ca="1">IF(ROW()-1&lt;=DataRows_IBE,OFFSET(InstrumenteIBE!$A$1,ROW()-2,COLUMN(),1,1),IF(ROW()-2 &lt;= DataRows,OFFSET(MeineInstrumente!$A$9,ROW()-DataRows_IBE-1,COLUMN(),1,1),""))</f>
        <v/>
      </c>
      <c r="D3112" s="16" t="str">
        <f ca="1">IF(ROW()-1&lt;=DataRows_IBE,OFFSET(InstrumenteIBE!$A$1,ROW()-2,COLUMN(),1,1),IF(ROW()-2 &lt;= DataRows,OFFSET(MeineInstrumente!$A$9,ROW()-DataRows_IBE-1,COLUMN(),1,1),""))</f>
        <v/>
      </c>
      <c r="E3112" t="str">
        <f t="shared" ca="1" si="48"/>
        <v/>
      </c>
      <c r="F3112" t="str">
        <f ca="1">IF(ROW()-1&lt;=DataRows_IBE,OFFSET(InstrumenteIBE!$A$1,ROW()-2,COLUMN()-COLUMN($F$1),1,1),IF(ROW()-2 &lt;= DataRows,OFFSET(MeineInstrumente!$A$9,ROW()-DataRows_IBE-1,COLUMN()-COLUMN($F$1),1,1),""))</f>
        <v/>
      </c>
    </row>
    <row r="3113" spans="1:6" x14ac:dyDescent="0.25">
      <c r="A3113" t="str">
        <f ca="1">IF(ROW()-1&lt;=DataRows_IBE,OFFSET(InstrumenteIBE!$A$1,ROW()-2,COLUMN(),1,1),IF(ROW()-2 &lt;= DataRows,OFFSET(MeineInstrumente!$A$9,ROW()-DataRows_IBE-1,COLUMN(),1,1),""))</f>
        <v/>
      </c>
      <c r="B3113" t="str">
        <f ca="1">IF(ROW()-1&lt;=DataRows_IBE,OFFSET(InstrumenteIBE!$A$1,ROW()-2,COLUMN(),1,1),IF(ROW()-2 &lt;= DataRows,OFFSET(MeineInstrumente!$A$9,ROW()-DataRows_IBE-1,COLUMN(),1,1),""))</f>
        <v/>
      </c>
      <c r="C3113" t="str">
        <f ca="1">IF(ROW()-1&lt;=DataRows_IBE,OFFSET(InstrumenteIBE!$A$1,ROW()-2,COLUMN(),1,1),IF(ROW()-2 &lt;= DataRows,OFFSET(MeineInstrumente!$A$9,ROW()-DataRows_IBE-1,COLUMN(),1,1),""))</f>
        <v/>
      </c>
      <c r="D3113" s="16" t="str">
        <f ca="1">IF(ROW()-1&lt;=DataRows_IBE,OFFSET(InstrumenteIBE!$A$1,ROW()-2,COLUMN(),1,1),IF(ROW()-2 &lt;= DataRows,OFFSET(MeineInstrumente!$A$9,ROW()-DataRows_IBE-1,COLUMN(),1,1),""))</f>
        <v/>
      </c>
      <c r="E3113" t="str">
        <f t="shared" ca="1" si="48"/>
        <v/>
      </c>
      <c r="F3113" t="str">
        <f ca="1">IF(ROW()-1&lt;=DataRows_IBE,OFFSET(InstrumenteIBE!$A$1,ROW()-2,COLUMN()-COLUMN($F$1),1,1),IF(ROW()-2 &lt;= DataRows,OFFSET(MeineInstrumente!$A$9,ROW()-DataRows_IBE-1,COLUMN()-COLUMN($F$1),1,1),""))</f>
        <v/>
      </c>
    </row>
    <row r="3114" spans="1:6" x14ac:dyDescent="0.25">
      <c r="A3114" t="str">
        <f ca="1">IF(ROW()-1&lt;=DataRows_IBE,OFFSET(InstrumenteIBE!$A$1,ROW()-2,COLUMN(),1,1),IF(ROW()-2 &lt;= DataRows,OFFSET(MeineInstrumente!$A$9,ROW()-DataRows_IBE-1,COLUMN(),1,1),""))</f>
        <v/>
      </c>
      <c r="B3114" t="str">
        <f ca="1">IF(ROW()-1&lt;=DataRows_IBE,OFFSET(InstrumenteIBE!$A$1,ROW()-2,COLUMN(),1,1),IF(ROW()-2 &lt;= DataRows,OFFSET(MeineInstrumente!$A$9,ROW()-DataRows_IBE-1,COLUMN(),1,1),""))</f>
        <v/>
      </c>
      <c r="C3114" t="str">
        <f ca="1">IF(ROW()-1&lt;=DataRows_IBE,OFFSET(InstrumenteIBE!$A$1,ROW()-2,COLUMN(),1,1),IF(ROW()-2 &lt;= DataRows,OFFSET(MeineInstrumente!$A$9,ROW()-DataRows_IBE-1,COLUMN(),1,1),""))</f>
        <v/>
      </c>
      <c r="D3114" s="16" t="str">
        <f ca="1">IF(ROW()-1&lt;=DataRows_IBE,OFFSET(InstrumenteIBE!$A$1,ROW()-2,COLUMN(),1,1),IF(ROW()-2 &lt;= DataRows,OFFSET(MeineInstrumente!$A$9,ROW()-DataRows_IBE-1,COLUMN(),1,1),""))</f>
        <v/>
      </c>
      <c r="E3114" t="str">
        <f t="shared" ca="1" si="48"/>
        <v/>
      </c>
      <c r="F3114" t="str">
        <f ca="1">IF(ROW()-1&lt;=DataRows_IBE,OFFSET(InstrumenteIBE!$A$1,ROW()-2,COLUMN()-COLUMN($F$1),1,1),IF(ROW()-2 &lt;= DataRows,OFFSET(MeineInstrumente!$A$9,ROW()-DataRows_IBE-1,COLUMN()-COLUMN($F$1),1,1),""))</f>
        <v/>
      </c>
    </row>
    <row r="3115" spans="1:6" x14ac:dyDescent="0.25">
      <c r="A3115" t="str">
        <f ca="1">IF(ROW()-1&lt;=DataRows_IBE,OFFSET(InstrumenteIBE!$A$1,ROW()-2,COLUMN(),1,1),IF(ROW()-2 &lt;= DataRows,OFFSET(MeineInstrumente!$A$9,ROW()-DataRows_IBE-1,COLUMN(),1,1),""))</f>
        <v/>
      </c>
      <c r="B3115" t="str">
        <f ca="1">IF(ROW()-1&lt;=DataRows_IBE,OFFSET(InstrumenteIBE!$A$1,ROW()-2,COLUMN(),1,1),IF(ROW()-2 &lt;= DataRows,OFFSET(MeineInstrumente!$A$9,ROW()-DataRows_IBE-1,COLUMN(),1,1),""))</f>
        <v/>
      </c>
      <c r="C3115" t="str">
        <f ca="1">IF(ROW()-1&lt;=DataRows_IBE,OFFSET(InstrumenteIBE!$A$1,ROW()-2,COLUMN(),1,1),IF(ROW()-2 &lt;= DataRows,OFFSET(MeineInstrumente!$A$9,ROW()-DataRows_IBE-1,COLUMN(),1,1),""))</f>
        <v/>
      </c>
      <c r="D3115" s="16" t="str">
        <f ca="1">IF(ROW()-1&lt;=DataRows_IBE,OFFSET(InstrumenteIBE!$A$1,ROW()-2,COLUMN(),1,1),IF(ROW()-2 &lt;= DataRows,OFFSET(MeineInstrumente!$A$9,ROW()-DataRows_IBE-1,COLUMN(),1,1),""))</f>
        <v/>
      </c>
      <c r="E3115" t="str">
        <f t="shared" ca="1" si="48"/>
        <v/>
      </c>
      <c r="F3115" t="str">
        <f ca="1">IF(ROW()-1&lt;=DataRows_IBE,OFFSET(InstrumenteIBE!$A$1,ROW()-2,COLUMN()-COLUMN($F$1),1,1),IF(ROW()-2 &lt;= DataRows,OFFSET(MeineInstrumente!$A$9,ROW()-DataRows_IBE-1,COLUMN()-COLUMN($F$1),1,1),""))</f>
        <v/>
      </c>
    </row>
    <row r="3116" spans="1:6" x14ac:dyDescent="0.25">
      <c r="A3116" t="str">
        <f ca="1">IF(ROW()-1&lt;=DataRows_IBE,OFFSET(InstrumenteIBE!$A$1,ROW()-2,COLUMN(),1,1),IF(ROW()-2 &lt;= DataRows,OFFSET(MeineInstrumente!$A$9,ROW()-DataRows_IBE-1,COLUMN(),1,1),""))</f>
        <v/>
      </c>
      <c r="B3116" t="str">
        <f ca="1">IF(ROW()-1&lt;=DataRows_IBE,OFFSET(InstrumenteIBE!$A$1,ROW()-2,COLUMN(),1,1),IF(ROW()-2 &lt;= DataRows,OFFSET(MeineInstrumente!$A$9,ROW()-DataRows_IBE-1,COLUMN(),1,1),""))</f>
        <v/>
      </c>
      <c r="C3116" t="str">
        <f ca="1">IF(ROW()-1&lt;=DataRows_IBE,OFFSET(InstrumenteIBE!$A$1,ROW()-2,COLUMN(),1,1),IF(ROW()-2 &lt;= DataRows,OFFSET(MeineInstrumente!$A$9,ROW()-DataRows_IBE-1,COLUMN(),1,1),""))</f>
        <v/>
      </c>
      <c r="D3116" s="16" t="str">
        <f ca="1">IF(ROW()-1&lt;=DataRows_IBE,OFFSET(InstrumenteIBE!$A$1,ROW()-2,COLUMN(),1,1),IF(ROW()-2 &lt;= DataRows,OFFSET(MeineInstrumente!$A$9,ROW()-DataRows_IBE-1,COLUMN(),1,1),""))</f>
        <v/>
      </c>
      <c r="E3116" t="str">
        <f t="shared" ca="1" si="48"/>
        <v/>
      </c>
      <c r="F3116" t="str">
        <f ca="1">IF(ROW()-1&lt;=DataRows_IBE,OFFSET(InstrumenteIBE!$A$1,ROW()-2,COLUMN()-COLUMN($F$1),1,1),IF(ROW()-2 &lt;= DataRows,OFFSET(MeineInstrumente!$A$9,ROW()-DataRows_IBE-1,COLUMN()-COLUMN($F$1),1,1),""))</f>
        <v/>
      </c>
    </row>
    <row r="3117" spans="1:6" x14ac:dyDescent="0.25">
      <c r="A3117" t="str">
        <f ca="1">IF(ROW()-1&lt;=DataRows_IBE,OFFSET(InstrumenteIBE!$A$1,ROW()-2,COLUMN(),1,1),IF(ROW()-2 &lt;= DataRows,OFFSET(MeineInstrumente!$A$9,ROW()-DataRows_IBE-1,COLUMN(),1,1),""))</f>
        <v/>
      </c>
      <c r="B3117" t="str">
        <f ca="1">IF(ROW()-1&lt;=DataRows_IBE,OFFSET(InstrumenteIBE!$A$1,ROW()-2,COLUMN(),1,1),IF(ROW()-2 &lt;= DataRows,OFFSET(MeineInstrumente!$A$9,ROW()-DataRows_IBE-1,COLUMN(),1,1),""))</f>
        <v/>
      </c>
      <c r="C3117" t="str">
        <f ca="1">IF(ROW()-1&lt;=DataRows_IBE,OFFSET(InstrumenteIBE!$A$1,ROW()-2,COLUMN(),1,1),IF(ROW()-2 &lt;= DataRows,OFFSET(MeineInstrumente!$A$9,ROW()-DataRows_IBE-1,COLUMN(),1,1),""))</f>
        <v/>
      </c>
      <c r="D3117" s="16" t="str">
        <f ca="1">IF(ROW()-1&lt;=DataRows_IBE,OFFSET(InstrumenteIBE!$A$1,ROW()-2,COLUMN(),1,1),IF(ROW()-2 &lt;= DataRows,OFFSET(MeineInstrumente!$A$9,ROW()-DataRows_IBE-1,COLUMN(),1,1),""))</f>
        <v/>
      </c>
      <c r="E3117" t="str">
        <f t="shared" ca="1" si="48"/>
        <v/>
      </c>
      <c r="F3117" t="str">
        <f ca="1">IF(ROW()-1&lt;=DataRows_IBE,OFFSET(InstrumenteIBE!$A$1,ROW()-2,COLUMN()-COLUMN($F$1),1,1),IF(ROW()-2 &lt;= DataRows,OFFSET(MeineInstrumente!$A$9,ROW()-DataRows_IBE-1,COLUMN()-COLUMN($F$1),1,1),""))</f>
        <v/>
      </c>
    </row>
    <row r="3118" spans="1:6" x14ac:dyDescent="0.25">
      <c r="A3118" t="str">
        <f ca="1">IF(ROW()-1&lt;=DataRows_IBE,OFFSET(InstrumenteIBE!$A$1,ROW()-2,COLUMN(),1,1),IF(ROW()-2 &lt;= DataRows,OFFSET(MeineInstrumente!$A$9,ROW()-DataRows_IBE-1,COLUMN(),1,1),""))</f>
        <v/>
      </c>
      <c r="B3118" t="str">
        <f ca="1">IF(ROW()-1&lt;=DataRows_IBE,OFFSET(InstrumenteIBE!$A$1,ROW()-2,COLUMN(),1,1),IF(ROW()-2 &lt;= DataRows,OFFSET(MeineInstrumente!$A$9,ROW()-DataRows_IBE-1,COLUMN(),1,1),""))</f>
        <v/>
      </c>
      <c r="C3118" t="str">
        <f ca="1">IF(ROW()-1&lt;=DataRows_IBE,OFFSET(InstrumenteIBE!$A$1,ROW()-2,COLUMN(),1,1),IF(ROW()-2 &lt;= DataRows,OFFSET(MeineInstrumente!$A$9,ROW()-DataRows_IBE-1,COLUMN(),1,1),""))</f>
        <v/>
      </c>
      <c r="D3118" s="16" t="str">
        <f ca="1">IF(ROW()-1&lt;=DataRows_IBE,OFFSET(InstrumenteIBE!$A$1,ROW()-2,COLUMN(),1,1),IF(ROW()-2 &lt;= DataRows,OFFSET(MeineInstrumente!$A$9,ROW()-DataRows_IBE-1,COLUMN(),1,1),""))</f>
        <v/>
      </c>
      <c r="E3118" t="str">
        <f t="shared" ca="1" si="48"/>
        <v/>
      </c>
      <c r="F3118" t="str">
        <f ca="1">IF(ROW()-1&lt;=DataRows_IBE,OFFSET(InstrumenteIBE!$A$1,ROW()-2,COLUMN()-COLUMN($F$1),1,1),IF(ROW()-2 &lt;= DataRows,OFFSET(MeineInstrumente!$A$9,ROW()-DataRows_IBE-1,COLUMN()-COLUMN($F$1),1,1),""))</f>
        <v/>
      </c>
    </row>
    <row r="3119" spans="1:6" x14ac:dyDescent="0.25">
      <c r="A3119" t="str">
        <f ca="1">IF(ROW()-1&lt;=DataRows_IBE,OFFSET(InstrumenteIBE!$A$1,ROW()-2,COLUMN(),1,1),IF(ROW()-2 &lt;= DataRows,OFFSET(MeineInstrumente!$A$9,ROW()-DataRows_IBE-1,COLUMN(),1,1),""))</f>
        <v/>
      </c>
      <c r="B3119" t="str">
        <f ca="1">IF(ROW()-1&lt;=DataRows_IBE,OFFSET(InstrumenteIBE!$A$1,ROW()-2,COLUMN(),1,1),IF(ROW()-2 &lt;= DataRows,OFFSET(MeineInstrumente!$A$9,ROW()-DataRows_IBE-1,COLUMN(),1,1),""))</f>
        <v/>
      </c>
      <c r="C3119" t="str">
        <f ca="1">IF(ROW()-1&lt;=DataRows_IBE,OFFSET(InstrumenteIBE!$A$1,ROW()-2,COLUMN(),1,1),IF(ROW()-2 &lt;= DataRows,OFFSET(MeineInstrumente!$A$9,ROW()-DataRows_IBE-1,COLUMN(),1,1),""))</f>
        <v/>
      </c>
      <c r="D3119" s="16" t="str">
        <f ca="1">IF(ROW()-1&lt;=DataRows_IBE,OFFSET(InstrumenteIBE!$A$1,ROW()-2,COLUMN(),1,1),IF(ROW()-2 &lt;= DataRows,OFFSET(MeineInstrumente!$A$9,ROW()-DataRows_IBE-1,COLUMN(),1,1),""))</f>
        <v/>
      </c>
      <c r="E3119" t="str">
        <f t="shared" ca="1" si="48"/>
        <v/>
      </c>
      <c r="F3119" t="str">
        <f ca="1">IF(ROW()-1&lt;=DataRows_IBE,OFFSET(InstrumenteIBE!$A$1,ROW()-2,COLUMN()-COLUMN($F$1),1,1),IF(ROW()-2 &lt;= DataRows,OFFSET(MeineInstrumente!$A$9,ROW()-DataRows_IBE-1,COLUMN()-COLUMN($F$1),1,1),""))</f>
        <v/>
      </c>
    </row>
    <row r="3120" spans="1:6" x14ac:dyDescent="0.25">
      <c r="A3120" t="str">
        <f ca="1">IF(ROW()-1&lt;=DataRows_IBE,OFFSET(InstrumenteIBE!$A$1,ROW()-2,COLUMN(),1,1),IF(ROW()-2 &lt;= DataRows,OFFSET(MeineInstrumente!$A$9,ROW()-DataRows_IBE-1,COLUMN(),1,1),""))</f>
        <v/>
      </c>
      <c r="B3120" t="str">
        <f ca="1">IF(ROW()-1&lt;=DataRows_IBE,OFFSET(InstrumenteIBE!$A$1,ROW()-2,COLUMN(),1,1),IF(ROW()-2 &lt;= DataRows,OFFSET(MeineInstrumente!$A$9,ROW()-DataRows_IBE-1,COLUMN(),1,1),""))</f>
        <v/>
      </c>
      <c r="C3120" t="str">
        <f ca="1">IF(ROW()-1&lt;=DataRows_IBE,OFFSET(InstrumenteIBE!$A$1,ROW()-2,COLUMN(),1,1),IF(ROW()-2 &lt;= DataRows,OFFSET(MeineInstrumente!$A$9,ROW()-DataRows_IBE-1,COLUMN(),1,1),""))</f>
        <v/>
      </c>
      <c r="D3120" s="16" t="str">
        <f ca="1">IF(ROW()-1&lt;=DataRows_IBE,OFFSET(InstrumenteIBE!$A$1,ROW()-2,COLUMN(),1,1),IF(ROW()-2 &lt;= DataRows,OFFSET(MeineInstrumente!$A$9,ROW()-DataRows_IBE-1,COLUMN(),1,1),""))</f>
        <v/>
      </c>
      <c r="E3120" t="str">
        <f t="shared" ca="1" si="48"/>
        <v/>
      </c>
      <c r="F3120" t="str">
        <f ca="1">IF(ROW()-1&lt;=DataRows_IBE,OFFSET(InstrumenteIBE!$A$1,ROW()-2,COLUMN()-COLUMN($F$1),1,1),IF(ROW()-2 &lt;= DataRows,OFFSET(MeineInstrumente!$A$9,ROW()-DataRows_IBE-1,COLUMN()-COLUMN($F$1),1,1),""))</f>
        <v/>
      </c>
    </row>
    <row r="3121" spans="1:6" x14ac:dyDescent="0.25">
      <c r="A3121" t="str">
        <f ca="1">IF(ROW()-1&lt;=DataRows_IBE,OFFSET(InstrumenteIBE!$A$1,ROW()-2,COLUMN(),1,1),IF(ROW()-2 &lt;= DataRows,OFFSET(MeineInstrumente!$A$9,ROW()-DataRows_IBE-1,COLUMN(),1,1),""))</f>
        <v/>
      </c>
      <c r="B3121" t="str">
        <f ca="1">IF(ROW()-1&lt;=DataRows_IBE,OFFSET(InstrumenteIBE!$A$1,ROW()-2,COLUMN(),1,1),IF(ROW()-2 &lt;= DataRows,OFFSET(MeineInstrumente!$A$9,ROW()-DataRows_IBE-1,COLUMN(),1,1),""))</f>
        <v/>
      </c>
      <c r="C3121" t="str">
        <f ca="1">IF(ROW()-1&lt;=DataRows_IBE,OFFSET(InstrumenteIBE!$A$1,ROW()-2,COLUMN(),1,1),IF(ROW()-2 &lt;= DataRows,OFFSET(MeineInstrumente!$A$9,ROW()-DataRows_IBE-1,COLUMN(),1,1),""))</f>
        <v/>
      </c>
      <c r="D3121" s="16" t="str">
        <f ca="1">IF(ROW()-1&lt;=DataRows_IBE,OFFSET(InstrumenteIBE!$A$1,ROW()-2,COLUMN(),1,1),IF(ROW()-2 &lt;= DataRows,OFFSET(MeineInstrumente!$A$9,ROW()-DataRows_IBE-1,COLUMN(),1,1),""))</f>
        <v/>
      </c>
      <c r="E3121" t="str">
        <f t="shared" ca="1" si="48"/>
        <v/>
      </c>
      <c r="F3121" t="str">
        <f ca="1">IF(ROW()-1&lt;=DataRows_IBE,OFFSET(InstrumenteIBE!$A$1,ROW()-2,COLUMN()-COLUMN($F$1),1,1),IF(ROW()-2 &lt;= DataRows,OFFSET(MeineInstrumente!$A$9,ROW()-DataRows_IBE-1,COLUMN()-COLUMN($F$1),1,1),""))</f>
        <v/>
      </c>
    </row>
    <row r="3122" spans="1:6" x14ac:dyDescent="0.25">
      <c r="A3122" t="str">
        <f ca="1">IF(ROW()-1&lt;=DataRows_IBE,OFFSET(InstrumenteIBE!$A$1,ROW()-2,COLUMN(),1,1),IF(ROW()-2 &lt;= DataRows,OFFSET(MeineInstrumente!$A$9,ROW()-DataRows_IBE-1,COLUMN(),1,1),""))</f>
        <v/>
      </c>
      <c r="B3122" t="str">
        <f ca="1">IF(ROW()-1&lt;=DataRows_IBE,OFFSET(InstrumenteIBE!$A$1,ROW()-2,COLUMN(),1,1),IF(ROW()-2 &lt;= DataRows,OFFSET(MeineInstrumente!$A$9,ROW()-DataRows_IBE-1,COLUMN(),1,1),""))</f>
        <v/>
      </c>
      <c r="C3122" t="str">
        <f ca="1">IF(ROW()-1&lt;=DataRows_IBE,OFFSET(InstrumenteIBE!$A$1,ROW()-2,COLUMN(),1,1),IF(ROW()-2 &lt;= DataRows,OFFSET(MeineInstrumente!$A$9,ROW()-DataRows_IBE-1,COLUMN(),1,1),""))</f>
        <v/>
      </c>
      <c r="D3122" s="16" t="str">
        <f ca="1">IF(ROW()-1&lt;=DataRows_IBE,OFFSET(InstrumenteIBE!$A$1,ROW()-2,COLUMN(),1,1),IF(ROW()-2 &lt;= DataRows,OFFSET(MeineInstrumente!$A$9,ROW()-DataRows_IBE-1,COLUMN(),1,1),""))</f>
        <v/>
      </c>
      <c r="E3122" t="str">
        <f t="shared" ca="1" si="48"/>
        <v/>
      </c>
      <c r="F3122" t="str">
        <f ca="1">IF(ROW()-1&lt;=DataRows_IBE,OFFSET(InstrumenteIBE!$A$1,ROW()-2,COLUMN()-COLUMN($F$1),1,1),IF(ROW()-2 &lt;= DataRows,OFFSET(MeineInstrumente!$A$9,ROW()-DataRows_IBE-1,COLUMN()-COLUMN($F$1),1,1),""))</f>
        <v/>
      </c>
    </row>
    <row r="3123" spans="1:6" x14ac:dyDescent="0.25">
      <c r="A3123" t="str">
        <f ca="1">IF(ROW()-1&lt;=DataRows_IBE,OFFSET(InstrumenteIBE!$A$1,ROW()-2,COLUMN(),1,1),IF(ROW()-2 &lt;= DataRows,OFFSET(MeineInstrumente!$A$9,ROW()-DataRows_IBE-1,COLUMN(),1,1),""))</f>
        <v/>
      </c>
      <c r="B3123" t="str">
        <f ca="1">IF(ROW()-1&lt;=DataRows_IBE,OFFSET(InstrumenteIBE!$A$1,ROW()-2,COLUMN(),1,1),IF(ROW()-2 &lt;= DataRows,OFFSET(MeineInstrumente!$A$9,ROW()-DataRows_IBE-1,COLUMN(),1,1),""))</f>
        <v/>
      </c>
      <c r="C3123" t="str">
        <f ca="1">IF(ROW()-1&lt;=DataRows_IBE,OFFSET(InstrumenteIBE!$A$1,ROW()-2,COLUMN(),1,1),IF(ROW()-2 &lt;= DataRows,OFFSET(MeineInstrumente!$A$9,ROW()-DataRows_IBE-1,COLUMN(),1,1),""))</f>
        <v/>
      </c>
      <c r="D3123" s="16" t="str">
        <f ca="1">IF(ROW()-1&lt;=DataRows_IBE,OFFSET(InstrumenteIBE!$A$1,ROW()-2,COLUMN(),1,1),IF(ROW()-2 &lt;= DataRows,OFFSET(MeineInstrumente!$A$9,ROW()-DataRows_IBE-1,COLUMN(),1,1),""))</f>
        <v/>
      </c>
      <c r="E3123" t="str">
        <f t="shared" ca="1" si="48"/>
        <v/>
      </c>
      <c r="F3123" t="str">
        <f ca="1">IF(ROW()-1&lt;=DataRows_IBE,OFFSET(InstrumenteIBE!$A$1,ROW()-2,COLUMN()-COLUMN($F$1),1,1),IF(ROW()-2 &lt;= DataRows,OFFSET(MeineInstrumente!$A$9,ROW()-DataRows_IBE-1,COLUMN()-COLUMN($F$1),1,1),""))</f>
        <v/>
      </c>
    </row>
    <row r="3124" spans="1:6" x14ac:dyDescent="0.25">
      <c r="A3124" t="str">
        <f ca="1">IF(ROW()-1&lt;=DataRows_IBE,OFFSET(InstrumenteIBE!$A$1,ROW()-2,COLUMN(),1,1),IF(ROW()-2 &lt;= DataRows,OFFSET(MeineInstrumente!$A$9,ROW()-DataRows_IBE-1,COLUMN(),1,1),""))</f>
        <v/>
      </c>
      <c r="B3124" t="str">
        <f ca="1">IF(ROW()-1&lt;=DataRows_IBE,OFFSET(InstrumenteIBE!$A$1,ROW()-2,COLUMN(),1,1),IF(ROW()-2 &lt;= DataRows,OFFSET(MeineInstrumente!$A$9,ROW()-DataRows_IBE-1,COLUMN(),1,1),""))</f>
        <v/>
      </c>
      <c r="C3124" t="str">
        <f ca="1">IF(ROW()-1&lt;=DataRows_IBE,OFFSET(InstrumenteIBE!$A$1,ROW()-2,COLUMN(),1,1),IF(ROW()-2 &lt;= DataRows,OFFSET(MeineInstrumente!$A$9,ROW()-DataRows_IBE-1,COLUMN(),1,1),""))</f>
        <v/>
      </c>
      <c r="D3124" s="16" t="str">
        <f ca="1">IF(ROW()-1&lt;=DataRows_IBE,OFFSET(InstrumenteIBE!$A$1,ROW()-2,COLUMN(),1,1),IF(ROW()-2 &lt;= DataRows,OFFSET(MeineInstrumente!$A$9,ROW()-DataRows_IBE-1,COLUMN(),1,1),""))</f>
        <v/>
      </c>
      <c r="E3124" t="str">
        <f t="shared" ca="1" si="48"/>
        <v/>
      </c>
      <c r="F3124" t="str">
        <f ca="1">IF(ROW()-1&lt;=DataRows_IBE,OFFSET(InstrumenteIBE!$A$1,ROW()-2,COLUMN()-COLUMN($F$1),1,1),IF(ROW()-2 &lt;= DataRows,OFFSET(MeineInstrumente!$A$9,ROW()-DataRows_IBE-1,COLUMN()-COLUMN($F$1),1,1),""))</f>
        <v/>
      </c>
    </row>
    <row r="3125" spans="1:6" x14ac:dyDescent="0.25">
      <c r="A3125" t="str">
        <f ca="1">IF(ROW()-1&lt;=DataRows_IBE,OFFSET(InstrumenteIBE!$A$1,ROW()-2,COLUMN(),1,1),IF(ROW()-2 &lt;= DataRows,OFFSET(MeineInstrumente!$A$9,ROW()-DataRows_IBE-1,COLUMN(),1,1),""))</f>
        <v/>
      </c>
      <c r="B3125" t="str">
        <f ca="1">IF(ROW()-1&lt;=DataRows_IBE,OFFSET(InstrumenteIBE!$A$1,ROW()-2,COLUMN(),1,1),IF(ROW()-2 &lt;= DataRows,OFFSET(MeineInstrumente!$A$9,ROW()-DataRows_IBE-1,COLUMN(),1,1),""))</f>
        <v/>
      </c>
      <c r="C3125" t="str">
        <f ca="1">IF(ROW()-1&lt;=DataRows_IBE,OFFSET(InstrumenteIBE!$A$1,ROW()-2,COLUMN(),1,1),IF(ROW()-2 &lt;= DataRows,OFFSET(MeineInstrumente!$A$9,ROW()-DataRows_IBE-1,COLUMN(),1,1),""))</f>
        <v/>
      </c>
      <c r="D3125" s="16" t="str">
        <f ca="1">IF(ROW()-1&lt;=DataRows_IBE,OFFSET(InstrumenteIBE!$A$1,ROW()-2,COLUMN(),1,1),IF(ROW()-2 &lt;= DataRows,OFFSET(MeineInstrumente!$A$9,ROW()-DataRows_IBE-1,COLUMN(),1,1),""))</f>
        <v/>
      </c>
      <c r="E3125" t="str">
        <f t="shared" ca="1" si="48"/>
        <v/>
      </c>
      <c r="F3125" t="str">
        <f ca="1">IF(ROW()-1&lt;=DataRows_IBE,OFFSET(InstrumenteIBE!$A$1,ROW()-2,COLUMN()-COLUMN($F$1),1,1),IF(ROW()-2 &lt;= DataRows,OFFSET(MeineInstrumente!$A$9,ROW()-DataRows_IBE-1,COLUMN()-COLUMN($F$1),1,1),""))</f>
        <v/>
      </c>
    </row>
    <row r="3126" spans="1:6" x14ac:dyDescent="0.25">
      <c r="A3126" t="str">
        <f ca="1">IF(ROW()-1&lt;=DataRows_IBE,OFFSET(InstrumenteIBE!$A$1,ROW()-2,COLUMN(),1,1),IF(ROW()-2 &lt;= DataRows,OFFSET(MeineInstrumente!$A$9,ROW()-DataRows_IBE-1,COLUMN(),1,1),""))</f>
        <v/>
      </c>
      <c r="B3126" t="str">
        <f ca="1">IF(ROW()-1&lt;=DataRows_IBE,OFFSET(InstrumenteIBE!$A$1,ROW()-2,COLUMN(),1,1),IF(ROW()-2 &lt;= DataRows,OFFSET(MeineInstrumente!$A$9,ROW()-DataRows_IBE-1,COLUMN(),1,1),""))</f>
        <v/>
      </c>
      <c r="C3126" t="str">
        <f ca="1">IF(ROW()-1&lt;=DataRows_IBE,OFFSET(InstrumenteIBE!$A$1,ROW()-2,COLUMN(),1,1),IF(ROW()-2 &lt;= DataRows,OFFSET(MeineInstrumente!$A$9,ROW()-DataRows_IBE-1,COLUMN(),1,1),""))</f>
        <v/>
      </c>
      <c r="D3126" s="16" t="str">
        <f ca="1">IF(ROW()-1&lt;=DataRows_IBE,OFFSET(InstrumenteIBE!$A$1,ROW()-2,COLUMN(),1,1),IF(ROW()-2 &lt;= DataRows,OFFSET(MeineInstrumente!$A$9,ROW()-DataRows_IBE-1,COLUMN(),1,1),""))</f>
        <v/>
      </c>
      <c r="E3126" t="str">
        <f t="shared" ca="1" si="48"/>
        <v/>
      </c>
      <c r="F3126" t="str">
        <f ca="1">IF(ROW()-1&lt;=DataRows_IBE,OFFSET(InstrumenteIBE!$A$1,ROW()-2,COLUMN()-COLUMN($F$1),1,1),IF(ROW()-2 &lt;= DataRows,OFFSET(MeineInstrumente!$A$9,ROW()-DataRows_IBE-1,COLUMN()-COLUMN($F$1),1,1),""))</f>
        <v/>
      </c>
    </row>
    <row r="3127" spans="1:6" x14ac:dyDescent="0.25">
      <c r="A3127" t="str">
        <f ca="1">IF(ROW()-1&lt;=DataRows_IBE,OFFSET(InstrumenteIBE!$A$1,ROW()-2,COLUMN(),1,1),IF(ROW()-2 &lt;= DataRows,OFFSET(MeineInstrumente!$A$9,ROW()-DataRows_IBE-1,COLUMN(),1,1),""))</f>
        <v/>
      </c>
      <c r="B3127" t="str">
        <f ca="1">IF(ROW()-1&lt;=DataRows_IBE,OFFSET(InstrumenteIBE!$A$1,ROW()-2,COLUMN(),1,1),IF(ROW()-2 &lt;= DataRows,OFFSET(MeineInstrumente!$A$9,ROW()-DataRows_IBE-1,COLUMN(),1,1),""))</f>
        <v/>
      </c>
      <c r="C3127" t="str">
        <f ca="1">IF(ROW()-1&lt;=DataRows_IBE,OFFSET(InstrumenteIBE!$A$1,ROW()-2,COLUMN(),1,1),IF(ROW()-2 &lt;= DataRows,OFFSET(MeineInstrumente!$A$9,ROW()-DataRows_IBE-1,COLUMN(),1,1),""))</f>
        <v/>
      </c>
      <c r="D3127" s="16" t="str">
        <f ca="1">IF(ROW()-1&lt;=DataRows_IBE,OFFSET(InstrumenteIBE!$A$1,ROW()-2,COLUMN(),1,1),IF(ROW()-2 &lt;= DataRows,OFFSET(MeineInstrumente!$A$9,ROW()-DataRows_IBE-1,COLUMN(),1,1),""))</f>
        <v/>
      </c>
      <c r="E3127" t="str">
        <f t="shared" ca="1" si="48"/>
        <v/>
      </c>
      <c r="F3127" t="str">
        <f ca="1">IF(ROW()-1&lt;=DataRows_IBE,OFFSET(InstrumenteIBE!$A$1,ROW()-2,COLUMN()-COLUMN($F$1),1,1),IF(ROW()-2 &lt;= DataRows,OFFSET(MeineInstrumente!$A$9,ROW()-DataRows_IBE-1,COLUMN()-COLUMN($F$1),1,1),""))</f>
        <v/>
      </c>
    </row>
    <row r="3128" spans="1:6" x14ac:dyDescent="0.25">
      <c r="A3128" t="str">
        <f ca="1">IF(ROW()-1&lt;=DataRows_IBE,OFFSET(InstrumenteIBE!$A$1,ROW()-2,COLUMN(),1,1),IF(ROW()-2 &lt;= DataRows,OFFSET(MeineInstrumente!$A$9,ROW()-DataRows_IBE-1,COLUMN(),1,1),""))</f>
        <v/>
      </c>
      <c r="B3128" t="str">
        <f ca="1">IF(ROW()-1&lt;=DataRows_IBE,OFFSET(InstrumenteIBE!$A$1,ROW()-2,COLUMN(),1,1),IF(ROW()-2 &lt;= DataRows,OFFSET(MeineInstrumente!$A$9,ROW()-DataRows_IBE-1,COLUMN(),1,1),""))</f>
        <v/>
      </c>
      <c r="C3128" t="str">
        <f ca="1">IF(ROW()-1&lt;=DataRows_IBE,OFFSET(InstrumenteIBE!$A$1,ROW()-2,COLUMN(),1,1),IF(ROW()-2 &lt;= DataRows,OFFSET(MeineInstrumente!$A$9,ROW()-DataRows_IBE-1,COLUMN(),1,1),""))</f>
        <v/>
      </c>
      <c r="D3128" s="16" t="str">
        <f ca="1">IF(ROW()-1&lt;=DataRows_IBE,OFFSET(InstrumenteIBE!$A$1,ROW()-2,COLUMN(),1,1),IF(ROW()-2 &lt;= DataRows,OFFSET(MeineInstrumente!$A$9,ROW()-DataRows_IBE-1,COLUMN(),1,1),""))</f>
        <v/>
      </c>
      <c r="E3128" t="str">
        <f t="shared" ca="1" si="48"/>
        <v/>
      </c>
      <c r="F3128" t="str">
        <f ca="1">IF(ROW()-1&lt;=DataRows_IBE,OFFSET(InstrumenteIBE!$A$1,ROW()-2,COLUMN()-COLUMN($F$1),1,1),IF(ROW()-2 &lt;= DataRows,OFFSET(MeineInstrumente!$A$9,ROW()-DataRows_IBE-1,COLUMN()-COLUMN($F$1),1,1),""))</f>
        <v/>
      </c>
    </row>
    <row r="3129" spans="1:6" x14ac:dyDescent="0.25">
      <c r="A3129" t="str">
        <f ca="1">IF(ROW()-1&lt;=DataRows_IBE,OFFSET(InstrumenteIBE!$A$1,ROW()-2,COLUMN(),1,1),IF(ROW()-2 &lt;= DataRows,OFFSET(MeineInstrumente!$A$9,ROW()-DataRows_IBE-1,COLUMN(),1,1),""))</f>
        <v/>
      </c>
      <c r="B3129" t="str">
        <f ca="1">IF(ROW()-1&lt;=DataRows_IBE,OFFSET(InstrumenteIBE!$A$1,ROW()-2,COLUMN(),1,1),IF(ROW()-2 &lt;= DataRows,OFFSET(MeineInstrumente!$A$9,ROW()-DataRows_IBE-1,COLUMN(),1,1),""))</f>
        <v/>
      </c>
      <c r="C3129" t="str">
        <f ca="1">IF(ROW()-1&lt;=DataRows_IBE,OFFSET(InstrumenteIBE!$A$1,ROW()-2,COLUMN(),1,1),IF(ROW()-2 &lt;= DataRows,OFFSET(MeineInstrumente!$A$9,ROW()-DataRows_IBE-1,COLUMN(),1,1),""))</f>
        <v/>
      </c>
      <c r="D3129" s="16" t="str">
        <f ca="1">IF(ROW()-1&lt;=DataRows_IBE,OFFSET(InstrumenteIBE!$A$1,ROW()-2,COLUMN(),1,1),IF(ROW()-2 &lt;= DataRows,OFFSET(MeineInstrumente!$A$9,ROW()-DataRows_IBE-1,COLUMN(),1,1),""))</f>
        <v/>
      </c>
      <c r="E3129" t="str">
        <f t="shared" ca="1" si="48"/>
        <v/>
      </c>
      <c r="F3129" t="str">
        <f ca="1">IF(ROW()-1&lt;=DataRows_IBE,OFFSET(InstrumenteIBE!$A$1,ROW()-2,COLUMN()-COLUMN($F$1),1,1),IF(ROW()-2 &lt;= DataRows,OFFSET(MeineInstrumente!$A$9,ROW()-DataRows_IBE-1,COLUMN()-COLUMN($F$1),1,1),""))</f>
        <v/>
      </c>
    </row>
    <row r="3130" spans="1:6" x14ac:dyDescent="0.25">
      <c r="A3130" t="str">
        <f ca="1">IF(ROW()-1&lt;=DataRows_IBE,OFFSET(InstrumenteIBE!$A$1,ROW()-2,COLUMN(),1,1),IF(ROW()-2 &lt;= DataRows,OFFSET(MeineInstrumente!$A$9,ROW()-DataRows_IBE-1,COLUMN(),1,1),""))</f>
        <v/>
      </c>
      <c r="B3130" t="str">
        <f ca="1">IF(ROW()-1&lt;=DataRows_IBE,OFFSET(InstrumenteIBE!$A$1,ROW()-2,COLUMN(),1,1),IF(ROW()-2 &lt;= DataRows,OFFSET(MeineInstrumente!$A$9,ROW()-DataRows_IBE-1,COLUMN(),1,1),""))</f>
        <v/>
      </c>
      <c r="C3130" t="str">
        <f ca="1">IF(ROW()-1&lt;=DataRows_IBE,OFFSET(InstrumenteIBE!$A$1,ROW()-2,COLUMN(),1,1),IF(ROW()-2 &lt;= DataRows,OFFSET(MeineInstrumente!$A$9,ROW()-DataRows_IBE-1,COLUMN(),1,1),""))</f>
        <v/>
      </c>
      <c r="D3130" s="16" t="str">
        <f ca="1">IF(ROW()-1&lt;=DataRows_IBE,OFFSET(InstrumenteIBE!$A$1,ROW()-2,COLUMN(),1,1),IF(ROW()-2 &lt;= DataRows,OFFSET(MeineInstrumente!$A$9,ROW()-DataRows_IBE-1,COLUMN(),1,1),""))</f>
        <v/>
      </c>
      <c r="E3130" t="str">
        <f t="shared" ca="1" si="48"/>
        <v/>
      </c>
      <c r="F3130" t="str">
        <f ca="1">IF(ROW()-1&lt;=DataRows_IBE,OFFSET(InstrumenteIBE!$A$1,ROW()-2,COLUMN()-COLUMN($F$1),1,1),IF(ROW()-2 &lt;= DataRows,OFFSET(MeineInstrumente!$A$9,ROW()-DataRows_IBE-1,COLUMN()-COLUMN($F$1),1,1),""))</f>
        <v/>
      </c>
    </row>
    <row r="3131" spans="1:6" x14ac:dyDescent="0.25">
      <c r="A3131" t="str">
        <f ca="1">IF(ROW()-1&lt;=DataRows_IBE,OFFSET(InstrumenteIBE!$A$1,ROW()-2,COLUMN(),1,1),IF(ROW()-2 &lt;= DataRows,OFFSET(MeineInstrumente!$A$9,ROW()-DataRows_IBE-1,COLUMN(),1,1),""))</f>
        <v/>
      </c>
      <c r="B3131" t="str">
        <f ca="1">IF(ROW()-1&lt;=DataRows_IBE,OFFSET(InstrumenteIBE!$A$1,ROW()-2,COLUMN(),1,1),IF(ROW()-2 &lt;= DataRows,OFFSET(MeineInstrumente!$A$9,ROW()-DataRows_IBE-1,COLUMN(),1,1),""))</f>
        <v/>
      </c>
      <c r="C3131" t="str">
        <f ca="1">IF(ROW()-1&lt;=DataRows_IBE,OFFSET(InstrumenteIBE!$A$1,ROW()-2,COLUMN(),1,1),IF(ROW()-2 &lt;= DataRows,OFFSET(MeineInstrumente!$A$9,ROW()-DataRows_IBE-1,COLUMN(),1,1),""))</f>
        <v/>
      </c>
      <c r="D3131" s="16" t="str">
        <f ca="1">IF(ROW()-1&lt;=DataRows_IBE,OFFSET(InstrumenteIBE!$A$1,ROW()-2,COLUMN(),1,1),IF(ROW()-2 &lt;= DataRows,OFFSET(MeineInstrumente!$A$9,ROW()-DataRows_IBE-1,COLUMN(),1,1),""))</f>
        <v/>
      </c>
      <c r="E3131" t="str">
        <f t="shared" ca="1" si="48"/>
        <v/>
      </c>
      <c r="F3131" t="str">
        <f ca="1">IF(ROW()-1&lt;=DataRows_IBE,OFFSET(InstrumenteIBE!$A$1,ROW()-2,COLUMN()-COLUMN($F$1),1,1),IF(ROW()-2 &lt;= DataRows,OFFSET(MeineInstrumente!$A$9,ROW()-DataRows_IBE-1,COLUMN()-COLUMN($F$1),1,1),""))</f>
        <v/>
      </c>
    </row>
    <row r="3132" spans="1:6" x14ac:dyDescent="0.25">
      <c r="A3132" t="str">
        <f ca="1">IF(ROW()-1&lt;=DataRows_IBE,OFFSET(InstrumenteIBE!$A$1,ROW()-2,COLUMN(),1,1),IF(ROW()-2 &lt;= DataRows,OFFSET(MeineInstrumente!$A$9,ROW()-DataRows_IBE-1,COLUMN(),1,1),""))</f>
        <v/>
      </c>
      <c r="B3132" t="str">
        <f ca="1">IF(ROW()-1&lt;=DataRows_IBE,OFFSET(InstrumenteIBE!$A$1,ROW()-2,COLUMN(),1,1),IF(ROW()-2 &lt;= DataRows,OFFSET(MeineInstrumente!$A$9,ROW()-DataRows_IBE-1,COLUMN(),1,1),""))</f>
        <v/>
      </c>
      <c r="C3132" t="str">
        <f ca="1">IF(ROW()-1&lt;=DataRows_IBE,OFFSET(InstrumenteIBE!$A$1,ROW()-2,COLUMN(),1,1),IF(ROW()-2 &lt;= DataRows,OFFSET(MeineInstrumente!$A$9,ROW()-DataRows_IBE-1,COLUMN(),1,1),""))</f>
        <v/>
      </c>
      <c r="D3132" s="16" t="str">
        <f ca="1">IF(ROW()-1&lt;=DataRows_IBE,OFFSET(InstrumenteIBE!$A$1,ROW()-2,COLUMN(),1,1),IF(ROW()-2 &lt;= DataRows,OFFSET(MeineInstrumente!$A$9,ROW()-DataRows_IBE-1,COLUMN(),1,1),""))</f>
        <v/>
      </c>
      <c r="E3132" t="str">
        <f t="shared" ca="1" si="48"/>
        <v/>
      </c>
      <c r="F3132" t="str">
        <f ca="1">IF(ROW()-1&lt;=DataRows_IBE,OFFSET(InstrumenteIBE!$A$1,ROW()-2,COLUMN()-COLUMN($F$1),1,1),IF(ROW()-2 &lt;= DataRows,OFFSET(MeineInstrumente!$A$9,ROW()-DataRows_IBE-1,COLUMN()-COLUMN($F$1),1,1),""))</f>
        <v/>
      </c>
    </row>
    <row r="3133" spans="1:6" x14ac:dyDescent="0.25">
      <c r="A3133" t="str">
        <f ca="1">IF(ROW()-1&lt;=DataRows_IBE,OFFSET(InstrumenteIBE!$A$1,ROW()-2,COLUMN(),1,1),IF(ROW()-2 &lt;= DataRows,OFFSET(MeineInstrumente!$A$9,ROW()-DataRows_IBE-1,COLUMN(),1,1),""))</f>
        <v/>
      </c>
      <c r="B3133" t="str">
        <f ca="1">IF(ROW()-1&lt;=DataRows_IBE,OFFSET(InstrumenteIBE!$A$1,ROW()-2,COLUMN(),1,1),IF(ROW()-2 &lt;= DataRows,OFFSET(MeineInstrumente!$A$9,ROW()-DataRows_IBE-1,COLUMN(),1,1),""))</f>
        <v/>
      </c>
      <c r="C3133" t="str">
        <f ca="1">IF(ROW()-1&lt;=DataRows_IBE,OFFSET(InstrumenteIBE!$A$1,ROW()-2,COLUMN(),1,1),IF(ROW()-2 &lt;= DataRows,OFFSET(MeineInstrumente!$A$9,ROW()-DataRows_IBE-1,COLUMN(),1,1),""))</f>
        <v/>
      </c>
      <c r="D3133" s="16" t="str">
        <f ca="1">IF(ROW()-1&lt;=DataRows_IBE,OFFSET(InstrumenteIBE!$A$1,ROW()-2,COLUMN(),1,1),IF(ROW()-2 &lt;= DataRows,OFFSET(MeineInstrumente!$A$9,ROW()-DataRows_IBE-1,COLUMN(),1,1),""))</f>
        <v/>
      </c>
      <c r="E3133" t="str">
        <f t="shared" ca="1" si="48"/>
        <v/>
      </c>
      <c r="F3133" t="str">
        <f ca="1">IF(ROW()-1&lt;=DataRows_IBE,OFFSET(InstrumenteIBE!$A$1,ROW()-2,COLUMN()-COLUMN($F$1),1,1),IF(ROW()-2 &lt;= DataRows,OFFSET(MeineInstrumente!$A$9,ROW()-DataRows_IBE-1,COLUMN()-COLUMN($F$1),1,1),""))</f>
        <v/>
      </c>
    </row>
    <row r="3134" spans="1:6" x14ac:dyDescent="0.25">
      <c r="A3134" t="str">
        <f ca="1">IF(ROW()-1&lt;=DataRows_IBE,OFFSET(InstrumenteIBE!$A$1,ROW()-2,COLUMN(),1,1),IF(ROW()-2 &lt;= DataRows,OFFSET(MeineInstrumente!$A$9,ROW()-DataRows_IBE-1,COLUMN(),1,1),""))</f>
        <v/>
      </c>
      <c r="B3134" t="str">
        <f ca="1">IF(ROW()-1&lt;=DataRows_IBE,OFFSET(InstrumenteIBE!$A$1,ROW()-2,COLUMN(),1,1),IF(ROW()-2 &lt;= DataRows,OFFSET(MeineInstrumente!$A$9,ROW()-DataRows_IBE-1,COLUMN(),1,1),""))</f>
        <v/>
      </c>
      <c r="C3134" t="str">
        <f ca="1">IF(ROW()-1&lt;=DataRows_IBE,OFFSET(InstrumenteIBE!$A$1,ROW()-2,COLUMN(),1,1),IF(ROW()-2 &lt;= DataRows,OFFSET(MeineInstrumente!$A$9,ROW()-DataRows_IBE-1,COLUMN(),1,1),""))</f>
        <v/>
      </c>
      <c r="D3134" s="16" t="str">
        <f ca="1">IF(ROW()-1&lt;=DataRows_IBE,OFFSET(InstrumenteIBE!$A$1,ROW()-2,COLUMN(),1,1),IF(ROW()-2 &lt;= DataRows,OFFSET(MeineInstrumente!$A$9,ROW()-DataRows_IBE-1,COLUMN(),1,1),""))</f>
        <v/>
      </c>
      <c r="E3134" t="str">
        <f t="shared" ca="1" si="48"/>
        <v/>
      </c>
      <c r="F3134" t="str">
        <f ca="1">IF(ROW()-1&lt;=DataRows_IBE,OFFSET(InstrumenteIBE!$A$1,ROW()-2,COLUMN()-COLUMN($F$1),1,1),IF(ROW()-2 &lt;= DataRows,OFFSET(MeineInstrumente!$A$9,ROW()-DataRows_IBE-1,COLUMN()-COLUMN($F$1),1,1),""))</f>
        <v/>
      </c>
    </row>
    <row r="3135" spans="1:6" x14ac:dyDescent="0.25">
      <c r="A3135" t="str">
        <f ca="1">IF(ROW()-1&lt;=DataRows_IBE,OFFSET(InstrumenteIBE!$A$1,ROW()-2,COLUMN(),1,1),IF(ROW()-2 &lt;= DataRows,OFFSET(MeineInstrumente!$A$9,ROW()-DataRows_IBE-1,COLUMN(),1,1),""))</f>
        <v/>
      </c>
      <c r="B3135" t="str">
        <f ca="1">IF(ROW()-1&lt;=DataRows_IBE,OFFSET(InstrumenteIBE!$A$1,ROW()-2,COLUMN(),1,1),IF(ROW()-2 &lt;= DataRows,OFFSET(MeineInstrumente!$A$9,ROW()-DataRows_IBE-1,COLUMN(),1,1),""))</f>
        <v/>
      </c>
      <c r="C3135" t="str">
        <f ca="1">IF(ROW()-1&lt;=DataRows_IBE,OFFSET(InstrumenteIBE!$A$1,ROW()-2,COLUMN(),1,1),IF(ROW()-2 &lt;= DataRows,OFFSET(MeineInstrumente!$A$9,ROW()-DataRows_IBE-1,COLUMN(),1,1),""))</f>
        <v/>
      </c>
      <c r="D3135" s="16" t="str">
        <f ca="1">IF(ROW()-1&lt;=DataRows_IBE,OFFSET(InstrumenteIBE!$A$1,ROW()-2,COLUMN(),1,1),IF(ROW()-2 &lt;= DataRows,OFFSET(MeineInstrumente!$A$9,ROW()-DataRows_IBE-1,COLUMN(),1,1),""))</f>
        <v/>
      </c>
      <c r="E3135" t="str">
        <f t="shared" ca="1" si="48"/>
        <v/>
      </c>
      <c r="F3135" t="str">
        <f ca="1">IF(ROW()-1&lt;=DataRows_IBE,OFFSET(InstrumenteIBE!$A$1,ROW()-2,COLUMN()-COLUMN($F$1),1,1),IF(ROW()-2 &lt;= DataRows,OFFSET(MeineInstrumente!$A$9,ROW()-DataRows_IBE-1,COLUMN()-COLUMN($F$1),1,1),""))</f>
        <v/>
      </c>
    </row>
    <row r="3136" spans="1:6" x14ac:dyDescent="0.25">
      <c r="A3136" t="str">
        <f ca="1">IF(ROW()-1&lt;=DataRows_IBE,OFFSET(InstrumenteIBE!$A$1,ROW()-2,COLUMN(),1,1),IF(ROW()-2 &lt;= DataRows,OFFSET(MeineInstrumente!$A$9,ROW()-DataRows_IBE-1,COLUMN(),1,1),""))</f>
        <v/>
      </c>
      <c r="B3136" t="str">
        <f ca="1">IF(ROW()-1&lt;=DataRows_IBE,OFFSET(InstrumenteIBE!$A$1,ROW()-2,COLUMN(),1,1),IF(ROW()-2 &lt;= DataRows,OFFSET(MeineInstrumente!$A$9,ROW()-DataRows_IBE-1,COLUMN(),1,1),""))</f>
        <v/>
      </c>
      <c r="C3136" t="str">
        <f ca="1">IF(ROW()-1&lt;=DataRows_IBE,OFFSET(InstrumenteIBE!$A$1,ROW()-2,COLUMN(),1,1),IF(ROW()-2 &lt;= DataRows,OFFSET(MeineInstrumente!$A$9,ROW()-DataRows_IBE-1,COLUMN(),1,1),""))</f>
        <v/>
      </c>
      <c r="D3136" s="16" t="str">
        <f ca="1">IF(ROW()-1&lt;=DataRows_IBE,OFFSET(InstrumenteIBE!$A$1,ROW()-2,COLUMN(),1,1),IF(ROW()-2 &lt;= DataRows,OFFSET(MeineInstrumente!$A$9,ROW()-DataRows_IBE-1,COLUMN(),1,1),""))</f>
        <v/>
      </c>
      <c r="E3136" t="str">
        <f t="shared" ca="1" si="48"/>
        <v/>
      </c>
      <c r="F3136" t="str">
        <f ca="1">IF(ROW()-1&lt;=DataRows_IBE,OFFSET(InstrumenteIBE!$A$1,ROW()-2,COLUMN()-COLUMN($F$1),1,1),IF(ROW()-2 &lt;= DataRows,OFFSET(MeineInstrumente!$A$9,ROW()-DataRows_IBE-1,COLUMN()-COLUMN($F$1),1,1),""))</f>
        <v/>
      </c>
    </row>
    <row r="3137" spans="1:6" x14ac:dyDescent="0.25">
      <c r="A3137" t="str">
        <f ca="1">IF(ROW()-1&lt;=DataRows_IBE,OFFSET(InstrumenteIBE!$A$1,ROW()-2,COLUMN(),1,1),IF(ROW()-2 &lt;= DataRows,OFFSET(MeineInstrumente!$A$9,ROW()-DataRows_IBE-1,COLUMN(),1,1),""))</f>
        <v/>
      </c>
      <c r="B3137" t="str">
        <f ca="1">IF(ROW()-1&lt;=DataRows_IBE,OFFSET(InstrumenteIBE!$A$1,ROW()-2,COLUMN(),1,1),IF(ROW()-2 &lt;= DataRows,OFFSET(MeineInstrumente!$A$9,ROW()-DataRows_IBE-1,COLUMN(),1,1),""))</f>
        <v/>
      </c>
      <c r="C3137" t="str">
        <f ca="1">IF(ROW()-1&lt;=DataRows_IBE,OFFSET(InstrumenteIBE!$A$1,ROW()-2,COLUMN(),1,1),IF(ROW()-2 &lt;= DataRows,OFFSET(MeineInstrumente!$A$9,ROW()-DataRows_IBE-1,COLUMN(),1,1),""))</f>
        <v/>
      </c>
      <c r="D3137" s="16" t="str">
        <f ca="1">IF(ROW()-1&lt;=DataRows_IBE,OFFSET(InstrumenteIBE!$A$1,ROW()-2,COLUMN(),1,1),IF(ROW()-2 &lt;= DataRows,OFFSET(MeineInstrumente!$A$9,ROW()-DataRows_IBE-1,COLUMN(),1,1),""))</f>
        <v/>
      </c>
      <c r="E3137" t="str">
        <f t="shared" ca="1" si="48"/>
        <v/>
      </c>
      <c r="F3137" t="str">
        <f ca="1">IF(ROW()-1&lt;=DataRows_IBE,OFFSET(InstrumenteIBE!$A$1,ROW()-2,COLUMN()-COLUMN($F$1),1,1),IF(ROW()-2 &lt;= DataRows,OFFSET(MeineInstrumente!$A$9,ROW()-DataRows_IBE-1,COLUMN()-COLUMN($F$1),1,1),""))</f>
        <v/>
      </c>
    </row>
    <row r="3138" spans="1:6" x14ac:dyDescent="0.25">
      <c r="A3138" t="str">
        <f ca="1">IF(ROW()-1&lt;=DataRows_IBE,OFFSET(InstrumenteIBE!$A$1,ROW()-2,COLUMN(),1,1),IF(ROW()-2 &lt;= DataRows,OFFSET(MeineInstrumente!$A$9,ROW()-DataRows_IBE-1,COLUMN(),1,1),""))</f>
        <v/>
      </c>
      <c r="B3138" t="str">
        <f ca="1">IF(ROW()-1&lt;=DataRows_IBE,OFFSET(InstrumenteIBE!$A$1,ROW()-2,COLUMN(),1,1),IF(ROW()-2 &lt;= DataRows,OFFSET(MeineInstrumente!$A$9,ROW()-DataRows_IBE-1,COLUMN(),1,1),""))</f>
        <v/>
      </c>
      <c r="C3138" t="str">
        <f ca="1">IF(ROW()-1&lt;=DataRows_IBE,OFFSET(InstrumenteIBE!$A$1,ROW()-2,COLUMN(),1,1),IF(ROW()-2 &lt;= DataRows,OFFSET(MeineInstrumente!$A$9,ROW()-DataRows_IBE-1,COLUMN(),1,1),""))</f>
        <v/>
      </c>
      <c r="D3138" s="16" t="str">
        <f ca="1">IF(ROW()-1&lt;=DataRows_IBE,OFFSET(InstrumenteIBE!$A$1,ROW()-2,COLUMN(),1,1),IF(ROW()-2 &lt;= DataRows,OFFSET(MeineInstrumente!$A$9,ROW()-DataRows_IBE-1,COLUMN(),1,1),""))</f>
        <v/>
      </c>
      <c r="E3138" t="str">
        <f t="shared" ref="E3138:E3201" ca="1" si="49">IF(ISNUMBER(A3138),F3138&amp;";"&amp;A3138,"")</f>
        <v/>
      </c>
      <c r="F3138" t="str">
        <f ca="1">IF(ROW()-1&lt;=DataRows_IBE,OFFSET(InstrumenteIBE!$A$1,ROW()-2,COLUMN()-COLUMN($F$1),1,1),IF(ROW()-2 &lt;= DataRows,OFFSET(MeineInstrumente!$A$9,ROW()-DataRows_IBE-1,COLUMN()-COLUMN($F$1),1,1),""))</f>
        <v/>
      </c>
    </row>
    <row r="3139" spans="1:6" x14ac:dyDescent="0.25">
      <c r="A3139" t="str">
        <f ca="1">IF(ROW()-1&lt;=DataRows_IBE,OFFSET(InstrumenteIBE!$A$1,ROW()-2,COLUMN(),1,1),IF(ROW()-2 &lt;= DataRows,OFFSET(MeineInstrumente!$A$9,ROW()-DataRows_IBE-1,COLUMN(),1,1),""))</f>
        <v/>
      </c>
      <c r="B3139" t="str">
        <f ca="1">IF(ROW()-1&lt;=DataRows_IBE,OFFSET(InstrumenteIBE!$A$1,ROW()-2,COLUMN(),1,1),IF(ROW()-2 &lt;= DataRows,OFFSET(MeineInstrumente!$A$9,ROW()-DataRows_IBE-1,COLUMN(),1,1),""))</f>
        <v/>
      </c>
      <c r="C3139" t="str">
        <f ca="1">IF(ROW()-1&lt;=DataRows_IBE,OFFSET(InstrumenteIBE!$A$1,ROW()-2,COLUMN(),1,1),IF(ROW()-2 &lt;= DataRows,OFFSET(MeineInstrumente!$A$9,ROW()-DataRows_IBE-1,COLUMN(),1,1),""))</f>
        <v/>
      </c>
      <c r="D3139" s="16" t="str">
        <f ca="1">IF(ROW()-1&lt;=DataRows_IBE,OFFSET(InstrumenteIBE!$A$1,ROW()-2,COLUMN(),1,1),IF(ROW()-2 &lt;= DataRows,OFFSET(MeineInstrumente!$A$9,ROW()-DataRows_IBE-1,COLUMN(),1,1),""))</f>
        <v/>
      </c>
      <c r="E3139" t="str">
        <f t="shared" ca="1" si="49"/>
        <v/>
      </c>
      <c r="F3139" t="str">
        <f ca="1">IF(ROW()-1&lt;=DataRows_IBE,OFFSET(InstrumenteIBE!$A$1,ROW()-2,COLUMN()-COLUMN($F$1),1,1),IF(ROW()-2 &lt;= DataRows,OFFSET(MeineInstrumente!$A$9,ROW()-DataRows_IBE-1,COLUMN()-COLUMN($F$1),1,1),""))</f>
        <v/>
      </c>
    </row>
    <row r="3140" spans="1:6" x14ac:dyDescent="0.25">
      <c r="A3140" t="str">
        <f ca="1">IF(ROW()-1&lt;=DataRows_IBE,OFFSET(InstrumenteIBE!$A$1,ROW()-2,COLUMN(),1,1),IF(ROW()-2 &lt;= DataRows,OFFSET(MeineInstrumente!$A$9,ROW()-DataRows_IBE-1,COLUMN(),1,1),""))</f>
        <v/>
      </c>
      <c r="B3140" t="str">
        <f ca="1">IF(ROW()-1&lt;=DataRows_IBE,OFFSET(InstrumenteIBE!$A$1,ROW()-2,COLUMN(),1,1),IF(ROW()-2 &lt;= DataRows,OFFSET(MeineInstrumente!$A$9,ROW()-DataRows_IBE-1,COLUMN(),1,1),""))</f>
        <v/>
      </c>
      <c r="C3140" t="str">
        <f ca="1">IF(ROW()-1&lt;=DataRows_IBE,OFFSET(InstrumenteIBE!$A$1,ROW()-2,COLUMN(),1,1),IF(ROW()-2 &lt;= DataRows,OFFSET(MeineInstrumente!$A$9,ROW()-DataRows_IBE-1,COLUMN(),1,1),""))</f>
        <v/>
      </c>
      <c r="D3140" s="16" t="str">
        <f ca="1">IF(ROW()-1&lt;=DataRows_IBE,OFFSET(InstrumenteIBE!$A$1,ROW()-2,COLUMN(),1,1),IF(ROW()-2 &lt;= DataRows,OFFSET(MeineInstrumente!$A$9,ROW()-DataRows_IBE-1,COLUMN(),1,1),""))</f>
        <v/>
      </c>
      <c r="E3140" t="str">
        <f t="shared" ca="1" si="49"/>
        <v/>
      </c>
      <c r="F3140" t="str">
        <f ca="1">IF(ROW()-1&lt;=DataRows_IBE,OFFSET(InstrumenteIBE!$A$1,ROW()-2,COLUMN()-COLUMN($F$1),1,1),IF(ROW()-2 &lt;= DataRows,OFFSET(MeineInstrumente!$A$9,ROW()-DataRows_IBE-1,COLUMN()-COLUMN($F$1),1,1),""))</f>
        <v/>
      </c>
    </row>
    <row r="3141" spans="1:6" x14ac:dyDescent="0.25">
      <c r="A3141" t="str">
        <f ca="1">IF(ROW()-1&lt;=DataRows_IBE,OFFSET(InstrumenteIBE!$A$1,ROW()-2,COLUMN(),1,1),IF(ROW()-2 &lt;= DataRows,OFFSET(MeineInstrumente!$A$9,ROW()-DataRows_IBE-1,COLUMN(),1,1),""))</f>
        <v/>
      </c>
      <c r="B3141" t="str">
        <f ca="1">IF(ROW()-1&lt;=DataRows_IBE,OFFSET(InstrumenteIBE!$A$1,ROW()-2,COLUMN(),1,1),IF(ROW()-2 &lt;= DataRows,OFFSET(MeineInstrumente!$A$9,ROW()-DataRows_IBE-1,COLUMN(),1,1),""))</f>
        <v/>
      </c>
      <c r="C3141" t="str">
        <f ca="1">IF(ROW()-1&lt;=DataRows_IBE,OFFSET(InstrumenteIBE!$A$1,ROW()-2,COLUMN(),1,1),IF(ROW()-2 &lt;= DataRows,OFFSET(MeineInstrumente!$A$9,ROW()-DataRows_IBE-1,COLUMN(),1,1),""))</f>
        <v/>
      </c>
      <c r="D3141" s="16" t="str">
        <f ca="1">IF(ROW()-1&lt;=DataRows_IBE,OFFSET(InstrumenteIBE!$A$1,ROW()-2,COLUMN(),1,1),IF(ROW()-2 &lt;= DataRows,OFFSET(MeineInstrumente!$A$9,ROW()-DataRows_IBE-1,COLUMN(),1,1),""))</f>
        <v/>
      </c>
      <c r="E3141" t="str">
        <f t="shared" ca="1" si="49"/>
        <v/>
      </c>
      <c r="F3141" t="str">
        <f ca="1">IF(ROW()-1&lt;=DataRows_IBE,OFFSET(InstrumenteIBE!$A$1,ROW()-2,COLUMN()-COLUMN($F$1),1,1),IF(ROW()-2 &lt;= DataRows,OFFSET(MeineInstrumente!$A$9,ROW()-DataRows_IBE-1,COLUMN()-COLUMN($F$1),1,1),""))</f>
        <v/>
      </c>
    </row>
    <row r="3142" spans="1:6" x14ac:dyDescent="0.25">
      <c r="A3142" t="str">
        <f ca="1">IF(ROW()-1&lt;=DataRows_IBE,OFFSET(InstrumenteIBE!$A$1,ROW()-2,COLUMN(),1,1),IF(ROW()-2 &lt;= DataRows,OFFSET(MeineInstrumente!$A$9,ROW()-DataRows_IBE-1,COLUMN(),1,1),""))</f>
        <v/>
      </c>
      <c r="B3142" t="str">
        <f ca="1">IF(ROW()-1&lt;=DataRows_IBE,OFFSET(InstrumenteIBE!$A$1,ROW()-2,COLUMN(),1,1),IF(ROW()-2 &lt;= DataRows,OFFSET(MeineInstrumente!$A$9,ROW()-DataRows_IBE-1,COLUMN(),1,1),""))</f>
        <v/>
      </c>
      <c r="C3142" t="str">
        <f ca="1">IF(ROW()-1&lt;=DataRows_IBE,OFFSET(InstrumenteIBE!$A$1,ROW()-2,COLUMN(),1,1),IF(ROW()-2 &lt;= DataRows,OFFSET(MeineInstrumente!$A$9,ROW()-DataRows_IBE-1,COLUMN(),1,1),""))</f>
        <v/>
      </c>
      <c r="D3142" s="16" t="str">
        <f ca="1">IF(ROW()-1&lt;=DataRows_IBE,OFFSET(InstrumenteIBE!$A$1,ROW()-2,COLUMN(),1,1),IF(ROW()-2 &lt;= DataRows,OFFSET(MeineInstrumente!$A$9,ROW()-DataRows_IBE-1,COLUMN(),1,1),""))</f>
        <v/>
      </c>
      <c r="E3142" t="str">
        <f t="shared" ca="1" si="49"/>
        <v/>
      </c>
      <c r="F3142" t="str">
        <f ca="1">IF(ROW()-1&lt;=DataRows_IBE,OFFSET(InstrumenteIBE!$A$1,ROW()-2,COLUMN()-COLUMN($F$1),1,1),IF(ROW()-2 &lt;= DataRows,OFFSET(MeineInstrumente!$A$9,ROW()-DataRows_IBE-1,COLUMN()-COLUMN($F$1),1,1),""))</f>
        <v/>
      </c>
    </row>
    <row r="3143" spans="1:6" x14ac:dyDescent="0.25">
      <c r="A3143" t="str">
        <f ca="1">IF(ROW()-1&lt;=DataRows_IBE,OFFSET(InstrumenteIBE!$A$1,ROW()-2,COLUMN(),1,1),IF(ROW()-2 &lt;= DataRows,OFFSET(MeineInstrumente!$A$9,ROW()-DataRows_IBE-1,COLUMN(),1,1),""))</f>
        <v/>
      </c>
      <c r="B3143" t="str">
        <f ca="1">IF(ROW()-1&lt;=DataRows_IBE,OFFSET(InstrumenteIBE!$A$1,ROW()-2,COLUMN(),1,1),IF(ROW()-2 &lt;= DataRows,OFFSET(MeineInstrumente!$A$9,ROW()-DataRows_IBE-1,COLUMN(),1,1),""))</f>
        <v/>
      </c>
      <c r="C3143" t="str">
        <f ca="1">IF(ROW()-1&lt;=DataRows_IBE,OFFSET(InstrumenteIBE!$A$1,ROW()-2,COLUMN(),1,1),IF(ROW()-2 &lt;= DataRows,OFFSET(MeineInstrumente!$A$9,ROW()-DataRows_IBE-1,COLUMN(),1,1),""))</f>
        <v/>
      </c>
      <c r="D3143" s="16" t="str">
        <f ca="1">IF(ROW()-1&lt;=DataRows_IBE,OFFSET(InstrumenteIBE!$A$1,ROW()-2,COLUMN(),1,1),IF(ROW()-2 &lt;= DataRows,OFFSET(MeineInstrumente!$A$9,ROW()-DataRows_IBE-1,COLUMN(),1,1),""))</f>
        <v/>
      </c>
      <c r="E3143" t="str">
        <f t="shared" ca="1" si="49"/>
        <v/>
      </c>
      <c r="F3143" t="str">
        <f ca="1">IF(ROW()-1&lt;=DataRows_IBE,OFFSET(InstrumenteIBE!$A$1,ROW()-2,COLUMN()-COLUMN($F$1),1,1),IF(ROW()-2 &lt;= DataRows,OFFSET(MeineInstrumente!$A$9,ROW()-DataRows_IBE-1,COLUMN()-COLUMN($F$1),1,1),""))</f>
        <v/>
      </c>
    </row>
    <row r="3144" spans="1:6" x14ac:dyDescent="0.25">
      <c r="A3144" t="str">
        <f ca="1">IF(ROW()-1&lt;=DataRows_IBE,OFFSET(InstrumenteIBE!$A$1,ROW()-2,COLUMN(),1,1),IF(ROW()-2 &lt;= DataRows,OFFSET(MeineInstrumente!$A$9,ROW()-DataRows_IBE-1,COLUMN(),1,1),""))</f>
        <v/>
      </c>
      <c r="B3144" t="str">
        <f ca="1">IF(ROW()-1&lt;=DataRows_IBE,OFFSET(InstrumenteIBE!$A$1,ROW()-2,COLUMN(),1,1),IF(ROW()-2 &lt;= DataRows,OFFSET(MeineInstrumente!$A$9,ROW()-DataRows_IBE-1,COLUMN(),1,1),""))</f>
        <v/>
      </c>
      <c r="C3144" t="str">
        <f ca="1">IF(ROW()-1&lt;=DataRows_IBE,OFFSET(InstrumenteIBE!$A$1,ROW()-2,COLUMN(),1,1),IF(ROW()-2 &lt;= DataRows,OFFSET(MeineInstrumente!$A$9,ROW()-DataRows_IBE-1,COLUMN(),1,1),""))</f>
        <v/>
      </c>
      <c r="D3144" s="16" t="str">
        <f ca="1">IF(ROW()-1&lt;=DataRows_IBE,OFFSET(InstrumenteIBE!$A$1,ROW()-2,COLUMN(),1,1),IF(ROW()-2 &lt;= DataRows,OFFSET(MeineInstrumente!$A$9,ROW()-DataRows_IBE-1,COLUMN(),1,1),""))</f>
        <v/>
      </c>
      <c r="E3144" t="str">
        <f t="shared" ca="1" si="49"/>
        <v/>
      </c>
      <c r="F3144" t="str">
        <f ca="1">IF(ROW()-1&lt;=DataRows_IBE,OFFSET(InstrumenteIBE!$A$1,ROW()-2,COLUMN()-COLUMN($F$1),1,1),IF(ROW()-2 &lt;= DataRows,OFFSET(MeineInstrumente!$A$9,ROW()-DataRows_IBE-1,COLUMN()-COLUMN($F$1),1,1),""))</f>
        <v/>
      </c>
    </row>
    <row r="3145" spans="1:6" x14ac:dyDescent="0.25">
      <c r="A3145" t="str">
        <f ca="1">IF(ROW()-1&lt;=DataRows_IBE,OFFSET(InstrumenteIBE!$A$1,ROW()-2,COLUMN(),1,1),IF(ROW()-2 &lt;= DataRows,OFFSET(MeineInstrumente!$A$9,ROW()-DataRows_IBE-1,COLUMN(),1,1),""))</f>
        <v/>
      </c>
      <c r="B3145" t="str">
        <f ca="1">IF(ROW()-1&lt;=DataRows_IBE,OFFSET(InstrumenteIBE!$A$1,ROW()-2,COLUMN(),1,1),IF(ROW()-2 &lt;= DataRows,OFFSET(MeineInstrumente!$A$9,ROW()-DataRows_IBE-1,COLUMN(),1,1),""))</f>
        <v/>
      </c>
      <c r="C3145" t="str">
        <f ca="1">IF(ROW()-1&lt;=DataRows_IBE,OFFSET(InstrumenteIBE!$A$1,ROW()-2,COLUMN(),1,1),IF(ROW()-2 &lt;= DataRows,OFFSET(MeineInstrumente!$A$9,ROW()-DataRows_IBE-1,COLUMN(),1,1),""))</f>
        <v/>
      </c>
      <c r="D3145" s="16" t="str">
        <f ca="1">IF(ROW()-1&lt;=DataRows_IBE,OFFSET(InstrumenteIBE!$A$1,ROW()-2,COLUMN(),1,1),IF(ROW()-2 &lt;= DataRows,OFFSET(MeineInstrumente!$A$9,ROW()-DataRows_IBE-1,COLUMN(),1,1),""))</f>
        <v/>
      </c>
      <c r="E3145" t="str">
        <f t="shared" ca="1" si="49"/>
        <v/>
      </c>
      <c r="F3145" t="str">
        <f ca="1">IF(ROW()-1&lt;=DataRows_IBE,OFFSET(InstrumenteIBE!$A$1,ROW()-2,COLUMN()-COLUMN($F$1),1,1),IF(ROW()-2 &lt;= DataRows,OFFSET(MeineInstrumente!$A$9,ROW()-DataRows_IBE-1,COLUMN()-COLUMN($F$1),1,1),""))</f>
        <v/>
      </c>
    </row>
    <row r="3146" spans="1:6" x14ac:dyDescent="0.25">
      <c r="A3146" t="str">
        <f ca="1">IF(ROW()-1&lt;=DataRows_IBE,OFFSET(InstrumenteIBE!$A$1,ROW()-2,COLUMN(),1,1),IF(ROW()-2 &lt;= DataRows,OFFSET(MeineInstrumente!$A$9,ROW()-DataRows_IBE-1,COLUMN(),1,1),""))</f>
        <v/>
      </c>
      <c r="B3146" t="str">
        <f ca="1">IF(ROW()-1&lt;=DataRows_IBE,OFFSET(InstrumenteIBE!$A$1,ROW()-2,COLUMN(),1,1),IF(ROW()-2 &lt;= DataRows,OFFSET(MeineInstrumente!$A$9,ROW()-DataRows_IBE-1,COLUMN(),1,1),""))</f>
        <v/>
      </c>
      <c r="C3146" t="str">
        <f ca="1">IF(ROW()-1&lt;=DataRows_IBE,OFFSET(InstrumenteIBE!$A$1,ROW()-2,COLUMN(),1,1),IF(ROW()-2 &lt;= DataRows,OFFSET(MeineInstrumente!$A$9,ROW()-DataRows_IBE-1,COLUMN(),1,1),""))</f>
        <v/>
      </c>
      <c r="D3146" s="16" t="str">
        <f ca="1">IF(ROW()-1&lt;=DataRows_IBE,OFFSET(InstrumenteIBE!$A$1,ROW()-2,COLUMN(),1,1),IF(ROW()-2 &lt;= DataRows,OFFSET(MeineInstrumente!$A$9,ROW()-DataRows_IBE-1,COLUMN(),1,1),""))</f>
        <v/>
      </c>
      <c r="E3146" t="str">
        <f t="shared" ca="1" si="49"/>
        <v/>
      </c>
      <c r="F3146" t="str">
        <f ca="1">IF(ROW()-1&lt;=DataRows_IBE,OFFSET(InstrumenteIBE!$A$1,ROW()-2,COLUMN()-COLUMN($F$1),1,1),IF(ROW()-2 &lt;= DataRows,OFFSET(MeineInstrumente!$A$9,ROW()-DataRows_IBE-1,COLUMN()-COLUMN($F$1),1,1),""))</f>
        <v/>
      </c>
    </row>
    <row r="3147" spans="1:6" x14ac:dyDescent="0.25">
      <c r="A3147" t="str">
        <f ca="1">IF(ROW()-1&lt;=DataRows_IBE,OFFSET(InstrumenteIBE!$A$1,ROW()-2,COLUMN(),1,1),IF(ROW()-2 &lt;= DataRows,OFFSET(MeineInstrumente!$A$9,ROW()-DataRows_IBE-1,COLUMN(),1,1),""))</f>
        <v/>
      </c>
      <c r="B3147" t="str">
        <f ca="1">IF(ROW()-1&lt;=DataRows_IBE,OFFSET(InstrumenteIBE!$A$1,ROW()-2,COLUMN(),1,1),IF(ROW()-2 &lt;= DataRows,OFFSET(MeineInstrumente!$A$9,ROW()-DataRows_IBE-1,COLUMN(),1,1),""))</f>
        <v/>
      </c>
      <c r="C3147" t="str">
        <f ca="1">IF(ROW()-1&lt;=DataRows_IBE,OFFSET(InstrumenteIBE!$A$1,ROW()-2,COLUMN(),1,1),IF(ROW()-2 &lt;= DataRows,OFFSET(MeineInstrumente!$A$9,ROW()-DataRows_IBE-1,COLUMN(),1,1),""))</f>
        <v/>
      </c>
      <c r="D3147" s="16" t="str">
        <f ca="1">IF(ROW()-1&lt;=DataRows_IBE,OFFSET(InstrumenteIBE!$A$1,ROW()-2,COLUMN(),1,1),IF(ROW()-2 &lt;= DataRows,OFFSET(MeineInstrumente!$A$9,ROW()-DataRows_IBE-1,COLUMN(),1,1),""))</f>
        <v/>
      </c>
      <c r="E3147" t="str">
        <f t="shared" ca="1" si="49"/>
        <v/>
      </c>
      <c r="F3147" t="str">
        <f ca="1">IF(ROW()-1&lt;=DataRows_IBE,OFFSET(InstrumenteIBE!$A$1,ROW()-2,COLUMN()-COLUMN($F$1),1,1),IF(ROW()-2 &lt;= DataRows,OFFSET(MeineInstrumente!$A$9,ROW()-DataRows_IBE-1,COLUMN()-COLUMN($F$1),1,1),""))</f>
        <v/>
      </c>
    </row>
    <row r="3148" spans="1:6" x14ac:dyDescent="0.25">
      <c r="A3148" t="str">
        <f ca="1">IF(ROW()-1&lt;=DataRows_IBE,OFFSET(InstrumenteIBE!$A$1,ROW()-2,COLUMN(),1,1),IF(ROW()-2 &lt;= DataRows,OFFSET(MeineInstrumente!$A$9,ROW()-DataRows_IBE-1,COLUMN(),1,1),""))</f>
        <v/>
      </c>
      <c r="B3148" t="str">
        <f ca="1">IF(ROW()-1&lt;=DataRows_IBE,OFFSET(InstrumenteIBE!$A$1,ROW()-2,COLUMN(),1,1),IF(ROW()-2 &lt;= DataRows,OFFSET(MeineInstrumente!$A$9,ROW()-DataRows_IBE-1,COLUMN(),1,1),""))</f>
        <v/>
      </c>
      <c r="C3148" t="str">
        <f ca="1">IF(ROW()-1&lt;=DataRows_IBE,OFFSET(InstrumenteIBE!$A$1,ROW()-2,COLUMN(),1,1),IF(ROW()-2 &lt;= DataRows,OFFSET(MeineInstrumente!$A$9,ROW()-DataRows_IBE-1,COLUMN(),1,1),""))</f>
        <v/>
      </c>
      <c r="D3148" s="16" t="str">
        <f ca="1">IF(ROW()-1&lt;=DataRows_IBE,OFFSET(InstrumenteIBE!$A$1,ROW()-2,COLUMN(),1,1),IF(ROW()-2 &lt;= DataRows,OFFSET(MeineInstrumente!$A$9,ROW()-DataRows_IBE-1,COLUMN(),1,1),""))</f>
        <v/>
      </c>
      <c r="E3148" t="str">
        <f t="shared" ca="1" si="49"/>
        <v/>
      </c>
      <c r="F3148" t="str">
        <f ca="1">IF(ROW()-1&lt;=DataRows_IBE,OFFSET(InstrumenteIBE!$A$1,ROW()-2,COLUMN()-COLUMN($F$1),1,1),IF(ROW()-2 &lt;= DataRows,OFFSET(MeineInstrumente!$A$9,ROW()-DataRows_IBE-1,COLUMN()-COLUMN($F$1),1,1),""))</f>
        <v/>
      </c>
    </row>
    <row r="3149" spans="1:6" x14ac:dyDescent="0.25">
      <c r="A3149" t="str">
        <f ca="1">IF(ROW()-1&lt;=DataRows_IBE,OFFSET(InstrumenteIBE!$A$1,ROW()-2,COLUMN(),1,1),IF(ROW()-2 &lt;= DataRows,OFFSET(MeineInstrumente!$A$9,ROW()-DataRows_IBE-1,COLUMN(),1,1),""))</f>
        <v/>
      </c>
      <c r="B3149" t="str">
        <f ca="1">IF(ROW()-1&lt;=DataRows_IBE,OFFSET(InstrumenteIBE!$A$1,ROW()-2,COLUMN(),1,1),IF(ROW()-2 &lt;= DataRows,OFFSET(MeineInstrumente!$A$9,ROW()-DataRows_IBE-1,COLUMN(),1,1),""))</f>
        <v/>
      </c>
      <c r="C3149" t="str">
        <f ca="1">IF(ROW()-1&lt;=DataRows_IBE,OFFSET(InstrumenteIBE!$A$1,ROW()-2,COLUMN(),1,1),IF(ROW()-2 &lt;= DataRows,OFFSET(MeineInstrumente!$A$9,ROW()-DataRows_IBE-1,COLUMN(),1,1),""))</f>
        <v/>
      </c>
      <c r="D3149" s="16" t="str">
        <f ca="1">IF(ROW()-1&lt;=DataRows_IBE,OFFSET(InstrumenteIBE!$A$1,ROW()-2,COLUMN(),1,1),IF(ROW()-2 &lt;= DataRows,OFFSET(MeineInstrumente!$A$9,ROW()-DataRows_IBE-1,COLUMN(),1,1),""))</f>
        <v/>
      </c>
      <c r="E3149" t="str">
        <f t="shared" ca="1" si="49"/>
        <v/>
      </c>
      <c r="F3149" t="str">
        <f ca="1">IF(ROW()-1&lt;=DataRows_IBE,OFFSET(InstrumenteIBE!$A$1,ROW()-2,COLUMN()-COLUMN($F$1),1,1),IF(ROW()-2 &lt;= DataRows,OFFSET(MeineInstrumente!$A$9,ROW()-DataRows_IBE-1,COLUMN()-COLUMN($F$1),1,1),""))</f>
        <v/>
      </c>
    </row>
    <row r="3150" spans="1:6" x14ac:dyDescent="0.25">
      <c r="A3150" t="str">
        <f ca="1">IF(ROW()-1&lt;=DataRows_IBE,OFFSET(InstrumenteIBE!$A$1,ROW()-2,COLUMN(),1,1),IF(ROW()-2 &lt;= DataRows,OFFSET(MeineInstrumente!$A$9,ROW()-DataRows_IBE-1,COLUMN(),1,1),""))</f>
        <v/>
      </c>
      <c r="B3150" t="str">
        <f ca="1">IF(ROW()-1&lt;=DataRows_IBE,OFFSET(InstrumenteIBE!$A$1,ROW()-2,COLUMN(),1,1),IF(ROW()-2 &lt;= DataRows,OFFSET(MeineInstrumente!$A$9,ROW()-DataRows_IBE-1,COLUMN(),1,1),""))</f>
        <v/>
      </c>
      <c r="C3150" t="str">
        <f ca="1">IF(ROW()-1&lt;=DataRows_IBE,OFFSET(InstrumenteIBE!$A$1,ROW()-2,COLUMN(),1,1),IF(ROW()-2 &lt;= DataRows,OFFSET(MeineInstrumente!$A$9,ROW()-DataRows_IBE-1,COLUMN(),1,1),""))</f>
        <v/>
      </c>
      <c r="D3150" s="16" t="str">
        <f ca="1">IF(ROW()-1&lt;=DataRows_IBE,OFFSET(InstrumenteIBE!$A$1,ROW()-2,COLUMN(),1,1),IF(ROW()-2 &lt;= DataRows,OFFSET(MeineInstrumente!$A$9,ROW()-DataRows_IBE-1,COLUMN(),1,1),""))</f>
        <v/>
      </c>
      <c r="E3150" t="str">
        <f t="shared" ca="1" si="49"/>
        <v/>
      </c>
      <c r="F3150" t="str">
        <f ca="1">IF(ROW()-1&lt;=DataRows_IBE,OFFSET(InstrumenteIBE!$A$1,ROW()-2,COLUMN()-COLUMN($F$1),1,1),IF(ROW()-2 &lt;= DataRows,OFFSET(MeineInstrumente!$A$9,ROW()-DataRows_IBE-1,COLUMN()-COLUMN($F$1),1,1),""))</f>
        <v/>
      </c>
    </row>
    <row r="3151" spans="1:6" x14ac:dyDescent="0.25">
      <c r="A3151" t="str">
        <f ca="1">IF(ROW()-1&lt;=DataRows_IBE,OFFSET(InstrumenteIBE!$A$1,ROW()-2,COLUMN(),1,1),IF(ROW()-2 &lt;= DataRows,OFFSET(MeineInstrumente!$A$9,ROW()-DataRows_IBE-1,COLUMN(),1,1),""))</f>
        <v/>
      </c>
      <c r="B3151" t="str">
        <f ca="1">IF(ROW()-1&lt;=DataRows_IBE,OFFSET(InstrumenteIBE!$A$1,ROW()-2,COLUMN(),1,1),IF(ROW()-2 &lt;= DataRows,OFFSET(MeineInstrumente!$A$9,ROW()-DataRows_IBE-1,COLUMN(),1,1),""))</f>
        <v/>
      </c>
      <c r="C3151" t="str">
        <f ca="1">IF(ROW()-1&lt;=DataRows_IBE,OFFSET(InstrumenteIBE!$A$1,ROW()-2,COLUMN(),1,1),IF(ROW()-2 &lt;= DataRows,OFFSET(MeineInstrumente!$A$9,ROW()-DataRows_IBE-1,COLUMN(),1,1),""))</f>
        <v/>
      </c>
      <c r="D3151" s="16" t="str">
        <f ca="1">IF(ROW()-1&lt;=DataRows_IBE,OFFSET(InstrumenteIBE!$A$1,ROW()-2,COLUMN(),1,1),IF(ROW()-2 &lt;= DataRows,OFFSET(MeineInstrumente!$A$9,ROW()-DataRows_IBE-1,COLUMN(),1,1),""))</f>
        <v/>
      </c>
      <c r="E3151" t="str">
        <f t="shared" ca="1" si="49"/>
        <v/>
      </c>
      <c r="F3151" t="str">
        <f ca="1">IF(ROW()-1&lt;=DataRows_IBE,OFFSET(InstrumenteIBE!$A$1,ROW()-2,COLUMN()-COLUMN($F$1),1,1),IF(ROW()-2 &lt;= DataRows,OFFSET(MeineInstrumente!$A$9,ROW()-DataRows_IBE-1,COLUMN()-COLUMN($F$1),1,1),""))</f>
        <v/>
      </c>
    </row>
    <row r="3152" spans="1:6" x14ac:dyDescent="0.25">
      <c r="A3152" t="str">
        <f ca="1">IF(ROW()-1&lt;=DataRows_IBE,OFFSET(InstrumenteIBE!$A$1,ROW()-2,COLUMN(),1,1),IF(ROW()-2 &lt;= DataRows,OFFSET(MeineInstrumente!$A$9,ROW()-DataRows_IBE-1,COLUMN(),1,1),""))</f>
        <v/>
      </c>
      <c r="B3152" t="str">
        <f ca="1">IF(ROW()-1&lt;=DataRows_IBE,OFFSET(InstrumenteIBE!$A$1,ROW()-2,COLUMN(),1,1),IF(ROW()-2 &lt;= DataRows,OFFSET(MeineInstrumente!$A$9,ROW()-DataRows_IBE-1,COLUMN(),1,1),""))</f>
        <v/>
      </c>
      <c r="C3152" t="str">
        <f ca="1">IF(ROW()-1&lt;=DataRows_IBE,OFFSET(InstrumenteIBE!$A$1,ROW()-2,COLUMN(),1,1),IF(ROW()-2 &lt;= DataRows,OFFSET(MeineInstrumente!$A$9,ROW()-DataRows_IBE-1,COLUMN(),1,1),""))</f>
        <v/>
      </c>
      <c r="D3152" s="16" t="str">
        <f ca="1">IF(ROW()-1&lt;=DataRows_IBE,OFFSET(InstrumenteIBE!$A$1,ROW()-2,COLUMN(),1,1),IF(ROW()-2 &lt;= DataRows,OFFSET(MeineInstrumente!$A$9,ROW()-DataRows_IBE-1,COLUMN(),1,1),""))</f>
        <v/>
      </c>
      <c r="E3152" t="str">
        <f t="shared" ca="1" si="49"/>
        <v/>
      </c>
      <c r="F3152" t="str">
        <f ca="1">IF(ROW()-1&lt;=DataRows_IBE,OFFSET(InstrumenteIBE!$A$1,ROW()-2,COLUMN()-COLUMN($F$1),1,1),IF(ROW()-2 &lt;= DataRows,OFFSET(MeineInstrumente!$A$9,ROW()-DataRows_IBE-1,COLUMN()-COLUMN($F$1),1,1),""))</f>
        <v/>
      </c>
    </row>
    <row r="3153" spans="1:6" x14ac:dyDescent="0.25">
      <c r="A3153" t="str">
        <f ca="1">IF(ROW()-1&lt;=DataRows_IBE,OFFSET(InstrumenteIBE!$A$1,ROW()-2,COLUMN(),1,1),IF(ROW()-2 &lt;= DataRows,OFFSET(MeineInstrumente!$A$9,ROW()-DataRows_IBE-1,COLUMN(),1,1),""))</f>
        <v/>
      </c>
      <c r="B3153" t="str">
        <f ca="1">IF(ROW()-1&lt;=DataRows_IBE,OFFSET(InstrumenteIBE!$A$1,ROW()-2,COLUMN(),1,1),IF(ROW()-2 &lt;= DataRows,OFFSET(MeineInstrumente!$A$9,ROW()-DataRows_IBE-1,COLUMN(),1,1),""))</f>
        <v/>
      </c>
      <c r="C3153" t="str">
        <f ca="1">IF(ROW()-1&lt;=DataRows_IBE,OFFSET(InstrumenteIBE!$A$1,ROW()-2,COLUMN(),1,1),IF(ROW()-2 &lt;= DataRows,OFFSET(MeineInstrumente!$A$9,ROW()-DataRows_IBE-1,COLUMN(),1,1),""))</f>
        <v/>
      </c>
      <c r="D3153" s="16" t="str">
        <f ca="1">IF(ROW()-1&lt;=DataRows_IBE,OFFSET(InstrumenteIBE!$A$1,ROW()-2,COLUMN(),1,1),IF(ROW()-2 &lt;= DataRows,OFFSET(MeineInstrumente!$A$9,ROW()-DataRows_IBE-1,COLUMN(),1,1),""))</f>
        <v/>
      </c>
      <c r="E3153" t="str">
        <f t="shared" ca="1" si="49"/>
        <v/>
      </c>
      <c r="F3153" t="str">
        <f ca="1">IF(ROW()-1&lt;=DataRows_IBE,OFFSET(InstrumenteIBE!$A$1,ROW()-2,COLUMN()-COLUMN($F$1),1,1),IF(ROW()-2 &lt;= DataRows,OFFSET(MeineInstrumente!$A$9,ROW()-DataRows_IBE-1,COLUMN()-COLUMN($F$1),1,1),""))</f>
        <v/>
      </c>
    </row>
    <row r="3154" spans="1:6" x14ac:dyDescent="0.25">
      <c r="A3154" t="str">
        <f ca="1">IF(ROW()-1&lt;=DataRows_IBE,OFFSET(InstrumenteIBE!$A$1,ROW()-2,COLUMN(),1,1),IF(ROW()-2 &lt;= DataRows,OFFSET(MeineInstrumente!$A$9,ROW()-DataRows_IBE-1,COLUMN(),1,1),""))</f>
        <v/>
      </c>
      <c r="B3154" t="str">
        <f ca="1">IF(ROW()-1&lt;=DataRows_IBE,OFFSET(InstrumenteIBE!$A$1,ROW()-2,COLUMN(),1,1),IF(ROW()-2 &lt;= DataRows,OFFSET(MeineInstrumente!$A$9,ROW()-DataRows_IBE-1,COLUMN(),1,1),""))</f>
        <v/>
      </c>
      <c r="C3154" t="str">
        <f ca="1">IF(ROW()-1&lt;=DataRows_IBE,OFFSET(InstrumenteIBE!$A$1,ROW()-2,COLUMN(),1,1),IF(ROW()-2 &lt;= DataRows,OFFSET(MeineInstrumente!$A$9,ROW()-DataRows_IBE-1,COLUMN(),1,1),""))</f>
        <v/>
      </c>
      <c r="D3154" s="16" t="str">
        <f ca="1">IF(ROW()-1&lt;=DataRows_IBE,OFFSET(InstrumenteIBE!$A$1,ROW()-2,COLUMN(),1,1),IF(ROW()-2 &lt;= DataRows,OFFSET(MeineInstrumente!$A$9,ROW()-DataRows_IBE-1,COLUMN(),1,1),""))</f>
        <v/>
      </c>
      <c r="E3154" t="str">
        <f t="shared" ca="1" si="49"/>
        <v/>
      </c>
      <c r="F3154" t="str">
        <f ca="1">IF(ROW()-1&lt;=DataRows_IBE,OFFSET(InstrumenteIBE!$A$1,ROW()-2,COLUMN()-COLUMN($F$1),1,1),IF(ROW()-2 &lt;= DataRows,OFFSET(MeineInstrumente!$A$9,ROW()-DataRows_IBE-1,COLUMN()-COLUMN($F$1),1,1),""))</f>
        <v/>
      </c>
    </row>
    <row r="3155" spans="1:6" x14ac:dyDescent="0.25">
      <c r="A3155" t="str">
        <f ca="1">IF(ROW()-1&lt;=DataRows_IBE,OFFSET(InstrumenteIBE!$A$1,ROW()-2,COLUMN(),1,1),IF(ROW()-2 &lt;= DataRows,OFFSET(MeineInstrumente!$A$9,ROW()-DataRows_IBE-1,COLUMN(),1,1),""))</f>
        <v/>
      </c>
      <c r="B3155" t="str">
        <f ca="1">IF(ROW()-1&lt;=DataRows_IBE,OFFSET(InstrumenteIBE!$A$1,ROW()-2,COLUMN(),1,1),IF(ROW()-2 &lt;= DataRows,OFFSET(MeineInstrumente!$A$9,ROW()-DataRows_IBE-1,COLUMN(),1,1),""))</f>
        <v/>
      </c>
      <c r="C3155" t="str">
        <f ca="1">IF(ROW()-1&lt;=DataRows_IBE,OFFSET(InstrumenteIBE!$A$1,ROW()-2,COLUMN(),1,1),IF(ROW()-2 &lt;= DataRows,OFFSET(MeineInstrumente!$A$9,ROW()-DataRows_IBE-1,COLUMN(),1,1),""))</f>
        <v/>
      </c>
      <c r="D3155" s="16" t="str">
        <f ca="1">IF(ROW()-1&lt;=DataRows_IBE,OFFSET(InstrumenteIBE!$A$1,ROW()-2,COLUMN(),1,1),IF(ROW()-2 &lt;= DataRows,OFFSET(MeineInstrumente!$A$9,ROW()-DataRows_IBE-1,COLUMN(),1,1),""))</f>
        <v/>
      </c>
      <c r="E3155" t="str">
        <f t="shared" ca="1" si="49"/>
        <v/>
      </c>
      <c r="F3155" t="str">
        <f ca="1">IF(ROW()-1&lt;=DataRows_IBE,OFFSET(InstrumenteIBE!$A$1,ROW()-2,COLUMN()-COLUMN($F$1),1,1),IF(ROW()-2 &lt;= DataRows,OFFSET(MeineInstrumente!$A$9,ROW()-DataRows_IBE-1,COLUMN()-COLUMN($F$1),1,1),""))</f>
        <v/>
      </c>
    </row>
    <row r="3156" spans="1:6" x14ac:dyDescent="0.25">
      <c r="A3156" t="str">
        <f ca="1">IF(ROW()-1&lt;=DataRows_IBE,OFFSET(InstrumenteIBE!$A$1,ROW()-2,COLUMN(),1,1),IF(ROW()-2 &lt;= DataRows,OFFSET(MeineInstrumente!$A$9,ROW()-DataRows_IBE-1,COLUMN(),1,1),""))</f>
        <v/>
      </c>
      <c r="B3156" t="str">
        <f ca="1">IF(ROW()-1&lt;=DataRows_IBE,OFFSET(InstrumenteIBE!$A$1,ROW()-2,COLUMN(),1,1),IF(ROW()-2 &lt;= DataRows,OFFSET(MeineInstrumente!$A$9,ROW()-DataRows_IBE-1,COLUMN(),1,1),""))</f>
        <v/>
      </c>
      <c r="C3156" t="str">
        <f ca="1">IF(ROW()-1&lt;=DataRows_IBE,OFFSET(InstrumenteIBE!$A$1,ROW()-2,COLUMN(),1,1),IF(ROW()-2 &lt;= DataRows,OFFSET(MeineInstrumente!$A$9,ROW()-DataRows_IBE-1,COLUMN(),1,1),""))</f>
        <v/>
      </c>
      <c r="D3156" s="16" t="str">
        <f ca="1">IF(ROW()-1&lt;=DataRows_IBE,OFFSET(InstrumenteIBE!$A$1,ROW()-2,COLUMN(),1,1),IF(ROW()-2 &lt;= DataRows,OFFSET(MeineInstrumente!$A$9,ROW()-DataRows_IBE-1,COLUMN(),1,1),""))</f>
        <v/>
      </c>
      <c r="E3156" t="str">
        <f t="shared" ca="1" si="49"/>
        <v/>
      </c>
      <c r="F3156" t="str">
        <f ca="1">IF(ROW()-1&lt;=DataRows_IBE,OFFSET(InstrumenteIBE!$A$1,ROW()-2,COLUMN()-COLUMN($F$1),1,1),IF(ROW()-2 &lt;= DataRows,OFFSET(MeineInstrumente!$A$9,ROW()-DataRows_IBE-1,COLUMN()-COLUMN($F$1),1,1),""))</f>
        <v/>
      </c>
    </row>
    <row r="3157" spans="1:6" x14ac:dyDescent="0.25">
      <c r="A3157" t="str">
        <f ca="1">IF(ROW()-1&lt;=DataRows_IBE,OFFSET(InstrumenteIBE!$A$1,ROW()-2,COLUMN(),1,1),IF(ROW()-2 &lt;= DataRows,OFFSET(MeineInstrumente!$A$9,ROW()-DataRows_IBE-1,COLUMN(),1,1),""))</f>
        <v/>
      </c>
      <c r="B3157" t="str">
        <f ca="1">IF(ROW()-1&lt;=DataRows_IBE,OFFSET(InstrumenteIBE!$A$1,ROW()-2,COLUMN(),1,1),IF(ROW()-2 &lt;= DataRows,OFFSET(MeineInstrumente!$A$9,ROW()-DataRows_IBE-1,COLUMN(),1,1),""))</f>
        <v/>
      </c>
      <c r="C3157" t="str">
        <f ca="1">IF(ROW()-1&lt;=DataRows_IBE,OFFSET(InstrumenteIBE!$A$1,ROW()-2,COLUMN(),1,1),IF(ROW()-2 &lt;= DataRows,OFFSET(MeineInstrumente!$A$9,ROW()-DataRows_IBE-1,COLUMN(),1,1),""))</f>
        <v/>
      </c>
      <c r="D3157" s="16" t="str">
        <f ca="1">IF(ROW()-1&lt;=DataRows_IBE,OFFSET(InstrumenteIBE!$A$1,ROW()-2,COLUMN(),1,1),IF(ROW()-2 &lt;= DataRows,OFFSET(MeineInstrumente!$A$9,ROW()-DataRows_IBE-1,COLUMN(),1,1),""))</f>
        <v/>
      </c>
      <c r="E3157" t="str">
        <f t="shared" ca="1" si="49"/>
        <v/>
      </c>
      <c r="F3157" t="str">
        <f ca="1">IF(ROW()-1&lt;=DataRows_IBE,OFFSET(InstrumenteIBE!$A$1,ROW()-2,COLUMN()-COLUMN($F$1),1,1),IF(ROW()-2 &lt;= DataRows,OFFSET(MeineInstrumente!$A$9,ROW()-DataRows_IBE-1,COLUMN()-COLUMN($F$1),1,1),""))</f>
        <v/>
      </c>
    </row>
    <row r="3158" spans="1:6" x14ac:dyDescent="0.25">
      <c r="A3158" t="str">
        <f ca="1">IF(ROW()-1&lt;=DataRows_IBE,OFFSET(InstrumenteIBE!$A$1,ROW()-2,COLUMN(),1,1),IF(ROW()-2 &lt;= DataRows,OFFSET(MeineInstrumente!$A$9,ROW()-DataRows_IBE-1,COLUMN(),1,1),""))</f>
        <v/>
      </c>
      <c r="B3158" t="str">
        <f ca="1">IF(ROW()-1&lt;=DataRows_IBE,OFFSET(InstrumenteIBE!$A$1,ROW()-2,COLUMN(),1,1),IF(ROW()-2 &lt;= DataRows,OFFSET(MeineInstrumente!$A$9,ROW()-DataRows_IBE-1,COLUMN(),1,1),""))</f>
        <v/>
      </c>
      <c r="C3158" t="str">
        <f ca="1">IF(ROW()-1&lt;=DataRows_IBE,OFFSET(InstrumenteIBE!$A$1,ROW()-2,COLUMN(),1,1),IF(ROW()-2 &lt;= DataRows,OFFSET(MeineInstrumente!$A$9,ROW()-DataRows_IBE-1,COLUMN(),1,1),""))</f>
        <v/>
      </c>
      <c r="D3158" s="16" t="str">
        <f ca="1">IF(ROW()-1&lt;=DataRows_IBE,OFFSET(InstrumenteIBE!$A$1,ROW()-2,COLUMN(),1,1),IF(ROW()-2 &lt;= DataRows,OFFSET(MeineInstrumente!$A$9,ROW()-DataRows_IBE-1,COLUMN(),1,1),""))</f>
        <v/>
      </c>
      <c r="E3158" t="str">
        <f t="shared" ca="1" si="49"/>
        <v/>
      </c>
      <c r="F3158" t="str">
        <f ca="1">IF(ROW()-1&lt;=DataRows_IBE,OFFSET(InstrumenteIBE!$A$1,ROW()-2,COLUMN()-COLUMN($F$1),1,1),IF(ROW()-2 &lt;= DataRows,OFFSET(MeineInstrumente!$A$9,ROW()-DataRows_IBE-1,COLUMN()-COLUMN($F$1),1,1),""))</f>
        <v/>
      </c>
    </row>
    <row r="3159" spans="1:6" x14ac:dyDescent="0.25">
      <c r="A3159" t="str">
        <f ca="1">IF(ROW()-1&lt;=DataRows_IBE,OFFSET(InstrumenteIBE!$A$1,ROW()-2,COLUMN(),1,1),IF(ROW()-2 &lt;= DataRows,OFFSET(MeineInstrumente!$A$9,ROW()-DataRows_IBE-1,COLUMN(),1,1),""))</f>
        <v/>
      </c>
      <c r="B3159" t="str">
        <f ca="1">IF(ROW()-1&lt;=DataRows_IBE,OFFSET(InstrumenteIBE!$A$1,ROW()-2,COLUMN(),1,1),IF(ROW()-2 &lt;= DataRows,OFFSET(MeineInstrumente!$A$9,ROW()-DataRows_IBE-1,COLUMN(),1,1),""))</f>
        <v/>
      </c>
      <c r="C3159" t="str">
        <f ca="1">IF(ROW()-1&lt;=DataRows_IBE,OFFSET(InstrumenteIBE!$A$1,ROW()-2,COLUMN(),1,1),IF(ROW()-2 &lt;= DataRows,OFFSET(MeineInstrumente!$A$9,ROW()-DataRows_IBE-1,COLUMN(),1,1),""))</f>
        <v/>
      </c>
      <c r="D3159" s="16" t="str">
        <f ca="1">IF(ROW()-1&lt;=DataRows_IBE,OFFSET(InstrumenteIBE!$A$1,ROW()-2,COLUMN(),1,1),IF(ROW()-2 &lt;= DataRows,OFFSET(MeineInstrumente!$A$9,ROW()-DataRows_IBE-1,COLUMN(),1,1),""))</f>
        <v/>
      </c>
      <c r="E3159" t="str">
        <f t="shared" ca="1" si="49"/>
        <v/>
      </c>
      <c r="F3159" t="str">
        <f ca="1">IF(ROW()-1&lt;=DataRows_IBE,OFFSET(InstrumenteIBE!$A$1,ROW()-2,COLUMN()-COLUMN($F$1),1,1),IF(ROW()-2 &lt;= DataRows,OFFSET(MeineInstrumente!$A$9,ROW()-DataRows_IBE-1,COLUMN()-COLUMN($F$1),1,1),""))</f>
        <v/>
      </c>
    </row>
    <row r="3160" spans="1:6" x14ac:dyDescent="0.25">
      <c r="A3160" t="str">
        <f ca="1">IF(ROW()-1&lt;=DataRows_IBE,OFFSET(InstrumenteIBE!$A$1,ROW()-2,COLUMN(),1,1),IF(ROW()-2 &lt;= DataRows,OFFSET(MeineInstrumente!$A$9,ROW()-DataRows_IBE-1,COLUMN(),1,1),""))</f>
        <v/>
      </c>
      <c r="B3160" t="str">
        <f ca="1">IF(ROW()-1&lt;=DataRows_IBE,OFFSET(InstrumenteIBE!$A$1,ROW()-2,COLUMN(),1,1),IF(ROW()-2 &lt;= DataRows,OFFSET(MeineInstrumente!$A$9,ROW()-DataRows_IBE-1,COLUMN(),1,1),""))</f>
        <v/>
      </c>
      <c r="C3160" t="str">
        <f ca="1">IF(ROW()-1&lt;=DataRows_IBE,OFFSET(InstrumenteIBE!$A$1,ROW()-2,COLUMN(),1,1),IF(ROW()-2 &lt;= DataRows,OFFSET(MeineInstrumente!$A$9,ROW()-DataRows_IBE-1,COLUMN(),1,1),""))</f>
        <v/>
      </c>
      <c r="D3160" s="16" t="str">
        <f ca="1">IF(ROW()-1&lt;=DataRows_IBE,OFFSET(InstrumenteIBE!$A$1,ROW()-2,COLUMN(),1,1),IF(ROW()-2 &lt;= DataRows,OFFSET(MeineInstrumente!$A$9,ROW()-DataRows_IBE-1,COLUMN(),1,1),""))</f>
        <v/>
      </c>
      <c r="E3160" t="str">
        <f t="shared" ca="1" si="49"/>
        <v/>
      </c>
      <c r="F3160" t="str">
        <f ca="1">IF(ROW()-1&lt;=DataRows_IBE,OFFSET(InstrumenteIBE!$A$1,ROW()-2,COLUMN()-COLUMN($F$1),1,1),IF(ROW()-2 &lt;= DataRows,OFFSET(MeineInstrumente!$A$9,ROW()-DataRows_IBE-1,COLUMN()-COLUMN($F$1),1,1),""))</f>
        <v/>
      </c>
    </row>
    <row r="3161" spans="1:6" x14ac:dyDescent="0.25">
      <c r="A3161" t="str">
        <f ca="1">IF(ROW()-1&lt;=DataRows_IBE,OFFSET(InstrumenteIBE!$A$1,ROW()-2,COLUMN(),1,1),IF(ROW()-2 &lt;= DataRows,OFFSET(MeineInstrumente!$A$9,ROW()-DataRows_IBE-1,COLUMN(),1,1),""))</f>
        <v/>
      </c>
      <c r="B3161" t="str">
        <f ca="1">IF(ROW()-1&lt;=DataRows_IBE,OFFSET(InstrumenteIBE!$A$1,ROW()-2,COLUMN(),1,1),IF(ROW()-2 &lt;= DataRows,OFFSET(MeineInstrumente!$A$9,ROW()-DataRows_IBE-1,COLUMN(),1,1),""))</f>
        <v/>
      </c>
      <c r="C3161" t="str">
        <f ca="1">IF(ROW()-1&lt;=DataRows_IBE,OFFSET(InstrumenteIBE!$A$1,ROW()-2,COLUMN(),1,1),IF(ROW()-2 &lt;= DataRows,OFFSET(MeineInstrumente!$A$9,ROW()-DataRows_IBE-1,COLUMN(),1,1),""))</f>
        <v/>
      </c>
      <c r="D3161" s="16" t="str">
        <f ca="1">IF(ROW()-1&lt;=DataRows_IBE,OFFSET(InstrumenteIBE!$A$1,ROW()-2,COLUMN(),1,1),IF(ROW()-2 &lt;= DataRows,OFFSET(MeineInstrumente!$A$9,ROW()-DataRows_IBE-1,COLUMN(),1,1),""))</f>
        <v/>
      </c>
      <c r="E3161" t="str">
        <f t="shared" ca="1" si="49"/>
        <v/>
      </c>
      <c r="F3161" t="str">
        <f ca="1">IF(ROW()-1&lt;=DataRows_IBE,OFFSET(InstrumenteIBE!$A$1,ROW()-2,COLUMN()-COLUMN($F$1),1,1),IF(ROW()-2 &lt;= DataRows,OFFSET(MeineInstrumente!$A$9,ROW()-DataRows_IBE-1,COLUMN()-COLUMN($F$1),1,1),""))</f>
        <v/>
      </c>
    </row>
    <row r="3162" spans="1:6" x14ac:dyDescent="0.25">
      <c r="A3162" t="str">
        <f ca="1">IF(ROW()-1&lt;=DataRows_IBE,OFFSET(InstrumenteIBE!$A$1,ROW()-2,COLUMN(),1,1),IF(ROW()-2 &lt;= DataRows,OFFSET(MeineInstrumente!$A$9,ROW()-DataRows_IBE-1,COLUMN(),1,1),""))</f>
        <v/>
      </c>
      <c r="B3162" t="str">
        <f ca="1">IF(ROW()-1&lt;=DataRows_IBE,OFFSET(InstrumenteIBE!$A$1,ROW()-2,COLUMN(),1,1),IF(ROW()-2 &lt;= DataRows,OFFSET(MeineInstrumente!$A$9,ROW()-DataRows_IBE-1,COLUMN(),1,1),""))</f>
        <v/>
      </c>
      <c r="C3162" t="str">
        <f ca="1">IF(ROW()-1&lt;=DataRows_IBE,OFFSET(InstrumenteIBE!$A$1,ROW()-2,COLUMN(),1,1),IF(ROW()-2 &lt;= DataRows,OFFSET(MeineInstrumente!$A$9,ROW()-DataRows_IBE-1,COLUMN(),1,1),""))</f>
        <v/>
      </c>
      <c r="D3162" s="16" t="str">
        <f ca="1">IF(ROW()-1&lt;=DataRows_IBE,OFFSET(InstrumenteIBE!$A$1,ROW()-2,COLUMN(),1,1),IF(ROW()-2 &lt;= DataRows,OFFSET(MeineInstrumente!$A$9,ROW()-DataRows_IBE-1,COLUMN(),1,1),""))</f>
        <v/>
      </c>
      <c r="E3162" t="str">
        <f t="shared" ca="1" si="49"/>
        <v/>
      </c>
      <c r="F3162" t="str">
        <f ca="1">IF(ROW()-1&lt;=DataRows_IBE,OFFSET(InstrumenteIBE!$A$1,ROW()-2,COLUMN()-COLUMN($F$1),1,1),IF(ROW()-2 &lt;= DataRows,OFFSET(MeineInstrumente!$A$9,ROW()-DataRows_IBE-1,COLUMN()-COLUMN($F$1),1,1),""))</f>
        <v/>
      </c>
    </row>
    <row r="3163" spans="1:6" x14ac:dyDescent="0.25">
      <c r="A3163" t="str">
        <f ca="1">IF(ROW()-1&lt;=DataRows_IBE,OFFSET(InstrumenteIBE!$A$1,ROW()-2,COLUMN(),1,1),IF(ROW()-2 &lt;= DataRows,OFFSET(MeineInstrumente!$A$9,ROW()-DataRows_IBE-1,COLUMN(),1,1),""))</f>
        <v/>
      </c>
      <c r="B3163" t="str">
        <f ca="1">IF(ROW()-1&lt;=DataRows_IBE,OFFSET(InstrumenteIBE!$A$1,ROW()-2,COLUMN(),1,1),IF(ROW()-2 &lt;= DataRows,OFFSET(MeineInstrumente!$A$9,ROW()-DataRows_IBE-1,COLUMN(),1,1),""))</f>
        <v/>
      </c>
      <c r="C3163" t="str">
        <f ca="1">IF(ROW()-1&lt;=DataRows_IBE,OFFSET(InstrumenteIBE!$A$1,ROW()-2,COLUMN(),1,1),IF(ROW()-2 &lt;= DataRows,OFFSET(MeineInstrumente!$A$9,ROW()-DataRows_IBE-1,COLUMN(),1,1),""))</f>
        <v/>
      </c>
      <c r="D3163" s="16" t="str">
        <f ca="1">IF(ROW()-1&lt;=DataRows_IBE,OFFSET(InstrumenteIBE!$A$1,ROW()-2,COLUMN(),1,1),IF(ROW()-2 &lt;= DataRows,OFFSET(MeineInstrumente!$A$9,ROW()-DataRows_IBE-1,COLUMN(),1,1),""))</f>
        <v/>
      </c>
      <c r="E3163" t="str">
        <f t="shared" ca="1" si="49"/>
        <v/>
      </c>
      <c r="F3163" t="str">
        <f ca="1">IF(ROW()-1&lt;=DataRows_IBE,OFFSET(InstrumenteIBE!$A$1,ROW()-2,COLUMN()-COLUMN($F$1),1,1),IF(ROW()-2 &lt;= DataRows,OFFSET(MeineInstrumente!$A$9,ROW()-DataRows_IBE-1,COLUMN()-COLUMN($F$1),1,1),""))</f>
        <v/>
      </c>
    </row>
    <row r="3164" spans="1:6" x14ac:dyDescent="0.25">
      <c r="A3164" t="str">
        <f ca="1">IF(ROW()-1&lt;=DataRows_IBE,OFFSET(InstrumenteIBE!$A$1,ROW()-2,COLUMN(),1,1),IF(ROW()-2 &lt;= DataRows,OFFSET(MeineInstrumente!$A$9,ROW()-DataRows_IBE-1,COLUMN(),1,1),""))</f>
        <v/>
      </c>
      <c r="B3164" t="str">
        <f ca="1">IF(ROW()-1&lt;=DataRows_IBE,OFFSET(InstrumenteIBE!$A$1,ROW()-2,COLUMN(),1,1),IF(ROW()-2 &lt;= DataRows,OFFSET(MeineInstrumente!$A$9,ROW()-DataRows_IBE-1,COLUMN(),1,1),""))</f>
        <v/>
      </c>
      <c r="C3164" t="str">
        <f ca="1">IF(ROW()-1&lt;=DataRows_IBE,OFFSET(InstrumenteIBE!$A$1,ROW()-2,COLUMN(),1,1),IF(ROW()-2 &lt;= DataRows,OFFSET(MeineInstrumente!$A$9,ROW()-DataRows_IBE-1,COLUMN(),1,1),""))</f>
        <v/>
      </c>
      <c r="D3164" s="16" t="str">
        <f ca="1">IF(ROW()-1&lt;=DataRows_IBE,OFFSET(InstrumenteIBE!$A$1,ROW()-2,COLUMN(),1,1),IF(ROW()-2 &lt;= DataRows,OFFSET(MeineInstrumente!$A$9,ROW()-DataRows_IBE-1,COLUMN(),1,1),""))</f>
        <v/>
      </c>
      <c r="E3164" t="str">
        <f t="shared" ca="1" si="49"/>
        <v/>
      </c>
      <c r="F3164" t="str">
        <f ca="1">IF(ROW()-1&lt;=DataRows_IBE,OFFSET(InstrumenteIBE!$A$1,ROW()-2,COLUMN()-COLUMN($F$1),1,1),IF(ROW()-2 &lt;= DataRows,OFFSET(MeineInstrumente!$A$9,ROW()-DataRows_IBE-1,COLUMN()-COLUMN($F$1),1,1),""))</f>
        <v/>
      </c>
    </row>
    <row r="3165" spans="1:6" x14ac:dyDescent="0.25">
      <c r="A3165" t="str">
        <f ca="1">IF(ROW()-1&lt;=DataRows_IBE,OFFSET(InstrumenteIBE!$A$1,ROW()-2,COLUMN(),1,1),IF(ROW()-2 &lt;= DataRows,OFFSET(MeineInstrumente!$A$9,ROW()-DataRows_IBE-1,COLUMN(),1,1),""))</f>
        <v/>
      </c>
      <c r="B3165" t="str">
        <f ca="1">IF(ROW()-1&lt;=DataRows_IBE,OFFSET(InstrumenteIBE!$A$1,ROW()-2,COLUMN(),1,1),IF(ROW()-2 &lt;= DataRows,OFFSET(MeineInstrumente!$A$9,ROW()-DataRows_IBE-1,COLUMN(),1,1),""))</f>
        <v/>
      </c>
      <c r="C3165" t="str">
        <f ca="1">IF(ROW()-1&lt;=DataRows_IBE,OFFSET(InstrumenteIBE!$A$1,ROW()-2,COLUMN(),1,1),IF(ROW()-2 &lt;= DataRows,OFFSET(MeineInstrumente!$A$9,ROW()-DataRows_IBE-1,COLUMN(),1,1),""))</f>
        <v/>
      </c>
      <c r="D3165" s="16" t="str">
        <f ca="1">IF(ROW()-1&lt;=DataRows_IBE,OFFSET(InstrumenteIBE!$A$1,ROW()-2,COLUMN(),1,1),IF(ROW()-2 &lt;= DataRows,OFFSET(MeineInstrumente!$A$9,ROW()-DataRows_IBE-1,COLUMN(),1,1),""))</f>
        <v/>
      </c>
      <c r="E3165" t="str">
        <f t="shared" ca="1" si="49"/>
        <v/>
      </c>
      <c r="F3165" t="str">
        <f ca="1">IF(ROW()-1&lt;=DataRows_IBE,OFFSET(InstrumenteIBE!$A$1,ROW()-2,COLUMN()-COLUMN($F$1),1,1),IF(ROW()-2 &lt;= DataRows,OFFSET(MeineInstrumente!$A$9,ROW()-DataRows_IBE-1,COLUMN()-COLUMN($F$1),1,1),""))</f>
        <v/>
      </c>
    </row>
    <row r="3166" spans="1:6" x14ac:dyDescent="0.25">
      <c r="A3166" t="str">
        <f ca="1">IF(ROW()-1&lt;=DataRows_IBE,OFFSET(InstrumenteIBE!$A$1,ROW()-2,COLUMN(),1,1),IF(ROW()-2 &lt;= DataRows,OFFSET(MeineInstrumente!$A$9,ROW()-DataRows_IBE-1,COLUMN(),1,1),""))</f>
        <v/>
      </c>
      <c r="B3166" t="str">
        <f ca="1">IF(ROW()-1&lt;=DataRows_IBE,OFFSET(InstrumenteIBE!$A$1,ROW()-2,COLUMN(),1,1),IF(ROW()-2 &lt;= DataRows,OFFSET(MeineInstrumente!$A$9,ROW()-DataRows_IBE-1,COLUMN(),1,1),""))</f>
        <v/>
      </c>
      <c r="C3166" t="str">
        <f ca="1">IF(ROW()-1&lt;=DataRows_IBE,OFFSET(InstrumenteIBE!$A$1,ROW()-2,COLUMN(),1,1),IF(ROW()-2 &lt;= DataRows,OFFSET(MeineInstrumente!$A$9,ROW()-DataRows_IBE-1,COLUMN(),1,1),""))</f>
        <v/>
      </c>
      <c r="D3166" s="16" t="str">
        <f ca="1">IF(ROW()-1&lt;=DataRows_IBE,OFFSET(InstrumenteIBE!$A$1,ROW()-2,COLUMN(),1,1),IF(ROW()-2 &lt;= DataRows,OFFSET(MeineInstrumente!$A$9,ROW()-DataRows_IBE-1,COLUMN(),1,1),""))</f>
        <v/>
      </c>
      <c r="E3166" t="str">
        <f t="shared" ca="1" si="49"/>
        <v/>
      </c>
      <c r="F3166" t="str">
        <f ca="1">IF(ROW()-1&lt;=DataRows_IBE,OFFSET(InstrumenteIBE!$A$1,ROW()-2,COLUMN()-COLUMN($F$1),1,1),IF(ROW()-2 &lt;= DataRows,OFFSET(MeineInstrumente!$A$9,ROW()-DataRows_IBE-1,COLUMN()-COLUMN($F$1),1,1),""))</f>
        <v/>
      </c>
    </row>
    <row r="3167" spans="1:6" x14ac:dyDescent="0.25">
      <c r="A3167" t="str">
        <f ca="1">IF(ROW()-1&lt;=DataRows_IBE,OFFSET(InstrumenteIBE!$A$1,ROW()-2,COLUMN(),1,1),IF(ROW()-2 &lt;= DataRows,OFFSET(MeineInstrumente!$A$9,ROW()-DataRows_IBE-1,COLUMN(),1,1),""))</f>
        <v/>
      </c>
      <c r="B3167" t="str">
        <f ca="1">IF(ROW()-1&lt;=DataRows_IBE,OFFSET(InstrumenteIBE!$A$1,ROW()-2,COLUMN(),1,1),IF(ROW()-2 &lt;= DataRows,OFFSET(MeineInstrumente!$A$9,ROW()-DataRows_IBE-1,COLUMN(),1,1),""))</f>
        <v/>
      </c>
      <c r="C3167" t="str">
        <f ca="1">IF(ROW()-1&lt;=DataRows_IBE,OFFSET(InstrumenteIBE!$A$1,ROW()-2,COLUMN(),1,1),IF(ROW()-2 &lt;= DataRows,OFFSET(MeineInstrumente!$A$9,ROW()-DataRows_IBE-1,COLUMN(),1,1),""))</f>
        <v/>
      </c>
      <c r="D3167" s="16" t="str">
        <f ca="1">IF(ROW()-1&lt;=DataRows_IBE,OFFSET(InstrumenteIBE!$A$1,ROW()-2,COLUMN(),1,1),IF(ROW()-2 &lt;= DataRows,OFFSET(MeineInstrumente!$A$9,ROW()-DataRows_IBE-1,COLUMN(),1,1),""))</f>
        <v/>
      </c>
      <c r="E3167" t="str">
        <f t="shared" ca="1" si="49"/>
        <v/>
      </c>
      <c r="F3167" t="str">
        <f ca="1">IF(ROW()-1&lt;=DataRows_IBE,OFFSET(InstrumenteIBE!$A$1,ROW()-2,COLUMN()-COLUMN($F$1),1,1),IF(ROW()-2 &lt;= DataRows,OFFSET(MeineInstrumente!$A$9,ROW()-DataRows_IBE-1,COLUMN()-COLUMN($F$1),1,1),""))</f>
        <v/>
      </c>
    </row>
    <row r="3168" spans="1:6" x14ac:dyDescent="0.25">
      <c r="A3168" t="str">
        <f ca="1">IF(ROW()-1&lt;=DataRows_IBE,OFFSET(InstrumenteIBE!$A$1,ROW()-2,COLUMN(),1,1),IF(ROW()-2 &lt;= DataRows,OFFSET(MeineInstrumente!$A$9,ROW()-DataRows_IBE-1,COLUMN(),1,1),""))</f>
        <v/>
      </c>
      <c r="B3168" t="str">
        <f ca="1">IF(ROW()-1&lt;=DataRows_IBE,OFFSET(InstrumenteIBE!$A$1,ROW()-2,COLUMN(),1,1),IF(ROW()-2 &lt;= DataRows,OFFSET(MeineInstrumente!$A$9,ROW()-DataRows_IBE-1,COLUMN(),1,1),""))</f>
        <v/>
      </c>
      <c r="C3168" t="str">
        <f ca="1">IF(ROW()-1&lt;=DataRows_IBE,OFFSET(InstrumenteIBE!$A$1,ROW()-2,COLUMN(),1,1),IF(ROW()-2 &lt;= DataRows,OFFSET(MeineInstrumente!$A$9,ROW()-DataRows_IBE-1,COLUMN(),1,1),""))</f>
        <v/>
      </c>
      <c r="D3168" s="16" t="str">
        <f ca="1">IF(ROW()-1&lt;=DataRows_IBE,OFFSET(InstrumenteIBE!$A$1,ROW()-2,COLUMN(),1,1),IF(ROW()-2 &lt;= DataRows,OFFSET(MeineInstrumente!$A$9,ROW()-DataRows_IBE-1,COLUMN(),1,1),""))</f>
        <v/>
      </c>
      <c r="E3168" t="str">
        <f t="shared" ca="1" si="49"/>
        <v/>
      </c>
      <c r="F3168" t="str">
        <f ca="1">IF(ROW()-1&lt;=DataRows_IBE,OFFSET(InstrumenteIBE!$A$1,ROW()-2,COLUMN()-COLUMN($F$1),1,1),IF(ROW()-2 &lt;= DataRows,OFFSET(MeineInstrumente!$A$9,ROW()-DataRows_IBE-1,COLUMN()-COLUMN($F$1),1,1),""))</f>
        <v/>
      </c>
    </row>
    <row r="3169" spans="1:6" x14ac:dyDescent="0.25">
      <c r="A3169" t="str">
        <f ca="1">IF(ROW()-1&lt;=DataRows_IBE,OFFSET(InstrumenteIBE!$A$1,ROW()-2,COLUMN(),1,1),IF(ROW()-2 &lt;= DataRows,OFFSET(MeineInstrumente!$A$9,ROW()-DataRows_IBE-1,COLUMN(),1,1),""))</f>
        <v/>
      </c>
      <c r="B3169" t="str">
        <f ca="1">IF(ROW()-1&lt;=DataRows_IBE,OFFSET(InstrumenteIBE!$A$1,ROW()-2,COLUMN(),1,1),IF(ROW()-2 &lt;= DataRows,OFFSET(MeineInstrumente!$A$9,ROW()-DataRows_IBE-1,COLUMN(),1,1),""))</f>
        <v/>
      </c>
      <c r="C3169" t="str">
        <f ca="1">IF(ROW()-1&lt;=DataRows_IBE,OFFSET(InstrumenteIBE!$A$1,ROW()-2,COLUMN(),1,1),IF(ROW()-2 &lt;= DataRows,OFFSET(MeineInstrumente!$A$9,ROW()-DataRows_IBE-1,COLUMN(),1,1),""))</f>
        <v/>
      </c>
      <c r="D3169" s="16" t="str">
        <f ca="1">IF(ROW()-1&lt;=DataRows_IBE,OFFSET(InstrumenteIBE!$A$1,ROW()-2,COLUMN(),1,1),IF(ROW()-2 &lt;= DataRows,OFFSET(MeineInstrumente!$A$9,ROW()-DataRows_IBE-1,COLUMN(),1,1),""))</f>
        <v/>
      </c>
      <c r="E3169" t="str">
        <f t="shared" ca="1" si="49"/>
        <v/>
      </c>
      <c r="F3169" t="str">
        <f ca="1">IF(ROW()-1&lt;=DataRows_IBE,OFFSET(InstrumenteIBE!$A$1,ROW()-2,COLUMN()-COLUMN($F$1),1,1),IF(ROW()-2 &lt;= DataRows,OFFSET(MeineInstrumente!$A$9,ROW()-DataRows_IBE-1,COLUMN()-COLUMN($F$1),1,1),""))</f>
        <v/>
      </c>
    </row>
    <row r="3170" spans="1:6" x14ac:dyDescent="0.25">
      <c r="A3170" t="str">
        <f ca="1">IF(ROW()-1&lt;=DataRows_IBE,OFFSET(InstrumenteIBE!$A$1,ROW()-2,COLUMN(),1,1),IF(ROW()-2 &lt;= DataRows,OFFSET(MeineInstrumente!$A$9,ROW()-DataRows_IBE-1,COLUMN(),1,1),""))</f>
        <v/>
      </c>
      <c r="B3170" t="str">
        <f ca="1">IF(ROW()-1&lt;=DataRows_IBE,OFFSET(InstrumenteIBE!$A$1,ROW()-2,COLUMN(),1,1),IF(ROW()-2 &lt;= DataRows,OFFSET(MeineInstrumente!$A$9,ROW()-DataRows_IBE-1,COLUMN(),1,1),""))</f>
        <v/>
      </c>
      <c r="C3170" t="str">
        <f ca="1">IF(ROW()-1&lt;=DataRows_IBE,OFFSET(InstrumenteIBE!$A$1,ROW()-2,COLUMN(),1,1),IF(ROW()-2 &lt;= DataRows,OFFSET(MeineInstrumente!$A$9,ROW()-DataRows_IBE-1,COLUMN(),1,1),""))</f>
        <v/>
      </c>
      <c r="D3170" s="16" t="str">
        <f ca="1">IF(ROW()-1&lt;=DataRows_IBE,OFFSET(InstrumenteIBE!$A$1,ROW()-2,COLUMN(),1,1),IF(ROW()-2 &lt;= DataRows,OFFSET(MeineInstrumente!$A$9,ROW()-DataRows_IBE-1,COLUMN(),1,1),""))</f>
        <v/>
      </c>
      <c r="E3170" t="str">
        <f t="shared" ca="1" si="49"/>
        <v/>
      </c>
      <c r="F3170" t="str">
        <f ca="1">IF(ROW()-1&lt;=DataRows_IBE,OFFSET(InstrumenteIBE!$A$1,ROW()-2,COLUMN()-COLUMN($F$1),1,1),IF(ROW()-2 &lt;= DataRows,OFFSET(MeineInstrumente!$A$9,ROW()-DataRows_IBE-1,COLUMN()-COLUMN($F$1),1,1),""))</f>
        <v/>
      </c>
    </row>
    <row r="3171" spans="1:6" x14ac:dyDescent="0.25">
      <c r="A3171" t="str">
        <f ca="1">IF(ROW()-1&lt;=DataRows_IBE,OFFSET(InstrumenteIBE!$A$1,ROW()-2,COLUMN(),1,1),IF(ROW()-2 &lt;= DataRows,OFFSET(MeineInstrumente!$A$9,ROW()-DataRows_IBE-1,COLUMN(),1,1),""))</f>
        <v/>
      </c>
      <c r="B3171" t="str">
        <f ca="1">IF(ROW()-1&lt;=DataRows_IBE,OFFSET(InstrumenteIBE!$A$1,ROW()-2,COLUMN(),1,1),IF(ROW()-2 &lt;= DataRows,OFFSET(MeineInstrumente!$A$9,ROW()-DataRows_IBE-1,COLUMN(),1,1),""))</f>
        <v/>
      </c>
      <c r="C3171" t="str">
        <f ca="1">IF(ROW()-1&lt;=DataRows_IBE,OFFSET(InstrumenteIBE!$A$1,ROW()-2,COLUMN(),1,1),IF(ROW()-2 &lt;= DataRows,OFFSET(MeineInstrumente!$A$9,ROW()-DataRows_IBE-1,COLUMN(),1,1),""))</f>
        <v/>
      </c>
      <c r="D3171" s="16" t="str">
        <f ca="1">IF(ROW()-1&lt;=DataRows_IBE,OFFSET(InstrumenteIBE!$A$1,ROW()-2,COLUMN(),1,1),IF(ROW()-2 &lt;= DataRows,OFFSET(MeineInstrumente!$A$9,ROW()-DataRows_IBE-1,COLUMN(),1,1),""))</f>
        <v/>
      </c>
      <c r="E3171" t="str">
        <f t="shared" ca="1" si="49"/>
        <v/>
      </c>
      <c r="F3171" t="str">
        <f ca="1">IF(ROW()-1&lt;=DataRows_IBE,OFFSET(InstrumenteIBE!$A$1,ROW()-2,COLUMN()-COLUMN($F$1),1,1),IF(ROW()-2 &lt;= DataRows,OFFSET(MeineInstrumente!$A$9,ROW()-DataRows_IBE-1,COLUMN()-COLUMN($F$1),1,1),""))</f>
        <v/>
      </c>
    </row>
    <row r="3172" spans="1:6" x14ac:dyDescent="0.25">
      <c r="A3172" t="str">
        <f ca="1">IF(ROW()-1&lt;=DataRows_IBE,OFFSET(InstrumenteIBE!$A$1,ROW()-2,COLUMN(),1,1),IF(ROW()-2 &lt;= DataRows,OFFSET(MeineInstrumente!$A$9,ROW()-DataRows_IBE-1,COLUMN(),1,1),""))</f>
        <v/>
      </c>
      <c r="B3172" t="str">
        <f ca="1">IF(ROW()-1&lt;=DataRows_IBE,OFFSET(InstrumenteIBE!$A$1,ROW()-2,COLUMN(),1,1),IF(ROW()-2 &lt;= DataRows,OFFSET(MeineInstrumente!$A$9,ROW()-DataRows_IBE-1,COLUMN(),1,1),""))</f>
        <v/>
      </c>
      <c r="C3172" t="str">
        <f ca="1">IF(ROW()-1&lt;=DataRows_IBE,OFFSET(InstrumenteIBE!$A$1,ROW()-2,COLUMN(),1,1),IF(ROW()-2 &lt;= DataRows,OFFSET(MeineInstrumente!$A$9,ROW()-DataRows_IBE-1,COLUMN(),1,1),""))</f>
        <v/>
      </c>
      <c r="D3172" s="16" t="str">
        <f ca="1">IF(ROW()-1&lt;=DataRows_IBE,OFFSET(InstrumenteIBE!$A$1,ROW()-2,COLUMN(),1,1),IF(ROW()-2 &lt;= DataRows,OFFSET(MeineInstrumente!$A$9,ROW()-DataRows_IBE-1,COLUMN(),1,1),""))</f>
        <v/>
      </c>
      <c r="E3172" t="str">
        <f t="shared" ca="1" si="49"/>
        <v/>
      </c>
      <c r="F3172" t="str">
        <f ca="1">IF(ROW()-1&lt;=DataRows_IBE,OFFSET(InstrumenteIBE!$A$1,ROW()-2,COLUMN()-COLUMN($F$1),1,1),IF(ROW()-2 &lt;= DataRows,OFFSET(MeineInstrumente!$A$9,ROW()-DataRows_IBE-1,COLUMN()-COLUMN($F$1),1,1),""))</f>
        <v/>
      </c>
    </row>
    <row r="3173" spans="1:6" x14ac:dyDescent="0.25">
      <c r="A3173" t="str">
        <f ca="1">IF(ROW()-1&lt;=DataRows_IBE,OFFSET(InstrumenteIBE!$A$1,ROW()-2,COLUMN(),1,1),IF(ROW()-2 &lt;= DataRows,OFFSET(MeineInstrumente!$A$9,ROW()-DataRows_IBE-1,COLUMN(),1,1),""))</f>
        <v/>
      </c>
      <c r="B3173" t="str">
        <f ca="1">IF(ROW()-1&lt;=DataRows_IBE,OFFSET(InstrumenteIBE!$A$1,ROW()-2,COLUMN(),1,1),IF(ROW()-2 &lt;= DataRows,OFFSET(MeineInstrumente!$A$9,ROW()-DataRows_IBE-1,COLUMN(),1,1),""))</f>
        <v/>
      </c>
      <c r="C3173" t="str">
        <f ca="1">IF(ROW()-1&lt;=DataRows_IBE,OFFSET(InstrumenteIBE!$A$1,ROW()-2,COLUMN(),1,1),IF(ROW()-2 &lt;= DataRows,OFFSET(MeineInstrumente!$A$9,ROW()-DataRows_IBE-1,COLUMN(),1,1),""))</f>
        <v/>
      </c>
      <c r="D3173" s="16" t="str">
        <f ca="1">IF(ROW()-1&lt;=DataRows_IBE,OFFSET(InstrumenteIBE!$A$1,ROW()-2,COLUMN(),1,1),IF(ROW()-2 &lt;= DataRows,OFFSET(MeineInstrumente!$A$9,ROW()-DataRows_IBE-1,COLUMN(),1,1),""))</f>
        <v/>
      </c>
      <c r="E3173" t="str">
        <f t="shared" ca="1" si="49"/>
        <v/>
      </c>
      <c r="F3173" t="str">
        <f ca="1">IF(ROW()-1&lt;=DataRows_IBE,OFFSET(InstrumenteIBE!$A$1,ROW()-2,COLUMN()-COLUMN($F$1),1,1),IF(ROW()-2 &lt;= DataRows,OFFSET(MeineInstrumente!$A$9,ROW()-DataRows_IBE-1,COLUMN()-COLUMN($F$1),1,1),""))</f>
        <v/>
      </c>
    </row>
    <row r="3174" spans="1:6" x14ac:dyDescent="0.25">
      <c r="A3174" t="str">
        <f ca="1">IF(ROW()-1&lt;=DataRows_IBE,OFFSET(InstrumenteIBE!$A$1,ROW()-2,COLUMN(),1,1),IF(ROW()-2 &lt;= DataRows,OFFSET(MeineInstrumente!$A$9,ROW()-DataRows_IBE-1,COLUMN(),1,1),""))</f>
        <v/>
      </c>
      <c r="B3174" t="str">
        <f ca="1">IF(ROW()-1&lt;=DataRows_IBE,OFFSET(InstrumenteIBE!$A$1,ROW()-2,COLUMN(),1,1),IF(ROW()-2 &lt;= DataRows,OFFSET(MeineInstrumente!$A$9,ROW()-DataRows_IBE-1,COLUMN(),1,1),""))</f>
        <v/>
      </c>
      <c r="C3174" t="str">
        <f ca="1">IF(ROW()-1&lt;=DataRows_IBE,OFFSET(InstrumenteIBE!$A$1,ROW()-2,COLUMN(),1,1),IF(ROW()-2 &lt;= DataRows,OFFSET(MeineInstrumente!$A$9,ROW()-DataRows_IBE-1,COLUMN(),1,1),""))</f>
        <v/>
      </c>
      <c r="D3174" s="16" t="str">
        <f ca="1">IF(ROW()-1&lt;=DataRows_IBE,OFFSET(InstrumenteIBE!$A$1,ROW()-2,COLUMN(),1,1),IF(ROW()-2 &lt;= DataRows,OFFSET(MeineInstrumente!$A$9,ROW()-DataRows_IBE-1,COLUMN(),1,1),""))</f>
        <v/>
      </c>
      <c r="E3174" t="str">
        <f t="shared" ca="1" si="49"/>
        <v/>
      </c>
      <c r="F3174" t="str">
        <f ca="1">IF(ROW()-1&lt;=DataRows_IBE,OFFSET(InstrumenteIBE!$A$1,ROW()-2,COLUMN()-COLUMN($F$1),1,1),IF(ROW()-2 &lt;= DataRows,OFFSET(MeineInstrumente!$A$9,ROW()-DataRows_IBE-1,COLUMN()-COLUMN($F$1),1,1),""))</f>
        <v/>
      </c>
    </row>
    <row r="3175" spans="1:6" x14ac:dyDescent="0.25">
      <c r="A3175" t="str">
        <f ca="1">IF(ROW()-1&lt;=DataRows_IBE,OFFSET(InstrumenteIBE!$A$1,ROW()-2,COLUMN(),1,1),IF(ROW()-2 &lt;= DataRows,OFFSET(MeineInstrumente!$A$9,ROW()-DataRows_IBE-1,COLUMN(),1,1),""))</f>
        <v/>
      </c>
      <c r="B3175" t="str">
        <f ca="1">IF(ROW()-1&lt;=DataRows_IBE,OFFSET(InstrumenteIBE!$A$1,ROW()-2,COLUMN(),1,1),IF(ROW()-2 &lt;= DataRows,OFFSET(MeineInstrumente!$A$9,ROW()-DataRows_IBE-1,COLUMN(),1,1),""))</f>
        <v/>
      </c>
      <c r="C3175" t="str">
        <f ca="1">IF(ROW()-1&lt;=DataRows_IBE,OFFSET(InstrumenteIBE!$A$1,ROW()-2,COLUMN(),1,1),IF(ROW()-2 &lt;= DataRows,OFFSET(MeineInstrumente!$A$9,ROW()-DataRows_IBE-1,COLUMN(),1,1),""))</f>
        <v/>
      </c>
      <c r="D3175" s="16" t="str">
        <f ca="1">IF(ROW()-1&lt;=DataRows_IBE,OFFSET(InstrumenteIBE!$A$1,ROW()-2,COLUMN(),1,1),IF(ROW()-2 &lt;= DataRows,OFFSET(MeineInstrumente!$A$9,ROW()-DataRows_IBE-1,COLUMN(),1,1),""))</f>
        <v/>
      </c>
      <c r="E3175" t="str">
        <f t="shared" ca="1" si="49"/>
        <v/>
      </c>
      <c r="F3175" t="str">
        <f ca="1">IF(ROW()-1&lt;=DataRows_IBE,OFFSET(InstrumenteIBE!$A$1,ROW()-2,COLUMN()-COLUMN($F$1),1,1),IF(ROW()-2 &lt;= DataRows,OFFSET(MeineInstrumente!$A$9,ROW()-DataRows_IBE-1,COLUMN()-COLUMN($F$1),1,1),""))</f>
        <v/>
      </c>
    </row>
    <row r="3176" spans="1:6" x14ac:dyDescent="0.25">
      <c r="A3176" t="str">
        <f ca="1">IF(ROW()-1&lt;=DataRows_IBE,OFFSET(InstrumenteIBE!$A$1,ROW()-2,COLUMN(),1,1),IF(ROW()-2 &lt;= DataRows,OFFSET(MeineInstrumente!$A$9,ROW()-DataRows_IBE-1,COLUMN(),1,1),""))</f>
        <v/>
      </c>
      <c r="B3176" t="str">
        <f ca="1">IF(ROW()-1&lt;=DataRows_IBE,OFFSET(InstrumenteIBE!$A$1,ROW()-2,COLUMN(),1,1),IF(ROW()-2 &lt;= DataRows,OFFSET(MeineInstrumente!$A$9,ROW()-DataRows_IBE-1,COLUMN(),1,1),""))</f>
        <v/>
      </c>
      <c r="C3176" t="str">
        <f ca="1">IF(ROW()-1&lt;=DataRows_IBE,OFFSET(InstrumenteIBE!$A$1,ROW()-2,COLUMN(),1,1),IF(ROW()-2 &lt;= DataRows,OFFSET(MeineInstrumente!$A$9,ROW()-DataRows_IBE-1,COLUMN(),1,1),""))</f>
        <v/>
      </c>
      <c r="D3176" s="16" t="str">
        <f ca="1">IF(ROW()-1&lt;=DataRows_IBE,OFFSET(InstrumenteIBE!$A$1,ROW()-2,COLUMN(),1,1),IF(ROW()-2 &lt;= DataRows,OFFSET(MeineInstrumente!$A$9,ROW()-DataRows_IBE-1,COLUMN(),1,1),""))</f>
        <v/>
      </c>
      <c r="E3176" t="str">
        <f t="shared" ca="1" si="49"/>
        <v/>
      </c>
      <c r="F3176" t="str">
        <f ca="1">IF(ROW()-1&lt;=DataRows_IBE,OFFSET(InstrumenteIBE!$A$1,ROW()-2,COLUMN()-COLUMN($F$1),1,1),IF(ROW()-2 &lt;= DataRows,OFFSET(MeineInstrumente!$A$9,ROW()-DataRows_IBE-1,COLUMN()-COLUMN($F$1),1,1),""))</f>
        <v/>
      </c>
    </row>
    <row r="3177" spans="1:6" x14ac:dyDescent="0.25">
      <c r="A3177" t="str">
        <f ca="1">IF(ROW()-1&lt;=DataRows_IBE,OFFSET(InstrumenteIBE!$A$1,ROW()-2,COLUMN(),1,1),IF(ROW()-2 &lt;= DataRows,OFFSET(MeineInstrumente!$A$9,ROW()-DataRows_IBE-1,COLUMN(),1,1),""))</f>
        <v/>
      </c>
      <c r="B3177" t="str">
        <f ca="1">IF(ROW()-1&lt;=DataRows_IBE,OFFSET(InstrumenteIBE!$A$1,ROW()-2,COLUMN(),1,1),IF(ROW()-2 &lt;= DataRows,OFFSET(MeineInstrumente!$A$9,ROW()-DataRows_IBE-1,COLUMN(),1,1),""))</f>
        <v/>
      </c>
      <c r="C3177" t="str">
        <f ca="1">IF(ROW()-1&lt;=DataRows_IBE,OFFSET(InstrumenteIBE!$A$1,ROW()-2,COLUMN(),1,1),IF(ROW()-2 &lt;= DataRows,OFFSET(MeineInstrumente!$A$9,ROW()-DataRows_IBE-1,COLUMN(),1,1),""))</f>
        <v/>
      </c>
      <c r="D3177" s="16" t="str">
        <f ca="1">IF(ROW()-1&lt;=DataRows_IBE,OFFSET(InstrumenteIBE!$A$1,ROW()-2,COLUMN(),1,1),IF(ROW()-2 &lt;= DataRows,OFFSET(MeineInstrumente!$A$9,ROW()-DataRows_IBE-1,COLUMN(),1,1),""))</f>
        <v/>
      </c>
      <c r="E3177" t="str">
        <f t="shared" ca="1" si="49"/>
        <v/>
      </c>
      <c r="F3177" t="str">
        <f ca="1">IF(ROW()-1&lt;=DataRows_IBE,OFFSET(InstrumenteIBE!$A$1,ROW()-2,COLUMN()-COLUMN($F$1),1,1),IF(ROW()-2 &lt;= DataRows,OFFSET(MeineInstrumente!$A$9,ROW()-DataRows_IBE-1,COLUMN()-COLUMN($F$1),1,1),""))</f>
        <v/>
      </c>
    </row>
    <row r="3178" spans="1:6" x14ac:dyDescent="0.25">
      <c r="A3178" t="str">
        <f ca="1">IF(ROW()-1&lt;=DataRows_IBE,OFFSET(InstrumenteIBE!$A$1,ROW()-2,COLUMN(),1,1),IF(ROW()-2 &lt;= DataRows,OFFSET(MeineInstrumente!$A$9,ROW()-DataRows_IBE-1,COLUMN(),1,1),""))</f>
        <v/>
      </c>
      <c r="B3178" t="str">
        <f ca="1">IF(ROW()-1&lt;=DataRows_IBE,OFFSET(InstrumenteIBE!$A$1,ROW()-2,COLUMN(),1,1),IF(ROW()-2 &lt;= DataRows,OFFSET(MeineInstrumente!$A$9,ROW()-DataRows_IBE-1,COLUMN(),1,1),""))</f>
        <v/>
      </c>
      <c r="C3178" t="str">
        <f ca="1">IF(ROW()-1&lt;=DataRows_IBE,OFFSET(InstrumenteIBE!$A$1,ROW()-2,COLUMN(),1,1),IF(ROW()-2 &lt;= DataRows,OFFSET(MeineInstrumente!$A$9,ROW()-DataRows_IBE-1,COLUMN(),1,1),""))</f>
        <v/>
      </c>
      <c r="D3178" s="16" t="str">
        <f ca="1">IF(ROW()-1&lt;=DataRows_IBE,OFFSET(InstrumenteIBE!$A$1,ROW()-2,COLUMN(),1,1),IF(ROW()-2 &lt;= DataRows,OFFSET(MeineInstrumente!$A$9,ROW()-DataRows_IBE-1,COLUMN(),1,1),""))</f>
        <v/>
      </c>
      <c r="E3178" t="str">
        <f t="shared" ca="1" si="49"/>
        <v/>
      </c>
      <c r="F3178" t="str">
        <f ca="1">IF(ROW()-1&lt;=DataRows_IBE,OFFSET(InstrumenteIBE!$A$1,ROW()-2,COLUMN()-COLUMN($F$1),1,1),IF(ROW()-2 &lt;= DataRows,OFFSET(MeineInstrumente!$A$9,ROW()-DataRows_IBE-1,COLUMN()-COLUMN($F$1),1,1),""))</f>
        <v/>
      </c>
    </row>
    <row r="3179" spans="1:6" x14ac:dyDescent="0.25">
      <c r="A3179" t="str">
        <f ca="1">IF(ROW()-1&lt;=DataRows_IBE,OFFSET(InstrumenteIBE!$A$1,ROW()-2,COLUMN(),1,1),IF(ROW()-2 &lt;= DataRows,OFFSET(MeineInstrumente!$A$9,ROW()-DataRows_IBE-1,COLUMN(),1,1),""))</f>
        <v/>
      </c>
      <c r="B3179" t="str">
        <f ca="1">IF(ROW()-1&lt;=DataRows_IBE,OFFSET(InstrumenteIBE!$A$1,ROW()-2,COLUMN(),1,1),IF(ROW()-2 &lt;= DataRows,OFFSET(MeineInstrumente!$A$9,ROW()-DataRows_IBE-1,COLUMN(),1,1),""))</f>
        <v/>
      </c>
      <c r="C3179" t="str">
        <f ca="1">IF(ROW()-1&lt;=DataRows_IBE,OFFSET(InstrumenteIBE!$A$1,ROW()-2,COLUMN(),1,1),IF(ROW()-2 &lt;= DataRows,OFFSET(MeineInstrumente!$A$9,ROW()-DataRows_IBE-1,COLUMN(),1,1),""))</f>
        <v/>
      </c>
      <c r="D3179" s="16" t="str">
        <f ca="1">IF(ROW()-1&lt;=DataRows_IBE,OFFSET(InstrumenteIBE!$A$1,ROW()-2,COLUMN(),1,1),IF(ROW()-2 &lt;= DataRows,OFFSET(MeineInstrumente!$A$9,ROW()-DataRows_IBE-1,COLUMN(),1,1),""))</f>
        <v/>
      </c>
      <c r="E3179" t="str">
        <f t="shared" ca="1" si="49"/>
        <v/>
      </c>
      <c r="F3179" t="str">
        <f ca="1">IF(ROW()-1&lt;=DataRows_IBE,OFFSET(InstrumenteIBE!$A$1,ROW()-2,COLUMN()-COLUMN($F$1),1,1),IF(ROW()-2 &lt;= DataRows,OFFSET(MeineInstrumente!$A$9,ROW()-DataRows_IBE-1,COLUMN()-COLUMN($F$1),1,1),""))</f>
        <v/>
      </c>
    </row>
    <row r="3180" spans="1:6" x14ac:dyDescent="0.25">
      <c r="A3180" t="str">
        <f ca="1">IF(ROW()-1&lt;=DataRows_IBE,OFFSET(InstrumenteIBE!$A$1,ROW()-2,COLUMN(),1,1),IF(ROW()-2 &lt;= DataRows,OFFSET(MeineInstrumente!$A$9,ROW()-DataRows_IBE-1,COLUMN(),1,1),""))</f>
        <v/>
      </c>
      <c r="B3180" t="str">
        <f ca="1">IF(ROW()-1&lt;=DataRows_IBE,OFFSET(InstrumenteIBE!$A$1,ROW()-2,COLUMN(),1,1),IF(ROW()-2 &lt;= DataRows,OFFSET(MeineInstrumente!$A$9,ROW()-DataRows_IBE-1,COLUMN(),1,1),""))</f>
        <v/>
      </c>
      <c r="C3180" t="str">
        <f ca="1">IF(ROW()-1&lt;=DataRows_IBE,OFFSET(InstrumenteIBE!$A$1,ROW()-2,COLUMN(),1,1),IF(ROW()-2 &lt;= DataRows,OFFSET(MeineInstrumente!$A$9,ROW()-DataRows_IBE-1,COLUMN(),1,1),""))</f>
        <v/>
      </c>
      <c r="D3180" s="16" t="str">
        <f ca="1">IF(ROW()-1&lt;=DataRows_IBE,OFFSET(InstrumenteIBE!$A$1,ROW()-2,COLUMN(),1,1),IF(ROW()-2 &lt;= DataRows,OFFSET(MeineInstrumente!$A$9,ROW()-DataRows_IBE-1,COLUMN(),1,1),""))</f>
        <v/>
      </c>
      <c r="E3180" t="str">
        <f t="shared" ca="1" si="49"/>
        <v/>
      </c>
      <c r="F3180" t="str">
        <f ca="1">IF(ROW()-1&lt;=DataRows_IBE,OFFSET(InstrumenteIBE!$A$1,ROW()-2,COLUMN()-COLUMN($F$1),1,1),IF(ROW()-2 &lt;= DataRows,OFFSET(MeineInstrumente!$A$9,ROW()-DataRows_IBE-1,COLUMN()-COLUMN($F$1),1,1),""))</f>
        <v/>
      </c>
    </row>
    <row r="3181" spans="1:6" x14ac:dyDescent="0.25">
      <c r="A3181" t="str">
        <f ca="1">IF(ROW()-1&lt;=DataRows_IBE,OFFSET(InstrumenteIBE!$A$1,ROW()-2,COLUMN(),1,1),IF(ROW()-2 &lt;= DataRows,OFFSET(MeineInstrumente!$A$9,ROW()-DataRows_IBE-1,COLUMN(),1,1),""))</f>
        <v/>
      </c>
      <c r="B3181" t="str">
        <f ca="1">IF(ROW()-1&lt;=DataRows_IBE,OFFSET(InstrumenteIBE!$A$1,ROW()-2,COLUMN(),1,1),IF(ROW()-2 &lt;= DataRows,OFFSET(MeineInstrumente!$A$9,ROW()-DataRows_IBE-1,COLUMN(),1,1),""))</f>
        <v/>
      </c>
      <c r="C3181" t="str">
        <f ca="1">IF(ROW()-1&lt;=DataRows_IBE,OFFSET(InstrumenteIBE!$A$1,ROW()-2,COLUMN(),1,1),IF(ROW()-2 &lt;= DataRows,OFFSET(MeineInstrumente!$A$9,ROW()-DataRows_IBE-1,COLUMN(),1,1),""))</f>
        <v/>
      </c>
      <c r="D3181" s="16" t="str">
        <f ca="1">IF(ROW()-1&lt;=DataRows_IBE,OFFSET(InstrumenteIBE!$A$1,ROW()-2,COLUMN(),1,1),IF(ROW()-2 &lt;= DataRows,OFFSET(MeineInstrumente!$A$9,ROW()-DataRows_IBE-1,COLUMN(),1,1),""))</f>
        <v/>
      </c>
      <c r="E3181" t="str">
        <f t="shared" ca="1" si="49"/>
        <v/>
      </c>
      <c r="F3181" t="str">
        <f ca="1">IF(ROW()-1&lt;=DataRows_IBE,OFFSET(InstrumenteIBE!$A$1,ROW()-2,COLUMN()-COLUMN($F$1),1,1),IF(ROW()-2 &lt;= DataRows,OFFSET(MeineInstrumente!$A$9,ROW()-DataRows_IBE-1,COLUMN()-COLUMN($F$1),1,1),""))</f>
        <v/>
      </c>
    </row>
    <row r="3182" spans="1:6" x14ac:dyDescent="0.25">
      <c r="A3182" t="str">
        <f ca="1">IF(ROW()-1&lt;=DataRows_IBE,OFFSET(InstrumenteIBE!$A$1,ROW()-2,COLUMN(),1,1),IF(ROW()-2 &lt;= DataRows,OFFSET(MeineInstrumente!$A$9,ROW()-DataRows_IBE-1,COLUMN(),1,1),""))</f>
        <v/>
      </c>
      <c r="B3182" t="str">
        <f ca="1">IF(ROW()-1&lt;=DataRows_IBE,OFFSET(InstrumenteIBE!$A$1,ROW()-2,COLUMN(),1,1),IF(ROW()-2 &lt;= DataRows,OFFSET(MeineInstrumente!$A$9,ROW()-DataRows_IBE-1,COLUMN(),1,1),""))</f>
        <v/>
      </c>
      <c r="C3182" t="str">
        <f ca="1">IF(ROW()-1&lt;=DataRows_IBE,OFFSET(InstrumenteIBE!$A$1,ROW()-2,COLUMN(),1,1),IF(ROW()-2 &lt;= DataRows,OFFSET(MeineInstrumente!$A$9,ROW()-DataRows_IBE-1,COLUMN(),1,1),""))</f>
        <v/>
      </c>
      <c r="D3182" s="16" t="str">
        <f ca="1">IF(ROW()-1&lt;=DataRows_IBE,OFFSET(InstrumenteIBE!$A$1,ROW()-2,COLUMN(),1,1),IF(ROW()-2 &lt;= DataRows,OFFSET(MeineInstrumente!$A$9,ROW()-DataRows_IBE-1,COLUMN(),1,1),""))</f>
        <v/>
      </c>
      <c r="E3182" t="str">
        <f t="shared" ca="1" si="49"/>
        <v/>
      </c>
      <c r="F3182" t="str">
        <f ca="1">IF(ROW()-1&lt;=DataRows_IBE,OFFSET(InstrumenteIBE!$A$1,ROW()-2,COLUMN()-COLUMN($F$1),1,1),IF(ROW()-2 &lt;= DataRows,OFFSET(MeineInstrumente!$A$9,ROW()-DataRows_IBE-1,COLUMN()-COLUMN($F$1),1,1),""))</f>
        <v/>
      </c>
    </row>
    <row r="3183" spans="1:6" x14ac:dyDescent="0.25">
      <c r="A3183" t="str">
        <f ca="1">IF(ROW()-1&lt;=DataRows_IBE,OFFSET(InstrumenteIBE!$A$1,ROW()-2,COLUMN(),1,1),IF(ROW()-2 &lt;= DataRows,OFFSET(MeineInstrumente!$A$9,ROW()-DataRows_IBE-1,COLUMN(),1,1),""))</f>
        <v/>
      </c>
      <c r="B3183" t="str">
        <f ca="1">IF(ROW()-1&lt;=DataRows_IBE,OFFSET(InstrumenteIBE!$A$1,ROW()-2,COLUMN(),1,1),IF(ROW()-2 &lt;= DataRows,OFFSET(MeineInstrumente!$A$9,ROW()-DataRows_IBE-1,COLUMN(),1,1),""))</f>
        <v/>
      </c>
      <c r="C3183" t="str">
        <f ca="1">IF(ROW()-1&lt;=DataRows_IBE,OFFSET(InstrumenteIBE!$A$1,ROW()-2,COLUMN(),1,1),IF(ROW()-2 &lt;= DataRows,OFFSET(MeineInstrumente!$A$9,ROW()-DataRows_IBE-1,COLUMN(),1,1),""))</f>
        <v/>
      </c>
      <c r="D3183" s="16" t="str">
        <f ca="1">IF(ROW()-1&lt;=DataRows_IBE,OFFSET(InstrumenteIBE!$A$1,ROW()-2,COLUMN(),1,1),IF(ROW()-2 &lt;= DataRows,OFFSET(MeineInstrumente!$A$9,ROW()-DataRows_IBE-1,COLUMN(),1,1),""))</f>
        <v/>
      </c>
      <c r="E3183" t="str">
        <f t="shared" ca="1" si="49"/>
        <v/>
      </c>
      <c r="F3183" t="str">
        <f ca="1">IF(ROW()-1&lt;=DataRows_IBE,OFFSET(InstrumenteIBE!$A$1,ROW()-2,COLUMN()-COLUMN($F$1),1,1),IF(ROW()-2 &lt;= DataRows,OFFSET(MeineInstrumente!$A$9,ROW()-DataRows_IBE-1,COLUMN()-COLUMN($F$1),1,1),""))</f>
        <v/>
      </c>
    </row>
    <row r="3184" spans="1:6" x14ac:dyDescent="0.25">
      <c r="A3184" t="str">
        <f ca="1">IF(ROW()-1&lt;=DataRows_IBE,OFFSET(InstrumenteIBE!$A$1,ROW()-2,COLUMN(),1,1),IF(ROW()-2 &lt;= DataRows,OFFSET(MeineInstrumente!$A$9,ROW()-DataRows_IBE-1,COLUMN(),1,1),""))</f>
        <v/>
      </c>
      <c r="B3184" t="str">
        <f ca="1">IF(ROW()-1&lt;=DataRows_IBE,OFFSET(InstrumenteIBE!$A$1,ROW()-2,COLUMN(),1,1),IF(ROW()-2 &lt;= DataRows,OFFSET(MeineInstrumente!$A$9,ROW()-DataRows_IBE-1,COLUMN(),1,1),""))</f>
        <v/>
      </c>
      <c r="C3184" t="str">
        <f ca="1">IF(ROW()-1&lt;=DataRows_IBE,OFFSET(InstrumenteIBE!$A$1,ROW()-2,COLUMN(),1,1),IF(ROW()-2 &lt;= DataRows,OFFSET(MeineInstrumente!$A$9,ROW()-DataRows_IBE-1,COLUMN(),1,1),""))</f>
        <v/>
      </c>
      <c r="D3184" s="16" t="str">
        <f ca="1">IF(ROW()-1&lt;=DataRows_IBE,OFFSET(InstrumenteIBE!$A$1,ROW()-2,COLUMN(),1,1),IF(ROW()-2 &lt;= DataRows,OFFSET(MeineInstrumente!$A$9,ROW()-DataRows_IBE-1,COLUMN(),1,1),""))</f>
        <v/>
      </c>
      <c r="E3184" t="str">
        <f t="shared" ca="1" si="49"/>
        <v/>
      </c>
      <c r="F3184" t="str">
        <f ca="1">IF(ROW()-1&lt;=DataRows_IBE,OFFSET(InstrumenteIBE!$A$1,ROW()-2,COLUMN()-COLUMN($F$1),1,1),IF(ROW()-2 &lt;= DataRows,OFFSET(MeineInstrumente!$A$9,ROW()-DataRows_IBE-1,COLUMN()-COLUMN($F$1),1,1),""))</f>
        <v/>
      </c>
    </row>
    <row r="3185" spans="1:6" x14ac:dyDescent="0.25">
      <c r="A3185" t="str">
        <f ca="1">IF(ROW()-1&lt;=DataRows_IBE,OFFSET(InstrumenteIBE!$A$1,ROW()-2,COLUMN(),1,1),IF(ROW()-2 &lt;= DataRows,OFFSET(MeineInstrumente!$A$9,ROW()-DataRows_IBE-1,COLUMN(),1,1),""))</f>
        <v/>
      </c>
      <c r="B3185" t="str">
        <f ca="1">IF(ROW()-1&lt;=DataRows_IBE,OFFSET(InstrumenteIBE!$A$1,ROW()-2,COLUMN(),1,1),IF(ROW()-2 &lt;= DataRows,OFFSET(MeineInstrumente!$A$9,ROW()-DataRows_IBE-1,COLUMN(),1,1),""))</f>
        <v/>
      </c>
      <c r="C3185" t="str">
        <f ca="1">IF(ROW()-1&lt;=DataRows_IBE,OFFSET(InstrumenteIBE!$A$1,ROW()-2,COLUMN(),1,1),IF(ROW()-2 &lt;= DataRows,OFFSET(MeineInstrumente!$A$9,ROW()-DataRows_IBE-1,COLUMN(),1,1),""))</f>
        <v/>
      </c>
      <c r="D3185" s="16" t="str">
        <f ca="1">IF(ROW()-1&lt;=DataRows_IBE,OFFSET(InstrumenteIBE!$A$1,ROW()-2,COLUMN(),1,1),IF(ROW()-2 &lt;= DataRows,OFFSET(MeineInstrumente!$A$9,ROW()-DataRows_IBE-1,COLUMN(),1,1),""))</f>
        <v/>
      </c>
      <c r="E3185" t="str">
        <f t="shared" ca="1" si="49"/>
        <v/>
      </c>
      <c r="F3185" t="str">
        <f ca="1">IF(ROW()-1&lt;=DataRows_IBE,OFFSET(InstrumenteIBE!$A$1,ROW()-2,COLUMN()-COLUMN($F$1),1,1),IF(ROW()-2 &lt;= DataRows,OFFSET(MeineInstrumente!$A$9,ROW()-DataRows_IBE-1,COLUMN()-COLUMN($F$1),1,1),""))</f>
        <v/>
      </c>
    </row>
    <row r="3186" spans="1:6" x14ac:dyDescent="0.25">
      <c r="A3186" t="str">
        <f ca="1">IF(ROW()-1&lt;=DataRows_IBE,OFFSET(InstrumenteIBE!$A$1,ROW()-2,COLUMN(),1,1),IF(ROW()-2 &lt;= DataRows,OFFSET(MeineInstrumente!$A$9,ROW()-DataRows_IBE-1,COLUMN(),1,1),""))</f>
        <v/>
      </c>
      <c r="B3186" t="str">
        <f ca="1">IF(ROW()-1&lt;=DataRows_IBE,OFFSET(InstrumenteIBE!$A$1,ROW()-2,COLUMN(),1,1),IF(ROW()-2 &lt;= DataRows,OFFSET(MeineInstrumente!$A$9,ROW()-DataRows_IBE-1,COLUMN(),1,1),""))</f>
        <v/>
      </c>
      <c r="C3186" t="str">
        <f ca="1">IF(ROW()-1&lt;=DataRows_IBE,OFFSET(InstrumenteIBE!$A$1,ROW()-2,COLUMN(),1,1),IF(ROW()-2 &lt;= DataRows,OFFSET(MeineInstrumente!$A$9,ROW()-DataRows_IBE-1,COLUMN(),1,1),""))</f>
        <v/>
      </c>
      <c r="D3186" s="16" t="str">
        <f ca="1">IF(ROW()-1&lt;=DataRows_IBE,OFFSET(InstrumenteIBE!$A$1,ROW()-2,COLUMN(),1,1),IF(ROW()-2 &lt;= DataRows,OFFSET(MeineInstrumente!$A$9,ROW()-DataRows_IBE-1,COLUMN(),1,1),""))</f>
        <v/>
      </c>
      <c r="E3186" t="str">
        <f t="shared" ca="1" si="49"/>
        <v/>
      </c>
      <c r="F3186" t="str">
        <f ca="1">IF(ROW()-1&lt;=DataRows_IBE,OFFSET(InstrumenteIBE!$A$1,ROW()-2,COLUMN()-COLUMN($F$1),1,1),IF(ROW()-2 &lt;= DataRows,OFFSET(MeineInstrumente!$A$9,ROW()-DataRows_IBE-1,COLUMN()-COLUMN($F$1),1,1),""))</f>
        <v/>
      </c>
    </row>
    <row r="3187" spans="1:6" x14ac:dyDescent="0.25">
      <c r="A3187" t="str">
        <f ca="1">IF(ROW()-1&lt;=DataRows_IBE,OFFSET(InstrumenteIBE!$A$1,ROW()-2,COLUMN(),1,1),IF(ROW()-2 &lt;= DataRows,OFFSET(MeineInstrumente!$A$9,ROW()-DataRows_IBE-1,COLUMN(),1,1),""))</f>
        <v/>
      </c>
      <c r="B3187" t="str">
        <f ca="1">IF(ROW()-1&lt;=DataRows_IBE,OFFSET(InstrumenteIBE!$A$1,ROW()-2,COLUMN(),1,1),IF(ROW()-2 &lt;= DataRows,OFFSET(MeineInstrumente!$A$9,ROW()-DataRows_IBE-1,COLUMN(),1,1),""))</f>
        <v/>
      </c>
      <c r="C3187" t="str">
        <f ca="1">IF(ROW()-1&lt;=DataRows_IBE,OFFSET(InstrumenteIBE!$A$1,ROW()-2,COLUMN(),1,1),IF(ROW()-2 &lt;= DataRows,OFFSET(MeineInstrumente!$A$9,ROW()-DataRows_IBE-1,COLUMN(),1,1),""))</f>
        <v/>
      </c>
      <c r="D3187" s="16" t="str">
        <f ca="1">IF(ROW()-1&lt;=DataRows_IBE,OFFSET(InstrumenteIBE!$A$1,ROW()-2,COLUMN(),1,1),IF(ROW()-2 &lt;= DataRows,OFFSET(MeineInstrumente!$A$9,ROW()-DataRows_IBE-1,COLUMN(),1,1),""))</f>
        <v/>
      </c>
      <c r="E3187" t="str">
        <f t="shared" ca="1" si="49"/>
        <v/>
      </c>
      <c r="F3187" t="str">
        <f ca="1">IF(ROW()-1&lt;=DataRows_IBE,OFFSET(InstrumenteIBE!$A$1,ROW()-2,COLUMN()-COLUMN($F$1),1,1),IF(ROW()-2 &lt;= DataRows,OFFSET(MeineInstrumente!$A$9,ROW()-DataRows_IBE-1,COLUMN()-COLUMN($F$1),1,1),""))</f>
        <v/>
      </c>
    </row>
    <row r="3188" spans="1:6" x14ac:dyDescent="0.25">
      <c r="A3188" t="str">
        <f ca="1">IF(ROW()-1&lt;=DataRows_IBE,OFFSET(InstrumenteIBE!$A$1,ROW()-2,COLUMN(),1,1),IF(ROW()-2 &lt;= DataRows,OFFSET(MeineInstrumente!$A$9,ROW()-DataRows_IBE-1,COLUMN(),1,1),""))</f>
        <v/>
      </c>
      <c r="B3188" t="str">
        <f ca="1">IF(ROW()-1&lt;=DataRows_IBE,OFFSET(InstrumenteIBE!$A$1,ROW()-2,COLUMN(),1,1),IF(ROW()-2 &lt;= DataRows,OFFSET(MeineInstrumente!$A$9,ROW()-DataRows_IBE-1,COLUMN(),1,1),""))</f>
        <v/>
      </c>
      <c r="C3188" t="str">
        <f ca="1">IF(ROW()-1&lt;=DataRows_IBE,OFFSET(InstrumenteIBE!$A$1,ROW()-2,COLUMN(),1,1),IF(ROW()-2 &lt;= DataRows,OFFSET(MeineInstrumente!$A$9,ROW()-DataRows_IBE-1,COLUMN(),1,1),""))</f>
        <v/>
      </c>
      <c r="D3188" s="16" t="str">
        <f ca="1">IF(ROW()-1&lt;=DataRows_IBE,OFFSET(InstrumenteIBE!$A$1,ROW()-2,COLUMN(),1,1),IF(ROW()-2 &lt;= DataRows,OFFSET(MeineInstrumente!$A$9,ROW()-DataRows_IBE-1,COLUMN(),1,1),""))</f>
        <v/>
      </c>
      <c r="E3188" t="str">
        <f t="shared" ca="1" si="49"/>
        <v/>
      </c>
      <c r="F3188" t="str">
        <f ca="1">IF(ROW()-1&lt;=DataRows_IBE,OFFSET(InstrumenteIBE!$A$1,ROW()-2,COLUMN()-COLUMN($F$1),1,1),IF(ROW()-2 &lt;= DataRows,OFFSET(MeineInstrumente!$A$9,ROW()-DataRows_IBE-1,COLUMN()-COLUMN($F$1),1,1),""))</f>
        <v/>
      </c>
    </row>
    <row r="3189" spans="1:6" x14ac:dyDescent="0.25">
      <c r="A3189" t="str">
        <f ca="1">IF(ROW()-1&lt;=DataRows_IBE,OFFSET(InstrumenteIBE!$A$1,ROW()-2,COLUMN(),1,1),IF(ROW()-2 &lt;= DataRows,OFFSET(MeineInstrumente!$A$9,ROW()-DataRows_IBE-1,COLUMN(),1,1),""))</f>
        <v/>
      </c>
      <c r="B3189" t="str">
        <f ca="1">IF(ROW()-1&lt;=DataRows_IBE,OFFSET(InstrumenteIBE!$A$1,ROW()-2,COLUMN(),1,1),IF(ROW()-2 &lt;= DataRows,OFFSET(MeineInstrumente!$A$9,ROW()-DataRows_IBE-1,COLUMN(),1,1),""))</f>
        <v/>
      </c>
      <c r="C3189" t="str">
        <f ca="1">IF(ROW()-1&lt;=DataRows_IBE,OFFSET(InstrumenteIBE!$A$1,ROW()-2,COLUMN(),1,1),IF(ROW()-2 &lt;= DataRows,OFFSET(MeineInstrumente!$A$9,ROW()-DataRows_IBE-1,COLUMN(),1,1),""))</f>
        <v/>
      </c>
      <c r="D3189" s="16" t="str">
        <f ca="1">IF(ROW()-1&lt;=DataRows_IBE,OFFSET(InstrumenteIBE!$A$1,ROW()-2,COLUMN(),1,1),IF(ROW()-2 &lt;= DataRows,OFFSET(MeineInstrumente!$A$9,ROW()-DataRows_IBE-1,COLUMN(),1,1),""))</f>
        <v/>
      </c>
      <c r="E3189" t="str">
        <f t="shared" ca="1" si="49"/>
        <v/>
      </c>
      <c r="F3189" t="str">
        <f ca="1">IF(ROW()-1&lt;=DataRows_IBE,OFFSET(InstrumenteIBE!$A$1,ROW()-2,COLUMN()-COLUMN($F$1),1,1),IF(ROW()-2 &lt;= DataRows,OFFSET(MeineInstrumente!$A$9,ROW()-DataRows_IBE-1,COLUMN()-COLUMN($F$1),1,1),""))</f>
        <v/>
      </c>
    </row>
    <row r="3190" spans="1:6" x14ac:dyDescent="0.25">
      <c r="A3190" t="str">
        <f ca="1">IF(ROW()-1&lt;=DataRows_IBE,OFFSET(InstrumenteIBE!$A$1,ROW()-2,COLUMN(),1,1),IF(ROW()-2 &lt;= DataRows,OFFSET(MeineInstrumente!$A$9,ROW()-DataRows_IBE-1,COLUMN(),1,1),""))</f>
        <v/>
      </c>
      <c r="B3190" t="str">
        <f ca="1">IF(ROW()-1&lt;=DataRows_IBE,OFFSET(InstrumenteIBE!$A$1,ROW()-2,COLUMN(),1,1),IF(ROW()-2 &lt;= DataRows,OFFSET(MeineInstrumente!$A$9,ROW()-DataRows_IBE-1,COLUMN(),1,1),""))</f>
        <v/>
      </c>
      <c r="C3190" t="str">
        <f ca="1">IF(ROW()-1&lt;=DataRows_IBE,OFFSET(InstrumenteIBE!$A$1,ROW()-2,COLUMN(),1,1),IF(ROW()-2 &lt;= DataRows,OFFSET(MeineInstrumente!$A$9,ROW()-DataRows_IBE-1,COLUMN(),1,1),""))</f>
        <v/>
      </c>
      <c r="D3190" s="16" t="str">
        <f ca="1">IF(ROW()-1&lt;=DataRows_IBE,OFFSET(InstrumenteIBE!$A$1,ROW()-2,COLUMN(),1,1),IF(ROW()-2 &lt;= DataRows,OFFSET(MeineInstrumente!$A$9,ROW()-DataRows_IBE-1,COLUMN(),1,1),""))</f>
        <v/>
      </c>
      <c r="E3190" t="str">
        <f t="shared" ca="1" si="49"/>
        <v/>
      </c>
      <c r="F3190" t="str">
        <f ca="1">IF(ROW()-1&lt;=DataRows_IBE,OFFSET(InstrumenteIBE!$A$1,ROW()-2,COLUMN()-COLUMN($F$1),1,1),IF(ROW()-2 &lt;= DataRows,OFFSET(MeineInstrumente!$A$9,ROW()-DataRows_IBE-1,COLUMN()-COLUMN($F$1),1,1),""))</f>
        <v/>
      </c>
    </row>
    <row r="3191" spans="1:6" x14ac:dyDescent="0.25">
      <c r="A3191" t="str">
        <f ca="1">IF(ROW()-1&lt;=DataRows_IBE,OFFSET(InstrumenteIBE!$A$1,ROW()-2,COLUMN(),1,1),IF(ROW()-2 &lt;= DataRows,OFFSET(MeineInstrumente!$A$9,ROW()-DataRows_IBE-1,COLUMN(),1,1),""))</f>
        <v/>
      </c>
      <c r="B3191" t="str">
        <f ca="1">IF(ROW()-1&lt;=DataRows_IBE,OFFSET(InstrumenteIBE!$A$1,ROW()-2,COLUMN(),1,1),IF(ROW()-2 &lt;= DataRows,OFFSET(MeineInstrumente!$A$9,ROW()-DataRows_IBE-1,COLUMN(),1,1),""))</f>
        <v/>
      </c>
      <c r="C3191" t="str">
        <f ca="1">IF(ROW()-1&lt;=DataRows_IBE,OFFSET(InstrumenteIBE!$A$1,ROW()-2,COLUMN(),1,1),IF(ROW()-2 &lt;= DataRows,OFFSET(MeineInstrumente!$A$9,ROW()-DataRows_IBE-1,COLUMN(),1,1),""))</f>
        <v/>
      </c>
      <c r="D3191" s="16" t="str">
        <f ca="1">IF(ROW()-1&lt;=DataRows_IBE,OFFSET(InstrumenteIBE!$A$1,ROW()-2,COLUMN(),1,1),IF(ROW()-2 &lt;= DataRows,OFFSET(MeineInstrumente!$A$9,ROW()-DataRows_IBE-1,COLUMN(),1,1),""))</f>
        <v/>
      </c>
      <c r="E3191" t="str">
        <f t="shared" ca="1" si="49"/>
        <v/>
      </c>
      <c r="F3191" t="str">
        <f ca="1">IF(ROW()-1&lt;=DataRows_IBE,OFFSET(InstrumenteIBE!$A$1,ROW()-2,COLUMN()-COLUMN($F$1),1,1),IF(ROW()-2 &lt;= DataRows,OFFSET(MeineInstrumente!$A$9,ROW()-DataRows_IBE-1,COLUMN()-COLUMN($F$1),1,1),""))</f>
        <v/>
      </c>
    </row>
    <row r="3192" spans="1:6" x14ac:dyDescent="0.25">
      <c r="A3192" t="str">
        <f ca="1">IF(ROW()-1&lt;=DataRows_IBE,OFFSET(InstrumenteIBE!$A$1,ROW()-2,COLUMN(),1,1),IF(ROW()-2 &lt;= DataRows,OFFSET(MeineInstrumente!$A$9,ROW()-DataRows_IBE-1,COLUMN(),1,1),""))</f>
        <v/>
      </c>
      <c r="B3192" t="str">
        <f ca="1">IF(ROW()-1&lt;=DataRows_IBE,OFFSET(InstrumenteIBE!$A$1,ROW()-2,COLUMN(),1,1),IF(ROW()-2 &lt;= DataRows,OFFSET(MeineInstrumente!$A$9,ROW()-DataRows_IBE-1,COLUMN(),1,1),""))</f>
        <v/>
      </c>
      <c r="C3192" t="str">
        <f ca="1">IF(ROW()-1&lt;=DataRows_IBE,OFFSET(InstrumenteIBE!$A$1,ROW()-2,COLUMN(),1,1),IF(ROW()-2 &lt;= DataRows,OFFSET(MeineInstrumente!$A$9,ROW()-DataRows_IBE-1,COLUMN(),1,1),""))</f>
        <v/>
      </c>
      <c r="D3192" s="16" t="str">
        <f ca="1">IF(ROW()-1&lt;=DataRows_IBE,OFFSET(InstrumenteIBE!$A$1,ROW()-2,COLUMN(),1,1),IF(ROW()-2 &lt;= DataRows,OFFSET(MeineInstrumente!$A$9,ROW()-DataRows_IBE-1,COLUMN(),1,1),""))</f>
        <v/>
      </c>
      <c r="E3192" t="str">
        <f t="shared" ca="1" si="49"/>
        <v/>
      </c>
      <c r="F3192" t="str">
        <f ca="1">IF(ROW()-1&lt;=DataRows_IBE,OFFSET(InstrumenteIBE!$A$1,ROW()-2,COLUMN()-COLUMN($F$1),1,1),IF(ROW()-2 &lt;= DataRows,OFFSET(MeineInstrumente!$A$9,ROW()-DataRows_IBE-1,COLUMN()-COLUMN($F$1),1,1),""))</f>
        <v/>
      </c>
    </row>
    <row r="3193" spans="1:6" x14ac:dyDescent="0.25">
      <c r="A3193" t="str">
        <f ca="1">IF(ROW()-1&lt;=DataRows_IBE,OFFSET(InstrumenteIBE!$A$1,ROW()-2,COLUMN(),1,1),IF(ROW()-2 &lt;= DataRows,OFFSET(MeineInstrumente!$A$9,ROW()-DataRows_IBE-1,COLUMN(),1,1),""))</f>
        <v/>
      </c>
      <c r="B3193" t="str">
        <f ca="1">IF(ROW()-1&lt;=DataRows_IBE,OFFSET(InstrumenteIBE!$A$1,ROW()-2,COLUMN(),1,1),IF(ROW()-2 &lt;= DataRows,OFFSET(MeineInstrumente!$A$9,ROW()-DataRows_IBE-1,COLUMN(),1,1),""))</f>
        <v/>
      </c>
      <c r="C3193" t="str">
        <f ca="1">IF(ROW()-1&lt;=DataRows_IBE,OFFSET(InstrumenteIBE!$A$1,ROW()-2,COLUMN(),1,1),IF(ROW()-2 &lt;= DataRows,OFFSET(MeineInstrumente!$A$9,ROW()-DataRows_IBE-1,COLUMN(),1,1),""))</f>
        <v/>
      </c>
      <c r="D3193" s="16" t="str">
        <f ca="1">IF(ROW()-1&lt;=DataRows_IBE,OFFSET(InstrumenteIBE!$A$1,ROW()-2,COLUMN(),1,1),IF(ROW()-2 &lt;= DataRows,OFFSET(MeineInstrumente!$A$9,ROW()-DataRows_IBE-1,COLUMN(),1,1),""))</f>
        <v/>
      </c>
      <c r="E3193" t="str">
        <f t="shared" ca="1" si="49"/>
        <v/>
      </c>
      <c r="F3193" t="str">
        <f ca="1">IF(ROW()-1&lt;=DataRows_IBE,OFFSET(InstrumenteIBE!$A$1,ROW()-2,COLUMN()-COLUMN($F$1),1,1),IF(ROW()-2 &lt;= DataRows,OFFSET(MeineInstrumente!$A$9,ROW()-DataRows_IBE-1,COLUMN()-COLUMN($F$1),1,1),""))</f>
        <v/>
      </c>
    </row>
    <row r="3194" spans="1:6" x14ac:dyDescent="0.25">
      <c r="A3194" t="str">
        <f ca="1">IF(ROW()-1&lt;=DataRows_IBE,OFFSET(InstrumenteIBE!$A$1,ROW()-2,COLUMN(),1,1),IF(ROW()-2 &lt;= DataRows,OFFSET(MeineInstrumente!$A$9,ROW()-DataRows_IBE-1,COLUMN(),1,1),""))</f>
        <v/>
      </c>
      <c r="B3194" t="str">
        <f ca="1">IF(ROW()-1&lt;=DataRows_IBE,OFFSET(InstrumenteIBE!$A$1,ROW()-2,COLUMN(),1,1),IF(ROW()-2 &lt;= DataRows,OFFSET(MeineInstrumente!$A$9,ROW()-DataRows_IBE-1,COLUMN(),1,1),""))</f>
        <v/>
      </c>
      <c r="C3194" t="str">
        <f ca="1">IF(ROW()-1&lt;=DataRows_IBE,OFFSET(InstrumenteIBE!$A$1,ROW()-2,COLUMN(),1,1),IF(ROW()-2 &lt;= DataRows,OFFSET(MeineInstrumente!$A$9,ROW()-DataRows_IBE-1,COLUMN(),1,1),""))</f>
        <v/>
      </c>
      <c r="D3194" s="16" t="str">
        <f ca="1">IF(ROW()-1&lt;=DataRows_IBE,OFFSET(InstrumenteIBE!$A$1,ROW()-2,COLUMN(),1,1),IF(ROW()-2 &lt;= DataRows,OFFSET(MeineInstrumente!$A$9,ROW()-DataRows_IBE-1,COLUMN(),1,1),""))</f>
        <v/>
      </c>
      <c r="E3194" t="str">
        <f t="shared" ca="1" si="49"/>
        <v/>
      </c>
      <c r="F3194" t="str">
        <f ca="1">IF(ROW()-1&lt;=DataRows_IBE,OFFSET(InstrumenteIBE!$A$1,ROW()-2,COLUMN()-COLUMN($F$1),1,1),IF(ROW()-2 &lt;= DataRows,OFFSET(MeineInstrumente!$A$9,ROW()-DataRows_IBE-1,COLUMN()-COLUMN($F$1),1,1),""))</f>
        <v/>
      </c>
    </row>
    <row r="3195" spans="1:6" x14ac:dyDescent="0.25">
      <c r="A3195" t="str">
        <f ca="1">IF(ROW()-1&lt;=DataRows_IBE,OFFSET(InstrumenteIBE!$A$1,ROW()-2,COLUMN(),1,1),IF(ROW()-2 &lt;= DataRows,OFFSET(MeineInstrumente!$A$9,ROW()-DataRows_IBE-1,COLUMN(),1,1),""))</f>
        <v/>
      </c>
      <c r="B3195" t="str">
        <f ca="1">IF(ROW()-1&lt;=DataRows_IBE,OFFSET(InstrumenteIBE!$A$1,ROW()-2,COLUMN(),1,1),IF(ROW()-2 &lt;= DataRows,OFFSET(MeineInstrumente!$A$9,ROW()-DataRows_IBE-1,COLUMN(),1,1),""))</f>
        <v/>
      </c>
      <c r="C3195" t="str">
        <f ca="1">IF(ROW()-1&lt;=DataRows_IBE,OFFSET(InstrumenteIBE!$A$1,ROW()-2,COLUMN(),1,1),IF(ROW()-2 &lt;= DataRows,OFFSET(MeineInstrumente!$A$9,ROW()-DataRows_IBE-1,COLUMN(),1,1),""))</f>
        <v/>
      </c>
      <c r="D3195" s="16" t="str">
        <f ca="1">IF(ROW()-1&lt;=DataRows_IBE,OFFSET(InstrumenteIBE!$A$1,ROW()-2,COLUMN(),1,1),IF(ROW()-2 &lt;= DataRows,OFFSET(MeineInstrumente!$A$9,ROW()-DataRows_IBE-1,COLUMN(),1,1),""))</f>
        <v/>
      </c>
      <c r="E3195" t="str">
        <f t="shared" ca="1" si="49"/>
        <v/>
      </c>
      <c r="F3195" t="str">
        <f ca="1">IF(ROW()-1&lt;=DataRows_IBE,OFFSET(InstrumenteIBE!$A$1,ROW()-2,COLUMN()-COLUMN($F$1),1,1),IF(ROW()-2 &lt;= DataRows,OFFSET(MeineInstrumente!$A$9,ROW()-DataRows_IBE-1,COLUMN()-COLUMN($F$1),1,1),""))</f>
        <v/>
      </c>
    </row>
    <row r="3196" spans="1:6" x14ac:dyDescent="0.25">
      <c r="A3196" t="str">
        <f ca="1">IF(ROW()-1&lt;=DataRows_IBE,OFFSET(InstrumenteIBE!$A$1,ROW()-2,COLUMN(),1,1),IF(ROW()-2 &lt;= DataRows,OFFSET(MeineInstrumente!$A$9,ROW()-DataRows_IBE-1,COLUMN(),1,1),""))</f>
        <v/>
      </c>
      <c r="B3196" t="str">
        <f ca="1">IF(ROW()-1&lt;=DataRows_IBE,OFFSET(InstrumenteIBE!$A$1,ROW()-2,COLUMN(),1,1),IF(ROW()-2 &lt;= DataRows,OFFSET(MeineInstrumente!$A$9,ROW()-DataRows_IBE-1,COLUMN(),1,1),""))</f>
        <v/>
      </c>
      <c r="C3196" t="str">
        <f ca="1">IF(ROW()-1&lt;=DataRows_IBE,OFFSET(InstrumenteIBE!$A$1,ROW()-2,COLUMN(),1,1),IF(ROW()-2 &lt;= DataRows,OFFSET(MeineInstrumente!$A$9,ROW()-DataRows_IBE-1,COLUMN(),1,1),""))</f>
        <v/>
      </c>
      <c r="D3196" s="16" t="str">
        <f ca="1">IF(ROW()-1&lt;=DataRows_IBE,OFFSET(InstrumenteIBE!$A$1,ROW()-2,COLUMN(),1,1),IF(ROW()-2 &lt;= DataRows,OFFSET(MeineInstrumente!$A$9,ROW()-DataRows_IBE-1,COLUMN(),1,1),""))</f>
        <v/>
      </c>
      <c r="E3196" t="str">
        <f t="shared" ca="1" si="49"/>
        <v/>
      </c>
      <c r="F3196" t="str">
        <f ca="1">IF(ROW()-1&lt;=DataRows_IBE,OFFSET(InstrumenteIBE!$A$1,ROW()-2,COLUMN()-COLUMN($F$1),1,1),IF(ROW()-2 &lt;= DataRows,OFFSET(MeineInstrumente!$A$9,ROW()-DataRows_IBE-1,COLUMN()-COLUMN($F$1),1,1),""))</f>
        <v/>
      </c>
    </row>
    <row r="3197" spans="1:6" x14ac:dyDescent="0.25">
      <c r="A3197" t="str">
        <f ca="1">IF(ROW()-1&lt;=DataRows_IBE,OFFSET(InstrumenteIBE!$A$1,ROW()-2,COLUMN(),1,1),IF(ROW()-2 &lt;= DataRows,OFFSET(MeineInstrumente!$A$9,ROW()-DataRows_IBE-1,COLUMN(),1,1),""))</f>
        <v/>
      </c>
      <c r="B3197" t="str">
        <f ca="1">IF(ROW()-1&lt;=DataRows_IBE,OFFSET(InstrumenteIBE!$A$1,ROW()-2,COLUMN(),1,1),IF(ROW()-2 &lt;= DataRows,OFFSET(MeineInstrumente!$A$9,ROW()-DataRows_IBE-1,COLUMN(),1,1),""))</f>
        <v/>
      </c>
      <c r="C3197" t="str">
        <f ca="1">IF(ROW()-1&lt;=DataRows_IBE,OFFSET(InstrumenteIBE!$A$1,ROW()-2,COLUMN(),1,1),IF(ROW()-2 &lt;= DataRows,OFFSET(MeineInstrumente!$A$9,ROW()-DataRows_IBE-1,COLUMN(),1,1),""))</f>
        <v/>
      </c>
      <c r="D3197" s="16" t="str">
        <f ca="1">IF(ROW()-1&lt;=DataRows_IBE,OFFSET(InstrumenteIBE!$A$1,ROW()-2,COLUMN(),1,1),IF(ROW()-2 &lt;= DataRows,OFFSET(MeineInstrumente!$A$9,ROW()-DataRows_IBE-1,COLUMN(),1,1),""))</f>
        <v/>
      </c>
      <c r="E3197" t="str">
        <f t="shared" ca="1" si="49"/>
        <v/>
      </c>
      <c r="F3197" t="str">
        <f ca="1">IF(ROW()-1&lt;=DataRows_IBE,OFFSET(InstrumenteIBE!$A$1,ROW()-2,COLUMN()-COLUMN($F$1),1,1),IF(ROW()-2 &lt;= DataRows,OFFSET(MeineInstrumente!$A$9,ROW()-DataRows_IBE-1,COLUMN()-COLUMN($F$1),1,1),""))</f>
        <v/>
      </c>
    </row>
    <row r="3198" spans="1:6" x14ac:dyDescent="0.25">
      <c r="A3198" t="str">
        <f ca="1">IF(ROW()-1&lt;=DataRows_IBE,OFFSET(InstrumenteIBE!$A$1,ROW()-2,COLUMN(),1,1),IF(ROW()-2 &lt;= DataRows,OFFSET(MeineInstrumente!$A$9,ROW()-DataRows_IBE-1,COLUMN(),1,1),""))</f>
        <v/>
      </c>
      <c r="B3198" t="str">
        <f ca="1">IF(ROW()-1&lt;=DataRows_IBE,OFFSET(InstrumenteIBE!$A$1,ROW()-2,COLUMN(),1,1),IF(ROW()-2 &lt;= DataRows,OFFSET(MeineInstrumente!$A$9,ROW()-DataRows_IBE-1,COLUMN(),1,1),""))</f>
        <v/>
      </c>
      <c r="C3198" t="str">
        <f ca="1">IF(ROW()-1&lt;=DataRows_IBE,OFFSET(InstrumenteIBE!$A$1,ROW()-2,COLUMN(),1,1),IF(ROW()-2 &lt;= DataRows,OFFSET(MeineInstrumente!$A$9,ROW()-DataRows_IBE-1,COLUMN(),1,1),""))</f>
        <v/>
      </c>
      <c r="D3198" s="16" t="str">
        <f ca="1">IF(ROW()-1&lt;=DataRows_IBE,OFFSET(InstrumenteIBE!$A$1,ROW()-2,COLUMN(),1,1),IF(ROW()-2 &lt;= DataRows,OFFSET(MeineInstrumente!$A$9,ROW()-DataRows_IBE-1,COLUMN(),1,1),""))</f>
        <v/>
      </c>
      <c r="E3198" t="str">
        <f t="shared" ca="1" si="49"/>
        <v/>
      </c>
      <c r="F3198" t="str">
        <f ca="1">IF(ROW()-1&lt;=DataRows_IBE,OFFSET(InstrumenteIBE!$A$1,ROW()-2,COLUMN()-COLUMN($F$1),1,1),IF(ROW()-2 &lt;= DataRows,OFFSET(MeineInstrumente!$A$9,ROW()-DataRows_IBE-1,COLUMN()-COLUMN($F$1),1,1),""))</f>
        <v/>
      </c>
    </row>
    <row r="3199" spans="1:6" x14ac:dyDescent="0.25">
      <c r="A3199" t="str">
        <f ca="1">IF(ROW()-1&lt;=DataRows_IBE,OFFSET(InstrumenteIBE!$A$1,ROW()-2,COLUMN(),1,1),IF(ROW()-2 &lt;= DataRows,OFFSET(MeineInstrumente!$A$9,ROW()-DataRows_IBE-1,COLUMN(),1,1),""))</f>
        <v/>
      </c>
      <c r="B3199" t="str">
        <f ca="1">IF(ROW()-1&lt;=DataRows_IBE,OFFSET(InstrumenteIBE!$A$1,ROW()-2,COLUMN(),1,1),IF(ROW()-2 &lt;= DataRows,OFFSET(MeineInstrumente!$A$9,ROW()-DataRows_IBE-1,COLUMN(),1,1),""))</f>
        <v/>
      </c>
      <c r="C3199" t="str">
        <f ca="1">IF(ROW()-1&lt;=DataRows_IBE,OFFSET(InstrumenteIBE!$A$1,ROW()-2,COLUMN(),1,1),IF(ROW()-2 &lt;= DataRows,OFFSET(MeineInstrumente!$A$9,ROW()-DataRows_IBE-1,COLUMN(),1,1),""))</f>
        <v/>
      </c>
      <c r="D3199" s="16" t="str">
        <f ca="1">IF(ROW()-1&lt;=DataRows_IBE,OFFSET(InstrumenteIBE!$A$1,ROW()-2,COLUMN(),1,1),IF(ROW()-2 &lt;= DataRows,OFFSET(MeineInstrumente!$A$9,ROW()-DataRows_IBE-1,COLUMN(),1,1),""))</f>
        <v/>
      </c>
      <c r="E3199" t="str">
        <f t="shared" ca="1" si="49"/>
        <v/>
      </c>
      <c r="F3199" t="str">
        <f ca="1">IF(ROW()-1&lt;=DataRows_IBE,OFFSET(InstrumenteIBE!$A$1,ROW()-2,COLUMN()-COLUMN($F$1),1,1),IF(ROW()-2 &lt;= DataRows,OFFSET(MeineInstrumente!$A$9,ROW()-DataRows_IBE-1,COLUMN()-COLUMN($F$1),1,1),""))</f>
        <v/>
      </c>
    </row>
    <row r="3200" spans="1:6" x14ac:dyDescent="0.25">
      <c r="A3200" t="str">
        <f ca="1">IF(ROW()-1&lt;=DataRows_IBE,OFFSET(InstrumenteIBE!$A$1,ROW()-2,COLUMN(),1,1),IF(ROW()-2 &lt;= DataRows,OFFSET(MeineInstrumente!$A$9,ROW()-DataRows_IBE-1,COLUMN(),1,1),""))</f>
        <v/>
      </c>
      <c r="B3200" t="str">
        <f ca="1">IF(ROW()-1&lt;=DataRows_IBE,OFFSET(InstrumenteIBE!$A$1,ROW()-2,COLUMN(),1,1),IF(ROW()-2 &lt;= DataRows,OFFSET(MeineInstrumente!$A$9,ROW()-DataRows_IBE-1,COLUMN(),1,1),""))</f>
        <v/>
      </c>
      <c r="C3200" t="str">
        <f ca="1">IF(ROW()-1&lt;=DataRows_IBE,OFFSET(InstrumenteIBE!$A$1,ROW()-2,COLUMN(),1,1),IF(ROW()-2 &lt;= DataRows,OFFSET(MeineInstrumente!$A$9,ROW()-DataRows_IBE-1,COLUMN(),1,1),""))</f>
        <v/>
      </c>
      <c r="D3200" s="16" t="str">
        <f ca="1">IF(ROW()-1&lt;=DataRows_IBE,OFFSET(InstrumenteIBE!$A$1,ROW()-2,COLUMN(),1,1),IF(ROW()-2 &lt;= DataRows,OFFSET(MeineInstrumente!$A$9,ROW()-DataRows_IBE-1,COLUMN(),1,1),""))</f>
        <v/>
      </c>
      <c r="E3200" t="str">
        <f t="shared" ca="1" si="49"/>
        <v/>
      </c>
      <c r="F3200" t="str">
        <f ca="1">IF(ROW()-1&lt;=DataRows_IBE,OFFSET(InstrumenteIBE!$A$1,ROW()-2,COLUMN()-COLUMN($F$1),1,1),IF(ROW()-2 &lt;= DataRows,OFFSET(MeineInstrumente!$A$9,ROW()-DataRows_IBE-1,COLUMN()-COLUMN($F$1),1,1),""))</f>
        <v/>
      </c>
    </row>
    <row r="3201" spans="1:6" x14ac:dyDescent="0.25">
      <c r="A3201" t="str">
        <f ca="1">IF(ROW()-1&lt;=DataRows_IBE,OFFSET(InstrumenteIBE!$A$1,ROW()-2,COLUMN(),1,1),IF(ROW()-2 &lt;= DataRows,OFFSET(MeineInstrumente!$A$9,ROW()-DataRows_IBE-1,COLUMN(),1,1),""))</f>
        <v/>
      </c>
      <c r="B3201" t="str">
        <f ca="1">IF(ROW()-1&lt;=DataRows_IBE,OFFSET(InstrumenteIBE!$A$1,ROW()-2,COLUMN(),1,1),IF(ROW()-2 &lt;= DataRows,OFFSET(MeineInstrumente!$A$9,ROW()-DataRows_IBE-1,COLUMN(),1,1),""))</f>
        <v/>
      </c>
      <c r="C3201" t="str">
        <f ca="1">IF(ROW()-1&lt;=DataRows_IBE,OFFSET(InstrumenteIBE!$A$1,ROW()-2,COLUMN(),1,1),IF(ROW()-2 &lt;= DataRows,OFFSET(MeineInstrumente!$A$9,ROW()-DataRows_IBE-1,COLUMN(),1,1),""))</f>
        <v/>
      </c>
      <c r="D3201" s="16" t="str">
        <f ca="1">IF(ROW()-1&lt;=DataRows_IBE,OFFSET(InstrumenteIBE!$A$1,ROW()-2,COLUMN(),1,1),IF(ROW()-2 &lt;= DataRows,OFFSET(MeineInstrumente!$A$9,ROW()-DataRows_IBE-1,COLUMN(),1,1),""))</f>
        <v/>
      </c>
      <c r="E3201" t="str">
        <f t="shared" ca="1" si="49"/>
        <v/>
      </c>
      <c r="F3201" t="str">
        <f ca="1">IF(ROW()-1&lt;=DataRows_IBE,OFFSET(InstrumenteIBE!$A$1,ROW()-2,COLUMN()-COLUMN($F$1),1,1),IF(ROW()-2 &lt;= DataRows,OFFSET(MeineInstrumente!$A$9,ROW()-DataRows_IBE-1,COLUMN()-COLUMN($F$1),1,1),""))</f>
        <v/>
      </c>
    </row>
    <row r="3202" spans="1:6" x14ac:dyDescent="0.25">
      <c r="A3202" t="str">
        <f ca="1">IF(ROW()-1&lt;=DataRows_IBE,OFFSET(InstrumenteIBE!$A$1,ROW()-2,COLUMN(),1,1),IF(ROW()-2 &lt;= DataRows,OFFSET(MeineInstrumente!$A$9,ROW()-DataRows_IBE-1,COLUMN(),1,1),""))</f>
        <v/>
      </c>
      <c r="B3202" t="str">
        <f ca="1">IF(ROW()-1&lt;=DataRows_IBE,OFFSET(InstrumenteIBE!$A$1,ROW()-2,COLUMN(),1,1),IF(ROW()-2 &lt;= DataRows,OFFSET(MeineInstrumente!$A$9,ROW()-DataRows_IBE-1,COLUMN(),1,1),""))</f>
        <v/>
      </c>
      <c r="C3202" t="str">
        <f ca="1">IF(ROW()-1&lt;=DataRows_IBE,OFFSET(InstrumenteIBE!$A$1,ROW()-2,COLUMN(),1,1),IF(ROW()-2 &lt;= DataRows,OFFSET(MeineInstrumente!$A$9,ROW()-DataRows_IBE-1,COLUMN(),1,1),""))</f>
        <v/>
      </c>
      <c r="D3202" s="16" t="str">
        <f ca="1">IF(ROW()-1&lt;=DataRows_IBE,OFFSET(InstrumenteIBE!$A$1,ROW()-2,COLUMN(),1,1),IF(ROW()-2 &lt;= DataRows,OFFSET(MeineInstrumente!$A$9,ROW()-DataRows_IBE-1,COLUMN(),1,1),""))</f>
        <v/>
      </c>
      <c r="E3202" t="str">
        <f t="shared" ref="E3202:E3265" ca="1" si="50">IF(ISNUMBER(A3202),F3202&amp;";"&amp;A3202,"")</f>
        <v/>
      </c>
      <c r="F3202" t="str">
        <f ca="1">IF(ROW()-1&lt;=DataRows_IBE,OFFSET(InstrumenteIBE!$A$1,ROW()-2,COLUMN()-COLUMN($F$1),1,1),IF(ROW()-2 &lt;= DataRows,OFFSET(MeineInstrumente!$A$9,ROW()-DataRows_IBE-1,COLUMN()-COLUMN($F$1),1,1),""))</f>
        <v/>
      </c>
    </row>
    <row r="3203" spans="1:6" x14ac:dyDescent="0.25">
      <c r="A3203" t="str">
        <f ca="1">IF(ROW()-1&lt;=DataRows_IBE,OFFSET(InstrumenteIBE!$A$1,ROW()-2,COLUMN(),1,1),IF(ROW()-2 &lt;= DataRows,OFFSET(MeineInstrumente!$A$9,ROW()-DataRows_IBE-1,COLUMN(),1,1),""))</f>
        <v/>
      </c>
      <c r="B3203" t="str">
        <f ca="1">IF(ROW()-1&lt;=DataRows_IBE,OFFSET(InstrumenteIBE!$A$1,ROW()-2,COLUMN(),1,1),IF(ROW()-2 &lt;= DataRows,OFFSET(MeineInstrumente!$A$9,ROW()-DataRows_IBE-1,COLUMN(),1,1),""))</f>
        <v/>
      </c>
      <c r="C3203" t="str">
        <f ca="1">IF(ROW()-1&lt;=DataRows_IBE,OFFSET(InstrumenteIBE!$A$1,ROW()-2,COLUMN(),1,1),IF(ROW()-2 &lt;= DataRows,OFFSET(MeineInstrumente!$A$9,ROW()-DataRows_IBE-1,COLUMN(),1,1),""))</f>
        <v/>
      </c>
      <c r="D3203" s="16" t="str">
        <f ca="1">IF(ROW()-1&lt;=DataRows_IBE,OFFSET(InstrumenteIBE!$A$1,ROW()-2,COLUMN(),1,1),IF(ROW()-2 &lt;= DataRows,OFFSET(MeineInstrumente!$A$9,ROW()-DataRows_IBE-1,COLUMN(),1,1),""))</f>
        <v/>
      </c>
      <c r="E3203" t="str">
        <f t="shared" ca="1" si="50"/>
        <v/>
      </c>
      <c r="F3203" t="str">
        <f ca="1">IF(ROW()-1&lt;=DataRows_IBE,OFFSET(InstrumenteIBE!$A$1,ROW()-2,COLUMN()-COLUMN($F$1),1,1),IF(ROW()-2 &lt;= DataRows,OFFSET(MeineInstrumente!$A$9,ROW()-DataRows_IBE-1,COLUMN()-COLUMN($F$1),1,1),""))</f>
        <v/>
      </c>
    </row>
    <row r="3204" spans="1:6" x14ac:dyDescent="0.25">
      <c r="A3204" t="str">
        <f ca="1">IF(ROW()-1&lt;=DataRows_IBE,OFFSET(InstrumenteIBE!$A$1,ROW()-2,COLUMN(),1,1),IF(ROW()-2 &lt;= DataRows,OFFSET(MeineInstrumente!$A$9,ROW()-DataRows_IBE-1,COLUMN(),1,1),""))</f>
        <v/>
      </c>
      <c r="B3204" t="str">
        <f ca="1">IF(ROW()-1&lt;=DataRows_IBE,OFFSET(InstrumenteIBE!$A$1,ROW()-2,COLUMN(),1,1),IF(ROW()-2 &lt;= DataRows,OFFSET(MeineInstrumente!$A$9,ROW()-DataRows_IBE-1,COLUMN(),1,1),""))</f>
        <v/>
      </c>
      <c r="C3204" t="str">
        <f ca="1">IF(ROW()-1&lt;=DataRows_IBE,OFFSET(InstrumenteIBE!$A$1,ROW()-2,COLUMN(),1,1),IF(ROW()-2 &lt;= DataRows,OFFSET(MeineInstrumente!$A$9,ROW()-DataRows_IBE-1,COLUMN(),1,1),""))</f>
        <v/>
      </c>
      <c r="D3204" s="16" t="str">
        <f ca="1">IF(ROW()-1&lt;=DataRows_IBE,OFFSET(InstrumenteIBE!$A$1,ROW()-2,COLUMN(),1,1),IF(ROW()-2 &lt;= DataRows,OFFSET(MeineInstrumente!$A$9,ROW()-DataRows_IBE-1,COLUMN(),1,1),""))</f>
        <v/>
      </c>
      <c r="E3204" t="str">
        <f t="shared" ca="1" si="50"/>
        <v/>
      </c>
      <c r="F3204" t="str">
        <f ca="1">IF(ROW()-1&lt;=DataRows_IBE,OFFSET(InstrumenteIBE!$A$1,ROW()-2,COLUMN()-COLUMN($F$1),1,1),IF(ROW()-2 &lt;= DataRows,OFFSET(MeineInstrumente!$A$9,ROW()-DataRows_IBE-1,COLUMN()-COLUMN($F$1),1,1),""))</f>
        <v/>
      </c>
    </row>
    <row r="3205" spans="1:6" x14ac:dyDescent="0.25">
      <c r="A3205" t="str">
        <f ca="1">IF(ROW()-1&lt;=DataRows_IBE,OFFSET(InstrumenteIBE!$A$1,ROW()-2,COLUMN(),1,1),IF(ROW()-2 &lt;= DataRows,OFFSET(MeineInstrumente!$A$9,ROW()-DataRows_IBE-1,COLUMN(),1,1),""))</f>
        <v/>
      </c>
      <c r="B3205" t="str">
        <f ca="1">IF(ROW()-1&lt;=DataRows_IBE,OFFSET(InstrumenteIBE!$A$1,ROW()-2,COLUMN(),1,1),IF(ROW()-2 &lt;= DataRows,OFFSET(MeineInstrumente!$A$9,ROW()-DataRows_IBE-1,COLUMN(),1,1),""))</f>
        <v/>
      </c>
      <c r="C3205" t="str">
        <f ca="1">IF(ROW()-1&lt;=DataRows_IBE,OFFSET(InstrumenteIBE!$A$1,ROW()-2,COLUMN(),1,1),IF(ROW()-2 &lt;= DataRows,OFFSET(MeineInstrumente!$A$9,ROW()-DataRows_IBE-1,COLUMN(),1,1),""))</f>
        <v/>
      </c>
      <c r="D3205" s="16" t="str">
        <f ca="1">IF(ROW()-1&lt;=DataRows_IBE,OFFSET(InstrumenteIBE!$A$1,ROW()-2,COLUMN(),1,1),IF(ROW()-2 &lt;= DataRows,OFFSET(MeineInstrumente!$A$9,ROW()-DataRows_IBE-1,COLUMN(),1,1),""))</f>
        <v/>
      </c>
      <c r="E3205" t="str">
        <f t="shared" ca="1" si="50"/>
        <v/>
      </c>
      <c r="F3205" t="str">
        <f ca="1">IF(ROW()-1&lt;=DataRows_IBE,OFFSET(InstrumenteIBE!$A$1,ROW()-2,COLUMN()-COLUMN($F$1),1,1),IF(ROW()-2 &lt;= DataRows,OFFSET(MeineInstrumente!$A$9,ROW()-DataRows_IBE-1,COLUMN()-COLUMN($F$1),1,1),""))</f>
        <v/>
      </c>
    </row>
    <row r="3206" spans="1:6" x14ac:dyDescent="0.25">
      <c r="A3206" t="str">
        <f ca="1">IF(ROW()-1&lt;=DataRows_IBE,OFFSET(InstrumenteIBE!$A$1,ROW()-2,COLUMN(),1,1),IF(ROW()-2 &lt;= DataRows,OFFSET(MeineInstrumente!$A$9,ROW()-DataRows_IBE-1,COLUMN(),1,1),""))</f>
        <v/>
      </c>
      <c r="B3206" t="str">
        <f ca="1">IF(ROW()-1&lt;=DataRows_IBE,OFFSET(InstrumenteIBE!$A$1,ROW()-2,COLUMN(),1,1),IF(ROW()-2 &lt;= DataRows,OFFSET(MeineInstrumente!$A$9,ROW()-DataRows_IBE-1,COLUMN(),1,1),""))</f>
        <v/>
      </c>
      <c r="C3206" t="str">
        <f ca="1">IF(ROW()-1&lt;=DataRows_IBE,OFFSET(InstrumenteIBE!$A$1,ROW()-2,COLUMN(),1,1),IF(ROW()-2 &lt;= DataRows,OFFSET(MeineInstrumente!$A$9,ROW()-DataRows_IBE-1,COLUMN(),1,1),""))</f>
        <v/>
      </c>
      <c r="D3206" s="16" t="str">
        <f ca="1">IF(ROW()-1&lt;=DataRows_IBE,OFFSET(InstrumenteIBE!$A$1,ROW()-2,COLUMN(),1,1),IF(ROW()-2 &lt;= DataRows,OFFSET(MeineInstrumente!$A$9,ROW()-DataRows_IBE-1,COLUMN(),1,1),""))</f>
        <v/>
      </c>
      <c r="E3206" t="str">
        <f t="shared" ca="1" si="50"/>
        <v/>
      </c>
      <c r="F3206" t="str">
        <f ca="1">IF(ROW()-1&lt;=DataRows_IBE,OFFSET(InstrumenteIBE!$A$1,ROW()-2,COLUMN()-COLUMN($F$1),1,1),IF(ROW()-2 &lt;= DataRows,OFFSET(MeineInstrumente!$A$9,ROW()-DataRows_IBE-1,COLUMN()-COLUMN($F$1),1,1),""))</f>
        <v/>
      </c>
    </row>
    <row r="3207" spans="1:6" x14ac:dyDescent="0.25">
      <c r="A3207" t="str">
        <f ca="1">IF(ROW()-1&lt;=DataRows_IBE,OFFSET(InstrumenteIBE!$A$1,ROW()-2,COLUMN(),1,1),IF(ROW()-2 &lt;= DataRows,OFFSET(MeineInstrumente!$A$9,ROW()-DataRows_IBE-1,COLUMN(),1,1),""))</f>
        <v/>
      </c>
      <c r="B3207" t="str">
        <f ca="1">IF(ROW()-1&lt;=DataRows_IBE,OFFSET(InstrumenteIBE!$A$1,ROW()-2,COLUMN(),1,1),IF(ROW()-2 &lt;= DataRows,OFFSET(MeineInstrumente!$A$9,ROW()-DataRows_IBE-1,COLUMN(),1,1),""))</f>
        <v/>
      </c>
      <c r="C3207" t="str">
        <f ca="1">IF(ROW()-1&lt;=DataRows_IBE,OFFSET(InstrumenteIBE!$A$1,ROW()-2,COLUMN(),1,1),IF(ROW()-2 &lt;= DataRows,OFFSET(MeineInstrumente!$A$9,ROW()-DataRows_IBE-1,COLUMN(),1,1),""))</f>
        <v/>
      </c>
      <c r="D3207" s="16" t="str">
        <f ca="1">IF(ROW()-1&lt;=DataRows_IBE,OFFSET(InstrumenteIBE!$A$1,ROW()-2,COLUMN(),1,1),IF(ROW()-2 &lt;= DataRows,OFFSET(MeineInstrumente!$A$9,ROW()-DataRows_IBE-1,COLUMN(),1,1),""))</f>
        <v/>
      </c>
      <c r="E3207" t="str">
        <f t="shared" ca="1" si="50"/>
        <v/>
      </c>
      <c r="F3207" t="str">
        <f ca="1">IF(ROW()-1&lt;=DataRows_IBE,OFFSET(InstrumenteIBE!$A$1,ROW()-2,COLUMN()-COLUMN($F$1),1,1),IF(ROW()-2 &lt;= DataRows,OFFSET(MeineInstrumente!$A$9,ROW()-DataRows_IBE-1,COLUMN()-COLUMN($F$1),1,1),""))</f>
        <v/>
      </c>
    </row>
    <row r="3208" spans="1:6" x14ac:dyDescent="0.25">
      <c r="A3208" t="str">
        <f ca="1">IF(ROW()-1&lt;=DataRows_IBE,OFFSET(InstrumenteIBE!$A$1,ROW()-2,COLUMN(),1,1),IF(ROW()-2 &lt;= DataRows,OFFSET(MeineInstrumente!$A$9,ROW()-DataRows_IBE-1,COLUMN(),1,1),""))</f>
        <v/>
      </c>
      <c r="B3208" t="str">
        <f ca="1">IF(ROW()-1&lt;=DataRows_IBE,OFFSET(InstrumenteIBE!$A$1,ROW()-2,COLUMN(),1,1),IF(ROW()-2 &lt;= DataRows,OFFSET(MeineInstrumente!$A$9,ROW()-DataRows_IBE-1,COLUMN(),1,1),""))</f>
        <v/>
      </c>
      <c r="C3208" t="str">
        <f ca="1">IF(ROW()-1&lt;=DataRows_IBE,OFFSET(InstrumenteIBE!$A$1,ROW()-2,COLUMN(),1,1),IF(ROW()-2 &lt;= DataRows,OFFSET(MeineInstrumente!$A$9,ROW()-DataRows_IBE-1,COLUMN(),1,1),""))</f>
        <v/>
      </c>
      <c r="D3208" s="16" t="str">
        <f ca="1">IF(ROW()-1&lt;=DataRows_IBE,OFFSET(InstrumenteIBE!$A$1,ROW()-2,COLUMN(),1,1),IF(ROW()-2 &lt;= DataRows,OFFSET(MeineInstrumente!$A$9,ROW()-DataRows_IBE-1,COLUMN(),1,1),""))</f>
        <v/>
      </c>
      <c r="E3208" t="str">
        <f t="shared" ca="1" si="50"/>
        <v/>
      </c>
      <c r="F3208" t="str">
        <f ca="1">IF(ROW()-1&lt;=DataRows_IBE,OFFSET(InstrumenteIBE!$A$1,ROW()-2,COLUMN()-COLUMN($F$1),1,1),IF(ROW()-2 &lt;= DataRows,OFFSET(MeineInstrumente!$A$9,ROW()-DataRows_IBE-1,COLUMN()-COLUMN($F$1),1,1),""))</f>
        <v/>
      </c>
    </row>
    <row r="3209" spans="1:6" x14ac:dyDescent="0.25">
      <c r="A3209" t="str">
        <f ca="1">IF(ROW()-1&lt;=DataRows_IBE,OFFSET(InstrumenteIBE!$A$1,ROW()-2,COLUMN(),1,1),IF(ROW()-2 &lt;= DataRows,OFFSET(MeineInstrumente!$A$9,ROW()-DataRows_IBE-1,COLUMN(),1,1),""))</f>
        <v/>
      </c>
      <c r="B3209" t="str">
        <f ca="1">IF(ROW()-1&lt;=DataRows_IBE,OFFSET(InstrumenteIBE!$A$1,ROW()-2,COLUMN(),1,1),IF(ROW()-2 &lt;= DataRows,OFFSET(MeineInstrumente!$A$9,ROW()-DataRows_IBE-1,COLUMN(),1,1),""))</f>
        <v/>
      </c>
      <c r="C3209" t="str">
        <f ca="1">IF(ROW()-1&lt;=DataRows_IBE,OFFSET(InstrumenteIBE!$A$1,ROW()-2,COLUMN(),1,1),IF(ROW()-2 &lt;= DataRows,OFFSET(MeineInstrumente!$A$9,ROW()-DataRows_IBE-1,COLUMN(),1,1),""))</f>
        <v/>
      </c>
      <c r="D3209" s="16" t="str">
        <f ca="1">IF(ROW()-1&lt;=DataRows_IBE,OFFSET(InstrumenteIBE!$A$1,ROW()-2,COLUMN(),1,1),IF(ROW()-2 &lt;= DataRows,OFFSET(MeineInstrumente!$A$9,ROW()-DataRows_IBE-1,COLUMN(),1,1),""))</f>
        <v/>
      </c>
      <c r="E3209" t="str">
        <f t="shared" ca="1" si="50"/>
        <v/>
      </c>
      <c r="F3209" t="str">
        <f ca="1">IF(ROW()-1&lt;=DataRows_IBE,OFFSET(InstrumenteIBE!$A$1,ROW()-2,COLUMN()-COLUMN($F$1),1,1),IF(ROW()-2 &lt;= DataRows,OFFSET(MeineInstrumente!$A$9,ROW()-DataRows_IBE-1,COLUMN()-COLUMN($F$1),1,1),""))</f>
        <v/>
      </c>
    </row>
    <row r="3210" spans="1:6" x14ac:dyDescent="0.25">
      <c r="A3210" t="str">
        <f ca="1">IF(ROW()-1&lt;=DataRows_IBE,OFFSET(InstrumenteIBE!$A$1,ROW()-2,COLUMN(),1,1),IF(ROW()-2 &lt;= DataRows,OFFSET(MeineInstrumente!$A$9,ROW()-DataRows_IBE-1,COLUMN(),1,1),""))</f>
        <v/>
      </c>
      <c r="B3210" t="str">
        <f ca="1">IF(ROW()-1&lt;=DataRows_IBE,OFFSET(InstrumenteIBE!$A$1,ROW()-2,COLUMN(),1,1),IF(ROW()-2 &lt;= DataRows,OFFSET(MeineInstrumente!$A$9,ROW()-DataRows_IBE-1,COLUMN(),1,1),""))</f>
        <v/>
      </c>
      <c r="C3210" t="str">
        <f ca="1">IF(ROW()-1&lt;=DataRows_IBE,OFFSET(InstrumenteIBE!$A$1,ROW()-2,COLUMN(),1,1),IF(ROW()-2 &lt;= DataRows,OFFSET(MeineInstrumente!$A$9,ROW()-DataRows_IBE-1,COLUMN(),1,1),""))</f>
        <v/>
      </c>
      <c r="D3210" s="16" t="str">
        <f ca="1">IF(ROW()-1&lt;=DataRows_IBE,OFFSET(InstrumenteIBE!$A$1,ROW()-2,COLUMN(),1,1),IF(ROW()-2 &lt;= DataRows,OFFSET(MeineInstrumente!$A$9,ROW()-DataRows_IBE-1,COLUMN(),1,1),""))</f>
        <v/>
      </c>
      <c r="E3210" t="str">
        <f t="shared" ca="1" si="50"/>
        <v/>
      </c>
      <c r="F3210" t="str">
        <f ca="1">IF(ROW()-1&lt;=DataRows_IBE,OFFSET(InstrumenteIBE!$A$1,ROW()-2,COLUMN()-COLUMN($F$1),1,1),IF(ROW()-2 &lt;= DataRows,OFFSET(MeineInstrumente!$A$9,ROW()-DataRows_IBE-1,COLUMN()-COLUMN($F$1),1,1),""))</f>
        <v/>
      </c>
    </row>
    <row r="3211" spans="1:6" x14ac:dyDescent="0.25">
      <c r="A3211" t="str">
        <f ca="1">IF(ROW()-1&lt;=DataRows_IBE,OFFSET(InstrumenteIBE!$A$1,ROW()-2,COLUMN(),1,1),IF(ROW()-2 &lt;= DataRows,OFFSET(MeineInstrumente!$A$9,ROW()-DataRows_IBE-1,COLUMN(),1,1),""))</f>
        <v/>
      </c>
      <c r="B3211" t="str">
        <f ca="1">IF(ROW()-1&lt;=DataRows_IBE,OFFSET(InstrumenteIBE!$A$1,ROW()-2,COLUMN(),1,1),IF(ROW()-2 &lt;= DataRows,OFFSET(MeineInstrumente!$A$9,ROW()-DataRows_IBE-1,COLUMN(),1,1),""))</f>
        <v/>
      </c>
      <c r="C3211" t="str">
        <f ca="1">IF(ROW()-1&lt;=DataRows_IBE,OFFSET(InstrumenteIBE!$A$1,ROW()-2,COLUMN(),1,1),IF(ROW()-2 &lt;= DataRows,OFFSET(MeineInstrumente!$A$9,ROW()-DataRows_IBE-1,COLUMN(),1,1),""))</f>
        <v/>
      </c>
      <c r="D3211" s="16" t="str">
        <f ca="1">IF(ROW()-1&lt;=DataRows_IBE,OFFSET(InstrumenteIBE!$A$1,ROW()-2,COLUMN(),1,1),IF(ROW()-2 &lt;= DataRows,OFFSET(MeineInstrumente!$A$9,ROW()-DataRows_IBE-1,COLUMN(),1,1),""))</f>
        <v/>
      </c>
      <c r="E3211" t="str">
        <f t="shared" ca="1" si="50"/>
        <v/>
      </c>
      <c r="F3211" t="str">
        <f ca="1">IF(ROW()-1&lt;=DataRows_IBE,OFFSET(InstrumenteIBE!$A$1,ROW()-2,COLUMN()-COLUMN($F$1),1,1),IF(ROW()-2 &lt;= DataRows,OFFSET(MeineInstrumente!$A$9,ROW()-DataRows_IBE-1,COLUMN()-COLUMN($F$1),1,1),""))</f>
        <v/>
      </c>
    </row>
    <row r="3212" spans="1:6" x14ac:dyDescent="0.25">
      <c r="A3212" t="str">
        <f ca="1">IF(ROW()-1&lt;=DataRows_IBE,OFFSET(InstrumenteIBE!$A$1,ROW()-2,COLUMN(),1,1),IF(ROW()-2 &lt;= DataRows,OFFSET(MeineInstrumente!$A$9,ROW()-DataRows_IBE-1,COLUMN(),1,1),""))</f>
        <v/>
      </c>
      <c r="B3212" t="str">
        <f ca="1">IF(ROW()-1&lt;=DataRows_IBE,OFFSET(InstrumenteIBE!$A$1,ROW()-2,COLUMN(),1,1),IF(ROW()-2 &lt;= DataRows,OFFSET(MeineInstrumente!$A$9,ROW()-DataRows_IBE-1,COLUMN(),1,1),""))</f>
        <v/>
      </c>
      <c r="C3212" t="str">
        <f ca="1">IF(ROW()-1&lt;=DataRows_IBE,OFFSET(InstrumenteIBE!$A$1,ROW()-2,COLUMN(),1,1),IF(ROW()-2 &lt;= DataRows,OFFSET(MeineInstrumente!$A$9,ROW()-DataRows_IBE-1,COLUMN(),1,1),""))</f>
        <v/>
      </c>
      <c r="D3212" s="16" t="str">
        <f ca="1">IF(ROW()-1&lt;=DataRows_IBE,OFFSET(InstrumenteIBE!$A$1,ROW()-2,COLUMN(),1,1),IF(ROW()-2 &lt;= DataRows,OFFSET(MeineInstrumente!$A$9,ROW()-DataRows_IBE-1,COLUMN(),1,1),""))</f>
        <v/>
      </c>
      <c r="E3212" t="str">
        <f t="shared" ca="1" si="50"/>
        <v/>
      </c>
      <c r="F3212" t="str">
        <f ca="1">IF(ROW()-1&lt;=DataRows_IBE,OFFSET(InstrumenteIBE!$A$1,ROW()-2,COLUMN()-COLUMN($F$1),1,1),IF(ROW()-2 &lt;= DataRows,OFFSET(MeineInstrumente!$A$9,ROW()-DataRows_IBE-1,COLUMN()-COLUMN($F$1),1,1),""))</f>
        <v/>
      </c>
    </row>
    <row r="3213" spans="1:6" x14ac:dyDescent="0.25">
      <c r="A3213" t="str">
        <f ca="1">IF(ROW()-1&lt;=DataRows_IBE,OFFSET(InstrumenteIBE!$A$1,ROW()-2,COLUMN(),1,1),IF(ROW()-2 &lt;= DataRows,OFFSET(MeineInstrumente!$A$9,ROW()-DataRows_IBE-1,COLUMN(),1,1),""))</f>
        <v/>
      </c>
      <c r="B3213" t="str">
        <f ca="1">IF(ROW()-1&lt;=DataRows_IBE,OFFSET(InstrumenteIBE!$A$1,ROW()-2,COLUMN(),1,1),IF(ROW()-2 &lt;= DataRows,OFFSET(MeineInstrumente!$A$9,ROW()-DataRows_IBE-1,COLUMN(),1,1),""))</f>
        <v/>
      </c>
      <c r="C3213" t="str">
        <f ca="1">IF(ROW()-1&lt;=DataRows_IBE,OFFSET(InstrumenteIBE!$A$1,ROW()-2,COLUMN(),1,1),IF(ROW()-2 &lt;= DataRows,OFFSET(MeineInstrumente!$A$9,ROW()-DataRows_IBE-1,COLUMN(),1,1),""))</f>
        <v/>
      </c>
      <c r="D3213" s="16" t="str">
        <f ca="1">IF(ROW()-1&lt;=DataRows_IBE,OFFSET(InstrumenteIBE!$A$1,ROW()-2,COLUMN(),1,1),IF(ROW()-2 &lt;= DataRows,OFFSET(MeineInstrumente!$A$9,ROW()-DataRows_IBE-1,COLUMN(),1,1),""))</f>
        <v/>
      </c>
      <c r="E3213" t="str">
        <f t="shared" ca="1" si="50"/>
        <v/>
      </c>
      <c r="F3213" t="str">
        <f ca="1">IF(ROW()-1&lt;=DataRows_IBE,OFFSET(InstrumenteIBE!$A$1,ROW()-2,COLUMN()-COLUMN($F$1),1,1),IF(ROW()-2 &lt;= DataRows,OFFSET(MeineInstrumente!$A$9,ROW()-DataRows_IBE-1,COLUMN()-COLUMN($F$1),1,1),""))</f>
        <v/>
      </c>
    </row>
    <row r="3214" spans="1:6" x14ac:dyDescent="0.25">
      <c r="A3214" t="str">
        <f ca="1">IF(ROW()-1&lt;=DataRows_IBE,OFFSET(InstrumenteIBE!$A$1,ROW()-2,COLUMN(),1,1),IF(ROW()-2 &lt;= DataRows,OFFSET(MeineInstrumente!$A$9,ROW()-DataRows_IBE-1,COLUMN(),1,1),""))</f>
        <v/>
      </c>
      <c r="B3214" t="str">
        <f ca="1">IF(ROW()-1&lt;=DataRows_IBE,OFFSET(InstrumenteIBE!$A$1,ROW()-2,COLUMN(),1,1),IF(ROW()-2 &lt;= DataRows,OFFSET(MeineInstrumente!$A$9,ROW()-DataRows_IBE-1,COLUMN(),1,1),""))</f>
        <v/>
      </c>
      <c r="C3214" t="str">
        <f ca="1">IF(ROW()-1&lt;=DataRows_IBE,OFFSET(InstrumenteIBE!$A$1,ROW()-2,COLUMN(),1,1),IF(ROW()-2 &lt;= DataRows,OFFSET(MeineInstrumente!$A$9,ROW()-DataRows_IBE-1,COLUMN(),1,1),""))</f>
        <v/>
      </c>
      <c r="D3214" s="16" t="str">
        <f ca="1">IF(ROW()-1&lt;=DataRows_IBE,OFFSET(InstrumenteIBE!$A$1,ROW()-2,COLUMN(),1,1),IF(ROW()-2 &lt;= DataRows,OFFSET(MeineInstrumente!$A$9,ROW()-DataRows_IBE-1,COLUMN(),1,1),""))</f>
        <v/>
      </c>
      <c r="E3214" t="str">
        <f t="shared" ca="1" si="50"/>
        <v/>
      </c>
      <c r="F3214" t="str">
        <f ca="1">IF(ROW()-1&lt;=DataRows_IBE,OFFSET(InstrumenteIBE!$A$1,ROW()-2,COLUMN()-COLUMN($F$1),1,1),IF(ROW()-2 &lt;= DataRows,OFFSET(MeineInstrumente!$A$9,ROW()-DataRows_IBE-1,COLUMN()-COLUMN($F$1),1,1),""))</f>
        <v/>
      </c>
    </row>
    <row r="3215" spans="1:6" x14ac:dyDescent="0.25">
      <c r="A3215" t="str">
        <f ca="1">IF(ROW()-1&lt;=DataRows_IBE,OFFSET(InstrumenteIBE!$A$1,ROW()-2,COLUMN(),1,1),IF(ROW()-2 &lt;= DataRows,OFFSET(MeineInstrumente!$A$9,ROW()-DataRows_IBE-1,COLUMN(),1,1),""))</f>
        <v/>
      </c>
      <c r="B3215" t="str">
        <f ca="1">IF(ROW()-1&lt;=DataRows_IBE,OFFSET(InstrumenteIBE!$A$1,ROW()-2,COLUMN(),1,1),IF(ROW()-2 &lt;= DataRows,OFFSET(MeineInstrumente!$A$9,ROW()-DataRows_IBE-1,COLUMN(),1,1),""))</f>
        <v/>
      </c>
      <c r="C3215" t="str">
        <f ca="1">IF(ROW()-1&lt;=DataRows_IBE,OFFSET(InstrumenteIBE!$A$1,ROW()-2,COLUMN(),1,1),IF(ROW()-2 &lt;= DataRows,OFFSET(MeineInstrumente!$A$9,ROW()-DataRows_IBE-1,COLUMN(),1,1),""))</f>
        <v/>
      </c>
      <c r="D3215" s="16" t="str">
        <f ca="1">IF(ROW()-1&lt;=DataRows_IBE,OFFSET(InstrumenteIBE!$A$1,ROW()-2,COLUMN(),1,1),IF(ROW()-2 &lt;= DataRows,OFFSET(MeineInstrumente!$A$9,ROW()-DataRows_IBE-1,COLUMN(),1,1),""))</f>
        <v/>
      </c>
      <c r="E3215" t="str">
        <f t="shared" ca="1" si="50"/>
        <v/>
      </c>
      <c r="F3215" t="str">
        <f ca="1">IF(ROW()-1&lt;=DataRows_IBE,OFFSET(InstrumenteIBE!$A$1,ROW()-2,COLUMN()-COLUMN($F$1),1,1),IF(ROW()-2 &lt;= DataRows,OFFSET(MeineInstrumente!$A$9,ROW()-DataRows_IBE-1,COLUMN()-COLUMN($F$1),1,1),""))</f>
        <v/>
      </c>
    </row>
    <row r="3216" spans="1:6" x14ac:dyDescent="0.25">
      <c r="A3216" t="str">
        <f ca="1">IF(ROW()-1&lt;=DataRows_IBE,OFFSET(InstrumenteIBE!$A$1,ROW()-2,COLUMN(),1,1),IF(ROW()-2 &lt;= DataRows,OFFSET(MeineInstrumente!$A$9,ROW()-DataRows_IBE-1,COLUMN(),1,1),""))</f>
        <v/>
      </c>
      <c r="B3216" t="str">
        <f ca="1">IF(ROW()-1&lt;=DataRows_IBE,OFFSET(InstrumenteIBE!$A$1,ROW()-2,COLUMN(),1,1),IF(ROW()-2 &lt;= DataRows,OFFSET(MeineInstrumente!$A$9,ROW()-DataRows_IBE-1,COLUMN(),1,1),""))</f>
        <v/>
      </c>
      <c r="C3216" t="str">
        <f ca="1">IF(ROW()-1&lt;=DataRows_IBE,OFFSET(InstrumenteIBE!$A$1,ROW()-2,COLUMN(),1,1),IF(ROW()-2 &lt;= DataRows,OFFSET(MeineInstrumente!$A$9,ROW()-DataRows_IBE-1,COLUMN(),1,1),""))</f>
        <v/>
      </c>
      <c r="D3216" s="16" t="str">
        <f ca="1">IF(ROW()-1&lt;=DataRows_IBE,OFFSET(InstrumenteIBE!$A$1,ROW()-2,COLUMN(),1,1),IF(ROW()-2 &lt;= DataRows,OFFSET(MeineInstrumente!$A$9,ROW()-DataRows_IBE-1,COLUMN(),1,1),""))</f>
        <v/>
      </c>
      <c r="E3216" t="str">
        <f t="shared" ca="1" si="50"/>
        <v/>
      </c>
      <c r="F3216" t="str">
        <f ca="1">IF(ROW()-1&lt;=DataRows_IBE,OFFSET(InstrumenteIBE!$A$1,ROW()-2,COLUMN()-COLUMN($F$1),1,1),IF(ROW()-2 &lt;= DataRows,OFFSET(MeineInstrumente!$A$9,ROW()-DataRows_IBE-1,COLUMN()-COLUMN($F$1),1,1),""))</f>
        <v/>
      </c>
    </row>
    <row r="3217" spans="1:6" x14ac:dyDescent="0.25">
      <c r="A3217" t="str">
        <f ca="1">IF(ROW()-1&lt;=DataRows_IBE,OFFSET(InstrumenteIBE!$A$1,ROW()-2,COLUMN(),1,1),IF(ROW()-2 &lt;= DataRows,OFFSET(MeineInstrumente!$A$9,ROW()-DataRows_IBE-1,COLUMN(),1,1),""))</f>
        <v/>
      </c>
      <c r="B3217" t="str">
        <f ca="1">IF(ROW()-1&lt;=DataRows_IBE,OFFSET(InstrumenteIBE!$A$1,ROW()-2,COLUMN(),1,1),IF(ROW()-2 &lt;= DataRows,OFFSET(MeineInstrumente!$A$9,ROW()-DataRows_IBE-1,COLUMN(),1,1),""))</f>
        <v/>
      </c>
      <c r="C3217" t="str">
        <f ca="1">IF(ROW()-1&lt;=DataRows_IBE,OFFSET(InstrumenteIBE!$A$1,ROW()-2,COLUMN(),1,1),IF(ROW()-2 &lt;= DataRows,OFFSET(MeineInstrumente!$A$9,ROW()-DataRows_IBE-1,COLUMN(),1,1),""))</f>
        <v/>
      </c>
      <c r="D3217" s="16" t="str">
        <f ca="1">IF(ROW()-1&lt;=DataRows_IBE,OFFSET(InstrumenteIBE!$A$1,ROW()-2,COLUMN(),1,1),IF(ROW()-2 &lt;= DataRows,OFFSET(MeineInstrumente!$A$9,ROW()-DataRows_IBE-1,COLUMN(),1,1),""))</f>
        <v/>
      </c>
      <c r="E3217" t="str">
        <f t="shared" ca="1" si="50"/>
        <v/>
      </c>
      <c r="F3217" t="str">
        <f ca="1">IF(ROW()-1&lt;=DataRows_IBE,OFFSET(InstrumenteIBE!$A$1,ROW()-2,COLUMN()-COLUMN($F$1),1,1),IF(ROW()-2 &lt;= DataRows,OFFSET(MeineInstrumente!$A$9,ROW()-DataRows_IBE-1,COLUMN()-COLUMN($F$1),1,1),""))</f>
        <v/>
      </c>
    </row>
    <row r="3218" spans="1:6" x14ac:dyDescent="0.25">
      <c r="A3218" t="str">
        <f ca="1">IF(ROW()-1&lt;=DataRows_IBE,OFFSET(InstrumenteIBE!$A$1,ROW()-2,COLUMN(),1,1),IF(ROW()-2 &lt;= DataRows,OFFSET(MeineInstrumente!$A$9,ROW()-DataRows_IBE-1,COLUMN(),1,1),""))</f>
        <v/>
      </c>
      <c r="B3218" t="str">
        <f ca="1">IF(ROW()-1&lt;=DataRows_IBE,OFFSET(InstrumenteIBE!$A$1,ROW()-2,COLUMN(),1,1),IF(ROW()-2 &lt;= DataRows,OFFSET(MeineInstrumente!$A$9,ROW()-DataRows_IBE-1,COLUMN(),1,1),""))</f>
        <v/>
      </c>
      <c r="C3218" t="str">
        <f ca="1">IF(ROW()-1&lt;=DataRows_IBE,OFFSET(InstrumenteIBE!$A$1,ROW()-2,COLUMN(),1,1),IF(ROW()-2 &lt;= DataRows,OFFSET(MeineInstrumente!$A$9,ROW()-DataRows_IBE-1,COLUMN(),1,1),""))</f>
        <v/>
      </c>
      <c r="D3218" s="16" t="str">
        <f ca="1">IF(ROW()-1&lt;=DataRows_IBE,OFFSET(InstrumenteIBE!$A$1,ROW()-2,COLUMN(),1,1),IF(ROW()-2 &lt;= DataRows,OFFSET(MeineInstrumente!$A$9,ROW()-DataRows_IBE-1,COLUMN(),1,1),""))</f>
        <v/>
      </c>
      <c r="E3218" t="str">
        <f t="shared" ca="1" si="50"/>
        <v/>
      </c>
      <c r="F3218" t="str">
        <f ca="1">IF(ROW()-1&lt;=DataRows_IBE,OFFSET(InstrumenteIBE!$A$1,ROW()-2,COLUMN()-COLUMN($F$1),1,1),IF(ROW()-2 &lt;= DataRows,OFFSET(MeineInstrumente!$A$9,ROW()-DataRows_IBE-1,COLUMN()-COLUMN($F$1),1,1),""))</f>
        <v/>
      </c>
    </row>
    <row r="3219" spans="1:6" x14ac:dyDescent="0.25">
      <c r="A3219" t="str">
        <f ca="1">IF(ROW()-1&lt;=DataRows_IBE,OFFSET(InstrumenteIBE!$A$1,ROW()-2,COLUMN(),1,1),IF(ROW()-2 &lt;= DataRows,OFFSET(MeineInstrumente!$A$9,ROW()-DataRows_IBE-1,COLUMN(),1,1),""))</f>
        <v/>
      </c>
      <c r="B3219" t="str">
        <f ca="1">IF(ROW()-1&lt;=DataRows_IBE,OFFSET(InstrumenteIBE!$A$1,ROW()-2,COLUMN(),1,1),IF(ROW()-2 &lt;= DataRows,OFFSET(MeineInstrumente!$A$9,ROW()-DataRows_IBE-1,COLUMN(),1,1),""))</f>
        <v/>
      </c>
      <c r="C3219" t="str">
        <f ca="1">IF(ROW()-1&lt;=DataRows_IBE,OFFSET(InstrumenteIBE!$A$1,ROW()-2,COLUMN(),1,1),IF(ROW()-2 &lt;= DataRows,OFFSET(MeineInstrumente!$A$9,ROW()-DataRows_IBE-1,COLUMN(),1,1),""))</f>
        <v/>
      </c>
      <c r="D3219" s="16" t="str">
        <f ca="1">IF(ROW()-1&lt;=DataRows_IBE,OFFSET(InstrumenteIBE!$A$1,ROW()-2,COLUMN(),1,1),IF(ROW()-2 &lt;= DataRows,OFFSET(MeineInstrumente!$A$9,ROW()-DataRows_IBE-1,COLUMN(),1,1),""))</f>
        <v/>
      </c>
      <c r="E3219" t="str">
        <f t="shared" ca="1" si="50"/>
        <v/>
      </c>
      <c r="F3219" t="str">
        <f ca="1">IF(ROW()-1&lt;=DataRows_IBE,OFFSET(InstrumenteIBE!$A$1,ROW()-2,COLUMN()-COLUMN($F$1),1,1),IF(ROW()-2 &lt;= DataRows,OFFSET(MeineInstrumente!$A$9,ROW()-DataRows_IBE-1,COLUMN()-COLUMN($F$1),1,1),""))</f>
        <v/>
      </c>
    </row>
    <row r="3220" spans="1:6" x14ac:dyDescent="0.25">
      <c r="A3220" t="str">
        <f ca="1">IF(ROW()-1&lt;=DataRows_IBE,OFFSET(InstrumenteIBE!$A$1,ROW()-2,COLUMN(),1,1),IF(ROW()-2 &lt;= DataRows,OFFSET(MeineInstrumente!$A$9,ROW()-DataRows_IBE-1,COLUMN(),1,1),""))</f>
        <v/>
      </c>
      <c r="B3220" t="str">
        <f ca="1">IF(ROW()-1&lt;=DataRows_IBE,OFFSET(InstrumenteIBE!$A$1,ROW()-2,COLUMN(),1,1),IF(ROW()-2 &lt;= DataRows,OFFSET(MeineInstrumente!$A$9,ROW()-DataRows_IBE-1,COLUMN(),1,1),""))</f>
        <v/>
      </c>
      <c r="C3220" t="str">
        <f ca="1">IF(ROW()-1&lt;=DataRows_IBE,OFFSET(InstrumenteIBE!$A$1,ROW()-2,COLUMN(),1,1),IF(ROW()-2 &lt;= DataRows,OFFSET(MeineInstrumente!$A$9,ROW()-DataRows_IBE-1,COLUMN(),1,1),""))</f>
        <v/>
      </c>
      <c r="D3220" s="16" t="str">
        <f ca="1">IF(ROW()-1&lt;=DataRows_IBE,OFFSET(InstrumenteIBE!$A$1,ROW()-2,COLUMN(),1,1),IF(ROW()-2 &lt;= DataRows,OFFSET(MeineInstrumente!$A$9,ROW()-DataRows_IBE-1,COLUMN(),1,1),""))</f>
        <v/>
      </c>
      <c r="E3220" t="str">
        <f t="shared" ca="1" si="50"/>
        <v/>
      </c>
      <c r="F3220" t="str">
        <f ca="1">IF(ROW()-1&lt;=DataRows_IBE,OFFSET(InstrumenteIBE!$A$1,ROW()-2,COLUMN()-COLUMN($F$1),1,1),IF(ROW()-2 &lt;= DataRows,OFFSET(MeineInstrumente!$A$9,ROW()-DataRows_IBE-1,COLUMN()-COLUMN($F$1),1,1),""))</f>
        <v/>
      </c>
    </row>
    <row r="3221" spans="1:6" x14ac:dyDescent="0.25">
      <c r="A3221" t="str">
        <f ca="1">IF(ROW()-1&lt;=DataRows_IBE,OFFSET(InstrumenteIBE!$A$1,ROW()-2,COLUMN(),1,1),IF(ROW()-2 &lt;= DataRows,OFFSET(MeineInstrumente!$A$9,ROW()-DataRows_IBE-1,COLUMN(),1,1),""))</f>
        <v/>
      </c>
      <c r="B3221" t="str">
        <f ca="1">IF(ROW()-1&lt;=DataRows_IBE,OFFSET(InstrumenteIBE!$A$1,ROW()-2,COLUMN(),1,1),IF(ROW()-2 &lt;= DataRows,OFFSET(MeineInstrumente!$A$9,ROW()-DataRows_IBE-1,COLUMN(),1,1),""))</f>
        <v/>
      </c>
      <c r="C3221" t="str">
        <f ca="1">IF(ROW()-1&lt;=DataRows_IBE,OFFSET(InstrumenteIBE!$A$1,ROW()-2,COLUMN(),1,1),IF(ROW()-2 &lt;= DataRows,OFFSET(MeineInstrumente!$A$9,ROW()-DataRows_IBE-1,COLUMN(),1,1),""))</f>
        <v/>
      </c>
      <c r="D3221" s="16" t="str">
        <f ca="1">IF(ROW()-1&lt;=DataRows_IBE,OFFSET(InstrumenteIBE!$A$1,ROW()-2,COLUMN(),1,1),IF(ROW()-2 &lt;= DataRows,OFFSET(MeineInstrumente!$A$9,ROW()-DataRows_IBE-1,COLUMN(),1,1),""))</f>
        <v/>
      </c>
      <c r="E3221" t="str">
        <f t="shared" ca="1" si="50"/>
        <v/>
      </c>
      <c r="F3221" t="str">
        <f ca="1">IF(ROW()-1&lt;=DataRows_IBE,OFFSET(InstrumenteIBE!$A$1,ROW()-2,COLUMN()-COLUMN($F$1),1,1),IF(ROW()-2 &lt;= DataRows,OFFSET(MeineInstrumente!$A$9,ROW()-DataRows_IBE-1,COLUMN()-COLUMN($F$1),1,1),""))</f>
        <v/>
      </c>
    </row>
    <row r="3222" spans="1:6" x14ac:dyDescent="0.25">
      <c r="A3222" t="str">
        <f ca="1">IF(ROW()-1&lt;=DataRows_IBE,OFFSET(InstrumenteIBE!$A$1,ROW()-2,COLUMN(),1,1),IF(ROW()-2 &lt;= DataRows,OFFSET(MeineInstrumente!$A$9,ROW()-DataRows_IBE-1,COLUMN(),1,1),""))</f>
        <v/>
      </c>
      <c r="B3222" t="str">
        <f ca="1">IF(ROW()-1&lt;=DataRows_IBE,OFFSET(InstrumenteIBE!$A$1,ROW()-2,COLUMN(),1,1),IF(ROW()-2 &lt;= DataRows,OFFSET(MeineInstrumente!$A$9,ROW()-DataRows_IBE-1,COLUMN(),1,1),""))</f>
        <v/>
      </c>
      <c r="C3222" t="str">
        <f ca="1">IF(ROW()-1&lt;=DataRows_IBE,OFFSET(InstrumenteIBE!$A$1,ROW()-2,COLUMN(),1,1),IF(ROW()-2 &lt;= DataRows,OFFSET(MeineInstrumente!$A$9,ROW()-DataRows_IBE-1,COLUMN(),1,1),""))</f>
        <v/>
      </c>
      <c r="D3222" s="16" t="str">
        <f ca="1">IF(ROW()-1&lt;=DataRows_IBE,OFFSET(InstrumenteIBE!$A$1,ROW()-2,COLUMN(),1,1),IF(ROW()-2 &lt;= DataRows,OFFSET(MeineInstrumente!$A$9,ROW()-DataRows_IBE-1,COLUMN(),1,1),""))</f>
        <v/>
      </c>
      <c r="E3222" t="str">
        <f t="shared" ca="1" si="50"/>
        <v/>
      </c>
      <c r="F3222" t="str">
        <f ca="1">IF(ROW()-1&lt;=DataRows_IBE,OFFSET(InstrumenteIBE!$A$1,ROW()-2,COLUMN()-COLUMN($F$1),1,1),IF(ROW()-2 &lt;= DataRows,OFFSET(MeineInstrumente!$A$9,ROW()-DataRows_IBE-1,COLUMN()-COLUMN($F$1),1,1),""))</f>
        <v/>
      </c>
    </row>
    <row r="3223" spans="1:6" x14ac:dyDescent="0.25">
      <c r="A3223" t="str">
        <f ca="1">IF(ROW()-1&lt;=DataRows_IBE,OFFSET(InstrumenteIBE!$A$1,ROW()-2,COLUMN(),1,1),IF(ROW()-2 &lt;= DataRows,OFFSET(MeineInstrumente!$A$9,ROW()-DataRows_IBE-1,COLUMN(),1,1),""))</f>
        <v/>
      </c>
      <c r="B3223" t="str">
        <f ca="1">IF(ROW()-1&lt;=DataRows_IBE,OFFSET(InstrumenteIBE!$A$1,ROW()-2,COLUMN(),1,1),IF(ROW()-2 &lt;= DataRows,OFFSET(MeineInstrumente!$A$9,ROW()-DataRows_IBE-1,COLUMN(),1,1),""))</f>
        <v/>
      </c>
      <c r="C3223" t="str">
        <f ca="1">IF(ROW()-1&lt;=DataRows_IBE,OFFSET(InstrumenteIBE!$A$1,ROW()-2,COLUMN(),1,1),IF(ROW()-2 &lt;= DataRows,OFFSET(MeineInstrumente!$A$9,ROW()-DataRows_IBE-1,COLUMN(),1,1),""))</f>
        <v/>
      </c>
      <c r="D3223" s="16" t="str">
        <f ca="1">IF(ROW()-1&lt;=DataRows_IBE,OFFSET(InstrumenteIBE!$A$1,ROW()-2,COLUMN(),1,1),IF(ROW()-2 &lt;= DataRows,OFFSET(MeineInstrumente!$A$9,ROW()-DataRows_IBE-1,COLUMN(),1,1),""))</f>
        <v/>
      </c>
      <c r="E3223" t="str">
        <f t="shared" ca="1" si="50"/>
        <v/>
      </c>
      <c r="F3223" t="str">
        <f ca="1">IF(ROW()-1&lt;=DataRows_IBE,OFFSET(InstrumenteIBE!$A$1,ROW()-2,COLUMN()-COLUMN($F$1),1,1),IF(ROW()-2 &lt;= DataRows,OFFSET(MeineInstrumente!$A$9,ROW()-DataRows_IBE-1,COLUMN()-COLUMN($F$1),1,1),""))</f>
        <v/>
      </c>
    </row>
    <row r="3224" spans="1:6" x14ac:dyDescent="0.25">
      <c r="A3224" t="str">
        <f ca="1">IF(ROW()-1&lt;=DataRows_IBE,OFFSET(InstrumenteIBE!$A$1,ROW()-2,COLUMN(),1,1),IF(ROW()-2 &lt;= DataRows,OFFSET(MeineInstrumente!$A$9,ROW()-DataRows_IBE-1,COLUMN(),1,1),""))</f>
        <v/>
      </c>
      <c r="B3224" t="str">
        <f ca="1">IF(ROW()-1&lt;=DataRows_IBE,OFFSET(InstrumenteIBE!$A$1,ROW()-2,COLUMN(),1,1),IF(ROW()-2 &lt;= DataRows,OFFSET(MeineInstrumente!$A$9,ROW()-DataRows_IBE-1,COLUMN(),1,1),""))</f>
        <v/>
      </c>
      <c r="C3224" t="str">
        <f ca="1">IF(ROW()-1&lt;=DataRows_IBE,OFFSET(InstrumenteIBE!$A$1,ROW()-2,COLUMN(),1,1),IF(ROW()-2 &lt;= DataRows,OFFSET(MeineInstrumente!$A$9,ROW()-DataRows_IBE-1,COLUMN(),1,1),""))</f>
        <v/>
      </c>
      <c r="D3224" s="16" t="str">
        <f ca="1">IF(ROW()-1&lt;=DataRows_IBE,OFFSET(InstrumenteIBE!$A$1,ROW()-2,COLUMN(),1,1),IF(ROW()-2 &lt;= DataRows,OFFSET(MeineInstrumente!$A$9,ROW()-DataRows_IBE-1,COLUMN(),1,1),""))</f>
        <v/>
      </c>
      <c r="E3224" t="str">
        <f t="shared" ca="1" si="50"/>
        <v/>
      </c>
      <c r="F3224" t="str">
        <f ca="1">IF(ROW()-1&lt;=DataRows_IBE,OFFSET(InstrumenteIBE!$A$1,ROW()-2,COLUMN()-COLUMN($F$1),1,1),IF(ROW()-2 &lt;= DataRows,OFFSET(MeineInstrumente!$A$9,ROW()-DataRows_IBE-1,COLUMN()-COLUMN($F$1),1,1),""))</f>
        <v/>
      </c>
    </row>
    <row r="3225" spans="1:6" x14ac:dyDescent="0.25">
      <c r="A3225" t="str">
        <f ca="1">IF(ROW()-1&lt;=DataRows_IBE,OFFSET(InstrumenteIBE!$A$1,ROW()-2,COLUMN(),1,1),IF(ROW()-2 &lt;= DataRows,OFFSET(MeineInstrumente!$A$9,ROW()-DataRows_IBE-1,COLUMN(),1,1),""))</f>
        <v/>
      </c>
      <c r="B3225" t="str">
        <f ca="1">IF(ROW()-1&lt;=DataRows_IBE,OFFSET(InstrumenteIBE!$A$1,ROW()-2,COLUMN(),1,1),IF(ROW()-2 &lt;= DataRows,OFFSET(MeineInstrumente!$A$9,ROW()-DataRows_IBE-1,COLUMN(),1,1),""))</f>
        <v/>
      </c>
      <c r="C3225" t="str">
        <f ca="1">IF(ROW()-1&lt;=DataRows_IBE,OFFSET(InstrumenteIBE!$A$1,ROW()-2,COLUMN(),1,1),IF(ROW()-2 &lt;= DataRows,OFFSET(MeineInstrumente!$A$9,ROW()-DataRows_IBE-1,COLUMN(),1,1),""))</f>
        <v/>
      </c>
      <c r="D3225" s="16" t="str">
        <f ca="1">IF(ROW()-1&lt;=DataRows_IBE,OFFSET(InstrumenteIBE!$A$1,ROW()-2,COLUMN(),1,1),IF(ROW()-2 &lt;= DataRows,OFFSET(MeineInstrumente!$A$9,ROW()-DataRows_IBE-1,COLUMN(),1,1),""))</f>
        <v/>
      </c>
      <c r="E3225" t="str">
        <f t="shared" ca="1" si="50"/>
        <v/>
      </c>
      <c r="F3225" t="str">
        <f ca="1">IF(ROW()-1&lt;=DataRows_IBE,OFFSET(InstrumenteIBE!$A$1,ROW()-2,COLUMN()-COLUMN($F$1),1,1),IF(ROW()-2 &lt;= DataRows,OFFSET(MeineInstrumente!$A$9,ROW()-DataRows_IBE-1,COLUMN()-COLUMN($F$1),1,1),""))</f>
        <v/>
      </c>
    </row>
    <row r="3226" spans="1:6" x14ac:dyDescent="0.25">
      <c r="A3226" t="str">
        <f ca="1">IF(ROW()-1&lt;=DataRows_IBE,OFFSET(InstrumenteIBE!$A$1,ROW()-2,COLUMN(),1,1),IF(ROW()-2 &lt;= DataRows,OFFSET(MeineInstrumente!$A$9,ROW()-DataRows_IBE-1,COLUMN(),1,1),""))</f>
        <v/>
      </c>
      <c r="B3226" t="str">
        <f ca="1">IF(ROW()-1&lt;=DataRows_IBE,OFFSET(InstrumenteIBE!$A$1,ROW()-2,COLUMN(),1,1),IF(ROW()-2 &lt;= DataRows,OFFSET(MeineInstrumente!$A$9,ROW()-DataRows_IBE-1,COLUMN(),1,1),""))</f>
        <v/>
      </c>
      <c r="C3226" t="str">
        <f ca="1">IF(ROW()-1&lt;=DataRows_IBE,OFFSET(InstrumenteIBE!$A$1,ROW()-2,COLUMN(),1,1),IF(ROW()-2 &lt;= DataRows,OFFSET(MeineInstrumente!$A$9,ROW()-DataRows_IBE-1,COLUMN(),1,1),""))</f>
        <v/>
      </c>
      <c r="D3226" s="16" t="str">
        <f ca="1">IF(ROW()-1&lt;=DataRows_IBE,OFFSET(InstrumenteIBE!$A$1,ROW()-2,COLUMN(),1,1),IF(ROW()-2 &lt;= DataRows,OFFSET(MeineInstrumente!$A$9,ROW()-DataRows_IBE-1,COLUMN(),1,1),""))</f>
        <v/>
      </c>
      <c r="E3226" t="str">
        <f t="shared" ca="1" si="50"/>
        <v/>
      </c>
      <c r="F3226" t="str">
        <f ca="1">IF(ROW()-1&lt;=DataRows_IBE,OFFSET(InstrumenteIBE!$A$1,ROW()-2,COLUMN()-COLUMN($F$1),1,1),IF(ROW()-2 &lt;= DataRows,OFFSET(MeineInstrumente!$A$9,ROW()-DataRows_IBE-1,COLUMN()-COLUMN($F$1),1,1),""))</f>
        <v/>
      </c>
    </row>
    <row r="3227" spans="1:6" x14ac:dyDescent="0.25">
      <c r="A3227" t="str">
        <f ca="1">IF(ROW()-1&lt;=DataRows_IBE,OFFSET(InstrumenteIBE!$A$1,ROW()-2,COLUMN(),1,1),IF(ROW()-2 &lt;= DataRows,OFFSET(MeineInstrumente!$A$9,ROW()-DataRows_IBE-1,COLUMN(),1,1),""))</f>
        <v/>
      </c>
      <c r="B3227" t="str">
        <f ca="1">IF(ROW()-1&lt;=DataRows_IBE,OFFSET(InstrumenteIBE!$A$1,ROW()-2,COLUMN(),1,1),IF(ROW()-2 &lt;= DataRows,OFFSET(MeineInstrumente!$A$9,ROW()-DataRows_IBE-1,COLUMN(),1,1),""))</f>
        <v/>
      </c>
      <c r="C3227" t="str">
        <f ca="1">IF(ROW()-1&lt;=DataRows_IBE,OFFSET(InstrumenteIBE!$A$1,ROW()-2,COLUMN(),1,1),IF(ROW()-2 &lt;= DataRows,OFFSET(MeineInstrumente!$A$9,ROW()-DataRows_IBE-1,COLUMN(),1,1),""))</f>
        <v/>
      </c>
      <c r="D3227" s="16" t="str">
        <f ca="1">IF(ROW()-1&lt;=DataRows_IBE,OFFSET(InstrumenteIBE!$A$1,ROW()-2,COLUMN(),1,1),IF(ROW()-2 &lt;= DataRows,OFFSET(MeineInstrumente!$A$9,ROW()-DataRows_IBE-1,COLUMN(),1,1),""))</f>
        <v/>
      </c>
      <c r="E3227" t="str">
        <f t="shared" ca="1" si="50"/>
        <v/>
      </c>
      <c r="F3227" t="str">
        <f ca="1">IF(ROW()-1&lt;=DataRows_IBE,OFFSET(InstrumenteIBE!$A$1,ROW()-2,COLUMN()-COLUMN($F$1),1,1),IF(ROW()-2 &lt;= DataRows,OFFSET(MeineInstrumente!$A$9,ROW()-DataRows_IBE-1,COLUMN()-COLUMN($F$1),1,1),""))</f>
        <v/>
      </c>
    </row>
    <row r="3228" spans="1:6" x14ac:dyDescent="0.25">
      <c r="A3228" t="str">
        <f ca="1">IF(ROW()-1&lt;=DataRows_IBE,OFFSET(InstrumenteIBE!$A$1,ROW()-2,COLUMN(),1,1),IF(ROW()-2 &lt;= DataRows,OFFSET(MeineInstrumente!$A$9,ROW()-DataRows_IBE-1,COLUMN(),1,1),""))</f>
        <v/>
      </c>
      <c r="B3228" t="str">
        <f ca="1">IF(ROW()-1&lt;=DataRows_IBE,OFFSET(InstrumenteIBE!$A$1,ROW()-2,COLUMN(),1,1),IF(ROW()-2 &lt;= DataRows,OFFSET(MeineInstrumente!$A$9,ROW()-DataRows_IBE-1,COLUMN(),1,1),""))</f>
        <v/>
      </c>
      <c r="C3228" t="str">
        <f ca="1">IF(ROW()-1&lt;=DataRows_IBE,OFFSET(InstrumenteIBE!$A$1,ROW()-2,COLUMN(),1,1),IF(ROW()-2 &lt;= DataRows,OFFSET(MeineInstrumente!$A$9,ROW()-DataRows_IBE-1,COLUMN(),1,1),""))</f>
        <v/>
      </c>
      <c r="D3228" s="16" t="str">
        <f ca="1">IF(ROW()-1&lt;=DataRows_IBE,OFFSET(InstrumenteIBE!$A$1,ROW()-2,COLUMN(),1,1),IF(ROW()-2 &lt;= DataRows,OFFSET(MeineInstrumente!$A$9,ROW()-DataRows_IBE-1,COLUMN(),1,1),""))</f>
        <v/>
      </c>
      <c r="E3228" t="str">
        <f t="shared" ca="1" si="50"/>
        <v/>
      </c>
      <c r="F3228" t="str">
        <f ca="1">IF(ROW()-1&lt;=DataRows_IBE,OFFSET(InstrumenteIBE!$A$1,ROW()-2,COLUMN()-COLUMN($F$1),1,1),IF(ROW()-2 &lt;= DataRows,OFFSET(MeineInstrumente!$A$9,ROW()-DataRows_IBE-1,COLUMN()-COLUMN($F$1),1,1),""))</f>
        <v/>
      </c>
    </row>
    <row r="3229" spans="1:6" x14ac:dyDescent="0.25">
      <c r="A3229" t="str">
        <f ca="1">IF(ROW()-1&lt;=DataRows_IBE,OFFSET(InstrumenteIBE!$A$1,ROW()-2,COLUMN(),1,1),IF(ROW()-2 &lt;= DataRows,OFFSET(MeineInstrumente!$A$9,ROW()-DataRows_IBE-1,COLUMN(),1,1),""))</f>
        <v/>
      </c>
      <c r="B3229" t="str">
        <f ca="1">IF(ROW()-1&lt;=DataRows_IBE,OFFSET(InstrumenteIBE!$A$1,ROW()-2,COLUMN(),1,1),IF(ROW()-2 &lt;= DataRows,OFFSET(MeineInstrumente!$A$9,ROW()-DataRows_IBE-1,COLUMN(),1,1),""))</f>
        <v/>
      </c>
      <c r="C3229" t="str">
        <f ca="1">IF(ROW()-1&lt;=DataRows_IBE,OFFSET(InstrumenteIBE!$A$1,ROW()-2,COLUMN(),1,1),IF(ROW()-2 &lt;= DataRows,OFFSET(MeineInstrumente!$A$9,ROW()-DataRows_IBE-1,COLUMN(),1,1),""))</f>
        <v/>
      </c>
      <c r="D3229" s="16" t="str">
        <f ca="1">IF(ROW()-1&lt;=DataRows_IBE,OFFSET(InstrumenteIBE!$A$1,ROW()-2,COLUMN(),1,1),IF(ROW()-2 &lt;= DataRows,OFFSET(MeineInstrumente!$A$9,ROW()-DataRows_IBE-1,COLUMN(),1,1),""))</f>
        <v/>
      </c>
      <c r="E3229" t="str">
        <f t="shared" ca="1" si="50"/>
        <v/>
      </c>
      <c r="F3229" t="str">
        <f ca="1">IF(ROW()-1&lt;=DataRows_IBE,OFFSET(InstrumenteIBE!$A$1,ROW()-2,COLUMN()-COLUMN($F$1),1,1),IF(ROW()-2 &lt;= DataRows,OFFSET(MeineInstrumente!$A$9,ROW()-DataRows_IBE-1,COLUMN()-COLUMN($F$1),1,1),""))</f>
        <v/>
      </c>
    </row>
    <row r="3230" spans="1:6" x14ac:dyDescent="0.25">
      <c r="A3230" t="str">
        <f ca="1">IF(ROW()-1&lt;=DataRows_IBE,OFFSET(InstrumenteIBE!$A$1,ROW()-2,COLUMN(),1,1),IF(ROW()-2 &lt;= DataRows,OFFSET(MeineInstrumente!$A$9,ROW()-DataRows_IBE-1,COLUMN(),1,1),""))</f>
        <v/>
      </c>
      <c r="B3230" t="str">
        <f ca="1">IF(ROW()-1&lt;=DataRows_IBE,OFFSET(InstrumenteIBE!$A$1,ROW()-2,COLUMN(),1,1),IF(ROW()-2 &lt;= DataRows,OFFSET(MeineInstrumente!$A$9,ROW()-DataRows_IBE-1,COLUMN(),1,1),""))</f>
        <v/>
      </c>
      <c r="C3230" t="str">
        <f ca="1">IF(ROW()-1&lt;=DataRows_IBE,OFFSET(InstrumenteIBE!$A$1,ROW()-2,COLUMN(),1,1),IF(ROW()-2 &lt;= DataRows,OFFSET(MeineInstrumente!$A$9,ROW()-DataRows_IBE-1,COLUMN(),1,1),""))</f>
        <v/>
      </c>
      <c r="D3230" s="16" t="str">
        <f ca="1">IF(ROW()-1&lt;=DataRows_IBE,OFFSET(InstrumenteIBE!$A$1,ROW()-2,COLUMN(),1,1),IF(ROW()-2 &lt;= DataRows,OFFSET(MeineInstrumente!$A$9,ROW()-DataRows_IBE-1,COLUMN(),1,1),""))</f>
        <v/>
      </c>
      <c r="E3230" t="str">
        <f t="shared" ca="1" si="50"/>
        <v/>
      </c>
      <c r="F3230" t="str">
        <f ca="1">IF(ROW()-1&lt;=DataRows_IBE,OFFSET(InstrumenteIBE!$A$1,ROW()-2,COLUMN()-COLUMN($F$1),1,1),IF(ROW()-2 &lt;= DataRows,OFFSET(MeineInstrumente!$A$9,ROW()-DataRows_IBE-1,COLUMN()-COLUMN($F$1),1,1),""))</f>
        <v/>
      </c>
    </row>
    <row r="3231" spans="1:6" x14ac:dyDescent="0.25">
      <c r="A3231" t="str">
        <f ca="1">IF(ROW()-1&lt;=DataRows_IBE,OFFSET(InstrumenteIBE!$A$1,ROW()-2,COLUMN(),1,1),IF(ROW()-2 &lt;= DataRows,OFFSET(MeineInstrumente!$A$9,ROW()-DataRows_IBE-1,COLUMN(),1,1),""))</f>
        <v/>
      </c>
      <c r="B3231" t="str">
        <f ca="1">IF(ROW()-1&lt;=DataRows_IBE,OFFSET(InstrumenteIBE!$A$1,ROW()-2,COLUMN(),1,1),IF(ROW()-2 &lt;= DataRows,OFFSET(MeineInstrumente!$A$9,ROW()-DataRows_IBE-1,COLUMN(),1,1),""))</f>
        <v/>
      </c>
      <c r="C3231" t="str">
        <f ca="1">IF(ROW()-1&lt;=DataRows_IBE,OFFSET(InstrumenteIBE!$A$1,ROW()-2,COLUMN(),1,1),IF(ROW()-2 &lt;= DataRows,OFFSET(MeineInstrumente!$A$9,ROW()-DataRows_IBE-1,COLUMN(),1,1),""))</f>
        <v/>
      </c>
      <c r="D3231" s="16" t="str">
        <f ca="1">IF(ROW()-1&lt;=DataRows_IBE,OFFSET(InstrumenteIBE!$A$1,ROW()-2,COLUMN(),1,1),IF(ROW()-2 &lt;= DataRows,OFFSET(MeineInstrumente!$A$9,ROW()-DataRows_IBE-1,COLUMN(),1,1),""))</f>
        <v/>
      </c>
      <c r="E3231" t="str">
        <f t="shared" ca="1" si="50"/>
        <v/>
      </c>
      <c r="F3231" t="str">
        <f ca="1">IF(ROW()-1&lt;=DataRows_IBE,OFFSET(InstrumenteIBE!$A$1,ROW()-2,COLUMN()-COLUMN($F$1),1,1),IF(ROW()-2 &lt;= DataRows,OFFSET(MeineInstrumente!$A$9,ROW()-DataRows_IBE-1,COLUMN()-COLUMN($F$1),1,1),""))</f>
        <v/>
      </c>
    </row>
    <row r="3232" spans="1:6" x14ac:dyDescent="0.25">
      <c r="A3232" t="str">
        <f ca="1">IF(ROW()-1&lt;=DataRows_IBE,OFFSET(InstrumenteIBE!$A$1,ROW()-2,COLUMN(),1,1),IF(ROW()-2 &lt;= DataRows,OFFSET(MeineInstrumente!$A$9,ROW()-DataRows_IBE-1,COLUMN(),1,1),""))</f>
        <v/>
      </c>
      <c r="B3232" t="str">
        <f ca="1">IF(ROW()-1&lt;=DataRows_IBE,OFFSET(InstrumenteIBE!$A$1,ROW()-2,COLUMN(),1,1),IF(ROW()-2 &lt;= DataRows,OFFSET(MeineInstrumente!$A$9,ROW()-DataRows_IBE-1,COLUMN(),1,1),""))</f>
        <v/>
      </c>
      <c r="C3232" t="str">
        <f ca="1">IF(ROW()-1&lt;=DataRows_IBE,OFFSET(InstrumenteIBE!$A$1,ROW()-2,COLUMN(),1,1),IF(ROW()-2 &lt;= DataRows,OFFSET(MeineInstrumente!$A$9,ROW()-DataRows_IBE-1,COLUMN(),1,1),""))</f>
        <v/>
      </c>
      <c r="D3232" s="16" t="str">
        <f ca="1">IF(ROW()-1&lt;=DataRows_IBE,OFFSET(InstrumenteIBE!$A$1,ROW()-2,COLUMN(),1,1),IF(ROW()-2 &lt;= DataRows,OFFSET(MeineInstrumente!$A$9,ROW()-DataRows_IBE-1,COLUMN(),1,1),""))</f>
        <v/>
      </c>
      <c r="E3232" t="str">
        <f t="shared" ca="1" si="50"/>
        <v/>
      </c>
      <c r="F3232" t="str">
        <f ca="1">IF(ROW()-1&lt;=DataRows_IBE,OFFSET(InstrumenteIBE!$A$1,ROW()-2,COLUMN()-COLUMN($F$1),1,1),IF(ROW()-2 &lt;= DataRows,OFFSET(MeineInstrumente!$A$9,ROW()-DataRows_IBE-1,COLUMN()-COLUMN($F$1),1,1),""))</f>
        <v/>
      </c>
    </row>
    <row r="3233" spans="1:6" x14ac:dyDescent="0.25">
      <c r="A3233" t="str">
        <f ca="1">IF(ROW()-1&lt;=DataRows_IBE,OFFSET(InstrumenteIBE!$A$1,ROW()-2,COLUMN(),1,1),IF(ROW()-2 &lt;= DataRows,OFFSET(MeineInstrumente!$A$9,ROW()-DataRows_IBE-1,COLUMN(),1,1),""))</f>
        <v/>
      </c>
      <c r="B3233" t="str">
        <f ca="1">IF(ROW()-1&lt;=DataRows_IBE,OFFSET(InstrumenteIBE!$A$1,ROW()-2,COLUMN(),1,1),IF(ROW()-2 &lt;= DataRows,OFFSET(MeineInstrumente!$A$9,ROW()-DataRows_IBE-1,COLUMN(),1,1),""))</f>
        <v/>
      </c>
      <c r="C3233" t="str">
        <f ca="1">IF(ROW()-1&lt;=DataRows_IBE,OFFSET(InstrumenteIBE!$A$1,ROW()-2,COLUMN(),1,1),IF(ROW()-2 &lt;= DataRows,OFFSET(MeineInstrumente!$A$9,ROW()-DataRows_IBE-1,COLUMN(),1,1),""))</f>
        <v/>
      </c>
      <c r="D3233" s="16" t="str">
        <f ca="1">IF(ROW()-1&lt;=DataRows_IBE,OFFSET(InstrumenteIBE!$A$1,ROW()-2,COLUMN(),1,1),IF(ROW()-2 &lt;= DataRows,OFFSET(MeineInstrumente!$A$9,ROW()-DataRows_IBE-1,COLUMN(),1,1),""))</f>
        <v/>
      </c>
      <c r="E3233" t="str">
        <f t="shared" ca="1" si="50"/>
        <v/>
      </c>
      <c r="F3233" t="str">
        <f ca="1">IF(ROW()-1&lt;=DataRows_IBE,OFFSET(InstrumenteIBE!$A$1,ROW()-2,COLUMN()-COLUMN($F$1),1,1),IF(ROW()-2 &lt;= DataRows,OFFSET(MeineInstrumente!$A$9,ROW()-DataRows_IBE-1,COLUMN()-COLUMN($F$1),1,1),""))</f>
        <v/>
      </c>
    </row>
    <row r="3234" spans="1:6" x14ac:dyDescent="0.25">
      <c r="A3234" t="str">
        <f ca="1">IF(ROW()-1&lt;=DataRows_IBE,OFFSET(InstrumenteIBE!$A$1,ROW()-2,COLUMN(),1,1),IF(ROW()-2 &lt;= DataRows,OFFSET(MeineInstrumente!$A$9,ROW()-DataRows_IBE-1,COLUMN(),1,1),""))</f>
        <v/>
      </c>
      <c r="B3234" t="str">
        <f ca="1">IF(ROW()-1&lt;=DataRows_IBE,OFFSET(InstrumenteIBE!$A$1,ROW()-2,COLUMN(),1,1),IF(ROW()-2 &lt;= DataRows,OFFSET(MeineInstrumente!$A$9,ROW()-DataRows_IBE-1,COLUMN(),1,1),""))</f>
        <v/>
      </c>
      <c r="C3234" t="str">
        <f ca="1">IF(ROW()-1&lt;=DataRows_IBE,OFFSET(InstrumenteIBE!$A$1,ROW()-2,COLUMN(),1,1),IF(ROW()-2 &lt;= DataRows,OFFSET(MeineInstrumente!$A$9,ROW()-DataRows_IBE-1,COLUMN(),1,1),""))</f>
        <v/>
      </c>
      <c r="D3234" s="16" t="str">
        <f ca="1">IF(ROW()-1&lt;=DataRows_IBE,OFFSET(InstrumenteIBE!$A$1,ROW()-2,COLUMN(),1,1),IF(ROW()-2 &lt;= DataRows,OFFSET(MeineInstrumente!$A$9,ROW()-DataRows_IBE-1,COLUMN(),1,1),""))</f>
        <v/>
      </c>
      <c r="E3234" t="str">
        <f t="shared" ca="1" si="50"/>
        <v/>
      </c>
      <c r="F3234" t="str">
        <f ca="1">IF(ROW()-1&lt;=DataRows_IBE,OFFSET(InstrumenteIBE!$A$1,ROW()-2,COLUMN()-COLUMN($F$1),1,1),IF(ROW()-2 &lt;= DataRows,OFFSET(MeineInstrumente!$A$9,ROW()-DataRows_IBE-1,COLUMN()-COLUMN($F$1),1,1),""))</f>
        <v/>
      </c>
    </row>
    <row r="3235" spans="1:6" x14ac:dyDescent="0.25">
      <c r="A3235" t="str">
        <f ca="1">IF(ROW()-1&lt;=DataRows_IBE,OFFSET(InstrumenteIBE!$A$1,ROW()-2,COLUMN(),1,1),IF(ROW()-2 &lt;= DataRows,OFFSET(MeineInstrumente!$A$9,ROW()-DataRows_IBE-1,COLUMN(),1,1),""))</f>
        <v/>
      </c>
      <c r="B3235" t="str">
        <f ca="1">IF(ROW()-1&lt;=DataRows_IBE,OFFSET(InstrumenteIBE!$A$1,ROW()-2,COLUMN(),1,1),IF(ROW()-2 &lt;= DataRows,OFFSET(MeineInstrumente!$A$9,ROW()-DataRows_IBE-1,COLUMN(),1,1),""))</f>
        <v/>
      </c>
      <c r="C3235" t="str">
        <f ca="1">IF(ROW()-1&lt;=DataRows_IBE,OFFSET(InstrumenteIBE!$A$1,ROW()-2,COLUMN(),1,1),IF(ROW()-2 &lt;= DataRows,OFFSET(MeineInstrumente!$A$9,ROW()-DataRows_IBE-1,COLUMN(),1,1),""))</f>
        <v/>
      </c>
      <c r="D3235" s="16" t="str">
        <f ca="1">IF(ROW()-1&lt;=DataRows_IBE,OFFSET(InstrumenteIBE!$A$1,ROW()-2,COLUMN(),1,1),IF(ROW()-2 &lt;= DataRows,OFFSET(MeineInstrumente!$A$9,ROW()-DataRows_IBE-1,COLUMN(),1,1),""))</f>
        <v/>
      </c>
      <c r="E3235" t="str">
        <f t="shared" ca="1" si="50"/>
        <v/>
      </c>
      <c r="F3235" t="str">
        <f ca="1">IF(ROW()-1&lt;=DataRows_IBE,OFFSET(InstrumenteIBE!$A$1,ROW()-2,COLUMN()-COLUMN($F$1),1,1),IF(ROW()-2 &lt;= DataRows,OFFSET(MeineInstrumente!$A$9,ROW()-DataRows_IBE-1,COLUMN()-COLUMN($F$1),1,1),""))</f>
        <v/>
      </c>
    </row>
    <row r="3236" spans="1:6" x14ac:dyDescent="0.25">
      <c r="A3236" t="str">
        <f ca="1">IF(ROW()-1&lt;=DataRows_IBE,OFFSET(InstrumenteIBE!$A$1,ROW()-2,COLUMN(),1,1),IF(ROW()-2 &lt;= DataRows,OFFSET(MeineInstrumente!$A$9,ROW()-DataRows_IBE-1,COLUMN(),1,1),""))</f>
        <v/>
      </c>
      <c r="B3236" t="str">
        <f ca="1">IF(ROW()-1&lt;=DataRows_IBE,OFFSET(InstrumenteIBE!$A$1,ROW()-2,COLUMN(),1,1),IF(ROW()-2 &lt;= DataRows,OFFSET(MeineInstrumente!$A$9,ROW()-DataRows_IBE-1,COLUMN(),1,1),""))</f>
        <v/>
      </c>
      <c r="C3236" t="str">
        <f ca="1">IF(ROW()-1&lt;=DataRows_IBE,OFFSET(InstrumenteIBE!$A$1,ROW()-2,COLUMN(),1,1),IF(ROW()-2 &lt;= DataRows,OFFSET(MeineInstrumente!$A$9,ROW()-DataRows_IBE-1,COLUMN(),1,1),""))</f>
        <v/>
      </c>
      <c r="D3236" s="16" t="str">
        <f ca="1">IF(ROW()-1&lt;=DataRows_IBE,OFFSET(InstrumenteIBE!$A$1,ROW()-2,COLUMN(),1,1),IF(ROW()-2 &lt;= DataRows,OFFSET(MeineInstrumente!$A$9,ROW()-DataRows_IBE-1,COLUMN(),1,1),""))</f>
        <v/>
      </c>
      <c r="E3236" t="str">
        <f t="shared" ca="1" si="50"/>
        <v/>
      </c>
      <c r="F3236" t="str">
        <f ca="1">IF(ROW()-1&lt;=DataRows_IBE,OFFSET(InstrumenteIBE!$A$1,ROW()-2,COLUMN()-COLUMN($F$1),1,1),IF(ROW()-2 &lt;= DataRows,OFFSET(MeineInstrumente!$A$9,ROW()-DataRows_IBE-1,COLUMN()-COLUMN($F$1),1,1),""))</f>
        <v/>
      </c>
    </row>
    <row r="3237" spans="1:6" x14ac:dyDescent="0.25">
      <c r="A3237" t="str">
        <f ca="1">IF(ROW()-1&lt;=DataRows_IBE,OFFSET(InstrumenteIBE!$A$1,ROW()-2,COLUMN(),1,1),IF(ROW()-2 &lt;= DataRows,OFFSET(MeineInstrumente!$A$9,ROW()-DataRows_IBE-1,COLUMN(),1,1),""))</f>
        <v/>
      </c>
      <c r="B3237" t="str">
        <f ca="1">IF(ROW()-1&lt;=DataRows_IBE,OFFSET(InstrumenteIBE!$A$1,ROW()-2,COLUMN(),1,1),IF(ROW()-2 &lt;= DataRows,OFFSET(MeineInstrumente!$A$9,ROW()-DataRows_IBE-1,COLUMN(),1,1),""))</f>
        <v/>
      </c>
      <c r="C3237" t="str">
        <f ca="1">IF(ROW()-1&lt;=DataRows_IBE,OFFSET(InstrumenteIBE!$A$1,ROW()-2,COLUMN(),1,1),IF(ROW()-2 &lt;= DataRows,OFFSET(MeineInstrumente!$A$9,ROW()-DataRows_IBE-1,COLUMN(),1,1),""))</f>
        <v/>
      </c>
      <c r="D3237" s="16" t="str">
        <f ca="1">IF(ROW()-1&lt;=DataRows_IBE,OFFSET(InstrumenteIBE!$A$1,ROW()-2,COLUMN(),1,1),IF(ROW()-2 &lt;= DataRows,OFFSET(MeineInstrumente!$A$9,ROW()-DataRows_IBE-1,COLUMN(),1,1),""))</f>
        <v/>
      </c>
      <c r="E3237" t="str">
        <f t="shared" ca="1" si="50"/>
        <v/>
      </c>
      <c r="F3237" t="str">
        <f ca="1">IF(ROW()-1&lt;=DataRows_IBE,OFFSET(InstrumenteIBE!$A$1,ROW()-2,COLUMN()-COLUMN($F$1),1,1),IF(ROW()-2 &lt;= DataRows,OFFSET(MeineInstrumente!$A$9,ROW()-DataRows_IBE-1,COLUMN()-COLUMN($F$1),1,1),""))</f>
        <v/>
      </c>
    </row>
    <row r="3238" spans="1:6" x14ac:dyDescent="0.25">
      <c r="A3238" t="str">
        <f ca="1">IF(ROW()-1&lt;=DataRows_IBE,OFFSET(InstrumenteIBE!$A$1,ROW()-2,COLUMN(),1,1),IF(ROW()-2 &lt;= DataRows,OFFSET(MeineInstrumente!$A$9,ROW()-DataRows_IBE-1,COLUMN(),1,1),""))</f>
        <v/>
      </c>
      <c r="B3238" t="str">
        <f ca="1">IF(ROW()-1&lt;=DataRows_IBE,OFFSET(InstrumenteIBE!$A$1,ROW()-2,COLUMN(),1,1),IF(ROW()-2 &lt;= DataRows,OFFSET(MeineInstrumente!$A$9,ROW()-DataRows_IBE-1,COLUMN(),1,1),""))</f>
        <v/>
      </c>
      <c r="C3238" t="str">
        <f ca="1">IF(ROW()-1&lt;=DataRows_IBE,OFFSET(InstrumenteIBE!$A$1,ROW()-2,COLUMN(),1,1),IF(ROW()-2 &lt;= DataRows,OFFSET(MeineInstrumente!$A$9,ROW()-DataRows_IBE-1,COLUMN(),1,1),""))</f>
        <v/>
      </c>
      <c r="D3238" s="16" t="str">
        <f ca="1">IF(ROW()-1&lt;=DataRows_IBE,OFFSET(InstrumenteIBE!$A$1,ROW()-2,COLUMN(),1,1),IF(ROW()-2 &lt;= DataRows,OFFSET(MeineInstrumente!$A$9,ROW()-DataRows_IBE-1,COLUMN(),1,1),""))</f>
        <v/>
      </c>
      <c r="E3238" t="str">
        <f t="shared" ca="1" si="50"/>
        <v/>
      </c>
      <c r="F3238" t="str">
        <f ca="1">IF(ROW()-1&lt;=DataRows_IBE,OFFSET(InstrumenteIBE!$A$1,ROW()-2,COLUMN()-COLUMN($F$1),1,1),IF(ROW()-2 &lt;= DataRows,OFFSET(MeineInstrumente!$A$9,ROW()-DataRows_IBE-1,COLUMN()-COLUMN($F$1),1,1),""))</f>
        <v/>
      </c>
    </row>
    <row r="3239" spans="1:6" x14ac:dyDescent="0.25">
      <c r="A3239" t="str">
        <f ca="1">IF(ROW()-1&lt;=DataRows_IBE,OFFSET(InstrumenteIBE!$A$1,ROW()-2,COLUMN(),1,1),IF(ROW()-2 &lt;= DataRows,OFFSET(MeineInstrumente!$A$9,ROW()-DataRows_IBE-1,COLUMN(),1,1),""))</f>
        <v/>
      </c>
      <c r="B3239" t="str">
        <f ca="1">IF(ROW()-1&lt;=DataRows_IBE,OFFSET(InstrumenteIBE!$A$1,ROW()-2,COLUMN(),1,1),IF(ROW()-2 &lt;= DataRows,OFFSET(MeineInstrumente!$A$9,ROW()-DataRows_IBE-1,COLUMN(),1,1),""))</f>
        <v/>
      </c>
      <c r="C3239" t="str">
        <f ca="1">IF(ROW()-1&lt;=DataRows_IBE,OFFSET(InstrumenteIBE!$A$1,ROW()-2,COLUMN(),1,1),IF(ROW()-2 &lt;= DataRows,OFFSET(MeineInstrumente!$A$9,ROW()-DataRows_IBE-1,COLUMN(),1,1),""))</f>
        <v/>
      </c>
      <c r="D3239" s="16" t="str">
        <f ca="1">IF(ROW()-1&lt;=DataRows_IBE,OFFSET(InstrumenteIBE!$A$1,ROW()-2,COLUMN(),1,1),IF(ROW()-2 &lt;= DataRows,OFFSET(MeineInstrumente!$A$9,ROW()-DataRows_IBE-1,COLUMN(),1,1),""))</f>
        <v/>
      </c>
      <c r="E3239" t="str">
        <f t="shared" ca="1" si="50"/>
        <v/>
      </c>
      <c r="F3239" t="str">
        <f ca="1">IF(ROW()-1&lt;=DataRows_IBE,OFFSET(InstrumenteIBE!$A$1,ROW()-2,COLUMN()-COLUMN($F$1),1,1),IF(ROW()-2 &lt;= DataRows,OFFSET(MeineInstrumente!$A$9,ROW()-DataRows_IBE-1,COLUMN()-COLUMN($F$1),1,1),""))</f>
        <v/>
      </c>
    </row>
    <row r="3240" spans="1:6" x14ac:dyDescent="0.25">
      <c r="A3240" t="str">
        <f ca="1">IF(ROW()-1&lt;=DataRows_IBE,OFFSET(InstrumenteIBE!$A$1,ROW()-2,COLUMN(),1,1),IF(ROW()-2 &lt;= DataRows,OFFSET(MeineInstrumente!$A$9,ROW()-DataRows_IBE-1,COLUMN(),1,1),""))</f>
        <v/>
      </c>
      <c r="B3240" t="str">
        <f ca="1">IF(ROW()-1&lt;=DataRows_IBE,OFFSET(InstrumenteIBE!$A$1,ROW()-2,COLUMN(),1,1),IF(ROW()-2 &lt;= DataRows,OFFSET(MeineInstrumente!$A$9,ROW()-DataRows_IBE-1,COLUMN(),1,1),""))</f>
        <v/>
      </c>
      <c r="C3240" t="str">
        <f ca="1">IF(ROW()-1&lt;=DataRows_IBE,OFFSET(InstrumenteIBE!$A$1,ROW()-2,COLUMN(),1,1),IF(ROW()-2 &lt;= DataRows,OFFSET(MeineInstrumente!$A$9,ROW()-DataRows_IBE-1,COLUMN(),1,1),""))</f>
        <v/>
      </c>
      <c r="D3240" s="16" t="str">
        <f ca="1">IF(ROW()-1&lt;=DataRows_IBE,OFFSET(InstrumenteIBE!$A$1,ROW()-2,COLUMN(),1,1),IF(ROW()-2 &lt;= DataRows,OFFSET(MeineInstrumente!$A$9,ROW()-DataRows_IBE-1,COLUMN(),1,1),""))</f>
        <v/>
      </c>
      <c r="E3240" t="str">
        <f t="shared" ca="1" si="50"/>
        <v/>
      </c>
      <c r="F3240" t="str">
        <f ca="1">IF(ROW()-1&lt;=DataRows_IBE,OFFSET(InstrumenteIBE!$A$1,ROW()-2,COLUMN()-COLUMN($F$1),1,1),IF(ROW()-2 &lt;= DataRows,OFFSET(MeineInstrumente!$A$9,ROW()-DataRows_IBE-1,COLUMN()-COLUMN($F$1),1,1),""))</f>
        <v/>
      </c>
    </row>
    <row r="3241" spans="1:6" x14ac:dyDescent="0.25">
      <c r="A3241" t="str">
        <f ca="1">IF(ROW()-1&lt;=DataRows_IBE,OFFSET(InstrumenteIBE!$A$1,ROW()-2,COLUMN(),1,1),IF(ROW()-2 &lt;= DataRows,OFFSET(MeineInstrumente!$A$9,ROW()-DataRows_IBE-1,COLUMN(),1,1),""))</f>
        <v/>
      </c>
      <c r="B3241" t="str">
        <f ca="1">IF(ROW()-1&lt;=DataRows_IBE,OFFSET(InstrumenteIBE!$A$1,ROW()-2,COLUMN(),1,1),IF(ROW()-2 &lt;= DataRows,OFFSET(MeineInstrumente!$A$9,ROW()-DataRows_IBE-1,COLUMN(),1,1),""))</f>
        <v/>
      </c>
      <c r="C3241" t="str">
        <f ca="1">IF(ROW()-1&lt;=DataRows_IBE,OFFSET(InstrumenteIBE!$A$1,ROW()-2,COLUMN(),1,1),IF(ROW()-2 &lt;= DataRows,OFFSET(MeineInstrumente!$A$9,ROW()-DataRows_IBE-1,COLUMN(),1,1),""))</f>
        <v/>
      </c>
      <c r="D3241" s="16" t="str">
        <f ca="1">IF(ROW()-1&lt;=DataRows_IBE,OFFSET(InstrumenteIBE!$A$1,ROW()-2,COLUMN(),1,1),IF(ROW()-2 &lt;= DataRows,OFFSET(MeineInstrumente!$A$9,ROW()-DataRows_IBE-1,COLUMN(),1,1),""))</f>
        <v/>
      </c>
      <c r="E3241" t="str">
        <f t="shared" ca="1" si="50"/>
        <v/>
      </c>
      <c r="F3241" t="str">
        <f ca="1">IF(ROW()-1&lt;=DataRows_IBE,OFFSET(InstrumenteIBE!$A$1,ROW()-2,COLUMN()-COLUMN($F$1),1,1),IF(ROW()-2 &lt;= DataRows,OFFSET(MeineInstrumente!$A$9,ROW()-DataRows_IBE-1,COLUMN()-COLUMN($F$1),1,1),""))</f>
        <v/>
      </c>
    </row>
    <row r="3242" spans="1:6" x14ac:dyDescent="0.25">
      <c r="A3242" t="str">
        <f ca="1">IF(ROW()-1&lt;=DataRows_IBE,OFFSET(InstrumenteIBE!$A$1,ROW()-2,COLUMN(),1,1),IF(ROW()-2 &lt;= DataRows,OFFSET(MeineInstrumente!$A$9,ROW()-DataRows_IBE-1,COLUMN(),1,1),""))</f>
        <v/>
      </c>
      <c r="B3242" t="str">
        <f ca="1">IF(ROW()-1&lt;=DataRows_IBE,OFFSET(InstrumenteIBE!$A$1,ROW()-2,COLUMN(),1,1),IF(ROW()-2 &lt;= DataRows,OFFSET(MeineInstrumente!$A$9,ROW()-DataRows_IBE-1,COLUMN(),1,1),""))</f>
        <v/>
      </c>
      <c r="C3242" t="str">
        <f ca="1">IF(ROW()-1&lt;=DataRows_IBE,OFFSET(InstrumenteIBE!$A$1,ROW()-2,COLUMN(),1,1),IF(ROW()-2 &lt;= DataRows,OFFSET(MeineInstrumente!$A$9,ROW()-DataRows_IBE-1,COLUMN(),1,1),""))</f>
        <v/>
      </c>
      <c r="D3242" s="16" t="str">
        <f ca="1">IF(ROW()-1&lt;=DataRows_IBE,OFFSET(InstrumenteIBE!$A$1,ROW()-2,COLUMN(),1,1),IF(ROW()-2 &lt;= DataRows,OFFSET(MeineInstrumente!$A$9,ROW()-DataRows_IBE-1,COLUMN(),1,1),""))</f>
        <v/>
      </c>
      <c r="E3242" t="str">
        <f t="shared" ca="1" si="50"/>
        <v/>
      </c>
      <c r="F3242" t="str">
        <f ca="1">IF(ROW()-1&lt;=DataRows_IBE,OFFSET(InstrumenteIBE!$A$1,ROW()-2,COLUMN()-COLUMN($F$1),1,1),IF(ROW()-2 &lt;= DataRows,OFFSET(MeineInstrumente!$A$9,ROW()-DataRows_IBE-1,COLUMN()-COLUMN($F$1),1,1),""))</f>
        <v/>
      </c>
    </row>
    <row r="3243" spans="1:6" x14ac:dyDescent="0.25">
      <c r="A3243" t="str">
        <f ca="1">IF(ROW()-1&lt;=DataRows_IBE,OFFSET(InstrumenteIBE!$A$1,ROW()-2,COLUMN(),1,1),IF(ROW()-2 &lt;= DataRows,OFFSET(MeineInstrumente!$A$9,ROW()-DataRows_IBE-1,COLUMN(),1,1),""))</f>
        <v/>
      </c>
      <c r="B3243" t="str">
        <f ca="1">IF(ROW()-1&lt;=DataRows_IBE,OFFSET(InstrumenteIBE!$A$1,ROW()-2,COLUMN(),1,1),IF(ROW()-2 &lt;= DataRows,OFFSET(MeineInstrumente!$A$9,ROW()-DataRows_IBE-1,COLUMN(),1,1),""))</f>
        <v/>
      </c>
      <c r="C3243" t="str">
        <f ca="1">IF(ROW()-1&lt;=DataRows_IBE,OFFSET(InstrumenteIBE!$A$1,ROW()-2,COLUMN(),1,1),IF(ROW()-2 &lt;= DataRows,OFFSET(MeineInstrumente!$A$9,ROW()-DataRows_IBE-1,COLUMN(),1,1),""))</f>
        <v/>
      </c>
      <c r="D3243" s="16" t="str">
        <f ca="1">IF(ROW()-1&lt;=DataRows_IBE,OFFSET(InstrumenteIBE!$A$1,ROW()-2,COLUMN(),1,1),IF(ROW()-2 &lt;= DataRows,OFFSET(MeineInstrumente!$A$9,ROW()-DataRows_IBE-1,COLUMN(),1,1),""))</f>
        <v/>
      </c>
      <c r="E3243" t="str">
        <f t="shared" ca="1" si="50"/>
        <v/>
      </c>
      <c r="F3243" t="str">
        <f ca="1">IF(ROW()-1&lt;=DataRows_IBE,OFFSET(InstrumenteIBE!$A$1,ROW()-2,COLUMN()-COLUMN($F$1),1,1),IF(ROW()-2 &lt;= DataRows,OFFSET(MeineInstrumente!$A$9,ROW()-DataRows_IBE-1,COLUMN()-COLUMN($F$1),1,1),""))</f>
        <v/>
      </c>
    </row>
    <row r="3244" spans="1:6" x14ac:dyDescent="0.25">
      <c r="A3244" t="str">
        <f ca="1">IF(ROW()-1&lt;=DataRows_IBE,OFFSET(InstrumenteIBE!$A$1,ROW()-2,COLUMN(),1,1),IF(ROW()-2 &lt;= DataRows,OFFSET(MeineInstrumente!$A$9,ROW()-DataRows_IBE-1,COLUMN(),1,1),""))</f>
        <v/>
      </c>
      <c r="B3244" t="str">
        <f ca="1">IF(ROW()-1&lt;=DataRows_IBE,OFFSET(InstrumenteIBE!$A$1,ROW()-2,COLUMN(),1,1),IF(ROW()-2 &lt;= DataRows,OFFSET(MeineInstrumente!$A$9,ROW()-DataRows_IBE-1,COLUMN(),1,1),""))</f>
        <v/>
      </c>
      <c r="C3244" t="str">
        <f ca="1">IF(ROW()-1&lt;=DataRows_IBE,OFFSET(InstrumenteIBE!$A$1,ROW()-2,COLUMN(),1,1),IF(ROW()-2 &lt;= DataRows,OFFSET(MeineInstrumente!$A$9,ROW()-DataRows_IBE-1,COLUMN(),1,1),""))</f>
        <v/>
      </c>
      <c r="D3244" s="16" t="str">
        <f ca="1">IF(ROW()-1&lt;=DataRows_IBE,OFFSET(InstrumenteIBE!$A$1,ROW()-2,COLUMN(),1,1),IF(ROW()-2 &lt;= DataRows,OFFSET(MeineInstrumente!$A$9,ROW()-DataRows_IBE-1,COLUMN(),1,1),""))</f>
        <v/>
      </c>
      <c r="E3244" t="str">
        <f t="shared" ca="1" si="50"/>
        <v/>
      </c>
      <c r="F3244" t="str">
        <f ca="1">IF(ROW()-1&lt;=DataRows_IBE,OFFSET(InstrumenteIBE!$A$1,ROW()-2,COLUMN()-COLUMN($F$1),1,1),IF(ROW()-2 &lt;= DataRows,OFFSET(MeineInstrumente!$A$9,ROW()-DataRows_IBE-1,COLUMN()-COLUMN($F$1),1,1),""))</f>
        <v/>
      </c>
    </row>
    <row r="3245" spans="1:6" x14ac:dyDescent="0.25">
      <c r="A3245" t="str">
        <f ca="1">IF(ROW()-1&lt;=DataRows_IBE,OFFSET(InstrumenteIBE!$A$1,ROW()-2,COLUMN(),1,1),IF(ROW()-2 &lt;= DataRows,OFFSET(MeineInstrumente!$A$9,ROW()-DataRows_IBE-1,COLUMN(),1,1),""))</f>
        <v/>
      </c>
      <c r="B3245" t="str">
        <f ca="1">IF(ROW()-1&lt;=DataRows_IBE,OFFSET(InstrumenteIBE!$A$1,ROW()-2,COLUMN(),1,1),IF(ROW()-2 &lt;= DataRows,OFFSET(MeineInstrumente!$A$9,ROW()-DataRows_IBE-1,COLUMN(),1,1),""))</f>
        <v/>
      </c>
      <c r="C3245" t="str">
        <f ca="1">IF(ROW()-1&lt;=DataRows_IBE,OFFSET(InstrumenteIBE!$A$1,ROW()-2,COLUMN(),1,1),IF(ROW()-2 &lt;= DataRows,OFFSET(MeineInstrumente!$A$9,ROW()-DataRows_IBE-1,COLUMN(),1,1),""))</f>
        <v/>
      </c>
      <c r="D3245" s="16" t="str">
        <f ca="1">IF(ROW()-1&lt;=DataRows_IBE,OFFSET(InstrumenteIBE!$A$1,ROW()-2,COLUMN(),1,1),IF(ROW()-2 &lt;= DataRows,OFFSET(MeineInstrumente!$A$9,ROW()-DataRows_IBE-1,COLUMN(),1,1),""))</f>
        <v/>
      </c>
      <c r="E3245" t="str">
        <f t="shared" ca="1" si="50"/>
        <v/>
      </c>
      <c r="F3245" t="str">
        <f ca="1">IF(ROW()-1&lt;=DataRows_IBE,OFFSET(InstrumenteIBE!$A$1,ROW()-2,COLUMN()-COLUMN($F$1),1,1),IF(ROW()-2 &lt;= DataRows,OFFSET(MeineInstrumente!$A$9,ROW()-DataRows_IBE-1,COLUMN()-COLUMN($F$1),1,1),""))</f>
        <v/>
      </c>
    </row>
    <row r="3246" spans="1:6" x14ac:dyDescent="0.25">
      <c r="A3246" t="str">
        <f ca="1">IF(ROW()-1&lt;=DataRows_IBE,OFFSET(InstrumenteIBE!$A$1,ROW()-2,COLUMN(),1,1),IF(ROW()-2 &lt;= DataRows,OFFSET(MeineInstrumente!$A$9,ROW()-DataRows_IBE-1,COLUMN(),1,1),""))</f>
        <v/>
      </c>
      <c r="B3246" t="str">
        <f ca="1">IF(ROW()-1&lt;=DataRows_IBE,OFFSET(InstrumenteIBE!$A$1,ROW()-2,COLUMN(),1,1),IF(ROW()-2 &lt;= DataRows,OFFSET(MeineInstrumente!$A$9,ROW()-DataRows_IBE-1,COLUMN(),1,1),""))</f>
        <v/>
      </c>
      <c r="C3246" t="str">
        <f ca="1">IF(ROW()-1&lt;=DataRows_IBE,OFFSET(InstrumenteIBE!$A$1,ROW()-2,COLUMN(),1,1),IF(ROW()-2 &lt;= DataRows,OFFSET(MeineInstrumente!$A$9,ROW()-DataRows_IBE-1,COLUMN(),1,1),""))</f>
        <v/>
      </c>
      <c r="D3246" s="16" t="str">
        <f ca="1">IF(ROW()-1&lt;=DataRows_IBE,OFFSET(InstrumenteIBE!$A$1,ROW()-2,COLUMN(),1,1),IF(ROW()-2 &lt;= DataRows,OFFSET(MeineInstrumente!$A$9,ROW()-DataRows_IBE-1,COLUMN(),1,1),""))</f>
        <v/>
      </c>
      <c r="E3246" t="str">
        <f t="shared" ca="1" si="50"/>
        <v/>
      </c>
      <c r="F3246" t="str">
        <f ca="1">IF(ROW()-1&lt;=DataRows_IBE,OFFSET(InstrumenteIBE!$A$1,ROW()-2,COLUMN()-COLUMN($F$1),1,1),IF(ROW()-2 &lt;= DataRows,OFFSET(MeineInstrumente!$A$9,ROW()-DataRows_IBE-1,COLUMN()-COLUMN($F$1),1,1),""))</f>
        <v/>
      </c>
    </row>
    <row r="3247" spans="1:6" x14ac:dyDescent="0.25">
      <c r="A3247" t="str">
        <f ca="1">IF(ROW()-1&lt;=DataRows_IBE,OFFSET(InstrumenteIBE!$A$1,ROW()-2,COLUMN(),1,1),IF(ROW()-2 &lt;= DataRows,OFFSET(MeineInstrumente!$A$9,ROW()-DataRows_IBE-1,COLUMN(),1,1),""))</f>
        <v/>
      </c>
      <c r="B3247" t="str">
        <f ca="1">IF(ROW()-1&lt;=DataRows_IBE,OFFSET(InstrumenteIBE!$A$1,ROW()-2,COLUMN(),1,1),IF(ROW()-2 &lt;= DataRows,OFFSET(MeineInstrumente!$A$9,ROW()-DataRows_IBE-1,COLUMN(),1,1),""))</f>
        <v/>
      </c>
      <c r="C3247" t="str">
        <f ca="1">IF(ROW()-1&lt;=DataRows_IBE,OFFSET(InstrumenteIBE!$A$1,ROW()-2,COLUMN(),1,1),IF(ROW()-2 &lt;= DataRows,OFFSET(MeineInstrumente!$A$9,ROW()-DataRows_IBE-1,COLUMN(),1,1),""))</f>
        <v/>
      </c>
      <c r="D3247" s="16" t="str">
        <f ca="1">IF(ROW()-1&lt;=DataRows_IBE,OFFSET(InstrumenteIBE!$A$1,ROW()-2,COLUMN(),1,1),IF(ROW()-2 &lt;= DataRows,OFFSET(MeineInstrumente!$A$9,ROW()-DataRows_IBE-1,COLUMN(),1,1),""))</f>
        <v/>
      </c>
      <c r="E3247" t="str">
        <f t="shared" ca="1" si="50"/>
        <v/>
      </c>
      <c r="F3247" t="str">
        <f ca="1">IF(ROW()-1&lt;=DataRows_IBE,OFFSET(InstrumenteIBE!$A$1,ROW()-2,COLUMN()-COLUMN($F$1),1,1),IF(ROW()-2 &lt;= DataRows,OFFSET(MeineInstrumente!$A$9,ROW()-DataRows_IBE-1,COLUMN()-COLUMN($F$1),1,1),""))</f>
        <v/>
      </c>
    </row>
    <row r="3248" spans="1:6" x14ac:dyDescent="0.25">
      <c r="A3248" t="str">
        <f ca="1">IF(ROW()-1&lt;=DataRows_IBE,OFFSET(InstrumenteIBE!$A$1,ROW()-2,COLUMN(),1,1),IF(ROW()-2 &lt;= DataRows,OFFSET(MeineInstrumente!$A$9,ROW()-DataRows_IBE-1,COLUMN(),1,1),""))</f>
        <v/>
      </c>
      <c r="B3248" t="str">
        <f ca="1">IF(ROW()-1&lt;=DataRows_IBE,OFFSET(InstrumenteIBE!$A$1,ROW()-2,COLUMN(),1,1),IF(ROW()-2 &lt;= DataRows,OFFSET(MeineInstrumente!$A$9,ROW()-DataRows_IBE-1,COLUMN(),1,1),""))</f>
        <v/>
      </c>
      <c r="C3248" t="str">
        <f ca="1">IF(ROW()-1&lt;=DataRows_IBE,OFFSET(InstrumenteIBE!$A$1,ROW()-2,COLUMN(),1,1),IF(ROW()-2 &lt;= DataRows,OFFSET(MeineInstrumente!$A$9,ROW()-DataRows_IBE-1,COLUMN(),1,1),""))</f>
        <v/>
      </c>
      <c r="D3248" s="16" t="str">
        <f ca="1">IF(ROW()-1&lt;=DataRows_IBE,OFFSET(InstrumenteIBE!$A$1,ROW()-2,COLUMN(),1,1),IF(ROW()-2 &lt;= DataRows,OFFSET(MeineInstrumente!$A$9,ROW()-DataRows_IBE-1,COLUMN(),1,1),""))</f>
        <v/>
      </c>
      <c r="E3248" t="str">
        <f t="shared" ca="1" si="50"/>
        <v/>
      </c>
      <c r="F3248" t="str">
        <f ca="1">IF(ROW()-1&lt;=DataRows_IBE,OFFSET(InstrumenteIBE!$A$1,ROW()-2,COLUMN()-COLUMN($F$1),1,1),IF(ROW()-2 &lt;= DataRows,OFFSET(MeineInstrumente!$A$9,ROW()-DataRows_IBE-1,COLUMN()-COLUMN($F$1),1,1),""))</f>
        <v/>
      </c>
    </row>
    <row r="3249" spans="1:6" x14ac:dyDescent="0.25">
      <c r="A3249" t="str">
        <f ca="1">IF(ROW()-1&lt;=DataRows_IBE,OFFSET(InstrumenteIBE!$A$1,ROW()-2,COLUMN(),1,1),IF(ROW()-2 &lt;= DataRows,OFFSET(MeineInstrumente!$A$9,ROW()-DataRows_IBE-1,COLUMN(),1,1),""))</f>
        <v/>
      </c>
      <c r="B3249" t="str">
        <f ca="1">IF(ROW()-1&lt;=DataRows_IBE,OFFSET(InstrumenteIBE!$A$1,ROW()-2,COLUMN(),1,1),IF(ROW()-2 &lt;= DataRows,OFFSET(MeineInstrumente!$A$9,ROW()-DataRows_IBE-1,COLUMN(),1,1),""))</f>
        <v/>
      </c>
      <c r="C3249" t="str">
        <f ca="1">IF(ROW()-1&lt;=DataRows_IBE,OFFSET(InstrumenteIBE!$A$1,ROW()-2,COLUMN(),1,1),IF(ROW()-2 &lt;= DataRows,OFFSET(MeineInstrumente!$A$9,ROW()-DataRows_IBE-1,COLUMN(),1,1),""))</f>
        <v/>
      </c>
      <c r="D3249" s="16" t="str">
        <f ca="1">IF(ROW()-1&lt;=DataRows_IBE,OFFSET(InstrumenteIBE!$A$1,ROW()-2,COLUMN(),1,1),IF(ROW()-2 &lt;= DataRows,OFFSET(MeineInstrumente!$A$9,ROW()-DataRows_IBE-1,COLUMN(),1,1),""))</f>
        <v/>
      </c>
      <c r="E3249" t="str">
        <f t="shared" ca="1" si="50"/>
        <v/>
      </c>
      <c r="F3249" t="str">
        <f ca="1">IF(ROW()-1&lt;=DataRows_IBE,OFFSET(InstrumenteIBE!$A$1,ROW()-2,COLUMN()-COLUMN($F$1),1,1),IF(ROW()-2 &lt;= DataRows,OFFSET(MeineInstrumente!$A$9,ROW()-DataRows_IBE-1,COLUMN()-COLUMN($F$1),1,1),""))</f>
        <v/>
      </c>
    </row>
    <row r="3250" spans="1:6" x14ac:dyDescent="0.25">
      <c r="A3250" t="str">
        <f ca="1">IF(ROW()-1&lt;=DataRows_IBE,OFFSET(InstrumenteIBE!$A$1,ROW()-2,COLUMN(),1,1),IF(ROW()-2 &lt;= DataRows,OFFSET(MeineInstrumente!$A$9,ROW()-DataRows_IBE-1,COLUMN(),1,1),""))</f>
        <v/>
      </c>
      <c r="B3250" t="str">
        <f ca="1">IF(ROW()-1&lt;=DataRows_IBE,OFFSET(InstrumenteIBE!$A$1,ROW()-2,COLUMN(),1,1),IF(ROW()-2 &lt;= DataRows,OFFSET(MeineInstrumente!$A$9,ROW()-DataRows_IBE-1,COLUMN(),1,1),""))</f>
        <v/>
      </c>
      <c r="C3250" t="str">
        <f ca="1">IF(ROW()-1&lt;=DataRows_IBE,OFFSET(InstrumenteIBE!$A$1,ROW()-2,COLUMN(),1,1),IF(ROW()-2 &lt;= DataRows,OFFSET(MeineInstrumente!$A$9,ROW()-DataRows_IBE-1,COLUMN(),1,1),""))</f>
        <v/>
      </c>
      <c r="D3250" s="16" t="str">
        <f ca="1">IF(ROW()-1&lt;=DataRows_IBE,OFFSET(InstrumenteIBE!$A$1,ROW()-2,COLUMN(),1,1),IF(ROW()-2 &lt;= DataRows,OFFSET(MeineInstrumente!$A$9,ROW()-DataRows_IBE-1,COLUMN(),1,1),""))</f>
        <v/>
      </c>
      <c r="E3250" t="str">
        <f t="shared" ca="1" si="50"/>
        <v/>
      </c>
      <c r="F3250" t="str">
        <f ca="1">IF(ROW()-1&lt;=DataRows_IBE,OFFSET(InstrumenteIBE!$A$1,ROW()-2,COLUMN()-COLUMN($F$1),1,1),IF(ROW()-2 &lt;= DataRows,OFFSET(MeineInstrumente!$A$9,ROW()-DataRows_IBE-1,COLUMN()-COLUMN($F$1),1,1),""))</f>
        <v/>
      </c>
    </row>
    <row r="3251" spans="1:6" x14ac:dyDescent="0.25">
      <c r="A3251" t="str">
        <f ca="1">IF(ROW()-1&lt;=DataRows_IBE,OFFSET(InstrumenteIBE!$A$1,ROW()-2,COLUMN(),1,1),IF(ROW()-2 &lt;= DataRows,OFFSET(MeineInstrumente!$A$9,ROW()-DataRows_IBE-1,COLUMN(),1,1),""))</f>
        <v/>
      </c>
      <c r="B3251" t="str">
        <f ca="1">IF(ROW()-1&lt;=DataRows_IBE,OFFSET(InstrumenteIBE!$A$1,ROW()-2,COLUMN(),1,1),IF(ROW()-2 &lt;= DataRows,OFFSET(MeineInstrumente!$A$9,ROW()-DataRows_IBE-1,COLUMN(),1,1),""))</f>
        <v/>
      </c>
      <c r="C3251" t="str">
        <f ca="1">IF(ROW()-1&lt;=DataRows_IBE,OFFSET(InstrumenteIBE!$A$1,ROW()-2,COLUMN(),1,1),IF(ROW()-2 &lt;= DataRows,OFFSET(MeineInstrumente!$A$9,ROW()-DataRows_IBE-1,COLUMN(),1,1),""))</f>
        <v/>
      </c>
      <c r="D3251" s="16" t="str">
        <f ca="1">IF(ROW()-1&lt;=DataRows_IBE,OFFSET(InstrumenteIBE!$A$1,ROW()-2,COLUMN(),1,1),IF(ROW()-2 &lt;= DataRows,OFFSET(MeineInstrumente!$A$9,ROW()-DataRows_IBE-1,COLUMN(),1,1),""))</f>
        <v/>
      </c>
      <c r="E3251" t="str">
        <f t="shared" ca="1" si="50"/>
        <v/>
      </c>
      <c r="F3251" t="str">
        <f ca="1">IF(ROW()-1&lt;=DataRows_IBE,OFFSET(InstrumenteIBE!$A$1,ROW()-2,COLUMN()-COLUMN($F$1),1,1),IF(ROW()-2 &lt;= DataRows,OFFSET(MeineInstrumente!$A$9,ROW()-DataRows_IBE-1,COLUMN()-COLUMN($F$1),1,1),""))</f>
        <v/>
      </c>
    </row>
    <row r="3252" spans="1:6" x14ac:dyDescent="0.25">
      <c r="A3252" t="str">
        <f ca="1">IF(ROW()-1&lt;=DataRows_IBE,OFFSET(InstrumenteIBE!$A$1,ROW()-2,COLUMN(),1,1),IF(ROW()-2 &lt;= DataRows,OFFSET(MeineInstrumente!$A$9,ROW()-DataRows_IBE-1,COLUMN(),1,1),""))</f>
        <v/>
      </c>
      <c r="B3252" t="str">
        <f ca="1">IF(ROW()-1&lt;=DataRows_IBE,OFFSET(InstrumenteIBE!$A$1,ROW()-2,COLUMN(),1,1),IF(ROW()-2 &lt;= DataRows,OFFSET(MeineInstrumente!$A$9,ROW()-DataRows_IBE-1,COLUMN(),1,1),""))</f>
        <v/>
      </c>
      <c r="C3252" t="str">
        <f ca="1">IF(ROW()-1&lt;=DataRows_IBE,OFFSET(InstrumenteIBE!$A$1,ROW()-2,COLUMN(),1,1),IF(ROW()-2 &lt;= DataRows,OFFSET(MeineInstrumente!$A$9,ROW()-DataRows_IBE-1,COLUMN(),1,1),""))</f>
        <v/>
      </c>
      <c r="D3252" s="16" t="str">
        <f ca="1">IF(ROW()-1&lt;=DataRows_IBE,OFFSET(InstrumenteIBE!$A$1,ROW()-2,COLUMN(),1,1),IF(ROW()-2 &lt;= DataRows,OFFSET(MeineInstrumente!$A$9,ROW()-DataRows_IBE-1,COLUMN(),1,1),""))</f>
        <v/>
      </c>
      <c r="E3252" t="str">
        <f t="shared" ca="1" si="50"/>
        <v/>
      </c>
      <c r="F3252" t="str">
        <f ca="1">IF(ROW()-1&lt;=DataRows_IBE,OFFSET(InstrumenteIBE!$A$1,ROW()-2,COLUMN()-COLUMN($F$1),1,1),IF(ROW()-2 &lt;= DataRows,OFFSET(MeineInstrumente!$A$9,ROW()-DataRows_IBE-1,COLUMN()-COLUMN($F$1),1,1),""))</f>
        <v/>
      </c>
    </row>
    <row r="3253" spans="1:6" x14ac:dyDescent="0.25">
      <c r="A3253" t="str">
        <f ca="1">IF(ROW()-1&lt;=DataRows_IBE,OFFSET(InstrumenteIBE!$A$1,ROW()-2,COLUMN(),1,1),IF(ROW()-2 &lt;= DataRows,OFFSET(MeineInstrumente!$A$9,ROW()-DataRows_IBE-1,COLUMN(),1,1),""))</f>
        <v/>
      </c>
      <c r="B3253" t="str">
        <f ca="1">IF(ROW()-1&lt;=DataRows_IBE,OFFSET(InstrumenteIBE!$A$1,ROW()-2,COLUMN(),1,1),IF(ROW()-2 &lt;= DataRows,OFFSET(MeineInstrumente!$A$9,ROW()-DataRows_IBE-1,COLUMN(),1,1),""))</f>
        <v/>
      </c>
      <c r="C3253" t="str">
        <f ca="1">IF(ROW()-1&lt;=DataRows_IBE,OFFSET(InstrumenteIBE!$A$1,ROW()-2,COLUMN(),1,1),IF(ROW()-2 &lt;= DataRows,OFFSET(MeineInstrumente!$A$9,ROW()-DataRows_IBE-1,COLUMN(),1,1),""))</f>
        <v/>
      </c>
      <c r="D3253" s="16" t="str">
        <f ca="1">IF(ROW()-1&lt;=DataRows_IBE,OFFSET(InstrumenteIBE!$A$1,ROW()-2,COLUMN(),1,1),IF(ROW()-2 &lt;= DataRows,OFFSET(MeineInstrumente!$A$9,ROW()-DataRows_IBE-1,COLUMN(),1,1),""))</f>
        <v/>
      </c>
      <c r="E3253" t="str">
        <f t="shared" ca="1" si="50"/>
        <v/>
      </c>
      <c r="F3253" t="str">
        <f ca="1">IF(ROW()-1&lt;=DataRows_IBE,OFFSET(InstrumenteIBE!$A$1,ROW()-2,COLUMN()-COLUMN($F$1),1,1),IF(ROW()-2 &lt;= DataRows,OFFSET(MeineInstrumente!$A$9,ROW()-DataRows_IBE-1,COLUMN()-COLUMN($F$1),1,1),""))</f>
        <v/>
      </c>
    </row>
    <row r="3254" spans="1:6" x14ac:dyDescent="0.25">
      <c r="A3254" t="str">
        <f ca="1">IF(ROW()-1&lt;=DataRows_IBE,OFFSET(InstrumenteIBE!$A$1,ROW()-2,COLUMN(),1,1),IF(ROW()-2 &lt;= DataRows,OFFSET(MeineInstrumente!$A$9,ROW()-DataRows_IBE-1,COLUMN(),1,1),""))</f>
        <v/>
      </c>
      <c r="B3254" t="str">
        <f ca="1">IF(ROW()-1&lt;=DataRows_IBE,OFFSET(InstrumenteIBE!$A$1,ROW()-2,COLUMN(),1,1),IF(ROW()-2 &lt;= DataRows,OFFSET(MeineInstrumente!$A$9,ROW()-DataRows_IBE-1,COLUMN(),1,1),""))</f>
        <v/>
      </c>
      <c r="C3254" t="str">
        <f ca="1">IF(ROW()-1&lt;=DataRows_IBE,OFFSET(InstrumenteIBE!$A$1,ROW()-2,COLUMN(),1,1),IF(ROW()-2 &lt;= DataRows,OFFSET(MeineInstrumente!$A$9,ROW()-DataRows_IBE-1,COLUMN(),1,1),""))</f>
        <v/>
      </c>
      <c r="D3254" s="16" t="str">
        <f ca="1">IF(ROW()-1&lt;=DataRows_IBE,OFFSET(InstrumenteIBE!$A$1,ROW()-2,COLUMN(),1,1),IF(ROW()-2 &lt;= DataRows,OFFSET(MeineInstrumente!$A$9,ROW()-DataRows_IBE-1,COLUMN(),1,1),""))</f>
        <v/>
      </c>
      <c r="E3254" t="str">
        <f t="shared" ca="1" si="50"/>
        <v/>
      </c>
      <c r="F3254" t="str">
        <f ca="1">IF(ROW()-1&lt;=DataRows_IBE,OFFSET(InstrumenteIBE!$A$1,ROW()-2,COLUMN()-COLUMN($F$1),1,1),IF(ROW()-2 &lt;= DataRows,OFFSET(MeineInstrumente!$A$9,ROW()-DataRows_IBE-1,COLUMN()-COLUMN($F$1),1,1),""))</f>
        <v/>
      </c>
    </row>
    <row r="3255" spans="1:6" x14ac:dyDescent="0.25">
      <c r="A3255" t="str">
        <f ca="1">IF(ROW()-1&lt;=DataRows_IBE,OFFSET(InstrumenteIBE!$A$1,ROW()-2,COLUMN(),1,1),IF(ROW()-2 &lt;= DataRows,OFFSET(MeineInstrumente!$A$9,ROW()-DataRows_IBE-1,COLUMN(),1,1),""))</f>
        <v/>
      </c>
      <c r="B3255" t="str">
        <f ca="1">IF(ROW()-1&lt;=DataRows_IBE,OFFSET(InstrumenteIBE!$A$1,ROW()-2,COLUMN(),1,1),IF(ROW()-2 &lt;= DataRows,OFFSET(MeineInstrumente!$A$9,ROW()-DataRows_IBE-1,COLUMN(),1,1),""))</f>
        <v/>
      </c>
      <c r="C3255" t="str">
        <f ca="1">IF(ROW()-1&lt;=DataRows_IBE,OFFSET(InstrumenteIBE!$A$1,ROW()-2,COLUMN(),1,1),IF(ROW()-2 &lt;= DataRows,OFFSET(MeineInstrumente!$A$9,ROW()-DataRows_IBE-1,COLUMN(),1,1),""))</f>
        <v/>
      </c>
      <c r="D3255" s="16" t="str">
        <f ca="1">IF(ROW()-1&lt;=DataRows_IBE,OFFSET(InstrumenteIBE!$A$1,ROW()-2,COLUMN(),1,1),IF(ROW()-2 &lt;= DataRows,OFFSET(MeineInstrumente!$A$9,ROW()-DataRows_IBE-1,COLUMN(),1,1),""))</f>
        <v/>
      </c>
      <c r="E3255" t="str">
        <f t="shared" ca="1" si="50"/>
        <v/>
      </c>
      <c r="F3255" t="str">
        <f ca="1">IF(ROW()-1&lt;=DataRows_IBE,OFFSET(InstrumenteIBE!$A$1,ROW()-2,COLUMN()-COLUMN($F$1),1,1),IF(ROW()-2 &lt;= DataRows,OFFSET(MeineInstrumente!$A$9,ROW()-DataRows_IBE-1,COLUMN()-COLUMN($F$1),1,1),""))</f>
        <v/>
      </c>
    </row>
    <row r="3256" spans="1:6" x14ac:dyDescent="0.25">
      <c r="A3256" t="str">
        <f ca="1">IF(ROW()-1&lt;=DataRows_IBE,OFFSET(InstrumenteIBE!$A$1,ROW()-2,COLUMN(),1,1),IF(ROW()-2 &lt;= DataRows,OFFSET(MeineInstrumente!$A$9,ROW()-DataRows_IBE-1,COLUMN(),1,1),""))</f>
        <v/>
      </c>
      <c r="B3256" t="str">
        <f ca="1">IF(ROW()-1&lt;=DataRows_IBE,OFFSET(InstrumenteIBE!$A$1,ROW()-2,COLUMN(),1,1),IF(ROW()-2 &lt;= DataRows,OFFSET(MeineInstrumente!$A$9,ROW()-DataRows_IBE-1,COLUMN(),1,1),""))</f>
        <v/>
      </c>
      <c r="C3256" t="str">
        <f ca="1">IF(ROW()-1&lt;=DataRows_IBE,OFFSET(InstrumenteIBE!$A$1,ROW()-2,COLUMN(),1,1),IF(ROW()-2 &lt;= DataRows,OFFSET(MeineInstrumente!$A$9,ROW()-DataRows_IBE-1,COLUMN(),1,1),""))</f>
        <v/>
      </c>
      <c r="D3256" s="16" t="str">
        <f ca="1">IF(ROW()-1&lt;=DataRows_IBE,OFFSET(InstrumenteIBE!$A$1,ROW()-2,COLUMN(),1,1),IF(ROW()-2 &lt;= DataRows,OFFSET(MeineInstrumente!$A$9,ROW()-DataRows_IBE-1,COLUMN(),1,1),""))</f>
        <v/>
      </c>
      <c r="E3256" t="str">
        <f t="shared" ca="1" si="50"/>
        <v/>
      </c>
      <c r="F3256" t="str">
        <f ca="1">IF(ROW()-1&lt;=DataRows_IBE,OFFSET(InstrumenteIBE!$A$1,ROW()-2,COLUMN()-COLUMN($F$1),1,1),IF(ROW()-2 &lt;= DataRows,OFFSET(MeineInstrumente!$A$9,ROW()-DataRows_IBE-1,COLUMN()-COLUMN($F$1),1,1),""))</f>
        <v/>
      </c>
    </row>
    <row r="3257" spans="1:6" x14ac:dyDescent="0.25">
      <c r="A3257" t="str">
        <f ca="1">IF(ROW()-1&lt;=DataRows_IBE,OFFSET(InstrumenteIBE!$A$1,ROW()-2,COLUMN(),1,1),IF(ROW()-2 &lt;= DataRows,OFFSET(MeineInstrumente!$A$9,ROW()-DataRows_IBE-1,COLUMN(),1,1),""))</f>
        <v/>
      </c>
      <c r="B3257" t="str">
        <f ca="1">IF(ROW()-1&lt;=DataRows_IBE,OFFSET(InstrumenteIBE!$A$1,ROW()-2,COLUMN(),1,1),IF(ROW()-2 &lt;= DataRows,OFFSET(MeineInstrumente!$A$9,ROW()-DataRows_IBE-1,COLUMN(),1,1),""))</f>
        <v/>
      </c>
      <c r="C3257" t="str">
        <f ca="1">IF(ROW()-1&lt;=DataRows_IBE,OFFSET(InstrumenteIBE!$A$1,ROW()-2,COLUMN(),1,1),IF(ROW()-2 &lt;= DataRows,OFFSET(MeineInstrumente!$A$9,ROW()-DataRows_IBE-1,COLUMN(),1,1),""))</f>
        <v/>
      </c>
      <c r="D3257" s="16" t="str">
        <f ca="1">IF(ROW()-1&lt;=DataRows_IBE,OFFSET(InstrumenteIBE!$A$1,ROW()-2,COLUMN(),1,1),IF(ROW()-2 &lt;= DataRows,OFFSET(MeineInstrumente!$A$9,ROW()-DataRows_IBE-1,COLUMN(),1,1),""))</f>
        <v/>
      </c>
      <c r="E3257" t="str">
        <f t="shared" ca="1" si="50"/>
        <v/>
      </c>
      <c r="F3257" t="str">
        <f ca="1">IF(ROW()-1&lt;=DataRows_IBE,OFFSET(InstrumenteIBE!$A$1,ROW()-2,COLUMN()-COLUMN($F$1),1,1),IF(ROW()-2 &lt;= DataRows,OFFSET(MeineInstrumente!$A$9,ROW()-DataRows_IBE-1,COLUMN()-COLUMN($F$1),1,1),""))</f>
        <v/>
      </c>
    </row>
    <row r="3258" spans="1:6" x14ac:dyDescent="0.25">
      <c r="A3258" t="str">
        <f ca="1">IF(ROW()-1&lt;=DataRows_IBE,OFFSET(InstrumenteIBE!$A$1,ROW()-2,COLUMN(),1,1),IF(ROW()-2 &lt;= DataRows,OFFSET(MeineInstrumente!$A$9,ROW()-DataRows_IBE-1,COLUMN(),1,1),""))</f>
        <v/>
      </c>
      <c r="B3258" t="str">
        <f ca="1">IF(ROW()-1&lt;=DataRows_IBE,OFFSET(InstrumenteIBE!$A$1,ROW()-2,COLUMN(),1,1),IF(ROW()-2 &lt;= DataRows,OFFSET(MeineInstrumente!$A$9,ROW()-DataRows_IBE-1,COLUMN(),1,1),""))</f>
        <v/>
      </c>
      <c r="C3258" t="str">
        <f ca="1">IF(ROW()-1&lt;=DataRows_IBE,OFFSET(InstrumenteIBE!$A$1,ROW()-2,COLUMN(),1,1),IF(ROW()-2 &lt;= DataRows,OFFSET(MeineInstrumente!$A$9,ROW()-DataRows_IBE-1,COLUMN(),1,1),""))</f>
        <v/>
      </c>
      <c r="D3258" s="16" t="str">
        <f ca="1">IF(ROW()-1&lt;=DataRows_IBE,OFFSET(InstrumenteIBE!$A$1,ROW()-2,COLUMN(),1,1),IF(ROW()-2 &lt;= DataRows,OFFSET(MeineInstrumente!$A$9,ROW()-DataRows_IBE-1,COLUMN(),1,1),""))</f>
        <v/>
      </c>
      <c r="E3258" t="str">
        <f t="shared" ca="1" si="50"/>
        <v/>
      </c>
      <c r="F3258" t="str">
        <f ca="1">IF(ROW()-1&lt;=DataRows_IBE,OFFSET(InstrumenteIBE!$A$1,ROW()-2,COLUMN()-COLUMN($F$1),1,1),IF(ROW()-2 &lt;= DataRows,OFFSET(MeineInstrumente!$A$9,ROW()-DataRows_IBE-1,COLUMN()-COLUMN($F$1),1,1),""))</f>
        <v/>
      </c>
    </row>
    <row r="3259" spans="1:6" x14ac:dyDescent="0.25">
      <c r="A3259" t="str">
        <f ca="1">IF(ROW()-1&lt;=DataRows_IBE,OFFSET(InstrumenteIBE!$A$1,ROW()-2,COLUMN(),1,1),IF(ROW()-2 &lt;= DataRows,OFFSET(MeineInstrumente!$A$9,ROW()-DataRows_IBE-1,COLUMN(),1,1),""))</f>
        <v/>
      </c>
      <c r="B3259" t="str">
        <f ca="1">IF(ROW()-1&lt;=DataRows_IBE,OFFSET(InstrumenteIBE!$A$1,ROW()-2,COLUMN(),1,1),IF(ROW()-2 &lt;= DataRows,OFFSET(MeineInstrumente!$A$9,ROW()-DataRows_IBE-1,COLUMN(),1,1),""))</f>
        <v/>
      </c>
      <c r="C3259" t="str">
        <f ca="1">IF(ROW()-1&lt;=DataRows_IBE,OFFSET(InstrumenteIBE!$A$1,ROW()-2,COLUMN(),1,1),IF(ROW()-2 &lt;= DataRows,OFFSET(MeineInstrumente!$A$9,ROW()-DataRows_IBE-1,COLUMN(),1,1),""))</f>
        <v/>
      </c>
      <c r="D3259" s="16" t="str">
        <f ca="1">IF(ROW()-1&lt;=DataRows_IBE,OFFSET(InstrumenteIBE!$A$1,ROW()-2,COLUMN(),1,1),IF(ROW()-2 &lt;= DataRows,OFFSET(MeineInstrumente!$A$9,ROW()-DataRows_IBE-1,COLUMN(),1,1),""))</f>
        <v/>
      </c>
      <c r="E3259" t="str">
        <f t="shared" ca="1" si="50"/>
        <v/>
      </c>
      <c r="F3259" t="str">
        <f ca="1">IF(ROW()-1&lt;=DataRows_IBE,OFFSET(InstrumenteIBE!$A$1,ROW()-2,COLUMN()-COLUMN($F$1),1,1),IF(ROW()-2 &lt;= DataRows,OFFSET(MeineInstrumente!$A$9,ROW()-DataRows_IBE-1,COLUMN()-COLUMN($F$1),1,1),""))</f>
        <v/>
      </c>
    </row>
    <row r="3260" spans="1:6" x14ac:dyDescent="0.25">
      <c r="A3260" t="str">
        <f ca="1">IF(ROW()-1&lt;=DataRows_IBE,OFFSET(InstrumenteIBE!$A$1,ROW()-2,COLUMN(),1,1),IF(ROW()-2 &lt;= DataRows,OFFSET(MeineInstrumente!$A$9,ROW()-DataRows_IBE-1,COLUMN(),1,1),""))</f>
        <v/>
      </c>
      <c r="B3260" t="str">
        <f ca="1">IF(ROW()-1&lt;=DataRows_IBE,OFFSET(InstrumenteIBE!$A$1,ROW()-2,COLUMN(),1,1),IF(ROW()-2 &lt;= DataRows,OFFSET(MeineInstrumente!$A$9,ROW()-DataRows_IBE-1,COLUMN(),1,1),""))</f>
        <v/>
      </c>
      <c r="C3260" t="str">
        <f ca="1">IF(ROW()-1&lt;=DataRows_IBE,OFFSET(InstrumenteIBE!$A$1,ROW()-2,COLUMN(),1,1),IF(ROW()-2 &lt;= DataRows,OFFSET(MeineInstrumente!$A$9,ROW()-DataRows_IBE-1,COLUMN(),1,1),""))</f>
        <v/>
      </c>
      <c r="D3260" s="16" t="str">
        <f ca="1">IF(ROW()-1&lt;=DataRows_IBE,OFFSET(InstrumenteIBE!$A$1,ROW()-2,COLUMN(),1,1),IF(ROW()-2 &lt;= DataRows,OFFSET(MeineInstrumente!$A$9,ROW()-DataRows_IBE-1,COLUMN(),1,1),""))</f>
        <v/>
      </c>
      <c r="E3260" t="str">
        <f t="shared" ca="1" si="50"/>
        <v/>
      </c>
      <c r="F3260" t="str">
        <f ca="1">IF(ROW()-1&lt;=DataRows_IBE,OFFSET(InstrumenteIBE!$A$1,ROW()-2,COLUMN()-COLUMN($F$1),1,1),IF(ROW()-2 &lt;= DataRows,OFFSET(MeineInstrumente!$A$9,ROW()-DataRows_IBE-1,COLUMN()-COLUMN($F$1),1,1),""))</f>
        <v/>
      </c>
    </row>
    <row r="3261" spans="1:6" x14ac:dyDescent="0.25">
      <c r="A3261" t="str">
        <f ca="1">IF(ROW()-1&lt;=DataRows_IBE,OFFSET(InstrumenteIBE!$A$1,ROW()-2,COLUMN(),1,1),IF(ROW()-2 &lt;= DataRows,OFFSET(MeineInstrumente!$A$9,ROW()-DataRows_IBE-1,COLUMN(),1,1),""))</f>
        <v/>
      </c>
      <c r="B3261" t="str">
        <f ca="1">IF(ROW()-1&lt;=DataRows_IBE,OFFSET(InstrumenteIBE!$A$1,ROW()-2,COLUMN(),1,1),IF(ROW()-2 &lt;= DataRows,OFFSET(MeineInstrumente!$A$9,ROW()-DataRows_IBE-1,COLUMN(),1,1),""))</f>
        <v/>
      </c>
      <c r="C3261" t="str">
        <f ca="1">IF(ROW()-1&lt;=DataRows_IBE,OFFSET(InstrumenteIBE!$A$1,ROW()-2,COLUMN(),1,1),IF(ROW()-2 &lt;= DataRows,OFFSET(MeineInstrumente!$A$9,ROW()-DataRows_IBE-1,COLUMN(),1,1),""))</f>
        <v/>
      </c>
      <c r="D3261" s="16" t="str">
        <f ca="1">IF(ROW()-1&lt;=DataRows_IBE,OFFSET(InstrumenteIBE!$A$1,ROW()-2,COLUMN(),1,1),IF(ROW()-2 &lt;= DataRows,OFFSET(MeineInstrumente!$A$9,ROW()-DataRows_IBE-1,COLUMN(),1,1),""))</f>
        <v/>
      </c>
      <c r="E3261" t="str">
        <f t="shared" ca="1" si="50"/>
        <v/>
      </c>
      <c r="F3261" t="str">
        <f ca="1">IF(ROW()-1&lt;=DataRows_IBE,OFFSET(InstrumenteIBE!$A$1,ROW()-2,COLUMN()-COLUMN($F$1),1,1),IF(ROW()-2 &lt;= DataRows,OFFSET(MeineInstrumente!$A$9,ROW()-DataRows_IBE-1,COLUMN()-COLUMN($F$1),1,1),""))</f>
        <v/>
      </c>
    </row>
    <row r="3262" spans="1:6" x14ac:dyDescent="0.25">
      <c r="A3262" t="str">
        <f ca="1">IF(ROW()-1&lt;=DataRows_IBE,OFFSET(InstrumenteIBE!$A$1,ROW()-2,COLUMN(),1,1),IF(ROW()-2 &lt;= DataRows,OFFSET(MeineInstrumente!$A$9,ROW()-DataRows_IBE-1,COLUMN(),1,1),""))</f>
        <v/>
      </c>
      <c r="B3262" t="str">
        <f ca="1">IF(ROW()-1&lt;=DataRows_IBE,OFFSET(InstrumenteIBE!$A$1,ROW()-2,COLUMN(),1,1),IF(ROW()-2 &lt;= DataRows,OFFSET(MeineInstrumente!$A$9,ROW()-DataRows_IBE-1,COLUMN(),1,1),""))</f>
        <v/>
      </c>
      <c r="C3262" t="str">
        <f ca="1">IF(ROW()-1&lt;=DataRows_IBE,OFFSET(InstrumenteIBE!$A$1,ROW()-2,COLUMN(),1,1),IF(ROW()-2 &lt;= DataRows,OFFSET(MeineInstrumente!$A$9,ROW()-DataRows_IBE-1,COLUMN(),1,1),""))</f>
        <v/>
      </c>
      <c r="D3262" s="16" t="str">
        <f ca="1">IF(ROW()-1&lt;=DataRows_IBE,OFFSET(InstrumenteIBE!$A$1,ROW()-2,COLUMN(),1,1),IF(ROW()-2 &lt;= DataRows,OFFSET(MeineInstrumente!$A$9,ROW()-DataRows_IBE-1,COLUMN(),1,1),""))</f>
        <v/>
      </c>
      <c r="E3262" t="str">
        <f t="shared" ca="1" si="50"/>
        <v/>
      </c>
      <c r="F3262" t="str">
        <f ca="1">IF(ROW()-1&lt;=DataRows_IBE,OFFSET(InstrumenteIBE!$A$1,ROW()-2,COLUMN()-COLUMN($F$1),1,1),IF(ROW()-2 &lt;= DataRows,OFFSET(MeineInstrumente!$A$9,ROW()-DataRows_IBE-1,COLUMN()-COLUMN($F$1),1,1),""))</f>
        <v/>
      </c>
    </row>
    <row r="3263" spans="1:6" x14ac:dyDescent="0.25">
      <c r="A3263" t="str">
        <f ca="1">IF(ROW()-1&lt;=DataRows_IBE,OFFSET(InstrumenteIBE!$A$1,ROW()-2,COLUMN(),1,1),IF(ROW()-2 &lt;= DataRows,OFFSET(MeineInstrumente!$A$9,ROW()-DataRows_IBE-1,COLUMN(),1,1),""))</f>
        <v/>
      </c>
      <c r="B3263" t="str">
        <f ca="1">IF(ROW()-1&lt;=DataRows_IBE,OFFSET(InstrumenteIBE!$A$1,ROW()-2,COLUMN(),1,1),IF(ROW()-2 &lt;= DataRows,OFFSET(MeineInstrumente!$A$9,ROW()-DataRows_IBE-1,COLUMN(),1,1),""))</f>
        <v/>
      </c>
      <c r="C3263" t="str">
        <f ca="1">IF(ROW()-1&lt;=DataRows_IBE,OFFSET(InstrumenteIBE!$A$1,ROW()-2,COLUMN(),1,1),IF(ROW()-2 &lt;= DataRows,OFFSET(MeineInstrumente!$A$9,ROW()-DataRows_IBE-1,COLUMN(),1,1),""))</f>
        <v/>
      </c>
      <c r="D3263" s="16" t="str">
        <f ca="1">IF(ROW()-1&lt;=DataRows_IBE,OFFSET(InstrumenteIBE!$A$1,ROW()-2,COLUMN(),1,1),IF(ROW()-2 &lt;= DataRows,OFFSET(MeineInstrumente!$A$9,ROW()-DataRows_IBE-1,COLUMN(),1,1),""))</f>
        <v/>
      </c>
      <c r="E3263" t="str">
        <f t="shared" ca="1" si="50"/>
        <v/>
      </c>
      <c r="F3263" t="str">
        <f ca="1">IF(ROW()-1&lt;=DataRows_IBE,OFFSET(InstrumenteIBE!$A$1,ROW()-2,COLUMN()-COLUMN($F$1),1,1),IF(ROW()-2 &lt;= DataRows,OFFSET(MeineInstrumente!$A$9,ROW()-DataRows_IBE-1,COLUMN()-COLUMN($F$1),1,1),""))</f>
        <v/>
      </c>
    </row>
    <row r="3264" spans="1:6" x14ac:dyDescent="0.25">
      <c r="A3264" t="str">
        <f ca="1">IF(ROW()-1&lt;=DataRows_IBE,OFFSET(InstrumenteIBE!$A$1,ROW()-2,COLUMN(),1,1),IF(ROW()-2 &lt;= DataRows,OFFSET(MeineInstrumente!$A$9,ROW()-DataRows_IBE-1,COLUMN(),1,1),""))</f>
        <v/>
      </c>
      <c r="B3264" t="str">
        <f ca="1">IF(ROW()-1&lt;=DataRows_IBE,OFFSET(InstrumenteIBE!$A$1,ROW()-2,COLUMN(),1,1),IF(ROW()-2 &lt;= DataRows,OFFSET(MeineInstrumente!$A$9,ROW()-DataRows_IBE-1,COLUMN(),1,1),""))</f>
        <v/>
      </c>
      <c r="C3264" t="str">
        <f ca="1">IF(ROW()-1&lt;=DataRows_IBE,OFFSET(InstrumenteIBE!$A$1,ROW()-2,COLUMN(),1,1),IF(ROW()-2 &lt;= DataRows,OFFSET(MeineInstrumente!$A$9,ROW()-DataRows_IBE-1,COLUMN(),1,1),""))</f>
        <v/>
      </c>
      <c r="D3264" s="16" t="str">
        <f ca="1">IF(ROW()-1&lt;=DataRows_IBE,OFFSET(InstrumenteIBE!$A$1,ROW()-2,COLUMN(),1,1),IF(ROW()-2 &lt;= DataRows,OFFSET(MeineInstrumente!$A$9,ROW()-DataRows_IBE-1,COLUMN(),1,1),""))</f>
        <v/>
      </c>
      <c r="E3264" t="str">
        <f t="shared" ca="1" si="50"/>
        <v/>
      </c>
      <c r="F3264" t="str">
        <f ca="1">IF(ROW()-1&lt;=DataRows_IBE,OFFSET(InstrumenteIBE!$A$1,ROW()-2,COLUMN()-COLUMN($F$1),1,1),IF(ROW()-2 &lt;= DataRows,OFFSET(MeineInstrumente!$A$9,ROW()-DataRows_IBE-1,COLUMN()-COLUMN($F$1),1,1),""))</f>
        <v/>
      </c>
    </row>
    <row r="3265" spans="1:6" x14ac:dyDescent="0.25">
      <c r="A3265" t="str">
        <f ca="1">IF(ROW()-1&lt;=DataRows_IBE,OFFSET(InstrumenteIBE!$A$1,ROW()-2,COLUMN(),1,1),IF(ROW()-2 &lt;= DataRows,OFFSET(MeineInstrumente!$A$9,ROW()-DataRows_IBE-1,COLUMN(),1,1),""))</f>
        <v/>
      </c>
      <c r="B3265" t="str">
        <f ca="1">IF(ROW()-1&lt;=DataRows_IBE,OFFSET(InstrumenteIBE!$A$1,ROW()-2,COLUMN(),1,1),IF(ROW()-2 &lt;= DataRows,OFFSET(MeineInstrumente!$A$9,ROW()-DataRows_IBE-1,COLUMN(),1,1),""))</f>
        <v/>
      </c>
      <c r="C3265" t="str">
        <f ca="1">IF(ROW()-1&lt;=DataRows_IBE,OFFSET(InstrumenteIBE!$A$1,ROW()-2,COLUMN(),1,1),IF(ROW()-2 &lt;= DataRows,OFFSET(MeineInstrumente!$A$9,ROW()-DataRows_IBE-1,COLUMN(),1,1),""))</f>
        <v/>
      </c>
      <c r="D3265" s="16" t="str">
        <f ca="1">IF(ROW()-1&lt;=DataRows_IBE,OFFSET(InstrumenteIBE!$A$1,ROW()-2,COLUMN(),1,1),IF(ROW()-2 &lt;= DataRows,OFFSET(MeineInstrumente!$A$9,ROW()-DataRows_IBE-1,COLUMN(),1,1),""))</f>
        <v/>
      </c>
      <c r="E3265" t="str">
        <f t="shared" ca="1" si="50"/>
        <v/>
      </c>
      <c r="F3265" t="str">
        <f ca="1">IF(ROW()-1&lt;=DataRows_IBE,OFFSET(InstrumenteIBE!$A$1,ROW()-2,COLUMN()-COLUMN($F$1),1,1),IF(ROW()-2 &lt;= DataRows,OFFSET(MeineInstrumente!$A$9,ROW()-DataRows_IBE-1,COLUMN()-COLUMN($F$1),1,1),""))</f>
        <v/>
      </c>
    </row>
    <row r="3266" spans="1:6" x14ac:dyDescent="0.25">
      <c r="A3266" t="str">
        <f ca="1">IF(ROW()-1&lt;=DataRows_IBE,OFFSET(InstrumenteIBE!$A$1,ROW()-2,COLUMN(),1,1),IF(ROW()-2 &lt;= DataRows,OFFSET(MeineInstrumente!$A$9,ROW()-DataRows_IBE-1,COLUMN(),1,1),""))</f>
        <v/>
      </c>
      <c r="B3266" t="str">
        <f ca="1">IF(ROW()-1&lt;=DataRows_IBE,OFFSET(InstrumenteIBE!$A$1,ROW()-2,COLUMN(),1,1),IF(ROW()-2 &lt;= DataRows,OFFSET(MeineInstrumente!$A$9,ROW()-DataRows_IBE-1,COLUMN(),1,1),""))</f>
        <v/>
      </c>
      <c r="C3266" t="str">
        <f ca="1">IF(ROW()-1&lt;=DataRows_IBE,OFFSET(InstrumenteIBE!$A$1,ROW()-2,COLUMN(),1,1),IF(ROW()-2 &lt;= DataRows,OFFSET(MeineInstrumente!$A$9,ROW()-DataRows_IBE-1,COLUMN(),1,1),""))</f>
        <v/>
      </c>
      <c r="D3266" s="16" t="str">
        <f ca="1">IF(ROW()-1&lt;=DataRows_IBE,OFFSET(InstrumenteIBE!$A$1,ROW()-2,COLUMN(),1,1),IF(ROW()-2 &lt;= DataRows,OFFSET(MeineInstrumente!$A$9,ROW()-DataRows_IBE-1,COLUMN(),1,1),""))</f>
        <v/>
      </c>
      <c r="E3266" t="str">
        <f t="shared" ref="E3266:E3329" ca="1" si="51">IF(ISNUMBER(A3266),F3266&amp;";"&amp;A3266,"")</f>
        <v/>
      </c>
      <c r="F3266" t="str">
        <f ca="1">IF(ROW()-1&lt;=DataRows_IBE,OFFSET(InstrumenteIBE!$A$1,ROW()-2,COLUMN()-COLUMN($F$1),1,1),IF(ROW()-2 &lt;= DataRows,OFFSET(MeineInstrumente!$A$9,ROW()-DataRows_IBE-1,COLUMN()-COLUMN($F$1),1,1),""))</f>
        <v/>
      </c>
    </row>
    <row r="3267" spans="1:6" x14ac:dyDescent="0.25">
      <c r="A3267" t="str">
        <f ca="1">IF(ROW()-1&lt;=DataRows_IBE,OFFSET(InstrumenteIBE!$A$1,ROW()-2,COLUMN(),1,1),IF(ROW()-2 &lt;= DataRows,OFFSET(MeineInstrumente!$A$9,ROW()-DataRows_IBE-1,COLUMN(),1,1),""))</f>
        <v/>
      </c>
      <c r="B3267" t="str">
        <f ca="1">IF(ROW()-1&lt;=DataRows_IBE,OFFSET(InstrumenteIBE!$A$1,ROW()-2,COLUMN(),1,1),IF(ROW()-2 &lt;= DataRows,OFFSET(MeineInstrumente!$A$9,ROW()-DataRows_IBE-1,COLUMN(),1,1),""))</f>
        <v/>
      </c>
      <c r="C3267" t="str">
        <f ca="1">IF(ROW()-1&lt;=DataRows_IBE,OFFSET(InstrumenteIBE!$A$1,ROW()-2,COLUMN(),1,1),IF(ROW()-2 &lt;= DataRows,OFFSET(MeineInstrumente!$A$9,ROW()-DataRows_IBE-1,COLUMN(),1,1),""))</f>
        <v/>
      </c>
      <c r="D3267" s="16" t="str">
        <f ca="1">IF(ROW()-1&lt;=DataRows_IBE,OFFSET(InstrumenteIBE!$A$1,ROW()-2,COLUMN(),1,1),IF(ROW()-2 &lt;= DataRows,OFFSET(MeineInstrumente!$A$9,ROW()-DataRows_IBE-1,COLUMN(),1,1),""))</f>
        <v/>
      </c>
      <c r="E3267" t="str">
        <f t="shared" ca="1" si="51"/>
        <v/>
      </c>
      <c r="F3267" t="str">
        <f ca="1">IF(ROW()-1&lt;=DataRows_IBE,OFFSET(InstrumenteIBE!$A$1,ROW()-2,COLUMN()-COLUMN($F$1),1,1),IF(ROW()-2 &lt;= DataRows,OFFSET(MeineInstrumente!$A$9,ROW()-DataRows_IBE-1,COLUMN()-COLUMN($F$1),1,1),""))</f>
        <v/>
      </c>
    </row>
    <row r="3268" spans="1:6" x14ac:dyDescent="0.25">
      <c r="A3268" t="str">
        <f ca="1">IF(ROW()-1&lt;=DataRows_IBE,OFFSET(InstrumenteIBE!$A$1,ROW()-2,COLUMN(),1,1),IF(ROW()-2 &lt;= DataRows,OFFSET(MeineInstrumente!$A$9,ROW()-DataRows_IBE-1,COLUMN(),1,1),""))</f>
        <v/>
      </c>
      <c r="B3268" t="str">
        <f ca="1">IF(ROW()-1&lt;=DataRows_IBE,OFFSET(InstrumenteIBE!$A$1,ROW()-2,COLUMN(),1,1),IF(ROW()-2 &lt;= DataRows,OFFSET(MeineInstrumente!$A$9,ROW()-DataRows_IBE-1,COLUMN(),1,1),""))</f>
        <v/>
      </c>
      <c r="C3268" t="str">
        <f ca="1">IF(ROW()-1&lt;=DataRows_IBE,OFFSET(InstrumenteIBE!$A$1,ROW()-2,COLUMN(),1,1),IF(ROW()-2 &lt;= DataRows,OFFSET(MeineInstrumente!$A$9,ROW()-DataRows_IBE-1,COLUMN(),1,1),""))</f>
        <v/>
      </c>
      <c r="D3268" s="16" t="str">
        <f ca="1">IF(ROW()-1&lt;=DataRows_IBE,OFFSET(InstrumenteIBE!$A$1,ROW()-2,COLUMN(),1,1),IF(ROW()-2 &lt;= DataRows,OFFSET(MeineInstrumente!$A$9,ROW()-DataRows_IBE-1,COLUMN(),1,1),""))</f>
        <v/>
      </c>
      <c r="E3268" t="str">
        <f t="shared" ca="1" si="51"/>
        <v/>
      </c>
      <c r="F3268" t="str">
        <f ca="1">IF(ROW()-1&lt;=DataRows_IBE,OFFSET(InstrumenteIBE!$A$1,ROW()-2,COLUMN()-COLUMN($F$1),1,1),IF(ROW()-2 &lt;= DataRows,OFFSET(MeineInstrumente!$A$9,ROW()-DataRows_IBE-1,COLUMN()-COLUMN($F$1),1,1),""))</f>
        <v/>
      </c>
    </row>
    <row r="3269" spans="1:6" x14ac:dyDescent="0.25">
      <c r="A3269" t="str">
        <f ca="1">IF(ROW()-1&lt;=DataRows_IBE,OFFSET(InstrumenteIBE!$A$1,ROW()-2,COLUMN(),1,1),IF(ROW()-2 &lt;= DataRows,OFFSET(MeineInstrumente!$A$9,ROW()-DataRows_IBE-1,COLUMN(),1,1),""))</f>
        <v/>
      </c>
      <c r="B3269" t="str">
        <f ca="1">IF(ROW()-1&lt;=DataRows_IBE,OFFSET(InstrumenteIBE!$A$1,ROW()-2,COLUMN(),1,1),IF(ROW()-2 &lt;= DataRows,OFFSET(MeineInstrumente!$A$9,ROW()-DataRows_IBE-1,COLUMN(),1,1),""))</f>
        <v/>
      </c>
      <c r="C3269" t="str">
        <f ca="1">IF(ROW()-1&lt;=DataRows_IBE,OFFSET(InstrumenteIBE!$A$1,ROW()-2,COLUMN(),1,1),IF(ROW()-2 &lt;= DataRows,OFFSET(MeineInstrumente!$A$9,ROW()-DataRows_IBE-1,COLUMN(),1,1),""))</f>
        <v/>
      </c>
      <c r="D3269" s="16" t="str">
        <f ca="1">IF(ROW()-1&lt;=DataRows_IBE,OFFSET(InstrumenteIBE!$A$1,ROW()-2,COLUMN(),1,1),IF(ROW()-2 &lt;= DataRows,OFFSET(MeineInstrumente!$A$9,ROW()-DataRows_IBE-1,COLUMN(),1,1),""))</f>
        <v/>
      </c>
      <c r="E3269" t="str">
        <f t="shared" ca="1" si="51"/>
        <v/>
      </c>
      <c r="F3269" t="str">
        <f ca="1">IF(ROW()-1&lt;=DataRows_IBE,OFFSET(InstrumenteIBE!$A$1,ROW()-2,COLUMN()-COLUMN($F$1),1,1),IF(ROW()-2 &lt;= DataRows,OFFSET(MeineInstrumente!$A$9,ROW()-DataRows_IBE-1,COLUMN()-COLUMN($F$1),1,1),""))</f>
        <v/>
      </c>
    </row>
    <row r="3270" spans="1:6" x14ac:dyDescent="0.25">
      <c r="A3270" t="str">
        <f ca="1">IF(ROW()-1&lt;=DataRows_IBE,OFFSET(InstrumenteIBE!$A$1,ROW()-2,COLUMN(),1,1),IF(ROW()-2 &lt;= DataRows,OFFSET(MeineInstrumente!$A$9,ROW()-DataRows_IBE-1,COLUMN(),1,1),""))</f>
        <v/>
      </c>
      <c r="B3270" t="str">
        <f ca="1">IF(ROW()-1&lt;=DataRows_IBE,OFFSET(InstrumenteIBE!$A$1,ROW()-2,COLUMN(),1,1),IF(ROW()-2 &lt;= DataRows,OFFSET(MeineInstrumente!$A$9,ROW()-DataRows_IBE-1,COLUMN(),1,1),""))</f>
        <v/>
      </c>
      <c r="C3270" t="str">
        <f ca="1">IF(ROW()-1&lt;=DataRows_IBE,OFFSET(InstrumenteIBE!$A$1,ROW()-2,COLUMN(),1,1),IF(ROW()-2 &lt;= DataRows,OFFSET(MeineInstrumente!$A$9,ROW()-DataRows_IBE-1,COLUMN(),1,1),""))</f>
        <v/>
      </c>
      <c r="D3270" s="16" t="str">
        <f ca="1">IF(ROW()-1&lt;=DataRows_IBE,OFFSET(InstrumenteIBE!$A$1,ROW()-2,COLUMN(),1,1),IF(ROW()-2 &lt;= DataRows,OFFSET(MeineInstrumente!$A$9,ROW()-DataRows_IBE-1,COLUMN(),1,1),""))</f>
        <v/>
      </c>
      <c r="E3270" t="str">
        <f t="shared" ca="1" si="51"/>
        <v/>
      </c>
      <c r="F3270" t="str">
        <f ca="1">IF(ROW()-1&lt;=DataRows_IBE,OFFSET(InstrumenteIBE!$A$1,ROW()-2,COLUMN()-COLUMN($F$1),1,1),IF(ROW()-2 &lt;= DataRows,OFFSET(MeineInstrumente!$A$9,ROW()-DataRows_IBE-1,COLUMN()-COLUMN($F$1),1,1),""))</f>
        <v/>
      </c>
    </row>
    <row r="3271" spans="1:6" x14ac:dyDescent="0.25">
      <c r="A3271" t="str">
        <f ca="1">IF(ROW()-1&lt;=DataRows_IBE,OFFSET(InstrumenteIBE!$A$1,ROW()-2,COLUMN(),1,1),IF(ROW()-2 &lt;= DataRows,OFFSET(MeineInstrumente!$A$9,ROW()-DataRows_IBE-1,COLUMN(),1,1),""))</f>
        <v/>
      </c>
      <c r="B3271" t="str">
        <f ca="1">IF(ROW()-1&lt;=DataRows_IBE,OFFSET(InstrumenteIBE!$A$1,ROW()-2,COLUMN(),1,1),IF(ROW()-2 &lt;= DataRows,OFFSET(MeineInstrumente!$A$9,ROW()-DataRows_IBE-1,COLUMN(),1,1),""))</f>
        <v/>
      </c>
      <c r="C3271" t="str">
        <f ca="1">IF(ROW()-1&lt;=DataRows_IBE,OFFSET(InstrumenteIBE!$A$1,ROW()-2,COLUMN(),1,1),IF(ROW()-2 &lt;= DataRows,OFFSET(MeineInstrumente!$A$9,ROW()-DataRows_IBE-1,COLUMN(),1,1),""))</f>
        <v/>
      </c>
      <c r="D3271" s="16" t="str">
        <f ca="1">IF(ROW()-1&lt;=DataRows_IBE,OFFSET(InstrumenteIBE!$A$1,ROW()-2,COLUMN(),1,1),IF(ROW()-2 &lt;= DataRows,OFFSET(MeineInstrumente!$A$9,ROW()-DataRows_IBE-1,COLUMN(),1,1),""))</f>
        <v/>
      </c>
      <c r="E3271" t="str">
        <f t="shared" ca="1" si="51"/>
        <v/>
      </c>
      <c r="F3271" t="str">
        <f ca="1">IF(ROW()-1&lt;=DataRows_IBE,OFFSET(InstrumenteIBE!$A$1,ROW()-2,COLUMN()-COLUMN($F$1),1,1),IF(ROW()-2 &lt;= DataRows,OFFSET(MeineInstrumente!$A$9,ROW()-DataRows_IBE-1,COLUMN()-COLUMN($F$1),1,1),""))</f>
        <v/>
      </c>
    </row>
    <row r="3272" spans="1:6" x14ac:dyDescent="0.25">
      <c r="A3272" t="str">
        <f ca="1">IF(ROW()-1&lt;=DataRows_IBE,OFFSET(InstrumenteIBE!$A$1,ROW()-2,COLUMN(),1,1),IF(ROW()-2 &lt;= DataRows,OFFSET(MeineInstrumente!$A$9,ROW()-DataRows_IBE-1,COLUMN(),1,1),""))</f>
        <v/>
      </c>
      <c r="B3272" t="str">
        <f ca="1">IF(ROW()-1&lt;=DataRows_IBE,OFFSET(InstrumenteIBE!$A$1,ROW()-2,COLUMN(),1,1),IF(ROW()-2 &lt;= DataRows,OFFSET(MeineInstrumente!$A$9,ROW()-DataRows_IBE-1,COLUMN(),1,1),""))</f>
        <v/>
      </c>
      <c r="C3272" t="str">
        <f ca="1">IF(ROW()-1&lt;=DataRows_IBE,OFFSET(InstrumenteIBE!$A$1,ROW()-2,COLUMN(),1,1),IF(ROW()-2 &lt;= DataRows,OFFSET(MeineInstrumente!$A$9,ROW()-DataRows_IBE-1,COLUMN(),1,1),""))</f>
        <v/>
      </c>
      <c r="D3272" s="16" t="str">
        <f ca="1">IF(ROW()-1&lt;=DataRows_IBE,OFFSET(InstrumenteIBE!$A$1,ROW()-2,COLUMN(),1,1),IF(ROW()-2 &lt;= DataRows,OFFSET(MeineInstrumente!$A$9,ROW()-DataRows_IBE-1,COLUMN(),1,1),""))</f>
        <v/>
      </c>
      <c r="E3272" t="str">
        <f t="shared" ca="1" si="51"/>
        <v/>
      </c>
      <c r="F3272" t="str">
        <f ca="1">IF(ROW()-1&lt;=DataRows_IBE,OFFSET(InstrumenteIBE!$A$1,ROW()-2,COLUMN()-COLUMN($F$1),1,1),IF(ROW()-2 &lt;= DataRows,OFFSET(MeineInstrumente!$A$9,ROW()-DataRows_IBE-1,COLUMN()-COLUMN($F$1),1,1),""))</f>
        <v/>
      </c>
    </row>
    <row r="3273" spans="1:6" x14ac:dyDescent="0.25">
      <c r="A3273" t="str">
        <f ca="1">IF(ROW()-1&lt;=DataRows_IBE,OFFSET(InstrumenteIBE!$A$1,ROW()-2,COLUMN(),1,1),IF(ROW()-2 &lt;= DataRows,OFFSET(MeineInstrumente!$A$9,ROW()-DataRows_IBE-1,COLUMN(),1,1),""))</f>
        <v/>
      </c>
      <c r="B3273" t="str">
        <f ca="1">IF(ROW()-1&lt;=DataRows_IBE,OFFSET(InstrumenteIBE!$A$1,ROW()-2,COLUMN(),1,1),IF(ROW()-2 &lt;= DataRows,OFFSET(MeineInstrumente!$A$9,ROW()-DataRows_IBE-1,COLUMN(),1,1),""))</f>
        <v/>
      </c>
      <c r="C3273" t="str">
        <f ca="1">IF(ROW()-1&lt;=DataRows_IBE,OFFSET(InstrumenteIBE!$A$1,ROW()-2,COLUMN(),1,1),IF(ROW()-2 &lt;= DataRows,OFFSET(MeineInstrumente!$A$9,ROW()-DataRows_IBE-1,COLUMN(),1,1),""))</f>
        <v/>
      </c>
      <c r="D3273" s="16" t="str">
        <f ca="1">IF(ROW()-1&lt;=DataRows_IBE,OFFSET(InstrumenteIBE!$A$1,ROW()-2,COLUMN(),1,1),IF(ROW()-2 &lt;= DataRows,OFFSET(MeineInstrumente!$A$9,ROW()-DataRows_IBE-1,COLUMN(),1,1),""))</f>
        <v/>
      </c>
      <c r="E3273" t="str">
        <f t="shared" ca="1" si="51"/>
        <v/>
      </c>
      <c r="F3273" t="str">
        <f ca="1">IF(ROW()-1&lt;=DataRows_IBE,OFFSET(InstrumenteIBE!$A$1,ROW()-2,COLUMN()-COLUMN($F$1),1,1),IF(ROW()-2 &lt;= DataRows,OFFSET(MeineInstrumente!$A$9,ROW()-DataRows_IBE-1,COLUMN()-COLUMN($F$1),1,1),""))</f>
        <v/>
      </c>
    </row>
    <row r="3274" spans="1:6" x14ac:dyDescent="0.25">
      <c r="A3274" t="str">
        <f ca="1">IF(ROW()-1&lt;=DataRows_IBE,OFFSET(InstrumenteIBE!$A$1,ROW()-2,COLUMN(),1,1),IF(ROW()-2 &lt;= DataRows,OFFSET(MeineInstrumente!$A$9,ROW()-DataRows_IBE-1,COLUMN(),1,1),""))</f>
        <v/>
      </c>
      <c r="B3274" t="str">
        <f ca="1">IF(ROW()-1&lt;=DataRows_IBE,OFFSET(InstrumenteIBE!$A$1,ROW()-2,COLUMN(),1,1),IF(ROW()-2 &lt;= DataRows,OFFSET(MeineInstrumente!$A$9,ROW()-DataRows_IBE-1,COLUMN(),1,1),""))</f>
        <v/>
      </c>
      <c r="C3274" t="str">
        <f ca="1">IF(ROW()-1&lt;=DataRows_IBE,OFFSET(InstrumenteIBE!$A$1,ROW()-2,COLUMN(),1,1),IF(ROW()-2 &lt;= DataRows,OFFSET(MeineInstrumente!$A$9,ROW()-DataRows_IBE-1,COLUMN(),1,1),""))</f>
        <v/>
      </c>
      <c r="D3274" s="16" t="str">
        <f ca="1">IF(ROW()-1&lt;=DataRows_IBE,OFFSET(InstrumenteIBE!$A$1,ROW()-2,COLUMN(),1,1),IF(ROW()-2 &lt;= DataRows,OFFSET(MeineInstrumente!$A$9,ROW()-DataRows_IBE-1,COLUMN(),1,1),""))</f>
        <v/>
      </c>
      <c r="E3274" t="str">
        <f t="shared" ca="1" si="51"/>
        <v/>
      </c>
      <c r="F3274" t="str">
        <f ca="1">IF(ROW()-1&lt;=DataRows_IBE,OFFSET(InstrumenteIBE!$A$1,ROW()-2,COLUMN()-COLUMN($F$1),1,1),IF(ROW()-2 &lt;= DataRows,OFFSET(MeineInstrumente!$A$9,ROW()-DataRows_IBE-1,COLUMN()-COLUMN($F$1),1,1),""))</f>
        <v/>
      </c>
    </row>
    <row r="3275" spans="1:6" x14ac:dyDescent="0.25">
      <c r="A3275" t="str">
        <f ca="1">IF(ROW()-1&lt;=DataRows_IBE,OFFSET(InstrumenteIBE!$A$1,ROW()-2,COLUMN(),1,1),IF(ROW()-2 &lt;= DataRows,OFFSET(MeineInstrumente!$A$9,ROW()-DataRows_IBE-1,COLUMN(),1,1),""))</f>
        <v/>
      </c>
      <c r="B3275" t="str">
        <f ca="1">IF(ROW()-1&lt;=DataRows_IBE,OFFSET(InstrumenteIBE!$A$1,ROW()-2,COLUMN(),1,1),IF(ROW()-2 &lt;= DataRows,OFFSET(MeineInstrumente!$A$9,ROW()-DataRows_IBE-1,COLUMN(),1,1),""))</f>
        <v/>
      </c>
      <c r="C3275" t="str">
        <f ca="1">IF(ROW()-1&lt;=DataRows_IBE,OFFSET(InstrumenteIBE!$A$1,ROW()-2,COLUMN(),1,1),IF(ROW()-2 &lt;= DataRows,OFFSET(MeineInstrumente!$A$9,ROW()-DataRows_IBE-1,COLUMN(),1,1),""))</f>
        <v/>
      </c>
      <c r="D3275" s="16" t="str">
        <f ca="1">IF(ROW()-1&lt;=DataRows_IBE,OFFSET(InstrumenteIBE!$A$1,ROW()-2,COLUMN(),1,1),IF(ROW()-2 &lt;= DataRows,OFFSET(MeineInstrumente!$A$9,ROW()-DataRows_IBE-1,COLUMN(),1,1),""))</f>
        <v/>
      </c>
      <c r="E3275" t="str">
        <f t="shared" ca="1" si="51"/>
        <v/>
      </c>
      <c r="F3275" t="str">
        <f ca="1">IF(ROW()-1&lt;=DataRows_IBE,OFFSET(InstrumenteIBE!$A$1,ROW()-2,COLUMN()-COLUMN($F$1),1,1),IF(ROW()-2 &lt;= DataRows,OFFSET(MeineInstrumente!$A$9,ROW()-DataRows_IBE-1,COLUMN()-COLUMN($F$1),1,1),""))</f>
        <v/>
      </c>
    </row>
    <row r="3276" spans="1:6" x14ac:dyDescent="0.25">
      <c r="A3276" t="str">
        <f ca="1">IF(ROW()-1&lt;=DataRows_IBE,OFFSET(InstrumenteIBE!$A$1,ROW()-2,COLUMN(),1,1),IF(ROW()-2 &lt;= DataRows,OFFSET(MeineInstrumente!$A$9,ROW()-DataRows_IBE-1,COLUMN(),1,1),""))</f>
        <v/>
      </c>
      <c r="B3276" t="str">
        <f ca="1">IF(ROW()-1&lt;=DataRows_IBE,OFFSET(InstrumenteIBE!$A$1,ROW()-2,COLUMN(),1,1),IF(ROW()-2 &lt;= DataRows,OFFSET(MeineInstrumente!$A$9,ROW()-DataRows_IBE-1,COLUMN(),1,1),""))</f>
        <v/>
      </c>
      <c r="C3276" t="str">
        <f ca="1">IF(ROW()-1&lt;=DataRows_IBE,OFFSET(InstrumenteIBE!$A$1,ROW()-2,COLUMN(),1,1),IF(ROW()-2 &lt;= DataRows,OFFSET(MeineInstrumente!$A$9,ROW()-DataRows_IBE-1,COLUMN(),1,1),""))</f>
        <v/>
      </c>
      <c r="D3276" s="16" t="str">
        <f ca="1">IF(ROW()-1&lt;=DataRows_IBE,OFFSET(InstrumenteIBE!$A$1,ROW()-2,COLUMN(),1,1),IF(ROW()-2 &lt;= DataRows,OFFSET(MeineInstrumente!$A$9,ROW()-DataRows_IBE-1,COLUMN(),1,1),""))</f>
        <v/>
      </c>
      <c r="E3276" t="str">
        <f t="shared" ca="1" si="51"/>
        <v/>
      </c>
      <c r="F3276" t="str">
        <f ca="1">IF(ROW()-1&lt;=DataRows_IBE,OFFSET(InstrumenteIBE!$A$1,ROW()-2,COLUMN()-COLUMN($F$1),1,1),IF(ROW()-2 &lt;= DataRows,OFFSET(MeineInstrumente!$A$9,ROW()-DataRows_IBE-1,COLUMN()-COLUMN($F$1),1,1),""))</f>
        <v/>
      </c>
    </row>
    <row r="3277" spans="1:6" x14ac:dyDescent="0.25">
      <c r="A3277" t="str">
        <f ca="1">IF(ROW()-1&lt;=DataRows_IBE,OFFSET(InstrumenteIBE!$A$1,ROW()-2,COLUMN(),1,1),IF(ROW()-2 &lt;= DataRows,OFFSET(MeineInstrumente!$A$9,ROW()-DataRows_IBE-1,COLUMN(),1,1),""))</f>
        <v/>
      </c>
      <c r="B3277" t="str">
        <f ca="1">IF(ROW()-1&lt;=DataRows_IBE,OFFSET(InstrumenteIBE!$A$1,ROW()-2,COLUMN(),1,1),IF(ROW()-2 &lt;= DataRows,OFFSET(MeineInstrumente!$A$9,ROW()-DataRows_IBE-1,COLUMN(),1,1),""))</f>
        <v/>
      </c>
      <c r="C3277" t="str">
        <f ca="1">IF(ROW()-1&lt;=DataRows_IBE,OFFSET(InstrumenteIBE!$A$1,ROW()-2,COLUMN(),1,1),IF(ROW()-2 &lt;= DataRows,OFFSET(MeineInstrumente!$A$9,ROW()-DataRows_IBE-1,COLUMN(),1,1),""))</f>
        <v/>
      </c>
      <c r="D3277" s="16" t="str">
        <f ca="1">IF(ROW()-1&lt;=DataRows_IBE,OFFSET(InstrumenteIBE!$A$1,ROW()-2,COLUMN(),1,1),IF(ROW()-2 &lt;= DataRows,OFFSET(MeineInstrumente!$A$9,ROW()-DataRows_IBE-1,COLUMN(),1,1),""))</f>
        <v/>
      </c>
      <c r="E3277" t="str">
        <f t="shared" ca="1" si="51"/>
        <v/>
      </c>
      <c r="F3277" t="str">
        <f ca="1">IF(ROW()-1&lt;=DataRows_IBE,OFFSET(InstrumenteIBE!$A$1,ROW()-2,COLUMN()-COLUMN($F$1),1,1),IF(ROW()-2 &lt;= DataRows,OFFSET(MeineInstrumente!$A$9,ROW()-DataRows_IBE-1,COLUMN()-COLUMN($F$1),1,1),""))</f>
        <v/>
      </c>
    </row>
    <row r="3278" spans="1:6" x14ac:dyDescent="0.25">
      <c r="A3278" t="str">
        <f ca="1">IF(ROW()-1&lt;=DataRows_IBE,OFFSET(InstrumenteIBE!$A$1,ROW()-2,COLUMN(),1,1),IF(ROW()-2 &lt;= DataRows,OFFSET(MeineInstrumente!$A$9,ROW()-DataRows_IBE-1,COLUMN(),1,1),""))</f>
        <v/>
      </c>
      <c r="B3278" t="str">
        <f ca="1">IF(ROW()-1&lt;=DataRows_IBE,OFFSET(InstrumenteIBE!$A$1,ROW()-2,COLUMN(),1,1),IF(ROW()-2 &lt;= DataRows,OFFSET(MeineInstrumente!$A$9,ROW()-DataRows_IBE-1,COLUMN(),1,1),""))</f>
        <v/>
      </c>
      <c r="C3278" t="str">
        <f ca="1">IF(ROW()-1&lt;=DataRows_IBE,OFFSET(InstrumenteIBE!$A$1,ROW()-2,COLUMN(),1,1),IF(ROW()-2 &lt;= DataRows,OFFSET(MeineInstrumente!$A$9,ROW()-DataRows_IBE-1,COLUMN(),1,1),""))</f>
        <v/>
      </c>
      <c r="D3278" s="16" t="str">
        <f ca="1">IF(ROW()-1&lt;=DataRows_IBE,OFFSET(InstrumenteIBE!$A$1,ROW()-2,COLUMN(),1,1),IF(ROW()-2 &lt;= DataRows,OFFSET(MeineInstrumente!$A$9,ROW()-DataRows_IBE-1,COLUMN(),1,1),""))</f>
        <v/>
      </c>
      <c r="E3278" t="str">
        <f t="shared" ca="1" si="51"/>
        <v/>
      </c>
      <c r="F3278" t="str">
        <f ca="1">IF(ROW()-1&lt;=DataRows_IBE,OFFSET(InstrumenteIBE!$A$1,ROW()-2,COLUMN()-COLUMN($F$1),1,1),IF(ROW()-2 &lt;= DataRows,OFFSET(MeineInstrumente!$A$9,ROW()-DataRows_IBE-1,COLUMN()-COLUMN($F$1),1,1),""))</f>
        <v/>
      </c>
    </row>
    <row r="3279" spans="1:6" x14ac:dyDescent="0.25">
      <c r="A3279" t="str">
        <f ca="1">IF(ROW()-1&lt;=DataRows_IBE,OFFSET(InstrumenteIBE!$A$1,ROW()-2,COLUMN(),1,1),IF(ROW()-2 &lt;= DataRows,OFFSET(MeineInstrumente!$A$9,ROW()-DataRows_IBE-1,COLUMN(),1,1),""))</f>
        <v/>
      </c>
      <c r="B3279" t="str">
        <f ca="1">IF(ROW()-1&lt;=DataRows_IBE,OFFSET(InstrumenteIBE!$A$1,ROW()-2,COLUMN(),1,1),IF(ROW()-2 &lt;= DataRows,OFFSET(MeineInstrumente!$A$9,ROW()-DataRows_IBE-1,COLUMN(),1,1),""))</f>
        <v/>
      </c>
      <c r="C3279" t="str">
        <f ca="1">IF(ROW()-1&lt;=DataRows_IBE,OFFSET(InstrumenteIBE!$A$1,ROW()-2,COLUMN(),1,1),IF(ROW()-2 &lt;= DataRows,OFFSET(MeineInstrumente!$A$9,ROW()-DataRows_IBE-1,COLUMN(),1,1),""))</f>
        <v/>
      </c>
      <c r="D3279" s="16" t="str">
        <f ca="1">IF(ROW()-1&lt;=DataRows_IBE,OFFSET(InstrumenteIBE!$A$1,ROW()-2,COLUMN(),1,1),IF(ROW()-2 &lt;= DataRows,OFFSET(MeineInstrumente!$A$9,ROW()-DataRows_IBE-1,COLUMN(),1,1),""))</f>
        <v/>
      </c>
      <c r="E3279" t="str">
        <f t="shared" ca="1" si="51"/>
        <v/>
      </c>
      <c r="F3279" t="str">
        <f ca="1">IF(ROW()-1&lt;=DataRows_IBE,OFFSET(InstrumenteIBE!$A$1,ROW()-2,COLUMN()-COLUMN($F$1),1,1),IF(ROW()-2 &lt;= DataRows,OFFSET(MeineInstrumente!$A$9,ROW()-DataRows_IBE-1,COLUMN()-COLUMN($F$1),1,1),""))</f>
        <v/>
      </c>
    </row>
    <row r="3280" spans="1:6" x14ac:dyDescent="0.25">
      <c r="A3280" t="str">
        <f ca="1">IF(ROW()-1&lt;=DataRows_IBE,OFFSET(InstrumenteIBE!$A$1,ROW()-2,COLUMN(),1,1),IF(ROW()-2 &lt;= DataRows,OFFSET(MeineInstrumente!$A$9,ROW()-DataRows_IBE-1,COLUMN(),1,1),""))</f>
        <v/>
      </c>
      <c r="B3280" t="str">
        <f ca="1">IF(ROW()-1&lt;=DataRows_IBE,OFFSET(InstrumenteIBE!$A$1,ROW()-2,COLUMN(),1,1),IF(ROW()-2 &lt;= DataRows,OFFSET(MeineInstrumente!$A$9,ROW()-DataRows_IBE-1,COLUMN(),1,1),""))</f>
        <v/>
      </c>
      <c r="C3280" t="str">
        <f ca="1">IF(ROW()-1&lt;=DataRows_IBE,OFFSET(InstrumenteIBE!$A$1,ROW()-2,COLUMN(),1,1),IF(ROW()-2 &lt;= DataRows,OFFSET(MeineInstrumente!$A$9,ROW()-DataRows_IBE-1,COLUMN(),1,1),""))</f>
        <v/>
      </c>
      <c r="D3280" s="16" t="str">
        <f ca="1">IF(ROW()-1&lt;=DataRows_IBE,OFFSET(InstrumenteIBE!$A$1,ROW()-2,COLUMN(),1,1),IF(ROW()-2 &lt;= DataRows,OFFSET(MeineInstrumente!$A$9,ROW()-DataRows_IBE-1,COLUMN(),1,1),""))</f>
        <v/>
      </c>
      <c r="E3280" t="str">
        <f t="shared" ca="1" si="51"/>
        <v/>
      </c>
      <c r="F3280" t="str">
        <f ca="1">IF(ROW()-1&lt;=DataRows_IBE,OFFSET(InstrumenteIBE!$A$1,ROW()-2,COLUMN()-COLUMN($F$1),1,1),IF(ROW()-2 &lt;= DataRows,OFFSET(MeineInstrumente!$A$9,ROW()-DataRows_IBE-1,COLUMN()-COLUMN($F$1),1,1),""))</f>
        <v/>
      </c>
    </row>
    <row r="3281" spans="1:6" x14ac:dyDescent="0.25">
      <c r="A3281" t="str">
        <f ca="1">IF(ROW()-1&lt;=DataRows_IBE,OFFSET(InstrumenteIBE!$A$1,ROW()-2,COLUMN(),1,1),IF(ROW()-2 &lt;= DataRows,OFFSET(MeineInstrumente!$A$9,ROW()-DataRows_IBE-1,COLUMN(),1,1),""))</f>
        <v/>
      </c>
      <c r="B3281" t="str">
        <f ca="1">IF(ROW()-1&lt;=DataRows_IBE,OFFSET(InstrumenteIBE!$A$1,ROW()-2,COLUMN(),1,1),IF(ROW()-2 &lt;= DataRows,OFFSET(MeineInstrumente!$A$9,ROW()-DataRows_IBE-1,COLUMN(),1,1),""))</f>
        <v/>
      </c>
      <c r="C3281" t="str">
        <f ca="1">IF(ROW()-1&lt;=DataRows_IBE,OFFSET(InstrumenteIBE!$A$1,ROW()-2,COLUMN(),1,1),IF(ROW()-2 &lt;= DataRows,OFFSET(MeineInstrumente!$A$9,ROW()-DataRows_IBE-1,COLUMN(),1,1),""))</f>
        <v/>
      </c>
      <c r="D3281" s="16" t="str">
        <f ca="1">IF(ROW()-1&lt;=DataRows_IBE,OFFSET(InstrumenteIBE!$A$1,ROW()-2,COLUMN(),1,1),IF(ROW()-2 &lt;= DataRows,OFFSET(MeineInstrumente!$A$9,ROW()-DataRows_IBE-1,COLUMN(),1,1),""))</f>
        <v/>
      </c>
      <c r="E3281" t="str">
        <f t="shared" ca="1" si="51"/>
        <v/>
      </c>
      <c r="F3281" t="str">
        <f ca="1">IF(ROW()-1&lt;=DataRows_IBE,OFFSET(InstrumenteIBE!$A$1,ROW()-2,COLUMN()-COLUMN($F$1),1,1),IF(ROW()-2 &lt;= DataRows,OFFSET(MeineInstrumente!$A$9,ROW()-DataRows_IBE-1,COLUMN()-COLUMN($F$1),1,1),""))</f>
        <v/>
      </c>
    </row>
    <row r="3282" spans="1:6" x14ac:dyDescent="0.25">
      <c r="A3282" t="str">
        <f ca="1">IF(ROW()-1&lt;=DataRows_IBE,OFFSET(InstrumenteIBE!$A$1,ROW()-2,COLUMN(),1,1),IF(ROW()-2 &lt;= DataRows,OFFSET(MeineInstrumente!$A$9,ROW()-DataRows_IBE-1,COLUMN(),1,1),""))</f>
        <v/>
      </c>
      <c r="B3282" t="str">
        <f ca="1">IF(ROW()-1&lt;=DataRows_IBE,OFFSET(InstrumenteIBE!$A$1,ROW()-2,COLUMN(),1,1),IF(ROW()-2 &lt;= DataRows,OFFSET(MeineInstrumente!$A$9,ROW()-DataRows_IBE-1,COLUMN(),1,1),""))</f>
        <v/>
      </c>
      <c r="C3282" t="str">
        <f ca="1">IF(ROW()-1&lt;=DataRows_IBE,OFFSET(InstrumenteIBE!$A$1,ROW()-2,COLUMN(),1,1),IF(ROW()-2 &lt;= DataRows,OFFSET(MeineInstrumente!$A$9,ROW()-DataRows_IBE-1,COLUMN(),1,1),""))</f>
        <v/>
      </c>
      <c r="D3282" s="16" t="str">
        <f ca="1">IF(ROW()-1&lt;=DataRows_IBE,OFFSET(InstrumenteIBE!$A$1,ROW()-2,COLUMN(),1,1),IF(ROW()-2 &lt;= DataRows,OFFSET(MeineInstrumente!$A$9,ROW()-DataRows_IBE-1,COLUMN(),1,1),""))</f>
        <v/>
      </c>
      <c r="E3282" t="str">
        <f t="shared" ca="1" si="51"/>
        <v/>
      </c>
      <c r="F3282" t="str">
        <f ca="1">IF(ROW()-1&lt;=DataRows_IBE,OFFSET(InstrumenteIBE!$A$1,ROW()-2,COLUMN()-COLUMN($F$1),1,1),IF(ROW()-2 &lt;= DataRows,OFFSET(MeineInstrumente!$A$9,ROW()-DataRows_IBE-1,COLUMN()-COLUMN($F$1),1,1),""))</f>
        <v/>
      </c>
    </row>
    <row r="3283" spans="1:6" x14ac:dyDescent="0.25">
      <c r="A3283" t="str">
        <f ca="1">IF(ROW()-1&lt;=DataRows_IBE,OFFSET(InstrumenteIBE!$A$1,ROW()-2,COLUMN(),1,1),IF(ROW()-2 &lt;= DataRows,OFFSET(MeineInstrumente!$A$9,ROW()-DataRows_IBE-1,COLUMN(),1,1),""))</f>
        <v/>
      </c>
      <c r="B3283" t="str">
        <f ca="1">IF(ROW()-1&lt;=DataRows_IBE,OFFSET(InstrumenteIBE!$A$1,ROW()-2,COLUMN(),1,1),IF(ROW()-2 &lt;= DataRows,OFFSET(MeineInstrumente!$A$9,ROW()-DataRows_IBE-1,COLUMN(),1,1),""))</f>
        <v/>
      </c>
      <c r="C3283" t="str">
        <f ca="1">IF(ROW()-1&lt;=DataRows_IBE,OFFSET(InstrumenteIBE!$A$1,ROW()-2,COLUMN(),1,1),IF(ROW()-2 &lt;= DataRows,OFFSET(MeineInstrumente!$A$9,ROW()-DataRows_IBE-1,COLUMN(),1,1),""))</f>
        <v/>
      </c>
      <c r="D3283" s="16" t="str">
        <f ca="1">IF(ROW()-1&lt;=DataRows_IBE,OFFSET(InstrumenteIBE!$A$1,ROW()-2,COLUMN(),1,1),IF(ROW()-2 &lt;= DataRows,OFFSET(MeineInstrumente!$A$9,ROW()-DataRows_IBE-1,COLUMN(),1,1),""))</f>
        <v/>
      </c>
      <c r="E3283" t="str">
        <f t="shared" ca="1" si="51"/>
        <v/>
      </c>
      <c r="F3283" t="str">
        <f ca="1">IF(ROW()-1&lt;=DataRows_IBE,OFFSET(InstrumenteIBE!$A$1,ROW()-2,COLUMN()-COLUMN($F$1),1,1),IF(ROW()-2 &lt;= DataRows,OFFSET(MeineInstrumente!$A$9,ROW()-DataRows_IBE-1,COLUMN()-COLUMN($F$1),1,1),""))</f>
        <v/>
      </c>
    </row>
    <row r="3284" spans="1:6" x14ac:dyDescent="0.25">
      <c r="A3284" t="str">
        <f ca="1">IF(ROW()-1&lt;=DataRows_IBE,OFFSET(InstrumenteIBE!$A$1,ROW()-2,COLUMN(),1,1),IF(ROW()-2 &lt;= DataRows,OFFSET(MeineInstrumente!$A$9,ROW()-DataRows_IBE-1,COLUMN(),1,1),""))</f>
        <v/>
      </c>
      <c r="B3284" t="str">
        <f ca="1">IF(ROW()-1&lt;=DataRows_IBE,OFFSET(InstrumenteIBE!$A$1,ROW()-2,COLUMN(),1,1),IF(ROW()-2 &lt;= DataRows,OFFSET(MeineInstrumente!$A$9,ROW()-DataRows_IBE-1,COLUMN(),1,1),""))</f>
        <v/>
      </c>
      <c r="C3284" t="str">
        <f ca="1">IF(ROW()-1&lt;=DataRows_IBE,OFFSET(InstrumenteIBE!$A$1,ROW()-2,COLUMN(),1,1),IF(ROW()-2 &lt;= DataRows,OFFSET(MeineInstrumente!$A$9,ROW()-DataRows_IBE-1,COLUMN(),1,1),""))</f>
        <v/>
      </c>
      <c r="D3284" s="16" t="str">
        <f ca="1">IF(ROW()-1&lt;=DataRows_IBE,OFFSET(InstrumenteIBE!$A$1,ROW()-2,COLUMN(),1,1),IF(ROW()-2 &lt;= DataRows,OFFSET(MeineInstrumente!$A$9,ROW()-DataRows_IBE-1,COLUMN(),1,1),""))</f>
        <v/>
      </c>
      <c r="E3284" t="str">
        <f t="shared" ca="1" si="51"/>
        <v/>
      </c>
      <c r="F3284" t="str">
        <f ca="1">IF(ROW()-1&lt;=DataRows_IBE,OFFSET(InstrumenteIBE!$A$1,ROW()-2,COLUMN()-COLUMN($F$1),1,1),IF(ROW()-2 &lt;= DataRows,OFFSET(MeineInstrumente!$A$9,ROW()-DataRows_IBE-1,COLUMN()-COLUMN($F$1),1,1),""))</f>
        <v/>
      </c>
    </row>
    <row r="3285" spans="1:6" x14ac:dyDescent="0.25">
      <c r="A3285" t="str">
        <f ca="1">IF(ROW()-1&lt;=DataRows_IBE,OFFSET(InstrumenteIBE!$A$1,ROW()-2,COLUMN(),1,1),IF(ROW()-2 &lt;= DataRows,OFFSET(MeineInstrumente!$A$9,ROW()-DataRows_IBE-1,COLUMN(),1,1),""))</f>
        <v/>
      </c>
      <c r="B3285" t="str">
        <f ca="1">IF(ROW()-1&lt;=DataRows_IBE,OFFSET(InstrumenteIBE!$A$1,ROW()-2,COLUMN(),1,1),IF(ROW()-2 &lt;= DataRows,OFFSET(MeineInstrumente!$A$9,ROW()-DataRows_IBE-1,COLUMN(),1,1),""))</f>
        <v/>
      </c>
      <c r="C3285" t="str">
        <f ca="1">IF(ROW()-1&lt;=DataRows_IBE,OFFSET(InstrumenteIBE!$A$1,ROW()-2,COLUMN(),1,1),IF(ROW()-2 &lt;= DataRows,OFFSET(MeineInstrumente!$A$9,ROW()-DataRows_IBE-1,COLUMN(),1,1),""))</f>
        <v/>
      </c>
      <c r="D3285" s="16" t="str">
        <f ca="1">IF(ROW()-1&lt;=DataRows_IBE,OFFSET(InstrumenteIBE!$A$1,ROW()-2,COLUMN(),1,1),IF(ROW()-2 &lt;= DataRows,OFFSET(MeineInstrumente!$A$9,ROW()-DataRows_IBE-1,COLUMN(),1,1),""))</f>
        <v/>
      </c>
      <c r="E3285" t="str">
        <f t="shared" ca="1" si="51"/>
        <v/>
      </c>
      <c r="F3285" t="str">
        <f ca="1">IF(ROW()-1&lt;=DataRows_IBE,OFFSET(InstrumenteIBE!$A$1,ROW()-2,COLUMN()-COLUMN($F$1),1,1),IF(ROW()-2 &lt;= DataRows,OFFSET(MeineInstrumente!$A$9,ROW()-DataRows_IBE-1,COLUMN()-COLUMN($F$1),1,1),""))</f>
        <v/>
      </c>
    </row>
    <row r="3286" spans="1:6" x14ac:dyDescent="0.25">
      <c r="A3286" t="str">
        <f ca="1">IF(ROW()-1&lt;=DataRows_IBE,OFFSET(InstrumenteIBE!$A$1,ROW()-2,COLUMN(),1,1),IF(ROW()-2 &lt;= DataRows,OFFSET(MeineInstrumente!$A$9,ROW()-DataRows_IBE-1,COLUMN(),1,1),""))</f>
        <v/>
      </c>
      <c r="B3286" t="str">
        <f ca="1">IF(ROW()-1&lt;=DataRows_IBE,OFFSET(InstrumenteIBE!$A$1,ROW()-2,COLUMN(),1,1),IF(ROW()-2 &lt;= DataRows,OFFSET(MeineInstrumente!$A$9,ROW()-DataRows_IBE-1,COLUMN(),1,1),""))</f>
        <v/>
      </c>
      <c r="C3286" t="str">
        <f ca="1">IF(ROW()-1&lt;=DataRows_IBE,OFFSET(InstrumenteIBE!$A$1,ROW()-2,COLUMN(),1,1),IF(ROW()-2 &lt;= DataRows,OFFSET(MeineInstrumente!$A$9,ROW()-DataRows_IBE-1,COLUMN(),1,1),""))</f>
        <v/>
      </c>
      <c r="D3286" s="16" t="str">
        <f ca="1">IF(ROW()-1&lt;=DataRows_IBE,OFFSET(InstrumenteIBE!$A$1,ROW()-2,COLUMN(),1,1),IF(ROW()-2 &lt;= DataRows,OFFSET(MeineInstrumente!$A$9,ROW()-DataRows_IBE-1,COLUMN(),1,1),""))</f>
        <v/>
      </c>
      <c r="E3286" t="str">
        <f t="shared" ca="1" si="51"/>
        <v/>
      </c>
      <c r="F3286" t="str">
        <f ca="1">IF(ROW()-1&lt;=DataRows_IBE,OFFSET(InstrumenteIBE!$A$1,ROW()-2,COLUMN()-COLUMN($F$1),1,1),IF(ROW()-2 &lt;= DataRows,OFFSET(MeineInstrumente!$A$9,ROW()-DataRows_IBE-1,COLUMN()-COLUMN($F$1),1,1),""))</f>
        <v/>
      </c>
    </row>
    <row r="3287" spans="1:6" x14ac:dyDescent="0.25">
      <c r="A3287" t="str">
        <f ca="1">IF(ROW()-1&lt;=DataRows_IBE,OFFSET(InstrumenteIBE!$A$1,ROW()-2,COLUMN(),1,1),IF(ROW()-2 &lt;= DataRows,OFFSET(MeineInstrumente!$A$9,ROW()-DataRows_IBE-1,COLUMN(),1,1),""))</f>
        <v/>
      </c>
      <c r="B3287" t="str">
        <f ca="1">IF(ROW()-1&lt;=DataRows_IBE,OFFSET(InstrumenteIBE!$A$1,ROW()-2,COLUMN(),1,1),IF(ROW()-2 &lt;= DataRows,OFFSET(MeineInstrumente!$A$9,ROW()-DataRows_IBE-1,COLUMN(),1,1),""))</f>
        <v/>
      </c>
      <c r="C3287" t="str">
        <f ca="1">IF(ROW()-1&lt;=DataRows_IBE,OFFSET(InstrumenteIBE!$A$1,ROW()-2,COLUMN(),1,1),IF(ROW()-2 &lt;= DataRows,OFFSET(MeineInstrumente!$A$9,ROW()-DataRows_IBE-1,COLUMN(),1,1),""))</f>
        <v/>
      </c>
      <c r="D3287" s="16" t="str">
        <f ca="1">IF(ROW()-1&lt;=DataRows_IBE,OFFSET(InstrumenteIBE!$A$1,ROW()-2,COLUMN(),1,1),IF(ROW()-2 &lt;= DataRows,OFFSET(MeineInstrumente!$A$9,ROW()-DataRows_IBE-1,COLUMN(),1,1),""))</f>
        <v/>
      </c>
      <c r="E3287" t="str">
        <f t="shared" ca="1" si="51"/>
        <v/>
      </c>
      <c r="F3287" t="str">
        <f ca="1">IF(ROW()-1&lt;=DataRows_IBE,OFFSET(InstrumenteIBE!$A$1,ROW()-2,COLUMN()-COLUMN($F$1),1,1),IF(ROW()-2 &lt;= DataRows,OFFSET(MeineInstrumente!$A$9,ROW()-DataRows_IBE-1,COLUMN()-COLUMN($F$1),1,1),""))</f>
        <v/>
      </c>
    </row>
    <row r="3288" spans="1:6" x14ac:dyDescent="0.25">
      <c r="A3288" t="str">
        <f ca="1">IF(ROW()-1&lt;=DataRows_IBE,OFFSET(InstrumenteIBE!$A$1,ROW()-2,COLUMN(),1,1),IF(ROW()-2 &lt;= DataRows,OFFSET(MeineInstrumente!$A$9,ROW()-DataRows_IBE-1,COLUMN(),1,1),""))</f>
        <v/>
      </c>
      <c r="B3288" t="str">
        <f ca="1">IF(ROW()-1&lt;=DataRows_IBE,OFFSET(InstrumenteIBE!$A$1,ROW()-2,COLUMN(),1,1),IF(ROW()-2 &lt;= DataRows,OFFSET(MeineInstrumente!$A$9,ROW()-DataRows_IBE-1,COLUMN(),1,1),""))</f>
        <v/>
      </c>
      <c r="C3288" t="str">
        <f ca="1">IF(ROW()-1&lt;=DataRows_IBE,OFFSET(InstrumenteIBE!$A$1,ROW()-2,COLUMN(),1,1),IF(ROW()-2 &lt;= DataRows,OFFSET(MeineInstrumente!$A$9,ROW()-DataRows_IBE-1,COLUMN(),1,1),""))</f>
        <v/>
      </c>
      <c r="D3288" s="16" t="str">
        <f ca="1">IF(ROW()-1&lt;=DataRows_IBE,OFFSET(InstrumenteIBE!$A$1,ROW()-2,COLUMN(),1,1),IF(ROW()-2 &lt;= DataRows,OFFSET(MeineInstrumente!$A$9,ROW()-DataRows_IBE-1,COLUMN(),1,1),""))</f>
        <v/>
      </c>
      <c r="E3288" t="str">
        <f t="shared" ca="1" si="51"/>
        <v/>
      </c>
      <c r="F3288" t="str">
        <f ca="1">IF(ROW()-1&lt;=DataRows_IBE,OFFSET(InstrumenteIBE!$A$1,ROW()-2,COLUMN()-COLUMN($F$1),1,1),IF(ROW()-2 &lt;= DataRows,OFFSET(MeineInstrumente!$A$9,ROW()-DataRows_IBE-1,COLUMN()-COLUMN($F$1),1,1),""))</f>
        <v/>
      </c>
    </row>
    <row r="3289" spans="1:6" x14ac:dyDescent="0.25">
      <c r="A3289" t="str">
        <f ca="1">IF(ROW()-1&lt;=DataRows_IBE,OFFSET(InstrumenteIBE!$A$1,ROW()-2,COLUMN(),1,1),IF(ROW()-2 &lt;= DataRows,OFFSET(MeineInstrumente!$A$9,ROW()-DataRows_IBE-1,COLUMN(),1,1),""))</f>
        <v/>
      </c>
      <c r="B3289" t="str">
        <f ca="1">IF(ROW()-1&lt;=DataRows_IBE,OFFSET(InstrumenteIBE!$A$1,ROW()-2,COLUMN(),1,1),IF(ROW()-2 &lt;= DataRows,OFFSET(MeineInstrumente!$A$9,ROW()-DataRows_IBE-1,COLUMN(),1,1),""))</f>
        <v/>
      </c>
      <c r="C3289" t="str">
        <f ca="1">IF(ROW()-1&lt;=DataRows_IBE,OFFSET(InstrumenteIBE!$A$1,ROW()-2,COLUMN(),1,1),IF(ROW()-2 &lt;= DataRows,OFFSET(MeineInstrumente!$A$9,ROW()-DataRows_IBE-1,COLUMN(),1,1),""))</f>
        <v/>
      </c>
      <c r="D3289" s="16" t="str">
        <f ca="1">IF(ROW()-1&lt;=DataRows_IBE,OFFSET(InstrumenteIBE!$A$1,ROW()-2,COLUMN(),1,1),IF(ROW()-2 &lt;= DataRows,OFFSET(MeineInstrumente!$A$9,ROW()-DataRows_IBE-1,COLUMN(),1,1),""))</f>
        <v/>
      </c>
      <c r="E3289" t="str">
        <f t="shared" ca="1" si="51"/>
        <v/>
      </c>
      <c r="F3289" t="str">
        <f ca="1">IF(ROW()-1&lt;=DataRows_IBE,OFFSET(InstrumenteIBE!$A$1,ROW()-2,COLUMN()-COLUMN($F$1),1,1),IF(ROW()-2 &lt;= DataRows,OFFSET(MeineInstrumente!$A$9,ROW()-DataRows_IBE-1,COLUMN()-COLUMN($F$1),1,1),""))</f>
        <v/>
      </c>
    </row>
    <row r="3290" spans="1:6" x14ac:dyDescent="0.25">
      <c r="A3290" t="str">
        <f ca="1">IF(ROW()-1&lt;=DataRows_IBE,OFFSET(InstrumenteIBE!$A$1,ROW()-2,COLUMN(),1,1),IF(ROW()-2 &lt;= DataRows,OFFSET(MeineInstrumente!$A$9,ROW()-DataRows_IBE-1,COLUMN(),1,1),""))</f>
        <v/>
      </c>
      <c r="B3290" t="str">
        <f ca="1">IF(ROW()-1&lt;=DataRows_IBE,OFFSET(InstrumenteIBE!$A$1,ROW()-2,COLUMN(),1,1),IF(ROW()-2 &lt;= DataRows,OFFSET(MeineInstrumente!$A$9,ROW()-DataRows_IBE-1,COLUMN(),1,1),""))</f>
        <v/>
      </c>
      <c r="C3290" t="str">
        <f ca="1">IF(ROW()-1&lt;=DataRows_IBE,OFFSET(InstrumenteIBE!$A$1,ROW()-2,COLUMN(),1,1),IF(ROW()-2 &lt;= DataRows,OFFSET(MeineInstrumente!$A$9,ROW()-DataRows_IBE-1,COLUMN(),1,1),""))</f>
        <v/>
      </c>
      <c r="D3290" s="16" t="str">
        <f ca="1">IF(ROW()-1&lt;=DataRows_IBE,OFFSET(InstrumenteIBE!$A$1,ROW()-2,COLUMN(),1,1),IF(ROW()-2 &lt;= DataRows,OFFSET(MeineInstrumente!$A$9,ROW()-DataRows_IBE-1,COLUMN(),1,1),""))</f>
        <v/>
      </c>
      <c r="E3290" t="str">
        <f t="shared" ca="1" si="51"/>
        <v/>
      </c>
      <c r="F3290" t="str">
        <f ca="1">IF(ROW()-1&lt;=DataRows_IBE,OFFSET(InstrumenteIBE!$A$1,ROW()-2,COLUMN()-COLUMN($F$1),1,1),IF(ROW()-2 &lt;= DataRows,OFFSET(MeineInstrumente!$A$9,ROW()-DataRows_IBE-1,COLUMN()-COLUMN($F$1),1,1),""))</f>
        <v/>
      </c>
    </row>
    <row r="3291" spans="1:6" x14ac:dyDescent="0.25">
      <c r="A3291" t="str">
        <f ca="1">IF(ROW()-1&lt;=DataRows_IBE,OFFSET(InstrumenteIBE!$A$1,ROW()-2,COLUMN(),1,1),IF(ROW()-2 &lt;= DataRows,OFFSET(MeineInstrumente!$A$9,ROW()-DataRows_IBE-1,COLUMN(),1,1),""))</f>
        <v/>
      </c>
      <c r="B3291" t="str">
        <f ca="1">IF(ROW()-1&lt;=DataRows_IBE,OFFSET(InstrumenteIBE!$A$1,ROW()-2,COLUMN(),1,1),IF(ROW()-2 &lt;= DataRows,OFFSET(MeineInstrumente!$A$9,ROW()-DataRows_IBE-1,COLUMN(),1,1),""))</f>
        <v/>
      </c>
      <c r="C3291" t="str">
        <f ca="1">IF(ROW()-1&lt;=DataRows_IBE,OFFSET(InstrumenteIBE!$A$1,ROW()-2,COLUMN(),1,1),IF(ROW()-2 &lt;= DataRows,OFFSET(MeineInstrumente!$A$9,ROW()-DataRows_IBE-1,COLUMN(),1,1),""))</f>
        <v/>
      </c>
      <c r="D3291" s="16" t="str">
        <f ca="1">IF(ROW()-1&lt;=DataRows_IBE,OFFSET(InstrumenteIBE!$A$1,ROW()-2,COLUMN(),1,1),IF(ROW()-2 &lt;= DataRows,OFFSET(MeineInstrumente!$A$9,ROW()-DataRows_IBE-1,COLUMN(),1,1),""))</f>
        <v/>
      </c>
      <c r="E3291" t="str">
        <f t="shared" ca="1" si="51"/>
        <v/>
      </c>
      <c r="F3291" t="str">
        <f ca="1">IF(ROW()-1&lt;=DataRows_IBE,OFFSET(InstrumenteIBE!$A$1,ROW()-2,COLUMN()-COLUMN($F$1),1,1),IF(ROW()-2 &lt;= DataRows,OFFSET(MeineInstrumente!$A$9,ROW()-DataRows_IBE-1,COLUMN()-COLUMN($F$1),1,1),""))</f>
        <v/>
      </c>
    </row>
    <row r="3292" spans="1:6" x14ac:dyDescent="0.25">
      <c r="A3292" t="str">
        <f ca="1">IF(ROW()-1&lt;=DataRows_IBE,OFFSET(InstrumenteIBE!$A$1,ROW()-2,COLUMN(),1,1),IF(ROW()-2 &lt;= DataRows,OFFSET(MeineInstrumente!$A$9,ROW()-DataRows_IBE-1,COLUMN(),1,1),""))</f>
        <v/>
      </c>
      <c r="B3292" t="str">
        <f ca="1">IF(ROW()-1&lt;=DataRows_IBE,OFFSET(InstrumenteIBE!$A$1,ROW()-2,COLUMN(),1,1),IF(ROW()-2 &lt;= DataRows,OFFSET(MeineInstrumente!$A$9,ROW()-DataRows_IBE-1,COLUMN(),1,1),""))</f>
        <v/>
      </c>
      <c r="C3292" t="str">
        <f ca="1">IF(ROW()-1&lt;=DataRows_IBE,OFFSET(InstrumenteIBE!$A$1,ROW()-2,COLUMN(),1,1),IF(ROW()-2 &lt;= DataRows,OFFSET(MeineInstrumente!$A$9,ROW()-DataRows_IBE-1,COLUMN(),1,1),""))</f>
        <v/>
      </c>
      <c r="D3292" s="16" t="str">
        <f ca="1">IF(ROW()-1&lt;=DataRows_IBE,OFFSET(InstrumenteIBE!$A$1,ROW()-2,COLUMN(),1,1),IF(ROW()-2 &lt;= DataRows,OFFSET(MeineInstrumente!$A$9,ROW()-DataRows_IBE-1,COLUMN(),1,1),""))</f>
        <v/>
      </c>
      <c r="E3292" t="str">
        <f t="shared" ca="1" si="51"/>
        <v/>
      </c>
      <c r="F3292" t="str">
        <f ca="1">IF(ROW()-1&lt;=DataRows_IBE,OFFSET(InstrumenteIBE!$A$1,ROW()-2,COLUMN()-COLUMN($F$1),1,1),IF(ROW()-2 &lt;= DataRows,OFFSET(MeineInstrumente!$A$9,ROW()-DataRows_IBE-1,COLUMN()-COLUMN($F$1),1,1),""))</f>
        <v/>
      </c>
    </row>
    <row r="3293" spans="1:6" x14ac:dyDescent="0.25">
      <c r="A3293" t="str">
        <f ca="1">IF(ROW()-1&lt;=DataRows_IBE,OFFSET(InstrumenteIBE!$A$1,ROW()-2,COLUMN(),1,1),IF(ROW()-2 &lt;= DataRows,OFFSET(MeineInstrumente!$A$9,ROW()-DataRows_IBE-1,COLUMN(),1,1),""))</f>
        <v/>
      </c>
      <c r="B3293" t="str">
        <f ca="1">IF(ROW()-1&lt;=DataRows_IBE,OFFSET(InstrumenteIBE!$A$1,ROW()-2,COLUMN(),1,1),IF(ROW()-2 &lt;= DataRows,OFFSET(MeineInstrumente!$A$9,ROW()-DataRows_IBE-1,COLUMN(),1,1),""))</f>
        <v/>
      </c>
      <c r="C3293" t="str">
        <f ca="1">IF(ROW()-1&lt;=DataRows_IBE,OFFSET(InstrumenteIBE!$A$1,ROW()-2,COLUMN(),1,1),IF(ROW()-2 &lt;= DataRows,OFFSET(MeineInstrumente!$A$9,ROW()-DataRows_IBE-1,COLUMN(),1,1),""))</f>
        <v/>
      </c>
      <c r="D3293" s="16" t="str">
        <f ca="1">IF(ROW()-1&lt;=DataRows_IBE,OFFSET(InstrumenteIBE!$A$1,ROW()-2,COLUMN(),1,1),IF(ROW()-2 &lt;= DataRows,OFFSET(MeineInstrumente!$A$9,ROW()-DataRows_IBE-1,COLUMN(),1,1),""))</f>
        <v/>
      </c>
      <c r="E3293" t="str">
        <f t="shared" ca="1" si="51"/>
        <v/>
      </c>
      <c r="F3293" t="str">
        <f ca="1">IF(ROW()-1&lt;=DataRows_IBE,OFFSET(InstrumenteIBE!$A$1,ROW()-2,COLUMN()-COLUMN($F$1),1,1),IF(ROW()-2 &lt;= DataRows,OFFSET(MeineInstrumente!$A$9,ROW()-DataRows_IBE-1,COLUMN()-COLUMN($F$1),1,1),""))</f>
        <v/>
      </c>
    </row>
    <row r="3294" spans="1:6" x14ac:dyDescent="0.25">
      <c r="A3294" t="str">
        <f ca="1">IF(ROW()-1&lt;=DataRows_IBE,OFFSET(InstrumenteIBE!$A$1,ROW()-2,COLUMN(),1,1),IF(ROW()-2 &lt;= DataRows,OFFSET(MeineInstrumente!$A$9,ROW()-DataRows_IBE-1,COLUMN(),1,1),""))</f>
        <v/>
      </c>
      <c r="B3294" t="str">
        <f ca="1">IF(ROW()-1&lt;=DataRows_IBE,OFFSET(InstrumenteIBE!$A$1,ROW()-2,COLUMN(),1,1),IF(ROW()-2 &lt;= DataRows,OFFSET(MeineInstrumente!$A$9,ROW()-DataRows_IBE-1,COLUMN(),1,1),""))</f>
        <v/>
      </c>
      <c r="C3294" t="str">
        <f ca="1">IF(ROW()-1&lt;=DataRows_IBE,OFFSET(InstrumenteIBE!$A$1,ROW()-2,COLUMN(),1,1),IF(ROW()-2 &lt;= DataRows,OFFSET(MeineInstrumente!$A$9,ROW()-DataRows_IBE-1,COLUMN(),1,1),""))</f>
        <v/>
      </c>
      <c r="D3294" s="16" t="str">
        <f ca="1">IF(ROW()-1&lt;=DataRows_IBE,OFFSET(InstrumenteIBE!$A$1,ROW()-2,COLUMN(),1,1),IF(ROW()-2 &lt;= DataRows,OFFSET(MeineInstrumente!$A$9,ROW()-DataRows_IBE-1,COLUMN(),1,1),""))</f>
        <v/>
      </c>
      <c r="E3294" t="str">
        <f t="shared" ca="1" si="51"/>
        <v/>
      </c>
      <c r="F3294" t="str">
        <f ca="1">IF(ROW()-1&lt;=DataRows_IBE,OFFSET(InstrumenteIBE!$A$1,ROW()-2,COLUMN()-COLUMN($F$1),1,1),IF(ROW()-2 &lt;= DataRows,OFFSET(MeineInstrumente!$A$9,ROW()-DataRows_IBE-1,COLUMN()-COLUMN($F$1),1,1),""))</f>
        <v/>
      </c>
    </row>
    <row r="3295" spans="1:6" x14ac:dyDescent="0.25">
      <c r="A3295" t="str">
        <f ca="1">IF(ROW()-1&lt;=DataRows_IBE,OFFSET(InstrumenteIBE!$A$1,ROW()-2,COLUMN(),1,1),IF(ROW()-2 &lt;= DataRows,OFFSET(MeineInstrumente!$A$9,ROW()-DataRows_IBE-1,COLUMN(),1,1),""))</f>
        <v/>
      </c>
      <c r="B3295" t="str">
        <f ca="1">IF(ROW()-1&lt;=DataRows_IBE,OFFSET(InstrumenteIBE!$A$1,ROW()-2,COLUMN(),1,1),IF(ROW()-2 &lt;= DataRows,OFFSET(MeineInstrumente!$A$9,ROW()-DataRows_IBE-1,COLUMN(),1,1),""))</f>
        <v/>
      </c>
      <c r="C3295" t="str">
        <f ca="1">IF(ROW()-1&lt;=DataRows_IBE,OFFSET(InstrumenteIBE!$A$1,ROW()-2,COLUMN(),1,1),IF(ROW()-2 &lt;= DataRows,OFFSET(MeineInstrumente!$A$9,ROW()-DataRows_IBE-1,COLUMN(),1,1),""))</f>
        <v/>
      </c>
      <c r="D3295" s="16" t="str">
        <f ca="1">IF(ROW()-1&lt;=DataRows_IBE,OFFSET(InstrumenteIBE!$A$1,ROW()-2,COLUMN(),1,1),IF(ROW()-2 &lt;= DataRows,OFFSET(MeineInstrumente!$A$9,ROW()-DataRows_IBE-1,COLUMN(),1,1),""))</f>
        <v/>
      </c>
      <c r="E3295" t="str">
        <f t="shared" ca="1" si="51"/>
        <v/>
      </c>
      <c r="F3295" t="str">
        <f ca="1">IF(ROW()-1&lt;=DataRows_IBE,OFFSET(InstrumenteIBE!$A$1,ROW()-2,COLUMN()-COLUMN($F$1),1,1),IF(ROW()-2 &lt;= DataRows,OFFSET(MeineInstrumente!$A$9,ROW()-DataRows_IBE-1,COLUMN()-COLUMN($F$1),1,1),""))</f>
        <v/>
      </c>
    </row>
    <row r="3296" spans="1:6" x14ac:dyDescent="0.25">
      <c r="A3296" t="str">
        <f ca="1">IF(ROW()-1&lt;=DataRows_IBE,OFFSET(InstrumenteIBE!$A$1,ROW()-2,COLUMN(),1,1),IF(ROW()-2 &lt;= DataRows,OFFSET(MeineInstrumente!$A$9,ROW()-DataRows_IBE-1,COLUMN(),1,1),""))</f>
        <v/>
      </c>
      <c r="B3296" t="str">
        <f ca="1">IF(ROW()-1&lt;=DataRows_IBE,OFFSET(InstrumenteIBE!$A$1,ROW()-2,COLUMN(),1,1),IF(ROW()-2 &lt;= DataRows,OFFSET(MeineInstrumente!$A$9,ROW()-DataRows_IBE-1,COLUMN(),1,1),""))</f>
        <v/>
      </c>
      <c r="C3296" t="str">
        <f ca="1">IF(ROW()-1&lt;=DataRows_IBE,OFFSET(InstrumenteIBE!$A$1,ROW()-2,COLUMN(),1,1),IF(ROW()-2 &lt;= DataRows,OFFSET(MeineInstrumente!$A$9,ROW()-DataRows_IBE-1,COLUMN(),1,1),""))</f>
        <v/>
      </c>
      <c r="D3296" s="16" t="str">
        <f ca="1">IF(ROW()-1&lt;=DataRows_IBE,OFFSET(InstrumenteIBE!$A$1,ROW()-2,COLUMN(),1,1),IF(ROW()-2 &lt;= DataRows,OFFSET(MeineInstrumente!$A$9,ROW()-DataRows_IBE-1,COLUMN(),1,1),""))</f>
        <v/>
      </c>
      <c r="E3296" t="str">
        <f t="shared" ca="1" si="51"/>
        <v/>
      </c>
      <c r="F3296" t="str">
        <f ca="1">IF(ROW()-1&lt;=DataRows_IBE,OFFSET(InstrumenteIBE!$A$1,ROW()-2,COLUMN()-COLUMN($F$1),1,1),IF(ROW()-2 &lt;= DataRows,OFFSET(MeineInstrumente!$A$9,ROW()-DataRows_IBE-1,COLUMN()-COLUMN($F$1),1,1),""))</f>
        <v/>
      </c>
    </row>
    <row r="3297" spans="1:6" x14ac:dyDescent="0.25">
      <c r="A3297" t="str">
        <f ca="1">IF(ROW()-1&lt;=DataRows_IBE,OFFSET(InstrumenteIBE!$A$1,ROW()-2,COLUMN(),1,1),IF(ROW()-2 &lt;= DataRows,OFFSET(MeineInstrumente!$A$9,ROW()-DataRows_IBE-1,COLUMN(),1,1),""))</f>
        <v/>
      </c>
      <c r="B3297" t="str">
        <f ca="1">IF(ROW()-1&lt;=DataRows_IBE,OFFSET(InstrumenteIBE!$A$1,ROW()-2,COLUMN(),1,1),IF(ROW()-2 &lt;= DataRows,OFFSET(MeineInstrumente!$A$9,ROW()-DataRows_IBE-1,COLUMN(),1,1),""))</f>
        <v/>
      </c>
      <c r="C3297" t="str">
        <f ca="1">IF(ROW()-1&lt;=DataRows_IBE,OFFSET(InstrumenteIBE!$A$1,ROW()-2,COLUMN(),1,1),IF(ROW()-2 &lt;= DataRows,OFFSET(MeineInstrumente!$A$9,ROW()-DataRows_IBE-1,COLUMN(),1,1),""))</f>
        <v/>
      </c>
      <c r="D3297" s="16" t="str">
        <f ca="1">IF(ROW()-1&lt;=DataRows_IBE,OFFSET(InstrumenteIBE!$A$1,ROW()-2,COLUMN(),1,1),IF(ROW()-2 &lt;= DataRows,OFFSET(MeineInstrumente!$A$9,ROW()-DataRows_IBE-1,COLUMN(),1,1),""))</f>
        <v/>
      </c>
      <c r="E3297" t="str">
        <f t="shared" ca="1" si="51"/>
        <v/>
      </c>
      <c r="F3297" t="str">
        <f ca="1">IF(ROW()-1&lt;=DataRows_IBE,OFFSET(InstrumenteIBE!$A$1,ROW()-2,COLUMN()-COLUMN($F$1),1,1),IF(ROW()-2 &lt;= DataRows,OFFSET(MeineInstrumente!$A$9,ROW()-DataRows_IBE-1,COLUMN()-COLUMN($F$1),1,1),""))</f>
        <v/>
      </c>
    </row>
    <row r="3298" spans="1:6" x14ac:dyDescent="0.25">
      <c r="A3298" t="str">
        <f ca="1">IF(ROW()-1&lt;=DataRows_IBE,OFFSET(InstrumenteIBE!$A$1,ROW()-2,COLUMN(),1,1),IF(ROW()-2 &lt;= DataRows,OFFSET(MeineInstrumente!$A$9,ROW()-DataRows_IBE-1,COLUMN(),1,1),""))</f>
        <v/>
      </c>
      <c r="B3298" t="str">
        <f ca="1">IF(ROW()-1&lt;=DataRows_IBE,OFFSET(InstrumenteIBE!$A$1,ROW()-2,COLUMN(),1,1),IF(ROW()-2 &lt;= DataRows,OFFSET(MeineInstrumente!$A$9,ROW()-DataRows_IBE-1,COLUMN(),1,1),""))</f>
        <v/>
      </c>
      <c r="C3298" t="str">
        <f ca="1">IF(ROW()-1&lt;=DataRows_IBE,OFFSET(InstrumenteIBE!$A$1,ROW()-2,COLUMN(),1,1),IF(ROW()-2 &lt;= DataRows,OFFSET(MeineInstrumente!$A$9,ROW()-DataRows_IBE-1,COLUMN(),1,1),""))</f>
        <v/>
      </c>
      <c r="D3298" s="16" t="str">
        <f ca="1">IF(ROW()-1&lt;=DataRows_IBE,OFFSET(InstrumenteIBE!$A$1,ROW()-2,COLUMN(),1,1),IF(ROW()-2 &lt;= DataRows,OFFSET(MeineInstrumente!$A$9,ROW()-DataRows_IBE-1,COLUMN(),1,1),""))</f>
        <v/>
      </c>
      <c r="E3298" t="str">
        <f t="shared" ca="1" si="51"/>
        <v/>
      </c>
      <c r="F3298" t="str">
        <f ca="1">IF(ROW()-1&lt;=DataRows_IBE,OFFSET(InstrumenteIBE!$A$1,ROW()-2,COLUMN()-COLUMN($F$1),1,1),IF(ROW()-2 &lt;= DataRows,OFFSET(MeineInstrumente!$A$9,ROW()-DataRows_IBE-1,COLUMN()-COLUMN($F$1),1,1),""))</f>
        <v/>
      </c>
    </row>
    <row r="3299" spans="1:6" x14ac:dyDescent="0.25">
      <c r="A3299" t="str">
        <f ca="1">IF(ROW()-1&lt;=DataRows_IBE,OFFSET(InstrumenteIBE!$A$1,ROW()-2,COLUMN(),1,1),IF(ROW()-2 &lt;= DataRows,OFFSET(MeineInstrumente!$A$9,ROW()-DataRows_IBE-1,COLUMN(),1,1),""))</f>
        <v/>
      </c>
      <c r="B3299" t="str">
        <f ca="1">IF(ROW()-1&lt;=DataRows_IBE,OFFSET(InstrumenteIBE!$A$1,ROW()-2,COLUMN(),1,1),IF(ROW()-2 &lt;= DataRows,OFFSET(MeineInstrumente!$A$9,ROW()-DataRows_IBE-1,COLUMN(),1,1),""))</f>
        <v/>
      </c>
      <c r="C3299" t="str">
        <f ca="1">IF(ROW()-1&lt;=DataRows_IBE,OFFSET(InstrumenteIBE!$A$1,ROW()-2,COLUMN(),1,1),IF(ROW()-2 &lt;= DataRows,OFFSET(MeineInstrumente!$A$9,ROW()-DataRows_IBE-1,COLUMN(),1,1),""))</f>
        <v/>
      </c>
      <c r="D3299" s="16" t="str">
        <f ca="1">IF(ROW()-1&lt;=DataRows_IBE,OFFSET(InstrumenteIBE!$A$1,ROW()-2,COLUMN(),1,1),IF(ROW()-2 &lt;= DataRows,OFFSET(MeineInstrumente!$A$9,ROW()-DataRows_IBE-1,COLUMN(),1,1),""))</f>
        <v/>
      </c>
      <c r="E3299" t="str">
        <f t="shared" ca="1" si="51"/>
        <v/>
      </c>
      <c r="F3299" t="str">
        <f ca="1">IF(ROW()-1&lt;=DataRows_IBE,OFFSET(InstrumenteIBE!$A$1,ROW()-2,COLUMN()-COLUMN($F$1),1,1),IF(ROW()-2 &lt;= DataRows,OFFSET(MeineInstrumente!$A$9,ROW()-DataRows_IBE-1,COLUMN()-COLUMN($F$1),1,1),""))</f>
        <v/>
      </c>
    </row>
    <row r="3300" spans="1:6" x14ac:dyDescent="0.25">
      <c r="A3300" t="str">
        <f ca="1">IF(ROW()-1&lt;=DataRows_IBE,OFFSET(InstrumenteIBE!$A$1,ROW()-2,COLUMN(),1,1),IF(ROW()-2 &lt;= DataRows,OFFSET(MeineInstrumente!$A$9,ROW()-DataRows_IBE-1,COLUMN(),1,1),""))</f>
        <v/>
      </c>
      <c r="B3300" t="str">
        <f ca="1">IF(ROW()-1&lt;=DataRows_IBE,OFFSET(InstrumenteIBE!$A$1,ROW()-2,COLUMN(),1,1),IF(ROW()-2 &lt;= DataRows,OFFSET(MeineInstrumente!$A$9,ROW()-DataRows_IBE-1,COLUMN(),1,1),""))</f>
        <v/>
      </c>
      <c r="C3300" t="str">
        <f ca="1">IF(ROW()-1&lt;=DataRows_IBE,OFFSET(InstrumenteIBE!$A$1,ROW()-2,COLUMN(),1,1),IF(ROW()-2 &lt;= DataRows,OFFSET(MeineInstrumente!$A$9,ROW()-DataRows_IBE-1,COLUMN(),1,1),""))</f>
        <v/>
      </c>
      <c r="D3300" s="16" t="str">
        <f ca="1">IF(ROW()-1&lt;=DataRows_IBE,OFFSET(InstrumenteIBE!$A$1,ROW()-2,COLUMN(),1,1),IF(ROW()-2 &lt;= DataRows,OFFSET(MeineInstrumente!$A$9,ROW()-DataRows_IBE-1,COLUMN(),1,1),""))</f>
        <v/>
      </c>
      <c r="E3300" t="str">
        <f t="shared" ca="1" si="51"/>
        <v/>
      </c>
      <c r="F3300" t="str">
        <f ca="1">IF(ROW()-1&lt;=DataRows_IBE,OFFSET(InstrumenteIBE!$A$1,ROW()-2,COLUMN()-COLUMN($F$1),1,1),IF(ROW()-2 &lt;= DataRows,OFFSET(MeineInstrumente!$A$9,ROW()-DataRows_IBE-1,COLUMN()-COLUMN($F$1),1,1),""))</f>
        <v/>
      </c>
    </row>
    <row r="3301" spans="1:6" x14ac:dyDescent="0.25">
      <c r="A3301" t="str">
        <f ca="1">IF(ROW()-1&lt;=DataRows_IBE,OFFSET(InstrumenteIBE!$A$1,ROW()-2,COLUMN(),1,1),IF(ROW()-2 &lt;= DataRows,OFFSET(MeineInstrumente!$A$9,ROW()-DataRows_IBE-1,COLUMN(),1,1),""))</f>
        <v/>
      </c>
      <c r="B3301" t="str">
        <f ca="1">IF(ROW()-1&lt;=DataRows_IBE,OFFSET(InstrumenteIBE!$A$1,ROW()-2,COLUMN(),1,1),IF(ROW()-2 &lt;= DataRows,OFFSET(MeineInstrumente!$A$9,ROW()-DataRows_IBE-1,COLUMN(),1,1),""))</f>
        <v/>
      </c>
      <c r="C3301" t="str">
        <f ca="1">IF(ROW()-1&lt;=DataRows_IBE,OFFSET(InstrumenteIBE!$A$1,ROW()-2,COLUMN(),1,1),IF(ROW()-2 &lt;= DataRows,OFFSET(MeineInstrumente!$A$9,ROW()-DataRows_IBE-1,COLUMN(),1,1),""))</f>
        <v/>
      </c>
      <c r="D3301" s="16" t="str">
        <f ca="1">IF(ROW()-1&lt;=DataRows_IBE,OFFSET(InstrumenteIBE!$A$1,ROW()-2,COLUMN(),1,1),IF(ROW()-2 &lt;= DataRows,OFFSET(MeineInstrumente!$A$9,ROW()-DataRows_IBE-1,COLUMN(),1,1),""))</f>
        <v/>
      </c>
      <c r="E3301" t="str">
        <f t="shared" ca="1" si="51"/>
        <v/>
      </c>
      <c r="F3301" t="str">
        <f ca="1">IF(ROW()-1&lt;=DataRows_IBE,OFFSET(InstrumenteIBE!$A$1,ROW()-2,COLUMN()-COLUMN($F$1),1,1),IF(ROW()-2 &lt;= DataRows,OFFSET(MeineInstrumente!$A$9,ROW()-DataRows_IBE-1,COLUMN()-COLUMN($F$1),1,1),""))</f>
        <v/>
      </c>
    </row>
    <row r="3302" spans="1:6" x14ac:dyDescent="0.25">
      <c r="A3302" t="str">
        <f ca="1">IF(ROW()-1&lt;=DataRows_IBE,OFFSET(InstrumenteIBE!$A$1,ROW()-2,COLUMN(),1,1),IF(ROW()-2 &lt;= DataRows,OFFSET(MeineInstrumente!$A$9,ROW()-DataRows_IBE-1,COLUMN(),1,1),""))</f>
        <v/>
      </c>
      <c r="B3302" t="str">
        <f ca="1">IF(ROW()-1&lt;=DataRows_IBE,OFFSET(InstrumenteIBE!$A$1,ROW()-2,COLUMN(),1,1),IF(ROW()-2 &lt;= DataRows,OFFSET(MeineInstrumente!$A$9,ROW()-DataRows_IBE-1,COLUMN(),1,1),""))</f>
        <v/>
      </c>
      <c r="C3302" t="str">
        <f ca="1">IF(ROW()-1&lt;=DataRows_IBE,OFFSET(InstrumenteIBE!$A$1,ROW()-2,COLUMN(),1,1),IF(ROW()-2 &lt;= DataRows,OFFSET(MeineInstrumente!$A$9,ROW()-DataRows_IBE-1,COLUMN(),1,1),""))</f>
        <v/>
      </c>
      <c r="D3302" s="16" t="str">
        <f ca="1">IF(ROW()-1&lt;=DataRows_IBE,OFFSET(InstrumenteIBE!$A$1,ROW()-2,COLUMN(),1,1),IF(ROW()-2 &lt;= DataRows,OFFSET(MeineInstrumente!$A$9,ROW()-DataRows_IBE-1,COLUMN(),1,1),""))</f>
        <v/>
      </c>
      <c r="E3302" t="str">
        <f t="shared" ca="1" si="51"/>
        <v/>
      </c>
      <c r="F3302" t="str">
        <f ca="1">IF(ROW()-1&lt;=DataRows_IBE,OFFSET(InstrumenteIBE!$A$1,ROW()-2,COLUMN()-COLUMN($F$1),1,1),IF(ROW()-2 &lt;= DataRows,OFFSET(MeineInstrumente!$A$9,ROW()-DataRows_IBE-1,COLUMN()-COLUMN($F$1),1,1),""))</f>
        <v/>
      </c>
    </row>
    <row r="3303" spans="1:6" x14ac:dyDescent="0.25">
      <c r="A3303" t="str">
        <f ca="1">IF(ROW()-1&lt;=DataRows_IBE,OFFSET(InstrumenteIBE!$A$1,ROW()-2,COLUMN(),1,1),IF(ROW()-2 &lt;= DataRows,OFFSET(MeineInstrumente!$A$9,ROW()-DataRows_IBE-1,COLUMN(),1,1),""))</f>
        <v/>
      </c>
      <c r="B3303" t="str">
        <f ca="1">IF(ROW()-1&lt;=DataRows_IBE,OFFSET(InstrumenteIBE!$A$1,ROW()-2,COLUMN(),1,1),IF(ROW()-2 &lt;= DataRows,OFFSET(MeineInstrumente!$A$9,ROW()-DataRows_IBE-1,COLUMN(),1,1),""))</f>
        <v/>
      </c>
      <c r="C3303" t="str">
        <f ca="1">IF(ROW()-1&lt;=DataRows_IBE,OFFSET(InstrumenteIBE!$A$1,ROW()-2,COLUMN(),1,1),IF(ROW()-2 &lt;= DataRows,OFFSET(MeineInstrumente!$A$9,ROW()-DataRows_IBE-1,COLUMN(),1,1),""))</f>
        <v/>
      </c>
      <c r="D3303" s="16" t="str">
        <f ca="1">IF(ROW()-1&lt;=DataRows_IBE,OFFSET(InstrumenteIBE!$A$1,ROW()-2,COLUMN(),1,1),IF(ROW()-2 &lt;= DataRows,OFFSET(MeineInstrumente!$A$9,ROW()-DataRows_IBE-1,COLUMN(),1,1),""))</f>
        <v/>
      </c>
      <c r="E3303" t="str">
        <f t="shared" ca="1" si="51"/>
        <v/>
      </c>
      <c r="F3303" t="str">
        <f ca="1">IF(ROW()-1&lt;=DataRows_IBE,OFFSET(InstrumenteIBE!$A$1,ROW()-2,COLUMN()-COLUMN($F$1),1,1),IF(ROW()-2 &lt;= DataRows,OFFSET(MeineInstrumente!$A$9,ROW()-DataRows_IBE-1,COLUMN()-COLUMN($F$1),1,1),""))</f>
        <v/>
      </c>
    </row>
    <row r="3304" spans="1:6" x14ac:dyDescent="0.25">
      <c r="A3304" t="str">
        <f ca="1">IF(ROW()-1&lt;=DataRows_IBE,OFFSET(InstrumenteIBE!$A$1,ROW()-2,COLUMN(),1,1),IF(ROW()-2 &lt;= DataRows,OFFSET(MeineInstrumente!$A$9,ROW()-DataRows_IBE-1,COLUMN(),1,1),""))</f>
        <v/>
      </c>
      <c r="B3304" t="str">
        <f ca="1">IF(ROW()-1&lt;=DataRows_IBE,OFFSET(InstrumenteIBE!$A$1,ROW()-2,COLUMN(),1,1),IF(ROW()-2 &lt;= DataRows,OFFSET(MeineInstrumente!$A$9,ROW()-DataRows_IBE-1,COLUMN(),1,1),""))</f>
        <v/>
      </c>
      <c r="C3304" t="str">
        <f ca="1">IF(ROW()-1&lt;=DataRows_IBE,OFFSET(InstrumenteIBE!$A$1,ROW()-2,COLUMN(),1,1),IF(ROW()-2 &lt;= DataRows,OFFSET(MeineInstrumente!$A$9,ROW()-DataRows_IBE-1,COLUMN(),1,1),""))</f>
        <v/>
      </c>
      <c r="D3304" s="16" t="str">
        <f ca="1">IF(ROW()-1&lt;=DataRows_IBE,OFFSET(InstrumenteIBE!$A$1,ROW()-2,COLUMN(),1,1),IF(ROW()-2 &lt;= DataRows,OFFSET(MeineInstrumente!$A$9,ROW()-DataRows_IBE-1,COLUMN(),1,1),""))</f>
        <v/>
      </c>
      <c r="E3304" t="str">
        <f t="shared" ca="1" si="51"/>
        <v/>
      </c>
      <c r="F3304" t="str">
        <f ca="1">IF(ROW()-1&lt;=DataRows_IBE,OFFSET(InstrumenteIBE!$A$1,ROW()-2,COLUMN()-COLUMN($F$1),1,1),IF(ROW()-2 &lt;= DataRows,OFFSET(MeineInstrumente!$A$9,ROW()-DataRows_IBE-1,COLUMN()-COLUMN($F$1),1,1),""))</f>
        <v/>
      </c>
    </row>
    <row r="3305" spans="1:6" x14ac:dyDescent="0.25">
      <c r="A3305" t="str">
        <f ca="1">IF(ROW()-1&lt;=DataRows_IBE,OFFSET(InstrumenteIBE!$A$1,ROW()-2,COLUMN(),1,1),IF(ROW()-2 &lt;= DataRows,OFFSET(MeineInstrumente!$A$9,ROW()-DataRows_IBE-1,COLUMN(),1,1),""))</f>
        <v/>
      </c>
      <c r="B3305" t="str">
        <f ca="1">IF(ROW()-1&lt;=DataRows_IBE,OFFSET(InstrumenteIBE!$A$1,ROW()-2,COLUMN(),1,1),IF(ROW()-2 &lt;= DataRows,OFFSET(MeineInstrumente!$A$9,ROW()-DataRows_IBE-1,COLUMN(),1,1),""))</f>
        <v/>
      </c>
      <c r="C3305" t="str">
        <f ca="1">IF(ROW()-1&lt;=DataRows_IBE,OFFSET(InstrumenteIBE!$A$1,ROW()-2,COLUMN(),1,1),IF(ROW()-2 &lt;= DataRows,OFFSET(MeineInstrumente!$A$9,ROW()-DataRows_IBE-1,COLUMN(),1,1),""))</f>
        <v/>
      </c>
      <c r="D3305" s="16" t="str">
        <f ca="1">IF(ROW()-1&lt;=DataRows_IBE,OFFSET(InstrumenteIBE!$A$1,ROW()-2,COLUMN(),1,1),IF(ROW()-2 &lt;= DataRows,OFFSET(MeineInstrumente!$A$9,ROW()-DataRows_IBE-1,COLUMN(),1,1),""))</f>
        <v/>
      </c>
      <c r="E3305" t="str">
        <f t="shared" ca="1" si="51"/>
        <v/>
      </c>
      <c r="F3305" t="str">
        <f ca="1">IF(ROW()-1&lt;=DataRows_IBE,OFFSET(InstrumenteIBE!$A$1,ROW()-2,COLUMN()-COLUMN($F$1),1,1),IF(ROW()-2 &lt;= DataRows,OFFSET(MeineInstrumente!$A$9,ROW()-DataRows_IBE-1,COLUMN()-COLUMN($F$1),1,1),""))</f>
        <v/>
      </c>
    </row>
    <row r="3306" spans="1:6" x14ac:dyDescent="0.25">
      <c r="A3306" t="str">
        <f ca="1">IF(ROW()-1&lt;=DataRows_IBE,OFFSET(InstrumenteIBE!$A$1,ROW()-2,COLUMN(),1,1),IF(ROW()-2 &lt;= DataRows,OFFSET(MeineInstrumente!$A$9,ROW()-DataRows_IBE-1,COLUMN(),1,1),""))</f>
        <v/>
      </c>
      <c r="B3306" t="str">
        <f ca="1">IF(ROW()-1&lt;=DataRows_IBE,OFFSET(InstrumenteIBE!$A$1,ROW()-2,COLUMN(),1,1),IF(ROW()-2 &lt;= DataRows,OFFSET(MeineInstrumente!$A$9,ROW()-DataRows_IBE-1,COLUMN(),1,1),""))</f>
        <v/>
      </c>
      <c r="C3306" t="str">
        <f ca="1">IF(ROW()-1&lt;=DataRows_IBE,OFFSET(InstrumenteIBE!$A$1,ROW()-2,COLUMN(),1,1),IF(ROW()-2 &lt;= DataRows,OFFSET(MeineInstrumente!$A$9,ROW()-DataRows_IBE-1,COLUMN(),1,1),""))</f>
        <v/>
      </c>
      <c r="D3306" s="16" t="str">
        <f ca="1">IF(ROW()-1&lt;=DataRows_IBE,OFFSET(InstrumenteIBE!$A$1,ROW()-2,COLUMN(),1,1),IF(ROW()-2 &lt;= DataRows,OFFSET(MeineInstrumente!$A$9,ROW()-DataRows_IBE-1,COLUMN(),1,1),""))</f>
        <v/>
      </c>
      <c r="E3306" t="str">
        <f t="shared" ca="1" si="51"/>
        <v/>
      </c>
      <c r="F3306" t="str">
        <f ca="1">IF(ROW()-1&lt;=DataRows_IBE,OFFSET(InstrumenteIBE!$A$1,ROW()-2,COLUMN()-COLUMN($F$1),1,1),IF(ROW()-2 &lt;= DataRows,OFFSET(MeineInstrumente!$A$9,ROW()-DataRows_IBE-1,COLUMN()-COLUMN($F$1),1,1),""))</f>
        <v/>
      </c>
    </row>
    <row r="3307" spans="1:6" x14ac:dyDescent="0.25">
      <c r="A3307" t="str">
        <f ca="1">IF(ROW()-1&lt;=DataRows_IBE,OFFSET(InstrumenteIBE!$A$1,ROW()-2,COLUMN(),1,1),IF(ROW()-2 &lt;= DataRows,OFFSET(MeineInstrumente!$A$9,ROW()-DataRows_IBE-1,COLUMN(),1,1),""))</f>
        <v/>
      </c>
      <c r="B3307" t="str">
        <f ca="1">IF(ROW()-1&lt;=DataRows_IBE,OFFSET(InstrumenteIBE!$A$1,ROW()-2,COLUMN(),1,1),IF(ROW()-2 &lt;= DataRows,OFFSET(MeineInstrumente!$A$9,ROW()-DataRows_IBE-1,COLUMN(),1,1),""))</f>
        <v/>
      </c>
      <c r="C3307" t="str">
        <f ca="1">IF(ROW()-1&lt;=DataRows_IBE,OFFSET(InstrumenteIBE!$A$1,ROW()-2,COLUMN(),1,1),IF(ROW()-2 &lt;= DataRows,OFFSET(MeineInstrumente!$A$9,ROW()-DataRows_IBE-1,COLUMN(),1,1),""))</f>
        <v/>
      </c>
      <c r="D3307" s="16" t="str">
        <f ca="1">IF(ROW()-1&lt;=DataRows_IBE,OFFSET(InstrumenteIBE!$A$1,ROW()-2,COLUMN(),1,1),IF(ROW()-2 &lt;= DataRows,OFFSET(MeineInstrumente!$A$9,ROW()-DataRows_IBE-1,COLUMN(),1,1),""))</f>
        <v/>
      </c>
      <c r="E3307" t="str">
        <f t="shared" ca="1" si="51"/>
        <v/>
      </c>
      <c r="F3307" t="str">
        <f ca="1">IF(ROW()-1&lt;=DataRows_IBE,OFFSET(InstrumenteIBE!$A$1,ROW()-2,COLUMN()-COLUMN($F$1),1,1),IF(ROW()-2 &lt;= DataRows,OFFSET(MeineInstrumente!$A$9,ROW()-DataRows_IBE-1,COLUMN()-COLUMN($F$1),1,1),""))</f>
        <v/>
      </c>
    </row>
    <row r="3308" spans="1:6" x14ac:dyDescent="0.25">
      <c r="A3308" t="str">
        <f ca="1">IF(ROW()-1&lt;=DataRows_IBE,OFFSET(InstrumenteIBE!$A$1,ROW()-2,COLUMN(),1,1),IF(ROW()-2 &lt;= DataRows,OFFSET(MeineInstrumente!$A$9,ROW()-DataRows_IBE-1,COLUMN(),1,1),""))</f>
        <v/>
      </c>
      <c r="B3308" t="str">
        <f ca="1">IF(ROW()-1&lt;=DataRows_IBE,OFFSET(InstrumenteIBE!$A$1,ROW()-2,COLUMN(),1,1),IF(ROW()-2 &lt;= DataRows,OFFSET(MeineInstrumente!$A$9,ROW()-DataRows_IBE-1,COLUMN(),1,1),""))</f>
        <v/>
      </c>
      <c r="C3308" t="str">
        <f ca="1">IF(ROW()-1&lt;=DataRows_IBE,OFFSET(InstrumenteIBE!$A$1,ROW()-2,COLUMN(),1,1),IF(ROW()-2 &lt;= DataRows,OFFSET(MeineInstrumente!$A$9,ROW()-DataRows_IBE-1,COLUMN(),1,1),""))</f>
        <v/>
      </c>
      <c r="D3308" s="16" t="str">
        <f ca="1">IF(ROW()-1&lt;=DataRows_IBE,OFFSET(InstrumenteIBE!$A$1,ROW()-2,COLUMN(),1,1),IF(ROW()-2 &lt;= DataRows,OFFSET(MeineInstrumente!$A$9,ROW()-DataRows_IBE-1,COLUMN(),1,1),""))</f>
        <v/>
      </c>
      <c r="E3308" t="str">
        <f t="shared" ca="1" si="51"/>
        <v/>
      </c>
      <c r="F3308" t="str">
        <f ca="1">IF(ROW()-1&lt;=DataRows_IBE,OFFSET(InstrumenteIBE!$A$1,ROW()-2,COLUMN()-COLUMN($F$1),1,1),IF(ROW()-2 &lt;= DataRows,OFFSET(MeineInstrumente!$A$9,ROW()-DataRows_IBE-1,COLUMN()-COLUMN($F$1),1,1),""))</f>
        <v/>
      </c>
    </row>
    <row r="3309" spans="1:6" x14ac:dyDescent="0.25">
      <c r="A3309" t="str">
        <f ca="1">IF(ROW()-1&lt;=DataRows_IBE,OFFSET(InstrumenteIBE!$A$1,ROW()-2,COLUMN(),1,1),IF(ROW()-2 &lt;= DataRows,OFFSET(MeineInstrumente!$A$9,ROW()-DataRows_IBE-1,COLUMN(),1,1),""))</f>
        <v/>
      </c>
      <c r="B3309" t="str">
        <f ca="1">IF(ROW()-1&lt;=DataRows_IBE,OFFSET(InstrumenteIBE!$A$1,ROW()-2,COLUMN(),1,1),IF(ROW()-2 &lt;= DataRows,OFFSET(MeineInstrumente!$A$9,ROW()-DataRows_IBE-1,COLUMN(),1,1),""))</f>
        <v/>
      </c>
      <c r="C3309" t="str">
        <f ca="1">IF(ROW()-1&lt;=DataRows_IBE,OFFSET(InstrumenteIBE!$A$1,ROW()-2,COLUMN(),1,1),IF(ROW()-2 &lt;= DataRows,OFFSET(MeineInstrumente!$A$9,ROW()-DataRows_IBE-1,COLUMN(),1,1),""))</f>
        <v/>
      </c>
      <c r="D3309" s="16" t="str">
        <f ca="1">IF(ROW()-1&lt;=DataRows_IBE,OFFSET(InstrumenteIBE!$A$1,ROW()-2,COLUMN(),1,1),IF(ROW()-2 &lt;= DataRows,OFFSET(MeineInstrumente!$A$9,ROW()-DataRows_IBE-1,COLUMN(),1,1),""))</f>
        <v/>
      </c>
      <c r="E3309" t="str">
        <f t="shared" ca="1" si="51"/>
        <v/>
      </c>
      <c r="F3309" t="str">
        <f ca="1">IF(ROW()-1&lt;=DataRows_IBE,OFFSET(InstrumenteIBE!$A$1,ROW()-2,COLUMN()-COLUMN($F$1),1,1),IF(ROW()-2 &lt;= DataRows,OFFSET(MeineInstrumente!$A$9,ROW()-DataRows_IBE-1,COLUMN()-COLUMN($F$1),1,1),""))</f>
        <v/>
      </c>
    </row>
    <row r="3310" spans="1:6" x14ac:dyDescent="0.25">
      <c r="A3310" t="str">
        <f ca="1">IF(ROW()-1&lt;=DataRows_IBE,OFFSET(InstrumenteIBE!$A$1,ROW()-2,COLUMN(),1,1),IF(ROW()-2 &lt;= DataRows,OFFSET(MeineInstrumente!$A$9,ROW()-DataRows_IBE-1,COLUMN(),1,1),""))</f>
        <v/>
      </c>
      <c r="B3310" t="str">
        <f ca="1">IF(ROW()-1&lt;=DataRows_IBE,OFFSET(InstrumenteIBE!$A$1,ROW()-2,COLUMN(),1,1),IF(ROW()-2 &lt;= DataRows,OFFSET(MeineInstrumente!$A$9,ROW()-DataRows_IBE-1,COLUMN(),1,1),""))</f>
        <v/>
      </c>
      <c r="C3310" t="str">
        <f ca="1">IF(ROW()-1&lt;=DataRows_IBE,OFFSET(InstrumenteIBE!$A$1,ROW()-2,COLUMN(),1,1),IF(ROW()-2 &lt;= DataRows,OFFSET(MeineInstrumente!$A$9,ROW()-DataRows_IBE-1,COLUMN(),1,1),""))</f>
        <v/>
      </c>
      <c r="D3310" s="16" t="str">
        <f ca="1">IF(ROW()-1&lt;=DataRows_IBE,OFFSET(InstrumenteIBE!$A$1,ROW()-2,COLUMN(),1,1),IF(ROW()-2 &lt;= DataRows,OFFSET(MeineInstrumente!$A$9,ROW()-DataRows_IBE-1,COLUMN(),1,1),""))</f>
        <v/>
      </c>
      <c r="E3310" t="str">
        <f t="shared" ca="1" si="51"/>
        <v/>
      </c>
      <c r="F3310" t="str">
        <f ca="1">IF(ROW()-1&lt;=DataRows_IBE,OFFSET(InstrumenteIBE!$A$1,ROW()-2,COLUMN()-COLUMN($F$1),1,1),IF(ROW()-2 &lt;= DataRows,OFFSET(MeineInstrumente!$A$9,ROW()-DataRows_IBE-1,COLUMN()-COLUMN($F$1),1,1),""))</f>
        <v/>
      </c>
    </row>
    <row r="3311" spans="1:6" x14ac:dyDescent="0.25">
      <c r="A3311" t="str">
        <f ca="1">IF(ROW()-1&lt;=DataRows_IBE,OFFSET(InstrumenteIBE!$A$1,ROW()-2,COLUMN(),1,1),IF(ROW()-2 &lt;= DataRows,OFFSET(MeineInstrumente!$A$9,ROW()-DataRows_IBE-1,COLUMN(),1,1),""))</f>
        <v/>
      </c>
      <c r="B3311" t="str">
        <f ca="1">IF(ROW()-1&lt;=DataRows_IBE,OFFSET(InstrumenteIBE!$A$1,ROW()-2,COLUMN(),1,1),IF(ROW()-2 &lt;= DataRows,OFFSET(MeineInstrumente!$A$9,ROW()-DataRows_IBE-1,COLUMN(),1,1),""))</f>
        <v/>
      </c>
      <c r="C3311" t="str">
        <f ca="1">IF(ROW()-1&lt;=DataRows_IBE,OFFSET(InstrumenteIBE!$A$1,ROW()-2,COLUMN(),1,1),IF(ROW()-2 &lt;= DataRows,OFFSET(MeineInstrumente!$A$9,ROW()-DataRows_IBE-1,COLUMN(),1,1),""))</f>
        <v/>
      </c>
      <c r="D3311" s="16" t="str">
        <f ca="1">IF(ROW()-1&lt;=DataRows_IBE,OFFSET(InstrumenteIBE!$A$1,ROW()-2,COLUMN(),1,1),IF(ROW()-2 &lt;= DataRows,OFFSET(MeineInstrumente!$A$9,ROW()-DataRows_IBE-1,COLUMN(),1,1),""))</f>
        <v/>
      </c>
      <c r="E3311" t="str">
        <f t="shared" ca="1" si="51"/>
        <v/>
      </c>
      <c r="F3311" t="str">
        <f ca="1">IF(ROW()-1&lt;=DataRows_IBE,OFFSET(InstrumenteIBE!$A$1,ROW()-2,COLUMN()-COLUMN($F$1),1,1),IF(ROW()-2 &lt;= DataRows,OFFSET(MeineInstrumente!$A$9,ROW()-DataRows_IBE-1,COLUMN()-COLUMN($F$1),1,1),""))</f>
        <v/>
      </c>
    </row>
    <row r="3312" spans="1:6" x14ac:dyDescent="0.25">
      <c r="A3312" t="str">
        <f ca="1">IF(ROW()-1&lt;=DataRows_IBE,OFFSET(InstrumenteIBE!$A$1,ROW()-2,COLUMN(),1,1),IF(ROW()-2 &lt;= DataRows,OFFSET(MeineInstrumente!$A$9,ROW()-DataRows_IBE-1,COLUMN(),1,1),""))</f>
        <v/>
      </c>
      <c r="B3312" t="str">
        <f ca="1">IF(ROW()-1&lt;=DataRows_IBE,OFFSET(InstrumenteIBE!$A$1,ROW()-2,COLUMN(),1,1),IF(ROW()-2 &lt;= DataRows,OFFSET(MeineInstrumente!$A$9,ROW()-DataRows_IBE-1,COLUMN(),1,1),""))</f>
        <v/>
      </c>
      <c r="C3312" t="str">
        <f ca="1">IF(ROW()-1&lt;=DataRows_IBE,OFFSET(InstrumenteIBE!$A$1,ROW()-2,COLUMN(),1,1),IF(ROW()-2 &lt;= DataRows,OFFSET(MeineInstrumente!$A$9,ROW()-DataRows_IBE-1,COLUMN(),1,1),""))</f>
        <v/>
      </c>
      <c r="D3312" s="16" t="str">
        <f ca="1">IF(ROW()-1&lt;=DataRows_IBE,OFFSET(InstrumenteIBE!$A$1,ROW()-2,COLUMN(),1,1),IF(ROW()-2 &lt;= DataRows,OFFSET(MeineInstrumente!$A$9,ROW()-DataRows_IBE-1,COLUMN(),1,1),""))</f>
        <v/>
      </c>
      <c r="E3312" t="str">
        <f t="shared" ca="1" si="51"/>
        <v/>
      </c>
      <c r="F3312" t="str">
        <f ca="1">IF(ROW()-1&lt;=DataRows_IBE,OFFSET(InstrumenteIBE!$A$1,ROW()-2,COLUMN()-COLUMN($F$1),1,1),IF(ROW()-2 &lt;= DataRows,OFFSET(MeineInstrumente!$A$9,ROW()-DataRows_IBE-1,COLUMN()-COLUMN($F$1),1,1),""))</f>
        <v/>
      </c>
    </row>
    <row r="3313" spans="1:6" x14ac:dyDescent="0.25">
      <c r="A3313" t="str">
        <f ca="1">IF(ROW()-1&lt;=DataRows_IBE,OFFSET(InstrumenteIBE!$A$1,ROW()-2,COLUMN(),1,1),IF(ROW()-2 &lt;= DataRows,OFFSET(MeineInstrumente!$A$9,ROW()-DataRows_IBE-1,COLUMN(),1,1),""))</f>
        <v/>
      </c>
      <c r="B3313" t="str">
        <f ca="1">IF(ROW()-1&lt;=DataRows_IBE,OFFSET(InstrumenteIBE!$A$1,ROW()-2,COLUMN(),1,1),IF(ROW()-2 &lt;= DataRows,OFFSET(MeineInstrumente!$A$9,ROW()-DataRows_IBE-1,COLUMN(),1,1),""))</f>
        <v/>
      </c>
      <c r="C3313" t="str">
        <f ca="1">IF(ROW()-1&lt;=DataRows_IBE,OFFSET(InstrumenteIBE!$A$1,ROW()-2,COLUMN(),1,1),IF(ROW()-2 &lt;= DataRows,OFFSET(MeineInstrumente!$A$9,ROW()-DataRows_IBE-1,COLUMN(),1,1),""))</f>
        <v/>
      </c>
      <c r="D3313" s="16" t="str">
        <f ca="1">IF(ROW()-1&lt;=DataRows_IBE,OFFSET(InstrumenteIBE!$A$1,ROW()-2,COLUMN(),1,1),IF(ROW()-2 &lt;= DataRows,OFFSET(MeineInstrumente!$A$9,ROW()-DataRows_IBE-1,COLUMN(),1,1),""))</f>
        <v/>
      </c>
      <c r="E3313" t="str">
        <f t="shared" ca="1" si="51"/>
        <v/>
      </c>
      <c r="F3313" t="str">
        <f ca="1">IF(ROW()-1&lt;=DataRows_IBE,OFFSET(InstrumenteIBE!$A$1,ROW()-2,COLUMN()-COLUMN($F$1),1,1),IF(ROW()-2 &lt;= DataRows,OFFSET(MeineInstrumente!$A$9,ROW()-DataRows_IBE-1,COLUMN()-COLUMN($F$1),1,1),""))</f>
        <v/>
      </c>
    </row>
    <row r="3314" spans="1:6" x14ac:dyDescent="0.25">
      <c r="A3314" t="str">
        <f ca="1">IF(ROW()-1&lt;=DataRows_IBE,OFFSET(InstrumenteIBE!$A$1,ROW()-2,COLUMN(),1,1),IF(ROW()-2 &lt;= DataRows,OFFSET(MeineInstrumente!$A$9,ROW()-DataRows_IBE-1,COLUMN(),1,1),""))</f>
        <v/>
      </c>
      <c r="B3314" t="str">
        <f ca="1">IF(ROW()-1&lt;=DataRows_IBE,OFFSET(InstrumenteIBE!$A$1,ROW()-2,COLUMN(),1,1),IF(ROW()-2 &lt;= DataRows,OFFSET(MeineInstrumente!$A$9,ROW()-DataRows_IBE-1,COLUMN(),1,1),""))</f>
        <v/>
      </c>
      <c r="C3314" t="str">
        <f ca="1">IF(ROW()-1&lt;=DataRows_IBE,OFFSET(InstrumenteIBE!$A$1,ROW()-2,COLUMN(),1,1),IF(ROW()-2 &lt;= DataRows,OFFSET(MeineInstrumente!$A$9,ROW()-DataRows_IBE-1,COLUMN(),1,1),""))</f>
        <v/>
      </c>
      <c r="D3314" s="16" t="str">
        <f ca="1">IF(ROW()-1&lt;=DataRows_IBE,OFFSET(InstrumenteIBE!$A$1,ROW()-2,COLUMN(),1,1),IF(ROW()-2 &lt;= DataRows,OFFSET(MeineInstrumente!$A$9,ROW()-DataRows_IBE-1,COLUMN(),1,1),""))</f>
        <v/>
      </c>
      <c r="E3314" t="str">
        <f t="shared" ca="1" si="51"/>
        <v/>
      </c>
      <c r="F3314" t="str">
        <f ca="1">IF(ROW()-1&lt;=DataRows_IBE,OFFSET(InstrumenteIBE!$A$1,ROW()-2,COLUMN()-COLUMN($F$1),1,1),IF(ROW()-2 &lt;= DataRows,OFFSET(MeineInstrumente!$A$9,ROW()-DataRows_IBE-1,COLUMN()-COLUMN($F$1),1,1),""))</f>
        <v/>
      </c>
    </row>
    <row r="3315" spans="1:6" x14ac:dyDescent="0.25">
      <c r="A3315" t="str">
        <f ca="1">IF(ROW()-1&lt;=DataRows_IBE,OFFSET(InstrumenteIBE!$A$1,ROW()-2,COLUMN(),1,1),IF(ROW()-2 &lt;= DataRows,OFFSET(MeineInstrumente!$A$9,ROW()-DataRows_IBE-1,COLUMN(),1,1),""))</f>
        <v/>
      </c>
      <c r="B3315" t="str">
        <f ca="1">IF(ROW()-1&lt;=DataRows_IBE,OFFSET(InstrumenteIBE!$A$1,ROW()-2,COLUMN(),1,1),IF(ROW()-2 &lt;= DataRows,OFFSET(MeineInstrumente!$A$9,ROW()-DataRows_IBE-1,COLUMN(),1,1),""))</f>
        <v/>
      </c>
      <c r="C3315" t="str">
        <f ca="1">IF(ROW()-1&lt;=DataRows_IBE,OFFSET(InstrumenteIBE!$A$1,ROW()-2,COLUMN(),1,1),IF(ROW()-2 &lt;= DataRows,OFFSET(MeineInstrumente!$A$9,ROW()-DataRows_IBE-1,COLUMN(),1,1),""))</f>
        <v/>
      </c>
      <c r="D3315" s="16" t="str">
        <f ca="1">IF(ROW()-1&lt;=DataRows_IBE,OFFSET(InstrumenteIBE!$A$1,ROW()-2,COLUMN(),1,1),IF(ROW()-2 &lt;= DataRows,OFFSET(MeineInstrumente!$A$9,ROW()-DataRows_IBE-1,COLUMN(),1,1),""))</f>
        <v/>
      </c>
      <c r="E3315" t="str">
        <f t="shared" ca="1" si="51"/>
        <v/>
      </c>
      <c r="F3315" t="str">
        <f ca="1">IF(ROW()-1&lt;=DataRows_IBE,OFFSET(InstrumenteIBE!$A$1,ROW()-2,COLUMN()-COLUMN($F$1),1,1),IF(ROW()-2 &lt;= DataRows,OFFSET(MeineInstrumente!$A$9,ROW()-DataRows_IBE-1,COLUMN()-COLUMN($F$1),1,1),""))</f>
        <v/>
      </c>
    </row>
    <row r="3316" spans="1:6" x14ac:dyDescent="0.25">
      <c r="A3316" t="str">
        <f ca="1">IF(ROW()-1&lt;=DataRows_IBE,OFFSET(InstrumenteIBE!$A$1,ROW()-2,COLUMN(),1,1),IF(ROW()-2 &lt;= DataRows,OFFSET(MeineInstrumente!$A$9,ROW()-DataRows_IBE-1,COLUMN(),1,1),""))</f>
        <v/>
      </c>
      <c r="B3316" t="str">
        <f ca="1">IF(ROW()-1&lt;=DataRows_IBE,OFFSET(InstrumenteIBE!$A$1,ROW()-2,COLUMN(),1,1),IF(ROW()-2 &lt;= DataRows,OFFSET(MeineInstrumente!$A$9,ROW()-DataRows_IBE-1,COLUMN(),1,1),""))</f>
        <v/>
      </c>
      <c r="C3316" t="str">
        <f ca="1">IF(ROW()-1&lt;=DataRows_IBE,OFFSET(InstrumenteIBE!$A$1,ROW()-2,COLUMN(),1,1),IF(ROW()-2 &lt;= DataRows,OFFSET(MeineInstrumente!$A$9,ROW()-DataRows_IBE-1,COLUMN(),1,1),""))</f>
        <v/>
      </c>
      <c r="D3316" s="16" t="str">
        <f ca="1">IF(ROW()-1&lt;=DataRows_IBE,OFFSET(InstrumenteIBE!$A$1,ROW()-2,COLUMN(),1,1),IF(ROW()-2 &lt;= DataRows,OFFSET(MeineInstrumente!$A$9,ROW()-DataRows_IBE-1,COLUMN(),1,1),""))</f>
        <v/>
      </c>
      <c r="E3316" t="str">
        <f t="shared" ca="1" si="51"/>
        <v/>
      </c>
      <c r="F3316" t="str">
        <f ca="1">IF(ROW()-1&lt;=DataRows_IBE,OFFSET(InstrumenteIBE!$A$1,ROW()-2,COLUMN()-COLUMN($F$1),1,1),IF(ROW()-2 &lt;= DataRows,OFFSET(MeineInstrumente!$A$9,ROW()-DataRows_IBE-1,COLUMN()-COLUMN($F$1),1,1),""))</f>
        <v/>
      </c>
    </row>
    <row r="3317" spans="1:6" x14ac:dyDescent="0.25">
      <c r="A3317" t="str">
        <f ca="1">IF(ROW()-1&lt;=DataRows_IBE,OFFSET(InstrumenteIBE!$A$1,ROW()-2,COLUMN(),1,1),IF(ROW()-2 &lt;= DataRows,OFFSET(MeineInstrumente!$A$9,ROW()-DataRows_IBE-1,COLUMN(),1,1),""))</f>
        <v/>
      </c>
      <c r="B3317" t="str">
        <f ca="1">IF(ROW()-1&lt;=DataRows_IBE,OFFSET(InstrumenteIBE!$A$1,ROW()-2,COLUMN(),1,1),IF(ROW()-2 &lt;= DataRows,OFFSET(MeineInstrumente!$A$9,ROW()-DataRows_IBE-1,COLUMN(),1,1),""))</f>
        <v/>
      </c>
      <c r="C3317" t="str">
        <f ca="1">IF(ROW()-1&lt;=DataRows_IBE,OFFSET(InstrumenteIBE!$A$1,ROW()-2,COLUMN(),1,1),IF(ROW()-2 &lt;= DataRows,OFFSET(MeineInstrumente!$A$9,ROW()-DataRows_IBE-1,COLUMN(),1,1),""))</f>
        <v/>
      </c>
      <c r="D3317" s="16" t="str">
        <f ca="1">IF(ROW()-1&lt;=DataRows_IBE,OFFSET(InstrumenteIBE!$A$1,ROW()-2,COLUMN(),1,1),IF(ROW()-2 &lt;= DataRows,OFFSET(MeineInstrumente!$A$9,ROW()-DataRows_IBE-1,COLUMN(),1,1),""))</f>
        <v/>
      </c>
      <c r="E3317" t="str">
        <f t="shared" ca="1" si="51"/>
        <v/>
      </c>
      <c r="F3317" t="str">
        <f ca="1">IF(ROW()-1&lt;=DataRows_IBE,OFFSET(InstrumenteIBE!$A$1,ROW()-2,COLUMN()-COLUMN($F$1),1,1),IF(ROW()-2 &lt;= DataRows,OFFSET(MeineInstrumente!$A$9,ROW()-DataRows_IBE-1,COLUMN()-COLUMN($F$1),1,1),""))</f>
        <v/>
      </c>
    </row>
    <row r="3318" spans="1:6" x14ac:dyDescent="0.25">
      <c r="A3318" t="str">
        <f ca="1">IF(ROW()-1&lt;=DataRows_IBE,OFFSET(InstrumenteIBE!$A$1,ROW()-2,COLUMN(),1,1),IF(ROW()-2 &lt;= DataRows,OFFSET(MeineInstrumente!$A$9,ROW()-DataRows_IBE-1,COLUMN(),1,1),""))</f>
        <v/>
      </c>
      <c r="B3318" t="str">
        <f ca="1">IF(ROW()-1&lt;=DataRows_IBE,OFFSET(InstrumenteIBE!$A$1,ROW()-2,COLUMN(),1,1),IF(ROW()-2 &lt;= DataRows,OFFSET(MeineInstrumente!$A$9,ROW()-DataRows_IBE-1,COLUMN(),1,1),""))</f>
        <v/>
      </c>
      <c r="C3318" t="str">
        <f ca="1">IF(ROW()-1&lt;=DataRows_IBE,OFFSET(InstrumenteIBE!$A$1,ROW()-2,COLUMN(),1,1),IF(ROW()-2 &lt;= DataRows,OFFSET(MeineInstrumente!$A$9,ROW()-DataRows_IBE-1,COLUMN(),1,1),""))</f>
        <v/>
      </c>
      <c r="D3318" s="16" t="str">
        <f ca="1">IF(ROW()-1&lt;=DataRows_IBE,OFFSET(InstrumenteIBE!$A$1,ROW()-2,COLUMN(),1,1),IF(ROW()-2 &lt;= DataRows,OFFSET(MeineInstrumente!$A$9,ROW()-DataRows_IBE-1,COLUMN(),1,1),""))</f>
        <v/>
      </c>
      <c r="E3318" t="str">
        <f t="shared" ca="1" si="51"/>
        <v/>
      </c>
      <c r="F3318" t="str">
        <f ca="1">IF(ROW()-1&lt;=DataRows_IBE,OFFSET(InstrumenteIBE!$A$1,ROW()-2,COLUMN()-COLUMN($F$1),1,1),IF(ROW()-2 &lt;= DataRows,OFFSET(MeineInstrumente!$A$9,ROW()-DataRows_IBE-1,COLUMN()-COLUMN($F$1),1,1),""))</f>
        <v/>
      </c>
    </row>
    <row r="3319" spans="1:6" x14ac:dyDescent="0.25">
      <c r="A3319" t="str">
        <f ca="1">IF(ROW()-1&lt;=DataRows_IBE,OFFSET(InstrumenteIBE!$A$1,ROW()-2,COLUMN(),1,1),IF(ROW()-2 &lt;= DataRows,OFFSET(MeineInstrumente!$A$9,ROW()-DataRows_IBE-1,COLUMN(),1,1),""))</f>
        <v/>
      </c>
      <c r="B3319" t="str">
        <f ca="1">IF(ROW()-1&lt;=DataRows_IBE,OFFSET(InstrumenteIBE!$A$1,ROW()-2,COLUMN(),1,1),IF(ROW()-2 &lt;= DataRows,OFFSET(MeineInstrumente!$A$9,ROW()-DataRows_IBE-1,COLUMN(),1,1),""))</f>
        <v/>
      </c>
      <c r="C3319" t="str">
        <f ca="1">IF(ROW()-1&lt;=DataRows_IBE,OFFSET(InstrumenteIBE!$A$1,ROW()-2,COLUMN(),1,1),IF(ROW()-2 &lt;= DataRows,OFFSET(MeineInstrumente!$A$9,ROW()-DataRows_IBE-1,COLUMN(),1,1),""))</f>
        <v/>
      </c>
      <c r="D3319" s="16" t="str">
        <f ca="1">IF(ROW()-1&lt;=DataRows_IBE,OFFSET(InstrumenteIBE!$A$1,ROW()-2,COLUMN(),1,1),IF(ROW()-2 &lt;= DataRows,OFFSET(MeineInstrumente!$A$9,ROW()-DataRows_IBE-1,COLUMN(),1,1),""))</f>
        <v/>
      </c>
      <c r="E3319" t="str">
        <f t="shared" ca="1" si="51"/>
        <v/>
      </c>
      <c r="F3319" t="str">
        <f ca="1">IF(ROW()-1&lt;=DataRows_IBE,OFFSET(InstrumenteIBE!$A$1,ROW()-2,COLUMN()-COLUMN($F$1),1,1),IF(ROW()-2 &lt;= DataRows,OFFSET(MeineInstrumente!$A$9,ROW()-DataRows_IBE-1,COLUMN()-COLUMN($F$1),1,1),""))</f>
        <v/>
      </c>
    </row>
    <row r="3320" spans="1:6" x14ac:dyDescent="0.25">
      <c r="A3320" t="str">
        <f ca="1">IF(ROW()-1&lt;=DataRows_IBE,OFFSET(InstrumenteIBE!$A$1,ROW()-2,COLUMN(),1,1),IF(ROW()-2 &lt;= DataRows,OFFSET(MeineInstrumente!$A$9,ROW()-DataRows_IBE-1,COLUMN(),1,1),""))</f>
        <v/>
      </c>
      <c r="B3320" t="str">
        <f ca="1">IF(ROW()-1&lt;=DataRows_IBE,OFFSET(InstrumenteIBE!$A$1,ROW()-2,COLUMN(),1,1),IF(ROW()-2 &lt;= DataRows,OFFSET(MeineInstrumente!$A$9,ROW()-DataRows_IBE-1,COLUMN(),1,1),""))</f>
        <v/>
      </c>
      <c r="C3320" t="str">
        <f ca="1">IF(ROW()-1&lt;=DataRows_IBE,OFFSET(InstrumenteIBE!$A$1,ROW()-2,COLUMN(),1,1),IF(ROW()-2 &lt;= DataRows,OFFSET(MeineInstrumente!$A$9,ROW()-DataRows_IBE-1,COLUMN(),1,1),""))</f>
        <v/>
      </c>
      <c r="D3320" s="16" t="str">
        <f ca="1">IF(ROW()-1&lt;=DataRows_IBE,OFFSET(InstrumenteIBE!$A$1,ROW()-2,COLUMN(),1,1),IF(ROW()-2 &lt;= DataRows,OFFSET(MeineInstrumente!$A$9,ROW()-DataRows_IBE-1,COLUMN(),1,1),""))</f>
        <v/>
      </c>
      <c r="E3320" t="str">
        <f t="shared" ca="1" si="51"/>
        <v/>
      </c>
      <c r="F3320" t="str">
        <f ca="1">IF(ROW()-1&lt;=DataRows_IBE,OFFSET(InstrumenteIBE!$A$1,ROW()-2,COLUMN()-COLUMN($F$1),1,1),IF(ROW()-2 &lt;= DataRows,OFFSET(MeineInstrumente!$A$9,ROW()-DataRows_IBE-1,COLUMN()-COLUMN($F$1),1,1),""))</f>
        <v/>
      </c>
    </row>
    <row r="3321" spans="1:6" x14ac:dyDescent="0.25">
      <c r="A3321" t="str">
        <f ca="1">IF(ROW()-1&lt;=DataRows_IBE,OFFSET(InstrumenteIBE!$A$1,ROW()-2,COLUMN(),1,1),IF(ROW()-2 &lt;= DataRows,OFFSET(MeineInstrumente!$A$9,ROW()-DataRows_IBE-1,COLUMN(),1,1),""))</f>
        <v/>
      </c>
      <c r="B3321" t="str">
        <f ca="1">IF(ROW()-1&lt;=DataRows_IBE,OFFSET(InstrumenteIBE!$A$1,ROW()-2,COLUMN(),1,1),IF(ROW()-2 &lt;= DataRows,OFFSET(MeineInstrumente!$A$9,ROW()-DataRows_IBE-1,COLUMN(),1,1),""))</f>
        <v/>
      </c>
      <c r="C3321" t="str">
        <f ca="1">IF(ROW()-1&lt;=DataRows_IBE,OFFSET(InstrumenteIBE!$A$1,ROW()-2,COLUMN(),1,1),IF(ROW()-2 &lt;= DataRows,OFFSET(MeineInstrumente!$A$9,ROW()-DataRows_IBE-1,COLUMN(),1,1),""))</f>
        <v/>
      </c>
      <c r="D3321" s="16" t="str">
        <f ca="1">IF(ROW()-1&lt;=DataRows_IBE,OFFSET(InstrumenteIBE!$A$1,ROW()-2,COLUMN(),1,1),IF(ROW()-2 &lt;= DataRows,OFFSET(MeineInstrumente!$A$9,ROW()-DataRows_IBE-1,COLUMN(),1,1),""))</f>
        <v/>
      </c>
      <c r="E3321" t="str">
        <f t="shared" ca="1" si="51"/>
        <v/>
      </c>
      <c r="F3321" t="str">
        <f ca="1">IF(ROW()-1&lt;=DataRows_IBE,OFFSET(InstrumenteIBE!$A$1,ROW()-2,COLUMN()-COLUMN($F$1),1,1),IF(ROW()-2 &lt;= DataRows,OFFSET(MeineInstrumente!$A$9,ROW()-DataRows_IBE-1,COLUMN()-COLUMN($F$1),1,1),""))</f>
        <v/>
      </c>
    </row>
    <row r="3322" spans="1:6" x14ac:dyDescent="0.25">
      <c r="A3322" t="str">
        <f ca="1">IF(ROW()-1&lt;=DataRows_IBE,OFFSET(InstrumenteIBE!$A$1,ROW()-2,COLUMN(),1,1),IF(ROW()-2 &lt;= DataRows,OFFSET(MeineInstrumente!$A$9,ROW()-DataRows_IBE-1,COLUMN(),1,1),""))</f>
        <v/>
      </c>
      <c r="B3322" t="str">
        <f ca="1">IF(ROW()-1&lt;=DataRows_IBE,OFFSET(InstrumenteIBE!$A$1,ROW()-2,COLUMN(),1,1),IF(ROW()-2 &lt;= DataRows,OFFSET(MeineInstrumente!$A$9,ROW()-DataRows_IBE-1,COLUMN(),1,1),""))</f>
        <v/>
      </c>
      <c r="C3322" t="str">
        <f ca="1">IF(ROW()-1&lt;=DataRows_IBE,OFFSET(InstrumenteIBE!$A$1,ROW()-2,COLUMN(),1,1),IF(ROW()-2 &lt;= DataRows,OFFSET(MeineInstrumente!$A$9,ROW()-DataRows_IBE-1,COLUMN(),1,1),""))</f>
        <v/>
      </c>
      <c r="D3322" s="16" t="str">
        <f ca="1">IF(ROW()-1&lt;=DataRows_IBE,OFFSET(InstrumenteIBE!$A$1,ROW()-2,COLUMN(),1,1),IF(ROW()-2 &lt;= DataRows,OFFSET(MeineInstrumente!$A$9,ROW()-DataRows_IBE-1,COLUMN(),1,1),""))</f>
        <v/>
      </c>
      <c r="E3322" t="str">
        <f t="shared" ca="1" si="51"/>
        <v/>
      </c>
      <c r="F3322" t="str">
        <f ca="1">IF(ROW()-1&lt;=DataRows_IBE,OFFSET(InstrumenteIBE!$A$1,ROW()-2,COLUMN()-COLUMN($F$1),1,1),IF(ROW()-2 &lt;= DataRows,OFFSET(MeineInstrumente!$A$9,ROW()-DataRows_IBE-1,COLUMN()-COLUMN($F$1),1,1),""))</f>
        <v/>
      </c>
    </row>
    <row r="3323" spans="1:6" x14ac:dyDescent="0.25">
      <c r="A3323" t="str">
        <f ca="1">IF(ROW()-1&lt;=DataRows_IBE,OFFSET(InstrumenteIBE!$A$1,ROW()-2,COLUMN(),1,1),IF(ROW()-2 &lt;= DataRows,OFFSET(MeineInstrumente!$A$9,ROW()-DataRows_IBE-1,COLUMN(),1,1),""))</f>
        <v/>
      </c>
      <c r="B3323" t="str">
        <f ca="1">IF(ROW()-1&lt;=DataRows_IBE,OFFSET(InstrumenteIBE!$A$1,ROW()-2,COLUMN(),1,1),IF(ROW()-2 &lt;= DataRows,OFFSET(MeineInstrumente!$A$9,ROW()-DataRows_IBE-1,COLUMN(),1,1),""))</f>
        <v/>
      </c>
      <c r="C3323" t="str">
        <f ca="1">IF(ROW()-1&lt;=DataRows_IBE,OFFSET(InstrumenteIBE!$A$1,ROW()-2,COLUMN(),1,1),IF(ROW()-2 &lt;= DataRows,OFFSET(MeineInstrumente!$A$9,ROW()-DataRows_IBE-1,COLUMN(),1,1),""))</f>
        <v/>
      </c>
      <c r="D3323" s="16" t="str">
        <f ca="1">IF(ROW()-1&lt;=DataRows_IBE,OFFSET(InstrumenteIBE!$A$1,ROW()-2,COLUMN(),1,1),IF(ROW()-2 &lt;= DataRows,OFFSET(MeineInstrumente!$A$9,ROW()-DataRows_IBE-1,COLUMN(),1,1),""))</f>
        <v/>
      </c>
      <c r="E3323" t="str">
        <f t="shared" ca="1" si="51"/>
        <v/>
      </c>
      <c r="F3323" t="str">
        <f ca="1">IF(ROW()-1&lt;=DataRows_IBE,OFFSET(InstrumenteIBE!$A$1,ROW()-2,COLUMN()-COLUMN($F$1),1,1),IF(ROW()-2 &lt;= DataRows,OFFSET(MeineInstrumente!$A$9,ROW()-DataRows_IBE-1,COLUMN()-COLUMN($F$1),1,1),""))</f>
        <v/>
      </c>
    </row>
    <row r="3324" spans="1:6" x14ac:dyDescent="0.25">
      <c r="A3324" t="str">
        <f ca="1">IF(ROW()-1&lt;=DataRows_IBE,OFFSET(InstrumenteIBE!$A$1,ROW()-2,COLUMN(),1,1),IF(ROW()-2 &lt;= DataRows,OFFSET(MeineInstrumente!$A$9,ROW()-DataRows_IBE-1,COLUMN(),1,1),""))</f>
        <v/>
      </c>
      <c r="B3324" t="str">
        <f ca="1">IF(ROW()-1&lt;=DataRows_IBE,OFFSET(InstrumenteIBE!$A$1,ROW()-2,COLUMN(),1,1),IF(ROW()-2 &lt;= DataRows,OFFSET(MeineInstrumente!$A$9,ROW()-DataRows_IBE-1,COLUMN(),1,1),""))</f>
        <v/>
      </c>
      <c r="C3324" t="str">
        <f ca="1">IF(ROW()-1&lt;=DataRows_IBE,OFFSET(InstrumenteIBE!$A$1,ROW()-2,COLUMN(),1,1),IF(ROW()-2 &lt;= DataRows,OFFSET(MeineInstrumente!$A$9,ROW()-DataRows_IBE-1,COLUMN(),1,1),""))</f>
        <v/>
      </c>
      <c r="D3324" s="16" t="str">
        <f ca="1">IF(ROW()-1&lt;=DataRows_IBE,OFFSET(InstrumenteIBE!$A$1,ROW()-2,COLUMN(),1,1),IF(ROW()-2 &lt;= DataRows,OFFSET(MeineInstrumente!$A$9,ROW()-DataRows_IBE-1,COLUMN(),1,1),""))</f>
        <v/>
      </c>
      <c r="E3324" t="str">
        <f t="shared" ca="1" si="51"/>
        <v/>
      </c>
      <c r="F3324" t="str">
        <f ca="1">IF(ROW()-1&lt;=DataRows_IBE,OFFSET(InstrumenteIBE!$A$1,ROW()-2,COLUMN()-COLUMN($F$1),1,1),IF(ROW()-2 &lt;= DataRows,OFFSET(MeineInstrumente!$A$9,ROW()-DataRows_IBE-1,COLUMN()-COLUMN($F$1),1,1),""))</f>
        <v/>
      </c>
    </row>
    <row r="3325" spans="1:6" x14ac:dyDescent="0.25">
      <c r="A3325" t="str">
        <f ca="1">IF(ROW()-1&lt;=DataRows_IBE,OFFSET(InstrumenteIBE!$A$1,ROW()-2,COLUMN(),1,1),IF(ROW()-2 &lt;= DataRows,OFFSET(MeineInstrumente!$A$9,ROW()-DataRows_IBE-1,COLUMN(),1,1),""))</f>
        <v/>
      </c>
      <c r="B3325" t="str">
        <f ca="1">IF(ROW()-1&lt;=DataRows_IBE,OFFSET(InstrumenteIBE!$A$1,ROW()-2,COLUMN(),1,1),IF(ROW()-2 &lt;= DataRows,OFFSET(MeineInstrumente!$A$9,ROW()-DataRows_IBE-1,COLUMN(),1,1),""))</f>
        <v/>
      </c>
      <c r="C3325" t="str">
        <f ca="1">IF(ROW()-1&lt;=DataRows_IBE,OFFSET(InstrumenteIBE!$A$1,ROW()-2,COLUMN(),1,1),IF(ROW()-2 &lt;= DataRows,OFFSET(MeineInstrumente!$A$9,ROW()-DataRows_IBE-1,COLUMN(),1,1),""))</f>
        <v/>
      </c>
      <c r="D3325" s="16" t="str">
        <f ca="1">IF(ROW()-1&lt;=DataRows_IBE,OFFSET(InstrumenteIBE!$A$1,ROW()-2,COLUMN(),1,1),IF(ROW()-2 &lt;= DataRows,OFFSET(MeineInstrumente!$A$9,ROW()-DataRows_IBE-1,COLUMN(),1,1),""))</f>
        <v/>
      </c>
      <c r="E3325" t="str">
        <f t="shared" ca="1" si="51"/>
        <v/>
      </c>
      <c r="F3325" t="str">
        <f ca="1">IF(ROW()-1&lt;=DataRows_IBE,OFFSET(InstrumenteIBE!$A$1,ROW()-2,COLUMN()-COLUMN($F$1),1,1),IF(ROW()-2 &lt;= DataRows,OFFSET(MeineInstrumente!$A$9,ROW()-DataRows_IBE-1,COLUMN()-COLUMN($F$1),1,1),""))</f>
        <v/>
      </c>
    </row>
    <row r="3326" spans="1:6" x14ac:dyDescent="0.25">
      <c r="A3326" t="str">
        <f ca="1">IF(ROW()-1&lt;=DataRows_IBE,OFFSET(InstrumenteIBE!$A$1,ROW()-2,COLUMN(),1,1),IF(ROW()-2 &lt;= DataRows,OFFSET(MeineInstrumente!$A$9,ROW()-DataRows_IBE-1,COLUMN(),1,1),""))</f>
        <v/>
      </c>
      <c r="B3326" t="str">
        <f ca="1">IF(ROW()-1&lt;=DataRows_IBE,OFFSET(InstrumenteIBE!$A$1,ROW()-2,COLUMN(),1,1),IF(ROW()-2 &lt;= DataRows,OFFSET(MeineInstrumente!$A$9,ROW()-DataRows_IBE-1,COLUMN(),1,1),""))</f>
        <v/>
      </c>
      <c r="C3326" t="str">
        <f ca="1">IF(ROW()-1&lt;=DataRows_IBE,OFFSET(InstrumenteIBE!$A$1,ROW()-2,COLUMN(),1,1),IF(ROW()-2 &lt;= DataRows,OFFSET(MeineInstrumente!$A$9,ROW()-DataRows_IBE-1,COLUMN(),1,1),""))</f>
        <v/>
      </c>
      <c r="D3326" s="16" t="str">
        <f ca="1">IF(ROW()-1&lt;=DataRows_IBE,OFFSET(InstrumenteIBE!$A$1,ROW()-2,COLUMN(),1,1),IF(ROW()-2 &lt;= DataRows,OFFSET(MeineInstrumente!$A$9,ROW()-DataRows_IBE-1,COLUMN(),1,1),""))</f>
        <v/>
      </c>
      <c r="E3326" t="str">
        <f t="shared" ca="1" si="51"/>
        <v/>
      </c>
      <c r="F3326" t="str">
        <f ca="1">IF(ROW()-1&lt;=DataRows_IBE,OFFSET(InstrumenteIBE!$A$1,ROW()-2,COLUMN()-COLUMN($F$1),1,1),IF(ROW()-2 &lt;= DataRows,OFFSET(MeineInstrumente!$A$9,ROW()-DataRows_IBE-1,COLUMN()-COLUMN($F$1),1,1),""))</f>
        <v/>
      </c>
    </row>
    <row r="3327" spans="1:6" x14ac:dyDescent="0.25">
      <c r="A3327" t="str">
        <f ca="1">IF(ROW()-1&lt;=DataRows_IBE,OFFSET(InstrumenteIBE!$A$1,ROW()-2,COLUMN(),1,1),IF(ROW()-2 &lt;= DataRows,OFFSET(MeineInstrumente!$A$9,ROW()-DataRows_IBE-1,COLUMN(),1,1),""))</f>
        <v/>
      </c>
      <c r="B3327" t="str">
        <f ca="1">IF(ROW()-1&lt;=DataRows_IBE,OFFSET(InstrumenteIBE!$A$1,ROW()-2,COLUMN(),1,1),IF(ROW()-2 &lt;= DataRows,OFFSET(MeineInstrumente!$A$9,ROW()-DataRows_IBE-1,COLUMN(),1,1),""))</f>
        <v/>
      </c>
      <c r="C3327" t="str">
        <f ca="1">IF(ROW()-1&lt;=DataRows_IBE,OFFSET(InstrumenteIBE!$A$1,ROW()-2,COLUMN(),1,1),IF(ROW()-2 &lt;= DataRows,OFFSET(MeineInstrumente!$A$9,ROW()-DataRows_IBE-1,COLUMN(),1,1),""))</f>
        <v/>
      </c>
      <c r="D3327" s="16" t="str">
        <f ca="1">IF(ROW()-1&lt;=DataRows_IBE,OFFSET(InstrumenteIBE!$A$1,ROW()-2,COLUMN(),1,1),IF(ROW()-2 &lt;= DataRows,OFFSET(MeineInstrumente!$A$9,ROW()-DataRows_IBE-1,COLUMN(),1,1),""))</f>
        <v/>
      </c>
      <c r="E3327" t="str">
        <f t="shared" ca="1" si="51"/>
        <v/>
      </c>
      <c r="F3327" t="str">
        <f ca="1">IF(ROW()-1&lt;=DataRows_IBE,OFFSET(InstrumenteIBE!$A$1,ROW()-2,COLUMN()-COLUMN($F$1),1,1),IF(ROW()-2 &lt;= DataRows,OFFSET(MeineInstrumente!$A$9,ROW()-DataRows_IBE-1,COLUMN()-COLUMN($F$1),1,1),""))</f>
        <v/>
      </c>
    </row>
    <row r="3328" spans="1:6" x14ac:dyDescent="0.25">
      <c r="A3328" t="str">
        <f ca="1">IF(ROW()-1&lt;=DataRows_IBE,OFFSET(InstrumenteIBE!$A$1,ROW()-2,COLUMN(),1,1),IF(ROW()-2 &lt;= DataRows,OFFSET(MeineInstrumente!$A$9,ROW()-DataRows_IBE-1,COLUMN(),1,1),""))</f>
        <v/>
      </c>
      <c r="B3328" t="str">
        <f ca="1">IF(ROW()-1&lt;=DataRows_IBE,OFFSET(InstrumenteIBE!$A$1,ROW()-2,COLUMN(),1,1),IF(ROW()-2 &lt;= DataRows,OFFSET(MeineInstrumente!$A$9,ROW()-DataRows_IBE-1,COLUMN(),1,1),""))</f>
        <v/>
      </c>
      <c r="C3328" t="str">
        <f ca="1">IF(ROW()-1&lt;=DataRows_IBE,OFFSET(InstrumenteIBE!$A$1,ROW()-2,COLUMN(),1,1),IF(ROW()-2 &lt;= DataRows,OFFSET(MeineInstrumente!$A$9,ROW()-DataRows_IBE-1,COLUMN(),1,1),""))</f>
        <v/>
      </c>
      <c r="D3328" s="16" t="str">
        <f ca="1">IF(ROW()-1&lt;=DataRows_IBE,OFFSET(InstrumenteIBE!$A$1,ROW()-2,COLUMN(),1,1),IF(ROW()-2 &lt;= DataRows,OFFSET(MeineInstrumente!$A$9,ROW()-DataRows_IBE-1,COLUMN(),1,1),""))</f>
        <v/>
      </c>
      <c r="E3328" t="str">
        <f t="shared" ca="1" si="51"/>
        <v/>
      </c>
      <c r="F3328" t="str">
        <f ca="1">IF(ROW()-1&lt;=DataRows_IBE,OFFSET(InstrumenteIBE!$A$1,ROW()-2,COLUMN()-COLUMN($F$1),1,1),IF(ROW()-2 &lt;= DataRows,OFFSET(MeineInstrumente!$A$9,ROW()-DataRows_IBE-1,COLUMN()-COLUMN($F$1),1,1),""))</f>
        <v/>
      </c>
    </row>
    <row r="3329" spans="1:6" x14ac:dyDescent="0.25">
      <c r="A3329" t="str">
        <f ca="1">IF(ROW()-1&lt;=DataRows_IBE,OFFSET(InstrumenteIBE!$A$1,ROW()-2,COLUMN(),1,1),IF(ROW()-2 &lt;= DataRows,OFFSET(MeineInstrumente!$A$9,ROW()-DataRows_IBE-1,COLUMN(),1,1),""))</f>
        <v/>
      </c>
      <c r="B3329" t="str">
        <f ca="1">IF(ROW()-1&lt;=DataRows_IBE,OFFSET(InstrumenteIBE!$A$1,ROW()-2,COLUMN(),1,1),IF(ROW()-2 &lt;= DataRows,OFFSET(MeineInstrumente!$A$9,ROW()-DataRows_IBE-1,COLUMN(),1,1),""))</f>
        <v/>
      </c>
      <c r="C3329" t="str">
        <f ca="1">IF(ROW()-1&lt;=DataRows_IBE,OFFSET(InstrumenteIBE!$A$1,ROW()-2,COLUMN(),1,1),IF(ROW()-2 &lt;= DataRows,OFFSET(MeineInstrumente!$A$9,ROW()-DataRows_IBE-1,COLUMN(),1,1),""))</f>
        <v/>
      </c>
      <c r="D3329" s="16" t="str">
        <f ca="1">IF(ROW()-1&lt;=DataRows_IBE,OFFSET(InstrumenteIBE!$A$1,ROW()-2,COLUMN(),1,1),IF(ROW()-2 &lt;= DataRows,OFFSET(MeineInstrumente!$A$9,ROW()-DataRows_IBE-1,COLUMN(),1,1),""))</f>
        <v/>
      </c>
      <c r="E3329" t="str">
        <f t="shared" ca="1" si="51"/>
        <v/>
      </c>
      <c r="F3329" t="str">
        <f ca="1">IF(ROW()-1&lt;=DataRows_IBE,OFFSET(InstrumenteIBE!$A$1,ROW()-2,COLUMN()-COLUMN($F$1),1,1),IF(ROW()-2 &lt;= DataRows,OFFSET(MeineInstrumente!$A$9,ROW()-DataRows_IBE-1,COLUMN()-COLUMN($F$1),1,1),""))</f>
        <v/>
      </c>
    </row>
    <row r="3330" spans="1:6" x14ac:dyDescent="0.25">
      <c r="A3330" t="str">
        <f ca="1">IF(ROW()-1&lt;=DataRows_IBE,OFFSET(InstrumenteIBE!$A$1,ROW()-2,COLUMN(),1,1),IF(ROW()-2 &lt;= DataRows,OFFSET(MeineInstrumente!$A$9,ROW()-DataRows_IBE-1,COLUMN(),1,1),""))</f>
        <v/>
      </c>
      <c r="B3330" t="str">
        <f ca="1">IF(ROW()-1&lt;=DataRows_IBE,OFFSET(InstrumenteIBE!$A$1,ROW()-2,COLUMN(),1,1),IF(ROW()-2 &lt;= DataRows,OFFSET(MeineInstrumente!$A$9,ROW()-DataRows_IBE-1,COLUMN(),1,1),""))</f>
        <v/>
      </c>
      <c r="C3330" t="str">
        <f ca="1">IF(ROW()-1&lt;=DataRows_IBE,OFFSET(InstrumenteIBE!$A$1,ROW()-2,COLUMN(),1,1),IF(ROW()-2 &lt;= DataRows,OFFSET(MeineInstrumente!$A$9,ROW()-DataRows_IBE-1,COLUMN(),1,1),""))</f>
        <v/>
      </c>
      <c r="D3330" s="16" t="str">
        <f ca="1">IF(ROW()-1&lt;=DataRows_IBE,OFFSET(InstrumenteIBE!$A$1,ROW()-2,COLUMN(),1,1),IF(ROW()-2 &lt;= DataRows,OFFSET(MeineInstrumente!$A$9,ROW()-DataRows_IBE-1,COLUMN(),1,1),""))</f>
        <v/>
      </c>
      <c r="E3330" t="str">
        <f t="shared" ref="E3330:E3393" ca="1" si="52">IF(ISNUMBER(A3330),F3330&amp;";"&amp;A3330,"")</f>
        <v/>
      </c>
      <c r="F3330" t="str">
        <f ca="1">IF(ROW()-1&lt;=DataRows_IBE,OFFSET(InstrumenteIBE!$A$1,ROW()-2,COLUMN()-COLUMN($F$1),1,1),IF(ROW()-2 &lt;= DataRows,OFFSET(MeineInstrumente!$A$9,ROW()-DataRows_IBE-1,COLUMN()-COLUMN($F$1),1,1),""))</f>
        <v/>
      </c>
    </row>
    <row r="3331" spans="1:6" x14ac:dyDescent="0.25">
      <c r="A3331" t="str">
        <f ca="1">IF(ROW()-1&lt;=DataRows_IBE,OFFSET(InstrumenteIBE!$A$1,ROW()-2,COLUMN(),1,1),IF(ROW()-2 &lt;= DataRows,OFFSET(MeineInstrumente!$A$9,ROW()-DataRows_IBE-1,COLUMN(),1,1),""))</f>
        <v/>
      </c>
      <c r="B3331" t="str">
        <f ca="1">IF(ROW()-1&lt;=DataRows_IBE,OFFSET(InstrumenteIBE!$A$1,ROW()-2,COLUMN(),1,1),IF(ROW()-2 &lt;= DataRows,OFFSET(MeineInstrumente!$A$9,ROW()-DataRows_IBE-1,COLUMN(),1,1),""))</f>
        <v/>
      </c>
      <c r="C3331" t="str">
        <f ca="1">IF(ROW()-1&lt;=DataRows_IBE,OFFSET(InstrumenteIBE!$A$1,ROW()-2,COLUMN(),1,1),IF(ROW()-2 &lt;= DataRows,OFFSET(MeineInstrumente!$A$9,ROW()-DataRows_IBE-1,COLUMN(),1,1),""))</f>
        <v/>
      </c>
      <c r="D3331" s="16" t="str">
        <f ca="1">IF(ROW()-1&lt;=DataRows_IBE,OFFSET(InstrumenteIBE!$A$1,ROW()-2,COLUMN(),1,1),IF(ROW()-2 &lt;= DataRows,OFFSET(MeineInstrumente!$A$9,ROW()-DataRows_IBE-1,COLUMN(),1,1),""))</f>
        <v/>
      </c>
      <c r="E3331" t="str">
        <f t="shared" ca="1" si="52"/>
        <v/>
      </c>
      <c r="F3331" t="str">
        <f ca="1">IF(ROW()-1&lt;=DataRows_IBE,OFFSET(InstrumenteIBE!$A$1,ROW()-2,COLUMN()-COLUMN($F$1),1,1),IF(ROW()-2 &lt;= DataRows,OFFSET(MeineInstrumente!$A$9,ROW()-DataRows_IBE-1,COLUMN()-COLUMN($F$1),1,1),""))</f>
        <v/>
      </c>
    </row>
    <row r="3332" spans="1:6" x14ac:dyDescent="0.25">
      <c r="A3332" t="str">
        <f ca="1">IF(ROW()-1&lt;=DataRows_IBE,OFFSET(InstrumenteIBE!$A$1,ROW()-2,COLUMN(),1,1),IF(ROW()-2 &lt;= DataRows,OFFSET(MeineInstrumente!$A$9,ROW()-DataRows_IBE-1,COLUMN(),1,1),""))</f>
        <v/>
      </c>
      <c r="B3332" t="str">
        <f ca="1">IF(ROW()-1&lt;=DataRows_IBE,OFFSET(InstrumenteIBE!$A$1,ROW()-2,COLUMN(),1,1),IF(ROW()-2 &lt;= DataRows,OFFSET(MeineInstrumente!$A$9,ROW()-DataRows_IBE-1,COLUMN(),1,1),""))</f>
        <v/>
      </c>
      <c r="C3332" t="str">
        <f ca="1">IF(ROW()-1&lt;=DataRows_IBE,OFFSET(InstrumenteIBE!$A$1,ROW()-2,COLUMN(),1,1),IF(ROW()-2 &lt;= DataRows,OFFSET(MeineInstrumente!$A$9,ROW()-DataRows_IBE-1,COLUMN(),1,1),""))</f>
        <v/>
      </c>
      <c r="D3332" s="16" t="str">
        <f ca="1">IF(ROW()-1&lt;=DataRows_IBE,OFFSET(InstrumenteIBE!$A$1,ROW()-2,COLUMN(),1,1),IF(ROW()-2 &lt;= DataRows,OFFSET(MeineInstrumente!$A$9,ROW()-DataRows_IBE-1,COLUMN(),1,1),""))</f>
        <v/>
      </c>
      <c r="E3332" t="str">
        <f t="shared" ca="1" si="52"/>
        <v/>
      </c>
      <c r="F3332" t="str">
        <f ca="1">IF(ROW()-1&lt;=DataRows_IBE,OFFSET(InstrumenteIBE!$A$1,ROW()-2,COLUMN()-COLUMN($F$1),1,1),IF(ROW()-2 &lt;= DataRows,OFFSET(MeineInstrumente!$A$9,ROW()-DataRows_IBE-1,COLUMN()-COLUMN($F$1),1,1),""))</f>
        <v/>
      </c>
    </row>
    <row r="3333" spans="1:6" x14ac:dyDescent="0.25">
      <c r="A3333" t="str">
        <f ca="1">IF(ROW()-1&lt;=DataRows_IBE,OFFSET(InstrumenteIBE!$A$1,ROW()-2,COLUMN(),1,1),IF(ROW()-2 &lt;= DataRows,OFFSET(MeineInstrumente!$A$9,ROW()-DataRows_IBE-1,COLUMN(),1,1),""))</f>
        <v/>
      </c>
      <c r="B3333" t="str">
        <f ca="1">IF(ROW()-1&lt;=DataRows_IBE,OFFSET(InstrumenteIBE!$A$1,ROW()-2,COLUMN(),1,1),IF(ROW()-2 &lt;= DataRows,OFFSET(MeineInstrumente!$A$9,ROW()-DataRows_IBE-1,COLUMN(),1,1),""))</f>
        <v/>
      </c>
      <c r="C3333" t="str">
        <f ca="1">IF(ROW()-1&lt;=DataRows_IBE,OFFSET(InstrumenteIBE!$A$1,ROW()-2,COLUMN(),1,1),IF(ROW()-2 &lt;= DataRows,OFFSET(MeineInstrumente!$A$9,ROW()-DataRows_IBE-1,COLUMN(),1,1),""))</f>
        <v/>
      </c>
      <c r="D3333" s="16" t="str">
        <f ca="1">IF(ROW()-1&lt;=DataRows_IBE,OFFSET(InstrumenteIBE!$A$1,ROW()-2,COLUMN(),1,1),IF(ROW()-2 &lt;= DataRows,OFFSET(MeineInstrumente!$A$9,ROW()-DataRows_IBE-1,COLUMN(),1,1),""))</f>
        <v/>
      </c>
      <c r="E3333" t="str">
        <f t="shared" ca="1" si="52"/>
        <v/>
      </c>
      <c r="F3333" t="str">
        <f ca="1">IF(ROW()-1&lt;=DataRows_IBE,OFFSET(InstrumenteIBE!$A$1,ROW()-2,COLUMN()-COLUMN($F$1),1,1),IF(ROW()-2 &lt;= DataRows,OFFSET(MeineInstrumente!$A$9,ROW()-DataRows_IBE-1,COLUMN()-COLUMN($F$1),1,1),""))</f>
        <v/>
      </c>
    </row>
    <row r="3334" spans="1:6" x14ac:dyDescent="0.25">
      <c r="A3334" t="str">
        <f ca="1">IF(ROW()-1&lt;=DataRows_IBE,OFFSET(InstrumenteIBE!$A$1,ROW()-2,COLUMN(),1,1),IF(ROW()-2 &lt;= DataRows,OFFSET(MeineInstrumente!$A$9,ROW()-DataRows_IBE-1,COLUMN(),1,1),""))</f>
        <v/>
      </c>
      <c r="B3334" t="str">
        <f ca="1">IF(ROW()-1&lt;=DataRows_IBE,OFFSET(InstrumenteIBE!$A$1,ROW()-2,COLUMN(),1,1),IF(ROW()-2 &lt;= DataRows,OFFSET(MeineInstrumente!$A$9,ROW()-DataRows_IBE-1,COLUMN(),1,1),""))</f>
        <v/>
      </c>
      <c r="C3334" t="str">
        <f ca="1">IF(ROW()-1&lt;=DataRows_IBE,OFFSET(InstrumenteIBE!$A$1,ROW()-2,COLUMN(),1,1),IF(ROW()-2 &lt;= DataRows,OFFSET(MeineInstrumente!$A$9,ROW()-DataRows_IBE-1,COLUMN(),1,1),""))</f>
        <v/>
      </c>
      <c r="D3334" s="16" t="str">
        <f ca="1">IF(ROW()-1&lt;=DataRows_IBE,OFFSET(InstrumenteIBE!$A$1,ROW()-2,COLUMN(),1,1),IF(ROW()-2 &lt;= DataRows,OFFSET(MeineInstrumente!$A$9,ROW()-DataRows_IBE-1,COLUMN(),1,1),""))</f>
        <v/>
      </c>
      <c r="E3334" t="str">
        <f t="shared" ca="1" si="52"/>
        <v/>
      </c>
      <c r="F3334" t="str">
        <f ca="1">IF(ROW()-1&lt;=DataRows_IBE,OFFSET(InstrumenteIBE!$A$1,ROW()-2,COLUMN()-COLUMN($F$1),1,1),IF(ROW()-2 &lt;= DataRows,OFFSET(MeineInstrumente!$A$9,ROW()-DataRows_IBE-1,COLUMN()-COLUMN($F$1),1,1),""))</f>
        <v/>
      </c>
    </row>
    <row r="3335" spans="1:6" x14ac:dyDescent="0.25">
      <c r="A3335" t="str">
        <f ca="1">IF(ROW()-1&lt;=DataRows_IBE,OFFSET(InstrumenteIBE!$A$1,ROW()-2,COLUMN(),1,1),IF(ROW()-2 &lt;= DataRows,OFFSET(MeineInstrumente!$A$9,ROW()-DataRows_IBE-1,COLUMN(),1,1),""))</f>
        <v/>
      </c>
      <c r="B3335" t="str">
        <f ca="1">IF(ROW()-1&lt;=DataRows_IBE,OFFSET(InstrumenteIBE!$A$1,ROW()-2,COLUMN(),1,1),IF(ROW()-2 &lt;= DataRows,OFFSET(MeineInstrumente!$A$9,ROW()-DataRows_IBE-1,COLUMN(),1,1),""))</f>
        <v/>
      </c>
      <c r="C3335" t="str">
        <f ca="1">IF(ROW()-1&lt;=DataRows_IBE,OFFSET(InstrumenteIBE!$A$1,ROW()-2,COLUMN(),1,1),IF(ROW()-2 &lt;= DataRows,OFFSET(MeineInstrumente!$A$9,ROW()-DataRows_IBE-1,COLUMN(),1,1),""))</f>
        <v/>
      </c>
      <c r="D3335" s="16" t="str">
        <f ca="1">IF(ROW()-1&lt;=DataRows_IBE,OFFSET(InstrumenteIBE!$A$1,ROW()-2,COLUMN(),1,1),IF(ROW()-2 &lt;= DataRows,OFFSET(MeineInstrumente!$A$9,ROW()-DataRows_IBE-1,COLUMN(),1,1),""))</f>
        <v/>
      </c>
      <c r="E3335" t="str">
        <f t="shared" ca="1" si="52"/>
        <v/>
      </c>
      <c r="F3335" t="str">
        <f ca="1">IF(ROW()-1&lt;=DataRows_IBE,OFFSET(InstrumenteIBE!$A$1,ROW()-2,COLUMN()-COLUMN($F$1),1,1),IF(ROW()-2 &lt;= DataRows,OFFSET(MeineInstrumente!$A$9,ROW()-DataRows_IBE-1,COLUMN()-COLUMN($F$1),1,1),""))</f>
        <v/>
      </c>
    </row>
    <row r="3336" spans="1:6" x14ac:dyDescent="0.25">
      <c r="A3336" t="str">
        <f ca="1">IF(ROW()-1&lt;=DataRows_IBE,OFFSET(InstrumenteIBE!$A$1,ROW()-2,COLUMN(),1,1),IF(ROW()-2 &lt;= DataRows,OFFSET(MeineInstrumente!$A$9,ROW()-DataRows_IBE-1,COLUMN(),1,1),""))</f>
        <v/>
      </c>
      <c r="B3336" t="str">
        <f ca="1">IF(ROW()-1&lt;=DataRows_IBE,OFFSET(InstrumenteIBE!$A$1,ROW()-2,COLUMN(),1,1),IF(ROW()-2 &lt;= DataRows,OFFSET(MeineInstrumente!$A$9,ROW()-DataRows_IBE-1,COLUMN(),1,1),""))</f>
        <v/>
      </c>
      <c r="C3336" t="str">
        <f ca="1">IF(ROW()-1&lt;=DataRows_IBE,OFFSET(InstrumenteIBE!$A$1,ROW()-2,COLUMN(),1,1),IF(ROW()-2 &lt;= DataRows,OFFSET(MeineInstrumente!$A$9,ROW()-DataRows_IBE-1,COLUMN(),1,1),""))</f>
        <v/>
      </c>
      <c r="D3336" s="16" t="str">
        <f ca="1">IF(ROW()-1&lt;=DataRows_IBE,OFFSET(InstrumenteIBE!$A$1,ROW()-2,COLUMN(),1,1),IF(ROW()-2 &lt;= DataRows,OFFSET(MeineInstrumente!$A$9,ROW()-DataRows_IBE-1,COLUMN(),1,1),""))</f>
        <v/>
      </c>
      <c r="E3336" t="str">
        <f t="shared" ca="1" si="52"/>
        <v/>
      </c>
      <c r="F3336" t="str">
        <f ca="1">IF(ROW()-1&lt;=DataRows_IBE,OFFSET(InstrumenteIBE!$A$1,ROW()-2,COLUMN()-COLUMN($F$1),1,1),IF(ROW()-2 &lt;= DataRows,OFFSET(MeineInstrumente!$A$9,ROW()-DataRows_IBE-1,COLUMN()-COLUMN($F$1),1,1),""))</f>
        <v/>
      </c>
    </row>
    <row r="3337" spans="1:6" x14ac:dyDescent="0.25">
      <c r="A3337" t="str">
        <f ca="1">IF(ROW()-1&lt;=DataRows_IBE,OFFSET(InstrumenteIBE!$A$1,ROW()-2,COLUMN(),1,1),IF(ROW()-2 &lt;= DataRows,OFFSET(MeineInstrumente!$A$9,ROW()-DataRows_IBE-1,COLUMN(),1,1),""))</f>
        <v/>
      </c>
      <c r="B3337" t="str">
        <f ca="1">IF(ROW()-1&lt;=DataRows_IBE,OFFSET(InstrumenteIBE!$A$1,ROW()-2,COLUMN(),1,1),IF(ROW()-2 &lt;= DataRows,OFFSET(MeineInstrumente!$A$9,ROW()-DataRows_IBE-1,COLUMN(),1,1),""))</f>
        <v/>
      </c>
      <c r="C3337" t="str">
        <f ca="1">IF(ROW()-1&lt;=DataRows_IBE,OFFSET(InstrumenteIBE!$A$1,ROW()-2,COLUMN(),1,1),IF(ROW()-2 &lt;= DataRows,OFFSET(MeineInstrumente!$A$9,ROW()-DataRows_IBE-1,COLUMN(),1,1),""))</f>
        <v/>
      </c>
      <c r="D3337" s="16" t="str">
        <f ca="1">IF(ROW()-1&lt;=DataRows_IBE,OFFSET(InstrumenteIBE!$A$1,ROW()-2,COLUMN(),1,1),IF(ROW()-2 &lt;= DataRows,OFFSET(MeineInstrumente!$A$9,ROW()-DataRows_IBE-1,COLUMN(),1,1),""))</f>
        <v/>
      </c>
      <c r="E3337" t="str">
        <f t="shared" ca="1" si="52"/>
        <v/>
      </c>
      <c r="F3337" t="str">
        <f ca="1">IF(ROW()-1&lt;=DataRows_IBE,OFFSET(InstrumenteIBE!$A$1,ROW()-2,COLUMN()-COLUMN($F$1),1,1),IF(ROW()-2 &lt;= DataRows,OFFSET(MeineInstrumente!$A$9,ROW()-DataRows_IBE-1,COLUMN()-COLUMN($F$1),1,1),""))</f>
        <v/>
      </c>
    </row>
    <row r="3338" spans="1:6" x14ac:dyDescent="0.25">
      <c r="A3338" t="str">
        <f ca="1">IF(ROW()-1&lt;=DataRows_IBE,OFFSET(InstrumenteIBE!$A$1,ROW()-2,COLUMN(),1,1),IF(ROW()-2 &lt;= DataRows,OFFSET(MeineInstrumente!$A$9,ROW()-DataRows_IBE-1,COLUMN(),1,1),""))</f>
        <v/>
      </c>
      <c r="B3338" t="str">
        <f ca="1">IF(ROW()-1&lt;=DataRows_IBE,OFFSET(InstrumenteIBE!$A$1,ROW()-2,COLUMN(),1,1),IF(ROW()-2 &lt;= DataRows,OFFSET(MeineInstrumente!$A$9,ROW()-DataRows_IBE-1,COLUMN(),1,1),""))</f>
        <v/>
      </c>
      <c r="C3338" t="str">
        <f ca="1">IF(ROW()-1&lt;=DataRows_IBE,OFFSET(InstrumenteIBE!$A$1,ROW()-2,COLUMN(),1,1),IF(ROW()-2 &lt;= DataRows,OFFSET(MeineInstrumente!$A$9,ROW()-DataRows_IBE-1,COLUMN(),1,1),""))</f>
        <v/>
      </c>
      <c r="D3338" s="16" t="str">
        <f ca="1">IF(ROW()-1&lt;=DataRows_IBE,OFFSET(InstrumenteIBE!$A$1,ROW()-2,COLUMN(),1,1),IF(ROW()-2 &lt;= DataRows,OFFSET(MeineInstrumente!$A$9,ROW()-DataRows_IBE-1,COLUMN(),1,1),""))</f>
        <v/>
      </c>
      <c r="E3338" t="str">
        <f t="shared" ca="1" si="52"/>
        <v/>
      </c>
      <c r="F3338" t="str">
        <f ca="1">IF(ROW()-1&lt;=DataRows_IBE,OFFSET(InstrumenteIBE!$A$1,ROW()-2,COLUMN()-COLUMN($F$1),1,1),IF(ROW()-2 &lt;= DataRows,OFFSET(MeineInstrumente!$A$9,ROW()-DataRows_IBE-1,COLUMN()-COLUMN($F$1),1,1),""))</f>
        <v/>
      </c>
    </row>
    <row r="3339" spans="1:6" x14ac:dyDescent="0.25">
      <c r="A3339" t="str">
        <f ca="1">IF(ROW()-1&lt;=DataRows_IBE,OFFSET(InstrumenteIBE!$A$1,ROW()-2,COLUMN(),1,1),IF(ROW()-2 &lt;= DataRows,OFFSET(MeineInstrumente!$A$9,ROW()-DataRows_IBE-1,COLUMN(),1,1),""))</f>
        <v/>
      </c>
      <c r="B3339" t="str">
        <f ca="1">IF(ROW()-1&lt;=DataRows_IBE,OFFSET(InstrumenteIBE!$A$1,ROW()-2,COLUMN(),1,1),IF(ROW()-2 &lt;= DataRows,OFFSET(MeineInstrumente!$A$9,ROW()-DataRows_IBE-1,COLUMN(),1,1),""))</f>
        <v/>
      </c>
      <c r="C3339" t="str">
        <f ca="1">IF(ROW()-1&lt;=DataRows_IBE,OFFSET(InstrumenteIBE!$A$1,ROW()-2,COLUMN(),1,1),IF(ROW()-2 &lt;= DataRows,OFFSET(MeineInstrumente!$A$9,ROW()-DataRows_IBE-1,COLUMN(),1,1),""))</f>
        <v/>
      </c>
      <c r="D3339" s="16" t="str">
        <f ca="1">IF(ROW()-1&lt;=DataRows_IBE,OFFSET(InstrumenteIBE!$A$1,ROW()-2,COLUMN(),1,1),IF(ROW()-2 &lt;= DataRows,OFFSET(MeineInstrumente!$A$9,ROW()-DataRows_IBE-1,COLUMN(),1,1),""))</f>
        <v/>
      </c>
      <c r="E3339" t="str">
        <f t="shared" ca="1" si="52"/>
        <v/>
      </c>
      <c r="F3339" t="str">
        <f ca="1">IF(ROW()-1&lt;=DataRows_IBE,OFFSET(InstrumenteIBE!$A$1,ROW()-2,COLUMN()-COLUMN($F$1),1,1),IF(ROW()-2 &lt;= DataRows,OFFSET(MeineInstrumente!$A$9,ROW()-DataRows_IBE-1,COLUMN()-COLUMN($F$1),1,1),""))</f>
        <v/>
      </c>
    </row>
    <row r="3340" spans="1:6" x14ac:dyDescent="0.25">
      <c r="A3340" t="str">
        <f ca="1">IF(ROW()-1&lt;=DataRows_IBE,OFFSET(InstrumenteIBE!$A$1,ROW()-2,COLUMN(),1,1),IF(ROW()-2 &lt;= DataRows,OFFSET(MeineInstrumente!$A$9,ROW()-DataRows_IBE-1,COLUMN(),1,1),""))</f>
        <v/>
      </c>
      <c r="B3340" t="str">
        <f ca="1">IF(ROW()-1&lt;=DataRows_IBE,OFFSET(InstrumenteIBE!$A$1,ROW()-2,COLUMN(),1,1),IF(ROW()-2 &lt;= DataRows,OFFSET(MeineInstrumente!$A$9,ROW()-DataRows_IBE-1,COLUMN(),1,1),""))</f>
        <v/>
      </c>
      <c r="C3340" t="str">
        <f ca="1">IF(ROW()-1&lt;=DataRows_IBE,OFFSET(InstrumenteIBE!$A$1,ROW()-2,COLUMN(),1,1),IF(ROW()-2 &lt;= DataRows,OFFSET(MeineInstrumente!$A$9,ROW()-DataRows_IBE-1,COLUMN(),1,1),""))</f>
        <v/>
      </c>
      <c r="D3340" s="16" t="str">
        <f ca="1">IF(ROW()-1&lt;=DataRows_IBE,OFFSET(InstrumenteIBE!$A$1,ROW()-2,COLUMN(),1,1),IF(ROW()-2 &lt;= DataRows,OFFSET(MeineInstrumente!$A$9,ROW()-DataRows_IBE-1,COLUMN(),1,1),""))</f>
        <v/>
      </c>
      <c r="E3340" t="str">
        <f t="shared" ca="1" si="52"/>
        <v/>
      </c>
      <c r="F3340" t="str">
        <f ca="1">IF(ROW()-1&lt;=DataRows_IBE,OFFSET(InstrumenteIBE!$A$1,ROW()-2,COLUMN()-COLUMN($F$1),1,1),IF(ROW()-2 &lt;= DataRows,OFFSET(MeineInstrumente!$A$9,ROW()-DataRows_IBE-1,COLUMN()-COLUMN($F$1),1,1),""))</f>
        <v/>
      </c>
    </row>
    <row r="3341" spans="1:6" x14ac:dyDescent="0.25">
      <c r="A3341" t="str">
        <f ca="1">IF(ROW()-1&lt;=DataRows_IBE,OFFSET(InstrumenteIBE!$A$1,ROW()-2,COLUMN(),1,1),IF(ROW()-2 &lt;= DataRows,OFFSET(MeineInstrumente!$A$9,ROW()-DataRows_IBE-1,COLUMN(),1,1),""))</f>
        <v/>
      </c>
      <c r="B3341" t="str">
        <f ca="1">IF(ROW()-1&lt;=DataRows_IBE,OFFSET(InstrumenteIBE!$A$1,ROW()-2,COLUMN(),1,1),IF(ROW()-2 &lt;= DataRows,OFFSET(MeineInstrumente!$A$9,ROW()-DataRows_IBE-1,COLUMN(),1,1),""))</f>
        <v/>
      </c>
      <c r="C3341" t="str">
        <f ca="1">IF(ROW()-1&lt;=DataRows_IBE,OFFSET(InstrumenteIBE!$A$1,ROW()-2,COLUMN(),1,1),IF(ROW()-2 &lt;= DataRows,OFFSET(MeineInstrumente!$A$9,ROW()-DataRows_IBE-1,COLUMN(),1,1),""))</f>
        <v/>
      </c>
      <c r="D3341" s="16" t="str">
        <f ca="1">IF(ROW()-1&lt;=DataRows_IBE,OFFSET(InstrumenteIBE!$A$1,ROW()-2,COLUMN(),1,1),IF(ROW()-2 &lt;= DataRows,OFFSET(MeineInstrumente!$A$9,ROW()-DataRows_IBE-1,COLUMN(),1,1),""))</f>
        <v/>
      </c>
      <c r="E3341" t="str">
        <f t="shared" ca="1" si="52"/>
        <v/>
      </c>
      <c r="F3341" t="str">
        <f ca="1">IF(ROW()-1&lt;=DataRows_IBE,OFFSET(InstrumenteIBE!$A$1,ROW()-2,COLUMN()-COLUMN($F$1),1,1),IF(ROW()-2 &lt;= DataRows,OFFSET(MeineInstrumente!$A$9,ROW()-DataRows_IBE-1,COLUMN()-COLUMN($F$1),1,1),""))</f>
        <v/>
      </c>
    </row>
    <row r="3342" spans="1:6" x14ac:dyDescent="0.25">
      <c r="A3342" t="str">
        <f ca="1">IF(ROW()-1&lt;=DataRows_IBE,OFFSET(InstrumenteIBE!$A$1,ROW()-2,COLUMN(),1,1),IF(ROW()-2 &lt;= DataRows,OFFSET(MeineInstrumente!$A$9,ROW()-DataRows_IBE-1,COLUMN(),1,1),""))</f>
        <v/>
      </c>
      <c r="B3342" t="str">
        <f ca="1">IF(ROW()-1&lt;=DataRows_IBE,OFFSET(InstrumenteIBE!$A$1,ROW()-2,COLUMN(),1,1),IF(ROW()-2 &lt;= DataRows,OFFSET(MeineInstrumente!$A$9,ROW()-DataRows_IBE-1,COLUMN(),1,1),""))</f>
        <v/>
      </c>
      <c r="C3342" t="str">
        <f ca="1">IF(ROW()-1&lt;=DataRows_IBE,OFFSET(InstrumenteIBE!$A$1,ROW()-2,COLUMN(),1,1),IF(ROW()-2 &lt;= DataRows,OFFSET(MeineInstrumente!$A$9,ROW()-DataRows_IBE-1,COLUMN(),1,1),""))</f>
        <v/>
      </c>
      <c r="D3342" s="16" t="str">
        <f ca="1">IF(ROW()-1&lt;=DataRows_IBE,OFFSET(InstrumenteIBE!$A$1,ROW()-2,COLUMN(),1,1),IF(ROW()-2 &lt;= DataRows,OFFSET(MeineInstrumente!$A$9,ROW()-DataRows_IBE-1,COLUMN(),1,1),""))</f>
        <v/>
      </c>
      <c r="E3342" t="str">
        <f t="shared" ca="1" si="52"/>
        <v/>
      </c>
      <c r="F3342" t="str">
        <f ca="1">IF(ROW()-1&lt;=DataRows_IBE,OFFSET(InstrumenteIBE!$A$1,ROW()-2,COLUMN()-COLUMN($F$1),1,1),IF(ROW()-2 &lt;= DataRows,OFFSET(MeineInstrumente!$A$9,ROW()-DataRows_IBE-1,COLUMN()-COLUMN($F$1),1,1),""))</f>
        <v/>
      </c>
    </row>
    <row r="3343" spans="1:6" x14ac:dyDescent="0.25">
      <c r="A3343" t="str">
        <f ca="1">IF(ROW()-1&lt;=DataRows_IBE,OFFSET(InstrumenteIBE!$A$1,ROW()-2,COLUMN(),1,1),IF(ROW()-2 &lt;= DataRows,OFFSET(MeineInstrumente!$A$9,ROW()-DataRows_IBE-1,COLUMN(),1,1),""))</f>
        <v/>
      </c>
      <c r="B3343" t="str">
        <f ca="1">IF(ROW()-1&lt;=DataRows_IBE,OFFSET(InstrumenteIBE!$A$1,ROW()-2,COLUMN(),1,1),IF(ROW()-2 &lt;= DataRows,OFFSET(MeineInstrumente!$A$9,ROW()-DataRows_IBE-1,COLUMN(),1,1),""))</f>
        <v/>
      </c>
      <c r="C3343" t="str">
        <f ca="1">IF(ROW()-1&lt;=DataRows_IBE,OFFSET(InstrumenteIBE!$A$1,ROW()-2,COLUMN(),1,1),IF(ROW()-2 &lt;= DataRows,OFFSET(MeineInstrumente!$A$9,ROW()-DataRows_IBE-1,COLUMN(),1,1),""))</f>
        <v/>
      </c>
      <c r="D3343" s="16" t="str">
        <f ca="1">IF(ROW()-1&lt;=DataRows_IBE,OFFSET(InstrumenteIBE!$A$1,ROW()-2,COLUMN(),1,1),IF(ROW()-2 &lt;= DataRows,OFFSET(MeineInstrumente!$A$9,ROW()-DataRows_IBE-1,COLUMN(),1,1),""))</f>
        <v/>
      </c>
      <c r="E3343" t="str">
        <f t="shared" ca="1" si="52"/>
        <v/>
      </c>
      <c r="F3343" t="str">
        <f ca="1">IF(ROW()-1&lt;=DataRows_IBE,OFFSET(InstrumenteIBE!$A$1,ROW()-2,COLUMN()-COLUMN($F$1),1,1),IF(ROW()-2 &lt;= DataRows,OFFSET(MeineInstrumente!$A$9,ROW()-DataRows_IBE-1,COLUMN()-COLUMN($F$1),1,1),""))</f>
        <v/>
      </c>
    </row>
    <row r="3344" spans="1:6" x14ac:dyDescent="0.25">
      <c r="A3344" t="str">
        <f ca="1">IF(ROW()-1&lt;=DataRows_IBE,OFFSET(InstrumenteIBE!$A$1,ROW()-2,COLUMN(),1,1),IF(ROW()-2 &lt;= DataRows,OFFSET(MeineInstrumente!$A$9,ROW()-DataRows_IBE-1,COLUMN(),1,1),""))</f>
        <v/>
      </c>
      <c r="B3344" t="str">
        <f ca="1">IF(ROW()-1&lt;=DataRows_IBE,OFFSET(InstrumenteIBE!$A$1,ROW()-2,COLUMN(),1,1),IF(ROW()-2 &lt;= DataRows,OFFSET(MeineInstrumente!$A$9,ROW()-DataRows_IBE-1,COLUMN(),1,1),""))</f>
        <v/>
      </c>
      <c r="C3344" t="str">
        <f ca="1">IF(ROW()-1&lt;=DataRows_IBE,OFFSET(InstrumenteIBE!$A$1,ROW()-2,COLUMN(),1,1),IF(ROW()-2 &lt;= DataRows,OFFSET(MeineInstrumente!$A$9,ROW()-DataRows_IBE-1,COLUMN(),1,1),""))</f>
        <v/>
      </c>
      <c r="D3344" s="16" t="str">
        <f ca="1">IF(ROW()-1&lt;=DataRows_IBE,OFFSET(InstrumenteIBE!$A$1,ROW()-2,COLUMN(),1,1),IF(ROW()-2 &lt;= DataRows,OFFSET(MeineInstrumente!$A$9,ROW()-DataRows_IBE-1,COLUMN(),1,1),""))</f>
        <v/>
      </c>
      <c r="E3344" t="str">
        <f t="shared" ca="1" si="52"/>
        <v/>
      </c>
      <c r="F3344" t="str">
        <f ca="1">IF(ROW()-1&lt;=DataRows_IBE,OFFSET(InstrumenteIBE!$A$1,ROW()-2,COLUMN()-COLUMN($F$1),1,1),IF(ROW()-2 &lt;= DataRows,OFFSET(MeineInstrumente!$A$9,ROW()-DataRows_IBE-1,COLUMN()-COLUMN($F$1),1,1),""))</f>
        <v/>
      </c>
    </row>
    <row r="3345" spans="1:6" x14ac:dyDescent="0.25">
      <c r="A3345" t="str">
        <f ca="1">IF(ROW()-1&lt;=DataRows_IBE,OFFSET(InstrumenteIBE!$A$1,ROW()-2,COLUMN(),1,1),IF(ROW()-2 &lt;= DataRows,OFFSET(MeineInstrumente!$A$9,ROW()-DataRows_IBE-1,COLUMN(),1,1),""))</f>
        <v/>
      </c>
      <c r="B3345" t="str">
        <f ca="1">IF(ROW()-1&lt;=DataRows_IBE,OFFSET(InstrumenteIBE!$A$1,ROW()-2,COLUMN(),1,1),IF(ROW()-2 &lt;= DataRows,OFFSET(MeineInstrumente!$A$9,ROW()-DataRows_IBE-1,COLUMN(),1,1),""))</f>
        <v/>
      </c>
      <c r="C3345" t="str">
        <f ca="1">IF(ROW()-1&lt;=DataRows_IBE,OFFSET(InstrumenteIBE!$A$1,ROW()-2,COLUMN(),1,1),IF(ROW()-2 &lt;= DataRows,OFFSET(MeineInstrumente!$A$9,ROW()-DataRows_IBE-1,COLUMN(),1,1),""))</f>
        <v/>
      </c>
      <c r="D3345" s="16" t="str">
        <f ca="1">IF(ROW()-1&lt;=DataRows_IBE,OFFSET(InstrumenteIBE!$A$1,ROW()-2,COLUMN(),1,1),IF(ROW()-2 &lt;= DataRows,OFFSET(MeineInstrumente!$A$9,ROW()-DataRows_IBE-1,COLUMN(),1,1),""))</f>
        <v/>
      </c>
      <c r="E3345" t="str">
        <f t="shared" ca="1" si="52"/>
        <v/>
      </c>
      <c r="F3345" t="str">
        <f ca="1">IF(ROW()-1&lt;=DataRows_IBE,OFFSET(InstrumenteIBE!$A$1,ROW()-2,COLUMN()-COLUMN($F$1),1,1),IF(ROW()-2 &lt;= DataRows,OFFSET(MeineInstrumente!$A$9,ROW()-DataRows_IBE-1,COLUMN()-COLUMN($F$1),1,1),""))</f>
        <v/>
      </c>
    </row>
    <row r="3346" spans="1:6" x14ac:dyDescent="0.25">
      <c r="A3346" t="str">
        <f ca="1">IF(ROW()-1&lt;=DataRows_IBE,OFFSET(InstrumenteIBE!$A$1,ROW()-2,COLUMN(),1,1),IF(ROW()-2 &lt;= DataRows,OFFSET(MeineInstrumente!$A$9,ROW()-DataRows_IBE-1,COLUMN(),1,1),""))</f>
        <v/>
      </c>
      <c r="B3346" t="str">
        <f ca="1">IF(ROW()-1&lt;=DataRows_IBE,OFFSET(InstrumenteIBE!$A$1,ROW()-2,COLUMN(),1,1),IF(ROW()-2 &lt;= DataRows,OFFSET(MeineInstrumente!$A$9,ROW()-DataRows_IBE-1,COLUMN(),1,1),""))</f>
        <v/>
      </c>
      <c r="C3346" t="str">
        <f ca="1">IF(ROW()-1&lt;=DataRows_IBE,OFFSET(InstrumenteIBE!$A$1,ROW()-2,COLUMN(),1,1),IF(ROW()-2 &lt;= DataRows,OFFSET(MeineInstrumente!$A$9,ROW()-DataRows_IBE-1,COLUMN(),1,1),""))</f>
        <v/>
      </c>
      <c r="D3346" s="16" t="str">
        <f ca="1">IF(ROW()-1&lt;=DataRows_IBE,OFFSET(InstrumenteIBE!$A$1,ROW()-2,COLUMN(),1,1),IF(ROW()-2 &lt;= DataRows,OFFSET(MeineInstrumente!$A$9,ROW()-DataRows_IBE-1,COLUMN(),1,1),""))</f>
        <v/>
      </c>
      <c r="E3346" t="str">
        <f t="shared" ca="1" si="52"/>
        <v/>
      </c>
      <c r="F3346" t="str">
        <f ca="1">IF(ROW()-1&lt;=DataRows_IBE,OFFSET(InstrumenteIBE!$A$1,ROW()-2,COLUMN()-COLUMN($F$1),1,1),IF(ROW()-2 &lt;= DataRows,OFFSET(MeineInstrumente!$A$9,ROW()-DataRows_IBE-1,COLUMN()-COLUMN($F$1),1,1),""))</f>
        <v/>
      </c>
    </row>
    <row r="3347" spans="1:6" x14ac:dyDescent="0.25">
      <c r="A3347" t="str">
        <f ca="1">IF(ROW()-1&lt;=DataRows_IBE,OFFSET(InstrumenteIBE!$A$1,ROW()-2,COLUMN(),1,1),IF(ROW()-2 &lt;= DataRows,OFFSET(MeineInstrumente!$A$9,ROW()-DataRows_IBE-1,COLUMN(),1,1),""))</f>
        <v/>
      </c>
      <c r="B3347" t="str">
        <f ca="1">IF(ROW()-1&lt;=DataRows_IBE,OFFSET(InstrumenteIBE!$A$1,ROW()-2,COLUMN(),1,1),IF(ROW()-2 &lt;= DataRows,OFFSET(MeineInstrumente!$A$9,ROW()-DataRows_IBE-1,COLUMN(),1,1),""))</f>
        <v/>
      </c>
      <c r="C3347" t="str">
        <f ca="1">IF(ROW()-1&lt;=DataRows_IBE,OFFSET(InstrumenteIBE!$A$1,ROW()-2,COLUMN(),1,1),IF(ROW()-2 &lt;= DataRows,OFFSET(MeineInstrumente!$A$9,ROW()-DataRows_IBE-1,COLUMN(),1,1),""))</f>
        <v/>
      </c>
      <c r="D3347" s="16" t="str">
        <f ca="1">IF(ROW()-1&lt;=DataRows_IBE,OFFSET(InstrumenteIBE!$A$1,ROW()-2,COLUMN(),1,1),IF(ROW()-2 &lt;= DataRows,OFFSET(MeineInstrumente!$A$9,ROW()-DataRows_IBE-1,COLUMN(),1,1),""))</f>
        <v/>
      </c>
      <c r="E3347" t="str">
        <f t="shared" ca="1" si="52"/>
        <v/>
      </c>
      <c r="F3347" t="str">
        <f ca="1">IF(ROW()-1&lt;=DataRows_IBE,OFFSET(InstrumenteIBE!$A$1,ROW()-2,COLUMN()-COLUMN($F$1),1,1),IF(ROW()-2 &lt;= DataRows,OFFSET(MeineInstrumente!$A$9,ROW()-DataRows_IBE-1,COLUMN()-COLUMN($F$1),1,1),""))</f>
        <v/>
      </c>
    </row>
    <row r="3348" spans="1:6" x14ac:dyDescent="0.25">
      <c r="A3348" t="str">
        <f ca="1">IF(ROW()-1&lt;=DataRows_IBE,OFFSET(InstrumenteIBE!$A$1,ROW()-2,COLUMN(),1,1),IF(ROW()-2 &lt;= DataRows,OFFSET(MeineInstrumente!$A$9,ROW()-DataRows_IBE-1,COLUMN(),1,1),""))</f>
        <v/>
      </c>
      <c r="B3348" t="str">
        <f ca="1">IF(ROW()-1&lt;=DataRows_IBE,OFFSET(InstrumenteIBE!$A$1,ROW()-2,COLUMN(),1,1),IF(ROW()-2 &lt;= DataRows,OFFSET(MeineInstrumente!$A$9,ROW()-DataRows_IBE-1,COLUMN(),1,1),""))</f>
        <v/>
      </c>
      <c r="C3348" t="str">
        <f ca="1">IF(ROW()-1&lt;=DataRows_IBE,OFFSET(InstrumenteIBE!$A$1,ROW()-2,COLUMN(),1,1),IF(ROW()-2 &lt;= DataRows,OFFSET(MeineInstrumente!$A$9,ROW()-DataRows_IBE-1,COLUMN(),1,1),""))</f>
        <v/>
      </c>
      <c r="D3348" s="16" t="str">
        <f ca="1">IF(ROW()-1&lt;=DataRows_IBE,OFFSET(InstrumenteIBE!$A$1,ROW()-2,COLUMN(),1,1),IF(ROW()-2 &lt;= DataRows,OFFSET(MeineInstrumente!$A$9,ROW()-DataRows_IBE-1,COLUMN(),1,1),""))</f>
        <v/>
      </c>
      <c r="E3348" t="str">
        <f t="shared" ca="1" si="52"/>
        <v/>
      </c>
      <c r="F3348" t="str">
        <f ca="1">IF(ROW()-1&lt;=DataRows_IBE,OFFSET(InstrumenteIBE!$A$1,ROW()-2,COLUMN()-COLUMN($F$1),1,1),IF(ROW()-2 &lt;= DataRows,OFFSET(MeineInstrumente!$A$9,ROW()-DataRows_IBE-1,COLUMN()-COLUMN($F$1),1,1),""))</f>
        <v/>
      </c>
    </row>
    <row r="3349" spans="1:6" x14ac:dyDescent="0.25">
      <c r="A3349" t="str">
        <f ca="1">IF(ROW()-1&lt;=DataRows_IBE,OFFSET(InstrumenteIBE!$A$1,ROW()-2,COLUMN(),1,1),IF(ROW()-2 &lt;= DataRows,OFFSET(MeineInstrumente!$A$9,ROW()-DataRows_IBE-1,COLUMN(),1,1),""))</f>
        <v/>
      </c>
      <c r="B3349" t="str">
        <f ca="1">IF(ROW()-1&lt;=DataRows_IBE,OFFSET(InstrumenteIBE!$A$1,ROW()-2,COLUMN(),1,1),IF(ROW()-2 &lt;= DataRows,OFFSET(MeineInstrumente!$A$9,ROW()-DataRows_IBE-1,COLUMN(),1,1),""))</f>
        <v/>
      </c>
      <c r="C3349" t="str">
        <f ca="1">IF(ROW()-1&lt;=DataRows_IBE,OFFSET(InstrumenteIBE!$A$1,ROW()-2,COLUMN(),1,1),IF(ROW()-2 &lt;= DataRows,OFFSET(MeineInstrumente!$A$9,ROW()-DataRows_IBE-1,COLUMN(),1,1),""))</f>
        <v/>
      </c>
      <c r="D3349" s="16" t="str">
        <f ca="1">IF(ROW()-1&lt;=DataRows_IBE,OFFSET(InstrumenteIBE!$A$1,ROW()-2,COLUMN(),1,1),IF(ROW()-2 &lt;= DataRows,OFFSET(MeineInstrumente!$A$9,ROW()-DataRows_IBE-1,COLUMN(),1,1),""))</f>
        <v/>
      </c>
      <c r="E3349" t="str">
        <f t="shared" ca="1" si="52"/>
        <v/>
      </c>
      <c r="F3349" t="str">
        <f ca="1">IF(ROW()-1&lt;=DataRows_IBE,OFFSET(InstrumenteIBE!$A$1,ROW()-2,COLUMN()-COLUMN($F$1),1,1),IF(ROW()-2 &lt;= DataRows,OFFSET(MeineInstrumente!$A$9,ROW()-DataRows_IBE-1,COLUMN()-COLUMN($F$1),1,1),""))</f>
        <v/>
      </c>
    </row>
    <row r="3350" spans="1:6" x14ac:dyDescent="0.25">
      <c r="A3350" t="str">
        <f ca="1">IF(ROW()-1&lt;=DataRows_IBE,OFFSET(InstrumenteIBE!$A$1,ROW()-2,COLUMN(),1,1),IF(ROW()-2 &lt;= DataRows,OFFSET(MeineInstrumente!$A$9,ROW()-DataRows_IBE-1,COLUMN(),1,1),""))</f>
        <v/>
      </c>
      <c r="B3350" t="str">
        <f ca="1">IF(ROW()-1&lt;=DataRows_IBE,OFFSET(InstrumenteIBE!$A$1,ROW()-2,COLUMN(),1,1),IF(ROW()-2 &lt;= DataRows,OFFSET(MeineInstrumente!$A$9,ROW()-DataRows_IBE-1,COLUMN(),1,1),""))</f>
        <v/>
      </c>
      <c r="C3350" t="str">
        <f ca="1">IF(ROW()-1&lt;=DataRows_IBE,OFFSET(InstrumenteIBE!$A$1,ROW()-2,COLUMN(),1,1),IF(ROW()-2 &lt;= DataRows,OFFSET(MeineInstrumente!$A$9,ROW()-DataRows_IBE-1,COLUMN(),1,1),""))</f>
        <v/>
      </c>
      <c r="D3350" s="16" t="str">
        <f ca="1">IF(ROW()-1&lt;=DataRows_IBE,OFFSET(InstrumenteIBE!$A$1,ROW()-2,COLUMN(),1,1),IF(ROW()-2 &lt;= DataRows,OFFSET(MeineInstrumente!$A$9,ROW()-DataRows_IBE-1,COLUMN(),1,1),""))</f>
        <v/>
      </c>
      <c r="E3350" t="str">
        <f t="shared" ca="1" si="52"/>
        <v/>
      </c>
      <c r="F3350" t="str">
        <f ca="1">IF(ROW()-1&lt;=DataRows_IBE,OFFSET(InstrumenteIBE!$A$1,ROW()-2,COLUMN()-COLUMN($F$1),1,1),IF(ROW()-2 &lt;= DataRows,OFFSET(MeineInstrumente!$A$9,ROW()-DataRows_IBE-1,COLUMN()-COLUMN($F$1),1,1),""))</f>
        <v/>
      </c>
    </row>
    <row r="3351" spans="1:6" x14ac:dyDescent="0.25">
      <c r="A3351" t="str">
        <f ca="1">IF(ROW()-1&lt;=DataRows_IBE,OFFSET(InstrumenteIBE!$A$1,ROW()-2,COLUMN(),1,1),IF(ROW()-2 &lt;= DataRows,OFFSET(MeineInstrumente!$A$9,ROW()-DataRows_IBE-1,COLUMN(),1,1),""))</f>
        <v/>
      </c>
      <c r="B3351" t="str">
        <f ca="1">IF(ROW()-1&lt;=DataRows_IBE,OFFSET(InstrumenteIBE!$A$1,ROW()-2,COLUMN(),1,1),IF(ROW()-2 &lt;= DataRows,OFFSET(MeineInstrumente!$A$9,ROW()-DataRows_IBE-1,COLUMN(),1,1),""))</f>
        <v/>
      </c>
      <c r="C3351" t="str">
        <f ca="1">IF(ROW()-1&lt;=DataRows_IBE,OFFSET(InstrumenteIBE!$A$1,ROW()-2,COLUMN(),1,1),IF(ROW()-2 &lt;= DataRows,OFFSET(MeineInstrumente!$A$9,ROW()-DataRows_IBE-1,COLUMN(),1,1),""))</f>
        <v/>
      </c>
      <c r="D3351" s="16" t="str">
        <f ca="1">IF(ROW()-1&lt;=DataRows_IBE,OFFSET(InstrumenteIBE!$A$1,ROW()-2,COLUMN(),1,1),IF(ROW()-2 &lt;= DataRows,OFFSET(MeineInstrumente!$A$9,ROW()-DataRows_IBE-1,COLUMN(),1,1),""))</f>
        <v/>
      </c>
      <c r="E3351" t="str">
        <f t="shared" ca="1" si="52"/>
        <v/>
      </c>
      <c r="F3351" t="str">
        <f ca="1">IF(ROW()-1&lt;=DataRows_IBE,OFFSET(InstrumenteIBE!$A$1,ROW()-2,COLUMN()-COLUMN($F$1),1,1),IF(ROW()-2 &lt;= DataRows,OFFSET(MeineInstrumente!$A$9,ROW()-DataRows_IBE-1,COLUMN()-COLUMN($F$1),1,1),""))</f>
        <v/>
      </c>
    </row>
    <row r="3352" spans="1:6" x14ac:dyDescent="0.25">
      <c r="A3352" t="str">
        <f ca="1">IF(ROW()-1&lt;=DataRows_IBE,OFFSET(InstrumenteIBE!$A$1,ROW()-2,COLUMN(),1,1),IF(ROW()-2 &lt;= DataRows,OFFSET(MeineInstrumente!$A$9,ROW()-DataRows_IBE-1,COLUMN(),1,1),""))</f>
        <v/>
      </c>
      <c r="B3352" t="str">
        <f ca="1">IF(ROW()-1&lt;=DataRows_IBE,OFFSET(InstrumenteIBE!$A$1,ROW()-2,COLUMN(),1,1),IF(ROW()-2 &lt;= DataRows,OFFSET(MeineInstrumente!$A$9,ROW()-DataRows_IBE-1,COLUMN(),1,1),""))</f>
        <v/>
      </c>
      <c r="C3352" t="str">
        <f ca="1">IF(ROW()-1&lt;=DataRows_IBE,OFFSET(InstrumenteIBE!$A$1,ROW()-2,COLUMN(),1,1),IF(ROW()-2 &lt;= DataRows,OFFSET(MeineInstrumente!$A$9,ROW()-DataRows_IBE-1,COLUMN(),1,1),""))</f>
        <v/>
      </c>
      <c r="D3352" s="16" t="str">
        <f ca="1">IF(ROW()-1&lt;=DataRows_IBE,OFFSET(InstrumenteIBE!$A$1,ROW()-2,COLUMN(),1,1),IF(ROW()-2 &lt;= DataRows,OFFSET(MeineInstrumente!$A$9,ROW()-DataRows_IBE-1,COLUMN(),1,1),""))</f>
        <v/>
      </c>
      <c r="E3352" t="str">
        <f t="shared" ca="1" si="52"/>
        <v/>
      </c>
      <c r="F3352" t="str">
        <f ca="1">IF(ROW()-1&lt;=DataRows_IBE,OFFSET(InstrumenteIBE!$A$1,ROW()-2,COLUMN()-COLUMN($F$1),1,1),IF(ROW()-2 &lt;= DataRows,OFFSET(MeineInstrumente!$A$9,ROW()-DataRows_IBE-1,COLUMN()-COLUMN($F$1),1,1),""))</f>
        <v/>
      </c>
    </row>
    <row r="3353" spans="1:6" x14ac:dyDescent="0.25">
      <c r="A3353" t="str">
        <f ca="1">IF(ROW()-1&lt;=DataRows_IBE,OFFSET(InstrumenteIBE!$A$1,ROW()-2,COLUMN(),1,1),IF(ROW()-2 &lt;= DataRows,OFFSET(MeineInstrumente!$A$9,ROW()-DataRows_IBE-1,COLUMN(),1,1),""))</f>
        <v/>
      </c>
      <c r="B3353" t="str">
        <f ca="1">IF(ROW()-1&lt;=DataRows_IBE,OFFSET(InstrumenteIBE!$A$1,ROW()-2,COLUMN(),1,1),IF(ROW()-2 &lt;= DataRows,OFFSET(MeineInstrumente!$A$9,ROW()-DataRows_IBE-1,COLUMN(),1,1),""))</f>
        <v/>
      </c>
      <c r="C3353" t="str">
        <f ca="1">IF(ROW()-1&lt;=DataRows_IBE,OFFSET(InstrumenteIBE!$A$1,ROW()-2,COLUMN(),1,1),IF(ROW()-2 &lt;= DataRows,OFFSET(MeineInstrumente!$A$9,ROW()-DataRows_IBE-1,COLUMN(),1,1),""))</f>
        <v/>
      </c>
      <c r="D3353" s="16" t="str">
        <f ca="1">IF(ROW()-1&lt;=DataRows_IBE,OFFSET(InstrumenteIBE!$A$1,ROW()-2,COLUMN(),1,1),IF(ROW()-2 &lt;= DataRows,OFFSET(MeineInstrumente!$A$9,ROW()-DataRows_IBE-1,COLUMN(),1,1),""))</f>
        <v/>
      </c>
      <c r="E3353" t="str">
        <f t="shared" ca="1" si="52"/>
        <v/>
      </c>
      <c r="F3353" t="str">
        <f ca="1">IF(ROW()-1&lt;=DataRows_IBE,OFFSET(InstrumenteIBE!$A$1,ROW()-2,COLUMN()-COLUMN($F$1),1,1),IF(ROW()-2 &lt;= DataRows,OFFSET(MeineInstrumente!$A$9,ROW()-DataRows_IBE-1,COLUMN()-COLUMN($F$1),1,1),""))</f>
        <v/>
      </c>
    </row>
    <row r="3354" spans="1:6" x14ac:dyDescent="0.25">
      <c r="A3354" t="str">
        <f ca="1">IF(ROW()-1&lt;=DataRows_IBE,OFFSET(InstrumenteIBE!$A$1,ROW()-2,COLUMN(),1,1),IF(ROW()-2 &lt;= DataRows,OFFSET(MeineInstrumente!$A$9,ROW()-DataRows_IBE-1,COLUMN(),1,1),""))</f>
        <v/>
      </c>
      <c r="B3354" t="str">
        <f ca="1">IF(ROW()-1&lt;=DataRows_IBE,OFFSET(InstrumenteIBE!$A$1,ROW()-2,COLUMN(),1,1),IF(ROW()-2 &lt;= DataRows,OFFSET(MeineInstrumente!$A$9,ROW()-DataRows_IBE-1,COLUMN(),1,1),""))</f>
        <v/>
      </c>
      <c r="C3354" t="str">
        <f ca="1">IF(ROW()-1&lt;=DataRows_IBE,OFFSET(InstrumenteIBE!$A$1,ROW()-2,COLUMN(),1,1),IF(ROW()-2 &lt;= DataRows,OFFSET(MeineInstrumente!$A$9,ROW()-DataRows_IBE-1,COLUMN(),1,1),""))</f>
        <v/>
      </c>
      <c r="D3354" s="16" t="str">
        <f ca="1">IF(ROW()-1&lt;=DataRows_IBE,OFFSET(InstrumenteIBE!$A$1,ROW()-2,COLUMN(),1,1),IF(ROW()-2 &lt;= DataRows,OFFSET(MeineInstrumente!$A$9,ROW()-DataRows_IBE-1,COLUMN(),1,1),""))</f>
        <v/>
      </c>
      <c r="E3354" t="str">
        <f t="shared" ca="1" si="52"/>
        <v/>
      </c>
      <c r="F3354" t="str">
        <f ca="1">IF(ROW()-1&lt;=DataRows_IBE,OFFSET(InstrumenteIBE!$A$1,ROW()-2,COLUMN()-COLUMN($F$1),1,1),IF(ROW()-2 &lt;= DataRows,OFFSET(MeineInstrumente!$A$9,ROW()-DataRows_IBE-1,COLUMN()-COLUMN($F$1),1,1),""))</f>
        <v/>
      </c>
    </row>
    <row r="3355" spans="1:6" x14ac:dyDescent="0.25">
      <c r="A3355" t="str">
        <f ca="1">IF(ROW()-1&lt;=DataRows_IBE,OFFSET(InstrumenteIBE!$A$1,ROW()-2,COLUMN(),1,1),IF(ROW()-2 &lt;= DataRows,OFFSET(MeineInstrumente!$A$9,ROW()-DataRows_IBE-1,COLUMN(),1,1),""))</f>
        <v/>
      </c>
      <c r="B3355" t="str">
        <f ca="1">IF(ROW()-1&lt;=DataRows_IBE,OFFSET(InstrumenteIBE!$A$1,ROW()-2,COLUMN(),1,1),IF(ROW()-2 &lt;= DataRows,OFFSET(MeineInstrumente!$A$9,ROW()-DataRows_IBE-1,COLUMN(),1,1),""))</f>
        <v/>
      </c>
      <c r="C3355" t="str">
        <f ca="1">IF(ROW()-1&lt;=DataRows_IBE,OFFSET(InstrumenteIBE!$A$1,ROW()-2,COLUMN(),1,1),IF(ROW()-2 &lt;= DataRows,OFFSET(MeineInstrumente!$A$9,ROW()-DataRows_IBE-1,COLUMN(),1,1),""))</f>
        <v/>
      </c>
      <c r="D3355" s="16" t="str">
        <f ca="1">IF(ROW()-1&lt;=DataRows_IBE,OFFSET(InstrumenteIBE!$A$1,ROW()-2,COLUMN(),1,1),IF(ROW()-2 &lt;= DataRows,OFFSET(MeineInstrumente!$A$9,ROW()-DataRows_IBE-1,COLUMN(),1,1),""))</f>
        <v/>
      </c>
      <c r="E3355" t="str">
        <f t="shared" ca="1" si="52"/>
        <v/>
      </c>
      <c r="F3355" t="str">
        <f ca="1">IF(ROW()-1&lt;=DataRows_IBE,OFFSET(InstrumenteIBE!$A$1,ROW()-2,COLUMN()-COLUMN($F$1),1,1),IF(ROW()-2 &lt;= DataRows,OFFSET(MeineInstrumente!$A$9,ROW()-DataRows_IBE-1,COLUMN()-COLUMN($F$1),1,1),""))</f>
        <v/>
      </c>
    </row>
    <row r="3356" spans="1:6" x14ac:dyDescent="0.25">
      <c r="A3356" t="str">
        <f ca="1">IF(ROW()-1&lt;=DataRows_IBE,OFFSET(InstrumenteIBE!$A$1,ROW()-2,COLUMN(),1,1),IF(ROW()-2 &lt;= DataRows,OFFSET(MeineInstrumente!$A$9,ROW()-DataRows_IBE-1,COLUMN(),1,1),""))</f>
        <v/>
      </c>
      <c r="B3356" t="str">
        <f ca="1">IF(ROW()-1&lt;=DataRows_IBE,OFFSET(InstrumenteIBE!$A$1,ROW()-2,COLUMN(),1,1),IF(ROW()-2 &lt;= DataRows,OFFSET(MeineInstrumente!$A$9,ROW()-DataRows_IBE-1,COLUMN(),1,1),""))</f>
        <v/>
      </c>
      <c r="C3356" t="str">
        <f ca="1">IF(ROW()-1&lt;=DataRows_IBE,OFFSET(InstrumenteIBE!$A$1,ROW()-2,COLUMN(),1,1),IF(ROW()-2 &lt;= DataRows,OFFSET(MeineInstrumente!$A$9,ROW()-DataRows_IBE-1,COLUMN(),1,1),""))</f>
        <v/>
      </c>
      <c r="D3356" s="16" t="str">
        <f ca="1">IF(ROW()-1&lt;=DataRows_IBE,OFFSET(InstrumenteIBE!$A$1,ROW()-2,COLUMN(),1,1),IF(ROW()-2 &lt;= DataRows,OFFSET(MeineInstrumente!$A$9,ROW()-DataRows_IBE-1,COLUMN(),1,1),""))</f>
        <v/>
      </c>
      <c r="E3356" t="str">
        <f t="shared" ca="1" si="52"/>
        <v/>
      </c>
      <c r="F3356" t="str">
        <f ca="1">IF(ROW()-1&lt;=DataRows_IBE,OFFSET(InstrumenteIBE!$A$1,ROW()-2,COLUMN()-COLUMN($F$1),1,1),IF(ROW()-2 &lt;= DataRows,OFFSET(MeineInstrumente!$A$9,ROW()-DataRows_IBE-1,COLUMN()-COLUMN($F$1),1,1),""))</f>
        <v/>
      </c>
    </row>
    <row r="3357" spans="1:6" x14ac:dyDescent="0.25">
      <c r="A3357" t="str">
        <f ca="1">IF(ROW()-1&lt;=DataRows_IBE,OFFSET(InstrumenteIBE!$A$1,ROW()-2,COLUMN(),1,1),IF(ROW()-2 &lt;= DataRows,OFFSET(MeineInstrumente!$A$9,ROW()-DataRows_IBE-1,COLUMN(),1,1),""))</f>
        <v/>
      </c>
      <c r="B3357" t="str">
        <f ca="1">IF(ROW()-1&lt;=DataRows_IBE,OFFSET(InstrumenteIBE!$A$1,ROW()-2,COLUMN(),1,1),IF(ROW()-2 &lt;= DataRows,OFFSET(MeineInstrumente!$A$9,ROW()-DataRows_IBE-1,COLUMN(),1,1),""))</f>
        <v/>
      </c>
      <c r="C3357" t="str">
        <f ca="1">IF(ROW()-1&lt;=DataRows_IBE,OFFSET(InstrumenteIBE!$A$1,ROW()-2,COLUMN(),1,1),IF(ROW()-2 &lt;= DataRows,OFFSET(MeineInstrumente!$A$9,ROW()-DataRows_IBE-1,COLUMN(),1,1),""))</f>
        <v/>
      </c>
      <c r="D3357" s="16" t="str">
        <f ca="1">IF(ROW()-1&lt;=DataRows_IBE,OFFSET(InstrumenteIBE!$A$1,ROW()-2,COLUMN(),1,1),IF(ROW()-2 &lt;= DataRows,OFFSET(MeineInstrumente!$A$9,ROW()-DataRows_IBE-1,COLUMN(),1,1),""))</f>
        <v/>
      </c>
      <c r="E3357" t="str">
        <f t="shared" ca="1" si="52"/>
        <v/>
      </c>
      <c r="F3357" t="str">
        <f ca="1">IF(ROW()-1&lt;=DataRows_IBE,OFFSET(InstrumenteIBE!$A$1,ROW()-2,COLUMN()-COLUMN($F$1),1,1),IF(ROW()-2 &lt;= DataRows,OFFSET(MeineInstrumente!$A$9,ROW()-DataRows_IBE-1,COLUMN()-COLUMN($F$1),1,1),""))</f>
        <v/>
      </c>
    </row>
    <row r="3358" spans="1:6" x14ac:dyDescent="0.25">
      <c r="A3358" t="str">
        <f ca="1">IF(ROW()-1&lt;=DataRows_IBE,OFFSET(InstrumenteIBE!$A$1,ROW()-2,COLUMN(),1,1),IF(ROW()-2 &lt;= DataRows,OFFSET(MeineInstrumente!$A$9,ROW()-DataRows_IBE-1,COLUMN(),1,1),""))</f>
        <v/>
      </c>
      <c r="B3358" t="str">
        <f ca="1">IF(ROW()-1&lt;=DataRows_IBE,OFFSET(InstrumenteIBE!$A$1,ROW()-2,COLUMN(),1,1),IF(ROW()-2 &lt;= DataRows,OFFSET(MeineInstrumente!$A$9,ROW()-DataRows_IBE-1,COLUMN(),1,1),""))</f>
        <v/>
      </c>
      <c r="C3358" t="str">
        <f ca="1">IF(ROW()-1&lt;=DataRows_IBE,OFFSET(InstrumenteIBE!$A$1,ROW()-2,COLUMN(),1,1),IF(ROW()-2 &lt;= DataRows,OFFSET(MeineInstrumente!$A$9,ROW()-DataRows_IBE-1,COLUMN(),1,1),""))</f>
        <v/>
      </c>
      <c r="D3358" s="16" t="str">
        <f ca="1">IF(ROW()-1&lt;=DataRows_IBE,OFFSET(InstrumenteIBE!$A$1,ROW()-2,COLUMN(),1,1),IF(ROW()-2 &lt;= DataRows,OFFSET(MeineInstrumente!$A$9,ROW()-DataRows_IBE-1,COLUMN(),1,1),""))</f>
        <v/>
      </c>
      <c r="E3358" t="str">
        <f t="shared" ca="1" si="52"/>
        <v/>
      </c>
      <c r="F3358" t="str">
        <f ca="1">IF(ROW()-1&lt;=DataRows_IBE,OFFSET(InstrumenteIBE!$A$1,ROW()-2,COLUMN()-COLUMN($F$1),1,1),IF(ROW()-2 &lt;= DataRows,OFFSET(MeineInstrumente!$A$9,ROW()-DataRows_IBE-1,COLUMN()-COLUMN($F$1),1,1),""))</f>
        <v/>
      </c>
    </row>
    <row r="3359" spans="1:6" x14ac:dyDescent="0.25">
      <c r="A3359" t="str">
        <f ca="1">IF(ROW()-1&lt;=DataRows_IBE,OFFSET(InstrumenteIBE!$A$1,ROW()-2,COLUMN(),1,1),IF(ROW()-2 &lt;= DataRows,OFFSET(MeineInstrumente!$A$9,ROW()-DataRows_IBE-1,COLUMN(),1,1),""))</f>
        <v/>
      </c>
      <c r="B3359" t="str">
        <f ca="1">IF(ROW()-1&lt;=DataRows_IBE,OFFSET(InstrumenteIBE!$A$1,ROW()-2,COLUMN(),1,1),IF(ROW()-2 &lt;= DataRows,OFFSET(MeineInstrumente!$A$9,ROW()-DataRows_IBE-1,COLUMN(),1,1),""))</f>
        <v/>
      </c>
      <c r="C3359" t="str">
        <f ca="1">IF(ROW()-1&lt;=DataRows_IBE,OFFSET(InstrumenteIBE!$A$1,ROW()-2,COLUMN(),1,1),IF(ROW()-2 &lt;= DataRows,OFFSET(MeineInstrumente!$A$9,ROW()-DataRows_IBE-1,COLUMN(),1,1),""))</f>
        <v/>
      </c>
      <c r="D3359" s="16" t="str">
        <f ca="1">IF(ROW()-1&lt;=DataRows_IBE,OFFSET(InstrumenteIBE!$A$1,ROW()-2,COLUMN(),1,1),IF(ROW()-2 &lt;= DataRows,OFFSET(MeineInstrumente!$A$9,ROW()-DataRows_IBE-1,COLUMN(),1,1),""))</f>
        <v/>
      </c>
      <c r="E3359" t="str">
        <f t="shared" ca="1" si="52"/>
        <v/>
      </c>
      <c r="F3359" t="str">
        <f ca="1">IF(ROW()-1&lt;=DataRows_IBE,OFFSET(InstrumenteIBE!$A$1,ROW()-2,COLUMN()-COLUMN($F$1),1,1),IF(ROW()-2 &lt;= DataRows,OFFSET(MeineInstrumente!$A$9,ROW()-DataRows_IBE-1,COLUMN()-COLUMN($F$1),1,1),""))</f>
        <v/>
      </c>
    </row>
    <row r="3360" spans="1:6" x14ac:dyDescent="0.25">
      <c r="A3360" t="str">
        <f ca="1">IF(ROW()-1&lt;=DataRows_IBE,OFFSET(InstrumenteIBE!$A$1,ROW()-2,COLUMN(),1,1),IF(ROW()-2 &lt;= DataRows,OFFSET(MeineInstrumente!$A$9,ROW()-DataRows_IBE-1,COLUMN(),1,1),""))</f>
        <v/>
      </c>
      <c r="B3360" t="str">
        <f ca="1">IF(ROW()-1&lt;=DataRows_IBE,OFFSET(InstrumenteIBE!$A$1,ROW()-2,COLUMN(),1,1),IF(ROW()-2 &lt;= DataRows,OFFSET(MeineInstrumente!$A$9,ROW()-DataRows_IBE-1,COLUMN(),1,1),""))</f>
        <v/>
      </c>
      <c r="C3360" t="str">
        <f ca="1">IF(ROW()-1&lt;=DataRows_IBE,OFFSET(InstrumenteIBE!$A$1,ROW()-2,COLUMN(),1,1),IF(ROW()-2 &lt;= DataRows,OFFSET(MeineInstrumente!$A$9,ROW()-DataRows_IBE-1,COLUMN(),1,1),""))</f>
        <v/>
      </c>
      <c r="D3360" s="16" t="str">
        <f ca="1">IF(ROW()-1&lt;=DataRows_IBE,OFFSET(InstrumenteIBE!$A$1,ROW()-2,COLUMN(),1,1),IF(ROW()-2 &lt;= DataRows,OFFSET(MeineInstrumente!$A$9,ROW()-DataRows_IBE-1,COLUMN(),1,1),""))</f>
        <v/>
      </c>
      <c r="E3360" t="str">
        <f t="shared" ca="1" si="52"/>
        <v/>
      </c>
      <c r="F3360" t="str">
        <f ca="1">IF(ROW()-1&lt;=DataRows_IBE,OFFSET(InstrumenteIBE!$A$1,ROW()-2,COLUMN()-COLUMN($F$1),1,1),IF(ROW()-2 &lt;= DataRows,OFFSET(MeineInstrumente!$A$9,ROW()-DataRows_IBE-1,COLUMN()-COLUMN($F$1),1,1),""))</f>
        <v/>
      </c>
    </row>
    <row r="3361" spans="1:6" x14ac:dyDescent="0.25">
      <c r="A3361" t="str">
        <f ca="1">IF(ROW()-1&lt;=DataRows_IBE,OFFSET(InstrumenteIBE!$A$1,ROW()-2,COLUMN(),1,1),IF(ROW()-2 &lt;= DataRows,OFFSET(MeineInstrumente!$A$9,ROW()-DataRows_IBE-1,COLUMN(),1,1),""))</f>
        <v/>
      </c>
      <c r="B3361" t="str">
        <f ca="1">IF(ROW()-1&lt;=DataRows_IBE,OFFSET(InstrumenteIBE!$A$1,ROW()-2,COLUMN(),1,1),IF(ROW()-2 &lt;= DataRows,OFFSET(MeineInstrumente!$A$9,ROW()-DataRows_IBE-1,COLUMN(),1,1),""))</f>
        <v/>
      </c>
      <c r="C3361" t="str">
        <f ca="1">IF(ROW()-1&lt;=DataRows_IBE,OFFSET(InstrumenteIBE!$A$1,ROW()-2,COLUMN(),1,1),IF(ROW()-2 &lt;= DataRows,OFFSET(MeineInstrumente!$A$9,ROW()-DataRows_IBE-1,COLUMN(),1,1),""))</f>
        <v/>
      </c>
      <c r="D3361" s="16" t="str">
        <f ca="1">IF(ROW()-1&lt;=DataRows_IBE,OFFSET(InstrumenteIBE!$A$1,ROW()-2,COLUMN(),1,1),IF(ROW()-2 &lt;= DataRows,OFFSET(MeineInstrumente!$A$9,ROW()-DataRows_IBE-1,COLUMN(),1,1),""))</f>
        <v/>
      </c>
      <c r="E3361" t="str">
        <f t="shared" ca="1" si="52"/>
        <v/>
      </c>
      <c r="F3361" t="str">
        <f ca="1">IF(ROW()-1&lt;=DataRows_IBE,OFFSET(InstrumenteIBE!$A$1,ROW()-2,COLUMN()-COLUMN($F$1),1,1),IF(ROW()-2 &lt;= DataRows,OFFSET(MeineInstrumente!$A$9,ROW()-DataRows_IBE-1,COLUMN()-COLUMN($F$1),1,1),""))</f>
        <v/>
      </c>
    </row>
    <row r="3362" spans="1:6" x14ac:dyDescent="0.25">
      <c r="A3362" t="str">
        <f ca="1">IF(ROW()-1&lt;=DataRows_IBE,OFFSET(InstrumenteIBE!$A$1,ROW()-2,COLUMN(),1,1),IF(ROW()-2 &lt;= DataRows,OFFSET(MeineInstrumente!$A$9,ROW()-DataRows_IBE-1,COLUMN(),1,1),""))</f>
        <v/>
      </c>
      <c r="B3362" t="str">
        <f ca="1">IF(ROW()-1&lt;=DataRows_IBE,OFFSET(InstrumenteIBE!$A$1,ROW()-2,COLUMN(),1,1),IF(ROW()-2 &lt;= DataRows,OFFSET(MeineInstrumente!$A$9,ROW()-DataRows_IBE-1,COLUMN(),1,1),""))</f>
        <v/>
      </c>
      <c r="C3362" t="str">
        <f ca="1">IF(ROW()-1&lt;=DataRows_IBE,OFFSET(InstrumenteIBE!$A$1,ROW()-2,COLUMN(),1,1),IF(ROW()-2 &lt;= DataRows,OFFSET(MeineInstrumente!$A$9,ROW()-DataRows_IBE-1,COLUMN(),1,1),""))</f>
        <v/>
      </c>
      <c r="D3362" s="16" t="str">
        <f ca="1">IF(ROW()-1&lt;=DataRows_IBE,OFFSET(InstrumenteIBE!$A$1,ROW()-2,COLUMN(),1,1),IF(ROW()-2 &lt;= DataRows,OFFSET(MeineInstrumente!$A$9,ROW()-DataRows_IBE-1,COLUMN(),1,1),""))</f>
        <v/>
      </c>
      <c r="E3362" t="str">
        <f t="shared" ca="1" si="52"/>
        <v/>
      </c>
      <c r="F3362" t="str">
        <f ca="1">IF(ROW()-1&lt;=DataRows_IBE,OFFSET(InstrumenteIBE!$A$1,ROW()-2,COLUMN()-COLUMN($F$1),1,1),IF(ROW()-2 &lt;= DataRows,OFFSET(MeineInstrumente!$A$9,ROW()-DataRows_IBE-1,COLUMN()-COLUMN($F$1),1,1),""))</f>
        <v/>
      </c>
    </row>
    <row r="3363" spans="1:6" x14ac:dyDescent="0.25">
      <c r="A3363" t="str">
        <f ca="1">IF(ROW()-1&lt;=DataRows_IBE,OFFSET(InstrumenteIBE!$A$1,ROW()-2,COLUMN(),1,1),IF(ROW()-2 &lt;= DataRows,OFFSET(MeineInstrumente!$A$9,ROW()-DataRows_IBE-1,COLUMN(),1,1),""))</f>
        <v/>
      </c>
      <c r="B3363" t="str">
        <f ca="1">IF(ROW()-1&lt;=DataRows_IBE,OFFSET(InstrumenteIBE!$A$1,ROW()-2,COLUMN(),1,1),IF(ROW()-2 &lt;= DataRows,OFFSET(MeineInstrumente!$A$9,ROW()-DataRows_IBE-1,COLUMN(),1,1),""))</f>
        <v/>
      </c>
      <c r="C3363" t="str">
        <f ca="1">IF(ROW()-1&lt;=DataRows_IBE,OFFSET(InstrumenteIBE!$A$1,ROW()-2,COLUMN(),1,1),IF(ROW()-2 &lt;= DataRows,OFFSET(MeineInstrumente!$A$9,ROW()-DataRows_IBE-1,COLUMN(),1,1),""))</f>
        <v/>
      </c>
      <c r="D3363" s="16" t="str">
        <f ca="1">IF(ROW()-1&lt;=DataRows_IBE,OFFSET(InstrumenteIBE!$A$1,ROW()-2,COLUMN(),1,1),IF(ROW()-2 &lt;= DataRows,OFFSET(MeineInstrumente!$A$9,ROW()-DataRows_IBE-1,COLUMN(),1,1),""))</f>
        <v/>
      </c>
      <c r="E3363" t="str">
        <f t="shared" ca="1" si="52"/>
        <v/>
      </c>
      <c r="F3363" t="str">
        <f ca="1">IF(ROW()-1&lt;=DataRows_IBE,OFFSET(InstrumenteIBE!$A$1,ROW()-2,COLUMN()-COLUMN($F$1),1,1),IF(ROW()-2 &lt;= DataRows,OFFSET(MeineInstrumente!$A$9,ROW()-DataRows_IBE-1,COLUMN()-COLUMN($F$1),1,1),""))</f>
        <v/>
      </c>
    </row>
    <row r="3364" spans="1:6" x14ac:dyDescent="0.25">
      <c r="A3364" t="str">
        <f ca="1">IF(ROW()-1&lt;=DataRows_IBE,OFFSET(InstrumenteIBE!$A$1,ROW()-2,COLUMN(),1,1),IF(ROW()-2 &lt;= DataRows,OFFSET(MeineInstrumente!$A$9,ROW()-DataRows_IBE-1,COLUMN(),1,1),""))</f>
        <v/>
      </c>
      <c r="B3364" t="str">
        <f ca="1">IF(ROW()-1&lt;=DataRows_IBE,OFFSET(InstrumenteIBE!$A$1,ROW()-2,COLUMN(),1,1),IF(ROW()-2 &lt;= DataRows,OFFSET(MeineInstrumente!$A$9,ROW()-DataRows_IBE-1,COLUMN(),1,1),""))</f>
        <v/>
      </c>
      <c r="C3364" t="str">
        <f ca="1">IF(ROW()-1&lt;=DataRows_IBE,OFFSET(InstrumenteIBE!$A$1,ROW()-2,COLUMN(),1,1),IF(ROW()-2 &lt;= DataRows,OFFSET(MeineInstrumente!$A$9,ROW()-DataRows_IBE-1,COLUMN(),1,1),""))</f>
        <v/>
      </c>
      <c r="D3364" s="16" t="str">
        <f ca="1">IF(ROW()-1&lt;=DataRows_IBE,OFFSET(InstrumenteIBE!$A$1,ROW()-2,COLUMN(),1,1),IF(ROW()-2 &lt;= DataRows,OFFSET(MeineInstrumente!$A$9,ROW()-DataRows_IBE-1,COLUMN(),1,1),""))</f>
        <v/>
      </c>
      <c r="E3364" t="str">
        <f t="shared" ca="1" si="52"/>
        <v/>
      </c>
      <c r="F3364" t="str">
        <f ca="1">IF(ROW()-1&lt;=DataRows_IBE,OFFSET(InstrumenteIBE!$A$1,ROW()-2,COLUMN()-COLUMN($F$1),1,1),IF(ROW()-2 &lt;= DataRows,OFFSET(MeineInstrumente!$A$9,ROW()-DataRows_IBE-1,COLUMN()-COLUMN($F$1),1,1),""))</f>
        <v/>
      </c>
    </row>
    <row r="3365" spans="1:6" x14ac:dyDescent="0.25">
      <c r="A3365" t="str">
        <f ca="1">IF(ROW()-1&lt;=DataRows_IBE,OFFSET(InstrumenteIBE!$A$1,ROW()-2,COLUMN(),1,1),IF(ROW()-2 &lt;= DataRows,OFFSET(MeineInstrumente!$A$9,ROW()-DataRows_IBE-1,COLUMN(),1,1),""))</f>
        <v/>
      </c>
      <c r="B3365" t="str">
        <f ca="1">IF(ROW()-1&lt;=DataRows_IBE,OFFSET(InstrumenteIBE!$A$1,ROW()-2,COLUMN(),1,1),IF(ROW()-2 &lt;= DataRows,OFFSET(MeineInstrumente!$A$9,ROW()-DataRows_IBE-1,COLUMN(),1,1),""))</f>
        <v/>
      </c>
      <c r="C3365" t="str">
        <f ca="1">IF(ROW()-1&lt;=DataRows_IBE,OFFSET(InstrumenteIBE!$A$1,ROW()-2,COLUMN(),1,1),IF(ROW()-2 &lt;= DataRows,OFFSET(MeineInstrumente!$A$9,ROW()-DataRows_IBE-1,COLUMN(),1,1),""))</f>
        <v/>
      </c>
      <c r="D3365" s="16" t="str">
        <f ca="1">IF(ROW()-1&lt;=DataRows_IBE,OFFSET(InstrumenteIBE!$A$1,ROW()-2,COLUMN(),1,1),IF(ROW()-2 &lt;= DataRows,OFFSET(MeineInstrumente!$A$9,ROW()-DataRows_IBE-1,COLUMN(),1,1),""))</f>
        <v/>
      </c>
      <c r="E3365" t="str">
        <f t="shared" ca="1" si="52"/>
        <v/>
      </c>
      <c r="F3365" t="str">
        <f ca="1">IF(ROW()-1&lt;=DataRows_IBE,OFFSET(InstrumenteIBE!$A$1,ROW()-2,COLUMN()-COLUMN($F$1),1,1),IF(ROW()-2 &lt;= DataRows,OFFSET(MeineInstrumente!$A$9,ROW()-DataRows_IBE-1,COLUMN()-COLUMN($F$1),1,1),""))</f>
        <v/>
      </c>
    </row>
    <row r="3366" spans="1:6" x14ac:dyDescent="0.25">
      <c r="A3366" t="str">
        <f ca="1">IF(ROW()-1&lt;=DataRows_IBE,OFFSET(InstrumenteIBE!$A$1,ROW()-2,COLUMN(),1,1),IF(ROW()-2 &lt;= DataRows,OFFSET(MeineInstrumente!$A$9,ROW()-DataRows_IBE-1,COLUMN(),1,1),""))</f>
        <v/>
      </c>
      <c r="B3366" t="str">
        <f ca="1">IF(ROW()-1&lt;=DataRows_IBE,OFFSET(InstrumenteIBE!$A$1,ROW()-2,COLUMN(),1,1),IF(ROW()-2 &lt;= DataRows,OFFSET(MeineInstrumente!$A$9,ROW()-DataRows_IBE-1,COLUMN(),1,1),""))</f>
        <v/>
      </c>
      <c r="C3366" t="str">
        <f ca="1">IF(ROW()-1&lt;=DataRows_IBE,OFFSET(InstrumenteIBE!$A$1,ROW()-2,COLUMN(),1,1),IF(ROW()-2 &lt;= DataRows,OFFSET(MeineInstrumente!$A$9,ROW()-DataRows_IBE-1,COLUMN(),1,1),""))</f>
        <v/>
      </c>
      <c r="D3366" s="16" t="str">
        <f ca="1">IF(ROW()-1&lt;=DataRows_IBE,OFFSET(InstrumenteIBE!$A$1,ROW()-2,COLUMN(),1,1),IF(ROW()-2 &lt;= DataRows,OFFSET(MeineInstrumente!$A$9,ROW()-DataRows_IBE-1,COLUMN(),1,1),""))</f>
        <v/>
      </c>
      <c r="E3366" t="str">
        <f t="shared" ca="1" si="52"/>
        <v/>
      </c>
      <c r="F3366" t="str">
        <f ca="1">IF(ROW()-1&lt;=DataRows_IBE,OFFSET(InstrumenteIBE!$A$1,ROW()-2,COLUMN()-COLUMN($F$1),1,1),IF(ROW()-2 &lt;= DataRows,OFFSET(MeineInstrumente!$A$9,ROW()-DataRows_IBE-1,COLUMN()-COLUMN($F$1),1,1),""))</f>
        <v/>
      </c>
    </row>
    <row r="3367" spans="1:6" x14ac:dyDescent="0.25">
      <c r="A3367" t="str">
        <f ca="1">IF(ROW()-1&lt;=DataRows_IBE,OFFSET(InstrumenteIBE!$A$1,ROW()-2,COLUMN(),1,1),IF(ROW()-2 &lt;= DataRows,OFFSET(MeineInstrumente!$A$9,ROW()-DataRows_IBE-1,COLUMN(),1,1),""))</f>
        <v/>
      </c>
      <c r="B3367" t="str">
        <f ca="1">IF(ROW()-1&lt;=DataRows_IBE,OFFSET(InstrumenteIBE!$A$1,ROW()-2,COLUMN(),1,1),IF(ROW()-2 &lt;= DataRows,OFFSET(MeineInstrumente!$A$9,ROW()-DataRows_IBE-1,COLUMN(),1,1),""))</f>
        <v/>
      </c>
      <c r="C3367" t="str">
        <f ca="1">IF(ROW()-1&lt;=DataRows_IBE,OFFSET(InstrumenteIBE!$A$1,ROW()-2,COLUMN(),1,1),IF(ROW()-2 &lt;= DataRows,OFFSET(MeineInstrumente!$A$9,ROW()-DataRows_IBE-1,COLUMN(),1,1),""))</f>
        <v/>
      </c>
      <c r="D3367" s="16" t="str">
        <f ca="1">IF(ROW()-1&lt;=DataRows_IBE,OFFSET(InstrumenteIBE!$A$1,ROW()-2,COLUMN(),1,1),IF(ROW()-2 &lt;= DataRows,OFFSET(MeineInstrumente!$A$9,ROW()-DataRows_IBE-1,COLUMN(),1,1),""))</f>
        <v/>
      </c>
      <c r="E3367" t="str">
        <f t="shared" ca="1" si="52"/>
        <v/>
      </c>
      <c r="F3367" t="str">
        <f ca="1">IF(ROW()-1&lt;=DataRows_IBE,OFFSET(InstrumenteIBE!$A$1,ROW()-2,COLUMN()-COLUMN($F$1),1,1),IF(ROW()-2 &lt;= DataRows,OFFSET(MeineInstrumente!$A$9,ROW()-DataRows_IBE-1,COLUMN()-COLUMN($F$1),1,1),""))</f>
        <v/>
      </c>
    </row>
    <row r="3368" spans="1:6" x14ac:dyDescent="0.25">
      <c r="A3368" t="str">
        <f ca="1">IF(ROW()-1&lt;=DataRows_IBE,OFFSET(InstrumenteIBE!$A$1,ROW()-2,COLUMN(),1,1),IF(ROW()-2 &lt;= DataRows,OFFSET(MeineInstrumente!$A$9,ROW()-DataRows_IBE-1,COLUMN(),1,1),""))</f>
        <v/>
      </c>
      <c r="B3368" t="str">
        <f ca="1">IF(ROW()-1&lt;=DataRows_IBE,OFFSET(InstrumenteIBE!$A$1,ROW()-2,COLUMN(),1,1),IF(ROW()-2 &lt;= DataRows,OFFSET(MeineInstrumente!$A$9,ROW()-DataRows_IBE-1,COLUMN(),1,1),""))</f>
        <v/>
      </c>
      <c r="C3368" t="str">
        <f ca="1">IF(ROW()-1&lt;=DataRows_IBE,OFFSET(InstrumenteIBE!$A$1,ROW()-2,COLUMN(),1,1),IF(ROW()-2 &lt;= DataRows,OFFSET(MeineInstrumente!$A$9,ROW()-DataRows_IBE-1,COLUMN(),1,1),""))</f>
        <v/>
      </c>
      <c r="D3368" s="16" t="str">
        <f ca="1">IF(ROW()-1&lt;=DataRows_IBE,OFFSET(InstrumenteIBE!$A$1,ROW()-2,COLUMN(),1,1),IF(ROW()-2 &lt;= DataRows,OFFSET(MeineInstrumente!$A$9,ROW()-DataRows_IBE-1,COLUMN(),1,1),""))</f>
        <v/>
      </c>
      <c r="E3368" t="str">
        <f t="shared" ca="1" si="52"/>
        <v/>
      </c>
      <c r="F3368" t="str">
        <f ca="1">IF(ROW()-1&lt;=DataRows_IBE,OFFSET(InstrumenteIBE!$A$1,ROW()-2,COLUMN()-COLUMN($F$1),1,1),IF(ROW()-2 &lt;= DataRows,OFFSET(MeineInstrumente!$A$9,ROW()-DataRows_IBE-1,COLUMN()-COLUMN($F$1),1,1),""))</f>
        <v/>
      </c>
    </row>
    <row r="3369" spans="1:6" x14ac:dyDescent="0.25">
      <c r="A3369" t="str">
        <f ca="1">IF(ROW()-1&lt;=DataRows_IBE,OFFSET(InstrumenteIBE!$A$1,ROW()-2,COLUMN(),1,1),IF(ROW()-2 &lt;= DataRows,OFFSET(MeineInstrumente!$A$9,ROW()-DataRows_IBE-1,COLUMN(),1,1),""))</f>
        <v/>
      </c>
      <c r="B3369" t="str">
        <f ca="1">IF(ROW()-1&lt;=DataRows_IBE,OFFSET(InstrumenteIBE!$A$1,ROW()-2,COLUMN(),1,1),IF(ROW()-2 &lt;= DataRows,OFFSET(MeineInstrumente!$A$9,ROW()-DataRows_IBE-1,COLUMN(),1,1),""))</f>
        <v/>
      </c>
      <c r="C3369" t="str">
        <f ca="1">IF(ROW()-1&lt;=DataRows_IBE,OFFSET(InstrumenteIBE!$A$1,ROW()-2,COLUMN(),1,1),IF(ROW()-2 &lt;= DataRows,OFFSET(MeineInstrumente!$A$9,ROW()-DataRows_IBE-1,COLUMN(),1,1),""))</f>
        <v/>
      </c>
      <c r="D3369" s="16" t="str">
        <f ca="1">IF(ROW()-1&lt;=DataRows_IBE,OFFSET(InstrumenteIBE!$A$1,ROW()-2,COLUMN(),1,1),IF(ROW()-2 &lt;= DataRows,OFFSET(MeineInstrumente!$A$9,ROW()-DataRows_IBE-1,COLUMN(),1,1),""))</f>
        <v/>
      </c>
      <c r="E3369" t="str">
        <f t="shared" ca="1" si="52"/>
        <v/>
      </c>
      <c r="F3369" t="str">
        <f ca="1">IF(ROW()-1&lt;=DataRows_IBE,OFFSET(InstrumenteIBE!$A$1,ROW()-2,COLUMN()-COLUMN($F$1),1,1),IF(ROW()-2 &lt;= DataRows,OFFSET(MeineInstrumente!$A$9,ROW()-DataRows_IBE-1,COLUMN()-COLUMN($F$1),1,1),""))</f>
        <v/>
      </c>
    </row>
    <row r="3370" spans="1:6" x14ac:dyDescent="0.25">
      <c r="A3370" t="str">
        <f ca="1">IF(ROW()-1&lt;=DataRows_IBE,OFFSET(InstrumenteIBE!$A$1,ROW()-2,COLUMN(),1,1),IF(ROW()-2 &lt;= DataRows,OFFSET(MeineInstrumente!$A$9,ROW()-DataRows_IBE-1,COLUMN(),1,1),""))</f>
        <v/>
      </c>
      <c r="B3370" t="str">
        <f ca="1">IF(ROW()-1&lt;=DataRows_IBE,OFFSET(InstrumenteIBE!$A$1,ROW()-2,COLUMN(),1,1),IF(ROW()-2 &lt;= DataRows,OFFSET(MeineInstrumente!$A$9,ROW()-DataRows_IBE-1,COLUMN(),1,1),""))</f>
        <v/>
      </c>
      <c r="C3370" t="str">
        <f ca="1">IF(ROW()-1&lt;=DataRows_IBE,OFFSET(InstrumenteIBE!$A$1,ROW()-2,COLUMN(),1,1),IF(ROW()-2 &lt;= DataRows,OFFSET(MeineInstrumente!$A$9,ROW()-DataRows_IBE-1,COLUMN(),1,1),""))</f>
        <v/>
      </c>
      <c r="D3370" s="16" t="str">
        <f ca="1">IF(ROW()-1&lt;=DataRows_IBE,OFFSET(InstrumenteIBE!$A$1,ROW()-2,COLUMN(),1,1),IF(ROW()-2 &lt;= DataRows,OFFSET(MeineInstrumente!$A$9,ROW()-DataRows_IBE-1,COLUMN(),1,1),""))</f>
        <v/>
      </c>
      <c r="E3370" t="str">
        <f t="shared" ca="1" si="52"/>
        <v/>
      </c>
      <c r="F3370" t="str">
        <f ca="1">IF(ROW()-1&lt;=DataRows_IBE,OFFSET(InstrumenteIBE!$A$1,ROW()-2,COLUMN()-COLUMN($F$1),1,1),IF(ROW()-2 &lt;= DataRows,OFFSET(MeineInstrumente!$A$9,ROW()-DataRows_IBE-1,COLUMN()-COLUMN($F$1),1,1),""))</f>
        <v/>
      </c>
    </row>
    <row r="3371" spans="1:6" x14ac:dyDescent="0.25">
      <c r="A3371" t="str">
        <f ca="1">IF(ROW()-1&lt;=DataRows_IBE,OFFSET(InstrumenteIBE!$A$1,ROW()-2,COLUMN(),1,1),IF(ROW()-2 &lt;= DataRows,OFFSET(MeineInstrumente!$A$9,ROW()-DataRows_IBE-1,COLUMN(),1,1),""))</f>
        <v/>
      </c>
      <c r="B3371" t="str">
        <f ca="1">IF(ROW()-1&lt;=DataRows_IBE,OFFSET(InstrumenteIBE!$A$1,ROW()-2,COLUMN(),1,1),IF(ROW()-2 &lt;= DataRows,OFFSET(MeineInstrumente!$A$9,ROW()-DataRows_IBE-1,COLUMN(),1,1),""))</f>
        <v/>
      </c>
      <c r="C3371" t="str">
        <f ca="1">IF(ROW()-1&lt;=DataRows_IBE,OFFSET(InstrumenteIBE!$A$1,ROW()-2,COLUMN(),1,1),IF(ROW()-2 &lt;= DataRows,OFFSET(MeineInstrumente!$A$9,ROW()-DataRows_IBE-1,COLUMN(),1,1),""))</f>
        <v/>
      </c>
      <c r="D3371" s="16" t="str">
        <f ca="1">IF(ROW()-1&lt;=DataRows_IBE,OFFSET(InstrumenteIBE!$A$1,ROW()-2,COLUMN(),1,1),IF(ROW()-2 &lt;= DataRows,OFFSET(MeineInstrumente!$A$9,ROW()-DataRows_IBE-1,COLUMN(),1,1),""))</f>
        <v/>
      </c>
      <c r="E3371" t="str">
        <f t="shared" ca="1" si="52"/>
        <v/>
      </c>
      <c r="F3371" t="str">
        <f ca="1">IF(ROW()-1&lt;=DataRows_IBE,OFFSET(InstrumenteIBE!$A$1,ROW()-2,COLUMN()-COLUMN($F$1),1,1),IF(ROW()-2 &lt;= DataRows,OFFSET(MeineInstrumente!$A$9,ROW()-DataRows_IBE-1,COLUMN()-COLUMN($F$1),1,1),""))</f>
        <v/>
      </c>
    </row>
    <row r="3372" spans="1:6" x14ac:dyDescent="0.25">
      <c r="A3372" t="str">
        <f ca="1">IF(ROW()-1&lt;=DataRows_IBE,OFFSET(InstrumenteIBE!$A$1,ROW()-2,COLUMN(),1,1),IF(ROW()-2 &lt;= DataRows,OFFSET(MeineInstrumente!$A$9,ROW()-DataRows_IBE-1,COLUMN(),1,1),""))</f>
        <v/>
      </c>
      <c r="B3372" t="str">
        <f ca="1">IF(ROW()-1&lt;=DataRows_IBE,OFFSET(InstrumenteIBE!$A$1,ROW()-2,COLUMN(),1,1),IF(ROW()-2 &lt;= DataRows,OFFSET(MeineInstrumente!$A$9,ROW()-DataRows_IBE-1,COLUMN(),1,1),""))</f>
        <v/>
      </c>
      <c r="C3372" t="str">
        <f ca="1">IF(ROW()-1&lt;=DataRows_IBE,OFFSET(InstrumenteIBE!$A$1,ROW()-2,COLUMN(),1,1),IF(ROW()-2 &lt;= DataRows,OFFSET(MeineInstrumente!$A$9,ROW()-DataRows_IBE-1,COLUMN(),1,1),""))</f>
        <v/>
      </c>
      <c r="D3372" s="16" t="str">
        <f ca="1">IF(ROW()-1&lt;=DataRows_IBE,OFFSET(InstrumenteIBE!$A$1,ROW()-2,COLUMN(),1,1),IF(ROW()-2 &lt;= DataRows,OFFSET(MeineInstrumente!$A$9,ROW()-DataRows_IBE-1,COLUMN(),1,1),""))</f>
        <v/>
      </c>
      <c r="E3372" t="str">
        <f t="shared" ca="1" si="52"/>
        <v/>
      </c>
      <c r="F3372" t="str">
        <f ca="1">IF(ROW()-1&lt;=DataRows_IBE,OFFSET(InstrumenteIBE!$A$1,ROW()-2,COLUMN()-COLUMN($F$1),1,1),IF(ROW()-2 &lt;= DataRows,OFFSET(MeineInstrumente!$A$9,ROW()-DataRows_IBE-1,COLUMN()-COLUMN($F$1),1,1),""))</f>
        <v/>
      </c>
    </row>
    <row r="3373" spans="1:6" x14ac:dyDescent="0.25">
      <c r="A3373" t="str">
        <f ca="1">IF(ROW()-1&lt;=DataRows_IBE,OFFSET(InstrumenteIBE!$A$1,ROW()-2,COLUMN(),1,1),IF(ROW()-2 &lt;= DataRows,OFFSET(MeineInstrumente!$A$9,ROW()-DataRows_IBE-1,COLUMN(),1,1),""))</f>
        <v/>
      </c>
      <c r="B3373" t="str">
        <f ca="1">IF(ROW()-1&lt;=DataRows_IBE,OFFSET(InstrumenteIBE!$A$1,ROW()-2,COLUMN(),1,1),IF(ROW()-2 &lt;= DataRows,OFFSET(MeineInstrumente!$A$9,ROW()-DataRows_IBE-1,COLUMN(),1,1),""))</f>
        <v/>
      </c>
      <c r="C3373" t="str">
        <f ca="1">IF(ROW()-1&lt;=DataRows_IBE,OFFSET(InstrumenteIBE!$A$1,ROW()-2,COLUMN(),1,1),IF(ROW()-2 &lt;= DataRows,OFFSET(MeineInstrumente!$A$9,ROW()-DataRows_IBE-1,COLUMN(),1,1),""))</f>
        <v/>
      </c>
      <c r="D3373" s="16" t="str">
        <f ca="1">IF(ROW()-1&lt;=DataRows_IBE,OFFSET(InstrumenteIBE!$A$1,ROW()-2,COLUMN(),1,1),IF(ROW()-2 &lt;= DataRows,OFFSET(MeineInstrumente!$A$9,ROW()-DataRows_IBE-1,COLUMN(),1,1),""))</f>
        <v/>
      </c>
      <c r="E3373" t="str">
        <f t="shared" ca="1" si="52"/>
        <v/>
      </c>
      <c r="F3373" t="str">
        <f ca="1">IF(ROW()-1&lt;=DataRows_IBE,OFFSET(InstrumenteIBE!$A$1,ROW()-2,COLUMN()-COLUMN($F$1),1,1),IF(ROW()-2 &lt;= DataRows,OFFSET(MeineInstrumente!$A$9,ROW()-DataRows_IBE-1,COLUMN()-COLUMN($F$1),1,1),""))</f>
        <v/>
      </c>
    </row>
    <row r="3374" spans="1:6" x14ac:dyDescent="0.25">
      <c r="A3374" t="str">
        <f ca="1">IF(ROW()-1&lt;=DataRows_IBE,OFFSET(InstrumenteIBE!$A$1,ROW()-2,COLUMN(),1,1),IF(ROW()-2 &lt;= DataRows,OFFSET(MeineInstrumente!$A$9,ROW()-DataRows_IBE-1,COLUMN(),1,1),""))</f>
        <v/>
      </c>
      <c r="B3374" t="str">
        <f ca="1">IF(ROW()-1&lt;=DataRows_IBE,OFFSET(InstrumenteIBE!$A$1,ROW()-2,COLUMN(),1,1),IF(ROW()-2 &lt;= DataRows,OFFSET(MeineInstrumente!$A$9,ROW()-DataRows_IBE-1,COLUMN(),1,1),""))</f>
        <v/>
      </c>
      <c r="C3374" t="str">
        <f ca="1">IF(ROW()-1&lt;=DataRows_IBE,OFFSET(InstrumenteIBE!$A$1,ROW()-2,COLUMN(),1,1),IF(ROW()-2 &lt;= DataRows,OFFSET(MeineInstrumente!$A$9,ROW()-DataRows_IBE-1,COLUMN(),1,1),""))</f>
        <v/>
      </c>
      <c r="D3374" s="16" t="str">
        <f ca="1">IF(ROW()-1&lt;=DataRows_IBE,OFFSET(InstrumenteIBE!$A$1,ROW()-2,COLUMN(),1,1),IF(ROW()-2 &lt;= DataRows,OFFSET(MeineInstrumente!$A$9,ROW()-DataRows_IBE-1,COLUMN(),1,1),""))</f>
        <v/>
      </c>
      <c r="E3374" t="str">
        <f t="shared" ca="1" si="52"/>
        <v/>
      </c>
      <c r="F3374" t="str">
        <f ca="1">IF(ROW()-1&lt;=DataRows_IBE,OFFSET(InstrumenteIBE!$A$1,ROW()-2,COLUMN()-COLUMN($F$1),1,1),IF(ROW()-2 &lt;= DataRows,OFFSET(MeineInstrumente!$A$9,ROW()-DataRows_IBE-1,COLUMN()-COLUMN($F$1),1,1),""))</f>
        <v/>
      </c>
    </row>
    <row r="3375" spans="1:6" x14ac:dyDescent="0.25">
      <c r="A3375" t="str">
        <f ca="1">IF(ROW()-1&lt;=DataRows_IBE,OFFSET(InstrumenteIBE!$A$1,ROW()-2,COLUMN(),1,1),IF(ROW()-2 &lt;= DataRows,OFFSET(MeineInstrumente!$A$9,ROW()-DataRows_IBE-1,COLUMN(),1,1),""))</f>
        <v/>
      </c>
      <c r="B3375" t="str">
        <f ca="1">IF(ROW()-1&lt;=DataRows_IBE,OFFSET(InstrumenteIBE!$A$1,ROW()-2,COLUMN(),1,1),IF(ROW()-2 &lt;= DataRows,OFFSET(MeineInstrumente!$A$9,ROW()-DataRows_IBE-1,COLUMN(),1,1),""))</f>
        <v/>
      </c>
      <c r="C3375" t="str">
        <f ca="1">IF(ROW()-1&lt;=DataRows_IBE,OFFSET(InstrumenteIBE!$A$1,ROW()-2,COLUMN(),1,1),IF(ROW()-2 &lt;= DataRows,OFFSET(MeineInstrumente!$A$9,ROW()-DataRows_IBE-1,COLUMN(),1,1),""))</f>
        <v/>
      </c>
      <c r="D3375" s="16" t="str">
        <f ca="1">IF(ROW()-1&lt;=DataRows_IBE,OFFSET(InstrumenteIBE!$A$1,ROW()-2,COLUMN(),1,1),IF(ROW()-2 &lt;= DataRows,OFFSET(MeineInstrumente!$A$9,ROW()-DataRows_IBE-1,COLUMN(),1,1),""))</f>
        <v/>
      </c>
      <c r="E3375" t="str">
        <f t="shared" ca="1" si="52"/>
        <v/>
      </c>
      <c r="F3375" t="str">
        <f ca="1">IF(ROW()-1&lt;=DataRows_IBE,OFFSET(InstrumenteIBE!$A$1,ROW()-2,COLUMN()-COLUMN($F$1),1,1),IF(ROW()-2 &lt;= DataRows,OFFSET(MeineInstrumente!$A$9,ROW()-DataRows_IBE-1,COLUMN()-COLUMN($F$1),1,1),""))</f>
        <v/>
      </c>
    </row>
    <row r="3376" spans="1:6" x14ac:dyDescent="0.25">
      <c r="A3376" t="str">
        <f ca="1">IF(ROW()-1&lt;=DataRows_IBE,OFFSET(InstrumenteIBE!$A$1,ROW()-2,COLUMN(),1,1),IF(ROW()-2 &lt;= DataRows,OFFSET(MeineInstrumente!$A$9,ROW()-DataRows_IBE-1,COLUMN(),1,1),""))</f>
        <v/>
      </c>
      <c r="B3376" t="str">
        <f ca="1">IF(ROW()-1&lt;=DataRows_IBE,OFFSET(InstrumenteIBE!$A$1,ROW()-2,COLUMN(),1,1),IF(ROW()-2 &lt;= DataRows,OFFSET(MeineInstrumente!$A$9,ROW()-DataRows_IBE-1,COLUMN(),1,1),""))</f>
        <v/>
      </c>
      <c r="C3376" t="str">
        <f ca="1">IF(ROW()-1&lt;=DataRows_IBE,OFFSET(InstrumenteIBE!$A$1,ROW()-2,COLUMN(),1,1),IF(ROW()-2 &lt;= DataRows,OFFSET(MeineInstrumente!$A$9,ROW()-DataRows_IBE-1,COLUMN(),1,1),""))</f>
        <v/>
      </c>
      <c r="D3376" s="16" t="str">
        <f ca="1">IF(ROW()-1&lt;=DataRows_IBE,OFFSET(InstrumenteIBE!$A$1,ROW()-2,COLUMN(),1,1),IF(ROW()-2 &lt;= DataRows,OFFSET(MeineInstrumente!$A$9,ROW()-DataRows_IBE-1,COLUMN(),1,1),""))</f>
        <v/>
      </c>
      <c r="E3376" t="str">
        <f t="shared" ca="1" si="52"/>
        <v/>
      </c>
      <c r="F3376" t="str">
        <f ca="1">IF(ROW()-1&lt;=DataRows_IBE,OFFSET(InstrumenteIBE!$A$1,ROW()-2,COLUMN()-COLUMN($F$1),1,1),IF(ROW()-2 &lt;= DataRows,OFFSET(MeineInstrumente!$A$9,ROW()-DataRows_IBE-1,COLUMN()-COLUMN($F$1),1,1),""))</f>
        <v/>
      </c>
    </row>
    <row r="3377" spans="1:6" x14ac:dyDescent="0.25">
      <c r="A3377" t="str">
        <f ca="1">IF(ROW()-1&lt;=DataRows_IBE,OFFSET(InstrumenteIBE!$A$1,ROW()-2,COLUMN(),1,1),IF(ROW()-2 &lt;= DataRows,OFFSET(MeineInstrumente!$A$9,ROW()-DataRows_IBE-1,COLUMN(),1,1),""))</f>
        <v/>
      </c>
      <c r="B3377" t="str">
        <f ca="1">IF(ROW()-1&lt;=DataRows_IBE,OFFSET(InstrumenteIBE!$A$1,ROW()-2,COLUMN(),1,1),IF(ROW()-2 &lt;= DataRows,OFFSET(MeineInstrumente!$A$9,ROW()-DataRows_IBE-1,COLUMN(),1,1),""))</f>
        <v/>
      </c>
      <c r="C3377" t="str">
        <f ca="1">IF(ROW()-1&lt;=DataRows_IBE,OFFSET(InstrumenteIBE!$A$1,ROW()-2,COLUMN(),1,1),IF(ROW()-2 &lt;= DataRows,OFFSET(MeineInstrumente!$A$9,ROW()-DataRows_IBE-1,COLUMN(),1,1),""))</f>
        <v/>
      </c>
      <c r="D3377" s="16" t="str">
        <f ca="1">IF(ROW()-1&lt;=DataRows_IBE,OFFSET(InstrumenteIBE!$A$1,ROW()-2,COLUMN(),1,1),IF(ROW()-2 &lt;= DataRows,OFFSET(MeineInstrumente!$A$9,ROW()-DataRows_IBE-1,COLUMN(),1,1),""))</f>
        <v/>
      </c>
      <c r="E3377" t="str">
        <f t="shared" ca="1" si="52"/>
        <v/>
      </c>
      <c r="F3377" t="str">
        <f ca="1">IF(ROW()-1&lt;=DataRows_IBE,OFFSET(InstrumenteIBE!$A$1,ROW()-2,COLUMN()-COLUMN($F$1),1,1),IF(ROW()-2 &lt;= DataRows,OFFSET(MeineInstrumente!$A$9,ROW()-DataRows_IBE-1,COLUMN()-COLUMN($F$1),1,1),""))</f>
        <v/>
      </c>
    </row>
    <row r="3378" spans="1:6" x14ac:dyDescent="0.25">
      <c r="A3378" t="str">
        <f ca="1">IF(ROW()-1&lt;=DataRows_IBE,OFFSET(InstrumenteIBE!$A$1,ROW()-2,COLUMN(),1,1),IF(ROW()-2 &lt;= DataRows,OFFSET(MeineInstrumente!$A$9,ROW()-DataRows_IBE-1,COLUMN(),1,1),""))</f>
        <v/>
      </c>
      <c r="B3378" t="str">
        <f ca="1">IF(ROW()-1&lt;=DataRows_IBE,OFFSET(InstrumenteIBE!$A$1,ROW()-2,COLUMN(),1,1),IF(ROW()-2 &lt;= DataRows,OFFSET(MeineInstrumente!$A$9,ROW()-DataRows_IBE-1,COLUMN(),1,1),""))</f>
        <v/>
      </c>
      <c r="C3378" t="str">
        <f ca="1">IF(ROW()-1&lt;=DataRows_IBE,OFFSET(InstrumenteIBE!$A$1,ROW()-2,COLUMN(),1,1),IF(ROW()-2 &lt;= DataRows,OFFSET(MeineInstrumente!$A$9,ROW()-DataRows_IBE-1,COLUMN(),1,1),""))</f>
        <v/>
      </c>
      <c r="D3378" s="16" t="str">
        <f ca="1">IF(ROW()-1&lt;=DataRows_IBE,OFFSET(InstrumenteIBE!$A$1,ROW()-2,COLUMN(),1,1),IF(ROW()-2 &lt;= DataRows,OFFSET(MeineInstrumente!$A$9,ROW()-DataRows_IBE-1,COLUMN(),1,1),""))</f>
        <v/>
      </c>
      <c r="E3378" t="str">
        <f t="shared" ca="1" si="52"/>
        <v/>
      </c>
      <c r="F3378" t="str">
        <f ca="1">IF(ROW()-1&lt;=DataRows_IBE,OFFSET(InstrumenteIBE!$A$1,ROW()-2,COLUMN()-COLUMN($F$1),1,1),IF(ROW()-2 &lt;= DataRows,OFFSET(MeineInstrumente!$A$9,ROW()-DataRows_IBE-1,COLUMN()-COLUMN($F$1),1,1),""))</f>
        <v/>
      </c>
    </row>
    <row r="3379" spans="1:6" x14ac:dyDescent="0.25">
      <c r="A3379" t="str">
        <f ca="1">IF(ROW()-1&lt;=DataRows_IBE,OFFSET(InstrumenteIBE!$A$1,ROW()-2,COLUMN(),1,1),IF(ROW()-2 &lt;= DataRows,OFFSET(MeineInstrumente!$A$9,ROW()-DataRows_IBE-1,COLUMN(),1,1),""))</f>
        <v/>
      </c>
      <c r="B3379" t="str">
        <f ca="1">IF(ROW()-1&lt;=DataRows_IBE,OFFSET(InstrumenteIBE!$A$1,ROW()-2,COLUMN(),1,1),IF(ROW()-2 &lt;= DataRows,OFFSET(MeineInstrumente!$A$9,ROW()-DataRows_IBE-1,COLUMN(),1,1),""))</f>
        <v/>
      </c>
      <c r="C3379" t="str">
        <f ca="1">IF(ROW()-1&lt;=DataRows_IBE,OFFSET(InstrumenteIBE!$A$1,ROW()-2,COLUMN(),1,1),IF(ROW()-2 &lt;= DataRows,OFFSET(MeineInstrumente!$A$9,ROW()-DataRows_IBE-1,COLUMN(),1,1),""))</f>
        <v/>
      </c>
      <c r="D3379" s="16" t="str">
        <f ca="1">IF(ROW()-1&lt;=DataRows_IBE,OFFSET(InstrumenteIBE!$A$1,ROW()-2,COLUMN(),1,1),IF(ROW()-2 &lt;= DataRows,OFFSET(MeineInstrumente!$A$9,ROW()-DataRows_IBE-1,COLUMN(),1,1),""))</f>
        <v/>
      </c>
      <c r="E3379" t="str">
        <f t="shared" ca="1" si="52"/>
        <v/>
      </c>
      <c r="F3379" t="str">
        <f ca="1">IF(ROW()-1&lt;=DataRows_IBE,OFFSET(InstrumenteIBE!$A$1,ROW()-2,COLUMN()-COLUMN($F$1),1,1),IF(ROW()-2 &lt;= DataRows,OFFSET(MeineInstrumente!$A$9,ROW()-DataRows_IBE-1,COLUMN()-COLUMN($F$1),1,1),""))</f>
        <v/>
      </c>
    </row>
    <row r="3380" spans="1:6" x14ac:dyDescent="0.25">
      <c r="A3380" t="str">
        <f ca="1">IF(ROW()-1&lt;=DataRows_IBE,OFFSET(InstrumenteIBE!$A$1,ROW()-2,COLUMN(),1,1),IF(ROW()-2 &lt;= DataRows,OFFSET(MeineInstrumente!$A$9,ROW()-DataRows_IBE-1,COLUMN(),1,1),""))</f>
        <v/>
      </c>
      <c r="B3380" t="str">
        <f ca="1">IF(ROW()-1&lt;=DataRows_IBE,OFFSET(InstrumenteIBE!$A$1,ROW()-2,COLUMN(),1,1),IF(ROW()-2 &lt;= DataRows,OFFSET(MeineInstrumente!$A$9,ROW()-DataRows_IBE-1,COLUMN(),1,1),""))</f>
        <v/>
      </c>
      <c r="C3380" t="str">
        <f ca="1">IF(ROW()-1&lt;=DataRows_IBE,OFFSET(InstrumenteIBE!$A$1,ROW()-2,COLUMN(),1,1),IF(ROW()-2 &lt;= DataRows,OFFSET(MeineInstrumente!$A$9,ROW()-DataRows_IBE-1,COLUMN(),1,1),""))</f>
        <v/>
      </c>
      <c r="D3380" s="16" t="str">
        <f ca="1">IF(ROW()-1&lt;=DataRows_IBE,OFFSET(InstrumenteIBE!$A$1,ROW()-2,COLUMN(),1,1),IF(ROW()-2 &lt;= DataRows,OFFSET(MeineInstrumente!$A$9,ROW()-DataRows_IBE-1,COLUMN(),1,1),""))</f>
        <v/>
      </c>
      <c r="E3380" t="str">
        <f t="shared" ca="1" si="52"/>
        <v/>
      </c>
      <c r="F3380" t="str">
        <f ca="1">IF(ROW()-1&lt;=DataRows_IBE,OFFSET(InstrumenteIBE!$A$1,ROW()-2,COLUMN()-COLUMN($F$1),1,1),IF(ROW()-2 &lt;= DataRows,OFFSET(MeineInstrumente!$A$9,ROW()-DataRows_IBE-1,COLUMN()-COLUMN($F$1),1,1),""))</f>
        <v/>
      </c>
    </row>
    <row r="3381" spans="1:6" x14ac:dyDescent="0.25">
      <c r="A3381" t="str">
        <f ca="1">IF(ROW()-1&lt;=DataRows_IBE,OFFSET(InstrumenteIBE!$A$1,ROW()-2,COLUMN(),1,1),IF(ROW()-2 &lt;= DataRows,OFFSET(MeineInstrumente!$A$9,ROW()-DataRows_IBE-1,COLUMN(),1,1),""))</f>
        <v/>
      </c>
      <c r="B3381" t="str">
        <f ca="1">IF(ROW()-1&lt;=DataRows_IBE,OFFSET(InstrumenteIBE!$A$1,ROW()-2,COLUMN(),1,1),IF(ROW()-2 &lt;= DataRows,OFFSET(MeineInstrumente!$A$9,ROW()-DataRows_IBE-1,COLUMN(),1,1),""))</f>
        <v/>
      </c>
      <c r="C3381" t="str">
        <f ca="1">IF(ROW()-1&lt;=DataRows_IBE,OFFSET(InstrumenteIBE!$A$1,ROW()-2,COLUMN(),1,1),IF(ROW()-2 &lt;= DataRows,OFFSET(MeineInstrumente!$A$9,ROW()-DataRows_IBE-1,COLUMN(),1,1),""))</f>
        <v/>
      </c>
      <c r="D3381" s="16" t="str">
        <f ca="1">IF(ROW()-1&lt;=DataRows_IBE,OFFSET(InstrumenteIBE!$A$1,ROW()-2,COLUMN(),1,1),IF(ROW()-2 &lt;= DataRows,OFFSET(MeineInstrumente!$A$9,ROW()-DataRows_IBE-1,COLUMN(),1,1),""))</f>
        <v/>
      </c>
      <c r="E3381" t="str">
        <f t="shared" ca="1" si="52"/>
        <v/>
      </c>
      <c r="F3381" t="str">
        <f ca="1">IF(ROW()-1&lt;=DataRows_IBE,OFFSET(InstrumenteIBE!$A$1,ROW()-2,COLUMN()-COLUMN($F$1),1,1),IF(ROW()-2 &lt;= DataRows,OFFSET(MeineInstrumente!$A$9,ROW()-DataRows_IBE-1,COLUMN()-COLUMN($F$1),1,1),""))</f>
        <v/>
      </c>
    </row>
    <row r="3382" spans="1:6" x14ac:dyDescent="0.25">
      <c r="A3382" t="str">
        <f ca="1">IF(ROW()-1&lt;=DataRows_IBE,OFFSET(InstrumenteIBE!$A$1,ROW()-2,COLUMN(),1,1),IF(ROW()-2 &lt;= DataRows,OFFSET(MeineInstrumente!$A$9,ROW()-DataRows_IBE-1,COLUMN(),1,1),""))</f>
        <v/>
      </c>
      <c r="B3382" t="str">
        <f ca="1">IF(ROW()-1&lt;=DataRows_IBE,OFFSET(InstrumenteIBE!$A$1,ROW()-2,COLUMN(),1,1),IF(ROW()-2 &lt;= DataRows,OFFSET(MeineInstrumente!$A$9,ROW()-DataRows_IBE-1,COLUMN(),1,1),""))</f>
        <v/>
      </c>
      <c r="C3382" t="str">
        <f ca="1">IF(ROW()-1&lt;=DataRows_IBE,OFFSET(InstrumenteIBE!$A$1,ROW()-2,COLUMN(),1,1),IF(ROW()-2 &lt;= DataRows,OFFSET(MeineInstrumente!$A$9,ROW()-DataRows_IBE-1,COLUMN(),1,1),""))</f>
        <v/>
      </c>
      <c r="D3382" s="16" t="str">
        <f ca="1">IF(ROW()-1&lt;=DataRows_IBE,OFFSET(InstrumenteIBE!$A$1,ROW()-2,COLUMN(),1,1),IF(ROW()-2 &lt;= DataRows,OFFSET(MeineInstrumente!$A$9,ROW()-DataRows_IBE-1,COLUMN(),1,1),""))</f>
        <v/>
      </c>
      <c r="E3382" t="str">
        <f t="shared" ca="1" si="52"/>
        <v/>
      </c>
      <c r="F3382" t="str">
        <f ca="1">IF(ROW()-1&lt;=DataRows_IBE,OFFSET(InstrumenteIBE!$A$1,ROW()-2,COLUMN()-COLUMN($F$1),1,1),IF(ROW()-2 &lt;= DataRows,OFFSET(MeineInstrumente!$A$9,ROW()-DataRows_IBE-1,COLUMN()-COLUMN($F$1),1,1),""))</f>
        <v/>
      </c>
    </row>
    <row r="3383" spans="1:6" x14ac:dyDescent="0.25">
      <c r="A3383" t="str">
        <f ca="1">IF(ROW()-1&lt;=DataRows_IBE,OFFSET(InstrumenteIBE!$A$1,ROW()-2,COLUMN(),1,1),IF(ROW()-2 &lt;= DataRows,OFFSET(MeineInstrumente!$A$9,ROW()-DataRows_IBE-1,COLUMN(),1,1),""))</f>
        <v/>
      </c>
      <c r="B3383" t="str">
        <f ca="1">IF(ROW()-1&lt;=DataRows_IBE,OFFSET(InstrumenteIBE!$A$1,ROW()-2,COLUMN(),1,1),IF(ROW()-2 &lt;= DataRows,OFFSET(MeineInstrumente!$A$9,ROW()-DataRows_IBE-1,COLUMN(),1,1),""))</f>
        <v/>
      </c>
      <c r="C3383" t="str">
        <f ca="1">IF(ROW()-1&lt;=DataRows_IBE,OFFSET(InstrumenteIBE!$A$1,ROW()-2,COLUMN(),1,1),IF(ROW()-2 &lt;= DataRows,OFFSET(MeineInstrumente!$A$9,ROW()-DataRows_IBE-1,COLUMN(),1,1),""))</f>
        <v/>
      </c>
      <c r="D3383" s="16" t="str">
        <f ca="1">IF(ROW()-1&lt;=DataRows_IBE,OFFSET(InstrumenteIBE!$A$1,ROW()-2,COLUMN(),1,1),IF(ROW()-2 &lt;= DataRows,OFFSET(MeineInstrumente!$A$9,ROW()-DataRows_IBE-1,COLUMN(),1,1),""))</f>
        <v/>
      </c>
      <c r="E3383" t="str">
        <f t="shared" ca="1" si="52"/>
        <v/>
      </c>
      <c r="F3383" t="str">
        <f ca="1">IF(ROW()-1&lt;=DataRows_IBE,OFFSET(InstrumenteIBE!$A$1,ROW()-2,COLUMN()-COLUMN($F$1),1,1),IF(ROW()-2 &lt;= DataRows,OFFSET(MeineInstrumente!$A$9,ROW()-DataRows_IBE-1,COLUMN()-COLUMN($F$1),1,1),""))</f>
        <v/>
      </c>
    </row>
    <row r="3384" spans="1:6" x14ac:dyDescent="0.25">
      <c r="A3384" t="str">
        <f ca="1">IF(ROW()-1&lt;=DataRows_IBE,OFFSET(InstrumenteIBE!$A$1,ROW()-2,COLUMN(),1,1),IF(ROW()-2 &lt;= DataRows,OFFSET(MeineInstrumente!$A$9,ROW()-DataRows_IBE-1,COLUMN(),1,1),""))</f>
        <v/>
      </c>
      <c r="B3384" t="str">
        <f ca="1">IF(ROW()-1&lt;=DataRows_IBE,OFFSET(InstrumenteIBE!$A$1,ROW()-2,COLUMN(),1,1),IF(ROW()-2 &lt;= DataRows,OFFSET(MeineInstrumente!$A$9,ROW()-DataRows_IBE-1,COLUMN(),1,1),""))</f>
        <v/>
      </c>
      <c r="C3384" t="str">
        <f ca="1">IF(ROW()-1&lt;=DataRows_IBE,OFFSET(InstrumenteIBE!$A$1,ROW()-2,COLUMN(),1,1),IF(ROW()-2 &lt;= DataRows,OFFSET(MeineInstrumente!$A$9,ROW()-DataRows_IBE-1,COLUMN(),1,1),""))</f>
        <v/>
      </c>
      <c r="D3384" s="16" t="str">
        <f ca="1">IF(ROW()-1&lt;=DataRows_IBE,OFFSET(InstrumenteIBE!$A$1,ROW()-2,COLUMN(),1,1),IF(ROW()-2 &lt;= DataRows,OFFSET(MeineInstrumente!$A$9,ROW()-DataRows_IBE-1,COLUMN(),1,1),""))</f>
        <v/>
      </c>
      <c r="E3384" t="str">
        <f t="shared" ca="1" si="52"/>
        <v/>
      </c>
      <c r="F3384" t="str">
        <f ca="1">IF(ROW()-1&lt;=DataRows_IBE,OFFSET(InstrumenteIBE!$A$1,ROW()-2,COLUMN()-COLUMN($F$1),1,1),IF(ROW()-2 &lt;= DataRows,OFFSET(MeineInstrumente!$A$9,ROW()-DataRows_IBE-1,COLUMN()-COLUMN($F$1),1,1),""))</f>
        <v/>
      </c>
    </row>
    <row r="3385" spans="1:6" x14ac:dyDescent="0.25">
      <c r="A3385" t="str">
        <f ca="1">IF(ROW()-1&lt;=DataRows_IBE,OFFSET(InstrumenteIBE!$A$1,ROW()-2,COLUMN(),1,1),IF(ROW()-2 &lt;= DataRows,OFFSET(MeineInstrumente!$A$9,ROW()-DataRows_IBE-1,COLUMN(),1,1),""))</f>
        <v/>
      </c>
      <c r="B3385" t="str">
        <f ca="1">IF(ROW()-1&lt;=DataRows_IBE,OFFSET(InstrumenteIBE!$A$1,ROW()-2,COLUMN(),1,1),IF(ROW()-2 &lt;= DataRows,OFFSET(MeineInstrumente!$A$9,ROW()-DataRows_IBE-1,COLUMN(),1,1),""))</f>
        <v/>
      </c>
      <c r="C3385" t="str">
        <f ca="1">IF(ROW()-1&lt;=DataRows_IBE,OFFSET(InstrumenteIBE!$A$1,ROW()-2,COLUMN(),1,1),IF(ROW()-2 &lt;= DataRows,OFFSET(MeineInstrumente!$A$9,ROW()-DataRows_IBE-1,COLUMN(),1,1),""))</f>
        <v/>
      </c>
      <c r="D3385" s="16" t="str">
        <f ca="1">IF(ROW()-1&lt;=DataRows_IBE,OFFSET(InstrumenteIBE!$A$1,ROW()-2,COLUMN(),1,1),IF(ROW()-2 &lt;= DataRows,OFFSET(MeineInstrumente!$A$9,ROW()-DataRows_IBE-1,COLUMN(),1,1),""))</f>
        <v/>
      </c>
      <c r="E3385" t="str">
        <f t="shared" ca="1" si="52"/>
        <v/>
      </c>
      <c r="F3385" t="str">
        <f ca="1">IF(ROW()-1&lt;=DataRows_IBE,OFFSET(InstrumenteIBE!$A$1,ROW()-2,COLUMN()-COLUMN($F$1),1,1),IF(ROW()-2 &lt;= DataRows,OFFSET(MeineInstrumente!$A$9,ROW()-DataRows_IBE-1,COLUMN()-COLUMN($F$1),1,1),""))</f>
        <v/>
      </c>
    </row>
    <row r="3386" spans="1:6" x14ac:dyDescent="0.25">
      <c r="A3386" t="str">
        <f ca="1">IF(ROW()-1&lt;=DataRows_IBE,OFFSET(InstrumenteIBE!$A$1,ROW()-2,COLUMN(),1,1),IF(ROW()-2 &lt;= DataRows,OFFSET(MeineInstrumente!$A$9,ROW()-DataRows_IBE-1,COLUMN(),1,1),""))</f>
        <v/>
      </c>
      <c r="B3386" t="str">
        <f ca="1">IF(ROW()-1&lt;=DataRows_IBE,OFFSET(InstrumenteIBE!$A$1,ROW()-2,COLUMN(),1,1),IF(ROW()-2 &lt;= DataRows,OFFSET(MeineInstrumente!$A$9,ROW()-DataRows_IBE-1,COLUMN(),1,1),""))</f>
        <v/>
      </c>
      <c r="C3386" t="str">
        <f ca="1">IF(ROW()-1&lt;=DataRows_IBE,OFFSET(InstrumenteIBE!$A$1,ROW()-2,COLUMN(),1,1),IF(ROW()-2 &lt;= DataRows,OFFSET(MeineInstrumente!$A$9,ROW()-DataRows_IBE-1,COLUMN(),1,1),""))</f>
        <v/>
      </c>
      <c r="D3386" s="16" t="str">
        <f ca="1">IF(ROW()-1&lt;=DataRows_IBE,OFFSET(InstrumenteIBE!$A$1,ROW()-2,COLUMN(),1,1),IF(ROW()-2 &lt;= DataRows,OFFSET(MeineInstrumente!$A$9,ROW()-DataRows_IBE-1,COLUMN(),1,1),""))</f>
        <v/>
      </c>
      <c r="E3386" t="str">
        <f t="shared" ca="1" si="52"/>
        <v/>
      </c>
      <c r="F3386" t="str">
        <f ca="1">IF(ROW()-1&lt;=DataRows_IBE,OFFSET(InstrumenteIBE!$A$1,ROW()-2,COLUMN()-COLUMN($F$1),1,1),IF(ROW()-2 &lt;= DataRows,OFFSET(MeineInstrumente!$A$9,ROW()-DataRows_IBE-1,COLUMN()-COLUMN($F$1),1,1),""))</f>
        <v/>
      </c>
    </row>
    <row r="3387" spans="1:6" x14ac:dyDescent="0.25">
      <c r="A3387" t="str">
        <f ca="1">IF(ROW()-1&lt;=DataRows_IBE,OFFSET(InstrumenteIBE!$A$1,ROW()-2,COLUMN(),1,1),IF(ROW()-2 &lt;= DataRows,OFFSET(MeineInstrumente!$A$9,ROW()-DataRows_IBE-1,COLUMN(),1,1),""))</f>
        <v/>
      </c>
      <c r="B3387" t="str">
        <f ca="1">IF(ROW()-1&lt;=DataRows_IBE,OFFSET(InstrumenteIBE!$A$1,ROW()-2,COLUMN(),1,1),IF(ROW()-2 &lt;= DataRows,OFFSET(MeineInstrumente!$A$9,ROW()-DataRows_IBE-1,COLUMN(),1,1),""))</f>
        <v/>
      </c>
      <c r="C3387" t="str">
        <f ca="1">IF(ROW()-1&lt;=DataRows_IBE,OFFSET(InstrumenteIBE!$A$1,ROW()-2,COLUMN(),1,1),IF(ROW()-2 &lt;= DataRows,OFFSET(MeineInstrumente!$A$9,ROW()-DataRows_IBE-1,COLUMN(),1,1),""))</f>
        <v/>
      </c>
      <c r="D3387" s="16" t="str">
        <f ca="1">IF(ROW()-1&lt;=DataRows_IBE,OFFSET(InstrumenteIBE!$A$1,ROW()-2,COLUMN(),1,1),IF(ROW()-2 &lt;= DataRows,OFFSET(MeineInstrumente!$A$9,ROW()-DataRows_IBE-1,COLUMN(),1,1),""))</f>
        <v/>
      </c>
      <c r="E3387" t="str">
        <f t="shared" ca="1" si="52"/>
        <v/>
      </c>
      <c r="F3387" t="str">
        <f ca="1">IF(ROW()-1&lt;=DataRows_IBE,OFFSET(InstrumenteIBE!$A$1,ROW()-2,COLUMN()-COLUMN($F$1),1,1),IF(ROW()-2 &lt;= DataRows,OFFSET(MeineInstrumente!$A$9,ROW()-DataRows_IBE-1,COLUMN()-COLUMN($F$1),1,1),""))</f>
        <v/>
      </c>
    </row>
    <row r="3388" spans="1:6" x14ac:dyDescent="0.25">
      <c r="A3388" t="str">
        <f ca="1">IF(ROW()-1&lt;=DataRows_IBE,OFFSET(InstrumenteIBE!$A$1,ROW()-2,COLUMN(),1,1),IF(ROW()-2 &lt;= DataRows,OFFSET(MeineInstrumente!$A$9,ROW()-DataRows_IBE-1,COLUMN(),1,1),""))</f>
        <v/>
      </c>
      <c r="B3388" t="str">
        <f ca="1">IF(ROW()-1&lt;=DataRows_IBE,OFFSET(InstrumenteIBE!$A$1,ROW()-2,COLUMN(),1,1),IF(ROW()-2 &lt;= DataRows,OFFSET(MeineInstrumente!$A$9,ROW()-DataRows_IBE-1,COLUMN(),1,1),""))</f>
        <v/>
      </c>
      <c r="C3388" t="str">
        <f ca="1">IF(ROW()-1&lt;=DataRows_IBE,OFFSET(InstrumenteIBE!$A$1,ROW()-2,COLUMN(),1,1),IF(ROW()-2 &lt;= DataRows,OFFSET(MeineInstrumente!$A$9,ROW()-DataRows_IBE-1,COLUMN(),1,1),""))</f>
        <v/>
      </c>
      <c r="D3388" s="16" t="str">
        <f ca="1">IF(ROW()-1&lt;=DataRows_IBE,OFFSET(InstrumenteIBE!$A$1,ROW()-2,COLUMN(),1,1),IF(ROW()-2 &lt;= DataRows,OFFSET(MeineInstrumente!$A$9,ROW()-DataRows_IBE-1,COLUMN(),1,1),""))</f>
        <v/>
      </c>
      <c r="E3388" t="str">
        <f t="shared" ca="1" si="52"/>
        <v/>
      </c>
      <c r="F3388" t="str">
        <f ca="1">IF(ROW()-1&lt;=DataRows_IBE,OFFSET(InstrumenteIBE!$A$1,ROW()-2,COLUMN()-COLUMN($F$1),1,1),IF(ROW()-2 &lt;= DataRows,OFFSET(MeineInstrumente!$A$9,ROW()-DataRows_IBE-1,COLUMN()-COLUMN($F$1),1,1),""))</f>
        <v/>
      </c>
    </row>
    <row r="3389" spans="1:6" x14ac:dyDescent="0.25">
      <c r="A3389" t="str">
        <f ca="1">IF(ROW()-1&lt;=DataRows_IBE,OFFSET(InstrumenteIBE!$A$1,ROW()-2,COLUMN(),1,1),IF(ROW()-2 &lt;= DataRows,OFFSET(MeineInstrumente!$A$9,ROW()-DataRows_IBE-1,COLUMN(),1,1),""))</f>
        <v/>
      </c>
      <c r="B3389" t="str">
        <f ca="1">IF(ROW()-1&lt;=DataRows_IBE,OFFSET(InstrumenteIBE!$A$1,ROW()-2,COLUMN(),1,1),IF(ROW()-2 &lt;= DataRows,OFFSET(MeineInstrumente!$A$9,ROW()-DataRows_IBE-1,COLUMN(),1,1),""))</f>
        <v/>
      </c>
      <c r="C3389" t="str">
        <f ca="1">IF(ROW()-1&lt;=DataRows_IBE,OFFSET(InstrumenteIBE!$A$1,ROW()-2,COLUMN(),1,1),IF(ROW()-2 &lt;= DataRows,OFFSET(MeineInstrumente!$A$9,ROW()-DataRows_IBE-1,COLUMN(),1,1),""))</f>
        <v/>
      </c>
      <c r="D3389" s="16" t="str">
        <f ca="1">IF(ROW()-1&lt;=DataRows_IBE,OFFSET(InstrumenteIBE!$A$1,ROW()-2,COLUMN(),1,1),IF(ROW()-2 &lt;= DataRows,OFFSET(MeineInstrumente!$A$9,ROW()-DataRows_IBE-1,COLUMN(),1,1),""))</f>
        <v/>
      </c>
      <c r="E3389" t="str">
        <f t="shared" ca="1" si="52"/>
        <v/>
      </c>
      <c r="F3389" t="str">
        <f ca="1">IF(ROW()-1&lt;=DataRows_IBE,OFFSET(InstrumenteIBE!$A$1,ROW()-2,COLUMN()-COLUMN($F$1),1,1),IF(ROW()-2 &lt;= DataRows,OFFSET(MeineInstrumente!$A$9,ROW()-DataRows_IBE-1,COLUMN()-COLUMN($F$1),1,1),""))</f>
        <v/>
      </c>
    </row>
    <row r="3390" spans="1:6" x14ac:dyDescent="0.25">
      <c r="A3390" t="str">
        <f ca="1">IF(ROW()-1&lt;=DataRows_IBE,OFFSET(InstrumenteIBE!$A$1,ROW()-2,COLUMN(),1,1),IF(ROW()-2 &lt;= DataRows,OFFSET(MeineInstrumente!$A$9,ROW()-DataRows_IBE-1,COLUMN(),1,1),""))</f>
        <v/>
      </c>
      <c r="B3390" t="str">
        <f ca="1">IF(ROW()-1&lt;=DataRows_IBE,OFFSET(InstrumenteIBE!$A$1,ROW()-2,COLUMN(),1,1),IF(ROW()-2 &lt;= DataRows,OFFSET(MeineInstrumente!$A$9,ROW()-DataRows_IBE-1,COLUMN(),1,1),""))</f>
        <v/>
      </c>
      <c r="C3390" t="str">
        <f ca="1">IF(ROW()-1&lt;=DataRows_IBE,OFFSET(InstrumenteIBE!$A$1,ROW()-2,COLUMN(),1,1),IF(ROW()-2 &lt;= DataRows,OFFSET(MeineInstrumente!$A$9,ROW()-DataRows_IBE-1,COLUMN(),1,1),""))</f>
        <v/>
      </c>
      <c r="D3390" s="16" t="str">
        <f ca="1">IF(ROW()-1&lt;=DataRows_IBE,OFFSET(InstrumenteIBE!$A$1,ROW()-2,COLUMN(),1,1),IF(ROW()-2 &lt;= DataRows,OFFSET(MeineInstrumente!$A$9,ROW()-DataRows_IBE-1,COLUMN(),1,1),""))</f>
        <v/>
      </c>
      <c r="E3390" t="str">
        <f t="shared" ca="1" si="52"/>
        <v/>
      </c>
      <c r="F3390" t="str">
        <f ca="1">IF(ROW()-1&lt;=DataRows_IBE,OFFSET(InstrumenteIBE!$A$1,ROW()-2,COLUMN()-COLUMN($F$1),1,1),IF(ROW()-2 &lt;= DataRows,OFFSET(MeineInstrumente!$A$9,ROW()-DataRows_IBE-1,COLUMN()-COLUMN($F$1),1,1),""))</f>
        <v/>
      </c>
    </row>
    <row r="3391" spans="1:6" x14ac:dyDescent="0.25">
      <c r="A3391" t="str">
        <f ca="1">IF(ROW()-1&lt;=DataRows_IBE,OFFSET(InstrumenteIBE!$A$1,ROW()-2,COLUMN(),1,1),IF(ROW()-2 &lt;= DataRows,OFFSET(MeineInstrumente!$A$9,ROW()-DataRows_IBE-1,COLUMN(),1,1),""))</f>
        <v/>
      </c>
      <c r="B3391" t="str">
        <f ca="1">IF(ROW()-1&lt;=DataRows_IBE,OFFSET(InstrumenteIBE!$A$1,ROW()-2,COLUMN(),1,1),IF(ROW()-2 &lt;= DataRows,OFFSET(MeineInstrumente!$A$9,ROW()-DataRows_IBE-1,COLUMN(),1,1),""))</f>
        <v/>
      </c>
      <c r="C3391" t="str">
        <f ca="1">IF(ROW()-1&lt;=DataRows_IBE,OFFSET(InstrumenteIBE!$A$1,ROW()-2,COLUMN(),1,1),IF(ROW()-2 &lt;= DataRows,OFFSET(MeineInstrumente!$A$9,ROW()-DataRows_IBE-1,COLUMN(),1,1),""))</f>
        <v/>
      </c>
      <c r="D3391" s="16" t="str">
        <f ca="1">IF(ROW()-1&lt;=DataRows_IBE,OFFSET(InstrumenteIBE!$A$1,ROW()-2,COLUMN(),1,1),IF(ROW()-2 &lt;= DataRows,OFFSET(MeineInstrumente!$A$9,ROW()-DataRows_IBE-1,COLUMN(),1,1),""))</f>
        <v/>
      </c>
      <c r="E3391" t="str">
        <f t="shared" ca="1" si="52"/>
        <v/>
      </c>
      <c r="F3391" t="str">
        <f ca="1">IF(ROW()-1&lt;=DataRows_IBE,OFFSET(InstrumenteIBE!$A$1,ROW()-2,COLUMN()-COLUMN($F$1),1,1),IF(ROW()-2 &lt;= DataRows,OFFSET(MeineInstrumente!$A$9,ROW()-DataRows_IBE-1,COLUMN()-COLUMN($F$1),1,1),""))</f>
        <v/>
      </c>
    </row>
    <row r="3392" spans="1:6" x14ac:dyDescent="0.25">
      <c r="A3392" t="str">
        <f ca="1">IF(ROW()-1&lt;=DataRows_IBE,OFFSET(InstrumenteIBE!$A$1,ROW()-2,COLUMN(),1,1),IF(ROW()-2 &lt;= DataRows,OFFSET(MeineInstrumente!$A$9,ROW()-DataRows_IBE-1,COLUMN(),1,1),""))</f>
        <v/>
      </c>
      <c r="B3392" t="str">
        <f ca="1">IF(ROW()-1&lt;=DataRows_IBE,OFFSET(InstrumenteIBE!$A$1,ROW()-2,COLUMN(),1,1),IF(ROW()-2 &lt;= DataRows,OFFSET(MeineInstrumente!$A$9,ROW()-DataRows_IBE-1,COLUMN(),1,1),""))</f>
        <v/>
      </c>
      <c r="C3392" t="str">
        <f ca="1">IF(ROW()-1&lt;=DataRows_IBE,OFFSET(InstrumenteIBE!$A$1,ROW()-2,COLUMN(),1,1),IF(ROW()-2 &lt;= DataRows,OFFSET(MeineInstrumente!$A$9,ROW()-DataRows_IBE-1,COLUMN(),1,1),""))</f>
        <v/>
      </c>
      <c r="D3392" s="16" t="str">
        <f ca="1">IF(ROW()-1&lt;=DataRows_IBE,OFFSET(InstrumenteIBE!$A$1,ROW()-2,COLUMN(),1,1),IF(ROW()-2 &lt;= DataRows,OFFSET(MeineInstrumente!$A$9,ROW()-DataRows_IBE-1,COLUMN(),1,1),""))</f>
        <v/>
      </c>
      <c r="E3392" t="str">
        <f t="shared" ca="1" si="52"/>
        <v/>
      </c>
      <c r="F3392" t="str">
        <f ca="1">IF(ROW()-1&lt;=DataRows_IBE,OFFSET(InstrumenteIBE!$A$1,ROW()-2,COLUMN()-COLUMN($F$1),1,1),IF(ROW()-2 &lt;= DataRows,OFFSET(MeineInstrumente!$A$9,ROW()-DataRows_IBE-1,COLUMN()-COLUMN($F$1),1,1),""))</f>
        <v/>
      </c>
    </row>
    <row r="3393" spans="1:6" x14ac:dyDescent="0.25">
      <c r="A3393" t="str">
        <f ca="1">IF(ROW()-1&lt;=DataRows_IBE,OFFSET(InstrumenteIBE!$A$1,ROW()-2,COLUMN(),1,1),IF(ROW()-2 &lt;= DataRows,OFFSET(MeineInstrumente!$A$9,ROW()-DataRows_IBE-1,COLUMN(),1,1),""))</f>
        <v/>
      </c>
      <c r="B3393" t="str">
        <f ca="1">IF(ROW()-1&lt;=DataRows_IBE,OFFSET(InstrumenteIBE!$A$1,ROW()-2,COLUMN(),1,1),IF(ROW()-2 &lt;= DataRows,OFFSET(MeineInstrumente!$A$9,ROW()-DataRows_IBE-1,COLUMN(),1,1),""))</f>
        <v/>
      </c>
      <c r="C3393" t="str">
        <f ca="1">IF(ROW()-1&lt;=DataRows_IBE,OFFSET(InstrumenteIBE!$A$1,ROW()-2,COLUMN(),1,1),IF(ROW()-2 &lt;= DataRows,OFFSET(MeineInstrumente!$A$9,ROW()-DataRows_IBE-1,COLUMN(),1,1),""))</f>
        <v/>
      </c>
      <c r="D3393" s="16" t="str">
        <f ca="1">IF(ROW()-1&lt;=DataRows_IBE,OFFSET(InstrumenteIBE!$A$1,ROW()-2,COLUMN(),1,1),IF(ROW()-2 &lt;= DataRows,OFFSET(MeineInstrumente!$A$9,ROW()-DataRows_IBE-1,COLUMN(),1,1),""))</f>
        <v/>
      </c>
      <c r="E3393" t="str">
        <f t="shared" ca="1" si="52"/>
        <v/>
      </c>
      <c r="F3393" t="str">
        <f ca="1">IF(ROW()-1&lt;=DataRows_IBE,OFFSET(InstrumenteIBE!$A$1,ROW()-2,COLUMN()-COLUMN($F$1),1,1),IF(ROW()-2 &lt;= DataRows,OFFSET(MeineInstrumente!$A$9,ROW()-DataRows_IBE-1,COLUMN()-COLUMN($F$1),1,1),""))</f>
        <v/>
      </c>
    </row>
    <row r="3394" spans="1:6" x14ac:dyDescent="0.25">
      <c r="A3394" t="str">
        <f ca="1">IF(ROW()-1&lt;=DataRows_IBE,OFFSET(InstrumenteIBE!$A$1,ROW()-2,COLUMN(),1,1),IF(ROW()-2 &lt;= DataRows,OFFSET(MeineInstrumente!$A$9,ROW()-DataRows_IBE-1,COLUMN(),1,1),""))</f>
        <v/>
      </c>
      <c r="B3394" t="str">
        <f ca="1">IF(ROW()-1&lt;=DataRows_IBE,OFFSET(InstrumenteIBE!$A$1,ROW()-2,COLUMN(),1,1),IF(ROW()-2 &lt;= DataRows,OFFSET(MeineInstrumente!$A$9,ROW()-DataRows_IBE-1,COLUMN(),1,1),""))</f>
        <v/>
      </c>
      <c r="C3394" t="str">
        <f ca="1">IF(ROW()-1&lt;=DataRows_IBE,OFFSET(InstrumenteIBE!$A$1,ROW()-2,COLUMN(),1,1),IF(ROW()-2 &lt;= DataRows,OFFSET(MeineInstrumente!$A$9,ROW()-DataRows_IBE-1,COLUMN(),1,1),""))</f>
        <v/>
      </c>
      <c r="D3394" s="16" t="str">
        <f ca="1">IF(ROW()-1&lt;=DataRows_IBE,OFFSET(InstrumenteIBE!$A$1,ROW()-2,COLUMN(),1,1),IF(ROW()-2 &lt;= DataRows,OFFSET(MeineInstrumente!$A$9,ROW()-DataRows_IBE-1,COLUMN(),1,1),""))</f>
        <v/>
      </c>
      <c r="E3394" t="str">
        <f t="shared" ref="E3394:E3457" ca="1" si="53">IF(ISNUMBER(A3394),F3394&amp;";"&amp;A3394,"")</f>
        <v/>
      </c>
      <c r="F3394" t="str">
        <f ca="1">IF(ROW()-1&lt;=DataRows_IBE,OFFSET(InstrumenteIBE!$A$1,ROW()-2,COLUMN()-COLUMN($F$1),1,1),IF(ROW()-2 &lt;= DataRows,OFFSET(MeineInstrumente!$A$9,ROW()-DataRows_IBE-1,COLUMN()-COLUMN($F$1),1,1),""))</f>
        <v/>
      </c>
    </row>
    <row r="3395" spans="1:6" x14ac:dyDescent="0.25">
      <c r="A3395" t="str">
        <f ca="1">IF(ROW()-1&lt;=DataRows_IBE,OFFSET(InstrumenteIBE!$A$1,ROW()-2,COLUMN(),1,1),IF(ROW()-2 &lt;= DataRows,OFFSET(MeineInstrumente!$A$9,ROW()-DataRows_IBE-1,COLUMN(),1,1),""))</f>
        <v/>
      </c>
      <c r="B3395" t="str">
        <f ca="1">IF(ROW()-1&lt;=DataRows_IBE,OFFSET(InstrumenteIBE!$A$1,ROW()-2,COLUMN(),1,1),IF(ROW()-2 &lt;= DataRows,OFFSET(MeineInstrumente!$A$9,ROW()-DataRows_IBE-1,COLUMN(),1,1),""))</f>
        <v/>
      </c>
      <c r="C3395" t="str">
        <f ca="1">IF(ROW()-1&lt;=DataRows_IBE,OFFSET(InstrumenteIBE!$A$1,ROW()-2,COLUMN(),1,1),IF(ROW()-2 &lt;= DataRows,OFFSET(MeineInstrumente!$A$9,ROW()-DataRows_IBE-1,COLUMN(),1,1),""))</f>
        <v/>
      </c>
      <c r="D3395" s="16" t="str">
        <f ca="1">IF(ROW()-1&lt;=DataRows_IBE,OFFSET(InstrumenteIBE!$A$1,ROW()-2,COLUMN(),1,1),IF(ROW()-2 &lt;= DataRows,OFFSET(MeineInstrumente!$A$9,ROW()-DataRows_IBE-1,COLUMN(),1,1),""))</f>
        <v/>
      </c>
      <c r="E3395" t="str">
        <f t="shared" ca="1" si="53"/>
        <v/>
      </c>
      <c r="F3395" t="str">
        <f ca="1">IF(ROW()-1&lt;=DataRows_IBE,OFFSET(InstrumenteIBE!$A$1,ROW()-2,COLUMN()-COLUMN($F$1),1,1),IF(ROW()-2 &lt;= DataRows,OFFSET(MeineInstrumente!$A$9,ROW()-DataRows_IBE-1,COLUMN()-COLUMN($F$1),1,1),""))</f>
        <v/>
      </c>
    </row>
    <row r="3396" spans="1:6" x14ac:dyDescent="0.25">
      <c r="A3396" t="str">
        <f ca="1">IF(ROW()-1&lt;=DataRows_IBE,OFFSET(InstrumenteIBE!$A$1,ROW()-2,COLUMN(),1,1),IF(ROW()-2 &lt;= DataRows,OFFSET(MeineInstrumente!$A$9,ROW()-DataRows_IBE-1,COLUMN(),1,1),""))</f>
        <v/>
      </c>
      <c r="B3396" t="str">
        <f ca="1">IF(ROW()-1&lt;=DataRows_IBE,OFFSET(InstrumenteIBE!$A$1,ROW()-2,COLUMN(),1,1),IF(ROW()-2 &lt;= DataRows,OFFSET(MeineInstrumente!$A$9,ROW()-DataRows_IBE-1,COLUMN(),1,1),""))</f>
        <v/>
      </c>
      <c r="C3396" t="str">
        <f ca="1">IF(ROW()-1&lt;=DataRows_IBE,OFFSET(InstrumenteIBE!$A$1,ROW()-2,COLUMN(),1,1),IF(ROW()-2 &lt;= DataRows,OFFSET(MeineInstrumente!$A$9,ROW()-DataRows_IBE-1,COLUMN(),1,1),""))</f>
        <v/>
      </c>
      <c r="D3396" s="16" t="str">
        <f ca="1">IF(ROW()-1&lt;=DataRows_IBE,OFFSET(InstrumenteIBE!$A$1,ROW()-2,COLUMN(),1,1),IF(ROW()-2 &lt;= DataRows,OFFSET(MeineInstrumente!$A$9,ROW()-DataRows_IBE-1,COLUMN(),1,1),""))</f>
        <v/>
      </c>
      <c r="E3396" t="str">
        <f t="shared" ca="1" si="53"/>
        <v/>
      </c>
      <c r="F3396" t="str">
        <f ca="1">IF(ROW()-1&lt;=DataRows_IBE,OFFSET(InstrumenteIBE!$A$1,ROW()-2,COLUMN()-COLUMN($F$1),1,1),IF(ROW()-2 &lt;= DataRows,OFFSET(MeineInstrumente!$A$9,ROW()-DataRows_IBE-1,COLUMN()-COLUMN($F$1),1,1),""))</f>
        <v/>
      </c>
    </row>
    <row r="3397" spans="1:6" x14ac:dyDescent="0.25">
      <c r="A3397" t="str">
        <f ca="1">IF(ROW()-1&lt;=DataRows_IBE,OFFSET(InstrumenteIBE!$A$1,ROW()-2,COLUMN(),1,1),IF(ROW()-2 &lt;= DataRows,OFFSET(MeineInstrumente!$A$9,ROW()-DataRows_IBE-1,COLUMN(),1,1),""))</f>
        <v/>
      </c>
      <c r="B3397" t="str">
        <f ca="1">IF(ROW()-1&lt;=DataRows_IBE,OFFSET(InstrumenteIBE!$A$1,ROW()-2,COLUMN(),1,1),IF(ROW()-2 &lt;= DataRows,OFFSET(MeineInstrumente!$A$9,ROW()-DataRows_IBE-1,COLUMN(),1,1),""))</f>
        <v/>
      </c>
      <c r="C3397" t="str">
        <f ca="1">IF(ROW()-1&lt;=DataRows_IBE,OFFSET(InstrumenteIBE!$A$1,ROW()-2,COLUMN(),1,1),IF(ROW()-2 &lt;= DataRows,OFFSET(MeineInstrumente!$A$9,ROW()-DataRows_IBE-1,COLUMN(),1,1),""))</f>
        <v/>
      </c>
      <c r="D3397" s="16" t="str">
        <f ca="1">IF(ROW()-1&lt;=DataRows_IBE,OFFSET(InstrumenteIBE!$A$1,ROW()-2,COLUMN(),1,1),IF(ROW()-2 &lt;= DataRows,OFFSET(MeineInstrumente!$A$9,ROW()-DataRows_IBE-1,COLUMN(),1,1),""))</f>
        <v/>
      </c>
      <c r="E3397" t="str">
        <f t="shared" ca="1" si="53"/>
        <v/>
      </c>
      <c r="F3397" t="str">
        <f ca="1">IF(ROW()-1&lt;=DataRows_IBE,OFFSET(InstrumenteIBE!$A$1,ROW()-2,COLUMN()-COLUMN($F$1),1,1),IF(ROW()-2 &lt;= DataRows,OFFSET(MeineInstrumente!$A$9,ROW()-DataRows_IBE-1,COLUMN()-COLUMN($F$1),1,1),""))</f>
        <v/>
      </c>
    </row>
    <row r="3398" spans="1:6" x14ac:dyDescent="0.25">
      <c r="A3398" t="str">
        <f ca="1">IF(ROW()-1&lt;=DataRows_IBE,OFFSET(InstrumenteIBE!$A$1,ROW()-2,COLUMN(),1,1),IF(ROW()-2 &lt;= DataRows,OFFSET(MeineInstrumente!$A$9,ROW()-DataRows_IBE-1,COLUMN(),1,1),""))</f>
        <v/>
      </c>
      <c r="B3398" t="str">
        <f ca="1">IF(ROW()-1&lt;=DataRows_IBE,OFFSET(InstrumenteIBE!$A$1,ROW()-2,COLUMN(),1,1),IF(ROW()-2 &lt;= DataRows,OFFSET(MeineInstrumente!$A$9,ROW()-DataRows_IBE-1,COLUMN(),1,1),""))</f>
        <v/>
      </c>
      <c r="C3398" t="str">
        <f ca="1">IF(ROW()-1&lt;=DataRows_IBE,OFFSET(InstrumenteIBE!$A$1,ROW()-2,COLUMN(),1,1),IF(ROW()-2 &lt;= DataRows,OFFSET(MeineInstrumente!$A$9,ROW()-DataRows_IBE-1,COLUMN(),1,1),""))</f>
        <v/>
      </c>
      <c r="D3398" s="16" t="str">
        <f ca="1">IF(ROW()-1&lt;=DataRows_IBE,OFFSET(InstrumenteIBE!$A$1,ROW()-2,COLUMN(),1,1),IF(ROW()-2 &lt;= DataRows,OFFSET(MeineInstrumente!$A$9,ROW()-DataRows_IBE-1,COLUMN(),1,1),""))</f>
        <v/>
      </c>
      <c r="E3398" t="str">
        <f t="shared" ca="1" si="53"/>
        <v/>
      </c>
      <c r="F3398" t="str">
        <f ca="1">IF(ROW()-1&lt;=DataRows_IBE,OFFSET(InstrumenteIBE!$A$1,ROW()-2,COLUMN()-COLUMN($F$1),1,1),IF(ROW()-2 &lt;= DataRows,OFFSET(MeineInstrumente!$A$9,ROW()-DataRows_IBE-1,COLUMN()-COLUMN($F$1),1,1),""))</f>
        <v/>
      </c>
    </row>
    <row r="3399" spans="1:6" x14ac:dyDescent="0.25">
      <c r="A3399" t="str">
        <f ca="1">IF(ROW()-1&lt;=DataRows_IBE,OFFSET(InstrumenteIBE!$A$1,ROW()-2,COLUMN(),1,1),IF(ROW()-2 &lt;= DataRows,OFFSET(MeineInstrumente!$A$9,ROW()-DataRows_IBE-1,COLUMN(),1,1),""))</f>
        <v/>
      </c>
      <c r="B3399" t="str">
        <f ca="1">IF(ROW()-1&lt;=DataRows_IBE,OFFSET(InstrumenteIBE!$A$1,ROW()-2,COLUMN(),1,1),IF(ROW()-2 &lt;= DataRows,OFFSET(MeineInstrumente!$A$9,ROW()-DataRows_IBE-1,COLUMN(),1,1),""))</f>
        <v/>
      </c>
      <c r="C3399" t="str">
        <f ca="1">IF(ROW()-1&lt;=DataRows_IBE,OFFSET(InstrumenteIBE!$A$1,ROW()-2,COLUMN(),1,1),IF(ROW()-2 &lt;= DataRows,OFFSET(MeineInstrumente!$A$9,ROW()-DataRows_IBE-1,COLUMN(),1,1),""))</f>
        <v/>
      </c>
      <c r="D3399" s="16" t="str">
        <f ca="1">IF(ROW()-1&lt;=DataRows_IBE,OFFSET(InstrumenteIBE!$A$1,ROW()-2,COLUMN(),1,1),IF(ROW()-2 &lt;= DataRows,OFFSET(MeineInstrumente!$A$9,ROW()-DataRows_IBE-1,COLUMN(),1,1),""))</f>
        <v/>
      </c>
      <c r="E3399" t="str">
        <f t="shared" ca="1" si="53"/>
        <v/>
      </c>
      <c r="F3399" t="str">
        <f ca="1">IF(ROW()-1&lt;=DataRows_IBE,OFFSET(InstrumenteIBE!$A$1,ROW()-2,COLUMN()-COLUMN($F$1),1,1),IF(ROW()-2 &lt;= DataRows,OFFSET(MeineInstrumente!$A$9,ROW()-DataRows_IBE-1,COLUMN()-COLUMN($F$1),1,1),""))</f>
        <v/>
      </c>
    </row>
    <row r="3400" spans="1:6" x14ac:dyDescent="0.25">
      <c r="A3400" t="str">
        <f ca="1">IF(ROW()-1&lt;=DataRows_IBE,OFFSET(InstrumenteIBE!$A$1,ROW()-2,COLUMN(),1,1),IF(ROW()-2 &lt;= DataRows,OFFSET(MeineInstrumente!$A$9,ROW()-DataRows_IBE-1,COLUMN(),1,1),""))</f>
        <v/>
      </c>
      <c r="B3400" t="str">
        <f ca="1">IF(ROW()-1&lt;=DataRows_IBE,OFFSET(InstrumenteIBE!$A$1,ROW()-2,COLUMN(),1,1),IF(ROW()-2 &lt;= DataRows,OFFSET(MeineInstrumente!$A$9,ROW()-DataRows_IBE-1,COLUMN(),1,1),""))</f>
        <v/>
      </c>
      <c r="C3400" t="str">
        <f ca="1">IF(ROW()-1&lt;=DataRows_IBE,OFFSET(InstrumenteIBE!$A$1,ROW()-2,COLUMN(),1,1),IF(ROW()-2 &lt;= DataRows,OFFSET(MeineInstrumente!$A$9,ROW()-DataRows_IBE-1,COLUMN(),1,1),""))</f>
        <v/>
      </c>
      <c r="D3400" s="16" t="str">
        <f ca="1">IF(ROW()-1&lt;=DataRows_IBE,OFFSET(InstrumenteIBE!$A$1,ROW()-2,COLUMN(),1,1),IF(ROW()-2 &lt;= DataRows,OFFSET(MeineInstrumente!$A$9,ROW()-DataRows_IBE-1,COLUMN(),1,1),""))</f>
        <v/>
      </c>
      <c r="E3400" t="str">
        <f t="shared" ca="1" si="53"/>
        <v/>
      </c>
      <c r="F3400" t="str">
        <f ca="1">IF(ROW()-1&lt;=DataRows_IBE,OFFSET(InstrumenteIBE!$A$1,ROW()-2,COLUMN()-COLUMN($F$1),1,1),IF(ROW()-2 &lt;= DataRows,OFFSET(MeineInstrumente!$A$9,ROW()-DataRows_IBE-1,COLUMN()-COLUMN($F$1),1,1),""))</f>
        <v/>
      </c>
    </row>
    <row r="3401" spans="1:6" x14ac:dyDescent="0.25">
      <c r="A3401" t="str">
        <f ca="1">IF(ROW()-1&lt;=DataRows_IBE,OFFSET(InstrumenteIBE!$A$1,ROW()-2,COLUMN(),1,1),IF(ROW()-2 &lt;= DataRows,OFFSET(MeineInstrumente!$A$9,ROW()-DataRows_IBE-1,COLUMN(),1,1),""))</f>
        <v/>
      </c>
      <c r="B3401" t="str">
        <f ca="1">IF(ROW()-1&lt;=DataRows_IBE,OFFSET(InstrumenteIBE!$A$1,ROW()-2,COLUMN(),1,1),IF(ROW()-2 &lt;= DataRows,OFFSET(MeineInstrumente!$A$9,ROW()-DataRows_IBE-1,COLUMN(),1,1),""))</f>
        <v/>
      </c>
      <c r="C3401" t="str">
        <f ca="1">IF(ROW()-1&lt;=DataRows_IBE,OFFSET(InstrumenteIBE!$A$1,ROW()-2,COLUMN(),1,1),IF(ROW()-2 &lt;= DataRows,OFFSET(MeineInstrumente!$A$9,ROW()-DataRows_IBE-1,COLUMN(),1,1),""))</f>
        <v/>
      </c>
      <c r="D3401" s="16" t="str">
        <f ca="1">IF(ROW()-1&lt;=DataRows_IBE,OFFSET(InstrumenteIBE!$A$1,ROW()-2,COLUMN(),1,1),IF(ROW()-2 &lt;= DataRows,OFFSET(MeineInstrumente!$A$9,ROW()-DataRows_IBE-1,COLUMN(),1,1),""))</f>
        <v/>
      </c>
      <c r="E3401" t="str">
        <f t="shared" ca="1" si="53"/>
        <v/>
      </c>
      <c r="F3401" t="str">
        <f ca="1">IF(ROW()-1&lt;=DataRows_IBE,OFFSET(InstrumenteIBE!$A$1,ROW()-2,COLUMN()-COLUMN($F$1),1,1),IF(ROW()-2 &lt;= DataRows,OFFSET(MeineInstrumente!$A$9,ROW()-DataRows_IBE-1,COLUMN()-COLUMN($F$1),1,1),""))</f>
        <v/>
      </c>
    </row>
    <row r="3402" spans="1:6" x14ac:dyDescent="0.25">
      <c r="A3402" t="str">
        <f ca="1">IF(ROW()-1&lt;=DataRows_IBE,OFFSET(InstrumenteIBE!$A$1,ROW()-2,COLUMN(),1,1),IF(ROW()-2 &lt;= DataRows,OFFSET(MeineInstrumente!$A$9,ROW()-DataRows_IBE-1,COLUMN(),1,1),""))</f>
        <v/>
      </c>
      <c r="B3402" t="str">
        <f ca="1">IF(ROW()-1&lt;=DataRows_IBE,OFFSET(InstrumenteIBE!$A$1,ROW()-2,COLUMN(),1,1),IF(ROW()-2 &lt;= DataRows,OFFSET(MeineInstrumente!$A$9,ROW()-DataRows_IBE-1,COLUMN(),1,1),""))</f>
        <v/>
      </c>
      <c r="C3402" t="str">
        <f ca="1">IF(ROW()-1&lt;=DataRows_IBE,OFFSET(InstrumenteIBE!$A$1,ROW()-2,COLUMN(),1,1),IF(ROW()-2 &lt;= DataRows,OFFSET(MeineInstrumente!$A$9,ROW()-DataRows_IBE-1,COLUMN(),1,1),""))</f>
        <v/>
      </c>
      <c r="D3402" s="16" t="str">
        <f ca="1">IF(ROW()-1&lt;=DataRows_IBE,OFFSET(InstrumenteIBE!$A$1,ROW()-2,COLUMN(),1,1),IF(ROW()-2 &lt;= DataRows,OFFSET(MeineInstrumente!$A$9,ROW()-DataRows_IBE-1,COLUMN(),1,1),""))</f>
        <v/>
      </c>
      <c r="E3402" t="str">
        <f t="shared" ca="1" si="53"/>
        <v/>
      </c>
      <c r="F3402" t="str">
        <f ca="1">IF(ROW()-1&lt;=DataRows_IBE,OFFSET(InstrumenteIBE!$A$1,ROW()-2,COLUMN()-COLUMN($F$1),1,1),IF(ROW()-2 &lt;= DataRows,OFFSET(MeineInstrumente!$A$9,ROW()-DataRows_IBE-1,COLUMN()-COLUMN($F$1),1,1),""))</f>
        <v/>
      </c>
    </row>
    <row r="3403" spans="1:6" x14ac:dyDescent="0.25">
      <c r="A3403" t="str">
        <f ca="1">IF(ROW()-1&lt;=DataRows_IBE,OFFSET(InstrumenteIBE!$A$1,ROW()-2,COLUMN(),1,1),IF(ROW()-2 &lt;= DataRows,OFFSET(MeineInstrumente!$A$9,ROW()-DataRows_IBE-1,COLUMN(),1,1),""))</f>
        <v/>
      </c>
      <c r="B3403" t="str">
        <f ca="1">IF(ROW()-1&lt;=DataRows_IBE,OFFSET(InstrumenteIBE!$A$1,ROW()-2,COLUMN(),1,1),IF(ROW()-2 &lt;= DataRows,OFFSET(MeineInstrumente!$A$9,ROW()-DataRows_IBE-1,COLUMN(),1,1),""))</f>
        <v/>
      </c>
      <c r="C3403" t="str">
        <f ca="1">IF(ROW()-1&lt;=DataRows_IBE,OFFSET(InstrumenteIBE!$A$1,ROW()-2,COLUMN(),1,1),IF(ROW()-2 &lt;= DataRows,OFFSET(MeineInstrumente!$A$9,ROW()-DataRows_IBE-1,COLUMN(),1,1),""))</f>
        <v/>
      </c>
      <c r="D3403" s="16" t="str">
        <f ca="1">IF(ROW()-1&lt;=DataRows_IBE,OFFSET(InstrumenteIBE!$A$1,ROW()-2,COLUMN(),1,1),IF(ROW()-2 &lt;= DataRows,OFFSET(MeineInstrumente!$A$9,ROW()-DataRows_IBE-1,COLUMN(),1,1),""))</f>
        <v/>
      </c>
      <c r="E3403" t="str">
        <f t="shared" ca="1" si="53"/>
        <v/>
      </c>
      <c r="F3403" t="str">
        <f ca="1">IF(ROW()-1&lt;=DataRows_IBE,OFFSET(InstrumenteIBE!$A$1,ROW()-2,COLUMN()-COLUMN($F$1),1,1),IF(ROW()-2 &lt;= DataRows,OFFSET(MeineInstrumente!$A$9,ROW()-DataRows_IBE-1,COLUMN()-COLUMN($F$1),1,1),""))</f>
        <v/>
      </c>
    </row>
    <row r="3404" spans="1:6" x14ac:dyDescent="0.25">
      <c r="A3404" t="str">
        <f ca="1">IF(ROW()-1&lt;=DataRows_IBE,OFFSET(InstrumenteIBE!$A$1,ROW()-2,COLUMN(),1,1),IF(ROW()-2 &lt;= DataRows,OFFSET(MeineInstrumente!$A$9,ROW()-DataRows_IBE-1,COLUMN(),1,1),""))</f>
        <v/>
      </c>
      <c r="B3404" t="str">
        <f ca="1">IF(ROW()-1&lt;=DataRows_IBE,OFFSET(InstrumenteIBE!$A$1,ROW()-2,COLUMN(),1,1),IF(ROW()-2 &lt;= DataRows,OFFSET(MeineInstrumente!$A$9,ROW()-DataRows_IBE-1,COLUMN(),1,1),""))</f>
        <v/>
      </c>
      <c r="C3404" t="str">
        <f ca="1">IF(ROW()-1&lt;=DataRows_IBE,OFFSET(InstrumenteIBE!$A$1,ROW()-2,COLUMN(),1,1),IF(ROW()-2 &lt;= DataRows,OFFSET(MeineInstrumente!$A$9,ROW()-DataRows_IBE-1,COLUMN(),1,1),""))</f>
        <v/>
      </c>
      <c r="D3404" s="16" t="str">
        <f ca="1">IF(ROW()-1&lt;=DataRows_IBE,OFFSET(InstrumenteIBE!$A$1,ROW()-2,COLUMN(),1,1),IF(ROW()-2 &lt;= DataRows,OFFSET(MeineInstrumente!$A$9,ROW()-DataRows_IBE-1,COLUMN(),1,1),""))</f>
        <v/>
      </c>
      <c r="E3404" t="str">
        <f t="shared" ca="1" si="53"/>
        <v/>
      </c>
      <c r="F3404" t="str">
        <f ca="1">IF(ROW()-1&lt;=DataRows_IBE,OFFSET(InstrumenteIBE!$A$1,ROW()-2,COLUMN()-COLUMN($F$1),1,1),IF(ROW()-2 &lt;= DataRows,OFFSET(MeineInstrumente!$A$9,ROW()-DataRows_IBE-1,COLUMN()-COLUMN($F$1),1,1),""))</f>
        <v/>
      </c>
    </row>
    <row r="3405" spans="1:6" x14ac:dyDescent="0.25">
      <c r="A3405" t="str">
        <f ca="1">IF(ROW()-1&lt;=DataRows_IBE,OFFSET(InstrumenteIBE!$A$1,ROW()-2,COLUMN(),1,1),IF(ROW()-2 &lt;= DataRows,OFFSET(MeineInstrumente!$A$9,ROW()-DataRows_IBE-1,COLUMN(),1,1),""))</f>
        <v/>
      </c>
      <c r="B3405" t="str">
        <f ca="1">IF(ROW()-1&lt;=DataRows_IBE,OFFSET(InstrumenteIBE!$A$1,ROW()-2,COLUMN(),1,1),IF(ROW()-2 &lt;= DataRows,OFFSET(MeineInstrumente!$A$9,ROW()-DataRows_IBE-1,COLUMN(),1,1),""))</f>
        <v/>
      </c>
      <c r="C3405" t="str">
        <f ca="1">IF(ROW()-1&lt;=DataRows_IBE,OFFSET(InstrumenteIBE!$A$1,ROW()-2,COLUMN(),1,1),IF(ROW()-2 &lt;= DataRows,OFFSET(MeineInstrumente!$A$9,ROW()-DataRows_IBE-1,COLUMN(),1,1),""))</f>
        <v/>
      </c>
      <c r="D3405" s="16" t="str">
        <f ca="1">IF(ROW()-1&lt;=DataRows_IBE,OFFSET(InstrumenteIBE!$A$1,ROW()-2,COLUMN(),1,1),IF(ROW()-2 &lt;= DataRows,OFFSET(MeineInstrumente!$A$9,ROW()-DataRows_IBE-1,COLUMN(),1,1),""))</f>
        <v/>
      </c>
      <c r="E3405" t="str">
        <f t="shared" ca="1" si="53"/>
        <v/>
      </c>
      <c r="F3405" t="str">
        <f ca="1">IF(ROW()-1&lt;=DataRows_IBE,OFFSET(InstrumenteIBE!$A$1,ROW()-2,COLUMN()-COLUMN($F$1),1,1),IF(ROW()-2 &lt;= DataRows,OFFSET(MeineInstrumente!$A$9,ROW()-DataRows_IBE-1,COLUMN()-COLUMN($F$1),1,1),""))</f>
        <v/>
      </c>
    </row>
    <row r="3406" spans="1:6" x14ac:dyDescent="0.25">
      <c r="A3406" t="str">
        <f ca="1">IF(ROW()-1&lt;=DataRows_IBE,OFFSET(InstrumenteIBE!$A$1,ROW()-2,COLUMN(),1,1),IF(ROW()-2 &lt;= DataRows,OFFSET(MeineInstrumente!$A$9,ROW()-DataRows_IBE-1,COLUMN(),1,1),""))</f>
        <v/>
      </c>
      <c r="B3406" t="str">
        <f ca="1">IF(ROW()-1&lt;=DataRows_IBE,OFFSET(InstrumenteIBE!$A$1,ROW()-2,COLUMN(),1,1),IF(ROW()-2 &lt;= DataRows,OFFSET(MeineInstrumente!$A$9,ROW()-DataRows_IBE-1,COLUMN(),1,1),""))</f>
        <v/>
      </c>
      <c r="C3406" t="str">
        <f ca="1">IF(ROW()-1&lt;=DataRows_IBE,OFFSET(InstrumenteIBE!$A$1,ROW()-2,COLUMN(),1,1),IF(ROW()-2 &lt;= DataRows,OFFSET(MeineInstrumente!$A$9,ROW()-DataRows_IBE-1,COLUMN(),1,1),""))</f>
        <v/>
      </c>
      <c r="D3406" s="16" t="str">
        <f ca="1">IF(ROW()-1&lt;=DataRows_IBE,OFFSET(InstrumenteIBE!$A$1,ROW()-2,COLUMN(),1,1),IF(ROW()-2 &lt;= DataRows,OFFSET(MeineInstrumente!$A$9,ROW()-DataRows_IBE-1,COLUMN(),1,1),""))</f>
        <v/>
      </c>
      <c r="E3406" t="str">
        <f t="shared" ca="1" si="53"/>
        <v/>
      </c>
      <c r="F3406" t="str">
        <f ca="1">IF(ROW()-1&lt;=DataRows_IBE,OFFSET(InstrumenteIBE!$A$1,ROW()-2,COLUMN()-COLUMN($F$1),1,1),IF(ROW()-2 &lt;= DataRows,OFFSET(MeineInstrumente!$A$9,ROW()-DataRows_IBE-1,COLUMN()-COLUMN($F$1),1,1),""))</f>
        <v/>
      </c>
    </row>
    <row r="3407" spans="1:6" x14ac:dyDescent="0.25">
      <c r="A3407" t="str">
        <f ca="1">IF(ROW()-1&lt;=DataRows_IBE,OFFSET(InstrumenteIBE!$A$1,ROW()-2,COLUMN(),1,1),IF(ROW()-2 &lt;= DataRows,OFFSET(MeineInstrumente!$A$9,ROW()-DataRows_IBE-1,COLUMN(),1,1),""))</f>
        <v/>
      </c>
      <c r="B3407" t="str">
        <f ca="1">IF(ROW()-1&lt;=DataRows_IBE,OFFSET(InstrumenteIBE!$A$1,ROW()-2,COLUMN(),1,1),IF(ROW()-2 &lt;= DataRows,OFFSET(MeineInstrumente!$A$9,ROW()-DataRows_IBE-1,COLUMN(),1,1),""))</f>
        <v/>
      </c>
      <c r="C3407" t="str">
        <f ca="1">IF(ROW()-1&lt;=DataRows_IBE,OFFSET(InstrumenteIBE!$A$1,ROW()-2,COLUMN(),1,1),IF(ROW()-2 &lt;= DataRows,OFFSET(MeineInstrumente!$A$9,ROW()-DataRows_IBE-1,COLUMN(),1,1),""))</f>
        <v/>
      </c>
      <c r="D3407" s="16" t="str">
        <f ca="1">IF(ROW()-1&lt;=DataRows_IBE,OFFSET(InstrumenteIBE!$A$1,ROW()-2,COLUMN(),1,1),IF(ROW()-2 &lt;= DataRows,OFFSET(MeineInstrumente!$A$9,ROW()-DataRows_IBE-1,COLUMN(),1,1),""))</f>
        <v/>
      </c>
      <c r="E3407" t="str">
        <f t="shared" ca="1" si="53"/>
        <v/>
      </c>
      <c r="F3407" t="str">
        <f ca="1">IF(ROW()-1&lt;=DataRows_IBE,OFFSET(InstrumenteIBE!$A$1,ROW()-2,COLUMN()-COLUMN($F$1),1,1),IF(ROW()-2 &lt;= DataRows,OFFSET(MeineInstrumente!$A$9,ROW()-DataRows_IBE-1,COLUMN()-COLUMN($F$1),1,1),""))</f>
        <v/>
      </c>
    </row>
    <row r="3408" spans="1:6" x14ac:dyDescent="0.25">
      <c r="A3408" t="str">
        <f ca="1">IF(ROW()-1&lt;=DataRows_IBE,OFFSET(InstrumenteIBE!$A$1,ROW()-2,COLUMN(),1,1),IF(ROW()-2 &lt;= DataRows,OFFSET(MeineInstrumente!$A$9,ROW()-DataRows_IBE-1,COLUMN(),1,1),""))</f>
        <v/>
      </c>
      <c r="B3408" t="str">
        <f ca="1">IF(ROW()-1&lt;=DataRows_IBE,OFFSET(InstrumenteIBE!$A$1,ROW()-2,COLUMN(),1,1),IF(ROW()-2 &lt;= DataRows,OFFSET(MeineInstrumente!$A$9,ROW()-DataRows_IBE-1,COLUMN(),1,1),""))</f>
        <v/>
      </c>
      <c r="C3408" t="str">
        <f ca="1">IF(ROW()-1&lt;=DataRows_IBE,OFFSET(InstrumenteIBE!$A$1,ROW()-2,COLUMN(),1,1),IF(ROW()-2 &lt;= DataRows,OFFSET(MeineInstrumente!$A$9,ROW()-DataRows_IBE-1,COLUMN(),1,1),""))</f>
        <v/>
      </c>
      <c r="D3408" s="16" t="str">
        <f ca="1">IF(ROW()-1&lt;=DataRows_IBE,OFFSET(InstrumenteIBE!$A$1,ROW()-2,COLUMN(),1,1),IF(ROW()-2 &lt;= DataRows,OFFSET(MeineInstrumente!$A$9,ROW()-DataRows_IBE-1,COLUMN(),1,1),""))</f>
        <v/>
      </c>
      <c r="E3408" t="str">
        <f t="shared" ca="1" si="53"/>
        <v/>
      </c>
      <c r="F3408" t="str">
        <f ca="1">IF(ROW()-1&lt;=DataRows_IBE,OFFSET(InstrumenteIBE!$A$1,ROW()-2,COLUMN()-COLUMN($F$1),1,1),IF(ROW()-2 &lt;= DataRows,OFFSET(MeineInstrumente!$A$9,ROW()-DataRows_IBE-1,COLUMN()-COLUMN($F$1),1,1),""))</f>
        <v/>
      </c>
    </row>
    <row r="3409" spans="1:6" x14ac:dyDescent="0.25">
      <c r="A3409" t="str">
        <f ca="1">IF(ROW()-1&lt;=DataRows_IBE,OFFSET(InstrumenteIBE!$A$1,ROW()-2,COLUMN(),1,1),IF(ROW()-2 &lt;= DataRows,OFFSET(MeineInstrumente!$A$9,ROW()-DataRows_IBE-1,COLUMN(),1,1),""))</f>
        <v/>
      </c>
      <c r="B3409" t="str">
        <f ca="1">IF(ROW()-1&lt;=DataRows_IBE,OFFSET(InstrumenteIBE!$A$1,ROW()-2,COLUMN(),1,1),IF(ROW()-2 &lt;= DataRows,OFFSET(MeineInstrumente!$A$9,ROW()-DataRows_IBE-1,COLUMN(),1,1),""))</f>
        <v/>
      </c>
      <c r="C3409" t="str">
        <f ca="1">IF(ROW()-1&lt;=DataRows_IBE,OFFSET(InstrumenteIBE!$A$1,ROW()-2,COLUMN(),1,1),IF(ROW()-2 &lt;= DataRows,OFFSET(MeineInstrumente!$A$9,ROW()-DataRows_IBE-1,COLUMN(),1,1),""))</f>
        <v/>
      </c>
      <c r="D3409" s="16" t="str">
        <f ca="1">IF(ROW()-1&lt;=DataRows_IBE,OFFSET(InstrumenteIBE!$A$1,ROW()-2,COLUMN(),1,1),IF(ROW()-2 &lt;= DataRows,OFFSET(MeineInstrumente!$A$9,ROW()-DataRows_IBE-1,COLUMN(),1,1),""))</f>
        <v/>
      </c>
      <c r="E3409" t="str">
        <f t="shared" ca="1" si="53"/>
        <v/>
      </c>
      <c r="F3409" t="str">
        <f ca="1">IF(ROW()-1&lt;=DataRows_IBE,OFFSET(InstrumenteIBE!$A$1,ROW()-2,COLUMN()-COLUMN($F$1),1,1),IF(ROW()-2 &lt;= DataRows,OFFSET(MeineInstrumente!$A$9,ROW()-DataRows_IBE-1,COLUMN()-COLUMN($F$1),1,1),""))</f>
        <v/>
      </c>
    </row>
    <row r="3410" spans="1:6" x14ac:dyDescent="0.25">
      <c r="A3410" t="str">
        <f ca="1">IF(ROW()-1&lt;=DataRows_IBE,OFFSET(InstrumenteIBE!$A$1,ROW()-2,COLUMN(),1,1),IF(ROW()-2 &lt;= DataRows,OFFSET(MeineInstrumente!$A$9,ROW()-DataRows_IBE-1,COLUMN(),1,1),""))</f>
        <v/>
      </c>
      <c r="B3410" t="str">
        <f ca="1">IF(ROW()-1&lt;=DataRows_IBE,OFFSET(InstrumenteIBE!$A$1,ROW()-2,COLUMN(),1,1),IF(ROW()-2 &lt;= DataRows,OFFSET(MeineInstrumente!$A$9,ROW()-DataRows_IBE-1,COLUMN(),1,1),""))</f>
        <v/>
      </c>
      <c r="C3410" t="str">
        <f ca="1">IF(ROW()-1&lt;=DataRows_IBE,OFFSET(InstrumenteIBE!$A$1,ROW()-2,COLUMN(),1,1),IF(ROW()-2 &lt;= DataRows,OFFSET(MeineInstrumente!$A$9,ROW()-DataRows_IBE-1,COLUMN(),1,1),""))</f>
        <v/>
      </c>
      <c r="D3410" s="16" t="str">
        <f ca="1">IF(ROW()-1&lt;=DataRows_IBE,OFFSET(InstrumenteIBE!$A$1,ROW()-2,COLUMN(),1,1),IF(ROW()-2 &lt;= DataRows,OFFSET(MeineInstrumente!$A$9,ROW()-DataRows_IBE-1,COLUMN(),1,1),""))</f>
        <v/>
      </c>
      <c r="E3410" t="str">
        <f t="shared" ca="1" si="53"/>
        <v/>
      </c>
      <c r="F3410" t="str">
        <f ca="1">IF(ROW()-1&lt;=DataRows_IBE,OFFSET(InstrumenteIBE!$A$1,ROW()-2,COLUMN()-COLUMN($F$1),1,1),IF(ROW()-2 &lt;= DataRows,OFFSET(MeineInstrumente!$A$9,ROW()-DataRows_IBE-1,COLUMN()-COLUMN($F$1),1,1),""))</f>
        <v/>
      </c>
    </row>
    <row r="3411" spans="1:6" x14ac:dyDescent="0.25">
      <c r="A3411" t="str">
        <f ca="1">IF(ROW()-1&lt;=DataRows_IBE,OFFSET(InstrumenteIBE!$A$1,ROW()-2,COLUMN(),1,1),IF(ROW()-2 &lt;= DataRows,OFFSET(MeineInstrumente!$A$9,ROW()-DataRows_IBE-1,COLUMN(),1,1),""))</f>
        <v/>
      </c>
      <c r="B3411" t="str">
        <f ca="1">IF(ROW()-1&lt;=DataRows_IBE,OFFSET(InstrumenteIBE!$A$1,ROW()-2,COLUMN(),1,1),IF(ROW()-2 &lt;= DataRows,OFFSET(MeineInstrumente!$A$9,ROW()-DataRows_IBE-1,COLUMN(),1,1),""))</f>
        <v/>
      </c>
      <c r="C3411" t="str">
        <f ca="1">IF(ROW()-1&lt;=DataRows_IBE,OFFSET(InstrumenteIBE!$A$1,ROW()-2,COLUMN(),1,1),IF(ROW()-2 &lt;= DataRows,OFFSET(MeineInstrumente!$A$9,ROW()-DataRows_IBE-1,COLUMN(),1,1),""))</f>
        <v/>
      </c>
      <c r="D3411" s="16" t="str">
        <f ca="1">IF(ROW()-1&lt;=DataRows_IBE,OFFSET(InstrumenteIBE!$A$1,ROW()-2,COLUMN(),1,1),IF(ROW()-2 &lt;= DataRows,OFFSET(MeineInstrumente!$A$9,ROW()-DataRows_IBE-1,COLUMN(),1,1),""))</f>
        <v/>
      </c>
      <c r="E3411" t="str">
        <f t="shared" ca="1" si="53"/>
        <v/>
      </c>
      <c r="F3411" t="str">
        <f ca="1">IF(ROW()-1&lt;=DataRows_IBE,OFFSET(InstrumenteIBE!$A$1,ROW()-2,COLUMN()-COLUMN($F$1),1,1),IF(ROW()-2 &lt;= DataRows,OFFSET(MeineInstrumente!$A$9,ROW()-DataRows_IBE-1,COLUMN()-COLUMN($F$1),1,1),""))</f>
        <v/>
      </c>
    </row>
    <row r="3412" spans="1:6" x14ac:dyDescent="0.25">
      <c r="A3412" t="str">
        <f ca="1">IF(ROW()-1&lt;=DataRows_IBE,OFFSET(InstrumenteIBE!$A$1,ROW()-2,COLUMN(),1,1),IF(ROW()-2 &lt;= DataRows,OFFSET(MeineInstrumente!$A$9,ROW()-DataRows_IBE-1,COLUMN(),1,1),""))</f>
        <v/>
      </c>
      <c r="B3412" t="str">
        <f ca="1">IF(ROW()-1&lt;=DataRows_IBE,OFFSET(InstrumenteIBE!$A$1,ROW()-2,COLUMN(),1,1),IF(ROW()-2 &lt;= DataRows,OFFSET(MeineInstrumente!$A$9,ROW()-DataRows_IBE-1,COLUMN(),1,1),""))</f>
        <v/>
      </c>
      <c r="C3412" t="str">
        <f ca="1">IF(ROW()-1&lt;=DataRows_IBE,OFFSET(InstrumenteIBE!$A$1,ROW()-2,COLUMN(),1,1),IF(ROW()-2 &lt;= DataRows,OFFSET(MeineInstrumente!$A$9,ROW()-DataRows_IBE-1,COLUMN(),1,1),""))</f>
        <v/>
      </c>
      <c r="D3412" s="16" t="str">
        <f ca="1">IF(ROW()-1&lt;=DataRows_IBE,OFFSET(InstrumenteIBE!$A$1,ROW()-2,COLUMN(),1,1),IF(ROW()-2 &lt;= DataRows,OFFSET(MeineInstrumente!$A$9,ROW()-DataRows_IBE-1,COLUMN(),1,1),""))</f>
        <v/>
      </c>
      <c r="E3412" t="str">
        <f t="shared" ca="1" si="53"/>
        <v/>
      </c>
      <c r="F3412" t="str">
        <f ca="1">IF(ROW()-1&lt;=DataRows_IBE,OFFSET(InstrumenteIBE!$A$1,ROW()-2,COLUMN()-COLUMN($F$1),1,1),IF(ROW()-2 &lt;= DataRows,OFFSET(MeineInstrumente!$A$9,ROW()-DataRows_IBE-1,COLUMN()-COLUMN($F$1),1,1),""))</f>
        <v/>
      </c>
    </row>
    <row r="3413" spans="1:6" x14ac:dyDescent="0.25">
      <c r="A3413" t="str">
        <f ca="1">IF(ROW()-1&lt;=DataRows_IBE,OFFSET(InstrumenteIBE!$A$1,ROW()-2,COLUMN(),1,1),IF(ROW()-2 &lt;= DataRows,OFFSET(MeineInstrumente!$A$9,ROW()-DataRows_IBE-1,COLUMN(),1,1),""))</f>
        <v/>
      </c>
      <c r="B3413" t="str">
        <f ca="1">IF(ROW()-1&lt;=DataRows_IBE,OFFSET(InstrumenteIBE!$A$1,ROW()-2,COLUMN(),1,1),IF(ROW()-2 &lt;= DataRows,OFFSET(MeineInstrumente!$A$9,ROW()-DataRows_IBE-1,COLUMN(),1,1),""))</f>
        <v/>
      </c>
      <c r="C3413" t="str">
        <f ca="1">IF(ROW()-1&lt;=DataRows_IBE,OFFSET(InstrumenteIBE!$A$1,ROW()-2,COLUMN(),1,1),IF(ROW()-2 &lt;= DataRows,OFFSET(MeineInstrumente!$A$9,ROW()-DataRows_IBE-1,COLUMN(),1,1),""))</f>
        <v/>
      </c>
      <c r="D3413" s="16" t="str">
        <f ca="1">IF(ROW()-1&lt;=DataRows_IBE,OFFSET(InstrumenteIBE!$A$1,ROW()-2,COLUMN(),1,1),IF(ROW()-2 &lt;= DataRows,OFFSET(MeineInstrumente!$A$9,ROW()-DataRows_IBE-1,COLUMN(),1,1),""))</f>
        <v/>
      </c>
      <c r="E3413" t="str">
        <f t="shared" ca="1" si="53"/>
        <v/>
      </c>
      <c r="F3413" t="str">
        <f ca="1">IF(ROW()-1&lt;=DataRows_IBE,OFFSET(InstrumenteIBE!$A$1,ROW()-2,COLUMN()-COLUMN($F$1),1,1),IF(ROW()-2 &lt;= DataRows,OFFSET(MeineInstrumente!$A$9,ROW()-DataRows_IBE-1,COLUMN()-COLUMN($F$1),1,1),""))</f>
        <v/>
      </c>
    </row>
    <row r="3414" spans="1:6" x14ac:dyDescent="0.25">
      <c r="A3414" t="str">
        <f ca="1">IF(ROW()-1&lt;=DataRows_IBE,OFFSET(InstrumenteIBE!$A$1,ROW()-2,COLUMN(),1,1),IF(ROW()-2 &lt;= DataRows,OFFSET(MeineInstrumente!$A$9,ROW()-DataRows_IBE-1,COLUMN(),1,1),""))</f>
        <v/>
      </c>
      <c r="B3414" t="str">
        <f ca="1">IF(ROW()-1&lt;=DataRows_IBE,OFFSET(InstrumenteIBE!$A$1,ROW()-2,COLUMN(),1,1),IF(ROW()-2 &lt;= DataRows,OFFSET(MeineInstrumente!$A$9,ROW()-DataRows_IBE-1,COLUMN(),1,1),""))</f>
        <v/>
      </c>
      <c r="C3414" t="str">
        <f ca="1">IF(ROW()-1&lt;=DataRows_IBE,OFFSET(InstrumenteIBE!$A$1,ROW()-2,COLUMN(),1,1),IF(ROW()-2 &lt;= DataRows,OFFSET(MeineInstrumente!$A$9,ROW()-DataRows_IBE-1,COLUMN(),1,1),""))</f>
        <v/>
      </c>
      <c r="D3414" s="16" t="str">
        <f ca="1">IF(ROW()-1&lt;=DataRows_IBE,OFFSET(InstrumenteIBE!$A$1,ROW()-2,COLUMN(),1,1),IF(ROW()-2 &lt;= DataRows,OFFSET(MeineInstrumente!$A$9,ROW()-DataRows_IBE-1,COLUMN(),1,1),""))</f>
        <v/>
      </c>
      <c r="E3414" t="str">
        <f t="shared" ca="1" si="53"/>
        <v/>
      </c>
      <c r="F3414" t="str">
        <f ca="1">IF(ROW()-1&lt;=DataRows_IBE,OFFSET(InstrumenteIBE!$A$1,ROW()-2,COLUMN()-COLUMN($F$1),1,1),IF(ROW()-2 &lt;= DataRows,OFFSET(MeineInstrumente!$A$9,ROW()-DataRows_IBE-1,COLUMN()-COLUMN($F$1),1,1),""))</f>
        <v/>
      </c>
    </row>
    <row r="3415" spans="1:6" x14ac:dyDescent="0.25">
      <c r="A3415" t="str">
        <f ca="1">IF(ROW()-1&lt;=DataRows_IBE,OFFSET(InstrumenteIBE!$A$1,ROW()-2,COLUMN(),1,1),IF(ROW()-2 &lt;= DataRows,OFFSET(MeineInstrumente!$A$9,ROW()-DataRows_IBE-1,COLUMN(),1,1),""))</f>
        <v/>
      </c>
      <c r="B3415" t="str">
        <f ca="1">IF(ROW()-1&lt;=DataRows_IBE,OFFSET(InstrumenteIBE!$A$1,ROW()-2,COLUMN(),1,1),IF(ROW()-2 &lt;= DataRows,OFFSET(MeineInstrumente!$A$9,ROW()-DataRows_IBE-1,COLUMN(),1,1),""))</f>
        <v/>
      </c>
      <c r="C3415" t="str">
        <f ca="1">IF(ROW()-1&lt;=DataRows_IBE,OFFSET(InstrumenteIBE!$A$1,ROW()-2,COLUMN(),1,1),IF(ROW()-2 &lt;= DataRows,OFFSET(MeineInstrumente!$A$9,ROW()-DataRows_IBE-1,COLUMN(),1,1),""))</f>
        <v/>
      </c>
      <c r="D3415" s="16" t="str">
        <f ca="1">IF(ROW()-1&lt;=DataRows_IBE,OFFSET(InstrumenteIBE!$A$1,ROW()-2,COLUMN(),1,1),IF(ROW()-2 &lt;= DataRows,OFFSET(MeineInstrumente!$A$9,ROW()-DataRows_IBE-1,COLUMN(),1,1),""))</f>
        <v/>
      </c>
      <c r="E3415" t="str">
        <f t="shared" ca="1" si="53"/>
        <v/>
      </c>
      <c r="F3415" t="str">
        <f ca="1">IF(ROW()-1&lt;=DataRows_IBE,OFFSET(InstrumenteIBE!$A$1,ROW()-2,COLUMN()-COLUMN($F$1),1,1),IF(ROW()-2 &lt;= DataRows,OFFSET(MeineInstrumente!$A$9,ROW()-DataRows_IBE-1,COLUMN()-COLUMN($F$1),1,1),""))</f>
        <v/>
      </c>
    </row>
    <row r="3416" spans="1:6" x14ac:dyDescent="0.25">
      <c r="A3416" t="str">
        <f ca="1">IF(ROW()-1&lt;=DataRows_IBE,OFFSET(InstrumenteIBE!$A$1,ROW()-2,COLUMN(),1,1),IF(ROW()-2 &lt;= DataRows,OFFSET(MeineInstrumente!$A$9,ROW()-DataRows_IBE-1,COLUMN(),1,1),""))</f>
        <v/>
      </c>
      <c r="B3416" t="str">
        <f ca="1">IF(ROW()-1&lt;=DataRows_IBE,OFFSET(InstrumenteIBE!$A$1,ROW()-2,COLUMN(),1,1),IF(ROW()-2 &lt;= DataRows,OFFSET(MeineInstrumente!$A$9,ROW()-DataRows_IBE-1,COLUMN(),1,1),""))</f>
        <v/>
      </c>
      <c r="C3416" t="str">
        <f ca="1">IF(ROW()-1&lt;=DataRows_IBE,OFFSET(InstrumenteIBE!$A$1,ROW()-2,COLUMN(),1,1),IF(ROW()-2 &lt;= DataRows,OFFSET(MeineInstrumente!$A$9,ROW()-DataRows_IBE-1,COLUMN(),1,1),""))</f>
        <v/>
      </c>
      <c r="D3416" s="16" t="str">
        <f ca="1">IF(ROW()-1&lt;=DataRows_IBE,OFFSET(InstrumenteIBE!$A$1,ROW()-2,COLUMN(),1,1),IF(ROW()-2 &lt;= DataRows,OFFSET(MeineInstrumente!$A$9,ROW()-DataRows_IBE-1,COLUMN(),1,1),""))</f>
        <v/>
      </c>
      <c r="E3416" t="str">
        <f t="shared" ca="1" si="53"/>
        <v/>
      </c>
      <c r="F3416" t="str">
        <f ca="1">IF(ROW()-1&lt;=DataRows_IBE,OFFSET(InstrumenteIBE!$A$1,ROW()-2,COLUMN()-COLUMN($F$1),1,1),IF(ROW()-2 &lt;= DataRows,OFFSET(MeineInstrumente!$A$9,ROW()-DataRows_IBE-1,COLUMN()-COLUMN($F$1),1,1),""))</f>
        <v/>
      </c>
    </row>
    <row r="3417" spans="1:6" x14ac:dyDescent="0.25">
      <c r="A3417" t="str">
        <f ca="1">IF(ROW()-1&lt;=DataRows_IBE,OFFSET(InstrumenteIBE!$A$1,ROW()-2,COLUMN(),1,1),IF(ROW()-2 &lt;= DataRows,OFFSET(MeineInstrumente!$A$9,ROW()-DataRows_IBE-1,COLUMN(),1,1),""))</f>
        <v/>
      </c>
      <c r="B3417" t="str">
        <f ca="1">IF(ROW()-1&lt;=DataRows_IBE,OFFSET(InstrumenteIBE!$A$1,ROW()-2,COLUMN(),1,1),IF(ROW()-2 &lt;= DataRows,OFFSET(MeineInstrumente!$A$9,ROW()-DataRows_IBE-1,COLUMN(),1,1),""))</f>
        <v/>
      </c>
      <c r="C3417" t="str">
        <f ca="1">IF(ROW()-1&lt;=DataRows_IBE,OFFSET(InstrumenteIBE!$A$1,ROW()-2,COLUMN(),1,1),IF(ROW()-2 &lt;= DataRows,OFFSET(MeineInstrumente!$A$9,ROW()-DataRows_IBE-1,COLUMN(),1,1),""))</f>
        <v/>
      </c>
      <c r="D3417" s="16" t="str">
        <f ca="1">IF(ROW()-1&lt;=DataRows_IBE,OFFSET(InstrumenteIBE!$A$1,ROW()-2,COLUMN(),1,1),IF(ROW()-2 &lt;= DataRows,OFFSET(MeineInstrumente!$A$9,ROW()-DataRows_IBE-1,COLUMN(),1,1),""))</f>
        <v/>
      </c>
      <c r="E3417" t="str">
        <f t="shared" ca="1" si="53"/>
        <v/>
      </c>
      <c r="F3417" t="str">
        <f ca="1">IF(ROW()-1&lt;=DataRows_IBE,OFFSET(InstrumenteIBE!$A$1,ROW()-2,COLUMN()-COLUMN($F$1),1,1),IF(ROW()-2 &lt;= DataRows,OFFSET(MeineInstrumente!$A$9,ROW()-DataRows_IBE-1,COLUMN()-COLUMN($F$1),1,1),""))</f>
        <v/>
      </c>
    </row>
    <row r="3418" spans="1:6" x14ac:dyDescent="0.25">
      <c r="A3418" t="str">
        <f ca="1">IF(ROW()-1&lt;=DataRows_IBE,OFFSET(InstrumenteIBE!$A$1,ROW()-2,COLUMN(),1,1),IF(ROW()-2 &lt;= DataRows,OFFSET(MeineInstrumente!$A$9,ROW()-DataRows_IBE-1,COLUMN(),1,1),""))</f>
        <v/>
      </c>
      <c r="B3418" t="str">
        <f ca="1">IF(ROW()-1&lt;=DataRows_IBE,OFFSET(InstrumenteIBE!$A$1,ROW()-2,COLUMN(),1,1),IF(ROW()-2 &lt;= DataRows,OFFSET(MeineInstrumente!$A$9,ROW()-DataRows_IBE-1,COLUMN(),1,1),""))</f>
        <v/>
      </c>
      <c r="C3418" t="str">
        <f ca="1">IF(ROW()-1&lt;=DataRows_IBE,OFFSET(InstrumenteIBE!$A$1,ROW()-2,COLUMN(),1,1),IF(ROW()-2 &lt;= DataRows,OFFSET(MeineInstrumente!$A$9,ROW()-DataRows_IBE-1,COLUMN(),1,1),""))</f>
        <v/>
      </c>
      <c r="D3418" s="16" t="str">
        <f ca="1">IF(ROW()-1&lt;=DataRows_IBE,OFFSET(InstrumenteIBE!$A$1,ROW()-2,COLUMN(),1,1),IF(ROW()-2 &lt;= DataRows,OFFSET(MeineInstrumente!$A$9,ROW()-DataRows_IBE-1,COLUMN(),1,1),""))</f>
        <v/>
      </c>
      <c r="E3418" t="str">
        <f t="shared" ca="1" si="53"/>
        <v/>
      </c>
      <c r="F3418" t="str">
        <f ca="1">IF(ROW()-1&lt;=DataRows_IBE,OFFSET(InstrumenteIBE!$A$1,ROW()-2,COLUMN()-COLUMN($F$1),1,1),IF(ROW()-2 &lt;= DataRows,OFFSET(MeineInstrumente!$A$9,ROW()-DataRows_IBE-1,COLUMN()-COLUMN($F$1),1,1),""))</f>
        <v/>
      </c>
    </row>
    <row r="3419" spans="1:6" x14ac:dyDescent="0.25">
      <c r="A3419" t="str">
        <f ca="1">IF(ROW()-1&lt;=DataRows_IBE,OFFSET(InstrumenteIBE!$A$1,ROW()-2,COLUMN(),1,1),IF(ROW()-2 &lt;= DataRows,OFFSET(MeineInstrumente!$A$9,ROW()-DataRows_IBE-1,COLUMN(),1,1),""))</f>
        <v/>
      </c>
      <c r="B3419" t="str">
        <f ca="1">IF(ROW()-1&lt;=DataRows_IBE,OFFSET(InstrumenteIBE!$A$1,ROW()-2,COLUMN(),1,1),IF(ROW()-2 &lt;= DataRows,OFFSET(MeineInstrumente!$A$9,ROW()-DataRows_IBE-1,COLUMN(),1,1),""))</f>
        <v/>
      </c>
      <c r="C3419" t="str">
        <f ca="1">IF(ROW()-1&lt;=DataRows_IBE,OFFSET(InstrumenteIBE!$A$1,ROW()-2,COLUMN(),1,1),IF(ROW()-2 &lt;= DataRows,OFFSET(MeineInstrumente!$A$9,ROW()-DataRows_IBE-1,COLUMN(),1,1),""))</f>
        <v/>
      </c>
      <c r="D3419" s="16" t="str">
        <f ca="1">IF(ROW()-1&lt;=DataRows_IBE,OFFSET(InstrumenteIBE!$A$1,ROW()-2,COLUMN(),1,1),IF(ROW()-2 &lt;= DataRows,OFFSET(MeineInstrumente!$A$9,ROW()-DataRows_IBE-1,COLUMN(),1,1),""))</f>
        <v/>
      </c>
      <c r="E3419" t="str">
        <f t="shared" ca="1" si="53"/>
        <v/>
      </c>
      <c r="F3419" t="str">
        <f ca="1">IF(ROW()-1&lt;=DataRows_IBE,OFFSET(InstrumenteIBE!$A$1,ROW()-2,COLUMN()-COLUMN($F$1),1,1),IF(ROW()-2 &lt;= DataRows,OFFSET(MeineInstrumente!$A$9,ROW()-DataRows_IBE-1,COLUMN()-COLUMN($F$1),1,1),""))</f>
        <v/>
      </c>
    </row>
    <row r="3420" spans="1:6" x14ac:dyDescent="0.25">
      <c r="A3420" t="str">
        <f ca="1">IF(ROW()-1&lt;=DataRows_IBE,OFFSET(InstrumenteIBE!$A$1,ROW()-2,COLUMN(),1,1),IF(ROW()-2 &lt;= DataRows,OFFSET(MeineInstrumente!$A$9,ROW()-DataRows_IBE-1,COLUMN(),1,1),""))</f>
        <v/>
      </c>
      <c r="B3420" t="str">
        <f ca="1">IF(ROW()-1&lt;=DataRows_IBE,OFFSET(InstrumenteIBE!$A$1,ROW()-2,COLUMN(),1,1),IF(ROW()-2 &lt;= DataRows,OFFSET(MeineInstrumente!$A$9,ROW()-DataRows_IBE-1,COLUMN(),1,1),""))</f>
        <v/>
      </c>
      <c r="C3420" t="str">
        <f ca="1">IF(ROW()-1&lt;=DataRows_IBE,OFFSET(InstrumenteIBE!$A$1,ROW()-2,COLUMN(),1,1),IF(ROW()-2 &lt;= DataRows,OFFSET(MeineInstrumente!$A$9,ROW()-DataRows_IBE-1,COLUMN(),1,1),""))</f>
        <v/>
      </c>
      <c r="D3420" s="16" t="str">
        <f ca="1">IF(ROW()-1&lt;=DataRows_IBE,OFFSET(InstrumenteIBE!$A$1,ROW()-2,COLUMN(),1,1),IF(ROW()-2 &lt;= DataRows,OFFSET(MeineInstrumente!$A$9,ROW()-DataRows_IBE-1,COLUMN(),1,1),""))</f>
        <v/>
      </c>
      <c r="E3420" t="str">
        <f t="shared" ca="1" si="53"/>
        <v/>
      </c>
      <c r="F3420" t="str">
        <f ca="1">IF(ROW()-1&lt;=DataRows_IBE,OFFSET(InstrumenteIBE!$A$1,ROW()-2,COLUMN()-COLUMN($F$1),1,1),IF(ROW()-2 &lt;= DataRows,OFFSET(MeineInstrumente!$A$9,ROW()-DataRows_IBE-1,COLUMN()-COLUMN($F$1),1,1),""))</f>
        <v/>
      </c>
    </row>
    <row r="3421" spans="1:6" x14ac:dyDescent="0.25">
      <c r="A3421" t="str">
        <f ca="1">IF(ROW()-1&lt;=DataRows_IBE,OFFSET(InstrumenteIBE!$A$1,ROW()-2,COLUMN(),1,1),IF(ROW()-2 &lt;= DataRows,OFFSET(MeineInstrumente!$A$9,ROW()-DataRows_IBE-1,COLUMN(),1,1),""))</f>
        <v/>
      </c>
      <c r="B3421" t="str">
        <f ca="1">IF(ROW()-1&lt;=DataRows_IBE,OFFSET(InstrumenteIBE!$A$1,ROW()-2,COLUMN(),1,1),IF(ROW()-2 &lt;= DataRows,OFFSET(MeineInstrumente!$A$9,ROW()-DataRows_IBE-1,COLUMN(),1,1),""))</f>
        <v/>
      </c>
      <c r="C3421" t="str">
        <f ca="1">IF(ROW()-1&lt;=DataRows_IBE,OFFSET(InstrumenteIBE!$A$1,ROW()-2,COLUMN(),1,1),IF(ROW()-2 &lt;= DataRows,OFFSET(MeineInstrumente!$A$9,ROW()-DataRows_IBE-1,COLUMN(),1,1),""))</f>
        <v/>
      </c>
      <c r="D3421" s="16" t="str">
        <f ca="1">IF(ROW()-1&lt;=DataRows_IBE,OFFSET(InstrumenteIBE!$A$1,ROW()-2,COLUMN(),1,1),IF(ROW()-2 &lt;= DataRows,OFFSET(MeineInstrumente!$A$9,ROW()-DataRows_IBE-1,COLUMN(),1,1),""))</f>
        <v/>
      </c>
      <c r="E3421" t="str">
        <f t="shared" ca="1" si="53"/>
        <v/>
      </c>
      <c r="F3421" t="str">
        <f ca="1">IF(ROW()-1&lt;=DataRows_IBE,OFFSET(InstrumenteIBE!$A$1,ROW()-2,COLUMN()-COLUMN($F$1),1,1),IF(ROW()-2 &lt;= DataRows,OFFSET(MeineInstrumente!$A$9,ROW()-DataRows_IBE-1,COLUMN()-COLUMN($F$1),1,1),""))</f>
        <v/>
      </c>
    </row>
    <row r="3422" spans="1:6" x14ac:dyDescent="0.25">
      <c r="A3422" t="str">
        <f ca="1">IF(ROW()-1&lt;=DataRows_IBE,OFFSET(InstrumenteIBE!$A$1,ROW()-2,COLUMN(),1,1),IF(ROW()-2 &lt;= DataRows,OFFSET(MeineInstrumente!$A$9,ROW()-DataRows_IBE-1,COLUMN(),1,1),""))</f>
        <v/>
      </c>
      <c r="B3422" t="str">
        <f ca="1">IF(ROW()-1&lt;=DataRows_IBE,OFFSET(InstrumenteIBE!$A$1,ROW()-2,COLUMN(),1,1),IF(ROW()-2 &lt;= DataRows,OFFSET(MeineInstrumente!$A$9,ROW()-DataRows_IBE-1,COLUMN(),1,1),""))</f>
        <v/>
      </c>
      <c r="C3422" t="str">
        <f ca="1">IF(ROW()-1&lt;=DataRows_IBE,OFFSET(InstrumenteIBE!$A$1,ROW()-2,COLUMN(),1,1),IF(ROW()-2 &lt;= DataRows,OFFSET(MeineInstrumente!$A$9,ROW()-DataRows_IBE-1,COLUMN(),1,1),""))</f>
        <v/>
      </c>
      <c r="D3422" s="16" t="str">
        <f ca="1">IF(ROW()-1&lt;=DataRows_IBE,OFFSET(InstrumenteIBE!$A$1,ROW()-2,COLUMN(),1,1),IF(ROW()-2 &lt;= DataRows,OFFSET(MeineInstrumente!$A$9,ROW()-DataRows_IBE-1,COLUMN(),1,1),""))</f>
        <v/>
      </c>
      <c r="E3422" t="str">
        <f t="shared" ca="1" si="53"/>
        <v/>
      </c>
      <c r="F3422" t="str">
        <f ca="1">IF(ROW()-1&lt;=DataRows_IBE,OFFSET(InstrumenteIBE!$A$1,ROW()-2,COLUMN()-COLUMN($F$1),1,1),IF(ROW()-2 &lt;= DataRows,OFFSET(MeineInstrumente!$A$9,ROW()-DataRows_IBE-1,COLUMN()-COLUMN($F$1),1,1),""))</f>
        <v/>
      </c>
    </row>
    <row r="3423" spans="1:6" x14ac:dyDescent="0.25">
      <c r="A3423" t="str">
        <f ca="1">IF(ROW()-1&lt;=DataRows_IBE,OFFSET(InstrumenteIBE!$A$1,ROW()-2,COLUMN(),1,1),IF(ROW()-2 &lt;= DataRows,OFFSET(MeineInstrumente!$A$9,ROW()-DataRows_IBE-1,COLUMN(),1,1),""))</f>
        <v/>
      </c>
      <c r="B3423" t="str">
        <f ca="1">IF(ROW()-1&lt;=DataRows_IBE,OFFSET(InstrumenteIBE!$A$1,ROW()-2,COLUMN(),1,1),IF(ROW()-2 &lt;= DataRows,OFFSET(MeineInstrumente!$A$9,ROW()-DataRows_IBE-1,COLUMN(),1,1),""))</f>
        <v/>
      </c>
      <c r="C3423" t="str">
        <f ca="1">IF(ROW()-1&lt;=DataRows_IBE,OFFSET(InstrumenteIBE!$A$1,ROW()-2,COLUMN(),1,1),IF(ROW()-2 &lt;= DataRows,OFFSET(MeineInstrumente!$A$9,ROW()-DataRows_IBE-1,COLUMN(),1,1),""))</f>
        <v/>
      </c>
      <c r="D3423" s="16" t="str">
        <f ca="1">IF(ROW()-1&lt;=DataRows_IBE,OFFSET(InstrumenteIBE!$A$1,ROW()-2,COLUMN(),1,1),IF(ROW()-2 &lt;= DataRows,OFFSET(MeineInstrumente!$A$9,ROW()-DataRows_IBE-1,COLUMN(),1,1),""))</f>
        <v/>
      </c>
      <c r="E3423" t="str">
        <f t="shared" ca="1" si="53"/>
        <v/>
      </c>
      <c r="F3423" t="str">
        <f ca="1">IF(ROW()-1&lt;=DataRows_IBE,OFFSET(InstrumenteIBE!$A$1,ROW()-2,COLUMN()-COLUMN($F$1),1,1),IF(ROW()-2 &lt;= DataRows,OFFSET(MeineInstrumente!$A$9,ROW()-DataRows_IBE-1,COLUMN()-COLUMN($F$1),1,1),""))</f>
        <v/>
      </c>
    </row>
    <row r="3424" spans="1:6" x14ac:dyDescent="0.25">
      <c r="A3424" t="str">
        <f ca="1">IF(ROW()-1&lt;=DataRows_IBE,OFFSET(InstrumenteIBE!$A$1,ROW()-2,COLUMN(),1,1),IF(ROW()-2 &lt;= DataRows,OFFSET(MeineInstrumente!$A$9,ROW()-DataRows_IBE-1,COLUMN(),1,1),""))</f>
        <v/>
      </c>
      <c r="B3424" t="str">
        <f ca="1">IF(ROW()-1&lt;=DataRows_IBE,OFFSET(InstrumenteIBE!$A$1,ROW()-2,COLUMN(),1,1),IF(ROW()-2 &lt;= DataRows,OFFSET(MeineInstrumente!$A$9,ROW()-DataRows_IBE-1,COLUMN(),1,1),""))</f>
        <v/>
      </c>
      <c r="C3424" t="str">
        <f ca="1">IF(ROW()-1&lt;=DataRows_IBE,OFFSET(InstrumenteIBE!$A$1,ROW()-2,COLUMN(),1,1),IF(ROW()-2 &lt;= DataRows,OFFSET(MeineInstrumente!$A$9,ROW()-DataRows_IBE-1,COLUMN(),1,1),""))</f>
        <v/>
      </c>
      <c r="D3424" s="16" t="str">
        <f ca="1">IF(ROW()-1&lt;=DataRows_IBE,OFFSET(InstrumenteIBE!$A$1,ROW()-2,COLUMN(),1,1),IF(ROW()-2 &lt;= DataRows,OFFSET(MeineInstrumente!$A$9,ROW()-DataRows_IBE-1,COLUMN(),1,1),""))</f>
        <v/>
      </c>
      <c r="E3424" t="str">
        <f t="shared" ca="1" si="53"/>
        <v/>
      </c>
      <c r="F3424" t="str">
        <f ca="1">IF(ROW()-1&lt;=DataRows_IBE,OFFSET(InstrumenteIBE!$A$1,ROW()-2,COLUMN()-COLUMN($F$1),1,1),IF(ROW()-2 &lt;= DataRows,OFFSET(MeineInstrumente!$A$9,ROW()-DataRows_IBE-1,COLUMN()-COLUMN($F$1),1,1),""))</f>
        <v/>
      </c>
    </row>
    <row r="3425" spans="1:6" x14ac:dyDescent="0.25">
      <c r="A3425" t="str">
        <f ca="1">IF(ROW()-1&lt;=DataRows_IBE,OFFSET(InstrumenteIBE!$A$1,ROW()-2,COLUMN(),1,1),IF(ROW()-2 &lt;= DataRows,OFFSET(MeineInstrumente!$A$9,ROW()-DataRows_IBE-1,COLUMN(),1,1),""))</f>
        <v/>
      </c>
      <c r="B3425" t="str">
        <f ca="1">IF(ROW()-1&lt;=DataRows_IBE,OFFSET(InstrumenteIBE!$A$1,ROW()-2,COLUMN(),1,1),IF(ROW()-2 &lt;= DataRows,OFFSET(MeineInstrumente!$A$9,ROW()-DataRows_IBE-1,COLUMN(),1,1),""))</f>
        <v/>
      </c>
      <c r="C3425" t="str">
        <f ca="1">IF(ROW()-1&lt;=DataRows_IBE,OFFSET(InstrumenteIBE!$A$1,ROW()-2,COLUMN(),1,1),IF(ROW()-2 &lt;= DataRows,OFFSET(MeineInstrumente!$A$9,ROW()-DataRows_IBE-1,COLUMN(),1,1),""))</f>
        <v/>
      </c>
      <c r="D3425" s="16" t="str">
        <f ca="1">IF(ROW()-1&lt;=DataRows_IBE,OFFSET(InstrumenteIBE!$A$1,ROW()-2,COLUMN(),1,1),IF(ROW()-2 &lt;= DataRows,OFFSET(MeineInstrumente!$A$9,ROW()-DataRows_IBE-1,COLUMN(),1,1),""))</f>
        <v/>
      </c>
      <c r="E3425" t="str">
        <f t="shared" ca="1" si="53"/>
        <v/>
      </c>
      <c r="F3425" t="str">
        <f ca="1">IF(ROW()-1&lt;=DataRows_IBE,OFFSET(InstrumenteIBE!$A$1,ROW()-2,COLUMN()-COLUMN($F$1),1,1),IF(ROW()-2 &lt;= DataRows,OFFSET(MeineInstrumente!$A$9,ROW()-DataRows_IBE-1,COLUMN()-COLUMN($F$1),1,1),""))</f>
        <v/>
      </c>
    </row>
    <row r="3426" spans="1:6" x14ac:dyDescent="0.25">
      <c r="A3426" t="str">
        <f ca="1">IF(ROW()-1&lt;=DataRows_IBE,OFFSET(InstrumenteIBE!$A$1,ROW()-2,COLUMN(),1,1),IF(ROW()-2 &lt;= DataRows,OFFSET(MeineInstrumente!$A$9,ROW()-DataRows_IBE-1,COLUMN(),1,1),""))</f>
        <v/>
      </c>
      <c r="B3426" t="str">
        <f ca="1">IF(ROW()-1&lt;=DataRows_IBE,OFFSET(InstrumenteIBE!$A$1,ROW()-2,COLUMN(),1,1),IF(ROW()-2 &lt;= DataRows,OFFSET(MeineInstrumente!$A$9,ROW()-DataRows_IBE-1,COLUMN(),1,1),""))</f>
        <v/>
      </c>
      <c r="C3426" t="str">
        <f ca="1">IF(ROW()-1&lt;=DataRows_IBE,OFFSET(InstrumenteIBE!$A$1,ROW()-2,COLUMN(),1,1),IF(ROW()-2 &lt;= DataRows,OFFSET(MeineInstrumente!$A$9,ROW()-DataRows_IBE-1,COLUMN(),1,1),""))</f>
        <v/>
      </c>
      <c r="D3426" s="16" t="str">
        <f ca="1">IF(ROW()-1&lt;=DataRows_IBE,OFFSET(InstrumenteIBE!$A$1,ROW()-2,COLUMN(),1,1),IF(ROW()-2 &lt;= DataRows,OFFSET(MeineInstrumente!$A$9,ROW()-DataRows_IBE-1,COLUMN(),1,1),""))</f>
        <v/>
      </c>
      <c r="E3426" t="str">
        <f t="shared" ca="1" si="53"/>
        <v/>
      </c>
      <c r="F3426" t="str">
        <f ca="1">IF(ROW()-1&lt;=DataRows_IBE,OFFSET(InstrumenteIBE!$A$1,ROW()-2,COLUMN()-COLUMN($F$1),1,1),IF(ROW()-2 &lt;= DataRows,OFFSET(MeineInstrumente!$A$9,ROW()-DataRows_IBE-1,COLUMN()-COLUMN($F$1),1,1),""))</f>
        <v/>
      </c>
    </row>
    <row r="3427" spans="1:6" x14ac:dyDescent="0.25">
      <c r="A3427" t="str">
        <f ca="1">IF(ROW()-1&lt;=DataRows_IBE,OFFSET(InstrumenteIBE!$A$1,ROW()-2,COLUMN(),1,1),IF(ROW()-2 &lt;= DataRows,OFFSET(MeineInstrumente!$A$9,ROW()-DataRows_IBE-1,COLUMN(),1,1),""))</f>
        <v/>
      </c>
      <c r="B3427" t="str">
        <f ca="1">IF(ROW()-1&lt;=DataRows_IBE,OFFSET(InstrumenteIBE!$A$1,ROW()-2,COLUMN(),1,1),IF(ROW()-2 &lt;= DataRows,OFFSET(MeineInstrumente!$A$9,ROW()-DataRows_IBE-1,COLUMN(),1,1),""))</f>
        <v/>
      </c>
      <c r="C3427" t="str">
        <f ca="1">IF(ROW()-1&lt;=DataRows_IBE,OFFSET(InstrumenteIBE!$A$1,ROW()-2,COLUMN(),1,1),IF(ROW()-2 &lt;= DataRows,OFFSET(MeineInstrumente!$A$9,ROW()-DataRows_IBE-1,COLUMN(),1,1),""))</f>
        <v/>
      </c>
      <c r="D3427" s="16" t="str">
        <f ca="1">IF(ROW()-1&lt;=DataRows_IBE,OFFSET(InstrumenteIBE!$A$1,ROW()-2,COLUMN(),1,1),IF(ROW()-2 &lt;= DataRows,OFFSET(MeineInstrumente!$A$9,ROW()-DataRows_IBE-1,COLUMN(),1,1),""))</f>
        <v/>
      </c>
      <c r="E3427" t="str">
        <f t="shared" ca="1" si="53"/>
        <v/>
      </c>
      <c r="F3427" t="str">
        <f ca="1">IF(ROW()-1&lt;=DataRows_IBE,OFFSET(InstrumenteIBE!$A$1,ROW()-2,COLUMN()-COLUMN($F$1),1,1),IF(ROW()-2 &lt;= DataRows,OFFSET(MeineInstrumente!$A$9,ROW()-DataRows_IBE-1,COLUMN()-COLUMN($F$1),1,1),""))</f>
        <v/>
      </c>
    </row>
    <row r="3428" spans="1:6" x14ac:dyDescent="0.25">
      <c r="A3428" t="str">
        <f ca="1">IF(ROW()-1&lt;=DataRows_IBE,OFFSET(InstrumenteIBE!$A$1,ROW()-2,COLUMN(),1,1),IF(ROW()-2 &lt;= DataRows,OFFSET(MeineInstrumente!$A$9,ROW()-DataRows_IBE-1,COLUMN(),1,1),""))</f>
        <v/>
      </c>
      <c r="B3428" t="str">
        <f ca="1">IF(ROW()-1&lt;=DataRows_IBE,OFFSET(InstrumenteIBE!$A$1,ROW()-2,COLUMN(),1,1),IF(ROW()-2 &lt;= DataRows,OFFSET(MeineInstrumente!$A$9,ROW()-DataRows_IBE-1,COLUMN(),1,1),""))</f>
        <v/>
      </c>
      <c r="C3428" t="str">
        <f ca="1">IF(ROW()-1&lt;=DataRows_IBE,OFFSET(InstrumenteIBE!$A$1,ROW()-2,COLUMN(),1,1),IF(ROW()-2 &lt;= DataRows,OFFSET(MeineInstrumente!$A$9,ROW()-DataRows_IBE-1,COLUMN(),1,1),""))</f>
        <v/>
      </c>
      <c r="D3428" s="16" t="str">
        <f ca="1">IF(ROW()-1&lt;=DataRows_IBE,OFFSET(InstrumenteIBE!$A$1,ROW()-2,COLUMN(),1,1),IF(ROW()-2 &lt;= DataRows,OFFSET(MeineInstrumente!$A$9,ROW()-DataRows_IBE-1,COLUMN(),1,1),""))</f>
        <v/>
      </c>
      <c r="E3428" t="str">
        <f t="shared" ca="1" si="53"/>
        <v/>
      </c>
      <c r="F3428" t="str">
        <f ca="1">IF(ROW()-1&lt;=DataRows_IBE,OFFSET(InstrumenteIBE!$A$1,ROW()-2,COLUMN()-COLUMN($F$1),1,1),IF(ROW()-2 &lt;= DataRows,OFFSET(MeineInstrumente!$A$9,ROW()-DataRows_IBE-1,COLUMN()-COLUMN($F$1),1,1),""))</f>
        <v/>
      </c>
    </row>
    <row r="3429" spans="1:6" x14ac:dyDescent="0.25">
      <c r="A3429" t="str">
        <f ca="1">IF(ROW()-1&lt;=DataRows_IBE,OFFSET(InstrumenteIBE!$A$1,ROW()-2,COLUMN(),1,1),IF(ROW()-2 &lt;= DataRows,OFFSET(MeineInstrumente!$A$9,ROW()-DataRows_IBE-1,COLUMN(),1,1),""))</f>
        <v/>
      </c>
      <c r="B3429" t="str">
        <f ca="1">IF(ROW()-1&lt;=DataRows_IBE,OFFSET(InstrumenteIBE!$A$1,ROW()-2,COLUMN(),1,1),IF(ROW()-2 &lt;= DataRows,OFFSET(MeineInstrumente!$A$9,ROW()-DataRows_IBE-1,COLUMN(),1,1),""))</f>
        <v/>
      </c>
      <c r="C3429" t="str">
        <f ca="1">IF(ROW()-1&lt;=DataRows_IBE,OFFSET(InstrumenteIBE!$A$1,ROW()-2,COLUMN(),1,1),IF(ROW()-2 &lt;= DataRows,OFFSET(MeineInstrumente!$A$9,ROW()-DataRows_IBE-1,COLUMN(),1,1),""))</f>
        <v/>
      </c>
      <c r="D3429" s="16" t="str">
        <f ca="1">IF(ROW()-1&lt;=DataRows_IBE,OFFSET(InstrumenteIBE!$A$1,ROW()-2,COLUMN(),1,1),IF(ROW()-2 &lt;= DataRows,OFFSET(MeineInstrumente!$A$9,ROW()-DataRows_IBE-1,COLUMN(),1,1),""))</f>
        <v/>
      </c>
      <c r="E3429" t="str">
        <f t="shared" ca="1" si="53"/>
        <v/>
      </c>
      <c r="F3429" t="str">
        <f ca="1">IF(ROW()-1&lt;=DataRows_IBE,OFFSET(InstrumenteIBE!$A$1,ROW()-2,COLUMN()-COLUMN($F$1),1,1),IF(ROW()-2 &lt;= DataRows,OFFSET(MeineInstrumente!$A$9,ROW()-DataRows_IBE-1,COLUMN()-COLUMN($F$1),1,1),""))</f>
        <v/>
      </c>
    </row>
    <row r="3430" spans="1:6" x14ac:dyDescent="0.25">
      <c r="A3430" t="str">
        <f ca="1">IF(ROW()-1&lt;=DataRows_IBE,OFFSET(InstrumenteIBE!$A$1,ROW()-2,COLUMN(),1,1),IF(ROW()-2 &lt;= DataRows,OFFSET(MeineInstrumente!$A$9,ROW()-DataRows_IBE-1,COLUMN(),1,1),""))</f>
        <v/>
      </c>
      <c r="B3430" t="str">
        <f ca="1">IF(ROW()-1&lt;=DataRows_IBE,OFFSET(InstrumenteIBE!$A$1,ROW()-2,COLUMN(),1,1),IF(ROW()-2 &lt;= DataRows,OFFSET(MeineInstrumente!$A$9,ROW()-DataRows_IBE-1,COLUMN(),1,1),""))</f>
        <v/>
      </c>
      <c r="C3430" t="str">
        <f ca="1">IF(ROW()-1&lt;=DataRows_IBE,OFFSET(InstrumenteIBE!$A$1,ROW()-2,COLUMN(),1,1),IF(ROW()-2 &lt;= DataRows,OFFSET(MeineInstrumente!$A$9,ROW()-DataRows_IBE-1,COLUMN(),1,1),""))</f>
        <v/>
      </c>
      <c r="D3430" s="16" t="str">
        <f ca="1">IF(ROW()-1&lt;=DataRows_IBE,OFFSET(InstrumenteIBE!$A$1,ROW()-2,COLUMN(),1,1),IF(ROW()-2 &lt;= DataRows,OFFSET(MeineInstrumente!$A$9,ROW()-DataRows_IBE-1,COLUMN(),1,1),""))</f>
        <v/>
      </c>
      <c r="E3430" t="str">
        <f t="shared" ca="1" si="53"/>
        <v/>
      </c>
      <c r="F3430" t="str">
        <f ca="1">IF(ROW()-1&lt;=DataRows_IBE,OFFSET(InstrumenteIBE!$A$1,ROW()-2,COLUMN()-COLUMN($F$1),1,1),IF(ROW()-2 &lt;= DataRows,OFFSET(MeineInstrumente!$A$9,ROW()-DataRows_IBE-1,COLUMN()-COLUMN($F$1),1,1),""))</f>
        <v/>
      </c>
    </row>
    <row r="3431" spans="1:6" x14ac:dyDescent="0.25">
      <c r="A3431" t="str">
        <f ca="1">IF(ROW()-1&lt;=DataRows_IBE,OFFSET(InstrumenteIBE!$A$1,ROW()-2,COLUMN(),1,1),IF(ROW()-2 &lt;= DataRows,OFFSET(MeineInstrumente!$A$9,ROW()-DataRows_IBE-1,COLUMN(),1,1),""))</f>
        <v/>
      </c>
      <c r="B3431" t="str">
        <f ca="1">IF(ROW()-1&lt;=DataRows_IBE,OFFSET(InstrumenteIBE!$A$1,ROW()-2,COLUMN(),1,1),IF(ROW()-2 &lt;= DataRows,OFFSET(MeineInstrumente!$A$9,ROW()-DataRows_IBE-1,COLUMN(),1,1),""))</f>
        <v/>
      </c>
      <c r="C3431" t="str">
        <f ca="1">IF(ROW()-1&lt;=DataRows_IBE,OFFSET(InstrumenteIBE!$A$1,ROW()-2,COLUMN(),1,1),IF(ROW()-2 &lt;= DataRows,OFFSET(MeineInstrumente!$A$9,ROW()-DataRows_IBE-1,COLUMN(),1,1),""))</f>
        <v/>
      </c>
      <c r="D3431" s="16" t="str">
        <f ca="1">IF(ROW()-1&lt;=DataRows_IBE,OFFSET(InstrumenteIBE!$A$1,ROW()-2,COLUMN(),1,1),IF(ROW()-2 &lt;= DataRows,OFFSET(MeineInstrumente!$A$9,ROW()-DataRows_IBE-1,COLUMN(),1,1),""))</f>
        <v/>
      </c>
      <c r="E3431" t="str">
        <f t="shared" ca="1" si="53"/>
        <v/>
      </c>
      <c r="F3431" t="str">
        <f ca="1">IF(ROW()-1&lt;=DataRows_IBE,OFFSET(InstrumenteIBE!$A$1,ROW()-2,COLUMN()-COLUMN($F$1),1,1),IF(ROW()-2 &lt;= DataRows,OFFSET(MeineInstrumente!$A$9,ROW()-DataRows_IBE-1,COLUMN()-COLUMN($F$1),1,1),""))</f>
        <v/>
      </c>
    </row>
    <row r="3432" spans="1:6" x14ac:dyDescent="0.25">
      <c r="A3432" t="str">
        <f ca="1">IF(ROW()-1&lt;=DataRows_IBE,OFFSET(InstrumenteIBE!$A$1,ROW()-2,COLUMN(),1,1),IF(ROW()-2 &lt;= DataRows,OFFSET(MeineInstrumente!$A$9,ROW()-DataRows_IBE-1,COLUMN(),1,1),""))</f>
        <v/>
      </c>
      <c r="B3432" t="str">
        <f ca="1">IF(ROW()-1&lt;=DataRows_IBE,OFFSET(InstrumenteIBE!$A$1,ROW()-2,COLUMN(),1,1),IF(ROW()-2 &lt;= DataRows,OFFSET(MeineInstrumente!$A$9,ROW()-DataRows_IBE-1,COLUMN(),1,1),""))</f>
        <v/>
      </c>
      <c r="C3432" t="str">
        <f ca="1">IF(ROW()-1&lt;=DataRows_IBE,OFFSET(InstrumenteIBE!$A$1,ROW()-2,COLUMN(),1,1),IF(ROW()-2 &lt;= DataRows,OFFSET(MeineInstrumente!$A$9,ROW()-DataRows_IBE-1,COLUMN(),1,1),""))</f>
        <v/>
      </c>
      <c r="D3432" s="16" t="str">
        <f ca="1">IF(ROW()-1&lt;=DataRows_IBE,OFFSET(InstrumenteIBE!$A$1,ROW()-2,COLUMN(),1,1),IF(ROW()-2 &lt;= DataRows,OFFSET(MeineInstrumente!$A$9,ROW()-DataRows_IBE-1,COLUMN(),1,1),""))</f>
        <v/>
      </c>
      <c r="E3432" t="str">
        <f t="shared" ca="1" si="53"/>
        <v/>
      </c>
      <c r="F3432" t="str">
        <f ca="1">IF(ROW()-1&lt;=DataRows_IBE,OFFSET(InstrumenteIBE!$A$1,ROW()-2,COLUMN()-COLUMN($F$1),1,1),IF(ROW()-2 &lt;= DataRows,OFFSET(MeineInstrumente!$A$9,ROW()-DataRows_IBE-1,COLUMN()-COLUMN($F$1),1,1),""))</f>
        <v/>
      </c>
    </row>
    <row r="3433" spans="1:6" x14ac:dyDescent="0.25">
      <c r="A3433" t="str">
        <f ca="1">IF(ROW()-1&lt;=DataRows_IBE,OFFSET(InstrumenteIBE!$A$1,ROW()-2,COLUMN(),1,1),IF(ROW()-2 &lt;= DataRows,OFFSET(MeineInstrumente!$A$9,ROW()-DataRows_IBE-1,COLUMN(),1,1),""))</f>
        <v/>
      </c>
      <c r="B3433" t="str">
        <f ca="1">IF(ROW()-1&lt;=DataRows_IBE,OFFSET(InstrumenteIBE!$A$1,ROW()-2,COLUMN(),1,1),IF(ROW()-2 &lt;= DataRows,OFFSET(MeineInstrumente!$A$9,ROW()-DataRows_IBE-1,COLUMN(),1,1),""))</f>
        <v/>
      </c>
      <c r="C3433" t="str">
        <f ca="1">IF(ROW()-1&lt;=DataRows_IBE,OFFSET(InstrumenteIBE!$A$1,ROW()-2,COLUMN(),1,1),IF(ROW()-2 &lt;= DataRows,OFFSET(MeineInstrumente!$A$9,ROW()-DataRows_IBE-1,COLUMN(),1,1),""))</f>
        <v/>
      </c>
      <c r="D3433" s="16" t="str">
        <f ca="1">IF(ROW()-1&lt;=DataRows_IBE,OFFSET(InstrumenteIBE!$A$1,ROW()-2,COLUMN(),1,1),IF(ROW()-2 &lt;= DataRows,OFFSET(MeineInstrumente!$A$9,ROW()-DataRows_IBE-1,COLUMN(),1,1),""))</f>
        <v/>
      </c>
      <c r="E3433" t="str">
        <f t="shared" ca="1" si="53"/>
        <v/>
      </c>
      <c r="F3433" t="str">
        <f ca="1">IF(ROW()-1&lt;=DataRows_IBE,OFFSET(InstrumenteIBE!$A$1,ROW()-2,COLUMN()-COLUMN($F$1),1,1),IF(ROW()-2 &lt;= DataRows,OFFSET(MeineInstrumente!$A$9,ROW()-DataRows_IBE-1,COLUMN()-COLUMN($F$1),1,1),""))</f>
        <v/>
      </c>
    </row>
    <row r="3434" spans="1:6" x14ac:dyDescent="0.25">
      <c r="A3434" t="str">
        <f ca="1">IF(ROW()-1&lt;=DataRows_IBE,OFFSET(InstrumenteIBE!$A$1,ROW()-2,COLUMN(),1,1),IF(ROW()-2 &lt;= DataRows,OFFSET(MeineInstrumente!$A$9,ROW()-DataRows_IBE-1,COLUMN(),1,1),""))</f>
        <v/>
      </c>
      <c r="B3434" t="str">
        <f ca="1">IF(ROW()-1&lt;=DataRows_IBE,OFFSET(InstrumenteIBE!$A$1,ROW()-2,COLUMN(),1,1),IF(ROW()-2 &lt;= DataRows,OFFSET(MeineInstrumente!$A$9,ROW()-DataRows_IBE-1,COLUMN(),1,1),""))</f>
        <v/>
      </c>
      <c r="C3434" t="str">
        <f ca="1">IF(ROW()-1&lt;=DataRows_IBE,OFFSET(InstrumenteIBE!$A$1,ROW()-2,COLUMN(),1,1),IF(ROW()-2 &lt;= DataRows,OFFSET(MeineInstrumente!$A$9,ROW()-DataRows_IBE-1,COLUMN(),1,1),""))</f>
        <v/>
      </c>
      <c r="D3434" s="16" t="str">
        <f ca="1">IF(ROW()-1&lt;=DataRows_IBE,OFFSET(InstrumenteIBE!$A$1,ROW()-2,COLUMN(),1,1),IF(ROW()-2 &lt;= DataRows,OFFSET(MeineInstrumente!$A$9,ROW()-DataRows_IBE-1,COLUMN(),1,1),""))</f>
        <v/>
      </c>
      <c r="E3434" t="str">
        <f t="shared" ca="1" si="53"/>
        <v/>
      </c>
      <c r="F3434" t="str">
        <f ca="1">IF(ROW()-1&lt;=DataRows_IBE,OFFSET(InstrumenteIBE!$A$1,ROW()-2,COLUMN()-COLUMN($F$1),1,1),IF(ROW()-2 &lt;= DataRows,OFFSET(MeineInstrumente!$A$9,ROW()-DataRows_IBE-1,COLUMN()-COLUMN($F$1),1,1),""))</f>
        <v/>
      </c>
    </row>
    <row r="3435" spans="1:6" x14ac:dyDescent="0.25">
      <c r="A3435" t="str">
        <f ca="1">IF(ROW()-1&lt;=DataRows_IBE,OFFSET(InstrumenteIBE!$A$1,ROW()-2,COLUMN(),1,1),IF(ROW()-2 &lt;= DataRows,OFFSET(MeineInstrumente!$A$9,ROW()-DataRows_IBE-1,COLUMN(),1,1),""))</f>
        <v/>
      </c>
      <c r="B3435" t="str">
        <f ca="1">IF(ROW()-1&lt;=DataRows_IBE,OFFSET(InstrumenteIBE!$A$1,ROW()-2,COLUMN(),1,1),IF(ROW()-2 &lt;= DataRows,OFFSET(MeineInstrumente!$A$9,ROW()-DataRows_IBE-1,COLUMN(),1,1),""))</f>
        <v/>
      </c>
      <c r="C3435" t="str">
        <f ca="1">IF(ROW()-1&lt;=DataRows_IBE,OFFSET(InstrumenteIBE!$A$1,ROW()-2,COLUMN(),1,1),IF(ROW()-2 &lt;= DataRows,OFFSET(MeineInstrumente!$A$9,ROW()-DataRows_IBE-1,COLUMN(),1,1),""))</f>
        <v/>
      </c>
      <c r="D3435" s="16" t="str">
        <f ca="1">IF(ROW()-1&lt;=DataRows_IBE,OFFSET(InstrumenteIBE!$A$1,ROW()-2,COLUMN(),1,1),IF(ROW()-2 &lt;= DataRows,OFFSET(MeineInstrumente!$A$9,ROW()-DataRows_IBE-1,COLUMN(),1,1),""))</f>
        <v/>
      </c>
      <c r="E3435" t="str">
        <f t="shared" ca="1" si="53"/>
        <v/>
      </c>
      <c r="F3435" t="str">
        <f ca="1">IF(ROW()-1&lt;=DataRows_IBE,OFFSET(InstrumenteIBE!$A$1,ROW()-2,COLUMN()-COLUMN($F$1),1,1),IF(ROW()-2 &lt;= DataRows,OFFSET(MeineInstrumente!$A$9,ROW()-DataRows_IBE-1,COLUMN()-COLUMN($F$1),1,1),""))</f>
        <v/>
      </c>
    </row>
    <row r="3436" spans="1:6" x14ac:dyDescent="0.25">
      <c r="A3436" t="str">
        <f ca="1">IF(ROW()-1&lt;=DataRows_IBE,OFFSET(InstrumenteIBE!$A$1,ROW()-2,COLUMN(),1,1),IF(ROW()-2 &lt;= DataRows,OFFSET(MeineInstrumente!$A$9,ROW()-DataRows_IBE-1,COLUMN(),1,1),""))</f>
        <v/>
      </c>
      <c r="B3436" t="str">
        <f ca="1">IF(ROW()-1&lt;=DataRows_IBE,OFFSET(InstrumenteIBE!$A$1,ROW()-2,COLUMN(),1,1),IF(ROW()-2 &lt;= DataRows,OFFSET(MeineInstrumente!$A$9,ROW()-DataRows_IBE-1,COLUMN(),1,1),""))</f>
        <v/>
      </c>
      <c r="C3436" t="str">
        <f ca="1">IF(ROW()-1&lt;=DataRows_IBE,OFFSET(InstrumenteIBE!$A$1,ROW()-2,COLUMN(),1,1),IF(ROW()-2 &lt;= DataRows,OFFSET(MeineInstrumente!$A$9,ROW()-DataRows_IBE-1,COLUMN(),1,1),""))</f>
        <v/>
      </c>
      <c r="D3436" s="16" t="str">
        <f ca="1">IF(ROW()-1&lt;=DataRows_IBE,OFFSET(InstrumenteIBE!$A$1,ROW()-2,COLUMN(),1,1),IF(ROW()-2 &lt;= DataRows,OFFSET(MeineInstrumente!$A$9,ROW()-DataRows_IBE-1,COLUMN(),1,1),""))</f>
        <v/>
      </c>
      <c r="E3436" t="str">
        <f t="shared" ca="1" si="53"/>
        <v/>
      </c>
      <c r="F3436" t="str">
        <f ca="1">IF(ROW()-1&lt;=DataRows_IBE,OFFSET(InstrumenteIBE!$A$1,ROW()-2,COLUMN()-COLUMN($F$1),1,1),IF(ROW()-2 &lt;= DataRows,OFFSET(MeineInstrumente!$A$9,ROW()-DataRows_IBE-1,COLUMN()-COLUMN($F$1),1,1),""))</f>
        <v/>
      </c>
    </row>
    <row r="3437" spans="1:6" x14ac:dyDescent="0.25">
      <c r="A3437" t="str">
        <f ca="1">IF(ROW()-1&lt;=DataRows_IBE,OFFSET(InstrumenteIBE!$A$1,ROW()-2,COLUMN(),1,1),IF(ROW()-2 &lt;= DataRows,OFFSET(MeineInstrumente!$A$9,ROW()-DataRows_IBE-1,COLUMN(),1,1),""))</f>
        <v/>
      </c>
      <c r="B3437" t="str">
        <f ca="1">IF(ROW()-1&lt;=DataRows_IBE,OFFSET(InstrumenteIBE!$A$1,ROW()-2,COLUMN(),1,1),IF(ROW()-2 &lt;= DataRows,OFFSET(MeineInstrumente!$A$9,ROW()-DataRows_IBE-1,COLUMN(),1,1),""))</f>
        <v/>
      </c>
      <c r="C3437" t="str">
        <f ca="1">IF(ROW()-1&lt;=DataRows_IBE,OFFSET(InstrumenteIBE!$A$1,ROW()-2,COLUMN(),1,1),IF(ROW()-2 &lt;= DataRows,OFFSET(MeineInstrumente!$A$9,ROW()-DataRows_IBE-1,COLUMN(),1,1),""))</f>
        <v/>
      </c>
      <c r="D3437" s="16" t="str">
        <f ca="1">IF(ROW()-1&lt;=DataRows_IBE,OFFSET(InstrumenteIBE!$A$1,ROW()-2,COLUMN(),1,1),IF(ROW()-2 &lt;= DataRows,OFFSET(MeineInstrumente!$A$9,ROW()-DataRows_IBE-1,COLUMN(),1,1),""))</f>
        <v/>
      </c>
      <c r="E3437" t="str">
        <f t="shared" ca="1" si="53"/>
        <v/>
      </c>
      <c r="F3437" t="str">
        <f ca="1">IF(ROW()-1&lt;=DataRows_IBE,OFFSET(InstrumenteIBE!$A$1,ROW()-2,COLUMN()-COLUMN($F$1),1,1),IF(ROW()-2 &lt;= DataRows,OFFSET(MeineInstrumente!$A$9,ROW()-DataRows_IBE-1,COLUMN()-COLUMN($F$1),1,1),""))</f>
        <v/>
      </c>
    </row>
    <row r="3438" spans="1:6" x14ac:dyDescent="0.25">
      <c r="A3438" t="str">
        <f ca="1">IF(ROW()-1&lt;=DataRows_IBE,OFFSET(InstrumenteIBE!$A$1,ROW()-2,COLUMN(),1,1),IF(ROW()-2 &lt;= DataRows,OFFSET(MeineInstrumente!$A$9,ROW()-DataRows_IBE-1,COLUMN(),1,1),""))</f>
        <v/>
      </c>
      <c r="B3438" t="str">
        <f ca="1">IF(ROW()-1&lt;=DataRows_IBE,OFFSET(InstrumenteIBE!$A$1,ROW()-2,COLUMN(),1,1),IF(ROW()-2 &lt;= DataRows,OFFSET(MeineInstrumente!$A$9,ROW()-DataRows_IBE-1,COLUMN(),1,1),""))</f>
        <v/>
      </c>
      <c r="C3438" t="str">
        <f ca="1">IF(ROW()-1&lt;=DataRows_IBE,OFFSET(InstrumenteIBE!$A$1,ROW()-2,COLUMN(),1,1),IF(ROW()-2 &lt;= DataRows,OFFSET(MeineInstrumente!$A$9,ROW()-DataRows_IBE-1,COLUMN(),1,1),""))</f>
        <v/>
      </c>
      <c r="D3438" s="16" t="str">
        <f ca="1">IF(ROW()-1&lt;=DataRows_IBE,OFFSET(InstrumenteIBE!$A$1,ROW()-2,COLUMN(),1,1),IF(ROW()-2 &lt;= DataRows,OFFSET(MeineInstrumente!$A$9,ROW()-DataRows_IBE-1,COLUMN(),1,1),""))</f>
        <v/>
      </c>
      <c r="E3438" t="str">
        <f t="shared" ca="1" si="53"/>
        <v/>
      </c>
      <c r="F3438" t="str">
        <f ca="1">IF(ROW()-1&lt;=DataRows_IBE,OFFSET(InstrumenteIBE!$A$1,ROW()-2,COLUMN()-COLUMN($F$1),1,1),IF(ROW()-2 &lt;= DataRows,OFFSET(MeineInstrumente!$A$9,ROW()-DataRows_IBE-1,COLUMN()-COLUMN($F$1),1,1),""))</f>
        <v/>
      </c>
    </row>
    <row r="3439" spans="1:6" x14ac:dyDescent="0.25">
      <c r="A3439" t="str">
        <f ca="1">IF(ROW()-1&lt;=DataRows_IBE,OFFSET(InstrumenteIBE!$A$1,ROW()-2,COLUMN(),1,1),IF(ROW()-2 &lt;= DataRows,OFFSET(MeineInstrumente!$A$9,ROW()-DataRows_IBE-1,COLUMN(),1,1),""))</f>
        <v/>
      </c>
      <c r="B3439" t="str">
        <f ca="1">IF(ROW()-1&lt;=DataRows_IBE,OFFSET(InstrumenteIBE!$A$1,ROW()-2,COLUMN(),1,1),IF(ROW()-2 &lt;= DataRows,OFFSET(MeineInstrumente!$A$9,ROW()-DataRows_IBE-1,COLUMN(),1,1),""))</f>
        <v/>
      </c>
      <c r="C3439" t="str">
        <f ca="1">IF(ROW()-1&lt;=DataRows_IBE,OFFSET(InstrumenteIBE!$A$1,ROW()-2,COLUMN(),1,1),IF(ROW()-2 &lt;= DataRows,OFFSET(MeineInstrumente!$A$9,ROW()-DataRows_IBE-1,COLUMN(),1,1),""))</f>
        <v/>
      </c>
      <c r="D3439" s="16" t="str">
        <f ca="1">IF(ROW()-1&lt;=DataRows_IBE,OFFSET(InstrumenteIBE!$A$1,ROW()-2,COLUMN(),1,1),IF(ROW()-2 &lt;= DataRows,OFFSET(MeineInstrumente!$A$9,ROW()-DataRows_IBE-1,COLUMN(),1,1),""))</f>
        <v/>
      </c>
      <c r="E3439" t="str">
        <f t="shared" ca="1" si="53"/>
        <v/>
      </c>
      <c r="F3439" t="str">
        <f ca="1">IF(ROW()-1&lt;=DataRows_IBE,OFFSET(InstrumenteIBE!$A$1,ROW()-2,COLUMN()-COLUMN($F$1),1,1),IF(ROW()-2 &lt;= DataRows,OFFSET(MeineInstrumente!$A$9,ROW()-DataRows_IBE-1,COLUMN()-COLUMN($F$1),1,1),""))</f>
        <v/>
      </c>
    </row>
    <row r="3440" spans="1:6" x14ac:dyDescent="0.25">
      <c r="A3440" t="str">
        <f ca="1">IF(ROW()-1&lt;=DataRows_IBE,OFFSET(InstrumenteIBE!$A$1,ROW()-2,COLUMN(),1,1),IF(ROW()-2 &lt;= DataRows,OFFSET(MeineInstrumente!$A$9,ROW()-DataRows_IBE-1,COLUMN(),1,1),""))</f>
        <v/>
      </c>
      <c r="B3440" t="str">
        <f ca="1">IF(ROW()-1&lt;=DataRows_IBE,OFFSET(InstrumenteIBE!$A$1,ROW()-2,COLUMN(),1,1),IF(ROW()-2 &lt;= DataRows,OFFSET(MeineInstrumente!$A$9,ROW()-DataRows_IBE-1,COLUMN(),1,1),""))</f>
        <v/>
      </c>
      <c r="C3440" t="str">
        <f ca="1">IF(ROW()-1&lt;=DataRows_IBE,OFFSET(InstrumenteIBE!$A$1,ROW()-2,COLUMN(),1,1),IF(ROW()-2 &lt;= DataRows,OFFSET(MeineInstrumente!$A$9,ROW()-DataRows_IBE-1,COLUMN(),1,1),""))</f>
        <v/>
      </c>
      <c r="D3440" s="16" t="str">
        <f ca="1">IF(ROW()-1&lt;=DataRows_IBE,OFFSET(InstrumenteIBE!$A$1,ROW()-2,COLUMN(),1,1),IF(ROW()-2 &lt;= DataRows,OFFSET(MeineInstrumente!$A$9,ROW()-DataRows_IBE-1,COLUMN(),1,1),""))</f>
        <v/>
      </c>
      <c r="E3440" t="str">
        <f t="shared" ca="1" si="53"/>
        <v/>
      </c>
      <c r="F3440" t="str">
        <f ca="1">IF(ROW()-1&lt;=DataRows_IBE,OFFSET(InstrumenteIBE!$A$1,ROW()-2,COLUMN()-COLUMN($F$1),1,1),IF(ROW()-2 &lt;= DataRows,OFFSET(MeineInstrumente!$A$9,ROW()-DataRows_IBE-1,COLUMN()-COLUMN($F$1),1,1),""))</f>
        <v/>
      </c>
    </row>
    <row r="3441" spans="1:6" x14ac:dyDescent="0.25">
      <c r="A3441" t="str">
        <f ca="1">IF(ROW()-1&lt;=DataRows_IBE,OFFSET(InstrumenteIBE!$A$1,ROW()-2,COLUMN(),1,1),IF(ROW()-2 &lt;= DataRows,OFFSET(MeineInstrumente!$A$9,ROW()-DataRows_IBE-1,COLUMN(),1,1),""))</f>
        <v/>
      </c>
      <c r="B3441" t="str">
        <f ca="1">IF(ROW()-1&lt;=DataRows_IBE,OFFSET(InstrumenteIBE!$A$1,ROW()-2,COLUMN(),1,1),IF(ROW()-2 &lt;= DataRows,OFFSET(MeineInstrumente!$A$9,ROW()-DataRows_IBE-1,COLUMN(),1,1),""))</f>
        <v/>
      </c>
      <c r="C3441" t="str">
        <f ca="1">IF(ROW()-1&lt;=DataRows_IBE,OFFSET(InstrumenteIBE!$A$1,ROW()-2,COLUMN(),1,1),IF(ROW()-2 &lt;= DataRows,OFFSET(MeineInstrumente!$A$9,ROW()-DataRows_IBE-1,COLUMN(),1,1),""))</f>
        <v/>
      </c>
      <c r="D3441" s="16" t="str">
        <f ca="1">IF(ROW()-1&lt;=DataRows_IBE,OFFSET(InstrumenteIBE!$A$1,ROW()-2,COLUMN(),1,1),IF(ROW()-2 &lt;= DataRows,OFFSET(MeineInstrumente!$A$9,ROW()-DataRows_IBE-1,COLUMN(),1,1),""))</f>
        <v/>
      </c>
      <c r="E3441" t="str">
        <f t="shared" ca="1" si="53"/>
        <v/>
      </c>
      <c r="F3441" t="str">
        <f ca="1">IF(ROW()-1&lt;=DataRows_IBE,OFFSET(InstrumenteIBE!$A$1,ROW()-2,COLUMN()-COLUMN($F$1),1,1),IF(ROW()-2 &lt;= DataRows,OFFSET(MeineInstrumente!$A$9,ROW()-DataRows_IBE-1,COLUMN()-COLUMN($F$1),1,1),""))</f>
        <v/>
      </c>
    </row>
    <row r="3442" spans="1:6" x14ac:dyDescent="0.25">
      <c r="A3442" t="str">
        <f ca="1">IF(ROW()-1&lt;=DataRows_IBE,OFFSET(InstrumenteIBE!$A$1,ROW()-2,COLUMN(),1,1),IF(ROW()-2 &lt;= DataRows,OFFSET(MeineInstrumente!$A$9,ROW()-DataRows_IBE-1,COLUMN(),1,1),""))</f>
        <v/>
      </c>
      <c r="B3442" t="str">
        <f ca="1">IF(ROW()-1&lt;=DataRows_IBE,OFFSET(InstrumenteIBE!$A$1,ROW()-2,COLUMN(),1,1),IF(ROW()-2 &lt;= DataRows,OFFSET(MeineInstrumente!$A$9,ROW()-DataRows_IBE-1,COLUMN(),1,1),""))</f>
        <v/>
      </c>
      <c r="C3442" t="str">
        <f ca="1">IF(ROW()-1&lt;=DataRows_IBE,OFFSET(InstrumenteIBE!$A$1,ROW()-2,COLUMN(),1,1),IF(ROW()-2 &lt;= DataRows,OFFSET(MeineInstrumente!$A$9,ROW()-DataRows_IBE-1,COLUMN(),1,1),""))</f>
        <v/>
      </c>
      <c r="D3442" s="16" t="str">
        <f ca="1">IF(ROW()-1&lt;=DataRows_IBE,OFFSET(InstrumenteIBE!$A$1,ROW()-2,COLUMN(),1,1),IF(ROW()-2 &lt;= DataRows,OFFSET(MeineInstrumente!$A$9,ROW()-DataRows_IBE-1,COLUMN(),1,1),""))</f>
        <v/>
      </c>
      <c r="E3442" t="str">
        <f t="shared" ca="1" si="53"/>
        <v/>
      </c>
      <c r="F3442" t="str">
        <f ca="1">IF(ROW()-1&lt;=DataRows_IBE,OFFSET(InstrumenteIBE!$A$1,ROW()-2,COLUMN()-COLUMN($F$1),1,1),IF(ROW()-2 &lt;= DataRows,OFFSET(MeineInstrumente!$A$9,ROW()-DataRows_IBE-1,COLUMN()-COLUMN($F$1),1,1),""))</f>
        <v/>
      </c>
    </row>
    <row r="3443" spans="1:6" x14ac:dyDescent="0.25">
      <c r="A3443" t="str">
        <f ca="1">IF(ROW()-1&lt;=DataRows_IBE,OFFSET(InstrumenteIBE!$A$1,ROW()-2,COLUMN(),1,1),IF(ROW()-2 &lt;= DataRows,OFFSET(MeineInstrumente!$A$9,ROW()-DataRows_IBE-1,COLUMN(),1,1),""))</f>
        <v/>
      </c>
      <c r="B3443" t="str">
        <f ca="1">IF(ROW()-1&lt;=DataRows_IBE,OFFSET(InstrumenteIBE!$A$1,ROW()-2,COLUMN(),1,1),IF(ROW()-2 &lt;= DataRows,OFFSET(MeineInstrumente!$A$9,ROW()-DataRows_IBE-1,COLUMN(),1,1),""))</f>
        <v/>
      </c>
      <c r="C3443" t="str">
        <f ca="1">IF(ROW()-1&lt;=DataRows_IBE,OFFSET(InstrumenteIBE!$A$1,ROW()-2,COLUMN(),1,1),IF(ROW()-2 &lt;= DataRows,OFFSET(MeineInstrumente!$A$9,ROW()-DataRows_IBE-1,COLUMN(),1,1),""))</f>
        <v/>
      </c>
      <c r="D3443" s="16" t="str">
        <f ca="1">IF(ROW()-1&lt;=DataRows_IBE,OFFSET(InstrumenteIBE!$A$1,ROW()-2,COLUMN(),1,1),IF(ROW()-2 &lt;= DataRows,OFFSET(MeineInstrumente!$A$9,ROW()-DataRows_IBE-1,COLUMN(),1,1),""))</f>
        <v/>
      </c>
      <c r="E3443" t="str">
        <f t="shared" ca="1" si="53"/>
        <v/>
      </c>
      <c r="F3443" t="str">
        <f ca="1">IF(ROW()-1&lt;=DataRows_IBE,OFFSET(InstrumenteIBE!$A$1,ROW()-2,COLUMN()-COLUMN($F$1),1,1),IF(ROW()-2 &lt;= DataRows,OFFSET(MeineInstrumente!$A$9,ROW()-DataRows_IBE-1,COLUMN()-COLUMN($F$1),1,1),""))</f>
        <v/>
      </c>
    </row>
    <row r="3444" spans="1:6" x14ac:dyDescent="0.25">
      <c r="A3444" t="str">
        <f ca="1">IF(ROW()-1&lt;=DataRows_IBE,OFFSET(InstrumenteIBE!$A$1,ROW()-2,COLUMN(),1,1),IF(ROW()-2 &lt;= DataRows,OFFSET(MeineInstrumente!$A$9,ROW()-DataRows_IBE-1,COLUMN(),1,1),""))</f>
        <v/>
      </c>
      <c r="B3444" t="str">
        <f ca="1">IF(ROW()-1&lt;=DataRows_IBE,OFFSET(InstrumenteIBE!$A$1,ROW()-2,COLUMN(),1,1),IF(ROW()-2 &lt;= DataRows,OFFSET(MeineInstrumente!$A$9,ROW()-DataRows_IBE-1,COLUMN(),1,1),""))</f>
        <v/>
      </c>
      <c r="C3444" t="str">
        <f ca="1">IF(ROW()-1&lt;=DataRows_IBE,OFFSET(InstrumenteIBE!$A$1,ROW()-2,COLUMN(),1,1),IF(ROW()-2 &lt;= DataRows,OFFSET(MeineInstrumente!$A$9,ROW()-DataRows_IBE-1,COLUMN(),1,1),""))</f>
        <v/>
      </c>
      <c r="D3444" s="16" t="str">
        <f ca="1">IF(ROW()-1&lt;=DataRows_IBE,OFFSET(InstrumenteIBE!$A$1,ROW()-2,COLUMN(),1,1),IF(ROW()-2 &lt;= DataRows,OFFSET(MeineInstrumente!$A$9,ROW()-DataRows_IBE-1,COLUMN(),1,1),""))</f>
        <v/>
      </c>
      <c r="E3444" t="str">
        <f t="shared" ca="1" si="53"/>
        <v/>
      </c>
      <c r="F3444" t="str">
        <f ca="1">IF(ROW()-1&lt;=DataRows_IBE,OFFSET(InstrumenteIBE!$A$1,ROW()-2,COLUMN()-COLUMN($F$1),1,1),IF(ROW()-2 &lt;= DataRows,OFFSET(MeineInstrumente!$A$9,ROW()-DataRows_IBE-1,COLUMN()-COLUMN($F$1),1,1),""))</f>
        <v/>
      </c>
    </row>
    <row r="3445" spans="1:6" x14ac:dyDescent="0.25">
      <c r="A3445" t="str">
        <f ca="1">IF(ROW()-1&lt;=DataRows_IBE,OFFSET(InstrumenteIBE!$A$1,ROW()-2,COLUMN(),1,1),IF(ROW()-2 &lt;= DataRows,OFFSET(MeineInstrumente!$A$9,ROW()-DataRows_IBE-1,COLUMN(),1,1),""))</f>
        <v/>
      </c>
      <c r="B3445" t="str">
        <f ca="1">IF(ROW()-1&lt;=DataRows_IBE,OFFSET(InstrumenteIBE!$A$1,ROW()-2,COLUMN(),1,1),IF(ROW()-2 &lt;= DataRows,OFFSET(MeineInstrumente!$A$9,ROW()-DataRows_IBE-1,COLUMN(),1,1),""))</f>
        <v/>
      </c>
      <c r="C3445" t="str">
        <f ca="1">IF(ROW()-1&lt;=DataRows_IBE,OFFSET(InstrumenteIBE!$A$1,ROW()-2,COLUMN(),1,1),IF(ROW()-2 &lt;= DataRows,OFFSET(MeineInstrumente!$A$9,ROW()-DataRows_IBE-1,COLUMN(),1,1),""))</f>
        <v/>
      </c>
      <c r="D3445" s="16" t="str">
        <f ca="1">IF(ROW()-1&lt;=DataRows_IBE,OFFSET(InstrumenteIBE!$A$1,ROW()-2,COLUMN(),1,1),IF(ROW()-2 &lt;= DataRows,OFFSET(MeineInstrumente!$A$9,ROW()-DataRows_IBE-1,COLUMN(),1,1),""))</f>
        <v/>
      </c>
      <c r="E3445" t="str">
        <f t="shared" ca="1" si="53"/>
        <v/>
      </c>
      <c r="F3445" t="str">
        <f ca="1">IF(ROW()-1&lt;=DataRows_IBE,OFFSET(InstrumenteIBE!$A$1,ROW()-2,COLUMN()-COLUMN($F$1),1,1),IF(ROW()-2 &lt;= DataRows,OFFSET(MeineInstrumente!$A$9,ROW()-DataRows_IBE-1,COLUMN()-COLUMN($F$1),1,1),""))</f>
        <v/>
      </c>
    </row>
    <row r="3446" spans="1:6" x14ac:dyDescent="0.25">
      <c r="A3446" t="str">
        <f ca="1">IF(ROW()-1&lt;=DataRows_IBE,OFFSET(InstrumenteIBE!$A$1,ROW()-2,COLUMN(),1,1),IF(ROW()-2 &lt;= DataRows,OFFSET(MeineInstrumente!$A$9,ROW()-DataRows_IBE-1,COLUMN(),1,1),""))</f>
        <v/>
      </c>
      <c r="B3446" t="str">
        <f ca="1">IF(ROW()-1&lt;=DataRows_IBE,OFFSET(InstrumenteIBE!$A$1,ROW()-2,COLUMN(),1,1),IF(ROW()-2 &lt;= DataRows,OFFSET(MeineInstrumente!$A$9,ROW()-DataRows_IBE-1,COLUMN(),1,1),""))</f>
        <v/>
      </c>
      <c r="C3446" t="str">
        <f ca="1">IF(ROW()-1&lt;=DataRows_IBE,OFFSET(InstrumenteIBE!$A$1,ROW()-2,COLUMN(),1,1),IF(ROW()-2 &lt;= DataRows,OFFSET(MeineInstrumente!$A$9,ROW()-DataRows_IBE-1,COLUMN(),1,1),""))</f>
        <v/>
      </c>
      <c r="D3446" s="16" t="str">
        <f ca="1">IF(ROW()-1&lt;=DataRows_IBE,OFFSET(InstrumenteIBE!$A$1,ROW()-2,COLUMN(),1,1),IF(ROW()-2 &lt;= DataRows,OFFSET(MeineInstrumente!$A$9,ROW()-DataRows_IBE-1,COLUMN(),1,1),""))</f>
        <v/>
      </c>
      <c r="E3446" t="str">
        <f t="shared" ca="1" si="53"/>
        <v/>
      </c>
      <c r="F3446" t="str">
        <f ca="1">IF(ROW()-1&lt;=DataRows_IBE,OFFSET(InstrumenteIBE!$A$1,ROW()-2,COLUMN()-COLUMN($F$1),1,1),IF(ROW()-2 &lt;= DataRows,OFFSET(MeineInstrumente!$A$9,ROW()-DataRows_IBE-1,COLUMN()-COLUMN($F$1),1,1),""))</f>
        <v/>
      </c>
    </row>
    <row r="3447" spans="1:6" x14ac:dyDescent="0.25">
      <c r="A3447" t="str">
        <f ca="1">IF(ROW()-1&lt;=DataRows_IBE,OFFSET(InstrumenteIBE!$A$1,ROW()-2,COLUMN(),1,1),IF(ROW()-2 &lt;= DataRows,OFFSET(MeineInstrumente!$A$9,ROW()-DataRows_IBE-1,COLUMN(),1,1),""))</f>
        <v/>
      </c>
      <c r="B3447" t="str">
        <f ca="1">IF(ROW()-1&lt;=DataRows_IBE,OFFSET(InstrumenteIBE!$A$1,ROW()-2,COLUMN(),1,1),IF(ROW()-2 &lt;= DataRows,OFFSET(MeineInstrumente!$A$9,ROW()-DataRows_IBE-1,COLUMN(),1,1),""))</f>
        <v/>
      </c>
      <c r="C3447" t="str">
        <f ca="1">IF(ROW()-1&lt;=DataRows_IBE,OFFSET(InstrumenteIBE!$A$1,ROW()-2,COLUMN(),1,1),IF(ROW()-2 &lt;= DataRows,OFFSET(MeineInstrumente!$A$9,ROW()-DataRows_IBE-1,COLUMN(),1,1),""))</f>
        <v/>
      </c>
      <c r="D3447" s="16" t="str">
        <f ca="1">IF(ROW()-1&lt;=DataRows_IBE,OFFSET(InstrumenteIBE!$A$1,ROW()-2,COLUMN(),1,1),IF(ROW()-2 &lt;= DataRows,OFFSET(MeineInstrumente!$A$9,ROW()-DataRows_IBE-1,COLUMN(),1,1),""))</f>
        <v/>
      </c>
      <c r="E3447" t="str">
        <f t="shared" ca="1" si="53"/>
        <v/>
      </c>
      <c r="F3447" t="str">
        <f ca="1">IF(ROW()-1&lt;=DataRows_IBE,OFFSET(InstrumenteIBE!$A$1,ROW()-2,COLUMN()-COLUMN($F$1),1,1),IF(ROW()-2 &lt;= DataRows,OFFSET(MeineInstrumente!$A$9,ROW()-DataRows_IBE-1,COLUMN()-COLUMN($F$1),1,1),""))</f>
        <v/>
      </c>
    </row>
    <row r="3448" spans="1:6" x14ac:dyDescent="0.25">
      <c r="A3448" t="str">
        <f ca="1">IF(ROW()-1&lt;=DataRows_IBE,OFFSET(InstrumenteIBE!$A$1,ROW()-2,COLUMN(),1,1),IF(ROW()-2 &lt;= DataRows,OFFSET(MeineInstrumente!$A$9,ROW()-DataRows_IBE-1,COLUMN(),1,1),""))</f>
        <v/>
      </c>
      <c r="B3448" t="str">
        <f ca="1">IF(ROW()-1&lt;=DataRows_IBE,OFFSET(InstrumenteIBE!$A$1,ROW()-2,COLUMN(),1,1),IF(ROW()-2 &lt;= DataRows,OFFSET(MeineInstrumente!$A$9,ROW()-DataRows_IBE-1,COLUMN(),1,1),""))</f>
        <v/>
      </c>
      <c r="C3448" t="str">
        <f ca="1">IF(ROW()-1&lt;=DataRows_IBE,OFFSET(InstrumenteIBE!$A$1,ROW()-2,COLUMN(),1,1),IF(ROW()-2 &lt;= DataRows,OFFSET(MeineInstrumente!$A$9,ROW()-DataRows_IBE-1,COLUMN(),1,1),""))</f>
        <v/>
      </c>
      <c r="D3448" s="16" t="str">
        <f ca="1">IF(ROW()-1&lt;=DataRows_IBE,OFFSET(InstrumenteIBE!$A$1,ROW()-2,COLUMN(),1,1),IF(ROW()-2 &lt;= DataRows,OFFSET(MeineInstrumente!$A$9,ROW()-DataRows_IBE-1,COLUMN(),1,1),""))</f>
        <v/>
      </c>
      <c r="E3448" t="str">
        <f t="shared" ca="1" si="53"/>
        <v/>
      </c>
      <c r="F3448" t="str">
        <f ca="1">IF(ROW()-1&lt;=DataRows_IBE,OFFSET(InstrumenteIBE!$A$1,ROW()-2,COLUMN()-COLUMN($F$1),1,1),IF(ROW()-2 &lt;= DataRows,OFFSET(MeineInstrumente!$A$9,ROW()-DataRows_IBE-1,COLUMN()-COLUMN($F$1),1,1),""))</f>
        <v/>
      </c>
    </row>
    <row r="3449" spans="1:6" x14ac:dyDescent="0.25">
      <c r="A3449" t="str">
        <f ca="1">IF(ROW()-1&lt;=DataRows_IBE,OFFSET(InstrumenteIBE!$A$1,ROW()-2,COLUMN(),1,1),IF(ROW()-2 &lt;= DataRows,OFFSET(MeineInstrumente!$A$9,ROW()-DataRows_IBE-1,COLUMN(),1,1),""))</f>
        <v/>
      </c>
      <c r="B3449" t="str">
        <f ca="1">IF(ROW()-1&lt;=DataRows_IBE,OFFSET(InstrumenteIBE!$A$1,ROW()-2,COLUMN(),1,1),IF(ROW()-2 &lt;= DataRows,OFFSET(MeineInstrumente!$A$9,ROW()-DataRows_IBE-1,COLUMN(),1,1),""))</f>
        <v/>
      </c>
      <c r="C3449" t="str">
        <f ca="1">IF(ROW()-1&lt;=DataRows_IBE,OFFSET(InstrumenteIBE!$A$1,ROW()-2,COLUMN(),1,1),IF(ROW()-2 &lt;= DataRows,OFFSET(MeineInstrumente!$A$9,ROW()-DataRows_IBE-1,COLUMN(),1,1),""))</f>
        <v/>
      </c>
      <c r="D3449" s="16" t="str">
        <f ca="1">IF(ROW()-1&lt;=DataRows_IBE,OFFSET(InstrumenteIBE!$A$1,ROW()-2,COLUMN(),1,1),IF(ROW()-2 &lt;= DataRows,OFFSET(MeineInstrumente!$A$9,ROW()-DataRows_IBE-1,COLUMN(),1,1),""))</f>
        <v/>
      </c>
      <c r="E3449" t="str">
        <f t="shared" ca="1" si="53"/>
        <v/>
      </c>
      <c r="F3449" t="str">
        <f ca="1">IF(ROW()-1&lt;=DataRows_IBE,OFFSET(InstrumenteIBE!$A$1,ROW()-2,COLUMN()-COLUMN($F$1),1,1),IF(ROW()-2 &lt;= DataRows,OFFSET(MeineInstrumente!$A$9,ROW()-DataRows_IBE-1,COLUMN()-COLUMN($F$1),1,1),""))</f>
        <v/>
      </c>
    </row>
    <row r="3450" spans="1:6" x14ac:dyDescent="0.25">
      <c r="A3450" t="str">
        <f ca="1">IF(ROW()-1&lt;=DataRows_IBE,OFFSET(InstrumenteIBE!$A$1,ROW()-2,COLUMN(),1,1),IF(ROW()-2 &lt;= DataRows,OFFSET(MeineInstrumente!$A$9,ROW()-DataRows_IBE-1,COLUMN(),1,1),""))</f>
        <v/>
      </c>
      <c r="B3450" t="str">
        <f ca="1">IF(ROW()-1&lt;=DataRows_IBE,OFFSET(InstrumenteIBE!$A$1,ROW()-2,COLUMN(),1,1),IF(ROW()-2 &lt;= DataRows,OFFSET(MeineInstrumente!$A$9,ROW()-DataRows_IBE-1,COLUMN(),1,1),""))</f>
        <v/>
      </c>
      <c r="C3450" t="str">
        <f ca="1">IF(ROW()-1&lt;=DataRows_IBE,OFFSET(InstrumenteIBE!$A$1,ROW()-2,COLUMN(),1,1),IF(ROW()-2 &lt;= DataRows,OFFSET(MeineInstrumente!$A$9,ROW()-DataRows_IBE-1,COLUMN(),1,1),""))</f>
        <v/>
      </c>
      <c r="D3450" s="16" t="str">
        <f ca="1">IF(ROW()-1&lt;=DataRows_IBE,OFFSET(InstrumenteIBE!$A$1,ROW()-2,COLUMN(),1,1),IF(ROW()-2 &lt;= DataRows,OFFSET(MeineInstrumente!$A$9,ROW()-DataRows_IBE-1,COLUMN(),1,1),""))</f>
        <v/>
      </c>
      <c r="E3450" t="str">
        <f t="shared" ca="1" si="53"/>
        <v/>
      </c>
      <c r="F3450" t="str">
        <f ca="1">IF(ROW()-1&lt;=DataRows_IBE,OFFSET(InstrumenteIBE!$A$1,ROW()-2,COLUMN()-COLUMN($F$1),1,1),IF(ROW()-2 &lt;= DataRows,OFFSET(MeineInstrumente!$A$9,ROW()-DataRows_IBE-1,COLUMN()-COLUMN($F$1),1,1),""))</f>
        <v/>
      </c>
    </row>
    <row r="3451" spans="1:6" x14ac:dyDescent="0.25">
      <c r="A3451" t="str">
        <f ca="1">IF(ROW()-1&lt;=DataRows_IBE,OFFSET(InstrumenteIBE!$A$1,ROW()-2,COLUMN(),1,1),IF(ROW()-2 &lt;= DataRows,OFFSET(MeineInstrumente!$A$9,ROW()-DataRows_IBE-1,COLUMN(),1,1),""))</f>
        <v/>
      </c>
      <c r="B3451" t="str">
        <f ca="1">IF(ROW()-1&lt;=DataRows_IBE,OFFSET(InstrumenteIBE!$A$1,ROW()-2,COLUMN(),1,1),IF(ROW()-2 &lt;= DataRows,OFFSET(MeineInstrumente!$A$9,ROW()-DataRows_IBE-1,COLUMN(),1,1),""))</f>
        <v/>
      </c>
      <c r="C3451" t="str">
        <f ca="1">IF(ROW()-1&lt;=DataRows_IBE,OFFSET(InstrumenteIBE!$A$1,ROW()-2,COLUMN(),1,1),IF(ROW()-2 &lt;= DataRows,OFFSET(MeineInstrumente!$A$9,ROW()-DataRows_IBE-1,COLUMN(),1,1),""))</f>
        <v/>
      </c>
      <c r="D3451" s="16" t="str">
        <f ca="1">IF(ROW()-1&lt;=DataRows_IBE,OFFSET(InstrumenteIBE!$A$1,ROW()-2,COLUMN(),1,1),IF(ROW()-2 &lt;= DataRows,OFFSET(MeineInstrumente!$A$9,ROW()-DataRows_IBE-1,COLUMN(),1,1),""))</f>
        <v/>
      </c>
      <c r="E3451" t="str">
        <f t="shared" ca="1" si="53"/>
        <v/>
      </c>
      <c r="F3451" t="str">
        <f ca="1">IF(ROW()-1&lt;=DataRows_IBE,OFFSET(InstrumenteIBE!$A$1,ROW()-2,COLUMN()-COLUMN($F$1),1,1),IF(ROW()-2 &lt;= DataRows,OFFSET(MeineInstrumente!$A$9,ROW()-DataRows_IBE-1,COLUMN()-COLUMN($F$1),1,1),""))</f>
        <v/>
      </c>
    </row>
    <row r="3452" spans="1:6" x14ac:dyDescent="0.25">
      <c r="A3452" t="str">
        <f ca="1">IF(ROW()-1&lt;=DataRows_IBE,OFFSET(InstrumenteIBE!$A$1,ROW()-2,COLUMN(),1,1),IF(ROW()-2 &lt;= DataRows,OFFSET(MeineInstrumente!$A$9,ROW()-DataRows_IBE-1,COLUMN(),1,1),""))</f>
        <v/>
      </c>
      <c r="B3452" t="str">
        <f ca="1">IF(ROW()-1&lt;=DataRows_IBE,OFFSET(InstrumenteIBE!$A$1,ROW()-2,COLUMN(),1,1),IF(ROW()-2 &lt;= DataRows,OFFSET(MeineInstrumente!$A$9,ROW()-DataRows_IBE-1,COLUMN(),1,1),""))</f>
        <v/>
      </c>
      <c r="C3452" t="str">
        <f ca="1">IF(ROW()-1&lt;=DataRows_IBE,OFFSET(InstrumenteIBE!$A$1,ROW()-2,COLUMN(),1,1),IF(ROW()-2 &lt;= DataRows,OFFSET(MeineInstrumente!$A$9,ROW()-DataRows_IBE-1,COLUMN(),1,1),""))</f>
        <v/>
      </c>
      <c r="D3452" s="16" t="str">
        <f ca="1">IF(ROW()-1&lt;=DataRows_IBE,OFFSET(InstrumenteIBE!$A$1,ROW()-2,COLUMN(),1,1),IF(ROW()-2 &lt;= DataRows,OFFSET(MeineInstrumente!$A$9,ROW()-DataRows_IBE-1,COLUMN(),1,1),""))</f>
        <v/>
      </c>
      <c r="E3452" t="str">
        <f t="shared" ca="1" si="53"/>
        <v/>
      </c>
      <c r="F3452" t="str">
        <f ca="1">IF(ROW()-1&lt;=DataRows_IBE,OFFSET(InstrumenteIBE!$A$1,ROW()-2,COLUMN()-COLUMN($F$1),1,1),IF(ROW()-2 &lt;= DataRows,OFFSET(MeineInstrumente!$A$9,ROW()-DataRows_IBE-1,COLUMN()-COLUMN($F$1),1,1),""))</f>
        <v/>
      </c>
    </row>
    <row r="3453" spans="1:6" x14ac:dyDescent="0.25">
      <c r="A3453" t="str">
        <f ca="1">IF(ROW()-1&lt;=DataRows_IBE,OFFSET(InstrumenteIBE!$A$1,ROW()-2,COLUMN(),1,1),IF(ROW()-2 &lt;= DataRows,OFFSET(MeineInstrumente!$A$9,ROW()-DataRows_IBE-1,COLUMN(),1,1),""))</f>
        <v/>
      </c>
      <c r="B3453" t="str">
        <f ca="1">IF(ROW()-1&lt;=DataRows_IBE,OFFSET(InstrumenteIBE!$A$1,ROW()-2,COLUMN(),1,1),IF(ROW()-2 &lt;= DataRows,OFFSET(MeineInstrumente!$A$9,ROW()-DataRows_IBE-1,COLUMN(),1,1),""))</f>
        <v/>
      </c>
      <c r="C3453" t="str">
        <f ca="1">IF(ROW()-1&lt;=DataRows_IBE,OFFSET(InstrumenteIBE!$A$1,ROW()-2,COLUMN(),1,1),IF(ROW()-2 &lt;= DataRows,OFFSET(MeineInstrumente!$A$9,ROW()-DataRows_IBE-1,COLUMN(),1,1),""))</f>
        <v/>
      </c>
      <c r="D3453" s="16" t="str">
        <f ca="1">IF(ROW()-1&lt;=DataRows_IBE,OFFSET(InstrumenteIBE!$A$1,ROW()-2,COLUMN(),1,1),IF(ROW()-2 &lt;= DataRows,OFFSET(MeineInstrumente!$A$9,ROW()-DataRows_IBE-1,COLUMN(),1,1),""))</f>
        <v/>
      </c>
      <c r="E3453" t="str">
        <f t="shared" ca="1" si="53"/>
        <v/>
      </c>
      <c r="F3453" t="str">
        <f ca="1">IF(ROW()-1&lt;=DataRows_IBE,OFFSET(InstrumenteIBE!$A$1,ROW()-2,COLUMN()-COLUMN($F$1),1,1),IF(ROW()-2 &lt;= DataRows,OFFSET(MeineInstrumente!$A$9,ROW()-DataRows_IBE-1,COLUMN()-COLUMN($F$1),1,1),""))</f>
        <v/>
      </c>
    </row>
    <row r="3454" spans="1:6" x14ac:dyDescent="0.25">
      <c r="A3454" t="str">
        <f ca="1">IF(ROW()-1&lt;=DataRows_IBE,OFFSET(InstrumenteIBE!$A$1,ROW()-2,COLUMN(),1,1),IF(ROW()-2 &lt;= DataRows,OFFSET(MeineInstrumente!$A$9,ROW()-DataRows_IBE-1,COLUMN(),1,1),""))</f>
        <v/>
      </c>
      <c r="B3454" t="str">
        <f ca="1">IF(ROW()-1&lt;=DataRows_IBE,OFFSET(InstrumenteIBE!$A$1,ROW()-2,COLUMN(),1,1),IF(ROW()-2 &lt;= DataRows,OFFSET(MeineInstrumente!$A$9,ROW()-DataRows_IBE-1,COLUMN(),1,1),""))</f>
        <v/>
      </c>
      <c r="C3454" t="str">
        <f ca="1">IF(ROW()-1&lt;=DataRows_IBE,OFFSET(InstrumenteIBE!$A$1,ROW()-2,COLUMN(),1,1),IF(ROW()-2 &lt;= DataRows,OFFSET(MeineInstrumente!$A$9,ROW()-DataRows_IBE-1,COLUMN(),1,1),""))</f>
        <v/>
      </c>
      <c r="D3454" s="16" t="str">
        <f ca="1">IF(ROW()-1&lt;=DataRows_IBE,OFFSET(InstrumenteIBE!$A$1,ROW()-2,COLUMN(),1,1),IF(ROW()-2 &lt;= DataRows,OFFSET(MeineInstrumente!$A$9,ROW()-DataRows_IBE-1,COLUMN(),1,1),""))</f>
        <v/>
      </c>
      <c r="E3454" t="str">
        <f t="shared" ca="1" si="53"/>
        <v/>
      </c>
      <c r="F3454" t="str">
        <f ca="1">IF(ROW()-1&lt;=DataRows_IBE,OFFSET(InstrumenteIBE!$A$1,ROW()-2,COLUMN()-COLUMN($F$1),1,1),IF(ROW()-2 &lt;= DataRows,OFFSET(MeineInstrumente!$A$9,ROW()-DataRows_IBE-1,COLUMN()-COLUMN($F$1),1,1),""))</f>
        <v/>
      </c>
    </row>
    <row r="3455" spans="1:6" x14ac:dyDescent="0.25">
      <c r="A3455" t="str">
        <f ca="1">IF(ROW()-1&lt;=DataRows_IBE,OFFSET(InstrumenteIBE!$A$1,ROW()-2,COLUMN(),1,1),IF(ROW()-2 &lt;= DataRows,OFFSET(MeineInstrumente!$A$9,ROW()-DataRows_IBE-1,COLUMN(),1,1),""))</f>
        <v/>
      </c>
      <c r="B3455" t="str">
        <f ca="1">IF(ROW()-1&lt;=DataRows_IBE,OFFSET(InstrumenteIBE!$A$1,ROW()-2,COLUMN(),1,1),IF(ROW()-2 &lt;= DataRows,OFFSET(MeineInstrumente!$A$9,ROW()-DataRows_IBE-1,COLUMN(),1,1),""))</f>
        <v/>
      </c>
      <c r="C3455" t="str">
        <f ca="1">IF(ROW()-1&lt;=DataRows_IBE,OFFSET(InstrumenteIBE!$A$1,ROW()-2,COLUMN(),1,1),IF(ROW()-2 &lt;= DataRows,OFFSET(MeineInstrumente!$A$9,ROW()-DataRows_IBE-1,COLUMN(),1,1),""))</f>
        <v/>
      </c>
      <c r="D3455" s="16" t="str">
        <f ca="1">IF(ROW()-1&lt;=DataRows_IBE,OFFSET(InstrumenteIBE!$A$1,ROW()-2,COLUMN(),1,1),IF(ROW()-2 &lt;= DataRows,OFFSET(MeineInstrumente!$A$9,ROW()-DataRows_IBE-1,COLUMN(),1,1),""))</f>
        <v/>
      </c>
      <c r="E3455" t="str">
        <f t="shared" ca="1" si="53"/>
        <v/>
      </c>
      <c r="F3455" t="str">
        <f ca="1">IF(ROW()-1&lt;=DataRows_IBE,OFFSET(InstrumenteIBE!$A$1,ROW()-2,COLUMN()-COLUMN($F$1),1,1),IF(ROW()-2 &lt;= DataRows,OFFSET(MeineInstrumente!$A$9,ROW()-DataRows_IBE-1,COLUMN()-COLUMN($F$1),1,1),""))</f>
        <v/>
      </c>
    </row>
    <row r="3456" spans="1:6" x14ac:dyDescent="0.25">
      <c r="A3456" t="str">
        <f ca="1">IF(ROW()-1&lt;=DataRows_IBE,OFFSET(InstrumenteIBE!$A$1,ROW()-2,COLUMN(),1,1),IF(ROW()-2 &lt;= DataRows,OFFSET(MeineInstrumente!$A$9,ROW()-DataRows_IBE-1,COLUMN(),1,1),""))</f>
        <v/>
      </c>
      <c r="B3456" t="str">
        <f ca="1">IF(ROW()-1&lt;=DataRows_IBE,OFFSET(InstrumenteIBE!$A$1,ROW()-2,COLUMN(),1,1),IF(ROW()-2 &lt;= DataRows,OFFSET(MeineInstrumente!$A$9,ROW()-DataRows_IBE-1,COLUMN(),1,1),""))</f>
        <v/>
      </c>
      <c r="C3456" t="str">
        <f ca="1">IF(ROW()-1&lt;=DataRows_IBE,OFFSET(InstrumenteIBE!$A$1,ROW()-2,COLUMN(),1,1),IF(ROW()-2 &lt;= DataRows,OFFSET(MeineInstrumente!$A$9,ROW()-DataRows_IBE-1,COLUMN(),1,1),""))</f>
        <v/>
      </c>
      <c r="D3456" s="16" t="str">
        <f ca="1">IF(ROW()-1&lt;=DataRows_IBE,OFFSET(InstrumenteIBE!$A$1,ROW()-2,COLUMN(),1,1),IF(ROW()-2 &lt;= DataRows,OFFSET(MeineInstrumente!$A$9,ROW()-DataRows_IBE-1,COLUMN(),1,1),""))</f>
        <v/>
      </c>
      <c r="E3456" t="str">
        <f t="shared" ca="1" si="53"/>
        <v/>
      </c>
      <c r="F3456" t="str">
        <f ca="1">IF(ROW()-1&lt;=DataRows_IBE,OFFSET(InstrumenteIBE!$A$1,ROW()-2,COLUMN()-COLUMN($F$1),1,1),IF(ROW()-2 &lt;= DataRows,OFFSET(MeineInstrumente!$A$9,ROW()-DataRows_IBE-1,COLUMN()-COLUMN($F$1),1,1),""))</f>
        <v/>
      </c>
    </row>
    <row r="3457" spans="1:6" x14ac:dyDescent="0.25">
      <c r="A3457" t="str">
        <f ca="1">IF(ROW()-1&lt;=DataRows_IBE,OFFSET(InstrumenteIBE!$A$1,ROW()-2,COLUMN(),1,1),IF(ROW()-2 &lt;= DataRows,OFFSET(MeineInstrumente!$A$9,ROW()-DataRows_IBE-1,COLUMN(),1,1),""))</f>
        <v/>
      </c>
      <c r="B3457" t="str">
        <f ca="1">IF(ROW()-1&lt;=DataRows_IBE,OFFSET(InstrumenteIBE!$A$1,ROW()-2,COLUMN(),1,1),IF(ROW()-2 &lt;= DataRows,OFFSET(MeineInstrumente!$A$9,ROW()-DataRows_IBE-1,COLUMN(),1,1),""))</f>
        <v/>
      </c>
      <c r="C3457" t="str">
        <f ca="1">IF(ROW()-1&lt;=DataRows_IBE,OFFSET(InstrumenteIBE!$A$1,ROW()-2,COLUMN(),1,1),IF(ROW()-2 &lt;= DataRows,OFFSET(MeineInstrumente!$A$9,ROW()-DataRows_IBE-1,COLUMN(),1,1),""))</f>
        <v/>
      </c>
      <c r="D3457" s="16" t="str">
        <f ca="1">IF(ROW()-1&lt;=DataRows_IBE,OFFSET(InstrumenteIBE!$A$1,ROW()-2,COLUMN(),1,1),IF(ROW()-2 &lt;= DataRows,OFFSET(MeineInstrumente!$A$9,ROW()-DataRows_IBE-1,COLUMN(),1,1),""))</f>
        <v/>
      </c>
      <c r="E3457" t="str">
        <f t="shared" ca="1" si="53"/>
        <v/>
      </c>
      <c r="F3457" t="str">
        <f ca="1">IF(ROW()-1&lt;=DataRows_IBE,OFFSET(InstrumenteIBE!$A$1,ROW()-2,COLUMN()-COLUMN($F$1),1,1),IF(ROW()-2 &lt;= DataRows,OFFSET(MeineInstrumente!$A$9,ROW()-DataRows_IBE-1,COLUMN()-COLUMN($F$1),1,1),""))</f>
        <v/>
      </c>
    </row>
    <row r="3458" spans="1:6" x14ac:dyDescent="0.25">
      <c r="A3458" t="str">
        <f ca="1">IF(ROW()-1&lt;=DataRows_IBE,OFFSET(InstrumenteIBE!$A$1,ROW()-2,COLUMN(),1,1),IF(ROW()-2 &lt;= DataRows,OFFSET(MeineInstrumente!$A$9,ROW()-DataRows_IBE-1,COLUMN(),1,1),""))</f>
        <v/>
      </c>
      <c r="B3458" t="str">
        <f ca="1">IF(ROW()-1&lt;=DataRows_IBE,OFFSET(InstrumenteIBE!$A$1,ROW()-2,COLUMN(),1,1),IF(ROW()-2 &lt;= DataRows,OFFSET(MeineInstrumente!$A$9,ROW()-DataRows_IBE-1,COLUMN(),1,1),""))</f>
        <v/>
      </c>
      <c r="C3458" t="str">
        <f ca="1">IF(ROW()-1&lt;=DataRows_IBE,OFFSET(InstrumenteIBE!$A$1,ROW()-2,COLUMN(),1,1),IF(ROW()-2 &lt;= DataRows,OFFSET(MeineInstrumente!$A$9,ROW()-DataRows_IBE-1,COLUMN(),1,1),""))</f>
        <v/>
      </c>
      <c r="D3458" s="16" t="str">
        <f ca="1">IF(ROW()-1&lt;=DataRows_IBE,OFFSET(InstrumenteIBE!$A$1,ROW()-2,COLUMN(),1,1),IF(ROW()-2 &lt;= DataRows,OFFSET(MeineInstrumente!$A$9,ROW()-DataRows_IBE-1,COLUMN(),1,1),""))</f>
        <v/>
      </c>
      <c r="E3458" t="str">
        <f t="shared" ref="E3458:E3521" ca="1" si="54">IF(ISNUMBER(A3458),F3458&amp;";"&amp;A3458,"")</f>
        <v/>
      </c>
      <c r="F3458" t="str">
        <f ca="1">IF(ROW()-1&lt;=DataRows_IBE,OFFSET(InstrumenteIBE!$A$1,ROW()-2,COLUMN()-COLUMN($F$1),1,1),IF(ROW()-2 &lt;= DataRows,OFFSET(MeineInstrumente!$A$9,ROW()-DataRows_IBE-1,COLUMN()-COLUMN($F$1),1,1),""))</f>
        <v/>
      </c>
    </row>
    <row r="3459" spans="1:6" x14ac:dyDescent="0.25">
      <c r="A3459" t="str">
        <f ca="1">IF(ROW()-1&lt;=DataRows_IBE,OFFSET(InstrumenteIBE!$A$1,ROW()-2,COLUMN(),1,1),IF(ROW()-2 &lt;= DataRows,OFFSET(MeineInstrumente!$A$9,ROW()-DataRows_IBE-1,COLUMN(),1,1),""))</f>
        <v/>
      </c>
      <c r="B3459" t="str">
        <f ca="1">IF(ROW()-1&lt;=DataRows_IBE,OFFSET(InstrumenteIBE!$A$1,ROW()-2,COLUMN(),1,1),IF(ROW()-2 &lt;= DataRows,OFFSET(MeineInstrumente!$A$9,ROW()-DataRows_IBE-1,COLUMN(),1,1),""))</f>
        <v/>
      </c>
      <c r="C3459" t="str">
        <f ca="1">IF(ROW()-1&lt;=DataRows_IBE,OFFSET(InstrumenteIBE!$A$1,ROW()-2,COLUMN(),1,1),IF(ROW()-2 &lt;= DataRows,OFFSET(MeineInstrumente!$A$9,ROW()-DataRows_IBE-1,COLUMN(),1,1),""))</f>
        <v/>
      </c>
      <c r="D3459" s="16" t="str">
        <f ca="1">IF(ROW()-1&lt;=DataRows_IBE,OFFSET(InstrumenteIBE!$A$1,ROW()-2,COLUMN(),1,1),IF(ROW()-2 &lt;= DataRows,OFFSET(MeineInstrumente!$A$9,ROW()-DataRows_IBE-1,COLUMN(),1,1),""))</f>
        <v/>
      </c>
      <c r="E3459" t="str">
        <f t="shared" ca="1" si="54"/>
        <v/>
      </c>
      <c r="F3459" t="str">
        <f ca="1">IF(ROW()-1&lt;=DataRows_IBE,OFFSET(InstrumenteIBE!$A$1,ROW()-2,COLUMN()-COLUMN($F$1),1,1),IF(ROW()-2 &lt;= DataRows,OFFSET(MeineInstrumente!$A$9,ROW()-DataRows_IBE-1,COLUMN()-COLUMN($F$1),1,1),""))</f>
        <v/>
      </c>
    </row>
    <row r="3460" spans="1:6" x14ac:dyDescent="0.25">
      <c r="A3460" t="str">
        <f ca="1">IF(ROW()-1&lt;=DataRows_IBE,OFFSET(InstrumenteIBE!$A$1,ROW()-2,COLUMN(),1,1),IF(ROW()-2 &lt;= DataRows,OFFSET(MeineInstrumente!$A$9,ROW()-DataRows_IBE-1,COLUMN(),1,1),""))</f>
        <v/>
      </c>
      <c r="B3460" t="str">
        <f ca="1">IF(ROW()-1&lt;=DataRows_IBE,OFFSET(InstrumenteIBE!$A$1,ROW()-2,COLUMN(),1,1),IF(ROW()-2 &lt;= DataRows,OFFSET(MeineInstrumente!$A$9,ROW()-DataRows_IBE-1,COLUMN(),1,1),""))</f>
        <v/>
      </c>
      <c r="C3460" t="str">
        <f ca="1">IF(ROW()-1&lt;=DataRows_IBE,OFFSET(InstrumenteIBE!$A$1,ROW()-2,COLUMN(),1,1),IF(ROW()-2 &lt;= DataRows,OFFSET(MeineInstrumente!$A$9,ROW()-DataRows_IBE-1,COLUMN(),1,1),""))</f>
        <v/>
      </c>
      <c r="D3460" s="16" t="str">
        <f ca="1">IF(ROW()-1&lt;=DataRows_IBE,OFFSET(InstrumenteIBE!$A$1,ROW()-2,COLUMN(),1,1),IF(ROW()-2 &lt;= DataRows,OFFSET(MeineInstrumente!$A$9,ROW()-DataRows_IBE-1,COLUMN(),1,1),""))</f>
        <v/>
      </c>
      <c r="E3460" t="str">
        <f t="shared" ca="1" si="54"/>
        <v/>
      </c>
      <c r="F3460" t="str">
        <f ca="1">IF(ROW()-1&lt;=DataRows_IBE,OFFSET(InstrumenteIBE!$A$1,ROW()-2,COLUMN()-COLUMN($F$1),1,1),IF(ROW()-2 &lt;= DataRows,OFFSET(MeineInstrumente!$A$9,ROW()-DataRows_IBE-1,COLUMN()-COLUMN($F$1),1,1),""))</f>
        <v/>
      </c>
    </row>
    <row r="3461" spans="1:6" x14ac:dyDescent="0.25">
      <c r="A3461" t="str">
        <f ca="1">IF(ROW()-1&lt;=DataRows_IBE,OFFSET(InstrumenteIBE!$A$1,ROW()-2,COLUMN(),1,1),IF(ROW()-2 &lt;= DataRows,OFFSET(MeineInstrumente!$A$9,ROW()-DataRows_IBE-1,COLUMN(),1,1),""))</f>
        <v/>
      </c>
      <c r="B3461" t="str">
        <f ca="1">IF(ROW()-1&lt;=DataRows_IBE,OFFSET(InstrumenteIBE!$A$1,ROW()-2,COLUMN(),1,1),IF(ROW()-2 &lt;= DataRows,OFFSET(MeineInstrumente!$A$9,ROW()-DataRows_IBE-1,COLUMN(),1,1),""))</f>
        <v/>
      </c>
      <c r="C3461" t="str">
        <f ca="1">IF(ROW()-1&lt;=DataRows_IBE,OFFSET(InstrumenteIBE!$A$1,ROW()-2,COLUMN(),1,1),IF(ROW()-2 &lt;= DataRows,OFFSET(MeineInstrumente!$A$9,ROW()-DataRows_IBE-1,COLUMN(),1,1),""))</f>
        <v/>
      </c>
      <c r="D3461" s="16" t="str">
        <f ca="1">IF(ROW()-1&lt;=DataRows_IBE,OFFSET(InstrumenteIBE!$A$1,ROW()-2,COLUMN(),1,1),IF(ROW()-2 &lt;= DataRows,OFFSET(MeineInstrumente!$A$9,ROW()-DataRows_IBE-1,COLUMN(),1,1),""))</f>
        <v/>
      </c>
      <c r="E3461" t="str">
        <f t="shared" ca="1" si="54"/>
        <v/>
      </c>
      <c r="F3461" t="str">
        <f ca="1">IF(ROW()-1&lt;=DataRows_IBE,OFFSET(InstrumenteIBE!$A$1,ROW()-2,COLUMN()-COLUMN($F$1),1,1),IF(ROW()-2 &lt;= DataRows,OFFSET(MeineInstrumente!$A$9,ROW()-DataRows_IBE-1,COLUMN()-COLUMN($F$1),1,1),""))</f>
        <v/>
      </c>
    </row>
    <row r="3462" spans="1:6" x14ac:dyDescent="0.25">
      <c r="A3462" t="str">
        <f ca="1">IF(ROW()-1&lt;=DataRows_IBE,OFFSET(InstrumenteIBE!$A$1,ROW()-2,COLUMN(),1,1),IF(ROW()-2 &lt;= DataRows,OFFSET(MeineInstrumente!$A$9,ROW()-DataRows_IBE-1,COLUMN(),1,1),""))</f>
        <v/>
      </c>
      <c r="B3462" t="str">
        <f ca="1">IF(ROW()-1&lt;=DataRows_IBE,OFFSET(InstrumenteIBE!$A$1,ROW()-2,COLUMN(),1,1),IF(ROW()-2 &lt;= DataRows,OFFSET(MeineInstrumente!$A$9,ROW()-DataRows_IBE-1,COLUMN(),1,1),""))</f>
        <v/>
      </c>
      <c r="C3462" t="str">
        <f ca="1">IF(ROW()-1&lt;=DataRows_IBE,OFFSET(InstrumenteIBE!$A$1,ROW()-2,COLUMN(),1,1),IF(ROW()-2 &lt;= DataRows,OFFSET(MeineInstrumente!$A$9,ROW()-DataRows_IBE-1,COLUMN(),1,1),""))</f>
        <v/>
      </c>
      <c r="D3462" s="16" t="str">
        <f ca="1">IF(ROW()-1&lt;=DataRows_IBE,OFFSET(InstrumenteIBE!$A$1,ROW()-2,COLUMN(),1,1),IF(ROW()-2 &lt;= DataRows,OFFSET(MeineInstrumente!$A$9,ROW()-DataRows_IBE-1,COLUMN(),1,1),""))</f>
        <v/>
      </c>
      <c r="E3462" t="str">
        <f t="shared" ca="1" si="54"/>
        <v/>
      </c>
      <c r="F3462" t="str">
        <f ca="1">IF(ROW()-1&lt;=DataRows_IBE,OFFSET(InstrumenteIBE!$A$1,ROW()-2,COLUMN()-COLUMN($F$1),1,1),IF(ROW()-2 &lt;= DataRows,OFFSET(MeineInstrumente!$A$9,ROW()-DataRows_IBE-1,COLUMN()-COLUMN($F$1),1,1),""))</f>
        <v/>
      </c>
    </row>
    <row r="3463" spans="1:6" x14ac:dyDescent="0.25">
      <c r="A3463" t="str">
        <f ca="1">IF(ROW()-1&lt;=DataRows_IBE,OFFSET(InstrumenteIBE!$A$1,ROW()-2,COLUMN(),1,1),IF(ROW()-2 &lt;= DataRows,OFFSET(MeineInstrumente!$A$9,ROW()-DataRows_IBE-1,COLUMN(),1,1),""))</f>
        <v/>
      </c>
      <c r="B3463" t="str">
        <f ca="1">IF(ROW()-1&lt;=DataRows_IBE,OFFSET(InstrumenteIBE!$A$1,ROW()-2,COLUMN(),1,1),IF(ROW()-2 &lt;= DataRows,OFFSET(MeineInstrumente!$A$9,ROW()-DataRows_IBE-1,COLUMN(),1,1),""))</f>
        <v/>
      </c>
      <c r="C3463" t="str">
        <f ca="1">IF(ROW()-1&lt;=DataRows_IBE,OFFSET(InstrumenteIBE!$A$1,ROW()-2,COLUMN(),1,1),IF(ROW()-2 &lt;= DataRows,OFFSET(MeineInstrumente!$A$9,ROW()-DataRows_IBE-1,COLUMN(),1,1),""))</f>
        <v/>
      </c>
      <c r="D3463" s="16" t="str">
        <f ca="1">IF(ROW()-1&lt;=DataRows_IBE,OFFSET(InstrumenteIBE!$A$1,ROW()-2,COLUMN(),1,1),IF(ROW()-2 &lt;= DataRows,OFFSET(MeineInstrumente!$A$9,ROW()-DataRows_IBE-1,COLUMN(),1,1),""))</f>
        <v/>
      </c>
      <c r="E3463" t="str">
        <f t="shared" ca="1" si="54"/>
        <v/>
      </c>
      <c r="F3463" t="str">
        <f ca="1">IF(ROW()-1&lt;=DataRows_IBE,OFFSET(InstrumenteIBE!$A$1,ROW()-2,COLUMN()-COLUMN($F$1),1,1),IF(ROW()-2 &lt;= DataRows,OFFSET(MeineInstrumente!$A$9,ROW()-DataRows_IBE-1,COLUMN()-COLUMN($F$1),1,1),""))</f>
        <v/>
      </c>
    </row>
    <row r="3464" spans="1:6" x14ac:dyDescent="0.25">
      <c r="A3464" t="str">
        <f ca="1">IF(ROW()-1&lt;=DataRows_IBE,OFFSET(InstrumenteIBE!$A$1,ROW()-2,COLUMN(),1,1),IF(ROW()-2 &lt;= DataRows,OFFSET(MeineInstrumente!$A$9,ROW()-DataRows_IBE-1,COLUMN(),1,1),""))</f>
        <v/>
      </c>
      <c r="B3464" t="str">
        <f ca="1">IF(ROW()-1&lt;=DataRows_IBE,OFFSET(InstrumenteIBE!$A$1,ROW()-2,COLUMN(),1,1),IF(ROW()-2 &lt;= DataRows,OFFSET(MeineInstrumente!$A$9,ROW()-DataRows_IBE-1,COLUMN(),1,1),""))</f>
        <v/>
      </c>
      <c r="C3464" t="str">
        <f ca="1">IF(ROW()-1&lt;=DataRows_IBE,OFFSET(InstrumenteIBE!$A$1,ROW()-2,COLUMN(),1,1),IF(ROW()-2 &lt;= DataRows,OFFSET(MeineInstrumente!$A$9,ROW()-DataRows_IBE-1,COLUMN(),1,1),""))</f>
        <v/>
      </c>
      <c r="D3464" s="16" t="str">
        <f ca="1">IF(ROW()-1&lt;=DataRows_IBE,OFFSET(InstrumenteIBE!$A$1,ROW()-2,COLUMN(),1,1),IF(ROW()-2 &lt;= DataRows,OFFSET(MeineInstrumente!$A$9,ROW()-DataRows_IBE-1,COLUMN(),1,1),""))</f>
        <v/>
      </c>
      <c r="E3464" t="str">
        <f t="shared" ca="1" si="54"/>
        <v/>
      </c>
      <c r="F3464" t="str">
        <f ca="1">IF(ROW()-1&lt;=DataRows_IBE,OFFSET(InstrumenteIBE!$A$1,ROW()-2,COLUMN()-COLUMN($F$1),1,1),IF(ROW()-2 &lt;= DataRows,OFFSET(MeineInstrumente!$A$9,ROW()-DataRows_IBE-1,COLUMN()-COLUMN($F$1),1,1),""))</f>
        <v/>
      </c>
    </row>
    <row r="3465" spans="1:6" x14ac:dyDescent="0.25">
      <c r="A3465" t="str">
        <f ca="1">IF(ROW()-1&lt;=DataRows_IBE,OFFSET(InstrumenteIBE!$A$1,ROW()-2,COLUMN(),1,1),IF(ROW()-2 &lt;= DataRows,OFFSET(MeineInstrumente!$A$9,ROW()-DataRows_IBE-1,COLUMN(),1,1),""))</f>
        <v/>
      </c>
      <c r="B3465" t="str">
        <f ca="1">IF(ROW()-1&lt;=DataRows_IBE,OFFSET(InstrumenteIBE!$A$1,ROW()-2,COLUMN(),1,1),IF(ROW()-2 &lt;= DataRows,OFFSET(MeineInstrumente!$A$9,ROW()-DataRows_IBE-1,COLUMN(),1,1),""))</f>
        <v/>
      </c>
      <c r="C3465" t="str">
        <f ca="1">IF(ROW()-1&lt;=DataRows_IBE,OFFSET(InstrumenteIBE!$A$1,ROW()-2,COLUMN(),1,1),IF(ROW()-2 &lt;= DataRows,OFFSET(MeineInstrumente!$A$9,ROW()-DataRows_IBE-1,COLUMN(),1,1),""))</f>
        <v/>
      </c>
      <c r="D3465" s="16" t="str">
        <f ca="1">IF(ROW()-1&lt;=DataRows_IBE,OFFSET(InstrumenteIBE!$A$1,ROW()-2,COLUMN(),1,1),IF(ROW()-2 &lt;= DataRows,OFFSET(MeineInstrumente!$A$9,ROW()-DataRows_IBE-1,COLUMN(),1,1),""))</f>
        <v/>
      </c>
      <c r="E3465" t="str">
        <f t="shared" ca="1" si="54"/>
        <v/>
      </c>
      <c r="F3465" t="str">
        <f ca="1">IF(ROW()-1&lt;=DataRows_IBE,OFFSET(InstrumenteIBE!$A$1,ROW()-2,COLUMN()-COLUMN($F$1),1,1),IF(ROW()-2 &lt;= DataRows,OFFSET(MeineInstrumente!$A$9,ROW()-DataRows_IBE-1,COLUMN()-COLUMN($F$1),1,1),""))</f>
        <v/>
      </c>
    </row>
    <row r="3466" spans="1:6" x14ac:dyDescent="0.25">
      <c r="A3466" t="str">
        <f ca="1">IF(ROW()-1&lt;=DataRows_IBE,OFFSET(InstrumenteIBE!$A$1,ROW()-2,COLUMN(),1,1),IF(ROW()-2 &lt;= DataRows,OFFSET(MeineInstrumente!$A$9,ROW()-DataRows_IBE-1,COLUMN(),1,1),""))</f>
        <v/>
      </c>
      <c r="B3466" t="str">
        <f ca="1">IF(ROW()-1&lt;=DataRows_IBE,OFFSET(InstrumenteIBE!$A$1,ROW()-2,COLUMN(),1,1),IF(ROW()-2 &lt;= DataRows,OFFSET(MeineInstrumente!$A$9,ROW()-DataRows_IBE-1,COLUMN(),1,1),""))</f>
        <v/>
      </c>
      <c r="C3466" t="str">
        <f ca="1">IF(ROW()-1&lt;=DataRows_IBE,OFFSET(InstrumenteIBE!$A$1,ROW()-2,COLUMN(),1,1),IF(ROW()-2 &lt;= DataRows,OFFSET(MeineInstrumente!$A$9,ROW()-DataRows_IBE-1,COLUMN(),1,1),""))</f>
        <v/>
      </c>
      <c r="D3466" s="16" t="str">
        <f ca="1">IF(ROW()-1&lt;=DataRows_IBE,OFFSET(InstrumenteIBE!$A$1,ROW()-2,COLUMN(),1,1),IF(ROW()-2 &lt;= DataRows,OFFSET(MeineInstrumente!$A$9,ROW()-DataRows_IBE-1,COLUMN(),1,1),""))</f>
        <v/>
      </c>
      <c r="E3466" t="str">
        <f t="shared" ca="1" si="54"/>
        <v/>
      </c>
      <c r="F3466" t="str">
        <f ca="1">IF(ROW()-1&lt;=DataRows_IBE,OFFSET(InstrumenteIBE!$A$1,ROW()-2,COLUMN()-COLUMN($F$1),1,1),IF(ROW()-2 &lt;= DataRows,OFFSET(MeineInstrumente!$A$9,ROW()-DataRows_IBE-1,COLUMN()-COLUMN($F$1),1,1),""))</f>
        <v/>
      </c>
    </row>
    <row r="3467" spans="1:6" x14ac:dyDescent="0.25">
      <c r="A3467" t="str">
        <f ca="1">IF(ROW()-1&lt;=DataRows_IBE,OFFSET(InstrumenteIBE!$A$1,ROW()-2,COLUMN(),1,1),IF(ROW()-2 &lt;= DataRows,OFFSET(MeineInstrumente!$A$9,ROW()-DataRows_IBE-1,COLUMN(),1,1),""))</f>
        <v/>
      </c>
      <c r="B3467" t="str">
        <f ca="1">IF(ROW()-1&lt;=DataRows_IBE,OFFSET(InstrumenteIBE!$A$1,ROW()-2,COLUMN(),1,1),IF(ROW()-2 &lt;= DataRows,OFFSET(MeineInstrumente!$A$9,ROW()-DataRows_IBE-1,COLUMN(),1,1),""))</f>
        <v/>
      </c>
      <c r="C3467" t="str">
        <f ca="1">IF(ROW()-1&lt;=DataRows_IBE,OFFSET(InstrumenteIBE!$A$1,ROW()-2,COLUMN(),1,1),IF(ROW()-2 &lt;= DataRows,OFFSET(MeineInstrumente!$A$9,ROW()-DataRows_IBE-1,COLUMN(),1,1),""))</f>
        <v/>
      </c>
      <c r="D3467" s="16" t="str">
        <f ca="1">IF(ROW()-1&lt;=DataRows_IBE,OFFSET(InstrumenteIBE!$A$1,ROW()-2,COLUMN(),1,1),IF(ROW()-2 &lt;= DataRows,OFFSET(MeineInstrumente!$A$9,ROW()-DataRows_IBE-1,COLUMN(),1,1),""))</f>
        <v/>
      </c>
      <c r="E3467" t="str">
        <f t="shared" ca="1" si="54"/>
        <v/>
      </c>
      <c r="F3467" t="str">
        <f ca="1">IF(ROW()-1&lt;=DataRows_IBE,OFFSET(InstrumenteIBE!$A$1,ROW()-2,COLUMN()-COLUMN($F$1),1,1),IF(ROW()-2 &lt;= DataRows,OFFSET(MeineInstrumente!$A$9,ROW()-DataRows_IBE-1,COLUMN()-COLUMN($F$1),1,1),""))</f>
        <v/>
      </c>
    </row>
    <row r="3468" spans="1:6" x14ac:dyDescent="0.25">
      <c r="A3468" t="str">
        <f ca="1">IF(ROW()-1&lt;=DataRows_IBE,OFFSET(InstrumenteIBE!$A$1,ROW()-2,COLUMN(),1,1),IF(ROW()-2 &lt;= DataRows,OFFSET(MeineInstrumente!$A$9,ROW()-DataRows_IBE-1,COLUMN(),1,1),""))</f>
        <v/>
      </c>
      <c r="B3468" t="str">
        <f ca="1">IF(ROW()-1&lt;=DataRows_IBE,OFFSET(InstrumenteIBE!$A$1,ROW()-2,COLUMN(),1,1),IF(ROW()-2 &lt;= DataRows,OFFSET(MeineInstrumente!$A$9,ROW()-DataRows_IBE-1,COLUMN(),1,1),""))</f>
        <v/>
      </c>
      <c r="C3468" t="str">
        <f ca="1">IF(ROW()-1&lt;=DataRows_IBE,OFFSET(InstrumenteIBE!$A$1,ROW()-2,COLUMN(),1,1),IF(ROW()-2 &lt;= DataRows,OFFSET(MeineInstrumente!$A$9,ROW()-DataRows_IBE-1,COLUMN(),1,1),""))</f>
        <v/>
      </c>
      <c r="D3468" s="16" t="str">
        <f ca="1">IF(ROW()-1&lt;=DataRows_IBE,OFFSET(InstrumenteIBE!$A$1,ROW()-2,COLUMN(),1,1),IF(ROW()-2 &lt;= DataRows,OFFSET(MeineInstrumente!$A$9,ROW()-DataRows_IBE-1,COLUMN(),1,1),""))</f>
        <v/>
      </c>
      <c r="E3468" t="str">
        <f t="shared" ca="1" si="54"/>
        <v/>
      </c>
      <c r="F3468" t="str">
        <f ca="1">IF(ROW()-1&lt;=DataRows_IBE,OFFSET(InstrumenteIBE!$A$1,ROW()-2,COLUMN()-COLUMN($F$1),1,1),IF(ROW()-2 &lt;= DataRows,OFFSET(MeineInstrumente!$A$9,ROW()-DataRows_IBE-1,COLUMN()-COLUMN($F$1),1,1),""))</f>
        <v/>
      </c>
    </row>
    <row r="3469" spans="1:6" x14ac:dyDescent="0.25">
      <c r="A3469" t="str">
        <f ca="1">IF(ROW()-1&lt;=DataRows_IBE,OFFSET(InstrumenteIBE!$A$1,ROW()-2,COLUMN(),1,1),IF(ROW()-2 &lt;= DataRows,OFFSET(MeineInstrumente!$A$9,ROW()-DataRows_IBE-1,COLUMN(),1,1),""))</f>
        <v/>
      </c>
      <c r="B3469" t="str">
        <f ca="1">IF(ROW()-1&lt;=DataRows_IBE,OFFSET(InstrumenteIBE!$A$1,ROW()-2,COLUMN(),1,1),IF(ROW()-2 &lt;= DataRows,OFFSET(MeineInstrumente!$A$9,ROW()-DataRows_IBE-1,COLUMN(),1,1),""))</f>
        <v/>
      </c>
      <c r="C3469" t="str">
        <f ca="1">IF(ROW()-1&lt;=DataRows_IBE,OFFSET(InstrumenteIBE!$A$1,ROW()-2,COLUMN(),1,1),IF(ROW()-2 &lt;= DataRows,OFFSET(MeineInstrumente!$A$9,ROW()-DataRows_IBE-1,COLUMN(),1,1),""))</f>
        <v/>
      </c>
      <c r="D3469" s="16" t="str">
        <f ca="1">IF(ROW()-1&lt;=DataRows_IBE,OFFSET(InstrumenteIBE!$A$1,ROW()-2,COLUMN(),1,1),IF(ROW()-2 &lt;= DataRows,OFFSET(MeineInstrumente!$A$9,ROW()-DataRows_IBE-1,COLUMN(),1,1),""))</f>
        <v/>
      </c>
      <c r="E3469" t="str">
        <f t="shared" ca="1" si="54"/>
        <v/>
      </c>
      <c r="F3469" t="str">
        <f ca="1">IF(ROW()-1&lt;=DataRows_IBE,OFFSET(InstrumenteIBE!$A$1,ROW()-2,COLUMN()-COLUMN($F$1),1,1),IF(ROW()-2 &lt;= DataRows,OFFSET(MeineInstrumente!$A$9,ROW()-DataRows_IBE-1,COLUMN()-COLUMN($F$1),1,1),""))</f>
        <v/>
      </c>
    </row>
    <row r="3470" spans="1:6" x14ac:dyDescent="0.25">
      <c r="A3470" t="str">
        <f ca="1">IF(ROW()-1&lt;=DataRows_IBE,OFFSET(InstrumenteIBE!$A$1,ROW()-2,COLUMN(),1,1),IF(ROW()-2 &lt;= DataRows,OFFSET(MeineInstrumente!$A$9,ROW()-DataRows_IBE-1,COLUMN(),1,1),""))</f>
        <v/>
      </c>
      <c r="B3470" t="str">
        <f ca="1">IF(ROW()-1&lt;=DataRows_IBE,OFFSET(InstrumenteIBE!$A$1,ROW()-2,COLUMN(),1,1),IF(ROW()-2 &lt;= DataRows,OFFSET(MeineInstrumente!$A$9,ROW()-DataRows_IBE-1,COLUMN(),1,1),""))</f>
        <v/>
      </c>
      <c r="C3470" t="str">
        <f ca="1">IF(ROW()-1&lt;=DataRows_IBE,OFFSET(InstrumenteIBE!$A$1,ROW()-2,COLUMN(),1,1),IF(ROW()-2 &lt;= DataRows,OFFSET(MeineInstrumente!$A$9,ROW()-DataRows_IBE-1,COLUMN(),1,1),""))</f>
        <v/>
      </c>
      <c r="D3470" s="16" t="str">
        <f ca="1">IF(ROW()-1&lt;=DataRows_IBE,OFFSET(InstrumenteIBE!$A$1,ROW()-2,COLUMN(),1,1),IF(ROW()-2 &lt;= DataRows,OFFSET(MeineInstrumente!$A$9,ROW()-DataRows_IBE-1,COLUMN(),1,1),""))</f>
        <v/>
      </c>
      <c r="E3470" t="str">
        <f t="shared" ca="1" si="54"/>
        <v/>
      </c>
      <c r="F3470" t="str">
        <f ca="1">IF(ROW()-1&lt;=DataRows_IBE,OFFSET(InstrumenteIBE!$A$1,ROW()-2,COLUMN()-COLUMN($F$1),1,1),IF(ROW()-2 &lt;= DataRows,OFFSET(MeineInstrumente!$A$9,ROW()-DataRows_IBE-1,COLUMN()-COLUMN($F$1),1,1),""))</f>
        <v/>
      </c>
    </row>
    <row r="3471" spans="1:6" x14ac:dyDescent="0.25">
      <c r="A3471" t="str">
        <f ca="1">IF(ROW()-1&lt;=DataRows_IBE,OFFSET(InstrumenteIBE!$A$1,ROW()-2,COLUMN(),1,1),IF(ROW()-2 &lt;= DataRows,OFFSET(MeineInstrumente!$A$9,ROW()-DataRows_IBE-1,COLUMN(),1,1),""))</f>
        <v/>
      </c>
      <c r="B3471" t="str">
        <f ca="1">IF(ROW()-1&lt;=DataRows_IBE,OFFSET(InstrumenteIBE!$A$1,ROW()-2,COLUMN(),1,1),IF(ROW()-2 &lt;= DataRows,OFFSET(MeineInstrumente!$A$9,ROW()-DataRows_IBE-1,COLUMN(),1,1),""))</f>
        <v/>
      </c>
      <c r="C3471" t="str">
        <f ca="1">IF(ROW()-1&lt;=DataRows_IBE,OFFSET(InstrumenteIBE!$A$1,ROW()-2,COLUMN(),1,1),IF(ROW()-2 &lt;= DataRows,OFFSET(MeineInstrumente!$A$9,ROW()-DataRows_IBE-1,COLUMN(),1,1),""))</f>
        <v/>
      </c>
      <c r="D3471" s="16" t="str">
        <f ca="1">IF(ROW()-1&lt;=DataRows_IBE,OFFSET(InstrumenteIBE!$A$1,ROW()-2,COLUMN(),1,1),IF(ROW()-2 &lt;= DataRows,OFFSET(MeineInstrumente!$A$9,ROW()-DataRows_IBE-1,COLUMN(),1,1),""))</f>
        <v/>
      </c>
      <c r="E3471" t="str">
        <f t="shared" ca="1" si="54"/>
        <v/>
      </c>
      <c r="F3471" t="str">
        <f ca="1">IF(ROW()-1&lt;=DataRows_IBE,OFFSET(InstrumenteIBE!$A$1,ROW()-2,COLUMN()-COLUMN($F$1),1,1),IF(ROW()-2 &lt;= DataRows,OFFSET(MeineInstrumente!$A$9,ROW()-DataRows_IBE-1,COLUMN()-COLUMN($F$1),1,1),""))</f>
        <v/>
      </c>
    </row>
    <row r="3472" spans="1:6" x14ac:dyDescent="0.25">
      <c r="A3472" t="str">
        <f ca="1">IF(ROW()-1&lt;=DataRows_IBE,OFFSET(InstrumenteIBE!$A$1,ROW()-2,COLUMN(),1,1),IF(ROW()-2 &lt;= DataRows,OFFSET(MeineInstrumente!$A$9,ROW()-DataRows_IBE-1,COLUMN(),1,1),""))</f>
        <v/>
      </c>
      <c r="B3472" t="str">
        <f ca="1">IF(ROW()-1&lt;=DataRows_IBE,OFFSET(InstrumenteIBE!$A$1,ROW()-2,COLUMN(),1,1),IF(ROW()-2 &lt;= DataRows,OFFSET(MeineInstrumente!$A$9,ROW()-DataRows_IBE-1,COLUMN(),1,1),""))</f>
        <v/>
      </c>
      <c r="C3472" t="str">
        <f ca="1">IF(ROW()-1&lt;=DataRows_IBE,OFFSET(InstrumenteIBE!$A$1,ROW()-2,COLUMN(),1,1),IF(ROW()-2 &lt;= DataRows,OFFSET(MeineInstrumente!$A$9,ROW()-DataRows_IBE-1,COLUMN(),1,1),""))</f>
        <v/>
      </c>
      <c r="D3472" s="16" t="str">
        <f ca="1">IF(ROW()-1&lt;=DataRows_IBE,OFFSET(InstrumenteIBE!$A$1,ROW()-2,COLUMN(),1,1),IF(ROW()-2 &lt;= DataRows,OFFSET(MeineInstrumente!$A$9,ROW()-DataRows_IBE-1,COLUMN(),1,1),""))</f>
        <v/>
      </c>
      <c r="E3472" t="str">
        <f t="shared" ca="1" si="54"/>
        <v/>
      </c>
      <c r="F3472" t="str">
        <f ca="1">IF(ROW()-1&lt;=DataRows_IBE,OFFSET(InstrumenteIBE!$A$1,ROW()-2,COLUMN()-COLUMN($F$1),1,1),IF(ROW()-2 &lt;= DataRows,OFFSET(MeineInstrumente!$A$9,ROW()-DataRows_IBE-1,COLUMN()-COLUMN($F$1),1,1),""))</f>
        <v/>
      </c>
    </row>
    <row r="3473" spans="1:6" x14ac:dyDescent="0.25">
      <c r="A3473" t="str">
        <f ca="1">IF(ROW()-1&lt;=DataRows_IBE,OFFSET(InstrumenteIBE!$A$1,ROW()-2,COLUMN(),1,1),IF(ROW()-2 &lt;= DataRows,OFFSET(MeineInstrumente!$A$9,ROW()-DataRows_IBE-1,COLUMN(),1,1),""))</f>
        <v/>
      </c>
      <c r="B3473" t="str">
        <f ca="1">IF(ROW()-1&lt;=DataRows_IBE,OFFSET(InstrumenteIBE!$A$1,ROW()-2,COLUMN(),1,1),IF(ROW()-2 &lt;= DataRows,OFFSET(MeineInstrumente!$A$9,ROW()-DataRows_IBE-1,COLUMN(),1,1),""))</f>
        <v/>
      </c>
      <c r="C3473" t="str">
        <f ca="1">IF(ROW()-1&lt;=DataRows_IBE,OFFSET(InstrumenteIBE!$A$1,ROW()-2,COLUMN(),1,1),IF(ROW()-2 &lt;= DataRows,OFFSET(MeineInstrumente!$A$9,ROW()-DataRows_IBE-1,COLUMN(),1,1),""))</f>
        <v/>
      </c>
      <c r="D3473" s="16" t="str">
        <f ca="1">IF(ROW()-1&lt;=DataRows_IBE,OFFSET(InstrumenteIBE!$A$1,ROW()-2,COLUMN(),1,1),IF(ROW()-2 &lt;= DataRows,OFFSET(MeineInstrumente!$A$9,ROW()-DataRows_IBE-1,COLUMN(),1,1),""))</f>
        <v/>
      </c>
      <c r="E3473" t="str">
        <f t="shared" ca="1" si="54"/>
        <v/>
      </c>
      <c r="F3473" t="str">
        <f ca="1">IF(ROW()-1&lt;=DataRows_IBE,OFFSET(InstrumenteIBE!$A$1,ROW()-2,COLUMN()-COLUMN($F$1),1,1),IF(ROW()-2 &lt;= DataRows,OFFSET(MeineInstrumente!$A$9,ROW()-DataRows_IBE-1,COLUMN()-COLUMN($F$1),1,1),""))</f>
        <v/>
      </c>
    </row>
    <row r="3474" spans="1:6" x14ac:dyDescent="0.25">
      <c r="A3474" t="str">
        <f ca="1">IF(ROW()-1&lt;=DataRows_IBE,OFFSET(InstrumenteIBE!$A$1,ROW()-2,COLUMN(),1,1),IF(ROW()-2 &lt;= DataRows,OFFSET(MeineInstrumente!$A$9,ROW()-DataRows_IBE-1,COLUMN(),1,1),""))</f>
        <v/>
      </c>
      <c r="B3474" t="str">
        <f ca="1">IF(ROW()-1&lt;=DataRows_IBE,OFFSET(InstrumenteIBE!$A$1,ROW()-2,COLUMN(),1,1),IF(ROW()-2 &lt;= DataRows,OFFSET(MeineInstrumente!$A$9,ROW()-DataRows_IBE-1,COLUMN(),1,1),""))</f>
        <v/>
      </c>
      <c r="C3474" t="str">
        <f ca="1">IF(ROW()-1&lt;=DataRows_IBE,OFFSET(InstrumenteIBE!$A$1,ROW()-2,COLUMN(),1,1),IF(ROW()-2 &lt;= DataRows,OFFSET(MeineInstrumente!$A$9,ROW()-DataRows_IBE-1,COLUMN(),1,1),""))</f>
        <v/>
      </c>
      <c r="D3474" s="16" t="str">
        <f ca="1">IF(ROW()-1&lt;=DataRows_IBE,OFFSET(InstrumenteIBE!$A$1,ROW()-2,COLUMN(),1,1),IF(ROW()-2 &lt;= DataRows,OFFSET(MeineInstrumente!$A$9,ROW()-DataRows_IBE-1,COLUMN(),1,1),""))</f>
        <v/>
      </c>
      <c r="E3474" t="str">
        <f t="shared" ca="1" si="54"/>
        <v/>
      </c>
      <c r="F3474" t="str">
        <f ca="1">IF(ROW()-1&lt;=DataRows_IBE,OFFSET(InstrumenteIBE!$A$1,ROW()-2,COLUMN()-COLUMN($F$1),1,1),IF(ROW()-2 &lt;= DataRows,OFFSET(MeineInstrumente!$A$9,ROW()-DataRows_IBE-1,COLUMN()-COLUMN($F$1),1,1),""))</f>
        <v/>
      </c>
    </row>
    <row r="3475" spans="1:6" x14ac:dyDescent="0.25">
      <c r="A3475" t="str">
        <f ca="1">IF(ROW()-1&lt;=DataRows_IBE,OFFSET(InstrumenteIBE!$A$1,ROW()-2,COLUMN(),1,1),IF(ROW()-2 &lt;= DataRows,OFFSET(MeineInstrumente!$A$9,ROW()-DataRows_IBE-1,COLUMN(),1,1),""))</f>
        <v/>
      </c>
      <c r="B3475" t="str">
        <f ca="1">IF(ROW()-1&lt;=DataRows_IBE,OFFSET(InstrumenteIBE!$A$1,ROW()-2,COLUMN(),1,1),IF(ROW()-2 &lt;= DataRows,OFFSET(MeineInstrumente!$A$9,ROW()-DataRows_IBE-1,COLUMN(),1,1),""))</f>
        <v/>
      </c>
      <c r="C3475" t="str">
        <f ca="1">IF(ROW()-1&lt;=DataRows_IBE,OFFSET(InstrumenteIBE!$A$1,ROW()-2,COLUMN(),1,1),IF(ROW()-2 &lt;= DataRows,OFFSET(MeineInstrumente!$A$9,ROW()-DataRows_IBE-1,COLUMN(),1,1),""))</f>
        <v/>
      </c>
      <c r="D3475" s="16" t="str">
        <f ca="1">IF(ROW()-1&lt;=DataRows_IBE,OFFSET(InstrumenteIBE!$A$1,ROW()-2,COLUMN(),1,1),IF(ROW()-2 &lt;= DataRows,OFFSET(MeineInstrumente!$A$9,ROW()-DataRows_IBE-1,COLUMN(),1,1),""))</f>
        <v/>
      </c>
      <c r="E3475" t="str">
        <f t="shared" ca="1" si="54"/>
        <v/>
      </c>
      <c r="F3475" t="str">
        <f ca="1">IF(ROW()-1&lt;=DataRows_IBE,OFFSET(InstrumenteIBE!$A$1,ROW()-2,COLUMN()-COLUMN($F$1),1,1),IF(ROW()-2 &lt;= DataRows,OFFSET(MeineInstrumente!$A$9,ROW()-DataRows_IBE-1,COLUMN()-COLUMN($F$1),1,1),""))</f>
        <v/>
      </c>
    </row>
    <row r="3476" spans="1:6" x14ac:dyDescent="0.25">
      <c r="A3476" t="str">
        <f ca="1">IF(ROW()-1&lt;=DataRows_IBE,OFFSET(InstrumenteIBE!$A$1,ROW()-2,COLUMN(),1,1),IF(ROW()-2 &lt;= DataRows,OFFSET(MeineInstrumente!$A$9,ROW()-DataRows_IBE-1,COLUMN(),1,1),""))</f>
        <v/>
      </c>
      <c r="B3476" t="str">
        <f ca="1">IF(ROW()-1&lt;=DataRows_IBE,OFFSET(InstrumenteIBE!$A$1,ROW()-2,COLUMN(),1,1),IF(ROW()-2 &lt;= DataRows,OFFSET(MeineInstrumente!$A$9,ROW()-DataRows_IBE-1,COLUMN(),1,1),""))</f>
        <v/>
      </c>
      <c r="C3476" t="str">
        <f ca="1">IF(ROW()-1&lt;=DataRows_IBE,OFFSET(InstrumenteIBE!$A$1,ROW()-2,COLUMN(),1,1),IF(ROW()-2 &lt;= DataRows,OFFSET(MeineInstrumente!$A$9,ROW()-DataRows_IBE-1,COLUMN(),1,1),""))</f>
        <v/>
      </c>
      <c r="D3476" s="16" t="str">
        <f ca="1">IF(ROW()-1&lt;=DataRows_IBE,OFFSET(InstrumenteIBE!$A$1,ROW()-2,COLUMN(),1,1),IF(ROW()-2 &lt;= DataRows,OFFSET(MeineInstrumente!$A$9,ROW()-DataRows_IBE-1,COLUMN(),1,1),""))</f>
        <v/>
      </c>
      <c r="E3476" t="str">
        <f t="shared" ca="1" si="54"/>
        <v/>
      </c>
      <c r="F3476" t="str">
        <f ca="1">IF(ROW()-1&lt;=DataRows_IBE,OFFSET(InstrumenteIBE!$A$1,ROW()-2,COLUMN()-COLUMN($F$1),1,1),IF(ROW()-2 &lt;= DataRows,OFFSET(MeineInstrumente!$A$9,ROW()-DataRows_IBE-1,COLUMN()-COLUMN($F$1),1,1),""))</f>
        <v/>
      </c>
    </row>
    <row r="3477" spans="1:6" x14ac:dyDescent="0.25">
      <c r="A3477" t="str">
        <f ca="1">IF(ROW()-1&lt;=DataRows_IBE,OFFSET(InstrumenteIBE!$A$1,ROW()-2,COLUMN(),1,1),IF(ROW()-2 &lt;= DataRows,OFFSET(MeineInstrumente!$A$9,ROW()-DataRows_IBE-1,COLUMN(),1,1),""))</f>
        <v/>
      </c>
      <c r="B3477" t="str">
        <f ca="1">IF(ROW()-1&lt;=DataRows_IBE,OFFSET(InstrumenteIBE!$A$1,ROW()-2,COLUMN(),1,1),IF(ROW()-2 &lt;= DataRows,OFFSET(MeineInstrumente!$A$9,ROW()-DataRows_IBE-1,COLUMN(),1,1),""))</f>
        <v/>
      </c>
      <c r="C3477" t="str">
        <f ca="1">IF(ROW()-1&lt;=DataRows_IBE,OFFSET(InstrumenteIBE!$A$1,ROW()-2,COLUMN(),1,1),IF(ROW()-2 &lt;= DataRows,OFFSET(MeineInstrumente!$A$9,ROW()-DataRows_IBE-1,COLUMN(),1,1),""))</f>
        <v/>
      </c>
      <c r="D3477" s="16" t="str">
        <f ca="1">IF(ROW()-1&lt;=DataRows_IBE,OFFSET(InstrumenteIBE!$A$1,ROW()-2,COLUMN(),1,1),IF(ROW()-2 &lt;= DataRows,OFFSET(MeineInstrumente!$A$9,ROW()-DataRows_IBE-1,COLUMN(),1,1),""))</f>
        <v/>
      </c>
      <c r="E3477" t="str">
        <f t="shared" ca="1" si="54"/>
        <v/>
      </c>
      <c r="F3477" t="str">
        <f ca="1">IF(ROW()-1&lt;=DataRows_IBE,OFFSET(InstrumenteIBE!$A$1,ROW()-2,COLUMN()-COLUMN($F$1),1,1),IF(ROW()-2 &lt;= DataRows,OFFSET(MeineInstrumente!$A$9,ROW()-DataRows_IBE-1,COLUMN()-COLUMN($F$1),1,1),""))</f>
        <v/>
      </c>
    </row>
    <row r="3478" spans="1:6" x14ac:dyDescent="0.25">
      <c r="A3478" t="str">
        <f ca="1">IF(ROW()-1&lt;=DataRows_IBE,OFFSET(InstrumenteIBE!$A$1,ROW()-2,COLUMN(),1,1),IF(ROW()-2 &lt;= DataRows,OFFSET(MeineInstrumente!$A$9,ROW()-DataRows_IBE-1,COLUMN(),1,1),""))</f>
        <v/>
      </c>
      <c r="B3478" t="str">
        <f ca="1">IF(ROW()-1&lt;=DataRows_IBE,OFFSET(InstrumenteIBE!$A$1,ROW()-2,COLUMN(),1,1),IF(ROW()-2 &lt;= DataRows,OFFSET(MeineInstrumente!$A$9,ROW()-DataRows_IBE-1,COLUMN(),1,1),""))</f>
        <v/>
      </c>
      <c r="C3478" t="str">
        <f ca="1">IF(ROW()-1&lt;=DataRows_IBE,OFFSET(InstrumenteIBE!$A$1,ROW()-2,COLUMN(),1,1),IF(ROW()-2 &lt;= DataRows,OFFSET(MeineInstrumente!$A$9,ROW()-DataRows_IBE-1,COLUMN(),1,1),""))</f>
        <v/>
      </c>
      <c r="D3478" s="16" t="str">
        <f ca="1">IF(ROW()-1&lt;=DataRows_IBE,OFFSET(InstrumenteIBE!$A$1,ROW()-2,COLUMN(),1,1),IF(ROW()-2 &lt;= DataRows,OFFSET(MeineInstrumente!$A$9,ROW()-DataRows_IBE-1,COLUMN(),1,1),""))</f>
        <v/>
      </c>
      <c r="E3478" t="str">
        <f t="shared" ca="1" si="54"/>
        <v/>
      </c>
      <c r="F3478" t="str">
        <f ca="1">IF(ROW()-1&lt;=DataRows_IBE,OFFSET(InstrumenteIBE!$A$1,ROW()-2,COLUMN()-COLUMN($F$1),1,1),IF(ROW()-2 &lt;= DataRows,OFFSET(MeineInstrumente!$A$9,ROW()-DataRows_IBE-1,COLUMN()-COLUMN($F$1),1,1),""))</f>
        <v/>
      </c>
    </row>
    <row r="3479" spans="1:6" x14ac:dyDescent="0.25">
      <c r="A3479" t="str">
        <f ca="1">IF(ROW()-1&lt;=DataRows_IBE,OFFSET(InstrumenteIBE!$A$1,ROW()-2,COLUMN(),1,1),IF(ROW()-2 &lt;= DataRows,OFFSET(MeineInstrumente!$A$9,ROW()-DataRows_IBE-1,COLUMN(),1,1),""))</f>
        <v/>
      </c>
      <c r="B3479" t="str">
        <f ca="1">IF(ROW()-1&lt;=DataRows_IBE,OFFSET(InstrumenteIBE!$A$1,ROW()-2,COLUMN(),1,1),IF(ROW()-2 &lt;= DataRows,OFFSET(MeineInstrumente!$A$9,ROW()-DataRows_IBE-1,COLUMN(),1,1),""))</f>
        <v/>
      </c>
      <c r="C3479" t="str">
        <f ca="1">IF(ROW()-1&lt;=DataRows_IBE,OFFSET(InstrumenteIBE!$A$1,ROW()-2,COLUMN(),1,1),IF(ROW()-2 &lt;= DataRows,OFFSET(MeineInstrumente!$A$9,ROW()-DataRows_IBE-1,COLUMN(),1,1),""))</f>
        <v/>
      </c>
      <c r="D3479" s="16" t="str">
        <f ca="1">IF(ROW()-1&lt;=DataRows_IBE,OFFSET(InstrumenteIBE!$A$1,ROW()-2,COLUMN(),1,1),IF(ROW()-2 &lt;= DataRows,OFFSET(MeineInstrumente!$A$9,ROW()-DataRows_IBE-1,COLUMN(),1,1),""))</f>
        <v/>
      </c>
      <c r="E3479" t="str">
        <f t="shared" ca="1" si="54"/>
        <v/>
      </c>
      <c r="F3479" t="str">
        <f ca="1">IF(ROW()-1&lt;=DataRows_IBE,OFFSET(InstrumenteIBE!$A$1,ROW()-2,COLUMN()-COLUMN($F$1),1,1),IF(ROW()-2 &lt;= DataRows,OFFSET(MeineInstrumente!$A$9,ROW()-DataRows_IBE-1,COLUMN()-COLUMN($F$1),1,1),""))</f>
        <v/>
      </c>
    </row>
    <row r="3480" spans="1:6" x14ac:dyDescent="0.25">
      <c r="A3480" t="str">
        <f ca="1">IF(ROW()-1&lt;=DataRows_IBE,OFFSET(InstrumenteIBE!$A$1,ROW()-2,COLUMN(),1,1),IF(ROW()-2 &lt;= DataRows,OFFSET(MeineInstrumente!$A$9,ROW()-DataRows_IBE-1,COLUMN(),1,1),""))</f>
        <v/>
      </c>
      <c r="B3480" t="str">
        <f ca="1">IF(ROW()-1&lt;=DataRows_IBE,OFFSET(InstrumenteIBE!$A$1,ROW()-2,COLUMN(),1,1),IF(ROW()-2 &lt;= DataRows,OFFSET(MeineInstrumente!$A$9,ROW()-DataRows_IBE-1,COLUMN(),1,1),""))</f>
        <v/>
      </c>
      <c r="C3480" t="str">
        <f ca="1">IF(ROW()-1&lt;=DataRows_IBE,OFFSET(InstrumenteIBE!$A$1,ROW()-2,COLUMN(),1,1),IF(ROW()-2 &lt;= DataRows,OFFSET(MeineInstrumente!$A$9,ROW()-DataRows_IBE-1,COLUMN(),1,1),""))</f>
        <v/>
      </c>
      <c r="D3480" s="16" t="str">
        <f ca="1">IF(ROW()-1&lt;=DataRows_IBE,OFFSET(InstrumenteIBE!$A$1,ROW()-2,COLUMN(),1,1),IF(ROW()-2 &lt;= DataRows,OFFSET(MeineInstrumente!$A$9,ROW()-DataRows_IBE-1,COLUMN(),1,1),""))</f>
        <v/>
      </c>
      <c r="E3480" t="str">
        <f t="shared" ca="1" si="54"/>
        <v/>
      </c>
      <c r="F3480" t="str">
        <f ca="1">IF(ROW()-1&lt;=DataRows_IBE,OFFSET(InstrumenteIBE!$A$1,ROW()-2,COLUMN()-COLUMN($F$1),1,1),IF(ROW()-2 &lt;= DataRows,OFFSET(MeineInstrumente!$A$9,ROW()-DataRows_IBE-1,COLUMN()-COLUMN($F$1),1,1),""))</f>
        <v/>
      </c>
    </row>
    <row r="3481" spans="1:6" x14ac:dyDescent="0.25">
      <c r="A3481" t="str">
        <f ca="1">IF(ROW()-1&lt;=DataRows_IBE,OFFSET(InstrumenteIBE!$A$1,ROW()-2,COLUMN(),1,1),IF(ROW()-2 &lt;= DataRows,OFFSET(MeineInstrumente!$A$9,ROW()-DataRows_IBE-1,COLUMN(),1,1),""))</f>
        <v/>
      </c>
      <c r="B3481" t="str">
        <f ca="1">IF(ROW()-1&lt;=DataRows_IBE,OFFSET(InstrumenteIBE!$A$1,ROW()-2,COLUMN(),1,1),IF(ROW()-2 &lt;= DataRows,OFFSET(MeineInstrumente!$A$9,ROW()-DataRows_IBE-1,COLUMN(),1,1),""))</f>
        <v/>
      </c>
      <c r="C3481" t="str">
        <f ca="1">IF(ROW()-1&lt;=DataRows_IBE,OFFSET(InstrumenteIBE!$A$1,ROW()-2,COLUMN(),1,1),IF(ROW()-2 &lt;= DataRows,OFFSET(MeineInstrumente!$A$9,ROW()-DataRows_IBE-1,COLUMN(),1,1),""))</f>
        <v/>
      </c>
      <c r="D3481" s="16" t="str">
        <f ca="1">IF(ROW()-1&lt;=DataRows_IBE,OFFSET(InstrumenteIBE!$A$1,ROW()-2,COLUMN(),1,1),IF(ROW()-2 &lt;= DataRows,OFFSET(MeineInstrumente!$A$9,ROW()-DataRows_IBE-1,COLUMN(),1,1),""))</f>
        <v/>
      </c>
      <c r="E3481" t="str">
        <f t="shared" ca="1" si="54"/>
        <v/>
      </c>
      <c r="F3481" t="str">
        <f ca="1">IF(ROW()-1&lt;=DataRows_IBE,OFFSET(InstrumenteIBE!$A$1,ROW()-2,COLUMN()-COLUMN($F$1),1,1),IF(ROW()-2 &lt;= DataRows,OFFSET(MeineInstrumente!$A$9,ROW()-DataRows_IBE-1,COLUMN()-COLUMN($F$1),1,1),""))</f>
        <v/>
      </c>
    </row>
    <row r="3482" spans="1:6" x14ac:dyDescent="0.25">
      <c r="A3482" t="str">
        <f ca="1">IF(ROW()-1&lt;=DataRows_IBE,OFFSET(InstrumenteIBE!$A$1,ROW()-2,COLUMN(),1,1),IF(ROW()-2 &lt;= DataRows,OFFSET(MeineInstrumente!$A$9,ROW()-DataRows_IBE-1,COLUMN(),1,1),""))</f>
        <v/>
      </c>
      <c r="B3482" t="str">
        <f ca="1">IF(ROW()-1&lt;=DataRows_IBE,OFFSET(InstrumenteIBE!$A$1,ROW()-2,COLUMN(),1,1),IF(ROW()-2 &lt;= DataRows,OFFSET(MeineInstrumente!$A$9,ROW()-DataRows_IBE-1,COLUMN(),1,1),""))</f>
        <v/>
      </c>
      <c r="C3482" t="str">
        <f ca="1">IF(ROW()-1&lt;=DataRows_IBE,OFFSET(InstrumenteIBE!$A$1,ROW()-2,COLUMN(),1,1),IF(ROW()-2 &lt;= DataRows,OFFSET(MeineInstrumente!$A$9,ROW()-DataRows_IBE-1,COLUMN(),1,1),""))</f>
        <v/>
      </c>
      <c r="D3482" s="16" t="str">
        <f ca="1">IF(ROW()-1&lt;=DataRows_IBE,OFFSET(InstrumenteIBE!$A$1,ROW()-2,COLUMN(),1,1),IF(ROW()-2 &lt;= DataRows,OFFSET(MeineInstrumente!$A$9,ROW()-DataRows_IBE-1,COLUMN(),1,1),""))</f>
        <v/>
      </c>
      <c r="E3482" t="str">
        <f t="shared" ca="1" si="54"/>
        <v/>
      </c>
      <c r="F3482" t="str">
        <f ca="1">IF(ROW()-1&lt;=DataRows_IBE,OFFSET(InstrumenteIBE!$A$1,ROW()-2,COLUMN()-COLUMN($F$1),1,1),IF(ROW()-2 &lt;= DataRows,OFFSET(MeineInstrumente!$A$9,ROW()-DataRows_IBE-1,COLUMN()-COLUMN($F$1),1,1),""))</f>
        <v/>
      </c>
    </row>
    <row r="3483" spans="1:6" x14ac:dyDescent="0.25">
      <c r="A3483" t="str">
        <f ca="1">IF(ROW()-1&lt;=DataRows_IBE,OFFSET(InstrumenteIBE!$A$1,ROW()-2,COLUMN(),1,1),IF(ROW()-2 &lt;= DataRows,OFFSET(MeineInstrumente!$A$9,ROW()-DataRows_IBE-1,COLUMN(),1,1),""))</f>
        <v/>
      </c>
      <c r="B3483" t="str">
        <f ca="1">IF(ROW()-1&lt;=DataRows_IBE,OFFSET(InstrumenteIBE!$A$1,ROW()-2,COLUMN(),1,1),IF(ROW()-2 &lt;= DataRows,OFFSET(MeineInstrumente!$A$9,ROW()-DataRows_IBE-1,COLUMN(),1,1),""))</f>
        <v/>
      </c>
      <c r="C3483" t="str">
        <f ca="1">IF(ROW()-1&lt;=DataRows_IBE,OFFSET(InstrumenteIBE!$A$1,ROW()-2,COLUMN(),1,1),IF(ROW()-2 &lt;= DataRows,OFFSET(MeineInstrumente!$A$9,ROW()-DataRows_IBE-1,COLUMN(),1,1),""))</f>
        <v/>
      </c>
      <c r="D3483" s="16" t="str">
        <f ca="1">IF(ROW()-1&lt;=DataRows_IBE,OFFSET(InstrumenteIBE!$A$1,ROW()-2,COLUMN(),1,1),IF(ROW()-2 &lt;= DataRows,OFFSET(MeineInstrumente!$A$9,ROW()-DataRows_IBE-1,COLUMN(),1,1),""))</f>
        <v/>
      </c>
      <c r="E3483" t="str">
        <f t="shared" ca="1" si="54"/>
        <v/>
      </c>
      <c r="F3483" t="str">
        <f ca="1">IF(ROW()-1&lt;=DataRows_IBE,OFFSET(InstrumenteIBE!$A$1,ROW()-2,COLUMN()-COLUMN($F$1),1,1),IF(ROW()-2 &lt;= DataRows,OFFSET(MeineInstrumente!$A$9,ROW()-DataRows_IBE-1,COLUMN()-COLUMN($F$1),1,1),""))</f>
        <v/>
      </c>
    </row>
    <row r="3484" spans="1:6" x14ac:dyDescent="0.25">
      <c r="A3484" t="str">
        <f ca="1">IF(ROW()-1&lt;=DataRows_IBE,OFFSET(InstrumenteIBE!$A$1,ROW()-2,COLUMN(),1,1),IF(ROW()-2 &lt;= DataRows,OFFSET(MeineInstrumente!$A$9,ROW()-DataRows_IBE-1,COLUMN(),1,1),""))</f>
        <v/>
      </c>
      <c r="B3484" t="str">
        <f ca="1">IF(ROW()-1&lt;=DataRows_IBE,OFFSET(InstrumenteIBE!$A$1,ROW()-2,COLUMN(),1,1),IF(ROW()-2 &lt;= DataRows,OFFSET(MeineInstrumente!$A$9,ROW()-DataRows_IBE-1,COLUMN(),1,1),""))</f>
        <v/>
      </c>
      <c r="C3484" t="str">
        <f ca="1">IF(ROW()-1&lt;=DataRows_IBE,OFFSET(InstrumenteIBE!$A$1,ROW()-2,COLUMN(),1,1),IF(ROW()-2 &lt;= DataRows,OFFSET(MeineInstrumente!$A$9,ROW()-DataRows_IBE-1,COLUMN(),1,1),""))</f>
        <v/>
      </c>
      <c r="D3484" s="16" t="str">
        <f ca="1">IF(ROW()-1&lt;=DataRows_IBE,OFFSET(InstrumenteIBE!$A$1,ROW()-2,COLUMN(),1,1),IF(ROW()-2 &lt;= DataRows,OFFSET(MeineInstrumente!$A$9,ROW()-DataRows_IBE-1,COLUMN(),1,1),""))</f>
        <v/>
      </c>
      <c r="E3484" t="str">
        <f t="shared" ca="1" si="54"/>
        <v/>
      </c>
      <c r="F3484" t="str">
        <f ca="1">IF(ROW()-1&lt;=DataRows_IBE,OFFSET(InstrumenteIBE!$A$1,ROW()-2,COLUMN()-COLUMN($F$1),1,1),IF(ROW()-2 &lt;= DataRows,OFFSET(MeineInstrumente!$A$9,ROW()-DataRows_IBE-1,COLUMN()-COLUMN($F$1),1,1),""))</f>
        <v/>
      </c>
    </row>
    <row r="3485" spans="1:6" x14ac:dyDescent="0.25">
      <c r="A3485" t="str">
        <f ca="1">IF(ROW()-1&lt;=DataRows_IBE,OFFSET(InstrumenteIBE!$A$1,ROW()-2,COLUMN(),1,1),IF(ROW()-2 &lt;= DataRows,OFFSET(MeineInstrumente!$A$9,ROW()-DataRows_IBE-1,COLUMN(),1,1),""))</f>
        <v/>
      </c>
      <c r="B3485" t="str">
        <f ca="1">IF(ROW()-1&lt;=DataRows_IBE,OFFSET(InstrumenteIBE!$A$1,ROW()-2,COLUMN(),1,1),IF(ROW()-2 &lt;= DataRows,OFFSET(MeineInstrumente!$A$9,ROW()-DataRows_IBE-1,COLUMN(),1,1),""))</f>
        <v/>
      </c>
      <c r="C3485" t="str">
        <f ca="1">IF(ROW()-1&lt;=DataRows_IBE,OFFSET(InstrumenteIBE!$A$1,ROW()-2,COLUMN(),1,1),IF(ROW()-2 &lt;= DataRows,OFFSET(MeineInstrumente!$A$9,ROW()-DataRows_IBE-1,COLUMN(),1,1),""))</f>
        <v/>
      </c>
      <c r="D3485" s="16" t="str">
        <f ca="1">IF(ROW()-1&lt;=DataRows_IBE,OFFSET(InstrumenteIBE!$A$1,ROW()-2,COLUMN(),1,1),IF(ROW()-2 &lt;= DataRows,OFFSET(MeineInstrumente!$A$9,ROW()-DataRows_IBE-1,COLUMN(),1,1),""))</f>
        <v/>
      </c>
      <c r="E3485" t="str">
        <f t="shared" ca="1" si="54"/>
        <v/>
      </c>
      <c r="F3485" t="str">
        <f ca="1">IF(ROW()-1&lt;=DataRows_IBE,OFFSET(InstrumenteIBE!$A$1,ROW()-2,COLUMN()-COLUMN($F$1),1,1),IF(ROW()-2 &lt;= DataRows,OFFSET(MeineInstrumente!$A$9,ROW()-DataRows_IBE-1,COLUMN()-COLUMN($F$1),1,1),""))</f>
        <v/>
      </c>
    </row>
    <row r="3486" spans="1:6" x14ac:dyDescent="0.25">
      <c r="A3486" t="str">
        <f ca="1">IF(ROW()-1&lt;=DataRows_IBE,OFFSET(InstrumenteIBE!$A$1,ROW()-2,COLUMN(),1,1),IF(ROW()-2 &lt;= DataRows,OFFSET(MeineInstrumente!$A$9,ROW()-DataRows_IBE-1,COLUMN(),1,1),""))</f>
        <v/>
      </c>
      <c r="B3486" t="str">
        <f ca="1">IF(ROW()-1&lt;=DataRows_IBE,OFFSET(InstrumenteIBE!$A$1,ROW()-2,COLUMN(),1,1),IF(ROW()-2 &lt;= DataRows,OFFSET(MeineInstrumente!$A$9,ROW()-DataRows_IBE-1,COLUMN(),1,1),""))</f>
        <v/>
      </c>
      <c r="C3486" t="str">
        <f ca="1">IF(ROW()-1&lt;=DataRows_IBE,OFFSET(InstrumenteIBE!$A$1,ROW()-2,COLUMN(),1,1),IF(ROW()-2 &lt;= DataRows,OFFSET(MeineInstrumente!$A$9,ROW()-DataRows_IBE-1,COLUMN(),1,1),""))</f>
        <v/>
      </c>
      <c r="D3486" s="16" t="str">
        <f ca="1">IF(ROW()-1&lt;=DataRows_IBE,OFFSET(InstrumenteIBE!$A$1,ROW()-2,COLUMN(),1,1),IF(ROW()-2 &lt;= DataRows,OFFSET(MeineInstrumente!$A$9,ROW()-DataRows_IBE-1,COLUMN(),1,1),""))</f>
        <v/>
      </c>
      <c r="E3486" t="str">
        <f t="shared" ca="1" si="54"/>
        <v/>
      </c>
      <c r="F3486" t="str">
        <f ca="1">IF(ROW()-1&lt;=DataRows_IBE,OFFSET(InstrumenteIBE!$A$1,ROW()-2,COLUMN()-COLUMN($F$1),1,1),IF(ROW()-2 &lt;= DataRows,OFFSET(MeineInstrumente!$A$9,ROW()-DataRows_IBE-1,COLUMN()-COLUMN($F$1),1,1),""))</f>
        <v/>
      </c>
    </row>
    <row r="3487" spans="1:6" x14ac:dyDescent="0.25">
      <c r="A3487" t="str">
        <f ca="1">IF(ROW()-1&lt;=DataRows_IBE,OFFSET(InstrumenteIBE!$A$1,ROW()-2,COLUMN(),1,1),IF(ROW()-2 &lt;= DataRows,OFFSET(MeineInstrumente!$A$9,ROW()-DataRows_IBE-1,COLUMN(),1,1),""))</f>
        <v/>
      </c>
      <c r="B3487" t="str">
        <f ca="1">IF(ROW()-1&lt;=DataRows_IBE,OFFSET(InstrumenteIBE!$A$1,ROW()-2,COLUMN(),1,1),IF(ROW()-2 &lt;= DataRows,OFFSET(MeineInstrumente!$A$9,ROW()-DataRows_IBE-1,COLUMN(),1,1),""))</f>
        <v/>
      </c>
      <c r="C3487" t="str">
        <f ca="1">IF(ROW()-1&lt;=DataRows_IBE,OFFSET(InstrumenteIBE!$A$1,ROW()-2,COLUMN(),1,1),IF(ROW()-2 &lt;= DataRows,OFFSET(MeineInstrumente!$A$9,ROW()-DataRows_IBE-1,COLUMN(),1,1),""))</f>
        <v/>
      </c>
      <c r="D3487" s="16" t="str">
        <f ca="1">IF(ROW()-1&lt;=DataRows_IBE,OFFSET(InstrumenteIBE!$A$1,ROW()-2,COLUMN(),1,1),IF(ROW()-2 &lt;= DataRows,OFFSET(MeineInstrumente!$A$9,ROW()-DataRows_IBE-1,COLUMN(),1,1),""))</f>
        <v/>
      </c>
      <c r="E3487" t="str">
        <f t="shared" ca="1" si="54"/>
        <v/>
      </c>
      <c r="F3487" t="str">
        <f ca="1">IF(ROW()-1&lt;=DataRows_IBE,OFFSET(InstrumenteIBE!$A$1,ROW()-2,COLUMN()-COLUMN($F$1),1,1),IF(ROW()-2 &lt;= DataRows,OFFSET(MeineInstrumente!$A$9,ROW()-DataRows_IBE-1,COLUMN()-COLUMN($F$1),1,1),""))</f>
        <v/>
      </c>
    </row>
    <row r="3488" spans="1:6" x14ac:dyDescent="0.25">
      <c r="A3488" t="str">
        <f ca="1">IF(ROW()-1&lt;=DataRows_IBE,OFFSET(InstrumenteIBE!$A$1,ROW()-2,COLUMN(),1,1),IF(ROW()-2 &lt;= DataRows,OFFSET(MeineInstrumente!$A$9,ROW()-DataRows_IBE-1,COLUMN(),1,1),""))</f>
        <v/>
      </c>
      <c r="B3488" t="str">
        <f ca="1">IF(ROW()-1&lt;=DataRows_IBE,OFFSET(InstrumenteIBE!$A$1,ROW()-2,COLUMN(),1,1),IF(ROW()-2 &lt;= DataRows,OFFSET(MeineInstrumente!$A$9,ROW()-DataRows_IBE-1,COLUMN(),1,1),""))</f>
        <v/>
      </c>
      <c r="C3488" t="str">
        <f ca="1">IF(ROW()-1&lt;=DataRows_IBE,OFFSET(InstrumenteIBE!$A$1,ROW()-2,COLUMN(),1,1),IF(ROW()-2 &lt;= DataRows,OFFSET(MeineInstrumente!$A$9,ROW()-DataRows_IBE-1,COLUMN(),1,1),""))</f>
        <v/>
      </c>
      <c r="D3488" s="16" t="str">
        <f ca="1">IF(ROW()-1&lt;=DataRows_IBE,OFFSET(InstrumenteIBE!$A$1,ROW()-2,COLUMN(),1,1),IF(ROW()-2 &lt;= DataRows,OFFSET(MeineInstrumente!$A$9,ROW()-DataRows_IBE-1,COLUMN(),1,1),""))</f>
        <v/>
      </c>
      <c r="E3488" t="str">
        <f t="shared" ca="1" si="54"/>
        <v/>
      </c>
      <c r="F3488" t="str">
        <f ca="1">IF(ROW()-1&lt;=DataRows_IBE,OFFSET(InstrumenteIBE!$A$1,ROW()-2,COLUMN()-COLUMN($F$1),1,1),IF(ROW()-2 &lt;= DataRows,OFFSET(MeineInstrumente!$A$9,ROW()-DataRows_IBE-1,COLUMN()-COLUMN($F$1),1,1),""))</f>
        <v/>
      </c>
    </row>
    <row r="3489" spans="1:6" x14ac:dyDescent="0.25">
      <c r="A3489" t="str">
        <f ca="1">IF(ROW()-1&lt;=DataRows_IBE,OFFSET(InstrumenteIBE!$A$1,ROW()-2,COLUMN(),1,1),IF(ROW()-2 &lt;= DataRows,OFFSET(MeineInstrumente!$A$9,ROW()-DataRows_IBE-1,COLUMN(),1,1),""))</f>
        <v/>
      </c>
      <c r="B3489" t="str">
        <f ca="1">IF(ROW()-1&lt;=DataRows_IBE,OFFSET(InstrumenteIBE!$A$1,ROW()-2,COLUMN(),1,1),IF(ROW()-2 &lt;= DataRows,OFFSET(MeineInstrumente!$A$9,ROW()-DataRows_IBE-1,COLUMN(),1,1),""))</f>
        <v/>
      </c>
      <c r="C3489" t="str">
        <f ca="1">IF(ROW()-1&lt;=DataRows_IBE,OFFSET(InstrumenteIBE!$A$1,ROW()-2,COLUMN(),1,1),IF(ROW()-2 &lt;= DataRows,OFFSET(MeineInstrumente!$A$9,ROW()-DataRows_IBE-1,COLUMN(),1,1),""))</f>
        <v/>
      </c>
      <c r="D3489" s="16" t="str">
        <f ca="1">IF(ROW()-1&lt;=DataRows_IBE,OFFSET(InstrumenteIBE!$A$1,ROW()-2,COLUMN(),1,1),IF(ROW()-2 &lt;= DataRows,OFFSET(MeineInstrumente!$A$9,ROW()-DataRows_IBE-1,COLUMN(),1,1),""))</f>
        <v/>
      </c>
      <c r="E3489" t="str">
        <f t="shared" ca="1" si="54"/>
        <v/>
      </c>
      <c r="F3489" t="str">
        <f ca="1">IF(ROW()-1&lt;=DataRows_IBE,OFFSET(InstrumenteIBE!$A$1,ROW()-2,COLUMN()-COLUMN($F$1),1,1),IF(ROW()-2 &lt;= DataRows,OFFSET(MeineInstrumente!$A$9,ROW()-DataRows_IBE-1,COLUMN()-COLUMN($F$1),1,1),""))</f>
        <v/>
      </c>
    </row>
    <row r="3490" spans="1:6" x14ac:dyDescent="0.25">
      <c r="A3490" t="str">
        <f ca="1">IF(ROW()-1&lt;=DataRows_IBE,OFFSET(InstrumenteIBE!$A$1,ROW()-2,COLUMN(),1,1),IF(ROW()-2 &lt;= DataRows,OFFSET(MeineInstrumente!$A$9,ROW()-DataRows_IBE-1,COLUMN(),1,1),""))</f>
        <v/>
      </c>
      <c r="B3490" t="str">
        <f ca="1">IF(ROW()-1&lt;=DataRows_IBE,OFFSET(InstrumenteIBE!$A$1,ROW()-2,COLUMN(),1,1),IF(ROW()-2 &lt;= DataRows,OFFSET(MeineInstrumente!$A$9,ROW()-DataRows_IBE-1,COLUMN(),1,1),""))</f>
        <v/>
      </c>
      <c r="C3490" t="str">
        <f ca="1">IF(ROW()-1&lt;=DataRows_IBE,OFFSET(InstrumenteIBE!$A$1,ROW()-2,COLUMN(),1,1),IF(ROW()-2 &lt;= DataRows,OFFSET(MeineInstrumente!$A$9,ROW()-DataRows_IBE-1,COLUMN(),1,1),""))</f>
        <v/>
      </c>
      <c r="D3490" s="16" t="str">
        <f ca="1">IF(ROW()-1&lt;=DataRows_IBE,OFFSET(InstrumenteIBE!$A$1,ROW()-2,COLUMN(),1,1),IF(ROW()-2 &lt;= DataRows,OFFSET(MeineInstrumente!$A$9,ROW()-DataRows_IBE-1,COLUMN(),1,1),""))</f>
        <v/>
      </c>
      <c r="E3490" t="str">
        <f t="shared" ca="1" si="54"/>
        <v/>
      </c>
      <c r="F3490" t="str">
        <f ca="1">IF(ROW()-1&lt;=DataRows_IBE,OFFSET(InstrumenteIBE!$A$1,ROW()-2,COLUMN()-COLUMN($F$1),1,1),IF(ROW()-2 &lt;= DataRows,OFFSET(MeineInstrumente!$A$9,ROW()-DataRows_IBE-1,COLUMN()-COLUMN($F$1),1,1),""))</f>
        <v/>
      </c>
    </row>
    <row r="3491" spans="1:6" x14ac:dyDescent="0.25">
      <c r="A3491" t="str">
        <f ca="1">IF(ROW()-1&lt;=DataRows_IBE,OFFSET(InstrumenteIBE!$A$1,ROW()-2,COLUMN(),1,1),IF(ROW()-2 &lt;= DataRows,OFFSET(MeineInstrumente!$A$9,ROW()-DataRows_IBE-1,COLUMN(),1,1),""))</f>
        <v/>
      </c>
      <c r="B3491" t="str">
        <f ca="1">IF(ROW()-1&lt;=DataRows_IBE,OFFSET(InstrumenteIBE!$A$1,ROW()-2,COLUMN(),1,1),IF(ROW()-2 &lt;= DataRows,OFFSET(MeineInstrumente!$A$9,ROW()-DataRows_IBE-1,COLUMN(),1,1),""))</f>
        <v/>
      </c>
      <c r="C3491" t="str">
        <f ca="1">IF(ROW()-1&lt;=DataRows_IBE,OFFSET(InstrumenteIBE!$A$1,ROW()-2,COLUMN(),1,1),IF(ROW()-2 &lt;= DataRows,OFFSET(MeineInstrumente!$A$9,ROW()-DataRows_IBE-1,COLUMN(),1,1),""))</f>
        <v/>
      </c>
      <c r="D3491" s="16" t="str">
        <f ca="1">IF(ROW()-1&lt;=DataRows_IBE,OFFSET(InstrumenteIBE!$A$1,ROW()-2,COLUMN(),1,1),IF(ROW()-2 &lt;= DataRows,OFFSET(MeineInstrumente!$A$9,ROW()-DataRows_IBE-1,COLUMN(),1,1),""))</f>
        <v/>
      </c>
      <c r="E3491" t="str">
        <f t="shared" ca="1" si="54"/>
        <v/>
      </c>
      <c r="F3491" t="str">
        <f ca="1">IF(ROW()-1&lt;=DataRows_IBE,OFFSET(InstrumenteIBE!$A$1,ROW()-2,COLUMN()-COLUMN($F$1),1,1),IF(ROW()-2 &lt;= DataRows,OFFSET(MeineInstrumente!$A$9,ROW()-DataRows_IBE-1,COLUMN()-COLUMN($F$1),1,1),""))</f>
        <v/>
      </c>
    </row>
    <row r="3492" spans="1:6" x14ac:dyDescent="0.25">
      <c r="A3492" t="str">
        <f ca="1">IF(ROW()-1&lt;=DataRows_IBE,OFFSET(InstrumenteIBE!$A$1,ROW()-2,COLUMN(),1,1),IF(ROW()-2 &lt;= DataRows,OFFSET(MeineInstrumente!$A$9,ROW()-DataRows_IBE-1,COLUMN(),1,1),""))</f>
        <v/>
      </c>
      <c r="B3492" t="str">
        <f ca="1">IF(ROW()-1&lt;=DataRows_IBE,OFFSET(InstrumenteIBE!$A$1,ROW()-2,COLUMN(),1,1),IF(ROW()-2 &lt;= DataRows,OFFSET(MeineInstrumente!$A$9,ROW()-DataRows_IBE-1,COLUMN(),1,1),""))</f>
        <v/>
      </c>
      <c r="C3492" t="str">
        <f ca="1">IF(ROW()-1&lt;=DataRows_IBE,OFFSET(InstrumenteIBE!$A$1,ROW()-2,COLUMN(),1,1),IF(ROW()-2 &lt;= DataRows,OFFSET(MeineInstrumente!$A$9,ROW()-DataRows_IBE-1,COLUMN(),1,1),""))</f>
        <v/>
      </c>
      <c r="D3492" s="16" t="str">
        <f ca="1">IF(ROW()-1&lt;=DataRows_IBE,OFFSET(InstrumenteIBE!$A$1,ROW()-2,COLUMN(),1,1),IF(ROW()-2 &lt;= DataRows,OFFSET(MeineInstrumente!$A$9,ROW()-DataRows_IBE-1,COLUMN(),1,1),""))</f>
        <v/>
      </c>
      <c r="E3492" t="str">
        <f t="shared" ca="1" si="54"/>
        <v/>
      </c>
      <c r="F3492" t="str">
        <f ca="1">IF(ROW()-1&lt;=DataRows_IBE,OFFSET(InstrumenteIBE!$A$1,ROW()-2,COLUMN()-COLUMN($F$1),1,1),IF(ROW()-2 &lt;= DataRows,OFFSET(MeineInstrumente!$A$9,ROW()-DataRows_IBE-1,COLUMN()-COLUMN($F$1),1,1),""))</f>
        <v/>
      </c>
    </row>
    <row r="3493" spans="1:6" x14ac:dyDescent="0.25">
      <c r="A3493" t="str">
        <f ca="1">IF(ROW()-1&lt;=DataRows_IBE,OFFSET(InstrumenteIBE!$A$1,ROW()-2,COLUMN(),1,1),IF(ROW()-2 &lt;= DataRows,OFFSET(MeineInstrumente!$A$9,ROW()-DataRows_IBE-1,COLUMN(),1,1),""))</f>
        <v/>
      </c>
      <c r="B3493" t="str">
        <f ca="1">IF(ROW()-1&lt;=DataRows_IBE,OFFSET(InstrumenteIBE!$A$1,ROW()-2,COLUMN(),1,1),IF(ROW()-2 &lt;= DataRows,OFFSET(MeineInstrumente!$A$9,ROW()-DataRows_IBE-1,COLUMN(),1,1),""))</f>
        <v/>
      </c>
      <c r="C3493" t="str">
        <f ca="1">IF(ROW()-1&lt;=DataRows_IBE,OFFSET(InstrumenteIBE!$A$1,ROW()-2,COLUMN(),1,1),IF(ROW()-2 &lt;= DataRows,OFFSET(MeineInstrumente!$A$9,ROW()-DataRows_IBE-1,COLUMN(),1,1),""))</f>
        <v/>
      </c>
      <c r="D3493" s="16" t="str">
        <f ca="1">IF(ROW()-1&lt;=DataRows_IBE,OFFSET(InstrumenteIBE!$A$1,ROW()-2,COLUMN(),1,1),IF(ROW()-2 &lt;= DataRows,OFFSET(MeineInstrumente!$A$9,ROW()-DataRows_IBE-1,COLUMN(),1,1),""))</f>
        <v/>
      </c>
      <c r="E3493" t="str">
        <f t="shared" ca="1" si="54"/>
        <v/>
      </c>
      <c r="F3493" t="str">
        <f ca="1">IF(ROW()-1&lt;=DataRows_IBE,OFFSET(InstrumenteIBE!$A$1,ROW()-2,COLUMN()-COLUMN($F$1),1,1),IF(ROW()-2 &lt;= DataRows,OFFSET(MeineInstrumente!$A$9,ROW()-DataRows_IBE-1,COLUMN()-COLUMN($F$1),1,1),""))</f>
        <v/>
      </c>
    </row>
    <row r="3494" spans="1:6" x14ac:dyDescent="0.25">
      <c r="A3494" t="str">
        <f ca="1">IF(ROW()-1&lt;=DataRows_IBE,OFFSET(InstrumenteIBE!$A$1,ROW()-2,COLUMN(),1,1),IF(ROW()-2 &lt;= DataRows,OFFSET(MeineInstrumente!$A$9,ROW()-DataRows_IBE-1,COLUMN(),1,1),""))</f>
        <v/>
      </c>
      <c r="B3494" t="str">
        <f ca="1">IF(ROW()-1&lt;=DataRows_IBE,OFFSET(InstrumenteIBE!$A$1,ROW()-2,COLUMN(),1,1),IF(ROW()-2 &lt;= DataRows,OFFSET(MeineInstrumente!$A$9,ROW()-DataRows_IBE-1,COLUMN(),1,1),""))</f>
        <v/>
      </c>
      <c r="C3494" t="str">
        <f ca="1">IF(ROW()-1&lt;=DataRows_IBE,OFFSET(InstrumenteIBE!$A$1,ROW()-2,COLUMN(),1,1),IF(ROW()-2 &lt;= DataRows,OFFSET(MeineInstrumente!$A$9,ROW()-DataRows_IBE-1,COLUMN(),1,1),""))</f>
        <v/>
      </c>
      <c r="D3494" s="16" t="str">
        <f ca="1">IF(ROW()-1&lt;=DataRows_IBE,OFFSET(InstrumenteIBE!$A$1,ROW()-2,COLUMN(),1,1),IF(ROW()-2 &lt;= DataRows,OFFSET(MeineInstrumente!$A$9,ROW()-DataRows_IBE-1,COLUMN(),1,1),""))</f>
        <v/>
      </c>
      <c r="E3494" t="str">
        <f t="shared" ca="1" si="54"/>
        <v/>
      </c>
      <c r="F3494" t="str">
        <f ca="1">IF(ROW()-1&lt;=DataRows_IBE,OFFSET(InstrumenteIBE!$A$1,ROW()-2,COLUMN()-COLUMN($F$1),1,1),IF(ROW()-2 &lt;= DataRows,OFFSET(MeineInstrumente!$A$9,ROW()-DataRows_IBE-1,COLUMN()-COLUMN($F$1),1,1),""))</f>
        <v/>
      </c>
    </row>
    <row r="3495" spans="1:6" x14ac:dyDescent="0.25">
      <c r="A3495" t="str">
        <f ca="1">IF(ROW()-1&lt;=DataRows_IBE,OFFSET(InstrumenteIBE!$A$1,ROW()-2,COLUMN(),1,1),IF(ROW()-2 &lt;= DataRows,OFFSET(MeineInstrumente!$A$9,ROW()-DataRows_IBE-1,COLUMN(),1,1),""))</f>
        <v/>
      </c>
      <c r="B3495" t="str">
        <f ca="1">IF(ROW()-1&lt;=DataRows_IBE,OFFSET(InstrumenteIBE!$A$1,ROW()-2,COLUMN(),1,1),IF(ROW()-2 &lt;= DataRows,OFFSET(MeineInstrumente!$A$9,ROW()-DataRows_IBE-1,COLUMN(),1,1),""))</f>
        <v/>
      </c>
      <c r="C3495" t="str">
        <f ca="1">IF(ROW()-1&lt;=DataRows_IBE,OFFSET(InstrumenteIBE!$A$1,ROW()-2,COLUMN(),1,1),IF(ROW()-2 &lt;= DataRows,OFFSET(MeineInstrumente!$A$9,ROW()-DataRows_IBE-1,COLUMN(),1,1),""))</f>
        <v/>
      </c>
      <c r="D3495" s="16" t="str">
        <f ca="1">IF(ROW()-1&lt;=DataRows_IBE,OFFSET(InstrumenteIBE!$A$1,ROW()-2,COLUMN(),1,1),IF(ROW()-2 &lt;= DataRows,OFFSET(MeineInstrumente!$A$9,ROW()-DataRows_IBE-1,COLUMN(),1,1),""))</f>
        <v/>
      </c>
      <c r="E3495" t="str">
        <f t="shared" ca="1" si="54"/>
        <v/>
      </c>
      <c r="F3495" t="str">
        <f ca="1">IF(ROW()-1&lt;=DataRows_IBE,OFFSET(InstrumenteIBE!$A$1,ROW()-2,COLUMN()-COLUMN($F$1),1,1),IF(ROW()-2 &lt;= DataRows,OFFSET(MeineInstrumente!$A$9,ROW()-DataRows_IBE-1,COLUMN()-COLUMN($F$1),1,1),""))</f>
        <v/>
      </c>
    </row>
    <row r="3496" spans="1:6" x14ac:dyDescent="0.25">
      <c r="A3496" t="str">
        <f ca="1">IF(ROW()-1&lt;=DataRows_IBE,OFFSET(InstrumenteIBE!$A$1,ROW()-2,COLUMN(),1,1),IF(ROW()-2 &lt;= DataRows,OFFSET(MeineInstrumente!$A$9,ROW()-DataRows_IBE-1,COLUMN(),1,1),""))</f>
        <v/>
      </c>
      <c r="B3496" t="str">
        <f ca="1">IF(ROW()-1&lt;=DataRows_IBE,OFFSET(InstrumenteIBE!$A$1,ROW()-2,COLUMN(),1,1),IF(ROW()-2 &lt;= DataRows,OFFSET(MeineInstrumente!$A$9,ROW()-DataRows_IBE-1,COLUMN(),1,1),""))</f>
        <v/>
      </c>
      <c r="C3496" t="str">
        <f ca="1">IF(ROW()-1&lt;=DataRows_IBE,OFFSET(InstrumenteIBE!$A$1,ROW()-2,COLUMN(),1,1),IF(ROW()-2 &lt;= DataRows,OFFSET(MeineInstrumente!$A$9,ROW()-DataRows_IBE-1,COLUMN(),1,1),""))</f>
        <v/>
      </c>
      <c r="D3496" s="16" t="str">
        <f ca="1">IF(ROW()-1&lt;=DataRows_IBE,OFFSET(InstrumenteIBE!$A$1,ROW()-2,COLUMN(),1,1),IF(ROW()-2 &lt;= DataRows,OFFSET(MeineInstrumente!$A$9,ROW()-DataRows_IBE-1,COLUMN(),1,1),""))</f>
        <v/>
      </c>
      <c r="E3496" t="str">
        <f t="shared" ca="1" si="54"/>
        <v/>
      </c>
      <c r="F3496" t="str">
        <f ca="1">IF(ROW()-1&lt;=DataRows_IBE,OFFSET(InstrumenteIBE!$A$1,ROW()-2,COLUMN()-COLUMN($F$1),1,1),IF(ROW()-2 &lt;= DataRows,OFFSET(MeineInstrumente!$A$9,ROW()-DataRows_IBE-1,COLUMN()-COLUMN($F$1),1,1),""))</f>
        <v/>
      </c>
    </row>
    <row r="3497" spans="1:6" x14ac:dyDescent="0.25">
      <c r="A3497" t="str">
        <f ca="1">IF(ROW()-1&lt;=DataRows_IBE,OFFSET(InstrumenteIBE!$A$1,ROW()-2,COLUMN(),1,1),IF(ROW()-2 &lt;= DataRows,OFFSET(MeineInstrumente!$A$9,ROW()-DataRows_IBE-1,COLUMN(),1,1),""))</f>
        <v/>
      </c>
      <c r="B3497" t="str">
        <f ca="1">IF(ROW()-1&lt;=DataRows_IBE,OFFSET(InstrumenteIBE!$A$1,ROW()-2,COLUMN(),1,1),IF(ROW()-2 &lt;= DataRows,OFFSET(MeineInstrumente!$A$9,ROW()-DataRows_IBE-1,COLUMN(),1,1),""))</f>
        <v/>
      </c>
      <c r="C3497" t="str">
        <f ca="1">IF(ROW()-1&lt;=DataRows_IBE,OFFSET(InstrumenteIBE!$A$1,ROW()-2,COLUMN(),1,1),IF(ROW()-2 &lt;= DataRows,OFFSET(MeineInstrumente!$A$9,ROW()-DataRows_IBE-1,COLUMN(),1,1),""))</f>
        <v/>
      </c>
      <c r="D3497" s="16" t="str">
        <f ca="1">IF(ROW()-1&lt;=DataRows_IBE,OFFSET(InstrumenteIBE!$A$1,ROW()-2,COLUMN(),1,1),IF(ROW()-2 &lt;= DataRows,OFFSET(MeineInstrumente!$A$9,ROW()-DataRows_IBE-1,COLUMN(),1,1),""))</f>
        <v/>
      </c>
      <c r="E3497" t="str">
        <f t="shared" ca="1" si="54"/>
        <v/>
      </c>
      <c r="F3497" t="str">
        <f ca="1">IF(ROW()-1&lt;=DataRows_IBE,OFFSET(InstrumenteIBE!$A$1,ROW()-2,COLUMN()-COLUMN($F$1),1,1),IF(ROW()-2 &lt;= DataRows,OFFSET(MeineInstrumente!$A$9,ROW()-DataRows_IBE-1,COLUMN()-COLUMN($F$1),1,1),""))</f>
        <v/>
      </c>
    </row>
    <row r="3498" spans="1:6" x14ac:dyDescent="0.25">
      <c r="A3498" t="str">
        <f ca="1">IF(ROW()-1&lt;=DataRows_IBE,OFFSET(InstrumenteIBE!$A$1,ROW()-2,COLUMN(),1,1),IF(ROW()-2 &lt;= DataRows,OFFSET(MeineInstrumente!$A$9,ROW()-DataRows_IBE-1,COLUMN(),1,1),""))</f>
        <v/>
      </c>
      <c r="B3498" t="str">
        <f ca="1">IF(ROW()-1&lt;=DataRows_IBE,OFFSET(InstrumenteIBE!$A$1,ROW()-2,COLUMN(),1,1),IF(ROW()-2 &lt;= DataRows,OFFSET(MeineInstrumente!$A$9,ROW()-DataRows_IBE-1,COLUMN(),1,1),""))</f>
        <v/>
      </c>
      <c r="C3498" t="str">
        <f ca="1">IF(ROW()-1&lt;=DataRows_IBE,OFFSET(InstrumenteIBE!$A$1,ROW()-2,COLUMN(),1,1),IF(ROW()-2 &lt;= DataRows,OFFSET(MeineInstrumente!$A$9,ROW()-DataRows_IBE-1,COLUMN(),1,1),""))</f>
        <v/>
      </c>
      <c r="D3498" s="16" t="str">
        <f ca="1">IF(ROW()-1&lt;=DataRows_IBE,OFFSET(InstrumenteIBE!$A$1,ROW()-2,COLUMN(),1,1),IF(ROW()-2 &lt;= DataRows,OFFSET(MeineInstrumente!$A$9,ROW()-DataRows_IBE-1,COLUMN(),1,1),""))</f>
        <v/>
      </c>
      <c r="E3498" t="str">
        <f t="shared" ca="1" si="54"/>
        <v/>
      </c>
      <c r="F3498" t="str">
        <f ca="1">IF(ROW()-1&lt;=DataRows_IBE,OFFSET(InstrumenteIBE!$A$1,ROW()-2,COLUMN()-COLUMN($F$1),1,1),IF(ROW()-2 &lt;= DataRows,OFFSET(MeineInstrumente!$A$9,ROW()-DataRows_IBE-1,COLUMN()-COLUMN($F$1),1,1),""))</f>
        <v/>
      </c>
    </row>
    <row r="3499" spans="1:6" x14ac:dyDescent="0.25">
      <c r="A3499" t="str">
        <f ca="1">IF(ROW()-1&lt;=DataRows_IBE,OFFSET(InstrumenteIBE!$A$1,ROW()-2,COLUMN(),1,1),IF(ROW()-2 &lt;= DataRows,OFFSET(MeineInstrumente!$A$9,ROW()-DataRows_IBE-1,COLUMN(),1,1),""))</f>
        <v/>
      </c>
      <c r="B3499" t="str">
        <f ca="1">IF(ROW()-1&lt;=DataRows_IBE,OFFSET(InstrumenteIBE!$A$1,ROW()-2,COLUMN(),1,1),IF(ROW()-2 &lt;= DataRows,OFFSET(MeineInstrumente!$A$9,ROW()-DataRows_IBE-1,COLUMN(),1,1),""))</f>
        <v/>
      </c>
      <c r="C3499" t="str">
        <f ca="1">IF(ROW()-1&lt;=DataRows_IBE,OFFSET(InstrumenteIBE!$A$1,ROW()-2,COLUMN(),1,1),IF(ROW()-2 &lt;= DataRows,OFFSET(MeineInstrumente!$A$9,ROW()-DataRows_IBE-1,COLUMN(),1,1),""))</f>
        <v/>
      </c>
      <c r="D3499" s="16" t="str">
        <f ca="1">IF(ROW()-1&lt;=DataRows_IBE,OFFSET(InstrumenteIBE!$A$1,ROW()-2,COLUMN(),1,1),IF(ROW()-2 &lt;= DataRows,OFFSET(MeineInstrumente!$A$9,ROW()-DataRows_IBE-1,COLUMN(),1,1),""))</f>
        <v/>
      </c>
      <c r="E3499" t="str">
        <f t="shared" ca="1" si="54"/>
        <v/>
      </c>
      <c r="F3499" t="str">
        <f ca="1">IF(ROW()-1&lt;=DataRows_IBE,OFFSET(InstrumenteIBE!$A$1,ROW()-2,COLUMN()-COLUMN($F$1),1,1),IF(ROW()-2 &lt;= DataRows,OFFSET(MeineInstrumente!$A$9,ROW()-DataRows_IBE-1,COLUMN()-COLUMN($F$1),1,1),""))</f>
        <v/>
      </c>
    </row>
    <row r="3500" spans="1:6" x14ac:dyDescent="0.25">
      <c r="A3500" t="str">
        <f ca="1">IF(ROW()-1&lt;=DataRows_IBE,OFFSET(InstrumenteIBE!$A$1,ROW()-2,COLUMN(),1,1),IF(ROW()-2 &lt;= DataRows,OFFSET(MeineInstrumente!$A$9,ROW()-DataRows_IBE-1,COLUMN(),1,1),""))</f>
        <v/>
      </c>
      <c r="B3500" t="str">
        <f ca="1">IF(ROW()-1&lt;=DataRows_IBE,OFFSET(InstrumenteIBE!$A$1,ROW()-2,COLUMN(),1,1),IF(ROW()-2 &lt;= DataRows,OFFSET(MeineInstrumente!$A$9,ROW()-DataRows_IBE-1,COLUMN(),1,1),""))</f>
        <v/>
      </c>
      <c r="C3500" t="str">
        <f ca="1">IF(ROW()-1&lt;=DataRows_IBE,OFFSET(InstrumenteIBE!$A$1,ROW()-2,COLUMN(),1,1),IF(ROW()-2 &lt;= DataRows,OFFSET(MeineInstrumente!$A$9,ROW()-DataRows_IBE-1,COLUMN(),1,1),""))</f>
        <v/>
      </c>
      <c r="D3500" s="16" t="str">
        <f ca="1">IF(ROW()-1&lt;=DataRows_IBE,OFFSET(InstrumenteIBE!$A$1,ROW()-2,COLUMN(),1,1),IF(ROW()-2 &lt;= DataRows,OFFSET(MeineInstrumente!$A$9,ROW()-DataRows_IBE-1,COLUMN(),1,1),""))</f>
        <v/>
      </c>
      <c r="E3500" t="str">
        <f t="shared" ca="1" si="54"/>
        <v/>
      </c>
      <c r="F3500" t="str">
        <f ca="1">IF(ROW()-1&lt;=DataRows_IBE,OFFSET(InstrumenteIBE!$A$1,ROW()-2,COLUMN()-COLUMN($F$1),1,1),IF(ROW()-2 &lt;= DataRows,OFFSET(MeineInstrumente!$A$9,ROW()-DataRows_IBE-1,COLUMN()-COLUMN($F$1),1,1),""))</f>
        <v/>
      </c>
    </row>
    <row r="3501" spans="1:6" x14ac:dyDescent="0.25">
      <c r="A3501" t="str">
        <f ca="1">IF(ROW()-1&lt;=DataRows_IBE,OFFSET(InstrumenteIBE!$A$1,ROW()-2,COLUMN(),1,1),IF(ROW()-2 &lt;= DataRows,OFFSET(MeineInstrumente!$A$9,ROW()-DataRows_IBE-1,COLUMN(),1,1),""))</f>
        <v/>
      </c>
      <c r="B3501" t="str">
        <f ca="1">IF(ROW()-1&lt;=DataRows_IBE,OFFSET(InstrumenteIBE!$A$1,ROW()-2,COLUMN(),1,1),IF(ROW()-2 &lt;= DataRows,OFFSET(MeineInstrumente!$A$9,ROW()-DataRows_IBE-1,COLUMN(),1,1),""))</f>
        <v/>
      </c>
      <c r="C3501" t="str">
        <f ca="1">IF(ROW()-1&lt;=DataRows_IBE,OFFSET(InstrumenteIBE!$A$1,ROW()-2,COLUMN(),1,1),IF(ROW()-2 &lt;= DataRows,OFFSET(MeineInstrumente!$A$9,ROW()-DataRows_IBE-1,COLUMN(),1,1),""))</f>
        <v/>
      </c>
      <c r="D3501" s="16" t="str">
        <f ca="1">IF(ROW()-1&lt;=DataRows_IBE,OFFSET(InstrumenteIBE!$A$1,ROW()-2,COLUMN(),1,1),IF(ROW()-2 &lt;= DataRows,OFFSET(MeineInstrumente!$A$9,ROW()-DataRows_IBE-1,COLUMN(),1,1),""))</f>
        <v/>
      </c>
      <c r="E3501" t="str">
        <f t="shared" ca="1" si="54"/>
        <v/>
      </c>
      <c r="F3501" t="str">
        <f ca="1">IF(ROW()-1&lt;=DataRows_IBE,OFFSET(InstrumenteIBE!$A$1,ROW()-2,COLUMN()-COLUMN($F$1),1,1),IF(ROW()-2 &lt;= DataRows,OFFSET(MeineInstrumente!$A$9,ROW()-DataRows_IBE-1,COLUMN()-COLUMN($F$1),1,1),""))</f>
        <v/>
      </c>
    </row>
    <row r="3502" spans="1:6" x14ac:dyDescent="0.25">
      <c r="A3502" t="str">
        <f ca="1">IF(ROW()-1&lt;=DataRows_IBE,OFFSET(InstrumenteIBE!$A$1,ROW()-2,COLUMN(),1,1),IF(ROW()-2 &lt;= DataRows,OFFSET(MeineInstrumente!$A$9,ROW()-DataRows_IBE-1,COLUMN(),1,1),""))</f>
        <v/>
      </c>
      <c r="B3502" t="str">
        <f ca="1">IF(ROW()-1&lt;=DataRows_IBE,OFFSET(InstrumenteIBE!$A$1,ROW()-2,COLUMN(),1,1),IF(ROW()-2 &lt;= DataRows,OFFSET(MeineInstrumente!$A$9,ROW()-DataRows_IBE-1,COLUMN(),1,1),""))</f>
        <v/>
      </c>
      <c r="C3502" t="str">
        <f ca="1">IF(ROW()-1&lt;=DataRows_IBE,OFFSET(InstrumenteIBE!$A$1,ROW()-2,COLUMN(),1,1),IF(ROW()-2 &lt;= DataRows,OFFSET(MeineInstrumente!$A$9,ROW()-DataRows_IBE-1,COLUMN(),1,1),""))</f>
        <v/>
      </c>
      <c r="D3502" s="16" t="str">
        <f ca="1">IF(ROW()-1&lt;=DataRows_IBE,OFFSET(InstrumenteIBE!$A$1,ROW()-2,COLUMN(),1,1),IF(ROW()-2 &lt;= DataRows,OFFSET(MeineInstrumente!$A$9,ROW()-DataRows_IBE-1,COLUMN(),1,1),""))</f>
        <v/>
      </c>
      <c r="E3502" t="str">
        <f t="shared" ca="1" si="54"/>
        <v/>
      </c>
      <c r="F3502" t="str">
        <f ca="1">IF(ROW()-1&lt;=DataRows_IBE,OFFSET(InstrumenteIBE!$A$1,ROW()-2,COLUMN()-COLUMN($F$1),1,1),IF(ROW()-2 &lt;= DataRows,OFFSET(MeineInstrumente!$A$9,ROW()-DataRows_IBE-1,COLUMN()-COLUMN($F$1),1,1),""))</f>
        <v/>
      </c>
    </row>
    <row r="3503" spans="1:6" x14ac:dyDescent="0.25">
      <c r="A3503" t="str">
        <f ca="1">IF(ROW()-1&lt;=DataRows_IBE,OFFSET(InstrumenteIBE!$A$1,ROW()-2,COLUMN(),1,1),IF(ROW()-2 &lt;= DataRows,OFFSET(MeineInstrumente!$A$9,ROW()-DataRows_IBE-1,COLUMN(),1,1),""))</f>
        <v/>
      </c>
      <c r="B3503" t="str">
        <f ca="1">IF(ROW()-1&lt;=DataRows_IBE,OFFSET(InstrumenteIBE!$A$1,ROW()-2,COLUMN(),1,1),IF(ROW()-2 &lt;= DataRows,OFFSET(MeineInstrumente!$A$9,ROW()-DataRows_IBE-1,COLUMN(),1,1),""))</f>
        <v/>
      </c>
      <c r="C3503" t="str">
        <f ca="1">IF(ROW()-1&lt;=DataRows_IBE,OFFSET(InstrumenteIBE!$A$1,ROW()-2,COLUMN(),1,1),IF(ROW()-2 &lt;= DataRows,OFFSET(MeineInstrumente!$A$9,ROW()-DataRows_IBE-1,COLUMN(),1,1),""))</f>
        <v/>
      </c>
      <c r="D3503" s="16" t="str">
        <f ca="1">IF(ROW()-1&lt;=DataRows_IBE,OFFSET(InstrumenteIBE!$A$1,ROW()-2,COLUMN(),1,1),IF(ROW()-2 &lt;= DataRows,OFFSET(MeineInstrumente!$A$9,ROW()-DataRows_IBE-1,COLUMN(),1,1),""))</f>
        <v/>
      </c>
      <c r="E3503" t="str">
        <f t="shared" ca="1" si="54"/>
        <v/>
      </c>
      <c r="F3503" t="str">
        <f ca="1">IF(ROW()-1&lt;=DataRows_IBE,OFFSET(InstrumenteIBE!$A$1,ROW()-2,COLUMN()-COLUMN($F$1),1,1),IF(ROW()-2 &lt;= DataRows,OFFSET(MeineInstrumente!$A$9,ROW()-DataRows_IBE-1,COLUMN()-COLUMN($F$1),1,1),""))</f>
        <v/>
      </c>
    </row>
    <row r="3504" spans="1:6" x14ac:dyDescent="0.25">
      <c r="A3504" t="str">
        <f ca="1">IF(ROW()-1&lt;=DataRows_IBE,OFFSET(InstrumenteIBE!$A$1,ROW()-2,COLUMN(),1,1),IF(ROW()-2 &lt;= DataRows,OFFSET(MeineInstrumente!$A$9,ROW()-DataRows_IBE-1,COLUMN(),1,1),""))</f>
        <v/>
      </c>
      <c r="B3504" t="str">
        <f ca="1">IF(ROW()-1&lt;=DataRows_IBE,OFFSET(InstrumenteIBE!$A$1,ROW()-2,COLUMN(),1,1),IF(ROW()-2 &lt;= DataRows,OFFSET(MeineInstrumente!$A$9,ROW()-DataRows_IBE-1,COLUMN(),1,1),""))</f>
        <v/>
      </c>
      <c r="C3504" t="str">
        <f ca="1">IF(ROW()-1&lt;=DataRows_IBE,OFFSET(InstrumenteIBE!$A$1,ROW()-2,COLUMN(),1,1),IF(ROW()-2 &lt;= DataRows,OFFSET(MeineInstrumente!$A$9,ROW()-DataRows_IBE-1,COLUMN(),1,1),""))</f>
        <v/>
      </c>
      <c r="D3504" s="16" t="str">
        <f ca="1">IF(ROW()-1&lt;=DataRows_IBE,OFFSET(InstrumenteIBE!$A$1,ROW()-2,COLUMN(),1,1),IF(ROW()-2 &lt;= DataRows,OFFSET(MeineInstrumente!$A$9,ROW()-DataRows_IBE-1,COLUMN(),1,1),""))</f>
        <v/>
      </c>
      <c r="E3504" t="str">
        <f t="shared" ca="1" si="54"/>
        <v/>
      </c>
      <c r="F3504" t="str">
        <f ca="1">IF(ROW()-1&lt;=DataRows_IBE,OFFSET(InstrumenteIBE!$A$1,ROW()-2,COLUMN()-COLUMN($F$1),1,1),IF(ROW()-2 &lt;= DataRows,OFFSET(MeineInstrumente!$A$9,ROW()-DataRows_IBE-1,COLUMN()-COLUMN($F$1),1,1),""))</f>
        <v/>
      </c>
    </row>
    <row r="3505" spans="1:6" x14ac:dyDescent="0.25">
      <c r="A3505" t="str">
        <f ca="1">IF(ROW()-1&lt;=DataRows_IBE,OFFSET(InstrumenteIBE!$A$1,ROW()-2,COLUMN(),1,1),IF(ROW()-2 &lt;= DataRows,OFFSET(MeineInstrumente!$A$9,ROW()-DataRows_IBE-1,COLUMN(),1,1),""))</f>
        <v/>
      </c>
      <c r="B3505" t="str">
        <f ca="1">IF(ROW()-1&lt;=DataRows_IBE,OFFSET(InstrumenteIBE!$A$1,ROW()-2,COLUMN(),1,1),IF(ROW()-2 &lt;= DataRows,OFFSET(MeineInstrumente!$A$9,ROW()-DataRows_IBE-1,COLUMN(),1,1),""))</f>
        <v/>
      </c>
      <c r="C3505" t="str">
        <f ca="1">IF(ROW()-1&lt;=DataRows_IBE,OFFSET(InstrumenteIBE!$A$1,ROW()-2,COLUMN(),1,1),IF(ROW()-2 &lt;= DataRows,OFFSET(MeineInstrumente!$A$9,ROW()-DataRows_IBE-1,COLUMN(),1,1),""))</f>
        <v/>
      </c>
      <c r="D3505" s="16" t="str">
        <f ca="1">IF(ROW()-1&lt;=DataRows_IBE,OFFSET(InstrumenteIBE!$A$1,ROW()-2,COLUMN(),1,1),IF(ROW()-2 &lt;= DataRows,OFFSET(MeineInstrumente!$A$9,ROW()-DataRows_IBE-1,COLUMN(),1,1),""))</f>
        <v/>
      </c>
      <c r="E3505" t="str">
        <f t="shared" ca="1" si="54"/>
        <v/>
      </c>
      <c r="F3505" t="str">
        <f ca="1">IF(ROW()-1&lt;=DataRows_IBE,OFFSET(InstrumenteIBE!$A$1,ROW()-2,COLUMN()-COLUMN($F$1),1,1),IF(ROW()-2 &lt;= DataRows,OFFSET(MeineInstrumente!$A$9,ROW()-DataRows_IBE-1,COLUMN()-COLUMN($F$1),1,1),""))</f>
        <v/>
      </c>
    </row>
    <row r="3506" spans="1:6" x14ac:dyDescent="0.25">
      <c r="A3506" t="str">
        <f ca="1">IF(ROW()-1&lt;=DataRows_IBE,OFFSET(InstrumenteIBE!$A$1,ROW()-2,COLUMN(),1,1),IF(ROW()-2 &lt;= DataRows,OFFSET(MeineInstrumente!$A$9,ROW()-DataRows_IBE-1,COLUMN(),1,1),""))</f>
        <v/>
      </c>
      <c r="B3506" t="str">
        <f ca="1">IF(ROW()-1&lt;=DataRows_IBE,OFFSET(InstrumenteIBE!$A$1,ROW()-2,COLUMN(),1,1),IF(ROW()-2 &lt;= DataRows,OFFSET(MeineInstrumente!$A$9,ROW()-DataRows_IBE-1,COLUMN(),1,1),""))</f>
        <v/>
      </c>
      <c r="C3506" t="str">
        <f ca="1">IF(ROW()-1&lt;=DataRows_IBE,OFFSET(InstrumenteIBE!$A$1,ROW()-2,COLUMN(),1,1),IF(ROW()-2 &lt;= DataRows,OFFSET(MeineInstrumente!$A$9,ROW()-DataRows_IBE-1,COLUMN(),1,1),""))</f>
        <v/>
      </c>
      <c r="D3506" s="16" t="str">
        <f ca="1">IF(ROW()-1&lt;=DataRows_IBE,OFFSET(InstrumenteIBE!$A$1,ROW()-2,COLUMN(),1,1),IF(ROW()-2 &lt;= DataRows,OFFSET(MeineInstrumente!$A$9,ROW()-DataRows_IBE-1,COLUMN(),1,1),""))</f>
        <v/>
      </c>
      <c r="E3506" t="str">
        <f t="shared" ca="1" si="54"/>
        <v/>
      </c>
      <c r="F3506" t="str">
        <f ca="1">IF(ROW()-1&lt;=DataRows_IBE,OFFSET(InstrumenteIBE!$A$1,ROW()-2,COLUMN()-COLUMN($F$1),1,1),IF(ROW()-2 &lt;= DataRows,OFFSET(MeineInstrumente!$A$9,ROW()-DataRows_IBE-1,COLUMN()-COLUMN($F$1),1,1),""))</f>
        <v/>
      </c>
    </row>
    <row r="3507" spans="1:6" x14ac:dyDescent="0.25">
      <c r="A3507" t="str">
        <f ca="1">IF(ROW()-1&lt;=DataRows_IBE,OFFSET(InstrumenteIBE!$A$1,ROW()-2,COLUMN(),1,1),IF(ROW()-2 &lt;= DataRows,OFFSET(MeineInstrumente!$A$9,ROW()-DataRows_IBE-1,COLUMN(),1,1),""))</f>
        <v/>
      </c>
      <c r="B3507" t="str">
        <f ca="1">IF(ROW()-1&lt;=DataRows_IBE,OFFSET(InstrumenteIBE!$A$1,ROW()-2,COLUMN(),1,1),IF(ROW()-2 &lt;= DataRows,OFFSET(MeineInstrumente!$A$9,ROW()-DataRows_IBE-1,COLUMN(),1,1),""))</f>
        <v/>
      </c>
      <c r="C3507" t="str">
        <f ca="1">IF(ROW()-1&lt;=DataRows_IBE,OFFSET(InstrumenteIBE!$A$1,ROW()-2,COLUMN(),1,1),IF(ROW()-2 &lt;= DataRows,OFFSET(MeineInstrumente!$A$9,ROW()-DataRows_IBE-1,COLUMN(),1,1),""))</f>
        <v/>
      </c>
      <c r="D3507" s="16" t="str">
        <f ca="1">IF(ROW()-1&lt;=DataRows_IBE,OFFSET(InstrumenteIBE!$A$1,ROW()-2,COLUMN(),1,1),IF(ROW()-2 &lt;= DataRows,OFFSET(MeineInstrumente!$A$9,ROW()-DataRows_IBE-1,COLUMN(),1,1),""))</f>
        <v/>
      </c>
      <c r="E3507" t="str">
        <f t="shared" ca="1" si="54"/>
        <v/>
      </c>
      <c r="F3507" t="str">
        <f ca="1">IF(ROW()-1&lt;=DataRows_IBE,OFFSET(InstrumenteIBE!$A$1,ROW()-2,COLUMN()-COLUMN($F$1),1,1),IF(ROW()-2 &lt;= DataRows,OFFSET(MeineInstrumente!$A$9,ROW()-DataRows_IBE-1,COLUMN()-COLUMN($F$1),1,1),""))</f>
        <v/>
      </c>
    </row>
    <row r="3508" spans="1:6" x14ac:dyDescent="0.25">
      <c r="A3508" t="str">
        <f ca="1">IF(ROW()-1&lt;=DataRows_IBE,OFFSET(InstrumenteIBE!$A$1,ROW()-2,COLUMN(),1,1),IF(ROW()-2 &lt;= DataRows,OFFSET(MeineInstrumente!$A$9,ROW()-DataRows_IBE-1,COLUMN(),1,1),""))</f>
        <v/>
      </c>
      <c r="B3508" t="str">
        <f ca="1">IF(ROW()-1&lt;=DataRows_IBE,OFFSET(InstrumenteIBE!$A$1,ROW()-2,COLUMN(),1,1),IF(ROW()-2 &lt;= DataRows,OFFSET(MeineInstrumente!$A$9,ROW()-DataRows_IBE-1,COLUMN(),1,1),""))</f>
        <v/>
      </c>
      <c r="C3508" t="str">
        <f ca="1">IF(ROW()-1&lt;=DataRows_IBE,OFFSET(InstrumenteIBE!$A$1,ROW()-2,COLUMN(),1,1),IF(ROW()-2 &lt;= DataRows,OFFSET(MeineInstrumente!$A$9,ROW()-DataRows_IBE-1,COLUMN(),1,1),""))</f>
        <v/>
      </c>
      <c r="D3508" s="16" t="str">
        <f ca="1">IF(ROW()-1&lt;=DataRows_IBE,OFFSET(InstrumenteIBE!$A$1,ROW()-2,COLUMN(),1,1),IF(ROW()-2 &lt;= DataRows,OFFSET(MeineInstrumente!$A$9,ROW()-DataRows_IBE-1,COLUMN(),1,1),""))</f>
        <v/>
      </c>
      <c r="E3508" t="str">
        <f t="shared" ca="1" si="54"/>
        <v/>
      </c>
      <c r="F3508" t="str">
        <f ca="1">IF(ROW()-1&lt;=DataRows_IBE,OFFSET(InstrumenteIBE!$A$1,ROW()-2,COLUMN()-COLUMN($F$1),1,1),IF(ROW()-2 &lt;= DataRows,OFFSET(MeineInstrumente!$A$9,ROW()-DataRows_IBE-1,COLUMN()-COLUMN($F$1),1,1),""))</f>
        <v/>
      </c>
    </row>
    <row r="3509" spans="1:6" x14ac:dyDescent="0.25">
      <c r="A3509" t="str">
        <f ca="1">IF(ROW()-1&lt;=DataRows_IBE,OFFSET(InstrumenteIBE!$A$1,ROW()-2,COLUMN(),1,1),IF(ROW()-2 &lt;= DataRows,OFFSET(MeineInstrumente!$A$9,ROW()-DataRows_IBE-1,COLUMN(),1,1),""))</f>
        <v/>
      </c>
      <c r="B3509" t="str">
        <f ca="1">IF(ROW()-1&lt;=DataRows_IBE,OFFSET(InstrumenteIBE!$A$1,ROW()-2,COLUMN(),1,1),IF(ROW()-2 &lt;= DataRows,OFFSET(MeineInstrumente!$A$9,ROW()-DataRows_IBE-1,COLUMN(),1,1),""))</f>
        <v/>
      </c>
      <c r="C3509" t="str">
        <f ca="1">IF(ROW()-1&lt;=DataRows_IBE,OFFSET(InstrumenteIBE!$A$1,ROW()-2,COLUMN(),1,1),IF(ROW()-2 &lt;= DataRows,OFFSET(MeineInstrumente!$A$9,ROW()-DataRows_IBE-1,COLUMN(),1,1),""))</f>
        <v/>
      </c>
      <c r="D3509" s="16" t="str">
        <f ca="1">IF(ROW()-1&lt;=DataRows_IBE,OFFSET(InstrumenteIBE!$A$1,ROW()-2,COLUMN(),1,1),IF(ROW()-2 &lt;= DataRows,OFFSET(MeineInstrumente!$A$9,ROW()-DataRows_IBE-1,COLUMN(),1,1),""))</f>
        <v/>
      </c>
      <c r="E3509" t="str">
        <f t="shared" ca="1" si="54"/>
        <v/>
      </c>
      <c r="F3509" t="str">
        <f ca="1">IF(ROW()-1&lt;=DataRows_IBE,OFFSET(InstrumenteIBE!$A$1,ROW()-2,COLUMN()-COLUMN($F$1),1,1),IF(ROW()-2 &lt;= DataRows,OFFSET(MeineInstrumente!$A$9,ROW()-DataRows_IBE-1,COLUMN()-COLUMN($F$1),1,1),""))</f>
        <v/>
      </c>
    </row>
    <row r="3510" spans="1:6" x14ac:dyDescent="0.25">
      <c r="A3510" t="str">
        <f ca="1">IF(ROW()-1&lt;=DataRows_IBE,OFFSET(InstrumenteIBE!$A$1,ROW()-2,COLUMN(),1,1),IF(ROW()-2 &lt;= DataRows,OFFSET(MeineInstrumente!$A$9,ROW()-DataRows_IBE-1,COLUMN(),1,1),""))</f>
        <v/>
      </c>
      <c r="B3510" t="str">
        <f ca="1">IF(ROW()-1&lt;=DataRows_IBE,OFFSET(InstrumenteIBE!$A$1,ROW()-2,COLUMN(),1,1),IF(ROW()-2 &lt;= DataRows,OFFSET(MeineInstrumente!$A$9,ROW()-DataRows_IBE-1,COLUMN(),1,1),""))</f>
        <v/>
      </c>
      <c r="C3510" t="str">
        <f ca="1">IF(ROW()-1&lt;=DataRows_IBE,OFFSET(InstrumenteIBE!$A$1,ROW()-2,COLUMN(),1,1),IF(ROW()-2 &lt;= DataRows,OFFSET(MeineInstrumente!$A$9,ROW()-DataRows_IBE-1,COLUMN(),1,1),""))</f>
        <v/>
      </c>
      <c r="D3510" s="16" t="str">
        <f ca="1">IF(ROW()-1&lt;=DataRows_IBE,OFFSET(InstrumenteIBE!$A$1,ROW()-2,COLUMN(),1,1),IF(ROW()-2 &lt;= DataRows,OFFSET(MeineInstrumente!$A$9,ROW()-DataRows_IBE-1,COLUMN(),1,1),""))</f>
        <v/>
      </c>
      <c r="E3510" t="str">
        <f t="shared" ca="1" si="54"/>
        <v/>
      </c>
      <c r="F3510" t="str">
        <f ca="1">IF(ROW()-1&lt;=DataRows_IBE,OFFSET(InstrumenteIBE!$A$1,ROW()-2,COLUMN()-COLUMN($F$1),1,1),IF(ROW()-2 &lt;= DataRows,OFFSET(MeineInstrumente!$A$9,ROW()-DataRows_IBE-1,COLUMN()-COLUMN($F$1),1,1),""))</f>
        <v/>
      </c>
    </row>
    <row r="3511" spans="1:6" x14ac:dyDescent="0.25">
      <c r="A3511" t="str">
        <f ca="1">IF(ROW()-1&lt;=DataRows_IBE,OFFSET(InstrumenteIBE!$A$1,ROW()-2,COLUMN(),1,1),IF(ROW()-2 &lt;= DataRows,OFFSET(MeineInstrumente!$A$9,ROW()-DataRows_IBE-1,COLUMN(),1,1),""))</f>
        <v/>
      </c>
      <c r="B3511" t="str">
        <f ca="1">IF(ROW()-1&lt;=DataRows_IBE,OFFSET(InstrumenteIBE!$A$1,ROW()-2,COLUMN(),1,1),IF(ROW()-2 &lt;= DataRows,OFFSET(MeineInstrumente!$A$9,ROW()-DataRows_IBE-1,COLUMN(),1,1),""))</f>
        <v/>
      </c>
      <c r="C3511" t="str">
        <f ca="1">IF(ROW()-1&lt;=DataRows_IBE,OFFSET(InstrumenteIBE!$A$1,ROW()-2,COLUMN(),1,1),IF(ROW()-2 &lt;= DataRows,OFFSET(MeineInstrumente!$A$9,ROW()-DataRows_IBE-1,COLUMN(),1,1),""))</f>
        <v/>
      </c>
      <c r="D3511" s="16" t="str">
        <f ca="1">IF(ROW()-1&lt;=DataRows_IBE,OFFSET(InstrumenteIBE!$A$1,ROW()-2,COLUMN(),1,1),IF(ROW()-2 &lt;= DataRows,OFFSET(MeineInstrumente!$A$9,ROW()-DataRows_IBE-1,COLUMN(),1,1),""))</f>
        <v/>
      </c>
      <c r="E3511" t="str">
        <f t="shared" ca="1" si="54"/>
        <v/>
      </c>
      <c r="F3511" t="str">
        <f ca="1">IF(ROW()-1&lt;=DataRows_IBE,OFFSET(InstrumenteIBE!$A$1,ROW()-2,COLUMN()-COLUMN($F$1),1,1),IF(ROW()-2 &lt;= DataRows,OFFSET(MeineInstrumente!$A$9,ROW()-DataRows_IBE-1,COLUMN()-COLUMN($F$1),1,1),""))</f>
        <v/>
      </c>
    </row>
    <row r="3512" spans="1:6" x14ac:dyDescent="0.25">
      <c r="A3512" t="str">
        <f ca="1">IF(ROW()-1&lt;=DataRows_IBE,OFFSET(InstrumenteIBE!$A$1,ROW()-2,COLUMN(),1,1),IF(ROW()-2 &lt;= DataRows,OFFSET(MeineInstrumente!$A$9,ROW()-DataRows_IBE-1,COLUMN(),1,1),""))</f>
        <v/>
      </c>
      <c r="B3512" t="str">
        <f ca="1">IF(ROW()-1&lt;=DataRows_IBE,OFFSET(InstrumenteIBE!$A$1,ROW()-2,COLUMN(),1,1),IF(ROW()-2 &lt;= DataRows,OFFSET(MeineInstrumente!$A$9,ROW()-DataRows_IBE-1,COLUMN(),1,1),""))</f>
        <v/>
      </c>
      <c r="C3512" t="str">
        <f ca="1">IF(ROW()-1&lt;=DataRows_IBE,OFFSET(InstrumenteIBE!$A$1,ROW()-2,COLUMN(),1,1),IF(ROW()-2 &lt;= DataRows,OFFSET(MeineInstrumente!$A$9,ROW()-DataRows_IBE-1,COLUMN(),1,1),""))</f>
        <v/>
      </c>
      <c r="D3512" s="16" t="str">
        <f ca="1">IF(ROW()-1&lt;=DataRows_IBE,OFFSET(InstrumenteIBE!$A$1,ROW()-2,COLUMN(),1,1),IF(ROW()-2 &lt;= DataRows,OFFSET(MeineInstrumente!$A$9,ROW()-DataRows_IBE-1,COLUMN(),1,1),""))</f>
        <v/>
      </c>
      <c r="E3512" t="str">
        <f t="shared" ca="1" si="54"/>
        <v/>
      </c>
      <c r="F3512" t="str">
        <f ca="1">IF(ROW()-1&lt;=DataRows_IBE,OFFSET(InstrumenteIBE!$A$1,ROW()-2,COLUMN()-COLUMN($F$1),1,1),IF(ROW()-2 &lt;= DataRows,OFFSET(MeineInstrumente!$A$9,ROW()-DataRows_IBE-1,COLUMN()-COLUMN($F$1),1,1),""))</f>
        <v/>
      </c>
    </row>
    <row r="3513" spans="1:6" x14ac:dyDescent="0.25">
      <c r="A3513" t="str">
        <f ca="1">IF(ROW()-1&lt;=DataRows_IBE,OFFSET(InstrumenteIBE!$A$1,ROW()-2,COLUMN(),1,1),IF(ROW()-2 &lt;= DataRows,OFFSET(MeineInstrumente!$A$9,ROW()-DataRows_IBE-1,COLUMN(),1,1),""))</f>
        <v/>
      </c>
      <c r="B3513" t="str">
        <f ca="1">IF(ROW()-1&lt;=DataRows_IBE,OFFSET(InstrumenteIBE!$A$1,ROW()-2,COLUMN(),1,1),IF(ROW()-2 &lt;= DataRows,OFFSET(MeineInstrumente!$A$9,ROW()-DataRows_IBE-1,COLUMN(),1,1),""))</f>
        <v/>
      </c>
      <c r="C3513" t="str">
        <f ca="1">IF(ROW()-1&lt;=DataRows_IBE,OFFSET(InstrumenteIBE!$A$1,ROW()-2,COLUMN(),1,1),IF(ROW()-2 &lt;= DataRows,OFFSET(MeineInstrumente!$A$9,ROW()-DataRows_IBE-1,COLUMN(),1,1),""))</f>
        <v/>
      </c>
      <c r="D3513" s="16" t="str">
        <f ca="1">IF(ROW()-1&lt;=DataRows_IBE,OFFSET(InstrumenteIBE!$A$1,ROW()-2,COLUMN(),1,1),IF(ROW()-2 &lt;= DataRows,OFFSET(MeineInstrumente!$A$9,ROW()-DataRows_IBE-1,COLUMN(),1,1),""))</f>
        <v/>
      </c>
      <c r="E3513" t="str">
        <f t="shared" ca="1" si="54"/>
        <v/>
      </c>
      <c r="F3513" t="str">
        <f ca="1">IF(ROW()-1&lt;=DataRows_IBE,OFFSET(InstrumenteIBE!$A$1,ROW()-2,COLUMN()-COLUMN($F$1),1,1),IF(ROW()-2 &lt;= DataRows,OFFSET(MeineInstrumente!$A$9,ROW()-DataRows_IBE-1,COLUMN()-COLUMN($F$1),1,1),""))</f>
        <v/>
      </c>
    </row>
    <row r="3514" spans="1:6" x14ac:dyDescent="0.25">
      <c r="A3514" t="str">
        <f ca="1">IF(ROW()-1&lt;=DataRows_IBE,OFFSET(InstrumenteIBE!$A$1,ROW()-2,COLUMN(),1,1),IF(ROW()-2 &lt;= DataRows,OFFSET(MeineInstrumente!$A$9,ROW()-DataRows_IBE-1,COLUMN(),1,1),""))</f>
        <v/>
      </c>
      <c r="B3514" t="str">
        <f ca="1">IF(ROW()-1&lt;=DataRows_IBE,OFFSET(InstrumenteIBE!$A$1,ROW()-2,COLUMN(),1,1),IF(ROW()-2 &lt;= DataRows,OFFSET(MeineInstrumente!$A$9,ROW()-DataRows_IBE-1,COLUMN(),1,1),""))</f>
        <v/>
      </c>
      <c r="C3514" t="str">
        <f ca="1">IF(ROW()-1&lt;=DataRows_IBE,OFFSET(InstrumenteIBE!$A$1,ROW()-2,COLUMN(),1,1),IF(ROW()-2 &lt;= DataRows,OFFSET(MeineInstrumente!$A$9,ROW()-DataRows_IBE-1,COLUMN(),1,1),""))</f>
        <v/>
      </c>
      <c r="D3514" s="16" t="str">
        <f ca="1">IF(ROW()-1&lt;=DataRows_IBE,OFFSET(InstrumenteIBE!$A$1,ROW()-2,COLUMN(),1,1),IF(ROW()-2 &lt;= DataRows,OFFSET(MeineInstrumente!$A$9,ROW()-DataRows_IBE-1,COLUMN(),1,1),""))</f>
        <v/>
      </c>
      <c r="E3514" t="str">
        <f t="shared" ca="1" si="54"/>
        <v/>
      </c>
      <c r="F3514" t="str">
        <f ca="1">IF(ROW()-1&lt;=DataRows_IBE,OFFSET(InstrumenteIBE!$A$1,ROW()-2,COLUMN()-COLUMN($F$1),1,1),IF(ROW()-2 &lt;= DataRows,OFFSET(MeineInstrumente!$A$9,ROW()-DataRows_IBE-1,COLUMN()-COLUMN($F$1),1,1),""))</f>
        <v/>
      </c>
    </row>
    <row r="3515" spans="1:6" x14ac:dyDescent="0.25">
      <c r="A3515" t="str">
        <f ca="1">IF(ROW()-1&lt;=DataRows_IBE,OFFSET(InstrumenteIBE!$A$1,ROW()-2,COLUMN(),1,1),IF(ROW()-2 &lt;= DataRows,OFFSET(MeineInstrumente!$A$9,ROW()-DataRows_IBE-1,COLUMN(),1,1),""))</f>
        <v/>
      </c>
      <c r="B3515" t="str">
        <f ca="1">IF(ROW()-1&lt;=DataRows_IBE,OFFSET(InstrumenteIBE!$A$1,ROW()-2,COLUMN(),1,1),IF(ROW()-2 &lt;= DataRows,OFFSET(MeineInstrumente!$A$9,ROW()-DataRows_IBE-1,COLUMN(),1,1),""))</f>
        <v/>
      </c>
      <c r="C3515" t="str">
        <f ca="1">IF(ROW()-1&lt;=DataRows_IBE,OFFSET(InstrumenteIBE!$A$1,ROW()-2,COLUMN(),1,1),IF(ROW()-2 &lt;= DataRows,OFFSET(MeineInstrumente!$A$9,ROW()-DataRows_IBE-1,COLUMN(),1,1),""))</f>
        <v/>
      </c>
      <c r="D3515" s="16" t="str">
        <f ca="1">IF(ROW()-1&lt;=DataRows_IBE,OFFSET(InstrumenteIBE!$A$1,ROW()-2,COLUMN(),1,1),IF(ROW()-2 &lt;= DataRows,OFFSET(MeineInstrumente!$A$9,ROW()-DataRows_IBE-1,COLUMN(),1,1),""))</f>
        <v/>
      </c>
      <c r="E3515" t="str">
        <f t="shared" ca="1" si="54"/>
        <v/>
      </c>
      <c r="F3515" t="str">
        <f ca="1">IF(ROW()-1&lt;=DataRows_IBE,OFFSET(InstrumenteIBE!$A$1,ROW()-2,COLUMN()-COLUMN($F$1),1,1),IF(ROW()-2 &lt;= DataRows,OFFSET(MeineInstrumente!$A$9,ROW()-DataRows_IBE-1,COLUMN()-COLUMN($F$1),1,1),""))</f>
        <v/>
      </c>
    </row>
    <row r="3516" spans="1:6" x14ac:dyDescent="0.25">
      <c r="A3516" t="str">
        <f ca="1">IF(ROW()-1&lt;=DataRows_IBE,OFFSET(InstrumenteIBE!$A$1,ROW()-2,COLUMN(),1,1),IF(ROW()-2 &lt;= DataRows,OFFSET(MeineInstrumente!$A$9,ROW()-DataRows_IBE-1,COLUMN(),1,1),""))</f>
        <v/>
      </c>
      <c r="B3516" t="str">
        <f ca="1">IF(ROW()-1&lt;=DataRows_IBE,OFFSET(InstrumenteIBE!$A$1,ROW()-2,COLUMN(),1,1),IF(ROW()-2 &lt;= DataRows,OFFSET(MeineInstrumente!$A$9,ROW()-DataRows_IBE-1,COLUMN(),1,1),""))</f>
        <v/>
      </c>
      <c r="C3516" t="str">
        <f ca="1">IF(ROW()-1&lt;=DataRows_IBE,OFFSET(InstrumenteIBE!$A$1,ROW()-2,COLUMN(),1,1),IF(ROW()-2 &lt;= DataRows,OFFSET(MeineInstrumente!$A$9,ROW()-DataRows_IBE-1,COLUMN(),1,1),""))</f>
        <v/>
      </c>
      <c r="D3516" s="16" t="str">
        <f ca="1">IF(ROW()-1&lt;=DataRows_IBE,OFFSET(InstrumenteIBE!$A$1,ROW()-2,COLUMN(),1,1),IF(ROW()-2 &lt;= DataRows,OFFSET(MeineInstrumente!$A$9,ROW()-DataRows_IBE-1,COLUMN(),1,1),""))</f>
        <v/>
      </c>
      <c r="E3516" t="str">
        <f t="shared" ca="1" si="54"/>
        <v/>
      </c>
      <c r="F3516" t="str">
        <f ca="1">IF(ROW()-1&lt;=DataRows_IBE,OFFSET(InstrumenteIBE!$A$1,ROW()-2,COLUMN()-COLUMN($F$1),1,1),IF(ROW()-2 &lt;= DataRows,OFFSET(MeineInstrumente!$A$9,ROW()-DataRows_IBE-1,COLUMN()-COLUMN($F$1),1,1),""))</f>
        <v/>
      </c>
    </row>
    <row r="3517" spans="1:6" x14ac:dyDescent="0.25">
      <c r="A3517" t="str">
        <f ca="1">IF(ROW()-1&lt;=DataRows_IBE,OFFSET(InstrumenteIBE!$A$1,ROW()-2,COLUMN(),1,1),IF(ROW()-2 &lt;= DataRows,OFFSET(MeineInstrumente!$A$9,ROW()-DataRows_IBE-1,COLUMN(),1,1),""))</f>
        <v/>
      </c>
      <c r="B3517" t="str">
        <f ca="1">IF(ROW()-1&lt;=DataRows_IBE,OFFSET(InstrumenteIBE!$A$1,ROW()-2,COLUMN(),1,1),IF(ROW()-2 &lt;= DataRows,OFFSET(MeineInstrumente!$A$9,ROW()-DataRows_IBE-1,COLUMN(),1,1),""))</f>
        <v/>
      </c>
      <c r="C3517" t="str">
        <f ca="1">IF(ROW()-1&lt;=DataRows_IBE,OFFSET(InstrumenteIBE!$A$1,ROW()-2,COLUMN(),1,1),IF(ROW()-2 &lt;= DataRows,OFFSET(MeineInstrumente!$A$9,ROW()-DataRows_IBE-1,COLUMN(),1,1),""))</f>
        <v/>
      </c>
      <c r="D3517" s="16" t="str">
        <f ca="1">IF(ROW()-1&lt;=DataRows_IBE,OFFSET(InstrumenteIBE!$A$1,ROW()-2,COLUMN(),1,1),IF(ROW()-2 &lt;= DataRows,OFFSET(MeineInstrumente!$A$9,ROW()-DataRows_IBE-1,COLUMN(),1,1),""))</f>
        <v/>
      </c>
      <c r="E3517" t="str">
        <f t="shared" ca="1" si="54"/>
        <v/>
      </c>
      <c r="F3517" t="str">
        <f ca="1">IF(ROW()-1&lt;=DataRows_IBE,OFFSET(InstrumenteIBE!$A$1,ROW()-2,COLUMN()-COLUMN($F$1),1,1),IF(ROW()-2 &lt;= DataRows,OFFSET(MeineInstrumente!$A$9,ROW()-DataRows_IBE-1,COLUMN()-COLUMN($F$1),1,1),""))</f>
        <v/>
      </c>
    </row>
    <row r="3518" spans="1:6" x14ac:dyDescent="0.25">
      <c r="A3518" t="str">
        <f ca="1">IF(ROW()-1&lt;=DataRows_IBE,OFFSET(InstrumenteIBE!$A$1,ROW()-2,COLUMN(),1,1),IF(ROW()-2 &lt;= DataRows,OFFSET(MeineInstrumente!$A$9,ROW()-DataRows_IBE-1,COLUMN(),1,1),""))</f>
        <v/>
      </c>
      <c r="B3518" t="str">
        <f ca="1">IF(ROW()-1&lt;=DataRows_IBE,OFFSET(InstrumenteIBE!$A$1,ROW()-2,COLUMN(),1,1),IF(ROW()-2 &lt;= DataRows,OFFSET(MeineInstrumente!$A$9,ROW()-DataRows_IBE-1,COLUMN(),1,1),""))</f>
        <v/>
      </c>
      <c r="C3518" t="str">
        <f ca="1">IF(ROW()-1&lt;=DataRows_IBE,OFFSET(InstrumenteIBE!$A$1,ROW()-2,COLUMN(),1,1),IF(ROW()-2 &lt;= DataRows,OFFSET(MeineInstrumente!$A$9,ROW()-DataRows_IBE-1,COLUMN(),1,1),""))</f>
        <v/>
      </c>
      <c r="D3518" s="16" t="str">
        <f ca="1">IF(ROW()-1&lt;=DataRows_IBE,OFFSET(InstrumenteIBE!$A$1,ROW()-2,COLUMN(),1,1),IF(ROW()-2 &lt;= DataRows,OFFSET(MeineInstrumente!$A$9,ROW()-DataRows_IBE-1,COLUMN(),1,1),""))</f>
        <v/>
      </c>
      <c r="E3518" t="str">
        <f t="shared" ca="1" si="54"/>
        <v/>
      </c>
      <c r="F3518" t="str">
        <f ca="1">IF(ROW()-1&lt;=DataRows_IBE,OFFSET(InstrumenteIBE!$A$1,ROW()-2,COLUMN()-COLUMN($F$1),1,1),IF(ROW()-2 &lt;= DataRows,OFFSET(MeineInstrumente!$A$9,ROW()-DataRows_IBE-1,COLUMN()-COLUMN($F$1),1,1),""))</f>
        <v/>
      </c>
    </row>
    <row r="3519" spans="1:6" x14ac:dyDescent="0.25">
      <c r="A3519" t="str">
        <f ca="1">IF(ROW()-1&lt;=DataRows_IBE,OFFSET(InstrumenteIBE!$A$1,ROW()-2,COLUMN(),1,1),IF(ROW()-2 &lt;= DataRows,OFFSET(MeineInstrumente!$A$9,ROW()-DataRows_IBE-1,COLUMN(),1,1),""))</f>
        <v/>
      </c>
      <c r="B3519" t="str">
        <f ca="1">IF(ROW()-1&lt;=DataRows_IBE,OFFSET(InstrumenteIBE!$A$1,ROW()-2,COLUMN(),1,1),IF(ROW()-2 &lt;= DataRows,OFFSET(MeineInstrumente!$A$9,ROW()-DataRows_IBE-1,COLUMN(),1,1),""))</f>
        <v/>
      </c>
      <c r="C3519" t="str">
        <f ca="1">IF(ROW()-1&lt;=DataRows_IBE,OFFSET(InstrumenteIBE!$A$1,ROW()-2,COLUMN(),1,1),IF(ROW()-2 &lt;= DataRows,OFFSET(MeineInstrumente!$A$9,ROW()-DataRows_IBE-1,COLUMN(),1,1),""))</f>
        <v/>
      </c>
      <c r="D3519" s="16" t="str">
        <f ca="1">IF(ROW()-1&lt;=DataRows_IBE,OFFSET(InstrumenteIBE!$A$1,ROW()-2,COLUMN(),1,1),IF(ROW()-2 &lt;= DataRows,OFFSET(MeineInstrumente!$A$9,ROW()-DataRows_IBE-1,COLUMN(),1,1),""))</f>
        <v/>
      </c>
      <c r="E3519" t="str">
        <f t="shared" ca="1" si="54"/>
        <v/>
      </c>
      <c r="F3519" t="str">
        <f ca="1">IF(ROW()-1&lt;=DataRows_IBE,OFFSET(InstrumenteIBE!$A$1,ROW()-2,COLUMN()-COLUMN($F$1),1,1),IF(ROW()-2 &lt;= DataRows,OFFSET(MeineInstrumente!$A$9,ROW()-DataRows_IBE-1,COLUMN()-COLUMN($F$1),1,1),""))</f>
        <v/>
      </c>
    </row>
    <row r="3520" spans="1:6" x14ac:dyDescent="0.25">
      <c r="A3520" t="str">
        <f ca="1">IF(ROW()-1&lt;=DataRows_IBE,OFFSET(InstrumenteIBE!$A$1,ROW()-2,COLUMN(),1,1),IF(ROW()-2 &lt;= DataRows,OFFSET(MeineInstrumente!$A$9,ROW()-DataRows_IBE-1,COLUMN(),1,1),""))</f>
        <v/>
      </c>
      <c r="B3520" t="str">
        <f ca="1">IF(ROW()-1&lt;=DataRows_IBE,OFFSET(InstrumenteIBE!$A$1,ROW()-2,COLUMN(),1,1),IF(ROW()-2 &lt;= DataRows,OFFSET(MeineInstrumente!$A$9,ROW()-DataRows_IBE-1,COLUMN(),1,1),""))</f>
        <v/>
      </c>
      <c r="C3520" t="str">
        <f ca="1">IF(ROW()-1&lt;=DataRows_IBE,OFFSET(InstrumenteIBE!$A$1,ROW()-2,COLUMN(),1,1),IF(ROW()-2 &lt;= DataRows,OFFSET(MeineInstrumente!$A$9,ROW()-DataRows_IBE-1,COLUMN(),1,1),""))</f>
        <v/>
      </c>
      <c r="D3520" s="16" t="str">
        <f ca="1">IF(ROW()-1&lt;=DataRows_IBE,OFFSET(InstrumenteIBE!$A$1,ROW()-2,COLUMN(),1,1),IF(ROW()-2 &lt;= DataRows,OFFSET(MeineInstrumente!$A$9,ROW()-DataRows_IBE-1,COLUMN(),1,1),""))</f>
        <v/>
      </c>
      <c r="E3520" t="str">
        <f t="shared" ca="1" si="54"/>
        <v/>
      </c>
      <c r="F3520" t="str">
        <f ca="1">IF(ROW()-1&lt;=DataRows_IBE,OFFSET(InstrumenteIBE!$A$1,ROW()-2,COLUMN()-COLUMN($F$1),1,1),IF(ROW()-2 &lt;= DataRows,OFFSET(MeineInstrumente!$A$9,ROW()-DataRows_IBE-1,COLUMN()-COLUMN($F$1),1,1),""))</f>
        <v/>
      </c>
    </row>
    <row r="3521" spans="1:6" x14ac:dyDescent="0.25">
      <c r="A3521" t="str">
        <f ca="1">IF(ROW()-1&lt;=DataRows_IBE,OFFSET(InstrumenteIBE!$A$1,ROW()-2,COLUMN(),1,1),IF(ROW()-2 &lt;= DataRows,OFFSET(MeineInstrumente!$A$9,ROW()-DataRows_IBE-1,COLUMN(),1,1),""))</f>
        <v/>
      </c>
      <c r="B3521" t="str">
        <f ca="1">IF(ROW()-1&lt;=DataRows_IBE,OFFSET(InstrumenteIBE!$A$1,ROW()-2,COLUMN(),1,1),IF(ROW()-2 &lt;= DataRows,OFFSET(MeineInstrumente!$A$9,ROW()-DataRows_IBE-1,COLUMN(),1,1),""))</f>
        <v/>
      </c>
      <c r="C3521" t="str">
        <f ca="1">IF(ROW()-1&lt;=DataRows_IBE,OFFSET(InstrumenteIBE!$A$1,ROW()-2,COLUMN(),1,1),IF(ROW()-2 &lt;= DataRows,OFFSET(MeineInstrumente!$A$9,ROW()-DataRows_IBE-1,COLUMN(),1,1),""))</f>
        <v/>
      </c>
      <c r="D3521" s="16" t="str">
        <f ca="1">IF(ROW()-1&lt;=DataRows_IBE,OFFSET(InstrumenteIBE!$A$1,ROW()-2,COLUMN(),1,1),IF(ROW()-2 &lt;= DataRows,OFFSET(MeineInstrumente!$A$9,ROW()-DataRows_IBE-1,COLUMN(),1,1),""))</f>
        <v/>
      </c>
      <c r="E3521" t="str">
        <f t="shared" ca="1" si="54"/>
        <v/>
      </c>
      <c r="F3521" t="str">
        <f ca="1">IF(ROW()-1&lt;=DataRows_IBE,OFFSET(InstrumenteIBE!$A$1,ROW()-2,COLUMN()-COLUMN($F$1),1,1),IF(ROW()-2 &lt;= DataRows,OFFSET(MeineInstrumente!$A$9,ROW()-DataRows_IBE-1,COLUMN()-COLUMN($F$1),1,1),""))</f>
        <v/>
      </c>
    </row>
    <row r="3522" spans="1:6" x14ac:dyDescent="0.25">
      <c r="A3522" t="str">
        <f ca="1">IF(ROW()-1&lt;=DataRows_IBE,OFFSET(InstrumenteIBE!$A$1,ROW()-2,COLUMN(),1,1),IF(ROW()-2 &lt;= DataRows,OFFSET(MeineInstrumente!$A$9,ROW()-DataRows_IBE-1,COLUMN(),1,1),""))</f>
        <v/>
      </c>
      <c r="B3522" t="str">
        <f ca="1">IF(ROW()-1&lt;=DataRows_IBE,OFFSET(InstrumenteIBE!$A$1,ROW()-2,COLUMN(),1,1),IF(ROW()-2 &lt;= DataRows,OFFSET(MeineInstrumente!$A$9,ROW()-DataRows_IBE-1,COLUMN(),1,1),""))</f>
        <v/>
      </c>
      <c r="C3522" t="str">
        <f ca="1">IF(ROW()-1&lt;=DataRows_IBE,OFFSET(InstrumenteIBE!$A$1,ROW()-2,COLUMN(),1,1),IF(ROW()-2 &lt;= DataRows,OFFSET(MeineInstrumente!$A$9,ROW()-DataRows_IBE-1,COLUMN(),1,1),""))</f>
        <v/>
      </c>
      <c r="D3522" s="16" t="str">
        <f ca="1">IF(ROW()-1&lt;=DataRows_IBE,OFFSET(InstrumenteIBE!$A$1,ROW()-2,COLUMN(),1,1),IF(ROW()-2 &lt;= DataRows,OFFSET(MeineInstrumente!$A$9,ROW()-DataRows_IBE-1,COLUMN(),1,1),""))</f>
        <v/>
      </c>
      <c r="E3522" t="str">
        <f t="shared" ref="E3522:E3585" ca="1" si="55">IF(ISNUMBER(A3522),F3522&amp;";"&amp;A3522,"")</f>
        <v/>
      </c>
      <c r="F3522" t="str">
        <f ca="1">IF(ROW()-1&lt;=DataRows_IBE,OFFSET(InstrumenteIBE!$A$1,ROW()-2,COLUMN()-COLUMN($F$1),1,1),IF(ROW()-2 &lt;= DataRows,OFFSET(MeineInstrumente!$A$9,ROW()-DataRows_IBE-1,COLUMN()-COLUMN($F$1),1,1),""))</f>
        <v/>
      </c>
    </row>
    <row r="3523" spans="1:6" x14ac:dyDescent="0.25">
      <c r="A3523" t="str">
        <f ca="1">IF(ROW()-1&lt;=DataRows_IBE,OFFSET(InstrumenteIBE!$A$1,ROW()-2,COLUMN(),1,1),IF(ROW()-2 &lt;= DataRows,OFFSET(MeineInstrumente!$A$9,ROW()-DataRows_IBE-1,COLUMN(),1,1),""))</f>
        <v/>
      </c>
      <c r="B3523" t="str">
        <f ca="1">IF(ROW()-1&lt;=DataRows_IBE,OFFSET(InstrumenteIBE!$A$1,ROW()-2,COLUMN(),1,1),IF(ROW()-2 &lt;= DataRows,OFFSET(MeineInstrumente!$A$9,ROW()-DataRows_IBE-1,COLUMN(),1,1),""))</f>
        <v/>
      </c>
      <c r="C3523" t="str">
        <f ca="1">IF(ROW()-1&lt;=DataRows_IBE,OFFSET(InstrumenteIBE!$A$1,ROW()-2,COLUMN(),1,1),IF(ROW()-2 &lt;= DataRows,OFFSET(MeineInstrumente!$A$9,ROW()-DataRows_IBE-1,COLUMN(),1,1),""))</f>
        <v/>
      </c>
      <c r="D3523" s="16" t="str">
        <f ca="1">IF(ROW()-1&lt;=DataRows_IBE,OFFSET(InstrumenteIBE!$A$1,ROW()-2,COLUMN(),1,1),IF(ROW()-2 &lt;= DataRows,OFFSET(MeineInstrumente!$A$9,ROW()-DataRows_IBE-1,COLUMN(),1,1),""))</f>
        <v/>
      </c>
      <c r="E3523" t="str">
        <f t="shared" ca="1" si="55"/>
        <v/>
      </c>
      <c r="F3523" t="str">
        <f ca="1">IF(ROW()-1&lt;=DataRows_IBE,OFFSET(InstrumenteIBE!$A$1,ROW()-2,COLUMN()-COLUMN($F$1),1,1),IF(ROW()-2 &lt;= DataRows,OFFSET(MeineInstrumente!$A$9,ROW()-DataRows_IBE-1,COLUMN()-COLUMN($F$1),1,1),""))</f>
        <v/>
      </c>
    </row>
    <row r="3524" spans="1:6" x14ac:dyDescent="0.25">
      <c r="A3524" t="str">
        <f ca="1">IF(ROW()-1&lt;=DataRows_IBE,OFFSET(InstrumenteIBE!$A$1,ROW()-2,COLUMN(),1,1),IF(ROW()-2 &lt;= DataRows,OFFSET(MeineInstrumente!$A$9,ROW()-DataRows_IBE-1,COLUMN(),1,1),""))</f>
        <v/>
      </c>
      <c r="B3524" t="str">
        <f ca="1">IF(ROW()-1&lt;=DataRows_IBE,OFFSET(InstrumenteIBE!$A$1,ROW()-2,COLUMN(),1,1),IF(ROW()-2 &lt;= DataRows,OFFSET(MeineInstrumente!$A$9,ROW()-DataRows_IBE-1,COLUMN(),1,1),""))</f>
        <v/>
      </c>
      <c r="C3524" t="str">
        <f ca="1">IF(ROW()-1&lt;=DataRows_IBE,OFFSET(InstrumenteIBE!$A$1,ROW()-2,COLUMN(),1,1),IF(ROW()-2 &lt;= DataRows,OFFSET(MeineInstrumente!$A$9,ROW()-DataRows_IBE-1,COLUMN(),1,1),""))</f>
        <v/>
      </c>
      <c r="D3524" s="16" t="str">
        <f ca="1">IF(ROW()-1&lt;=DataRows_IBE,OFFSET(InstrumenteIBE!$A$1,ROW()-2,COLUMN(),1,1),IF(ROW()-2 &lt;= DataRows,OFFSET(MeineInstrumente!$A$9,ROW()-DataRows_IBE-1,COLUMN(),1,1),""))</f>
        <v/>
      </c>
      <c r="E3524" t="str">
        <f t="shared" ca="1" si="55"/>
        <v/>
      </c>
      <c r="F3524" t="str">
        <f ca="1">IF(ROW()-1&lt;=DataRows_IBE,OFFSET(InstrumenteIBE!$A$1,ROW()-2,COLUMN()-COLUMN($F$1),1,1),IF(ROW()-2 &lt;= DataRows,OFFSET(MeineInstrumente!$A$9,ROW()-DataRows_IBE-1,COLUMN()-COLUMN($F$1),1,1),""))</f>
        <v/>
      </c>
    </row>
    <row r="3525" spans="1:6" x14ac:dyDescent="0.25">
      <c r="A3525" t="str">
        <f ca="1">IF(ROW()-1&lt;=DataRows_IBE,OFFSET(InstrumenteIBE!$A$1,ROW()-2,COLUMN(),1,1),IF(ROW()-2 &lt;= DataRows,OFFSET(MeineInstrumente!$A$9,ROW()-DataRows_IBE-1,COLUMN(),1,1),""))</f>
        <v/>
      </c>
      <c r="B3525" t="str">
        <f ca="1">IF(ROW()-1&lt;=DataRows_IBE,OFFSET(InstrumenteIBE!$A$1,ROW()-2,COLUMN(),1,1),IF(ROW()-2 &lt;= DataRows,OFFSET(MeineInstrumente!$A$9,ROW()-DataRows_IBE-1,COLUMN(),1,1),""))</f>
        <v/>
      </c>
      <c r="C3525" t="str">
        <f ca="1">IF(ROW()-1&lt;=DataRows_IBE,OFFSET(InstrumenteIBE!$A$1,ROW()-2,COLUMN(),1,1),IF(ROW()-2 &lt;= DataRows,OFFSET(MeineInstrumente!$A$9,ROW()-DataRows_IBE-1,COLUMN(),1,1),""))</f>
        <v/>
      </c>
      <c r="D3525" s="16" t="str">
        <f ca="1">IF(ROW()-1&lt;=DataRows_IBE,OFFSET(InstrumenteIBE!$A$1,ROW()-2,COLUMN(),1,1),IF(ROW()-2 &lt;= DataRows,OFFSET(MeineInstrumente!$A$9,ROW()-DataRows_IBE-1,COLUMN(),1,1),""))</f>
        <v/>
      </c>
      <c r="E3525" t="str">
        <f t="shared" ca="1" si="55"/>
        <v/>
      </c>
      <c r="F3525" t="str">
        <f ca="1">IF(ROW()-1&lt;=DataRows_IBE,OFFSET(InstrumenteIBE!$A$1,ROW()-2,COLUMN()-COLUMN($F$1),1,1),IF(ROW()-2 &lt;= DataRows,OFFSET(MeineInstrumente!$A$9,ROW()-DataRows_IBE-1,COLUMN()-COLUMN($F$1),1,1),""))</f>
        <v/>
      </c>
    </row>
    <row r="3526" spans="1:6" x14ac:dyDescent="0.25">
      <c r="A3526" t="str">
        <f ca="1">IF(ROW()-1&lt;=DataRows_IBE,OFFSET(InstrumenteIBE!$A$1,ROW()-2,COLUMN(),1,1),IF(ROW()-2 &lt;= DataRows,OFFSET(MeineInstrumente!$A$9,ROW()-DataRows_IBE-1,COLUMN(),1,1),""))</f>
        <v/>
      </c>
      <c r="B3526" t="str">
        <f ca="1">IF(ROW()-1&lt;=DataRows_IBE,OFFSET(InstrumenteIBE!$A$1,ROW()-2,COLUMN(),1,1),IF(ROW()-2 &lt;= DataRows,OFFSET(MeineInstrumente!$A$9,ROW()-DataRows_IBE-1,COLUMN(),1,1),""))</f>
        <v/>
      </c>
      <c r="C3526" t="str">
        <f ca="1">IF(ROW()-1&lt;=DataRows_IBE,OFFSET(InstrumenteIBE!$A$1,ROW()-2,COLUMN(),1,1),IF(ROW()-2 &lt;= DataRows,OFFSET(MeineInstrumente!$A$9,ROW()-DataRows_IBE-1,COLUMN(),1,1),""))</f>
        <v/>
      </c>
      <c r="D3526" s="16" t="str">
        <f ca="1">IF(ROW()-1&lt;=DataRows_IBE,OFFSET(InstrumenteIBE!$A$1,ROW()-2,COLUMN(),1,1),IF(ROW()-2 &lt;= DataRows,OFFSET(MeineInstrumente!$A$9,ROW()-DataRows_IBE-1,COLUMN(),1,1),""))</f>
        <v/>
      </c>
      <c r="E3526" t="str">
        <f t="shared" ca="1" si="55"/>
        <v/>
      </c>
      <c r="F3526" t="str">
        <f ca="1">IF(ROW()-1&lt;=DataRows_IBE,OFFSET(InstrumenteIBE!$A$1,ROW()-2,COLUMN()-COLUMN($F$1),1,1),IF(ROW()-2 &lt;= DataRows,OFFSET(MeineInstrumente!$A$9,ROW()-DataRows_IBE-1,COLUMN()-COLUMN($F$1),1,1),""))</f>
        <v/>
      </c>
    </row>
    <row r="3527" spans="1:6" x14ac:dyDescent="0.25">
      <c r="A3527" t="str">
        <f ca="1">IF(ROW()-1&lt;=DataRows_IBE,OFFSET(InstrumenteIBE!$A$1,ROW()-2,COLUMN(),1,1),IF(ROW()-2 &lt;= DataRows,OFFSET(MeineInstrumente!$A$9,ROW()-DataRows_IBE-1,COLUMN(),1,1),""))</f>
        <v/>
      </c>
      <c r="B3527" t="str">
        <f ca="1">IF(ROW()-1&lt;=DataRows_IBE,OFFSET(InstrumenteIBE!$A$1,ROW()-2,COLUMN(),1,1),IF(ROW()-2 &lt;= DataRows,OFFSET(MeineInstrumente!$A$9,ROW()-DataRows_IBE-1,COLUMN(),1,1),""))</f>
        <v/>
      </c>
      <c r="C3527" t="str">
        <f ca="1">IF(ROW()-1&lt;=DataRows_IBE,OFFSET(InstrumenteIBE!$A$1,ROW()-2,COLUMN(),1,1),IF(ROW()-2 &lt;= DataRows,OFFSET(MeineInstrumente!$A$9,ROW()-DataRows_IBE-1,COLUMN(),1,1),""))</f>
        <v/>
      </c>
      <c r="D3527" s="16" t="str">
        <f ca="1">IF(ROW()-1&lt;=DataRows_IBE,OFFSET(InstrumenteIBE!$A$1,ROW()-2,COLUMN(),1,1),IF(ROW()-2 &lt;= DataRows,OFFSET(MeineInstrumente!$A$9,ROW()-DataRows_IBE-1,COLUMN(),1,1),""))</f>
        <v/>
      </c>
      <c r="E3527" t="str">
        <f t="shared" ca="1" si="55"/>
        <v/>
      </c>
      <c r="F3527" t="str">
        <f ca="1">IF(ROW()-1&lt;=DataRows_IBE,OFFSET(InstrumenteIBE!$A$1,ROW()-2,COLUMN()-COLUMN($F$1),1,1),IF(ROW()-2 &lt;= DataRows,OFFSET(MeineInstrumente!$A$9,ROW()-DataRows_IBE-1,COLUMN()-COLUMN($F$1),1,1),""))</f>
        <v/>
      </c>
    </row>
    <row r="3528" spans="1:6" x14ac:dyDescent="0.25">
      <c r="A3528" t="str">
        <f ca="1">IF(ROW()-1&lt;=DataRows_IBE,OFFSET(InstrumenteIBE!$A$1,ROW()-2,COLUMN(),1,1),IF(ROW()-2 &lt;= DataRows,OFFSET(MeineInstrumente!$A$9,ROW()-DataRows_IBE-1,COLUMN(),1,1),""))</f>
        <v/>
      </c>
      <c r="B3528" t="str">
        <f ca="1">IF(ROW()-1&lt;=DataRows_IBE,OFFSET(InstrumenteIBE!$A$1,ROW()-2,COLUMN(),1,1),IF(ROW()-2 &lt;= DataRows,OFFSET(MeineInstrumente!$A$9,ROW()-DataRows_IBE-1,COLUMN(),1,1),""))</f>
        <v/>
      </c>
      <c r="C3528" t="str">
        <f ca="1">IF(ROW()-1&lt;=DataRows_IBE,OFFSET(InstrumenteIBE!$A$1,ROW()-2,COLUMN(),1,1),IF(ROW()-2 &lt;= DataRows,OFFSET(MeineInstrumente!$A$9,ROW()-DataRows_IBE-1,COLUMN(),1,1),""))</f>
        <v/>
      </c>
      <c r="D3528" s="16" t="str">
        <f ca="1">IF(ROW()-1&lt;=DataRows_IBE,OFFSET(InstrumenteIBE!$A$1,ROW()-2,COLUMN(),1,1),IF(ROW()-2 &lt;= DataRows,OFFSET(MeineInstrumente!$A$9,ROW()-DataRows_IBE-1,COLUMN(),1,1),""))</f>
        <v/>
      </c>
      <c r="E3528" t="str">
        <f t="shared" ca="1" si="55"/>
        <v/>
      </c>
      <c r="F3528" t="str">
        <f ca="1">IF(ROW()-1&lt;=DataRows_IBE,OFFSET(InstrumenteIBE!$A$1,ROW()-2,COLUMN()-COLUMN($F$1),1,1),IF(ROW()-2 &lt;= DataRows,OFFSET(MeineInstrumente!$A$9,ROW()-DataRows_IBE-1,COLUMN()-COLUMN($F$1),1,1),""))</f>
        <v/>
      </c>
    </row>
    <row r="3529" spans="1:6" x14ac:dyDescent="0.25">
      <c r="A3529" t="str">
        <f ca="1">IF(ROW()-1&lt;=DataRows_IBE,OFFSET(InstrumenteIBE!$A$1,ROW()-2,COLUMN(),1,1),IF(ROW()-2 &lt;= DataRows,OFFSET(MeineInstrumente!$A$9,ROW()-DataRows_IBE-1,COLUMN(),1,1),""))</f>
        <v/>
      </c>
      <c r="B3529" t="str">
        <f ca="1">IF(ROW()-1&lt;=DataRows_IBE,OFFSET(InstrumenteIBE!$A$1,ROW()-2,COLUMN(),1,1),IF(ROW()-2 &lt;= DataRows,OFFSET(MeineInstrumente!$A$9,ROW()-DataRows_IBE-1,COLUMN(),1,1),""))</f>
        <v/>
      </c>
      <c r="C3529" t="str">
        <f ca="1">IF(ROW()-1&lt;=DataRows_IBE,OFFSET(InstrumenteIBE!$A$1,ROW()-2,COLUMN(),1,1),IF(ROW()-2 &lt;= DataRows,OFFSET(MeineInstrumente!$A$9,ROW()-DataRows_IBE-1,COLUMN(),1,1),""))</f>
        <v/>
      </c>
      <c r="D3529" s="16" t="str">
        <f ca="1">IF(ROW()-1&lt;=DataRows_IBE,OFFSET(InstrumenteIBE!$A$1,ROW()-2,COLUMN(),1,1),IF(ROW()-2 &lt;= DataRows,OFFSET(MeineInstrumente!$A$9,ROW()-DataRows_IBE-1,COLUMN(),1,1),""))</f>
        <v/>
      </c>
      <c r="E3529" t="str">
        <f t="shared" ca="1" si="55"/>
        <v/>
      </c>
      <c r="F3529" t="str">
        <f ca="1">IF(ROW()-1&lt;=DataRows_IBE,OFFSET(InstrumenteIBE!$A$1,ROW()-2,COLUMN()-COLUMN($F$1),1,1),IF(ROW()-2 &lt;= DataRows,OFFSET(MeineInstrumente!$A$9,ROW()-DataRows_IBE-1,COLUMN()-COLUMN($F$1),1,1),""))</f>
        <v/>
      </c>
    </row>
    <row r="3530" spans="1:6" x14ac:dyDescent="0.25">
      <c r="A3530" t="str">
        <f ca="1">IF(ROW()-1&lt;=DataRows_IBE,OFFSET(InstrumenteIBE!$A$1,ROW()-2,COLUMN(),1,1),IF(ROW()-2 &lt;= DataRows,OFFSET(MeineInstrumente!$A$9,ROW()-DataRows_IBE-1,COLUMN(),1,1),""))</f>
        <v/>
      </c>
      <c r="B3530" t="str">
        <f ca="1">IF(ROW()-1&lt;=DataRows_IBE,OFFSET(InstrumenteIBE!$A$1,ROW()-2,COLUMN(),1,1),IF(ROW()-2 &lt;= DataRows,OFFSET(MeineInstrumente!$A$9,ROW()-DataRows_IBE-1,COLUMN(),1,1),""))</f>
        <v/>
      </c>
      <c r="C3530" t="str">
        <f ca="1">IF(ROW()-1&lt;=DataRows_IBE,OFFSET(InstrumenteIBE!$A$1,ROW()-2,COLUMN(),1,1),IF(ROW()-2 &lt;= DataRows,OFFSET(MeineInstrumente!$A$9,ROW()-DataRows_IBE-1,COLUMN(),1,1),""))</f>
        <v/>
      </c>
      <c r="D3530" s="16" t="str">
        <f ca="1">IF(ROW()-1&lt;=DataRows_IBE,OFFSET(InstrumenteIBE!$A$1,ROW()-2,COLUMN(),1,1),IF(ROW()-2 &lt;= DataRows,OFFSET(MeineInstrumente!$A$9,ROW()-DataRows_IBE-1,COLUMN(),1,1),""))</f>
        <v/>
      </c>
      <c r="E3530" t="str">
        <f t="shared" ca="1" si="55"/>
        <v/>
      </c>
      <c r="F3530" t="str">
        <f ca="1">IF(ROW()-1&lt;=DataRows_IBE,OFFSET(InstrumenteIBE!$A$1,ROW()-2,COLUMN()-COLUMN($F$1),1,1),IF(ROW()-2 &lt;= DataRows,OFFSET(MeineInstrumente!$A$9,ROW()-DataRows_IBE-1,COLUMN()-COLUMN($F$1),1,1),""))</f>
        <v/>
      </c>
    </row>
    <row r="3531" spans="1:6" x14ac:dyDescent="0.25">
      <c r="A3531" t="str">
        <f ca="1">IF(ROW()-1&lt;=DataRows_IBE,OFFSET(InstrumenteIBE!$A$1,ROW()-2,COLUMN(),1,1),IF(ROW()-2 &lt;= DataRows,OFFSET(MeineInstrumente!$A$9,ROW()-DataRows_IBE-1,COLUMN(),1,1),""))</f>
        <v/>
      </c>
      <c r="B3531" t="str">
        <f ca="1">IF(ROW()-1&lt;=DataRows_IBE,OFFSET(InstrumenteIBE!$A$1,ROW()-2,COLUMN(),1,1),IF(ROW()-2 &lt;= DataRows,OFFSET(MeineInstrumente!$A$9,ROW()-DataRows_IBE-1,COLUMN(),1,1),""))</f>
        <v/>
      </c>
      <c r="C3531" t="str">
        <f ca="1">IF(ROW()-1&lt;=DataRows_IBE,OFFSET(InstrumenteIBE!$A$1,ROW()-2,COLUMN(),1,1),IF(ROW()-2 &lt;= DataRows,OFFSET(MeineInstrumente!$A$9,ROW()-DataRows_IBE-1,COLUMN(),1,1),""))</f>
        <v/>
      </c>
      <c r="D3531" s="16" t="str">
        <f ca="1">IF(ROW()-1&lt;=DataRows_IBE,OFFSET(InstrumenteIBE!$A$1,ROW()-2,COLUMN(),1,1),IF(ROW()-2 &lt;= DataRows,OFFSET(MeineInstrumente!$A$9,ROW()-DataRows_IBE-1,COLUMN(),1,1),""))</f>
        <v/>
      </c>
      <c r="E3531" t="str">
        <f t="shared" ca="1" si="55"/>
        <v/>
      </c>
      <c r="F3531" t="str">
        <f ca="1">IF(ROW()-1&lt;=DataRows_IBE,OFFSET(InstrumenteIBE!$A$1,ROW()-2,COLUMN()-COLUMN($F$1),1,1),IF(ROW()-2 &lt;= DataRows,OFFSET(MeineInstrumente!$A$9,ROW()-DataRows_IBE-1,COLUMN()-COLUMN($F$1),1,1),""))</f>
        <v/>
      </c>
    </row>
    <row r="3532" spans="1:6" x14ac:dyDescent="0.25">
      <c r="A3532" t="str">
        <f ca="1">IF(ROW()-1&lt;=DataRows_IBE,OFFSET(InstrumenteIBE!$A$1,ROW()-2,COLUMN(),1,1),IF(ROW()-2 &lt;= DataRows,OFFSET(MeineInstrumente!$A$9,ROW()-DataRows_IBE-1,COLUMN(),1,1),""))</f>
        <v/>
      </c>
      <c r="B3532" t="str">
        <f ca="1">IF(ROW()-1&lt;=DataRows_IBE,OFFSET(InstrumenteIBE!$A$1,ROW()-2,COLUMN(),1,1),IF(ROW()-2 &lt;= DataRows,OFFSET(MeineInstrumente!$A$9,ROW()-DataRows_IBE-1,COLUMN(),1,1),""))</f>
        <v/>
      </c>
      <c r="C3532" t="str">
        <f ca="1">IF(ROW()-1&lt;=DataRows_IBE,OFFSET(InstrumenteIBE!$A$1,ROW()-2,COLUMN(),1,1),IF(ROW()-2 &lt;= DataRows,OFFSET(MeineInstrumente!$A$9,ROW()-DataRows_IBE-1,COLUMN(),1,1),""))</f>
        <v/>
      </c>
      <c r="D3532" s="16" t="str">
        <f ca="1">IF(ROW()-1&lt;=DataRows_IBE,OFFSET(InstrumenteIBE!$A$1,ROW()-2,COLUMN(),1,1),IF(ROW()-2 &lt;= DataRows,OFFSET(MeineInstrumente!$A$9,ROW()-DataRows_IBE-1,COLUMN(),1,1),""))</f>
        <v/>
      </c>
      <c r="E3532" t="str">
        <f t="shared" ca="1" si="55"/>
        <v/>
      </c>
      <c r="F3532" t="str">
        <f ca="1">IF(ROW()-1&lt;=DataRows_IBE,OFFSET(InstrumenteIBE!$A$1,ROW()-2,COLUMN()-COLUMN($F$1),1,1),IF(ROW()-2 &lt;= DataRows,OFFSET(MeineInstrumente!$A$9,ROW()-DataRows_IBE-1,COLUMN()-COLUMN($F$1),1,1),""))</f>
        <v/>
      </c>
    </row>
    <row r="3533" spans="1:6" x14ac:dyDescent="0.25">
      <c r="A3533" t="str">
        <f ca="1">IF(ROW()-1&lt;=DataRows_IBE,OFFSET(InstrumenteIBE!$A$1,ROW()-2,COLUMN(),1,1),IF(ROW()-2 &lt;= DataRows,OFFSET(MeineInstrumente!$A$9,ROW()-DataRows_IBE-1,COLUMN(),1,1),""))</f>
        <v/>
      </c>
      <c r="B3533" t="str">
        <f ca="1">IF(ROW()-1&lt;=DataRows_IBE,OFFSET(InstrumenteIBE!$A$1,ROW()-2,COLUMN(),1,1),IF(ROW()-2 &lt;= DataRows,OFFSET(MeineInstrumente!$A$9,ROW()-DataRows_IBE-1,COLUMN(),1,1),""))</f>
        <v/>
      </c>
      <c r="C3533" t="str">
        <f ca="1">IF(ROW()-1&lt;=DataRows_IBE,OFFSET(InstrumenteIBE!$A$1,ROW()-2,COLUMN(),1,1),IF(ROW()-2 &lt;= DataRows,OFFSET(MeineInstrumente!$A$9,ROW()-DataRows_IBE-1,COLUMN(),1,1),""))</f>
        <v/>
      </c>
      <c r="D3533" s="16" t="str">
        <f ca="1">IF(ROW()-1&lt;=DataRows_IBE,OFFSET(InstrumenteIBE!$A$1,ROW()-2,COLUMN(),1,1),IF(ROW()-2 &lt;= DataRows,OFFSET(MeineInstrumente!$A$9,ROW()-DataRows_IBE-1,COLUMN(),1,1),""))</f>
        <v/>
      </c>
      <c r="E3533" t="str">
        <f t="shared" ca="1" si="55"/>
        <v/>
      </c>
      <c r="F3533" t="str">
        <f ca="1">IF(ROW()-1&lt;=DataRows_IBE,OFFSET(InstrumenteIBE!$A$1,ROW()-2,COLUMN()-COLUMN($F$1),1,1),IF(ROW()-2 &lt;= DataRows,OFFSET(MeineInstrumente!$A$9,ROW()-DataRows_IBE-1,COLUMN()-COLUMN($F$1),1,1),""))</f>
        <v/>
      </c>
    </row>
    <row r="3534" spans="1:6" x14ac:dyDescent="0.25">
      <c r="A3534" t="str">
        <f ca="1">IF(ROW()-1&lt;=DataRows_IBE,OFFSET(InstrumenteIBE!$A$1,ROW()-2,COLUMN(),1,1),IF(ROW()-2 &lt;= DataRows,OFFSET(MeineInstrumente!$A$9,ROW()-DataRows_IBE-1,COLUMN(),1,1),""))</f>
        <v/>
      </c>
      <c r="B3534" t="str">
        <f ca="1">IF(ROW()-1&lt;=DataRows_IBE,OFFSET(InstrumenteIBE!$A$1,ROW()-2,COLUMN(),1,1),IF(ROW()-2 &lt;= DataRows,OFFSET(MeineInstrumente!$A$9,ROW()-DataRows_IBE-1,COLUMN(),1,1),""))</f>
        <v/>
      </c>
      <c r="C3534" t="str">
        <f ca="1">IF(ROW()-1&lt;=DataRows_IBE,OFFSET(InstrumenteIBE!$A$1,ROW()-2,COLUMN(),1,1),IF(ROW()-2 &lt;= DataRows,OFFSET(MeineInstrumente!$A$9,ROW()-DataRows_IBE-1,COLUMN(),1,1),""))</f>
        <v/>
      </c>
      <c r="D3534" s="16" t="str">
        <f ca="1">IF(ROW()-1&lt;=DataRows_IBE,OFFSET(InstrumenteIBE!$A$1,ROW()-2,COLUMN(),1,1),IF(ROW()-2 &lt;= DataRows,OFFSET(MeineInstrumente!$A$9,ROW()-DataRows_IBE-1,COLUMN(),1,1),""))</f>
        <v/>
      </c>
      <c r="E3534" t="str">
        <f t="shared" ca="1" si="55"/>
        <v/>
      </c>
      <c r="F3534" t="str">
        <f ca="1">IF(ROW()-1&lt;=DataRows_IBE,OFFSET(InstrumenteIBE!$A$1,ROW()-2,COLUMN()-COLUMN($F$1),1,1),IF(ROW()-2 &lt;= DataRows,OFFSET(MeineInstrumente!$A$9,ROW()-DataRows_IBE-1,COLUMN()-COLUMN($F$1),1,1),""))</f>
        <v/>
      </c>
    </row>
    <row r="3535" spans="1:6" x14ac:dyDescent="0.25">
      <c r="A3535" t="str">
        <f ca="1">IF(ROW()-1&lt;=DataRows_IBE,OFFSET(InstrumenteIBE!$A$1,ROW()-2,COLUMN(),1,1),IF(ROW()-2 &lt;= DataRows,OFFSET(MeineInstrumente!$A$9,ROW()-DataRows_IBE-1,COLUMN(),1,1),""))</f>
        <v/>
      </c>
      <c r="B3535" t="str">
        <f ca="1">IF(ROW()-1&lt;=DataRows_IBE,OFFSET(InstrumenteIBE!$A$1,ROW()-2,COLUMN(),1,1),IF(ROW()-2 &lt;= DataRows,OFFSET(MeineInstrumente!$A$9,ROW()-DataRows_IBE-1,COLUMN(),1,1),""))</f>
        <v/>
      </c>
      <c r="C3535" t="str">
        <f ca="1">IF(ROW()-1&lt;=DataRows_IBE,OFFSET(InstrumenteIBE!$A$1,ROW()-2,COLUMN(),1,1),IF(ROW()-2 &lt;= DataRows,OFFSET(MeineInstrumente!$A$9,ROW()-DataRows_IBE-1,COLUMN(),1,1),""))</f>
        <v/>
      </c>
      <c r="D3535" s="16" t="str">
        <f ca="1">IF(ROW()-1&lt;=DataRows_IBE,OFFSET(InstrumenteIBE!$A$1,ROW()-2,COLUMN(),1,1),IF(ROW()-2 &lt;= DataRows,OFFSET(MeineInstrumente!$A$9,ROW()-DataRows_IBE-1,COLUMN(),1,1),""))</f>
        <v/>
      </c>
      <c r="E3535" t="str">
        <f t="shared" ca="1" si="55"/>
        <v/>
      </c>
      <c r="F3535" t="str">
        <f ca="1">IF(ROW()-1&lt;=DataRows_IBE,OFFSET(InstrumenteIBE!$A$1,ROW()-2,COLUMN()-COLUMN($F$1),1,1),IF(ROW()-2 &lt;= DataRows,OFFSET(MeineInstrumente!$A$9,ROW()-DataRows_IBE-1,COLUMN()-COLUMN($F$1),1,1),""))</f>
        <v/>
      </c>
    </row>
    <row r="3536" spans="1:6" x14ac:dyDescent="0.25">
      <c r="A3536" t="str">
        <f ca="1">IF(ROW()-1&lt;=DataRows_IBE,OFFSET(InstrumenteIBE!$A$1,ROW()-2,COLUMN(),1,1),IF(ROW()-2 &lt;= DataRows,OFFSET(MeineInstrumente!$A$9,ROW()-DataRows_IBE-1,COLUMN(),1,1),""))</f>
        <v/>
      </c>
      <c r="B3536" t="str">
        <f ca="1">IF(ROW()-1&lt;=DataRows_IBE,OFFSET(InstrumenteIBE!$A$1,ROW()-2,COLUMN(),1,1),IF(ROW()-2 &lt;= DataRows,OFFSET(MeineInstrumente!$A$9,ROW()-DataRows_IBE-1,COLUMN(),1,1),""))</f>
        <v/>
      </c>
      <c r="C3536" t="str">
        <f ca="1">IF(ROW()-1&lt;=DataRows_IBE,OFFSET(InstrumenteIBE!$A$1,ROW()-2,COLUMN(),1,1),IF(ROW()-2 &lt;= DataRows,OFFSET(MeineInstrumente!$A$9,ROW()-DataRows_IBE-1,COLUMN(),1,1),""))</f>
        <v/>
      </c>
      <c r="D3536" s="16" t="str">
        <f ca="1">IF(ROW()-1&lt;=DataRows_IBE,OFFSET(InstrumenteIBE!$A$1,ROW()-2,COLUMN(),1,1),IF(ROW()-2 &lt;= DataRows,OFFSET(MeineInstrumente!$A$9,ROW()-DataRows_IBE-1,COLUMN(),1,1),""))</f>
        <v/>
      </c>
      <c r="E3536" t="str">
        <f t="shared" ca="1" si="55"/>
        <v/>
      </c>
      <c r="F3536" t="str">
        <f ca="1">IF(ROW()-1&lt;=DataRows_IBE,OFFSET(InstrumenteIBE!$A$1,ROW()-2,COLUMN()-COLUMN($F$1),1,1),IF(ROW()-2 &lt;= DataRows,OFFSET(MeineInstrumente!$A$9,ROW()-DataRows_IBE-1,COLUMN()-COLUMN($F$1),1,1),""))</f>
        <v/>
      </c>
    </row>
    <row r="3537" spans="1:6" x14ac:dyDescent="0.25">
      <c r="A3537" t="str">
        <f ca="1">IF(ROW()-1&lt;=DataRows_IBE,OFFSET(InstrumenteIBE!$A$1,ROW()-2,COLUMN(),1,1),IF(ROW()-2 &lt;= DataRows,OFFSET(MeineInstrumente!$A$9,ROW()-DataRows_IBE-1,COLUMN(),1,1),""))</f>
        <v/>
      </c>
      <c r="B3537" t="str">
        <f ca="1">IF(ROW()-1&lt;=DataRows_IBE,OFFSET(InstrumenteIBE!$A$1,ROW()-2,COLUMN(),1,1),IF(ROW()-2 &lt;= DataRows,OFFSET(MeineInstrumente!$A$9,ROW()-DataRows_IBE-1,COLUMN(),1,1),""))</f>
        <v/>
      </c>
      <c r="C3537" t="str">
        <f ca="1">IF(ROW()-1&lt;=DataRows_IBE,OFFSET(InstrumenteIBE!$A$1,ROW()-2,COLUMN(),1,1),IF(ROW()-2 &lt;= DataRows,OFFSET(MeineInstrumente!$A$9,ROW()-DataRows_IBE-1,COLUMN(),1,1),""))</f>
        <v/>
      </c>
      <c r="D3537" s="16" t="str">
        <f ca="1">IF(ROW()-1&lt;=DataRows_IBE,OFFSET(InstrumenteIBE!$A$1,ROW()-2,COLUMN(),1,1),IF(ROW()-2 &lt;= DataRows,OFFSET(MeineInstrumente!$A$9,ROW()-DataRows_IBE-1,COLUMN(),1,1),""))</f>
        <v/>
      </c>
      <c r="E3537" t="str">
        <f t="shared" ca="1" si="55"/>
        <v/>
      </c>
      <c r="F3537" t="str">
        <f ca="1">IF(ROW()-1&lt;=DataRows_IBE,OFFSET(InstrumenteIBE!$A$1,ROW()-2,COLUMN()-COLUMN($F$1),1,1),IF(ROW()-2 &lt;= DataRows,OFFSET(MeineInstrumente!$A$9,ROW()-DataRows_IBE-1,COLUMN()-COLUMN($F$1),1,1),""))</f>
        <v/>
      </c>
    </row>
    <row r="3538" spans="1:6" x14ac:dyDescent="0.25">
      <c r="A3538" t="str">
        <f ca="1">IF(ROW()-1&lt;=DataRows_IBE,OFFSET(InstrumenteIBE!$A$1,ROW()-2,COLUMN(),1,1),IF(ROW()-2 &lt;= DataRows,OFFSET(MeineInstrumente!$A$9,ROW()-DataRows_IBE-1,COLUMN(),1,1),""))</f>
        <v/>
      </c>
      <c r="B3538" t="str">
        <f ca="1">IF(ROW()-1&lt;=DataRows_IBE,OFFSET(InstrumenteIBE!$A$1,ROW()-2,COLUMN(),1,1),IF(ROW()-2 &lt;= DataRows,OFFSET(MeineInstrumente!$A$9,ROW()-DataRows_IBE-1,COLUMN(),1,1),""))</f>
        <v/>
      </c>
      <c r="C3538" t="str">
        <f ca="1">IF(ROW()-1&lt;=DataRows_IBE,OFFSET(InstrumenteIBE!$A$1,ROW()-2,COLUMN(),1,1),IF(ROW()-2 &lt;= DataRows,OFFSET(MeineInstrumente!$A$9,ROW()-DataRows_IBE-1,COLUMN(),1,1),""))</f>
        <v/>
      </c>
      <c r="D3538" s="16" t="str">
        <f ca="1">IF(ROW()-1&lt;=DataRows_IBE,OFFSET(InstrumenteIBE!$A$1,ROW()-2,COLUMN(),1,1),IF(ROW()-2 &lt;= DataRows,OFFSET(MeineInstrumente!$A$9,ROW()-DataRows_IBE-1,COLUMN(),1,1),""))</f>
        <v/>
      </c>
      <c r="E3538" t="str">
        <f t="shared" ca="1" si="55"/>
        <v/>
      </c>
      <c r="F3538" t="str">
        <f ca="1">IF(ROW()-1&lt;=DataRows_IBE,OFFSET(InstrumenteIBE!$A$1,ROW()-2,COLUMN()-COLUMN($F$1),1,1),IF(ROW()-2 &lt;= DataRows,OFFSET(MeineInstrumente!$A$9,ROW()-DataRows_IBE-1,COLUMN()-COLUMN($F$1),1,1),""))</f>
        <v/>
      </c>
    </row>
    <row r="3539" spans="1:6" x14ac:dyDescent="0.25">
      <c r="A3539" t="str">
        <f ca="1">IF(ROW()-1&lt;=DataRows_IBE,OFFSET(InstrumenteIBE!$A$1,ROW()-2,COLUMN(),1,1),IF(ROW()-2 &lt;= DataRows,OFFSET(MeineInstrumente!$A$9,ROW()-DataRows_IBE-1,COLUMN(),1,1),""))</f>
        <v/>
      </c>
      <c r="B3539" t="str">
        <f ca="1">IF(ROW()-1&lt;=DataRows_IBE,OFFSET(InstrumenteIBE!$A$1,ROW()-2,COLUMN(),1,1),IF(ROW()-2 &lt;= DataRows,OFFSET(MeineInstrumente!$A$9,ROW()-DataRows_IBE-1,COLUMN(),1,1),""))</f>
        <v/>
      </c>
      <c r="C3539" t="str">
        <f ca="1">IF(ROW()-1&lt;=DataRows_IBE,OFFSET(InstrumenteIBE!$A$1,ROW()-2,COLUMN(),1,1),IF(ROW()-2 &lt;= DataRows,OFFSET(MeineInstrumente!$A$9,ROW()-DataRows_IBE-1,COLUMN(),1,1),""))</f>
        <v/>
      </c>
      <c r="D3539" s="16" t="str">
        <f ca="1">IF(ROW()-1&lt;=DataRows_IBE,OFFSET(InstrumenteIBE!$A$1,ROW()-2,COLUMN(),1,1),IF(ROW()-2 &lt;= DataRows,OFFSET(MeineInstrumente!$A$9,ROW()-DataRows_IBE-1,COLUMN(),1,1),""))</f>
        <v/>
      </c>
      <c r="E3539" t="str">
        <f t="shared" ca="1" si="55"/>
        <v/>
      </c>
      <c r="F3539" t="str">
        <f ca="1">IF(ROW()-1&lt;=DataRows_IBE,OFFSET(InstrumenteIBE!$A$1,ROW()-2,COLUMN()-COLUMN($F$1),1,1),IF(ROW()-2 &lt;= DataRows,OFFSET(MeineInstrumente!$A$9,ROW()-DataRows_IBE-1,COLUMN()-COLUMN($F$1),1,1),""))</f>
        <v/>
      </c>
    </row>
    <row r="3540" spans="1:6" x14ac:dyDescent="0.25">
      <c r="A3540" t="str">
        <f ca="1">IF(ROW()-1&lt;=DataRows_IBE,OFFSET(InstrumenteIBE!$A$1,ROW()-2,COLUMN(),1,1),IF(ROW()-2 &lt;= DataRows,OFFSET(MeineInstrumente!$A$9,ROW()-DataRows_IBE-1,COLUMN(),1,1),""))</f>
        <v/>
      </c>
      <c r="B3540" t="str">
        <f ca="1">IF(ROW()-1&lt;=DataRows_IBE,OFFSET(InstrumenteIBE!$A$1,ROW()-2,COLUMN(),1,1),IF(ROW()-2 &lt;= DataRows,OFFSET(MeineInstrumente!$A$9,ROW()-DataRows_IBE-1,COLUMN(),1,1),""))</f>
        <v/>
      </c>
      <c r="C3540" t="str">
        <f ca="1">IF(ROW()-1&lt;=DataRows_IBE,OFFSET(InstrumenteIBE!$A$1,ROW()-2,COLUMN(),1,1),IF(ROW()-2 &lt;= DataRows,OFFSET(MeineInstrumente!$A$9,ROW()-DataRows_IBE-1,COLUMN(),1,1),""))</f>
        <v/>
      </c>
      <c r="D3540" s="16" t="str">
        <f ca="1">IF(ROW()-1&lt;=DataRows_IBE,OFFSET(InstrumenteIBE!$A$1,ROW()-2,COLUMN(),1,1),IF(ROW()-2 &lt;= DataRows,OFFSET(MeineInstrumente!$A$9,ROW()-DataRows_IBE-1,COLUMN(),1,1),""))</f>
        <v/>
      </c>
      <c r="E3540" t="str">
        <f t="shared" ca="1" si="55"/>
        <v/>
      </c>
      <c r="F3540" t="str">
        <f ca="1">IF(ROW()-1&lt;=DataRows_IBE,OFFSET(InstrumenteIBE!$A$1,ROW()-2,COLUMN()-COLUMN($F$1),1,1),IF(ROW()-2 &lt;= DataRows,OFFSET(MeineInstrumente!$A$9,ROW()-DataRows_IBE-1,COLUMN()-COLUMN($F$1),1,1),""))</f>
        <v/>
      </c>
    </row>
    <row r="3541" spans="1:6" x14ac:dyDescent="0.25">
      <c r="A3541" t="str">
        <f ca="1">IF(ROW()-1&lt;=DataRows_IBE,OFFSET(InstrumenteIBE!$A$1,ROW()-2,COLUMN(),1,1),IF(ROW()-2 &lt;= DataRows,OFFSET(MeineInstrumente!$A$9,ROW()-DataRows_IBE-1,COLUMN(),1,1),""))</f>
        <v/>
      </c>
      <c r="B3541" t="str">
        <f ca="1">IF(ROW()-1&lt;=DataRows_IBE,OFFSET(InstrumenteIBE!$A$1,ROW()-2,COLUMN(),1,1),IF(ROW()-2 &lt;= DataRows,OFFSET(MeineInstrumente!$A$9,ROW()-DataRows_IBE-1,COLUMN(),1,1),""))</f>
        <v/>
      </c>
      <c r="C3541" t="str">
        <f ca="1">IF(ROW()-1&lt;=DataRows_IBE,OFFSET(InstrumenteIBE!$A$1,ROW()-2,COLUMN(),1,1),IF(ROW()-2 &lt;= DataRows,OFFSET(MeineInstrumente!$A$9,ROW()-DataRows_IBE-1,COLUMN(),1,1),""))</f>
        <v/>
      </c>
      <c r="D3541" s="16" t="str">
        <f ca="1">IF(ROW()-1&lt;=DataRows_IBE,OFFSET(InstrumenteIBE!$A$1,ROW()-2,COLUMN(),1,1),IF(ROW()-2 &lt;= DataRows,OFFSET(MeineInstrumente!$A$9,ROW()-DataRows_IBE-1,COLUMN(),1,1),""))</f>
        <v/>
      </c>
      <c r="E3541" t="str">
        <f t="shared" ca="1" si="55"/>
        <v/>
      </c>
      <c r="F3541" t="str">
        <f ca="1">IF(ROW()-1&lt;=DataRows_IBE,OFFSET(InstrumenteIBE!$A$1,ROW()-2,COLUMN()-COLUMN($F$1),1,1),IF(ROW()-2 &lt;= DataRows,OFFSET(MeineInstrumente!$A$9,ROW()-DataRows_IBE-1,COLUMN()-COLUMN($F$1),1,1),""))</f>
        <v/>
      </c>
    </row>
    <row r="3542" spans="1:6" x14ac:dyDescent="0.25">
      <c r="A3542" t="str">
        <f ca="1">IF(ROW()-1&lt;=DataRows_IBE,OFFSET(InstrumenteIBE!$A$1,ROW()-2,COLUMN(),1,1),IF(ROW()-2 &lt;= DataRows,OFFSET(MeineInstrumente!$A$9,ROW()-DataRows_IBE-1,COLUMN(),1,1),""))</f>
        <v/>
      </c>
      <c r="B3542" t="str">
        <f ca="1">IF(ROW()-1&lt;=DataRows_IBE,OFFSET(InstrumenteIBE!$A$1,ROW()-2,COLUMN(),1,1),IF(ROW()-2 &lt;= DataRows,OFFSET(MeineInstrumente!$A$9,ROW()-DataRows_IBE-1,COLUMN(),1,1),""))</f>
        <v/>
      </c>
      <c r="C3542" t="str">
        <f ca="1">IF(ROW()-1&lt;=DataRows_IBE,OFFSET(InstrumenteIBE!$A$1,ROW()-2,COLUMN(),1,1),IF(ROW()-2 &lt;= DataRows,OFFSET(MeineInstrumente!$A$9,ROW()-DataRows_IBE-1,COLUMN(),1,1),""))</f>
        <v/>
      </c>
      <c r="D3542" s="16" t="str">
        <f ca="1">IF(ROW()-1&lt;=DataRows_IBE,OFFSET(InstrumenteIBE!$A$1,ROW()-2,COLUMN(),1,1),IF(ROW()-2 &lt;= DataRows,OFFSET(MeineInstrumente!$A$9,ROW()-DataRows_IBE-1,COLUMN(),1,1),""))</f>
        <v/>
      </c>
      <c r="E3542" t="str">
        <f t="shared" ca="1" si="55"/>
        <v/>
      </c>
      <c r="F3542" t="str">
        <f ca="1">IF(ROW()-1&lt;=DataRows_IBE,OFFSET(InstrumenteIBE!$A$1,ROW()-2,COLUMN()-COLUMN($F$1),1,1),IF(ROW()-2 &lt;= DataRows,OFFSET(MeineInstrumente!$A$9,ROW()-DataRows_IBE-1,COLUMN()-COLUMN($F$1),1,1),""))</f>
        <v/>
      </c>
    </row>
    <row r="3543" spans="1:6" x14ac:dyDescent="0.25">
      <c r="A3543" t="str">
        <f ca="1">IF(ROW()-1&lt;=DataRows_IBE,OFFSET(InstrumenteIBE!$A$1,ROW()-2,COLUMN(),1,1),IF(ROW()-2 &lt;= DataRows,OFFSET(MeineInstrumente!$A$9,ROW()-DataRows_IBE-1,COLUMN(),1,1),""))</f>
        <v/>
      </c>
      <c r="B3543" t="str">
        <f ca="1">IF(ROW()-1&lt;=DataRows_IBE,OFFSET(InstrumenteIBE!$A$1,ROW()-2,COLUMN(),1,1),IF(ROW()-2 &lt;= DataRows,OFFSET(MeineInstrumente!$A$9,ROW()-DataRows_IBE-1,COLUMN(),1,1),""))</f>
        <v/>
      </c>
      <c r="C3543" t="str">
        <f ca="1">IF(ROW()-1&lt;=DataRows_IBE,OFFSET(InstrumenteIBE!$A$1,ROW()-2,COLUMN(),1,1),IF(ROW()-2 &lt;= DataRows,OFFSET(MeineInstrumente!$A$9,ROW()-DataRows_IBE-1,COLUMN(),1,1),""))</f>
        <v/>
      </c>
      <c r="D3543" s="16" t="str">
        <f ca="1">IF(ROW()-1&lt;=DataRows_IBE,OFFSET(InstrumenteIBE!$A$1,ROW()-2,COLUMN(),1,1),IF(ROW()-2 &lt;= DataRows,OFFSET(MeineInstrumente!$A$9,ROW()-DataRows_IBE-1,COLUMN(),1,1),""))</f>
        <v/>
      </c>
      <c r="E3543" t="str">
        <f t="shared" ca="1" si="55"/>
        <v/>
      </c>
      <c r="F3543" t="str">
        <f ca="1">IF(ROW()-1&lt;=DataRows_IBE,OFFSET(InstrumenteIBE!$A$1,ROW()-2,COLUMN()-COLUMN($F$1),1,1),IF(ROW()-2 &lt;= DataRows,OFFSET(MeineInstrumente!$A$9,ROW()-DataRows_IBE-1,COLUMN()-COLUMN($F$1),1,1),""))</f>
        <v/>
      </c>
    </row>
    <row r="3544" spans="1:6" x14ac:dyDescent="0.25">
      <c r="A3544" t="str">
        <f ca="1">IF(ROW()-1&lt;=DataRows_IBE,OFFSET(InstrumenteIBE!$A$1,ROW()-2,COLUMN(),1,1),IF(ROW()-2 &lt;= DataRows,OFFSET(MeineInstrumente!$A$9,ROW()-DataRows_IBE-1,COLUMN(),1,1),""))</f>
        <v/>
      </c>
      <c r="B3544" t="str">
        <f ca="1">IF(ROW()-1&lt;=DataRows_IBE,OFFSET(InstrumenteIBE!$A$1,ROW()-2,COLUMN(),1,1),IF(ROW()-2 &lt;= DataRows,OFFSET(MeineInstrumente!$A$9,ROW()-DataRows_IBE-1,COLUMN(),1,1),""))</f>
        <v/>
      </c>
      <c r="C3544" t="str">
        <f ca="1">IF(ROW()-1&lt;=DataRows_IBE,OFFSET(InstrumenteIBE!$A$1,ROW()-2,COLUMN(),1,1),IF(ROW()-2 &lt;= DataRows,OFFSET(MeineInstrumente!$A$9,ROW()-DataRows_IBE-1,COLUMN(),1,1),""))</f>
        <v/>
      </c>
      <c r="D3544" s="16" t="str">
        <f ca="1">IF(ROW()-1&lt;=DataRows_IBE,OFFSET(InstrumenteIBE!$A$1,ROW()-2,COLUMN(),1,1),IF(ROW()-2 &lt;= DataRows,OFFSET(MeineInstrumente!$A$9,ROW()-DataRows_IBE-1,COLUMN(),1,1),""))</f>
        <v/>
      </c>
      <c r="E3544" t="str">
        <f t="shared" ca="1" si="55"/>
        <v/>
      </c>
      <c r="F3544" t="str">
        <f ca="1">IF(ROW()-1&lt;=DataRows_IBE,OFFSET(InstrumenteIBE!$A$1,ROW()-2,COLUMN()-COLUMN($F$1),1,1),IF(ROW()-2 &lt;= DataRows,OFFSET(MeineInstrumente!$A$9,ROW()-DataRows_IBE-1,COLUMN()-COLUMN($F$1),1,1),""))</f>
        <v/>
      </c>
    </row>
    <row r="3545" spans="1:6" x14ac:dyDescent="0.25">
      <c r="A3545" t="str">
        <f ca="1">IF(ROW()-1&lt;=DataRows_IBE,OFFSET(InstrumenteIBE!$A$1,ROW()-2,COLUMN(),1,1),IF(ROW()-2 &lt;= DataRows,OFFSET(MeineInstrumente!$A$9,ROW()-DataRows_IBE-1,COLUMN(),1,1),""))</f>
        <v/>
      </c>
      <c r="B3545" t="str">
        <f ca="1">IF(ROW()-1&lt;=DataRows_IBE,OFFSET(InstrumenteIBE!$A$1,ROW()-2,COLUMN(),1,1),IF(ROW()-2 &lt;= DataRows,OFFSET(MeineInstrumente!$A$9,ROW()-DataRows_IBE-1,COLUMN(),1,1),""))</f>
        <v/>
      </c>
      <c r="C3545" t="str">
        <f ca="1">IF(ROW()-1&lt;=DataRows_IBE,OFFSET(InstrumenteIBE!$A$1,ROW()-2,COLUMN(),1,1),IF(ROW()-2 &lt;= DataRows,OFFSET(MeineInstrumente!$A$9,ROW()-DataRows_IBE-1,COLUMN(),1,1),""))</f>
        <v/>
      </c>
      <c r="D3545" s="16" t="str">
        <f ca="1">IF(ROW()-1&lt;=DataRows_IBE,OFFSET(InstrumenteIBE!$A$1,ROW()-2,COLUMN(),1,1),IF(ROW()-2 &lt;= DataRows,OFFSET(MeineInstrumente!$A$9,ROW()-DataRows_IBE-1,COLUMN(),1,1),""))</f>
        <v/>
      </c>
      <c r="E3545" t="str">
        <f t="shared" ca="1" si="55"/>
        <v/>
      </c>
      <c r="F3545" t="str">
        <f ca="1">IF(ROW()-1&lt;=DataRows_IBE,OFFSET(InstrumenteIBE!$A$1,ROW()-2,COLUMN()-COLUMN($F$1),1,1),IF(ROW()-2 &lt;= DataRows,OFFSET(MeineInstrumente!$A$9,ROW()-DataRows_IBE-1,COLUMN()-COLUMN($F$1),1,1),""))</f>
        <v/>
      </c>
    </row>
    <row r="3546" spans="1:6" x14ac:dyDescent="0.25">
      <c r="A3546" t="str">
        <f ca="1">IF(ROW()-1&lt;=DataRows_IBE,OFFSET(InstrumenteIBE!$A$1,ROW()-2,COLUMN(),1,1),IF(ROW()-2 &lt;= DataRows,OFFSET(MeineInstrumente!$A$9,ROW()-DataRows_IBE-1,COLUMN(),1,1),""))</f>
        <v/>
      </c>
      <c r="B3546" t="str">
        <f ca="1">IF(ROW()-1&lt;=DataRows_IBE,OFFSET(InstrumenteIBE!$A$1,ROW()-2,COLUMN(),1,1),IF(ROW()-2 &lt;= DataRows,OFFSET(MeineInstrumente!$A$9,ROW()-DataRows_IBE-1,COLUMN(),1,1),""))</f>
        <v/>
      </c>
      <c r="C3546" t="str">
        <f ca="1">IF(ROW()-1&lt;=DataRows_IBE,OFFSET(InstrumenteIBE!$A$1,ROW()-2,COLUMN(),1,1),IF(ROW()-2 &lt;= DataRows,OFFSET(MeineInstrumente!$A$9,ROW()-DataRows_IBE-1,COLUMN(),1,1),""))</f>
        <v/>
      </c>
      <c r="D3546" s="16" t="str">
        <f ca="1">IF(ROW()-1&lt;=DataRows_IBE,OFFSET(InstrumenteIBE!$A$1,ROW()-2,COLUMN(),1,1),IF(ROW()-2 &lt;= DataRows,OFFSET(MeineInstrumente!$A$9,ROW()-DataRows_IBE-1,COLUMN(),1,1),""))</f>
        <v/>
      </c>
      <c r="E3546" t="str">
        <f t="shared" ca="1" si="55"/>
        <v/>
      </c>
      <c r="F3546" t="str">
        <f ca="1">IF(ROW()-1&lt;=DataRows_IBE,OFFSET(InstrumenteIBE!$A$1,ROW()-2,COLUMN()-COLUMN($F$1),1,1),IF(ROW()-2 &lt;= DataRows,OFFSET(MeineInstrumente!$A$9,ROW()-DataRows_IBE-1,COLUMN()-COLUMN($F$1),1,1),""))</f>
        <v/>
      </c>
    </row>
    <row r="3547" spans="1:6" x14ac:dyDescent="0.25">
      <c r="A3547" t="str">
        <f ca="1">IF(ROW()-1&lt;=DataRows_IBE,OFFSET(InstrumenteIBE!$A$1,ROW()-2,COLUMN(),1,1),IF(ROW()-2 &lt;= DataRows,OFFSET(MeineInstrumente!$A$9,ROW()-DataRows_IBE-1,COLUMN(),1,1),""))</f>
        <v/>
      </c>
      <c r="B3547" t="str">
        <f ca="1">IF(ROW()-1&lt;=DataRows_IBE,OFFSET(InstrumenteIBE!$A$1,ROW()-2,COLUMN(),1,1),IF(ROW()-2 &lt;= DataRows,OFFSET(MeineInstrumente!$A$9,ROW()-DataRows_IBE-1,COLUMN(),1,1),""))</f>
        <v/>
      </c>
      <c r="C3547" t="str">
        <f ca="1">IF(ROW()-1&lt;=DataRows_IBE,OFFSET(InstrumenteIBE!$A$1,ROW()-2,COLUMN(),1,1),IF(ROW()-2 &lt;= DataRows,OFFSET(MeineInstrumente!$A$9,ROW()-DataRows_IBE-1,COLUMN(),1,1),""))</f>
        <v/>
      </c>
      <c r="D3547" s="16" t="str">
        <f ca="1">IF(ROW()-1&lt;=DataRows_IBE,OFFSET(InstrumenteIBE!$A$1,ROW()-2,COLUMN(),1,1),IF(ROW()-2 &lt;= DataRows,OFFSET(MeineInstrumente!$A$9,ROW()-DataRows_IBE-1,COLUMN(),1,1),""))</f>
        <v/>
      </c>
      <c r="E3547" t="str">
        <f t="shared" ca="1" si="55"/>
        <v/>
      </c>
      <c r="F3547" t="str">
        <f ca="1">IF(ROW()-1&lt;=DataRows_IBE,OFFSET(InstrumenteIBE!$A$1,ROW()-2,COLUMN()-COLUMN($F$1),1,1),IF(ROW()-2 &lt;= DataRows,OFFSET(MeineInstrumente!$A$9,ROW()-DataRows_IBE-1,COLUMN()-COLUMN($F$1),1,1),""))</f>
        <v/>
      </c>
    </row>
    <row r="3548" spans="1:6" x14ac:dyDescent="0.25">
      <c r="A3548" t="str">
        <f ca="1">IF(ROW()-1&lt;=DataRows_IBE,OFFSET(InstrumenteIBE!$A$1,ROW()-2,COLUMN(),1,1),IF(ROW()-2 &lt;= DataRows,OFFSET(MeineInstrumente!$A$9,ROW()-DataRows_IBE-1,COLUMN(),1,1),""))</f>
        <v/>
      </c>
      <c r="B3548" t="str">
        <f ca="1">IF(ROW()-1&lt;=DataRows_IBE,OFFSET(InstrumenteIBE!$A$1,ROW()-2,COLUMN(),1,1),IF(ROW()-2 &lt;= DataRows,OFFSET(MeineInstrumente!$A$9,ROW()-DataRows_IBE-1,COLUMN(),1,1),""))</f>
        <v/>
      </c>
      <c r="C3548" t="str">
        <f ca="1">IF(ROW()-1&lt;=DataRows_IBE,OFFSET(InstrumenteIBE!$A$1,ROW()-2,COLUMN(),1,1),IF(ROW()-2 &lt;= DataRows,OFFSET(MeineInstrumente!$A$9,ROW()-DataRows_IBE-1,COLUMN(),1,1),""))</f>
        <v/>
      </c>
      <c r="D3548" s="16" t="str">
        <f ca="1">IF(ROW()-1&lt;=DataRows_IBE,OFFSET(InstrumenteIBE!$A$1,ROW()-2,COLUMN(),1,1),IF(ROW()-2 &lt;= DataRows,OFFSET(MeineInstrumente!$A$9,ROW()-DataRows_IBE-1,COLUMN(),1,1),""))</f>
        <v/>
      </c>
      <c r="E3548" t="str">
        <f t="shared" ca="1" si="55"/>
        <v/>
      </c>
      <c r="F3548" t="str">
        <f ca="1">IF(ROW()-1&lt;=DataRows_IBE,OFFSET(InstrumenteIBE!$A$1,ROW()-2,COLUMN()-COLUMN($F$1),1,1),IF(ROW()-2 &lt;= DataRows,OFFSET(MeineInstrumente!$A$9,ROW()-DataRows_IBE-1,COLUMN()-COLUMN($F$1),1,1),""))</f>
        <v/>
      </c>
    </row>
    <row r="3549" spans="1:6" x14ac:dyDescent="0.25">
      <c r="A3549" t="str">
        <f ca="1">IF(ROW()-1&lt;=DataRows_IBE,OFFSET(InstrumenteIBE!$A$1,ROW()-2,COLUMN(),1,1),IF(ROW()-2 &lt;= DataRows,OFFSET(MeineInstrumente!$A$9,ROW()-DataRows_IBE-1,COLUMN(),1,1),""))</f>
        <v/>
      </c>
      <c r="B3549" t="str">
        <f ca="1">IF(ROW()-1&lt;=DataRows_IBE,OFFSET(InstrumenteIBE!$A$1,ROW()-2,COLUMN(),1,1),IF(ROW()-2 &lt;= DataRows,OFFSET(MeineInstrumente!$A$9,ROW()-DataRows_IBE-1,COLUMN(),1,1),""))</f>
        <v/>
      </c>
      <c r="C3549" t="str">
        <f ca="1">IF(ROW()-1&lt;=DataRows_IBE,OFFSET(InstrumenteIBE!$A$1,ROW()-2,COLUMN(),1,1),IF(ROW()-2 &lt;= DataRows,OFFSET(MeineInstrumente!$A$9,ROW()-DataRows_IBE-1,COLUMN(),1,1),""))</f>
        <v/>
      </c>
      <c r="D3549" s="16" t="str">
        <f ca="1">IF(ROW()-1&lt;=DataRows_IBE,OFFSET(InstrumenteIBE!$A$1,ROW()-2,COLUMN(),1,1),IF(ROW()-2 &lt;= DataRows,OFFSET(MeineInstrumente!$A$9,ROW()-DataRows_IBE-1,COLUMN(),1,1),""))</f>
        <v/>
      </c>
      <c r="E3549" t="str">
        <f t="shared" ca="1" si="55"/>
        <v/>
      </c>
      <c r="F3549" t="str">
        <f ca="1">IF(ROW()-1&lt;=DataRows_IBE,OFFSET(InstrumenteIBE!$A$1,ROW()-2,COLUMN()-COLUMN($F$1),1,1),IF(ROW()-2 &lt;= DataRows,OFFSET(MeineInstrumente!$A$9,ROW()-DataRows_IBE-1,COLUMN()-COLUMN($F$1),1,1),""))</f>
        <v/>
      </c>
    </row>
    <row r="3550" spans="1:6" x14ac:dyDescent="0.25">
      <c r="A3550" t="str">
        <f ca="1">IF(ROW()-1&lt;=DataRows_IBE,OFFSET(InstrumenteIBE!$A$1,ROW()-2,COLUMN(),1,1),IF(ROW()-2 &lt;= DataRows,OFFSET(MeineInstrumente!$A$9,ROW()-DataRows_IBE-1,COLUMN(),1,1),""))</f>
        <v/>
      </c>
      <c r="B3550" t="str">
        <f ca="1">IF(ROW()-1&lt;=DataRows_IBE,OFFSET(InstrumenteIBE!$A$1,ROW()-2,COLUMN(),1,1),IF(ROW()-2 &lt;= DataRows,OFFSET(MeineInstrumente!$A$9,ROW()-DataRows_IBE-1,COLUMN(),1,1),""))</f>
        <v/>
      </c>
      <c r="C3550" t="str">
        <f ca="1">IF(ROW()-1&lt;=DataRows_IBE,OFFSET(InstrumenteIBE!$A$1,ROW()-2,COLUMN(),1,1),IF(ROW()-2 &lt;= DataRows,OFFSET(MeineInstrumente!$A$9,ROW()-DataRows_IBE-1,COLUMN(),1,1),""))</f>
        <v/>
      </c>
      <c r="D3550" s="16" t="str">
        <f ca="1">IF(ROW()-1&lt;=DataRows_IBE,OFFSET(InstrumenteIBE!$A$1,ROW()-2,COLUMN(),1,1),IF(ROW()-2 &lt;= DataRows,OFFSET(MeineInstrumente!$A$9,ROW()-DataRows_IBE-1,COLUMN(),1,1),""))</f>
        <v/>
      </c>
      <c r="E3550" t="str">
        <f t="shared" ca="1" si="55"/>
        <v/>
      </c>
      <c r="F3550" t="str">
        <f ca="1">IF(ROW()-1&lt;=DataRows_IBE,OFFSET(InstrumenteIBE!$A$1,ROW()-2,COLUMN()-COLUMN($F$1),1,1),IF(ROW()-2 &lt;= DataRows,OFFSET(MeineInstrumente!$A$9,ROW()-DataRows_IBE-1,COLUMN()-COLUMN($F$1),1,1),""))</f>
        <v/>
      </c>
    </row>
    <row r="3551" spans="1:6" x14ac:dyDescent="0.25">
      <c r="A3551" t="str">
        <f ca="1">IF(ROW()-1&lt;=DataRows_IBE,OFFSET(InstrumenteIBE!$A$1,ROW()-2,COLUMN(),1,1),IF(ROW()-2 &lt;= DataRows,OFFSET(MeineInstrumente!$A$9,ROW()-DataRows_IBE-1,COLUMN(),1,1),""))</f>
        <v/>
      </c>
      <c r="B3551" t="str">
        <f ca="1">IF(ROW()-1&lt;=DataRows_IBE,OFFSET(InstrumenteIBE!$A$1,ROW()-2,COLUMN(),1,1),IF(ROW()-2 &lt;= DataRows,OFFSET(MeineInstrumente!$A$9,ROW()-DataRows_IBE-1,COLUMN(),1,1),""))</f>
        <v/>
      </c>
      <c r="C3551" t="str">
        <f ca="1">IF(ROW()-1&lt;=DataRows_IBE,OFFSET(InstrumenteIBE!$A$1,ROW()-2,COLUMN(),1,1),IF(ROW()-2 &lt;= DataRows,OFFSET(MeineInstrumente!$A$9,ROW()-DataRows_IBE-1,COLUMN(),1,1),""))</f>
        <v/>
      </c>
      <c r="D3551" s="16" t="str">
        <f ca="1">IF(ROW()-1&lt;=DataRows_IBE,OFFSET(InstrumenteIBE!$A$1,ROW()-2,COLUMN(),1,1),IF(ROW()-2 &lt;= DataRows,OFFSET(MeineInstrumente!$A$9,ROW()-DataRows_IBE-1,COLUMN(),1,1),""))</f>
        <v/>
      </c>
      <c r="E3551" t="str">
        <f t="shared" ca="1" si="55"/>
        <v/>
      </c>
      <c r="F3551" t="str">
        <f ca="1">IF(ROW()-1&lt;=DataRows_IBE,OFFSET(InstrumenteIBE!$A$1,ROW()-2,COLUMN()-COLUMN($F$1),1,1),IF(ROW()-2 &lt;= DataRows,OFFSET(MeineInstrumente!$A$9,ROW()-DataRows_IBE-1,COLUMN()-COLUMN($F$1),1,1),""))</f>
        <v/>
      </c>
    </row>
    <row r="3552" spans="1:6" x14ac:dyDescent="0.25">
      <c r="A3552" t="str">
        <f ca="1">IF(ROW()-1&lt;=DataRows_IBE,OFFSET(InstrumenteIBE!$A$1,ROW()-2,COLUMN(),1,1),IF(ROW()-2 &lt;= DataRows,OFFSET(MeineInstrumente!$A$9,ROW()-DataRows_IBE-1,COLUMN(),1,1),""))</f>
        <v/>
      </c>
      <c r="B3552" t="str">
        <f ca="1">IF(ROW()-1&lt;=DataRows_IBE,OFFSET(InstrumenteIBE!$A$1,ROW()-2,COLUMN(),1,1),IF(ROW()-2 &lt;= DataRows,OFFSET(MeineInstrumente!$A$9,ROW()-DataRows_IBE-1,COLUMN(),1,1),""))</f>
        <v/>
      </c>
      <c r="C3552" t="str">
        <f ca="1">IF(ROW()-1&lt;=DataRows_IBE,OFFSET(InstrumenteIBE!$A$1,ROW()-2,COLUMN(),1,1),IF(ROW()-2 &lt;= DataRows,OFFSET(MeineInstrumente!$A$9,ROW()-DataRows_IBE-1,COLUMN(),1,1),""))</f>
        <v/>
      </c>
      <c r="D3552" s="16" t="str">
        <f ca="1">IF(ROW()-1&lt;=DataRows_IBE,OFFSET(InstrumenteIBE!$A$1,ROW()-2,COLUMN(),1,1),IF(ROW()-2 &lt;= DataRows,OFFSET(MeineInstrumente!$A$9,ROW()-DataRows_IBE-1,COLUMN(),1,1),""))</f>
        <v/>
      </c>
      <c r="E3552" t="str">
        <f t="shared" ca="1" si="55"/>
        <v/>
      </c>
      <c r="F3552" t="str">
        <f ca="1">IF(ROW()-1&lt;=DataRows_IBE,OFFSET(InstrumenteIBE!$A$1,ROW()-2,COLUMN()-COLUMN($F$1),1,1),IF(ROW()-2 &lt;= DataRows,OFFSET(MeineInstrumente!$A$9,ROW()-DataRows_IBE-1,COLUMN()-COLUMN($F$1),1,1),""))</f>
        <v/>
      </c>
    </row>
    <row r="3553" spans="1:6" x14ac:dyDescent="0.25">
      <c r="A3553" t="str">
        <f ca="1">IF(ROW()-1&lt;=DataRows_IBE,OFFSET(InstrumenteIBE!$A$1,ROW()-2,COLUMN(),1,1),IF(ROW()-2 &lt;= DataRows,OFFSET(MeineInstrumente!$A$9,ROW()-DataRows_IBE-1,COLUMN(),1,1),""))</f>
        <v/>
      </c>
      <c r="B3553" t="str">
        <f ca="1">IF(ROW()-1&lt;=DataRows_IBE,OFFSET(InstrumenteIBE!$A$1,ROW()-2,COLUMN(),1,1),IF(ROW()-2 &lt;= DataRows,OFFSET(MeineInstrumente!$A$9,ROW()-DataRows_IBE-1,COLUMN(),1,1),""))</f>
        <v/>
      </c>
      <c r="C3553" t="str">
        <f ca="1">IF(ROW()-1&lt;=DataRows_IBE,OFFSET(InstrumenteIBE!$A$1,ROW()-2,COLUMN(),1,1),IF(ROW()-2 &lt;= DataRows,OFFSET(MeineInstrumente!$A$9,ROW()-DataRows_IBE-1,COLUMN(),1,1),""))</f>
        <v/>
      </c>
      <c r="D3553" s="16" t="str">
        <f ca="1">IF(ROW()-1&lt;=DataRows_IBE,OFFSET(InstrumenteIBE!$A$1,ROW()-2,COLUMN(),1,1),IF(ROW()-2 &lt;= DataRows,OFFSET(MeineInstrumente!$A$9,ROW()-DataRows_IBE-1,COLUMN(),1,1),""))</f>
        <v/>
      </c>
      <c r="E3553" t="str">
        <f t="shared" ca="1" si="55"/>
        <v/>
      </c>
      <c r="F3553" t="str">
        <f ca="1">IF(ROW()-1&lt;=DataRows_IBE,OFFSET(InstrumenteIBE!$A$1,ROW()-2,COLUMN()-COLUMN($F$1),1,1),IF(ROW()-2 &lt;= DataRows,OFFSET(MeineInstrumente!$A$9,ROW()-DataRows_IBE-1,COLUMN()-COLUMN($F$1),1,1),""))</f>
        <v/>
      </c>
    </row>
    <row r="3554" spans="1:6" x14ac:dyDescent="0.25">
      <c r="A3554" t="str">
        <f ca="1">IF(ROW()-1&lt;=DataRows_IBE,OFFSET(InstrumenteIBE!$A$1,ROW()-2,COLUMN(),1,1),IF(ROW()-2 &lt;= DataRows,OFFSET(MeineInstrumente!$A$9,ROW()-DataRows_IBE-1,COLUMN(),1,1),""))</f>
        <v/>
      </c>
      <c r="B3554" t="str">
        <f ca="1">IF(ROW()-1&lt;=DataRows_IBE,OFFSET(InstrumenteIBE!$A$1,ROW()-2,COLUMN(),1,1),IF(ROW()-2 &lt;= DataRows,OFFSET(MeineInstrumente!$A$9,ROW()-DataRows_IBE-1,COLUMN(),1,1),""))</f>
        <v/>
      </c>
      <c r="C3554" t="str">
        <f ca="1">IF(ROW()-1&lt;=DataRows_IBE,OFFSET(InstrumenteIBE!$A$1,ROW()-2,COLUMN(),1,1),IF(ROW()-2 &lt;= DataRows,OFFSET(MeineInstrumente!$A$9,ROW()-DataRows_IBE-1,COLUMN(),1,1),""))</f>
        <v/>
      </c>
      <c r="D3554" s="16" t="str">
        <f ca="1">IF(ROW()-1&lt;=DataRows_IBE,OFFSET(InstrumenteIBE!$A$1,ROW()-2,COLUMN(),1,1),IF(ROW()-2 &lt;= DataRows,OFFSET(MeineInstrumente!$A$9,ROW()-DataRows_IBE-1,COLUMN(),1,1),""))</f>
        <v/>
      </c>
      <c r="E3554" t="str">
        <f t="shared" ca="1" si="55"/>
        <v/>
      </c>
      <c r="F3554" t="str">
        <f ca="1">IF(ROW()-1&lt;=DataRows_IBE,OFFSET(InstrumenteIBE!$A$1,ROW()-2,COLUMN()-COLUMN($F$1),1,1),IF(ROW()-2 &lt;= DataRows,OFFSET(MeineInstrumente!$A$9,ROW()-DataRows_IBE-1,COLUMN()-COLUMN($F$1),1,1),""))</f>
        <v/>
      </c>
    </row>
    <row r="3555" spans="1:6" x14ac:dyDescent="0.25">
      <c r="A3555" t="str">
        <f ca="1">IF(ROW()-1&lt;=DataRows_IBE,OFFSET(InstrumenteIBE!$A$1,ROW()-2,COLUMN(),1,1),IF(ROW()-2 &lt;= DataRows,OFFSET(MeineInstrumente!$A$9,ROW()-DataRows_IBE-1,COLUMN(),1,1),""))</f>
        <v/>
      </c>
      <c r="B3555" t="str">
        <f ca="1">IF(ROW()-1&lt;=DataRows_IBE,OFFSET(InstrumenteIBE!$A$1,ROW()-2,COLUMN(),1,1),IF(ROW()-2 &lt;= DataRows,OFFSET(MeineInstrumente!$A$9,ROW()-DataRows_IBE-1,COLUMN(),1,1),""))</f>
        <v/>
      </c>
      <c r="C3555" t="str">
        <f ca="1">IF(ROW()-1&lt;=DataRows_IBE,OFFSET(InstrumenteIBE!$A$1,ROW()-2,COLUMN(),1,1),IF(ROW()-2 &lt;= DataRows,OFFSET(MeineInstrumente!$A$9,ROW()-DataRows_IBE-1,COLUMN(),1,1),""))</f>
        <v/>
      </c>
      <c r="D3555" s="16" t="str">
        <f ca="1">IF(ROW()-1&lt;=DataRows_IBE,OFFSET(InstrumenteIBE!$A$1,ROW()-2,COLUMN(),1,1),IF(ROW()-2 &lt;= DataRows,OFFSET(MeineInstrumente!$A$9,ROW()-DataRows_IBE-1,COLUMN(),1,1),""))</f>
        <v/>
      </c>
      <c r="E3555" t="str">
        <f t="shared" ca="1" si="55"/>
        <v/>
      </c>
      <c r="F3555" t="str">
        <f ca="1">IF(ROW()-1&lt;=DataRows_IBE,OFFSET(InstrumenteIBE!$A$1,ROW()-2,COLUMN()-COLUMN($F$1),1,1),IF(ROW()-2 &lt;= DataRows,OFFSET(MeineInstrumente!$A$9,ROW()-DataRows_IBE-1,COLUMN()-COLUMN($F$1),1,1),""))</f>
        <v/>
      </c>
    </row>
    <row r="3556" spans="1:6" x14ac:dyDescent="0.25">
      <c r="A3556" t="str">
        <f ca="1">IF(ROW()-1&lt;=DataRows_IBE,OFFSET(InstrumenteIBE!$A$1,ROW()-2,COLUMN(),1,1),IF(ROW()-2 &lt;= DataRows,OFFSET(MeineInstrumente!$A$9,ROW()-DataRows_IBE-1,COLUMN(),1,1),""))</f>
        <v/>
      </c>
      <c r="B3556" t="str">
        <f ca="1">IF(ROW()-1&lt;=DataRows_IBE,OFFSET(InstrumenteIBE!$A$1,ROW()-2,COLUMN(),1,1),IF(ROW()-2 &lt;= DataRows,OFFSET(MeineInstrumente!$A$9,ROW()-DataRows_IBE-1,COLUMN(),1,1),""))</f>
        <v/>
      </c>
      <c r="C3556" t="str">
        <f ca="1">IF(ROW()-1&lt;=DataRows_IBE,OFFSET(InstrumenteIBE!$A$1,ROW()-2,COLUMN(),1,1),IF(ROW()-2 &lt;= DataRows,OFFSET(MeineInstrumente!$A$9,ROW()-DataRows_IBE-1,COLUMN(),1,1),""))</f>
        <v/>
      </c>
      <c r="D3556" s="16" t="str">
        <f ca="1">IF(ROW()-1&lt;=DataRows_IBE,OFFSET(InstrumenteIBE!$A$1,ROW()-2,COLUMN(),1,1),IF(ROW()-2 &lt;= DataRows,OFFSET(MeineInstrumente!$A$9,ROW()-DataRows_IBE-1,COLUMN(),1,1),""))</f>
        <v/>
      </c>
      <c r="E3556" t="str">
        <f t="shared" ca="1" si="55"/>
        <v/>
      </c>
      <c r="F3556" t="str">
        <f ca="1">IF(ROW()-1&lt;=DataRows_IBE,OFFSET(InstrumenteIBE!$A$1,ROW()-2,COLUMN()-COLUMN($F$1),1,1),IF(ROW()-2 &lt;= DataRows,OFFSET(MeineInstrumente!$A$9,ROW()-DataRows_IBE-1,COLUMN()-COLUMN($F$1),1,1),""))</f>
        <v/>
      </c>
    </row>
    <row r="3557" spans="1:6" x14ac:dyDescent="0.25">
      <c r="A3557" t="str">
        <f ca="1">IF(ROW()-1&lt;=DataRows_IBE,OFFSET(InstrumenteIBE!$A$1,ROW()-2,COLUMN(),1,1),IF(ROW()-2 &lt;= DataRows,OFFSET(MeineInstrumente!$A$9,ROW()-DataRows_IBE-1,COLUMN(),1,1),""))</f>
        <v/>
      </c>
      <c r="B3557" t="str">
        <f ca="1">IF(ROW()-1&lt;=DataRows_IBE,OFFSET(InstrumenteIBE!$A$1,ROW()-2,COLUMN(),1,1),IF(ROW()-2 &lt;= DataRows,OFFSET(MeineInstrumente!$A$9,ROW()-DataRows_IBE-1,COLUMN(),1,1),""))</f>
        <v/>
      </c>
      <c r="C3557" t="str">
        <f ca="1">IF(ROW()-1&lt;=DataRows_IBE,OFFSET(InstrumenteIBE!$A$1,ROW()-2,COLUMN(),1,1),IF(ROW()-2 &lt;= DataRows,OFFSET(MeineInstrumente!$A$9,ROW()-DataRows_IBE-1,COLUMN(),1,1),""))</f>
        <v/>
      </c>
      <c r="D3557" s="16" t="str">
        <f ca="1">IF(ROW()-1&lt;=DataRows_IBE,OFFSET(InstrumenteIBE!$A$1,ROW()-2,COLUMN(),1,1),IF(ROW()-2 &lt;= DataRows,OFFSET(MeineInstrumente!$A$9,ROW()-DataRows_IBE-1,COLUMN(),1,1),""))</f>
        <v/>
      </c>
      <c r="E3557" t="str">
        <f t="shared" ca="1" si="55"/>
        <v/>
      </c>
      <c r="F3557" t="str">
        <f ca="1">IF(ROW()-1&lt;=DataRows_IBE,OFFSET(InstrumenteIBE!$A$1,ROW()-2,COLUMN()-COLUMN($F$1),1,1),IF(ROW()-2 &lt;= DataRows,OFFSET(MeineInstrumente!$A$9,ROW()-DataRows_IBE-1,COLUMN()-COLUMN($F$1),1,1),""))</f>
        <v/>
      </c>
    </row>
    <row r="3558" spans="1:6" x14ac:dyDescent="0.25">
      <c r="A3558" t="str">
        <f ca="1">IF(ROW()-1&lt;=DataRows_IBE,OFFSET(InstrumenteIBE!$A$1,ROW()-2,COLUMN(),1,1),IF(ROW()-2 &lt;= DataRows,OFFSET(MeineInstrumente!$A$9,ROW()-DataRows_IBE-1,COLUMN(),1,1),""))</f>
        <v/>
      </c>
      <c r="B3558" t="str">
        <f ca="1">IF(ROW()-1&lt;=DataRows_IBE,OFFSET(InstrumenteIBE!$A$1,ROW()-2,COLUMN(),1,1),IF(ROW()-2 &lt;= DataRows,OFFSET(MeineInstrumente!$A$9,ROW()-DataRows_IBE-1,COLUMN(),1,1),""))</f>
        <v/>
      </c>
      <c r="C3558" t="str">
        <f ca="1">IF(ROW()-1&lt;=DataRows_IBE,OFFSET(InstrumenteIBE!$A$1,ROW()-2,COLUMN(),1,1),IF(ROW()-2 &lt;= DataRows,OFFSET(MeineInstrumente!$A$9,ROW()-DataRows_IBE-1,COLUMN(),1,1),""))</f>
        <v/>
      </c>
      <c r="D3558" s="16" t="str">
        <f ca="1">IF(ROW()-1&lt;=DataRows_IBE,OFFSET(InstrumenteIBE!$A$1,ROW()-2,COLUMN(),1,1),IF(ROW()-2 &lt;= DataRows,OFFSET(MeineInstrumente!$A$9,ROW()-DataRows_IBE-1,COLUMN(),1,1),""))</f>
        <v/>
      </c>
      <c r="E3558" t="str">
        <f t="shared" ca="1" si="55"/>
        <v/>
      </c>
      <c r="F3558" t="str">
        <f ca="1">IF(ROW()-1&lt;=DataRows_IBE,OFFSET(InstrumenteIBE!$A$1,ROW()-2,COLUMN()-COLUMN($F$1),1,1),IF(ROW()-2 &lt;= DataRows,OFFSET(MeineInstrumente!$A$9,ROW()-DataRows_IBE-1,COLUMN()-COLUMN($F$1),1,1),""))</f>
        <v/>
      </c>
    </row>
    <row r="3559" spans="1:6" x14ac:dyDescent="0.25">
      <c r="A3559" t="str">
        <f ca="1">IF(ROW()-1&lt;=DataRows_IBE,OFFSET(InstrumenteIBE!$A$1,ROW()-2,COLUMN(),1,1),IF(ROW()-2 &lt;= DataRows,OFFSET(MeineInstrumente!$A$9,ROW()-DataRows_IBE-1,COLUMN(),1,1),""))</f>
        <v/>
      </c>
      <c r="B3559" t="str">
        <f ca="1">IF(ROW()-1&lt;=DataRows_IBE,OFFSET(InstrumenteIBE!$A$1,ROW()-2,COLUMN(),1,1),IF(ROW()-2 &lt;= DataRows,OFFSET(MeineInstrumente!$A$9,ROW()-DataRows_IBE-1,COLUMN(),1,1),""))</f>
        <v/>
      </c>
      <c r="C3559" t="str">
        <f ca="1">IF(ROW()-1&lt;=DataRows_IBE,OFFSET(InstrumenteIBE!$A$1,ROW()-2,COLUMN(),1,1),IF(ROW()-2 &lt;= DataRows,OFFSET(MeineInstrumente!$A$9,ROW()-DataRows_IBE-1,COLUMN(),1,1),""))</f>
        <v/>
      </c>
      <c r="D3559" s="16" t="str">
        <f ca="1">IF(ROW()-1&lt;=DataRows_IBE,OFFSET(InstrumenteIBE!$A$1,ROW()-2,COLUMN(),1,1),IF(ROW()-2 &lt;= DataRows,OFFSET(MeineInstrumente!$A$9,ROW()-DataRows_IBE-1,COLUMN(),1,1),""))</f>
        <v/>
      </c>
      <c r="E3559" t="str">
        <f t="shared" ca="1" si="55"/>
        <v/>
      </c>
      <c r="F3559" t="str">
        <f ca="1">IF(ROW()-1&lt;=DataRows_IBE,OFFSET(InstrumenteIBE!$A$1,ROW()-2,COLUMN()-COLUMN($F$1),1,1),IF(ROW()-2 &lt;= DataRows,OFFSET(MeineInstrumente!$A$9,ROW()-DataRows_IBE-1,COLUMN()-COLUMN($F$1),1,1),""))</f>
        <v/>
      </c>
    </row>
    <row r="3560" spans="1:6" x14ac:dyDescent="0.25">
      <c r="A3560" t="str">
        <f ca="1">IF(ROW()-1&lt;=DataRows_IBE,OFFSET(InstrumenteIBE!$A$1,ROW()-2,COLUMN(),1,1),IF(ROW()-2 &lt;= DataRows,OFFSET(MeineInstrumente!$A$9,ROW()-DataRows_IBE-1,COLUMN(),1,1),""))</f>
        <v/>
      </c>
      <c r="B3560" t="str">
        <f ca="1">IF(ROW()-1&lt;=DataRows_IBE,OFFSET(InstrumenteIBE!$A$1,ROW()-2,COLUMN(),1,1),IF(ROW()-2 &lt;= DataRows,OFFSET(MeineInstrumente!$A$9,ROW()-DataRows_IBE-1,COLUMN(),1,1),""))</f>
        <v/>
      </c>
      <c r="C3560" t="str">
        <f ca="1">IF(ROW()-1&lt;=DataRows_IBE,OFFSET(InstrumenteIBE!$A$1,ROW()-2,COLUMN(),1,1),IF(ROW()-2 &lt;= DataRows,OFFSET(MeineInstrumente!$A$9,ROW()-DataRows_IBE-1,COLUMN(),1,1),""))</f>
        <v/>
      </c>
      <c r="D3560" s="16" t="str">
        <f ca="1">IF(ROW()-1&lt;=DataRows_IBE,OFFSET(InstrumenteIBE!$A$1,ROW()-2,COLUMN(),1,1),IF(ROW()-2 &lt;= DataRows,OFFSET(MeineInstrumente!$A$9,ROW()-DataRows_IBE-1,COLUMN(),1,1),""))</f>
        <v/>
      </c>
      <c r="E3560" t="str">
        <f t="shared" ca="1" si="55"/>
        <v/>
      </c>
      <c r="F3560" t="str">
        <f ca="1">IF(ROW()-1&lt;=DataRows_IBE,OFFSET(InstrumenteIBE!$A$1,ROW()-2,COLUMN()-COLUMN($F$1),1,1),IF(ROW()-2 &lt;= DataRows,OFFSET(MeineInstrumente!$A$9,ROW()-DataRows_IBE-1,COLUMN()-COLUMN($F$1),1,1),""))</f>
        <v/>
      </c>
    </row>
    <row r="3561" spans="1:6" x14ac:dyDescent="0.25">
      <c r="A3561" t="str">
        <f ca="1">IF(ROW()-1&lt;=DataRows_IBE,OFFSET(InstrumenteIBE!$A$1,ROW()-2,COLUMN(),1,1),IF(ROW()-2 &lt;= DataRows,OFFSET(MeineInstrumente!$A$9,ROW()-DataRows_IBE-1,COLUMN(),1,1),""))</f>
        <v/>
      </c>
      <c r="B3561" t="str">
        <f ca="1">IF(ROW()-1&lt;=DataRows_IBE,OFFSET(InstrumenteIBE!$A$1,ROW()-2,COLUMN(),1,1),IF(ROW()-2 &lt;= DataRows,OFFSET(MeineInstrumente!$A$9,ROW()-DataRows_IBE-1,COLUMN(),1,1),""))</f>
        <v/>
      </c>
      <c r="C3561" t="str">
        <f ca="1">IF(ROW()-1&lt;=DataRows_IBE,OFFSET(InstrumenteIBE!$A$1,ROW()-2,COLUMN(),1,1),IF(ROW()-2 &lt;= DataRows,OFFSET(MeineInstrumente!$A$9,ROW()-DataRows_IBE-1,COLUMN(),1,1),""))</f>
        <v/>
      </c>
      <c r="D3561" s="16" t="str">
        <f ca="1">IF(ROW()-1&lt;=DataRows_IBE,OFFSET(InstrumenteIBE!$A$1,ROW()-2,COLUMN(),1,1),IF(ROW()-2 &lt;= DataRows,OFFSET(MeineInstrumente!$A$9,ROW()-DataRows_IBE-1,COLUMN(),1,1),""))</f>
        <v/>
      </c>
      <c r="E3561" t="str">
        <f t="shared" ca="1" si="55"/>
        <v/>
      </c>
      <c r="F3561" t="str">
        <f ca="1">IF(ROW()-1&lt;=DataRows_IBE,OFFSET(InstrumenteIBE!$A$1,ROW()-2,COLUMN()-COLUMN($F$1),1,1),IF(ROW()-2 &lt;= DataRows,OFFSET(MeineInstrumente!$A$9,ROW()-DataRows_IBE-1,COLUMN()-COLUMN($F$1),1,1),""))</f>
        <v/>
      </c>
    </row>
    <row r="3562" spans="1:6" x14ac:dyDescent="0.25">
      <c r="A3562" t="str">
        <f ca="1">IF(ROW()-1&lt;=DataRows_IBE,OFFSET(InstrumenteIBE!$A$1,ROW()-2,COLUMN(),1,1),IF(ROW()-2 &lt;= DataRows,OFFSET(MeineInstrumente!$A$9,ROW()-DataRows_IBE-1,COLUMN(),1,1),""))</f>
        <v/>
      </c>
      <c r="B3562" t="str">
        <f ca="1">IF(ROW()-1&lt;=DataRows_IBE,OFFSET(InstrumenteIBE!$A$1,ROW()-2,COLUMN(),1,1),IF(ROW()-2 &lt;= DataRows,OFFSET(MeineInstrumente!$A$9,ROW()-DataRows_IBE-1,COLUMN(),1,1),""))</f>
        <v/>
      </c>
      <c r="C3562" t="str">
        <f ca="1">IF(ROW()-1&lt;=DataRows_IBE,OFFSET(InstrumenteIBE!$A$1,ROW()-2,COLUMN(),1,1),IF(ROW()-2 &lt;= DataRows,OFFSET(MeineInstrumente!$A$9,ROW()-DataRows_IBE-1,COLUMN(),1,1),""))</f>
        <v/>
      </c>
      <c r="D3562" s="16" t="str">
        <f ca="1">IF(ROW()-1&lt;=DataRows_IBE,OFFSET(InstrumenteIBE!$A$1,ROW()-2,COLUMN(),1,1),IF(ROW()-2 &lt;= DataRows,OFFSET(MeineInstrumente!$A$9,ROW()-DataRows_IBE-1,COLUMN(),1,1),""))</f>
        <v/>
      </c>
      <c r="E3562" t="str">
        <f t="shared" ca="1" si="55"/>
        <v/>
      </c>
      <c r="F3562" t="str">
        <f ca="1">IF(ROW()-1&lt;=DataRows_IBE,OFFSET(InstrumenteIBE!$A$1,ROW()-2,COLUMN()-COLUMN($F$1),1,1),IF(ROW()-2 &lt;= DataRows,OFFSET(MeineInstrumente!$A$9,ROW()-DataRows_IBE-1,COLUMN()-COLUMN($F$1),1,1),""))</f>
        <v/>
      </c>
    </row>
    <row r="3563" spans="1:6" x14ac:dyDescent="0.25">
      <c r="A3563" t="str">
        <f ca="1">IF(ROW()-1&lt;=DataRows_IBE,OFFSET(InstrumenteIBE!$A$1,ROW()-2,COLUMN(),1,1),IF(ROW()-2 &lt;= DataRows,OFFSET(MeineInstrumente!$A$9,ROW()-DataRows_IBE-1,COLUMN(),1,1),""))</f>
        <v/>
      </c>
      <c r="B3563" t="str">
        <f ca="1">IF(ROW()-1&lt;=DataRows_IBE,OFFSET(InstrumenteIBE!$A$1,ROW()-2,COLUMN(),1,1),IF(ROW()-2 &lt;= DataRows,OFFSET(MeineInstrumente!$A$9,ROW()-DataRows_IBE-1,COLUMN(),1,1),""))</f>
        <v/>
      </c>
      <c r="C3563" t="str">
        <f ca="1">IF(ROW()-1&lt;=DataRows_IBE,OFFSET(InstrumenteIBE!$A$1,ROW()-2,COLUMN(),1,1),IF(ROW()-2 &lt;= DataRows,OFFSET(MeineInstrumente!$A$9,ROW()-DataRows_IBE-1,COLUMN(),1,1),""))</f>
        <v/>
      </c>
      <c r="D3563" s="16" t="str">
        <f ca="1">IF(ROW()-1&lt;=DataRows_IBE,OFFSET(InstrumenteIBE!$A$1,ROW()-2,COLUMN(),1,1),IF(ROW()-2 &lt;= DataRows,OFFSET(MeineInstrumente!$A$9,ROW()-DataRows_IBE-1,COLUMN(),1,1),""))</f>
        <v/>
      </c>
      <c r="E3563" t="str">
        <f t="shared" ca="1" si="55"/>
        <v/>
      </c>
      <c r="F3563" t="str">
        <f ca="1">IF(ROW()-1&lt;=DataRows_IBE,OFFSET(InstrumenteIBE!$A$1,ROW()-2,COLUMN()-COLUMN($F$1),1,1),IF(ROW()-2 &lt;= DataRows,OFFSET(MeineInstrumente!$A$9,ROW()-DataRows_IBE-1,COLUMN()-COLUMN($F$1),1,1),""))</f>
        <v/>
      </c>
    </row>
    <row r="3564" spans="1:6" x14ac:dyDescent="0.25">
      <c r="A3564" t="str">
        <f ca="1">IF(ROW()-1&lt;=DataRows_IBE,OFFSET(InstrumenteIBE!$A$1,ROW()-2,COLUMN(),1,1),IF(ROW()-2 &lt;= DataRows,OFFSET(MeineInstrumente!$A$9,ROW()-DataRows_IBE-1,COLUMN(),1,1),""))</f>
        <v/>
      </c>
      <c r="B3564" t="str">
        <f ca="1">IF(ROW()-1&lt;=DataRows_IBE,OFFSET(InstrumenteIBE!$A$1,ROW()-2,COLUMN(),1,1),IF(ROW()-2 &lt;= DataRows,OFFSET(MeineInstrumente!$A$9,ROW()-DataRows_IBE-1,COLUMN(),1,1),""))</f>
        <v/>
      </c>
      <c r="C3564" t="str">
        <f ca="1">IF(ROW()-1&lt;=DataRows_IBE,OFFSET(InstrumenteIBE!$A$1,ROW()-2,COLUMN(),1,1),IF(ROW()-2 &lt;= DataRows,OFFSET(MeineInstrumente!$A$9,ROW()-DataRows_IBE-1,COLUMN(),1,1),""))</f>
        <v/>
      </c>
      <c r="D3564" s="16" t="str">
        <f ca="1">IF(ROW()-1&lt;=DataRows_IBE,OFFSET(InstrumenteIBE!$A$1,ROW()-2,COLUMN(),1,1),IF(ROW()-2 &lt;= DataRows,OFFSET(MeineInstrumente!$A$9,ROW()-DataRows_IBE-1,COLUMN(),1,1),""))</f>
        <v/>
      </c>
      <c r="E3564" t="str">
        <f t="shared" ca="1" si="55"/>
        <v/>
      </c>
      <c r="F3564" t="str">
        <f ca="1">IF(ROW()-1&lt;=DataRows_IBE,OFFSET(InstrumenteIBE!$A$1,ROW()-2,COLUMN()-COLUMN($F$1),1,1),IF(ROW()-2 &lt;= DataRows,OFFSET(MeineInstrumente!$A$9,ROW()-DataRows_IBE-1,COLUMN()-COLUMN($F$1),1,1),""))</f>
        <v/>
      </c>
    </row>
    <row r="3565" spans="1:6" x14ac:dyDescent="0.25">
      <c r="A3565" t="str">
        <f ca="1">IF(ROW()-1&lt;=DataRows_IBE,OFFSET(InstrumenteIBE!$A$1,ROW()-2,COLUMN(),1,1),IF(ROW()-2 &lt;= DataRows,OFFSET(MeineInstrumente!$A$9,ROW()-DataRows_IBE-1,COLUMN(),1,1),""))</f>
        <v/>
      </c>
      <c r="B3565" t="str">
        <f ca="1">IF(ROW()-1&lt;=DataRows_IBE,OFFSET(InstrumenteIBE!$A$1,ROW()-2,COLUMN(),1,1),IF(ROW()-2 &lt;= DataRows,OFFSET(MeineInstrumente!$A$9,ROW()-DataRows_IBE-1,COLUMN(),1,1),""))</f>
        <v/>
      </c>
      <c r="C3565" t="str">
        <f ca="1">IF(ROW()-1&lt;=DataRows_IBE,OFFSET(InstrumenteIBE!$A$1,ROW()-2,COLUMN(),1,1),IF(ROW()-2 &lt;= DataRows,OFFSET(MeineInstrumente!$A$9,ROW()-DataRows_IBE-1,COLUMN(),1,1),""))</f>
        <v/>
      </c>
      <c r="D3565" s="16" t="str">
        <f ca="1">IF(ROW()-1&lt;=DataRows_IBE,OFFSET(InstrumenteIBE!$A$1,ROW()-2,COLUMN(),1,1),IF(ROW()-2 &lt;= DataRows,OFFSET(MeineInstrumente!$A$9,ROW()-DataRows_IBE-1,COLUMN(),1,1),""))</f>
        <v/>
      </c>
      <c r="E3565" t="str">
        <f t="shared" ca="1" si="55"/>
        <v/>
      </c>
      <c r="F3565" t="str">
        <f ca="1">IF(ROW()-1&lt;=DataRows_IBE,OFFSET(InstrumenteIBE!$A$1,ROW()-2,COLUMN()-COLUMN($F$1),1,1),IF(ROW()-2 &lt;= DataRows,OFFSET(MeineInstrumente!$A$9,ROW()-DataRows_IBE-1,COLUMN()-COLUMN($F$1),1,1),""))</f>
        <v/>
      </c>
    </row>
    <row r="3566" spans="1:6" x14ac:dyDescent="0.25">
      <c r="A3566" t="str">
        <f ca="1">IF(ROW()-1&lt;=DataRows_IBE,OFFSET(InstrumenteIBE!$A$1,ROW()-2,COLUMN(),1,1),IF(ROW()-2 &lt;= DataRows,OFFSET(MeineInstrumente!$A$9,ROW()-DataRows_IBE-1,COLUMN(),1,1),""))</f>
        <v/>
      </c>
      <c r="B3566" t="str">
        <f ca="1">IF(ROW()-1&lt;=DataRows_IBE,OFFSET(InstrumenteIBE!$A$1,ROW()-2,COLUMN(),1,1),IF(ROW()-2 &lt;= DataRows,OFFSET(MeineInstrumente!$A$9,ROW()-DataRows_IBE-1,COLUMN(),1,1),""))</f>
        <v/>
      </c>
      <c r="C3566" t="str">
        <f ca="1">IF(ROW()-1&lt;=DataRows_IBE,OFFSET(InstrumenteIBE!$A$1,ROW()-2,COLUMN(),1,1),IF(ROW()-2 &lt;= DataRows,OFFSET(MeineInstrumente!$A$9,ROW()-DataRows_IBE-1,COLUMN(),1,1),""))</f>
        <v/>
      </c>
      <c r="D3566" s="16" t="str">
        <f ca="1">IF(ROW()-1&lt;=DataRows_IBE,OFFSET(InstrumenteIBE!$A$1,ROW()-2,COLUMN(),1,1),IF(ROW()-2 &lt;= DataRows,OFFSET(MeineInstrumente!$A$9,ROW()-DataRows_IBE-1,COLUMN(),1,1),""))</f>
        <v/>
      </c>
      <c r="E3566" t="str">
        <f t="shared" ca="1" si="55"/>
        <v/>
      </c>
      <c r="F3566" t="str">
        <f ca="1">IF(ROW()-1&lt;=DataRows_IBE,OFFSET(InstrumenteIBE!$A$1,ROW()-2,COLUMN()-COLUMN($F$1),1,1),IF(ROW()-2 &lt;= DataRows,OFFSET(MeineInstrumente!$A$9,ROW()-DataRows_IBE-1,COLUMN()-COLUMN($F$1),1,1),""))</f>
        <v/>
      </c>
    </row>
    <row r="3567" spans="1:6" x14ac:dyDescent="0.25">
      <c r="A3567" t="str">
        <f ca="1">IF(ROW()-1&lt;=DataRows_IBE,OFFSET(InstrumenteIBE!$A$1,ROW()-2,COLUMN(),1,1),IF(ROW()-2 &lt;= DataRows,OFFSET(MeineInstrumente!$A$9,ROW()-DataRows_IBE-1,COLUMN(),1,1),""))</f>
        <v/>
      </c>
      <c r="B3567" t="str">
        <f ca="1">IF(ROW()-1&lt;=DataRows_IBE,OFFSET(InstrumenteIBE!$A$1,ROW()-2,COLUMN(),1,1),IF(ROW()-2 &lt;= DataRows,OFFSET(MeineInstrumente!$A$9,ROW()-DataRows_IBE-1,COLUMN(),1,1),""))</f>
        <v/>
      </c>
      <c r="C3567" t="str">
        <f ca="1">IF(ROW()-1&lt;=DataRows_IBE,OFFSET(InstrumenteIBE!$A$1,ROW()-2,COLUMN(),1,1),IF(ROW()-2 &lt;= DataRows,OFFSET(MeineInstrumente!$A$9,ROW()-DataRows_IBE-1,COLUMN(),1,1),""))</f>
        <v/>
      </c>
      <c r="D3567" s="16" t="str">
        <f ca="1">IF(ROW()-1&lt;=DataRows_IBE,OFFSET(InstrumenteIBE!$A$1,ROW()-2,COLUMN(),1,1),IF(ROW()-2 &lt;= DataRows,OFFSET(MeineInstrumente!$A$9,ROW()-DataRows_IBE-1,COLUMN(),1,1),""))</f>
        <v/>
      </c>
      <c r="E3567" t="str">
        <f t="shared" ca="1" si="55"/>
        <v/>
      </c>
      <c r="F3567" t="str">
        <f ca="1">IF(ROW()-1&lt;=DataRows_IBE,OFFSET(InstrumenteIBE!$A$1,ROW()-2,COLUMN()-COLUMN($F$1),1,1),IF(ROW()-2 &lt;= DataRows,OFFSET(MeineInstrumente!$A$9,ROW()-DataRows_IBE-1,COLUMN()-COLUMN($F$1),1,1),""))</f>
        <v/>
      </c>
    </row>
    <row r="3568" spans="1:6" x14ac:dyDescent="0.25">
      <c r="A3568" t="str">
        <f ca="1">IF(ROW()-1&lt;=DataRows_IBE,OFFSET(InstrumenteIBE!$A$1,ROW()-2,COLUMN(),1,1),IF(ROW()-2 &lt;= DataRows,OFFSET(MeineInstrumente!$A$9,ROW()-DataRows_IBE-1,COLUMN(),1,1),""))</f>
        <v/>
      </c>
      <c r="B3568" t="str">
        <f ca="1">IF(ROW()-1&lt;=DataRows_IBE,OFFSET(InstrumenteIBE!$A$1,ROW()-2,COLUMN(),1,1),IF(ROW()-2 &lt;= DataRows,OFFSET(MeineInstrumente!$A$9,ROW()-DataRows_IBE-1,COLUMN(),1,1),""))</f>
        <v/>
      </c>
      <c r="C3568" t="str">
        <f ca="1">IF(ROW()-1&lt;=DataRows_IBE,OFFSET(InstrumenteIBE!$A$1,ROW()-2,COLUMN(),1,1),IF(ROW()-2 &lt;= DataRows,OFFSET(MeineInstrumente!$A$9,ROW()-DataRows_IBE-1,COLUMN(),1,1),""))</f>
        <v/>
      </c>
      <c r="D3568" s="16" t="str">
        <f ca="1">IF(ROW()-1&lt;=DataRows_IBE,OFFSET(InstrumenteIBE!$A$1,ROW()-2,COLUMN(),1,1),IF(ROW()-2 &lt;= DataRows,OFFSET(MeineInstrumente!$A$9,ROW()-DataRows_IBE-1,COLUMN(),1,1),""))</f>
        <v/>
      </c>
      <c r="E3568" t="str">
        <f t="shared" ca="1" si="55"/>
        <v/>
      </c>
      <c r="F3568" t="str">
        <f ca="1">IF(ROW()-1&lt;=DataRows_IBE,OFFSET(InstrumenteIBE!$A$1,ROW()-2,COLUMN()-COLUMN($F$1),1,1),IF(ROW()-2 &lt;= DataRows,OFFSET(MeineInstrumente!$A$9,ROW()-DataRows_IBE-1,COLUMN()-COLUMN($F$1),1,1),""))</f>
        <v/>
      </c>
    </row>
    <row r="3569" spans="1:6" x14ac:dyDescent="0.25">
      <c r="A3569" t="str">
        <f ca="1">IF(ROW()-1&lt;=DataRows_IBE,OFFSET(InstrumenteIBE!$A$1,ROW()-2,COLUMN(),1,1),IF(ROW()-2 &lt;= DataRows,OFFSET(MeineInstrumente!$A$9,ROW()-DataRows_IBE-1,COLUMN(),1,1),""))</f>
        <v/>
      </c>
      <c r="B3569" t="str">
        <f ca="1">IF(ROW()-1&lt;=DataRows_IBE,OFFSET(InstrumenteIBE!$A$1,ROW()-2,COLUMN(),1,1),IF(ROW()-2 &lt;= DataRows,OFFSET(MeineInstrumente!$A$9,ROW()-DataRows_IBE-1,COLUMN(),1,1),""))</f>
        <v/>
      </c>
      <c r="C3569" t="str">
        <f ca="1">IF(ROW()-1&lt;=DataRows_IBE,OFFSET(InstrumenteIBE!$A$1,ROW()-2,COLUMN(),1,1),IF(ROW()-2 &lt;= DataRows,OFFSET(MeineInstrumente!$A$9,ROW()-DataRows_IBE-1,COLUMN(),1,1),""))</f>
        <v/>
      </c>
      <c r="D3569" s="16" t="str">
        <f ca="1">IF(ROW()-1&lt;=DataRows_IBE,OFFSET(InstrumenteIBE!$A$1,ROW()-2,COLUMN(),1,1),IF(ROW()-2 &lt;= DataRows,OFFSET(MeineInstrumente!$A$9,ROW()-DataRows_IBE-1,COLUMN(),1,1),""))</f>
        <v/>
      </c>
      <c r="E3569" t="str">
        <f t="shared" ca="1" si="55"/>
        <v/>
      </c>
      <c r="F3569" t="str">
        <f ca="1">IF(ROW()-1&lt;=DataRows_IBE,OFFSET(InstrumenteIBE!$A$1,ROW()-2,COLUMN()-COLUMN($F$1),1,1),IF(ROW()-2 &lt;= DataRows,OFFSET(MeineInstrumente!$A$9,ROW()-DataRows_IBE-1,COLUMN()-COLUMN($F$1),1,1),""))</f>
        <v/>
      </c>
    </row>
    <row r="3570" spans="1:6" x14ac:dyDescent="0.25">
      <c r="A3570" t="str">
        <f ca="1">IF(ROW()-1&lt;=DataRows_IBE,OFFSET(InstrumenteIBE!$A$1,ROW()-2,COLUMN(),1,1),IF(ROW()-2 &lt;= DataRows,OFFSET(MeineInstrumente!$A$9,ROW()-DataRows_IBE-1,COLUMN(),1,1),""))</f>
        <v/>
      </c>
      <c r="B3570" t="str">
        <f ca="1">IF(ROW()-1&lt;=DataRows_IBE,OFFSET(InstrumenteIBE!$A$1,ROW()-2,COLUMN(),1,1),IF(ROW()-2 &lt;= DataRows,OFFSET(MeineInstrumente!$A$9,ROW()-DataRows_IBE-1,COLUMN(),1,1),""))</f>
        <v/>
      </c>
      <c r="C3570" t="str">
        <f ca="1">IF(ROW()-1&lt;=DataRows_IBE,OFFSET(InstrumenteIBE!$A$1,ROW()-2,COLUMN(),1,1),IF(ROW()-2 &lt;= DataRows,OFFSET(MeineInstrumente!$A$9,ROW()-DataRows_IBE-1,COLUMN(),1,1),""))</f>
        <v/>
      </c>
      <c r="D3570" s="16" t="str">
        <f ca="1">IF(ROW()-1&lt;=DataRows_IBE,OFFSET(InstrumenteIBE!$A$1,ROW()-2,COLUMN(),1,1),IF(ROW()-2 &lt;= DataRows,OFFSET(MeineInstrumente!$A$9,ROW()-DataRows_IBE-1,COLUMN(),1,1),""))</f>
        <v/>
      </c>
      <c r="E3570" t="str">
        <f t="shared" ca="1" si="55"/>
        <v/>
      </c>
      <c r="F3570" t="str">
        <f ca="1">IF(ROW()-1&lt;=DataRows_IBE,OFFSET(InstrumenteIBE!$A$1,ROW()-2,COLUMN()-COLUMN($F$1),1,1),IF(ROW()-2 &lt;= DataRows,OFFSET(MeineInstrumente!$A$9,ROW()-DataRows_IBE-1,COLUMN()-COLUMN($F$1),1,1),""))</f>
        <v/>
      </c>
    </row>
    <row r="3571" spans="1:6" x14ac:dyDescent="0.25">
      <c r="A3571" t="str">
        <f ca="1">IF(ROW()-1&lt;=DataRows_IBE,OFFSET(InstrumenteIBE!$A$1,ROW()-2,COLUMN(),1,1),IF(ROW()-2 &lt;= DataRows,OFFSET(MeineInstrumente!$A$9,ROW()-DataRows_IBE-1,COLUMN(),1,1),""))</f>
        <v/>
      </c>
      <c r="B3571" t="str">
        <f ca="1">IF(ROW()-1&lt;=DataRows_IBE,OFFSET(InstrumenteIBE!$A$1,ROW()-2,COLUMN(),1,1),IF(ROW()-2 &lt;= DataRows,OFFSET(MeineInstrumente!$A$9,ROW()-DataRows_IBE-1,COLUMN(),1,1),""))</f>
        <v/>
      </c>
      <c r="C3571" t="str">
        <f ca="1">IF(ROW()-1&lt;=DataRows_IBE,OFFSET(InstrumenteIBE!$A$1,ROW()-2,COLUMN(),1,1),IF(ROW()-2 &lt;= DataRows,OFFSET(MeineInstrumente!$A$9,ROW()-DataRows_IBE-1,COLUMN(),1,1),""))</f>
        <v/>
      </c>
      <c r="D3571" s="16" t="str">
        <f ca="1">IF(ROW()-1&lt;=DataRows_IBE,OFFSET(InstrumenteIBE!$A$1,ROW()-2,COLUMN(),1,1),IF(ROW()-2 &lt;= DataRows,OFFSET(MeineInstrumente!$A$9,ROW()-DataRows_IBE-1,COLUMN(),1,1),""))</f>
        <v/>
      </c>
      <c r="E3571" t="str">
        <f t="shared" ca="1" si="55"/>
        <v/>
      </c>
      <c r="F3571" t="str">
        <f ca="1">IF(ROW()-1&lt;=DataRows_IBE,OFFSET(InstrumenteIBE!$A$1,ROW()-2,COLUMN()-COLUMN($F$1),1,1),IF(ROW()-2 &lt;= DataRows,OFFSET(MeineInstrumente!$A$9,ROW()-DataRows_IBE-1,COLUMN()-COLUMN($F$1),1,1),""))</f>
        <v/>
      </c>
    </row>
    <row r="3572" spans="1:6" x14ac:dyDescent="0.25">
      <c r="A3572" t="str">
        <f ca="1">IF(ROW()-1&lt;=DataRows_IBE,OFFSET(InstrumenteIBE!$A$1,ROW()-2,COLUMN(),1,1),IF(ROW()-2 &lt;= DataRows,OFFSET(MeineInstrumente!$A$9,ROW()-DataRows_IBE-1,COLUMN(),1,1),""))</f>
        <v/>
      </c>
      <c r="B3572" t="str">
        <f ca="1">IF(ROW()-1&lt;=DataRows_IBE,OFFSET(InstrumenteIBE!$A$1,ROW()-2,COLUMN(),1,1),IF(ROW()-2 &lt;= DataRows,OFFSET(MeineInstrumente!$A$9,ROW()-DataRows_IBE-1,COLUMN(),1,1),""))</f>
        <v/>
      </c>
      <c r="C3572" t="str">
        <f ca="1">IF(ROW()-1&lt;=DataRows_IBE,OFFSET(InstrumenteIBE!$A$1,ROW()-2,COLUMN(),1,1),IF(ROW()-2 &lt;= DataRows,OFFSET(MeineInstrumente!$A$9,ROW()-DataRows_IBE-1,COLUMN(),1,1),""))</f>
        <v/>
      </c>
      <c r="D3572" s="16" t="str">
        <f ca="1">IF(ROW()-1&lt;=DataRows_IBE,OFFSET(InstrumenteIBE!$A$1,ROW()-2,COLUMN(),1,1),IF(ROW()-2 &lt;= DataRows,OFFSET(MeineInstrumente!$A$9,ROW()-DataRows_IBE-1,COLUMN(),1,1),""))</f>
        <v/>
      </c>
      <c r="E3572" t="str">
        <f t="shared" ca="1" si="55"/>
        <v/>
      </c>
      <c r="F3572" t="str">
        <f ca="1">IF(ROW()-1&lt;=DataRows_IBE,OFFSET(InstrumenteIBE!$A$1,ROW()-2,COLUMN()-COLUMN($F$1),1,1),IF(ROW()-2 &lt;= DataRows,OFFSET(MeineInstrumente!$A$9,ROW()-DataRows_IBE-1,COLUMN()-COLUMN($F$1),1,1),""))</f>
        <v/>
      </c>
    </row>
    <row r="3573" spans="1:6" x14ac:dyDescent="0.25">
      <c r="A3573" t="str">
        <f ca="1">IF(ROW()-1&lt;=DataRows_IBE,OFFSET(InstrumenteIBE!$A$1,ROW()-2,COLUMN(),1,1),IF(ROW()-2 &lt;= DataRows,OFFSET(MeineInstrumente!$A$9,ROW()-DataRows_IBE-1,COLUMN(),1,1),""))</f>
        <v/>
      </c>
      <c r="B3573" t="str">
        <f ca="1">IF(ROW()-1&lt;=DataRows_IBE,OFFSET(InstrumenteIBE!$A$1,ROW()-2,COLUMN(),1,1),IF(ROW()-2 &lt;= DataRows,OFFSET(MeineInstrumente!$A$9,ROW()-DataRows_IBE-1,COLUMN(),1,1),""))</f>
        <v/>
      </c>
      <c r="C3573" t="str">
        <f ca="1">IF(ROW()-1&lt;=DataRows_IBE,OFFSET(InstrumenteIBE!$A$1,ROW()-2,COLUMN(),1,1),IF(ROW()-2 &lt;= DataRows,OFFSET(MeineInstrumente!$A$9,ROW()-DataRows_IBE-1,COLUMN(),1,1),""))</f>
        <v/>
      </c>
      <c r="D3573" s="16" t="str">
        <f ca="1">IF(ROW()-1&lt;=DataRows_IBE,OFFSET(InstrumenteIBE!$A$1,ROW()-2,COLUMN(),1,1),IF(ROW()-2 &lt;= DataRows,OFFSET(MeineInstrumente!$A$9,ROW()-DataRows_IBE-1,COLUMN(),1,1),""))</f>
        <v/>
      </c>
      <c r="E3573" t="str">
        <f t="shared" ca="1" si="55"/>
        <v/>
      </c>
      <c r="F3573" t="str">
        <f ca="1">IF(ROW()-1&lt;=DataRows_IBE,OFFSET(InstrumenteIBE!$A$1,ROW()-2,COLUMN()-COLUMN($F$1),1,1),IF(ROW()-2 &lt;= DataRows,OFFSET(MeineInstrumente!$A$9,ROW()-DataRows_IBE-1,COLUMN()-COLUMN($F$1),1,1),""))</f>
        <v/>
      </c>
    </row>
    <row r="3574" spans="1:6" x14ac:dyDescent="0.25">
      <c r="A3574" t="str">
        <f ca="1">IF(ROW()-1&lt;=DataRows_IBE,OFFSET(InstrumenteIBE!$A$1,ROW()-2,COLUMN(),1,1),IF(ROW()-2 &lt;= DataRows,OFFSET(MeineInstrumente!$A$9,ROW()-DataRows_IBE-1,COLUMN(),1,1),""))</f>
        <v/>
      </c>
      <c r="B3574" t="str">
        <f ca="1">IF(ROW()-1&lt;=DataRows_IBE,OFFSET(InstrumenteIBE!$A$1,ROW()-2,COLUMN(),1,1),IF(ROW()-2 &lt;= DataRows,OFFSET(MeineInstrumente!$A$9,ROW()-DataRows_IBE-1,COLUMN(),1,1),""))</f>
        <v/>
      </c>
      <c r="C3574" t="str">
        <f ca="1">IF(ROW()-1&lt;=DataRows_IBE,OFFSET(InstrumenteIBE!$A$1,ROW()-2,COLUMN(),1,1),IF(ROW()-2 &lt;= DataRows,OFFSET(MeineInstrumente!$A$9,ROW()-DataRows_IBE-1,COLUMN(),1,1),""))</f>
        <v/>
      </c>
      <c r="D3574" s="16" t="str">
        <f ca="1">IF(ROW()-1&lt;=DataRows_IBE,OFFSET(InstrumenteIBE!$A$1,ROW()-2,COLUMN(),1,1),IF(ROW()-2 &lt;= DataRows,OFFSET(MeineInstrumente!$A$9,ROW()-DataRows_IBE-1,COLUMN(),1,1),""))</f>
        <v/>
      </c>
      <c r="E3574" t="str">
        <f t="shared" ca="1" si="55"/>
        <v/>
      </c>
      <c r="F3574" t="str">
        <f ca="1">IF(ROW()-1&lt;=DataRows_IBE,OFFSET(InstrumenteIBE!$A$1,ROW()-2,COLUMN()-COLUMN($F$1),1,1),IF(ROW()-2 &lt;= DataRows,OFFSET(MeineInstrumente!$A$9,ROW()-DataRows_IBE-1,COLUMN()-COLUMN($F$1),1,1),""))</f>
        <v/>
      </c>
    </row>
    <row r="3575" spans="1:6" x14ac:dyDescent="0.25">
      <c r="A3575" t="str">
        <f ca="1">IF(ROW()-1&lt;=DataRows_IBE,OFFSET(InstrumenteIBE!$A$1,ROW()-2,COLUMN(),1,1),IF(ROW()-2 &lt;= DataRows,OFFSET(MeineInstrumente!$A$9,ROW()-DataRows_IBE-1,COLUMN(),1,1),""))</f>
        <v/>
      </c>
      <c r="B3575" t="str">
        <f ca="1">IF(ROW()-1&lt;=DataRows_IBE,OFFSET(InstrumenteIBE!$A$1,ROW()-2,COLUMN(),1,1),IF(ROW()-2 &lt;= DataRows,OFFSET(MeineInstrumente!$A$9,ROW()-DataRows_IBE-1,COLUMN(),1,1),""))</f>
        <v/>
      </c>
      <c r="C3575" t="str">
        <f ca="1">IF(ROW()-1&lt;=DataRows_IBE,OFFSET(InstrumenteIBE!$A$1,ROW()-2,COLUMN(),1,1),IF(ROW()-2 &lt;= DataRows,OFFSET(MeineInstrumente!$A$9,ROW()-DataRows_IBE-1,COLUMN(),1,1),""))</f>
        <v/>
      </c>
      <c r="D3575" s="16" t="str">
        <f ca="1">IF(ROW()-1&lt;=DataRows_IBE,OFFSET(InstrumenteIBE!$A$1,ROW()-2,COLUMN(),1,1),IF(ROW()-2 &lt;= DataRows,OFFSET(MeineInstrumente!$A$9,ROW()-DataRows_IBE-1,COLUMN(),1,1),""))</f>
        <v/>
      </c>
      <c r="E3575" t="str">
        <f t="shared" ca="1" si="55"/>
        <v/>
      </c>
      <c r="F3575" t="str">
        <f ca="1">IF(ROW()-1&lt;=DataRows_IBE,OFFSET(InstrumenteIBE!$A$1,ROW()-2,COLUMN()-COLUMN($F$1),1,1),IF(ROW()-2 &lt;= DataRows,OFFSET(MeineInstrumente!$A$9,ROW()-DataRows_IBE-1,COLUMN()-COLUMN($F$1),1,1),""))</f>
        <v/>
      </c>
    </row>
    <row r="3576" spans="1:6" x14ac:dyDescent="0.25">
      <c r="A3576" t="str">
        <f ca="1">IF(ROW()-1&lt;=DataRows_IBE,OFFSET(InstrumenteIBE!$A$1,ROW()-2,COLUMN(),1,1),IF(ROW()-2 &lt;= DataRows,OFFSET(MeineInstrumente!$A$9,ROW()-DataRows_IBE-1,COLUMN(),1,1),""))</f>
        <v/>
      </c>
      <c r="B3576" t="str">
        <f ca="1">IF(ROW()-1&lt;=DataRows_IBE,OFFSET(InstrumenteIBE!$A$1,ROW()-2,COLUMN(),1,1),IF(ROW()-2 &lt;= DataRows,OFFSET(MeineInstrumente!$A$9,ROW()-DataRows_IBE-1,COLUMN(),1,1),""))</f>
        <v/>
      </c>
      <c r="C3576" t="str">
        <f ca="1">IF(ROW()-1&lt;=DataRows_IBE,OFFSET(InstrumenteIBE!$A$1,ROW()-2,COLUMN(),1,1),IF(ROW()-2 &lt;= DataRows,OFFSET(MeineInstrumente!$A$9,ROW()-DataRows_IBE-1,COLUMN(),1,1),""))</f>
        <v/>
      </c>
      <c r="D3576" s="16" t="str">
        <f ca="1">IF(ROW()-1&lt;=DataRows_IBE,OFFSET(InstrumenteIBE!$A$1,ROW()-2,COLUMN(),1,1),IF(ROW()-2 &lt;= DataRows,OFFSET(MeineInstrumente!$A$9,ROW()-DataRows_IBE-1,COLUMN(),1,1),""))</f>
        <v/>
      </c>
      <c r="E3576" t="str">
        <f t="shared" ca="1" si="55"/>
        <v/>
      </c>
      <c r="F3576" t="str">
        <f ca="1">IF(ROW()-1&lt;=DataRows_IBE,OFFSET(InstrumenteIBE!$A$1,ROW()-2,COLUMN()-COLUMN($F$1),1,1),IF(ROW()-2 &lt;= DataRows,OFFSET(MeineInstrumente!$A$9,ROW()-DataRows_IBE-1,COLUMN()-COLUMN($F$1),1,1),""))</f>
        <v/>
      </c>
    </row>
    <row r="3577" spans="1:6" x14ac:dyDescent="0.25">
      <c r="A3577" t="str">
        <f ca="1">IF(ROW()-1&lt;=DataRows_IBE,OFFSET(InstrumenteIBE!$A$1,ROW()-2,COLUMN(),1,1),IF(ROW()-2 &lt;= DataRows,OFFSET(MeineInstrumente!$A$9,ROW()-DataRows_IBE-1,COLUMN(),1,1),""))</f>
        <v/>
      </c>
      <c r="B3577" t="str">
        <f ca="1">IF(ROW()-1&lt;=DataRows_IBE,OFFSET(InstrumenteIBE!$A$1,ROW()-2,COLUMN(),1,1),IF(ROW()-2 &lt;= DataRows,OFFSET(MeineInstrumente!$A$9,ROW()-DataRows_IBE-1,COLUMN(),1,1),""))</f>
        <v/>
      </c>
      <c r="C3577" t="str">
        <f ca="1">IF(ROW()-1&lt;=DataRows_IBE,OFFSET(InstrumenteIBE!$A$1,ROW()-2,COLUMN(),1,1),IF(ROW()-2 &lt;= DataRows,OFFSET(MeineInstrumente!$A$9,ROW()-DataRows_IBE-1,COLUMN(),1,1),""))</f>
        <v/>
      </c>
      <c r="D3577" s="16" t="str">
        <f ca="1">IF(ROW()-1&lt;=DataRows_IBE,OFFSET(InstrumenteIBE!$A$1,ROW()-2,COLUMN(),1,1),IF(ROW()-2 &lt;= DataRows,OFFSET(MeineInstrumente!$A$9,ROW()-DataRows_IBE-1,COLUMN(),1,1),""))</f>
        <v/>
      </c>
      <c r="E3577" t="str">
        <f t="shared" ca="1" si="55"/>
        <v/>
      </c>
      <c r="F3577" t="str">
        <f ca="1">IF(ROW()-1&lt;=DataRows_IBE,OFFSET(InstrumenteIBE!$A$1,ROW()-2,COLUMN()-COLUMN($F$1),1,1),IF(ROW()-2 &lt;= DataRows,OFFSET(MeineInstrumente!$A$9,ROW()-DataRows_IBE-1,COLUMN()-COLUMN($F$1),1,1),""))</f>
        <v/>
      </c>
    </row>
    <row r="3578" spans="1:6" x14ac:dyDescent="0.25">
      <c r="A3578" t="str">
        <f ca="1">IF(ROW()-1&lt;=DataRows_IBE,OFFSET(InstrumenteIBE!$A$1,ROW()-2,COLUMN(),1,1),IF(ROW()-2 &lt;= DataRows,OFFSET(MeineInstrumente!$A$9,ROW()-DataRows_IBE-1,COLUMN(),1,1),""))</f>
        <v/>
      </c>
      <c r="B3578" t="str">
        <f ca="1">IF(ROW()-1&lt;=DataRows_IBE,OFFSET(InstrumenteIBE!$A$1,ROW()-2,COLUMN(),1,1),IF(ROW()-2 &lt;= DataRows,OFFSET(MeineInstrumente!$A$9,ROW()-DataRows_IBE-1,COLUMN(),1,1),""))</f>
        <v/>
      </c>
      <c r="C3578" t="str">
        <f ca="1">IF(ROW()-1&lt;=DataRows_IBE,OFFSET(InstrumenteIBE!$A$1,ROW()-2,COLUMN(),1,1),IF(ROW()-2 &lt;= DataRows,OFFSET(MeineInstrumente!$A$9,ROW()-DataRows_IBE-1,COLUMN(),1,1),""))</f>
        <v/>
      </c>
      <c r="D3578" s="16" t="str">
        <f ca="1">IF(ROW()-1&lt;=DataRows_IBE,OFFSET(InstrumenteIBE!$A$1,ROW()-2,COLUMN(),1,1),IF(ROW()-2 &lt;= DataRows,OFFSET(MeineInstrumente!$A$9,ROW()-DataRows_IBE-1,COLUMN(),1,1),""))</f>
        <v/>
      </c>
      <c r="E3578" t="str">
        <f t="shared" ca="1" si="55"/>
        <v/>
      </c>
      <c r="F3578" t="str">
        <f ca="1">IF(ROW()-1&lt;=DataRows_IBE,OFFSET(InstrumenteIBE!$A$1,ROW()-2,COLUMN()-COLUMN($F$1),1,1),IF(ROW()-2 &lt;= DataRows,OFFSET(MeineInstrumente!$A$9,ROW()-DataRows_IBE-1,COLUMN()-COLUMN($F$1),1,1),""))</f>
        <v/>
      </c>
    </row>
    <row r="3579" spans="1:6" x14ac:dyDescent="0.25">
      <c r="A3579" t="str">
        <f ca="1">IF(ROW()-1&lt;=DataRows_IBE,OFFSET(InstrumenteIBE!$A$1,ROW()-2,COLUMN(),1,1),IF(ROW()-2 &lt;= DataRows,OFFSET(MeineInstrumente!$A$9,ROW()-DataRows_IBE-1,COLUMN(),1,1),""))</f>
        <v/>
      </c>
      <c r="B3579" t="str">
        <f ca="1">IF(ROW()-1&lt;=DataRows_IBE,OFFSET(InstrumenteIBE!$A$1,ROW()-2,COLUMN(),1,1),IF(ROW()-2 &lt;= DataRows,OFFSET(MeineInstrumente!$A$9,ROW()-DataRows_IBE-1,COLUMN(),1,1),""))</f>
        <v/>
      </c>
      <c r="C3579" t="str">
        <f ca="1">IF(ROW()-1&lt;=DataRows_IBE,OFFSET(InstrumenteIBE!$A$1,ROW()-2,COLUMN(),1,1),IF(ROW()-2 &lt;= DataRows,OFFSET(MeineInstrumente!$A$9,ROW()-DataRows_IBE-1,COLUMN(),1,1),""))</f>
        <v/>
      </c>
      <c r="D3579" s="16" t="str">
        <f ca="1">IF(ROW()-1&lt;=DataRows_IBE,OFFSET(InstrumenteIBE!$A$1,ROW()-2,COLUMN(),1,1),IF(ROW()-2 &lt;= DataRows,OFFSET(MeineInstrumente!$A$9,ROW()-DataRows_IBE-1,COLUMN(),1,1),""))</f>
        <v/>
      </c>
      <c r="E3579" t="str">
        <f t="shared" ca="1" si="55"/>
        <v/>
      </c>
      <c r="F3579" t="str">
        <f ca="1">IF(ROW()-1&lt;=DataRows_IBE,OFFSET(InstrumenteIBE!$A$1,ROW()-2,COLUMN()-COLUMN($F$1),1,1),IF(ROW()-2 &lt;= DataRows,OFFSET(MeineInstrumente!$A$9,ROW()-DataRows_IBE-1,COLUMN()-COLUMN($F$1),1,1),""))</f>
        <v/>
      </c>
    </row>
    <row r="3580" spans="1:6" x14ac:dyDescent="0.25">
      <c r="A3580" t="str">
        <f ca="1">IF(ROW()-1&lt;=DataRows_IBE,OFFSET(InstrumenteIBE!$A$1,ROW()-2,COLUMN(),1,1),IF(ROW()-2 &lt;= DataRows,OFFSET(MeineInstrumente!$A$9,ROW()-DataRows_IBE-1,COLUMN(),1,1),""))</f>
        <v/>
      </c>
      <c r="B3580" t="str">
        <f ca="1">IF(ROW()-1&lt;=DataRows_IBE,OFFSET(InstrumenteIBE!$A$1,ROW()-2,COLUMN(),1,1),IF(ROW()-2 &lt;= DataRows,OFFSET(MeineInstrumente!$A$9,ROW()-DataRows_IBE-1,COLUMN(),1,1),""))</f>
        <v/>
      </c>
      <c r="C3580" t="str">
        <f ca="1">IF(ROW()-1&lt;=DataRows_IBE,OFFSET(InstrumenteIBE!$A$1,ROW()-2,COLUMN(),1,1),IF(ROW()-2 &lt;= DataRows,OFFSET(MeineInstrumente!$A$9,ROW()-DataRows_IBE-1,COLUMN(),1,1),""))</f>
        <v/>
      </c>
      <c r="D3580" s="16" t="str">
        <f ca="1">IF(ROW()-1&lt;=DataRows_IBE,OFFSET(InstrumenteIBE!$A$1,ROW()-2,COLUMN(),1,1),IF(ROW()-2 &lt;= DataRows,OFFSET(MeineInstrumente!$A$9,ROW()-DataRows_IBE-1,COLUMN(),1,1),""))</f>
        <v/>
      </c>
      <c r="E3580" t="str">
        <f t="shared" ca="1" si="55"/>
        <v/>
      </c>
      <c r="F3580" t="str">
        <f ca="1">IF(ROW()-1&lt;=DataRows_IBE,OFFSET(InstrumenteIBE!$A$1,ROW()-2,COLUMN()-COLUMN($F$1),1,1),IF(ROW()-2 &lt;= DataRows,OFFSET(MeineInstrumente!$A$9,ROW()-DataRows_IBE-1,COLUMN()-COLUMN($F$1),1,1),""))</f>
        <v/>
      </c>
    </row>
    <row r="3581" spans="1:6" x14ac:dyDescent="0.25">
      <c r="A3581" t="str">
        <f ca="1">IF(ROW()-1&lt;=DataRows_IBE,OFFSET(InstrumenteIBE!$A$1,ROW()-2,COLUMN(),1,1),IF(ROW()-2 &lt;= DataRows,OFFSET(MeineInstrumente!$A$9,ROW()-DataRows_IBE-1,COLUMN(),1,1),""))</f>
        <v/>
      </c>
      <c r="B3581" t="str">
        <f ca="1">IF(ROW()-1&lt;=DataRows_IBE,OFFSET(InstrumenteIBE!$A$1,ROW()-2,COLUMN(),1,1),IF(ROW()-2 &lt;= DataRows,OFFSET(MeineInstrumente!$A$9,ROW()-DataRows_IBE-1,COLUMN(),1,1),""))</f>
        <v/>
      </c>
      <c r="C3581" t="str">
        <f ca="1">IF(ROW()-1&lt;=DataRows_IBE,OFFSET(InstrumenteIBE!$A$1,ROW()-2,COLUMN(),1,1),IF(ROW()-2 &lt;= DataRows,OFFSET(MeineInstrumente!$A$9,ROW()-DataRows_IBE-1,COLUMN(),1,1),""))</f>
        <v/>
      </c>
      <c r="D3581" s="16" t="str">
        <f ca="1">IF(ROW()-1&lt;=DataRows_IBE,OFFSET(InstrumenteIBE!$A$1,ROW()-2,COLUMN(),1,1),IF(ROW()-2 &lt;= DataRows,OFFSET(MeineInstrumente!$A$9,ROW()-DataRows_IBE-1,COLUMN(),1,1),""))</f>
        <v/>
      </c>
      <c r="E3581" t="str">
        <f t="shared" ca="1" si="55"/>
        <v/>
      </c>
      <c r="F3581" t="str">
        <f ca="1">IF(ROW()-1&lt;=DataRows_IBE,OFFSET(InstrumenteIBE!$A$1,ROW()-2,COLUMN()-COLUMN($F$1),1,1),IF(ROW()-2 &lt;= DataRows,OFFSET(MeineInstrumente!$A$9,ROW()-DataRows_IBE-1,COLUMN()-COLUMN($F$1),1,1),""))</f>
        <v/>
      </c>
    </row>
    <row r="3582" spans="1:6" x14ac:dyDescent="0.25">
      <c r="A3582" t="str">
        <f ca="1">IF(ROW()-1&lt;=DataRows_IBE,OFFSET(InstrumenteIBE!$A$1,ROW()-2,COLUMN(),1,1),IF(ROW()-2 &lt;= DataRows,OFFSET(MeineInstrumente!$A$9,ROW()-DataRows_IBE-1,COLUMN(),1,1),""))</f>
        <v/>
      </c>
      <c r="B3582" t="str">
        <f ca="1">IF(ROW()-1&lt;=DataRows_IBE,OFFSET(InstrumenteIBE!$A$1,ROW()-2,COLUMN(),1,1),IF(ROW()-2 &lt;= DataRows,OFFSET(MeineInstrumente!$A$9,ROW()-DataRows_IBE-1,COLUMN(),1,1),""))</f>
        <v/>
      </c>
      <c r="C3582" t="str">
        <f ca="1">IF(ROW()-1&lt;=DataRows_IBE,OFFSET(InstrumenteIBE!$A$1,ROW()-2,COLUMN(),1,1),IF(ROW()-2 &lt;= DataRows,OFFSET(MeineInstrumente!$A$9,ROW()-DataRows_IBE-1,COLUMN(),1,1),""))</f>
        <v/>
      </c>
      <c r="D3582" s="16" t="str">
        <f ca="1">IF(ROW()-1&lt;=DataRows_IBE,OFFSET(InstrumenteIBE!$A$1,ROW()-2,COLUMN(),1,1),IF(ROW()-2 &lt;= DataRows,OFFSET(MeineInstrumente!$A$9,ROW()-DataRows_IBE-1,COLUMN(),1,1),""))</f>
        <v/>
      </c>
      <c r="E3582" t="str">
        <f t="shared" ca="1" si="55"/>
        <v/>
      </c>
      <c r="F3582" t="str">
        <f ca="1">IF(ROW()-1&lt;=DataRows_IBE,OFFSET(InstrumenteIBE!$A$1,ROW()-2,COLUMN()-COLUMN($F$1),1,1),IF(ROW()-2 &lt;= DataRows,OFFSET(MeineInstrumente!$A$9,ROW()-DataRows_IBE-1,COLUMN()-COLUMN($F$1),1,1),""))</f>
        <v/>
      </c>
    </row>
    <row r="3583" spans="1:6" x14ac:dyDescent="0.25">
      <c r="A3583" t="str">
        <f ca="1">IF(ROW()-1&lt;=DataRows_IBE,OFFSET(InstrumenteIBE!$A$1,ROW()-2,COLUMN(),1,1),IF(ROW()-2 &lt;= DataRows,OFFSET(MeineInstrumente!$A$9,ROW()-DataRows_IBE-1,COLUMN(),1,1),""))</f>
        <v/>
      </c>
      <c r="B3583" t="str">
        <f ca="1">IF(ROW()-1&lt;=DataRows_IBE,OFFSET(InstrumenteIBE!$A$1,ROW()-2,COLUMN(),1,1),IF(ROW()-2 &lt;= DataRows,OFFSET(MeineInstrumente!$A$9,ROW()-DataRows_IBE-1,COLUMN(),1,1),""))</f>
        <v/>
      </c>
      <c r="C3583" t="str">
        <f ca="1">IF(ROW()-1&lt;=DataRows_IBE,OFFSET(InstrumenteIBE!$A$1,ROW()-2,COLUMN(),1,1),IF(ROW()-2 &lt;= DataRows,OFFSET(MeineInstrumente!$A$9,ROW()-DataRows_IBE-1,COLUMN(),1,1),""))</f>
        <v/>
      </c>
      <c r="D3583" s="16" t="str">
        <f ca="1">IF(ROW()-1&lt;=DataRows_IBE,OFFSET(InstrumenteIBE!$A$1,ROW()-2,COLUMN(),1,1),IF(ROW()-2 &lt;= DataRows,OFFSET(MeineInstrumente!$A$9,ROW()-DataRows_IBE-1,COLUMN(),1,1),""))</f>
        <v/>
      </c>
      <c r="E3583" t="str">
        <f t="shared" ca="1" si="55"/>
        <v/>
      </c>
      <c r="F3583" t="str">
        <f ca="1">IF(ROW()-1&lt;=DataRows_IBE,OFFSET(InstrumenteIBE!$A$1,ROW()-2,COLUMN()-COLUMN($F$1),1,1),IF(ROW()-2 &lt;= DataRows,OFFSET(MeineInstrumente!$A$9,ROW()-DataRows_IBE-1,COLUMN()-COLUMN($F$1),1,1),""))</f>
        <v/>
      </c>
    </row>
    <row r="3584" spans="1:6" x14ac:dyDescent="0.25">
      <c r="A3584" t="str">
        <f ca="1">IF(ROW()-1&lt;=DataRows_IBE,OFFSET(InstrumenteIBE!$A$1,ROW()-2,COLUMN(),1,1),IF(ROW()-2 &lt;= DataRows,OFFSET(MeineInstrumente!$A$9,ROW()-DataRows_IBE-1,COLUMN(),1,1),""))</f>
        <v/>
      </c>
      <c r="B3584" t="str">
        <f ca="1">IF(ROW()-1&lt;=DataRows_IBE,OFFSET(InstrumenteIBE!$A$1,ROW()-2,COLUMN(),1,1),IF(ROW()-2 &lt;= DataRows,OFFSET(MeineInstrumente!$A$9,ROW()-DataRows_IBE-1,COLUMN(),1,1),""))</f>
        <v/>
      </c>
      <c r="C3584" t="str">
        <f ca="1">IF(ROW()-1&lt;=DataRows_IBE,OFFSET(InstrumenteIBE!$A$1,ROW()-2,COLUMN(),1,1),IF(ROW()-2 &lt;= DataRows,OFFSET(MeineInstrumente!$A$9,ROW()-DataRows_IBE-1,COLUMN(),1,1),""))</f>
        <v/>
      </c>
      <c r="D3584" s="16" t="str">
        <f ca="1">IF(ROW()-1&lt;=DataRows_IBE,OFFSET(InstrumenteIBE!$A$1,ROW()-2,COLUMN(),1,1),IF(ROW()-2 &lt;= DataRows,OFFSET(MeineInstrumente!$A$9,ROW()-DataRows_IBE-1,COLUMN(),1,1),""))</f>
        <v/>
      </c>
      <c r="E3584" t="str">
        <f t="shared" ca="1" si="55"/>
        <v/>
      </c>
      <c r="F3584" t="str">
        <f ca="1">IF(ROW()-1&lt;=DataRows_IBE,OFFSET(InstrumenteIBE!$A$1,ROW()-2,COLUMN()-COLUMN($F$1),1,1),IF(ROW()-2 &lt;= DataRows,OFFSET(MeineInstrumente!$A$9,ROW()-DataRows_IBE-1,COLUMN()-COLUMN($F$1),1,1),""))</f>
        <v/>
      </c>
    </row>
    <row r="3585" spans="1:6" x14ac:dyDescent="0.25">
      <c r="A3585" t="str">
        <f ca="1">IF(ROW()-1&lt;=DataRows_IBE,OFFSET(InstrumenteIBE!$A$1,ROW()-2,COLUMN(),1,1),IF(ROW()-2 &lt;= DataRows,OFFSET(MeineInstrumente!$A$9,ROW()-DataRows_IBE-1,COLUMN(),1,1),""))</f>
        <v/>
      </c>
      <c r="B3585" t="str">
        <f ca="1">IF(ROW()-1&lt;=DataRows_IBE,OFFSET(InstrumenteIBE!$A$1,ROW()-2,COLUMN(),1,1),IF(ROW()-2 &lt;= DataRows,OFFSET(MeineInstrumente!$A$9,ROW()-DataRows_IBE-1,COLUMN(),1,1),""))</f>
        <v/>
      </c>
      <c r="C3585" t="str">
        <f ca="1">IF(ROW()-1&lt;=DataRows_IBE,OFFSET(InstrumenteIBE!$A$1,ROW()-2,COLUMN(),1,1),IF(ROW()-2 &lt;= DataRows,OFFSET(MeineInstrumente!$A$9,ROW()-DataRows_IBE-1,COLUMN(),1,1),""))</f>
        <v/>
      </c>
      <c r="D3585" s="16" t="str">
        <f ca="1">IF(ROW()-1&lt;=DataRows_IBE,OFFSET(InstrumenteIBE!$A$1,ROW()-2,COLUMN(),1,1),IF(ROW()-2 &lt;= DataRows,OFFSET(MeineInstrumente!$A$9,ROW()-DataRows_IBE-1,COLUMN(),1,1),""))</f>
        <v/>
      </c>
      <c r="E3585" t="str">
        <f t="shared" ca="1" si="55"/>
        <v/>
      </c>
      <c r="F3585" t="str">
        <f ca="1">IF(ROW()-1&lt;=DataRows_IBE,OFFSET(InstrumenteIBE!$A$1,ROW()-2,COLUMN()-COLUMN($F$1),1,1),IF(ROW()-2 &lt;= DataRows,OFFSET(MeineInstrumente!$A$9,ROW()-DataRows_IBE-1,COLUMN()-COLUMN($F$1),1,1),""))</f>
        <v/>
      </c>
    </row>
    <row r="3586" spans="1:6" x14ac:dyDescent="0.25">
      <c r="A3586" t="str">
        <f ca="1">IF(ROW()-1&lt;=DataRows_IBE,OFFSET(InstrumenteIBE!$A$1,ROW()-2,COLUMN(),1,1),IF(ROW()-2 &lt;= DataRows,OFFSET(MeineInstrumente!$A$9,ROW()-DataRows_IBE-1,COLUMN(),1,1),""))</f>
        <v/>
      </c>
      <c r="B3586" t="str">
        <f ca="1">IF(ROW()-1&lt;=DataRows_IBE,OFFSET(InstrumenteIBE!$A$1,ROW()-2,COLUMN(),1,1),IF(ROW()-2 &lt;= DataRows,OFFSET(MeineInstrumente!$A$9,ROW()-DataRows_IBE-1,COLUMN(),1,1),""))</f>
        <v/>
      </c>
      <c r="C3586" t="str">
        <f ca="1">IF(ROW()-1&lt;=DataRows_IBE,OFFSET(InstrumenteIBE!$A$1,ROW()-2,COLUMN(),1,1),IF(ROW()-2 &lt;= DataRows,OFFSET(MeineInstrumente!$A$9,ROW()-DataRows_IBE-1,COLUMN(),1,1),""))</f>
        <v/>
      </c>
      <c r="D3586" s="16" t="str">
        <f ca="1">IF(ROW()-1&lt;=DataRows_IBE,OFFSET(InstrumenteIBE!$A$1,ROW()-2,COLUMN(),1,1),IF(ROW()-2 &lt;= DataRows,OFFSET(MeineInstrumente!$A$9,ROW()-DataRows_IBE-1,COLUMN(),1,1),""))</f>
        <v/>
      </c>
      <c r="E3586" t="str">
        <f t="shared" ref="E3586:E3649" ca="1" si="56">IF(ISNUMBER(A3586),F3586&amp;";"&amp;A3586,"")</f>
        <v/>
      </c>
      <c r="F3586" t="str">
        <f ca="1">IF(ROW()-1&lt;=DataRows_IBE,OFFSET(InstrumenteIBE!$A$1,ROW()-2,COLUMN()-COLUMN($F$1),1,1),IF(ROW()-2 &lt;= DataRows,OFFSET(MeineInstrumente!$A$9,ROW()-DataRows_IBE-1,COLUMN()-COLUMN($F$1),1,1),""))</f>
        <v/>
      </c>
    </row>
    <row r="3587" spans="1:6" x14ac:dyDescent="0.25">
      <c r="A3587" t="str">
        <f ca="1">IF(ROW()-1&lt;=DataRows_IBE,OFFSET(InstrumenteIBE!$A$1,ROW()-2,COLUMN(),1,1),IF(ROW()-2 &lt;= DataRows,OFFSET(MeineInstrumente!$A$9,ROW()-DataRows_IBE-1,COLUMN(),1,1),""))</f>
        <v/>
      </c>
      <c r="B3587" t="str">
        <f ca="1">IF(ROW()-1&lt;=DataRows_IBE,OFFSET(InstrumenteIBE!$A$1,ROW()-2,COLUMN(),1,1),IF(ROW()-2 &lt;= DataRows,OFFSET(MeineInstrumente!$A$9,ROW()-DataRows_IBE-1,COLUMN(),1,1),""))</f>
        <v/>
      </c>
      <c r="C3587" t="str">
        <f ca="1">IF(ROW()-1&lt;=DataRows_IBE,OFFSET(InstrumenteIBE!$A$1,ROW()-2,COLUMN(),1,1),IF(ROW()-2 &lt;= DataRows,OFFSET(MeineInstrumente!$A$9,ROW()-DataRows_IBE-1,COLUMN(),1,1),""))</f>
        <v/>
      </c>
      <c r="D3587" s="16" t="str">
        <f ca="1">IF(ROW()-1&lt;=DataRows_IBE,OFFSET(InstrumenteIBE!$A$1,ROW()-2,COLUMN(),1,1),IF(ROW()-2 &lt;= DataRows,OFFSET(MeineInstrumente!$A$9,ROW()-DataRows_IBE-1,COLUMN(),1,1),""))</f>
        <v/>
      </c>
      <c r="E3587" t="str">
        <f t="shared" ca="1" si="56"/>
        <v/>
      </c>
      <c r="F3587" t="str">
        <f ca="1">IF(ROW()-1&lt;=DataRows_IBE,OFFSET(InstrumenteIBE!$A$1,ROW()-2,COLUMN()-COLUMN($F$1),1,1),IF(ROW()-2 &lt;= DataRows,OFFSET(MeineInstrumente!$A$9,ROW()-DataRows_IBE-1,COLUMN()-COLUMN($F$1),1,1),""))</f>
        <v/>
      </c>
    </row>
    <row r="3588" spans="1:6" x14ac:dyDescent="0.25">
      <c r="A3588" t="str">
        <f ca="1">IF(ROW()-1&lt;=DataRows_IBE,OFFSET(InstrumenteIBE!$A$1,ROW()-2,COLUMN(),1,1),IF(ROW()-2 &lt;= DataRows,OFFSET(MeineInstrumente!$A$9,ROW()-DataRows_IBE-1,COLUMN(),1,1),""))</f>
        <v/>
      </c>
      <c r="B3588" t="str">
        <f ca="1">IF(ROW()-1&lt;=DataRows_IBE,OFFSET(InstrumenteIBE!$A$1,ROW()-2,COLUMN(),1,1),IF(ROW()-2 &lt;= DataRows,OFFSET(MeineInstrumente!$A$9,ROW()-DataRows_IBE-1,COLUMN(),1,1),""))</f>
        <v/>
      </c>
      <c r="C3588" t="str">
        <f ca="1">IF(ROW()-1&lt;=DataRows_IBE,OFFSET(InstrumenteIBE!$A$1,ROW()-2,COLUMN(),1,1),IF(ROW()-2 &lt;= DataRows,OFFSET(MeineInstrumente!$A$9,ROW()-DataRows_IBE-1,COLUMN(),1,1),""))</f>
        <v/>
      </c>
      <c r="D3588" s="16" t="str">
        <f ca="1">IF(ROW()-1&lt;=DataRows_IBE,OFFSET(InstrumenteIBE!$A$1,ROW()-2,COLUMN(),1,1),IF(ROW()-2 &lt;= DataRows,OFFSET(MeineInstrumente!$A$9,ROW()-DataRows_IBE-1,COLUMN(),1,1),""))</f>
        <v/>
      </c>
      <c r="E3588" t="str">
        <f t="shared" ca="1" si="56"/>
        <v/>
      </c>
      <c r="F3588" t="str">
        <f ca="1">IF(ROW()-1&lt;=DataRows_IBE,OFFSET(InstrumenteIBE!$A$1,ROW()-2,COLUMN()-COLUMN($F$1),1,1),IF(ROW()-2 &lt;= DataRows,OFFSET(MeineInstrumente!$A$9,ROW()-DataRows_IBE-1,COLUMN()-COLUMN($F$1),1,1),""))</f>
        <v/>
      </c>
    </row>
    <row r="3589" spans="1:6" x14ac:dyDescent="0.25">
      <c r="A3589" t="str">
        <f ca="1">IF(ROW()-1&lt;=DataRows_IBE,OFFSET(InstrumenteIBE!$A$1,ROW()-2,COLUMN(),1,1),IF(ROW()-2 &lt;= DataRows,OFFSET(MeineInstrumente!$A$9,ROW()-DataRows_IBE-1,COLUMN(),1,1),""))</f>
        <v/>
      </c>
      <c r="B3589" t="str">
        <f ca="1">IF(ROW()-1&lt;=DataRows_IBE,OFFSET(InstrumenteIBE!$A$1,ROW()-2,COLUMN(),1,1),IF(ROW()-2 &lt;= DataRows,OFFSET(MeineInstrumente!$A$9,ROW()-DataRows_IBE-1,COLUMN(),1,1),""))</f>
        <v/>
      </c>
      <c r="C3589" t="str">
        <f ca="1">IF(ROW()-1&lt;=DataRows_IBE,OFFSET(InstrumenteIBE!$A$1,ROW()-2,COLUMN(),1,1),IF(ROW()-2 &lt;= DataRows,OFFSET(MeineInstrumente!$A$9,ROW()-DataRows_IBE-1,COLUMN(),1,1),""))</f>
        <v/>
      </c>
      <c r="D3589" s="16" t="str">
        <f ca="1">IF(ROW()-1&lt;=DataRows_IBE,OFFSET(InstrumenteIBE!$A$1,ROW()-2,COLUMN(),1,1),IF(ROW()-2 &lt;= DataRows,OFFSET(MeineInstrumente!$A$9,ROW()-DataRows_IBE-1,COLUMN(),1,1),""))</f>
        <v/>
      </c>
      <c r="E3589" t="str">
        <f t="shared" ca="1" si="56"/>
        <v/>
      </c>
      <c r="F3589" t="str">
        <f ca="1">IF(ROW()-1&lt;=DataRows_IBE,OFFSET(InstrumenteIBE!$A$1,ROW()-2,COLUMN()-COLUMN($F$1),1,1),IF(ROW()-2 &lt;= DataRows,OFFSET(MeineInstrumente!$A$9,ROW()-DataRows_IBE-1,COLUMN()-COLUMN($F$1),1,1),""))</f>
        <v/>
      </c>
    </row>
    <row r="3590" spans="1:6" x14ac:dyDescent="0.25">
      <c r="A3590" t="str">
        <f ca="1">IF(ROW()-1&lt;=DataRows_IBE,OFFSET(InstrumenteIBE!$A$1,ROW()-2,COLUMN(),1,1),IF(ROW()-2 &lt;= DataRows,OFFSET(MeineInstrumente!$A$9,ROW()-DataRows_IBE-1,COLUMN(),1,1),""))</f>
        <v/>
      </c>
      <c r="B3590" t="str">
        <f ca="1">IF(ROW()-1&lt;=DataRows_IBE,OFFSET(InstrumenteIBE!$A$1,ROW()-2,COLUMN(),1,1),IF(ROW()-2 &lt;= DataRows,OFFSET(MeineInstrumente!$A$9,ROW()-DataRows_IBE-1,COLUMN(),1,1),""))</f>
        <v/>
      </c>
      <c r="C3590" t="str">
        <f ca="1">IF(ROW()-1&lt;=DataRows_IBE,OFFSET(InstrumenteIBE!$A$1,ROW()-2,COLUMN(),1,1),IF(ROW()-2 &lt;= DataRows,OFFSET(MeineInstrumente!$A$9,ROW()-DataRows_IBE-1,COLUMN(),1,1),""))</f>
        <v/>
      </c>
      <c r="D3590" s="16" t="str">
        <f ca="1">IF(ROW()-1&lt;=DataRows_IBE,OFFSET(InstrumenteIBE!$A$1,ROW()-2,COLUMN(),1,1),IF(ROW()-2 &lt;= DataRows,OFFSET(MeineInstrumente!$A$9,ROW()-DataRows_IBE-1,COLUMN(),1,1),""))</f>
        <v/>
      </c>
      <c r="E3590" t="str">
        <f t="shared" ca="1" si="56"/>
        <v/>
      </c>
      <c r="F3590" t="str">
        <f ca="1">IF(ROW()-1&lt;=DataRows_IBE,OFFSET(InstrumenteIBE!$A$1,ROW()-2,COLUMN()-COLUMN($F$1),1,1),IF(ROW()-2 &lt;= DataRows,OFFSET(MeineInstrumente!$A$9,ROW()-DataRows_IBE-1,COLUMN()-COLUMN($F$1),1,1),""))</f>
        <v/>
      </c>
    </row>
    <row r="3591" spans="1:6" x14ac:dyDescent="0.25">
      <c r="A3591" t="str">
        <f ca="1">IF(ROW()-1&lt;=DataRows_IBE,OFFSET(InstrumenteIBE!$A$1,ROW()-2,COLUMN(),1,1),IF(ROW()-2 &lt;= DataRows,OFFSET(MeineInstrumente!$A$9,ROW()-DataRows_IBE-1,COLUMN(),1,1),""))</f>
        <v/>
      </c>
      <c r="B3591" t="str">
        <f ca="1">IF(ROW()-1&lt;=DataRows_IBE,OFFSET(InstrumenteIBE!$A$1,ROW()-2,COLUMN(),1,1),IF(ROW()-2 &lt;= DataRows,OFFSET(MeineInstrumente!$A$9,ROW()-DataRows_IBE-1,COLUMN(),1,1),""))</f>
        <v/>
      </c>
      <c r="C3591" t="str">
        <f ca="1">IF(ROW()-1&lt;=DataRows_IBE,OFFSET(InstrumenteIBE!$A$1,ROW()-2,COLUMN(),1,1),IF(ROW()-2 &lt;= DataRows,OFFSET(MeineInstrumente!$A$9,ROW()-DataRows_IBE-1,COLUMN(),1,1),""))</f>
        <v/>
      </c>
      <c r="D3591" s="16" t="str">
        <f ca="1">IF(ROW()-1&lt;=DataRows_IBE,OFFSET(InstrumenteIBE!$A$1,ROW()-2,COLUMN(),1,1),IF(ROW()-2 &lt;= DataRows,OFFSET(MeineInstrumente!$A$9,ROW()-DataRows_IBE-1,COLUMN(),1,1),""))</f>
        <v/>
      </c>
      <c r="E3591" t="str">
        <f t="shared" ca="1" si="56"/>
        <v/>
      </c>
      <c r="F3591" t="str">
        <f ca="1">IF(ROW()-1&lt;=DataRows_IBE,OFFSET(InstrumenteIBE!$A$1,ROW()-2,COLUMN()-COLUMN($F$1),1,1),IF(ROW()-2 &lt;= DataRows,OFFSET(MeineInstrumente!$A$9,ROW()-DataRows_IBE-1,COLUMN()-COLUMN($F$1),1,1),""))</f>
        <v/>
      </c>
    </row>
    <row r="3592" spans="1:6" x14ac:dyDescent="0.25">
      <c r="A3592" t="str">
        <f ca="1">IF(ROW()-1&lt;=DataRows_IBE,OFFSET(InstrumenteIBE!$A$1,ROW()-2,COLUMN(),1,1),IF(ROW()-2 &lt;= DataRows,OFFSET(MeineInstrumente!$A$9,ROW()-DataRows_IBE-1,COLUMN(),1,1),""))</f>
        <v/>
      </c>
      <c r="B3592" t="str">
        <f ca="1">IF(ROW()-1&lt;=DataRows_IBE,OFFSET(InstrumenteIBE!$A$1,ROW()-2,COLUMN(),1,1),IF(ROW()-2 &lt;= DataRows,OFFSET(MeineInstrumente!$A$9,ROW()-DataRows_IBE-1,COLUMN(),1,1),""))</f>
        <v/>
      </c>
      <c r="C3592" t="str">
        <f ca="1">IF(ROW()-1&lt;=DataRows_IBE,OFFSET(InstrumenteIBE!$A$1,ROW()-2,COLUMN(),1,1),IF(ROW()-2 &lt;= DataRows,OFFSET(MeineInstrumente!$A$9,ROW()-DataRows_IBE-1,COLUMN(),1,1),""))</f>
        <v/>
      </c>
      <c r="D3592" s="16" t="str">
        <f ca="1">IF(ROW()-1&lt;=DataRows_IBE,OFFSET(InstrumenteIBE!$A$1,ROW()-2,COLUMN(),1,1),IF(ROW()-2 &lt;= DataRows,OFFSET(MeineInstrumente!$A$9,ROW()-DataRows_IBE-1,COLUMN(),1,1),""))</f>
        <v/>
      </c>
      <c r="E3592" t="str">
        <f t="shared" ca="1" si="56"/>
        <v/>
      </c>
      <c r="F3592" t="str">
        <f ca="1">IF(ROW()-1&lt;=DataRows_IBE,OFFSET(InstrumenteIBE!$A$1,ROW()-2,COLUMN()-COLUMN($F$1),1,1),IF(ROW()-2 &lt;= DataRows,OFFSET(MeineInstrumente!$A$9,ROW()-DataRows_IBE-1,COLUMN()-COLUMN($F$1),1,1),""))</f>
        <v/>
      </c>
    </row>
    <row r="3593" spans="1:6" x14ac:dyDescent="0.25">
      <c r="A3593" t="str">
        <f ca="1">IF(ROW()-1&lt;=DataRows_IBE,OFFSET(InstrumenteIBE!$A$1,ROW()-2,COLUMN(),1,1),IF(ROW()-2 &lt;= DataRows,OFFSET(MeineInstrumente!$A$9,ROW()-DataRows_IBE-1,COLUMN(),1,1),""))</f>
        <v/>
      </c>
      <c r="B3593" t="str">
        <f ca="1">IF(ROW()-1&lt;=DataRows_IBE,OFFSET(InstrumenteIBE!$A$1,ROW()-2,COLUMN(),1,1),IF(ROW()-2 &lt;= DataRows,OFFSET(MeineInstrumente!$A$9,ROW()-DataRows_IBE-1,COLUMN(),1,1),""))</f>
        <v/>
      </c>
      <c r="C3593" t="str">
        <f ca="1">IF(ROW()-1&lt;=DataRows_IBE,OFFSET(InstrumenteIBE!$A$1,ROW()-2,COLUMN(),1,1),IF(ROW()-2 &lt;= DataRows,OFFSET(MeineInstrumente!$A$9,ROW()-DataRows_IBE-1,COLUMN(),1,1),""))</f>
        <v/>
      </c>
      <c r="D3593" s="16" t="str">
        <f ca="1">IF(ROW()-1&lt;=DataRows_IBE,OFFSET(InstrumenteIBE!$A$1,ROW()-2,COLUMN(),1,1),IF(ROW()-2 &lt;= DataRows,OFFSET(MeineInstrumente!$A$9,ROW()-DataRows_IBE-1,COLUMN(),1,1),""))</f>
        <v/>
      </c>
      <c r="E3593" t="str">
        <f t="shared" ca="1" si="56"/>
        <v/>
      </c>
      <c r="F3593" t="str">
        <f ca="1">IF(ROW()-1&lt;=DataRows_IBE,OFFSET(InstrumenteIBE!$A$1,ROW()-2,COLUMN()-COLUMN($F$1),1,1),IF(ROW()-2 &lt;= DataRows,OFFSET(MeineInstrumente!$A$9,ROW()-DataRows_IBE-1,COLUMN()-COLUMN($F$1),1,1),""))</f>
        <v/>
      </c>
    </row>
    <row r="3594" spans="1:6" x14ac:dyDescent="0.25">
      <c r="A3594" t="str">
        <f ca="1">IF(ROW()-1&lt;=DataRows_IBE,OFFSET(InstrumenteIBE!$A$1,ROW()-2,COLUMN(),1,1),IF(ROW()-2 &lt;= DataRows,OFFSET(MeineInstrumente!$A$9,ROW()-DataRows_IBE-1,COLUMN(),1,1),""))</f>
        <v/>
      </c>
      <c r="B3594" t="str">
        <f ca="1">IF(ROW()-1&lt;=DataRows_IBE,OFFSET(InstrumenteIBE!$A$1,ROW()-2,COLUMN(),1,1),IF(ROW()-2 &lt;= DataRows,OFFSET(MeineInstrumente!$A$9,ROW()-DataRows_IBE-1,COLUMN(),1,1),""))</f>
        <v/>
      </c>
      <c r="C3594" t="str">
        <f ca="1">IF(ROW()-1&lt;=DataRows_IBE,OFFSET(InstrumenteIBE!$A$1,ROW()-2,COLUMN(),1,1),IF(ROW()-2 &lt;= DataRows,OFFSET(MeineInstrumente!$A$9,ROW()-DataRows_IBE-1,COLUMN(),1,1),""))</f>
        <v/>
      </c>
      <c r="D3594" s="16" t="str">
        <f ca="1">IF(ROW()-1&lt;=DataRows_IBE,OFFSET(InstrumenteIBE!$A$1,ROW()-2,COLUMN(),1,1),IF(ROW()-2 &lt;= DataRows,OFFSET(MeineInstrumente!$A$9,ROW()-DataRows_IBE-1,COLUMN(),1,1),""))</f>
        <v/>
      </c>
      <c r="E3594" t="str">
        <f t="shared" ca="1" si="56"/>
        <v/>
      </c>
      <c r="F3594" t="str">
        <f ca="1">IF(ROW()-1&lt;=DataRows_IBE,OFFSET(InstrumenteIBE!$A$1,ROW()-2,COLUMN()-COLUMN($F$1),1,1),IF(ROW()-2 &lt;= DataRows,OFFSET(MeineInstrumente!$A$9,ROW()-DataRows_IBE-1,COLUMN()-COLUMN($F$1),1,1),""))</f>
        <v/>
      </c>
    </row>
    <row r="3595" spans="1:6" x14ac:dyDescent="0.25">
      <c r="A3595" t="str">
        <f ca="1">IF(ROW()-1&lt;=DataRows_IBE,OFFSET(InstrumenteIBE!$A$1,ROW()-2,COLUMN(),1,1),IF(ROW()-2 &lt;= DataRows,OFFSET(MeineInstrumente!$A$9,ROW()-DataRows_IBE-1,COLUMN(),1,1),""))</f>
        <v/>
      </c>
      <c r="B3595" t="str">
        <f ca="1">IF(ROW()-1&lt;=DataRows_IBE,OFFSET(InstrumenteIBE!$A$1,ROW()-2,COLUMN(),1,1),IF(ROW()-2 &lt;= DataRows,OFFSET(MeineInstrumente!$A$9,ROW()-DataRows_IBE-1,COLUMN(),1,1),""))</f>
        <v/>
      </c>
      <c r="C3595" t="str">
        <f ca="1">IF(ROW()-1&lt;=DataRows_IBE,OFFSET(InstrumenteIBE!$A$1,ROW()-2,COLUMN(),1,1),IF(ROW()-2 &lt;= DataRows,OFFSET(MeineInstrumente!$A$9,ROW()-DataRows_IBE-1,COLUMN(),1,1),""))</f>
        <v/>
      </c>
      <c r="D3595" s="16" t="str">
        <f ca="1">IF(ROW()-1&lt;=DataRows_IBE,OFFSET(InstrumenteIBE!$A$1,ROW()-2,COLUMN(),1,1),IF(ROW()-2 &lt;= DataRows,OFFSET(MeineInstrumente!$A$9,ROW()-DataRows_IBE-1,COLUMN(),1,1),""))</f>
        <v/>
      </c>
      <c r="E3595" t="str">
        <f t="shared" ca="1" si="56"/>
        <v/>
      </c>
      <c r="F3595" t="str">
        <f ca="1">IF(ROW()-1&lt;=DataRows_IBE,OFFSET(InstrumenteIBE!$A$1,ROW()-2,COLUMN()-COLUMN($F$1),1,1),IF(ROW()-2 &lt;= DataRows,OFFSET(MeineInstrumente!$A$9,ROW()-DataRows_IBE-1,COLUMN()-COLUMN($F$1),1,1),""))</f>
        <v/>
      </c>
    </row>
    <row r="3596" spans="1:6" x14ac:dyDescent="0.25">
      <c r="A3596" t="str">
        <f ca="1">IF(ROW()-1&lt;=DataRows_IBE,OFFSET(InstrumenteIBE!$A$1,ROW()-2,COLUMN(),1,1),IF(ROW()-2 &lt;= DataRows,OFFSET(MeineInstrumente!$A$9,ROW()-DataRows_IBE-1,COLUMN(),1,1),""))</f>
        <v/>
      </c>
      <c r="B3596" t="str">
        <f ca="1">IF(ROW()-1&lt;=DataRows_IBE,OFFSET(InstrumenteIBE!$A$1,ROW()-2,COLUMN(),1,1),IF(ROW()-2 &lt;= DataRows,OFFSET(MeineInstrumente!$A$9,ROW()-DataRows_IBE-1,COLUMN(),1,1),""))</f>
        <v/>
      </c>
      <c r="C3596" t="str">
        <f ca="1">IF(ROW()-1&lt;=DataRows_IBE,OFFSET(InstrumenteIBE!$A$1,ROW()-2,COLUMN(),1,1),IF(ROW()-2 &lt;= DataRows,OFFSET(MeineInstrumente!$A$9,ROW()-DataRows_IBE-1,COLUMN(),1,1),""))</f>
        <v/>
      </c>
      <c r="D3596" s="16" t="str">
        <f ca="1">IF(ROW()-1&lt;=DataRows_IBE,OFFSET(InstrumenteIBE!$A$1,ROW()-2,COLUMN(),1,1),IF(ROW()-2 &lt;= DataRows,OFFSET(MeineInstrumente!$A$9,ROW()-DataRows_IBE-1,COLUMN(),1,1),""))</f>
        <v/>
      </c>
      <c r="E3596" t="str">
        <f t="shared" ca="1" si="56"/>
        <v/>
      </c>
      <c r="F3596" t="str">
        <f ca="1">IF(ROW()-1&lt;=DataRows_IBE,OFFSET(InstrumenteIBE!$A$1,ROW()-2,COLUMN()-COLUMN($F$1),1,1),IF(ROW()-2 &lt;= DataRows,OFFSET(MeineInstrumente!$A$9,ROW()-DataRows_IBE-1,COLUMN()-COLUMN($F$1),1,1),""))</f>
        <v/>
      </c>
    </row>
    <row r="3597" spans="1:6" x14ac:dyDescent="0.25">
      <c r="A3597" t="str">
        <f ca="1">IF(ROW()-1&lt;=DataRows_IBE,OFFSET(InstrumenteIBE!$A$1,ROW()-2,COLUMN(),1,1),IF(ROW()-2 &lt;= DataRows,OFFSET(MeineInstrumente!$A$9,ROW()-DataRows_IBE-1,COLUMN(),1,1),""))</f>
        <v/>
      </c>
      <c r="B3597" t="str">
        <f ca="1">IF(ROW()-1&lt;=DataRows_IBE,OFFSET(InstrumenteIBE!$A$1,ROW()-2,COLUMN(),1,1),IF(ROW()-2 &lt;= DataRows,OFFSET(MeineInstrumente!$A$9,ROW()-DataRows_IBE-1,COLUMN(),1,1),""))</f>
        <v/>
      </c>
      <c r="C3597" t="str">
        <f ca="1">IF(ROW()-1&lt;=DataRows_IBE,OFFSET(InstrumenteIBE!$A$1,ROW()-2,COLUMN(),1,1),IF(ROW()-2 &lt;= DataRows,OFFSET(MeineInstrumente!$A$9,ROW()-DataRows_IBE-1,COLUMN(),1,1),""))</f>
        <v/>
      </c>
      <c r="D3597" s="16" t="str">
        <f ca="1">IF(ROW()-1&lt;=DataRows_IBE,OFFSET(InstrumenteIBE!$A$1,ROW()-2,COLUMN(),1,1),IF(ROW()-2 &lt;= DataRows,OFFSET(MeineInstrumente!$A$9,ROW()-DataRows_IBE-1,COLUMN(),1,1),""))</f>
        <v/>
      </c>
      <c r="E3597" t="str">
        <f t="shared" ca="1" si="56"/>
        <v/>
      </c>
      <c r="F3597" t="str">
        <f ca="1">IF(ROW()-1&lt;=DataRows_IBE,OFFSET(InstrumenteIBE!$A$1,ROW()-2,COLUMN()-COLUMN($F$1),1,1),IF(ROW()-2 &lt;= DataRows,OFFSET(MeineInstrumente!$A$9,ROW()-DataRows_IBE-1,COLUMN()-COLUMN($F$1),1,1),""))</f>
        <v/>
      </c>
    </row>
    <row r="3598" spans="1:6" x14ac:dyDescent="0.25">
      <c r="A3598" t="str">
        <f ca="1">IF(ROW()-1&lt;=DataRows_IBE,OFFSET(InstrumenteIBE!$A$1,ROW()-2,COLUMN(),1,1),IF(ROW()-2 &lt;= DataRows,OFFSET(MeineInstrumente!$A$9,ROW()-DataRows_IBE-1,COLUMN(),1,1),""))</f>
        <v/>
      </c>
      <c r="B3598" t="str">
        <f ca="1">IF(ROW()-1&lt;=DataRows_IBE,OFFSET(InstrumenteIBE!$A$1,ROW()-2,COLUMN(),1,1),IF(ROW()-2 &lt;= DataRows,OFFSET(MeineInstrumente!$A$9,ROW()-DataRows_IBE-1,COLUMN(),1,1),""))</f>
        <v/>
      </c>
      <c r="C3598" t="str">
        <f ca="1">IF(ROW()-1&lt;=DataRows_IBE,OFFSET(InstrumenteIBE!$A$1,ROW()-2,COLUMN(),1,1),IF(ROW()-2 &lt;= DataRows,OFFSET(MeineInstrumente!$A$9,ROW()-DataRows_IBE-1,COLUMN(),1,1),""))</f>
        <v/>
      </c>
      <c r="D3598" s="16" t="str">
        <f ca="1">IF(ROW()-1&lt;=DataRows_IBE,OFFSET(InstrumenteIBE!$A$1,ROW()-2,COLUMN(),1,1),IF(ROW()-2 &lt;= DataRows,OFFSET(MeineInstrumente!$A$9,ROW()-DataRows_IBE-1,COLUMN(),1,1),""))</f>
        <v/>
      </c>
      <c r="E3598" t="str">
        <f t="shared" ca="1" si="56"/>
        <v/>
      </c>
      <c r="F3598" t="str">
        <f ca="1">IF(ROW()-1&lt;=DataRows_IBE,OFFSET(InstrumenteIBE!$A$1,ROW()-2,COLUMN()-COLUMN($F$1),1,1),IF(ROW()-2 &lt;= DataRows,OFFSET(MeineInstrumente!$A$9,ROW()-DataRows_IBE-1,COLUMN()-COLUMN($F$1),1,1),""))</f>
        <v/>
      </c>
    </row>
    <row r="3599" spans="1:6" x14ac:dyDescent="0.25">
      <c r="A3599" t="str">
        <f ca="1">IF(ROW()-1&lt;=DataRows_IBE,OFFSET(InstrumenteIBE!$A$1,ROW()-2,COLUMN(),1,1),IF(ROW()-2 &lt;= DataRows,OFFSET(MeineInstrumente!$A$9,ROW()-DataRows_IBE-1,COLUMN(),1,1),""))</f>
        <v/>
      </c>
      <c r="B3599" t="str">
        <f ca="1">IF(ROW()-1&lt;=DataRows_IBE,OFFSET(InstrumenteIBE!$A$1,ROW()-2,COLUMN(),1,1),IF(ROW()-2 &lt;= DataRows,OFFSET(MeineInstrumente!$A$9,ROW()-DataRows_IBE-1,COLUMN(),1,1),""))</f>
        <v/>
      </c>
      <c r="C3599" t="str">
        <f ca="1">IF(ROW()-1&lt;=DataRows_IBE,OFFSET(InstrumenteIBE!$A$1,ROW()-2,COLUMN(),1,1),IF(ROW()-2 &lt;= DataRows,OFFSET(MeineInstrumente!$A$9,ROW()-DataRows_IBE-1,COLUMN(),1,1),""))</f>
        <v/>
      </c>
      <c r="D3599" s="16" t="str">
        <f ca="1">IF(ROW()-1&lt;=DataRows_IBE,OFFSET(InstrumenteIBE!$A$1,ROW()-2,COLUMN(),1,1),IF(ROW()-2 &lt;= DataRows,OFFSET(MeineInstrumente!$A$9,ROW()-DataRows_IBE-1,COLUMN(),1,1),""))</f>
        <v/>
      </c>
      <c r="E3599" t="str">
        <f t="shared" ca="1" si="56"/>
        <v/>
      </c>
      <c r="F3599" t="str">
        <f ca="1">IF(ROW()-1&lt;=DataRows_IBE,OFFSET(InstrumenteIBE!$A$1,ROW()-2,COLUMN()-COLUMN($F$1),1,1),IF(ROW()-2 &lt;= DataRows,OFFSET(MeineInstrumente!$A$9,ROW()-DataRows_IBE-1,COLUMN()-COLUMN($F$1),1,1),""))</f>
        <v/>
      </c>
    </row>
    <row r="3600" spans="1:6" x14ac:dyDescent="0.25">
      <c r="A3600" t="str">
        <f ca="1">IF(ROW()-1&lt;=DataRows_IBE,OFFSET(InstrumenteIBE!$A$1,ROW()-2,COLUMN(),1,1),IF(ROW()-2 &lt;= DataRows,OFFSET(MeineInstrumente!$A$9,ROW()-DataRows_IBE-1,COLUMN(),1,1),""))</f>
        <v/>
      </c>
      <c r="B3600" t="str">
        <f ca="1">IF(ROW()-1&lt;=DataRows_IBE,OFFSET(InstrumenteIBE!$A$1,ROW()-2,COLUMN(),1,1),IF(ROW()-2 &lt;= DataRows,OFFSET(MeineInstrumente!$A$9,ROW()-DataRows_IBE-1,COLUMN(),1,1),""))</f>
        <v/>
      </c>
      <c r="C3600" t="str">
        <f ca="1">IF(ROW()-1&lt;=DataRows_IBE,OFFSET(InstrumenteIBE!$A$1,ROW()-2,COLUMN(),1,1),IF(ROW()-2 &lt;= DataRows,OFFSET(MeineInstrumente!$A$9,ROW()-DataRows_IBE-1,COLUMN(),1,1),""))</f>
        <v/>
      </c>
      <c r="D3600" s="16" t="str">
        <f ca="1">IF(ROW()-1&lt;=DataRows_IBE,OFFSET(InstrumenteIBE!$A$1,ROW()-2,COLUMN(),1,1),IF(ROW()-2 &lt;= DataRows,OFFSET(MeineInstrumente!$A$9,ROW()-DataRows_IBE-1,COLUMN(),1,1),""))</f>
        <v/>
      </c>
      <c r="E3600" t="str">
        <f t="shared" ca="1" si="56"/>
        <v/>
      </c>
      <c r="F3600" t="str">
        <f ca="1">IF(ROW()-1&lt;=DataRows_IBE,OFFSET(InstrumenteIBE!$A$1,ROW()-2,COLUMN()-COLUMN($F$1),1,1),IF(ROW()-2 &lt;= DataRows,OFFSET(MeineInstrumente!$A$9,ROW()-DataRows_IBE-1,COLUMN()-COLUMN($F$1),1,1),""))</f>
        <v/>
      </c>
    </row>
    <row r="3601" spans="1:6" x14ac:dyDescent="0.25">
      <c r="A3601" t="str">
        <f ca="1">IF(ROW()-1&lt;=DataRows_IBE,OFFSET(InstrumenteIBE!$A$1,ROW()-2,COLUMN(),1,1),IF(ROW()-2 &lt;= DataRows,OFFSET(MeineInstrumente!$A$9,ROW()-DataRows_IBE-1,COLUMN(),1,1),""))</f>
        <v/>
      </c>
      <c r="B3601" t="str">
        <f ca="1">IF(ROW()-1&lt;=DataRows_IBE,OFFSET(InstrumenteIBE!$A$1,ROW()-2,COLUMN(),1,1),IF(ROW()-2 &lt;= DataRows,OFFSET(MeineInstrumente!$A$9,ROW()-DataRows_IBE-1,COLUMN(),1,1),""))</f>
        <v/>
      </c>
      <c r="C3601" t="str">
        <f ca="1">IF(ROW()-1&lt;=DataRows_IBE,OFFSET(InstrumenteIBE!$A$1,ROW()-2,COLUMN(),1,1),IF(ROW()-2 &lt;= DataRows,OFFSET(MeineInstrumente!$A$9,ROW()-DataRows_IBE-1,COLUMN(),1,1),""))</f>
        <v/>
      </c>
      <c r="D3601" s="16" t="str">
        <f ca="1">IF(ROW()-1&lt;=DataRows_IBE,OFFSET(InstrumenteIBE!$A$1,ROW()-2,COLUMN(),1,1),IF(ROW()-2 &lt;= DataRows,OFFSET(MeineInstrumente!$A$9,ROW()-DataRows_IBE-1,COLUMN(),1,1),""))</f>
        <v/>
      </c>
      <c r="E3601" t="str">
        <f t="shared" ca="1" si="56"/>
        <v/>
      </c>
      <c r="F3601" t="str">
        <f ca="1">IF(ROW()-1&lt;=DataRows_IBE,OFFSET(InstrumenteIBE!$A$1,ROW()-2,COLUMN()-COLUMN($F$1),1,1),IF(ROW()-2 &lt;= DataRows,OFFSET(MeineInstrumente!$A$9,ROW()-DataRows_IBE-1,COLUMN()-COLUMN($F$1),1,1),""))</f>
        <v/>
      </c>
    </row>
    <row r="3602" spans="1:6" x14ac:dyDescent="0.25">
      <c r="A3602" t="str">
        <f ca="1">IF(ROW()-1&lt;=DataRows_IBE,OFFSET(InstrumenteIBE!$A$1,ROW()-2,COLUMN(),1,1),IF(ROW()-2 &lt;= DataRows,OFFSET(MeineInstrumente!$A$9,ROW()-DataRows_IBE-1,COLUMN(),1,1),""))</f>
        <v/>
      </c>
      <c r="B3602" t="str">
        <f ca="1">IF(ROW()-1&lt;=DataRows_IBE,OFFSET(InstrumenteIBE!$A$1,ROW()-2,COLUMN(),1,1),IF(ROW()-2 &lt;= DataRows,OFFSET(MeineInstrumente!$A$9,ROW()-DataRows_IBE-1,COLUMN(),1,1),""))</f>
        <v/>
      </c>
      <c r="C3602" t="str">
        <f ca="1">IF(ROW()-1&lt;=DataRows_IBE,OFFSET(InstrumenteIBE!$A$1,ROW()-2,COLUMN(),1,1),IF(ROW()-2 &lt;= DataRows,OFFSET(MeineInstrumente!$A$9,ROW()-DataRows_IBE-1,COLUMN(),1,1),""))</f>
        <v/>
      </c>
      <c r="D3602" s="16" t="str">
        <f ca="1">IF(ROW()-1&lt;=DataRows_IBE,OFFSET(InstrumenteIBE!$A$1,ROW()-2,COLUMN(),1,1),IF(ROW()-2 &lt;= DataRows,OFFSET(MeineInstrumente!$A$9,ROW()-DataRows_IBE-1,COLUMN(),1,1),""))</f>
        <v/>
      </c>
      <c r="E3602" t="str">
        <f t="shared" ca="1" si="56"/>
        <v/>
      </c>
      <c r="F3602" t="str">
        <f ca="1">IF(ROW()-1&lt;=DataRows_IBE,OFFSET(InstrumenteIBE!$A$1,ROW()-2,COLUMN()-COLUMN($F$1),1,1),IF(ROW()-2 &lt;= DataRows,OFFSET(MeineInstrumente!$A$9,ROW()-DataRows_IBE-1,COLUMN()-COLUMN($F$1),1,1),""))</f>
        <v/>
      </c>
    </row>
    <row r="3603" spans="1:6" x14ac:dyDescent="0.25">
      <c r="A3603" t="str">
        <f ca="1">IF(ROW()-1&lt;=DataRows_IBE,OFFSET(InstrumenteIBE!$A$1,ROW()-2,COLUMN(),1,1),IF(ROW()-2 &lt;= DataRows,OFFSET(MeineInstrumente!$A$9,ROW()-DataRows_IBE-1,COLUMN(),1,1),""))</f>
        <v/>
      </c>
      <c r="B3603" t="str">
        <f ca="1">IF(ROW()-1&lt;=DataRows_IBE,OFFSET(InstrumenteIBE!$A$1,ROW()-2,COLUMN(),1,1),IF(ROW()-2 &lt;= DataRows,OFFSET(MeineInstrumente!$A$9,ROW()-DataRows_IBE-1,COLUMN(),1,1),""))</f>
        <v/>
      </c>
      <c r="C3603" t="str">
        <f ca="1">IF(ROW()-1&lt;=DataRows_IBE,OFFSET(InstrumenteIBE!$A$1,ROW()-2,COLUMN(),1,1),IF(ROW()-2 &lt;= DataRows,OFFSET(MeineInstrumente!$A$9,ROW()-DataRows_IBE-1,COLUMN(),1,1),""))</f>
        <v/>
      </c>
      <c r="D3603" s="16" t="str">
        <f ca="1">IF(ROW()-1&lt;=DataRows_IBE,OFFSET(InstrumenteIBE!$A$1,ROW()-2,COLUMN(),1,1),IF(ROW()-2 &lt;= DataRows,OFFSET(MeineInstrumente!$A$9,ROW()-DataRows_IBE-1,COLUMN(),1,1),""))</f>
        <v/>
      </c>
      <c r="E3603" t="str">
        <f t="shared" ca="1" si="56"/>
        <v/>
      </c>
      <c r="F3603" t="str">
        <f ca="1">IF(ROW()-1&lt;=DataRows_IBE,OFFSET(InstrumenteIBE!$A$1,ROW()-2,COLUMN()-COLUMN($F$1),1,1),IF(ROW()-2 &lt;= DataRows,OFFSET(MeineInstrumente!$A$9,ROW()-DataRows_IBE-1,COLUMN()-COLUMN($F$1),1,1),""))</f>
        <v/>
      </c>
    </row>
    <row r="3604" spans="1:6" x14ac:dyDescent="0.25">
      <c r="A3604" t="str">
        <f ca="1">IF(ROW()-1&lt;=DataRows_IBE,OFFSET(InstrumenteIBE!$A$1,ROW()-2,COLUMN(),1,1),IF(ROW()-2 &lt;= DataRows,OFFSET(MeineInstrumente!$A$9,ROW()-DataRows_IBE-1,COLUMN(),1,1),""))</f>
        <v/>
      </c>
      <c r="B3604" t="str">
        <f ca="1">IF(ROW()-1&lt;=DataRows_IBE,OFFSET(InstrumenteIBE!$A$1,ROW()-2,COLUMN(),1,1),IF(ROW()-2 &lt;= DataRows,OFFSET(MeineInstrumente!$A$9,ROW()-DataRows_IBE-1,COLUMN(),1,1),""))</f>
        <v/>
      </c>
      <c r="C3604" t="str">
        <f ca="1">IF(ROW()-1&lt;=DataRows_IBE,OFFSET(InstrumenteIBE!$A$1,ROW()-2,COLUMN(),1,1),IF(ROW()-2 &lt;= DataRows,OFFSET(MeineInstrumente!$A$9,ROW()-DataRows_IBE-1,COLUMN(),1,1),""))</f>
        <v/>
      </c>
      <c r="D3604" s="16" t="str">
        <f ca="1">IF(ROW()-1&lt;=DataRows_IBE,OFFSET(InstrumenteIBE!$A$1,ROW()-2,COLUMN(),1,1),IF(ROW()-2 &lt;= DataRows,OFFSET(MeineInstrumente!$A$9,ROW()-DataRows_IBE-1,COLUMN(),1,1),""))</f>
        <v/>
      </c>
      <c r="E3604" t="str">
        <f t="shared" ca="1" si="56"/>
        <v/>
      </c>
      <c r="F3604" t="str">
        <f ca="1">IF(ROW()-1&lt;=DataRows_IBE,OFFSET(InstrumenteIBE!$A$1,ROW()-2,COLUMN()-COLUMN($F$1),1,1),IF(ROW()-2 &lt;= DataRows,OFFSET(MeineInstrumente!$A$9,ROW()-DataRows_IBE-1,COLUMN()-COLUMN($F$1),1,1),""))</f>
        <v/>
      </c>
    </row>
    <row r="3605" spans="1:6" x14ac:dyDescent="0.25">
      <c r="A3605" t="str">
        <f ca="1">IF(ROW()-1&lt;=DataRows_IBE,OFFSET(InstrumenteIBE!$A$1,ROW()-2,COLUMN(),1,1),IF(ROW()-2 &lt;= DataRows,OFFSET(MeineInstrumente!$A$9,ROW()-DataRows_IBE-1,COLUMN(),1,1),""))</f>
        <v/>
      </c>
      <c r="B3605" t="str">
        <f ca="1">IF(ROW()-1&lt;=DataRows_IBE,OFFSET(InstrumenteIBE!$A$1,ROW()-2,COLUMN(),1,1),IF(ROW()-2 &lt;= DataRows,OFFSET(MeineInstrumente!$A$9,ROW()-DataRows_IBE-1,COLUMN(),1,1),""))</f>
        <v/>
      </c>
      <c r="C3605" t="str">
        <f ca="1">IF(ROW()-1&lt;=DataRows_IBE,OFFSET(InstrumenteIBE!$A$1,ROW()-2,COLUMN(),1,1),IF(ROW()-2 &lt;= DataRows,OFFSET(MeineInstrumente!$A$9,ROW()-DataRows_IBE-1,COLUMN(),1,1),""))</f>
        <v/>
      </c>
      <c r="D3605" s="16" t="str">
        <f ca="1">IF(ROW()-1&lt;=DataRows_IBE,OFFSET(InstrumenteIBE!$A$1,ROW()-2,COLUMN(),1,1),IF(ROW()-2 &lt;= DataRows,OFFSET(MeineInstrumente!$A$9,ROW()-DataRows_IBE-1,COLUMN(),1,1),""))</f>
        <v/>
      </c>
      <c r="E3605" t="str">
        <f t="shared" ca="1" si="56"/>
        <v/>
      </c>
      <c r="F3605" t="str">
        <f ca="1">IF(ROW()-1&lt;=DataRows_IBE,OFFSET(InstrumenteIBE!$A$1,ROW()-2,COLUMN()-COLUMN($F$1),1,1),IF(ROW()-2 &lt;= DataRows,OFFSET(MeineInstrumente!$A$9,ROW()-DataRows_IBE-1,COLUMN()-COLUMN($F$1),1,1),""))</f>
        <v/>
      </c>
    </row>
    <row r="3606" spans="1:6" x14ac:dyDescent="0.25">
      <c r="A3606" t="str">
        <f ca="1">IF(ROW()-1&lt;=DataRows_IBE,OFFSET(InstrumenteIBE!$A$1,ROW()-2,COLUMN(),1,1),IF(ROW()-2 &lt;= DataRows,OFFSET(MeineInstrumente!$A$9,ROW()-DataRows_IBE-1,COLUMN(),1,1),""))</f>
        <v/>
      </c>
      <c r="B3606" t="str">
        <f ca="1">IF(ROW()-1&lt;=DataRows_IBE,OFFSET(InstrumenteIBE!$A$1,ROW()-2,COLUMN(),1,1),IF(ROW()-2 &lt;= DataRows,OFFSET(MeineInstrumente!$A$9,ROW()-DataRows_IBE-1,COLUMN(),1,1),""))</f>
        <v/>
      </c>
      <c r="C3606" t="str">
        <f ca="1">IF(ROW()-1&lt;=DataRows_IBE,OFFSET(InstrumenteIBE!$A$1,ROW()-2,COLUMN(),1,1),IF(ROW()-2 &lt;= DataRows,OFFSET(MeineInstrumente!$A$9,ROW()-DataRows_IBE-1,COLUMN(),1,1),""))</f>
        <v/>
      </c>
      <c r="D3606" s="16" t="str">
        <f ca="1">IF(ROW()-1&lt;=DataRows_IBE,OFFSET(InstrumenteIBE!$A$1,ROW()-2,COLUMN(),1,1),IF(ROW()-2 &lt;= DataRows,OFFSET(MeineInstrumente!$A$9,ROW()-DataRows_IBE-1,COLUMN(),1,1),""))</f>
        <v/>
      </c>
      <c r="E3606" t="str">
        <f t="shared" ca="1" si="56"/>
        <v/>
      </c>
      <c r="F3606" t="str">
        <f ca="1">IF(ROW()-1&lt;=DataRows_IBE,OFFSET(InstrumenteIBE!$A$1,ROW()-2,COLUMN()-COLUMN($F$1),1,1),IF(ROW()-2 &lt;= DataRows,OFFSET(MeineInstrumente!$A$9,ROW()-DataRows_IBE-1,COLUMN()-COLUMN($F$1),1,1),""))</f>
        <v/>
      </c>
    </row>
    <row r="3607" spans="1:6" x14ac:dyDescent="0.25">
      <c r="A3607" t="str">
        <f ca="1">IF(ROW()-1&lt;=DataRows_IBE,OFFSET(InstrumenteIBE!$A$1,ROW()-2,COLUMN(),1,1),IF(ROW()-2 &lt;= DataRows,OFFSET(MeineInstrumente!$A$9,ROW()-DataRows_IBE-1,COLUMN(),1,1),""))</f>
        <v/>
      </c>
      <c r="B3607" t="str">
        <f ca="1">IF(ROW()-1&lt;=DataRows_IBE,OFFSET(InstrumenteIBE!$A$1,ROW()-2,COLUMN(),1,1),IF(ROW()-2 &lt;= DataRows,OFFSET(MeineInstrumente!$A$9,ROW()-DataRows_IBE-1,COLUMN(),1,1),""))</f>
        <v/>
      </c>
      <c r="C3607" t="str">
        <f ca="1">IF(ROW()-1&lt;=DataRows_IBE,OFFSET(InstrumenteIBE!$A$1,ROW()-2,COLUMN(),1,1),IF(ROW()-2 &lt;= DataRows,OFFSET(MeineInstrumente!$A$9,ROW()-DataRows_IBE-1,COLUMN(),1,1),""))</f>
        <v/>
      </c>
      <c r="D3607" s="16" t="str">
        <f ca="1">IF(ROW()-1&lt;=DataRows_IBE,OFFSET(InstrumenteIBE!$A$1,ROW()-2,COLUMN(),1,1),IF(ROW()-2 &lt;= DataRows,OFFSET(MeineInstrumente!$A$9,ROW()-DataRows_IBE-1,COLUMN(),1,1),""))</f>
        <v/>
      </c>
      <c r="E3607" t="str">
        <f t="shared" ca="1" si="56"/>
        <v/>
      </c>
      <c r="F3607" t="str">
        <f ca="1">IF(ROW()-1&lt;=DataRows_IBE,OFFSET(InstrumenteIBE!$A$1,ROW()-2,COLUMN()-COLUMN($F$1),1,1),IF(ROW()-2 &lt;= DataRows,OFFSET(MeineInstrumente!$A$9,ROW()-DataRows_IBE-1,COLUMN()-COLUMN($F$1),1,1),""))</f>
        <v/>
      </c>
    </row>
    <row r="3608" spans="1:6" x14ac:dyDescent="0.25">
      <c r="A3608" t="str">
        <f ca="1">IF(ROW()-1&lt;=DataRows_IBE,OFFSET(InstrumenteIBE!$A$1,ROW()-2,COLUMN(),1,1),IF(ROW()-2 &lt;= DataRows,OFFSET(MeineInstrumente!$A$9,ROW()-DataRows_IBE-1,COLUMN(),1,1),""))</f>
        <v/>
      </c>
      <c r="B3608" t="str">
        <f ca="1">IF(ROW()-1&lt;=DataRows_IBE,OFFSET(InstrumenteIBE!$A$1,ROW()-2,COLUMN(),1,1),IF(ROW()-2 &lt;= DataRows,OFFSET(MeineInstrumente!$A$9,ROW()-DataRows_IBE-1,COLUMN(),1,1),""))</f>
        <v/>
      </c>
      <c r="C3608" t="str">
        <f ca="1">IF(ROW()-1&lt;=DataRows_IBE,OFFSET(InstrumenteIBE!$A$1,ROW()-2,COLUMN(),1,1),IF(ROW()-2 &lt;= DataRows,OFFSET(MeineInstrumente!$A$9,ROW()-DataRows_IBE-1,COLUMN(),1,1),""))</f>
        <v/>
      </c>
      <c r="D3608" s="16" t="str">
        <f ca="1">IF(ROW()-1&lt;=DataRows_IBE,OFFSET(InstrumenteIBE!$A$1,ROW()-2,COLUMN(),1,1),IF(ROW()-2 &lt;= DataRows,OFFSET(MeineInstrumente!$A$9,ROW()-DataRows_IBE-1,COLUMN(),1,1),""))</f>
        <v/>
      </c>
      <c r="E3608" t="str">
        <f t="shared" ca="1" si="56"/>
        <v/>
      </c>
      <c r="F3608" t="str">
        <f ca="1">IF(ROW()-1&lt;=DataRows_IBE,OFFSET(InstrumenteIBE!$A$1,ROW()-2,COLUMN()-COLUMN($F$1),1,1),IF(ROW()-2 &lt;= DataRows,OFFSET(MeineInstrumente!$A$9,ROW()-DataRows_IBE-1,COLUMN()-COLUMN($F$1),1,1),""))</f>
        <v/>
      </c>
    </row>
    <row r="3609" spans="1:6" x14ac:dyDescent="0.25">
      <c r="A3609" t="str">
        <f ca="1">IF(ROW()-1&lt;=DataRows_IBE,OFFSET(InstrumenteIBE!$A$1,ROW()-2,COLUMN(),1,1),IF(ROW()-2 &lt;= DataRows,OFFSET(MeineInstrumente!$A$9,ROW()-DataRows_IBE-1,COLUMN(),1,1),""))</f>
        <v/>
      </c>
      <c r="B3609" t="str">
        <f ca="1">IF(ROW()-1&lt;=DataRows_IBE,OFFSET(InstrumenteIBE!$A$1,ROW()-2,COLUMN(),1,1),IF(ROW()-2 &lt;= DataRows,OFFSET(MeineInstrumente!$A$9,ROW()-DataRows_IBE-1,COLUMN(),1,1),""))</f>
        <v/>
      </c>
      <c r="C3609" t="str">
        <f ca="1">IF(ROW()-1&lt;=DataRows_IBE,OFFSET(InstrumenteIBE!$A$1,ROW()-2,COLUMN(),1,1),IF(ROW()-2 &lt;= DataRows,OFFSET(MeineInstrumente!$A$9,ROW()-DataRows_IBE-1,COLUMN(),1,1),""))</f>
        <v/>
      </c>
      <c r="D3609" s="16" t="str">
        <f ca="1">IF(ROW()-1&lt;=DataRows_IBE,OFFSET(InstrumenteIBE!$A$1,ROW()-2,COLUMN(),1,1),IF(ROW()-2 &lt;= DataRows,OFFSET(MeineInstrumente!$A$9,ROW()-DataRows_IBE-1,COLUMN(),1,1),""))</f>
        <v/>
      </c>
      <c r="E3609" t="str">
        <f t="shared" ca="1" si="56"/>
        <v/>
      </c>
      <c r="F3609" t="str">
        <f ca="1">IF(ROW()-1&lt;=DataRows_IBE,OFFSET(InstrumenteIBE!$A$1,ROW()-2,COLUMN()-COLUMN($F$1),1,1),IF(ROW()-2 &lt;= DataRows,OFFSET(MeineInstrumente!$A$9,ROW()-DataRows_IBE-1,COLUMN()-COLUMN($F$1),1,1),""))</f>
        <v/>
      </c>
    </row>
    <row r="3610" spans="1:6" x14ac:dyDescent="0.25">
      <c r="A3610" t="str">
        <f ca="1">IF(ROW()-1&lt;=DataRows_IBE,OFFSET(InstrumenteIBE!$A$1,ROW()-2,COLUMN(),1,1),IF(ROW()-2 &lt;= DataRows,OFFSET(MeineInstrumente!$A$9,ROW()-DataRows_IBE-1,COLUMN(),1,1),""))</f>
        <v/>
      </c>
      <c r="B3610" t="str">
        <f ca="1">IF(ROW()-1&lt;=DataRows_IBE,OFFSET(InstrumenteIBE!$A$1,ROW()-2,COLUMN(),1,1),IF(ROW()-2 &lt;= DataRows,OFFSET(MeineInstrumente!$A$9,ROW()-DataRows_IBE-1,COLUMN(),1,1),""))</f>
        <v/>
      </c>
      <c r="C3610" t="str">
        <f ca="1">IF(ROW()-1&lt;=DataRows_IBE,OFFSET(InstrumenteIBE!$A$1,ROW()-2,COLUMN(),1,1),IF(ROW()-2 &lt;= DataRows,OFFSET(MeineInstrumente!$A$9,ROW()-DataRows_IBE-1,COLUMN(),1,1),""))</f>
        <v/>
      </c>
      <c r="D3610" s="16" t="str">
        <f ca="1">IF(ROW()-1&lt;=DataRows_IBE,OFFSET(InstrumenteIBE!$A$1,ROW()-2,COLUMN(),1,1),IF(ROW()-2 &lt;= DataRows,OFFSET(MeineInstrumente!$A$9,ROW()-DataRows_IBE-1,COLUMN(),1,1),""))</f>
        <v/>
      </c>
      <c r="E3610" t="str">
        <f t="shared" ca="1" si="56"/>
        <v/>
      </c>
      <c r="F3610" t="str">
        <f ca="1">IF(ROW()-1&lt;=DataRows_IBE,OFFSET(InstrumenteIBE!$A$1,ROW()-2,COLUMN()-COLUMN($F$1),1,1),IF(ROW()-2 &lt;= DataRows,OFFSET(MeineInstrumente!$A$9,ROW()-DataRows_IBE-1,COLUMN()-COLUMN($F$1),1,1),""))</f>
        <v/>
      </c>
    </row>
    <row r="3611" spans="1:6" x14ac:dyDescent="0.25">
      <c r="A3611" t="str">
        <f ca="1">IF(ROW()-1&lt;=DataRows_IBE,OFFSET(InstrumenteIBE!$A$1,ROW()-2,COLUMN(),1,1),IF(ROW()-2 &lt;= DataRows,OFFSET(MeineInstrumente!$A$9,ROW()-DataRows_IBE-1,COLUMN(),1,1),""))</f>
        <v/>
      </c>
      <c r="B3611" t="str">
        <f ca="1">IF(ROW()-1&lt;=DataRows_IBE,OFFSET(InstrumenteIBE!$A$1,ROW()-2,COLUMN(),1,1),IF(ROW()-2 &lt;= DataRows,OFFSET(MeineInstrumente!$A$9,ROW()-DataRows_IBE-1,COLUMN(),1,1),""))</f>
        <v/>
      </c>
      <c r="C3611" t="str">
        <f ca="1">IF(ROW()-1&lt;=DataRows_IBE,OFFSET(InstrumenteIBE!$A$1,ROW()-2,COLUMN(),1,1),IF(ROW()-2 &lt;= DataRows,OFFSET(MeineInstrumente!$A$9,ROW()-DataRows_IBE-1,COLUMN(),1,1),""))</f>
        <v/>
      </c>
      <c r="D3611" s="16" t="str">
        <f ca="1">IF(ROW()-1&lt;=DataRows_IBE,OFFSET(InstrumenteIBE!$A$1,ROW()-2,COLUMN(),1,1),IF(ROW()-2 &lt;= DataRows,OFFSET(MeineInstrumente!$A$9,ROW()-DataRows_IBE-1,COLUMN(),1,1),""))</f>
        <v/>
      </c>
      <c r="E3611" t="str">
        <f t="shared" ca="1" si="56"/>
        <v/>
      </c>
      <c r="F3611" t="str">
        <f ca="1">IF(ROW()-1&lt;=DataRows_IBE,OFFSET(InstrumenteIBE!$A$1,ROW()-2,COLUMN()-COLUMN($F$1),1,1),IF(ROW()-2 &lt;= DataRows,OFFSET(MeineInstrumente!$A$9,ROW()-DataRows_IBE-1,COLUMN()-COLUMN($F$1),1,1),""))</f>
        <v/>
      </c>
    </row>
    <row r="3612" spans="1:6" x14ac:dyDescent="0.25">
      <c r="A3612" t="str">
        <f ca="1">IF(ROW()-1&lt;=DataRows_IBE,OFFSET(InstrumenteIBE!$A$1,ROW()-2,COLUMN(),1,1),IF(ROW()-2 &lt;= DataRows,OFFSET(MeineInstrumente!$A$9,ROW()-DataRows_IBE-1,COLUMN(),1,1),""))</f>
        <v/>
      </c>
      <c r="B3612" t="str">
        <f ca="1">IF(ROW()-1&lt;=DataRows_IBE,OFFSET(InstrumenteIBE!$A$1,ROW()-2,COLUMN(),1,1),IF(ROW()-2 &lt;= DataRows,OFFSET(MeineInstrumente!$A$9,ROW()-DataRows_IBE-1,COLUMN(),1,1),""))</f>
        <v/>
      </c>
      <c r="C3612" t="str">
        <f ca="1">IF(ROW()-1&lt;=DataRows_IBE,OFFSET(InstrumenteIBE!$A$1,ROW()-2,COLUMN(),1,1),IF(ROW()-2 &lt;= DataRows,OFFSET(MeineInstrumente!$A$9,ROW()-DataRows_IBE-1,COLUMN(),1,1),""))</f>
        <v/>
      </c>
      <c r="D3612" s="16" t="str">
        <f ca="1">IF(ROW()-1&lt;=DataRows_IBE,OFFSET(InstrumenteIBE!$A$1,ROW()-2,COLUMN(),1,1),IF(ROW()-2 &lt;= DataRows,OFFSET(MeineInstrumente!$A$9,ROW()-DataRows_IBE-1,COLUMN(),1,1),""))</f>
        <v/>
      </c>
      <c r="E3612" t="str">
        <f t="shared" ca="1" si="56"/>
        <v/>
      </c>
      <c r="F3612" t="str">
        <f ca="1">IF(ROW()-1&lt;=DataRows_IBE,OFFSET(InstrumenteIBE!$A$1,ROW()-2,COLUMN()-COLUMN($F$1),1,1),IF(ROW()-2 &lt;= DataRows,OFFSET(MeineInstrumente!$A$9,ROW()-DataRows_IBE-1,COLUMN()-COLUMN($F$1),1,1),""))</f>
        <v/>
      </c>
    </row>
    <row r="3613" spans="1:6" x14ac:dyDescent="0.25">
      <c r="A3613" t="str">
        <f ca="1">IF(ROW()-1&lt;=DataRows_IBE,OFFSET(InstrumenteIBE!$A$1,ROW()-2,COLUMN(),1,1),IF(ROW()-2 &lt;= DataRows,OFFSET(MeineInstrumente!$A$9,ROW()-DataRows_IBE-1,COLUMN(),1,1),""))</f>
        <v/>
      </c>
      <c r="B3613" t="str">
        <f ca="1">IF(ROW()-1&lt;=DataRows_IBE,OFFSET(InstrumenteIBE!$A$1,ROW()-2,COLUMN(),1,1),IF(ROW()-2 &lt;= DataRows,OFFSET(MeineInstrumente!$A$9,ROW()-DataRows_IBE-1,COLUMN(),1,1),""))</f>
        <v/>
      </c>
      <c r="C3613" t="str">
        <f ca="1">IF(ROW()-1&lt;=DataRows_IBE,OFFSET(InstrumenteIBE!$A$1,ROW()-2,COLUMN(),1,1),IF(ROW()-2 &lt;= DataRows,OFFSET(MeineInstrumente!$A$9,ROW()-DataRows_IBE-1,COLUMN(),1,1),""))</f>
        <v/>
      </c>
      <c r="D3613" s="16" t="str">
        <f ca="1">IF(ROW()-1&lt;=DataRows_IBE,OFFSET(InstrumenteIBE!$A$1,ROW()-2,COLUMN(),1,1),IF(ROW()-2 &lt;= DataRows,OFFSET(MeineInstrumente!$A$9,ROW()-DataRows_IBE-1,COLUMN(),1,1),""))</f>
        <v/>
      </c>
      <c r="E3613" t="str">
        <f t="shared" ca="1" si="56"/>
        <v/>
      </c>
      <c r="F3613" t="str">
        <f ca="1">IF(ROW()-1&lt;=DataRows_IBE,OFFSET(InstrumenteIBE!$A$1,ROW()-2,COLUMN()-COLUMN($F$1),1,1),IF(ROW()-2 &lt;= DataRows,OFFSET(MeineInstrumente!$A$9,ROW()-DataRows_IBE-1,COLUMN()-COLUMN($F$1),1,1),""))</f>
        <v/>
      </c>
    </row>
    <row r="3614" spans="1:6" x14ac:dyDescent="0.25">
      <c r="A3614" t="str">
        <f ca="1">IF(ROW()-1&lt;=DataRows_IBE,OFFSET(InstrumenteIBE!$A$1,ROW()-2,COLUMN(),1,1),IF(ROW()-2 &lt;= DataRows,OFFSET(MeineInstrumente!$A$9,ROW()-DataRows_IBE-1,COLUMN(),1,1),""))</f>
        <v/>
      </c>
      <c r="B3614" t="str">
        <f ca="1">IF(ROW()-1&lt;=DataRows_IBE,OFFSET(InstrumenteIBE!$A$1,ROW()-2,COLUMN(),1,1),IF(ROW()-2 &lt;= DataRows,OFFSET(MeineInstrumente!$A$9,ROW()-DataRows_IBE-1,COLUMN(),1,1),""))</f>
        <v/>
      </c>
      <c r="C3614" t="str">
        <f ca="1">IF(ROW()-1&lt;=DataRows_IBE,OFFSET(InstrumenteIBE!$A$1,ROW()-2,COLUMN(),1,1),IF(ROW()-2 &lt;= DataRows,OFFSET(MeineInstrumente!$A$9,ROW()-DataRows_IBE-1,COLUMN(),1,1),""))</f>
        <v/>
      </c>
      <c r="D3614" s="16" t="str">
        <f ca="1">IF(ROW()-1&lt;=DataRows_IBE,OFFSET(InstrumenteIBE!$A$1,ROW()-2,COLUMN(),1,1),IF(ROW()-2 &lt;= DataRows,OFFSET(MeineInstrumente!$A$9,ROW()-DataRows_IBE-1,COLUMN(),1,1),""))</f>
        <v/>
      </c>
      <c r="E3614" t="str">
        <f t="shared" ca="1" si="56"/>
        <v/>
      </c>
      <c r="F3614" t="str">
        <f ca="1">IF(ROW()-1&lt;=DataRows_IBE,OFFSET(InstrumenteIBE!$A$1,ROW()-2,COLUMN()-COLUMN($F$1),1,1),IF(ROW()-2 &lt;= DataRows,OFFSET(MeineInstrumente!$A$9,ROW()-DataRows_IBE-1,COLUMN()-COLUMN($F$1),1,1),""))</f>
        <v/>
      </c>
    </row>
    <row r="3615" spans="1:6" x14ac:dyDescent="0.25">
      <c r="A3615" t="str">
        <f ca="1">IF(ROW()-1&lt;=DataRows_IBE,OFFSET(InstrumenteIBE!$A$1,ROW()-2,COLUMN(),1,1),IF(ROW()-2 &lt;= DataRows,OFFSET(MeineInstrumente!$A$9,ROW()-DataRows_IBE-1,COLUMN(),1,1),""))</f>
        <v/>
      </c>
      <c r="B3615" t="str">
        <f ca="1">IF(ROW()-1&lt;=DataRows_IBE,OFFSET(InstrumenteIBE!$A$1,ROW()-2,COLUMN(),1,1),IF(ROW()-2 &lt;= DataRows,OFFSET(MeineInstrumente!$A$9,ROW()-DataRows_IBE-1,COLUMN(),1,1),""))</f>
        <v/>
      </c>
      <c r="C3615" t="str">
        <f ca="1">IF(ROW()-1&lt;=DataRows_IBE,OFFSET(InstrumenteIBE!$A$1,ROW()-2,COLUMN(),1,1),IF(ROW()-2 &lt;= DataRows,OFFSET(MeineInstrumente!$A$9,ROW()-DataRows_IBE-1,COLUMN(),1,1),""))</f>
        <v/>
      </c>
      <c r="D3615" s="16" t="str">
        <f ca="1">IF(ROW()-1&lt;=DataRows_IBE,OFFSET(InstrumenteIBE!$A$1,ROW()-2,COLUMN(),1,1),IF(ROW()-2 &lt;= DataRows,OFFSET(MeineInstrumente!$A$9,ROW()-DataRows_IBE-1,COLUMN(),1,1),""))</f>
        <v/>
      </c>
      <c r="E3615" t="str">
        <f t="shared" ca="1" si="56"/>
        <v/>
      </c>
      <c r="F3615" t="str">
        <f ca="1">IF(ROW()-1&lt;=DataRows_IBE,OFFSET(InstrumenteIBE!$A$1,ROW()-2,COLUMN()-COLUMN($F$1),1,1),IF(ROW()-2 &lt;= DataRows,OFFSET(MeineInstrumente!$A$9,ROW()-DataRows_IBE-1,COLUMN()-COLUMN($F$1),1,1),""))</f>
        <v/>
      </c>
    </row>
    <row r="3616" spans="1:6" x14ac:dyDescent="0.25">
      <c r="A3616" t="str">
        <f ca="1">IF(ROW()-1&lt;=DataRows_IBE,OFFSET(InstrumenteIBE!$A$1,ROW()-2,COLUMN(),1,1),IF(ROW()-2 &lt;= DataRows,OFFSET(MeineInstrumente!$A$9,ROW()-DataRows_IBE-1,COLUMN(),1,1),""))</f>
        <v/>
      </c>
      <c r="B3616" t="str">
        <f ca="1">IF(ROW()-1&lt;=DataRows_IBE,OFFSET(InstrumenteIBE!$A$1,ROW()-2,COLUMN(),1,1),IF(ROW()-2 &lt;= DataRows,OFFSET(MeineInstrumente!$A$9,ROW()-DataRows_IBE-1,COLUMN(),1,1),""))</f>
        <v/>
      </c>
      <c r="C3616" t="str">
        <f ca="1">IF(ROW()-1&lt;=DataRows_IBE,OFFSET(InstrumenteIBE!$A$1,ROW()-2,COLUMN(),1,1),IF(ROW()-2 &lt;= DataRows,OFFSET(MeineInstrumente!$A$9,ROW()-DataRows_IBE-1,COLUMN(),1,1),""))</f>
        <v/>
      </c>
      <c r="D3616" s="16" t="str">
        <f ca="1">IF(ROW()-1&lt;=DataRows_IBE,OFFSET(InstrumenteIBE!$A$1,ROW()-2,COLUMN(),1,1),IF(ROW()-2 &lt;= DataRows,OFFSET(MeineInstrumente!$A$9,ROW()-DataRows_IBE-1,COLUMN(),1,1),""))</f>
        <v/>
      </c>
      <c r="E3616" t="str">
        <f t="shared" ca="1" si="56"/>
        <v/>
      </c>
      <c r="F3616" t="str">
        <f ca="1">IF(ROW()-1&lt;=DataRows_IBE,OFFSET(InstrumenteIBE!$A$1,ROW()-2,COLUMN()-COLUMN($F$1),1,1),IF(ROW()-2 &lt;= DataRows,OFFSET(MeineInstrumente!$A$9,ROW()-DataRows_IBE-1,COLUMN()-COLUMN($F$1),1,1),""))</f>
        <v/>
      </c>
    </row>
    <row r="3617" spans="1:6" x14ac:dyDescent="0.25">
      <c r="A3617" t="str">
        <f ca="1">IF(ROW()-1&lt;=DataRows_IBE,OFFSET(InstrumenteIBE!$A$1,ROW()-2,COLUMN(),1,1),IF(ROW()-2 &lt;= DataRows,OFFSET(MeineInstrumente!$A$9,ROW()-DataRows_IBE-1,COLUMN(),1,1),""))</f>
        <v/>
      </c>
      <c r="B3617" t="str">
        <f ca="1">IF(ROW()-1&lt;=DataRows_IBE,OFFSET(InstrumenteIBE!$A$1,ROW()-2,COLUMN(),1,1),IF(ROW()-2 &lt;= DataRows,OFFSET(MeineInstrumente!$A$9,ROW()-DataRows_IBE-1,COLUMN(),1,1),""))</f>
        <v/>
      </c>
      <c r="C3617" t="str">
        <f ca="1">IF(ROW()-1&lt;=DataRows_IBE,OFFSET(InstrumenteIBE!$A$1,ROW()-2,COLUMN(),1,1),IF(ROW()-2 &lt;= DataRows,OFFSET(MeineInstrumente!$A$9,ROW()-DataRows_IBE-1,COLUMN(),1,1),""))</f>
        <v/>
      </c>
      <c r="D3617" s="16" t="str">
        <f ca="1">IF(ROW()-1&lt;=DataRows_IBE,OFFSET(InstrumenteIBE!$A$1,ROW()-2,COLUMN(),1,1),IF(ROW()-2 &lt;= DataRows,OFFSET(MeineInstrumente!$A$9,ROW()-DataRows_IBE-1,COLUMN(),1,1),""))</f>
        <v/>
      </c>
      <c r="E3617" t="str">
        <f t="shared" ca="1" si="56"/>
        <v/>
      </c>
      <c r="F3617" t="str">
        <f ca="1">IF(ROW()-1&lt;=DataRows_IBE,OFFSET(InstrumenteIBE!$A$1,ROW()-2,COLUMN()-COLUMN($F$1),1,1),IF(ROW()-2 &lt;= DataRows,OFFSET(MeineInstrumente!$A$9,ROW()-DataRows_IBE-1,COLUMN()-COLUMN($F$1),1,1),""))</f>
        <v/>
      </c>
    </row>
    <row r="3618" spans="1:6" x14ac:dyDescent="0.25">
      <c r="A3618" t="str">
        <f ca="1">IF(ROW()-1&lt;=DataRows_IBE,OFFSET(InstrumenteIBE!$A$1,ROW()-2,COLUMN(),1,1),IF(ROW()-2 &lt;= DataRows,OFFSET(MeineInstrumente!$A$9,ROW()-DataRows_IBE-1,COLUMN(),1,1),""))</f>
        <v/>
      </c>
      <c r="B3618" t="str">
        <f ca="1">IF(ROW()-1&lt;=DataRows_IBE,OFFSET(InstrumenteIBE!$A$1,ROW()-2,COLUMN(),1,1),IF(ROW()-2 &lt;= DataRows,OFFSET(MeineInstrumente!$A$9,ROW()-DataRows_IBE-1,COLUMN(),1,1),""))</f>
        <v/>
      </c>
      <c r="C3618" t="str">
        <f ca="1">IF(ROW()-1&lt;=DataRows_IBE,OFFSET(InstrumenteIBE!$A$1,ROW()-2,COLUMN(),1,1),IF(ROW()-2 &lt;= DataRows,OFFSET(MeineInstrumente!$A$9,ROW()-DataRows_IBE-1,COLUMN(),1,1),""))</f>
        <v/>
      </c>
      <c r="D3618" s="16" t="str">
        <f ca="1">IF(ROW()-1&lt;=DataRows_IBE,OFFSET(InstrumenteIBE!$A$1,ROW()-2,COLUMN(),1,1),IF(ROW()-2 &lt;= DataRows,OFFSET(MeineInstrumente!$A$9,ROW()-DataRows_IBE-1,COLUMN(),1,1),""))</f>
        <v/>
      </c>
      <c r="E3618" t="str">
        <f t="shared" ca="1" si="56"/>
        <v/>
      </c>
      <c r="F3618" t="str">
        <f ca="1">IF(ROW()-1&lt;=DataRows_IBE,OFFSET(InstrumenteIBE!$A$1,ROW()-2,COLUMN()-COLUMN($F$1),1,1),IF(ROW()-2 &lt;= DataRows,OFFSET(MeineInstrumente!$A$9,ROW()-DataRows_IBE-1,COLUMN()-COLUMN($F$1),1,1),""))</f>
        <v/>
      </c>
    </row>
    <row r="3619" spans="1:6" x14ac:dyDescent="0.25">
      <c r="A3619" t="str">
        <f ca="1">IF(ROW()-1&lt;=DataRows_IBE,OFFSET(InstrumenteIBE!$A$1,ROW()-2,COLUMN(),1,1),IF(ROW()-2 &lt;= DataRows,OFFSET(MeineInstrumente!$A$9,ROW()-DataRows_IBE-1,COLUMN(),1,1),""))</f>
        <v/>
      </c>
      <c r="B3619" t="str">
        <f ca="1">IF(ROW()-1&lt;=DataRows_IBE,OFFSET(InstrumenteIBE!$A$1,ROW()-2,COLUMN(),1,1),IF(ROW()-2 &lt;= DataRows,OFFSET(MeineInstrumente!$A$9,ROW()-DataRows_IBE-1,COLUMN(),1,1),""))</f>
        <v/>
      </c>
      <c r="C3619" t="str">
        <f ca="1">IF(ROW()-1&lt;=DataRows_IBE,OFFSET(InstrumenteIBE!$A$1,ROW()-2,COLUMN(),1,1),IF(ROW()-2 &lt;= DataRows,OFFSET(MeineInstrumente!$A$9,ROW()-DataRows_IBE-1,COLUMN(),1,1),""))</f>
        <v/>
      </c>
      <c r="D3619" s="16" t="str">
        <f ca="1">IF(ROW()-1&lt;=DataRows_IBE,OFFSET(InstrumenteIBE!$A$1,ROW()-2,COLUMN(),1,1),IF(ROW()-2 &lt;= DataRows,OFFSET(MeineInstrumente!$A$9,ROW()-DataRows_IBE-1,COLUMN(),1,1),""))</f>
        <v/>
      </c>
      <c r="E3619" t="str">
        <f t="shared" ca="1" si="56"/>
        <v/>
      </c>
      <c r="F3619" t="str">
        <f ca="1">IF(ROW()-1&lt;=DataRows_IBE,OFFSET(InstrumenteIBE!$A$1,ROW()-2,COLUMN()-COLUMN($F$1),1,1),IF(ROW()-2 &lt;= DataRows,OFFSET(MeineInstrumente!$A$9,ROW()-DataRows_IBE-1,COLUMN()-COLUMN($F$1),1,1),""))</f>
        <v/>
      </c>
    </row>
    <row r="3620" spans="1:6" x14ac:dyDescent="0.25">
      <c r="A3620" t="str">
        <f ca="1">IF(ROW()-1&lt;=DataRows_IBE,OFFSET(InstrumenteIBE!$A$1,ROW()-2,COLUMN(),1,1),IF(ROW()-2 &lt;= DataRows,OFFSET(MeineInstrumente!$A$9,ROW()-DataRows_IBE-1,COLUMN(),1,1),""))</f>
        <v/>
      </c>
      <c r="B3620" t="str">
        <f ca="1">IF(ROW()-1&lt;=DataRows_IBE,OFFSET(InstrumenteIBE!$A$1,ROW()-2,COLUMN(),1,1),IF(ROW()-2 &lt;= DataRows,OFFSET(MeineInstrumente!$A$9,ROW()-DataRows_IBE-1,COLUMN(),1,1),""))</f>
        <v/>
      </c>
      <c r="C3620" t="str">
        <f ca="1">IF(ROW()-1&lt;=DataRows_IBE,OFFSET(InstrumenteIBE!$A$1,ROW()-2,COLUMN(),1,1),IF(ROW()-2 &lt;= DataRows,OFFSET(MeineInstrumente!$A$9,ROW()-DataRows_IBE-1,COLUMN(),1,1),""))</f>
        <v/>
      </c>
      <c r="D3620" s="16" t="str">
        <f ca="1">IF(ROW()-1&lt;=DataRows_IBE,OFFSET(InstrumenteIBE!$A$1,ROW()-2,COLUMN(),1,1),IF(ROW()-2 &lt;= DataRows,OFFSET(MeineInstrumente!$A$9,ROW()-DataRows_IBE-1,COLUMN(),1,1),""))</f>
        <v/>
      </c>
      <c r="E3620" t="str">
        <f t="shared" ca="1" si="56"/>
        <v/>
      </c>
      <c r="F3620" t="str">
        <f ca="1">IF(ROW()-1&lt;=DataRows_IBE,OFFSET(InstrumenteIBE!$A$1,ROW()-2,COLUMN()-COLUMN($F$1),1,1),IF(ROW()-2 &lt;= DataRows,OFFSET(MeineInstrumente!$A$9,ROW()-DataRows_IBE-1,COLUMN()-COLUMN($F$1),1,1),""))</f>
        <v/>
      </c>
    </row>
    <row r="3621" spans="1:6" x14ac:dyDescent="0.25">
      <c r="A3621" t="str">
        <f ca="1">IF(ROW()-1&lt;=DataRows_IBE,OFFSET(InstrumenteIBE!$A$1,ROW()-2,COLUMN(),1,1),IF(ROW()-2 &lt;= DataRows,OFFSET(MeineInstrumente!$A$9,ROW()-DataRows_IBE-1,COLUMN(),1,1),""))</f>
        <v/>
      </c>
      <c r="B3621" t="str">
        <f ca="1">IF(ROW()-1&lt;=DataRows_IBE,OFFSET(InstrumenteIBE!$A$1,ROW()-2,COLUMN(),1,1),IF(ROW()-2 &lt;= DataRows,OFFSET(MeineInstrumente!$A$9,ROW()-DataRows_IBE-1,COLUMN(),1,1),""))</f>
        <v/>
      </c>
      <c r="C3621" t="str">
        <f ca="1">IF(ROW()-1&lt;=DataRows_IBE,OFFSET(InstrumenteIBE!$A$1,ROW()-2,COLUMN(),1,1),IF(ROW()-2 &lt;= DataRows,OFFSET(MeineInstrumente!$A$9,ROW()-DataRows_IBE-1,COLUMN(),1,1),""))</f>
        <v/>
      </c>
      <c r="D3621" s="16" t="str">
        <f ca="1">IF(ROW()-1&lt;=DataRows_IBE,OFFSET(InstrumenteIBE!$A$1,ROW()-2,COLUMN(),1,1),IF(ROW()-2 &lt;= DataRows,OFFSET(MeineInstrumente!$A$9,ROW()-DataRows_IBE-1,COLUMN(),1,1),""))</f>
        <v/>
      </c>
      <c r="E3621" t="str">
        <f t="shared" ca="1" si="56"/>
        <v/>
      </c>
      <c r="F3621" t="str">
        <f ca="1">IF(ROW()-1&lt;=DataRows_IBE,OFFSET(InstrumenteIBE!$A$1,ROW()-2,COLUMN()-COLUMN($F$1),1,1),IF(ROW()-2 &lt;= DataRows,OFFSET(MeineInstrumente!$A$9,ROW()-DataRows_IBE-1,COLUMN()-COLUMN($F$1),1,1),""))</f>
        <v/>
      </c>
    </row>
    <row r="3622" spans="1:6" x14ac:dyDescent="0.25">
      <c r="A3622" t="str">
        <f ca="1">IF(ROW()-1&lt;=DataRows_IBE,OFFSET(InstrumenteIBE!$A$1,ROW()-2,COLUMN(),1,1),IF(ROW()-2 &lt;= DataRows,OFFSET(MeineInstrumente!$A$9,ROW()-DataRows_IBE-1,COLUMN(),1,1),""))</f>
        <v/>
      </c>
      <c r="B3622" t="str">
        <f ca="1">IF(ROW()-1&lt;=DataRows_IBE,OFFSET(InstrumenteIBE!$A$1,ROW()-2,COLUMN(),1,1),IF(ROW()-2 &lt;= DataRows,OFFSET(MeineInstrumente!$A$9,ROW()-DataRows_IBE-1,COLUMN(),1,1),""))</f>
        <v/>
      </c>
      <c r="C3622" t="str">
        <f ca="1">IF(ROW()-1&lt;=DataRows_IBE,OFFSET(InstrumenteIBE!$A$1,ROW()-2,COLUMN(),1,1),IF(ROW()-2 &lt;= DataRows,OFFSET(MeineInstrumente!$A$9,ROW()-DataRows_IBE-1,COLUMN(),1,1),""))</f>
        <v/>
      </c>
      <c r="D3622" s="16" t="str">
        <f ca="1">IF(ROW()-1&lt;=DataRows_IBE,OFFSET(InstrumenteIBE!$A$1,ROW()-2,COLUMN(),1,1),IF(ROW()-2 &lt;= DataRows,OFFSET(MeineInstrumente!$A$9,ROW()-DataRows_IBE-1,COLUMN(),1,1),""))</f>
        <v/>
      </c>
      <c r="E3622" t="str">
        <f t="shared" ca="1" si="56"/>
        <v/>
      </c>
      <c r="F3622" t="str">
        <f ca="1">IF(ROW()-1&lt;=DataRows_IBE,OFFSET(InstrumenteIBE!$A$1,ROW()-2,COLUMN()-COLUMN($F$1),1,1),IF(ROW()-2 &lt;= DataRows,OFFSET(MeineInstrumente!$A$9,ROW()-DataRows_IBE-1,COLUMN()-COLUMN($F$1),1,1),""))</f>
        <v/>
      </c>
    </row>
    <row r="3623" spans="1:6" x14ac:dyDescent="0.25">
      <c r="A3623" t="str">
        <f ca="1">IF(ROW()-1&lt;=DataRows_IBE,OFFSET(InstrumenteIBE!$A$1,ROW()-2,COLUMN(),1,1),IF(ROW()-2 &lt;= DataRows,OFFSET(MeineInstrumente!$A$9,ROW()-DataRows_IBE-1,COLUMN(),1,1),""))</f>
        <v/>
      </c>
      <c r="B3623" t="str">
        <f ca="1">IF(ROW()-1&lt;=DataRows_IBE,OFFSET(InstrumenteIBE!$A$1,ROW()-2,COLUMN(),1,1),IF(ROW()-2 &lt;= DataRows,OFFSET(MeineInstrumente!$A$9,ROW()-DataRows_IBE-1,COLUMN(),1,1),""))</f>
        <v/>
      </c>
      <c r="C3623" t="str">
        <f ca="1">IF(ROW()-1&lt;=DataRows_IBE,OFFSET(InstrumenteIBE!$A$1,ROW()-2,COLUMN(),1,1),IF(ROW()-2 &lt;= DataRows,OFFSET(MeineInstrumente!$A$9,ROW()-DataRows_IBE-1,COLUMN(),1,1),""))</f>
        <v/>
      </c>
      <c r="D3623" s="16" t="str">
        <f ca="1">IF(ROW()-1&lt;=DataRows_IBE,OFFSET(InstrumenteIBE!$A$1,ROW()-2,COLUMN(),1,1),IF(ROW()-2 &lt;= DataRows,OFFSET(MeineInstrumente!$A$9,ROW()-DataRows_IBE-1,COLUMN(),1,1),""))</f>
        <v/>
      </c>
      <c r="E3623" t="str">
        <f t="shared" ca="1" si="56"/>
        <v/>
      </c>
      <c r="F3623" t="str">
        <f ca="1">IF(ROW()-1&lt;=DataRows_IBE,OFFSET(InstrumenteIBE!$A$1,ROW()-2,COLUMN()-COLUMN($F$1),1,1),IF(ROW()-2 &lt;= DataRows,OFFSET(MeineInstrumente!$A$9,ROW()-DataRows_IBE-1,COLUMN()-COLUMN($F$1),1,1),""))</f>
        <v/>
      </c>
    </row>
    <row r="3624" spans="1:6" x14ac:dyDescent="0.25">
      <c r="A3624" t="str">
        <f ca="1">IF(ROW()-1&lt;=DataRows_IBE,OFFSET(InstrumenteIBE!$A$1,ROW()-2,COLUMN(),1,1),IF(ROW()-2 &lt;= DataRows,OFFSET(MeineInstrumente!$A$9,ROW()-DataRows_IBE-1,COLUMN(),1,1),""))</f>
        <v/>
      </c>
      <c r="B3624" t="str">
        <f ca="1">IF(ROW()-1&lt;=DataRows_IBE,OFFSET(InstrumenteIBE!$A$1,ROW()-2,COLUMN(),1,1),IF(ROW()-2 &lt;= DataRows,OFFSET(MeineInstrumente!$A$9,ROW()-DataRows_IBE-1,COLUMN(),1,1),""))</f>
        <v/>
      </c>
      <c r="C3624" t="str">
        <f ca="1">IF(ROW()-1&lt;=DataRows_IBE,OFFSET(InstrumenteIBE!$A$1,ROW()-2,COLUMN(),1,1),IF(ROW()-2 &lt;= DataRows,OFFSET(MeineInstrumente!$A$9,ROW()-DataRows_IBE-1,COLUMN(),1,1),""))</f>
        <v/>
      </c>
      <c r="D3624" s="16" t="str">
        <f ca="1">IF(ROW()-1&lt;=DataRows_IBE,OFFSET(InstrumenteIBE!$A$1,ROW()-2,COLUMN(),1,1),IF(ROW()-2 &lt;= DataRows,OFFSET(MeineInstrumente!$A$9,ROW()-DataRows_IBE-1,COLUMN(),1,1),""))</f>
        <v/>
      </c>
      <c r="E3624" t="str">
        <f t="shared" ca="1" si="56"/>
        <v/>
      </c>
      <c r="F3624" t="str">
        <f ca="1">IF(ROW()-1&lt;=DataRows_IBE,OFFSET(InstrumenteIBE!$A$1,ROW()-2,COLUMN()-COLUMN($F$1),1,1),IF(ROW()-2 &lt;= DataRows,OFFSET(MeineInstrumente!$A$9,ROW()-DataRows_IBE-1,COLUMN()-COLUMN($F$1),1,1),""))</f>
        <v/>
      </c>
    </row>
    <row r="3625" spans="1:6" x14ac:dyDescent="0.25">
      <c r="A3625" t="str">
        <f ca="1">IF(ROW()-1&lt;=DataRows_IBE,OFFSET(InstrumenteIBE!$A$1,ROW()-2,COLUMN(),1,1),IF(ROW()-2 &lt;= DataRows,OFFSET(MeineInstrumente!$A$9,ROW()-DataRows_IBE-1,COLUMN(),1,1),""))</f>
        <v/>
      </c>
      <c r="B3625" t="str">
        <f ca="1">IF(ROW()-1&lt;=DataRows_IBE,OFFSET(InstrumenteIBE!$A$1,ROW()-2,COLUMN(),1,1),IF(ROW()-2 &lt;= DataRows,OFFSET(MeineInstrumente!$A$9,ROW()-DataRows_IBE-1,COLUMN(),1,1),""))</f>
        <v/>
      </c>
      <c r="C3625" t="str">
        <f ca="1">IF(ROW()-1&lt;=DataRows_IBE,OFFSET(InstrumenteIBE!$A$1,ROW()-2,COLUMN(),1,1),IF(ROW()-2 &lt;= DataRows,OFFSET(MeineInstrumente!$A$9,ROW()-DataRows_IBE-1,COLUMN(),1,1),""))</f>
        <v/>
      </c>
      <c r="D3625" s="16" t="str">
        <f ca="1">IF(ROW()-1&lt;=DataRows_IBE,OFFSET(InstrumenteIBE!$A$1,ROW()-2,COLUMN(),1,1),IF(ROW()-2 &lt;= DataRows,OFFSET(MeineInstrumente!$A$9,ROW()-DataRows_IBE-1,COLUMN(),1,1),""))</f>
        <v/>
      </c>
      <c r="E3625" t="str">
        <f t="shared" ca="1" si="56"/>
        <v/>
      </c>
      <c r="F3625" t="str">
        <f ca="1">IF(ROW()-1&lt;=DataRows_IBE,OFFSET(InstrumenteIBE!$A$1,ROW()-2,COLUMN()-COLUMN($F$1),1,1),IF(ROW()-2 &lt;= DataRows,OFFSET(MeineInstrumente!$A$9,ROW()-DataRows_IBE-1,COLUMN()-COLUMN($F$1),1,1),""))</f>
        <v/>
      </c>
    </row>
    <row r="3626" spans="1:6" x14ac:dyDescent="0.25">
      <c r="A3626" t="str">
        <f ca="1">IF(ROW()-1&lt;=DataRows_IBE,OFFSET(InstrumenteIBE!$A$1,ROW()-2,COLUMN(),1,1),IF(ROW()-2 &lt;= DataRows,OFFSET(MeineInstrumente!$A$9,ROW()-DataRows_IBE-1,COLUMN(),1,1),""))</f>
        <v/>
      </c>
      <c r="B3626" t="str">
        <f ca="1">IF(ROW()-1&lt;=DataRows_IBE,OFFSET(InstrumenteIBE!$A$1,ROW()-2,COLUMN(),1,1),IF(ROW()-2 &lt;= DataRows,OFFSET(MeineInstrumente!$A$9,ROW()-DataRows_IBE-1,COLUMN(),1,1),""))</f>
        <v/>
      </c>
      <c r="C3626" t="str">
        <f ca="1">IF(ROW()-1&lt;=DataRows_IBE,OFFSET(InstrumenteIBE!$A$1,ROW()-2,COLUMN(),1,1),IF(ROW()-2 &lt;= DataRows,OFFSET(MeineInstrumente!$A$9,ROW()-DataRows_IBE-1,COLUMN(),1,1),""))</f>
        <v/>
      </c>
      <c r="D3626" s="16" t="str">
        <f ca="1">IF(ROW()-1&lt;=DataRows_IBE,OFFSET(InstrumenteIBE!$A$1,ROW()-2,COLUMN(),1,1),IF(ROW()-2 &lt;= DataRows,OFFSET(MeineInstrumente!$A$9,ROW()-DataRows_IBE-1,COLUMN(),1,1),""))</f>
        <v/>
      </c>
      <c r="E3626" t="str">
        <f t="shared" ca="1" si="56"/>
        <v/>
      </c>
      <c r="F3626" t="str">
        <f ca="1">IF(ROW()-1&lt;=DataRows_IBE,OFFSET(InstrumenteIBE!$A$1,ROW()-2,COLUMN()-COLUMN($F$1),1,1),IF(ROW()-2 &lt;= DataRows,OFFSET(MeineInstrumente!$A$9,ROW()-DataRows_IBE-1,COLUMN()-COLUMN($F$1),1,1),""))</f>
        <v/>
      </c>
    </row>
    <row r="3627" spans="1:6" x14ac:dyDescent="0.25">
      <c r="A3627" t="str">
        <f ca="1">IF(ROW()-1&lt;=DataRows_IBE,OFFSET(InstrumenteIBE!$A$1,ROW()-2,COLUMN(),1,1),IF(ROW()-2 &lt;= DataRows,OFFSET(MeineInstrumente!$A$9,ROW()-DataRows_IBE-1,COLUMN(),1,1),""))</f>
        <v/>
      </c>
      <c r="B3627" t="str">
        <f ca="1">IF(ROW()-1&lt;=DataRows_IBE,OFFSET(InstrumenteIBE!$A$1,ROW()-2,COLUMN(),1,1),IF(ROW()-2 &lt;= DataRows,OFFSET(MeineInstrumente!$A$9,ROW()-DataRows_IBE-1,COLUMN(),1,1),""))</f>
        <v/>
      </c>
      <c r="C3627" t="str">
        <f ca="1">IF(ROW()-1&lt;=DataRows_IBE,OFFSET(InstrumenteIBE!$A$1,ROW()-2,COLUMN(),1,1),IF(ROW()-2 &lt;= DataRows,OFFSET(MeineInstrumente!$A$9,ROW()-DataRows_IBE-1,COLUMN(),1,1),""))</f>
        <v/>
      </c>
      <c r="D3627" s="16" t="str">
        <f ca="1">IF(ROW()-1&lt;=DataRows_IBE,OFFSET(InstrumenteIBE!$A$1,ROW()-2,COLUMN(),1,1),IF(ROW()-2 &lt;= DataRows,OFFSET(MeineInstrumente!$A$9,ROW()-DataRows_IBE-1,COLUMN(),1,1),""))</f>
        <v/>
      </c>
      <c r="E3627" t="str">
        <f t="shared" ca="1" si="56"/>
        <v/>
      </c>
      <c r="F3627" t="str">
        <f ca="1">IF(ROW()-1&lt;=DataRows_IBE,OFFSET(InstrumenteIBE!$A$1,ROW()-2,COLUMN()-COLUMN($F$1),1,1),IF(ROW()-2 &lt;= DataRows,OFFSET(MeineInstrumente!$A$9,ROW()-DataRows_IBE-1,COLUMN()-COLUMN($F$1),1,1),""))</f>
        <v/>
      </c>
    </row>
    <row r="3628" spans="1:6" x14ac:dyDescent="0.25">
      <c r="A3628" t="str">
        <f ca="1">IF(ROW()-1&lt;=DataRows_IBE,OFFSET(InstrumenteIBE!$A$1,ROW()-2,COLUMN(),1,1),IF(ROW()-2 &lt;= DataRows,OFFSET(MeineInstrumente!$A$9,ROW()-DataRows_IBE-1,COLUMN(),1,1),""))</f>
        <v/>
      </c>
      <c r="B3628" t="str">
        <f ca="1">IF(ROW()-1&lt;=DataRows_IBE,OFFSET(InstrumenteIBE!$A$1,ROW()-2,COLUMN(),1,1),IF(ROW()-2 &lt;= DataRows,OFFSET(MeineInstrumente!$A$9,ROW()-DataRows_IBE-1,COLUMN(),1,1),""))</f>
        <v/>
      </c>
      <c r="C3628" t="str">
        <f ca="1">IF(ROW()-1&lt;=DataRows_IBE,OFFSET(InstrumenteIBE!$A$1,ROW()-2,COLUMN(),1,1),IF(ROW()-2 &lt;= DataRows,OFFSET(MeineInstrumente!$A$9,ROW()-DataRows_IBE-1,COLUMN(),1,1),""))</f>
        <v/>
      </c>
      <c r="D3628" s="16" t="str">
        <f ca="1">IF(ROW()-1&lt;=DataRows_IBE,OFFSET(InstrumenteIBE!$A$1,ROW()-2,COLUMN(),1,1),IF(ROW()-2 &lt;= DataRows,OFFSET(MeineInstrumente!$A$9,ROW()-DataRows_IBE-1,COLUMN(),1,1),""))</f>
        <v/>
      </c>
      <c r="E3628" t="str">
        <f t="shared" ca="1" si="56"/>
        <v/>
      </c>
      <c r="F3628" t="str">
        <f ca="1">IF(ROW()-1&lt;=DataRows_IBE,OFFSET(InstrumenteIBE!$A$1,ROW()-2,COLUMN()-COLUMN($F$1),1,1),IF(ROW()-2 &lt;= DataRows,OFFSET(MeineInstrumente!$A$9,ROW()-DataRows_IBE-1,COLUMN()-COLUMN($F$1),1,1),""))</f>
        <v/>
      </c>
    </row>
    <row r="3629" spans="1:6" x14ac:dyDescent="0.25">
      <c r="A3629" t="str">
        <f ca="1">IF(ROW()-1&lt;=DataRows_IBE,OFFSET(InstrumenteIBE!$A$1,ROW()-2,COLUMN(),1,1),IF(ROW()-2 &lt;= DataRows,OFFSET(MeineInstrumente!$A$9,ROW()-DataRows_IBE-1,COLUMN(),1,1),""))</f>
        <v/>
      </c>
      <c r="B3629" t="str">
        <f ca="1">IF(ROW()-1&lt;=DataRows_IBE,OFFSET(InstrumenteIBE!$A$1,ROW()-2,COLUMN(),1,1),IF(ROW()-2 &lt;= DataRows,OFFSET(MeineInstrumente!$A$9,ROW()-DataRows_IBE-1,COLUMN(),1,1),""))</f>
        <v/>
      </c>
      <c r="C3629" t="str">
        <f ca="1">IF(ROW()-1&lt;=DataRows_IBE,OFFSET(InstrumenteIBE!$A$1,ROW()-2,COLUMN(),1,1),IF(ROW()-2 &lt;= DataRows,OFFSET(MeineInstrumente!$A$9,ROW()-DataRows_IBE-1,COLUMN(),1,1),""))</f>
        <v/>
      </c>
      <c r="D3629" s="16" t="str">
        <f ca="1">IF(ROW()-1&lt;=DataRows_IBE,OFFSET(InstrumenteIBE!$A$1,ROW()-2,COLUMN(),1,1),IF(ROW()-2 &lt;= DataRows,OFFSET(MeineInstrumente!$A$9,ROW()-DataRows_IBE-1,COLUMN(),1,1),""))</f>
        <v/>
      </c>
      <c r="E3629" t="str">
        <f t="shared" ca="1" si="56"/>
        <v/>
      </c>
      <c r="F3629" t="str">
        <f ca="1">IF(ROW()-1&lt;=DataRows_IBE,OFFSET(InstrumenteIBE!$A$1,ROW()-2,COLUMN()-COLUMN($F$1),1,1),IF(ROW()-2 &lt;= DataRows,OFFSET(MeineInstrumente!$A$9,ROW()-DataRows_IBE-1,COLUMN()-COLUMN($F$1),1,1),""))</f>
        <v/>
      </c>
    </row>
    <row r="3630" spans="1:6" x14ac:dyDescent="0.25">
      <c r="A3630" t="str">
        <f ca="1">IF(ROW()-1&lt;=DataRows_IBE,OFFSET(InstrumenteIBE!$A$1,ROW()-2,COLUMN(),1,1),IF(ROW()-2 &lt;= DataRows,OFFSET(MeineInstrumente!$A$9,ROW()-DataRows_IBE-1,COLUMN(),1,1),""))</f>
        <v/>
      </c>
      <c r="B3630" t="str">
        <f ca="1">IF(ROW()-1&lt;=DataRows_IBE,OFFSET(InstrumenteIBE!$A$1,ROW()-2,COLUMN(),1,1),IF(ROW()-2 &lt;= DataRows,OFFSET(MeineInstrumente!$A$9,ROW()-DataRows_IBE-1,COLUMN(),1,1),""))</f>
        <v/>
      </c>
      <c r="C3630" t="str">
        <f ca="1">IF(ROW()-1&lt;=DataRows_IBE,OFFSET(InstrumenteIBE!$A$1,ROW()-2,COLUMN(),1,1),IF(ROW()-2 &lt;= DataRows,OFFSET(MeineInstrumente!$A$9,ROW()-DataRows_IBE-1,COLUMN(),1,1),""))</f>
        <v/>
      </c>
      <c r="D3630" s="16" t="str">
        <f ca="1">IF(ROW()-1&lt;=DataRows_IBE,OFFSET(InstrumenteIBE!$A$1,ROW()-2,COLUMN(),1,1),IF(ROW()-2 &lt;= DataRows,OFFSET(MeineInstrumente!$A$9,ROW()-DataRows_IBE-1,COLUMN(),1,1),""))</f>
        <v/>
      </c>
      <c r="E3630" t="str">
        <f t="shared" ca="1" si="56"/>
        <v/>
      </c>
      <c r="F3630" t="str">
        <f ca="1">IF(ROW()-1&lt;=DataRows_IBE,OFFSET(InstrumenteIBE!$A$1,ROW()-2,COLUMN()-COLUMN($F$1),1,1),IF(ROW()-2 &lt;= DataRows,OFFSET(MeineInstrumente!$A$9,ROW()-DataRows_IBE-1,COLUMN()-COLUMN($F$1),1,1),""))</f>
        <v/>
      </c>
    </row>
    <row r="3631" spans="1:6" x14ac:dyDescent="0.25">
      <c r="A3631" t="str">
        <f ca="1">IF(ROW()-1&lt;=DataRows_IBE,OFFSET(InstrumenteIBE!$A$1,ROW()-2,COLUMN(),1,1),IF(ROW()-2 &lt;= DataRows,OFFSET(MeineInstrumente!$A$9,ROW()-DataRows_IBE-1,COLUMN(),1,1),""))</f>
        <v/>
      </c>
      <c r="B3631" t="str">
        <f ca="1">IF(ROW()-1&lt;=DataRows_IBE,OFFSET(InstrumenteIBE!$A$1,ROW()-2,COLUMN(),1,1),IF(ROW()-2 &lt;= DataRows,OFFSET(MeineInstrumente!$A$9,ROW()-DataRows_IBE-1,COLUMN(),1,1),""))</f>
        <v/>
      </c>
      <c r="C3631" t="str">
        <f ca="1">IF(ROW()-1&lt;=DataRows_IBE,OFFSET(InstrumenteIBE!$A$1,ROW()-2,COLUMN(),1,1),IF(ROW()-2 &lt;= DataRows,OFFSET(MeineInstrumente!$A$9,ROW()-DataRows_IBE-1,COLUMN(),1,1),""))</f>
        <v/>
      </c>
      <c r="D3631" s="16" t="str">
        <f ca="1">IF(ROW()-1&lt;=DataRows_IBE,OFFSET(InstrumenteIBE!$A$1,ROW()-2,COLUMN(),1,1),IF(ROW()-2 &lt;= DataRows,OFFSET(MeineInstrumente!$A$9,ROW()-DataRows_IBE-1,COLUMN(),1,1),""))</f>
        <v/>
      </c>
      <c r="E3631" t="str">
        <f t="shared" ca="1" si="56"/>
        <v/>
      </c>
      <c r="F3631" t="str">
        <f ca="1">IF(ROW()-1&lt;=DataRows_IBE,OFFSET(InstrumenteIBE!$A$1,ROW()-2,COLUMN()-COLUMN($F$1),1,1),IF(ROW()-2 &lt;= DataRows,OFFSET(MeineInstrumente!$A$9,ROW()-DataRows_IBE-1,COLUMN()-COLUMN($F$1),1,1),""))</f>
        <v/>
      </c>
    </row>
    <row r="3632" spans="1:6" x14ac:dyDescent="0.25">
      <c r="A3632" t="str">
        <f ca="1">IF(ROW()-1&lt;=DataRows_IBE,OFFSET(InstrumenteIBE!$A$1,ROW()-2,COLUMN(),1,1),IF(ROW()-2 &lt;= DataRows,OFFSET(MeineInstrumente!$A$9,ROW()-DataRows_IBE-1,COLUMN(),1,1),""))</f>
        <v/>
      </c>
      <c r="B3632" t="str">
        <f ca="1">IF(ROW()-1&lt;=DataRows_IBE,OFFSET(InstrumenteIBE!$A$1,ROW()-2,COLUMN(),1,1),IF(ROW()-2 &lt;= DataRows,OFFSET(MeineInstrumente!$A$9,ROW()-DataRows_IBE-1,COLUMN(),1,1),""))</f>
        <v/>
      </c>
      <c r="C3632" t="str">
        <f ca="1">IF(ROW()-1&lt;=DataRows_IBE,OFFSET(InstrumenteIBE!$A$1,ROW()-2,COLUMN(),1,1),IF(ROW()-2 &lt;= DataRows,OFFSET(MeineInstrumente!$A$9,ROW()-DataRows_IBE-1,COLUMN(),1,1),""))</f>
        <v/>
      </c>
      <c r="D3632" s="16" t="str">
        <f ca="1">IF(ROW()-1&lt;=DataRows_IBE,OFFSET(InstrumenteIBE!$A$1,ROW()-2,COLUMN(),1,1),IF(ROW()-2 &lt;= DataRows,OFFSET(MeineInstrumente!$A$9,ROW()-DataRows_IBE-1,COLUMN(),1,1),""))</f>
        <v/>
      </c>
      <c r="E3632" t="str">
        <f t="shared" ca="1" si="56"/>
        <v/>
      </c>
      <c r="F3632" t="str">
        <f ca="1">IF(ROW()-1&lt;=DataRows_IBE,OFFSET(InstrumenteIBE!$A$1,ROW()-2,COLUMN()-COLUMN($F$1),1,1),IF(ROW()-2 &lt;= DataRows,OFFSET(MeineInstrumente!$A$9,ROW()-DataRows_IBE-1,COLUMN()-COLUMN($F$1),1,1),""))</f>
        <v/>
      </c>
    </row>
    <row r="3633" spans="1:6" x14ac:dyDescent="0.25">
      <c r="A3633" t="str">
        <f ca="1">IF(ROW()-1&lt;=DataRows_IBE,OFFSET(InstrumenteIBE!$A$1,ROW()-2,COLUMN(),1,1),IF(ROW()-2 &lt;= DataRows,OFFSET(MeineInstrumente!$A$9,ROW()-DataRows_IBE-1,COLUMN(),1,1),""))</f>
        <v/>
      </c>
      <c r="B3633" t="str">
        <f ca="1">IF(ROW()-1&lt;=DataRows_IBE,OFFSET(InstrumenteIBE!$A$1,ROW()-2,COLUMN(),1,1),IF(ROW()-2 &lt;= DataRows,OFFSET(MeineInstrumente!$A$9,ROW()-DataRows_IBE-1,COLUMN(),1,1),""))</f>
        <v/>
      </c>
      <c r="C3633" t="str">
        <f ca="1">IF(ROW()-1&lt;=DataRows_IBE,OFFSET(InstrumenteIBE!$A$1,ROW()-2,COLUMN(),1,1),IF(ROW()-2 &lt;= DataRows,OFFSET(MeineInstrumente!$A$9,ROW()-DataRows_IBE-1,COLUMN(),1,1),""))</f>
        <v/>
      </c>
      <c r="D3633" s="16" t="str">
        <f ca="1">IF(ROW()-1&lt;=DataRows_IBE,OFFSET(InstrumenteIBE!$A$1,ROW()-2,COLUMN(),1,1),IF(ROW()-2 &lt;= DataRows,OFFSET(MeineInstrumente!$A$9,ROW()-DataRows_IBE-1,COLUMN(),1,1),""))</f>
        <v/>
      </c>
      <c r="E3633" t="str">
        <f t="shared" ca="1" si="56"/>
        <v/>
      </c>
      <c r="F3633" t="str">
        <f ca="1">IF(ROW()-1&lt;=DataRows_IBE,OFFSET(InstrumenteIBE!$A$1,ROW()-2,COLUMN()-COLUMN($F$1),1,1),IF(ROW()-2 &lt;= DataRows,OFFSET(MeineInstrumente!$A$9,ROW()-DataRows_IBE-1,COLUMN()-COLUMN($F$1),1,1),""))</f>
        <v/>
      </c>
    </row>
    <row r="3634" spans="1:6" x14ac:dyDescent="0.25">
      <c r="A3634" t="str">
        <f ca="1">IF(ROW()-1&lt;=DataRows_IBE,OFFSET(InstrumenteIBE!$A$1,ROW()-2,COLUMN(),1,1),IF(ROW()-2 &lt;= DataRows,OFFSET(MeineInstrumente!$A$9,ROW()-DataRows_IBE-1,COLUMN(),1,1),""))</f>
        <v/>
      </c>
      <c r="B3634" t="str">
        <f ca="1">IF(ROW()-1&lt;=DataRows_IBE,OFFSET(InstrumenteIBE!$A$1,ROW()-2,COLUMN(),1,1),IF(ROW()-2 &lt;= DataRows,OFFSET(MeineInstrumente!$A$9,ROW()-DataRows_IBE-1,COLUMN(),1,1),""))</f>
        <v/>
      </c>
      <c r="C3634" t="str">
        <f ca="1">IF(ROW()-1&lt;=DataRows_IBE,OFFSET(InstrumenteIBE!$A$1,ROW()-2,COLUMN(),1,1),IF(ROW()-2 &lt;= DataRows,OFFSET(MeineInstrumente!$A$9,ROW()-DataRows_IBE-1,COLUMN(),1,1),""))</f>
        <v/>
      </c>
      <c r="D3634" s="16" t="str">
        <f ca="1">IF(ROW()-1&lt;=DataRows_IBE,OFFSET(InstrumenteIBE!$A$1,ROW()-2,COLUMN(),1,1),IF(ROW()-2 &lt;= DataRows,OFFSET(MeineInstrumente!$A$9,ROW()-DataRows_IBE-1,COLUMN(),1,1),""))</f>
        <v/>
      </c>
      <c r="E3634" t="str">
        <f t="shared" ca="1" si="56"/>
        <v/>
      </c>
      <c r="F3634" t="str">
        <f ca="1">IF(ROW()-1&lt;=DataRows_IBE,OFFSET(InstrumenteIBE!$A$1,ROW()-2,COLUMN()-COLUMN($F$1),1,1),IF(ROW()-2 &lt;= DataRows,OFFSET(MeineInstrumente!$A$9,ROW()-DataRows_IBE-1,COLUMN()-COLUMN($F$1),1,1),""))</f>
        <v/>
      </c>
    </row>
    <row r="3635" spans="1:6" x14ac:dyDescent="0.25">
      <c r="A3635" t="str">
        <f ca="1">IF(ROW()-1&lt;=DataRows_IBE,OFFSET(InstrumenteIBE!$A$1,ROW()-2,COLUMN(),1,1),IF(ROW()-2 &lt;= DataRows,OFFSET(MeineInstrumente!$A$9,ROW()-DataRows_IBE-1,COLUMN(),1,1),""))</f>
        <v/>
      </c>
      <c r="B3635" t="str">
        <f ca="1">IF(ROW()-1&lt;=DataRows_IBE,OFFSET(InstrumenteIBE!$A$1,ROW()-2,COLUMN(),1,1),IF(ROW()-2 &lt;= DataRows,OFFSET(MeineInstrumente!$A$9,ROW()-DataRows_IBE-1,COLUMN(),1,1),""))</f>
        <v/>
      </c>
      <c r="C3635" t="str">
        <f ca="1">IF(ROW()-1&lt;=DataRows_IBE,OFFSET(InstrumenteIBE!$A$1,ROW()-2,COLUMN(),1,1),IF(ROW()-2 &lt;= DataRows,OFFSET(MeineInstrumente!$A$9,ROW()-DataRows_IBE-1,COLUMN(),1,1),""))</f>
        <v/>
      </c>
      <c r="D3635" s="16" t="str">
        <f ca="1">IF(ROW()-1&lt;=DataRows_IBE,OFFSET(InstrumenteIBE!$A$1,ROW()-2,COLUMN(),1,1),IF(ROW()-2 &lt;= DataRows,OFFSET(MeineInstrumente!$A$9,ROW()-DataRows_IBE-1,COLUMN(),1,1),""))</f>
        <v/>
      </c>
      <c r="E3635" t="str">
        <f t="shared" ca="1" si="56"/>
        <v/>
      </c>
      <c r="F3635" t="str">
        <f ca="1">IF(ROW()-1&lt;=DataRows_IBE,OFFSET(InstrumenteIBE!$A$1,ROW()-2,COLUMN()-COLUMN($F$1),1,1),IF(ROW()-2 &lt;= DataRows,OFFSET(MeineInstrumente!$A$9,ROW()-DataRows_IBE-1,COLUMN()-COLUMN($F$1),1,1),""))</f>
        <v/>
      </c>
    </row>
    <row r="3636" spans="1:6" x14ac:dyDescent="0.25">
      <c r="A3636" t="str">
        <f ca="1">IF(ROW()-1&lt;=DataRows_IBE,OFFSET(InstrumenteIBE!$A$1,ROW()-2,COLUMN(),1,1),IF(ROW()-2 &lt;= DataRows,OFFSET(MeineInstrumente!$A$9,ROW()-DataRows_IBE-1,COLUMN(),1,1),""))</f>
        <v/>
      </c>
      <c r="B3636" t="str">
        <f ca="1">IF(ROW()-1&lt;=DataRows_IBE,OFFSET(InstrumenteIBE!$A$1,ROW()-2,COLUMN(),1,1),IF(ROW()-2 &lt;= DataRows,OFFSET(MeineInstrumente!$A$9,ROW()-DataRows_IBE-1,COLUMN(),1,1),""))</f>
        <v/>
      </c>
      <c r="C3636" t="str">
        <f ca="1">IF(ROW()-1&lt;=DataRows_IBE,OFFSET(InstrumenteIBE!$A$1,ROW()-2,COLUMN(),1,1),IF(ROW()-2 &lt;= DataRows,OFFSET(MeineInstrumente!$A$9,ROW()-DataRows_IBE-1,COLUMN(),1,1),""))</f>
        <v/>
      </c>
      <c r="D3636" s="16" t="str">
        <f ca="1">IF(ROW()-1&lt;=DataRows_IBE,OFFSET(InstrumenteIBE!$A$1,ROW()-2,COLUMN(),1,1),IF(ROW()-2 &lt;= DataRows,OFFSET(MeineInstrumente!$A$9,ROW()-DataRows_IBE-1,COLUMN(),1,1),""))</f>
        <v/>
      </c>
      <c r="E3636" t="str">
        <f t="shared" ca="1" si="56"/>
        <v/>
      </c>
      <c r="F3636" t="str">
        <f ca="1">IF(ROW()-1&lt;=DataRows_IBE,OFFSET(InstrumenteIBE!$A$1,ROW()-2,COLUMN()-COLUMN($F$1),1,1),IF(ROW()-2 &lt;= DataRows,OFFSET(MeineInstrumente!$A$9,ROW()-DataRows_IBE-1,COLUMN()-COLUMN($F$1),1,1),""))</f>
        <v/>
      </c>
    </row>
    <row r="3637" spans="1:6" x14ac:dyDescent="0.25">
      <c r="A3637" t="str">
        <f ca="1">IF(ROW()-1&lt;=DataRows_IBE,OFFSET(InstrumenteIBE!$A$1,ROW()-2,COLUMN(),1,1),IF(ROW()-2 &lt;= DataRows,OFFSET(MeineInstrumente!$A$9,ROW()-DataRows_IBE-1,COLUMN(),1,1),""))</f>
        <v/>
      </c>
      <c r="B3637" t="str">
        <f ca="1">IF(ROW()-1&lt;=DataRows_IBE,OFFSET(InstrumenteIBE!$A$1,ROW()-2,COLUMN(),1,1),IF(ROW()-2 &lt;= DataRows,OFFSET(MeineInstrumente!$A$9,ROW()-DataRows_IBE-1,COLUMN(),1,1),""))</f>
        <v/>
      </c>
      <c r="C3637" t="str">
        <f ca="1">IF(ROW()-1&lt;=DataRows_IBE,OFFSET(InstrumenteIBE!$A$1,ROW()-2,COLUMN(),1,1),IF(ROW()-2 &lt;= DataRows,OFFSET(MeineInstrumente!$A$9,ROW()-DataRows_IBE-1,COLUMN(),1,1),""))</f>
        <v/>
      </c>
      <c r="D3637" s="16" t="str">
        <f ca="1">IF(ROW()-1&lt;=DataRows_IBE,OFFSET(InstrumenteIBE!$A$1,ROW()-2,COLUMN(),1,1),IF(ROW()-2 &lt;= DataRows,OFFSET(MeineInstrumente!$A$9,ROW()-DataRows_IBE-1,COLUMN(),1,1),""))</f>
        <v/>
      </c>
      <c r="E3637" t="str">
        <f t="shared" ca="1" si="56"/>
        <v/>
      </c>
      <c r="F3637" t="str">
        <f ca="1">IF(ROW()-1&lt;=DataRows_IBE,OFFSET(InstrumenteIBE!$A$1,ROW()-2,COLUMN()-COLUMN($F$1),1,1),IF(ROW()-2 &lt;= DataRows,OFFSET(MeineInstrumente!$A$9,ROW()-DataRows_IBE-1,COLUMN()-COLUMN($F$1),1,1),""))</f>
        <v/>
      </c>
    </row>
    <row r="3638" spans="1:6" x14ac:dyDescent="0.25">
      <c r="A3638" t="str">
        <f ca="1">IF(ROW()-1&lt;=DataRows_IBE,OFFSET(InstrumenteIBE!$A$1,ROW()-2,COLUMN(),1,1),IF(ROW()-2 &lt;= DataRows,OFFSET(MeineInstrumente!$A$9,ROW()-DataRows_IBE-1,COLUMN(),1,1),""))</f>
        <v/>
      </c>
      <c r="B3638" t="str">
        <f ca="1">IF(ROW()-1&lt;=DataRows_IBE,OFFSET(InstrumenteIBE!$A$1,ROW()-2,COLUMN(),1,1),IF(ROW()-2 &lt;= DataRows,OFFSET(MeineInstrumente!$A$9,ROW()-DataRows_IBE-1,COLUMN(),1,1),""))</f>
        <v/>
      </c>
      <c r="C3638" t="str">
        <f ca="1">IF(ROW()-1&lt;=DataRows_IBE,OFFSET(InstrumenteIBE!$A$1,ROW()-2,COLUMN(),1,1),IF(ROW()-2 &lt;= DataRows,OFFSET(MeineInstrumente!$A$9,ROW()-DataRows_IBE-1,COLUMN(),1,1),""))</f>
        <v/>
      </c>
      <c r="D3638" s="16" t="str">
        <f ca="1">IF(ROW()-1&lt;=DataRows_IBE,OFFSET(InstrumenteIBE!$A$1,ROW()-2,COLUMN(),1,1),IF(ROW()-2 &lt;= DataRows,OFFSET(MeineInstrumente!$A$9,ROW()-DataRows_IBE-1,COLUMN(),1,1),""))</f>
        <v/>
      </c>
      <c r="E3638" t="str">
        <f t="shared" ca="1" si="56"/>
        <v/>
      </c>
      <c r="F3638" t="str">
        <f ca="1">IF(ROW()-1&lt;=DataRows_IBE,OFFSET(InstrumenteIBE!$A$1,ROW()-2,COLUMN()-COLUMN($F$1),1,1),IF(ROW()-2 &lt;= DataRows,OFFSET(MeineInstrumente!$A$9,ROW()-DataRows_IBE-1,COLUMN()-COLUMN($F$1),1,1),""))</f>
        <v/>
      </c>
    </row>
    <row r="3639" spans="1:6" x14ac:dyDescent="0.25">
      <c r="A3639" t="str">
        <f ca="1">IF(ROW()-1&lt;=DataRows_IBE,OFFSET(InstrumenteIBE!$A$1,ROW()-2,COLUMN(),1,1),IF(ROW()-2 &lt;= DataRows,OFFSET(MeineInstrumente!$A$9,ROW()-DataRows_IBE-1,COLUMN(),1,1),""))</f>
        <v/>
      </c>
      <c r="B3639" t="str">
        <f ca="1">IF(ROW()-1&lt;=DataRows_IBE,OFFSET(InstrumenteIBE!$A$1,ROW()-2,COLUMN(),1,1),IF(ROW()-2 &lt;= DataRows,OFFSET(MeineInstrumente!$A$9,ROW()-DataRows_IBE-1,COLUMN(),1,1),""))</f>
        <v/>
      </c>
      <c r="C3639" t="str">
        <f ca="1">IF(ROW()-1&lt;=DataRows_IBE,OFFSET(InstrumenteIBE!$A$1,ROW()-2,COLUMN(),1,1),IF(ROW()-2 &lt;= DataRows,OFFSET(MeineInstrumente!$A$9,ROW()-DataRows_IBE-1,COLUMN(),1,1),""))</f>
        <v/>
      </c>
      <c r="D3639" s="16" t="str">
        <f ca="1">IF(ROW()-1&lt;=DataRows_IBE,OFFSET(InstrumenteIBE!$A$1,ROW()-2,COLUMN(),1,1),IF(ROW()-2 &lt;= DataRows,OFFSET(MeineInstrumente!$A$9,ROW()-DataRows_IBE-1,COLUMN(),1,1),""))</f>
        <v/>
      </c>
      <c r="E3639" t="str">
        <f t="shared" ca="1" si="56"/>
        <v/>
      </c>
      <c r="F3639" t="str">
        <f ca="1">IF(ROW()-1&lt;=DataRows_IBE,OFFSET(InstrumenteIBE!$A$1,ROW()-2,COLUMN()-COLUMN($F$1),1,1),IF(ROW()-2 &lt;= DataRows,OFFSET(MeineInstrumente!$A$9,ROW()-DataRows_IBE-1,COLUMN()-COLUMN($F$1),1,1),""))</f>
        <v/>
      </c>
    </row>
    <row r="3640" spans="1:6" x14ac:dyDescent="0.25">
      <c r="A3640" t="str">
        <f ca="1">IF(ROW()-1&lt;=DataRows_IBE,OFFSET(InstrumenteIBE!$A$1,ROW()-2,COLUMN(),1,1),IF(ROW()-2 &lt;= DataRows,OFFSET(MeineInstrumente!$A$9,ROW()-DataRows_IBE-1,COLUMN(),1,1),""))</f>
        <v/>
      </c>
      <c r="B3640" t="str">
        <f ca="1">IF(ROW()-1&lt;=DataRows_IBE,OFFSET(InstrumenteIBE!$A$1,ROW()-2,COLUMN(),1,1),IF(ROW()-2 &lt;= DataRows,OFFSET(MeineInstrumente!$A$9,ROW()-DataRows_IBE-1,COLUMN(),1,1),""))</f>
        <v/>
      </c>
      <c r="C3640" t="str">
        <f ca="1">IF(ROW()-1&lt;=DataRows_IBE,OFFSET(InstrumenteIBE!$A$1,ROW()-2,COLUMN(),1,1),IF(ROW()-2 &lt;= DataRows,OFFSET(MeineInstrumente!$A$9,ROW()-DataRows_IBE-1,COLUMN(),1,1),""))</f>
        <v/>
      </c>
      <c r="D3640" s="16" t="str">
        <f ca="1">IF(ROW()-1&lt;=DataRows_IBE,OFFSET(InstrumenteIBE!$A$1,ROW()-2,COLUMN(),1,1),IF(ROW()-2 &lt;= DataRows,OFFSET(MeineInstrumente!$A$9,ROW()-DataRows_IBE-1,COLUMN(),1,1),""))</f>
        <v/>
      </c>
      <c r="E3640" t="str">
        <f t="shared" ca="1" si="56"/>
        <v/>
      </c>
      <c r="F3640" t="str">
        <f ca="1">IF(ROW()-1&lt;=DataRows_IBE,OFFSET(InstrumenteIBE!$A$1,ROW()-2,COLUMN()-COLUMN($F$1),1,1),IF(ROW()-2 &lt;= DataRows,OFFSET(MeineInstrumente!$A$9,ROW()-DataRows_IBE-1,COLUMN()-COLUMN($F$1),1,1),""))</f>
        <v/>
      </c>
    </row>
    <row r="3641" spans="1:6" x14ac:dyDescent="0.25">
      <c r="A3641" t="str">
        <f ca="1">IF(ROW()-1&lt;=DataRows_IBE,OFFSET(InstrumenteIBE!$A$1,ROW()-2,COLUMN(),1,1),IF(ROW()-2 &lt;= DataRows,OFFSET(MeineInstrumente!$A$9,ROW()-DataRows_IBE-1,COLUMN(),1,1),""))</f>
        <v/>
      </c>
      <c r="B3641" t="str">
        <f ca="1">IF(ROW()-1&lt;=DataRows_IBE,OFFSET(InstrumenteIBE!$A$1,ROW()-2,COLUMN(),1,1),IF(ROW()-2 &lt;= DataRows,OFFSET(MeineInstrumente!$A$9,ROW()-DataRows_IBE-1,COLUMN(),1,1),""))</f>
        <v/>
      </c>
      <c r="C3641" t="str">
        <f ca="1">IF(ROW()-1&lt;=DataRows_IBE,OFFSET(InstrumenteIBE!$A$1,ROW()-2,COLUMN(),1,1),IF(ROW()-2 &lt;= DataRows,OFFSET(MeineInstrumente!$A$9,ROW()-DataRows_IBE-1,COLUMN(),1,1),""))</f>
        <v/>
      </c>
      <c r="D3641" s="16" t="str">
        <f ca="1">IF(ROW()-1&lt;=DataRows_IBE,OFFSET(InstrumenteIBE!$A$1,ROW()-2,COLUMN(),1,1),IF(ROW()-2 &lt;= DataRows,OFFSET(MeineInstrumente!$A$9,ROW()-DataRows_IBE-1,COLUMN(),1,1),""))</f>
        <v/>
      </c>
      <c r="E3641" t="str">
        <f t="shared" ca="1" si="56"/>
        <v/>
      </c>
      <c r="F3641" t="str">
        <f ca="1">IF(ROW()-1&lt;=DataRows_IBE,OFFSET(InstrumenteIBE!$A$1,ROW()-2,COLUMN()-COLUMN($F$1),1,1),IF(ROW()-2 &lt;= DataRows,OFFSET(MeineInstrumente!$A$9,ROW()-DataRows_IBE-1,COLUMN()-COLUMN($F$1),1,1),""))</f>
        <v/>
      </c>
    </row>
    <row r="3642" spans="1:6" x14ac:dyDescent="0.25">
      <c r="A3642" t="str">
        <f ca="1">IF(ROW()-1&lt;=DataRows_IBE,OFFSET(InstrumenteIBE!$A$1,ROW()-2,COLUMN(),1,1),IF(ROW()-2 &lt;= DataRows,OFFSET(MeineInstrumente!$A$9,ROW()-DataRows_IBE-1,COLUMN(),1,1),""))</f>
        <v/>
      </c>
      <c r="B3642" t="str">
        <f ca="1">IF(ROW()-1&lt;=DataRows_IBE,OFFSET(InstrumenteIBE!$A$1,ROW()-2,COLUMN(),1,1),IF(ROW()-2 &lt;= DataRows,OFFSET(MeineInstrumente!$A$9,ROW()-DataRows_IBE-1,COLUMN(),1,1),""))</f>
        <v/>
      </c>
      <c r="C3642" t="str">
        <f ca="1">IF(ROW()-1&lt;=DataRows_IBE,OFFSET(InstrumenteIBE!$A$1,ROW()-2,COLUMN(),1,1),IF(ROW()-2 &lt;= DataRows,OFFSET(MeineInstrumente!$A$9,ROW()-DataRows_IBE-1,COLUMN(),1,1),""))</f>
        <v/>
      </c>
      <c r="D3642" s="16" t="str">
        <f ca="1">IF(ROW()-1&lt;=DataRows_IBE,OFFSET(InstrumenteIBE!$A$1,ROW()-2,COLUMN(),1,1),IF(ROW()-2 &lt;= DataRows,OFFSET(MeineInstrumente!$A$9,ROW()-DataRows_IBE-1,COLUMN(),1,1),""))</f>
        <v/>
      </c>
      <c r="E3642" t="str">
        <f t="shared" ca="1" si="56"/>
        <v/>
      </c>
      <c r="F3642" t="str">
        <f ca="1">IF(ROW()-1&lt;=DataRows_IBE,OFFSET(InstrumenteIBE!$A$1,ROW()-2,COLUMN()-COLUMN($F$1),1,1),IF(ROW()-2 &lt;= DataRows,OFFSET(MeineInstrumente!$A$9,ROW()-DataRows_IBE-1,COLUMN()-COLUMN($F$1),1,1),""))</f>
        <v/>
      </c>
    </row>
    <row r="3643" spans="1:6" x14ac:dyDescent="0.25">
      <c r="A3643" t="str">
        <f ca="1">IF(ROW()-1&lt;=DataRows_IBE,OFFSET(InstrumenteIBE!$A$1,ROW()-2,COLUMN(),1,1),IF(ROW()-2 &lt;= DataRows,OFFSET(MeineInstrumente!$A$9,ROW()-DataRows_IBE-1,COLUMN(),1,1),""))</f>
        <v/>
      </c>
      <c r="B3643" t="str">
        <f ca="1">IF(ROW()-1&lt;=DataRows_IBE,OFFSET(InstrumenteIBE!$A$1,ROW()-2,COLUMN(),1,1),IF(ROW()-2 &lt;= DataRows,OFFSET(MeineInstrumente!$A$9,ROW()-DataRows_IBE-1,COLUMN(),1,1),""))</f>
        <v/>
      </c>
      <c r="C3643" t="str">
        <f ca="1">IF(ROW()-1&lt;=DataRows_IBE,OFFSET(InstrumenteIBE!$A$1,ROW()-2,COLUMN(),1,1),IF(ROW()-2 &lt;= DataRows,OFFSET(MeineInstrumente!$A$9,ROW()-DataRows_IBE-1,COLUMN(),1,1),""))</f>
        <v/>
      </c>
      <c r="D3643" s="16" t="str">
        <f ca="1">IF(ROW()-1&lt;=DataRows_IBE,OFFSET(InstrumenteIBE!$A$1,ROW()-2,COLUMN(),1,1),IF(ROW()-2 &lt;= DataRows,OFFSET(MeineInstrumente!$A$9,ROW()-DataRows_IBE-1,COLUMN(),1,1),""))</f>
        <v/>
      </c>
      <c r="E3643" t="str">
        <f t="shared" ca="1" si="56"/>
        <v/>
      </c>
      <c r="F3643" t="str">
        <f ca="1">IF(ROW()-1&lt;=DataRows_IBE,OFFSET(InstrumenteIBE!$A$1,ROW()-2,COLUMN()-COLUMN($F$1),1,1),IF(ROW()-2 &lt;= DataRows,OFFSET(MeineInstrumente!$A$9,ROW()-DataRows_IBE-1,COLUMN()-COLUMN($F$1),1,1),""))</f>
        <v/>
      </c>
    </row>
    <row r="3644" spans="1:6" x14ac:dyDescent="0.25">
      <c r="A3644" t="str">
        <f ca="1">IF(ROW()-1&lt;=DataRows_IBE,OFFSET(InstrumenteIBE!$A$1,ROW()-2,COLUMN(),1,1),IF(ROW()-2 &lt;= DataRows,OFFSET(MeineInstrumente!$A$9,ROW()-DataRows_IBE-1,COLUMN(),1,1),""))</f>
        <v/>
      </c>
      <c r="B3644" t="str">
        <f ca="1">IF(ROW()-1&lt;=DataRows_IBE,OFFSET(InstrumenteIBE!$A$1,ROW()-2,COLUMN(),1,1),IF(ROW()-2 &lt;= DataRows,OFFSET(MeineInstrumente!$A$9,ROW()-DataRows_IBE-1,COLUMN(),1,1),""))</f>
        <v/>
      </c>
      <c r="C3644" t="str">
        <f ca="1">IF(ROW()-1&lt;=DataRows_IBE,OFFSET(InstrumenteIBE!$A$1,ROW()-2,COLUMN(),1,1),IF(ROW()-2 &lt;= DataRows,OFFSET(MeineInstrumente!$A$9,ROW()-DataRows_IBE-1,COLUMN(),1,1),""))</f>
        <v/>
      </c>
      <c r="D3644" s="16" t="str">
        <f ca="1">IF(ROW()-1&lt;=DataRows_IBE,OFFSET(InstrumenteIBE!$A$1,ROW()-2,COLUMN(),1,1),IF(ROW()-2 &lt;= DataRows,OFFSET(MeineInstrumente!$A$9,ROW()-DataRows_IBE-1,COLUMN(),1,1),""))</f>
        <v/>
      </c>
      <c r="E3644" t="str">
        <f t="shared" ca="1" si="56"/>
        <v/>
      </c>
      <c r="F3644" t="str">
        <f ca="1">IF(ROW()-1&lt;=DataRows_IBE,OFFSET(InstrumenteIBE!$A$1,ROW()-2,COLUMN()-COLUMN($F$1),1,1),IF(ROW()-2 &lt;= DataRows,OFFSET(MeineInstrumente!$A$9,ROW()-DataRows_IBE-1,COLUMN()-COLUMN($F$1),1,1),""))</f>
        <v/>
      </c>
    </row>
    <row r="3645" spans="1:6" x14ac:dyDescent="0.25">
      <c r="A3645" t="str">
        <f ca="1">IF(ROW()-1&lt;=DataRows_IBE,OFFSET(InstrumenteIBE!$A$1,ROW()-2,COLUMN(),1,1),IF(ROW()-2 &lt;= DataRows,OFFSET(MeineInstrumente!$A$9,ROW()-DataRows_IBE-1,COLUMN(),1,1),""))</f>
        <v/>
      </c>
      <c r="B3645" t="str">
        <f ca="1">IF(ROW()-1&lt;=DataRows_IBE,OFFSET(InstrumenteIBE!$A$1,ROW()-2,COLUMN(),1,1),IF(ROW()-2 &lt;= DataRows,OFFSET(MeineInstrumente!$A$9,ROW()-DataRows_IBE-1,COLUMN(),1,1),""))</f>
        <v/>
      </c>
      <c r="C3645" t="str">
        <f ca="1">IF(ROW()-1&lt;=DataRows_IBE,OFFSET(InstrumenteIBE!$A$1,ROW()-2,COLUMN(),1,1),IF(ROW()-2 &lt;= DataRows,OFFSET(MeineInstrumente!$A$9,ROW()-DataRows_IBE-1,COLUMN(),1,1),""))</f>
        <v/>
      </c>
      <c r="D3645" s="16" t="str">
        <f ca="1">IF(ROW()-1&lt;=DataRows_IBE,OFFSET(InstrumenteIBE!$A$1,ROW()-2,COLUMN(),1,1),IF(ROW()-2 &lt;= DataRows,OFFSET(MeineInstrumente!$A$9,ROW()-DataRows_IBE-1,COLUMN(),1,1),""))</f>
        <v/>
      </c>
      <c r="E3645" t="str">
        <f t="shared" ca="1" si="56"/>
        <v/>
      </c>
      <c r="F3645" t="str">
        <f ca="1">IF(ROW()-1&lt;=DataRows_IBE,OFFSET(InstrumenteIBE!$A$1,ROW()-2,COLUMN()-COLUMN($F$1),1,1),IF(ROW()-2 &lt;= DataRows,OFFSET(MeineInstrumente!$A$9,ROW()-DataRows_IBE-1,COLUMN()-COLUMN($F$1),1,1),""))</f>
        <v/>
      </c>
    </row>
    <row r="3646" spans="1:6" x14ac:dyDescent="0.25">
      <c r="A3646" t="str">
        <f ca="1">IF(ROW()-1&lt;=DataRows_IBE,OFFSET(InstrumenteIBE!$A$1,ROW()-2,COLUMN(),1,1),IF(ROW()-2 &lt;= DataRows,OFFSET(MeineInstrumente!$A$9,ROW()-DataRows_IBE-1,COLUMN(),1,1),""))</f>
        <v/>
      </c>
      <c r="B3646" t="str">
        <f ca="1">IF(ROW()-1&lt;=DataRows_IBE,OFFSET(InstrumenteIBE!$A$1,ROW()-2,COLUMN(),1,1),IF(ROW()-2 &lt;= DataRows,OFFSET(MeineInstrumente!$A$9,ROW()-DataRows_IBE-1,COLUMN(),1,1),""))</f>
        <v/>
      </c>
      <c r="C3646" t="str">
        <f ca="1">IF(ROW()-1&lt;=DataRows_IBE,OFFSET(InstrumenteIBE!$A$1,ROW()-2,COLUMN(),1,1),IF(ROW()-2 &lt;= DataRows,OFFSET(MeineInstrumente!$A$9,ROW()-DataRows_IBE-1,COLUMN(),1,1),""))</f>
        <v/>
      </c>
      <c r="D3646" s="16" t="str">
        <f ca="1">IF(ROW()-1&lt;=DataRows_IBE,OFFSET(InstrumenteIBE!$A$1,ROW()-2,COLUMN(),1,1),IF(ROW()-2 &lt;= DataRows,OFFSET(MeineInstrumente!$A$9,ROW()-DataRows_IBE-1,COLUMN(),1,1),""))</f>
        <v/>
      </c>
      <c r="E3646" t="str">
        <f t="shared" ca="1" si="56"/>
        <v/>
      </c>
      <c r="F3646" t="str">
        <f ca="1">IF(ROW()-1&lt;=DataRows_IBE,OFFSET(InstrumenteIBE!$A$1,ROW()-2,COLUMN()-COLUMN($F$1),1,1),IF(ROW()-2 &lt;= DataRows,OFFSET(MeineInstrumente!$A$9,ROW()-DataRows_IBE-1,COLUMN()-COLUMN($F$1),1,1),""))</f>
        <v/>
      </c>
    </row>
    <row r="3647" spans="1:6" x14ac:dyDescent="0.25">
      <c r="A3647" t="str">
        <f ca="1">IF(ROW()-1&lt;=DataRows_IBE,OFFSET(InstrumenteIBE!$A$1,ROW()-2,COLUMN(),1,1),IF(ROW()-2 &lt;= DataRows,OFFSET(MeineInstrumente!$A$9,ROW()-DataRows_IBE-1,COLUMN(),1,1),""))</f>
        <v/>
      </c>
      <c r="B3647" t="str">
        <f ca="1">IF(ROW()-1&lt;=DataRows_IBE,OFFSET(InstrumenteIBE!$A$1,ROW()-2,COLUMN(),1,1),IF(ROW()-2 &lt;= DataRows,OFFSET(MeineInstrumente!$A$9,ROW()-DataRows_IBE-1,COLUMN(),1,1),""))</f>
        <v/>
      </c>
      <c r="C3647" t="str">
        <f ca="1">IF(ROW()-1&lt;=DataRows_IBE,OFFSET(InstrumenteIBE!$A$1,ROW()-2,COLUMN(),1,1),IF(ROW()-2 &lt;= DataRows,OFFSET(MeineInstrumente!$A$9,ROW()-DataRows_IBE-1,COLUMN(),1,1),""))</f>
        <v/>
      </c>
      <c r="D3647" s="16" t="str">
        <f ca="1">IF(ROW()-1&lt;=DataRows_IBE,OFFSET(InstrumenteIBE!$A$1,ROW()-2,COLUMN(),1,1),IF(ROW()-2 &lt;= DataRows,OFFSET(MeineInstrumente!$A$9,ROW()-DataRows_IBE-1,COLUMN(),1,1),""))</f>
        <v/>
      </c>
      <c r="E3647" t="str">
        <f t="shared" ca="1" si="56"/>
        <v/>
      </c>
      <c r="F3647" t="str">
        <f ca="1">IF(ROW()-1&lt;=DataRows_IBE,OFFSET(InstrumenteIBE!$A$1,ROW()-2,COLUMN()-COLUMN($F$1),1,1),IF(ROW()-2 &lt;= DataRows,OFFSET(MeineInstrumente!$A$9,ROW()-DataRows_IBE-1,COLUMN()-COLUMN($F$1),1,1),""))</f>
        <v/>
      </c>
    </row>
    <row r="3648" spans="1:6" x14ac:dyDescent="0.25">
      <c r="A3648" t="str">
        <f ca="1">IF(ROW()-1&lt;=DataRows_IBE,OFFSET(InstrumenteIBE!$A$1,ROW()-2,COLUMN(),1,1),IF(ROW()-2 &lt;= DataRows,OFFSET(MeineInstrumente!$A$9,ROW()-DataRows_IBE-1,COLUMN(),1,1),""))</f>
        <v/>
      </c>
      <c r="B3648" t="str">
        <f ca="1">IF(ROW()-1&lt;=DataRows_IBE,OFFSET(InstrumenteIBE!$A$1,ROW()-2,COLUMN(),1,1),IF(ROW()-2 &lt;= DataRows,OFFSET(MeineInstrumente!$A$9,ROW()-DataRows_IBE-1,COLUMN(),1,1),""))</f>
        <v/>
      </c>
      <c r="C3648" t="str">
        <f ca="1">IF(ROW()-1&lt;=DataRows_IBE,OFFSET(InstrumenteIBE!$A$1,ROW()-2,COLUMN(),1,1),IF(ROW()-2 &lt;= DataRows,OFFSET(MeineInstrumente!$A$9,ROW()-DataRows_IBE-1,COLUMN(),1,1),""))</f>
        <v/>
      </c>
      <c r="D3648" s="16" t="str">
        <f ca="1">IF(ROW()-1&lt;=DataRows_IBE,OFFSET(InstrumenteIBE!$A$1,ROW()-2,COLUMN(),1,1),IF(ROW()-2 &lt;= DataRows,OFFSET(MeineInstrumente!$A$9,ROW()-DataRows_IBE-1,COLUMN(),1,1),""))</f>
        <v/>
      </c>
      <c r="E3648" t="str">
        <f t="shared" ca="1" si="56"/>
        <v/>
      </c>
      <c r="F3648" t="str">
        <f ca="1">IF(ROW()-1&lt;=DataRows_IBE,OFFSET(InstrumenteIBE!$A$1,ROW()-2,COLUMN()-COLUMN($F$1),1,1),IF(ROW()-2 &lt;= DataRows,OFFSET(MeineInstrumente!$A$9,ROW()-DataRows_IBE-1,COLUMN()-COLUMN($F$1),1,1),""))</f>
        <v/>
      </c>
    </row>
    <row r="3649" spans="1:6" x14ac:dyDescent="0.25">
      <c r="A3649" t="str">
        <f ca="1">IF(ROW()-1&lt;=DataRows_IBE,OFFSET(InstrumenteIBE!$A$1,ROW()-2,COLUMN(),1,1),IF(ROW()-2 &lt;= DataRows,OFFSET(MeineInstrumente!$A$9,ROW()-DataRows_IBE-1,COLUMN(),1,1),""))</f>
        <v/>
      </c>
      <c r="B3649" t="str">
        <f ca="1">IF(ROW()-1&lt;=DataRows_IBE,OFFSET(InstrumenteIBE!$A$1,ROW()-2,COLUMN(),1,1),IF(ROW()-2 &lt;= DataRows,OFFSET(MeineInstrumente!$A$9,ROW()-DataRows_IBE-1,COLUMN(),1,1),""))</f>
        <v/>
      </c>
      <c r="C3649" t="str">
        <f ca="1">IF(ROW()-1&lt;=DataRows_IBE,OFFSET(InstrumenteIBE!$A$1,ROW()-2,COLUMN(),1,1),IF(ROW()-2 &lt;= DataRows,OFFSET(MeineInstrumente!$A$9,ROW()-DataRows_IBE-1,COLUMN(),1,1),""))</f>
        <v/>
      </c>
      <c r="D3649" s="16" t="str">
        <f ca="1">IF(ROW()-1&lt;=DataRows_IBE,OFFSET(InstrumenteIBE!$A$1,ROW()-2,COLUMN(),1,1),IF(ROW()-2 &lt;= DataRows,OFFSET(MeineInstrumente!$A$9,ROW()-DataRows_IBE-1,COLUMN(),1,1),""))</f>
        <v/>
      </c>
      <c r="E3649" t="str">
        <f t="shared" ca="1" si="56"/>
        <v/>
      </c>
      <c r="F3649" t="str">
        <f ca="1">IF(ROW()-1&lt;=DataRows_IBE,OFFSET(InstrumenteIBE!$A$1,ROW()-2,COLUMN()-COLUMN($F$1),1,1),IF(ROW()-2 &lt;= DataRows,OFFSET(MeineInstrumente!$A$9,ROW()-DataRows_IBE-1,COLUMN()-COLUMN($F$1),1,1),""))</f>
        <v/>
      </c>
    </row>
    <row r="3650" spans="1:6" x14ac:dyDescent="0.25">
      <c r="A3650" t="str">
        <f ca="1">IF(ROW()-1&lt;=DataRows_IBE,OFFSET(InstrumenteIBE!$A$1,ROW()-2,COLUMN(),1,1),IF(ROW()-2 &lt;= DataRows,OFFSET(MeineInstrumente!$A$9,ROW()-DataRows_IBE-1,COLUMN(),1,1),""))</f>
        <v/>
      </c>
      <c r="B3650" t="str">
        <f ca="1">IF(ROW()-1&lt;=DataRows_IBE,OFFSET(InstrumenteIBE!$A$1,ROW()-2,COLUMN(),1,1),IF(ROW()-2 &lt;= DataRows,OFFSET(MeineInstrumente!$A$9,ROW()-DataRows_IBE-1,COLUMN(),1,1),""))</f>
        <v/>
      </c>
      <c r="C3650" t="str">
        <f ca="1">IF(ROW()-1&lt;=DataRows_IBE,OFFSET(InstrumenteIBE!$A$1,ROW()-2,COLUMN(),1,1),IF(ROW()-2 &lt;= DataRows,OFFSET(MeineInstrumente!$A$9,ROW()-DataRows_IBE-1,COLUMN(),1,1),""))</f>
        <v/>
      </c>
      <c r="D3650" s="16" t="str">
        <f ca="1">IF(ROW()-1&lt;=DataRows_IBE,OFFSET(InstrumenteIBE!$A$1,ROW()-2,COLUMN(),1,1),IF(ROW()-2 &lt;= DataRows,OFFSET(MeineInstrumente!$A$9,ROW()-DataRows_IBE-1,COLUMN(),1,1),""))</f>
        <v/>
      </c>
      <c r="E3650" t="str">
        <f t="shared" ref="E3650:E3713" ca="1" si="57">IF(ISNUMBER(A3650),F3650&amp;";"&amp;A3650,"")</f>
        <v/>
      </c>
      <c r="F3650" t="str">
        <f ca="1">IF(ROW()-1&lt;=DataRows_IBE,OFFSET(InstrumenteIBE!$A$1,ROW()-2,COLUMN()-COLUMN($F$1),1,1),IF(ROW()-2 &lt;= DataRows,OFFSET(MeineInstrumente!$A$9,ROW()-DataRows_IBE-1,COLUMN()-COLUMN($F$1),1,1),""))</f>
        <v/>
      </c>
    </row>
    <row r="3651" spans="1:6" x14ac:dyDescent="0.25">
      <c r="A3651" t="str">
        <f ca="1">IF(ROW()-1&lt;=DataRows_IBE,OFFSET(InstrumenteIBE!$A$1,ROW()-2,COLUMN(),1,1),IF(ROW()-2 &lt;= DataRows,OFFSET(MeineInstrumente!$A$9,ROW()-DataRows_IBE-1,COLUMN(),1,1),""))</f>
        <v/>
      </c>
      <c r="B3651" t="str">
        <f ca="1">IF(ROW()-1&lt;=DataRows_IBE,OFFSET(InstrumenteIBE!$A$1,ROW()-2,COLUMN(),1,1),IF(ROW()-2 &lt;= DataRows,OFFSET(MeineInstrumente!$A$9,ROW()-DataRows_IBE-1,COLUMN(),1,1),""))</f>
        <v/>
      </c>
      <c r="C3651" t="str">
        <f ca="1">IF(ROW()-1&lt;=DataRows_IBE,OFFSET(InstrumenteIBE!$A$1,ROW()-2,COLUMN(),1,1),IF(ROW()-2 &lt;= DataRows,OFFSET(MeineInstrumente!$A$9,ROW()-DataRows_IBE-1,COLUMN(),1,1),""))</f>
        <v/>
      </c>
      <c r="D3651" s="16" t="str">
        <f ca="1">IF(ROW()-1&lt;=DataRows_IBE,OFFSET(InstrumenteIBE!$A$1,ROW()-2,COLUMN(),1,1),IF(ROW()-2 &lt;= DataRows,OFFSET(MeineInstrumente!$A$9,ROW()-DataRows_IBE-1,COLUMN(),1,1),""))</f>
        <v/>
      </c>
      <c r="E3651" t="str">
        <f t="shared" ca="1" si="57"/>
        <v/>
      </c>
      <c r="F3651" t="str">
        <f ca="1">IF(ROW()-1&lt;=DataRows_IBE,OFFSET(InstrumenteIBE!$A$1,ROW()-2,COLUMN()-COLUMN($F$1),1,1),IF(ROW()-2 &lt;= DataRows,OFFSET(MeineInstrumente!$A$9,ROW()-DataRows_IBE-1,COLUMN()-COLUMN($F$1),1,1),""))</f>
        <v/>
      </c>
    </row>
    <row r="3652" spans="1:6" x14ac:dyDescent="0.25">
      <c r="A3652" t="str">
        <f ca="1">IF(ROW()-1&lt;=DataRows_IBE,OFFSET(InstrumenteIBE!$A$1,ROW()-2,COLUMN(),1,1),IF(ROW()-2 &lt;= DataRows,OFFSET(MeineInstrumente!$A$9,ROW()-DataRows_IBE-1,COLUMN(),1,1),""))</f>
        <v/>
      </c>
      <c r="B3652" t="str">
        <f ca="1">IF(ROW()-1&lt;=DataRows_IBE,OFFSET(InstrumenteIBE!$A$1,ROW()-2,COLUMN(),1,1),IF(ROW()-2 &lt;= DataRows,OFFSET(MeineInstrumente!$A$9,ROW()-DataRows_IBE-1,COLUMN(),1,1),""))</f>
        <v/>
      </c>
      <c r="C3652" t="str">
        <f ca="1">IF(ROW()-1&lt;=DataRows_IBE,OFFSET(InstrumenteIBE!$A$1,ROW()-2,COLUMN(),1,1),IF(ROW()-2 &lt;= DataRows,OFFSET(MeineInstrumente!$A$9,ROW()-DataRows_IBE-1,COLUMN(),1,1),""))</f>
        <v/>
      </c>
      <c r="D3652" s="16" t="str">
        <f ca="1">IF(ROW()-1&lt;=DataRows_IBE,OFFSET(InstrumenteIBE!$A$1,ROW()-2,COLUMN(),1,1),IF(ROW()-2 &lt;= DataRows,OFFSET(MeineInstrumente!$A$9,ROW()-DataRows_IBE-1,COLUMN(),1,1),""))</f>
        <v/>
      </c>
      <c r="E3652" t="str">
        <f t="shared" ca="1" si="57"/>
        <v/>
      </c>
      <c r="F3652" t="str">
        <f ca="1">IF(ROW()-1&lt;=DataRows_IBE,OFFSET(InstrumenteIBE!$A$1,ROW()-2,COLUMN()-COLUMN($F$1),1,1),IF(ROW()-2 &lt;= DataRows,OFFSET(MeineInstrumente!$A$9,ROW()-DataRows_IBE-1,COLUMN()-COLUMN($F$1),1,1),""))</f>
        <v/>
      </c>
    </row>
    <row r="3653" spans="1:6" x14ac:dyDescent="0.25">
      <c r="A3653" t="str">
        <f ca="1">IF(ROW()-1&lt;=DataRows_IBE,OFFSET(InstrumenteIBE!$A$1,ROW()-2,COLUMN(),1,1),IF(ROW()-2 &lt;= DataRows,OFFSET(MeineInstrumente!$A$9,ROW()-DataRows_IBE-1,COLUMN(),1,1),""))</f>
        <v/>
      </c>
      <c r="B3653" t="str">
        <f ca="1">IF(ROW()-1&lt;=DataRows_IBE,OFFSET(InstrumenteIBE!$A$1,ROW()-2,COLUMN(),1,1),IF(ROW()-2 &lt;= DataRows,OFFSET(MeineInstrumente!$A$9,ROW()-DataRows_IBE-1,COLUMN(),1,1),""))</f>
        <v/>
      </c>
      <c r="C3653" t="str">
        <f ca="1">IF(ROW()-1&lt;=DataRows_IBE,OFFSET(InstrumenteIBE!$A$1,ROW()-2,COLUMN(),1,1),IF(ROW()-2 &lt;= DataRows,OFFSET(MeineInstrumente!$A$9,ROW()-DataRows_IBE-1,COLUMN(),1,1),""))</f>
        <v/>
      </c>
      <c r="D3653" s="16" t="str">
        <f ca="1">IF(ROW()-1&lt;=DataRows_IBE,OFFSET(InstrumenteIBE!$A$1,ROW()-2,COLUMN(),1,1),IF(ROW()-2 &lt;= DataRows,OFFSET(MeineInstrumente!$A$9,ROW()-DataRows_IBE-1,COLUMN(),1,1),""))</f>
        <v/>
      </c>
      <c r="E3653" t="str">
        <f t="shared" ca="1" si="57"/>
        <v/>
      </c>
      <c r="F3653" t="str">
        <f ca="1">IF(ROW()-1&lt;=DataRows_IBE,OFFSET(InstrumenteIBE!$A$1,ROW()-2,COLUMN()-COLUMN($F$1),1,1),IF(ROW()-2 &lt;= DataRows,OFFSET(MeineInstrumente!$A$9,ROW()-DataRows_IBE-1,COLUMN()-COLUMN($F$1),1,1),""))</f>
        <v/>
      </c>
    </row>
    <row r="3654" spans="1:6" x14ac:dyDescent="0.25">
      <c r="A3654" t="str">
        <f ca="1">IF(ROW()-1&lt;=DataRows_IBE,OFFSET(InstrumenteIBE!$A$1,ROW()-2,COLUMN(),1,1),IF(ROW()-2 &lt;= DataRows,OFFSET(MeineInstrumente!$A$9,ROW()-DataRows_IBE-1,COLUMN(),1,1),""))</f>
        <v/>
      </c>
      <c r="B3654" t="str">
        <f ca="1">IF(ROW()-1&lt;=DataRows_IBE,OFFSET(InstrumenteIBE!$A$1,ROW()-2,COLUMN(),1,1),IF(ROW()-2 &lt;= DataRows,OFFSET(MeineInstrumente!$A$9,ROW()-DataRows_IBE-1,COLUMN(),1,1),""))</f>
        <v/>
      </c>
      <c r="C3654" t="str">
        <f ca="1">IF(ROW()-1&lt;=DataRows_IBE,OFFSET(InstrumenteIBE!$A$1,ROW()-2,COLUMN(),1,1),IF(ROW()-2 &lt;= DataRows,OFFSET(MeineInstrumente!$A$9,ROW()-DataRows_IBE-1,COLUMN(),1,1),""))</f>
        <v/>
      </c>
      <c r="D3654" s="16" t="str">
        <f ca="1">IF(ROW()-1&lt;=DataRows_IBE,OFFSET(InstrumenteIBE!$A$1,ROW()-2,COLUMN(),1,1),IF(ROW()-2 &lt;= DataRows,OFFSET(MeineInstrumente!$A$9,ROW()-DataRows_IBE-1,COLUMN(),1,1),""))</f>
        <v/>
      </c>
      <c r="E3654" t="str">
        <f t="shared" ca="1" si="57"/>
        <v/>
      </c>
      <c r="F3654" t="str">
        <f ca="1">IF(ROW()-1&lt;=DataRows_IBE,OFFSET(InstrumenteIBE!$A$1,ROW()-2,COLUMN()-COLUMN($F$1),1,1),IF(ROW()-2 &lt;= DataRows,OFFSET(MeineInstrumente!$A$9,ROW()-DataRows_IBE-1,COLUMN()-COLUMN($F$1),1,1),""))</f>
        <v/>
      </c>
    </row>
    <row r="3655" spans="1:6" x14ac:dyDescent="0.25">
      <c r="A3655" t="str">
        <f ca="1">IF(ROW()-1&lt;=DataRows_IBE,OFFSET(InstrumenteIBE!$A$1,ROW()-2,COLUMN(),1,1),IF(ROW()-2 &lt;= DataRows,OFFSET(MeineInstrumente!$A$9,ROW()-DataRows_IBE-1,COLUMN(),1,1),""))</f>
        <v/>
      </c>
      <c r="B3655" t="str">
        <f ca="1">IF(ROW()-1&lt;=DataRows_IBE,OFFSET(InstrumenteIBE!$A$1,ROW()-2,COLUMN(),1,1),IF(ROW()-2 &lt;= DataRows,OFFSET(MeineInstrumente!$A$9,ROW()-DataRows_IBE-1,COLUMN(),1,1),""))</f>
        <v/>
      </c>
      <c r="C3655" t="str">
        <f ca="1">IF(ROW()-1&lt;=DataRows_IBE,OFFSET(InstrumenteIBE!$A$1,ROW()-2,COLUMN(),1,1),IF(ROW()-2 &lt;= DataRows,OFFSET(MeineInstrumente!$A$9,ROW()-DataRows_IBE-1,COLUMN(),1,1),""))</f>
        <v/>
      </c>
      <c r="D3655" s="16" t="str">
        <f ca="1">IF(ROW()-1&lt;=DataRows_IBE,OFFSET(InstrumenteIBE!$A$1,ROW()-2,COLUMN(),1,1),IF(ROW()-2 &lt;= DataRows,OFFSET(MeineInstrumente!$A$9,ROW()-DataRows_IBE-1,COLUMN(),1,1),""))</f>
        <v/>
      </c>
      <c r="E3655" t="str">
        <f t="shared" ca="1" si="57"/>
        <v/>
      </c>
      <c r="F3655" t="str">
        <f ca="1">IF(ROW()-1&lt;=DataRows_IBE,OFFSET(InstrumenteIBE!$A$1,ROW()-2,COLUMN()-COLUMN($F$1),1,1),IF(ROW()-2 &lt;= DataRows,OFFSET(MeineInstrumente!$A$9,ROW()-DataRows_IBE-1,COLUMN()-COLUMN($F$1),1,1),""))</f>
        <v/>
      </c>
    </row>
    <row r="3656" spans="1:6" x14ac:dyDescent="0.25">
      <c r="A3656" t="str">
        <f ca="1">IF(ROW()-1&lt;=DataRows_IBE,OFFSET(InstrumenteIBE!$A$1,ROW()-2,COLUMN(),1,1),IF(ROW()-2 &lt;= DataRows,OFFSET(MeineInstrumente!$A$9,ROW()-DataRows_IBE-1,COLUMN(),1,1),""))</f>
        <v/>
      </c>
      <c r="B3656" t="str">
        <f ca="1">IF(ROW()-1&lt;=DataRows_IBE,OFFSET(InstrumenteIBE!$A$1,ROW()-2,COLUMN(),1,1),IF(ROW()-2 &lt;= DataRows,OFFSET(MeineInstrumente!$A$9,ROW()-DataRows_IBE-1,COLUMN(),1,1),""))</f>
        <v/>
      </c>
      <c r="C3656" t="str">
        <f ca="1">IF(ROW()-1&lt;=DataRows_IBE,OFFSET(InstrumenteIBE!$A$1,ROW()-2,COLUMN(),1,1),IF(ROW()-2 &lt;= DataRows,OFFSET(MeineInstrumente!$A$9,ROW()-DataRows_IBE-1,COLUMN(),1,1),""))</f>
        <v/>
      </c>
      <c r="D3656" s="16" t="str">
        <f ca="1">IF(ROW()-1&lt;=DataRows_IBE,OFFSET(InstrumenteIBE!$A$1,ROW()-2,COLUMN(),1,1),IF(ROW()-2 &lt;= DataRows,OFFSET(MeineInstrumente!$A$9,ROW()-DataRows_IBE-1,COLUMN(),1,1),""))</f>
        <v/>
      </c>
      <c r="E3656" t="str">
        <f t="shared" ca="1" si="57"/>
        <v/>
      </c>
      <c r="F3656" t="str">
        <f ca="1">IF(ROW()-1&lt;=DataRows_IBE,OFFSET(InstrumenteIBE!$A$1,ROW()-2,COLUMN()-COLUMN($F$1),1,1),IF(ROW()-2 &lt;= DataRows,OFFSET(MeineInstrumente!$A$9,ROW()-DataRows_IBE-1,COLUMN()-COLUMN($F$1),1,1),""))</f>
        <v/>
      </c>
    </row>
    <row r="3657" spans="1:6" x14ac:dyDescent="0.25">
      <c r="A3657" t="str">
        <f ca="1">IF(ROW()-1&lt;=DataRows_IBE,OFFSET(InstrumenteIBE!$A$1,ROW()-2,COLUMN(),1,1),IF(ROW()-2 &lt;= DataRows,OFFSET(MeineInstrumente!$A$9,ROW()-DataRows_IBE-1,COLUMN(),1,1),""))</f>
        <v/>
      </c>
      <c r="B3657" t="str">
        <f ca="1">IF(ROW()-1&lt;=DataRows_IBE,OFFSET(InstrumenteIBE!$A$1,ROW()-2,COLUMN(),1,1),IF(ROW()-2 &lt;= DataRows,OFFSET(MeineInstrumente!$A$9,ROW()-DataRows_IBE-1,COLUMN(),1,1),""))</f>
        <v/>
      </c>
      <c r="C3657" t="str">
        <f ca="1">IF(ROW()-1&lt;=DataRows_IBE,OFFSET(InstrumenteIBE!$A$1,ROW()-2,COLUMN(),1,1),IF(ROW()-2 &lt;= DataRows,OFFSET(MeineInstrumente!$A$9,ROW()-DataRows_IBE-1,COLUMN(),1,1),""))</f>
        <v/>
      </c>
      <c r="D3657" s="16" t="str">
        <f ca="1">IF(ROW()-1&lt;=DataRows_IBE,OFFSET(InstrumenteIBE!$A$1,ROW()-2,COLUMN(),1,1),IF(ROW()-2 &lt;= DataRows,OFFSET(MeineInstrumente!$A$9,ROW()-DataRows_IBE-1,COLUMN(),1,1),""))</f>
        <v/>
      </c>
      <c r="E3657" t="str">
        <f t="shared" ca="1" si="57"/>
        <v/>
      </c>
      <c r="F3657" t="str">
        <f ca="1">IF(ROW()-1&lt;=DataRows_IBE,OFFSET(InstrumenteIBE!$A$1,ROW()-2,COLUMN()-COLUMN($F$1),1,1),IF(ROW()-2 &lt;= DataRows,OFFSET(MeineInstrumente!$A$9,ROW()-DataRows_IBE-1,COLUMN()-COLUMN($F$1),1,1),""))</f>
        <v/>
      </c>
    </row>
    <row r="3658" spans="1:6" x14ac:dyDescent="0.25">
      <c r="A3658" t="str">
        <f ca="1">IF(ROW()-1&lt;=DataRows_IBE,OFFSET(InstrumenteIBE!$A$1,ROW()-2,COLUMN(),1,1),IF(ROW()-2 &lt;= DataRows,OFFSET(MeineInstrumente!$A$9,ROW()-DataRows_IBE-1,COLUMN(),1,1),""))</f>
        <v/>
      </c>
      <c r="B3658" t="str">
        <f ca="1">IF(ROW()-1&lt;=DataRows_IBE,OFFSET(InstrumenteIBE!$A$1,ROW()-2,COLUMN(),1,1),IF(ROW()-2 &lt;= DataRows,OFFSET(MeineInstrumente!$A$9,ROW()-DataRows_IBE-1,COLUMN(),1,1),""))</f>
        <v/>
      </c>
      <c r="C3658" t="str">
        <f ca="1">IF(ROW()-1&lt;=DataRows_IBE,OFFSET(InstrumenteIBE!$A$1,ROW()-2,COLUMN(),1,1),IF(ROW()-2 &lt;= DataRows,OFFSET(MeineInstrumente!$A$9,ROW()-DataRows_IBE-1,COLUMN(),1,1),""))</f>
        <v/>
      </c>
      <c r="D3658" s="16" t="str">
        <f ca="1">IF(ROW()-1&lt;=DataRows_IBE,OFFSET(InstrumenteIBE!$A$1,ROW()-2,COLUMN(),1,1),IF(ROW()-2 &lt;= DataRows,OFFSET(MeineInstrumente!$A$9,ROW()-DataRows_IBE-1,COLUMN(),1,1),""))</f>
        <v/>
      </c>
      <c r="E3658" t="str">
        <f t="shared" ca="1" si="57"/>
        <v/>
      </c>
      <c r="F3658" t="str">
        <f ca="1">IF(ROW()-1&lt;=DataRows_IBE,OFFSET(InstrumenteIBE!$A$1,ROW()-2,COLUMN()-COLUMN($F$1),1,1),IF(ROW()-2 &lt;= DataRows,OFFSET(MeineInstrumente!$A$9,ROW()-DataRows_IBE-1,COLUMN()-COLUMN($F$1),1,1),""))</f>
        <v/>
      </c>
    </row>
    <row r="3659" spans="1:6" x14ac:dyDescent="0.25">
      <c r="A3659" t="str">
        <f ca="1">IF(ROW()-1&lt;=DataRows_IBE,OFFSET(InstrumenteIBE!$A$1,ROW()-2,COLUMN(),1,1),IF(ROW()-2 &lt;= DataRows,OFFSET(MeineInstrumente!$A$9,ROW()-DataRows_IBE-1,COLUMN(),1,1),""))</f>
        <v/>
      </c>
      <c r="B3659" t="str">
        <f ca="1">IF(ROW()-1&lt;=DataRows_IBE,OFFSET(InstrumenteIBE!$A$1,ROW()-2,COLUMN(),1,1),IF(ROW()-2 &lt;= DataRows,OFFSET(MeineInstrumente!$A$9,ROW()-DataRows_IBE-1,COLUMN(),1,1),""))</f>
        <v/>
      </c>
      <c r="C3659" t="str">
        <f ca="1">IF(ROW()-1&lt;=DataRows_IBE,OFFSET(InstrumenteIBE!$A$1,ROW()-2,COLUMN(),1,1),IF(ROW()-2 &lt;= DataRows,OFFSET(MeineInstrumente!$A$9,ROW()-DataRows_IBE-1,COLUMN(),1,1),""))</f>
        <v/>
      </c>
      <c r="D3659" s="16" t="str">
        <f ca="1">IF(ROW()-1&lt;=DataRows_IBE,OFFSET(InstrumenteIBE!$A$1,ROW()-2,COLUMN(),1,1),IF(ROW()-2 &lt;= DataRows,OFFSET(MeineInstrumente!$A$9,ROW()-DataRows_IBE-1,COLUMN(),1,1),""))</f>
        <v/>
      </c>
      <c r="E3659" t="str">
        <f t="shared" ca="1" si="57"/>
        <v/>
      </c>
      <c r="F3659" t="str">
        <f ca="1">IF(ROW()-1&lt;=DataRows_IBE,OFFSET(InstrumenteIBE!$A$1,ROW()-2,COLUMN()-COLUMN($F$1),1,1),IF(ROW()-2 &lt;= DataRows,OFFSET(MeineInstrumente!$A$9,ROW()-DataRows_IBE-1,COLUMN()-COLUMN($F$1),1,1),""))</f>
        <v/>
      </c>
    </row>
    <row r="3660" spans="1:6" x14ac:dyDescent="0.25">
      <c r="A3660" t="str">
        <f ca="1">IF(ROW()-1&lt;=DataRows_IBE,OFFSET(InstrumenteIBE!$A$1,ROW()-2,COLUMN(),1,1),IF(ROW()-2 &lt;= DataRows,OFFSET(MeineInstrumente!$A$9,ROW()-DataRows_IBE-1,COLUMN(),1,1),""))</f>
        <v/>
      </c>
      <c r="B3660" t="str">
        <f ca="1">IF(ROW()-1&lt;=DataRows_IBE,OFFSET(InstrumenteIBE!$A$1,ROW()-2,COLUMN(),1,1),IF(ROW()-2 &lt;= DataRows,OFFSET(MeineInstrumente!$A$9,ROW()-DataRows_IBE-1,COLUMN(),1,1),""))</f>
        <v/>
      </c>
      <c r="C3660" t="str">
        <f ca="1">IF(ROW()-1&lt;=DataRows_IBE,OFFSET(InstrumenteIBE!$A$1,ROW()-2,COLUMN(),1,1),IF(ROW()-2 &lt;= DataRows,OFFSET(MeineInstrumente!$A$9,ROW()-DataRows_IBE-1,COLUMN(),1,1),""))</f>
        <v/>
      </c>
      <c r="D3660" s="16" t="str">
        <f ca="1">IF(ROW()-1&lt;=DataRows_IBE,OFFSET(InstrumenteIBE!$A$1,ROW()-2,COLUMN(),1,1),IF(ROW()-2 &lt;= DataRows,OFFSET(MeineInstrumente!$A$9,ROW()-DataRows_IBE-1,COLUMN(),1,1),""))</f>
        <v/>
      </c>
      <c r="E3660" t="str">
        <f t="shared" ca="1" si="57"/>
        <v/>
      </c>
      <c r="F3660" t="str">
        <f ca="1">IF(ROW()-1&lt;=DataRows_IBE,OFFSET(InstrumenteIBE!$A$1,ROW()-2,COLUMN()-COLUMN($F$1),1,1),IF(ROW()-2 &lt;= DataRows,OFFSET(MeineInstrumente!$A$9,ROW()-DataRows_IBE-1,COLUMN()-COLUMN($F$1),1,1),""))</f>
        <v/>
      </c>
    </row>
    <row r="3661" spans="1:6" x14ac:dyDescent="0.25">
      <c r="A3661" t="str">
        <f ca="1">IF(ROW()-1&lt;=DataRows_IBE,OFFSET(InstrumenteIBE!$A$1,ROW()-2,COLUMN(),1,1),IF(ROW()-2 &lt;= DataRows,OFFSET(MeineInstrumente!$A$9,ROW()-DataRows_IBE-1,COLUMN(),1,1),""))</f>
        <v/>
      </c>
      <c r="B3661" t="str">
        <f ca="1">IF(ROW()-1&lt;=DataRows_IBE,OFFSET(InstrumenteIBE!$A$1,ROW()-2,COLUMN(),1,1),IF(ROW()-2 &lt;= DataRows,OFFSET(MeineInstrumente!$A$9,ROW()-DataRows_IBE-1,COLUMN(),1,1),""))</f>
        <v/>
      </c>
      <c r="C3661" t="str">
        <f ca="1">IF(ROW()-1&lt;=DataRows_IBE,OFFSET(InstrumenteIBE!$A$1,ROW()-2,COLUMN(),1,1),IF(ROW()-2 &lt;= DataRows,OFFSET(MeineInstrumente!$A$9,ROW()-DataRows_IBE-1,COLUMN(),1,1),""))</f>
        <v/>
      </c>
      <c r="D3661" s="16" t="str">
        <f ca="1">IF(ROW()-1&lt;=DataRows_IBE,OFFSET(InstrumenteIBE!$A$1,ROW()-2,COLUMN(),1,1),IF(ROW()-2 &lt;= DataRows,OFFSET(MeineInstrumente!$A$9,ROW()-DataRows_IBE-1,COLUMN(),1,1),""))</f>
        <v/>
      </c>
      <c r="E3661" t="str">
        <f t="shared" ca="1" si="57"/>
        <v/>
      </c>
      <c r="F3661" t="str">
        <f ca="1">IF(ROW()-1&lt;=DataRows_IBE,OFFSET(InstrumenteIBE!$A$1,ROW()-2,COLUMN()-COLUMN($F$1),1,1),IF(ROW()-2 &lt;= DataRows,OFFSET(MeineInstrumente!$A$9,ROW()-DataRows_IBE-1,COLUMN()-COLUMN($F$1),1,1),""))</f>
        <v/>
      </c>
    </row>
    <row r="3662" spans="1:6" x14ac:dyDescent="0.25">
      <c r="A3662" t="str">
        <f ca="1">IF(ROW()-1&lt;=DataRows_IBE,OFFSET(InstrumenteIBE!$A$1,ROW()-2,COLUMN(),1,1),IF(ROW()-2 &lt;= DataRows,OFFSET(MeineInstrumente!$A$9,ROW()-DataRows_IBE-1,COLUMN(),1,1),""))</f>
        <v/>
      </c>
      <c r="B3662" t="str">
        <f ca="1">IF(ROW()-1&lt;=DataRows_IBE,OFFSET(InstrumenteIBE!$A$1,ROW()-2,COLUMN(),1,1),IF(ROW()-2 &lt;= DataRows,OFFSET(MeineInstrumente!$A$9,ROW()-DataRows_IBE-1,COLUMN(),1,1),""))</f>
        <v/>
      </c>
      <c r="C3662" t="str">
        <f ca="1">IF(ROW()-1&lt;=DataRows_IBE,OFFSET(InstrumenteIBE!$A$1,ROW()-2,COLUMN(),1,1),IF(ROW()-2 &lt;= DataRows,OFFSET(MeineInstrumente!$A$9,ROW()-DataRows_IBE-1,COLUMN(),1,1),""))</f>
        <v/>
      </c>
      <c r="D3662" s="16" t="str">
        <f ca="1">IF(ROW()-1&lt;=DataRows_IBE,OFFSET(InstrumenteIBE!$A$1,ROW()-2,COLUMN(),1,1),IF(ROW()-2 &lt;= DataRows,OFFSET(MeineInstrumente!$A$9,ROW()-DataRows_IBE-1,COLUMN(),1,1),""))</f>
        <v/>
      </c>
      <c r="E3662" t="str">
        <f t="shared" ca="1" si="57"/>
        <v/>
      </c>
      <c r="F3662" t="str">
        <f ca="1">IF(ROW()-1&lt;=DataRows_IBE,OFFSET(InstrumenteIBE!$A$1,ROW()-2,COLUMN()-COLUMN($F$1),1,1),IF(ROW()-2 &lt;= DataRows,OFFSET(MeineInstrumente!$A$9,ROW()-DataRows_IBE-1,COLUMN()-COLUMN($F$1),1,1),""))</f>
        <v/>
      </c>
    </row>
    <row r="3663" spans="1:6" x14ac:dyDescent="0.25">
      <c r="A3663" t="str">
        <f ca="1">IF(ROW()-1&lt;=DataRows_IBE,OFFSET(InstrumenteIBE!$A$1,ROW()-2,COLUMN(),1,1),IF(ROW()-2 &lt;= DataRows,OFFSET(MeineInstrumente!$A$9,ROW()-DataRows_IBE-1,COLUMN(),1,1),""))</f>
        <v/>
      </c>
      <c r="B3663" t="str">
        <f ca="1">IF(ROW()-1&lt;=DataRows_IBE,OFFSET(InstrumenteIBE!$A$1,ROW()-2,COLUMN(),1,1),IF(ROW()-2 &lt;= DataRows,OFFSET(MeineInstrumente!$A$9,ROW()-DataRows_IBE-1,COLUMN(),1,1),""))</f>
        <v/>
      </c>
      <c r="C3663" t="str">
        <f ca="1">IF(ROW()-1&lt;=DataRows_IBE,OFFSET(InstrumenteIBE!$A$1,ROW()-2,COLUMN(),1,1),IF(ROW()-2 &lt;= DataRows,OFFSET(MeineInstrumente!$A$9,ROW()-DataRows_IBE-1,COLUMN(),1,1),""))</f>
        <v/>
      </c>
      <c r="D3663" s="16" t="str">
        <f ca="1">IF(ROW()-1&lt;=DataRows_IBE,OFFSET(InstrumenteIBE!$A$1,ROW()-2,COLUMN(),1,1),IF(ROW()-2 &lt;= DataRows,OFFSET(MeineInstrumente!$A$9,ROW()-DataRows_IBE-1,COLUMN(),1,1),""))</f>
        <v/>
      </c>
      <c r="E3663" t="str">
        <f t="shared" ca="1" si="57"/>
        <v/>
      </c>
      <c r="F3663" t="str">
        <f ca="1">IF(ROW()-1&lt;=DataRows_IBE,OFFSET(InstrumenteIBE!$A$1,ROW()-2,COLUMN()-COLUMN($F$1),1,1),IF(ROW()-2 &lt;= DataRows,OFFSET(MeineInstrumente!$A$9,ROW()-DataRows_IBE-1,COLUMN()-COLUMN($F$1),1,1),""))</f>
        <v/>
      </c>
    </row>
    <row r="3664" spans="1:6" x14ac:dyDescent="0.25">
      <c r="A3664" t="str">
        <f ca="1">IF(ROW()-1&lt;=DataRows_IBE,OFFSET(InstrumenteIBE!$A$1,ROW()-2,COLUMN(),1,1),IF(ROW()-2 &lt;= DataRows,OFFSET(MeineInstrumente!$A$9,ROW()-DataRows_IBE-1,COLUMN(),1,1),""))</f>
        <v/>
      </c>
      <c r="B3664" t="str">
        <f ca="1">IF(ROW()-1&lt;=DataRows_IBE,OFFSET(InstrumenteIBE!$A$1,ROW()-2,COLUMN(),1,1),IF(ROW()-2 &lt;= DataRows,OFFSET(MeineInstrumente!$A$9,ROW()-DataRows_IBE-1,COLUMN(),1,1),""))</f>
        <v/>
      </c>
      <c r="C3664" t="str">
        <f ca="1">IF(ROW()-1&lt;=DataRows_IBE,OFFSET(InstrumenteIBE!$A$1,ROW()-2,COLUMN(),1,1),IF(ROW()-2 &lt;= DataRows,OFFSET(MeineInstrumente!$A$9,ROW()-DataRows_IBE-1,COLUMN(),1,1),""))</f>
        <v/>
      </c>
      <c r="D3664" s="16" t="str">
        <f ca="1">IF(ROW()-1&lt;=DataRows_IBE,OFFSET(InstrumenteIBE!$A$1,ROW()-2,COLUMN(),1,1),IF(ROW()-2 &lt;= DataRows,OFFSET(MeineInstrumente!$A$9,ROW()-DataRows_IBE-1,COLUMN(),1,1),""))</f>
        <v/>
      </c>
      <c r="E3664" t="str">
        <f t="shared" ca="1" si="57"/>
        <v/>
      </c>
      <c r="F3664" t="str">
        <f ca="1">IF(ROW()-1&lt;=DataRows_IBE,OFFSET(InstrumenteIBE!$A$1,ROW()-2,COLUMN()-COLUMN($F$1),1,1),IF(ROW()-2 &lt;= DataRows,OFFSET(MeineInstrumente!$A$9,ROW()-DataRows_IBE-1,COLUMN()-COLUMN($F$1),1,1),""))</f>
        <v/>
      </c>
    </row>
    <row r="3665" spans="1:6" x14ac:dyDescent="0.25">
      <c r="A3665" t="str">
        <f ca="1">IF(ROW()-1&lt;=DataRows_IBE,OFFSET(InstrumenteIBE!$A$1,ROW()-2,COLUMN(),1,1),IF(ROW()-2 &lt;= DataRows,OFFSET(MeineInstrumente!$A$9,ROW()-DataRows_IBE-1,COLUMN(),1,1),""))</f>
        <v/>
      </c>
      <c r="B3665" t="str">
        <f ca="1">IF(ROW()-1&lt;=DataRows_IBE,OFFSET(InstrumenteIBE!$A$1,ROW()-2,COLUMN(),1,1),IF(ROW()-2 &lt;= DataRows,OFFSET(MeineInstrumente!$A$9,ROW()-DataRows_IBE-1,COLUMN(),1,1),""))</f>
        <v/>
      </c>
      <c r="C3665" t="str">
        <f ca="1">IF(ROW()-1&lt;=DataRows_IBE,OFFSET(InstrumenteIBE!$A$1,ROW()-2,COLUMN(),1,1),IF(ROW()-2 &lt;= DataRows,OFFSET(MeineInstrumente!$A$9,ROW()-DataRows_IBE-1,COLUMN(),1,1),""))</f>
        <v/>
      </c>
      <c r="D3665" s="16" t="str">
        <f ca="1">IF(ROW()-1&lt;=DataRows_IBE,OFFSET(InstrumenteIBE!$A$1,ROW()-2,COLUMN(),1,1),IF(ROW()-2 &lt;= DataRows,OFFSET(MeineInstrumente!$A$9,ROW()-DataRows_IBE-1,COLUMN(),1,1),""))</f>
        <v/>
      </c>
      <c r="E3665" t="str">
        <f t="shared" ca="1" si="57"/>
        <v/>
      </c>
      <c r="F3665" t="str">
        <f ca="1">IF(ROW()-1&lt;=DataRows_IBE,OFFSET(InstrumenteIBE!$A$1,ROW()-2,COLUMN()-COLUMN($F$1),1,1),IF(ROW()-2 &lt;= DataRows,OFFSET(MeineInstrumente!$A$9,ROW()-DataRows_IBE-1,COLUMN()-COLUMN($F$1),1,1),""))</f>
        <v/>
      </c>
    </row>
    <row r="3666" spans="1:6" x14ac:dyDescent="0.25">
      <c r="A3666" t="str">
        <f ca="1">IF(ROW()-1&lt;=DataRows_IBE,OFFSET(InstrumenteIBE!$A$1,ROW()-2,COLUMN(),1,1),IF(ROW()-2 &lt;= DataRows,OFFSET(MeineInstrumente!$A$9,ROW()-DataRows_IBE-1,COLUMN(),1,1),""))</f>
        <v/>
      </c>
      <c r="B3666" t="str">
        <f ca="1">IF(ROW()-1&lt;=DataRows_IBE,OFFSET(InstrumenteIBE!$A$1,ROW()-2,COLUMN(),1,1),IF(ROW()-2 &lt;= DataRows,OFFSET(MeineInstrumente!$A$9,ROW()-DataRows_IBE-1,COLUMN(),1,1),""))</f>
        <v/>
      </c>
      <c r="C3666" t="str">
        <f ca="1">IF(ROW()-1&lt;=DataRows_IBE,OFFSET(InstrumenteIBE!$A$1,ROW()-2,COLUMN(),1,1),IF(ROW()-2 &lt;= DataRows,OFFSET(MeineInstrumente!$A$9,ROW()-DataRows_IBE-1,COLUMN(),1,1),""))</f>
        <v/>
      </c>
      <c r="D3666" s="16" t="str">
        <f ca="1">IF(ROW()-1&lt;=DataRows_IBE,OFFSET(InstrumenteIBE!$A$1,ROW()-2,COLUMN(),1,1),IF(ROW()-2 &lt;= DataRows,OFFSET(MeineInstrumente!$A$9,ROW()-DataRows_IBE-1,COLUMN(),1,1),""))</f>
        <v/>
      </c>
      <c r="E3666" t="str">
        <f t="shared" ca="1" si="57"/>
        <v/>
      </c>
      <c r="F3666" t="str">
        <f ca="1">IF(ROW()-1&lt;=DataRows_IBE,OFFSET(InstrumenteIBE!$A$1,ROW()-2,COLUMN()-COLUMN($F$1),1,1),IF(ROW()-2 &lt;= DataRows,OFFSET(MeineInstrumente!$A$9,ROW()-DataRows_IBE-1,COLUMN()-COLUMN($F$1),1,1),""))</f>
        <v/>
      </c>
    </row>
    <row r="3667" spans="1:6" x14ac:dyDescent="0.25">
      <c r="A3667" t="str">
        <f ca="1">IF(ROW()-1&lt;=DataRows_IBE,OFFSET(InstrumenteIBE!$A$1,ROW()-2,COLUMN(),1,1),IF(ROW()-2 &lt;= DataRows,OFFSET(MeineInstrumente!$A$9,ROW()-DataRows_IBE-1,COLUMN(),1,1),""))</f>
        <v/>
      </c>
      <c r="B3667" t="str">
        <f ca="1">IF(ROW()-1&lt;=DataRows_IBE,OFFSET(InstrumenteIBE!$A$1,ROW()-2,COLUMN(),1,1),IF(ROW()-2 &lt;= DataRows,OFFSET(MeineInstrumente!$A$9,ROW()-DataRows_IBE-1,COLUMN(),1,1),""))</f>
        <v/>
      </c>
      <c r="C3667" t="str">
        <f ca="1">IF(ROW()-1&lt;=DataRows_IBE,OFFSET(InstrumenteIBE!$A$1,ROW()-2,COLUMN(),1,1),IF(ROW()-2 &lt;= DataRows,OFFSET(MeineInstrumente!$A$9,ROW()-DataRows_IBE-1,COLUMN(),1,1),""))</f>
        <v/>
      </c>
      <c r="D3667" s="16" t="str">
        <f ca="1">IF(ROW()-1&lt;=DataRows_IBE,OFFSET(InstrumenteIBE!$A$1,ROW()-2,COLUMN(),1,1),IF(ROW()-2 &lt;= DataRows,OFFSET(MeineInstrumente!$A$9,ROW()-DataRows_IBE-1,COLUMN(),1,1),""))</f>
        <v/>
      </c>
      <c r="E3667" t="str">
        <f t="shared" ca="1" si="57"/>
        <v/>
      </c>
      <c r="F3667" t="str">
        <f ca="1">IF(ROW()-1&lt;=DataRows_IBE,OFFSET(InstrumenteIBE!$A$1,ROW()-2,COLUMN()-COLUMN($F$1),1,1),IF(ROW()-2 &lt;= DataRows,OFFSET(MeineInstrumente!$A$9,ROW()-DataRows_IBE-1,COLUMN()-COLUMN($F$1),1,1),""))</f>
        <v/>
      </c>
    </row>
    <row r="3668" spans="1:6" x14ac:dyDescent="0.25">
      <c r="A3668" t="str">
        <f ca="1">IF(ROW()-1&lt;=DataRows_IBE,OFFSET(InstrumenteIBE!$A$1,ROW()-2,COLUMN(),1,1),IF(ROW()-2 &lt;= DataRows,OFFSET(MeineInstrumente!$A$9,ROW()-DataRows_IBE-1,COLUMN(),1,1),""))</f>
        <v/>
      </c>
      <c r="B3668" t="str">
        <f ca="1">IF(ROW()-1&lt;=DataRows_IBE,OFFSET(InstrumenteIBE!$A$1,ROW()-2,COLUMN(),1,1),IF(ROW()-2 &lt;= DataRows,OFFSET(MeineInstrumente!$A$9,ROW()-DataRows_IBE-1,COLUMN(),1,1),""))</f>
        <v/>
      </c>
      <c r="C3668" t="str">
        <f ca="1">IF(ROW()-1&lt;=DataRows_IBE,OFFSET(InstrumenteIBE!$A$1,ROW()-2,COLUMN(),1,1),IF(ROW()-2 &lt;= DataRows,OFFSET(MeineInstrumente!$A$9,ROW()-DataRows_IBE-1,COLUMN(),1,1),""))</f>
        <v/>
      </c>
      <c r="D3668" s="16" t="str">
        <f ca="1">IF(ROW()-1&lt;=DataRows_IBE,OFFSET(InstrumenteIBE!$A$1,ROW()-2,COLUMN(),1,1),IF(ROW()-2 &lt;= DataRows,OFFSET(MeineInstrumente!$A$9,ROW()-DataRows_IBE-1,COLUMN(),1,1),""))</f>
        <v/>
      </c>
      <c r="E3668" t="str">
        <f t="shared" ca="1" si="57"/>
        <v/>
      </c>
      <c r="F3668" t="str">
        <f ca="1">IF(ROW()-1&lt;=DataRows_IBE,OFFSET(InstrumenteIBE!$A$1,ROW()-2,COLUMN()-COLUMN($F$1),1,1),IF(ROW()-2 &lt;= DataRows,OFFSET(MeineInstrumente!$A$9,ROW()-DataRows_IBE-1,COLUMN()-COLUMN($F$1),1,1),""))</f>
        <v/>
      </c>
    </row>
    <row r="3669" spans="1:6" x14ac:dyDescent="0.25">
      <c r="A3669" t="str">
        <f ca="1">IF(ROW()-1&lt;=DataRows_IBE,OFFSET(InstrumenteIBE!$A$1,ROW()-2,COLUMN(),1,1),IF(ROW()-2 &lt;= DataRows,OFFSET(MeineInstrumente!$A$9,ROW()-DataRows_IBE-1,COLUMN(),1,1),""))</f>
        <v/>
      </c>
      <c r="B3669" t="str">
        <f ca="1">IF(ROW()-1&lt;=DataRows_IBE,OFFSET(InstrumenteIBE!$A$1,ROW()-2,COLUMN(),1,1),IF(ROW()-2 &lt;= DataRows,OFFSET(MeineInstrumente!$A$9,ROW()-DataRows_IBE-1,COLUMN(),1,1),""))</f>
        <v/>
      </c>
      <c r="C3669" t="str">
        <f ca="1">IF(ROW()-1&lt;=DataRows_IBE,OFFSET(InstrumenteIBE!$A$1,ROW()-2,COLUMN(),1,1),IF(ROW()-2 &lt;= DataRows,OFFSET(MeineInstrumente!$A$9,ROW()-DataRows_IBE-1,COLUMN(),1,1),""))</f>
        <v/>
      </c>
      <c r="D3669" s="16" t="str">
        <f ca="1">IF(ROW()-1&lt;=DataRows_IBE,OFFSET(InstrumenteIBE!$A$1,ROW()-2,COLUMN(),1,1),IF(ROW()-2 &lt;= DataRows,OFFSET(MeineInstrumente!$A$9,ROW()-DataRows_IBE-1,COLUMN(),1,1),""))</f>
        <v/>
      </c>
      <c r="E3669" t="str">
        <f t="shared" ca="1" si="57"/>
        <v/>
      </c>
      <c r="F3669" t="str">
        <f ca="1">IF(ROW()-1&lt;=DataRows_IBE,OFFSET(InstrumenteIBE!$A$1,ROW()-2,COLUMN()-COLUMN($F$1),1,1),IF(ROW()-2 &lt;= DataRows,OFFSET(MeineInstrumente!$A$9,ROW()-DataRows_IBE-1,COLUMN()-COLUMN($F$1),1,1),""))</f>
        <v/>
      </c>
    </row>
    <row r="3670" spans="1:6" x14ac:dyDescent="0.25">
      <c r="A3670" t="str">
        <f ca="1">IF(ROW()-1&lt;=DataRows_IBE,OFFSET(InstrumenteIBE!$A$1,ROW()-2,COLUMN(),1,1),IF(ROW()-2 &lt;= DataRows,OFFSET(MeineInstrumente!$A$9,ROW()-DataRows_IBE-1,COLUMN(),1,1),""))</f>
        <v/>
      </c>
      <c r="B3670" t="str">
        <f ca="1">IF(ROW()-1&lt;=DataRows_IBE,OFFSET(InstrumenteIBE!$A$1,ROW()-2,COLUMN(),1,1),IF(ROW()-2 &lt;= DataRows,OFFSET(MeineInstrumente!$A$9,ROW()-DataRows_IBE-1,COLUMN(),1,1),""))</f>
        <v/>
      </c>
      <c r="C3670" t="str">
        <f ca="1">IF(ROW()-1&lt;=DataRows_IBE,OFFSET(InstrumenteIBE!$A$1,ROW()-2,COLUMN(),1,1),IF(ROW()-2 &lt;= DataRows,OFFSET(MeineInstrumente!$A$9,ROW()-DataRows_IBE-1,COLUMN(),1,1),""))</f>
        <v/>
      </c>
      <c r="D3670" s="16" t="str">
        <f ca="1">IF(ROW()-1&lt;=DataRows_IBE,OFFSET(InstrumenteIBE!$A$1,ROW()-2,COLUMN(),1,1),IF(ROW()-2 &lt;= DataRows,OFFSET(MeineInstrumente!$A$9,ROW()-DataRows_IBE-1,COLUMN(),1,1),""))</f>
        <v/>
      </c>
      <c r="E3670" t="str">
        <f t="shared" ca="1" si="57"/>
        <v/>
      </c>
      <c r="F3670" t="str">
        <f ca="1">IF(ROW()-1&lt;=DataRows_IBE,OFFSET(InstrumenteIBE!$A$1,ROW()-2,COLUMN()-COLUMN($F$1),1,1),IF(ROW()-2 &lt;= DataRows,OFFSET(MeineInstrumente!$A$9,ROW()-DataRows_IBE-1,COLUMN()-COLUMN($F$1),1,1),""))</f>
        <v/>
      </c>
    </row>
    <row r="3671" spans="1:6" x14ac:dyDescent="0.25">
      <c r="A3671" t="str">
        <f ca="1">IF(ROW()-1&lt;=DataRows_IBE,OFFSET(InstrumenteIBE!$A$1,ROW()-2,COLUMN(),1,1),IF(ROW()-2 &lt;= DataRows,OFFSET(MeineInstrumente!$A$9,ROW()-DataRows_IBE-1,COLUMN(),1,1),""))</f>
        <v/>
      </c>
      <c r="B3671" t="str">
        <f ca="1">IF(ROW()-1&lt;=DataRows_IBE,OFFSET(InstrumenteIBE!$A$1,ROW()-2,COLUMN(),1,1),IF(ROW()-2 &lt;= DataRows,OFFSET(MeineInstrumente!$A$9,ROW()-DataRows_IBE-1,COLUMN(),1,1),""))</f>
        <v/>
      </c>
      <c r="C3671" t="str">
        <f ca="1">IF(ROW()-1&lt;=DataRows_IBE,OFFSET(InstrumenteIBE!$A$1,ROW()-2,COLUMN(),1,1),IF(ROW()-2 &lt;= DataRows,OFFSET(MeineInstrumente!$A$9,ROW()-DataRows_IBE-1,COLUMN(),1,1),""))</f>
        <v/>
      </c>
      <c r="D3671" s="16" t="str">
        <f ca="1">IF(ROW()-1&lt;=DataRows_IBE,OFFSET(InstrumenteIBE!$A$1,ROW()-2,COLUMN(),1,1),IF(ROW()-2 &lt;= DataRows,OFFSET(MeineInstrumente!$A$9,ROW()-DataRows_IBE-1,COLUMN(),1,1),""))</f>
        <v/>
      </c>
      <c r="E3671" t="str">
        <f t="shared" ca="1" si="57"/>
        <v/>
      </c>
      <c r="F3671" t="str">
        <f ca="1">IF(ROW()-1&lt;=DataRows_IBE,OFFSET(InstrumenteIBE!$A$1,ROW()-2,COLUMN()-COLUMN($F$1),1,1),IF(ROW()-2 &lt;= DataRows,OFFSET(MeineInstrumente!$A$9,ROW()-DataRows_IBE-1,COLUMN()-COLUMN($F$1),1,1),""))</f>
        <v/>
      </c>
    </row>
    <row r="3672" spans="1:6" x14ac:dyDescent="0.25">
      <c r="A3672" t="str">
        <f ca="1">IF(ROW()-1&lt;=DataRows_IBE,OFFSET(InstrumenteIBE!$A$1,ROW()-2,COLUMN(),1,1),IF(ROW()-2 &lt;= DataRows,OFFSET(MeineInstrumente!$A$9,ROW()-DataRows_IBE-1,COLUMN(),1,1),""))</f>
        <v/>
      </c>
      <c r="B3672" t="str">
        <f ca="1">IF(ROW()-1&lt;=DataRows_IBE,OFFSET(InstrumenteIBE!$A$1,ROW()-2,COLUMN(),1,1),IF(ROW()-2 &lt;= DataRows,OFFSET(MeineInstrumente!$A$9,ROW()-DataRows_IBE-1,COLUMN(),1,1),""))</f>
        <v/>
      </c>
      <c r="C3672" t="str">
        <f ca="1">IF(ROW()-1&lt;=DataRows_IBE,OFFSET(InstrumenteIBE!$A$1,ROW()-2,COLUMN(),1,1),IF(ROW()-2 &lt;= DataRows,OFFSET(MeineInstrumente!$A$9,ROW()-DataRows_IBE-1,COLUMN(),1,1),""))</f>
        <v/>
      </c>
      <c r="D3672" s="16" t="str">
        <f ca="1">IF(ROW()-1&lt;=DataRows_IBE,OFFSET(InstrumenteIBE!$A$1,ROW()-2,COLUMN(),1,1),IF(ROW()-2 &lt;= DataRows,OFFSET(MeineInstrumente!$A$9,ROW()-DataRows_IBE-1,COLUMN(),1,1),""))</f>
        <v/>
      </c>
      <c r="E3672" t="str">
        <f t="shared" ca="1" si="57"/>
        <v/>
      </c>
      <c r="F3672" t="str">
        <f ca="1">IF(ROW()-1&lt;=DataRows_IBE,OFFSET(InstrumenteIBE!$A$1,ROW()-2,COLUMN()-COLUMN($F$1),1,1),IF(ROW()-2 &lt;= DataRows,OFFSET(MeineInstrumente!$A$9,ROW()-DataRows_IBE-1,COLUMN()-COLUMN($F$1),1,1),""))</f>
        <v/>
      </c>
    </row>
    <row r="3673" spans="1:6" x14ac:dyDescent="0.25">
      <c r="A3673" t="str">
        <f ca="1">IF(ROW()-1&lt;=DataRows_IBE,OFFSET(InstrumenteIBE!$A$1,ROW()-2,COLUMN(),1,1),IF(ROW()-2 &lt;= DataRows,OFFSET(MeineInstrumente!$A$9,ROW()-DataRows_IBE-1,COLUMN(),1,1),""))</f>
        <v/>
      </c>
      <c r="B3673" t="str">
        <f ca="1">IF(ROW()-1&lt;=DataRows_IBE,OFFSET(InstrumenteIBE!$A$1,ROW()-2,COLUMN(),1,1),IF(ROW()-2 &lt;= DataRows,OFFSET(MeineInstrumente!$A$9,ROW()-DataRows_IBE-1,COLUMN(),1,1),""))</f>
        <v/>
      </c>
      <c r="C3673" t="str">
        <f ca="1">IF(ROW()-1&lt;=DataRows_IBE,OFFSET(InstrumenteIBE!$A$1,ROW()-2,COLUMN(),1,1),IF(ROW()-2 &lt;= DataRows,OFFSET(MeineInstrumente!$A$9,ROW()-DataRows_IBE-1,COLUMN(),1,1),""))</f>
        <v/>
      </c>
      <c r="D3673" s="16" t="str">
        <f ca="1">IF(ROW()-1&lt;=DataRows_IBE,OFFSET(InstrumenteIBE!$A$1,ROW()-2,COLUMN(),1,1),IF(ROW()-2 &lt;= DataRows,OFFSET(MeineInstrumente!$A$9,ROW()-DataRows_IBE-1,COLUMN(),1,1),""))</f>
        <v/>
      </c>
      <c r="E3673" t="str">
        <f t="shared" ca="1" si="57"/>
        <v/>
      </c>
      <c r="F3673" t="str">
        <f ca="1">IF(ROW()-1&lt;=DataRows_IBE,OFFSET(InstrumenteIBE!$A$1,ROW()-2,COLUMN()-COLUMN($F$1),1,1),IF(ROW()-2 &lt;= DataRows,OFFSET(MeineInstrumente!$A$9,ROW()-DataRows_IBE-1,COLUMN()-COLUMN($F$1),1,1),""))</f>
        <v/>
      </c>
    </row>
    <row r="3674" spans="1:6" x14ac:dyDescent="0.25">
      <c r="A3674" t="str">
        <f ca="1">IF(ROW()-1&lt;=DataRows_IBE,OFFSET(InstrumenteIBE!$A$1,ROW()-2,COLUMN(),1,1),IF(ROW()-2 &lt;= DataRows,OFFSET(MeineInstrumente!$A$9,ROW()-DataRows_IBE-1,COLUMN(),1,1),""))</f>
        <v/>
      </c>
      <c r="B3674" t="str">
        <f ca="1">IF(ROW()-1&lt;=DataRows_IBE,OFFSET(InstrumenteIBE!$A$1,ROW()-2,COLUMN(),1,1),IF(ROW()-2 &lt;= DataRows,OFFSET(MeineInstrumente!$A$9,ROW()-DataRows_IBE-1,COLUMN(),1,1),""))</f>
        <v/>
      </c>
      <c r="C3674" t="str">
        <f ca="1">IF(ROW()-1&lt;=DataRows_IBE,OFFSET(InstrumenteIBE!$A$1,ROW()-2,COLUMN(),1,1),IF(ROW()-2 &lt;= DataRows,OFFSET(MeineInstrumente!$A$9,ROW()-DataRows_IBE-1,COLUMN(),1,1),""))</f>
        <v/>
      </c>
      <c r="D3674" s="16" t="str">
        <f ca="1">IF(ROW()-1&lt;=DataRows_IBE,OFFSET(InstrumenteIBE!$A$1,ROW()-2,COLUMN(),1,1),IF(ROW()-2 &lt;= DataRows,OFFSET(MeineInstrumente!$A$9,ROW()-DataRows_IBE-1,COLUMN(),1,1),""))</f>
        <v/>
      </c>
      <c r="E3674" t="str">
        <f t="shared" ca="1" si="57"/>
        <v/>
      </c>
      <c r="F3674" t="str">
        <f ca="1">IF(ROW()-1&lt;=DataRows_IBE,OFFSET(InstrumenteIBE!$A$1,ROW()-2,COLUMN()-COLUMN($F$1),1,1),IF(ROW()-2 &lt;= DataRows,OFFSET(MeineInstrumente!$A$9,ROW()-DataRows_IBE-1,COLUMN()-COLUMN($F$1),1,1),""))</f>
        <v/>
      </c>
    </row>
    <row r="3675" spans="1:6" x14ac:dyDescent="0.25">
      <c r="A3675" t="str">
        <f ca="1">IF(ROW()-1&lt;=DataRows_IBE,OFFSET(InstrumenteIBE!$A$1,ROW()-2,COLUMN(),1,1),IF(ROW()-2 &lt;= DataRows,OFFSET(MeineInstrumente!$A$9,ROW()-DataRows_IBE-1,COLUMN(),1,1),""))</f>
        <v/>
      </c>
      <c r="B3675" t="str">
        <f ca="1">IF(ROW()-1&lt;=DataRows_IBE,OFFSET(InstrumenteIBE!$A$1,ROW()-2,COLUMN(),1,1),IF(ROW()-2 &lt;= DataRows,OFFSET(MeineInstrumente!$A$9,ROW()-DataRows_IBE-1,COLUMN(),1,1),""))</f>
        <v/>
      </c>
      <c r="C3675" t="str">
        <f ca="1">IF(ROW()-1&lt;=DataRows_IBE,OFFSET(InstrumenteIBE!$A$1,ROW()-2,COLUMN(),1,1),IF(ROW()-2 &lt;= DataRows,OFFSET(MeineInstrumente!$A$9,ROW()-DataRows_IBE-1,COLUMN(),1,1),""))</f>
        <v/>
      </c>
      <c r="D3675" s="16" t="str">
        <f ca="1">IF(ROW()-1&lt;=DataRows_IBE,OFFSET(InstrumenteIBE!$A$1,ROW()-2,COLUMN(),1,1),IF(ROW()-2 &lt;= DataRows,OFFSET(MeineInstrumente!$A$9,ROW()-DataRows_IBE-1,COLUMN(),1,1),""))</f>
        <v/>
      </c>
      <c r="E3675" t="str">
        <f t="shared" ca="1" si="57"/>
        <v/>
      </c>
      <c r="F3675" t="str">
        <f ca="1">IF(ROW()-1&lt;=DataRows_IBE,OFFSET(InstrumenteIBE!$A$1,ROW()-2,COLUMN()-COLUMN($F$1),1,1),IF(ROW()-2 &lt;= DataRows,OFFSET(MeineInstrumente!$A$9,ROW()-DataRows_IBE-1,COLUMN()-COLUMN($F$1),1,1),""))</f>
        <v/>
      </c>
    </row>
    <row r="3676" spans="1:6" x14ac:dyDescent="0.25">
      <c r="A3676" t="str">
        <f ca="1">IF(ROW()-1&lt;=DataRows_IBE,OFFSET(InstrumenteIBE!$A$1,ROW()-2,COLUMN(),1,1),IF(ROW()-2 &lt;= DataRows,OFFSET(MeineInstrumente!$A$9,ROW()-DataRows_IBE-1,COLUMN(),1,1),""))</f>
        <v/>
      </c>
      <c r="B3676" t="str">
        <f ca="1">IF(ROW()-1&lt;=DataRows_IBE,OFFSET(InstrumenteIBE!$A$1,ROW()-2,COLUMN(),1,1),IF(ROW()-2 &lt;= DataRows,OFFSET(MeineInstrumente!$A$9,ROW()-DataRows_IBE-1,COLUMN(),1,1),""))</f>
        <v/>
      </c>
      <c r="C3676" t="str">
        <f ca="1">IF(ROW()-1&lt;=DataRows_IBE,OFFSET(InstrumenteIBE!$A$1,ROW()-2,COLUMN(),1,1),IF(ROW()-2 &lt;= DataRows,OFFSET(MeineInstrumente!$A$9,ROW()-DataRows_IBE-1,COLUMN(),1,1),""))</f>
        <v/>
      </c>
      <c r="D3676" s="16" t="str">
        <f ca="1">IF(ROW()-1&lt;=DataRows_IBE,OFFSET(InstrumenteIBE!$A$1,ROW()-2,COLUMN(),1,1),IF(ROW()-2 &lt;= DataRows,OFFSET(MeineInstrumente!$A$9,ROW()-DataRows_IBE-1,COLUMN(),1,1),""))</f>
        <v/>
      </c>
      <c r="E3676" t="str">
        <f t="shared" ca="1" si="57"/>
        <v/>
      </c>
      <c r="F3676" t="str">
        <f ca="1">IF(ROW()-1&lt;=DataRows_IBE,OFFSET(InstrumenteIBE!$A$1,ROW()-2,COLUMN()-COLUMN($F$1),1,1),IF(ROW()-2 &lt;= DataRows,OFFSET(MeineInstrumente!$A$9,ROW()-DataRows_IBE-1,COLUMN()-COLUMN($F$1),1,1),""))</f>
        <v/>
      </c>
    </row>
    <row r="3677" spans="1:6" x14ac:dyDescent="0.25">
      <c r="A3677" t="str">
        <f ca="1">IF(ROW()-1&lt;=DataRows_IBE,OFFSET(InstrumenteIBE!$A$1,ROW()-2,COLUMN(),1,1),IF(ROW()-2 &lt;= DataRows,OFFSET(MeineInstrumente!$A$9,ROW()-DataRows_IBE-1,COLUMN(),1,1),""))</f>
        <v/>
      </c>
      <c r="B3677" t="str">
        <f ca="1">IF(ROW()-1&lt;=DataRows_IBE,OFFSET(InstrumenteIBE!$A$1,ROW()-2,COLUMN(),1,1),IF(ROW()-2 &lt;= DataRows,OFFSET(MeineInstrumente!$A$9,ROW()-DataRows_IBE-1,COLUMN(),1,1),""))</f>
        <v/>
      </c>
      <c r="C3677" t="str">
        <f ca="1">IF(ROW()-1&lt;=DataRows_IBE,OFFSET(InstrumenteIBE!$A$1,ROW()-2,COLUMN(),1,1),IF(ROW()-2 &lt;= DataRows,OFFSET(MeineInstrumente!$A$9,ROW()-DataRows_IBE-1,COLUMN(),1,1),""))</f>
        <v/>
      </c>
      <c r="D3677" s="16" t="str">
        <f ca="1">IF(ROW()-1&lt;=DataRows_IBE,OFFSET(InstrumenteIBE!$A$1,ROW()-2,COLUMN(),1,1),IF(ROW()-2 &lt;= DataRows,OFFSET(MeineInstrumente!$A$9,ROW()-DataRows_IBE-1,COLUMN(),1,1),""))</f>
        <v/>
      </c>
      <c r="E3677" t="str">
        <f t="shared" ca="1" si="57"/>
        <v/>
      </c>
      <c r="F3677" t="str">
        <f ca="1">IF(ROW()-1&lt;=DataRows_IBE,OFFSET(InstrumenteIBE!$A$1,ROW()-2,COLUMN()-COLUMN($F$1),1,1),IF(ROW()-2 &lt;= DataRows,OFFSET(MeineInstrumente!$A$9,ROW()-DataRows_IBE-1,COLUMN()-COLUMN($F$1),1,1),""))</f>
        <v/>
      </c>
    </row>
    <row r="3678" spans="1:6" x14ac:dyDescent="0.25">
      <c r="A3678" t="str">
        <f ca="1">IF(ROW()-1&lt;=DataRows_IBE,OFFSET(InstrumenteIBE!$A$1,ROW()-2,COLUMN(),1,1),IF(ROW()-2 &lt;= DataRows,OFFSET(MeineInstrumente!$A$9,ROW()-DataRows_IBE-1,COLUMN(),1,1),""))</f>
        <v/>
      </c>
      <c r="B3678" t="str">
        <f ca="1">IF(ROW()-1&lt;=DataRows_IBE,OFFSET(InstrumenteIBE!$A$1,ROW()-2,COLUMN(),1,1),IF(ROW()-2 &lt;= DataRows,OFFSET(MeineInstrumente!$A$9,ROW()-DataRows_IBE-1,COLUMN(),1,1),""))</f>
        <v/>
      </c>
      <c r="C3678" t="str">
        <f ca="1">IF(ROW()-1&lt;=DataRows_IBE,OFFSET(InstrumenteIBE!$A$1,ROW()-2,COLUMN(),1,1),IF(ROW()-2 &lt;= DataRows,OFFSET(MeineInstrumente!$A$9,ROW()-DataRows_IBE-1,COLUMN(),1,1),""))</f>
        <v/>
      </c>
      <c r="D3678" s="16" t="str">
        <f ca="1">IF(ROW()-1&lt;=DataRows_IBE,OFFSET(InstrumenteIBE!$A$1,ROW()-2,COLUMN(),1,1),IF(ROW()-2 &lt;= DataRows,OFFSET(MeineInstrumente!$A$9,ROW()-DataRows_IBE-1,COLUMN(),1,1),""))</f>
        <v/>
      </c>
      <c r="E3678" t="str">
        <f t="shared" ca="1" si="57"/>
        <v/>
      </c>
      <c r="F3678" t="str">
        <f ca="1">IF(ROW()-1&lt;=DataRows_IBE,OFFSET(InstrumenteIBE!$A$1,ROW()-2,COLUMN()-COLUMN($F$1),1,1),IF(ROW()-2 &lt;= DataRows,OFFSET(MeineInstrumente!$A$9,ROW()-DataRows_IBE-1,COLUMN()-COLUMN($F$1),1,1),""))</f>
        <v/>
      </c>
    </row>
    <row r="3679" spans="1:6" x14ac:dyDescent="0.25">
      <c r="A3679" t="str">
        <f ca="1">IF(ROW()-1&lt;=DataRows_IBE,OFFSET(InstrumenteIBE!$A$1,ROW()-2,COLUMN(),1,1),IF(ROW()-2 &lt;= DataRows,OFFSET(MeineInstrumente!$A$9,ROW()-DataRows_IBE-1,COLUMN(),1,1),""))</f>
        <v/>
      </c>
      <c r="B3679" t="str">
        <f ca="1">IF(ROW()-1&lt;=DataRows_IBE,OFFSET(InstrumenteIBE!$A$1,ROW()-2,COLUMN(),1,1),IF(ROW()-2 &lt;= DataRows,OFFSET(MeineInstrumente!$A$9,ROW()-DataRows_IBE-1,COLUMN(),1,1),""))</f>
        <v/>
      </c>
      <c r="C3679" t="str">
        <f ca="1">IF(ROW()-1&lt;=DataRows_IBE,OFFSET(InstrumenteIBE!$A$1,ROW()-2,COLUMN(),1,1),IF(ROW()-2 &lt;= DataRows,OFFSET(MeineInstrumente!$A$9,ROW()-DataRows_IBE-1,COLUMN(),1,1),""))</f>
        <v/>
      </c>
      <c r="D3679" s="16" t="str">
        <f ca="1">IF(ROW()-1&lt;=DataRows_IBE,OFFSET(InstrumenteIBE!$A$1,ROW()-2,COLUMN(),1,1),IF(ROW()-2 &lt;= DataRows,OFFSET(MeineInstrumente!$A$9,ROW()-DataRows_IBE-1,COLUMN(),1,1),""))</f>
        <v/>
      </c>
      <c r="E3679" t="str">
        <f t="shared" ca="1" si="57"/>
        <v/>
      </c>
      <c r="F3679" t="str">
        <f ca="1">IF(ROW()-1&lt;=DataRows_IBE,OFFSET(InstrumenteIBE!$A$1,ROW()-2,COLUMN()-COLUMN($F$1),1,1),IF(ROW()-2 &lt;= DataRows,OFFSET(MeineInstrumente!$A$9,ROW()-DataRows_IBE-1,COLUMN()-COLUMN($F$1),1,1),""))</f>
        <v/>
      </c>
    </row>
    <row r="3680" spans="1:6" x14ac:dyDescent="0.25">
      <c r="A3680" t="str">
        <f ca="1">IF(ROW()-1&lt;=DataRows_IBE,OFFSET(InstrumenteIBE!$A$1,ROW()-2,COLUMN(),1,1),IF(ROW()-2 &lt;= DataRows,OFFSET(MeineInstrumente!$A$9,ROW()-DataRows_IBE-1,COLUMN(),1,1),""))</f>
        <v/>
      </c>
      <c r="B3680" t="str">
        <f ca="1">IF(ROW()-1&lt;=DataRows_IBE,OFFSET(InstrumenteIBE!$A$1,ROW()-2,COLUMN(),1,1),IF(ROW()-2 &lt;= DataRows,OFFSET(MeineInstrumente!$A$9,ROW()-DataRows_IBE-1,COLUMN(),1,1),""))</f>
        <v/>
      </c>
      <c r="C3680" t="str">
        <f ca="1">IF(ROW()-1&lt;=DataRows_IBE,OFFSET(InstrumenteIBE!$A$1,ROW()-2,COLUMN(),1,1),IF(ROW()-2 &lt;= DataRows,OFFSET(MeineInstrumente!$A$9,ROW()-DataRows_IBE-1,COLUMN(),1,1),""))</f>
        <v/>
      </c>
      <c r="D3680" s="16" t="str">
        <f ca="1">IF(ROW()-1&lt;=DataRows_IBE,OFFSET(InstrumenteIBE!$A$1,ROW()-2,COLUMN(),1,1),IF(ROW()-2 &lt;= DataRows,OFFSET(MeineInstrumente!$A$9,ROW()-DataRows_IBE-1,COLUMN(),1,1),""))</f>
        <v/>
      </c>
      <c r="E3680" t="str">
        <f t="shared" ca="1" si="57"/>
        <v/>
      </c>
      <c r="F3680" t="str">
        <f ca="1">IF(ROW()-1&lt;=DataRows_IBE,OFFSET(InstrumenteIBE!$A$1,ROW()-2,COLUMN()-COLUMN($F$1),1,1),IF(ROW()-2 &lt;= DataRows,OFFSET(MeineInstrumente!$A$9,ROW()-DataRows_IBE-1,COLUMN()-COLUMN($F$1),1,1),""))</f>
        <v/>
      </c>
    </row>
    <row r="3681" spans="1:6" x14ac:dyDescent="0.25">
      <c r="A3681" t="str">
        <f ca="1">IF(ROW()-1&lt;=DataRows_IBE,OFFSET(InstrumenteIBE!$A$1,ROW()-2,COLUMN(),1,1),IF(ROW()-2 &lt;= DataRows,OFFSET(MeineInstrumente!$A$9,ROW()-DataRows_IBE-1,COLUMN(),1,1),""))</f>
        <v/>
      </c>
      <c r="B3681" t="str">
        <f ca="1">IF(ROW()-1&lt;=DataRows_IBE,OFFSET(InstrumenteIBE!$A$1,ROW()-2,COLUMN(),1,1),IF(ROW()-2 &lt;= DataRows,OFFSET(MeineInstrumente!$A$9,ROW()-DataRows_IBE-1,COLUMN(),1,1),""))</f>
        <v/>
      </c>
      <c r="C3681" t="str">
        <f ca="1">IF(ROW()-1&lt;=DataRows_IBE,OFFSET(InstrumenteIBE!$A$1,ROW()-2,COLUMN(),1,1),IF(ROW()-2 &lt;= DataRows,OFFSET(MeineInstrumente!$A$9,ROW()-DataRows_IBE-1,COLUMN(),1,1),""))</f>
        <v/>
      </c>
      <c r="D3681" s="16" t="str">
        <f ca="1">IF(ROW()-1&lt;=DataRows_IBE,OFFSET(InstrumenteIBE!$A$1,ROW()-2,COLUMN(),1,1),IF(ROW()-2 &lt;= DataRows,OFFSET(MeineInstrumente!$A$9,ROW()-DataRows_IBE-1,COLUMN(),1,1),""))</f>
        <v/>
      </c>
      <c r="E3681" t="str">
        <f t="shared" ca="1" si="57"/>
        <v/>
      </c>
      <c r="F3681" t="str">
        <f ca="1">IF(ROW()-1&lt;=DataRows_IBE,OFFSET(InstrumenteIBE!$A$1,ROW()-2,COLUMN()-COLUMN($F$1),1,1),IF(ROW()-2 &lt;= DataRows,OFFSET(MeineInstrumente!$A$9,ROW()-DataRows_IBE-1,COLUMN()-COLUMN($F$1),1,1),""))</f>
        <v/>
      </c>
    </row>
    <row r="3682" spans="1:6" x14ac:dyDescent="0.25">
      <c r="A3682" t="str">
        <f ca="1">IF(ROW()-1&lt;=DataRows_IBE,OFFSET(InstrumenteIBE!$A$1,ROW()-2,COLUMN(),1,1),IF(ROW()-2 &lt;= DataRows,OFFSET(MeineInstrumente!$A$9,ROW()-DataRows_IBE-1,COLUMN(),1,1),""))</f>
        <v/>
      </c>
      <c r="B3682" t="str">
        <f ca="1">IF(ROW()-1&lt;=DataRows_IBE,OFFSET(InstrumenteIBE!$A$1,ROW()-2,COLUMN(),1,1),IF(ROW()-2 &lt;= DataRows,OFFSET(MeineInstrumente!$A$9,ROW()-DataRows_IBE-1,COLUMN(),1,1),""))</f>
        <v/>
      </c>
      <c r="C3682" t="str">
        <f ca="1">IF(ROW()-1&lt;=DataRows_IBE,OFFSET(InstrumenteIBE!$A$1,ROW()-2,COLUMN(),1,1),IF(ROW()-2 &lt;= DataRows,OFFSET(MeineInstrumente!$A$9,ROW()-DataRows_IBE-1,COLUMN(),1,1),""))</f>
        <v/>
      </c>
      <c r="D3682" s="16" t="str">
        <f ca="1">IF(ROW()-1&lt;=DataRows_IBE,OFFSET(InstrumenteIBE!$A$1,ROW()-2,COLUMN(),1,1),IF(ROW()-2 &lt;= DataRows,OFFSET(MeineInstrumente!$A$9,ROW()-DataRows_IBE-1,COLUMN(),1,1),""))</f>
        <v/>
      </c>
      <c r="E3682" t="str">
        <f t="shared" ca="1" si="57"/>
        <v/>
      </c>
      <c r="F3682" t="str">
        <f ca="1">IF(ROW()-1&lt;=DataRows_IBE,OFFSET(InstrumenteIBE!$A$1,ROW()-2,COLUMN()-COLUMN($F$1),1,1),IF(ROW()-2 &lt;= DataRows,OFFSET(MeineInstrumente!$A$9,ROW()-DataRows_IBE-1,COLUMN()-COLUMN($F$1),1,1),""))</f>
        <v/>
      </c>
    </row>
    <row r="3683" spans="1:6" x14ac:dyDescent="0.25">
      <c r="A3683" t="str">
        <f ca="1">IF(ROW()-1&lt;=DataRows_IBE,OFFSET(InstrumenteIBE!$A$1,ROW()-2,COLUMN(),1,1),IF(ROW()-2 &lt;= DataRows,OFFSET(MeineInstrumente!$A$9,ROW()-DataRows_IBE-1,COLUMN(),1,1),""))</f>
        <v/>
      </c>
      <c r="B3683" t="str">
        <f ca="1">IF(ROW()-1&lt;=DataRows_IBE,OFFSET(InstrumenteIBE!$A$1,ROW()-2,COLUMN(),1,1),IF(ROW()-2 &lt;= DataRows,OFFSET(MeineInstrumente!$A$9,ROW()-DataRows_IBE-1,COLUMN(),1,1),""))</f>
        <v/>
      </c>
      <c r="C3683" t="str">
        <f ca="1">IF(ROW()-1&lt;=DataRows_IBE,OFFSET(InstrumenteIBE!$A$1,ROW()-2,COLUMN(),1,1),IF(ROW()-2 &lt;= DataRows,OFFSET(MeineInstrumente!$A$9,ROW()-DataRows_IBE-1,COLUMN(),1,1),""))</f>
        <v/>
      </c>
      <c r="D3683" s="16" t="str">
        <f ca="1">IF(ROW()-1&lt;=DataRows_IBE,OFFSET(InstrumenteIBE!$A$1,ROW()-2,COLUMN(),1,1),IF(ROW()-2 &lt;= DataRows,OFFSET(MeineInstrumente!$A$9,ROW()-DataRows_IBE-1,COLUMN(),1,1),""))</f>
        <v/>
      </c>
      <c r="E3683" t="str">
        <f t="shared" ca="1" si="57"/>
        <v/>
      </c>
      <c r="F3683" t="str">
        <f ca="1">IF(ROW()-1&lt;=DataRows_IBE,OFFSET(InstrumenteIBE!$A$1,ROW()-2,COLUMN()-COLUMN($F$1),1,1),IF(ROW()-2 &lt;= DataRows,OFFSET(MeineInstrumente!$A$9,ROW()-DataRows_IBE-1,COLUMN()-COLUMN($F$1),1,1),""))</f>
        <v/>
      </c>
    </row>
    <row r="3684" spans="1:6" x14ac:dyDescent="0.25">
      <c r="A3684" t="str">
        <f ca="1">IF(ROW()-1&lt;=DataRows_IBE,OFFSET(InstrumenteIBE!$A$1,ROW()-2,COLUMN(),1,1),IF(ROW()-2 &lt;= DataRows,OFFSET(MeineInstrumente!$A$9,ROW()-DataRows_IBE-1,COLUMN(),1,1),""))</f>
        <v/>
      </c>
      <c r="B3684" t="str">
        <f ca="1">IF(ROW()-1&lt;=DataRows_IBE,OFFSET(InstrumenteIBE!$A$1,ROW()-2,COLUMN(),1,1),IF(ROW()-2 &lt;= DataRows,OFFSET(MeineInstrumente!$A$9,ROW()-DataRows_IBE-1,COLUMN(),1,1),""))</f>
        <v/>
      </c>
      <c r="C3684" t="str">
        <f ca="1">IF(ROW()-1&lt;=DataRows_IBE,OFFSET(InstrumenteIBE!$A$1,ROW()-2,COLUMN(),1,1),IF(ROW()-2 &lt;= DataRows,OFFSET(MeineInstrumente!$A$9,ROW()-DataRows_IBE-1,COLUMN(),1,1),""))</f>
        <v/>
      </c>
      <c r="D3684" s="16" t="str">
        <f ca="1">IF(ROW()-1&lt;=DataRows_IBE,OFFSET(InstrumenteIBE!$A$1,ROW()-2,COLUMN(),1,1),IF(ROW()-2 &lt;= DataRows,OFFSET(MeineInstrumente!$A$9,ROW()-DataRows_IBE-1,COLUMN(),1,1),""))</f>
        <v/>
      </c>
      <c r="E3684" t="str">
        <f t="shared" ca="1" si="57"/>
        <v/>
      </c>
      <c r="F3684" t="str">
        <f ca="1">IF(ROW()-1&lt;=DataRows_IBE,OFFSET(InstrumenteIBE!$A$1,ROW()-2,COLUMN()-COLUMN($F$1),1,1),IF(ROW()-2 &lt;= DataRows,OFFSET(MeineInstrumente!$A$9,ROW()-DataRows_IBE-1,COLUMN()-COLUMN($F$1),1,1),""))</f>
        <v/>
      </c>
    </row>
    <row r="3685" spans="1:6" x14ac:dyDescent="0.25">
      <c r="A3685" t="str">
        <f ca="1">IF(ROW()-1&lt;=DataRows_IBE,OFFSET(InstrumenteIBE!$A$1,ROW()-2,COLUMN(),1,1),IF(ROW()-2 &lt;= DataRows,OFFSET(MeineInstrumente!$A$9,ROW()-DataRows_IBE-1,COLUMN(),1,1),""))</f>
        <v/>
      </c>
      <c r="B3685" t="str">
        <f ca="1">IF(ROW()-1&lt;=DataRows_IBE,OFFSET(InstrumenteIBE!$A$1,ROW()-2,COLUMN(),1,1),IF(ROW()-2 &lt;= DataRows,OFFSET(MeineInstrumente!$A$9,ROW()-DataRows_IBE-1,COLUMN(),1,1),""))</f>
        <v/>
      </c>
      <c r="C3685" t="str">
        <f ca="1">IF(ROW()-1&lt;=DataRows_IBE,OFFSET(InstrumenteIBE!$A$1,ROW()-2,COLUMN(),1,1),IF(ROW()-2 &lt;= DataRows,OFFSET(MeineInstrumente!$A$9,ROW()-DataRows_IBE-1,COLUMN(),1,1),""))</f>
        <v/>
      </c>
      <c r="D3685" s="16" t="str">
        <f ca="1">IF(ROW()-1&lt;=DataRows_IBE,OFFSET(InstrumenteIBE!$A$1,ROW()-2,COLUMN(),1,1),IF(ROW()-2 &lt;= DataRows,OFFSET(MeineInstrumente!$A$9,ROW()-DataRows_IBE-1,COLUMN(),1,1),""))</f>
        <v/>
      </c>
      <c r="E3685" t="str">
        <f t="shared" ca="1" si="57"/>
        <v/>
      </c>
      <c r="F3685" t="str">
        <f ca="1">IF(ROW()-1&lt;=DataRows_IBE,OFFSET(InstrumenteIBE!$A$1,ROW()-2,COLUMN()-COLUMN($F$1),1,1),IF(ROW()-2 &lt;= DataRows,OFFSET(MeineInstrumente!$A$9,ROW()-DataRows_IBE-1,COLUMN()-COLUMN($F$1),1,1),""))</f>
        <v/>
      </c>
    </row>
    <row r="3686" spans="1:6" x14ac:dyDescent="0.25">
      <c r="A3686" t="str">
        <f ca="1">IF(ROW()-1&lt;=DataRows_IBE,OFFSET(InstrumenteIBE!$A$1,ROW()-2,COLUMN(),1,1),IF(ROW()-2 &lt;= DataRows,OFFSET(MeineInstrumente!$A$9,ROW()-DataRows_IBE-1,COLUMN(),1,1),""))</f>
        <v/>
      </c>
      <c r="B3686" t="str">
        <f ca="1">IF(ROW()-1&lt;=DataRows_IBE,OFFSET(InstrumenteIBE!$A$1,ROW()-2,COLUMN(),1,1),IF(ROW()-2 &lt;= DataRows,OFFSET(MeineInstrumente!$A$9,ROW()-DataRows_IBE-1,COLUMN(),1,1),""))</f>
        <v/>
      </c>
      <c r="C3686" t="str">
        <f ca="1">IF(ROW()-1&lt;=DataRows_IBE,OFFSET(InstrumenteIBE!$A$1,ROW()-2,COLUMN(),1,1),IF(ROW()-2 &lt;= DataRows,OFFSET(MeineInstrumente!$A$9,ROW()-DataRows_IBE-1,COLUMN(),1,1),""))</f>
        <v/>
      </c>
      <c r="D3686" s="16" t="str">
        <f ca="1">IF(ROW()-1&lt;=DataRows_IBE,OFFSET(InstrumenteIBE!$A$1,ROW()-2,COLUMN(),1,1),IF(ROW()-2 &lt;= DataRows,OFFSET(MeineInstrumente!$A$9,ROW()-DataRows_IBE-1,COLUMN(),1,1),""))</f>
        <v/>
      </c>
      <c r="E3686" t="str">
        <f t="shared" ca="1" si="57"/>
        <v/>
      </c>
      <c r="F3686" t="str">
        <f ca="1">IF(ROW()-1&lt;=DataRows_IBE,OFFSET(InstrumenteIBE!$A$1,ROW()-2,COLUMN()-COLUMN($F$1),1,1),IF(ROW()-2 &lt;= DataRows,OFFSET(MeineInstrumente!$A$9,ROW()-DataRows_IBE-1,COLUMN()-COLUMN($F$1),1,1),""))</f>
        <v/>
      </c>
    </row>
    <row r="3687" spans="1:6" x14ac:dyDescent="0.25">
      <c r="A3687" t="str">
        <f ca="1">IF(ROW()-1&lt;=DataRows_IBE,OFFSET(InstrumenteIBE!$A$1,ROW()-2,COLUMN(),1,1),IF(ROW()-2 &lt;= DataRows,OFFSET(MeineInstrumente!$A$9,ROW()-DataRows_IBE-1,COLUMN(),1,1),""))</f>
        <v/>
      </c>
      <c r="B3687" t="str">
        <f ca="1">IF(ROW()-1&lt;=DataRows_IBE,OFFSET(InstrumenteIBE!$A$1,ROW()-2,COLUMN(),1,1),IF(ROW()-2 &lt;= DataRows,OFFSET(MeineInstrumente!$A$9,ROW()-DataRows_IBE-1,COLUMN(),1,1),""))</f>
        <v/>
      </c>
      <c r="C3687" t="str">
        <f ca="1">IF(ROW()-1&lt;=DataRows_IBE,OFFSET(InstrumenteIBE!$A$1,ROW()-2,COLUMN(),1,1),IF(ROW()-2 &lt;= DataRows,OFFSET(MeineInstrumente!$A$9,ROW()-DataRows_IBE-1,COLUMN(),1,1),""))</f>
        <v/>
      </c>
      <c r="D3687" s="16" t="str">
        <f ca="1">IF(ROW()-1&lt;=DataRows_IBE,OFFSET(InstrumenteIBE!$A$1,ROW()-2,COLUMN(),1,1),IF(ROW()-2 &lt;= DataRows,OFFSET(MeineInstrumente!$A$9,ROW()-DataRows_IBE-1,COLUMN(),1,1),""))</f>
        <v/>
      </c>
      <c r="E3687" t="str">
        <f t="shared" ca="1" si="57"/>
        <v/>
      </c>
      <c r="F3687" t="str">
        <f ca="1">IF(ROW()-1&lt;=DataRows_IBE,OFFSET(InstrumenteIBE!$A$1,ROW()-2,COLUMN()-COLUMN($F$1),1,1),IF(ROW()-2 &lt;= DataRows,OFFSET(MeineInstrumente!$A$9,ROW()-DataRows_IBE-1,COLUMN()-COLUMN($F$1),1,1),""))</f>
        <v/>
      </c>
    </row>
    <row r="3688" spans="1:6" x14ac:dyDescent="0.25">
      <c r="A3688" t="str">
        <f ca="1">IF(ROW()-1&lt;=DataRows_IBE,OFFSET(InstrumenteIBE!$A$1,ROW()-2,COLUMN(),1,1),IF(ROW()-2 &lt;= DataRows,OFFSET(MeineInstrumente!$A$9,ROW()-DataRows_IBE-1,COLUMN(),1,1),""))</f>
        <v/>
      </c>
      <c r="B3688" t="str">
        <f ca="1">IF(ROW()-1&lt;=DataRows_IBE,OFFSET(InstrumenteIBE!$A$1,ROW()-2,COLUMN(),1,1),IF(ROW()-2 &lt;= DataRows,OFFSET(MeineInstrumente!$A$9,ROW()-DataRows_IBE-1,COLUMN(),1,1),""))</f>
        <v/>
      </c>
      <c r="C3688" t="str">
        <f ca="1">IF(ROW()-1&lt;=DataRows_IBE,OFFSET(InstrumenteIBE!$A$1,ROW()-2,COLUMN(),1,1),IF(ROW()-2 &lt;= DataRows,OFFSET(MeineInstrumente!$A$9,ROW()-DataRows_IBE-1,COLUMN(),1,1),""))</f>
        <v/>
      </c>
      <c r="D3688" s="16" t="str">
        <f ca="1">IF(ROW()-1&lt;=DataRows_IBE,OFFSET(InstrumenteIBE!$A$1,ROW()-2,COLUMN(),1,1),IF(ROW()-2 &lt;= DataRows,OFFSET(MeineInstrumente!$A$9,ROW()-DataRows_IBE-1,COLUMN(),1,1),""))</f>
        <v/>
      </c>
      <c r="E3688" t="str">
        <f t="shared" ca="1" si="57"/>
        <v/>
      </c>
      <c r="F3688" t="str">
        <f ca="1">IF(ROW()-1&lt;=DataRows_IBE,OFFSET(InstrumenteIBE!$A$1,ROW()-2,COLUMN()-COLUMN($F$1),1,1),IF(ROW()-2 &lt;= DataRows,OFFSET(MeineInstrumente!$A$9,ROW()-DataRows_IBE-1,COLUMN()-COLUMN($F$1),1,1),""))</f>
        <v/>
      </c>
    </row>
    <row r="3689" spans="1:6" x14ac:dyDescent="0.25">
      <c r="A3689" t="str">
        <f ca="1">IF(ROW()-1&lt;=DataRows_IBE,OFFSET(InstrumenteIBE!$A$1,ROW()-2,COLUMN(),1,1),IF(ROW()-2 &lt;= DataRows,OFFSET(MeineInstrumente!$A$9,ROW()-DataRows_IBE-1,COLUMN(),1,1),""))</f>
        <v/>
      </c>
      <c r="B3689" t="str">
        <f ca="1">IF(ROW()-1&lt;=DataRows_IBE,OFFSET(InstrumenteIBE!$A$1,ROW()-2,COLUMN(),1,1),IF(ROW()-2 &lt;= DataRows,OFFSET(MeineInstrumente!$A$9,ROW()-DataRows_IBE-1,COLUMN(),1,1),""))</f>
        <v/>
      </c>
      <c r="C3689" t="str">
        <f ca="1">IF(ROW()-1&lt;=DataRows_IBE,OFFSET(InstrumenteIBE!$A$1,ROW()-2,COLUMN(),1,1),IF(ROW()-2 &lt;= DataRows,OFFSET(MeineInstrumente!$A$9,ROW()-DataRows_IBE-1,COLUMN(),1,1),""))</f>
        <v/>
      </c>
      <c r="D3689" s="16" t="str">
        <f ca="1">IF(ROW()-1&lt;=DataRows_IBE,OFFSET(InstrumenteIBE!$A$1,ROW()-2,COLUMN(),1,1),IF(ROW()-2 &lt;= DataRows,OFFSET(MeineInstrumente!$A$9,ROW()-DataRows_IBE-1,COLUMN(),1,1),""))</f>
        <v/>
      </c>
      <c r="E3689" t="str">
        <f t="shared" ca="1" si="57"/>
        <v/>
      </c>
      <c r="F3689" t="str">
        <f ca="1">IF(ROW()-1&lt;=DataRows_IBE,OFFSET(InstrumenteIBE!$A$1,ROW()-2,COLUMN()-COLUMN($F$1),1,1),IF(ROW()-2 &lt;= DataRows,OFFSET(MeineInstrumente!$A$9,ROW()-DataRows_IBE-1,COLUMN()-COLUMN($F$1),1,1),""))</f>
        <v/>
      </c>
    </row>
    <row r="3690" spans="1:6" x14ac:dyDescent="0.25">
      <c r="A3690" t="str">
        <f ca="1">IF(ROW()-1&lt;=DataRows_IBE,OFFSET(InstrumenteIBE!$A$1,ROW()-2,COLUMN(),1,1),IF(ROW()-2 &lt;= DataRows,OFFSET(MeineInstrumente!$A$9,ROW()-DataRows_IBE-1,COLUMN(),1,1),""))</f>
        <v/>
      </c>
      <c r="B3690" t="str">
        <f ca="1">IF(ROW()-1&lt;=DataRows_IBE,OFFSET(InstrumenteIBE!$A$1,ROW()-2,COLUMN(),1,1),IF(ROW()-2 &lt;= DataRows,OFFSET(MeineInstrumente!$A$9,ROW()-DataRows_IBE-1,COLUMN(),1,1),""))</f>
        <v/>
      </c>
      <c r="C3690" t="str">
        <f ca="1">IF(ROW()-1&lt;=DataRows_IBE,OFFSET(InstrumenteIBE!$A$1,ROW()-2,COLUMN(),1,1),IF(ROW()-2 &lt;= DataRows,OFFSET(MeineInstrumente!$A$9,ROW()-DataRows_IBE-1,COLUMN(),1,1),""))</f>
        <v/>
      </c>
      <c r="D3690" s="16" t="str">
        <f ca="1">IF(ROW()-1&lt;=DataRows_IBE,OFFSET(InstrumenteIBE!$A$1,ROW()-2,COLUMN(),1,1),IF(ROW()-2 &lt;= DataRows,OFFSET(MeineInstrumente!$A$9,ROW()-DataRows_IBE-1,COLUMN(),1,1),""))</f>
        <v/>
      </c>
      <c r="E3690" t="str">
        <f t="shared" ca="1" si="57"/>
        <v/>
      </c>
      <c r="F3690" t="str">
        <f ca="1">IF(ROW()-1&lt;=DataRows_IBE,OFFSET(InstrumenteIBE!$A$1,ROW()-2,COLUMN()-COLUMN($F$1),1,1),IF(ROW()-2 &lt;= DataRows,OFFSET(MeineInstrumente!$A$9,ROW()-DataRows_IBE-1,COLUMN()-COLUMN($F$1),1,1),""))</f>
        <v/>
      </c>
    </row>
    <row r="3691" spans="1:6" x14ac:dyDescent="0.25">
      <c r="A3691" t="str">
        <f ca="1">IF(ROW()-1&lt;=DataRows_IBE,OFFSET(InstrumenteIBE!$A$1,ROW()-2,COLUMN(),1,1),IF(ROW()-2 &lt;= DataRows,OFFSET(MeineInstrumente!$A$9,ROW()-DataRows_IBE-1,COLUMN(),1,1),""))</f>
        <v/>
      </c>
      <c r="B3691" t="str">
        <f ca="1">IF(ROW()-1&lt;=DataRows_IBE,OFFSET(InstrumenteIBE!$A$1,ROW()-2,COLUMN(),1,1),IF(ROW()-2 &lt;= DataRows,OFFSET(MeineInstrumente!$A$9,ROW()-DataRows_IBE-1,COLUMN(),1,1),""))</f>
        <v/>
      </c>
      <c r="C3691" t="str">
        <f ca="1">IF(ROW()-1&lt;=DataRows_IBE,OFFSET(InstrumenteIBE!$A$1,ROW()-2,COLUMN(),1,1),IF(ROW()-2 &lt;= DataRows,OFFSET(MeineInstrumente!$A$9,ROW()-DataRows_IBE-1,COLUMN(),1,1),""))</f>
        <v/>
      </c>
      <c r="D3691" s="16" t="str">
        <f ca="1">IF(ROW()-1&lt;=DataRows_IBE,OFFSET(InstrumenteIBE!$A$1,ROW()-2,COLUMN(),1,1),IF(ROW()-2 &lt;= DataRows,OFFSET(MeineInstrumente!$A$9,ROW()-DataRows_IBE-1,COLUMN(),1,1),""))</f>
        <v/>
      </c>
      <c r="E3691" t="str">
        <f t="shared" ca="1" si="57"/>
        <v/>
      </c>
      <c r="F3691" t="str">
        <f ca="1">IF(ROW()-1&lt;=DataRows_IBE,OFFSET(InstrumenteIBE!$A$1,ROW()-2,COLUMN()-COLUMN($F$1),1,1),IF(ROW()-2 &lt;= DataRows,OFFSET(MeineInstrumente!$A$9,ROW()-DataRows_IBE-1,COLUMN()-COLUMN($F$1),1,1),""))</f>
        <v/>
      </c>
    </row>
    <row r="3692" spans="1:6" x14ac:dyDescent="0.25">
      <c r="A3692" t="str">
        <f ca="1">IF(ROW()-1&lt;=DataRows_IBE,OFFSET(InstrumenteIBE!$A$1,ROW()-2,COLUMN(),1,1),IF(ROW()-2 &lt;= DataRows,OFFSET(MeineInstrumente!$A$9,ROW()-DataRows_IBE-1,COLUMN(),1,1),""))</f>
        <v/>
      </c>
      <c r="B3692" t="str">
        <f ca="1">IF(ROW()-1&lt;=DataRows_IBE,OFFSET(InstrumenteIBE!$A$1,ROW()-2,COLUMN(),1,1),IF(ROW()-2 &lt;= DataRows,OFFSET(MeineInstrumente!$A$9,ROW()-DataRows_IBE-1,COLUMN(),1,1),""))</f>
        <v/>
      </c>
      <c r="C3692" t="str">
        <f ca="1">IF(ROW()-1&lt;=DataRows_IBE,OFFSET(InstrumenteIBE!$A$1,ROW()-2,COLUMN(),1,1),IF(ROW()-2 &lt;= DataRows,OFFSET(MeineInstrumente!$A$9,ROW()-DataRows_IBE-1,COLUMN(),1,1),""))</f>
        <v/>
      </c>
      <c r="D3692" s="16" t="str">
        <f ca="1">IF(ROW()-1&lt;=DataRows_IBE,OFFSET(InstrumenteIBE!$A$1,ROW()-2,COLUMN(),1,1),IF(ROW()-2 &lt;= DataRows,OFFSET(MeineInstrumente!$A$9,ROW()-DataRows_IBE-1,COLUMN(),1,1),""))</f>
        <v/>
      </c>
      <c r="E3692" t="str">
        <f t="shared" ca="1" si="57"/>
        <v/>
      </c>
      <c r="F3692" t="str">
        <f ca="1">IF(ROW()-1&lt;=DataRows_IBE,OFFSET(InstrumenteIBE!$A$1,ROW()-2,COLUMN()-COLUMN($F$1),1,1),IF(ROW()-2 &lt;= DataRows,OFFSET(MeineInstrumente!$A$9,ROW()-DataRows_IBE-1,COLUMN()-COLUMN($F$1),1,1),""))</f>
        <v/>
      </c>
    </row>
    <row r="3693" spans="1:6" x14ac:dyDescent="0.25">
      <c r="A3693" t="str">
        <f ca="1">IF(ROW()-1&lt;=DataRows_IBE,OFFSET(InstrumenteIBE!$A$1,ROW()-2,COLUMN(),1,1),IF(ROW()-2 &lt;= DataRows,OFFSET(MeineInstrumente!$A$9,ROW()-DataRows_IBE-1,COLUMN(),1,1),""))</f>
        <v/>
      </c>
      <c r="B3693" t="str">
        <f ca="1">IF(ROW()-1&lt;=DataRows_IBE,OFFSET(InstrumenteIBE!$A$1,ROW()-2,COLUMN(),1,1),IF(ROW()-2 &lt;= DataRows,OFFSET(MeineInstrumente!$A$9,ROW()-DataRows_IBE-1,COLUMN(),1,1),""))</f>
        <v/>
      </c>
      <c r="C3693" t="str">
        <f ca="1">IF(ROW()-1&lt;=DataRows_IBE,OFFSET(InstrumenteIBE!$A$1,ROW()-2,COLUMN(),1,1),IF(ROW()-2 &lt;= DataRows,OFFSET(MeineInstrumente!$A$9,ROW()-DataRows_IBE-1,COLUMN(),1,1),""))</f>
        <v/>
      </c>
      <c r="D3693" s="16" t="str">
        <f ca="1">IF(ROW()-1&lt;=DataRows_IBE,OFFSET(InstrumenteIBE!$A$1,ROW()-2,COLUMN(),1,1),IF(ROW()-2 &lt;= DataRows,OFFSET(MeineInstrumente!$A$9,ROW()-DataRows_IBE-1,COLUMN(),1,1),""))</f>
        <v/>
      </c>
      <c r="E3693" t="str">
        <f t="shared" ca="1" si="57"/>
        <v/>
      </c>
      <c r="F3693" t="str">
        <f ca="1">IF(ROW()-1&lt;=DataRows_IBE,OFFSET(InstrumenteIBE!$A$1,ROW()-2,COLUMN()-COLUMN($F$1),1,1),IF(ROW()-2 &lt;= DataRows,OFFSET(MeineInstrumente!$A$9,ROW()-DataRows_IBE-1,COLUMN()-COLUMN($F$1),1,1),""))</f>
        <v/>
      </c>
    </row>
    <row r="3694" spans="1:6" x14ac:dyDescent="0.25">
      <c r="A3694" t="str">
        <f ca="1">IF(ROW()-1&lt;=DataRows_IBE,OFFSET(InstrumenteIBE!$A$1,ROW()-2,COLUMN(),1,1),IF(ROW()-2 &lt;= DataRows,OFFSET(MeineInstrumente!$A$9,ROW()-DataRows_IBE-1,COLUMN(),1,1),""))</f>
        <v/>
      </c>
      <c r="B3694" t="str">
        <f ca="1">IF(ROW()-1&lt;=DataRows_IBE,OFFSET(InstrumenteIBE!$A$1,ROW()-2,COLUMN(),1,1),IF(ROW()-2 &lt;= DataRows,OFFSET(MeineInstrumente!$A$9,ROW()-DataRows_IBE-1,COLUMN(),1,1),""))</f>
        <v/>
      </c>
      <c r="C3694" t="str">
        <f ca="1">IF(ROW()-1&lt;=DataRows_IBE,OFFSET(InstrumenteIBE!$A$1,ROW()-2,COLUMN(),1,1),IF(ROW()-2 &lt;= DataRows,OFFSET(MeineInstrumente!$A$9,ROW()-DataRows_IBE-1,COLUMN(),1,1),""))</f>
        <v/>
      </c>
      <c r="D3694" s="16" t="str">
        <f ca="1">IF(ROW()-1&lt;=DataRows_IBE,OFFSET(InstrumenteIBE!$A$1,ROW()-2,COLUMN(),1,1),IF(ROW()-2 &lt;= DataRows,OFFSET(MeineInstrumente!$A$9,ROW()-DataRows_IBE-1,COLUMN(),1,1),""))</f>
        <v/>
      </c>
      <c r="E3694" t="str">
        <f t="shared" ca="1" si="57"/>
        <v/>
      </c>
      <c r="F3694" t="str">
        <f ca="1">IF(ROW()-1&lt;=DataRows_IBE,OFFSET(InstrumenteIBE!$A$1,ROW()-2,COLUMN()-COLUMN($F$1),1,1),IF(ROW()-2 &lt;= DataRows,OFFSET(MeineInstrumente!$A$9,ROW()-DataRows_IBE-1,COLUMN()-COLUMN($F$1),1,1),""))</f>
        <v/>
      </c>
    </row>
    <row r="3695" spans="1:6" x14ac:dyDescent="0.25">
      <c r="A3695" t="str">
        <f ca="1">IF(ROW()-1&lt;=DataRows_IBE,OFFSET(InstrumenteIBE!$A$1,ROW()-2,COLUMN(),1,1),IF(ROW()-2 &lt;= DataRows,OFFSET(MeineInstrumente!$A$9,ROW()-DataRows_IBE-1,COLUMN(),1,1),""))</f>
        <v/>
      </c>
      <c r="B3695" t="str">
        <f ca="1">IF(ROW()-1&lt;=DataRows_IBE,OFFSET(InstrumenteIBE!$A$1,ROW()-2,COLUMN(),1,1),IF(ROW()-2 &lt;= DataRows,OFFSET(MeineInstrumente!$A$9,ROW()-DataRows_IBE-1,COLUMN(),1,1),""))</f>
        <v/>
      </c>
      <c r="C3695" t="str">
        <f ca="1">IF(ROW()-1&lt;=DataRows_IBE,OFFSET(InstrumenteIBE!$A$1,ROW()-2,COLUMN(),1,1),IF(ROW()-2 &lt;= DataRows,OFFSET(MeineInstrumente!$A$9,ROW()-DataRows_IBE-1,COLUMN(),1,1),""))</f>
        <v/>
      </c>
      <c r="D3695" s="16" t="str">
        <f ca="1">IF(ROW()-1&lt;=DataRows_IBE,OFFSET(InstrumenteIBE!$A$1,ROW()-2,COLUMN(),1,1),IF(ROW()-2 &lt;= DataRows,OFFSET(MeineInstrumente!$A$9,ROW()-DataRows_IBE-1,COLUMN(),1,1),""))</f>
        <v/>
      </c>
      <c r="E3695" t="str">
        <f t="shared" ca="1" si="57"/>
        <v/>
      </c>
      <c r="F3695" t="str">
        <f ca="1">IF(ROW()-1&lt;=DataRows_IBE,OFFSET(InstrumenteIBE!$A$1,ROW()-2,COLUMN()-COLUMN($F$1),1,1),IF(ROW()-2 &lt;= DataRows,OFFSET(MeineInstrumente!$A$9,ROW()-DataRows_IBE-1,COLUMN()-COLUMN($F$1),1,1),""))</f>
        <v/>
      </c>
    </row>
    <row r="3696" spans="1:6" x14ac:dyDescent="0.25">
      <c r="A3696" t="str">
        <f ca="1">IF(ROW()-1&lt;=DataRows_IBE,OFFSET(InstrumenteIBE!$A$1,ROW()-2,COLUMN(),1,1),IF(ROW()-2 &lt;= DataRows,OFFSET(MeineInstrumente!$A$9,ROW()-DataRows_IBE-1,COLUMN(),1,1),""))</f>
        <v/>
      </c>
      <c r="B3696" t="str">
        <f ca="1">IF(ROW()-1&lt;=DataRows_IBE,OFFSET(InstrumenteIBE!$A$1,ROW()-2,COLUMN(),1,1),IF(ROW()-2 &lt;= DataRows,OFFSET(MeineInstrumente!$A$9,ROW()-DataRows_IBE-1,COLUMN(),1,1),""))</f>
        <v/>
      </c>
      <c r="C3696" t="str">
        <f ca="1">IF(ROW()-1&lt;=DataRows_IBE,OFFSET(InstrumenteIBE!$A$1,ROW()-2,COLUMN(),1,1),IF(ROW()-2 &lt;= DataRows,OFFSET(MeineInstrumente!$A$9,ROW()-DataRows_IBE-1,COLUMN(),1,1),""))</f>
        <v/>
      </c>
      <c r="D3696" s="16" t="str">
        <f ca="1">IF(ROW()-1&lt;=DataRows_IBE,OFFSET(InstrumenteIBE!$A$1,ROW()-2,COLUMN(),1,1),IF(ROW()-2 &lt;= DataRows,OFFSET(MeineInstrumente!$A$9,ROW()-DataRows_IBE-1,COLUMN(),1,1),""))</f>
        <v/>
      </c>
      <c r="E3696" t="str">
        <f t="shared" ca="1" si="57"/>
        <v/>
      </c>
      <c r="F3696" t="str">
        <f ca="1">IF(ROW()-1&lt;=DataRows_IBE,OFFSET(InstrumenteIBE!$A$1,ROW()-2,COLUMN()-COLUMN($F$1),1,1),IF(ROW()-2 &lt;= DataRows,OFFSET(MeineInstrumente!$A$9,ROW()-DataRows_IBE-1,COLUMN()-COLUMN($F$1),1,1),""))</f>
        <v/>
      </c>
    </row>
    <row r="3697" spans="1:6" x14ac:dyDescent="0.25">
      <c r="A3697" t="str">
        <f ca="1">IF(ROW()-1&lt;=DataRows_IBE,OFFSET(InstrumenteIBE!$A$1,ROW()-2,COLUMN(),1,1),IF(ROW()-2 &lt;= DataRows,OFFSET(MeineInstrumente!$A$9,ROW()-DataRows_IBE-1,COLUMN(),1,1),""))</f>
        <v/>
      </c>
      <c r="B3697" t="str">
        <f ca="1">IF(ROW()-1&lt;=DataRows_IBE,OFFSET(InstrumenteIBE!$A$1,ROW()-2,COLUMN(),1,1),IF(ROW()-2 &lt;= DataRows,OFFSET(MeineInstrumente!$A$9,ROW()-DataRows_IBE-1,COLUMN(),1,1),""))</f>
        <v/>
      </c>
      <c r="C3697" t="str">
        <f ca="1">IF(ROW()-1&lt;=DataRows_IBE,OFFSET(InstrumenteIBE!$A$1,ROW()-2,COLUMN(),1,1),IF(ROW()-2 &lt;= DataRows,OFFSET(MeineInstrumente!$A$9,ROW()-DataRows_IBE-1,COLUMN(),1,1),""))</f>
        <v/>
      </c>
      <c r="D3697" s="16" t="str">
        <f ca="1">IF(ROW()-1&lt;=DataRows_IBE,OFFSET(InstrumenteIBE!$A$1,ROW()-2,COLUMN(),1,1),IF(ROW()-2 &lt;= DataRows,OFFSET(MeineInstrumente!$A$9,ROW()-DataRows_IBE-1,COLUMN(),1,1),""))</f>
        <v/>
      </c>
      <c r="E3697" t="str">
        <f t="shared" ca="1" si="57"/>
        <v/>
      </c>
      <c r="F3697" t="str">
        <f ca="1">IF(ROW()-1&lt;=DataRows_IBE,OFFSET(InstrumenteIBE!$A$1,ROW()-2,COLUMN()-COLUMN($F$1),1,1),IF(ROW()-2 &lt;= DataRows,OFFSET(MeineInstrumente!$A$9,ROW()-DataRows_IBE-1,COLUMN()-COLUMN($F$1),1,1),""))</f>
        <v/>
      </c>
    </row>
    <row r="3698" spans="1:6" x14ac:dyDescent="0.25">
      <c r="A3698" t="str">
        <f ca="1">IF(ROW()-1&lt;=DataRows_IBE,OFFSET(InstrumenteIBE!$A$1,ROW()-2,COLUMN(),1,1),IF(ROW()-2 &lt;= DataRows,OFFSET(MeineInstrumente!$A$9,ROW()-DataRows_IBE-1,COLUMN(),1,1),""))</f>
        <v/>
      </c>
      <c r="B3698" t="str">
        <f ca="1">IF(ROW()-1&lt;=DataRows_IBE,OFFSET(InstrumenteIBE!$A$1,ROW()-2,COLUMN(),1,1),IF(ROW()-2 &lt;= DataRows,OFFSET(MeineInstrumente!$A$9,ROW()-DataRows_IBE-1,COLUMN(),1,1),""))</f>
        <v/>
      </c>
      <c r="C3698" t="str">
        <f ca="1">IF(ROW()-1&lt;=DataRows_IBE,OFFSET(InstrumenteIBE!$A$1,ROW()-2,COLUMN(),1,1),IF(ROW()-2 &lt;= DataRows,OFFSET(MeineInstrumente!$A$9,ROW()-DataRows_IBE-1,COLUMN(),1,1),""))</f>
        <v/>
      </c>
      <c r="D3698" s="16" t="str">
        <f ca="1">IF(ROW()-1&lt;=DataRows_IBE,OFFSET(InstrumenteIBE!$A$1,ROW()-2,COLUMN(),1,1),IF(ROW()-2 &lt;= DataRows,OFFSET(MeineInstrumente!$A$9,ROW()-DataRows_IBE-1,COLUMN(),1,1),""))</f>
        <v/>
      </c>
      <c r="E3698" t="str">
        <f t="shared" ca="1" si="57"/>
        <v/>
      </c>
      <c r="F3698" t="str">
        <f ca="1">IF(ROW()-1&lt;=DataRows_IBE,OFFSET(InstrumenteIBE!$A$1,ROW()-2,COLUMN()-COLUMN($F$1),1,1),IF(ROW()-2 &lt;= DataRows,OFFSET(MeineInstrumente!$A$9,ROW()-DataRows_IBE-1,COLUMN()-COLUMN($F$1),1,1),""))</f>
        <v/>
      </c>
    </row>
    <row r="3699" spans="1:6" x14ac:dyDescent="0.25">
      <c r="A3699" t="str">
        <f ca="1">IF(ROW()-1&lt;=DataRows_IBE,OFFSET(InstrumenteIBE!$A$1,ROW()-2,COLUMN(),1,1),IF(ROW()-2 &lt;= DataRows,OFFSET(MeineInstrumente!$A$9,ROW()-DataRows_IBE-1,COLUMN(),1,1),""))</f>
        <v/>
      </c>
      <c r="B3699" t="str">
        <f ca="1">IF(ROW()-1&lt;=DataRows_IBE,OFFSET(InstrumenteIBE!$A$1,ROW()-2,COLUMN(),1,1),IF(ROW()-2 &lt;= DataRows,OFFSET(MeineInstrumente!$A$9,ROW()-DataRows_IBE-1,COLUMN(),1,1),""))</f>
        <v/>
      </c>
      <c r="C3699" t="str">
        <f ca="1">IF(ROW()-1&lt;=DataRows_IBE,OFFSET(InstrumenteIBE!$A$1,ROW()-2,COLUMN(),1,1),IF(ROW()-2 &lt;= DataRows,OFFSET(MeineInstrumente!$A$9,ROW()-DataRows_IBE-1,COLUMN(),1,1),""))</f>
        <v/>
      </c>
      <c r="D3699" s="16" t="str">
        <f ca="1">IF(ROW()-1&lt;=DataRows_IBE,OFFSET(InstrumenteIBE!$A$1,ROW()-2,COLUMN(),1,1),IF(ROW()-2 &lt;= DataRows,OFFSET(MeineInstrumente!$A$9,ROW()-DataRows_IBE-1,COLUMN(),1,1),""))</f>
        <v/>
      </c>
      <c r="E3699" t="str">
        <f t="shared" ca="1" si="57"/>
        <v/>
      </c>
      <c r="F3699" t="str">
        <f ca="1">IF(ROW()-1&lt;=DataRows_IBE,OFFSET(InstrumenteIBE!$A$1,ROW()-2,COLUMN()-COLUMN($F$1),1,1),IF(ROW()-2 &lt;= DataRows,OFFSET(MeineInstrumente!$A$9,ROW()-DataRows_IBE-1,COLUMN()-COLUMN($F$1),1,1),""))</f>
        <v/>
      </c>
    </row>
    <row r="3700" spans="1:6" x14ac:dyDescent="0.25">
      <c r="A3700" t="str">
        <f ca="1">IF(ROW()-1&lt;=DataRows_IBE,OFFSET(InstrumenteIBE!$A$1,ROW()-2,COLUMN(),1,1),IF(ROW()-2 &lt;= DataRows,OFFSET(MeineInstrumente!$A$9,ROW()-DataRows_IBE-1,COLUMN(),1,1),""))</f>
        <v/>
      </c>
      <c r="B3700" t="str">
        <f ca="1">IF(ROW()-1&lt;=DataRows_IBE,OFFSET(InstrumenteIBE!$A$1,ROW()-2,COLUMN(),1,1),IF(ROW()-2 &lt;= DataRows,OFFSET(MeineInstrumente!$A$9,ROW()-DataRows_IBE-1,COLUMN(),1,1),""))</f>
        <v/>
      </c>
      <c r="C3700" t="str">
        <f ca="1">IF(ROW()-1&lt;=DataRows_IBE,OFFSET(InstrumenteIBE!$A$1,ROW()-2,COLUMN(),1,1),IF(ROW()-2 &lt;= DataRows,OFFSET(MeineInstrumente!$A$9,ROW()-DataRows_IBE-1,COLUMN(),1,1),""))</f>
        <v/>
      </c>
      <c r="D3700" s="16" t="str">
        <f ca="1">IF(ROW()-1&lt;=DataRows_IBE,OFFSET(InstrumenteIBE!$A$1,ROW()-2,COLUMN(),1,1),IF(ROW()-2 &lt;= DataRows,OFFSET(MeineInstrumente!$A$9,ROW()-DataRows_IBE-1,COLUMN(),1,1),""))</f>
        <v/>
      </c>
      <c r="E3700" t="str">
        <f t="shared" ca="1" si="57"/>
        <v/>
      </c>
      <c r="F3700" t="str">
        <f ca="1">IF(ROW()-1&lt;=DataRows_IBE,OFFSET(InstrumenteIBE!$A$1,ROW()-2,COLUMN()-COLUMN($F$1),1,1),IF(ROW()-2 &lt;= DataRows,OFFSET(MeineInstrumente!$A$9,ROW()-DataRows_IBE-1,COLUMN()-COLUMN($F$1),1,1),""))</f>
        <v/>
      </c>
    </row>
    <row r="3701" spans="1:6" x14ac:dyDescent="0.25">
      <c r="A3701" t="str">
        <f ca="1">IF(ROW()-1&lt;=DataRows_IBE,OFFSET(InstrumenteIBE!$A$1,ROW()-2,COLUMN(),1,1),IF(ROW()-2 &lt;= DataRows,OFFSET(MeineInstrumente!$A$9,ROW()-DataRows_IBE-1,COLUMN(),1,1),""))</f>
        <v/>
      </c>
      <c r="B3701" t="str">
        <f ca="1">IF(ROW()-1&lt;=DataRows_IBE,OFFSET(InstrumenteIBE!$A$1,ROW()-2,COLUMN(),1,1),IF(ROW()-2 &lt;= DataRows,OFFSET(MeineInstrumente!$A$9,ROW()-DataRows_IBE-1,COLUMN(),1,1),""))</f>
        <v/>
      </c>
      <c r="C3701" t="str">
        <f ca="1">IF(ROW()-1&lt;=DataRows_IBE,OFFSET(InstrumenteIBE!$A$1,ROW()-2,COLUMN(),1,1),IF(ROW()-2 &lt;= DataRows,OFFSET(MeineInstrumente!$A$9,ROW()-DataRows_IBE-1,COLUMN(),1,1),""))</f>
        <v/>
      </c>
      <c r="D3701" s="16" t="str">
        <f ca="1">IF(ROW()-1&lt;=DataRows_IBE,OFFSET(InstrumenteIBE!$A$1,ROW()-2,COLUMN(),1,1),IF(ROW()-2 &lt;= DataRows,OFFSET(MeineInstrumente!$A$9,ROW()-DataRows_IBE-1,COLUMN(),1,1),""))</f>
        <v/>
      </c>
      <c r="E3701" t="str">
        <f t="shared" ca="1" si="57"/>
        <v/>
      </c>
      <c r="F3701" t="str">
        <f ca="1">IF(ROW()-1&lt;=DataRows_IBE,OFFSET(InstrumenteIBE!$A$1,ROW()-2,COLUMN()-COLUMN($F$1),1,1),IF(ROW()-2 &lt;= DataRows,OFFSET(MeineInstrumente!$A$9,ROW()-DataRows_IBE-1,COLUMN()-COLUMN($F$1),1,1),""))</f>
        <v/>
      </c>
    </row>
    <row r="3702" spans="1:6" x14ac:dyDescent="0.25">
      <c r="A3702" t="str">
        <f ca="1">IF(ROW()-1&lt;=DataRows_IBE,OFFSET(InstrumenteIBE!$A$1,ROW()-2,COLUMN(),1,1),IF(ROW()-2 &lt;= DataRows,OFFSET(MeineInstrumente!$A$9,ROW()-DataRows_IBE-1,COLUMN(),1,1),""))</f>
        <v/>
      </c>
      <c r="B3702" t="str">
        <f ca="1">IF(ROW()-1&lt;=DataRows_IBE,OFFSET(InstrumenteIBE!$A$1,ROW()-2,COLUMN(),1,1),IF(ROW()-2 &lt;= DataRows,OFFSET(MeineInstrumente!$A$9,ROW()-DataRows_IBE-1,COLUMN(),1,1),""))</f>
        <v/>
      </c>
      <c r="C3702" t="str">
        <f ca="1">IF(ROW()-1&lt;=DataRows_IBE,OFFSET(InstrumenteIBE!$A$1,ROW()-2,COLUMN(),1,1),IF(ROW()-2 &lt;= DataRows,OFFSET(MeineInstrumente!$A$9,ROW()-DataRows_IBE-1,COLUMN(),1,1),""))</f>
        <v/>
      </c>
      <c r="D3702" s="16" t="str">
        <f ca="1">IF(ROW()-1&lt;=DataRows_IBE,OFFSET(InstrumenteIBE!$A$1,ROW()-2,COLUMN(),1,1),IF(ROW()-2 &lt;= DataRows,OFFSET(MeineInstrumente!$A$9,ROW()-DataRows_IBE-1,COLUMN(),1,1),""))</f>
        <v/>
      </c>
      <c r="E3702" t="str">
        <f t="shared" ca="1" si="57"/>
        <v/>
      </c>
      <c r="F3702" t="str">
        <f ca="1">IF(ROW()-1&lt;=DataRows_IBE,OFFSET(InstrumenteIBE!$A$1,ROW()-2,COLUMN()-COLUMN($F$1),1,1),IF(ROW()-2 &lt;= DataRows,OFFSET(MeineInstrumente!$A$9,ROW()-DataRows_IBE-1,COLUMN()-COLUMN($F$1),1,1),""))</f>
        <v/>
      </c>
    </row>
    <row r="3703" spans="1:6" x14ac:dyDescent="0.25">
      <c r="A3703" t="str">
        <f ca="1">IF(ROW()-1&lt;=DataRows_IBE,OFFSET(InstrumenteIBE!$A$1,ROW()-2,COLUMN(),1,1),IF(ROW()-2 &lt;= DataRows,OFFSET(MeineInstrumente!$A$9,ROW()-DataRows_IBE-1,COLUMN(),1,1),""))</f>
        <v/>
      </c>
      <c r="B3703" t="str">
        <f ca="1">IF(ROW()-1&lt;=DataRows_IBE,OFFSET(InstrumenteIBE!$A$1,ROW()-2,COLUMN(),1,1),IF(ROW()-2 &lt;= DataRows,OFFSET(MeineInstrumente!$A$9,ROW()-DataRows_IBE-1,COLUMN(),1,1),""))</f>
        <v/>
      </c>
      <c r="C3703" t="str">
        <f ca="1">IF(ROW()-1&lt;=DataRows_IBE,OFFSET(InstrumenteIBE!$A$1,ROW()-2,COLUMN(),1,1),IF(ROW()-2 &lt;= DataRows,OFFSET(MeineInstrumente!$A$9,ROW()-DataRows_IBE-1,COLUMN(),1,1),""))</f>
        <v/>
      </c>
      <c r="D3703" s="16" t="str">
        <f ca="1">IF(ROW()-1&lt;=DataRows_IBE,OFFSET(InstrumenteIBE!$A$1,ROW()-2,COLUMN(),1,1),IF(ROW()-2 &lt;= DataRows,OFFSET(MeineInstrumente!$A$9,ROW()-DataRows_IBE-1,COLUMN(),1,1),""))</f>
        <v/>
      </c>
      <c r="E3703" t="str">
        <f t="shared" ca="1" si="57"/>
        <v/>
      </c>
      <c r="F3703" t="str">
        <f ca="1">IF(ROW()-1&lt;=DataRows_IBE,OFFSET(InstrumenteIBE!$A$1,ROW()-2,COLUMN()-COLUMN($F$1),1,1),IF(ROW()-2 &lt;= DataRows,OFFSET(MeineInstrumente!$A$9,ROW()-DataRows_IBE-1,COLUMN()-COLUMN($F$1),1,1),""))</f>
        <v/>
      </c>
    </row>
    <row r="3704" spans="1:6" x14ac:dyDescent="0.25">
      <c r="A3704" t="str">
        <f ca="1">IF(ROW()-1&lt;=DataRows_IBE,OFFSET(InstrumenteIBE!$A$1,ROW()-2,COLUMN(),1,1),IF(ROW()-2 &lt;= DataRows,OFFSET(MeineInstrumente!$A$9,ROW()-DataRows_IBE-1,COLUMN(),1,1),""))</f>
        <v/>
      </c>
      <c r="B3704" t="str">
        <f ca="1">IF(ROW()-1&lt;=DataRows_IBE,OFFSET(InstrumenteIBE!$A$1,ROW()-2,COLUMN(),1,1),IF(ROW()-2 &lt;= DataRows,OFFSET(MeineInstrumente!$A$9,ROW()-DataRows_IBE-1,COLUMN(),1,1),""))</f>
        <v/>
      </c>
      <c r="C3704" t="str">
        <f ca="1">IF(ROW()-1&lt;=DataRows_IBE,OFFSET(InstrumenteIBE!$A$1,ROW()-2,COLUMN(),1,1),IF(ROW()-2 &lt;= DataRows,OFFSET(MeineInstrumente!$A$9,ROW()-DataRows_IBE-1,COLUMN(),1,1),""))</f>
        <v/>
      </c>
      <c r="D3704" s="16" t="str">
        <f ca="1">IF(ROW()-1&lt;=DataRows_IBE,OFFSET(InstrumenteIBE!$A$1,ROW()-2,COLUMN(),1,1),IF(ROW()-2 &lt;= DataRows,OFFSET(MeineInstrumente!$A$9,ROW()-DataRows_IBE-1,COLUMN(),1,1),""))</f>
        <v/>
      </c>
      <c r="E3704" t="str">
        <f t="shared" ca="1" si="57"/>
        <v/>
      </c>
      <c r="F3704" t="str">
        <f ca="1">IF(ROW()-1&lt;=DataRows_IBE,OFFSET(InstrumenteIBE!$A$1,ROW()-2,COLUMN()-COLUMN($F$1),1,1),IF(ROW()-2 &lt;= DataRows,OFFSET(MeineInstrumente!$A$9,ROW()-DataRows_IBE-1,COLUMN()-COLUMN($F$1),1,1),""))</f>
        <v/>
      </c>
    </row>
    <row r="3705" spans="1:6" x14ac:dyDescent="0.25">
      <c r="A3705" t="str">
        <f ca="1">IF(ROW()-1&lt;=DataRows_IBE,OFFSET(InstrumenteIBE!$A$1,ROW()-2,COLUMN(),1,1),IF(ROW()-2 &lt;= DataRows,OFFSET(MeineInstrumente!$A$9,ROW()-DataRows_IBE-1,COLUMN(),1,1),""))</f>
        <v/>
      </c>
      <c r="B3705" t="str">
        <f ca="1">IF(ROW()-1&lt;=DataRows_IBE,OFFSET(InstrumenteIBE!$A$1,ROW()-2,COLUMN(),1,1),IF(ROW()-2 &lt;= DataRows,OFFSET(MeineInstrumente!$A$9,ROW()-DataRows_IBE-1,COLUMN(),1,1),""))</f>
        <v/>
      </c>
      <c r="C3705" t="str">
        <f ca="1">IF(ROW()-1&lt;=DataRows_IBE,OFFSET(InstrumenteIBE!$A$1,ROW()-2,COLUMN(),1,1),IF(ROW()-2 &lt;= DataRows,OFFSET(MeineInstrumente!$A$9,ROW()-DataRows_IBE-1,COLUMN(),1,1),""))</f>
        <v/>
      </c>
      <c r="D3705" s="16" t="str">
        <f ca="1">IF(ROW()-1&lt;=DataRows_IBE,OFFSET(InstrumenteIBE!$A$1,ROW()-2,COLUMN(),1,1),IF(ROW()-2 &lt;= DataRows,OFFSET(MeineInstrumente!$A$9,ROW()-DataRows_IBE-1,COLUMN(),1,1),""))</f>
        <v/>
      </c>
      <c r="E3705" t="str">
        <f t="shared" ca="1" si="57"/>
        <v/>
      </c>
      <c r="F3705" t="str">
        <f ca="1">IF(ROW()-1&lt;=DataRows_IBE,OFFSET(InstrumenteIBE!$A$1,ROW()-2,COLUMN()-COLUMN($F$1),1,1),IF(ROW()-2 &lt;= DataRows,OFFSET(MeineInstrumente!$A$9,ROW()-DataRows_IBE-1,COLUMN()-COLUMN($F$1),1,1),""))</f>
        <v/>
      </c>
    </row>
    <row r="3706" spans="1:6" x14ac:dyDescent="0.25">
      <c r="A3706" t="str">
        <f ca="1">IF(ROW()-1&lt;=DataRows_IBE,OFFSET(InstrumenteIBE!$A$1,ROW()-2,COLUMN(),1,1),IF(ROW()-2 &lt;= DataRows,OFFSET(MeineInstrumente!$A$9,ROW()-DataRows_IBE-1,COLUMN(),1,1),""))</f>
        <v/>
      </c>
      <c r="B3706" t="str">
        <f ca="1">IF(ROW()-1&lt;=DataRows_IBE,OFFSET(InstrumenteIBE!$A$1,ROW()-2,COLUMN(),1,1),IF(ROW()-2 &lt;= DataRows,OFFSET(MeineInstrumente!$A$9,ROW()-DataRows_IBE-1,COLUMN(),1,1),""))</f>
        <v/>
      </c>
      <c r="C3706" t="str">
        <f ca="1">IF(ROW()-1&lt;=DataRows_IBE,OFFSET(InstrumenteIBE!$A$1,ROW()-2,COLUMN(),1,1),IF(ROW()-2 &lt;= DataRows,OFFSET(MeineInstrumente!$A$9,ROW()-DataRows_IBE-1,COLUMN(),1,1),""))</f>
        <v/>
      </c>
      <c r="D3706" s="16" t="str">
        <f ca="1">IF(ROW()-1&lt;=DataRows_IBE,OFFSET(InstrumenteIBE!$A$1,ROW()-2,COLUMN(),1,1),IF(ROW()-2 &lt;= DataRows,OFFSET(MeineInstrumente!$A$9,ROW()-DataRows_IBE-1,COLUMN(),1,1),""))</f>
        <v/>
      </c>
      <c r="E3706" t="str">
        <f t="shared" ca="1" si="57"/>
        <v/>
      </c>
      <c r="F3706" t="str">
        <f ca="1">IF(ROW()-1&lt;=DataRows_IBE,OFFSET(InstrumenteIBE!$A$1,ROW()-2,COLUMN()-COLUMN($F$1),1,1),IF(ROW()-2 &lt;= DataRows,OFFSET(MeineInstrumente!$A$9,ROW()-DataRows_IBE-1,COLUMN()-COLUMN($F$1),1,1),""))</f>
        <v/>
      </c>
    </row>
    <row r="3707" spans="1:6" x14ac:dyDescent="0.25">
      <c r="A3707" t="str">
        <f ca="1">IF(ROW()-1&lt;=DataRows_IBE,OFFSET(InstrumenteIBE!$A$1,ROW()-2,COLUMN(),1,1),IF(ROW()-2 &lt;= DataRows,OFFSET(MeineInstrumente!$A$9,ROW()-DataRows_IBE-1,COLUMN(),1,1),""))</f>
        <v/>
      </c>
      <c r="B3707" t="str">
        <f ca="1">IF(ROW()-1&lt;=DataRows_IBE,OFFSET(InstrumenteIBE!$A$1,ROW()-2,COLUMN(),1,1),IF(ROW()-2 &lt;= DataRows,OFFSET(MeineInstrumente!$A$9,ROW()-DataRows_IBE-1,COLUMN(),1,1),""))</f>
        <v/>
      </c>
      <c r="C3707" t="str">
        <f ca="1">IF(ROW()-1&lt;=DataRows_IBE,OFFSET(InstrumenteIBE!$A$1,ROW()-2,COLUMN(),1,1),IF(ROW()-2 &lt;= DataRows,OFFSET(MeineInstrumente!$A$9,ROW()-DataRows_IBE-1,COLUMN(),1,1),""))</f>
        <v/>
      </c>
      <c r="D3707" s="16" t="str">
        <f ca="1">IF(ROW()-1&lt;=DataRows_IBE,OFFSET(InstrumenteIBE!$A$1,ROW()-2,COLUMN(),1,1),IF(ROW()-2 &lt;= DataRows,OFFSET(MeineInstrumente!$A$9,ROW()-DataRows_IBE-1,COLUMN(),1,1),""))</f>
        <v/>
      </c>
      <c r="E3707" t="str">
        <f t="shared" ca="1" si="57"/>
        <v/>
      </c>
      <c r="F3707" t="str">
        <f ca="1">IF(ROW()-1&lt;=DataRows_IBE,OFFSET(InstrumenteIBE!$A$1,ROW()-2,COLUMN()-COLUMN($F$1),1,1),IF(ROW()-2 &lt;= DataRows,OFFSET(MeineInstrumente!$A$9,ROW()-DataRows_IBE-1,COLUMN()-COLUMN($F$1),1,1),""))</f>
        <v/>
      </c>
    </row>
    <row r="3708" spans="1:6" x14ac:dyDescent="0.25">
      <c r="A3708" t="str">
        <f ca="1">IF(ROW()-1&lt;=DataRows_IBE,OFFSET(InstrumenteIBE!$A$1,ROW()-2,COLUMN(),1,1),IF(ROW()-2 &lt;= DataRows,OFFSET(MeineInstrumente!$A$9,ROW()-DataRows_IBE-1,COLUMN(),1,1),""))</f>
        <v/>
      </c>
      <c r="B3708" t="str">
        <f ca="1">IF(ROW()-1&lt;=DataRows_IBE,OFFSET(InstrumenteIBE!$A$1,ROW()-2,COLUMN(),1,1),IF(ROW()-2 &lt;= DataRows,OFFSET(MeineInstrumente!$A$9,ROW()-DataRows_IBE-1,COLUMN(),1,1),""))</f>
        <v/>
      </c>
      <c r="C3708" t="str">
        <f ca="1">IF(ROW()-1&lt;=DataRows_IBE,OFFSET(InstrumenteIBE!$A$1,ROW()-2,COLUMN(),1,1),IF(ROW()-2 &lt;= DataRows,OFFSET(MeineInstrumente!$A$9,ROW()-DataRows_IBE-1,COLUMN(),1,1),""))</f>
        <v/>
      </c>
      <c r="D3708" s="16" t="str">
        <f ca="1">IF(ROW()-1&lt;=DataRows_IBE,OFFSET(InstrumenteIBE!$A$1,ROW()-2,COLUMN(),1,1),IF(ROW()-2 &lt;= DataRows,OFFSET(MeineInstrumente!$A$9,ROW()-DataRows_IBE-1,COLUMN(),1,1),""))</f>
        <v/>
      </c>
      <c r="E3708" t="str">
        <f t="shared" ca="1" si="57"/>
        <v/>
      </c>
      <c r="F3708" t="str">
        <f ca="1">IF(ROW()-1&lt;=DataRows_IBE,OFFSET(InstrumenteIBE!$A$1,ROW()-2,COLUMN()-COLUMN($F$1),1,1),IF(ROW()-2 &lt;= DataRows,OFFSET(MeineInstrumente!$A$9,ROW()-DataRows_IBE-1,COLUMN()-COLUMN($F$1),1,1),""))</f>
        <v/>
      </c>
    </row>
    <row r="3709" spans="1:6" x14ac:dyDescent="0.25">
      <c r="A3709" t="str">
        <f ca="1">IF(ROW()-1&lt;=DataRows_IBE,OFFSET(InstrumenteIBE!$A$1,ROW()-2,COLUMN(),1,1),IF(ROW()-2 &lt;= DataRows,OFFSET(MeineInstrumente!$A$9,ROW()-DataRows_IBE-1,COLUMN(),1,1),""))</f>
        <v/>
      </c>
      <c r="B3709" t="str">
        <f ca="1">IF(ROW()-1&lt;=DataRows_IBE,OFFSET(InstrumenteIBE!$A$1,ROW()-2,COLUMN(),1,1),IF(ROW()-2 &lt;= DataRows,OFFSET(MeineInstrumente!$A$9,ROW()-DataRows_IBE-1,COLUMN(),1,1),""))</f>
        <v/>
      </c>
      <c r="C3709" t="str">
        <f ca="1">IF(ROW()-1&lt;=DataRows_IBE,OFFSET(InstrumenteIBE!$A$1,ROW()-2,COLUMN(),1,1),IF(ROW()-2 &lt;= DataRows,OFFSET(MeineInstrumente!$A$9,ROW()-DataRows_IBE-1,COLUMN(),1,1),""))</f>
        <v/>
      </c>
      <c r="D3709" s="16" t="str">
        <f ca="1">IF(ROW()-1&lt;=DataRows_IBE,OFFSET(InstrumenteIBE!$A$1,ROW()-2,COLUMN(),1,1),IF(ROW()-2 &lt;= DataRows,OFFSET(MeineInstrumente!$A$9,ROW()-DataRows_IBE-1,COLUMN(),1,1),""))</f>
        <v/>
      </c>
      <c r="E3709" t="str">
        <f t="shared" ca="1" si="57"/>
        <v/>
      </c>
      <c r="F3709" t="str">
        <f ca="1">IF(ROW()-1&lt;=DataRows_IBE,OFFSET(InstrumenteIBE!$A$1,ROW()-2,COLUMN()-COLUMN($F$1),1,1),IF(ROW()-2 &lt;= DataRows,OFFSET(MeineInstrumente!$A$9,ROW()-DataRows_IBE-1,COLUMN()-COLUMN($F$1),1,1),""))</f>
        <v/>
      </c>
    </row>
    <row r="3710" spans="1:6" x14ac:dyDescent="0.25">
      <c r="A3710" t="str">
        <f ca="1">IF(ROW()-1&lt;=DataRows_IBE,OFFSET(InstrumenteIBE!$A$1,ROW()-2,COLUMN(),1,1),IF(ROW()-2 &lt;= DataRows,OFFSET(MeineInstrumente!$A$9,ROW()-DataRows_IBE-1,COLUMN(),1,1),""))</f>
        <v/>
      </c>
      <c r="B3710" t="str">
        <f ca="1">IF(ROW()-1&lt;=DataRows_IBE,OFFSET(InstrumenteIBE!$A$1,ROW()-2,COLUMN(),1,1),IF(ROW()-2 &lt;= DataRows,OFFSET(MeineInstrumente!$A$9,ROW()-DataRows_IBE-1,COLUMN(),1,1),""))</f>
        <v/>
      </c>
      <c r="C3710" t="str">
        <f ca="1">IF(ROW()-1&lt;=DataRows_IBE,OFFSET(InstrumenteIBE!$A$1,ROW()-2,COLUMN(),1,1),IF(ROW()-2 &lt;= DataRows,OFFSET(MeineInstrumente!$A$9,ROW()-DataRows_IBE-1,COLUMN(),1,1),""))</f>
        <v/>
      </c>
      <c r="D3710" s="16" t="str">
        <f ca="1">IF(ROW()-1&lt;=DataRows_IBE,OFFSET(InstrumenteIBE!$A$1,ROW()-2,COLUMN(),1,1),IF(ROW()-2 &lt;= DataRows,OFFSET(MeineInstrumente!$A$9,ROW()-DataRows_IBE-1,COLUMN(),1,1),""))</f>
        <v/>
      </c>
      <c r="E3710" t="str">
        <f t="shared" ca="1" si="57"/>
        <v/>
      </c>
      <c r="F3710" t="str">
        <f ca="1">IF(ROW()-1&lt;=DataRows_IBE,OFFSET(InstrumenteIBE!$A$1,ROW()-2,COLUMN()-COLUMN($F$1),1,1),IF(ROW()-2 &lt;= DataRows,OFFSET(MeineInstrumente!$A$9,ROW()-DataRows_IBE-1,COLUMN()-COLUMN($F$1),1,1),""))</f>
        <v/>
      </c>
    </row>
    <row r="3711" spans="1:6" x14ac:dyDescent="0.25">
      <c r="A3711" t="str">
        <f ca="1">IF(ROW()-1&lt;=DataRows_IBE,OFFSET(InstrumenteIBE!$A$1,ROW()-2,COLUMN(),1,1),IF(ROW()-2 &lt;= DataRows,OFFSET(MeineInstrumente!$A$9,ROW()-DataRows_IBE-1,COLUMN(),1,1),""))</f>
        <v/>
      </c>
      <c r="B3711" t="str">
        <f ca="1">IF(ROW()-1&lt;=DataRows_IBE,OFFSET(InstrumenteIBE!$A$1,ROW()-2,COLUMN(),1,1),IF(ROW()-2 &lt;= DataRows,OFFSET(MeineInstrumente!$A$9,ROW()-DataRows_IBE-1,COLUMN(),1,1),""))</f>
        <v/>
      </c>
      <c r="C3711" t="str">
        <f ca="1">IF(ROW()-1&lt;=DataRows_IBE,OFFSET(InstrumenteIBE!$A$1,ROW()-2,COLUMN(),1,1),IF(ROW()-2 &lt;= DataRows,OFFSET(MeineInstrumente!$A$9,ROW()-DataRows_IBE-1,COLUMN(),1,1),""))</f>
        <v/>
      </c>
      <c r="D3711" s="16" t="str">
        <f ca="1">IF(ROW()-1&lt;=DataRows_IBE,OFFSET(InstrumenteIBE!$A$1,ROW()-2,COLUMN(),1,1),IF(ROW()-2 &lt;= DataRows,OFFSET(MeineInstrumente!$A$9,ROW()-DataRows_IBE-1,COLUMN(),1,1),""))</f>
        <v/>
      </c>
      <c r="E3711" t="str">
        <f t="shared" ca="1" si="57"/>
        <v/>
      </c>
      <c r="F3711" t="str">
        <f ca="1">IF(ROW()-1&lt;=DataRows_IBE,OFFSET(InstrumenteIBE!$A$1,ROW()-2,COLUMN()-COLUMN($F$1),1,1),IF(ROW()-2 &lt;= DataRows,OFFSET(MeineInstrumente!$A$9,ROW()-DataRows_IBE-1,COLUMN()-COLUMN($F$1),1,1),""))</f>
        <v/>
      </c>
    </row>
    <row r="3712" spans="1:6" x14ac:dyDescent="0.25">
      <c r="A3712" t="str">
        <f ca="1">IF(ROW()-1&lt;=DataRows_IBE,OFFSET(InstrumenteIBE!$A$1,ROW()-2,COLUMN(),1,1),IF(ROW()-2 &lt;= DataRows,OFFSET(MeineInstrumente!$A$9,ROW()-DataRows_IBE-1,COLUMN(),1,1),""))</f>
        <v/>
      </c>
      <c r="B3712" t="str">
        <f ca="1">IF(ROW()-1&lt;=DataRows_IBE,OFFSET(InstrumenteIBE!$A$1,ROW()-2,COLUMN(),1,1),IF(ROW()-2 &lt;= DataRows,OFFSET(MeineInstrumente!$A$9,ROW()-DataRows_IBE-1,COLUMN(),1,1),""))</f>
        <v/>
      </c>
      <c r="C3712" t="str">
        <f ca="1">IF(ROW()-1&lt;=DataRows_IBE,OFFSET(InstrumenteIBE!$A$1,ROW()-2,COLUMN(),1,1),IF(ROW()-2 &lt;= DataRows,OFFSET(MeineInstrumente!$A$9,ROW()-DataRows_IBE-1,COLUMN(),1,1),""))</f>
        <v/>
      </c>
      <c r="D3712" s="16" t="str">
        <f ca="1">IF(ROW()-1&lt;=DataRows_IBE,OFFSET(InstrumenteIBE!$A$1,ROW()-2,COLUMN(),1,1),IF(ROW()-2 &lt;= DataRows,OFFSET(MeineInstrumente!$A$9,ROW()-DataRows_IBE-1,COLUMN(),1,1),""))</f>
        <v/>
      </c>
      <c r="E3712" t="str">
        <f t="shared" ca="1" si="57"/>
        <v/>
      </c>
      <c r="F3712" t="str">
        <f ca="1">IF(ROW()-1&lt;=DataRows_IBE,OFFSET(InstrumenteIBE!$A$1,ROW()-2,COLUMN()-COLUMN($F$1),1,1),IF(ROW()-2 &lt;= DataRows,OFFSET(MeineInstrumente!$A$9,ROW()-DataRows_IBE-1,COLUMN()-COLUMN($F$1),1,1),""))</f>
        <v/>
      </c>
    </row>
    <row r="3713" spans="1:6" x14ac:dyDescent="0.25">
      <c r="A3713" t="str">
        <f ca="1">IF(ROW()-1&lt;=DataRows_IBE,OFFSET(InstrumenteIBE!$A$1,ROW()-2,COLUMN(),1,1),IF(ROW()-2 &lt;= DataRows,OFFSET(MeineInstrumente!$A$9,ROW()-DataRows_IBE-1,COLUMN(),1,1),""))</f>
        <v/>
      </c>
      <c r="B3713" t="str">
        <f ca="1">IF(ROW()-1&lt;=DataRows_IBE,OFFSET(InstrumenteIBE!$A$1,ROW()-2,COLUMN(),1,1),IF(ROW()-2 &lt;= DataRows,OFFSET(MeineInstrumente!$A$9,ROW()-DataRows_IBE-1,COLUMN(),1,1),""))</f>
        <v/>
      </c>
      <c r="C3713" t="str">
        <f ca="1">IF(ROW()-1&lt;=DataRows_IBE,OFFSET(InstrumenteIBE!$A$1,ROW()-2,COLUMN(),1,1),IF(ROW()-2 &lt;= DataRows,OFFSET(MeineInstrumente!$A$9,ROW()-DataRows_IBE-1,COLUMN(),1,1),""))</f>
        <v/>
      </c>
      <c r="D3713" s="16" t="str">
        <f ca="1">IF(ROW()-1&lt;=DataRows_IBE,OFFSET(InstrumenteIBE!$A$1,ROW()-2,COLUMN(),1,1),IF(ROW()-2 &lt;= DataRows,OFFSET(MeineInstrumente!$A$9,ROW()-DataRows_IBE-1,COLUMN(),1,1),""))</f>
        <v/>
      </c>
      <c r="E3713" t="str">
        <f t="shared" ca="1" si="57"/>
        <v/>
      </c>
      <c r="F3713" t="str">
        <f ca="1">IF(ROW()-1&lt;=DataRows_IBE,OFFSET(InstrumenteIBE!$A$1,ROW()-2,COLUMN()-COLUMN($F$1),1,1),IF(ROW()-2 &lt;= DataRows,OFFSET(MeineInstrumente!$A$9,ROW()-DataRows_IBE-1,COLUMN()-COLUMN($F$1),1,1),""))</f>
        <v/>
      </c>
    </row>
    <row r="3714" spans="1:6" x14ac:dyDescent="0.25">
      <c r="A3714" t="str">
        <f ca="1">IF(ROW()-1&lt;=DataRows_IBE,OFFSET(InstrumenteIBE!$A$1,ROW()-2,COLUMN(),1,1),IF(ROW()-2 &lt;= DataRows,OFFSET(MeineInstrumente!$A$9,ROW()-DataRows_IBE-1,COLUMN(),1,1),""))</f>
        <v/>
      </c>
      <c r="B3714" t="str">
        <f ca="1">IF(ROW()-1&lt;=DataRows_IBE,OFFSET(InstrumenteIBE!$A$1,ROW()-2,COLUMN(),1,1),IF(ROW()-2 &lt;= DataRows,OFFSET(MeineInstrumente!$A$9,ROW()-DataRows_IBE-1,COLUMN(),1,1),""))</f>
        <v/>
      </c>
      <c r="C3714" t="str">
        <f ca="1">IF(ROW()-1&lt;=DataRows_IBE,OFFSET(InstrumenteIBE!$A$1,ROW()-2,COLUMN(),1,1),IF(ROW()-2 &lt;= DataRows,OFFSET(MeineInstrumente!$A$9,ROW()-DataRows_IBE-1,COLUMN(),1,1),""))</f>
        <v/>
      </c>
      <c r="D3714" s="16" t="str">
        <f ca="1">IF(ROW()-1&lt;=DataRows_IBE,OFFSET(InstrumenteIBE!$A$1,ROW()-2,COLUMN(),1,1),IF(ROW()-2 &lt;= DataRows,OFFSET(MeineInstrumente!$A$9,ROW()-DataRows_IBE-1,COLUMN(),1,1),""))</f>
        <v/>
      </c>
      <c r="E3714" t="str">
        <f t="shared" ref="E3714:E3777" ca="1" si="58">IF(ISNUMBER(A3714),F3714&amp;";"&amp;A3714,"")</f>
        <v/>
      </c>
      <c r="F3714" t="str">
        <f ca="1">IF(ROW()-1&lt;=DataRows_IBE,OFFSET(InstrumenteIBE!$A$1,ROW()-2,COLUMN()-COLUMN($F$1),1,1),IF(ROW()-2 &lt;= DataRows,OFFSET(MeineInstrumente!$A$9,ROW()-DataRows_IBE-1,COLUMN()-COLUMN($F$1),1,1),""))</f>
        <v/>
      </c>
    </row>
    <row r="3715" spans="1:6" x14ac:dyDescent="0.25">
      <c r="A3715" t="str">
        <f ca="1">IF(ROW()-1&lt;=DataRows_IBE,OFFSET(InstrumenteIBE!$A$1,ROW()-2,COLUMN(),1,1),IF(ROW()-2 &lt;= DataRows,OFFSET(MeineInstrumente!$A$9,ROW()-DataRows_IBE-1,COLUMN(),1,1),""))</f>
        <v/>
      </c>
      <c r="B3715" t="str">
        <f ca="1">IF(ROW()-1&lt;=DataRows_IBE,OFFSET(InstrumenteIBE!$A$1,ROW()-2,COLUMN(),1,1),IF(ROW()-2 &lt;= DataRows,OFFSET(MeineInstrumente!$A$9,ROW()-DataRows_IBE-1,COLUMN(),1,1),""))</f>
        <v/>
      </c>
      <c r="C3715" t="str">
        <f ca="1">IF(ROW()-1&lt;=DataRows_IBE,OFFSET(InstrumenteIBE!$A$1,ROW()-2,COLUMN(),1,1),IF(ROW()-2 &lt;= DataRows,OFFSET(MeineInstrumente!$A$9,ROW()-DataRows_IBE-1,COLUMN(),1,1),""))</f>
        <v/>
      </c>
      <c r="D3715" s="16" t="str">
        <f ca="1">IF(ROW()-1&lt;=DataRows_IBE,OFFSET(InstrumenteIBE!$A$1,ROW()-2,COLUMN(),1,1),IF(ROW()-2 &lt;= DataRows,OFFSET(MeineInstrumente!$A$9,ROW()-DataRows_IBE-1,COLUMN(),1,1),""))</f>
        <v/>
      </c>
      <c r="E3715" t="str">
        <f t="shared" ca="1" si="58"/>
        <v/>
      </c>
      <c r="F3715" t="str">
        <f ca="1">IF(ROW()-1&lt;=DataRows_IBE,OFFSET(InstrumenteIBE!$A$1,ROW()-2,COLUMN()-COLUMN($F$1),1,1),IF(ROW()-2 &lt;= DataRows,OFFSET(MeineInstrumente!$A$9,ROW()-DataRows_IBE-1,COLUMN()-COLUMN($F$1),1,1),""))</f>
        <v/>
      </c>
    </row>
    <row r="3716" spans="1:6" x14ac:dyDescent="0.25">
      <c r="A3716" t="str">
        <f ca="1">IF(ROW()-1&lt;=DataRows_IBE,OFFSET(InstrumenteIBE!$A$1,ROW()-2,COLUMN(),1,1),IF(ROW()-2 &lt;= DataRows,OFFSET(MeineInstrumente!$A$9,ROW()-DataRows_IBE-1,COLUMN(),1,1),""))</f>
        <v/>
      </c>
      <c r="B3716" t="str">
        <f ca="1">IF(ROW()-1&lt;=DataRows_IBE,OFFSET(InstrumenteIBE!$A$1,ROW()-2,COLUMN(),1,1),IF(ROW()-2 &lt;= DataRows,OFFSET(MeineInstrumente!$A$9,ROW()-DataRows_IBE-1,COLUMN(),1,1),""))</f>
        <v/>
      </c>
      <c r="C3716" t="str">
        <f ca="1">IF(ROW()-1&lt;=DataRows_IBE,OFFSET(InstrumenteIBE!$A$1,ROW()-2,COLUMN(),1,1),IF(ROW()-2 &lt;= DataRows,OFFSET(MeineInstrumente!$A$9,ROW()-DataRows_IBE-1,COLUMN(),1,1),""))</f>
        <v/>
      </c>
      <c r="D3716" s="16" t="str">
        <f ca="1">IF(ROW()-1&lt;=DataRows_IBE,OFFSET(InstrumenteIBE!$A$1,ROW()-2,COLUMN(),1,1),IF(ROW()-2 &lt;= DataRows,OFFSET(MeineInstrumente!$A$9,ROW()-DataRows_IBE-1,COLUMN(),1,1),""))</f>
        <v/>
      </c>
      <c r="E3716" t="str">
        <f t="shared" ca="1" si="58"/>
        <v/>
      </c>
      <c r="F3716" t="str">
        <f ca="1">IF(ROW()-1&lt;=DataRows_IBE,OFFSET(InstrumenteIBE!$A$1,ROW()-2,COLUMN()-COLUMN($F$1),1,1),IF(ROW()-2 &lt;= DataRows,OFFSET(MeineInstrumente!$A$9,ROW()-DataRows_IBE-1,COLUMN()-COLUMN($F$1),1,1),""))</f>
        <v/>
      </c>
    </row>
    <row r="3717" spans="1:6" x14ac:dyDescent="0.25">
      <c r="A3717" t="str">
        <f ca="1">IF(ROW()-1&lt;=DataRows_IBE,OFFSET(InstrumenteIBE!$A$1,ROW()-2,COLUMN(),1,1),IF(ROW()-2 &lt;= DataRows,OFFSET(MeineInstrumente!$A$9,ROW()-DataRows_IBE-1,COLUMN(),1,1),""))</f>
        <v/>
      </c>
      <c r="B3717" t="str">
        <f ca="1">IF(ROW()-1&lt;=DataRows_IBE,OFFSET(InstrumenteIBE!$A$1,ROW()-2,COLUMN(),1,1),IF(ROW()-2 &lt;= DataRows,OFFSET(MeineInstrumente!$A$9,ROW()-DataRows_IBE-1,COLUMN(),1,1),""))</f>
        <v/>
      </c>
      <c r="C3717" t="str">
        <f ca="1">IF(ROW()-1&lt;=DataRows_IBE,OFFSET(InstrumenteIBE!$A$1,ROW()-2,COLUMN(),1,1),IF(ROW()-2 &lt;= DataRows,OFFSET(MeineInstrumente!$A$9,ROW()-DataRows_IBE-1,COLUMN(),1,1),""))</f>
        <v/>
      </c>
      <c r="D3717" s="16" t="str">
        <f ca="1">IF(ROW()-1&lt;=DataRows_IBE,OFFSET(InstrumenteIBE!$A$1,ROW()-2,COLUMN(),1,1),IF(ROW()-2 &lt;= DataRows,OFFSET(MeineInstrumente!$A$9,ROW()-DataRows_IBE-1,COLUMN(),1,1),""))</f>
        <v/>
      </c>
      <c r="E3717" t="str">
        <f t="shared" ca="1" si="58"/>
        <v/>
      </c>
      <c r="F3717" t="str">
        <f ca="1">IF(ROW()-1&lt;=DataRows_IBE,OFFSET(InstrumenteIBE!$A$1,ROW()-2,COLUMN()-COLUMN($F$1),1,1),IF(ROW()-2 &lt;= DataRows,OFFSET(MeineInstrumente!$A$9,ROW()-DataRows_IBE-1,COLUMN()-COLUMN($F$1),1,1),""))</f>
        <v/>
      </c>
    </row>
    <row r="3718" spans="1:6" x14ac:dyDescent="0.25">
      <c r="A3718" t="str">
        <f ca="1">IF(ROW()-1&lt;=DataRows_IBE,OFFSET(InstrumenteIBE!$A$1,ROW()-2,COLUMN(),1,1),IF(ROW()-2 &lt;= DataRows,OFFSET(MeineInstrumente!$A$9,ROW()-DataRows_IBE-1,COLUMN(),1,1),""))</f>
        <v/>
      </c>
      <c r="B3718" t="str">
        <f ca="1">IF(ROW()-1&lt;=DataRows_IBE,OFFSET(InstrumenteIBE!$A$1,ROW()-2,COLUMN(),1,1),IF(ROW()-2 &lt;= DataRows,OFFSET(MeineInstrumente!$A$9,ROW()-DataRows_IBE-1,COLUMN(),1,1),""))</f>
        <v/>
      </c>
      <c r="C3718" t="str">
        <f ca="1">IF(ROW()-1&lt;=DataRows_IBE,OFFSET(InstrumenteIBE!$A$1,ROW()-2,COLUMN(),1,1),IF(ROW()-2 &lt;= DataRows,OFFSET(MeineInstrumente!$A$9,ROW()-DataRows_IBE-1,COLUMN(),1,1),""))</f>
        <v/>
      </c>
      <c r="D3718" s="16" t="str">
        <f ca="1">IF(ROW()-1&lt;=DataRows_IBE,OFFSET(InstrumenteIBE!$A$1,ROW()-2,COLUMN(),1,1),IF(ROW()-2 &lt;= DataRows,OFFSET(MeineInstrumente!$A$9,ROW()-DataRows_IBE-1,COLUMN(),1,1),""))</f>
        <v/>
      </c>
      <c r="E3718" t="str">
        <f t="shared" ca="1" si="58"/>
        <v/>
      </c>
      <c r="F3718" t="str">
        <f ca="1">IF(ROW()-1&lt;=DataRows_IBE,OFFSET(InstrumenteIBE!$A$1,ROW()-2,COLUMN()-COLUMN($F$1),1,1),IF(ROW()-2 &lt;= DataRows,OFFSET(MeineInstrumente!$A$9,ROW()-DataRows_IBE-1,COLUMN()-COLUMN($F$1),1,1),""))</f>
        <v/>
      </c>
    </row>
    <row r="3719" spans="1:6" x14ac:dyDescent="0.25">
      <c r="A3719" t="str">
        <f ca="1">IF(ROW()-1&lt;=DataRows_IBE,OFFSET(InstrumenteIBE!$A$1,ROW()-2,COLUMN(),1,1),IF(ROW()-2 &lt;= DataRows,OFFSET(MeineInstrumente!$A$9,ROW()-DataRows_IBE-1,COLUMN(),1,1),""))</f>
        <v/>
      </c>
      <c r="B3719" t="str">
        <f ca="1">IF(ROW()-1&lt;=DataRows_IBE,OFFSET(InstrumenteIBE!$A$1,ROW()-2,COLUMN(),1,1),IF(ROW()-2 &lt;= DataRows,OFFSET(MeineInstrumente!$A$9,ROW()-DataRows_IBE-1,COLUMN(),1,1),""))</f>
        <v/>
      </c>
      <c r="C3719" t="str">
        <f ca="1">IF(ROW()-1&lt;=DataRows_IBE,OFFSET(InstrumenteIBE!$A$1,ROW()-2,COLUMN(),1,1),IF(ROW()-2 &lt;= DataRows,OFFSET(MeineInstrumente!$A$9,ROW()-DataRows_IBE-1,COLUMN(),1,1),""))</f>
        <v/>
      </c>
      <c r="D3719" s="16" t="str">
        <f ca="1">IF(ROW()-1&lt;=DataRows_IBE,OFFSET(InstrumenteIBE!$A$1,ROW()-2,COLUMN(),1,1),IF(ROW()-2 &lt;= DataRows,OFFSET(MeineInstrumente!$A$9,ROW()-DataRows_IBE-1,COLUMN(),1,1),""))</f>
        <v/>
      </c>
      <c r="E3719" t="str">
        <f t="shared" ca="1" si="58"/>
        <v/>
      </c>
      <c r="F3719" t="str">
        <f ca="1">IF(ROW()-1&lt;=DataRows_IBE,OFFSET(InstrumenteIBE!$A$1,ROW()-2,COLUMN()-COLUMN($F$1),1,1),IF(ROW()-2 &lt;= DataRows,OFFSET(MeineInstrumente!$A$9,ROW()-DataRows_IBE-1,COLUMN()-COLUMN($F$1),1,1),""))</f>
        <v/>
      </c>
    </row>
    <row r="3720" spans="1:6" x14ac:dyDescent="0.25">
      <c r="A3720" t="str">
        <f ca="1">IF(ROW()-1&lt;=DataRows_IBE,OFFSET(InstrumenteIBE!$A$1,ROW()-2,COLUMN(),1,1),IF(ROW()-2 &lt;= DataRows,OFFSET(MeineInstrumente!$A$9,ROW()-DataRows_IBE-1,COLUMN(),1,1),""))</f>
        <v/>
      </c>
      <c r="B3720" t="str">
        <f ca="1">IF(ROW()-1&lt;=DataRows_IBE,OFFSET(InstrumenteIBE!$A$1,ROW()-2,COLUMN(),1,1),IF(ROW()-2 &lt;= DataRows,OFFSET(MeineInstrumente!$A$9,ROW()-DataRows_IBE-1,COLUMN(),1,1),""))</f>
        <v/>
      </c>
      <c r="C3720" t="str">
        <f ca="1">IF(ROW()-1&lt;=DataRows_IBE,OFFSET(InstrumenteIBE!$A$1,ROW()-2,COLUMN(),1,1),IF(ROW()-2 &lt;= DataRows,OFFSET(MeineInstrumente!$A$9,ROW()-DataRows_IBE-1,COLUMN(),1,1),""))</f>
        <v/>
      </c>
      <c r="D3720" s="16" t="str">
        <f ca="1">IF(ROW()-1&lt;=DataRows_IBE,OFFSET(InstrumenteIBE!$A$1,ROW()-2,COLUMN(),1,1),IF(ROW()-2 &lt;= DataRows,OFFSET(MeineInstrumente!$A$9,ROW()-DataRows_IBE-1,COLUMN(),1,1),""))</f>
        <v/>
      </c>
      <c r="E3720" t="str">
        <f t="shared" ca="1" si="58"/>
        <v/>
      </c>
      <c r="F3720" t="str">
        <f ca="1">IF(ROW()-1&lt;=DataRows_IBE,OFFSET(InstrumenteIBE!$A$1,ROW()-2,COLUMN()-COLUMN($F$1),1,1),IF(ROW()-2 &lt;= DataRows,OFFSET(MeineInstrumente!$A$9,ROW()-DataRows_IBE-1,COLUMN()-COLUMN($F$1),1,1),""))</f>
        <v/>
      </c>
    </row>
    <row r="3721" spans="1:6" x14ac:dyDescent="0.25">
      <c r="A3721" t="str">
        <f ca="1">IF(ROW()-1&lt;=DataRows_IBE,OFFSET(InstrumenteIBE!$A$1,ROW()-2,COLUMN(),1,1),IF(ROW()-2 &lt;= DataRows,OFFSET(MeineInstrumente!$A$9,ROW()-DataRows_IBE-1,COLUMN(),1,1),""))</f>
        <v/>
      </c>
      <c r="B3721" t="str">
        <f ca="1">IF(ROW()-1&lt;=DataRows_IBE,OFFSET(InstrumenteIBE!$A$1,ROW()-2,COLUMN(),1,1),IF(ROW()-2 &lt;= DataRows,OFFSET(MeineInstrumente!$A$9,ROW()-DataRows_IBE-1,COLUMN(),1,1),""))</f>
        <v/>
      </c>
      <c r="C3721" t="str">
        <f ca="1">IF(ROW()-1&lt;=DataRows_IBE,OFFSET(InstrumenteIBE!$A$1,ROW()-2,COLUMN(),1,1),IF(ROW()-2 &lt;= DataRows,OFFSET(MeineInstrumente!$A$9,ROW()-DataRows_IBE-1,COLUMN(),1,1),""))</f>
        <v/>
      </c>
      <c r="D3721" s="16" t="str">
        <f ca="1">IF(ROW()-1&lt;=DataRows_IBE,OFFSET(InstrumenteIBE!$A$1,ROW()-2,COLUMN(),1,1),IF(ROW()-2 &lt;= DataRows,OFFSET(MeineInstrumente!$A$9,ROW()-DataRows_IBE-1,COLUMN(),1,1),""))</f>
        <v/>
      </c>
      <c r="E3721" t="str">
        <f t="shared" ca="1" si="58"/>
        <v/>
      </c>
      <c r="F3721" t="str">
        <f ca="1">IF(ROW()-1&lt;=DataRows_IBE,OFFSET(InstrumenteIBE!$A$1,ROW()-2,COLUMN()-COLUMN($F$1),1,1),IF(ROW()-2 &lt;= DataRows,OFFSET(MeineInstrumente!$A$9,ROW()-DataRows_IBE-1,COLUMN()-COLUMN($F$1),1,1),""))</f>
        <v/>
      </c>
    </row>
    <row r="3722" spans="1:6" x14ac:dyDescent="0.25">
      <c r="A3722" t="str">
        <f ca="1">IF(ROW()-1&lt;=DataRows_IBE,OFFSET(InstrumenteIBE!$A$1,ROW()-2,COLUMN(),1,1),IF(ROW()-2 &lt;= DataRows,OFFSET(MeineInstrumente!$A$9,ROW()-DataRows_IBE-1,COLUMN(),1,1),""))</f>
        <v/>
      </c>
      <c r="B3722" t="str">
        <f ca="1">IF(ROW()-1&lt;=DataRows_IBE,OFFSET(InstrumenteIBE!$A$1,ROW()-2,COLUMN(),1,1),IF(ROW()-2 &lt;= DataRows,OFFSET(MeineInstrumente!$A$9,ROW()-DataRows_IBE-1,COLUMN(),1,1),""))</f>
        <v/>
      </c>
      <c r="C3722" t="str">
        <f ca="1">IF(ROW()-1&lt;=DataRows_IBE,OFFSET(InstrumenteIBE!$A$1,ROW()-2,COLUMN(),1,1),IF(ROW()-2 &lt;= DataRows,OFFSET(MeineInstrumente!$A$9,ROW()-DataRows_IBE-1,COLUMN(),1,1),""))</f>
        <v/>
      </c>
      <c r="D3722" s="16" t="str">
        <f ca="1">IF(ROW()-1&lt;=DataRows_IBE,OFFSET(InstrumenteIBE!$A$1,ROW()-2,COLUMN(),1,1),IF(ROW()-2 &lt;= DataRows,OFFSET(MeineInstrumente!$A$9,ROW()-DataRows_IBE-1,COLUMN(),1,1),""))</f>
        <v/>
      </c>
      <c r="E3722" t="str">
        <f t="shared" ca="1" si="58"/>
        <v/>
      </c>
      <c r="F3722" t="str">
        <f ca="1">IF(ROW()-1&lt;=DataRows_IBE,OFFSET(InstrumenteIBE!$A$1,ROW()-2,COLUMN()-COLUMN($F$1),1,1),IF(ROW()-2 &lt;= DataRows,OFFSET(MeineInstrumente!$A$9,ROW()-DataRows_IBE-1,COLUMN()-COLUMN($F$1),1,1),""))</f>
        <v/>
      </c>
    </row>
    <row r="3723" spans="1:6" x14ac:dyDescent="0.25">
      <c r="A3723" t="str">
        <f ca="1">IF(ROW()-1&lt;=DataRows_IBE,OFFSET(InstrumenteIBE!$A$1,ROW()-2,COLUMN(),1,1),IF(ROW()-2 &lt;= DataRows,OFFSET(MeineInstrumente!$A$9,ROW()-DataRows_IBE-1,COLUMN(),1,1),""))</f>
        <v/>
      </c>
      <c r="B3723" t="str">
        <f ca="1">IF(ROW()-1&lt;=DataRows_IBE,OFFSET(InstrumenteIBE!$A$1,ROW()-2,COLUMN(),1,1),IF(ROW()-2 &lt;= DataRows,OFFSET(MeineInstrumente!$A$9,ROW()-DataRows_IBE-1,COLUMN(),1,1),""))</f>
        <v/>
      </c>
      <c r="C3723" t="str">
        <f ca="1">IF(ROW()-1&lt;=DataRows_IBE,OFFSET(InstrumenteIBE!$A$1,ROW()-2,COLUMN(),1,1),IF(ROW()-2 &lt;= DataRows,OFFSET(MeineInstrumente!$A$9,ROW()-DataRows_IBE-1,COLUMN(),1,1),""))</f>
        <v/>
      </c>
      <c r="D3723" s="16" t="str">
        <f ca="1">IF(ROW()-1&lt;=DataRows_IBE,OFFSET(InstrumenteIBE!$A$1,ROW()-2,COLUMN(),1,1),IF(ROW()-2 &lt;= DataRows,OFFSET(MeineInstrumente!$A$9,ROW()-DataRows_IBE-1,COLUMN(),1,1),""))</f>
        <v/>
      </c>
      <c r="E3723" t="str">
        <f t="shared" ca="1" si="58"/>
        <v/>
      </c>
      <c r="F3723" t="str">
        <f ca="1">IF(ROW()-1&lt;=DataRows_IBE,OFFSET(InstrumenteIBE!$A$1,ROW()-2,COLUMN()-COLUMN($F$1),1,1),IF(ROW()-2 &lt;= DataRows,OFFSET(MeineInstrumente!$A$9,ROW()-DataRows_IBE-1,COLUMN()-COLUMN($F$1),1,1),""))</f>
        <v/>
      </c>
    </row>
    <row r="3724" spans="1:6" x14ac:dyDescent="0.25">
      <c r="A3724" t="str">
        <f ca="1">IF(ROW()-1&lt;=DataRows_IBE,OFFSET(InstrumenteIBE!$A$1,ROW()-2,COLUMN(),1,1),IF(ROW()-2 &lt;= DataRows,OFFSET(MeineInstrumente!$A$9,ROW()-DataRows_IBE-1,COLUMN(),1,1),""))</f>
        <v/>
      </c>
      <c r="B3724" t="str">
        <f ca="1">IF(ROW()-1&lt;=DataRows_IBE,OFFSET(InstrumenteIBE!$A$1,ROW()-2,COLUMN(),1,1),IF(ROW()-2 &lt;= DataRows,OFFSET(MeineInstrumente!$A$9,ROW()-DataRows_IBE-1,COLUMN(),1,1),""))</f>
        <v/>
      </c>
      <c r="C3724" t="str">
        <f ca="1">IF(ROW()-1&lt;=DataRows_IBE,OFFSET(InstrumenteIBE!$A$1,ROW()-2,COLUMN(),1,1),IF(ROW()-2 &lt;= DataRows,OFFSET(MeineInstrumente!$A$9,ROW()-DataRows_IBE-1,COLUMN(),1,1),""))</f>
        <v/>
      </c>
      <c r="D3724" s="16" t="str">
        <f ca="1">IF(ROW()-1&lt;=DataRows_IBE,OFFSET(InstrumenteIBE!$A$1,ROW()-2,COLUMN(),1,1),IF(ROW()-2 &lt;= DataRows,OFFSET(MeineInstrumente!$A$9,ROW()-DataRows_IBE-1,COLUMN(),1,1),""))</f>
        <v/>
      </c>
      <c r="E3724" t="str">
        <f t="shared" ca="1" si="58"/>
        <v/>
      </c>
      <c r="F3724" t="str">
        <f ca="1">IF(ROW()-1&lt;=DataRows_IBE,OFFSET(InstrumenteIBE!$A$1,ROW()-2,COLUMN()-COLUMN($F$1),1,1),IF(ROW()-2 &lt;= DataRows,OFFSET(MeineInstrumente!$A$9,ROW()-DataRows_IBE-1,COLUMN()-COLUMN($F$1),1,1),""))</f>
        <v/>
      </c>
    </row>
    <row r="3725" spans="1:6" x14ac:dyDescent="0.25">
      <c r="A3725" t="str">
        <f ca="1">IF(ROW()-1&lt;=DataRows_IBE,OFFSET(InstrumenteIBE!$A$1,ROW()-2,COLUMN(),1,1),IF(ROW()-2 &lt;= DataRows,OFFSET(MeineInstrumente!$A$9,ROW()-DataRows_IBE-1,COLUMN(),1,1),""))</f>
        <v/>
      </c>
      <c r="B3725" t="str">
        <f ca="1">IF(ROW()-1&lt;=DataRows_IBE,OFFSET(InstrumenteIBE!$A$1,ROW()-2,COLUMN(),1,1),IF(ROW()-2 &lt;= DataRows,OFFSET(MeineInstrumente!$A$9,ROW()-DataRows_IBE-1,COLUMN(),1,1),""))</f>
        <v/>
      </c>
      <c r="C3725" t="str">
        <f ca="1">IF(ROW()-1&lt;=DataRows_IBE,OFFSET(InstrumenteIBE!$A$1,ROW()-2,COLUMN(),1,1),IF(ROW()-2 &lt;= DataRows,OFFSET(MeineInstrumente!$A$9,ROW()-DataRows_IBE-1,COLUMN(),1,1),""))</f>
        <v/>
      </c>
      <c r="D3725" s="16" t="str">
        <f ca="1">IF(ROW()-1&lt;=DataRows_IBE,OFFSET(InstrumenteIBE!$A$1,ROW()-2,COLUMN(),1,1),IF(ROW()-2 &lt;= DataRows,OFFSET(MeineInstrumente!$A$9,ROW()-DataRows_IBE-1,COLUMN(),1,1),""))</f>
        <v/>
      </c>
      <c r="E3725" t="str">
        <f t="shared" ca="1" si="58"/>
        <v/>
      </c>
      <c r="F3725" t="str">
        <f ca="1">IF(ROW()-1&lt;=DataRows_IBE,OFFSET(InstrumenteIBE!$A$1,ROW()-2,COLUMN()-COLUMN($F$1),1,1),IF(ROW()-2 &lt;= DataRows,OFFSET(MeineInstrumente!$A$9,ROW()-DataRows_IBE-1,COLUMN()-COLUMN($F$1),1,1),""))</f>
        <v/>
      </c>
    </row>
    <row r="3726" spans="1:6" x14ac:dyDescent="0.25">
      <c r="A3726" t="str">
        <f ca="1">IF(ROW()-1&lt;=DataRows_IBE,OFFSET(InstrumenteIBE!$A$1,ROW()-2,COLUMN(),1,1),IF(ROW()-2 &lt;= DataRows,OFFSET(MeineInstrumente!$A$9,ROW()-DataRows_IBE-1,COLUMN(),1,1),""))</f>
        <v/>
      </c>
      <c r="B3726" t="str">
        <f ca="1">IF(ROW()-1&lt;=DataRows_IBE,OFFSET(InstrumenteIBE!$A$1,ROW()-2,COLUMN(),1,1),IF(ROW()-2 &lt;= DataRows,OFFSET(MeineInstrumente!$A$9,ROW()-DataRows_IBE-1,COLUMN(),1,1),""))</f>
        <v/>
      </c>
      <c r="C3726" t="str">
        <f ca="1">IF(ROW()-1&lt;=DataRows_IBE,OFFSET(InstrumenteIBE!$A$1,ROW()-2,COLUMN(),1,1),IF(ROW()-2 &lt;= DataRows,OFFSET(MeineInstrumente!$A$9,ROW()-DataRows_IBE-1,COLUMN(),1,1),""))</f>
        <v/>
      </c>
      <c r="D3726" s="16" t="str">
        <f ca="1">IF(ROW()-1&lt;=DataRows_IBE,OFFSET(InstrumenteIBE!$A$1,ROW()-2,COLUMN(),1,1),IF(ROW()-2 &lt;= DataRows,OFFSET(MeineInstrumente!$A$9,ROW()-DataRows_IBE-1,COLUMN(),1,1),""))</f>
        <v/>
      </c>
      <c r="E3726" t="str">
        <f t="shared" ca="1" si="58"/>
        <v/>
      </c>
      <c r="F3726" t="str">
        <f ca="1">IF(ROW()-1&lt;=DataRows_IBE,OFFSET(InstrumenteIBE!$A$1,ROW()-2,COLUMN()-COLUMN($F$1),1,1),IF(ROW()-2 &lt;= DataRows,OFFSET(MeineInstrumente!$A$9,ROW()-DataRows_IBE-1,COLUMN()-COLUMN($F$1),1,1),""))</f>
        <v/>
      </c>
    </row>
    <row r="3727" spans="1:6" x14ac:dyDescent="0.25">
      <c r="A3727" t="str">
        <f ca="1">IF(ROW()-1&lt;=DataRows_IBE,OFFSET(InstrumenteIBE!$A$1,ROW()-2,COLUMN(),1,1),IF(ROW()-2 &lt;= DataRows,OFFSET(MeineInstrumente!$A$9,ROW()-DataRows_IBE-1,COLUMN(),1,1),""))</f>
        <v/>
      </c>
      <c r="B3727" t="str">
        <f ca="1">IF(ROW()-1&lt;=DataRows_IBE,OFFSET(InstrumenteIBE!$A$1,ROW()-2,COLUMN(),1,1),IF(ROW()-2 &lt;= DataRows,OFFSET(MeineInstrumente!$A$9,ROW()-DataRows_IBE-1,COLUMN(),1,1),""))</f>
        <v/>
      </c>
      <c r="C3727" t="str">
        <f ca="1">IF(ROW()-1&lt;=DataRows_IBE,OFFSET(InstrumenteIBE!$A$1,ROW()-2,COLUMN(),1,1),IF(ROW()-2 &lt;= DataRows,OFFSET(MeineInstrumente!$A$9,ROW()-DataRows_IBE-1,COLUMN(),1,1),""))</f>
        <v/>
      </c>
      <c r="D3727" s="16" t="str">
        <f ca="1">IF(ROW()-1&lt;=DataRows_IBE,OFFSET(InstrumenteIBE!$A$1,ROW()-2,COLUMN(),1,1),IF(ROW()-2 &lt;= DataRows,OFFSET(MeineInstrumente!$A$9,ROW()-DataRows_IBE-1,COLUMN(),1,1),""))</f>
        <v/>
      </c>
      <c r="E3727" t="str">
        <f t="shared" ca="1" si="58"/>
        <v/>
      </c>
      <c r="F3727" t="str">
        <f ca="1">IF(ROW()-1&lt;=DataRows_IBE,OFFSET(InstrumenteIBE!$A$1,ROW()-2,COLUMN()-COLUMN($F$1),1,1),IF(ROW()-2 &lt;= DataRows,OFFSET(MeineInstrumente!$A$9,ROW()-DataRows_IBE-1,COLUMN()-COLUMN($F$1),1,1),""))</f>
        <v/>
      </c>
    </row>
    <row r="3728" spans="1:6" x14ac:dyDescent="0.25">
      <c r="A3728" t="str">
        <f ca="1">IF(ROW()-1&lt;=DataRows_IBE,OFFSET(InstrumenteIBE!$A$1,ROW()-2,COLUMN(),1,1),IF(ROW()-2 &lt;= DataRows,OFFSET(MeineInstrumente!$A$9,ROW()-DataRows_IBE-1,COLUMN(),1,1),""))</f>
        <v/>
      </c>
      <c r="B3728" t="str">
        <f ca="1">IF(ROW()-1&lt;=DataRows_IBE,OFFSET(InstrumenteIBE!$A$1,ROW()-2,COLUMN(),1,1),IF(ROW()-2 &lt;= DataRows,OFFSET(MeineInstrumente!$A$9,ROW()-DataRows_IBE-1,COLUMN(),1,1),""))</f>
        <v/>
      </c>
      <c r="C3728" t="str">
        <f ca="1">IF(ROW()-1&lt;=DataRows_IBE,OFFSET(InstrumenteIBE!$A$1,ROW()-2,COLUMN(),1,1),IF(ROW()-2 &lt;= DataRows,OFFSET(MeineInstrumente!$A$9,ROW()-DataRows_IBE-1,COLUMN(),1,1),""))</f>
        <v/>
      </c>
      <c r="D3728" s="16" t="str">
        <f ca="1">IF(ROW()-1&lt;=DataRows_IBE,OFFSET(InstrumenteIBE!$A$1,ROW()-2,COLUMN(),1,1),IF(ROW()-2 &lt;= DataRows,OFFSET(MeineInstrumente!$A$9,ROW()-DataRows_IBE-1,COLUMN(),1,1),""))</f>
        <v/>
      </c>
      <c r="E3728" t="str">
        <f t="shared" ca="1" si="58"/>
        <v/>
      </c>
      <c r="F3728" t="str">
        <f ca="1">IF(ROW()-1&lt;=DataRows_IBE,OFFSET(InstrumenteIBE!$A$1,ROW()-2,COLUMN()-COLUMN($F$1),1,1),IF(ROW()-2 &lt;= DataRows,OFFSET(MeineInstrumente!$A$9,ROW()-DataRows_IBE-1,COLUMN()-COLUMN($F$1),1,1),""))</f>
        <v/>
      </c>
    </row>
    <row r="3729" spans="1:6" x14ac:dyDescent="0.25">
      <c r="A3729" t="str">
        <f ca="1">IF(ROW()-1&lt;=DataRows_IBE,OFFSET(InstrumenteIBE!$A$1,ROW()-2,COLUMN(),1,1),IF(ROW()-2 &lt;= DataRows,OFFSET(MeineInstrumente!$A$9,ROW()-DataRows_IBE-1,COLUMN(),1,1),""))</f>
        <v/>
      </c>
      <c r="B3729" t="str">
        <f ca="1">IF(ROW()-1&lt;=DataRows_IBE,OFFSET(InstrumenteIBE!$A$1,ROW()-2,COLUMN(),1,1),IF(ROW()-2 &lt;= DataRows,OFFSET(MeineInstrumente!$A$9,ROW()-DataRows_IBE-1,COLUMN(),1,1),""))</f>
        <v/>
      </c>
      <c r="C3729" t="str">
        <f ca="1">IF(ROW()-1&lt;=DataRows_IBE,OFFSET(InstrumenteIBE!$A$1,ROW()-2,COLUMN(),1,1),IF(ROW()-2 &lt;= DataRows,OFFSET(MeineInstrumente!$A$9,ROW()-DataRows_IBE-1,COLUMN(),1,1),""))</f>
        <v/>
      </c>
      <c r="D3729" s="16" t="str">
        <f ca="1">IF(ROW()-1&lt;=DataRows_IBE,OFFSET(InstrumenteIBE!$A$1,ROW()-2,COLUMN(),1,1),IF(ROW()-2 &lt;= DataRows,OFFSET(MeineInstrumente!$A$9,ROW()-DataRows_IBE-1,COLUMN(),1,1),""))</f>
        <v/>
      </c>
      <c r="E3729" t="str">
        <f t="shared" ca="1" si="58"/>
        <v/>
      </c>
      <c r="F3729" t="str">
        <f ca="1">IF(ROW()-1&lt;=DataRows_IBE,OFFSET(InstrumenteIBE!$A$1,ROW()-2,COLUMN()-COLUMN($F$1),1,1),IF(ROW()-2 &lt;= DataRows,OFFSET(MeineInstrumente!$A$9,ROW()-DataRows_IBE-1,COLUMN()-COLUMN($F$1),1,1),""))</f>
        <v/>
      </c>
    </row>
    <row r="3730" spans="1:6" x14ac:dyDescent="0.25">
      <c r="A3730" t="str">
        <f ca="1">IF(ROW()-1&lt;=DataRows_IBE,OFFSET(InstrumenteIBE!$A$1,ROW()-2,COLUMN(),1,1),IF(ROW()-2 &lt;= DataRows,OFFSET(MeineInstrumente!$A$9,ROW()-DataRows_IBE-1,COLUMN(),1,1),""))</f>
        <v/>
      </c>
      <c r="B3730" t="str">
        <f ca="1">IF(ROW()-1&lt;=DataRows_IBE,OFFSET(InstrumenteIBE!$A$1,ROW()-2,COLUMN(),1,1),IF(ROW()-2 &lt;= DataRows,OFFSET(MeineInstrumente!$A$9,ROW()-DataRows_IBE-1,COLUMN(),1,1),""))</f>
        <v/>
      </c>
      <c r="C3730" t="str">
        <f ca="1">IF(ROW()-1&lt;=DataRows_IBE,OFFSET(InstrumenteIBE!$A$1,ROW()-2,COLUMN(),1,1),IF(ROW()-2 &lt;= DataRows,OFFSET(MeineInstrumente!$A$9,ROW()-DataRows_IBE-1,COLUMN(),1,1),""))</f>
        <v/>
      </c>
      <c r="D3730" s="16" t="str">
        <f ca="1">IF(ROW()-1&lt;=DataRows_IBE,OFFSET(InstrumenteIBE!$A$1,ROW()-2,COLUMN(),1,1),IF(ROW()-2 &lt;= DataRows,OFFSET(MeineInstrumente!$A$9,ROW()-DataRows_IBE-1,COLUMN(),1,1),""))</f>
        <v/>
      </c>
      <c r="E3730" t="str">
        <f t="shared" ca="1" si="58"/>
        <v/>
      </c>
      <c r="F3730" t="str">
        <f ca="1">IF(ROW()-1&lt;=DataRows_IBE,OFFSET(InstrumenteIBE!$A$1,ROW()-2,COLUMN()-COLUMN($F$1),1,1),IF(ROW()-2 &lt;= DataRows,OFFSET(MeineInstrumente!$A$9,ROW()-DataRows_IBE-1,COLUMN()-COLUMN($F$1),1,1),""))</f>
        <v/>
      </c>
    </row>
    <row r="3731" spans="1:6" x14ac:dyDescent="0.25">
      <c r="A3731" t="str">
        <f ca="1">IF(ROW()-1&lt;=DataRows_IBE,OFFSET(InstrumenteIBE!$A$1,ROW()-2,COLUMN(),1,1),IF(ROW()-2 &lt;= DataRows,OFFSET(MeineInstrumente!$A$9,ROW()-DataRows_IBE-1,COLUMN(),1,1),""))</f>
        <v/>
      </c>
      <c r="B3731" t="str">
        <f ca="1">IF(ROW()-1&lt;=DataRows_IBE,OFFSET(InstrumenteIBE!$A$1,ROW()-2,COLUMN(),1,1),IF(ROW()-2 &lt;= DataRows,OFFSET(MeineInstrumente!$A$9,ROW()-DataRows_IBE-1,COLUMN(),1,1),""))</f>
        <v/>
      </c>
      <c r="C3731" t="str">
        <f ca="1">IF(ROW()-1&lt;=DataRows_IBE,OFFSET(InstrumenteIBE!$A$1,ROW()-2,COLUMN(),1,1),IF(ROW()-2 &lt;= DataRows,OFFSET(MeineInstrumente!$A$9,ROW()-DataRows_IBE-1,COLUMN(),1,1),""))</f>
        <v/>
      </c>
      <c r="D3731" s="16" t="str">
        <f ca="1">IF(ROW()-1&lt;=DataRows_IBE,OFFSET(InstrumenteIBE!$A$1,ROW()-2,COLUMN(),1,1),IF(ROW()-2 &lt;= DataRows,OFFSET(MeineInstrumente!$A$9,ROW()-DataRows_IBE-1,COLUMN(),1,1),""))</f>
        <v/>
      </c>
      <c r="E3731" t="str">
        <f t="shared" ca="1" si="58"/>
        <v/>
      </c>
      <c r="F3731" t="str">
        <f ca="1">IF(ROW()-1&lt;=DataRows_IBE,OFFSET(InstrumenteIBE!$A$1,ROW()-2,COLUMN()-COLUMN($F$1),1,1),IF(ROW()-2 &lt;= DataRows,OFFSET(MeineInstrumente!$A$9,ROW()-DataRows_IBE-1,COLUMN()-COLUMN($F$1),1,1),""))</f>
        <v/>
      </c>
    </row>
    <row r="3732" spans="1:6" x14ac:dyDescent="0.25">
      <c r="A3732" t="str">
        <f ca="1">IF(ROW()-1&lt;=DataRows_IBE,OFFSET(InstrumenteIBE!$A$1,ROW()-2,COLUMN(),1,1),IF(ROW()-2 &lt;= DataRows,OFFSET(MeineInstrumente!$A$9,ROW()-DataRows_IBE-1,COLUMN(),1,1),""))</f>
        <v/>
      </c>
      <c r="B3732" t="str">
        <f ca="1">IF(ROW()-1&lt;=DataRows_IBE,OFFSET(InstrumenteIBE!$A$1,ROW()-2,COLUMN(),1,1),IF(ROW()-2 &lt;= DataRows,OFFSET(MeineInstrumente!$A$9,ROW()-DataRows_IBE-1,COLUMN(),1,1),""))</f>
        <v/>
      </c>
      <c r="C3732" t="str">
        <f ca="1">IF(ROW()-1&lt;=DataRows_IBE,OFFSET(InstrumenteIBE!$A$1,ROW()-2,COLUMN(),1,1),IF(ROW()-2 &lt;= DataRows,OFFSET(MeineInstrumente!$A$9,ROW()-DataRows_IBE-1,COLUMN(),1,1),""))</f>
        <v/>
      </c>
      <c r="D3732" s="16" t="str">
        <f ca="1">IF(ROW()-1&lt;=DataRows_IBE,OFFSET(InstrumenteIBE!$A$1,ROW()-2,COLUMN(),1,1),IF(ROW()-2 &lt;= DataRows,OFFSET(MeineInstrumente!$A$9,ROW()-DataRows_IBE-1,COLUMN(),1,1),""))</f>
        <v/>
      </c>
      <c r="E3732" t="str">
        <f t="shared" ca="1" si="58"/>
        <v/>
      </c>
      <c r="F3732" t="str">
        <f ca="1">IF(ROW()-1&lt;=DataRows_IBE,OFFSET(InstrumenteIBE!$A$1,ROW()-2,COLUMN()-COLUMN($F$1),1,1),IF(ROW()-2 &lt;= DataRows,OFFSET(MeineInstrumente!$A$9,ROW()-DataRows_IBE-1,COLUMN()-COLUMN($F$1),1,1),""))</f>
        <v/>
      </c>
    </row>
    <row r="3733" spans="1:6" x14ac:dyDescent="0.25">
      <c r="A3733" t="str">
        <f ca="1">IF(ROW()-1&lt;=DataRows_IBE,OFFSET(InstrumenteIBE!$A$1,ROW()-2,COLUMN(),1,1),IF(ROW()-2 &lt;= DataRows,OFFSET(MeineInstrumente!$A$9,ROW()-DataRows_IBE-1,COLUMN(),1,1),""))</f>
        <v/>
      </c>
      <c r="B3733" t="str">
        <f ca="1">IF(ROW()-1&lt;=DataRows_IBE,OFFSET(InstrumenteIBE!$A$1,ROW()-2,COLUMN(),1,1),IF(ROW()-2 &lt;= DataRows,OFFSET(MeineInstrumente!$A$9,ROW()-DataRows_IBE-1,COLUMN(),1,1),""))</f>
        <v/>
      </c>
      <c r="C3733" t="str">
        <f ca="1">IF(ROW()-1&lt;=DataRows_IBE,OFFSET(InstrumenteIBE!$A$1,ROW()-2,COLUMN(),1,1),IF(ROW()-2 &lt;= DataRows,OFFSET(MeineInstrumente!$A$9,ROW()-DataRows_IBE-1,COLUMN(),1,1),""))</f>
        <v/>
      </c>
      <c r="D3733" s="16" t="str">
        <f ca="1">IF(ROW()-1&lt;=DataRows_IBE,OFFSET(InstrumenteIBE!$A$1,ROW()-2,COLUMN(),1,1),IF(ROW()-2 &lt;= DataRows,OFFSET(MeineInstrumente!$A$9,ROW()-DataRows_IBE-1,COLUMN(),1,1),""))</f>
        <v/>
      </c>
      <c r="E3733" t="str">
        <f t="shared" ca="1" si="58"/>
        <v/>
      </c>
      <c r="F3733" t="str">
        <f ca="1">IF(ROW()-1&lt;=DataRows_IBE,OFFSET(InstrumenteIBE!$A$1,ROW()-2,COLUMN()-COLUMN($F$1),1,1),IF(ROW()-2 &lt;= DataRows,OFFSET(MeineInstrumente!$A$9,ROW()-DataRows_IBE-1,COLUMN()-COLUMN($F$1),1,1),""))</f>
        <v/>
      </c>
    </row>
    <row r="3734" spans="1:6" x14ac:dyDescent="0.25">
      <c r="A3734" t="str">
        <f ca="1">IF(ROW()-1&lt;=DataRows_IBE,OFFSET(InstrumenteIBE!$A$1,ROW()-2,COLUMN(),1,1),IF(ROW()-2 &lt;= DataRows,OFFSET(MeineInstrumente!$A$9,ROW()-DataRows_IBE-1,COLUMN(),1,1),""))</f>
        <v/>
      </c>
      <c r="B3734" t="str">
        <f ca="1">IF(ROW()-1&lt;=DataRows_IBE,OFFSET(InstrumenteIBE!$A$1,ROW()-2,COLUMN(),1,1),IF(ROW()-2 &lt;= DataRows,OFFSET(MeineInstrumente!$A$9,ROW()-DataRows_IBE-1,COLUMN(),1,1),""))</f>
        <v/>
      </c>
      <c r="C3734" t="str">
        <f ca="1">IF(ROW()-1&lt;=DataRows_IBE,OFFSET(InstrumenteIBE!$A$1,ROW()-2,COLUMN(),1,1),IF(ROW()-2 &lt;= DataRows,OFFSET(MeineInstrumente!$A$9,ROW()-DataRows_IBE-1,COLUMN(),1,1),""))</f>
        <v/>
      </c>
      <c r="D3734" s="16" t="str">
        <f ca="1">IF(ROW()-1&lt;=DataRows_IBE,OFFSET(InstrumenteIBE!$A$1,ROW()-2,COLUMN(),1,1),IF(ROW()-2 &lt;= DataRows,OFFSET(MeineInstrumente!$A$9,ROW()-DataRows_IBE-1,COLUMN(),1,1),""))</f>
        <v/>
      </c>
      <c r="E3734" t="str">
        <f t="shared" ca="1" si="58"/>
        <v/>
      </c>
      <c r="F3734" t="str">
        <f ca="1">IF(ROW()-1&lt;=DataRows_IBE,OFFSET(InstrumenteIBE!$A$1,ROW()-2,COLUMN()-COLUMN($F$1),1,1),IF(ROW()-2 &lt;= DataRows,OFFSET(MeineInstrumente!$A$9,ROW()-DataRows_IBE-1,COLUMN()-COLUMN($F$1),1,1),""))</f>
        <v/>
      </c>
    </row>
    <row r="3735" spans="1:6" x14ac:dyDescent="0.25">
      <c r="A3735" t="str">
        <f ca="1">IF(ROW()-1&lt;=DataRows_IBE,OFFSET(InstrumenteIBE!$A$1,ROW()-2,COLUMN(),1,1),IF(ROW()-2 &lt;= DataRows,OFFSET(MeineInstrumente!$A$9,ROW()-DataRows_IBE-1,COLUMN(),1,1),""))</f>
        <v/>
      </c>
      <c r="B3735" t="str">
        <f ca="1">IF(ROW()-1&lt;=DataRows_IBE,OFFSET(InstrumenteIBE!$A$1,ROW()-2,COLUMN(),1,1),IF(ROW()-2 &lt;= DataRows,OFFSET(MeineInstrumente!$A$9,ROW()-DataRows_IBE-1,COLUMN(),1,1),""))</f>
        <v/>
      </c>
      <c r="C3735" t="str">
        <f ca="1">IF(ROW()-1&lt;=DataRows_IBE,OFFSET(InstrumenteIBE!$A$1,ROW()-2,COLUMN(),1,1),IF(ROW()-2 &lt;= DataRows,OFFSET(MeineInstrumente!$A$9,ROW()-DataRows_IBE-1,COLUMN(),1,1),""))</f>
        <v/>
      </c>
      <c r="D3735" s="16" t="str">
        <f ca="1">IF(ROW()-1&lt;=DataRows_IBE,OFFSET(InstrumenteIBE!$A$1,ROW()-2,COLUMN(),1,1),IF(ROW()-2 &lt;= DataRows,OFFSET(MeineInstrumente!$A$9,ROW()-DataRows_IBE-1,COLUMN(),1,1),""))</f>
        <v/>
      </c>
      <c r="E3735" t="str">
        <f t="shared" ca="1" si="58"/>
        <v/>
      </c>
      <c r="F3735" t="str">
        <f ca="1">IF(ROW()-1&lt;=DataRows_IBE,OFFSET(InstrumenteIBE!$A$1,ROW()-2,COLUMN()-COLUMN($F$1),1,1),IF(ROW()-2 &lt;= DataRows,OFFSET(MeineInstrumente!$A$9,ROW()-DataRows_IBE-1,COLUMN()-COLUMN($F$1),1,1),""))</f>
        <v/>
      </c>
    </row>
    <row r="3736" spans="1:6" x14ac:dyDescent="0.25">
      <c r="A3736" t="str">
        <f ca="1">IF(ROW()-1&lt;=DataRows_IBE,OFFSET(InstrumenteIBE!$A$1,ROW()-2,COLUMN(),1,1),IF(ROW()-2 &lt;= DataRows,OFFSET(MeineInstrumente!$A$9,ROW()-DataRows_IBE-1,COLUMN(),1,1),""))</f>
        <v/>
      </c>
      <c r="B3736" t="str">
        <f ca="1">IF(ROW()-1&lt;=DataRows_IBE,OFFSET(InstrumenteIBE!$A$1,ROW()-2,COLUMN(),1,1),IF(ROW()-2 &lt;= DataRows,OFFSET(MeineInstrumente!$A$9,ROW()-DataRows_IBE-1,COLUMN(),1,1),""))</f>
        <v/>
      </c>
      <c r="C3736" t="str">
        <f ca="1">IF(ROW()-1&lt;=DataRows_IBE,OFFSET(InstrumenteIBE!$A$1,ROW()-2,COLUMN(),1,1),IF(ROW()-2 &lt;= DataRows,OFFSET(MeineInstrumente!$A$9,ROW()-DataRows_IBE-1,COLUMN(),1,1),""))</f>
        <v/>
      </c>
      <c r="D3736" s="16" t="str">
        <f ca="1">IF(ROW()-1&lt;=DataRows_IBE,OFFSET(InstrumenteIBE!$A$1,ROW()-2,COLUMN(),1,1),IF(ROW()-2 &lt;= DataRows,OFFSET(MeineInstrumente!$A$9,ROW()-DataRows_IBE-1,COLUMN(),1,1),""))</f>
        <v/>
      </c>
      <c r="E3736" t="str">
        <f t="shared" ca="1" si="58"/>
        <v/>
      </c>
      <c r="F3736" t="str">
        <f ca="1">IF(ROW()-1&lt;=DataRows_IBE,OFFSET(InstrumenteIBE!$A$1,ROW()-2,COLUMN()-COLUMN($F$1),1,1),IF(ROW()-2 &lt;= DataRows,OFFSET(MeineInstrumente!$A$9,ROW()-DataRows_IBE-1,COLUMN()-COLUMN($F$1),1,1),""))</f>
        <v/>
      </c>
    </row>
    <row r="3737" spans="1:6" x14ac:dyDescent="0.25">
      <c r="A3737" t="str">
        <f ca="1">IF(ROW()-1&lt;=DataRows_IBE,OFFSET(InstrumenteIBE!$A$1,ROW()-2,COLUMN(),1,1),IF(ROW()-2 &lt;= DataRows,OFFSET(MeineInstrumente!$A$9,ROW()-DataRows_IBE-1,COLUMN(),1,1),""))</f>
        <v/>
      </c>
      <c r="B3737" t="str">
        <f ca="1">IF(ROW()-1&lt;=DataRows_IBE,OFFSET(InstrumenteIBE!$A$1,ROW()-2,COLUMN(),1,1),IF(ROW()-2 &lt;= DataRows,OFFSET(MeineInstrumente!$A$9,ROW()-DataRows_IBE-1,COLUMN(),1,1),""))</f>
        <v/>
      </c>
      <c r="C3737" t="str">
        <f ca="1">IF(ROW()-1&lt;=DataRows_IBE,OFFSET(InstrumenteIBE!$A$1,ROW()-2,COLUMN(),1,1),IF(ROW()-2 &lt;= DataRows,OFFSET(MeineInstrumente!$A$9,ROW()-DataRows_IBE-1,COLUMN(),1,1),""))</f>
        <v/>
      </c>
      <c r="D3737" s="16" t="str">
        <f ca="1">IF(ROW()-1&lt;=DataRows_IBE,OFFSET(InstrumenteIBE!$A$1,ROW()-2,COLUMN(),1,1),IF(ROW()-2 &lt;= DataRows,OFFSET(MeineInstrumente!$A$9,ROW()-DataRows_IBE-1,COLUMN(),1,1),""))</f>
        <v/>
      </c>
      <c r="E3737" t="str">
        <f t="shared" ca="1" si="58"/>
        <v/>
      </c>
      <c r="F3737" t="str">
        <f ca="1">IF(ROW()-1&lt;=DataRows_IBE,OFFSET(InstrumenteIBE!$A$1,ROW()-2,COLUMN()-COLUMN($F$1),1,1),IF(ROW()-2 &lt;= DataRows,OFFSET(MeineInstrumente!$A$9,ROW()-DataRows_IBE-1,COLUMN()-COLUMN($F$1),1,1),""))</f>
        <v/>
      </c>
    </row>
    <row r="3738" spans="1:6" x14ac:dyDescent="0.25">
      <c r="A3738" t="str">
        <f ca="1">IF(ROW()-1&lt;=DataRows_IBE,OFFSET(InstrumenteIBE!$A$1,ROW()-2,COLUMN(),1,1),IF(ROW()-2 &lt;= DataRows,OFFSET(MeineInstrumente!$A$9,ROW()-DataRows_IBE-1,COLUMN(),1,1),""))</f>
        <v/>
      </c>
      <c r="B3738" t="str">
        <f ca="1">IF(ROW()-1&lt;=DataRows_IBE,OFFSET(InstrumenteIBE!$A$1,ROW()-2,COLUMN(),1,1),IF(ROW()-2 &lt;= DataRows,OFFSET(MeineInstrumente!$A$9,ROW()-DataRows_IBE-1,COLUMN(),1,1),""))</f>
        <v/>
      </c>
      <c r="C3738" t="str">
        <f ca="1">IF(ROW()-1&lt;=DataRows_IBE,OFFSET(InstrumenteIBE!$A$1,ROW()-2,COLUMN(),1,1),IF(ROW()-2 &lt;= DataRows,OFFSET(MeineInstrumente!$A$9,ROW()-DataRows_IBE-1,COLUMN(),1,1),""))</f>
        <v/>
      </c>
      <c r="D3738" s="16" t="str">
        <f ca="1">IF(ROW()-1&lt;=DataRows_IBE,OFFSET(InstrumenteIBE!$A$1,ROW()-2,COLUMN(),1,1),IF(ROW()-2 &lt;= DataRows,OFFSET(MeineInstrumente!$A$9,ROW()-DataRows_IBE-1,COLUMN(),1,1),""))</f>
        <v/>
      </c>
      <c r="E3738" t="str">
        <f t="shared" ca="1" si="58"/>
        <v/>
      </c>
      <c r="F3738" t="str">
        <f ca="1">IF(ROW()-1&lt;=DataRows_IBE,OFFSET(InstrumenteIBE!$A$1,ROW()-2,COLUMN()-COLUMN($F$1),1,1),IF(ROW()-2 &lt;= DataRows,OFFSET(MeineInstrumente!$A$9,ROW()-DataRows_IBE-1,COLUMN()-COLUMN($F$1),1,1),""))</f>
        <v/>
      </c>
    </row>
    <row r="3739" spans="1:6" x14ac:dyDescent="0.25">
      <c r="A3739" t="str">
        <f ca="1">IF(ROW()-1&lt;=DataRows_IBE,OFFSET(InstrumenteIBE!$A$1,ROW()-2,COLUMN(),1,1),IF(ROW()-2 &lt;= DataRows,OFFSET(MeineInstrumente!$A$9,ROW()-DataRows_IBE-1,COLUMN(),1,1),""))</f>
        <v/>
      </c>
      <c r="B3739" t="str">
        <f ca="1">IF(ROW()-1&lt;=DataRows_IBE,OFFSET(InstrumenteIBE!$A$1,ROW()-2,COLUMN(),1,1),IF(ROW()-2 &lt;= DataRows,OFFSET(MeineInstrumente!$A$9,ROW()-DataRows_IBE-1,COLUMN(),1,1),""))</f>
        <v/>
      </c>
      <c r="C3739" t="str">
        <f ca="1">IF(ROW()-1&lt;=DataRows_IBE,OFFSET(InstrumenteIBE!$A$1,ROW()-2,COLUMN(),1,1),IF(ROW()-2 &lt;= DataRows,OFFSET(MeineInstrumente!$A$9,ROW()-DataRows_IBE-1,COLUMN(),1,1),""))</f>
        <v/>
      </c>
      <c r="D3739" s="16" t="str">
        <f ca="1">IF(ROW()-1&lt;=DataRows_IBE,OFFSET(InstrumenteIBE!$A$1,ROW()-2,COLUMN(),1,1),IF(ROW()-2 &lt;= DataRows,OFFSET(MeineInstrumente!$A$9,ROW()-DataRows_IBE-1,COLUMN(),1,1),""))</f>
        <v/>
      </c>
      <c r="E3739" t="str">
        <f t="shared" ca="1" si="58"/>
        <v/>
      </c>
      <c r="F3739" t="str">
        <f ca="1">IF(ROW()-1&lt;=DataRows_IBE,OFFSET(InstrumenteIBE!$A$1,ROW()-2,COLUMN()-COLUMN($F$1),1,1),IF(ROW()-2 &lt;= DataRows,OFFSET(MeineInstrumente!$A$9,ROW()-DataRows_IBE-1,COLUMN()-COLUMN($F$1),1,1),""))</f>
        <v/>
      </c>
    </row>
    <row r="3740" spans="1:6" x14ac:dyDescent="0.25">
      <c r="A3740" t="str">
        <f ca="1">IF(ROW()-1&lt;=DataRows_IBE,OFFSET(InstrumenteIBE!$A$1,ROW()-2,COLUMN(),1,1),IF(ROW()-2 &lt;= DataRows,OFFSET(MeineInstrumente!$A$9,ROW()-DataRows_IBE-1,COLUMN(),1,1),""))</f>
        <v/>
      </c>
      <c r="B3740" t="str">
        <f ca="1">IF(ROW()-1&lt;=DataRows_IBE,OFFSET(InstrumenteIBE!$A$1,ROW()-2,COLUMN(),1,1),IF(ROW()-2 &lt;= DataRows,OFFSET(MeineInstrumente!$A$9,ROW()-DataRows_IBE-1,COLUMN(),1,1),""))</f>
        <v/>
      </c>
      <c r="C3740" t="str">
        <f ca="1">IF(ROW()-1&lt;=DataRows_IBE,OFFSET(InstrumenteIBE!$A$1,ROW()-2,COLUMN(),1,1),IF(ROW()-2 &lt;= DataRows,OFFSET(MeineInstrumente!$A$9,ROW()-DataRows_IBE-1,COLUMN(),1,1),""))</f>
        <v/>
      </c>
      <c r="D3740" s="16" t="str">
        <f ca="1">IF(ROW()-1&lt;=DataRows_IBE,OFFSET(InstrumenteIBE!$A$1,ROW()-2,COLUMN(),1,1),IF(ROW()-2 &lt;= DataRows,OFFSET(MeineInstrumente!$A$9,ROW()-DataRows_IBE-1,COLUMN(),1,1),""))</f>
        <v/>
      </c>
      <c r="E3740" t="str">
        <f t="shared" ca="1" si="58"/>
        <v/>
      </c>
      <c r="F3740" t="str">
        <f ca="1">IF(ROW()-1&lt;=DataRows_IBE,OFFSET(InstrumenteIBE!$A$1,ROW()-2,COLUMN()-COLUMN($F$1),1,1),IF(ROW()-2 &lt;= DataRows,OFFSET(MeineInstrumente!$A$9,ROW()-DataRows_IBE-1,COLUMN()-COLUMN($F$1),1,1),""))</f>
        <v/>
      </c>
    </row>
    <row r="3741" spans="1:6" x14ac:dyDescent="0.25">
      <c r="A3741" t="str">
        <f ca="1">IF(ROW()-1&lt;=DataRows_IBE,OFFSET(InstrumenteIBE!$A$1,ROW()-2,COLUMN(),1,1),IF(ROW()-2 &lt;= DataRows,OFFSET(MeineInstrumente!$A$9,ROW()-DataRows_IBE-1,COLUMN(),1,1),""))</f>
        <v/>
      </c>
      <c r="B3741" t="str">
        <f ca="1">IF(ROW()-1&lt;=DataRows_IBE,OFFSET(InstrumenteIBE!$A$1,ROW()-2,COLUMN(),1,1),IF(ROW()-2 &lt;= DataRows,OFFSET(MeineInstrumente!$A$9,ROW()-DataRows_IBE-1,COLUMN(),1,1),""))</f>
        <v/>
      </c>
      <c r="C3741" t="str">
        <f ca="1">IF(ROW()-1&lt;=DataRows_IBE,OFFSET(InstrumenteIBE!$A$1,ROW()-2,COLUMN(),1,1),IF(ROW()-2 &lt;= DataRows,OFFSET(MeineInstrumente!$A$9,ROW()-DataRows_IBE-1,COLUMN(),1,1),""))</f>
        <v/>
      </c>
      <c r="D3741" s="16" t="str">
        <f ca="1">IF(ROW()-1&lt;=DataRows_IBE,OFFSET(InstrumenteIBE!$A$1,ROW()-2,COLUMN(),1,1),IF(ROW()-2 &lt;= DataRows,OFFSET(MeineInstrumente!$A$9,ROW()-DataRows_IBE-1,COLUMN(),1,1),""))</f>
        <v/>
      </c>
      <c r="E3741" t="str">
        <f t="shared" ca="1" si="58"/>
        <v/>
      </c>
      <c r="F3741" t="str">
        <f ca="1">IF(ROW()-1&lt;=DataRows_IBE,OFFSET(InstrumenteIBE!$A$1,ROW()-2,COLUMN()-COLUMN($F$1),1,1),IF(ROW()-2 &lt;= DataRows,OFFSET(MeineInstrumente!$A$9,ROW()-DataRows_IBE-1,COLUMN()-COLUMN($F$1),1,1),""))</f>
        <v/>
      </c>
    </row>
    <row r="3742" spans="1:6" x14ac:dyDescent="0.25">
      <c r="A3742" t="str">
        <f ca="1">IF(ROW()-1&lt;=DataRows_IBE,OFFSET(InstrumenteIBE!$A$1,ROW()-2,COLUMN(),1,1),IF(ROW()-2 &lt;= DataRows,OFFSET(MeineInstrumente!$A$9,ROW()-DataRows_IBE-1,COLUMN(),1,1),""))</f>
        <v/>
      </c>
      <c r="B3742" t="str">
        <f ca="1">IF(ROW()-1&lt;=DataRows_IBE,OFFSET(InstrumenteIBE!$A$1,ROW()-2,COLUMN(),1,1),IF(ROW()-2 &lt;= DataRows,OFFSET(MeineInstrumente!$A$9,ROW()-DataRows_IBE-1,COLUMN(),1,1),""))</f>
        <v/>
      </c>
      <c r="C3742" t="str">
        <f ca="1">IF(ROW()-1&lt;=DataRows_IBE,OFFSET(InstrumenteIBE!$A$1,ROW()-2,COLUMN(),1,1),IF(ROW()-2 &lt;= DataRows,OFFSET(MeineInstrumente!$A$9,ROW()-DataRows_IBE-1,COLUMN(),1,1),""))</f>
        <v/>
      </c>
      <c r="D3742" s="16" t="str">
        <f ca="1">IF(ROW()-1&lt;=DataRows_IBE,OFFSET(InstrumenteIBE!$A$1,ROW()-2,COLUMN(),1,1),IF(ROW()-2 &lt;= DataRows,OFFSET(MeineInstrumente!$A$9,ROW()-DataRows_IBE-1,COLUMN(),1,1),""))</f>
        <v/>
      </c>
      <c r="E3742" t="str">
        <f t="shared" ca="1" si="58"/>
        <v/>
      </c>
      <c r="F3742" t="str">
        <f ca="1">IF(ROW()-1&lt;=DataRows_IBE,OFFSET(InstrumenteIBE!$A$1,ROW()-2,COLUMN()-COLUMN($F$1),1,1),IF(ROW()-2 &lt;= DataRows,OFFSET(MeineInstrumente!$A$9,ROW()-DataRows_IBE-1,COLUMN()-COLUMN($F$1),1,1),""))</f>
        <v/>
      </c>
    </row>
    <row r="3743" spans="1:6" x14ac:dyDescent="0.25">
      <c r="A3743" t="str">
        <f ca="1">IF(ROW()-1&lt;=DataRows_IBE,OFFSET(InstrumenteIBE!$A$1,ROW()-2,COLUMN(),1,1),IF(ROW()-2 &lt;= DataRows,OFFSET(MeineInstrumente!$A$9,ROW()-DataRows_IBE-1,COLUMN(),1,1),""))</f>
        <v/>
      </c>
      <c r="B3743" t="str">
        <f ca="1">IF(ROW()-1&lt;=DataRows_IBE,OFFSET(InstrumenteIBE!$A$1,ROW()-2,COLUMN(),1,1),IF(ROW()-2 &lt;= DataRows,OFFSET(MeineInstrumente!$A$9,ROW()-DataRows_IBE-1,COLUMN(),1,1),""))</f>
        <v/>
      </c>
      <c r="C3743" t="str">
        <f ca="1">IF(ROW()-1&lt;=DataRows_IBE,OFFSET(InstrumenteIBE!$A$1,ROW()-2,COLUMN(),1,1),IF(ROW()-2 &lt;= DataRows,OFFSET(MeineInstrumente!$A$9,ROW()-DataRows_IBE-1,COLUMN(),1,1),""))</f>
        <v/>
      </c>
      <c r="D3743" s="16" t="str">
        <f ca="1">IF(ROW()-1&lt;=DataRows_IBE,OFFSET(InstrumenteIBE!$A$1,ROW()-2,COLUMN(),1,1),IF(ROW()-2 &lt;= DataRows,OFFSET(MeineInstrumente!$A$9,ROW()-DataRows_IBE-1,COLUMN(),1,1),""))</f>
        <v/>
      </c>
      <c r="E3743" t="str">
        <f t="shared" ca="1" si="58"/>
        <v/>
      </c>
      <c r="F3743" t="str">
        <f ca="1">IF(ROW()-1&lt;=DataRows_IBE,OFFSET(InstrumenteIBE!$A$1,ROW()-2,COLUMN()-COLUMN($F$1),1,1),IF(ROW()-2 &lt;= DataRows,OFFSET(MeineInstrumente!$A$9,ROW()-DataRows_IBE-1,COLUMN()-COLUMN($F$1),1,1),""))</f>
        <v/>
      </c>
    </row>
    <row r="3744" spans="1:6" x14ac:dyDescent="0.25">
      <c r="A3744" t="str">
        <f ca="1">IF(ROW()-1&lt;=DataRows_IBE,OFFSET(InstrumenteIBE!$A$1,ROW()-2,COLUMN(),1,1),IF(ROW()-2 &lt;= DataRows,OFFSET(MeineInstrumente!$A$9,ROW()-DataRows_IBE-1,COLUMN(),1,1),""))</f>
        <v/>
      </c>
      <c r="B3744" t="str">
        <f ca="1">IF(ROW()-1&lt;=DataRows_IBE,OFFSET(InstrumenteIBE!$A$1,ROW()-2,COLUMN(),1,1),IF(ROW()-2 &lt;= DataRows,OFFSET(MeineInstrumente!$A$9,ROW()-DataRows_IBE-1,COLUMN(),1,1),""))</f>
        <v/>
      </c>
      <c r="C3744" t="str">
        <f ca="1">IF(ROW()-1&lt;=DataRows_IBE,OFFSET(InstrumenteIBE!$A$1,ROW()-2,COLUMN(),1,1),IF(ROW()-2 &lt;= DataRows,OFFSET(MeineInstrumente!$A$9,ROW()-DataRows_IBE-1,COLUMN(),1,1),""))</f>
        <v/>
      </c>
      <c r="D3744" s="16" t="str">
        <f ca="1">IF(ROW()-1&lt;=DataRows_IBE,OFFSET(InstrumenteIBE!$A$1,ROW()-2,COLUMN(),1,1),IF(ROW()-2 &lt;= DataRows,OFFSET(MeineInstrumente!$A$9,ROW()-DataRows_IBE-1,COLUMN(),1,1),""))</f>
        <v/>
      </c>
      <c r="E3744" t="str">
        <f t="shared" ca="1" si="58"/>
        <v/>
      </c>
      <c r="F3744" t="str">
        <f ca="1">IF(ROW()-1&lt;=DataRows_IBE,OFFSET(InstrumenteIBE!$A$1,ROW()-2,COLUMN()-COLUMN($F$1),1,1),IF(ROW()-2 &lt;= DataRows,OFFSET(MeineInstrumente!$A$9,ROW()-DataRows_IBE-1,COLUMN()-COLUMN($F$1),1,1),""))</f>
        <v/>
      </c>
    </row>
    <row r="3745" spans="1:6" x14ac:dyDescent="0.25">
      <c r="A3745" t="str">
        <f ca="1">IF(ROW()-1&lt;=DataRows_IBE,OFFSET(InstrumenteIBE!$A$1,ROW()-2,COLUMN(),1,1),IF(ROW()-2 &lt;= DataRows,OFFSET(MeineInstrumente!$A$9,ROW()-DataRows_IBE-1,COLUMN(),1,1),""))</f>
        <v/>
      </c>
      <c r="B3745" t="str">
        <f ca="1">IF(ROW()-1&lt;=DataRows_IBE,OFFSET(InstrumenteIBE!$A$1,ROW()-2,COLUMN(),1,1),IF(ROW()-2 &lt;= DataRows,OFFSET(MeineInstrumente!$A$9,ROW()-DataRows_IBE-1,COLUMN(),1,1),""))</f>
        <v/>
      </c>
      <c r="C3745" t="str">
        <f ca="1">IF(ROW()-1&lt;=DataRows_IBE,OFFSET(InstrumenteIBE!$A$1,ROW()-2,COLUMN(),1,1),IF(ROW()-2 &lt;= DataRows,OFFSET(MeineInstrumente!$A$9,ROW()-DataRows_IBE-1,COLUMN(),1,1),""))</f>
        <v/>
      </c>
      <c r="D3745" s="16" t="str">
        <f ca="1">IF(ROW()-1&lt;=DataRows_IBE,OFFSET(InstrumenteIBE!$A$1,ROW()-2,COLUMN(),1,1),IF(ROW()-2 &lt;= DataRows,OFFSET(MeineInstrumente!$A$9,ROW()-DataRows_IBE-1,COLUMN(),1,1),""))</f>
        <v/>
      </c>
      <c r="E3745" t="str">
        <f t="shared" ca="1" si="58"/>
        <v/>
      </c>
      <c r="F3745" t="str">
        <f ca="1">IF(ROW()-1&lt;=DataRows_IBE,OFFSET(InstrumenteIBE!$A$1,ROW()-2,COLUMN()-COLUMN($F$1),1,1),IF(ROW()-2 &lt;= DataRows,OFFSET(MeineInstrumente!$A$9,ROW()-DataRows_IBE-1,COLUMN()-COLUMN($F$1),1,1),""))</f>
        <v/>
      </c>
    </row>
    <row r="3746" spans="1:6" x14ac:dyDescent="0.25">
      <c r="A3746" t="str">
        <f ca="1">IF(ROW()-1&lt;=DataRows_IBE,OFFSET(InstrumenteIBE!$A$1,ROW()-2,COLUMN(),1,1),IF(ROW()-2 &lt;= DataRows,OFFSET(MeineInstrumente!$A$9,ROW()-DataRows_IBE-1,COLUMN(),1,1),""))</f>
        <v/>
      </c>
      <c r="B3746" t="str">
        <f ca="1">IF(ROW()-1&lt;=DataRows_IBE,OFFSET(InstrumenteIBE!$A$1,ROW()-2,COLUMN(),1,1),IF(ROW()-2 &lt;= DataRows,OFFSET(MeineInstrumente!$A$9,ROW()-DataRows_IBE-1,COLUMN(),1,1),""))</f>
        <v/>
      </c>
      <c r="C3746" t="str">
        <f ca="1">IF(ROW()-1&lt;=DataRows_IBE,OFFSET(InstrumenteIBE!$A$1,ROW()-2,COLUMN(),1,1),IF(ROW()-2 &lt;= DataRows,OFFSET(MeineInstrumente!$A$9,ROW()-DataRows_IBE-1,COLUMN(),1,1),""))</f>
        <v/>
      </c>
      <c r="D3746" s="16" t="str">
        <f ca="1">IF(ROW()-1&lt;=DataRows_IBE,OFFSET(InstrumenteIBE!$A$1,ROW()-2,COLUMN(),1,1),IF(ROW()-2 &lt;= DataRows,OFFSET(MeineInstrumente!$A$9,ROW()-DataRows_IBE-1,COLUMN(),1,1),""))</f>
        <v/>
      </c>
      <c r="E3746" t="str">
        <f t="shared" ca="1" si="58"/>
        <v/>
      </c>
      <c r="F3746" t="str">
        <f ca="1">IF(ROW()-1&lt;=DataRows_IBE,OFFSET(InstrumenteIBE!$A$1,ROW()-2,COLUMN()-COLUMN($F$1),1,1),IF(ROW()-2 &lt;= DataRows,OFFSET(MeineInstrumente!$A$9,ROW()-DataRows_IBE-1,COLUMN()-COLUMN($F$1),1,1),""))</f>
        <v/>
      </c>
    </row>
    <row r="3747" spans="1:6" x14ac:dyDescent="0.25">
      <c r="A3747" t="str">
        <f ca="1">IF(ROW()-1&lt;=DataRows_IBE,OFFSET(InstrumenteIBE!$A$1,ROW()-2,COLUMN(),1,1),IF(ROW()-2 &lt;= DataRows,OFFSET(MeineInstrumente!$A$9,ROW()-DataRows_IBE-1,COLUMN(),1,1),""))</f>
        <v/>
      </c>
      <c r="B3747" t="str">
        <f ca="1">IF(ROW()-1&lt;=DataRows_IBE,OFFSET(InstrumenteIBE!$A$1,ROW()-2,COLUMN(),1,1),IF(ROW()-2 &lt;= DataRows,OFFSET(MeineInstrumente!$A$9,ROW()-DataRows_IBE-1,COLUMN(),1,1),""))</f>
        <v/>
      </c>
      <c r="C3747" t="str">
        <f ca="1">IF(ROW()-1&lt;=DataRows_IBE,OFFSET(InstrumenteIBE!$A$1,ROW()-2,COLUMN(),1,1),IF(ROW()-2 &lt;= DataRows,OFFSET(MeineInstrumente!$A$9,ROW()-DataRows_IBE-1,COLUMN(),1,1),""))</f>
        <v/>
      </c>
      <c r="D3747" s="16" t="str">
        <f ca="1">IF(ROW()-1&lt;=DataRows_IBE,OFFSET(InstrumenteIBE!$A$1,ROW()-2,COLUMN(),1,1),IF(ROW()-2 &lt;= DataRows,OFFSET(MeineInstrumente!$A$9,ROW()-DataRows_IBE-1,COLUMN(),1,1),""))</f>
        <v/>
      </c>
      <c r="E3747" t="str">
        <f t="shared" ca="1" si="58"/>
        <v/>
      </c>
      <c r="F3747" t="str">
        <f ca="1">IF(ROW()-1&lt;=DataRows_IBE,OFFSET(InstrumenteIBE!$A$1,ROW()-2,COLUMN()-COLUMN($F$1),1,1),IF(ROW()-2 &lt;= DataRows,OFFSET(MeineInstrumente!$A$9,ROW()-DataRows_IBE-1,COLUMN()-COLUMN($F$1),1,1),""))</f>
        <v/>
      </c>
    </row>
    <row r="3748" spans="1:6" x14ac:dyDescent="0.25">
      <c r="A3748" t="str">
        <f ca="1">IF(ROW()-1&lt;=DataRows_IBE,OFFSET(InstrumenteIBE!$A$1,ROW()-2,COLUMN(),1,1),IF(ROW()-2 &lt;= DataRows,OFFSET(MeineInstrumente!$A$9,ROW()-DataRows_IBE-1,COLUMN(),1,1),""))</f>
        <v/>
      </c>
      <c r="B3748" t="str">
        <f ca="1">IF(ROW()-1&lt;=DataRows_IBE,OFFSET(InstrumenteIBE!$A$1,ROW()-2,COLUMN(),1,1),IF(ROW()-2 &lt;= DataRows,OFFSET(MeineInstrumente!$A$9,ROW()-DataRows_IBE-1,COLUMN(),1,1),""))</f>
        <v/>
      </c>
      <c r="C3748" t="str">
        <f ca="1">IF(ROW()-1&lt;=DataRows_IBE,OFFSET(InstrumenteIBE!$A$1,ROW()-2,COLUMN(),1,1),IF(ROW()-2 &lt;= DataRows,OFFSET(MeineInstrumente!$A$9,ROW()-DataRows_IBE-1,COLUMN(),1,1),""))</f>
        <v/>
      </c>
      <c r="D3748" s="16" t="str">
        <f ca="1">IF(ROW()-1&lt;=DataRows_IBE,OFFSET(InstrumenteIBE!$A$1,ROW()-2,COLUMN(),1,1),IF(ROW()-2 &lt;= DataRows,OFFSET(MeineInstrumente!$A$9,ROW()-DataRows_IBE-1,COLUMN(),1,1),""))</f>
        <v/>
      </c>
      <c r="E3748" t="str">
        <f t="shared" ca="1" si="58"/>
        <v/>
      </c>
      <c r="F3748" t="str">
        <f ca="1">IF(ROW()-1&lt;=DataRows_IBE,OFFSET(InstrumenteIBE!$A$1,ROW()-2,COLUMN()-COLUMN($F$1),1,1),IF(ROW()-2 &lt;= DataRows,OFFSET(MeineInstrumente!$A$9,ROW()-DataRows_IBE-1,COLUMN()-COLUMN($F$1),1,1),""))</f>
        <v/>
      </c>
    </row>
    <row r="3749" spans="1:6" x14ac:dyDescent="0.25">
      <c r="A3749" t="str">
        <f ca="1">IF(ROW()-1&lt;=DataRows_IBE,OFFSET(InstrumenteIBE!$A$1,ROW()-2,COLUMN(),1,1),IF(ROW()-2 &lt;= DataRows,OFFSET(MeineInstrumente!$A$9,ROW()-DataRows_IBE-1,COLUMN(),1,1),""))</f>
        <v/>
      </c>
      <c r="B3749" t="str">
        <f ca="1">IF(ROW()-1&lt;=DataRows_IBE,OFFSET(InstrumenteIBE!$A$1,ROW()-2,COLUMN(),1,1),IF(ROW()-2 &lt;= DataRows,OFFSET(MeineInstrumente!$A$9,ROW()-DataRows_IBE-1,COLUMN(),1,1),""))</f>
        <v/>
      </c>
      <c r="C3749" t="str">
        <f ca="1">IF(ROW()-1&lt;=DataRows_IBE,OFFSET(InstrumenteIBE!$A$1,ROW()-2,COLUMN(),1,1),IF(ROW()-2 &lt;= DataRows,OFFSET(MeineInstrumente!$A$9,ROW()-DataRows_IBE-1,COLUMN(),1,1),""))</f>
        <v/>
      </c>
      <c r="D3749" s="16" t="str">
        <f ca="1">IF(ROW()-1&lt;=DataRows_IBE,OFFSET(InstrumenteIBE!$A$1,ROW()-2,COLUMN(),1,1),IF(ROW()-2 &lt;= DataRows,OFFSET(MeineInstrumente!$A$9,ROW()-DataRows_IBE-1,COLUMN(),1,1),""))</f>
        <v/>
      </c>
      <c r="E3749" t="str">
        <f t="shared" ca="1" si="58"/>
        <v/>
      </c>
      <c r="F3749" t="str">
        <f ca="1">IF(ROW()-1&lt;=DataRows_IBE,OFFSET(InstrumenteIBE!$A$1,ROW()-2,COLUMN()-COLUMN($F$1),1,1),IF(ROW()-2 &lt;= DataRows,OFFSET(MeineInstrumente!$A$9,ROW()-DataRows_IBE-1,COLUMN()-COLUMN($F$1),1,1),""))</f>
        <v/>
      </c>
    </row>
    <row r="3750" spans="1:6" x14ac:dyDescent="0.25">
      <c r="A3750" t="str">
        <f ca="1">IF(ROW()-1&lt;=DataRows_IBE,OFFSET(InstrumenteIBE!$A$1,ROW()-2,COLUMN(),1,1),IF(ROW()-2 &lt;= DataRows,OFFSET(MeineInstrumente!$A$9,ROW()-DataRows_IBE-1,COLUMN(),1,1),""))</f>
        <v/>
      </c>
      <c r="B3750" t="str">
        <f ca="1">IF(ROW()-1&lt;=DataRows_IBE,OFFSET(InstrumenteIBE!$A$1,ROW()-2,COLUMN(),1,1),IF(ROW()-2 &lt;= DataRows,OFFSET(MeineInstrumente!$A$9,ROW()-DataRows_IBE-1,COLUMN(),1,1),""))</f>
        <v/>
      </c>
      <c r="C3750" t="str">
        <f ca="1">IF(ROW()-1&lt;=DataRows_IBE,OFFSET(InstrumenteIBE!$A$1,ROW()-2,COLUMN(),1,1),IF(ROW()-2 &lt;= DataRows,OFFSET(MeineInstrumente!$A$9,ROW()-DataRows_IBE-1,COLUMN(),1,1),""))</f>
        <v/>
      </c>
      <c r="D3750" s="16" t="str">
        <f ca="1">IF(ROW()-1&lt;=DataRows_IBE,OFFSET(InstrumenteIBE!$A$1,ROW()-2,COLUMN(),1,1),IF(ROW()-2 &lt;= DataRows,OFFSET(MeineInstrumente!$A$9,ROW()-DataRows_IBE-1,COLUMN(),1,1),""))</f>
        <v/>
      </c>
      <c r="E3750" t="str">
        <f t="shared" ca="1" si="58"/>
        <v/>
      </c>
      <c r="F3750" t="str">
        <f ca="1">IF(ROW()-1&lt;=DataRows_IBE,OFFSET(InstrumenteIBE!$A$1,ROW()-2,COLUMN()-COLUMN($F$1),1,1),IF(ROW()-2 &lt;= DataRows,OFFSET(MeineInstrumente!$A$9,ROW()-DataRows_IBE-1,COLUMN()-COLUMN($F$1),1,1),""))</f>
        <v/>
      </c>
    </row>
    <row r="3751" spans="1:6" x14ac:dyDescent="0.25">
      <c r="A3751" t="str">
        <f ca="1">IF(ROW()-1&lt;=DataRows_IBE,OFFSET(InstrumenteIBE!$A$1,ROW()-2,COLUMN(),1,1),IF(ROW()-2 &lt;= DataRows,OFFSET(MeineInstrumente!$A$9,ROW()-DataRows_IBE-1,COLUMN(),1,1),""))</f>
        <v/>
      </c>
      <c r="B3751" t="str">
        <f ca="1">IF(ROW()-1&lt;=DataRows_IBE,OFFSET(InstrumenteIBE!$A$1,ROW()-2,COLUMN(),1,1),IF(ROW()-2 &lt;= DataRows,OFFSET(MeineInstrumente!$A$9,ROW()-DataRows_IBE-1,COLUMN(),1,1),""))</f>
        <v/>
      </c>
      <c r="C3751" t="str">
        <f ca="1">IF(ROW()-1&lt;=DataRows_IBE,OFFSET(InstrumenteIBE!$A$1,ROW()-2,COLUMN(),1,1),IF(ROW()-2 &lt;= DataRows,OFFSET(MeineInstrumente!$A$9,ROW()-DataRows_IBE-1,COLUMN(),1,1),""))</f>
        <v/>
      </c>
      <c r="D3751" s="16" t="str">
        <f ca="1">IF(ROW()-1&lt;=DataRows_IBE,OFFSET(InstrumenteIBE!$A$1,ROW()-2,COLUMN(),1,1),IF(ROW()-2 &lt;= DataRows,OFFSET(MeineInstrumente!$A$9,ROW()-DataRows_IBE-1,COLUMN(),1,1),""))</f>
        <v/>
      </c>
      <c r="E3751" t="str">
        <f t="shared" ca="1" si="58"/>
        <v/>
      </c>
      <c r="F3751" t="str">
        <f ca="1">IF(ROW()-1&lt;=DataRows_IBE,OFFSET(InstrumenteIBE!$A$1,ROW()-2,COLUMN()-COLUMN($F$1),1,1),IF(ROW()-2 &lt;= DataRows,OFFSET(MeineInstrumente!$A$9,ROW()-DataRows_IBE-1,COLUMN()-COLUMN($F$1),1,1),""))</f>
        <v/>
      </c>
    </row>
    <row r="3752" spans="1:6" x14ac:dyDescent="0.25">
      <c r="A3752" t="str">
        <f ca="1">IF(ROW()-1&lt;=DataRows_IBE,OFFSET(InstrumenteIBE!$A$1,ROW()-2,COLUMN(),1,1),IF(ROW()-2 &lt;= DataRows,OFFSET(MeineInstrumente!$A$9,ROW()-DataRows_IBE-1,COLUMN(),1,1),""))</f>
        <v/>
      </c>
      <c r="B3752" t="str">
        <f ca="1">IF(ROW()-1&lt;=DataRows_IBE,OFFSET(InstrumenteIBE!$A$1,ROW()-2,COLUMN(),1,1),IF(ROW()-2 &lt;= DataRows,OFFSET(MeineInstrumente!$A$9,ROW()-DataRows_IBE-1,COLUMN(),1,1),""))</f>
        <v/>
      </c>
      <c r="C3752" t="str">
        <f ca="1">IF(ROW()-1&lt;=DataRows_IBE,OFFSET(InstrumenteIBE!$A$1,ROW()-2,COLUMN(),1,1),IF(ROW()-2 &lt;= DataRows,OFFSET(MeineInstrumente!$A$9,ROW()-DataRows_IBE-1,COLUMN(),1,1),""))</f>
        <v/>
      </c>
      <c r="D3752" s="16" t="str">
        <f ca="1">IF(ROW()-1&lt;=DataRows_IBE,OFFSET(InstrumenteIBE!$A$1,ROW()-2,COLUMN(),1,1),IF(ROW()-2 &lt;= DataRows,OFFSET(MeineInstrumente!$A$9,ROW()-DataRows_IBE-1,COLUMN(),1,1),""))</f>
        <v/>
      </c>
      <c r="E3752" t="str">
        <f t="shared" ca="1" si="58"/>
        <v/>
      </c>
      <c r="F3752" t="str">
        <f ca="1">IF(ROW()-1&lt;=DataRows_IBE,OFFSET(InstrumenteIBE!$A$1,ROW()-2,COLUMN()-COLUMN($F$1),1,1),IF(ROW()-2 &lt;= DataRows,OFFSET(MeineInstrumente!$A$9,ROW()-DataRows_IBE-1,COLUMN()-COLUMN($F$1),1,1),""))</f>
        <v/>
      </c>
    </row>
    <row r="3753" spans="1:6" x14ac:dyDescent="0.25">
      <c r="A3753" t="str">
        <f ca="1">IF(ROW()-1&lt;=DataRows_IBE,OFFSET(InstrumenteIBE!$A$1,ROW()-2,COLUMN(),1,1),IF(ROW()-2 &lt;= DataRows,OFFSET(MeineInstrumente!$A$9,ROW()-DataRows_IBE-1,COLUMN(),1,1),""))</f>
        <v/>
      </c>
      <c r="B3753" t="str">
        <f ca="1">IF(ROW()-1&lt;=DataRows_IBE,OFFSET(InstrumenteIBE!$A$1,ROW()-2,COLUMN(),1,1),IF(ROW()-2 &lt;= DataRows,OFFSET(MeineInstrumente!$A$9,ROW()-DataRows_IBE-1,COLUMN(),1,1),""))</f>
        <v/>
      </c>
      <c r="C3753" t="str">
        <f ca="1">IF(ROW()-1&lt;=DataRows_IBE,OFFSET(InstrumenteIBE!$A$1,ROW()-2,COLUMN(),1,1),IF(ROW()-2 &lt;= DataRows,OFFSET(MeineInstrumente!$A$9,ROW()-DataRows_IBE-1,COLUMN(),1,1),""))</f>
        <v/>
      </c>
      <c r="D3753" s="16" t="str">
        <f ca="1">IF(ROW()-1&lt;=DataRows_IBE,OFFSET(InstrumenteIBE!$A$1,ROW()-2,COLUMN(),1,1),IF(ROW()-2 &lt;= DataRows,OFFSET(MeineInstrumente!$A$9,ROW()-DataRows_IBE-1,COLUMN(),1,1),""))</f>
        <v/>
      </c>
      <c r="E3753" t="str">
        <f t="shared" ca="1" si="58"/>
        <v/>
      </c>
      <c r="F3753" t="str">
        <f ca="1">IF(ROW()-1&lt;=DataRows_IBE,OFFSET(InstrumenteIBE!$A$1,ROW()-2,COLUMN()-COLUMN($F$1),1,1),IF(ROW()-2 &lt;= DataRows,OFFSET(MeineInstrumente!$A$9,ROW()-DataRows_IBE-1,COLUMN()-COLUMN($F$1),1,1),""))</f>
        <v/>
      </c>
    </row>
    <row r="3754" spans="1:6" x14ac:dyDescent="0.25">
      <c r="A3754" t="str">
        <f ca="1">IF(ROW()-1&lt;=DataRows_IBE,OFFSET(InstrumenteIBE!$A$1,ROW()-2,COLUMN(),1,1),IF(ROW()-2 &lt;= DataRows,OFFSET(MeineInstrumente!$A$9,ROW()-DataRows_IBE-1,COLUMN(),1,1),""))</f>
        <v/>
      </c>
      <c r="B3754" t="str">
        <f ca="1">IF(ROW()-1&lt;=DataRows_IBE,OFFSET(InstrumenteIBE!$A$1,ROW()-2,COLUMN(),1,1),IF(ROW()-2 &lt;= DataRows,OFFSET(MeineInstrumente!$A$9,ROW()-DataRows_IBE-1,COLUMN(),1,1),""))</f>
        <v/>
      </c>
      <c r="C3754" t="str">
        <f ca="1">IF(ROW()-1&lt;=DataRows_IBE,OFFSET(InstrumenteIBE!$A$1,ROW()-2,COLUMN(),1,1),IF(ROW()-2 &lt;= DataRows,OFFSET(MeineInstrumente!$A$9,ROW()-DataRows_IBE-1,COLUMN(),1,1),""))</f>
        <v/>
      </c>
      <c r="D3754" s="16" t="str">
        <f ca="1">IF(ROW()-1&lt;=DataRows_IBE,OFFSET(InstrumenteIBE!$A$1,ROW()-2,COLUMN(),1,1),IF(ROW()-2 &lt;= DataRows,OFFSET(MeineInstrumente!$A$9,ROW()-DataRows_IBE-1,COLUMN(),1,1),""))</f>
        <v/>
      </c>
      <c r="E3754" t="str">
        <f t="shared" ca="1" si="58"/>
        <v/>
      </c>
      <c r="F3754" t="str">
        <f ca="1">IF(ROW()-1&lt;=DataRows_IBE,OFFSET(InstrumenteIBE!$A$1,ROW()-2,COLUMN()-COLUMN($F$1),1,1),IF(ROW()-2 &lt;= DataRows,OFFSET(MeineInstrumente!$A$9,ROW()-DataRows_IBE-1,COLUMN()-COLUMN($F$1),1,1),""))</f>
        <v/>
      </c>
    </row>
    <row r="3755" spans="1:6" x14ac:dyDescent="0.25">
      <c r="A3755" t="str">
        <f ca="1">IF(ROW()-1&lt;=DataRows_IBE,OFFSET(InstrumenteIBE!$A$1,ROW()-2,COLUMN(),1,1),IF(ROW()-2 &lt;= DataRows,OFFSET(MeineInstrumente!$A$9,ROW()-DataRows_IBE-1,COLUMN(),1,1),""))</f>
        <v/>
      </c>
      <c r="B3755" t="str">
        <f ca="1">IF(ROW()-1&lt;=DataRows_IBE,OFFSET(InstrumenteIBE!$A$1,ROW()-2,COLUMN(),1,1),IF(ROW()-2 &lt;= DataRows,OFFSET(MeineInstrumente!$A$9,ROW()-DataRows_IBE-1,COLUMN(),1,1),""))</f>
        <v/>
      </c>
      <c r="C3755" t="str">
        <f ca="1">IF(ROW()-1&lt;=DataRows_IBE,OFFSET(InstrumenteIBE!$A$1,ROW()-2,COLUMN(),1,1),IF(ROW()-2 &lt;= DataRows,OFFSET(MeineInstrumente!$A$9,ROW()-DataRows_IBE-1,COLUMN(),1,1),""))</f>
        <v/>
      </c>
      <c r="D3755" s="16" t="str">
        <f ca="1">IF(ROW()-1&lt;=DataRows_IBE,OFFSET(InstrumenteIBE!$A$1,ROW()-2,COLUMN(),1,1),IF(ROW()-2 &lt;= DataRows,OFFSET(MeineInstrumente!$A$9,ROW()-DataRows_IBE-1,COLUMN(),1,1),""))</f>
        <v/>
      </c>
      <c r="E3755" t="str">
        <f t="shared" ca="1" si="58"/>
        <v/>
      </c>
      <c r="F3755" t="str">
        <f ca="1">IF(ROW()-1&lt;=DataRows_IBE,OFFSET(InstrumenteIBE!$A$1,ROW()-2,COLUMN()-COLUMN($F$1),1,1),IF(ROW()-2 &lt;= DataRows,OFFSET(MeineInstrumente!$A$9,ROW()-DataRows_IBE-1,COLUMN()-COLUMN($F$1),1,1),""))</f>
        <v/>
      </c>
    </row>
    <row r="3756" spans="1:6" x14ac:dyDescent="0.25">
      <c r="A3756" t="str">
        <f ca="1">IF(ROW()-1&lt;=DataRows_IBE,OFFSET(InstrumenteIBE!$A$1,ROW()-2,COLUMN(),1,1),IF(ROW()-2 &lt;= DataRows,OFFSET(MeineInstrumente!$A$9,ROW()-DataRows_IBE-1,COLUMN(),1,1),""))</f>
        <v/>
      </c>
      <c r="B3756" t="str">
        <f ca="1">IF(ROW()-1&lt;=DataRows_IBE,OFFSET(InstrumenteIBE!$A$1,ROW()-2,COLUMN(),1,1),IF(ROW()-2 &lt;= DataRows,OFFSET(MeineInstrumente!$A$9,ROW()-DataRows_IBE-1,COLUMN(),1,1),""))</f>
        <v/>
      </c>
      <c r="C3756" t="str">
        <f ca="1">IF(ROW()-1&lt;=DataRows_IBE,OFFSET(InstrumenteIBE!$A$1,ROW()-2,COLUMN(),1,1),IF(ROW()-2 &lt;= DataRows,OFFSET(MeineInstrumente!$A$9,ROW()-DataRows_IBE-1,COLUMN(),1,1),""))</f>
        <v/>
      </c>
      <c r="D3756" s="16" t="str">
        <f ca="1">IF(ROW()-1&lt;=DataRows_IBE,OFFSET(InstrumenteIBE!$A$1,ROW()-2,COLUMN(),1,1),IF(ROW()-2 &lt;= DataRows,OFFSET(MeineInstrumente!$A$9,ROW()-DataRows_IBE-1,COLUMN(),1,1),""))</f>
        <v/>
      </c>
      <c r="E3756" t="str">
        <f t="shared" ca="1" si="58"/>
        <v/>
      </c>
      <c r="F3756" t="str">
        <f ca="1">IF(ROW()-1&lt;=DataRows_IBE,OFFSET(InstrumenteIBE!$A$1,ROW()-2,COLUMN()-COLUMN($F$1),1,1),IF(ROW()-2 &lt;= DataRows,OFFSET(MeineInstrumente!$A$9,ROW()-DataRows_IBE-1,COLUMN()-COLUMN($F$1),1,1),""))</f>
        <v/>
      </c>
    </row>
    <row r="3757" spans="1:6" x14ac:dyDescent="0.25">
      <c r="A3757" t="str">
        <f ca="1">IF(ROW()-1&lt;=DataRows_IBE,OFFSET(InstrumenteIBE!$A$1,ROW()-2,COLUMN(),1,1),IF(ROW()-2 &lt;= DataRows,OFFSET(MeineInstrumente!$A$9,ROW()-DataRows_IBE-1,COLUMN(),1,1),""))</f>
        <v/>
      </c>
      <c r="B3757" t="str">
        <f ca="1">IF(ROW()-1&lt;=DataRows_IBE,OFFSET(InstrumenteIBE!$A$1,ROW()-2,COLUMN(),1,1),IF(ROW()-2 &lt;= DataRows,OFFSET(MeineInstrumente!$A$9,ROW()-DataRows_IBE-1,COLUMN(),1,1),""))</f>
        <v/>
      </c>
      <c r="C3757" t="str">
        <f ca="1">IF(ROW()-1&lt;=DataRows_IBE,OFFSET(InstrumenteIBE!$A$1,ROW()-2,COLUMN(),1,1),IF(ROW()-2 &lt;= DataRows,OFFSET(MeineInstrumente!$A$9,ROW()-DataRows_IBE-1,COLUMN(),1,1),""))</f>
        <v/>
      </c>
      <c r="D3757" s="16" t="str">
        <f ca="1">IF(ROW()-1&lt;=DataRows_IBE,OFFSET(InstrumenteIBE!$A$1,ROW()-2,COLUMN(),1,1),IF(ROW()-2 &lt;= DataRows,OFFSET(MeineInstrumente!$A$9,ROW()-DataRows_IBE-1,COLUMN(),1,1),""))</f>
        <v/>
      </c>
      <c r="E3757" t="str">
        <f t="shared" ca="1" si="58"/>
        <v/>
      </c>
      <c r="F3757" t="str">
        <f ca="1">IF(ROW()-1&lt;=DataRows_IBE,OFFSET(InstrumenteIBE!$A$1,ROW()-2,COLUMN()-COLUMN($F$1),1,1),IF(ROW()-2 &lt;= DataRows,OFFSET(MeineInstrumente!$A$9,ROW()-DataRows_IBE-1,COLUMN()-COLUMN($F$1),1,1),""))</f>
        <v/>
      </c>
    </row>
    <row r="3758" spans="1:6" x14ac:dyDescent="0.25">
      <c r="A3758" t="str">
        <f ca="1">IF(ROW()-1&lt;=DataRows_IBE,OFFSET(InstrumenteIBE!$A$1,ROW()-2,COLUMN(),1,1),IF(ROW()-2 &lt;= DataRows,OFFSET(MeineInstrumente!$A$9,ROW()-DataRows_IBE-1,COLUMN(),1,1),""))</f>
        <v/>
      </c>
      <c r="B3758" t="str">
        <f ca="1">IF(ROW()-1&lt;=DataRows_IBE,OFFSET(InstrumenteIBE!$A$1,ROW()-2,COLUMN(),1,1),IF(ROW()-2 &lt;= DataRows,OFFSET(MeineInstrumente!$A$9,ROW()-DataRows_IBE-1,COLUMN(),1,1),""))</f>
        <v/>
      </c>
      <c r="C3758" t="str">
        <f ca="1">IF(ROW()-1&lt;=DataRows_IBE,OFFSET(InstrumenteIBE!$A$1,ROW()-2,COLUMN(),1,1),IF(ROW()-2 &lt;= DataRows,OFFSET(MeineInstrumente!$A$9,ROW()-DataRows_IBE-1,COLUMN(),1,1),""))</f>
        <v/>
      </c>
      <c r="D3758" s="16" t="str">
        <f ca="1">IF(ROW()-1&lt;=DataRows_IBE,OFFSET(InstrumenteIBE!$A$1,ROW()-2,COLUMN(),1,1),IF(ROW()-2 &lt;= DataRows,OFFSET(MeineInstrumente!$A$9,ROW()-DataRows_IBE-1,COLUMN(),1,1),""))</f>
        <v/>
      </c>
      <c r="E3758" t="str">
        <f t="shared" ca="1" si="58"/>
        <v/>
      </c>
      <c r="F3758" t="str">
        <f ca="1">IF(ROW()-1&lt;=DataRows_IBE,OFFSET(InstrumenteIBE!$A$1,ROW()-2,COLUMN()-COLUMN($F$1),1,1),IF(ROW()-2 &lt;= DataRows,OFFSET(MeineInstrumente!$A$9,ROW()-DataRows_IBE-1,COLUMN()-COLUMN($F$1),1,1),""))</f>
        <v/>
      </c>
    </row>
    <row r="3759" spans="1:6" x14ac:dyDescent="0.25">
      <c r="A3759" t="str">
        <f ca="1">IF(ROW()-1&lt;=DataRows_IBE,OFFSET(InstrumenteIBE!$A$1,ROW()-2,COLUMN(),1,1),IF(ROW()-2 &lt;= DataRows,OFFSET(MeineInstrumente!$A$9,ROW()-DataRows_IBE-1,COLUMN(),1,1),""))</f>
        <v/>
      </c>
      <c r="B3759" t="str">
        <f ca="1">IF(ROW()-1&lt;=DataRows_IBE,OFFSET(InstrumenteIBE!$A$1,ROW()-2,COLUMN(),1,1),IF(ROW()-2 &lt;= DataRows,OFFSET(MeineInstrumente!$A$9,ROW()-DataRows_IBE-1,COLUMN(),1,1),""))</f>
        <v/>
      </c>
      <c r="C3759" t="str">
        <f ca="1">IF(ROW()-1&lt;=DataRows_IBE,OFFSET(InstrumenteIBE!$A$1,ROW()-2,COLUMN(),1,1),IF(ROW()-2 &lt;= DataRows,OFFSET(MeineInstrumente!$A$9,ROW()-DataRows_IBE-1,COLUMN(),1,1),""))</f>
        <v/>
      </c>
      <c r="D3759" s="16" t="str">
        <f ca="1">IF(ROW()-1&lt;=DataRows_IBE,OFFSET(InstrumenteIBE!$A$1,ROW()-2,COLUMN(),1,1),IF(ROW()-2 &lt;= DataRows,OFFSET(MeineInstrumente!$A$9,ROW()-DataRows_IBE-1,COLUMN(),1,1),""))</f>
        <v/>
      </c>
      <c r="E3759" t="str">
        <f t="shared" ca="1" si="58"/>
        <v/>
      </c>
      <c r="F3759" t="str">
        <f ca="1">IF(ROW()-1&lt;=DataRows_IBE,OFFSET(InstrumenteIBE!$A$1,ROW()-2,COLUMN()-COLUMN($F$1),1,1),IF(ROW()-2 &lt;= DataRows,OFFSET(MeineInstrumente!$A$9,ROW()-DataRows_IBE-1,COLUMN()-COLUMN($F$1),1,1),""))</f>
        <v/>
      </c>
    </row>
    <row r="3760" spans="1:6" x14ac:dyDescent="0.25">
      <c r="A3760" t="str">
        <f ca="1">IF(ROW()-1&lt;=DataRows_IBE,OFFSET(InstrumenteIBE!$A$1,ROW()-2,COLUMN(),1,1),IF(ROW()-2 &lt;= DataRows,OFFSET(MeineInstrumente!$A$9,ROW()-DataRows_IBE-1,COLUMN(),1,1),""))</f>
        <v/>
      </c>
      <c r="B3760" t="str">
        <f ca="1">IF(ROW()-1&lt;=DataRows_IBE,OFFSET(InstrumenteIBE!$A$1,ROW()-2,COLUMN(),1,1),IF(ROW()-2 &lt;= DataRows,OFFSET(MeineInstrumente!$A$9,ROW()-DataRows_IBE-1,COLUMN(),1,1),""))</f>
        <v/>
      </c>
      <c r="C3760" t="str">
        <f ca="1">IF(ROW()-1&lt;=DataRows_IBE,OFFSET(InstrumenteIBE!$A$1,ROW()-2,COLUMN(),1,1),IF(ROW()-2 &lt;= DataRows,OFFSET(MeineInstrumente!$A$9,ROW()-DataRows_IBE-1,COLUMN(),1,1),""))</f>
        <v/>
      </c>
      <c r="D3760" s="16" t="str">
        <f ca="1">IF(ROW()-1&lt;=DataRows_IBE,OFFSET(InstrumenteIBE!$A$1,ROW()-2,COLUMN(),1,1),IF(ROW()-2 &lt;= DataRows,OFFSET(MeineInstrumente!$A$9,ROW()-DataRows_IBE-1,COLUMN(),1,1),""))</f>
        <v/>
      </c>
      <c r="E3760" t="str">
        <f t="shared" ca="1" si="58"/>
        <v/>
      </c>
      <c r="F3760" t="str">
        <f ca="1">IF(ROW()-1&lt;=DataRows_IBE,OFFSET(InstrumenteIBE!$A$1,ROW()-2,COLUMN()-COLUMN($F$1),1,1),IF(ROW()-2 &lt;= DataRows,OFFSET(MeineInstrumente!$A$9,ROW()-DataRows_IBE-1,COLUMN()-COLUMN($F$1),1,1),""))</f>
        <v/>
      </c>
    </row>
    <row r="3761" spans="1:6" x14ac:dyDescent="0.25">
      <c r="A3761" t="str">
        <f ca="1">IF(ROW()-1&lt;=DataRows_IBE,OFFSET(InstrumenteIBE!$A$1,ROW()-2,COLUMN(),1,1),IF(ROW()-2 &lt;= DataRows,OFFSET(MeineInstrumente!$A$9,ROW()-DataRows_IBE-1,COLUMN(),1,1),""))</f>
        <v/>
      </c>
      <c r="B3761" t="str">
        <f ca="1">IF(ROW()-1&lt;=DataRows_IBE,OFFSET(InstrumenteIBE!$A$1,ROW()-2,COLUMN(),1,1),IF(ROW()-2 &lt;= DataRows,OFFSET(MeineInstrumente!$A$9,ROW()-DataRows_IBE-1,COLUMN(),1,1),""))</f>
        <v/>
      </c>
      <c r="C3761" t="str">
        <f ca="1">IF(ROW()-1&lt;=DataRows_IBE,OFFSET(InstrumenteIBE!$A$1,ROW()-2,COLUMN(),1,1),IF(ROW()-2 &lt;= DataRows,OFFSET(MeineInstrumente!$A$9,ROW()-DataRows_IBE-1,COLUMN(),1,1),""))</f>
        <v/>
      </c>
      <c r="D3761" s="16" t="str">
        <f ca="1">IF(ROW()-1&lt;=DataRows_IBE,OFFSET(InstrumenteIBE!$A$1,ROW()-2,COLUMN(),1,1),IF(ROW()-2 &lt;= DataRows,OFFSET(MeineInstrumente!$A$9,ROW()-DataRows_IBE-1,COLUMN(),1,1),""))</f>
        <v/>
      </c>
      <c r="E3761" t="str">
        <f t="shared" ca="1" si="58"/>
        <v/>
      </c>
      <c r="F3761" t="str">
        <f ca="1">IF(ROW()-1&lt;=DataRows_IBE,OFFSET(InstrumenteIBE!$A$1,ROW()-2,COLUMN()-COLUMN($F$1),1,1),IF(ROW()-2 &lt;= DataRows,OFFSET(MeineInstrumente!$A$9,ROW()-DataRows_IBE-1,COLUMN()-COLUMN($F$1),1,1),""))</f>
        <v/>
      </c>
    </row>
    <row r="3762" spans="1:6" x14ac:dyDescent="0.25">
      <c r="A3762" t="str">
        <f ca="1">IF(ROW()-1&lt;=DataRows_IBE,OFFSET(InstrumenteIBE!$A$1,ROW()-2,COLUMN(),1,1),IF(ROW()-2 &lt;= DataRows,OFFSET(MeineInstrumente!$A$9,ROW()-DataRows_IBE-1,COLUMN(),1,1),""))</f>
        <v/>
      </c>
      <c r="B3762" t="str">
        <f ca="1">IF(ROW()-1&lt;=DataRows_IBE,OFFSET(InstrumenteIBE!$A$1,ROW()-2,COLUMN(),1,1),IF(ROW()-2 &lt;= DataRows,OFFSET(MeineInstrumente!$A$9,ROW()-DataRows_IBE-1,COLUMN(),1,1),""))</f>
        <v/>
      </c>
      <c r="C3762" t="str">
        <f ca="1">IF(ROW()-1&lt;=DataRows_IBE,OFFSET(InstrumenteIBE!$A$1,ROW()-2,COLUMN(),1,1),IF(ROW()-2 &lt;= DataRows,OFFSET(MeineInstrumente!$A$9,ROW()-DataRows_IBE-1,COLUMN(),1,1),""))</f>
        <v/>
      </c>
      <c r="D3762" s="16" t="str">
        <f ca="1">IF(ROW()-1&lt;=DataRows_IBE,OFFSET(InstrumenteIBE!$A$1,ROW()-2,COLUMN(),1,1),IF(ROW()-2 &lt;= DataRows,OFFSET(MeineInstrumente!$A$9,ROW()-DataRows_IBE-1,COLUMN(),1,1),""))</f>
        <v/>
      </c>
      <c r="E3762" t="str">
        <f t="shared" ca="1" si="58"/>
        <v/>
      </c>
      <c r="F3762" t="str">
        <f ca="1">IF(ROW()-1&lt;=DataRows_IBE,OFFSET(InstrumenteIBE!$A$1,ROW()-2,COLUMN()-COLUMN($F$1),1,1),IF(ROW()-2 &lt;= DataRows,OFFSET(MeineInstrumente!$A$9,ROW()-DataRows_IBE-1,COLUMN()-COLUMN($F$1),1,1),""))</f>
        <v/>
      </c>
    </row>
    <row r="3763" spans="1:6" x14ac:dyDescent="0.25">
      <c r="A3763" t="str">
        <f ca="1">IF(ROW()-1&lt;=DataRows_IBE,OFFSET(InstrumenteIBE!$A$1,ROW()-2,COLUMN(),1,1),IF(ROW()-2 &lt;= DataRows,OFFSET(MeineInstrumente!$A$9,ROW()-DataRows_IBE-1,COLUMN(),1,1),""))</f>
        <v/>
      </c>
      <c r="B3763" t="str">
        <f ca="1">IF(ROW()-1&lt;=DataRows_IBE,OFFSET(InstrumenteIBE!$A$1,ROW()-2,COLUMN(),1,1),IF(ROW()-2 &lt;= DataRows,OFFSET(MeineInstrumente!$A$9,ROW()-DataRows_IBE-1,COLUMN(),1,1),""))</f>
        <v/>
      </c>
      <c r="C3763" t="str">
        <f ca="1">IF(ROW()-1&lt;=DataRows_IBE,OFFSET(InstrumenteIBE!$A$1,ROW()-2,COLUMN(),1,1),IF(ROW()-2 &lt;= DataRows,OFFSET(MeineInstrumente!$A$9,ROW()-DataRows_IBE-1,COLUMN(),1,1),""))</f>
        <v/>
      </c>
      <c r="D3763" s="16" t="str">
        <f ca="1">IF(ROW()-1&lt;=DataRows_IBE,OFFSET(InstrumenteIBE!$A$1,ROW()-2,COLUMN(),1,1),IF(ROW()-2 &lt;= DataRows,OFFSET(MeineInstrumente!$A$9,ROW()-DataRows_IBE-1,COLUMN(),1,1),""))</f>
        <v/>
      </c>
      <c r="E3763" t="str">
        <f t="shared" ca="1" si="58"/>
        <v/>
      </c>
      <c r="F3763" t="str">
        <f ca="1">IF(ROW()-1&lt;=DataRows_IBE,OFFSET(InstrumenteIBE!$A$1,ROW()-2,COLUMN()-COLUMN($F$1),1,1),IF(ROW()-2 &lt;= DataRows,OFFSET(MeineInstrumente!$A$9,ROW()-DataRows_IBE-1,COLUMN()-COLUMN($F$1),1,1),""))</f>
        <v/>
      </c>
    </row>
    <row r="3764" spans="1:6" x14ac:dyDescent="0.25">
      <c r="A3764" t="str">
        <f ca="1">IF(ROW()-1&lt;=DataRows_IBE,OFFSET(InstrumenteIBE!$A$1,ROW()-2,COLUMN(),1,1),IF(ROW()-2 &lt;= DataRows,OFFSET(MeineInstrumente!$A$9,ROW()-DataRows_IBE-1,COLUMN(),1,1),""))</f>
        <v/>
      </c>
      <c r="B3764" t="str">
        <f ca="1">IF(ROW()-1&lt;=DataRows_IBE,OFFSET(InstrumenteIBE!$A$1,ROW()-2,COLUMN(),1,1),IF(ROW()-2 &lt;= DataRows,OFFSET(MeineInstrumente!$A$9,ROW()-DataRows_IBE-1,COLUMN(),1,1),""))</f>
        <v/>
      </c>
      <c r="C3764" t="str">
        <f ca="1">IF(ROW()-1&lt;=DataRows_IBE,OFFSET(InstrumenteIBE!$A$1,ROW()-2,COLUMN(),1,1),IF(ROW()-2 &lt;= DataRows,OFFSET(MeineInstrumente!$A$9,ROW()-DataRows_IBE-1,COLUMN(),1,1),""))</f>
        <v/>
      </c>
      <c r="D3764" s="16" t="str">
        <f ca="1">IF(ROW()-1&lt;=DataRows_IBE,OFFSET(InstrumenteIBE!$A$1,ROW()-2,COLUMN(),1,1),IF(ROW()-2 &lt;= DataRows,OFFSET(MeineInstrumente!$A$9,ROW()-DataRows_IBE-1,COLUMN(),1,1),""))</f>
        <v/>
      </c>
      <c r="E3764" t="str">
        <f t="shared" ca="1" si="58"/>
        <v/>
      </c>
      <c r="F3764" t="str">
        <f ca="1">IF(ROW()-1&lt;=DataRows_IBE,OFFSET(InstrumenteIBE!$A$1,ROW()-2,COLUMN()-COLUMN($F$1),1,1),IF(ROW()-2 &lt;= DataRows,OFFSET(MeineInstrumente!$A$9,ROW()-DataRows_IBE-1,COLUMN()-COLUMN($F$1),1,1),""))</f>
        <v/>
      </c>
    </row>
    <row r="3765" spans="1:6" x14ac:dyDescent="0.25">
      <c r="A3765" t="str">
        <f ca="1">IF(ROW()-1&lt;=DataRows_IBE,OFFSET(InstrumenteIBE!$A$1,ROW()-2,COLUMN(),1,1),IF(ROW()-2 &lt;= DataRows,OFFSET(MeineInstrumente!$A$9,ROW()-DataRows_IBE-1,COLUMN(),1,1),""))</f>
        <v/>
      </c>
      <c r="B3765" t="str">
        <f ca="1">IF(ROW()-1&lt;=DataRows_IBE,OFFSET(InstrumenteIBE!$A$1,ROW()-2,COLUMN(),1,1),IF(ROW()-2 &lt;= DataRows,OFFSET(MeineInstrumente!$A$9,ROW()-DataRows_IBE-1,COLUMN(),1,1),""))</f>
        <v/>
      </c>
      <c r="C3765" t="str">
        <f ca="1">IF(ROW()-1&lt;=DataRows_IBE,OFFSET(InstrumenteIBE!$A$1,ROW()-2,COLUMN(),1,1),IF(ROW()-2 &lt;= DataRows,OFFSET(MeineInstrumente!$A$9,ROW()-DataRows_IBE-1,COLUMN(),1,1),""))</f>
        <v/>
      </c>
      <c r="D3765" s="16" t="str">
        <f ca="1">IF(ROW()-1&lt;=DataRows_IBE,OFFSET(InstrumenteIBE!$A$1,ROW()-2,COLUMN(),1,1),IF(ROW()-2 &lt;= DataRows,OFFSET(MeineInstrumente!$A$9,ROW()-DataRows_IBE-1,COLUMN(),1,1),""))</f>
        <v/>
      </c>
      <c r="E3765" t="str">
        <f t="shared" ca="1" si="58"/>
        <v/>
      </c>
      <c r="F3765" t="str">
        <f ca="1">IF(ROW()-1&lt;=DataRows_IBE,OFFSET(InstrumenteIBE!$A$1,ROW()-2,COLUMN()-COLUMN($F$1),1,1),IF(ROW()-2 &lt;= DataRows,OFFSET(MeineInstrumente!$A$9,ROW()-DataRows_IBE-1,COLUMN()-COLUMN($F$1),1,1),""))</f>
        <v/>
      </c>
    </row>
    <row r="3766" spans="1:6" x14ac:dyDescent="0.25">
      <c r="A3766" t="str">
        <f ca="1">IF(ROW()-1&lt;=DataRows_IBE,OFFSET(InstrumenteIBE!$A$1,ROW()-2,COLUMN(),1,1),IF(ROW()-2 &lt;= DataRows,OFFSET(MeineInstrumente!$A$9,ROW()-DataRows_IBE-1,COLUMN(),1,1),""))</f>
        <v/>
      </c>
      <c r="B3766" t="str">
        <f ca="1">IF(ROW()-1&lt;=DataRows_IBE,OFFSET(InstrumenteIBE!$A$1,ROW()-2,COLUMN(),1,1),IF(ROW()-2 &lt;= DataRows,OFFSET(MeineInstrumente!$A$9,ROW()-DataRows_IBE-1,COLUMN(),1,1),""))</f>
        <v/>
      </c>
      <c r="C3766" t="str">
        <f ca="1">IF(ROW()-1&lt;=DataRows_IBE,OFFSET(InstrumenteIBE!$A$1,ROW()-2,COLUMN(),1,1),IF(ROW()-2 &lt;= DataRows,OFFSET(MeineInstrumente!$A$9,ROW()-DataRows_IBE-1,COLUMN(),1,1),""))</f>
        <v/>
      </c>
      <c r="D3766" s="16" t="str">
        <f ca="1">IF(ROW()-1&lt;=DataRows_IBE,OFFSET(InstrumenteIBE!$A$1,ROW()-2,COLUMN(),1,1),IF(ROW()-2 &lt;= DataRows,OFFSET(MeineInstrumente!$A$9,ROW()-DataRows_IBE-1,COLUMN(),1,1),""))</f>
        <v/>
      </c>
      <c r="E3766" t="str">
        <f t="shared" ca="1" si="58"/>
        <v/>
      </c>
      <c r="F3766" t="str">
        <f ca="1">IF(ROW()-1&lt;=DataRows_IBE,OFFSET(InstrumenteIBE!$A$1,ROW()-2,COLUMN()-COLUMN($F$1),1,1),IF(ROW()-2 &lt;= DataRows,OFFSET(MeineInstrumente!$A$9,ROW()-DataRows_IBE-1,COLUMN()-COLUMN($F$1),1,1),""))</f>
        <v/>
      </c>
    </row>
    <row r="3767" spans="1:6" x14ac:dyDescent="0.25">
      <c r="A3767" t="str">
        <f ca="1">IF(ROW()-1&lt;=DataRows_IBE,OFFSET(InstrumenteIBE!$A$1,ROW()-2,COLUMN(),1,1),IF(ROW()-2 &lt;= DataRows,OFFSET(MeineInstrumente!$A$9,ROW()-DataRows_IBE-1,COLUMN(),1,1),""))</f>
        <v/>
      </c>
      <c r="B3767" t="str">
        <f ca="1">IF(ROW()-1&lt;=DataRows_IBE,OFFSET(InstrumenteIBE!$A$1,ROW()-2,COLUMN(),1,1),IF(ROW()-2 &lt;= DataRows,OFFSET(MeineInstrumente!$A$9,ROW()-DataRows_IBE-1,COLUMN(),1,1),""))</f>
        <v/>
      </c>
      <c r="C3767" t="str">
        <f ca="1">IF(ROW()-1&lt;=DataRows_IBE,OFFSET(InstrumenteIBE!$A$1,ROW()-2,COLUMN(),1,1),IF(ROW()-2 &lt;= DataRows,OFFSET(MeineInstrumente!$A$9,ROW()-DataRows_IBE-1,COLUMN(),1,1),""))</f>
        <v/>
      </c>
      <c r="D3767" s="16" t="str">
        <f ca="1">IF(ROW()-1&lt;=DataRows_IBE,OFFSET(InstrumenteIBE!$A$1,ROW()-2,COLUMN(),1,1),IF(ROW()-2 &lt;= DataRows,OFFSET(MeineInstrumente!$A$9,ROW()-DataRows_IBE-1,COLUMN(),1,1),""))</f>
        <v/>
      </c>
      <c r="E3767" t="str">
        <f t="shared" ca="1" si="58"/>
        <v/>
      </c>
      <c r="F3767" t="str">
        <f ca="1">IF(ROW()-1&lt;=DataRows_IBE,OFFSET(InstrumenteIBE!$A$1,ROW()-2,COLUMN()-COLUMN($F$1),1,1),IF(ROW()-2 &lt;= DataRows,OFFSET(MeineInstrumente!$A$9,ROW()-DataRows_IBE-1,COLUMN()-COLUMN($F$1),1,1),""))</f>
        <v/>
      </c>
    </row>
    <row r="3768" spans="1:6" x14ac:dyDescent="0.25">
      <c r="A3768" t="str">
        <f ca="1">IF(ROW()-1&lt;=DataRows_IBE,OFFSET(InstrumenteIBE!$A$1,ROW()-2,COLUMN(),1,1),IF(ROW()-2 &lt;= DataRows,OFFSET(MeineInstrumente!$A$9,ROW()-DataRows_IBE-1,COLUMN(),1,1),""))</f>
        <v/>
      </c>
      <c r="B3768" t="str">
        <f ca="1">IF(ROW()-1&lt;=DataRows_IBE,OFFSET(InstrumenteIBE!$A$1,ROW()-2,COLUMN(),1,1),IF(ROW()-2 &lt;= DataRows,OFFSET(MeineInstrumente!$A$9,ROW()-DataRows_IBE-1,COLUMN(),1,1),""))</f>
        <v/>
      </c>
      <c r="C3768" t="str">
        <f ca="1">IF(ROW()-1&lt;=DataRows_IBE,OFFSET(InstrumenteIBE!$A$1,ROW()-2,COLUMN(),1,1),IF(ROW()-2 &lt;= DataRows,OFFSET(MeineInstrumente!$A$9,ROW()-DataRows_IBE-1,COLUMN(),1,1),""))</f>
        <v/>
      </c>
      <c r="D3768" s="16" t="str">
        <f ca="1">IF(ROW()-1&lt;=DataRows_IBE,OFFSET(InstrumenteIBE!$A$1,ROW()-2,COLUMN(),1,1),IF(ROW()-2 &lt;= DataRows,OFFSET(MeineInstrumente!$A$9,ROW()-DataRows_IBE-1,COLUMN(),1,1),""))</f>
        <v/>
      </c>
      <c r="E3768" t="str">
        <f t="shared" ca="1" si="58"/>
        <v/>
      </c>
      <c r="F3768" t="str">
        <f ca="1">IF(ROW()-1&lt;=DataRows_IBE,OFFSET(InstrumenteIBE!$A$1,ROW()-2,COLUMN()-COLUMN($F$1),1,1),IF(ROW()-2 &lt;= DataRows,OFFSET(MeineInstrumente!$A$9,ROW()-DataRows_IBE-1,COLUMN()-COLUMN($F$1),1,1),""))</f>
        <v/>
      </c>
    </row>
    <row r="3769" spans="1:6" x14ac:dyDescent="0.25">
      <c r="A3769" t="str">
        <f ca="1">IF(ROW()-1&lt;=DataRows_IBE,OFFSET(InstrumenteIBE!$A$1,ROW()-2,COLUMN(),1,1),IF(ROW()-2 &lt;= DataRows,OFFSET(MeineInstrumente!$A$9,ROW()-DataRows_IBE-1,COLUMN(),1,1),""))</f>
        <v/>
      </c>
      <c r="B3769" t="str">
        <f ca="1">IF(ROW()-1&lt;=DataRows_IBE,OFFSET(InstrumenteIBE!$A$1,ROW()-2,COLUMN(),1,1),IF(ROW()-2 &lt;= DataRows,OFFSET(MeineInstrumente!$A$9,ROW()-DataRows_IBE-1,COLUMN(),1,1),""))</f>
        <v/>
      </c>
      <c r="C3769" t="str">
        <f ca="1">IF(ROW()-1&lt;=DataRows_IBE,OFFSET(InstrumenteIBE!$A$1,ROW()-2,COLUMN(),1,1),IF(ROW()-2 &lt;= DataRows,OFFSET(MeineInstrumente!$A$9,ROW()-DataRows_IBE-1,COLUMN(),1,1),""))</f>
        <v/>
      </c>
      <c r="D3769" s="16" t="str">
        <f ca="1">IF(ROW()-1&lt;=DataRows_IBE,OFFSET(InstrumenteIBE!$A$1,ROW()-2,COLUMN(),1,1),IF(ROW()-2 &lt;= DataRows,OFFSET(MeineInstrumente!$A$9,ROW()-DataRows_IBE-1,COLUMN(),1,1),""))</f>
        <v/>
      </c>
      <c r="E3769" t="str">
        <f t="shared" ca="1" si="58"/>
        <v/>
      </c>
      <c r="F3769" t="str">
        <f ca="1">IF(ROW()-1&lt;=DataRows_IBE,OFFSET(InstrumenteIBE!$A$1,ROW()-2,COLUMN()-COLUMN($F$1),1,1),IF(ROW()-2 &lt;= DataRows,OFFSET(MeineInstrumente!$A$9,ROW()-DataRows_IBE-1,COLUMN()-COLUMN($F$1),1,1),""))</f>
        <v/>
      </c>
    </row>
    <row r="3770" spans="1:6" x14ac:dyDescent="0.25">
      <c r="A3770" t="str">
        <f ca="1">IF(ROW()-1&lt;=DataRows_IBE,OFFSET(InstrumenteIBE!$A$1,ROW()-2,COLUMN(),1,1),IF(ROW()-2 &lt;= DataRows,OFFSET(MeineInstrumente!$A$9,ROW()-DataRows_IBE-1,COLUMN(),1,1),""))</f>
        <v/>
      </c>
      <c r="B3770" t="str">
        <f ca="1">IF(ROW()-1&lt;=DataRows_IBE,OFFSET(InstrumenteIBE!$A$1,ROW()-2,COLUMN(),1,1),IF(ROW()-2 &lt;= DataRows,OFFSET(MeineInstrumente!$A$9,ROW()-DataRows_IBE-1,COLUMN(),1,1),""))</f>
        <v/>
      </c>
      <c r="C3770" t="str">
        <f ca="1">IF(ROW()-1&lt;=DataRows_IBE,OFFSET(InstrumenteIBE!$A$1,ROW()-2,COLUMN(),1,1),IF(ROW()-2 &lt;= DataRows,OFFSET(MeineInstrumente!$A$9,ROW()-DataRows_IBE-1,COLUMN(),1,1),""))</f>
        <v/>
      </c>
      <c r="D3770" s="16" t="str">
        <f ca="1">IF(ROW()-1&lt;=DataRows_IBE,OFFSET(InstrumenteIBE!$A$1,ROW()-2,COLUMN(),1,1),IF(ROW()-2 &lt;= DataRows,OFFSET(MeineInstrumente!$A$9,ROW()-DataRows_IBE-1,COLUMN(),1,1),""))</f>
        <v/>
      </c>
      <c r="E3770" t="str">
        <f t="shared" ca="1" si="58"/>
        <v/>
      </c>
      <c r="F3770" t="str">
        <f ca="1">IF(ROW()-1&lt;=DataRows_IBE,OFFSET(InstrumenteIBE!$A$1,ROW()-2,COLUMN()-COLUMN($F$1),1,1),IF(ROW()-2 &lt;= DataRows,OFFSET(MeineInstrumente!$A$9,ROW()-DataRows_IBE-1,COLUMN()-COLUMN($F$1),1,1),""))</f>
        <v/>
      </c>
    </row>
    <row r="3771" spans="1:6" x14ac:dyDescent="0.25">
      <c r="A3771" t="str">
        <f ca="1">IF(ROW()-1&lt;=DataRows_IBE,OFFSET(InstrumenteIBE!$A$1,ROW()-2,COLUMN(),1,1),IF(ROW()-2 &lt;= DataRows,OFFSET(MeineInstrumente!$A$9,ROW()-DataRows_IBE-1,COLUMN(),1,1),""))</f>
        <v/>
      </c>
      <c r="B3771" t="str">
        <f ca="1">IF(ROW()-1&lt;=DataRows_IBE,OFFSET(InstrumenteIBE!$A$1,ROW()-2,COLUMN(),1,1),IF(ROW()-2 &lt;= DataRows,OFFSET(MeineInstrumente!$A$9,ROW()-DataRows_IBE-1,COLUMN(),1,1),""))</f>
        <v/>
      </c>
      <c r="C3771" t="str">
        <f ca="1">IF(ROW()-1&lt;=DataRows_IBE,OFFSET(InstrumenteIBE!$A$1,ROW()-2,COLUMN(),1,1),IF(ROW()-2 &lt;= DataRows,OFFSET(MeineInstrumente!$A$9,ROW()-DataRows_IBE-1,COLUMN(),1,1),""))</f>
        <v/>
      </c>
      <c r="D3771" s="16" t="str">
        <f ca="1">IF(ROW()-1&lt;=DataRows_IBE,OFFSET(InstrumenteIBE!$A$1,ROW()-2,COLUMN(),1,1),IF(ROW()-2 &lt;= DataRows,OFFSET(MeineInstrumente!$A$9,ROW()-DataRows_IBE-1,COLUMN(),1,1),""))</f>
        <v/>
      </c>
      <c r="E3771" t="str">
        <f t="shared" ca="1" si="58"/>
        <v/>
      </c>
      <c r="F3771" t="str">
        <f ca="1">IF(ROW()-1&lt;=DataRows_IBE,OFFSET(InstrumenteIBE!$A$1,ROW()-2,COLUMN()-COLUMN($F$1),1,1),IF(ROW()-2 &lt;= DataRows,OFFSET(MeineInstrumente!$A$9,ROW()-DataRows_IBE-1,COLUMN()-COLUMN($F$1),1,1),""))</f>
        <v/>
      </c>
    </row>
    <row r="3772" spans="1:6" x14ac:dyDescent="0.25">
      <c r="A3772" t="str">
        <f ca="1">IF(ROW()-1&lt;=DataRows_IBE,OFFSET(InstrumenteIBE!$A$1,ROW()-2,COLUMN(),1,1),IF(ROW()-2 &lt;= DataRows,OFFSET(MeineInstrumente!$A$9,ROW()-DataRows_IBE-1,COLUMN(),1,1),""))</f>
        <v/>
      </c>
      <c r="B3772" t="str">
        <f ca="1">IF(ROW()-1&lt;=DataRows_IBE,OFFSET(InstrumenteIBE!$A$1,ROW()-2,COLUMN(),1,1),IF(ROW()-2 &lt;= DataRows,OFFSET(MeineInstrumente!$A$9,ROW()-DataRows_IBE-1,COLUMN(),1,1),""))</f>
        <v/>
      </c>
      <c r="C3772" t="str">
        <f ca="1">IF(ROW()-1&lt;=DataRows_IBE,OFFSET(InstrumenteIBE!$A$1,ROW()-2,COLUMN(),1,1),IF(ROW()-2 &lt;= DataRows,OFFSET(MeineInstrumente!$A$9,ROW()-DataRows_IBE-1,COLUMN(),1,1),""))</f>
        <v/>
      </c>
      <c r="D3772" s="16" t="str">
        <f ca="1">IF(ROW()-1&lt;=DataRows_IBE,OFFSET(InstrumenteIBE!$A$1,ROW()-2,COLUMN(),1,1),IF(ROW()-2 &lt;= DataRows,OFFSET(MeineInstrumente!$A$9,ROW()-DataRows_IBE-1,COLUMN(),1,1),""))</f>
        <v/>
      </c>
      <c r="E3772" t="str">
        <f t="shared" ca="1" si="58"/>
        <v/>
      </c>
      <c r="F3772" t="str">
        <f ca="1">IF(ROW()-1&lt;=DataRows_IBE,OFFSET(InstrumenteIBE!$A$1,ROW()-2,COLUMN()-COLUMN($F$1),1,1),IF(ROW()-2 &lt;= DataRows,OFFSET(MeineInstrumente!$A$9,ROW()-DataRows_IBE-1,COLUMN()-COLUMN($F$1),1,1),""))</f>
        <v/>
      </c>
    </row>
    <row r="3773" spans="1:6" x14ac:dyDescent="0.25">
      <c r="A3773" t="str">
        <f ca="1">IF(ROW()-1&lt;=DataRows_IBE,OFFSET(InstrumenteIBE!$A$1,ROW()-2,COLUMN(),1,1),IF(ROW()-2 &lt;= DataRows,OFFSET(MeineInstrumente!$A$9,ROW()-DataRows_IBE-1,COLUMN(),1,1),""))</f>
        <v/>
      </c>
      <c r="B3773" t="str">
        <f ca="1">IF(ROW()-1&lt;=DataRows_IBE,OFFSET(InstrumenteIBE!$A$1,ROW()-2,COLUMN(),1,1),IF(ROW()-2 &lt;= DataRows,OFFSET(MeineInstrumente!$A$9,ROW()-DataRows_IBE-1,COLUMN(),1,1),""))</f>
        <v/>
      </c>
      <c r="C3773" t="str">
        <f ca="1">IF(ROW()-1&lt;=DataRows_IBE,OFFSET(InstrumenteIBE!$A$1,ROW()-2,COLUMN(),1,1),IF(ROW()-2 &lt;= DataRows,OFFSET(MeineInstrumente!$A$9,ROW()-DataRows_IBE-1,COLUMN(),1,1),""))</f>
        <v/>
      </c>
      <c r="D3773" s="16" t="str">
        <f ca="1">IF(ROW()-1&lt;=DataRows_IBE,OFFSET(InstrumenteIBE!$A$1,ROW()-2,COLUMN(),1,1),IF(ROW()-2 &lt;= DataRows,OFFSET(MeineInstrumente!$A$9,ROW()-DataRows_IBE-1,COLUMN(),1,1),""))</f>
        <v/>
      </c>
      <c r="E3773" t="str">
        <f t="shared" ca="1" si="58"/>
        <v/>
      </c>
      <c r="F3773" t="str">
        <f ca="1">IF(ROW()-1&lt;=DataRows_IBE,OFFSET(InstrumenteIBE!$A$1,ROW()-2,COLUMN()-COLUMN($F$1),1,1),IF(ROW()-2 &lt;= DataRows,OFFSET(MeineInstrumente!$A$9,ROW()-DataRows_IBE-1,COLUMN()-COLUMN($F$1),1,1),""))</f>
        <v/>
      </c>
    </row>
    <row r="3774" spans="1:6" x14ac:dyDescent="0.25">
      <c r="A3774" t="str">
        <f ca="1">IF(ROW()-1&lt;=DataRows_IBE,OFFSET(InstrumenteIBE!$A$1,ROW()-2,COLUMN(),1,1),IF(ROW()-2 &lt;= DataRows,OFFSET(MeineInstrumente!$A$9,ROW()-DataRows_IBE-1,COLUMN(),1,1),""))</f>
        <v/>
      </c>
      <c r="B3774" t="str">
        <f ca="1">IF(ROW()-1&lt;=DataRows_IBE,OFFSET(InstrumenteIBE!$A$1,ROW()-2,COLUMN(),1,1),IF(ROW()-2 &lt;= DataRows,OFFSET(MeineInstrumente!$A$9,ROW()-DataRows_IBE-1,COLUMN(),1,1),""))</f>
        <v/>
      </c>
      <c r="C3774" t="str">
        <f ca="1">IF(ROW()-1&lt;=DataRows_IBE,OFFSET(InstrumenteIBE!$A$1,ROW()-2,COLUMN(),1,1),IF(ROW()-2 &lt;= DataRows,OFFSET(MeineInstrumente!$A$9,ROW()-DataRows_IBE-1,COLUMN(),1,1),""))</f>
        <v/>
      </c>
      <c r="D3774" s="16" t="str">
        <f ca="1">IF(ROW()-1&lt;=DataRows_IBE,OFFSET(InstrumenteIBE!$A$1,ROW()-2,COLUMN(),1,1),IF(ROW()-2 &lt;= DataRows,OFFSET(MeineInstrumente!$A$9,ROW()-DataRows_IBE-1,COLUMN(),1,1),""))</f>
        <v/>
      </c>
      <c r="E3774" t="str">
        <f t="shared" ca="1" si="58"/>
        <v/>
      </c>
      <c r="F3774" t="str">
        <f ca="1">IF(ROW()-1&lt;=DataRows_IBE,OFFSET(InstrumenteIBE!$A$1,ROW()-2,COLUMN()-COLUMN($F$1),1,1),IF(ROW()-2 &lt;= DataRows,OFFSET(MeineInstrumente!$A$9,ROW()-DataRows_IBE-1,COLUMN()-COLUMN($F$1),1,1),""))</f>
        <v/>
      </c>
    </row>
    <row r="3775" spans="1:6" x14ac:dyDescent="0.25">
      <c r="A3775" t="str">
        <f ca="1">IF(ROW()-1&lt;=DataRows_IBE,OFFSET(InstrumenteIBE!$A$1,ROW()-2,COLUMN(),1,1),IF(ROW()-2 &lt;= DataRows,OFFSET(MeineInstrumente!$A$9,ROW()-DataRows_IBE-1,COLUMN(),1,1),""))</f>
        <v/>
      </c>
      <c r="B3775" t="str">
        <f ca="1">IF(ROW()-1&lt;=DataRows_IBE,OFFSET(InstrumenteIBE!$A$1,ROW()-2,COLUMN(),1,1),IF(ROW()-2 &lt;= DataRows,OFFSET(MeineInstrumente!$A$9,ROW()-DataRows_IBE-1,COLUMN(),1,1),""))</f>
        <v/>
      </c>
      <c r="C3775" t="str">
        <f ca="1">IF(ROW()-1&lt;=DataRows_IBE,OFFSET(InstrumenteIBE!$A$1,ROW()-2,COLUMN(),1,1),IF(ROW()-2 &lt;= DataRows,OFFSET(MeineInstrumente!$A$9,ROW()-DataRows_IBE-1,COLUMN(),1,1),""))</f>
        <v/>
      </c>
      <c r="D3775" s="16" t="str">
        <f ca="1">IF(ROW()-1&lt;=DataRows_IBE,OFFSET(InstrumenteIBE!$A$1,ROW()-2,COLUMN(),1,1),IF(ROW()-2 &lt;= DataRows,OFFSET(MeineInstrumente!$A$9,ROW()-DataRows_IBE-1,COLUMN(),1,1),""))</f>
        <v/>
      </c>
      <c r="E3775" t="str">
        <f t="shared" ca="1" si="58"/>
        <v/>
      </c>
      <c r="F3775" t="str">
        <f ca="1">IF(ROW()-1&lt;=DataRows_IBE,OFFSET(InstrumenteIBE!$A$1,ROW()-2,COLUMN()-COLUMN($F$1),1,1),IF(ROW()-2 &lt;= DataRows,OFFSET(MeineInstrumente!$A$9,ROW()-DataRows_IBE-1,COLUMN()-COLUMN($F$1),1,1),""))</f>
        <v/>
      </c>
    </row>
    <row r="3776" spans="1:6" x14ac:dyDescent="0.25">
      <c r="A3776" t="str">
        <f ca="1">IF(ROW()-1&lt;=DataRows_IBE,OFFSET(InstrumenteIBE!$A$1,ROW()-2,COLUMN(),1,1),IF(ROW()-2 &lt;= DataRows,OFFSET(MeineInstrumente!$A$9,ROW()-DataRows_IBE-1,COLUMN(),1,1),""))</f>
        <v/>
      </c>
      <c r="B3776" t="str">
        <f ca="1">IF(ROW()-1&lt;=DataRows_IBE,OFFSET(InstrumenteIBE!$A$1,ROW()-2,COLUMN(),1,1),IF(ROW()-2 &lt;= DataRows,OFFSET(MeineInstrumente!$A$9,ROW()-DataRows_IBE-1,COLUMN(),1,1),""))</f>
        <v/>
      </c>
      <c r="C3776" t="str">
        <f ca="1">IF(ROW()-1&lt;=DataRows_IBE,OFFSET(InstrumenteIBE!$A$1,ROW()-2,COLUMN(),1,1),IF(ROW()-2 &lt;= DataRows,OFFSET(MeineInstrumente!$A$9,ROW()-DataRows_IBE-1,COLUMN(),1,1),""))</f>
        <v/>
      </c>
      <c r="D3776" s="16" t="str">
        <f ca="1">IF(ROW()-1&lt;=DataRows_IBE,OFFSET(InstrumenteIBE!$A$1,ROW()-2,COLUMN(),1,1),IF(ROW()-2 &lt;= DataRows,OFFSET(MeineInstrumente!$A$9,ROW()-DataRows_IBE-1,COLUMN(),1,1),""))</f>
        <v/>
      </c>
      <c r="E3776" t="str">
        <f t="shared" ca="1" si="58"/>
        <v/>
      </c>
      <c r="F3776" t="str">
        <f ca="1">IF(ROW()-1&lt;=DataRows_IBE,OFFSET(InstrumenteIBE!$A$1,ROW()-2,COLUMN()-COLUMN($F$1),1,1),IF(ROW()-2 &lt;= DataRows,OFFSET(MeineInstrumente!$A$9,ROW()-DataRows_IBE-1,COLUMN()-COLUMN($F$1),1,1),""))</f>
        <v/>
      </c>
    </row>
    <row r="3777" spans="1:6" x14ac:dyDescent="0.25">
      <c r="A3777" t="str">
        <f ca="1">IF(ROW()-1&lt;=DataRows_IBE,OFFSET(InstrumenteIBE!$A$1,ROW()-2,COLUMN(),1,1),IF(ROW()-2 &lt;= DataRows,OFFSET(MeineInstrumente!$A$9,ROW()-DataRows_IBE-1,COLUMN(),1,1),""))</f>
        <v/>
      </c>
      <c r="B3777" t="str">
        <f ca="1">IF(ROW()-1&lt;=DataRows_IBE,OFFSET(InstrumenteIBE!$A$1,ROW()-2,COLUMN(),1,1),IF(ROW()-2 &lt;= DataRows,OFFSET(MeineInstrumente!$A$9,ROW()-DataRows_IBE-1,COLUMN(),1,1),""))</f>
        <v/>
      </c>
      <c r="C3777" t="str">
        <f ca="1">IF(ROW()-1&lt;=DataRows_IBE,OFFSET(InstrumenteIBE!$A$1,ROW()-2,COLUMN(),1,1),IF(ROW()-2 &lt;= DataRows,OFFSET(MeineInstrumente!$A$9,ROW()-DataRows_IBE-1,COLUMN(),1,1),""))</f>
        <v/>
      </c>
      <c r="D3777" s="16" t="str">
        <f ca="1">IF(ROW()-1&lt;=DataRows_IBE,OFFSET(InstrumenteIBE!$A$1,ROW()-2,COLUMN(),1,1),IF(ROW()-2 &lt;= DataRows,OFFSET(MeineInstrumente!$A$9,ROW()-DataRows_IBE-1,COLUMN(),1,1),""))</f>
        <v/>
      </c>
      <c r="E3777" t="str">
        <f t="shared" ca="1" si="58"/>
        <v/>
      </c>
      <c r="F3777" t="str">
        <f ca="1">IF(ROW()-1&lt;=DataRows_IBE,OFFSET(InstrumenteIBE!$A$1,ROW()-2,COLUMN()-COLUMN($F$1),1,1),IF(ROW()-2 &lt;= DataRows,OFFSET(MeineInstrumente!$A$9,ROW()-DataRows_IBE-1,COLUMN()-COLUMN($F$1),1,1),""))</f>
        <v/>
      </c>
    </row>
    <row r="3778" spans="1:6" x14ac:dyDescent="0.25">
      <c r="A3778" t="str">
        <f ca="1">IF(ROW()-1&lt;=DataRows_IBE,OFFSET(InstrumenteIBE!$A$1,ROW()-2,COLUMN(),1,1),IF(ROW()-2 &lt;= DataRows,OFFSET(MeineInstrumente!$A$9,ROW()-DataRows_IBE-1,COLUMN(),1,1),""))</f>
        <v/>
      </c>
      <c r="B3778" t="str">
        <f ca="1">IF(ROW()-1&lt;=DataRows_IBE,OFFSET(InstrumenteIBE!$A$1,ROW()-2,COLUMN(),1,1),IF(ROW()-2 &lt;= DataRows,OFFSET(MeineInstrumente!$A$9,ROW()-DataRows_IBE-1,COLUMN(),1,1),""))</f>
        <v/>
      </c>
      <c r="C3778" t="str">
        <f ca="1">IF(ROW()-1&lt;=DataRows_IBE,OFFSET(InstrumenteIBE!$A$1,ROW()-2,COLUMN(),1,1),IF(ROW()-2 &lt;= DataRows,OFFSET(MeineInstrumente!$A$9,ROW()-DataRows_IBE-1,COLUMN(),1,1),""))</f>
        <v/>
      </c>
      <c r="D3778" s="16" t="str">
        <f ca="1">IF(ROW()-1&lt;=DataRows_IBE,OFFSET(InstrumenteIBE!$A$1,ROW()-2,COLUMN(),1,1),IF(ROW()-2 &lt;= DataRows,OFFSET(MeineInstrumente!$A$9,ROW()-DataRows_IBE-1,COLUMN(),1,1),""))</f>
        <v/>
      </c>
      <c r="E3778" t="str">
        <f t="shared" ref="E3778:E3841" ca="1" si="59">IF(ISNUMBER(A3778),F3778&amp;";"&amp;A3778,"")</f>
        <v/>
      </c>
      <c r="F3778" t="str">
        <f ca="1">IF(ROW()-1&lt;=DataRows_IBE,OFFSET(InstrumenteIBE!$A$1,ROW()-2,COLUMN()-COLUMN($F$1),1,1),IF(ROW()-2 &lt;= DataRows,OFFSET(MeineInstrumente!$A$9,ROW()-DataRows_IBE-1,COLUMN()-COLUMN($F$1),1,1),""))</f>
        <v/>
      </c>
    </row>
    <row r="3779" spans="1:6" x14ac:dyDescent="0.25">
      <c r="A3779" t="str">
        <f ca="1">IF(ROW()-1&lt;=DataRows_IBE,OFFSET(InstrumenteIBE!$A$1,ROW()-2,COLUMN(),1,1),IF(ROW()-2 &lt;= DataRows,OFFSET(MeineInstrumente!$A$9,ROW()-DataRows_IBE-1,COLUMN(),1,1),""))</f>
        <v/>
      </c>
      <c r="B3779" t="str">
        <f ca="1">IF(ROW()-1&lt;=DataRows_IBE,OFFSET(InstrumenteIBE!$A$1,ROW()-2,COLUMN(),1,1),IF(ROW()-2 &lt;= DataRows,OFFSET(MeineInstrumente!$A$9,ROW()-DataRows_IBE-1,COLUMN(),1,1),""))</f>
        <v/>
      </c>
      <c r="C3779" t="str">
        <f ca="1">IF(ROW()-1&lt;=DataRows_IBE,OFFSET(InstrumenteIBE!$A$1,ROW()-2,COLUMN(),1,1),IF(ROW()-2 &lt;= DataRows,OFFSET(MeineInstrumente!$A$9,ROW()-DataRows_IBE-1,COLUMN(),1,1),""))</f>
        <v/>
      </c>
      <c r="D3779" s="16" t="str">
        <f ca="1">IF(ROW()-1&lt;=DataRows_IBE,OFFSET(InstrumenteIBE!$A$1,ROW()-2,COLUMN(),1,1),IF(ROW()-2 &lt;= DataRows,OFFSET(MeineInstrumente!$A$9,ROW()-DataRows_IBE-1,COLUMN(),1,1),""))</f>
        <v/>
      </c>
      <c r="E3779" t="str">
        <f t="shared" ca="1" si="59"/>
        <v/>
      </c>
      <c r="F3779" t="str">
        <f ca="1">IF(ROW()-1&lt;=DataRows_IBE,OFFSET(InstrumenteIBE!$A$1,ROW()-2,COLUMN()-COLUMN($F$1),1,1),IF(ROW()-2 &lt;= DataRows,OFFSET(MeineInstrumente!$A$9,ROW()-DataRows_IBE-1,COLUMN()-COLUMN($F$1),1,1),""))</f>
        <v/>
      </c>
    </row>
    <row r="3780" spans="1:6" x14ac:dyDescent="0.25">
      <c r="A3780" t="str">
        <f ca="1">IF(ROW()-1&lt;=DataRows_IBE,OFFSET(InstrumenteIBE!$A$1,ROW()-2,COLUMN(),1,1),IF(ROW()-2 &lt;= DataRows,OFFSET(MeineInstrumente!$A$9,ROW()-DataRows_IBE-1,COLUMN(),1,1),""))</f>
        <v/>
      </c>
      <c r="B3780" t="str">
        <f ca="1">IF(ROW()-1&lt;=DataRows_IBE,OFFSET(InstrumenteIBE!$A$1,ROW()-2,COLUMN(),1,1),IF(ROW()-2 &lt;= DataRows,OFFSET(MeineInstrumente!$A$9,ROW()-DataRows_IBE-1,COLUMN(),1,1),""))</f>
        <v/>
      </c>
      <c r="C3780" t="str">
        <f ca="1">IF(ROW()-1&lt;=DataRows_IBE,OFFSET(InstrumenteIBE!$A$1,ROW()-2,COLUMN(),1,1),IF(ROW()-2 &lt;= DataRows,OFFSET(MeineInstrumente!$A$9,ROW()-DataRows_IBE-1,COLUMN(),1,1),""))</f>
        <v/>
      </c>
      <c r="D3780" s="16" t="str">
        <f ca="1">IF(ROW()-1&lt;=DataRows_IBE,OFFSET(InstrumenteIBE!$A$1,ROW()-2,COLUMN(),1,1),IF(ROW()-2 &lt;= DataRows,OFFSET(MeineInstrumente!$A$9,ROW()-DataRows_IBE-1,COLUMN(),1,1),""))</f>
        <v/>
      </c>
      <c r="E3780" t="str">
        <f t="shared" ca="1" si="59"/>
        <v/>
      </c>
      <c r="F3780" t="str">
        <f ca="1">IF(ROW()-1&lt;=DataRows_IBE,OFFSET(InstrumenteIBE!$A$1,ROW()-2,COLUMN()-COLUMN($F$1),1,1),IF(ROW()-2 &lt;= DataRows,OFFSET(MeineInstrumente!$A$9,ROW()-DataRows_IBE-1,COLUMN()-COLUMN($F$1),1,1),""))</f>
        <v/>
      </c>
    </row>
    <row r="3781" spans="1:6" x14ac:dyDescent="0.25">
      <c r="A3781" t="str">
        <f ca="1">IF(ROW()-1&lt;=DataRows_IBE,OFFSET(InstrumenteIBE!$A$1,ROW()-2,COLUMN(),1,1),IF(ROW()-2 &lt;= DataRows,OFFSET(MeineInstrumente!$A$9,ROW()-DataRows_IBE-1,COLUMN(),1,1),""))</f>
        <v/>
      </c>
      <c r="B3781" t="str">
        <f ca="1">IF(ROW()-1&lt;=DataRows_IBE,OFFSET(InstrumenteIBE!$A$1,ROW()-2,COLUMN(),1,1),IF(ROW()-2 &lt;= DataRows,OFFSET(MeineInstrumente!$A$9,ROW()-DataRows_IBE-1,COLUMN(),1,1),""))</f>
        <v/>
      </c>
      <c r="C3781" t="str">
        <f ca="1">IF(ROW()-1&lt;=DataRows_IBE,OFFSET(InstrumenteIBE!$A$1,ROW()-2,COLUMN(),1,1),IF(ROW()-2 &lt;= DataRows,OFFSET(MeineInstrumente!$A$9,ROW()-DataRows_IBE-1,COLUMN(),1,1),""))</f>
        <v/>
      </c>
      <c r="D3781" s="16" t="str">
        <f ca="1">IF(ROW()-1&lt;=DataRows_IBE,OFFSET(InstrumenteIBE!$A$1,ROW()-2,COLUMN(),1,1),IF(ROW()-2 &lt;= DataRows,OFFSET(MeineInstrumente!$A$9,ROW()-DataRows_IBE-1,COLUMN(),1,1),""))</f>
        <v/>
      </c>
      <c r="E3781" t="str">
        <f t="shared" ca="1" si="59"/>
        <v/>
      </c>
      <c r="F3781" t="str">
        <f ca="1">IF(ROW()-1&lt;=DataRows_IBE,OFFSET(InstrumenteIBE!$A$1,ROW()-2,COLUMN()-COLUMN($F$1),1,1),IF(ROW()-2 &lt;= DataRows,OFFSET(MeineInstrumente!$A$9,ROW()-DataRows_IBE-1,COLUMN()-COLUMN($F$1),1,1),""))</f>
        <v/>
      </c>
    </row>
    <row r="3782" spans="1:6" x14ac:dyDescent="0.25">
      <c r="A3782" t="str">
        <f ca="1">IF(ROW()-1&lt;=DataRows_IBE,OFFSET(InstrumenteIBE!$A$1,ROW()-2,COLUMN(),1,1),IF(ROW()-2 &lt;= DataRows,OFFSET(MeineInstrumente!$A$9,ROW()-DataRows_IBE-1,COLUMN(),1,1),""))</f>
        <v/>
      </c>
      <c r="B3782" t="str">
        <f ca="1">IF(ROW()-1&lt;=DataRows_IBE,OFFSET(InstrumenteIBE!$A$1,ROW()-2,COLUMN(),1,1),IF(ROW()-2 &lt;= DataRows,OFFSET(MeineInstrumente!$A$9,ROW()-DataRows_IBE-1,COLUMN(),1,1),""))</f>
        <v/>
      </c>
      <c r="C3782" t="str">
        <f ca="1">IF(ROW()-1&lt;=DataRows_IBE,OFFSET(InstrumenteIBE!$A$1,ROW()-2,COLUMN(),1,1),IF(ROW()-2 &lt;= DataRows,OFFSET(MeineInstrumente!$A$9,ROW()-DataRows_IBE-1,COLUMN(),1,1),""))</f>
        <v/>
      </c>
      <c r="D3782" s="16" t="str">
        <f ca="1">IF(ROW()-1&lt;=DataRows_IBE,OFFSET(InstrumenteIBE!$A$1,ROW()-2,COLUMN(),1,1),IF(ROW()-2 &lt;= DataRows,OFFSET(MeineInstrumente!$A$9,ROW()-DataRows_IBE-1,COLUMN(),1,1),""))</f>
        <v/>
      </c>
      <c r="E3782" t="str">
        <f t="shared" ca="1" si="59"/>
        <v/>
      </c>
      <c r="F3782" t="str">
        <f ca="1">IF(ROW()-1&lt;=DataRows_IBE,OFFSET(InstrumenteIBE!$A$1,ROW()-2,COLUMN()-COLUMN($F$1),1,1),IF(ROW()-2 &lt;= DataRows,OFFSET(MeineInstrumente!$A$9,ROW()-DataRows_IBE-1,COLUMN()-COLUMN($F$1),1,1),""))</f>
        <v/>
      </c>
    </row>
    <row r="3783" spans="1:6" x14ac:dyDescent="0.25">
      <c r="A3783" t="str">
        <f ca="1">IF(ROW()-1&lt;=DataRows_IBE,OFFSET(InstrumenteIBE!$A$1,ROW()-2,COLUMN(),1,1),IF(ROW()-2 &lt;= DataRows,OFFSET(MeineInstrumente!$A$9,ROW()-DataRows_IBE-1,COLUMN(),1,1),""))</f>
        <v/>
      </c>
      <c r="B3783" t="str">
        <f ca="1">IF(ROW()-1&lt;=DataRows_IBE,OFFSET(InstrumenteIBE!$A$1,ROW()-2,COLUMN(),1,1),IF(ROW()-2 &lt;= DataRows,OFFSET(MeineInstrumente!$A$9,ROW()-DataRows_IBE-1,COLUMN(),1,1),""))</f>
        <v/>
      </c>
      <c r="C3783" t="str">
        <f ca="1">IF(ROW()-1&lt;=DataRows_IBE,OFFSET(InstrumenteIBE!$A$1,ROW()-2,COLUMN(),1,1),IF(ROW()-2 &lt;= DataRows,OFFSET(MeineInstrumente!$A$9,ROW()-DataRows_IBE-1,COLUMN(),1,1),""))</f>
        <v/>
      </c>
      <c r="D3783" s="16" t="str">
        <f ca="1">IF(ROW()-1&lt;=DataRows_IBE,OFFSET(InstrumenteIBE!$A$1,ROW()-2,COLUMN(),1,1),IF(ROW()-2 &lt;= DataRows,OFFSET(MeineInstrumente!$A$9,ROW()-DataRows_IBE-1,COLUMN(),1,1),""))</f>
        <v/>
      </c>
      <c r="E3783" t="str">
        <f t="shared" ca="1" si="59"/>
        <v/>
      </c>
      <c r="F3783" t="str">
        <f ca="1">IF(ROW()-1&lt;=DataRows_IBE,OFFSET(InstrumenteIBE!$A$1,ROW()-2,COLUMN()-COLUMN($F$1),1,1),IF(ROW()-2 &lt;= DataRows,OFFSET(MeineInstrumente!$A$9,ROW()-DataRows_IBE-1,COLUMN()-COLUMN($F$1),1,1),""))</f>
        <v/>
      </c>
    </row>
    <row r="3784" spans="1:6" x14ac:dyDescent="0.25">
      <c r="A3784" t="str">
        <f ca="1">IF(ROW()-1&lt;=DataRows_IBE,OFFSET(InstrumenteIBE!$A$1,ROW()-2,COLUMN(),1,1),IF(ROW()-2 &lt;= DataRows,OFFSET(MeineInstrumente!$A$9,ROW()-DataRows_IBE-1,COLUMN(),1,1),""))</f>
        <v/>
      </c>
      <c r="B3784" t="str">
        <f ca="1">IF(ROW()-1&lt;=DataRows_IBE,OFFSET(InstrumenteIBE!$A$1,ROW()-2,COLUMN(),1,1),IF(ROW()-2 &lt;= DataRows,OFFSET(MeineInstrumente!$A$9,ROW()-DataRows_IBE-1,COLUMN(),1,1),""))</f>
        <v/>
      </c>
      <c r="C3784" t="str">
        <f ca="1">IF(ROW()-1&lt;=DataRows_IBE,OFFSET(InstrumenteIBE!$A$1,ROW()-2,COLUMN(),1,1),IF(ROW()-2 &lt;= DataRows,OFFSET(MeineInstrumente!$A$9,ROW()-DataRows_IBE-1,COLUMN(),1,1),""))</f>
        <v/>
      </c>
      <c r="D3784" s="16" t="str">
        <f ca="1">IF(ROW()-1&lt;=DataRows_IBE,OFFSET(InstrumenteIBE!$A$1,ROW()-2,COLUMN(),1,1),IF(ROW()-2 &lt;= DataRows,OFFSET(MeineInstrumente!$A$9,ROW()-DataRows_IBE-1,COLUMN(),1,1),""))</f>
        <v/>
      </c>
      <c r="E3784" t="str">
        <f t="shared" ca="1" si="59"/>
        <v/>
      </c>
      <c r="F3784" t="str">
        <f ca="1">IF(ROW()-1&lt;=DataRows_IBE,OFFSET(InstrumenteIBE!$A$1,ROW()-2,COLUMN()-COLUMN($F$1),1,1),IF(ROW()-2 &lt;= DataRows,OFFSET(MeineInstrumente!$A$9,ROW()-DataRows_IBE-1,COLUMN()-COLUMN($F$1),1,1),""))</f>
        <v/>
      </c>
    </row>
    <row r="3785" spans="1:6" x14ac:dyDescent="0.25">
      <c r="A3785" t="str">
        <f ca="1">IF(ROW()-1&lt;=DataRows_IBE,OFFSET(InstrumenteIBE!$A$1,ROW()-2,COLUMN(),1,1),IF(ROW()-2 &lt;= DataRows,OFFSET(MeineInstrumente!$A$9,ROW()-DataRows_IBE-1,COLUMN(),1,1),""))</f>
        <v/>
      </c>
      <c r="B3785" t="str">
        <f ca="1">IF(ROW()-1&lt;=DataRows_IBE,OFFSET(InstrumenteIBE!$A$1,ROW()-2,COLUMN(),1,1),IF(ROW()-2 &lt;= DataRows,OFFSET(MeineInstrumente!$A$9,ROW()-DataRows_IBE-1,COLUMN(),1,1),""))</f>
        <v/>
      </c>
      <c r="C3785" t="str">
        <f ca="1">IF(ROW()-1&lt;=DataRows_IBE,OFFSET(InstrumenteIBE!$A$1,ROW()-2,COLUMN(),1,1),IF(ROW()-2 &lt;= DataRows,OFFSET(MeineInstrumente!$A$9,ROW()-DataRows_IBE-1,COLUMN(),1,1),""))</f>
        <v/>
      </c>
      <c r="D3785" s="16" t="str">
        <f ca="1">IF(ROW()-1&lt;=DataRows_IBE,OFFSET(InstrumenteIBE!$A$1,ROW()-2,COLUMN(),1,1),IF(ROW()-2 &lt;= DataRows,OFFSET(MeineInstrumente!$A$9,ROW()-DataRows_IBE-1,COLUMN(),1,1),""))</f>
        <v/>
      </c>
      <c r="E3785" t="str">
        <f t="shared" ca="1" si="59"/>
        <v/>
      </c>
      <c r="F3785" t="str">
        <f ca="1">IF(ROW()-1&lt;=DataRows_IBE,OFFSET(InstrumenteIBE!$A$1,ROW()-2,COLUMN()-COLUMN($F$1),1,1),IF(ROW()-2 &lt;= DataRows,OFFSET(MeineInstrumente!$A$9,ROW()-DataRows_IBE-1,COLUMN()-COLUMN($F$1),1,1),""))</f>
        <v/>
      </c>
    </row>
    <row r="3786" spans="1:6" x14ac:dyDescent="0.25">
      <c r="A3786" t="str">
        <f ca="1">IF(ROW()-1&lt;=DataRows_IBE,OFFSET(InstrumenteIBE!$A$1,ROW()-2,COLUMN(),1,1),IF(ROW()-2 &lt;= DataRows,OFFSET(MeineInstrumente!$A$9,ROW()-DataRows_IBE-1,COLUMN(),1,1),""))</f>
        <v/>
      </c>
      <c r="B3786" t="str">
        <f ca="1">IF(ROW()-1&lt;=DataRows_IBE,OFFSET(InstrumenteIBE!$A$1,ROW()-2,COLUMN(),1,1),IF(ROW()-2 &lt;= DataRows,OFFSET(MeineInstrumente!$A$9,ROW()-DataRows_IBE-1,COLUMN(),1,1),""))</f>
        <v/>
      </c>
      <c r="C3786" t="str">
        <f ca="1">IF(ROW()-1&lt;=DataRows_IBE,OFFSET(InstrumenteIBE!$A$1,ROW()-2,COLUMN(),1,1),IF(ROW()-2 &lt;= DataRows,OFFSET(MeineInstrumente!$A$9,ROW()-DataRows_IBE-1,COLUMN(),1,1),""))</f>
        <v/>
      </c>
      <c r="D3786" s="16" t="str">
        <f ca="1">IF(ROW()-1&lt;=DataRows_IBE,OFFSET(InstrumenteIBE!$A$1,ROW()-2,COLUMN(),1,1),IF(ROW()-2 &lt;= DataRows,OFFSET(MeineInstrumente!$A$9,ROW()-DataRows_IBE-1,COLUMN(),1,1),""))</f>
        <v/>
      </c>
      <c r="E3786" t="str">
        <f t="shared" ca="1" si="59"/>
        <v/>
      </c>
      <c r="F3786" t="str">
        <f ca="1">IF(ROW()-1&lt;=DataRows_IBE,OFFSET(InstrumenteIBE!$A$1,ROW()-2,COLUMN()-COLUMN($F$1),1,1),IF(ROW()-2 &lt;= DataRows,OFFSET(MeineInstrumente!$A$9,ROW()-DataRows_IBE-1,COLUMN()-COLUMN($F$1),1,1),""))</f>
        <v/>
      </c>
    </row>
    <row r="3787" spans="1:6" x14ac:dyDescent="0.25">
      <c r="A3787" t="str">
        <f ca="1">IF(ROW()-1&lt;=DataRows_IBE,OFFSET(InstrumenteIBE!$A$1,ROW()-2,COLUMN(),1,1),IF(ROW()-2 &lt;= DataRows,OFFSET(MeineInstrumente!$A$9,ROW()-DataRows_IBE-1,COLUMN(),1,1),""))</f>
        <v/>
      </c>
      <c r="B3787" t="str">
        <f ca="1">IF(ROW()-1&lt;=DataRows_IBE,OFFSET(InstrumenteIBE!$A$1,ROW()-2,COLUMN(),1,1),IF(ROW()-2 &lt;= DataRows,OFFSET(MeineInstrumente!$A$9,ROW()-DataRows_IBE-1,COLUMN(),1,1),""))</f>
        <v/>
      </c>
      <c r="C3787" t="str">
        <f ca="1">IF(ROW()-1&lt;=DataRows_IBE,OFFSET(InstrumenteIBE!$A$1,ROW()-2,COLUMN(),1,1),IF(ROW()-2 &lt;= DataRows,OFFSET(MeineInstrumente!$A$9,ROW()-DataRows_IBE-1,COLUMN(),1,1),""))</f>
        <v/>
      </c>
      <c r="D3787" s="16" t="str">
        <f ca="1">IF(ROW()-1&lt;=DataRows_IBE,OFFSET(InstrumenteIBE!$A$1,ROW()-2,COLUMN(),1,1),IF(ROW()-2 &lt;= DataRows,OFFSET(MeineInstrumente!$A$9,ROW()-DataRows_IBE-1,COLUMN(),1,1),""))</f>
        <v/>
      </c>
      <c r="E3787" t="str">
        <f t="shared" ca="1" si="59"/>
        <v/>
      </c>
      <c r="F3787" t="str">
        <f ca="1">IF(ROW()-1&lt;=DataRows_IBE,OFFSET(InstrumenteIBE!$A$1,ROW()-2,COLUMN()-COLUMN($F$1),1,1),IF(ROW()-2 &lt;= DataRows,OFFSET(MeineInstrumente!$A$9,ROW()-DataRows_IBE-1,COLUMN()-COLUMN($F$1),1,1),""))</f>
        <v/>
      </c>
    </row>
    <row r="3788" spans="1:6" x14ac:dyDescent="0.25">
      <c r="A3788" t="str">
        <f ca="1">IF(ROW()-1&lt;=DataRows_IBE,OFFSET(InstrumenteIBE!$A$1,ROW()-2,COLUMN(),1,1),IF(ROW()-2 &lt;= DataRows,OFFSET(MeineInstrumente!$A$9,ROW()-DataRows_IBE-1,COLUMN(),1,1),""))</f>
        <v/>
      </c>
      <c r="B3788" t="str">
        <f ca="1">IF(ROW()-1&lt;=DataRows_IBE,OFFSET(InstrumenteIBE!$A$1,ROW()-2,COLUMN(),1,1),IF(ROW()-2 &lt;= DataRows,OFFSET(MeineInstrumente!$A$9,ROW()-DataRows_IBE-1,COLUMN(),1,1),""))</f>
        <v/>
      </c>
      <c r="C3788" t="str">
        <f ca="1">IF(ROW()-1&lt;=DataRows_IBE,OFFSET(InstrumenteIBE!$A$1,ROW()-2,COLUMN(),1,1),IF(ROW()-2 &lt;= DataRows,OFFSET(MeineInstrumente!$A$9,ROW()-DataRows_IBE-1,COLUMN(),1,1),""))</f>
        <v/>
      </c>
      <c r="D3788" s="16" t="str">
        <f ca="1">IF(ROW()-1&lt;=DataRows_IBE,OFFSET(InstrumenteIBE!$A$1,ROW()-2,COLUMN(),1,1),IF(ROW()-2 &lt;= DataRows,OFFSET(MeineInstrumente!$A$9,ROW()-DataRows_IBE-1,COLUMN(),1,1),""))</f>
        <v/>
      </c>
      <c r="E3788" t="str">
        <f t="shared" ca="1" si="59"/>
        <v/>
      </c>
      <c r="F3788" t="str">
        <f ca="1">IF(ROW()-1&lt;=DataRows_IBE,OFFSET(InstrumenteIBE!$A$1,ROW()-2,COLUMN()-COLUMN($F$1),1,1),IF(ROW()-2 &lt;= DataRows,OFFSET(MeineInstrumente!$A$9,ROW()-DataRows_IBE-1,COLUMN()-COLUMN($F$1),1,1),""))</f>
        <v/>
      </c>
    </row>
    <row r="3789" spans="1:6" x14ac:dyDescent="0.25">
      <c r="A3789" t="str">
        <f ca="1">IF(ROW()-1&lt;=DataRows_IBE,OFFSET(InstrumenteIBE!$A$1,ROW()-2,COLUMN(),1,1),IF(ROW()-2 &lt;= DataRows,OFFSET(MeineInstrumente!$A$9,ROW()-DataRows_IBE-1,COLUMN(),1,1),""))</f>
        <v/>
      </c>
      <c r="B3789" t="str">
        <f ca="1">IF(ROW()-1&lt;=DataRows_IBE,OFFSET(InstrumenteIBE!$A$1,ROW()-2,COLUMN(),1,1),IF(ROW()-2 &lt;= DataRows,OFFSET(MeineInstrumente!$A$9,ROW()-DataRows_IBE-1,COLUMN(),1,1),""))</f>
        <v/>
      </c>
      <c r="C3789" t="str">
        <f ca="1">IF(ROW()-1&lt;=DataRows_IBE,OFFSET(InstrumenteIBE!$A$1,ROW()-2,COLUMN(),1,1),IF(ROW()-2 &lt;= DataRows,OFFSET(MeineInstrumente!$A$9,ROW()-DataRows_IBE-1,COLUMN(),1,1),""))</f>
        <v/>
      </c>
      <c r="D3789" s="16" t="str">
        <f ca="1">IF(ROW()-1&lt;=DataRows_IBE,OFFSET(InstrumenteIBE!$A$1,ROW()-2,COLUMN(),1,1),IF(ROW()-2 &lt;= DataRows,OFFSET(MeineInstrumente!$A$9,ROW()-DataRows_IBE-1,COLUMN(),1,1),""))</f>
        <v/>
      </c>
      <c r="E3789" t="str">
        <f t="shared" ca="1" si="59"/>
        <v/>
      </c>
      <c r="F3789" t="str">
        <f ca="1">IF(ROW()-1&lt;=DataRows_IBE,OFFSET(InstrumenteIBE!$A$1,ROW()-2,COLUMN()-COLUMN($F$1),1,1),IF(ROW()-2 &lt;= DataRows,OFFSET(MeineInstrumente!$A$9,ROW()-DataRows_IBE-1,COLUMN()-COLUMN($F$1),1,1),""))</f>
        <v/>
      </c>
    </row>
    <row r="3790" spans="1:6" x14ac:dyDescent="0.25">
      <c r="A3790" t="str">
        <f ca="1">IF(ROW()-1&lt;=DataRows_IBE,OFFSET(InstrumenteIBE!$A$1,ROW()-2,COLUMN(),1,1),IF(ROW()-2 &lt;= DataRows,OFFSET(MeineInstrumente!$A$9,ROW()-DataRows_IBE-1,COLUMN(),1,1),""))</f>
        <v/>
      </c>
      <c r="B3790" t="str">
        <f ca="1">IF(ROW()-1&lt;=DataRows_IBE,OFFSET(InstrumenteIBE!$A$1,ROW()-2,COLUMN(),1,1),IF(ROW()-2 &lt;= DataRows,OFFSET(MeineInstrumente!$A$9,ROW()-DataRows_IBE-1,COLUMN(),1,1),""))</f>
        <v/>
      </c>
      <c r="C3790" t="str">
        <f ca="1">IF(ROW()-1&lt;=DataRows_IBE,OFFSET(InstrumenteIBE!$A$1,ROW()-2,COLUMN(),1,1),IF(ROW()-2 &lt;= DataRows,OFFSET(MeineInstrumente!$A$9,ROW()-DataRows_IBE-1,COLUMN(),1,1),""))</f>
        <v/>
      </c>
      <c r="D3790" s="16" t="str">
        <f ca="1">IF(ROW()-1&lt;=DataRows_IBE,OFFSET(InstrumenteIBE!$A$1,ROW()-2,COLUMN(),1,1),IF(ROW()-2 &lt;= DataRows,OFFSET(MeineInstrumente!$A$9,ROW()-DataRows_IBE-1,COLUMN(),1,1),""))</f>
        <v/>
      </c>
      <c r="E3790" t="str">
        <f t="shared" ca="1" si="59"/>
        <v/>
      </c>
      <c r="F3790" t="str">
        <f ca="1">IF(ROW()-1&lt;=DataRows_IBE,OFFSET(InstrumenteIBE!$A$1,ROW()-2,COLUMN()-COLUMN($F$1),1,1),IF(ROW()-2 &lt;= DataRows,OFFSET(MeineInstrumente!$A$9,ROW()-DataRows_IBE-1,COLUMN()-COLUMN($F$1),1,1),""))</f>
        <v/>
      </c>
    </row>
    <row r="3791" spans="1:6" x14ac:dyDescent="0.25">
      <c r="A3791" t="str">
        <f ca="1">IF(ROW()-1&lt;=DataRows_IBE,OFFSET(InstrumenteIBE!$A$1,ROW()-2,COLUMN(),1,1),IF(ROW()-2 &lt;= DataRows,OFFSET(MeineInstrumente!$A$9,ROW()-DataRows_IBE-1,COLUMN(),1,1),""))</f>
        <v/>
      </c>
      <c r="B3791" t="str">
        <f ca="1">IF(ROW()-1&lt;=DataRows_IBE,OFFSET(InstrumenteIBE!$A$1,ROW()-2,COLUMN(),1,1),IF(ROW()-2 &lt;= DataRows,OFFSET(MeineInstrumente!$A$9,ROW()-DataRows_IBE-1,COLUMN(),1,1),""))</f>
        <v/>
      </c>
      <c r="C3791" t="str">
        <f ca="1">IF(ROW()-1&lt;=DataRows_IBE,OFFSET(InstrumenteIBE!$A$1,ROW()-2,COLUMN(),1,1),IF(ROW()-2 &lt;= DataRows,OFFSET(MeineInstrumente!$A$9,ROW()-DataRows_IBE-1,COLUMN(),1,1),""))</f>
        <v/>
      </c>
      <c r="D3791" s="16" t="str">
        <f ca="1">IF(ROW()-1&lt;=DataRows_IBE,OFFSET(InstrumenteIBE!$A$1,ROW()-2,COLUMN(),1,1),IF(ROW()-2 &lt;= DataRows,OFFSET(MeineInstrumente!$A$9,ROW()-DataRows_IBE-1,COLUMN(),1,1),""))</f>
        <v/>
      </c>
      <c r="E3791" t="str">
        <f t="shared" ca="1" si="59"/>
        <v/>
      </c>
      <c r="F3791" t="str">
        <f ca="1">IF(ROW()-1&lt;=DataRows_IBE,OFFSET(InstrumenteIBE!$A$1,ROW()-2,COLUMN()-COLUMN($F$1),1,1),IF(ROW()-2 &lt;= DataRows,OFFSET(MeineInstrumente!$A$9,ROW()-DataRows_IBE-1,COLUMN()-COLUMN($F$1),1,1),""))</f>
        <v/>
      </c>
    </row>
    <row r="3792" spans="1:6" x14ac:dyDescent="0.25">
      <c r="A3792" t="str">
        <f ca="1">IF(ROW()-1&lt;=DataRows_IBE,OFFSET(InstrumenteIBE!$A$1,ROW()-2,COLUMN(),1,1),IF(ROW()-2 &lt;= DataRows,OFFSET(MeineInstrumente!$A$9,ROW()-DataRows_IBE-1,COLUMN(),1,1),""))</f>
        <v/>
      </c>
      <c r="B3792" t="str">
        <f ca="1">IF(ROW()-1&lt;=DataRows_IBE,OFFSET(InstrumenteIBE!$A$1,ROW()-2,COLUMN(),1,1),IF(ROW()-2 &lt;= DataRows,OFFSET(MeineInstrumente!$A$9,ROW()-DataRows_IBE-1,COLUMN(),1,1),""))</f>
        <v/>
      </c>
      <c r="C3792" t="str">
        <f ca="1">IF(ROW()-1&lt;=DataRows_IBE,OFFSET(InstrumenteIBE!$A$1,ROW()-2,COLUMN(),1,1),IF(ROW()-2 &lt;= DataRows,OFFSET(MeineInstrumente!$A$9,ROW()-DataRows_IBE-1,COLUMN(),1,1),""))</f>
        <v/>
      </c>
      <c r="D3792" s="16" t="str">
        <f ca="1">IF(ROW()-1&lt;=DataRows_IBE,OFFSET(InstrumenteIBE!$A$1,ROW()-2,COLUMN(),1,1),IF(ROW()-2 &lt;= DataRows,OFFSET(MeineInstrumente!$A$9,ROW()-DataRows_IBE-1,COLUMN(),1,1),""))</f>
        <v/>
      </c>
      <c r="E3792" t="str">
        <f t="shared" ca="1" si="59"/>
        <v/>
      </c>
      <c r="F3792" t="str">
        <f ca="1">IF(ROW()-1&lt;=DataRows_IBE,OFFSET(InstrumenteIBE!$A$1,ROW()-2,COLUMN()-COLUMN($F$1),1,1),IF(ROW()-2 &lt;= DataRows,OFFSET(MeineInstrumente!$A$9,ROW()-DataRows_IBE-1,COLUMN()-COLUMN($F$1),1,1),""))</f>
        <v/>
      </c>
    </row>
    <row r="3793" spans="1:6" x14ac:dyDescent="0.25">
      <c r="A3793" t="str">
        <f ca="1">IF(ROW()-1&lt;=DataRows_IBE,OFFSET(InstrumenteIBE!$A$1,ROW()-2,COLUMN(),1,1),IF(ROW()-2 &lt;= DataRows,OFFSET(MeineInstrumente!$A$9,ROW()-DataRows_IBE-1,COLUMN(),1,1),""))</f>
        <v/>
      </c>
      <c r="B3793" t="str">
        <f ca="1">IF(ROW()-1&lt;=DataRows_IBE,OFFSET(InstrumenteIBE!$A$1,ROW()-2,COLUMN(),1,1),IF(ROW()-2 &lt;= DataRows,OFFSET(MeineInstrumente!$A$9,ROW()-DataRows_IBE-1,COLUMN(),1,1),""))</f>
        <v/>
      </c>
      <c r="C3793" t="str">
        <f ca="1">IF(ROW()-1&lt;=DataRows_IBE,OFFSET(InstrumenteIBE!$A$1,ROW()-2,COLUMN(),1,1),IF(ROW()-2 &lt;= DataRows,OFFSET(MeineInstrumente!$A$9,ROW()-DataRows_IBE-1,COLUMN(),1,1),""))</f>
        <v/>
      </c>
      <c r="D3793" s="16" t="str">
        <f ca="1">IF(ROW()-1&lt;=DataRows_IBE,OFFSET(InstrumenteIBE!$A$1,ROW()-2,COLUMN(),1,1),IF(ROW()-2 &lt;= DataRows,OFFSET(MeineInstrumente!$A$9,ROW()-DataRows_IBE-1,COLUMN(),1,1),""))</f>
        <v/>
      </c>
      <c r="E3793" t="str">
        <f t="shared" ca="1" si="59"/>
        <v/>
      </c>
      <c r="F3793" t="str">
        <f ca="1">IF(ROW()-1&lt;=DataRows_IBE,OFFSET(InstrumenteIBE!$A$1,ROW()-2,COLUMN()-COLUMN($F$1),1,1),IF(ROW()-2 &lt;= DataRows,OFFSET(MeineInstrumente!$A$9,ROW()-DataRows_IBE-1,COLUMN()-COLUMN($F$1),1,1),""))</f>
        <v/>
      </c>
    </row>
    <row r="3794" spans="1:6" x14ac:dyDescent="0.25">
      <c r="A3794" t="str">
        <f ca="1">IF(ROW()-1&lt;=DataRows_IBE,OFFSET(InstrumenteIBE!$A$1,ROW()-2,COLUMN(),1,1),IF(ROW()-2 &lt;= DataRows,OFFSET(MeineInstrumente!$A$9,ROW()-DataRows_IBE-1,COLUMN(),1,1),""))</f>
        <v/>
      </c>
      <c r="B3794" t="str">
        <f ca="1">IF(ROW()-1&lt;=DataRows_IBE,OFFSET(InstrumenteIBE!$A$1,ROW()-2,COLUMN(),1,1),IF(ROW()-2 &lt;= DataRows,OFFSET(MeineInstrumente!$A$9,ROW()-DataRows_IBE-1,COLUMN(),1,1),""))</f>
        <v/>
      </c>
      <c r="C3794" t="str">
        <f ca="1">IF(ROW()-1&lt;=DataRows_IBE,OFFSET(InstrumenteIBE!$A$1,ROW()-2,COLUMN(),1,1),IF(ROW()-2 &lt;= DataRows,OFFSET(MeineInstrumente!$A$9,ROW()-DataRows_IBE-1,COLUMN(),1,1),""))</f>
        <v/>
      </c>
      <c r="D3794" s="16" t="str">
        <f ca="1">IF(ROW()-1&lt;=DataRows_IBE,OFFSET(InstrumenteIBE!$A$1,ROW()-2,COLUMN(),1,1),IF(ROW()-2 &lt;= DataRows,OFFSET(MeineInstrumente!$A$9,ROW()-DataRows_IBE-1,COLUMN(),1,1),""))</f>
        <v/>
      </c>
      <c r="E3794" t="str">
        <f t="shared" ca="1" si="59"/>
        <v/>
      </c>
      <c r="F3794" t="str">
        <f ca="1">IF(ROW()-1&lt;=DataRows_IBE,OFFSET(InstrumenteIBE!$A$1,ROW()-2,COLUMN()-COLUMN($F$1),1,1),IF(ROW()-2 &lt;= DataRows,OFFSET(MeineInstrumente!$A$9,ROW()-DataRows_IBE-1,COLUMN()-COLUMN($F$1),1,1),""))</f>
        <v/>
      </c>
    </row>
    <row r="3795" spans="1:6" x14ac:dyDescent="0.25">
      <c r="A3795" t="str">
        <f ca="1">IF(ROW()-1&lt;=DataRows_IBE,OFFSET(InstrumenteIBE!$A$1,ROW()-2,COLUMN(),1,1),IF(ROW()-2 &lt;= DataRows,OFFSET(MeineInstrumente!$A$9,ROW()-DataRows_IBE-1,COLUMN(),1,1),""))</f>
        <v/>
      </c>
      <c r="B3795" t="str">
        <f ca="1">IF(ROW()-1&lt;=DataRows_IBE,OFFSET(InstrumenteIBE!$A$1,ROW()-2,COLUMN(),1,1),IF(ROW()-2 &lt;= DataRows,OFFSET(MeineInstrumente!$A$9,ROW()-DataRows_IBE-1,COLUMN(),1,1),""))</f>
        <v/>
      </c>
      <c r="C3795" t="str">
        <f ca="1">IF(ROW()-1&lt;=DataRows_IBE,OFFSET(InstrumenteIBE!$A$1,ROW()-2,COLUMN(),1,1),IF(ROW()-2 &lt;= DataRows,OFFSET(MeineInstrumente!$A$9,ROW()-DataRows_IBE-1,COLUMN(),1,1),""))</f>
        <v/>
      </c>
      <c r="D3795" s="16" t="str">
        <f ca="1">IF(ROW()-1&lt;=DataRows_IBE,OFFSET(InstrumenteIBE!$A$1,ROW()-2,COLUMN(),1,1),IF(ROW()-2 &lt;= DataRows,OFFSET(MeineInstrumente!$A$9,ROW()-DataRows_IBE-1,COLUMN(),1,1),""))</f>
        <v/>
      </c>
      <c r="E3795" t="str">
        <f t="shared" ca="1" si="59"/>
        <v/>
      </c>
      <c r="F3795" t="str">
        <f ca="1">IF(ROW()-1&lt;=DataRows_IBE,OFFSET(InstrumenteIBE!$A$1,ROW()-2,COLUMN()-COLUMN($F$1),1,1),IF(ROW()-2 &lt;= DataRows,OFFSET(MeineInstrumente!$A$9,ROW()-DataRows_IBE-1,COLUMN()-COLUMN($F$1),1,1),""))</f>
        <v/>
      </c>
    </row>
    <row r="3796" spans="1:6" x14ac:dyDescent="0.25">
      <c r="A3796" t="str">
        <f ca="1">IF(ROW()-1&lt;=DataRows_IBE,OFFSET(InstrumenteIBE!$A$1,ROW()-2,COLUMN(),1,1),IF(ROW()-2 &lt;= DataRows,OFFSET(MeineInstrumente!$A$9,ROW()-DataRows_IBE-1,COLUMN(),1,1),""))</f>
        <v/>
      </c>
      <c r="B3796" t="str">
        <f ca="1">IF(ROW()-1&lt;=DataRows_IBE,OFFSET(InstrumenteIBE!$A$1,ROW()-2,COLUMN(),1,1),IF(ROW()-2 &lt;= DataRows,OFFSET(MeineInstrumente!$A$9,ROW()-DataRows_IBE-1,COLUMN(),1,1),""))</f>
        <v/>
      </c>
      <c r="C3796" t="str">
        <f ca="1">IF(ROW()-1&lt;=DataRows_IBE,OFFSET(InstrumenteIBE!$A$1,ROW()-2,COLUMN(),1,1),IF(ROW()-2 &lt;= DataRows,OFFSET(MeineInstrumente!$A$9,ROW()-DataRows_IBE-1,COLUMN(),1,1),""))</f>
        <v/>
      </c>
      <c r="D3796" s="16" t="str">
        <f ca="1">IF(ROW()-1&lt;=DataRows_IBE,OFFSET(InstrumenteIBE!$A$1,ROW()-2,COLUMN(),1,1),IF(ROW()-2 &lt;= DataRows,OFFSET(MeineInstrumente!$A$9,ROW()-DataRows_IBE-1,COLUMN(),1,1),""))</f>
        <v/>
      </c>
      <c r="E3796" t="str">
        <f t="shared" ca="1" si="59"/>
        <v/>
      </c>
      <c r="F3796" t="str">
        <f ca="1">IF(ROW()-1&lt;=DataRows_IBE,OFFSET(InstrumenteIBE!$A$1,ROW()-2,COLUMN()-COLUMN($F$1),1,1),IF(ROW()-2 &lt;= DataRows,OFFSET(MeineInstrumente!$A$9,ROW()-DataRows_IBE-1,COLUMN()-COLUMN($F$1),1,1),""))</f>
        <v/>
      </c>
    </row>
    <row r="3797" spans="1:6" x14ac:dyDescent="0.25">
      <c r="A3797" t="str">
        <f ca="1">IF(ROW()-1&lt;=DataRows_IBE,OFFSET(InstrumenteIBE!$A$1,ROW()-2,COLUMN(),1,1),IF(ROW()-2 &lt;= DataRows,OFFSET(MeineInstrumente!$A$9,ROW()-DataRows_IBE-1,COLUMN(),1,1),""))</f>
        <v/>
      </c>
      <c r="B3797" t="str">
        <f ca="1">IF(ROW()-1&lt;=DataRows_IBE,OFFSET(InstrumenteIBE!$A$1,ROW()-2,COLUMN(),1,1),IF(ROW()-2 &lt;= DataRows,OFFSET(MeineInstrumente!$A$9,ROW()-DataRows_IBE-1,COLUMN(),1,1),""))</f>
        <v/>
      </c>
      <c r="C3797" t="str">
        <f ca="1">IF(ROW()-1&lt;=DataRows_IBE,OFFSET(InstrumenteIBE!$A$1,ROW()-2,COLUMN(),1,1),IF(ROW()-2 &lt;= DataRows,OFFSET(MeineInstrumente!$A$9,ROW()-DataRows_IBE-1,COLUMN(),1,1),""))</f>
        <v/>
      </c>
      <c r="D3797" s="16" t="str">
        <f ca="1">IF(ROW()-1&lt;=DataRows_IBE,OFFSET(InstrumenteIBE!$A$1,ROW()-2,COLUMN(),1,1),IF(ROW()-2 &lt;= DataRows,OFFSET(MeineInstrumente!$A$9,ROW()-DataRows_IBE-1,COLUMN(),1,1),""))</f>
        <v/>
      </c>
      <c r="E3797" t="str">
        <f t="shared" ca="1" si="59"/>
        <v/>
      </c>
      <c r="F3797" t="str">
        <f ca="1">IF(ROW()-1&lt;=DataRows_IBE,OFFSET(InstrumenteIBE!$A$1,ROW()-2,COLUMN()-COLUMN($F$1),1,1),IF(ROW()-2 &lt;= DataRows,OFFSET(MeineInstrumente!$A$9,ROW()-DataRows_IBE-1,COLUMN()-COLUMN($F$1),1,1),""))</f>
        <v/>
      </c>
    </row>
    <row r="3798" spans="1:6" x14ac:dyDescent="0.25">
      <c r="A3798" t="str">
        <f ca="1">IF(ROW()-1&lt;=DataRows_IBE,OFFSET(InstrumenteIBE!$A$1,ROW()-2,COLUMN(),1,1),IF(ROW()-2 &lt;= DataRows,OFFSET(MeineInstrumente!$A$9,ROW()-DataRows_IBE-1,COLUMN(),1,1),""))</f>
        <v/>
      </c>
      <c r="B3798" t="str">
        <f ca="1">IF(ROW()-1&lt;=DataRows_IBE,OFFSET(InstrumenteIBE!$A$1,ROW()-2,COLUMN(),1,1),IF(ROW()-2 &lt;= DataRows,OFFSET(MeineInstrumente!$A$9,ROW()-DataRows_IBE-1,COLUMN(),1,1),""))</f>
        <v/>
      </c>
      <c r="C3798" t="str">
        <f ca="1">IF(ROW()-1&lt;=DataRows_IBE,OFFSET(InstrumenteIBE!$A$1,ROW()-2,COLUMN(),1,1),IF(ROW()-2 &lt;= DataRows,OFFSET(MeineInstrumente!$A$9,ROW()-DataRows_IBE-1,COLUMN(),1,1),""))</f>
        <v/>
      </c>
      <c r="D3798" s="16" t="str">
        <f ca="1">IF(ROW()-1&lt;=DataRows_IBE,OFFSET(InstrumenteIBE!$A$1,ROW()-2,COLUMN(),1,1),IF(ROW()-2 &lt;= DataRows,OFFSET(MeineInstrumente!$A$9,ROW()-DataRows_IBE-1,COLUMN(),1,1),""))</f>
        <v/>
      </c>
      <c r="E3798" t="str">
        <f t="shared" ca="1" si="59"/>
        <v/>
      </c>
      <c r="F3798" t="str">
        <f ca="1">IF(ROW()-1&lt;=DataRows_IBE,OFFSET(InstrumenteIBE!$A$1,ROW()-2,COLUMN()-COLUMN($F$1),1,1),IF(ROW()-2 &lt;= DataRows,OFFSET(MeineInstrumente!$A$9,ROW()-DataRows_IBE-1,COLUMN()-COLUMN($F$1),1,1),""))</f>
        <v/>
      </c>
    </row>
    <row r="3799" spans="1:6" x14ac:dyDescent="0.25">
      <c r="A3799" t="str">
        <f ca="1">IF(ROW()-1&lt;=DataRows_IBE,OFFSET(InstrumenteIBE!$A$1,ROW()-2,COLUMN(),1,1),IF(ROW()-2 &lt;= DataRows,OFFSET(MeineInstrumente!$A$9,ROW()-DataRows_IBE-1,COLUMN(),1,1),""))</f>
        <v/>
      </c>
      <c r="B3799" t="str">
        <f ca="1">IF(ROW()-1&lt;=DataRows_IBE,OFFSET(InstrumenteIBE!$A$1,ROW()-2,COLUMN(),1,1),IF(ROW()-2 &lt;= DataRows,OFFSET(MeineInstrumente!$A$9,ROW()-DataRows_IBE-1,COLUMN(),1,1),""))</f>
        <v/>
      </c>
      <c r="C3799" t="str">
        <f ca="1">IF(ROW()-1&lt;=DataRows_IBE,OFFSET(InstrumenteIBE!$A$1,ROW()-2,COLUMN(),1,1),IF(ROW()-2 &lt;= DataRows,OFFSET(MeineInstrumente!$A$9,ROW()-DataRows_IBE-1,COLUMN(),1,1),""))</f>
        <v/>
      </c>
      <c r="D3799" s="16" t="str">
        <f ca="1">IF(ROW()-1&lt;=DataRows_IBE,OFFSET(InstrumenteIBE!$A$1,ROW()-2,COLUMN(),1,1),IF(ROW()-2 &lt;= DataRows,OFFSET(MeineInstrumente!$A$9,ROW()-DataRows_IBE-1,COLUMN(),1,1),""))</f>
        <v/>
      </c>
      <c r="E3799" t="str">
        <f t="shared" ca="1" si="59"/>
        <v/>
      </c>
      <c r="F3799" t="str">
        <f ca="1">IF(ROW()-1&lt;=DataRows_IBE,OFFSET(InstrumenteIBE!$A$1,ROW()-2,COLUMN()-COLUMN($F$1),1,1),IF(ROW()-2 &lt;= DataRows,OFFSET(MeineInstrumente!$A$9,ROW()-DataRows_IBE-1,COLUMN()-COLUMN($F$1),1,1),""))</f>
        <v/>
      </c>
    </row>
    <row r="3800" spans="1:6" x14ac:dyDescent="0.25">
      <c r="A3800" t="str">
        <f ca="1">IF(ROW()-1&lt;=DataRows_IBE,OFFSET(InstrumenteIBE!$A$1,ROW()-2,COLUMN(),1,1),IF(ROW()-2 &lt;= DataRows,OFFSET(MeineInstrumente!$A$9,ROW()-DataRows_IBE-1,COLUMN(),1,1),""))</f>
        <v/>
      </c>
      <c r="B3800" t="str">
        <f ca="1">IF(ROW()-1&lt;=DataRows_IBE,OFFSET(InstrumenteIBE!$A$1,ROW()-2,COLUMN(),1,1),IF(ROW()-2 &lt;= DataRows,OFFSET(MeineInstrumente!$A$9,ROW()-DataRows_IBE-1,COLUMN(),1,1),""))</f>
        <v/>
      </c>
      <c r="C3800" t="str">
        <f ca="1">IF(ROW()-1&lt;=DataRows_IBE,OFFSET(InstrumenteIBE!$A$1,ROW()-2,COLUMN(),1,1),IF(ROW()-2 &lt;= DataRows,OFFSET(MeineInstrumente!$A$9,ROW()-DataRows_IBE-1,COLUMN(),1,1),""))</f>
        <v/>
      </c>
      <c r="D3800" s="16" t="str">
        <f ca="1">IF(ROW()-1&lt;=DataRows_IBE,OFFSET(InstrumenteIBE!$A$1,ROW()-2,COLUMN(),1,1),IF(ROW()-2 &lt;= DataRows,OFFSET(MeineInstrumente!$A$9,ROW()-DataRows_IBE-1,COLUMN(),1,1),""))</f>
        <v/>
      </c>
      <c r="E3800" t="str">
        <f t="shared" ca="1" si="59"/>
        <v/>
      </c>
      <c r="F3800" t="str">
        <f ca="1">IF(ROW()-1&lt;=DataRows_IBE,OFFSET(InstrumenteIBE!$A$1,ROW()-2,COLUMN()-COLUMN($F$1),1,1),IF(ROW()-2 &lt;= DataRows,OFFSET(MeineInstrumente!$A$9,ROW()-DataRows_IBE-1,COLUMN()-COLUMN($F$1),1,1),""))</f>
        <v/>
      </c>
    </row>
    <row r="3801" spans="1:6" x14ac:dyDescent="0.25">
      <c r="A3801" t="str">
        <f ca="1">IF(ROW()-1&lt;=DataRows_IBE,OFFSET(InstrumenteIBE!$A$1,ROW()-2,COLUMN(),1,1),IF(ROW()-2 &lt;= DataRows,OFFSET(MeineInstrumente!$A$9,ROW()-DataRows_IBE-1,COLUMN(),1,1),""))</f>
        <v/>
      </c>
      <c r="B3801" t="str">
        <f ca="1">IF(ROW()-1&lt;=DataRows_IBE,OFFSET(InstrumenteIBE!$A$1,ROW()-2,COLUMN(),1,1),IF(ROW()-2 &lt;= DataRows,OFFSET(MeineInstrumente!$A$9,ROW()-DataRows_IBE-1,COLUMN(),1,1),""))</f>
        <v/>
      </c>
      <c r="C3801" t="str">
        <f ca="1">IF(ROW()-1&lt;=DataRows_IBE,OFFSET(InstrumenteIBE!$A$1,ROW()-2,COLUMN(),1,1),IF(ROW()-2 &lt;= DataRows,OFFSET(MeineInstrumente!$A$9,ROW()-DataRows_IBE-1,COLUMN(),1,1),""))</f>
        <v/>
      </c>
      <c r="D3801" s="16" t="str">
        <f ca="1">IF(ROW()-1&lt;=DataRows_IBE,OFFSET(InstrumenteIBE!$A$1,ROW()-2,COLUMN(),1,1),IF(ROW()-2 &lt;= DataRows,OFFSET(MeineInstrumente!$A$9,ROW()-DataRows_IBE-1,COLUMN(),1,1),""))</f>
        <v/>
      </c>
      <c r="E3801" t="str">
        <f t="shared" ca="1" si="59"/>
        <v/>
      </c>
      <c r="F3801" t="str">
        <f ca="1">IF(ROW()-1&lt;=DataRows_IBE,OFFSET(InstrumenteIBE!$A$1,ROW()-2,COLUMN()-COLUMN($F$1),1,1),IF(ROW()-2 &lt;= DataRows,OFFSET(MeineInstrumente!$A$9,ROW()-DataRows_IBE-1,COLUMN()-COLUMN($F$1),1,1),""))</f>
        <v/>
      </c>
    </row>
    <row r="3802" spans="1:6" x14ac:dyDescent="0.25">
      <c r="A3802" t="str">
        <f ca="1">IF(ROW()-1&lt;=DataRows_IBE,OFFSET(InstrumenteIBE!$A$1,ROW()-2,COLUMN(),1,1),IF(ROW()-2 &lt;= DataRows,OFFSET(MeineInstrumente!$A$9,ROW()-DataRows_IBE-1,COLUMN(),1,1),""))</f>
        <v/>
      </c>
      <c r="B3802" t="str">
        <f ca="1">IF(ROW()-1&lt;=DataRows_IBE,OFFSET(InstrumenteIBE!$A$1,ROW()-2,COLUMN(),1,1),IF(ROW()-2 &lt;= DataRows,OFFSET(MeineInstrumente!$A$9,ROW()-DataRows_IBE-1,COLUMN(),1,1),""))</f>
        <v/>
      </c>
      <c r="C3802" t="str">
        <f ca="1">IF(ROW()-1&lt;=DataRows_IBE,OFFSET(InstrumenteIBE!$A$1,ROW()-2,COLUMN(),1,1),IF(ROW()-2 &lt;= DataRows,OFFSET(MeineInstrumente!$A$9,ROW()-DataRows_IBE-1,COLUMN(),1,1),""))</f>
        <v/>
      </c>
      <c r="D3802" s="16" t="str">
        <f ca="1">IF(ROW()-1&lt;=DataRows_IBE,OFFSET(InstrumenteIBE!$A$1,ROW()-2,COLUMN(),1,1),IF(ROW()-2 &lt;= DataRows,OFFSET(MeineInstrumente!$A$9,ROW()-DataRows_IBE-1,COLUMN(),1,1),""))</f>
        <v/>
      </c>
      <c r="E3802" t="str">
        <f t="shared" ca="1" si="59"/>
        <v/>
      </c>
      <c r="F3802" t="str">
        <f ca="1">IF(ROW()-1&lt;=DataRows_IBE,OFFSET(InstrumenteIBE!$A$1,ROW()-2,COLUMN()-COLUMN($F$1),1,1),IF(ROW()-2 &lt;= DataRows,OFFSET(MeineInstrumente!$A$9,ROW()-DataRows_IBE-1,COLUMN()-COLUMN($F$1),1,1),""))</f>
        <v/>
      </c>
    </row>
    <row r="3803" spans="1:6" x14ac:dyDescent="0.25">
      <c r="A3803" t="str">
        <f ca="1">IF(ROW()-1&lt;=DataRows_IBE,OFFSET(InstrumenteIBE!$A$1,ROW()-2,COLUMN(),1,1),IF(ROW()-2 &lt;= DataRows,OFFSET(MeineInstrumente!$A$9,ROW()-DataRows_IBE-1,COLUMN(),1,1),""))</f>
        <v/>
      </c>
      <c r="B3803" t="str">
        <f ca="1">IF(ROW()-1&lt;=DataRows_IBE,OFFSET(InstrumenteIBE!$A$1,ROW()-2,COLUMN(),1,1),IF(ROW()-2 &lt;= DataRows,OFFSET(MeineInstrumente!$A$9,ROW()-DataRows_IBE-1,COLUMN(),1,1),""))</f>
        <v/>
      </c>
      <c r="C3803" t="str">
        <f ca="1">IF(ROW()-1&lt;=DataRows_IBE,OFFSET(InstrumenteIBE!$A$1,ROW()-2,COLUMN(),1,1),IF(ROW()-2 &lt;= DataRows,OFFSET(MeineInstrumente!$A$9,ROW()-DataRows_IBE-1,COLUMN(),1,1),""))</f>
        <v/>
      </c>
      <c r="D3803" s="16" t="str">
        <f ca="1">IF(ROW()-1&lt;=DataRows_IBE,OFFSET(InstrumenteIBE!$A$1,ROW()-2,COLUMN(),1,1),IF(ROW()-2 &lt;= DataRows,OFFSET(MeineInstrumente!$A$9,ROW()-DataRows_IBE-1,COLUMN(),1,1),""))</f>
        <v/>
      </c>
      <c r="E3803" t="str">
        <f t="shared" ca="1" si="59"/>
        <v/>
      </c>
      <c r="F3803" t="str">
        <f ca="1">IF(ROW()-1&lt;=DataRows_IBE,OFFSET(InstrumenteIBE!$A$1,ROW()-2,COLUMN()-COLUMN($F$1),1,1),IF(ROW()-2 &lt;= DataRows,OFFSET(MeineInstrumente!$A$9,ROW()-DataRows_IBE-1,COLUMN()-COLUMN($F$1),1,1),""))</f>
        <v/>
      </c>
    </row>
    <row r="3804" spans="1:6" x14ac:dyDescent="0.25">
      <c r="A3804" t="str">
        <f ca="1">IF(ROW()-1&lt;=DataRows_IBE,OFFSET(InstrumenteIBE!$A$1,ROW()-2,COLUMN(),1,1),IF(ROW()-2 &lt;= DataRows,OFFSET(MeineInstrumente!$A$9,ROW()-DataRows_IBE-1,COLUMN(),1,1),""))</f>
        <v/>
      </c>
      <c r="B3804" t="str">
        <f ca="1">IF(ROW()-1&lt;=DataRows_IBE,OFFSET(InstrumenteIBE!$A$1,ROW()-2,COLUMN(),1,1),IF(ROW()-2 &lt;= DataRows,OFFSET(MeineInstrumente!$A$9,ROW()-DataRows_IBE-1,COLUMN(),1,1),""))</f>
        <v/>
      </c>
      <c r="C3804" t="str">
        <f ca="1">IF(ROW()-1&lt;=DataRows_IBE,OFFSET(InstrumenteIBE!$A$1,ROW()-2,COLUMN(),1,1),IF(ROW()-2 &lt;= DataRows,OFFSET(MeineInstrumente!$A$9,ROW()-DataRows_IBE-1,COLUMN(),1,1),""))</f>
        <v/>
      </c>
      <c r="D3804" s="16" t="str">
        <f ca="1">IF(ROW()-1&lt;=DataRows_IBE,OFFSET(InstrumenteIBE!$A$1,ROW()-2,COLUMN(),1,1),IF(ROW()-2 &lt;= DataRows,OFFSET(MeineInstrumente!$A$9,ROW()-DataRows_IBE-1,COLUMN(),1,1),""))</f>
        <v/>
      </c>
      <c r="E3804" t="str">
        <f t="shared" ca="1" si="59"/>
        <v/>
      </c>
      <c r="F3804" t="str">
        <f ca="1">IF(ROW()-1&lt;=DataRows_IBE,OFFSET(InstrumenteIBE!$A$1,ROW()-2,COLUMN()-COLUMN($F$1),1,1),IF(ROW()-2 &lt;= DataRows,OFFSET(MeineInstrumente!$A$9,ROW()-DataRows_IBE-1,COLUMN()-COLUMN($F$1),1,1),""))</f>
        <v/>
      </c>
    </row>
    <row r="3805" spans="1:6" x14ac:dyDescent="0.25">
      <c r="A3805" t="str">
        <f ca="1">IF(ROW()-1&lt;=DataRows_IBE,OFFSET(InstrumenteIBE!$A$1,ROW()-2,COLUMN(),1,1),IF(ROW()-2 &lt;= DataRows,OFFSET(MeineInstrumente!$A$9,ROW()-DataRows_IBE-1,COLUMN(),1,1),""))</f>
        <v/>
      </c>
      <c r="B3805" t="str">
        <f ca="1">IF(ROW()-1&lt;=DataRows_IBE,OFFSET(InstrumenteIBE!$A$1,ROW()-2,COLUMN(),1,1),IF(ROW()-2 &lt;= DataRows,OFFSET(MeineInstrumente!$A$9,ROW()-DataRows_IBE-1,COLUMN(),1,1),""))</f>
        <v/>
      </c>
      <c r="C3805" t="str">
        <f ca="1">IF(ROW()-1&lt;=DataRows_IBE,OFFSET(InstrumenteIBE!$A$1,ROW()-2,COLUMN(),1,1),IF(ROW()-2 &lt;= DataRows,OFFSET(MeineInstrumente!$A$9,ROW()-DataRows_IBE-1,COLUMN(),1,1),""))</f>
        <v/>
      </c>
      <c r="D3805" s="16" t="str">
        <f ca="1">IF(ROW()-1&lt;=DataRows_IBE,OFFSET(InstrumenteIBE!$A$1,ROW()-2,COLUMN(),1,1),IF(ROW()-2 &lt;= DataRows,OFFSET(MeineInstrumente!$A$9,ROW()-DataRows_IBE-1,COLUMN(),1,1),""))</f>
        <v/>
      </c>
      <c r="E3805" t="str">
        <f t="shared" ca="1" si="59"/>
        <v/>
      </c>
      <c r="F3805" t="str">
        <f ca="1">IF(ROW()-1&lt;=DataRows_IBE,OFFSET(InstrumenteIBE!$A$1,ROW()-2,COLUMN()-COLUMN($F$1),1,1),IF(ROW()-2 &lt;= DataRows,OFFSET(MeineInstrumente!$A$9,ROW()-DataRows_IBE-1,COLUMN()-COLUMN($F$1),1,1),""))</f>
        <v/>
      </c>
    </row>
    <row r="3806" spans="1:6" x14ac:dyDescent="0.25">
      <c r="A3806" t="str">
        <f ca="1">IF(ROW()-1&lt;=DataRows_IBE,OFFSET(InstrumenteIBE!$A$1,ROW()-2,COLUMN(),1,1),IF(ROW()-2 &lt;= DataRows,OFFSET(MeineInstrumente!$A$9,ROW()-DataRows_IBE-1,COLUMN(),1,1),""))</f>
        <v/>
      </c>
      <c r="B3806" t="str">
        <f ca="1">IF(ROW()-1&lt;=DataRows_IBE,OFFSET(InstrumenteIBE!$A$1,ROW()-2,COLUMN(),1,1),IF(ROW()-2 &lt;= DataRows,OFFSET(MeineInstrumente!$A$9,ROW()-DataRows_IBE-1,COLUMN(),1,1),""))</f>
        <v/>
      </c>
      <c r="C3806" t="str">
        <f ca="1">IF(ROW()-1&lt;=DataRows_IBE,OFFSET(InstrumenteIBE!$A$1,ROW()-2,COLUMN(),1,1),IF(ROW()-2 &lt;= DataRows,OFFSET(MeineInstrumente!$A$9,ROW()-DataRows_IBE-1,COLUMN(),1,1),""))</f>
        <v/>
      </c>
      <c r="D3806" s="16" t="str">
        <f ca="1">IF(ROW()-1&lt;=DataRows_IBE,OFFSET(InstrumenteIBE!$A$1,ROW()-2,COLUMN(),1,1),IF(ROW()-2 &lt;= DataRows,OFFSET(MeineInstrumente!$A$9,ROW()-DataRows_IBE-1,COLUMN(),1,1),""))</f>
        <v/>
      </c>
      <c r="E3806" t="str">
        <f t="shared" ca="1" si="59"/>
        <v/>
      </c>
      <c r="F3806" t="str">
        <f ca="1">IF(ROW()-1&lt;=DataRows_IBE,OFFSET(InstrumenteIBE!$A$1,ROW()-2,COLUMN()-COLUMN($F$1),1,1),IF(ROW()-2 &lt;= DataRows,OFFSET(MeineInstrumente!$A$9,ROW()-DataRows_IBE-1,COLUMN()-COLUMN($F$1),1,1),""))</f>
        <v/>
      </c>
    </row>
    <row r="3807" spans="1:6" x14ac:dyDescent="0.25">
      <c r="A3807" t="str">
        <f ca="1">IF(ROW()-1&lt;=DataRows_IBE,OFFSET(InstrumenteIBE!$A$1,ROW()-2,COLUMN(),1,1),IF(ROW()-2 &lt;= DataRows,OFFSET(MeineInstrumente!$A$9,ROW()-DataRows_IBE-1,COLUMN(),1,1),""))</f>
        <v/>
      </c>
      <c r="B3807" t="str">
        <f ca="1">IF(ROW()-1&lt;=DataRows_IBE,OFFSET(InstrumenteIBE!$A$1,ROW()-2,COLUMN(),1,1),IF(ROW()-2 &lt;= DataRows,OFFSET(MeineInstrumente!$A$9,ROW()-DataRows_IBE-1,COLUMN(),1,1),""))</f>
        <v/>
      </c>
      <c r="C3807" t="str">
        <f ca="1">IF(ROW()-1&lt;=DataRows_IBE,OFFSET(InstrumenteIBE!$A$1,ROW()-2,COLUMN(),1,1),IF(ROW()-2 &lt;= DataRows,OFFSET(MeineInstrumente!$A$9,ROW()-DataRows_IBE-1,COLUMN(),1,1),""))</f>
        <v/>
      </c>
      <c r="D3807" s="16" t="str">
        <f ca="1">IF(ROW()-1&lt;=DataRows_IBE,OFFSET(InstrumenteIBE!$A$1,ROW()-2,COLUMN(),1,1),IF(ROW()-2 &lt;= DataRows,OFFSET(MeineInstrumente!$A$9,ROW()-DataRows_IBE-1,COLUMN(),1,1),""))</f>
        <v/>
      </c>
      <c r="E3807" t="str">
        <f t="shared" ca="1" si="59"/>
        <v/>
      </c>
      <c r="F3807" t="str">
        <f ca="1">IF(ROW()-1&lt;=DataRows_IBE,OFFSET(InstrumenteIBE!$A$1,ROW()-2,COLUMN()-COLUMN($F$1),1,1),IF(ROW()-2 &lt;= DataRows,OFFSET(MeineInstrumente!$A$9,ROW()-DataRows_IBE-1,COLUMN()-COLUMN($F$1),1,1),""))</f>
        <v/>
      </c>
    </row>
    <row r="3808" spans="1:6" x14ac:dyDescent="0.25">
      <c r="A3808" t="str">
        <f ca="1">IF(ROW()-1&lt;=DataRows_IBE,OFFSET(InstrumenteIBE!$A$1,ROW()-2,COLUMN(),1,1),IF(ROW()-2 &lt;= DataRows,OFFSET(MeineInstrumente!$A$9,ROW()-DataRows_IBE-1,COLUMN(),1,1),""))</f>
        <v/>
      </c>
      <c r="B3808" t="str">
        <f ca="1">IF(ROW()-1&lt;=DataRows_IBE,OFFSET(InstrumenteIBE!$A$1,ROW()-2,COLUMN(),1,1),IF(ROW()-2 &lt;= DataRows,OFFSET(MeineInstrumente!$A$9,ROW()-DataRows_IBE-1,COLUMN(),1,1),""))</f>
        <v/>
      </c>
      <c r="C3808" t="str">
        <f ca="1">IF(ROW()-1&lt;=DataRows_IBE,OFFSET(InstrumenteIBE!$A$1,ROW()-2,COLUMN(),1,1),IF(ROW()-2 &lt;= DataRows,OFFSET(MeineInstrumente!$A$9,ROW()-DataRows_IBE-1,COLUMN(),1,1),""))</f>
        <v/>
      </c>
      <c r="D3808" s="16" t="str">
        <f ca="1">IF(ROW()-1&lt;=DataRows_IBE,OFFSET(InstrumenteIBE!$A$1,ROW()-2,COLUMN(),1,1),IF(ROW()-2 &lt;= DataRows,OFFSET(MeineInstrumente!$A$9,ROW()-DataRows_IBE-1,COLUMN(),1,1),""))</f>
        <v/>
      </c>
      <c r="E3808" t="str">
        <f t="shared" ca="1" si="59"/>
        <v/>
      </c>
      <c r="F3808" t="str">
        <f ca="1">IF(ROW()-1&lt;=DataRows_IBE,OFFSET(InstrumenteIBE!$A$1,ROW()-2,COLUMN()-COLUMN($F$1),1,1),IF(ROW()-2 &lt;= DataRows,OFFSET(MeineInstrumente!$A$9,ROW()-DataRows_IBE-1,COLUMN()-COLUMN($F$1),1,1),""))</f>
        <v/>
      </c>
    </row>
    <row r="3809" spans="1:6" x14ac:dyDescent="0.25">
      <c r="A3809" t="str">
        <f ca="1">IF(ROW()-1&lt;=DataRows_IBE,OFFSET(InstrumenteIBE!$A$1,ROW()-2,COLUMN(),1,1),IF(ROW()-2 &lt;= DataRows,OFFSET(MeineInstrumente!$A$9,ROW()-DataRows_IBE-1,COLUMN(),1,1),""))</f>
        <v/>
      </c>
      <c r="B3809" t="str">
        <f ca="1">IF(ROW()-1&lt;=DataRows_IBE,OFFSET(InstrumenteIBE!$A$1,ROW()-2,COLUMN(),1,1),IF(ROW()-2 &lt;= DataRows,OFFSET(MeineInstrumente!$A$9,ROW()-DataRows_IBE-1,COLUMN(),1,1),""))</f>
        <v/>
      </c>
      <c r="C3809" t="str">
        <f ca="1">IF(ROW()-1&lt;=DataRows_IBE,OFFSET(InstrumenteIBE!$A$1,ROW()-2,COLUMN(),1,1),IF(ROW()-2 &lt;= DataRows,OFFSET(MeineInstrumente!$A$9,ROW()-DataRows_IBE-1,COLUMN(),1,1),""))</f>
        <v/>
      </c>
      <c r="D3809" s="16" t="str">
        <f ca="1">IF(ROW()-1&lt;=DataRows_IBE,OFFSET(InstrumenteIBE!$A$1,ROW()-2,COLUMN(),1,1),IF(ROW()-2 &lt;= DataRows,OFFSET(MeineInstrumente!$A$9,ROW()-DataRows_IBE-1,COLUMN(),1,1),""))</f>
        <v/>
      </c>
      <c r="E3809" t="str">
        <f t="shared" ca="1" si="59"/>
        <v/>
      </c>
      <c r="F3809" t="str">
        <f ca="1">IF(ROW()-1&lt;=DataRows_IBE,OFFSET(InstrumenteIBE!$A$1,ROW()-2,COLUMN()-COLUMN($F$1),1,1),IF(ROW()-2 &lt;= DataRows,OFFSET(MeineInstrumente!$A$9,ROW()-DataRows_IBE-1,COLUMN()-COLUMN($F$1),1,1),""))</f>
        <v/>
      </c>
    </row>
    <row r="3810" spans="1:6" x14ac:dyDescent="0.25">
      <c r="A3810" t="str">
        <f ca="1">IF(ROW()-1&lt;=DataRows_IBE,OFFSET(InstrumenteIBE!$A$1,ROW()-2,COLUMN(),1,1),IF(ROW()-2 &lt;= DataRows,OFFSET(MeineInstrumente!$A$9,ROW()-DataRows_IBE-1,COLUMN(),1,1),""))</f>
        <v/>
      </c>
      <c r="B3810" t="str">
        <f ca="1">IF(ROW()-1&lt;=DataRows_IBE,OFFSET(InstrumenteIBE!$A$1,ROW()-2,COLUMN(),1,1),IF(ROW()-2 &lt;= DataRows,OFFSET(MeineInstrumente!$A$9,ROW()-DataRows_IBE-1,COLUMN(),1,1),""))</f>
        <v/>
      </c>
      <c r="C3810" t="str">
        <f ca="1">IF(ROW()-1&lt;=DataRows_IBE,OFFSET(InstrumenteIBE!$A$1,ROW()-2,COLUMN(),1,1),IF(ROW()-2 &lt;= DataRows,OFFSET(MeineInstrumente!$A$9,ROW()-DataRows_IBE-1,COLUMN(),1,1),""))</f>
        <v/>
      </c>
      <c r="D3810" s="16" t="str">
        <f ca="1">IF(ROW()-1&lt;=DataRows_IBE,OFFSET(InstrumenteIBE!$A$1,ROW()-2,COLUMN(),1,1),IF(ROW()-2 &lt;= DataRows,OFFSET(MeineInstrumente!$A$9,ROW()-DataRows_IBE-1,COLUMN(),1,1),""))</f>
        <v/>
      </c>
      <c r="E3810" t="str">
        <f t="shared" ca="1" si="59"/>
        <v/>
      </c>
      <c r="F3810" t="str">
        <f ca="1">IF(ROW()-1&lt;=DataRows_IBE,OFFSET(InstrumenteIBE!$A$1,ROW()-2,COLUMN()-COLUMN($F$1),1,1),IF(ROW()-2 &lt;= DataRows,OFFSET(MeineInstrumente!$A$9,ROW()-DataRows_IBE-1,COLUMN()-COLUMN($F$1),1,1),""))</f>
        <v/>
      </c>
    </row>
    <row r="3811" spans="1:6" x14ac:dyDescent="0.25">
      <c r="A3811" t="str">
        <f ca="1">IF(ROW()-1&lt;=DataRows_IBE,OFFSET(InstrumenteIBE!$A$1,ROW()-2,COLUMN(),1,1),IF(ROW()-2 &lt;= DataRows,OFFSET(MeineInstrumente!$A$9,ROW()-DataRows_IBE-1,COLUMN(),1,1),""))</f>
        <v/>
      </c>
      <c r="B3811" t="str">
        <f ca="1">IF(ROW()-1&lt;=DataRows_IBE,OFFSET(InstrumenteIBE!$A$1,ROW()-2,COLUMN(),1,1),IF(ROW()-2 &lt;= DataRows,OFFSET(MeineInstrumente!$A$9,ROW()-DataRows_IBE-1,COLUMN(),1,1),""))</f>
        <v/>
      </c>
      <c r="C3811" t="str">
        <f ca="1">IF(ROW()-1&lt;=DataRows_IBE,OFFSET(InstrumenteIBE!$A$1,ROW()-2,COLUMN(),1,1),IF(ROW()-2 &lt;= DataRows,OFFSET(MeineInstrumente!$A$9,ROW()-DataRows_IBE-1,COLUMN(),1,1),""))</f>
        <v/>
      </c>
      <c r="D3811" s="16" t="str">
        <f ca="1">IF(ROW()-1&lt;=DataRows_IBE,OFFSET(InstrumenteIBE!$A$1,ROW()-2,COLUMN(),1,1),IF(ROW()-2 &lt;= DataRows,OFFSET(MeineInstrumente!$A$9,ROW()-DataRows_IBE-1,COLUMN(),1,1),""))</f>
        <v/>
      </c>
      <c r="E3811" t="str">
        <f t="shared" ca="1" si="59"/>
        <v/>
      </c>
      <c r="F3811" t="str">
        <f ca="1">IF(ROW()-1&lt;=DataRows_IBE,OFFSET(InstrumenteIBE!$A$1,ROW()-2,COLUMN()-COLUMN($F$1),1,1),IF(ROW()-2 &lt;= DataRows,OFFSET(MeineInstrumente!$A$9,ROW()-DataRows_IBE-1,COLUMN()-COLUMN($F$1),1,1),""))</f>
        <v/>
      </c>
    </row>
    <row r="3812" spans="1:6" x14ac:dyDescent="0.25">
      <c r="A3812" t="str">
        <f ca="1">IF(ROW()-1&lt;=DataRows_IBE,OFFSET(InstrumenteIBE!$A$1,ROW()-2,COLUMN(),1,1),IF(ROW()-2 &lt;= DataRows,OFFSET(MeineInstrumente!$A$9,ROW()-DataRows_IBE-1,COLUMN(),1,1),""))</f>
        <v/>
      </c>
      <c r="B3812" t="str">
        <f ca="1">IF(ROW()-1&lt;=DataRows_IBE,OFFSET(InstrumenteIBE!$A$1,ROW()-2,COLUMN(),1,1),IF(ROW()-2 &lt;= DataRows,OFFSET(MeineInstrumente!$A$9,ROW()-DataRows_IBE-1,COLUMN(),1,1),""))</f>
        <v/>
      </c>
      <c r="C3812" t="str">
        <f ca="1">IF(ROW()-1&lt;=DataRows_IBE,OFFSET(InstrumenteIBE!$A$1,ROW()-2,COLUMN(),1,1),IF(ROW()-2 &lt;= DataRows,OFFSET(MeineInstrumente!$A$9,ROW()-DataRows_IBE-1,COLUMN(),1,1),""))</f>
        <v/>
      </c>
      <c r="D3812" s="16" t="str">
        <f ca="1">IF(ROW()-1&lt;=DataRows_IBE,OFFSET(InstrumenteIBE!$A$1,ROW()-2,COLUMN(),1,1),IF(ROW()-2 &lt;= DataRows,OFFSET(MeineInstrumente!$A$9,ROW()-DataRows_IBE-1,COLUMN(),1,1),""))</f>
        <v/>
      </c>
      <c r="E3812" t="str">
        <f t="shared" ca="1" si="59"/>
        <v/>
      </c>
      <c r="F3812" t="str">
        <f ca="1">IF(ROW()-1&lt;=DataRows_IBE,OFFSET(InstrumenteIBE!$A$1,ROW()-2,COLUMN()-COLUMN($F$1),1,1),IF(ROW()-2 &lt;= DataRows,OFFSET(MeineInstrumente!$A$9,ROW()-DataRows_IBE-1,COLUMN()-COLUMN($F$1),1,1),""))</f>
        <v/>
      </c>
    </row>
    <row r="3813" spans="1:6" x14ac:dyDescent="0.25">
      <c r="A3813" t="str">
        <f ca="1">IF(ROW()-1&lt;=DataRows_IBE,OFFSET(InstrumenteIBE!$A$1,ROW()-2,COLUMN(),1,1),IF(ROW()-2 &lt;= DataRows,OFFSET(MeineInstrumente!$A$9,ROW()-DataRows_IBE-1,COLUMN(),1,1),""))</f>
        <v/>
      </c>
      <c r="B3813" t="str">
        <f ca="1">IF(ROW()-1&lt;=DataRows_IBE,OFFSET(InstrumenteIBE!$A$1,ROW()-2,COLUMN(),1,1),IF(ROW()-2 &lt;= DataRows,OFFSET(MeineInstrumente!$A$9,ROW()-DataRows_IBE-1,COLUMN(),1,1),""))</f>
        <v/>
      </c>
      <c r="C3813" t="str">
        <f ca="1">IF(ROW()-1&lt;=DataRows_IBE,OFFSET(InstrumenteIBE!$A$1,ROW()-2,COLUMN(),1,1),IF(ROW()-2 &lt;= DataRows,OFFSET(MeineInstrumente!$A$9,ROW()-DataRows_IBE-1,COLUMN(),1,1),""))</f>
        <v/>
      </c>
      <c r="D3813" s="16" t="str">
        <f ca="1">IF(ROW()-1&lt;=DataRows_IBE,OFFSET(InstrumenteIBE!$A$1,ROW()-2,COLUMN(),1,1),IF(ROW()-2 &lt;= DataRows,OFFSET(MeineInstrumente!$A$9,ROW()-DataRows_IBE-1,COLUMN(),1,1),""))</f>
        <v/>
      </c>
      <c r="E3813" t="str">
        <f t="shared" ca="1" si="59"/>
        <v/>
      </c>
      <c r="F3813" t="str">
        <f ca="1">IF(ROW()-1&lt;=DataRows_IBE,OFFSET(InstrumenteIBE!$A$1,ROW()-2,COLUMN()-COLUMN($F$1),1,1),IF(ROW()-2 &lt;= DataRows,OFFSET(MeineInstrumente!$A$9,ROW()-DataRows_IBE-1,COLUMN()-COLUMN($F$1),1,1),""))</f>
        <v/>
      </c>
    </row>
    <row r="3814" spans="1:6" x14ac:dyDescent="0.25">
      <c r="A3814" t="str">
        <f ca="1">IF(ROW()-1&lt;=DataRows_IBE,OFFSET(InstrumenteIBE!$A$1,ROW()-2,COLUMN(),1,1),IF(ROW()-2 &lt;= DataRows,OFFSET(MeineInstrumente!$A$9,ROW()-DataRows_IBE-1,COLUMN(),1,1),""))</f>
        <v/>
      </c>
      <c r="B3814" t="str">
        <f ca="1">IF(ROW()-1&lt;=DataRows_IBE,OFFSET(InstrumenteIBE!$A$1,ROW()-2,COLUMN(),1,1),IF(ROW()-2 &lt;= DataRows,OFFSET(MeineInstrumente!$A$9,ROW()-DataRows_IBE-1,COLUMN(),1,1),""))</f>
        <v/>
      </c>
      <c r="C3814" t="str">
        <f ca="1">IF(ROW()-1&lt;=DataRows_IBE,OFFSET(InstrumenteIBE!$A$1,ROW()-2,COLUMN(),1,1),IF(ROW()-2 &lt;= DataRows,OFFSET(MeineInstrumente!$A$9,ROW()-DataRows_IBE-1,COLUMN(),1,1),""))</f>
        <v/>
      </c>
      <c r="D3814" s="16" t="str">
        <f ca="1">IF(ROW()-1&lt;=DataRows_IBE,OFFSET(InstrumenteIBE!$A$1,ROW()-2,COLUMN(),1,1),IF(ROW()-2 &lt;= DataRows,OFFSET(MeineInstrumente!$A$9,ROW()-DataRows_IBE-1,COLUMN(),1,1),""))</f>
        <v/>
      </c>
      <c r="E3814" t="str">
        <f t="shared" ca="1" si="59"/>
        <v/>
      </c>
      <c r="F3814" t="str">
        <f ca="1">IF(ROW()-1&lt;=DataRows_IBE,OFFSET(InstrumenteIBE!$A$1,ROW()-2,COLUMN()-COLUMN($F$1),1,1),IF(ROW()-2 &lt;= DataRows,OFFSET(MeineInstrumente!$A$9,ROW()-DataRows_IBE-1,COLUMN()-COLUMN($F$1),1,1),""))</f>
        <v/>
      </c>
    </row>
    <row r="3815" spans="1:6" x14ac:dyDescent="0.25">
      <c r="A3815" t="str">
        <f ca="1">IF(ROW()-1&lt;=DataRows_IBE,OFFSET(InstrumenteIBE!$A$1,ROW()-2,COLUMN(),1,1),IF(ROW()-2 &lt;= DataRows,OFFSET(MeineInstrumente!$A$9,ROW()-DataRows_IBE-1,COLUMN(),1,1),""))</f>
        <v/>
      </c>
      <c r="B3815" t="str">
        <f ca="1">IF(ROW()-1&lt;=DataRows_IBE,OFFSET(InstrumenteIBE!$A$1,ROW()-2,COLUMN(),1,1),IF(ROW()-2 &lt;= DataRows,OFFSET(MeineInstrumente!$A$9,ROW()-DataRows_IBE-1,COLUMN(),1,1),""))</f>
        <v/>
      </c>
      <c r="C3815" t="str">
        <f ca="1">IF(ROW()-1&lt;=DataRows_IBE,OFFSET(InstrumenteIBE!$A$1,ROW()-2,COLUMN(),1,1),IF(ROW()-2 &lt;= DataRows,OFFSET(MeineInstrumente!$A$9,ROW()-DataRows_IBE-1,COLUMN(),1,1),""))</f>
        <v/>
      </c>
      <c r="D3815" s="16" t="str">
        <f ca="1">IF(ROW()-1&lt;=DataRows_IBE,OFFSET(InstrumenteIBE!$A$1,ROW()-2,COLUMN(),1,1),IF(ROW()-2 &lt;= DataRows,OFFSET(MeineInstrumente!$A$9,ROW()-DataRows_IBE-1,COLUMN(),1,1),""))</f>
        <v/>
      </c>
      <c r="E3815" t="str">
        <f t="shared" ca="1" si="59"/>
        <v/>
      </c>
      <c r="F3815" t="str">
        <f ca="1">IF(ROW()-1&lt;=DataRows_IBE,OFFSET(InstrumenteIBE!$A$1,ROW()-2,COLUMN()-COLUMN($F$1),1,1),IF(ROW()-2 &lt;= DataRows,OFFSET(MeineInstrumente!$A$9,ROW()-DataRows_IBE-1,COLUMN()-COLUMN($F$1),1,1),""))</f>
        <v/>
      </c>
    </row>
    <row r="3816" spans="1:6" x14ac:dyDescent="0.25">
      <c r="A3816" t="str">
        <f ca="1">IF(ROW()-1&lt;=DataRows_IBE,OFFSET(InstrumenteIBE!$A$1,ROW()-2,COLUMN(),1,1),IF(ROW()-2 &lt;= DataRows,OFFSET(MeineInstrumente!$A$9,ROW()-DataRows_IBE-1,COLUMN(),1,1),""))</f>
        <v/>
      </c>
      <c r="B3816" t="str">
        <f ca="1">IF(ROW()-1&lt;=DataRows_IBE,OFFSET(InstrumenteIBE!$A$1,ROW()-2,COLUMN(),1,1),IF(ROW()-2 &lt;= DataRows,OFFSET(MeineInstrumente!$A$9,ROW()-DataRows_IBE-1,COLUMN(),1,1),""))</f>
        <v/>
      </c>
      <c r="C3816" t="str">
        <f ca="1">IF(ROW()-1&lt;=DataRows_IBE,OFFSET(InstrumenteIBE!$A$1,ROW()-2,COLUMN(),1,1),IF(ROW()-2 &lt;= DataRows,OFFSET(MeineInstrumente!$A$9,ROW()-DataRows_IBE-1,COLUMN(),1,1),""))</f>
        <v/>
      </c>
      <c r="D3816" s="16" t="str">
        <f ca="1">IF(ROW()-1&lt;=DataRows_IBE,OFFSET(InstrumenteIBE!$A$1,ROW()-2,COLUMN(),1,1),IF(ROW()-2 &lt;= DataRows,OFFSET(MeineInstrumente!$A$9,ROW()-DataRows_IBE-1,COLUMN(),1,1),""))</f>
        <v/>
      </c>
      <c r="E3816" t="str">
        <f t="shared" ca="1" si="59"/>
        <v/>
      </c>
      <c r="F3816" t="str">
        <f ca="1">IF(ROW()-1&lt;=DataRows_IBE,OFFSET(InstrumenteIBE!$A$1,ROW()-2,COLUMN()-COLUMN($F$1),1,1),IF(ROW()-2 &lt;= DataRows,OFFSET(MeineInstrumente!$A$9,ROW()-DataRows_IBE-1,COLUMN()-COLUMN($F$1),1,1),""))</f>
        <v/>
      </c>
    </row>
    <row r="3817" spans="1:6" x14ac:dyDescent="0.25">
      <c r="A3817" t="str">
        <f ca="1">IF(ROW()-1&lt;=DataRows_IBE,OFFSET(InstrumenteIBE!$A$1,ROW()-2,COLUMN(),1,1),IF(ROW()-2 &lt;= DataRows,OFFSET(MeineInstrumente!$A$9,ROW()-DataRows_IBE-1,COLUMN(),1,1),""))</f>
        <v/>
      </c>
      <c r="B3817" t="str">
        <f ca="1">IF(ROW()-1&lt;=DataRows_IBE,OFFSET(InstrumenteIBE!$A$1,ROW()-2,COLUMN(),1,1),IF(ROW()-2 &lt;= DataRows,OFFSET(MeineInstrumente!$A$9,ROW()-DataRows_IBE-1,COLUMN(),1,1),""))</f>
        <v/>
      </c>
      <c r="C3817" t="str">
        <f ca="1">IF(ROW()-1&lt;=DataRows_IBE,OFFSET(InstrumenteIBE!$A$1,ROW()-2,COLUMN(),1,1),IF(ROW()-2 &lt;= DataRows,OFFSET(MeineInstrumente!$A$9,ROW()-DataRows_IBE-1,COLUMN(),1,1),""))</f>
        <v/>
      </c>
      <c r="D3817" s="16" t="str">
        <f ca="1">IF(ROW()-1&lt;=DataRows_IBE,OFFSET(InstrumenteIBE!$A$1,ROW()-2,COLUMN(),1,1),IF(ROW()-2 &lt;= DataRows,OFFSET(MeineInstrumente!$A$9,ROW()-DataRows_IBE-1,COLUMN(),1,1),""))</f>
        <v/>
      </c>
      <c r="E3817" t="str">
        <f t="shared" ca="1" si="59"/>
        <v/>
      </c>
      <c r="F3817" t="str">
        <f ca="1">IF(ROW()-1&lt;=DataRows_IBE,OFFSET(InstrumenteIBE!$A$1,ROW()-2,COLUMN()-COLUMN($F$1),1,1),IF(ROW()-2 &lt;= DataRows,OFFSET(MeineInstrumente!$A$9,ROW()-DataRows_IBE-1,COLUMN()-COLUMN($F$1),1,1),""))</f>
        <v/>
      </c>
    </row>
    <row r="3818" spans="1:6" x14ac:dyDescent="0.25">
      <c r="A3818" t="str">
        <f ca="1">IF(ROW()-1&lt;=DataRows_IBE,OFFSET(InstrumenteIBE!$A$1,ROW()-2,COLUMN(),1,1),IF(ROW()-2 &lt;= DataRows,OFFSET(MeineInstrumente!$A$9,ROW()-DataRows_IBE-1,COLUMN(),1,1),""))</f>
        <v/>
      </c>
      <c r="B3818" t="str">
        <f ca="1">IF(ROW()-1&lt;=DataRows_IBE,OFFSET(InstrumenteIBE!$A$1,ROW()-2,COLUMN(),1,1),IF(ROW()-2 &lt;= DataRows,OFFSET(MeineInstrumente!$A$9,ROW()-DataRows_IBE-1,COLUMN(),1,1),""))</f>
        <v/>
      </c>
      <c r="C3818" t="str">
        <f ca="1">IF(ROW()-1&lt;=DataRows_IBE,OFFSET(InstrumenteIBE!$A$1,ROW()-2,COLUMN(),1,1),IF(ROW()-2 &lt;= DataRows,OFFSET(MeineInstrumente!$A$9,ROW()-DataRows_IBE-1,COLUMN(),1,1),""))</f>
        <v/>
      </c>
      <c r="D3818" s="16" t="str">
        <f ca="1">IF(ROW()-1&lt;=DataRows_IBE,OFFSET(InstrumenteIBE!$A$1,ROW()-2,COLUMN(),1,1),IF(ROW()-2 &lt;= DataRows,OFFSET(MeineInstrumente!$A$9,ROW()-DataRows_IBE-1,COLUMN(),1,1),""))</f>
        <v/>
      </c>
      <c r="E3818" t="str">
        <f t="shared" ca="1" si="59"/>
        <v/>
      </c>
      <c r="F3818" t="str">
        <f ca="1">IF(ROW()-1&lt;=DataRows_IBE,OFFSET(InstrumenteIBE!$A$1,ROW()-2,COLUMN()-COLUMN($F$1),1,1),IF(ROW()-2 &lt;= DataRows,OFFSET(MeineInstrumente!$A$9,ROW()-DataRows_IBE-1,COLUMN()-COLUMN($F$1),1,1),""))</f>
        <v/>
      </c>
    </row>
    <row r="3819" spans="1:6" x14ac:dyDescent="0.25">
      <c r="A3819" t="str">
        <f ca="1">IF(ROW()-1&lt;=DataRows_IBE,OFFSET(InstrumenteIBE!$A$1,ROW()-2,COLUMN(),1,1),IF(ROW()-2 &lt;= DataRows,OFFSET(MeineInstrumente!$A$9,ROW()-DataRows_IBE-1,COLUMN(),1,1),""))</f>
        <v/>
      </c>
      <c r="B3819" t="str">
        <f ca="1">IF(ROW()-1&lt;=DataRows_IBE,OFFSET(InstrumenteIBE!$A$1,ROW()-2,COLUMN(),1,1),IF(ROW()-2 &lt;= DataRows,OFFSET(MeineInstrumente!$A$9,ROW()-DataRows_IBE-1,COLUMN(),1,1),""))</f>
        <v/>
      </c>
      <c r="C3819" t="str">
        <f ca="1">IF(ROW()-1&lt;=DataRows_IBE,OFFSET(InstrumenteIBE!$A$1,ROW()-2,COLUMN(),1,1),IF(ROW()-2 &lt;= DataRows,OFFSET(MeineInstrumente!$A$9,ROW()-DataRows_IBE-1,COLUMN(),1,1),""))</f>
        <v/>
      </c>
      <c r="D3819" s="16" t="str">
        <f ca="1">IF(ROW()-1&lt;=DataRows_IBE,OFFSET(InstrumenteIBE!$A$1,ROW()-2,COLUMN(),1,1),IF(ROW()-2 &lt;= DataRows,OFFSET(MeineInstrumente!$A$9,ROW()-DataRows_IBE-1,COLUMN(),1,1),""))</f>
        <v/>
      </c>
      <c r="E3819" t="str">
        <f t="shared" ca="1" si="59"/>
        <v/>
      </c>
      <c r="F3819" t="str">
        <f ca="1">IF(ROW()-1&lt;=DataRows_IBE,OFFSET(InstrumenteIBE!$A$1,ROW()-2,COLUMN()-COLUMN($F$1),1,1),IF(ROW()-2 &lt;= DataRows,OFFSET(MeineInstrumente!$A$9,ROW()-DataRows_IBE-1,COLUMN()-COLUMN($F$1),1,1),""))</f>
        <v/>
      </c>
    </row>
    <row r="3820" spans="1:6" x14ac:dyDescent="0.25">
      <c r="A3820" t="str">
        <f ca="1">IF(ROW()-1&lt;=DataRows_IBE,OFFSET(InstrumenteIBE!$A$1,ROW()-2,COLUMN(),1,1),IF(ROW()-2 &lt;= DataRows,OFFSET(MeineInstrumente!$A$9,ROW()-DataRows_IBE-1,COLUMN(),1,1),""))</f>
        <v/>
      </c>
      <c r="B3820" t="str">
        <f ca="1">IF(ROW()-1&lt;=DataRows_IBE,OFFSET(InstrumenteIBE!$A$1,ROW()-2,COLUMN(),1,1),IF(ROW()-2 &lt;= DataRows,OFFSET(MeineInstrumente!$A$9,ROW()-DataRows_IBE-1,COLUMN(),1,1),""))</f>
        <v/>
      </c>
      <c r="C3820" t="str">
        <f ca="1">IF(ROW()-1&lt;=DataRows_IBE,OFFSET(InstrumenteIBE!$A$1,ROW()-2,COLUMN(),1,1),IF(ROW()-2 &lt;= DataRows,OFFSET(MeineInstrumente!$A$9,ROW()-DataRows_IBE-1,COLUMN(),1,1),""))</f>
        <v/>
      </c>
      <c r="D3820" s="16" t="str">
        <f ca="1">IF(ROW()-1&lt;=DataRows_IBE,OFFSET(InstrumenteIBE!$A$1,ROW()-2,COLUMN(),1,1),IF(ROW()-2 &lt;= DataRows,OFFSET(MeineInstrumente!$A$9,ROW()-DataRows_IBE-1,COLUMN(),1,1),""))</f>
        <v/>
      </c>
      <c r="E3820" t="str">
        <f t="shared" ca="1" si="59"/>
        <v/>
      </c>
      <c r="F3820" t="str">
        <f ca="1">IF(ROW()-1&lt;=DataRows_IBE,OFFSET(InstrumenteIBE!$A$1,ROW()-2,COLUMN()-COLUMN($F$1),1,1),IF(ROW()-2 &lt;= DataRows,OFFSET(MeineInstrumente!$A$9,ROW()-DataRows_IBE-1,COLUMN()-COLUMN($F$1),1,1),""))</f>
        <v/>
      </c>
    </row>
    <row r="3821" spans="1:6" x14ac:dyDescent="0.25">
      <c r="A3821" t="str">
        <f ca="1">IF(ROW()-1&lt;=DataRows_IBE,OFFSET(InstrumenteIBE!$A$1,ROW()-2,COLUMN(),1,1),IF(ROW()-2 &lt;= DataRows,OFFSET(MeineInstrumente!$A$9,ROW()-DataRows_IBE-1,COLUMN(),1,1),""))</f>
        <v/>
      </c>
      <c r="B3821" t="str">
        <f ca="1">IF(ROW()-1&lt;=DataRows_IBE,OFFSET(InstrumenteIBE!$A$1,ROW()-2,COLUMN(),1,1),IF(ROW()-2 &lt;= DataRows,OFFSET(MeineInstrumente!$A$9,ROW()-DataRows_IBE-1,COLUMN(),1,1),""))</f>
        <v/>
      </c>
      <c r="C3821" t="str">
        <f ca="1">IF(ROW()-1&lt;=DataRows_IBE,OFFSET(InstrumenteIBE!$A$1,ROW()-2,COLUMN(),1,1),IF(ROW()-2 &lt;= DataRows,OFFSET(MeineInstrumente!$A$9,ROW()-DataRows_IBE-1,COLUMN(),1,1),""))</f>
        <v/>
      </c>
      <c r="D3821" s="16" t="str">
        <f ca="1">IF(ROW()-1&lt;=DataRows_IBE,OFFSET(InstrumenteIBE!$A$1,ROW()-2,COLUMN(),1,1),IF(ROW()-2 &lt;= DataRows,OFFSET(MeineInstrumente!$A$9,ROW()-DataRows_IBE-1,COLUMN(),1,1),""))</f>
        <v/>
      </c>
      <c r="E3821" t="str">
        <f t="shared" ca="1" si="59"/>
        <v/>
      </c>
      <c r="F3821" t="str">
        <f ca="1">IF(ROW()-1&lt;=DataRows_IBE,OFFSET(InstrumenteIBE!$A$1,ROW()-2,COLUMN()-COLUMN($F$1),1,1),IF(ROW()-2 &lt;= DataRows,OFFSET(MeineInstrumente!$A$9,ROW()-DataRows_IBE-1,COLUMN()-COLUMN($F$1),1,1),""))</f>
        <v/>
      </c>
    </row>
    <row r="3822" spans="1:6" x14ac:dyDescent="0.25">
      <c r="A3822" t="str">
        <f ca="1">IF(ROW()-1&lt;=DataRows_IBE,OFFSET(InstrumenteIBE!$A$1,ROW()-2,COLUMN(),1,1),IF(ROW()-2 &lt;= DataRows,OFFSET(MeineInstrumente!$A$9,ROW()-DataRows_IBE-1,COLUMN(),1,1),""))</f>
        <v/>
      </c>
      <c r="B3822" t="str">
        <f ca="1">IF(ROW()-1&lt;=DataRows_IBE,OFFSET(InstrumenteIBE!$A$1,ROW()-2,COLUMN(),1,1),IF(ROW()-2 &lt;= DataRows,OFFSET(MeineInstrumente!$A$9,ROW()-DataRows_IBE-1,COLUMN(),1,1),""))</f>
        <v/>
      </c>
      <c r="C3822" t="str">
        <f ca="1">IF(ROW()-1&lt;=DataRows_IBE,OFFSET(InstrumenteIBE!$A$1,ROW()-2,COLUMN(),1,1),IF(ROW()-2 &lt;= DataRows,OFFSET(MeineInstrumente!$A$9,ROW()-DataRows_IBE-1,COLUMN(),1,1),""))</f>
        <v/>
      </c>
      <c r="D3822" s="16" t="str">
        <f ca="1">IF(ROW()-1&lt;=DataRows_IBE,OFFSET(InstrumenteIBE!$A$1,ROW()-2,COLUMN(),1,1),IF(ROW()-2 &lt;= DataRows,OFFSET(MeineInstrumente!$A$9,ROW()-DataRows_IBE-1,COLUMN(),1,1),""))</f>
        <v/>
      </c>
      <c r="E3822" t="str">
        <f t="shared" ca="1" si="59"/>
        <v/>
      </c>
      <c r="F3822" t="str">
        <f ca="1">IF(ROW()-1&lt;=DataRows_IBE,OFFSET(InstrumenteIBE!$A$1,ROW()-2,COLUMN()-COLUMN($F$1),1,1),IF(ROW()-2 &lt;= DataRows,OFFSET(MeineInstrumente!$A$9,ROW()-DataRows_IBE-1,COLUMN()-COLUMN($F$1),1,1),""))</f>
        <v/>
      </c>
    </row>
    <row r="3823" spans="1:6" x14ac:dyDescent="0.25">
      <c r="A3823" t="str">
        <f ca="1">IF(ROW()-1&lt;=DataRows_IBE,OFFSET(InstrumenteIBE!$A$1,ROW()-2,COLUMN(),1,1),IF(ROW()-2 &lt;= DataRows,OFFSET(MeineInstrumente!$A$9,ROW()-DataRows_IBE-1,COLUMN(),1,1),""))</f>
        <v/>
      </c>
      <c r="B3823" t="str">
        <f ca="1">IF(ROW()-1&lt;=DataRows_IBE,OFFSET(InstrumenteIBE!$A$1,ROW()-2,COLUMN(),1,1),IF(ROW()-2 &lt;= DataRows,OFFSET(MeineInstrumente!$A$9,ROW()-DataRows_IBE-1,COLUMN(),1,1),""))</f>
        <v/>
      </c>
      <c r="C3823" t="str">
        <f ca="1">IF(ROW()-1&lt;=DataRows_IBE,OFFSET(InstrumenteIBE!$A$1,ROW()-2,COLUMN(),1,1),IF(ROW()-2 &lt;= DataRows,OFFSET(MeineInstrumente!$A$9,ROW()-DataRows_IBE-1,COLUMN(),1,1),""))</f>
        <v/>
      </c>
      <c r="D3823" s="16" t="str">
        <f ca="1">IF(ROW()-1&lt;=DataRows_IBE,OFFSET(InstrumenteIBE!$A$1,ROW()-2,COLUMN(),1,1),IF(ROW()-2 &lt;= DataRows,OFFSET(MeineInstrumente!$A$9,ROW()-DataRows_IBE-1,COLUMN(),1,1),""))</f>
        <v/>
      </c>
      <c r="E3823" t="str">
        <f t="shared" ca="1" si="59"/>
        <v/>
      </c>
      <c r="F3823" t="str">
        <f ca="1">IF(ROW()-1&lt;=DataRows_IBE,OFFSET(InstrumenteIBE!$A$1,ROW()-2,COLUMN()-COLUMN($F$1),1,1),IF(ROW()-2 &lt;= DataRows,OFFSET(MeineInstrumente!$A$9,ROW()-DataRows_IBE-1,COLUMN()-COLUMN($F$1),1,1),""))</f>
        <v/>
      </c>
    </row>
    <row r="3824" spans="1:6" x14ac:dyDescent="0.25">
      <c r="A3824" t="str">
        <f ca="1">IF(ROW()-1&lt;=DataRows_IBE,OFFSET(InstrumenteIBE!$A$1,ROW()-2,COLUMN(),1,1),IF(ROW()-2 &lt;= DataRows,OFFSET(MeineInstrumente!$A$9,ROW()-DataRows_IBE-1,COLUMN(),1,1),""))</f>
        <v/>
      </c>
      <c r="B3824" t="str">
        <f ca="1">IF(ROW()-1&lt;=DataRows_IBE,OFFSET(InstrumenteIBE!$A$1,ROW()-2,COLUMN(),1,1),IF(ROW()-2 &lt;= DataRows,OFFSET(MeineInstrumente!$A$9,ROW()-DataRows_IBE-1,COLUMN(),1,1),""))</f>
        <v/>
      </c>
      <c r="C3824" t="str">
        <f ca="1">IF(ROW()-1&lt;=DataRows_IBE,OFFSET(InstrumenteIBE!$A$1,ROW()-2,COLUMN(),1,1),IF(ROW()-2 &lt;= DataRows,OFFSET(MeineInstrumente!$A$9,ROW()-DataRows_IBE-1,COLUMN(),1,1),""))</f>
        <v/>
      </c>
      <c r="D3824" s="16" t="str">
        <f ca="1">IF(ROW()-1&lt;=DataRows_IBE,OFFSET(InstrumenteIBE!$A$1,ROW()-2,COLUMN(),1,1),IF(ROW()-2 &lt;= DataRows,OFFSET(MeineInstrumente!$A$9,ROW()-DataRows_IBE-1,COLUMN(),1,1),""))</f>
        <v/>
      </c>
      <c r="E3824" t="str">
        <f t="shared" ca="1" si="59"/>
        <v/>
      </c>
      <c r="F3824" t="str">
        <f ca="1">IF(ROW()-1&lt;=DataRows_IBE,OFFSET(InstrumenteIBE!$A$1,ROW()-2,COLUMN()-COLUMN($F$1),1,1),IF(ROW()-2 &lt;= DataRows,OFFSET(MeineInstrumente!$A$9,ROW()-DataRows_IBE-1,COLUMN()-COLUMN($F$1),1,1),""))</f>
        <v/>
      </c>
    </row>
    <row r="3825" spans="1:6" x14ac:dyDescent="0.25">
      <c r="A3825" t="str">
        <f ca="1">IF(ROW()-1&lt;=DataRows_IBE,OFFSET(InstrumenteIBE!$A$1,ROW()-2,COLUMN(),1,1),IF(ROW()-2 &lt;= DataRows,OFFSET(MeineInstrumente!$A$9,ROW()-DataRows_IBE-1,COLUMN(),1,1),""))</f>
        <v/>
      </c>
      <c r="B3825" t="str">
        <f ca="1">IF(ROW()-1&lt;=DataRows_IBE,OFFSET(InstrumenteIBE!$A$1,ROW()-2,COLUMN(),1,1),IF(ROW()-2 &lt;= DataRows,OFFSET(MeineInstrumente!$A$9,ROW()-DataRows_IBE-1,COLUMN(),1,1),""))</f>
        <v/>
      </c>
      <c r="C3825" t="str">
        <f ca="1">IF(ROW()-1&lt;=DataRows_IBE,OFFSET(InstrumenteIBE!$A$1,ROW()-2,COLUMN(),1,1),IF(ROW()-2 &lt;= DataRows,OFFSET(MeineInstrumente!$A$9,ROW()-DataRows_IBE-1,COLUMN(),1,1),""))</f>
        <v/>
      </c>
      <c r="D3825" s="16" t="str">
        <f ca="1">IF(ROW()-1&lt;=DataRows_IBE,OFFSET(InstrumenteIBE!$A$1,ROW()-2,COLUMN(),1,1),IF(ROW()-2 &lt;= DataRows,OFFSET(MeineInstrumente!$A$9,ROW()-DataRows_IBE-1,COLUMN(),1,1),""))</f>
        <v/>
      </c>
      <c r="E3825" t="str">
        <f t="shared" ca="1" si="59"/>
        <v/>
      </c>
      <c r="F3825" t="str">
        <f ca="1">IF(ROW()-1&lt;=DataRows_IBE,OFFSET(InstrumenteIBE!$A$1,ROW()-2,COLUMN()-COLUMN($F$1),1,1),IF(ROW()-2 &lt;= DataRows,OFFSET(MeineInstrumente!$A$9,ROW()-DataRows_IBE-1,COLUMN()-COLUMN($F$1),1,1),""))</f>
        <v/>
      </c>
    </row>
    <row r="3826" spans="1:6" x14ac:dyDescent="0.25">
      <c r="A3826" t="str">
        <f ca="1">IF(ROW()-1&lt;=DataRows_IBE,OFFSET(InstrumenteIBE!$A$1,ROW()-2,COLUMN(),1,1),IF(ROW()-2 &lt;= DataRows,OFFSET(MeineInstrumente!$A$9,ROW()-DataRows_IBE-1,COLUMN(),1,1),""))</f>
        <v/>
      </c>
      <c r="B3826" t="str">
        <f ca="1">IF(ROW()-1&lt;=DataRows_IBE,OFFSET(InstrumenteIBE!$A$1,ROW()-2,COLUMN(),1,1),IF(ROW()-2 &lt;= DataRows,OFFSET(MeineInstrumente!$A$9,ROW()-DataRows_IBE-1,COLUMN(),1,1),""))</f>
        <v/>
      </c>
      <c r="C3826" t="str">
        <f ca="1">IF(ROW()-1&lt;=DataRows_IBE,OFFSET(InstrumenteIBE!$A$1,ROW()-2,COLUMN(),1,1),IF(ROW()-2 &lt;= DataRows,OFFSET(MeineInstrumente!$A$9,ROW()-DataRows_IBE-1,COLUMN(),1,1),""))</f>
        <v/>
      </c>
      <c r="D3826" s="16" t="str">
        <f ca="1">IF(ROW()-1&lt;=DataRows_IBE,OFFSET(InstrumenteIBE!$A$1,ROW()-2,COLUMN(),1,1),IF(ROW()-2 &lt;= DataRows,OFFSET(MeineInstrumente!$A$9,ROW()-DataRows_IBE-1,COLUMN(),1,1),""))</f>
        <v/>
      </c>
      <c r="E3826" t="str">
        <f t="shared" ca="1" si="59"/>
        <v/>
      </c>
      <c r="F3826" t="str">
        <f ca="1">IF(ROW()-1&lt;=DataRows_IBE,OFFSET(InstrumenteIBE!$A$1,ROW()-2,COLUMN()-COLUMN($F$1),1,1),IF(ROW()-2 &lt;= DataRows,OFFSET(MeineInstrumente!$A$9,ROW()-DataRows_IBE-1,COLUMN()-COLUMN($F$1),1,1),""))</f>
        <v/>
      </c>
    </row>
    <row r="3827" spans="1:6" x14ac:dyDescent="0.25">
      <c r="A3827" t="str">
        <f ca="1">IF(ROW()-1&lt;=DataRows_IBE,OFFSET(InstrumenteIBE!$A$1,ROW()-2,COLUMN(),1,1),IF(ROW()-2 &lt;= DataRows,OFFSET(MeineInstrumente!$A$9,ROW()-DataRows_IBE-1,COLUMN(),1,1),""))</f>
        <v/>
      </c>
      <c r="B3827" t="str">
        <f ca="1">IF(ROW()-1&lt;=DataRows_IBE,OFFSET(InstrumenteIBE!$A$1,ROW()-2,COLUMN(),1,1),IF(ROW()-2 &lt;= DataRows,OFFSET(MeineInstrumente!$A$9,ROW()-DataRows_IBE-1,COLUMN(),1,1),""))</f>
        <v/>
      </c>
      <c r="C3827" t="str">
        <f ca="1">IF(ROW()-1&lt;=DataRows_IBE,OFFSET(InstrumenteIBE!$A$1,ROW()-2,COLUMN(),1,1),IF(ROW()-2 &lt;= DataRows,OFFSET(MeineInstrumente!$A$9,ROW()-DataRows_IBE-1,COLUMN(),1,1),""))</f>
        <v/>
      </c>
      <c r="D3827" s="16" t="str">
        <f ca="1">IF(ROW()-1&lt;=DataRows_IBE,OFFSET(InstrumenteIBE!$A$1,ROW()-2,COLUMN(),1,1),IF(ROW()-2 &lt;= DataRows,OFFSET(MeineInstrumente!$A$9,ROW()-DataRows_IBE-1,COLUMN(),1,1),""))</f>
        <v/>
      </c>
      <c r="E3827" t="str">
        <f t="shared" ca="1" si="59"/>
        <v/>
      </c>
      <c r="F3827" t="str">
        <f ca="1">IF(ROW()-1&lt;=DataRows_IBE,OFFSET(InstrumenteIBE!$A$1,ROW()-2,COLUMN()-COLUMN($F$1),1,1),IF(ROW()-2 &lt;= DataRows,OFFSET(MeineInstrumente!$A$9,ROW()-DataRows_IBE-1,COLUMN()-COLUMN($F$1),1,1),""))</f>
        <v/>
      </c>
    </row>
    <row r="3828" spans="1:6" x14ac:dyDescent="0.25">
      <c r="A3828" t="str">
        <f ca="1">IF(ROW()-1&lt;=DataRows_IBE,OFFSET(InstrumenteIBE!$A$1,ROW()-2,COLUMN(),1,1),IF(ROW()-2 &lt;= DataRows,OFFSET(MeineInstrumente!$A$9,ROW()-DataRows_IBE-1,COLUMN(),1,1),""))</f>
        <v/>
      </c>
      <c r="B3828" t="str">
        <f ca="1">IF(ROW()-1&lt;=DataRows_IBE,OFFSET(InstrumenteIBE!$A$1,ROW()-2,COLUMN(),1,1),IF(ROW()-2 &lt;= DataRows,OFFSET(MeineInstrumente!$A$9,ROW()-DataRows_IBE-1,COLUMN(),1,1),""))</f>
        <v/>
      </c>
      <c r="C3828" t="str">
        <f ca="1">IF(ROW()-1&lt;=DataRows_IBE,OFFSET(InstrumenteIBE!$A$1,ROW()-2,COLUMN(),1,1),IF(ROW()-2 &lt;= DataRows,OFFSET(MeineInstrumente!$A$9,ROW()-DataRows_IBE-1,COLUMN(),1,1),""))</f>
        <v/>
      </c>
      <c r="D3828" s="16" t="str">
        <f ca="1">IF(ROW()-1&lt;=DataRows_IBE,OFFSET(InstrumenteIBE!$A$1,ROW()-2,COLUMN(),1,1),IF(ROW()-2 &lt;= DataRows,OFFSET(MeineInstrumente!$A$9,ROW()-DataRows_IBE-1,COLUMN(),1,1),""))</f>
        <v/>
      </c>
      <c r="E3828" t="str">
        <f t="shared" ca="1" si="59"/>
        <v/>
      </c>
      <c r="F3828" t="str">
        <f ca="1">IF(ROW()-1&lt;=DataRows_IBE,OFFSET(InstrumenteIBE!$A$1,ROW()-2,COLUMN()-COLUMN($F$1),1,1),IF(ROW()-2 &lt;= DataRows,OFFSET(MeineInstrumente!$A$9,ROW()-DataRows_IBE-1,COLUMN()-COLUMN($F$1),1,1),""))</f>
        <v/>
      </c>
    </row>
    <row r="3829" spans="1:6" x14ac:dyDescent="0.25">
      <c r="A3829" t="str">
        <f ca="1">IF(ROW()-1&lt;=DataRows_IBE,OFFSET(InstrumenteIBE!$A$1,ROW()-2,COLUMN(),1,1),IF(ROW()-2 &lt;= DataRows,OFFSET(MeineInstrumente!$A$9,ROW()-DataRows_IBE-1,COLUMN(),1,1),""))</f>
        <v/>
      </c>
      <c r="B3829" t="str">
        <f ca="1">IF(ROW()-1&lt;=DataRows_IBE,OFFSET(InstrumenteIBE!$A$1,ROW()-2,COLUMN(),1,1),IF(ROW()-2 &lt;= DataRows,OFFSET(MeineInstrumente!$A$9,ROW()-DataRows_IBE-1,COLUMN(),1,1),""))</f>
        <v/>
      </c>
      <c r="C3829" t="str">
        <f ca="1">IF(ROW()-1&lt;=DataRows_IBE,OFFSET(InstrumenteIBE!$A$1,ROW()-2,COLUMN(),1,1),IF(ROW()-2 &lt;= DataRows,OFFSET(MeineInstrumente!$A$9,ROW()-DataRows_IBE-1,COLUMN(),1,1),""))</f>
        <v/>
      </c>
      <c r="D3829" s="16" t="str">
        <f ca="1">IF(ROW()-1&lt;=DataRows_IBE,OFFSET(InstrumenteIBE!$A$1,ROW()-2,COLUMN(),1,1),IF(ROW()-2 &lt;= DataRows,OFFSET(MeineInstrumente!$A$9,ROW()-DataRows_IBE-1,COLUMN(),1,1),""))</f>
        <v/>
      </c>
      <c r="E3829" t="str">
        <f t="shared" ca="1" si="59"/>
        <v/>
      </c>
      <c r="F3829" t="str">
        <f ca="1">IF(ROW()-1&lt;=DataRows_IBE,OFFSET(InstrumenteIBE!$A$1,ROW()-2,COLUMN()-COLUMN($F$1),1,1),IF(ROW()-2 &lt;= DataRows,OFFSET(MeineInstrumente!$A$9,ROW()-DataRows_IBE-1,COLUMN()-COLUMN($F$1),1,1),""))</f>
        <v/>
      </c>
    </row>
    <row r="3830" spans="1:6" x14ac:dyDescent="0.25">
      <c r="A3830" t="str">
        <f ca="1">IF(ROW()-1&lt;=DataRows_IBE,OFFSET(InstrumenteIBE!$A$1,ROW()-2,COLUMN(),1,1),IF(ROW()-2 &lt;= DataRows,OFFSET(MeineInstrumente!$A$9,ROW()-DataRows_IBE-1,COLUMN(),1,1),""))</f>
        <v/>
      </c>
      <c r="B3830" t="str">
        <f ca="1">IF(ROW()-1&lt;=DataRows_IBE,OFFSET(InstrumenteIBE!$A$1,ROW()-2,COLUMN(),1,1),IF(ROW()-2 &lt;= DataRows,OFFSET(MeineInstrumente!$A$9,ROW()-DataRows_IBE-1,COLUMN(),1,1),""))</f>
        <v/>
      </c>
      <c r="C3830" t="str">
        <f ca="1">IF(ROW()-1&lt;=DataRows_IBE,OFFSET(InstrumenteIBE!$A$1,ROW()-2,COLUMN(),1,1),IF(ROW()-2 &lt;= DataRows,OFFSET(MeineInstrumente!$A$9,ROW()-DataRows_IBE-1,COLUMN(),1,1),""))</f>
        <v/>
      </c>
      <c r="D3830" s="16" t="str">
        <f ca="1">IF(ROW()-1&lt;=DataRows_IBE,OFFSET(InstrumenteIBE!$A$1,ROW()-2,COLUMN(),1,1),IF(ROW()-2 &lt;= DataRows,OFFSET(MeineInstrumente!$A$9,ROW()-DataRows_IBE-1,COLUMN(),1,1),""))</f>
        <v/>
      </c>
      <c r="E3830" t="str">
        <f t="shared" ca="1" si="59"/>
        <v/>
      </c>
      <c r="F3830" t="str">
        <f ca="1">IF(ROW()-1&lt;=DataRows_IBE,OFFSET(InstrumenteIBE!$A$1,ROW()-2,COLUMN()-COLUMN($F$1),1,1),IF(ROW()-2 &lt;= DataRows,OFFSET(MeineInstrumente!$A$9,ROW()-DataRows_IBE-1,COLUMN()-COLUMN($F$1),1,1),""))</f>
        <v/>
      </c>
    </row>
    <row r="3831" spans="1:6" x14ac:dyDescent="0.25">
      <c r="A3831" t="str">
        <f ca="1">IF(ROW()-1&lt;=DataRows_IBE,OFFSET(InstrumenteIBE!$A$1,ROW()-2,COLUMN(),1,1),IF(ROW()-2 &lt;= DataRows,OFFSET(MeineInstrumente!$A$9,ROW()-DataRows_IBE-1,COLUMN(),1,1),""))</f>
        <v/>
      </c>
      <c r="B3831" t="str">
        <f ca="1">IF(ROW()-1&lt;=DataRows_IBE,OFFSET(InstrumenteIBE!$A$1,ROW()-2,COLUMN(),1,1),IF(ROW()-2 &lt;= DataRows,OFFSET(MeineInstrumente!$A$9,ROW()-DataRows_IBE-1,COLUMN(),1,1),""))</f>
        <v/>
      </c>
      <c r="C3831" t="str">
        <f ca="1">IF(ROW()-1&lt;=DataRows_IBE,OFFSET(InstrumenteIBE!$A$1,ROW()-2,COLUMN(),1,1),IF(ROW()-2 &lt;= DataRows,OFFSET(MeineInstrumente!$A$9,ROW()-DataRows_IBE-1,COLUMN(),1,1),""))</f>
        <v/>
      </c>
      <c r="D3831" s="16" t="str">
        <f ca="1">IF(ROW()-1&lt;=DataRows_IBE,OFFSET(InstrumenteIBE!$A$1,ROW()-2,COLUMN(),1,1),IF(ROW()-2 &lt;= DataRows,OFFSET(MeineInstrumente!$A$9,ROW()-DataRows_IBE-1,COLUMN(),1,1),""))</f>
        <v/>
      </c>
      <c r="E3831" t="str">
        <f t="shared" ca="1" si="59"/>
        <v/>
      </c>
      <c r="F3831" t="str">
        <f ca="1">IF(ROW()-1&lt;=DataRows_IBE,OFFSET(InstrumenteIBE!$A$1,ROW()-2,COLUMN()-COLUMN($F$1),1,1),IF(ROW()-2 &lt;= DataRows,OFFSET(MeineInstrumente!$A$9,ROW()-DataRows_IBE-1,COLUMN()-COLUMN($F$1),1,1),""))</f>
        <v/>
      </c>
    </row>
    <row r="3832" spans="1:6" x14ac:dyDescent="0.25">
      <c r="A3832" t="str">
        <f ca="1">IF(ROW()-1&lt;=DataRows_IBE,OFFSET(InstrumenteIBE!$A$1,ROW()-2,COLUMN(),1,1),IF(ROW()-2 &lt;= DataRows,OFFSET(MeineInstrumente!$A$9,ROW()-DataRows_IBE-1,COLUMN(),1,1),""))</f>
        <v/>
      </c>
      <c r="B3832" t="str">
        <f ca="1">IF(ROW()-1&lt;=DataRows_IBE,OFFSET(InstrumenteIBE!$A$1,ROW()-2,COLUMN(),1,1),IF(ROW()-2 &lt;= DataRows,OFFSET(MeineInstrumente!$A$9,ROW()-DataRows_IBE-1,COLUMN(),1,1),""))</f>
        <v/>
      </c>
      <c r="C3832" t="str">
        <f ca="1">IF(ROW()-1&lt;=DataRows_IBE,OFFSET(InstrumenteIBE!$A$1,ROW()-2,COLUMN(),1,1),IF(ROW()-2 &lt;= DataRows,OFFSET(MeineInstrumente!$A$9,ROW()-DataRows_IBE-1,COLUMN(),1,1),""))</f>
        <v/>
      </c>
      <c r="D3832" s="16" t="str">
        <f ca="1">IF(ROW()-1&lt;=DataRows_IBE,OFFSET(InstrumenteIBE!$A$1,ROW()-2,COLUMN(),1,1),IF(ROW()-2 &lt;= DataRows,OFFSET(MeineInstrumente!$A$9,ROW()-DataRows_IBE-1,COLUMN(),1,1),""))</f>
        <v/>
      </c>
      <c r="E3832" t="str">
        <f t="shared" ca="1" si="59"/>
        <v/>
      </c>
      <c r="F3832" t="str">
        <f ca="1">IF(ROW()-1&lt;=DataRows_IBE,OFFSET(InstrumenteIBE!$A$1,ROW()-2,COLUMN()-COLUMN($F$1),1,1),IF(ROW()-2 &lt;= DataRows,OFFSET(MeineInstrumente!$A$9,ROW()-DataRows_IBE-1,COLUMN()-COLUMN($F$1),1,1),""))</f>
        <v/>
      </c>
    </row>
    <row r="3833" spans="1:6" x14ac:dyDescent="0.25">
      <c r="A3833" t="str">
        <f ca="1">IF(ROW()-1&lt;=DataRows_IBE,OFFSET(InstrumenteIBE!$A$1,ROW()-2,COLUMN(),1,1),IF(ROW()-2 &lt;= DataRows,OFFSET(MeineInstrumente!$A$9,ROW()-DataRows_IBE-1,COLUMN(),1,1),""))</f>
        <v/>
      </c>
      <c r="B3833" t="str">
        <f ca="1">IF(ROW()-1&lt;=DataRows_IBE,OFFSET(InstrumenteIBE!$A$1,ROW()-2,COLUMN(),1,1),IF(ROW()-2 &lt;= DataRows,OFFSET(MeineInstrumente!$A$9,ROW()-DataRows_IBE-1,COLUMN(),1,1),""))</f>
        <v/>
      </c>
      <c r="C3833" t="str">
        <f ca="1">IF(ROW()-1&lt;=DataRows_IBE,OFFSET(InstrumenteIBE!$A$1,ROW()-2,COLUMN(),1,1),IF(ROW()-2 &lt;= DataRows,OFFSET(MeineInstrumente!$A$9,ROW()-DataRows_IBE-1,COLUMN(),1,1),""))</f>
        <v/>
      </c>
      <c r="D3833" s="16" t="str">
        <f ca="1">IF(ROW()-1&lt;=DataRows_IBE,OFFSET(InstrumenteIBE!$A$1,ROW()-2,COLUMN(),1,1),IF(ROW()-2 &lt;= DataRows,OFFSET(MeineInstrumente!$A$9,ROW()-DataRows_IBE-1,COLUMN(),1,1),""))</f>
        <v/>
      </c>
      <c r="E3833" t="str">
        <f t="shared" ca="1" si="59"/>
        <v/>
      </c>
      <c r="F3833" t="str">
        <f ca="1">IF(ROW()-1&lt;=DataRows_IBE,OFFSET(InstrumenteIBE!$A$1,ROW()-2,COLUMN()-COLUMN($F$1),1,1),IF(ROW()-2 &lt;= DataRows,OFFSET(MeineInstrumente!$A$9,ROW()-DataRows_IBE-1,COLUMN()-COLUMN($F$1),1,1),""))</f>
        <v/>
      </c>
    </row>
    <row r="3834" spans="1:6" x14ac:dyDescent="0.25">
      <c r="A3834" t="str">
        <f ca="1">IF(ROW()-1&lt;=DataRows_IBE,OFFSET(InstrumenteIBE!$A$1,ROW()-2,COLUMN(),1,1),IF(ROW()-2 &lt;= DataRows,OFFSET(MeineInstrumente!$A$9,ROW()-DataRows_IBE-1,COLUMN(),1,1),""))</f>
        <v/>
      </c>
      <c r="B3834" t="str">
        <f ca="1">IF(ROW()-1&lt;=DataRows_IBE,OFFSET(InstrumenteIBE!$A$1,ROW()-2,COLUMN(),1,1),IF(ROW()-2 &lt;= DataRows,OFFSET(MeineInstrumente!$A$9,ROW()-DataRows_IBE-1,COLUMN(),1,1),""))</f>
        <v/>
      </c>
      <c r="C3834" t="str">
        <f ca="1">IF(ROW()-1&lt;=DataRows_IBE,OFFSET(InstrumenteIBE!$A$1,ROW()-2,COLUMN(),1,1),IF(ROW()-2 &lt;= DataRows,OFFSET(MeineInstrumente!$A$9,ROW()-DataRows_IBE-1,COLUMN(),1,1),""))</f>
        <v/>
      </c>
      <c r="D3834" s="16" t="str">
        <f ca="1">IF(ROW()-1&lt;=DataRows_IBE,OFFSET(InstrumenteIBE!$A$1,ROW()-2,COLUMN(),1,1),IF(ROW()-2 &lt;= DataRows,OFFSET(MeineInstrumente!$A$9,ROW()-DataRows_IBE-1,COLUMN(),1,1),""))</f>
        <v/>
      </c>
      <c r="E3834" t="str">
        <f t="shared" ca="1" si="59"/>
        <v/>
      </c>
      <c r="F3834" t="str">
        <f ca="1">IF(ROW()-1&lt;=DataRows_IBE,OFFSET(InstrumenteIBE!$A$1,ROW()-2,COLUMN()-COLUMN($F$1),1,1),IF(ROW()-2 &lt;= DataRows,OFFSET(MeineInstrumente!$A$9,ROW()-DataRows_IBE-1,COLUMN()-COLUMN($F$1),1,1),""))</f>
        <v/>
      </c>
    </row>
    <row r="3835" spans="1:6" x14ac:dyDescent="0.25">
      <c r="A3835" t="str">
        <f ca="1">IF(ROW()-1&lt;=DataRows_IBE,OFFSET(InstrumenteIBE!$A$1,ROW()-2,COLUMN(),1,1),IF(ROW()-2 &lt;= DataRows,OFFSET(MeineInstrumente!$A$9,ROW()-DataRows_IBE-1,COLUMN(),1,1),""))</f>
        <v/>
      </c>
      <c r="B3835" t="str">
        <f ca="1">IF(ROW()-1&lt;=DataRows_IBE,OFFSET(InstrumenteIBE!$A$1,ROW()-2,COLUMN(),1,1),IF(ROW()-2 &lt;= DataRows,OFFSET(MeineInstrumente!$A$9,ROW()-DataRows_IBE-1,COLUMN(),1,1),""))</f>
        <v/>
      </c>
      <c r="C3835" t="str">
        <f ca="1">IF(ROW()-1&lt;=DataRows_IBE,OFFSET(InstrumenteIBE!$A$1,ROW()-2,COLUMN(),1,1),IF(ROW()-2 &lt;= DataRows,OFFSET(MeineInstrumente!$A$9,ROW()-DataRows_IBE-1,COLUMN(),1,1),""))</f>
        <v/>
      </c>
      <c r="D3835" s="16" t="str">
        <f ca="1">IF(ROW()-1&lt;=DataRows_IBE,OFFSET(InstrumenteIBE!$A$1,ROW()-2,COLUMN(),1,1),IF(ROW()-2 &lt;= DataRows,OFFSET(MeineInstrumente!$A$9,ROW()-DataRows_IBE-1,COLUMN(),1,1),""))</f>
        <v/>
      </c>
      <c r="E3835" t="str">
        <f t="shared" ca="1" si="59"/>
        <v/>
      </c>
      <c r="F3835" t="str">
        <f ca="1">IF(ROW()-1&lt;=DataRows_IBE,OFFSET(InstrumenteIBE!$A$1,ROW()-2,COLUMN()-COLUMN($F$1),1,1),IF(ROW()-2 &lt;= DataRows,OFFSET(MeineInstrumente!$A$9,ROW()-DataRows_IBE-1,COLUMN()-COLUMN($F$1),1,1),""))</f>
        <v/>
      </c>
    </row>
    <row r="3836" spans="1:6" x14ac:dyDescent="0.25">
      <c r="A3836" t="str">
        <f ca="1">IF(ROW()-1&lt;=DataRows_IBE,OFFSET(InstrumenteIBE!$A$1,ROW()-2,COLUMN(),1,1),IF(ROW()-2 &lt;= DataRows,OFFSET(MeineInstrumente!$A$9,ROW()-DataRows_IBE-1,COLUMN(),1,1),""))</f>
        <v/>
      </c>
      <c r="B3836" t="str">
        <f ca="1">IF(ROW()-1&lt;=DataRows_IBE,OFFSET(InstrumenteIBE!$A$1,ROW()-2,COLUMN(),1,1),IF(ROW()-2 &lt;= DataRows,OFFSET(MeineInstrumente!$A$9,ROW()-DataRows_IBE-1,COLUMN(),1,1),""))</f>
        <v/>
      </c>
      <c r="C3836" t="str">
        <f ca="1">IF(ROW()-1&lt;=DataRows_IBE,OFFSET(InstrumenteIBE!$A$1,ROW()-2,COLUMN(),1,1),IF(ROW()-2 &lt;= DataRows,OFFSET(MeineInstrumente!$A$9,ROW()-DataRows_IBE-1,COLUMN(),1,1),""))</f>
        <v/>
      </c>
      <c r="D3836" s="16" t="str">
        <f ca="1">IF(ROW()-1&lt;=DataRows_IBE,OFFSET(InstrumenteIBE!$A$1,ROW()-2,COLUMN(),1,1),IF(ROW()-2 &lt;= DataRows,OFFSET(MeineInstrumente!$A$9,ROW()-DataRows_IBE-1,COLUMN(),1,1),""))</f>
        <v/>
      </c>
      <c r="E3836" t="str">
        <f t="shared" ca="1" si="59"/>
        <v/>
      </c>
      <c r="F3836" t="str">
        <f ca="1">IF(ROW()-1&lt;=DataRows_IBE,OFFSET(InstrumenteIBE!$A$1,ROW()-2,COLUMN()-COLUMN($F$1),1,1),IF(ROW()-2 &lt;= DataRows,OFFSET(MeineInstrumente!$A$9,ROW()-DataRows_IBE-1,COLUMN()-COLUMN($F$1),1,1),""))</f>
        <v/>
      </c>
    </row>
    <row r="3837" spans="1:6" x14ac:dyDescent="0.25">
      <c r="A3837" t="str">
        <f ca="1">IF(ROW()-1&lt;=DataRows_IBE,OFFSET(InstrumenteIBE!$A$1,ROW()-2,COLUMN(),1,1),IF(ROW()-2 &lt;= DataRows,OFFSET(MeineInstrumente!$A$9,ROW()-DataRows_IBE-1,COLUMN(),1,1),""))</f>
        <v/>
      </c>
      <c r="B3837" t="str">
        <f ca="1">IF(ROW()-1&lt;=DataRows_IBE,OFFSET(InstrumenteIBE!$A$1,ROW()-2,COLUMN(),1,1),IF(ROW()-2 &lt;= DataRows,OFFSET(MeineInstrumente!$A$9,ROW()-DataRows_IBE-1,COLUMN(),1,1),""))</f>
        <v/>
      </c>
      <c r="C3837" t="str">
        <f ca="1">IF(ROW()-1&lt;=DataRows_IBE,OFFSET(InstrumenteIBE!$A$1,ROW()-2,COLUMN(),1,1),IF(ROW()-2 &lt;= DataRows,OFFSET(MeineInstrumente!$A$9,ROW()-DataRows_IBE-1,COLUMN(),1,1),""))</f>
        <v/>
      </c>
      <c r="D3837" s="16" t="str">
        <f ca="1">IF(ROW()-1&lt;=DataRows_IBE,OFFSET(InstrumenteIBE!$A$1,ROW()-2,COLUMN(),1,1),IF(ROW()-2 &lt;= DataRows,OFFSET(MeineInstrumente!$A$9,ROW()-DataRows_IBE-1,COLUMN(),1,1),""))</f>
        <v/>
      </c>
      <c r="E3837" t="str">
        <f t="shared" ca="1" si="59"/>
        <v/>
      </c>
      <c r="F3837" t="str">
        <f ca="1">IF(ROW()-1&lt;=DataRows_IBE,OFFSET(InstrumenteIBE!$A$1,ROW()-2,COLUMN()-COLUMN($F$1),1,1),IF(ROW()-2 &lt;= DataRows,OFFSET(MeineInstrumente!$A$9,ROW()-DataRows_IBE-1,COLUMN()-COLUMN($F$1),1,1),""))</f>
        <v/>
      </c>
    </row>
    <row r="3838" spans="1:6" x14ac:dyDescent="0.25">
      <c r="A3838" t="str">
        <f ca="1">IF(ROW()-1&lt;=DataRows_IBE,OFFSET(InstrumenteIBE!$A$1,ROW()-2,COLUMN(),1,1),IF(ROW()-2 &lt;= DataRows,OFFSET(MeineInstrumente!$A$9,ROW()-DataRows_IBE-1,COLUMN(),1,1),""))</f>
        <v/>
      </c>
      <c r="B3838" t="str">
        <f ca="1">IF(ROW()-1&lt;=DataRows_IBE,OFFSET(InstrumenteIBE!$A$1,ROW()-2,COLUMN(),1,1),IF(ROW()-2 &lt;= DataRows,OFFSET(MeineInstrumente!$A$9,ROW()-DataRows_IBE-1,COLUMN(),1,1),""))</f>
        <v/>
      </c>
      <c r="C3838" t="str">
        <f ca="1">IF(ROW()-1&lt;=DataRows_IBE,OFFSET(InstrumenteIBE!$A$1,ROW()-2,COLUMN(),1,1),IF(ROW()-2 &lt;= DataRows,OFFSET(MeineInstrumente!$A$9,ROW()-DataRows_IBE-1,COLUMN(),1,1),""))</f>
        <v/>
      </c>
      <c r="D3838" s="16" t="str">
        <f ca="1">IF(ROW()-1&lt;=DataRows_IBE,OFFSET(InstrumenteIBE!$A$1,ROW()-2,COLUMN(),1,1),IF(ROW()-2 &lt;= DataRows,OFFSET(MeineInstrumente!$A$9,ROW()-DataRows_IBE-1,COLUMN(),1,1),""))</f>
        <v/>
      </c>
      <c r="E3838" t="str">
        <f t="shared" ca="1" si="59"/>
        <v/>
      </c>
      <c r="F3838" t="str">
        <f ca="1">IF(ROW()-1&lt;=DataRows_IBE,OFFSET(InstrumenteIBE!$A$1,ROW()-2,COLUMN()-COLUMN($F$1),1,1),IF(ROW()-2 &lt;= DataRows,OFFSET(MeineInstrumente!$A$9,ROW()-DataRows_IBE-1,COLUMN()-COLUMN($F$1),1,1),""))</f>
        <v/>
      </c>
    </row>
    <row r="3839" spans="1:6" x14ac:dyDescent="0.25">
      <c r="A3839" t="str">
        <f ca="1">IF(ROW()-1&lt;=DataRows_IBE,OFFSET(InstrumenteIBE!$A$1,ROW()-2,COLUMN(),1,1),IF(ROW()-2 &lt;= DataRows,OFFSET(MeineInstrumente!$A$9,ROW()-DataRows_IBE-1,COLUMN(),1,1),""))</f>
        <v/>
      </c>
      <c r="B3839" t="str">
        <f ca="1">IF(ROW()-1&lt;=DataRows_IBE,OFFSET(InstrumenteIBE!$A$1,ROW()-2,COLUMN(),1,1),IF(ROW()-2 &lt;= DataRows,OFFSET(MeineInstrumente!$A$9,ROW()-DataRows_IBE-1,COLUMN(),1,1),""))</f>
        <v/>
      </c>
      <c r="C3839" t="str">
        <f ca="1">IF(ROW()-1&lt;=DataRows_IBE,OFFSET(InstrumenteIBE!$A$1,ROW()-2,COLUMN(),1,1),IF(ROW()-2 &lt;= DataRows,OFFSET(MeineInstrumente!$A$9,ROW()-DataRows_IBE-1,COLUMN(),1,1),""))</f>
        <v/>
      </c>
      <c r="D3839" s="16" t="str">
        <f ca="1">IF(ROW()-1&lt;=DataRows_IBE,OFFSET(InstrumenteIBE!$A$1,ROW()-2,COLUMN(),1,1),IF(ROW()-2 &lt;= DataRows,OFFSET(MeineInstrumente!$A$9,ROW()-DataRows_IBE-1,COLUMN(),1,1),""))</f>
        <v/>
      </c>
      <c r="E3839" t="str">
        <f t="shared" ca="1" si="59"/>
        <v/>
      </c>
      <c r="F3839" t="str">
        <f ca="1">IF(ROW()-1&lt;=DataRows_IBE,OFFSET(InstrumenteIBE!$A$1,ROW()-2,COLUMN()-COLUMN($F$1),1,1),IF(ROW()-2 &lt;= DataRows,OFFSET(MeineInstrumente!$A$9,ROW()-DataRows_IBE-1,COLUMN()-COLUMN($F$1),1,1),""))</f>
        <v/>
      </c>
    </row>
    <row r="3840" spans="1:6" x14ac:dyDescent="0.25">
      <c r="A3840" t="str">
        <f ca="1">IF(ROW()-1&lt;=DataRows_IBE,OFFSET(InstrumenteIBE!$A$1,ROW()-2,COLUMN(),1,1),IF(ROW()-2 &lt;= DataRows,OFFSET(MeineInstrumente!$A$9,ROW()-DataRows_IBE-1,COLUMN(),1,1),""))</f>
        <v/>
      </c>
      <c r="B3840" t="str">
        <f ca="1">IF(ROW()-1&lt;=DataRows_IBE,OFFSET(InstrumenteIBE!$A$1,ROW()-2,COLUMN(),1,1),IF(ROW()-2 &lt;= DataRows,OFFSET(MeineInstrumente!$A$9,ROW()-DataRows_IBE-1,COLUMN(),1,1),""))</f>
        <v/>
      </c>
      <c r="C3840" t="str">
        <f ca="1">IF(ROW()-1&lt;=DataRows_IBE,OFFSET(InstrumenteIBE!$A$1,ROW()-2,COLUMN(),1,1),IF(ROW()-2 &lt;= DataRows,OFFSET(MeineInstrumente!$A$9,ROW()-DataRows_IBE-1,COLUMN(),1,1),""))</f>
        <v/>
      </c>
      <c r="D3840" s="16" t="str">
        <f ca="1">IF(ROW()-1&lt;=DataRows_IBE,OFFSET(InstrumenteIBE!$A$1,ROW()-2,COLUMN(),1,1),IF(ROW()-2 &lt;= DataRows,OFFSET(MeineInstrumente!$A$9,ROW()-DataRows_IBE-1,COLUMN(),1,1),""))</f>
        <v/>
      </c>
      <c r="E3840" t="str">
        <f t="shared" ca="1" si="59"/>
        <v/>
      </c>
      <c r="F3840" t="str">
        <f ca="1">IF(ROW()-1&lt;=DataRows_IBE,OFFSET(InstrumenteIBE!$A$1,ROW()-2,COLUMN()-COLUMN($F$1),1,1),IF(ROW()-2 &lt;= DataRows,OFFSET(MeineInstrumente!$A$9,ROW()-DataRows_IBE-1,COLUMN()-COLUMN($F$1),1,1),""))</f>
        <v/>
      </c>
    </row>
    <row r="3841" spans="1:6" x14ac:dyDescent="0.25">
      <c r="A3841" t="str">
        <f ca="1">IF(ROW()-1&lt;=DataRows_IBE,OFFSET(InstrumenteIBE!$A$1,ROW()-2,COLUMN(),1,1),IF(ROW()-2 &lt;= DataRows,OFFSET(MeineInstrumente!$A$9,ROW()-DataRows_IBE-1,COLUMN(),1,1),""))</f>
        <v/>
      </c>
      <c r="B3841" t="str">
        <f ca="1">IF(ROW()-1&lt;=DataRows_IBE,OFFSET(InstrumenteIBE!$A$1,ROW()-2,COLUMN(),1,1),IF(ROW()-2 &lt;= DataRows,OFFSET(MeineInstrumente!$A$9,ROW()-DataRows_IBE-1,COLUMN(),1,1),""))</f>
        <v/>
      </c>
      <c r="C3841" t="str">
        <f ca="1">IF(ROW()-1&lt;=DataRows_IBE,OFFSET(InstrumenteIBE!$A$1,ROW()-2,COLUMN(),1,1),IF(ROW()-2 &lt;= DataRows,OFFSET(MeineInstrumente!$A$9,ROW()-DataRows_IBE-1,COLUMN(),1,1),""))</f>
        <v/>
      </c>
      <c r="D3841" s="16" t="str">
        <f ca="1">IF(ROW()-1&lt;=DataRows_IBE,OFFSET(InstrumenteIBE!$A$1,ROW()-2,COLUMN(),1,1),IF(ROW()-2 &lt;= DataRows,OFFSET(MeineInstrumente!$A$9,ROW()-DataRows_IBE-1,COLUMN(),1,1),""))</f>
        <v/>
      </c>
      <c r="E3841" t="str">
        <f t="shared" ca="1" si="59"/>
        <v/>
      </c>
      <c r="F3841" t="str">
        <f ca="1">IF(ROW()-1&lt;=DataRows_IBE,OFFSET(InstrumenteIBE!$A$1,ROW()-2,COLUMN()-COLUMN($F$1),1,1),IF(ROW()-2 &lt;= DataRows,OFFSET(MeineInstrumente!$A$9,ROW()-DataRows_IBE-1,COLUMN()-COLUMN($F$1),1,1),""))</f>
        <v/>
      </c>
    </row>
    <row r="3842" spans="1:6" x14ac:dyDescent="0.25">
      <c r="A3842" t="str">
        <f ca="1">IF(ROW()-1&lt;=DataRows_IBE,OFFSET(InstrumenteIBE!$A$1,ROW()-2,COLUMN(),1,1),IF(ROW()-2 &lt;= DataRows,OFFSET(MeineInstrumente!$A$9,ROW()-DataRows_IBE-1,COLUMN(),1,1),""))</f>
        <v/>
      </c>
      <c r="B3842" t="str">
        <f ca="1">IF(ROW()-1&lt;=DataRows_IBE,OFFSET(InstrumenteIBE!$A$1,ROW()-2,COLUMN(),1,1),IF(ROW()-2 &lt;= DataRows,OFFSET(MeineInstrumente!$A$9,ROW()-DataRows_IBE-1,COLUMN(),1,1),""))</f>
        <v/>
      </c>
      <c r="C3842" t="str">
        <f ca="1">IF(ROW()-1&lt;=DataRows_IBE,OFFSET(InstrumenteIBE!$A$1,ROW()-2,COLUMN(),1,1),IF(ROW()-2 &lt;= DataRows,OFFSET(MeineInstrumente!$A$9,ROW()-DataRows_IBE-1,COLUMN(),1,1),""))</f>
        <v/>
      </c>
      <c r="D3842" s="16" t="str">
        <f ca="1">IF(ROW()-1&lt;=DataRows_IBE,OFFSET(InstrumenteIBE!$A$1,ROW()-2,COLUMN(),1,1),IF(ROW()-2 &lt;= DataRows,OFFSET(MeineInstrumente!$A$9,ROW()-DataRows_IBE-1,COLUMN(),1,1),""))</f>
        <v/>
      </c>
      <c r="E3842" t="str">
        <f t="shared" ref="E3842:E3905" ca="1" si="60">IF(ISNUMBER(A3842),F3842&amp;";"&amp;A3842,"")</f>
        <v/>
      </c>
      <c r="F3842" t="str">
        <f ca="1">IF(ROW()-1&lt;=DataRows_IBE,OFFSET(InstrumenteIBE!$A$1,ROW()-2,COLUMN()-COLUMN($F$1),1,1),IF(ROW()-2 &lt;= DataRows,OFFSET(MeineInstrumente!$A$9,ROW()-DataRows_IBE-1,COLUMN()-COLUMN($F$1),1,1),""))</f>
        <v/>
      </c>
    </row>
    <row r="3843" spans="1:6" x14ac:dyDescent="0.25">
      <c r="A3843" t="str">
        <f ca="1">IF(ROW()-1&lt;=DataRows_IBE,OFFSET(InstrumenteIBE!$A$1,ROW()-2,COLUMN(),1,1),IF(ROW()-2 &lt;= DataRows,OFFSET(MeineInstrumente!$A$9,ROW()-DataRows_IBE-1,COLUMN(),1,1),""))</f>
        <v/>
      </c>
      <c r="B3843" t="str">
        <f ca="1">IF(ROW()-1&lt;=DataRows_IBE,OFFSET(InstrumenteIBE!$A$1,ROW()-2,COLUMN(),1,1),IF(ROW()-2 &lt;= DataRows,OFFSET(MeineInstrumente!$A$9,ROW()-DataRows_IBE-1,COLUMN(),1,1),""))</f>
        <v/>
      </c>
      <c r="C3843" t="str">
        <f ca="1">IF(ROW()-1&lt;=DataRows_IBE,OFFSET(InstrumenteIBE!$A$1,ROW()-2,COLUMN(),1,1),IF(ROW()-2 &lt;= DataRows,OFFSET(MeineInstrumente!$A$9,ROW()-DataRows_IBE-1,COLUMN(),1,1),""))</f>
        <v/>
      </c>
      <c r="D3843" s="16" t="str">
        <f ca="1">IF(ROW()-1&lt;=DataRows_IBE,OFFSET(InstrumenteIBE!$A$1,ROW()-2,COLUMN(),1,1),IF(ROW()-2 &lt;= DataRows,OFFSET(MeineInstrumente!$A$9,ROW()-DataRows_IBE-1,COLUMN(),1,1),""))</f>
        <v/>
      </c>
      <c r="E3843" t="str">
        <f t="shared" ca="1" si="60"/>
        <v/>
      </c>
      <c r="F3843" t="str">
        <f ca="1">IF(ROW()-1&lt;=DataRows_IBE,OFFSET(InstrumenteIBE!$A$1,ROW()-2,COLUMN()-COLUMN($F$1),1,1),IF(ROW()-2 &lt;= DataRows,OFFSET(MeineInstrumente!$A$9,ROW()-DataRows_IBE-1,COLUMN()-COLUMN($F$1),1,1),""))</f>
        <v/>
      </c>
    </row>
    <row r="3844" spans="1:6" x14ac:dyDescent="0.25">
      <c r="A3844" t="str">
        <f ca="1">IF(ROW()-1&lt;=DataRows_IBE,OFFSET(InstrumenteIBE!$A$1,ROW()-2,COLUMN(),1,1),IF(ROW()-2 &lt;= DataRows,OFFSET(MeineInstrumente!$A$9,ROW()-DataRows_IBE-1,COLUMN(),1,1),""))</f>
        <v/>
      </c>
      <c r="B3844" t="str">
        <f ca="1">IF(ROW()-1&lt;=DataRows_IBE,OFFSET(InstrumenteIBE!$A$1,ROW()-2,COLUMN(),1,1),IF(ROW()-2 &lt;= DataRows,OFFSET(MeineInstrumente!$A$9,ROW()-DataRows_IBE-1,COLUMN(),1,1),""))</f>
        <v/>
      </c>
      <c r="C3844" t="str">
        <f ca="1">IF(ROW()-1&lt;=DataRows_IBE,OFFSET(InstrumenteIBE!$A$1,ROW()-2,COLUMN(),1,1),IF(ROW()-2 &lt;= DataRows,OFFSET(MeineInstrumente!$A$9,ROW()-DataRows_IBE-1,COLUMN(),1,1),""))</f>
        <v/>
      </c>
      <c r="D3844" s="16" t="str">
        <f ca="1">IF(ROW()-1&lt;=DataRows_IBE,OFFSET(InstrumenteIBE!$A$1,ROW()-2,COLUMN(),1,1),IF(ROW()-2 &lt;= DataRows,OFFSET(MeineInstrumente!$A$9,ROW()-DataRows_IBE-1,COLUMN(),1,1),""))</f>
        <v/>
      </c>
      <c r="E3844" t="str">
        <f t="shared" ca="1" si="60"/>
        <v/>
      </c>
      <c r="F3844" t="str">
        <f ca="1">IF(ROW()-1&lt;=DataRows_IBE,OFFSET(InstrumenteIBE!$A$1,ROW()-2,COLUMN()-COLUMN($F$1),1,1),IF(ROW()-2 &lt;= DataRows,OFFSET(MeineInstrumente!$A$9,ROW()-DataRows_IBE-1,COLUMN()-COLUMN($F$1),1,1),""))</f>
        <v/>
      </c>
    </row>
    <row r="3845" spans="1:6" x14ac:dyDescent="0.25">
      <c r="A3845" t="str">
        <f ca="1">IF(ROW()-1&lt;=DataRows_IBE,OFFSET(InstrumenteIBE!$A$1,ROW()-2,COLUMN(),1,1),IF(ROW()-2 &lt;= DataRows,OFFSET(MeineInstrumente!$A$9,ROW()-DataRows_IBE-1,COLUMN(),1,1),""))</f>
        <v/>
      </c>
      <c r="B3845" t="str">
        <f ca="1">IF(ROW()-1&lt;=DataRows_IBE,OFFSET(InstrumenteIBE!$A$1,ROW()-2,COLUMN(),1,1),IF(ROW()-2 &lt;= DataRows,OFFSET(MeineInstrumente!$A$9,ROW()-DataRows_IBE-1,COLUMN(),1,1),""))</f>
        <v/>
      </c>
      <c r="C3845" t="str">
        <f ca="1">IF(ROW()-1&lt;=DataRows_IBE,OFFSET(InstrumenteIBE!$A$1,ROW()-2,COLUMN(),1,1),IF(ROW()-2 &lt;= DataRows,OFFSET(MeineInstrumente!$A$9,ROW()-DataRows_IBE-1,COLUMN(),1,1),""))</f>
        <v/>
      </c>
      <c r="D3845" s="16" t="str">
        <f ca="1">IF(ROW()-1&lt;=DataRows_IBE,OFFSET(InstrumenteIBE!$A$1,ROW()-2,COLUMN(),1,1),IF(ROW()-2 &lt;= DataRows,OFFSET(MeineInstrumente!$A$9,ROW()-DataRows_IBE-1,COLUMN(),1,1),""))</f>
        <v/>
      </c>
      <c r="E3845" t="str">
        <f t="shared" ca="1" si="60"/>
        <v/>
      </c>
      <c r="F3845" t="str">
        <f ca="1">IF(ROW()-1&lt;=DataRows_IBE,OFFSET(InstrumenteIBE!$A$1,ROW()-2,COLUMN()-COLUMN($F$1),1,1),IF(ROW()-2 &lt;= DataRows,OFFSET(MeineInstrumente!$A$9,ROW()-DataRows_IBE-1,COLUMN()-COLUMN($F$1),1,1),""))</f>
        <v/>
      </c>
    </row>
    <row r="3846" spans="1:6" x14ac:dyDescent="0.25">
      <c r="A3846" t="str">
        <f ca="1">IF(ROW()-1&lt;=DataRows_IBE,OFFSET(InstrumenteIBE!$A$1,ROW()-2,COLUMN(),1,1),IF(ROW()-2 &lt;= DataRows,OFFSET(MeineInstrumente!$A$9,ROW()-DataRows_IBE-1,COLUMN(),1,1),""))</f>
        <v/>
      </c>
      <c r="B3846" t="str">
        <f ca="1">IF(ROW()-1&lt;=DataRows_IBE,OFFSET(InstrumenteIBE!$A$1,ROW()-2,COLUMN(),1,1),IF(ROW()-2 &lt;= DataRows,OFFSET(MeineInstrumente!$A$9,ROW()-DataRows_IBE-1,COLUMN(),1,1),""))</f>
        <v/>
      </c>
      <c r="C3846" t="str">
        <f ca="1">IF(ROW()-1&lt;=DataRows_IBE,OFFSET(InstrumenteIBE!$A$1,ROW()-2,COLUMN(),1,1),IF(ROW()-2 &lt;= DataRows,OFFSET(MeineInstrumente!$A$9,ROW()-DataRows_IBE-1,COLUMN(),1,1),""))</f>
        <v/>
      </c>
      <c r="D3846" s="16" t="str">
        <f ca="1">IF(ROW()-1&lt;=DataRows_IBE,OFFSET(InstrumenteIBE!$A$1,ROW()-2,COLUMN(),1,1),IF(ROW()-2 &lt;= DataRows,OFFSET(MeineInstrumente!$A$9,ROW()-DataRows_IBE-1,COLUMN(),1,1),""))</f>
        <v/>
      </c>
      <c r="E3846" t="str">
        <f t="shared" ca="1" si="60"/>
        <v/>
      </c>
      <c r="F3846" t="str">
        <f ca="1">IF(ROW()-1&lt;=DataRows_IBE,OFFSET(InstrumenteIBE!$A$1,ROW()-2,COLUMN()-COLUMN($F$1),1,1),IF(ROW()-2 &lt;= DataRows,OFFSET(MeineInstrumente!$A$9,ROW()-DataRows_IBE-1,COLUMN()-COLUMN($F$1),1,1),""))</f>
        <v/>
      </c>
    </row>
    <row r="3847" spans="1:6" x14ac:dyDescent="0.25">
      <c r="A3847" t="str">
        <f ca="1">IF(ROW()-1&lt;=DataRows_IBE,OFFSET(InstrumenteIBE!$A$1,ROW()-2,COLUMN(),1,1),IF(ROW()-2 &lt;= DataRows,OFFSET(MeineInstrumente!$A$9,ROW()-DataRows_IBE-1,COLUMN(),1,1),""))</f>
        <v/>
      </c>
      <c r="B3847" t="str">
        <f ca="1">IF(ROW()-1&lt;=DataRows_IBE,OFFSET(InstrumenteIBE!$A$1,ROW()-2,COLUMN(),1,1),IF(ROW()-2 &lt;= DataRows,OFFSET(MeineInstrumente!$A$9,ROW()-DataRows_IBE-1,COLUMN(),1,1),""))</f>
        <v/>
      </c>
      <c r="C3847" t="str">
        <f ca="1">IF(ROW()-1&lt;=DataRows_IBE,OFFSET(InstrumenteIBE!$A$1,ROW()-2,COLUMN(),1,1),IF(ROW()-2 &lt;= DataRows,OFFSET(MeineInstrumente!$A$9,ROW()-DataRows_IBE-1,COLUMN(),1,1),""))</f>
        <v/>
      </c>
      <c r="D3847" s="16" t="str">
        <f ca="1">IF(ROW()-1&lt;=DataRows_IBE,OFFSET(InstrumenteIBE!$A$1,ROW()-2,COLUMN(),1,1),IF(ROW()-2 &lt;= DataRows,OFFSET(MeineInstrumente!$A$9,ROW()-DataRows_IBE-1,COLUMN(),1,1),""))</f>
        <v/>
      </c>
      <c r="E3847" t="str">
        <f t="shared" ca="1" si="60"/>
        <v/>
      </c>
      <c r="F3847" t="str">
        <f ca="1">IF(ROW()-1&lt;=DataRows_IBE,OFFSET(InstrumenteIBE!$A$1,ROW()-2,COLUMN()-COLUMN($F$1),1,1),IF(ROW()-2 &lt;= DataRows,OFFSET(MeineInstrumente!$A$9,ROW()-DataRows_IBE-1,COLUMN()-COLUMN($F$1),1,1),""))</f>
        <v/>
      </c>
    </row>
    <row r="3848" spans="1:6" x14ac:dyDescent="0.25">
      <c r="A3848" t="str">
        <f ca="1">IF(ROW()-1&lt;=DataRows_IBE,OFFSET(InstrumenteIBE!$A$1,ROW()-2,COLUMN(),1,1),IF(ROW()-2 &lt;= DataRows,OFFSET(MeineInstrumente!$A$9,ROW()-DataRows_IBE-1,COLUMN(),1,1),""))</f>
        <v/>
      </c>
      <c r="B3848" t="str">
        <f ca="1">IF(ROW()-1&lt;=DataRows_IBE,OFFSET(InstrumenteIBE!$A$1,ROW()-2,COLUMN(),1,1),IF(ROW()-2 &lt;= DataRows,OFFSET(MeineInstrumente!$A$9,ROW()-DataRows_IBE-1,COLUMN(),1,1),""))</f>
        <v/>
      </c>
      <c r="C3848" t="str">
        <f ca="1">IF(ROW()-1&lt;=DataRows_IBE,OFFSET(InstrumenteIBE!$A$1,ROW()-2,COLUMN(),1,1),IF(ROW()-2 &lt;= DataRows,OFFSET(MeineInstrumente!$A$9,ROW()-DataRows_IBE-1,COLUMN(),1,1),""))</f>
        <v/>
      </c>
      <c r="D3848" s="16" t="str">
        <f ca="1">IF(ROW()-1&lt;=DataRows_IBE,OFFSET(InstrumenteIBE!$A$1,ROW()-2,COLUMN(),1,1),IF(ROW()-2 &lt;= DataRows,OFFSET(MeineInstrumente!$A$9,ROW()-DataRows_IBE-1,COLUMN(),1,1),""))</f>
        <v/>
      </c>
      <c r="E3848" t="str">
        <f t="shared" ca="1" si="60"/>
        <v/>
      </c>
      <c r="F3848" t="str">
        <f ca="1">IF(ROW()-1&lt;=DataRows_IBE,OFFSET(InstrumenteIBE!$A$1,ROW()-2,COLUMN()-COLUMN($F$1),1,1),IF(ROW()-2 &lt;= DataRows,OFFSET(MeineInstrumente!$A$9,ROW()-DataRows_IBE-1,COLUMN()-COLUMN($F$1),1,1),""))</f>
        <v/>
      </c>
    </row>
    <row r="3849" spans="1:6" x14ac:dyDescent="0.25">
      <c r="A3849" t="str">
        <f ca="1">IF(ROW()-1&lt;=DataRows_IBE,OFFSET(InstrumenteIBE!$A$1,ROW()-2,COLUMN(),1,1),IF(ROW()-2 &lt;= DataRows,OFFSET(MeineInstrumente!$A$9,ROW()-DataRows_IBE-1,COLUMN(),1,1),""))</f>
        <v/>
      </c>
      <c r="B3849" t="str">
        <f ca="1">IF(ROW()-1&lt;=DataRows_IBE,OFFSET(InstrumenteIBE!$A$1,ROW()-2,COLUMN(),1,1),IF(ROW()-2 &lt;= DataRows,OFFSET(MeineInstrumente!$A$9,ROW()-DataRows_IBE-1,COLUMN(),1,1),""))</f>
        <v/>
      </c>
      <c r="C3849" t="str">
        <f ca="1">IF(ROW()-1&lt;=DataRows_IBE,OFFSET(InstrumenteIBE!$A$1,ROW()-2,COLUMN(),1,1),IF(ROW()-2 &lt;= DataRows,OFFSET(MeineInstrumente!$A$9,ROW()-DataRows_IBE-1,COLUMN(),1,1),""))</f>
        <v/>
      </c>
      <c r="D3849" s="16" t="str">
        <f ca="1">IF(ROW()-1&lt;=DataRows_IBE,OFFSET(InstrumenteIBE!$A$1,ROW()-2,COLUMN(),1,1),IF(ROW()-2 &lt;= DataRows,OFFSET(MeineInstrumente!$A$9,ROW()-DataRows_IBE-1,COLUMN(),1,1),""))</f>
        <v/>
      </c>
      <c r="E3849" t="str">
        <f t="shared" ca="1" si="60"/>
        <v/>
      </c>
      <c r="F3849" t="str">
        <f ca="1">IF(ROW()-1&lt;=DataRows_IBE,OFFSET(InstrumenteIBE!$A$1,ROW()-2,COLUMN()-COLUMN($F$1),1,1),IF(ROW()-2 &lt;= DataRows,OFFSET(MeineInstrumente!$A$9,ROW()-DataRows_IBE-1,COLUMN()-COLUMN($F$1),1,1),""))</f>
        <v/>
      </c>
    </row>
    <row r="3850" spans="1:6" x14ac:dyDescent="0.25">
      <c r="A3850" t="str">
        <f ca="1">IF(ROW()-1&lt;=DataRows_IBE,OFFSET(InstrumenteIBE!$A$1,ROW()-2,COLUMN(),1,1),IF(ROW()-2 &lt;= DataRows,OFFSET(MeineInstrumente!$A$9,ROW()-DataRows_IBE-1,COLUMN(),1,1),""))</f>
        <v/>
      </c>
      <c r="B3850" t="str">
        <f ca="1">IF(ROW()-1&lt;=DataRows_IBE,OFFSET(InstrumenteIBE!$A$1,ROW()-2,COLUMN(),1,1),IF(ROW()-2 &lt;= DataRows,OFFSET(MeineInstrumente!$A$9,ROW()-DataRows_IBE-1,COLUMN(),1,1),""))</f>
        <v/>
      </c>
      <c r="C3850" t="str">
        <f ca="1">IF(ROW()-1&lt;=DataRows_IBE,OFFSET(InstrumenteIBE!$A$1,ROW()-2,COLUMN(),1,1),IF(ROW()-2 &lt;= DataRows,OFFSET(MeineInstrumente!$A$9,ROW()-DataRows_IBE-1,COLUMN(),1,1),""))</f>
        <v/>
      </c>
      <c r="D3850" s="16" t="str">
        <f ca="1">IF(ROW()-1&lt;=DataRows_IBE,OFFSET(InstrumenteIBE!$A$1,ROW()-2,COLUMN(),1,1),IF(ROW()-2 &lt;= DataRows,OFFSET(MeineInstrumente!$A$9,ROW()-DataRows_IBE-1,COLUMN(),1,1),""))</f>
        <v/>
      </c>
      <c r="E3850" t="str">
        <f t="shared" ca="1" si="60"/>
        <v/>
      </c>
      <c r="F3850" t="str">
        <f ca="1">IF(ROW()-1&lt;=DataRows_IBE,OFFSET(InstrumenteIBE!$A$1,ROW()-2,COLUMN()-COLUMN($F$1),1,1),IF(ROW()-2 &lt;= DataRows,OFFSET(MeineInstrumente!$A$9,ROW()-DataRows_IBE-1,COLUMN()-COLUMN($F$1),1,1),""))</f>
        <v/>
      </c>
    </row>
    <row r="3851" spans="1:6" x14ac:dyDescent="0.25">
      <c r="A3851" t="str">
        <f ca="1">IF(ROW()-1&lt;=DataRows_IBE,OFFSET(InstrumenteIBE!$A$1,ROW()-2,COLUMN(),1,1),IF(ROW()-2 &lt;= DataRows,OFFSET(MeineInstrumente!$A$9,ROW()-DataRows_IBE-1,COLUMN(),1,1),""))</f>
        <v/>
      </c>
      <c r="B3851" t="str">
        <f ca="1">IF(ROW()-1&lt;=DataRows_IBE,OFFSET(InstrumenteIBE!$A$1,ROW()-2,COLUMN(),1,1),IF(ROW()-2 &lt;= DataRows,OFFSET(MeineInstrumente!$A$9,ROW()-DataRows_IBE-1,COLUMN(),1,1),""))</f>
        <v/>
      </c>
      <c r="C3851" t="str">
        <f ca="1">IF(ROW()-1&lt;=DataRows_IBE,OFFSET(InstrumenteIBE!$A$1,ROW()-2,COLUMN(),1,1),IF(ROW()-2 &lt;= DataRows,OFFSET(MeineInstrumente!$A$9,ROW()-DataRows_IBE-1,COLUMN(),1,1),""))</f>
        <v/>
      </c>
      <c r="D3851" s="16" t="str">
        <f ca="1">IF(ROW()-1&lt;=DataRows_IBE,OFFSET(InstrumenteIBE!$A$1,ROW()-2,COLUMN(),1,1),IF(ROW()-2 &lt;= DataRows,OFFSET(MeineInstrumente!$A$9,ROW()-DataRows_IBE-1,COLUMN(),1,1),""))</f>
        <v/>
      </c>
      <c r="E3851" t="str">
        <f t="shared" ca="1" si="60"/>
        <v/>
      </c>
      <c r="F3851" t="str">
        <f ca="1">IF(ROW()-1&lt;=DataRows_IBE,OFFSET(InstrumenteIBE!$A$1,ROW()-2,COLUMN()-COLUMN($F$1),1,1),IF(ROW()-2 &lt;= DataRows,OFFSET(MeineInstrumente!$A$9,ROW()-DataRows_IBE-1,COLUMN()-COLUMN($F$1),1,1),""))</f>
        <v/>
      </c>
    </row>
    <row r="3852" spans="1:6" x14ac:dyDescent="0.25">
      <c r="A3852" t="str">
        <f ca="1">IF(ROW()-1&lt;=DataRows_IBE,OFFSET(InstrumenteIBE!$A$1,ROW()-2,COLUMN(),1,1),IF(ROW()-2 &lt;= DataRows,OFFSET(MeineInstrumente!$A$9,ROW()-DataRows_IBE-1,COLUMN(),1,1),""))</f>
        <v/>
      </c>
      <c r="B3852" t="str">
        <f ca="1">IF(ROW()-1&lt;=DataRows_IBE,OFFSET(InstrumenteIBE!$A$1,ROW()-2,COLUMN(),1,1),IF(ROW()-2 &lt;= DataRows,OFFSET(MeineInstrumente!$A$9,ROW()-DataRows_IBE-1,COLUMN(),1,1),""))</f>
        <v/>
      </c>
      <c r="C3852" t="str">
        <f ca="1">IF(ROW()-1&lt;=DataRows_IBE,OFFSET(InstrumenteIBE!$A$1,ROW()-2,COLUMN(),1,1),IF(ROW()-2 &lt;= DataRows,OFFSET(MeineInstrumente!$A$9,ROW()-DataRows_IBE-1,COLUMN(),1,1),""))</f>
        <v/>
      </c>
      <c r="D3852" s="16" t="str">
        <f ca="1">IF(ROW()-1&lt;=DataRows_IBE,OFFSET(InstrumenteIBE!$A$1,ROW()-2,COLUMN(),1,1),IF(ROW()-2 &lt;= DataRows,OFFSET(MeineInstrumente!$A$9,ROW()-DataRows_IBE-1,COLUMN(),1,1),""))</f>
        <v/>
      </c>
      <c r="E3852" t="str">
        <f t="shared" ca="1" si="60"/>
        <v/>
      </c>
      <c r="F3852" t="str">
        <f ca="1">IF(ROW()-1&lt;=DataRows_IBE,OFFSET(InstrumenteIBE!$A$1,ROW()-2,COLUMN()-COLUMN($F$1),1,1),IF(ROW()-2 &lt;= DataRows,OFFSET(MeineInstrumente!$A$9,ROW()-DataRows_IBE-1,COLUMN()-COLUMN($F$1),1,1),""))</f>
        <v/>
      </c>
    </row>
    <row r="3853" spans="1:6" x14ac:dyDescent="0.25">
      <c r="A3853" t="str">
        <f ca="1">IF(ROW()-1&lt;=DataRows_IBE,OFFSET(InstrumenteIBE!$A$1,ROW()-2,COLUMN(),1,1),IF(ROW()-2 &lt;= DataRows,OFFSET(MeineInstrumente!$A$9,ROW()-DataRows_IBE-1,COLUMN(),1,1),""))</f>
        <v/>
      </c>
      <c r="B3853" t="str">
        <f ca="1">IF(ROW()-1&lt;=DataRows_IBE,OFFSET(InstrumenteIBE!$A$1,ROW()-2,COLUMN(),1,1),IF(ROW()-2 &lt;= DataRows,OFFSET(MeineInstrumente!$A$9,ROW()-DataRows_IBE-1,COLUMN(),1,1),""))</f>
        <v/>
      </c>
      <c r="C3853" t="str">
        <f ca="1">IF(ROW()-1&lt;=DataRows_IBE,OFFSET(InstrumenteIBE!$A$1,ROW()-2,COLUMN(),1,1),IF(ROW()-2 &lt;= DataRows,OFFSET(MeineInstrumente!$A$9,ROW()-DataRows_IBE-1,COLUMN(),1,1),""))</f>
        <v/>
      </c>
      <c r="D3853" s="16" t="str">
        <f ca="1">IF(ROW()-1&lt;=DataRows_IBE,OFFSET(InstrumenteIBE!$A$1,ROW()-2,COLUMN(),1,1),IF(ROW()-2 &lt;= DataRows,OFFSET(MeineInstrumente!$A$9,ROW()-DataRows_IBE-1,COLUMN(),1,1),""))</f>
        <v/>
      </c>
      <c r="E3853" t="str">
        <f t="shared" ca="1" si="60"/>
        <v/>
      </c>
      <c r="F3853" t="str">
        <f ca="1">IF(ROW()-1&lt;=DataRows_IBE,OFFSET(InstrumenteIBE!$A$1,ROW()-2,COLUMN()-COLUMN($F$1),1,1),IF(ROW()-2 &lt;= DataRows,OFFSET(MeineInstrumente!$A$9,ROW()-DataRows_IBE-1,COLUMN()-COLUMN($F$1),1,1),""))</f>
        <v/>
      </c>
    </row>
    <row r="3854" spans="1:6" x14ac:dyDescent="0.25">
      <c r="A3854" t="str">
        <f ca="1">IF(ROW()-1&lt;=DataRows_IBE,OFFSET(InstrumenteIBE!$A$1,ROW()-2,COLUMN(),1,1),IF(ROW()-2 &lt;= DataRows,OFFSET(MeineInstrumente!$A$9,ROW()-DataRows_IBE-1,COLUMN(),1,1),""))</f>
        <v/>
      </c>
      <c r="B3854" t="str">
        <f ca="1">IF(ROW()-1&lt;=DataRows_IBE,OFFSET(InstrumenteIBE!$A$1,ROW()-2,COLUMN(),1,1),IF(ROW()-2 &lt;= DataRows,OFFSET(MeineInstrumente!$A$9,ROW()-DataRows_IBE-1,COLUMN(),1,1),""))</f>
        <v/>
      </c>
      <c r="C3854" t="str">
        <f ca="1">IF(ROW()-1&lt;=DataRows_IBE,OFFSET(InstrumenteIBE!$A$1,ROW()-2,COLUMN(),1,1),IF(ROW()-2 &lt;= DataRows,OFFSET(MeineInstrumente!$A$9,ROW()-DataRows_IBE-1,COLUMN(),1,1),""))</f>
        <v/>
      </c>
      <c r="D3854" s="16" t="str">
        <f ca="1">IF(ROW()-1&lt;=DataRows_IBE,OFFSET(InstrumenteIBE!$A$1,ROW()-2,COLUMN(),1,1),IF(ROW()-2 &lt;= DataRows,OFFSET(MeineInstrumente!$A$9,ROW()-DataRows_IBE-1,COLUMN(),1,1),""))</f>
        <v/>
      </c>
      <c r="E3854" t="str">
        <f t="shared" ca="1" si="60"/>
        <v/>
      </c>
      <c r="F3854" t="str">
        <f ca="1">IF(ROW()-1&lt;=DataRows_IBE,OFFSET(InstrumenteIBE!$A$1,ROW()-2,COLUMN()-COLUMN($F$1),1,1),IF(ROW()-2 &lt;= DataRows,OFFSET(MeineInstrumente!$A$9,ROW()-DataRows_IBE-1,COLUMN()-COLUMN($F$1),1,1),""))</f>
        <v/>
      </c>
    </row>
    <row r="3855" spans="1:6" x14ac:dyDescent="0.25">
      <c r="A3855" t="str">
        <f ca="1">IF(ROW()-1&lt;=DataRows_IBE,OFFSET(InstrumenteIBE!$A$1,ROW()-2,COLUMN(),1,1),IF(ROW()-2 &lt;= DataRows,OFFSET(MeineInstrumente!$A$9,ROW()-DataRows_IBE-1,COLUMN(),1,1),""))</f>
        <v/>
      </c>
      <c r="B3855" t="str">
        <f ca="1">IF(ROW()-1&lt;=DataRows_IBE,OFFSET(InstrumenteIBE!$A$1,ROW()-2,COLUMN(),1,1),IF(ROW()-2 &lt;= DataRows,OFFSET(MeineInstrumente!$A$9,ROW()-DataRows_IBE-1,COLUMN(),1,1),""))</f>
        <v/>
      </c>
      <c r="C3855" t="str">
        <f ca="1">IF(ROW()-1&lt;=DataRows_IBE,OFFSET(InstrumenteIBE!$A$1,ROW()-2,COLUMN(),1,1),IF(ROW()-2 &lt;= DataRows,OFFSET(MeineInstrumente!$A$9,ROW()-DataRows_IBE-1,COLUMN(),1,1),""))</f>
        <v/>
      </c>
      <c r="D3855" s="16" t="str">
        <f ca="1">IF(ROW()-1&lt;=DataRows_IBE,OFFSET(InstrumenteIBE!$A$1,ROW()-2,COLUMN(),1,1),IF(ROW()-2 &lt;= DataRows,OFFSET(MeineInstrumente!$A$9,ROW()-DataRows_IBE-1,COLUMN(),1,1),""))</f>
        <v/>
      </c>
      <c r="E3855" t="str">
        <f t="shared" ca="1" si="60"/>
        <v/>
      </c>
      <c r="F3855" t="str">
        <f ca="1">IF(ROW()-1&lt;=DataRows_IBE,OFFSET(InstrumenteIBE!$A$1,ROW()-2,COLUMN()-COLUMN($F$1),1,1),IF(ROW()-2 &lt;= DataRows,OFFSET(MeineInstrumente!$A$9,ROW()-DataRows_IBE-1,COLUMN()-COLUMN($F$1),1,1),""))</f>
        <v/>
      </c>
    </row>
    <row r="3856" spans="1:6" x14ac:dyDescent="0.25">
      <c r="A3856" t="str">
        <f ca="1">IF(ROW()-1&lt;=DataRows_IBE,OFFSET(InstrumenteIBE!$A$1,ROW()-2,COLUMN(),1,1),IF(ROW()-2 &lt;= DataRows,OFFSET(MeineInstrumente!$A$9,ROW()-DataRows_IBE-1,COLUMN(),1,1),""))</f>
        <v/>
      </c>
      <c r="B3856" t="str">
        <f ca="1">IF(ROW()-1&lt;=DataRows_IBE,OFFSET(InstrumenteIBE!$A$1,ROW()-2,COLUMN(),1,1),IF(ROW()-2 &lt;= DataRows,OFFSET(MeineInstrumente!$A$9,ROW()-DataRows_IBE-1,COLUMN(),1,1),""))</f>
        <v/>
      </c>
      <c r="C3856" t="str">
        <f ca="1">IF(ROW()-1&lt;=DataRows_IBE,OFFSET(InstrumenteIBE!$A$1,ROW()-2,COLUMN(),1,1),IF(ROW()-2 &lt;= DataRows,OFFSET(MeineInstrumente!$A$9,ROW()-DataRows_IBE-1,COLUMN(),1,1),""))</f>
        <v/>
      </c>
      <c r="D3856" s="16" t="str">
        <f ca="1">IF(ROW()-1&lt;=DataRows_IBE,OFFSET(InstrumenteIBE!$A$1,ROW()-2,COLUMN(),1,1),IF(ROW()-2 &lt;= DataRows,OFFSET(MeineInstrumente!$A$9,ROW()-DataRows_IBE-1,COLUMN(),1,1),""))</f>
        <v/>
      </c>
      <c r="E3856" t="str">
        <f t="shared" ca="1" si="60"/>
        <v/>
      </c>
      <c r="F3856" t="str">
        <f ca="1">IF(ROW()-1&lt;=DataRows_IBE,OFFSET(InstrumenteIBE!$A$1,ROW()-2,COLUMN()-COLUMN($F$1),1,1),IF(ROW()-2 &lt;= DataRows,OFFSET(MeineInstrumente!$A$9,ROW()-DataRows_IBE-1,COLUMN()-COLUMN($F$1),1,1),""))</f>
        <v/>
      </c>
    </row>
    <row r="3857" spans="1:6" x14ac:dyDescent="0.25">
      <c r="A3857" t="str">
        <f ca="1">IF(ROW()-1&lt;=DataRows_IBE,OFFSET(InstrumenteIBE!$A$1,ROW()-2,COLUMN(),1,1),IF(ROW()-2 &lt;= DataRows,OFFSET(MeineInstrumente!$A$9,ROW()-DataRows_IBE-1,COLUMN(),1,1),""))</f>
        <v/>
      </c>
      <c r="B3857" t="str">
        <f ca="1">IF(ROW()-1&lt;=DataRows_IBE,OFFSET(InstrumenteIBE!$A$1,ROW()-2,COLUMN(),1,1),IF(ROW()-2 &lt;= DataRows,OFFSET(MeineInstrumente!$A$9,ROW()-DataRows_IBE-1,COLUMN(),1,1),""))</f>
        <v/>
      </c>
      <c r="C3857" t="str">
        <f ca="1">IF(ROW()-1&lt;=DataRows_IBE,OFFSET(InstrumenteIBE!$A$1,ROW()-2,COLUMN(),1,1),IF(ROW()-2 &lt;= DataRows,OFFSET(MeineInstrumente!$A$9,ROW()-DataRows_IBE-1,COLUMN(),1,1),""))</f>
        <v/>
      </c>
      <c r="D3857" s="16" t="str">
        <f ca="1">IF(ROW()-1&lt;=DataRows_IBE,OFFSET(InstrumenteIBE!$A$1,ROW()-2,COLUMN(),1,1),IF(ROW()-2 &lt;= DataRows,OFFSET(MeineInstrumente!$A$9,ROW()-DataRows_IBE-1,COLUMN(),1,1),""))</f>
        <v/>
      </c>
      <c r="E3857" t="str">
        <f t="shared" ca="1" si="60"/>
        <v/>
      </c>
      <c r="F3857" t="str">
        <f ca="1">IF(ROW()-1&lt;=DataRows_IBE,OFFSET(InstrumenteIBE!$A$1,ROW()-2,COLUMN()-COLUMN($F$1),1,1),IF(ROW()-2 &lt;= DataRows,OFFSET(MeineInstrumente!$A$9,ROW()-DataRows_IBE-1,COLUMN()-COLUMN($F$1),1,1),""))</f>
        <v/>
      </c>
    </row>
    <row r="3858" spans="1:6" x14ac:dyDescent="0.25">
      <c r="A3858" t="str">
        <f ca="1">IF(ROW()-1&lt;=DataRows_IBE,OFFSET(InstrumenteIBE!$A$1,ROW()-2,COLUMN(),1,1),IF(ROW()-2 &lt;= DataRows,OFFSET(MeineInstrumente!$A$9,ROW()-DataRows_IBE-1,COLUMN(),1,1),""))</f>
        <v/>
      </c>
      <c r="B3858" t="str">
        <f ca="1">IF(ROW()-1&lt;=DataRows_IBE,OFFSET(InstrumenteIBE!$A$1,ROW()-2,COLUMN(),1,1),IF(ROW()-2 &lt;= DataRows,OFFSET(MeineInstrumente!$A$9,ROW()-DataRows_IBE-1,COLUMN(),1,1),""))</f>
        <v/>
      </c>
      <c r="C3858" t="str">
        <f ca="1">IF(ROW()-1&lt;=DataRows_IBE,OFFSET(InstrumenteIBE!$A$1,ROW()-2,COLUMN(),1,1),IF(ROW()-2 &lt;= DataRows,OFFSET(MeineInstrumente!$A$9,ROW()-DataRows_IBE-1,COLUMN(),1,1),""))</f>
        <v/>
      </c>
      <c r="D3858" s="16" t="str">
        <f ca="1">IF(ROW()-1&lt;=DataRows_IBE,OFFSET(InstrumenteIBE!$A$1,ROW()-2,COLUMN(),1,1),IF(ROW()-2 &lt;= DataRows,OFFSET(MeineInstrumente!$A$9,ROW()-DataRows_IBE-1,COLUMN(),1,1),""))</f>
        <v/>
      </c>
      <c r="E3858" t="str">
        <f t="shared" ca="1" si="60"/>
        <v/>
      </c>
      <c r="F3858" t="str">
        <f ca="1">IF(ROW()-1&lt;=DataRows_IBE,OFFSET(InstrumenteIBE!$A$1,ROW()-2,COLUMN()-COLUMN($F$1),1,1),IF(ROW()-2 &lt;= DataRows,OFFSET(MeineInstrumente!$A$9,ROW()-DataRows_IBE-1,COLUMN()-COLUMN($F$1),1,1),""))</f>
        <v/>
      </c>
    </row>
    <row r="3859" spans="1:6" x14ac:dyDescent="0.25">
      <c r="A3859" t="str">
        <f ca="1">IF(ROW()-1&lt;=DataRows_IBE,OFFSET(InstrumenteIBE!$A$1,ROW()-2,COLUMN(),1,1),IF(ROW()-2 &lt;= DataRows,OFFSET(MeineInstrumente!$A$9,ROW()-DataRows_IBE-1,COLUMN(),1,1),""))</f>
        <v/>
      </c>
      <c r="B3859" t="str">
        <f ca="1">IF(ROW()-1&lt;=DataRows_IBE,OFFSET(InstrumenteIBE!$A$1,ROW()-2,COLUMN(),1,1),IF(ROW()-2 &lt;= DataRows,OFFSET(MeineInstrumente!$A$9,ROW()-DataRows_IBE-1,COLUMN(),1,1),""))</f>
        <v/>
      </c>
      <c r="C3859" t="str">
        <f ca="1">IF(ROW()-1&lt;=DataRows_IBE,OFFSET(InstrumenteIBE!$A$1,ROW()-2,COLUMN(),1,1),IF(ROW()-2 &lt;= DataRows,OFFSET(MeineInstrumente!$A$9,ROW()-DataRows_IBE-1,COLUMN(),1,1),""))</f>
        <v/>
      </c>
      <c r="D3859" s="16" t="str">
        <f ca="1">IF(ROW()-1&lt;=DataRows_IBE,OFFSET(InstrumenteIBE!$A$1,ROW()-2,COLUMN(),1,1),IF(ROW()-2 &lt;= DataRows,OFFSET(MeineInstrumente!$A$9,ROW()-DataRows_IBE-1,COLUMN(),1,1),""))</f>
        <v/>
      </c>
      <c r="E3859" t="str">
        <f t="shared" ca="1" si="60"/>
        <v/>
      </c>
      <c r="F3859" t="str">
        <f ca="1">IF(ROW()-1&lt;=DataRows_IBE,OFFSET(InstrumenteIBE!$A$1,ROW()-2,COLUMN()-COLUMN($F$1),1,1),IF(ROW()-2 &lt;= DataRows,OFFSET(MeineInstrumente!$A$9,ROW()-DataRows_IBE-1,COLUMN()-COLUMN($F$1),1,1),""))</f>
        <v/>
      </c>
    </row>
    <row r="3860" spans="1:6" x14ac:dyDescent="0.25">
      <c r="A3860" t="str">
        <f ca="1">IF(ROW()-1&lt;=DataRows_IBE,OFFSET(InstrumenteIBE!$A$1,ROW()-2,COLUMN(),1,1),IF(ROW()-2 &lt;= DataRows,OFFSET(MeineInstrumente!$A$9,ROW()-DataRows_IBE-1,COLUMN(),1,1),""))</f>
        <v/>
      </c>
      <c r="B3860" t="str">
        <f ca="1">IF(ROW()-1&lt;=DataRows_IBE,OFFSET(InstrumenteIBE!$A$1,ROW()-2,COLUMN(),1,1),IF(ROW()-2 &lt;= DataRows,OFFSET(MeineInstrumente!$A$9,ROW()-DataRows_IBE-1,COLUMN(),1,1),""))</f>
        <v/>
      </c>
      <c r="C3860" t="str">
        <f ca="1">IF(ROW()-1&lt;=DataRows_IBE,OFFSET(InstrumenteIBE!$A$1,ROW()-2,COLUMN(),1,1),IF(ROW()-2 &lt;= DataRows,OFFSET(MeineInstrumente!$A$9,ROW()-DataRows_IBE-1,COLUMN(),1,1),""))</f>
        <v/>
      </c>
      <c r="D3860" s="16" t="str">
        <f ca="1">IF(ROW()-1&lt;=DataRows_IBE,OFFSET(InstrumenteIBE!$A$1,ROW()-2,COLUMN(),1,1),IF(ROW()-2 &lt;= DataRows,OFFSET(MeineInstrumente!$A$9,ROW()-DataRows_IBE-1,COLUMN(),1,1),""))</f>
        <v/>
      </c>
      <c r="E3860" t="str">
        <f t="shared" ca="1" si="60"/>
        <v/>
      </c>
      <c r="F3860" t="str">
        <f ca="1">IF(ROW()-1&lt;=DataRows_IBE,OFFSET(InstrumenteIBE!$A$1,ROW()-2,COLUMN()-COLUMN($F$1),1,1),IF(ROW()-2 &lt;= DataRows,OFFSET(MeineInstrumente!$A$9,ROW()-DataRows_IBE-1,COLUMN()-COLUMN($F$1),1,1),""))</f>
        <v/>
      </c>
    </row>
    <row r="3861" spans="1:6" x14ac:dyDescent="0.25">
      <c r="A3861" t="str">
        <f ca="1">IF(ROW()-1&lt;=DataRows_IBE,OFFSET(InstrumenteIBE!$A$1,ROW()-2,COLUMN(),1,1),IF(ROW()-2 &lt;= DataRows,OFFSET(MeineInstrumente!$A$9,ROW()-DataRows_IBE-1,COLUMN(),1,1),""))</f>
        <v/>
      </c>
      <c r="B3861" t="str">
        <f ca="1">IF(ROW()-1&lt;=DataRows_IBE,OFFSET(InstrumenteIBE!$A$1,ROW()-2,COLUMN(),1,1),IF(ROW()-2 &lt;= DataRows,OFFSET(MeineInstrumente!$A$9,ROW()-DataRows_IBE-1,COLUMN(),1,1),""))</f>
        <v/>
      </c>
      <c r="C3861" t="str">
        <f ca="1">IF(ROW()-1&lt;=DataRows_IBE,OFFSET(InstrumenteIBE!$A$1,ROW()-2,COLUMN(),1,1),IF(ROW()-2 &lt;= DataRows,OFFSET(MeineInstrumente!$A$9,ROW()-DataRows_IBE-1,COLUMN(),1,1),""))</f>
        <v/>
      </c>
      <c r="D3861" s="16" t="str">
        <f ca="1">IF(ROW()-1&lt;=DataRows_IBE,OFFSET(InstrumenteIBE!$A$1,ROW()-2,COLUMN(),1,1),IF(ROW()-2 &lt;= DataRows,OFFSET(MeineInstrumente!$A$9,ROW()-DataRows_IBE-1,COLUMN(),1,1),""))</f>
        <v/>
      </c>
      <c r="E3861" t="str">
        <f t="shared" ca="1" si="60"/>
        <v/>
      </c>
      <c r="F3861" t="str">
        <f ca="1">IF(ROW()-1&lt;=DataRows_IBE,OFFSET(InstrumenteIBE!$A$1,ROW()-2,COLUMN()-COLUMN($F$1),1,1),IF(ROW()-2 &lt;= DataRows,OFFSET(MeineInstrumente!$A$9,ROW()-DataRows_IBE-1,COLUMN()-COLUMN($F$1),1,1),""))</f>
        <v/>
      </c>
    </row>
    <row r="3862" spans="1:6" x14ac:dyDescent="0.25">
      <c r="A3862" t="str">
        <f ca="1">IF(ROW()-1&lt;=DataRows_IBE,OFFSET(InstrumenteIBE!$A$1,ROW()-2,COLUMN(),1,1),IF(ROW()-2 &lt;= DataRows,OFFSET(MeineInstrumente!$A$9,ROW()-DataRows_IBE-1,COLUMN(),1,1),""))</f>
        <v/>
      </c>
      <c r="B3862" t="str">
        <f ca="1">IF(ROW()-1&lt;=DataRows_IBE,OFFSET(InstrumenteIBE!$A$1,ROW()-2,COLUMN(),1,1),IF(ROW()-2 &lt;= DataRows,OFFSET(MeineInstrumente!$A$9,ROW()-DataRows_IBE-1,COLUMN(),1,1),""))</f>
        <v/>
      </c>
      <c r="C3862" t="str">
        <f ca="1">IF(ROW()-1&lt;=DataRows_IBE,OFFSET(InstrumenteIBE!$A$1,ROW()-2,COLUMN(),1,1),IF(ROW()-2 &lt;= DataRows,OFFSET(MeineInstrumente!$A$9,ROW()-DataRows_IBE-1,COLUMN(),1,1),""))</f>
        <v/>
      </c>
      <c r="D3862" s="16" t="str">
        <f ca="1">IF(ROW()-1&lt;=DataRows_IBE,OFFSET(InstrumenteIBE!$A$1,ROW()-2,COLUMN(),1,1),IF(ROW()-2 &lt;= DataRows,OFFSET(MeineInstrumente!$A$9,ROW()-DataRows_IBE-1,COLUMN(),1,1),""))</f>
        <v/>
      </c>
      <c r="E3862" t="str">
        <f t="shared" ca="1" si="60"/>
        <v/>
      </c>
      <c r="F3862" t="str">
        <f ca="1">IF(ROW()-1&lt;=DataRows_IBE,OFFSET(InstrumenteIBE!$A$1,ROW()-2,COLUMN()-COLUMN($F$1),1,1),IF(ROW()-2 &lt;= DataRows,OFFSET(MeineInstrumente!$A$9,ROW()-DataRows_IBE-1,COLUMN()-COLUMN($F$1),1,1),""))</f>
        <v/>
      </c>
    </row>
    <row r="3863" spans="1:6" x14ac:dyDescent="0.25">
      <c r="A3863" t="str">
        <f ca="1">IF(ROW()-1&lt;=DataRows_IBE,OFFSET(InstrumenteIBE!$A$1,ROW()-2,COLUMN(),1,1),IF(ROW()-2 &lt;= DataRows,OFFSET(MeineInstrumente!$A$9,ROW()-DataRows_IBE-1,COLUMN(),1,1),""))</f>
        <v/>
      </c>
      <c r="B3863" t="str">
        <f ca="1">IF(ROW()-1&lt;=DataRows_IBE,OFFSET(InstrumenteIBE!$A$1,ROW()-2,COLUMN(),1,1),IF(ROW()-2 &lt;= DataRows,OFFSET(MeineInstrumente!$A$9,ROW()-DataRows_IBE-1,COLUMN(),1,1),""))</f>
        <v/>
      </c>
      <c r="C3863" t="str">
        <f ca="1">IF(ROW()-1&lt;=DataRows_IBE,OFFSET(InstrumenteIBE!$A$1,ROW()-2,COLUMN(),1,1),IF(ROW()-2 &lt;= DataRows,OFFSET(MeineInstrumente!$A$9,ROW()-DataRows_IBE-1,COLUMN(),1,1),""))</f>
        <v/>
      </c>
      <c r="D3863" s="16" t="str">
        <f ca="1">IF(ROW()-1&lt;=DataRows_IBE,OFFSET(InstrumenteIBE!$A$1,ROW()-2,COLUMN(),1,1),IF(ROW()-2 &lt;= DataRows,OFFSET(MeineInstrumente!$A$9,ROW()-DataRows_IBE-1,COLUMN(),1,1),""))</f>
        <v/>
      </c>
      <c r="E3863" t="str">
        <f t="shared" ca="1" si="60"/>
        <v/>
      </c>
      <c r="F3863" t="str">
        <f ca="1">IF(ROW()-1&lt;=DataRows_IBE,OFFSET(InstrumenteIBE!$A$1,ROW()-2,COLUMN()-COLUMN($F$1),1,1),IF(ROW()-2 &lt;= DataRows,OFFSET(MeineInstrumente!$A$9,ROW()-DataRows_IBE-1,COLUMN()-COLUMN($F$1),1,1),""))</f>
        <v/>
      </c>
    </row>
    <row r="3864" spans="1:6" x14ac:dyDescent="0.25">
      <c r="A3864" t="str">
        <f ca="1">IF(ROW()-1&lt;=DataRows_IBE,OFFSET(InstrumenteIBE!$A$1,ROW()-2,COLUMN(),1,1),IF(ROW()-2 &lt;= DataRows,OFFSET(MeineInstrumente!$A$9,ROW()-DataRows_IBE-1,COLUMN(),1,1),""))</f>
        <v/>
      </c>
      <c r="B3864" t="str">
        <f ca="1">IF(ROW()-1&lt;=DataRows_IBE,OFFSET(InstrumenteIBE!$A$1,ROW()-2,COLUMN(),1,1),IF(ROW()-2 &lt;= DataRows,OFFSET(MeineInstrumente!$A$9,ROW()-DataRows_IBE-1,COLUMN(),1,1),""))</f>
        <v/>
      </c>
      <c r="C3864" t="str">
        <f ca="1">IF(ROW()-1&lt;=DataRows_IBE,OFFSET(InstrumenteIBE!$A$1,ROW()-2,COLUMN(),1,1),IF(ROW()-2 &lt;= DataRows,OFFSET(MeineInstrumente!$A$9,ROW()-DataRows_IBE-1,COLUMN(),1,1),""))</f>
        <v/>
      </c>
      <c r="D3864" s="16" t="str">
        <f ca="1">IF(ROW()-1&lt;=DataRows_IBE,OFFSET(InstrumenteIBE!$A$1,ROW()-2,COLUMN(),1,1),IF(ROW()-2 &lt;= DataRows,OFFSET(MeineInstrumente!$A$9,ROW()-DataRows_IBE-1,COLUMN(),1,1),""))</f>
        <v/>
      </c>
      <c r="E3864" t="str">
        <f t="shared" ca="1" si="60"/>
        <v/>
      </c>
      <c r="F3864" t="str">
        <f ca="1">IF(ROW()-1&lt;=DataRows_IBE,OFFSET(InstrumenteIBE!$A$1,ROW()-2,COLUMN()-COLUMN($F$1),1,1),IF(ROW()-2 &lt;= DataRows,OFFSET(MeineInstrumente!$A$9,ROW()-DataRows_IBE-1,COLUMN()-COLUMN($F$1),1,1),""))</f>
        <v/>
      </c>
    </row>
    <row r="3865" spans="1:6" x14ac:dyDescent="0.25">
      <c r="A3865" t="str">
        <f ca="1">IF(ROW()-1&lt;=DataRows_IBE,OFFSET(InstrumenteIBE!$A$1,ROW()-2,COLUMN(),1,1),IF(ROW()-2 &lt;= DataRows,OFFSET(MeineInstrumente!$A$9,ROW()-DataRows_IBE-1,COLUMN(),1,1),""))</f>
        <v/>
      </c>
      <c r="B3865" t="str">
        <f ca="1">IF(ROW()-1&lt;=DataRows_IBE,OFFSET(InstrumenteIBE!$A$1,ROW()-2,COLUMN(),1,1),IF(ROW()-2 &lt;= DataRows,OFFSET(MeineInstrumente!$A$9,ROW()-DataRows_IBE-1,COLUMN(),1,1),""))</f>
        <v/>
      </c>
      <c r="C3865" t="str">
        <f ca="1">IF(ROW()-1&lt;=DataRows_IBE,OFFSET(InstrumenteIBE!$A$1,ROW()-2,COLUMN(),1,1),IF(ROW()-2 &lt;= DataRows,OFFSET(MeineInstrumente!$A$9,ROW()-DataRows_IBE-1,COLUMN(),1,1),""))</f>
        <v/>
      </c>
      <c r="D3865" s="16" t="str">
        <f ca="1">IF(ROW()-1&lt;=DataRows_IBE,OFFSET(InstrumenteIBE!$A$1,ROW()-2,COLUMN(),1,1),IF(ROW()-2 &lt;= DataRows,OFFSET(MeineInstrumente!$A$9,ROW()-DataRows_IBE-1,COLUMN(),1,1),""))</f>
        <v/>
      </c>
      <c r="E3865" t="str">
        <f t="shared" ca="1" si="60"/>
        <v/>
      </c>
      <c r="F3865" t="str">
        <f ca="1">IF(ROW()-1&lt;=DataRows_IBE,OFFSET(InstrumenteIBE!$A$1,ROW()-2,COLUMN()-COLUMN($F$1),1,1),IF(ROW()-2 &lt;= DataRows,OFFSET(MeineInstrumente!$A$9,ROW()-DataRows_IBE-1,COLUMN()-COLUMN($F$1),1,1),""))</f>
        <v/>
      </c>
    </row>
    <row r="3866" spans="1:6" x14ac:dyDescent="0.25">
      <c r="A3866" t="str">
        <f ca="1">IF(ROW()-1&lt;=DataRows_IBE,OFFSET(InstrumenteIBE!$A$1,ROW()-2,COLUMN(),1,1),IF(ROW()-2 &lt;= DataRows,OFFSET(MeineInstrumente!$A$9,ROW()-DataRows_IBE-1,COLUMN(),1,1),""))</f>
        <v/>
      </c>
      <c r="B3866" t="str">
        <f ca="1">IF(ROW()-1&lt;=DataRows_IBE,OFFSET(InstrumenteIBE!$A$1,ROW()-2,COLUMN(),1,1),IF(ROW()-2 &lt;= DataRows,OFFSET(MeineInstrumente!$A$9,ROW()-DataRows_IBE-1,COLUMN(),1,1),""))</f>
        <v/>
      </c>
      <c r="C3866" t="str">
        <f ca="1">IF(ROW()-1&lt;=DataRows_IBE,OFFSET(InstrumenteIBE!$A$1,ROW()-2,COLUMN(),1,1),IF(ROW()-2 &lt;= DataRows,OFFSET(MeineInstrumente!$A$9,ROW()-DataRows_IBE-1,COLUMN(),1,1),""))</f>
        <v/>
      </c>
      <c r="D3866" s="16" t="str">
        <f ca="1">IF(ROW()-1&lt;=DataRows_IBE,OFFSET(InstrumenteIBE!$A$1,ROW()-2,COLUMN(),1,1),IF(ROW()-2 &lt;= DataRows,OFFSET(MeineInstrumente!$A$9,ROW()-DataRows_IBE-1,COLUMN(),1,1),""))</f>
        <v/>
      </c>
      <c r="E3866" t="str">
        <f t="shared" ca="1" si="60"/>
        <v/>
      </c>
      <c r="F3866" t="str">
        <f ca="1">IF(ROW()-1&lt;=DataRows_IBE,OFFSET(InstrumenteIBE!$A$1,ROW()-2,COLUMN()-COLUMN($F$1),1,1),IF(ROW()-2 &lt;= DataRows,OFFSET(MeineInstrumente!$A$9,ROW()-DataRows_IBE-1,COLUMN()-COLUMN($F$1),1,1),""))</f>
        <v/>
      </c>
    </row>
    <row r="3867" spans="1:6" x14ac:dyDescent="0.25">
      <c r="A3867" t="str">
        <f ca="1">IF(ROW()-1&lt;=DataRows_IBE,OFFSET(InstrumenteIBE!$A$1,ROW()-2,COLUMN(),1,1),IF(ROW()-2 &lt;= DataRows,OFFSET(MeineInstrumente!$A$9,ROW()-DataRows_IBE-1,COLUMN(),1,1),""))</f>
        <v/>
      </c>
      <c r="B3867" t="str">
        <f ca="1">IF(ROW()-1&lt;=DataRows_IBE,OFFSET(InstrumenteIBE!$A$1,ROW()-2,COLUMN(),1,1),IF(ROW()-2 &lt;= DataRows,OFFSET(MeineInstrumente!$A$9,ROW()-DataRows_IBE-1,COLUMN(),1,1),""))</f>
        <v/>
      </c>
      <c r="C3867" t="str">
        <f ca="1">IF(ROW()-1&lt;=DataRows_IBE,OFFSET(InstrumenteIBE!$A$1,ROW()-2,COLUMN(),1,1),IF(ROW()-2 &lt;= DataRows,OFFSET(MeineInstrumente!$A$9,ROW()-DataRows_IBE-1,COLUMN(),1,1),""))</f>
        <v/>
      </c>
      <c r="D3867" s="16" t="str">
        <f ca="1">IF(ROW()-1&lt;=DataRows_IBE,OFFSET(InstrumenteIBE!$A$1,ROW()-2,COLUMN(),1,1),IF(ROW()-2 &lt;= DataRows,OFFSET(MeineInstrumente!$A$9,ROW()-DataRows_IBE-1,COLUMN(),1,1),""))</f>
        <v/>
      </c>
      <c r="E3867" t="str">
        <f t="shared" ca="1" si="60"/>
        <v/>
      </c>
      <c r="F3867" t="str">
        <f ca="1">IF(ROW()-1&lt;=DataRows_IBE,OFFSET(InstrumenteIBE!$A$1,ROW()-2,COLUMN()-COLUMN($F$1),1,1),IF(ROW()-2 &lt;= DataRows,OFFSET(MeineInstrumente!$A$9,ROW()-DataRows_IBE-1,COLUMN()-COLUMN($F$1),1,1),""))</f>
        <v/>
      </c>
    </row>
    <row r="3868" spans="1:6" x14ac:dyDescent="0.25">
      <c r="A3868" t="str">
        <f ca="1">IF(ROW()-1&lt;=DataRows_IBE,OFFSET(InstrumenteIBE!$A$1,ROW()-2,COLUMN(),1,1),IF(ROW()-2 &lt;= DataRows,OFFSET(MeineInstrumente!$A$9,ROW()-DataRows_IBE-1,COLUMN(),1,1),""))</f>
        <v/>
      </c>
      <c r="B3868" t="str">
        <f ca="1">IF(ROW()-1&lt;=DataRows_IBE,OFFSET(InstrumenteIBE!$A$1,ROW()-2,COLUMN(),1,1),IF(ROW()-2 &lt;= DataRows,OFFSET(MeineInstrumente!$A$9,ROW()-DataRows_IBE-1,COLUMN(),1,1),""))</f>
        <v/>
      </c>
      <c r="C3868" t="str">
        <f ca="1">IF(ROW()-1&lt;=DataRows_IBE,OFFSET(InstrumenteIBE!$A$1,ROW()-2,COLUMN(),1,1),IF(ROW()-2 &lt;= DataRows,OFFSET(MeineInstrumente!$A$9,ROW()-DataRows_IBE-1,COLUMN(),1,1),""))</f>
        <v/>
      </c>
      <c r="D3868" s="16" t="str">
        <f ca="1">IF(ROW()-1&lt;=DataRows_IBE,OFFSET(InstrumenteIBE!$A$1,ROW()-2,COLUMN(),1,1),IF(ROW()-2 &lt;= DataRows,OFFSET(MeineInstrumente!$A$9,ROW()-DataRows_IBE-1,COLUMN(),1,1),""))</f>
        <v/>
      </c>
      <c r="E3868" t="str">
        <f t="shared" ca="1" si="60"/>
        <v/>
      </c>
      <c r="F3868" t="str">
        <f ca="1">IF(ROW()-1&lt;=DataRows_IBE,OFFSET(InstrumenteIBE!$A$1,ROW()-2,COLUMN()-COLUMN($F$1),1,1),IF(ROW()-2 &lt;= DataRows,OFFSET(MeineInstrumente!$A$9,ROW()-DataRows_IBE-1,COLUMN()-COLUMN($F$1),1,1),""))</f>
        <v/>
      </c>
    </row>
    <row r="3869" spans="1:6" x14ac:dyDescent="0.25">
      <c r="A3869" t="str">
        <f ca="1">IF(ROW()-1&lt;=DataRows_IBE,OFFSET(InstrumenteIBE!$A$1,ROW()-2,COLUMN(),1,1),IF(ROW()-2 &lt;= DataRows,OFFSET(MeineInstrumente!$A$9,ROW()-DataRows_IBE-1,COLUMN(),1,1),""))</f>
        <v/>
      </c>
      <c r="B3869" t="str">
        <f ca="1">IF(ROW()-1&lt;=DataRows_IBE,OFFSET(InstrumenteIBE!$A$1,ROW()-2,COLUMN(),1,1),IF(ROW()-2 &lt;= DataRows,OFFSET(MeineInstrumente!$A$9,ROW()-DataRows_IBE-1,COLUMN(),1,1),""))</f>
        <v/>
      </c>
      <c r="C3869" t="str">
        <f ca="1">IF(ROW()-1&lt;=DataRows_IBE,OFFSET(InstrumenteIBE!$A$1,ROW()-2,COLUMN(),1,1),IF(ROW()-2 &lt;= DataRows,OFFSET(MeineInstrumente!$A$9,ROW()-DataRows_IBE-1,COLUMN(),1,1),""))</f>
        <v/>
      </c>
      <c r="D3869" s="16" t="str">
        <f ca="1">IF(ROW()-1&lt;=DataRows_IBE,OFFSET(InstrumenteIBE!$A$1,ROW()-2,COLUMN(),1,1),IF(ROW()-2 &lt;= DataRows,OFFSET(MeineInstrumente!$A$9,ROW()-DataRows_IBE-1,COLUMN(),1,1),""))</f>
        <v/>
      </c>
      <c r="E3869" t="str">
        <f t="shared" ca="1" si="60"/>
        <v/>
      </c>
      <c r="F3869" t="str">
        <f ca="1">IF(ROW()-1&lt;=DataRows_IBE,OFFSET(InstrumenteIBE!$A$1,ROW()-2,COLUMN()-COLUMN($F$1),1,1),IF(ROW()-2 &lt;= DataRows,OFFSET(MeineInstrumente!$A$9,ROW()-DataRows_IBE-1,COLUMN()-COLUMN($F$1),1,1),""))</f>
        <v/>
      </c>
    </row>
    <row r="3870" spans="1:6" x14ac:dyDescent="0.25">
      <c r="A3870" t="str">
        <f ca="1">IF(ROW()-1&lt;=DataRows_IBE,OFFSET(InstrumenteIBE!$A$1,ROW()-2,COLUMN(),1,1),IF(ROW()-2 &lt;= DataRows,OFFSET(MeineInstrumente!$A$9,ROW()-DataRows_IBE-1,COLUMN(),1,1),""))</f>
        <v/>
      </c>
      <c r="B3870" t="str">
        <f ca="1">IF(ROW()-1&lt;=DataRows_IBE,OFFSET(InstrumenteIBE!$A$1,ROW()-2,COLUMN(),1,1),IF(ROW()-2 &lt;= DataRows,OFFSET(MeineInstrumente!$A$9,ROW()-DataRows_IBE-1,COLUMN(),1,1),""))</f>
        <v/>
      </c>
      <c r="C3870" t="str">
        <f ca="1">IF(ROW()-1&lt;=DataRows_IBE,OFFSET(InstrumenteIBE!$A$1,ROW()-2,COLUMN(),1,1),IF(ROW()-2 &lt;= DataRows,OFFSET(MeineInstrumente!$A$9,ROW()-DataRows_IBE-1,COLUMN(),1,1),""))</f>
        <v/>
      </c>
      <c r="D3870" s="16" t="str">
        <f ca="1">IF(ROW()-1&lt;=DataRows_IBE,OFFSET(InstrumenteIBE!$A$1,ROW()-2,COLUMN(),1,1),IF(ROW()-2 &lt;= DataRows,OFFSET(MeineInstrumente!$A$9,ROW()-DataRows_IBE-1,COLUMN(),1,1),""))</f>
        <v/>
      </c>
      <c r="E3870" t="str">
        <f t="shared" ca="1" si="60"/>
        <v/>
      </c>
      <c r="F3870" t="str">
        <f ca="1">IF(ROW()-1&lt;=DataRows_IBE,OFFSET(InstrumenteIBE!$A$1,ROW()-2,COLUMN()-COLUMN($F$1),1,1),IF(ROW()-2 &lt;= DataRows,OFFSET(MeineInstrumente!$A$9,ROW()-DataRows_IBE-1,COLUMN()-COLUMN($F$1),1,1),""))</f>
        <v/>
      </c>
    </row>
    <row r="3871" spans="1:6" x14ac:dyDescent="0.25">
      <c r="A3871" t="str">
        <f ca="1">IF(ROW()-1&lt;=DataRows_IBE,OFFSET(InstrumenteIBE!$A$1,ROW()-2,COLUMN(),1,1),IF(ROW()-2 &lt;= DataRows,OFFSET(MeineInstrumente!$A$9,ROW()-DataRows_IBE-1,COLUMN(),1,1),""))</f>
        <v/>
      </c>
      <c r="B3871" t="str">
        <f ca="1">IF(ROW()-1&lt;=DataRows_IBE,OFFSET(InstrumenteIBE!$A$1,ROW()-2,COLUMN(),1,1),IF(ROW()-2 &lt;= DataRows,OFFSET(MeineInstrumente!$A$9,ROW()-DataRows_IBE-1,COLUMN(),1,1),""))</f>
        <v/>
      </c>
      <c r="C3871" t="str">
        <f ca="1">IF(ROW()-1&lt;=DataRows_IBE,OFFSET(InstrumenteIBE!$A$1,ROW()-2,COLUMN(),1,1),IF(ROW()-2 &lt;= DataRows,OFFSET(MeineInstrumente!$A$9,ROW()-DataRows_IBE-1,COLUMN(),1,1),""))</f>
        <v/>
      </c>
      <c r="D3871" s="16" t="str">
        <f ca="1">IF(ROW()-1&lt;=DataRows_IBE,OFFSET(InstrumenteIBE!$A$1,ROW()-2,COLUMN(),1,1),IF(ROW()-2 &lt;= DataRows,OFFSET(MeineInstrumente!$A$9,ROW()-DataRows_IBE-1,COLUMN(),1,1),""))</f>
        <v/>
      </c>
      <c r="E3871" t="str">
        <f t="shared" ca="1" si="60"/>
        <v/>
      </c>
      <c r="F3871" t="str">
        <f ca="1">IF(ROW()-1&lt;=DataRows_IBE,OFFSET(InstrumenteIBE!$A$1,ROW()-2,COLUMN()-COLUMN($F$1),1,1),IF(ROW()-2 &lt;= DataRows,OFFSET(MeineInstrumente!$A$9,ROW()-DataRows_IBE-1,COLUMN()-COLUMN($F$1),1,1),""))</f>
        <v/>
      </c>
    </row>
    <row r="3872" spans="1:6" x14ac:dyDescent="0.25">
      <c r="A3872" t="str">
        <f ca="1">IF(ROW()-1&lt;=DataRows_IBE,OFFSET(InstrumenteIBE!$A$1,ROW()-2,COLUMN(),1,1),IF(ROW()-2 &lt;= DataRows,OFFSET(MeineInstrumente!$A$9,ROW()-DataRows_IBE-1,COLUMN(),1,1),""))</f>
        <v/>
      </c>
      <c r="B3872" t="str">
        <f ca="1">IF(ROW()-1&lt;=DataRows_IBE,OFFSET(InstrumenteIBE!$A$1,ROW()-2,COLUMN(),1,1),IF(ROW()-2 &lt;= DataRows,OFFSET(MeineInstrumente!$A$9,ROW()-DataRows_IBE-1,COLUMN(),1,1),""))</f>
        <v/>
      </c>
      <c r="C3872" t="str">
        <f ca="1">IF(ROW()-1&lt;=DataRows_IBE,OFFSET(InstrumenteIBE!$A$1,ROW()-2,COLUMN(),1,1),IF(ROW()-2 &lt;= DataRows,OFFSET(MeineInstrumente!$A$9,ROW()-DataRows_IBE-1,COLUMN(),1,1),""))</f>
        <v/>
      </c>
      <c r="D3872" s="16" t="str">
        <f ca="1">IF(ROW()-1&lt;=DataRows_IBE,OFFSET(InstrumenteIBE!$A$1,ROW()-2,COLUMN(),1,1),IF(ROW()-2 &lt;= DataRows,OFFSET(MeineInstrumente!$A$9,ROW()-DataRows_IBE-1,COLUMN(),1,1),""))</f>
        <v/>
      </c>
      <c r="E3872" t="str">
        <f t="shared" ca="1" si="60"/>
        <v/>
      </c>
      <c r="F3872" t="str">
        <f ca="1">IF(ROW()-1&lt;=DataRows_IBE,OFFSET(InstrumenteIBE!$A$1,ROW()-2,COLUMN()-COLUMN($F$1),1,1),IF(ROW()-2 &lt;= DataRows,OFFSET(MeineInstrumente!$A$9,ROW()-DataRows_IBE-1,COLUMN()-COLUMN($F$1),1,1),""))</f>
        <v/>
      </c>
    </row>
    <row r="3873" spans="1:6" x14ac:dyDescent="0.25">
      <c r="A3873" t="str">
        <f ca="1">IF(ROW()-1&lt;=DataRows_IBE,OFFSET(InstrumenteIBE!$A$1,ROW()-2,COLUMN(),1,1),IF(ROW()-2 &lt;= DataRows,OFFSET(MeineInstrumente!$A$9,ROW()-DataRows_IBE-1,COLUMN(),1,1),""))</f>
        <v/>
      </c>
      <c r="B3873" t="str">
        <f ca="1">IF(ROW()-1&lt;=DataRows_IBE,OFFSET(InstrumenteIBE!$A$1,ROW()-2,COLUMN(),1,1),IF(ROW()-2 &lt;= DataRows,OFFSET(MeineInstrumente!$A$9,ROW()-DataRows_IBE-1,COLUMN(),1,1),""))</f>
        <v/>
      </c>
      <c r="C3873" t="str">
        <f ca="1">IF(ROW()-1&lt;=DataRows_IBE,OFFSET(InstrumenteIBE!$A$1,ROW()-2,COLUMN(),1,1),IF(ROW()-2 &lt;= DataRows,OFFSET(MeineInstrumente!$A$9,ROW()-DataRows_IBE-1,COLUMN(),1,1),""))</f>
        <v/>
      </c>
      <c r="D3873" s="16" t="str">
        <f ca="1">IF(ROW()-1&lt;=DataRows_IBE,OFFSET(InstrumenteIBE!$A$1,ROW()-2,COLUMN(),1,1),IF(ROW()-2 &lt;= DataRows,OFFSET(MeineInstrumente!$A$9,ROW()-DataRows_IBE-1,COLUMN(),1,1),""))</f>
        <v/>
      </c>
      <c r="E3873" t="str">
        <f t="shared" ca="1" si="60"/>
        <v/>
      </c>
      <c r="F3873" t="str">
        <f ca="1">IF(ROW()-1&lt;=DataRows_IBE,OFFSET(InstrumenteIBE!$A$1,ROW()-2,COLUMN()-COLUMN($F$1),1,1),IF(ROW()-2 &lt;= DataRows,OFFSET(MeineInstrumente!$A$9,ROW()-DataRows_IBE-1,COLUMN()-COLUMN($F$1),1,1),""))</f>
        <v/>
      </c>
    </row>
    <row r="3874" spans="1:6" x14ac:dyDescent="0.25">
      <c r="A3874" t="str">
        <f ca="1">IF(ROW()-1&lt;=DataRows_IBE,OFFSET(InstrumenteIBE!$A$1,ROW()-2,COLUMN(),1,1),IF(ROW()-2 &lt;= DataRows,OFFSET(MeineInstrumente!$A$9,ROW()-DataRows_IBE-1,COLUMN(),1,1),""))</f>
        <v/>
      </c>
      <c r="B3874" t="str">
        <f ca="1">IF(ROW()-1&lt;=DataRows_IBE,OFFSET(InstrumenteIBE!$A$1,ROW()-2,COLUMN(),1,1),IF(ROW()-2 &lt;= DataRows,OFFSET(MeineInstrumente!$A$9,ROW()-DataRows_IBE-1,COLUMN(),1,1),""))</f>
        <v/>
      </c>
      <c r="C3874" t="str">
        <f ca="1">IF(ROW()-1&lt;=DataRows_IBE,OFFSET(InstrumenteIBE!$A$1,ROW()-2,COLUMN(),1,1),IF(ROW()-2 &lt;= DataRows,OFFSET(MeineInstrumente!$A$9,ROW()-DataRows_IBE-1,COLUMN(),1,1),""))</f>
        <v/>
      </c>
      <c r="D3874" s="16" t="str">
        <f ca="1">IF(ROW()-1&lt;=DataRows_IBE,OFFSET(InstrumenteIBE!$A$1,ROW()-2,COLUMN(),1,1),IF(ROW()-2 &lt;= DataRows,OFFSET(MeineInstrumente!$A$9,ROW()-DataRows_IBE-1,COLUMN(),1,1),""))</f>
        <v/>
      </c>
      <c r="E3874" t="str">
        <f t="shared" ca="1" si="60"/>
        <v/>
      </c>
      <c r="F3874" t="str">
        <f ca="1">IF(ROW()-1&lt;=DataRows_IBE,OFFSET(InstrumenteIBE!$A$1,ROW()-2,COLUMN()-COLUMN($F$1),1,1),IF(ROW()-2 &lt;= DataRows,OFFSET(MeineInstrumente!$A$9,ROW()-DataRows_IBE-1,COLUMN()-COLUMN($F$1),1,1),""))</f>
        <v/>
      </c>
    </row>
    <row r="3875" spans="1:6" x14ac:dyDescent="0.25">
      <c r="A3875" t="str">
        <f ca="1">IF(ROW()-1&lt;=DataRows_IBE,OFFSET(InstrumenteIBE!$A$1,ROW()-2,COLUMN(),1,1),IF(ROW()-2 &lt;= DataRows,OFFSET(MeineInstrumente!$A$9,ROW()-DataRows_IBE-1,COLUMN(),1,1),""))</f>
        <v/>
      </c>
      <c r="B3875" t="str">
        <f ca="1">IF(ROW()-1&lt;=DataRows_IBE,OFFSET(InstrumenteIBE!$A$1,ROW()-2,COLUMN(),1,1),IF(ROW()-2 &lt;= DataRows,OFFSET(MeineInstrumente!$A$9,ROW()-DataRows_IBE-1,COLUMN(),1,1),""))</f>
        <v/>
      </c>
      <c r="C3875" t="str">
        <f ca="1">IF(ROW()-1&lt;=DataRows_IBE,OFFSET(InstrumenteIBE!$A$1,ROW()-2,COLUMN(),1,1),IF(ROW()-2 &lt;= DataRows,OFFSET(MeineInstrumente!$A$9,ROW()-DataRows_IBE-1,COLUMN(),1,1),""))</f>
        <v/>
      </c>
      <c r="D3875" s="16" t="str">
        <f ca="1">IF(ROW()-1&lt;=DataRows_IBE,OFFSET(InstrumenteIBE!$A$1,ROW()-2,COLUMN(),1,1),IF(ROW()-2 &lt;= DataRows,OFFSET(MeineInstrumente!$A$9,ROW()-DataRows_IBE-1,COLUMN(),1,1),""))</f>
        <v/>
      </c>
      <c r="E3875" t="str">
        <f t="shared" ca="1" si="60"/>
        <v/>
      </c>
      <c r="F3875" t="str">
        <f ca="1">IF(ROW()-1&lt;=DataRows_IBE,OFFSET(InstrumenteIBE!$A$1,ROW()-2,COLUMN()-COLUMN($F$1),1,1),IF(ROW()-2 &lt;= DataRows,OFFSET(MeineInstrumente!$A$9,ROW()-DataRows_IBE-1,COLUMN()-COLUMN($F$1),1,1),""))</f>
        <v/>
      </c>
    </row>
    <row r="3876" spans="1:6" x14ac:dyDescent="0.25">
      <c r="A3876" t="str">
        <f ca="1">IF(ROW()-1&lt;=DataRows_IBE,OFFSET(InstrumenteIBE!$A$1,ROW()-2,COLUMN(),1,1),IF(ROW()-2 &lt;= DataRows,OFFSET(MeineInstrumente!$A$9,ROW()-DataRows_IBE-1,COLUMN(),1,1),""))</f>
        <v/>
      </c>
      <c r="B3876" t="str">
        <f ca="1">IF(ROW()-1&lt;=DataRows_IBE,OFFSET(InstrumenteIBE!$A$1,ROW()-2,COLUMN(),1,1),IF(ROW()-2 &lt;= DataRows,OFFSET(MeineInstrumente!$A$9,ROW()-DataRows_IBE-1,COLUMN(),1,1),""))</f>
        <v/>
      </c>
      <c r="C3876" t="str">
        <f ca="1">IF(ROW()-1&lt;=DataRows_IBE,OFFSET(InstrumenteIBE!$A$1,ROW()-2,COLUMN(),1,1),IF(ROW()-2 &lt;= DataRows,OFFSET(MeineInstrumente!$A$9,ROW()-DataRows_IBE-1,COLUMN(),1,1),""))</f>
        <v/>
      </c>
      <c r="D3876" s="16" t="str">
        <f ca="1">IF(ROW()-1&lt;=DataRows_IBE,OFFSET(InstrumenteIBE!$A$1,ROW()-2,COLUMN(),1,1),IF(ROW()-2 &lt;= DataRows,OFFSET(MeineInstrumente!$A$9,ROW()-DataRows_IBE-1,COLUMN(),1,1),""))</f>
        <v/>
      </c>
      <c r="E3876" t="str">
        <f t="shared" ca="1" si="60"/>
        <v/>
      </c>
      <c r="F3876" t="str">
        <f ca="1">IF(ROW()-1&lt;=DataRows_IBE,OFFSET(InstrumenteIBE!$A$1,ROW()-2,COLUMN()-COLUMN($F$1),1,1),IF(ROW()-2 &lt;= DataRows,OFFSET(MeineInstrumente!$A$9,ROW()-DataRows_IBE-1,COLUMN()-COLUMN($F$1),1,1),""))</f>
        <v/>
      </c>
    </row>
    <row r="3877" spans="1:6" x14ac:dyDescent="0.25">
      <c r="A3877" t="str">
        <f ca="1">IF(ROW()-1&lt;=DataRows_IBE,OFFSET(InstrumenteIBE!$A$1,ROW()-2,COLUMN(),1,1),IF(ROW()-2 &lt;= DataRows,OFFSET(MeineInstrumente!$A$9,ROW()-DataRows_IBE-1,COLUMN(),1,1),""))</f>
        <v/>
      </c>
      <c r="B3877" t="str">
        <f ca="1">IF(ROW()-1&lt;=DataRows_IBE,OFFSET(InstrumenteIBE!$A$1,ROW()-2,COLUMN(),1,1),IF(ROW()-2 &lt;= DataRows,OFFSET(MeineInstrumente!$A$9,ROW()-DataRows_IBE-1,COLUMN(),1,1),""))</f>
        <v/>
      </c>
      <c r="C3877" t="str">
        <f ca="1">IF(ROW()-1&lt;=DataRows_IBE,OFFSET(InstrumenteIBE!$A$1,ROW()-2,COLUMN(),1,1),IF(ROW()-2 &lt;= DataRows,OFFSET(MeineInstrumente!$A$9,ROW()-DataRows_IBE-1,COLUMN(),1,1),""))</f>
        <v/>
      </c>
      <c r="D3877" s="16" t="str">
        <f ca="1">IF(ROW()-1&lt;=DataRows_IBE,OFFSET(InstrumenteIBE!$A$1,ROW()-2,COLUMN(),1,1),IF(ROW()-2 &lt;= DataRows,OFFSET(MeineInstrumente!$A$9,ROW()-DataRows_IBE-1,COLUMN(),1,1),""))</f>
        <v/>
      </c>
      <c r="E3877" t="str">
        <f t="shared" ca="1" si="60"/>
        <v/>
      </c>
      <c r="F3877" t="str">
        <f ca="1">IF(ROW()-1&lt;=DataRows_IBE,OFFSET(InstrumenteIBE!$A$1,ROW()-2,COLUMN()-COLUMN($F$1),1,1),IF(ROW()-2 &lt;= DataRows,OFFSET(MeineInstrumente!$A$9,ROW()-DataRows_IBE-1,COLUMN()-COLUMN($F$1),1,1),""))</f>
        <v/>
      </c>
    </row>
    <row r="3878" spans="1:6" x14ac:dyDescent="0.25">
      <c r="A3878" t="str">
        <f ca="1">IF(ROW()-1&lt;=DataRows_IBE,OFFSET(InstrumenteIBE!$A$1,ROW()-2,COLUMN(),1,1),IF(ROW()-2 &lt;= DataRows,OFFSET(MeineInstrumente!$A$9,ROW()-DataRows_IBE-1,COLUMN(),1,1),""))</f>
        <v/>
      </c>
      <c r="B3878" t="str">
        <f ca="1">IF(ROW()-1&lt;=DataRows_IBE,OFFSET(InstrumenteIBE!$A$1,ROW()-2,COLUMN(),1,1),IF(ROW()-2 &lt;= DataRows,OFFSET(MeineInstrumente!$A$9,ROW()-DataRows_IBE-1,COLUMN(),1,1),""))</f>
        <v/>
      </c>
      <c r="C3878" t="str">
        <f ca="1">IF(ROW()-1&lt;=DataRows_IBE,OFFSET(InstrumenteIBE!$A$1,ROW()-2,COLUMN(),1,1),IF(ROW()-2 &lt;= DataRows,OFFSET(MeineInstrumente!$A$9,ROW()-DataRows_IBE-1,COLUMN(),1,1),""))</f>
        <v/>
      </c>
      <c r="D3878" s="16" t="str">
        <f ca="1">IF(ROW()-1&lt;=DataRows_IBE,OFFSET(InstrumenteIBE!$A$1,ROW()-2,COLUMN(),1,1),IF(ROW()-2 &lt;= DataRows,OFFSET(MeineInstrumente!$A$9,ROW()-DataRows_IBE-1,COLUMN(),1,1),""))</f>
        <v/>
      </c>
      <c r="E3878" t="str">
        <f t="shared" ca="1" si="60"/>
        <v/>
      </c>
      <c r="F3878" t="str">
        <f ca="1">IF(ROW()-1&lt;=DataRows_IBE,OFFSET(InstrumenteIBE!$A$1,ROW()-2,COLUMN()-COLUMN($F$1),1,1),IF(ROW()-2 &lt;= DataRows,OFFSET(MeineInstrumente!$A$9,ROW()-DataRows_IBE-1,COLUMN()-COLUMN($F$1),1,1),""))</f>
        <v/>
      </c>
    </row>
    <row r="3879" spans="1:6" x14ac:dyDescent="0.25">
      <c r="A3879" t="str">
        <f ca="1">IF(ROW()-1&lt;=DataRows_IBE,OFFSET(InstrumenteIBE!$A$1,ROW()-2,COLUMN(),1,1),IF(ROW()-2 &lt;= DataRows,OFFSET(MeineInstrumente!$A$9,ROW()-DataRows_IBE-1,COLUMN(),1,1),""))</f>
        <v/>
      </c>
      <c r="B3879" t="str">
        <f ca="1">IF(ROW()-1&lt;=DataRows_IBE,OFFSET(InstrumenteIBE!$A$1,ROW()-2,COLUMN(),1,1),IF(ROW()-2 &lt;= DataRows,OFFSET(MeineInstrumente!$A$9,ROW()-DataRows_IBE-1,COLUMN(),1,1),""))</f>
        <v/>
      </c>
      <c r="C3879" t="str">
        <f ca="1">IF(ROW()-1&lt;=DataRows_IBE,OFFSET(InstrumenteIBE!$A$1,ROW()-2,COLUMN(),1,1),IF(ROW()-2 &lt;= DataRows,OFFSET(MeineInstrumente!$A$9,ROW()-DataRows_IBE-1,COLUMN(),1,1),""))</f>
        <v/>
      </c>
      <c r="D3879" s="16" t="str">
        <f ca="1">IF(ROW()-1&lt;=DataRows_IBE,OFFSET(InstrumenteIBE!$A$1,ROW()-2,COLUMN(),1,1),IF(ROW()-2 &lt;= DataRows,OFFSET(MeineInstrumente!$A$9,ROW()-DataRows_IBE-1,COLUMN(),1,1),""))</f>
        <v/>
      </c>
      <c r="E3879" t="str">
        <f t="shared" ca="1" si="60"/>
        <v/>
      </c>
      <c r="F3879" t="str">
        <f ca="1">IF(ROW()-1&lt;=DataRows_IBE,OFFSET(InstrumenteIBE!$A$1,ROW()-2,COLUMN()-COLUMN($F$1),1,1),IF(ROW()-2 &lt;= DataRows,OFFSET(MeineInstrumente!$A$9,ROW()-DataRows_IBE-1,COLUMN()-COLUMN($F$1),1,1),""))</f>
        <v/>
      </c>
    </row>
    <row r="3880" spans="1:6" x14ac:dyDescent="0.25">
      <c r="A3880" t="str">
        <f ca="1">IF(ROW()-1&lt;=DataRows_IBE,OFFSET(InstrumenteIBE!$A$1,ROW()-2,COLUMN(),1,1),IF(ROW()-2 &lt;= DataRows,OFFSET(MeineInstrumente!$A$9,ROW()-DataRows_IBE-1,COLUMN(),1,1),""))</f>
        <v/>
      </c>
      <c r="B3880" t="str">
        <f ca="1">IF(ROW()-1&lt;=DataRows_IBE,OFFSET(InstrumenteIBE!$A$1,ROW()-2,COLUMN(),1,1),IF(ROW()-2 &lt;= DataRows,OFFSET(MeineInstrumente!$A$9,ROW()-DataRows_IBE-1,COLUMN(),1,1),""))</f>
        <v/>
      </c>
      <c r="C3880" t="str">
        <f ca="1">IF(ROW()-1&lt;=DataRows_IBE,OFFSET(InstrumenteIBE!$A$1,ROW()-2,COLUMN(),1,1),IF(ROW()-2 &lt;= DataRows,OFFSET(MeineInstrumente!$A$9,ROW()-DataRows_IBE-1,COLUMN(),1,1),""))</f>
        <v/>
      </c>
      <c r="D3880" s="16" t="str">
        <f ca="1">IF(ROW()-1&lt;=DataRows_IBE,OFFSET(InstrumenteIBE!$A$1,ROW()-2,COLUMN(),1,1),IF(ROW()-2 &lt;= DataRows,OFFSET(MeineInstrumente!$A$9,ROW()-DataRows_IBE-1,COLUMN(),1,1),""))</f>
        <v/>
      </c>
      <c r="E3880" t="str">
        <f t="shared" ca="1" si="60"/>
        <v/>
      </c>
      <c r="F3880" t="str">
        <f ca="1">IF(ROW()-1&lt;=DataRows_IBE,OFFSET(InstrumenteIBE!$A$1,ROW()-2,COLUMN()-COLUMN($F$1),1,1),IF(ROW()-2 &lt;= DataRows,OFFSET(MeineInstrumente!$A$9,ROW()-DataRows_IBE-1,COLUMN()-COLUMN($F$1),1,1),""))</f>
        <v/>
      </c>
    </row>
    <row r="3881" spans="1:6" x14ac:dyDescent="0.25">
      <c r="A3881" t="str">
        <f ca="1">IF(ROW()-1&lt;=DataRows_IBE,OFFSET(InstrumenteIBE!$A$1,ROW()-2,COLUMN(),1,1),IF(ROW()-2 &lt;= DataRows,OFFSET(MeineInstrumente!$A$9,ROW()-DataRows_IBE-1,COLUMN(),1,1),""))</f>
        <v/>
      </c>
      <c r="B3881" t="str">
        <f ca="1">IF(ROW()-1&lt;=DataRows_IBE,OFFSET(InstrumenteIBE!$A$1,ROW()-2,COLUMN(),1,1),IF(ROW()-2 &lt;= DataRows,OFFSET(MeineInstrumente!$A$9,ROW()-DataRows_IBE-1,COLUMN(),1,1),""))</f>
        <v/>
      </c>
      <c r="C3881" t="str">
        <f ca="1">IF(ROW()-1&lt;=DataRows_IBE,OFFSET(InstrumenteIBE!$A$1,ROW()-2,COLUMN(),1,1),IF(ROW()-2 &lt;= DataRows,OFFSET(MeineInstrumente!$A$9,ROW()-DataRows_IBE-1,COLUMN(),1,1),""))</f>
        <v/>
      </c>
      <c r="D3881" s="16" t="str">
        <f ca="1">IF(ROW()-1&lt;=DataRows_IBE,OFFSET(InstrumenteIBE!$A$1,ROW()-2,COLUMN(),1,1),IF(ROW()-2 &lt;= DataRows,OFFSET(MeineInstrumente!$A$9,ROW()-DataRows_IBE-1,COLUMN(),1,1),""))</f>
        <v/>
      </c>
      <c r="E3881" t="str">
        <f t="shared" ca="1" si="60"/>
        <v/>
      </c>
      <c r="F3881" t="str">
        <f ca="1">IF(ROW()-1&lt;=DataRows_IBE,OFFSET(InstrumenteIBE!$A$1,ROW()-2,COLUMN()-COLUMN($F$1),1,1),IF(ROW()-2 &lt;= DataRows,OFFSET(MeineInstrumente!$A$9,ROW()-DataRows_IBE-1,COLUMN()-COLUMN($F$1),1,1),""))</f>
        <v/>
      </c>
    </row>
    <row r="3882" spans="1:6" x14ac:dyDescent="0.25">
      <c r="A3882" t="str">
        <f ca="1">IF(ROW()-1&lt;=DataRows_IBE,OFFSET(InstrumenteIBE!$A$1,ROW()-2,COLUMN(),1,1),IF(ROW()-2 &lt;= DataRows,OFFSET(MeineInstrumente!$A$9,ROW()-DataRows_IBE-1,COLUMN(),1,1),""))</f>
        <v/>
      </c>
      <c r="B3882" t="str">
        <f ca="1">IF(ROW()-1&lt;=DataRows_IBE,OFFSET(InstrumenteIBE!$A$1,ROW()-2,COLUMN(),1,1),IF(ROW()-2 &lt;= DataRows,OFFSET(MeineInstrumente!$A$9,ROW()-DataRows_IBE-1,COLUMN(),1,1),""))</f>
        <v/>
      </c>
      <c r="C3882" t="str">
        <f ca="1">IF(ROW()-1&lt;=DataRows_IBE,OFFSET(InstrumenteIBE!$A$1,ROW()-2,COLUMN(),1,1),IF(ROW()-2 &lt;= DataRows,OFFSET(MeineInstrumente!$A$9,ROW()-DataRows_IBE-1,COLUMN(),1,1),""))</f>
        <v/>
      </c>
      <c r="D3882" s="16" t="str">
        <f ca="1">IF(ROW()-1&lt;=DataRows_IBE,OFFSET(InstrumenteIBE!$A$1,ROW()-2,COLUMN(),1,1),IF(ROW()-2 &lt;= DataRows,OFFSET(MeineInstrumente!$A$9,ROW()-DataRows_IBE-1,COLUMN(),1,1),""))</f>
        <v/>
      </c>
      <c r="E3882" t="str">
        <f t="shared" ca="1" si="60"/>
        <v/>
      </c>
      <c r="F3882" t="str">
        <f ca="1">IF(ROW()-1&lt;=DataRows_IBE,OFFSET(InstrumenteIBE!$A$1,ROW()-2,COLUMN()-COLUMN($F$1),1,1),IF(ROW()-2 &lt;= DataRows,OFFSET(MeineInstrumente!$A$9,ROW()-DataRows_IBE-1,COLUMN()-COLUMN($F$1),1,1),""))</f>
        <v/>
      </c>
    </row>
    <row r="3883" spans="1:6" x14ac:dyDescent="0.25">
      <c r="A3883" t="str">
        <f ca="1">IF(ROW()-1&lt;=DataRows_IBE,OFFSET(InstrumenteIBE!$A$1,ROW()-2,COLUMN(),1,1),IF(ROW()-2 &lt;= DataRows,OFFSET(MeineInstrumente!$A$9,ROW()-DataRows_IBE-1,COLUMN(),1,1),""))</f>
        <v/>
      </c>
      <c r="B3883" t="str">
        <f ca="1">IF(ROW()-1&lt;=DataRows_IBE,OFFSET(InstrumenteIBE!$A$1,ROW()-2,COLUMN(),1,1),IF(ROW()-2 &lt;= DataRows,OFFSET(MeineInstrumente!$A$9,ROW()-DataRows_IBE-1,COLUMN(),1,1),""))</f>
        <v/>
      </c>
      <c r="C3883" t="str">
        <f ca="1">IF(ROW()-1&lt;=DataRows_IBE,OFFSET(InstrumenteIBE!$A$1,ROW()-2,COLUMN(),1,1),IF(ROW()-2 &lt;= DataRows,OFFSET(MeineInstrumente!$A$9,ROW()-DataRows_IBE-1,COLUMN(),1,1),""))</f>
        <v/>
      </c>
      <c r="D3883" s="16" t="str">
        <f ca="1">IF(ROW()-1&lt;=DataRows_IBE,OFFSET(InstrumenteIBE!$A$1,ROW()-2,COLUMN(),1,1),IF(ROW()-2 &lt;= DataRows,OFFSET(MeineInstrumente!$A$9,ROW()-DataRows_IBE-1,COLUMN(),1,1),""))</f>
        <v/>
      </c>
      <c r="E3883" t="str">
        <f t="shared" ca="1" si="60"/>
        <v/>
      </c>
      <c r="F3883" t="str">
        <f ca="1">IF(ROW()-1&lt;=DataRows_IBE,OFFSET(InstrumenteIBE!$A$1,ROW()-2,COLUMN()-COLUMN($F$1),1,1),IF(ROW()-2 &lt;= DataRows,OFFSET(MeineInstrumente!$A$9,ROW()-DataRows_IBE-1,COLUMN()-COLUMN($F$1),1,1),""))</f>
        <v/>
      </c>
    </row>
    <row r="3884" spans="1:6" x14ac:dyDescent="0.25">
      <c r="A3884" t="str">
        <f ca="1">IF(ROW()-1&lt;=DataRows_IBE,OFFSET(InstrumenteIBE!$A$1,ROW()-2,COLUMN(),1,1),IF(ROW()-2 &lt;= DataRows,OFFSET(MeineInstrumente!$A$9,ROW()-DataRows_IBE-1,COLUMN(),1,1),""))</f>
        <v/>
      </c>
      <c r="B3884" t="str">
        <f ca="1">IF(ROW()-1&lt;=DataRows_IBE,OFFSET(InstrumenteIBE!$A$1,ROW()-2,COLUMN(),1,1),IF(ROW()-2 &lt;= DataRows,OFFSET(MeineInstrumente!$A$9,ROW()-DataRows_IBE-1,COLUMN(),1,1),""))</f>
        <v/>
      </c>
      <c r="C3884" t="str">
        <f ca="1">IF(ROW()-1&lt;=DataRows_IBE,OFFSET(InstrumenteIBE!$A$1,ROW()-2,COLUMN(),1,1),IF(ROW()-2 &lt;= DataRows,OFFSET(MeineInstrumente!$A$9,ROW()-DataRows_IBE-1,COLUMN(),1,1),""))</f>
        <v/>
      </c>
      <c r="D3884" s="16" t="str">
        <f ca="1">IF(ROW()-1&lt;=DataRows_IBE,OFFSET(InstrumenteIBE!$A$1,ROW()-2,COLUMN(),1,1),IF(ROW()-2 &lt;= DataRows,OFFSET(MeineInstrumente!$A$9,ROW()-DataRows_IBE-1,COLUMN(),1,1),""))</f>
        <v/>
      </c>
      <c r="E3884" t="str">
        <f t="shared" ca="1" si="60"/>
        <v/>
      </c>
      <c r="F3884" t="str">
        <f ca="1">IF(ROW()-1&lt;=DataRows_IBE,OFFSET(InstrumenteIBE!$A$1,ROW()-2,COLUMN()-COLUMN($F$1),1,1),IF(ROW()-2 &lt;= DataRows,OFFSET(MeineInstrumente!$A$9,ROW()-DataRows_IBE-1,COLUMN()-COLUMN($F$1),1,1),""))</f>
        <v/>
      </c>
    </row>
    <row r="3885" spans="1:6" x14ac:dyDescent="0.25">
      <c r="A3885" t="str">
        <f ca="1">IF(ROW()-1&lt;=DataRows_IBE,OFFSET(InstrumenteIBE!$A$1,ROW()-2,COLUMN(),1,1),IF(ROW()-2 &lt;= DataRows,OFFSET(MeineInstrumente!$A$9,ROW()-DataRows_IBE-1,COLUMN(),1,1),""))</f>
        <v/>
      </c>
      <c r="B3885" t="str">
        <f ca="1">IF(ROW()-1&lt;=DataRows_IBE,OFFSET(InstrumenteIBE!$A$1,ROW()-2,COLUMN(),1,1),IF(ROW()-2 &lt;= DataRows,OFFSET(MeineInstrumente!$A$9,ROW()-DataRows_IBE-1,COLUMN(),1,1),""))</f>
        <v/>
      </c>
      <c r="C3885" t="str">
        <f ca="1">IF(ROW()-1&lt;=DataRows_IBE,OFFSET(InstrumenteIBE!$A$1,ROW()-2,COLUMN(),1,1),IF(ROW()-2 &lt;= DataRows,OFFSET(MeineInstrumente!$A$9,ROW()-DataRows_IBE-1,COLUMN(),1,1),""))</f>
        <v/>
      </c>
      <c r="D3885" s="16" t="str">
        <f ca="1">IF(ROW()-1&lt;=DataRows_IBE,OFFSET(InstrumenteIBE!$A$1,ROW()-2,COLUMN(),1,1),IF(ROW()-2 &lt;= DataRows,OFFSET(MeineInstrumente!$A$9,ROW()-DataRows_IBE-1,COLUMN(),1,1),""))</f>
        <v/>
      </c>
      <c r="E3885" t="str">
        <f t="shared" ca="1" si="60"/>
        <v/>
      </c>
      <c r="F3885" t="str">
        <f ca="1">IF(ROW()-1&lt;=DataRows_IBE,OFFSET(InstrumenteIBE!$A$1,ROW()-2,COLUMN()-COLUMN($F$1),1,1),IF(ROW()-2 &lt;= DataRows,OFFSET(MeineInstrumente!$A$9,ROW()-DataRows_IBE-1,COLUMN()-COLUMN($F$1),1,1),""))</f>
        <v/>
      </c>
    </row>
    <row r="3886" spans="1:6" x14ac:dyDescent="0.25">
      <c r="A3886" t="str">
        <f ca="1">IF(ROW()-1&lt;=DataRows_IBE,OFFSET(InstrumenteIBE!$A$1,ROW()-2,COLUMN(),1,1),IF(ROW()-2 &lt;= DataRows,OFFSET(MeineInstrumente!$A$9,ROW()-DataRows_IBE-1,COLUMN(),1,1),""))</f>
        <v/>
      </c>
      <c r="B3886" t="str">
        <f ca="1">IF(ROW()-1&lt;=DataRows_IBE,OFFSET(InstrumenteIBE!$A$1,ROW()-2,COLUMN(),1,1),IF(ROW()-2 &lt;= DataRows,OFFSET(MeineInstrumente!$A$9,ROW()-DataRows_IBE-1,COLUMN(),1,1),""))</f>
        <v/>
      </c>
      <c r="C3886" t="str">
        <f ca="1">IF(ROW()-1&lt;=DataRows_IBE,OFFSET(InstrumenteIBE!$A$1,ROW()-2,COLUMN(),1,1),IF(ROW()-2 &lt;= DataRows,OFFSET(MeineInstrumente!$A$9,ROW()-DataRows_IBE-1,COLUMN(),1,1),""))</f>
        <v/>
      </c>
      <c r="D3886" s="16" t="str">
        <f ca="1">IF(ROW()-1&lt;=DataRows_IBE,OFFSET(InstrumenteIBE!$A$1,ROW()-2,COLUMN(),1,1),IF(ROW()-2 &lt;= DataRows,OFFSET(MeineInstrumente!$A$9,ROW()-DataRows_IBE-1,COLUMN(),1,1),""))</f>
        <v/>
      </c>
      <c r="E3886" t="str">
        <f t="shared" ca="1" si="60"/>
        <v/>
      </c>
      <c r="F3886" t="str">
        <f ca="1">IF(ROW()-1&lt;=DataRows_IBE,OFFSET(InstrumenteIBE!$A$1,ROW()-2,COLUMN()-COLUMN($F$1),1,1),IF(ROW()-2 &lt;= DataRows,OFFSET(MeineInstrumente!$A$9,ROW()-DataRows_IBE-1,COLUMN()-COLUMN($F$1),1,1),""))</f>
        <v/>
      </c>
    </row>
    <row r="3887" spans="1:6" x14ac:dyDescent="0.25">
      <c r="A3887" t="str">
        <f ca="1">IF(ROW()-1&lt;=DataRows_IBE,OFFSET(InstrumenteIBE!$A$1,ROW()-2,COLUMN(),1,1),IF(ROW()-2 &lt;= DataRows,OFFSET(MeineInstrumente!$A$9,ROW()-DataRows_IBE-1,COLUMN(),1,1),""))</f>
        <v/>
      </c>
      <c r="B3887" t="str">
        <f ca="1">IF(ROW()-1&lt;=DataRows_IBE,OFFSET(InstrumenteIBE!$A$1,ROW()-2,COLUMN(),1,1),IF(ROW()-2 &lt;= DataRows,OFFSET(MeineInstrumente!$A$9,ROW()-DataRows_IBE-1,COLUMN(),1,1),""))</f>
        <v/>
      </c>
      <c r="C3887" t="str">
        <f ca="1">IF(ROW()-1&lt;=DataRows_IBE,OFFSET(InstrumenteIBE!$A$1,ROW()-2,COLUMN(),1,1),IF(ROW()-2 &lt;= DataRows,OFFSET(MeineInstrumente!$A$9,ROW()-DataRows_IBE-1,COLUMN(),1,1),""))</f>
        <v/>
      </c>
      <c r="D3887" s="16" t="str">
        <f ca="1">IF(ROW()-1&lt;=DataRows_IBE,OFFSET(InstrumenteIBE!$A$1,ROW()-2,COLUMN(),1,1),IF(ROW()-2 &lt;= DataRows,OFFSET(MeineInstrumente!$A$9,ROW()-DataRows_IBE-1,COLUMN(),1,1),""))</f>
        <v/>
      </c>
      <c r="E3887" t="str">
        <f t="shared" ca="1" si="60"/>
        <v/>
      </c>
      <c r="F3887" t="str">
        <f ca="1">IF(ROW()-1&lt;=DataRows_IBE,OFFSET(InstrumenteIBE!$A$1,ROW()-2,COLUMN()-COLUMN($F$1),1,1),IF(ROW()-2 &lt;= DataRows,OFFSET(MeineInstrumente!$A$9,ROW()-DataRows_IBE-1,COLUMN()-COLUMN($F$1),1,1),""))</f>
        <v/>
      </c>
    </row>
    <row r="3888" spans="1:6" x14ac:dyDescent="0.25">
      <c r="A3888" t="str">
        <f ca="1">IF(ROW()-1&lt;=DataRows_IBE,OFFSET(InstrumenteIBE!$A$1,ROW()-2,COLUMN(),1,1),IF(ROW()-2 &lt;= DataRows,OFFSET(MeineInstrumente!$A$9,ROW()-DataRows_IBE-1,COLUMN(),1,1),""))</f>
        <v/>
      </c>
      <c r="B3888" t="str">
        <f ca="1">IF(ROW()-1&lt;=DataRows_IBE,OFFSET(InstrumenteIBE!$A$1,ROW()-2,COLUMN(),1,1),IF(ROW()-2 &lt;= DataRows,OFFSET(MeineInstrumente!$A$9,ROW()-DataRows_IBE-1,COLUMN(),1,1),""))</f>
        <v/>
      </c>
      <c r="C3888" t="str">
        <f ca="1">IF(ROW()-1&lt;=DataRows_IBE,OFFSET(InstrumenteIBE!$A$1,ROW()-2,COLUMN(),1,1),IF(ROW()-2 &lt;= DataRows,OFFSET(MeineInstrumente!$A$9,ROW()-DataRows_IBE-1,COLUMN(),1,1),""))</f>
        <v/>
      </c>
      <c r="D3888" s="16" t="str">
        <f ca="1">IF(ROW()-1&lt;=DataRows_IBE,OFFSET(InstrumenteIBE!$A$1,ROW()-2,COLUMN(),1,1),IF(ROW()-2 &lt;= DataRows,OFFSET(MeineInstrumente!$A$9,ROW()-DataRows_IBE-1,COLUMN(),1,1),""))</f>
        <v/>
      </c>
      <c r="E3888" t="str">
        <f t="shared" ca="1" si="60"/>
        <v/>
      </c>
      <c r="F3888" t="str">
        <f ca="1">IF(ROW()-1&lt;=DataRows_IBE,OFFSET(InstrumenteIBE!$A$1,ROW()-2,COLUMN()-COLUMN($F$1),1,1),IF(ROW()-2 &lt;= DataRows,OFFSET(MeineInstrumente!$A$9,ROW()-DataRows_IBE-1,COLUMN()-COLUMN($F$1),1,1),""))</f>
        <v/>
      </c>
    </row>
    <row r="3889" spans="1:6" x14ac:dyDescent="0.25">
      <c r="A3889" t="str">
        <f ca="1">IF(ROW()-1&lt;=DataRows_IBE,OFFSET(InstrumenteIBE!$A$1,ROW()-2,COLUMN(),1,1),IF(ROW()-2 &lt;= DataRows,OFFSET(MeineInstrumente!$A$9,ROW()-DataRows_IBE-1,COLUMN(),1,1),""))</f>
        <v/>
      </c>
      <c r="B3889" t="str">
        <f ca="1">IF(ROW()-1&lt;=DataRows_IBE,OFFSET(InstrumenteIBE!$A$1,ROW()-2,COLUMN(),1,1),IF(ROW()-2 &lt;= DataRows,OFFSET(MeineInstrumente!$A$9,ROW()-DataRows_IBE-1,COLUMN(),1,1),""))</f>
        <v/>
      </c>
      <c r="C3889" t="str">
        <f ca="1">IF(ROW()-1&lt;=DataRows_IBE,OFFSET(InstrumenteIBE!$A$1,ROW()-2,COLUMN(),1,1),IF(ROW()-2 &lt;= DataRows,OFFSET(MeineInstrumente!$A$9,ROW()-DataRows_IBE-1,COLUMN(),1,1),""))</f>
        <v/>
      </c>
      <c r="D3889" s="16" t="str">
        <f ca="1">IF(ROW()-1&lt;=DataRows_IBE,OFFSET(InstrumenteIBE!$A$1,ROW()-2,COLUMN(),1,1),IF(ROW()-2 &lt;= DataRows,OFFSET(MeineInstrumente!$A$9,ROW()-DataRows_IBE-1,COLUMN(),1,1),""))</f>
        <v/>
      </c>
      <c r="E3889" t="str">
        <f t="shared" ca="1" si="60"/>
        <v/>
      </c>
      <c r="F3889" t="str">
        <f ca="1">IF(ROW()-1&lt;=DataRows_IBE,OFFSET(InstrumenteIBE!$A$1,ROW()-2,COLUMN()-COLUMN($F$1),1,1),IF(ROW()-2 &lt;= DataRows,OFFSET(MeineInstrumente!$A$9,ROW()-DataRows_IBE-1,COLUMN()-COLUMN($F$1),1,1),""))</f>
        <v/>
      </c>
    </row>
    <row r="3890" spans="1:6" x14ac:dyDescent="0.25">
      <c r="A3890" t="str">
        <f ca="1">IF(ROW()-1&lt;=DataRows_IBE,OFFSET(InstrumenteIBE!$A$1,ROW()-2,COLUMN(),1,1),IF(ROW()-2 &lt;= DataRows,OFFSET(MeineInstrumente!$A$9,ROW()-DataRows_IBE-1,COLUMN(),1,1),""))</f>
        <v/>
      </c>
      <c r="B3890" t="str">
        <f ca="1">IF(ROW()-1&lt;=DataRows_IBE,OFFSET(InstrumenteIBE!$A$1,ROW()-2,COLUMN(),1,1),IF(ROW()-2 &lt;= DataRows,OFFSET(MeineInstrumente!$A$9,ROW()-DataRows_IBE-1,COLUMN(),1,1),""))</f>
        <v/>
      </c>
      <c r="C3890" t="str">
        <f ca="1">IF(ROW()-1&lt;=DataRows_IBE,OFFSET(InstrumenteIBE!$A$1,ROW()-2,COLUMN(),1,1),IF(ROW()-2 &lt;= DataRows,OFFSET(MeineInstrumente!$A$9,ROW()-DataRows_IBE-1,COLUMN(),1,1),""))</f>
        <v/>
      </c>
      <c r="D3890" s="16" t="str">
        <f ca="1">IF(ROW()-1&lt;=DataRows_IBE,OFFSET(InstrumenteIBE!$A$1,ROW()-2,COLUMN(),1,1),IF(ROW()-2 &lt;= DataRows,OFFSET(MeineInstrumente!$A$9,ROW()-DataRows_IBE-1,COLUMN(),1,1),""))</f>
        <v/>
      </c>
      <c r="E3890" t="str">
        <f t="shared" ca="1" si="60"/>
        <v/>
      </c>
      <c r="F3890" t="str">
        <f ca="1">IF(ROW()-1&lt;=DataRows_IBE,OFFSET(InstrumenteIBE!$A$1,ROW()-2,COLUMN()-COLUMN($F$1),1,1),IF(ROW()-2 &lt;= DataRows,OFFSET(MeineInstrumente!$A$9,ROW()-DataRows_IBE-1,COLUMN()-COLUMN($F$1),1,1),""))</f>
        <v/>
      </c>
    </row>
    <row r="3891" spans="1:6" x14ac:dyDescent="0.25">
      <c r="A3891" t="str">
        <f ca="1">IF(ROW()-1&lt;=DataRows_IBE,OFFSET(InstrumenteIBE!$A$1,ROW()-2,COLUMN(),1,1),IF(ROW()-2 &lt;= DataRows,OFFSET(MeineInstrumente!$A$9,ROW()-DataRows_IBE-1,COLUMN(),1,1),""))</f>
        <v/>
      </c>
      <c r="B3891" t="str">
        <f ca="1">IF(ROW()-1&lt;=DataRows_IBE,OFFSET(InstrumenteIBE!$A$1,ROW()-2,COLUMN(),1,1),IF(ROW()-2 &lt;= DataRows,OFFSET(MeineInstrumente!$A$9,ROW()-DataRows_IBE-1,COLUMN(),1,1),""))</f>
        <v/>
      </c>
      <c r="C3891" t="str">
        <f ca="1">IF(ROW()-1&lt;=DataRows_IBE,OFFSET(InstrumenteIBE!$A$1,ROW()-2,COLUMN(),1,1),IF(ROW()-2 &lt;= DataRows,OFFSET(MeineInstrumente!$A$9,ROW()-DataRows_IBE-1,COLUMN(),1,1),""))</f>
        <v/>
      </c>
      <c r="D3891" s="16" t="str">
        <f ca="1">IF(ROW()-1&lt;=DataRows_IBE,OFFSET(InstrumenteIBE!$A$1,ROW()-2,COLUMN(),1,1),IF(ROW()-2 &lt;= DataRows,OFFSET(MeineInstrumente!$A$9,ROW()-DataRows_IBE-1,COLUMN(),1,1),""))</f>
        <v/>
      </c>
      <c r="E3891" t="str">
        <f t="shared" ca="1" si="60"/>
        <v/>
      </c>
      <c r="F3891" t="str">
        <f ca="1">IF(ROW()-1&lt;=DataRows_IBE,OFFSET(InstrumenteIBE!$A$1,ROW()-2,COLUMN()-COLUMN($F$1),1,1),IF(ROW()-2 &lt;= DataRows,OFFSET(MeineInstrumente!$A$9,ROW()-DataRows_IBE-1,COLUMN()-COLUMN($F$1),1,1),""))</f>
        <v/>
      </c>
    </row>
    <row r="3892" spans="1:6" x14ac:dyDescent="0.25">
      <c r="A3892" t="str">
        <f ca="1">IF(ROW()-1&lt;=DataRows_IBE,OFFSET(InstrumenteIBE!$A$1,ROW()-2,COLUMN(),1,1),IF(ROW()-2 &lt;= DataRows,OFFSET(MeineInstrumente!$A$9,ROW()-DataRows_IBE-1,COLUMN(),1,1),""))</f>
        <v/>
      </c>
      <c r="B3892" t="str">
        <f ca="1">IF(ROW()-1&lt;=DataRows_IBE,OFFSET(InstrumenteIBE!$A$1,ROW()-2,COLUMN(),1,1),IF(ROW()-2 &lt;= DataRows,OFFSET(MeineInstrumente!$A$9,ROW()-DataRows_IBE-1,COLUMN(),1,1),""))</f>
        <v/>
      </c>
      <c r="C3892" t="str">
        <f ca="1">IF(ROW()-1&lt;=DataRows_IBE,OFFSET(InstrumenteIBE!$A$1,ROW()-2,COLUMN(),1,1),IF(ROW()-2 &lt;= DataRows,OFFSET(MeineInstrumente!$A$9,ROW()-DataRows_IBE-1,COLUMN(),1,1),""))</f>
        <v/>
      </c>
      <c r="D3892" s="16" t="str">
        <f ca="1">IF(ROW()-1&lt;=DataRows_IBE,OFFSET(InstrumenteIBE!$A$1,ROW()-2,COLUMN(),1,1),IF(ROW()-2 &lt;= DataRows,OFFSET(MeineInstrumente!$A$9,ROW()-DataRows_IBE-1,COLUMN(),1,1),""))</f>
        <v/>
      </c>
      <c r="E3892" t="str">
        <f t="shared" ca="1" si="60"/>
        <v/>
      </c>
      <c r="F3892" t="str">
        <f ca="1">IF(ROW()-1&lt;=DataRows_IBE,OFFSET(InstrumenteIBE!$A$1,ROW()-2,COLUMN()-COLUMN($F$1),1,1),IF(ROW()-2 &lt;= DataRows,OFFSET(MeineInstrumente!$A$9,ROW()-DataRows_IBE-1,COLUMN()-COLUMN($F$1),1,1),""))</f>
        <v/>
      </c>
    </row>
    <row r="3893" spans="1:6" x14ac:dyDescent="0.25">
      <c r="A3893" t="str">
        <f ca="1">IF(ROW()-1&lt;=DataRows_IBE,OFFSET(InstrumenteIBE!$A$1,ROW()-2,COLUMN(),1,1),IF(ROW()-2 &lt;= DataRows,OFFSET(MeineInstrumente!$A$9,ROW()-DataRows_IBE-1,COLUMN(),1,1),""))</f>
        <v/>
      </c>
      <c r="B3893" t="str">
        <f ca="1">IF(ROW()-1&lt;=DataRows_IBE,OFFSET(InstrumenteIBE!$A$1,ROW()-2,COLUMN(),1,1),IF(ROW()-2 &lt;= DataRows,OFFSET(MeineInstrumente!$A$9,ROW()-DataRows_IBE-1,COLUMN(),1,1),""))</f>
        <v/>
      </c>
      <c r="C3893" t="str">
        <f ca="1">IF(ROW()-1&lt;=DataRows_IBE,OFFSET(InstrumenteIBE!$A$1,ROW()-2,COLUMN(),1,1),IF(ROW()-2 &lt;= DataRows,OFFSET(MeineInstrumente!$A$9,ROW()-DataRows_IBE-1,COLUMN(),1,1),""))</f>
        <v/>
      </c>
      <c r="D3893" s="16" t="str">
        <f ca="1">IF(ROW()-1&lt;=DataRows_IBE,OFFSET(InstrumenteIBE!$A$1,ROW()-2,COLUMN(),1,1),IF(ROW()-2 &lt;= DataRows,OFFSET(MeineInstrumente!$A$9,ROW()-DataRows_IBE-1,COLUMN(),1,1),""))</f>
        <v/>
      </c>
      <c r="E3893" t="str">
        <f t="shared" ca="1" si="60"/>
        <v/>
      </c>
      <c r="F3893" t="str">
        <f ca="1">IF(ROW()-1&lt;=DataRows_IBE,OFFSET(InstrumenteIBE!$A$1,ROW()-2,COLUMN()-COLUMN($F$1),1,1),IF(ROW()-2 &lt;= DataRows,OFFSET(MeineInstrumente!$A$9,ROW()-DataRows_IBE-1,COLUMN()-COLUMN($F$1),1,1),""))</f>
        <v/>
      </c>
    </row>
    <row r="3894" spans="1:6" x14ac:dyDescent="0.25">
      <c r="A3894" t="str">
        <f ca="1">IF(ROW()-1&lt;=DataRows_IBE,OFFSET(InstrumenteIBE!$A$1,ROW()-2,COLUMN(),1,1),IF(ROW()-2 &lt;= DataRows,OFFSET(MeineInstrumente!$A$9,ROW()-DataRows_IBE-1,COLUMN(),1,1),""))</f>
        <v/>
      </c>
      <c r="B3894" t="str">
        <f ca="1">IF(ROW()-1&lt;=DataRows_IBE,OFFSET(InstrumenteIBE!$A$1,ROW()-2,COLUMN(),1,1),IF(ROW()-2 &lt;= DataRows,OFFSET(MeineInstrumente!$A$9,ROW()-DataRows_IBE-1,COLUMN(),1,1),""))</f>
        <v/>
      </c>
      <c r="C3894" t="str">
        <f ca="1">IF(ROW()-1&lt;=DataRows_IBE,OFFSET(InstrumenteIBE!$A$1,ROW()-2,COLUMN(),1,1),IF(ROW()-2 &lt;= DataRows,OFFSET(MeineInstrumente!$A$9,ROW()-DataRows_IBE-1,COLUMN(),1,1),""))</f>
        <v/>
      </c>
      <c r="D3894" s="16" t="str">
        <f ca="1">IF(ROW()-1&lt;=DataRows_IBE,OFFSET(InstrumenteIBE!$A$1,ROW()-2,COLUMN(),1,1),IF(ROW()-2 &lt;= DataRows,OFFSET(MeineInstrumente!$A$9,ROW()-DataRows_IBE-1,COLUMN(),1,1),""))</f>
        <v/>
      </c>
      <c r="E3894" t="str">
        <f t="shared" ca="1" si="60"/>
        <v/>
      </c>
      <c r="F3894" t="str">
        <f ca="1">IF(ROW()-1&lt;=DataRows_IBE,OFFSET(InstrumenteIBE!$A$1,ROW()-2,COLUMN()-COLUMN($F$1),1,1),IF(ROW()-2 &lt;= DataRows,OFFSET(MeineInstrumente!$A$9,ROW()-DataRows_IBE-1,COLUMN()-COLUMN($F$1),1,1),""))</f>
        <v/>
      </c>
    </row>
    <row r="3895" spans="1:6" x14ac:dyDescent="0.25">
      <c r="A3895" t="str">
        <f ca="1">IF(ROW()-1&lt;=DataRows_IBE,OFFSET(InstrumenteIBE!$A$1,ROW()-2,COLUMN(),1,1),IF(ROW()-2 &lt;= DataRows,OFFSET(MeineInstrumente!$A$9,ROW()-DataRows_IBE-1,COLUMN(),1,1),""))</f>
        <v/>
      </c>
      <c r="B3895" t="str">
        <f ca="1">IF(ROW()-1&lt;=DataRows_IBE,OFFSET(InstrumenteIBE!$A$1,ROW()-2,COLUMN(),1,1),IF(ROW()-2 &lt;= DataRows,OFFSET(MeineInstrumente!$A$9,ROW()-DataRows_IBE-1,COLUMN(),1,1),""))</f>
        <v/>
      </c>
      <c r="C3895" t="str">
        <f ca="1">IF(ROW()-1&lt;=DataRows_IBE,OFFSET(InstrumenteIBE!$A$1,ROW()-2,COLUMN(),1,1),IF(ROW()-2 &lt;= DataRows,OFFSET(MeineInstrumente!$A$9,ROW()-DataRows_IBE-1,COLUMN(),1,1),""))</f>
        <v/>
      </c>
      <c r="D3895" s="16" t="str">
        <f ca="1">IF(ROW()-1&lt;=DataRows_IBE,OFFSET(InstrumenteIBE!$A$1,ROW()-2,COLUMN(),1,1),IF(ROW()-2 &lt;= DataRows,OFFSET(MeineInstrumente!$A$9,ROW()-DataRows_IBE-1,COLUMN(),1,1),""))</f>
        <v/>
      </c>
      <c r="E3895" t="str">
        <f t="shared" ca="1" si="60"/>
        <v/>
      </c>
      <c r="F3895" t="str">
        <f ca="1">IF(ROW()-1&lt;=DataRows_IBE,OFFSET(InstrumenteIBE!$A$1,ROW()-2,COLUMN()-COLUMN($F$1),1,1),IF(ROW()-2 &lt;= DataRows,OFFSET(MeineInstrumente!$A$9,ROW()-DataRows_IBE-1,COLUMN()-COLUMN($F$1),1,1),""))</f>
        <v/>
      </c>
    </row>
    <row r="3896" spans="1:6" x14ac:dyDescent="0.25">
      <c r="A3896" t="str">
        <f ca="1">IF(ROW()-1&lt;=DataRows_IBE,OFFSET(InstrumenteIBE!$A$1,ROW()-2,COLUMN(),1,1),IF(ROW()-2 &lt;= DataRows,OFFSET(MeineInstrumente!$A$9,ROW()-DataRows_IBE-1,COLUMN(),1,1),""))</f>
        <v/>
      </c>
      <c r="B3896" t="str">
        <f ca="1">IF(ROW()-1&lt;=DataRows_IBE,OFFSET(InstrumenteIBE!$A$1,ROW()-2,COLUMN(),1,1),IF(ROW()-2 &lt;= DataRows,OFFSET(MeineInstrumente!$A$9,ROW()-DataRows_IBE-1,COLUMN(),1,1),""))</f>
        <v/>
      </c>
      <c r="C3896" t="str">
        <f ca="1">IF(ROW()-1&lt;=DataRows_IBE,OFFSET(InstrumenteIBE!$A$1,ROW()-2,COLUMN(),1,1),IF(ROW()-2 &lt;= DataRows,OFFSET(MeineInstrumente!$A$9,ROW()-DataRows_IBE-1,COLUMN(),1,1),""))</f>
        <v/>
      </c>
      <c r="D3896" s="16" t="str">
        <f ca="1">IF(ROW()-1&lt;=DataRows_IBE,OFFSET(InstrumenteIBE!$A$1,ROW()-2,COLUMN(),1,1),IF(ROW()-2 &lt;= DataRows,OFFSET(MeineInstrumente!$A$9,ROW()-DataRows_IBE-1,COLUMN(),1,1),""))</f>
        <v/>
      </c>
      <c r="E3896" t="str">
        <f t="shared" ca="1" si="60"/>
        <v/>
      </c>
      <c r="F3896" t="str">
        <f ca="1">IF(ROW()-1&lt;=DataRows_IBE,OFFSET(InstrumenteIBE!$A$1,ROW()-2,COLUMN()-COLUMN($F$1),1,1),IF(ROW()-2 &lt;= DataRows,OFFSET(MeineInstrumente!$A$9,ROW()-DataRows_IBE-1,COLUMN()-COLUMN($F$1),1,1),""))</f>
        <v/>
      </c>
    </row>
    <row r="3897" spans="1:6" x14ac:dyDescent="0.25">
      <c r="A3897" t="str">
        <f ca="1">IF(ROW()-1&lt;=DataRows_IBE,OFFSET(InstrumenteIBE!$A$1,ROW()-2,COLUMN(),1,1),IF(ROW()-2 &lt;= DataRows,OFFSET(MeineInstrumente!$A$9,ROW()-DataRows_IBE-1,COLUMN(),1,1),""))</f>
        <v/>
      </c>
      <c r="B3897" t="str">
        <f ca="1">IF(ROW()-1&lt;=DataRows_IBE,OFFSET(InstrumenteIBE!$A$1,ROW()-2,COLUMN(),1,1),IF(ROW()-2 &lt;= DataRows,OFFSET(MeineInstrumente!$A$9,ROW()-DataRows_IBE-1,COLUMN(),1,1),""))</f>
        <v/>
      </c>
      <c r="C3897" t="str">
        <f ca="1">IF(ROW()-1&lt;=DataRows_IBE,OFFSET(InstrumenteIBE!$A$1,ROW()-2,COLUMN(),1,1),IF(ROW()-2 &lt;= DataRows,OFFSET(MeineInstrumente!$A$9,ROW()-DataRows_IBE-1,COLUMN(),1,1),""))</f>
        <v/>
      </c>
      <c r="D3897" s="16" t="str">
        <f ca="1">IF(ROW()-1&lt;=DataRows_IBE,OFFSET(InstrumenteIBE!$A$1,ROW()-2,COLUMN(),1,1),IF(ROW()-2 &lt;= DataRows,OFFSET(MeineInstrumente!$A$9,ROW()-DataRows_IBE-1,COLUMN(),1,1),""))</f>
        <v/>
      </c>
      <c r="E3897" t="str">
        <f t="shared" ca="1" si="60"/>
        <v/>
      </c>
      <c r="F3897" t="str">
        <f ca="1">IF(ROW()-1&lt;=DataRows_IBE,OFFSET(InstrumenteIBE!$A$1,ROW()-2,COLUMN()-COLUMN($F$1),1,1),IF(ROW()-2 &lt;= DataRows,OFFSET(MeineInstrumente!$A$9,ROW()-DataRows_IBE-1,COLUMN()-COLUMN($F$1),1,1),""))</f>
        <v/>
      </c>
    </row>
    <row r="3898" spans="1:6" x14ac:dyDescent="0.25">
      <c r="A3898" t="str">
        <f ca="1">IF(ROW()-1&lt;=DataRows_IBE,OFFSET(InstrumenteIBE!$A$1,ROW()-2,COLUMN(),1,1),IF(ROW()-2 &lt;= DataRows,OFFSET(MeineInstrumente!$A$9,ROW()-DataRows_IBE-1,COLUMN(),1,1),""))</f>
        <v/>
      </c>
      <c r="B3898" t="str">
        <f ca="1">IF(ROW()-1&lt;=DataRows_IBE,OFFSET(InstrumenteIBE!$A$1,ROW()-2,COLUMN(),1,1),IF(ROW()-2 &lt;= DataRows,OFFSET(MeineInstrumente!$A$9,ROW()-DataRows_IBE-1,COLUMN(),1,1),""))</f>
        <v/>
      </c>
      <c r="C3898" t="str">
        <f ca="1">IF(ROW()-1&lt;=DataRows_IBE,OFFSET(InstrumenteIBE!$A$1,ROW()-2,COLUMN(),1,1),IF(ROW()-2 &lt;= DataRows,OFFSET(MeineInstrumente!$A$9,ROW()-DataRows_IBE-1,COLUMN(),1,1),""))</f>
        <v/>
      </c>
      <c r="D3898" s="16" t="str">
        <f ca="1">IF(ROW()-1&lt;=DataRows_IBE,OFFSET(InstrumenteIBE!$A$1,ROW()-2,COLUMN(),1,1),IF(ROW()-2 &lt;= DataRows,OFFSET(MeineInstrumente!$A$9,ROW()-DataRows_IBE-1,COLUMN(),1,1),""))</f>
        <v/>
      </c>
      <c r="E3898" t="str">
        <f t="shared" ca="1" si="60"/>
        <v/>
      </c>
      <c r="F3898" t="str">
        <f ca="1">IF(ROW()-1&lt;=DataRows_IBE,OFFSET(InstrumenteIBE!$A$1,ROW()-2,COLUMN()-COLUMN($F$1),1,1),IF(ROW()-2 &lt;= DataRows,OFFSET(MeineInstrumente!$A$9,ROW()-DataRows_IBE-1,COLUMN()-COLUMN($F$1),1,1),""))</f>
        <v/>
      </c>
    </row>
    <row r="3899" spans="1:6" x14ac:dyDescent="0.25">
      <c r="A3899" t="str">
        <f ca="1">IF(ROW()-1&lt;=DataRows_IBE,OFFSET(InstrumenteIBE!$A$1,ROW()-2,COLUMN(),1,1),IF(ROW()-2 &lt;= DataRows,OFFSET(MeineInstrumente!$A$9,ROW()-DataRows_IBE-1,COLUMN(),1,1),""))</f>
        <v/>
      </c>
      <c r="B3899" t="str">
        <f ca="1">IF(ROW()-1&lt;=DataRows_IBE,OFFSET(InstrumenteIBE!$A$1,ROW()-2,COLUMN(),1,1),IF(ROW()-2 &lt;= DataRows,OFFSET(MeineInstrumente!$A$9,ROW()-DataRows_IBE-1,COLUMN(),1,1),""))</f>
        <v/>
      </c>
      <c r="C3899" t="str">
        <f ca="1">IF(ROW()-1&lt;=DataRows_IBE,OFFSET(InstrumenteIBE!$A$1,ROW()-2,COLUMN(),1,1),IF(ROW()-2 &lt;= DataRows,OFFSET(MeineInstrumente!$A$9,ROW()-DataRows_IBE-1,COLUMN(),1,1),""))</f>
        <v/>
      </c>
      <c r="D3899" s="16" t="str">
        <f ca="1">IF(ROW()-1&lt;=DataRows_IBE,OFFSET(InstrumenteIBE!$A$1,ROW()-2,COLUMN(),1,1),IF(ROW()-2 &lt;= DataRows,OFFSET(MeineInstrumente!$A$9,ROW()-DataRows_IBE-1,COLUMN(),1,1),""))</f>
        <v/>
      </c>
      <c r="E3899" t="str">
        <f t="shared" ca="1" si="60"/>
        <v/>
      </c>
      <c r="F3899" t="str">
        <f ca="1">IF(ROW()-1&lt;=DataRows_IBE,OFFSET(InstrumenteIBE!$A$1,ROW()-2,COLUMN()-COLUMN($F$1),1,1),IF(ROW()-2 &lt;= DataRows,OFFSET(MeineInstrumente!$A$9,ROW()-DataRows_IBE-1,COLUMN()-COLUMN($F$1),1,1),""))</f>
        <v/>
      </c>
    </row>
    <row r="3900" spans="1:6" x14ac:dyDescent="0.25">
      <c r="A3900" t="str">
        <f ca="1">IF(ROW()-1&lt;=DataRows_IBE,OFFSET(InstrumenteIBE!$A$1,ROW()-2,COLUMN(),1,1),IF(ROW()-2 &lt;= DataRows,OFFSET(MeineInstrumente!$A$9,ROW()-DataRows_IBE-1,COLUMN(),1,1),""))</f>
        <v/>
      </c>
      <c r="B3900" t="str">
        <f ca="1">IF(ROW()-1&lt;=DataRows_IBE,OFFSET(InstrumenteIBE!$A$1,ROW()-2,COLUMN(),1,1),IF(ROW()-2 &lt;= DataRows,OFFSET(MeineInstrumente!$A$9,ROW()-DataRows_IBE-1,COLUMN(),1,1),""))</f>
        <v/>
      </c>
      <c r="C3900" t="str">
        <f ca="1">IF(ROW()-1&lt;=DataRows_IBE,OFFSET(InstrumenteIBE!$A$1,ROW()-2,COLUMN(),1,1),IF(ROW()-2 &lt;= DataRows,OFFSET(MeineInstrumente!$A$9,ROW()-DataRows_IBE-1,COLUMN(),1,1),""))</f>
        <v/>
      </c>
      <c r="D3900" s="16" t="str">
        <f ca="1">IF(ROW()-1&lt;=DataRows_IBE,OFFSET(InstrumenteIBE!$A$1,ROW()-2,COLUMN(),1,1),IF(ROW()-2 &lt;= DataRows,OFFSET(MeineInstrumente!$A$9,ROW()-DataRows_IBE-1,COLUMN(),1,1),""))</f>
        <v/>
      </c>
      <c r="E3900" t="str">
        <f t="shared" ca="1" si="60"/>
        <v/>
      </c>
      <c r="F3900" t="str">
        <f ca="1">IF(ROW()-1&lt;=DataRows_IBE,OFFSET(InstrumenteIBE!$A$1,ROW()-2,COLUMN()-COLUMN($F$1),1,1),IF(ROW()-2 &lt;= DataRows,OFFSET(MeineInstrumente!$A$9,ROW()-DataRows_IBE-1,COLUMN()-COLUMN($F$1),1,1),""))</f>
        <v/>
      </c>
    </row>
    <row r="3901" spans="1:6" x14ac:dyDescent="0.25">
      <c r="A3901" t="str">
        <f ca="1">IF(ROW()-1&lt;=DataRows_IBE,OFFSET(InstrumenteIBE!$A$1,ROW()-2,COLUMN(),1,1),IF(ROW()-2 &lt;= DataRows,OFFSET(MeineInstrumente!$A$9,ROW()-DataRows_IBE-1,COLUMN(),1,1),""))</f>
        <v/>
      </c>
      <c r="B3901" t="str">
        <f ca="1">IF(ROW()-1&lt;=DataRows_IBE,OFFSET(InstrumenteIBE!$A$1,ROW()-2,COLUMN(),1,1),IF(ROW()-2 &lt;= DataRows,OFFSET(MeineInstrumente!$A$9,ROW()-DataRows_IBE-1,COLUMN(),1,1),""))</f>
        <v/>
      </c>
      <c r="C3901" t="str">
        <f ca="1">IF(ROW()-1&lt;=DataRows_IBE,OFFSET(InstrumenteIBE!$A$1,ROW()-2,COLUMN(),1,1),IF(ROW()-2 &lt;= DataRows,OFFSET(MeineInstrumente!$A$9,ROW()-DataRows_IBE-1,COLUMN(),1,1),""))</f>
        <v/>
      </c>
      <c r="D3901" s="16" t="str">
        <f ca="1">IF(ROW()-1&lt;=DataRows_IBE,OFFSET(InstrumenteIBE!$A$1,ROW()-2,COLUMN(),1,1),IF(ROW()-2 &lt;= DataRows,OFFSET(MeineInstrumente!$A$9,ROW()-DataRows_IBE-1,COLUMN(),1,1),""))</f>
        <v/>
      </c>
      <c r="E3901" t="str">
        <f t="shared" ca="1" si="60"/>
        <v/>
      </c>
      <c r="F3901" t="str">
        <f ca="1">IF(ROW()-1&lt;=DataRows_IBE,OFFSET(InstrumenteIBE!$A$1,ROW()-2,COLUMN()-COLUMN($F$1),1,1),IF(ROW()-2 &lt;= DataRows,OFFSET(MeineInstrumente!$A$9,ROW()-DataRows_IBE-1,COLUMN()-COLUMN($F$1),1,1),""))</f>
        <v/>
      </c>
    </row>
    <row r="3902" spans="1:6" x14ac:dyDescent="0.25">
      <c r="A3902" t="str">
        <f ca="1">IF(ROW()-1&lt;=DataRows_IBE,OFFSET(InstrumenteIBE!$A$1,ROW()-2,COLUMN(),1,1),IF(ROW()-2 &lt;= DataRows,OFFSET(MeineInstrumente!$A$9,ROW()-DataRows_IBE-1,COLUMN(),1,1),""))</f>
        <v/>
      </c>
      <c r="B3902" t="str">
        <f ca="1">IF(ROW()-1&lt;=DataRows_IBE,OFFSET(InstrumenteIBE!$A$1,ROW()-2,COLUMN(),1,1),IF(ROW()-2 &lt;= DataRows,OFFSET(MeineInstrumente!$A$9,ROW()-DataRows_IBE-1,COLUMN(),1,1),""))</f>
        <v/>
      </c>
      <c r="C3902" t="str">
        <f ca="1">IF(ROW()-1&lt;=DataRows_IBE,OFFSET(InstrumenteIBE!$A$1,ROW()-2,COLUMN(),1,1),IF(ROW()-2 &lt;= DataRows,OFFSET(MeineInstrumente!$A$9,ROW()-DataRows_IBE-1,COLUMN(),1,1),""))</f>
        <v/>
      </c>
      <c r="D3902" s="16" t="str">
        <f ca="1">IF(ROW()-1&lt;=DataRows_IBE,OFFSET(InstrumenteIBE!$A$1,ROW()-2,COLUMN(),1,1),IF(ROW()-2 &lt;= DataRows,OFFSET(MeineInstrumente!$A$9,ROW()-DataRows_IBE-1,COLUMN(),1,1),""))</f>
        <v/>
      </c>
      <c r="E3902" t="str">
        <f t="shared" ca="1" si="60"/>
        <v/>
      </c>
      <c r="F3902" t="str">
        <f ca="1">IF(ROW()-1&lt;=DataRows_IBE,OFFSET(InstrumenteIBE!$A$1,ROW()-2,COLUMN()-COLUMN($F$1),1,1),IF(ROW()-2 &lt;= DataRows,OFFSET(MeineInstrumente!$A$9,ROW()-DataRows_IBE-1,COLUMN()-COLUMN($F$1),1,1),""))</f>
        <v/>
      </c>
    </row>
    <row r="3903" spans="1:6" x14ac:dyDescent="0.25">
      <c r="A3903" t="str">
        <f ca="1">IF(ROW()-1&lt;=DataRows_IBE,OFFSET(InstrumenteIBE!$A$1,ROW()-2,COLUMN(),1,1),IF(ROW()-2 &lt;= DataRows,OFFSET(MeineInstrumente!$A$9,ROW()-DataRows_IBE-1,COLUMN(),1,1),""))</f>
        <v/>
      </c>
      <c r="B3903" t="str">
        <f ca="1">IF(ROW()-1&lt;=DataRows_IBE,OFFSET(InstrumenteIBE!$A$1,ROW()-2,COLUMN(),1,1),IF(ROW()-2 &lt;= DataRows,OFFSET(MeineInstrumente!$A$9,ROW()-DataRows_IBE-1,COLUMN(),1,1),""))</f>
        <v/>
      </c>
      <c r="C3903" t="str">
        <f ca="1">IF(ROW()-1&lt;=DataRows_IBE,OFFSET(InstrumenteIBE!$A$1,ROW()-2,COLUMN(),1,1),IF(ROW()-2 &lt;= DataRows,OFFSET(MeineInstrumente!$A$9,ROW()-DataRows_IBE-1,COLUMN(),1,1),""))</f>
        <v/>
      </c>
      <c r="D3903" s="16" t="str">
        <f ca="1">IF(ROW()-1&lt;=DataRows_IBE,OFFSET(InstrumenteIBE!$A$1,ROW()-2,COLUMN(),1,1),IF(ROW()-2 &lt;= DataRows,OFFSET(MeineInstrumente!$A$9,ROW()-DataRows_IBE-1,COLUMN(),1,1),""))</f>
        <v/>
      </c>
      <c r="E3903" t="str">
        <f t="shared" ca="1" si="60"/>
        <v/>
      </c>
      <c r="F3903" t="str">
        <f ca="1">IF(ROW()-1&lt;=DataRows_IBE,OFFSET(InstrumenteIBE!$A$1,ROW()-2,COLUMN()-COLUMN($F$1),1,1),IF(ROW()-2 &lt;= DataRows,OFFSET(MeineInstrumente!$A$9,ROW()-DataRows_IBE-1,COLUMN()-COLUMN($F$1),1,1),""))</f>
        <v/>
      </c>
    </row>
    <row r="3904" spans="1:6" x14ac:dyDescent="0.25">
      <c r="A3904" t="str">
        <f ca="1">IF(ROW()-1&lt;=DataRows_IBE,OFFSET(InstrumenteIBE!$A$1,ROW()-2,COLUMN(),1,1),IF(ROW()-2 &lt;= DataRows,OFFSET(MeineInstrumente!$A$9,ROW()-DataRows_IBE-1,COLUMN(),1,1),""))</f>
        <v/>
      </c>
      <c r="B3904" t="str">
        <f ca="1">IF(ROW()-1&lt;=DataRows_IBE,OFFSET(InstrumenteIBE!$A$1,ROW()-2,COLUMN(),1,1),IF(ROW()-2 &lt;= DataRows,OFFSET(MeineInstrumente!$A$9,ROW()-DataRows_IBE-1,COLUMN(),1,1),""))</f>
        <v/>
      </c>
      <c r="C3904" t="str">
        <f ca="1">IF(ROW()-1&lt;=DataRows_IBE,OFFSET(InstrumenteIBE!$A$1,ROW()-2,COLUMN(),1,1),IF(ROW()-2 &lt;= DataRows,OFFSET(MeineInstrumente!$A$9,ROW()-DataRows_IBE-1,COLUMN(),1,1),""))</f>
        <v/>
      </c>
      <c r="D3904" s="16" t="str">
        <f ca="1">IF(ROW()-1&lt;=DataRows_IBE,OFFSET(InstrumenteIBE!$A$1,ROW()-2,COLUMN(),1,1),IF(ROW()-2 &lt;= DataRows,OFFSET(MeineInstrumente!$A$9,ROW()-DataRows_IBE-1,COLUMN(),1,1),""))</f>
        <v/>
      </c>
      <c r="E3904" t="str">
        <f t="shared" ca="1" si="60"/>
        <v/>
      </c>
      <c r="F3904" t="str">
        <f ca="1">IF(ROW()-1&lt;=DataRows_IBE,OFFSET(InstrumenteIBE!$A$1,ROW()-2,COLUMN()-COLUMN($F$1),1,1),IF(ROW()-2 &lt;= DataRows,OFFSET(MeineInstrumente!$A$9,ROW()-DataRows_IBE-1,COLUMN()-COLUMN($F$1),1,1),""))</f>
        <v/>
      </c>
    </row>
    <row r="3905" spans="1:6" x14ac:dyDescent="0.25">
      <c r="A3905" t="str">
        <f ca="1">IF(ROW()-1&lt;=DataRows_IBE,OFFSET(InstrumenteIBE!$A$1,ROW()-2,COLUMN(),1,1),IF(ROW()-2 &lt;= DataRows,OFFSET(MeineInstrumente!$A$9,ROW()-DataRows_IBE-1,COLUMN(),1,1),""))</f>
        <v/>
      </c>
      <c r="B3905" t="str">
        <f ca="1">IF(ROW()-1&lt;=DataRows_IBE,OFFSET(InstrumenteIBE!$A$1,ROW()-2,COLUMN(),1,1),IF(ROW()-2 &lt;= DataRows,OFFSET(MeineInstrumente!$A$9,ROW()-DataRows_IBE-1,COLUMN(),1,1),""))</f>
        <v/>
      </c>
      <c r="C3905" t="str">
        <f ca="1">IF(ROW()-1&lt;=DataRows_IBE,OFFSET(InstrumenteIBE!$A$1,ROW()-2,COLUMN(),1,1),IF(ROW()-2 &lt;= DataRows,OFFSET(MeineInstrumente!$A$9,ROW()-DataRows_IBE-1,COLUMN(),1,1),""))</f>
        <v/>
      </c>
      <c r="D3905" s="16" t="str">
        <f ca="1">IF(ROW()-1&lt;=DataRows_IBE,OFFSET(InstrumenteIBE!$A$1,ROW()-2,COLUMN(),1,1),IF(ROW()-2 &lt;= DataRows,OFFSET(MeineInstrumente!$A$9,ROW()-DataRows_IBE-1,COLUMN(),1,1),""))</f>
        <v/>
      </c>
      <c r="E3905" t="str">
        <f t="shared" ca="1" si="60"/>
        <v/>
      </c>
      <c r="F3905" t="str">
        <f ca="1">IF(ROW()-1&lt;=DataRows_IBE,OFFSET(InstrumenteIBE!$A$1,ROW()-2,COLUMN()-COLUMN($F$1),1,1),IF(ROW()-2 &lt;= DataRows,OFFSET(MeineInstrumente!$A$9,ROW()-DataRows_IBE-1,COLUMN()-COLUMN($F$1),1,1),""))</f>
        <v/>
      </c>
    </row>
    <row r="3906" spans="1:6" x14ac:dyDescent="0.25">
      <c r="A3906" t="str">
        <f ca="1">IF(ROW()-1&lt;=DataRows_IBE,OFFSET(InstrumenteIBE!$A$1,ROW()-2,COLUMN(),1,1),IF(ROW()-2 &lt;= DataRows,OFFSET(MeineInstrumente!$A$9,ROW()-DataRows_IBE-1,COLUMN(),1,1),""))</f>
        <v/>
      </c>
      <c r="B3906" t="str">
        <f ca="1">IF(ROW()-1&lt;=DataRows_IBE,OFFSET(InstrumenteIBE!$A$1,ROW()-2,COLUMN(),1,1),IF(ROW()-2 &lt;= DataRows,OFFSET(MeineInstrumente!$A$9,ROW()-DataRows_IBE-1,COLUMN(),1,1),""))</f>
        <v/>
      </c>
      <c r="C3906" t="str">
        <f ca="1">IF(ROW()-1&lt;=DataRows_IBE,OFFSET(InstrumenteIBE!$A$1,ROW()-2,COLUMN(),1,1),IF(ROW()-2 &lt;= DataRows,OFFSET(MeineInstrumente!$A$9,ROW()-DataRows_IBE-1,COLUMN(),1,1),""))</f>
        <v/>
      </c>
      <c r="D3906" s="16" t="str">
        <f ca="1">IF(ROW()-1&lt;=DataRows_IBE,OFFSET(InstrumenteIBE!$A$1,ROW()-2,COLUMN(),1,1),IF(ROW()-2 &lt;= DataRows,OFFSET(MeineInstrumente!$A$9,ROW()-DataRows_IBE-1,COLUMN(),1,1),""))</f>
        <v/>
      </c>
      <c r="E3906" t="str">
        <f t="shared" ref="E3906:E3969" ca="1" si="61">IF(ISNUMBER(A3906),F3906&amp;";"&amp;A3906,"")</f>
        <v/>
      </c>
      <c r="F3906" t="str">
        <f ca="1">IF(ROW()-1&lt;=DataRows_IBE,OFFSET(InstrumenteIBE!$A$1,ROW()-2,COLUMN()-COLUMN($F$1),1,1),IF(ROW()-2 &lt;= DataRows,OFFSET(MeineInstrumente!$A$9,ROW()-DataRows_IBE-1,COLUMN()-COLUMN($F$1),1,1),""))</f>
        <v/>
      </c>
    </row>
    <row r="3907" spans="1:6" x14ac:dyDescent="0.25">
      <c r="A3907" t="str">
        <f ca="1">IF(ROW()-1&lt;=DataRows_IBE,OFFSET(InstrumenteIBE!$A$1,ROW()-2,COLUMN(),1,1),IF(ROW()-2 &lt;= DataRows,OFFSET(MeineInstrumente!$A$9,ROW()-DataRows_IBE-1,COLUMN(),1,1),""))</f>
        <v/>
      </c>
      <c r="B3907" t="str">
        <f ca="1">IF(ROW()-1&lt;=DataRows_IBE,OFFSET(InstrumenteIBE!$A$1,ROW()-2,COLUMN(),1,1),IF(ROW()-2 &lt;= DataRows,OFFSET(MeineInstrumente!$A$9,ROW()-DataRows_IBE-1,COLUMN(),1,1),""))</f>
        <v/>
      </c>
      <c r="C3907" t="str">
        <f ca="1">IF(ROW()-1&lt;=DataRows_IBE,OFFSET(InstrumenteIBE!$A$1,ROW()-2,COLUMN(),1,1),IF(ROW()-2 &lt;= DataRows,OFFSET(MeineInstrumente!$A$9,ROW()-DataRows_IBE-1,COLUMN(),1,1),""))</f>
        <v/>
      </c>
      <c r="D3907" s="16" t="str">
        <f ca="1">IF(ROW()-1&lt;=DataRows_IBE,OFFSET(InstrumenteIBE!$A$1,ROW()-2,COLUMN(),1,1),IF(ROW()-2 &lt;= DataRows,OFFSET(MeineInstrumente!$A$9,ROW()-DataRows_IBE-1,COLUMN(),1,1),""))</f>
        <v/>
      </c>
      <c r="E3907" t="str">
        <f t="shared" ca="1" si="61"/>
        <v/>
      </c>
      <c r="F3907" t="str">
        <f ca="1">IF(ROW()-1&lt;=DataRows_IBE,OFFSET(InstrumenteIBE!$A$1,ROW()-2,COLUMN()-COLUMN($F$1),1,1),IF(ROW()-2 &lt;= DataRows,OFFSET(MeineInstrumente!$A$9,ROW()-DataRows_IBE-1,COLUMN()-COLUMN($F$1),1,1),""))</f>
        <v/>
      </c>
    </row>
    <row r="3908" spans="1:6" x14ac:dyDescent="0.25">
      <c r="A3908" t="str">
        <f ca="1">IF(ROW()-1&lt;=DataRows_IBE,OFFSET(InstrumenteIBE!$A$1,ROW()-2,COLUMN(),1,1),IF(ROW()-2 &lt;= DataRows,OFFSET(MeineInstrumente!$A$9,ROW()-DataRows_IBE-1,COLUMN(),1,1),""))</f>
        <v/>
      </c>
      <c r="B3908" t="str">
        <f ca="1">IF(ROW()-1&lt;=DataRows_IBE,OFFSET(InstrumenteIBE!$A$1,ROW()-2,COLUMN(),1,1),IF(ROW()-2 &lt;= DataRows,OFFSET(MeineInstrumente!$A$9,ROW()-DataRows_IBE-1,COLUMN(),1,1),""))</f>
        <v/>
      </c>
      <c r="C3908" t="str">
        <f ca="1">IF(ROW()-1&lt;=DataRows_IBE,OFFSET(InstrumenteIBE!$A$1,ROW()-2,COLUMN(),1,1),IF(ROW()-2 &lt;= DataRows,OFFSET(MeineInstrumente!$A$9,ROW()-DataRows_IBE-1,COLUMN(),1,1),""))</f>
        <v/>
      </c>
      <c r="D3908" s="16" t="str">
        <f ca="1">IF(ROW()-1&lt;=DataRows_IBE,OFFSET(InstrumenteIBE!$A$1,ROW()-2,COLUMN(),1,1),IF(ROW()-2 &lt;= DataRows,OFFSET(MeineInstrumente!$A$9,ROW()-DataRows_IBE-1,COLUMN(),1,1),""))</f>
        <v/>
      </c>
      <c r="E3908" t="str">
        <f t="shared" ca="1" si="61"/>
        <v/>
      </c>
      <c r="F3908" t="str">
        <f ca="1">IF(ROW()-1&lt;=DataRows_IBE,OFFSET(InstrumenteIBE!$A$1,ROW()-2,COLUMN()-COLUMN($F$1),1,1),IF(ROW()-2 &lt;= DataRows,OFFSET(MeineInstrumente!$A$9,ROW()-DataRows_IBE-1,COLUMN()-COLUMN($F$1),1,1),""))</f>
        <v/>
      </c>
    </row>
    <row r="3909" spans="1:6" x14ac:dyDescent="0.25">
      <c r="A3909" t="str">
        <f ca="1">IF(ROW()-1&lt;=DataRows_IBE,OFFSET(InstrumenteIBE!$A$1,ROW()-2,COLUMN(),1,1),IF(ROW()-2 &lt;= DataRows,OFFSET(MeineInstrumente!$A$9,ROW()-DataRows_IBE-1,COLUMN(),1,1),""))</f>
        <v/>
      </c>
      <c r="B3909" t="str">
        <f ca="1">IF(ROW()-1&lt;=DataRows_IBE,OFFSET(InstrumenteIBE!$A$1,ROW()-2,COLUMN(),1,1),IF(ROW()-2 &lt;= DataRows,OFFSET(MeineInstrumente!$A$9,ROW()-DataRows_IBE-1,COLUMN(),1,1),""))</f>
        <v/>
      </c>
      <c r="C3909" t="str">
        <f ca="1">IF(ROW()-1&lt;=DataRows_IBE,OFFSET(InstrumenteIBE!$A$1,ROW()-2,COLUMN(),1,1),IF(ROW()-2 &lt;= DataRows,OFFSET(MeineInstrumente!$A$9,ROW()-DataRows_IBE-1,COLUMN(),1,1),""))</f>
        <v/>
      </c>
      <c r="D3909" s="16" t="str">
        <f ca="1">IF(ROW()-1&lt;=DataRows_IBE,OFFSET(InstrumenteIBE!$A$1,ROW()-2,COLUMN(),1,1),IF(ROW()-2 &lt;= DataRows,OFFSET(MeineInstrumente!$A$9,ROW()-DataRows_IBE-1,COLUMN(),1,1),""))</f>
        <v/>
      </c>
      <c r="E3909" t="str">
        <f t="shared" ca="1" si="61"/>
        <v/>
      </c>
      <c r="F3909" t="str">
        <f ca="1">IF(ROW()-1&lt;=DataRows_IBE,OFFSET(InstrumenteIBE!$A$1,ROW()-2,COLUMN()-COLUMN($F$1),1,1),IF(ROW()-2 &lt;= DataRows,OFFSET(MeineInstrumente!$A$9,ROW()-DataRows_IBE-1,COLUMN()-COLUMN($F$1),1,1),""))</f>
        <v/>
      </c>
    </row>
    <row r="3910" spans="1:6" x14ac:dyDescent="0.25">
      <c r="A3910" t="str">
        <f ca="1">IF(ROW()-1&lt;=DataRows_IBE,OFFSET(InstrumenteIBE!$A$1,ROW()-2,COLUMN(),1,1),IF(ROW()-2 &lt;= DataRows,OFFSET(MeineInstrumente!$A$9,ROW()-DataRows_IBE-1,COLUMN(),1,1),""))</f>
        <v/>
      </c>
      <c r="B3910" t="str">
        <f ca="1">IF(ROW()-1&lt;=DataRows_IBE,OFFSET(InstrumenteIBE!$A$1,ROW()-2,COLUMN(),1,1),IF(ROW()-2 &lt;= DataRows,OFFSET(MeineInstrumente!$A$9,ROW()-DataRows_IBE-1,COLUMN(),1,1),""))</f>
        <v/>
      </c>
      <c r="C3910" t="str">
        <f ca="1">IF(ROW()-1&lt;=DataRows_IBE,OFFSET(InstrumenteIBE!$A$1,ROW()-2,COLUMN(),1,1),IF(ROW()-2 &lt;= DataRows,OFFSET(MeineInstrumente!$A$9,ROW()-DataRows_IBE-1,COLUMN(),1,1),""))</f>
        <v/>
      </c>
      <c r="D3910" s="16" t="str">
        <f ca="1">IF(ROW()-1&lt;=DataRows_IBE,OFFSET(InstrumenteIBE!$A$1,ROW()-2,COLUMN(),1,1),IF(ROW()-2 &lt;= DataRows,OFFSET(MeineInstrumente!$A$9,ROW()-DataRows_IBE-1,COLUMN(),1,1),""))</f>
        <v/>
      </c>
      <c r="E3910" t="str">
        <f t="shared" ca="1" si="61"/>
        <v/>
      </c>
      <c r="F3910" t="str">
        <f ca="1">IF(ROW()-1&lt;=DataRows_IBE,OFFSET(InstrumenteIBE!$A$1,ROW()-2,COLUMN()-COLUMN($F$1),1,1),IF(ROW()-2 &lt;= DataRows,OFFSET(MeineInstrumente!$A$9,ROW()-DataRows_IBE-1,COLUMN()-COLUMN($F$1),1,1),""))</f>
        <v/>
      </c>
    </row>
    <row r="3911" spans="1:6" x14ac:dyDescent="0.25">
      <c r="A3911" t="str">
        <f ca="1">IF(ROW()-1&lt;=DataRows_IBE,OFFSET(InstrumenteIBE!$A$1,ROW()-2,COLUMN(),1,1),IF(ROW()-2 &lt;= DataRows,OFFSET(MeineInstrumente!$A$9,ROW()-DataRows_IBE-1,COLUMN(),1,1),""))</f>
        <v/>
      </c>
      <c r="B3911" t="str">
        <f ca="1">IF(ROW()-1&lt;=DataRows_IBE,OFFSET(InstrumenteIBE!$A$1,ROW()-2,COLUMN(),1,1),IF(ROW()-2 &lt;= DataRows,OFFSET(MeineInstrumente!$A$9,ROW()-DataRows_IBE-1,COLUMN(),1,1),""))</f>
        <v/>
      </c>
      <c r="C3911" t="str">
        <f ca="1">IF(ROW()-1&lt;=DataRows_IBE,OFFSET(InstrumenteIBE!$A$1,ROW()-2,COLUMN(),1,1),IF(ROW()-2 &lt;= DataRows,OFFSET(MeineInstrumente!$A$9,ROW()-DataRows_IBE-1,COLUMN(),1,1),""))</f>
        <v/>
      </c>
      <c r="D3911" s="16" t="str">
        <f ca="1">IF(ROW()-1&lt;=DataRows_IBE,OFFSET(InstrumenteIBE!$A$1,ROW()-2,COLUMN(),1,1),IF(ROW()-2 &lt;= DataRows,OFFSET(MeineInstrumente!$A$9,ROW()-DataRows_IBE-1,COLUMN(),1,1),""))</f>
        <v/>
      </c>
      <c r="E3911" t="str">
        <f t="shared" ca="1" si="61"/>
        <v/>
      </c>
      <c r="F3911" t="str">
        <f ca="1">IF(ROW()-1&lt;=DataRows_IBE,OFFSET(InstrumenteIBE!$A$1,ROW()-2,COLUMN()-COLUMN($F$1),1,1),IF(ROW()-2 &lt;= DataRows,OFFSET(MeineInstrumente!$A$9,ROW()-DataRows_IBE-1,COLUMN()-COLUMN($F$1),1,1),""))</f>
        <v/>
      </c>
    </row>
    <row r="3912" spans="1:6" x14ac:dyDescent="0.25">
      <c r="A3912" t="str">
        <f ca="1">IF(ROW()-1&lt;=DataRows_IBE,OFFSET(InstrumenteIBE!$A$1,ROW()-2,COLUMN(),1,1),IF(ROW()-2 &lt;= DataRows,OFFSET(MeineInstrumente!$A$9,ROW()-DataRows_IBE-1,COLUMN(),1,1),""))</f>
        <v/>
      </c>
      <c r="B3912" t="str">
        <f ca="1">IF(ROW()-1&lt;=DataRows_IBE,OFFSET(InstrumenteIBE!$A$1,ROW()-2,COLUMN(),1,1),IF(ROW()-2 &lt;= DataRows,OFFSET(MeineInstrumente!$A$9,ROW()-DataRows_IBE-1,COLUMN(),1,1),""))</f>
        <v/>
      </c>
      <c r="C3912" t="str">
        <f ca="1">IF(ROW()-1&lt;=DataRows_IBE,OFFSET(InstrumenteIBE!$A$1,ROW()-2,COLUMN(),1,1),IF(ROW()-2 &lt;= DataRows,OFFSET(MeineInstrumente!$A$9,ROW()-DataRows_IBE-1,COLUMN(),1,1),""))</f>
        <v/>
      </c>
      <c r="D3912" s="16" t="str">
        <f ca="1">IF(ROW()-1&lt;=DataRows_IBE,OFFSET(InstrumenteIBE!$A$1,ROW()-2,COLUMN(),1,1),IF(ROW()-2 &lt;= DataRows,OFFSET(MeineInstrumente!$A$9,ROW()-DataRows_IBE-1,COLUMN(),1,1),""))</f>
        <v/>
      </c>
      <c r="E3912" t="str">
        <f t="shared" ca="1" si="61"/>
        <v/>
      </c>
      <c r="F3912" t="str">
        <f ca="1">IF(ROW()-1&lt;=DataRows_IBE,OFFSET(InstrumenteIBE!$A$1,ROW()-2,COLUMN()-COLUMN($F$1),1,1),IF(ROW()-2 &lt;= DataRows,OFFSET(MeineInstrumente!$A$9,ROW()-DataRows_IBE-1,COLUMN()-COLUMN($F$1),1,1),""))</f>
        <v/>
      </c>
    </row>
    <row r="3913" spans="1:6" x14ac:dyDescent="0.25">
      <c r="A3913" t="str">
        <f ca="1">IF(ROW()-1&lt;=DataRows_IBE,OFFSET(InstrumenteIBE!$A$1,ROW()-2,COLUMN(),1,1),IF(ROW()-2 &lt;= DataRows,OFFSET(MeineInstrumente!$A$9,ROW()-DataRows_IBE-1,COLUMN(),1,1),""))</f>
        <v/>
      </c>
      <c r="B3913" t="str">
        <f ca="1">IF(ROW()-1&lt;=DataRows_IBE,OFFSET(InstrumenteIBE!$A$1,ROW()-2,COLUMN(),1,1),IF(ROW()-2 &lt;= DataRows,OFFSET(MeineInstrumente!$A$9,ROW()-DataRows_IBE-1,COLUMN(),1,1),""))</f>
        <v/>
      </c>
      <c r="C3913" t="str">
        <f ca="1">IF(ROW()-1&lt;=DataRows_IBE,OFFSET(InstrumenteIBE!$A$1,ROW()-2,COLUMN(),1,1),IF(ROW()-2 &lt;= DataRows,OFFSET(MeineInstrumente!$A$9,ROW()-DataRows_IBE-1,COLUMN(),1,1),""))</f>
        <v/>
      </c>
      <c r="D3913" s="16" t="str">
        <f ca="1">IF(ROW()-1&lt;=DataRows_IBE,OFFSET(InstrumenteIBE!$A$1,ROW()-2,COLUMN(),1,1),IF(ROW()-2 &lt;= DataRows,OFFSET(MeineInstrumente!$A$9,ROW()-DataRows_IBE-1,COLUMN(),1,1),""))</f>
        <v/>
      </c>
      <c r="E3913" t="str">
        <f t="shared" ca="1" si="61"/>
        <v/>
      </c>
      <c r="F3913" t="str">
        <f ca="1">IF(ROW()-1&lt;=DataRows_IBE,OFFSET(InstrumenteIBE!$A$1,ROW()-2,COLUMN()-COLUMN($F$1),1,1),IF(ROW()-2 &lt;= DataRows,OFFSET(MeineInstrumente!$A$9,ROW()-DataRows_IBE-1,COLUMN()-COLUMN($F$1),1,1),""))</f>
        <v/>
      </c>
    </row>
    <row r="3914" spans="1:6" x14ac:dyDescent="0.25">
      <c r="A3914" t="str">
        <f ca="1">IF(ROW()-1&lt;=DataRows_IBE,OFFSET(InstrumenteIBE!$A$1,ROW()-2,COLUMN(),1,1),IF(ROW()-2 &lt;= DataRows,OFFSET(MeineInstrumente!$A$9,ROW()-DataRows_IBE-1,COLUMN(),1,1),""))</f>
        <v/>
      </c>
      <c r="B3914" t="str">
        <f ca="1">IF(ROW()-1&lt;=DataRows_IBE,OFFSET(InstrumenteIBE!$A$1,ROW()-2,COLUMN(),1,1),IF(ROW()-2 &lt;= DataRows,OFFSET(MeineInstrumente!$A$9,ROW()-DataRows_IBE-1,COLUMN(),1,1),""))</f>
        <v/>
      </c>
      <c r="C3914" t="str">
        <f ca="1">IF(ROW()-1&lt;=DataRows_IBE,OFFSET(InstrumenteIBE!$A$1,ROW()-2,COLUMN(),1,1),IF(ROW()-2 &lt;= DataRows,OFFSET(MeineInstrumente!$A$9,ROW()-DataRows_IBE-1,COLUMN(),1,1),""))</f>
        <v/>
      </c>
      <c r="D3914" s="16" t="str">
        <f ca="1">IF(ROW()-1&lt;=DataRows_IBE,OFFSET(InstrumenteIBE!$A$1,ROW()-2,COLUMN(),1,1),IF(ROW()-2 &lt;= DataRows,OFFSET(MeineInstrumente!$A$9,ROW()-DataRows_IBE-1,COLUMN(),1,1),""))</f>
        <v/>
      </c>
      <c r="E3914" t="str">
        <f t="shared" ca="1" si="61"/>
        <v/>
      </c>
      <c r="F3914" t="str">
        <f ca="1">IF(ROW()-1&lt;=DataRows_IBE,OFFSET(InstrumenteIBE!$A$1,ROW()-2,COLUMN()-COLUMN($F$1),1,1),IF(ROW()-2 &lt;= DataRows,OFFSET(MeineInstrumente!$A$9,ROW()-DataRows_IBE-1,COLUMN()-COLUMN($F$1),1,1),""))</f>
        <v/>
      </c>
    </row>
    <row r="3915" spans="1:6" x14ac:dyDescent="0.25">
      <c r="A3915" t="str">
        <f ca="1">IF(ROW()-1&lt;=DataRows_IBE,OFFSET(InstrumenteIBE!$A$1,ROW()-2,COLUMN(),1,1),IF(ROW()-2 &lt;= DataRows,OFFSET(MeineInstrumente!$A$9,ROW()-DataRows_IBE-1,COLUMN(),1,1),""))</f>
        <v/>
      </c>
      <c r="B3915" t="str">
        <f ca="1">IF(ROW()-1&lt;=DataRows_IBE,OFFSET(InstrumenteIBE!$A$1,ROW()-2,COLUMN(),1,1),IF(ROW()-2 &lt;= DataRows,OFFSET(MeineInstrumente!$A$9,ROW()-DataRows_IBE-1,COLUMN(),1,1),""))</f>
        <v/>
      </c>
      <c r="C3915" t="str">
        <f ca="1">IF(ROW()-1&lt;=DataRows_IBE,OFFSET(InstrumenteIBE!$A$1,ROW()-2,COLUMN(),1,1),IF(ROW()-2 &lt;= DataRows,OFFSET(MeineInstrumente!$A$9,ROW()-DataRows_IBE-1,COLUMN(),1,1),""))</f>
        <v/>
      </c>
      <c r="D3915" s="16" t="str">
        <f ca="1">IF(ROW()-1&lt;=DataRows_IBE,OFFSET(InstrumenteIBE!$A$1,ROW()-2,COLUMN(),1,1),IF(ROW()-2 &lt;= DataRows,OFFSET(MeineInstrumente!$A$9,ROW()-DataRows_IBE-1,COLUMN(),1,1),""))</f>
        <v/>
      </c>
      <c r="E3915" t="str">
        <f t="shared" ca="1" si="61"/>
        <v/>
      </c>
      <c r="F3915" t="str">
        <f ca="1">IF(ROW()-1&lt;=DataRows_IBE,OFFSET(InstrumenteIBE!$A$1,ROW()-2,COLUMN()-COLUMN($F$1),1,1),IF(ROW()-2 &lt;= DataRows,OFFSET(MeineInstrumente!$A$9,ROW()-DataRows_IBE-1,COLUMN()-COLUMN($F$1),1,1),""))</f>
        <v/>
      </c>
    </row>
    <row r="3916" spans="1:6" x14ac:dyDescent="0.25">
      <c r="A3916" t="str">
        <f ca="1">IF(ROW()-1&lt;=DataRows_IBE,OFFSET(InstrumenteIBE!$A$1,ROW()-2,COLUMN(),1,1),IF(ROW()-2 &lt;= DataRows,OFFSET(MeineInstrumente!$A$9,ROW()-DataRows_IBE-1,COLUMN(),1,1),""))</f>
        <v/>
      </c>
      <c r="B3916" t="str">
        <f ca="1">IF(ROW()-1&lt;=DataRows_IBE,OFFSET(InstrumenteIBE!$A$1,ROW()-2,COLUMN(),1,1),IF(ROW()-2 &lt;= DataRows,OFFSET(MeineInstrumente!$A$9,ROW()-DataRows_IBE-1,COLUMN(),1,1),""))</f>
        <v/>
      </c>
      <c r="C3916" t="str">
        <f ca="1">IF(ROW()-1&lt;=DataRows_IBE,OFFSET(InstrumenteIBE!$A$1,ROW()-2,COLUMN(),1,1),IF(ROW()-2 &lt;= DataRows,OFFSET(MeineInstrumente!$A$9,ROW()-DataRows_IBE-1,COLUMN(),1,1),""))</f>
        <v/>
      </c>
      <c r="D3916" s="16" t="str">
        <f ca="1">IF(ROW()-1&lt;=DataRows_IBE,OFFSET(InstrumenteIBE!$A$1,ROW()-2,COLUMN(),1,1),IF(ROW()-2 &lt;= DataRows,OFFSET(MeineInstrumente!$A$9,ROW()-DataRows_IBE-1,COLUMN(),1,1),""))</f>
        <v/>
      </c>
      <c r="E3916" t="str">
        <f t="shared" ca="1" si="61"/>
        <v/>
      </c>
      <c r="F3916" t="str">
        <f ca="1">IF(ROW()-1&lt;=DataRows_IBE,OFFSET(InstrumenteIBE!$A$1,ROW()-2,COLUMN()-COLUMN($F$1),1,1),IF(ROW()-2 &lt;= DataRows,OFFSET(MeineInstrumente!$A$9,ROW()-DataRows_IBE-1,COLUMN()-COLUMN($F$1),1,1),""))</f>
        <v/>
      </c>
    </row>
    <row r="3917" spans="1:6" x14ac:dyDescent="0.25">
      <c r="A3917" t="str">
        <f ca="1">IF(ROW()-1&lt;=DataRows_IBE,OFFSET(InstrumenteIBE!$A$1,ROW()-2,COLUMN(),1,1),IF(ROW()-2 &lt;= DataRows,OFFSET(MeineInstrumente!$A$9,ROW()-DataRows_IBE-1,COLUMN(),1,1),""))</f>
        <v/>
      </c>
      <c r="B3917" t="str">
        <f ca="1">IF(ROW()-1&lt;=DataRows_IBE,OFFSET(InstrumenteIBE!$A$1,ROW()-2,COLUMN(),1,1),IF(ROW()-2 &lt;= DataRows,OFFSET(MeineInstrumente!$A$9,ROW()-DataRows_IBE-1,COLUMN(),1,1),""))</f>
        <v/>
      </c>
      <c r="C3917" t="str">
        <f ca="1">IF(ROW()-1&lt;=DataRows_IBE,OFFSET(InstrumenteIBE!$A$1,ROW()-2,COLUMN(),1,1),IF(ROW()-2 &lt;= DataRows,OFFSET(MeineInstrumente!$A$9,ROW()-DataRows_IBE-1,COLUMN(),1,1),""))</f>
        <v/>
      </c>
      <c r="D3917" s="16" t="str">
        <f ca="1">IF(ROW()-1&lt;=DataRows_IBE,OFFSET(InstrumenteIBE!$A$1,ROW()-2,COLUMN(),1,1),IF(ROW()-2 &lt;= DataRows,OFFSET(MeineInstrumente!$A$9,ROW()-DataRows_IBE-1,COLUMN(),1,1),""))</f>
        <v/>
      </c>
      <c r="E3917" t="str">
        <f t="shared" ca="1" si="61"/>
        <v/>
      </c>
      <c r="F3917" t="str">
        <f ca="1">IF(ROW()-1&lt;=DataRows_IBE,OFFSET(InstrumenteIBE!$A$1,ROW()-2,COLUMN()-COLUMN($F$1),1,1),IF(ROW()-2 &lt;= DataRows,OFFSET(MeineInstrumente!$A$9,ROW()-DataRows_IBE-1,COLUMN()-COLUMN($F$1),1,1),""))</f>
        <v/>
      </c>
    </row>
    <row r="3918" spans="1:6" x14ac:dyDescent="0.25">
      <c r="A3918" t="str">
        <f ca="1">IF(ROW()-1&lt;=DataRows_IBE,OFFSET(InstrumenteIBE!$A$1,ROW()-2,COLUMN(),1,1),IF(ROW()-2 &lt;= DataRows,OFFSET(MeineInstrumente!$A$9,ROW()-DataRows_IBE-1,COLUMN(),1,1),""))</f>
        <v/>
      </c>
      <c r="B3918" t="str">
        <f ca="1">IF(ROW()-1&lt;=DataRows_IBE,OFFSET(InstrumenteIBE!$A$1,ROW()-2,COLUMN(),1,1),IF(ROW()-2 &lt;= DataRows,OFFSET(MeineInstrumente!$A$9,ROW()-DataRows_IBE-1,COLUMN(),1,1),""))</f>
        <v/>
      </c>
      <c r="C3918" t="str">
        <f ca="1">IF(ROW()-1&lt;=DataRows_IBE,OFFSET(InstrumenteIBE!$A$1,ROW()-2,COLUMN(),1,1),IF(ROW()-2 &lt;= DataRows,OFFSET(MeineInstrumente!$A$9,ROW()-DataRows_IBE-1,COLUMN(),1,1),""))</f>
        <v/>
      </c>
      <c r="D3918" s="16" t="str">
        <f ca="1">IF(ROW()-1&lt;=DataRows_IBE,OFFSET(InstrumenteIBE!$A$1,ROW()-2,COLUMN(),1,1),IF(ROW()-2 &lt;= DataRows,OFFSET(MeineInstrumente!$A$9,ROW()-DataRows_IBE-1,COLUMN(),1,1),""))</f>
        <v/>
      </c>
      <c r="E3918" t="str">
        <f t="shared" ca="1" si="61"/>
        <v/>
      </c>
      <c r="F3918" t="str">
        <f ca="1">IF(ROW()-1&lt;=DataRows_IBE,OFFSET(InstrumenteIBE!$A$1,ROW()-2,COLUMN()-COLUMN($F$1),1,1),IF(ROW()-2 &lt;= DataRows,OFFSET(MeineInstrumente!$A$9,ROW()-DataRows_IBE-1,COLUMN()-COLUMN($F$1),1,1),""))</f>
        <v/>
      </c>
    </row>
    <row r="3919" spans="1:6" x14ac:dyDescent="0.25">
      <c r="A3919" t="str">
        <f ca="1">IF(ROW()-1&lt;=DataRows_IBE,OFFSET(InstrumenteIBE!$A$1,ROW()-2,COLUMN(),1,1),IF(ROW()-2 &lt;= DataRows,OFFSET(MeineInstrumente!$A$9,ROW()-DataRows_IBE-1,COLUMN(),1,1),""))</f>
        <v/>
      </c>
      <c r="B3919" t="str">
        <f ca="1">IF(ROW()-1&lt;=DataRows_IBE,OFFSET(InstrumenteIBE!$A$1,ROW()-2,COLUMN(),1,1),IF(ROW()-2 &lt;= DataRows,OFFSET(MeineInstrumente!$A$9,ROW()-DataRows_IBE-1,COLUMN(),1,1),""))</f>
        <v/>
      </c>
      <c r="C3919" t="str">
        <f ca="1">IF(ROW()-1&lt;=DataRows_IBE,OFFSET(InstrumenteIBE!$A$1,ROW()-2,COLUMN(),1,1),IF(ROW()-2 &lt;= DataRows,OFFSET(MeineInstrumente!$A$9,ROW()-DataRows_IBE-1,COLUMN(),1,1),""))</f>
        <v/>
      </c>
      <c r="D3919" s="16" t="str">
        <f ca="1">IF(ROW()-1&lt;=DataRows_IBE,OFFSET(InstrumenteIBE!$A$1,ROW()-2,COLUMN(),1,1),IF(ROW()-2 &lt;= DataRows,OFFSET(MeineInstrumente!$A$9,ROW()-DataRows_IBE-1,COLUMN(),1,1),""))</f>
        <v/>
      </c>
      <c r="E3919" t="str">
        <f t="shared" ca="1" si="61"/>
        <v/>
      </c>
      <c r="F3919" t="str">
        <f ca="1">IF(ROW()-1&lt;=DataRows_IBE,OFFSET(InstrumenteIBE!$A$1,ROW()-2,COLUMN()-COLUMN($F$1),1,1),IF(ROW()-2 &lt;= DataRows,OFFSET(MeineInstrumente!$A$9,ROW()-DataRows_IBE-1,COLUMN()-COLUMN($F$1),1,1),""))</f>
        <v/>
      </c>
    </row>
    <row r="3920" spans="1:6" x14ac:dyDescent="0.25">
      <c r="A3920" t="str">
        <f ca="1">IF(ROW()-1&lt;=DataRows_IBE,OFFSET(InstrumenteIBE!$A$1,ROW()-2,COLUMN(),1,1),IF(ROW()-2 &lt;= DataRows,OFFSET(MeineInstrumente!$A$9,ROW()-DataRows_IBE-1,COLUMN(),1,1),""))</f>
        <v/>
      </c>
      <c r="B3920" t="str">
        <f ca="1">IF(ROW()-1&lt;=DataRows_IBE,OFFSET(InstrumenteIBE!$A$1,ROW()-2,COLUMN(),1,1),IF(ROW()-2 &lt;= DataRows,OFFSET(MeineInstrumente!$A$9,ROW()-DataRows_IBE-1,COLUMN(),1,1),""))</f>
        <v/>
      </c>
      <c r="C3920" t="str">
        <f ca="1">IF(ROW()-1&lt;=DataRows_IBE,OFFSET(InstrumenteIBE!$A$1,ROW()-2,COLUMN(),1,1),IF(ROW()-2 &lt;= DataRows,OFFSET(MeineInstrumente!$A$9,ROW()-DataRows_IBE-1,COLUMN(),1,1),""))</f>
        <v/>
      </c>
      <c r="D3920" s="16" t="str">
        <f ca="1">IF(ROW()-1&lt;=DataRows_IBE,OFFSET(InstrumenteIBE!$A$1,ROW()-2,COLUMN(),1,1),IF(ROW()-2 &lt;= DataRows,OFFSET(MeineInstrumente!$A$9,ROW()-DataRows_IBE-1,COLUMN(),1,1),""))</f>
        <v/>
      </c>
      <c r="E3920" t="str">
        <f t="shared" ca="1" si="61"/>
        <v/>
      </c>
      <c r="F3920" t="str">
        <f ca="1">IF(ROW()-1&lt;=DataRows_IBE,OFFSET(InstrumenteIBE!$A$1,ROW()-2,COLUMN()-COLUMN($F$1),1,1),IF(ROW()-2 &lt;= DataRows,OFFSET(MeineInstrumente!$A$9,ROW()-DataRows_IBE-1,COLUMN()-COLUMN($F$1),1,1),""))</f>
        <v/>
      </c>
    </row>
    <row r="3921" spans="1:6" x14ac:dyDescent="0.25">
      <c r="A3921" t="str">
        <f ca="1">IF(ROW()-1&lt;=DataRows_IBE,OFFSET(InstrumenteIBE!$A$1,ROW()-2,COLUMN(),1,1),IF(ROW()-2 &lt;= DataRows,OFFSET(MeineInstrumente!$A$9,ROW()-DataRows_IBE-1,COLUMN(),1,1),""))</f>
        <v/>
      </c>
      <c r="B3921" t="str">
        <f ca="1">IF(ROW()-1&lt;=DataRows_IBE,OFFSET(InstrumenteIBE!$A$1,ROW()-2,COLUMN(),1,1),IF(ROW()-2 &lt;= DataRows,OFFSET(MeineInstrumente!$A$9,ROW()-DataRows_IBE-1,COLUMN(),1,1),""))</f>
        <v/>
      </c>
      <c r="C3921" t="str">
        <f ca="1">IF(ROW()-1&lt;=DataRows_IBE,OFFSET(InstrumenteIBE!$A$1,ROW()-2,COLUMN(),1,1),IF(ROW()-2 &lt;= DataRows,OFFSET(MeineInstrumente!$A$9,ROW()-DataRows_IBE-1,COLUMN(),1,1),""))</f>
        <v/>
      </c>
      <c r="D3921" s="16" t="str">
        <f ca="1">IF(ROW()-1&lt;=DataRows_IBE,OFFSET(InstrumenteIBE!$A$1,ROW()-2,COLUMN(),1,1),IF(ROW()-2 &lt;= DataRows,OFFSET(MeineInstrumente!$A$9,ROW()-DataRows_IBE-1,COLUMN(),1,1),""))</f>
        <v/>
      </c>
      <c r="E3921" t="str">
        <f t="shared" ca="1" si="61"/>
        <v/>
      </c>
      <c r="F3921" t="str">
        <f ca="1">IF(ROW()-1&lt;=DataRows_IBE,OFFSET(InstrumenteIBE!$A$1,ROW()-2,COLUMN()-COLUMN($F$1),1,1),IF(ROW()-2 &lt;= DataRows,OFFSET(MeineInstrumente!$A$9,ROW()-DataRows_IBE-1,COLUMN()-COLUMN($F$1),1,1),""))</f>
        <v/>
      </c>
    </row>
    <row r="3922" spans="1:6" x14ac:dyDescent="0.25">
      <c r="A3922" t="str">
        <f ca="1">IF(ROW()-1&lt;=DataRows_IBE,OFFSET(InstrumenteIBE!$A$1,ROW()-2,COLUMN(),1,1),IF(ROW()-2 &lt;= DataRows,OFFSET(MeineInstrumente!$A$9,ROW()-DataRows_IBE-1,COLUMN(),1,1),""))</f>
        <v/>
      </c>
      <c r="B3922" t="str">
        <f ca="1">IF(ROW()-1&lt;=DataRows_IBE,OFFSET(InstrumenteIBE!$A$1,ROW()-2,COLUMN(),1,1),IF(ROW()-2 &lt;= DataRows,OFFSET(MeineInstrumente!$A$9,ROW()-DataRows_IBE-1,COLUMN(),1,1),""))</f>
        <v/>
      </c>
      <c r="C3922" t="str">
        <f ca="1">IF(ROW()-1&lt;=DataRows_IBE,OFFSET(InstrumenteIBE!$A$1,ROW()-2,COLUMN(),1,1),IF(ROW()-2 &lt;= DataRows,OFFSET(MeineInstrumente!$A$9,ROW()-DataRows_IBE-1,COLUMN(),1,1),""))</f>
        <v/>
      </c>
      <c r="D3922" s="16" t="str">
        <f ca="1">IF(ROW()-1&lt;=DataRows_IBE,OFFSET(InstrumenteIBE!$A$1,ROW()-2,COLUMN(),1,1),IF(ROW()-2 &lt;= DataRows,OFFSET(MeineInstrumente!$A$9,ROW()-DataRows_IBE-1,COLUMN(),1,1),""))</f>
        <v/>
      </c>
      <c r="E3922" t="str">
        <f t="shared" ca="1" si="61"/>
        <v/>
      </c>
      <c r="F3922" t="str">
        <f ca="1">IF(ROW()-1&lt;=DataRows_IBE,OFFSET(InstrumenteIBE!$A$1,ROW()-2,COLUMN()-COLUMN($F$1),1,1),IF(ROW()-2 &lt;= DataRows,OFFSET(MeineInstrumente!$A$9,ROW()-DataRows_IBE-1,COLUMN()-COLUMN($F$1),1,1),""))</f>
        <v/>
      </c>
    </row>
    <row r="3923" spans="1:6" x14ac:dyDescent="0.25">
      <c r="A3923" t="str">
        <f ca="1">IF(ROW()-1&lt;=DataRows_IBE,OFFSET(InstrumenteIBE!$A$1,ROW()-2,COLUMN(),1,1),IF(ROW()-2 &lt;= DataRows,OFFSET(MeineInstrumente!$A$9,ROW()-DataRows_IBE-1,COLUMN(),1,1),""))</f>
        <v/>
      </c>
      <c r="B3923" t="str">
        <f ca="1">IF(ROW()-1&lt;=DataRows_IBE,OFFSET(InstrumenteIBE!$A$1,ROW()-2,COLUMN(),1,1),IF(ROW()-2 &lt;= DataRows,OFFSET(MeineInstrumente!$A$9,ROW()-DataRows_IBE-1,COLUMN(),1,1),""))</f>
        <v/>
      </c>
      <c r="C3923" t="str">
        <f ca="1">IF(ROW()-1&lt;=DataRows_IBE,OFFSET(InstrumenteIBE!$A$1,ROW()-2,COLUMN(),1,1),IF(ROW()-2 &lt;= DataRows,OFFSET(MeineInstrumente!$A$9,ROW()-DataRows_IBE-1,COLUMN(),1,1),""))</f>
        <v/>
      </c>
      <c r="D3923" s="16" t="str">
        <f ca="1">IF(ROW()-1&lt;=DataRows_IBE,OFFSET(InstrumenteIBE!$A$1,ROW()-2,COLUMN(),1,1),IF(ROW()-2 &lt;= DataRows,OFFSET(MeineInstrumente!$A$9,ROW()-DataRows_IBE-1,COLUMN(),1,1),""))</f>
        <v/>
      </c>
      <c r="E3923" t="str">
        <f t="shared" ca="1" si="61"/>
        <v/>
      </c>
      <c r="F3923" t="str">
        <f ca="1">IF(ROW()-1&lt;=DataRows_IBE,OFFSET(InstrumenteIBE!$A$1,ROW()-2,COLUMN()-COLUMN($F$1),1,1),IF(ROW()-2 &lt;= DataRows,OFFSET(MeineInstrumente!$A$9,ROW()-DataRows_IBE-1,COLUMN()-COLUMN($F$1),1,1),""))</f>
        <v/>
      </c>
    </row>
    <row r="3924" spans="1:6" x14ac:dyDescent="0.25">
      <c r="A3924" t="str">
        <f ca="1">IF(ROW()-1&lt;=DataRows_IBE,OFFSET(InstrumenteIBE!$A$1,ROW()-2,COLUMN(),1,1),IF(ROW()-2 &lt;= DataRows,OFFSET(MeineInstrumente!$A$9,ROW()-DataRows_IBE-1,COLUMN(),1,1),""))</f>
        <v/>
      </c>
      <c r="B3924" t="str">
        <f ca="1">IF(ROW()-1&lt;=DataRows_IBE,OFFSET(InstrumenteIBE!$A$1,ROW()-2,COLUMN(),1,1),IF(ROW()-2 &lt;= DataRows,OFFSET(MeineInstrumente!$A$9,ROW()-DataRows_IBE-1,COLUMN(),1,1),""))</f>
        <v/>
      </c>
      <c r="C3924" t="str">
        <f ca="1">IF(ROW()-1&lt;=DataRows_IBE,OFFSET(InstrumenteIBE!$A$1,ROW()-2,COLUMN(),1,1),IF(ROW()-2 &lt;= DataRows,OFFSET(MeineInstrumente!$A$9,ROW()-DataRows_IBE-1,COLUMN(),1,1),""))</f>
        <v/>
      </c>
      <c r="D3924" s="16" t="str">
        <f ca="1">IF(ROW()-1&lt;=DataRows_IBE,OFFSET(InstrumenteIBE!$A$1,ROW()-2,COLUMN(),1,1),IF(ROW()-2 &lt;= DataRows,OFFSET(MeineInstrumente!$A$9,ROW()-DataRows_IBE-1,COLUMN(),1,1),""))</f>
        <v/>
      </c>
      <c r="E3924" t="str">
        <f t="shared" ca="1" si="61"/>
        <v/>
      </c>
      <c r="F3924" t="str">
        <f ca="1">IF(ROW()-1&lt;=DataRows_IBE,OFFSET(InstrumenteIBE!$A$1,ROW()-2,COLUMN()-COLUMN($F$1),1,1),IF(ROW()-2 &lt;= DataRows,OFFSET(MeineInstrumente!$A$9,ROW()-DataRows_IBE-1,COLUMN()-COLUMN($F$1),1,1),""))</f>
        <v/>
      </c>
    </row>
    <row r="3925" spans="1:6" x14ac:dyDescent="0.25">
      <c r="A3925" t="str">
        <f ca="1">IF(ROW()-1&lt;=DataRows_IBE,OFFSET(InstrumenteIBE!$A$1,ROW()-2,COLUMN(),1,1),IF(ROW()-2 &lt;= DataRows,OFFSET(MeineInstrumente!$A$9,ROW()-DataRows_IBE-1,COLUMN(),1,1),""))</f>
        <v/>
      </c>
      <c r="B3925" t="str">
        <f ca="1">IF(ROW()-1&lt;=DataRows_IBE,OFFSET(InstrumenteIBE!$A$1,ROW()-2,COLUMN(),1,1),IF(ROW()-2 &lt;= DataRows,OFFSET(MeineInstrumente!$A$9,ROW()-DataRows_IBE-1,COLUMN(),1,1),""))</f>
        <v/>
      </c>
      <c r="C3925" t="str">
        <f ca="1">IF(ROW()-1&lt;=DataRows_IBE,OFFSET(InstrumenteIBE!$A$1,ROW()-2,COLUMN(),1,1),IF(ROW()-2 &lt;= DataRows,OFFSET(MeineInstrumente!$A$9,ROW()-DataRows_IBE-1,COLUMN(),1,1),""))</f>
        <v/>
      </c>
      <c r="D3925" s="16" t="str">
        <f ca="1">IF(ROW()-1&lt;=DataRows_IBE,OFFSET(InstrumenteIBE!$A$1,ROW()-2,COLUMN(),1,1),IF(ROW()-2 &lt;= DataRows,OFFSET(MeineInstrumente!$A$9,ROW()-DataRows_IBE-1,COLUMN(),1,1),""))</f>
        <v/>
      </c>
      <c r="E3925" t="str">
        <f t="shared" ca="1" si="61"/>
        <v/>
      </c>
      <c r="F3925" t="str">
        <f ca="1">IF(ROW()-1&lt;=DataRows_IBE,OFFSET(InstrumenteIBE!$A$1,ROW()-2,COLUMN()-COLUMN($F$1),1,1),IF(ROW()-2 &lt;= DataRows,OFFSET(MeineInstrumente!$A$9,ROW()-DataRows_IBE-1,COLUMN()-COLUMN($F$1),1,1),""))</f>
        <v/>
      </c>
    </row>
    <row r="3926" spans="1:6" x14ac:dyDescent="0.25">
      <c r="A3926" t="str">
        <f ca="1">IF(ROW()-1&lt;=DataRows_IBE,OFFSET(InstrumenteIBE!$A$1,ROW()-2,COLUMN(),1,1),IF(ROW()-2 &lt;= DataRows,OFFSET(MeineInstrumente!$A$9,ROW()-DataRows_IBE-1,COLUMN(),1,1),""))</f>
        <v/>
      </c>
      <c r="B3926" t="str">
        <f ca="1">IF(ROW()-1&lt;=DataRows_IBE,OFFSET(InstrumenteIBE!$A$1,ROW()-2,COLUMN(),1,1),IF(ROW()-2 &lt;= DataRows,OFFSET(MeineInstrumente!$A$9,ROW()-DataRows_IBE-1,COLUMN(),1,1),""))</f>
        <v/>
      </c>
      <c r="C3926" t="str">
        <f ca="1">IF(ROW()-1&lt;=DataRows_IBE,OFFSET(InstrumenteIBE!$A$1,ROW()-2,COLUMN(),1,1),IF(ROW()-2 &lt;= DataRows,OFFSET(MeineInstrumente!$A$9,ROW()-DataRows_IBE-1,COLUMN(),1,1),""))</f>
        <v/>
      </c>
      <c r="D3926" s="16" t="str">
        <f ca="1">IF(ROW()-1&lt;=DataRows_IBE,OFFSET(InstrumenteIBE!$A$1,ROW()-2,COLUMN(),1,1),IF(ROW()-2 &lt;= DataRows,OFFSET(MeineInstrumente!$A$9,ROW()-DataRows_IBE-1,COLUMN(),1,1),""))</f>
        <v/>
      </c>
      <c r="E3926" t="str">
        <f t="shared" ca="1" si="61"/>
        <v/>
      </c>
      <c r="F3926" t="str">
        <f ca="1">IF(ROW()-1&lt;=DataRows_IBE,OFFSET(InstrumenteIBE!$A$1,ROW()-2,COLUMN()-COLUMN($F$1),1,1),IF(ROW()-2 &lt;= DataRows,OFFSET(MeineInstrumente!$A$9,ROW()-DataRows_IBE-1,COLUMN()-COLUMN($F$1),1,1),""))</f>
        <v/>
      </c>
    </row>
    <row r="3927" spans="1:6" x14ac:dyDescent="0.25">
      <c r="A3927" t="str">
        <f ca="1">IF(ROW()-1&lt;=DataRows_IBE,OFFSET(InstrumenteIBE!$A$1,ROW()-2,COLUMN(),1,1),IF(ROW()-2 &lt;= DataRows,OFFSET(MeineInstrumente!$A$9,ROW()-DataRows_IBE-1,COLUMN(),1,1),""))</f>
        <v/>
      </c>
      <c r="B3927" t="str">
        <f ca="1">IF(ROW()-1&lt;=DataRows_IBE,OFFSET(InstrumenteIBE!$A$1,ROW()-2,COLUMN(),1,1),IF(ROW()-2 &lt;= DataRows,OFFSET(MeineInstrumente!$A$9,ROW()-DataRows_IBE-1,COLUMN(),1,1),""))</f>
        <v/>
      </c>
      <c r="C3927" t="str">
        <f ca="1">IF(ROW()-1&lt;=DataRows_IBE,OFFSET(InstrumenteIBE!$A$1,ROW()-2,COLUMN(),1,1),IF(ROW()-2 &lt;= DataRows,OFFSET(MeineInstrumente!$A$9,ROW()-DataRows_IBE-1,COLUMN(),1,1),""))</f>
        <v/>
      </c>
      <c r="D3927" s="16" t="str">
        <f ca="1">IF(ROW()-1&lt;=DataRows_IBE,OFFSET(InstrumenteIBE!$A$1,ROW()-2,COLUMN(),1,1),IF(ROW()-2 &lt;= DataRows,OFFSET(MeineInstrumente!$A$9,ROW()-DataRows_IBE-1,COLUMN(),1,1),""))</f>
        <v/>
      </c>
      <c r="E3927" t="str">
        <f t="shared" ca="1" si="61"/>
        <v/>
      </c>
      <c r="F3927" t="str">
        <f ca="1">IF(ROW()-1&lt;=DataRows_IBE,OFFSET(InstrumenteIBE!$A$1,ROW()-2,COLUMN()-COLUMN($F$1),1,1),IF(ROW()-2 &lt;= DataRows,OFFSET(MeineInstrumente!$A$9,ROW()-DataRows_IBE-1,COLUMN()-COLUMN($F$1),1,1),""))</f>
        <v/>
      </c>
    </row>
    <row r="3928" spans="1:6" x14ac:dyDescent="0.25">
      <c r="A3928" t="str">
        <f ca="1">IF(ROW()-1&lt;=DataRows_IBE,OFFSET(InstrumenteIBE!$A$1,ROW()-2,COLUMN(),1,1),IF(ROW()-2 &lt;= DataRows,OFFSET(MeineInstrumente!$A$9,ROW()-DataRows_IBE-1,COLUMN(),1,1),""))</f>
        <v/>
      </c>
      <c r="B3928" t="str">
        <f ca="1">IF(ROW()-1&lt;=DataRows_IBE,OFFSET(InstrumenteIBE!$A$1,ROW()-2,COLUMN(),1,1),IF(ROW()-2 &lt;= DataRows,OFFSET(MeineInstrumente!$A$9,ROW()-DataRows_IBE-1,COLUMN(),1,1),""))</f>
        <v/>
      </c>
      <c r="C3928" t="str">
        <f ca="1">IF(ROW()-1&lt;=DataRows_IBE,OFFSET(InstrumenteIBE!$A$1,ROW()-2,COLUMN(),1,1),IF(ROW()-2 &lt;= DataRows,OFFSET(MeineInstrumente!$A$9,ROW()-DataRows_IBE-1,COLUMN(),1,1),""))</f>
        <v/>
      </c>
      <c r="D3928" s="16" t="str">
        <f ca="1">IF(ROW()-1&lt;=DataRows_IBE,OFFSET(InstrumenteIBE!$A$1,ROW()-2,COLUMN(),1,1),IF(ROW()-2 &lt;= DataRows,OFFSET(MeineInstrumente!$A$9,ROW()-DataRows_IBE-1,COLUMN(),1,1),""))</f>
        <v/>
      </c>
      <c r="E3928" t="str">
        <f t="shared" ca="1" si="61"/>
        <v/>
      </c>
      <c r="F3928" t="str">
        <f ca="1">IF(ROW()-1&lt;=DataRows_IBE,OFFSET(InstrumenteIBE!$A$1,ROW()-2,COLUMN()-COLUMN($F$1),1,1),IF(ROW()-2 &lt;= DataRows,OFFSET(MeineInstrumente!$A$9,ROW()-DataRows_IBE-1,COLUMN()-COLUMN($F$1),1,1),""))</f>
        <v/>
      </c>
    </row>
    <row r="3929" spans="1:6" x14ac:dyDescent="0.25">
      <c r="A3929" t="str">
        <f ca="1">IF(ROW()-1&lt;=DataRows_IBE,OFFSET(InstrumenteIBE!$A$1,ROW()-2,COLUMN(),1,1),IF(ROW()-2 &lt;= DataRows,OFFSET(MeineInstrumente!$A$9,ROW()-DataRows_IBE-1,COLUMN(),1,1),""))</f>
        <v/>
      </c>
      <c r="B3929" t="str">
        <f ca="1">IF(ROW()-1&lt;=DataRows_IBE,OFFSET(InstrumenteIBE!$A$1,ROW()-2,COLUMN(),1,1),IF(ROW()-2 &lt;= DataRows,OFFSET(MeineInstrumente!$A$9,ROW()-DataRows_IBE-1,COLUMN(),1,1),""))</f>
        <v/>
      </c>
      <c r="C3929" t="str">
        <f ca="1">IF(ROW()-1&lt;=DataRows_IBE,OFFSET(InstrumenteIBE!$A$1,ROW()-2,COLUMN(),1,1),IF(ROW()-2 &lt;= DataRows,OFFSET(MeineInstrumente!$A$9,ROW()-DataRows_IBE-1,COLUMN(),1,1),""))</f>
        <v/>
      </c>
      <c r="D3929" s="16" t="str">
        <f ca="1">IF(ROW()-1&lt;=DataRows_IBE,OFFSET(InstrumenteIBE!$A$1,ROW()-2,COLUMN(),1,1),IF(ROW()-2 &lt;= DataRows,OFFSET(MeineInstrumente!$A$9,ROW()-DataRows_IBE-1,COLUMN(),1,1),""))</f>
        <v/>
      </c>
      <c r="E3929" t="str">
        <f t="shared" ca="1" si="61"/>
        <v/>
      </c>
      <c r="F3929" t="str">
        <f ca="1">IF(ROW()-1&lt;=DataRows_IBE,OFFSET(InstrumenteIBE!$A$1,ROW()-2,COLUMN()-COLUMN($F$1),1,1),IF(ROW()-2 &lt;= DataRows,OFFSET(MeineInstrumente!$A$9,ROW()-DataRows_IBE-1,COLUMN()-COLUMN($F$1),1,1),""))</f>
        <v/>
      </c>
    </row>
    <row r="3930" spans="1:6" x14ac:dyDescent="0.25">
      <c r="A3930" t="str">
        <f ca="1">IF(ROW()-1&lt;=DataRows_IBE,OFFSET(InstrumenteIBE!$A$1,ROW()-2,COLUMN(),1,1),IF(ROW()-2 &lt;= DataRows,OFFSET(MeineInstrumente!$A$9,ROW()-DataRows_IBE-1,COLUMN(),1,1),""))</f>
        <v/>
      </c>
      <c r="B3930" t="str">
        <f ca="1">IF(ROW()-1&lt;=DataRows_IBE,OFFSET(InstrumenteIBE!$A$1,ROW()-2,COLUMN(),1,1),IF(ROW()-2 &lt;= DataRows,OFFSET(MeineInstrumente!$A$9,ROW()-DataRows_IBE-1,COLUMN(),1,1),""))</f>
        <v/>
      </c>
      <c r="C3930" t="str">
        <f ca="1">IF(ROW()-1&lt;=DataRows_IBE,OFFSET(InstrumenteIBE!$A$1,ROW()-2,COLUMN(),1,1),IF(ROW()-2 &lt;= DataRows,OFFSET(MeineInstrumente!$A$9,ROW()-DataRows_IBE-1,COLUMN(),1,1),""))</f>
        <v/>
      </c>
      <c r="D3930" s="16" t="str">
        <f ca="1">IF(ROW()-1&lt;=DataRows_IBE,OFFSET(InstrumenteIBE!$A$1,ROW()-2,COLUMN(),1,1),IF(ROW()-2 &lt;= DataRows,OFFSET(MeineInstrumente!$A$9,ROW()-DataRows_IBE-1,COLUMN(),1,1),""))</f>
        <v/>
      </c>
      <c r="E3930" t="str">
        <f t="shared" ca="1" si="61"/>
        <v/>
      </c>
      <c r="F3930" t="str">
        <f ca="1">IF(ROW()-1&lt;=DataRows_IBE,OFFSET(InstrumenteIBE!$A$1,ROW()-2,COLUMN()-COLUMN($F$1),1,1),IF(ROW()-2 &lt;= DataRows,OFFSET(MeineInstrumente!$A$9,ROW()-DataRows_IBE-1,COLUMN()-COLUMN($F$1),1,1),""))</f>
        <v/>
      </c>
    </row>
    <row r="3931" spans="1:6" x14ac:dyDescent="0.25">
      <c r="A3931" t="str">
        <f ca="1">IF(ROW()-1&lt;=DataRows_IBE,OFFSET(InstrumenteIBE!$A$1,ROW()-2,COLUMN(),1,1),IF(ROW()-2 &lt;= DataRows,OFFSET(MeineInstrumente!$A$9,ROW()-DataRows_IBE-1,COLUMN(),1,1),""))</f>
        <v/>
      </c>
      <c r="B3931" t="str">
        <f ca="1">IF(ROW()-1&lt;=DataRows_IBE,OFFSET(InstrumenteIBE!$A$1,ROW()-2,COLUMN(),1,1),IF(ROW()-2 &lt;= DataRows,OFFSET(MeineInstrumente!$A$9,ROW()-DataRows_IBE-1,COLUMN(),1,1),""))</f>
        <v/>
      </c>
      <c r="C3931" t="str">
        <f ca="1">IF(ROW()-1&lt;=DataRows_IBE,OFFSET(InstrumenteIBE!$A$1,ROW()-2,COLUMN(),1,1),IF(ROW()-2 &lt;= DataRows,OFFSET(MeineInstrumente!$A$9,ROW()-DataRows_IBE-1,COLUMN(),1,1),""))</f>
        <v/>
      </c>
      <c r="D3931" s="16" t="str">
        <f ca="1">IF(ROW()-1&lt;=DataRows_IBE,OFFSET(InstrumenteIBE!$A$1,ROW()-2,COLUMN(),1,1),IF(ROW()-2 &lt;= DataRows,OFFSET(MeineInstrumente!$A$9,ROW()-DataRows_IBE-1,COLUMN(),1,1),""))</f>
        <v/>
      </c>
      <c r="E3931" t="str">
        <f t="shared" ca="1" si="61"/>
        <v/>
      </c>
      <c r="F3931" t="str">
        <f ca="1">IF(ROW()-1&lt;=DataRows_IBE,OFFSET(InstrumenteIBE!$A$1,ROW()-2,COLUMN()-COLUMN($F$1),1,1),IF(ROW()-2 &lt;= DataRows,OFFSET(MeineInstrumente!$A$9,ROW()-DataRows_IBE-1,COLUMN()-COLUMN($F$1),1,1),""))</f>
        <v/>
      </c>
    </row>
    <row r="3932" spans="1:6" x14ac:dyDescent="0.25">
      <c r="A3932" t="str">
        <f ca="1">IF(ROW()-1&lt;=DataRows_IBE,OFFSET(InstrumenteIBE!$A$1,ROW()-2,COLUMN(),1,1),IF(ROW()-2 &lt;= DataRows,OFFSET(MeineInstrumente!$A$9,ROW()-DataRows_IBE-1,COLUMN(),1,1),""))</f>
        <v/>
      </c>
      <c r="B3932" t="str">
        <f ca="1">IF(ROW()-1&lt;=DataRows_IBE,OFFSET(InstrumenteIBE!$A$1,ROW()-2,COLUMN(),1,1),IF(ROW()-2 &lt;= DataRows,OFFSET(MeineInstrumente!$A$9,ROW()-DataRows_IBE-1,COLUMN(),1,1),""))</f>
        <v/>
      </c>
      <c r="C3932" t="str">
        <f ca="1">IF(ROW()-1&lt;=DataRows_IBE,OFFSET(InstrumenteIBE!$A$1,ROW()-2,COLUMN(),1,1),IF(ROW()-2 &lt;= DataRows,OFFSET(MeineInstrumente!$A$9,ROW()-DataRows_IBE-1,COLUMN(),1,1),""))</f>
        <v/>
      </c>
      <c r="D3932" s="16" t="str">
        <f ca="1">IF(ROW()-1&lt;=DataRows_IBE,OFFSET(InstrumenteIBE!$A$1,ROW()-2,COLUMN(),1,1),IF(ROW()-2 &lt;= DataRows,OFFSET(MeineInstrumente!$A$9,ROW()-DataRows_IBE-1,COLUMN(),1,1),""))</f>
        <v/>
      </c>
      <c r="E3932" t="str">
        <f t="shared" ca="1" si="61"/>
        <v/>
      </c>
      <c r="F3932" t="str">
        <f ca="1">IF(ROW()-1&lt;=DataRows_IBE,OFFSET(InstrumenteIBE!$A$1,ROW()-2,COLUMN()-COLUMN($F$1),1,1),IF(ROW()-2 &lt;= DataRows,OFFSET(MeineInstrumente!$A$9,ROW()-DataRows_IBE-1,COLUMN()-COLUMN($F$1),1,1),""))</f>
        <v/>
      </c>
    </row>
    <row r="3933" spans="1:6" x14ac:dyDescent="0.25">
      <c r="A3933" t="str">
        <f ca="1">IF(ROW()-1&lt;=DataRows_IBE,OFFSET(InstrumenteIBE!$A$1,ROW()-2,COLUMN(),1,1),IF(ROW()-2 &lt;= DataRows,OFFSET(MeineInstrumente!$A$9,ROW()-DataRows_IBE-1,COLUMN(),1,1),""))</f>
        <v/>
      </c>
      <c r="B3933" t="str">
        <f ca="1">IF(ROW()-1&lt;=DataRows_IBE,OFFSET(InstrumenteIBE!$A$1,ROW()-2,COLUMN(),1,1),IF(ROW()-2 &lt;= DataRows,OFFSET(MeineInstrumente!$A$9,ROW()-DataRows_IBE-1,COLUMN(),1,1),""))</f>
        <v/>
      </c>
      <c r="C3933" t="str">
        <f ca="1">IF(ROW()-1&lt;=DataRows_IBE,OFFSET(InstrumenteIBE!$A$1,ROW()-2,COLUMN(),1,1),IF(ROW()-2 &lt;= DataRows,OFFSET(MeineInstrumente!$A$9,ROW()-DataRows_IBE-1,COLUMN(),1,1),""))</f>
        <v/>
      </c>
      <c r="D3933" s="16" t="str">
        <f ca="1">IF(ROW()-1&lt;=DataRows_IBE,OFFSET(InstrumenteIBE!$A$1,ROW()-2,COLUMN(),1,1),IF(ROW()-2 &lt;= DataRows,OFFSET(MeineInstrumente!$A$9,ROW()-DataRows_IBE-1,COLUMN(),1,1),""))</f>
        <v/>
      </c>
      <c r="E3933" t="str">
        <f t="shared" ca="1" si="61"/>
        <v/>
      </c>
      <c r="F3933" t="str">
        <f ca="1">IF(ROW()-1&lt;=DataRows_IBE,OFFSET(InstrumenteIBE!$A$1,ROW()-2,COLUMN()-COLUMN($F$1),1,1),IF(ROW()-2 &lt;= DataRows,OFFSET(MeineInstrumente!$A$9,ROW()-DataRows_IBE-1,COLUMN()-COLUMN($F$1),1,1),""))</f>
        <v/>
      </c>
    </row>
    <row r="3934" spans="1:6" x14ac:dyDescent="0.25">
      <c r="A3934" t="str">
        <f ca="1">IF(ROW()-1&lt;=DataRows_IBE,OFFSET(InstrumenteIBE!$A$1,ROW()-2,COLUMN(),1,1),IF(ROW()-2 &lt;= DataRows,OFFSET(MeineInstrumente!$A$9,ROW()-DataRows_IBE-1,COLUMN(),1,1),""))</f>
        <v/>
      </c>
      <c r="B3934" t="str">
        <f ca="1">IF(ROW()-1&lt;=DataRows_IBE,OFFSET(InstrumenteIBE!$A$1,ROW()-2,COLUMN(),1,1),IF(ROW()-2 &lt;= DataRows,OFFSET(MeineInstrumente!$A$9,ROW()-DataRows_IBE-1,COLUMN(),1,1),""))</f>
        <v/>
      </c>
      <c r="C3934" t="str">
        <f ca="1">IF(ROW()-1&lt;=DataRows_IBE,OFFSET(InstrumenteIBE!$A$1,ROW()-2,COLUMN(),1,1),IF(ROW()-2 &lt;= DataRows,OFFSET(MeineInstrumente!$A$9,ROW()-DataRows_IBE-1,COLUMN(),1,1),""))</f>
        <v/>
      </c>
      <c r="D3934" s="16" t="str">
        <f ca="1">IF(ROW()-1&lt;=DataRows_IBE,OFFSET(InstrumenteIBE!$A$1,ROW()-2,COLUMN(),1,1),IF(ROW()-2 &lt;= DataRows,OFFSET(MeineInstrumente!$A$9,ROW()-DataRows_IBE-1,COLUMN(),1,1),""))</f>
        <v/>
      </c>
      <c r="E3934" t="str">
        <f t="shared" ca="1" si="61"/>
        <v/>
      </c>
      <c r="F3934" t="str">
        <f ca="1">IF(ROW()-1&lt;=DataRows_IBE,OFFSET(InstrumenteIBE!$A$1,ROW()-2,COLUMN()-COLUMN($F$1),1,1),IF(ROW()-2 &lt;= DataRows,OFFSET(MeineInstrumente!$A$9,ROW()-DataRows_IBE-1,COLUMN()-COLUMN($F$1),1,1),""))</f>
        <v/>
      </c>
    </row>
    <row r="3935" spans="1:6" x14ac:dyDescent="0.25">
      <c r="A3935" t="str">
        <f ca="1">IF(ROW()-1&lt;=DataRows_IBE,OFFSET(InstrumenteIBE!$A$1,ROW()-2,COLUMN(),1,1),IF(ROW()-2 &lt;= DataRows,OFFSET(MeineInstrumente!$A$9,ROW()-DataRows_IBE-1,COLUMN(),1,1),""))</f>
        <v/>
      </c>
      <c r="B3935" t="str">
        <f ca="1">IF(ROW()-1&lt;=DataRows_IBE,OFFSET(InstrumenteIBE!$A$1,ROW()-2,COLUMN(),1,1),IF(ROW()-2 &lt;= DataRows,OFFSET(MeineInstrumente!$A$9,ROW()-DataRows_IBE-1,COLUMN(),1,1),""))</f>
        <v/>
      </c>
      <c r="C3935" t="str">
        <f ca="1">IF(ROW()-1&lt;=DataRows_IBE,OFFSET(InstrumenteIBE!$A$1,ROW()-2,COLUMN(),1,1),IF(ROW()-2 &lt;= DataRows,OFFSET(MeineInstrumente!$A$9,ROW()-DataRows_IBE-1,COLUMN(),1,1),""))</f>
        <v/>
      </c>
      <c r="D3935" s="16" t="str">
        <f ca="1">IF(ROW()-1&lt;=DataRows_IBE,OFFSET(InstrumenteIBE!$A$1,ROW()-2,COLUMN(),1,1),IF(ROW()-2 &lt;= DataRows,OFFSET(MeineInstrumente!$A$9,ROW()-DataRows_IBE-1,COLUMN(),1,1),""))</f>
        <v/>
      </c>
      <c r="E3935" t="str">
        <f t="shared" ca="1" si="61"/>
        <v/>
      </c>
      <c r="F3935" t="str">
        <f ca="1">IF(ROW()-1&lt;=DataRows_IBE,OFFSET(InstrumenteIBE!$A$1,ROW()-2,COLUMN()-COLUMN($F$1),1,1),IF(ROW()-2 &lt;= DataRows,OFFSET(MeineInstrumente!$A$9,ROW()-DataRows_IBE-1,COLUMN()-COLUMN($F$1),1,1),""))</f>
        <v/>
      </c>
    </row>
    <row r="3936" spans="1:6" x14ac:dyDescent="0.25">
      <c r="A3936" t="str">
        <f ca="1">IF(ROW()-1&lt;=DataRows_IBE,OFFSET(InstrumenteIBE!$A$1,ROW()-2,COLUMN(),1,1),IF(ROW()-2 &lt;= DataRows,OFFSET(MeineInstrumente!$A$9,ROW()-DataRows_IBE-1,COLUMN(),1,1),""))</f>
        <v/>
      </c>
      <c r="B3936" t="str">
        <f ca="1">IF(ROW()-1&lt;=DataRows_IBE,OFFSET(InstrumenteIBE!$A$1,ROW()-2,COLUMN(),1,1),IF(ROW()-2 &lt;= DataRows,OFFSET(MeineInstrumente!$A$9,ROW()-DataRows_IBE-1,COLUMN(),1,1),""))</f>
        <v/>
      </c>
      <c r="C3936" t="str">
        <f ca="1">IF(ROW()-1&lt;=DataRows_IBE,OFFSET(InstrumenteIBE!$A$1,ROW()-2,COLUMN(),1,1),IF(ROW()-2 &lt;= DataRows,OFFSET(MeineInstrumente!$A$9,ROW()-DataRows_IBE-1,COLUMN(),1,1),""))</f>
        <v/>
      </c>
      <c r="D3936" s="16" t="str">
        <f ca="1">IF(ROW()-1&lt;=DataRows_IBE,OFFSET(InstrumenteIBE!$A$1,ROW()-2,COLUMN(),1,1),IF(ROW()-2 &lt;= DataRows,OFFSET(MeineInstrumente!$A$9,ROW()-DataRows_IBE-1,COLUMN(),1,1),""))</f>
        <v/>
      </c>
      <c r="E3936" t="str">
        <f t="shared" ca="1" si="61"/>
        <v/>
      </c>
      <c r="F3936" t="str">
        <f ca="1">IF(ROW()-1&lt;=DataRows_IBE,OFFSET(InstrumenteIBE!$A$1,ROW()-2,COLUMN()-COLUMN($F$1),1,1),IF(ROW()-2 &lt;= DataRows,OFFSET(MeineInstrumente!$A$9,ROW()-DataRows_IBE-1,COLUMN()-COLUMN($F$1),1,1),""))</f>
        <v/>
      </c>
    </row>
    <row r="3937" spans="1:6" x14ac:dyDescent="0.25">
      <c r="A3937" t="str">
        <f ca="1">IF(ROW()-1&lt;=DataRows_IBE,OFFSET(InstrumenteIBE!$A$1,ROW()-2,COLUMN(),1,1),IF(ROW()-2 &lt;= DataRows,OFFSET(MeineInstrumente!$A$9,ROW()-DataRows_IBE-1,COLUMN(),1,1),""))</f>
        <v/>
      </c>
      <c r="B3937" t="str">
        <f ca="1">IF(ROW()-1&lt;=DataRows_IBE,OFFSET(InstrumenteIBE!$A$1,ROW()-2,COLUMN(),1,1),IF(ROW()-2 &lt;= DataRows,OFFSET(MeineInstrumente!$A$9,ROW()-DataRows_IBE-1,COLUMN(),1,1),""))</f>
        <v/>
      </c>
      <c r="C3937" t="str">
        <f ca="1">IF(ROW()-1&lt;=DataRows_IBE,OFFSET(InstrumenteIBE!$A$1,ROW()-2,COLUMN(),1,1),IF(ROW()-2 &lt;= DataRows,OFFSET(MeineInstrumente!$A$9,ROW()-DataRows_IBE-1,COLUMN(),1,1),""))</f>
        <v/>
      </c>
      <c r="D3937" s="16" t="str">
        <f ca="1">IF(ROW()-1&lt;=DataRows_IBE,OFFSET(InstrumenteIBE!$A$1,ROW()-2,COLUMN(),1,1),IF(ROW()-2 &lt;= DataRows,OFFSET(MeineInstrumente!$A$9,ROW()-DataRows_IBE-1,COLUMN(),1,1),""))</f>
        <v/>
      </c>
      <c r="E3937" t="str">
        <f t="shared" ca="1" si="61"/>
        <v/>
      </c>
      <c r="F3937" t="str">
        <f ca="1">IF(ROW()-1&lt;=DataRows_IBE,OFFSET(InstrumenteIBE!$A$1,ROW()-2,COLUMN()-COLUMN($F$1),1,1),IF(ROW()-2 &lt;= DataRows,OFFSET(MeineInstrumente!$A$9,ROW()-DataRows_IBE-1,COLUMN()-COLUMN($F$1),1,1),""))</f>
        <v/>
      </c>
    </row>
    <row r="3938" spans="1:6" x14ac:dyDescent="0.25">
      <c r="A3938" t="str">
        <f ca="1">IF(ROW()-1&lt;=DataRows_IBE,OFFSET(InstrumenteIBE!$A$1,ROW()-2,COLUMN(),1,1),IF(ROW()-2 &lt;= DataRows,OFFSET(MeineInstrumente!$A$9,ROW()-DataRows_IBE-1,COLUMN(),1,1),""))</f>
        <v/>
      </c>
      <c r="B3938" t="str">
        <f ca="1">IF(ROW()-1&lt;=DataRows_IBE,OFFSET(InstrumenteIBE!$A$1,ROW()-2,COLUMN(),1,1),IF(ROW()-2 &lt;= DataRows,OFFSET(MeineInstrumente!$A$9,ROW()-DataRows_IBE-1,COLUMN(),1,1),""))</f>
        <v/>
      </c>
      <c r="C3938" t="str">
        <f ca="1">IF(ROW()-1&lt;=DataRows_IBE,OFFSET(InstrumenteIBE!$A$1,ROW()-2,COLUMN(),1,1),IF(ROW()-2 &lt;= DataRows,OFFSET(MeineInstrumente!$A$9,ROW()-DataRows_IBE-1,COLUMN(),1,1),""))</f>
        <v/>
      </c>
      <c r="D3938" s="16" t="str">
        <f ca="1">IF(ROW()-1&lt;=DataRows_IBE,OFFSET(InstrumenteIBE!$A$1,ROW()-2,COLUMN(),1,1),IF(ROW()-2 &lt;= DataRows,OFFSET(MeineInstrumente!$A$9,ROW()-DataRows_IBE-1,COLUMN(),1,1),""))</f>
        <v/>
      </c>
      <c r="E3938" t="str">
        <f t="shared" ca="1" si="61"/>
        <v/>
      </c>
      <c r="F3938" t="str">
        <f ca="1">IF(ROW()-1&lt;=DataRows_IBE,OFFSET(InstrumenteIBE!$A$1,ROW()-2,COLUMN()-COLUMN($F$1),1,1),IF(ROW()-2 &lt;= DataRows,OFFSET(MeineInstrumente!$A$9,ROW()-DataRows_IBE-1,COLUMN()-COLUMN($F$1),1,1),""))</f>
        <v/>
      </c>
    </row>
    <row r="3939" spans="1:6" x14ac:dyDescent="0.25">
      <c r="A3939" t="str">
        <f ca="1">IF(ROW()-1&lt;=DataRows_IBE,OFFSET(InstrumenteIBE!$A$1,ROW()-2,COLUMN(),1,1),IF(ROW()-2 &lt;= DataRows,OFFSET(MeineInstrumente!$A$9,ROW()-DataRows_IBE-1,COLUMN(),1,1),""))</f>
        <v/>
      </c>
      <c r="B3939" t="str">
        <f ca="1">IF(ROW()-1&lt;=DataRows_IBE,OFFSET(InstrumenteIBE!$A$1,ROW()-2,COLUMN(),1,1),IF(ROW()-2 &lt;= DataRows,OFFSET(MeineInstrumente!$A$9,ROW()-DataRows_IBE-1,COLUMN(),1,1),""))</f>
        <v/>
      </c>
      <c r="C3939" t="str">
        <f ca="1">IF(ROW()-1&lt;=DataRows_IBE,OFFSET(InstrumenteIBE!$A$1,ROW()-2,COLUMN(),1,1),IF(ROW()-2 &lt;= DataRows,OFFSET(MeineInstrumente!$A$9,ROW()-DataRows_IBE-1,COLUMN(),1,1),""))</f>
        <v/>
      </c>
      <c r="D3939" s="16" t="str">
        <f ca="1">IF(ROW()-1&lt;=DataRows_IBE,OFFSET(InstrumenteIBE!$A$1,ROW()-2,COLUMN(),1,1),IF(ROW()-2 &lt;= DataRows,OFFSET(MeineInstrumente!$A$9,ROW()-DataRows_IBE-1,COLUMN(),1,1),""))</f>
        <v/>
      </c>
      <c r="E3939" t="str">
        <f t="shared" ca="1" si="61"/>
        <v/>
      </c>
      <c r="F3939" t="str">
        <f ca="1">IF(ROW()-1&lt;=DataRows_IBE,OFFSET(InstrumenteIBE!$A$1,ROW()-2,COLUMN()-COLUMN($F$1),1,1),IF(ROW()-2 &lt;= DataRows,OFFSET(MeineInstrumente!$A$9,ROW()-DataRows_IBE-1,COLUMN()-COLUMN($F$1),1,1),""))</f>
        <v/>
      </c>
    </row>
    <row r="3940" spans="1:6" x14ac:dyDescent="0.25">
      <c r="A3940" t="str">
        <f ca="1">IF(ROW()-1&lt;=DataRows_IBE,OFFSET(InstrumenteIBE!$A$1,ROW()-2,COLUMN(),1,1),IF(ROW()-2 &lt;= DataRows,OFFSET(MeineInstrumente!$A$9,ROW()-DataRows_IBE-1,COLUMN(),1,1),""))</f>
        <v/>
      </c>
      <c r="B3940" t="str">
        <f ca="1">IF(ROW()-1&lt;=DataRows_IBE,OFFSET(InstrumenteIBE!$A$1,ROW()-2,COLUMN(),1,1),IF(ROW()-2 &lt;= DataRows,OFFSET(MeineInstrumente!$A$9,ROW()-DataRows_IBE-1,COLUMN(),1,1),""))</f>
        <v/>
      </c>
      <c r="C3940" t="str">
        <f ca="1">IF(ROW()-1&lt;=DataRows_IBE,OFFSET(InstrumenteIBE!$A$1,ROW()-2,COLUMN(),1,1),IF(ROW()-2 &lt;= DataRows,OFFSET(MeineInstrumente!$A$9,ROW()-DataRows_IBE-1,COLUMN(),1,1),""))</f>
        <v/>
      </c>
      <c r="D3940" s="16" t="str">
        <f ca="1">IF(ROW()-1&lt;=DataRows_IBE,OFFSET(InstrumenteIBE!$A$1,ROW()-2,COLUMN(),1,1),IF(ROW()-2 &lt;= DataRows,OFFSET(MeineInstrumente!$A$9,ROW()-DataRows_IBE-1,COLUMN(),1,1),""))</f>
        <v/>
      </c>
      <c r="E3940" t="str">
        <f t="shared" ca="1" si="61"/>
        <v/>
      </c>
      <c r="F3940" t="str">
        <f ca="1">IF(ROW()-1&lt;=DataRows_IBE,OFFSET(InstrumenteIBE!$A$1,ROW()-2,COLUMN()-COLUMN($F$1),1,1),IF(ROW()-2 &lt;= DataRows,OFFSET(MeineInstrumente!$A$9,ROW()-DataRows_IBE-1,COLUMN()-COLUMN($F$1),1,1),""))</f>
        <v/>
      </c>
    </row>
    <row r="3941" spans="1:6" x14ac:dyDescent="0.25">
      <c r="A3941" t="str">
        <f ca="1">IF(ROW()-1&lt;=DataRows_IBE,OFFSET(InstrumenteIBE!$A$1,ROW()-2,COLUMN(),1,1),IF(ROW()-2 &lt;= DataRows,OFFSET(MeineInstrumente!$A$9,ROW()-DataRows_IBE-1,COLUMN(),1,1),""))</f>
        <v/>
      </c>
      <c r="B3941" t="str">
        <f ca="1">IF(ROW()-1&lt;=DataRows_IBE,OFFSET(InstrumenteIBE!$A$1,ROW()-2,COLUMN(),1,1),IF(ROW()-2 &lt;= DataRows,OFFSET(MeineInstrumente!$A$9,ROW()-DataRows_IBE-1,COLUMN(),1,1),""))</f>
        <v/>
      </c>
      <c r="C3941" t="str">
        <f ca="1">IF(ROW()-1&lt;=DataRows_IBE,OFFSET(InstrumenteIBE!$A$1,ROW()-2,COLUMN(),1,1),IF(ROW()-2 &lt;= DataRows,OFFSET(MeineInstrumente!$A$9,ROW()-DataRows_IBE-1,COLUMN(),1,1),""))</f>
        <v/>
      </c>
      <c r="D3941" s="16" t="str">
        <f ca="1">IF(ROW()-1&lt;=DataRows_IBE,OFFSET(InstrumenteIBE!$A$1,ROW()-2,COLUMN(),1,1),IF(ROW()-2 &lt;= DataRows,OFFSET(MeineInstrumente!$A$9,ROW()-DataRows_IBE-1,COLUMN(),1,1),""))</f>
        <v/>
      </c>
      <c r="E3941" t="str">
        <f t="shared" ca="1" si="61"/>
        <v/>
      </c>
      <c r="F3941" t="str">
        <f ca="1">IF(ROW()-1&lt;=DataRows_IBE,OFFSET(InstrumenteIBE!$A$1,ROW()-2,COLUMN()-COLUMN($F$1),1,1),IF(ROW()-2 &lt;= DataRows,OFFSET(MeineInstrumente!$A$9,ROW()-DataRows_IBE-1,COLUMN()-COLUMN($F$1),1,1),""))</f>
        <v/>
      </c>
    </row>
    <row r="3942" spans="1:6" x14ac:dyDescent="0.25">
      <c r="A3942" t="str">
        <f ca="1">IF(ROW()-1&lt;=DataRows_IBE,OFFSET(InstrumenteIBE!$A$1,ROW()-2,COLUMN(),1,1),IF(ROW()-2 &lt;= DataRows,OFFSET(MeineInstrumente!$A$9,ROW()-DataRows_IBE-1,COLUMN(),1,1),""))</f>
        <v/>
      </c>
      <c r="B3942" t="str">
        <f ca="1">IF(ROW()-1&lt;=DataRows_IBE,OFFSET(InstrumenteIBE!$A$1,ROW()-2,COLUMN(),1,1),IF(ROW()-2 &lt;= DataRows,OFFSET(MeineInstrumente!$A$9,ROW()-DataRows_IBE-1,COLUMN(),1,1),""))</f>
        <v/>
      </c>
      <c r="C3942" t="str">
        <f ca="1">IF(ROW()-1&lt;=DataRows_IBE,OFFSET(InstrumenteIBE!$A$1,ROW()-2,COLUMN(),1,1),IF(ROW()-2 &lt;= DataRows,OFFSET(MeineInstrumente!$A$9,ROW()-DataRows_IBE-1,COLUMN(),1,1),""))</f>
        <v/>
      </c>
      <c r="D3942" s="16" t="str">
        <f ca="1">IF(ROW()-1&lt;=DataRows_IBE,OFFSET(InstrumenteIBE!$A$1,ROW()-2,COLUMN(),1,1),IF(ROW()-2 &lt;= DataRows,OFFSET(MeineInstrumente!$A$9,ROW()-DataRows_IBE-1,COLUMN(),1,1),""))</f>
        <v/>
      </c>
      <c r="E3942" t="str">
        <f t="shared" ca="1" si="61"/>
        <v/>
      </c>
      <c r="F3942" t="str">
        <f ca="1">IF(ROW()-1&lt;=DataRows_IBE,OFFSET(InstrumenteIBE!$A$1,ROW()-2,COLUMN()-COLUMN($F$1),1,1),IF(ROW()-2 &lt;= DataRows,OFFSET(MeineInstrumente!$A$9,ROW()-DataRows_IBE-1,COLUMN()-COLUMN($F$1),1,1),""))</f>
        <v/>
      </c>
    </row>
    <row r="3943" spans="1:6" x14ac:dyDescent="0.25">
      <c r="A3943" t="str">
        <f ca="1">IF(ROW()-1&lt;=DataRows_IBE,OFFSET(InstrumenteIBE!$A$1,ROW()-2,COLUMN(),1,1),IF(ROW()-2 &lt;= DataRows,OFFSET(MeineInstrumente!$A$9,ROW()-DataRows_IBE-1,COLUMN(),1,1),""))</f>
        <v/>
      </c>
      <c r="B3943" t="str">
        <f ca="1">IF(ROW()-1&lt;=DataRows_IBE,OFFSET(InstrumenteIBE!$A$1,ROW()-2,COLUMN(),1,1),IF(ROW()-2 &lt;= DataRows,OFFSET(MeineInstrumente!$A$9,ROW()-DataRows_IBE-1,COLUMN(),1,1),""))</f>
        <v/>
      </c>
      <c r="C3943" t="str">
        <f ca="1">IF(ROW()-1&lt;=DataRows_IBE,OFFSET(InstrumenteIBE!$A$1,ROW()-2,COLUMN(),1,1),IF(ROW()-2 &lt;= DataRows,OFFSET(MeineInstrumente!$A$9,ROW()-DataRows_IBE-1,COLUMN(),1,1),""))</f>
        <v/>
      </c>
      <c r="D3943" s="16" t="str">
        <f ca="1">IF(ROW()-1&lt;=DataRows_IBE,OFFSET(InstrumenteIBE!$A$1,ROW()-2,COLUMN(),1,1),IF(ROW()-2 &lt;= DataRows,OFFSET(MeineInstrumente!$A$9,ROW()-DataRows_IBE-1,COLUMN(),1,1),""))</f>
        <v/>
      </c>
      <c r="E3943" t="str">
        <f t="shared" ca="1" si="61"/>
        <v/>
      </c>
      <c r="F3943" t="str">
        <f ca="1">IF(ROW()-1&lt;=DataRows_IBE,OFFSET(InstrumenteIBE!$A$1,ROW()-2,COLUMN()-COLUMN($F$1),1,1),IF(ROW()-2 &lt;= DataRows,OFFSET(MeineInstrumente!$A$9,ROW()-DataRows_IBE-1,COLUMN()-COLUMN($F$1),1,1),""))</f>
        <v/>
      </c>
    </row>
    <row r="3944" spans="1:6" x14ac:dyDescent="0.25">
      <c r="A3944" t="str">
        <f ca="1">IF(ROW()-1&lt;=DataRows_IBE,OFFSET(InstrumenteIBE!$A$1,ROW()-2,COLUMN(),1,1),IF(ROW()-2 &lt;= DataRows,OFFSET(MeineInstrumente!$A$9,ROW()-DataRows_IBE-1,COLUMN(),1,1),""))</f>
        <v/>
      </c>
      <c r="B3944" t="str">
        <f ca="1">IF(ROW()-1&lt;=DataRows_IBE,OFFSET(InstrumenteIBE!$A$1,ROW()-2,COLUMN(),1,1),IF(ROW()-2 &lt;= DataRows,OFFSET(MeineInstrumente!$A$9,ROW()-DataRows_IBE-1,COLUMN(),1,1),""))</f>
        <v/>
      </c>
      <c r="C3944" t="str">
        <f ca="1">IF(ROW()-1&lt;=DataRows_IBE,OFFSET(InstrumenteIBE!$A$1,ROW()-2,COLUMN(),1,1),IF(ROW()-2 &lt;= DataRows,OFFSET(MeineInstrumente!$A$9,ROW()-DataRows_IBE-1,COLUMN(),1,1),""))</f>
        <v/>
      </c>
      <c r="D3944" s="16" t="str">
        <f ca="1">IF(ROW()-1&lt;=DataRows_IBE,OFFSET(InstrumenteIBE!$A$1,ROW()-2,COLUMN(),1,1),IF(ROW()-2 &lt;= DataRows,OFFSET(MeineInstrumente!$A$9,ROW()-DataRows_IBE-1,COLUMN(),1,1),""))</f>
        <v/>
      </c>
      <c r="E3944" t="str">
        <f t="shared" ca="1" si="61"/>
        <v/>
      </c>
      <c r="F3944" t="str">
        <f ca="1">IF(ROW()-1&lt;=DataRows_IBE,OFFSET(InstrumenteIBE!$A$1,ROW()-2,COLUMN()-COLUMN($F$1),1,1),IF(ROW()-2 &lt;= DataRows,OFFSET(MeineInstrumente!$A$9,ROW()-DataRows_IBE-1,COLUMN()-COLUMN($F$1),1,1),""))</f>
        <v/>
      </c>
    </row>
    <row r="3945" spans="1:6" x14ac:dyDescent="0.25">
      <c r="A3945" t="str">
        <f ca="1">IF(ROW()-1&lt;=DataRows_IBE,OFFSET(InstrumenteIBE!$A$1,ROW()-2,COLUMN(),1,1),IF(ROW()-2 &lt;= DataRows,OFFSET(MeineInstrumente!$A$9,ROW()-DataRows_IBE-1,COLUMN(),1,1),""))</f>
        <v/>
      </c>
      <c r="B3945" t="str">
        <f ca="1">IF(ROW()-1&lt;=DataRows_IBE,OFFSET(InstrumenteIBE!$A$1,ROW()-2,COLUMN(),1,1),IF(ROW()-2 &lt;= DataRows,OFFSET(MeineInstrumente!$A$9,ROW()-DataRows_IBE-1,COLUMN(),1,1),""))</f>
        <v/>
      </c>
      <c r="C3945" t="str">
        <f ca="1">IF(ROW()-1&lt;=DataRows_IBE,OFFSET(InstrumenteIBE!$A$1,ROW()-2,COLUMN(),1,1),IF(ROW()-2 &lt;= DataRows,OFFSET(MeineInstrumente!$A$9,ROW()-DataRows_IBE-1,COLUMN(),1,1),""))</f>
        <v/>
      </c>
      <c r="D3945" s="16" t="str">
        <f ca="1">IF(ROW()-1&lt;=DataRows_IBE,OFFSET(InstrumenteIBE!$A$1,ROW()-2,COLUMN(),1,1),IF(ROW()-2 &lt;= DataRows,OFFSET(MeineInstrumente!$A$9,ROW()-DataRows_IBE-1,COLUMN(),1,1),""))</f>
        <v/>
      </c>
      <c r="E3945" t="str">
        <f t="shared" ca="1" si="61"/>
        <v/>
      </c>
      <c r="F3945" t="str">
        <f ca="1">IF(ROW()-1&lt;=DataRows_IBE,OFFSET(InstrumenteIBE!$A$1,ROW()-2,COLUMN()-COLUMN($F$1),1,1),IF(ROW()-2 &lt;= DataRows,OFFSET(MeineInstrumente!$A$9,ROW()-DataRows_IBE-1,COLUMN()-COLUMN($F$1),1,1),""))</f>
        <v/>
      </c>
    </row>
    <row r="3946" spans="1:6" x14ac:dyDescent="0.25">
      <c r="A3946" t="str">
        <f ca="1">IF(ROW()-1&lt;=DataRows_IBE,OFFSET(InstrumenteIBE!$A$1,ROW()-2,COLUMN(),1,1),IF(ROW()-2 &lt;= DataRows,OFFSET(MeineInstrumente!$A$9,ROW()-DataRows_IBE-1,COLUMN(),1,1),""))</f>
        <v/>
      </c>
      <c r="B3946" t="str">
        <f ca="1">IF(ROW()-1&lt;=DataRows_IBE,OFFSET(InstrumenteIBE!$A$1,ROW()-2,COLUMN(),1,1),IF(ROW()-2 &lt;= DataRows,OFFSET(MeineInstrumente!$A$9,ROW()-DataRows_IBE-1,COLUMN(),1,1),""))</f>
        <v/>
      </c>
      <c r="C3946" t="str">
        <f ca="1">IF(ROW()-1&lt;=DataRows_IBE,OFFSET(InstrumenteIBE!$A$1,ROW()-2,COLUMN(),1,1),IF(ROW()-2 &lt;= DataRows,OFFSET(MeineInstrumente!$A$9,ROW()-DataRows_IBE-1,COLUMN(),1,1),""))</f>
        <v/>
      </c>
      <c r="D3946" s="16" t="str">
        <f ca="1">IF(ROW()-1&lt;=DataRows_IBE,OFFSET(InstrumenteIBE!$A$1,ROW()-2,COLUMN(),1,1),IF(ROW()-2 &lt;= DataRows,OFFSET(MeineInstrumente!$A$9,ROW()-DataRows_IBE-1,COLUMN(),1,1),""))</f>
        <v/>
      </c>
      <c r="E3946" t="str">
        <f t="shared" ca="1" si="61"/>
        <v/>
      </c>
      <c r="F3946" t="str">
        <f ca="1">IF(ROW()-1&lt;=DataRows_IBE,OFFSET(InstrumenteIBE!$A$1,ROW()-2,COLUMN()-COLUMN($F$1),1,1),IF(ROW()-2 &lt;= DataRows,OFFSET(MeineInstrumente!$A$9,ROW()-DataRows_IBE-1,COLUMN()-COLUMN($F$1),1,1),""))</f>
        <v/>
      </c>
    </row>
    <row r="3947" spans="1:6" x14ac:dyDescent="0.25">
      <c r="A3947" t="str">
        <f ca="1">IF(ROW()-1&lt;=DataRows_IBE,OFFSET(InstrumenteIBE!$A$1,ROW()-2,COLUMN(),1,1),IF(ROW()-2 &lt;= DataRows,OFFSET(MeineInstrumente!$A$9,ROW()-DataRows_IBE-1,COLUMN(),1,1),""))</f>
        <v/>
      </c>
      <c r="B3947" t="str">
        <f ca="1">IF(ROW()-1&lt;=DataRows_IBE,OFFSET(InstrumenteIBE!$A$1,ROW()-2,COLUMN(),1,1),IF(ROW()-2 &lt;= DataRows,OFFSET(MeineInstrumente!$A$9,ROW()-DataRows_IBE-1,COLUMN(),1,1),""))</f>
        <v/>
      </c>
      <c r="C3947" t="str">
        <f ca="1">IF(ROW()-1&lt;=DataRows_IBE,OFFSET(InstrumenteIBE!$A$1,ROW()-2,COLUMN(),1,1),IF(ROW()-2 &lt;= DataRows,OFFSET(MeineInstrumente!$A$9,ROW()-DataRows_IBE-1,COLUMN(),1,1),""))</f>
        <v/>
      </c>
      <c r="D3947" s="16" t="str">
        <f ca="1">IF(ROW()-1&lt;=DataRows_IBE,OFFSET(InstrumenteIBE!$A$1,ROW()-2,COLUMN(),1,1),IF(ROW()-2 &lt;= DataRows,OFFSET(MeineInstrumente!$A$9,ROW()-DataRows_IBE-1,COLUMN(),1,1),""))</f>
        <v/>
      </c>
      <c r="E3947" t="str">
        <f t="shared" ca="1" si="61"/>
        <v/>
      </c>
      <c r="F3947" t="str">
        <f ca="1">IF(ROW()-1&lt;=DataRows_IBE,OFFSET(InstrumenteIBE!$A$1,ROW()-2,COLUMN()-COLUMN($F$1),1,1),IF(ROW()-2 &lt;= DataRows,OFFSET(MeineInstrumente!$A$9,ROW()-DataRows_IBE-1,COLUMN()-COLUMN($F$1),1,1),""))</f>
        <v/>
      </c>
    </row>
    <row r="3948" spans="1:6" x14ac:dyDescent="0.25">
      <c r="A3948" t="str">
        <f ca="1">IF(ROW()-1&lt;=DataRows_IBE,OFFSET(InstrumenteIBE!$A$1,ROW()-2,COLUMN(),1,1),IF(ROW()-2 &lt;= DataRows,OFFSET(MeineInstrumente!$A$9,ROW()-DataRows_IBE-1,COLUMN(),1,1),""))</f>
        <v/>
      </c>
      <c r="B3948" t="str">
        <f ca="1">IF(ROW()-1&lt;=DataRows_IBE,OFFSET(InstrumenteIBE!$A$1,ROW()-2,COLUMN(),1,1),IF(ROW()-2 &lt;= DataRows,OFFSET(MeineInstrumente!$A$9,ROW()-DataRows_IBE-1,COLUMN(),1,1),""))</f>
        <v/>
      </c>
      <c r="C3948" t="str">
        <f ca="1">IF(ROW()-1&lt;=DataRows_IBE,OFFSET(InstrumenteIBE!$A$1,ROW()-2,COLUMN(),1,1),IF(ROW()-2 &lt;= DataRows,OFFSET(MeineInstrumente!$A$9,ROW()-DataRows_IBE-1,COLUMN(),1,1),""))</f>
        <v/>
      </c>
      <c r="D3948" s="16" t="str">
        <f ca="1">IF(ROW()-1&lt;=DataRows_IBE,OFFSET(InstrumenteIBE!$A$1,ROW()-2,COLUMN(),1,1),IF(ROW()-2 &lt;= DataRows,OFFSET(MeineInstrumente!$A$9,ROW()-DataRows_IBE-1,COLUMN(),1,1),""))</f>
        <v/>
      </c>
      <c r="E3948" t="str">
        <f t="shared" ca="1" si="61"/>
        <v/>
      </c>
      <c r="F3948" t="str">
        <f ca="1">IF(ROW()-1&lt;=DataRows_IBE,OFFSET(InstrumenteIBE!$A$1,ROW()-2,COLUMN()-COLUMN($F$1),1,1),IF(ROW()-2 &lt;= DataRows,OFFSET(MeineInstrumente!$A$9,ROW()-DataRows_IBE-1,COLUMN()-COLUMN($F$1),1,1),""))</f>
        <v/>
      </c>
    </row>
    <row r="3949" spans="1:6" x14ac:dyDescent="0.25">
      <c r="A3949" t="str">
        <f ca="1">IF(ROW()-1&lt;=DataRows_IBE,OFFSET(InstrumenteIBE!$A$1,ROW()-2,COLUMN(),1,1),IF(ROW()-2 &lt;= DataRows,OFFSET(MeineInstrumente!$A$9,ROW()-DataRows_IBE-1,COLUMN(),1,1),""))</f>
        <v/>
      </c>
      <c r="B3949" t="str">
        <f ca="1">IF(ROW()-1&lt;=DataRows_IBE,OFFSET(InstrumenteIBE!$A$1,ROW()-2,COLUMN(),1,1),IF(ROW()-2 &lt;= DataRows,OFFSET(MeineInstrumente!$A$9,ROW()-DataRows_IBE-1,COLUMN(),1,1),""))</f>
        <v/>
      </c>
      <c r="C3949" t="str">
        <f ca="1">IF(ROW()-1&lt;=DataRows_IBE,OFFSET(InstrumenteIBE!$A$1,ROW()-2,COLUMN(),1,1),IF(ROW()-2 &lt;= DataRows,OFFSET(MeineInstrumente!$A$9,ROW()-DataRows_IBE-1,COLUMN(),1,1),""))</f>
        <v/>
      </c>
      <c r="D3949" s="16" t="str">
        <f ca="1">IF(ROW()-1&lt;=DataRows_IBE,OFFSET(InstrumenteIBE!$A$1,ROW()-2,COLUMN(),1,1),IF(ROW()-2 &lt;= DataRows,OFFSET(MeineInstrumente!$A$9,ROW()-DataRows_IBE-1,COLUMN(),1,1),""))</f>
        <v/>
      </c>
      <c r="E3949" t="str">
        <f t="shared" ca="1" si="61"/>
        <v/>
      </c>
      <c r="F3949" t="str">
        <f ca="1">IF(ROW()-1&lt;=DataRows_IBE,OFFSET(InstrumenteIBE!$A$1,ROW()-2,COLUMN()-COLUMN($F$1),1,1),IF(ROW()-2 &lt;= DataRows,OFFSET(MeineInstrumente!$A$9,ROW()-DataRows_IBE-1,COLUMN()-COLUMN($F$1),1,1),""))</f>
        <v/>
      </c>
    </row>
    <row r="3950" spans="1:6" x14ac:dyDescent="0.25">
      <c r="A3950" t="str">
        <f ca="1">IF(ROW()-1&lt;=DataRows_IBE,OFFSET(InstrumenteIBE!$A$1,ROW()-2,COLUMN(),1,1),IF(ROW()-2 &lt;= DataRows,OFFSET(MeineInstrumente!$A$9,ROW()-DataRows_IBE-1,COLUMN(),1,1),""))</f>
        <v/>
      </c>
      <c r="B3950" t="str">
        <f ca="1">IF(ROW()-1&lt;=DataRows_IBE,OFFSET(InstrumenteIBE!$A$1,ROW()-2,COLUMN(),1,1),IF(ROW()-2 &lt;= DataRows,OFFSET(MeineInstrumente!$A$9,ROW()-DataRows_IBE-1,COLUMN(),1,1),""))</f>
        <v/>
      </c>
      <c r="C3950" t="str">
        <f ca="1">IF(ROW()-1&lt;=DataRows_IBE,OFFSET(InstrumenteIBE!$A$1,ROW()-2,COLUMN(),1,1),IF(ROW()-2 &lt;= DataRows,OFFSET(MeineInstrumente!$A$9,ROW()-DataRows_IBE-1,COLUMN(),1,1),""))</f>
        <v/>
      </c>
      <c r="D3950" s="16" t="str">
        <f ca="1">IF(ROW()-1&lt;=DataRows_IBE,OFFSET(InstrumenteIBE!$A$1,ROW()-2,COLUMN(),1,1),IF(ROW()-2 &lt;= DataRows,OFFSET(MeineInstrumente!$A$9,ROW()-DataRows_IBE-1,COLUMN(),1,1),""))</f>
        <v/>
      </c>
      <c r="E3950" t="str">
        <f t="shared" ca="1" si="61"/>
        <v/>
      </c>
      <c r="F3950" t="str">
        <f ca="1">IF(ROW()-1&lt;=DataRows_IBE,OFFSET(InstrumenteIBE!$A$1,ROW()-2,COLUMN()-COLUMN($F$1),1,1),IF(ROW()-2 &lt;= DataRows,OFFSET(MeineInstrumente!$A$9,ROW()-DataRows_IBE-1,COLUMN()-COLUMN($F$1),1,1),""))</f>
        <v/>
      </c>
    </row>
    <row r="3951" spans="1:6" x14ac:dyDescent="0.25">
      <c r="A3951" t="str">
        <f ca="1">IF(ROW()-1&lt;=DataRows_IBE,OFFSET(InstrumenteIBE!$A$1,ROW()-2,COLUMN(),1,1),IF(ROW()-2 &lt;= DataRows,OFFSET(MeineInstrumente!$A$9,ROW()-DataRows_IBE-1,COLUMN(),1,1),""))</f>
        <v/>
      </c>
      <c r="B3951" t="str">
        <f ca="1">IF(ROW()-1&lt;=DataRows_IBE,OFFSET(InstrumenteIBE!$A$1,ROW()-2,COLUMN(),1,1),IF(ROW()-2 &lt;= DataRows,OFFSET(MeineInstrumente!$A$9,ROW()-DataRows_IBE-1,COLUMN(),1,1),""))</f>
        <v/>
      </c>
      <c r="C3951" t="str">
        <f ca="1">IF(ROW()-1&lt;=DataRows_IBE,OFFSET(InstrumenteIBE!$A$1,ROW()-2,COLUMN(),1,1),IF(ROW()-2 &lt;= DataRows,OFFSET(MeineInstrumente!$A$9,ROW()-DataRows_IBE-1,COLUMN(),1,1),""))</f>
        <v/>
      </c>
      <c r="D3951" s="16" t="str">
        <f ca="1">IF(ROW()-1&lt;=DataRows_IBE,OFFSET(InstrumenteIBE!$A$1,ROW()-2,COLUMN(),1,1),IF(ROW()-2 &lt;= DataRows,OFFSET(MeineInstrumente!$A$9,ROW()-DataRows_IBE-1,COLUMN(),1,1),""))</f>
        <v/>
      </c>
      <c r="E3951" t="str">
        <f t="shared" ca="1" si="61"/>
        <v/>
      </c>
      <c r="F3951" t="str">
        <f ca="1">IF(ROW()-1&lt;=DataRows_IBE,OFFSET(InstrumenteIBE!$A$1,ROW()-2,COLUMN()-COLUMN($F$1),1,1),IF(ROW()-2 &lt;= DataRows,OFFSET(MeineInstrumente!$A$9,ROW()-DataRows_IBE-1,COLUMN()-COLUMN($F$1),1,1),""))</f>
        <v/>
      </c>
    </row>
    <row r="3952" spans="1:6" x14ac:dyDescent="0.25">
      <c r="A3952" t="str">
        <f ca="1">IF(ROW()-1&lt;=DataRows_IBE,OFFSET(InstrumenteIBE!$A$1,ROW()-2,COLUMN(),1,1),IF(ROW()-2 &lt;= DataRows,OFFSET(MeineInstrumente!$A$9,ROW()-DataRows_IBE-1,COLUMN(),1,1),""))</f>
        <v/>
      </c>
      <c r="B3952" t="str">
        <f ca="1">IF(ROW()-1&lt;=DataRows_IBE,OFFSET(InstrumenteIBE!$A$1,ROW()-2,COLUMN(),1,1),IF(ROW()-2 &lt;= DataRows,OFFSET(MeineInstrumente!$A$9,ROW()-DataRows_IBE-1,COLUMN(),1,1),""))</f>
        <v/>
      </c>
      <c r="C3952" t="str">
        <f ca="1">IF(ROW()-1&lt;=DataRows_IBE,OFFSET(InstrumenteIBE!$A$1,ROW()-2,COLUMN(),1,1),IF(ROW()-2 &lt;= DataRows,OFFSET(MeineInstrumente!$A$9,ROW()-DataRows_IBE-1,COLUMN(),1,1),""))</f>
        <v/>
      </c>
      <c r="D3952" s="16" t="str">
        <f ca="1">IF(ROW()-1&lt;=DataRows_IBE,OFFSET(InstrumenteIBE!$A$1,ROW()-2,COLUMN(),1,1),IF(ROW()-2 &lt;= DataRows,OFFSET(MeineInstrumente!$A$9,ROW()-DataRows_IBE-1,COLUMN(),1,1),""))</f>
        <v/>
      </c>
      <c r="E3952" t="str">
        <f t="shared" ca="1" si="61"/>
        <v/>
      </c>
      <c r="F3952" t="str">
        <f ca="1">IF(ROW()-1&lt;=DataRows_IBE,OFFSET(InstrumenteIBE!$A$1,ROW()-2,COLUMN()-COLUMN($F$1),1,1),IF(ROW()-2 &lt;= DataRows,OFFSET(MeineInstrumente!$A$9,ROW()-DataRows_IBE-1,COLUMN()-COLUMN($F$1),1,1),""))</f>
        <v/>
      </c>
    </row>
    <row r="3953" spans="1:6" x14ac:dyDescent="0.25">
      <c r="A3953" t="str">
        <f ca="1">IF(ROW()-1&lt;=DataRows_IBE,OFFSET(InstrumenteIBE!$A$1,ROW()-2,COLUMN(),1,1),IF(ROW()-2 &lt;= DataRows,OFFSET(MeineInstrumente!$A$9,ROW()-DataRows_IBE-1,COLUMN(),1,1),""))</f>
        <v/>
      </c>
      <c r="B3953" t="str">
        <f ca="1">IF(ROW()-1&lt;=DataRows_IBE,OFFSET(InstrumenteIBE!$A$1,ROW()-2,COLUMN(),1,1),IF(ROW()-2 &lt;= DataRows,OFFSET(MeineInstrumente!$A$9,ROW()-DataRows_IBE-1,COLUMN(),1,1),""))</f>
        <v/>
      </c>
      <c r="C3953" t="str">
        <f ca="1">IF(ROW()-1&lt;=DataRows_IBE,OFFSET(InstrumenteIBE!$A$1,ROW()-2,COLUMN(),1,1),IF(ROW()-2 &lt;= DataRows,OFFSET(MeineInstrumente!$A$9,ROW()-DataRows_IBE-1,COLUMN(),1,1),""))</f>
        <v/>
      </c>
      <c r="D3953" s="16" t="str">
        <f ca="1">IF(ROW()-1&lt;=DataRows_IBE,OFFSET(InstrumenteIBE!$A$1,ROW()-2,COLUMN(),1,1),IF(ROW()-2 &lt;= DataRows,OFFSET(MeineInstrumente!$A$9,ROW()-DataRows_IBE-1,COLUMN(),1,1),""))</f>
        <v/>
      </c>
      <c r="E3953" t="str">
        <f t="shared" ca="1" si="61"/>
        <v/>
      </c>
      <c r="F3953" t="str">
        <f ca="1">IF(ROW()-1&lt;=DataRows_IBE,OFFSET(InstrumenteIBE!$A$1,ROW()-2,COLUMN()-COLUMN($F$1),1,1),IF(ROW()-2 &lt;= DataRows,OFFSET(MeineInstrumente!$A$9,ROW()-DataRows_IBE-1,COLUMN()-COLUMN($F$1),1,1),""))</f>
        <v/>
      </c>
    </row>
    <row r="3954" spans="1:6" x14ac:dyDescent="0.25">
      <c r="A3954" t="str">
        <f ca="1">IF(ROW()-1&lt;=DataRows_IBE,OFFSET(InstrumenteIBE!$A$1,ROW()-2,COLUMN(),1,1),IF(ROW()-2 &lt;= DataRows,OFFSET(MeineInstrumente!$A$9,ROW()-DataRows_IBE-1,COLUMN(),1,1),""))</f>
        <v/>
      </c>
      <c r="B3954" t="str">
        <f ca="1">IF(ROW()-1&lt;=DataRows_IBE,OFFSET(InstrumenteIBE!$A$1,ROW()-2,COLUMN(),1,1),IF(ROW()-2 &lt;= DataRows,OFFSET(MeineInstrumente!$A$9,ROW()-DataRows_IBE-1,COLUMN(),1,1),""))</f>
        <v/>
      </c>
      <c r="C3954" t="str">
        <f ca="1">IF(ROW()-1&lt;=DataRows_IBE,OFFSET(InstrumenteIBE!$A$1,ROW()-2,COLUMN(),1,1),IF(ROW()-2 &lt;= DataRows,OFFSET(MeineInstrumente!$A$9,ROW()-DataRows_IBE-1,COLUMN(),1,1),""))</f>
        <v/>
      </c>
      <c r="D3954" s="16" t="str">
        <f ca="1">IF(ROW()-1&lt;=DataRows_IBE,OFFSET(InstrumenteIBE!$A$1,ROW()-2,COLUMN(),1,1),IF(ROW()-2 &lt;= DataRows,OFFSET(MeineInstrumente!$A$9,ROW()-DataRows_IBE-1,COLUMN(),1,1),""))</f>
        <v/>
      </c>
      <c r="E3954" t="str">
        <f t="shared" ca="1" si="61"/>
        <v/>
      </c>
      <c r="F3954" t="str">
        <f ca="1">IF(ROW()-1&lt;=DataRows_IBE,OFFSET(InstrumenteIBE!$A$1,ROW()-2,COLUMN()-COLUMN($F$1),1,1),IF(ROW()-2 &lt;= DataRows,OFFSET(MeineInstrumente!$A$9,ROW()-DataRows_IBE-1,COLUMN()-COLUMN($F$1),1,1),""))</f>
        <v/>
      </c>
    </row>
    <row r="3955" spans="1:6" x14ac:dyDescent="0.25">
      <c r="A3955" t="str">
        <f ca="1">IF(ROW()-1&lt;=DataRows_IBE,OFFSET(InstrumenteIBE!$A$1,ROW()-2,COLUMN(),1,1),IF(ROW()-2 &lt;= DataRows,OFFSET(MeineInstrumente!$A$9,ROW()-DataRows_IBE-1,COLUMN(),1,1),""))</f>
        <v/>
      </c>
      <c r="B3955" t="str">
        <f ca="1">IF(ROW()-1&lt;=DataRows_IBE,OFFSET(InstrumenteIBE!$A$1,ROW()-2,COLUMN(),1,1),IF(ROW()-2 &lt;= DataRows,OFFSET(MeineInstrumente!$A$9,ROW()-DataRows_IBE-1,COLUMN(),1,1),""))</f>
        <v/>
      </c>
      <c r="C3955" t="str">
        <f ca="1">IF(ROW()-1&lt;=DataRows_IBE,OFFSET(InstrumenteIBE!$A$1,ROW()-2,COLUMN(),1,1),IF(ROW()-2 &lt;= DataRows,OFFSET(MeineInstrumente!$A$9,ROW()-DataRows_IBE-1,COLUMN(),1,1),""))</f>
        <v/>
      </c>
      <c r="D3955" s="16" t="str">
        <f ca="1">IF(ROW()-1&lt;=DataRows_IBE,OFFSET(InstrumenteIBE!$A$1,ROW()-2,COLUMN(),1,1),IF(ROW()-2 &lt;= DataRows,OFFSET(MeineInstrumente!$A$9,ROW()-DataRows_IBE-1,COLUMN(),1,1),""))</f>
        <v/>
      </c>
      <c r="E3955" t="str">
        <f t="shared" ca="1" si="61"/>
        <v/>
      </c>
      <c r="F3955" t="str">
        <f ca="1">IF(ROW()-1&lt;=DataRows_IBE,OFFSET(InstrumenteIBE!$A$1,ROW()-2,COLUMN()-COLUMN($F$1),1,1),IF(ROW()-2 &lt;= DataRows,OFFSET(MeineInstrumente!$A$9,ROW()-DataRows_IBE-1,COLUMN()-COLUMN($F$1),1,1),""))</f>
        <v/>
      </c>
    </row>
    <row r="3956" spans="1:6" x14ac:dyDescent="0.25">
      <c r="A3956" t="str">
        <f ca="1">IF(ROW()-1&lt;=DataRows_IBE,OFFSET(InstrumenteIBE!$A$1,ROW()-2,COLUMN(),1,1),IF(ROW()-2 &lt;= DataRows,OFFSET(MeineInstrumente!$A$9,ROW()-DataRows_IBE-1,COLUMN(),1,1),""))</f>
        <v/>
      </c>
      <c r="B3956" t="str">
        <f ca="1">IF(ROW()-1&lt;=DataRows_IBE,OFFSET(InstrumenteIBE!$A$1,ROW()-2,COLUMN(),1,1),IF(ROW()-2 &lt;= DataRows,OFFSET(MeineInstrumente!$A$9,ROW()-DataRows_IBE-1,COLUMN(),1,1),""))</f>
        <v/>
      </c>
      <c r="C3956" t="str">
        <f ca="1">IF(ROW()-1&lt;=DataRows_IBE,OFFSET(InstrumenteIBE!$A$1,ROW()-2,COLUMN(),1,1),IF(ROW()-2 &lt;= DataRows,OFFSET(MeineInstrumente!$A$9,ROW()-DataRows_IBE-1,COLUMN(),1,1),""))</f>
        <v/>
      </c>
      <c r="D3956" s="16" t="str">
        <f ca="1">IF(ROW()-1&lt;=DataRows_IBE,OFFSET(InstrumenteIBE!$A$1,ROW()-2,COLUMN(),1,1),IF(ROW()-2 &lt;= DataRows,OFFSET(MeineInstrumente!$A$9,ROW()-DataRows_IBE-1,COLUMN(),1,1),""))</f>
        <v/>
      </c>
      <c r="E3956" t="str">
        <f t="shared" ca="1" si="61"/>
        <v/>
      </c>
      <c r="F3956" t="str">
        <f ca="1">IF(ROW()-1&lt;=DataRows_IBE,OFFSET(InstrumenteIBE!$A$1,ROW()-2,COLUMN()-COLUMN($F$1),1,1),IF(ROW()-2 &lt;= DataRows,OFFSET(MeineInstrumente!$A$9,ROW()-DataRows_IBE-1,COLUMN()-COLUMN($F$1),1,1),""))</f>
        <v/>
      </c>
    </row>
    <row r="3957" spans="1:6" x14ac:dyDescent="0.25">
      <c r="A3957" t="str">
        <f ca="1">IF(ROW()-1&lt;=DataRows_IBE,OFFSET(InstrumenteIBE!$A$1,ROW()-2,COLUMN(),1,1),IF(ROW()-2 &lt;= DataRows,OFFSET(MeineInstrumente!$A$9,ROW()-DataRows_IBE-1,COLUMN(),1,1),""))</f>
        <v/>
      </c>
      <c r="B3957" t="str">
        <f ca="1">IF(ROW()-1&lt;=DataRows_IBE,OFFSET(InstrumenteIBE!$A$1,ROW()-2,COLUMN(),1,1),IF(ROW()-2 &lt;= DataRows,OFFSET(MeineInstrumente!$A$9,ROW()-DataRows_IBE-1,COLUMN(),1,1),""))</f>
        <v/>
      </c>
      <c r="C3957" t="str">
        <f ca="1">IF(ROW()-1&lt;=DataRows_IBE,OFFSET(InstrumenteIBE!$A$1,ROW()-2,COLUMN(),1,1),IF(ROW()-2 &lt;= DataRows,OFFSET(MeineInstrumente!$A$9,ROW()-DataRows_IBE-1,COLUMN(),1,1),""))</f>
        <v/>
      </c>
      <c r="D3957" s="16" t="str">
        <f ca="1">IF(ROW()-1&lt;=DataRows_IBE,OFFSET(InstrumenteIBE!$A$1,ROW()-2,COLUMN(),1,1),IF(ROW()-2 &lt;= DataRows,OFFSET(MeineInstrumente!$A$9,ROW()-DataRows_IBE-1,COLUMN(),1,1),""))</f>
        <v/>
      </c>
      <c r="E3957" t="str">
        <f t="shared" ca="1" si="61"/>
        <v/>
      </c>
      <c r="F3957" t="str">
        <f ca="1">IF(ROW()-1&lt;=DataRows_IBE,OFFSET(InstrumenteIBE!$A$1,ROW()-2,COLUMN()-COLUMN($F$1),1,1),IF(ROW()-2 &lt;= DataRows,OFFSET(MeineInstrumente!$A$9,ROW()-DataRows_IBE-1,COLUMN()-COLUMN($F$1),1,1),""))</f>
        <v/>
      </c>
    </row>
    <row r="3958" spans="1:6" x14ac:dyDescent="0.25">
      <c r="A3958" t="str">
        <f ca="1">IF(ROW()-1&lt;=DataRows_IBE,OFFSET(InstrumenteIBE!$A$1,ROW()-2,COLUMN(),1,1),IF(ROW()-2 &lt;= DataRows,OFFSET(MeineInstrumente!$A$9,ROW()-DataRows_IBE-1,COLUMN(),1,1),""))</f>
        <v/>
      </c>
      <c r="B3958" t="str">
        <f ca="1">IF(ROW()-1&lt;=DataRows_IBE,OFFSET(InstrumenteIBE!$A$1,ROW()-2,COLUMN(),1,1),IF(ROW()-2 &lt;= DataRows,OFFSET(MeineInstrumente!$A$9,ROW()-DataRows_IBE-1,COLUMN(),1,1),""))</f>
        <v/>
      </c>
      <c r="C3958" t="str">
        <f ca="1">IF(ROW()-1&lt;=DataRows_IBE,OFFSET(InstrumenteIBE!$A$1,ROW()-2,COLUMN(),1,1),IF(ROW()-2 &lt;= DataRows,OFFSET(MeineInstrumente!$A$9,ROW()-DataRows_IBE-1,COLUMN(),1,1),""))</f>
        <v/>
      </c>
      <c r="D3958" s="16" t="str">
        <f ca="1">IF(ROW()-1&lt;=DataRows_IBE,OFFSET(InstrumenteIBE!$A$1,ROW()-2,COLUMN(),1,1),IF(ROW()-2 &lt;= DataRows,OFFSET(MeineInstrumente!$A$9,ROW()-DataRows_IBE-1,COLUMN(),1,1),""))</f>
        <v/>
      </c>
      <c r="E3958" t="str">
        <f t="shared" ca="1" si="61"/>
        <v/>
      </c>
      <c r="F3958" t="str">
        <f ca="1">IF(ROW()-1&lt;=DataRows_IBE,OFFSET(InstrumenteIBE!$A$1,ROW()-2,COLUMN()-COLUMN($F$1),1,1),IF(ROW()-2 &lt;= DataRows,OFFSET(MeineInstrumente!$A$9,ROW()-DataRows_IBE-1,COLUMN()-COLUMN($F$1),1,1),""))</f>
        <v/>
      </c>
    </row>
    <row r="3959" spans="1:6" x14ac:dyDescent="0.25">
      <c r="A3959" t="str">
        <f ca="1">IF(ROW()-1&lt;=DataRows_IBE,OFFSET(InstrumenteIBE!$A$1,ROW()-2,COLUMN(),1,1),IF(ROW()-2 &lt;= DataRows,OFFSET(MeineInstrumente!$A$9,ROW()-DataRows_IBE-1,COLUMN(),1,1),""))</f>
        <v/>
      </c>
      <c r="B3959" t="str">
        <f ca="1">IF(ROW()-1&lt;=DataRows_IBE,OFFSET(InstrumenteIBE!$A$1,ROW()-2,COLUMN(),1,1),IF(ROW()-2 &lt;= DataRows,OFFSET(MeineInstrumente!$A$9,ROW()-DataRows_IBE-1,COLUMN(),1,1),""))</f>
        <v/>
      </c>
      <c r="C3959" t="str">
        <f ca="1">IF(ROW()-1&lt;=DataRows_IBE,OFFSET(InstrumenteIBE!$A$1,ROW()-2,COLUMN(),1,1),IF(ROW()-2 &lt;= DataRows,OFFSET(MeineInstrumente!$A$9,ROW()-DataRows_IBE-1,COLUMN(),1,1),""))</f>
        <v/>
      </c>
      <c r="D3959" s="16" t="str">
        <f ca="1">IF(ROW()-1&lt;=DataRows_IBE,OFFSET(InstrumenteIBE!$A$1,ROW()-2,COLUMN(),1,1),IF(ROW()-2 &lt;= DataRows,OFFSET(MeineInstrumente!$A$9,ROW()-DataRows_IBE-1,COLUMN(),1,1),""))</f>
        <v/>
      </c>
      <c r="E3959" t="str">
        <f t="shared" ca="1" si="61"/>
        <v/>
      </c>
      <c r="F3959" t="str">
        <f ca="1">IF(ROW()-1&lt;=DataRows_IBE,OFFSET(InstrumenteIBE!$A$1,ROW()-2,COLUMN()-COLUMN($F$1),1,1),IF(ROW()-2 &lt;= DataRows,OFFSET(MeineInstrumente!$A$9,ROW()-DataRows_IBE-1,COLUMN()-COLUMN($F$1),1,1),""))</f>
        <v/>
      </c>
    </row>
    <row r="3960" spans="1:6" x14ac:dyDescent="0.25">
      <c r="A3960" t="str">
        <f ca="1">IF(ROW()-1&lt;=DataRows_IBE,OFFSET(InstrumenteIBE!$A$1,ROW()-2,COLUMN(),1,1),IF(ROW()-2 &lt;= DataRows,OFFSET(MeineInstrumente!$A$9,ROW()-DataRows_IBE-1,COLUMN(),1,1),""))</f>
        <v/>
      </c>
      <c r="B3960" t="str">
        <f ca="1">IF(ROW()-1&lt;=DataRows_IBE,OFFSET(InstrumenteIBE!$A$1,ROW()-2,COLUMN(),1,1),IF(ROW()-2 &lt;= DataRows,OFFSET(MeineInstrumente!$A$9,ROW()-DataRows_IBE-1,COLUMN(),1,1),""))</f>
        <v/>
      </c>
      <c r="C3960" t="str">
        <f ca="1">IF(ROW()-1&lt;=DataRows_IBE,OFFSET(InstrumenteIBE!$A$1,ROW()-2,COLUMN(),1,1),IF(ROW()-2 &lt;= DataRows,OFFSET(MeineInstrumente!$A$9,ROW()-DataRows_IBE-1,COLUMN(),1,1),""))</f>
        <v/>
      </c>
      <c r="D3960" s="16" t="str">
        <f ca="1">IF(ROW()-1&lt;=DataRows_IBE,OFFSET(InstrumenteIBE!$A$1,ROW()-2,COLUMN(),1,1),IF(ROW()-2 &lt;= DataRows,OFFSET(MeineInstrumente!$A$9,ROW()-DataRows_IBE-1,COLUMN(),1,1),""))</f>
        <v/>
      </c>
      <c r="E3960" t="str">
        <f t="shared" ca="1" si="61"/>
        <v/>
      </c>
      <c r="F3960" t="str">
        <f ca="1">IF(ROW()-1&lt;=DataRows_IBE,OFFSET(InstrumenteIBE!$A$1,ROW()-2,COLUMN()-COLUMN($F$1),1,1),IF(ROW()-2 &lt;= DataRows,OFFSET(MeineInstrumente!$A$9,ROW()-DataRows_IBE-1,COLUMN()-COLUMN($F$1),1,1),""))</f>
        <v/>
      </c>
    </row>
    <row r="3961" spans="1:6" x14ac:dyDescent="0.25">
      <c r="A3961" t="str">
        <f ca="1">IF(ROW()-1&lt;=DataRows_IBE,OFFSET(InstrumenteIBE!$A$1,ROW()-2,COLUMN(),1,1),IF(ROW()-2 &lt;= DataRows,OFFSET(MeineInstrumente!$A$9,ROW()-DataRows_IBE-1,COLUMN(),1,1),""))</f>
        <v/>
      </c>
      <c r="B3961" t="str">
        <f ca="1">IF(ROW()-1&lt;=DataRows_IBE,OFFSET(InstrumenteIBE!$A$1,ROW()-2,COLUMN(),1,1),IF(ROW()-2 &lt;= DataRows,OFFSET(MeineInstrumente!$A$9,ROW()-DataRows_IBE-1,COLUMN(),1,1),""))</f>
        <v/>
      </c>
      <c r="C3961" t="str">
        <f ca="1">IF(ROW()-1&lt;=DataRows_IBE,OFFSET(InstrumenteIBE!$A$1,ROW()-2,COLUMN(),1,1),IF(ROW()-2 &lt;= DataRows,OFFSET(MeineInstrumente!$A$9,ROW()-DataRows_IBE-1,COLUMN(),1,1),""))</f>
        <v/>
      </c>
      <c r="D3961" s="16" t="str">
        <f ca="1">IF(ROW()-1&lt;=DataRows_IBE,OFFSET(InstrumenteIBE!$A$1,ROW()-2,COLUMN(),1,1),IF(ROW()-2 &lt;= DataRows,OFFSET(MeineInstrumente!$A$9,ROW()-DataRows_IBE-1,COLUMN(),1,1),""))</f>
        <v/>
      </c>
      <c r="E3961" t="str">
        <f t="shared" ca="1" si="61"/>
        <v/>
      </c>
      <c r="F3961" t="str">
        <f ca="1">IF(ROW()-1&lt;=DataRows_IBE,OFFSET(InstrumenteIBE!$A$1,ROW()-2,COLUMN()-COLUMN($F$1),1,1),IF(ROW()-2 &lt;= DataRows,OFFSET(MeineInstrumente!$A$9,ROW()-DataRows_IBE-1,COLUMN()-COLUMN($F$1),1,1),""))</f>
        <v/>
      </c>
    </row>
    <row r="3962" spans="1:6" x14ac:dyDescent="0.25">
      <c r="A3962" t="str">
        <f ca="1">IF(ROW()-1&lt;=DataRows_IBE,OFFSET(InstrumenteIBE!$A$1,ROW()-2,COLUMN(),1,1),IF(ROW()-2 &lt;= DataRows,OFFSET(MeineInstrumente!$A$9,ROW()-DataRows_IBE-1,COLUMN(),1,1),""))</f>
        <v/>
      </c>
      <c r="B3962" t="str">
        <f ca="1">IF(ROW()-1&lt;=DataRows_IBE,OFFSET(InstrumenteIBE!$A$1,ROW()-2,COLUMN(),1,1),IF(ROW()-2 &lt;= DataRows,OFFSET(MeineInstrumente!$A$9,ROW()-DataRows_IBE-1,COLUMN(),1,1),""))</f>
        <v/>
      </c>
      <c r="C3962" t="str">
        <f ca="1">IF(ROW()-1&lt;=DataRows_IBE,OFFSET(InstrumenteIBE!$A$1,ROW()-2,COLUMN(),1,1),IF(ROW()-2 &lt;= DataRows,OFFSET(MeineInstrumente!$A$9,ROW()-DataRows_IBE-1,COLUMN(),1,1),""))</f>
        <v/>
      </c>
      <c r="D3962" s="16" t="str">
        <f ca="1">IF(ROW()-1&lt;=DataRows_IBE,OFFSET(InstrumenteIBE!$A$1,ROW()-2,COLUMN(),1,1),IF(ROW()-2 &lt;= DataRows,OFFSET(MeineInstrumente!$A$9,ROW()-DataRows_IBE-1,COLUMN(),1,1),""))</f>
        <v/>
      </c>
      <c r="E3962" t="str">
        <f t="shared" ca="1" si="61"/>
        <v/>
      </c>
      <c r="F3962" t="str">
        <f ca="1">IF(ROW()-1&lt;=DataRows_IBE,OFFSET(InstrumenteIBE!$A$1,ROW()-2,COLUMN()-COLUMN($F$1),1,1),IF(ROW()-2 &lt;= DataRows,OFFSET(MeineInstrumente!$A$9,ROW()-DataRows_IBE-1,COLUMN()-COLUMN($F$1),1,1),""))</f>
        <v/>
      </c>
    </row>
    <row r="3963" spans="1:6" x14ac:dyDescent="0.25">
      <c r="A3963" t="str">
        <f ca="1">IF(ROW()-1&lt;=DataRows_IBE,OFFSET(InstrumenteIBE!$A$1,ROW()-2,COLUMN(),1,1),IF(ROW()-2 &lt;= DataRows,OFFSET(MeineInstrumente!$A$9,ROW()-DataRows_IBE-1,COLUMN(),1,1),""))</f>
        <v/>
      </c>
      <c r="B3963" t="str">
        <f ca="1">IF(ROW()-1&lt;=DataRows_IBE,OFFSET(InstrumenteIBE!$A$1,ROW()-2,COLUMN(),1,1),IF(ROW()-2 &lt;= DataRows,OFFSET(MeineInstrumente!$A$9,ROW()-DataRows_IBE-1,COLUMN(),1,1),""))</f>
        <v/>
      </c>
      <c r="C3963" t="str">
        <f ca="1">IF(ROW()-1&lt;=DataRows_IBE,OFFSET(InstrumenteIBE!$A$1,ROW()-2,COLUMN(),1,1),IF(ROW()-2 &lt;= DataRows,OFFSET(MeineInstrumente!$A$9,ROW()-DataRows_IBE-1,COLUMN(),1,1),""))</f>
        <v/>
      </c>
      <c r="D3963" s="16" t="str">
        <f ca="1">IF(ROW()-1&lt;=DataRows_IBE,OFFSET(InstrumenteIBE!$A$1,ROW()-2,COLUMN(),1,1),IF(ROW()-2 &lt;= DataRows,OFFSET(MeineInstrumente!$A$9,ROW()-DataRows_IBE-1,COLUMN(),1,1),""))</f>
        <v/>
      </c>
      <c r="E3963" t="str">
        <f t="shared" ca="1" si="61"/>
        <v/>
      </c>
      <c r="F3963" t="str">
        <f ca="1">IF(ROW()-1&lt;=DataRows_IBE,OFFSET(InstrumenteIBE!$A$1,ROW()-2,COLUMN()-COLUMN($F$1),1,1),IF(ROW()-2 &lt;= DataRows,OFFSET(MeineInstrumente!$A$9,ROW()-DataRows_IBE-1,COLUMN()-COLUMN($F$1),1,1),""))</f>
        <v/>
      </c>
    </row>
    <row r="3964" spans="1:6" x14ac:dyDescent="0.25">
      <c r="A3964" t="str">
        <f ca="1">IF(ROW()-1&lt;=DataRows_IBE,OFFSET(InstrumenteIBE!$A$1,ROW()-2,COLUMN(),1,1),IF(ROW()-2 &lt;= DataRows,OFFSET(MeineInstrumente!$A$9,ROW()-DataRows_IBE-1,COLUMN(),1,1),""))</f>
        <v/>
      </c>
      <c r="B3964" t="str">
        <f ca="1">IF(ROW()-1&lt;=DataRows_IBE,OFFSET(InstrumenteIBE!$A$1,ROW()-2,COLUMN(),1,1),IF(ROW()-2 &lt;= DataRows,OFFSET(MeineInstrumente!$A$9,ROW()-DataRows_IBE-1,COLUMN(),1,1),""))</f>
        <v/>
      </c>
      <c r="C3964" t="str">
        <f ca="1">IF(ROW()-1&lt;=DataRows_IBE,OFFSET(InstrumenteIBE!$A$1,ROW()-2,COLUMN(),1,1),IF(ROW()-2 &lt;= DataRows,OFFSET(MeineInstrumente!$A$9,ROW()-DataRows_IBE-1,COLUMN(),1,1),""))</f>
        <v/>
      </c>
      <c r="D3964" s="16" t="str">
        <f ca="1">IF(ROW()-1&lt;=DataRows_IBE,OFFSET(InstrumenteIBE!$A$1,ROW()-2,COLUMN(),1,1),IF(ROW()-2 &lt;= DataRows,OFFSET(MeineInstrumente!$A$9,ROW()-DataRows_IBE-1,COLUMN(),1,1),""))</f>
        <v/>
      </c>
      <c r="E3964" t="str">
        <f t="shared" ca="1" si="61"/>
        <v/>
      </c>
      <c r="F3964" t="str">
        <f ca="1">IF(ROW()-1&lt;=DataRows_IBE,OFFSET(InstrumenteIBE!$A$1,ROW()-2,COLUMN()-COLUMN($F$1),1,1),IF(ROW()-2 &lt;= DataRows,OFFSET(MeineInstrumente!$A$9,ROW()-DataRows_IBE-1,COLUMN()-COLUMN($F$1),1,1),""))</f>
        <v/>
      </c>
    </row>
    <row r="3965" spans="1:6" x14ac:dyDescent="0.25">
      <c r="A3965" t="str">
        <f ca="1">IF(ROW()-1&lt;=DataRows_IBE,OFFSET(InstrumenteIBE!$A$1,ROW()-2,COLUMN(),1,1),IF(ROW()-2 &lt;= DataRows,OFFSET(MeineInstrumente!$A$9,ROW()-DataRows_IBE-1,COLUMN(),1,1),""))</f>
        <v/>
      </c>
      <c r="B3965" t="str">
        <f ca="1">IF(ROW()-1&lt;=DataRows_IBE,OFFSET(InstrumenteIBE!$A$1,ROW()-2,COLUMN(),1,1),IF(ROW()-2 &lt;= DataRows,OFFSET(MeineInstrumente!$A$9,ROW()-DataRows_IBE-1,COLUMN(),1,1),""))</f>
        <v/>
      </c>
      <c r="C3965" t="str">
        <f ca="1">IF(ROW()-1&lt;=DataRows_IBE,OFFSET(InstrumenteIBE!$A$1,ROW()-2,COLUMN(),1,1),IF(ROW()-2 &lt;= DataRows,OFFSET(MeineInstrumente!$A$9,ROW()-DataRows_IBE-1,COLUMN(),1,1),""))</f>
        <v/>
      </c>
      <c r="D3965" s="16" t="str">
        <f ca="1">IF(ROW()-1&lt;=DataRows_IBE,OFFSET(InstrumenteIBE!$A$1,ROW()-2,COLUMN(),1,1),IF(ROW()-2 &lt;= DataRows,OFFSET(MeineInstrumente!$A$9,ROW()-DataRows_IBE-1,COLUMN(),1,1),""))</f>
        <v/>
      </c>
      <c r="E3965" t="str">
        <f t="shared" ca="1" si="61"/>
        <v/>
      </c>
      <c r="F3965" t="str">
        <f ca="1">IF(ROW()-1&lt;=DataRows_IBE,OFFSET(InstrumenteIBE!$A$1,ROW()-2,COLUMN()-COLUMN($F$1),1,1),IF(ROW()-2 &lt;= DataRows,OFFSET(MeineInstrumente!$A$9,ROW()-DataRows_IBE-1,COLUMN()-COLUMN($F$1),1,1),""))</f>
        <v/>
      </c>
    </row>
    <row r="3966" spans="1:6" x14ac:dyDescent="0.25">
      <c r="A3966" t="str">
        <f ca="1">IF(ROW()-1&lt;=DataRows_IBE,OFFSET(InstrumenteIBE!$A$1,ROW()-2,COLUMN(),1,1),IF(ROW()-2 &lt;= DataRows,OFFSET(MeineInstrumente!$A$9,ROW()-DataRows_IBE-1,COLUMN(),1,1),""))</f>
        <v/>
      </c>
      <c r="B3966" t="str">
        <f ca="1">IF(ROW()-1&lt;=DataRows_IBE,OFFSET(InstrumenteIBE!$A$1,ROW()-2,COLUMN(),1,1),IF(ROW()-2 &lt;= DataRows,OFFSET(MeineInstrumente!$A$9,ROW()-DataRows_IBE-1,COLUMN(),1,1),""))</f>
        <v/>
      </c>
      <c r="C3966" t="str">
        <f ca="1">IF(ROW()-1&lt;=DataRows_IBE,OFFSET(InstrumenteIBE!$A$1,ROW()-2,COLUMN(),1,1),IF(ROW()-2 &lt;= DataRows,OFFSET(MeineInstrumente!$A$9,ROW()-DataRows_IBE-1,COLUMN(),1,1),""))</f>
        <v/>
      </c>
      <c r="D3966" s="16" t="str">
        <f ca="1">IF(ROW()-1&lt;=DataRows_IBE,OFFSET(InstrumenteIBE!$A$1,ROW()-2,COLUMN(),1,1),IF(ROW()-2 &lt;= DataRows,OFFSET(MeineInstrumente!$A$9,ROW()-DataRows_IBE-1,COLUMN(),1,1),""))</f>
        <v/>
      </c>
      <c r="E3966" t="str">
        <f t="shared" ca="1" si="61"/>
        <v/>
      </c>
      <c r="F3966" t="str">
        <f ca="1">IF(ROW()-1&lt;=DataRows_IBE,OFFSET(InstrumenteIBE!$A$1,ROW()-2,COLUMN()-COLUMN($F$1),1,1),IF(ROW()-2 &lt;= DataRows,OFFSET(MeineInstrumente!$A$9,ROW()-DataRows_IBE-1,COLUMN()-COLUMN($F$1),1,1),""))</f>
        <v/>
      </c>
    </row>
    <row r="3967" spans="1:6" x14ac:dyDescent="0.25">
      <c r="A3967" t="str">
        <f ca="1">IF(ROW()-1&lt;=DataRows_IBE,OFFSET(InstrumenteIBE!$A$1,ROW()-2,COLUMN(),1,1),IF(ROW()-2 &lt;= DataRows,OFFSET(MeineInstrumente!$A$9,ROW()-DataRows_IBE-1,COLUMN(),1,1),""))</f>
        <v/>
      </c>
      <c r="B3967" t="str">
        <f ca="1">IF(ROW()-1&lt;=DataRows_IBE,OFFSET(InstrumenteIBE!$A$1,ROW()-2,COLUMN(),1,1),IF(ROW()-2 &lt;= DataRows,OFFSET(MeineInstrumente!$A$9,ROW()-DataRows_IBE-1,COLUMN(),1,1),""))</f>
        <v/>
      </c>
      <c r="C3967" t="str">
        <f ca="1">IF(ROW()-1&lt;=DataRows_IBE,OFFSET(InstrumenteIBE!$A$1,ROW()-2,COLUMN(),1,1),IF(ROW()-2 &lt;= DataRows,OFFSET(MeineInstrumente!$A$9,ROW()-DataRows_IBE-1,COLUMN(),1,1),""))</f>
        <v/>
      </c>
      <c r="D3967" s="16" t="str">
        <f ca="1">IF(ROW()-1&lt;=DataRows_IBE,OFFSET(InstrumenteIBE!$A$1,ROW()-2,COLUMN(),1,1),IF(ROW()-2 &lt;= DataRows,OFFSET(MeineInstrumente!$A$9,ROW()-DataRows_IBE-1,COLUMN(),1,1),""))</f>
        <v/>
      </c>
      <c r="E3967" t="str">
        <f t="shared" ca="1" si="61"/>
        <v/>
      </c>
      <c r="F3967" t="str">
        <f ca="1">IF(ROW()-1&lt;=DataRows_IBE,OFFSET(InstrumenteIBE!$A$1,ROW()-2,COLUMN()-COLUMN($F$1),1,1),IF(ROW()-2 &lt;= DataRows,OFFSET(MeineInstrumente!$A$9,ROW()-DataRows_IBE-1,COLUMN()-COLUMN($F$1),1,1),""))</f>
        <v/>
      </c>
    </row>
    <row r="3968" spans="1:6" x14ac:dyDescent="0.25">
      <c r="A3968" t="str">
        <f ca="1">IF(ROW()-1&lt;=DataRows_IBE,OFFSET(InstrumenteIBE!$A$1,ROW()-2,COLUMN(),1,1),IF(ROW()-2 &lt;= DataRows,OFFSET(MeineInstrumente!$A$9,ROW()-DataRows_IBE-1,COLUMN(),1,1),""))</f>
        <v/>
      </c>
      <c r="B3968" t="str">
        <f ca="1">IF(ROW()-1&lt;=DataRows_IBE,OFFSET(InstrumenteIBE!$A$1,ROW()-2,COLUMN(),1,1),IF(ROW()-2 &lt;= DataRows,OFFSET(MeineInstrumente!$A$9,ROW()-DataRows_IBE-1,COLUMN(),1,1),""))</f>
        <v/>
      </c>
      <c r="C3968" t="str">
        <f ca="1">IF(ROW()-1&lt;=DataRows_IBE,OFFSET(InstrumenteIBE!$A$1,ROW()-2,COLUMN(),1,1),IF(ROW()-2 &lt;= DataRows,OFFSET(MeineInstrumente!$A$9,ROW()-DataRows_IBE-1,COLUMN(),1,1),""))</f>
        <v/>
      </c>
      <c r="D3968" s="16" t="str">
        <f ca="1">IF(ROW()-1&lt;=DataRows_IBE,OFFSET(InstrumenteIBE!$A$1,ROW()-2,COLUMN(),1,1),IF(ROW()-2 &lt;= DataRows,OFFSET(MeineInstrumente!$A$9,ROW()-DataRows_IBE-1,COLUMN(),1,1),""))</f>
        <v/>
      </c>
      <c r="E3968" t="str">
        <f t="shared" ca="1" si="61"/>
        <v/>
      </c>
      <c r="F3968" t="str">
        <f ca="1">IF(ROW()-1&lt;=DataRows_IBE,OFFSET(InstrumenteIBE!$A$1,ROW()-2,COLUMN()-COLUMN($F$1),1,1),IF(ROW()-2 &lt;= DataRows,OFFSET(MeineInstrumente!$A$9,ROW()-DataRows_IBE-1,COLUMN()-COLUMN($F$1),1,1),""))</f>
        <v/>
      </c>
    </row>
    <row r="3969" spans="1:6" x14ac:dyDescent="0.25">
      <c r="A3969" t="str">
        <f ca="1">IF(ROW()-1&lt;=DataRows_IBE,OFFSET(InstrumenteIBE!$A$1,ROW()-2,COLUMN(),1,1),IF(ROW()-2 &lt;= DataRows,OFFSET(MeineInstrumente!$A$9,ROW()-DataRows_IBE-1,COLUMN(),1,1),""))</f>
        <v/>
      </c>
      <c r="B3969" t="str">
        <f ca="1">IF(ROW()-1&lt;=DataRows_IBE,OFFSET(InstrumenteIBE!$A$1,ROW()-2,COLUMN(),1,1),IF(ROW()-2 &lt;= DataRows,OFFSET(MeineInstrumente!$A$9,ROW()-DataRows_IBE-1,COLUMN(),1,1),""))</f>
        <v/>
      </c>
      <c r="C3969" t="str">
        <f ca="1">IF(ROW()-1&lt;=DataRows_IBE,OFFSET(InstrumenteIBE!$A$1,ROW()-2,COLUMN(),1,1),IF(ROW()-2 &lt;= DataRows,OFFSET(MeineInstrumente!$A$9,ROW()-DataRows_IBE-1,COLUMN(),1,1),""))</f>
        <v/>
      </c>
      <c r="D3969" s="16" t="str">
        <f ca="1">IF(ROW()-1&lt;=DataRows_IBE,OFFSET(InstrumenteIBE!$A$1,ROW()-2,COLUMN(),1,1),IF(ROW()-2 &lt;= DataRows,OFFSET(MeineInstrumente!$A$9,ROW()-DataRows_IBE-1,COLUMN(),1,1),""))</f>
        <v/>
      </c>
      <c r="E3969" t="str">
        <f t="shared" ca="1" si="61"/>
        <v/>
      </c>
      <c r="F3969" t="str">
        <f ca="1">IF(ROW()-1&lt;=DataRows_IBE,OFFSET(InstrumenteIBE!$A$1,ROW()-2,COLUMN()-COLUMN($F$1),1,1),IF(ROW()-2 &lt;= DataRows,OFFSET(MeineInstrumente!$A$9,ROW()-DataRows_IBE-1,COLUMN()-COLUMN($F$1),1,1),""))</f>
        <v/>
      </c>
    </row>
    <row r="3970" spans="1:6" x14ac:dyDescent="0.25">
      <c r="A3970" t="str">
        <f ca="1">IF(ROW()-1&lt;=DataRows_IBE,OFFSET(InstrumenteIBE!$A$1,ROW()-2,COLUMN(),1,1),IF(ROW()-2 &lt;= DataRows,OFFSET(MeineInstrumente!$A$9,ROW()-DataRows_IBE-1,COLUMN(),1,1),""))</f>
        <v/>
      </c>
      <c r="B3970" t="str">
        <f ca="1">IF(ROW()-1&lt;=DataRows_IBE,OFFSET(InstrumenteIBE!$A$1,ROW()-2,COLUMN(),1,1),IF(ROW()-2 &lt;= DataRows,OFFSET(MeineInstrumente!$A$9,ROW()-DataRows_IBE-1,COLUMN(),1,1),""))</f>
        <v/>
      </c>
      <c r="C3970" t="str">
        <f ca="1">IF(ROW()-1&lt;=DataRows_IBE,OFFSET(InstrumenteIBE!$A$1,ROW()-2,COLUMN(),1,1),IF(ROW()-2 &lt;= DataRows,OFFSET(MeineInstrumente!$A$9,ROW()-DataRows_IBE-1,COLUMN(),1,1),""))</f>
        <v/>
      </c>
      <c r="D3970" s="16" t="str">
        <f ca="1">IF(ROW()-1&lt;=DataRows_IBE,OFFSET(InstrumenteIBE!$A$1,ROW()-2,COLUMN(),1,1),IF(ROW()-2 &lt;= DataRows,OFFSET(MeineInstrumente!$A$9,ROW()-DataRows_IBE-1,COLUMN(),1,1),""))</f>
        <v/>
      </c>
      <c r="E3970" t="str">
        <f t="shared" ref="E3970:E4001" ca="1" si="62">IF(ISNUMBER(A3970),F3970&amp;";"&amp;A3970,"")</f>
        <v/>
      </c>
      <c r="F3970" t="str">
        <f ca="1">IF(ROW()-1&lt;=DataRows_IBE,OFFSET(InstrumenteIBE!$A$1,ROW()-2,COLUMN()-COLUMN($F$1),1,1),IF(ROW()-2 &lt;= DataRows,OFFSET(MeineInstrumente!$A$9,ROW()-DataRows_IBE-1,COLUMN()-COLUMN($F$1),1,1),""))</f>
        <v/>
      </c>
    </row>
    <row r="3971" spans="1:6" x14ac:dyDescent="0.25">
      <c r="A3971" t="str">
        <f ca="1">IF(ROW()-1&lt;=DataRows_IBE,OFFSET(InstrumenteIBE!$A$1,ROW()-2,COLUMN(),1,1),IF(ROW()-2 &lt;= DataRows,OFFSET(MeineInstrumente!$A$9,ROW()-DataRows_IBE-1,COLUMN(),1,1),""))</f>
        <v/>
      </c>
      <c r="B3971" t="str">
        <f ca="1">IF(ROW()-1&lt;=DataRows_IBE,OFFSET(InstrumenteIBE!$A$1,ROW()-2,COLUMN(),1,1),IF(ROW()-2 &lt;= DataRows,OFFSET(MeineInstrumente!$A$9,ROW()-DataRows_IBE-1,COLUMN(),1,1),""))</f>
        <v/>
      </c>
      <c r="C3971" t="str">
        <f ca="1">IF(ROW()-1&lt;=DataRows_IBE,OFFSET(InstrumenteIBE!$A$1,ROW()-2,COLUMN(),1,1),IF(ROW()-2 &lt;= DataRows,OFFSET(MeineInstrumente!$A$9,ROW()-DataRows_IBE-1,COLUMN(),1,1),""))</f>
        <v/>
      </c>
      <c r="D3971" s="16" t="str">
        <f ca="1">IF(ROW()-1&lt;=DataRows_IBE,OFFSET(InstrumenteIBE!$A$1,ROW()-2,COLUMN(),1,1),IF(ROW()-2 &lt;= DataRows,OFFSET(MeineInstrumente!$A$9,ROW()-DataRows_IBE-1,COLUMN(),1,1),""))</f>
        <v/>
      </c>
      <c r="E3971" t="str">
        <f t="shared" ca="1" si="62"/>
        <v/>
      </c>
      <c r="F3971" t="str">
        <f ca="1">IF(ROW()-1&lt;=DataRows_IBE,OFFSET(InstrumenteIBE!$A$1,ROW()-2,COLUMN()-COLUMN($F$1),1,1),IF(ROW()-2 &lt;= DataRows,OFFSET(MeineInstrumente!$A$9,ROW()-DataRows_IBE-1,COLUMN()-COLUMN($F$1),1,1),""))</f>
        <v/>
      </c>
    </row>
    <row r="3972" spans="1:6" x14ac:dyDescent="0.25">
      <c r="A3972" t="str">
        <f ca="1">IF(ROW()-1&lt;=DataRows_IBE,OFFSET(InstrumenteIBE!$A$1,ROW()-2,COLUMN(),1,1),IF(ROW()-2 &lt;= DataRows,OFFSET(MeineInstrumente!$A$9,ROW()-DataRows_IBE-1,COLUMN(),1,1),""))</f>
        <v/>
      </c>
      <c r="B3972" t="str">
        <f ca="1">IF(ROW()-1&lt;=DataRows_IBE,OFFSET(InstrumenteIBE!$A$1,ROW()-2,COLUMN(),1,1),IF(ROW()-2 &lt;= DataRows,OFFSET(MeineInstrumente!$A$9,ROW()-DataRows_IBE-1,COLUMN(),1,1),""))</f>
        <v/>
      </c>
      <c r="C3972" t="str">
        <f ca="1">IF(ROW()-1&lt;=DataRows_IBE,OFFSET(InstrumenteIBE!$A$1,ROW()-2,COLUMN(),1,1),IF(ROW()-2 &lt;= DataRows,OFFSET(MeineInstrumente!$A$9,ROW()-DataRows_IBE-1,COLUMN(),1,1),""))</f>
        <v/>
      </c>
      <c r="D3972" s="16" t="str">
        <f ca="1">IF(ROW()-1&lt;=DataRows_IBE,OFFSET(InstrumenteIBE!$A$1,ROW()-2,COLUMN(),1,1),IF(ROW()-2 &lt;= DataRows,OFFSET(MeineInstrumente!$A$9,ROW()-DataRows_IBE-1,COLUMN(),1,1),""))</f>
        <v/>
      </c>
      <c r="E3972" t="str">
        <f t="shared" ca="1" si="62"/>
        <v/>
      </c>
      <c r="F3972" t="str">
        <f ca="1">IF(ROW()-1&lt;=DataRows_IBE,OFFSET(InstrumenteIBE!$A$1,ROW()-2,COLUMN()-COLUMN($F$1),1,1),IF(ROW()-2 &lt;= DataRows,OFFSET(MeineInstrumente!$A$9,ROW()-DataRows_IBE-1,COLUMN()-COLUMN($F$1),1,1),""))</f>
        <v/>
      </c>
    </row>
    <row r="3973" spans="1:6" x14ac:dyDescent="0.25">
      <c r="A3973" t="str">
        <f ca="1">IF(ROW()-1&lt;=DataRows_IBE,OFFSET(InstrumenteIBE!$A$1,ROW()-2,COLUMN(),1,1),IF(ROW()-2 &lt;= DataRows,OFFSET(MeineInstrumente!$A$9,ROW()-DataRows_IBE-1,COLUMN(),1,1),""))</f>
        <v/>
      </c>
      <c r="B3973" t="str">
        <f ca="1">IF(ROW()-1&lt;=DataRows_IBE,OFFSET(InstrumenteIBE!$A$1,ROW()-2,COLUMN(),1,1),IF(ROW()-2 &lt;= DataRows,OFFSET(MeineInstrumente!$A$9,ROW()-DataRows_IBE-1,COLUMN(),1,1),""))</f>
        <v/>
      </c>
      <c r="C3973" t="str">
        <f ca="1">IF(ROW()-1&lt;=DataRows_IBE,OFFSET(InstrumenteIBE!$A$1,ROW()-2,COLUMN(),1,1),IF(ROW()-2 &lt;= DataRows,OFFSET(MeineInstrumente!$A$9,ROW()-DataRows_IBE-1,COLUMN(),1,1),""))</f>
        <v/>
      </c>
      <c r="D3973" s="16" t="str">
        <f ca="1">IF(ROW()-1&lt;=DataRows_IBE,OFFSET(InstrumenteIBE!$A$1,ROW()-2,COLUMN(),1,1),IF(ROW()-2 &lt;= DataRows,OFFSET(MeineInstrumente!$A$9,ROW()-DataRows_IBE-1,COLUMN(),1,1),""))</f>
        <v/>
      </c>
      <c r="E3973" t="str">
        <f t="shared" ca="1" si="62"/>
        <v/>
      </c>
      <c r="F3973" t="str">
        <f ca="1">IF(ROW()-1&lt;=DataRows_IBE,OFFSET(InstrumenteIBE!$A$1,ROW()-2,COLUMN()-COLUMN($F$1),1,1),IF(ROW()-2 &lt;= DataRows,OFFSET(MeineInstrumente!$A$9,ROW()-DataRows_IBE-1,COLUMN()-COLUMN($F$1),1,1),""))</f>
        <v/>
      </c>
    </row>
    <row r="3974" spans="1:6" x14ac:dyDescent="0.25">
      <c r="A3974" t="str">
        <f ca="1">IF(ROW()-1&lt;=DataRows_IBE,OFFSET(InstrumenteIBE!$A$1,ROW()-2,COLUMN(),1,1),IF(ROW()-2 &lt;= DataRows,OFFSET(MeineInstrumente!$A$9,ROW()-DataRows_IBE-1,COLUMN(),1,1),""))</f>
        <v/>
      </c>
      <c r="B3974" t="str">
        <f ca="1">IF(ROW()-1&lt;=DataRows_IBE,OFFSET(InstrumenteIBE!$A$1,ROW()-2,COLUMN(),1,1),IF(ROW()-2 &lt;= DataRows,OFFSET(MeineInstrumente!$A$9,ROW()-DataRows_IBE-1,COLUMN(),1,1),""))</f>
        <v/>
      </c>
      <c r="C3974" t="str">
        <f ca="1">IF(ROW()-1&lt;=DataRows_IBE,OFFSET(InstrumenteIBE!$A$1,ROW()-2,COLUMN(),1,1),IF(ROW()-2 &lt;= DataRows,OFFSET(MeineInstrumente!$A$9,ROW()-DataRows_IBE-1,COLUMN(),1,1),""))</f>
        <v/>
      </c>
      <c r="D3974" s="16" t="str">
        <f ca="1">IF(ROW()-1&lt;=DataRows_IBE,OFFSET(InstrumenteIBE!$A$1,ROW()-2,COLUMN(),1,1),IF(ROW()-2 &lt;= DataRows,OFFSET(MeineInstrumente!$A$9,ROW()-DataRows_IBE-1,COLUMN(),1,1),""))</f>
        <v/>
      </c>
      <c r="E3974" t="str">
        <f t="shared" ca="1" si="62"/>
        <v/>
      </c>
      <c r="F3974" t="str">
        <f ca="1">IF(ROW()-1&lt;=DataRows_IBE,OFFSET(InstrumenteIBE!$A$1,ROW()-2,COLUMN()-COLUMN($F$1),1,1),IF(ROW()-2 &lt;= DataRows,OFFSET(MeineInstrumente!$A$9,ROW()-DataRows_IBE-1,COLUMN()-COLUMN($F$1),1,1),""))</f>
        <v/>
      </c>
    </row>
    <row r="3975" spans="1:6" x14ac:dyDescent="0.25">
      <c r="A3975" t="str">
        <f ca="1">IF(ROW()-1&lt;=DataRows_IBE,OFFSET(InstrumenteIBE!$A$1,ROW()-2,COLUMN(),1,1),IF(ROW()-2 &lt;= DataRows,OFFSET(MeineInstrumente!$A$9,ROW()-DataRows_IBE-1,COLUMN(),1,1),""))</f>
        <v/>
      </c>
      <c r="B3975" t="str">
        <f ca="1">IF(ROW()-1&lt;=DataRows_IBE,OFFSET(InstrumenteIBE!$A$1,ROW()-2,COLUMN(),1,1),IF(ROW()-2 &lt;= DataRows,OFFSET(MeineInstrumente!$A$9,ROW()-DataRows_IBE-1,COLUMN(),1,1),""))</f>
        <v/>
      </c>
      <c r="C3975" t="str">
        <f ca="1">IF(ROW()-1&lt;=DataRows_IBE,OFFSET(InstrumenteIBE!$A$1,ROW()-2,COLUMN(),1,1),IF(ROW()-2 &lt;= DataRows,OFFSET(MeineInstrumente!$A$9,ROW()-DataRows_IBE-1,COLUMN(),1,1),""))</f>
        <v/>
      </c>
      <c r="D3975" s="16" t="str">
        <f ca="1">IF(ROW()-1&lt;=DataRows_IBE,OFFSET(InstrumenteIBE!$A$1,ROW()-2,COLUMN(),1,1),IF(ROW()-2 &lt;= DataRows,OFFSET(MeineInstrumente!$A$9,ROW()-DataRows_IBE-1,COLUMN(),1,1),""))</f>
        <v/>
      </c>
      <c r="E3975" t="str">
        <f t="shared" ca="1" si="62"/>
        <v/>
      </c>
      <c r="F3975" t="str">
        <f ca="1">IF(ROW()-1&lt;=DataRows_IBE,OFFSET(InstrumenteIBE!$A$1,ROW()-2,COLUMN()-COLUMN($F$1),1,1),IF(ROW()-2 &lt;= DataRows,OFFSET(MeineInstrumente!$A$9,ROW()-DataRows_IBE-1,COLUMN()-COLUMN($F$1),1,1),""))</f>
        <v/>
      </c>
    </row>
    <row r="3976" spans="1:6" x14ac:dyDescent="0.25">
      <c r="A3976" t="str">
        <f ca="1">IF(ROW()-1&lt;=DataRows_IBE,OFFSET(InstrumenteIBE!$A$1,ROW()-2,COLUMN(),1,1),IF(ROW()-2 &lt;= DataRows,OFFSET(MeineInstrumente!$A$9,ROW()-DataRows_IBE-1,COLUMN(),1,1),""))</f>
        <v/>
      </c>
      <c r="B3976" t="str">
        <f ca="1">IF(ROW()-1&lt;=DataRows_IBE,OFFSET(InstrumenteIBE!$A$1,ROW()-2,COLUMN(),1,1),IF(ROW()-2 &lt;= DataRows,OFFSET(MeineInstrumente!$A$9,ROW()-DataRows_IBE-1,COLUMN(),1,1),""))</f>
        <v/>
      </c>
      <c r="C3976" t="str">
        <f ca="1">IF(ROW()-1&lt;=DataRows_IBE,OFFSET(InstrumenteIBE!$A$1,ROW()-2,COLUMN(),1,1),IF(ROW()-2 &lt;= DataRows,OFFSET(MeineInstrumente!$A$9,ROW()-DataRows_IBE-1,COLUMN(),1,1),""))</f>
        <v/>
      </c>
      <c r="D3976" s="16" t="str">
        <f ca="1">IF(ROW()-1&lt;=DataRows_IBE,OFFSET(InstrumenteIBE!$A$1,ROW()-2,COLUMN(),1,1),IF(ROW()-2 &lt;= DataRows,OFFSET(MeineInstrumente!$A$9,ROW()-DataRows_IBE-1,COLUMN(),1,1),""))</f>
        <v/>
      </c>
      <c r="E3976" t="str">
        <f t="shared" ca="1" si="62"/>
        <v/>
      </c>
      <c r="F3976" t="str">
        <f ca="1">IF(ROW()-1&lt;=DataRows_IBE,OFFSET(InstrumenteIBE!$A$1,ROW()-2,COLUMN()-COLUMN($F$1),1,1),IF(ROW()-2 &lt;= DataRows,OFFSET(MeineInstrumente!$A$9,ROW()-DataRows_IBE-1,COLUMN()-COLUMN($F$1),1,1),""))</f>
        <v/>
      </c>
    </row>
    <row r="3977" spans="1:6" x14ac:dyDescent="0.25">
      <c r="A3977" t="str">
        <f ca="1">IF(ROW()-1&lt;=DataRows_IBE,OFFSET(InstrumenteIBE!$A$1,ROW()-2,COLUMN(),1,1),IF(ROW()-2 &lt;= DataRows,OFFSET(MeineInstrumente!$A$9,ROW()-DataRows_IBE-1,COLUMN(),1,1),""))</f>
        <v/>
      </c>
      <c r="B3977" t="str">
        <f ca="1">IF(ROW()-1&lt;=DataRows_IBE,OFFSET(InstrumenteIBE!$A$1,ROW()-2,COLUMN(),1,1),IF(ROW()-2 &lt;= DataRows,OFFSET(MeineInstrumente!$A$9,ROW()-DataRows_IBE-1,COLUMN(),1,1),""))</f>
        <v/>
      </c>
      <c r="C3977" t="str">
        <f ca="1">IF(ROW()-1&lt;=DataRows_IBE,OFFSET(InstrumenteIBE!$A$1,ROW()-2,COLUMN(),1,1),IF(ROW()-2 &lt;= DataRows,OFFSET(MeineInstrumente!$A$9,ROW()-DataRows_IBE-1,COLUMN(),1,1),""))</f>
        <v/>
      </c>
      <c r="D3977" s="16" t="str">
        <f ca="1">IF(ROW()-1&lt;=DataRows_IBE,OFFSET(InstrumenteIBE!$A$1,ROW()-2,COLUMN(),1,1),IF(ROW()-2 &lt;= DataRows,OFFSET(MeineInstrumente!$A$9,ROW()-DataRows_IBE-1,COLUMN(),1,1),""))</f>
        <v/>
      </c>
      <c r="E3977" t="str">
        <f t="shared" ca="1" si="62"/>
        <v/>
      </c>
      <c r="F3977" t="str">
        <f ca="1">IF(ROW()-1&lt;=DataRows_IBE,OFFSET(InstrumenteIBE!$A$1,ROW()-2,COLUMN()-COLUMN($F$1),1,1),IF(ROW()-2 &lt;= DataRows,OFFSET(MeineInstrumente!$A$9,ROW()-DataRows_IBE-1,COLUMN()-COLUMN($F$1),1,1),""))</f>
        <v/>
      </c>
    </row>
    <row r="3978" spans="1:6" x14ac:dyDescent="0.25">
      <c r="A3978" t="str">
        <f ca="1">IF(ROW()-1&lt;=DataRows_IBE,OFFSET(InstrumenteIBE!$A$1,ROW()-2,COLUMN(),1,1),IF(ROW()-2 &lt;= DataRows,OFFSET(MeineInstrumente!$A$9,ROW()-DataRows_IBE-1,COLUMN(),1,1),""))</f>
        <v/>
      </c>
      <c r="B3978" t="str">
        <f ca="1">IF(ROW()-1&lt;=DataRows_IBE,OFFSET(InstrumenteIBE!$A$1,ROW()-2,COLUMN(),1,1),IF(ROW()-2 &lt;= DataRows,OFFSET(MeineInstrumente!$A$9,ROW()-DataRows_IBE-1,COLUMN(),1,1),""))</f>
        <v/>
      </c>
      <c r="C3978" t="str">
        <f ca="1">IF(ROW()-1&lt;=DataRows_IBE,OFFSET(InstrumenteIBE!$A$1,ROW()-2,COLUMN(),1,1),IF(ROW()-2 &lt;= DataRows,OFFSET(MeineInstrumente!$A$9,ROW()-DataRows_IBE-1,COLUMN(),1,1),""))</f>
        <v/>
      </c>
      <c r="D3978" s="16" t="str">
        <f ca="1">IF(ROW()-1&lt;=DataRows_IBE,OFFSET(InstrumenteIBE!$A$1,ROW()-2,COLUMN(),1,1),IF(ROW()-2 &lt;= DataRows,OFFSET(MeineInstrumente!$A$9,ROW()-DataRows_IBE-1,COLUMN(),1,1),""))</f>
        <v/>
      </c>
      <c r="E3978" t="str">
        <f t="shared" ca="1" si="62"/>
        <v/>
      </c>
      <c r="F3978" t="str">
        <f ca="1">IF(ROW()-1&lt;=DataRows_IBE,OFFSET(InstrumenteIBE!$A$1,ROW()-2,COLUMN()-COLUMN($F$1),1,1),IF(ROW()-2 &lt;= DataRows,OFFSET(MeineInstrumente!$A$9,ROW()-DataRows_IBE-1,COLUMN()-COLUMN($F$1),1,1),""))</f>
        <v/>
      </c>
    </row>
    <row r="3979" spans="1:6" x14ac:dyDescent="0.25">
      <c r="A3979" t="str">
        <f ca="1">IF(ROW()-1&lt;=DataRows_IBE,OFFSET(InstrumenteIBE!$A$1,ROW()-2,COLUMN(),1,1),IF(ROW()-2 &lt;= DataRows,OFFSET(MeineInstrumente!$A$9,ROW()-DataRows_IBE-1,COLUMN(),1,1),""))</f>
        <v/>
      </c>
      <c r="B3979" t="str">
        <f ca="1">IF(ROW()-1&lt;=DataRows_IBE,OFFSET(InstrumenteIBE!$A$1,ROW()-2,COLUMN(),1,1),IF(ROW()-2 &lt;= DataRows,OFFSET(MeineInstrumente!$A$9,ROW()-DataRows_IBE-1,COLUMN(),1,1),""))</f>
        <v/>
      </c>
      <c r="C3979" t="str">
        <f ca="1">IF(ROW()-1&lt;=DataRows_IBE,OFFSET(InstrumenteIBE!$A$1,ROW()-2,COLUMN(),1,1),IF(ROW()-2 &lt;= DataRows,OFFSET(MeineInstrumente!$A$9,ROW()-DataRows_IBE-1,COLUMN(),1,1),""))</f>
        <v/>
      </c>
      <c r="D3979" s="16" t="str">
        <f ca="1">IF(ROW()-1&lt;=DataRows_IBE,OFFSET(InstrumenteIBE!$A$1,ROW()-2,COLUMN(),1,1),IF(ROW()-2 &lt;= DataRows,OFFSET(MeineInstrumente!$A$9,ROW()-DataRows_IBE-1,COLUMN(),1,1),""))</f>
        <v/>
      </c>
      <c r="E3979" t="str">
        <f t="shared" ca="1" si="62"/>
        <v/>
      </c>
      <c r="F3979" t="str">
        <f ca="1">IF(ROW()-1&lt;=DataRows_IBE,OFFSET(InstrumenteIBE!$A$1,ROW()-2,COLUMN()-COLUMN($F$1),1,1),IF(ROW()-2 &lt;= DataRows,OFFSET(MeineInstrumente!$A$9,ROW()-DataRows_IBE-1,COLUMN()-COLUMN($F$1),1,1),""))</f>
        <v/>
      </c>
    </row>
    <row r="3980" spans="1:6" x14ac:dyDescent="0.25">
      <c r="A3980" t="str">
        <f ca="1">IF(ROW()-1&lt;=DataRows_IBE,OFFSET(InstrumenteIBE!$A$1,ROW()-2,COLUMN(),1,1),IF(ROW()-2 &lt;= DataRows,OFFSET(MeineInstrumente!$A$9,ROW()-DataRows_IBE-1,COLUMN(),1,1),""))</f>
        <v/>
      </c>
      <c r="B3980" t="str">
        <f ca="1">IF(ROW()-1&lt;=DataRows_IBE,OFFSET(InstrumenteIBE!$A$1,ROW()-2,COLUMN(),1,1),IF(ROW()-2 &lt;= DataRows,OFFSET(MeineInstrumente!$A$9,ROW()-DataRows_IBE-1,COLUMN(),1,1),""))</f>
        <v/>
      </c>
      <c r="C3980" t="str">
        <f ca="1">IF(ROW()-1&lt;=DataRows_IBE,OFFSET(InstrumenteIBE!$A$1,ROW()-2,COLUMN(),1,1),IF(ROW()-2 &lt;= DataRows,OFFSET(MeineInstrumente!$A$9,ROW()-DataRows_IBE-1,COLUMN(),1,1),""))</f>
        <v/>
      </c>
      <c r="D3980" s="16" t="str">
        <f ca="1">IF(ROW()-1&lt;=DataRows_IBE,OFFSET(InstrumenteIBE!$A$1,ROW()-2,COLUMN(),1,1),IF(ROW()-2 &lt;= DataRows,OFFSET(MeineInstrumente!$A$9,ROW()-DataRows_IBE-1,COLUMN(),1,1),""))</f>
        <v/>
      </c>
      <c r="E3980" t="str">
        <f t="shared" ca="1" si="62"/>
        <v/>
      </c>
      <c r="F3980" t="str">
        <f ca="1">IF(ROW()-1&lt;=DataRows_IBE,OFFSET(InstrumenteIBE!$A$1,ROW()-2,COLUMN()-COLUMN($F$1),1,1),IF(ROW()-2 &lt;= DataRows,OFFSET(MeineInstrumente!$A$9,ROW()-DataRows_IBE-1,COLUMN()-COLUMN($F$1),1,1),""))</f>
        <v/>
      </c>
    </row>
    <row r="3981" spans="1:6" x14ac:dyDescent="0.25">
      <c r="A3981" t="str">
        <f ca="1">IF(ROW()-1&lt;=DataRows_IBE,OFFSET(InstrumenteIBE!$A$1,ROW()-2,COLUMN(),1,1),IF(ROW()-2 &lt;= DataRows,OFFSET(MeineInstrumente!$A$9,ROW()-DataRows_IBE-1,COLUMN(),1,1),""))</f>
        <v/>
      </c>
      <c r="B3981" t="str">
        <f ca="1">IF(ROW()-1&lt;=DataRows_IBE,OFFSET(InstrumenteIBE!$A$1,ROW()-2,COLUMN(),1,1),IF(ROW()-2 &lt;= DataRows,OFFSET(MeineInstrumente!$A$9,ROW()-DataRows_IBE-1,COLUMN(),1,1),""))</f>
        <v/>
      </c>
      <c r="C3981" t="str">
        <f ca="1">IF(ROW()-1&lt;=DataRows_IBE,OFFSET(InstrumenteIBE!$A$1,ROW()-2,COLUMN(),1,1),IF(ROW()-2 &lt;= DataRows,OFFSET(MeineInstrumente!$A$9,ROW()-DataRows_IBE-1,COLUMN(),1,1),""))</f>
        <v/>
      </c>
      <c r="D3981" s="16" t="str">
        <f ca="1">IF(ROW()-1&lt;=DataRows_IBE,OFFSET(InstrumenteIBE!$A$1,ROW()-2,COLUMN(),1,1),IF(ROW()-2 &lt;= DataRows,OFFSET(MeineInstrumente!$A$9,ROW()-DataRows_IBE-1,COLUMN(),1,1),""))</f>
        <v/>
      </c>
      <c r="E3981" t="str">
        <f t="shared" ca="1" si="62"/>
        <v/>
      </c>
      <c r="F3981" t="str">
        <f ca="1">IF(ROW()-1&lt;=DataRows_IBE,OFFSET(InstrumenteIBE!$A$1,ROW()-2,COLUMN()-COLUMN($F$1),1,1),IF(ROW()-2 &lt;= DataRows,OFFSET(MeineInstrumente!$A$9,ROW()-DataRows_IBE-1,COLUMN()-COLUMN($F$1),1,1),""))</f>
        <v/>
      </c>
    </row>
    <row r="3982" spans="1:6" x14ac:dyDescent="0.25">
      <c r="A3982" t="str">
        <f ca="1">IF(ROW()-1&lt;=DataRows_IBE,OFFSET(InstrumenteIBE!$A$1,ROW()-2,COLUMN(),1,1),IF(ROW()-2 &lt;= DataRows,OFFSET(MeineInstrumente!$A$9,ROW()-DataRows_IBE-1,COLUMN(),1,1),""))</f>
        <v/>
      </c>
      <c r="B3982" t="str">
        <f ca="1">IF(ROW()-1&lt;=DataRows_IBE,OFFSET(InstrumenteIBE!$A$1,ROW()-2,COLUMN(),1,1),IF(ROW()-2 &lt;= DataRows,OFFSET(MeineInstrumente!$A$9,ROW()-DataRows_IBE-1,COLUMN(),1,1),""))</f>
        <v/>
      </c>
      <c r="C3982" t="str">
        <f ca="1">IF(ROW()-1&lt;=DataRows_IBE,OFFSET(InstrumenteIBE!$A$1,ROW()-2,COLUMN(),1,1),IF(ROW()-2 &lt;= DataRows,OFFSET(MeineInstrumente!$A$9,ROW()-DataRows_IBE-1,COLUMN(),1,1),""))</f>
        <v/>
      </c>
      <c r="D3982" s="16" t="str">
        <f ca="1">IF(ROW()-1&lt;=DataRows_IBE,OFFSET(InstrumenteIBE!$A$1,ROW()-2,COLUMN(),1,1),IF(ROW()-2 &lt;= DataRows,OFFSET(MeineInstrumente!$A$9,ROW()-DataRows_IBE-1,COLUMN(),1,1),""))</f>
        <v/>
      </c>
      <c r="E3982" t="str">
        <f t="shared" ca="1" si="62"/>
        <v/>
      </c>
      <c r="F3982" t="str">
        <f ca="1">IF(ROW()-1&lt;=DataRows_IBE,OFFSET(InstrumenteIBE!$A$1,ROW()-2,COLUMN()-COLUMN($F$1),1,1),IF(ROW()-2 &lt;= DataRows,OFFSET(MeineInstrumente!$A$9,ROW()-DataRows_IBE-1,COLUMN()-COLUMN($F$1),1,1),""))</f>
        <v/>
      </c>
    </row>
    <row r="3983" spans="1:6" x14ac:dyDescent="0.25">
      <c r="A3983" t="str">
        <f ca="1">IF(ROW()-1&lt;=DataRows_IBE,OFFSET(InstrumenteIBE!$A$1,ROW()-2,COLUMN(),1,1),IF(ROW()-2 &lt;= DataRows,OFFSET(MeineInstrumente!$A$9,ROW()-DataRows_IBE-1,COLUMN(),1,1),""))</f>
        <v/>
      </c>
      <c r="B3983" t="str">
        <f ca="1">IF(ROW()-1&lt;=DataRows_IBE,OFFSET(InstrumenteIBE!$A$1,ROW()-2,COLUMN(),1,1),IF(ROW()-2 &lt;= DataRows,OFFSET(MeineInstrumente!$A$9,ROW()-DataRows_IBE-1,COLUMN(),1,1),""))</f>
        <v/>
      </c>
      <c r="C3983" t="str">
        <f ca="1">IF(ROW()-1&lt;=DataRows_IBE,OFFSET(InstrumenteIBE!$A$1,ROW()-2,COLUMN(),1,1),IF(ROW()-2 &lt;= DataRows,OFFSET(MeineInstrumente!$A$9,ROW()-DataRows_IBE-1,COLUMN(),1,1),""))</f>
        <v/>
      </c>
      <c r="D3983" s="16" t="str">
        <f ca="1">IF(ROW()-1&lt;=DataRows_IBE,OFFSET(InstrumenteIBE!$A$1,ROW()-2,COLUMN(),1,1),IF(ROW()-2 &lt;= DataRows,OFFSET(MeineInstrumente!$A$9,ROW()-DataRows_IBE-1,COLUMN(),1,1),""))</f>
        <v/>
      </c>
      <c r="E3983" t="str">
        <f t="shared" ca="1" si="62"/>
        <v/>
      </c>
      <c r="F3983" t="str">
        <f ca="1">IF(ROW()-1&lt;=DataRows_IBE,OFFSET(InstrumenteIBE!$A$1,ROW()-2,COLUMN()-COLUMN($F$1),1,1),IF(ROW()-2 &lt;= DataRows,OFFSET(MeineInstrumente!$A$9,ROW()-DataRows_IBE-1,COLUMN()-COLUMN($F$1),1,1),""))</f>
        <v/>
      </c>
    </row>
    <row r="3984" spans="1:6" x14ac:dyDescent="0.25">
      <c r="A3984" t="str">
        <f ca="1">IF(ROW()-1&lt;=DataRows_IBE,OFFSET(InstrumenteIBE!$A$1,ROW()-2,COLUMN(),1,1),IF(ROW()-2 &lt;= DataRows,OFFSET(MeineInstrumente!$A$9,ROW()-DataRows_IBE-1,COLUMN(),1,1),""))</f>
        <v/>
      </c>
      <c r="B3984" t="str">
        <f ca="1">IF(ROW()-1&lt;=DataRows_IBE,OFFSET(InstrumenteIBE!$A$1,ROW()-2,COLUMN(),1,1),IF(ROW()-2 &lt;= DataRows,OFFSET(MeineInstrumente!$A$9,ROW()-DataRows_IBE-1,COLUMN(),1,1),""))</f>
        <v/>
      </c>
      <c r="C3984" t="str">
        <f ca="1">IF(ROW()-1&lt;=DataRows_IBE,OFFSET(InstrumenteIBE!$A$1,ROW()-2,COLUMN(),1,1),IF(ROW()-2 &lt;= DataRows,OFFSET(MeineInstrumente!$A$9,ROW()-DataRows_IBE-1,COLUMN(),1,1),""))</f>
        <v/>
      </c>
      <c r="D3984" s="16" t="str">
        <f ca="1">IF(ROW()-1&lt;=DataRows_IBE,OFFSET(InstrumenteIBE!$A$1,ROW()-2,COLUMN(),1,1),IF(ROW()-2 &lt;= DataRows,OFFSET(MeineInstrumente!$A$9,ROW()-DataRows_IBE-1,COLUMN(),1,1),""))</f>
        <v/>
      </c>
      <c r="E3984" t="str">
        <f t="shared" ca="1" si="62"/>
        <v/>
      </c>
      <c r="F3984" t="str">
        <f ca="1">IF(ROW()-1&lt;=DataRows_IBE,OFFSET(InstrumenteIBE!$A$1,ROW()-2,COLUMN()-COLUMN($F$1),1,1),IF(ROW()-2 &lt;= DataRows,OFFSET(MeineInstrumente!$A$9,ROW()-DataRows_IBE-1,COLUMN()-COLUMN($F$1),1,1),""))</f>
        <v/>
      </c>
    </row>
    <row r="3985" spans="1:6" x14ac:dyDescent="0.25">
      <c r="A3985" t="str">
        <f ca="1">IF(ROW()-1&lt;=DataRows_IBE,OFFSET(InstrumenteIBE!$A$1,ROW()-2,COLUMN(),1,1),IF(ROW()-2 &lt;= DataRows,OFFSET(MeineInstrumente!$A$9,ROW()-DataRows_IBE-1,COLUMN(),1,1),""))</f>
        <v/>
      </c>
      <c r="B3985" t="str">
        <f ca="1">IF(ROW()-1&lt;=DataRows_IBE,OFFSET(InstrumenteIBE!$A$1,ROW()-2,COLUMN(),1,1),IF(ROW()-2 &lt;= DataRows,OFFSET(MeineInstrumente!$A$9,ROW()-DataRows_IBE-1,COLUMN(),1,1),""))</f>
        <v/>
      </c>
      <c r="C3985" t="str">
        <f ca="1">IF(ROW()-1&lt;=DataRows_IBE,OFFSET(InstrumenteIBE!$A$1,ROW()-2,COLUMN(),1,1),IF(ROW()-2 &lt;= DataRows,OFFSET(MeineInstrumente!$A$9,ROW()-DataRows_IBE-1,COLUMN(),1,1),""))</f>
        <v/>
      </c>
      <c r="D3985" s="16" t="str">
        <f ca="1">IF(ROW()-1&lt;=DataRows_IBE,OFFSET(InstrumenteIBE!$A$1,ROW()-2,COLUMN(),1,1),IF(ROW()-2 &lt;= DataRows,OFFSET(MeineInstrumente!$A$9,ROW()-DataRows_IBE-1,COLUMN(),1,1),""))</f>
        <v/>
      </c>
      <c r="E3985" t="str">
        <f t="shared" ca="1" si="62"/>
        <v/>
      </c>
      <c r="F3985" t="str">
        <f ca="1">IF(ROW()-1&lt;=DataRows_IBE,OFFSET(InstrumenteIBE!$A$1,ROW()-2,COLUMN()-COLUMN($F$1),1,1),IF(ROW()-2 &lt;= DataRows,OFFSET(MeineInstrumente!$A$9,ROW()-DataRows_IBE-1,COLUMN()-COLUMN($F$1),1,1),""))</f>
        <v/>
      </c>
    </row>
    <row r="3986" spans="1:6" x14ac:dyDescent="0.25">
      <c r="A3986" t="str">
        <f ca="1">IF(ROW()-1&lt;=DataRows_IBE,OFFSET(InstrumenteIBE!$A$1,ROW()-2,COLUMN(),1,1),IF(ROW()-2 &lt;= DataRows,OFFSET(MeineInstrumente!$A$9,ROW()-DataRows_IBE-1,COLUMN(),1,1),""))</f>
        <v/>
      </c>
      <c r="B3986" t="str">
        <f ca="1">IF(ROW()-1&lt;=DataRows_IBE,OFFSET(InstrumenteIBE!$A$1,ROW()-2,COLUMN(),1,1),IF(ROW()-2 &lt;= DataRows,OFFSET(MeineInstrumente!$A$9,ROW()-DataRows_IBE-1,COLUMN(),1,1),""))</f>
        <v/>
      </c>
      <c r="C3986" t="str">
        <f ca="1">IF(ROW()-1&lt;=DataRows_IBE,OFFSET(InstrumenteIBE!$A$1,ROW()-2,COLUMN(),1,1),IF(ROW()-2 &lt;= DataRows,OFFSET(MeineInstrumente!$A$9,ROW()-DataRows_IBE-1,COLUMN(),1,1),""))</f>
        <v/>
      </c>
      <c r="D3986" s="16" t="str">
        <f ca="1">IF(ROW()-1&lt;=DataRows_IBE,OFFSET(InstrumenteIBE!$A$1,ROW()-2,COLUMN(),1,1),IF(ROW()-2 &lt;= DataRows,OFFSET(MeineInstrumente!$A$9,ROW()-DataRows_IBE-1,COLUMN(),1,1),""))</f>
        <v/>
      </c>
      <c r="E3986" t="str">
        <f t="shared" ca="1" si="62"/>
        <v/>
      </c>
      <c r="F3986" t="str">
        <f ca="1">IF(ROW()-1&lt;=DataRows_IBE,OFFSET(InstrumenteIBE!$A$1,ROW()-2,COLUMN()-COLUMN($F$1),1,1),IF(ROW()-2 &lt;= DataRows,OFFSET(MeineInstrumente!$A$9,ROW()-DataRows_IBE-1,COLUMN()-COLUMN($F$1),1,1),""))</f>
        <v/>
      </c>
    </row>
    <row r="3987" spans="1:6" x14ac:dyDescent="0.25">
      <c r="A3987" t="str">
        <f ca="1">IF(ROW()-1&lt;=DataRows_IBE,OFFSET(InstrumenteIBE!$A$1,ROW()-2,COLUMN(),1,1),IF(ROW()-2 &lt;= DataRows,OFFSET(MeineInstrumente!$A$9,ROW()-DataRows_IBE-1,COLUMN(),1,1),""))</f>
        <v/>
      </c>
      <c r="B3987" t="str">
        <f ca="1">IF(ROW()-1&lt;=DataRows_IBE,OFFSET(InstrumenteIBE!$A$1,ROW()-2,COLUMN(),1,1),IF(ROW()-2 &lt;= DataRows,OFFSET(MeineInstrumente!$A$9,ROW()-DataRows_IBE-1,COLUMN(),1,1),""))</f>
        <v/>
      </c>
      <c r="C3987" t="str">
        <f ca="1">IF(ROW()-1&lt;=DataRows_IBE,OFFSET(InstrumenteIBE!$A$1,ROW()-2,COLUMN(),1,1),IF(ROW()-2 &lt;= DataRows,OFFSET(MeineInstrumente!$A$9,ROW()-DataRows_IBE-1,COLUMN(),1,1),""))</f>
        <v/>
      </c>
      <c r="D3987" s="16" t="str">
        <f ca="1">IF(ROW()-1&lt;=DataRows_IBE,OFFSET(InstrumenteIBE!$A$1,ROW()-2,COLUMN(),1,1),IF(ROW()-2 &lt;= DataRows,OFFSET(MeineInstrumente!$A$9,ROW()-DataRows_IBE-1,COLUMN(),1,1),""))</f>
        <v/>
      </c>
      <c r="E3987" t="str">
        <f t="shared" ca="1" si="62"/>
        <v/>
      </c>
      <c r="F3987" t="str">
        <f ca="1">IF(ROW()-1&lt;=DataRows_IBE,OFFSET(InstrumenteIBE!$A$1,ROW()-2,COLUMN()-COLUMN($F$1),1,1),IF(ROW()-2 &lt;= DataRows,OFFSET(MeineInstrumente!$A$9,ROW()-DataRows_IBE-1,COLUMN()-COLUMN($F$1),1,1),""))</f>
        <v/>
      </c>
    </row>
    <row r="3988" spans="1:6" x14ac:dyDescent="0.25">
      <c r="A3988" t="str">
        <f ca="1">IF(ROW()-1&lt;=DataRows_IBE,OFFSET(InstrumenteIBE!$A$1,ROW()-2,COLUMN(),1,1),IF(ROW()-2 &lt;= DataRows,OFFSET(MeineInstrumente!$A$9,ROW()-DataRows_IBE-1,COLUMN(),1,1),""))</f>
        <v/>
      </c>
      <c r="B3988" t="str">
        <f ca="1">IF(ROW()-1&lt;=DataRows_IBE,OFFSET(InstrumenteIBE!$A$1,ROW()-2,COLUMN(),1,1),IF(ROW()-2 &lt;= DataRows,OFFSET(MeineInstrumente!$A$9,ROW()-DataRows_IBE-1,COLUMN(),1,1),""))</f>
        <v/>
      </c>
      <c r="C3988" t="str">
        <f ca="1">IF(ROW()-1&lt;=DataRows_IBE,OFFSET(InstrumenteIBE!$A$1,ROW()-2,COLUMN(),1,1),IF(ROW()-2 &lt;= DataRows,OFFSET(MeineInstrumente!$A$9,ROW()-DataRows_IBE-1,COLUMN(),1,1),""))</f>
        <v/>
      </c>
      <c r="D3988" s="16" t="str">
        <f ca="1">IF(ROW()-1&lt;=DataRows_IBE,OFFSET(InstrumenteIBE!$A$1,ROW()-2,COLUMN(),1,1),IF(ROW()-2 &lt;= DataRows,OFFSET(MeineInstrumente!$A$9,ROW()-DataRows_IBE-1,COLUMN(),1,1),""))</f>
        <v/>
      </c>
      <c r="E3988" t="str">
        <f t="shared" ca="1" si="62"/>
        <v/>
      </c>
      <c r="F3988" t="str">
        <f ca="1">IF(ROW()-1&lt;=DataRows_IBE,OFFSET(InstrumenteIBE!$A$1,ROW()-2,COLUMN()-COLUMN($F$1),1,1),IF(ROW()-2 &lt;= DataRows,OFFSET(MeineInstrumente!$A$9,ROW()-DataRows_IBE-1,COLUMN()-COLUMN($F$1),1,1),""))</f>
        <v/>
      </c>
    </row>
    <row r="3989" spans="1:6" x14ac:dyDescent="0.25">
      <c r="A3989" t="str">
        <f ca="1">IF(ROW()-1&lt;=DataRows_IBE,OFFSET(InstrumenteIBE!$A$1,ROW()-2,COLUMN(),1,1),IF(ROW()-2 &lt;= DataRows,OFFSET(MeineInstrumente!$A$9,ROW()-DataRows_IBE-1,COLUMN(),1,1),""))</f>
        <v/>
      </c>
      <c r="B3989" t="str">
        <f ca="1">IF(ROW()-1&lt;=DataRows_IBE,OFFSET(InstrumenteIBE!$A$1,ROW()-2,COLUMN(),1,1),IF(ROW()-2 &lt;= DataRows,OFFSET(MeineInstrumente!$A$9,ROW()-DataRows_IBE-1,COLUMN(),1,1),""))</f>
        <v/>
      </c>
      <c r="C3989" t="str">
        <f ca="1">IF(ROW()-1&lt;=DataRows_IBE,OFFSET(InstrumenteIBE!$A$1,ROW()-2,COLUMN(),1,1),IF(ROW()-2 &lt;= DataRows,OFFSET(MeineInstrumente!$A$9,ROW()-DataRows_IBE-1,COLUMN(),1,1),""))</f>
        <v/>
      </c>
      <c r="D3989" s="16" t="str">
        <f ca="1">IF(ROW()-1&lt;=DataRows_IBE,OFFSET(InstrumenteIBE!$A$1,ROW()-2,COLUMN(),1,1),IF(ROW()-2 &lt;= DataRows,OFFSET(MeineInstrumente!$A$9,ROW()-DataRows_IBE-1,COLUMN(),1,1),""))</f>
        <v/>
      </c>
      <c r="E3989" t="str">
        <f t="shared" ca="1" si="62"/>
        <v/>
      </c>
      <c r="F3989" t="str">
        <f ca="1">IF(ROW()-1&lt;=DataRows_IBE,OFFSET(InstrumenteIBE!$A$1,ROW()-2,COLUMN()-COLUMN($F$1),1,1),IF(ROW()-2 &lt;= DataRows,OFFSET(MeineInstrumente!$A$9,ROW()-DataRows_IBE-1,COLUMN()-COLUMN($F$1),1,1),""))</f>
        <v/>
      </c>
    </row>
    <row r="3990" spans="1:6" x14ac:dyDescent="0.25">
      <c r="A3990" t="str">
        <f ca="1">IF(ROW()-1&lt;=DataRows_IBE,OFFSET(InstrumenteIBE!$A$1,ROW()-2,COLUMN(),1,1),IF(ROW()-2 &lt;= DataRows,OFFSET(MeineInstrumente!$A$9,ROW()-DataRows_IBE-1,COLUMN(),1,1),""))</f>
        <v/>
      </c>
      <c r="B3990" t="str">
        <f ca="1">IF(ROW()-1&lt;=DataRows_IBE,OFFSET(InstrumenteIBE!$A$1,ROW()-2,COLUMN(),1,1),IF(ROW()-2 &lt;= DataRows,OFFSET(MeineInstrumente!$A$9,ROW()-DataRows_IBE-1,COLUMN(),1,1),""))</f>
        <v/>
      </c>
      <c r="C3990" t="str">
        <f ca="1">IF(ROW()-1&lt;=DataRows_IBE,OFFSET(InstrumenteIBE!$A$1,ROW()-2,COLUMN(),1,1),IF(ROW()-2 &lt;= DataRows,OFFSET(MeineInstrumente!$A$9,ROW()-DataRows_IBE-1,COLUMN(),1,1),""))</f>
        <v/>
      </c>
      <c r="D3990" s="16" t="str">
        <f ca="1">IF(ROW()-1&lt;=DataRows_IBE,OFFSET(InstrumenteIBE!$A$1,ROW()-2,COLUMN(),1,1),IF(ROW()-2 &lt;= DataRows,OFFSET(MeineInstrumente!$A$9,ROW()-DataRows_IBE-1,COLUMN(),1,1),""))</f>
        <v/>
      </c>
      <c r="E3990" t="str">
        <f t="shared" ca="1" si="62"/>
        <v/>
      </c>
      <c r="F3990" t="str">
        <f ca="1">IF(ROW()-1&lt;=DataRows_IBE,OFFSET(InstrumenteIBE!$A$1,ROW()-2,COLUMN()-COLUMN($F$1),1,1),IF(ROW()-2 &lt;= DataRows,OFFSET(MeineInstrumente!$A$9,ROW()-DataRows_IBE-1,COLUMN()-COLUMN($F$1),1,1),""))</f>
        <v/>
      </c>
    </row>
    <row r="3991" spans="1:6" x14ac:dyDescent="0.25">
      <c r="A3991" t="str">
        <f ca="1">IF(ROW()-1&lt;=DataRows_IBE,OFFSET(InstrumenteIBE!$A$1,ROW()-2,COLUMN(),1,1),IF(ROW()-2 &lt;= DataRows,OFFSET(MeineInstrumente!$A$9,ROW()-DataRows_IBE-1,COLUMN(),1,1),""))</f>
        <v/>
      </c>
      <c r="B3991" t="str">
        <f ca="1">IF(ROW()-1&lt;=DataRows_IBE,OFFSET(InstrumenteIBE!$A$1,ROW()-2,COLUMN(),1,1),IF(ROW()-2 &lt;= DataRows,OFFSET(MeineInstrumente!$A$9,ROW()-DataRows_IBE-1,COLUMN(),1,1),""))</f>
        <v/>
      </c>
      <c r="C3991" t="str">
        <f ca="1">IF(ROW()-1&lt;=DataRows_IBE,OFFSET(InstrumenteIBE!$A$1,ROW()-2,COLUMN(),1,1),IF(ROW()-2 &lt;= DataRows,OFFSET(MeineInstrumente!$A$9,ROW()-DataRows_IBE-1,COLUMN(),1,1),""))</f>
        <v/>
      </c>
      <c r="D3991" s="16" t="str">
        <f ca="1">IF(ROW()-1&lt;=DataRows_IBE,OFFSET(InstrumenteIBE!$A$1,ROW()-2,COLUMN(),1,1),IF(ROW()-2 &lt;= DataRows,OFFSET(MeineInstrumente!$A$9,ROW()-DataRows_IBE-1,COLUMN(),1,1),""))</f>
        <v/>
      </c>
      <c r="E3991" t="str">
        <f t="shared" ca="1" si="62"/>
        <v/>
      </c>
      <c r="F3991" t="str">
        <f ca="1">IF(ROW()-1&lt;=DataRows_IBE,OFFSET(InstrumenteIBE!$A$1,ROW()-2,COLUMN()-COLUMN($F$1),1,1),IF(ROW()-2 &lt;= DataRows,OFFSET(MeineInstrumente!$A$9,ROW()-DataRows_IBE-1,COLUMN()-COLUMN($F$1),1,1),""))</f>
        <v/>
      </c>
    </row>
    <row r="3992" spans="1:6" x14ac:dyDescent="0.25">
      <c r="A3992" t="str">
        <f ca="1">IF(ROW()-1&lt;=DataRows_IBE,OFFSET(InstrumenteIBE!$A$1,ROW()-2,COLUMN(),1,1),IF(ROW()-2 &lt;= DataRows,OFFSET(MeineInstrumente!$A$9,ROW()-DataRows_IBE-1,COLUMN(),1,1),""))</f>
        <v/>
      </c>
      <c r="B3992" t="str">
        <f ca="1">IF(ROW()-1&lt;=DataRows_IBE,OFFSET(InstrumenteIBE!$A$1,ROW()-2,COLUMN(),1,1),IF(ROW()-2 &lt;= DataRows,OFFSET(MeineInstrumente!$A$9,ROW()-DataRows_IBE-1,COLUMN(),1,1),""))</f>
        <v/>
      </c>
      <c r="C3992" t="str">
        <f ca="1">IF(ROW()-1&lt;=DataRows_IBE,OFFSET(InstrumenteIBE!$A$1,ROW()-2,COLUMN(),1,1),IF(ROW()-2 &lt;= DataRows,OFFSET(MeineInstrumente!$A$9,ROW()-DataRows_IBE-1,COLUMN(),1,1),""))</f>
        <v/>
      </c>
      <c r="D3992" s="16" t="str">
        <f ca="1">IF(ROW()-1&lt;=DataRows_IBE,OFFSET(InstrumenteIBE!$A$1,ROW()-2,COLUMN(),1,1),IF(ROW()-2 &lt;= DataRows,OFFSET(MeineInstrumente!$A$9,ROW()-DataRows_IBE-1,COLUMN(),1,1),""))</f>
        <v/>
      </c>
      <c r="E3992" t="str">
        <f t="shared" ca="1" si="62"/>
        <v/>
      </c>
      <c r="F3992" t="str">
        <f ca="1">IF(ROW()-1&lt;=DataRows_IBE,OFFSET(InstrumenteIBE!$A$1,ROW()-2,COLUMN()-COLUMN($F$1),1,1),IF(ROW()-2 &lt;= DataRows,OFFSET(MeineInstrumente!$A$9,ROW()-DataRows_IBE-1,COLUMN()-COLUMN($F$1),1,1),""))</f>
        <v/>
      </c>
    </row>
    <row r="3993" spans="1:6" x14ac:dyDescent="0.25">
      <c r="A3993" t="str">
        <f ca="1">IF(ROW()-1&lt;=DataRows_IBE,OFFSET(InstrumenteIBE!$A$1,ROW()-2,COLUMN(),1,1),IF(ROW()-2 &lt;= DataRows,OFFSET(MeineInstrumente!$A$9,ROW()-DataRows_IBE-1,COLUMN(),1,1),""))</f>
        <v/>
      </c>
      <c r="B3993" t="str">
        <f ca="1">IF(ROW()-1&lt;=DataRows_IBE,OFFSET(InstrumenteIBE!$A$1,ROW()-2,COLUMN(),1,1),IF(ROW()-2 &lt;= DataRows,OFFSET(MeineInstrumente!$A$9,ROW()-DataRows_IBE-1,COLUMN(),1,1),""))</f>
        <v/>
      </c>
      <c r="C3993" t="str">
        <f ca="1">IF(ROW()-1&lt;=DataRows_IBE,OFFSET(InstrumenteIBE!$A$1,ROW()-2,COLUMN(),1,1),IF(ROW()-2 &lt;= DataRows,OFFSET(MeineInstrumente!$A$9,ROW()-DataRows_IBE-1,COLUMN(),1,1),""))</f>
        <v/>
      </c>
      <c r="D3993" s="16" t="str">
        <f ca="1">IF(ROW()-1&lt;=DataRows_IBE,OFFSET(InstrumenteIBE!$A$1,ROW()-2,COLUMN(),1,1),IF(ROW()-2 &lt;= DataRows,OFFSET(MeineInstrumente!$A$9,ROW()-DataRows_IBE-1,COLUMN(),1,1),""))</f>
        <v/>
      </c>
      <c r="E3993" t="str">
        <f t="shared" ca="1" si="62"/>
        <v/>
      </c>
      <c r="F3993" t="str">
        <f ca="1">IF(ROW()-1&lt;=DataRows_IBE,OFFSET(InstrumenteIBE!$A$1,ROW()-2,COLUMN()-COLUMN($F$1),1,1),IF(ROW()-2 &lt;= DataRows,OFFSET(MeineInstrumente!$A$9,ROW()-DataRows_IBE-1,COLUMN()-COLUMN($F$1),1,1),""))</f>
        <v/>
      </c>
    </row>
    <row r="3994" spans="1:6" x14ac:dyDescent="0.25">
      <c r="A3994" t="str">
        <f ca="1">IF(ROW()-1&lt;=DataRows_IBE,OFFSET(InstrumenteIBE!$A$1,ROW()-2,COLUMN(),1,1),IF(ROW()-2 &lt;= DataRows,OFFSET(MeineInstrumente!$A$9,ROW()-DataRows_IBE-1,COLUMN(),1,1),""))</f>
        <v/>
      </c>
      <c r="B3994" t="str">
        <f ca="1">IF(ROW()-1&lt;=DataRows_IBE,OFFSET(InstrumenteIBE!$A$1,ROW()-2,COLUMN(),1,1),IF(ROW()-2 &lt;= DataRows,OFFSET(MeineInstrumente!$A$9,ROW()-DataRows_IBE-1,COLUMN(),1,1),""))</f>
        <v/>
      </c>
      <c r="C3994" t="str">
        <f ca="1">IF(ROW()-1&lt;=DataRows_IBE,OFFSET(InstrumenteIBE!$A$1,ROW()-2,COLUMN(),1,1),IF(ROW()-2 &lt;= DataRows,OFFSET(MeineInstrumente!$A$9,ROW()-DataRows_IBE-1,COLUMN(),1,1),""))</f>
        <v/>
      </c>
      <c r="D3994" s="16" t="str">
        <f ca="1">IF(ROW()-1&lt;=DataRows_IBE,OFFSET(InstrumenteIBE!$A$1,ROW()-2,COLUMN(),1,1),IF(ROW()-2 &lt;= DataRows,OFFSET(MeineInstrumente!$A$9,ROW()-DataRows_IBE-1,COLUMN(),1,1),""))</f>
        <v/>
      </c>
      <c r="E3994" t="str">
        <f t="shared" ca="1" si="62"/>
        <v/>
      </c>
      <c r="F3994" t="str">
        <f ca="1">IF(ROW()-1&lt;=DataRows_IBE,OFFSET(InstrumenteIBE!$A$1,ROW()-2,COLUMN()-COLUMN($F$1),1,1),IF(ROW()-2 &lt;= DataRows,OFFSET(MeineInstrumente!$A$9,ROW()-DataRows_IBE-1,COLUMN()-COLUMN($F$1),1,1),""))</f>
        <v/>
      </c>
    </row>
    <row r="3995" spans="1:6" x14ac:dyDescent="0.25">
      <c r="A3995" t="str">
        <f ca="1">IF(ROW()-1&lt;=DataRows_IBE,OFFSET(InstrumenteIBE!$A$1,ROW()-2,COLUMN(),1,1),IF(ROW()-2 &lt;= DataRows,OFFSET(MeineInstrumente!$A$9,ROW()-DataRows_IBE-1,COLUMN(),1,1),""))</f>
        <v/>
      </c>
      <c r="B3995" t="str">
        <f ca="1">IF(ROW()-1&lt;=DataRows_IBE,OFFSET(InstrumenteIBE!$A$1,ROW()-2,COLUMN(),1,1),IF(ROW()-2 &lt;= DataRows,OFFSET(MeineInstrumente!$A$9,ROW()-DataRows_IBE-1,COLUMN(),1,1),""))</f>
        <v/>
      </c>
      <c r="C3995" t="str">
        <f ca="1">IF(ROW()-1&lt;=DataRows_IBE,OFFSET(InstrumenteIBE!$A$1,ROW()-2,COLUMN(),1,1),IF(ROW()-2 &lt;= DataRows,OFFSET(MeineInstrumente!$A$9,ROW()-DataRows_IBE-1,COLUMN(),1,1),""))</f>
        <v/>
      </c>
      <c r="D3995" s="16" t="str">
        <f ca="1">IF(ROW()-1&lt;=DataRows_IBE,OFFSET(InstrumenteIBE!$A$1,ROW()-2,COLUMN(),1,1),IF(ROW()-2 &lt;= DataRows,OFFSET(MeineInstrumente!$A$9,ROW()-DataRows_IBE-1,COLUMN(),1,1),""))</f>
        <v/>
      </c>
      <c r="E3995" t="str">
        <f t="shared" ca="1" si="62"/>
        <v/>
      </c>
      <c r="F3995" t="str">
        <f ca="1">IF(ROW()-1&lt;=DataRows_IBE,OFFSET(InstrumenteIBE!$A$1,ROW()-2,COLUMN()-COLUMN($F$1),1,1),IF(ROW()-2 &lt;= DataRows,OFFSET(MeineInstrumente!$A$9,ROW()-DataRows_IBE-1,COLUMN()-COLUMN($F$1),1,1),""))</f>
        <v/>
      </c>
    </row>
    <row r="3996" spans="1:6" x14ac:dyDescent="0.25">
      <c r="A3996" t="str">
        <f ca="1">IF(ROW()-1&lt;=DataRows_IBE,OFFSET(InstrumenteIBE!$A$1,ROW()-2,COLUMN(),1,1),IF(ROW()-2 &lt;= DataRows,OFFSET(MeineInstrumente!$A$9,ROW()-DataRows_IBE-1,COLUMN(),1,1),""))</f>
        <v/>
      </c>
      <c r="B3996" t="str">
        <f ca="1">IF(ROW()-1&lt;=DataRows_IBE,OFFSET(InstrumenteIBE!$A$1,ROW()-2,COLUMN(),1,1),IF(ROW()-2 &lt;= DataRows,OFFSET(MeineInstrumente!$A$9,ROW()-DataRows_IBE-1,COLUMN(),1,1),""))</f>
        <v/>
      </c>
      <c r="C3996" t="str">
        <f ca="1">IF(ROW()-1&lt;=DataRows_IBE,OFFSET(InstrumenteIBE!$A$1,ROW()-2,COLUMN(),1,1),IF(ROW()-2 &lt;= DataRows,OFFSET(MeineInstrumente!$A$9,ROW()-DataRows_IBE-1,COLUMN(),1,1),""))</f>
        <v/>
      </c>
      <c r="D3996" s="16" t="str">
        <f ca="1">IF(ROW()-1&lt;=DataRows_IBE,OFFSET(InstrumenteIBE!$A$1,ROW()-2,COLUMN(),1,1),IF(ROW()-2 &lt;= DataRows,OFFSET(MeineInstrumente!$A$9,ROW()-DataRows_IBE-1,COLUMN(),1,1),""))</f>
        <v/>
      </c>
      <c r="E3996" t="str">
        <f t="shared" ca="1" si="62"/>
        <v/>
      </c>
      <c r="F3996" t="str">
        <f ca="1">IF(ROW()-1&lt;=DataRows_IBE,OFFSET(InstrumenteIBE!$A$1,ROW()-2,COLUMN()-COLUMN($F$1),1,1),IF(ROW()-2 &lt;= DataRows,OFFSET(MeineInstrumente!$A$9,ROW()-DataRows_IBE-1,COLUMN()-COLUMN($F$1),1,1),""))</f>
        <v/>
      </c>
    </row>
    <row r="3997" spans="1:6" x14ac:dyDescent="0.25">
      <c r="A3997" t="str">
        <f ca="1">IF(ROW()-1&lt;=DataRows_IBE,OFFSET(InstrumenteIBE!$A$1,ROW()-2,COLUMN(),1,1),IF(ROW()-2 &lt;= DataRows,OFFSET(MeineInstrumente!$A$9,ROW()-DataRows_IBE-1,COLUMN(),1,1),""))</f>
        <v/>
      </c>
      <c r="B3997" t="str">
        <f ca="1">IF(ROW()-1&lt;=DataRows_IBE,OFFSET(InstrumenteIBE!$A$1,ROW()-2,COLUMN(),1,1),IF(ROW()-2 &lt;= DataRows,OFFSET(MeineInstrumente!$A$9,ROW()-DataRows_IBE-1,COLUMN(),1,1),""))</f>
        <v/>
      </c>
      <c r="C3997" t="str">
        <f ca="1">IF(ROW()-1&lt;=DataRows_IBE,OFFSET(InstrumenteIBE!$A$1,ROW()-2,COLUMN(),1,1),IF(ROW()-2 &lt;= DataRows,OFFSET(MeineInstrumente!$A$9,ROW()-DataRows_IBE-1,COLUMN(),1,1),""))</f>
        <v/>
      </c>
      <c r="D3997" s="16" t="str">
        <f ca="1">IF(ROW()-1&lt;=DataRows_IBE,OFFSET(InstrumenteIBE!$A$1,ROW()-2,COLUMN(),1,1),IF(ROW()-2 &lt;= DataRows,OFFSET(MeineInstrumente!$A$9,ROW()-DataRows_IBE-1,COLUMN(),1,1),""))</f>
        <v/>
      </c>
      <c r="E3997" t="str">
        <f t="shared" ca="1" si="62"/>
        <v/>
      </c>
      <c r="F3997" t="str">
        <f ca="1">IF(ROW()-1&lt;=DataRows_IBE,OFFSET(InstrumenteIBE!$A$1,ROW()-2,COLUMN()-COLUMN($F$1),1,1),IF(ROW()-2 &lt;= DataRows,OFFSET(MeineInstrumente!$A$9,ROW()-DataRows_IBE-1,COLUMN()-COLUMN($F$1),1,1),""))</f>
        <v/>
      </c>
    </row>
    <row r="3998" spans="1:6" x14ac:dyDescent="0.25">
      <c r="A3998" t="str">
        <f ca="1">IF(ROW()-1&lt;=DataRows_IBE,OFFSET(InstrumenteIBE!$A$1,ROW()-2,COLUMN(),1,1),IF(ROW()-2 &lt;= DataRows,OFFSET(MeineInstrumente!$A$9,ROW()-DataRows_IBE-1,COLUMN(),1,1),""))</f>
        <v/>
      </c>
      <c r="B3998" t="str">
        <f ca="1">IF(ROW()-1&lt;=DataRows_IBE,OFFSET(InstrumenteIBE!$A$1,ROW()-2,COLUMN(),1,1),IF(ROW()-2 &lt;= DataRows,OFFSET(MeineInstrumente!$A$9,ROW()-DataRows_IBE-1,COLUMN(),1,1),""))</f>
        <v/>
      </c>
      <c r="C3998" t="str">
        <f ca="1">IF(ROW()-1&lt;=DataRows_IBE,OFFSET(InstrumenteIBE!$A$1,ROW()-2,COLUMN(),1,1),IF(ROW()-2 &lt;= DataRows,OFFSET(MeineInstrumente!$A$9,ROW()-DataRows_IBE-1,COLUMN(),1,1),""))</f>
        <v/>
      </c>
      <c r="D3998" s="16" t="str">
        <f ca="1">IF(ROW()-1&lt;=DataRows_IBE,OFFSET(InstrumenteIBE!$A$1,ROW()-2,COLUMN(),1,1),IF(ROW()-2 &lt;= DataRows,OFFSET(MeineInstrumente!$A$9,ROW()-DataRows_IBE-1,COLUMN(),1,1),""))</f>
        <v/>
      </c>
      <c r="E3998" t="str">
        <f t="shared" ca="1" si="62"/>
        <v/>
      </c>
      <c r="F3998" t="str">
        <f ca="1">IF(ROW()-1&lt;=DataRows_IBE,OFFSET(InstrumenteIBE!$A$1,ROW()-2,COLUMN()-COLUMN($F$1),1,1),IF(ROW()-2 &lt;= DataRows,OFFSET(MeineInstrumente!$A$9,ROW()-DataRows_IBE-1,COLUMN()-COLUMN($F$1),1,1),""))</f>
        <v/>
      </c>
    </row>
    <row r="3999" spans="1:6" x14ac:dyDescent="0.25">
      <c r="A3999" t="str">
        <f ca="1">IF(ROW()-1&lt;=DataRows_IBE,OFFSET(InstrumenteIBE!$A$1,ROW()-2,COLUMN(),1,1),IF(ROW()-2 &lt;= DataRows,OFFSET(MeineInstrumente!$A$9,ROW()-DataRows_IBE-1,COLUMN(),1,1),""))</f>
        <v/>
      </c>
      <c r="B3999" t="str">
        <f ca="1">IF(ROW()-1&lt;=DataRows_IBE,OFFSET(InstrumenteIBE!$A$1,ROW()-2,COLUMN(),1,1),IF(ROW()-2 &lt;= DataRows,OFFSET(MeineInstrumente!$A$9,ROW()-DataRows_IBE-1,COLUMN(),1,1),""))</f>
        <v/>
      </c>
      <c r="C3999" t="str">
        <f ca="1">IF(ROW()-1&lt;=DataRows_IBE,OFFSET(InstrumenteIBE!$A$1,ROW()-2,COLUMN(),1,1),IF(ROW()-2 &lt;= DataRows,OFFSET(MeineInstrumente!$A$9,ROW()-DataRows_IBE-1,COLUMN(),1,1),""))</f>
        <v/>
      </c>
      <c r="D3999" s="16" t="str">
        <f ca="1">IF(ROW()-1&lt;=DataRows_IBE,OFFSET(InstrumenteIBE!$A$1,ROW()-2,COLUMN(),1,1),IF(ROW()-2 &lt;= DataRows,OFFSET(MeineInstrumente!$A$9,ROW()-DataRows_IBE-1,COLUMN(),1,1),""))</f>
        <v/>
      </c>
      <c r="E3999" t="str">
        <f t="shared" ca="1" si="62"/>
        <v/>
      </c>
      <c r="F3999" t="str">
        <f ca="1">IF(ROW()-1&lt;=DataRows_IBE,OFFSET(InstrumenteIBE!$A$1,ROW()-2,COLUMN()-COLUMN($F$1),1,1),IF(ROW()-2 &lt;= DataRows,OFFSET(MeineInstrumente!$A$9,ROW()-DataRows_IBE-1,COLUMN()-COLUMN($F$1),1,1),""))</f>
        <v/>
      </c>
    </row>
    <row r="4000" spans="1:6" x14ac:dyDescent="0.25">
      <c r="A4000" t="str">
        <f ca="1">IF(ROW()-1&lt;=DataRows_IBE,OFFSET(InstrumenteIBE!$A$1,ROW()-2,COLUMN(),1,1),IF(ROW()-2 &lt;= DataRows,OFFSET(MeineInstrumente!$A$9,ROW()-DataRows_IBE-1,COLUMN(),1,1),""))</f>
        <v/>
      </c>
      <c r="B4000" t="str">
        <f ca="1">IF(ROW()-1&lt;=DataRows_IBE,OFFSET(InstrumenteIBE!$A$1,ROW()-2,COLUMN(),1,1),IF(ROW()-2 &lt;= DataRows,OFFSET(MeineInstrumente!$A$9,ROW()-DataRows_IBE-1,COLUMN(),1,1),""))</f>
        <v/>
      </c>
      <c r="C4000" t="str">
        <f ca="1">IF(ROW()-1&lt;=DataRows_IBE,OFFSET(InstrumenteIBE!$A$1,ROW()-2,COLUMN(),1,1),IF(ROW()-2 &lt;= DataRows,OFFSET(MeineInstrumente!$A$9,ROW()-DataRows_IBE-1,COLUMN(),1,1),""))</f>
        <v/>
      </c>
      <c r="D4000" s="16" t="str">
        <f ca="1">IF(ROW()-1&lt;=DataRows_IBE,OFFSET(InstrumenteIBE!$A$1,ROW()-2,COLUMN(),1,1),IF(ROW()-2 &lt;= DataRows,OFFSET(MeineInstrumente!$A$9,ROW()-DataRows_IBE-1,COLUMN(),1,1),""))</f>
        <v/>
      </c>
      <c r="E4000" t="str">
        <f t="shared" ca="1" si="62"/>
        <v/>
      </c>
      <c r="F4000" t="str">
        <f ca="1">IF(ROW()-1&lt;=DataRows_IBE,OFFSET(InstrumenteIBE!$A$1,ROW()-2,COLUMN()-COLUMN($F$1),1,1),IF(ROW()-2 &lt;= DataRows,OFFSET(MeineInstrumente!$A$9,ROW()-DataRows_IBE-1,COLUMN()-COLUMN($F$1),1,1),""))</f>
        <v/>
      </c>
    </row>
    <row r="4001" spans="1:6" x14ac:dyDescent="0.25">
      <c r="A4001" t="str">
        <f ca="1">IF(ROW()-1&lt;=DataRows_IBE,OFFSET(InstrumenteIBE!$A$1,ROW()-2,COLUMN(),1,1),IF(ROW()-2 &lt;= DataRows,OFFSET(MeineInstrumente!$A$9,ROW()-DataRows_IBE-1,COLUMN(),1,1),""))</f>
        <v/>
      </c>
      <c r="B4001" t="str">
        <f ca="1">IF(ROW()-1&lt;=DataRows_IBE,OFFSET(InstrumenteIBE!$A$1,ROW()-2,COLUMN(),1,1),IF(ROW()-2 &lt;= DataRows,OFFSET(MeineInstrumente!$A$9,ROW()-DataRows_IBE-1,COLUMN(),1,1),""))</f>
        <v/>
      </c>
      <c r="C4001" t="str">
        <f ca="1">IF(ROW()-1&lt;=DataRows_IBE,OFFSET(InstrumenteIBE!$A$1,ROW()-2,COLUMN(),1,1),IF(ROW()-2 &lt;= DataRows,OFFSET(MeineInstrumente!$A$9,ROW()-DataRows_IBE-1,COLUMN(),1,1),""))</f>
        <v/>
      </c>
      <c r="D4001" s="16" t="str">
        <f ca="1">IF(ROW()-1&lt;=DataRows_IBE,OFFSET(InstrumenteIBE!$A$1,ROW()-2,COLUMN(),1,1),IF(ROW()-2 &lt;= DataRows,OFFSET(MeineInstrumente!$A$9,ROW()-DataRows_IBE-1,COLUMN(),1,1),""))</f>
        <v/>
      </c>
      <c r="E4001" t="str">
        <f t="shared" ca="1" si="62"/>
        <v/>
      </c>
      <c r="F4001" t="str">
        <f ca="1">IF(ROW()-1&lt;=DataRows_IBE,OFFSET(InstrumenteIBE!$A$1,ROW()-2,COLUMN()-COLUMN($F$1),1,1),IF(ROW()-2 &lt;= DataRows,OFFSET(MeineInstrumente!$A$9,ROW()-DataRows_IBE-1,COLUMN()-COLUMN($F$1),1,1),""))</f>
        <v/>
      </c>
    </row>
  </sheetData>
  <sheetProtection password="83BF" sheet="1" objects="1" scenarios="1"/>
  <dataConsolidate link="1"/>
  <conditionalFormatting sqref="A1:C1048576">
    <cfRule type="expression" dxfId="13" priority="131">
      <formula>TRUE</formula>
    </cfRule>
  </conditionalFormatting>
  <conditionalFormatting sqref="A1:D1">
    <cfRule type="expression" dxfId="12" priority="1">
      <formula>TRUE</formula>
    </cfRule>
  </conditionalFormatting>
  <conditionalFormatting sqref="B1:D1048576">
    <cfRule type="expression" dxfId="11" priority="129">
      <formula>$F1="dT"</formula>
    </cfRule>
  </conditionalFormatting>
  <conditionalFormatting sqref="C1:D1048576">
    <cfRule type="expression" dxfId="10" priority="130">
      <formula>$F1="D"</formula>
    </cfRule>
  </conditionalFormatting>
  <conditionalFormatting sqref="D1:D1048576">
    <cfRule type="expression" dxfId="9" priority="132">
      <formula>$F1="I_t"</formula>
    </cfRule>
  </conditionalFormatting>
  <conditionalFormatting sqref="B1:C1048576">
    <cfRule type="expression" dxfId="8" priority="8">
      <formula>$F1="I"</formula>
    </cfRule>
  </conditionalFormatting>
  <conditionalFormatting sqref="C1:C1048576">
    <cfRule type="expression" dxfId="7" priority="128">
      <formula>$F1="dT"</formula>
    </cfRule>
  </conditionalFormatting>
  <conditionalFormatting sqref="A1:D1048576">
    <cfRule type="expression" dxfId="6" priority="127">
      <formula>$F1="I"</formula>
    </cfRule>
  </conditionalFormatting>
  <pageMargins left="0.7" right="0.7" top="0.75" bottom="0.75" header="0.3" footer="0.3"/>
  <pageSetup paperSize="9" orientation="portrait" r:id="rId1"/>
  <headerFooter>
    <oddHeader>&amp;L&amp;"-,Fett"&amp;G&amp;RÜbersicht:
Alle Instrumente</oddHeader>
    <oddFooter>&amp;CSeite &amp;P von &amp;N&amp;R(c) 2010-2011 IBE Ludwigshafen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00B050"/>
  </sheetPr>
  <dimension ref="A1:MF305"/>
  <sheetViews>
    <sheetView topLeftCell="A6" workbookViewId="0">
      <selection activeCell="C25" sqref="C25"/>
    </sheetView>
  </sheetViews>
  <sheetFormatPr baseColWidth="10" defaultRowHeight="15" x14ac:dyDescent="0.25"/>
  <cols>
    <col min="9" max="9" width="11.42578125" style="45"/>
    <col min="10" max="10" width="36.7109375" customWidth="1"/>
    <col min="17" max="18" width="23.140625" customWidth="1"/>
    <col min="39" max="39" width="38.7109375" bestFit="1" customWidth="1"/>
  </cols>
  <sheetData>
    <row r="1" spans="1:344" x14ac:dyDescent="0.25">
      <c r="AS1">
        <f>COLUMN()-COLUMN($AR$5)</f>
        <v>1</v>
      </c>
      <c r="AT1">
        <f t="shared" ref="AT1:DE1" si="0">COLUMN()-COLUMN($AR$5)</f>
        <v>2</v>
      </c>
      <c r="AU1">
        <f t="shared" si="0"/>
        <v>3</v>
      </c>
      <c r="AV1">
        <f t="shared" si="0"/>
        <v>4</v>
      </c>
      <c r="AW1">
        <f t="shared" si="0"/>
        <v>5</v>
      </c>
      <c r="AX1">
        <f t="shared" si="0"/>
        <v>6</v>
      </c>
      <c r="AY1">
        <f t="shared" si="0"/>
        <v>7</v>
      </c>
      <c r="AZ1">
        <f t="shared" si="0"/>
        <v>8</v>
      </c>
      <c r="BA1">
        <f t="shared" si="0"/>
        <v>9</v>
      </c>
      <c r="BB1">
        <f t="shared" si="0"/>
        <v>10</v>
      </c>
      <c r="BC1">
        <f t="shared" si="0"/>
        <v>11</v>
      </c>
      <c r="BD1">
        <f t="shared" si="0"/>
        <v>12</v>
      </c>
      <c r="BE1">
        <f t="shared" si="0"/>
        <v>13</v>
      </c>
      <c r="BF1">
        <f t="shared" si="0"/>
        <v>14</v>
      </c>
      <c r="BG1">
        <f t="shared" si="0"/>
        <v>15</v>
      </c>
      <c r="BH1">
        <f t="shared" si="0"/>
        <v>16</v>
      </c>
      <c r="BI1">
        <f t="shared" si="0"/>
        <v>17</v>
      </c>
      <c r="BJ1">
        <f t="shared" si="0"/>
        <v>18</v>
      </c>
      <c r="BK1">
        <f t="shared" si="0"/>
        <v>19</v>
      </c>
      <c r="BL1">
        <f t="shared" si="0"/>
        <v>20</v>
      </c>
      <c r="BM1">
        <f t="shared" si="0"/>
        <v>21</v>
      </c>
      <c r="BN1">
        <f t="shared" si="0"/>
        <v>22</v>
      </c>
      <c r="BO1">
        <f t="shared" si="0"/>
        <v>23</v>
      </c>
      <c r="BP1">
        <f t="shared" si="0"/>
        <v>24</v>
      </c>
      <c r="BQ1">
        <f t="shared" si="0"/>
        <v>25</v>
      </c>
      <c r="BR1">
        <f t="shared" si="0"/>
        <v>26</v>
      </c>
      <c r="BS1">
        <f t="shared" si="0"/>
        <v>27</v>
      </c>
      <c r="BT1">
        <f t="shared" si="0"/>
        <v>28</v>
      </c>
      <c r="BU1">
        <f t="shared" si="0"/>
        <v>29</v>
      </c>
      <c r="BV1">
        <f t="shared" si="0"/>
        <v>30</v>
      </c>
      <c r="BW1">
        <f t="shared" si="0"/>
        <v>31</v>
      </c>
      <c r="BX1">
        <f t="shared" si="0"/>
        <v>32</v>
      </c>
      <c r="BY1">
        <f t="shared" si="0"/>
        <v>33</v>
      </c>
      <c r="BZ1">
        <f t="shared" si="0"/>
        <v>34</v>
      </c>
      <c r="CA1">
        <f t="shared" si="0"/>
        <v>35</v>
      </c>
      <c r="CB1">
        <f t="shared" si="0"/>
        <v>36</v>
      </c>
      <c r="CC1">
        <f t="shared" si="0"/>
        <v>37</v>
      </c>
      <c r="CD1">
        <f t="shared" si="0"/>
        <v>38</v>
      </c>
      <c r="CE1">
        <f t="shared" si="0"/>
        <v>39</v>
      </c>
      <c r="CF1">
        <f t="shared" si="0"/>
        <v>40</v>
      </c>
      <c r="CG1">
        <f t="shared" si="0"/>
        <v>41</v>
      </c>
      <c r="CH1">
        <f t="shared" si="0"/>
        <v>42</v>
      </c>
      <c r="CI1">
        <f t="shared" si="0"/>
        <v>43</v>
      </c>
      <c r="CJ1">
        <f t="shared" si="0"/>
        <v>44</v>
      </c>
      <c r="CK1">
        <f t="shared" si="0"/>
        <v>45</v>
      </c>
      <c r="CL1">
        <f t="shared" si="0"/>
        <v>46</v>
      </c>
      <c r="CM1">
        <f t="shared" si="0"/>
        <v>47</v>
      </c>
      <c r="CN1">
        <f t="shared" si="0"/>
        <v>48</v>
      </c>
      <c r="CO1">
        <f t="shared" si="0"/>
        <v>49</v>
      </c>
      <c r="CP1">
        <f t="shared" si="0"/>
        <v>50</v>
      </c>
      <c r="CQ1">
        <f t="shared" si="0"/>
        <v>51</v>
      </c>
      <c r="CR1">
        <f t="shared" si="0"/>
        <v>52</v>
      </c>
      <c r="CS1">
        <f t="shared" si="0"/>
        <v>53</v>
      </c>
      <c r="CT1">
        <f t="shared" si="0"/>
        <v>54</v>
      </c>
      <c r="CU1">
        <f t="shared" si="0"/>
        <v>55</v>
      </c>
      <c r="CV1">
        <f t="shared" si="0"/>
        <v>56</v>
      </c>
      <c r="CW1">
        <f t="shared" si="0"/>
        <v>57</v>
      </c>
      <c r="CX1">
        <f t="shared" si="0"/>
        <v>58</v>
      </c>
      <c r="CY1">
        <f t="shared" si="0"/>
        <v>59</v>
      </c>
      <c r="CZ1">
        <f t="shared" si="0"/>
        <v>60</v>
      </c>
      <c r="DA1">
        <f t="shared" si="0"/>
        <v>61</v>
      </c>
      <c r="DB1">
        <f t="shared" si="0"/>
        <v>62</v>
      </c>
      <c r="DC1">
        <f t="shared" si="0"/>
        <v>63</v>
      </c>
      <c r="DD1">
        <f t="shared" si="0"/>
        <v>64</v>
      </c>
      <c r="DE1">
        <f t="shared" si="0"/>
        <v>65</v>
      </c>
      <c r="DF1">
        <f t="shared" ref="DF1:FQ1" si="1">COLUMN()-COLUMN($AR$5)</f>
        <v>66</v>
      </c>
      <c r="DG1">
        <f t="shared" si="1"/>
        <v>67</v>
      </c>
      <c r="DH1">
        <f t="shared" si="1"/>
        <v>68</v>
      </c>
      <c r="DI1">
        <f t="shared" si="1"/>
        <v>69</v>
      </c>
      <c r="DJ1">
        <f t="shared" si="1"/>
        <v>70</v>
      </c>
      <c r="DK1">
        <f t="shared" si="1"/>
        <v>71</v>
      </c>
      <c r="DL1">
        <f t="shared" si="1"/>
        <v>72</v>
      </c>
      <c r="DM1">
        <f t="shared" si="1"/>
        <v>73</v>
      </c>
      <c r="DN1">
        <f t="shared" si="1"/>
        <v>74</v>
      </c>
      <c r="DO1">
        <f t="shared" si="1"/>
        <v>75</v>
      </c>
      <c r="DP1">
        <f t="shared" si="1"/>
        <v>76</v>
      </c>
      <c r="DQ1">
        <f t="shared" si="1"/>
        <v>77</v>
      </c>
      <c r="DR1">
        <f t="shared" si="1"/>
        <v>78</v>
      </c>
      <c r="DS1">
        <f t="shared" si="1"/>
        <v>79</v>
      </c>
      <c r="DT1">
        <f t="shared" si="1"/>
        <v>80</v>
      </c>
      <c r="DU1">
        <f t="shared" si="1"/>
        <v>81</v>
      </c>
      <c r="DV1">
        <f t="shared" si="1"/>
        <v>82</v>
      </c>
      <c r="DW1">
        <f t="shared" si="1"/>
        <v>83</v>
      </c>
      <c r="DX1">
        <f t="shared" si="1"/>
        <v>84</v>
      </c>
      <c r="DY1">
        <f t="shared" si="1"/>
        <v>85</v>
      </c>
      <c r="DZ1">
        <f t="shared" si="1"/>
        <v>86</v>
      </c>
      <c r="EA1">
        <f t="shared" si="1"/>
        <v>87</v>
      </c>
      <c r="EB1">
        <f t="shared" si="1"/>
        <v>88</v>
      </c>
      <c r="EC1">
        <f t="shared" si="1"/>
        <v>89</v>
      </c>
      <c r="ED1">
        <f t="shared" si="1"/>
        <v>90</v>
      </c>
      <c r="EE1">
        <f t="shared" si="1"/>
        <v>91</v>
      </c>
      <c r="EF1">
        <f t="shared" si="1"/>
        <v>92</v>
      </c>
      <c r="EG1">
        <f t="shared" si="1"/>
        <v>93</v>
      </c>
      <c r="EH1">
        <f t="shared" si="1"/>
        <v>94</v>
      </c>
      <c r="EI1">
        <f t="shared" si="1"/>
        <v>95</v>
      </c>
      <c r="EJ1">
        <f t="shared" si="1"/>
        <v>96</v>
      </c>
      <c r="EK1">
        <f t="shared" si="1"/>
        <v>97</v>
      </c>
      <c r="EL1">
        <f t="shared" si="1"/>
        <v>98</v>
      </c>
      <c r="EM1">
        <f t="shared" si="1"/>
        <v>99</v>
      </c>
      <c r="EN1">
        <f t="shared" si="1"/>
        <v>100</v>
      </c>
      <c r="EO1">
        <f t="shared" si="1"/>
        <v>101</v>
      </c>
      <c r="EP1">
        <f t="shared" si="1"/>
        <v>102</v>
      </c>
      <c r="EQ1">
        <f t="shared" si="1"/>
        <v>103</v>
      </c>
      <c r="ER1">
        <f t="shared" si="1"/>
        <v>104</v>
      </c>
      <c r="ES1">
        <f t="shared" si="1"/>
        <v>105</v>
      </c>
      <c r="ET1">
        <f t="shared" si="1"/>
        <v>106</v>
      </c>
      <c r="EU1">
        <f t="shared" si="1"/>
        <v>107</v>
      </c>
      <c r="EV1">
        <f t="shared" si="1"/>
        <v>108</v>
      </c>
      <c r="EW1">
        <f t="shared" si="1"/>
        <v>109</v>
      </c>
      <c r="EX1">
        <f t="shared" si="1"/>
        <v>110</v>
      </c>
      <c r="EY1">
        <f t="shared" si="1"/>
        <v>111</v>
      </c>
      <c r="EZ1">
        <f t="shared" si="1"/>
        <v>112</v>
      </c>
      <c r="FA1">
        <f t="shared" si="1"/>
        <v>113</v>
      </c>
      <c r="FB1">
        <f t="shared" si="1"/>
        <v>114</v>
      </c>
      <c r="FC1">
        <f t="shared" si="1"/>
        <v>115</v>
      </c>
      <c r="FD1">
        <f t="shared" si="1"/>
        <v>116</v>
      </c>
      <c r="FE1">
        <f t="shared" si="1"/>
        <v>117</v>
      </c>
      <c r="FF1">
        <f t="shared" si="1"/>
        <v>118</v>
      </c>
      <c r="FG1">
        <f t="shared" si="1"/>
        <v>119</v>
      </c>
      <c r="FH1">
        <f t="shared" si="1"/>
        <v>120</v>
      </c>
      <c r="FI1">
        <f t="shared" si="1"/>
        <v>121</v>
      </c>
      <c r="FJ1">
        <f t="shared" si="1"/>
        <v>122</v>
      </c>
      <c r="FK1">
        <f t="shared" si="1"/>
        <v>123</v>
      </c>
      <c r="FL1">
        <f t="shared" si="1"/>
        <v>124</v>
      </c>
      <c r="FM1">
        <f t="shared" si="1"/>
        <v>125</v>
      </c>
      <c r="FN1">
        <f t="shared" si="1"/>
        <v>126</v>
      </c>
      <c r="FO1">
        <f t="shared" si="1"/>
        <v>127</v>
      </c>
      <c r="FP1">
        <f t="shared" si="1"/>
        <v>128</v>
      </c>
      <c r="FQ1">
        <f t="shared" si="1"/>
        <v>129</v>
      </c>
      <c r="FR1">
        <f t="shared" ref="FR1:IC1" si="2">COLUMN()-COLUMN($AR$5)</f>
        <v>130</v>
      </c>
      <c r="FS1">
        <f t="shared" si="2"/>
        <v>131</v>
      </c>
      <c r="FT1">
        <f t="shared" si="2"/>
        <v>132</v>
      </c>
      <c r="FU1">
        <f t="shared" si="2"/>
        <v>133</v>
      </c>
      <c r="FV1">
        <f t="shared" si="2"/>
        <v>134</v>
      </c>
      <c r="FW1">
        <f t="shared" si="2"/>
        <v>135</v>
      </c>
      <c r="FX1">
        <f t="shared" si="2"/>
        <v>136</v>
      </c>
      <c r="FY1">
        <f t="shared" si="2"/>
        <v>137</v>
      </c>
      <c r="FZ1">
        <f t="shared" si="2"/>
        <v>138</v>
      </c>
      <c r="GA1">
        <f t="shared" si="2"/>
        <v>139</v>
      </c>
      <c r="GB1">
        <f t="shared" si="2"/>
        <v>140</v>
      </c>
      <c r="GC1">
        <f t="shared" si="2"/>
        <v>141</v>
      </c>
      <c r="GD1">
        <f t="shared" si="2"/>
        <v>142</v>
      </c>
      <c r="GE1">
        <f t="shared" si="2"/>
        <v>143</v>
      </c>
      <c r="GF1">
        <f t="shared" si="2"/>
        <v>144</v>
      </c>
      <c r="GG1">
        <f t="shared" si="2"/>
        <v>145</v>
      </c>
      <c r="GH1">
        <f t="shared" si="2"/>
        <v>146</v>
      </c>
      <c r="GI1">
        <f t="shared" si="2"/>
        <v>147</v>
      </c>
      <c r="GJ1">
        <f t="shared" si="2"/>
        <v>148</v>
      </c>
      <c r="GK1">
        <f t="shared" si="2"/>
        <v>149</v>
      </c>
      <c r="GL1">
        <f t="shared" si="2"/>
        <v>150</v>
      </c>
      <c r="GM1">
        <f t="shared" si="2"/>
        <v>151</v>
      </c>
      <c r="GN1">
        <f t="shared" si="2"/>
        <v>152</v>
      </c>
      <c r="GO1">
        <f t="shared" si="2"/>
        <v>153</v>
      </c>
      <c r="GP1">
        <f t="shared" si="2"/>
        <v>154</v>
      </c>
      <c r="GQ1">
        <f t="shared" si="2"/>
        <v>155</v>
      </c>
      <c r="GR1">
        <f t="shared" si="2"/>
        <v>156</v>
      </c>
      <c r="GS1">
        <f t="shared" si="2"/>
        <v>157</v>
      </c>
      <c r="GT1">
        <f t="shared" si="2"/>
        <v>158</v>
      </c>
      <c r="GU1">
        <f t="shared" si="2"/>
        <v>159</v>
      </c>
      <c r="GV1">
        <f t="shared" si="2"/>
        <v>160</v>
      </c>
      <c r="GW1">
        <f t="shared" si="2"/>
        <v>161</v>
      </c>
      <c r="GX1">
        <f t="shared" si="2"/>
        <v>162</v>
      </c>
      <c r="GY1">
        <f t="shared" si="2"/>
        <v>163</v>
      </c>
      <c r="GZ1">
        <f t="shared" si="2"/>
        <v>164</v>
      </c>
      <c r="HA1">
        <f t="shared" si="2"/>
        <v>165</v>
      </c>
      <c r="HB1">
        <f t="shared" si="2"/>
        <v>166</v>
      </c>
      <c r="HC1">
        <f t="shared" si="2"/>
        <v>167</v>
      </c>
      <c r="HD1">
        <f t="shared" si="2"/>
        <v>168</v>
      </c>
      <c r="HE1">
        <f t="shared" si="2"/>
        <v>169</v>
      </c>
      <c r="HF1">
        <f t="shared" si="2"/>
        <v>170</v>
      </c>
      <c r="HG1">
        <f t="shared" si="2"/>
        <v>171</v>
      </c>
      <c r="HH1">
        <f t="shared" si="2"/>
        <v>172</v>
      </c>
      <c r="HI1">
        <f t="shared" si="2"/>
        <v>173</v>
      </c>
      <c r="HJ1">
        <f t="shared" si="2"/>
        <v>174</v>
      </c>
      <c r="HK1">
        <f t="shared" si="2"/>
        <v>175</v>
      </c>
      <c r="HL1">
        <f t="shared" si="2"/>
        <v>176</v>
      </c>
      <c r="HM1">
        <f t="shared" si="2"/>
        <v>177</v>
      </c>
      <c r="HN1">
        <f t="shared" si="2"/>
        <v>178</v>
      </c>
      <c r="HO1">
        <f t="shared" si="2"/>
        <v>179</v>
      </c>
      <c r="HP1">
        <f t="shared" si="2"/>
        <v>180</v>
      </c>
      <c r="HQ1">
        <f t="shared" si="2"/>
        <v>181</v>
      </c>
      <c r="HR1">
        <f t="shared" si="2"/>
        <v>182</v>
      </c>
      <c r="HS1">
        <f t="shared" si="2"/>
        <v>183</v>
      </c>
      <c r="HT1">
        <f t="shared" si="2"/>
        <v>184</v>
      </c>
      <c r="HU1">
        <f t="shared" si="2"/>
        <v>185</v>
      </c>
      <c r="HV1">
        <f t="shared" si="2"/>
        <v>186</v>
      </c>
      <c r="HW1">
        <f t="shared" si="2"/>
        <v>187</v>
      </c>
      <c r="HX1">
        <f t="shared" si="2"/>
        <v>188</v>
      </c>
      <c r="HY1">
        <f t="shared" si="2"/>
        <v>189</v>
      </c>
      <c r="HZ1">
        <f t="shared" si="2"/>
        <v>190</v>
      </c>
      <c r="IA1">
        <f t="shared" si="2"/>
        <v>191</v>
      </c>
      <c r="IB1">
        <f t="shared" si="2"/>
        <v>192</v>
      </c>
      <c r="IC1">
        <f t="shared" si="2"/>
        <v>193</v>
      </c>
      <c r="ID1">
        <f t="shared" ref="ID1:KO1" si="3">COLUMN()-COLUMN($AR$5)</f>
        <v>194</v>
      </c>
      <c r="IE1">
        <f t="shared" si="3"/>
        <v>195</v>
      </c>
      <c r="IF1">
        <f t="shared" si="3"/>
        <v>196</v>
      </c>
      <c r="IG1">
        <f t="shared" si="3"/>
        <v>197</v>
      </c>
      <c r="IH1">
        <f t="shared" si="3"/>
        <v>198</v>
      </c>
      <c r="II1">
        <f t="shared" si="3"/>
        <v>199</v>
      </c>
      <c r="IJ1">
        <f t="shared" si="3"/>
        <v>200</v>
      </c>
      <c r="IK1">
        <f t="shared" si="3"/>
        <v>201</v>
      </c>
      <c r="IL1">
        <f t="shared" si="3"/>
        <v>202</v>
      </c>
      <c r="IM1">
        <f t="shared" si="3"/>
        <v>203</v>
      </c>
      <c r="IN1">
        <f t="shared" si="3"/>
        <v>204</v>
      </c>
      <c r="IO1">
        <f t="shared" si="3"/>
        <v>205</v>
      </c>
      <c r="IP1">
        <f t="shared" si="3"/>
        <v>206</v>
      </c>
      <c r="IQ1">
        <f t="shared" si="3"/>
        <v>207</v>
      </c>
      <c r="IR1">
        <f t="shared" si="3"/>
        <v>208</v>
      </c>
      <c r="IS1">
        <f t="shared" si="3"/>
        <v>209</v>
      </c>
      <c r="IT1">
        <f t="shared" si="3"/>
        <v>210</v>
      </c>
      <c r="IU1">
        <f t="shared" si="3"/>
        <v>211</v>
      </c>
      <c r="IV1">
        <f t="shared" si="3"/>
        <v>212</v>
      </c>
      <c r="IW1">
        <f t="shared" si="3"/>
        <v>213</v>
      </c>
      <c r="IX1">
        <f t="shared" si="3"/>
        <v>214</v>
      </c>
      <c r="IY1">
        <f t="shared" si="3"/>
        <v>215</v>
      </c>
      <c r="IZ1">
        <f t="shared" si="3"/>
        <v>216</v>
      </c>
      <c r="JA1">
        <f t="shared" si="3"/>
        <v>217</v>
      </c>
      <c r="JB1">
        <f t="shared" si="3"/>
        <v>218</v>
      </c>
      <c r="JC1">
        <f t="shared" si="3"/>
        <v>219</v>
      </c>
      <c r="JD1">
        <f t="shared" si="3"/>
        <v>220</v>
      </c>
      <c r="JE1">
        <f t="shared" si="3"/>
        <v>221</v>
      </c>
      <c r="JF1">
        <f t="shared" si="3"/>
        <v>222</v>
      </c>
      <c r="JG1">
        <f t="shared" si="3"/>
        <v>223</v>
      </c>
      <c r="JH1">
        <f t="shared" si="3"/>
        <v>224</v>
      </c>
      <c r="JI1">
        <f t="shared" si="3"/>
        <v>225</v>
      </c>
      <c r="JJ1">
        <f t="shared" si="3"/>
        <v>226</v>
      </c>
      <c r="JK1">
        <f t="shared" si="3"/>
        <v>227</v>
      </c>
      <c r="JL1">
        <f t="shared" si="3"/>
        <v>228</v>
      </c>
      <c r="JM1">
        <f t="shared" si="3"/>
        <v>229</v>
      </c>
      <c r="JN1">
        <f t="shared" si="3"/>
        <v>230</v>
      </c>
      <c r="JO1">
        <f t="shared" si="3"/>
        <v>231</v>
      </c>
      <c r="JP1">
        <f t="shared" si="3"/>
        <v>232</v>
      </c>
      <c r="JQ1">
        <f t="shared" si="3"/>
        <v>233</v>
      </c>
      <c r="JR1">
        <f t="shared" si="3"/>
        <v>234</v>
      </c>
      <c r="JS1">
        <f t="shared" si="3"/>
        <v>235</v>
      </c>
      <c r="JT1">
        <f t="shared" si="3"/>
        <v>236</v>
      </c>
      <c r="JU1">
        <f t="shared" si="3"/>
        <v>237</v>
      </c>
      <c r="JV1">
        <f t="shared" si="3"/>
        <v>238</v>
      </c>
      <c r="JW1">
        <f t="shared" si="3"/>
        <v>239</v>
      </c>
      <c r="JX1">
        <f t="shared" si="3"/>
        <v>240</v>
      </c>
      <c r="JY1">
        <f t="shared" si="3"/>
        <v>241</v>
      </c>
      <c r="JZ1">
        <f t="shared" si="3"/>
        <v>242</v>
      </c>
      <c r="KA1">
        <f t="shared" si="3"/>
        <v>243</v>
      </c>
      <c r="KB1">
        <f t="shared" si="3"/>
        <v>244</v>
      </c>
      <c r="KC1">
        <f t="shared" si="3"/>
        <v>245</v>
      </c>
      <c r="KD1">
        <f t="shared" si="3"/>
        <v>246</v>
      </c>
      <c r="KE1">
        <f t="shared" si="3"/>
        <v>247</v>
      </c>
      <c r="KF1">
        <f t="shared" si="3"/>
        <v>248</v>
      </c>
      <c r="KG1">
        <f t="shared" si="3"/>
        <v>249</v>
      </c>
      <c r="KH1">
        <f t="shared" si="3"/>
        <v>250</v>
      </c>
      <c r="KI1">
        <f t="shared" si="3"/>
        <v>251</v>
      </c>
      <c r="KJ1">
        <f t="shared" si="3"/>
        <v>252</v>
      </c>
      <c r="KK1">
        <f t="shared" si="3"/>
        <v>253</v>
      </c>
      <c r="KL1">
        <f t="shared" si="3"/>
        <v>254</v>
      </c>
      <c r="KM1">
        <f t="shared" si="3"/>
        <v>255</v>
      </c>
      <c r="KN1">
        <f t="shared" si="3"/>
        <v>256</v>
      </c>
      <c r="KO1">
        <f t="shared" si="3"/>
        <v>257</v>
      </c>
      <c r="KP1">
        <f t="shared" ref="KP1:MF1" si="4">COLUMN()-COLUMN($AR$5)</f>
        <v>258</v>
      </c>
      <c r="KQ1">
        <f t="shared" si="4"/>
        <v>259</v>
      </c>
      <c r="KR1">
        <f t="shared" si="4"/>
        <v>260</v>
      </c>
      <c r="KS1">
        <f t="shared" si="4"/>
        <v>261</v>
      </c>
      <c r="KT1">
        <f t="shared" si="4"/>
        <v>262</v>
      </c>
      <c r="KU1">
        <f t="shared" si="4"/>
        <v>263</v>
      </c>
      <c r="KV1">
        <f t="shared" si="4"/>
        <v>264</v>
      </c>
      <c r="KW1">
        <f t="shared" si="4"/>
        <v>265</v>
      </c>
      <c r="KX1">
        <f t="shared" si="4"/>
        <v>266</v>
      </c>
      <c r="KY1">
        <f t="shared" si="4"/>
        <v>267</v>
      </c>
      <c r="KZ1">
        <f t="shared" si="4"/>
        <v>268</v>
      </c>
      <c r="LA1">
        <f t="shared" si="4"/>
        <v>269</v>
      </c>
      <c r="LB1">
        <f t="shared" si="4"/>
        <v>270</v>
      </c>
      <c r="LC1">
        <f t="shared" si="4"/>
        <v>271</v>
      </c>
      <c r="LD1">
        <f t="shared" si="4"/>
        <v>272</v>
      </c>
      <c r="LE1">
        <f t="shared" si="4"/>
        <v>273</v>
      </c>
      <c r="LF1">
        <f t="shared" si="4"/>
        <v>274</v>
      </c>
      <c r="LG1">
        <f t="shared" si="4"/>
        <v>275</v>
      </c>
      <c r="LH1">
        <f t="shared" si="4"/>
        <v>276</v>
      </c>
      <c r="LI1">
        <f t="shared" si="4"/>
        <v>277</v>
      </c>
      <c r="LJ1">
        <f t="shared" si="4"/>
        <v>278</v>
      </c>
      <c r="LK1">
        <f t="shared" si="4"/>
        <v>279</v>
      </c>
      <c r="LL1">
        <f t="shared" si="4"/>
        <v>280</v>
      </c>
      <c r="LM1">
        <f t="shared" si="4"/>
        <v>281</v>
      </c>
      <c r="LN1">
        <f t="shared" si="4"/>
        <v>282</v>
      </c>
      <c r="LO1">
        <f t="shared" si="4"/>
        <v>283</v>
      </c>
      <c r="LP1">
        <f t="shared" si="4"/>
        <v>284</v>
      </c>
      <c r="LQ1">
        <f t="shared" si="4"/>
        <v>285</v>
      </c>
      <c r="LR1">
        <f t="shared" si="4"/>
        <v>286</v>
      </c>
      <c r="LS1">
        <f t="shared" si="4"/>
        <v>287</v>
      </c>
      <c r="LT1">
        <f t="shared" si="4"/>
        <v>288</v>
      </c>
      <c r="LU1">
        <f t="shared" si="4"/>
        <v>289</v>
      </c>
      <c r="LV1">
        <f t="shared" si="4"/>
        <v>290</v>
      </c>
      <c r="LW1">
        <f t="shared" si="4"/>
        <v>291</v>
      </c>
      <c r="LX1">
        <f t="shared" si="4"/>
        <v>292</v>
      </c>
      <c r="LY1">
        <f t="shared" si="4"/>
        <v>293</v>
      </c>
      <c r="LZ1">
        <f t="shared" si="4"/>
        <v>294</v>
      </c>
      <c r="MA1">
        <f t="shared" si="4"/>
        <v>295</v>
      </c>
      <c r="MB1">
        <f t="shared" si="4"/>
        <v>296</v>
      </c>
      <c r="MC1">
        <f t="shared" si="4"/>
        <v>297</v>
      </c>
      <c r="MD1">
        <f t="shared" si="4"/>
        <v>298</v>
      </c>
      <c r="ME1">
        <f t="shared" si="4"/>
        <v>299</v>
      </c>
      <c r="MF1">
        <f t="shared" si="4"/>
        <v>300</v>
      </c>
    </row>
    <row r="2" spans="1:344" x14ac:dyDescent="0.25">
      <c r="L2">
        <f ca="1">DMIN(OFFSET($S$5,0,0,_Instrument_count+1,1),$S$5,$B$7:$B$8)</f>
        <v>0.33727272727272728</v>
      </c>
      <c r="AS2">
        <f t="shared" ref="AS2:DD2" ca="1" si="5">OFFSET(IndexR,AS$1,_Instrument_id,1,1)</f>
        <v>4</v>
      </c>
      <c r="AT2">
        <f t="shared" ca="1" si="5"/>
        <v>5</v>
      </c>
      <c r="AU2">
        <f t="shared" ca="1" si="5"/>
        <v>7</v>
      </c>
      <c r="AV2">
        <f t="shared" ca="1" si="5"/>
        <v>9</v>
      </c>
      <c r="AW2">
        <f t="shared" ca="1" si="5"/>
        <v>10</v>
      </c>
      <c r="AX2">
        <f t="shared" ca="1" si="5"/>
        <v>11</v>
      </c>
      <c r="AY2">
        <f t="shared" ca="1" si="5"/>
        <v>12</v>
      </c>
      <c r="AZ2">
        <f t="shared" ca="1" si="5"/>
        <v>14</v>
      </c>
      <c r="BA2">
        <f t="shared" ca="1" si="5"/>
        <v>15</v>
      </c>
      <c r="BB2">
        <f t="shared" ca="1" si="5"/>
        <v>16</v>
      </c>
      <c r="BC2">
        <f t="shared" ca="1" si="5"/>
        <v>17</v>
      </c>
      <c r="BD2">
        <f t="shared" ca="1" si="5"/>
        <v>19</v>
      </c>
      <c r="BE2">
        <f t="shared" ca="1" si="5"/>
        <v>20</v>
      </c>
      <c r="BF2">
        <f t="shared" ca="1" si="5"/>
        <v>21</v>
      </c>
      <c r="BG2">
        <f t="shared" ca="1" si="5"/>
        <v>22</v>
      </c>
      <c r="BH2">
        <f t="shared" ca="1" si="5"/>
        <v>23</v>
      </c>
      <c r="BI2">
        <f t="shared" ca="1" si="5"/>
        <v>28</v>
      </c>
      <c r="BJ2">
        <f t="shared" ca="1" si="5"/>
        <v>32</v>
      </c>
      <c r="BK2">
        <f t="shared" ca="1" si="5"/>
        <v>35</v>
      </c>
      <c r="BL2">
        <f t="shared" ca="1" si="5"/>
        <v>36</v>
      </c>
      <c r="BM2">
        <f t="shared" ca="1" si="5"/>
        <v>37</v>
      </c>
      <c r="BN2">
        <f t="shared" ca="1" si="5"/>
        <v>38</v>
      </c>
      <c r="BO2">
        <f t="shared" ca="1" si="5"/>
        <v>41</v>
      </c>
      <c r="BP2">
        <f t="shared" ca="1" si="5"/>
        <v>42</v>
      </c>
      <c r="BQ2">
        <f t="shared" ca="1" si="5"/>
        <v>43</v>
      </c>
      <c r="BR2">
        <f t="shared" ca="1" si="5"/>
        <v>44</v>
      </c>
      <c r="BS2">
        <f t="shared" ca="1" si="5"/>
        <v>45</v>
      </c>
      <c r="BT2">
        <f t="shared" ca="1" si="5"/>
        <v>50</v>
      </c>
      <c r="BU2">
        <f t="shared" ca="1" si="5"/>
        <v>51</v>
      </c>
      <c r="BV2">
        <f t="shared" ca="1" si="5"/>
        <v>52</v>
      </c>
      <c r="BW2">
        <f t="shared" ca="1" si="5"/>
        <v>53</v>
      </c>
      <c r="BX2">
        <f t="shared" ca="1" si="5"/>
        <v>54</v>
      </c>
      <c r="BY2">
        <f t="shared" ca="1" si="5"/>
        <v>55</v>
      </c>
      <c r="BZ2" t="str">
        <f t="shared" ca="1" si="5"/>
        <v/>
      </c>
      <c r="CA2" t="str">
        <f t="shared" ca="1" si="5"/>
        <v/>
      </c>
      <c r="CB2" t="str">
        <f t="shared" ca="1" si="5"/>
        <v/>
      </c>
      <c r="CC2" t="str">
        <f t="shared" ca="1" si="5"/>
        <v/>
      </c>
      <c r="CD2" t="str">
        <f t="shared" ca="1" si="5"/>
        <v/>
      </c>
      <c r="CE2" t="str">
        <f t="shared" ca="1" si="5"/>
        <v/>
      </c>
      <c r="CF2" t="str">
        <f t="shared" ca="1" si="5"/>
        <v/>
      </c>
      <c r="CG2" t="str">
        <f t="shared" ca="1" si="5"/>
        <v/>
      </c>
      <c r="CH2" t="str">
        <f t="shared" ca="1" si="5"/>
        <v/>
      </c>
      <c r="CI2" t="str">
        <f t="shared" ca="1" si="5"/>
        <v/>
      </c>
      <c r="CJ2" t="str">
        <f t="shared" ca="1" si="5"/>
        <v/>
      </c>
      <c r="CK2" t="str">
        <f t="shared" ca="1" si="5"/>
        <v/>
      </c>
      <c r="CL2" t="str">
        <f t="shared" ca="1" si="5"/>
        <v/>
      </c>
      <c r="CM2" t="str">
        <f t="shared" ca="1" si="5"/>
        <v/>
      </c>
      <c r="CN2" t="str">
        <f t="shared" ca="1" si="5"/>
        <v/>
      </c>
      <c r="CO2" t="str">
        <f t="shared" ca="1" si="5"/>
        <v/>
      </c>
      <c r="CP2" t="str">
        <f t="shared" ca="1" si="5"/>
        <v/>
      </c>
      <c r="CQ2" t="str">
        <f t="shared" ca="1" si="5"/>
        <v/>
      </c>
      <c r="CR2" t="str">
        <f t="shared" ca="1" si="5"/>
        <v/>
      </c>
      <c r="CS2" t="str">
        <f t="shared" ca="1" si="5"/>
        <v/>
      </c>
      <c r="CT2" t="str">
        <f t="shared" ca="1" si="5"/>
        <v/>
      </c>
      <c r="CU2" t="str">
        <f t="shared" ca="1" si="5"/>
        <v/>
      </c>
      <c r="CV2" t="str">
        <f t="shared" ca="1" si="5"/>
        <v/>
      </c>
      <c r="CW2" t="str">
        <f t="shared" ca="1" si="5"/>
        <v/>
      </c>
      <c r="CX2" t="str">
        <f t="shared" ca="1" si="5"/>
        <v/>
      </c>
      <c r="CY2" t="str">
        <f t="shared" ca="1" si="5"/>
        <v/>
      </c>
      <c r="CZ2" t="str">
        <f t="shared" ca="1" si="5"/>
        <v/>
      </c>
      <c r="DA2" t="str">
        <f t="shared" ca="1" si="5"/>
        <v/>
      </c>
      <c r="DB2" t="str">
        <f t="shared" ca="1" si="5"/>
        <v/>
      </c>
      <c r="DC2" t="str">
        <f t="shared" ca="1" si="5"/>
        <v/>
      </c>
      <c r="DD2" t="str">
        <f t="shared" ca="1" si="5"/>
        <v/>
      </c>
      <c r="DE2" t="str">
        <f t="shared" ref="DE2:FP2" ca="1" si="6">OFFSET(IndexR,DE$1,_Instrument_id,1,1)</f>
        <v/>
      </c>
      <c r="DF2" t="str">
        <f t="shared" ca="1" si="6"/>
        <v/>
      </c>
      <c r="DG2" t="str">
        <f t="shared" ca="1" si="6"/>
        <v/>
      </c>
      <c r="DH2" t="str">
        <f t="shared" ca="1" si="6"/>
        <v/>
      </c>
      <c r="DI2" t="str">
        <f t="shared" ca="1" si="6"/>
        <v/>
      </c>
      <c r="DJ2" t="str">
        <f t="shared" ca="1" si="6"/>
        <v/>
      </c>
      <c r="DK2" t="str">
        <f t="shared" ca="1" si="6"/>
        <v/>
      </c>
      <c r="DL2" t="str">
        <f t="shared" ca="1" si="6"/>
        <v/>
      </c>
      <c r="DM2" t="str">
        <f t="shared" ca="1" si="6"/>
        <v/>
      </c>
      <c r="DN2" t="str">
        <f t="shared" ca="1" si="6"/>
        <v/>
      </c>
      <c r="DO2" t="str">
        <f t="shared" ca="1" si="6"/>
        <v/>
      </c>
      <c r="DP2" t="str">
        <f t="shared" ca="1" si="6"/>
        <v/>
      </c>
      <c r="DQ2" t="str">
        <f t="shared" ca="1" si="6"/>
        <v/>
      </c>
      <c r="DR2" t="str">
        <f t="shared" ca="1" si="6"/>
        <v/>
      </c>
      <c r="DS2" t="str">
        <f t="shared" ca="1" si="6"/>
        <v/>
      </c>
      <c r="DT2" t="str">
        <f t="shared" ca="1" si="6"/>
        <v/>
      </c>
      <c r="DU2" t="str">
        <f t="shared" ca="1" si="6"/>
        <v/>
      </c>
      <c r="DV2" t="str">
        <f t="shared" ca="1" si="6"/>
        <v/>
      </c>
      <c r="DW2" t="str">
        <f t="shared" ca="1" si="6"/>
        <v/>
      </c>
      <c r="DX2" t="str">
        <f t="shared" ca="1" si="6"/>
        <v/>
      </c>
      <c r="DY2" t="str">
        <f t="shared" ca="1" si="6"/>
        <v/>
      </c>
      <c r="DZ2" t="str">
        <f t="shared" ca="1" si="6"/>
        <v/>
      </c>
      <c r="EA2" t="str">
        <f t="shared" ca="1" si="6"/>
        <v/>
      </c>
      <c r="EB2" t="str">
        <f t="shared" ca="1" si="6"/>
        <v/>
      </c>
      <c r="EC2" t="str">
        <f t="shared" ca="1" si="6"/>
        <v/>
      </c>
      <c r="ED2" t="str">
        <f t="shared" ca="1" si="6"/>
        <v/>
      </c>
      <c r="EE2" t="str">
        <f t="shared" ca="1" si="6"/>
        <v/>
      </c>
      <c r="EF2" t="str">
        <f t="shared" ca="1" si="6"/>
        <v/>
      </c>
      <c r="EG2" t="str">
        <f t="shared" ca="1" si="6"/>
        <v/>
      </c>
      <c r="EH2" t="str">
        <f t="shared" ca="1" si="6"/>
        <v/>
      </c>
      <c r="EI2" t="str">
        <f t="shared" ca="1" si="6"/>
        <v/>
      </c>
      <c r="EJ2" t="str">
        <f t="shared" ca="1" si="6"/>
        <v/>
      </c>
      <c r="EK2" t="str">
        <f t="shared" ca="1" si="6"/>
        <v/>
      </c>
      <c r="EL2" t="str">
        <f t="shared" ca="1" si="6"/>
        <v/>
      </c>
      <c r="EM2" t="str">
        <f t="shared" ca="1" si="6"/>
        <v/>
      </c>
      <c r="EN2" t="str">
        <f t="shared" ca="1" si="6"/>
        <v/>
      </c>
      <c r="EO2" t="str">
        <f t="shared" ca="1" si="6"/>
        <v/>
      </c>
      <c r="EP2" t="str">
        <f t="shared" ca="1" si="6"/>
        <v/>
      </c>
      <c r="EQ2" t="str">
        <f t="shared" ca="1" si="6"/>
        <v/>
      </c>
      <c r="ER2" t="str">
        <f t="shared" ca="1" si="6"/>
        <v/>
      </c>
      <c r="ES2" t="str">
        <f t="shared" ca="1" si="6"/>
        <v/>
      </c>
      <c r="ET2" t="str">
        <f t="shared" ca="1" si="6"/>
        <v/>
      </c>
      <c r="EU2" t="str">
        <f t="shared" ca="1" si="6"/>
        <v/>
      </c>
      <c r="EV2" t="str">
        <f t="shared" ca="1" si="6"/>
        <v/>
      </c>
      <c r="EW2" t="str">
        <f t="shared" ca="1" si="6"/>
        <v/>
      </c>
      <c r="EX2" t="str">
        <f t="shared" ca="1" si="6"/>
        <v/>
      </c>
      <c r="EY2" t="str">
        <f t="shared" ca="1" si="6"/>
        <v/>
      </c>
      <c r="EZ2" t="str">
        <f t="shared" ca="1" si="6"/>
        <v/>
      </c>
      <c r="FA2" t="str">
        <f t="shared" ca="1" si="6"/>
        <v/>
      </c>
      <c r="FB2" t="str">
        <f t="shared" ca="1" si="6"/>
        <v/>
      </c>
      <c r="FC2" t="str">
        <f t="shared" ca="1" si="6"/>
        <v/>
      </c>
      <c r="FD2" t="str">
        <f t="shared" ca="1" si="6"/>
        <v/>
      </c>
      <c r="FE2" t="str">
        <f t="shared" ca="1" si="6"/>
        <v/>
      </c>
      <c r="FF2" t="str">
        <f t="shared" ca="1" si="6"/>
        <v/>
      </c>
      <c r="FG2" t="str">
        <f t="shared" ca="1" si="6"/>
        <v/>
      </c>
      <c r="FH2" t="str">
        <f t="shared" ca="1" si="6"/>
        <v/>
      </c>
      <c r="FI2" t="str">
        <f t="shared" ca="1" si="6"/>
        <v/>
      </c>
      <c r="FJ2" t="str">
        <f t="shared" ca="1" si="6"/>
        <v/>
      </c>
      <c r="FK2" t="str">
        <f t="shared" ca="1" si="6"/>
        <v/>
      </c>
      <c r="FL2" t="str">
        <f t="shared" ca="1" si="6"/>
        <v/>
      </c>
      <c r="FM2" t="str">
        <f t="shared" ca="1" si="6"/>
        <v/>
      </c>
      <c r="FN2" t="str">
        <f t="shared" ca="1" si="6"/>
        <v/>
      </c>
      <c r="FO2" t="str">
        <f t="shared" ca="1" si="6"/>
        <v/>
      </c>
      <c r="FP2" t="str">
        <f t="shared" ca="1" si="6"/>
        <v/>
      </c>
      <c r="FQ2" t="str">
        <f t="shared" ref="FQ2:IB2" ca="1" si="7">OFFSET(IndexR,FQ$1,_Instrument_id,1,1)</f>
        <v/>
      </c>
      <c r="FR2" t="str">
        <f t="shared" ca="1" si="7"/>
        <v/>
      </c>
      <c r="FS2" t="str">
        <f t="shared" ca="1" si="7"/>
        <v/>
      </c>
      <c r="FT2" t="str">
        <f t="shared" ca="1" si="7"/>
        <v/>
      </c>
      <c r="FU2" t="str">
        <f t="shared" ca="1" si="7"/>
        <v/>
      </c>
      <c r="FV2" t="str">
        <f t="shared" ca="1" si="7"/>
        <v/>
      </c>
      <c r="FW2" t="str">
        <f t="shared" ca="1" si="7"/>
        <v/>
      </c>
      <c r="FX2" t="str">
        <f t="shared" ca="1" si="7"/>
        <v/>
      </c>
      <c r="FY2" t="str">
        <f t="shared" ca="1" si="7"/>
        <v/>
      </c>
      <c r="FZ2" t="str">
        <f t="shared" ca="1" si="7"/>
        <v/>
      </c>
      <c r="GA2" t="str">
        <f t="shared" ca="1" si="7"/>
        <v/>
      </c>
      <c r="GB2" t="str">
        <f t="shared" ca="1" si="7"/>
        <v/>
      </c>
      <c r="GC2" t="str">
        <f t="shared" ca="1" si="7"/>
        <v/>
      </c>
      <c r="GD2" t="str">
        <f t="shared" ca="1" si="7"/>
        <v/>
      </c>
      <c r="GE2" t="str">
        <f t="shared" ca="1" si="7"/>
        <v/>
      </c>
      <c r="GF2" t="str">
        <f t="shared" ca="1" si="7"/>
        <v/>
      </c>
      <c r="GG2" t="str">
        <f t="shared" ca="1" si="7"/>
        <v/>
      </c>
      <c r="GH2" t="str">
        <f t="shared" ca="1" si="7"/>
        <v/>
      </c>
      <c r="GI2" t="str">
        <f t="shared" ca="1" si="7"/>
        <v/>
      </c>
      <c r="GJ2" t="str">
        <f t="shared" ca="1" si="7"/>
        <v/>
      </c>
      <c r="GK2" t="str">
        <f t="shared" ca="1" si="7"/>
        <v/>
      </c>
      <c r="GL2" t="str">
        <f t="shared" ca="1" si="7"/>
        <v/>
      </c>
      <c r="GM2" t="str">
        <f t="shared" ca="1" si="7"/>
        <v/>
      </c>
      <c r="GN2" t="str">
        <f t="shared" ca="1" si="7"/>
        <v/>
      </c>
      <c r="GO2" t="str">
        <f t="shared" ca="1" si="7"/>
        <v/>
      </c>
      <c r="GP2" t="str">
        <f t="shared" ca="1" si="7"/>
        <v/>
      </c>
      <c r="GQ2" t="str">
        <f t="shared" ca="1" si="7"/>
        <v/>
      </c>
      <c r="GR2" t="str">
        <f t="shared" ca="1" si="7"/>
        <v/>
      </c>
      <c r="GS2" t="str">
        <f t="shared" ca="1" si="7"/>
        <v/>
      </c>
      <c r="GT2" t="str">
        <f t="shared" ca="1" si="7"/>
        <v/>
      </c>
      <c r="GU2" t="str">
        <f t="shared" ca="1" si="7"/>
        <v/>
      </c>
      <c r="GV2" t="str">
        <f t="shared" ca="1" si="7"/>
        <v/>
      </c>
      <c r="GW2" t="str">
        <f t="shared" ca="1" si="7"/>
        <v/>
      </c>
      <c r="GX2" t="str">
        <f t="shared" ca="1" si="7"/>
        <v/>
      </c>
      <c r="GY2" t="str">
        <f t="shared" ca="1" si="7"/>
        <v/>
      </c>
      <c r="GZ2" t="str">
        <f t="shared" ca="1" si="7"/>
        <v/>
      </c>
      <c r="HA2" t="str">
        <f t="shared" ca="1" si="7"/>
        <v/>
      </c>
      <c r="HB2" t="str">
        <f t="shared" ca="1" si="7"/>
        <v/>
      </c>
      <c r="HC2" t="str">
        <f t="shared" ca="1" si="7"/>
        <v/>
      </c>
      <c r="HD2" t="str">
        <f t="shared" ca="1" si="7"/>
        <v/>
      </c>
      <c r="HE2" t="str">
        <f t="shared" ca="1" si="7"/>
        <v/>
      </c>
      <c r="HF2" t="str">
        <f t="shared" ca="1" si="7"/>
        <v/>
      </c>
      <c r="HG2" t="str">
        <f t="shared" ca="1" si="7"/>
        <v/>
      </c>
      <c r="HH2" t="str">
        <f t="shared" ca="1" si="7"/>
        <v/>
      </c>
      <c r="HI2" t="str">
        <f t="shared" ca="1" si="7"/>
        <v/>
      </c>
      <c r="HJ2" t="str">
        <f t="shared" ca="1" si="7"/>
        <v/>
      </c>
      <c r="HK2" t="str">
        <f t="shared" ca="1" si="7"/>
        <v/>
      </c>
      <c r="HL2" t="str">
        <f t="shared" ca="1" si="7"/>
        <v/>
      </c>
      <c r="HM2" t="str">
        <f t="shared" ca="1" si="7"/>
        <v/>
      </c>
      <c r="HN2" t="str">
        <f t="shared" ca="1" si="7"/>
        <v/>
      </c>
      <c r="HO2" t="str">
        <f t="shared" ca="1" si="7"/>
        <v/>
      </c>
      <c r="HP2" t="str">
        <f t="shared" ca="1" si="7"/>
        <v/>
      </c>
      <c r="HQ2" t="str">
        <f t="shared" ca="1" si="7"/>
        <v/>
      </c>
      <c r="HR2" t="str">
        <f t="shared" ca="1" si="7"/>
        <v/>
      </c>
      <c r="HS2" t="str">
        <f t="shared" ca="1" si="7"/>
        <v/>
      </c>
      <c r="HT2" t="str">
        <f t="shared" ca="1" si="7"/>
        <v/>
      </c>
      <c r="HU2" t="str">
        <f t="shared" ca="1" si="7"/>
        <v/>
      </c>
      <c r="HV2" t="str">
        <f t="shared" ca="1" si="7"/>
        <v/>
      </c>
      <c r="HW2" t="str">
        <f t="shared" ca="1" si="7"/>
        <v/>
      </c>
      <c r="HX2" t="str">
        <f t="shared" ca="1" si="7"/>
        <v/>
      </c>
      <c r="HY2" t="str">
        <f t="shared" ca="1" si="7"/>
        <v/>
      </c>
      <c r="HZ2" t="str">
        <f t="shared" ca="1" si="7"/>
        <v/>
      </c>
      <c r="IA2" t="str">
        <f t="shared" ca="1" si="7"/>
        <v/>
      </c>
      <c r="IB2" t="str">
        <f t="shared" ca="1" si="7"/>
        <v/>
      </c>
      <c r="IC2" t="str">
        <f t="shared" ref="IC2:KN2" ca="1" si="8">OFFSET(IndexR,IC$1,_Instrument_id,1,1)</f>
        <v/>
      </c>
      <c r="ID2" t="str">
        <f t="shared" ca="1" si="8"/>
        <v/>
      </c>
      <c r="IE2" t="str">
        <f t="shared" ca="1" si="8"/>
        <v/>
      </c>
      <c r="IF2" t="str">
        <f t="shared" ca="1" si="8"/>
        <v/>
      </c>
      <c r="IG2" t="str">
        <f t="shared" ca="1" si="8"/>
        <v/>
      </c>
      <c r="IH2" t="str">
        <f t="shared" ca="1" si="8"/>
        <v/>
      </c>
      <c r="II2" t="str">
        <f t="shared" ca="1" si="8"/>
        <v/>
      </c>
      <c r="IJ2" t="str">
        <f t="shared" ca="1" si="8"/>
        <v/>
      </c>
      <c r="IK2" t="str">
        <f t="shared" ca="1" si="8"/>
        <v/>
      </c>
      <c r="IL2" t="str">
        <f t="shared" ca="1" si="8"/>
        <v/>
      </c>
      <c r="IM2" t="str">
        <f t="shared" ca="1" si="8"/>
        <v/>
      </c>
      <c r="IN2" t="str">
        <f t="shared" ca="1" si="8"/>
        <v/>
      </c>
      <c r="IO2" t="str">
        <f t="shared" ca="1" si="8"/>
        <v/>
      </c>
      <c r="IP2" t="str">
        <f t="shared" ca="1" si="8"/>
        <v/>
      </c>
      <c r="IQ2" t="str">
        <f t="shared" ca="1" si="8"/>
        <v/>
      </c>
      <c r="IR2" t="str">
        <f t="shared" ca="1" si="8"/>
        <v/>
      </c>
      <c r="IS2" t="str">
        <f t="shared" ca="1" si="8"/>
        <v/>
      </c>
      <c r="IT2" t="str">
        <f t="shared" ca="1" si="8"/>
        <v/>
      </c>
      <c r="IU2" t="str">
        <f t="shared" ca="1" si="8"/>
        <v/>
      </c>
      <c r="IV2" t="str">
        <f t="shared" ca="1" si="8"/>
        <v/>
      </c>
      <c r="IW2" t="str">
        <f t="shared" ca="1" si="8"/>
        <v/>
      </c>
      <c r="IX2" t="str">
        <f t="shared" ca="1" si="8"/>
        <v/>
      </c>
      <c r="IY2" t="str">
        <f t="shared" ca="1" si="8"/>
        <v/>
      </c>
      <c r="IZ2" t="str">
        <f t="shared" ca="1" si="8"/>
        <v/>
      </c>
      <c r="JA2" t="str">
        <f t="shared" ca="1" si="8"/>
        <v/>
      </c>
      <c r="JB2" t="str">
        <f t="shared" ca="1" si="8"/>
        <v/>
      </c>
      <c r="JC2" t="str">
        <f t="shared" ca="1" si="8"/>
        <v/>
      </c>
      <c r="JD2" t="str">
        <f t="shared" ca="1" si="8"/>
        <v/>
      </c>
      <c r="JE2" t="str">
        <f t="shared" ca="1" si="8"/>
        <v/>
      </c>
      <c r="JF2" t="str">
        <f t="shared" ca="1" si="8"/>
        <v/>
      </c>
      <c r="JG2" t="str">
        <f t="shared" ca="1" si="8"/>
        <v/>
      </c>
      <c r="JH2" t="str">
        <f t="shared" ca="1" si="8"/>
        <v/>
      </c>
      <c r="JI2" t="str">
        <f t="shared" ca="1" si="8"/>
        <v/>
      </c>
      <c r="JJ2" t="str">
        <f t="shared" ca="1" si="8"/>
        <v/>
      </c>
      <c r="JK2" t="str">
        <f t="shared" ca="1" si="8"/>
        <v/>
      </c>
      <c r="JL2" t="str">
        <f t="shared" ca="1" si="8"/>
        <v/>
      </c>
      <c r="JM2" t="str">
        <f t="shared" ca="1" si="8"/>
        <v/>
      </c>
      <c r="JN2" t="str">
        <f t="shared" ca="1" si="8"/>
        <v/>
      </c>
      <c r="JO2" t="str">
        <f t="shared" ca="1" si="8"/>
        <v/>
      </c>
      <c r="JP2" t="str">
        <f t="shared" ca="1" si="8"/>
        <v/>
      </c>
      <c r="JQ2" t="str">
        <f t="shared" ca="1" si="8"/>
        <v/>
      </c>
      <c r="JR2" t="str">
        <f t="shared" ca="1" si="8"/>
        <v/>
      </c>
      <c r="JS2" t="str">
        <f t="shared" ca="1" si="8"/>
        <v/>
      </c>
      <c r="JT2" t="str">
        <f t="shared" ca="1" si="8"/>
        <v/>
      </c>
      <c r="JU2" t="str">
        <f t="shared" ca="1" si="8"/>
        <v/>
      </c>
      <c r="JV2" t="str">
        <f t="shared" ca="1" si="8"/>
        <v/>
      </c>
      <c r="JW2" t="str">
        <f t="shared" ca="1" si="8"/>
        <v/>
      </c>
      <c r="JX2" t="str">
        <f t="shared" ca="1" si="8"/>
        <v/>
      </c>
      <c r="JY2" t="str">
        <f t="shared" ca="1" si="8"/>
        <v/>
      </c>
      <c r="JZ2" t="str">
        <f t="shared" ca="1" si="8"/>
        <v/>
      </c>
      <c r="KA2" t="str">
        <f t="shared" ca="1" si="8"/>
        <v/>
      </c>
      <c r="KB2" t="str">
        <f t="shared" ca="1" si="8"/>
        <v/>
      </c>
      <c r="KC2" t="str">
        <f t="shared" ca="1" si="8"/>
        <v/>
      </c>
      <c r="KD2" t="str">
        <f t="shared" ca="1" si="8"/>
        <v/>
      </c>
      <c r="KE2" t="str">
        <f t="shared" ca="1" si="8"/>
        <v/>
      </c>
      <c r="KF2" t="str">
        <f t="shared" ca="1" si="8"/>
        <v/>
      </c>
      <c r="KG2" t="str">
        <f t="shared" ca="1" si="8"/>
        <v/>
      </c>
      <c r="KH2" t="str">
        <f t="shared" ca="1" si="8"/>
        <v/>
      </c>
      <c r="KI2" t="str">
        <f t="shared" ca="1" si="8"/>
        <v/>
      </c>
      <c r="KJ2" t="str">
        <f t="shared" ca="1" si="8"/>
        <v/>
      </c>
      <c r="KK2" t="str">
        <f t="shared" ca="1" si="8"/>
        <v/>
      </c>
      <c r="KL2" t="str">
        <f t="shared" ca="1" si="8"/>
        <v/>
      </c>
      <c r="KM2" t="str">
        <f t="shared" ca="1" si="8"/>
        <v/>
      </c>
      <c r="KN2" t="str">
        <f t="shared" ca="1" si="8"/>
        <v/>
      </c>
      <c r="KO2" t="str">
        <f t="shared" ref="KO2:MF2" ca="1" si="9">OFFSET(IndexR,KO$1,_Instrument_id,1,1)</f>
        <v/>
      </c>
      <c r="KP2" t="str">
        <f t="shared" ca="1" si="9"/>
        <v/>
      </c>
      <c r="KQ2" t="str">
        <f t="shared" ca="1" si="9"/>
        <v/>
      </c>
      <c r="KR2" t="str">
        <f t="shared" ca="1" si="9"/>
        <v/>
      </c>
      <c r="KS2" t="str">
        <f t="shared" ca="1" si="9"/>
        <v/>
      </c>
      <c r="KT2" t="str">
        <f t="shared" ca="1" si="9"/>
        <v/>
      </c>
      <c r="KU2" t="str">
        <f t="shared" ca="1" si="9"/>
        <v/>
      </c>
      <c r="KV2" t="str">
        <f t="shared" ca="1" si="9"/>
        <v/>
      </c>
      <c r="KW2" t="str">
        <f t="shared" ca="1" si="9"/>
        <v/>
      </c>
      <c r="KX2" t="str">
        <f t="shared" ca="1" si="9"/>
        <v/>
      </c>
      <c r="KY2" t="str">
        <f t="shared" ca="1" si="9"/>
        <v/>
      </c>
      <c r="KZ2" t="str">
        <f t="shared" ca="1" si="9"/>
        <v/>
      </c>
      <c r="LA2" t="str">
        <f t="shared" ca="1" si="9"/>
        <v/>
      </c>
      <c r="LB2" t="str">
        <f t="shared" ca="1" si="9"/>
        <v/>
      </c>
      <c r="LC2" t="str">
        <f t="shared" ca="1" si="9"/>
        <v/>
      </c>
      <c r="LD2" t="str">
        <f t="shared" ca="1" si="9"/>
        <v/>
      </c>
      <c r="LE2" t="str">
        <f t="shared" ca="1" si="9"/>
        <v/>
      </c>
      <c r="LF2" t="str">
        <f t="shared" ca="1" si="9"/>
        <v/>
      </c>
      <c r="LG2" t="str">
        <f t="shared" ca="1" si="9"/>
        <v/>
      </c>
      <c r="LH2" t="str">
        <f t="shared" ca="1" si="9"/>
        <v/>
      </c>
      <c r="LI2" t="str">
        <f t="shared" ca="1" si="9"/>
        <v/>
      </c>
      <c r="LJ2" t="str">
        <f t="shared" ca="1" si="9"/>
        <v/>
      </c>
      <c r="LK2" t="str">
        <f t="shared" ca="1" si="9"/>
        <v/>
      </c>
      <c r="LL2" t="str">
        <f t="shared" ca="1" si="9"/>
        <v/>
      </c>
      <c r="LM2" t="str">
        <f t="shared" ca="1" si="9"/>
        <v/>
      </c>
      <c r="LN2" t="str">
        <f t="shared" ca="1" si="9"/>
        <v/>
      </c>
      <c r="LO2" t="str">
        <f t="shared" ca="1" si="9"/>
        <v/>
      </c>
      <c r="LP2" t="str">
        <f t="shared" ca="1" si="9"/>
        <v/>
      </c>
      <c r="LQ2" t="str">
        <f t="shared" ca="1" si="9"/>
        <v/>
      </c>
      <c r="LR2" t="str">
        <f t="shared" ca="1" si="9"/>
        <v/>
      </c>
      <c r="LS2" t="str">
        <f t="shared" ca="1" si="9"/>
        <v/>
      </c>
      <c r="LT2" t="str">
        <f t="shared" ca="1" si="9"/>
        <v/>
      </c>
      <c r="LU2" t="str">
        <f t="shared" ca="1" si="9"/>
        <v/>
      </c>
      <c r="LV2" t="str">
        <f t="shared" ca="1" si="9"/>
        <v/>
      </c>
      <c r="LW2" t="str">
        <f t="shared" ca="1" si="9"/>
        <v/>
      </c>
      <c r="LX2" t="str">
        <f t="shared" ca="1" si="9"/>
        <v/>
      </c>
      <c r="LY2" t="str">
        <f t="shared" ca="1" si="9"/>
        <v/>
      </c>
      <c r="LZ2" t="str">
        <f t="shared" ca="1" si="9"/>
        <v/>
      </c>
      <c r="MA2" t="str">
        <f t="shared" ca="1" si="9"/>
        <v/>
      </c>
      <c r="MB2" t="str">
        <f t="shared" ca="1" si="9"/>
        <v/>
      </c>
      <c r="MC2" t="str">
        <f t="shared" ca="1" si="9"/>
        <v/>
      </c>
      <c r="MD2" t="str">
        <f t="shared" ca="1" si="9"/>
        <v/>
      </c>
      <c r="ME2" t="str">
        <f t="shared" ca="1" si="9"/>
        <v/>
      </c>
      <c r="MF2" t="str">
        <f t="shared" ca="1" si="9"/>
        <v/>
      </c>
    </row>
    <row r="3" spans="1:344" x14ac:dyDescent="0.25">
      <c r="R3" s="42" t="s">
        <v>186</v>
      </c>
      <c r="S3">
        <v>0.25</v>
      </c>
      <c r="T3" t="s">
        <v>187</v>
      </c>
      <c r="AE3">
        <v>1</v>
      </c>
      <c r="AH3">
        <v>1</v>
      </c>
      <c r="AS3">
        <f t="shared" ref="AS3:DD3" ca="1" si="10">OFFSET(IndexR,AS$1,_Instrument_row,1,1)</f>
        <v>1</v>
      </c>
      <c r="AT3">
        <f t="shared" ca="1" si="10"/>
        <v>37</v>
      </c>
      <c r="AU3">
        <f t="shared" ca="1" si="10"/>
        <v>43</v>
      </c>
      <c r="AV3">
        <f t="shared" ca="1" si="10"/>
        <v>49</v>
      </c>
      <c r="AW3">
        <f t="shared" ca="1" si="10"/>
        <v>67</v>
      </c>
      <c r="AX3">
        <f t="shared" ca="1" si="10"/>
        <v>82</v>
      </c>
      <c r="AY3">
        <f t="shared" ca="1" si="10"/>
        <v>126</v>
      </c>
      <c r="AZ3">
        <f t="shared" ca="1" si="10"/>
        <v>132</v>
      </c>
      <c r="BA3">
        <f t="shared" ca="1" si="10"/>
        <v>172</v>
      </c>
      <c r="BB3">
        <f t="shared" ca="1" si="10"/>
        <v>215</v>
      </c>
      <c r="BC3">
        <f t="shared" ca="1" si="10"/>
        <v>221</v>
      </c>
      <c r="BD3">
        <f t="shared" ca="1" si="10"/>
        <v>237</v>
      </c>
      <c r="BE3">
        <f t="shared" ca="1" si="10"/>
        <v>276</v>
      </c>
      <c r="BF3">
        <f t="shared" ca="1" si="10"/>
        <v>315</v>
      </c>
      <c r="BG3">
        <f t="shared" ca="1" si="10"/>
        <v>340</v>
      </c>
      <c r="BH3">
        <f t="shared" ca="1" si="10"/>
        <v>372</v>
      </c>
      <c r="BI3">
        <f t="shared" ca="1" si="10"/>
        <v>425</v>
      </c>
      <c r="BJ3">
        <f t="shared" ca="1" si="10"/>
        <v>431</v>
      </c>
      <c r="BK3">
        <f t="shared" ca="1" si="10"/>
        <v>438</v>
      </c>
      <c r="BL3">
        <f t="shared" ca="1" si="10"/>
        <v>453</v>
      </c>
      <c r="BM3">
        <f t="shared" ca="1" si="10"/>
        <v>475</v>
      </c>
      <c r="BN3">
        <f t="shared" ca="1" si="10"/>
        <v>483</v>
      </c>
      <c r="BO3">
        <f t="shared" ca="1" si="10"/>
        <v>502</v>
      </c>
      <c r="BP3">
        <f t="shared" ca="1" si="10"/>
        <v>505</v>
      </c>
      <c r="BQ3">
        <f t="shared" ca="1" si="10"/>
        <v>511</v>
      </c>
      <c r="BR3">
        <f t="shared" ca="1" si="10"/>
        <v>530</v>
      </c>
      <c r="BS3">
        <f t="shared" ca="1" si="10"/>
        <v>548</v>
      </c>
      <c r="BT3">
        <f t="shared" ca="1" si="10"/>
        <v>578</v>
      </c>
      <c r="BU3">
        <f t="shared" ca="1" si="10"/>
        <v>597</v>
      </c>
      <c r="BV3">
        <f t="shared" ca="1" si="10"/>
        <v>623</v>
      </c>
      <c r="BW3">
        <f t="shared" ca="1" si="10"/>
        <v>663</v>
      </c>
      <c r="BX3">
        <f t="shared" ca="1" si="10"/>
        <v>697</v>
      </c>
      <c r="BY3">
        <f t="shared" ca="1" si="10"/>
        <v>700</v>
      </c>
      <c r="BZ3" t="str">
        <f t="shared" ca="1" si="10"/>
        <v/>
      </c>
      <c r="CA3" t="str">
        <f t="shared" ca="1" si="10"/>
        <v/>
      </c>
      <c r="CB3" t="str">
        <f t="shared" ca="1" si="10"/>
        <v/>
      </c>
      <c r="CC3" t="str">
        <f t="shared" ca="1" si="10"/>
        <v/>
      </c>
      <c r="CD3" t="str">
        <f t="shared" ca="1" si="10"/>
        <v/>
      </c>
      <c r="CE3" t="str">
        <f t="shared" ca="1" si="10"/>
        <v/>
      </c>
      <c r="CF3" t="str">
        <f t="shared" ca="1" si="10"/>
        <v/>
      </c>
      <c r="CG3" t="str">
        <f t="shared" ca="1" si="10"/>
        <v/>
      </c>
      <c r="CH3" t="str">
        <f t="shared" ca="1" si="10"/>
        <v/>
      </c>
      <c r="CI3" t="str">
        <f t="shared" ca="1" si="10"/>
        <v/>
      </c>
      <c r="CJ3" t="str">
        <f t="shared" ca="1" si="10"/>
        <v/>
      </c>
      <c r="CK3" t="str">
        <f t="shared" ca="1" si="10"/>
        <v/>
      </c>
      <c r="CL3" t="str">
        <f t="shared" ca="1" si="10"/>
        <v/>
      </c>
      <c r="CM3" t="str">
        <f t="shared" ca="1" si="10"/>
        <v/>
      </c>
      <c r="CN3" t="str">
        <f t="shared" ca="1" si="10"/>
        <v/>
      </c>
      <c r="CO3" t="str">
        <f t="shared" ca="1" si="10"/>
        <v/>
      </c>
      <c r="CP3" t="str">
        <f t="shared" ca="1" si="10"/>
        <v/>
      </c>
      <c r="CQ3" t="str">
        <f t="shared" ca="1" si="10"/>
        <v/>
      </c>
      <c r="CR3" t="str">
        <f t="shared" ca="1" si="10"/>
        <v/>
      </c>
      <c r="CS3" t="str">
        <f t="shared" ca="1" si="10"/>
        <v/>
      </c>
      <c r="CT3" t="str">
        <f t="shared" ca="1" si="10"/>
        <v/>
      </c>
      <c r="CU3" t="str">
        <f t="shared" ca="1" si="10"/>
        <v/>
      </c>
      <c r="CV3" t="str">
        <f t="shared" ca="1" si="10"/>
        <v/>
      </c>
      <c r="CW3" t="str">
        <f t="shared" ca="1" si="10"/>
        <v/>
      </c>
      <c r="CX3" t="str">
        <f t="shared" ca="1" si="10"/>
        <v/>
      </c>
      <c r="CY3" t="str">
        <f t="shared" ca="1" si="10"/>
        <v/>
      </c>
      <c r="CZ3" t="str">
        <f t="shared" ca="1" si="10"/>
        <v/>
      </c>
      <c r="DA3" t="str">
        <f t="shared" ca="1" si="10"/>
        <v/>
      </c>
      <c r="DB3" t="str">
        <f t="shared" ca="1" si="10"/>
        <v/>
      </c>
      <c r="DC3" t="str">
        <f t="shared" ca="1" si="10"/>
        <v/>
      </c>
      <c r="DD3" t="str">
        <f t="shared" ca="1" si="10"/>
        <v/>
      </c>
      <c r="DE3" t="str">
        <f t="shared" ref="DE3:FP3" ca="1" si="11">OFFSET(IndexR,DE$1,_Instrument_row,1,1)</f>
        <v/>
      </c>
      <c r="DF3" t="str">
        <f t="shared" ca="1" si="11"/>
        <v/>
      </c>
      <c r="DG3" t="str">
        <f t="shared" ca="1" si="11"/>
        <v/>
      </c>
      <c r="DH3" t="str">
        <f t="shared" ca="1" si="11"/>
        <v/>
      </c>
      <c r="DI3" t="str">
        <f t="shared" ca="1" si="11"/>
        <v/>
      </c>
      <c r="DJ3" t="str">
        <f t="shared" ca="1" si="11"/>
        <v/>
      </c>
      <c r="DK3" t="str">
        <f t="shared" ca="1" si="11"/>
        <v/>
      </c>
      <c r="DL3" t="str">
        <f t="shared" ca="1" si="11"/>
        <v/>
      </c>
      <c r="DM3" t="str">
        <f t="shared" ca="1" si="11"/>
        <v/>
      </c>
      <c r="DN3" t="str">
        <f t="shared" ca="1" si="11"/>
        <v/>
      </c>
      <c r="DO3" t="str">
        <f t="shared" ca="1" si="11"/>
        <v/>
      </c>
      <c r="DP3" t="str">
        <f t="shared" ca="1" si="11"/>
        <v/>
      </c>
      <c r="DQ3" t="str">
        <f t="shared" ca="1" si="11"/>
        <v/>
      </c>
      <c r="DR3" t="str">
        <f t="shared" ca="1" si="11"/>
        <v/>
      </c>
      <c r="DS3" t="str">
        <f t="shared" ca="1" si="11"/>
        <v/>
      </c>
      <c r="DT3" t="str">
        <f t="shared" ca="1" si="11"/>
        <v/>
      </c>
      <c r="DU3" t="str">
        <f t="shared" ca="1" si="11"/>
        <v/>
      </c>
      <c r="DV3" t="str">
        <f t="shared" ca="1" si="11"/>
        <v/>
      </c>
      <c r="DW3" t="str">
        <f t="shared" ca="1" si="11"/>
        <v/>
      </c>
      <c r="DX3" t="str">
        <f t="shared" ca="1" si="11"/>
        <v/>
      </c>
      <c r="DY3" t="str">
        <f t="shared" ca="1" si="11"/>
        <v/>
      </c>
      <c r="DZ3" t="str">
        <f t="shared" ca="1" si="11"/>
        <v/>
      </c>
      <c r="EA3" t="str">
        <f t="shared" ca="1" si="11"/>
        <v/>
      </c>
      <c r="EB3" t="str">
        <f t="shared" ca="1" si="11"/>
        <v/>
      </c>
      <c r="EC3" t="str">
        <f t="shared" ca="1" si="11"/>
        <v/>
      </c>
      <c r="ED3" t="str">
        <f t="shared" ca="1" si="11"/>
        <v/>
      </c>
      <c r="EE3" t="str">
        <f t="shared" ca="1" si="11"/>
        <v/>
      </c>
      <c r="EF3" t="str">
        <f t="shared" ca="1" si="11"/>
        <v/>
      </c>
      <c r="EG3" t="str">
        <f t="shared" ca="1" si="11"/>
        <v/>
      </c>
      <c r="EH3" t="str">
        <f t="shared" ca="1" si="11"/>
        <v/>
      </c>
      <c r="EI3" t="str">
        <f t="shared" ca="1" si="11"/>
        <v/>
      </c>
      <c r="EJ3" t="str">
        <f t="shared" ca="1" si="11"/>
        <v/>
      </c>
      <c r="EK3" t="str">
        <f t="shared" ca="1" si="11"/>
        <v/>
      </c>
      <c r="EL3" t="str">
        <f t="shared" ca="1" si="11"/>
        <v/>
      </c>
      <c r="EM3" t="str">
        <f t="shared" ca="1" si="11"/>
        <v/>
      </c>
      <c r="EN3" t="str">
        <f t="shared" ca="1" si="11"/>
        <v/>
      </c>
      <c r="EO3" t="str">
        <f t="shared" ca="1" si="11"/>
        <v/>
      </c>
      <c r="EP3" t="str">
        <f t="shared" ca="1" si="11"/>
        <v/>
      </c>
      <c r="EQ3" t="str">
        <f t="shared" ca="1" si="11"/>
        <v/>
      </c>
      <c r="ER3" t="str">
        <f t="shared" ca="1" si="11"/>
        <v/>
      </c>
      <c r="ES3" t="str">
        <f t="shared" ca="1" si="11"/>
        <v/>
      </c>
      <c r="ET3" t="str">
        <f t="shared" ca="1" si="11"/>
        <v/>
      </c>
      <c r="EU3" t="str">
        <f t="shared" ca="1" si="11"/>
        <v/>
      </c>
      <c r="EV3" t="str">
        <f t="shared" ca="1" si="11"/>
        <v/>
      </c>
      <c r="EW3" t="str">
        <f t="shared" ca="1" si="11"/>
        <v/>
      </c>
      <c r="EX3" t="str">
        <f t="shared" ca="1" si="11"/>
        <v/>
      </c>
      <c r="EY3" t="str">
        <f t="shared" ca="1" si="11"/>
        <v/>
      </c>
      <c r="EZ3" t="str">
        <f t="shared" ca="1" si="11"/>
        <v/>
      </c>
      <c r="FA3" t="str">
        <f t="shared" ca="1" si="11"/>
        <v/>
      </c>
      <c r="FB3" t="str">
        <f t="shared" ca="1" si="11"/>
        <v/>
      </c>
      <c r="FC3" t="str">
        <f t="shared" ca="1" si="11"/>
        <v/>
      </c>
      <c r="FD3" t="str">
        <f t="shared" ca="1" si="11"/>
        <v/>
      </c>
      <c r="FE3" t="str">
        <f t="shared" ca="1" si="11"/>
        <v/>
      </c>
      <c r="FF3" t="str">
        <f t="shared" ca="1" si="11"/>
        <v/>
      </c>
      <c r="FG3" t="str">
        <f t="shared" ca="1" si="11"/>
        <v/>
      </c>
      <c r="FH3" t="str">
        <f t="shared" ca="1" si="11"/>
        <v/>
      </c>
      <c r="FI3" t="str">
        <f t="shared" ca="1" si="11"/>
        <v/>
      </c>
      <c r="FJ3" t="str">
        <f t="shared" ca="1" si="11"/>
        <v/>
      </c>
      <c r="FK3" t="str">
        <f t="shared" ca="1" si="11"/>
        <v/>
      </c>
      <c r="FL3" t="str">
        <f t="shared" ca="1" si="11"/>
        <v/>
      </c>
      <c r="FM3" t="str">
        <f t="shared" ca="1" si="11"/>
        <v/>
      </c>
      <c r="FN3" t="str">
        <f t="shared" ca="1" si="11"/>
        <v/>
      </c>
      <c r="FO3" t="str">
        <f t="shared" ca="1" si="11"/>
        <v/>
      </c>
      <c r="FP3" t="str">
        <f t="shared" ca="1" si="11"/>
        <v/>
      </c>
      <c r="FQ3" t="str">
        <f t="shared" ref="FQ3:IB3" ca="1" si="12">OFFSET(IndexR,FQ$1,_Instrument_row,1,1)</f>
        <v/>
      </c>
      <c r="FR3" t="str">
        <f t="shared" ca="1" si="12"/>
        <v/>
      </c>
      <c r="FS3" t="str">
        <f t="shared" ca="1" si="12"/>
        <v/>
      </c>
      <c r="FT3" t="str">
        <f t="shared" ca="1" si="12"/>
        <v/>
      </c>
      <c r="FU3" t="str">
        <f t="shared" ca="1" si="12"/>
        <v/>
      </c>
      <c r="FV3" t="str">
        <f t="shared" ca="1" si="12"/>
        <v/>
      </c>
      <c r="FW3" t="str">
        <f t="shared" ca="1" si="12"/>
        <v/>
      </c>
      <c r="FX3" t="str">
        <f t="shared" ca="1" si="12"/>
        <v/>
      </c>
      <c r="FY3" t="str">
        <f t="shared" ca="1" si="12"/>
        <v/>
      </c>
      <c r="FZ3" t="str">
        <f t="shared" ca="1" si="12"/>
        <v/>
      </c>
      <c r="GA3" t="str">
        <f t="shared" ca="1" si="12"/>
        <v/>
      </c>
      <c r="GB3" t="str">
        <f t="shared" ca="1" si="12"/>
        <v/>
      </c>
      <c r="GC3" t="str">
        <f t="shared" ca="1" si="12"/>
        <v/>
      </c>
      <c r="GD3" t="str">
        <f t="shared" ca="1" si="12"/>
        <v/>
      </c>
      <c r="GE3" t="str">
        <f t="shared" ca="1" si="12"/>
        <v/>
      </c>
      <c r="GF3" t="str">
        <f t="shared" ca="1" si="12"/>
        <v/>
      </c>
      <c r="GG3" t="str">
        <f t="shared" ca="1" si="12"/>
        <v/>
      </c>
      <c r="GH3" t="str">
        <f t="shared" ca="1" si="12"/>
        <v/>
      </c>
      <c r="GI3" t="str">
        <f t="shared" ca="1" si="12"/>
        <v/>
      </c>
      <c r="GJ3" t="str">
        <f t="shared" ca="1" si="12"/>
        <v/>
      </c>
      <c r="GK3" t="str">
        <f t="shared" ca="1" si="12"/>
        <v/>
      </c>
      <c r="GL3" t="str">
        <f t="shared" ca="1" si="12"/>
        <v/>
      </c>
      <c r="GM3" t="str">
        <f t="shared" ca="1" si="12"/>
        <v/>
      </c>
      <c r="GN3" t="str">
        <f t="shared" ca="1" si="12"/>
        <v/>
      </c>
      <c r="GO3" t="str">
        <f t="shared" ca="1" si="12"/>
        <v/>
      </c>
      <c r="GP3" t="str">
        <f t="shared" ca="1" si="12"/>
        <v/>
      </c>
      <c r="GQ3" t="str">
        <f t="shared" ca="1" si="12"/>
        <v/>
      </c>
      <c r="GR3" t="str">
        <f t="shared" ca="1" si="12"/>
        <v/>
      </c>
      <c r="GS3" t="str">
        <f t="shared" ca="1" si="12"/>
        <v/>
      </c>
      <c r="GT3" t="str">
        <f t="shared" ca="1" si="12"/>
        <v/>
      </c>
      <c r="GU3" t="str">
        <f t="shared" ca="1" si="12"/>
        <v/>
      </c>
      <c r="GV3" t="str">
        <f t="shared" ca="1" si="12"/>
        <v/>
      </c>
      <c r="GW3" t="str">
        <f t="shared" ca="1" si="12"/>
        <v/>
      </c>
      <c r="GX3" t="str">
        <f t="shared" ca="1" si="12"/>
        <v/>
      </c>
      <c r="GY3" t="str">
        <f t="shared" ca="1" si="12"/>
        <v/>
      </c>
      <c r="GZ3" t="str">
        <f t="shared" ca="1" si="12"/>
        <v/>
      </c>
      <c r="HA3" t="str">
        <f t="shared" ca="1" si="12"/>
        <v/>
      </c>
      <c r="HB3" t="str">
        <f t="shared" ca="1" si="12"/>
        <v/>
      </c>
      <c r="HC3" t="str">
        <f t="shared" ca="1" si="12"/>
        <v/>
      </c>
      <c r="HD3" t="str">
        <f t="shared" ca="1" si="12"/>
        <v/>
      </c>
      <c r="HE3" t="str">
        <f t="shared" ca="1" si="12"/>
        <v/>
      </c>
      <c r="HF3" t="str">
        <f t="shared" ca="1" si="12"/>
        <v/>
      </c>
      <c r="HG3" t="str">
        <f t="shared" ca="1" si="12"/>
        <v/>
      </c>
      <c r="HH3" t="str">
        <f t="shared" ca="1" si="12"/>
        <v/>
      </c>
      <c r="HI3" t="str">
        <f t="shared" ca="1" si="12"/>
        <v/>
      </c>
      <c r="HJ3" t="str">
        <f t="shared" ca="1" si="12"/>
        <v/>
      </c>
      <c r="HK3" t="str">
        <f t="shared" ca="1" si="12"/>
        <v/>
      </c>
      <c r="HL3" t="str">
        <f t="shared" ca="1" si="12"/>
        <v/>
      </c>
      <c r="HM3" t="str">
        <f t="shared" ca="1" si="12"/>
        <v/>
      </c>
      <c r="HN3" t="str">
        <f t="shared" ca="1" si="12"/>
        <v/>
      </c>
      <c r="HO3" t="str">
        <f t="shared" ca="1" si="12"/>
        <v/>
      </c>
      <c r="HP3" t="str">
        <f t="shared" ca="1" si="12"/>
        <v/>
      </c>
      <c r="HQ3" t="str">
        <f t="shared" ca="1" si="12"/>
        <v/>
      </c>
      <c r="HR3" t="str">
        <f t="shared" ca="1" si="12"/>
        <v/>
      </c>
      <c r="HS3" t="str">
        <f t="shared" ca="1" si="12"/>
        <v/>
      </c>
      <c r="HT3" t="str">
        <f t="shared" ca="1" si="12"/>
        <v/>
      </c>
      <c r="HU3" t="str">
        <f t="shared" ca="1" si="12"/>
        <v/>
      </c>
      <c r="HV3" t="str">
        <f t="shared" ca="1" si="12"/>
        <v/>
      </c>
      <c r="HW3" t="str">
        <f t="shared" ca="1" si="12"/>
        <v/>
      </c>
      <c r="HX3" t="str">
        <f t="shared" ca="1" si="12"/>
        <v/>
      </c>
      <c r="HY3" t="str">
        <f t="shared" ca="1" si="12"/>
        <v/>
      </c>
      <c r="HZ3" t="str">
        <f t="shared" ca="1" si="12"/>
        <v/>
      </c>
      <c r="IA3" t="str">
        <f t="shared" ca="1" si="12"/>
        <v/>
      </c>
      <c r="IB3" t="str">
        <f t="shared" ca="1" si="12"/>
        <v/>
      </c>
      <c r="IC3" t="str">
        <f t="shared" ref="IC3:KN3" ca="1" si="13">OFFSET(IndexR,IC$1,_Instrument_row,1,1)</f>
        <v/>
      </c>
      <c r="ID3" t="str">
        <f t="shared" ca="1" si="13"/>
        <v/>
      </c>
      <c r="IE3" t="str">
        <f t="shared" ca="1" si="13"/>
        <v/>
      </c>
      <c r="IF3" t="str">
        <f t="shared" ca="1" si="13"/>
        <v/>
      </c>
      <c r="IG3" t="str">
        <f t="shared" ca="1" si="13"/>
        <v/>
      </c>
      <c r="IH3" t="str">
        <f t="shared" ca="1" si="13"/>
        <v/>
      </c>
      <c r="II3" t="str">
        <f t="shared" ca="1" si="13"/>
        <v/>
      </c>
      <c r="IJ3" t="str">
        <f t="shared" ca="1" si="13"/>
        <v/>
      </c>
      <c r="IK3" t="str">
        <f t="shared" ca="1" si="13"/>
        <v/>
      </c>
      <c r="IL3" t="str">
        <f t="shared" ca="1" si="13"/>
        <v/>
      </c>
      <c r="IM3" t="str">
        <f t="shared" ca="1" si="13"/>
        <v/>
      </c>
      <c r="IN3" t="str">
        <f t="shared" ca="1" si="13"/>
        <v/>
      </c>
      <c r="IO3" t="str">
        <f t="shared" ca="1" si="13"/>
        <v/>
      </c>
      <c r="IP3" t="str">
        <f t="shared" ca="1" si="13"/>
        <v/>
      </c>
      <c r="IQ3" t="str">
        <f t="shared" ca="1" si="13"/>
        <v/>
      </c>
      <c r="IR3" t="str">
        <f t="shared" ca="1" si="13"/>
        <v/>
      </c>
      <c r="IS3" t="str">
        <f t="shared" ca="1" si="13"/>
        <v/>
      </c>
      <c r="IT3" t="str">
        <f t="shared" ca="1" si="13"/>
        <v/>
      </c>
      <c r="IU3" t="str">
        <f t="shared" ca="1" si="13"/>
        <v/>
      </c>
      <c r="IV3" t="str">
        <f t="shared" ca="1" si="13"/>
        <v/>
      </c>
      <c r="IW3" t="str">
        <f t="shared" ca="1" si="13"/>
        <v/>
      </c>
      <c r="IX3" t="str">
        <f t="shared" ca="1" si="13"/>
        <v/>
      </c>
      <c r="IY3" t="str">
        <f t="shared" ca="1" si="13"/>
        <v/>
      </c>
      <c r="IZ3" t="str">
        <f t="shared" ca="1" si="13"/>
        <v/>
      </c>
      <c r="JA3" t="str">
        <f t="shared" ca="1" si="13"/>
        <v/>
      </c>
      <c r="JB3" t="str">
        <f t="shared" ca="1" si="13"/>
        <v/>
      </c>
      <c r="JC3" t="str">
        <f t="shared" ca="1" si="13"/>
        <v/>
      </c>
      <c r="JD3" t="str">
        <f t="shared" ca="1" si="13"/>
        <v/>
      </c>
      <c r="JE3" t="str">
        <f t="shared" ca="1" si="13"/>
        <v/>
      </c>
      <c r="JF3" t="str">
        <f t="shared" ca="1" si="13"/>
        <v/>
      </c>
      <c r="JG3" t="str">
        <f t="shared" ca="1" si="13"/>
        <v/>
      </c>
      <c r="JH3" t="str">
        <f t="shared" ca="1" si="13"/>
        <v/>
      </c>
      <c r="JI3" t="str">
        <f t="shared" ca="1" si="13"/>
        <v/>
      </c>
      <c r="JJ3" t="str">
        <f t="shared" ca="1" si="13"/>
        <v/>
      </c>
      <c r="JK3" t="str">
        <f t="shared" ca="1" si="13"/>
        <v/>
      </c>
      <c r="JL3" t="str">
        <f t="shared" ca="1" si="13"/>
        <v/>
      </c>
      <c r="JM3" t="str">
        <f t="shared" ca="1" si="13"/>
        <v/>
      </c>
      <c r="JN3" t="str">
        <f t="shared" ca="1" si="13"/>
        <v/>
      </c>
      <c r="JO3" t="str">
        <f t="shared" ca="1" si="13"/>
        <v/>
      </c>
      <c r="JP3" t="str">
        <f t="shared" ca="1" si="13"/>
        <v/>
      </c>
      <c r="JQ3" t="str">
        <f t="shared" ca="1" si="13"/>
        <v/>
      </c>
      <c r="JR3" t="str">
        <f t="shared" ca="1" si="13"/>
        <v/>
      </c>
      <c r="JS3" t="str">
        <f t="shared" ca="1" si="13"/>
        <v/>
      </c>
      <c r="JT3" t="str">
        <f t="shared" ca="1" si="13"/>
        <v/>
      </c>
      <c r="JU3" t="str">
        <f t="shared" ca="1" si="13"/>
        <v/>
      </c>
      <c r="JV3" t="str">
        <f t="shared" ca="1" si="13"/>
        <v/>
      </c>
      <c r="JW3" t="str">
        <f t="shared" ca="1" si="13"/>
        <v/>
      </c>
      <c r="JX3" t="str">
        <f t="shared" ca="1" si="13"/>
        <v/>
      </c>
      <c r="JY3" t="str">
        <f t="shared" ca="1" si="13"/>
        <v/>
      </c>
      <c r="JZ3" t="str">
        <f t="shared" ca="1" si="13"/>
        <v/>
      </c>
      <c r="KA3" t="str">
        <f t="shared" ca="1" si="13"/>
        <v/>
      </c>
      <c r="KB3" t="str">
        <f t="shared" ca="1" si="13"/>
        <v/>
      </c>
      <c r="KC3" t="str">
        <f t="shared" ca="1" si="13"/>
        <v/>
      </c>
      <c r="KD3" t="str">
        <f t="shared" ca="1" si="13"/>
        <v/>
      </c>
      <c r="KE3" t="str">
        <f t="shared" ca="1" si="13"/>
        <v/>
      </c>
      <c r="KF3" t="str">
        <f t="shared" ca="1" si="13"/>
        <v/>
      </c>
      <c r="KG3" t="str">
        <f t="shared" ca="1" si="13"/>
        <v/>
      </c>
      <c r="KH3" t="str">
        <f t="shared" ca="1" si="13"/>
        <v/>
      </c>
      <c r="KI3" t="str">
        <f t="shared" ca="1" si="13"/>
        <v/>
      </c>
      <c r="KJ3" t="str">
        <f t="shared" ca="1" si="13"/>
        <v/>
      </c>
      <c r="KK3" t="str">
        <f t="shared" ca="1" si="13"/>
        <v/>
      </c>
      <c r="KL3" t="str">
        <f t="shared" ca="1" si="13"/>
        <v/>
      </c>
      <c r="KM3" t="str">
        <f t="shared" ca="1" si="13"/>
        <v/>
      </c>
      <c r="KN3" t="str">
        <f t="shared" ca="1" si="13"/>
        <v/>
      </c>
      <c r="KO3" t="str">
        <f t="shared" ref="KO3:MF3" ca="1" si="14">OFFSET(IndexR,KO$1,_Instrument_row,1,1)</f>
        <v/>
      </c>
      <c r="KP3" t="str">
        <f t="shared" ca="1" si="14"/>
        <v/>
      </c>
      <c r="KQ3" t="str">
        <f t="shared" ca="1" si="14"/>
        <v/>
      </c>
      <c r="KR3" t="str">
        <f t="shared" ca="1" si="14"/>
        <v/>
      </c>
      <c r="KS3" t="str">
        <f t="shared" ca="1" si="14"/>
        <v/>
      </c>
      <c r="KT3" t="str">
        <f t="shared" ca="1" si="14"/>
        <v/>
      </c>
      <c r="KU3" t="str">
        <f t="shared" ca="1" si="14"/>
        <v/>
      </c>
      <c r="KV3" t="str">
        <f t="shared" ca="1" si="14"/>
        <v/>
      </c>
      <c r="KW3" t="str">
        <f t="shared" ca="1" si="14"/>
        <v/>
      </c>
      <c r="KX3" t="str">
        <f t="shared" ca="1" si="14"/>
        <v/>
      </c>
      <c r="KY3" t="str">
        <f t="shared" ca="1" si="14"/>
        <v/>
      </c>
      <c r="KZ3" t="str">
        <f t="shared" ca="1" si="14"/>
        <v/>
      </c>
      <c r="LA3" t="str">
        <f t="shared" ca="1" si="14"/>
        <v/>
      </c>
      <c r="LB3" t="str">
        <f t="shared" ca="1" si="14"/>
        <v/>
      </c>
      <c r="LC3" t="str">
        <f t="shared" ca="1" si="14"/>
        <v/>
      </c>
      <c r="LD3" t="str">
        <f t="shared" ca="1" si="14"/>
        <v/>
      </c>
      <c r="LE3" t="str">
        <f t="shared" ca="1" si="14"/>
        <v/>
      </c>
      <c r="LF3" t="str">
        <f t="shared" ca="1" si="14"/>
        <v/>
      </c>
      <c r="LG3" t="str">
        <f t="shared" ca="1" si="14"/>
        <v/>
      </c>
      <c r="LH3" t="str">
        <f t="shared" ca="1" si="14"/>
        <v/>
      </c>
      <c r="LI3" t="str">
        <f t="shared" ca="1" si="14"/>
        <v/>
      </c>
      <c r="LJ3" t="str">
        <f t="shared" ca="1" si="14"/>
        <v/>
      </c>
      <c r="LK3" t="str">
        <f t="shared" ca="1" si="14"/>
        <v/>
      </c>
      <c r="LL3" t="str">
        <f t="shared" ca="1" si="14"/>
        <v/>
      </c>
      <c r="LM3" t="str">
        <f t="shared" ca="1" si="14"/>
        <v/>
      </c>
      <c r="LN3" t="str">
        <f t="shared" ca="1" si="14"/>
        <v/>
      </c>
      <c r="LO3" t="str">
        <f t="shared" ca="1" si="14"/>
        <v/>
      </c>
      <c r="LP3" t="str">
        <f t="shared" ca="1" si="14"/>
        <v/>
      </c>
      <c r="LQ3" t="str">
        <f t="shared" ca="1" si="14"/>
        <v/>
      </c>
      <c r="LR3" t="str">
        <f t="shared" ca="1" si="14"/>
        <v/>
      </c>
      <c r="LS3" t="str">
        <f t="shared" ca="1" si="14"/>
        <v/>
      </c>
      <c r="LT3" t="str">
        <f t="shared" ca="1" si="14"/>
        <v/>
      </c>
      <c r="LU3" t="str">
        <f t="shared" ca="1" si="14"/>
        <v/>
      </c>
      <c r="LV3" t="str">
        <f t="shared" ca="1" si="14"/>
        <v/>
      </c>
      <c r="LW3" t="str">
        <f t="shared" ca="1" si="14"/>
        <v/>
      </c>
      <c r="LX3" t="str">
        <f t="shared" ca="1" si="14"/>
        <v/>
      </c>
      <c r="LY3" t="str">
        <f t="shared" ca="1" si="14"/>
        <v/>
      </c>
      <c r="LZ3" t="str">
        <f t="shared" ca="1" si="14"/>
        <v/>
      </c>
      <c r="MA3" t="str">
        <f t="shared" ca="1" si="14"/>
        <v/>
      </c>
      <c r="MB3" t="str">
        <f t="shared" ca="1" si="14"/>
        <v/>
      </c>
      <c r="MC3" t="str">
        <f t="shared" ca="1" si="14"/>
        <v/>
      </c>
      <c r="MD3" t="str">
        <f t="shared" ca="1" si="14"/>
        <v/>
      </c>
      <c r="ME3" t="str">
        <f t="shared" ca="1" si="14"/>
        <v/>
      </c>
      <c r="MF3" t="str">
        <f t="shared" ca="1" si="14"/>
        <v/>
      </c>
    </row>
    <row r="4" spans="1:344" x14ac:dyDescent="0.25">
      <c r="T4" t="s">
        <v>188</v>
      </c>
      <c r="AE4">
        <v>1</v>
      </c>
      <c r="AH4">
        <f ca="1">$D$19</f>
        <v>4</v>
      </c>
      <c r="AS4">
        <f t="shared" ref="AS4:DD4" ca="1" si="15">OFFSET(IndexR,AS$1,_Instrument_length,1,1)</f>
        <v>36</v>
      </c>
      <c r="AT4">
        <f t="shared" ca="1" si="15"/>
        <v>6</v>
      </c>
      <c r="AU4">
        <f t="shared" ca="1" si="15"/>
        <v>6</v>
      </c>
      <c r="AV4">
        <f t="shared" ca="1" si="15"/>
        <v>18</v>
      </c>
      <c r="AW4">
        <f t="shared" ca="1" si="15"/>
        <v>15</v>
      </c>
      <c r="AX4">
        <f t="shared" ca="1" si="15"/>
        <v>44</v>
      </c>
      <c r="AY4">
        <f t="shared" ca="1" si="15"/>
        <v>6</v>
      </c>
      <c r="AZ4">
        <f t="shared" ca="1" si="15"/>
        <v>40</v>
      </c>
      <c r="BA4">
        <f t="shared" ca="1" si="15"/>
        <v>43</v>
      </c>
      <c r="BB4">
        <f t="shared" ca="1" si="15"/>
        <v>6</v>
      </c>
      <c r="BC4">
        <f t="shared" ca="1" si="15"/>
        <v>16</v>
      </c>
      <c r="BD4">
        <f t="shared" ca="1" si="15"/>
        <v>39</v>
      </c>
      <c r="BE4">
        <f t="shared" ca="1" si="15"/>
        <v>39</v>
      </c>
      <c r="BF4">
        <f t="shared" ca="1" si="15"/>
        <v>25</v>
      </c>
      <c r="BG4">
        <f t="shared" ca="1" si="15"/>
        <v>32</v>
      </c>
      <c r="BH4">
        <f t="shared" ca="1" si="15"/>
        <v>53</v>
      </c>
      <c r="BI4">
        <f t="shared" ca="1" si="15"/>
        <v>6</v>
      </c>
      <c r="BJ4">
        <f t="shared" ca="1" si="15"/>
        <v>7</v>
      </c>
      <c r="BK4">
        <f t="shared" ca="1" si="15"/>
        <v>15</v>
      </c>
      <c r="BL4">
        <f t="shared" ca="1" si="15"/>
        <v>22</v>
      </c>
      <c r="BM4">
        <f t="shared" ca="1" si="15"/>
        <v>8</v>
      </c>
      <c r="BN4">
        <f t="shared" ca="1" si="15"/>
        <v>19</v>
      </c>
      <c r="BO4">
        <f t="shared" ca="1" si="15"/>
        <v>3</v>
      </c>
      <c r="BP4">
        <f t="shared" ca="1" si="15"/>
        <v>6</v>
      </c>
      <c r="BQ4">
        <f t="shared" ca="1" si="15"/>
        <v>19</v>
      </c>
      <c r="BR4">
        <f t="shared" ca="1" si="15"/>
        <v>18</v>
      </c>
      <c r="BS4">
        <f t="shared" ca="1" si="15"/>
        <v>30</v>
      </c>
      <c r="BT4">
        <f t="shared" ca="1" si="15"/>
        <v>19</v>
      </c>
      <c r="BU4">
        <f t="shared" ca="1" si="15"/>
        <v>26</v>
      </c>
      <c r="BV4">
        <f t="shared" ca="1" si="15"/>
        <v>40</v>
      </c>
      <c r="BW4">
        <f t="shared" ca="1" si="15"/>
        <v>34</v>
      </c>
      <c r="BX4">
        <f t="shared" ca="1" si="15"/>
        <v>3</v>
      </c>
      <c r="BY4">
        <f t="shared" ca="1" si="15"/>
        <v>20</v>
      </c>
      <c r="BZ4" t="str">
        <f t="shared" ca="1" si="15"/>
        <v/>
      </c>
      <c r="CA4" t="str">
        <f t="shared" ca="1" si="15"/>
        <v/>
      </c>
      <c r="CB4" t="str">
        <f t="shared" ca="1" si="15"/>
        <v/>
      </c>
      <c r="CC4" t="str">
        <f t="shared" ca="1" si="15"/>
        <v/>
      </c>
      <c r="CD4" t="str">
        <f t="shared" ca="1" si="15"/>
        <v/>
      </c>
      <c r="CE4" t="str">
        <f t="shared" ca="1" si="15"/>
        <v/>
      </c>
      <c r="CF4" t="str">
        <f t="shared" ca="1" si="15"/>
        <v/>
      </c>
      <c r="CG4" t="str">
        <f t="shared" ca="1" si="15"/>
        <v/>
      </c>
      <c r="CH4" t="str">
        <f t="shared" ca="1" si="15"/>
        <v/>
      </c>
      <c r="CI4" t="str">
        <f t="shared" ca="1" si="15"/>
        <v/>
      </c>
      <c r="CJ4" t="str">
        <f t="shared" ca="1" si="15"/>
        <v/>
      </c>
      <c r="CK4" t="str">
        <f t="shared" ca="1" si="15"/>
        <v/>
      </c>
      <c r="CL4" t="str">
        <f t="shared" ca="1" si="15"/>
        <v/>
      </c>
      <c r="CM4" t="str">
        <f t="shared" ca="1" si="15"/>
        <v/>
      </c>
      <c r="CN4" t="str">
        <f t="shared" ca="1" si="15"/>
        <v/>
      </c>
      <c r="CO4" t="str">
        <f t="shared" ca="1" si="15"/>
        <v/>
      </c>
      <c r="CP4" t="str">
        <f t="shared" ca="1" si="15"/>
        <v/>
      </c>
      <c r="CQ4" t="str">
        <f t="shared" ca="1" si="15"/>
        <v/>
      </c>
      <c r="CR4" t="str">
        <f t="shared" ca="1" si="15"/>
        <v/>
      </c>
      <c r="CS4" t="str">
        <f t="shared" ca="1" si="15"/>
        <v/>
      </c>
      <c r="CT4" t="str">
        <f t="shared" ca="1" si="15"/>
        <v/>
      </c>
      <c r="CU4" t="str">
        <f t="shared" ca="1" si="15"/>
        <v/>
      </c>
      <c r="CV4" t="str">
        <f t="shared" ca="1" si="15"/>
        <v/>
      </c>
      <c r="CW4" t="str">
        <f t="shared" ca="1" si="15"/>
        <v/>
      </c>
      <c r="CX4" t="str">
        <f t="shared" ca="1" si="15"/>
        <v/>
      </c>
      <c r="CY4" t="str">
        <f t="shared" ca="1" si="15"/>
        <v/>
      </c>
      <c r="CZ4" t="str">
        <f t="shared" ca="1" si="15"/>
        <v/>
      </c>
      <c r="DA4" t="str">
        <f t="shared" ca="1" si="15"/>
        <v/>
      </c>
      <c r="DB4" t="str">
        <f t="shared" ca="1" si="15"/>
        <v/>
      </c>
      <c r="DC4" t="str">
        <f t="shared" ca="1" si="15"/>
        <v/>
      </c>
      <c r="DD4" t="str">
        <f t="shared" ca="1" si="15"/>
        <v/>
      </c>
      <c r="DE4" t="str">
        <f t="shared" ref="DE4:FP4" ca="1" si="16">OFFSET(IndexR,DE$1,_Instrument_length,1,1)</f>
        <v/>
      </c>
      <c r="DF4" t="str">
        <f t="shared" ca="1" si="16"/>
        <v/>
      </c>
      <c r="DG4" t="str">
        <f t="shared" ca="1" si="16"/>
        <v/>
      </c>
      <c r="DH4" t="str">
        <f t="shared" ca="1" si="16"/>
        <v/>
      </c>
      <c r="DI4" t="str">
        <f t="shared" ca="1" si="16"/>
        <v/>
      </c>
      <c r="DJ4" t="str">
        <f t="shared" ca="1" si="16"/>
        <v/>
      </c>
      <c r="DK4" t="str">
        <f t="shared" ca="1" si="16"/>
        <v/>
      </c>
      <c r="DL4" t="str">
        <f t="shared" ca="1" si="16"/>
        <v/>
      </c>
      <c r="DM4" t="str">
        <f t="shared" ca="1" si="16"/>
        <v/>
      </c>
      <c r="DN4" t="str">
        <f t="shared" ca="1" si="16"/>
        <v/>
      </c>
      <c r="DO4" t="str">
        <f t="shared" ca="1" si="16"/>
        <v/>
      </c>
      <c r="DP4" t="str">
        <f t="shared" ca="1" si="16"/>
        <v/>
      </c>
      <c r="DQ4" t="str">
        <f t="shared" ca="1" si="16"/>
        <v/>
      </c>
      <c r="DR4" t="str">
        <f t="shared" ca="1" si="16"/>
        <v/>
      </c>
      <c r="DS4" t="str">
        <f t="shared" ca="1" si="16"/>
        <v/>
      </c>
      <c r="DT4" t="str">
        <f t="shared" ca="1" si="16"/>
        <v/>
      </c>
      <c r="DU4" t="str">
        <f t="shared" ca="1" si="16"/>
        <v/>
      </c>
      <c r="DV4" t="str">
        <f t="shared" ca="1" si="16"/>
        <v/>
      </c>
      <c r="DW4" t="str">
        <f t="shared" ca="1" si="16"/>
        <v/>
      </c>
      <c r="DX4" t="str">
        <f t="shared" ca="1" si="16"/>
        <v/>
      </c>
      <c r="DY4" t="str">
        <f t="shared" ca="1" si="16"/>
        <v/>
      </c>
      <c r="DZ4" t="str">
        <f t="shared" ca="1" si="16"/>
        <v/>
      </c>
      <c r="EA4" t="str">
        <f t="shared" ca="1" si="16"/>
        <v/>
      </c>
      <c r="EB4" t="str">
        <f t="shared" ca="1" si="16"/>
        <v/>
      </c>
      <c r="EC4" t="str">
        <f t="shared" ca="1" si="16"/>
        <v/>
      </c>
      <c r="ED4" t="str">
        <f t="shared" ca="1" si="16"/>
        <v/>
      </c>
      <c r="EE4" t="str">
        <f t="shared" ca="1" si="16"/>
        <v/>
      </c>
      <c r="EF4" t="str">
        <f t="shared" ca="1" si="16"/>
        <v/>
      </c>
      <c r="EG4" t="str">
        <f t="shared" ca="1" si="16"/>
        <v/>
      </c>
      <c r="EH4" t="str">
        <f t="shared" ca="1" si="16"/>
        <v/>
      </c>
      <c r="EI4" t="str">
        <f t="shared" ca="1" si="16"/>
        <v/>
      </c>
      <c r="EJ4" t="str">
        <f t="shared" ca="1" si="16"/>
        <v/>
      </c>
      <c r="EK4" t="str">
        <f t="shared" ca="1" si="16"/>
        <v/>
      </c>
      <c r="EL4" t="str">
        <f t="shared" ca="1" si="16"/>
        <v/>
      </c>
      <c r="EM4" t="str">
        <f t="shared" ca="1" si="16"/>
        <v/>
      </c>
      <c r="EN4" t="str">
        <f t="shared" ca="1" si="16"/>
        <v/>
      </c>
      <c r="EO4" t="str">
        <f t="shared" ca="1" si="16"/>
        <v/>
      </c>
      <c r="EP4" t="str">
        <f t="shared" ca="1" si="16"/>
        <v/>
      </c>
      <c r="EQ4" t="str">
        <f t="shared" ca="1" si="16"/>
        <v/>
      </c>
      <c r="ER4" t="str">
        <f t="shared" ca="1" si="16"/>
        <v/>
      </c>
      <c r="ES4" t="str">
        <f t="shared" ca="1" si="16"/>
        <v/>
      </c>
      <c r="ET4" t="str">
        <f t="shared" ca="1" si="16"/>
        <v/>
      </c>
      <c r="EU4" t="str">
        <f t="shared" ca="1" si="16"/>
        <v/>
      </c>
      <c r="EV4" t="str">
        <f t="shared" ca="1" si="16"/>
        <v/>
      </c>
      <c r="EW4" t="str">
        <f t="shared" ca="1" si="16"/>
        <v/>
      </c>
      <c r="EX4" t="str">
        <f t="shared" ca="1" si="16"/>
        <v/>
      </c>
      <c r="EY4" t="str">
        <f t="shared" ca="1" si="16"/>
        <v/>
      </c>
      <c r="EZ4" t="str">
        <f t="shared" ca="1" si="16"/>
        <v/>
      </c>
      <c r="FA4" t="str">
        <f t="shared" ca="1" si="16"/>
        <v/>
      </c>
      <c r="FB4" t="str">
        <f t="shared" ca="1" si="16"/>
        <v/>
      </c>
      <c r="FC4" t="str">
        <f t="shared" ca="1" si="16"/>
        <v/>
      </c>
      <c r="FD4" t="str">
        <f t="shared" ca="1" si="16"/>
        <v/>
      </c>
      <c r="FE4" t="str">
        <f t="shared" ca="1" si="16"/>
        <v/>
      </c>
      <c r="FF4" t="str">
        <f t="shared" ca="1" si="16"/>
        <v/>
      </c>
      <c r="FG4" t="str">
        <f t="shared" ca="1" si="16"/>
        <v/>
      </c>
      <c r="FH4" t="str">
        <f t="shared" ca="1" si="16"/>
        <v/>
      </c>
      <c r="FI4" t="str">
        <f t="shared" ca="1" si="16"/>
        <v/>
      </c>
      <c r="FJ4" t="str">
        <f t="shared" ca="1" si="16"/>
        <v/>
      </c>
      <c r="FK4" t="str">
        <f t="shared" ca="1" si="16"/>
        <v/>
      </c>
      <c r="FL4" t="str">
        <f t="shared" ca="1" si="16"/>
        <v/>
      </c>
      <c r="FM4" t="str">
        <f t="shared" ca="1" si="16"/>
        <v/>
      </c>
      <c r="FN4" t="str">
        <f t="shared" ca="1" si="16"/>
        <v/>
      </c>
      <c r="FO4" t="str">
        <f t="shared" ca="1" si="16"/>
        <v/>
      </c>
      <c r="FP4" t="str">
        <f t="shared" ca="1" si="16"/>
        <v/>
      </c>
      <c r="FQ4" t="str">
        <f t="shared" ref="FQ4:IB4" ca="1" si="17">OFFSET(IndexR,FQ$1,_Instrument_length,1,1)</f>
        <v/>
      </c>
      <c r="FR4" t="str">
        <f t="shared" ca="1" si="17"/>
        <v/>
      </c>
      <c r="FS4" t="str">
        <f t="shared" ca="1" si="17"/>
        <v/>
      </c>
      <c r="FT4" t="str">
        <f t="shared" ca="1" si="17"/>
        <v/>
      </c>
      <c r="FU4" t="str">
        <f t="shared" ca="1" si="17"/>
        <v/>
      </c>
      <c r="FV4" t="str">
        <f t="shared" ca="1" si="17"/>
        <v/>
      </c>
      <c r="FW4" t="str">
        <f t="shared" ca="1" si="17"/>
        <v/>
      </c>
      <c r="FX4" t="str">
        <f t="shared" ca="1" si="17"/>
        <v/>
      </c>
      <c r="FY4" t="str">
        <f t="shared" ca="1" si="17"/>
        <v/>
      </c>
      <c r="FZ4" t="str">
        <f t="shared" ca="1" si="17"/>
        <v/>
      </c>
      <c r="GA4" t="str">
        <f t="shared" ca="1" si="17"/>
        <v/>
      </c>
      <c r="GB4" t="str">
        <f t="shared" ca="1" si="17"/>
        <v/>
      </c>
      <c r="GC4" t="str">
        <f t="shared" ca="1" si="17"/>
        <v/>
      </c>
      <c r="GD4" t="str">
        <f t="shared" ca="1" si="17"/>
        <v/>
      </c>
      <c r="GE4" t="str">
        <f t="shared" ca="1" si="17"/>
        <v/>
      </c>
      <c r="GF4" t="str">
        <f t="shared" ca="1" si="17"/>
        <v/>
      </c>
      <c r="GG4" t="str">
        <f t="shared" ca="1" si="17"/>
        <v/>
      </c>
      <c r="GH4" t="str">
        <f t="shared" ca="1" si="17"/>
        <v/>
      </c>
      <c r="GI4" t="str">
        <f t="shared" ca="1" si="17"/>
        <v/>
      </c>
      <c r="GJ4" t="str">
        <f t="shared" ca="1" si="17"/>
        <v/>
      </c>
      <c r="GK4" t="str">
        <f t="shared" ca="1" si="17"/>
        <v/>
      </c>
      <c r="GL4" t="str">
        <f t="shared" ca="1" si="17"/>
        <v/>
      </c>
      <c r="GM4" t="str">
        <f t="shared" ca="1" si="17"/>
        <v/>
      </c>
      <c r="GN4" t="str">
        <f t="shared" ca="1" si="17"/>
        <v/>
      </c>
      <c r="GO4" t="str">
        <f t="shared" ca="1" si="17"/>
        <v/>
      </c>
      <c r="GP4" t="str">
        <f t="shared" ca="1" si="17"/>
        <v/>
      </c>
      <c r="GQ4" t="str">
        <f t="shared" ca="1" si="17"/>
        <v/>
      </c>
      <c r="GR4" t="str">
        <f t="shared" ca="1" si="17"/>
        <v/>
      </c>
      <c r="GS4" t="str">
        <f t="shared" ca="1" si="17"/>
        <v/>
      </c>
      <c r="GT4" t="str">
        <f t="shared" ca="1" si="17"/>
        <v/>
      </c>
      <c r="GU4" t="str">
        <f t="shared" ca="1" si="17"/>
        <v/>
      </c>
      <c r="GV4" t="str">
        <f t="shared" ca="1" si="17"/>
        <v/>
      </c>
      <c r="GW4" t="str">
        <f t="shared" ca="1" si="17"/>
        <v/>
      </c>
      <c r="GX4" t="str">
        <f t="shared" ca="1" si="17"/>
        <v/>
      </c>
      <c r="GY4" t="str">
        <f t="shared" ca="1" si="17"/>
        <v/>
      </c>
      <c r="GZ4" t="str">
        <f t="shared" ca="1" si="17"/>
        <v/>
      </c>
      <c r="HA4" t="str">
        <f t="shared" ca="1" si="17"/>
        <v/>
      </c>
      <c r="HB4" t="str">
        <f t="shared" ca="1" si="17"/>
        <v/>
      </c>
      <c r="HC4" t="str">
        <f t="shared" ca="1" si="17"/>
        <v/>
      </c>
      <c r="HD4" t="str">
        <f t="shared" ca="1" si="17"/>
        <v/>
      </c>
      <c r="HE4" t="str">
        <f t="shared" ca="1" si="17"/>
        <v/>
      </c>
      <c r="HF4" t="str">
        <f t="shared" ca="1" si="17"/>
        <v/>
      </c>
      <c r="HG4" t="str">
        <f t="shared" ca="1" si="17"/>
        <v/>
      </c>
      <c r="HH4" t="str">
        <f t="shared" ca="1" si="17"/>
        <v/>
      </c>
      <c r="HI4" t="str">
        <f t="shared" ca="1" si="17"/>
        <v/>
      </c>
      <c r="HJ4" t="str">
        <f t="shared" ca="1" si="17"/>
        <v/>
      </c>
      <c r="HK4" t="str">
        <f t="shared" ca="1" si="17"/>
        <v/>
      </c>
      <c r="HL4" t="str">
        <f t="shared" ca="1" si="17"/>
        <v/>
      </c>
      <c r="HM4" t="str">
        <f t="shared" ca="1" si="17"/>
        <v/>
      </c>
      <c r="HN4" t="str">
        <f t="shared" ca="1" si="17"/>
        <v/>
      </c>
      <c r="HO4" t="str">
        <f t="shared" ca="1" si="17"/>
        <v/>
      </c>
      <c r="HP4" t="str">
        <f t="shared" ca="1" si="17"/>
        <v/>
      </c>
      <c r="HQ4" t="str">
        <f t="shared" ca="1" si="17"/>
        <v/>
      </c>
      <c r="HR4" t="str">
        <f t="shared" ca="1" si="17"/>
        <v/>
      </c>
      <c r="HS4" t="str">
        <f t="shared" ca="1" si="17"/>
        <v/>
      </c>
      <c r="HT4" t="str">
        <f t="shared" ca="1" si="17"/>
        <v/>
      </c>
      <c r="HU4" t="str">
        <f t="shared" ca="1" si="17"/>
        <v/>
      </c>
      <c r="HV4" t="str">
        <f t="shared" ca="1" si="17"/>
        <v/>
      </c>
      <c r="HW4" t="str">
        <f t="shared" ca="1" si="17"/>
        <v/>
      </c>
      <c r="HX4" t="str">
        <f t="shared" ca="1" si="17"/>
        <v/>
      </c>
      <c r="HY4" t="str">
        <f t="shared" ca="1" si="17"/>
        <v/>
      </c>
      <c r="HZ4" t="str">
        <f t="shared" ca="1" si="17"/>
        <v/>
      </c>
      <c r="IA4" t="str">
        <f t="shared" ca="1" si="17"/>
        <v/>
      </c>
      <c r="IB4" t="str">
        <f t="shared" ca="1" si="17"/>
        <v/>
      </c>
      <c r="IC4" t="str">
        <f t="shared" ref="IC4:KN4" ca="1" si="18">OFFSET(IndexR,IC$1,_Instrument_length,1,1)</f>
        <v/>
      </c>
      <c r="ID4" t="str">
        <f t="shared" ca="1" si="18"/>
        <v/>
      </c>
      <c r="IE4" t="str">
        <f t="shared" ca="1" si="18"/>
        <v/>
      </c>
      <c r="IF4" t="str">
        <f t="shared" ca="1" si="18"/>
        <v/>
      </c>
      <c r="IG4" t="str">
        <f t="shared" ca="1" si="18"/>
        <v/>
      </c>
      <c r="IH4" t="str">
        <f t="shared" ca="1" si="18"/>
        <v/>
      </c>
      <c r="II4" t="str">
        <f t="shared" ca="1" si="18"/>
        <v/>
      </c>
      <c r="IJ4" t="str">
        <f t="shared" ca="1" si="18"/>
        <v/>
      </c>
      <c r="IK4" t="str">
        <f t="shared" ca="1" si="18"/>
        <v/>
      </c>
      <c r="IL4" t="str">
        <f t="shared" ca="1" si="18"/>
        <v/>
      </c>
      <c r="IM4" t="str">
        <f t="shared" ca="1" si="18"/>
        <v/>
      </c>
      <c r="IN4" t="str">
        <f t="shared" ca="1" si="18"/>
        <v/>
      </c>
      <c r="IO4" t="str">
        <f t="shared" ca="1" si="18"/>
        <v/>
      </c>
      <c r="IP4" t="str">
        <f t="shared" ca="1" si="18"/>
        <v/>
      </c>
      <c r="IQ4" t="str">
        <f t="shared" ca="1" si="18"/>
        <v/>
      </c>
      <c r="IR4" t="str">
        <f t="shared" ca="1" si="18"/>
        <v/>
      </c>
      <c r="IS4" t="str">
        <f t="shared" ca="1" si="18"/>
        <v/>
      </c>
      <c r="IT4" t="str">
        <f t="shared" ca="1" si="18"/>
        <v/>
      </c>
      <c r="IU4" t="str">
        <f t="shared" ca="1" si="18"/>
        <v/>
      </c>
      <c r="IV4" t="str">
        <f t="shared" ca="1" si="18"/>
        <v/>
      </c>
      <c r="IW4" t="str">
        <f t="shared" ca="1" si="18"/>
        <v/>
      </c>
      <c r="IX4" t="str">
        <f t="shared" ca="1" si="18"/>
        <v/>
      </c>
      <c r="IY4" t="str">
        <f t="shared" ca="1" si="18"/>
        <v/>
      </c>
      <c r="IZ4" t="str">
        <f t="shared" ca="1" si="18"/>
        <v/>
      </c>
      <c r="JA4" t="str">
        <f t="shared" ca="1" si="18"/>
        <v/>
      </c>
      <c r="JB4" t="str">
        <f t="shared" ca="1" si="18"/>
        <v/>
      </c>
      <c r="JC4" t="str">
        <f t="shared" ca="1" si="18"/>
        <v/>
      </c>
      <c r="JD4" t="str">
        <f t="shared" ca="1" si="18"/>
        <v/>
      </c>
      <c r="JE4" t="str">
        <f t="shared" ca="1" si="18"/>
        <v/>
      </c>
      <c r="JF4" t="str">
        <f t="shared" ca="1" si="18"/>
        <v/>
      </c>
      <c r="JG4" t="str">
        <f t="shared" ca="1" si="18"/>
        <v/>
      </c>
      <c r="JH4" t="str">
        <f t="shared" ca="1" si="18"/>
        <v/>
      </c>
      <c r="JI4" t="str">
        <f t="shared" ca="1" si="18"/>
        <v/>
      </c>
      <c r="JJ4" t="str">
        <f t="shared" ca="1" si="18"/>
        <v/>
      </c>
      <c r="JK4" t="str">
        <f t="shared" ca="1" si="18"/>
        <v/>
      </c>
      <c r="JL4" t="str">
        <f t="shared" ca="1" si="18"/>
        <v/>
      </c>
      <c r="JM4" t="str">
        <f t="shared" ca="1" si="18"/>
        <v/>
      </c>
      <c r="JN4" t="str">
        <f t="shared" ca="1" si="18"/>
        <v/>
      </c>
      <c r="JO4" t="str">
        <f t="shared" ca="1" si="18"/>
        <v/>
      </c>
      <c r="JP4" t="str">
        <f t="shared" ca="1" si="18"/>
        <v/>
      </c>
      <c r="JQ4" t="str">
        <f t="shared" ca="1" si="18"/>
        <v/>
      </c>
      <c r="JR4" t="str">
        <f t="shared" ca="1" si="18"/>
        <v/>
      </c>
      <c r="JS4" t="str">
        <f t="shared" ca="1" si="18"/>
        <v/>
      </c>
      <c r="JT4" t="str">
        <f t="shared" ca="1" si="18"/>
        <v/>
      </c>
      <c r="JU4" t="str">
        <f t="shared" ca="1" si="18"/>
        <v/>
      </c>
      <c r="JV4" t="str">
        <f t="shared" ca="1" si="18"/>
        <v/>
      </c>
      <c r="JW4" t="str">
        <f t="shared" ca="1" si="18"/>
        <v/>
      </c>
      <c r="JX4" t="str">
        <f t="shared" ca="1" si="18"/>
        <v/>
      </c>
      <c r="JY4" t="str">
        <f t="shared" ca="1" si="18"/>
        <v/>
      </c>
      <c r="JZ4" t="str">
        <f t="shared" ca="1" si="18"/>
        <v/>
      </c>
      <c r="KA4" t="str">
        <f t="shared" ca="1" si="18"/>
        <v/>
      </c>
      <c r="KB4" t="str">
        <f t="shared" ca="1" si="18"/>
        <v/>
      </c>
      <c r="KC4" t="str">
        <f t="shared" ca="1" si="18"/>
        <v/>
      </c>
      <c r="KD4" t="str">
        <f t="shared" ca="1" si="18"/>
        <v/>
      </c>
      <c r="KE4" t="str">
        <f t="shared" ca="1" si="18"/>
        <v/>
      </c>
      <c r="KF4" t="str">
        <f t="shared" ca="1" si="18"/>
        <v/>
      </c>
      <c r="KG4" t="str">
        <f t="shared" ca="1" si="18"/>
        <v/>
      </c>
      <c r="KH4" t="str">
        <f t="shared" ca="1" si="18"/>
        <v/>
      </c>
      <c r="KI4" t="str">
        <f t="shared" ca="1" si="18"/>
        <v/>
      </c>
      <c r="KJ4" t="str">
        <f t="shared" ca="1" si="18"/>
        <v/>
      </c>
      <c r="KK4" t="str">
        <f t="shared" ca="1" si="18"/>
        <v/>
      </c>
      <c r="KL4" t="str">
        <f t="shared" ca="1" si="18"/>
        <v/>
      </c>
      <c r="KM4" t="str">
        <f t="shared" ca="1" si="18"/>
        <v/>
      </c>
      <c r="KN4" t="str">
        <f t="shared" ca="1" si="18"/>
        <v/>
      </c>
      <c r="KO4" t="str">
        <f t="shared" ref="KO4:MF4" ca="1" si="19">OFFSET(IndexR,KO$1,_Instrument_length,1,1)</f>
        <v/>
      </c>
      <c r="KP4" t="str">
        <f t="shared" ca="1" si="19"/>
        <v/>
      </c>
      <c r="KQ4" t="str">
        <f t="shared" ca="1" si="19"/>
        <v/>
      </c>
      <c r="KR4" t="str">
        <f t="shared" ca="1" si="19"/>
        <v/>
      </c>
      <c r="KS4" t="str">
        <f t="shared" ca="1" si="19"/>
        <v/>
      </c>
      <c r="KT4" t="str">
        <f t="shared" ca="1" si="19"/>
        <v/>
      </c>
      <c r="KU4" t="str">
        <f t="shared" ca="1" si="19"/>
        <v/>
      </c>
      <c r="KV4" t="str">
        <f t="shared" ca="1" si="19"/>
        <v/>
      </c>
      <c r="KW4" t="str">
        <f t="shared" ca="1" si="19"/>
        <v/>
      </c>
      <c r="KX4" t="str">
        <f t="shared" ca="1" si="19"/>
        <v/>
      </c>
      <c r="KY4" t="str">
        <f t="shared" ca="1" si="19"/>
        <v/>
      </c>
      <c r="KZ4" t="str">
        <f t="shared" ca="1" si="19"/>
        <v/>
      </c>
      <c r="LA4" t="str">
        <f t="shared" ca="1" si="19"/>
        <v/>
      </c>
      <c r="LB4" t="str">
        <f t="shared" ca="1" si="19"/>
        <v/>
      </c>
      <c r="LC4" t="str">
        <f t="shared" ca="1" si="19"/>
        <v/>
      </c>
      <c r="LD4" t="str">
        <f t="shared" ca="1" si="19"/>
        <v/>
      </c>
      <c r="LE4" t="str">
        <f t="shared" ca="1" si="19"/>
        <v/>
      </c>
      <c r="LF4" t="str">
        <f t="shared" ca="1" si="19"/>
        <v/>
      </c>
      <c r="LG4" t="str">
        <f t="shared" ca="1" si="19"/>
        <v/>
      </c>
      <c r="LH4" t="str">
        <f t="shared" ca="1" si="19"/>
        <v/>
      </c>
      <c r="LI4" t="str">
        <f t="shared" ca="1" si="19"/>
        <v/>
      </c>
      <c r="LJ4" t="str">
        <f t="shared" ca="1" si="19"/>
        <v/>
      </c>
      <c r="LK4" t="str">
        <f t="shared" ca="1" si="19"/>
        <v/>
      </c>
      <c r="LL4" t="str">
        <f t="shared" ca="1" si="19"/>
        <v/>
      </c>
      <c r="LM4" t="str">
        <f t="shared" ca="1" si="19"/>
        <v/>
      </c>
      <c r="LN4" t="str">
        <f t="shared" ca="1" si="19"/>
        <v/>
      </c>
      <c r="LO4" t="str">
        <f t="shared" ca="1" si="19"/>
        <v/>
      </c>
      <c r="LP4" t="str">
        <f t="shared" ca="1" si="19"/>
        <v/>
      </c>
      <c r="LQ4" t="str">
        <f t="shared" ca="1" si="19"/>
        <v/>
      </c>
      <c r="LR4" t="str">
        <f t="shared" ca="1" si="19"/>
        <v/>
      </c>
      <c r="LS4" t="str">
        <f t="shared" ca="1" si="19"/>
        <v/>
      </c>
      <c r="LT4" t="str">
        <f t="shared" ca="1" si="19"/>
        <v/>
      </c>
      <c r="LU4" t="str">
        <f t="shared" ca="1" si="19"/>
        <v/>
      </c>
      <c r="LV4" t="str">
        <f t="shared" ca="1" si="19"/>
        <v/>
      </c>
      <c r="LW4" t="str">
        <f t="shared" ca="1" si="19"/>
        <v/>
      </c>
      <c r="LX4" t="str">
        <f t="shared" ca="1" si="19"/>
        <v/>
      </c>
      <c r="LY4" t="str">
        <f t="shared" ca="1" si="19"/>
        <v/>
      </c>
      <c r="LZ4" t="str">
        <f t="shared" ca="1" si="19"/>
        <v/>
      </c>
      <c r="MA4" t="str">
        <f t="shared" ca="1" si="19"/>
        <v/>
      </c>
      <c r="MB4" t="str">
        <f t="shared" ca="1" si="19"/>
        <v/>
      </c>
      <c r="MC4" t="str">
        <f t="shared" ca="1" si="19"/>
        <v/>
      </c>
      <c r="MD4" t="str">
        <f t="shared" ca="1" si="19"/>
        <v/>
      </c>
      <c r="ME4" t="str">
        <f t="shared" ca="1" si="19"/>
        <v/>
      </c>
      <c r="MF4" t="str">
        <f t="shared" ca="1" si="19"/>
        <v/>
      </c>
    </row>
    <row r="5" spans="1:344" s="40" customFormat="1" ht="124.5" x14ac:dyDescent="0.25">
      <c r="A5" s="40" t="s">
        <v>120</v>
      </c>
      <c r="B5" s="40" t="s">
        <v>120</v>
      </c>
      <c r="C5" s="40" t="s">
        <v>117</v>
      </c>
      <c r="D5" s="40" t="s">
        <v>121</v>
      </c>
      <c r="E5" s="40" t="s">
        <v>122</v>
      </c>
      <c r="F5"/>
      <c r="G5" s="40" t="s">
        <v>62</v>
      </c>
      <c r="H5" s="40" t="s">
        <v>49</v>
      </c>
      <c r="I5" s="40" t="s">
        <v>138</v>
      </c>
      <c r="J5" s="40" t="s">
        <v>5</v>
      </c>
      <c r="K5" s="40" t="s">
        <v>130</v>
      </c>
      <c r="L5" s="40" t="s">
        <v>51</v>
      </c>
      <c r="M5"/>
      <c r="N5" s="66" t="s">
        <v>158</v>
      </c>
      <c r="O5" s="66"/>
      <c r="P5" s="66" t="s">
        <v>49</v>
      </c>
      <c r="Q5" s="66" t="s">
        <v>67</v>
      </c>
      <c r="R5" s="66" t="s">
        <v>62</v>
      </c>
      <c r="S5" s="66" t="s">
        <v>51</v>
      </c>
      <c r="T5" s="66" t="s">
        <v>120</v>
      </c>
      <c r="U5" s="66" t="s">
        <v>157</v>
      </c>
      <c r="V5" s="66" t="s">
        <v>160</v>
      </c>
      <c r="X5" s="66" t="s">
        <v>124</v>
      </c>
      <c r="Y5" s="66" t="s">
        <v>123</v>
      </c>
      <c r="Z5" s="17"/>
      <c r="AA5" s="66" t="s">
        <v>125</v>
      </c>
      <c r="AB5" s="66" t="s">
        <v>126</v>
      </c>
      <c r="AC5" s="17"/>
      <c r="AD5" s="66" t="s">
        <v>127</v>
      </c>
      <c r="AE5" s="66" t="s">
        <v>128</v>
      </c>
      <c r="AF5" s="17"/>
      <c r="AG5" s="66" t="s">
        <v>152</v>
      </c>
      <c r="AH5" s="66" t="s">
        <v>153</v>
      </c>
      <c r="AI5" s="66"/>
      <c r="AJ5" s="66" t="s">
        <v>161</v>
      </c>
      <c r="AK5" s="66" t="s">
        <v>159</v>
      </c>
      <c r="AM5" s="40" t="s">
        <v>131</v>
      </c>
      <c r="AN5" s="40" t="s">
        <v>118</v>
      </c>
      <c r="AO5" s="40" t="s">
        <v>1</v>
      </c>
      <c r="AP5" s="40" t="s">
        <v>116</v>
      </c>
      <c r="AQ5" s="40" t="s">
        <v>120</v>
      </c>
      <c r="AR5" s="40" t="s">
        <v>117</v>
      </c>
      <c r="AS5" s="40" t="str">
        <f ca="1">"id_"&amp;AS$2</f>
        <v>id_4</v>
      </c>
      <c r="AT5" s="40" t="str">
        <f t="shared" ref="AT5:DE5" ca="1" si="20">"id_"&amp;AT$2</f>
        <v>id_5</v>
      </c>
      <c r="AU5" s="40" t="str">
        <f t="shared" ca="1" si="20"/>
        <v>id_7</v>
      </c>
      <c r="AV5" s="40" t="str">
        <f t="shared" ca="1" si="20"/>
        <v>id_9</v>
      </c>
      <c r="AW5" s="40" t="str">
        <f t="shared" ca="1" si="20"/>
        <v>id_10</v>
      </c>
      <c r="AX5" s="40" t="str">
        <f t="shared" ca="1" si="20"/>
        <v>id_11</v>
      </c>
      <c r="AY5" s="40" t="str">
        <f t="shared" ca="1" si="20"/>
        <v>id_12</v>
      </c>
      <c r="AZ5" s="40" t="str">
        <f t="shared" ca="1" si="20"/>
        <v>id_14</v>
      </c>
      <c r="BA5" s="40" t="str">
        <f t="shared" ca="1" si="20"/>
        <v>id_15</v>
      </c>
      <c r="BB5" s="40" t="str">
        <f t="shared" ca="1" si="20"/>
        <v>id_16</v>
      </c>
      <c r="BC5" s="40" t="str">
        <f t="shared" ca="1" si="20"/>
        <v>id_17</v>
      </c>
      <c r="BD5" s="40" t="str">
        <f t="shared" ca="1" si="20"/>
        <v>id_19</v>
      </c>
      <c r="BE5" s="40" t="str">
        <f t="shared" ca="1" si="20"/>
        <v>id_20</v>
      </c>
      <c r="BF5" s="40" t="str">
        <f t="shared" ca="1" si="20"/>
        <v>id_21</v>
      </c>
      <c r="BG5" s="40" t="str">
        <f t="shared" ca="1" si="20"/>
        <v>id_22</v>
      </c>
      <c r="BH5" s="40" t="str">
        <f t="shared" ca="1" si="20"/>
        <v>id_23</v>
      </c>
      <c r="BI5" s="40" t="str">
        <f t="shared" ca="1" si="20"/>
        <v>id_28</v>
      </c>
      <c r="BJ5" s="40" t="str">
        <f t="shared" ca="1" si="20"/>
        <v>id_32</v>
      </c>
      <c r="BK5" s="40" t="str">
        <f t="shared" ca="1" si="20"/>
        <v>id_35</v>
      </c>
      <c r="BL5" s="40" t="str">
        <f t="shared" ca="1" si="20"/>
        <v>id_36</v>
      </c>
      <c r="BM5" s="40" t="str">
        <f t="shared" ca="1" si="20"/>
        <v>id_37</v>
      </c>
      <c r="BN5" s="40" t="str">
        <f t="shared" ca="1" si="20"/>
        <v>id_38</v>
      </c>
      <c r="BO5" s="40" t="str">
        <f t="shared" ca="1" si="20"/>
        <v>id_41</v>
      </c>
      <c r="BP5" s="40" t="str">
        <f t="shared" ca="1" si="20"/>
        <v>id_42</v>
      </c>
      <c r="BQ5" s="40" t="str">
        <f t="shared" ca="1" si="20"/>
        <v>id_43</v>
      </c>
      <c r="BR5" s="40" t="str">
        <f t="shared" ca="1" si="20"/>
        <v>id_44</v>
      </c>
      <c r="BS5" s="40" t="str">
        <f t="shared" ca="1" si="20"/>
        <v>id_45</v>
      </c>
      <c r="BT5" s="40" t="str">
        <f t="shared" ca="1" si="20"/>
        <v>id_50</v>
      </c>
      <c r="BU5" s="40" t="str">
        <f t="shared" ca="1" si="20"/>
        <v>id_51</v>
      </c>
      <c r="BV5" s="40" t="str">
        <f t="shared" ca="1" si="20"/>
        <v>id_52</v>
      </c>
      <c r="BW5" s="40" t="str">
        <f t="shared" ca="1" si="20"/>
        <v>id_53</v>
      </c>
      <c r="BX5" s="40" t="str">
        <f t="shared" ca="1" si="20"/>
        <v>id_54</v>
      </c>
      <c r="BY5" s="40" t="str">
        <f t="shared" ca="1" si="20"/>
        <v>id_55</v>
      </c>
      <c r="BZ5" s="40" t="str">
        <f t="shared" ca="1" si="20"/>
        <v>id_</v>
      </c>
      <c r="CA5" s="40" t="str">
        <f t="shared" ca="1" si="20"/>
        <v>id_</v>
      </c>
      <c r="CB5" s="40" t="str">
        <f t="shared" ca="1" si="20"/>
        <v>id_</v>
      </c>
      <c r="CC5" s="40" t="str">
        <f t="shared" ca="1" si="20"/>
        <v>id_</v>
      </c>
      <c r="CD5" s="40" t="str">
        <f t="shared" ca="1" si="20"/>
        <v>id_</v>
      </c>
      <c r="CE5" s="40" t="str">
        <f t="shared" ca="1" si="20"/>
        <v>id_</v>
      </c>
      <c r="CF5" s="40" t="str">
        <f t="shared" ca="1" si="20"/>
        <v>id_</v>
      </c>
      <c r="CG5" s="40" t="str">
        <f t="shared" ca="1" si="20"/>
        <v>id_</v>
      </c>
      <c r="CH5" s="40" t="str">
        <f t="shared" ca="1" si="20"/>
        <v>id_</v>
      </c>
      <c r="CI5" s="40" t="str">
        <f t="shared" ca="1" si="20"/>
        <v>id_</v>
      </c>
      <c r="CJ5" s="40" t="str">
        <f t="shared" ca="1" si="20"/>
        <v>id_</v>
      </c>
      <c r="CK5" s="40" t="str">
        <f t="shared" ca="1" si="20"/>
        <v>id_</v>
      </c>
      <c r="CL5" s="40" t="str">
        <f t="shared" ca="1" si="20"/>
        <v>id_</v>
      </c>
      <c r="CM5" s="40" t="str">
        <f t="shared" ca="1" si="20"/>
        <v>id_</v>
      </c>
      <c r="CN5" s="40" t="str">
        <f t="shared" ca="1" si="20"/>
        <v>id_</v>
      </c>
      <c r="CO5" s="40" t="str">
        <f t="shared" ca="1" si="20"/>
        <v>id_</v>
      </c>
      <c r="CP5" s="40" t="str">
        <f t="shared" ca="1" si="20"/>
        <v>id_</v>
      </c>
      <c r="CQ5" s="40" t="str">
        <f t="shared" ca="1" si="20"/>
        <v>id_</v>
      </c>
      <c r="CR5" s="40" t="str">
        <f t="shared" ca="1" si="20"/>
        <v>id_</v>
      </c>
      <c r="CS5" s="40" t="str">
        <f t="shared" ca="1" si="20"/>
        <v>id_</v>
      </c>
      <c r="CT5" s="40" t="str">
        <f t="shared" ca="1" si="20"/>
        <v>id_</v>
      </c>
      <c r="CU5" s="40" t="str">
        <f t="shared" ca="1" si="20"/>
        <v>id_</v>
      </c>
      <c r="CV5" s="40" t="str">
        <f t="shared" ca="1" si="20"/>
        <v>id_</v>
      </c>
      <c r="CW5" s="40" t="str">
        <f t="shared" ca="1" si="20"/>
        <v>id_</v>
      </c>
      <c r="CX5" s="40" t="str">
        <f t="shared" ca="1" si="20"/>
        <v>id_</v>
      </c>
      <c r="CY5" s="40" t="str">
        <f t="shared" ca="1" si="20"/>
        <v>id_</v>
      </c>
      <c r="CZ5" s="40" t="str">
        <f t="shared" ca="1" si="20"/>
        <v>id_</v>
      </c>
      <c r="DA5" s="40" t="str">
        <f t="shared" ca="1" si="20"/>
        <v>id_</v>
      </c>
      <c r="DB5" s="40" t="str">
        <f t="shared" ca="1" si="20"/>
        <v>id_</v>
      </c>
      <c r="DC5" s="40" t="str">
        <f t="shared" ca="1" si="20"/>
        <v>id_</v>
      </c>
      <c r="DD5" s="40" t="str">
        <f t="shared" ca="1" si="20"/>
        <v>id_</v>
      </c>
      <c r="DE5" s="40" t="str">
        <f t="shared" ca="1" si="20"/>
        <v>id_</v>
      </c>
      <c r="DF5" s="40" t="str">
        <f t="shared" ref="DF5:FQ5" ca="1" si="21">"id_"&amp;DF$2</f>
        <v>id_</v>
      </c>
      <c r="DG5" s="40" t="str">
        <f t="shared" ca="1" si="21"/>
        <v>id_</v>
      </c>
      <c r="DH5" s="40" t="str">
        <f t="shared" ca="1" si="21"/>
        <v>id_</v>
      </c>
      <c r="DI5" s="40" t="str">
        <f t="shared" ca="1" si="21"/>
        <v>id_</v>
      </c>
      <c r="DJ5" s="40" t="str">
        <f t="shared" ca="1" si="21"/>
        <v>id_</v>
      </c>
      <c r="DK5" s="40" t="str">
        <f t="shared" ca="1" si="21"/>
        <v>id_</v>
      </c>
      <c r="DL5" s="40" t="str">
        <f t="shared" ca="1" si="21"/>
        <v>id_</v>
      </c>
      <c r="DM5" s="40" t="str">
        <f t="shared" ca="1" si="21"/>
        <v>id_</v>
      </c>
      <c r="DN5" s="40" t="str">
        <f t="shared" ca="1" si="21"/>
        <v>id_</v>
      </c>
      <c r="DO5" s="40" t="str">
        <f t="shared" ca="1" si="21"/>
        <v>id_</v>
      </c>
      <c r="DP5" s="40" t="str">
        <f t="shared" ca="1" si="21"/>
        <v>id_</v>
      </c>
      <c r="DQ5" s="40" t="str">
        <f t="shared" ca="1" si="21"/>
        <v>id_</v>
      </c>
      <c r="DR5" s="40" t="str">
        <f t="shared" ca="1" si="21"/>
        <v>id_</v>
      </c>
      <c r="DS5" s="40" t="str">
        <f t="shared" ca="1" si="21"/>
        <v>id_</v>
      </c>
      <c r="DT5" s="40" t="str">
        <f t="shared" ca="1" si="21"/>
        <v>id_</v>
      </c>
      <c r="DU5" s="40" t="str">
        <f t="shared" ca="1" si="21"/>
        <v>id_</v>
      </c>
      <c r="DV5" s="40" t="str">
        <f t="shared" ca="1" si="21"/>
        <v>id_</v>
      </c>
      <c r="DW5" s="40" t="str">
        <f t="shared" ca="1" si="21"/>
        <v>id_</v>
      </c>
      <c r="DX5" s="40" t="str">
        <f t="shared" ca="1" si="21"/>
        <v>id_</v>
      </c>
      <c r="DY5" s="40" t="str">
        <f t="shared" ca="1" si="21"/>
        <v>id_</v>
      </c>
      <c r="DZ5" s="40" t="str">
        <f t="shared" ca="1" si="21"/>
        <v>id_</v>
      </c>
      <c r="EA5" s="40" t="str">
        <f t="shared" ca="1" si="21"/>
        <v>id_</v>
      </c>
      <c r="EB5" s="40" t="str">
        <f t="shared" ca="1" si="21"/>
        <v>id_</v>
      </c>
      <c r="EC5" s="40" t="str">
        <f t="shared" ca="1" si="21"/>
        <v>id_</v>
      </c>
      <c r="ED5" s="40" t="str">
        <f t="shared" ca="1" si="21"/>
        <v>id_</v>
      </c>
      <c r="EE5" s="40" t="str">
        <f t="shared" ca="1" si="21"/>
        <v>id_</v>
      </c>
      <c r="EF5" s="40" t="str">
        <f t="shared" ca="1" si="21"/>
        <v>id_</v>
      </c>
      <c r="EG5" s="40" t="str">
        <f t="shared" ca="1" si="21"/>
        <v>id_</v>
      </c>
      <c r="EH5" s="40" t="str">
        <f t="shared" ca="1" si="21"/>
        <v>id_</v>
      </c>
      <c r="EI5" s="40" t="str">
        <f t="shared" ca="1" si="21"/>
        <v>id_</v>
      </c>
      <c r="EJ5" s="40" t="str">
        <f t="shared" ca="1" si="21"/>
        <v>id_</v>
      </c>
      <c r="EK5" s="40" t="str">
        <f t="shared" ca="1" si="21"/>
        <v>id_</v>
      </c>
      <c r="EL5" s="40" t="str">
        <f t="shared" ca="1" si="21"/>
        <v>id_</v>
      </c>
      <c r="EM5" s="40" t="str">
        <f t="shared" ca="1" si="21"/>
        <v>id_</v>
      </c>
      <c r="EN5" s="40" t="str">
        <f t="shared" ca="1" si="21"/>
        <v>id_</v>
      </c>
      <c r="EO5" s="40" t="str">
        <f t="shared" ca="1" si="21"/>
        <v>id_</v>
      </c>
      <c r="EP5" s="40" t="str">
        <f t="shared" ca="1" si="21"/>
        <v>id_</v>
      </c>
      <c r="EQ5" s="40" t="str">
        <f t="shared" ca="1" si="21"/>
        <v>id_</v>
      </c>
      <c r="ER5" s="40" t="str">
        <f t="shared" ca="1" si="21"/>
        <v>id_</v>
      </c>
      <c r="ES5" s="40" t="str">
        <f t="shared" ca="1" si="21"/>
        <v>id_</v>
      </c>
      <c r="ET5" s="40" t="str">
        <f t="shared" ca="1" si="21"/>
        <v>id_</v>
      </c>
      <c r="EU5" s="40" t="str">
        <f t="shared" ca="1" si="21"/>
        <v>id_</v>
      </c>
      <c r="EV5" s="40" t="str">
        <f t="shared" ca="1" si="21"/>
        <v>id_</v>
      </c>
      <c r="EW5" s="40" t="str">
        <f t="shared" ca="1" si="21"/>
        <v>id_</v>
      </c>
      <c r="EX5" s="40" t="str">
        <f t="shared" ca="1" si="21"/>
        <v>id_</v>
      </c>
      <c r="EY5" s="40" t="str">
        <f t="shared" ca="1" si="21"/>
        <v>id_</v>
      </c>
      <c r="EZ5" s="40" t="str">
        <f t="shared" ca="1" si="21"/>
        <v>id_</v>
      </c>
      <c r="FA5" s="40" t="str">
        <f t="shared" ca="1" si="21"/>
        <v>id_</v>
      </c>
      <c r="FB5" s="40" t="str">
        <f t="shared" ca="1" si="21"/>
        <v>id_</v>
      </c>
      <c r="FC5" s="40" t="str">
        <f t="shared" ca="1" si="21"/>
        <v>id_</v>
      </c>
      <c r="FD5" s="40" t="str">
        <f t="shared" ca="1" si="21"/>
        <v>id_</v>
      </c>
      <c r="FE5" s="40" t="str">
        <f t="shared" ca="1" si="21"/>
        <v>id_</v>
      </c>
      <c r="FF5" s="40" t="str">
        <f t="shared" ca="1" si="21"/>
        <v>id_</v>
      </c>
      <c r="FG5" s="40" t="str">
        <f t="shared" ca="1" si="21"/>
        <v>id_</v>
      </c>
      <c r="FH5" s="40" t="str">
        <f t="shared" ca="1" si="21"/>
        <v>id_</v>
      </c>
      <c r="FI5" s="40" t="str">
        <f t="shared" ca="1" si="21"/>
        <v>id_</v>
      </c>
      <c r="FJ5" s="40" t="str">
        <f t="shared" ca="1" si="21"/>
        <v>id_</v>
      </c>
      <c r="FK5" s="40" t="str">
        <f t="shared" ca="1" si="21"/>
        <v>id_</v>
      </c>
      <c r="FL5" s="40" t="str">
        <f t="shared" ca="1" si="21"/>
        <v>id_</v>
      </c>
      <c r="FM5" s="40" t="str">
        <f t="shared" ca="1" si="21"/>
        <v>id_</v>
      </c>
      <c r="FN5" s="40" t="str">
        <f t="shared" ca="1" si="21"/>
        <v>id_</v>
      </c>
      <c r="FO5" s="40" t="str">
        <f t="shared" ca="1" si="21"/>
        <v>id_</v>
      </c>
      <c r="FP5" s="40" t="str">
        <f t="shared" ca="1" si="21"/>
        <v>id_</v>
      </c>
      <c r="FQ5" s="40" t="str">
        <f t="shared" ca="1" si="21"/>
        <v>id_</v>
      </c>
      <c r="FR5" s="40" t="str">
        <f t="shared" ref="FR5:IC5" ca="1" si="22">"id_"&amp;FR$2</f>
        <v>id_</v>
      </c>
      <c r="FS5" s="40" t="str">
        <f t="shared" ca="1" si="22"/>
        <v>id_</v>
      </c>
      <c r="FT5" s="40" t="str">
        <f t="shared" ca="1" si="22"/>
        <v>id_</v>
      </c>
      <c r="FU5" s="40" t="str">
        <f t="shared" ca="1" si="22"/>
        <v>id_</v>
      </c>
      <c r="FV5" s="40" t="str">
        <f t="shared" ca="1" si="22"/>
        <v>id_</v>
      </c>
      <c r="FW5" s="40" t="str">
        <f t="shared" ca="1" si="22"/>
        <v>id_</v>
      </c>
      <c r="FX5" s="40" t="str">
        <f t="shared" ca="1" si="22"/>
        <v>id_</v>
      </c>
      <c r="FY5" s="40" t="str">
        <f t="shared" ca="1" si="22"/>
        <v>id_</v>
      </c>
      <c r="FZ5" s="40" t="str">
        <f t="shared" ca="1" si="22"/>
        <v>id_</v>
      </c>
      <c r="GA5" s="40" t="str">
        <f t="shared" ca="1" si="22"/>
        <v>id_</v>
      </c>
      <c r="GB5" s="40" t="str">
        <f t="shared" ca="1" si="22"/>
        <v>id_</v>
      </c>
      <c r="GC5" s="40" t="str">
        <f t="shared" ca="1" si="22"/>
        <v>id_</v>
      </c>
      <c r="GD5" s="40" t="str">
        <f t="shared" ca="1" si="22"/>
        <v>id_</v>
      </c>
      <c r="GE5" s="40" t="str">
        <f t="shared" ca="1" si="22"/>
        <v>id_</v>
      </c>
      <c r="GF5" s="40" t="str">
        <f t="shared" ca="1" si="22"/>
        <v>id_</v>
      </c>
      <c r="GG5" s="40" t="str">
        <f t="shared" ca="1" si="22"/>
        <v>id_</v>
      </c>
      <c r="GH5" s="40" t="str">
        <f t="shared" ca="1" si="22"/>
        <v>id_</v>
      </c>
      <c r="GI5" s="40" t="str">
        <f t="shared" ca="1" si="22"/>
        <v>id_</v>
      </c>
      <c r="GJ5" s="40" t="str">
        <f t="shared" ca="1" si="22"/>
        <v>id_</v>
      </c>
      <c r="GK5" s="40" t="str">
        <f t="shared" ca="1" si="22"/>
        <v>id_</v>
      </c>
      <c r="GL5" s="40" t="str">
        <f t="shared" ca="1" si="22"/>
        <v>id_</v>
      </c>
      <c r="GM5" s="40" t="str">
        <f t="shared" ca="1" si="22"/>
        <v>id_</v>
      </c>
      <c r="GN5" s="40" t="str">
        <f t="shared" ca="1" si="22"/>
        <v>id_</v>
      </c>
      <c r="GO5" s="40" t="str">
        <f t="shared" ca="1" si="22"/>
        <v>id_</v>
      </c>
      <c r="GP5" s="40" t="str">
        <f t="shared" ca="1" si="22"/>
        <v>id_</v>
      </c>
      <c r="GQ5" s="40" t="str">
        <f t="shared" ca="1" si="22"/>
        <v>id_</v>
      </c>
      <c r="GR5" s="40" t="str">
        <f t="shared" ca="1" si="22"/>
        <v>id_</v>
      </c>
      <c r="GS5" s="40" t="str">
        <f t="shared" ca="1" si="22"/>
        <v>id_</v>
      </c>
      <c r="GT5" s="40" t="str">
        <f t="shared" ca="1" si="22"/>
        <v>id_</v>
      </c>
      <c r="GU5" s="40" t="str">
        <f t="shared" ca="1" si="22"/>
        <v>id_</v>
      </c>
      <c r="GV5" s="40" t="str">
        <f t="shared" ca="1" si="22"/>
        <v>id_</v>
      </c>
      <c r="GW5" s="40" t="str">
        <f t="shared" ca="1" si="22"/>
        <v>id_</v>
      </c>
      <c r="GX5" s="40" t="str">
        <f t="shared" ca="1" si="22"/>
        <v>id_</v>
      </c>
      <c r="GY5" s="40" t="str">
        <f t="shared" ca="1" si="22"/>
        <v>id_</v>
      </c>
      <c r="GZ5" s="40" t="str">
        <f t="shared" ca="1" si="22"/>
        <v>id_</v>
      </c>
      <c r="HA5" s="40" t="str">
        <f t="shared" ca="1" si="22"/>
        <v>id_</v>
      </c>
      <c r="HB5" s="40" t="str">
        <f t="shared" ca="1" si="22"/>
        <v>id_</v>
      </c>
      <c r="HC5" s="40" t="str">
        <f t="shared" ca="1" si="22"/>
        <v>id_</v>
      </c>
      <c r="HD5" s="40" t="str">
        <f t="shared" ca="1" si="22"/>
        <v>id_</v>
      </c>
      <c r="HE5" s="40" t="str">
        <f t="shared" ca="1" si="22"/>
        <v>id_</v>
      </c>
      <c r="HF5" s="40" t="str">
        <f t="shared" ca="1" si="22"/>
        <v>id_</v>
      </c>
      <c r="HG5" s="40" t="str">
        <f t="shared" ca="1" si="22"/>
        <v>id_</v>
      </c>
      <c r="HH5" s="40" t="str">
        <f t="shared" ca="1" si="22"/>
        <v>id_</v>
      </c>
      <c r="HI5" s="40" t="str">
        <f t="shared" ca="1" si="22"/>
        <v>id_</v>
      </c>
      <c r="HJ5" s="40" t="str">
        <f t="shared" ca="1" si="22"/>
        <v>id_</v>
      </c>
      <c r="HK5" s="40" t="str">
        <f t="shared" ca="1" si="22"/>
        <v>id_</v>
      </c>
      <c r="HL5" s="40" t="str">
        <f t="shared" ca="1" si="22"/>
        <v>id_</v>
      </c>
      <c r="HM5" s="40" t="str">
        <f t="shared" ca="1" si="22"/>
        <v>id_</v>
      </c>
      <c r="HN5" s="40" t="str">
        <f t="shared" ca="1" si="22"/>
        <v>id_</v>
      </c>
      <c r="HO5" s="40" t="str">
        <f t="shared" ca="1" si="22"/>
        <v>id_</v>
      </c>
      <c r="HP5" s="40" t="str">
        <f t="shared" ca="1" si="22"/>
        <v>id_</v>
      </c>
      <c r="HQ5" s="40" t="str">
        <f t="shared" ca="1" si="22"/>
        <v>id_</v>
      </c>
      <c r="HR5" s="40" t="str">
        <f t="shared" ca="1" si="22"/>
        <v>id_</v>
      </c>
      <c r="HS5" s="40" t="str">
        <f t="shared" ca="1" si="22"/>
        <v>id_</v>
      </c>
      <c r="HT5" s="40" t="str">
        <f t="shared" ca="1" si="22"/>
        <v>id_</v>
      </c>
      <c r="HU5" s="40" t="str">
        <f t="shared" ca="1" si="22"/>
        <v>id_</v>
      </c>
      <c r="HV5" s="40" t="str">
        <f t="shared" ca="1" si="22"/>
        <v>id_</v>
      </c>
      <c r="HW5" s="40" t="str">
        <f t="shared" ca="1" si="22"/>
        <v>id_</v>
      </c>
      <c r="HX5" s="40" t="str">
        <f t="shared" ca="1" si="22"/>
        <v>id_</v>
      </c>
      <c r="HY5" s="40" t="str">
        <f t="shared" ca="1" si="22"/>
        <v>id_</v>
      </c>
      <c r="HZ5" s="40" t="str">
        <f t="shared" ca="1" si="22"/>
        <v>id_</v>
      </c>
      <c r="IA5" s="40" t="str">
        <f t="shared" ca="1" si="22"/>
        <v>id_</v>
      </c>
      <c r="IB5" s="40" t="str">
        <f t="shared" ca="1" si="22"/>
        <v>id_</v>
      </c>
      <c r="IC5" s="40" t="str">
        <f t="shared" ca="1" si="22"/>
        <v>id_</v>
      </c>
      <c r="ID5" s="40" t="str">
        <f t="shared" ref="ID5:KO5" ca="1" si="23">"id_"&amp;ID$2</f>
        <v>id_</v>
      </c>
      <c r="IE5" s="40" t="str">
        <f t="shared" ca="1" si="23"/>
        <v>id_</v>
      </c>
      <c r="IF5" s="40" t="str">
        <f t="shared" ca="1" si="23"/>
        <v>id_</v>
      </c>
      <c r="IG5" s="40" t="str">
        <f t="shared" ca="1" si="23"/>
        <v>id_</v>
      </c>
      <c r="IH5" s="40" t="str">
        <f t="shared" ca="1" si="23"/>
        <v>id_</v>
      </c>
      <c r="II5" s="40" t="str">
        <f t="shared" ca="1" si="23"/>
        <v>id_</v>
      </c>
      <c r="IJ5" s="40" t="str">
        <f t="shared" ca="1" si="23"/>
        <v>id_</v>
      </c>
      <c r="IK5" s="40" t="str">
        <f t="shared" ca="1" si="23"/>
        <v>id_</v>
      </c>
      <c r="IL5" s="40" t="str">
        <f t="shared" ca="1" si="23"/>
        <v>id_</v>
      </c>
      <c r="IM5" s="40" t="str">
        <f t="shared" ca="1" si="23"/>
        <v>id_</v>
      </c>
      <c r="IN5" s="40" t="str">
        <f t="shared" ca="1" si="23"/>
        <v>id_</v>
      </c>
      <c r="IO5" s="40" t="str">
        <f t="shared" ca="1" si="23"/>
        <v>id_</v>
      </c>
      <c r="IP5" s="40" t="str">
        <f t="shared" ca="1" si="23"/>
        <v>id_</v>
      </c>
      <c r="IQ5" s="40" t="str">
        <f t="shared" ca="1" si="23"/>
        <v>id_</v>
      </c>
      <c r="IR5" s="40" t="str">
        <f t="shared" ca="1" si="23"/>
        <v>id_</v>
      </c>
      <c r="IS5" s="40" t="str">
        <f t="shared" ca="1" si="23"/>
        <v>id_</v>
      </c>
      <c r="IT5" s="40" t="str">
        <f t="shared" ca="1" si="23"/>
        <v>id_</v>
      </c>
      <c r="IU5" s="40" t="str">
        <f t="shared" ca="1" si="23"/>
        <v>id_</v>
      </c>
      <c r="IV5" s="40" t="str">
        <f t="shared" ca="1" si="23"/>
        <v>id_</v>
      </c>
      <c r="IW5" s="40" t="str">
        <f t="shared" ca="1" si="23"/>
        <v>id_</v>
      </c>
      <c r="IX5" s="40" t="str">
        <f t="shared" ca="1" si="23"/>
        <v>id_</v>
      </c>
      <c r="IY5" s="40" t="str">
        <f t="shared" ca="1" si="23"/>
        <v>id_</v>
      </c>
      <c r="IZ5" s="40" t="str">
        <f t="shared" ca="1" si="23"/>
        <v>id_</v>
      </c>
      <c r="JA5" s="40" t="str">
        <f t="shared" ca="1" si="23"/>
        <v>id_</v>
      </c>
      <c r="JB5" s="40" t="str">
        <f t="shared" ca="1" si="23"/>
        <v>id_</v>
      </c>
      <c r="JC5" s="40" t="str">
        <f t="shared" ca="1" si="23"/>
        <v>id_</v>
      </c>
      <c r="JD5" s="40" t="str">
        <f t="shared" ca="1" si="23"/>
        <v>id_</v>
      </c>
      <c r="JE5" s="40" t="str">
        <f t="shared" ca="1" si="23"/>
        <v>id_</v>
      </c>
      <c r="JF5" s="40" t="str">
        <f t="shared" ca="1" si="23"/>
        <v>id_</v>
      </c>
      <c r="JG5" s="40" t="str">
        <f t="shared" ca="1" si="23"/>
        <v>id_</v>
      </c>
      <c r="JH5" s="40" t="str">
        <f t="shared" ca="1" si="23"/>
        <v>id_</v>
      </c>
      <c r="JI5" s="40" t="str">
        <f t="shared" ca="1" si="23"/>
        <v>id_</v>
      </c>
      <c r="JJ5" s="40" t="str">
        <f t="shared" ca="1" si="23"/>
        <v>id_</v>
      </c>
      <c r="JK5" s="40" t="str">
        <f t="shared" ca="1" si="23"/>
        <v>id_</v>
      </c>
      <c r="JL5" s="40" t="str">
        <f t="shared" ca="1" si="23"/>
        <v>id_</v>
      </c>
      <c r="JM5" s="40" t="str">
        <f t="shared" ca="1" si="23"/>
        <v>id_</v>
      </c>
      <c r="JN5" s="40" t="str">
        <f t="shared" ca="1" si="23"/>
        <v>id_</v>
      </c>
      <c r="JO5" s="40" t="str">
        <f t="shared" ca="1" si="23"/>
        <v>id_</v>
      </c>
      <c r="JP5" s="40" t="str">
        <f t="shared" ca="1" si="23"/>
        <v>id_</v>
      </c>
      <c r="JQ5" s="40" t="str">
        <f t="shared" ca="1" si="23"/>
        <v>id_</v>
      </c>
      <c r="JR5" s="40" t="str">
        <f t="shared" ca="1" si="23"/>
        <v>id_</v>
      </c>
      <c r="JS5" s="40" t="str">
        <f t="shared" ca="1" si="23"/>
        <v>id_</v>
      </c>
      <c r="JT5" s="40" t="str">
        <f t="shared" ca="1" si="23"/>
        <v>id_</v>
      </c>
      <c r="JU5" s="40" t="str">
        <f t="shared" ca="1" si="23"/>
        <v>id_</v>
      </c>
      <c r="JV5" s="40" t="str">
        <f t="shared" ca="1" si="23"/>
        <v>id_</v>
      </c>
      <c r="JW5" s="40" t="str">
        <f t="shared" ca="1" si="23"/>
        <v>id_</v>
      </c>
      <c r="JX5" s="40" t="str">
        <f t="shared" ca="1" si="23"/>
        <v>id_</v>
      </c>
      <c r="JY5" s="40" t="str">
        <f t="shared" ca="1" si="23"/>
        <v>id_</v>
      </c>
      <c r="JZ5" s="40" t="str">
        <f t="shared" ca="1" si="23"/>
        <v>id_</v>
      </c>
      <c r="KA5" s="40" t="str">
        <f t="shared" ca="1" si="23"/>
        <v>id_</v>
      </c>
      <c r="KB5" s="40" t="str">
        <f t="shared" ca="1" si="23"/>
        <v>id_</v>
      </c>
      <c r="KC5" s="40" t="str">
        <f t="shared" ca="1" si="23"/>
        <v>id_</v>
      </c>
      <c r="KD5" s="40" t="str">
        <f t="shared" ca="1" si="23"/>
        <v>id_</v>
      </c>
      <c r="KE5" s="40" t="str">
        <f t="shared" ca="1" si="23"/>
        <v>id_</v>
      </c>
      <c r="KF5" s="40" t="str">
        <f t="shared" ca="1" si="23"/>
        <v>id_</v>
      </c>
      <c r="KG5" s="40" t="str">
        <f t="shared" ca="1" si="23"/>
        <v>id_</v>
      </c>
      <c r="KH5" s="40" t="str">
        <f t="shared" ca="1" si="23"/>
        <v>id_</v>
      </c>
      <c r="KI5" s="40" t="str">
        <f t="shared" ca="1" si="23"/>
        <v>id_</v>
      </c>
      <c r="KJ5" s="40" t="str">
        <f t="shared" ca="1" si="23"/>
        <v>id_</v>
      </c>
      <c r="KK5" s="40" t="str">
        <f t="shared" ca="1" si="23"/>
        <v>id_</v>
      </c>
      <c r="KL5" s="40" t="str">
        <f t="shared" ca="1" si="23"/>
        <v>id_</v>
      </c>
      <c r="KM5" s="40" t="str">
        <f t="shared" ca="1" si="23"/>
        <v>id_</v>
      </c>
      <c r="KN5" s="40" t="str">
        <f t="shared" ca="1" si="23"/>
        <v>id_</v>
      </c>
      <c r="KO5" s="40" t="str">
        <f t="shared" ca="1" si="23"/>
        <v>id_</v>
      </c>
      <c r="KP5" s="40" t="str">
        <f t="shared" ref="KP5:MF5" ca="1" si="24">"id_"&amp;KP$2</f>
        <v>id_</v>
      </c>
      <c r="KQ5" s="40" t="str">
        <f t="shared" ca="1" si="24"/>
        <v>id_</v>
      </c>
      <c r="KR5" s="40" t="str">
        <f t="shared" ca="1" si="24"/>
        <v>id_</v>
      </c>
      <c r="KS5" s="40" t="str">
        <f t="shared" ca="1" si="24"/>
        <v>id_</v>
      </c>
      <c r="KT5" s="40" t="str">
        <f t="shared" ca="1" si="24"/>
        <v>id_</v>
      </c>
      <c r="KU5" s="40" t="str">
        <f t="shared" ca="1" si="24"/>
        <v>id_</v>
      </c>
      <c r="KV5" s="40" t="str">
        <f t="shared" ca="1" si="24"/>
        <v>id_</v>
      </c>
      <c r="KW5" s="40" t="str">
        <f t="shared" ca="1" si="24"/>
        <v>id_</v>
      </c>
      <c r="KX5" s="40" t="str">
        <f t="shared" ca="1" si="24"/>
        <v>id_</v>
      </c>
      <c r="KY5" s="40" t="str">
        <f t="shared" ca="1" si="24"/>
        <v>id_</v>
      </c>
      <c r="KZ5" s="40" t="str">
        <f t="shared" ca="1" si="24"/>
        <v>id_</v>
      </c>
      <c r="LA5" s="40" t="str">
        <f t="shared" ca="1" si="24"/>
        <v>id_</v>
      </c>
      <c r="LB5" s="40" t="str">
        <f t="shared" ca="1" si="24"/>
        <v>id_</v>
      </c>
      <c r="LC5" s="40" t="str">
        <f t="shared" ca="1" si="24"/>
        <v>id_</v>
      </c>
      <c r="LD5" s="40" t="str">
        <f t="shared" ca="1" si="24"/>
        <v>id_</v>
      </c>
      <c r="LE5" s="40" t="str">
        <f t="shared" ca="1" si="24"/>
        <v>id_</v>
      </c>
      <c r="LF5" s="40" t="str">
        <f t="shared" ca="1" si="24"/>
        <v>id_</v>
      </c>
      <c r="LG5" s="40" t="str">
        <f t="shared" ca="1" si="24"/>
        <v>id_</v>
      </c>
      <c r="LH5" s="40" t="str">
        <f t="shared" ca="1" si="24"/>
        <v>id_</v>
      </c>
      <c r="LI5" s="40" t="str">
        <f t="shared" ca="1" si="24"/>
        <v>id_</v>
      </c>
      <c r="LJ5" s="40" t="str">
        <f t="shared" ca="1" si="24"/>
        <v>id_</v>
      </c>
      <c r="LK5" s="40" t="str">
        <f t="shared" ca="1" si="24"/>
        <v>id_</v>
      </c>
      <c r="LL5" s="40" t="str">
        <f t="shared" ca="1" si="24"/>
        <v>id_</v>
      </c>
      <c r="LM5" s="40" t="str">
        <f t="shared" ca="1" si="24"/>
        <v>id_</v>
      </c>
      <c r="LN5" s="40" t="str">
        <f t="shared" ca="1" si="24"/>
        <v>id_</v>
      </c>
      <c r="LO5" s="40" t="str">
        <f t="shared" ca="1" si="24"/>
        <v>id_</v>
      </c>
      <c r="LP5" s="40" t="str">
        <f t="shared" ca="1" si="24"/>
        <v>id_</v>
      </c>
      <c r="LQ5" s="40" t="str">
        <f t="shared" ca="1" si="24"/>
        <v>id_</v>
      </c>
      <c r="LR5" s="40" t="str">
        <f t="shared" ca="1" si="24"/>
        <v>id_</v>
      </c>
      <c r="LS5" s="40" t="str">
        <f t="shared" ca="1" si="24"/>
        <v>id_</v>
      </c>
      <c r="LT5" s="40" t="str">
        <f t="shared" ca="1" si="24"/>
        <v>id_</v>
      </c>
      <c r="LU5" s="40" t="str">
        <f t="shared" ca="1" si="24"/>
        <v>id_</v>
      </c>
      <c r="LV5" s="40" t="str">
        <f t="shared" ca="1" si="24"/>
        <v>id_</v>
      </c>
      <c r="LW5" s="40" t="str">
        <f t="shared" ca="1" si="24"/>
        <v>id_</v>
      </c>
      <c r="LX5" s="40" t="str">
        <f t="shared" ca="1" si="24"/>
        <v>id_</v>
      </c>
      <c r="LY5" s="40" t="str">
        <f t="shared" ca="1" si="24"/>
        <v>id_</v>
      </c>
      <c r="LZ5" s="40" t="str">
        <f t="shared" ca="1" si="24"/>
        <v>id_</v>
      </c>
      <c r="MA5" s="40" t="str">
        <f t="shared" ca="1" si="24"/>
        <v>id_</v>
      </c>
      <c r="MB5" s="40" t="str">
        <f t="shared" ca="1" si="24"/>
        <v>id_</v>
      </c>
      <c r="MC5" s="40" t="str">
        <f t="shared" ca="1" si="24"/>
        <v>id_</v>
      </c>
      <c r="MD5" s="40" t="str">
        <f t="shared" ca="1" si="24"/>
        <v>id_</v>
      </c>
      <c r="ME5" s="40" t="str">
        <f t="shared" ca="1" si="24"/>
        <v>id_</v>
      </c>
      <c r="MF5" s="40" t="str">
        <f t="shared" ca="1" si="24"/>
        <v>id_</v>
      </c>
    </row>
    <row r="6" spans="1:344" x14ac:dyDescent="0.25">
      <c r="A6">
        <f ca="1">LOPBOX!$F$4</f>
        <v>0</v>
      </c>
      <c r="B6">
        <v>1</v>
      </c>
      <c r="C6">
        <f ca="1">LOPBOX!$G$4</f>
        <v>94</v>
      </c>
      <c r="D6">
        <v>2</v>
      </c>
      <c r="E6">
        <v>0.5</v>
      </c>
      <c r="G6">
        <f t="shared" ref="G6:G37" ca="1" si="25">IF(ISNUMBER(L6),IF(ISNUMBER(K5),K5,MATCH(L6,$S$6:$S$305,0)),"")</f>
        <v>21</v>
      </c>
      <c r="H6">
        <f ca="1">IF(ISNUMBER($G6),OFFSET(P$5,$G6,0,1,1),"")</f>
        <v>37</v>
      </c>
      <c r="I6">
        <f t="shared" ref="I6:I37" ca="1" si="26">IF(ISNUMBER(G6),OFFSET(IndexR,$G6,_Instrument_row,1,1)+1,"")</f>
        <v>476</v>
      </c>
      <c r="J6" t="str">
        <f t="shared" ref="J6:J37" ca="1" si="27">IF(ISNUMBER(G6),OFFSET(Q$5,G6,0,1,1),"")</f>
        <v>Alter(n)sgerechte Didaktik und Methodik</v>
      </c>
      <c r="K6">
        <f t="shared" ref="K6:K37" ca="1" si="28">IF(ISNUMBER(G6),MATCH(L6,OFFSET($S$6,$G6,0,_Instrument_count-$G6,1),0)+$G6,"")</f>
        <v>22</v>
      </c>
      <c r="L6">
        <f ca="1">MAX(OFFSET($S6,0,0,_Instrument_count,1))</f>
        <v>0.85000000000000009</v>
      </c>
      <c r="N6" t="e">
        <f ca="1">MATCH(TRUE,OFFSET($U$6,0,0,_Instrument_count,1),0)</f>
        <v>#N/A</v>
      </c>
      <c r="P6" s="40">
        <f t="shared" ref="P6:P69" ca="1" si="29">OFFSET(IndexR,ROW()-ROW($P$5),_Instrument_id,1,1)</f>
        <v>4</v>
      </c>
      <c r="Q6" s="40" t="str">
        <f t="shared" ref="Q6:Q37" ca="1" si="30">OFFSET(IndexR,ROW()-ROW($P$5),_Instrument_title,1,1)</f>
        <v>Flexible Arbeitsunterbrechung (Freistellung)</v>
      </c>
      <c r="R6">
        <f t="shared" ref="R6:R69" ca="1" si="31">OFFSET(IndexR,ROW()-ROW($P$5),_Instrument_row,1,1)</f>
        <v>1</v>
      </c>
      <c r="S6">
        <f ca="1">(Y6*AB6*AE6*AH6*AK6*(1-$S$3)+$S$3)*T6</f>
        <v>0.43</v>
      </c>
      <c r="T6">
        <f t="shared" ref="T6:T69" ca="1" si="32">IF($A$6&gt;0,N(DSUM(_FilterPointTable,"Id_"&amp;P6,$B$5:$B$6)=$A$8),1)</f>
        <v>1</v>
      </c>
      <c r="U6" t="b">
        <f ca="1">AND(V6)</f>
        <v>0</v>
      </c>
      <c r="V6" t="b">
        <f t="shared" ref="V6:V69" ca="1" si="33">IF(ISNUMBER($P6),IF($X6,FALSE,DSUM(OFFSET($AN$5,0,0,100,ROW()),"id_"&amp;$P6,$B$26:$C$27)&gt;0),"")</f>
        <v>0</v>
      </c>
      <c r="X6" t="b">
        <f t="shared" ref="X6:X69" ca="1" si="34">IF(ISNUMBER($P6),DSUM(OFFSET($AN$5,0,0,100,ROW()),"id_"&amp;$P6,$B$9:$B$10)&gt;0,"")</f>
        <v>1</v>
      </c>
      <c r="Y6" s="76">
        <f t="shared" ref="Y6:Y69" ca="1" si="35">IF(X6,DSUM(OFFSET($AN$5,0,0,100,ROW()),"id_"&amp;$P6,$B$9:$C$10)/$D$10,0)</f>
        <v>0.4</v>
      </c>
      <c r="AA6" t="b">
        <f t="shared" ref="AA6:AA69" ca="1" si="36">IF(ISNUMBER($P6),DSUM(OFFSET($AN$5,0,0,100,ROW()),"id_"&amp;$P6,$B$12:$B$13)&gt;0,"")</f>
        <v>1</v>
      </c>
      <c r="AB6" s="76">
        <f t="shared" ref="AB6:AB69" ca="1" si="37">IF($X6,IF(AA6,DSUM(OFFSET($AN$5,0,0,100,ROW()),"id_"&amp;$P6,$B$12:$C$13)/$D$13,IF($C$13&gt;0,$E$6/$D$13,1)),0)</f>
        <v>1</v>
      </c>
      <c r="AD6" t="b">
        <f t="shared" ref="AD6:AD69" ca="1" si="38">IF(ISNUMBER($P6),DSUM(OFFSET($AN$5,0,0,100,ROW()),"id_"&amp;$P6,$B$15:$B$16)&gt;0,"")</f>
        <v>1</v>
      </c>
      <c r="AE6" s="76">
        <f t="shared" ref="AE6:AE69" ca="1" si="39">IF($X6,IF(AD6,DSUM(OFFSET($AN$5,0,0,100,ROW()),"id_"&amp;$P6,$B$15:$C$16)/$D$16,IF($C$16&gt;0,$E$6/$D$16,1)),0)</f>
        <v>0.6</v>
      </c>
      <c r="AG6" t="b">
        <f t="shared" ref="AG6:AG69" ca="1" si="40">IF(ISNUMBER($P6),DSUM(OFFSET($AN$5,0,0,100,ROW()),"id_"&amp;$P6,$B$18:$B$19)&gt;0,"")</f>
        <v>0</v>
      </c>
      <c r="AH6" s="76">
        <f t="shared" ref="AH6:AH69" ca="1" si="41">1-$AH$3+$AH$3*IF($X6,IF(AG6,DSUM(OFFSET($AN$5,0,0,100,ROW()),"id_"&amp;$P6,$B$18:$C$19)/$D$19,IF($C$19&gt;0,$AH$4/$D$19,1)),0)</f>
        <v>1</v>
      </c>
      <c r="AI6" s="76"/>
      <c r="AJ6" t="b">
        <f ca="1">IF(ISNUMBER($P6),DSUM(OFFSET($AN$5,0,0,100,ROW()),"id_"&amp;$P6,$B$20:$B$21)&gt;0,"")</f>
        <v>0</v>
      </c>
      <c r="AK6" s="76">
        <f ca="1">IF($X6,IF(AJ6,DSUM(OFFSET($AN$5,0,0,100,ROW()),"id_"&amp;$P6,$B$20:$C$21)/$D$21,IF($C$21&gt;0,$E$6/$D$21,1)),0)</f>
        <v>1</v>
      </c>
      <c r="AM6" t="str">
        <f ca="1">IF(ISNUMBER(Index!$K5),Index!$N5,"")</f>
        <v>Personalentwicklung</v>
      </c>
      <c r="AN6">
        <f ca="1">IF(ISNUMBER(Index!$K5),Index!$K5,"")</f>
        <v>1</v>
      </c>
      <c r="AO6">
        <f ca="1">IF(ISNUMBER(AN6),Index!$M5,"")</f>
        <v>1</v>
      </c>
      <c r="AP6">
        <f t="shared" ref="AP6:AP37" ca="1" si="42">IF(ISNUMBER(AN6),MAX($AS6:$MF6),"")</f>
        <v>1</v>
      </c>
      <c r="AQ6">
        <f t="shared" ref="AQ6:AQ37" ca="1" si="43">IF(ISNUMBER(AN6),MOD(INT($A$6/POWER(2,AN6)),2),"")</f>
        <v>0</v>
      </c>
      <c r="AR6">
        <f t="shared" ref="AR6:AR37" ca="1" si="44">IF(ISNUMBER(AN6),MOD(INT($C$6/POWER(2,AN6)),2)+MOD(INT($C$25/POWER(2,AN6)),2)*2,"")</f>
        <v>1</v>
      </c>
      <c r="AS6">
        <f ca="1">IFERROR(IF(N(ISNUMBER(AS$2)*$AN6)&gt;0,MIN($D$6,
SUMPRODUCT(N(OFFSET(AlleInstrumente!$C$1,AS$3,0,AS$4,1)=$AN6))
),0),"")</f>
        <v>0</v>
      </c>
      <c r="AT6">
        <f ca="1">IFERROR(IF(N(ISNUMBER(AT$2)*$AN6)&gt;0,MIN($D$6,
SUMPRODUCT(N(OFFSET(AlleInstrumente!$C$1,AT$3,0,AT$4,1)=$AN6))
),0),"")</f>
        <v>0</v>
      </c>
      <c r="AU6">
        <f ca="1">IFERROR(IF(N(ISNUMBER(AU$2)*$AN6)&gt;0,MIN($D$6,
SUMPRODUCT(N(OFFSET(AlleInstrumente!$C$1,AU$3,0,AU$4,1)=$AN6))
),0),"")</f>
        <v>0</v>
      </c>
      <c r="AV6">
        <f ca="1">IFERROR(IF(N(ISNUMBER(AV$2)*$AN6)&gt;0,MIN($D$6,
SUMPRODUCT(N(OFFSET(AlleInstrumente!$C$1,AV$3,0,AV$4,1)=$AN6))
),0),"")</f>
        <v>1</v>
      </c>
      <c r="AW6">
        <f ca="1">IFERROR(IF(N(ISNUMBER(AW$2)*$AN6)&gt;0,MIN($D$6,
SUMPRODUCT(N(OFFSET(AlleInstrumente!$C$1,AW$3,0,AW$4,1)=$AN6))
),0),"")</f>
        <v>1</v>
      </c>
      <c r="AX6">
        <f ca="1">IFERROR(IF(N(ISNUMBER(AX$2)*$AN6)&gt;0,MIN($D$6,
SUMPRODUCT(N(OFFSET(AlleInstrumente!$C$1,AX$3,0,AX$4,1)=$AN6))
),0),"")</f>
        <v>0</v>
      </c>
      <c r="AY6">
        <f ca="1">IFERROR(IF(N(ISNUMBER(AY$2)*$AN6)&gt;0,MIN($D$6,
SUMPRODUCT(N(OFFSET(AlleInstrumente!$C$1,AY$3,0,AY$4,1)=$AN6))
),0),"")</f>
        <v>0</v>
      </c>
      <c r="AZ6">
        <f ca="1">IFERROR(IF(N(ISNUMBER(AZ$2)*$AN6)&gt;0,MIN($D$6,
SUMPRODUCT(N(OFFSET(AlleInstrumente!$C$1,AZ$3,0,AZ$4,1)=$AN6))
),0),"")</f>
        <v>0</v>
      </c>
      <c r="BA6">
        <f ca="1">IFERROR(IF(N(ISNUMBER(BA$2)*$AN6)&gt;0,MIN($D$6,
SUMPRODUCT(N(OFFSET(AlleInstrumente!$C$1,BA$3,0,BA$4,1)=$AN6))
),0),"")</f>
        <v>0</v>
      </c>
      <c r="BB6">
        <f ca="1">IFERROR(IF(N(ISNUMBER(BB$2)*$AN6)&gt;0,MIN($D$6,
SUMPRODUCT(N(OFFSET(AlleInstrumente!$C$1,BB$3,0,BB$4,1)=$AN6))
),0),"")</f>
        <v>1</v>
      </c>
      <c r="BC6">
        <f ca="1">IFERROR(IF(N(ISNUMBER(BC$2)*$AN6)&gt;0,MIN($D$6,
SUMPRODUCT(N(OFFSET(AlleInstrumente!$C$1,BC$3,0,BC$4,1)=$AN6))
),0),"")</f>
        <v>0</v>
      </c>
      <c r="BD6">
        <f ca="1">IFERROR(IF(N(ISNUMBER(BD$2)*$AN6)&gt;0,MIN($D$6,
SUMPRODUCT(N(OFFSET(AlleInstrumente!$C$1,BD$3,0,BD$4,1)=$AN6))
),0),"")</f>
        <v>0</v>
      </c>
      <c r="BE6">
        <f ca="1">IFERROR(IF(N(ISNUMBER(BE$2)*$AN6)&gt;0,MIN($D$6,
SUMPRODUCT(N(OFFSET(AlleInstrumente!$C$1,BE$3,0,BE$4,1)=$AN6))
),0),"")</f>
        <v>0</v>
      </c>
      <c r="BF6">
        <f ca="1">IFERROR(IF(N(ISNUMBER(BF$2)*$AN6)&gt;0,MIN($D$6,
SUMPRODUCT(N(OFFSET(AlleInstrumente!$C$1,BF$3,0,BF$4,1)=$AN6))
),0),"")</f>
        <v>0</v>
      </c>
      <c r="BG6">
        <f ca="1">IFERROR(IF(N(ISNUMBER(BG$2)*$AN6)&gt;0,MIN($D$6,
SUMPRODUCT(N(OFFSET(AlleInstrumente!$C$1,BG$3,0,BG$4,1)=$AN6))
),0),"")</f>
        <v>0</v>
      </c>
      <c r="BH6">
        <f ca="1">IFERROR(IF(N(ISNUMBER(BH$2)*$AN6)&gt;0,MIN($D$6,
SUMPRODUCT(N(OFFSET(AlleInstrumente!$C$1,BH$3,0,BH$4,1)=$AN6))
),0),"")</f>
        <v>0</v>
      </c>
      <c r="BI6">
        <f ca="1">IFERROR(IF(N(ISNUMBER(BI$2)*$AN6)&gt;0,MIN($D$6,
SUMPRODUCT(N(OFFSET(AlleInstrumente!$C$1,BI$3,0,BI$4,1)=$AN6))
),0),"")</f>
        <v>1</v>
      </c>
      <c r="BJ6">
        <f ca="1">IFERROR(IF(N(ISNUMBER(BJ$2)*$AN6)&gt;0,MIN($D$6,
SUMPRODUCT(N(OFFSET(AlleInstrumente!$C$1,BJ$3,0,BJ$4,1)=$AN6))
),0),"")</f>
        <v>1</v>
      </c>
      <c r="BK6">
        <f ca="1">IFERROR(IF(N(ISNUMBER(BK$2)*$AN6)&gt;0,MIN($D$6,
SUMPRODUCT(N(OFFSET(AlleInstrumente!$C$1,BK$3,0,BK$4,1)=$AN6))
),0),"")</f>
        <v>1</v>
      </c>
      <c r="BL6">
        <f ca="1">IFERROR(IF(N(ISNUMBER(BL$2)*$AN6)&gt;0,MIN($D$6,
SUMPRODUCT(N(OFFSET(AlleInstrumente!$C$1,BL$3,0,BL$4,1)=$AN6))
),0),"")</f>
        <v>1</v>
      </c>
      <c r="BM6">
        <f ca="1">IFERROR(IF(N(ISNUMBER(BM$2)*$AN6)&gt;0,MIN($D$6,
SUMPRODUCT(N(OFFSET(AlleInstrumente!$C$1,BM$3,0,BM$4,1)=$AN6))
),0),"")</f>
        <v>1</v>
      </c>
      <c r="BN6">
        <f ca="1">IFERROR(IF(N(ISNUMBER(BN$2)*$AN6)&gt;0,MIN($D$6,
SUMPRODUCT(N(OFFSET(AlleInstrumente!$C$1,BN$3,0,BN$4,1)=$AN6))
),0),"")</f>
        <v>1</v>
      </c>
      <c r="BO6">
        <f ca="1">IFERROR(IF(N(ISNUMBER(BO$2)*$AN6)&gt;0,MIN($D$6,
SUMPRODUCT(N(OFFSET(AlleInstrumente!$C$1,BO$3,0,BO$4,1)=$AN6))
),0),"")</f>
        <v>0</v>
      </c>
      <c r="BP6">
        <f ca="1">IFERROR(IF(N(ISNUMBER(BP$2)*$AN6)&gt;0,MIN($D$6,
SUMPRODUCT(N(OFFSET(AlleInstrumente!$C$1,BP$3,0,BP$4,1)=$AN6))
),0),"")</f>
        <v>1</v>
      </c>
      <c r="BQ6">
        <f ca="1">IFERROR(IF(N(ISNUMBER(BQ$2)*$AN6)&gt;0,MIN($D$6,
SUMPRODUCT(N(OFFSET(AlleInstrumente!$C$1,BQ$3,0,BQ$4,1)=$AN6))
),0),"")</f>
        <v>1</v>
      </c>
      <c r="BR6">
        <f ca="1">IFERROR(IF(N(ISNUMBER(BR$2)*$AN6)&gt;0,MIN($D$6,
SUMPRODUCT(N(OFFSET(AlleInstrumente!$C$1,BR$3,0,BR$4,1)=$AN6))
),0),"")</f>
        <v>1</v>
      </c>
      <c r="BS6">
        <f ca="1">IFERROR(IF(N(ISNUMBER(BS$2)*$AN6)&gt;0,MIN($D$6,
SUMPRODUCT(N(OFFSET(AlleInstrumente!$C$1,BS$3,0,BS$4,1)=$AN6))
),0),"")</f>
        <v>1</v>
      </c>
      <c r="BT6">
        <f ca="1">IFERROR(IF(N(ISNUMBER(BT$2)*$AN6)&gt;0,MIN($D$6,
SUMPRODUCT(N(OFFSET(AlleInstrumente!$C$1,BT$3,0,BT$4,1)=$AN6))
),0),"")</f>
        <v>1</v>
      </c>
      <c r="BU6">
        <f ca="1">IFERROR(IF(N(ISNUMBER(BU$2)*$AN6)&gt;0,MIN($D$6,
SUMPRODUCT(N(OFFSET(AlleInstrumente!$C$1,BU$3,0,BU$4,1)=$AN6))
),0),"")</f>
        <v>1</v>
      </c>
      <c r="BV6">
        <f ca="1">IFERROR(IF(N(ISNUMBER(BV$2)*$AN6)&gt;0,MIN($D$6,
SUMPRODUCT(N(OFFSET(AlleInstrumente!$C$1,BV$3,0,BV$4,1)=$AN6))
),0),"")</f>
        <v>0</v>
      </c>
      <c r="BW6">
        <f ca="1">IFERROR(IF(N(ISNUMBER(BW$2)*$AN6)&gt;0,MIN($D$6,
SUMPRODUCT(N(OFFSET(AlleInstrumente!$C$1,BW$3,0,BW$4,1)=$AN6))
),0),"")</f>
        <v>0</v>
      </c>
      <c r="BX6">
        <f ca="1">IFERROR(IF(N(ISNUMBER(BX$2)*$AN6)&gt;0,MIN($D$6,
SUMPRODUCT(N(OFFSET(AlleInstrumente!$C$1,BX$3,0,BX$4,1)=$AN6))
),0),"")</f>
        <v>0</v>
      </c>
      <c r="BY6">
        <f ca="1">IFERROR(IF(N(ISNUMBER(BY$2)*$AN6)&gt;0,MIN($D$6,
SUMPRODUCT(N(OFFSET(AlleInstrumente!$C$1,BY$3,0,BY$4,1)=$AN6))
),0),"")</f>
        <v>1</v>
      </c>
      <c r="BZ6">
        <f ca="1">IFERROR(IF(N(ISNUMBER(BZ$2)*$AN6)&gt;0,MIN($D$6,
SUMPRODUCT(N(OFFSET(AlleInstrumente!$C$1,BZ$3,0,BZ$4,1)=$AN6))
),0),"")</f>
        <v>0</v>
      </c>
      <c r="CA6">
        <f ca="1">IFERROR(IF(N(ISNUMBER(CA$2)*$AN6)&gt;0,MIN($D$6,
SUMPRODUCT(N(OFFSET(AlleInstrumente!$C$1,CA$3,0,CA$4,1)=$AN6))
),0),"")</f>
        <v>0</v>
      </c>
      <c r="CB6">
        <f ca="1">IFERROR(IF(N(ISNUMBER(CB$2)*$AN6)&gt;0,MIN($D$6,
SUMPRODUCT(N(OFFSET(AlleInstrumente!$C$1,CB$3,0,CB$4,1)=$AN6))
),0),"")</f>
        <v>0</v>
      </c>
      <c r="CC6">
        <f ca="1">IFERROR(IF(N(ISNUMBER(CC$2)*$AN6)&gt;0,MIN($D$6,
SUMPRODUCT(N(OFFSET(AlleInstrumente!$C$1,CC$3,0,CC$4,1)=$AN6))
),0),"")</f>
        <v>0</v>
      </c>
      <c r="CD6">
        <f ca="1">IFERROR(IF(N(ISNUMBER(CD$2)*$AN6)&gt;0,MIN($D$6,
SUMPRODUCT(N(OFFSET(AlleInstrumente!$C$1,CD$3,0,CD$4,1)=$AN6))
),0),"")</f>
        <v>0</v>
      </c>
      <c r="CE6">
        <f ca="1">IFERROR(IF(N(ISNUMBER(CE$2)*$AN6)&gt;0,MIN($D$6,
SUMPRODUCT(N(OFFSET(AlleInstrumente!$C$1,CE$3,0,CE$4,1)=$AN6))
),0),"")</f>
        <v>0</v>
      </c>
      <c r="CF6">
        <f ca="1">IFERROR(IF(N(ISNUMBER(CF$2)*$AN6)&gt;0,MIN($D$6,
SUMPRODUCT(N(OFFSET(AlleInstrumente!$C$1,CF$3,0,CF$4,1)=$AN6))
),0),"")</f>
        <v>0</v>
      </c>
      <c r="CG6">
        <f ca="1">IFERROR(IF(N(ISNUMBER(CG$2)*$AN6)&gt;0,MIN($D$6,
SUMPRODUCT(N(OFFSET(AlleInstrumente!$C$1,CG$3,0,CG$4,1)=$AN6))
),0),"")</f>
        <v>0</v>
      </c>
      <c r="CH6">
        <f ca="1">IFERROR(IF(N(ISNUMBER(CH$2)*$AN6)&gt;0,MIN($D$6,
SUMPRODUCT(N(OFFSET(AlleInstrumente!$C$1,CH$3,0,CH$4,1)=$AN6))
),0),"")</f>
        <v>0</v>
      </c>
      <c r="CI6">
        <f ca="1">IFERROR(IF(N(ISNUMBER(CI$2)*$AN6)&gt;0,MIN($D$6,
SUMPRODUCT(N(OFFSET(AlleInstrumente!$C$1,CI$3,0,CI$4,1)=$AN6))
),0),"")</f>
        <v>0</v>
      </c>
      <c r="CJ6">
        <f ca="1">IFERROR(IF(N(ISNUMBER(CJ$2)*$AN6)&gt;0,MIN($D$6,
SUMPRODUCT(N(OFFSET(AlleInstrumente!$C$1,CJ$3,0,CJ$4,1)=$AN6))
),0),"")</f>
        <v>0</v>
      </c>
      <c r="CK6">
        <f ca="1">IFERROR(IF(N(ISNUMBER(CK$2)*$AN6)&gt;0,MIN($D$6,
SUMPRODUCT(N(OFFSET(AlleInstrumente!$C$1,CK$3,0,CK$4,1)=$AN6))
),0),"")</f>
        <v>0</v>
      </c>
      <c r="CL6">
        <f ca="1">IFERROR(IF(N(ISNUMBER(CL$2)*$AN6)&gt;0,MIN($D$6,
SUMPRODUCT(N(OFFSET(AlleInstrumente!$C$1,CL$3,0,CL$4,1)=$AN6))
),0),"")</f>
        <v>0</v>
      </c>
      <c r="CM6">
        <f ca="1">IFERROR(IF(N(ISNUMBER(CM$2)*$AN6)&gt;0,MIN($D$6,
SUMPRODUCT(N(OFFSET(AlleInstrumente!$C$1,CM$3,0,CM$4,1)=$AN6))
),0),"")</f>
        <v>0</v>
      </c>
      <c r="CN6">
        <f ca="1">IFERROR(IF(N(ISNUMBER(CN$2)*$AN6)&gt;0,MIN($D$6,
SUMPRODUCT(N(OFFSET(AlleInstrumente!$C$1,CN$3,0,CN$4,1)=$AN6))
),0),"")</f>
        <v>0</v>
      </c>
      <c r="CO6">
        <f ca="1">IFERROR(IF(N(ISNUMBER(CO$2)*$AN6)&gt;0,MIN($D$6,
SUMPRODUCT(N(OFFSET(AlleInstrumente!$C$1,CO$3,0,CO$4,1)=$AN6))
),0),"")</f>
        <v>0</v>
      </c>
      <c r="CP6">
        <f ca="1">IFERROR(IF(N(ISNUMBER(CP$2)*$AN6)&gt;0,MIN($D$6,
SUMPRODUCT(N(OFFSET(AlleInstrumente!$C$1,CP$3,0,CP$4,1)=$AN6))
),0),"")</f>
        <v>0</v>
      </c>
      <c r="CQ6">
        <f ca="1">IFERROR(IF(N(ISNUMBER(CQ$2)*$AN6)&gt;0,MIN($D$6,
SUMPRODUCT(N(OFFSET(AlleInstrumente!$C$1,CQ$3,0,CQ$4,1)=$AN6))
),0),"")</f>
        <v>0</v>
      </c>
      <c r="CR6">
        <f ca="1">IFERROR(IF(N(ISNUMBER(CR$2)*$AN6)&gt;0,MIN($D$6,
SUMPRODUCT(N(OFFSET(AlleInstrumente!$C$1,CR$3,0,CR$4,1)=$AN6))
),0),"")</f>
        <v>0</v>
      </c>
      <c r="CS6">
        <f ca="1">IFERROR(IF(N(ISNUMBER(CS$2)*$AN6)&gt;0,MIN($D$6,
SUMPRODUCT(N(OFFSET(AlleInstrumente!$C$1,CS$3,0,CS$4,1)=$AN6))
),0),"")</f>
        <v>0</v>
      </c>
      <c r="CT6">
        <f ca="1">IFERROR(IF(N(ISNUMBER(CT$2)*$AN6)&gt;0,MIN($D$6,
SUMPRODUCT(N(OFFSET(AlleInstrumente!$C$1,CT$3,0,CT$4,1)=$AN6))
),0),"")</f>
        <v>0</v>
      </c>
      <c r="CU6">
        <f ca="1">IFERROR(IF(N(ISNUMBER(CU$2)*$AN6)&gt;0,MIN($D$6,
SUMPRODUCT(N(OFFSET(AlleInstrumente!$C$1,CU$3,0,CU$4,1)=$AN6))
),0),"")</f>
        <v>0</v>
      </c>
      <c r="CV6">
        <f ca="1">IFERROR(IF(N(ISNUMBER(CV$2)*$AN6)&gt;0,MIN($D$6,
SUMPRODUCT(N(OFFSET(AlleInstrumente!$C$1,CV$3,0,CV$4,1)=$AN6))
),0),"")</f>
        <v>0</v>
      </c>
      <c r="CW6">
        <f ca="1">IFERROR(IF(N(ISNUMBER(CW$2)*$AN6)&gt;0,MIN($D$6,
SUMPRODUCT(N(OFFSET(AlleInstrumente!$C$1,CW$3,0,CW$4,1)=$AN6))
),0),"")</f>
        <v>0</v>
      </c>
      <c r="CX6">
        <f ca="1">IFERROR(IF(N(ISNUMBER(CX$2)*$AN6)&gt;0,MIN($D$6,
SUMPRODUCT(N(OFFSET(AlleInstrumente!$C$1,CX$3,0,CX$4,1)=$AN6))
),0),"")</f>
        <v>0</v>
      </c>
      <c r="CY6">
        <f ca="1">IFERROR(IF(N(ISNUMBER(CY$2)*$AN6)&gt;0,MIN($D$6,
SUMPRODUCT(N(OFFSET(AlleInstrumente!$C$1,CY$3,0,CY$4,1)=$AN6))
),0),"")</f>
        <v>0</v>
      </c>
      <c r="CZ6">
        <f ca="1">IFERROR(IF(N(ISNUMBER(CZ$2)*$AN6)&gt;0,MIN($D$6,
SUMPRODUCT(N(OFFSET(AlleInstrumente!$C$1,CZ$3,0,CZ$4,1)=$AN6))
),0),"")</f>
        <v>0</v>
      </c>
      <c r="DA6">
        <f ca="1">IFERROR(IF(N(ISNUMBER(DA$2)*$AN6)&gt;0,MIN($D$6,
SUMPRODUCT(N(OFFSET(AlleInstrumente!$C$1,DA$3,0,DA$4,1)=$AN6))
),0),"")</f>
        <v>0</v>
      </c>
      <c r="DB6">
        <f ca="1">IFERROR(IF(N(ISNUMBER(DB$2)*$AN6)&gt;0,MIN($D$6,
SUMPRODUCT(N(OFFSET(AlleInstrumente!$C$1,DB$3,0,DB$4,1)=$AN6))
),0),"")</f>
        <v>0</v>
      </c>
      <c r="DC6">
        <f ca="1">IFERROR(IF(N(ISNUMBER(DC$2)*$AN6)&gt;0,MIN($D$6,
SUMPRODUCT(N(OFFSET(AlleInstrumente!$C$1,DC$3,0,DC$4,1)=$AN6))
),0),"")</f>
        <v>0</v>
      </c>
      <c r="DD6">
        <f ca="1">IFERROR(IF(N(ISNUMBER(DD$2)*$AN6)&gt;0,MIN($D$6,
SUMPRODUCT(N(OFFSET(AlleInstrumente!$C$1,DD$3,0,DD$4,1)=$AN6))
),0),"")</f>
        <v>0</v>
      </c>
      <c r="DE6">
        <f ca="1">IFERROR(IF(N(ISNUMBER(DE$2)*$AN6)&gt;0,MIN($D$6,
SUMPRODUCT(N(OFFSET(AlleInstrumente!$C$1,DE$3,0,DE$4,1)=$AN6))
),0),"")</f>
        <v>0</v>
      </c>
      <c r="DF6">
        <f ca="1">IFERROR(IF(N(ISNUMBER(DF$2)*$AN6)&gt;0,MIN($D$6,
SUMPRODUCT(N(OFFSET(AlleInstrumente!$C$1,DF$3,0,DF$4,1)=$AN6))
),0),"")</f>
        <v>0</v>
      </c>
      <c r="DG6">
        <f ca="1">IFERROR(IF(N(ISNUMBER(DG$2)*$AN6)&gt;0,MIN($D$6,
SUMPRODUCT(N(OFFSET(AlleInstrumente!$C$1,DG$3,0,DG$4,1)=$AN6))
),0),"")</f>
        <v>0</v>
      </c>
      <c r="DH6">
        <f ca="1">IFERROR(IF(N(ISNUMBER(DH$2)*$AN6)&gt;0,MIN($D$6,
SUMPRODUCT(N(OFFSET(AlleInstrumente!$C$1,DH$3,0,DH$4,1)=$AN6))
),0),"")</f>
        <v>0</v>
      </c>
      <c r="DI6">
        <f ca="1">IFERROR(IF(N(ISNUMBER(DI$2)*$AN6)&gt;0,MIN($D$6,
SUMPRODUCT(N(OFFSET(AlleInstrumente!$C$1,DI$3,0,DI$4,1)=$AN6))
),0),"")</f>
        <v>0</v>
      </c>
      <c r="DJ6">
        <f ca="1">IFERROR(IF(N(ISNUMBER(DJ$2)*$AN6)&gt;0,MIN($D$6,
SUMPRODUCT(N(OFFSET(AlleInstrumente!$C$1,DJ$3,0,DJ$4,1)=$AN6))
),0),"")</f>
        <v>0</v>
      </c>
      <c r="DK6">
        <f ca="1">IFERROR(IF(N(ISNUMBER(DK$2)*$AN6)&gt;0,MIN($D$6,
SUMPRODUCT(N(OFFSET(AlleInstrumente!$C$1,DK$3,0,DK$4,1)=$AN6))
),0),"")</f>
        <v>0</v>
      </c>
      <c r="DL6">
        <f ca="1">IFERROR(IF(N(ISNUMBER(DL$2)*$AN6)&gt;0,MIN($D$6,
SUMPRODUCT(N(OFFSET(AlleInstrumente!$C$1,DL$3,0,DL$4,1)=$AN6))
),0),"")</f>
        <v>0</v>
      </c>
      <c r="DM6">
        <f ca="1">IFERROR(IF(N(ISNUMBER(DM$2)*$AN6)&gt;0,MIN($D$6,
SUMPRODUCT(N(OFFSET(AlleInstrumente!$C$1,DM$3,0,DM$4,1)=$AN6))
),0),"")</f>
        <v>0</v>
      </c>
      <c r="DN6">
        <f ca="1">IFERROR(IF(N(ISNUMBER(DN$2)*$AN6)&gt;0,MIN($D$6,
SUMPRODUCT(N(OFFSET(AlleInstrumente!$C$1,DN$3,0,DN$4,1)=$AN6))
),0),"")</f>
        <v>0</v>
      </c>
      <c r="DO6">
        <f ca="1">IFERROR(IF(N(ISNUMBER(DO$2)*$AN6)&gt;0,MIN($D$6,
SUMPRODUCT(N(OFFSET(AlleInstrumente!$C$1,DO$3,0,DO$4,1)=$AN6))
),0),"")</f>
        <v>0</v>
      </c>
      <c r="DP6">
        <f ca="1">IFERROR(IF(N(ISNUMBER(DP$2)*$AN6)&gt;0,MIN($D$6,
SUMPRODUCT(N(OFFSET(AlleInstrumente!$C$1,DP$3,0,DP$4,1)=$AN6))
),0),"")</f>
        <v>0</v>
      </c>
      <c r="DQ6">
        <f ca="1">IFERROR(IF(N(ISNUMBER(DQ$2)*$AN6)&gt;0,MIN($D$6,
SUMPRODUCT(N(OFFSET(AlleInstrumente!$C$1,DQ$3,0,DQ$4,1)=$AN6))
),0),"")</f>
        <v>0</v>
      </c>
      <c r="DR6">
        <f ca="1">IFERROR(IF(N(ISNUMBER(DR$2)*$AN6)&gt;0,MIN($D$6,
SUMPRODUCT(N(OFFSET(AlleInstrumente!$C$1,DR$3,0,DR$4,1)=$AN6))
),0),"")</f>
        <v>0</v>
      </c>
      <c r="DS6">
        <f ca="1">IFERROR(IF(N(ISNUMBER(DS$2)*$AN6)&gt;0,MIN($D$6,
SUMPRODUCT(N(OFFSET(AlleInstrumente!$C$1,DS$3,0,DS$4,1)=$AN6))
),0),"")</f>
        <v>0</v>
      </c>
      <c r="DT6">
        <f ca="1">IFERROR(IF(N(ISNUMBER(DT$2)*$AN6)&gt;0,MIN($D$6,
SUMPRODUCT(N(OFFSET(AlleInstrumente!$C$1,DT$3,0,DT$4,1)=$AN6))
),0),"")</f>
        <v>0</v>
      </c>
      <c r="DU6">
        <f ca="1">IFERROR(IF(N(ISNUMBER(DU$2)*$AN6)&gt;0,MIN($D$6,
SUMPRODUCT(N(OFFSET(AlleInstrumente!$C$1,DU$3,0,DU$4,1)=$AN6))
),0),"")</f>
        <v>0</v>
      </c>
      <c r="DV6">
        <f ca="1">IFERROR(IF(N(ISNUMBER(DV$2)*$AN6)&gt;0,MIN($D$6,
SUMPRODUCT(N(OFFSET(AlleInstrumente!$C$1,DV$3,0,DV$4,1)=$AN6))
),0),"")</f>
        <v>0</v>
      </c>
      <c r="DW6">
        <f ca="1">IFERROR(IF(N(ISNUMBER(DW$2)*$AN6)&gt;0,MIN($D$6,
SUMPRODUCT(N(OFFSET(AlleInstrumente!$C$1,DW$3,0,DW$4,1)=$AN6))
),0),"")</f>
        <v>0</v>
      </c>
      <c r="DX6">
        <f ca="1">IFERROR(IF(N(ISNUMBER(DX$2)*$AN6)&gt;0,MIN($D$6,
SUMPRODUCT(N(OFFSET(AlleInstrumente!$C$1,DX$3,0,DX$4,1)=$AN6))
),0),"")</f>
        <v>0</v>
      </c>
      <c r="DY6">
        <f ca="1">IFERROR(IF(N(ISNUMBER(DY$2)*$AN6)&gt;0,MIN($D$6,
SUMPRODUCT(N(OFFSET(AlleInstrumente!$C$1,DY$3,0,DY$4,1)=$AN6))
),0),"")</f>
        <v>0</v>
      </c>
      <c r="DZ6">
        <f ca="1">IFERROR(IF(N(ISNUMBER(DZ$2)*$AN6)&gt;0,MIN($D$6,
SUMPRODUCT(N(OFFSET(AlleInstrumente!$C$1,DZ$3,0,DZ$4,1)=$AN6))
),0),"")</f>
        <v>0</v>
      </c>
      <c r="EA6">
        <f ca="1">IFERROR(IF(N(ISNUMBER(EA$2)*$AN6)&gt;0,MIN($D$6,
SUMPRODUCT(N(OFFSET(AlleInstrumente!$C$1,EA$3,0,EA$4,1)=$AN6))
),0),"")</f>
        <v>0</v>
      </c>
      <c r="EB6">
        <f ca="1">IFERROR(IF(N(ISNUMBER(EB$2)*$AN6)&gt;0,MIN($D$6,
SUMPRODUCT(N(OFFSET(AlleInstrumente!$C$1,EB$3,0,EB$4,1)=$AN6))
),0),"")</f>
        <v>0</v>
      </c>
      <c r="EC6">
        <f ca="1">IFERROR(IF(N(ISNUMBER(EC$2)*$AN6)&gt;0,MIN($D$6,
SUMPRODUCT(N(OFFSET(AlleInstrumente!$C$1,EC$3,0,EC$4,1)=$AN6))
),0),"")</f>
        <v>0</v>
      </c>
      <c r="ED6">
        <f ca="1">IFERROR(IF(N(ISNUMBER(ED$2)*$AN6)&gt;0,MIN($D$6,
SUMPRODUCT(N(OFFSET(AlleInstrumente!$C$1,ED$3,0,ED$4,1)=$AN6))
),0),"")</f>
        <v>0</v>
      </c>
      <c r="EE6">
        <f ca="1">IFERROR(IF(N(ISNUMBER(EE$2)*$AN6)&gt;0,MIN($D$6,
SUMPRODUCT(N(OFFSET(AlleInstrumente!$C$1,EE$3,0,EE$4,1)=$AN6))
),0),"")</f>
        <v>0</v>
      </c>
      <c r="EF6">
        <f ca="1">IFERROR(IF(N(ISNUMBER(EF$2)*$AN6)&gt;0,MIN($D$6,
SUMPRODUCT(N(OFFSET(AlleInstrumente!$C$1,EF$3,0,EF$4,1)=$AN6))
),0),"")</f>
        <v>0</v>
      </c>
      <c r="EG6">
        <f ca="1">IFERROR(IF(N(ISNUMBER(EG$2)*$AN6)&gt;0,MIN($D$6,
SUMPRODUCT(N(OFFSET(AlleInstrumente!$C$1,EG$3,0,EG$4,1)=$AN6))
),0),"")</f>
        <v>0</v>
      </c>
      <c r="EH6">
        <f ca="1">IFERROR(IF(N(ISNUMBER(EH$2)*$AN6)&gt;0,MIN($D$6,
SUMPRODUCT(N(OFFSET(AlleInstrumente!$C$1,EH$3,0,EH$4,1)=$AN6))
),0),"")</f>
        <v>0</v>
      </c>
      <c r="EI6">
        <f ca="1">IFERROR(IF(N(ISNUMBER(EI$2)*$AN6)&gt;0,MIN($D$6,
SUMPRODUCT(N(OFFSET(AlleInstrumente!$C$1,EI$3,0,EI$4,1)=$AN6))
),0),"")</f>
        <v>0</v>
      </c>
      <c r="EJ6">
        <f ca="1">IFERROR(IF(N(ISNUMBER(EJ$2)*$AN6)&gt;0,MIN($D$6,
SUMPRODUCT(N(OFFSET(AlleInstrumente!$C$1,EJ$3,0,EJ$4,1)=$AN6))
),0),"")</f>
        <v>0</v>
      </c>
      <c r="EK6">
        <f ca="1">IFERROR(IF(N(ISNUMBER(EK$2)*$AN6)&gt;0,MIN($D$6,
SUMPRODUCT(N(OFFSET(AlleInstrumente!$C$1,EK$3,0,EK$4,1)=$AN6))
),0),"")</f>
        <v>0</v>
      </c>
      <c r="EL6">
        <f ca="1">IFERROR(IF(N(ISNUMBER(EL$2)*$AN6)&gt;0,MIN($D$6,
SUMPRODUCT(N(OFFSET(AlleInstrumente!$C$1,EL$3,0,EL$4,1)=$AN6))
),0),"")</f>
        <v>0</v>
      </c>
      <c r="EM6">
        <f ca="1">IFERROR(IF(N(ISNUMBER(EM$2)*$AN6)&gt;0,MIN($D$6,
SUMPRODUCT(N(OFFSET(AlleInstrumente!$C$1,EM$3,0,EM$4,1)=$AN6))
),0),"")</f>
        <v>0</v>
      </c>
      <c r="EN6">
        <f ca="1">IFERROR(IF(N(ISNUMBER(EN$2)*$AN6)&gt;0,MIN($D$6,
SUMPRODUCT(N(OFFSET(AlleInstrumente!$C$1,EN$3,0,EN$4,1)=$AN6))
),0),"")</f>
        <v>0</v>
      </c>
      <c r="EO6">
        <f ca="1">IFERROR(IF(N(ISNUMBER(EO$2)*$AN6)&gt;0,MIN($D$6,
SUMPRODUCT(N(OFFSET(AlleInstrumente!$C$1,EO$3,0,EO$4,1)=$AN6))
),0),"")</f>
        <v>0</v>
      </c>
      <c r="EP6">
        <f ca="1">IFERROR(IF(N(ISNUMBER(EP$2)*$AN6)&gt;0,MIN($D$6,
SUMPRODUCT(N(OFFSET(AlleInstrumente!$C$1,EP$3,0,EP$4,1)=$AN6))
),0),"")</f>
        <v>0</v>
      </c>
      <c r="EQ6">
        <f ca="1">IFERROR(IF(N(ISNUMBER(EQ$2)*$AN6)&gt;0,MIN($D$6,
SUMPRODUCT(N(OFFSET(AlleInstrumente!$C$1,EQ$3,0,EQ$4,1)=$AN6))
),0),"")</f>
        <v>0</v>
      </c>
      <c r="ER6">
        <f ca="1">IFERROR(IF(N(ISNUMBER(ER$2)*$AN6)&gt;0,MIN($D$6,
SUMPRODUCT(N(OFFSET(AlleInstrumente!$C$1,ER$3,0,ER$4,1)=$AN6))
),0),"")</f>
        <v>0</v>
      </c>
      <c r="ES6">
        <f ca="1">IFERROR(IF(N(ISNUMBER(ES$2)*$AN6)&gt;0,MIN($D$6,
SUMPRODUCT(N(OFFSET(AlleInstrumente!$C$1,ES$3,0,ES$4,1)=$AN6))
),0),"")</f>
        <v>0</v>
      </c>
      <c r="ET6">
        <f ca="1">IFERROR(IF(N(ISNUMBER(ET$2)*$AN6)&gt;0,MIN($D$6,
SUMPRODUCT(N(OFFSET(AlleInstrumente!$C$1,ET$3,0,ET$4,1)=$AN6))
),0),"")</f>
        <v>0</v>
      </c>
      <c r="EU6">
        <f ca="1">IFERROR(IF(N(ISNUMBER(EU$2)*$AN6)&gt;0,MIN($D$6,
SUMPRODUCT(N(OFFSET(AlleInstrumente!$C$1,EU$3,0,EU$4,1)=$AN6))
),0),"")</f>
        <v>0</v>
      </c>
      <c r="EV6">
        <f ca="1">IFERROR(IF(N(ISNUMBER(EV$2)*$AN6)&gt;0,MIN($D$6,
SUMPRODUCT(N(OFFSET(AlleInstrumente!$C$1,EV$3,0,EV$4,1)=$AN6))
),0),"")</f>
        <v>0</v>
      </c>
      <c r="EW6">
        <f ca="1">IFERROR(IF(N(ISNUMBER(EW$2)*$AN6)&gt;0,MIN($D$6,
SUMPRODUCT(N(OFFSET(AlleInstrumente!$C$1,EW$3,0,EW$4,1)=$AN6))
),0),"")</f>
        <v>0</v>
      </c>
      <c r="EX6">
        <f ca="1">IFERROR(IF(N(ISNUMBER(EX$2)*$AN6)&gt;0,MIN($D$6,
SUMPRODUCT(N(OFFSET(AlleInstrumente!$C$1,EX$3,0,EX$4,1)=$AN6))
),0),"")</f>
        <v>0</v>
      </c>
      <c r="EY6">
        <f ca="1">IFERROR(IF(N(ISNUMBER(EY$2)*$AN6)&gt;0,MIN($D$6,
SUMPRODUCT(N(OFFSET(AlleInstrumente!$C$1,EY$3,0,EY$4,1)=$AN6))
),0),"")</f>
        <v>0</v>
      </c>
      <c r="EZ6">
        <f ca="1">IFERROR(IF(N(ISNUMBER(EZ$2)*$AN6)&gt;0,MIN($D$6,
SUMPRODUCT(N(OFFSET(AlleInstrumente!$C$1,EZ$3,0,EZ$4,1)=$AN6))
),0),"")</f>
        <v>0</v>
      </c>
      <c r="FA6">
        <f ca="1">IFERROR(IF(N(ISNUMBER(FA$2)*$AN6)&gt;0,MIN($D$6,
SUMPRODUCT(N(OFFSET(AlleInstrumente!$C$1,FA$3,0,FA$4,1)=$AN6))
),0),"")</f>
        <v>0</v>
      </c>
      <c r="FB6">
        <f ca="1">IFERROR(IF(N(ISNUMBER(FB$2)*$AN6)&gt;0,MIN($D$6,
SUMPRODUCT(N(OFFSET(AlleInstrumente!$C$1,FB$3,0,FB$4,1)=$AN6))
),0),"")</f>
        <v>0</v>
      </c>
      <c r="FC6">
        <f ca="1">IFERROR(IF(N(ISNUMBER(FC$2)*$AN6)&gt;0,MIN($D$6,
SUMPRODUCT(N(OFFSET(AlleInstrumente!$C$1,FC$3,0,FC$4,1)=$AN6))
),0),"")</f>
        <v>0</v>
      </c>
      <c r="FD6">
        <f ca="1">IFERROR(IF(N(ISNUMBER(FD$2)*$AN6)&gt;0,MIN($D$6,
SUMPRODUCT(N(OFFSET(AlleInstrumente!$C$1,FD$3,0,FD$4,1)=$AN6))
),0),"")</f>
        <v>0</v>
      </c>
      <c r="FE6">
        <f ca="1">IFERROR(IF(N(ISNUMBER(FE$2)*$AN6)&gt;0,MIN($D$6,
SUMPRODUCT(N(OFFSET(AlleInstrumente!$C$1,FE$3,0,FE$4,1)=$AN6))
),0),"")</f>
        <v>0</v>
      </c>
      <c r="FF6">
        <f ca="1">IFERROR(IF(N(ISNUMBER(FF$2)*$AN6)&gt;0,MIN($D$6,
SUMPRODUCT(N(OFFSET(AlleInstrumente!$C$1,FF$3,0,FF$4,1)=$AN6))
),0),"")</f>
        <v>0</v>
      </c>
      <c r="FG6">
        <f ca="1">IFERROR(IF(N(ISNUMBER(FG$2)*$AN6)&gt;0,MIN($D$6,
SUMPRODUCT(N(OFFSET(AlleInstrumente!$C$1,FG$3,0,FG$4,1)=$AN6))
),0),"")</f>
        <v>0</v>
      </c>
      <c r="FH6">
        <f ca="1">IFERROR(IF(N(ISNUMBER(FH$2)*$AN6)&gt;0,MIN($D$6,
SUMPRODUCT(N(OFFSET(AlleInstrumente!$C$1,FH$3,0,FH$4,1)=$AN6))
),0),"")</f>
        <v>0</v>
      </c>
      <c r="FI6">
        <f ca="1">IFERROR(IF(N(ISNUMBER(FI$2)*$AN6)&gt;0,MIN($D$6,
SUMPRODUCT(N(OFFSET(AlleInstrumente!$C$1,FI$3,0,FI$4,1)=$AN6))
),0),"")</f>
        <v>0</v>
      </c>
      <c r="FJ6">
        <f ca="1">IFERROR(IF(N(ISNUMBER(FJ$2)*$AN6)&gt;0,MIN($D$6,
SUMPRODUCT(N(OFFSET(AlleInstrumente!$C$1,FJ$3,0,FJ$4,1)=$AN6))
),0),"")</f>
        <v>0</v>
      </c>
      <c r="FK6">
        <f ca="1">IFERROR(IF(N(ISNUMBER(FK$2)*$AN6)&gt;0,MIN($D$6,
SUMPRODUCT(N(OFFSET(AlleInstrumente!$C$1,FK$3,0,FK$4,1)=$AN6))
),0),"")</f>
        <v>0</v>
      </c>
      <c r="FL6">
        <f ca="1">IFERROR(IF(N(ISNUMBER(FL$2)*$AN6)&gt;0,MIN($D$6,
SUMPRODUCT(N(OFFSET(AlleInstrumente!$C$1,FL$3,0,FL$4,1)=$AN6))
),0),"")</f>
        <v>0</v>
      </c>
      <c r="FM6">
        <f ca="1">IFERROR(IF(N(ISNUMBER(FM$2)*$AN6)&gt;0,MIN($D$6,
SUMPRODUCT(N(OFFSET(AlleInstrumente!$C$1,FM$3,0,FM$4,1)=$AN6))
),0),"")</f>
        <v>0</v>
      </c>
      <c r="FN6">
        <f ca="1">IFERROR(IF(N(ISNUMBER(FN$2)*$AN6)&gt;0,MIN($D$6,
SUMPRODUCT(N(OFFSET(AlleInstrumente!$C$1,FN$3,0,FN$4,1)=$AN6))
),0),"")</f>
        <v>0</v>
      </c>
      <c r="FO6">
        <f ca="1">IFERROR(IF(N(ISNUMBER(FO$2)*$AN6)&gt;0,MIN($D$6,
SUMPRODUCT(N(OFFSET(AlleInstrumente!$C$1,FO$3,0,FO$4,1)=$AN6))
),0),"")</f>
        <v>0</v>
      </c>
      <c r="FP6">
        <f ca="1">IFERROR(IF(N(ISNUMBER(FP$2)*$AN6)&gt;0,MIN($D$6,
SUMPRODUCT(N(OFFSET(AlleInstrumente!$C$1,FP$3,0,FP$4,1)=$AN6))
),0),"")</f>
        <v>0</v>
      </c>
      <c r="FQ6">
        <f ca="1">IFERROR(IF(N(ISNUMBER(FQ$2)*$AN6)&gt;0,MIN($D$6,
SUMPRODUCT(N(OFFSET(AlleInstrumente!$C$1,FQ$3,0,FQ$4,1)=$AN6))
),0),"")</f>
        <v>0</v>
      </c>
      <c r="FR6">
        <f ca="1">IFERROR(IF(N(ISNUMBER(FR$2)*$AN6)&gt;0,MIN($D$6,
SUMPRODUCT(N(OFFSET(AlleInstrumente!$C$1,FR$3,0,FR$4,1)=$AN6))
),0),"")</f>
        <v>0</v>
      </c>
      <c r="FS6">
        <f ca="1">IFERROR(IF(N(ISNUMBER(FS$2)*$AN6)&gt;0,MIN($D$6,
SUMPRODUCT(N(OFFSET(AlleInstrumente!$C$1,FS$3,0,FS$4,1)=$AN6))
),0),"")</f>
        <v>0</v>
      </c>
      <c r="FT6">
        <f ca="1">IFERROR(IF(N(ISNUMBER(FT$2)*$AN6)&gt;0,MIN($D$6,
SUMPRODUCT(N(OFFSET(AlleInstrumente!$C$1,FT$3,0,FT$4,1)=$AN6))
),0),"")</f>
        <v>0</v>
      </c>
      <c r="FU6">
        <f ca="1">IFERROR(IF(N(ISNUMBER(FU$2)*$AN6)&gt;0,MIN($D$6,
SUMPRODUCT(N(OFFSET(AlleInstrumente!$C$1,FU$3,0,FU$4,1)=$AN6))
),0),"")</f>
        <v>0</v>
      </c>
      <c r="FV6">
        <f ca="1">IFERROR(IF(N(ISNUMBER(FV$2)*$AN6)&gt;0,MIN($D$6,
SUMPRODUCT(N(OFFSET(AlleInstrumente!$C$1,FV$3,0,FV$4,1)=$AN6))
),0),"")</f>
        <v>0</v>
      </c>
      <c r="FW6">
        <f ca="1">IFERROR(IF(N(ISNUMBER(FW$2)*$AN6)&gt;0,MIN($D$6,
SUMPRODUCT(N(OFFSET(AlleInstrumente!$C$1,FW$3,0,FW$4,1)=$AN6))
),0),"")</f>
        <v>0</v>
      </c>
      <c r="FX6">
        <f ca="1">IFERROR(IF(N(ISNUMBER(FX$2)*$AN6)&gt;0,MIN($D$6,
SUMPRODUCT(N(OFFSET(AlleInstrumente!$C$1,FX$3,0,FX$4,1)=$AN6))
),0),"")</f>
        <v>0</v>
      </c>
      <c r="FY6">
        <f ca="1">IFERROR(IF(N(ISNUMBER(FY$2)*$AN6)&gt;0,MIN($D$6,
SUMPRODUCT(N(OFFSET(AlleInstrumente!$C$1,FY$3,0,FY$4,1)=$AN6))
),0),"")</f>
        <v>0</v>
      </c>
      <c r="FZ6">
        <f ca="1">IFERROR(IF(N(ISNUMBER(FZ$2)*$AN6)&gt;0,MIN($D$6,
SUMPRODUCT(N(OFFSET(AlleInstrumente!$C$1,FZ$3,0,FZ$4,1)=$AN6))
),0),"")</f>
        <v>0</v>
      </c>
      <c r="GA6">
        <f ca="1">IFERROR(IF(N(ISNUMBER(GA$2)*$AN6)&gt;0,MIN($D$6,
SUMPRODUCT(N(OFFSET(AlleInstrumente!$C$1,GA$3,0,GA$4,1)=$AN6))
),0),"")</f>
        <v>0</v>
      </c>
      <c r="GB6">
        <f ca="1">IFERROR(IF(N(ISNUMBER(GB$2)*$AN6)&gt;0,MIN($D$6,
SUMPRODUCT(N(OFFSET(AlleInstrumente!$C$1,GB$3,0,GB$4,1)=$AN6))
),0),"")</f>
        <v>0</v>
      </c>
      <c r="GC6">
        <f ca="1">IFERROR(IF(N(ISNUMBER(GC$2)*$AN6)&gt;0,MIN($D$6,
SUMPRODUCT(N(OFFSET(AlleInstrumente!$C$1,GC$3,0,GC$4,1)=$AN6))
),0),"")</f>
        <v>0</v>
      </c>
      <c r="GD6">
        <f ca="1">IFERROR(IF(N(ISNUMBER(GD$2)*$AN6)&gt;0,MIN($D$6,
SUMPRODUCT(N(OFFSET(AlleInstrumente!$C$1,GD$3,0,GD$4,1)=$AN6))
),0),"")</f>
        <v>0</v>
      </c>
      <c r="GE6">
        <f ca="1">IFERROR(IF(N(ISNUMBER(GE$2)*$AN6)&gt;0,MIN($D$6,
SUMPRODUCT(N(OFFSET(AlleInstrumente!$C$1,GE$3,0,GE$4,1)=$AN6))
),0),"")</f>
        <v>0</v>
      </c>
      <c r="GF6">
        <f ca="1">IFERROR(IF(N(ISNUMBER(GF$2)*$AN6)&gt;0,MIN($D$6,
SUMPRODUCT(N(OFFSET(AlleInstrumente!$C$1,GF$3,0,GF$4,1)=$AN6))
),0),"")</f>
        <v>0</v>
      </c>
      <c r="GG6">
        <f ca="1">IFERROR(IF(N(ISNUMBER(GG$2)*$AN6)&gt;0,MIN($D$6,
SUMPRODUCT(N(OFFSET(AlleInstrumente!$C$1,GG$3,0,GG$4,1)=$AN6))
),0),"")</f>
        <v>0</v>
      </c>
      <c r="GH6">
        <f ca="1">IFERROR(IF(N(ISNUMBER(GH$2)*$AN6)&gt;0,MIN($D$6,
SUMPRODUCT(N(OFFSET(AlleInstrumente!$C$1,GH$3,0,GH$4,1)=$AN6))
),0),"")</f>
        <v>0</v>
      </c>
      <c r="GI6">
        <f ca="1">IFERROR(IF(N(ISNUMBER(GI$2)*$AN6)&gt;0,MIN($D$6,
SUMPRODUCT(N(OFFSET(AlleInstrumente!$C$1,GI$3,0,GI$4,1)=$AN6))
),0),"")</f>
        <v>0</v>
      </c>
      <c r="GJ6">
        <f ca="1">IFERROR(IF(N(ISNUMBER(GJ$2)*$AN6)&gt;0,MIN($D$6,
SUMPRODUCT(N(OFFSET(AlleInstrumente!$C$1,GJ$3,0,GJ$4,1)=$AN6))
),0),"")</f>
        <v>0</v>
      </c>
      <c r="GK6">
        <f ca="1">IFERROR(IF(N(ISNUMBER(GK$2)*$AN6)&gt;0,MIN($D$6,
SUMPRODUCT(N(OFFSET(AlleInstrumente!$C$1,GK$3,0,GK$4,1)=$AN6))
),0),"")</f>
        <v>0</v>
      </c>
      <c r="GL6">
        <f ca="1">IFERROR(IF(N(ISNUMBER(GL$2)*$AN6)&gt;0,MIN($D$6,
SUMPRODUCT(N(OFFSET(AlleInstrumente!$C$1,GL$3,0,GL$4,1)=$AN6))
),0),"")</f>
        <v>0</v>
      </c>
      <c r="GM6">
        <f ca="1">IFERROR(IF(N(ISNUMBER(GM$2)*$AN6)&gt;0,MIN($D$6,
SUMPRODUCT(N(OFFSET(AlleInstrumente!$C$1,GM$3,0,GM$4,1)=$AN6))
),0),"")</f>
        <v>0</v>
      </c>
      <c r="GN6">
        <f ca="1">IFERROR(IF(N(ISNUMBER(GN$2)*$AN6)&gt;0,MIN($D$6,
SUMPRODUCT(N(OFFSET(AlleInstrumente!$C$1,GN$3,0,GN$4,1)=$AN6))
),0),"")</f>
        <v>0</v>
      </c>
      <c r="GO6">
        <f ca="1">IFERROR(IF(N(ISNUMBER(GO$2)*$AN6)&gt;0,MIN($D$6,
SUMPRODUCT(N(OFFSET(AlleInstrumente!$C$1,GO$3,0,GO$4,1)=$AN6))
),0),"")</f>
        <v>0</v>
      </c>
      <c r="GP6">
        <f ca="1">IFERROR(IF(N(ISNUMBER(GP$2)*$AN6)&gt;0,MIN($D$6,
SUMPRODUCT(N(OFFSET(AlleInstrumente!$C$1,GP$3,0,GP$4,1)=$AN6))
),0),"")</f>
        <v>0</v>
      </c>
      <c r="GQ6">
        <f ca="1">IFERROR(IF(N(ISNUMBER(GQ$2)*$AN6)&gt;0,MIN($D$6,
SUMPRODUCT(N(OFFSET(AlleInstrumente!$C$1,GQ$3,0,GQ$4,1)=$AN6))
),0),"")</f>
        <v>0</v>
      </c>
      <c r="GR6">
        <f ca="1">IFERROR(IF(N(ISNUMBER(GR$2)*$AN6)&gt;0,MIN($D$6,
SUMPRODUCT(N(OFFSET(AlleInstrumente!$C$1,GR$3,0,GR$4,1)=$AN6))
),0),"")</f>
        <v>0</v>
      </c>
      <c r="GS6">
        <f ca="1">IFERROR(IF(N(ISNUMBER(GS$2)*$AN6)&gt;0,MIN($D$6,
SUMPRODUCT(N(OFFSET(AlleInstrumente!$C$1,GS$3,0,GS$4,1)=$AN6))
),0),"")</f>
        <v>0</v>
      </c>
      <c r="GT6">
        <f ca="1">IFERROR(IF(N(ISNUMBER(GT$2)*$AN6)&gt;0,MIN($D$6,
SUMPRODUCT(N(OFFSET(AlleInstrumente!$C$1,GT$3,0,GT$4,1)=$AN6))
),0),"")</f>
        <v>0</v>
      </c>
      <c r="GU6">
        <f ca="1">IFERROR(IF(N(ISNUMBER(GU$2)*$AN6)&gt;0,MIN($D$6,
SUMPRODUCT(N(OFFSET(AlleInstrumente!$C$1,GU$3,0,GU$4,1)=$AN6))
),0),"")</f>
        <v>0</v>
      </c>
      <c r="GV6">
        <f ca="1">IFERROR(IF(N(ISNUMBER(GV$2)*$AN6)&gt;0,MIN($D$6,
SUMPRODUCT(N(OFFSET(AlleInstrumente!$C$1,GV$3,0,GV$4,1)=$AN6))
),0),"")</f>
        <v>0</v>
      </c>
      <c r="GW6">
        <f ca="1">IFERROR(IF(N(ISNUMBER(GW$2)*$AN6)&gt;0,MIN($D$6,
SUMPRODUCT(N(OFFSET(AlleInstrumente!$C$1,GW$3,0,GW$4,1)=$AN6))
),0),"")</f>
        <v>0</v>
      </c>
      <c r="GX6">
        <f ca="1">IFERROR(IF(N(ISNUMBER(GX$2)*$AN6)&gt;0,MIN($D$6,
SUMPRODUCT(N(OFFSET(AlleInstrumente!$C$1,GX$3,0,GX$4,1)=$AN6))
),0),"")</f>
        <v>0</v>
      </c>
      <c r="GY6">
        <f ca="1">IFERROR(IF(N(ISNUMBER(GY$2)*$AN6)&gt;0,MIN($D$6,
SUMPRODUCT(N(OFFSET(AlleInstrumente!$C$1,GY$3,0,GY$4,1)=$AN6))
),0),"")</f>
        <v>0</v>
      </c>
      <c r="GZ6">
        <f ca="1">IFERROR(IF(N(ISNUMBER(GZ$2)*$AN6)&gt;0,MIN($D$6,
SUMPRODUCT(N(OFFSET(AlleInstrumente!$C$1,GZ$3,0,GZ$4,1)=$AN6))
),0),"")</f>
        <v>0</v>
      </c>
      <c r="HA6">
        <f ca="1">IFERROR(IF(N(ISNUMBER(HA$2)*$AN6)&gt;0,MIN($D$6,
SUMPRODUCT(N(OFFSET(AlleInstrumente!$C$1,HA$3,0,HA$4,1)=$AN6))
),0),"")</f>
        <v>0</v>
      </c>
      <c r="HB6">
        <f ca="1">IFERROR(IF(N(ISNUMBER(HB$2)*$AN6)&gt;0,MIN($D$6,
SUMPRODUCT(N(OFFSET(AlleInstrumente!$C$1,HB$3,0,HB$4,1)=$AN6))
),0),"")</f>
        <v>0</v>
      </c>
      <c r="HC6">
        <f ca="1">IFERROR(IF(N(ISNUMBER(HC$2)*$AN6)&gt;0,MIN($D$6,
SUMPRODUCT(N(OFFSET(AlleInstrumente!$C$1,HC$3,0,HC$4,1)=$AN6))
),0),"")</f>
        <v>0</v>
      </c>
      <c r="HD6">
        <f ca="1">IFERROR(IF(N(ISNUMBER(HD$2)*$AN6)&gt;0,MIN($D$6,
SUMPRODUCT(N(OFFSET(AlleInstrumente!$C$1,HD$3,0,HD$4,1)=$AN6))
),0),"")</f>
        <v>0</v>
      </c>
      <c r="HE6">
        <f ca="1">IFERROR(IF(N(ISNUMBER(HE$2)*$AN6)&gt;0,MIN($D$6,
SUMPRODUCT(N(OFFSET(AlleInstrumente!$C$1,HE$3,0,HE$4,1)=$AN6))
),0),"")</f>
        <v>0</v>
      </c>
      <c r="HF6">
        <f ca="1">IFERROR(IF(N(ISNUMBER(HF$2)*$AN6)&gt;0,MIN($D$6,
SUMPRODUCT(N(OFFSET(AlleInstrumente!$C$1,HF$3,0,HF$4,1)=$AN6))
),0),"")</f>
        <v>0</v>
      </c>
      <c r="HG6">
        <f ca="1">IFERROR(IF(N(ISNUMBER(HG$2)*$AN6)&gt;0,MIN($D$6,
SUMPRODUCT(N(OFFSET(AlleInstrumente!$C$1,HG$3,0,HG$4,1)=$AN6))
),0),"")</f>
        <v>0</v>
      </c>
      <c r="HH6">
        <f ca="1">IFERROR(IF(N(ISNUMBER(HH$2)*$AN6)&gt;0,MIN($D$6,
SUMPRODUCT(N(OFFSET(AlleInstrumente!$C$1,HH$3,0,HH$4,1)=$AN6))
),0),"")</f>
        <v>0</v>
      </c>
      <c r="HI6">
        <f ca="1">IFERROR(IF(N(ISNUMBER(HI$2)*$AN6)&gt;0,MIN($D$6,
SUMPRODUCT(N(OFFSET(AlleInstrumente!$C$1,HI$3,0,HI$4,1)=$AN6))
),0),"")</f>
        <v>0</v>
      </c>
      <c r="HJ6">
        <f ca="1">IFERROR(IF(N(ISNUMBER(HJ$2)*$AN6)&gt;0,MIN($D$6,
SUMPRODUCT(N(OFFSET(AlleInstrumente!$C$1,HJ$3,0,HJ$4,1)=$AN6))
),0),"")</f>
        <v>0</v>
      </c>
      <c r="HK6">
        <f ca="1">IFERROR(IF(N(ISNUMBER(HK$2)*$AN6)&gt;0,MIN($D$6,
SUMPRODUCT(N(OFFSET(AlleInstrumente!$C$1,HK$3,0,HK$4,1)=$AN6))
),0),"")</f>
        <v>0</v>
      </c>
      <c r="HL6">
        <f ca="1">IFERROR(IF(N(ISNUMBER(HL$2)*$AN6)&gt;0,MIN($D$6,
SUMPRODUCT(N(OFFSET(AlleInstrumente!$C$1,HL$3,0,HL$4,1)=$AN6))
),0),"")</f>
        <v>0</v>
      </c>
      <c r="HM6">
        <f ca="1">IFERROR(IF(N(ISNUMBER(HM$2)*$AN6)&gt;0,MIN($D$6,
SUMPRODUCT(N(OFFSET(AlleInstrumente!$C$1,HM$3,0,HM$4,1)=$AN6))
),0),"")</f>
        <v>0</v>
      </c>
      <c r="HN6">
        <f ca="1">IFERROR(IF(N(ISNUMBER(HN$2)*$AN6)&gt;0,MIN($D$6,
SUMPRODUCT(N(OFFSET(AlleInstrumente!$C$1,HN$3,0,HN$4,1)=$AN6))
),0),"")</f>
        <v>0</v>
      </c>
      <c r="HO6">
        <f ca="1">IFERROR(IF(N(ISNUMBER(HO$2)*$AN6)&gt;0,MIN($D$6,
SUMPRODUCT(N(OFFSET(AlleInstrumente!$C$1,HO$3,0,HO$4,1)=$AN6))
),0),"")</f>
        <v>0</v>
      </c>
      <c r="HP6">
        <f ca="1">IFERROR(IF(N(ISNUMBER(HP$2)*$AN6)&gt;0,MIN($D$6,
SUMPRODUCT(N(OFFSET(AlleInstrumente!$C$1,HP$3,0,HP$4,1)=$AN6))
),0),"")</f>
        <v>0</v>
      </c>
      <c r="HQ6">
        <f ca="1">IFERROR(IF(N(ISNUMBER(HQ$2)*$AN6)&gt;0,MIN($D$6,
SUMPRODUCT(N(OFFSET(AlleInstrumente!$C$1,HQ$3,0,HQ$4,1)=$AN6))
),0),"")</f>
        <v>0</v>
      </c>
      <c r="HR6">
        <f ca="1">IFERROR(IF(N(ISNUMBER(HR$2)*$AN6)&gt;0,MIN($D$6,
SUMPRODUCT(N(OFFSET(AlleInstrumente!$C$1,HR$3,0,HR$4,1)=$AN6))
),0),"")</f>
        <v>0</v>
      </c>
      <c r="HS6">
        <f ca="1">IFERROR(IF(N(ISNUMBER(HS$2)*$AN6)&gt;0,MIN($D$6,
SUMPRODUCT(N(OFFSET(AlleInstrumente!$C$1,HS$3,0,HS$4,1)=$AN6))
),0),"")</f>
        <v>0</v>
      </c>
      <c r="HT6">
        <f ca="1">IFERROR(IF(N(ISNUMBER(HT$2)*$AN6)&gt;0,MIN($D$6,
SUMPRODUCT(N(OFFSET(AlleInstrumente!$C$1,HT$3,0,HT$4,1)=$AN6))
),0),"")</f>
        <v>0</v>
      </c>
      <c r="HU6">
        <f ca="1">IFERROR(IF(N(ISNUMBER(HU$2)*$AN6)&gt;0,MIN($D$6,
SUMPRODUCT(N(OFFSET(AlleInstrumente!$C$1,HU$3,0,HU$4,1)=$AN6))
),0),"")</f>
        <v>0</v>
      </c>
      <c r="HV6">
        <f ca="1">IFERROR(IF(N(ISNUMBER(HV$2)*$AN6)&gt;0,MIN($D$6,
SUMPRODUCT(N(OFFSET(AlleInstrumente!$C$1,HV$3,0,HV$4,1)=$AN6))
),0),"")</f>
        <v>0</v>
      </c>
      <c r="HW6">
        <f ca="1">IFERROR(IF(N(ISNUMBER(HW$2)*$AN6)&gt;0,MIN($D$6,
SUMPRODUCT(N(OFFSET(AlleInstrumente!$C$1,HW$3,0,HW$4,1)=$AN6))
),0),"")</f>
        <v>0</v>
      </c>
      <c r="HX6">
        <f ca="1">IFERROR(IF(N(ISNUMBER(HX$2)*$AN6)&gt;0,MIN($D$6,
SUMPRODUCT(N(OFFSET(AlleInstrumente!$C$1,HX$3,0,HX$4,1)=$AN6))
),0),"")</f>
        <v>0</v>
      </c>
      <c r="HY6">
        <f ca="1">IFERROR(IF(N(ISNUMBER(HY$2)*$AN6)&gt;0,MIN($D$6,
SUMPRODUCT(N(OFFSET(AlleInstrumente!$C$1,HY$3,0,HY$4,1)=$AN6))
),0),"")</f>
        <v>0</v>
      </c>
      <c r="HZ6">
        <f ca="1">IFERROR(IF(N(ISNUMBER(HZ$2)*$AN6)&gt;0,MIN($D$6,
SUMPRODUCT(N(OFFSET(AlleInstrumente!$C$1,HZ$3,0,HZ$4,1)=$AN6))
),0),"")</f>
        <v>0</v>
      </c>
      <c r="IA6">
        <f ca="1">IFERROR(IF(N(ISNUMBER(IA$2)*$AN6)&gt;0,MIN($D$6,
SUMPRODUCT(N(OFFSET(AlleInstrumente!$C$1,IA$3,0,IA$4,1)=$AN6))
),0),"")</f>
        <v>0</v>
      </c>
      <c r="IB6">
        <f ca="1">IFERROR(IF(N(ISNUMBER(IB$2)*$AN6)&gt;0,MIN($D$6,
SUMPRODUCT(N(OFFSET(AlleInstrumente!$C$1,IB$3,0,IB$4,1)=$AN6))
),0),"")</f>
        <v>0</v>
      </c>
      <c r="IC6">
        <f ca="1">IFERROR(IF(N(ISNUMBER(IC$2)*$AN6)&gt;0,MIN($D$6,
SUMPRODUCT(N(OFFSET(AlleInstrumente!$C$1,IC$3,0,IC$4,1)=$AN6))
),0),"")</f>
        <v>0</v>
      </c>
      <c r="ID6">
        <f ca="1">IFERROR(IF(N(ISNUMBER(ID$2)*$AN6)&gt;0,MIN($D$6,
SUMPRODUCT(N(OFFSET(AlleInstrumente!$C$1,ID$3,0,ID$4,1)=$AN6))
),0),"")</f>
        <v>0</v>
      </c>
      <c r="IE6">
        <f ca="1">IFERROR(IF(N(ISNUMBER(IE$2)*$AN6)&gt;0,MIN($D$6,
SUMPRODUCT(N(OFFSET(AlleInstrumente!$C$1,IE$3,0,IE$4,1)=$AN6))
),0),"")</f>
        <v>0</v>
      </c>
      <c r="IF6">
        <f ca="1">IFERROR(IF(N(ISNUMBER(IF$2)*$AN6)&gt;0,MIN($D$6,
SUMPRODUCT(N(OFFSET(AlleInstrumente!$C$1,IF$3,0,IF$4,1)=$AN6))
),0),"")</f>
        <v>0</v>
      </c>
      <c r="IG6">
        <f ca="1">IFERROR(IF(N(ISNUMBER(IG$2)*$AN6)&gt;0,MIN($D$6,
SUMPRODUCT(N(OFFSET(AlleInstrumente!$C$1,IG$3,0,IG$4,1)=$AN6))
),0),"")</f>
        <v>0</v>
      </c>
      <c r="IH6">
        <f ca="1">IFERROR(IF(N(ISNUMBER(IH$2)*$AN6)&gt;0,MIN($D$6,
SUMPRODUCT(N(OFFSET(AlleInstrumente!$C$1,IH$3,0,IH$4,1)=$AN6))
),0),"")</f>
        <v>0</v>
      </c>
      <c r="II6">
        <f ca="1">IFERROR(IF(N(ISNUMBER(II$2)*$AN6)&gt;0,MIN($D$6,
SUMPRODUCT(N(OFFSET(AlleInstrumente!$C$1,II$3,0,II$4,1)=$AN6))
),0),"")</f>
        <v>0</v>
      </c>
      <c r="IJ6">
        <f ca="1">IFERROR(IF(N(ISNUMBER(IJ$2)*$AN6)&gt;0,MIN($D$6,
SUMPRODUCT(N(OFFSET(AlleInstrumente!$C$1,IJ$3,0,IJ$4,1)=$AN6))
),0),"")</f>
        <v>0</v>
      </c>
      <c r="IK6">
        <f ca="1">IFERROR(IF(N(ISNUMBER(IK$2)*$AN6)&gt;0,MIN($D$6,
SUMPRODUCT(N(OFFSET(AlleInstrumente!$C$1,IK$3,0,IK$4,1)=$AN6))
),0),"")</f>
        <v>0</v>
      </c>
      <c r="IL6">
        <f ca="1">IFERROR(IF(N(ISNUMBER(IL$2)*$AN6)&gt;0,MIN($D$6,
SUMPRODUCT(N(OFFSET(AlleInstrumente!$C$1,IL$3,0,IL$4,1)=$AN6))
),0),"")</f>
        <v>0</v>
      </c>
      <c r="IM6">
        <f ca="1">IFERROR(IF(N(ISNUMBER(IM$2)*$AN6)&gt;0,MIN($D$6,
SUMPRODUCT(N(OFFSET(AlleInstrumente!$C$1,IM$3,0,IM$4,1)=$AN6))
),0),"")</f>
        <v>0</v>
      </c>
      <c r="IN6">
        <f ca="1">IFERROR(IF(N(ISNUMBER(IN$2)*$AN6)&gt;0,MIN($D$6,
SUMPRODUCT(N(OFFSET(AlleInstrumente!$C$1,IN$3,0,IN$4,1)=$AN6))
),0),"")</f>
        <v>0</v>
      </c>
      <c r="IO6">
        <f ca="1">IFERROR(IF(N(ISNUMBER(IO$2)*$AN6)&gt;0,MIN($D$6,
SUMPRODUCT(N(OFFSET(AlleInstrumente!$C$1,IO$3,0,IO$4,1)=$AN6))
),0),"")</f>
        <v>0</v>
      </c>
      <c r="IP6">
        <f ca="1">IFERROR(IF(N(ISNUMBER(IP$2)*$AN6)&gt;0,MIN($D$6,
SUMPRODUCT(N(OFFSET(AlleInstrumente!$C$1,IP$3,0,IP$4,1)=$AN6))
),0),"")</f>
        <v>0</v>
      </c>
      <c r="IQ6">
        <f ca="1">IFERROR(IF(N(ISNUMBER(IQ$2)*$AN6)&gt;0,MIN($D$6,
SUMPRODUCT(N(OFFSET(AlleInstrumente!$C$1,IQ$3,0,IQ$4,1)=$AN6))
),0),"")</f>
        <v>0</v>
      </c>
      <c r="IR6">
        <f ca="1">IFERROR(IF(N(ISNUMBER(IR$2)*$AN6)&gt;0,MIN($D$6,
SUMPRODUCT(N(OFFSET(AlleInstrumente!$C$1,IR$3,0,IR$4,1)=$AN6))
),0),"")</f>
        <v>0</v>
      </c>
      <c r="IS6">
        <f ca="1">IFERROR(IF(N(ISNUMBER(IS$2)*$AN6)&gt;0,MIN($D$6,
SUMPRODUCT(N(OFFSET(AlleInstrumente!$C$1,IS$3,0,IS$4,1)=$AN6))
),0),"")</f>
        <v>0</v>
      </c>
      <c r="IT6">
        <f ca="1">IFERROR(IF(N(ISNUMBER(IT$2)*$AN6)&gt;0,MIN($D$6,
SUMPRODUCT(N(OFFSET(AlleInstrumente!$C$1,IT$3,0,IT$4,1)=$AN6))
),0),"")</f>
        <v>0</v>
      </c>
      <c r="IU6">
        <f ca="1">IFERROR(IF(N(ISNUMBER(IU$2)*$AN6)&gt;0,MIN($D$6,
SUMPRODUCT(N(OFFSET(AlleInstrumente!$C$1,IU$3,0,IU$4,1)=$AN6))
),0),"")</f>
        <v>0</v>
      </c>
      <c r="IV6">
        <f ca="1">IFERROR(IF(N(ISNUMBER(IV$2)*$AN6)&gt;0,MIN($D$6,
SUMPRODUCT(N(OFFSET(AlleInstrumente!$C$1,IV$3,0,IV$4,1)=$AN6))
),0),"")</f>
        <v>0</v>
      </c>
      <c r="IW6">
        <f ca="1">IFERROR(IF(N(ISNUMBER(IW$2)*$AN6)&gt;0,MIN($D$6,
SUMPRODUCT(N(OFFSET(AlleInstrumente!$C$1,IW$3,0,IW$4,1)=$AN6))
),0),"")</f>
        <v>0</v>
      </c>
      <c r="IX6">
        <f ca="1">IFERROR(IF(N(ISNUMBER(IX$2)*$AN6)&gt;0,MIN($D$6,
SUMPRODUCT(N(OFFSET(AlleInstrumente!$C$1,IX$3,0,IX$4,1)=$AN6))
),0),"")</f>
        <v>0</v>
      </c>
      <c r="IY6">
        <f ca="1">IFERROR(IF(N(ISNUMBER(IY$2)*$AN6)&gt;0,MIN($D$6,
SUMPRODUCT(N(OFFSET(AlleInstrumente!$C$1,IY$3,0,IY$4,1)=$AN6))
),0),"")</f>
        <v>0</v>
      </c>
      <c r="IZ6">
        <f ca="1">IFERROR(IF(N(ISNUMBER(IZ$2)*$AN6)&gt;0,MIN($D$6,
SUMPRODUCT(N(OFFSET(AlleInstrumente!$C$1,IZ$3,0,IZ$4,1)=$AN6))
),0),"")</f>
        <v>0</v>
      </c>
      <c r="JA6">
        <f ca="1">IFERROR(IF(N(ISNUMBER(JA$2)*$AN6)&gt;0,MIN($D$6,
SUMPRODUCT(N(OFFSET(AlleInstrumente!$C$1,JA$3,0,JA$4,1)=$AN6))
),0),"")</f>
        <v>0</v>
      </c>
      <c r="JB6">
        <f ca="1">IFERROR(IF(N(ISNUMBER(JB$2)*$AN6)&gt;0,MIN($D$6,
SUMPRODUCT(N(OFFSET(AlleInstrumente!$C$1,JB$3,0,JB$4,1)=$AN6))
),0),"")</f>
        <v>0</v>
      </c>
      <c r="JC6">
        <f ca="1">IFERROR(IF(N(ISNUMBER(JC$2)*$AN6)&gt;0,MIN($D$6,
SUMPRODUCT(N(OFFSET(AlleInstrumente!$C$1,JC$3,0,JC$4,1)=$AN6))
),0),"")</f>
        <v>0</v>
      </c>
      <c r="JD6">
        <f ca="1">IFERROR(IF(N(ISNUMBER(JD$2)*$AN6)&gt;0,MIN($D$6,
SUMPRODUCT(N(OFFSET(AlleInstrumente!$C$1,JD$3,0,JD$4,1)=$AN6))
),0),"")</f>
        <v>0</v>
      </c>
      <c r="JE6">
        <f ca="1">IFERROR(IF(N(ISNUMBER(JE$2)*$AN6)&gt;0,MIN($D$6,
SUMPRODUCT(N(OFFSET(AlleInstrumente!$C$1,JE$3,0,JE$4,1)=$AN6))
),0),"")</f>
        <v>0</v>
      </c>
      <c r="JF6">
        <f ca="1">IFERROR(IF(N(ISNUMBER(JF$2)*$AN6)&gt;0,MIN($D$6,
SUMPRODUCT(N(OFFSET(AlleInstrumente!$C$1,JF$3,0,JF$4,1)=$AN6))
),0),"")</f>
        <v>0</v>
      </c>
      <c r="JG6">
        <f ca="1">IFERROR(IF(N(ISNUMBER(JG$2)*$AN6)&gt;0,MIN($D$6,
SUMPRODUCT(N(OFFSET(AlleInstrumente!$C$1,JG$3,0,JG$4,1)=$AN6))
),0),"")</f>
        <v>0</v>
      </c>
      <c r="JH6">
        <f ca="1">IFERROR(IF(N(ISNUMBER(JH$2)*$AN6)&gt;0,MIN($D$6,
SUMPRODUCT(N(OFFSET(AlleInstrumente!$C$1,JH$3,0,JH$4,1)=$AN6))
),0),"")</f>
        <v>0</v>
      </c>
      <c r="JI6">
        <f ca="1">IFERROR(IF(N(ISNUMBER(JI$2)*$AN6)&gt;0,MIN($D$6,
SUMPRODUCT(N(OFFSET(AlleInstrumente!$C$1,JI$3,0,JI$4,1)=$AN6))
),0),"")</f>
        <v>0</v>
      </c>
      <c r="JJ6">
        <f ca="1">IFERROR(IF(N(ISNUMBER(JJ$2)*$AN6)&gt;0,MIN($D$6,
SUMPRODUCT(N(OFFSET(AlleInstrumente!$C$1,JJ$3,0,JJ$4,1)=$AN6))
),0),"")</f>
        <v>0</v>
      </c>
      <c r="JK6">
        <f ca="1">IFERROR(IF(N(ISNUMBER(JK$2)*$AN6)&gt;0,MIN($D$6,
SUMPRODUCT(N(OFFSET(AlleInstrumente!$C$1,JK$3,0,JK$4,1)=$AN6))
),0),"")</f>
        <v>0</v>
      </c>
      <c r="JL6">
        <f ca="1">IFERROR(IF(N(ISNUMBER(JL$2)*$AN6)&gt;0,MIN($D$6,
SUMPRODUCT(N(OFFSET(AlleInstrumente!$C$1,JL$3,0,JL$4,1)=$AN6))
),0),"")</f>
        <v>0</v>
      </c>
      <c r="JM6">
        <f ca="1">IFERROR(IF(N(ISNUMBER(JM$2)*$AN6)&gt;0,MIN($D$6,
SUMPRODUCT(N(OFFSET(AlleInstrumente!$C$1,JM$3,0,JM$4,1)=$AN6))
),0),"")</f>
        <v>0</v>
      </c>
      <c r="JN6">
        <f ca="1">IFERROR(IF(N(ISNUMBER(JN$2)*$AN6)&gt;0,MIN($D$6,
SUMPRODUCT(N(OFFSET(AlleInstrumente!$C$1,JN$3,0,JN$4,1)=$AN6))
),0),"")</f>
        <v>0</v>
      </c>
      <c r="JO6">
        <f ca="1">IFERROR(IF(N(ISNUMBER(JO$2)*$AN6)&gt;0,MIN($D$6,
SUMPRODUCT(N(OFFSET(AlleInstrumente!$C$1,JO$3,0,JO$4,1)=$AN6))
),0),"")</f>
        <v>0</v>
      </c>
      <c r="JP6">
        <f ca="1">IFERROR(IF(N(ISNUMBER(JP$2)*$AN6)&gt;0,MIN($D$6,
SUMPRODUCT(N(OFFSET(AlleInstrumente!$C$1,JP$3,0,JP$4,1)=$AN6))
),0),"")</f>
        <v>0</v>
      </c>
      <c r="JQ6">
        <f ca="1">IFERROR(IF(N(ISNUMBER(JQ$2)*$AN6)&gt;0,MIN($D$6,
SUMPRODUCT(N(OFFSET(AlleInstrumente!$C$1,JQ$3,0,JQ$4,1)=$AN6))
),0),"")</f>
        <v>0</v>
      </c>
      <c r="JR6">
        <f ca="1">IFERROR(IF(N(ISNUMBER(JR$2)*$AN6)&gt;0,MIN($D$6,
SUMPRODUCT(N(OFFSET(AlleInstrumente!$C$1,JR$3,0,JR$4,1)=$AN6))
),0),"")</f>
        <v>0</v>
      </c>
      <c r="JS6">
        <f ca="1">IFERROR(IF(N(ISNUMBER(JS$2)*$AN6)&gt;0,MIN($D$6,
SUMPRODUCT(N(OFFSET(AlleInstrumente!$C$1,JS$3,0,JS$4,1)=$AN6))
),0),"")</f>
        <v>0</v>
      </c>
      <c r="JT6">
        <f ca="1">IFERROR(IF(N(ISNUMBER(JT$2)*$AN6)&gt;0,MIN($D$6,
SUMPRODUCT(N(OFFSET(AlleInstrumente!$C$1,JT$3,0,JT$4,1)=$AN6))
),0),"")</f>
        <v>0</v>
      </c>
      <c r="JU6">
        <f ca="1">IFERROR(IF(N(ISNUMBER(JU$2)*$AN6)&gt;0,MIN($D$6,
SUMPRODUCT(N(OFFSET(AlleInstrumente!$C$1,JU$3,0,JU$4,1)=$AN6))
),0),"")</f>
        <v>0</v>
      </c>
      <c r="JV6">
        <f ca="1">IFERROR(IF(N(ISNUMBER(JV$2)*$AN6)&gt;0,MIN($D$6,
SUMPRODUCT(N(OFFSET(AlleInstrumente!$C$1,JV$3,0,JV$4,1)=$AN6))
),0),"")</f>
        <v>0</v>
      </c>
      <c r="JW6">
        <f ca="1">IFERROR(IF(N(ISNUMBER(JW$2)*$AN6)&gt;0,MIN($D$6,
SUMPRODUCT(N(OFFSET(AlleInstrumente!$C$1,JW$3,0,JW$4,1)=$AN6))
),0),"")</f>
        <v>0</v>
      </c>
      <c r="JX6">
        <f ca="1">IFERROR(IF(N(ISNUMBER(JX$2)*$AN6)&gt;0,MIN($D$6,
SUMPRODUCT(N(OFFSET(AlleInstrumente!$C$1,JX$3,0,JX$4,1)=$AN6))
),0),"")</f>
        <v>0</v>
      </c>
      <c r="JY6">
        <f ca="1">IFERROR(IF(N(ISNUMBER(JY$2)*$AN6)&gt;0,MIN($D$6,
SUMPRODUCT(N(OFFSET(AlleInstrumente!$C$1,JY$3,0,JY$4,1)=$AN6))
),0),"")</f>
        <v>0</v>
      </c>
      <c r="JZ6">
        <f ca="1">IFERROR(IF(N(ISNUMBER(JZ$2)*$AN6)&gt;0,MIN($D$6,
SUMPRODUCT(N(OFFSET(AlleInstrumente!$C$1,JZ$3,0,JZ$4,1)=$AN6))
),0),"")</f>
        <v>0</v>
      </c>
      <c r="KA6">
        <f ca="1">IFERROR(IF(N(ISNUMBER(KA$2)*$AN6)&gt;0,MIN($D$6,
SUMPRODUCT(N(OFFSET(AlleInstrumente!$C$1,KA$3,0,KA$4,1)=$AN6))
),0),"")</f>
        <v>0</v>
      </c>
      <c r="KB6">
        <f ca="1">IFERROR(IF(N(ISNUMBER(KB$2)*$AN6)&gt;0,MIN($D$6,
SUMPRODUCT(N(OFFSET(AlleInstrumente!$C$1,KB$3,0,KB$4,1)=$AN6))
),0),"")</f>
        <v>0</v>
      </c>
      <c r="KC6">
        <f ca="1">IFERROR(IF(N(ISNUMBER(KC$2)*$AN6)&gt;0,MIN($D$6,
SUMPRODUCT(N(OFFSET(AlleInstrumente!$C$1,KC$3,0,KC$4,1)=$AN6))
),0),"")</f>
        <v>0</v>
      </c>
      <c r="KD6">
        <f ca="1">IFERROR(IF(N(ISNUMBER(KD$2)*$AN6)&gt;0,MIN($D$6,
SUMPRODUCT(N(OFFSET(AlleInstrumente!$C$1,KD$3,0,KD$4,1)=$AN6))
),0),"")</f>
        <v>0</v>
      </c>
      <c r="KE6">
        <f ca="1">IFERROR(IF(N(ISNUMBER(KE$2)*$AN6)&gt;0,MIN($D$6,
SUMPRODUCT(N(OFFSET(AlleInstrumente!$C$1,KE$3,0,KE$4,1)=$AN6))
),0),"")</f>
        <v>0</v>
      </c>
      <c r="KF6">
        <f ca="1">IFERROR(IF(N(ISNUMBER(KF$2)*$AN6)&gt;0,MIN($D$6,
SUMPRODUCT(N(OFFSET(AlleInstrumente!$C$1,KF$3,0,KF$4,1)=$AN6))
),0),"")</f>
        <v>0</v>
      </c>
      <c r="KG6">
        <f ca="1">IFERROR(IF(N(ISNUMBER(KG$2)*$AN6)&gt;0,MIN($D$6,
SUMPRODUCT(N(OFFSET(AlleInstrumente!$C$1,KG$3,0,KG$4,1)=$AN6))
),0),"")</f>
        <v>0</v>
      </c>
      <c r="KH6">
        <f ca="1">IFERROR(IF(N(ISNUMBER(KH$2)*$AN6)&gt;0,MIN($D$6,
SUMPRODUCT(N(OFFSET(AlleInstrumente!$C$1,KH$3,0,KH$4,1)=$AN6))
),0),"")</f>
        <v>0</v>
      </c>
      <c r="KI6">
        <f ca="1">IFERROR(IF(N(ISNUMBER(KI$2)*$AN6)&gt;0,MIN($D$6,
SUMPRODUCT(N(OFFSET(AlleInstrumente!$C$1,KI$3,0,KI$4,1)=$AN6))
),0),"")</f>
        <v>0</v>
      </c>
      <c r="KJ6">
        <f ca="1">IFERROR(IF(N(ISNUMBER(KJ$2)*$AN6)&gt;0,MIN($D$6,
SUMPRODUCT(N(OFFSET(AlleInstrumente!$C$1,KJ$3,0,KJ$4,1)=$AN6))
),0),"")</f>
        <v>0</v>
      </c>
      <c r="KK6">
        <f ca="1">IFERROR(IF(N(ISNUMBER(KK$2)*$AN6)&gt;0,MIN($D$6,
SUMPRODUCT(N(OFFSET(AlleInstrumente!$C$1,KK$3,0,KK$4,1)=$AN6))
),0),"")</f>
        <v>0</v>
      </c>
      <c r="KL6">
        <f ca="1">IFERROR(IF(N(ISNUMBER(KL$2)*$AN6)&gt;0,MIN($D$6,
SUMPRODUCT(N(OFFSET(AlleInstrumente!$C$1,KL$3,0,KL$4,1)=$AN6))
),0),"")</f>
        <v>0</v>
      </c>
      <c r="KM6">
        <f ca="1">IFERROR(IF(N(ISNUMBER(KM$2)*$AN6)&gt;0,MIN($D$6,
SUMPRODUCT(N(OFFSET(AlleInstrumente!$C$1,KM$3,0,KM$4,1)=$AN6))
),0),"")</f>
        <v>0</v>
      </c>
      <c r="KN6">
        <f ca="1">IFERROR(IF(N(ISNUMBER(KN$2)*$AN6)&gt;0,MIN($D$6,
SUMPRODUCT(N(OFFSET(AlleInstrumente!$C$1,KN$3,0,KN$4,1)=$AN6))
),0),"")</f>
        <v>0</v>
      </c>
      <c r="KO6">
        <f ca="1">IFERROR(IF(N(ISNUMBER(KO$2)*$AN6)&gt;0,MIN($D$6,
SUMPRODUCT(N(OFFSET(AlleInstrumente!$C$1,KO$3,0,KO$4,1)=$AN6))
),0),"")</f>
        <v>0</v>
      </c>
      <c r="KP6">
        <f ca="1">IFERROR(IF(N(ISNUMBER(KP$2)*$AN6)&gt;0,MIN($D$6,
SUMPRODUCT(N(OFFSET(AlleInstrumente!$C$1,KP$3,0,KP$4,1)=$AN6))
),0),"")</f>
        <v>0</v>
      </c>
      <c r="KQ6">
        <f ca="1">IFERROR(IF(N(ISNUMBER(KQ$2)*$AN6)&gt;0,MIN($D$6,
SUMPRODUCT(N(OFFSET(AlleInstrumente!$C$1,KQ$3,0,KQ$4,1)=$AN6))
),0),"")</f>
        <v>0</v>
      </c>
      <c r="KR6">
        <f ca="1">IFERROR(IF(N(ISNUMBER(KR$2)*$AN6)&gt;0,MIN($D$6,
SUMPRODUCT(N(OFFSET(AlleInstrumente!$C$1,KR$3,0,KR$4,1)=$AN6))
),0),"")</f>
        <v>0</v>
      </c>
      <c r="KS6">
        <f ca="1">IFERROR(IF(N(ISNUMBER(KS$2)*$AN6)&gt;0,MIN($D$6,
SUMPRODUCT(N(OFFSET(AlleInstrumente!$C$1,KS$3,0,KS$4,1)=$AN6))
),0),"")</f>
        <v>0</v>
      </c>
      <c r="KT6">
        <f ca="1">IFERROR(IF(N(ISNUMBER(KT$2)*$AN6)&gt;0,MIN($D$6,
SUMPRODUCT(N(OFFSET(AlleInstrumente!$C$1,KT$3,0,KT$4,1)=$AN6))
),0),"")</f>
        <v>0</v>
      </c>
      <c r="KU6">
        <f ca="1">IFERROR(IF(N(ISNUMBER(KU$2)*$AN6)&gt;0,MIN($D$6,
SUMPRODUCT(N(OFFSET(AlleInstrumente!$C$1,KU$3,0,KU$4,1)=$AN6))
),0),"")</f>
        <v>0</v>
      </c>
      <c r="KV6">
        <f ca="1">IFERROR(IF(N(ISNUMBER(KV$2)*$AN6)&gt;0,MIN($D$6,
SUMPRODUCT(N(OFFSET(AlleInstrumente!$C$1,KV$3,0,KV$4,1)=$AN6))
),0),"")</f>
        <v>0</v>
      </c>
      <c r="KW6">
        <f ca="1">IFERROR(IF(N(ISNUMBER(KW$2)*$AN6)&gt;0,MIN($D$6,
SUMPRODUCT(N(OFFSET(AlleInstrumente!$C$1,KW$3,0,KW$4,1)=$AN6))
),0),"")</f>
        <v>0</v>
      </c>
      <c r="KX6">
        <f ca="1">IFERROR(IF(N(ISNUMBER(KX$2)*$AN6)&gt;0,MIN($D$6,
SUMPRODUCT(N(OFFSET(AlleInstrumente!$C$1,KX$3,0,KX$4,1)=$AN6))
),0),"")</f>
        <v>0</v>
      </c>
      <c r="KY6">
        <f ca="1">IFERROR(IF(N(ISNUMBER(KY$2)*$AN6)&gt;0,MIN($D$6,
SUMPRODUCT(N(OFFSET(AlleInstrumente!$C$1,KY$3,0,KY$4,1)=$AN6))
),0),"")</f>
        <v>0</v>
      </c>
      <c r="KZ6">
        <f ca="1">IFERROR(IF(N(ISNUMBER(KZ$2)*$AN6)&gt;0,MIN($D$6,
SUMPRODUCT(N(OFFSET(AlleInstrumente!$C$1,KZ$3,0,KZ$4,1)=$AN6))
),0),"")</f>
        <v>0</v>
      </c>
      <c r="LA6">
        <f ca="1">IFERROR(IF(N(ISNUMBER(LA$2)*$AN6)&gt;0,MIN($D$6,
SUMPRODUCT(N(OFFSET(AlleInstrumente!$C$1,LA$3,0,LA$4,1)=$AN6))
),0),"")</f>
        <v>0</v>
      </c>
      <c r="LB6">
        <f ca="1">IFERROR(IF(N(ISNUMBER(LB$2)*$AN6)&gt;0,MIN($D$6,
SUMPRODUCT(N(OFFSET(AlleInstrumente!$C$1,LB$3,0,LB$4,1)=$AN6))
),0),"")</f>
        <v>0</v>
      </c>
      <c r="LC6">
        <f ca="1">IFERROR(IF(N(ISNUMBER(LC$2)*$AN6)&gt;0,MIN($D$6,
SUMPRODUCT(N(OFFSET(AlleInstrumente!$C$1,LC$3,0,LC$4,1)=$AN6))
),0),"")</f>
        <v>0</v>
      </c>
      <c r="LD6">
        <f ca="1">IFERROR(IF(N(ISNUMBER(LD$2)*$AN6)&gt;0,MIN($D$6,
SUMPRODUCT(N(OFFSET(AlleInstrumente!$C$1,LD$3,0,LD$4,1)=$AN6))
),0),"")</f>
        <v>0</v>
      </c>
      <c r="LE6">
        <f ca="1">IFERROR(IF(N(ISNUMBER(LE$2)*$AN6)&gt;0,MIN($D$6,
SUMPRODUCT(N(OFFSET(AlleInstrumente!$C$1,LE$3,0,LE$4,1)=$AN6))
),0),"")</f>
        <v>0</v>
      </c>
      <c r="LF6">
        <f ca="1">IFERROR(IF(N(ISNUMBER(LF$2)*$AN6)&gt;0,MIN($D$6,
SUMPRODUCT(N(OFFSET(AlleInstrumente!$C$1,LF$3,0,LF$4,1)=$AN6))
),0),"")</f>
        <v>0</v>
      </c>
      <c r="LG6">
        <f ca="1">IFERROR(IF(N(ISNUMBER(LG$2)*$AN6)&gt;0,MIN($D$6,
SUMPRODUCT(N(OFFSET(AlleInstrumente!$C$1,LG$3,0,LG$4,1)=$AN6))
),0),"")</f>
        <v>0</v>
      </c>
      <c r="LH6">
        <f ca="1">IFERROR(IF(N(ISNUMBER(LH$2)*$AN6)&gt;0,MIN($D$6,
SUMPRODUCT(N(OFFSET(AlleInstrumente!$C$1,LH$3,0,LH$4,1)=$AN6))
),0),"")</f>
        <v>0</v>
      </c>
      <c r="LI6">
        <f ca="1">IFERROR(IF(N(ISNUMBER(LI$2)*$AN6)&gt;0,MIN($D$6,
SUMPRODUCT(N(OFFSET(AlleInstrumente!$C$1,LI$3,0,LI$4,1)=$AN6))
),0),"")</f>
        <v>0</v>
      </c>
      <c r="LJ6">
        <f ca="1">IFERROR(IF(N(ISNUMBER(LJ$2)*$AN6)&gt;0,MIN($D$6,
SUMPRODUCT(N(OFFSET(AlleInstrumente!$C$1,LJ$3,0,LJ$4,1)=$AN6))
),0),"")</f>
        <v>0</v>
      </c>
      <c r="LK6">
        <f ca="1">IFERROR(IF(N(ISNUMBER(LK$2)*$AN6)&gt;0,MIN($D$6,
SUMPRODUCT(N(OFFSET(AlleInstrumente!$C$1,LK$3,0,LK$4,1)=$AN6))
),0),"")</f>
        <v>0</v>
      </c>
      <c r="LL6">
        <f ca="1">IFERROR(IF(N(ISNUMBER(LL$2)*$AN6)&gt;0,MIN($D$6,
SUMPRODUCT(N(OFFSET(AlleInstrumente!$C$1,LL$3,0,LL$4,1)=$AN6))
),0),"")</f>
        <v>0</v>
      </c>
      <c r="LM6">
        <f ca="1">IFERROR(IF(N(ISNUMBER(LM$2)*$AN6)&gt;0,MIN($D$6,
SUMPRODUCT(N(OFFSET(AlleInstrumente!$C$1,LM$3,0,LM$4,1)=$AN6))
),0),"")</f>
        <v>0</v>
      </c>
      <c r="LN6">
        <f ca="1">IFERROR(IF(N(ISNUMBER(LN$2)*$AN6)&gt;0,MIN($D$6,
SUMPRODUCT(N(OFFSET(AlleInstrumente!$C$1,LN$3,0,LN$4,1)=$AN6))
),0),"")</f>
        <v>0</v>
      </c>
      <c r="LO6">
        <f ca="1">IFERROR(IF(N(ISNUMBER(LO$2)*$AN6)&gt;0,MIN($D$6,
SUMPRODUCT(N(OFFSET(AlleInstrumente!$C$1,LO$3,0,LO$4,1)=$AN6))
),0),"")</f>
        <v>0</v>
      </c>
      <c r="LP6">
        <f ca="1">IFERROR(IF(N(ISNUMBER(LP$2)*$AN6)&gt;0,MIN($D$6,
SUMPRODUCT(N(OFFSET(AlleInstrumente!$C$1,LP$3,0,LP$4,1)=$AN6))
),0),"")</f>
        <v>0</v>
      </c>
      <c r="LQ6">
        <f ca="1">IFERROR(IF(N(ISNUMBER(LQ$2)*$AN6)&gt;0,MIN($D$6,
SUMPRODUCT(N(OFFSET(AlleInstrumente!$C$1,LQ$3,0,LQ$4,1)=$AN6))
),0),"")</f>
        <v>0</v>
      </c>
      <c r="LR6">
        <f ca="1">IFERROR(IF(N(ISNUMBER(LR$2)*$AN6)&gt;0,MIN($D$6,
SUMPRODUCT(N(OFFSET(AlleInstrumente!$C$1,LR$3,0,LR$4,1)=$AN6))
),0),"")</f>
        <v>0</v>
      </c>
      <c r="LS6">
        <f ca="1">IFERROR(IF(N(ISNUMBER(LS$2)*$AN6)&gt;0,MIN($D$6,
SUMPRODUCT(N(OFFSET(AlleInstrumente!$C$1,LS$3,0,LS$4,1)=$AN6))
),0),"")</f>
        <v>0</v>
      </c>
      <c r="LT6">
        <f ca="1">IFERROR(IF(N(ISNUMBER(LT$2)*$AN6)&gt;0,MIN($D$6,
SUMPRODUCT(N(OFFSET(AlleInstrumente!$C$1,LT$3,0,LT$4,1)=$AN6))
),0),"")</f>
        <v>0</v>
      </c>
      <c r="LU6">
        <f ca="1">IFERROR(IF(N(ISNUMBER(LU$2)*$AN6)&gt;0,MIN($D$6,
SUMPRODUCT(N(OFFSET(AlleInstrumente!$C$1,LU$3,0,LU$4,1)=$AN6))
),0),"")</f>
        <v>0</v>
      </c>
      <c r="LV6">
        <f ca="1">IFERROR(IF(N(ISNUMBER(LV$2)*$AN6)&gt;0,MIN($D$6,
SUMPRODUCT(N(OFFSET(AlleInstrumente!$C$1,LV$3,0,LV$4,1)=$AN6))
),0),"")</f>
        <v>0</v>
      </c>
      <c r="LW6">
        <f ca="1">IFERROR(IF(N(ISNUMBER(LW$2)*$AN6)&gt;0,MIN($D$6,
SUMPRODUCT(N(OFFSET(AlleInstrumente!$C$1,LW$3,0,LW$4,1)=$AN6))
),0),"")</f>
        <v>0</v>
      </c>
      <c r="LX6">
        <f ca="1">IFERROR(IF(N(ISNUMBER(LX$2)*$AN6)&gt;0,MIN($D$6,
SUMPRODUCT(N(OFFSET(AlleInstrumente!$C$1,LX$3,0,LX$4,1)=$AN6))
),0),"")</f>
        <v>0</v>
      </c>
      <c r="LY6">
        <f ca="1">IFERROR(IF(N(ISNUMBER(LY$2)*$AN6)&gt;0,MIN($D$6,
SUMPRODUCT(N(OFFSET(AlleInstrumente!$C$1,LY$3,0,LY$4,1)=$AN6))
),0),"")</f>
        <v>0</v>
      </c>
      <c r="LZ6">
        <f ca="1">IFERROR(IF(N(ISNUMBER(LZ$2)*$AN6)&gt;0,MIN($D$6,
SUMPRODUCT(N(OFFSET(AlleInstrumente!$C$1,LZ$3,0,LZ$4,1)=$AN6))
),0),"")</f>
        <v>0</v>
      </c>
      <c r="MA6">
        <f ca="1">IFERROR(IF(N(ISNUMBER(MA$2)*$AN6)&gt;0,MIN($D$6,
SUMPRODUCT(N(OFFSET(AlleInstrumente!$C$1,MA$3,0,MA$4,1)=$AN6))
),0),"")</f>
        <v>0</v>
      </c>
      <c r="MB6">
        <f ca="1">IFERROR(IF(N(ISNUMBER(MB$2)*$AN6)&gt;0,MIN($D$6,
SUMPRODUCT(N(OFFSET(AlleInstrumente!$C$1,MB$3,0,MB$4,1)=$AN6))
),0),"")</f>
        <v>0</v>
      </c>
      <c r="MC6">
        <f ca="1">IFERROR(IF(N(ISNUMBER(MC$2)*$AN6)&gt;0,MIN($D$6,
SUMPRODUCT(N(OFFSET(AlleInstrumente!$C$1,MC$3,0,MC$4,1)=$AN6))
),0),"")</f>
        <v>0</v>
      </c>
      <c r="MD6">
        <f ca="1">IFERROR(IF(N(ISNUMBER(MD$2)*$AN6)&gt;0,MIN($D$6,
SUMPRODUCT(N(OFFSET(AlleInstrumente!$C$1,MD$3,0,MD$4,1)=$AN6))
),0),"")</f>
        <v>0</v>
      </c>
      <c r="ME6">
        <f ca="1">IFERROR(IF(N(ISNUMBER(ME$2)*$AN6)&gt;0,MIN($D$6,
SUMPRODUCT(N(OFFSET(AlleInstrumente!$C$1,ME$3,0,ME$4,1)=$AN6))
),0),"")</f>
        <v>0</v>
      </c>
      <c r="MF6">
        <f ca="1">IFERROR(IF(N(ISNUMBER(MF$2)*$AN6)&gt;0,MIN($D$6,
SUMPRODUCT(N(OFFSET(AlleInstrumente!$C$1,MF$3,0,MF$4,1)=$AN6))
),0),"")</f>
        <v>0</v>
      </c>
    </row>
    <row r="7" spans="1:344" x14ac:dyDescent="0.25">
      <c r="A7" s="40" t="s">
        <v>129</v>
      </c>
      <c r="B7" s="40" t="s">
        <v>51</v>
      </c>
      <c r="G7">
        <f t="shared" ca="1" si="25"/>
        <v>22</v>
      </c>
      <c r="H7">
        <f t="shared" ref="H7:H70" ca="1" si="45">IF(ISNUMBER($G7),OFFSET(P$5,$G7,0,1,1),"")</f>
        <v>38</v>
      </c>
      <c r="I7">
        <f t="shared" ca="1" si="26"/>
        <v>484</v>
      </c>
      <c r="J7" t="str">
        <f t="shared" ca="1" si="27"/>
        <v>Mentoring</v>
      </c>
      <c r="K7">
        <f t="shared" ca="1" si="28"/>
        <v>25</v>
      </c>
      <c r="L7">
        <f t="array" aca="1" ref="L7" ca="1">IF(ISNUMBER(L6),IF(ISNUMBER($K6),$L6,IF($L6&gt;$L$2,MAX(IF(OFFSET($S$6,0,0,_Instrument_count,1)&lt;$L6,OFFSET($S$6,0,0,_Instrument_count,1),$L$2)),"")),"")</f>
        <v>0.85000000000000009</v>
      </c>
      <c r="N7" t="str">
        <f t="shared" ref="N7:N38" ca="1" si="46">IF(ISNUMBER(N6),MATCH(TRUE,OFFSET($U$6,N6,0,_Instrument_count-N6,1),0)+N6,"")</f>
        <v/>
      </c>
      <c r="P7" s="40">
        <f t="shared" ca="1" si="29"/>
        <v>5</v>
      </c>
      <c r="Q7" s="40" t="str">
        <f t="shared" ca="1" si="30"/>
        <v>Mitarbeiterbeteiligung im Arbeitsprozess</v>
      </c>
      <c r="R7">
        <f t="shared" ca="1" si="31"/>
        <v>37</v>
      </c>
      <c r="S7">
        <f t="shared" ref="S7:S70" ca="1" si="47">(Y7*AB7*AE7*AH7*AK7*(1-$S$3)+$S$3)*T7</f>
        <v>0.55000000000000004</v>
      </c>
      <c r="T7">
        <f t="shared" ca="1" si="32"/>
        <v>1</v>
      </c>
      <c r="U7" t="b">
        <f t="shared" ref="U7:U70" ca="1" si="48">AND(V7)</f>
        <v>0</v>
      </c>
      <c r="V7" t="b">
        <f t="shared" ca="1" si="33"/>
        <v>0</v>
      </c>
      <c r="X7" t="b">
        <f t="shared" ca="1" si="34"/>
        <v>1</v>
      </c>
      <c r="Y7" s="76">
        <f t="shared" ca="1" si="35"/>
        <v>0.4</v>
      </c>
      <c r="AA7" t="b">
        <f t="shared" ca="1" si="36"/>
        <v>0</v>
      </c>
      <c r="AB7" s="76">
        <f t="shared" ca="1" si="37"/>
        <v>1</v>
      </c>
      <c r="AD7" t="b">
        <f t="shared" ca="1" si="38"/>
        <v>0</v>
      </c>
      <c r="AE7" s="76">
        <f t="shared" ca="1" si="39"/>
        <v>1</v>
      </c>
      <c r="AG7" t="b">
        <f t="shared" ca="1" si="40"/>
        <v>0</v>
      </c>
      <c r="AH7" s="76">
        <f t="shared" ca="1" si="41"/>
        <v>1</v>
      </c>
      <c r="AI7" s="76"/>
      <c r="AJ7" t="b">
        <f t="shared" ref="AJ7:AJ70" ca="1" si="49">IF(ISNUMBER($P7),DSUM(OFFSET($AN$5,0,0,100,ROW()),"id_"&amp;$P7,$B$20:$B$21)&gt;0,"")</f>
        <v>0</v>
      </c>
      <c r="AK7" s="76">
        <f t="shared" ref="AK7:AK70" ca="1" si="50">IF($X7,IF(AJ7,DSUM(OFFSET($AN$5,0,0,100,ROW()),"id_"&amp;$P7,$B$20:$C$21)/$D$21,IF($C$21&gt;0,$E$6/$D$21,1)),0)</f>
        <v>1</v>
      </c>
      <c r="AM7" t="str">
        <f ca="1">IF(ISNUMBER(Index!$K6),Index!$N6,"")</f>
        <v>Mitarbeitergewinnung</v>
      </c>
      <c r="AN7">
        <f ca="1">IF(ISNUMBER(Index!$K6),Index!$K6,"")</f>
        <v>2</v>
      </c>
      <c r="AO7">
        <f ca="1">IF(ISNUMBER(AN7),Index!$M6,"")</f>
        <v>1</v>
      </c>
      <c r="AP7">
        <f t="shared" ca="1" si="42"/>
        <v>1</v>
      </c>
      <c r="AQ7">
        <f t="shared" ca="1" si="43"/>
        <v>0</v>
      </c>
      <c r="AR7">
        <f t="shared" ca="1" si="44"/>
        <v>1</v>
      </c>
      <c r="AS7">
        <f ca="1">IFERROR(IF(N(ISNUMBER(AS$2)*$AN7)&gt;0,MIN($D$6,
SUMPRODUCT(N(OFFSET(AlleInstrumente!$C$1,AS$3,0,AS$4,1)=$AN7))
),0),"")</f>
        <v>0</v>
      </c>
      <c r="AT7">
        <f ca="1">IFERROR(IF(N(ISNUMBER(AT$2)*$AN7)&gt;0,MIN($D$6,
SUMPRODUCT(N(OFFSET(AlleInstrumente!$C$1,AT$3,0,AT$4,1)=$AN7))
),0),"")</f>
        <v>0</v>
      </c>
      <c r="AU7">
        <f ca="1">IFERROR(IF(N(ISNUMBER(AU$2)*$AN7)&gt;0,MIN($D$6,
SUMPRODUCT(N(OFFSET(AlleInstrumente!$C$1,AU$3,0,AU$4,1)=$AN7))
),0),"")</f>
        <v>0</v>
      </c>
      <c r="AV7">
        <f ca="1">IFERROR(IF(N(ISNUMBER(AV$2)*$AN7)&gt;0,MIN($D$6,
SUMPRODUCT(N(OFFSET(AlleInstrumente!$C$1,AV$3,0,AV$4,1)=$AN7))
),0),"")</f>
        <v>0</v>
      </c>
      <c r="AW7">
        <f ca="1">IFERROR(IF(N(ISNUMBER(AW$2)*$AN7)&gt;0,MIN($D$6,
SUMPRODUCT(N(OFFSET(AlleInstrumente!$C$1,AW$3,0,AW$4,1)=$AN7))
),0),"")</f>
        <v>0</v>
      </c>
      <c r="AX7">
        <f ca="1">IFERROR(IF(N(ISNUMBER(AX$2)*$AN7)&gt;0,MIN($D$6,
SUMPRODUCT(N(OFFSET(AlleInstrumente!$C$1,AX$3,0,AX$4,1)=$AN7))
),0),"")</f>
        <v>0</v>
      </c>
      <c r="AY7">
        <f ca="1">IFERROR(IF(N(ISNUMBER(AY$2)*$AN7)&gt;0,MIN($D$6,
SUMPRODUCT(N(OFFSET(AlleInstrumente!$C$1,AY$3,0,AY$4,1)=$AN7))
),0),"")</f>
        <v>0</v>
      </c>
      <c r="AZ7">
        <f ca="1">IFERROR(IF(N(ISNUMBER(AZ$2)*$AN7)&gt;0,MIN($D$6,
SUMPRODUCT(N(OFFSET(AlleInstrumente!$C$1,AZ$3,0,AZ$4,1)=$AN7))
),0),"")</f>
        <v>1</v>
      </c>
      <c r="BA7">
        <f ca="1">IFERROR(IF(N(ISNUMBER(BA$2)*$AN7)&gt;0,MIN($D$6,
SUMPRODUCT(N(OFFSET(AlleInstrumente!$C$1,BA$3,0,BA$4,1)=$AN7))
),0),"")</f>
        <v>1</v>
      </c>
      <c r="BB7">
        <f ca="1">IFERROR(IF(N(ISNUMBER(BB$2)*$AN7)&gt;0,MIN($D$6,
SUMPRODUCT(N(OFFSET(AlleInstrumente!$C$1,BB$3,0,BB$4,1)=$AN7))
),0),"")</f>
        <v>0</v>
      </c>
      <c r="BC7">
        <f ca="1">IFERROR(IF(N(ISNUMBER(BC$2)*$AN7)&gt;0,MIN($D$6,
SUMPRODUCT(N(OFFSET(AlleInstrumente!$C$1,BC$3,0,BC$4,1)=$AN7))
),0),"")</f>
        <v>0</v>
      </c>
      <c r="BD7">
        <f ca="1">IFERROR(IF(N(ISNUMBER(BD$2)*$AN7)&gt;0,MIN($D$6,
SUMPRODUCT(N(OFFSET(AlleInstrumente!$C$1,BD$3,0,BD$4,1)=$AN7))
),0),"")</f>
        <v>0</v>
      </c>
      <c r="BE7">
        <f ca="1">IFERROR(IF(N(ISNUMBER(BE$2)*$AN7)&gt;0,MIN($D$6,
SUMPRODUCT(N(OFFSET(AlleInstrumente!$C$1,BE$3,0,BE$4,1)=$AN7))
),0),"")</f>
        <v>0</v>
      </c>
      <c r="BF7">
        <f ca="1">IFERROR(IF(N(ISNUMBER(BF$2)*$AN7)&gt;0,MIN($D$6,
SUMPRODUCT(N(OFFSET(AlleInstrumente!$C$1,BF$3,0,BF$4,1)=$AN7))
),0),"")</f>
        <v>0</v>
      </c>
      <c r="BG7">
        <f ca="1">IFERROR(IF(N(ISNUMBER(BG$2)*$AN7)&gt;0,MIN($D$6,
SUMPRODUCT(N(OFFSET(AlleInstrumente!$C$1,BG$3,0,BG$4,1)=$AN7))
),0),"")</f>
        <v>0</v>
      </c>
      <c r="BH7">
        <f ca="1">IFERROR(IF(N(ISNUMBER(BH$2)*$AN7)&gt;0,MIN($D$6,
SUMPRODUCT(N(OFFSET(AlleInstrumente!$C$1,BH$3,0,BH$4,1)=$AN7))
),0),"")</f>
        <v>0</v>
      </c>
      <c r="BI7">
        <f ca="1">IFERROR(IF(N(ISNUMBER(BI$2)*$AN7)&gt;0,MIN($D$6,
SUMPRODUCT(N(OFFSET(AlleInstrumente!$C$1,BI$3,0,BI$4,1)=$AN7))
),0),"")</f>
        <v>0</v>
      </c>
      <c r="BJ7">
        <f ca="1">IFERROR(IF(N(ISNUMBER(BJ$2)*$AN7)&gt;0,MIN($D$6,
SUMPRODUCT(N(OFFSET(AlleInstrumente!$C$1,BJ$3,0,BJ$4,1)=$AN7))
),0),"")</f>
        <v>0</v>
      </c>
      <c r="BK7">
        <f ca="1">IFERROR(IF(N(ISNUMBER(BK$2)*$AN7)&gt;0,MIN($D$6,
SUMPRODUCT(N(OFFSET(AlleInstrumente!$C$1,BK$3,0,BK$4,1)=$AN7))
),0),"")</f>
        <v>0</v>
      </c>
      <c r="BL7">
        <f ca="1">IFERROR(IF(N(ISNUMBER(BL$2)*$AN7)&gt;0,MIN($D$6,
SUMPRODUCT(N(OFFSET(AlleInstrumente!$C$1,BL$3,0,BL$4,1)=$AN7))
),0),"")</f>
        <v>0</v>
      </c>
      <c r="BM7">
        <f ca="1">IFERROR(IF(N(ISNUMBER(BM$2)*$AN7)&gt;0,MIN($D$6,
SUMPRODUCT(N(OFFSET(AlleInstrumente!$C$1,BM$3,0,BM$4,1)=$AN7))
),0),"")</f>
        <v>0</v>
      </c>
      <c r="BN7">
        <f ca="1">IFERROR(IF(N(ISNUMBER(BN$2)*$AN7)&gt;0,MIN($D$6,
SUMPRODUCT(N(OFFSET(AlleInstrumente!$C$1,BN$3,0,BN$4,1)=$AN7))
),0),"")</f>
        <v>1</v>
      </c>
      <c r="BO7">
        <f ca="1">IFERROR(IF(N(ISNUMBER(BO$2)*$AN7)&gt;0,MIN($D$6,
SUMPRODUCT(N(OFFSET(AlleInstrumente!$C$1,BO$3,0,BO$4,1)=$AN7))
),0),"")</f>
        <v>0</v>
      </c>
      <c r="BP7">
        <f ca="1">IFERROR(IF(N(ISNUMBER(BP$2)*$AN7)&gt;0,MIN($D$6,
SUMPRODUCT(N(OFFSET(AlleInstrumente!$C$1,BP$3,0,BP$4,1)=$AN7))
),0),"")</f>
        <v>0</v>
      </c>
      <c r="BQ7">
        <f ca="1">IFERROR(IF(N(ISNUMBER(BQ$2)*$AN7)&gt;0,MIN($D$6,
SUMPRODUCT(N(OFFSET(AlleInstrumente!$C$1,BQ$3,0,BQ$4,1)=$AN7))
),0),"")</f>
        <v>0</v>
      </c>
      <c r="BR7">
        <f ca="1">IFERROR(IF(N(ISNUMBER(BR$2)*$AN7)&gt;0,MIN($D$6,
SUMPRODUCT(N(OFFSET(AlleInstrumente!$C$1,BR$3,0,BR$4,1)=$AN7))
),0),"")</f>
        <v>0</v>
      </c>
      <c r="BS7">
        <f ca="1">IFERROR(IF(N(ISNUMBER(BS$2)*$AN7)&gt;0,MIN($D$6,
SUMPRODUCT(N(OFFSET(AlleInstrumente!$C$1,BS$3,0,BS$4,1)=$AN7))
),0),"")</f>
        <v>0</v>
      </c>
      <c r="BT7">
        <f ca="1">IFERROR(IF(N(ISNUMBER(BT$2)*$AN7)&gt;0,MIN($D$6,
SUMPRODUCT(N(OFFSET(AlleInstrumente!$C$1,BT$3,0,BT$4,1)=$AN7))
),0),"")</f>
        <v>0</v>
      </c>
      <c r="BU7">
        <f ca="1">IFERROR(IF(N(ISNUMBER(BU$2)*$AN7)&gt;0,MIN($D$6,
SUMPRODUCT(N(OFFSET(AlleInstrumente!$C$1,BU$3,0,BU$4,1)=$AN7))
),0),"")</f>
        <v>0</v>
      </c>
      <c r="BV7">
        <f ca="1">IFERROR(IF(N(ISNUMBER(BV$2)*$AN7)&gt;0,MIN($D$6,
SUMPRODUCT(N(OFFSET(AlleInstrumente!$C$1,BV$3,0,BV$4,1)=$AN7))
),0),"")</f>
        <v>0</v>
      </c>
      <c r="BW7">
        <f ca="1">IFERROR(IF(N(ISNUMBER(BW$2)*$AN7)&gt;0,MIN($D$6,
SUMPRODUCT(N(OFFSET(AlleInstrumente!$C$1,BW$3,0,BW$4,1)=$AN7))
),0),"")</f>
        <v>0</v>
      </c>
      <c r="BX7">
        <f ca="1">IFERROR(IF(N(ISNUMBER(BX$2)*$AN7)&gt;0,MIN($D$6,
SUMPRODUCT(N(OFFSET(AlleInstrumente!$C$1,BX$3,0,BX$4,1)=$AN7))
),0),"")</f>
        <v>0</v>
      </c>
      <c r="BY7">
        <f ca="1">IFERROR(IF(N(ISNUMBER(BY$2)*$AN7)&gt;0,MIN($D$6,
SUMPRODUCT(N(OFFSET(AlleInstrumente!$C$1,BY$3,0,BY$4,1)=$AN7))
),0),"")</f>
        <v>0</v>
      </c>
      <c r="BZ7">
        <f ca="1">IFERROR(IF(N(ISNUMBER(BZ$2)*$AN7)&gt;0,MIN($D$6,
SUMPRODUCT(N(OFFSET(AlleInstrumente!$C$1,BZ$3,0,BZ$4,1)=$AN7))
),0),"")</f>
        <v>0</v>
      </c>
      <c r="CA7">
        <f ca="1">IFERROR(IF(N(ISNUMBER(CA$2)*$AN7)&gt;0,MIN($D$6,
SUMPRODUCT(N(OFFSET(AlleInstrumente!$C$1,CA$3,0,CA$4,1)=$AN7))
),0),"")</f>
        <v>0</v>
      </c>
      <c r="CB7">
        <f ca="1">IFERROR(IF(N(ISNUMBER(CB$2)*$AN7)&gt;0,MIN($D$6,
SUMPRODUCT(N(OFFSET(AlleInstrumente!$C$1,CB$3,0,CB$4,1)=$AN7))
),0),"")</f>
        <v>0</v>
      </c>
      <c r="CC7">
        <f ca="1">IFERROR(IF(N(ISNUMBER(CC$2)*$AN7)&gt;0,MIN($D$6,
SUMPRODUCT(N(OFFSET(AlleInstrumente!$C$1,CC$3,0,CC$4,1)=$AN7))
),0),"")</f>
        <v>0</v>
      </c>
      <c r="CD7">
        <f ca="1">IFERROR(IF(N(ISNUMBER(CD$2)*$AN7)&gt;0,MIN($D$6,
SUMPRODUCT(N(OFFSET(AlleInstrumente!$C$1,CD$3,0,CD$4,1)=$AN7))
),0),"")</f>
        <v>0</v>
      </c>
      <c r="CE7">
        <f ca="1">IFERROR(IF(N(ISNUMBER(CE$2)*$AN7)&gt;0,MIN($D$6,
SUMPRODUCT(N(OFFSET(AlleInstrumente!$C$1,CE$3,0,CE$4,1)=$AN7))
),0),"")</f>
        <v>0</v>
      </c>
      <c r="CF7">
        <f ca="1">IFERROR(IF(N(ISNUMBER(CF$2)*$AN7)&gt;0,MIN($D$6,
SUMPRODUCT(N(OFFSET(AlleInstrumente!$C$1,CF$3,0,CF$4,1)=$AN7))
),0),"")</f>
        <v>0</v>
      </c>
      <c r="CG7">
        <f ca="1">IFERROR(IF(N(ISNUMBER(CG$2)*$AN7)&gt;0,MIN($D$6,
SUMPRODUCT(N(OFFSET(AlleInstrumente!$C$1,CG$3,0,CG$4,1)=$AN7))
),0),"")</f>
        <v>0</v>
      </c>
      <c r="CH7">
        <f ca="1">IFERROR(IF(N(ISNUMBER(CH$2)*$AN7)&gt;0,MIN($D$6,
SUMPRODUCT(N(OFFSET(AlleInstrumente!$C$1,CH$3,0,CH$4,1)=$AN7))
),0),"")</f>
        <v>0</v>
      </c>
      <c r="CI7">
        <f ca="1">IFERROR(IF(N(ISNUMBER(CI$2)*$AN7)&gt;0,MIN($D$6,
SUMPRODUCT(N(OFFSET(AlleInstrumente!$C$1,CI$3,0,CI$4,1)=$AN7))
),0),"")</f>
        <v>0</v>
      </c>
      <c r="CJ7">
        <f ca="1">IFERROR(IF(N(ISNUMBER(CJ$2)*$AN7)&gt;0,MIN($D$6,
SUMPRODUCT(N(OFFSET(AlleInstrumente!$C$1,CJ$3,0,CJ$4,1)=$AN7))
),0),"")</f>
        <v>0</v>
      </c>
      <c r="CK7">
        <f ca="1">IFERROR(IF(N(ISNUMBER(CK$2)*$AN7)&gt;0,MIN($D$6,
SUMPRODUCT(N(OFFSET(AlleInstrumente!$C$1,CK$3,0,CK$4,1)=$AN7))
),0),"")</f>
        <v>0</v>
      </c>
      <c r="CL7">
        <f ca="1">IFERROR(IF(N(ISNUMBER(CL$2)*$AN7)&gt;0,MIN($D$6,
SUMPRODUCT(N(OFFSET(AlleInstrumente!$C$1,CL$3,0,CL$4,1)=$AN7))
),0),"")</f>
        <v>0</v>
      </c>
      <c r="CM7">
        <f ca="1">IFERROR(IF(N(ISNUMBER(CM$2)*$AN7)&gt;0,MIN($D$6,
SUMPRODUCT(N(OFFSET(AlleInstrumente!$C$1,CM$3,0,CM$4,1)=$AN7))
),0),"")</f>
        <v>0</v>
      </c>
      <c r="CN7">
        <f ca="1">IFERROR(IF(N(ISNUMBER(CN$2)*$AN7)&gt;0,MIN($D$6,
SUMPRODUCT(N(OFFSET(AlleInstrumente!$C$1,CN$3,0,CN$4,1)=$AN7))
),0),"")</f>
        <v>0</v>
      </c>
      <c r="CO7">
        <f ca="1">IFERROR(IF(N(ISNUMBER(CO$2)*$AN7)&gt;0,MIN($D$6,
SUMPRODUCT(N(OFFSET(AlleInstrumente!$C$1,CO$3,0,CO$4,1)=$AN7))
),0),"")</f>
        <v>0</v>
      </c>
      <c r="CP7">
        <f ca="1">IFERROR(IF(N(ISNUMBER(CP$2)*$AN7)&gt;0,MIN($D$6,
SUMPRODUCT(N(OFFSET(AlleInstrumente!$C$1,CP$3,0,CP$4,1)=$AN7))
),0),"")</f>
        <v>0</v>
      </c>
      <c r="CQ7">
        <f ca="1">IFERROR(IF(N(ISNUMBER(CQ$2)*$AN7)&gt;0,MIN($D$6,
SUMPRODUCT(N(OFFSET(AlleInstrumente!$C$1,CQ$3,0,CQ$4,1)=$AN7))
),0),"")</f>
        <v>0</v>
      </c>
      <c r="CR7">
        <f ca="1">IFERROR(IF(N(ISNUMBER(CR$2)*$AN7)&gt;0,MIN($D$6,
SUMPRODUCT(N(OFFSET(AlleInstrumente!$C$1,CR$3,0,CR$4,1)=$AN7))
),0),"")</f>
        <v>0</v>
      </c>
      <c r="CS7">
        <f ca="1">IFERROR(IF(N(ISNUMBER(CS$2)*$AN7)&gt;0,MIN($D$6,
SUMPRODUCT(N(OFFSET(AlleInstrumente!$C$1,CS$3,0,CS$4,1)=$AN7))
),0),"")</f>
        <v>0</v>
      </c>
      <c r="CT7">
        <f ca="1">IFERROR(IF(N(ISNUMBER(CT$2)*$AN7)&gt;0,MIN($D$6,
SUMPRODUCT(N(OFFSET(AlleInstrumente!$C$1,CT$3,0,CT$4,1)=$AN7))
),0),"")</f>
        <v>0</v>
      </c>
      <c r="CU7">
        <f ca="1">IFERROR(IF(N(ISNUMBER(CU$2)*$AN7)&gt;0,MIN($D$6,
SUMPRODUCT(N(OFFSET(AlleInstrumente!$C$1,CU$3,0,CU$4,1)=$AN7))
),0),"")</f>
        <v>0</v>
      </c>
      <c r="CV7">
        <f ca="1">IFERROR(IF(N(ISNUMBER(CV$2)*$AN7)&gt;0,MIN($D$6,
SUMPRODUCT(N(OFFSET(AlleInstrumente!$C$1,CV$3,0,CV$4,1)=$AN7))
),0),"")</f>
        <v>0</v>
      </c>
      <c r="CW7">
        <f ca="1">IFERROR(IF(N(ISNUMBER(CW$2)*$AN7)&gt;0,MIN($D$6,
SUMPRODUCT(N(OFFSET(AlleInstrumente!$C$1,CW$3,0,CW$4,1)=$AN7))
),0),"")</f>
        <v>0</v>
      </c>
      <c r="CX7">
        <f ca="1">IFERROR(IF(N(ISNUMBER(CX$2)*$AN7)&gt;0,MIN($D$6,
SUMPRODUCT(N(OFFSET(AlleInstrumente!$C$1,CX$3,0,CX$4,1)=$AN7))
),0),"")</f>
        <v>0</v>
      </c>
      <c r="CY7">
        <f ca="1">IFERROR(IF(N(ISNUMBER(CY$2)*$AN7)&gt;0,MIN($D$6,
SUMPRODUCT(N(OFFSET(AlleInstrumente!$C$1,CY$3,0,CY$4,1)=$AN7))
),0),"")</f>
        <v>0</v>
      </c>
      <c r="CZ7">
        <f ca="1">IFERROR(IF(N(ISNUMBER(CZ$2)*$AN7)&gt;0,MIN($D$6,
SUMPRODUCT(N(OFFSET(AlleInstrumente!$C$1,CZ$3,0,CZ$4,1)=$AN7))
),0),"")</f>
        <v>0</v>
      </c>
      <c r="DA7">
        <f ca="1">IFERROR(IF(N(ISNUMBER(DA$2)*$AN7)&gt;0,MIN($D$6,
SUMPRODUCT(N(OFFSET(AlleInstrumente!$C$1,DA$3,0,DA$4,1)=$AN7))
),0),"")</f>
        <v>0</v>
      </c>
      <c r="DB7">
        <f ca="1">IFERROR(IF(N(ISNUMBER(DB$2)*$AN7)&gt;0,MIN($D$6,
SUMPRODUCT(N(OFFSET(AlleInstrumente!$C$1,DB$3,0,DB$4,1)=$AN7))
),0),"")</f>
        <v>0</v>
      </c>
      <c r="DC7">
        <f ca="1">IFERROR(IF(N(ISNUMBER(DC$2)*$AN7)&gt;0,MIN($D$6,
SUMPRODUCT(N(OFFSET(AlleInstrumente!$C$1,DC$3,0,DC$4,1)=$AN7))
),0),"")</f>
        <v>0</v>
      </c>
      <c r="DD7">
        <f ca="1">IFERROR(IF(N(ISNUMBER(DD$2)*$AN7)&gt;0,MIN($D$6,
SUMPRODUCT(N(OFFSET(AlleInstrumente!$C$1,DD$3,0,DD$4,1)=$AN7))
),0),"")</f>
        <v>0</v>
      </c>
      <c r="DE7">
        <f ca="1">IFERROR(IF(N(ISNUMBER(DE$2)*$AN7)&gt;0,MIN($D$6,
SUMPRODUCT(N(OFFSET(AlleInstrumente!$C$1,DE$3,0,DE$4,1)=$AN7))
),0),"")</f>
        <v>0</v>
      </c>
      <c r="DF7">
        <f ca="1">IFERROR(IF(N(ISNUMBER(DF$2)*$AN7)&gt;0,MIN($D$6,
SUMPRODUCT(N(OFFSET(AlleInstrumente!$C$1,DF$3,0,DF$4,1)=$AN7))
),0),"")</f>
        <v>0</v>
      </c>
      <c r="DG7">
        <f ca="1">IFERROR(IF(N(ISNUMBER(DG$2)*$AN7)&gt;0,MIN($D$6,
SUMPRODUCT(N(OFFSET(AlleInstrumente!$C$1,DG$3,0,DG$4,1)=$AN7))
),0),"")</f>
        <v>0</v>
      </c>
      <c r="DH7">
        <f ca="1">IFERROR(IF(N(ISNUMBER(DH$2)*$AN7)&gt;0,MIN($D$6,
SUMPRODUCT(N(OFFSET(AlleInstrumente!$C$1,DH$3,0,DH$4,1)=$AN7))
),0),"")</f>
        <v>0</v>
      </c>
      <c r="DI7">
        <f ca="1">IFERROR(IF(N(ISNUMBER(DI$2)*$AN7)&gt;0,MIN($D$6,
SUMPRODUCT(N(OFFSET(AlleInstrumente!$C$1,DI$3,0,DI$4,1)=$AN7))
),0),"")</f>
        <v>0</v>
      </c>
      <c r="DJ7">
        <f ca="1">IFERROR(IF(N(ISNUMBER(DJ$2)*$AN7)&gt;0,MIN($D$6,
SUMPRODUCT(N(OFFSET(AlleInstrumente!$C$1,DJ$3,0,DJ$4,1)=$AN7))
),0),"")</f>
        <v>0</v>
      </c>
      <c r="DK7">
        <f ca="1">IFERROR(IF(N(ISNUMBER(DK$2)*$AN7)&gt;0,MIN($D$6,
SUMPRODUCT(N(OFFSET(AlleInstrumente!$C$1,DK$3,0,DK$4,1)=$AN7))
),0),"")</f>
        <v>0</v>
      </c>
      <c r="DL7">
        <f ca="1">IFERROR(IF(N(ISNUMBER(DL$2)*$AN7)&gt;0,MIN($D$6,
SUMPRODUCT(N(OFFSET(AlleInstrumente!$C$1,DL$3,0,DL$4,1)=$AN7))
),0),"")</f>
        <v>0</v>
      </c>
      <c r="DM7">
        <f ca="1">IFERROR(IF(N(ISNUMBER(DM$2)*$AN7)&gt;0,MIN($D$6,
SUMPRODUCT(N(OFFSET(AlleInstrumente!$C$1,DM$3,0,DM$4,1)=$AN7))
),0),"")</f>
        <v>0</v>
      </c>
      <c r="DN7">
        <f ca="1">IFERROR(IF(N(ISNUMBER(DN$2)*$AN7)&gt;0,MIN($D$6,
SUMPRODUCT(N(OFFSET(AlleInstrumente!$C$1,DN$3,0,DN$4,1)=$AN7))
),0),"")</f>
        <v>0</v>
      </c>
      <c r="DO7">
        <f ca="1">IFERROR(IF(N(ISNUMBER(DO$2)*$AN7)&gt;0,MIN($D$6,
SUMPRODUCT(N(OFFSET(AlleInstrumente!$C$1,DO$3,0,DO$4,1)=$AN7))
),0),"")</f>
        <v>0</v>
      </c>
      <c r="DP7">
        <f ca="1">IFERROR(IF(N(ISNUMBER(DP$2)*$AN7)&gt;0,MIN($D$6,
SUMPRODUCT(N(OFFSET(AlleInstrumente!$C$1,DP$3,0,DP$4,1)=$AN7))
),0),"")</f>
        <v>0</v>
      </c>
      <c r="DQ7">
        <f ca="1">IFERROR(IF(N(ISNUMBER(DQ$2)*$AN7)&gt;0,MIN($D$6,
SUMPRODUCT(N(OFFSET(AlleInstrumente!$C$1,DQ$3,0,DQ$4,1)=$AN7))
),0),"")</f>
        <v>0</v>
      </c>
      <c r="DR7">
        <f ca="1">IFERROR(IF(N(ISNUMBER(DR$2)*$AN7)&gt;0,MIN($D$6,
SUMPRODUCT(N(OFFSET(AlleInstrumente!$C$1,DR$3,0,DR$4,1)=$AN7))
),0),"")</f>
        <v>0</v>
      </c>
      <c r="DS7">
        <f ca="1">IFERROR(IF(N(ISNUMBER(DS$2)*$AN7)&gt;0,MIN($D$6,
SUMPRODUCT(N(OFFSET(AlleInstrumente!$C$1,DS$3,0,DS$4,1)=$AN7))
),0),"")</f>
        <v>0</v>
      </c>
      <c r="DT7">
        <f ca="1">IFERROR(IF(N(ISNUMBER(DT$2)*$AN7)&gt;0,MIN($D$6,
SUMPRODUCT(N(OFFSET(AlleInstrumente!$C$1,DT$3,0,DT$4,1)=$AN7))
),0),"")</f>
        <v>0</v>
      </c>
      <c r="DU7">
        <f ca="1">IFERROR(IF(N(ISNUMBER(DU$2)*$AN7)&gt;0,MIN($D$6,
SUMPRODUCT(N(OFFSET(AlleInstrumente!$C$1,DU$3,0,DU$4,1)=$AN7))
),0),"")</f>
        <v>0</v>
      </c>
      <c r="DV7">
        <f ca="1">IFERROR(IF(N(ISNUMBER(DV$2)*$AN7)&gt;0,MIN($D$6,
SUMPRODUCT(N(OFFSET(AlleInstrumente!$C$1,DV$3,0,DV$4,1)=$AN7))
),0),"")</f>
        <v>0</v>
      </c>
      <c r="DW7">
        <f ca="1">IFERROR(IF(N(ISNUMBER(DW$2)*$AN7)&gt;0,MIN($D$6,
SUMPRODUCT(N(OFFSET(AlleInstrumente!$C$1,DW$3,0,DW$4,1)=$AN7))
),0),"")</f>
        <v>0</v>
      </c>
      <c r="DX7">
        <f ca="1">IFERROR(IF(N(ISNUMBER(DX$2)*$AN7)&gt;0,MIN($D$6,
SUMPRODUCT(N(OFFSET(AlleInstrumente!$C$1,DX$3,0,DX$4,1)=$AN7))
),0),"")</f>
        <v>0</v>
      </c>
      <c r="DY7">
        <f ca="1">IFERROR(IF(N(ISNUMBER(DY$2)*$AN7)&gt;0,MIN($D$6,
SUMPRODUCT(N(OFFSET(AlleInstrumente!$C$1,DY$3,0,DY$4,1)=$AN7))
),0),"")</f>
        <v>0</v>
      </c>
      <c r="DZ7">
        <f ca="1">IFERROR(IF(N(ISNUMBER(DZ$2)*$AN7)&gt;0,MIN($D$6,
SUMPRODUCT(N(OFFSET(AlleInstrumente!$C$1,DZ$3,0,DZ$4,1)=$AN7))
),0),"")</f>
        <v>0</v>
      </c>
      <c r="EA7">
        <f ca="1">IFERROR(IF(N(ISNUMBER(EA$2)*$AN7)&gt;0,MIN($D$6,
SUMPRODUCT(N(OFFSET(AlleInstrumente!$C$1,EA$3,0,EA$4,1)=$AN7))
),0),"")</f>
        <v>0</v>
      </c>
      <c r="EB7">
        <f ca="1">IFERROR(IF(N(ISNUMBER(EB$2)*$AN7)&gt;0,MIN($D$6,
SUMPRODUCT(N(OFFSET(AlleInstrumente!$C$1,EB$3,0,EB$4,1)=$AN7))
),0),"")</f>
        <v>0</v>
      </c>
      <c r="EC7">
        <f ca="1">IFERROR(IF(N(ISNUMBER(EC$2)*$AN7)&gt;0,MIN($D$6,
SUMPRODUCT(N(OFFSET(AlleInstrumente!$C$1,EC$3,0,EC$4,1)=$AN7))
),0),"")</f>
        <v>0</v>
      </c>
      <c r="ED7">
        <f ca="1">IFERROR(IF(N(ISNUMBER(ED$2)*$AN7)&gt;0,MIN($D$6,
SUMPRODUCT(N(OFFSET(AlleInstrumente!$C$1,ED$3,0,ED$4,1)=$AN7))
),0),"")</f>
        <v>0</v>
      </c>
      <c r="EE7">
        <f ca="1">IFERROR(IF(N(ISNUMBER(EE$2)*$AN7)&gt;0,MIN($D$6,
SUMPRODUCT(N(OFFSET(AlleInstrumente!$C$1,EE$3,0,EE$4,1)=$AN7))
),0),"")</f>
        <v>0</v>
      </c>
      <c r="EF7">
        <f ca="1">IFERROR(IF(N(ISNUMBER(EF$2)*$AN7)&gt;0,MIN($D$6,
SUMPRODUCT(N(OFFSET(AlleInstrumente!$C$1,EF$3,0,EF$4,1)=$AN7))
),0),"")</f>
        <v>0</v>
      </c>
      <c r="EG7">
        <f ca="1">IFERROR(IF(N(ISNUMBER(EG$2)*$AN7)&gt;0,MIN($D$6,
SUMPRODUCT(N(OFFSET(AlleInstrumente!$C$1,EG$3,0,EG$4,1)=$AN7))
),0),"")</f>
        <v>0</v>
      </c>
      <c r="EH7">
        <f ca="1">IFERROR(IF(N(ISNUMBER(EH$2)*$AN7)&gt;0,MIN($D$6,
SUMPRODUCT(N(OFFSET(AlleInstrumente!$C$1,EH$3,0,EH$4,1)=$AN7))
),0),"")</f>
        <v>0</v>
      </c>
      <c r="EI7">
        <f ca="1">IFERROR(IF(N(ISNUMBER(EI$2)*$AN7)&gt;0,MIN($D$6,
SUMPRODUCT(N(OFFSET(AlleInstrumente!$C$1,EI$3,0,EI$4,1)=$AN7))
),0),"")</f>
        <v>0</v>
      </c>
      <c r="EJ7">
        <f ca="1">IFERROR(IF(N(ISNUMBER(EJ$2)*$AN7)&gt;0,MIN($D$6,
SUMPRODUCT(N(OFFSET(AlleInstrumente!$C$1,EJ$3,0,EJ$4,1)=$AN7))
),0),"")</f>
        <v>0</v>
      </c>
      <c r="EK7">
        <f ca="1">IFERROR(IF(N(ISNUMBER(EK$2)*$AN7)&gt;0,MIN($D$6,
SUMPRODUCT(N(OFFSET(AlleInstrumente!$C$1,EK$3,0,EK$4,1)=$AN7))
),0),"")</f>
        <v>0</v>
      </c>
      <c r="EL7">
        <f ca="1">IFERROR(IF(N(ISNUMBER(EL$2)*$AN7)&gt;0,MIN($D$6,
SUMPRODUCT(N(OFFSET(AlleInstrumente!$C$1,EL$3,0,EL$4,1)=$AN7))
),0),"")</f>
        <v>0</v>
      </c>
      <c r="EM7">
        <f ca="1">IFERROR(IF(N(ISNUMBER(EM$2)*$AN7)&gt;0,MIN($D$6,
SUMPRODUCT(N(OFFSET(AlleInstrumente!$C$1,EM$3,0,EM$4,1)=$AN7))
),0),"")</f>
        <v>0</v>
      </c>
      <c r="EN7">
        <f ca="1">IFERROR(IF(N(ISNUMBER(EN$2)*$AN7)&gt;0,MIN($D$6,
SUMPRODUCT(N(OFFSET(AlleInstrumente!$C$1,EN$3,0,EN$4,1)=$AN7))
),0),"")</f>
        <v>0</v>
      </c>
      <c r="EO7">
        <f ca="1">IFERROR(IF(N(ISNUMBER(EO$2)*$AN7)&gt;0,MIN($D$6,
SUMPRODUCT(N(OFFSET(AlleInstrumente!$C$1,EO$3,0,EO$4,1)=$AN7))
),0),"")</f>
        <v>0</v>
      </c>
      <c r="EP7">
        <f ca="1">IFERROR(IF(N(ISNUMBER(EP$2)*$AN7)&gt;0,MIN($D$6,
SUMPRODUCT(N(OFFSET(AlleInstrumente!$C$1,EP$3,0,EP$4,1)=$AN7))
),0),"")</f>
        <v>0</v>
      </c>
      <c r="EQ7">
        <f ca="1">IFERROR(IF(N(ISNUMBER(EQ$2)*$AN7)&gt;0,MIN($D$6,
SUMPRODUCT(N(OFFSET(AlleInstrumente!$C$1,EQ$3,0,EQ$4,1)=$AN7))
),0),"")</f>
        <v>0</v>
      </c>
      <c r="ER7">
        <f ca="1">IFERROR(IF(N(ISNUMBER(ER$2)*$AN7)&gt;0,MIN($D$6,
SUMPRODUCT(N(OFFSET(AlleInstrumente!$C$1,ER$3,0,ER$4,1)=$AN7))
),0),"")</f>
        <v>0</v>
      </c>
      <c r="ES7">
        <f ca="1">IFERROR(IF(N(ISNUMBER(ES$2)*$AN7)&gt;0,MIN($D$6,
SUMPRODUCT(N(OFFSET(AlleInstrumente!$C$1,ES$3,0,ES$4,1)=$AN7))
),0),"")</f>
        <v>0</v>
      </c>
      <c r="ET7">
        <f ca="1">IFERROR(IF(N(ISNUMBER(ET$2)*$AN7)&gt;0,MIN($D$6,
SUMPRODUCT(N(OFFSET(AlleInstrumente!$C$1,ET$3,0,ET$4,1)=$AN7))
),0),"")</f>
        <v>0</v>
      </c>
      <c r="EU7">
        <f ca="1">IFERROR(IF(N(ISNUMBER(EU$2)*$AN7)&gt;0,MIN($D$6,
SUMPRODUCT(N(OFFSET(AlleInstrumente!$C$1,EU$3,0,EU$4,1)=$AN7))
),0),"")</f>
        <v>0</v>
      </c>
      <c r="EV7">
        <f ca="1">IFERROR(IF(N(ISNUMBER(EV$2)*$AN7)&gt;0,MIN($D$6,
SUMPRODUCT(N(OFFSET(AlleInstrumente!$C$1,EV$3,0,EV$4,1)=$AN7))
),0),"")</f>
        <v>0</v>
      </c>
      <c r="EW7">
        <f ca="1">IFERROR(IF(N(ISNUMBER(EW$2)*$AN7)&gt;0,MIN($D$6,
SUMPRODUCT(N(OFFSET(AlleInstrumente!$C$1,EW$3,0,EW$4,1)=$AN7))
),0),"")</f>
        <v>0</v>
      </c>
      <c r="EX7">
        <f ca="1">IFERROR(IF(N(ISNUMBER(EX$2)*$AN7)&gt;0,MIN($D$6,
SUMPRODUCT(N(OFFSET(AlleInstrumente!$C$1,EX$3,0,EX$4,1)=$AN7))
),0),"")</f>
        <v>0</v>
      </c>
      <c r="EY7">
        <f ca="1">IFERROR(IF(N(ISNUMBER(EY$2)*$AN7)&gt;0,MIN($D$6,
SUMPRODUCT(N(OFFSET(AlleInstrumente!$C$1,EY$3,0,EY$4,1)=$AN7))
),0),"")</f>
        <v>0</v>
      </c>
      <c r="EZ7">
        <f ca="1">IFERROR(IF(N(ISNUMBER(EZ$2)*$AN7)&gt;0,MIN($D$6,
SUMPRODUCT(N(OFFSET(AlleInstrumente!$C$1,EZ$3,0,EZ$4,1)=$AN7))
),0),"")</f>
        <v>0</v>
      </c>
      <c r="FA7">
        <f ca="1">IFERROR(IF(N(ISNUMBER(FA$2)*$AN7)&gt;0,MIN($D$6,
SUMPRODUCT(N(OFFSET(AlleInstrumente!$C$1,FA$3,0,FA$4,1)=$AN7))
),0),"")</f>
        <v>0</v>
      </c>
      <c r="FB7">
        <f ca="1">IFERROR(IF(N(ISNUMBER(FB$2)*$AN7)&gt;0,MIN($D$6,
SUMPRODUCT(N(OFFSET(AlleInstrumente!$C$1,FB$3,0,FB$4,1)=$AN7))
),0),"")</f>
        <v>0</v>
      </c>
      <c r="FC7">
        <f ca="1">IFERROR(IF(N(ISNUMBER(FC$2)*$AN7)&gt;0,MIN($D$6,
SUMPRODUCT(N(OFFSET(AlleInstrumente!$C$1,FC$3,0,FC$4,1)=$AN7))
),0),"")</f>
        <v>0</v>
      </c>
      <c r="FD7">
        <f ca="1">IFERROR(IF(N(ISNUMBER(FD$2)*$AN7)&gt;0,MIN($D$6,
SUMPRODUCT(N(OFFSET(AlleInstrumente!$C$1,FD$3,0,FD$4,1)=$AN7))
),0),"")</f>
        <v>0</v>
      </c>
      <c r="FE7">
        <f ca="1">IFERROR(IF(N(ISNUMBER(FE$2)*$AN7)&gt;0,MIN($D$6,
SUMPRODUCT(N(OFFSET(AlleInstrumente!$C$1,FE$3,0,FE$4,1)=$AN7))
),0),"")</f>
        <v>0</v>
      </c>
      <c r="FF7">
        <f ca="1">IFERROR(IF(N(ISNUMBER(FF$2)*$AN7)&gt;0,MIN($D$6,
SUMPRODUCT(N(OFFSET(AlleInstrumente!$C$1,FF$3,0,FF$4,1)=$AN7))
),0),"")</f>
        <v>0</v>
      </c>
      <c r="FG7">
        <f ca="1">IFERROR(IF(N(ISNUMBER(FG$2)*$AN7)&gt;0,MIN($D$6,
SUMPRODUCT(N(OFFSET(AlleInstrumente!$C$1,FG$3,0,FG$4,1)=$AN7))
),0),"")</f>
        <v>0</v>
      </c>
      <c r="FH7">
        <f ca="1">IFERROR(IF(N(ISNUMBER(FH$2)*$AN7)&gt;0,MIN($D$6,
SUMPRODUCT(N(OFFSET(AlleInstrumente!$C$1,FH$3,0,FH$4,1)=$AN7))
),0),"")</f>
        <v>0</v>
      </c>
      <c r="FI7">
        <f ca="1">IFERROR(IF(N(ISNUMBER(FI$2)*$AN7)&gt;0,MIN($D$6,
SUMPRODUCT(N(OFFSET(AlleInstrumente!$C$1,FI$3,0,FI$4,1)=$AN7))
),0),"")</f>
        <v>0</v>
      </c>
      <c r="FJ7">
        <f ca="1">IFERROR(IF(N(ISNUMBER(FJ$2)*$AN7)&gt;0,MIN($D$6,
SUMPRODUCT(N(OFFSET(AlleInstrumente!$C$1,FJ$3,0,FJ$4,1)=$AN7))
),0),"")</f>
        <v>0</v>
      </c>
      <c r="FK7">
        <f ca="1">IFERROR(IF(N(ISNUMBER(FK$2)*$AN7)&gt;0,MIN($D$6,
SUMPRODUCT(N(OFFSET(AlleInstrumente!$C$1,FK$3,0,FK$4,1)=$AN7))
),0),"")</f>
        <v>0</v>
      </c>
      <c r="FL7">
        <f ca="1">IFERROR(IF(N(ISNUMBER(FL$2)*$AN7)&gt;0,MIN($D$6,
SUMPRODUCT(N(OFFSET(AlleInstrumente!$C$1,FL$3,0,FL$4,1)=$AN7))
),0),"")</f>
        <v>0</v>
      </c>
      <c r="FM7">
        <f ca="1">IFERROR(IF(N(ISNUMBER(FM$2)*$AN7)&gt;0,MIN($D$6,
SUMPRODUCT(N(OFFSET(AlleInstrumente!$C$1,FM$3,0,FM$4,1)=$AN7))
),0),"")</f>
        <v>0</v>
      </c>
      <c r="FN7">
        <f ca="1">IFERROR(IF(N(ISNUMBER(FN$2)*$AN7)&gt;0,MIN($D$6,
SUMPRODUCT(N(OFFSET(AlleInstrumente!$C$1,FN$3,0,FN$4,1)=$AN7))
),0),"")</f>
        <v>0</v>
      </c>
      <c r="FO7">
        <f ca="1">IFERROR(IF(N(ISNUMBER(FO$2)*$AN7)&gt;0,MIN($D$6,
SUMPRODUCT(N(OFFSET(AlleInstrumente!$C$1,FO$3,0,FO$4,1)=$AN7))
),0),"")</f>
        <v>0</v>
      </c>
      <c r="FP7">
        <f ca="1">IFERROR(IF(N(ISNUMBER(FP$2)*$AN7)&gt;0,MIN($D$6,
SUMPRODUCT(N(OFFSET(AlleInstrumente!$C$1,FP$3,0,FP$4,1)=$AN7))
),0),"")</f>
        <v>0</v>
      </c>
      <c r="FQ7">
        <f ca="1">IFERROR(IF(N(ISNUMBER(FQ$2)*$AN7)&gt;0,MIN($D$6,
SUMPRODUCT(N(OFFSET(AlleInstrumente!$C$1,FQ$3,0,FQ$4,1)=$AN7))
),0),"")</f>
        <v>0</v>
      </c>
      <c r="FR7">
        <f ca="1">IFERROR(IF(N(ISNUMBER(FR$2)*$AN7)&gt;0,MIN($D$6,
SUMPRODUCT(N(OFFSET(AlleInstrumente!$C$1,FR$3,0,FR$4,1)=$AN7))
),0),"")</f>
        <v>0</v>
      </c>
      <c r="FS7">
        <f ca="1">IFERROR(IF(N(ISNUMBER(FS$2)*$AN7)&gt;0,MIN($D$6,
SUMPRODUCT(N(OFFSET(AlleInstrumente!$C$1,FS$3,0,FS$4,1)=$AN7))
),0),"")</f>
        <v>0</v>
      </c>
      <c r="FT7">
        <f ca="1">IFERROR(IF(N(ISNUMBER(FT$2)*$AN7)&gt;0,MIN($D$6,
SUMPRODUCT(N(OFFSET(AlleInstrumente!$C$1,FT$3,0,FT$4,1)=$AN7))
),0),"")</f>
        <v>0</v>
      </c>
      <c r="FU7">
        <f ca="1">IFERROR(IF(N(ISNUMBER(FU$2)*$AN7)&gt;0,MIN($D$6,
SUMPRODUCT(N(OFFSET(AlleInstrumente!$C$1,FU$3,0,FU$4,1)=$AN7))
),0),"")</f>
        <v>0</v>
      </c>
      <c r="FV7">
        <f ca="1">IFERROR(IF(N(ISNUMBER(FV$2)*$AN7)&gt;0,MIN($D$6,
SUMPRODUCT(N(OFFSET(AlleInstrumente!$C$1,FV$3,0,FV$4,1)=$AN7))
),0),"")</f>
        <v>0</v>
      </c>
      <c r="FW7">
        <f ca="1">IFERROR(IF(N(ISNUMBER(FW$2)*$AN7)&gt;0,MIN($D$6,
SUMPRODUCT(N(OFFSET(AlleInstrumente!$C$1,FW$3,0,FW$4,1)=$AN7))
),0),"")</f>
        <v>0</v>
      </c>
      <c r="FX7">
        <f ca="1">IFERROR(IF(N(ISNUMBER(FX$2)*$AN7)&gt;0,MIN($D$6,
SUMPRODUCT(N(OFFSET(AlleInstrumente!$C$1,FX$3,0,FX$4,1)=$AN7))
),0),"")</f>
        <v>0</v>
      </c>
      <c r="FY7">
        <f ca="1">IFERROR(IF(N(ISNUMBER(FY$2)*$AN7)&gt;0,MIN($D$6,
SUMPRODUCT(N(OFFSET(AlleInstrumente!$C$1,FY$3,0,FY$4,1)=$AN7))
),0),"")</f>
        <v>0</v>
      </c>
      <c r="FZ7">
        <f ca="1">IFERROR(IF(N(ISNUMBER(FZ$2)*$AN7)&gt;0,MIN($D$6,
SUMPRODUCT(N(OFFSET(AlleInstrumente!$C$1,FZ$3,0,FZ$4,1)=$AN7))
),0),"")</f>
        <v>0</v>
      </c>
      <c r="GA7">
        <f ca="1">IFERROR(IF(N(ISNUMBER(GA$2)*$AN7)&gt;0,MIN($D$6,
SUMPRODUCT(N(OFFSET(AlleInstrumente!$C$1,GA$3,0,GA$4,1)=$AN7))
),0),"")</f>
        <v>0</v>
      </c>
      <c r="GB7">
        <f ca="1">IFERROR(IF(N(ISNUMBER(GB$2)*$AN7)&gt;0,MIN($D$6,
SUMPRODUCT(N(OFFSET(AlleInstrumente!$C$1,GB$3,0,GB$4,1)=$AN7))
),0),"")</f>
        <v>0</v>
      </c>
      <c r="GC7">
        <f ca="1">IFERROR(IF(N(ISNUMBER(GC$2)*$AN7)&gt;0,MIN($D$6,
SUMPRODUCT(N(OFFSET(AlleInstrumente!$C$1,GC$3,0,GC$4,1)=$AN7))
),0),"")</f>
        <v>0</v>
      </c>
      <c r="GD7">
        <f ca="1">IFERROR(IF(N(ISNUMBER(GD$2)*$AN7)&gt;0,MIN($D$6,
SUMPRODUCT(N(OFFSET(AlleInstrumente!$C$1,GD$3,0,GD$4,1)=$AN7))
),0),"")</f>
        <v>0</v>
      </c>
      <c r="GE7">
        <f ca="1">IFERROR(IF(N(ISNUMBER(GE$2)*$AN7)&gt;0,MIN($D$6,
SUMPRODUCT(N(OFFSET(AlleInstrumente!$C$1,GE$3,0,GE$4,1)=$AN7))
),0),"")</f>
        <v>0</v>
      </c>
      <c r="GF7">
        <f ca="1">IFERROR(IF(N(ISNUMBER(GF$2)*$AN7)&gt;0,MIN($D$6,
SUMPRODUCT(N(OFFSET(AlleInstrumente!$C$1,GF$3,0,GF$4,1)=$AN7))
),0),"")</f>
        <v>0</v>
      </c>
      <c r="GG7">
        <f ca="1">IFERROR(IF(N(ISNUMBER(GG$2)*$AN7)&gt;0,MIN($D$6,
SUMPRODUCT(N(OFFSET(AlleInstrumente!$C$1,GG$3,0,GG$4,1)=$AN7))
),0),"")</f>
        <v>0</v>
      </c>
      <c r="GH7">
        <f ca="1">IFERROR(IF(N(ISNUMBER(GH$2)*$AN7)&gt;0,MIN($D$6,
SUMPRODUCT(N(OFFSET(AlleInstrumente!$C$1,GH$3,0,GH$4,1)=$AN7))
),0),"")</f>
        <v>0</v>
      </c>
      <c r="GI7">
        <f ca="1">IFERROR(IF(N(ISNUMBER(GI$2)*$AN7)&gt;0,MIN($D$6,
SUMPRODUCT(N(OFFSET(AlleInstrumente!$C$1,GI$3,0,GI$4,1)=$AN7))
),0),"")</f>
        <v>0</v>
      </c>
      <c r="GJ7">
        <f ca="1">IFERROR(IF(N(ISNUMBER(GJ$2)*$AN7)&gt;0,MIN($D$6,
SUMPRODUCT(N(OFFSET(AlleInstrumente!$C$1,GJ$3,0,GJ$4,1)=$AN7))
),0),"")</f>
        <v>0</v>
      </c>
      <c r="GK7">
        <f ca="1">IFERROR(IF(N(ISNUMBER(GK$2)*$AN7)&gt;0,MIN($D$6,
SUMPRODUCT(N(OFFSET(AlleInstrumente!$C$1,GK$3,0,GK$4,1)=$AN7))
),0),"")</f>
        <v>0</v>
      </c>
      <c r="GL7">
        <f ca="1">IFERROR(IF(N(ISNUMBER(GL$2)*$AN7)&gt;0,MIN($D$6,
SUMPRODUCT(N(OFFSET(AlleInstrumente!$C$1,GL$3,0,GL$4,1)=$AN7))
),0),"")</f>
        <v>0</v>
      </c>
      <c r="GM7">
        <f ca="1">IFERROR(IF(N(ISNUMBER(GM$2)*$AN7)&gt;0,MIN($D$6,
SUMPRODUCT(N(OFFSET(AlleInstrumente!$C$1,GM$3,0,GM$4,1)=$AN7))
),0),"")</f>
        <v>0</v>
      </c>
      <c r="GN7">
        <f ca="1">IFERROR(IF(N(ISNUMBER(GN$2)*$AN7)&gt;0,MIN($D$6,
SUMPRODUCT(N(OFFSET(AlleInstrumente!$C$1,GN$3,0,GN$4,1)=$AN7))
),0),"")</f>
        <v>0</v>
      </c>
      <c r="GO7">
        <f ca="1">IFERROR(IF(N(ISNUMBER(GO$2)*$AN7)&gt;0,MIN($D$6,
SUMPRODUCT(N(OFFSET(AlleInstrumente!$C$1,GO$3,0,GO$4,1)=$AN7))
),0),"")</f>
        <v>0</v>
      </c>
      <c r="GP7">
        <f ca="1">IFERROR(IF(N(ISNUMBER(GP$2)*$AN7)&gt;0,MIN($D$6,
SUMPRODUCT(N(OFFSET(AlleInstrumente!$C$1,GP$3,0,GP$4,1)=$AN7))
),0),"")</f>
        <v>0</v>
      </c>
      <c r="GQ7">
        <f ca="1">IFERROR(IF(N(ISNUMBER(GQ$2)*$AN7)&gt;0,MIN($D$6,
SUMPRODUCT(N(OFFSET(AlleInstrumente!$C$1,GQ$3,0,GQ$4,1)=$AN7))
),0),"")</f>
        <v>0</v>
      </c>
      <c r="GR7">
        <f ca="1">IFERROR(IF(N(ISNUMBER(GR$2)*$AN7)&gt;0,MIN($D$6,
SUMPRODUCT(N(OFFSET(AlleInstrumente!$C$1,GR$3,0,GR$4,1)=$AN7))
),0),"")</f>
        <v>0</v>
      </c>
      <c r="GS7">
        <f ca="1">IFERROR(IF(N(ISNUMBER(GS$2)*$AN7)&gt;0,MIN($D$6,
SUMPRODUCT(N(OFFSET(AlleInstrumente!$C$1,GS$3,0,GS$4,1)=$AN7))
),0),"")</f>
        <v>0</v>
      </c>
      <c r="GT7">
        <f ca="1">IFERROR(IF(N(ISNUMBER(GT$2)*$AN7)&gt;0,MIN($D$6,
SUMPRODUCT(N(OFFSET(AlleInstrumente!$C$1,GT$3,0,GT$4,1)=$AN7))
),0),"")</f>
        <v>0</v>
      </c>
      <c r="GU7">
        <f ca="1">IFERROR(IF(N(ISNUMBER(GU$2)*$AN7)&gt;0,MIN($D$6,
SUMPRODUCT(N(OFFSET(AlleInstrumente!$C$1,GU$3,0,GU$4,1)=$AN7))
),0),"")</f>
        <v>0</v>
      </c>
      <c r="GV7">
        <f ca="1">IFERROR(IF(N(ISNUMBER(GV$2)*$AN7)&gt;0,MIN($D$6,
SUMPRODUCT(N(OFFSET(AlleInstrumente!$C$1,GV$3,0,GV$4,1)=$AN7))
),0),"")</f>
        <v>0</v>
      </c>
      <c r="GW7">
        <f ca="1">IFERROR(IF(N(ISNUMBER(GW$2)*$AN7)&gt;0,MIN($D$6,
SUMPRODUCT(N(OFFSET(AlleInstrumente!$C$1,GW$3,0,GW$4,1)=$AN7))
),0),"")</f>
        <v>0</v>
      </c>
      <c r="GX7">
        <f ca="1">IFERROR(IF(N(ISNUMBER(GX$2)*$AN7)&gt;0,MIN($D$6,
SUMPRODUCT(N(OFFSET(AlleInstrumente!$C$1,GX$3,0,GX$4,1)=$AN7))
),0),"")</f>
        <v>0</v>
      </c>
      <c r="GY7">
        <f ca="1">IFERROR(IF(N(ISNUMBER(GY$2)*$AN7)&gt;0,MIN($D$6,
SUMPRODUCT(N(OFFSET(AlleInstrumente!$C$1,GY$3,0,GY$4,1)=$AN7))
),0),"")</f>
        <v>0</v>
      </c>
      <c r="GZ7">
        <f ca="1">IFERROR(IF(N(ISNUMBER(GZ$2)*$AN7)&gt;0,MIN($D$6,
SUMPRODUCT(N(OFFSET(AlleInstrumente!$C$1,GZ$3,0,GZ$4,1)=$AN7))
),0),"")</f>
        <v>0</v>
      </c>
      <c r="HA7">
        <f ca="1">IFERROR(IF(N(ISNUMBER(HA$2)*$AN7)&gt;0,MIN($D$6,
SUMPRODUCT(N(OFFSET(AlleInstrumente!$C$1,HA$3,0,HA$4,1)=$AN7))
),0),"")</f>
        <v>0</v>
      </c>
      <c r="HB7">
        <f ca="1">IFERROR(IF(N(ISNUMBER(HB$2)*$AN7)&gt;0,MIN($D$6,
SUMPRODUCT(N(OFFSET(AlleInstrumente!$C$1,HB$3,0,HB$4,1)=$AN7))
),0),"")</f>
        <v>0</v>
      </c>
      <c r="HC7">
        <f ca="1">IFERROR(IF(N(ISNUMBER(HC$2)*$AN7)&gt;0,MIN($D$6,
SUMPRODUCT(N(OFFSET(AlleInstrumente!$C$1,HC$3,0,HC$4,1)=$AN7))
),0),"")</f>
        <v>0</v>
      </c>
      <c r="HD7">
        <f ca="1">IFERROR(IF(N(ISNUMBER(HD$2)*$AN7)&gt;0,MIN($D$6,
SUMPRODUCT(N(OFFSET(AlleInstrumente!$C$1,HD$3,0,HD$4,1)=$AN7))
),0),"")</f>
        <v>0</v>
      </c>
      <c r="HE7">
        <f ca="1">IFERROR(IF(N(ISNUMBER(HE$2)*$AN7)&gt;0,MIN($D$6,
SUMPRODUCT(N(OFFSET(AlleInstrumente!$C$1,HE$3,0,HE$4,1)=$AN7))
),0),"")</f>
        <v>0</v>
      </c>
      <c r="HF7">
        <f ca="1">IFERROR(IF(N(ISNUMBER(HF$2)*$AN7)&gt;0,MIN($D$6,
SUMPRODUCT(N(OFFSET(AlleInstrumente!$C$1,HF$3,0,HF$4,1)=$AN7))
),0),"")</f>
        <v>0</v>
      </c>
      <c r="HG7">
        <f ca="1">IFERROR(IF(N(ISNUMBER(HG$2)*$AN7)&gt;0,MIN($D$6,
SUMPRODUCT(N(OFFSET(AlleInstrumente!$C$1,HG$3,0,HG$4,1)=$AN7))
),0),"")</f>
        <v>0</v>
      </c>
      <c r="HH7">
        <f ca="1">IFERROR(IF(N(ISNUMBER(HH$2)*$AN7)&gt;0,MIN($D$6,
SUMPRODUCT(N(OFFSET(AlleInstrumente!$C$1,HH$3,0,HH$4,1)=$AN7))
),0),"")</f>
        <v>0</v>
      </c>
      <c r="HI7">
        <f ca="1">IFERROR(IF(N(ISNUMBER(HI$2)*$AN7)&gt;0,MIN($D$6,
SUMPRODUCT(N(OFFSET(AlleInstrumente!$C$1,HI$3,0,HI$4,1)=$AN7))
),0),"")</f>
        <v>0</v>
      </c>
      <c r="HJ7">
        <f ca="1">IFERROR(IF(N(ISNUMBER(HJ$2)*$AN7)&gt;0,MIN($D$6,
SUMPRODUCT(N(OFFSET(AlleInstrumente!$C$1,HJ$3,0,HJ$4,1)=$AN7))
),0),"")</f>
        <v>0</v>
      </c>
      <c r="HK7">
        <f ca="1">IFERROR(IF(N(ISNUMBER(HK$2)*$AN7)&gt;0,MIN($D$6,
SUMPRODUCT(N(OFFSET(AlleInstrumente!$C$1,HK$3,0,HK$4,1)=$AN7))
),0),"")</f>
        <v>0</v>
      </c>
      <c r="HL7">
        <f ca="1">IFERROR(IF(N(ISNUMBER(HL$2)*$AN7)&gt;0,MIN($D$6,
SUMPRODUCT(N(OFFSET(AlleInstrumente!$C$1,HL$3,0,HL$4,1)=$AN7))
),0),"")</f>
        <v>0</v>
      </c>
      <c r="HM7">
        <f ca="1">IFERROR(IF(N(ISNUMBER(HM$2)*$AN7)&gt;0,MIN($D$6,
SUMPRODUCT(N(OFFSET(AlleInstrumente!$C$1,HM$3,0,HM$4,1)=$AN7))
),0),"")</f>
        <v>0</v>
      </c>
      <c r="HN7">
        <f ca="1">IFERROR(IF(N(ISNUMBER(HN$2)*$AN7)&gt;0,MIN($D$6,
SUMPRODUCT(N(OFFSET(AlleInstrumente!$C$1,HN$3,0,HN$4,1)=$AN7))
),0),"")</f>
        <v>0</v>
      </c>
      <c r="HO7">
        <f ca="1">IFERROR(IF(N(ISNUMBER(HO$2)*$AN7)&gt;0,MIN($D$6,
SUMPRODUCT(N(OFFSET(AlleInstrumente!$C$1,HO$3,0,HO$4,1)=$AN7))
),0),"")</f>
        <v>0</v>
      </c>
      <c r="HP7">
        <f ca="1">IFERROR(IF(N(ISNUMBER(HP$2)*$AN7)&gt;0,MIN($D$6,
SUMPRODUCT(N(OFFSET(AlleInstrumente!$C$1,HP$3,0,HP$4,1)=$AN7))
),0),"")</f>
        <v>0</v>
      </c>
      <c r="HQ7">
        <f ca="1">IFERROR(IF(N(ISNUMBER(HQ$2)*$AN7)&gt;0,MIN($D$6,
SUMPRODUCT(N(OFFSET(AlleInstrumente!$C$1,HQ$3,0,HQ$4,1)=$AN7))
),0),"")</f>
        <v>0</v>
      </c>
      <c r="HR7">
        <f ca="1">IFERROR(IF(N(ISNUMBER(HR$2)*$AN7)&gt;0,MIN($D$6,
SUMPRODUCT(N(OFFSET(AlleInstrumente!$C$1,HR$3,0,HR$4,1)=$AN7))
),0),"")</f>
        <v>0</v>
      </c>
      <c r="HS7">
        <f ca="1">IFERROR(IF(N(ISNUMBER(HS$2)*$AN7)&gt;0,MIN($D$6,
SUMPRODUCT(N(OFFSET(AlleInstrumente!$C$1,HS$3,0,HS$4,1)=$AN7))
),0),"")</f>
        <v>0</v>
      </c>
      <c r="HT7">
        <f ca="1">IFERROR(IF(N(ISNUMBER(HT$2)*$AN7)&gt;0,MIN($D$6,
SUMPRODUCT(N(OFFSET(AlleInstrumente!$C$1,HT$3,0,HT$4,1)=$AN7))
),0),"")</f>
        <v>0</v>
      </c>
      <c r="HU7">
        <f ca="1">IFERROR(IF(N(ISNUMBER(HU$2)*$AN7)&gt;0,MIN($D$6,
SUMPRODUCT(N(OFFSET(AlleInstrumente!$C$1,HU$3,0,HU$4,1)=$AN7))
),0),"")</f>
        <v>0</v>
      </c>
      <c r="HV7">
        <f ca="1">IFERROR(IF(N(ISNUMBER(HV$2)*$AN7)&gt;0,MIN($D$6,
SUMPRODUCT(N(OFFSET(AlleInstrumente!$C$1,HV$3,0,HV$4,1)=$AN7))
),0),"")</f>
        <v>0</v>
      </c>
      <c r="HW7">
        <f ca="1">IFERROR(IF(N(ISNUMBER(HW$2)*$AN7)&gt;0,MIN($D$6,
SUMPRODUCT(N(OFFSET(AlleInstrumente!$C$1,HW$3,0,HW$4,1)=$AN7))
),0),"")</f>
        <v>0</v>
      </c>
      <c r="HX7">
        <f ca="1">IFERROR(IF(N(ISNUMBER(HX$2)*$AN7)&gt;0,MIN($D$6,
SUMPRODUCT(N(OFFSET(AlleInstrumente!$C$1,HX$3,0,HX$4,1)=$AN7))
),0),"")</f>
        <v>0</v>
      </c>
      <c r="HY7">
        <f ca="1">IFERROR(IF(N(ISNUMBER(HY$2)*$AN7)&gt;0,MIN($D$6,
SUMPRODUCT(N(OFFSET(AlleInstrumente!$C$1,HY$3,0,HY$4,1)=$AN7))
),0),"")</f>
        <v>0</v>
      </c>
      <c r="HZ7">
        <f ca="1">IFERROR(IF(N(ISNUMBER(HZ$2)*$AN7)&gt;0,MIN($D$6,
SUMPRODUCT(N(OFFSET(AlleInstrumente!$C$1,HZ$3,0,HZ$4,1)=$AN7))
),0),"")</f>
        <v>0</v>
      </c>
      <c r="IA7">
        <f ca="1">IFERROR(IF(N(ISNUMBER(IA$2)*$AN7)&gt;0,MIN($D$6,
SUMPRODUCT(N(OFFSET(AlleInstrumente!$C$1,IA$3,0,IA$4,1)=$AN7))
),0),"")</f>
        <v>0</v>
      </c>
      <c r="IB7">
        <f ca="1">IFERROR(IF(N(ISNUMBER(IB$2)*$AN7)&gt;0,MIN($D$6,
SUMPRODUCT(N(OFFSET(AlleInstrumente!$C$1,IB$3,0,IB$4,1)=$AN7))
),0),"")</f>
        <v>0</v>
      </c>
      <c r="IC7">
        <f ca="1">IFERROR(IF(N(ISNUMBER(IC$2)*$AN7)&gt;0,MIN($D$6,
SUMPRODUCT(N(OFFSET(AlleInstrumente!$C$1,IC$3,0,IC$4,1)=$AN7))
),0),"")</f>
        <v>0</v>
      </c>
      <c r="ID7">
        <f ca="1">IFERROR(IF(N(ISNUMBER(ID$2)*$AN7)&gt;0,MIN($D$6,
SUMPRODUCT(N(OFFSET(AlleInstrumente!$C$1,ID$3,0,ID$4,1)=$AN7))
),0),"")</f>
        <v>0</v>
      </c>
      <c r="IE7">
        <f ca="1">IFERROR(IF(N(ISNUMBER(IE$2)*$AN7)&gt;0,MIN($D$6,
SUMPRODUCT(N(OFFSET(AlleInstrumente!$C$1,IE$3,0,IE$4,1)=$AN7))
),0),"")</f>
        <v>0</v>
      </c>
      <c r="IF7">
        <f ca="1">IFERROR(IF(N(ISNUMBER(IF$2)*$AN7)&gt;0,MIN($D$6,
SUMPRODUCT(N(OFFSET(AlleInstrumente!$C$1,IF$3,0,IF$4,1)=$AN7))
),0),"")</f>
        <v>0</v>
      </c>
      <c r="IG7">
        <f ca="1">IFERROR(IF(N(ISNUMBER(IG$2)*$AN7)&gt;0,MIN($D$6,
SUMPRODUCT(N(OFFSET(AlleInstrumente!$C$1,IG$3,0,IG$4,1)=$AN7))
),0),"")</f>
        <v>0</v>
      </c>
      <c r="IH7">
        <f ca="1">IFERROR(IF(N(ISNUMBER(IH$2)*$AN7)&gt;0,MIN($D$6,
SUMPRODUCT(N(OFFSET(AlleInstrumente!$C$1,IH$3,0,IH$4,1)=$AN7))
),0),"")</f>
        <v>0</v>
      </c>
      <c r="II7">
        <f ca="1">IFERROR(IF(N(ISNUMBER(II$2)*$AN7)&gt;0,MIN($D$6,
SUMPRODUCT(N(OFFSET(AlleInstrumente!$C$1,II$3,0,II$4,1)=$AN7))
),0),"")</f>
        <v>0</v>
      </c>
      <c r="IJ7">
        <f ca="1">IFERROR(IF(N(ISNUMBER(IJ$2)*$AN7)&gt;0,MIN($D$6,
SUMPRODUCT(N(OFFSET(AlleInstrumente!$C$1,IJ$3,0,IJ$4,1)=$AN7))
),0),"")</f>
        <v>0</v>
      </c>
      <c r="IK7">
        <f ca="1">IFERROR(IF(N(ISNUMBER(IK$2)*$AN7)&gt;0,MIN($D$6,
SUMPRODUCT(N(OFFSET(AlleInstrumente!$C$1,IK$3,0,IK$4,1)=$AN7))
),0),"")</f>
        <v>0</v>
      </c>
      <c r="IL7">
        <f ca="1">IFERROR(IF(N(ISNUMBER(IL$2)*$AN7)&gt;0,MIN($D$6,
SUMPRODUCT(N(OFFSET(AlleInstrumente!$C$1,IL$3,0,IL$4,1)=$AN7))
),0),"")</f>
        <v>0</v>
      </c>
      <c r="IM7">
        <f ca="1">IFERROR(IF(N(ISNUMBER(IM$2)*$AN7)&gt;0,MIN($D$6,
SUMPRODUCT(N(OFFSET(AlleInstrumente!$C$1,IM$3,0,IM$4,1)=$AN7))
),0),"")</f>
        <v>0</v>
      </c>
      <c r="IN7">
        <f ca="1">IFERROR(IF(N(ISNUMBER(IN$2)*$AN7)&gt;0,MIN($D$6,
SUMPRODUCT(N(OFFSET(AlleInstrumente!$C$1,IN$3,0,IN$4,1)=$AN7))
),0),"")</f>
        <v>0</v>
      </c>
      <c r="IO7">
        <f ca="1">IFERROR(IF(N(ISNUMBER(IO$2)*$AN7)&gt;0,MIN($D$6,
SUMPRODUCT(N(OFFSET(AlleInstrumente!$C$1,IO$3,0,IO$4,1)=$AN7))
),0),"")</f>
        <v>0</v>
      </c>
      <c r="IP7">
        <f ca="1">IFERROR(IF(N(ISNUMBER(IP$2)*$AN7)&gt;0,MIN($D$6,
SUMPRODUCT(N(OFFSET(AlleInstrumente!$C$1,IP$3,0,IP$4,1)=$AN7))
),0),"")</f>
        <v>0</v>
      </c>
      <c r="IQ7">
        <f ca="1">IFERROR(IF(N(ISNUMBER(IQ$2)*$AN7)&gt;0,MIN($D$6,
SUMPRODUCT(N(OFFSET(AlleInstrumente!$C$1,IQ$3,0,IQ$4,1)=$AN7))
),0),"")</f>
        <v>0</v>
      </c>
      <c r="IR7">
        <f ca="1">IFERROR(IF(N(ISNUMBER(IR$2)*$AN7)&gt;0,MIN($D$6,
SUMPRODUCT(N(OFFSET(AlleInstrumente!$C$1,IR$3,0,IR$4,1)=$AN7))
),0),"")</f>
        <v>0</v>
      </c>
      <c r="IS7">
        <f ca="1">IFERROR(IF(N(ISNUMBER(IS$2)*$AN7)&gt;0,MIN($D$6,
SUMPRODUCT(N(OFFSET(AlleInstrumente!$C$1,IS$3,0,IS$4,1)=$AN7))
),0),"")</f>
        <v>0</v>
      </c>
      <c r="IT7">
        <f ca="1">IFERROR(IF(N(ISNUMBER(IT$2)*$AN7)&gt;0,MIN($D$6,
SUMPRODUCT(N(OFFSET(AlleInstrumente!$C$1,IT$3,0,IT$4,1)=$AN7))
),0),"")</f>
        <v>0</v>
      </c>
      <c r="IU7">
        <f ca="1">IFERROR(IF(N(ISNUMBER(IU$2)*$AN7)&gt;0,MIN($D$6,
SUMPRODUCT(N(OFFSET(AlleInstrumente!$C$1,IU$3,0,IU$4,1)=$AN7))
),0),"")</f>
        <v>0</v>
      </c>
      <c r="IV7">
        <f ca="1">IFERROR(IF(N(ISNUMBER(IV$2)*$AN7)&gt;0,MIN($D$6,
SUMPRODUCT(N(OFFSET(AlleInstrumente!$C$1,IV$3,0,IV$4,1)=$AN7))
),0),"")</f>
        <v>0</v>
      </c>
      <c r="IW7">
        <f ca="1">IFERROR(IF(N(ISNUMBER(IW$2)*$AN7)&gt;0,MIN($D$6,
SUMPRODUCT(N(OFFSET(AlleInstrumente!$C$1,IW$3,0,IW$4,1)=$AN7))
),0),"")</f>
        <v>0</v>
      </c>
      <c r="IX7">
        <f ca="1">IFERROR(IF(N(ISNUMBER(IX$2)*$AN7)&gt;0,MIN($D$6,
SUMPRODUCT(N(OFFSET(AlleInstrumente!$C$1,IX$3,0,IX$4,1)=$AN7))
),0),"")</f>
        <v>0</v>
      </c>
      <c r="IY7">
        <f ca="1">IFERROR(IF(N(ISNUMBER(IY$2)*$AN7)&gt;0,MIN($D$6,
SUMPRODUCT(N(OFFSET(AlleInstrumente!$C$1,IY$3,0,IY$4,1)=$AN7))
),0),"")</f>
        <v>0</v>
      </c>
      <c r="IZ7">
        <f ca="1">IFERROR(IF(N(ISNUMBER(IZ$2)*$AN7)&gt;0,MIN($D$6,
SUMPRODUCT(N(OFFSET(AlleInstrumente!$C$1,IZ$3,0,IZ$4,1)=$AN7))
),0),"")</f>
        <v>0</v>
      </c>
      <c r="JA7">
        <f ca="1">IFERROR(IF(N(ISNUMBER(JA$2)*$AN7)&gt;0,MIN($D$6,
SUMPRODUCT(N(OFFSET(AlleInstrumente!$C$1,JA$3,0,JA$4,1)=$AN7))
),0),"")</f>
        <v>0</v>
      </c>
      <c r="JB7">
        <f ca="1">IFERROR(IF(N(ISNUMBER(JB$2)*$AN7)&gt;0,MIN($D$6,
SUMPRODUCT(N(OFFSET(AlleInstrumente!$C$1,JB$3,0,JB$4,1)=$AN7))
),0),"")</f>
        <v>0</v>
      </c>
      <c r="JC7">
        <f ca="1">IFERROR(IF(N(ISNUMBER(JC$2)*$AN7)&gt;0,MIN($D$6,
SUMPRODUCT(N(OFFSET(AlleInstrumente!$C$1,JC$3,0,JC$4,1)=$AN7))
),0),"")</f>
        <v>0</v>
      </c>
      <c r="JD7">
        <f ca="1">IFERROR(IF(N(ISNUMBER(JD$2)*$AN7)&gt;0,MIN($D$6,
SUMPRODUCT(N(OFFSET(AlleInstrumente!$C$1,JD$3,0,JD$4,1)=$AN7))
),0),"")</f>
        <v>0</v>
      </c>
      <c r="JE7">
        <f ca="1">IFERROR(IF(N(ISNUMBER(JE$2)*$AN7)&gt;0,MIN($D$6,
SUMPRODUCT(N(OFFSET(AlleInstrumente!$C$1,JE$3,0,JE$4,1)=$AN7))
),0),"")</f>
        <v>0</v>
      </c>
      <c r="JF7">
        <f ca="1">IFERROR(IF(N(ISNUMBER(JF$2)*$AN7)&gt;0,MIN($D$6,
SUMPRODUCT(N(OFFSET(AlleInstrumente!$C$1,JF$3,0,JF$4,1)=$AN7))
),0),"")</f>
        <v>0</v>
      </c>
      <c r="JG7">
        <f ca="1">IFERROR(IF(N(ISNUMBER(JG$2)*$AN7)&gt;0,MIN($D$6,
SUMPRODUCT(N(OFFSET(AlleInstrumente!$C$1,JG$3,0,JG$4,1)=$AN7))
),0),"")</f>
        <v>0</v>
      </c>
      <c r="JH7">
        <f ca="1">IFERROR(IF(N(ISNUMBER(JH$2)*$AN7)&gt;0,MIN($D$6,
SUMPRODUCT(N(OFFSET(AlleInstrumente!$C$1,JH$3,0,JH$4,1)=$AN7))
),0),"")</f>
        <v>0</v>
      </c>
      <c r="JI7">
        <f ca="1">IFERROR(IF(N(ISNUMBER(JI$2)*$AN7)&gt;0,MIN($D$6,
SUMPRODUCT(N(OFFSET(AlleInstrumente!$C$1,JI$3,0,JI$4,1)=$AN7))
),0),"")</f>
        <v>0</v>
      </c>
      <c r="JJ7">
        <f ca="1">IFERROR(IF(N(ISNUMBER(JJ$2)*$AN7)&gt;0,MIN($D$6,
SUMPRODUCT(N(OFFSET(AlleInstrumente!$C$1,JJ$3,0,JJ$4,1)=$AN7))
),0),"")</f>
        <v>0</v>
      </c>
      <c r="JK7">
        <f ca="1">IFERROR(IF(N(ISNUMBER(JK$2)*$AN7)&gt;0,MIN($D$6,
SUMPRODUCT(N(OFFSET(AlleInstrumente!$C$1,JK$3,0,JK$4,1)=$AN7))
),0),"")</f>
        <v>0</v>
      </c>
      <c r="JL7">
        <f ca="1">IFERROR(IF(N(ISNUMBER(JL$2)*$AN7)&gt;0,MIN($D$6,
SUMPRODUCT(N(OFFSET(AlleInstrumente!$C$1,JL$3,0,JL$4,1)=$AN7))
),0),"")</f>
        <v>0</v>
      </c>
      <c r="JM7">
        <f ca="1">IFERROR(IF(N(ISNUMBER(JM$2)*$AN7)&gt;0,MIN($D$6,
SUMPRODUCT(N(OFFSET(AlleInstrumente!$C$1,JM$3,0,JM$4,1)=$AN7))
),0),"")</f>
        <v>0</v>
      </c>
      <c r="JN7">
        <f ca="1">IFERROR(IF(N(ISNUMBER(JN$2)*$AN7)&gt;0,MIN($D$6,
SUMPRODUCT(N(OFFSET(AlleInstrumente!$C$1,JN$3,0,JN$4,1)=$AN7))
),0),"")</f>
        <v>0</v>
      </c>
      <c r="JO7">
        <f ca="1">IFERROR(IF(N(ISNUMBER(JO$2)*$AN7)&gt;0,MIN($D$6,
SUMPRODUCT(N(OFFSET(AlleInstrumente!$C$1,JO$3,0,JO$4,1)=$AN7))
),0),"")</f>
        <v>0</v>
      </c>
      <c r="JP7">
        <f ca="1">IFERROR(IF(N(ISNUMBER(JP$2)*$AN7)&gt;0,MIN($D$6,
SUMPRODUCT(N(OFFSET(AlleInstrumente!$C$1,JP$3,0,JP$4,1)=$AN7))
),0),"")</f>
        <v>0</v>
      </c>
      <c r="JQ7">
        <f ca="1">IFERROR(IF(N(ISNUMBER(JQ$2)*$AN7)&gt;0,MIN($D$6,
SUMPRODUCT(N(OFFSET(AlleInstrumente!$C$1,JQ$3,0,JQ$4,1)=$AN7))
),0),"")</f>
        <v>0</v>
      </c>
      <c r="JR7">
        <f ca="1">IFERROR(IF(N(ISNUMBER(JR$2)*$AN7)&gt;0,MIN($D$6,
SUMPRODUCT(N(OFFSET(AlleInstrumente!$C$1,JR$3,0,JR$4,1)=$AN7))
),0),"")</f>
        <v>0</v>
      </c>
      <c r="JS7">
        <f ca="1">IFERROR(IF(N(ISNUMBER(JS$2)*$AN7)&gt;0,MIN($D$6,
SUMPRODUCT(N(OFFSET(AlleInstrumente!$C$1,JS$3,0,JS$4,1)=$AN7))
),0),"")</f>
        <v>0</v>
      </c>
      <c r="JT7">
        <f ca="1">IFERROR(IF(N(ISNUMBER(JT$2)*$AN7)&gt;0,MIN($D$6,
SUMPRODUCT(N(OFFSET(AlleInstrumente!$C$1,JT$3,0,JT$4,1)=$AN7))
),0),"")</f>
        <v>0</v>
      </c>
      <c r="JU7">
        <f ca="1">IFERROR(IF(N(ISNUMBER(JU$2)*$AN7)&gt;0,MIN($D$6,
SUMPRODUCT(N(OFFSET(AlleInstrumente!$C$1,JU$3,0,JU$4,1)=$AN7))
),0),"")</f>
        <v>0</v>
      </c>
      <c r="JV7">
        <f ca="1">IFERROR(IF(N(ISNUMBER(JV$2)*$AN7)&gt;0,MIN($D$6,
SUMPRODUCT(N(OFFSET(AlleInstrumente!$C$1,JV$3,0,JV$4,1)=$AN7))
),0),"")</f>
        <v>0</v>
      </c>
      <c r="JW7">
        <f ca="1">IFERROR(IF(N(ISNUMBER(JW$2)*$AN7)&gt;0,MIN($D$6,
SUMPRODUCT(N(OFFSET(AlleInstrumente!$C$1,JW$3,0,JW$4,1)=$AN7))
),0),"")</f>
        <v>0</v>
      </c>
      <c r="JX7">
        <f ca="1">IFERROR(IF(N(ISNUMBER(JX$2)*$AN7)&gt;0,MIN($D$6,
SUMPRODUCT(N(OFFSET(AlleInstrumente!$C$1,JX$3,0,JX$4,1)=$AN7))
),0),"")</f>
        <v>0</v>
      </c>
      <c r="JY7">
        <f ca="1">IFERROR(IF(N(ISNUMBER(JY$2)*$AN7)&gt;0,MIN($D$6,
SUMPRODUCT(N(OFFSET(AlleInstrumente!$C$1,JY$3,0,JY$4,1)=$AN7))
),0),"")</f>
        <v>0</v>
      </c>
      <c r="JZ7">
        <f ca="1">IFERROR(IF(N(ISNUMBER(JZ$2)*$AN7)&gt;0,MIN($D$6,
SUMPRODUCT(N(OFFSET(AlleInstrumente!$C$1,JZ$3,0,JZ$4,1)=$AN7))
),0),"")</f>
        <v>0</v>
      </c>
      <c r="KA7">
        <f ca="1">IFERROR(IF(N(ISNUMBER(KA$2)*$AN7)&gt;0,MIN($D$6,
SUMPRODUCT(N(OFFSET(AlleInstrumente!$C$1,KA$3,0,KA$4,1)=$AN7))
),0),"")</f>
        <v>0</v>
      </c>
      <c r="KB7">
        <f ca="1">IFERROR(IF(N(ISNUMBER(KB$2)*$AN7)&gt;0,MIN($D$6,
SUMPRODUCT(N(OFFSET(AlleInstrumente!$C$1,KB$3,0,KB$4,1)=$AN7))
),0),"")</f>
        <v>0</v>
      </c>
      <c r="KC7">
        <f ca="1">IFERROR(IF(N(ISNUMBER(KC$2)*$AN7)&gt;0,MIN($D$6,
SUMPRODUCT(N(OFFSET(AlleInstrumente!$C$1,KC$3,0,KC$4,1)=$AN7))
),0),"")</f>
        <v>0</v>
      </c>
      <c r="KD7">
        <f ca="1">IFERROR(IF(N(ISNUMBER(KD$2)*$AN7)&gt;0,MIN($D$6,
SUMPRODUCT(N(OFFSET(AlleInstrumente!$C$1,KD$3,0,KD$4,1)=$AN7))
),0),"")</f>
        <v>0</v>
      </c>
      <c r="KE7">
        <f ca="1">IFERROR(IF(N(ISNUMBER(KE$2)*$AN7)&gt;0,MIN($D$6,
SUMPRODUCT(N(OFFSET(AlleInstrumente!$C$1,KE$3,0,KE$4,1)=$AN7))
),0),"")</f>
        <v>0</v>
      </c>
      <c r="KF7">
        <f ca="1">IFERROR(IF(N(ISNUMBER(KF$2)*$AN7)&gt;0,MIN($D$6,
SUMPRODUCT(N(OFFSET(AlleInstrumente!$C$1,KF$3,0,KF$4,1)=$AN7))
),0),"")</f>
        <v>0</v>
      </c>
      <c r="KG7">
        <f ca="1">IFERROR(IF(N(ISNUMBER(KG$2)*$AN7)&gt;0,MIN($D$6,
SUMPRODUCT(N(OFFSET(AlleInstrumente!$C$1,KG$3,0,KG$4,1)=$AN7))
),0),"")</f>
        <v>0</v>
      </c>
      <c r="KH7">
        <f ca="1">IFERROR(IF(N(ISNUMBER(KH$2)*$AN7)&gt;0,MIN($D$6,
SUMPRODUCT(N(OFFSET(AlleInstrumente!$C$1,KH$3,0,KH$4,1)=$AN7))
),0),"")</f>
        <v>0</v>
      </c>
      <c r="KI7">
        <f ca="1">IFERROR(IF(N(ISNUMBER(KI$2)*$AN7)&gt;0,MIN($D$6,
SUMPRODUCT(N(OFFSET(AlleInstrumente!$C$1,KI$3,0,KI$4,1)=$AN7))
),0),"")</f>
        <v>0</v>
      </c>
      <c r="KJ7">
        <f ca="1">IFERROR(IF(N(ISNUMBER(KJ$2)*$AN7)&gt;0,MIN($D$6,
SUMPRODUCT(N(OFFSET(AlleInstrumente!$C$1,KJ$3,0,KJ$4,1)=$AN7))
),0),"")</f>
        <v>0</v>
      </c>
      <c r="KK7">
        <f ca="1">IFERROR(IF(N(ISNUMBER(KK$2)*$AN7)&gt;0,MIN($D$6,
SUMPRODUCT(N(OFFSET(AlleInstrumente!$C$1,KK$3,0,KK$4,1)=$AN7))
),0),"")</f>
        <v>0</v>
      </c>
      <c r="KL7">
        <f ca="1">IFERROR(IF(N(ISNUMBER(KL$2)*$AN7)&gt;0,MIN($D$6,
SUMPRODUCT(N(OFFSET(AlleInstrumente!$C$1,KL$3,0,KL$4,1)=$AN7))
),0),"")</f>
        <v>0</v>
      </c>
      <c r="KM7">
        <f ca="1">IFERROR(IF(N(ISNUMBER(KM$2)*$AN7)&gt;0,MIN($D$6,
SUMPRODUCT(N(OFFSET(AlleInstrumente!$C$1,KM$3,0,KM$4,1)=$AN7))
),0),"")</f>
        <v>0</v>
      </c>
      <c r="KN7">
        <f ca="1">IFERROR(IF(N(ISNUMBER(KN$2)*$AN7)&gt;0,MIN($D$6,
SUMPRODUCT(N(OFFSET(AlleInstrumente!$C$1,KN$3,0,KN$4,1)=$AN7))
),0),"")</f>
        <v>0</v>
      </c>
      <c r="KO7">
        <f ca="1">IFERROR(IF(N(ISNUMBER(KO$2)*$AN7)&gt;0,MIN($D$6,
SUMPRODUCT(N(OFFSET(AlleInstrumente!$C$1,KO$3,0,KO$4,1)=$AN7))
),0),"")</f>
        <v>0</v>
      </c>
      <c r="KP7">
        <f ca="1">IFERROR(IF(N(ISNUMBER(KP$2)*$AN7)&gt;0,MIN($D$6,
SUMPRODUCT(N(OFFSET(AlleInstrumente!$C$1,KP$3,0,KP$4,1)=$AN7))
),0),"")</f>
        <v>0</v>
      </c>
      <c r="KQ7">
        <f ca="1">IFERROR(IF(N(ISNUMBER(KQ$2)*$AN7)&gt;0,MIN($D$6,
SUMPRODUCT(N(OFFSET(AlleInstrumente!$C$1,KQ$3,0,KQ$4,1)=$AN7))
),0),"")</f>
        <v>0</v>
      </c>
      <c r="KR7">
        <f ca="1">IFERROR(IF(N(ISNUMBER(KR$2)*$AN7)&gt;0,MIN($D$6,
SUMPRODUCT(N(OFFSET(AlleInstrumente!$C$1,KR$3,0,KR$4,1)=$AN7))
),0),"")</f>
        <v>0</v>
      </c>
      <c r="KS7">
        <f ca="1">IFERROR(IF(N(ISNUMBER(KS$2)*$AN7)&gt;0,MIN($D$6,
SUMPRODUCT(N(OFFSET(AlleInstrumente!$C$1,KS$3,0,KS$4,1)=$AN7))
),0),"")</f>
        <v>0</v>
      </c>
      <c r="KT7">
        <f ca="1">IFERROR(IF(N(ISNUMBER(KT$2)*$AN7)&gt;0,MIN($D$6,
SUMPRODUCT(N(OFFSET(AlleInstrumente!$C$1,KT$3,0,KT$4,1)=$AN7))
),0),"")</f>
        <v>0</v>
      </c>
      <c r="KU7">
        <f ca="1">IFERROR(IF(N(ISNUMBER(KU$2)*$AN7)&gt;0,MIN($D$6,
SUMPRODUCT(N(OFFSET(AlleInstrumente!$C$1,KU$3,0,KU$4,1)=$AN7))
),0),"")</f>
        <v>0</v>
      </c>
      <c r="KV7">
        <f ca="1">IFERROR(IF(N(ISNUMBER(KV$2)*$AN7)&gt;0,MIN($D$6,
SUMPRODUCT(N(OFFSET(AlleInstrumente!$C$1,KV$3,0,KV$4,1)=$AN7))
),0),"")</f>
        <v>0</v>
      </c>
      <c r="KW7">
        <f ca="1">IFERROR(IF(N(ISNUMBER(KW$2)*$AN7)&gt;0,MIN($D$6,
SUMPRODUCT(N(OFFSET(AlleInstrumente!$C$1,KW$3,0,KW$4,1)=$AN7))
),0),"")</f>
        <v>0</v>
      </c>
      <c r="KX7">
        <f ca="1">IFERROR(IF(N(ISNUMBER(KX$2)*$AN7)&gt;0,MIN($D$6,
SUMPRODUCT(N(OFFSET(AlleInstrumente!$C$1,KX$3,0,KX$4,1)=$AN7))
),0),"")</f>
        <v>0</v>
      </c>
      <c r="KY7">
        <f ca="1">IFERROR(IF(N(ISNUMBER(KY$2)*$AN7)&gt;0,MIN($D$6,
SUMPRODUCT(N(OFFSET(AlleInstrumente!$C$1,KY$3,0,KY$4,1)=$AN7))
),0),"")</f>
        <v>0</v>
      </c>
      <c r="KZ7">
        <f ca="1">IFERROR(IF(N(ISNUMBER(KZ$2)*$AN7)&gt;0,MIN($D$6,
SUMPRODUCT(N(OFFSET(AlleInstrumente!$C$1,KZ$3,0,KZ$4,1)=$AN7))
),0),"")</f>
        <v>0</v>
      </c>
      <c r="LA7">
        <f ca="1">IFERROR(IF(N(ISNUMBER(LA$2)*$AN7)&gt;0,MIN($D$6,
SUMPRODUCT(N(OFFSET(AlleInstrumente!$C$1,LA$3,0,LA$4,1)=$AN7))
),0),"")</f>
        <v>0</v>
      </c>
      <c r="LB7">
        <f ca="1">IFERROR(IF(N(ISNUMBER(LB$2)*$AN7)&gt;0,MIN($D$6,
SUMPRODUCT(N(OFFSET(AlleInstrumente!$C$1,LB$3,0,LB$4,1)=$AN7))
),0),"")</f>
        <v>0</v>
      </c>
      <c r="LC7">
        <f ca="1">IFERROR(IF(N(ISNUMBER(LC$2)*$AN7)&gt;0,MIN($D$6,
SUMPRODUCT(N(OFFSET(AlleInstrumente!$C$1,LC$3,0,LC$4,1)=$AN7))
),0),"")</f>
        <v>0</v>
      </c>
      <c r="LD7">
        <f ca="1">IFERROR(IF(N(ISNUMBER(LD$2)*$AN7)&gt;0,MIN($D$6,
SUMPRODUCT(N(OFFSET(AlleInstrumente!$C$1,LD$3,0,LD$4,1)=$AN7))
),0),"")</f>
        <v>0</v>
      </c>
      <c r="LE7">
        <f ca="1">IFERROR(IF(N(ISNUMBER(LE$2)*$AN7)&gt;0,MIN($D$6,
SUMPRODUCT(N(OFFSET(AlleInstrumente!$C$1,LE$3,0,LE$4,1)=$AN7))
),0),"")</f>
        <v>0</v>
      </c>
      <c r="LF7">
        <f ca="1">IFERROR(IF(N(ISNUMBER(LF$2)*$AN7)&gt;0,MIN($D$6,
SUMPRODUCT(N(OFFSET(AlleInstrumente!$C$1,LF$3,0,LF$4,1)=$AN7))
),0),"")</f>
        <v>0</v>
      </c>
      <c r="LG7">
        <f ca="1">IFERROR(IF(N(ISNUMBER(LG$2)*$AN7)&gt;0,MIN($D$6,
SUMPRODUCT(N(OFFSET(AlleInstrumente!$C$1,LG$3,0,LG$4,1)=$AN7))
),0),"")</f>
        <v>0</v>
      </c>
      <c r="LH7">
        <f ca="1">IFERROR(IF(N(ISNUMBER(LH$2)*$AN7)&gt;0,MIN($D$6,
SUMPRODUCT(N(OFFSET(AlleInstrumente!$C$1,LH$3,0,LH$4,1)=$AN7))
),0),"")</f>
        <v>0</v>
      </c>
      <c r="LI7">
        <f ca="1">IFERROR(IF(N(ISNUMBER(LI$2)*$AN7)&gt;0,MIN($D$6,
SUMPRODUCT(N(OFFSET(AlleInstrumente!$C$1,LI$3,0,LI$4,1)=$AN7))
),0),"")</f>
        <v>0</v>
      </c>
      <c r="LJ7">
        <f ca="1">IFERROR(IF(N(ISNUMBER(LJ$2)*$AN7)&gt;0,MIN($D$6,
SUMPRODUCT(N(OFFSET(AlleInstrumente!$C$1,LJ$3,0,LJ$4,1)=$AN7))
),0),"")</f>
        <v>0</v>
      </c>
      <c r="LK7">
        <f ca="1">IFERROR(IF(N(ISNUMBER(LK$2)*$AN7)&gt;0,MIN($D$6,
SUMPRODUCT(N(OFFSET(AlleInstrumente!$C$1,LK$3,0,LK$4,1)=$AN7))
),0),"")</f>
        <v>0</v>
      </c>
      <c r="LL7">
        <f ca="1">IFERROR(IF(N(ISNUMBER(LL$2)*$AN7)&gt;0,MIN($D$6,
SUMPRODUCT(N(OFFSET(AlleInstrumente!$C$1,LL$3,0,LL$4,1)=$AN7))
),0),"")</f>
        <v>0</v>
      </c>
      <c r="LM7">
        <f ca="1">IFERROR(IF(N(ISNUMBER(LM$2)*$AN7)&gt;0,MIN($D$6,
SUMPRODUCT(N(OFFSET(AlleInstrumente!$C$1,LM$3,0,LM$4,1)=$AN7))
),0),"")</f>
        <v>0</v>
      </c>
      <c r="LN7">
        <f ca="1">IFERROR(IF(N(ISNUMBER(LN$2)*$AN7)&gt;0,MIN($D$6,
SUMPRODUCT(N(OFFSET(AlleInstrumente!$C$1,LN$3,0,LN$4,1)=$AN7))
),0),"")</f>
        <v>0</v>
      </c>
      <c r="LO7">
        <f ca="1">IFERROR(IF(N(ISNUMBER(LO$2)*$AN7)&gt;0,MIN($D$6,
SUMPRODUCT(N(OFFSET(AlleInstrumente!$C$1,LO$3,0,LO$4,1)=$AN7))
),0),"")</f>
        <v>0</v>
      </c>
      <c r="LP7">
        <f ca="1">IFERROR(IF(N(ISNUMBER(LP$2)*$AN7)&gt;0,MIN($D$6,
SUMPRODUCT(N(OFFSET(AlleInstrumente!$C$1,LP$3,0,LP$4,1)=$AN7))
),0),"")</f>
        <v>0</v>
      </c>
      <c r="LQ7">
        <f ca="1">IFERROR(IF(N(ISNUMBER(LQ$2)*$AN7)&gt;0,MIN($D$6,
SUMPRODUCT(N(OFFSET(AlleInstrumente!$C$1,LQ$3,0,LQ$4,1)=$AN7))
),0),"")</f>
        <v>0</v>
      </c>
      <c r="LR7">
        <f ca="1">IFERROR(IF(N(ISNUMBER(LR$2)*$AN7)&gt;0,MIN($D$6,
SUMPRODUCT(N(OFFSET(AlleInstrumente!$C$1,LR$3,0,LR$4,1)=$AN7))
),0),"")</f>
        <v>0</v>
      </c>
      <c r="LS7">
        <f ca="1">IFERROR(IF(N(ISNUMBER(LS$2)*$AN7)&gt;0,MIN($D$6,
SUMPRODUCT(N(OFFSET(AlleInstrumente!$C$1,LS$3,0,LS$4,1)=$AN7))
),0),"")</f>
        <v>0</v>
      </c>
      <c r="LT7">
        <f ca="1">IFERROR(IF(N(ISNUMBER(LT$2)*$AN7)&gt;0,MIN($D$6,
SUMPRODUCT(N(OFFSET(AlleInstrumente!$C$1,LT$3,0,LT$4,1)=$AN7))
),0),"")</f>
        <v>0</v>
      </c>
      <c r="LU7">
        <f ca="1">IFERROR(IF(N(ISNUMBER(LU$2)*$AN7)&gt;0,MIN($D$6,
SUMPRODUCT(N(OFFSET(AlleInstrumente!$C$1,LU$3,0,LU$4,1)=$AN7))
),0),"")</f>
        <v>0</v>
      </c>
      <c r="LV7">
        <f ca="1">IFERROR(IF(N(ISNUMBER(LV$2)*$AN7)&gt;0,MIN($D$6,
SUMPRODUCT(N(OFFSET(AlleInstrumente!$C$1,LV$3,0,LV$4,1)=$AN7))
),0),"")</f>
        <v>0</v>
      </c>
      <c r="LW7">
        <f ca="1">IFERROR(IF(N(ISNUMBER(LW$2)*$AN7)&gt;0,MIN($D$6,
SUMPRODUCT(N(OFFSET(AlleInstrumente!$C$1,LW$3,0,LW$4,1)=$AN7))
),0),"")</f>
        <v>0</v>
      </c>
      <c r="LX7">
        <f ca="1">IFERROR(IF(N(ISNUMBER(LX$2)*$AN7)&gt;0,MIN($D$6,
SUMPRODUCT(N(OFFSET(AlleInstrumente!$C$1,LX$3,0,LX$4,1)=$AN7))
),0),"")</f>
        <v>0</v>
      </c>
      <c r="LY7">
        <f ca="1">IFERROR(IF(N(ISNUMBER(LY$2)*$AN7)&gt;0,MIN($D$6,
SUMPRODUCT(N(OFFSET(AlleInstrumente!$C$1,LY$3,0,LY$4,1)=$AN7))
),0),"")</f>
        <v>0</v>
      </c>
      <c r="LZ7">
        <f ca="1">IFERROR(IF(N(ISNUMBER(LZ$2)*$AN7)&gt;0,MIN($D$6,
SUMPRODUCT(N(OFFSET(AlleInstrumente!$C$1,LZ$3,0,LZ$4,1)=$AN7))
),0),"")</f>
        <v>0</v>
      </c>
      <c r="MA7">
        <f ca="1">IFERROR(IF(N(ISNUMBER(MA$2)*$AN7)&gt;0,MIN($D$6,
SUMPRODUCT(N(OFFSET(AlleInstrumente!$C$1,MA$3,0,MA$4,1)=$AN7))
),0),"")</f>
        <v>0</v>
      </c>
      <c r="MB7">
        <f ca="1">IFERROR(IF(N(ISNUMBER(MB$2)*$AN7)&gt;0,MIN($D$6,
SUMPRODUCT(N(OFFSET(AlleInstrumente!$C$1,MB$3,0,MB$4,1)=$AN7))
),0),"")</f>
        <v>0</v>
      </c>
      <c r="MC7">
        <f ca="1">IFERROR(IF(N(ISNUMBER(MC$2)*$AN7)&gt;0,MIN($D$6,
SUMPRODUCT(N(OFFSET(AlleInstrumente!$C$1,MC$3,0,MC$4,1)=$AN7))
),0),"")</f>
        <v>0</v>
      </c>
      <c r="MD7">
        <f ca="1">IFERROR(IF(N(ISNUMBER(MD$2)*$AN7)&gt;0,MIN($D$6,
SUMPRODUCT(N(OFFSET(AlleInstrumente!$C$1,MD$3,0,MD$4,1)=$AN7))
),0),"")</f>
        <v>0</v>
      </c>
      <c r="ME7">
        <f ca="1">IFERROR(IF(N(ISNUMBER(ME$2)*$AN7)&gt;0,MIN($D$6,
SUMPRODUCT(N(OFFSET(AlleInstrumente!$C$1,ME$3,0,ME$4,1)=$AN7))
),0),"")</f>
        <v>0</v>
      </c>
      <c r="MF7">
        <f ca="1">IFERROR(IF(N(ISNUMBER(MF$2)*$AN7)&gt;0,MIN($D$6,
SUMPRODUCT(N(OFFSET(AlleInstrumente!$C$1,MF$3,0,MF$4,1)=$AN7))
),0),"")</f>
        <v>0</v>
      </c>
    </row>
    <row r="8" spans="1:344" x14ac:dyDescent="0.25">
      <c r="A8">
        <f ca="1">SUM($AQ$5:$AQ$105)</f>
        <v>0</v>
      </c>
      <c r="B8" t="str">
        <f>"&gt;"&amp;$S$3</f>
        <v>&gt;0,25</v>
      </c>
      <c r="G8">
        <f t="shared" ca="1" si="25"/>
        <v>25</v>
      </c>
      <c r="H8">
        <f t="shared" ca="1" si="45"/>
        <v>43</v>
      </c>
      <c r="I8">
        <f t="shared" ca="1" si="26"/>
        <v>512</v>
      </c>
      <c r="J8" t="str">
        <f t="shared" ca="1" si="27"/>
        <v>Angebote zur Neu- und Umorientierung</v>
      </c>
      <c r="K8" t="e">
        <f t="shared" ca="1" si="28"/>
        <v>#N/A</v>
      </c>
      <c r="L8">
        <f t="array" aca="1" ref="L8" ca="1">IF(ISNUMBER(L7),IF(ISNUMBER($K7),$L7,IF($L7&gt;$L$2,MAX(IF(OFFSET($S$6,0,0,_Instrument_count,1)&lt;$L7,OFFSET($S$6,0,0,_Instrument_count,1),$L$2)),"")),"")</f>
        <v>0.85000000000000009</v>
      </c>
      <c r="N8" t="str">
        <f t="shared" ca="1" si="46"/>
        <v/>
      </c>
      <c r="P8" s="40">
        <f t="shared" ca="1" si="29"/>
        <v>7</v>
      </c>
      <c r="Q8" s="40" t="str">
        <f t="shared" ca="1" si="30"/>
        <v>Eigenverantwortliches Arbeiten</v>
      </c>
      <c r="R8">
        <f t="shared" ca="1" si="31"/>
        <v>43</v>
      </c>
      <c r="S8">
        <f t="shared" ca="1" si="47"/>
        <v>0.55000000000000004</v>
      </c>
      <c r="T8">
        <f t="shared" ca="1" si="32"/>
        <v>1</v>
      </c>
      <c r="U8" t="b">
        <f t="shared" ca="1" si="48"/>
        <v>0</v>
      </c>
      <c r="V8" t="b">
        <f t="shared" ca="1" si="33"/>
        <v>0</v>
      </c>
      <c r="X8" t="b">
        <f t="shared" ca="1" si="34"/>
        <v>1</v>
      </c>
      <c r="Y8" s="76">
        <f t="shared" ca="1" si="35"/>
        <v>0.4</v>
      </c>
      <c r="AA8" t="b">
        <f t="shared" ca="1" si="36"/>
        <v>0</v>
      </c>
      <c r="AB8" s="76">
        <f t="shared" ca="1" si="37"/>
        <v>1</v>
      </c>
      <c r="AD8" t="b">
        <f t="shared" ca="1" si="38"/>
        <v>0</v>
      </c>
      <c r="AE8" s="76">
        <f t="shared" ca="1" si="39"/>
        <v>1</v>
      </c>
      <c r="AG8" t="b">
        <f t="shared" ca="1" si="40"/>
        <v>0</v>
      </c>
      <c r="AH8" s="76">
        <f t="shared" ca="1" si="41"/>
        <v>1</v>
      </c>
      <c r="AI8" s="76"/>
      <c r="AJ8" t="b">
        <f t="shared" ca="1" si="49"/>
        <v>0</v>
      </c>
      <c r="AK8" s="76">
        <f t="shared" ca="1" si="50"/>
        <v>1</v>
      </c>
      <c r="AM8" t="str">
        <f ca="1">IF(ISNUMBER(Index!$K7),Index!$N7,"")</f>
        <v>Berufliche Werdegänge</v>
      </c>
      <c r="AN8">
        <f ca="1">IF(ISNUMBER(Index!$K7),Index!$K7,"")</f>
        <v>3</v>
      </c>
      <c r="AO8">
        <f ca="1">IF(ISNUMBER(AN8),Index!$M7,"")</f>
        <v>1</v>
      </c>
      <c r="AP8">
        <f t="shared" ca="1" si="42"/>
        <v>1</v>
      </c>
      <c r="AQ8">
        <f t="shared" ca="1" si="43"/>
        <v>0</v>
      </c>
      <c r="AR8">
        <f t="shared" ca="1" si="44"/>
        <v>1</v>
      </c>
      <c r="AS8">
        <f ca="1">IFERROR(IF(N(ISNUMBER(AS$2)*$AN8)&gt;0,MIN($D$6,
SUMPRODUCT(N(OFFSET(AlleInstrumente!$C$1,AS$3,0,AS$4,1)=$AN8))
),0),"")</f>
        <v>0</v>
      </c>
      <c r="AT8">
        <f ca="1">IFERROR(IF(N(ISNUMBER(AT$2)*$AN8)&gt;0,MIN($D$6,
SUMPRODUCT(N(OFFSET(AlleInstrumente!$C$1,AT$3,0,AT$4,1)=$AN8))
),0),"")</f>
        <v>0</v>
      </c>
      <c r="AU8">
        <f ca="1">IFERROR(IF(N(ISNUMBER(AU$2)*$AN8)&gt;0,MIN($D$6,
SUMPRODUCT(N(OFFSET(AlleInstrumente!$C$1,AU$3,0,AU$4,1)=$AN8))
),0),"")</f>
        <v>0</v>
      </c>
      <c r="AV8">
        <f ca="1">IFERROR(IF(N(ISNUMBER(AV$2)*$AN8)&gt;0,MIN($D$6,
SUMPRODUCT(N(OFFSET(AlleInstrumente!$C$1,AV$3,0,AV$4,1)=$AN8))
),0),"")</f>
        <v>0</v>
      </c>
      <c r="AW8">
        <f ca="1">IFERROR(IF(N(ISNUMBER(AW$2)*$AN8)&gt;0,MIN($D$6,
SUMPRODUCT(N(OFFSET(AlleInstrumente!$C$1,AW$3,0,AW$4,1)=$AN8))
),0),"")</f>
        <v>0</v>
      </c>
      <c r="AX8">
        <f ca="1">IFERROR(IF(N(ISNUMBER(AX$2)*$AN8)&gt;0,MIN($D$6,
SUMPRODUCT(N(OFFSET(AlleInstrumente!$C$1,AX$3,0,AX$4,1)=$AN8))
),0),"")</f>
        <v>0</v>
      </c>
      <c r="AY8">
        <f ca="1">IFERROR(IF(N(ISNUMBER(AY$2)*$AN8)&gt;0,MIN($D$6,
SUMPRODUCT(N(OFFSET(AlleInstrumente!$C$1,AY$3,0,AY$4,1)=$AN8))
),0),"")</f>
        <v>1</v>
      </c>
      <c r="AZ8">
        <f ca="1">IFERROR(IF(N(ISNUMBER(AZ$2)*$AN8)&gt;0,MIN($D$6,
SUMPRODUCT(N(OFFSET(AlleInstrumente!$C$1,AZ$3,0,AZ$4,1)=$AN8))
),0),"")</f>
        <v>0</v>
      </c>
      <c r="BA8">
        <f ca="1">IFERROR(IF(N(ISNUMBER(BA$2)*$AN8)&gt;0,MIN($D$6,
SUMPRODUCT(N(OFFSET(AlleInstrumente!$C$1,BA$3,0,BA$4,1)=$AN8))
),0),"")</f>
        <v>0</v>
      </c>
      <c r="BB8">
        <f ca="1">IFERROR(IF(N(ISNUMBER(BB$2)*$AN8)&gt;0,MIN($D$6,
SUMPRODUCT(N(OFFSET(AlleInstrumente!$C$1,BB$3,0,BB$4,1)=$AN8))
),0),"")</f>
        <v>1</v>
      </c>
      <c r="BC8">
        <f ca="1">IFERROR(IF(N(ISNUMBER(BC$2)*$AN8)&gt;0,MIN($D$6,
SUMPRODUCT(N(OFFSET(AlleInstrumente!$C$1,BC$3,0,BC$4,1)=$AN8))
),0),"")</f>
        <v>1</v>
      </c>
      <c r="BD8">
        <f ca="1">IFERROR(IF(N(ISNUMBER(BD$2)*$AN8)&gt;0,MIN($D$6,
SUMPRODUCT(N(OFFSET(AlleInstrumente!$C$1,BD$3,0,BD$4,1)=$AN8))
),0),"")</f>
        <v>0</v>
      </c>
      <c r="BE8">
        <f ca="1">IFERROR(IF(N(ISNUMBER(BE$2)*$AN8)&gt;0,MIN($D$6,
SUMPRODUCT(N(OFFSET(AlleInstrumente!$C$1,BE$3,0,BE$4,1)=$AN8))
),0),"")</f>
        <v>0</v>
      </c>
      <c r="BF8">
        <f ca="1">IFERROR(IF(N(ISNUMBER(BF$2)*$AN8)&gt;0,MIN($D$6,
SUMPRODUCT(N(OFFSET(AlleInstrumente!$C$1,BF$3,0,BF$4,1)=$AN8))
),0),"")</f>
        <v>0</v>
      </c>
      <c r="BG8">
        <f ca="1">IFERROR(IF(N(ISNUMBER(BG$2)*$AN8)&gt;0,MIN($D$6,
SUMPRODUCT(N(OFFSET(AlleInstrumente!$C$1,BG$3,0,BG$4,1)=$AN8))
),0),"")</f>
        <v>0</v>
      </c>
      <c r="BH8">
        <f ca="1">IFERROR(IF(N(ISNUMBER(BH$2)*$AN8)&gt;0,MIN($D$6,
SUMPRODUCT(N(OFFSET(AlleInstrumente!$C$1,BH$3,0,BH$4,1)=$AN8))
),0),"")</f>
        <v>0</v>
      </c>
      <c r="BI8">
        <f ca="1">IFERROR(IF(N(ISNUMBER(BI$2)*$AN8)&gt;0,MIN($D$6,
SUMPRODUCT(N(OFFSET(AlleInstrumente!$C$1,BI$3,0,BI$4,1)=$AN8))
),0),"")</f>
        <v>0</v>
      </c>
      <c r="BJ8">
        <f ca="1">IFERROR(IF(N(ISNUMBER(BJ$2)*$AN8)&gt;0,MIN($D$6,
SUMPRODUCT(N(OFFSET(AlleInstrumente!$C$1,BJ$3,0,BJ$4,1)=$AN8))
),0),"")</f>
        <v>1</v>
      </c>
      <c r="BK8">
        <f ca="1">IFERROR(IF(N(ISNUMBER(BK$2)*$AN8)&gt;0,MIN($D$6,
SUMPRODUCT(N(OFFSET(AlleInstrumente!$C$1,BK$3,0,BK$4,1)=$AN8))
),0),"")</f>
        <v>0</v>
      </c>
      <c r="BL8">
        <f ca="1">IFERROR(IF(N(ISNUMBER(BL$2)*$AN8)&gt;0,MIN($D$6,
SUMPRODUCT(N(OFFSET(AlleInstrumente!$C$1,BL$3,0,BL$4,1)=$AN8))
),0),"")</f>
        <v>0</v>
      </c>
      <c r="BM8">
        <f ca="1">IFERROR(IF(N(ISNUMBER(BM$2)*$AN8)&gt;0,MIN($D$6,
SUMPRODUCT(N(OFFSET(AlleInstrumente!$C$1,BM$3,0,BM$4,1)=$AN8))
),0),"")</f>
        <v>1</v>
      </c>
      <c r="BN8">
        <f ca="1">IFERROR(IF(N(ISNUMBER(BN$2)*$AN8)&gt;0,MIN($D$6,
SUMPRODUCT(N(OFFSET(AlleInstrumente!$C$1,BN$3,0,BN$4,1)=$AN8))
),0),"")</f>
        <v>1</v>
      </c>
      <c r="BO8">
        <f ca="1">IFERROR(IF(N(ISNUMBER(BO$2)*$AN8)&gt;0,MIN($D$6,
SUMPRODUCT(N(OFFSET(AlleInstrumente!$C$1,BO$3,0,BO$4,1)=$AN8))
),0),"")</f>
        <v>0</v>
      </c>
      <c r="BP8">
        <f ca="1">IFERROR(IF(N(ISNUMBER(BP$2)*$AN8)&gt;0,MIN($D$6,
SUMPRODUCT(N(OFFSET(AlleInstrumente!$C$1,BP$3,0,BP$4,1)=$AN8))
),0),"")</f>
        <v>0</v>
      </c>
      <c r="BQ8">
        <f ca="1">IFERROR(IF(N(ISNUMBER(BQ$2)*$AN8)&gt;0,MIN($D$6,
SUMPRODUCT(N(OFFSET(AlleInstrumente!$C$1,BQ$3,0,BQ$4,1)=$AN8))
),0),"")</f>
        <v>1</v>
      </c>
      <c r="BR8">
        <f ca="1">IFERROR(IF(N(ISNUMBER(BR$2)*$AN8)&gt;0,MIN($D$6,
SUMPRODUCT(N(OFFSET(AlleInstrumente!$C$1,BR$3,0,BR$4,1)=$AN8))
),0),"")</f>
        <v>1</v>
      </c>
      <c r="BS8">
        <f ca="1">IFERROR(IF(N(ISNUMBER(BS$2)*$AN8)&gt;0,MIN($D$6,
SUMPRODUCT(N(OFFSET(AlleInstrumente!$C$1,BS$3,0,BS$4,1)=$AN8))
),0),"")</f>
        <v>1</v>
      </c>
      <c r="BT8">
        <f ca="1">IFERROR(IF(N(ISNUMBER(BT$2)*$AN8)&gt;0,MIN($D$6,
SUMPRODUCT(N(OFFSET(AlleInstrumente!$C$1,BT$3,0,BT$4,1)=$AN8))
),0),"")</f>
        <v>1</v>
      </c>
      <c r="BU8">
        <f ca="1">IFERROR(IF(N(ISNUMBER(BU$2)*$AN8)&gt;0,MIN($D$6,
SUMPRODUCT(N(OFFSET(AlleInstrumente!$C$1,BU$3,0,BU$4,1)=$AN8))
),0),"")</f>
        <v>0</v>
      </c>
      <c r="BV8">
        <f ca="1">IFERROR(IF(N(ISNUMBER(BV$2)*$AN8)&gt;0,MIN($D$6,
SUMPRODUCT(N(OFFSET(AlleInstrumente!$C$1,BV$3,0,BV$4,1)=$AN8))
),0),"")</f>
        <v>0</v>
      </c>
      <c r="BW8">
        <f ca="1">IFERROR(IF(N(ISNUMBER(BW$2)*$AN8)&gt;0,MIN($D$6,
SUMPRODUCT(N(OFFSET(AlleInstrumente!$C$1,BW$3,0,BW$4,1)=$AN8))
),0),"")</f>
        <v>0</v>
      </c>
      <c r="BX8">
        <f ca="1">IFERROR(IF(N(ISNUMBER(BX$2)*$AN8)&gt;0,MIN($D$6,
SUMPRODUCT(N(OFFSET(AlleInstrumente!$C$1,BX$3,0,BX$4,1)=$AN8))
),0),"")</f>
        <v>0</v>
      </c>
      <c r="BY8">
        <f ca="1">IFERROR(IF(N(ISNUMBER(BY$2)*$AN8)&gt;0,MIN($D$6,
SUMPRODUCT(N(OFFSET(AlleInstrumente!$C$1,BY$3,0,BY$4,1)=$AN8))
),0),"")</f>
        <v>0</v>
      </c>
      <c r="BZ8">
        <f ca="1">IFERROR(IF(N(ISNUMBER(BZ$2)*$AN8)&gt;0,MIN($D$6,
SUMPRODUCT(N(OFFSET(AlleInstrumente!$C$1,BZ$3,0,BZ$4,1)=$AN8))
),0),"")</f>
        <v>0</v>
      </c>
      <c r="CA8">
        <f ca="1">IFERROR(IF(N(ISNUMBER(CA$2)*$AN8)&gt;0,MIN($D$6,
SUMPRODUCT(N(OFFSET(AlleInstrumente!$C$1,CA$3,0,CA$4,1)=$AN8))
),0),"")</f>
        <v>0</v>
      </c>
      <c r="CB8">
        <f ca="1">IFERROR(IF(N(ISNUMBER(CB$2)*$AN8)&gt;0,MIN($D$6,
SUMPRODUCT(N(OFFSET(AlleInstrumente!$C$1,CB$3,0,CB$4,1)=$AN8))
),0),"")</f>
        <v>0</v>
      </c>
      <c r="CC8">
        <f ca="1">IFERROR(IF(N(ISNUMBER(CC$2)*$AN8)&gt;0,MIN($D$6,
SUMPRODUCT(N(OFFSET(AlleInstrumente!$C$1,CC$3,0,CC$4,1)=$AN8))
),0),"")</f>
        <v>0</v>
      </c>
      <c r="CD8">
        <f ca="1">IFERROR(IF(N(ISNUMBER(CD$2)*$AN8)&gt;0,MIN($D$6,
SUMPRODUCT(N(OFFSET(AlleInstrumente!$C$1,CD$3,0,CD$4,1)=$AN8))
),0),"")</f>
        <v>0</v>
      </c>
      <c r="CE8">
        <f ca="1">IFERROR(IF(N(ISNUMBER(CE$2)*$AN8)&gt;0,MIN($D$6,
SUMPRODUCT(N(OFFSET(AlleInstrumente!$C$1,CE$3,0,CE$4,1)=$AN8))
),0),"")</f>
        <v>0</v>
      </c>
      <c r="CF8">
        <f ca="1">IFERROR(IF(N(ISNUMBER(CF$2)*$AN8)&gt;0,MIN($D$6,
SUMPRODUCT(N(OFFSET(AlleInstrumente!$C$1,CF$3,0,CF$4,1)=$AN8))
),0),"")</f>
        <v>0</v>
      </c>
      <c r="CG8">
        <f ca="1">IFERROR(IF(N(ISNUMBER(CG$2)*$AN8)&gt;0,MIN($D$6,
SUMPRODUCT(N(OFFSET(AlleInstrumente!$C$1,CG$3,0,CG$4,1)=$AN8))
),0),"")</f>
        <v>0</v>
      </c>
      <c r="CH8">
        <f ca="1">IFERROR(IF(N(ISNUMBER(CH$2)*$AN8)&gt;0,MIN($D$6,
SUMPRODUCT(N(OFFSET(AlleInstrumente!$C$1,CH$3,0,CH$4,1)=$AN8))
),0),"")</f>
        <v>0</v>
      </c>
      <c r="CI8">
        <f ca="1">IFERROR(IF(N(ISNUMBER(CI$2)*$AN8)&gt;0,MIN($D$6,
SUMPRODUCT(N(OFFSET(AlleInstrumente!$C$1,CI$3,0,CI$4,1)=$AN8))
),0),"")</f>
        <v>0</v>
      </c>
      <c r="CJ8">
        <f ca="1">IFERROR(IF(N(ISNUMBER(CJ$2)*$AN8)&gt;0,MIN($D$6,
SUMPRODUCT(N(OFFSET(AlleInstrumente!$C$1,CJ$3,0,CJ$4,1)=$AN8))
),0),"")</f>
        <v>0</v>
      </c>
      <c r="CK8">
        <f ca="1">IFERROR(IF(N(ISNUMBER(CK$2)*$AN8)&gt;0,MIN($D$6,
SUMPRODUCT(N(OFFSET(AlleInstrumente!$C$1,CK$3,0,CK$4,1)=$AN8))
),0),"")</f>
        <v>0</v>
      </c>
      <c r="CL8">
        <f ca="1">IFERROR(IF(N(ISNUMBER(CL$2)*$AN8)&gt;0,MIN($D$6,
SUMPRODUCT(N(OFFSET(AlleInstrumente!$C$1,CL$3,0,CL$4,1)=$AN8))
),0),"")</f>
        <v>0</v>
      </c>
      <c r="CM8">
        <f ca="1">IFERROR(IF(N(ISNUMBER(CM$2)*$AN8)&gt;0,MIN($D$6,
SUMPRODUCT(N(OFFSET(AlleInstrumente!$C$1,CM$3,0,CM$4,1)=$AN8))
),0),"")</f>
        <v>0</v>
      </c>
      <c r="CN8">
        <f ca="1">IFERROR(IF(N(ISNUMBER(CN$2)*$AN8)&gt;0,MIN($D$6,
SUMPRODUCT(N(OFFSET(AlleInstrumente!$C$1,CN$3,0,CN$4,1)=$AN8))
),0),"")</f>
        <v>0</v>
      </c>
      <c r="CO8">
        <f ca="1">IFERROR(IF(N(ISNUMBER(CO$2)*$AN8)&gt;0,MIN($D$6,
SUMPRODUCT(N(OFFSET(AlleInstrumente!$C$1,CO$3,0,CO$4,1)=$AN8))
),0),"")</f>
        <v>0</v>
      </c>
      <c r="CP8">
        <f ca="1">IFERROR(IF(N(ISNUMBER(CP$2)*$AN8)&gt;0,MIN($D$6,
SUMPRODUCT(N(OFFSET(AlleInstrumente!$C$1,CP$3,0,CP$4,1)=$AN8))
),0),"")</f>
        <v>0</v>
      </c>
      <c r="CQ8">
        <f ca="1">IFERROR(IF(N(ISNUMBER(CQ$2)*$AN8)&gt;0,MIN($D$6,
SUMPRODUCT(N(OFFSET(AlleInstrumente!$C$1,CQ$3,0,CQ$4,1)=$AN8))
),0),"")</f>
        <v>0</v>
      </c>
      <c r="CR8">
        <f ca="1">IFERROR(IF(N(ISNUMBER(CR$2)*$AN8)&gt;0,MIN($D$6,
SUMPRODUCT(N(OFFSET(AlleInstrumente!$C$1,CR$3,0,CR$4,1)=$AN8))
),0),"")</f>
        <v>0</v>
      </c>
      <c r="CS8">
        <f ca="1">IFERROR(IF(N(ISNUMBER(CS$2)*$AN8)&gt;0,MIN($D$6,
SUMPRODUCT(N(OFFSET(AlleInstrumente!$C$1,CS$3,0,CS$4,1)=$AN8))
),0),"")</f>
        <v>0</v>
      </c>
      <c r="CT8">
        <f ca="1">IFERROR(IF(N(ISNUMBER(CT$2)*$AN8)&gt;0,MIN($D$6,
SUMPRODUCT(N(OFFSET(AlleInstrumente!$C$1,CT$3,0,CT$4,1)=$AN8))
),0),"")</f>
        <v>0</v>
      </c>
      <c r="CU8">
        <f ca="1">IFERROR(IF(N(ISNUMBER(CU$2)*$AN8)&gt;0,MIN($D$6,
SUMPRODUCT(N(OFFSET(AlleInstrumente!$C$1,CU$3,0,CU$4,1)=$AN8))
),0),"")</f>
        <v>0</v>
      </c>
      <c r="CV8">
        <f ca="1">IFERROR(IF(N(ISNUMBER(CV$2)*$AN8)&gt;0,MIN($D$6,
SUMPRODUCT(N(OFFSET(AlleInstrumente!$C$1,CV$3,0,CV$4,1)=$AN8))
),0),"")</f>
        <v>0</v>
      </c>
      <c r="CW8">
        <f ca="1">IFERROR(IF(N(ISNUMBER(CW$2)*$AN8)&gt;0,MIN($D$6,
SUMPRODUCT(N(OFFSET(AlleInstrumente!$C$1,CW$3,0,CW$4,1)=$AN8))
),0),"")</f>
        <v>0</v>
      </c>
      <c r="CX8">
        <f ca="1">IFERROR(IF(N(ISNUMBER(CX$2)*$AN8)&gt;0,MIN($D$6,
SUMPRODUCT(N(OFFSET(AlleInstrumente!$C$1,CX$3,0,CX$4,1)=$AN8))
),0),"")</f>
        <v>0</v>
      </c>
      <c r="CY8">
        <f ca="1">IFERROR(IF(N(ISNUMBER(CY$2)*$AN8)&gt;0,MIN($D$6,
SUMPRODUCT(N(OFFSET(AlleInstrumente!$C$1,CY$3,0,CY$4,1)=$AN8))
),0),"")</f>
        <v>0</v>
      </c>
      <c r="CZ8">
        <f ca="1">IFERROR(IF(N(ISNUMBER(CZ$2)*$AN8)&gt;0,MIN($D$6,
SUMPRODUCT(N(OFFSET(AlleInstrumente!$C$1,CZ$3,0,CZ$4,1)=$AN8))
),0),"")</f>
        <v>0</v>
      </c>
      <c r="DA8">
        <f ca="1">IFERROR(IF(N(ISNUMBER(DA$2)*$AN8)&gt;0,MIN($D$6,
SUMPRODUCT(N(OFFSET(AlleInstrumente!$C$1,DA$3,0,DA$4,1)=$AN8))
),0),"")</f>
        <v>0</v>
      </c>
      <c r="DB8">
        <f ca="1">IFERROR(IF(N(ISNUMBER(DB$2)*$AN8)&gt;0,MIN($D$6,
SUMPRODUCT(N(OFFSET(AlleInstrumente!$C$1,DB$3,0,DB$4,1)=$AN8))
),0),"")</f>
        <v>0</v>
      </c>
      <c r="DC8">
        <f ca="1">IFERROR(IF(N(ISNUMBER(DC$2)*$AN8)&gt;0,MIN($D$6,
SUMPRODUCT(N(OFFSET(AlleInstrumente!$C$1,DC$3,0,DC$4,1)=$AN8))
),0),"")</f>
        <v>0</v>
      </c>
      <c r="DD8">
        <f ca="1">IFERROR(IF(N(ISNUMBER(DD$2)*$AN8)&gt;0,MIN($D$6,
SUMPRODUCT(N(OFFSET(AlleInstrumente!$C$1,DD$3,0,DD$4,1)=$AN8))
),0),"")</f>
        <v>0</v>
      </c>
      <c r="DE8">
        <f ca="1">IFERROR(IF(N(ISNUMBER(DE$2)*$AN8)&gt;0,MIN($D$6,
SUMPRODUCT(N(OFFSET(AlleInstrumente!$C$1,DE$3,0,DE$4,1)=$AN8))
),0),"")</f>
        <v>0</v>
      </c>
      <c r="DF8">
        <f ca="1">IFERROR(IF(N(ISNUMBER(DF$2)*$AN8)&gt;0,MIN($D$6,
SUMPRODUCT(N(OFFSET(AlleInstrumente!$C$1,DF$3,0,DF$4,1)=$AN8))
),0),"")</f>
        <v>0</v>
      </c>
      <c r="DG8">
        <f ca="1">IFERROR(IF(N(ISNUMBER(DG$2)*$AN8)&gt;0,MIN($D$6,
SUMPRODUCT(N(OFFSET(AlleInstrumente!$C$1,DG$3,0,DG$4,1)=$AN8))
),0),"")</f>
        <v>0</v>
      </c>
      <c r="DH8">
        <f ca="1">IFERROR(IF(N(ISNUMBER(DH$2)*$AN8)&gt;0,MIN($D$6,
SUMPRODUCT(N(OFFSET(AlleInstrumente!$C$1,DH$3,0,DH$4,1)=$AN8))
),0),"")</f>
        <v>0</v>
      </c>
      <c r="DI8">
        <f ca="1">IFERROR(IF(N(ISNUMBER(DI$2)*$AN8)&gt;0,MIN($D$6,
SUMPRODUCT(N(OFFSET(AlleInstrumente!$C$1,DI$3,0,DI$4,1)=$AN8))
),0),"")</f>
        <v>0</v>
      </c>
      <c r="DJ8">
        <f ca="1">IFERROR(IF(N(ISNUMBER(DJ$2)*$AN8)&gt;0,MIN($D$6,
SUMPRODUCT(N(OFFSET(AlleInstrumente!$C$1,DJ$3,0,DJ$4,1)=$AN8))
),0),"")</f>
        <v>0</v>
      </c>
      <c r="DK8">
        <f ca="1">IFERROR(IF(N(ISNUMBER(DK$2)*$AN8)&gt;0,MIN($D$6,
SUMPRODUCT(N(OFFSET(AlleInstrumente!$C$1,DK$3,0,DK$4,1)=$AN8))
),0),"")</f>
        <v>0</v>
      </c>
      <c r="DL8">
        <f ca="1">IFERROR(IF(N(ISNUMBER(DL$2)*$AN8)&gt;0,MIN($D$6,
SUMPRODUCT(N(OFFSET(AlleInstrumente!$C$1,DL$3,0,DL$4,1)=$AN8))
),0),"")</f>
        <v>0</v>
      </c>
      <c r="DM8">
        <f ca="1">IFERROR(IF(N(ISNUMBER(DM$2)*$AN8)&gt;0,MIN($D$6,
SUMPRODUCT(N(OFFSET(AlleInstrumente!$C$1,DM$3,0,DM$4,1)=$AN8))
),0),"")</f>
        <v>0</v>
      </c>
      <c r="DN8">
        <f ca="1">IFERROR(IF(N(ISNUMBER(DN$2)*$AN8)&gt;0,MIN($D$6,
SUMPRODUCT(N(OFFSET(AlleInstrumente!$C$1,DN$3,0,DN$4,1)=$AN8))
),0),"")</f>
        <v>0</v>
      </c>
      <c r="DO8">
        <f ca="1">IFERROR(IF(N(ISNUMBER(DO$2)*$AN8)&gt;0,MIN($D$6,
SUMPRODUCT(N(OFFSET(AlleInstrumente!$C$1,DO$3,0,DO$4,1)=$AN8))
),0),"")</f>
        <v>0</v>
      </c>
      <c r="DP8">
        <f ca="1">IFERROR(IF(N(ISNUMBER(DP$2)*$AN8)&gt;0,MIN($D$6,
SUMPRODUCT(N(OFFSET(AlleInstrumente!$C$1,DP$3,0,DP$4,1)=$AN8))
),0),"")</f>
        <v>0</v>
      </c>
      <c r="DQ8">
        <f ca="1">IFERROR(IF(N(ISNUMBER(DQ$2)*$AN8)&gt;0,MIN($D$6,
SUMPRODUCT(N(OFFSET(AlleInstrumente!$C$1,DQ$3,0,DQ$4,1)=$AN8))
),0),"")</f>
        <v>0</v>
      </c>
      <c r="DR8">
        <f ca="1">IFERROR(IF(N(ISNUMBER(DR$2)*$AN8)&gt;0,MIN($D$6,
SUMPRODUCT(N(OFFSET(AlleInstrumente!$C$1,DR$3,0,DR$4,1)=$AN8))
),0),"")</f>
        <v>0</v>
      </c>
      <c r="DS8">
        <f ca="1">IFERROR(IF(N(ISNUMBER(DS$2)*$AN8)&gt;0,MIN($D$6,
SUMPRODUCT(N(OFFSET(AlleInstrumente!$C$1,DS$3,0,DS$4,1)=$AN8))
),0),"")</f>
        <v>0</v>
      </c>
      <c r="DT8">
        <f ca="1">IFERROR(IF(N(ISNUMBER(DT$2)*$AN8)&gt;0,MIN($D$6,
SUMPRODUCT(N(OFFSET(AlleInstrumente!$C$1,DT$3,0,DT$4,1)=$AN8))
),0),"")</f>
        <v>0</v>
      </c>
      <c r="DU8">
        <f ca="1">IFERROR(IF(N(ISNUMBER(DU$2)*$AN8)&gt;0,MIN($D$6,
SUMPRODUCT(N(OFFSET(AlleInstrumente!$C$1,DU$3,0,DU$4,1)=$AN8))
),0),"")</f>
        <v>0</v>
      </c>
      <c r="DV8">
        <f ca="1">IFERROR(IF(N(ISNUMBER(DV$2)*$AN8)&gt;0,MIN($D$6,
SUMPRODUCT(N(OFFSET(AlleInstrumente!$C$1,DV$3,0,DV$4,1)=$AN8))
),0),"")</f>
        <v>0</v>
      </c>
      <c r="DW8">
        <f ca="1">IFERROR(IF(N(ISNUMBER(DW$2)*$AN8)&gt;0,MIN($D$6,
SUMPRODUCT(N(OFFSET(AlleInstrumente!$C$1,DW$3,0,DW$4,1)=$AN8))
),0),"")</f>
        <v>0</v>
      </c>
      <c r="DX8">
        <f ca="1">IFERROR(IF(N(ISNUMBER(DX$2)*$AN8)&gt;0,MIN($D$6,
SUMPRODUCT(N(OFFSET(AlleInstrumente!$C$1,DX$3,0,DX$4,1)=$AN8))
),0),"")</f>
        <v>0</v>
      </c>
      <c r="DY8">
        <f ca="1">IFERROR(IF(N(ISNUMBER(DY$2)*$AN8)&gt;0,MIN($D$6,
SUMPRODUCT(N(OFFSET(AlleInstrumente!$C$1,DY$3,0,DY$4,1)=$AN8))
),0),"")</f>
        <v>0</v>
      </c>
      <c r="DZ8">
        <f ca="1">IFERROR(IF(N(ISNUMBER(DZ$2)*$AN8)&gt;0,MIN($D$6,
SUMPRODUCT(N(OFFSET(AlleInstrumente!$C$1,DZ$3,0,DZ$4,1)=$AN8))
),0),"")</f>
        <v>0</v>
      </c>
      <c r="EA8">
        <f ca="1">IFERROR(IF(N(ISNUMBER(EA$2)*$AN8)&gt;0,MIN($D$6,
SUMPRODUCT(N(OFFSET(AlleInstrumente!$C$1,EA$3,0,EA$4,1)=$AN8))
),0),"")</f>
        <v>0</v>
      </c>
      <c r="EB8">
        <f ca="1">IFERROR(IF(N(ISNUMBER(EB$2)*$AN8)&gt;0,MIN($D$6,
SUMPRODUCT(N(OFFSET(AlleInstrumente!$C$1,EB$3,0,EB$4,1)=$AN8))
),0),"")</f>
        <v>0</v>
      </c>
      <c r="EC8">
        <f ca="1">IFERROR(IF(N(ISNUMBER(EC$2)*$AN8)&gt;0,MIN($D$6,
SUMPRODUCT(N(OFFSET(AlleInstrumente!$C$1,EC$3,0,EC$4,1)=$AN8))
),0),"")</f>
        <v>0</v>
      </c>
      <c r="ED8">
        <f ca="1">IFERROR(IF(N(ISNUMBER(ED$2)*$AN8)&gt;0,MIN($D$6,
SUMPRODUCT(N(OFFSET(AlleInstrumente!$C$1,ED$3,0,ED$4,1)=$AN8))
),0),"")</f>
        <v>0</v>
      </c>
      <c r="EE8">
        <f ca="1">IFERROR(IF(N(ISNUMBER(EE$2)*$AN8)&gt;0,MIN($D$6,
SUMPRODUCT(N(OFFSET(AlleInstrumente!$C$1,EE$3,0,EE$4,1)=$AN8))
),0),"")</f>
        <v>0</v>
      </c>
      <c r="EF8">
        <f ca="1">IFERROR(IF(N(ISNUMBER(EF$2)*$AN8)&gt;0,MIN($D$6,
SUMPRODUCT(N(OFFSET(AlleInstrumente!$C$1,EF$3,0,EF$4,1)=$AN8))
),0),"")</f>
        <v>0</v>
      </c>
      <c r="EG8">
        <f ca="1">IFERROR(IF(N(ISNUMBER(EG$2)*$AN8)&gt;0,MIN($D$6,
SUMPRODUCT(N(OFFSET(AlleInstrumente!$C$1,EG$3,0,EG$4,1)=$AN8))
),0),"")</f>
        <v>0</v>
      </c>
      <c r="EH8">
        <f ca="1">IFERROR(IF(N(ISNUMBER(EH$2)*$AN8)&gt;0,MIN($D$6,
SUMPRODUCT(N(OFFSET(AlleInstrumente!$C$1,EH$3,0,EH$4,1)=$AN8))
),0),"")</f>
        <v>0</v>
      </c>
      <c r="EI8">
        <f ca="1">IFERROR(IF(N(ISNUMBER(EI$2)*$AN8)&gt;0,MIN($D$6,
SUMPRODUCT(N(OFFSET(AlleInstrumente!$C$1,EI$3,0,EI$4,1)=$AN8))
),0),"")</f>
        <v>0</v>
      </c>
      <c r="EJ8">
        <f ca="1">IFERROR(IF(N(ISNUMBER(EJ$2)*$AN8)&gt;0,MIN($D$6,
SUMPRODUCT(N(OFFSET(AlleInstrumente!$C$1,EJ$3,0,EJ$4,1)=$AN8))
),0),"")</f>
        <v>0</v>
      </c>
      <c r="EK8">
        <f ca="1">IFERROR(IF(N(ISNUMBER(EK$2)*$AN8)&gt;0,MIN($D$6,
SUMPRODUCT(N(OFFSET(AlleInstrumente!$C$1,EK$3,0,EK$4,1)=$AN8))
),0),"")</f>
        <v>0</v>
      </c>
      <c r="EL8">
        <f ca="1">IFERROR(IF(N(ISNUMBER(EL$2)*$AN8)&gt;0,MIN($D$6,
SUMPRODUCT(N(OFFSET(AlleInstrumente!$C$1,EL$3,0,EL$4,1)=$AN8))
),0),"")</f>
        <v>0</v>
      </c>
      <c r="EM8">
        <f ca="1">IFERROR(IF(N(ISNUMBER(EM$2)*$AN8)&gt;0,MIN($D$6,
SUMPRODUCT(N(OFFSET(AlleInstrumente!$C$1,EM$3,0,EM$4,1)=$AN8))
),0),"")</f>
        <v>0</v>
      </c>
      <c r="EN8">
        <f ca="1">IFERROR(IF(N(ISNUMBER(EN$2)*$AN8)&gt;0,MIN($D$6,
SUMPRODUCT(N(OFFSET(AlleInstrumente!$C$1,EN$3,0,EN$4,1)=$AN8))
),0),"")</f>
        <v>0</v>
      </c>
      <c r="EO8">
        <f ca="1">IFERROR(IF(N(ISNUMBER(EO$2)*$AN8)&gt;0,MIN($D$6,
SUMPRODUCT(N(OFFSET(AlleInstrumente!$C$1,EO$3,0,EO$4,1)=$AN8))
),0),"")</f>
        <v>0</v>
      </c>
      <c r="EP8">
        <f ca="1">IFERROR(IF(N(ISNUMBER(EP$2)*$AN8)&gt;0,MIN($D$6,
SUMPRODUCT(N(OFFSET(AlleInstrumente!$C$1,EP$3,0,EP$4,1)=$AN8))
),0),"")</f>
        <v>0</v>
      </c>
      <c r="EQ8">
        <f ca="1">IFERROR(IF(N(ISNUMBER(EQ$2)*$AN8)&gt;0,MIN($D$6,
SUMPRODUCT(N(OFFSET(AlleInstrumente!$C$1,EQ$3,0,EQ$4,1)=$AN8))
),0),"")</f>
        <v>0</v>
      </c>
      <c r="ER8">
        <f ca="1">IFERROR(IF(N(ISNUMBER(ER$2)*$AN8)&gt;0,MIN($D$6,
SUMPRODUCT(N(OFFSET(AlleInstrumente!$C$1,ER$3,0,ER$4,1)=$AN8))
),0),"")</f>
        <v>0</v>
      </c>
      <c r="ES8">
        <f ca="1">IFERROR(IF(N(ISNUMBER(ES$2)*$AN8)&gt;0,MIN($D$6,
SUMPRODUCT(N(OFFSET(AlleInstrumente!$C$1,ES$3,0,ES$4,1)=$AN8))
),0),"")</f>
        <v>0</v>
      </c>
      <c r="ET8">
        <f ca="1">IFERROR(IF(N(ISNUMBER(ET$2)*$AN8)&gt;0,MIN($D$6,
SUMPRODUCT(N(OFFSET(AlleInstrumente!$C$1,ET$3,0,ET$4,1)=$AN8))
),0),"")</f>
        <v>0</v>
      </c>
      <c r="EU8">
        <f ca="1">IFERROR(IF(N(ISNUMBER(EU$2)*$AN8)&gt;0,MIN($D$6,
SUMPRODUCT(N(OFFSET(AlleInstrumente!$C$1,EU$3,0,EU$4,1)=$AN8))
),0),"")</f>
        <v>0</v>
      </c>
      <c r="EV8">
        <f ca="1">IFERROR(IF(N(ISNUMBER(EV$2)*$AN8)&gt;0,MIN($D$6,
SUMPRODUCT(N(OFFSET(AlleInstrumente!$C$1,EV$3,0,EV$4,1)=$AN8))
),0),"")</f>
        <v>0</v>
      </c>
      <c r="EW8">
        <f ca="1">IFERROR(IF(N(ISNUMBER(EW$2)*$AN8)&gt;0,MIN($D$6,
SUMPRODUCT(N(OFFSET(AlleInstrumente!$C$1,EW$3,0,EW$4,1)=$AN8))
),0),"")</f>
        <v>0</v>
      </c>
      <c r="EX8">
        <f ca="1">IFERROR(IF(N(ISNUMBER(EX$2)*$AN8)&gt;0,MIN($D$6,
SUMPRODUCT(N(OFFSET(AlleInstrumente!$C$1,EX$3,0,EX$4,1)=$AN8))
),0),"")</f>
        <v>0</v>
      </c>
      <c r="EY8">
        <f ca="1">IFERROR(IF(N(ISNUMBER(EY$2)*$AN8)&gt;0,MIN($D$6,
SUMPRODUCT(N(OFFSET(AlleInstrumente!$C$1,EY$3,0,EY$4,1)=$AN8))
),0),"")</f>
        <v>0</v>
      </c>
      <c r="EZ8">
        <f ca="1">IFERROR(IF(N(ISNUMBER(EZ$2)*$AN8)&gt;0,MIN($D$6,
SUMPRODUCT(N(OFFSET(AlleInstrumente!$C$1,EZ$3,0,EZ$4,1)=$AN8))
),0),"")</f>
        <v>0</v>
      </c>
      <c r="FA8">
        <f ca="1">IFERROR(IF(N(ISNUMBER(FA$2)*$AN8)&gt;0,MIN($D$6,
SUMPRODUCT(N(OFFSET(AlleInstrumente!$C$1,FA$3,0,FA$4,1)=$AN8))
),0),"")</f>
        <v>0</v>
      </c>
      <c r="FB8">
        <f ca="1">IFERROR(IF(N(ISNUMBER(FB$2)*$AN8)&gt;0,MIN($D$6,
SUMPRODUCT(N(OFFSET(AlleInstrumente!$C$1,FB$3,0,FB$4,1)=$AN8))
),0),"")</f>
        <v>0</v>
      </c>
      <c r="FC8">
        <f ca="1">IFERROR(IF(N(ISNUMBER(FC$2)*$AN8)&gt;0,MIN($D$6,
SUMPRODUCT(N(OFFSET(AlleInstrumente!$C$1,FC$3,0,FC$4,1)=$AN8))
),0),"")</f>
        <v>0</v>
      </c>
      <c r="FD8">
        <f ca="1">IFERROR(IF(N(ISNUMBER(FD$2)*$AN8)&gt;0,MIN($D$6,
SUMPRODUCT(N(OFFSET(AlleInstrumente!$C$1,FD$3,0,FD$4,1)=$AN8))
),0),"")</f>
        <v>0</v>
      </c>
      <c r="FE8">
        <f ca="1">IFERROR(IF(N(ISNUMBER(FE$2)*$AN8)&gt;0,MIN($D$6,
SUMPRODUCT(N(OFFSET(AlleInstrumente!$C$1,FE$3,0,FE$4,1)=$AN8))
),0),"")</f>
        <v>0</v>
      </c>
      <c r="FF8">
        <f ca="1">IFERROR(IF(N(ISNUMBER(FF$2)*$AN8)&gt;0,MIN($D$6,
SUMPRODUCT(N(OFFSET(AlleInstrumente!$C$1,FF$3,0,FF$4,1)=$AN8))
),0),"")</f>
        <v>0</v>
      </c>
      <c r="FG8">
        <f ca="1">IFERROR(IF(N(ISNUMBER(FG$2)*$AN8)&gt;0,MIN($D$6,
SUMPRODUCT(N(OFFSET(AlleInstrumente!$C$1,FG$3,0,FG$4,1)=$AN8))
),0),"")</f>
        <v>0</v>
      </c>
      <c r="FH8">
        <f ca="1">IFERROR(IF(N(ISNUMBER(FH$2)*$AN8)&gt;0,MIN($D$6,
SUMPRODUCT(N(OFFSET(AlleInstrumente!$C$1,FH$3,0,FH$4,1)=$AN8))
),0),"")</f>
        <v>0</v>
      </c>
      <c r="FI8">
        <f ca="1">IFERROR(IF(N(ISNUMBER(FI$2)*$AN8)&gt;0,MIN($D$6,
SUMPRODUCT(N(OFFSET(AlleInstrumente!$C$1,FI$3,0,FI$4,1)=$AN8))
),0),"")</f>
        <v>0</v>
      </c>
      <c r="FJ8">
        <f ca="1">IFERROR(IF(N(ISNUMBER(FJ$2)*$AN8)&gt;0,MIN($D$6,
SUMPRODUCT(N(OFFSET(AlleInstrumente!$C$1,FJ$3,0,FJ$4,1)=$AN8))
),0),"")</f>
        <v>0</v>
      </c>
      <c r="FK8">
        <f ca="1">IFERROR(IF(N(ISNUMBER(FK$2)*$AN8)&gt;0,MIN($D$6,
SUMPRODUCT(N(OFFSET(AlleInstrumente!$C$1,FK$3,0,FK$4,1)=$AN8))
),0),"")</f>
        <v>0</v>
      </c>
      <c r="FL8">
        <f ca="1">IFERROR(IF(N(ISNUMBER(FL$2)*$AN8)&gt;0,MIN($D$6,
SUMPRODUCT(N(OFFSET(AlleInstrumente!$C$1,FL$3,0,FL$4,1)=$AN8))
),0),"")</f>
        <v>0</v>
      </c>
      <c r="FM8">
        <f ca="1">IFERROR(IF(N(ISNUMBER(FM$2)*$AN8)&gt;0,MIN($D$6,
SUMPRODUCT(N(OFFSET(AlleInstrumente!$C$1,FM$3,0,FM$4,1)=$AN8))
),0),"")</f>
        <v>0</v>
      </c>
      <c r="FN8">
        <f ca="1">IFERROR(IF(N(ISNUMBER(FN$2)*$AN8)&gt;0,MIN($D$6,
SUMPRODUCT(N(OFFSET(AlleInstrumente!$C$1,FN$3,0,FN$4,1)=$AN8))
),0),"")</f>
        <v>0</v>
      </c>
      <c r="FO8">
        <f ca="1">IFERROR(IF(N(ISNUMBER(FO$2)*$AN8)&gt;0,MIN($D$6,
SUMPRODUCT(N(OFFSET(AlleInstrumente!$C$1,FO$3,0,FO$4,1)=$AN8))
),0),"")</f>
        <v>0</v>
      </c>
      <c r="FP8">
        <f ca="1">IFERROR(IF(N(ISNUMBER(FP$2)*$AN8)&gt;0,MIN($D$6,
SUMPRODUCT(N(OFFSET(AlleInstrumente!$C$1,FP$3,0,FP$4,1)=$AN8))
),0),"")</f>
        <v>0</v>
      </c>
      <c r="FQ8">
        <f ca="1">IFERROR(IF(N(ISNUMBER(FQ$2)*$AN8)&gt;0,MIN($D$6,
SUMPRODUCT(N(OFFSET(AlleInstrumente!$C$1,FQ$3,0,FQ$4,1)=$AN8))
),0),"")</f>
        <v>0</v>
      </c>
      <c r="FR8">
        <f ca="1">IFERROR(IF(N(ISNUMBER(FR$2)*$AN8)&gt;0,MIN($D$6,
SUMPRODUCT(N(OFFSET(AlleInstrumente!$C$1,FR$3,0,FR$4,1)=$AN8))
),0),"")</f>
        <v>0</v>
      </c>
      <c r="FS8">
        <f ca="1">IFERROR(IF(N(ISNUMBER(FS$2)*$AN8)&gt;0,MIN($D$6,
SUMPRODUCT(N(OFFSET(AlleInstrumente!$C$1,FS$3,0,FS$4,1)=$AN8))
),0),"")</f>
        <v>0</v>
      </c>
      <c r="FT8">
        <f ca="1">IFERROR(IF(N(ISNUMBER(FT$2)*$AN8)&gt;0,MIN($D$6,
SUMPRODUCT(N(OFFSET(AlleInstrumente!$C$1,FT$3,0,FT$4,1)=$AN8))
),0),"")</f>
        <v>0</v>
      </c>
      <c r="FU8">
        <f ca="1">IFERROR(IF(N(ISNUMBER(FU$2)*$AN8)&gt;0,MIN($D$6,
SUMPRODUCT(N(OFFSET(AlleInstrumente!$C$1,FU$3,0,FU$4,1)=$AN8))
),0),"")</f>
        <v>0</v>
      </c>
      <c r="FV8">
        <f ca="1">IFERROR(IF(N(ISNUMBER(FV$2)*$AN8)&gt;0,MIN($D$6,
SUMPRODUCT(N(OFFSET(AlleInstrumente!$C$1,FV$3,0,FV$4,1)=$AN8))
),0),"")</f>
        <v>0</v>
      </c>
      <c r="FW8">
        <f ca="1">IFERROR(IF(N(ISNUMBER(FW$2)*$AN8)&gt;0,MIN($D$6,
SUMPRODUCT(N(OFFSET(AlleInstrumente!$C$1,FW$3,0,FW$4,1)=$AN8))
),0),"")</f>
        <v>0</v>
      </c>
      <c r="FX8">
        <f ca="1">IFERROR(IF(N(ISNUMBER(FX$2)*$AN8)&gt;0,MIN($D$6,
SUMPRODUCT(N(OFFSET(AlleInstrumente!$C$1,FX$3,0,FX$4,1)=$AN8))
),0),"")</f>
        <v>0</v>
      </c>
      <c r="FY8">
        <f ca="1">IFERROR(IF(N(ISNUMBER(FY$2)*$AN8)&gt;0,MIN($D$6,
SUMPRODUCT(N(OFFSET(AlleInstrumente!$C$1,FY$3,0,FY$4,1)=$AN8))
),0),"")</f>
        <v>0</v>
      </c>
      <c r="FZ8">
        <f ca="1">IFERROR(IF(N(ISNUMBER(FZ$2)*$AN8)&gt;0,MIN($D$6,
SUMPRODUCT(N(OFFSET(AlleInstrumente!$C$1,FZ$3,0,FZ$4,1)=$AN8))
),0),"")</f>
        <v>0</v>
      </c>
      <c r="GA8">
        <f ca="1">IFERROR(IF(N(ISNUMBER(GA$2)*$AN8)&gt;0,MIN($D$6,
SUMPRODUCT(N(OFFSET(AlleInstrumente!$C$1,GA$3,0,GA$4,1)=$AN8))
),0),"")</f>
        <v>0</v>
      </c>
      <c r="GB8">
        <f ca="1">IFERROR(IF(N(ISNUMBER(GB$2)*$AN8)&gt;0,MIN($D$6,
SUMPRODUCT(N(OFFSET(AlleInstrumente!$C$1,GB$3,0,GB$4,1)=$AN8))
),0),"")</f>
        <v>0</v>
      </c>
      <c r="GC8">
        <f ca="1">IFERROR(IF(N(ISNUMBER(GC$2)*$AN8)&gt;0,MIN($D$6,
SUMPRODUCT(N(OFFSET(AlleInstrumente!$C$1,GC$3,0,GC$4,1)=$AN8))
),0),"")</f>
        <v>0</v>
      </c>
      <c r="GD8">
        <f ca="1">IFERROR(IF(N(ISNUMBER(GD$2)*$AN8)&gt;0,MIN($D$6,
SUMPRODUCT(N(OFFSET(AlleInstrumente!$C$1,GD$3,0,GD$4,1)=$AN8))
),0),"")</f>
        <v>0</v>
      </c>
      <c r="GE8">
        <f ca="1">IFERROR(IF(N(ISNUMBER(GE$2)*$AN8)&gt;0,MIN($D$6,
SUMPRODUCT(N(OFFSET(AlleInstrumente!$C$1,GE$3,0,GE$4,1)=$AN8))
),0),"")</f>
        <v>0</v>
      </c>
      <c r="GF8">
        <f ca="1">IFERROR(IF(N(ISNUMBER(GF$2)*$AN8)&gt;0,MIN($D$6,
SUMPRODUCT(N(OFFSET(AlleInstrumente!$C$1,GF$3,0,GF$4,1)=$AN8))
),0),"")</f>
        <v>0</v>
      </c>
      <c r="GG8">
        <f ca="1">IFERROR(IF(N(ISNUMBER(GG$2)*$AN8)&gt;0,MIN($D$6,
SUMPRODUCT(N(OFFSET(AlleInstrumente!$C$1,GG$3,0,GG$4,1)=$AN8))
),0),"")</f>
        <v>0</v>
      </c>
      <c r="GH8">
        <f ca="1">IFERROR(IF(N(ISNUMBER(GH$2)*$AN8)&gt;0,MIN($D$6,
SUMPRODUCT(N(OFFSET(AlleInstrumente!$C$1,GH$3,0,GH$4,1)=$AN8))
),0),"")</f>
        <v>0</v>
      </c>
      <c r="GI8">
        <f ca="1">IFERROR(IF(N(ISNUMBER(GI$2)*$AN8)&gt;0,MIN($D$6,
SUMPRODUCT(N(OFFSET(AlleInstrumente!$C$1,GI$3,0,GI$4,1)=$AN8))
),0),"")</f>
        <v>0</v>
      </c>
      <c r="GJ8">
        <f ca="1">IFERROR(IF(N(ISNUMBER(GJ$2)*$AN8)&gt;0,MIN($D$6,
SUMPRODUCT(N(OFFSET(AlleInstrumente!$C$1,GJ$3,0,GJ$4,1)=$AN8))
),0),"")</f>
        <v>0</v>
      </c>
      <c r="GK8">
        <f ca="1">IFERROR(IF(N(ISNUMBER(GK$2)*$AN8)&gt;0,MIN($D$6,
SUMPRODUCT(N(OFFSET(AlleInstrumente!$C$1,GK$3,0,GK$4,1)=$AN8))
),0),"")</f>
        <v>0</v>
      </c>
      <c r="GL8">
        <f ca="1">IFERROR(IF(N(ISNUMBER(GL$2)*$AN8)&gt;0,MIN($D$6,
SUMPRODUCT(N(OFFSET(AlleInstrumente!$C$1,GL$3,0,GL$4,1)=$AN8))
),0),"")</f>
        <v>0</v>
      </c>
      <c r="GM8">
        <f ca="1">IFERROR(IF(N(ISNUMBER(GM$2)*$AN8)&gt;0,MIN($D$6,
SUMPRODUCT(N(OFFSET(AlleInstrumente!$C$1,GM$3,0,GM$4,1)=$AN8))
),0),"")</f>
        <v>0</v>
      </c>
      <c r="GN8">
        <f ca="1">IFERROR(IF(N(ISNUMBER(GN$2)*$AN8)&gt;0,MIN($D$6,
SUMPRODUCT(N(OFFSET(AlleInstrumente!$C$1,GN$3,0,GN$4,1)=$AN8))
),0),"")</f>
        <v>0</v>
      </c>
      <c r="GO8">
        <f ca="1">IFERROR(IF(N(ISNUMBER(GO$2)*$AN8)&gt;0,MIN($D$6,
SUMPRODUCT(N(OFFSET(AlleInstrumente!$C$1,GO$3,0,GO$4,1)=$AN8))
),0),"")</f>
        <v>0</v>
      </c>
      <c r="GP8">
        <f ca="1">IFERROR(IF(N(ISNUMBER(GP$2)*$AN8)&gt;0,MIN($D$6,
SUMPRODUCT(N(OFFSET(AlleInstrumente!$C$1,GP$3,0,GP$4,1)=$AN8))
),0),"")</f>
        <v>0</v>
      </c>
      <c r="GQ8">
        <f ca="1">IFERROR(IF(N(ISNUMBER(GQ$2)*$AN8)&gt;0,MIN($D$6,
SUMPRODUCT(N(OFFSET(AlleInstrumente!$C$1,GQ$3,0,GQ$4,1)=$AN8))
),0),"")</f>
        <v>0</v>
      </c>
      <c r="GR8">
        <f ca="1">IFERROR(IF(N(ISNUMBER(GR$2)*$AN8)&gt;0,MIN($D$6,
SUMPRODUCT(N(OFFSET(AlleInstrumente!$C$1,GR$3,0,GR$4,1)=$AN8))
),0),"")</f>
        <v>0</v>
      </c>
      <c r="GS8">
        <f ca="1">IFERROR(IF(N(ISNUMBER(GS$2)*$AN8)&gt;0,MIN($D$6,
SUMPRODUCT(N(OFFSET(AlleInstrumente!$C$1,GS$3,0,GS$4,1)=$AN8))
),0),"")</f>
        <v>0</v>
      </c>
      <c r="GT8">
        <f ca="1">IFERROR(IF(N(ISNUMBER(GT$2)*$AN8)&gt;0,MIN($D$6,
SUMPRODUCT(N(OFFSET(AlleInstrumente!$C$1,GT$3,0,GT$4,1)=$AN8))
),0),"")</f>
        <v>0</v>
      </c>
      <c r="GU8">
        <f ca="1">IFERROR(IF(N(ISNUMBER(GU$2)*$AN8)&gt;0,MIN($D$6,
SUMPRODUCT(N(OFFSET(AlleInstrumente!$C$1,GU$3,0,GU$4,1)=$AN8))
),0),"")</f>
        <v>0</v>
      </c>
      <c r="GV8">
        <f ca="1">IFERROR(IF(N(ISNUMBER(GV$2)*$AN8)&gt;0,MIN($D$6,
SUMPRODUCT(N(OFFSET(AlleInstrumente!$C$1,GV$3,0,GV$4,1)=$AN8))
),0),"")</f>
        <v>0</v>
      </c>
      <c r="GW8">
        <f ca="1">IFERROR(IF(N(ISNUMBER(GW$2)*$AN8)&gt;0,MIN($D$6,
SUMPRODUCT(N(OFFSET(AlleInstrumente!$C$1,GW$3,0,GW$4,1)=$AN8))
),0),"")</f>
        <v>0</v>
      </c>
      <c r="GX8">
        <f ca="1">IFERROR(IF(N(ISNUMBER(GX$2)*$AN8)&gt;0,MIN($D$6,
SUMPRODUCT(N(OFFSET(AlleInstrumente!$C$1,GX$3,0,GX$4,1)=$AN8))
),0),"")</f>
        <v>0</v>
      </c>
      <c r="GY8">
        <f ca="1">IFERROR(IF(N(ISNUMBER(GY$2)*$AN8)&gt;0,MIN($D$6,
SUMPRODUCT(N(OFFSET(AlleInstrumente!$C$1,GY$3,0,GY$4,1)=$AN8))
),0),"")</f>
        <v>0</v>
      </c>
      <c r="GZ8">
        <f ca="1">IFERROR(IF(N(ISNUMBER(GZ$2)*$AN8)&gt;0,MIN($D$6,
SUMPRODUCT(N(OFFSET(AlleInstrumente!$C$1,GZ$3,0,GZ$4,1)=$AN8))
),0),"")</f>
        <v>0</v>
      </c>
      <c r="HA8">
        <f ca="1">IFERROR(IF(N(ISNUMBER(HA$2)*$AN8)&gt;0,MIN($D$6,
SUMPRODUCT(N(OFFSET(AlleInstrumente!$C$1,HA$3,0,HA$4,1)=$AN8))
),0),"")</f>
        <v>0</v>
      </c>
      <c r="HB8">
        <f ca="1">IFERROR(IF(N(ISNUMBER(HB$2)*$AN8)&gt;0,MIN($D$6,
SUMPRODUCT(N(OFFSET(AlleInstrumente!$C$1,HB$3,0,HB$4,1)=$AN8))
),0),"")</f>
        <v>0</v>
      </c>
      <c r="HC8">
        <f ca="1">IFERROR(IF(N(ISNUMBER(HC$2)*$AN8)&gt;0,MIN($D$6,
SUMPRODUCT(N(OFFSET(AlleInstrumente!$C$1,HC$3,0,HC$4,1)=$AN8))
),0),"")</f>
        <v>0</v>
      </c>
      <c r="HD8">
        <f ca="1">IFERROR(IF(N(ISNUMBER(HD$2)*$AN8)&gt;0,MIN($D$6,
SUMPRODUCT(N(OFFSET(AlleInstrumente!$C$1,HD$3,0,HD$4,1)=$AN8))
),0),"")</f>
        <v>0</v>
      </c>
      <c r="HE8">
        <f ca="1">IFERROR(IF(N(ISNUMBER(HE$2)*$AN8)&gt;0,MIN($D$6,
SUMPRODUCT(N(OFFSET(AlleInstrumente!$C$1,HE$3,0,HE$4,1)=$AN8))
),0),"")</f>
        <v>0</v>
      </c>
      <c r="HF8">
        <f ca="1">IFERROR(IF(N(ISNUMBER(HF$2)*$AN8)&gt;0,MIN($D$6,
SUMPRODUCT(N(OFFSET(AlleInstrumente!$C$1,HF$3,0,HF$4,1)=$AN8))
),0),"")</f>
        <v>0</v>
      </c>
      <c r="HG8">
        <f ca="1">IFERROR(IF(N(ISNUMBER(HG$2)*$AN8)&gt;0,MIN($D$6,
SUMPRODUCT(N(OFFSET(AlleInstrumente!$C$1,HG$3,0,HG$4,1)=$AN8))
),0),"")</f>
        <v>0</v>
      </c>
      <c r="HH8">
        <f ca="1">IFERROR(IF(N(ISNUMBER(HH$2)*$AN8)&gt;0,MIN($D$6,
SUMPRODUCT(N(OFFSET(AlleInstrumente!$C$1,HH$3,0,HH$4,1)=$AN8))
),0),"")</f>
        <v>0</v>
      </c>
      <c r="HI8">
        <f ca="1">IFERROR(IF(N(ISNUMBER(HI$2)*$AN8)&gt;0,MIN($D$6,
SUMPRODUCT(N(OFFSET(AlleInstrumente!$C$1,HI$3,0,HI$4,1)=$AN8))
),0),"")</f>
        <v>0</v>
      </c>
      <c r="HJ8">
        <f ca="1">IFERROR(IF(N(ISNUMBER(HJ$2)*$AN8)&gt;0,MIN($D$6,
SUMPRODUCT(N(OFFSET(AlleInstrumente!$C$1,HJ$3,0,HJ$4,1)=$AN8))
),0),"")</f>
        <v>0</v>
      </c>
      <c r="HK8">
        <f ca="1">IFERROR(IF(N(ISNUMBER(HK$2)*$AN8)&gt;0,MIN($D$6,
SUMPRODUCT(N(OFFSET(AlleInstrumente!$C$1,HK$3,0,HK$4,1)=$AN8))
),0),"")</f>
        <v>0</v>
      </c>
      <c r="HL8">
        <f ca="1">IFERROR(IF(N(ISNUMBER(HL$2)*$AN8)&gt;0,MIN($D$6,
SUMPRODUCT(N(OFFSET(AlleInstrumente!$C$1,HL$3,0,HL$4,1)=$AN8))
),0),"")</f>
        <v>0</v>
      </c>
      <c r="HM8">
        <f ca="1">IFERROR(IF(N(ISNUMBER(HM$2)*$AN8)&gt;0,MIN($D$6,
SUMPRODUCT(N(OFFSET(AlleInstrumente!$C$1,HM$3,0,HM$4,1)=$AN8))
),0),"")</f>
        <v>0</v>
      </c>
      <c r="HN8">
        <f ca="1">IFERROR(IF(N(ISNUMBER(HN$2)*$AN8)&gt;0,MIN($D$6,
SUMPRODUCT(N(OFFSET(AlleInstrumente!$C$1,HN$3,0,HN$4,1)=$AN8))
),0),"")</f>
        <v>0</v>
      </c>
      <c r="HO8">
        <f ca="1">IFERROR(IF(N(ISNUMBER(HO$2)*$AN8)&gt;0,MIN($D$6,
SUMPRODUCT(N(OFFSET(AlleInstrumente!$C$1,HO$3,0,HO$4,1)=$AN8))
),0),"")</f>
        <v>0</v>
      </c>
      <c r="HP8">
        <f ca="1">IFERROR(IF(N(ISNUMBER(HP$2)*$AN8)&gt;0,MIN($D$6,
SUMPRODUCT(N(OFFSET(AlleInstrumente!$C$1,HP$3,0,HP$4,1)=$AN8))
),0),"")</f>
        <v>0</v>
      </c>
      <c r="HQ8">
        <f ca="1">IFERROR(IF(N(ISNUMBER(HQ$2)*$AN8)&gt;0,MIN($D$6,
SUMPRODUCT(N(OFFSET(AlleInstrumente!$C$1,HQ$3,0,HQ$4,1)=$AN8))
),0),"")</f>
        <v>0</v>
      </c>
      <c r="HR8">
        <f ca="1">IFERROR(IF(N(ISNUMBER(HR$2)*$AN8)&gt;0,MIN($D$6,
SUMPRODUCT(N(OFFSET(AlleInstrumente!$C$1,HR$3,0,HR$4,1)=$AN8))
),0),"")</f>
        <v>0</v>
      </c>
      <c r="HS8">
        <f ca="1">IFERROR(IF(N(ISNUMBER(HS$2)*$AN8)&gt;0,MIN($D$6,
SUMPRODUCT(N(OFFSET(AlleInstrumente!$C$1,HS$3,0,HS$4,1)=$AN8))
),0),"")</f>
        <v>0</v>
      </c>
      <c r="HT8">
        <f ca="1">IFERROR(IF(N(ISNUMBER(HT$2)*$AN8)&gt;0,MIN($D$6,
SUMPRODUCT(N(OFFSET(AlleInstrumente!$C$1,HT$3,0,HT$4,1)=$AN8))
),0),"")</f>
        <v>0</v>
      </c>
      <c r="HU8">
        <f ca="1">IFERROR(IF(N(ISNUMBER(HU$2)*$AN8)&gt;0,MIN($D$6,
SUMPRODUCT(N(OFFSET(AlleInstrumente!$C$1,HU$3,0,HU$4,1)=$AN8))
),0),"")</f>
        <v>0</v>
      </c>
      <c r="HV8">
        <f ca="1">IFERROR(IF(N(ISNUMBER(HV$2)*$AN8)&gt;0,MIN($D$6,
SUMPRODUCT(N(OFFSET(AlleInstrumente!$C$1,HV$3,0,HV$4,1)=$AN8))
),0),"")</f>
        <v>0</v>
      </c>
      <c r="HW8">
        <f ca="1">IFERROR(IF(N(ISNUMBER(HW$2)*$AN8)&gt;0,MIN($D$6,
SUMPRODUCT(N(OFFSET(AlleInstrumente!$C$1,HW$3,0,HW$4,1)=$AN8))
),0),"")</f>
        <v>0</v>
      </c>
      <c r="HX8">
        <f ca="1">IFERROR(IF(N(ISNUMBER(HX$2)*$AN8)&gt;0,MIN($D$6,
SUMPRODUCT(N(OFFSET(AlleInstrumente!$C$1,HX$3,0,HX$4,1)=$AN8))
),0),"")</f>
        <v>0</v>
      </c>
      <c r="HY8">
        <f ca="1">IFERROR(IF(N(ISNUMBER(HY$2)*$AN8)&gt;0,MIN($D$6,
SUMPRODUCT(N(OFFSET(AlleInstrumente!$C$1,HY$3,0,HY$4,1)=$AN8))
),0),"")</f>
        <v>0</v>
      </c>
      <c r="HZ8">
        <f ca="1">IFERROR(IF(N(ISNUMBER(HZ$2)*$AN8)&gt;0,MIN($D$6,
SUMPRODUCT(N(OFFSET(AlleInstrumente!$C$1,HZ$3,0,HZ$4,1)=$AN8))
),0),"")</f>
        <v>0</v>
      </c>
      <c r="IA8">
        <f ca="1">IFERROR(IF(N(ISNUMBER(IA$2)*$AN8)&gt;0,MIN($D$6,
SUMPRODUCT(N(OFFSET(AlleInstrumente!$C$1,IA$3,0,IA$4,1)=$AN8))
),0),"")</f>
        <v>0</v>
      </c>
      <c r="IB8">
        <f ca="1">IFERROR(IF(N(ISNUMBER(IB$2)*$AN8)&gt;0,MIN($D$6,
SUMPRODUCT(N(OFFSET(AlleInstrumente!$C$1,IB$3,0,IB$4,1)=$AN8))
),0),"")</f>
        <v>0</v>
      </c>
      <c r="IC8">
        <f ca="1">IFERROR(IF(N(ISNUMBER(IC$2)*$AN8)&gt;0,MIN($D$6,
SUMPRODUCT(N(OFFSET(AlleInstrumente!$C$1,IC$3,0,IC$4,1)=$AN8))
),0),"")</f>
        <v>0</v>
      </c>
      <c r="ID8">
        <f ca="1">IFERROR(IF(N(ISNUMBER(ID$2)*$AN8)&gt;0,MIN($D$6,
SUMPRODUCT(N(OFFSET(AlleInstrumente!$C$1,ID$3,0,ID$4,1)=$AN8))
),0),"")</f>
        <v>0</v>
      </c>
      <c r="IE8">
        <f ca="1">IFERROR(IF(N(ISNUMBER(IE$2)*$AN8)&gt;0,MIN($D$6,
SUMPRODUCT(N(OFFSET(AlleInstrumente!$C$1,IE$3,0,IE$4,1)=$AN8))
),0),"")</f>
        <v>0</v>
      </c>
      <c r="IF8">
        <f ca="1">IFERROR(IF(N(ISNUMBER(IF$2)*$AN8)&gt;0,MIN($D$6,
SUMPRODUCT(N(OFFSET(AlleInstrumente!$C$1,IF$3,0,IF$4,1)=$AN8))
),0),"")</f>
        <v>0</v>
      </c>
      <c r="IG8">
        <f ca="1">IFERROR(IF(N(ISNUMBER(IG$2)*$AN8)&gt;0,MIN($D$6,
SUMPRODUCT(N(OFFSET(AlleInstrumente!$C$1,IG$3,0,IG$4,1)=$AN8))
),0),"")</f>
        <v>0</v>
      </c>
      <c r="IH8">
        <f ca="1">IFERROR(IF(N(ISNUMBER(IH$2)*$AN8)&gt;0,MIN($D$6,
SUMPRODUCT(N(OFFSET(AlleInstrumente!$C$1,IH$3,0,IH$4,1)=$AN8))
),0),"")</f>
        <v>0</v>
      </c>
      <c r="II8">
        <f ca="1">IFERROR(IF(N(ISNUMBER(II$2)*$AN8)&gt;0,MIN($D$6,
SUMPRODUCT(N(OFFSET(AlleInstrumente!$C$1,II$3,0,II$4,1)=$AN8))
),0),"")</f>
        <v>0</v>
      </c>
      <c r="IJ8">
        <f ca="1">IFERROR(IF(N(ISNUMBER(IJ$2)*$AN8)&gt;0,MIN($D$6,
SUMPRODUCT(N(OFFSET(AlleInstrumente!$C$1,IJ$3,0,IJ$4,1)=$AN8))
),0),"")</f>
        <v>0</v>
      </c>
      <c r="IK8">
        <f ca="1">IFERROR(IF(N(ISNUMBER(IK$2)*$AN8)&gt;0,MIN($D$6,
SUMPRODUCT(N(OFFSET(AlleInstrumente!$C$1,IK$3,0,IK$4,1)=$AN8))
),0),"")</f>
        <v>0</v>
      </c>
      <c r="IL8">
        <f ca="1">IFERROR(IF(N(ISNUMBER(IL$2)*$AN8)&gt;0,MIN($D$6,
SUMPRODUCT(N(OFFSET(AlleInstrumente!$C$1,IL$3,0,IL$4,1)=$AN8))
),0),"")</f>
        <v>0</v>
      </c>
      <c r="IM8">
        <f ca="1">IFERROR(IF(N(ISNUMBER(IM$2)*$AN8)&gt;0,MIN($D$6,
SUMPRODUCT(N(OFFSET(AlleInstrumente!$C$1,IM$3,0,IM$4,1)=$AN8))
),0),"")</f>
        <v>0</v>
      </c>
      <c r="IN8">
        <f ca="1">IFERROR(IF(N(ISNUMBER(IN$2)*$AN8)&gt;0,MIN($D$6,
SUMPRODUCT(N(OFFSET(AlleInstrumente!$C$1,IN$3,0,IN$4,1)=$AN8))
),0),"")</f>
        <v>0</v>
      </c>
      <c r="IO8">
        <f ca="1">IFERROR(IF(N(ISNUMBER(IO$2)*$AN8)&gt;0,MIN($D$6,
SUMPRODUCT(N(OFFSET(AlleInstrumente!$C$1,IO$3,0,IO$4,1)=$AN8))
),0),"")</f>
        <v>0</v>
      </c>
      <c r="IP8">
        <f ca="1">IFERROR(IF(N(ISNUMBER(IP$2)*$AN8)&gt;0,MIN($D$6,
SUMPRODUCT(N(OFFSET(AlleInstrumente!$C$1,IP$3,0,IP$4,1)=$AN8))
),0),"")</f>
        <v>0</v>
      </c>
      <c r="IQ8">
        <f ca="1">IFERROR(IF(N(ISNUMBER(IQ$2)*$AN8)&gt;0,MIN($D$6,
SUMPRODUCT(N(OFFSET(AlleInstrumente!$C$1,IQ$3,0,IQ$4,1)=$AN8))
),0),"")</f>
        <v>0</v>
      </c>
      <c r="IR8">
        <f ca="1">IFERROR(IF(N(ISNUMBER(IR$2)*$AN8)&gt;0,MIN($D$6,
SUMPRODUCT(N(OFFSET(AlleInstrumente!$C$1,IR$3,0,IR$4,1)=$AN8))
),0),"")</f>
        <v>0</v>
      </c>
      <c r="IS8">
        <f ca="1">IFERROR(IF(N(ISNUMBER(IS$2)*$AN8)&gt;0,MIN($D$6,
SUMPRODUCT(N(OFFSET(AlleInstrumente!$C$1,IS$3,0,IS$4,1)=$AN8))
),0),"")</f>
        <v>0</v>
      </c>
      <c r="IT8">
        <f ca="1">IFERROR(IF(N(ISNUMBER(IT$2)*$AN8)&gt;0,MIN($D$6,
SUMPRODUCT(N(OFFSET(AlleInstrumente!$C$1,IT$3,0,IT$4,1)=$AN8))
),0),"")</f>
        <v>0</v>
      </c>
      <c r="IU8">
        <f ca="1">IFERROR(IF(N(ISNUMBER(IU$2)*$AN8)&gt;0,MIN($D$6,
SUMPRODUCT(N(OFFSET(AlleInstrumente!$C$1,IU$3,0,IU$4,1)=$AN8))
),0),"")</f>
        <v>0</v>
      </c>
      <c r="IV8">
        <f ca="1">IFERROR(IF(N(ISNUMBER(IV$2)*$AN8)&gt;0,MIN($D$6,
SUMPRODUCT(N(OFFSET(AlleInstrumente!$C$1,IV$3,0,IV$4,1)=$AN8))
),0),"")</f>
        <v>0</v>
      </c>
      <c r="IW8">
        <f ca="1">IFERROR(IF(N(ISNUMBER(IW$2)*$AN8)&gt;0,MIN($D$6,
SUMPRODUCT(N(OFFSET(AlleInstrumente!$C$1,IW$3,0,IW$4,1)=$AN8))
),0),"")</f>
        <v>0</v>
      </c>
      <c r="IX8">
        <f ca="1">IFERROR(IF(N(ISNUMBER(IX$2)*$AN8)&gt;0,MIN($D$6,
SUMPRODUCT(N(OFFSET(AlleInstrumente!$C$1,IX$3,0,IX$4,1)=$AN8))
),0),"")</f>
        <v>0</v>
      </c>
      <c r="IY8">
        <f ca="1">IFERROR(IF(N(ISNUMBER(IY$2)*$AN8)&gt;0,MIN($D$6,
SUMPRODUCT(N(OFFSET(AlleInstrumente!$C$1,IY$3,0,IY$4,1)=$AN8))
),0),"")</f>
        <v>0</v>
      </c>
      <c r="IZ8">
        <f ca="1">IFERROR(IF(N(ISNUMBER(IZ$2)*$AN8)&gt;0,MIN($D$6,
SUMPRODUCT(N(OFFSET(AlleInstrumente!$C$1,IZ$3,0,IZ$4,1)=$AN8))
),0),"")</f>
        <v>0</v>
      </c>
      <c r="JA8">
        <f ca="1">IFERROR(IF(N(ISNUMBER(JA$2)*$AN8)&gt;0,MIN($D$6,
SUMPRODUCT(N(OFFSET(AlleInstrumente!$C$1,JA$3,0,JA$4,1)=$AN8))
),0),"")</f>
        <v>0</v>
      </c>
      <c r="JB8">
        <f ca="1">IFERROR(IF(N(ISNUMBER(JB$2)*$AN8)&gt;0,MIN($D$6,
SUMPRODUCT(N(OFFSET(AlleInstrumente!$C$1,JB$3,0,JB$4,1)=$AN8))
),0),"")</f>
        <v>0</v>
      </c>
      <c r="JC8">
        <f ca="1">IFERROR(IF(N(ISNUMBER(JC$2)*$AN8)&gt;0,MIN($D$6,
SUMPRODUCT(N(OFFSET(AlleInstrumente!$C$1,JC$3,0,JC$4,1)=$AN8))
),0),"")</f>
        <v>0</v>
      </c>
      <c r="JD8">
        <f ca="1">IFERROR(IF(N(ISNUMBER(JD$2)*$AN8)&gt;0,MIN($D$6,
SUMPRODUCT(N(OFFSET(AlleInstrumente!$C$1,JD$3,0,JD$4,1)=$AN8))
),0),"")</f>
        <v>0</v>
      </c>
      <c r="JE8">
        <f ca="1">IFERROR(IF(N(ISNUMBER(JE$2)*$AN8)&gt;0,MIN($D$6,
SUMPRODUCT(N(OFFSET(AlleInstrumente!$C$1,JE$3,0,JE$4,1)=$AN8))
),0),"")</f>
        <v>0</v>
      </c>
      <c r="JF8">
        <f ca="1">IFERROR(IF(N(ISNUMBER(JF$2)*$AN8)&gt;0,MIN($D$6,
SUMPRODUCT(N(OFFSET(AlleInstrumente!$C$1,JF$3,0,JF$4,1)=$AN8))
),0),"")</f>
        <v>0</v>
      </c>
      <c r="JG8">
        <f ca="1">IFERROR(IF(N(ISNUMBER(JG$2)*$AN8)&gt;0,MIN($D$6,
SUMPRODUCT(N(OFFSET(AlleInstrumente!$C$1,JG$3,0,JG$4,1)=$AN8))
),0),"")</f>
        <v>0</v>
      </c>
      <c r="JH8">
        <f ca="1">IFERROR(IF(N(ISNUMBER(JH$2)*$AN8)&gt;0,MIN($D$6,
SUMPRODUCT(N(OFFSET(AlleInstrumente!$C$1,JH$3,0,JH$4,1)=$AN8))
),0),"")</f>
        <v>0</v>
      </c>
      <c r="JI8">
        <f ca="1">IFERROR(IF(N(ISNUMBER(JI$2)*$AN8)&gt;0,MIN($D$6,
SUMPRODUCT(N(OFFSET(AlleInstrumente!$C$1,JI$3,0,JI$4,1)=$AN8))
),0),"")</f>
        <v>0</v>
      </c>
      <c r="JJ8">
        <f ca="1">IFERROR(IF(N(ISNUMBER(JJ$2)*$AN8)&gt;0,MIN($D$6,
SUMPRODUCT(N(OFFSET(AlleInstrumente!$C$1,JJ$3,0,JJ$4,1)=$AN8))
),0),"")</f>
        <v>0</v>
      </c>
      <c r="JK8">
        <f ca="1">IFERROR(IF(N(ISNUMBER(JK$2)*$AN8)&gt;0,MIN($D$6,
SUMPRODUCT(N(OFFSET(AlleInstrumente!$C$1,JK$3,0,JK$4,1)=$AN8))
),0),"")</f>
        <v>0</v>
      </c>
      <c r="JL8">
        <f ca="1">IFERROR(IF(N(ISNUMBER(JL$2)*$AN8)&gt;0,MIN($D$6,
SUMPRODUCT(N(OFFSET(AlleInstrumente!$C$1,JL$3,0,JL$4,1)=$AN8))
),0),"")</f>
        <v>0</v>
      </c>
      <c r="JM8">
        <f ca="1">IFERROR(IF(N(ISNUMBER(JM$2)*$AN8)&gt;0,MIN($D$6,
SUMPRODUCT(N(OFFSET(AlleInstrumente!$C$1,JM$3,0,JM$4,1)=$AN8))
),0),"")</f>
        <v>0</v>
      </c>
      <c r="JN8">
        <f ca="1">IFERROR(IF(N(ISNUMBER(JN$2)*$AN8)&gt;0,MIN($D$6,
SUMPRODUCT(N(OFFSET(AlleInstrumente!$C$1,JN$3,0,JN$4,1)=$AN8))
),0),"")</f>
        <v>0</v>
      </c>
      <c r="JO8">
        <f ca="1">IFERROR(IF(N(ISNUMBER(JO$2)*$AN8)&gt;0,MIN($D$6,
SUMPRODUCT(N(OFFSET(AlleInstrumente!$C$1,JO$3,0,JO$4,1)=$AN8))
),0),"")</f>
        <v>0</v>
      </c>
      <c r="JP8">
        <f ca="1">IFERROR(IF(N(ISNUMBER(JP$2)*$AN8)&gt;0,MIN($D$6,
SUMPRODUCT(N(OFFSET(AlleInstrumente!$C$1,JP$3,0,JP$4,1)=$AN8))
),0),"")</f>
        <v>0</v>
      </c>
      <c r="JQ8">
        <f ca="1">IFERROR(IF(N(ISNUMBER(JQ$2)*$AN8)&gt;0,MIN($D$6,
SUMPRODUCT(N(OFFSET(AlleInstrumente!$C$1,JQ$3,0,JQ$4,1)=$AN8))
),0),"")</f>
        <v>0</v>
      </c>
      <c r="JR8">
        <f ca="1">IFERROR(IF(N(ISNUMBER(JR$2)*$AN8)&gt;0,MIN($D$6,
SUMPRODUCT(N(OFFSET(AlleInstrumente!$C$1,JR$3,0,JR$4,1)=$AN8))
),0),"")</f>
        <v>0</v>
      </c>
      <c r="JS8">
        <f ca="1">IFERROR(IF(N(ISNUMBER(JS$2)*$AN8)&gt;0,MIN($D$6,
SUMPRODUCT(N(OFFSET(AlleInstrumente!$C$1,JS$3,0,JS$4,1)=$AN8))
),0),"")</f>
        <v>0</v>
      </c>
      <c r="JT8">
        <f ca="1">IFERROR(IF(N(ISNUMBER(JT$2)*$AN8)&gt;0,MIN($D$6,
SUMPRODUCT(N(OFFSET(AlleInstrumente!$C$1,JT$3,0,JT$4,1)=$AN8))
),0),"")</f>
        <v>0</v>
      </c>
      <c r="JU8">
        <f ca="1">IFERROR(IF(N(ISNUMBER(JU$2)*$AN8)&gt;0,MIN($D$6,
SUMPRODUCT(N(OFFSET(AlleInstrumente!$C$1,JU$3,0,JU$4,1)=$AN8))
),0),"")</f>
        <v>0</v>
      </c>
      <c r="JV8">
        <f ca="1">IFERROR(IF(N(ISNUMBER(JV$2)*$AN8)&gt;0,MIN($D$6,
SUMPRODUCT(N(OFFSET(AlleInstrumente!$C$1,JV$3,0,JV$4,1)=$AN8))
),0),"")</f>
        <v>0</v>
      </c>
      <c r="JW8">
        <f ca="1">IFERROR(IF(N(ISNUMBER(JW$2)*$AN8)&gt;0,MIN($D$6,
SUMPRODUCT(N(OFFSET(AlleInstrumente!$C$1,JW$3,0,JW$4,1)=$AN8))
),0),"")</f>
        <v>0</v>
      </c>
      <c r="JX8">
        <f ca="1">IFERROR(IF(N(ISNUMBER(JX$2)*$AN8)&gt;0,MIN($D$6,
SUMPRODUCT(N(OFFSET(AlleInstrumente!$C$1,JX$3,0,JX$4,1)=$AN8))
),0),"")</f>
        <v>0</v>
      </c>
      <c r="JY8">
        <f ca="1">IFERROR(IF(N(ISNUMBER(JY$2)*$AN8)&gt;0,MIN($D$6,
SUMPRODUCT(N(OFFSET(AlleInstrumente!$C$1,JY$3,0,JY$4,1)=$AN8))
),0),"")</f>
        <v>0</v>
      </c>
      <c r="JZ8">
        <f ca="1">IFERROR(IF(N(ISNUMBER(JZ$2)*$AN8)&gt;0,MIN($D$6,
SUMPRODUCT(N(OFFSET(AlleInstrumente!$C$1,JZ$3,0,JZ$4,1)=$AN8))
),0),"")</f>
        <v>0</v>
      </c>
      <c r="KA8">
        <f ca="1">IFERROR(IF(N(ISNUMBER(KA$2)*$AN8)&gt;0,MIN($D$6,
SUMPRODUCT(N(OFFSET(AlleInstrumente!$C$1,KA$3,0,KA$4,1)=$AN8))
),0),"")</f>
        <v>0</v>
      </c>
      <c r="KB8">
        <f ca="1">IFERROR(IF(N(ISNUMBER(KB$2)*$AN8)&gt;0,MIN($D$6,
SUMPRODUCT(N(OFFSET(AlleInstrumente!$C$1,KB$3,0,KB$4,1)=$AN8))
),0),"")</f>
        <v>0</v>
      </c>
      <c r="KC8">
        <f ca="1">IFERROR(IF(N(ISNUMBER(KC$2)*$AN8)&gt;0,MIN($D$6,
SUMPRODUCT(N(OFFSET(AlleInstrumente!$C$1,KC$3,0,KC$4,1)=$AN8))
),0),"")</f>
        <v>0</v>
      </c>
      <c r="KD8">
        <f ca="1">IFERROR(IF(N(ISNUMBER(KD$2)*$AN8)&gt;0,MIN($D$6,
SUMPRODUCT(N(OFFSET(AlleInstrumente!$C$1,KD$3,0,KD$4,1)=$AN8))
),0),"")</f>
        <v>0</v>
      </c>
      <c r="KE8">
        <f ca="1">IFERROR(IF(N(ISNUMBER(KE$2)*$AN8)&gt;0,MIN($D$6,
SUMPRODUCT(N(OFFSET(AlleInstrumente!$C$1,KE$3,0,KE$4,1)=$AN8))
),0),"")</f>
        <v>0</v>
      </c>
      <c r="KF8">
        <f ca="1">IFERROR(IF(N(ISNUMBER(KF$2)*$AN8)&gt;0,MIN($D$6,
SUMPRODUCT(N(OFFSET(AlleInstrumente!$C$1,KF$3,0,KF$4,1)=$AN8))
),0),"")</f>
        <v>0</v>
      </c>
      <c r="KG8">
        <f ca="1">IFERROR(IF(N(ISNUMBER(KG$2)*$AN8)&gt;0,MIN($D$6,
SUMPRODUCT(N(OFFSET(AlleInstrumente!$C$1,KG$3,0,KG$4,1)=$AN8))
),0),"")</f>
        <v>0</v>
      </c>
      <c r="KH8">
        <f ca="1">IFERROR(IF(N(ISNUMBER(KH$2)*$AN8)&gt;0,MIN($D$6,
SUMPRODUCT(N(OFFSET(AlleInstrumente!$C$1,KH$3,0,KH$4,1)=$AN8))
),0),"")</f>
        <v>0</v>
      </c>
      <c r="KI8">
        <f ca="1">IFERROR(IF(N(ISNUMBER(KI$2)*$AN8)&gt;0,MIN($D$6,
SUMPRODUCT(N(OFFSET(AlleInstrumente!$C$1,KI$3,0,KI$4,1)=$AN8))
),0),"")</f>
        <v>0</v>
      </c>
      <c r="KJ8">
        <f ca="1">IFERROR(IF(N(ISNUMBER(KJ$2)*$AN8)&gt;0,MIN($D$6,
SUMPRODUCT(N(OFFSET(AlleInstrumente!$C$1,KJ$3,0,KJ$4,1)=$AN8))
),0),"")</f>
        <v>0</v>
      </c>
      <c r="KK8">
        <f ca="1">IFERROR(IF(N(ISNUMBER(KK$2)*$AN8)&gt;0,MIN($D$6,
SUMPRODUCT(N(OFFSET(AlleInstrumente!$C$1,KK$3,0,KK$4,1)=$AN8))
),0),"")</f>
        <v>0</v>
      </c>
      <c r="KL8">
        <f ca="1">IFERROR(IF(N(ISNUMBER(KL$2)*$AN8)&gt;0,MIN($D$6,
SUMPRODUCT(N(OFFSET(AlleInstrumente!$C$1,KL$3,0,KL$4,1)=$AN8))
),0),"")</f>
        <v>0</v>
      </c>
      <c r="KM8">
        <f ca="1">IFERROR(IF(N(ISNUMBER(KM$2)*$AN8)&gt;0,MIN($D$6,
SUMPRODUCT(N(OFFSET(AlleInstrumente!$C$1,KM$3,0,KM$4,1)=$AN8))
),0),"")</f>
        <v>0</v>
      </c>
      <c r="KN8">
        <f ca="1">IFERROR(IF(N(ISNUMBER(KN$2)*$AN8)&gt;0,MIN($D$6,
SUMPRODUCT(N(OFFSET(AlleInstrumente!$C$1,KN$3,0,KN$4,1)=$AN8))
),0),"")</f>
        <v>0</v>
      </c>
      <c r="KO8">
        <f ca="1">IFERROR(IF(N(ISNUMBER(KO$2)*$AN8)&gt;0,MIN($D$6,
SUMPRODUCT(N(OFFSET(AlleInstrumente!$C$1,KO$3,0,KO$4,1)=$AN8))
),0),"")</f>
        <v>0</v>
      </c>
      <c r="KP8">
        <f ca="1">IFERROR(IF(N(ISNUMBER(KP$2)*$AN8)&gt;0,MIN($D$6,
SUMPRODUCT(N(OFFSET(AlleInstrumente!$C$1,KP$3,0,KP$4,1)=$AN8))
),0),"")</f>
        <v>0</v>
      </c>
      <c r="KQ8">
        <f ca="1">IFERROR(IF(N(ISNUMBER(KQ$2)*$AN8)&gt;0,MIN($D$6,
SUMPRODUCT(N(OFFSET(AlleInstrumente!$C$1,KQ$3,0,KQ$4,1)=$AN8))
),0),"")</f>
        <v>0</v>
      </c>
      <c r="KR8">
        <f ca="1">IFERROR(IF(N(ISNUMBER(KR$2)*$AN8)&gt;0,MIN($D$6,
SUMPRODUCT(N(OFFSET(AlleInstrumente!$C$1,KR$3,0,KR$4,1)=$AN8))
),0),"")</f>
        <v>0</v>
      </c>
      <c r="KS8">
        <f ca="1">IFERROR(IF(N(ISNUMBER(KS$2)*$AN8)&gt;0,MIN($D$6,
SUMPRODUCT(N(OFFSET(AlleInstrumente!$C$1,KS$3,0,KS$4,1)=$AN8))
),0),"")</f>
        <v>0</v>
      </c>
      <c r="KT8">
        <f ca="1">IFERROR(IF(N(ISNUMBER(KT$2)*$AN8)&gt;0,MIN($D$6,
SUMPRODUCT(N(OFFSET(AlleInstrumente!$C$1,KT$3,0,KT$4,1)=$AN8))
),0),"")</f>
        <v>0</v>
      </c>
      <c r="KU8">
        <f ca="1">IFERROR(IF(N(ISNUMBER(KU$2)*$AN8)&gt;0,MIN($D$6,
SUMPRODUCT(N(OFFSET(AlleInstrumente!$C$1,KU$3,0,KU$4,1)=$AN8))
),0),"")</f>
        <v>0</v>
      </c>
      <c r="KV8">
        <f ca="1">IFERROR(IF(N(ISNUMBER(KV$2)*$AN8)&gt;0,MIN($D$6,
SUMPRODUCT(N(OFFSET(AlleInstrumente!$C$1,KV$3,0,KV$4,1)=$AN8))
),0),"")</f>
        <v>0</v>
      </c>
      <c r="KW8">
        <f ca="1">IFERROR(IF(N(ISNUMBER(KW$2)*$AN8)&gt;0,MIN($D$6,
SUMPRODUCT(N(OFFSET(AlleInstrumente!$C$1,KW$3,0,KW$4,1)=$AN8))
),0),"")</f>
        <v>0</v>
      </c>
      <c r="KX8">
        <f ca="1">IFERROR(IF(N(ISNUMBER(KX$2)*$AN8)&gt;0,MIN($D$6,
SUMPRODUCT(N(OFFSET(AlleInstrumente!$C$1,KX$3,0,KX$4,1)=$AN8))
),0),"")</f>
        <v>0</v>
      </c>
      <c r="KY8">
        <f ca="1">IFERROR(IF(N(ISNUMBER(KY$2)*$AN8)&gt;0,MIN($D$6,
SUMPRODUCT(N(OFFSET(AlleInstrumente!$C$1,KY$3,0,KY$4,1)=$AN8))
),0),"")</f>
        <v>0</v>
      </c>
      <c r="KZ8">
        <f ca="1">IFERROR(IF(N(ISNUMBER(KZ$2)*$AN8)&gt;0,MIN($D$6,
SUMPRODUCT(N(OFFSET(AlleInstrumente!$C$1,KZ$3,0,KZ$4,1)=$AN8))
),0),"")</f>
        <v>0</v>
      </c>
      <c r="LA8">
        <f ca="1">IFERROR(IF(N(ISNUMBER(LA$2)*$AN8)&gt;0,MIN($D$6,
SUMPRODUCT(N(OFFSET(AlleInstrumente!$C$1,LA$3,0,LA$4,1)=$AN8))
),0),"")</f>
        <v>0</v>
      </c>
      <c r="LB8">
        <f ca="1">IFERROR(IF(N(ISNUMBER(LB$2)*$AN8)&gt;0,MIN($D$6,
SUMPRODUCT(N(OFFSET(AlleInstrumente!$C$1,LB$3,0,LB$4,1)=$AN8))
),0),"")</f>
        <v>0</v>
      </c>
      <c r="LC8">
        <f ca="1">IFERROR(IF(N(ISNUMBER(LC$2)*$AN8)&gt;0,MIN($D$6,
SUMPRODUCT(N(OFFSET(AlleInstrumente!$C$1,LC$3,0,LC$4,1)=$AN8))
),0),"")</f>
        <v>0</v>
      </c>
      <c r="LD8">
        <f ca="1">IFERROR(IF(N(ISNUMBER(LD$2)*$AN8)&gt;0,MIN($D$6,
SUMPRODUCT(N(OFFSET(AlleInstrumente!$C$1,LD$3,0,LD$4,1)=$AN8))
),0),"")</f>
        <v>0</v>
      </c>
      <c r="LE8">
        <f ca="1">IFERROR(IF(N(ISNUMBER(LE$2)*$AN8)&gt;0,MIN($D$6,
SUMPRODUCT(N(OFFSET(AlleInstrumente!$C$1,LE$3,0,LE$4,1)=$AN8))
),0),"")</f>
        <v>0</v>
      </c>
      <c r="LF8">
        <f ca="1">IFERROR(IF(N(ISNUMBER(LF$2)*$AN8)&gt;0,MIN($D$6,
SUMPRODUCT(N(OFFSET(AlleInstrumente!$C$1,LF$3,0,LF$4,1)=$AN8))
),0),"")</f>
        <v>0</v>
      </c>
      <c r="LG8">
        <f ca="1">IFERROR(IF(N(ISNUMBER(LG$2)*$AN8)&gt;0,MIN($D$6,
SUMPRODUCT(N(OFFSET(AlleInstrumente!$C$1,LG$3,0,LG$4,1)=$AN8))
),0),"")</f>
        <v>0</v>
      </c>
      <c r="LH8">
        <f ca="1">IFERROR(IF(N(ISNUMBER(LH$2)*$AN8)&gt;0,MIN($D$6,
SUMPRODUCT(N(OFFSET(AlleInstrumente!$C$1,LH$3,0,LH$4,1)=$AN8))
),0),"")</f>
        <v>0</v>
      </c>
      <c r="LI8">
        <f ca="1">IFERROR(IF(N(ISNUMBER(LI$2)*$AN8)&gt;0,MIN($D$6,
SUMPRODUCT(N(OFFSET(AlleInstrumente!$C$1,LI$3,0,LI$4,1)=$AN8))
),0),"")</f>
        <v>0</v>
      </c>
      <c r="LJ8">
        <f ca="1">IFERROR(IF(N(ISNUMBER(LJ$2)*$AN8)&gt;0,MIN($D$6,
SUMPRODUCT(N(OFFSET(AlleInstrumente!$C$1,LJ$3,0,LJ$4,1)=$AN8))
),0),"")</f>
        <v>0</v>
      </c>
      <c r="LK8">
        <f ca="1">IFERROR(IF(N(ISNUMBER(LK$2)*$AN8)&gt;0,MIN($D$6,
SUMPRODUCT(N(OFFSET(AlleInstrumente!$C$1,LK$3,0,LK$4,1)=$AN8))
),0),"")</f>
        <v>0</v>
      </c>
      <c r="LL8">
        <f ca="1">IFERROR(IF(N(ISNUMBER(LL$2)*$AN8)&gt;0,MIN($D$6,
SUMPRODUCT(N(OFFSET(AlleInstrumente!$C$1,LL$3,0,LL$4,1)=$AN8))
),0),"")</f>
        <v>0</v>
      </c>
      <c r="LM8">
        <f ca="1">IFERROR(IF(N(ISNUMBER(LM$2)*$AN8)&gt;0,MIN($D$6,
SUMPRODUCT(N(OFFSET(AlleInstrumente!$C$1,LM$3,0,LM$4,1)=$AN8))
),0),"")</f>
        <v>0</v>
      </c>
      <c r="LN8">
        <f ca="1">IFERROR(IF(N(ISNUMBER(LN$2)*$AN8)&gt;0,MIN($D$6,
SUMPRODUCT(N(OFFSET(AlleInstrumente!$C$1,LN$3,0,LN$4,1)=$AN8))
),0),"")</f>
        <v>0</v>
      </c>
      <c r="LO8">
        <f ca="1">IFERROR(IF(N(ISNUMBER(LO$2)*$AN8)&gt;0,MIN($D$6,
SUMPRODUCT(N(OFFSET(AlleInstrumente!$C$1,LO$3,0,LO$4,1)=$AN8))
),0),"")</f>
        <v>0</v>
      </c>
      <c r="LP8">
        <f ca="1">IFERROR(IF(N(ISNUMBER(LP$2)*$AN8)&gt;0,MIN($D$6,
SUMPRODUCT(N(OFFSET(AlleInstrumente!$C$1,LP$3,0,LP$4,1)=$AN8))
),0),"")</f>
        <v>0</v>
      </c>
      <c r="LQ8">
        <f ca="1">IFERROR(IF(N(ISNUMBER(LQ$2)*$AN8)&gt;0,MIN($D$6,
SUMPRODUCT(N(OFFSET(AlleInstrumente!$C$1,LQ$3,0,LQ$4,1)=$AN8))
),0),"")</f>
        <v>0</v>
      </c>
      <c r="LR8">
        <f ca="1">IFERROR(IF(N(ISNUMBER(LR$2)*$AN8)&gt;0,MIN($D$6,
SUMPRODUCT(N(OFFSET(AlleInstrumente!$C$1,LR$3,0,LR$4,1)=$AN8))
),0),"")</f>
        <v>0</v>
      </c>
      <c r="LS8">
        <f ca="1">IFERROR(IF(N(ISNUMBER(LS$2)*$AN8)&gt;0,MIN($D$6,
SUMPRODUCT(N(OFFSET(AlleInstrumente!$C$1,LS$3,0,LS$4,1)=$AN8))
),0),"")</f>
        <v>0</v>
      </c>
      <c r="LT8">
        <f ca="1">IFERROR(IF(N(ISNUMBER(LT$2)*$AN8)&gt;0,MIN($D$6,
SUMPRODUCT(N(OFFSET(AlleInstrumente!$C$1,LT$3,0,LT$4,1)=$AN8))
),0),"")</f>
        <v>0</v>
      </c>
      <c r="LU8">
        <f ca="1">IFERROR(IF(N(ISNUMBER(LU$2)*$AN8)&gt;0,MIN($D$6,
SUMPRODUCT(N(OFFSET(AlleInstrumente!$C$1,LU$3,0,LU$4,1)=$AN8))
),0),"")</f>
        <v>0</v>
      </c>
      <c r="LV8">
        <f ca="1">IFERROR(IF(N(ISNUMBER(LV$2)*$AN8)&gt;0,MIN($D$6,
SUMPRODUCT(N(OFFSET(AlleInstrumente!$C$1,LV$3,0,LV$4,1)=$AN8))
),0),"")</f>
        <v>0</v>
      </c>
      <c r="LW8">
        <f ca="1">IFERROR(IF(N(ISNUMBER(LW$2)*$AN8)&gt;0,MIN($D$6,
SUMPRODUCT(N(OFFSET(AlleInstrumente!$C$1,LW$3,0,LW$4,1)=$AN8))
),0),"")</f>
        <v>0</v>
      </c>
      <c r="LX8">
        <f ca="1">IFERROR(IF(N(ISNUMBER(LX$2)*$AN8)&gt;0,MIN($D$6,
SUMPRODUCT(N(OFFSET(AlleInstrumente!$C$1,LX$3,0,LX$4,1)=$AN8))
),0),"")</f>
        <v>0</v>
      </c>
      <c r="LY8">
        <f ca="1">IFERROR(IF(N(ISNUMBER(LY$2)*$AN8)&gt;0,MIN($D$6,
SUMPRODUCT(N(OFFSET(AlleInstrumente!$C$1,LY$3,0,LY$4,1)=$AN8))
),0),"")</f>
        <v>0</v>
      </c>
      <c r="LZ8">
        <f ca="1">IFERROR(IF(N(ISNUMBER(LZ$2)*$AN8)&gt;0,MIN($D$6,
SUMPRODUCT(N(OFFSET(AlleInstrumente!$C$1,LZ$3,0,LZ$4,1)=$AN8))
),0),"")</f>
        <v>0</v>
      </c>
      <c r="MA8">
        <f ca="1">IFERROR(IF(N(ISNUMBER(MA$2)*$AN8)&gt;0,MIN($D$6,
SUMPRODUCT(N(OFFSET(AlleInstrumente!$C$1,MA$3,0,MA$4,1)=$AN8))
),0),"")</f>
        <v>0</v>
      </c>
      <c r="MB8">
        <f ca="1">IFERROR(IF(N(ISNUMBER(MB$2)*$AN8)&gt;0,MIN($D$6,
SUMPRODUCT(N(OFFSET(AlleInstrumente!$C$1,MB$3,0,MB$4,1)=$AN8))
),0),"")</f>
        <v>0</v>
      </c>
      <c r="MC8">
        <f ca="1">IFERROR(IF(N(ISNUMBER(MC$2)*$AN8)&gt;0,MIN($D$6,
SUMPRODUCT(N(OFFSET(AlleInstrumente!$C$1,MC$3,0,MC$4,1)=$AN8))
),0),"")</f>
        <v>0</v>
      </c>
      <c r="MD8">
        <f ca="1">IFERROR(IF(N(ISNUMBER(MD$2)*$AN8)&gt;0,MIN($D$6,
SUMPRODUCT(N(OFFSET(AlleInstrumente!$C$1,MD$3,0,MD$4,1)=$AN8))
),0),"")</f>
        <v>0</v>
      </c>
      <c r="ME8">
        <f ca="1">IFERROR(IF(N(ISNUMBER(ME$2)*$AN8)&gt;0,MIN($D$6,
SUMPRODUCT(N(OFFSET(AlleInstrumente!$C$1,ME$3,0,ME$4,1)=$AN8))
),0),"")</f>
        <v>0</v>
      </c>
      <c r="MF8">
        <f ca="1">IFERROR(IF(N(ISNUMBER(MF$2)*$AN8)&gt;0,MIN($D$6,
SUMPRODUCT(N(OFFSET(AlleInstrumente!$C$1,MF$3,0,MF$4,1)=$AN8))
),0),"")</f>
        <v>0</v>
      </c>
    </row>
    <row r="9" spans="1:344" x14ac:dyDescent="0.25">
      <c r="A9" s="40" t="s">
        <v>120</v>
      </c>
      <c r="B9" s="40" t="s">
        <v>1</v>
      </c>
      <c r="C9" s="40" t="s">
        <v>117</v>
      </c>
      <c r="D9" s="40" t="s">
        <v>119</v>
      </c>
      <c r="E9" s="40"/>
      <c r="G9">
        <f t="shared" ca="1" si="25"/>
        <v>18</v>
      </c>
      <c r="H9">
        <f t="shared" ca="1" si="45"/>
        <v>32</v>
      </c>
      <c r="I9">
        <f t="shared" ca="1" si="26"/>
        <v>432</v>
      </c>
      <c r="J9" t="str">
        <f t="shared" ca="1" si="27"/>
        <v>Mitarbeiterjahresgespräch</v>
      </c>
      <c r="K9">
        <f t="shared" ca="1" si="28"/>
        <v>26</v>
      </c>
      <c r="L9">
        <f t="array" aca="1" ref="L9" ca="1">IF(ISNUMBER(L8),IF(ISNUMBER($K8),$L8,IF($L8&gt;$L$2,MAX(IF(OFFSET($S$6,0,0,_Instrument_count,1)&lt;$L8,OFFSET($S$6,0,0,_Instrument_count,1),$L$2)),"")),"")</f>
        <v>0.7</v>
      </c>
      <c r="N9" t="str">
        <f t="shared" ca="1" si="46"/>
        <v/>
      </c>
      <c r="P9" s="40">
        <f t="shared" ca="1" si="29"/>
        <v>9</v>
      </c>
      <c r="Q9" s="40" t="str">
        <f t="shared" ca="1" si="30"/>
        <v>Teamarbeit</v>
      </c>
      <c r="R9">
        <f t="shared" ca="1" si="31"/>
        <v>49</v>
      </c>
      <c r="S9">
        <f t="shared" ca="1" si="47"/>
        <v>0.55000000000000004</v>
      </c>
      <c r="T9">
        <f t="shared" ca="1" si="32"/>
        <v>1</v>
      </c>
      <c r="U9" t="b">
        <f t="shared" ca="1" si="48"/>
        <v>0</v>
      </c>
      <c r="V9" t="b">
        <f t="shared" ca="1" si="33"/>
        <v>0</v>
      </c>
      <c r="X9" t="b">
        <f t="shared" ca="1" si="34"/>
        <v>1</v>
      </c>
      <c r="Y9" s="76">
        <f t="shared" ca="1" si="35"/>
        <v>0.4</v>
      </c>
      <c r="AA9" t="b">
        <f t="shared" ca="1" si="36"/>
        <v>0</v>
      </c>
      <c r="AB9" s="76">
        <f t="shared" ca="1" si="37"/>
        <v>1</v>
      </c>
      <c r="AD9" t="b">
        <f t="shared" ca="1" si="38"/>
        <v>1</v>
      </c>
      <c r="AE9" s="76">
        <f t="shared" ca="1" si="39"/>
        <v>1</v>
      </c>
      <c r="AG9" t="b">
        <f t="shared" ca="1" si="40"/>
        <v>0</v>
      </c>
      <c r="AH9" s="76">
        <f t="shared" ca="1" si="41"/>
        <v>1</v>
      </c>
      <c r="AI9" s="76"/>
      <c r="AJ9" t="b">
        <f t="shared" ca="1" si="49"/>
        <v>0</v>
      </c>
      <c r="AK9" s="76">
        <f t="shared" ca="1" si="50"/>
        <v>1</v>
      </c>
      <c r="AM9" t="str">
        <f ca="1">IF(ISNUMBER(Index!$K8),Index!$N8,"")</f>
        <v>Anreiz- und Motivationssysteme</v>
      </c>
      <c r="AN9">
        <f ca="1">IF(ISNUMBER(Index!$K8),Index!$K8,"")</f>
        <v>4</v>
      </c>
      <c r="AO9">
        <f ca="1">IF(ISNUMBER(AN9),Index!$M8,"")</f>
        <v>1</v>
      </c>
      <c r="AP9">
        <f t="shared" ca="1" si="42"/>
        <v>1</v>
      </c>
      <c r="AQ9">
        <f t="shared" ca="1" si="43"/>
        <v>0</v>
      </c>
      <c r="AR9">
        <f t="shared" ca="1" si="44"/>
        <v>1</v>
      </c>
      <c r="AS9">
        <f ca="1">IFERROR(IF(N(ISNUMBER(AS$2)*$AN9)&gt;0,MIN($D$6,
SUMPRODUCT(N(OFFSET(AlleInstrumente!$C$1,AS$3,0,AS$4,1)=$AN9))
),0),"")</f>
        <v>1</v>
      </c>
      <c r="AT9">
        <f ca="1">IFERROR(IF(N(ISNUMBER(AT$2)*$AN9)&gt;0,MIN($D$6,
SUMPRODUCT(N(OFFSET(AlleInstrumente!$C$1,AT$3,0,AT$4,1)=$AN9))
),0),"")</f>
        <v>1</v>
      </c>
      <c r="AU9">
        <f ca="1">IFERROR(IF(N(ISNUMBER(AU$2)*$AN9)&gt;0,MIN($D$6,
SUMPRODUCT(N(OFFSET(AlleInstrumente!$C$1,AU$3,0,AU$4,1)=$AN9))
),0),"")</f>
        <v>1</v>
      </c>
      <c r="AV9">
        <f ca="1">IFERROR(IF(N(ISNUMBER(AV$2)*$AN9)&gt;0,MIN($D$6,
SUMPRODUCT(N(OFFSET(AlleInstrumente!$C$1,AV$3,0,AV$4,1)=$AN9))
),0),"")</f>
        <v>0</v>
      </c>
      <c r="AW9">
        <f ca="1">IFERROR(IF(N(ISNUMBER(AW$2)*$AN9)&gt;0,MIN($D$6,
SUMPRODUCT(N(OFFSET(AlleInstrumente!$C$1,AW$3,0,AW$4,1)=$AN9))
),0),"")</f>
        <v>0</v>
      </c>
      <c r="AX9">
        <f ca="1">IFERROR(IF(N(ISNUMBER(AX$2)*$AN9)&gt;0,MIN($D$6,
SUMPRODUCT(N(OFFSET(AlleInstrumente!$C$1,AX$3,0,AX$4,1)=$AN9))
),0),"")</f>
        <v>0</v>
      </c>
      <c r="AY9">
        <f ca="1">IFERROR(IF(N(ISNUMBER(AY$2)*$AN9)&gt;0,MIN($D$6,
SUMPRODUCT(N(OFFSET(AlleInstrumente!$C$1,AY$3,0,AY$4,1)=$AN9))
),0),"")</f>
        <v>0</v>
      </c>
      <c r="AZ9">
        <f ca="1">IFERROR(IF(N(ISNUMBER(AZ$2)*$AN9)&gt;0,MIN($D$6,
SUMPRODUCT(N(OFFSET(AlleInstrumente!$C$1,AZ$3,0,AZ$4,1)=$AN9))
),0),"")</f>
        <v>0</v>
      </c>
      <c r="BA9">
        <f ca="1">IFERROR(IF(N(ISNUMBER(BA$2)*$AN9)&gt;0,MIN($D$6,
SUMPRODUCT(N(OFFSET(AlleInstrumente!$C$1,BA$3,0,BA$4,1)=$AN9))
),0),"")</f>
        <v>0</v>
      </c>
      <c r="BB9">
        <f ca="1">IFERROR(IF(N(ISNUMBER(BB$2)*$AN9)&gt;0,MIN($D$6,
SUMPRODUCT(N(OFFSET(AlleInstrumente!$C$1,BB$3,0,BB$4,1)=$AN9))
),0),"")</f>
        <v>0</v>
      </c>
      <c r="BC9">
        <f ca="1">IFERROR(IF(N(ISNUMBER(BC$2)*$AN9)&gt;0,MIN($D$6,
SUMPRODUCT(N(OFFSET(AlleInstrumente!$C$1,BC$3,0,BC$4,1)=$AN9))
),0),"")</f>
        <v>0</v>
      </c>
      <c r="BD9">
        <f ca="1">IFERROR(IF(N(ISNUMBER(BD$2)*$AN9)&gt;0,MIN($D$6,
SUMPRODUCT(N(OFFSET(AlleInstrumente!$C$1,BD$3,0,BD$4,1)=$AN9))
),0),"")</f>
        <v>1</v>
      </c>
      <c r="BE9">
        <f ca="1">IFERROR(IF(N(ISNUMBER(BE$2)*$AN9)&gt;0,MIN($D$6,
SUMPRODUCT(N(OFFSET(AlleInstrumente!$C$1,BE$3,0,BE$4,1)=$AN9))
),0),"")</f>
        <v>1</v>
      </c>
      <c r="BF9">
        <f ca="1">IFERROR(IF(N(ISNUMBER(BF$2)*$AN9)&gt;0,MIN($D$6,
SUMPRODUCT(N(OFFSET(AlleInstrumente!$C$1,BF$3,0,BF$4,1)=$AN9))
),0),"")</f>
        <v>1</v>
      </c>
      <c r="BG9">
        <f ca="1">IFERROR(IF(N(ISNUMBER(BG$2)*$AN9)&gt;0,MIN($D$6,
SUMPRODUCT(N(OFFSET(AlleInstrumente!$C$1,BG$3,0,BG$4,1)=$AN9))
),0),"")</f>
        <v>1</v>
      </c>
      <c r="BH9">
        <f ca="1">IFERROR(IF(N(ISNUMBER(BH$2)*$AN9)&gt;0,MIN($D$6,
SUMPRODUCT(N(OFFSET(AlleInstrumente!$C$1,BH$3,0,BH$4,1)=$AN9))
),0),"")</f>
        <v>1</v>
      </c>
      <c r="BI9">
        <f ca="1">IFERROR(IF(N(ISNUMBER(BI$2)*$AN9)&gt;0,MIN($D$6,
SUMPRODUCT(N(OFFSET(AlleInstrumente!$C$1,BI$3,0,BI$4,1)=$AN9))
),0),"")</f>
        <v>1</v>
      </c>
      <c r="BJ9">
        <f ca="1">IFERROR(IF(N(ISNUMBER(BJ$2)*$AN9)&gt;0,MIN($D$6,
SUMPRODUCT(N(OFFSET(AlleInstrumente!$C$1,BJ$3,0,BJ$4,1)=$AN9))
),0),"")</f>
        <v>1</v>
      </c>
      <c r="BK9">
        <f ca="1">IFERROR(IF(N(ISNUMBER(BK$2)*$AN9)&gt;0,MIN($D$6,
SUMPRODUCT(N(OFFSET(AlleInstrumente!$C$1,BK$3,0,BK$4,1)=$AN9))
),0),"")</f>
        <v>0</v>
      </c>
      <c r="BL9">
        <f ca="1">IFERROR(IF(N(ISNUMBER(BL$2)*$AN9)&gt;0,MIN($D$6,
SUMPRODUCT(N(OFFSET(AlleInstrumente!$C$1,BL$3,0,BL$4,1)=$AN9))
),0),"")</f>
        <v>0</v>
      </c>
      <c r="BM9">
        <f ca="1">IFERROR(IF(N(ISNUMBER(BM$2)*$AN9)&gt;0,MIN($D$6,
SUMPRODUCT(N(OFFSET(AlleInstrumente!$C$1,BM$3,0,BM$4,1)=$AN9))
),0),"")</f>
        <v>1</v>
      </c>
      <c r="BN9">
        <f ca="1">IFERROR(IF(N(ISNUMBER(BN$2)*$AN9)&gt;0,MIN($D$6,
SUMPRODUCT(N(OFFSET(AlleInstrumente!$C$1,BN$3,0,BN$4,1)=$AN9))
),0),"")</f>
        <v>1</v>
      </c>
      <c r="BO9">
        <f ca="1">IFERROR(IF(N(ISNUMBER(BO$2)*$AN9)&gt;0,MIN($D$6,
SUMPRODUCT(N(OFFSET(AlleInstrumente!$C$1,BO$3,0,BO$4,1)=$AN9))
),0),"")</f>
        <v>0</v>
      </c>
      <c r="BP9">
        <f ca="1">IFERROR(IF(N(ISNUMBER(BP$2)*$AN9)&gt;0,MIN($D$6,
SUMPRODUCT(N(OFFSET(AlleInstrumente!$C$1,BP$3,0,BP$4,1)=$AN9))
),0),"")</f>
        <v>0</v>
      </c>
      <c r="BQ9">
        <f ca="1">IFERROR(IF(N(ISNUMBER(BQ$2)*$AN9)&gt;0,MIN($D$6,
SUMPRODUCT(N(OFFSET(AlleInstrumente!$C$1,BQ$3,0,BQ$4,1)=$AN9))
),0),"")</f>
        <v>1</v>
      </c>
      <c r="BR9">
        <f ca="1">IFERROR(IF(N(ISNUMBER(BR$2)*$AN9)&gt;0,MIN($D$6,
SUMPRODUCT(N(OFFSET(AlleInstrumente!$C$1,BR$3,0,BR$4,1)=$AN9))
),0),"")</f>
        <v>1</v>
      </c>
      <c r="BS9">
        <f ca="1">IFERROR(IF(N(ISNUMBER(BS$2)*$AN9)&gt;0,MIN($D$6,
SUMPRODUCT(N(OFFSET(AlleInstrumente!$C$1,BS$3,0,BS$4,1)=$AN9))
),0),"")</f>
        <v>0</v>
      </c>
      <c r="BT9">
        <f ca="1">IFERROR(IF(N(ISNUMBER(BT$2)*$AN9)&gt;0,MIN($D$6,
SUMPRODUCT(N(OFFSET(AlleInstrumente!$C$1,BT$3,0,BT$4,1)=$AN9))
),0),"")</f>
        <v>1</v>
      </c>
      <c r="BU9">
        <f ca="1">IFERROR(IF(N(ISNUMBER(BU$2)*$AN9)&gt;0,MIN($D$6,
SUMPRODUCT(N(OFFSET(AlleInstrumente!$C$1,BU$3,0,BU$4,1)=$AN9))
),0),"")</f>
        <v>1</v>
      </c>
      <c r="BV9">
        <f ca="1">IFERROR(IF(N(ISNUMBER(BV$2)*$AN9)&gt;0,MIN($D$6,
SUMPRODUCT(N(OFFSET(AlleInstrumente!$C$1,BV$3,0,BV$4,1)=$AN9))
),0),"")</f>
        <v>1</v>
      </c>
      <c r="BW9">
        <f ca="1">IFERROR(IF(N(ISNUMBER(BW$2)*$AN9)&gt;0,MIN($D$6,
SUMPRODUCT(N(OFFSET(AlleInstrumente!$C$1,BW$3,0,BW$4,1)=$AN9))
),0),"")</f>
        <v>1</v>
      </c>
      <c r="BX9">
        <f ca="1">IFERROR(IF(N(ISNUMBER(BX$2)*$AN9)&gt;0,MIN($D$6,
SUMPRODUCT(N(OFFSET(AlleInstrumente!$C$1,BX$3,0,BX$4,1)=$AN9))
),0),"")</f>
        <v>0</v>
      </c>
      <c r="BY9">
        <f ca="1">IFERROR(IF(N(ISNUMBER(BY$2)*$AN9)&gt;0,MIN($D$6,
SUMPRODUCT(N(OFFSET(AlleInstrumente!$C$1,BY$3,0,BY$4,1)=$AN9))
),0),"")</f>
        <v>1</v>
      </c>
      <c r="BZ9">
        <f ca="1">IFERROR(IF(N(ISNUMBER(BZ$2)*$AN9)&gt;0,MIN($D$6,
SUMPRODUCT(N(OFFSET(AlleInstrumente!$C$1,BZ$3,0,BZ$4,1)=$AN9))
),0),"")</f>
        <v>0</v>
      </c>
      <c r="CA9">
        <f ca="1">IFERROR(IF(N(ISNUMBER(CA$2)*$AN9)&gt;0,MIN($D$6,
SUMPRODUCT(N(OFFSET(AlleInstrumente!$C$1,CA$3,0,CA$4,1)=$AN9))
),0),"")</f>
        <v>0</v>
      </c>
      <c r="CB9">
        <f ca="1">IFERROR(IF(N(ISNUMBER(CB$2)*$AN9)&gt;0,MIN($D$6,
SUMPRODUCT(N(OFFSET(AlleInstrumente!$C$1,CB$3,0,CB$4,1)=$AN9))
),0),"")</f>
        <v>0</v>
      </c>
      <c r="CC9">
        <f ca="1">IFERROR(IF(N(ISNUMBER(CC$2)*$AN9)&gt;0,MIN($D$6,
SUMPRODUCT(N(OFFSET(AlleInstrumente!$C$1,CC$3,0,CC$4,1)=$AN9))
),0),"")</f>
        <v>0</v>
      </c>
      <c r="CD9">
        <f ca="1">IFERROR(IF(N(ISNUMBER(CD$2)*$AN9)&gt;0,MIN($D$6,
SUMPRODUCT(N(OFFSET(AlleInstrumente!$C$1,CD$3,0,CD$4,1)=$AN9))
),0),"")</f>
        <v>0</v>
      </c>
      <c r="CE9">
        <f ca="1">IFERROR(IF(N(ISNUMBER(CE$2)*$AN9)&gt;0,MIN($D$6,
SUMPRODUCT(N(OFFSET(AlleInstrumente!$C$1,CE$3,0,CE$4,1)=$AN9))
),0),"")</f>
        <v>0</v>
      </c>
      <c r="CF9">
        <f ca="1">IFERROR(IF(N(ISNUMBER(CF$2)*$AN9)&gt;0,MIN($D$6,
SUMPRODUCT(N(OFFSET(AlleInstrumente!$C$1,CF$3,0,CF$4,1)=$AN9))
),0),"")</f>
        <v>0</v>
      </c>
      <c r="CG9">
        <f ca="1">IFERROR(IF(N(ISNUMBER(CG$2)*$AN9)&gt;0,MIN($D$6,
SUMPRODUCT(N(OFFSET(AlleInstrumente!$C$1,CG$3,0,CG$4,1)=$AN9))
),0),"")</f>
        <v>0</v>
      </c>
      <c r="CH9">
        <f ca="1">IFERROR(IF(N(ISNUMBER(CH$2)*$AN9)&gt;0,MIN($D$6,
SUMPRODUCT(N(OFFSET(AlleInstrumente!$C$1,CH$3,0,CH$4,1)=$AN9))
),0),"")</f>
        <v>0</v>
      </c>
      <c r="CI9">
        <f ca="1">IFERROR(IF(N(ISNUMBER(CI$2)*$AN9)&gt;0,MIN($D$6,
SUMPRODUCT(N(OFFSET(AlleInstrumente!$C$1,CI$3,0,CI$4,1)=$AN9))
),0),"")</f>
        <v>0</v>
      </c>
      <c r="CJ9">
        <f ca="1">IFERROR(IF(N(ISNUMBER(CJ$2)*$AN9)&gt;0,MIN($D$6,
SUMPRODUCT(N(OFFSET(AlleInstrumente!$C$1,CJ$3,0,CJ$4,1)=$AN9))
),0),"")</f>
        <v>0</v>
      </c>
      <c r="CK9">
        <f ca="1">IFERROR(IF(N(ISNUMBER(CK$2)*$AN9)&gt;0,MIN($D$6,
SUMPRODUCT(N(OFFSET(AlleInstrumente!$C$1,CK$3,0,CK$4,1)=$AN9))
),0),"")</f>
        <v>0</v>
      </c>
      <c r="CL9">
        <f ca="1">IFERROR(IF(N(ISNUMBER(CL$2)*$AN9)&gt;0,MIN($D$6,
SUMPRODUCT(N(OFFSET(AlleInstrumente!$C$1,CL$3,0,CL$4,1)=$AN9))
),0),"")</f>
        <v>0</v>
      </c>
      <c r="CM9">
        <f ca="1">IFERROR(IF(N(ISNUMBER(CM$2)*$AN9)&gt;0,MIN($D$6,
SUMPRODUCT(N(OFFSET(AlleInstrumente!$C$1,CM$3,0,CM$4,1)=$AN9))
),0),"")</f>
        <v>0</v>
      </c>
      <c r="CN9">
        <f ca="1">IFERROR(IF(N(ISNUMBER(CN$2)*$AN9)&gt;0,MIN($D$6,
SUMPRODUCT(N(OFFSET(AlleInstrumente!$C$1,CN$3,0,CN$4,1)=$AN9))
),0),"")</f>
        <v>0</v>
      </c>
      <c r="CO9">
        <f ca="1">IFERROR(IF(N(ISNUMBER(CO$2)*$AN9)&gt;0,MIN($D$6,
SUMPRODUCT(N(OFFSET(AlleInstrumente!$C$1,CO$3,0,CO$4,1)=$AN9))
),0),"")</f>
        <v>0</v>
      </c>
      <c r="CP9">
        <f ca="1">IFERROR(IF(N(ISNUMBER(CP$2)*$AN9)&gt;0,MIN($D$6,
SUMPRODUCT(N(OFFSET(AlleInstrumente!$C$1,CP$3,0,CP$4,1)=$AN9))
),0),"")</f>
        <v>0</v>
      </c>
      <c r="CQ9">
        <f ca="1">IFERROR(IF(N(ISNUMBER(CQ$2)*$AN9)&gt;0,MIN($D$6,
SUMPRODUCT(N(OFFSET(AlleInstrumente!$C$1,CQ$3,0,CQ$4,1)=$AN9))
),0),"")</f>
        <v>0</v>
      </c>
      <c r="CR9">
        <f ca="1">IFERROR(IF(N(ISNUMBER(CR$2)*$AN9)&gt;0,MIN($D$6,
SUMPRODUCT(N(OFFSET(AlleInstrumente!$C$1,CR$3,0,CR$4,1)=$AN9))
),0),"")</f>
        <v>0</v>
      </c>
      <c r="CS9">
        <f ca="1">IFERROR(IF(N(ISNUMBER(CS$2)*$AN9)&gt;0,MIN($D$6,
SUMPRODUCT(N(OFFSET(AlleInstrumente!$C$1,CS$3,0,CS$4,1)=$AN9))
),0),"")</f>
        <v>0</v>
      </c>
      <c r="CT9">
        <f ca="1">IFERROR(IF(N(ISNUMBER(CT$2)*$AN9)&gt;0,MIN($D$6,
SUMPRODUCT(N(OFFSET(AlleInstrumente!$C$1,CT$3,0,CT$4,1)=$AN9))
),0),"")</f>
        <v>0</v>
      </c>
      <c r="CU9">
        <f ca="1">IFERROR(IF(N(ISNUMBER(CU$2)*$AN9)&gt;0,MIN($D$6,
SUMPRODUCT(N(OFFSET(AlleInstrumente!$C$1,CU$3,0,CU$4,1)=$AN9))
),0),"")</f>
        <v>0</v>
      </c>
      <c r="CV9">
        <f ca="1">IFERROR(IF(N(ISNUMBER(CV$2)*$AN9)&gt;0,MIN($D$6,
SUMPRODUCT(N(OFFSET(AlleInstrumente!$C$1,CV$3,0,CV$4,1)=$AN9))
),0),"")</f>
        <v>0</v>
      </c>
      <c r="CW9">
        <f ca="1">IFERROR(IF(N(ISNUMBER(CW$2)*$AN9)&gt;0,MIN($D$6,
SUMPRODUCT(N(OFFSET(AlleInstrumente!$C$1,CW$3,0,CW$4,1)=$AN9))
),0),"")</f>
        <v>0</v>
      </c>
      <c r="CX9">
        <f ca="1">IFERROR(IF(N(ISNUMBER(CX$2)*$AN9)&gt;0,MIN($D$6,
SUMPRODUCT(N(OFFSET(AlleInstrumente!$C$1,CX$3,0,CX$4,1)=$AN9))
),0),"")</f>
        <v>0</v>
      </c>
      <c r="CY9">
        <f ca="1">IFERROR(IF(N(ISNUMBER(CY$2)*$AN9)&gt;0,MIN($D$6,
SUMPRODUCT(N(OFFSET(AlleInstrumente!$C$1,CY$3,0,CY$4,1)=$AN9))
),0),"")</f>
        <v>0</v>
      </c>
      <c r="CZ9">
        <f ca="1">IFERROR(IF(N(ISNUMBER(CZ$2)*$AN9)&gt;0,MIN($D$6,
SUMPRODUCT(N(OFFSET(AlleInstrumente!$C$1,CZ$3,0,CZ$4,1)=$AN9))
),0),"")</f>
        <v>0</v>
      </c>
      <c r="DA9">
        <f ca="1">IFERROR(IF(N(ISNUMBER(DA$2)*$AN9)&gt;0,MIN($D$6,
SUMPRODUCT(N(OFFSET(AlleInstrumente!$C$1,DA$3,0,DA$4,1)=$AN9))
),0),"")</f>
        <v>0</v>
      </c>
      <c r="DB9">
        <f ca="1">IFERROR(IF(N(ISNUMBER(DB$2)*$AN9)&gt;0,MIN($D$6,
SUMPRODUCT(N(OFFSET(AlleInstrumente!$C$1,DB$3,0,DB$4,1)=$AN9))
),0),"")</f>
        <v>0</v>
      </c>
      <c r="DC9">
        <f ca="1">IFERROR(IF(N(ISNUMBER(DC$2)*$AN9)&gt;0,MIN($D$6,
SUMPRODUCT(N(OFFSET(AlleInstrumente!$C$1,DC$3,0,DC$4,1)=$AN9))
),0),"")</f>
        <v>0</v>
      </c>
      <c r="DD9">
        <f ca="1">IFERROR(IF(N(ISNUMBER(DD$2)*$AN9)&gt;0,MIN($D$6,
SUMPRODUCT(N(OFFSET(AlleInstrumente!$C$1,DD$3,0,DD$4,1)=$AN9))
),0),"")</f>
        <v>0</v>
      </c>
      <c r="DE9">
        <f ca="1">IFERROR(IF(N(ISNUMBER(DE$2)*$AN9)&gt;0,MIN($D$6,
SUMPRODUCT(N(OFFSET(AlleInstrumente!$C$1,DE$3,0,DE$4,1)=$AN9))
),0),"")</f>
        <v>0</v>
      </c>
      <c r="DF9">
        <f ca="1">IFERROR(IF(N(ISNUMBER(DF$2)*$AN9)&gt;0,MIN($D$6,
SUMPRODUCT(N(OFFSET(AlleInstrumente!$C$1,DF$3,0,DF$4,1)=$AN9))
),0),"")</f>
        <v>0</v>
      </c>
      <c r="DG9">
        <f ca="1">IFERROR(IF(N(ISNUMBER(DG$2)*$AN9)&gt;0,MIN($D$6,
SUMPRODUCT(N(OFFSET(AlleInstrumente!$C$1,DG$3,0,DG$4,1)=$AN9))
),0),"")</f>
        <v>0</v>
      </c>
      <c r="DH9">
        <f ca="1">IFERROR(IF(N(ISNUMBER(DH$2)*$AN9)&gt;0,MIN($D$6,
SUMPRODUCT(N(OFFSET(AlleInstrumente!$C$1,DH$3,0,DH$4,1)=$AN9))
),0),"")</f>
        <v>0</v>
      </c>
      <c r="DI9">
        <f ca="1">IFERROR(IF(N(ISNUMBER(DI$2)*$AN9)&gt;0,MIN($D$6,
SUMPRODUCT(N(OFFSET(AlleInstrumente!$C$1,DI$3,0,DI$4,1)=$AN9))
),0),"")</f>
        <v>0</v>
      </c>
      <c r="DJ9">
        <f ca="1">IFERROR(IF(N(ISNUMBER(DJ$2)*$AN9)&gt;0,MIN($D$6,
SUMPRODUCT(N(OFFSET(AlleInstrumente!$C$1,DJ$3,0,DJ$4,1)=$AN9))
),0),"")</f>
        <v>0</v>
      </c>
      <c r="DK9">
        <f ca="1">IFERROR(IF(N(ISNUMBER(DK$2)*$AN9)&gt;0,MIN($D$6,
SUMPRODUCT(N(OFFSET(AlleInstrumente!$C$1,DK$3,0,DK$4,1)=$AN9))
),0),"")</f>
        <v>0</v>
      </c>
      <c r="DL9">
        <f ca="1">IFERROR(IF(N(ISNUMBER(DL$2)*$AN9)&gt;0,MIN($D$6,
SUMPRODUCT(N(OFFSET(AlleInstrumente!$C$1,DL$3,0,DL$4,1)=$AN9))
),0),"")</f>
        <v>0</v>
      </c>
      <c r="DM9">
        <f ca="1">IFERROR(IF(N(ISNUMBER(DM$2)*$AN9)&gt;0,MIN($D$6,
SUMPRODUCT(N(OFFSET(AlleInstrumente!$C$1,DM$3,0,DM$4,1)=$AN9))
),0),"")</f>
        <v>0</v>
      </c>
      <c r="DN9">
        <f ca="1">IFERROR(IF(N(ISNUMBER(DN$2)*$AN9)&gt;0,MIN($D$6,
SUMPRODUCT(N(OFFSET(AlleInstrumente!$C$1,DN$3,0,DN$4,1)=$AN9))
),0),"")</f>
        <v>0</v>
      </c>
      <c r="DO9">
        <f ca="1">IFERROR(IF(N(ISNUMBER(DO$2)*$AN9)&gt;0,MIN($D$6,
SUMPRODUCT(N(OFFSET(AlleInstrumente!$C$1,DO$3,0,DO$4,1)=$AN9))
),0),"")</f>
        <v>0</v>
      </c>
      <c r="DP9">
        <f ca="1">IFERROR(IF(N(ISNUMBER(DP$2)*$AN9)&gt;0,MIN($D$6,
SUMPRODUCT(N(OFFSET(AlleInstrumente!$C$1,DP$3,0,DP$4,1)=$AN9))
),0),"")</f>
        <v>0</v>
      </c>
      <c r="DQ9">
        <f ca="1">IFERROR(IF(N(ISNUMBER(DQ$2)*$AN9)&gt;0,MIN($D$6,
SUMPRODUCT(N(OFFSET(AlleInstrumente!$C$1,DQ$3,0,DQ$4,1)=$AN9))
),0),"")</f>
        <v>0</v>
      </c>
      <c r="DR9">
        <f ca="1">IFERROR(IF(N(ISNUMBER(DR$2)*$AN9)&gt;0,MIN($D$6,
SUMPRODUCT(N(OFFSET(AlleInstrumente!$C$1,DR$3,0,DR$4,1)=$AN9))
),0),"")</f>
        <v>0</v>
      </c>
      <c r="DS9">
        <f ca="1">IFERROR(IF(N(ISNUMBER(DS$2)*$AN9)&gt;0,MIN($D$6,
SUMPRODUCT(N(OFFSET(AlleInstrumente!$C$1,DS$3,0,DS$4,1)=$AN9))
),0),"")</f>
        <v>0</v>
      </c>
      <c r="DT9">
        <f ca="1">IFERROR(IF(N(ISNUMBER(DT$2)*$AN9)&gt;0,MIN($D$6,
SUMPRODUCT(N(OFFSET(AlleInstrumente!$C$1,DT$3,0,DT$4,1)=$AN9))
),0),"")</f>
        <v>0</v>
      </c>
      <c r="DU9">
        <f ca="1">IFERROR(IF(N(ISNUMBER(DU$2)*$AN9)&gt;0,MIN($D$6,
SUMPRODUCT(N(OFFSET(AlleInstrumente!$C$1,DU$3,0,DU$4,1)=$AN9))
),0),"")</f>
        <v>0</v>
      </c>
      <c r="DV9">
        <f ca="1">IFERROR(IF(N(ISNUMBER(DV$2)*$AN9)&gt;0,MIN($D$6,
SUMPRODUCT(N(OFFSET(AlleInstrumente!$C$1,DV$3,0,DV$4,1)=$AN9))
),0),"")</f>
        <v>0</v>
      </c>
      <c r="DW9">
        <f ca="1">IFERROR(IF(N(ISNUMBER(DW$2)*$AN9)&gt;0,MIN($D$6,
SUMPRODUCT(N(OFFSET(AlleInstrumente!$C$1,DW$3,0,DW$4,1)=$AN9))
),0),"")</f>
        <v>0</v>
      </c>
      <c r="DX9">
        <f ca="1">IFERROR(IF(N(ISNUMBER(DX$2)*$AN9)&gt;0,MIN($D$6,
SUMPRODUCT(N(OFFSET(AlleInstrumente!$C$1,DX$3,0,DX$4,1)=$AN9))
),0),"")</f>
        <v>0</v>
      </c>
      <c r="DY9">
        <f ca="1">IFERROR(IF(N(ISNUMBER(DY$2)*$AN9)&gt;0,MIN($D$6,
SUMPRODUCT(N(OFFSET(AlleInstrumente!$C$1,DY$3,0,DY$4,1)=$AN9))
),0),"")</f>
        <v>0</v>
      </c>
      <c r="DZ9">
        <f ca="1">IFERROR(IF(N(ISNUMBER(DZ$2)*$AN9)&gt;0,MIN($D$6,
SUMPRODUCT(N(OFFSET(AlleInstrumente!$C$1,DZ$3,0,DZ$4,1)=$AN9))
),0),"")</f>
        <v>0</v>
      </c>
      <c r="EA9">
        <f ca="1">IFERROR(IF(N(ISNUMBER(EA$2)*$AN9)&gt;0,MIN($D$6,
SUMPRODUCT(N(OFFSET(AlleInstrumente!$C$1,EA$3,0,EA$4,1)=$AN9))
),0),"")</f>
        <v>0</v>
      </c>
      <c r="EB9">
        <f ca="1">IFERROR(IF(N(ISNUMBER(EB$2)*$AN9)&gt;0,MIN($D$6,
SUMPRODUCT(N(OFFSET(AlleInstrumente!$C$1,EB$3,0,EB$4,1)=$AN9))
),0),"")</f>
        <v>0</v>
      </c>
      <c r="EC9">
        <f ca="1">IFERROR(IF(N(ISNUMBER(EC$2)*$AN9)&gt;0,MIN($D$6,
SUMPRODUCT(N(OFFSET(AlleInstrumente!$C$1,EC$3,0,EC$4,1)=$AN9))
),0),"")</f>
        <v>0</v>
      </c>
      <c r="ED9">
        <f ca="1">IFERROR(IF(N(ISNUMBER(ED$2)*$AN9)&gt;0,MIN($D$6,
SUMPRODUCT(N(OFFSET(AlleInstrumente!$C$1,ED$3,0,ED$4,1)=$AN9))
),0),"")</f>
        <v>0</v>
      </c>
      <c r="EE9">
        <f ca="1">IFERROR(IF(N(ISNUMBER(EE$2)*$AN9)&gt;0,MIN($D$6,
SUMPRODUCT(N(OFFSET(AlleInstrumente!$C$1,EE$3,0,EE$4,1)=$AN9))
),0),"")</f>
        <v>0</v>
      </c>
      <c r="EF9">
        <f ca="1">IFERROR(IF(N(ISNUMBER(EF$2)*$AN9)&gt;0,MIN($D$6,
SUMPRODUCT(N(OFFSET(AlleInstrumente!$C$1,EF$3,0,EF$4,1)=$AN9))
),0),"")</f>
        <v>0</v>
      </c>
      <c r="EG9">
        <f ca="1">IFERROR(IF(N(ISNUMBER(EG$2)*$AN9)&gt;0,MIN($D$6,
SUMPRODUCT(N(OFFSET(AlleInstrumente!$C$1,EG$3,0,EG$4,1)=$AN9))
),0),"")</f>
        <v>0</v>
      </c>
      <c r="EH9">
        <f ca="1">IFERROR(IF(N(ISNUMBER(EH$2)*$AN9)&gt;0,MIN($D$6,
SUMPRODUCT(N(OFFSET(AlleInstrumente!$C$1,EH$3,0,EH$4,1)=$AN9))
),0),"")</f>
        <v>0</v>
      </c>
      <c r="EI9">
        <f ca="1">IFERROR(IF(N(ISNUMBER(EI$2)*$AN9)&gt;0,MIN($D$6,
SUMPRODUCT(N(OFFSET(AlleInstrumente!$C$1,EI$3,0,EI$4,1)=$AN9))
),0),"")</f>
        <v>0</v>
      </c>
      <c r="EJ9">
        <f ca="1">IFERROR(IF(N(ISNUMBER(EJ$2)*$AN9)&gt;0,MIN($D$6,
SUMPRODUCT(N(OFFSET(AlleInstrumente!$C$1,EJ$3,0,EJ$4,1)=$AN9))
),0),"")</f>
        <v>0</v>
      </c>
      <c r="EK9">
        <f ca="1">IFERROR(IF(N(ISNUMBER(EK$2)*$AN9)&gt;0,MIN($D$6,
SUMPRODUCT(N(OFFSET(AlleInstrumente!$C$1,EK$3,0,EK$4,1)=$AN9))
),0),"")</f>
        <v>0</v>
      </c>
      <c r="EL9">
        <f ca="1">IFERROR(IF(N(ISNUMBER(EL$2)*$AN9)&gt;0,MIN($D$6,
SUMPRODUCT(N(OFFSET(AlleInstrumente!$C$1,EL$3,0,EL$4,1)=$AN9))
),0),"")</f>
        <v>0</v>
      </c>
      <c r="EM9">
        <f ca="1">IFERROR(IF(N(ISNUMBER(EM$2)*$AN9)&gt;0,MIN($D$6,
SUMPRODUCT(N(OFFSET(AlleInstrumente!$C$1,EM$3,0,EM$4,1)=$AN9))
),0),"")</f>
        <v>0</v>
      </c>
      <c r="EN9">
        <f ca="1">IFERROR(IF(N(ISNUMBER(EN$2)*$AN9)&gt;0,MIN($D$6,
SUMPRODUCT(N(OFFSET(AlleInstrumente!$C$1,EN$3,0,EN$4,1)=$AN9))
),0),"")</f>
        <v>0</v>
      </c>
      <c r="EO9">
        <f ca="1">IFERROR(IF(N(ISNUMBER(EO$2)*$AN9)&gt;0,MIN($D$6,
SUMPRODUCT(N(OFFSET(AlleInstrumente!$C$1,EO$3,0,EO$4,1)=$AN9))
),0),"")</f>
        <v>0</v>
      </c>
      <c r="EP9">
        <f ca="1">IFERROR(IF(N(ISNUMBER(EP$2)*$AN9)&gt;0,MIN($D$6,
SUMPRODUCT(N(OFFSET(AlleInstrumente!$C$1,EP$3,0,EP$4,1)=$AN9))
),0),"")</f>
        <v>0</v>
      </c>
      <c r="EQ9">
        <f ca="1">IFERROR(IF(N(ISNUMBER(EQ$2)*$AN9)&gt;0,MIN($D$6,
SUMPRODUCT(N(OFFSET(AlleInstrumente!$C$1,EQ$3,0,EQ$4,1)=$AN9))
),0),"")</f>
        <v>0</v>
      </c>
      <c r="ER9">
        <f ca="1">IFERROR(IF(N(ISNUMBER(ER$2)*$AN9)&gt;0,MIN($D$6,
SUMPRODUCT(N(OFFSET(AlleInstrumente!$C$1,ER$3,0,ER$4,1)=$AN9))
),0),"")</f>
        <v>0</v>
      </c>
      <c r="ES9">
        <f ca="1">IFERROR(IF(N(ISNUMBER(ES$2)*$AN9)&gt;0,MIN($D$6,
SUMPRODUCT(N(OFFSET(AlleInstrumente!$C$1,ES$3,0,ES$4,1)=$AN9))
),0),"")</f>
        <v>0</v>
      </c>
      <c r="ET9">
        <f ca="1">IFERROR(IF(N(ISNUMBER(ET$2)*$AN9)&gt;0,MIN($D$6,
SUMPRODUCT(N(OFFSET(AlleInstrumente!$C$1,ET$3,0,ET$4,1)=$AN9))
),0),"")</f>
        <v>0</v>
      </c>
      <c r="EU9">
        <f ca="1">IFERROR(IF(N(ISNUMBER(EU$2)*$AN9)&gt;0,MIN($D$6,
SUMPRODUCT(N(OFFSET(AlleInstrumente!$C$1,EU$3,0,EU$4,1)=$AN9))
),0),"")</f>
        <v>0</v>
      </c>
      <c r="EV9">
        <f ca="1">IFERROR(IF(N(ISNUMBER(EV$2)*$AN9)&gt;0,MIN($D$6,
SUMPRODUCT(N(OFFSET(AlleInstrumente!$C$1,EV$3,0,EV$4,1)=$AN9))
),0),"")</f>
        <v>0</v>
      </c>
      <c r="EW9">
        <f ca="1">IFERROR(IF(N(ISNUMBER(EW$2)*$AN9)&gt;0,MIN($D$6,
SUMPRODUCT(N(OFFSET(AlleInstrumente!$C$1,EW$3,0,EW$4,1)=$AN9))
),0),"")</f>
        <v>0</v>
      </c>
      <c r="EX9">
        <f ca="1">IFERROR(IF(N(ISNUMBER(EX$2)*$AN9)&gt;0,MIN($D$6,
SUMPRODUCT(N(OFFSET(AlleInstrumente!$C$1,EX$3,0,EX$4,1)=$AN9))
),0),"")</f>
        <v>0</v>
      </c>
      <c r="EY9">
        <f ca="1">IFERROR(IF(N(ISNUMBER(EY$2)*$AN9)&gt;0,MIN($D$6,
SUMPRODUCT(N(OFFSET(AlleInstrumente!$C$1,EY$3,0,EY$4,1)=$AN9))
),0),"")</f>
        <v>0</v>
      </c>
      <c r="EZ9">
        <f ca="1">IFERROR(IF(N(ISNUMBER(EZ$2)*$AN9)&gt;0,MIN($D$6,
SUMPRODUCT(N(OFFSET(AlleInstrumente!$C$1,EZ$3,0,EZ$4,1)=$AN9))
),0),"")</f>
        <v>0</v>
      </c>
      <c r="FA9">
        <f ca="1">IFERROR(IF(N(ISNUMBER(FA$2)*$AN9)&gt;0,MIN($D$6,
SUMPRODUCT(N(OFFSET(AlleInstrumente!$C$1,FA$3,0,FA$4,1)=$AN9))
),0),"")</f>
        <v>0</v>
      </c>
      <c r="FB9">
        <f ca="1">IFERROR(IF(N(ISNUMBER(FB$2)*$AN9)&gt;0,MIN($D$6,
SUMPRODUCT(N(OFFSET(AlleInstrumente!$C$1,FB$3,0,FB$4,1)=$AN9))
),0),"")</f>
        <v>0</v>
      </c>
      <c r="FC9">
        <f ca="1">IFERROR(IF(N(ISNUMBER(FC$2)*$AN9)&gt;0,MIN($D$6,
SUMPRODUCT(N(OFFSET(AlleInstrumente!$C$1,FC$3,0,FC$4,1)=$AN9))
),0),"")</f>
        <v>0</v>
      </c>
      <c r="FD9">
        <f ca="1">IFERROR(IF(N(ISNUMBER(FD$2)*$AN9)&gt;0,MIN($D$6,
SUMPRODUCT(N(OFFSET(AlleInstrumente!$C$1,FD$3,0,FD$4,1)=$AN9))
),0),"")</f>
        <v>0</v>
      </c>
      <c r="FE9">
        <f ca="1">IFERROR(IF(N(ISNUMBER(FE$2)*$AN9)&gt;0,MIN($D$6,
SUMPRODUCT(N(OFFSET(AlleInstrumente!$C$1,FE$3,0,FE$4,1)=$AN9))
),0),"")</f>
        <v>0</v>
      </c>
      <c r="FF9">
        <f ca="1">IFERROR(IF(N(ISNUMBER(FF$2)*$AN9)&gt;0,MIN($D$6,
SUMPRODUCT(N(OFFSET(AlleInstrumente!$C$1,FF$3,0,FF$4,1)=$AN9))
),0),"")</f>
        <v>0</v>
      </c>
      <c r="FG9">
        <f ca="1">IFERROR(IF(N(ISNUMBER(FG$2)*$AN9)&gt;0,MIN($D$6,
SUMPRODUCT(N(OFFSET(AlleInstrumente!$C$1,FG$3,0,FG$4,1)=$AN9))
),0),"")</f>
        <v>0</v>
      </c>
      <c r="FH9">
        <f ca="1">IFERROR(IF(N(ISNUMBER(FH$2)*$AN9)&gt;0,MIN($D$6,
SUMPRODUCT(N(OFFSET(AlleInstrumente!$C$1,FH$3,0,FH$4,1)=$AN9))
),0),"")</f>
        <v>0</v>
      </c>
      <c r="FI9">
        <f ca="1">IFERROR(IF(N(ISNUMBER(FI$2)*$AN9)&gt;0,MIN($D$6,
SUMPRODUCT(N(OFFSET(AlleInstrumente!$C$1,FI$3,0,FI$4,1)=$AN9))
),0),"")</f>
        <v>0</v>
      </c>
      <c r="FJ9">
        <f ca="1">IFERROR(IF(N(ISNUMBER(FJ$2)*$AN9)&gt;0,MIN($D$6,
SUMPRODUCT(N(OFFSET(AlleInstrumente!$C$1,FJ$3,0,FJ$4,1)=$AN9))
),0),"")</f>
        <v>0</v>
      </c>
      <c r="FK9">
        <f ca="1">IFERROR(IF(N(ISNUMBER(FK$2)*$AN9)&gt;0,MIN($D$6,
SUMPRODUCT(N(OFFSET(AlleInstrumente!$C$1,FK$3,0,FK$4,1)=$AN9))
),0),"")</f>
        <v>0</v>
      </c>
      <c r="FL9">
        <f ca="1">IFERROR(IF(N(ISNUMBER(FL$2)*$AN9)&gt;0,MIN($D$6,
SUMPRODUCT(N(OFFSET(AlleInstrumente!$C$1,FL$3,0,FL$4,1)=$AN9))
),0),"")</f>
        <v>0</v>
      </c>
      <c r="FM9">
        <f ca="1">IFERROR(IF(N(ISNUMBER(FM$2)*$AN9)&gt;0,MIN($D$6,
SUMPRODUCT(N(OFFSET(AlleInstrumente!$C$1,FM$3,0,FM$4,1)=$AN9))
),0),"")</f>
        <v>0</v>
      </c>
      <c r="FN9">
        <f ca="1">IFERROR(IF(N(ISNUMBER(FN$2)*$AN9)&gt;0,MIN($D$6,
SUMPRODUCT(N(OFFSET(AlleInstrumente!$C$1,FN$3,0,FN$4,1)=$AN9))
),0),"")</f>
        <v>0</v>
      </c>
      <c r="FO9">
        <f ca="1">IFERROR(IF(N(ISNUMBER(FO$2)*$AN9)&gt;0,MIN($D$6,
SUMPRODUCT(N(OFFSET(AlleInstrumente!$C$1,FO$3,0,FO$4,1)=$AN9))
),0),"")</f>
        <v>0</v>
      </c>
      <c r="FP9">
        <f ca="1">IFERROR(IF(N(ISNUMBER(FP$2)*$AN9)&gt;0,MIN($D$6,
SUMPRODUCT(N(OFFSET(AlleInstrumente!$C$1,FP$3,0,FP$4,1)=$AN9))
),0),"")</f>
        <v>0</v>
      </c>
      <c r="FQ9">
        <f ca="1">IFERROR(IF(N(ISNUMBER(FQ$2)*$AN9)&gt;0,MIN($D$6,
SUMPRODUCT(N(OFFSET(AlleInstrumente!$C$1,FQ$3,0,FQ$4,1)=$AN9))
),0),"")</f>
        <v>0</v>
      </c>
      <c r="FR9">
        <f ca="1">IFERROR(IF(N(ISNUMBER(FR$2)*$AN9)&gt;0,MIN($D$6,
SUMPRODUCT(N(OFFSET(AlleInstrumente!$C$1,FR$3,0,FR$4,1)=$AN9))
),0),"")</f>
        <v>0</v>
      </c>
      <c r="FS9">
        <f ca="1">IFERROR(IF(N(ISNUMBER(FS$2)*$AN9)&gt;0,MIN($D$6,
SUMPRODUCT(N(OFFSET(AlleInstrumente!$C$1,FS$3,0,FS$4,1)=$AN9))
),0),"")</f>
        <v>0</v>
      </c>
      <c r="FT9">
        <f ca="1">IFERROR(IF(N(ISNUMBER(FT$2)*$AN9)&gt;0,MIN($D$6,
SUMPRODUCT(N(OFFSET(AlleInstrumente!$C$1,FT$3,0,FT$4,1)=$AN9))
),0),"")</f>
        <v>0</v>
      </c>
      <c r="FU9">
        <f ca="1">IFERROR(IF(N(ISNUMBER(FU$2)*$AN9)&gt;0,MIN($D$6,
SUMPRODUCT(N(OFFSET(AlleInstrumente!$C$1,FU$3,0,FU$4,1)=$AN9))
),0),"")</f>
        <v>0</v>
      </c>
      <c r="FV9">
        <f ca="1">IFERROR(IF(N(ISNUMBER(FV$2)*$AN9)&gt;0,MIN($D$6,
SUMPRODUCT(N(OFFSET(AlleInstrumente!$C$1,FV$3,0,FV$4,1)=$AN9))
),0),"")</f>
        <v>0</v>
      </c>
      <c r="FW9">
        <f ca="1">IFERROR(IF(N(ISNUMBER(FW$2)*$AN9)&gt;0,MIN($D$6,
SUMPRODUCT(N(OFFSET(AlleInstrumente!$C$1,FW$3,0,FW$4,1)=$AN9))
),0),"")</f>
        <v>0</v>
      </c>
      <c r="FX9">
        <f ca="1">IFERROR(IF(N(ISNUMBER(FX$2)*$AN9)&gt;0,MIN($D$6,
SUMPRODUCT(N(OFFSET(AlleInstrumente!$C$1,FX$3,0,FX$4,1)=$AN9))
),0),"")</f>
        <v>0</v>
      </c>
      <c r="FY9">
        <f ca="1">IFERROR(IF(N(ISNUMBER(FY$2)*$AN9)&gt;0,MIN($D$6,
SUMPRODUCT(N(OFFSET(AlleInstrumente!$C$1,FY$3,0,FY$4,1)=$AN9))
),0),"")</f>
        <v>0</v>
      </c>
      <c r="FZ9">
        <f ca="1">IFERROR(IF(N(ISNUMBER(FZ$2)*$AN9)&gt;0,MIN($D$6,
SUMPRODUCT(N(OFFSET(AlleInstrumente!$C$1,FZ$3,0,FZ$4,1)=$AN9))
),0),"")</f>
        <v>0</v>
      </c>
      <c r="GA9">
        <f ca="1">IFERROR(IF(N(ISNUMBER(GA$2)*$AN9)&gt;0,MIN($D$6,
SUMPRODUCT(N(OFFSET(AlleInstrumente!$C$1,GA$3,0,GA$4,1)=$AN9))
),0),"")</f>
        <v>0</v>
      </c>
      <c r="GB9">
        <f ca="1">IFERROR(IF(N(ISNUMBER(GB$2)*$AN9)&gt;0,MIN($D$6,
SUMPRODUCT(N(OFFSET(AlleInstrumente!$C$1,GB$3,0,GB$4,1)=$AN9))
),0),"")</f>
        <v>0</v>
      </c>
      <c r="GC9">
        <f ca="1">IFERROR(IF(N(ISNUMBER(GC$2)*$AN9)&gt;0,MIN($D$6,
SUMPRODUCT(N(OFFSET(AlleInstrumente!$C$1,GC$3,0,GC$4,1)=$AN9))
),0),"")</f>
        <v>0</v>
      </c>
      <c r="GD9">
        <f ca="1">IFERROR(IF(N(ISNUMBER(GD$2)*$AN9)&gt;0,MIN($D$6,
SUMPRODUCT(N(OFFSET(AlleInstrumente!$C$1,GD$3,0,GD$4,1)=$AN9))
),0),"")</f>
        <v>0</v>
      </c>
      <c r="GE9">
        <f ca="1">IFERROR(IF(N(ISNUMBER(GE$2)*$AN9)&gt;0,MIN($D$6,
SUMPRODUCT(N(OFFSET(AlleInstrumente!$C$1,GE$3,0,GE$4,1)=$AN9))
),0),"")</f>
        <v>0</v>
      </c>
      <c r="GF9">
        <f ca="1">IFERROR(IF(N(ISNUMBER(GF$2)*$AN9)&gt;0,MIN($D$6,
SUMPRODUCT(N(OFFSET(AlleInstrumente!$C$1,GF$3,0,GF$4,1)=$AN9))
),0),"")</f>
        <v>0</v>
      </c>
      <c r="GG9">
        <f ca="1">IFERROR(IF(N(ISNUMBER(GG$2)*$AN9)&gt;0,MIN($D$6,
SUMPRODUCT(N(OFFSET(AlleInstrumente!$C$1,GG$3,0,GG$4,1)=$AN9))
),0),"")</f>
        <v>0</v>
      </c>
      <c r="GH9">
        <f ca="1">IFERROR(IF(N(ISNUMBER(GH$2)*$AN9)&gt;0,MIN($D$6,
SUMPRODUCT(N(OFFSET(AlleInstrumente!$C$1,GH$3,0,GH$4,1)=$AN9))
),0),"")</f>
        <v>0</v>
      </c>
      <c r="GI9">
        <f ca="1">IFERROR(IF(N(ISNUMBER(GI$2)*$AN9)&gt;0,MIN($D$6,
SUMPRODUCT(N(OFFSET(AlleInstrumente!$C$1,GI$3,0,GI$4,1)=$AN9))
),0),"")</f>
        <v>0</v>
      </c>
      <c r="GJ9">
        <f ca="1">IFERROR(IF(N(ISNUMBER(GJ$2)*$AN9)&gt;0,MIN($D$6,
SUMPRODUCT(N(OFFSET(AlleInstrumente!$C$1,GJ$3,0,GJ$4,1)=$AN9))
),0),"")</f>
        <v>0</v>
      </c>
      <c r="GK9">
        <f ca="1">IFERROR(IF(N(ISNUMBER(GK$2)*$AN9)&gt;0,MIN($D$6,
SUMPRODUCT(N(OFFSET(AlleInstrumente!$C$1,GK$3,0,GK$4,1)=$AN9))
),0),"")</f>
        <v>0</v>
      </c>
      <c r="GL9">
        <f ca="1">IFERROR(IF(N(ISNUMBER(GL$2)*$AN9)&gt;0,MIN($D$6,
SUMPRODUCT(N(OFFSET(AlleInstrumente!$C$1,GL$3,0,GL$4,1)=$AN9))
),0),"")</f>
        <v>0</v>
      </c>
      <c r="GM9">
        <f ca="1">IFERROR(IF(N(ISNUMBER(GM$2)*$AN9)&gt;0,MIN($D$6,
SUMPRODUCT(N(OFFSET(AlleInstrumente!$C$1,GM$3,0,GM$4,1)=$AN9))
),0),"")</f>
        <v>0</v>
      </c>
      <c r="GN9">
        <f ca="1">IFERROR(IF(N(ISNUMBER(GN$2)*$AN9)&gt;0,MIN($D$6,
SUMPRODUCT(N(OFFSET(AlleInstrumente!$C$1,GN$3,0,GN$4,1)=$AN9))
),0),"")</f>
        <v>0</v>
      </c>
      <c r="GO9">
        <f ca="1">IFERROR(IF(N(ISNUMBER(GO$2)*$AN9)&gt;0,MIN($D$6,
SUMPRODUCT(N(OFFSET(AlleInstrumente!$C$1,GO$3,0,GO$4,1)=$AN9))
),0),"")</f>
        <v>0</v>
      </c>
      <c r="GP9">
        <f ca="1">IFERROR(IF(N(ISNUMBER(GP$2)*$AN9)&gt;0,MIN($D$6,
SUMPRODUCT(N(OFFSET(AlleInstrumente!$C$1,GP$3,0,GP$4,1)=$AN9))
),0),"")</f>
        <v>0</v>
      </c>
      <c r="GQ9">
        <f ca="1">IFERROR(IF(N(ISNUMBER(GQ$2)*$AN9)&gt;0,MIN($D$6,
SUMPRODUCT(N(OFFSET(AlleInstrumente!$C$1,GQ$3,0,GQ$4,1)=$AN9))
),0),"")</f>
        <v>0</v>
      </c>
      <c r="GR9">
        <f ca="1">IFERROR(IF(N(ISNUMBER(GR$2)*$AN9)&gt;0,MIN($D$6,
SUMPRODUCT(N(OFFSET(AlleInstrumente!$C$1,GR$3,0,GR$4,1)=$AN9))
),0),"")</f>
        <v>0</v>
      </c>
      <c r="GS9">
        <f ca="1">IFERROR(IF(N(ISNUMBER(GS$2)*$AN9)&gt;0,MIN($D$6,
SUMPRODUCT(N(OFFSET(AlleInstrumente!$C$1,GS$3,0,GS$4,1)=$AN9))
),0),"")</f>
        <v>0</v>
      </c>
      <c r="GT9">
        <f ca="1">IFERROR(IF(N(ISNUMBER(GT$2)*$AN9)&gt;0,MIN($D$6,
SUMPRODUCT(N(OFFSET(AlleInstrumente!$C$1,GT$3,0,GT$4,1)=$AN9))
),0),"")</f>
        <v>0</v>
      </c>
      <c r="GU9">
        <f ca="1">IFERROR(IF(N(ISNUMBER(GU$2)*$AN9)&gt;0,MIN($D$6,
SUMPRODUCT(N(OFFSET(AlleInstrumente!$C$1,GU$3,0,GU$4,1)=$AN9))
),0),"")</f>
        <v>0</v>
      </c>
      <c r="GV9">
        <f ca="1">IFERROR(IF(N(ISNUMBER(GV$2)*$AN9)&gt;0,MIN($D$6,
SUMPRODUCT(N(OFFSET(AlleInstrumente!$C$1,GV$3,0,GV$4,1)=$AN9))
),0),"")</f>
        <v>0</v>
      </c>
      <c r="GW9">
        <f ca="1">IFERROR(IF(N(ISNUMBER(GW$2)*$AN9)&gt;0,MIN($D$6,
SUMPRODUCT(N(OFFSET(AlleInstrumente!$C$1,GW$3,0,GW$4,1)=$AN9))
),0),"")</f>
        <v>0</v>
      </c>
      <c r="GX9">
        <f ca="1">IFERROR(IF(N(ISNUMBER(GX$2)*$AN9)&gt;0,MIN($D$6,
SUMPRODUCT(N(OFFSET(AlleInstrumente!$C$1,GX$3,0,GX$4,1)=$AN9))
),0),"")</f>
        <v>0</v>
      </c>
      <c r="GY9">
        <f ca="1">IFERROR(IF(N(ISNUMBER(GY$2)*$AN9)&gt;0,MIN($D$6,
SUMPRODUCT(N(OFFSET(AlleInstrumente!$C$1,GY$3,0,GY$4,1)=$AN9))
),0),"")</f>
        <v>0</v>
      </c>
      <c r="GZ9">
        <f ca="1">IFERROR(IF(N(ISNUMBER(GZ$2)*$AN9)&gt;0,MIN($D$6,
SUMPRODUCT(N(OFFSET(AlleInstrumente!$C$1,GZ$3,0,GZ$4,1)=$AN9))
),0),"")</f>
        <v>0</v>
      </c>
      <c r="HA9">
        <f ca="1">IFERROR(IF(N(ISNUMBER(HA$2)*$AN9)&gt;0,MIN($D$6,
SUMPRODUCT(N(OFFSET(AlleInstrumente!$C$1,HA$3,0,HA$4,1)=$AN9))
),0),"")</f>
        <v>0</v>
      </c>
      <c r="HB9">
        <f ca="1">IFERROR(IF(N(ISNUMBER(HB$2)*$AN9)&gt;0,MIN($D$6,
SUMPRODUCT(N(OFFSET(AlleInstrumente!$C$1,HB$3,0,HB$4,1)=$AN9))
),0),"")</f>
        <v>0</v>
      </c>
      <c r="HC9">
        <f ca="1">IFERROR(IF(N(ISNUMBER(HC$2)*$AN9)&gt;0,MIN($D$6,
SUMPRODUCT(N(OFFSET(AlleInstrumente!$C$1,HC$3,0,HC$4,1)=$AN9))
),0),"")</f>
        <v>0</v>
      </c>
      <c r="HD9">
        <f ca="1">IFERROR(IF(N(ISNUMBER(HD$2)*$AN9)&gt;0,MIN($D$6,
SUMPRODUCT(N(OFFSET(AlleInstrumente!$C$1,HD$3,0,HD$4,1)=$AN9))
),0),"")</f>
        <v>0</v>
      </c>
      <c r="HE9">
        <f ca="1">IFERROR(IF(N(ISNUMBER(HE$2)*$AN9)&gt;0,MIN($D$6,
SUMPRODUCT(N(OFFSET(AlleInstrumente!$C$1,HE$3,0,HE$4,1)=$AN9))
),0),"")</f>
        <v>0</v>
      </c>
      <c r="HF9">
        <f ca="1">IFERROR(IF(N(ISNUMBER(HF$2)*$AN9)&gt;0,MIN($D$6,
SUMPRODUCT(N(OFFSET(AlleInstrumente!$C$1,HF$3,0,HF$4,1)=$AN9))
),0),"")</f>
        <v>0</v>
      </c>
      <c r="HG9">
        <f ca="1">IFERROR(IF(N(ISNUMBER(HG$2)*$AN9)&gt;0,MIN($D$6,
SUMPRODUCT(N(OFFSET(AlleInstrumente!$C$1,HG$3,0,HG$4,1)=$AN9))
),0),"")</f>
        <v>0</v>
      </c>
      <c r="HH9">
        <f ca="1">IFERROR(IF(N(ISNUMBER(HH$2)*$AN9)&gt;0,MIN($D$6,
SUMPRODUCT(N(OFFSET(AlleInstrumente!$C$1,HH$3,0,HH$4,1)=$AN9))
),0),"")</f>
        <v>0</v>
      </c>
      <c r="HI9">
        <f ca="1">IFERROR(IF(N(ISNUMBER(HI$2)*$AN9)&gt;0,MIN($D$6,
SUMPRODUCT(N(OFFSET(AlleInstrumente!$C$1,HI$3,0,HI$4,1)=$AN9))
),0),"")</f>
        <v>0</v>
      </c>
      <c r="HJ9">
        <f ca="1">IFERROR(IF(N(ISNUMBER(HJ$2)*$AN9)&gt;0,MIN($D$6,
SUMPRODUCT(N(OFFSET(AlleInstrumente!$C$1,HJ$3,0,HJ$4,1)=$AN9))
),0),"")</f>
        <v>0</v>
      </c>
      <c r="HK9">
        <f ca="1">IFERROR(IF(N(ISNUMBER(HK$2)*$AN9)&gt;0,MIN($D$6,
SUMPRODUCT(N(OFFSET(AlleInstrumente!$C$1,HK$3,0,HK$4,1)=$AN9))
),0),"")</f>
        <v>0</v>
      </c>
      <c r="HL9">
        <f ca="1">IFERROR(IF(N(ISNUMBER(HL$2)*$AN9)&gt;0,MIN($D$6,
SUMPRODUCT(N(OFFSET(AlleInstrumente!$C$1,HL$3,0,HL$4,1)=$AN9))
),0),"")</f>
        <v>0</v>
      </c>
      <c r="HM9">
        <f ca="1">IFERROR(IF(N(ISNUMBER(HM$2)*$AN9)&gt;0,MIN($D$6,
SUMPRODUCT(N(OFFSET(AlleInstrumente!$C$1,HM$3,0,HM$4,1)=$AN9))
),0),"")</f>
        <v>0</v>
      </c>
      <c r="HN9">
        <f ca="1">IFERROR(IF(N(ISNUMBER(HN$2)*$AN9)&gt;0,MIN($D$6,
SUMPRODUCT(N(OFFSET(AlleInstrumente!$C$1,HN$3,0,HN$4,1)=$AN9))
),0),"")</f>
        <v>0</v>
      </c>
      <c r="HO9">
        <f ca="1">IFERROR(IF(N(ISNUMBER(HO$2)*$AN9)&gt;0,MIN($D$6,
SUMPRODUCT(N(OFFSET(AlleInstrumente!$C$1,HO$3,0,HO$4,1)=$AN9))
),0),"")</f>
        <v>0</v>
      </c>
      <c r="HP9">
        <f ca="1">IFERROR(IF(N(ISNUMBER(HP$2)*$AN9)&gt;0,MIN($D$6,
SUMPRODUCT(N(OFFSET(AlleInstrumente!$C$1,HP$3,0,HP$4,1)=$AN9))
),0),"")</f>
        <v>0</v>
      </c>
      <c r="HQ9">
        <f ca="1">IFERROR(IF(N(ISNUMBER(HQ$2)*$AN9)&gt;0,MIN($D$6,
SUMPRODUCT(N(OFFSET(AlleInstrumente!$C$1,HQ$3,0,HQ$4,1)=$AN9))
),0),"")</f>
        <v>0</v>
      </c>
      <c r="HR9">
        <f ca="1">IFERROR(IF(N(ISNUMBER(HR$2)*$AN9)&gt;0,MIN($D$6,
SUMPRODUCT(N(OFFSET(AlleInstrumente!$C$1,HR$3,0,HR$4,1)=$AN9))
),0),"")</f>
        <v>0</v>
      </c>
      <c r="HS9">
        <f ca="1">IFERROR(IF(N(ISNUMBER(HS$2)*$AN9)&gt;0,MIN($D$6,
SUMPRODUCT(N(OFFSET(AlleInstrumente!$C$1,HS$3,0,HS$4,1)=$AN9))
),0),"")</f>
        <v>0</v>
      </c>
      <c r="HT9">
        <f ca="1">IFERROR(IF(N(ISNUMBER(HT$2)*$AN9)&gt;0,MIN($D$6,
SUMPRODUCT(N(OFFSET(AlleInstrumente!$C$1,HT$3,0,HT$4,1)=$AN9))
),0),"")</f>
        <v>0</v>
      </c>
      <c r="HU9">
        <f ca="1">IFERROR(IF(N(ISNUMBER(HU$2)*$AN9)&gt;0,MIN($D$6,
SUMPRODUCT(N(OFFSET(AlleInstrumente!$C$1,HU$3,0,HU$4,1)=$AN9))
),0),"")</f>
        <v>0</v>
      </c>
      <c r="HV9">
        <f ca="1">IFERROR(IF(N(ISNUMBER(HV$2)*$AN9)&gt;0,MIN($D$6,
SUMPRODUCT(N(OFFSET(AlleInstrumente!$C$1,HV$3,0,HV$4,1)=$AN9))
),0),"")</f>
        <v>0</v>
      </c>
      <c r="HW9">
        <f ca="1">IFERROR(IF(N(ISNUMBER(HW$2)*$AN9)&gt;0,MIN($D$6,
SUMPRODUCT(N(OFFSET(AlleInstrumente!$C$1,HW$3,0,HW$4,1)=$AN9))
),0),"")</f>
        <v>0</v>
      </c>
      <c r="HX9">
        <f ca="1">IFERROR(IF(N(ISNUMBER(HX$2)*$AN9)&gt;0,MIN($D$6,
SUMPRODUCT(N(OFFSET(AlleInstrumente!$C$1,HX$3,0,HX$4,1)=$AN9))
),0),"")</f>
        <v>0</v>
      </c>
      <c r="HY9">
        <f ca="1">IFERROR(IF(N(ISNUMBER(HY$2)*$AN9)&gt;0,MIN($D$6,
SUMPRODUCT(N(OFFSET(AlleInstrumente!$C$1,HY$3,0,HY$4,1)=$AN9))
),0),"")</f>
        <v>0</v>
      </c>
      <c r="HZ9">
        <f ca="1">IFERROR(IF(N(ISNUMBER(HZ$2)*$AN9)&gt;0,MIN($D$6,
SUMPRODUCT(N(OFFSET(AlleInstrumente!$C$1,HZ$3,0,HZ$4,1)=$AN9))
),0),"")</f>
        <v>0</v>
      </c>
      <c r="IA9">
        <f ca="1">IFERROR(IF(N(ISNUMBER(IA$2)*$AN9)&gt;0,MIN($D$6,
SUMPRODUCT(N(OFFSET(AlleInstrumente!$C$1,IA$3,0,IA$4,1)=$AN9))
),0),"")</f>
        <v>0</v>
      </c>
      <c r="IB9">
        <f ca="1">IFERROR(IF(N(ISNUMBER(IB$2)*$AN9)&gt;0,MIN($D$6,
SUMPRODUCT(N(OFFSET(AlleInstrumente!$C$1,IB$3,0,IB$4,1)=$AN9))
),0),"")</f>
        <v>0</v>
      </c>
      <c r="IC9">
        <f ca="1">IFERROR(IF(N(ISNUMBER(IC$2)*$AN9)&gt;0,MIN($D$6,
SUMPRODUCT(N(OFFSET(AlleInstrumente!$C$1,IC$3,0,IC$4,1)=$AN9))
),0),"")</f>
        <v>0</v>
      </c>
      <c r="ID9">
        <f ca="1">IFERROR(IF(N(ISNUMBER(ID$2)*$AN9)&gt;0,MIN($D$6,
SUMPRODUCT(N(OFFSET(AlleInstrumente!$C$1,ID$3,0,ID$4,1)=$AN9))
),0),"")</f>
        <v>0</v>
      </c>
      <c r="IE9">
        <f ca="1">IFERROR(IF(N(ISNUMBER(IE$2)*$AN9)&gt;0,MIN($D$6,
SUMPRODUCT(N(OFFSET(AlleInstrumente!$C$1,IE$3,0,IE$4,1)=$AN9))
),0),"")</f>
        <v>0</v>
      </c>
      <c r="IF9">
        <f ca="1">IFERROR(IF(N(ISNUMBER(IF$2)*$AN9)&gt;0,MIN($D$6,
SUMPRODUCT(N(OFFSET(AlleInstrumente!$C$1,IF$3,0,IF$4,1)=$AN9))
),0),"")</f>
        <v>0</v>
      </c>
      <c r="IG9">
        <f ca="1">IFERROR(IF(N(ISNUMBER(IG$2)*$AN9)&gt;0,MIN($D$6,
SUMPRODUCT(N(OFFSET(AlleInstrumente!$C$1,IG$3,0,IG$4,1)=$AN9))
),0),"")</f>
        <v>0</v>
      </c>
      <c r="IH9">
        <f ca="1">IFERROR(IF(N(ISNUMBER(IH$2)*$AN9)&gt;0,MIN($D$6,
SUMPRODUCT(N(OFFSET(AlleInstrumente!$C$1,IH$3,0,IH$4,1)=$AN9))
),0),"")</f>
        <v>0</v>
      </c>
      <c r="II9">
        <f ca="1">IFERROR(IF(N(ISNUMBER(II$2)*$AN9)&gt;0,MIN($D$6,
SUMPRODUCT(N(OFFSET(AlleInstrumente!$C$1,II$3,0,II$4,1)=$AN9))
),0),"")</f>
        <v>0</v>
      </c>
      <c r="IJ9">
        <f ca="1">IFERROR(IF(N(ISNUMBER(IJ$2)*$AN9)&gt;0,MIN($D$6,
SUMPRODUCT(N(OFFSET(AlleInstrumente!$C$1,IJ$3,0,IJ$4,1)=$AN9))
),0),"")</f>
        <v>0</v>
      </c>
      <c r="IK9">
        <f ca="1">IFERROR(IF(N(ISNUMBER(IK$2)*$AN9)&gt;0,MIN($D$6,
SUMPRODUCT(N(OFFSET(AlleInstrumente!$C$1,IK$3,0,IK$4,1)=$AN9))
),0),"")</f>
        <v>0</v>
      </c>
      <c r="IL9">
        <f ca="1">IFERROR(IF(N(ISNUMBER(IL$2)*$AN9)&gt;0,MIN($D$6,
SUMPRODUCT(N(OFFSET(AlleInstrumente!$C$1,IL$3,0,IL$4,1)=$AN9))
),0),"")</f>
        <v>0</v>
      </c>
      <c r="IM9">
        <f ca="1">IFERROR(IF(N(ISNUMBER(IM$2)*$AN9)&gt;0,MIN($D$6,
SUMPRODUCT(N(OFFSET(AlleInstrumente!$C$1,IM$3,0,IM$4,1)=$AN9))
),0),"")</f>
        <v>0</v>
      </c>
      <c r="IN9">
        <f ca="1">IFERROR(IF(N(ISNUMBER(IN$2)*$AN9)&gt;0,MIN($D$6,
SUMPRODUCT(N(OFFSET(AlleInstrumente!$C$1,IN$3,0,IN$4,1)=$AN9))
),0),"")</f>
        <v>0</v>
      </c>
      <c r="IO9">
        <f ca="1">IFERROR(IF(N(ISNUMBER(IO$2)*$AN9)&gt;0,MIN($D$6,
SUMPRODUCT(N(OFFSET(AlleInstrumente!$C$1,IO$3,0,IO$4,1)=$AN9))
),0),"")</f>
        <v>0</v>
      </c>
      <c r="IP9">
        <f ca="1">IFERROR(IF(N(ISNUMBER(IP$2)*$AN9)&gt;0,MIN($D$6,
SUMPRODUCT(N(OFFSET(AlleInstrumente!$C$1,IP$3,0,IP$4,1)=$AN9))
),0),"")</f>
        <v>0</v>
      </c>
      <c r="IQ9">
        <f ca="1">IFERROR(IF(N(ISNUMBER(IQ$2)*$AN9)&gt;0,MIN($D$6,
SUMPRODUCT(N(OFFSET(AlleInstrumente!$C$1,IQ$3,0,IQ$4,1)=$AN9))
),0),"")</f>
        <v>0</v>
      </c>
      <c r="IR9">
        <f ca="1">IFERROR(IF(N(ISNUMBER(IR$2)*$AN9)&gt;0,MIN($D$6,
SUMPRODUCT(N(OFFSET(AlleInstrumente!$C$1,IR$3,0,IR$4,1)=$AN9))
),0),"")</f>
        <v>0</v>
      </c>
      <c r="IS9">
        <f ca="1">IFERROR(IF(N(ISNUMBER(IS$2)*$AN9)&gt;0,MIN($D$6,
SUMPRODUCT(N(OFFSET(AlleInstrumente!$C$1,IS$3,0,IS$4,1)=$AN9))
),0),"")</f>
        <v>0</v>
      </c>
      <c r="IT9">
        <f ca="1">IFERROR(IF(N(ISNUMBER(IT$2)*$AN9)&gt;0,MIN($D$6,
SUMPRODUCT(N(OFFSET(AlleInstrumente!$C$1,IT$3,0,IT$4,1)=$AN9))
),0),"")</f>
        <v>0</v>
      </c>
      <c r="IU9">
        <f ca="1">IFERROR(IF(N(ISNUMBER(IU$2)*$AN9)&gt;0,MIN($D$6,
SUMPRODUCT(N(OFFSET(AlleInstrumente!$C$1,IU$3,0,IU$4,1)=$AN9))
),0),"")</f>
        <v>0</v>
      </c>
      <c r="IV9">
        <f ca="1">IFERROR(IF(N(ISNUMBER(IV$2)*$AN9)&gt;0,MIN($D$6,
SUMPRODUCT(N(OFFSET(AlleInstrumente!$C$1,IV$3,0,IV$4,1)=$AN9))
),0),"")</f>
        <v>0</v>
      </c>
      <c r="IW9">
        <f ca="1">IFERROR(IF(N(ISNUMBER(IW$2)*$AN9)&gt;0,MIN($D$6,
SUMPRODUCT(N(OFFSET(AlleInstrumente!$C$1,IW$3,0,IW$4,1)=$AN9))
),0),"")</f>
        <v>0</v>
      </c>
      <c r="IX9">
        <f ca="1">IFERROR(IF(N(ISNUMBER(IX$2)*$AN9)&gt;0,MIN($D$6,
SUMPRODUCT(N(OFFSET(AlleInstrumente!$C$1,IX$3,0,IX$4,1)=$AN9))
),0),"")</f>
        <v>0</v>
      </c>
      <c r="IY9">
        <f ca="1">IFERROR(IF(N(ISNUMBER(IY$2)*$AN9)&gt;0,MIN($D$6,
SUMPRODUCT(N(OFFSET(AlleInstrumente!$C$1,IY$3,0,IY$4,1)=$AN9))
),0),"")</f>
        <v>0</v>
      </c>
      <c r="IZ9">
        <f ca="1">IFERROR(IF(N(ISNUMBER(IZ$2)*$AN9)&gt;0,MIN($D$6,
SUMPRODUCT(N(OFFSET(AlleInstrumente!$C$1,IZ$3,0,IZ$4,1)=$AN9))
),0),"")</f>
        <v>0</v>
      </c>
      <c r="JA9">
        <f ca="1">IFERROR(IF(N(ISNUMBER(JA$2)*$AN9)&gt;0,MIN($D$6,
SUMPRODUCT(N(OFFSET(AlleInstrumente!$C$1,JA$3,0,JA$4,1)=$AN9))
),0),"")</f>
        <v>0</v>
      </c>
      <c r="JB9">
        <f ca="1">IFERROR(IF(N(ISNUMBER(JB$2)*$AN9)&gt;0,MIN($D$6,
SUMPRODUCT(N(OFFSET(AlleInstrumente!$C$1,JB$3,0,JB$4,1)=$AN9))
),0),"")</f>
        <v>0</v>
      </c>
      <c r="JC9">
        <f ca="1">IFERROR(IF(N(ISNUMBER(JC$2)*$AN9)&gt;0,MIN($D$6,
SUMPRODUCT(N(OFFSET(AlleInstrumente!$C$1,JC$3,0,JC$4,1)=$AN9))
),0),"")</f>
        <v>0</v>
      </c>
      <c r="JD9">
        <f ca="1">IFERROR(IF(N(ISNUMBER(JD$2)*$AN9)&gt;0,MIN($D$6,
SUMPRODUCT(N(OFFSET(AlleInstrumente!$C$1,JD$3,0,JD$4,1)=$AN9))
),0),"")</f>
        <v>0</v>
      </c>
      <c r="JE9">
        <f ca="1">IFERROR(IF(N(ISNUMBER(JE$2)*$AN9)&gt;0,MIN($D$6,
SUMPRODUCT(N(OFFSET(AlleInstrumente!$C$1,JE$3,0,JE$4,1)=$AN9))
),0),"")</f>
        <v>0</v>
      </c>
      <c r="JF9">
        <f ca="1">IFERROR(IF(N(ISNUMBER(JF$2)*$AN9)&gt;0,MIN($D$6,
SUMPRODUCT(N(OFFSET(AlleInstrumente!$C$1,JF$3,0,JF$4,1)=$AN9))
),0),"")</f>
        <v>0</v>
      </c>
      <c r="JG9">
        <f ca="1">IFERROR(IF(N(ISNUMBER(JG$2)*$AN9)&gt;0,MIN($D$6,
SUMPRODUCT(N(OFFSET(AlleInstrumente!$C$1,JG$3,0,JG$4,1)=$AN9))
),0),"")</f>
        <v>0</v>
      </c>
      <c r="JH9">
        <f ca="1">IFERROR(IF(N(ISNUMBER(JH$2)*$AN9)&gt;0,MIN($D$6,
SUMPRODUCT(N(OFFSET(AlleInstrumente!$C$1,JH$3,0,JH$4,1)=$AN9))
),0),"")</f>
        <v>0</v>
      </c>
      <c r="JI9">
        <f ca="1">IFERROR(IF(N(ISNUMBER(JI$2)*$AN9)&gt;0,MIN($D$6,
SUMPRODUCT(N(OFFSET(AlleInstrumente!$C$1,JI$3,0,JI$4,1)=$AN9))
),0),"")</f>
        <v>0</v>
      </c>
      <c r="JJ9">
        <f ca="1">IFERROR(IF(N(ISNUMBER(JJ$2)*$AN9)&gt;0,MIN($D$6,
SUMPRODUCT(N(OFFSET(AlleInstrumente!$C$1,JJ$3,0,JJ$4,1)=$AN9))
),0),"")</f>
        <v>0</v>
      </c>
      <c r="JK9">
        <f ca="1">IFERROR(IF(N(ISNUMBER(JK$2)*$AN9)&gt;0,MIN($D$6,
SUMPRODUCT(N(OFFSET(AlleInstrumente!$C$1,JK$3,0,JK$4,1)=$AN9))
),0),"")</f>
        <v>0</v>
      </c>
      <c r="JL9">
        <f ca="1">IFERROR(IF(N(ISNUMBER(JL$2)*$AN9)&gt;0,MIN($D$6,
SUMPRODUCT(N(OFFSET(AlleInstrumente!$C$1,JL$3,0,JL$4,1)=$AN9))
),0),"")</f>
        <v>0</v>
      </c>
      <c r="JM9">
        <f ca="1">IFERROR(IF(N(ISNUMBER(JM$2)*$AN9)&gt;0,MIN($D$6,
SUMPRODUCT(N(OFFSET(AlleInstrumente!$C$1,JM$3,0,JM$4,1)=$AN9))
),0),"")</f>
        <v>0</v>
      </c>
      <c r="JN9">
        <f ca="1">IFERROR(IF(N(ISNUMBER(JN$2)*$AN9)&gt;0,MIN($D$6,
SUMPRODUCT(N(OFFSET(AlleInstrumente!$C$1,JN$3,0,JN$4,1)=$AN9))
),0),"")</f>
        <v>0</v>
      </c>
      <c r="JO9">
        <f ca="1">IFERROR(IF(N(ISNUMBER(JO$2)*$AN9)&gt;0,MIN($D$6,
SUMPRODUCT(N(OFFSET(AlleInstrumente!$C$1,JO$3,0,JO$4,1)=$AN9))
),0),"")</f>
        <v>0</v>
      </c>
      <c r="JP9">
        <f ca="1">IFERROR(IF(N(ISNUMBER(JP$2)*$AN9)&gt;0,MIN($D$6,
SUMPRODUCT(N(OFFSET(AlleInstrumente!$C$1,JP$3,0,JP$4,1)=$AN9))
),0),"")</f>
        <v>0</v>
      </c>
      <c r="JQ9">
        <f ca="1">IFERROR(IF(N(ISNUMBER(JQ$2)*$AN9)&gt;0,MIN($D$6,
SUMPRODUCT(N(OFFSET(AlleInstrumente!$C$1,JQ$3,0,JQ$4,1)=$AN9))
),0),"")</f>
        <v>0</v>
      </c>
      <c r="JR9">
        <f ca="1">IFERROR(IF(N(ISNUMBER(JR$2)*$AN9)&gt;0,MIN($D$6,
SUMPRODUCT(N(OFFSET(AlleInstrumente!$C$1,JR$3,0,JR$4,1)=$AN9))
),0),"")</f>
        <v>0</v>
      </c>
      <c r="JS9">
        <f ca="1">IFERROR(IF(N(ISNUMBER(JS$2)*$AN9)&gt;0,MIN($D$6,
SUMPRODUCT(N(OFFSET(AlleInstrumente!$C$1,JS$3,0,JS$4,1)=$AN9))
),0),"")</f>
        <v>0</v>
      </c>
      <c r="JT9">
        <f ca="1">IFERROR(IF(N(ISNUMBER(JT$2)*$AN9)&gt;0,MIN($D$6,
SUMPRODUCT(N(OFFSET(AlleInstrumente!$C$1,JT$3,0,JT$4,1)=$AN9))
),0),"")</f>
        <v>0</v>
      </c>
      <c r="JU9">
        <f ca="1">IFERROR(IF(N(ISNUMBER(JU$2)*$AN9)&gt;0,MIN($D$6,
SUMPRODUCT(N(OFFSET(AlleInstrumente!$C$1,JU$3,0,JU$4,1)=$AN9))
),0),"")</f>
        <v>0</v>
      </c>
      <c r="JV9">
        <f ca="1">IFERROR(IF(N(ISNUMBER(JV$2)*$AN9)&gt;0,MIN($D$6,
SUMPRODUCT(N(OFFSET(AlleInstrumente!$C$1,JV$3,0,JV$4,1)=$AN9))
),0),"")</f>
        <v>0</v>
      </c>
      <c r="JW9">
        <f ca="1">IFERROR(IF(N(ISNUMBER(JW$2)*$AN9)&gt;0,MIN($D$6,
SUMPRODUCT(N(OFFSET(AlleInstrumente!$C$1,JW$3,0,JW$4,1)=$AN9))
),0),"")</f>
        <v>0</v>
      </c>
      <c r="JX9">
        <f ca="1">IFERROR(IF(N(ISNUMBER(JX$2)*$AN9)&gt;0,MIN($D$6,
SUMPRODUCT(N(OFFSET(AlleInstrumente!$C$1,JX$3,0,JX$4,1)=$AN9))
),0),"")</f>
        <v>0</v>
      </c>
      <c r="JY9">
        <f ca="1">IFERROR(IF(N(ISNUMBER(JY$2)*$AN9)&gt;0,MIN($D$6,
SUMPRODUCT(N(OFFSET(AlleInstrumente!$C$1,JY$3,0,JY$4,1)=$AN9))
),0),"")</f>
        <v>0</v>
      </c>
      <c r="JZ9">
        <f ca="1">IFERROR(IF(N(ISNUMBER(JZ$2)*$AN9)&gt;0,MIN($D$6,
SUMPRODUCT(N(OFFSET(AlleInstrumente!$C$1,JZ$3,0,JZ$4,1)=$AN9))
),0),"")</f>
        <v>0</v>
      </c>
      <c r="KA9">
        <f ca="1">IFERROR(IF(N(ISNUMBER(KA$2)*$AN9)&gt;0,MIN($D$6,
SUMPRODUCT(N(OFFSET(AlleInstrumente!$C$1,KA$3,0,KA$4,1)=$AN9))
),0),"")</f>
        <v>0</v>
      </c>
      <c r="KB9">
        <f ca="1">IFERROR(IF(N(ISNUMBER(KB$2)*$AN9)&gt;0,MIN($D$6,
SUMPRODUCT(N(OFFSET(AlleInstrumente!$C$1,KB$3,0,KB$4,1)=$AN9))
),0),"")</f>
        <v>0</v>
      </c>
      <c r="KC9">
        <f ca="1">IFERROR(IF(N(ISNUMBER(KC$2)*$AN9)&gt;0,MIN($D$6,
SUMPRODUCT(N(OFFSET(AlleInstrumente!$C$1,KC$3,0,KC$4,1)=$AN9))
),0),"")</f>
        <v>0</v>
      </c>
      <c r="KD9">
        <f ca="1">IFERROR(IF(N(ISNUMBER(KD$2)*$AN9)&gt;0,MIN($D$6,
SUMPRODUCT(N(OFFSET(AlleInstrumente!$C$1,KD$3,0,KD$4,1)=$AN9))
),0),"")</f>
        <v>0</v>
      </c>
      <c r="KE9">
        <f ca="1">IFERROR(IF(N(ISNUMBER(KE$2)*$AN9)&gt;0,MIN($D$6,
SUMPRODUCT(N(OFFSET(AlleInstrumente!$C$1,KE$3,0,KE$4,1)=$AN9))
),0),"")</f>
        <v>0</v>
      </c>
      <c r="KF9">
        <f ca="1">IFERROR(IF(N(ISNUMBER(KF$2)*$AN9)&gt;0,MIN($D$6,
SUMPRODUCT(N(OFFSET(AlleInstrumente!$C$1,KF$3,0,KF$4,1)=$AN9))
),0),"")</f>
        <v>0</v>
      </c>
      <c r="KG9">
        <f ca="1">IFERROR(IF(N(ISNUMBER(KG$2)*$AN9)&gt;0,MIN($D$6,
SUMPRODUCT(N(OFFSET(AlleInstrumente!$C$1,KG$3,0,KG$4,1)=$AN9))
),0),"")</f>
        <v>0</v>
      </c>
      <c r="KH9">
        <f ca="1">IFERROR(IF(N(ISNUMBER(KH$2)*$AN9)&gt;0,MIN($D$6,
SUMPRODUCT(N(OFFSET(AlleInstrumente!$C$1,KH$3,0,KH$4,1)=$AN9))
),0),"")</f>
        <v>0</v>
      </c>
      <c r="KI9">
        <f ca="1">IFERROR(IF(N(ISNUMBER(KI$2)*$AN9)&gt;0,MIN($D$6,
SUMPRODUCT(N(OFFSET(AlleInstrumente!$C$1,KI$3,0,KI$4,1)=$AN9))
),0),"")</f>
        <v>0</v>
      </c>
      <c r="KJ9">
        <f ca="1">IFERROR(IF(N(ISNUMBER(KJ$2)*$AN9)&gt;0,MIN($D$6,
SUMPRODUCT(N(OFFSET(AlleInstrumente!$C$1,KJ$3,0,KJ$4,1)=$AN9))
),0),"")</f>
        <v>0</v>
      </c>
      <c r="KK9">
        <f ca="1">IFERROR(IF(N(ISNUMBER(KK$2)*$AN9)&gt;0,MIN($D$6,
SUMPRODUCT(N(OFFSET(AlleInstrumente!$C$1,KK$3,0,KK$4,1)=$AN9))
),0),"")</f>
        <v>0</v>
      </c>
      <c r="KL9">
        <f ca="1">IFERROR(IF(N(ISNUMBER(KL$2)*$AN9)&gt;0,MIN($D$6,
SUMPRODUCT(N(OFFSET(AlleInstrumente!$C$1,KL$3,0,KL$4,1)=$AN9))
),0),"")</f>
        <v>0</v>
      </c>
      <c r="KM9">
        <f ca="1">IFERROR(IF(N(ISNUMBER(KM$2)*$AN9)&gt;0,MIN($D$6,
SUMPRODUCT(N(OFFSET(AlleInstrumente!$C$1,KM$3,0,KM$4,1)=$AN9))
),0),"")</f>
        <v>0</v>
      </c>
      <c r="KN9">
        <f ca="1">IFERROR(IF(N(ISNUMBER(KN$2)*$AN9)&gt;0,MIN($D$6,
SUMPRODUCT(N(OFFSET(AlleInstrumente!$C$1,KN$3,0,KN$4,1)=$AN9))
),0),"")</f>
        <v>0</v>
      </c>
      <c r="KO9">
        <f ca="1">IFERROR(IF(N(ISNUMBER(KO$2)*$AN9)&gt;0,MIN($D$6,
SUMPRODUCT(N(OFFSET(AlleInstrumente!$C$1,KO$3,0,KO$4,1)=$AN9))
),0),"")</f>
        <v>0</v>
      </c>
      <c r="KP9">
        <f ca="1">IFERROR(IF(N(ISNUMBER(KP$2)*$AN9)&gt;0,MIN($D$6,
SUMPRODUCT(N(OFFSET(AlleInstrumente!$C$1,KP$3,0,KP$4,1)=$AN9))
),0),"")</f>
        <v>0</v>
      </c>
      <c r="KQ9">
        <f ca="1">IFERROR(IF(N(ISNUMBER(KQ$2)*$AN9)&gt;0,MIN($D$6,
SUMPRODUCT(N(OFFSET(AlleInstrumente!$C$1,KQ$3,0,KQ$4,1)=$AN9))
),0),"")</f>
        <v>0</v>
      </c>
      <c r="KR9">
        <f ca="1">IFERROR(IF(N(ISNUMBER(KR$2)*$AN9)&gt;0,MIN($D$6,
SUMPRODUCT(N(OFFSET(AlleInstrumente!$C$1,KR$3,0,KR$4,1)=$AN9))
),0),"")</f>
        <v>0</v>
      </c>
      <c r="KS9">
        <f ca="1">IFERROR(IF(N(ISNUMBER(KS$2)*$AN9)&gt;0,MIN($D$6,
SUMPRODUCT(N(OFFSET(AlleInstrumente!$C$1,KS$3,0,KS$4,1)=$AN9))
),0),"")</f>
        <v>0</v>
      </c>
      <c r="KT9">
        <f ca="1">IFERROR(IF(N(ISNUMBER(KT$2)*$AN9)&gt;0,MIN($D$6,
SUMPRODUCT(N(OFFSET(AlleInstrumente!$C$1,KT$3,0,KT$4,1)=$AN9))
),0),"")</f>
        <v>0</v>
      </c>
      <c r="KU9">
        <f ca="1">IFERROR(IF(N(ISNUMBER(KU$2)*$AN9)&gt;0,MIN($D$6,
SUMPRODUCT(N(OFFSET(AlleInstrumente!$C$1,KU$3,0,KU$4,1)=$AN9))
),0),"")</f>
        <v>0</v>
      </c>
      <c r="KV9">
        <f ca="1">IFERROR(IF(N(ISNUMBER(KV$2)*$AN9)&gt;0,MIN($D$6,
SUMPRODUCT(N(OFFSET(AlleInstrumente!$C$1,KV$3,0,KV$4,1)=$AN9))
),0),"")</f>
        <v>0</v>
      </c>
      <c r="KW9">
        <f ca="1">IFERROR(IF(N(ISNUMBER(KW$2)*$AN9)&gt;0,MIN($D$6,
SUMPRODUCT(N(OFFSET(AlleInstrumente!$C$1,KW$3,0,KW$4,1)=$AN9))
),0),"")</f>
        <v>0</v>
      </c>
      <c r="KX9">
        <f ca="1">IFERROR(IF(N(ISNUMBER(KX$2)*$AN9)&gt;0,MIN($D$6,
SUMPRODUCT(N(OFFSET(AlleInstrumente!$C$1,KX$3,0,KX$4,1)=$AN9))
),0),"")</f>
        <v>0</v>
      </c>
      <c r="KY9">
        <f ca="1">IFERROR(IF(N(ISNUMBER(KY$2)*$AN9)&gt;0,MIN($D$6,
SUMPRODUCT(N(OFFSET(AlleInstrumente!$C$1,KY$3,0,KY$4,1)=$AN9))
),0),"")</f>
        <v>0</v>
      </c>
      <c r="KZ9">
        <f ca="1">IFERROR(IF(N(ISNUMBER(KZ$2)*$AN9)&gt;0,MIN($D$6,
SUMPRODUCT(N(OFFSET(AlleInstrumente!$C$1,KZ$3,0,KZ$4,1)=$AN9))
),0),"")</f>
        <v>0</v>
      </c>
      <c r="LA9">
        <f ca="1">IFERROR(IF(N(ISNUMBER(LA$2)*$AN9)&gt;0,MIN($D$6,
SUMPRODUCT(N(OFFSET(AlleInstrumente!$C$1,LA$3,0,LA$4,1)=$AN9))
),0),"")</f>
        <v>0</v>
      </c>
      <c r="LB9">
        <f ca="1">IFERROR(IF(N(ISNUMBER(LB$2)*$AN9)&gt;0,MIN($D$6,
SUMPRODUCT(N(OFFSET(AlleInstrumente!$C$1,LB$3,0,LB$4,1)=$AN9))
),0),"")</f>
        <v>0</v>
      </c>
      <c r="LC9">
        <f ca="1">IFERROR(IF(N(ISNUMBER(LC$2)*$AN9)&gt;0,MIN($D$6,
SUMPRODUCT(N(OFFSET(AlleInstrumente!$C$1,LC$3,0,LC$4,1)=$AN9))
),0),"")</f>
        <v>0</v>
      </c>
      <c r="LD9">
        <f ca="1">IFERROR(IF(N(ISNUMBER(LD$2)*$AN9)&gt;0,MIN($D$6,
SUMPRODUCT(N(OFFSET(AlleInstrumente!$C$1,LD$3,0,LD$4,1)=$AN9))
),0),"")</f>
        <v>0</v>
      </c>
      <c r="LE9">
        <f ca="1">IFERROR(IF(N(ISNUMBER(LE$2)*$AN9)&gt;0,MIN($D$6,
SUMPRODUCT(N(OFFSET(AlleInstrumente!$C$1,LE$3,0,LE$4,1)=$AN9))
),0),"")</f>
        <v>0</v>
      </c>
      <c r="LF9">
        <f ca="1">IFERROR(IF(N(ISNUMBER(LF$2)*$AN9)&gt;0,MIN($D$6,
SUMPRODUCT(N(OFFSET(AlleInstrumente!$C$1,LF$3,0,LF$4,1)=$AN9))
),0),"")</f>
        <v>0</v>
      </c>
      <c r="LG9">
        <f ca="1">IFERROR(IF(N(ISNUMBER(LG$2)*$AN9)&gt;0,MIN($D$6,
SUMPRODUCT(N(OFFSET(AlleInstrumente!$C$1,LG$3,0,LG$4,1)=$AN9))
),0),"")</f>
        <v>0</v>
      </c>
      <c r="LH9">
        <f ca="1">IFERROR(IF(N(ISNUMBER(LH$2)*$AN9)&gt;0,MIN($D$6,
SUMPRODUCT(N(OFFSET(AlleInstrumente!$C$1,LH$3,0,LH$4,1)=$AN9))
),0),"")</f>
        <v>0</v>
      </c>
      <c r="LI9">
        <f ca="1">IFERROR(IF(N(ISNUMBER(LI$2)*$AN9)&gt;0,MIN($D$6,
SUMPRODUCT(N(OFFSET(AlleInstrumente!$C$1,LI$3,0,LI$4,1)=$AN9))
),0),"")</f>
        <v>0</v>
      </c>
      <c r="LJ9">
        <f ca="1">IFERROR(IF(N(ISNUMBER(LJ$2)*$AN9)&gt;0,MIN($D$6,
SUMPRODUCT(N(OFFSET(AlleInstrumente!$C$1,LJ$3,0,LJ$4,1)=$AN9))
),0),"")</f>
        <v>0</v>
      </c>
      <c r="LK9">
        <f ca="1">IFERROR(IF(N(ISNUMBER(LK$2)*$AN9)&gt;0,MIN($D$6,
SUMPRODUCT(N(OFFSET(AlleInstrumente!$C$1,LK$3,0,LK$4,1)=$AN9))
),0),"")</f>
        <v>0</v>
      </c>
      <c r="LL9">
        <f ca="1">IFERROR(IF(N(ISNUMBER(LL$2)*$AN9)&gt;0,MIN($D$6,
SUMPRODUCT(N(OFFSET(AlleInstrumente!$C$1,LL$3,0,LL$4,1)=$AN9))
),0),"")</f>
        <v>0</v>
      </c>
      <c r="LM9">
        <f ca="1">IFERROR(IF(N(ISNUMBER(LM$2)*$AN9)&gt;0,MIN($D$6,
SUMPRODUCT(N(OFFSET(AlleInstrumente!$C$1,LM$3,0,LM$4,1)=$AN9))
),0),"")</f>
        <v>0</v>
      </c>
      <c r="LN9">
        <f ca="1">IFERROR(IF(N(ISNUMBER(LN$2)*$AN9)&gt;0,MIN($D$6,
SUMPRODUCT(N(OFFSET(AlleInstrumente!$C$1,LN$3,0,LN$4,1)=$AN9))
),0),"")</f>
        <v>0</v>
      </c>
      <c r="LO9">
        <f ca="1">IFERROR(IF(N(ISNUMBER(LO$2)*$AN9)&gt;0,MIN($D$6,
SUMPRODUCT(N(OFFSET(AlleInstrumente!$C$1,LO$3,0,LO$4,1)=$AN9))
),0),"")</f>
        <v>0</v>
      </c>
      <c r="LP9">
        <f ca="1">IFERROR(IF(N(ISNUMBER(LP$2)*$AN9)&gt;0,MIN($D$6,
SUMPRODUCT(N(OFFSET(AlleInstrumente!$C$1,LP$3,0,LP$4,1)=$AN9))
),0),"")</f>
        <v>0</v>
      </c>
      <c r="LQ9">
        <f ca="1">IFERROR(IF(N(ISNUMBER(LQ$2)*$AN9)&gt;0,MIN($D$6,
SUMPRODUCT(N(OFFSET(AlleInstrumente!$C$1,LQ$3,0,LQ$4,1)=$AN9))
),0),"")</f>
        <v>0</v>
      </c>
      <c r="LR9">
        <f ca="1">IFERROR(IF(N(ISNUMBER(LR$2)*$AN9)&gt;0,MIN($D$6,
SUMPRODUCT(N(OFFSET(AlleInstrumente!$C$1,LR$3,0,LR$4,1)=$AN9))
),0),"")</f>
        <v>0</v>
      </c>
      <c r="LS9">
        <f ca="1">IFERROR(IF(N(ISNUMBER(LS$2)*$AN9)&gt;0,MIN($D$6,
SUMPRODUCT(N(OFFSET(AlleInstrumente!$C$1,LS$3,0,LS$4,1)=$AN9))
),0),"")</f>
        <v>0</v>
      </c>
      <c r="LT9">
        <f ca="1">IFERROR(IF(N(ISNUMBER(LT$2)*$AN9)&gt;0,MIN($D$6,
SUMPRODUCT(N(OFFSET(AlleInstrumente!$C$1,LT$3,0,LT$4,1)=$AN9))
),0),"")</f>
        <v>0</v>
      </c>
      <c r="LU9">
        <f ca="1">IFERROR(IF(N(ISNUMBER(LU$2)*$AN9)&gt;0,MIN($D$6,
SUMPRODUCT(N(OFFSET(AlleInstrumente!$C$1,LU$3,0,LU$4,1)=$AN9))
),0),"")</f>
        <v>0</v>
      </c>
      <c r="LV9">
        <f ca="1">IFERROR(IF(N(ISNUMBER(LV$2)*$AN9)&gt;0,MIN($D$6,
SUMPRODUCT(N(OFFSET(AlleInstrumente!$C$1,LV$3,0,LV$4,1)=$AN9))
),0),"")</f>
        <v>0</v>
      </c>
      <c r="LW9">
        <f ca="1">IFERROR(IF(N(ISNUMBER(LW$2)*$AN9)&gt;0,MIN($D$6,
SUMPRODUCT(N(OFFSET(AlleInstrumente!$C$1,LW$3,0,LW$4,1)=$AN9))
),0),"")</f>
        <v>0</v>
      </c>
      <c r="LX9">
        <f ca="1">IFERROR(IF(N(ISNUMBER(LX$2)*$AN9)&gt;0,MIN($D$6,
SUMPRODUCT(N(OFFSET(AlleInstrumente!$C$1,LX$3,0,LX$4,1)=$AN9))
),0),"")</f>
        <v>0</v>
      </c>
      <c r="LY9">
        <f ca="1">IFERROR(IF(N(ISNUMBER(LY$2)*$AN9)&gt;0,MIN($D$6,
SUMPRODUCT(N(OFFSET(AlleInstrumente!$C$1,LY$3,0,LY$4,1)=$AN9))
),0),"")</f>
        <v>0</v>
      </c>
      <c r="LZ9">
        <f ca="1">IFERROR(IF(N(ISNUMBER(LZ$2)*$AN9)&gt;0,MIN($D$6,
SUMPRODUCT(N(OFFSET(AlleInstrumente!$C$1,LZ$3,0,LZ$4,1)=$AN9))
),0),"")</f>
        <v>0</v>
      </c>
      <c r="MA9">
        <f ca="1">IFERROR(IF(N(ISNUMBER(MA$2)*$AN9)&gt;0,MIN($D$6,
SUMPRODUCT(N(OFFSET(AlleInstrumente!$C$1,MA$3,0,MA$4,1)=$AN9))
),0),"")</f>
        <v>0</v>
      </c>
      <c r="MB9">
        <f ca="1">IFERROR(IF(N(ISNUMBER(MB$2)*$AN9)&gt;0,MIN($D$6,
SUMPRODUCT(N(OFFSET(AlleInstrumente!$C$1,MB$3,0,MB$4,1)=$AN9))
),0),"")</f>
        <v>0</v>
      </c>
      <c r="MC9">
        <f ca="1">IFERROR(IF(N(ISNUMBER(MC$2)*$AN9)&gt;0,MIN($D$6,
SUMPRODUCT(N(OFFSET(AlleInstrumente!$C$1,MC$3,0,MC$4,1)=$AN9))
),0),"")</f>
        <v>0</v>
      </c>
      <c r="MD9">
        <f ca="1">IFERROR(IF(N(ISNUMBER(MD$2)*$AN9)&gt;0,MIN($D$6,
SUMPRODUCT(N(OFFSET(AlleInstrumente!$C$1,MD$3,0,MD$4,1)=$AN9))
),0),"")</f>
        <v>0</v>
      </c>
      <c r="ME9">
        <f ca="1">IFERROR(IF(N(ISNUMBER(ME$2)*$AN9)&gt;0,MIN($D$6,
SUMPRODUCT(N(OFFSET(AlleInstrumente!$C$1,ME$3,0,ME$4,1)=$AN9))
),0),"")</f>
        <v>0</v>
      </c>
      <c r="MF9">
        <f ca="1">IFERROR(IF(N(ISNUMBER(MF$2)*$AN9)&gt;0,MIN($D$6,
SUMPRODUCT(N(OFFSET(AlleInstrumente!$C$1,MF$3,0,MF$4,1)=$AN9))
),0),"")</f>
        <v>0</v>
      </c>
    </row>
    <row r="10" spans="1:344" x14ac:dyDescent="0.25">
      <c r="A10">
        <f ca="1">IF(A6&gt;0,DSUM($AO$5:$AQ$105,$AQ$5,$B9:$C10),0)</f>
        <v>0</v>
      </c>
      <c r="B10" s="43">
        <v>1</v>
      </c>
      <c r="C10">
        <f ca="1">N(DSUM($AO$5:$AR$105,$C$9,$B9:$B10)&gt;0)</f>
        <v>1</v>
      </c>
      <c r="D10">
        <f ca="1">DSUM($AO$5:$AR$105,$AP$5,$B9:$C10)</f>
        <v>5</v>
      </c>
      <c r="G10">
        <f t="shared" ca="1" si="25"/>
        <v>26</v>
      </c>
      <c r="H10">
        <f t="shared" ca="1" si="45"/>
        <v>44</v>
      </c>
      <c r="I10">
        <f t="shared" ca="1" si="26"/>
        <v>531</v>
      </c>
      <c r="J10" t="str">
        <f t="shared" ca="1" si="27"/>
        <v>Fach- und führungsbezogenes Coaching</v>
      </c>
      <c r="K10">
        <f t="shared" ca="1" si="28"/>
        <v>28</v>
      </c>
      <c r="L10">
        <f t="array" aca="1" ref="L10" ca="1">IF(ISNUMBER(L9),IF(ISNUMBER($K9),$L9,IF($L9&gt;$L$2,MAX(IF(OFFSET($S$6,0,0,_Instrument_count,1)&lt;$L9,OFFSET($S$6,0,0,_Instrument_count,1),$L$2)),"")),"")</f>
        <v>0.7</v>
      </c>
      <c r="N10" t="str">
        <f t="shared" ca="1" si="46"/>
        <v/>
      </c>
      <c r="P10" s="40">
        <f t="shared" ca="1" si="29"/>
        <v>10</v>
      </c>
      <c r="Q10" s="40" t="str">
        <f t="shared" ca="1" si="30"/>
        <v>Rotationsmodelle</v>
      </c>
      <c r="R10">
        <f t="shared" ca="1" si="31"/>
        <v>67</v>
      </c>
      <c r="S10">
        <f t="shared" ca="1" si="47"/>
        <v>0.49000000000000005</v>
      </c>
      <c r="T10">
        <f t="shared" ca="1" si="32"/>
        <v>1</v>
      </c>
      <c r="U10" t="b">
        <f t="shared" ca="1" si="48"/>
        <v>0</v>
      </c>
      <c r="V10" t="b">
        <f t="shared" ca="1" si="33"/>
        <v>0</v>
      </c>
      <c r="X10" t="b">
        <f t="shared" ca="1" si="34"/>
        <v>1</v>
      </c>
      <c r="Y10" s="76">
        <f t="shared" ca="1" si="35"/>
        <v>0.4</v>
      </c>
      <c r="AA10" t="b">
        <f t="shared" ca="1" si="36"/>
        <v>0</v>
      </c>
      <c r="AB10" s="76">
        <f t="shared" ca="1" si="37"/>
        <v>1</v>
      </c>
      <c r="AD10" t="b">
        <f t="shared" ca="1" si="38"/>
        <v>1</v>
      </c>
      <c r="AE10" s="76">
        <f t="shared" ca="1" si="39"/>
        <v>0.8</v>
      </c>
      <c r="AG10" t="b">
        <f t="shared" ca="1" si="40"/>
        <v>0</v>
      </c>
      <c r="AH10" s="76">
        <f t="shared" ca="1" si="41"/>
        <v>1</v>
      </c>
      <c r="AI10" s="76"/>
      <c r="AJ10" t="b">
        <f t="shared" ca="1" si="49"/>
        <v>0</v>
      </c>
      <c r="AK10" s="76">
        <f t="shared" ca="1" si="50"/>
        <v>1</v>
      </c>
      <c r="AM10" t="str">
        <f ca="1">IF(ISNUMBER(Index!$K9),Index!$N9,"")</f>
        <v>Organisation</v>
      </c>
      <c r="AN10">
        <f ca="1">IF(ISNUMBER(Index!$K9),Index!$K9,"")</f>
        <v>6</v>
      </c>
      <c r="AO10">
        <f ca="1">IF(ISNUMBER(AN10),Index!$M9,"")</f>
        <v>1</v>
      </c>
      <c r="AP10">
        <f t="shared" ca="1" si="42"/>
        <v>1</v>
      </c>
      <c r="AQ10">
        <f t="shared" ca="1" si="43"/>
        <v>0</v>
      </c>
      <c r="AR10">
        <f t="shared" ca="1" si="44"/>
        <v>1</v>
      </c>
      <c r="AS10">
        <f ca="1">IFERROR(IF(N(ISNUMBER(AS$2)*$AN10)&gt;0,MIN($D$6,
SUMPRODUCT(N(OFFSET(AlleInstrumente!$C$1,AS$3,0,AS$4,1)=$AN10))
),0),"")</f>
        <v>1</v>
      </c>
      <c r="AT10">
        <f ca="1">IFERROR(IF(N(ISNUMBER(AT$2)*$AN10)&gt;0,MIN($D$6,
SUMPRODUCT(N(OFFSET(AlleInstrumente!$C$1,AT$3,0,AT$4,1)=$AN10))
),0),"")</f>
        <v>1</v>
      </c>
      <c r="AU10">
        <f ca="1">IFERROR(IF(N(ISNUMBER(AU$2)*$AN10)&gt;0,MIN($D$6,
SUMPRODUCT(N(OFFSET(AlleInstrumente!$C$1,AU$3,0,AU$4,1)=$AN10))
),0),"")</f>
        <v>1</v>
      </c>
      <c r="AV10">
        <f ca="1">IFERROR(IF(N(ISNUMBER(AV$2)*$AN10)&gt;0,MIN($D$6,
SUMPRODUCT(N(OFFSET(AlleInstrumente!$C$1,AV$3,0,AV$4,1)=$AN10))
),0),"")</f>
        <v>1</v>
      </c>
      <c r="AW10">
        <f ca="1">IFERROR(IF(N(ISNUMBER(AW$2)*$AN10)&gt;0,MIN($D$6,
SUMPRODUCT(N(OFFSET(AlleInstrumente!$C$1,AW$3,0,AW$4,1)=$AN10))
),0),"")</f>
        <v>1</v>
      </c>
      <c r="AX10">
        <f ca="1">IFERROR(IF(N(ISNUMBER(AX$2)*$AN10)&gt;0,MIN($D$6,
SUMPRODUCT(N(OFFSET(AlleInstrumente!$C$1,AX$3,0,AX$4,1)=$AN10))
),0),"")</f>
        <v>1</v>
      </c>
      <c r="AY10">
        <f ca="1">IFERROR(IF(N(ISNUMBER(AY$2)*$AN10)&gt;0,MIN($D$6,
SUMPRODUCT(N(OFFSET(AlleInstrumente!$C$1,AY$3,0,AY$4,1)=$AN10))
),0),"")</f>
        <v>1</v>
      </c>
      <c r="AZ10">
        <f ca="1">IFERROR(IF(N(ISNUMBER(AZ$2)*$AN10)&gt;0,MIN($D$6,
SUMPRODUCT(N(OFFSET(AlleInstrumente!$C$1,AZ$3,0,AZ$4,1)=$AN10))
),0),"")</f>
        <v>0</v>
      </c>
      <c r="BA10">
        <f ca="1">IFERROR(IF(N(ISNUMBER(BA$2)*$AN10)&gt;0,MIN($D$6,
SUMPRODUCT(N(OFFSET(AlleInstrumente!$C$1,BA$3,0,BA$4,1)=$AN10))
),0),"")</f>
        <v>0</v>
      </c>
      <c r="BB10">
        <f ca="1">IFERROR(IF(N(ISNUMBER(BB$2)*$AN10)&gt;0,MIN($D$6,
SUMPRODUCT(N(OFFSET(AlleInstrumente!$C$1,BB$3,0,BB$4,1)=$AN10))
),0),"")</f>
        <v>0</v>
      </c>
      <c r="BC10">
        <f ca="1">IFERROR(IF(N(ISNUMBER(BC$2)*$AN10)&gt;0,MIN($D$6,
SUMPRODUCT(N(OFFSET(AlleInstrumente!$C$1,BC$3,0,BC$4,1)=$AN10))
),0),"")</f>
        <v>0</v>
      </c>
      <c r="BD10">
        <f ca="1">IFERROR(IF(N(ISNUMBER(BD$2)*$AN10)&gt;0,MIN($D$6,
SUMPRODUCT(N(OFFSET(AlleInstrumente!$C$1,BD$3,0,BD$4,1)=$AN10))
),0),"")</f>
        <v>0</v>
      </c>
      <c r="BE10">
        <f ca="1">IFERROR(IF(N(ISNUMBER(BE$2)*$AN10)&gt;0,MIN($D$6,
SUMPRODUCT(N(OFFSET(AlleInstrumente!$C$1,BE$3,0,BE$4,1)=$AN10))
),0),"")</f>
        <v>0</v>
      </c>
      <c r="BF10">
        <f ca="1">IFERROR(IF(N(ISNUMBER(BF$2)*$AN10)&gt;0,MIN($D$6,
SUMPRODUCT(N(OFFSET(AlleInstrumente!$C$1,BF$3,0,BF$4,1)=$AN10))
),0),"")</f>
        <v>0</v>
      </c>
      <c r="BG10">
        <f ca="1">IFERROR(IF(N(ISNUMBER(BG$2)*$AN10)&gt;0,MIN($D$6,
SUMPRODUCT(N(OFFSET(AlleInstrumente!$C$1,BG$3,0,BG$4,1)=$AN10))
),0),"")</f>
        <v>1</v>
      </c>
      <c r="BH10">
        <f ca="1">IFERROR(IF(N(ISNUMBER(BH$2)*$AN10)&gt;0,MIN($D$6,
SUMPRODUCT(N(OFFSET(AlleInstrumente!$C$1,BH$3,0,BH$4,1)=$AN10))
),0),"")</f>
        <v>0</v>
      </c>
      <c r="BI10">
        <f ca="1">IFERROR(IF(N(ISNUMBER(BI$2)*$AN10)&gt;0,MIN($D$6,
SUMPRODUCT(N(OFFSET(AlleInstrumente!$C$1,BI$3,0,BI$4,1)=$AN10))
),0),"")</f>
        <v>0</v>
      </c>
      <c r="BJ10">
        <f ca="1">IFERROR(IF(N(ISNUMBER(BJ$2)*$AN10)&gt;0,MIN($D$6,
SUMPRODUCT(N(OFFSET(AlleInstrumente!$C$1,BJ$3,0,BJ$4,1)=$AN10))
),0),"")</f>
        <v>0</v>
      </c>
      <c r="BK10">
        <f ca="1">IFERROR(IF(N(ISNUMBER(BK$2)*$AN10)&gt;0,MIN($D$6,
SUMPRODUCT(N(OFFSET(AlleInstrumente!$C$1,BK$3,0,BK$4,1)=$AN10))
),0),"")</f>
        <v>1</v>
      </c>
      <c r="BL10">
        <f ca="1">IFERROR(IF(N(ISNUMBER(BL$2)*$AN10)&gt;0,MIN($D$6,
SUMPRODUCT(N(OFFSET(AlleInstrumente!$C$1,BL$3,0,BL$4,1)=$AN10))
),0),"")</f>
        <v>1</v>
      </c>
      <c r="BM10">
        <f ca="1">IFERROR(IF(N(ISNUMBER(BM$2)*$AN10)&gt;0,MIN($D$6,
SUMPRODUCT(N(OFFSET(AlleInstrumente!$C$1,BM$3,0,BM$4,1)=$AN10))
),0),"")</f>
        <v>1</v>
      </c>
      <c r="BN10">
        <f ca="1">IFERROR(IF(N(ISNUMBER(BN$2)*$AN10)&gt;0,MIN($D$6,
SUMPRODUCT(N(OFFSET(AlleInstrumente!$C$1,BN$3,0,BN$4,1)=$AN10))
),0),"")</f>
        <v>0</v>
      </c>
      <c r="BO10">
        <f ca="1">IFERROR(IF(N(ISNUMBER(BO$2)*$AN10)&gt;0,MIN($D$6,
SUMPRODUCT(N(OFFSET(AlleInstrumente!$C$1,BO$3,0,BO$4,1)=$AN10))
),0),"")</f>
        <v>0</v>
      </c>
      <c r="BP10">
        <f ca="1">IFERROR(IF(N(ISNUMBER(BP$2)*$AN10)&gt;0,MIN($D$6,
SUMPRODUCT(N(OFFSET(AlleInstrumente!$C$1,BP$3,0,BP$4,1)=$AN10))
),0),"")</f>
        <v>1</v>
      </c>
      <c r="BQ10">
        <f ca="1">IFERROR(IF(N(ISNUMBER(BQ$2)*$AN10)&gt;0,MIN($D$6,
SUMPRODUCT(N(OFFSET(AlleInstrumente!$C$1,BQ$3,0,BQ$4,1)=$AN10))
),0),"")</f>
        <v>1</v>
      </c>
      <c r="BR10">
        <f ca="1">IFERROR(IF(N(ISNUMBER(BR$2)*$AN10)&gt;0,MIN($D$6,
SUMPRODUCT(N(OFFSET(AlleInstrumente!$C$1,BR$3,0,BR$4,1)=$AN10))
),0),"")</f>
        <v>0</v>
      </c>
      <c r="BS10">
        <f ca="1">IFERROR(IF(N(ISNUMBER(BS$2)*$AN10)&gt;0,MIN($D$6,
SUMPRODUCT(N(OFFSET(AlleInstrumente!$C$1,BS$3,0,BS$4,1)=$AN10))
),0),"")</f>
        <v>0</v>
      </c>
      <c r="BT10">
        <f ca="1">IFERROR(IF(N(ISNUMBER(BT$2)*$AN10)&gt;0,MIN($D$6,
SUMPRODUCT(N(OFFSET(AlleInstrumente!$C$1,BT$3,0,BT$4,1)=$AN10))
),0),"")</f>
        <v>0</v>
      </c>
      <c r="BU10">
        <f ca="1">IFERROR(IF(N(ISNUMBER(BU$2)*$AN10)&gt;0,MIN($D$6,
SUMPRODUCT(N(OFFSET(AlleInstrumente!$C$1,BU$3,0,BU$4,1)=$AN10))
),0),"")</f>
        <v>0</v>
      </c>
      <c r="BV10">
        <f ca="1">IFERROR(IF(N(ISNUMBER(BV$2)*$AN10)&gt;0,MIN($D$6,
SUMPRODUCT(N(OFFSET(AlleInstrumente!$C$1,BV$3,0,BV$4,1)=$AN10))
),0),"")</f>
        <v>1</v>
      </c>
      <c r="BW10">
        <f ca="1">IFERROR(IF(N(ISNUMBER(BW$2)*$AN10)&gt;0,MIN($D$6,
SUMPRODUCT(N(OFFSET(AlleInstrumente!$C$1,BW$3,0,BW$4,1)=$AN10))
),0),"")</f>
        <v>1</v>
      </c>
      <c r="BX10">
        <f ca="1">IFERROR(IF(N(ISNUMBER(BX$2)*$AN10)&gt;0,MIN($D$6,
SUMPRODUCT(N(OFFSET(AlleInstrumente!$C$1,BX$3,0,BX$4,1)=$AN10))
),0),"")</f>
        <v>0</v>
      </c>
      <c r="BY10">
        <f ca="1">IFERROR(IF(N(ISNUMBER(BY$2)*$AN10)&gt;0,MIN($D$6,
SUMPRODUCT(N(OFFSET(AlleInstrumente!$C$1,BY$3,0,BY$4,1)=$AN10))
),0),"")</f>
        <v>0</v>
      </c>
      <c r="BZ10">
        <f ca="1">IFERROR(IF(N(ISNUMBER(BZ$2)*$AN10)&gt;0,MIN($D$6,
SUMPRODUCT(N(OFFSET(AlleInstrumente!$C$1,BZ$3,0,BZ$4,1)=$AN10))
),0),"")</f>
        <v>0</v>
      </c>
      <c r="CA10">
        <f ca="1">IFERROR(IF(N(ISNUMBER(CA$2)*$AN10)&gt;0,MIN($D$6,
SUMPRODUCT(N(OFFSET(AlleInstrumente!$C$1,CA$3,0,CA$4,1)=$AN10))
),0),"")</f>
        <v>0</v>
      </c>
      <c r="CB10">
        <f ca="1">IFERROR(IF(N(ISNUMBER(CB$2)*$AN10)&gt;0,MIN($D$6,
SUMPRODUCT(N(OFFSET(AlleInstrumente!$C$1,CB$3,0,CB$4,1)=$AN10))
),0),"")</f>
        <v>0</v>
      </c>
      <c r="CC10">
        <f ca="1">IFERROR(IF(N(ISNUMBER(CC$2)*$AN10)&gt;0,MIN($D$6,
SUMPRODUCT(N(OFFSET(AlleInstrumente!$C$1,CC$3,0,CC$4,1)=$AN10))
),0),"")</f>
        <v>0</v>
      </c>
      <c r="CD10">
        <f ca="1">IFERROR(IF(N(ISNUMBER(CD$2)*$AN10)&gt;0,MIN($D$6,
SUMPRODUCT(N(OFFSET(AlleInstrumente!$C$1,CD$3,0,CD$4,1)=$AN10))
),0),"")</f>
        <v>0</v>
      </c>
      <c r="CE10">
        <f ca="1">IFERROR(IF(N(ISNUMBER(CE$2)*$AN10)&gt;0,MIN($D$6,
SUMPRODUCT(N(OFFSET(AlleInstrumente!$C$1,CE$3,0,CE$4,1)=$AN10))
),0),"")</f>
        <v>0</v>
      </c>
      <c r="CF10">
        <f ca="1">IFERROR(IF(N(ISNUMBER(CF$2)*$AN10)&gt;0,MIN($D$6,
SUMPRODUCT(N(OFFSET(AlleInstrumente!$C$1,CF$3,0,CF$4,1)=$AN10))
),0),"")</f>
        <v>0</v>
      </c>
      <c r="CG10">
        <f ca="1">IFERROR(IF(N(ISNUMBER(CG$2)*$AN10)&gt;0,MIN($D$6,
SUMPRODUCT(N(OFFSET(AlleInstrumente!$C$1,CG$3,0,CG$4,1)=$AN10))
),0),"")</f>
        <v>0</v>
      </c>
      <c r="CH10">
        <f ca="1">IFERROR(IF(N(ISNUMBER(CH$2)*$AN10)&gt;0,MIN($D$6,
SUMPRODUCT(N(OFFSET(AlleInstrumente!$C$1,CH$3,0,CH$4,1)=$AN10))
),0),"")</f>
        <v>0</v>
      </c>
      <c r="CI10">
        <f ca="1">IFERROR(IF(N(ISNUMBER(CI$2)*$AN10)&gt;0,MIN($D$6,
SUMPRODUCT(N(OFFSET(AlleInstrumente!$C$1,CI$3,0,CI$4,1)=$AN10))
),0),"")</f>
        <v>0</v>
      </c>
      <c r="CJ10">
        <f ca="1">IFERROR(IF(N(ISNUMBER(CJ$2)*$AN10)&gt;0,MIN($D$6,
SUMPRODUCT(N(OFFSET(AlleInstrumente!$C$1,CJ$3,0,CJ$4,1)=$AN10))
),0),"")</f>
        <v>0</v>
      </c>
      <c r="CK10">
        <f ca="1">IFERROR(IF(N(ISNUMBER(CK$2)*$AN10)&gt;0,MIN($D$6,
SUMPRODUCT(N(OFFSET(AlleInstrumente!$C$1,CK$3,0,CK$4,1)=$AN10))
),0),"")</f>
        <v>0</v>
      </c>
      <c r="CL10">
        <f ca="1">IFERROR(IF(N(ISNUMBER(CL$2)*$AN10)&gt;0,MIN($D$6,
SUMPRODUCT(N(OFFSET(AlleInstrumente!$C$1,CL$3,0,CL$4,1)=$AN10))
),0),"")</f>
        <v>0</v>
      </c>
      <c r="CM10">
        <f ca="1">IFERROR(IF(N(ISNUMBER(CM$2)*$AN10)&gt;0,MIN($D$6,
SUMPRODUCT(N(OFFSET(AlleInstrumente!$C$1,CM$3,0,CM$4,1)=$AN10))
),0),"")</f>
        <v>0</v>
      </c>
      <c r="CN10">
        <f ca="1">IFERROR(IF(N(ISNUMBER(CN$2)*$AN10)&gt;0,MIN($D$6,
SUMPRODUCT(N(OFFSET(AlleInstrumente!$C$1,CN$3,0,CN$4,1)=$AN10))
),0),"")</f>
        <v>0</v>
      </c>
      <c r="CO10">
        <f ca="1">IFERROR(IF(N(ISNUMBER(CO$2)*$AN10)&gt;0,MIN($D$6,
SUMPRODUCT(N(OFFSET(AlleInstrumente!$C$1,CO$3,0,CO$4,1)=$AN10))
),0),"")</f>
        <v>0</v>
      </c>
      <c r="CP10">
        <f ca="1">IFERROR(IF(N(ISNUMBER(CP$2)*$AN10)&gt;0,MIN($D$6,
SUMPRODUCT(N(OFFSET(AlleInstrumente!$C$1,CP$3,0,CP$4,1)=$AN10))
),0),"")</f>
        <v>0</v>
      </c>
      <c r="CQ10">
        <f ca="1">IFERROR(IF(N(ISNUMBER(CQ$2)*$AN10)&gt;0,MIN($D$6,
SUMPRODUCT(N(OFFSET(AlleInstrumente!$C$1,CQ$3,0,CQ$4,1)=$AN10))
),0),"")</f>
        <v>0</v>
      </c>
      <c r="CR10">
        <f ca="1">IFERROR(IF(N(ISNUMBER(CR$2)*$AN10)&gt;0,MIN($D$6,
SUMPRODUCT(N(OFFSET(AlleInstrumente!$C$1,CR$3,0,CR$4,1)=$AN10))
),0),"")</f>
        <v>0</v>
      </c>
      <c r="CS10">
        <f ca="1">IFERROR(IF(N(ISNUMBER(CS$2)*$AN10)&gt;0,MIN($D$6,
SUMPRODUCT(N(OFFSET(AlleInstrumente!$C$1,CS$3,0,CS$4,1)=$AN10))
),0),"")</f>
        <v>0</v>
      </c>
      <c r="CT10">
        <f ca="1">IFERROR(IF(N(ISNUMBER(CT$2)*$AN10)&gt;0,MIN($D$6,
SUMPRODUCT(N(OFFSET(AlleInstrumente!$C$1,CT$3,0,CT$4,1)=$AN10))
),0),"")</f>
        <v>0</v>
      </c>
      <c r="CU10">
        <f ca="1">IFERROR(IF(N(ISNUMBER(CU$2)*$AN10)&gt;0,MIN($D$6,
SUMPRODUCT(N(OFFSET(AlleInstrumente!$C$1,CU$3,0,CU$4,1)=$AN10))
),0),"")</f>
        <v>0</v>
      </c>
      <c r="CV10">
        <f ca="1">IFERROR(IF(N(ISNUMBER(CV$2)*$AN10)&gt;0,MIN($D$6,
SUMPRODUCT(N(OFFSET(AlleInstrumente!$C$1,CV$3,0,CV$4,1)=$AN10))
),0),"")</f>
        <v>0</v>
      </c>
      <c r="CW10">
        <f ca="1">IFERROR(IF(N(ISNUMBER(CW$2)*$AN10)&gt;0,MIN($D$6,
SUMPRODUCT(N(OFFSET(AlleInstrumente!$C$1,CW$3,0,CW$4,1)=$AN10))
),0),"")</f>
        <v>0</v>
      </c>
      <c r="CX10">
        <f ca="1">IFERROR(IF(N(ISNUMBER(CX$2)*$AN10)&gt;0,MIN($D$6,
SUMPRODUCT(N(OFFSET(AlleInstrumente!$C$1,CX$3,0,CX$4,1)=$AN10))
),0),"")</f>
        <v>0</v>
      </c>
      <c r="CY10">
        <f ca="1">IFERROR(IF(N(ISNUMBER(CY$2)*$AN10)&gt;0,MIN($D$6,
SUMPRODUCT(N(OFFSET(AlleInstrumente!$C$1,CY$3,0,CY$4,1)=$AN10))
),0),"")</f>
        <v>0</v>
      </c>
      <c r="CZ10">
        <f ca="1">IFERROR(IF(N(ISNUMBER(CZ$2)*$AN10)&gt;0,MIN($D$6,
SUMPRODUCT(N(OFFSET(AlleInstrumente!$C$1,CZ$3,0,CZ$4,1)=$AN10))
),0),"")</f>
        <v>0</v>
      </c>
      <c r="DA10">
        <f ca="1">IFERROR(IF(N(ISNUMBER(DA$2)*$AN10)&gt;0,MIN($D$6,
SUMPRODUCT(N(OFFSET(AlleInstrumente!$C$1,DA$3,0,DA$4,1)=$AN10))
),0),"")</f>
        <v>0</v>
      </c>
      <c r="DB10">
        <f ca="1">IFERROR(IF(N(ISNUMBER(DB$2)*$AN10)&gt;0,MIN($D$6,
SUMPRODUCT(N(OFFSET(AlleInstrumente!$C$1,DB$3,0,DB$4,1)=$AN10))
),0),"")</f>
        <v>0</v>
      </c>
      <c r="DC10">
        <f ca="1">IFERROR(IF(N(ISNUMBER(DC$2)*$AN10)&gt;0,MIN($D$6,
SUMPRODUCT(N(OFFSET(AlleInstrumente!$C$1,DC$3,0,DC$4,1)=$AN10))
),0),"")</f>
        <v>0</v>
      </c>
      <c r="DD10">
        <f ca="1">IFERROR(IF(N(ISNUMBER(DD$2)*$AN10)&gt;0,MIN($D$6,
SUMPRODUCT(N(OFFSET(AlleInstrumente!$C$1,DD$3,0,DD$4,1)=$AN10))
),0),"")</f>
        <v>0</v>
      </c>
      <c r="DE10">
        <f ca="1">IFERROR(IF(N(ISNUMBER(DE$2)*$AN10)&gt;0,MIN($D$6,
SUMPRODUCT(N(OFFSET(AlleInstrumente!$C$1,DE$3,0,DE$4,1)=$AN10))
),0),"")</f>
        <v>0</v>
      </c>
      <c r="DF10">
        <f ca="1">IFERROR(IF(N(ISNUMBER(DF$2)*$AN10)&gt;0,MIN($D$6,
SUMPRODUCT(N(OFFSET(AlleInstrumente!$C$1,DF$3,0,DF$4,1)=$AN10))
),0),"")</f>
        <v>0</v>
      </c>
      <c r="DG10">
        <f ca="1">IFERROR(IF(N(ISNUMBER(DG$2)*$AN10)&gt;0,MIN($D$6,
SUMPRODUCT(N(OFFSET(AlleInstrumente!$C$1,DG$3,0,DG$4,1)=$AN10))
),0),"")</f>
        <v>0</v>
      </c>
      <c r="DH10">
        <f ca="1">IFERROR(IF(N(ISNUMBER(DH$2)*$AN10)&gt;0,MIN($D$6,
SUMPRODUCT(N(OFFSET(AlleInstrumente!$C$1,DH$3,0,DH$4,1)=$AN10))
),0),"")</f>
        <v>0</v>
      </c>
      <c r="DI10">
        <f ca="1">IFERROR(IF(N(ISNUMBER(DI$2)*$AN10)&gt;0,MIN($D$6,
SUMPRODUCT(N(OFFSET(AlleInstrumente!$C$1,DI$3,0,DI$4,1)=$AN10))
),0),"")</f>
        <v>0</v>
      </c>
      <c r="DJ10">
        <f ca="1">IFERROR(IF(N(ISNUMBER(DJ$2)*$AN10)&gt;0,MIN($D$6,
SUMPRODUCT(N(OFFSET(AlleInstrumente!$C$1,DJ$3,0,DJ$4,1)=$AN10))
),0),"")</f>
        <v>0</v>
      </c>
      <c r="DK10">
        <f ca="1">IFERROR(IF(N(ISNUMBER(DK$2)*$AN10)&gt;0,MIN($D$6,
SUMPRODUCT(N(OFFSET(AlleInstrumente!$C$1,DK$3,0,DK$4,1)=$AN10))
),0),"")</f>
        <v>0</v>
      </c>
      <c r="DL10">
        <f ca="1">IFERROR(IF(N(ISNUMBER(DL$2)*$AN10)&gt;0,MIN($D$6,
SUMPRODUCT(N(OFFSET(AlleInstrumente!$C$1,DL$3,0,DL$4,1)=$AN10))
),0),"")</f>
        <v>0</v>
      </c>
      <c r="DM10">
        <f ca="1">IFERROR(IF(N(ISNUMBER(DM$2)*$AN10)&gt;0,MIN($D$6,
SUMPRODUCT(N(OFFSET(AlleInstrumente!$C$1,DM$3,0,DM$4,1)=$AN10))
),0),"")</f>
        <v>0</v>
      </c>
      <c r="DN10">
        <f ca="1">IFERROR(IF(N(ISNUMBER(DN$2)*$AN10)&gt;0,MIN($D$6,
SUMPRODUCT(N(OFFSET(AlleInstrumente!$C$1,DN$3,0,DN$4,1)=$AN10))
),0),"")</f>
        <v>0</v>
      </c>
      <c r="DO10">
        <f ca="1">IFERROR(IF(N(ISNUMBER(DO$2)*$AN10)&gt;0,MIN($D$6,
SUMPRODUCT(N(OFFSET(AlleInstrumente!$C$1,DO$3,0,DO$4,1)=$AN10))
),0),"")</f>
        <v>0</v>
      </c>
      <c r="DP10">
        <f ca="1">IFERROR(IF(N(ISNUMBER(DP$2)*$AN10)&gt;0,MIN($D$6,
SUMPRODUCT(N(OFFSET(AlleInstrumente!$C$1,DP$3,0,DP$4,1)=$AN10))
),0),"")</f>
        <v>0</v>
      </c>
      <c r="DQ10">
        <f ca="1">IFERROR(IF(N(ISNUMBER(DQ$2)*$AN10)&gt;0,MIN($D$6,
SUMPRODUCT(N(OFFSET(AlleInstrumente!$C$1,DQ$3,0,DQ$4,1)=$AN10))
),0),"")</f>
        <v>0</v>
      </c>
      <c r="DR10">
        <f ca="1">IFERROR(IF(N(ISNUMBER(DR$2)*$AN10)&gt;0,MIN($D$6,
SUMPRODUCT(N(OFFSET(AlleInstrumente!$C$1,DR$3,0,DR$4,1)=$AN10))
),0),"")</f>
        <v>0</v>
      </c>
      <c r="DS10">
        <f ca="1">IFERROR(IF(N(ISNUMBER(DS$2)*$AN10)&gt;0,MIN($D$6,
SUMPRODUCT(N(OFFSET(AlleInstrumente!$C$1,DS$3,0,DS$4,1)=$AN10))
),0),"")</f>
        <v>0</v>
      </c>
      <c r="DT10">
        <f ca="1">IFERROR(IF(N(ISNUMBER(DT$2)*$AN10)&gt;0,MIN($D$6,
SUMPRODUCT(N(OFFSET(AlleInstrumente!$C$1,DT$3,0,DT$4,1)=$AN10))
),0),"")</f>
        <v>0</v>
      </c>
      <c r="DU10">
        <f ca="1">IFERROR(IF(N(ISNUMBER(DU$2)*$AN10)&gt;0,MIN($D$6,
SUMPRODUCT(N(OFFSET(AlleInstrumente!$C$1,DU$3,0,DU$4,1)=$AN10))
),0),"")</f>
        <v>0</v>
      </c>
      <c r="DV10">
        <f ca="1">IFERROR(IF(N(ISNUMBER(DV$2)*$AN10)&gt;0,MIN($D$6,
SUMPRODUCT(N(OFFSET(AlleInstrumente!$C$1,DV$3,0,DV$4,1)=$AN10))
),0),"")</f>
        <v>0</v>
      </c>
      <c r="DW10">
        <f ca="1">IFERROR(IF(N(ISNUMBER(DW$2)*$AN10)&gt;0,MIN($D$6,
SUMPRODUCT(N(OFFSET(AlleInstrumente!$C$1,DW$3,0,DW$4,1)=$AN10))
),0),"")</f>
        <v>0</v>
      </c>
      <c r="DX10">
        <f ca="1">IFERROR(IF(N(ISNUMBER(DX$2)*$AN10)&gt;0,MIN($D$6,
SUMPRODUCT(N(OFFSET(AlleInstrumente!$C$1,DX$3,0,DX$4,1)=$AN10))
),0),"")</f>
        <v>0</v>
      </c>
      <c r="DY10">
        <f ca="1">IFERROR(IF(N(ISNUMBER(DY$2)*$AN10)&gt;0,MIN($D$6,
SUMPRODUCT(N(OFFSET(AlleInstrumente!$C$1,DY$3,0,DY$4,1)=$AN10))
),0),"")</f>
        <v>0</v>
      </c>
      <c r="DZ10">
        <f ca="1">IFERROR(IF(N(ISNUMBER(DZ$2)*$AN10)&gt;0,MIN($D$6,
SUMPRODUCT(N(OFFSET(AlleInstrumente!$C$1,DZ$3,0,DZ$4,1)=$AN10))
),0),"")</f>
        <v>0</v>
      </c>
      <c r="EA10">
        <f ca="1">IFERROR(IF(N(ISNUMBER(EA$2)*$AN10)&gt;0,MIN($D$6,
SUMPRODUCT(N(OFFSET(AlleInstrumente!$C$1,EA$3,0,EA$4,1)=$AN10))
),0),"")</f>
        <v>0</v>
      </c>
      <c r="EB10">
        <f ca="1">IFERROR(IF(N(ISNUMBER(EB$2)*$AN10)&gt;0,MIN($D$6,
SUMPRODUCT(N(OFFSET(AlleInstrumente!$C$1,EB$3,0,EB$4,1)=$AN10))
),0),"")</f>
        <v>0</v>
      </c>
      <c r="EC10">
        <f ca="1">IFERROR(IF(N(ISNUMBER(EC$2)*$AN10)&gt;0,MIN($D$6,
SUMPRODUCT(N(OFFSET(AlleInstrumente!$C$1,EC$3,0,EC$4,1)=$AN10))
),0),"")</f>
        <v>0</v>
      </c>
      <c r="ED10">
        <f ca="1">IFERROR(IF(N(ISNUMBER(ED$2)*$AN10)&gt;0,MIN($D$6,
SUMPRODUCT(N(OFFSET(AlleInstrumente!$C$1,ED$3,0,ED$4,1)=$AN10))
),0),"")</f>
        <v>0</v>
      </c>
      <c r="EE10">
        <f ca="1">IFERROR(IF(N(ISNUMBER(EE$2)*$AN10)&gt;0,MIN($D$6,
SUMPRODUCT(N(OFFSET(AlleInstrumente!$C$1,EE$3,0,EE$4,1)=$AN10))
),0),"")</f>
        <v>0</v>
      </c>
      <c r="EF10">
        <f ca="1">IFERROR(IF(N(ISNUMBER(EF$2)*$AN10)&gt;0,MIN($D$6,
SUMPRODUCT(N(OFFSET(AlleInstrumente!$C$1,EF$3,0,EF$4,1)=$AN10))
),0),"")</f>
        <v>0</v>
      </c>
      <c r="EG10">
        <f ca="1">IFERROR(IF(N(ISNUMBER(EG$2)*$AN10)&gt;0,MIN($D$6,
SUMPRODUCT(N(OFFSET(AlleInstrumente!$C$1,EG$3,0,EG$4,1)=$AN10))
),0),"")</f>
        <v>0</v>
      </c>
      <c r="EH10">
        <f ca="1">IFERROR(IF(N(ISNUMBER(EH$2)*$AN10)&gt;0,MIN($D$6,
SUMPRODUCT(N(OFFSET(AlleInstrumente!$C$1,EH$3,0,EH$4,1)=$AN10))
),0),"")</f>
        <v>0</v>
      </c>
      <c r="EI10">
        <f ca="1">IFERROR(IF(N(ISNUMBER(EI$2)*$AN10)&gt;0,MIN($D$6,
SUMPRODUCT(N(OFFSET(AlleInstrumente!$C$1,EI$3,0,EI$4,1)=$AN10))
),0),"")</f>
        <v>0</v>
      </c>
      <c r="EJ10">
        <f ca="1">IFERROR(IF(N(ISNUMBER(EJ$2)*$AN10)&gt;0,MIN($D$6,
SUMPRODUCT(N(OFFSET(AlleInstrumente!$C$1,EJ$3,0,EJ$4,1)=$AN10))
),0),"")</f>
        <v>0</v>
      </c>
      <c r="EK10">
        <f ca="1">IFERROR(IF(N(ISNUMBER(EK$2)*$AN10)&gt;0,MIN($D$6,
SUMPRODUCT(N(OFFSET(AlleInstrumente!$C$1,EK$3,0,EK$4,1)=$AN10))
),0),"")</f>
        <v>0</v>
      </c>
      <c r="EL10">
        <f ca="1">IFERROR(IF(N(ISNUMBER(EL$2)*$AN10)&gt;0,MIN($D$6,
SUMPRODUCT(N(OFFSET(AlleInstrumente!$C$1,EL$3,0,EL$4,1)=$AN10))
),0),"")</f>
        <v>0</v>
      </c>
      <c r="EM10">
        <f ca="1">IFERROR(IF(N(ISNUMBER(EM$2)*$AN10)&gt;0,MIN($D$6,
SUMPRODUCT(N(OFFSET(AlleInstrumente!$C$1,EM$3,0,EM$4,1)=$AN10))
),0),"")</f>
        <v>0</v>
      </c>
      <c r="EN10">
        <f ca="1">IFERROR(IF(N(ISNUMBER(EN$2)*$AN10)&gt;0,MIN($D$6,
SUMPRODUCT(N(OFFSET(AlleInstrumente!$C$1,EN$3,0,EN$4,1)=$AN10))
),0),"")</f>
        <v>0</v>
      </c>
      <c r="EO10">
        <f ca="1">IFERROR(IF(N(ISNUMBER(EO$2)*$AN10)&gt;0,MIN($D$6,
SUMPRODUCT(N(OFFSET(AlleInstrumente!$C$1,EO$3,0,EO$4,1)=$AN10))
),0),"")</f>
        <v>0</v>
      </c>
      <c r="EP10">
        <f ca="1">IFERROR(IF(N(ISNUMBER(EP$2)*$AN10)&gt;0,MIN($D$6,
SUMPRODUCT(N(OFFSET(AlleInstrumente!$C$1,EP$3,0,EP$4,1)=$AN10))
),0),"")</f>
        <v>0</v>
      </c>
      <c r="EQ10">
        <f ca="1">IFERROR(IF(N(ISNUMBER(EQ$2)*$AN10)&gt;0,MIN($D$6,
SUMPRODUCT(N(OFFSET(AlleInstrumente!$C$1,EQ$3,0,EQ$4,1)=$AN10))
),0),"")</f>
        <v>0</v>
      </c>
      <c r="ER10">
        <f ca="1">IFERROR(IF(N(ISNUMBER(ER$2)*$AN10)&gt;0,MIN($D$6,
SUMPRODUCT(N(OFFSET(AlleInstrumente!$C$1,ER$3,0,ER$4,1)=$AN10))
),0),"")</f>
        <v>0</v>
      </c>
      <c r="ES10">
        <f ca="1">IFERROR(IF(N(ISNUMBER(ES$2)*$AN10)&gt;0,MIN($D$6,
SUMPRODUCT(N(OFFSET(AlleInstrumente!$C$1,ES$3,0,ES$4,1)=$AN10))
),0),"")</f>
        <v>0</v>
      </c>
      <c r="ET10">
        <f ca="1">IFERROR(IF(N(ISNUMBER(ET$2)*$AN10)&gt;0,MIN($D$6,
SUMPRODUCT(N(OFFSET(AlleInstrumente!$C$1,ET$3,0,ET$4,1)=$AN10))
),0),"")</f>
        <v>0</v>
      </c>
      <c r="EU10">
        <f ca="1">IFERROR(IF(N(ISNUMBER(EU$2)*$AN10)&gt;0,MIN($D$6,
SUMPRODUCT(N(OFFSET(AlleInstrumente!$C$1,EU$3,0,EU$4,1)=$AN10))
),0),"")</f>
        <v>0</v>
      </c>
      <c r="EV10">
        <f ca="1">IFERROR(IF(N(ISNUMBER(EV$2)*$AN10)&gt;0,MIN($D$6,
SUMPRODUCT(N(OFFSET(AlleInstrumente!$C$1,EV$3,0,EV$4,1)=$AN10))
),0),"")</f>
        <v>0</v>
      </c>
      <c r="EW10">
        <f ca="1">IFERROR(IF(N(ISNUMBER(EW$2)*$AN10)&gt;0,MIN($D$6,
SUMPRODUCT(N(OFFSET(AlleInstrumente!$C$1,EW$3,0,EW$4,1)=$AN10))
),0),"")</f>
        <v>0</v>
      </c>
      <c r="EX10">
        <f ca="1">IFERROR(IF(N(ISNUMBER(EX$2)*$AN10)&gt;0,MIN($D$6,
SUMPRODUCT(N(OFFSET(AlleInstrumente!$C$1,EX$3,0,EX$4,1)=$AN10))
),0),"")</f>
        <v>0</v>
      </c>
      <c r="EY10">
        <f ca="1">IFERROR(IF(N(ISNUMBER(EY$2)*$AN10)&gt;0,MIN($D$6,
SUMPRODUCT(N(OFFSET(AlleInstrumente!$C$1,EY$3,0,EY$4,1)=$AN10))
),0),"")</f>
        <v>0</v>
      </c>
      <c r="EZ10">
        <f ca="1">IFERROR(IF(N(ISNUMBER(EZ$2)*$AN10)&gt;0,MIN($D$6,
SUMPRODUCT(N(OFFSET(AlleInstrumente!$C$1,EZ$3,0,EZ$4,1)=$AN10))
),0),"")</f>
        <v>0</v>
      </c>
      <c r="FA10">
        <f ca="1">IFERROR(IF(N(ISNUMBER(FA$2)*$AN10)&gt;0,MIN($D$6,
SUMPRODUCT(N(OFFSET(AlleInstrumente!$C$1,FA$3,0,FA$4,1)=$AN10))
),0),"")</f>
        <v>0</v>
      </c>
      <c r="FB10">
        <f ca="1">IFERROR(IF(N(ISNUMBER(FB$2)*$AN10)&gt;0,MIN($D$6,
SUMPRODUCT(N(OFFSET(AlleInstrumente!$C$1,FB$3,0,FB$4,1)=$AN10))
),0),"")</f>
        <v>0</v>
      </c>
      <c r="FC10">
        <f ca="1">IFERROR(IF(N(ISNUMBER(FC$2)*$AN10)&gt;0,MIN($D$6,
SUMPRODUCT(N(OFFSET(AlleInstrumente!$C$1,FC$3,0,FC$4,1)=$AN10))
),0),"")</f>
        <v>0</v>
      </c>
      <c r="FD10">
        <f ca="1">IFERROR(IF(N(ISNUMBER(FD$2)*$AN10)&gt;0,MIN($D$6,
SUMPRODUCT(N(OFFSET(AlleInstrumente!$C$1,FD$3,0,FD$4,1)=$AN10))
),0),"")</f>
        <v>0</v>
      </c>
      <c r="FE10">
        <f ca="1">IFERROR(IF(N(ISNUMBER(FE$2)*$AN10)&gt;0,MIN($D$6,
SUMPRODUCT(N(OFFSET(AlleInstrumente!$C$1,FE$3,0,FE$4,1)=$AN10))
),0),"")</f>
        <v>0</v>
      </c>
      <c r="FF10">
        <f ca="1">IFERROR(IF(N(ISNUMBER(FF$2)*$AN10)&gt;0,MIN($D$6,
SUMPRODUCT(N(OFFSET(AlleInstrumente!$C$1,FF$3,0,FF$4,1)=$AN10))
),0),"")</f>
        <v>0</v>
      </c>
      <c r="FG10">
        <f ca="1">IFERROR(IF(N(ISNUMBER(FG$2)*$AN10)&gt;0,MIN($D$6,
SUMPRODUCT(N(OFFSET(AlleInstrumente!$C$1,FG$3,0,FG$4,1)=$AN10))
),0),"")</f>
        <v>0</v>
      </c>
      <c r="FH10">
        <f ca="1">IFERROR(IF(N(ISNUMBER(FH$2)*$AN10)&gt;0,MIN($D$6,
SUMPRODUCT(N(OFFSET(AlleInstrumente!$C$1,FH$3,0,FH$4,1)=$AN10))
),0),"")</f>
        <v>0</v>
      </c>
      <c r="FI10">
        <f ca="1">IFERROR(IF(N(ISNUMBER(FI$2)*$AN10)&gt;0,MIN($D$6,
SUMPRODUCT(N(OFFSET(AlleInstrumente!$C$1,FI$3,0,FI$4,1)=$AN10))
),0),"")</f>
        <v>0</v>
      </c>
      <c r="FJ10">
        <f ca="1">IFERROR(IF(N(ISNUMBER(FJ$2)*$AN10)&gt;0,MIN($D$6,
SUMPRODUCT(N(OFFSET(AlleInstrumente!$C$1,FJ$3,0,FJ$4,1)=$AN10))
),0),"")</f>
        <v>0</v>
      </c>
      <c r="FK10">
        <f ca="1">IFERROR(IF(N(ISNUMBER(FK$2)*$AN10)&gt;0,MIN($D$6,
SUMPRODUCT(N(OFFSET(AlleInstrumente!$C$1,FK$3,0,FK$4,1)=$AN10))
),0),"")</f>
        <v>0</v>
      </c>
      <c r="FL10">
        <f ca="1">IFERROR(IF(N(ISNUMBER(FL$2)*$AN10)&gt;0,MIN($D$6,
SUMPRODUCT(N(OFFSET(AlleInstrumente!$C$1,FL$3,0,FL$4,1)=$AN10))
),0),"")</f>
        <v>0</v>
      </c>
      <c r="FM10">
        <f ca="1">IFERROR(IF(N(ISNUMBER(FM$2)*$AN10)&gt;0,MIN($D$6,
SUMPRODUCT(N(OFFSET(AlleInstrumente!$C$1,FM$3,0,FM$4,1)=$AN10))
),0),"")</f>
        <v>0</v>
      </c>
      <c r="FN10">
        <f ca="1">IFERROR(IF(N(ISNUMBER(FN$2)*$AN10)&gt;0,MIN($D$6,
SUMPRODUCT(N(OFFSET(AlleInstrumente!$C$1,FN$3,0,FN$4,1)=$AN10))
),0),"")</f>
        <v>0</v>
      </c>
      <c r="FO10">
        <f ca="1">IFERROR(IF(N(ISNUMBER(FO$2)*$AN10)&gt;0,MIN($D$6,
SUMPRODUCT(N(OFFSET(AlleInstrumente!$C$1,FO$3,0,FO$4,1)=$AN10))
),0),"")</f>
        <v>0</v>
      </c>
      <c r="FP10">
        <f ca="1">IFERROR(IF(N(ISNUMBER(FP$2)*$AN10)&gt;0,MIN($D$6,
SUMPRODUCT(N(OFFSET(AlleInstrumente!$C$1,FP$3,0,FP$4,1)=$AN10))
),0),"")</f>
        <v>0</v>
      </c>
      <c r="FQ10">
        <f ca="1">IFERROR(IF(N(ISNUMBER(FQ$2)*$AN10)&gt;0,MIN($D$6,
SUMPRODUCT(N(OFFSET(AlleInstrumente!$C$1,FQ$3,0,FQ$4,1)=$AN10))
),0),"")</f>
        <v>0</v>
      </c>
      <c r="FR10">
        <f ca="1">IFERROR(IF(N(ISNUMBER(FR$2)*$AN10)&gt;0,MIN($D$6,
SUMPRODUCT(N(OFFSET(AlleInstrumente!$C$1,FR$3,0,FR$4,1)=$AN10))
),0),"")</f>
        <v>0</v>
      </c>
      <c r="FS10">
        <f ca="1">IFERROR(IF(N(ISNUMBER(FS$2)*$AN10)&gt;0,MIN($D$6,
SUMPRODUCT(N(OFFSET(AlleInstrumente!$C$1,FS$3,0,FS$4,1)=$AN10))
),0),"")</f>
        <v>0</v>
      </c>
      <c r="FT10">
        <f ca="1">IFERROR(IF(N(ISNUMBER(FT$2)*$AN10)&gt;0,MIN($D$6,
SUMPRODUCT(N(OFFSET(AlleInstrumente!$C$1,FT$3,0,FT$4,1)=$AN10))
),0),"")</f>
        <v>0</v>
      </c>
      <c r="FU10">
        <f ca="1">IFERROR(IF(N(ISNUMBER(FU$2)*$AN10)&gt;0,MIN($D$6,
SUMPRODUCT(N(OFFSET(AlleInstrumente!$C$1,FU$3,0,FU$4,1)=$AN10))
),0),"")</f>
        <v>0</v>
      </c>
      <c r="FV10">
        <f ca="1">IFERROR(IF(N(ISNUMBER(FV$2)*$AN10)&gt;0,MIN($D$6,
SUMPRODUCT(N(OFFSET(AlleInstrumente!$C$1,FV$3,0,FV$4,1)=$AN10))
),0),"")</f>
        <v>0</v>
      </c>
      <c r="FW10">
        <f ca="1">IFERROR(IF(N(ISNUMBER(FW$2)*$AN10)&gt;0,MIN($D$6,
SUMPRODUCT(N(OFFSET(AlleInstrumente!$C$1,FW$3,0,FW$4,1)=$AN10))
),0),"")</f>
        <v>0</v>
      </c>
      <c r="FX10">
        <f ca="1">IFERROR(IF(N(ISNUMBER(FX$2)*$AN10)&gt;0,MIN($D$6,
SUMPRODUCT(N(OFFSET(AlleInstrumente!$C$1,FX$3,0,FX$4,1)=$AN10))
),0),"")</f>
        <v>0</v>
      </c>
      <c r="FY10">
        <f ca="1">IFERROR(IF(N(ISNUMBER(FY$2)*$AN10)&gt;0,MIN($D$6,
SUMPRODUCT(N(OFFSET(AlleInstrumente!$C$1,FY$3,0,FY$4,1)=$AN10))
),0),"")</f>
        <v>0</v>
      </c>
      <c r="FZ10">
        <f ca="1">IFERROR(IF(N(ISNUMBER(FZ$2)*$AN10)&gt;0,MIN($D$6,
SUMPRODUCT(N(OFFSET(AlleInstrumente!$C$1,FZ$3,0,FZ$4,1)=$AN10))
),0),"")</f>
        <v>0</v>
      </c>
      <c r="GA10">
        <f ca="1">IFERROR(IF(N(ISNUMBER(GA$2)*$AN10)&gt;0,MIN($D$6,
SUMPRODUCT(N(OFFSET(AlleInstrumente!$C$1,GA$3,0,GA$4,1)=$AN10))
),0),"")</f>
        <v>0</v>
      </c>
      <c r="GB10">
        <f ca="1">IFERROR(IF(N(ISNUMBER(GB$2)*$AN10)&gt;0,MIN($D$6,
SUMPRODUCT(N(OFFSET(AlleInstrumente!$C$1,GB$3,0,GB$4,1)=$AN10))
),0),"")</f>
        <v>0</v>
      </c>
      <c r="GC10">
        <f ca="1">IFERROR(IF(N(ISNUMBER(GC$2)*$AN10)&gt;0,MIN($D$6,
SUMPRODUCT(N(OFFSET(AlleInstrumente!$C$1,GC$3,0,GC$4,1)=$AN10))
),0),"")</f>
        <v>0</v>
      </c>
      <c r="GD10">
        <f ca="1">IFERROR(IF(N(ISNUMBER(GD$2)*$AN10)&gt;0,MIN($D$6,
SUMPRODUCT(N(OFFSET(AlleInstrumente!$C$1,GD$3,0,GD$4,1)=$AN10))
),0),"")</f>
        <v>0</v>
      </c>
      <c r="GE10">
        <f ca="1">IFERROR(IF(N(ISNUMBER(GE$2)*$AN10)&gt;0,MIN($D$6,
SUMPRODUCT(N(OFFSET(AlleInstrumente!$C$1,GE$3,0,GE$4,1)=$AN10))
),0),"")</f>
        <v>0</v>
      </c>
      <c r="GF10">
        <f ca="1">IFERROR(IF(N(ISNUMBER(GF$2)*$AN10)&gt;0,MIN($D$6,
SUMPRODUCT(N(OFFSET(AlleInstrumente!$C$1,GF$3,0,GF$4,1)=$AN10))
),0),"")</f>
        <v>0</v>
      </c>
      <c r="GG10">
        <f ca="1">IFERROR(IF(N(ISNUMBER(GG$2)*$AN10)&gt;0,MIN($D$6,
SUMPRODUCT(N(OFFSET(AlleInstrumente!$C$1,GG$3,0,GG$4,1)=$AN10))
),0),"")</f>
        <v>0</v>
      </c>
      <c r="GH10">
        <f ca="1">IFERROR(IF(N(ISNUMBER(GH$2)*$AN10)&gt;0,MIN($D$6,
SUMPRODUCT(N(OFFSET(AlleInstrumente!$C$1,GH$3,0,GH$4,1)=$AN10))
),0),"")</f>
        <v>0</v>
      </c>
      <c r="GI10">
        <f ca="1">IFERROR(IF(N(ISNUMBER(GI$2)*$AN10)&gt;0,MIN($D$6,
SUMPRODUCT(N(OFFSET(AlleInstrumente!$C$1,GI$3,0,GI$4,1)=$AN10))
),0),"")</f>
        <v>0</v>
      </c>
      <c r="GJ10">
        <f ca="1">IFERROR(IF(N(ISNUMBER(GJ$2)*$AN10)&gt;0,MIN($D$6,
SUMPRODUCT(N(OFFSET(AlleInstrumente!$C$1,GJ$3,0,GJ$4,1)=$AN10))
),0),"")</f>
        <v>0</v>
      </c>
      <c r="GK10">
        <f ca="1">IFERROR(IF(N(ISNUMBER(GK$2)*$AN10)&gt;0,MIN($D$6,
SUMPRODUCT(N(OFFSET(AlleInstrumente!$C$1,GK$3,0,GK$4,1)=$AN10))
),0),"")</f>
        <v>0</v>
      </c>
      <c r="GL10">
        <f ca="1">IFERROR(IF(N(ISNUMBER(GL$2)*$AN10)&gt;0,MIN($D$6,
SUMPRODUCT(N(OFFSET(AlleInstrumente!$C$1,GL$3,0,GL$4,1)=$AN10))
),0),"")</f>
        <v>0</v>
      </c>
      <c r="GM10">
        <f ca="1">IFERROR(IF(N(ISNUMBER(GM$2)*$AN10)&gt;0,MIN($D$6,
SUMPRODUCT(N(OFFSET(AlleInstrumente!$C$1,GM$3,0,GM$4,1)=$AN10))
),0),"")</f>
        <v>0</v>
      </c>
      <c r="GN10">
        <f ca="1">IFERROR(IF(N(ISNUMBER(GN$2)*$AN10)&gt;0,MIN($D$6,
SUMPRODUCT(N(OFFSET(AlleInstrumente!$C$1,GN$3,0,GN$4,1)=$AN10))
),0),"")</f>
        <v>0</v>
      </c>
      <c r="GO10">
        <f ca="1">IFERROR(IF(N(ISNUMBER(GO$2)*$AN10)&gt;0,MIN($D$6,
SUMPRODUCT(N(OFFSET(AlleInstrumente!$C$1,GO$3,0,GO$4,1)=$AN10))
),0),"")</f>
        <v>0</v>
      </c>
      <c r="GP10">
        <f ca="1">IFERROR(IF(N(ISNUMBER(GP$2)*$AN10)&gt;0,MIN($D$6,
SUMPRODUCT(N(OFFSET(AlleInstrumente!$C$1,GP$3,0,GP$4,1)=$AN10))
),0),"")</f>
        <v>0</v>
      </c>
      <c r="GQ10">
        <f ca="1">IFERROR(IF(N(ISNUMBER(GQ$2)*$AN10)&gt;0,MIN($D$6,
SUMPRODUCT(N(OFFSET(AlleInstrumente!$C$1,GQ$3,0,GQ$4,1)=$AN10))
),0),"")</f>
        <v>0</v>
      </c>
      <c r="GR10">
        <f ca="1">IFERROR(IF(N(ISNUMBER(GR$2)*$AN10)&gt;0,MIN($D$6,
SUMPRODUCT(N(OFFSET(AlleInstrumente!$C$1,GR$3,0,GR$4,1)=$AN10))
),0),"")</f>
        <v>0</v>
      </c>
      <c r="GS10">
        <f ca="1">IFERROR(IF(N(ISNUMBER(GS$2)*$AN10)&gt;0,MIN($D$6,
SUMPRODUCT(N(OFFSET(AlleInstrumente!$C$1,GS$3,0,GS$4,1)=$AN10))
),0),"")</f>
        <v>0</v>
      </c>
      <c r="GT10">
        <f ca="1">IFERROR(IF(N(ISNUMBER(GT$2)*$AN10)&gt;0,MIN($D$6,
SUMPRODUCT(N(OFFSET(AlleInstrumente!$C$1,GT$3,0,GT$4,1)=$AN10))
),0),"")</f>
        <v>0</v>
      </c>
      <c r="GU10">
        <f ca="1">IFERROR(IF(N(ISNUMBER(GU$2)*$AN10)&gt;0,MIN($D$6,
SUMPRODUCT(N(OFFSET(AlleInstrumente!$C$1,GU$3,0,GU$4,1)=$AN10))
),0),"")</f>
        <v>0</v>
      </c>
      <c r="GV10">
        <f ca="1">IFERROR(IF(N(ISNUMBER(GV$2)*$AN10)&gt;0,MIN($D$6,
SUMPRODUCT(N(OFFSET(AlleInstrumente!$C$1,GV$3,0,GV$4,1)=$AN10))
),0),"")</f>
        <v>0</v>
      </c>
      <c r="GW10">
        <f ca="1">IFERROR(IF(N(ISNUMBER(GW$2)*$AN10)&gt;0,MIN($D$6,
SUMPRODUCT(N(OFFSET(AlleInstrumente!$C$1,GW$3,0,GW$4,1)=$AN10))
),0),"")</f>
        <v>0</v>
      </c>
      <c r="GX10">
        <f ca="1">IFERROR(IF(N(ISNUMBER(GX$2)*$AN10)&gt;0,MIN($D$6,
SUMPRODUCT(N(OFFSET(AlleInstrumente!$C$1,GX$3,0,GX$4,1)=$AN10))
),0),"")</f>
        <v>0</v>
      </c>
      <c r="GY10">
        <f ca="1">IFERROR(IF(N(ISNUMBER(GY$2)*$AN10)&gt;0,MIN($D$6,
SUMPRODUCT(N(OFFSET(AlleInstrumente!$C$1,GY$3,0,GY$4,1)=$AN10))
),0),"")</f>
        <v>0</v>
      </c>
      <c r="GZ10">
        <f ca="1">IFERROR(IF(N(ISNUMBER(GZ$2)*$AN10)&gt;0,MIN($D$6,
SUMPRODUCT(N(OFFSET(AlleInstrumente!$C$1,GZ$3,0,GZ$4,1)=$AN10))
),0),"")</f>
        <v>0</v>
      </c>
      <c r="HA10">
        <f ca="1">IFERROR(IF(N(ISNUMBER(HA$2)*$AN10)&gt;0,MIN($D$6,
SUMPRODUCT(N(OFFSET(AlleInstrumente!$C$1,HA$3,0,HA$4,1)=$AN10))
),0),"")</f>
        <v>0</v>
      </c>
      <c r="HB10">
        <f ca="1">IFERROR(IF(N(ISNUMBER(HB$2)*$AN10)&gt;0,MIN($D$6,
SUMPRODUCT(N(OFFSET(AlleInstrumente!$C$1,HB$3,0,HB$4,1)=$AN10))
),0),"")</f>
        <v>0</v>
      </c>
      <c r="HC10">
        <f ca="1">IFERROR(IF(N(ISNUMBER(HC$2)*$AN10)&gt;0,MIN($D$6,
SUMPRODUCT(N(OFFSET(AlleInstrumente!$C$1,HC$3,0,HC$4,1)=$AN10))
),0),"")</f>
        <v>0</v>
      </c>
      <c r="HD10">
        <f ca="1">IFERROR(IF(N(ISNUMBER(HD$2)*$AN10)&gt;0,MIN($D$6,
SUMPRODUCT(N(OFFSET(AlleInstrumente!$C$1,HD$3,0,HD$4,1)=$AN10))
),0),"")</f>
        <v>0</v>
      </c>
      <c r="HE10">
        <f ca="1">IFERROR(IF(N(ISNUMBER(HE$2)*$AN10)&gt;0,MIN($D$6,
SUMPRODUCT(N(OFFSET(AlleInstrumente!$C$1,HE$3,0,HE$4,1)=$AN10))
),0),"")</f>
        <v>0</v>
      </c>
      <c r="HF10">
        <f ca="1">IFERROR(IF(N(ISNUMBER(HF$2)*$AN10)&gt;0,MIN($D$6,
SUMPRODUCT(N(OFFSET(AlleInstrumente!$C$1,HF$3,0,HF$4,1)=$AN10))
),0),"")</f>
        <v>0</v>
      </c>
      <c r="HG10">
        <f ca="1">IFERROR(IF(N(ISNUMBER(HG$2)*$AN10)&gt;0,MIN($D$6,
SUMPRODUCT(N(OFFSET(AlleInstrumente!$C$1,HG$3,0,HG$4,1)=$AN10))
),0),"")</f>
        <v>0</v>
      </c>
      <c r="HH10">
        <f ca="1">IFERROR(IF(N(ISNUMBER(HH$2)*$AN10)&gt;0,MIN($D$6,
SUMPRODUCT(N(OFFSET(AlleInstrumente!$C$1,HH$3,0,HH$4,1)=$AN10))
),0),"")</f>
        <v>0</v>
      </c>
      <c r="HI10">
        <f ca="1">IFERROR(IF(N(ISNUMBER(HI$2)*$AN10)&gt;0,MIN($D$6,
SUMPRODUCT(N(OFFSET(AlleInstrumente!$C$1,HI$3,0,HI$4,1)=$AN10))
),0),"")</f>
        <v>0</v>
      </c>
      <c r="HJ10">
        <f ca="1">IFERROR(IF(N(ISNUMBER(HJ$2)*$AN10)&gt;0,MIN($D$6,
SUMPRODUCT(N(OFFSET(AlleInstrumente!$C$1,HJ$3,0,HJ$4,1)=$AN10))
),0),"")</f>
        <v>0</v>
      </c>
      <c r="HK10">
        <f ca="1">IFERROR(IF(N(ISNUMBER(HK$2)*$AN10)&gt;0,MIN($D$6,
SUMPRODUCT(N(OFFSET(AlleInstrumente!$C$1,HK$3,0,HK$4,1)=$AN10))
),0),"")</f>
        <v>0</v>
      </c>
      <c r="HL10">
        <f ca="1">IFERROR(IF(N(ISNUMBER(HL$2)*$AN10)&gt;0,MIN($D$6,
SUMPRODUCT(N(OFFSET(AlleInstrumente!$C$1,HL$3,0,HL$4,1)=$AN10))
),0),"")</f>
        <v>0</v>
      </c>
      <c r="HM10">
        <f ca="1">IFERROR(IF(N(ISNUMBER(HM$2)*$AN10)&gt;0,MIN($D$6,
SUMPRODUCT(N(OFFSET(AlleInstrumente!$C$1,HM$3,0,HM$4,1)=$AN10))
),0),"")</f>
        <v>0</v>
      </c>
      <c r="HN10">
        <f ca="1">IFERROR(IF(N(ISNUMBER(HN$2)*$AN10)&gt;0,MIN($D$6,
SUMPRODUCT(N(OFFSET(AlleInstrumente!$C$1,HN$3,0,HN$4,1)=$AN10))
),0),"")</f>
        <v>0</v>
      </c>
      <c r="HO10">
        <f ca="1">IFERROR(IF(N(ISNUMBER(HO$2)*$AN10)&gt;0,MIN($D$6,
SUMPRODUCT(N(OFFSET(AlleInstrumente!$C$1,HO$3,0,HO$4,1)=$AN10))
),0),"")</f>
        <v>0</v>
      </c>
      <c r="HP10">
        <f ca="1">IFERROR(IF(N(ISNUMBER(HP$2)*$AN10)&gt;0,MIN($D$6,
SUMPRODUCT(N(OFFSET(AlleInstrumente!$C$1,HP$3,0,HP$4,1)=$AN10))
),0),"")</f>
        <v>0</v>
      </c>
      <c r="HQ10">
        <f ca="1">IFERROR(IF(N(ISNUMBER(HQ$2)*$AN10)&gt;0,MIN($D$6,
SUMPRODUCT(N(OFFSET(AlleInstrumente!$C$1,HQ$3,0,HQ$4,1)=$AN10))
),0),"")</f>
        <v>0</v>
      </c>
      <c r="HR10">
        <f ca="1">IFERROR(IF(N(ISNUMBER(HR$2)*$AN10)&gt;0,MIN($D$6,
SUMPRODUCT(N(OFFSET(AlleInstrumente!$C$1,HR$3,0,HR$4,1)=$AN10))
),0),"")</f>
        <v>0</v>
      </c>
      <c r="HS10">
        <f ca="1">IFERROR(IF(N(ISNUMBER(HS$2)*$AN10)&gt;0,MIN($D$6,
SUMPRODUCT(N(OFFSET(AlleInstrumente!$C$1,HS$3,0,HS$4,1)=$AN10))
),0),"")</f>
        <v>0</v>
      </c>
      <c r="HT10">
        <f ca="1">IFERROR(IF(N(ISNUMBER(HT$2)*$AN10)&gt;0,MIN($D$6,
SUMPRODUCT(N(OFFSET(AlleInstrumente!$C$1,HT$3,0,HT$4,1)=$AN10))
),0),"")</f>
        <v>0</v>
      </c>
      <c r="HU10">
        <f ca="1">IFERROR(IF(N(ISNUMBER(HU$2)*$AN10)&gt;0,MIN($D$6,
SUMPRODUCT(N(OFFSET(AlleInstrumente!$C$1,HU$3,0,HU$4,1)=$AN10))
),0),"")</f>
        <v>0</v>
      </c>
      <c r="HV10">
        <f ca="1">IFERROR(IF(N(ISNUMBER(HV$2)*$AN10)&gt;0,MIN($D$6,
SUMPRODUCT(N(OFFSET(AlleInstrumente!$C$1,HV$3,0,HV$4,1)=$AN10))
),0),"")</f>
        <v>0</v>
      </c>
      <c r="HW10">
        <f ca="1">IFERROR(IF(N(ISNUMBER(HW$2)*$AN10)&gt;0,MIN($D$6,
SUMPRODUCT(N(OFFSET(AlleInstrumente!$C$1,HW$3,0,HW$4,1)=$AN10))
),0),"")</f>
        <v>0</v>
      </c>
      <c r="HX10">
        <f ca="1">IFERROR(IF(N(ISNUMBER(HX$2)*$AN10)&gt;0,MIN($D$6,
SUMPRODUCT(N(OFFSET(AlleInstrumente!$C$1,HX$3,0,HX$4,1)=$AN10))
),0),"")</f>
        <v>0</v>
      </c>
      <c r="HY10">
        <f ca="1">IFERROR(IF(N(ISNUMBER(HY$2)*$AN10)&gt;0,MIN($D$6,
SUMPRODUCT(N(OFFSET(AlleInstrumente!$C$1,HY$3,0,HY$4,1)=$AN10))
),0),"")</f>
        <v>0</v>
      </c>
      <c r="HZ10">
        <f ca="1">IFERROR(IF(N(ISNUMBER(HZ$2)*$AN10)&gt;0,MIN($D$6,
SUMPRODUCT(N(OFFSET(AlleInstrumente!$C$1,HZ$3,0,HZ$4,1)=$AN10))
),0),"")</f>
        <v>0</v>
      </c>
      <c r="IA10">
        <f ca="1">IFERROR(IF(N(ISNUMBER(IA$2)*$AN10)&gt;0,MIN($D$6,
SUMPRODUCT(N(OFFSET(AlleInstrumente!$C$1,IA$3,0,IA$4,1)=$AN10))
),0),"")</f>
        <v>0</v>
      </c>
      <c r="IB10">
        <f ca="1">IFERROR(IF(N(ISNUMBER(IB$2)*$AN10)&gt;0,MIN($D$6,
SUMPRODUCT(N(OFFSET(AlleInstrumente!$C$1,IB$3,0,IB$4,1)=$AN10))
),0),"")</f>
        <v>0</v>
      </c>
      <c r="IC10">
        <f ca="1">IFERROR(IF(N(ISNUMBER(IC$2)*$AN10)&gt;0,MIN($D$6,
SUMPRODUCT(N(OFFSET(AlleInstrumente!$C$1,IC$3,0,IC$4,1)=$AN10))
),0),"")</f>
        <v>0</v>
      </c>
      <c r="ID10">
        <f ca="1">IFERROR(IF(N(ISNUMBER(ID$2)*$AN10)&gt;0,MIN($D$6,
SUMPRODUCT(N(OFFSET(AlleInstrumente!$C$1,ID$3,0,ID$4,1)=$AN10))
),0),"")</f>
        <v>0</v>
      </c>
      <c r="IE10">
        <f ca="1">IFERROR(IF(N(ISNUMBER(IE$2)*$AN10)&gt;0,MIN($D$6,
SUMPRODUCT(N(OFFSET(AlleInstrumente!$C$1,IE$3,0,IE$4,1)=$AN10))
),0),"")</f>
        <v>0</v>
      </c>
      <c r="IF10">
        <f ca="1">IFERROR(IF(N(ISNUMBER(IF$2)*$AN10)&gt;0,MIN($D$6,
SUMPRODUCT(N(OFFSET(AlleInstrumente!$C$1,IF$3,0,IF$4,1)=$AN10))
),0),"")</f>
        <v>0</v>
      </c>
      <c r="IG10">
        <f ca="1">IFERROR(IF(N(ISNUMBER(IG$2)*$AN10)&gt;0,MIN($D$6,
SUMPRODUCT(N(OFFSET(AlleInstrumente!$C$1,IG$3,0,IG$4,1)=$AN10))
),0),"")</f>
        <v>0</v>
      </c>
      <c r="IH10">
        <f ca="1">IFERROR(IF(N(ISNUMBER(IH$2)*$AN10)&gt;0,MIN($D$6,
SUMPRODUCT(N(OFFSET(AlleInstrumente!$C$1,IH$3,0,IH$4,1)=$AN10))
),0),"")</f>
        <v>0</v>
      </c>
      <c r="II10">
        <f ca="1">IFERROR(IF(N(ISNUMBER(II$2)*$AN10)&gt;0,MIN($D$6,
SUMPRODUCT(N(OFFSET(AlleInstrumente!$C$1,II$3,0,II$4,1)=$AN10))
),0),"")</f>
        <v>0</v>
      </c>
      <c r="IJ10">
        <f ca="1">IFERROR(IF(N(ISNUMBER(IJ$2)*$AN10)&gt;0,MIN($D$6,
SUMPRODUCT(N(OFFSET(AlleInstrumente!$C$1,IJ$3,0,IJ$4,1)=$AN10))
),0),"")</f>
        <v>0</v>
      </c>
      <c r="IK10">
        <f ca="1">IFERROR(IF(N(ISNUMBER(IK$2)*$AN10)&gt;0,MIN($D$6,
SUMPRODUCT(N(OFFSET(AlleInstrumente!$C$1,IK$3,0,IK$4,1)=$AN10))
),0),"")</f>
        <v>0</v>
      </c>
      <c r="IL10">
        <f ca="1">IFERROR(IF(N(ISNUMBER(IL$2)*$AN10)&gt;0,MIN($D$6,
SUMPRODUCT(N(OFFSET(AlleInstrumente!$C$1,IL$3,0,IL$4,1)=$AN10))
),0),"")</f>
        <v>0</v>
      </c>
      <c r="IM10">
        <f ca="1">IFERROR(IF(N(ISNUMBER(IM$2)*$AN10)&gt;0,MIN($D$6,
SUMPRODUCT(N(OFFSET(AlleInstrumente!$C$1,IM$3,0,IM$4,1)=$AN10))
),0),"")</f>
        <v>0</v>
      </c>
      <c r="IN10">
        <f ca="1">IFERROR(IF(N(ISNUMBER(IN$2)*$AN10)&gt;0,MIN($D$6,
SUMPRODUCT(N(OFFSET(AlleInstrumente!$C$1,IN$3,0,IN$4,1)=$AN10))
),0),"")</f>
        <v>0</v>
      </c>
      <c r="IO10">
        <f ca="1">IFERROR(IF(N(ISNUMBER(IO$2)*$AN10)&gt;0,MIN($D$6,
SUMPRODUCT(N(OFFSET(AlleInstrumente!$C$1,IO$3,0,IO$4,1)=$AN10))
),0),"")</f>
        <v>0</v>
      </c>
      <c r="IP10">
        <f ca="1">IFERROR(IF(N(ISNUMBER(IP$2)*$AN10)&gt;0,MIN($D$6,
SUMPRODUCT(N(OFFSET(AlleInstrumente!$C$1,IP$3,0,IP$4,1)=$AN10))
),0),"")</f>
        <v>0</v>
      </c>
      <c r="IQ10">
        <f ca="1">IFERROR(IF(N(ISNUMBER(IQ$2)*$AN10)&gt;0,MIN($D$6,
SUMPRODUCT(N(OFFSET(AlleInstrumente!$C$1,IQ$3,0,IQ$4,1)=$AN10))
),0),"")</f>
        <v>0</v>
      </c>
      <c r="IR10">
        <f ca="1">IFERROR(IF(N(ISNUMBER(IR$2)*$AN10)&gt;0,MIN($D$6,
SUMPRODUCT(N(OFFSET(AlleInstrumente!$C$1,IR$3,0,IR$4,1)=$AN10))
),0),"")</f>
        <v>0</v>
      </c>
      <c r="IS10">
        <f ca="1">IFERROR(IF(N(ISNUMBER(IS$2)*$AN10)&gt;0,MIN($D$6,
SUMPRODUCT(N(OFFSET(AlleInstrumente!$C$1,IS$3,0,IS$4,1)=$AN10))
),0),"")</f>
        <v>0</v>
      </c>
      <c r="IT10">
        <f ca="1">IFERROR(IF(N(ISNUMBER(IT$2)*$AN10)&gt;0,MIN($D$6,
SUMPRODUCT(N(OFFSET(AlleInstrumente!$C$1,IT$3,0,IT$4,1)=$AN10))
),0),"")</f>
        <v>0</v>
      </c>
      <c r="IU10">
        <f ca="1">IFERROR(IF(N(ISNUMBER(IU$2)*$AN10)&gt;0,MIN($D$6,
SUMPRODUCT(N(OFFSET(AlleInstrumente!$C$1,IU$3,0,IU$4,1)=$AN10))
),0),"")</f>
        <v>0</v>
      </c>
      <c r="IV10">
        <f ca="1">IFERROR(IF(N(ISNUMBER(IV$2)*$AN10)&gt;0,MIN($D$6,
SUMPRODUCT(N(OFFSET(AlleInstrumente!$C$1,IV$3,0,IV$4,1)=$AN10))
),0),"")</f>
        <v>0</v>
      </c>
      <c r="IW10">
        <f ca="1">IFERROR(IF(N(ISNUMBER(IW$2)*$AN10)&gt;0,MIN($D$6,
SUMPRODUCT(N(OFFSET(AlleInstrumente!$C$1,IW$3,0,IW$4,1)=$AN10))
),0),"")</f>
        <v>0</v>
      </c>
      <c r="IX10">
        <f ca="1">IFERROR(IF(N(ISNUMBER(IX$2)*$AN10)&gt;0,MIN($D$6,
SUMPRODUCT(N(OFFSET(AlleInstrumente!$C$1,IX$3,0,IX$4,1)=$AN10))
),0),"")</f>
        <v>0</v>
      </c>
      <c r="IY10">
        <f ca="1">IFERROR(IF(N(ISNUMBER(IY$2)*$AN10)&gt;0,MIN($D$6,
SUMPRODUCT(N(OFFSET(AlleInstrumente!$C$1,IY$3,0,IY$4,1)=$AN10))
),0),"")</f>
        <v>0</v>
      </c>
      <c r="IZ10">
        <f ca="1">IFERROR(IF(N(ISNUMBER(IZ$2)*$AN10)&gt;0,MIN($D$6,
SUMPRODUCT(N(OFFSET(AlleInstrumente!$C$1,IZ$3,0,IZ$4,1)=$AN10))
),0),"")</f>
        <v>0</v>
      </c>
      <c r="JA10">
        <f ca="1">IFERROR(IF(N(ISNUMBER(JA$2)*$AN10)&gt;0,MIN($D$6,
SUMPRODUCT(N(OFFSET(AlleInstrumente!$C$1,JA$3,0,JA$4,1)=$AN10))
),0),"")</f>
        <v>0</v>
      </c>
      <c r="JB10">
        <f ca="1">IFERROR(IF(N(ISNUMBER(JB$2)*$AN10)&gt;0,MIN($D$6,
SUMPRODUCT(N(OFFSET(AlleInstrumente!$C$1,JB$3,0,JB$4,1)=$AN10))
),0),"")</f>
        <v>0</v>
      </c>
      <c r="JC10">
        <f ca="1">IFERROR(IF(N(ISNUMBER(JC$2)*$AN10)&gt;0,MIN($D$6,
SUMPRODUCT(N(OFFSET(AlleInstrumente!$C$1,JC$3,0,JC$4,1)=$AN10))
),0),"")</f>
        <v>0</v>
      </c>
      <c r="JD10">
        <f ca="1">IFERROR(IF(N(ISNUMBER(JD$2)*$AN10)&gt;0,MIN($D$6,
SUMPRODUCT(N(OFFSET(AlleInstrumente!$C$1,JD$3,0,JD$4,1)=$AN10))
),0),"")</f>
        <v>0</v>
      </c>
      <c r="JE10">
        <f ca="1">IFERROR(IF(N(ISNUMBER(JE$2)*$AN10)&gt;0,MIN($D$6,
SUMPRODUCT(N(OFFSET(AlleInstrumente!$C$1,JE$3,0,JE$4,1)=$AN10))
),0),"")</f>
        <v>0</v>
      </c>
      <c r="JF10">
        <f ca="1">IFERROR(IF(N(ISNUMBER(JF$2)*$AN10)&gt;0,MIN($D$6,
SUMPRODUCT(N(OFFSET(AlleInstrumente!$C$1,JF$3,0,JF$4,1)=$AN10))
),0),"")</f>
        <v>0</v>
      </c>
      <c r="JG10">
        <f ca="1">IFERROR(IF(N(ISNUMBER(JG$2)*$AN10)&gt;0,MIN($D$6,
SUMPRODUCT(N(OFFSET(AlleInstrumente!$C$1,JG$3,0,JG$4,1)=$AN10))
),0),"")</f>
        <v>0</v>
      </c>
      <c r="JH10">
        <f ca="1">IFERROR(IF(N(ISNUMBER(JH$2)*$AN10)&gt;0,MIN($D$6,
SUMPRODUCT(N(OFFSET(AlleInstrumente!$C$1,JH$3,0,JH$4,1)=$AN10))
),0),"")</f>
        <v>0</v>
      </c>
      <c r="JI10">
        <f ca="1">IFERROR(IF(N(ISNUMBER(JI$2)*$AN10)&gt;0,MIN($D$6,
SUMPRODUCT(N(OFFSET(AlleInstrumente!$C$1,JI$3,0,JI$4,1)=$AN10))
),0),"")</f>
        <v>0</v>
      </c>
      <c r="JJ10">
        <f ca="1">IFERROR(IF(N(ISNUMBER(JJ$2)*$AN10)&gt;0,MIN($D$6,
SUMPRODUCT(N(OFFSET(AlleInstrumente!$C$1,JJ$3,0,JJ$4,1)=$AN10))
),0),"")</f>
        <v>0</v>
      </c>
      <c r="JK10">
        <f ca="1">IFERROR(IF(N(ISNUMBER(JK$2)*$AN10)&gt;0,MIN($D$6,
SUMPRODUCT(N(OFFSET(AlleInstrumente!$C$1,JK$3,0,JK$4,1)=$AN10))
),0),"")</f>
        <v>0</v>
      </c>
      <c r="JL10">
        <f ca="1">IFERROR(IF(N(ISNUMBER(JL$2)*$AN10)&gt;0,MIN($D$6,
SUMPRODUCT(N(OFFSET(AlleInstrumente!$C$1,JL$3,0,JL$4,1)=$AN10))
),0),"")</f>
        <v>0</v>
      </c>
      <c r="JM10">
        <f ca="1">IFERROR(IF(N(ISNUMBER(JM$2)*$AN10)&gt;0,MIN($D$6,
SUMPRODUCT(N(OFFSET(AlleInstrumente!$C$1,JM$3,0,JM$4,1)=$AN10))
),0),"")</f>
        <v>0</v>
      </c>
      <c r="JN10">
        <f ca="1">IFERROR(IF(N(ISNUMBER(JN$2)*$AN10)&gt;0,MIN($D$6,
SUMPRODUCT(N(OFFSET(AlleInstrumente!$C$1,JN$3,0,JN$4,1)=$AN10))
),0),"")</f>
        <v>0</v>
      </c>
      <c r="JO10">
        <f ca="1">IFERROR(IF(N(ISNUMBER(JO$2)*$AN10)&gt;0,MIN($D$6,
SUMPRODUCT(N(OFFSET(AlleInstrumente!$C$1,JO$3,0,JO$4,1)=$AN10))
),0),"")</f>
        <v>0</v>
      </c>
      <c r="JP10">
        <f ca="1">IFERROR(IF(N(ISNUMBER(JP$2)*$AN10)&gt;0,MIN($D$6,
SUMPRODUCT(N(OFFSET(AlleInstrumente!$C$1,JP$3,0,JP$4,1)=$AN10))
),0),"")</f>
        <v>0</v>
      </c>
      <c r="JQ10">
        <f ca="1">IFERROR(IF(N(ISNUMBER(JQ$2)*$AN10)&gt;0,MIN($D$6,
SUMPRODUCT(N(OFFSET(AlleInstrumente!$C$1,JQ$3,0,JQ$4,1)=$AN10))
),0),"")</f>
        <v>0</v>
      </c>
      <c r="JR10">
        <f ca="1">IFERROR(IF(N(ISNUMBER(JR$2)*$AN10)&gt;0,MIN($D$6,
SUMPRODUCT(N(OFFSET(AlleInstrumente!$C$1,JR$3,0,JR$4,1)=$AN10))
),0),"")</f>
        <v>0</v>
      </c>
      <c r="JS10">
        <f ca="1">IFERROR(IF(N(ISNUMBER(JS$2)*$AN10)&gt;0,MIN($D$6,
SUMPRODUCT(N(OFFSET(AlleInstrumente!$C$1,JS$3,0,JS$4,1)=$AN10))
),0),"")</f>
        <v>0</v>
      </c>
      <c r="JT10">
        <f ca="1">IFERROR(IF(N(ISNUMBER(JT$2)*$AN10)&gt;0,MIN($D$6,
SUMPRODUCT(N(OFFSET(AlleInstrumente!$C$1,JT$3,0,JT$4,1)=$AN10))
),0),"")</f>
        <v>0</v>
      </c>
      <c r="JU10">
        <f ca="1">IFERROR(IF(N(ISNUMBER(JU$2)*$AN10)&gt;0,MIN($D$6,
SUMPRODUCT(N(OFFSET(AlleInstrumente!$C$1,JU$3,0,JU$4,1)=$AN10))
),0),"")</f>
        <v>0</v>
      </c>
      <c r="JV10">
        <f ca="1">IFERROR(IF(N(ISNUMBER(JV$2)*$AN10)&gt;0,MIN($D$6,
SUMPRODUCT(N(OFFSET(AlleInstrumente!$C$1,JV$3,0,JV$4,1)=$AN10))
),0),"")</f>
        <v>0</v>
      </c>
      <c r="JW10">
        <f ca="1">IFERROR(IF(N(ISNUMBER(JW$2)*$AN10)&gt;0,MIN($D$6,
SUMPRODUCT(N(OFFSET(AlleInstrumente!$C$1,JW$3,0,JW$4,1)=$AN10))
),0),"")</f>
        <v>0</v>
      </c>
      <c r="JX10">
        <f ca="1">IFERROR(IF(N(ISNUMBER(JX$2)*$AN10)&gt;0,MIN($D$6,
SUMPRODUCT(N(OFFSET(AlleInstrumente!$C$1,JX$3,0,JX$4,1)=$AN10))
),0),"")</f>
        <v>0</v>
      </c>
      <c r="JY10">
        <f ca="1">IFERROR(IF(N(ISNUMBER(JY$2)*$AN10)&gt;0,MIN($D$6,
SUMPRODUCT(N(OFFSET(AlleInstrumente!$C$1,JY$3,0,JY$4,1)=$AN10))
),0),"")</f>
        <v>0</v>
      </c>
      <c r="JZ10">
        <f ca="1">IFERROR(IF(N(ISNUMBER(JZ$2)*$AN10)&gt;0,MIN($D$6,
SUMPRODUCT(N(OFFSET(AlleInstrumente!$C$1,JZ$3,0,JZ$4,1)=$AN10))
),0),"")</f>
        <v>0</v>
      </c>
      <c r="KA10">
        <f ca="1">IFERROR(IF(N(ISNUMBER(KA$2)*$AN10)&gt;0,MIN($D$6,
SUMPRODUCT(N(OFFSET(AlleInstrumente!$C$1,KA$3,0,KA$4,1)=$AN10))
),0),"")</f>
        <v>0</v>
      </c>
      <c r="KB10">
        <f ca="1">IFERROR(IF(N(ISNUMBER(KB$2)*$AN10)&gt;0,MIN($D$6,
SUMPRODUCT(N(OFFSET(AlleInstrumente!$C$1,KB$3,0,KB$4,1)=$AN10))
),0),"")</f>
        <v>0</v>
      </c>
      <c r="KC10">
        <f ca="1">IFERROR(IF(N(ISNUMBER(KC$2)*$AN10)&gt;0,MIN($D$6,
SUMPRODUCT(N(OFFSET(AlleInstrumente!$C$1,KC$3,0,KC$4,1)=$AN10))
),0),"")</f>
        <v>0</v>
      </c>
      <c r="KD10">
        <f ca="1">IFERROR(IF(N(ISNUMBER(KD$2)*$AN10)&gt;0,MIN($D$6,
SUMPRODUCT(N(OFFSET(AlleInstrumente!$C$1,KD$3,0,KD$4,1)=$AN10))
),0),"")</f>
        <v>0</v>
      </c>
      <c r="KE10">
        <f ca="1">IFERROR(IF(N(ISNUMBER(KE$2)*$AN10)&gt;0,MIN($D$6,
SUMPRODUCT(N(OFFSET(AlleInstrumente!$C$1,KE$3,0,KE$4,1)=$AN10))
),0),"")</f>
        <v>0</v>
      </c>
      <c r="KF10">
        <f ca="1">IFERROR(IF(N(ISNUMBER(KF$2)*$AN10)&gt;0,MIN($D$6,
SUMPRODUCT(N(OFFSET(AlleInstrumente!$C$1,KF$3,0,KF$4,1)=$AN10))
),0),"")</f>
        <v>0</v>
      </c>
      <c r="KG10">
        <f ca="1">IFERROR(IF(N(ISNUMBER(KG$2)*$AN10)&gt;0,MIN($D$6,
SUMPRODUCT(N(OFFSET(AlleInstrumente!$C$1,KG$3,0,KG$4,1)=$AN10))
),0),"")</f>
        <v>0</v>
      </c>
      <c r="KH10">
        <f ca="1">IFERROR(IF(N(ISNUMBER(KH$2)*$AN10)&gt;0,MIN($D$6,
SUMPRODUCT(N(OFFSET(AlleInstrumente!$C$1,KH$3,0,KH$4,1)=$AN10))
),0),"")</f>
        <v>0</v>
      </c>
      <c r="KI10">
        <f ca="1">IFERROR(IF(N(ISNUMBER(KI$2)*$AN10)&gt;0,MIN($D$6,
SUMPRODUCT(N(OFFSET(AlleInstrumente!$C$1,KI$3,0,KI$4,1)=$AN10))
),0),"")</f>
        <v>0</v>
      </c>
      <c r="KJ10">
        <f ca="1">IFERROR(IF(N(ISNUMBER(KJ$2)*$AN10)&gt;0,MIN($D$6,
SUMPRODUCT(N(OFFSET(AlleInstrumente!$C$1,KJ$3,0,KJ$4,1)=$AN10))
),0),"")</f>
        <v>0</v>
      </c>
      <c r="KK10">
        <f ca="1">IFERROR(IF(N(ISNUMBER(KK$2)*$AN10)&gt;0,MIN($D$6,
SUMPRODUCT(N(OFFSET(AlleInstrumente!$C$1,KK$3,0,KK$4,1)=$AN10))
),0),"")</f>
        <v>0</v>
      </c>
      <c r="KL10">
        <f ca="1">IFERROR(IF(N(ISNUMBER(KL$2)*$AN10)&gt;0,MIN($D$6,
SUMPRODUCT(N(OFFSET(AlleInstrumente!$C$1,KL$3,0,KL$4,1)=$AN10))
),0),"")</f>
        <v>0</v>
      </c>
      <c r="KM10">
        <f ca="1">IFERROR(IF(N(ISNUMBER(KM$2)*$AN10)&gt;0,MIN($D$6,
SUMPRODUCT(N(OFFSET(AlleInstrumente!$C$1,KM$3,0,KM$4,1)=$AN10))
),0),"")</f>
        <v>0</v>
      </c>
      <c r="KN10">
        <f ca="1">IFERROR(IF(N(ISNUMBER(KN$2)*$AN10)&gt;0,MIN($D$6,
SUMPRODUCT(N(OFFSET(AlleInstrumente!$C$1,KN$3,0,KN$4,1)=$AN10))
),0),"")</f>
        <v>0</v>
      </c>
      <c r="KO10">
        <f ca="1">IFERROR(IF(N(ISNUMBER(KO$2)*$AN10)&gt;0,MIN($D$6,
SUMPRODUCT(N(OFFSET(AlleInstrumente!$C$1,KO$3,0,KO$4,1)=$AN10))
),0),"")</f>
        <v>0</v>
      </c>
      <c r="KP10">
        <f ca="1">IFERROR(IF(N(ISNUMBER(KP$2)*$AN10)&gt;0,MIN($D$6,
SUMPRODUCT(N(OFFSET(AlleInstrumente!$C$1,KP$3,0,KP$4,1)=$AN10))
),0),"")</f>
        <v>0</v>
      </c>
      <c r="KQ10">
        <f ca="1">IFERROR(IF(N(ISNUMBER(KQ$2)*$AN10)&gt;0,MIN($D$6,
SUMPRODUCT(N(OFFSET(AlleInstrumente!$C$1,KQ$3,0,KQ$4,1)=$AN10))
),0),"")</f>
        <v>0</v>
      </c>
      <c r="KR10">
        <f ca="1">IFERROR(IF(N(ISNUMBER(KR$2)*$AN10)&gt;0,MIN($D$6,
SUMPRODUCT(N(OFFSET(AlleInstrumente!$C$1,KR$3,0,KR$4,1)=$AN10))
),0),"")</f>
        <v>0</v>
      </c>
      <c r="KS10">
        <f ca="1">IFERROR(IF(N(ISNUMBER(KS$2)*$AN10)&gt;0,MIN($D$6,
SUMPRODUCT(N(OFFSET(AlleInstrumente!$C$1,KS$3,0,KS$4,1)=$AN10))
),0),"")</f>
        <v>0</v>
      </c>
      <c r="KT10">
        <f ca="1">IFERROR(IF(N(ISNUMBER(KT$2)*$AN10)&gt;0,MIN($D$6,
SUMPRODUCT(N(OFFSET(AlleInstrumente!$C$1,KT$3,0,KT$4,1)=$AN10))
),0),"")</f>
        <v>0</v>
      </c>
      <c r="KU10">
        <f ca="1">IFERROR(IF(N(ISNUMBER(KU$2)*$AN10)&gt;0,MIN($D$6,
SUMPRODUCT(N(OFFSET(AlleInstrumente!$C$1,KU$3,0,KU$4,1)=$AN10))
),0),"")</f>
        <v>0</v>
      </c>
      <c r="KV10">
        <f ca="1">IFERROR(IF(N(ISNUMBER(KV$2)*$AN10)&gt;0,MIN($D$6,
SUMPRODUCT(N(OFFSET(AlleInstrumente!$C$1,KV$3,0,KV$4,1)=$AN10))
),0),"")</f>
        <v>0</v>
      </c>
      <c r="KW10">
        <f ca="1">IFERROR(IF(N(ISNUMBER(KW$2)*$AN10)&gt;0,MIN($D$6,
SUMPRODUCT(N(OFFSET(AlleInstrumente!$C$1,KW$3,0,KW$4,1)=$AN10))
),0),"")</f>
        <v>0</v>
      </c>
      <c r="KX10">
        <f ca="1">IFERROR(IF(N(ISNUMBER(KX$2)*$AN10)&gt;0,MIN($D$6,
SUMPRODUCT(N(OFFSET(AlleInstrumente!$C$1,KX$3,0,KX$4,1)=$AN10))
),0),"")</f>
        <v>0</v>
      </c>
      <c r="KY10">
        <f ca="1">IFERROR(IF(N(ISNUMBER(KY$2)*$AN10)&gt;0,MIN($D$6,
SUMPRODUCT(N(OFFSET(AlleInstrumente!$C$1,KY$3,0,KY$4,1)=$AN10))
),0),"")</f>
        <v>0</v>
      </c>
      <c r="KZ10">
        <f ca="1">IFERROR(IF(N(ISNUMBER(KZ$2)*$AN10)&gt;0,MIN($D$6,
SUMPRODUCT(N(OFFSET(AlleInstrumente!$C$1,KZ$3,0,KZ$4,1)=$AN10))
),0),"")</f>
        <v>0</v>
      </c>
      <c r="LA10">
        <f ca="1">IFERROR(IF(N(ISNUMBER(LA$2)*$AN10)&gt;0,MIN($D$6,
SUMPRODUCT(N(OFFSET(AlleInstrumente!$C$1,LA$3,0,LA$4,1)=$AN10))
),0),"")</f>
        <v>0</v>
      </c>
      <c r="LB10">
        <f ca="1">IFERROR(IF(N(ISNUMBER(LB$2)*$AN10)&gt;0,MIN($D$6,
SUMPRODUCT(N(OFFSET(AlleInstrumente!$C$1,LB$3,0,LB$4,1)=$AN10))
),0),"")</f>
        <v>0</v>
      </c>
      <c r="LC10">
        <f ca="1">IFERROR(IF(N(ISNUMBER(LC$2)*$AN10)&gt;0,MIN($D$6,
SUMPRODUCT(N(OFFSET(AlleInstrumente!$C$1,LC$3,0,LC$4,1)=$AN10))
),0),"")</f>
        <v>0</v>
      </c>
      <c r="LD10">
        <f ca="1">IFERROR(IF(N(ISNUMBER(LD$2)*$AN10)&gt;0,MIN($D$6,
SUMPRODUCT(N(OFFSET(AlleInstrumente!$C$1,LD$3,0,LD$4,1)=$AN10))
),0),"")</f>
        <v>0</v>
      </c>
      <c r="LE10">
        <f ca="1">IFERROR(IF(N(ISNUMBER(LE$2)*$AN10)&gt;0,MIN($D$6,
SUMPRODUCT(N(OFFSET(AlleInstrumente!$C$1,LE$3,0,LE$4,1)=$AN10))
),0),"")</f>
        <v>0</v>
      </c>
      <c r="LF10">
        <f ca="1">IFERROR(IF(N(ISNUMBER(LF$2)*$AN10)&gt;0,MIN($D$6,
SUMPRODUCT(N(OFFSET(AlleInstrumente!$C$1,LF$3,0,LF$4,1)=$AN10))
),0),"")</f>
        <v>0</v>
      </c>
      <c r="LG10">
        <f ca="1">IFERROR(IF(N(ISNUMBER(LG$2)*$AN10)&gt;0,MIN($D$6,
SUMPRODUCT(N(OFFSET(AlleInstrumente!$C$1,LG$3,0,LG$4,1)=$AN10))
),0),"")</f>
        <v>0</v>
      </c>
      <c r="LH10">
        <f ca="1">IFERROR(IF(N(ISNUMBER(LH$2)*$AN10)&gt;0,MIN($D$6,
SUMPRODUCT(N(OFFSET(AlleInstrumente!$C$1,LH$3,0,LH$4,1)=$AN10))
),0),"")</f>
        <v>0</v>
      </c>
      <c r="LI10">
        <f ca="1">IFERROR(IF(N(ISNUMBER(LI$2)*$AN10)&gt;0,MIN($D$6,
SUMPRODUCT(N(OFFSET(AlleInstrumente!$C$1,LI$3,0,LI$4,1)=$AN10))
),0),"")</f>
        <v>0</v>
      </c>
      <c r="LJ10">
        <f ca="1">IFERROR(IF(N(ISNUMBER(LJ$2)*$AN10)&gt;0,MIN($D$6,
SUMPRODUCT(N(OFFSET(AlleInstrumente!$C$1,LJ$3,0,LJ$4,1)=$AN10))
),0),"")</f>
        <v>0</v>
      </c>
      <c r="LK10">
        <f ca="1">IFERROR(IF(N(ISNUMBER(LK$2)*$AN10)&gt;0,MIN($D$6,
SUMPRODUCT(N(OFFSET(AlleInstrumente!$C$1,LK$3,0,LK$4,1)=$AN10))
),0),"")</f>
        <v>0</v>
      </c>
      <c r="LL10">
        <f ca="1">IFERROR(IF(N(ISNUMBER(LL$2)*$AN10)&gt;0,MIN($D$6,
SUMPRODUCT(N(OFFSET(AlleInstrumente!$C$1,LL$3,0,LL$4,1)=$AN10))
),0),"")</f>
        <v>0</v>
      </c>
      <c r="LM10">
        <f ca="1">IFERROR(IF(N(ISNUMBER(LM$2)*$AN10)&gt;0,MIN($D$6,
SUMPRODUCT(N(OFFSET(AlleInstrumente!$C$1,LM$3,0,LM$4,1)=$AN10))
),0),"")</f>
        <v>0</v>
      </c>
      <c r="LN10">
        <f ca="1">IFERROR(IF(N(ISNUMBER(LN$2)*$AN10)&gt;0,MIN($D$6,
SUMPRODUCT(N(OFFSET(AlleInstrumente!$C$1,LN$3,0,LN$4,1)=$AN10))
),0),"")</f>
        <v>0</v>
      </c>
      <c r="LO10">
        <f ca="1">IFERROR(IF(N(ISNUMBER(LO$2)*$AN10)&gt;0,MIN($D$6,
SUMPRODUCT(N(OFFSET(AlleInstrumente!$C$1,LO$3,0,LO$4,1)=$AN10))
),0),"")</f>
        <v>0</v>
      </c>
      <c r="LP10">
        <f ca="1">IFERROR(IF(N(ISNUMBER(LP$2)*$AN10)&gt;0,MIN($D$6,
SUMPRODUCT(N(OFFSET(AlleInstrumente!$C$1,LP$3,0,LP$4,1)=$AN10))
),0),"")</f>
        <v>0</v>
      </c>
      <c r="LQ10">
        <f ca="1">IFERROR(IF(N(ISNUMBER(LQ$2)*$AN10)&gt;0,MIN($D$6,
SUMPRODUCT(N(OFFSET(AlleInstrumente!$C$1,LQ$3,0,LQ$4,1)=$AN10))
),0),"")</f>
        <v>0</v>
      </c>
      <c r="LR10">
        <f ca="1">IFERROR(IF(N(ISNUMBER(LR$2)*$AN10)&gt;0,MIN($D$6,
SUMPRODUCT(N(OFFSET(AlleInstrumente!$C$1,LR$3,0,LR$4,1)=$AN10))
),0),"")</f>
        <v>0</v>
      </c>
      <c r="LS10">
        <f ca="1">IFERROR(IF(N(ISNUMBER(LS$2)*$AN10)&gt;0,MIN($D$6,
SUMPRODUCT(N(OFFSET(AlleInstrumente!$C$1,LS$3,0,LS$4,1)=$AN10))
),0),"")</f>
        <v>0</v>
      </c>
      <c r="LT10">
        <f ca="1">IFERROR(IF(N(ISNUMBER(LT$2)*$AN10)&gt;0,MIN($D$6,
SUMPRODUCT(N(OFFSET(AlleInstrumente!$C$1,LT$3,0,LT$4,1)=$AN10))
),0),"")</f>
        <v>0</v>
      </c>
      <c r="LU10">
        <f ca="1">IFERROR(IF(N(ISNUMBER(LU$2)*$AN10)&gt;0,MIN($D$6,
SUMPRODUCT(N(OFFSET(AlleInstrumente!$C$1,LU$3,0,LU$4,1)=$AN10))
),0),"")</f>
        <v>0</v>
      </c>
      <c r="LV10">
        <f ca="1">IFERROR(IF(N(ISNUMBER(LV$2)*$AN10)&gt;0,MIN($D$6,
SUMPRODUCT(N(OFFSET(AlleInstrumente!$C$1,LV$3,0,LV$4,1)=$AN10))
),0),"")</f>
        <v>0</v>
      </c>
      <c r="LW10">
        <f ca="1">IFERROR(IF(N(ISNUMBER(LW$2)*$AN10)&gt;0,MIN($D$6,
SUMPRODUCT(N(OFFSET(AlleInstrumente!$C$1,LW$3,0,LW$4,1)=$AN10))
),0),"")</f>
        <v>0</v>
      </c>
      <c r="LX10">
        <f ca="1">IFERROR(IF(N(ISNUMBER(LX$2)*$AN10)&gt;0,MIN($D$6,
SUMPRODUCT(N(OFFSET(AlleInstrumente!$C$1,LX$3,0,LX$4,1)=$AN10))
),0),"")</f>
        <v>0</v>
      </c>
      <c r="LY10">
        <f ca="1">IFERROR(IF(N(ISNUMBER(LY$2)*$AN10)&gt;0,MIN($D$6,
SUMPRODUCT(N(OFFSET(AlleInstrumente!$C$1,LY$3,0,LY$4,1)=$AN10))
),0),"")</f>
        <v>0</v>
      </c>
      <c r="LZ10">
        <f ca="1">IFERROR(IF(N(ISNUMBER(LZ$2)*$AN10)&gt;0,MIN($D$6,
SUMPRODUCT(N(OFFSET(AlleInstrumente!$C$1,LZ$3,0,LZ$4,1)=$AN10))
),0),"")</f>
        <v>0</v>
      </c>
      <c r="MA10">
        <f ca="1">IFERROR(IF(N(ISNUMBER(MA$2)*$AN10)&gt;0,MIN($D$6,
SUMPRODUCT(N(OFFSET(AlleInstrumente!$C$1,MA$3,0,MA$4,1)=$AN10))
),0),"")</f>
        <v>0</v>
      </c>
      <c r="MB10">
        <f ca="1">IFERROR(IF(N(ISNUMBER(MB$2)*$AN10)&gt;0,MIN($D$6,
SUMPRODUCT(N(OFFSET(AlleInstrumente!$C$1,MB$3,0,MB$4,1)=$AN10))
),0),"")</f>
        <v>0</v>
      </c>
      <c r="MC10">
        <f ca="1">IFERROR(IF(N(ISNUMBER(MC$2)*$AN10)&gt;0,MIN($D$6,
SUMPRODUCT(N(OFFSET(AlleInstrumente!$C$1,MC$3,0,MC$4,1)=$AN10))
),0),"")</f>
        <v>0</v>
      </c>
      <c r="MD10">
        <f ca="1">IFERROR(IF(N(ISNUMBER(MD$2)*$AN10)&gt;0,MIN($D$6,
SUMPRODUCT(N(OFFSET(AlleInstrumente!$C$1,MD$3,0,MD$4,1)=$AN10))
),0),"")</f>
        <v>0</v>
      </c>
      <c r="ME10">
        <f ca="1">IFERROR(IF(N(ISNUMBER(ME$2)*$AN10)&gt;0,MIN($D$6,
SUMPRODUCT(N(OFFSET(AlleInstrumente!$C$1,ME$3,0,ME$4,1)=$AN10))
),0),"")</f>
        <v>0</v>
      </c>
      <c r="MF10">
        <f ca="1">IFERROR(IF(N(ISNUMBER(MF$2)*$AN10)&gt;0,MIN($D$6,
SUMPRODUCT(N(OFFSET(AlleInstrumente!$C$1,MF$3,0,MF$4,1)=$AN10))
),0),"")</f>
        <v>0</v>
      </c>
    </row>
    <row r="11" spans="1:344" x14ac:dyDescent="0.25">
      <c r="B11" s="43"/>
      <c r="G11">
        <f t="shared" ca="1" si="25"/>
        <v>28</v>
      </c>
      <c r="H11">
        <f t="shared" ca="1" si="45"/>
        <v>50</v>
      </c>
      <c r="I11">
        <f t="shared" ca="1" si="26"/>
        <v>579</v>
      </c>
      <c r="J11" t="str">
        <f t="shared" ca="1" si="27"/>
        <v>Internes Training von Kollegen für Kollegen</v>
      </c>
      <c r="K11" t="e">
        <f t="shared" ca="1" si="28"/>
        <v>#N/A</v>
      </c>
      <c r="L11">
        <f t="array" aca="1" ref="L11" ca="1">IF(ISNUMBER(L10),IF(ISNUMBER($K10),$L10,IF($L10&gt;$L$2,MAX(IF(OFFSET($S$6,0,0,_Instrument_count,1)&lt;$L10,OFFSET($S$6,0,0,_Instrument_count,1),$L$2)),"")),"")</f>
        <v>0.7</v>
      </c>
      <c r="N11" t="str">
        <f t="shared" ca="1" si="46"/>
        <v/>
      </c>
      <c r="P11" s="40">
        <f t="shared" ca="1" si="29"/>
        <v>11</v>
      </c>
      <c r="Q11" s="40" t="str">
        <f t="shared" ca="1" si="30"/>
        <v>Flexibles Arbeitszeitvolumen</v>
      </c>
      <c r="R11">
        <f t="shared" ca="1" si="31"/>
        <v>82</v>
      </c>
      <c r="S11">
        <f t="shared" ca="1" si="47"/>
        <v>0.38500000000000001</v>
      </c>
      <c r="T11">
        <f t="shared" ca="1" si="32"/>
        <v>1</v>
      </c>
      <c r="U11" t="b">
        <f t="shared" ca="1" si="48"/>
        <v>0</v>
      </c>
      <c r="V11" t="b">
        <f t="shared" ca="1" si="33"/>
        <v>0</v>
      </c>
      <c r="X11" t="b">
        <f t="shared" ca="1" si="34"/>
        <v>1</v>
      </c>
      <c r="Y11" s="76">
        <f t="shared" ca="1" si="35"/>
        <v>0.2</v>
      </c>
      <c r="AA11" t="b">
        <f t="shared" ca="1" si="36"/>
        <v>1</v>
      </c>
      <c r="AB11" s="76">
        <f t="shared" ca="1" si="37"/>
        <v>1</v>
      </c>
      <c r="AD11" t="b">
        <f t="shared" ca="1" si="38"/>
        <v>1</v>
      </c>
      <c r="AE11" s="76">
        <f t="shared" ca="1" si="39"/>
        <v>0.9</v>
      </c>
      <c r="AG11" t="b">
        <f t="shared" ca="1" si="40"/>
        <v>1</v>
      </c>
      <c r="AH11" s="76">
        <f t="shared" ca="1" si="41"/>
        <v>1</v>
      </c>
      <c r="AI11" s="76"/>
      <c r="AJ11" t="b">
        <f t="shared" ca="1" si="49"/>
        <v>0</v>
      </c>
      <c r="AK11" s="76">
        <f t="shared" ca="1" si="50"/>
        <v>1</v>
      </c>
      <c r="AM11" t="str">
        <f ca="1">IF(ISNUMBER(Index!$K10),Index!$N10,"")</f>
        <v>Gesundheitsförderung</v>
      </c>
      <c r="AN11">
        <f ca="1">IF(ISNUMBER(Index!$K10),Index!$K10,"")</f>
        <v>7</v>
      </c>
      <c r="AO11">
        <f ca="1">IF(ISNUMBER(AN11),Index!$M10,"")</f>
        <v>2</v>
      </c>
      <c r="AP11">
        <f t="shared" ca="1" si="42"/>
        <v>0</v>
      </c>
      <c r="AQ11">
        <f t="shared" ca="1" si="43"/>
        <v>0</v>
      </c>
      <c r="AR11">
        <f t="shared" ca="1" si="44"/>
        <v>0</v>
      </c>
      <c r="AS11">
        <f ca="1">IFERROR(IF(N(ISNUMBER(AS$2)*$AN11)&gt;0,MIN($D$6,
SUMPRODUCT(N(OFFSET(AlleInstrumente!$C$1,AS$3,0,AS$4,1)=$AN11))
),0),"")</f>
        <v>0</v>
      </c>
      <c r="AT11">
        <f ca="1">IFERROR(IF(N(ISNUMBER(AT$2)*$AN11)&gt;0,MIN($D$6,
SUMPRODUCT(N(OFFSET(AlleInstrumente!$C$1,AT$3,0,AT$4,1)=$AN11))
),0),"")</f>
        <v>0</v>
      </c>
      <c r="AU11">
        <f ca="1">IFERROR(IF(N(ISNUMBER(AU$2)*$AN11)&gt;0,MIN($D$6,
SUMPRODUCT(N(OFFSET(AlleInstrumente!$C$1,AU$3,0,AU$4,1)=$AN11))
),0),"")</f>
        <v>0</v>
      </c>
      <c r="AV11">
        <f ca="1">IFERROR(IF(N(ISNUMBER(AV$2)*$AN11)&gt;0,MIN($D$6,
SUMPRODUCT(N(OFFSET(AlleInstrumente!$C$1,AV$3,0,AV$4,1)=$AN11))
),0),"")</f>
        <v>0</v>
      </c>
      <c r="AW11">
        <f ca="1">IFERROR(IF(N(ISNUMBER(AW$2)*$AN11)&gt;0,MIN($D$6,
SUMPRODUCT(N(OFFSET(AlleInstrumente!$C$1,AW$3,0,AW$4,1)=$AN11))
),0),"")</f>
        <v>0</v>
      </c>
      <c r="AX11">
        <f ca="1">IFERROR(IF(N(ISNUMBER(AX$2)*$AN11)&gt;0,MIN($D$6,
SUMPRODUCT(N(OFFSET(AlleInstrumente!$C$1,AX$3,0,AX$4,1)=$AN11))
),0),"")</f>
        <v>0</v>
      </c>
      <c r="AY11">
        <f ca="1">IFERROR(IF(N(ISNUMBER(AY$2)*$AN11)&gt;0,MIN($D$6,
SUMPRODUCT(N(OFFSET(AlleInstrumente!$C$1,AY$3,0,AY$4,1)=$AN11))
),0),"")</f>
        <v>0</v>
      </c>
      <c r="AZ11">
        <f ca="1">IFERROR(IF(N(ISNUMBER(AZ$2)*$AN11)&gt;0,MIN($D$6,
SUMPRODUCT(N(OFFSET(AlleInstrumente!$C$1,AZ$3,0,AZ$4,1)=$AN11))
),0),"")</f>
        <v>0</v>
      </c>
      <c r="BA11">
        <f ca="1">IFERROR(IF(N(ISNUMBER(BA$2)*$AN11)&gt;0,MIN($D$6,
SUMPRODUCT(N(OFFSET(AlleInstrumente!$C$1,BA$3,0,BA$4,1)=$AN11))
),0),"")</f>
        <v>0</v>
      </c>
      <c r="BB11">
        <f ca="1">IFERROR(IF(N(ISNUMBER(BB$2)*$AN11)&gt;0,MIN($D$6,
SUMPRODUCT(N(OFFSET(AlleInstrumente!$C$1,BB$3,0,BB$4,1)=$AN11))
),0),"")</f>
        <v>0</v>
      </c>
      <c r="BC11">
        <f ca="1">IFERROR(IF(N(ISNUMBER(BC$2)*$AN11)&gt;0,MIN($D$6,
SUMPRODUCT(N(OFFSET(AlleInstrumente!$C$1,BC$3,0,BC$4,1)=$AN11))
),0),"")</f>
        <v>0</v>
      </c>
      <c r="BD11">
        <f ca="1">IFERROR(IF(N(ISNUMBER(BD$2)*$AN11)&gt;0,MIN($D$6,
SUMPRODUCT(N(OFFSET(AlleInstrumente!$C$1,BD$3,0,BD$4,1)=$AN11))
),0),"")</f>
        <v>0</v>
      </c>
      <c r="BE11">
        <f ca="1">IFERROR(IF(N(ISNUMBER(BE$2)*$AN11)&gt;0,MIN($D$6,
SUMPRODUCT(N(OFFSET(AlleInstrumente!$C$1,BE$3,0,BE$4,1)=$AN11))
),0),"")</f>
        <v>0</v>
      </c>
      <c r="BF11">
        <f ca="1">IFERROR(IF(N(ISNUMBER(BF$2)*$AN11)&gt;0,MIN($D$6,
SUMPRODUCT(N(OFFSET(AlleInstrumente!$C$1,BF$3,0,BF$4,1)=$AN11))
),0),"")</f>
        <v>0</v>
      </c>
      <c r="BG11">
        <f ca="1">IFERROR(IF(N(ISNUMBER(BG$2)*$AN11)&gt;0,MIN($D$6,
SUMPRODUCT(N(OFFSET(AlleInstrumente!$C$1,BG$3,0,BG$4,1)=$AN11))
),0),"")</f>
        <v>0</v>
      </c>
      <c r="BH11">
        <f ca="1">IFERROR(IF(N(ISNUMBER(BH$2)*$AN11)&gt;0,MIN($D$6,
SUMPRODUCT(N(OFFSET(AlleInstrumente!$C$1,BH$3,0,BH$4,1)=$AN11))
),0),"")</f>
        <v>0</v>
      </c>
      <c r="BI11">
        <f ca="1">IFERROR(IF(N(ISNUMBER(BI$2)*$AN11)&gt;0,MIN($D$6,
SUMPRODUCT(N(OFFSET(AlleInstrumente!$C$1,BI$3,0,BI$4,1)=$AN11))
),0),"")</f>
        <v>0</v>
      </c>
      <c r="BJ11">
        <f ca="1">IFERROR(IF(N(ISNUMBER(BJ$2)*$AN11)&gt;0,MIN($D$6,
SUMPRODUCT(N(OFFSET(AlleInstrumente!$C$1,BJ$3,0,BJ$4,1)=$AN11))
),0),"")</f>
        <v>0</v>
      </c>
      <c r="BK11">
        <f ca="1">IFERROR(IF(N(ISNUMBER(BK$2)*$AN11)&gt;0,MIN($D$6,
SUMPRODUCT(N(OFFSET(AlleInstrumente!$C$1,BK$3,0,BK$4,1)=$AN11))
),0),"")</f>
        <v>0</v>
      </c>
      <c r="BL11">
        <f ca="1">IFERROR(IF(N(ISNUMBER(BL$2)*$AN11)&gt;0,MIN($D$6,
SUMPRODUCT(N(OFFSET(AlleInstrumente!$C$1,BL$3,0,BL$4,1)=$AN11))
),0),"")</f>
        <v>0</v>
      </c>
      <c r="BM11">
        <f ca="1">IFERROR(IF(N(ISNUMBER(BM$2)*$AN11)&gt;0,MIN($D$6,
SUMPRODUCT(N(OFFSET(AlleInstrumente!$C$1,BM$3,0,BM$4,1)=$AN11))
),0),"")</f>
        <v>0</v>
      </c>
      <c r="BN11">
        <f ca="1">IFERROR(IF(N(ISNUMBER(BN$2)*$AN11)&gt;0,MIN($D$6,
SUMPRODUCT(N(OFFSET(AlleInstrumente!$C$1,BN$3,0,BN$4,1)=$AN11))
),0),"")</f>
        <v>0</v>
      </c>
      <c r="BO11">
        <f ca="1">IFERROR(IF(N(ISNUMBER(BO$2)*$AN11)&gt;0,MIN($D$6,
SUMPRODUCT(N(OFFSET(AlleInstrumente!$C$1,BO$3,0,BO$4,1)=$AN11))
),0),"")</f>
        <v>0</v>
      </c>
      <c r="BP11">
        <f ca="1">IFERROR(IF(N(ISNUMBER(BP$2)*$AN11)&gt;0,MIN($D$6,
SUMPRODUCT(N(OFFSET(AlleInstrumente!$C$1,BP$3,0,BP$4,1)=$AN11))
),0),"")</f>
        <v>0</v>
      </c>
      <c r="BQ11">
        <f ca="1">IFERROR(IF(N(ISNUMBER(BQ$2)*$AN11)&gt;0,MIN($D$6,
SUMPRODUCT(N(OFFSET(AlleInstrumente!$C$1,BQ$3,0,BQ$4,1)=$AN11))
),0),"")</f>
        <v>0</v>
      </c>
      <c r="BR11">
        <f ca="1">IFERROR(IF(N(ISNUMBER(BR$2)*$AN11)&gt;0,MIN($D$6,
SUMPRODUCT(N(OFFSET(AlleInstrumente!$C$1,BR$3,0,BR$4,1)=$AN11))
),0),"")</f>
        <v>0</v>
      </c>
      <c r="BS11">
        <f ca="1">IFERROR(IF(N(ISNUMBER(BS$2)*$AN11)&gt;0,MIN($D$6,
SUMPRODUCT(N(OFFSET(AlleInstrumente!$C$1,BS$3,0,BS$4,1)=$AN11))
),0),"")</f>
        <v>0</v>
      </c>
      <c r="BT11">
        <f ca="1">IFERROR(IF(N(ISNUMBER(BT$2)*$AN11)&gt;0,MIN($D$6,
SUMPRODUCT(N(OFFSET(AlleInstrumente!$C$1,BT$3,0,BT$4,1)=$AN11))
),0),"")</f>
        <v>0</v>
      </c>
      <c r="BU11">
        <f ca="1">IFERROR(IF(N(ISNUMBER(BU$2)*$AN11)&gt;0,MIN($D$6,
SUMPRODUCT(N(OFFSET(AlleInstrumente!$C$1,BU$3,0,BU$4,1)=$AN11))
),0),"")</f>
        <v>0</v>
      </c>
      <c r="BV11">
        <f ca="1">IFERROR(IF(N(ISNUMBER(BV$2)*$AN11)&gt;0,MIN($D$6,
SUMPRODUCT(N(OFFSET(AlleInstrumente!$C$1,BV$3,0,BV$4,1)=$AN11))
),0),"")</f>
        <v>0</v>
      </c>
      <c r="BW11">
        <f ca="1">IFERROR(IF(N(ISNUMBER(BW$2)*$AN11)&gt;0,MIN($D$6,
SUMPRODUCT(N(OFFSET(AlleInstrumente!$C$1,BW$3,0,BW$4,1)=$AN11))
),0),"")</f>
        <v>0</v>
      </c>
      <c r="BX11">
        <f ca="1">IFERROR(IF(N(ISNUMBER(BX$2)*$AN11)&gt;0,MIN($D$6,
SUMPRODUCT(N(OFFSET(AlleInstrumente!$C$1,BX$3,0,BX$4,1)=$AN11))
),0),"")</f>
        <v>0</v>
      </c>
      <c r="BY11">
        <f ca="1">IFERROR(IF(N(ISNUMBER(BY$2)*$AN11)&gt;0,MIN($D$6,
SUMPRODUCT(N(OFFSET(AlleInstrumente!$C$1,BY$3,0,BY$4,1)=$AN11))
),0),"")</f>
        <v>0</v>
      </c>
      <c r="BZ11">
        <f ca="1">IFERROR(IF(N(ISNUMBER(BZ$2)*$AN11)&gt;0,MIN($D$6,
SUMPRODUCT(N(OFFSET(AlleInstrumente!$C$1,BZ$3,0,BZ$4,1)=$AN11))
),0),"")</f>
        <v>0</v>
      </c>
      <c r="CA11">
        <f ca="1">IFERROR(IF(N(ISNUMBER(CA$2)*$AN11)&gt;0,MIN($D$6,
SUMPRODUCT(N(OFFSET(AlleInstrumente!$C$1,CA$3,0,CA$4,1)=$AN11))
),0),"")</f>
        <v>0</v>
      </c>
      <c r="CB11">
        <f ca="1">IFERROR(IF(N(ISNUMBER(CB$2)*$AN11)&gt;0,MIN($D$6,
SUMPRODUCT(N(OFFSET(AlleInstrumente!$C$1,CB$3,0,CB$4,1)=$AN11))
),0),"")</f>
        <v>0</v>
      </c>
      <c r="CC11">
        <f ca="1">IFERROR(IF(N(ISNUMBER(CC$2)*$AN11)&gt;0,MIN($D$6,
SUMPRODUCT(N(OFFSET(AlleInstrumente!$C$1,CC$3,0,CC$4,1)=$AN11))
),0),"")</f>
        <v>0</v>
      </c>
      <c r="CD11">
        <f ca="1">IFERROR(IF(N(ISNUMBER(CD$2)*$AN11)&gt;0,MIN($D$6,
SUMPRODUCT(N(OFFSET(AlleInstrumente!$C$1,CD$3,0,CD$4,1)=$AN11))
),0),"")</f>
        <v>0</v>
      </c>
      <c r="CE11">
        <f ca="1">IFERROR(IF(N(ISNUMBER(CE$2)*$AN11)&gt;0,MIN($D$6,
SUMPRODUCT(N(OFFSET(AlleInstrumente!$C$1,CE$3,0,CE$4,1)=$AN11))
),0),"")</f>
        <v>0</v>
      </c>
      <c r="CF11">
        <f ca="1">IFERROR(IF(N(ISNUMBER(CF$2)*$AN11)&gt;0,MIN($D$6,
SUMPRODUCT(N(OFFSET(AlleInstrumente!$C$1,CF$3,0,CF$4,1)=$AN11))
),0),"")</f>
        <v>0</v>
      </c>
      <c r="CG11">
        <f ca="1">IFERROR(IF(N(ISNUMBER(CG$2)*$AN11)&gt;0,MIN($D$6,
SUMPRODUCT(N(OFFSET(AlleInstrumente!$C$1,CG$3,0,CG$4,1)=$AN11))
),0),"")</f>
        <v>0</v>
      </c>
      <c r="CH11">
        <f ca="1">IFERROR(IF(N(ISNUMBER(CH$2)*$AN11)&gt;0,MIN($D$6,
SUMPRODUCT(N(OFFSET(AlleInstrumente!$C$1,CH$3,0,CH$4,1)=$AN11))
),0),"")</f>
        <v>0</v>
      </c>
      <c r="CI11">
        <f ca="1">IFERROR(IF(N(ISNUMBER(CI$2)*$AN11)&gt;0,MIN($D$6,
SUMPRODUCT(N(OFFSET(AlleInstrumente!$C$1,CI$3,0,CI$4,1)=$AN11))
),0),"")</f>
        <v>0</v>
      </c>
      <c r="CJ11">
        <f ca="1">IFERROR(IF(N(ISNUMBER(CJ$2)*$AN11)&gt;0,MIN($D$6,
SUMPRODUCT(N(OFFSET(AlleInstrumente!$C$1,CJ$3,0,CJ$4,1)=$AN11))
),0),"")</f>
        <v>0</v>
      </c>
      <c r="CK11">
        <f ca="1">IFERROR(IF(N(ISNUMBER(CK$2)*$AN11)&gt;0,MIN($D$6,
SUMPRODUCT(N(OFFSET(AlleInstrumente!$C$1,CK$3,0,CK$4,1)=$AN11))
),0),"")</f>
        <v>0</v>
      </c>
      <c r="CL11">
        <f ca="1">IFERROR(IF(N(ISNUMBER(CL$2)*$AN11)&gt;0,MIN($D$6,
SUMPRODUCT(N(OFFSET(AlleInstrumente!$C$1,CL$3,0,CL$4,1)=$AN11))
),0),"")</f>
        <v>0</v>
      </c>
      <c r="CM11">
        <f ca="1">IFERROR(IF(N(ISNUMBER(CM$2)*$AN11)&gt;0,MIN($D$6,
SUMPRODUCT(N(OFFSET(AlleInstrumente!$C$1,CM$3,0,CM$4,1)=$AN11))
),0),"")</f>
        <v>0</v>
      </c>
      <c r="CN11">
        <f ca="1">IFERROR(IF(N(ISNUMBER(CN$2)*$AN11)&gt;0,MIN($D$6,
SUMPRODUCT(N(OFFSET(AlleInstrumente!$C$1,CN$3,0,CN$4,1)=$AN11))
),0),"")</f>
        <v>0</v>
      </c>
      <c r="CO11">
        <f ca="1">IFERROR(IF(N(ISNUMBER(CO$2)*$AN11)&gt;0,MIN($D$6,
SUMPRODUCT(N(OFFSET(AlleInstrumente!$C$1,CO$3,0,CO$4,1)=$AN11))
),0),"")</f>
        <v>0</v>
      </c>
      <c r="CP11">
        <f ca="1">IFERROR(IF(N(ISNUMBER(CP$2)*$AN11)&gt;0,MIN($D$6,
SUMPRODUCT(N(OFFSET(AlleInstrumente!$C$1,CP$3,0,CP$4,1)=$AN11))
),0),"")</f>
        <v>0</v>
      </c>
      <c r="CQ11">
        <f ca="1">IFERROR(IF(N(ISNUMBER(CQ$2)*$AN11)&gt;0,MIN($D$6,
SUMPRODUCT(N(OFFSET(AlleInstrumente!$C$1,CQ$3,0,CQ$4,1)=$AN11))
),0),"")</f>
        <v>0</v>
      </c>
      <c r="CR11">
        <f ca="1">IFERROR(IF(N(ISNUMBER(CR$2)*$AN11)&gt;0,MIN($D$6,
SUMPRODUCT(N(OFFSET(AlleInstrumente!$C$1,CR$3,0,CR$4,1)=$AN11))
),0),"")</f>
        <v>0</v>
      </c>
      <c r="CS11">
        <f ca="1">IFERROR(IF(N(ISNUMBER(CS$2)*$AN11)&gt;0,MIN($D$6,
SUMPRODUCT(N(OFFSET(AlleInstrumente!$C$1,CS$3,0,CS$4,1)=$AN11))
),0),"")</f>
        <v>0</v>
      </c>
      <c r="CT11">
        <f ca="1">IFERROR(IF(N(ISNUMBER(CT$2)*$AN11)&gt;0,MIN($D$6,
SUMPRODUCT(N(OFFSET(AlleInstrumente!$C$1,CT$3,0,CT$4,1)=$AN11))
),0),"")</f>
        <v>0</v>
      </c>
      <c r="CU11">
        <f ca="1">IFERROR(IF(N(ISNUMBER(CU$2)*$AN11)&gt;0,MIN($D$6,
SUMPRODUCT(N(OFFSET(AlleInstrumente!$C$1,CU$3,0,CU$4,1)=$AN11))
),0),"")</f>
        <v>0</v>
      </c>
      <c r="CV11">
        <f ca="1">IFERROR(IF(N(ISNUMBER(CV$2)*$AN11)&gt;0,MIN($D$6,
SUMPRODUCT(N(OFFSET(AlleInstrumente!$C$1,CV$3,0,CV$4,1)=$AN11))
),0),"")</f>
        <v>0</v>
      </c>
      <c r="CW11">
        <f ca="1">IFERROR(IF(N(ISNUMBER(CW$2)*$AN11)&gt;0,MIN($D$6,
SUMPRODUCT(N(OFFSET(AlleInstrumente!$C$1,CW$3,0,CW$4,1)=$AN11))
),0),"")</f>
        <v>0</v>
      </c>
      <c r="CX11">
        <f ca="1">IFERROR(IF(N(ISNUMBER(CX$2)*$AN11)&gt;0,MIN($D$6,
SUMPRODUCT(N(OFFSET(AlleInstrumente!$C$1,CX$3,0,CX$4,1)=$AN11))
),0),"")</f>
        <v>0</v>
      </c>
      <c r="CY11">
        <f ca="1">IFERROR(IF(N(ISNUMBER(CY$2)*$AN11)&gt;0,MIN($D$6,
SUMPRODUCT(N(OFFSET(AlleInstrumente!$C$1,CY$3,0,CY$4,1)=$AN11))
),0),"")</f>
        <v>0</v>
      </c>
      <c r="CZ11">
        <f ca="1">IFERROR(IF(N(ISNUMBER(CZ$2)*$AN11)&gt;0,MIN($D$6,
SUMPRODUCT(N(OFFSET(AlleInstrumente!$C$1,CZ$3,0,CZ$4,1)=$AN11))
),0),"")</f>
        <v>0</v>
      </c>
      <c r="DA11">
        <f ca="1">IFERROR(IF(N(ISNUMBER(DA$2)*$AN11)&gt;0,MIN($D$6,
SUMPRODUCT(N(OFFSET(AlleInstrumente!$C$1,DA$3,0,DA$4,1)=$AN11))
),0),"")</f>
        <v>0</v>
      </c>
      <c r="DB11">
        <f ca="1">IFERROR(IF(N(ISNUMBER(DB$2)*$AN11)&gt;0,MIN($D$6,
SUMPRODUCT(N(OFFSET(AlleInstrumente!$C$1,DB$3,0,DB$4,1)=$AN11))
),0),"")</f>
        <v>0</v>
      </c>
      <c r="DC11">
        <f ca="1">IFERROR(IF(N(ISNUMBER(DC$2)*$AN11)&gt;0,MIN($D$6,
SUMPRODUCT(N(OFFSET(AlleInstrumente!$C$1,DC$3,0,DC$4,1)=$AN11))
),0),"")</f>
        <v>0</v>
      </c>
      <c r="DD11">
        <f ca="1">IFERROR(IF(N(ISNUMBER(DD$2)*$AN11)&gt;0,MIN($D$6,
SUMPRODUCT(N(OFFSET(AlleInstrumente!$C$1,DD$3,0,DD$4,1)=$AN11))
),0),"")</f>
        <v>0</v>
      </c>
      <c r="DE11">
        <f ca="1">IFERROR(IF(N(ISNUMBER(DE$2)*$AN11)&gt;0,MIN($D$6,
SUMPRODUCT(N(OFFSET(AlleInstrumente!$C$1,DE$3,0,DE$4,1)=$AN11))
),0),"")</f>
        <v>0</v>
      </c>
      <c r="DF11">
        <f ca="1">IFERROR(IF(N(ISNUMBER(DF$2)*$AN11)&gt;0,MIN($D$6,
SUMPRODUCT(N(OFFSET(AlleInstrumente!$C$1,DF$3,0,DF$4,1)=$AN11))
),0),"")</f>
        <v>0</v>
      </c>
      <c r="DG11">
        <f ca="1">IFERROR(IF(N(ISNUMBER(DG$2)*$AN11)&gt;0,MIN($D$6,
SUMPRODUCT(N(OFFSET(AlleInstrumente!$C$1,DG$3,0,DG$4,1)=$AN11))
),0),"")</f>
        <v>0</v>
      </c>
      <c r="DH11">
        <f ca="1">IFERROR(IF(N(ISNUMBER(DH$2)*$AN11)&gt;0,MIN($D$6,
SUMPRODUCT(N(OFFSET(AlleInstrumente!$C$1,DH$3,0,DH$4,1)=$AN11))
),0),"")</f>
        <v>0</v>
      </c>
      <c r="DI11">
        <f ca="1">IFERROR(IF(N(ISNUMBER(DI$2)*$AN11)&gt;0,MIN($D$6,
SUMPRODUCT(N(OFFSET(AlleInstrumente!$C$1,DI$3,0,DI$4,1)=$AN11))
),0),"")</f>
        <v>0</v>
      </c>
      <c r="DJ11">
        <f ca="1">IFERROR(IF(N(ISNUMBER(DJ$2)*$AN11)&gt;0,MIN($D$6,
SUMPRODUCT(N(OFFSET(AlleInstrumente!$C$1,DJ$3,0,DJ$4,1)=$AN11))
),0),"")</f>
        <v>0</v>
      </c>
      <c r="DK11">
        <f ca="1">IFERROR(IF(N(ISNUMBER(DK$2)*$AN11)&gt;0,MIN($D$6,
SUMPRODUCT(N(OFFSET(AlleInstrumente!$C$1,DK$3,0,DK$4,1)=$AN11))
),0),"")</f>
        <v>0</v>
      </c>
      <c r="DL11">
        <f ca="1">IFERROR(IF(N(ISNUMBER(DL$2)*$AN11)&gt;0,MIN($D$6,
SUMPRODUCT(N(OFFSET(AlleInstrumente!$C$1,DL$3,0,DL$4,1)=$AN11))
),0),"")</f>
        <v>0</v>
      </c>
      <c r="DM11">
        <f ca="1">IFERROR(IF(N(ISNUMBER(DM$2)*$AN11)&gt;0,MIN($D$6,
SUMPRODUCT(N(OFFSET(AlleInstrumente!$C$1,DM$3,0,DM$4,1)=$AN11))
),0),"")</f>
        <v>0</v>
      </c>
      <c r="DN11">
        <f ca="1">IFERROR(IF(N(ISNUMBER(DN$2)*$AN11)&gt;0,MIN($D$6,
SUMPRODUCT(N(OFFSET(AlleInstrumente!$C$1,DN$3,0,DN$4,1)=$AN11))
),0),"")</f>
        <v>0</v>
      </c>
      <c r="DO11">
        <f ca="1">IFERROR(IF(N(ISNUMBER(DO$2)*$AN11)&gt;0,MIN($D$6,
SUMPRODUCT(N(OFFSET(AlleInstrumente!$C$1,DO$3,0,DO$4,1)=$AN11))
),0),"")</f>
        <v>0</v>
      </c>
      <c r="DP11">
        <f ca="1">IFERROR(IF(N(ISNUMBER(DP$2)*$AN11)&gt;0,MIN($D$6,
SUMPRODUCT(N(OFFSET(AlleInstrumente!$C$1,DP$3,0,DP$4,1)=$AN11))
),0),"")</f>
        <v>0</v>
      </c>
      <c r="DQ11">
        <f ca="1">IFERROR(IF(N(ISNUMBER(DQ$2)*$AN11)&gt;0,MIN($D$6,
SUMPRODUCT(N(OFFSET(AlleInstrumente!$C$1,DQ$3,0,DQ$4,1)=$AN11))
),0),"")</f>
        <v>0</v>
      </c>
      <c r="DR11">
        <f ca="1">IFERROR(IF(N(ISNUMBER(DR$2)*$AN11)&gt;0,MIN($D$6,
SUMPRODUCT(N(OFFSET(AlleInstrumente!$C$1,DR$3,0,DR$4,1)=$AN11))
),0),"")</f>
        <v>0</v>
      </c>
      <c r="DS11">
        <f ca="1">IFERROR(IF(N(ISNUMBER(DS$2)*$AN11)&gt;0,MIN($D$6,
SUMPRODUCT(N(OFFSET(AlleInstrumente!$C$1,DS$3,0,DS$4,1)=$AN11))
),0),"")</f>
        <v>0</v>
      </c>
      <c r="DT11">
        <f ca="1">IFERROR(IF(N(ISNUMBER(DT$2)*$AN11)&gt;0,MIN($D$6,
SUMPRODUCT(N(OFFSET(AlleInstrumente!$C$1,DT$3,0,DT$4,1)=$AN11))
),0),"")</f>
        <v>0</v>
      </c>
      <c r="DU11">
        <f ca="1">IFERROR(IF(N(ISNUMBER(DU$2)*$AN11)&gt;0,MIN($D$6,
SUMPRODUCT(N(OFFSET(AlleInstrumente!$C$1,DU$3,0,DU$4,1)=$AN11))
),0),"")</f>
        <v>0</v>
      </c>
      <c r="DV11">
        <f ca="1">IFERROR(IF(N(ISNUMBER(DV$2)*$AN11)&gt;0,MIN($D$6,
SUMPRODUCT(N(OFFSET(AlleInstrumente!$C$1,DV$3,0,DV$4,1)=$AN11))
),0),"")</f>
        <v>0</v>
      </c>
      <c r="DW11">
        <f ca="1">IFERROR(IF(N(ISNUMBER(DW$2)*$AN11)&gt;0,MIN($D$6,
SUMPRODUCT(N(OFFSET(AlleInstrumente!$C$1,DW$3,0,DW$4,1)=$AN11))
),0),"")</f>
        <v>0</v>
      </c>
      <c r="DX11">
        <f ca="1">IFERROR(IF(N(ISNUMBER(DX$2)*$AN11)&gt;0,MIN($D$6,
SUMPRODUCT(N(OFFSET(AlleInstrumente!$C$1,DX$3,0,DX$4,1)=$AN11))
),0),"")</f>
        <v>0</v>
      </c>
      <c r="DY11">
        <f ca="1">IFERROR(IF(N(ISNUMBER(DY$2)*$AN11)&gt;0,MIN($D$6,
SUMPRODUCT(N(OFFSET(AlleInstrumente!$C$1,DY$3,0,DY$4,1)=$AN11))
),0),"")</f>
        <v>0</v>
      </c>
      <c r="DZ11">
        <f ca="1">IFERROR(IF(N(ISNUMBER(DZ$2)*$AN11)&gt;0,MIN($D$6,
SUMPRODUCT(N(OFFSET(AlleInstrumente!$C$1,DZ$3,0,DZ$4,1)=$AN11))
),0),"")</f>
        <v>0</v>
      </c>
      <c r="EA11">
        <f ca="1">IFERROR(IF(N(ISNUMBER(EA$2)*$AN11)&gt;0,MIN($D$6,
SUMPRODUCT(N(OFFSET(AlleInstrumente!$C$1,EA$3,0,EA$4,1)=$AN11))
),0),"")</f>
        <v>0</v>
      </c>
      <c r="EB11">
        <f ca="1">IFERROR(IF(N(ISNUMBER(EB$2)*$AN11)&gt;0,MIN($D$6,
SUMPRODUCT(N(OFFSET(AlleInstrumente!$C$1,EB$3,0,EB$4,1)=$AN11))
),0),"")</f>
        <v>0</v>
      </c>
      <c r="EC11">
        <f ca="1">IFERROR(IF(N(ISNUMBER(EC$2)*$AN11)&gt;0,MIN($D$6,
SUMPRODUCT(N(OFFSET(AlleInstrumente!$C$1,EC$3,0,EC$4,1)=$AN11))
),0),"")</f>
        <v>0</v>
      </c>
      <c r="ED11">
        <f ca="1">IFERROR(IF(N(ISNUMBER(ED$2)*$AN11)&gt;0,MIN($D$6,
SUMPRODUCT(N(OFFSET(AlleInstrumente!$C$1,ED$3,0,ED$4,1)=$AN11))
),0),"")</f>
        <v>0</v>
      </c>
      <c r="EE11">
        <f ca="1">IFERROR(IF(N(ISNUMBER(EE$2)*$AN11)&gt;0,MIN($D$6,
SUMPRODUCT(N(OFFSET(AlleInstrumente!$C$1,EE$3,0,EE$4,1)=$AN11))
),0),"")</f>
        <v>0</v>
      </c>
      <c r="EF11">
        <f ca="1">IFERROR(IF(N(ISNUMBER(EF$2)*$AN11)&gt;0,MIN($D$6,
SUMPRODUCT(N(OFFSET(AlleInstrumente!$C$1,EF$3,0,EF$4,1)=$AN11))
),0),"")</f>
        <v>0</v>
      </c>
      <c r="EG11">
        <f ca="1">IFERROR(IF(N(ISNUMBER(EG$2)*$AN11)&gt;0,MIN($D$6,
SUMPRODUCT(N(OFFSET(AlleInstrumente!$C$1,EG$3,0,EG$4,1)=$AN11))
),0),"")</f>
        <v>0</v>
      </c>
      <c r="EH11">
        <f ca="1">IFERROR(IF(N(ISNUMBER(EH$2)*$AN11)&gt;0,MIN($D$6,
SUMPRODUCT(N(OFFSET(AlleInstrumente!$C$1,EH$3,0,EH$4,1)=$AN11))
),0),"")</f>
        <v>0</v>
      </c>
      <c r="EI11">
        <f ca="1">IFERROR(IF(N(ISNUMBER(EI$2)*$AN11)&gt;0,MIN($D$6,
SUMPRODUCT(N(OFFSET(AlleInstrumente!$C$1,EI$3,0,EI$4,1)=$AN11))
),0),"")</f>
        <v>0</v>
      </c>
      <c r="EJ11">
        <f ca="1">IFERROR(IF(N(ISNUMBER(EJ$2)*$AN11)&gt;0,MIN($D$6,
SUMPRODUCT(N(OFFSET(AlleInstrumente!$C$1,EJ$3,0,EJ$4,1)=$AN11))
),0),"")</f>
        <v>0</v>
      </c>
      <c r="EK11">
        <f ca="1">IFERROR(IF(N(ISNUMBER(EK$2)*$AN11)&gt;0,MIN($D$6,
SUMPRODUCT(N(OFFSET(AlleInstrumente!$C$1,EK$3,0,EK$4,1)=$AN11))
),0),"")</f>
        <v>0</v>
      </c>
      <c r="EL11">
        <f ca="1">IFERROR(IF(N(ISNUMBER(EL$2)*$AN11)&gt;0,MIN($D$6,
SUMPRODUCT(N(OFFSET(AlleInstrumente!$C$1,EL$3,0,EL$4,1)=$AN11))
),0),"")</f>
        <v>0</v>
      </c>
      <c r="EM11">
        <f ca="1">IFERROR(IF(N(ISNUMBER(EM$2)*$AN11)&gt;0,MIN($D$6,
SUMPRODUCT(N(OFFSET(AlleInstrumente!$C$1,EM$3,0,EM$4,1)=$AN11))
),0),"")</f>
        <v>0</v>
      </c>
      <c r="EN11">
        <f ca="1">IFERROR(IF(N(ISNUMBER(EN$2)*$AN11)&gt;0,MIN($D$6,
SUMPRODUCT(N(OFFSET(AlleInstrumente!$C$1,EN$3,0,EN$4,1)=$AN11))
),0),"")</f>
        <v>0</v>
      </c>
      <c r="EO11">
        <f ca="1">IFERROR(IF(N(ISNUMBER(EO$2)*$AN11)&gt;0,MIN($D$6,
SUMPRODUCT(N(OFFSET(AlleInstrumente!$C$1,EO$3,0,EO$4,1)=$AN11))
),0),"")</f>
        <v>0</v>
      </c>
      <c r="EP11">
        <f ca="1">IFERROR(IF(N(ISNUMBER(EP$2)*$AN11)&gt;0,MIN($D$6,
SUMPRODUCT(N(OFFSET(AlleInstrumente!$C$1,EP$3,0,EP$4,1)=$AN11))
),0),"")</f>
        <v>0</v>
      </c>
      <c r="EQ11">
        <f ca="1">IFERROR(IF(N(ISNUMBER(EQ$2)*$AN11)&gt;0,MIN($D$6,
SUMPRODUCT(N(OFFSET(AlleInstrumente!$C$1,EQ$3,0,EQ$4,1)=$AN11))
),0),"")</f>
        <v>0</v>
      </c>
      <c r="ER11">
        <f ca="1">IFERROR(IF(N(ISNUMBER(ER$2)*$AN11)&gt;0,MIN($D$6,
SUMPRODUCT(N(OFFSET(AlleInstrumente!$C$1,ER$3,0,ER$4,1)=$AN11))
),0),"")</f>
        <v>0</v>
      </c>
      <c r="ES11">
        <f ca="1">IFERROR(IF(N(ISNUMBER(ES$2)*$AN11)&gt;0,MIN($D$6,
SUMPRODUCT(N(OFFSET(AlleInstrumente!$C$1,ES$3,0,ES$4,1)=$AN11))
),0),"")</f>
        <v>0</v>
      </c>
      <c r="ET11">
        <f ca="1">IFERROR(IF(N(ISNUMBER(ET$2)*$AN11)&gt;0,MIN($D$6,
SUMPRODUCT(N(OFFSET(AlleInstrumente!$C$1,ET$3,0,ET$4,1)=$AN11))
),0),"")</f>
        <v>0</v>
      </c>
      <c r="EU11">
        <f ca="1">IFERROR(IF(N(ISNUMBER(EU$2)*$AN11)&gt;0,MIN($D$6,
SUMPRODUCT(N(OFFSET(AlleInstrumente!$C$1,EU$3,0,EU$4,1)=$AN11))
),0),"")</f>
        <v>0</v>
      </c>
      <c r="EV11">
        <f ca="1">IFERROR(IF(N(ISNUMBER(EV$2)*$AN11)&gt;0,MIN($D$6,
SUMPRODUCT(N(OFFSET(AlleInstrumente!$C$1,EV$3,0,EV$4,1)=$AN11))
),0),"")</f>
        <v>0</v>
      </c>
      <c r="EW11">
        <f ca="1">IFERROR(IF(N(ISNUMBER(EW$2)*$AN11)&gt;0,MIN($D$6,
SUMPRODUCT(N(OFFSET(AlleInstrumente!$C$1,EW$3,0,EW$4,1)=$AN11))
),0),"")</f>
        <v>0</v>
      </c>
      <c r="EX11">
        <f ca="1">IFERROR(IF(N(ISNUMBER(EX$2)*$AN11)&gt;0,MIN($D$6,
SUMPRODUCT(N(OFFSET(AlleInstrumente!$C$1,EX$3,0,EX$4,1)=$AN11))
),0),"")</f>
        <v>0</v>
      </c>
      <c r="EY11">
        <f ca="1">IFERROR(IF(N(ISNUMBER(EY$2)*$AN11)&gt;0,MIN($D$6,
SUMPRODUCT(N(OFFSET(AlleInstrumente!$C$1,EY$3,0,EY$4,1)=$AN11))
),0),"")</f>
        <v>0</v>
      </c>
      <c r="EZ11">
        <f ca="1">IFERROR(IF(N(ISNUMBER(EZ$2)*$AN11)&gt;0,MIN($D$6,
SUMPRODUCT(N(OFFSET(AlleInstrumente!$C$1,EZ$3,0,EZ$4,1)=$AN11))
),0),"")</f>
        <v>0</v>
      </c>
      <c r="FA11">
        <f ca="1">IFERROR(IF(N(ISNUMBER(FA$2)*$AN11)&gt;0,MIN($D$6,
SUMPRODUCT(N(OFFSET(AlleInstrumente!$C$1,FA$3,0,FA$4,1)=$AN11))
),0),"")</f>
        <v>0</v>
      </c>
      <c r="FB11">
        <f ca="1">IFERROR(IF(N(ISNUMBER(FB$2)*$AN11)&gt;0,MIN($D$6,
SUMPRODUCT(N(OFFSET(AlleInstrumente!$C$1,FB$3,0,FB$4,1)=$AN11))
),0),"")</f>
        <v>0</v>
      </c>
      <c r="FC11">
        <f ca="1">IFERROR(IF(N(ISNUMBER(FC$2)*$AN11)&gt;0,MIN($D$6,
SUMPRODUCT(N(OFFSET(AlleInstrumente!$C$1,FC$3,0,FC$4,1)=$AN11))
),0),"")</f>
        <v>0</v>
      </c>
      <c r="FD11">
        <f ca="1">IFERROR(IF(N(ISNUMBER(FD$2)*$AN11)&gt;0,MIN($D$6,
SUMPRODUCT(N(OFFSET(AlleInstrumente!$C$1,FD$3,0,FD$4,1)=$AN11))
),0),"")</f>
        <v>0</v>
      </c>
      <c r="FE11">
        <f ca="1">IFERROR(IF(N(ISNUMBER(FE$2)*$AN11)&gt;0,MIN($D$6,
SUMPRODUCT(N(OFFSET(AlleInstrumente!$C$1,FE$3,0,FE$4,1)=$AN11))
),0),"")</f>
        <v>0</v>
      </c>
      <c r="FF11">
        <f ca="1">IFERROR(IF(N(ISNUMBER(FF$2)*$AN11)&gt;0,MIN($D$6,
SUMPRODUCT(N(OFFSET(AlleInstrumente!$C$1,FF$3,0,FF$4,1)=$AN11))
),0),"")</f>
        <v>0</v>
      </c>
      <c r="FG11">
        <f ca="1">IFERROR(IF(N(ISNUMBER(FG$2)*$AN11)&gt;0,MIN($D$6,
SUMPRODUCT(N(OFFSET(AlleInstrumente!$C$1,FG$3,0,FG$4,1)=$AN11))
),0),"")</f>
        <v>0</v>
      </c>
      <c r="FH11">
        <f ca="1">IFERROR(IF(N(ISNUMBER(FH$2)*$AN11)&gt;0,MIN($D$6,
SUMPRODUCT(N(OFFSET(AlleInstrumente!$C$1,FH$3,0,FH$4,1)=$AN11))
),0),"")</f>
        <v>0</v>
      </c>
      <c r="FI11">
        <f ca="1">IFERROR(IF(N(ISNUMBER(FI$2)*$AN11)&gt;0,MIN($D$6,
SUMPRODUCT(N(OFFSET(AlleInstrumente!$C$1,FI$3,0,FI$4,1)=$AN11))
),0),"")</f>
        <v>0</v>
      </c>
      <c r="FJ11">
        <f ca="1">IFERROR(IF(N(ISNUMBER(FJ$2)*$AN11)&gt;0,MIN($D$6,
SUMPRODUCT(N(OFFSET(AlleInstrumente!$C$1,FJ$3,0,FJ$4,1)=$AN11))
),0),"")</f>
        <v>0</v>
      </c>
      <c r="FK11">
        <f ca="1">IFERROR(IF(N(ISNUMBER(FK$2)*$AN11)&gt;0,MIN($D$6,
SUMPRODUCT(N(OFFSET(AlleInstrumente!$C$1,FK$3,0,FK$4,1)=$AN11))
),0),"")</f>
        <v>0</v>
      </c>
      <c r="FL11">
        <f ca="1">IFERROR(IF(N(ISNUMBER(FL$2)*$AN11)&gt;0,MIN($D$6,
SUMPRODUCT(N(OFFSET(AlleInstrumente!$C$1,FL$3,0,FL$4,1)=$AN11))
),0),"")</f>
        <v>0</v>
      </c>
      <c r="FM11">
        <f ca="1">IFERROR(IF(N(ISNUMBER(FM$2)*$AN11)&gt;0,MIN($D$6,
SUMPRODUCT(N(OFFSET(AlleInstrumente!$C$1,FM$3,0,FM$4,1)=$AN11))
),0),"")</f>
        <v>0</v>
      </c>
      <c r="FN11">
        <f ca="1">IFERROR(IF(N(ISNUMBER(FN$2)*$AN11)&gt;0,MIN($D$6,
SUMPRODUCT(N(OFFSET(AlleInstrumente!$C$1,FN$3,0,FN$4,1)=$AN11))
),0),"")</f>
        <v>0</v>
      </c>
      <c r="FO11">
        <f ca="1">IFERROR(IF(N(ISNUMBER(FO$2)*$AN11)&gt;0,MIN($D$6,
SUMPRODUCT(N(OFFSET(AlleInstrumente!$C$1,FO$3,0,FO$4,1)=$AN11))
),0),"")</f>
        <v>0</v>
      </c>
      <c r="FP11">
        <f ca="1">IFERROR(IF(N(ISNUMBER(FP$2)*$AN11)&gt;0,MIN($D$6,
SUMPRODUCT(N(OFFSET(AlleInstrumente!$C$1,FP$3,0,FP$4,1)=$AN11))
),0),"")</f>
        <v>0</v>
      </c>
      <c r="FQ11">
        <f ca="1">IFERROR(IF(N(ISNUMBER(FQ$2)*$AN11)&gt;0,MIN($D$6,
SUMPRODUCT(N(OFFSET(AlleInstrumente!$C$1,FQ$3,0,FQ$4,1)=$AN11))
),0),"")</f>
        <v>0</v>
      </c>
      <c r="FR11">
        <f ca="1">IFERROR(IF(N(ISNUMBER(FR$2)*$AN11)&gt;0,MIN($D$6,
SUMPRODUCT(N(OFFSET(AlleInstrumente!$C$1,FR$3,0,FR$4,1)=$AN11))
),0),"")</f>
        <v>0</v>
      </c>
      <c r="FS11">
        <f ca="1">IFERROR(IF(N(ISNUMBER(FS$2)*$AN11)&gt;0,MIN($D$6,
SUMPRODUCT(N(OFFSET(AlleInstrumente!$C$1,FS$3,0,FS$4,1)=$AN11))
),0),"")</f>
        <v>0</v>
      </c>
      <c r="FT11">
        <f ca="1">IFERROR(IF(N(ISNUMBER(FT$2)*$AN11)&gt;0,MIN($D$6,
SUMPRODUCT(N(OFFSET(AlleInstrumente!$C$1,FT$3,0,FT$4,1)=$AN11))
),0),"")</f>
        <v>0</v>
      </c>
      <c r="FU11">
        <f ca="1">IFERROR(IF(N(ISNUMBER(FU$2)*$AN11)&gt;0,MIN($D$6,
SUMPRODUCT(N(OFFSET(AlleInstrumente!$C$1,FU$3,0,FU$4,1)=$AN11))
),0),"")</f>
        <v>0</v>
      </c>
      <c r="FV11">
        <f ca="1">IFERROR(IF(N(ISNUMBER(FV$2)*$AN11)&gt;0,MIN($D$6,
SUMPRODUCT(N(OFFSET(AlleInstrumente!$C$1,FV$3,0,FV$4,1)=$AN11))
),0),"")</f>
        <v>0</v>
      </c>
      <c r="FW11">
        <f ca="1">IFERROR(IF(N(ISNUMBER(FW$2)*$AN11)&gt;0,MIN($D$6,
SUMPRODUCT(N(OFFSET(AlleInstrumente!$C$1,FW$3,0,FW$4,1)=$AN11))
),0),"")</f>
        <v>0</v>
      </c>
      <c r="FX11">
        <f ca="1">IFERROR(IF(N(ISNUMBER(FX$2)*$AN11)&gt;0,MIN($D$6,
SUMPRODUCT(N(OFFSET(AlleInstrumente!$C$1,FX$3,0,FX$4,1)=$AN11))
),0),"")</f>
        <v>0</v>
      </c>
      <c r="FY11">
        <f ca="1">IFERROR(IF(N(ISNUMBER(FY$2)*$AN11)&gt;0,MIN($D$6,
SUMPRODUCT(N(OFFSET(AlleInstrumente!$C$1,FY$3,0,FY$4,1)=$AN11))
),0),"")</f>
        <v>0</v>
      </c>
      <c r="FZ11">
        <f ca="1">IFERROR(IF(N(ISNUMBER(FZ$2)*$AN11)&gt;0,MIN($D$6,
SUMPRODUCT(N(OFFSET(AlleInstrumente!$C$1,FZ$3,0,FZ$4,1)=$AN11))
),0),"")</f>
        <v>0</v>
      </c>
      <c r="GA11">
        <f ca="1">IFERROR(IF(N(ISNUMBER(GA$2)*$AN11)&gt;0,MIN($D$6,
SUMPRODUCT(N(OFFSET(AlleInstrumente!$C$1,GA$3,0,GA$4,1)=$AN11))
),0),"")</f>
        <v>0</v>
      </c>
      <c r="GB11">
        <f ca="1">IFERROR(IF(N(ISNUMBER(GB$2)*$AN11)&gt;0,MIN($D$6,
SUMPRODUCT(N(OFFSET(AlleInstrumente!$C$1,GB$3,0,GB$4,1)=$AN11))
),0),"")</f>
        <v>0</v>
      </c>
      <c r="GC11">
        <f ca="1">IFERROR(IF(N(ISNUMBER(GC$2)*$AN11)&gt;0,MIN($D$6,
SUMPRODUCT(N(OFFSET(AlleInstrumente!$C$1,GC$3,0,GC$4,1)=$AN11))
),0),"")</f>
        <v>0</v>
      </c>
      <c r="GD11">
        <f ca="1">IFERROR(IF(N(ISNUMBER(GD$2)*$AN11)&gt;0,MIN($D$6,
SUMPRODUCT(N(OFFSET(AlleInstrumente!$C$1,GD$3,0,GD$4,1)=$AN11))
),0),"")</f>
        <v>0</v>
      </c>
      <c r="GE11">
        <f ca="1">IFERROR(IF(N(ISNUMBER(GE$2)*$AN11)&gt;0,MIN($D$6,
SUMPRODUCT(N(OFFSET(AlleInstrumente!$C$1,GE$3,0,GE$4,1)=$AN11))
),0),"")</f>
        <v>0</v>
      </c>
      <c r="GF11">
        <f ca="1">IFERROR(IF(N(ISNUMBER(GF$2)*$AN11)&gt;0,MIN($D$6,
SUMPRODUCT(N(OFFSET(AlleInstrumente!$C$1,GF$3,0,GF$4,1)=$AN11))
),0),"")</f>
        <v>0</v>
      </c>
      <c r="GG11">
        <f ca="1">IFERROR(IF(N(ISNUMBER(GG$2)*$AN11)&gt;0,MIN($D$6,
SUMPRODUCT(N(OFFSET(AlleInstrumente!$C$1,GG$3,0,GG$4,1)=$AN11))
),0),"")</f>
        <v>0</v>
      </c>
      <c r="GH11">
        <f ca="1">IFERROR(IF(N(ISNUMBER(GH$2)*$AN11)&gt;0,MIN($D$6,
SUMPRODUCT(N(OFFSET(AlleInstrumente!$C$1,GH$3,0,GH$4,1)=$AN11))
),0),"")</f>
        <v>0</v>
      </c>
      <c r="GI11">
        <f ca="1">IFERROR(IF(N(ISNUMBER(GI$2)*$AN11)&gt;0,MIN($D$6,
SUMPRODUCT(N(OFFSET(AlleInstrumente!$C$1,GI$3,0,GI$4,1)=$AN11))
),0),"")</f>
        <v>0</v>
      </c>
      <c r="GJ11">
        <f ca="1">IFERROR(IF(N(ISNUMBER(GJ$2)*$AN11)&gt;0,MIN($D$6,
SUMPRODUCT(N(OFFSET(AlleInstrumente!$C$1,GJ$3,0,GJ$4,1)=$AN11))
),0),"")</f>
        <v>0</v>
      </c>
      <c r="GK11">
        <f ca="1">IFERROR(IF(N(ISNUMBER(GK$2)*$AN11)&gt;0,MIN($D$6,
SUMPRODUCT(N(OFFSET(AlleInstrumente!$C$1,GK$3,0,GK$4,1)=$AN11))
),0),"")</f>
        <v>0</v>
      </c>
      <c r="GL11">
        <f ca="1">IFERROR(IF(N(ISNUMBER(GL$2)*$AN11)&gt;0,MIN($D$6,
SUMPRODUCT(N(OFFSET(AlleInstrumente!$C$1,GL$3,0,GL$4,1)=$AN11))
),0),"")</f>
        <v>0</v>
      </c>
      <c r="GM11">
        <f ca="1">IFERROR(IF(N(ISNUMBER(GM$2)*$AN11)&gt;0,MIN($D$6,
SUMPRODUCT(N(OFFSET(AlleInstrumente!$C$1,GM$3,0,GM$4,1)=$AN11))
),0),"")</f>
        <v>0</v>
      </c>
      <c r="GN11">
        <f ca="1">IFERROR(IF(N(ISNUMBER(GN$2)*$AN11)&gt;0,MIN($D$6,
SUMPRODUCT(N(OFFSET(AlleInstrumente!$C$1,GN$3,0,GN$4,1)=$AN11))
),0),"")</f>
        <v>0</v>
      </c>
      <c r="GO11">
        <f ca="1">IFERROR(IF(N(ISNUMBER(GO$2)*$AN11)&gt;0,MIN($D$6,
SUMPRODUCT(N(OFFSET(AlleInstrumente!$C$1,GO$3,0,GO$4,1)=$AN11))
),0),"")</f>
        <v>0</v>
      </c>
      <c r="GP11">
        <f ca="1">IFERROR(IF(N(ISNUMBER(GP$2)*$AN11)&gt;0,MIN($D$6,
SUMPRODUCT(N(OFFSET(AlleInstrumente!$C$1,GP$3,0,GP$4,1)=$AN11))
),0),"")</f>
        <v>0</v>
      </c>
      <c r="GQ11">
        <f ca="1">IFERROR(IF(N(ISNUMBER(GQ$2)*$AN11)&gt;0,MIN($D$6,
SUMPRODUCT(N(OFFSET(AlleInstrumente!$C$1,GQ$3,0,GQ$4,1)=$AN11))
),0),"")</f>
        <v>0</v>
      </c>
      <c r="GR11">
        <f ca="1">IFERROR(IF(N(ISNUMBER(GR$2)*$AN11)&gt;0,MIN($D$6,
SUMPRODUCT(N(OFFSET(AlleInstrumente!$C$1,GR$3,0,GR$4,1)=$AN11))
),0),"")</f>
        <v>0</v>
      </c>
      <c r="GS11">
        <f ca="1">IFERROR(IF(N(ISNUMBER(GS$2)*$AN11)&gt;0,MIN($D$6,
SUMPRODUCT(N(OFFSET(AlleInstrumente!$C$1,GS$3,0,GS$4,1)=$AN11))
),0),"")</f>
        <v>0</v>
      </c>
      <c r="GT11">
        <f ca="1">IFERROR(IF(N(ISNUMBER(GT$2)*$AN11)&gt;0,MIN($D$6,
SUMPRODUCT(N(OFFSET(AlleInstrumente!$C$1,GT$3,0,GT$4,1)=$AN11))
),0),"")</f>
        <v>0</v>
      </c>
      <c r="GU11">
        <f ca="1">IFERROR(IF(N(ISNUMBER(GU$2)*$AN11)&gt;0,MIN($D$6,
SUMPRODUCT(N(OFFSET(AlleInstrumente!$C$1,GU$3,0,GU$4,1)=$AN11))
),0),"")</f>
        <v>0</v>
      </c>
      <c r="GV11">
        <f ca="1">IFERROR(IF(N(ISNUMBER(GV$2)*$AN11)&gt;0,MIN($D$6,
SUMPRODUCT(N(OFFSET(AlleInstrumente!$C$1,GV$3,0,GV$4,1)=$AN11))
),0),"")</f>
        <v>0</v>
      </c>
      <c r="GW11">
        <f ca="1">IFERROR(IF(N(ISNUMBER(GW$2)*$AN11)&gt;0,MIN($D$6,
SUMPRODUCT(N(OFFSET(AlleInstrumente!$C$1,GW$3,0,GW$4,1)=$AN11))
),0),"")</f>
        <v>0</v>
      </c>
      <c r="GX11">
        <f ca="1">IFERROR(IF(N(ISNUMBER(GX$2)*$AN11)&gt;0,MIN($D$6,
SUMPRODUCT(N(OFFSET(AlleInstrumente!$C$1,GX$3,0,GX$4,1)=$AN11))
),0),"")</f>
        <v>0</v>
      </c>
      <c r="GY11">
        <f ca="1">IFERROR(IF(N(ISNUMBER(GY$2)*$AN11)&gt;0,MIN($D$6,
SUMPRODUCT(N(OFFSET(AlleInstrumente!$C$1,GY$3,0,GY$4,1)=$AN11))
),0),"")</f>
        <v>0</v>
      </c>
      <c r="GZ11">
        <f ca="1">IFERROR(IF(N(ISNUMBER(GZ$2)*$AN11)&gt;0,MIN($D$6,
SUMPRODUCT(N(OFFSET(AlleInstrumente!$C$1,GZ$3,0,GZ$4,1)=$AN11))
),0),"")</f>
        <v>0</v>
      </c>
      <c r="HA11">
        <f ca="1">IFERROR(IF(N(ISNUMBER(HA$2)*$AN11)&gt;0,MIN($D$6,
SUMPRODUCT(N(OFFSET(AlleInstrumente!$C$1,HA$3,0,HA$4,1)=$AN11))
),0),"")</f>
        <v>0</v>
      </c>
      <c r="HB11">
        <f ca="1">IFERROR(IF(N(ISNUMBER(HB$2)*$AN11)&gt;0,MIN($D$6,
SUMPRODUCT(N(OFFSET(AlleInstrumente!$C$1,HB$3,0,HB$4,1)=$AN11))
),0),"")</f>
        <v>0</v>
      </c>
      <c r="HC11">
        <f ca="1">IFERROR(IF(N(ISNUMBER(HC$2)*$AN11)&gt;0,MIN($D$6,
SUMPRODUCT(N(OFFSET(AlleInstrumente!$C$1,HC$3,0,HC$4,1)=$AN11))
),0),"")</f>
        <v>0</v>
      </c>
      <c r="HD11">
        <f ca="1">IFERROR(IF(N(ISNUMBER(HD$2)*$AN11)&gt;0,MIN($D$6,
SUMPRODUCT(N(OFFSET(AlleInstrumente!$C$1,HD$3,0,HD$4,1)=$AN11))
),0),"")</f>
        <v>0</v>
      </c>
      <c r="HE11">
        <f ca="1">IFERROR(IF(N(ISNUMBER(HE$2)*$AN11)&gt;0,MIN($D$6,
SUMPRODUCT(N(OFFSET(AlleInstrumente!$C$1,HE$3,0,HE$4,1)=$AN11))
),0),"")</f>
        <v>0</v>
      </c>
      <c r="HF11">
        <f ca="1">IFERROR(IF(N(ISNUMBER(HF$2)*$AN11)&gt;0,MIN($D$6,
SUMPRODUCT(N(OFFSET(AlleInstrumente!$C$1,HF$3,0,HF$4,1)=$AN11))
),0),"")</f>
        <v>0</v>
      </c>
      <c r="HG11">
        <f ca="1">IFERROR(IF(N(ISNUMBER(HG$2)*$AN11)&gt;0,MIN($D$6,
SUMPRODUCT(N(OFFSET(AlleInstrumente!$C$1,HG$3,0,HG$4,1)=$AN11))
),0),"")</f>
        <v>0</v>
      </c>
      <c r="HH11">
        <f ca="1">IFERROR(IF(N(ISNUMBER(HH$2)*$AN11)&gt;0,MIN($D$6,
SUMPRODUCT(N(OFFSET(AlleInstrumente!$C$1,HH$3,0,HH$4,1)=$AN11))
),0),"")</f>
        <v>0</v>
      </c>
      <c r="HI11">
        <f ca="1">IFERROR(IF(N(ISNUMBER(HI$2)*$AN11)&gt;0,MIN($D$6,
SUMPRODUCT(N(OFFSET(AlleInstrumente!$C$1,HI$3,0,HI$4,1)=$AN11))
),0),"")</f>
        <v>0</v>
      </c>
      <c r="HJ11">
        <f ca="1">IFERROR(IF(N(ISNUMBER(HJ$2)*$AN11)&gt;0,MIN($D$6,
SUMPRODUCT(N(OFFSET(AlleInstrumente!$C$1,HJ$3,0,HJ$4,1)=$AN11))
),0),"")</f>
        <v>0</v>
      </c>
      <c r="HK11">
        <f ca="1">IFERROR(IF(N(ISNUMBER(HK$2)*$AN11)&gt;0,MIN($D$6,
SUMPRODUCT(N(OFFSET(AlleInstrumente!$C$1,HK$3,0,HK$4,1)=$AN11))
),0),"")</f>
        <v>0</v>
      </c>
      <c r="HL11">
        <f ca="1">IFERROR(IF(N(ISNUMBER(HL$2)*$AN11)&gt;0,MIN($D$6,
SUMPRODUCT(N(OFFSET(AlleInstrumente!$C$1,HL$3,0,HL$4,1)=$AN11))
),0),"")</f>
        <v>0</v>
      </c>
      <c r="HM11">
        <f ca="1">IFERROR(IF(N(ISNUMBER(HM$2)*$AN11)&gt;0,MIN($D$6,
SUMPRODUCT(N(OFFSET(AlleInstrumente!$C$1,HM$3,0,HM$4,1)=$AN11))
),0),"")</f>
        <v>0</v>
      </c>
      <c r="HN11">
        <f ca="1">IFERROR(IF(N(ISNUMBER(HN$2)*$AN11)&gt;0,MIN($D$6,
SUMPRODUCT(N(OFFSET(AlleInstrumente!$C$1,HN$3,0,HN$4,1)=$AN11))
),0),"")</f>
        <v>0</v>
      </c>
      <c r="HO11">
        <f ca="1">IFERROR(IF(N(ISNUMBER(HO$2)*$AN11)&gt;0,MIN($D$6,
SUMPRODUCT(N(OFFSET(AlleInstrumente!$C$1,HO$3,0,HO$4,1)=$AN11))
),0),"")</f>
        <v>0</v>
      </c>
      <c r="HP11">
        <f ca="1">IFERROR(IF(N(ISNUMBER(HP$2)*$AN11)&gt;0,MIN($D$6,
SUMPRODUCT(N(OFFSET(AlleInstrumente!$C$1,HP$3,0,HP$4,1)=$AN11))
),0),"")</f>
        <v>0</v>
      </c>
      <c r="HQ11">
        <f ca="1">IFERROR(IF(N(ISNUMBER(HQ$2)*$AN11)&gt;0,MIN($D$6,
SUMPRODUCT(N(OFFSET(AlleInstrumente!$C$1,HQ$3,0,HQ$4,1)=$AN11))
),0),"")</f>
        <v>0</v>
      </c>
      <c r="HR11">
        <f ca="1">IFERROR(IF(N(ISNUMBER(HR$2)*$AN11)&gt;0,MIN($D$6,
SUMPRODUCT(N(OFFSET(AlleInstrumente!$C$1,HR$3,0,HR$4,1)=$AN11))
),0),"")</f>
        <v>0</v>
      </c>
      <c r="HS11">
        <f ca="1">IFERROR(IF(N(ISNUMBER(HS$2)*$AN11)&gt;0,MIN($D$6,
SUMPRODUCT(N(OFFSET(AlleInstrumente!$C$1,HS$3,0,HS$4,1)=$AN11))
),0),"")</f>
        <v>0</v>
      </c>
      <c r="HT11">
        <f ca="1">IFERROR(IF(N(ISNUMBER(HT$2)*$AN11)&gt;0,MIN($D$6,
SUMPRODUCT(N(OFFSET(AlleInstrumente!$C$1,HT$3,0,HT$4,1)=$AN11))
),0),"")</f>
        <v>0</v>
      </c>
      <c r="HU11">
        <f ca="1">IFERROR(IF(N(ISNUMBER(HU$2)*$AN11)&gt;0,MIN($D$6,
SUMPRODUCT(N(OFFSET(AlleInstrumente!$C$1,HU$3,0,HU$4,1)=$AN11))
),0),"")</f>
        <v>0</v>
      </c>
      <c r="HV11">
        <f ca="1">IFERROR(IF(N(ISNUMBER(HV$2)*$AN11)&gt;0,MIN($D$6,
SUMPRODUCT(N(OFFSET(AlleInstrumente!$C$1,HV$3,0,HV$4,1)=$AN11))
),0),"")</f>
        <v>0</v>
      </c>
      <c r="HW11">
        <f ca="1">IFERROR(IF(N(ISNUMBER(HW$2)*$AN11)&gt;0,MIN($D$6,
SUMPRODUCT(N(OFFSET(AlleInstrumente!$C$1,HW$3,0,HW$4,1)=$AN11))
),0),"")</f>
        <v>0</v>
      </c>
      <c r="HX11">
        <f ca="1">IFERROR(IF(N(ISNUMBER(HX$2)*$AN11)&gt;0,MIN($D$6,
SUMPRODUCT(N(OFFSET(AlleInstrumente!$C$1,HX$3,0,HX$4,1)=$AN11))
),0),"")</f>
        <v>0</v>
      </c>
      <c r="HY11">
        <f ca="1">IFERROR(IF(N(ISNUMBER(HY$2)*$AN11)&gt;0,MIN($D$6,
SUMPRODUCT(N(OFFSET(AlleInstrumente!$C$1,HY$3,0,HY$4,1)=$AN11))
),0),"")</f>
        <v>0</v>
      </c>
      <c r="HZ11">
        <f ca="1">IFERROR(IF(N(ISNUMBER(HZ$2)*$AN11)&gt;0,MIN($D$6,
SUMPRODUCT(N(OFFSET(AlleInstrumente!$C$1,HZ$3,0,HZ$4,1)=$AN11))
),0),"")</f>
        <v>0</v>
      </c>
      <c r="IA11">
        <f ca="1">IFERROR(IF(N(ISNUMBER(IA$2)*$AN11)&gt;0,MIN($D$6,
SUMPRODUCT(N(OFFSET(AlleInstrumente!$C$1,IA$3,0,IA$4,1)=$AN11))
),0),"")</f>
        <v>0</v>
      </c>
      <c r="IB11">
        <f ca="1">IFERROR(IF(N(ISNUMBER(IB$2)*$AN11)&gt;0,MIN($D$6,
SUMPRODUCT(N(OFFSET(AlleInstrumente!$C$1,IB$3,0,IB$4,1)=$AN11))
),0),"")</f>
        <v>0</v>
      </c>
      <c r="IC11">
        <f ca="1">IFERROR(IF(N(ISNUMBER(IC$2)*$AN11)&gt;0,MIN($D$6,
SUMPRODUCT(N(OFFSET(AlleInstrumente!$C$1,IC$3,0,IC$4,1)=$AN11))
),0),"")</f>
        <v>0</v>
      </c>
      <c r="ID11">
        <f ca="1">IFERROR(IF(N(ISNUMBER(ID$2)*$AN11)&gt;0,MIN($D$6,
SUMPRODUCT(N(OFFSET(AlleInstrumente!$C$1,ID$3,0,ID$4,1)=$AN11))
),0),"")</f>
        <v>0</v>
      </c>
      <c r="IE11">
        <f ca="1">IFERROR(IF(N(ISNUMBER(IE$2)*$AN11)&gt;0,MIN($D$6,
SUMPRODUCT(N(OFFSET(AlleInstrumente!$C$1,IE$3,0,IE$4,1)=$AN11))
),0),"")</f>
        <v>0</v>
      </c>
      <c r="IF11">
        <f ca="1">IFERROR(IF(N(ISNUMBER(IF$2)*$AN11)&gt;0,MIN($D$6,
SUMPRODUCT(N(OFFSET(AlleInstrumente!$C$1,IF$3,0,IF$4,1)=$AN11))
),0),"")</f>
        <v>0</v>
      </c>
      <c r="IG11">
        <f ca="1">IFERROR(IF(N(ISNUMBER(IG$2)*$AN11)&gt;0,MIN($D$6,
SUMPRODUCT(N(OFFSET(AlleInstrumente!$C$1,IG$3,0,IG$4,1)=$AN11))
),0),"")</f>
        <v>0</v>
      </c>
      <c r="IH11">
        <f ca="1">IFERROR(IF(N(ISNUMBER(IH$2)*$AN11)&gt;0,MIN($D$6,
SUMPRODUCT(N(OFFSET(AlleInstrumente!$C$1,IH$3,0,IH$4,1)=$AN11))
),0),"")</f>
        <v>0</v>
      </c>
      <c r="II11">
        <f ca="1">IFERROR(IF(N(ISNUMBER(II$2)*$AN11)&gt;0,MIN($D$6,
SUMPRODUCT(N(OFFSET(AlleInstrumente!$C$1,II$3,0,II$4,1)=$AN11))
),0),"")</f>
        <v>0</v>
      </c>
      <c r="IJ11">
        <f ca="1">IFERROR(IF(N(ISNUMBER(IJ$2)*$AN11)&gt;0,MIN($D$6,
SUMPRODUCT(N(OFFSET(AlleInstrumente!$C$1,IJ$3,0,IJ$4,1)=$AN11))
),0),"")</f>
        <v>0</v>
      </c>
      <c r="IK11">
        <f ca="1">IFERROR(IF(N(ISNUMBER(IK$2)*$AN11)&gt;0,MIN($D$6,
SUMPRODUCT(N(OFFSET(AlleInstrumente!$C$1,IK$3,0,IK$4,1)=$AN11))
),0),"")</f>
        <v>0</v>
      </c>
      <c r="IL11">
        <f ca="1">IFERROR(IF(N(ISNUMBER(IL$2)*$AN11)&gt;0,MIN($D$6,
SUMPRODUCT(N(OFFSET(AlleInstrumente!$C$1,IL$3,0,IL$4,1)=$AN11))
),0),"")</f>
        <v>0</v>
      </c>
      <c r="IM11">
        <f ca="1">IFERROR(IF(N(ISNUMBER(IM$2)*$AN11)&gt;0,MIN($D$6,
SUMPRODUCT(N(OFFSET(AlleInstrumente!$C$1,IM$3,0,IM$4,1)=$AN11))
),0),"")</f>
        <v>0</v>
      </c>
      <c r="IN11">
        <f ca="1">IFERROR(IF(N(ISNUMBER(IN$2)*$AN11)&gt;0,MIN($D$6,
SUMPRODUCT(N(OFFSET(AlleInstrumente!$C$1,IN$3,0,IN$4,1)=$AN11))
),0),"")</f>
        <v>0</v>
      </c>
      <c r="IO11">
        <f ca="1">IFERROR(IF(N(ISNUMBER(IO$2)*$AN11)&gt;0,MIN($D$6,
SUMPRODUCT(N(OFFSET(AlleInstrumente!$C$1,IO$3,0,IO$4,1)=$AN11))
),0),"")</f>
        <v>0</v>
      </c>
      <c r="IP11">
        <f ca="1">IFERROR(IF(N(ISNUMBER(IP$2)*$AN11)&gt;0,MIN($D$6,
SUMPRODUCT(N(OFFSET(AlleInstrumente!$C$1,IP$3,0,IP$4,1)=$AN11))
),0),"")</f>
        <v>0</v>
      </c>
      <c r="IQ11">
        <f ca="1">IFERROR(IF(N(ISNUMBER(IQ$2)*$AN11)&gt;0,MIN($D$6,
SUMPRODUCT(N(OFFSET(AlleInstrumente!$C$1,IQ$3,0,IQ$4,1)=$AN11))
),0),"")</f>
        <v>0</v>
      </c>
      <c r="IR11">
        <f ca="1">IFERROR(IF(N(ISNUMBER(IR$2)*$AN11)&gt;0,MIN($D$6,
SUMPRODUCT(N(OFFSET(AlleInstrumente!$C$1,IR$3,0,IR$4,1)=$AN11))
),0),"")</f>
        <v>0</v>
      </c>
      <c r="IS11">
        <f ca="1">IFERROR(IF(N(ISNUMBER(IS$2)*$AN11)&gt;0,MIN($D$6,
SUMPRODUCT(N(OFFSET(AlleInstrumente!$C$1,IS$3,0,IS$4,1)=$AN11))
),0),"")</f>
        <v>0</v>
      </c>
      <c r="IT11">
        <f ca="1">IFERROR(IF(N(ISNUMBER(IT$2)*$AN11)&gt;0,MIN($D$6,
SUMPRODUCT(N(OFFSET(AlleInstrumente!$C$1,IT$3,0,IT$4,1)=$AN11))
),0),"")</f>
        <v>0</v>
      </c>
      <c r="IU11">
        <f ca="1">IFERROR(IF(N(ISNUMBER(IU$2)*$AN11)&gt;0,MIN($D$6,
SUMPRODUCT(N(OFFSET(AlleInstrumente!$C$1,IU$3,0,IU$4,1)=$AN11))
),0),"")</f>
        <v>0</v>
      </c>
      <c r="IV11">
        <f ca="1">IFERROR(IF(N(ISNUMBER(IV$2)*$AN11)&gt;0,MIN($D$6,
SUMPRODUCT(N(OFFSET(AlleInstrumente!$C$1,IV$3,0,IV$4,1)=$AN11))
),0),"")</f>
        <v>0</v>
      </c>
      <c r="IW11">
        <f ca="1">IFERROR(IF(N(ISNUMBER(IW$2)*$AN11)&gt;0,MIN($D$6,
SUMPRODUCT(N(OFFSET(AlleInstrumente!$C$1,IW$3,0,IW$4,1)=$AN11))
),0),"")</f>
        <v>0</v>
      </c>
      <c r="IX11">
        <f ca="1">IFERROR(IF(N(ISNUMBER(IX$2)*$AN11)&gt;0,MIN($D$6,
SUMPRODUCT(N(OFFSET(AlleInstrumente!$C$1,IX$3,0,IX$4,1)=$AN11))
),0),"")</f>
        <v>0</v>
      </c>
      <c r="IY11">
        <f ca="1">IFERROR(IF(N(ISNUMBER(IY$2)*$AN11)&gt;0,MIN($D$6,
SUMPRODUCT(N(OFFSET(AlleInstrumente!$C$1,IY$3,0,IY$4,1)=$AN11))
),0),"")</f>
        <v>0</v>
      </c>
      <c r="IZ11">
        <f ca="1">IFERROR(IF(N(ISNUMBER(IZ$2)*$AN11)&gt;0,MIN($D$6,
SUMPRODUCT(N(OFFSET(AlleInstrumente!$C$1,IZ$3,0,IZ$4,1)=$AN11))
),0),"")</f>
        <v>0</v>
      </c>
      <c r="JA11">
        <f ca="1">IFERROR(IF(N(ISNUMBER(JA$2)*$AN11)&gt;0,MIN($D$6,
SUMPRODUCT(N(OFFSET(AlleInstrumente!$C$1,JA$3,0,JA$4,1)=$AN11))
),0),"")</f>
        <v>0</v>
      </c>
      <c r="JB11">
        <f ca="1">IFERROR(IF(N(ISNUMBER(JB$2)*$AN11)&gt;0,MIN($D$6,
SUMPRODUCT(N(OFFSET(AlleInstrumente!$C$1,JB$3,0,JB$4,1)=$AN11))
),0),"")</f>
        <v>0</v>
      </c>
      <c r="JC11">
        <f ca="1">IFERROR(IF(N(ISNUMBER(JC$2)*$AN11)&gt;0,MIN($D$6,
SUMPRODUCT(N(OFFSET(AlleInstrumente!$C$1,JC$3,0,JC$4,1)=$AN11))
),0),"")</f>
        <v>0</v>
      </c>
      <c r="JD11">
        <f ca="1">IFERROR(IF(N(ISNUMBER(JD$2)*$AN11)&gt;0,MIN($D$6,
SUMPRODUCT(N(OFFSET(AlleInstrumente!$C$1,JD$3,0,JD$4,1)=$AN11))
),0),"")</f>
        <v>0</v>
      </c>
      <c r="JE11">
        <f ca="1">IFERROR(IF(N(ISNUMBER(JE$2)*$AN11)&gt;0,MIN($D$6,
SUMPRODUCT(N(OFFSET(AlleInstrumente!$C$1,JE$3,0,JE$4,1)=$AN11))
),0),"")</f>
        <v>0</v>
      </c>
      <c r="JF11">
        <f ca="1">IFERROR(IF(N(ISNUMBER(JF$2)*$AN11)&gt;0,MIN($D$6,
SUMPRODUCT(N(OFFSET(AlleInstrumente!$C$1,JF$3,0,JF$4,1)=$AN11))
),0),"")</f>
        <v>0</v>
      </c>
      <c r="JG11">
        <f ca="1">IFERROR(IF(N(ISNUMBER(JG$2)*$AN11)&gt;0,MIN($D$6,
SUMPRODUCT(N(OFFSET(AlleInstrumente!$C$1,JG$3,0,JG$4,1)=$AN11))
),0),"")</f>
        <v>0</v>
      </c>
      <c r="JH11">
        <f ca="1">IFERROR(IF(N(ISNUMBER(JH$2)*$AN11)&gt;0,MIN($D$6,
SUMPRODUCT(N(OFFSET(AlleInstrumente!$C$1,JH$3,0,JH$4,1)=$AN11))
),0),"")</f>
        <v>0</v>
      </c>
      <c r="JI11">
        <f ca="1">IFERROR(IF(N(ISNUMBER(JI$2)*$AN11)&gt;0,MIN($D$6,
SUMPRODUCT(N(OFFSET(AlleInstrumente!$C$1,JI$3,0,JI$4,1)=$AN11))
),0),"")</f>
        <v>0</v>
      </c>
      <c r="JJ11">
        <f ca="1">IFERROR(IF(N(ISNUMBER(JJ$2)*$AN11)&gt;0,MIN($D$6,
SUMPRODUCT(N(OFFSET(AlleInstrumente!$C$1,JJ$3,0,JJ$4,1)=$AN11))
),0),"")</f>
        <v>0</v>
      </c>
      <c r="JK11">
        <f ca="1">IFERROR(IF(N(ISNUMBER(JK$2)*$AN11)&gt;0,MIN($D$6,
SUMPRODUCT(N(OFFSET(AlleInstrumente!$C$1,JK$3,0,JK$4,1)=$AN11))
),0),"")</f>
        <v>0</v>
      </c>
      <c r="JL11">
        <f ca="1">IFERROR(IF(N(ISNUMBER(JL$2)*$AN11)&gt;0,MIN($D$6,
SUMPRODUCT(N(OFFSET(AlleInstrumente!$C$1,JL$3,0,JL$4,1)=$AN11))
),0),"")</f>
        <v>0</v>
      </c>
      <c r="JM11">
        <f ca="1">IFERROR(IF(N(ISNUMBER(JM$2)*$AN11)&gt;0,MIN($D$6,
SUMPRODUCT(N(OFFSET(AlleInstrumente!$C$1,JM$3,0,JM$4,1)=$AN11))
),0),"")</f>
        <v>0</v>
      </c>
      <c r="JN11">
        <f ca="1">IFERROR(IF(N(ISNUMBER(JN$2)*$AN11)&gt;0,MIN($D$6,
SUMPRODUCT(N(OFFSET(AlleInstrumente!$C$1,JN$3,0,JN$4,1)=$AN11))
),0),"")</f>
        <v>0</v>
      </c>
      <c r="JO11">
        <f ca="1">IFERROR(IF(N(ISNUMBER(JO$2)*$AN11)&gt;0,MIN($D$6,
SUMPRODUCT(N(OFFSET(AlleInstrumente!$C$1,JO$3,0,JO$4,1)=$AN11))
),0),"")</f>
        <v>0</v>
      </c>
      <c r="JP11">
        <f ca="1">IFERROR(IF(N(ISNUMBER(JP$2)*$AN11)&gt;0,MIN($D$6,
SUMPRODUCT(N(OFFSET(AlleInstrumente!$C$1,JP$3,0,JP$4,1)=$AN11))
),0),"")</f>
        <v>0</v>
      </c>
      <c r="JQ11">
        <f ca="1">IFERROR(IF(N(ISNUMBER(JQ$2)*$AN11)&gt;0,MIN($D$6,
SUMPRODUCT(N(OFFSET(AlleInstrumente!$C$1,JQ$3,0,JQ$4,1)=$AN11))
),0),"")</f>
        <v>0</v>
      </c>
      <c r="JR11">
        <f ca="1">IFERROR(IF(N(ISNUMBER(JR$2)*$AN11)&gt;0,MIN($D$6,
SUMPRODUCT(N(OFFSET(AlleInstrumente!$C$1,JR$3,0,JR$4,1)=$AN11))
),0),"")</f>
        <v>0</v>
      </c>
      <c r="JS11">
        <f ca="1">IFERROR(IF(N(ISNUMBER(JS$2)*$AN11)&gt;0,MIN($D$6,
SUMPRODUCT(N(OFFSET(AlleInstrumente!$C$1,JS$3,0,JS$4,1)=$AN11))
),0),"")</f>
        <v>0</v>
      </c>
      <c r="JT11">
        <f ca="1">IFERROR(IF(N(ISNUMBER(JT$2)*$AN11)&gt;0,MIN($D$6,
SUMPRODUCT(N(OFFSET(AlleInstrumente!$C$1,JT$3,0,JT$4,1)=$AN11))
),0),"")</f>
        <v>0</v>
      </c>
      <c r="JU11">
        <f ca="1">IFERROR(IF(N(ISNUMBER(JU$2)*$AN11)&gt;0,MIN($D$6,
SUMPRODUCT(N(OFFSET(AlleInstrumente!$C$1,JU$3,0,JU$4,1)=$AN11))
),0),"")</f>
        <v>0</v>
      </c>
      <c r="JV11">
        <f ca="1">IFERROR(IF(N(ISNUMBER(JV$2)*$AN11)&gt;0,MIN($D$6,
SUMPRODUCT(N(OFFSET(AlleInstrumente!$C$1,JV$3,0,JV$4,1)=$AN11))
),0),"")</f>
        <v>0</v>
      </c>
      <c r="JW11">
        <f ca="1">IFERROR(IF(N(ISNUMBER(JW$2)*$AN11)&gt;0,MIN($D$6,
SUMPRODUCT(N(OFFSET(AlleInstrumente!$C$1,JW$3,0,JW$4,1)=$AN11))
),0),"")</f>
        <v>0</v>
      </c>
      <c r="JX11">
        <f ca="1">IFERROR(IF(N(ISNUMBER(JX$2)*$AN11)&gt;0,MIN($D$6,
SUMPRODUCT(N(OFFSET(AlleInstrumente!$C$1,JX$3,0,JX$4,1)=$AN11))
),0),"")</f>
        <v>0</v>
      </c>
      <c r="JY11">
        <f ca="1">IFERROR(IF(N(ISNUMBER(JY$2)*$AN11)&gt;0,MIN($D$6,
SUMPRODUCT(N(OFFSET(AlleInstrumente!$C$1,JY$3,0,JY$4,1)=$AN11))
),0),"")</f>
        <v>0</v>
      </c>
      <c r="JZ11">
        <f ca="1">IFERROR(IF(N(ISNUMBER(JZ$2)*$AN11)&gt;0,MIN($D$6,
SUMPRODUCT(N(OFFSET(AlleInstrumente!$C$1,JZ$3,0,JZ$4,1)=$AN11))
),0),"")</f>
        <v>0</v>
      </c>
      <c r="KA11">
        <f ca="1">IFERROR(IF(N(ISNUMBER(KA$2)*$AN11)&gt;0,MIN($D$6,
SUMPRODUCT(N(OFFSET(AlleInstrumente!$C$1,KA$3,0,KA$4,1)=$AN11))
),0),"")</f>
        <v>0</v>
      </c>
      <c r="KB11">
        <f ca="1">IFERROR(IF(N(ISNUMBER(KB$2)*$AN11)&gt;0,MIN($D$6,
SUMPRODUCT(N(OFFSET(AlleInstrumente!$C$1,KB$3,0,KB$4,1)=$AN11))
),0),"")</f>
        <v>0</v>
      </c>
      <c r="KC11">
        <f ca="1">IFERROR(IF(N(ISNUMBER(KC$2)*$AN11)&gt;0,MIN($D$6,
SUMPRODUCT(N(OFFSET(AlleInstrumente!$C$1,KC$3,0,KC$4,1)=$AN11))
),0),"")</f>
        <v>0</v>
      </c>
      <c r="KD11">
        <f ca="1">IFERROR(IF(N(ISNUMBER(KD$2)*$AN11)&gt;0,MIN($D$6,
SUMPRODUCT(N(OFFSET(AlleInstrumente!$C$1,KD$3,0,KD$4,1)=$AN11))
),0),"")</f>
        <v>0</v>
      </c>
      <c r="KE11">
        <f ca="1">IFERROR(IF(N(ISNUMBER(KE$2)*$AN11)&gt;0,MIN($D$6,
SUMPRODUCT(N(OFFSET(AlleInstrumente!$C$1,KE$3,0,KE$4,1)=$AN11))
),0),"")</f>
        <v>0</v>
      </c>
      <c r="KF11">
        <f ca="1">IFERROR(IF(N(ISNUMBER(KF$2)*$AN11)&gt;0,MIN($D$6,
SUMPRODUCT(N(OFFSET(AlleInstrumente!$C$1,KF$3,0,KF$4,1)=$AN11))
),0),"")</f>
        <v>0</v>
      </c>
      <c r="KG11">
        <f ca="1">IFERROR(IF(N(ISNUMBER(KG$2)*$AN11)&gt;0,MIN($D$6,
SUMPRODUCT(N(OFFSET(AlleInstrumente!$C$1,KG$3,0,KG$4,1)=$AN11))
),0),"")</f>
        <v>0</v>
      </c>
      <c r="KH11">
        <f ca="1">IFERROR(IF(N(ISNUMBER(KH$2)*$AN11)&gt;0,MIN($D$6,
SUMPRODUCT(N(OFFSET(AlleInstrumente!$C$1,KH$3,0,KH$4,1)=$AN11))
),0),"")</f>
        <v>0</v>
      </c>
      <c r="KI11">
        <f ca="1">IFERROR(IF(N(ISNUMBER(KI$2)*$AN11)&gt;0,MIN($D$6,
SUMPRODUCT(N(OFFSET(AlleInstrumente!$C$1,KI$3,0,KI$4,1)=$AN11))
),0),"")</f>
        <v>0</v>
      </c>
      <c r="KJ11">
        <f ca="1">IFERROR(IF(N(ISNUMBER(KJ$2)*$AN11)&gt;0,MIN($D$6,
SUMPRODUCT(N(OFFSET(AlleInstrumente!$C$1,KJ$3,0,KJ$4,1)=$AN11))
),0),"")</f>
        <v>0</v>
      </c>
      <c r="KK11">
        <f ca="1">IFERROR(IF(N(ISNUMBER(KK$2)*$AN11)&gt;0,MIN($D$6,
SUMPRODUCT(N(OFFSET(AlleInstrumente!$C$1,KK$3,0,KK$4,1)=$AN11))
),0),"")</f>
        <v>0</v>
      </c>
      <c r="KL11">
        <f ca="1">IFERROR(IF(N(ISNUMBER(KL$2)*$AN11)&gt;0,MIN($D$6,
SUMPRODUCT(N(OFFSET(AlleInstrumente!$C$1,KL$3,0,KL$4,1)=$AN11))
),0),"")</f>
        <v>0</v>
      </c>
      <c r="KM11">
        <f ca="1">IFERROR(IF(N(ISNUMBER(KM$2)*$AN11)&gt;0,MIN($D$6,
SUMPRODUCT(N(OFFSET(AlleInstrumente!$C$1,KM$3,0,KM$4,1)=$AN11))
),0),"")</f>
        <v>0</v>
      </c>
      <c r="KN11">
        <f ca="1">IFERROR(IF(N(ISNUMBER(KN$2)*$AN11)&gt;0,MIN($D$6,
SUMPRODUCT(N(OFFSET(AlleInstrumente!$C$1,KN$3,0,KN$4,1)=$AN11))
),0),"")</f>
        <v>0</v>
      </c>
      <c r="KO11">
        <f ca="1">IFERROR(IF(N(ISNUMBER(KO$2)*$AN11)&gt;0,MIN($D$6,
SUMPRODUCT(N(OFFSET(AlleInstrumente!$C$1,KO$3,0,KO$4,1)=$AN11))
),0),"")</f>
        <v>0</v>
      </c>
      <c r="KP11">
        <f ca="1">IFERROR(IF(N(ISNUMBER(KP$2)*$AN11)&gt;0,MIN($D$6,
SUMPRODUCT(N(OFFSET(AlleInstrumente!$C$1,KP$3,0,KP$4,1)=$AN11))
),0),"")</f>
        <v>0</v>
      </c>
      <c r="KQ11">
        <f ca="1">IFERROR(IF(N(ISNUMBER(KQ$2)*$AN11)&gt;0,MIN($D$6,
SUMPRODUCT(N(OFFSET(AlleInstrumente!$C$1,KQ$3,0,KQ$4,1)=$AN11))
),0),"")</f>
        <v>0</v>
      </c>
      <c r="KR11">
        <f ca="1">IFERROR(IF(N(ISNUMBER(KR$2)*$AN11)&gt;0,MIN($D$6,
SUMPRODUCT(N(OFFSET(AlleInstrumente!$C$1,KR$3,0,KR$4,1)=$AN11))
),0),"")</f>
        <v>0</v>
      </c>
      <c r="KS11">
        <f ca="1">IFERROR(IF(N(ISNUMBER(KS$2)*$AN11)&gt;0,MIN($D$6,
SUMPRODUCT(N(OFFSET(AlleInstrumente!$C$1,KS$3,0,KS$4,1)=$AN11))
),0),"")</f>
        <v>0</v>
      </c>
      <c r="KT11">
        <f ca="1">IFERROR(IF(N(ISNUMBER(KT$2)*$AN11)&gt;0,MIN($D$6,
SUMPRODUCT(N(OFFSET(AlleInstrumente!$C$1,KT$3,0,KT$4,1)=$AN11))
),0),"")</f>
        <v>0</v>
      </c>
      <c r="KU11">
        <f ca="1">IFERROR(IF(N(ISNUMBER(KU$2)*$AN11)&gt;0,MIN($D$6,
SUMPRODUCT(N(OFFSET(AlleInstrumente!$C$1,KU$3,0,KU$4,1)=$AN11))
),0),"")</f>
        <v>0</v>
      </c>
      <c r="KV11">
        <f ca="1">IFERROR(IF(N(ISNUMBER(KV$2)*$AN11)&gt;0,MIN($D$6,
SUMPRODUCT(N(OFFSET(AlleInstrumente!$C$1,KV$3,0,KV$4,1)=$AN11))
),0),"")</f>
        <v>0</v>
      </c>
      <c r="KW11">
        <f ca="1">IFERROR(IF(N(ISNUMBER(KW$2)*$AN11)&gt;0,MIN($D$6,
SUMPRODUCT(N(OFFSET(AlleInstrumente!$C$1,KW$3,0,KW$4,1)=$AN11))
),0),"")</f>
        <v>0</v>
      </c>
      <c r="KX11">
        <f ca="1">IFERROR(IF(N(ISNUMBER(KX$2)*$AN11)&gt;0,MIN($D$6,
SUMPRODUCT(N(OFFSET(AlleInstrumente!$C$1,KX$3,0,KX$4,1)=$AN11))
),0),"")</f>
        <v>0</v>
      </c>
      <c r="KY11">
        <f ca="1">IFERROR(IF(N(ISNUMBER(KY$2)*$AN11)&gt;0,MIN($D$6,
SUMPRODUCT(N(OFFSET(AlleInstrumente!$C$1,KY$3,0,KY$4,1)=$AN11))
),0),"")</f>
        <v>0</v>
      </c>
      <c r="KZ11">
        <f ca="1">IFERROR(IF(N(ISNUMBER(KZ$2)*$AN11)&gt;0,MIN($D$6,
SUMPRODUCT(N(OFFSET(AlleInstrumente!$C$1,KZ$3,0,KZ$4,1)=$AN11))
),0),"")</f>
        <v>0</v>
      </c>
      <c r="LA11">
        <f ca="1">IFERROR(IF(N(ISNUMBER(LA$2)*$AN11)&gt;0,MIN($D$6,
SUMPRODUCT(N(OFFSET(AlleInstrumente!$C$1,LA$3,0,LA$4,1)=$AN11))
),0),"")</f>
        <v>0</v>
      </c>
      <c r="LB11">
        <f ca="1">IFERROR(IF(N(ISNUMBER(LB$2)*$AN11)&gt;0,MIN($D$6,
SUMPRODUCT(N(OFFSET(AlleInstrumente!$C$1,LB$3,0,LB$4,1)=$AN11))
),0),"")</f>
        <v>0</v>
      </c>
      <c r="LC11">
        <f ca="1">IFERROR(IF(N(ISNUMBER(LC$2)*$AN11)&gt;0,MIN($D$6,
SUMPRODUCT(N(OFFSET(AlleInstrumente!$C$1,LC$3,0,LC$4,1)=$AN11))
),0),"")</f>
        <v>0</v>
      </c>
      <c r="LD11">
        <f ca="1">IFERROR(IF(N(ISNUMBER(LD$2)*$AN11)&gt;0,MIN($D$6,
SUMPRODUCT(N(OFFSET(AlleInstrumente!$C$1,LD$3,0,LD$4,1)=$AN11))
),0),"")</f>
        <v>0</v>
      </c>
      <c r="LE11">
        <f ca="1">IFERROR(IF(N(ISNUMBER(LE$2)*$AN11)&gt;0,MIN($D$6,
SUMPRODUCT(N(OFFSET(AlleInstrumente!$C$1,LE$3,0,LE$4,1)=$AN11))
),0),"")</f>
        <v>0</v>
      </c>
      <c r="LF11">
        <f ca="1">IFERROR(IF(N(ISNUMBER(LF$2)*$AN11)&gt;0,MIN($D$6,
SUMPRODUCT(N(OFFSET(AlleInstrumente!$C$1,LF$3,0,LF$4,1)=$AN11))
),0),"")</f>
        <v>0</v>
      </c>
      <c r="LG11">
        <f ca="1">IFERROR(IF(N(ISNUMBER(LG$2)*$AN11)&gt;0,MIN($D$6,
SUMPRODUCT(N(OFFSET(AlleInstrumente!$C$1,LG$3,0,LG$4,1)=$AN11))
),0),"")</f>
        <v>0</v>
      </c>
      <c r="LH11">
        <f ca="1">IFERROR(IF(N(ISNUMBER(LH$2)*$AN11)&gt;0,MIN($D$6,
SUMPRODUCT(N(OFFSET(AlleInstrumente!$C$1,LH$3,0,LH$4,1)=$AN11))
),0),"")</f>
        <v>0</v>
      </c>
      <c r="LI11">
        <f ca="1">IFERROR(IF(N(ISNUMBER(LI$2)*$AN11)&gt;0,MIN($D$6,
SUMPRODUCT(N(OFFSET(AlleInstrumente!$C$1,LI$3,0,LI$4,1)=$AN11))
),0),"")</f>
        <v>0</v>
      </c>
      <c r="LJ11">
        <f ca="1">IFERROR(IF(N(ISNUMBER(LJ$2)*$AN11)&gt;0,MIN($D$6,
SUMPRODUCT(N(OFFSET(AlleInstrumente!$C$1,LJ$3,0,LJ$4,1)=$AN11))
),0),"")</f>
        <v>0</v>
      </c>
      <c r="LK11">
        <f ca="1">IFERROR(IF(N(ISNUMBER(LK$2)*$AN11)&gt;0,MIN($D$6,
SUMPRODUCT(N(OFFSET(AlleInstrumente!$C$1,LK$3,0,LK$4,1)=$AN11))
),0),"")</f>
        <v>0</v>
      </c>
      <c r="LL11">
        <f ca="1">IFERROR(IF(N(ISNUMBER(LL$2)*$AN11)&gt;0,MIN($D$6,
SUMPRODUCT(N(OFFSET(AlleInstrumente!$C$1,LL$3,0,LL$4,1)=$AN11))
),0),"")</f>
        <v>0</v>
      </c>
      <c r="LM11">
        <f ca="1">IFERROR(IF(N(ISNUMBER(LM$2)*$AN11)&gt;0,MIN($D$6,
SUMPRODUCT(N(OFFSET(AlleInstrumente!$C$1,LM$3,0,LM$4,1)=$AN11))
),0),"")</f>
        <v>0</v>
      </c>
      <c r="LN11">
        <f ca="1">IFERROR(IF(N(ISNUMBER(LN$2)*$AN11)&gt;0,MIN($D$6,
SUMPRODUCT(N(OFFSET(AlleInstrumente!$C$1,LN$3,0,LN$4,1)=$AN11))
),0),"")</f>
        <v>0</v>
      </c>
      <c r="LO11">
        <f ca="1">IFERROR(IF(N(ISNUMBER(LO$2)*$AN11)&gt;0,MIN($D$6,
SUMPRODUCT(N(OFFSET(AlleInstrumente!$C$1,LO$3,0,LO$4,1)=$AN11))
),0),"")</f>
        <v>0</v>
      </c>
      <c r="LP11">
        <f ca="1">IFERROR(IF(N(ISNUMBER(LP$2)*$AN11)&gt;0,MIN($D$6,
SUMPRODUCT(N(OFFSET(AlleInstrumente!$C$1,LP$3,0,LP$4,1)=$AN11))
),0),"")</f>
        <v>0</v>
      </c>
      <c r="LQ11">
        <f ca="1">IFERROR(IF(N(ISNUMBER(LQ$2)*$AN11)&gt;0,MIN($D$6,
SUMPRODUCT(N(OFFSET(AlleInstrumente!$C$1,LQ$3,0,LQ$4,1)=$AN11))
),0),"")</f>
        <v>0</v>
      </c>
      <c r="LR11">
        <f ca="1">IFERROR(IF(N(ISNUMBER(LR$2)*$AN11)&gt;0,MIN($D$6,
SUMPRODUCT(N(OFFSET(AlleInstrumente!$C$1,LR$3,0,LR$4,1)=$AN11))
),0),"")</f>
        <v>0</v>
      </c>
      <c r="LS11">
        <f ca="1">IFERROR(IF(N(ISNUMBER(LS$2)*$AN11)&gt;0,MIN($D$6,
SUMPRODUCT(N(OFFSET(AlleInstrumente!$C$1,LS$3,0,LS$4,1)=$AN11))
),0),"")</f>
        <v>0</v>
      </c>
      <c r="LT11">
        <f ca="1">IFERROR(IF(N(ISNUMBER(LT$2)*$AN11)&gt;0,MIN($D$6,
SUMPRODUCT(N(OFFSET(AlleInstrumente!$C$1,LT$3,0,LT$4,1)=$AN11))
),0),"")</f>
        <v>0</v>
      </c>
      <c r="LU11">
        <f ca="1">IFERROR(IF(N(ISNUMBER(LU$2)*$AN11)&gt;0,MIN($D$6,
SUMPRODUCT(N(OFFSET(AlleInstrumente!$C$1,LU$3,0,LU$4,1)=$AN11))
),0),"")</f>
        <v>0</v>
      </c>
      <c r="LV11">
        <f ca="1">IFERROR(IF(N(ISNUMBER(LV$2)*$AN11)&gt;0,MIN($D$6,
SUMPRODUCT(N(OFFSET(AlleInstrumente!$C$1,LV$3,0,LV$4,1)=$AN11))
),0),"")</f>
        <v>0</v>
      </c>
      <c r="LW11">
        <f ca="1">IFERROR(IF(N(ISNUMBER(LW$2)*$AN11)&gt;0,MIN($D$6,
SUMPRODUCT(N(OFFSET(AlleInstrumente!$C$1,LW$3,0,LW$4,1)=$AN11))
),0),"")</f>
        <v>0</v>
      </c>
      <c r="LX11">
        <f ca="1">IFERROR(IF(N(ISNUMBER(LX$2)*$AN11)&gt;0,MIN($D$6,
SUMPRODUCT(N(OFFSET(AlleInstrumente!$C$1,LX$3,0,LX$4,1)=$AN11))
),0),"")</f>
        <v>0</v>
      </c>
      <c r="LY11">
        <f ca="1">IFERROR(IF(N(ISNUMBER(LY$2)*$AN11)&gt;0,MIN($D$6,
SUMPRODUCT(N(OFFSET(AlleInstrumente!$C$1,LY$3,0,LY$4,1)=$AN11))
),0),"")</f>
        <v>0</v>
      </c>
      <c r="LZ11">
        <f ca="1">IFERROR(IF(N(ISNUMBER(LZ$2)*$AN11)&gt;0,MIN($D$6,
SUMPRODUCT(N(OFFSET(AlleInstrumente!$C$1,LZ$3,0,LZ$4,1)=$AN11))
),0),"")</f>
        <v>0</v>
      </c>
      <c r="MA11">
        <f ca="1">IFERROR(IF(N(ISNUMBER(MA$2)*$AN11)&gt;0,MIN($D$6,
SUMPRODUCT(N(OFFSET(AlleInstrumente!$C$1,MA$3,0,MA$4,1)=$AN11))
),0),"")</f>
        <v>0</v>
      </c>
      <c r="MB11">
        <f ca="1">IFERROR(IF(N(ISNUMBER(MB$2)*$AN11)&gt;0,MIN($D$6,
SUMPRODUCT(N(OFFSET(AlleInstrumente!$C$1,MB$3,0,MB$4,1)=$AN11))
),0),"")</f>
        <v>0</v>
      </c>
      <c r="MC11">
        <f ca="1">IFERROR(IF(N(ISNUMBER(MC$2)*$AN11)&gt;0,MIN($D$6,
SUMPRODUCT(N(OFFSET(AlleInstrumente!$C$1,MC$3,0,MC$4,1)=$AN11))
),0),"")</f>
        <v>0</v>
      </c>
      <c r="MD11">
        <f ca="1">IFERROR(IF(N(ISNUMBER(MD$2)*$AN11)&gt;0,MIN($D$6,
SUMPRODUCT(N(OFFSET(AlleInstrumente!$C$1,MD$3,0,MD$4,1)=$AN11))
),0),"")</f>
        <v>0</v>
      </c>
      <c r="ME11">
        <f ca="1">IFERROR(IF(N(ISNUMBER(ME$2)*$AN11)&gt;0,MIN($D$6,
SUMPRODUCT(N(OFFSET(AlleInstrumente!$C$1,ME$3,0,ME$4,1)=$AN11))
),0),"")</f>
        <v>0</v>
      </c>
      <c r="MF11">
        <f ca="1">IFERROR(IF(N(ISNUMBER(MF$2)*$AN11)&gt;0,MIN($D$6,
SUMPRODUCT(N(OFFSET(AlleInstrumente!$C$1,MF$3,0,MF$4,1)=$AN11))
),0),"")</f>
        <v>0</v>
      </c>
    </row>
    <row r="12" spans="1:344" x14ac:dyDescent="0.25">
      <c r="A12" s="40" t="s">
        <v>120</v>
      </c>
      <c r="B12" s="40" t="s">
        <v>1</v>
      </c>
      <c r="C12" s="40" t="s">
        <v>117</v>
      </c>
      <c r="D12" s="40" t="s">
        <v>119</v>
      </c>
      <c r="E12" s="40"/>
      <c r="G12">
        <f t="shared" ca="1" si="25"/>
        <v>2</v>
      </c>
      <c r="H12">
        <f t="shared" ca="1" si="45"/>
        <v>5</v>
      </c>
      <c r="I12">
        <f t="shared" ca="1" si="26"/>
        <v>38</v>
      </c>
      <c r="J12" t="str">
        <f t="shared" ca="1" si="27"/>
        <v>Mitarbeiterbeteiligung im Arbeitsprozess</v>
      </c>
      <c r="K12">
        <f t="shared" ca="1" si="28"/>
        <v>3</v>
      </c>
      <c r="L12">
        <f t="array" aca="1" ref="L12" ca="1">IF(ISNUMBER(L11),IF(ISNUMBER($K11),$L11,IF($L11&gt;$L$2,MAX(IF(OFFSET($S$6,0,0,_Instrument_count,1)&lt;$L11,OFFSET($S$6,0,0,_Instrument_count,1),$L$2)),"")),"")</f>
        <v>0.55000000000000004</v>
      </c>
      <c r="N12" t="str">
        <f t="shared" ca="1" si="46"/>
        <v/>
      </c>
      <c r="P12" s="40">
        <f t="shared" ca="1" si="29"/>
        <v>12</v>
      </c>
      <c r="Q12" s="40" t="str">
        <f t="shared" ca="1" si="30"/>
        <v>Situative Personaleinsatzplanung</v>
      </c>
      <c r="R12">
        <f t="shared" ca="1" si="31"/>
        <v>126</v>
      </c>
      <c r="S12">
        <f t="shared" ca="1" si="47"/>
        <v>0.55000000000000004</v>
      </c>
      <c r="T12">
        <f t="shared" ca="1" si="32"/>
        <v>1</v>
      </c>
      <c r="U12" t="b">
        <f t="shared" ca="1" si="48"/>
        <v>0</v>
      </c>
      <c r="V12" t="b">
        <f t="shared" ca="1" si="33"/>
        <v>0</v>
      </c>
      <c r="X12" t="b">
        <f t="shared" ca="1" si="34"/>
        <v>1</v>
      </c>
      <c r="Y12" s="76">
        <f t="shared" ca="1" si="35"/>
        <v>0.4</v>
      </c>
      <c r="AA12" t="b">
        <f t="shared" ca="1" si="36"/>
        <v>0</v>
      </c>
      <c r="AB12" s="76">
        <f t="shared" ca="1" si="37"/>
        <v>1</v>
      </c>
      <c r="AD12" t="b">
        <f t="shared" ca="1" si="38"/>
        <v>0</v>
      </c>
      <c r="AE12" s="76">
        <f t="shared" ca="1" si="39"/>
        <v>1</v>
      </c>
      <c r="AG12" t="b">
        <f t="shared" ca="1" si="40"/>
        <v>0</v>
      </c>
      <c r="AH12" s="76">
        <f t="shared" ca="1" si="41"/>
        <v>1</v>
      </c>
      <c r="AI12" s="76"/>
      <c r="AJ12" t="b">
        <f t="shared" ca="1" si="49"/>
        <v>0</v>
      </c>
      <c r="AK12" s="76">
        <f t="shared" ca="1" si="50"/>
        <v>1</v>
      </c>
      <c r="AM12" t="str">
        <f ca="1">IF(ISNUMBER(Index!$K11),Index!$N11,"")</f>
        <v>Führung</v>
      </c>
      <c r="AN12">
        <f ca="1">IF(ISNUMBER(Index!$K11),Index!$K11,"")</f>
        <v>30</v>
      </c>
      <c r="AO12">
        <f ca="1">IF(ISNUMBER(AN12),Index!$M11,"")</f>
        <v>2</v>
      </c>
      <c r="AP12">
        <f t="shared" ca="1" si="42"/>
        <v>0</v>
      </c>
      <c r="AQ12">
        <f t="shared" ca="1" si="43"/>
        <v>0</v>
      </c>
      <c r="AR12">
        <f t="shared" ca="1" si="44"/>
        <v>0</v>
      </c>
      <c r="AS12">
        <f ca="1">IFERROR(IF(N(ISNUMBER(AS$2)*$AN12)&gt;0,MIN($D$6,
SUMPRODUCT(N(OFFSET(AlleInstrumente!$C$1,AS$3,0,AS$4,1)=$AN12))
),0),"")</f>
        <v>0</v>
      </c>
      <c r="AT12">
        <f ca="1">IFERROR(IF(N(ISNUMBER(AT$2)*$AN12)&gt;0,MIN($D$6,
SUMPRODUCT(N(OFFSET(AlleInstrumente!$C$1,AT$3,0,AT$4,1)=$AN12))
),0),"")</f>
        <v>0</v>
      </c>
      <c r="AU12">
        <f ca="1">IFERROR(IF(N(ISNUMBER(AU$2)*$AN12)&gt;0,MIN($D$6,
SUMPRODUCT(N(OFFSET(AlleInstrumente!$C$1,AU$3,0,AU$4,1)=$AN12))
),0),"")</f>
        <v>0</v>
      </c>
      <c r="AV12">
        <f ca="1">IFERROR(IF(N(ISNUMBER(AV$2)*$AN12)&gt;0,MIN($D$6,
SUMPRODUCT(N(OFFSET(AlleInstrumente!$C$1,AV$3,0,AV$4,1)=$AN12))
),0),"")</f>
        <v>0</v>
      </c>
      <c r="AW12">
        <f ca="1">IFERROR(IF(N(ISNUMBER(AW$2)*$AN12)&gt;0,MIN($D$6,
SUMPRODUCT(N(OFFSET(AlleInstrumente!$C$1,AW$3,0,AW$4,1)=$AN12))
),0),"")</f>
        <v>0</v>
      </c>
      <c r="AX12">
        <f ca="1">IFERROR(IF(N(ISNUMBER(AX$2)*$AN12)&gt;0,MIN($D$6,
SUMPRODUCT(N(OFFSET(AlleInstrumente!$C$1,AX$3,0,AX$4,1)=$AN12))
),0),"")</f>
        <v>0</v>
      </c>
      <c r="AY12">
        <f ca="1">IFERROR(IF(N(ISNUMBER(AY$2)*$AN12)&gt;0,MIN($D$6,
SUMPRODUCT(N(OFFSET(AlleInstrumente!$C$1,AY$3,0,AY$4,1)=$AN12))
),0),"")</f>
        <v>0</v>
      </c>
      <c r="AZ12">
        <f ca="1">IFERROR(IF(N(ISNUMBER(AZ$2)*$AN12)&gt;0,MIN($D$6,
SUMPRODUCT(N(OFFSET(AlleInstrumente!$C$1,AZ$3,0,AZ$4,1)=$AN12))
),0),"")</f>
        <v>0</v>
      </c>
      <c r="BA12">
        <f ca="1">IFERROR(IF(N(ISNUMBER(BA$2)*$AN12)&gt;0,MIN($D$6,
SUMPRODUCT(N(OFFSET(AlleInstrumente!$C$1,BA$3,0,BA$4,1)=$AN12))
),0),"")</f>
        <v>0</v>
      </c>
      <c r="BB12">
        <f ca="1">IFERROR(IF(N(ISNUMBER(BB$2)*$AN12)&gt;0,MIN($D$6,
SUMPRODUCT(N(OFFSET(AlleInstrumente!$C$1,BB$3,0,BB$4,1)=$AN12))
),0),"")</f>
        <v>0</v>
      </c>
      <c r="BC12">
        <f ca="1">IFERROR(IF(N(ISNUMBER(BC$2)*$AN12)&gt;0,MIN($D$6,
SUMPRODUCT(N(OFFSET(AlleInstrumente!$C$1,BC$3,0,BC$4,1)=$AN12))
),0),"")</f>
        <v>0</v>
      </c>
      <c r="BD12">
        <f ca="1">IFERROR(IF(N(ISNUMBER(BD$2)*$AN12)&gt;0,MIN($D$6,
SUMPRODUCT(N(OFFSET(AlleInstrumente!$C$1,BD$3,0,BD$4,1)=$AN12))
),0),"")</f>
        <v>0</v>
      </c>
      <c r="BE12">
        <f ca="1">IFERROR(IF(N(ISNUMBER(BE$2)*$AN12)&gt;0,MIN($D$6,
SUMPRODUCT(N(OFFSET(AlleInstrumente!$C$1,BE$3,0,BE$4,1)=$AN12))
),0),"")</f>
        <v>0</v>
      </c>
      <c r="BF12">
        <f ca="1">IFERROR(IF(N(ISNUMBER(BF$2)*$AN12)&gt;0,MIN($D$6,
SUMPRODUCT(N(OFFSET(AlleInstrumente!$C$1,BF$3,0,BF$4,1)=$AN12))
),0),"")</f>
        <v>0</v>
      </c>
      <c r="BG12">
        <f ca="1">IFERROR(IF(N(ISNUMBER(BG$2)*$AN12)&gt;0,MIN($D$6,
SUMPRODUCT(N(OFFSET(AlleInstrumente!$C$1,BG$3,0,BG$4,1)=$AN12))
),0),"")</f>
        <v>0</v>
      </c>
      <c r="BH12">
        <f ca="1">IFERROR(IF(N(ISNUMBER(BH$2)*$AN12)&gt;0,MIN($D$6,
SUMPRODUCT(N(OFFSET(AlleInstrumente!$C$1,BH$3,0,BH$4,1)=$AN12))
),0),"")</f>
        <v>0</v>
      </c>
      <c r="BI12">
        <f ca="1">IFERROR(IF(N(ISNUMBER(BI$2)*$AN12)&gt;0,MIN($D$6,
SUMPRODUCT(N(OFFSET(AlleInstrumente!$C$1,BI$3,0,BI$4,1)=$AN12))
),0),"")</f>
        <v>0</v>
      </c>
      <c r="BJ12">
        <f ca="1">IFERROR(IF(N(ISNUMBER(BJ$2)*$AN12)&gt;0,MIN($D$6,
SUMPRODUCT(N(OFFSET(AlleInstrumente!$C$1,BJ$3,0,BJ$4,1)=$AN12))
),0),"")</f>
        <v>0</v>
      </c>
      <c r="BK12">
        <f ca="1">IFERROR(IF(N(ISNUMBER(BK$2)*$AN12)&gt;0,MIN($D$6,
SUMPRODUCT(N(OFFSET(AlleInstrumente!$C$1,BK$3,0,BK$4,1)=$AN12))
),0),"")</f>
        <v>0</v>
      </c>
      <c r="BL12">
        <f ca="1">IFERROR(IF(N(ISNUMBER(BL$2)*$AN12)&gt;0,MIN($D$6,
SUMPRODUCT(N(OFFSET(AlleInstrumente!$C$1,BL$3,0,BL$4,1)=$AN12))
),0),"")</f>
        <v>0</v>
      </c>
      <c r="BM12">
        <f ca="1">IFERROR(IF(N(ISNUMBER(BM$2)*$AN12)&gt;0,MIN($D$6,
SUMPRODUCT(N(OFFSET(AlleInstrumente!$C$1,BM$3,0,BM$4,1)=$AN12))
),0),"")</f>
        <v>0</v>
      </c>
      <c r="BN12">
        <f ca="1">IFERROR(IF(N(ISNUMBER(BN$2)*$AN12)&gt;0,MIN($D$6,
SUMPRODUCT(N(OFFSET(AlleInstrumente!$C$1,BN$3,0,BN$4,1)=$AN12))
),0),"")</f>
        <v>0</v>
      </c>
      <c r="BO12">
        <f ca="1">IFERROR(IF(N(ISNUMBER(BO$2)*$AN12)&gt;0,MIN($D$6,
SUMPRODUCT(N(OFFSET(AlleInstrumente!$C$1,BO$3,0,BO$4,1)=$AN12))
),0),"")</f>
        <v>0</v>
      </c>
      <c r="BP12">
        <f ca="1">IFERROR(IF(N(ISNUMBER(BP$2)*$AN12)&gt;0,MIN($D$6,
SUMPRODUCT(N(OFFSET(AlleInstrumente!$C$1,BP$3,0,BP$4,1)=$AN12))
),0),"")</f>
        <v>0</v>
      </c>
      <c r="BQ12">
        <f ca="1">IFERROR(IF(N(ISNUMBER(BQ$2)*$AN12)&gt;0,MIN($D$6,
SUMPRODUCT(N(OFFSET(AlleInstrumente!$C$1,BQ$3,0,BQ$4,1)=$AN12))
),0),"")</f>
        <v>0</v>
      </c>
      <c r="BR12">
        <f ca="1">IFERROR(IF(N(ISNUMBER(BR$2)*$AN12)&gt;0,MIN($D$6,
SUMPRODUCT(N(OFFSET(AlleInstrumente!$C$1,BR$3,0,BR$4,1)=$AN12))
),0),"")</f>
        <v>0</v>
      </c>
      <c r="BS12">
        <f ca="1">IFERROR(IF(N(ISNUMBER(BS$2)*$AN12)&gt;0,MIN($D$6,
SUMPRODUCT(N(OFFSET(AlleInstrumente!$C$1,BS$3,0,BS$4,1)=$AN12))
),0),"")</f>
        <v>0</v>
      </c>
      <c r="BT12">
        <f ca="1">IFERROR(IF(N(ISNUMBER(BT$2)*$AN12)&gt;0,MIN($D$6,
SUMPRODUCT(N(OFFSET(AlleInstrumente!$C$1,BT$3,0,BT$4,1)=$AN12))
),0),"")</f>
        <v>0</v>
      </c>
      <c r="BU12">
        <f ca="1">IFERROR(IF(N(ISNUMBER(BU$2)*$AN12)&gt;0,MIN($D$6,
SUMPRODUCT(N(OFFSET(AlleInstrumente!$C$1,BU$3,0,BU$4,1)=$AN12))
),0),"")</f>
        <v>0</v>
      </c>
      <c r="BV12">
        <f ca="1">IFERROR(IF(N(ISNUMBER(BV$2)*$AN12)&gt;0,MIN($D$6,
SUMPRODUCT(N(OFFSET(AlleInstrumente!$C$1,BV$3,0,BV$4,1)=$AN12))
),0),"")</f>
        <v>0</v>
      </c>
      <c r="BW12">
        <f ca="1">IFERROR(IF(N(ISNUMBER(BW$2)*$AN12)&gt;0,MIN($D$6,
SUMPRODUCT(N(OFFSET(AlleInstrumente!$C$1,BW$3,0,BW$4,1)=$AN12))
),0),"")</f>
        <v>0</v>
      </c>
      <c r="BX12">
        <f ca="1">IFERROR(IF(N(ISNUMBER(BX$2)*$AN12)&gt;0,MIN($D$6,
SUMPRODUCT(N(OFFSET(AlleInstrumente!$C$1,BX$3,0,BX$4,1)=$AN12))
),0),"")</f>
        <v>0</v>
      </c>
      <c r="BY12">
        <f ca="1">IFERROR(IF(N(ISNUMBER(BY$2)*$AN12)&gt;0,MIN($D$6,
SUMPRODUCT(N(OFFSET(AlleInstrumente!$C$1,BY$3,0,BY$4,1)=$AN12))
),0),"")</f>
        <v>0</v>
      </c>
      <c r="BZ12">
        <f ca="1">IFERROR(IF(N(ISNUMBER(BZ$2)*$AN12)&gt;0,MIN($D$6,
SUMPRODUCT(N(OFFSET(AlleInstrumente!$C$1,BZ$3,0,BZ$4,1)=$AN12))
),0),"")</f>
        <v>0</v>
      </c>
      <c r="CA12">
        <f ca="1">IFERROR(IF(N(ISNUMBER(CA$2)*$AN12)&gt;0,MIN($D$6,
SUMPRODUCT(N(OFFSET(AlleInstrumente!$C$1,CA$3,0,CA$4,1)=$AN12))
),0),"")</f>
        <v>0</v>
      </c>
      <c r="CB12">
        <f ca="1">IFERROR(IF(N(ISNUMBER(CB$2)*$AN12)&gt;0,MIN($D$6,
SUMPRODUCT(N(OFFSET(AlleInstrumente!$C$1,CB$3,0,CB$4,1)=$AN12))
),0),"")</f>
        <v>0</v>
      </c>
      <c r="CC12">
        <f ca="1">IFERROR(IF(N(ISNUMBER(CC$2)*$AN12)&gt;0,MIN($D$6,
SUMPRODUCT(N(OFFSET(AlleInstrumente!$C$1,CC$3,0,CC$4,1)=$AN12))
),0),"")</f>
        <v>0</v>
      </c>
      <c r="CD12">
        <f ca="1">IFERROR(IF(N(ISNUMBER(CD$2)*$AN12)&gt;0,MIN($D$6,
SUMPRODUCT(N(OFFSET(AlleInstrumente!$C$1,CD$3,0,CD$4,1)=$AN12))
),0),"")</f>
        <v>0</v>
      </c>
      <c r="CE12">
        <f ca="1">IFERROR(IF(N(ISNUMBER(CE$2)*$AN12)&gt;0,MIN($D$6,
SUMPRODUCT(N(OFFSET(AlleInstrumente!$C$1,CE$3,0,CE$4,1)=$AN12))
),0),"")</f>
        <v>0</v>
      </c>
      <c r="CF12">
        <f ca="1">IFERROR(IF(N(ISNUMBER(CF$2)*$AN12)&gt;0,MIN($D$6,
SUMPRODUCT(N(OFFSET(AlleInstrumente!$C$1,CF$3,0,CF$4,1)=$AN12))
),0),"")</f>
        <v>0</v>
      </c>
      <c r="CG12">
        <f ca="1">IFERROR(IF(N(ISNUMBER(CG$2)*$AN12)&gt;0,MIN($D$6,
SUMPRODUCT(N(OFFSET(AlleInstrumente!$C$1,CG$3,0,CG$4,1)=$AN12))
),0),"")</f>
        <v>0</v>
      </c>
      <c r="CH12">
        <f ca="1">IFERROR(IF(N(ISNUMBER(CH$2)*$AN12)&gt;0,MIN($D$6,
SUMPRODUCT(N(OFFSET(AlleInstrumente!$C$1,CH$3,0,CH$4,1)=$AN12))
),0),"")</f>
        <v>0</v>
      </c>
      <c r="CI12">
        <f ca="1">IFERROR(IF(N(ISNUMBER(CI$2)*$AN12)&gt;0,MIN($D$6,
SUMPRODUCT(N(OFFSET(AlleInstrumente!$C$1,CI$3,0,CI$4,1)=$AN12))
),0),"")</f>
        <v>0</v>
      </c>
      <c r="CJ12">
        <f ca="1">IFERROR(IF(N(ISNUMBER(CJ$2)*$AN12)&gt;0,MIN($D$6,
SUMPRODUCT(N(OFFSET(AlleInstrumente!$C$1,CJ$3,0,CJ$4,1)=$AN12))
),0),"")</f>
        <v>0</v>
      </c>
      <c r="CK12">
        <f ca="1">IFERROR(IF(N(ISNUMBER(CK$2)*$AN12)&gt;0,MIN($D$6,
SUMPRODUCT(N(OFFSET(AlleInstrumente!$C$1,CK$3,0,CK$4,1)=$AN12))
),0),"")</f>
        <v>0</v>
      </c>
      <c r="CL12">
        <f ca="1">IFERROR(IF(N(ISNUMBER(CL$2)*$AN12)&gt;0,MIN($D$6,
SUMPRODUCT(N(OFFSET(AlleInstrumente!$C$1,CL$3,0,CL$4,1)=$AN12))
),0),"")</f>
        <v>0</v>
      </c>
      <c r="CM12">
        <f ca="1">IFERROR(IF(N(ISNUMBER(CM$2)*$AN12)&gt;0,MIN($D$6,
SUMPRODUCT(N(OFFSET(AlleInstrumente!$C$1,CM$3,0,CM$4,1)=$AN12))
),0),"")</f>
        <v>0</v>
      </c>
      <c r="CN12">
        <f ca="1">IFERROR(IF(N(ISNUMBER(CN$2)*$AN12)&gt;0,MIN($D$6,
SUMPRODUCT(N(OFFSET(AlleInstrumente!$C$1,CN$3,0,CN$4,1)=$AN12))
),0),"")</f>
        <v>0</v>
      </c>
      <c r="CO12">
        <f ca="1">IFERROR(IF(N(ISNUMBER(CO$2)*$AN12)&gt;0,MIN($D$6,
SUMPRODUCT(N(OFFSET(AlleInstrumente!$C$1,CO$3,0,CO$4,1)=$AN12))
),0),"")</f>
        <v>0</v>
      </c>
      <c r="CP12">
        <f ca="1">IFERROR(IF(N(ISNUMBER(CP$2)*$AN12)&gt;0,MIN($D$6,
SUMPRODUCT(N(OFFSET(AlleInstrumente!$C$1,CP$3,0,CP$4,1)=$AN12))
),0),"")</f>
        <v>0</v>
      </c>
      <c r="CQ12">
        <f ca="1">IFERROR(IF(N(ISNUMBER(CQ$2)*$AN12)&gt;0,MIN($D$6,
SUMPRODUCT(N(OFFSET(AlleInstrumente!$C$1,CQ$3,0,CQ$4,1)=$AN12))
),0),"")</f>
        <v>0</v>
      </c>
      <c r="CR12">
        <f ca="1">IFERROR(IF(N(ISNUMBER(CR$2)*$AN12)&gt;0,MIN($D$6,
SUMPRODUCT(N(OFFSET(AlleInstrumente!$C$1,CR$3,0,CR$4,1)=$AN12))
),0),"")</f>
        <v>0</v>
      </c>
      <c r="CS12">
        <f ca="1">IFERROR(IF(N(ISNUMBER(CS$2)*$AN12)&gt;0,MIN($D$6,
SUMPRODUCT(N(OFFSET(AlleInstrumente!$C$1,CS$3,0,CS$4,1)=$AN12))
),0),"")</f>
        <v>0</v>
      </c>
      <c r="CT12">
        <f ca="1">IFERROR(IF(N(ISNUMBER(CT$2)*$AN12)&gt;0,MIN($D$6,
SUMPRODUCT(N(OFFSET(AlleInstrumente!$C$1,CT$3,0,CT$4,1)=$AN12))
),0),"")</f>
        <v>0</v>
      </c>
      <c r="CU12">
        <f ca="1">IFERROR(IF(N(ISNUMBER(CU$2)*$AN12)&gt;0,MIN($D$6,
SUMPRODUCT(N(OFFSET(AlleInstrumente!$C$1,CU$3,0,CU$4,1)=$AN12))
),0),"")</f>
        <v>0</v>
      </c>
      <c r="CV12">
        <f ca="1">IFERROR(IF(N(ISNUMBER(CV$2)*$AN12)&gt;0,MIN($D$6,
SUMPRODUCT(N(OFFSET(AlleInstrumente!$C$1,CV$3,0,CV$4,1)=$AN12))
),0),"")</f>
        <v>0</v>
      </c>
      <c r="CW12">
        <f ca="1">IFERROR(IF(N(ISNUMBER(CW$2)*$AN12)&gt;0,MIN($D$6,
SUMPRODUCT(N(OFFSET(AlleInstrumente!$C$1,CW$3,0,CW$4,1)=$AN12))
),0),"")</f>
        <v>0</v>
      </c>
      <c r="CX12">
        <f ca="1">IFERROR(IF(N(ISNUMBER(CX$2)*$AN12)&gt;0,MIN($D$6,
SUMPRODUCT(N(OFFSET(AlleInstrumente!$C$1,CX$3,0,CX$4,1)=$AN12))
),0),"")</f>
        <v>0</v>
      </c>
      <c r="CY12">
        <f ca="1">IFERROR(IF(N(ISNUMBER(CY$2)*$AN12)&gt;0,MIN($D$6,
SUMPRODUCT(N(OFFSET(AlleInstrumente!$C$1,CY$3,0,CY$4,1)=$AN12))
),0),"")</f>
        <v>0</v>
      </c>
      <c r="CZ12">
        <f ca="1">IFERROR(IF(N(ISNUMBER(CZ$2)*$AN12)&gt;0,MIN($D$6,
SUMPRODUCT(N(OFFSET(AlleInstrumente!$C$1,CZ$3,0,CZ$4,1)=$AN12))
),0),"")</f>
        <v>0</v>
      </c>
      <c r="DA12">
        <f ca="1">IFERROR(IF(N(ISNUMBER(DA$2)*$AN12)&gt;0,MIN($D$6,
SUMPRODUCT(N(OFFSET(AlleInstrumente!$C$1,DA$3,0,DA$4,1)=$AN12))
),0),"")</f>
        <v>0</v>
      </c>
      <c r="DB12">
        <f ca="1">IFERROR(IF(N(ISNUMBER(DB$2)*$AN12)&gt;0,MIN($D$6,
SUMPRODUCT(N(OFFSET(AlleInstrumente!$C$1,DB$3,0,DB$4,1)=$AN12))
),0),"")</f>
        <v>0</v>
      </c>
      <c r="DC12">
        <f ca="1">IFERROR(IF(N(ISNUMBER(DC$2)*$AN12)&gt;0,MIN($D$6,
SUMPRODUCT(N(OFFSET(AlleInstrumente!$C$1,DC$3,0,DC$4,1)=$AN12))
),0),"")</f>
        <v>0</v>
      </c>
      <c r="DD12">
        <f ca="1">IFERROR(IF(N(ISNUMBER(DD$2)*$AN12)&gt;0,MIN($D$6,
SUMPRODUCT(N(OFFSET(AlleInstrumente!$C$1,DD$3,0,DD$4,1)=$AN12))
),0),"")</f>
        <v>0</v>
      </c>
      <c r="DE12">
        <f ca="1">IFERROR(IF(N(ISNUMBER(DE$2)*$AN12)&gt;0,MIN($D$6,
SUMPRODUCT(N(OFFSET(AlleInstrumente!$C$1,DE$3,0,DE$4,1)=$AN12))
),0),"")</f>
        <v>0</v>
      </c>
      <c r="DF12">
        <f ca="1">IFERROR(IF(N(ISNUMBER(DF$2)*$AN12)&gt;0,MIN($D$6,
SUMPRODUCT(N(OFFSET(AlleInstrumente!$C$1,DF$3,0,DF$4,1)=$AN12))
),0),"")</f>
        <v>0</v>
      </c>
      <c r="DG12">
        <f ca="1">IFERROR(IF(N(ISNUMBER(DG$2)*$AN12)&gt;0,MIN($D$6,
SUMPRODUCT(N(OFFSET(AlleInstrumente!$C$1,DG$3,0,DG$4,1)=$AN12))
),0),"")</f>
        <v>0</v>
      </c>
      <c r="DH12">
        <f ca="1">IFERROR(IF(N(ISNUMBER(DH$2)*$AN12)&gt;0,MIN($D$6,
SUMPRODUCT(N(OFFSET(AlleInstrumente!$C$1,DH$3,0,DH$4,1)=$AN12))
),0),"")</f>
        <v>0</v>
      </c>
      <c r="DI12">
        <f ca="1">IFERROR(IF(N(ISNUMBER(DI$2)*$AN12)&gt;0,MIN($D$6,
SUMPRODUCT(N(OFFSET(AlleInstrumente!$C$1,DI$3,0,DI$4,1)=$AN12))
),0),"")</f>
        <v>0</v>
      </c>
      <c r="DJ12">
        <f ca="1">IFERROR(IF(N(ISNUMBER(DJ$2)*$AN12)&gt;0,MIN($D$6,
SUMPRODUCT(N(OFFSET(AlleInstrumente!$C$1,DJ$3,0,DJ$4,1)=$AN12))
),0),"")</f>
        <v>0</v>
      </c>
      <c r="DK12">
        <f ca="1">IFERROR(IF(N(ISNUMBER(DK$2)*$AN12)&gt;0,MIN($D$6,
SUMPRODUCT(N(OFFSET(AlleInstrumente!$C$1,DK$3,0,DK$4,1)=$AN12))
),0),"")</f>
        <v>0</v>
      </c>
      <c r="DL12">
        <f ca="1">IFERROR(IF(N(ISNUMBER(DL$2)*$AN12)&gt;0,MIN($D$6,
SUMPRODUCT(N(OFFSET(AlleInstrumente!$C$1,DL$3,0,DL$4,1)=$AN12))
),0),"")</f>
        <v>0</v>
      </c>
      <c r="DM12">
        <f ca="1">IFERROR(IF(N(ISNUMBER(DM$2)*$AN12)&gt;0,MIN($D$6,
SUMPRODUCT(N(OFFSET(AlleInstrumente!$C$1,DM$3,0,DM$4,1)=$AN12))
),0),"")</f>
        <v>0</v>
      </c>
      <c r="DN12">
        <f ca="1">IFERROR(IF(N(ISNUMBER(DN$2)*$AN12)&gt;0,MIN($D$6,
SUMPRODUCT(N(OFFSET(AlleInstrumente!$C$1,DN$3,0,DN$4,1)=$AN12))
),0),"")</f>
        <v>0</v>
      </c>
      <c r="DO12">
        <f ca="1">IFERROR(IF(N(ISNUMBER(DO$2)*$AN12)&gt;0,MIN($D$6,
SUMPRODUCT(N(OFFSET(AlleInstrumente!$C$1,DO$3,0,DO$4,1)=$AN12))
),0),"")</f>
        <v>0</v>
      </c>
      <c r="DP12">
        <f ca="1">IFERROR(IF(N(ISNUMBER(DP$2)*$AN12)&gt;0,MIN($D$6,
SUMPRODUCT(N(OFFSET(AlleInstrumente!$C$1,DP$3,0,DP$4,1)=$AN12))
),0),"")</f>
        <v>0</v>
      </c>
      <c r="DQ12">
        <f ca="1">IFERROR(IF(N(ISNUMBER(DQ$2)*$AN12)&gt;0,MIN($D$6,
SUMPRODUCT(N(OFFSET(AlleInstrumente!$C$1,DQ$3,0,DQ$4,1)=$AN12))
),0),"")</f>
        <v>0</v>
      </c>
      <c r="DR12">
        <f ca="1">IFERROR(IF(N(ISNUMBER(DR$2)*$AN12)&gt;0,MIN($D$6,
SUMPRODUCT(N(OFFSET(AlleInstrumente!$C$1,DR$3,0,DR$4,1)=$AN12))
),0),"")</f>
        <v>0</v>
      </c>
      <c r="DS12">
        <f ca="1">IFERROR(IF(N(ISNUMBER(DS$2)*$AN12)&gt;0,MIN($D$6,
SUMPRODUCT(N(OFFSET(AlleInstrumente!$C$1,DS$3,0,DS$4,1)=$AN12))
),0),"")</f>
        <v>0</v>
      </c>
      <c r="DT12">
        <f ca="1">IFERROR(IF(N(ISNUMBER(DT$2)*$AN12)&gt;0,MIN($D$6,
SUMPRODUCT(N(OFFSET(AlleInstrumente!$C$1,DT$3,0,DT$4,1)=$AN12))
),0),"")</f>
        <v>0</v>
      </c>
      <c r="DU12">
        <f ca="1">IFERROR(IF(N(ISNUMBER(DU$2)*$AN12)&gt;0,MIN($D$6,
SUMPRODUCT(N(OFFSET(AlleInstrumente!$C$1,DU$3,0,DU$4,1)=$AN12))
),0),"")</f>
        <v>0</v>
      </c>
      <c r="DV12">
        <f ca="1">IFERROR(IF(N(ISNUMBER(DV$2)*$AN12)&gt;0,MIN($D$6,
SUMPRODUCT(N(OFFSET(AlleInstrumente!$C$1,DV$3,0,DV$4,1)=$AN12))
),0),"")</f>
        <v>0</v>
      </c>
      <c r="DW12">
        <f ca="1">IFERROR(IF(N(ISNUMBER(DW$2)*$AN12)&gt;0,MIN($D$6,
SUMPRODUCT(N(OFFSET(AlleInstrumente!$C$1,DW$3,0,DW$4,1)=$AN12))
),0),"")</f>
        <v>0</v>
      </c>
      <c r="DX12">
        <f ca="1">IFERROR(IF(N(ISNUMBER(DX$2)*$AN12)&gt;0,MIN($D$6,
SUMPRODUCT(N(OFFSET(AlleInstrumente!$C$1,DX$3,0,DX$4,1)=$AN12))
),0),"")</f>
        <v>0</v>
      </c>
      <c r="DY12">
        <f ca="1">IFERROR(IF(N(ISNUMBER(DY$2)*$AN12)&gt;0,MIN($D$6,
SUMPRODUCT(N(OFFSET(AlleInstrumente!$C$1,DY$3,0,DY$4,1)=$AN12))
),0),"")</f>
        <v>0</v>
      </c>
      <c r="DZ12">
        <f ca="1">IFERROR(IF(N(ISNUMBER(DZ$2)*$AN12)&gt;0,MIN($D$6,
SUMPRODUCT(N(OFFSET(AlleInstrumente!$C$1,DZ$3,0,DZ$4,1)=$AN12))
),0),"")</f>
        <v>0</v>
      </c>
      <c r="EA12">
        <f ca="1">IFERROR(IF(N(ISNUMBER(EA$2)*$AN12)&gt;0,MIN($D$6,
SUMPRODUCT(N(OFFSET(AlleInstrumente!$C$1,EA$3,0,EA$4,1)=$AN12))
),0),"")</f>
        <v>0</v>
      </c>
      <c r="EB12">
        <f ca="1">IFERROR(IF(N(ISNUMBER(EB$2)*$AN12)&gt;0,MIN($D$6,
SUMPRODUCT(N(OFFSET(AlleInstrumente!$C$1,EB$3,0,EB$4,1)=$AN12))
),0),"")</f>
        <v>0</v>
      </c>
      <c r="EC12">
        <f ca="1">IFERROR(IF(N(ISNUMBER(EC$2)*$AN12)&gt;0,MIN($D$6,
SUMPRODUCT(N(OFFSET(AlleInstrumente!$C$1,EC$3,0,EC$4,1)=$AN12))
),0),"")</f>
        <v>0</v>
      </c>
      <c r="ED12">
        <f ca="1">IFERROR(IF(N(ISNUMBER(ED$2)*$AN12)&gt;0,MIN($D$6,
SUMPRODUCT(N(OFFSET(AlleInstrumente!$C$1,ED$3,0,ED$4,1)=$AN12))
),0),"")</f>
        <v>0</v>
      </c>
      <c r="EE12">
        <f ca="1">IFERROR(IF(N(ISNUMBER(EE$2)*$AN12)&gt;0,MIN($D$6,
SUMPRODUCT(N(OFFSET(AlleInstrumente!$C$1,EE$3,0,EE$4,1)=$AN12))
),0),"")</f>
        <v>0</v>
      </c>
      <c r="EF12">
        <f ca="1">IFERROR(IF(N(ISNUMBER(EF$2)*$AN12)&gt;0,MIN($D$6,
SUMPRODUCT(N(OFFSET(AlleInstrumente!$C$1,EF$3,0,EF$4,1)=$AN12))
),0),"")</f>
        <v>0</v>
      </c>
      <c r="EG12">
        <f ca="1">IFERROR(IF(N(ISNUMBER(EG$2)*$AN12)&gt;0,MIN($D$6,
SUMPRODUCT(N(OFFSET(AlleInstrumente!$C$1,EG$3,0,EG$4,1)=$AN12))
),0),"")</f>
        <v>0</v>
      </c>
      <c r="EH12">
        <f ca="1">IFERROR(IF(N(ISNUMBER(EH$2)*$AN12)&gt;0,MIN($D$6,
SUMPRODUCT(N(OFFSET(AlleInstrumente!$C$1,EH$3,0,EH$4,1)=$AN12))
),0),"")</f>
        <v>0</v>
      </c>
      <c r="EI12">
        <f ca="1">IFERROR(IF(N(ISNUMBER(EI$2)*$AN12)&gt;0,MIN($D$6,
SUMPRODUCT(N(OFFSET(AlleInstrumente!$C$1,EI$3,0,EI$4,1)=$AN12))
),0),"")</f>
        <v>0</v>
      </c>
      <c r="EJ12">
        <f ca="1">IFERROR(IF(N(ISNUMBER(EJ$2)*$AN12)&gt;0,MIN($D$6,
SUMPRODUCT(N(OFFSET(AlleInstrumente!$C$1,EJ$3,0,EJ$4,1)=$AN12))
),0),"")</f>
        <v>0</v>
      </c>
      <c r="EK12">
        <f ca="1">IFERROR(IF(N(ISNUMBER(EK$2)*$AN12)&gt;0,MIN($D$6,
SUMPRODUCT(N(OFFSET(AlleInstrumente!$C$1,EK$3,0,EK$4,1)=$AN12))
),0),"")</f>
        <v>0</v>
      </c>
      <c r="EL12">
        <f ca="1">IFERROR(IF(N(ISNUMBER(EL$2)*$AN12)&gt;0,MIN($D$6,
SUMPRODUCT(N(OFFSET(AlleInstrumente!$C$1,EL$3,0,EL$4,1)=$AN12))
),0),"")</f>
        <v>0</v>
      </c>
      <c r="EM12">
        <f ca="1">IFERROR(IF(N(ISNUMBER(EM$2)*$AN12)&gt;0,MIN($D$6,
SUMPRODUCT(N(OFFSET(AlleInstrumente!$C$1,EM$3,0,EM$4,1)=$AN12))
),0),"")</f>
        <v>0</v>
      </c>
      <c r="EN12">
        <f ca="1">IFERROR(IF(N(ISNUMBER(EN$2)*$AN12)&gt;0,MIN($D$6,
SUMPRODUCT(N(OFFSET(AlleInstrumente!$C$1,EN$3,0,EN$4,1)=$AN12))
),0),"")</f>
        <v>0</v>
      </c>
      <c r="EO12">
        <f ca="1">IFERROR(IF(N(ISNUMBER(EO$2)*$AN12)&gt;0,MIN($D$6,
SUMPRODUCT(N(OFFSET(AlleInstrumente!$C$1,EO$3,0,EO$4,1)=$AN12))
),0),"")</f>
        <v>0</v>
      </c>
      <c r="EP12">
        <f ca="1">IFERROR(IF(N(ISNUMBER(EP$2)*$AN12)&gt;0,MIN($D$6,
SUMPRODUCT(N(OFFSET(AlleInstrumente!$C$1,EP$3,0,EP$4,1)=$AN12))
),0),"")</f>
        <v>0</v>
      </c>
      <c r="EQ12">
        <f ca="1">IFERROR(IF(N(ISNUMBER(EQ$2)*$AN12)&gt;0,MIN($D$6,
SUMPRODUCT(N(OFFSET(AlleInstrumente!$C$1,EQ$3,0,EQ$4,1)=$AN12))
),0),"")</f>
        <v>0</v>
      </c>
      <c r="ER12">
        <f ca="1">IFERROR(IF(N(ISNUMBER(ER$2)*$AN12)&gt;0,MIN($D$6,
SUMPRODUCT(N(OFFSET(AlleInstrumente!$C$1,ER$3,0,ER$4,1)=$AN12))
),0),"")</f>
        <v>0</v>
      </c>
      <c r="ES12">
        <f ca="1">IFERROR(IF(N(ISNUMBER(ES$2)*$AN12)&gt;0,MIN($D$6,
SUMPRODUCT(N(OFFSET(AlleInstrumente!$C$1,ES$3,0,ES$4,1)=$AN12))
),0),"")</f>
        <v>0</v>
      </c>
      <c r="ET12">
        <f ca="1">IFERROR(IF(N(ISNUMBER(ET$2)*$AN12)&gt;0,MIN($D$6,
SUMPRODUCT(N(OFFSET(AlleInstrumente!$C$1,ET$3,0,ET$4,1)=$AN12))
),0),"")</f>
        <v>0</v>
      </c>
      <c r="EU12">
        <f ca="1">IFERROR(IF(N(ISNUMBER(EU$2)*$AN12)&gt;0,MIN($D$6,
SUMPRODUCT(N(OFFSET(AlleInstrumente!$C$1,EU$3,0,EU$4,1)=$AN12))
),0),"")</f>
        <v>0</v>
      </c>
      <c r="EV12">
        <f ca="1">IFERROR(IF(N(ISNUMBER(EV$2)*$AN12)&gt;0,MIN($D$6,
SUMPRODUCT(N(OFFSET(AlleInstrumente!$C$1,EV$3,0,EV$4,1)=$AN12))
),0),"")</f>
        <v>0</v>
      </c>
      <c r="EW12">
        <f ca="1">IFERROR(IF(N(ISNUMBER(EW$2)*$AN12)&gt;0,MIN($D$6,
SUMPRODUCT(N(OFFSET(AlleInstrumente!$C$1,EW$3,0,EW$4,1)=$AN12))
),0),"")</f>
        <v>0</v>
      </c>
      <c r="EX12">
        <f ca="1">IFERROR(IF(N(ISNUMBER(EX$2)*$AN12)&gt;0,MIN($D$6,
SUMPRODUCT(N(OFFSET(AlleInstrumente!$C$1,EX$3,0,EX$4,1)=$AN12))
),0),"")</f>
        <v>0</v>
      </c>
      <c r="EY12">
        <f ca="1">IFERROR(IF(N(ISNUMBER(EY$2)*$AN12)&gt;0,MIN($D$6,
SUMPRODUCT(N(OFFSET(AlleInstrumente!$C$1,EY$3,0,EY$4,1)=$AN12))
),0),"")</f>
        <v>0</v>
      </c>
      <c r="EZ12">
        <f ca="1">IFERROR(IF(N(ISNUMBER(EZ$2)*$AN12)&gt;0,MIN($D$6,
SUMPRODUCT(N(OFFSET(AlleInstrumente!$C$1,EZ$3,0,EZ$4,1)=$AN12))
),0),"")</f>
        <v>0</v>
      </c>
      <c r="FA12">
        <f ca="1">IFERROR(IF(N(ISNUMBER(FA$2)*$AN12)&gt;0,MIN($D$6,
SUMPRODUCT(N(OFFSET(AlleInstrumente!$C$1,FA$3,0,FA$4,1)=$AN12))
),0),"")</f>
        <v>0</v>
      </c>
      <c r="FB12">
        <f ca="1">IFERROR(IF(N(ISNUMBER(FB$2)*$AN12)&gt;0,MIN($D$6,
SUMPRODUCT(N(OFFSET(AlleInstrumente!$C$1,FB$3,0,FB$4,1)=$AN12))
),0),"")</f>
        <v>0</v>
      </c>
      <c r="FC12">
        <f ca="1">IFERROR(IF(N(ISNUMBER(FC$2)*$AN12)&gt;0,MIN($D$6,
SUMPRODUCT(N(OFFSET(AlleInstrumente!$C$1,FC$3,0,FC$4,1)=$AN12))
),0),"")</f>
        <v>0</v>
      </c>
      <c r="FD12">
        <f ca="1">IFERROR(IF(N(ISNUMBER(FD$2)*$AN12)&gt;0,MIN($D$6,
SUMPRODUCT(N(OFFSET(AlleInstrumente!$C$1,FD$3,0,FD$4,1)=$AN12))
),0),"")</f>
        <v>0</v>
      </c>
      <c r="FE12">
        <f ca="1">IFERROR(IF(N(ISNUMBER(FE$2)*$AN12)&gt;0,MIN($D$6,
SUMPRODUCT(N(OFFSET(AlleInstrumente!$C$1,FE$3,0,FE$4,1)=$AN12))
),0),"")</f>
        <v>0</v>
      </c>
      <c r="FF12">
        <f ca="1">IFERROR(IF(N(ISNUMBER(FF$2)*$AN12)&gt;0,MIN($D$6,
SUMPRODUCT(N(OFFSET(AlleInstrumente!$C$1,FF$3,0,FF$4,1)=$AN12))
),0),"")</f>
        <v>0</v>
      </c>
      <c r="FG12">
        <f ca="1">IFERROR(IF(N(ISNUMBER(FG$2)*$AN12)&gt;0,MIN($D$6,
SUMPRODUCT(N(OFFSET(AlleInstrumente!$C$1,FG$3,0,FG$4,1)=$AN12))
),0),"")</f>
        <v>0</v>
      </c>
      <c r="FH12">
        <f ca="1">IFERROR(IF(N(ISNUMBER(FH$2)*$AN12)&gt;0,MIN($D$6,
SUMPRODUCT(N(OFFSET(AlleInstrumente!$C$1,FH$3,0,FH$4,1)=$AN12))
),0),"")</f>
        <v>0</v>
      </c>
      <c r="FI12">
        <f ca="1">IFERROR(IF(N(ISNUMBER(FI$2)*$AN12)&gt;0,MIN($D$6,
SUMPRODUCT(N(OFFSET(AlleInstrumente!$C$1,FI$3,0,FI$4,1)=$AN12))
),0),"")</f>
        <v>0</v>
      </c>
      <c r="FJ12">
        <f ca="1">IFERROR(IF(N(ISNUMBER(FJ$2)*$AN12)&gt;0,MIN($D$6,
SUMPRODUCT(N(OFFSET(AlleInstrumente!$C$1,FJ$3,0,FJ$4,1)=$AN12))
),0),"")</f>
        <v>0</v>
      </c>
      <c r="FK12">
        <f ca="1">IFERROR(IF(N(ISNUMBER(FK$2)*$AN12)&gt;0,MIN($D$6,
SUMPRODUCT(N(OFFSET(AlleInstrumente!$C$1,FK$3,0,FK$4,1)=$AN12))
),0),"")</f>
        <v>0</v>
      </c>
      <c r="FL12">
        <f ca="1">IFERROR(IF(N(ISNUMBER(FL$2)*$AN12)&gt;0,MIN($D$6,
SUMPRODUCT(N(OFFSET(AlleInstrumente!$C$1,FL$3,0,FL$4,1)=$AN12))
),0),"")</f>
        <v>0</v>
      </c>
      <c r="FM12">
        <f ca="1">IFERROR(IF(N(ISNUMBER(FM$2)*$AN12)&gt;0,MIN($D$6,
SUMPRODUCT(N(OFFSET(AlleInstrumente!$C$1,FM$3,0,FM$4,1)=$AN12))
),0),"")</f>
        <v>0</v>
      </c>
      <c r="FN12">
        <f ca="1">IFERROR(IF(N(ISNUMBER(FN$2)*$AN12)&gt;0,MIN($D$6,
SUMPRODUCT(N(OFFSET(AlleInstrumente!$C$1,FN$3,0,FN$4,1)=$AN12))
),0),"")</f>
        <v>0</v>
      </c>
      <c r="FO12">
        <f ca="1">IFERROR(IF(N(ISNUMBER(FO$2)*$AN12)&gt;0,MIN($D$6,
SUMPRODUCT(N(OFFSET(AlleInstrumente!$C$1,FO$3,0,FO$4,1)=$AN12))
),0),"")</f>
        <v>0</v>
      </c>
      <c r="FP12">
        <f ca="1">IFERROR(IF(N(ISNUMBER(FP$2)*$AN12)&gt;0,MIN($D$6,
SUMPRODUCT(N(OFFSET(AlleInstrumente!$C$1,FP$3,0,FP$4,1)=$AN12))
),0),"")</f>
        <v>0</v>
      </c>
      <c r="FQ12">
        <f ca="1">IFERROR(IF(N(ISNUMBER(FQ$2)*$AN12)&gt;0,MIN($D$6,
SUMPRODUCT(N(OFFSET(AlleInstrumente!$C$1,FQ$3,0,FQ$4,1)=$AN12))
),0),"")</f>
        <v>0</v>
      </c>
      <c r="FR12">
        <f ca="1">IFERROR(IF(N(ISNUMBER(FR$2)*$AN12)&gt;0,MIN($D$6,
SUMPRODUCT(N(OFFSET(AlleInstrumente!$C$1,FR$3,0,FR$4,1)=$AN12))
),0),"")</f>
        <v>0</v>
      </c>
      <c r="FS12">
        <f ca="1">IFERROR(IF(N(ISNUMBER(FS$2)*$AN12)&gt;0,MIN($D$6,
SUMPRODUCT(N(OFFSET(AlleInstrumente!$C$1,FS$3,0,FS$4,1)=$AN12))
),0),"")</f>
        <v>0</v>
      </c>
      <c r="FT12">
        <f ca="1">IFERROR(IF(N(ISNUMBER(FT$2)*$AN12)&gt;0,MIN($D$6,
SUMPRODUCT(N(OFFSET(AlleInstrumente!$C$1,FT$3,0,FT$4,1)=$AN12))
),0),"")</f>
        <v>0</v>
      </c>
      <c r="FU12">
        <f ca="1">IFERROR(IF(N(ISNUMBER(FU$2)*$AN12)&gt;0,MIN($D$6,
SUMPRODUCT(N(OFFSET(AlleInstrumente!$C$1,FU$3,0,FU$4,1)=$AN12))
),0),"")</f>
        <v>0</v>
      </c>
      <c r="FV12">
        <f ca="1">IFERROR(IF(N(ISNUMBER(FV$2)*$AN12)&gt;0,MIN($D$6,
SUMPRODUCT(N(OFFSET(AlleInstrumente!$C$1,FV$3,0,FV$4,1)=$AN12))
),0),"")</f>
        <v>0</v>
      </c>
      <c r="FW12">
        <f ca="1">IFERROR(IF(N(ISNUMBER(FW$2)*$AN12)&gt;0,MIN($D$6,
SUMPRODUCT(N(OFFSET(AlleInstrumente!$C$1,FW$3,0,FW$4,1)=$AN12))
),0),"")</f>
        <v>0</v>
      </c>
      <c r="FX12">
        <f ca="1">IFERROR(IF(N(ISNUMBER(FX$2)*$AN12)&gt;0,MIN($D$6,
SUMPRODUCT(N(OFFSET(AlleInstrumente!$C$1,FX$3,0,FX$4,1)=$AN12))
),0),"")</f>
        <v>0</v>
      </c>
      <c r="FY12">
        <f ca="1">IFERROR(IF(N(ISNUMBER(FY$2)*$AN12)&gt;0,MIN($D$6,
SUMPRODUCT(N(OFFSET(AlleInstrumente!$C$1,FY$3,0,FY$4,1)=$AN12))
),0),"")</f>
        <v>0</v>
      </c>
      <c r="FZ12">
        <f ca="1">IFERROR(IF(N(ISNUMBER(FZ$2)*$AN12)&gt;0,MIN($D$6,
SUMPRODUCT(N(OFFSET(AlleInstrumente!$C$1,FZ$3,0,FZ$4,1)=$AN12))
),0),"")</f>
        <v>0</v>
      </c>
      <c r="GA12">
        <f ca="1">IFERROR(IF(N(ISNUMBER(GA$2)*$AN12)&gt;0,MIN($D$6,
SUMPRODUCT(N(OFFSET(AlleInstrumente!$C$1,GA$3,0,GA$4,1)=$AN12))
),0),"")</f>
        <v>0</v>
      </c>
      <c r="GB12">
        <f ca="1">IFERROR(IF(N(ISNUMBER(GB$2)*$AN12)&gt;0,MIN($D$6,
SUMPRODUCT(N(OFFSET(AlleInstrumente!$C$1,GB$3,0,GB$4,1)=$AN12))
),0),"")</f>
        <v>0</v>
      </c>
      <c r="GC12">
        <f ca="1">IFERROR(IF(N(ISNUMBER(GC$2)*$AN12)&gt;0,MIN($D$6,
SUMPRODUCT(N(OFFSET(AlleInstrumente!$C$1,GC$3,0,GC$4,1)=$AN12))
),0),"")</f>
        <v>0</v>
      </c>
      <c r="GD12">
        <f ca="1">IFERROR(IF(N(ISNUMBER(GD$2)*$AN12)&gt;0,MIN($D$6,
SUMPRODUCT(N(OFFSET(AlleInstrumente!$C$1,GD$3,0,GD$4,1)=$AN12))
),0),"")</f>
        <v>0</v>
      </c>
      <c r="GE12">
        <f ca="1">IFERROR(IF(N(ISNUMBER(GE$2)*$AN12)&gt;0,MIN($D$6,
SUMPRODUCT(N(OFFSET(AlleInstrumente!$C$1,GE$3,0,GE$4,1)=$AN12))
),0),"")</f>
        <v>0</v>
      </c>
      <c r="GF12">
        <f ca="1">IFERROR(IF(N(ISNUMBER(GF$2)*$AN12)&gt;0,MIN($D$6,
SUMPRODUCT(N(OFFSET(AlleInstrumente!$C$1,GF$3,0,GF$4,1)=$AN12))
),0),"")</f>
        <v>0</v>
      </c>
      <c r="GG12">
        <f ca="1">IFERROR(IF(N(ISNUMBER(GG$2)*$AN12)&gt;0,MIN($D$6,
SUMPRODUCT(N(OFFSET(AlleInstrumente!$C$1,GG$3,0,GG$4,1)=$AN12))
),0),"")</f>
        <v>0</v>
      </c>
      <c r="GH12">
        <f ca="1">IFERROR(IF(N(ISNUMBER(GH$2)*$AN12)&gt;0,MIN($D$6,
SUMPRODUCT(N(OFFSET(AlleInstrumente!$C$1,GH$3,0,GH$4,1)=$AN12))
),0),"")</f>
        <v>0</v>
      </c>
      <c r="GI12">
        <f ca="1">IFERROR(IF(N(ISNUMBER(GI$2)*$AN12)&gt;0,MIN($D$6,
SUMPRODUCT(N(OFFSET(AlleInstrumente!$C$1,GI$3,0,GI$4,1)=$AN12))
),0),"")</f>
        <v>0</v>
      </c>
      <c r="GJ12">
        <f ca="1">IFERROR(IF(N(ISNUMBER(GJ$2)*$AN12)&gt;0,MIN($D$6,
SUMPRODUCT(N(OFFSET(AlleInstrumente!$C$1,GJ$3,0,GJ$4,1)=$AN12))
),0),"")</f>
        <v>0</v>
      </c>
      <c r="GK12">
        <f ca="1">IFERROR(IF(N(ISNUMBER(GK$2)*$AN12)&gt;0,MIN($D$6,
SUMPRODUCT(N(OFFSET(AlleInstrumente!$C$1,GK$3,0,GK$4,1)=$AN12))
),0),"")</f>
        <v>0</v>
      </c>
      <c r="GL12">
        <f ca="1">IFERROR(IF(N(ISNUMBER(GL$2)*$AN12)&gt;0,MIN($D$6,
SUMPRODUCT(N(OFFSET(AlleInstrumente!$C$1,GL$3,0,GL$4,1)=$AN12))
),0),"")</f>
        <v>0</v>
      </c>
      <c r="GM12">
        <f ca="1">IFERROR(IF(N(ISNUMBER(GM$2)*$AN12)&gt;0,MIN($D$6,
SUMPRODUCT(N(OFFSET(AlleInstrumente!$C$1,GM$3,0,GM$4,1)=$AN12))
),0),"")</f>
        <v>0</v>
      </c>
      <c r="GN12">
        <f ca="1">IFERROR(IF(N(ISNUMBER(GN$2)*$AN12)&gt;0,MIN($D$6,
SUMPRODUCT(N(OFFSET(AlleInstrumente!$C$1,GN$3,0,GN$4,1)=$AN12))
),0),"")</f>
        <v>0</v>
      </c>
      <c r="GO12">
        <f ca="1">IFERROR(IF(N(ISNUMBER(GO$2)*$AN12)&gt;0,MIN($D$6,
SUMPRODUCT(N(OFFSET(AlleInstrumente!$C$1,GO$3,0,GO$4,1)=$AN12))
),0),"")</f>
        <v>0</v>
      </c>
      <c r="GP12">
        <f ca="1">IFERROR(IF(N(ISNUMBER(GP$2)*$AN12)&gt;0,MIN($D$6,
SUMPRODUCT(N(OFFSET(AlleInstrumente!$C$1,GP$3,0,GP$4,1)=$AN12))
),0),"")</f>
        <v>0</v>
      </c>
      <c r="GQ12">
        <f ca="1">IFERROR(IF(N(ISNUMBER(GQ$2)*$AN12)&gt;0,MIN($D$6,
SUMPRODUCT(N(OFFSET(AlleInstrumente!$C$1,GQ$3,0,GQ$4,1)=$AN12))
),0),"")</f>
        <v>0</v>
      </c>
      <c r="GR12">
        <f ca="1">IFERROR(IF(N(ISNUMBER(GR$2)*$AN12)&gt;0,MIN($D$6,
SUMPRODUCT(N(OFFSET(AlleInstrumente!$C$1,GR$3,0,GR$4,1)=$AN12))
),0),"")</f>
        <v>0</v>
      </c>
      <c r="GS12">
        <f ca="1">IFERROR(IF(N(ISNUMBER(GS$2)*$AN12)&gt;0,MIN($D$6,
SUMPRODUCT(N(OFFSET(AlleInstrumente!$C$1,GS$3,0,GS$4,1)=$AN12))
),0),"")</f>
        <v>0</v>
      </c>
      <c r="GT12">
        <f ca="1">IFERROR(IF(N(ISNUMBER(GT$2)*$AN12)&gt;0,MIN($D$6,
SUMPRODUCT(N(OFFSET(AlleInstrumente!$C$1,GT$3,0,GT$4,1)=$AN12))
),0),"")</f>
        <v>0</v>
      </c>
      <c r="GU12">
        <f ca="1">IFERROR(IF(N(ISNUMBER(GU$2)*$AN12)&gt;0,MIN($D$6,
SUMPRODUCT(N(OFFSET(AlleInstrumente!$C$1,GU$3,0,GU$4,1)=$AN12))
),0),"")</f>
        <v>0</v>
      </c>
      <c r="GV12">
        <f ca="1">IFERROR(IF(N(ISNUMBER(GV$2)*$AN12)&gt;0,MIN($D$6,
SUMPRODUCT(N(OFFSET(AlleInstrumente!$C$1,GV$3,0,GV$4,1)=$AN12))
),0),"")</f>
        <v>0</v>
      </c>
      <c r="GW12">
        <f ca="1">IFERROR(IF(N(ISNUMBER(GW$2)*$AN12)&gt;0,MIN($D$6,
SUMPRODUCT(N(OFFSET(AlleInstrumente!$C$1,GW$3,0,GW$4,1)=$AN12))
),0),"")</f>
        <v>0</v>
      </c>
      <c r="GX12">
        <f ca="1">IFERROR(IF(N(ISNUMBER(GX$2)*$AN12)&gt;0,MIN($D$6,
SUMPRODUCT(N(OFFSET(AlleInstrumente!$C$1,GX$3,0,GX$4,1)=$AN12))
),0),"")</f>
        <v>0</v>
      </c>
      <c r="GY12">
        <f ca="1">IFERROR(IF(N(ISNUMBER(GY$2)*$AN12)&gt;0,MIN($D$6,
SUMPRODUCT(N(OFFSET(AlleInstrumente!$C$1,GY$3,0,GY$4,1)=$AN12))
),0),"")</f>
        <v>0</v>
      </c>
      <c r="GZ12">
        <f ca="1">IFERROR(IF(N(ISNUMBER(GZ$2)*$AN12)&gt;0,MIN($D$6,
SUMPRODUCT(N(OFFSET(AlleInstrumente!$C$1,GZ$3,0,GZ$4,1)=$AN12))
),0),"")</f>
        <v>0</v>
      </c>
      <c r="HA12">
        <f ca="1">IFERROR(IF(N(ISNUMBER(HA$2)*$AN12)&gt;0,MIN($D$6,
SUMPRODUCT(N(OFFSET(AlleInstrumente!$C$1,HA$3,0,HA$4,1)=$AN12))
),0),"")</f>
        <v>0</v>
      </c>
      <c r="HB12">
        <f ca="1">IFERROR(IF(N(ISNUMBER(HB$2)*$AN12)&gt;0,MIN($D$6,
SUMPRODUCT(N(OFFSET(AlleInstrumente!$C$1,HB$3,0,HB$4,1)=$AN12))
),0),"")</f>
        <v>0</v>
      </c>
      <c r="HC12">
        <f ca="1">IFERROR(IF(N(ISNUMBER(HC$2)*$AN12)&gt;0,MIN($D$6,
SUMPRODUCT(N(OFFSET(AlleInstrumente!$C$1,HC$3,0,HC$4,1)=$AN12))
),0),"")</f>
        <v>0</v>
      </c>
      <c r="HD12">
        <f ca="1">IFERROR(IF(N(ISNUMBER(HD$2)*$AN12)&gt;0,MIN($D$6,
SUMPRODUCT(N(OFFSET(AlleInstrumente!$C$1,HD$3,0,HD$4,1)=$AN12))
),0),"")</f>
        <v>0</v>
      </c>
      <c r="HE12">
        <f ca="1">IFERROR(IF(N(ISNUMBER(HE$2)*$AN12)&gt;0,MIN($D$6,
SUMPRODUCT(N(OFFSET(AlleInstrumente!$C$1,HE$3,0,HE$4,1)=$AN12))
),0),"")</f>
        <v>0</v>
      </c>
      <c r="HF12">
        <f ca="1">IFERROR(IF(N(ISNUMBER(HF$2)*$AN12)&gt;0,MIN($D$6,
SUMPRODUCT(N(OFFSET(AlleInstrumente!$C$1,HF$3,0,HF$4,1)=$AN12))
),0),"")</f>
        <v>0</v>
      </c>
      <c r="HG12">
        <f ca="1">IFERROR(IF(N(ISNUMBER(HG$2)*$AN12)&gt;0,MIN($D$6,
SUMPRODUCT(N(OFFSET(AlleInstrumente!$C$1,HG$3,0,HG$4,1)=$AN12))
),0),"")</f>
        <v>0</v>
      </c>
      <c r="HH12">
        <f ca="1">IFERROR(IF(N(ISNUMBER(HH$2)*$AN12)&gt;0,MIN($D$6,
SUMPRODUCT(N(OFFSET(AlleInstrumente!$C$1,HH$3,0,HH$4,1)=$AN12))
),0),"")</f>
        <v>0</v>
      </c>
      <c r="HI12">
        <f ca="1">IFERROR(IF(N(ISNUMBER(HI$2)*$AN12)&gt;0,MIN($D$6,
SUMPRODUCT(N(OFFSET(AlleInstrumente!$C$1,HI$3,0,HI$4,1)=$AN12))
),0),"")</f>
        <v>0</v>
      </c>
      <c r="HJ12">
        <f ca="1">IFERROR(IF(N(ISNUMBER(HJ$2)*$AN12)&gt;0,MIN($D$6,
SUMPRODUCT(N(OFFSET(AlleInstrumente!$C$1,HJ$3,0,HJ$4,1)=$AN12))
),0),"")</f>
        <v>0</v>
      </c>
      <c r="HK12">
        <f ca="1">IFERROR(IF(N(ISNUMBER(HK$2)*$AN12)&gt;0,MIN($D$6,
SUMPRODUCT(N(OFFSET(AlleInstrumente!$C$1,HK$3,0,HK$4,1)=$AN12))
),0),"")</f>
        <v>0</v>
      </c>
      <c r="HL12">
        <f ca="1">IFERROR(IF(N(ISNUMBER(HL$2)*$AN12)&gt;0,MIN($D$6,
SUMPRODUCT(N(OFFSET(AlleInstrumente!$C$1,HL$3,0,HL$4,1)=$AN12))
),0),"")</f>
        <v>0</v>
      </c>
      <c r="HM12">
        <f ca="1">IFERROR(IF(N(ISNUMBER(HM$2)*$AN12)&gt;0,MIN($D$6,
SUMPRODUCT(N(OFFSET(AlleInstrumente!$C$1,HM$3,0,HM$4,1)=$AN12))
),0),"")</f>
        <v>0</v>
      </c>
      <c r="HN12">
        <f ca="1">IFERROR(IF(N(ISNUMBER(HN$2)*$AN12)&gt;0,MIN($D$6,
SUMPRODUCT(N(OFFSET(AlleInstrumente!$C$1,HN$3,0,HN$4,1)=$AN12))
),0),"")</f>
        <v>0</v>
      </c>
      <c r="HO12">
        <f ca="1">IFERROR(IF(N(ISNUMBER(HO$2)*$AN12)&gt;0,MIN($D$6,
SUMPRODUCT(N(OFFSET(AlleInstrumente!$C$1,HO$3,0,HO$4,1)=$AN12))
),0),"")</f>
        <v>0</v>
      </c>
      <c r="HP12">
        <f ca="1">IFERROR(IF(N(ISNUMBER(HP$2)*$AN12)&gt;0,MIN($D$6,
SUMPRODUCT(N(OFFSET(AlleInstrumente!$C$1,HP$3,0,HP$4,1)=$AN12))
),0),"")</f>
        <v>0</v>
      </c>
      <c r="HQ12">
        <f ca="1">IFERROR(IF(N(ISNUMBER(HQ$2)*$AN12)&gt;0,MIN($D$6,
SUMPRODUCT(N(OFFSET(AlleInstrumente!$C$1,HQ$3,0,HQ$4,1)=$AN12))
),0),"")</f>
        <v>0</v>
      </c>
      <c r="HR12">
        <f ca="1">IFERROR(IF(N(ISNUMBER(HR$2)*$AN12)&gt;0,MIN($D$6,
SUMPRODUCT(N(OFFSET(AlleInstrumente!$C$1,HR$3,0,HR$4,1)=$AN12))
),0),"")</f>
        <v>0</v>
      </c>
      <c r="HS12">
        <f ca="1">IFERROR(IF(N(ISNUMBER(HS$2)*$AN12)&gt;0,MIN($D$6,
SUMPRODUCT(N(OFFSET(AlleInstrumente!$C$1,HS$3,0,HS$4,1)=$AN12))
),0),"")</f>
        <v>0</v>
      </c>
      <c r="HT12">
        <f ca="1">IFERROR(IF(N(ISNUMBER(HT$2)*$AN12)&gt;0,MIN($D$6,
SUMPRODUCT(N(OFFSET(AlleInstrumente!$C$1,HT$3,0,HT$4,1)=$AN12))
),0),"")</f>
        <v>0</v>
      </c>
      <c r="HU12">
        <f ca="1">IFERROR(IF(N(ISNUMBER(HU$2)*$AN12)&gt;0,MIN($D$6,
SUMPRODUCT(N(OFFSET(AlleInstrumente!$C$1,HU$3,0,HU$4,1)=$AN12))
),0),"")</f>
        <v>0</v>
      </c>
      <c r="HV12">
        <f ca="1">IFERROR(IF(N(ISNUMBER(HV$2)*$AN12)&gt;0,MIN($D$6,
SUMPRODUCT(N(OFFSET(AlleInstrumente!$C$1,HV$3,0,HV$4,1)=$AN12))
),0),"")</f>
        <v>0</v>
      </c>
      <c r="HW12">
        <f ca="1">IFERROR(IF(N(ISNUMBER(HW$2)*$AN12)&gt;0,MIN($D$6,
SUMPRODUCT(N(OFFSET(AlleInstrumente!$C$1,HW$3,0,HW$4,1)=$AN12))
),0),"")</f>
        <v>0</v>
      </c>
      <c r="HX12">
        <f ca="1">IFERROR(IF(N(ISNUMBER(HX$2)*$AN12)&gt;0,MIN($D$6,
SUMPRODUCT(N(OFFSET(AlleInstrumente!$C$1,HX$3,0,HX$4,1)=$AN12))
),0),"")</f>
        <v>0</v>
      </c>
      <c r="HY12">
        <f ca="1">IFERROR(IF(N(ISNUMBER(HY$2)*$AN12)&gt;0,MIN($D$6,
SUMPRODUCT(N(OFFSET(AlleInstrumente!$C$1,HY$3,0,HY$4,1)=$AN12))
),0),"")</f>
        <v>0</v>
      </c>
      <c r="HZ12">
        <f ca="1">IFERROR(IF(N(ISNUMBER(HZ$2)*$AN12)&gt;0,MIN($D$6,
SUMPRODUCT(N(OFFSET(AlleInstrumente!$C$1,HZ$3,0,HZ$4,1)=$AN12))
),0),"")</f>
        <v>0</v>
      </c>
      <c r="IA12">
        <f ca="1">IFERROR(IF(N(ISNUMBER(IA$2)*$AN12)&gt;0,MIN($D$6,
SUMPRODUCT(N(OFFSET(AlleInstrumente!$C$1,IA$3,0,IA$4,1)=$AN12))
),0),"")</f>
        <v>0</v>
      </c>
      <c r="IB12">
        <f ca="1">IFERROR(IF(N(ISNUMBER(IB$2)*$AN12)&gt;0,MIN($D$6,
SUMPRODUCT(N(OFFSET(AlleInstrumente!$C$1,IB$3,0,IB$4,1)=$AN12))
),0),"")</f>
        <v>0</v>
      </c>
      <c r="IC12">
        <f ca="1">IFERROR(IF(N(ISNUMBER(IC$2)*$AN12)&gt;0,MIN($D$6,
SUMPRODUCT(N(OFFSET(AlleInstrumente!$C$1,IC$3,0,IC$4,1)=$AN12))
),0),"")</f>
        <v>0</v>
      </c>
      <c r="ID12">
        <f ca="1">IFERROR(IF(N(ISNUMBER(ID$2)*$AN12)&gt;0,MIN($D$6,
SUMPRODUCT(N(OFFSET(AlleInstrumente!$C$1,ID$3,0,ID$4,1)=$AN12))
),0),"")</f>
        <v>0</v>
      </c>
      <c r="IE12">
        <f ca="1">IFERROR(IF(N(ISNUMBER(IE$2)*$AN12)&gt;0,MIN($D$6,
SUMPRODUCT(N(OFFSET(AlleInstrumente!$C$1,IE$3,0,IE$4,1)=$AN12))
),0),"")</f>
        <v>0</v>
      </c>
      <c r="IF12">
        <f ca="1">IFERROR(IF(N(ISNUMBER(IF$2)*$AN12)&gt;0,MIN($D$6,
SUMPRODUCT(N(OFFSET(AlleInstrumente!$C$1,IF$3,0,IF$4,1)=$AN12))
),0),"")</f>
        <v>0</v>
      </c>
      <c r="IG12">
        <f ca="1">IFERROR(IF(N(ISNUMBER(IG$2)*$AN12)&gt;0,MIN($D$6,
SUMPRODUCT(N(OFFSET(AlleInstrumente!$C$1,IG$3,0,IG$4,1)=$AN12))
),0),"")</f>
        <v>0</v>
      </c>
      <c r="IH12">
        <f ca="1">IFERROR(IF(N(ISNUMBER(IH$2)*$AN12)&gt;0,MIN($D$6,
SUMPRODUCT(N(OFFSET(AlleInstrumente!$C$1,IH$3,0,IH$4,1)=$AN12))
),0),"")</f>
        <v>0</v>
      </c>
      <c r="II12">
        <f ca="1">IFERROR(IF(N(ISNUMBER(II$2)*$AN12)&gt;0,MIN($D$6,
SUMPRODUCT(N(OFFSET(AlleInstrumente!$C$1,II$3,0,II$4,1)=$AN12))
),0),"")</f>
        <v>0</v>
      </c>
      <c r="IJ12">
        <f ca="1">IFERROR(IF(N(ISNUMBER(IJ$2)*$AN12)&gt;0,MIN($D$6,
SUMPRODUCT(N(OFFSET(AlleInstrumente!$C$1,IJ$3,0,IJ$4,1)=$AN12))
),0),"")</f>
        <v>0</v>
      </c>
      <c r="IK12">
        <f ca="1">IFERROR(IF(N(ISNUMBER(IK$2)*$AN12)&gt;0,MIN($D$6,
SUMPRODUCT(N(OFFSET(AlleInstrumente!$C$1,IK$3,0,IK$4,1)=$AN12))
),0),"")</f>
        <v>0</v>
      </c>
      <c r="IL12">
        <f ca="1">IFERROR(IF(N(ISNUMBER(IL$2)*$AN12)&gt;0,MIN($D$6,
SUMPRODUCT(N(OFFSET(AlleInstrumente!$C$1,IL$3,0,IL$4,1)=$AN12))
),0),"")</f>
        <v>0</v>
      </c>
      <c r="IM12">
        <f ca="1">IFERROR(IF(N(ISNUMBER(IM$2)*$AN12)&gt;0,MIN($D$6,
SUMPRODUCT(N(OFFSET(AlleInstrumente!$C$1,IM$3,0,IM$4,1)=$AN12))
),0),"")</f>
        <v>0</v>
      </c>
      <c r="IN12">
        <f ca="1">IFERROR(IF(N(ISNUMBER(IN$2)*$AN12)&gt;0,MIN($D$6,
SUMPRODUCT(N(OFFSET(AlleInstrumente!$C$1,IN$3,0,IN$4,1)=$AN12))
),0),"")</f>
        <v>0</v>
      </c>
      <c r="IO12">
        <f ca="1">IFERROR(IF(N(ISNUMBER(IO$2)*$AN12)&gt;0,MIN($D$6,
SUMPRODUCT(N(OFFSET(AlleInstrumente!$C$1,IO$3,0,IO$4,1)=$AN12))
),0),"")</f>
        <v>0</v>
      </c>
      <c r="IP12">
        <f ca="1">IFERROR(IF(N(ISNUMBER(IP$2)*$AN12)&gt;0,MIN($D$6,
SUMPRODUCT(N(OFFSET(AlleInstrumente!$C$1,IP$3,0,IP$4,1)=$AN12))
),0),"")</f>
        <v>0</v>
      </c>
      <c r="IQ12">
        <f ca="1">IFERROR(IF(N(ISNUMBER(IQ$2)*$AN12)&gt;0,MIN($D$6,
SUMPRODUCT(N(OFFSET(AlleInstrumente!$C$1,IQ$3,0,IQ$4,1)=$AN12))
),0),"")</f>
        <v>0</v>
      </c>
      <c r="IR12">
        <f ca="1">IFERROR(IF(N(ISNUMBER(IR$2)*$AN12)&gt;0,MIN($D$6,
SUMPRODUCT(N(OFFSET(AlleInstrumente!$C$1,IR$3,0,IR$4,1)=$AN12))
),0),"")</f>
        <v>0</v>
      </c>
      <c r="IS12">
        <f ca="1">IFERROR(IF(N(ISNUMBER(IS$2)*$AN12)&gt;0,MIN($D$6,
SUMPRODUCT(N(OFFSET(AlleInstrumente!$C$1,IS$3,0,IS$4,1)=$AN12))
),0),"")</f>
        <v>0</v>
      </c>
      <c r="IT12">
        <f ca="1">IFERROR(IF(N(ISNUMBER(IT$2)*$AN12)&gt;0,MIN($D$6,
SUMPRODUCT(N(OFFSET(AlleInstrumente!$C$1,IT$3,0,IT$4,1)=$AN12))
),0),"")</f>
        <v>0</v>
      </c>
      <c r="IU12">
        <f ca="1">IFERROR(IF(N(ISNUMBER(IU$2)*$AN12)&gt;0,MIN($D$6,
SUMPRODUCT(N(OFFSET(AlleInstrumente!$C$1,IU$3,0,IU$4,1)=$AN12))
),0),"")</f>
        <v>0</v>
      </c>
      <c r="IV12">
        <f ca="1">IFERROR(IF(N(ISNUMBER(IV$2)*$AN12)&gt;0,MIN($D$6,
SUMPRODUCT(N(OFFSET(AlleInstrumente!$C$1,IV$3,0,IV$4,1)=$AN12))
),0),"")</f>
        <v>0</v>
      </c>
      <c r="IW12">
        <f ca="1">IFERROR(IF(N(ISNUMBER(IW$2)*$AN12)&gt;0,MIN($D$6,
SUMPRODUCT(N(OFFSET(AlleInstrumente!$C$1,IW$3,0,IW$4,1)=$AN12))
),0),"")</f>
        <v>0</v>
      </c>
      <c r="IX12">
        <f ca="1">IFERROR(IF(N(ISNUMBER(IX$2)*$AN12)&gt;0,MIN($D$6,
SUMPRODUCT(N(OFFSET(AlleInstrumente!$C$1,IX$3,0,IX$4,1)=$AN12))
),0),"")</f>
        <v>0</v>
      </c>
      <c r="IY12">
        <f ca="1">IFERROR(IF(N(ISNUMBER(IY$2)*$AN12)&gt;0,MIN($D$6,
SUMPRODUCT(N(OFFSET(AlleInstrumente!$C$1,IY$3,0,IY$4,1)=$AN12))
),0),"")</f>
        <v>0</v>
      </c>
      <c r="IZ12">
        <f ca="1">IFERROR(IF(N(ISNUMBER(IZ$2)*$AN12)&gt;0,MIN($D$6,
SUMPRODUCT(N(OFFSET(AlleInstrumente!$C$1,IZ$3,0,IZ$4,1)=$AN12))
),0),"")</f>
        <v>0</v>
      </c>
      <c r="JA12">
        <f ca="1">IFERROR(IF(N(ISNUMBER(JA$2)*$AN12)&gt;0,MIN($D$6,
SUMPRODUCT(N(OFFSET(AlleInstrumente!$C$1,JA$3,0,JA$4,1)=$AN12))
),0),"")</f>
        <v>0</v>
      </c>
      <c r="JB12">
        <f ca="1">IFERROR(IF(N(ISNUMBER(JB$2)*$AN12)&gt;0,MIN($D$6,
SUMPRODUCT(N(OFFSET(AlleInstrumente!$C$1,JB$3,0,JB$4,1)=$AN12))
),0),"")</f>
        <v>0</v>
      </c>
      <c r="JC12">
        <f ca="1">IFERROR(IF(N(ISNUMBER(JC$2)*$AN12)&gt;0,MIN($D$6,
SUMPRODUCT(N(OFFSET(AlleInstrumente!$C$1,JC$3,0,JC$4,1)=$AN12))
),0),"")</f>
        <v>0</v>
      </c>
      <c r="JD12">
        <f ca="1">IFERROR(IF(N(ISNUMBER(JD$2)*$AN12)&gt;0,MIN($D$6,
SUMPRODUCT(N(OFFSET(AlleInstrumente!$C$1,JD$3,0,JD$4,1)=$AN12))
),0),"")</f>
        <v>0</v>
      </c>
      <c r="JE12">
        <f ca="1">IFERROR(IF(N(ISNUMBER(JE$2)*$AN12)&gt;0,MIN($D$6,
SUMPRODUCT(N(OFFSET(AlleInstrumente!$C$1,JE$3,0,JE$4,1)=$AN12))
),0),"")</f>
        <v>0</v>
      </c>
      <c r="JF12">
        <f ca="1">IFERROR(IF(N(ISNUMBER(JF$2)*$AN12)&gt;0,MIN($D$6,
SUMPRODUCT(N(OFFSET(AlleInstrumente!$C$1,JF$3,0,JF$4,1)=$AN12))
),0),"")</f>
        <v>0</v>
      </c>
      <c r="JG12">
        <f ca="1">IFERROR(IF(N(ISNUMBER(JG$2)*$AN12)&gt;0,MIN($D$6,
SUMPRODUCT(N(OFFSET(AlleInstrumente!$C$1,JG$3,0,JG$4,1)=$AN12))
),0),"")</f>
        <v>0</v>
      </c>
      <c r="JH12">
        <f ca="1">IFERROR(IF(N(ISNUMBER(JH$2)*$AN12)&gt;0,MIN($D$6,
SUMPRODUCT(N(OFFSET(AlleInstrumente!$C$1,JH$3,0,JH$4,1)=$AN12))
),0),"")</f>
        <v>0</v>
      </c>
      <c r="JI12">
        <f ca="1">IFERROR(IF(N(ISNUMBER(JI$2)*$AN12)&gt;0,MIN($D$6,
SUMPRODUCT(N(OFFSET(AlleInstrumente!$C$1,JI$3,0,JI$4,1)=$AN12))
),0),"")</f>
        <v>0</v>
      </c>
      <c r="JJ12">
        <f ca="1">IFERROR(IF(N(ISNUMBER(JJ$2)*$AN12)&gt;0,MIN($D$6,
SUMPRODUCT(N(OFFSET(AlleInstrumente!$C$1,JJ$3,0,JJ$4,1)=$AN12))
),0),"")</f>
        <v>0</v>
      </c>
      <c r="JK12">
        <f ca="1">IFERROR(IF(N(ISNUMBER(JK$2)*$AN12)&gt;0,MIN($D$6,
SUMPRODUCT(N(OFFSET(AlleInstrumente!$C$1,JK$3,0,JK$4,1)=$AN12))
),0),"")</f>
        <v>0</v>
      </c>
      <c r="JL12">
        <f ca="1">IFERROR(IF(N(ISNUMBER(JL$2)*$AN12)&gt;0,MIN($D$6,
SUMPRODUCT(N(OFFSET(AlleInstrumente!$C$1,JL$3,0,JL$4,1)=$AN12))
),0),"")</f>
        <v>0</v>
      </c>
      <c r="JM12">
        <f ca="1">IFERROR(IF(N(ISNUMBER(JM$2)*$AN12)&gt;0,MIN($D$6,
SUMPRODUCT(N(OFFSET(AlleInstrumente!$C$1,JM$3,0,JM$4,1)=$AN12))
),0),"")</f>
        <v>0</v>
      </c>
      <c r="JN12">
        <f ca="1">IFERROR(IF(N(ISNUMBER(JN$2)*$AN12)&gt;0,MIN($D$6,
SUMPRODUCT(N(OFFSET(AlleInstrumente!$C$1,JN$3,0,JN$4,1)=$AN12))
),0),"")</f>
        <v>0</v>
      </c>
      <c r="JO12">
        <f ca="1">IFERROR(IF(N(ISNUMBER(JO$2)*$AN12)&gt;0,MIN($D$6,
SUMPRODUCT(N(OFFSET(AlleInstrumente!$C$1,JO$3,0,JO$4,1)=$AN12))
),0),"")</f>
        <v>0</v>
      </c>
      <c r="JP12">
        <f ca="1">IFERROR(IF(N(ISNUMBER(JP$2)*$AN12)&gt;0,MIN($D$6,
SUMPRODUCT(N(OFFSET(AlleInstrumente!$C$1,JP$3,0,JP$4,1)=$AN12))
),0),"")</f>
        <v>0</v>
      </c>
      <c r="JQ12">
        <f ca="1">IFERROR(IF(N(ISNUMBER(JQ$2)*$AN12)&gt;0,MIN($D$6,
SUMPRODUCT(N(OFFSET(AlleInstrumente!$C$1,JQ$3,0,JQ$4,1)=$AN12))
),0),"")</f>
        <v>0</v>
      </c>
      <c r="JR12">
        <f ca="1">IFERROR(IF(N(ISNUMBER(JR$2)*$AN12)&gt;0,MIN($D$6,
SUMPRODUCT(N(OFFSET(AlleInstrumente!$C$1,JR$3,0,JR$4,1)=$AN12))
),0),"")</f>
        <v>0</v>
      </c>
      <c r="JS12">
        <f ca="1">IFERROR(IF(N(ISNUMBER(JS$2)*$AN12)&gt;0,MIN($D$6,
SUMPRODUCT(N(OFFSET(AlleInstrumente!$C$1,JS$3,0,JS$4,1)=$AN12))
),0),"")</f>
        <v>0</v>
      </c>
      <c r="JT12">
        <f ca="1">IFERROR(IF(N(ISNUMBER(JT$2)*$AN12)&gt;0,MIN($D$6,
SUMPRODUCT(N(OFFSET(AlleInstrumente!$C$1,JT$3,0,JT$4,1)=$AN12))
),0),"")</f>
        <v>0</v>
      </c>
      <c r="JU12">
        <f ca="1">IFERROR(IF(N(ISNUMBER(JU$2)*$AN12)&gt;0,MIN($D$6,
SUMPRODUCT(N(OFFSET(AlleInstrumente!$C$1,JU$3,0,JU$4,1)=$AN12))
),0),"")</f>
        <v>0</v>
      </c>
      <c r="JV12">
        <f ca="1">IFERROR(IF(N(ISNUMBER(JV$2)*$AN12)&gt;0,MIN($D$6,
SUMPRODUCT(N(OFFSET(AlleInstrumente!$C$1,JV$3,0,JV$4,1)=$AN12))
),0),"")</f>
        <v>0</v>
      </c>
      <c r="JW12">
        <f ca="1">IFERROR(IF(N(ISNUMBER(JW$2)*$AN12)&gt;0,MIN($D$6,
SUMPRODUCT(N(OFFSET(AlleInstrumente!$C$1,JW$3,0,JW$4,1)=$AN12))
),0),"")</f>
        <v>0</v>
      </c>
      <c r="JX12">
        <f ca="1">IFERROR(IF(N(ISNUMBER(JX$2)*$AN12)&gt;0,MIN($D$6,
SUMPRODUCT(N(OFFSET(AlleInstrumente!$C$1,JX$3,0,JX$4,1)=$AN12))
),0),"")</f>
        <v>0</v>
      </c>
      <c r="JY12">
        <f ca="1">IFERROR(IF(N(ISNUMBER(JY$2)*$AN12)&gt;0,MIN($D$6,
SUMPRODUCT(N(OFFSET(AlleInstrumente!$C$1,JY$3,0,JY$4,1)=$AN12))
),0),"")</f>
        <v>0</v>
      </c>
      <c r="JZ12">
        <f ca="1">IFERROR(IF(N(ISNUMBER(JZ$2)*$AN12)&gt;0,MIN($D$6,
SUMPRODUCT(N(OFFSET(AlleInstrumente!$C$1,JZ$3,0,JZ$4,1)=$AN12))
),0),"")</f>
        <v>0</v>
      </c>
      <c r="KA12">
        <f ca="1">IFERROR(IF(N(ISNUMBER(KA$2)*$AN12)&gt;0,MIN($D$6,
SUMPRODUCT(N(OFFSET(AlleInstrumente!$C$1,KA$3,0,KA$4,1)=$AN12))
),0),"")</f>
        <v>0</v>
      </c>
      <c r="KB12">
        <f ca="1">IFERROR(IF(N(ISNUMBER(KB$2)*$AN12)&gt;0,MIN($D$6,
SUMPRODUCT(N(OFFSET(AlleInstrumente!$C$1,KB$3,0,KB$4,1)=$AN12))
),0),"")</f>
        <v>0</v>
      </c>
      <c r="KC12">
        <f ca="1">IFERROR(IF(N(ISNUMBER(KC$2)*$AN12)&gt;0,MIN($D$6,
SUMPRODUCT(N(OFFSET(AlleInstrumente!$C$1,KC$3,0,KC$4,1)=$AN12))
),0),"")</f>
        <v>0</v>
      </c>
      <c r="KD12">
        <f ca="1">IFERROR(IF(N(ISNUMBER(KD$2)*$AN12)&gt;0,MIN($D$6,
SUMPRODUCT(N(OFFSET(AlleInstrumente!$C$1,KD$3,0,KD$4,1)=$AN12))
),0),"")</f>
        <v>0</v>
      </c>
      <c r="KE12">
        <f ca="1">IFERROR(IF(N(ISNUMBER(KE$2)*$AN12)&gt;0,MIN($D$6,
SUMPRODUCT(N(OFFSET(AlleInstrumente!$C$1,KE$3,0,KE$4,1)=$AN12))
),0),"")</f>
        <v>0</v>
      </c>
      <c r="KF12">
        <f ca="1">IFERROR(IF(N(ISNUMBER(KF$2)*$AN12)&gt;0,MIN($D$6,
SUMPRODUCT(N(OFFSET(AlleInstrumente!$C$1,KF$3,0,KF$4,1)=$AN12))
),0),"")</f>
        <v>0</v>
      </c>
      <c r="KG12">
        <f ca="1">IFERROR(IF(N(ISNUMBER(KG$2)*$AN12)&gt;0,MIN($D$6,
SUMPRODUCT(N(OFFSET(AlleInstrumente!$C$1,KG$3,0,KG$4,1)=$AN12))
),0),"")</f>
        <v>0</v>
      </c>
      <c r="KH12">
        <f ca="1">IFERROR(IF(N(ISNUMBER(KH$2)*$AN12)&gt;0,MIN($D$6,
SUMPRODUCT(N(OFFSET(AlleInstrumente!$C$1,KH$3,0,KH$4,1)=$AN12))
),0),"")</f>
        <v>0</v>
      </c>
      <c r="KI12">
        <f ca="1">IFERROR(IF(N(ISNUMBER(KI$2)*$AN12)&gt;0,MIN($D$6,
SUMPRODUCT(N(OFFSET(AlleInstrumente!$C$1,KI$3,0,KI$4,1)=$AN12))
),0),"")</f>
        <v>0</v>
      </c>
      <c r="KJ12">
        <f ca="1">IFERROR(IF(N(ISNUMBER(KJ$2)*$AN12)&gt;0,MIN($D$6,
SUMPRODUCT(N(OFFSET(AlleInstrumente!$C$1,KJ$3,0,KJ$4,1)=$AN12))
),0),"")</f>
        <v>0</v>
      </c>
      <c r="KK12">
        <f ca="1">IFERROR(IF(N(ISNUMBER(KK$2)*$AN12)&gt;0,MIN($D$6,
SUMPRODUCT(N(OFFSET(AlleInstrumente!$C$1,KK$3,0,KK$4,1)=$AN12))
),0),"")</f>
        <v>0</v>
      </c>
      <c r="KL12">
        <f ca="1">IFERROR(IF(N(ISNUMBER(KL$2)*$AN12)&gt;0,MIN($D$6,
SUMPRODUCT(N(OFFSET(AlleInstrumente!$C$1,KL$3,0,KL$4,1)=$AN12))
),0),"")</f>
        <v>0</v>
      </c>
      <c r="KM12">
        <f ca="1">IFERROR(IF(N(ISNUMBER(KM$2)*$AN12)&gt;0,MIN($D$6,
SUMPRODUCT(N(OFFSET(AlleInstrumente!$C$1,KM$3,0,KM$4,1)=$AN12))
),0),"")</f>
        <v>0</v>
      </c>
      <c r="KN12">
        <f ca="1">IFERROR(IF(N(ISNUMBER(KN$2)*$AN12)&gt;0,MIN($D$6,
SUMPRODUCT(N(OFFSET(AlleInstrumente!$C$1,KN$3,0,KN$4,1)=$AN12))
),0),"")</f>
        <v>0</v>
      </c>
      <c r="KO12">
        <f ca="1">IFERROR(IF(N(ISNUMBER(KO$2)*$AN12)&gt;0,MIN($D$6,
SUMPRODUCT(N(OFFSET(AlleInstrumente!$C$1,KO$3,0,KO$4,1)=$AN12))
),0),"")</f>
        <v>0</v>
      </c>
      <c r="KP12">
        <f ca="1">IFERROR(IF(N(ISNUMBER(KP$2)*$AN12)&gt;0,MIN($D$6,
SUMPRODUCT(N(OFFSET(AlleInstrumente!$C$1,KP$3,0,KP$4,1)=$AN12))
),0),"")</f>
        <v>0</v>
      </c>
      <c r="KQ12">
        <f ca="1">IFERROR(IF(N(ISNUMBER(KQ$2)*$AN12)&gt;0,MIN($D$6,
SUMPRODUCT(N(OFFSET(AlleInstrumente!$C$1,KQ$3,0,KQ$4,1)=$AN12))
),0),"")</f>
        <v>0</v>
      </c>
      <c r="KR12">
        <f ca="1">IFERROR(IF(N(ISNUMBER(KR$2)*$AN12)&gt;0,MIN($D$6,
SUMPRODUCT(N(OFFSET(AlleInstrumente!$C$1,KR$3,0,KR$4,1)=$AN12))
),0),"")</f>
        <v>0</v>
      </c>
      <c r="KS12">
        <f ca="1">IFERROR(IF(N(ISNUMBER(KS$2)*$AN12)&gt;0,MIN($D$6,
SUMPRODUCT(N(OFFSET(AlleInstrumente!$C$1,KS$3,0,KS$4,1)=$AN12))
),0),"")</f>
        <v>0</v>
      </c>
      <c r="KT12">
        <f ca="1">IFERROR(IF(N(ISNUMBER(KT$2)*$AN12)&gt;0,MIN($D$6,
SUMPRODUCT(N(OFFSET(AlleInstrumente!$C$1,KT$3,0,KT$4,1)=$AN12))
),0),"")</f>
        <v>0</v>
      </c>
      <c r="KU12">
        <f ca="1">IFERROR(IF(N(ISNUMBER(KU$2)*$AN12)&gt;0,MIN($D$6,
SUMPRODUCT(N(OFFSET(AlleInstrumente!$C$1,KU$3,0,KU$4,1)=$AN12))
),0),"")</f>
        <v>0</v>
      </c>
      <c r="KV12">
        <f ca="1">IFERROR(IF(N(ISNUMBER(KV$2)*$AN12)&gt;0,MIN($D$6,
SUMPRODUCT(N(OFFSET(AlleInstrumente!$C$1,KV$3,0,KV$4,1)=$AN12))
),0),"")</f>
        <v>0</v>
      </c>
      <c r="KW12">
        <f ca="1">IFERROR(IF(N(ISNUMBER(KW$2)*$AN12)&gt;0,MIN($D$6,
SUMPRODUCT(N(OFFSET(AlleInstrumente!$C$1,KW$3,0,KW$4,1)=$AN12))
),0),"")</f>
        <v>0</v>
      </c>
      <c r="KX12">
        <f ca="1">IFERROR(IF(N(ISNUMBER(KX$2)*$AN12)&gt;0,MIN($D$6,
SUMPRODUCT(N(OFFSET(AlleInstrumente!$C$1,KX$3,0,KX$4,1)=$AN12))
),0),"")</f>
        <v>0</v>
      </c>
      <c r="KY12">
        <f ca="1">IFERROR(IF(N(ISNUMBER(KY$2)*$AN12)&gt;0,MIN($D$6,
SUMPRODUCT(N(OFFSET(AlleInstrumente!$C$1,KY$3,0,KY$4,1)=$AN12))
),0),"")</f>
        <v>0</v>
      </c>
      <c r="KZ12">
        <f ca="1">IFERROR(IF(N(ISNUMBER(KZ$2)*$AN12)&gt;0,MIN($D$6,
SUMPRODUCT(N(OFFSET(AlleInstrumente!$C$1,KZ$3,0,KZ$4,1)=$AN12))
),0),"")</f>
        <v>0</v>
      </c>
      <c r="LA12">
        <f ca="1">IFERROR(IF(N(ISNUMBER(LA$2)*$AN12)&gt;0,MIN($D$6,
SUMPRODUCT(N(OFFSET(AlleInstrumente!$C$1,LA$3,0,LA$4,1)=$AN12))
),0),"")</f>
        <v>0</v>
      </c>
      <c r="LB12">
        <f ca="1">IFERROR(IF(N(ISNUMBER(LB$2)*$AN12)&gt;0,MIN($D$6,
SUMPRODUCT(N(OFFSET(AlleInstrumente!$C$1,LB$3,0,LB$4,1)=$AN12))
),0),"")</f>
        <v>0</v>
      </c>
      <c r="LC12">
        <f ca="1">IFERROR(IF(N(ISNUMBER(LC$2)*$AN12)&gt;0,MIN($D$6,
SUMPRODUCT(N(OFFSET(AlleInstrumente!$C$1,LC$3,0,LC$4,1)=$AN12))
),0),"")</f>
        <v>0</v>
      </c>
      <c r="LD12">
        <f ca="1">IFERROR(IF(N(ISNUMBER(LD$2)*$AN12)&gt;0,MIN($D$6,
SUMPRODUCT(N(OFFSET(AlleInstrumente!$C$1,LD$3,0,LD$4,1)=$AN12))
),0),"")</f>
        <v>0</v>
      </c>
      <c r="LE12">
        <f ca="1">IFERROR(IF(N(ISNUMBER(LE$2)*$AN12)&gt;0,MIN($D$6,
SUMPRODUCT(N(OFFSET(AlleInstrumente!$C$1,LE$3,0,LE$4,1)=$AN12))
),0),"")</f>
        <v>0</v>
      </c>
      <c r="LF12">
        <f ca="1">IFERROR(IF(N(ISNUMBER(LF$2)*$AN12)&gt;0,MIN($D$6,
SUMPRODUCT(N(OFFSET(AlleInstrumente!$C$1,LF$3,0,LF$4,1)=$AN12))
),0),"")</f>
        <v>0</v>
      </c>
      <c r="LG12">
        <f ca="1">IFERROR(IF(N(ISNUMBER(LG$2)*$AN12)&gt;0,MIN($D$6,
SUMPRODUCT(N(OFFSET(AlleInstrumente!$C$1,LG$3,0,LG$4,1)=$AN12))
),0),"")</f>
        <v>0</v>
      </c>
      <c r="LH12">
        <f ca="1">IFERROR(IF(N(ISNUMBER(LH$2)*$AN12)&gt;0,MIN($D$6,
SUMPRODUCT(N(OFFSET(AlleInstrumente!$C$1,LH$3,0,LH$4,1)=$AN12))
),0),"")</f>
        <v>0</v>
      </c>
      <c r="LI12">
        <f ca="1">IFERROR(IF(N(ISNUMBER(LI$2)*$AN12)&gt;0,MIN($D$6,
SUMPRODUCT(N(OFFSET(AlleInstrumente!$C$1,LI$3,0,LI$4,1)=$AN12))
),0),"")</f>
        <v>0</v>
      </c>
      <c r="LJ12">
        <f ca="1">IFERROR(IF(N(ISNUMBER(LJ$2)*$AN12)&gt;0,MIN($D$6,
SUMPRODUCT(N(OFFSET(AlleInstrumente!$C$1,LJ$3,0,LJ$4,1)=$AN12))
),0),"")</f>
        <v>0</v>
      </c>
      <c r="LK12">
        <f ca="1">IFERROR(IF(N(ISNUMBER(LK$2)*$AN12)&gt;0,MIN($D$6,
SUMPRODUCT(N(OFFSET(AlleInstrumente!$C$1,LK$3,0,LK$4,1)=$AN12))
),0),"")</f>
        <v>0</v>
      </c>
      <c r="LL12">
        <f ca="1">IFERROR(IF(N(ISNUMBER(LL$2)*$AN12)&gt;0,MIN($D$6,
SUMPRODUCT(N(OFFSET(AlleInstrumente!$C$1,LL$3,0,LL$4,1)=$AN12))
),0),"")</f>
        <v>0</v>
      </c>
      <c r="LM12">
        <f ca="1">IFERROR(IF(N(ISNUMBER(LM$2)*$AN12)&gt;0,MIN($D$6,
SUMPRODUCT(N(OFFSET(AlleInstrumente!$C$1,LM$3,0,LM$4,1)=$AN12))
),0),"")</f>
        <v>0</v>
      </c>
      <c r="LN12">
        <f ca="1">IFERROR(IF(N(ISNUMBER(LN$2)*$AN12)&gt;0,MIN($D$6,
SUMPRODUCT(N(OFFSET(AlleInstrumente!$C$1,LN$3,0,LN$4,1)=$AN12))
),0),"")</f>
        <v>0</v>
      </c>
      <c r="LO12">
        <f ca="1">IFERROR(IF(N(ISNUMBER(LO$2)*$AN12)&gt;0,MIN($D$6,
SUMPRODUCT(N(OFFSET(AlleInstrumente!$C$1,LO$3,0,LO$4,1)=$AN12))
),0),"")</f>
        <v>0</v>
      </c>
      <c r="LP12">
        <f ca="1">IFERROR(IF(N(ISNUMBER(LP$2)*$AN12)&gt;0,MIN($D$6,
SUMPRODUCT(N(OFFSET(AlleInstrumente!$C$1,LP$3,0,LP$4,1)=$AN12))
),0),"")</f>
        <v>0</v>
      </c>
      <c r="LQ12">
        <f ca="1">IFERROR(IF(N(ISNUMBER(LQ$2)*$AN12)&gt;0,MIN($D$6,
SUMPRODUCT(N(OFFSET(AlleInstrumente!$C$1,LQ$3,0,LQ$4,1)=$AN12))
),0),"")</f>
        <v>0</v>
      </c>
      <c r="LR12">
        <f ca="1">IFERROR(IF(N(ISNUMBER(LR$2)*$AN12)&gt;0,MIN($D$6,
SUMPRODUCT(N(OFFSET(AlleInstrumente!$C$1,LR$3,0,LR$4,1)=$AN12))
),0),"")</f>
        <v>0</v>
      </c>
      <c r="LS12">
        <f ca="1">IFERROR(IF(N(ISNUMBER(LS$2)*$AN12)&gt;0,MIN($D$6,
SUMPRODUCT(N(OFFSET(AlleInstrumente!$C$1,LS$3,0,LS$4,1)=$AN12))
),0),"")</f>
        <v>0</v>
      </c>
      <c r="LT12">
        <f ca="1">IFERROR(IF(N(ISNUMBER(LT$2)*$AN12)&gt;0,MIN($D$6,
SUMPRODUCT(N(OFFSET(AlleInstrumente!$C$1,LT$3,0,LT$4,1)=$AN12))
),0),"")</f>
        <v>0</v>
      </c>
      <c r="LU12">
        <f ca="1">IFERROR(IF(N(ISNUMBER(LU$2)*$AN12)&gt;0,MIN($D$6,
SUMPRODUCT(N(OFFSET(AlleInstrumente!$C$1,LU$3,0,LU$4,1)=$AN12))
),0),"")</f>
        <v>0</v>
      </c>
      <c r="LV12">
        <f ca="1">IFERROR(IF(N(ISNUMBER(LV$2)*$AN12)&gt;0,MIN($D$6,
SUMPRODUCT(N(OFFSET(AlleInstrumente!$C$1,LV$3,0,LV$4,1)=$AN12))
),0),"")</f>
        <v>0</v>
      </c>
      <c r="LW12">
        <f ca="1">IFERROR(IF(N(ISNUMBER(LW$2)*$AN12)&gt;0,MIN($D$6,
SUMPRODUCT(N(OFFSET(AlleInstrumente!$C$1,LW$3,0,LW$4,1)=$AN12))
),0),"")</f>
        <v>0</v>
      </c>
      <c r="LX12">
        <f ca="1">IFERROR(IF(N(ISNUMBER(LX$2)*$AN12)&gt;0,MIN($D$6,
SUMPRODUCT(N(OFFSET(AlleInstrumente!$C$1,LX$3,0,LX$4,1)=$AN12))
),0),"")</f>
        <v>0</v>
      </c>
      <c r="LY12">
        <f ca="1">IFERROR(IF(N(ISNUMBER(LY$2)*$AN12)&gt;0,MIN($D$6,
SUMPRODUCT(N(OFFSET(AlleInstrumente!$C$1,LY$3,0,LY$4,1)=$AN12))
),0),"")</f>
        <v>0</v>
      </c>
      <c r="LZ12">
        <f ca="1">IFERROR(IF(N(ISNUMBER(LZ$2)*$AN12)&gt;0,MIN($D$6,
SUMPRODUCT(N(OFFSET(AlleInstrumente!$C$1,LZ$3,0,LZ$4,1)=$AN12))
),0),"")</f>
        <v>0</v>
      </c>
      <c r="MA12">
        <f ca="1">IFERROR(IF(N(ISNUMBER(MA$2)*$AN12)&gt;0,MIN($D$6,
SUMPRODUCT(N(OFFSET(AlleInstrumente!$C$1,MA$3,0,MA$4,1)=$AN12))
),0),"")</f>
        <v>0</v>
      </c>
      <c r="MB12">
        <f ca="1">IFERROR(IF(N(ISNUMBER(MB$2)*$AN12)&gt;0,MIN($D$6,
SUMPRODUCT(N(OFFSET(AlleInstrumente!$C$1,MB$3,0,MB$4,1)=$AN12))
),0),"")</f>
        <v>0</v>
      </c>
      <c r="MC12">
        <f ca="1">IFERROR(IF(N(ISNUMBER(MC$2)*$AN12)&gt;0,MIN($D$6,
SUMPRODUCT(N(OFFSET(AlleInstrumente!$C$1,MC$3,0,MC$4,1)=$AN12))
),0),"")</f>
        <v>0</v>
      </c>
      <c r="MD12">
        <f ca="1">IFERROR(IF(N(ISNUMBER(MD$2)*$AN12)&gt;0,MIN($D$6,
SUMPRODUCT(N(OFFSET(AlleInstrumente!$C$1,MD$3,0,MD$4,1)=$AN12))
),0),"")</f>
        <v>0</v>
      </c>
      <c r="ME12">
        <f ca="1">IFERROR(IF(N(ISNUMBER(ME$2)*$AN12)&gt;0,MIN($D$6,
SUMPRODUCT(N(OFFSET(AlleInstrumente!$C$1,ME$3,0,ME$4,1)=$AN12))
),0),"")</f>
        <v>0</v>
      </c>
      <c r="MF12">
        <f ca="1">IFERROR(IF(N(ISNUMBER(MF$2)*$AN12)&gt;0,MIN($D$6,
SUMPRODUCT(N(OFFSET(AlleInstrumente!$C$1,MF$3,0,MF$4,1)=$AN12))
),0),"")</f>
        <v>0</v>
      </c>
    </row>
    <row r="13" spans="1:344" x14ac:dyDescent="0.25">
      <c r="A13">
        <f ca="1">IF(A9&gt;0,DSUM($AO$5:$AQ$105,$AQ$5,$B12:$C13),0)</f>
        <v>0</v>
      </c>
      <c r="B13" s="43">
        <v>3</v>
      </c>
      <c r="C13">
        <f ca="1">N(DSUM($AO$5:$AR$105,$C$9,$B12:$B13)&gt;0)</f>
        <v>0</v>
      </c>
      <c r="D13">
        <f ca="1">DSUM($AO$5:$AR$105,$AP$5,$B12:$C13)</f>
        <v>22</v>
      </c>
      <c r="G13">
        <f t="shared" ca="1" si="25"/>
        <v>3</v>
      </c>
      <c r="H13">
        <f t="shared" ca="1" si="45"/>
        <v>7</v>
      </c>
      <c r="I13">
        <f t="shared" ca="1" si="26"/>
        <v>44</v>
      </c>
      <c r="J13" t="str">
        <f t="shared" ca="1" si="27"/>
        <v>Eigenverantwortliches Arbeiten</v>
      </c>
      <c r="K13">
        <f t="shared" ca="1" si="28"/>
        <v>4</v>
      </c>
      <c r="L13">
        <f t="array" aca="1" ref="L13" ca="1">IF(ISNUMBER(L12),IF(ISNUMBER($K12),$L12,IF($L12&gt;$L$2,MAX(IF(OFFSET($S$6,0,0,_Instrument_count,1)&lt;$L12,OFFSET($S$6,0,0,_Instrument_count,1),$L$2)),"")),"")</f>
        <v>0.55000000000000004</v>
      </c>
      <c r="N13" t="str">
        <f t="shared" ca="1" si="46"/>
        <v/>
      </c>
      <c r="P13" s="40">
        <f t="shared" ca="1" si="29"/>
        <v>14</v>
      </c>
      <c r="Q13" s="40" t="str">
        <f t="shared" ca="1" si="30"/>
        <v>Externe Mitarbeiterrekrutierung</v>
      </c>
      <c r="R13">
        <f t="shared" ca="1" si="31"/>
        <v>132</v>
      </c>
      <c r="S13">
        <f t="shared" ca="1" si="47"/>
        <v>0.34545454545454546</v>
      </c>
      <c r="T13">
        <f t="shared" ca="1" si="32"/>
        <v>1</v>
      </c>
      <c r="U13" t="b">
        <f t="shared" ca="1" si="48"/>
        <v>0</v>
      </c>
      <c r="V13" t="b">
        <f t="shared" ca="1" si="33"/>
        <v>0</v>
      </c>
      <c r="X13" t="b">
        <f t="shared" ca="1" si="34"/>
        <v>1</v>
      </c>
      <c r="Y13" s="76">
        <f t="shared" ca="1" si="35"/>
        <v>0.2</v>
      </c>
      <c r="AA13" t="b">
        <f t="shared" ca="1" si="36"/>
        <v>1</v>
      </c>
      <c r="AB13" s="76">
        <f t="shared" ca="1" si="37"/>
        <v>0.63636363636363635</v>
      </c>
      <c r="AD13" t="b">
        <f t="shared" ca="1" si="38"/>
        <v>1</v>
      </c>
      <c r="AE13" s="76">
        <f t="shared" ca="1" si="39"/>
        <v>1</v>
      </c>
      <c r="AG13" t="b">
        <f t="shared" ca="1" si="40"/>
        <v>0</v>
      </c>
      <c r="AH13" s="76">
        <f t="shared" ca="1" si="41"/>
        <v>1</v>
      </c>
      <c r="AI13" s="76"/>
      <c r="AJ13" t="b">
        <f t="shared" ca="1" si="49"/>
        <v>1</v>
      </c>
      <c r="AK13" s="76">
        <f t="shared" ca="1" si="50"/>
        <v>1</v>
      </c>
      <c r="AM13" t="str">
        <f ca="1">IF(ISNUMBER(Index!$K12),Index!$N12,"")</f>
        <v>Kommunikation</v>
      </c>
      <c r="AN13">
        <f ca="1">IF(ISNUMBER(Index!$K12),Index!$K12,"")</f>
        <v>31</v>
      </c>
      <c r="AO13">
        <f ca="1">IF(ISNUMBER(AN13),Index!$M12,"")</f>
        <v>2</v>
      </c>
      <c r="AP13">
        <f t="shared" ca="1" si="42"/>
        <v>0</v>
      </c>
      <c r="AQ13">
        <f t="shared" ca="1" si="43"/>
        <v>0</v>
      </c>
      <c r="AR13">
        <f t="shared" ca="1" si="44"/>
        <v>0</v>
      </c>
      <c r="AS13">
        <f ca="1">IFERROR(IF(N(ISNUMBER(AS$2)*$AN13)&gt;0,MIN($D$6,
SUMPRODUCT(N(OFFSET(AlleInstrumente!$C$1,AS$3,0,AS$4,1)=$AN13))
),0),"")</f>
        <v>0</v>
      </c>
      <c r="AT13">
        <f ca="1">IFERROR(IF(N(ISNUMBER(AT$2)*$AN13)&gt;0,MIN($D$6,
SUMPRODUCT(N(OFFSET(AlleInstrumente!$C$1,AT$3,0,AT$4,1)=$AN13))
),0),"")</f>
        <v>0</v>
      </c>
      <c r="AU13">
        <f ca="1">IFERROR(IF(N(ISNUMBER(AU$2)*$AN13)&gt;0,MIN($D$6,
SUMPRODUCT(N(OFFSET(AlleInstrumente!$C$1,AU$3,0,AU$4,1)=$AN13))
),0),"")</f>
        <v>0</v>
      </c>
      <c r="AV13">
        <f ca="1">IFERROR(IF(N(ISNUMBER(AV$2)*$AN13)&gt;0,MIN($D$6,
SUMPRODUCT(N(OFFSET(AlleInstrumente!$C$1,AV$3,0,AV$4,1)=$AN13))
),0),"")</f>
        <v>0</v>
      </c>
      <c r="AW13">
        <f ca="1">IFERROR(IF(N(ISNUMBER(AW$2)*$AN13)&gt;0,MIN($D$6,
SUMPRODUCT(N(OFFSET(AlleInstrumente!$C$1,AW$3,0,AW$4,1)=$AN13))
),0),"")</f>
        <v>0</v>
      </c>
      <c r="AX13">
        <f ca="1">IFERROR(IF(N(ISNUMBER(AX$2)*$AN13)&gt;0,MIN($D$6,
SUMPRODUCT(N(OFFSET(AlleInstrumente!$C$1,AX$3,0,AX$4,1)=$AN13))
),0),"")</f>
        <v>0</v>
      </c>
      <c r="AY13">
        <f ca="1">IFERROR(IF(N(ISNUMBER(AY$2)*$AN13)&gt;0,MIN($D$6,
SUMPRODUCT(N(OFFSET(AlleInstrumente!$C$1,AY$3,0,AY$4,1)=$AN13))
),0),"")</f>
        <v>0</v>
      </c>
      <c r="AZ13">
        <f ca="1">IFERROR(IF(N(ISNUMBER(AZ$2)*$AN13)&gt;0,MIN($D$6,
SUMPRODUCT(N(OFFSET(AlleInstrumente!$C$1,AZ$3,0,AZ$4,1)=$AN13))
),0),"")</f>
        <v>0</v>
      </c>
      <c r="BA13">
        <f ca="1">IFERROR(IF(N(ISNUMBER(BA$2)*$AN13)&gt;0,MIN($D$6,
SUMPRODUCT(N(OFFSET(AlleInstrumente!$C$1,BA$3,0,BA$4,1)=$AN13))
),0),"")</f>
        <v>0</v>
      </c>
      <c r="BB13">
        <f ca="1">IFERROR(IF(N(ISNUMBER(BB$2)*$AN13)&gt;0,MIN($D$6,
SUMPRODUCT(N(OFFSET(AlleInstrumente!$C$1,BB$3,0,BB$4,1)=$AN13))
),0),"")</f>
        <v>0</v>
      </c>
      <c r="BC13">
        <f ca="1">IFERROR(IF(N(ISNUMBER(BC$2)*$AN13)&gt;0,MIN($D$6,
SUMPRODUCT(N(OFFSET(AlleInstrumente!$C$1,BC$3,0,BC$4,1)=$AN13))
),0),"")</f>
        <v>0</v>
      </c>
      <c r="BD13">
        <f ca="1">IFERROR(IF(N(ISNUMBER(BD$2)*$AN13)&gt;0,MIN($D$6,
SUMPRODUCT(N(OFFSET(AlleInstrumente!$C$1,BD$3,0,BD$4,1)=$AN13))
),0),"")</f>
        <v>0</v>
      </c>
      <c r="BE13">
        <f ca="1">IFERROR(IF(N(ISNUMBER(BE$2)*$AN13)&gt;0,MIN($D$6,
SUMPRODUCT(N(OFFSET(AlleInstrumente!$C$1,BE$3,0,BE$4,1)=$AN13))
),0),"")</f>
        <v>0</v>
      </c>
      <c r="BF13">
        <f ca="1">IFERROR(IF(N(ISNUMBER(BF$2)*$AN13)&gt;0,MIN($D$6,
SUMPRODUCT(N(OFFSET(AlleInstrumente!$C$1,BF$3,0,BF$4,1)=$AN13))
),0),"")</f>
        <v>0</v>
      </c>
      <c r="BG13">
        <f ca="1">IFERROR(IF(N(ISNUMBER(BG$2)*$AN13)&gt;0,MIN($D$6,
SUMPRODUCT(N(OFFSET(AlleInstrumente!$C$1,BG$3,0,BG$4,1)=$AN13))
),0),"")</f>
        <v>0</v>
      </c>
      <c r="BH13">
        <f ca="1">IFERROR(IF(N(ISNUMBER(BH$2)*$AN13)&gt;0,MIN($D$6,
SUMPRODUCT(N(OFFSET(AlleInstrumente!$C$1,BH$3,0,BH$4,1)=$AN13))
),0),"")</f>
        <v>0</v>
      </c>
      <c r="BI13">
        <f ca="1">IFERROR(IF(N(ISNUMBER(BI$2)*$AN13)&gt;0,MIN($D$6,
SUMPRODUCT(N(OFFSET(AlleInstrumente!$C$1,BI$3,0,BI$4,1)=$AN13))
),0),"")</f>
        <v>0</v>
      </c>
      <c r="BJ13">
        <f ca="1">IFERROR(IF(N(ISNUMBER(BJ$2)*$AN13)&gt;0,MIN($D$6,
SUMPRODUCT(N(OFFSET(AlleInstrumente!$C$1,BJ$3,0,BJ$4,1)=$AN13))
),0),"")</f>
        <v>0</v>
      </c>
      <c r="BK13">
        <f ca="1">IFERROR(IF(N(ISNUMBER(BK$2)*$AN13)&gt;0,MIN($D$6,
SUMPRODUCT(N(OFFSET(AlleInstrumente!$C$1,BK$3,0,BK$4,1)=$AN13))
),0),"")</f>
        <v>0</v>
      </c>
      <c r="BL13">
        <f ca="1">IFERROR(IF(N(ISNUMBER(BL$2)*$AN13)&gt;0,MIN($D$6,
SUMPRODUCT(N(OFFSET(AlleInstrumente!$C$1,BL$3,0,BL$4,1)=$AN13))
),0),"")</f>
        <v>0</v>
      </c>
      <c r="BM13">
        <f ca="1">IFERROR(IF(N(ISNUMBER(BM$2)*$AN13)&gt;0,MIN($D$6,
SUMPRODUCT(N(OFFSET(AlleInstrumente!$C$1,BM$3,0,BM$4,1)=$AN13))
),0),"")</f>
        <v>0</v>
      </c>
      <c r="BN13">
        <f ca="1">IFERROR(IF(N(ISNUMBER(BN$2)*$AN13)&gt;0,MIN($D$6,
SUMPRODUCT(N(OFFSET(AlleInstrumente!$C$1,BN$3,0,BN$4,1)=$AN13))
),0),"")</f>
        <v>0</v>
      </c>
      <c r="BO13">
        <f ca="1">IFERROR(IF(N(ISNUMBER(BO$2)*$AN13)&gt;0,MIN($D$6,
SUMPRODUCT(N(OFFSET(AlleInstrumente!$C$1,BO$3,0,BO$4,1)=$AN13))
),0),"")</f>
        <v>0</v>
      </c>
      <c r="BP13">
        <f ca="1">IFERROR(IF(N(ISNUMBER(BP$2)*$AN13)&gt;0,MIN($D$6,
SUMPRODUCT(N(OFFSET(AlleInstrumente!$C$1,BP$3,0,BP$4,1)=$AN13))
),0),"")</f>
        <v>0</v>
      </c>
      <c r="BQ13">
        <f ca="1">IFERROR(IF(N(ISNUMBER(BQ$2)*$AN13)&gt;0,MIN($D$6,
SUMPRODUCT(N(OFFSET(AlleInstrumente!$C$1,BQ$3,0,BQ$4,1)=$AN13))
),0),"")</f>
        <v>0</v>
      </c>
      <c r="BR13">
        <f ca="1">IFERROR(IF(N(ISNUMBER(BR$2)*$AN13)&gt;0,MIN($D$6,
SUMPRODUCT(N(OFFSET(AlleInstrumente!$C$1,BR$3,0,BR$4,1)=$AN13))
),0),"")</f>
        <v>0</v>
      </c>
      <c r="BS13">
        <f ca="1">IFERROR(IF(N(ISNUMBER(BS$2)*$AN13)&gt;0,MIN($D$6,
SUMPRODUCT(N(OFFSET(AlleInstrumente!$C$1,BS$3,0,BS$4,1)=$AN13))
),0),"")</f>
        <v>0</v>
      </c>
      <c r="BT13">
        <f ca="1">IFERROR(IF(N(ISNUMBER(BT$2)*$AN13)&gt;0,MIN($D$6,
SUMPRODUCT(N(OFFSET(AlleInstrumente!$C$1,BT$3,0,BT$4,1)=$AN13))
),0),"")</f>
        <v>0</v>
      </c>
      <c r="BU13">
        <f ca="1">IFERROR(IF(N(ISNUMBER(BU$2)*$AN13)&gt;0,MIN($D$6,
SUMPRODUCT(N(OFFSET(AlleInstrumente!$C$1,BU$3,0,BU$4,1)=$AN13))
),0),"")</f>
        <v>0</v>
      </c>
      <c r="BV13">
        <f ca="1">IFERROR(IF(N(ISNUMBER(BV$2)*$AN13)&gt;0,MIN($D$6,
SUMPRODUCT(N(OFFSET(AlleInstrumente!$C$1,BV$3,0,BV$4,1)=$AN13))
),0),"")</f>
        <v>0</v>
      </c>
      <c r="BW13">
        <f ca="1">IFERROR(IF(N(ISNUMBER(BW$2)*$AN13)&gt;0,MIN($D$6,
SUMPRODUCT(N(OFFSET(AlleInstrumente!$C$1,BW$3,0,BW$4,1)=$AN13))
),0),"")</f>
        <v>0</v>
      </c>
      <c r="BX13">
        <f ca="1">IFERROR(IF(N(ISNUMBER(BX$2)*$AN13)&gt;0,MIN($D$6,
SUMPRODUCT(N(OFFSET(AlleInstrumente!$C$1,BX$3,0,BX$4,1)=$AN13))
),0),"")</f>
        <v>0</v>
      </c>
      <c r="BY13">
        <f ca="1">IFERROR(IF(N(ISNUMBER(BY$2)*$AN13)&gt;0,MIN($D$6,
SUMPRODUCT(N(OFFSET(AlleInstrumente!$C$1,BY$3,0,BY$4,1)=$AN13))
),0),"")</f>
        <v>0</v>
      </c>
      <c r="BZ13">
        <f ca="1">IFERROR(IF(N(ISNUMBER(BZ$2)*$AN13)&gt;0,MIN($D$6,
SUMPRODUCT(N(OFFSET(AlleInstrumente!$C$1,BZ$3,0,BZ$4,1)=$AN13))
),0),"")</f>
        <v>0</v>
      </c>
      <c r="CA13">
        <f ca="1">IFERROR(IF(N(ISNUMBER(CA$2)*$AN13)&gt;0,MIN($D$6,
SUMPRODUCT(N(OFFSET(AlleInstrumente!$C$1,CA$3,0,CA$4,1)=$AN13))
),0),"")</f>
        <v>0</v>
      </c>
      <c r="CB13">
        <f ca="1">IFERROR(IF(N(ISNUMBER(CB$2)*$AN13)&gt;0,MIN($D$6,
SUMPRODUCT(N(OFFSET(AlleInstrumente!$C$1,CB$3,0,CB$4,1)=$AN13))
),0),"")</f>
        <v>0</v>
      </c>
      <c r="CC13">
        <f ca="1">IFERROR(IF(N(ISNUMBER(CC$2)*$AN13)&gt;0,MIN($D$6,
SUMPRODUCT(N(OFFSET(AlleInstrumente!$C$1,CC$3,0,CC$4,1)=$AN13))
),0),"")</f>
        <v>0</v>
      </c>
      <c r="CD13">
        <f ca="1">IFERROR(IF(N(ISNUMBER(CD$2)*$AN13)&gt;0,MIN($D$6,
SUMPRODUCT(N(OFFSET(AlleInstrumente!$C$1,CD$3,0,CD$4,1)=$AN13))
),0),"")</f>
        <v>0</v>
      </c>
      <c r="CE13">
        <f ca="1">IFERROR(IF(N(ISNUMBER(CE$2)*$AN13)&gt;0,MIN($D$6,
SUMPRODUCT(N(OFFSET(AlleInstrumente!$C$1,CE$3,0,CE$4,1)=$AN13))
),0),"")</f>
        <v>0</v>
      </c>
      <c r="CF13">
        <f ca="1">IFERROR(IF(N(ISNUMBER(CF$2)*$AN13)&gt;0,MIN($D$6,
SUMPRODUCT(N(OFFSET(AlleInstrumente!$C$1,CF$3,0,CF$4,1)=$AN13))
),0),"")</f>
        <v>0</v>
      </c>
      <c r="CG13">
        <f ca="1">IFERROR(IF(N(ISNUMBER(CG$2)*$AN13)&gt;0,MIN($D$6,
SUMPRODUCT(N(OFFSET(AlleInstrumente!$C$1,CG$3,0,CG$4,1)=$AN13))
),0),"")</f>
        <v>0</v>
      </c>
      <c r="CH13">
        <f ca="1">IFERROR(IF(N(ISNUMBER(CH$2)*$AN13)&gt;0,MIN($D$6,
SUMPRODUCT(N(OFFSET(AlleInstrumente!$C$1,CH$3,0,CH$4,1)=$AN13))
),0),"")</f>
        <v>0</v>
      </c>
      <c r="CI13">
        <f ca="1">IFERROR(IF(N(ISNUMBER(CI$2)*$AN13)&gt;0,MIN($D$6,
SUMPRODUCT(N(OFFSET(AlleInstrumente!$C$1,CI$3,0,CI$4,1)=$AN13))
),0),"")</f>
        <v>0</v>
      </c>
      <c r="CJ13">
        <f ca="1">IFERROR(IF(N(ISNUMBER(CJ$2)*$AN13)&gt;0,MIN($D$6,
SUMPRODUCT(N(OFFSET(AlleInstrumente!$C$1,CJ$3,0,CJ$4,1)=$AN13))
),0),"")</f>
        <v>0</v>
      </c>
      <c r="CK13">
        <f ca="1">IFERROR(IF(N(ISNUMBER(CK$2)*$AN13)&gt;0,MIN($D$6,
SUMPRODUCT(N(OFFSET(AlleInstrumente!$C$1,CK$3,0,CK$4,1)=$AN13))
),0),"")</f>
        <v>0</v>
      </c>
      <c r="CL13">
        <f ca="1">IFERROR(IF(N(ISNUMBER(CL$2)*$AN13)&gt;0,MIN($D$6,
SUMPRODUCT(N(OFFSET(AlleInstrumente!$C$1,CL$3,0,CL$4,1)=$AN13))
),0),"")</f>
        <v>0</v>
      </c>
      <c r="CM13">
        <f ca="1">IFERROR(IF(N(ISNUMBER(CM$2)*$AN13)&gt;0,MIN($D$6,
SUMPRODUCT(N(OFFSET(AlleInstrumente!$C$1,CM$3,0,CM$4,1)=$AN13))
),0),"")</f>
        <v>0</v>
      </c>
      <c r="CN13">
        <f ca="1">IFERROR(IF(N(ISNUMBER(CN$2)*$AN13)&gt;0,MIN($D$6,
SUMPRODUCT(N(OFFSET(AlleInstrumente!$C$1,CN$3,0,CN$4,1)=$AN13))
),0),"")</f>
        <v>0</v>
      </c>
      <c r="CO13">
        <f ca="1">IFERROR(IF(N(ISNUMBER(CO$2)*$AN13)&gt;0,MIN($D$6,
SUMPRODUCT(N(OFFSET(AlleInstrumente!$C$1,CO$3,0,CO$4,1)=$AN13))
),0),"")</f>
        <v>0</v>
      </c>
      <c r="CP13">
        <f ca="1">IFERROR(IF(N(ISNUMBER(CP$2)*$AN13)&gt;0,MIN($D$6,
SUMPRODUCT(N(OFFSET(AlleInstrumente!$C$1,CP$3,0,CP$4,1)=$AN13))
),0),"")</f>
        <v>0</v>
      </c>
      <c r="CQ13">
        <f ca="1">IFERROR(IF(N(ISNUMBER(CQ$2)*$AN13)&gt;0,MIN($D$6,
SUMPRODUCT(N(OFFSET(AlleInstrumente!$C$1,CQ$3,0,CQ$4,1)=$AN13))
),0),"")</f>
        <v>0</v>
      </c>
      <c r="CR13">
        <f ca="1">IFERROR(IF(N(ISNUMBER(CR$2)*$AN13)&gt;0,MIN($D$6,
SUMPRODUCT(N(OFFSET(AlleInstrumente!$C$1,CR$3,0,CR$4,1)=$AN13))
),0),"")</f>
        <v>0</v>
      </c>
      <c r="CS13">
        <f ca="1">IFERROR(IF(N(ISNUMBER(CS$2)*$AN13)&gt;0,MIN($D$6,
SUMPRODUCT(N(OFFSET(AlleInstrumente!$C$1,CS$3,0,CS$4,1)=$AN13))
),0),"")</f>
        <v>0</v>
      </c>
      <c r="CT13">
        <f ca="1">IFERROR(IF(N(ISNUMBER(CT$2)*$AN13)&gt;0,MIN($D$6,
SUMPRODUCT(N(OFFSET(AlleInstrumente!$C$1,CT$3,0,CT$4,1)=$AN13))
),0),"")</f>
        <v>0</v>
      </c>
      <c r="CU13">
        <f ca="1">IFERROR(IF(N(ISNUMBER(CU$2)*$AN13)&gt;0,MIN($D$6,
SUMPRODUCT(N(OFFSET(AlleInstrumente!$C$1,CU$3,0,CU$4,1)=$AN13))
),0),"")</f>
        <v>0</v>
      </c>
      <c r="CV13">
        <f ca="1">IFERROR(IF(N(ISNUMBER(CV$2)*$AN13)&gt;0,MIN($D$6,
SUMPRODUCT(N(OFFSET(AlleInstrumente!$C$1,CV$3,0,CV$4,1)=$AN13))
),0),"")</f>
        <v>0</v>
      </c>
      <c r="CW13">
        <f ca="1">IFERROR(IF(N(ISNUMBER(CW$2)*$AN13)&gt;0,MIN($D$6,
SUMPRODUCT(N(OFFSET(AlleInstrumente!$C$1,CW$3,0,CW$4,1)=$AN13))
),0),"")</f>
        <v>0</v>
      </c>
      <c r="CX13">
        <f ca="1">IFERROR(IF(N(ISNUMBER(CX$2)*$AN13)&gt;0,MIN($D$6,
SUMPRODUCT(N(OFFSET(AlleInstrumente!$C$1,CX$3,0,CX$4,1)=$AN13))
),0),"")</f>
        <v>0</v>
      </c>
      <c r="CY13">
        <f ca="1">IFERROR(IF(N(ISNUMBER(CY$2)*$AN13)&gt;0,MIN($D$6,
SUMPRODUCT(N(OFFSET(AlleInstrumente!$C$1,CY$3,0,CY$4,1)=$AN13))
),0),"")</f>
        <v>0</v>
      </c>
      <c r="CZ13">
        <f ca="1">IFERROR(IF(N(ISNUMBER(CZ$2)*$AN13)&gt;0,MIN($D$6,
SUMPRODUCT(N(OFFSET(AlleInstrumente!$C$1,CZ$3,0,CZ$4,1)=$AN13))
),0),"")</f>
        <v>0</v>
      </c>
      <c r="DA13">
        <f ca="1">IFERROR(IF(N(ISNUMBER(DA$2)*$AN13)&gt;0,MIN($D$6,
SUMPRODUCT(N(OFFSET(AlleInstrumente!$C$1,DA$3,0,DA$4,1)=$AN13))
),0),"")</f>
        <v>0</v>
      </c>
      <c r="DB13">
        <f ca="1">IFERROR(IF(N(ISNUMBER(DB$2)*$AN13)&gt;0,MIN($D$6,
SUMPRODUCT(N(OFFSET(AlleInstrumente!$C$1,DB$3,0,DB$4,1)=$AN13))
),0),"")</f>
        <v>0</v>
      </c>
      <c r="DC13">
        <f ca="1">IFERROR(IF(N(ISNUMBER(DC$2)*$AN13)&gt;0,MIN($D$6,
SUMPRODUCT(N(OFFSET(AlleInstrumente!$C$1,DC$3,0,DC$4,1)=$AN13))
),0),"")</f>
        <v>0</v>
      </c>
      <c r="DD13">
        <f ca="1">IFERROR(IF(N(ISNUMBER(DD$2)*$AN13)&gt;0,MIN($D$6,
SUMPRODUCT(N(OFFSET(AlleInstrumente!$C$1,DD$3,0,DD$4,1)=$AN13))
),0),"")</f>
        <v>0</v>
      </c>
      <c r="DE13">
        <f ca="1">IFERROR(IF(N(ISNUMBER(DE$2)*$AN13)&gt;0,MIN($D$6,
SUMPRODUCT(N(OFFSET(AlleInstrumente!$C$1,DE$3,0,DE$4,1)=$AN13))
),0),"")</f>
        <v>0</v>
      </c>
      <c r="DF13">
        <f ca="1">IFERROR(IF(N(ISNUMBER(DF$2)*$AN13)&gt;0,MIN($D$6,
SUMPRODUCT(N(OFFSET(AlleInstrumente!$C$1,DF$3,0,DF$4,1)=$AN13))
),0),"")</f>
        <v>0</v>
      </c>
      <c r="DG13">
        <f ca="1">IFERROR(IF(N(ISNUMBER(DG$2)*$AN13)&gt;0,MIN($D$6,
SUMPRODUCT(N(OFFSET(AlleInstrumente!$C$1,DG$3,0,DG$4,1)=$AN13))
),0),"")</f>
        <v>0</v>
      </c>
      <c r="DH13">
        <f ca="1">IFERROR(IF(N(ISNUMBER(DH$2)*$AN13)&gt;0,MIN($D$6,
SUMPRODUCT(N(OFFSET(AlleInstrumente!$C$1,DH$3,0,DH$4,1)=$AN13))
),0),"")</f>
        <v>0</v>
      </c>
      <c r="DI13">
        <f ca="1">IFERROR(IF(N(ISNUMBER(DI$2)*$AN13)&gt;0,MIN($D$6,
SUMPRODUCT(N(OFFSET(AlleInstrumente!$C$1,DI$3,0,DI$4,1)=$AN13))
),0),"")</f>
        <v>0</v>
      </c>
      <c r="DJ13">
        <f ca="1">IFERROR(IF(N(ISNUMBER(DJ$2)*$AN13)&gt;0,MIN($D$6,
SUMPRODUCT(N(OFFSET(AlleInstrumente!$C$1,DJ$3,0,DJ$4,1)=$AN13))
),0),"")</f>
        <v>0</v>
      </c>
      <c r="DK13">
        <f ca="1">IFERROR(IF(N(ISNUMBER(DK$2)*$AN13)&gt;0,MIN($D$6,
SUMPRODUCT(N(OFFSET(AlleInstrumente!$C$1,DK$3,0,DK$4,1)=$AN13))
),0),"")</f>
        <v>0</v>
      </c>
      <c r="DL13">
        <f ca="1">IFERROR(IF(N(ISNUMBER(DL$2)*$AN13)&gt;0,MIN($D$6,
SUMPRODUCT(N(OFFSET(AlleInstrumente!$C$1,DL$3,0,DL$4,1)=$AN13))
),0),"")</f>
        <v>0</v>
      </c>
      <c r="DM13">
        <f ca="1">IFERROR(IF(N(ISNUMBER(DM$2)*$AN13)&gt;0,MIN($D$6,
SUMPRODUCT(N(OFFSET(AlleInstrumente!$C$1,DM$3,0,DM$4,1)=$AN13))
),0),"")</f>
        <v>0</v>
      </c>
      <c r="DN13">
        <f ca="1">IFERROR(IF(N(ISNUMBER(DN$2)*$AN13)&gt;0,MIN($D$6,
SUMPRODUCT(N(OFFSET(AlleInstrumente!$C$1,DN$3,0,DN$4,1)=$AN13))
),0),"")</f>
        <v>0</v>
      </c>
      <c r="DO13">
        <f ca="1">IFERROR(IF(N(ISNUMBER(DO$2)*$AN13)&gt;0,MIN($D$6,
SUMPRODUCT(N(OFFSET(AlleInstrumente!$C$1,DO$3,0,DO$4,1)=$AN13))
),0),"")</f>
        <v>0</v>
      </c>
      <c r="DP13">
        <f ca="1">IFERROR(IF(N(ISNUMBER(DP$2)*$AN13)&gt;0,MIN($D$6,
SUMPRODUCT(N(OFFSET(AlleInstrumente!$C$1,DP$3,0,DP$4,1)=$AN13))
),0),"")</f>
        <v>0</v>
      </c>
      <c r="DQ13">
        <f ca="1">IFERROR(IF(N(ISNUMBER(DQ$2)*$AN13)&gt;0,MIN($D$6,
SUMPRODUCT(N(OFFSET(AlleInstrumente!$C$1,DQ$3,0,DQ$4,1)=$AN13))
),0),"")</f>
        <v>0</v>
      </c>
      <c r="DR13">
        <f ca="1">IFERROR(IF(N(ISNUMBER(DR$2)*$AN13)&gt;0,MIN($D$6,
SUMPRODUCT(N(OFFSET(AlleInstrumente!$C$1,DR$3,0,DR$4,1)=$AN13))
),0),"")</f>
        <v>0</v>
      </c>
      <c r="DS13">
        <f ca="1">IFERROR(IF(N(ISNUMBER(DS$2)*$AN13)&gt;0,MIN($D$6,
SUMPRODUCT(N(OFFSET(AlleInstrumente!$C$1,DS$3,0,DS$4,1)=$AN13))
),0),"")</f>
        <v>0</v>
      </c>
      <c r="DT13">
        <f ca="1">IFERROR(IF(N(ISNUMBER(DT$2)*$AN13)&gt;0,MIN($D$6,
SUMPRODUCT(N(OFFSET(AlleInstrumente!$C$1,DT$3,0,DT$4,1)=$AN13))
),0),"")</f>
        <v>0</v>
      </c>
      <c r="DU13">
        <f ca="1">IFERROR(IF(N(ISNUMBER(DU$2)*$AN13)&gt;0,MIN($D$6,
SUMPRODUCT(N(OFFSET(AlleInstrumente!$C$1,DU$3,0,DU$4,1)=$AN13))
),0),"")</f>
        <v>0</v>
      </c>
      <c r="DV13">
        <f ca="1">IFERROR(IF(N(ISNUMBER(DV$2)*$AN13)&gt;0,MIN($D$6,
SUMPRODUCT(N(OFFSET(AlleInstrumente!$C$1,DV$3,0,DV$4,1)=$AN13))
),0),"")</f>
        <v>0</v>
      </c>
      <c r="DW13">
        <f ca="1">IFERROR(IF(N(ISNUMBER(DW$2)*$AN13)&gt;0,MIN($D$6,
SUMPRODUCT(N(OFFSET(AlleInstrumente!$C$1,DW$3,0,DW$4,1)=$AN13))
),0),"")</f>
        <v>0</v>
      </c>
      <c r="DX13">
        <f ca="1">IFERROR(IF(N(ISNUMBER(DX$2)*$AN13)&gt;0,MIN($D$6,
SUMPRODUCT(N(OFFSET(AlleInstrumente!$C$1,DX$3,0,DX$4,1)=$AN13))
),0),"")</f>
        <v>0</v>
      </c>
      <c r="DY13">
        <f ca="1">IFERROR(IF(N(ISNUMBER(DY$2)*$AN13)&gt;0,MIN($D$6,
SUMPRODUCT(N(OFFSET(AlleInstrumente!$C$1,DY$3,0,DY$4,1)=$AN13))
),0),"")</f>
        <v>0</v>
      </c>
      <c r="DZ13">
        <f ca="1">IFERROR(IF(N(ISNUMBER(DZ$2)*$AN13)&gt;0,MIN($D$6,
SUMPRODUCT(N(OFFSET(AlleInstrumente!$C$1,DZ$3,0,DZ$4,1)=$AN13))
),0),"")</f>
        <v>0</v>
      </c>
      <c r="EA13">
        <f ca="1">IFERROR(IF(N(ISNUMBER(EA$2)*$AN13)&gt;0,MIN($D$6,
SUMPRODUCT(N(OFFSET(AlleInstrumente!$C$1,EA$3,0,EA$4,1)=$AN13))
),0),"")</f>
        <v>0</v>
      </c>
      <c r="EB13">
        <f ca="1">IFERROR(IF(N(ISNUMBER(EB$2)*$AN13)&gt;0,MIN($D$6,
SUMPRODUCT(N(OFFSET(AlleInstrumente!$C$1,EB$3,0,EB$4,1)=$AN13))
),0),"")</f>
        <v>0</v>
      </c>
      <c r="EC13">
        <f ca="1">IFERROR(IF(N(ISNUMBER(EC$2)*$AN13)&gt;0,MIN($D$6,
SUMPRODUCT(N(OFFSET(AlleInstrumente!$C$1,EC$3,0,EC$4,1)=$AN13))
),0),"")</f>
        <v>0</v>
      </c>
      <c r="ED13">
        <f ca="1">IFERROR(IF(N(ISNUMBER(ED$2)*$AN13)&gt;0,MIN($D$6,
SUMPRODUCT(N(OFFSET(AlleInstrumente!$C$1,ED$3,0,ED$4,1)=$AN13))
),0),"")</f>
        <v>0</v>
      </c>
      <c r="EE13">
        <f ca="1">IFERROR(IF(N(ISNUMBER(EE$2)*$AN13)&gt;0,MIN($D$6,
SUMPRODUCT(N(OFFSET(AlleInstrumente!$C$1,EE$3,0,EE$4,1)=$AN13))
),0),"")</f>
        <v>0</v>
      </c>
      <c r="EF13">
        <f ca="1">IFERROR(IF(N(ISNUMBER(EF$2)*$AN13)&gt;0,MIN($D$6,
SUMPRODUCT(N(OFFSET(AlleInstrumente!$C$1,EF$3,0,EF$4,1)=$AN13))
),0),"")</f>
        <v>0</v>
      </c>
      <c r="EG13">
        <f ca="1">IFERROR(IF(N(ISNUMBER(EG$2)*$AN13)&gt;0,MIN($D$6,
SUMPRODUCT(N(OFFSET(AlleInstrumente!$C$1,EG$3,0,EG$4,1)=$AN13))
),0),"")</f>
        <v>0</v>
      </c>
      <c r="EH13">
        <f ca="1">IFERROR(IF(N(ISNUMBER(EH$2)*$AN13)&gt;0,MIN($D$6,
SUMPRODUCT(N(OFFSET(AlleInstrumente!$C$1,EH$3,0,EH$4,1)=$AN13))
),0),"")</f>
        <v>0</v>
      </c>
      <c r="EI13">
        <f ca="1">IFERROR(IF(N(ISNUMBER(EI$2)*$AN13)&gt;0,MIN($D$6,
SUMPRODUCT(N(OFFSET(AlleInstrumente!$C$1,EI$3,0,EI$4,1)=$AN13))
),0),"")</f>
        <v>0</v>
      </c>
      <c r="EJ13">
        <f ca="1">IFERROR(IF(N(ISNUMBER(EJ$2)*$AN13)&gt;0,MIN($D$6,
SUMPRODUCT(N(OFFSET(AlleInstrumente!$C$1,EJ$3,0,EJ$4,1)=$AN13))
),0),"")</f>
        <v>0</v>
      </c>
      <c r="EK13">
        <f ca="1">IFERROR(IF(N(ISNUMBER(EK$2)*$AN13)&gt;0,MIN($D$6,
SUMPRODUCT(N(OFFSET(AlleInstrumente!$C$1,EK$3,0,EK$4,1)=$AN13))
),0),"")</f>
        <v>0</v>
      </c>
      <c r="EL13">
        <f ca="1">IFERROR(IF(N(ISNUMBER(EL$2)*$AN13)&gt;0,MIN($D$6,
SUMPRODUCT(N(OFFSET(AlleInstrumente!$C$1,EL$3,0,EL$4,1)=$AN13))
),0),"")</f>
        <v>0</v>
      </c>
      <c r="EM13">
        <f ca="1">IFERROR(IF(N(ISNUMBER(EM$2)*$AN13)&gt;0,MIN($D$6,
SUMPRODUCT(N(OFFSET(AlleInstrumente!$C$1,EM$3,0,EM$4,1)=$AN13))
),0),"")</f>
        <v>0</v>
      </c>
      <c r="EN13">
        <f ca="1">IFERROR(IF(N(ISNUMBER(EN$2)*$AN13)&gt;0,MIN($D$6,
SUMPRODUCT(N(OFFSET(AlleInstrumente!$C$1,EN$3,0,EN$4,1)=$AN13))
),0),"")</f>
        <v>0</v>
      </c>
      <c r="EO13">
        <f ca="1">IFERROR(IF(N(ISNUMBER(EO$2)*$AN13)&gt;0,MIN($D$6,
SUMPRODUCT(N(OFFSET(AlleInstrumente!$C$1,EO$3,0,EO$4,1)=$AN13))
),0),"")</f>
        <v>0</v>
      </c>
      <c r="EP13">
        <f ca="1">IFERROR(IF(N(ISNUMBER(EP$2)*$AN13)&gt;0,MIN($D$6,
SUMPRODUCT(N(OFFSET(AlleInstrumente!$C$1,EP$3,0,EP$4,1)=$AN13))
),0),"")</f>
        <v>0</v>
      </c>
      <c r="EQ13">
        <f ca="1">IFERROR(IF(N(ISNUMBER(EQ$2)*$AN13)&gt;0,MIN($D$6,
SUMPRODUCT(N(OFFSET(AlleInstrumente!$C$1,EQ$3,0,EQ$4,1)=$AN13))
),0),"")</f>
        <v>0</v>
      </c>
      <c r="ER13">
        <f ca="1">IFERROR(IF(N(ISNUMBER(ER$2)*$AN13)&gt;0,MIN($D$6,
SUMPRODUCT(N(OFFSET(AlleInstrumente!$C$1,ER$3,0,ER$4,1)=$AN13))
),0),"")</f>
        <v>0</v>
      </c>
      <c r="ES13">
        <f ca="1">IFERROR(IF(N(ISNUMBER(ES$2)*$AN13)&gt;0,MIN($D$6,
SUMPRODUCT(N(OFFSET(AlleInstrumente!$C$1,ES$3,0,ES$4,1)=$AN13))
),0),"")</f>
        <v>0</v>
      </c>
      <c r="ET13">
        <f ca="1">IFERROR(IF(N(ISNUMBER(ET$2)*$AN13)&gt;0,MIN($D$6,
SUMPRODUCT(N(OFFSET(AlleInstrumente!$C$1,ET$3,0,ET$4,1)=$AN13))
),0),"")</f>
        <v>0</v>
      </c>
      <c r="EU13">
        <f ca="1">IFERROR(IF(N(ISNUMBER(EU$2)*$AN13)&gt;0,MIN($D$6,
SUMPRODUCT(N(OFFSET(AlleInstrumente!$C$1,EU$3,0,EU$4,1)=$AN13))
),0),"")</f>
        <v>0</v>
      </c>
      <c r="EV13">
        <f ca="1">IFERROR(IF(N(ISNUMBER(EV$2)*$AN13)&gt;0,MIN($D$6,
SUMPRODUCT(N(OFFSET(AlleInstrumente!$C$1,EV$3,0,EV$4,1)=$AN13))
),0),"")</f>
        <v>0</v>
      </c>
      <c r="EW13">
        <f ca="1">IFERROR(IF(N(ISNUMBER(EW$2)*$AN13)&gt;0,MIN($D$6,
SUMPRODUCT(N(OFFSET(AlleInstrumente!$C$1,EW$3,0,EW$4,1)=$AN13))
),0),"")</f>
        <v>0</v>
      </c>
      <c r="EX13">
        <f ca="1">IFERROR(IF(N(ISNUMBER(EX$2)*$AN13)&gt;0,MIN($D$6,
SUMPRODUCT(N(OFFSET(AlleInstrumente!$C$1,EX$3,0,EX$4,1)=$AN13))
),0),"")</f>
        <v>0</v>
      </c>
      <c r="EY13">
        <f ca="1">IFERROR(IF(N(ISNUMBER(EY$2)*$AN13)&gt;0,MIN($D$6,
SUMPRODUCT(N(OFFSET(AlleInstrumente!$C$1,EY$3,0,EY$4,1)=$AN13))
),0),"")</f>
        <v>0</v>
      </c>
      <c r="EZ13">
        <f ca="1">IFERROR(IF(N(ISNUMBER(EZ$2)*$AN13)&gt;0,MIN($D$6,
SUMPRODUCT(N(OFFSET(AlleInstrumente!$C$1,EZ$3,0,EZ$4,1)=$AN13))
),0),"")</f>
        <v>0</v>
      </c>
      <c r="FA13">
        <f ca="1">IFERROR(IF(N(ISNUMBER(FA$2)*$AN13)&gt;0,MIN($D$6,
SUMPRODUCT(N(OFFSET(AlleInstrumente!$C$1,FA$3,0,FA$4,1)=$AN13))
),0),"")</f>
        <v>0</v>
      </c>
      <c r="FB13">
        <f ca="1">IFERROR(IF(N(ISNUMBER(FB$2)*$AN13)&gt;0,MIN($D$6,
SUMPRODUCT(N(OFFSET(AlleInstrumente!$C$1,FB$3,0,FB$4,1)=$AN13))
),0),"")</f>
        <v>0</v>
      </c>
      <c r="FC13">
        <f ca="1">IFERROR(IF(N(ISNUMBER(FC$2)*$AN13)&gt;0,MIN($D$6,
SUMPRODUCT(N(OFFSET(AlleInstrumente!$C$1,FC$3,0,FC$4,1)=$AN13))
),0),"")</f>
        <v>0</v>
      </c>
      <c r="FD13">
        <f ca="1">IFERROR(IF(N(ISNUMBER(FD$2)*$AN13)&gt;0,MIN($D$6,
SUMPRODUCT(N(OFFSET(AlleInstrumente!$C$1,FD$3,0,FD$4,1)=$AN13))
),0),"")</f>
        <v>0</v>
      </c>
      <c r="FE13">
        <f ca="1">IFERROR(IF(N(ISNUMBER(FE$2)*$AN13)&gt;0,MIN($D$6,
SUMPRODUCT(N(OFFSET(AlleInstrumente!$C$1,FE$3,0,FE$4,1)=$AN13))
),0),"")</f>
        <v>0</v>
      </c>
      <c r="FF13">
        <f ca="1">IFERROR(IF(N(ISNUMBER(FF$2)*$AN13)&gt;0,MIN($D$6,
SUMPRODUCT(N(OFFSET(AlleInstrumente!$C$1,FF$3,0,FF$4,1)=$AN13))
),0),"")</f>
        <v>0</v>
      </c>
      <c r="FG13">
        <f ca="1">IFERROR(IF(N(ISNUMBER(FG$2)*$AN13)&gt;0,MIN($D$6,
SUMPRODUCT(N(OFFSET(AlleInstrumente!$C$1,FG$3,0,FG$4,1)=$AN13))
),0),"")</f>
        <v>0</v>
      </c>
      <c r="FH13">
        <f ca="1">IFERROR(IF(N(ISNUMBER(FH$2)*$AN13)&gt;0,MIN($D$6,
SUMPRODUCT(N(OFFSET(AlleInstrumente!$C$1,FH$3,0,FH$4,1)=$AN13))
),0),"")</f>
        <v>0</v>
      </c>
      <c r="FI13">
        <f ca="1">IFERROR(IF(N(ISNUMBER(FI$2)*$AN13)&gt;0,MIN($D$6,
SUMPRODUCT(N(OFFSET(AlleInstrumente!$C$1,FI$3,0,FI$4,1)=$AN13))
),0),"")</f>
        <v>0</v>
      </c>
      <c r="FJ13">
        <f ca="1">IFERROR(IF(N(ISNUMBER(FJ$2)*$AN13)&gt;0,MIN($D$6,
SUMPRODUCT(N(OFFSET(AlleInstrumente!$C$1,FJ$3,0,FJ$4,1)=$AN13))
),0),"")</f>
        <v>0</v>
      </c>
      <c r="FK13">
        <f ca="1">IFERROR(IF(N(ISNUMBER(FK$2)*$AN13)&gt;0,MIN($D$6,
SUMPRODUCT(N(OFFSET(AlleInstrumente!$C$1,FK$3,0,FK$4,1)=$AN13))
),0),"")</f>
        <v>0</v>
      </c>
      <c r="FL13">
        <f ca="1">IFERROR(IF(N(ISNUMBER(FL$2)*$AN13)&gt;0,MIN($D$6,
SUMPRODUCT(N(OFFSET(AlleInstrumente!$C$1,FL$3,0,FL$4,1)=$AN13))
),0),"")</f>
        <v>0</v>
      </c>
      <c r="FM13">
        <f ca="1">IFERROR(IF(N(ISNUMBER(FM$2)*$AN13)&gt;0,MIN($D$6,
SUMPRODUCT(N(OFFSET(AlleInstrumente!$C$1,FM$3,0,FM$4,1)=$AN13))
),0),"")</f>
        <v>0</v>
      </c>
      <c r="FN13">
        <f ca="1">IFERROR(IF(N(ISNUMBER(FN$2)*$AN13)&gt;0,MIN($D$6,
SUMPRODUCT(N(OFFSET(AlleInstrumente!$C$1,FN$3,0,FN$4,1)=$AN13))
),0),"")</f>
        <v>0</v>
      </c>
      <c r="FO13">
        <f ca="1">IFERROR(IF(N(ISNUMBER(FO$2)*$AN13)&gt;0,MIN($D$6,
SUMPRODUCT(N(OFFSET(AlleInstrumente!$C$1,FO$3,0,FO$4,1)=$AN13))
),0),"")</f>
        <v>0</v>
      </c>
      <c r="FP13">
        <f ca="1">IFERROR(IF(N(ISNUMBER(FP$2)*$AN13)&gt;0,MIN($D$6,
SUMPRODUCT(N(OFFSET(AlleInstrumente!$C$1,FP$3,0,FP$4,1)=$AN13))
),0),"")</f>
        <v>0</v>
      </c>
      <c r="FQ13">
        <f ca="1">IFERROR(IF(N(ISNUMBER(FQ$2)*$AN13)&gt;0,MIN($D$6,
SUMPRODUCT(N(OFFSET(AlleInstrumente!$C$1,FQ$3,0,FQ$4,1)=$AN13))
),0),"")</f>
        <v>0</v>
      </c>
      <c r="FR13">
        <f ca="1">IFERROR(IF(N(ISNUMBER(FR$2)*$AN13)&gt;0,MIN($D$6,
SUMPRODUCT(N(OFFSET(AlleInstrumente!$C$1,FR$3,0,FR$4,1)=$AN13))
),0),"")</f>
        <v>0</v>
      </c>
      <c r="FS13">
        <f ca="1">IFERROR(IF(N(ISNUMBER(FS$2)*$AN13)&gt;0,MIN($D$6,
SUMPRODUCT(N(OFFSET(AlleInstrumente!$C$1,FS$3,0,FS$4,1)=$AN13))
),0),"")</f>
        <v>0</v>
      </c>
      <c r="FT13">
        <f ca="1">IFERROR(IF(N(ISNUMBER(FT$2)*$AN13)&gt;0,MIN($D$6,
SUMPRODUCT(N(OFFSET(AlleInstrumente!$C$1,FT$3,0,FT$4,1)=$AN13))
),0),"")</f>
        <v>0</v>
      </c>
      <c r="FU13">
        <f ca="1">IFERROR(IF(N(ISNUMBER(FU$2)*$AN13)&gt;0,MIN($D$6,
SUMPRODUCT(N(OFFSET(AlleInstrumente!$C$1,FU$3,0,FU$4,1)=$AN13))
),0),"")</f>
        <v>0</v>
      </c>
      <c r="FV13">
        <f ca="1">IFERROR(IF(N(ISNUMBER(FV$2)*$AN13)&gt;0,MIN($D$6,
SUMPRODUCT(N(OFFSET(AlleInstrumente!$C$1,FV$3,0,FV$4,1)=$AN13))
),0),"")</f>
        <v>0</v>
      </c>
      <c r="FW13">
        <f ca="1">IFERROR(IF(N(ISNUMBER(FW$2)*$AN13)&gt;0,MIN($D$6,
SUMPRODUCT(N(OFFSET(AlleInstrumente!$C$1,FW$3,0,FW$4,1)=$AN13))
),0),"")</f>
        <v>0</v>
      </c>
      <c r="FX13">
        <f ca="1">IFERROR(IF(N(ISNUMBER(FX$2)*$AN13)&gt;0,MIN($D$6,
SUMPRODUCT(N(OFFSET(AlleInstrumente!$C$1,FX$3,0,FX$4,1)=$AN13))
),0),"")</f>
        <v>0</v>
      </c>
      <c r="FY13">
        <f ca="1">IFERROR(IF(N(ISNUMBER(FY$2)*$AN13)&gt;0,MIN($D$6,
SUMPRODUCT(N(OFFSET(AlleInstrumente!$C$1,FY$3,0,FY$4,1)=$AN13))
),0),"")</f>
        <v>0</v>
      </c>
      <c r="FZ13">
        <f ca="1">IFERROR(IF(N(ISNUMBER(FZ$2)*$AN13)&gt;0,MIN($D$6,
SUMPRODUCT(N(OFFSET(AlleInstrumente!$C$1,FZ$3,0,FZ$4,1)=$AN13))
),0),"")</f>
        <v>0</v>
      </c>
      <c r="GA13">
        <f ca="1">IFERROR(IF(N(ISNUMBER(GA$2)*$AN13)&gt;0,MIN($D$6,
SUMPRODUCT(N(OFFSET(AlleInstrumente!$C$1,GA$3,0,GA$4,1)=$AN13))
),0),"")</f>
        <v>0</v>
      </c>
      <c r="GB13">
        <f ca="1">IFERROR(IF(N(ISNUMBER(GB$2)*$AN13)&gt;0,MIN($D$6,
SUMPRODUCT(N(OFFSET(AlleInstrumente!$C$1,GB$3,0,GB$4,1)=$AN13))
),0),"")</f>
        <v>0</v>
      </c>
      <c r="GC13">
        <f ca="1">IFERROR(IF(N(ISNUMBER(GC$2)*$AN13)&gt;0,MIN($D$6,
SUMPRODUCT(N(OFFSET(AlleInstrumente!$C$1,GC$3,0,GC$4,1)=$AN13))
),0),"")</f>
        <v>0</v>
      </c>
      <c r="GD13">
        <f ca="1">IFERROR(IF(N(ISNUMBER(GD$2)*$AN13)&gt;0,MIN($D$6,
SUMPRODUCT(N(OFFSET(AlleInstrumente!$C$1,GD$3,0,GD$4,1)=$AN13))
),0),"")</f>
        <v>0</v>
      </c>
      <c r="GE13">
        <f ca="1">IFERROR(IF(N(ISNUMBER(GE$2)*$AN13)&gt;0,MIN($D$6,
SUMPRODUCT(N(OFFSET(AlleInstrumente!$C$1,GE$3,0,GE$4,1)=$AN13))
),0),"")</f>
        <v>0</v>
      </c>
      <c r="GF13">
        <f ca="1">IFERROR(IF(N(ISNUMBER(GF$2)*$AN13)&gt;0,MIN($D$6,
SUMPRODUCT(N(OFFSET(AlleInstrumente!$C$1,GF$3,0,GF$4,1)=$AN13))
),0),"")</f>
        <v>0</v>
      </c>
      <c r="GG13">
        <f ca="1">IFERROR(IF(N(ISNUMBER(GG$2)*$AN13)&gt;0,MIN($D$6,
SUMPRODUCT(N(OFFSET(AlleInstrumente!$C$1,GG$3,0,GG$4,1)=$AN13))
),0),"")</f>
        <v>0</v>
      </c>
      <c r="GH13">
        <f ca="1">IFERROR(IF(N(ISNUMBER(GH$2)*$AN13)&gt;0,MIN($D$6,
SUMPRODUCT(N(OFFSET(AlleInstrumente!$C$1,GH$3,0,GH$4,1)=$AN13))
),0),"")</f>
        <v>0</v>
      </c>
      <c r="GI13">
        <f ca="1">IFERROR(IF(N(ISNUMBER(GI$2)*$AN13)&gt;0,MIN($D$6,
SUMPRODUCT(N(OFFSET(AlleInstrumente!$C$1,GI$3,0,GI$4,1)=$AN13))
),0),"")</f>
        <v>0</v>
      </c>
      <c r="GJ13">
        <f ca="1">IFERROR(IF(N(ISNUMBER(GJ$2)*$AN13)&gt;0,MIN($D$6,
SUMPRODUCT(N(OFFSET(AlleInstrumente!$C$1,GJ$3,0,GJ$4,1)=$AN13))
),0),"")</f>
        <v>0</v>
      </c>
      <c r="GK13">
        <f ca="1">IFERROR(IF(N(ISNUMBER(GK$2)*$AN13)&gt;0,MIN($D$6,
SUMPRODUCT(N(OFFSET(AlleInstrumente!$C$1,GK$3,0,GK$4,1)=$AN13))
),0),"")</f>
        <v>0</v>
      </c>
      <c r="GL13">
        <f ca="1">IFERROR(IF(N(ISNUMBER(GL$2)*$AN13)&gt;0,MIN($D$6,
SUMPRODUCT(N(OFFSET(AlleInstrumente!$C$1,GL$3,0,GL$4,1)=$AN13))
),0),"")</f>
        <v>0</v>
      </c>
      <c r="GM13">
        <f ca="1">IFERROR(IF(N(ISNUMBER(GM$2)*$AN13)&gt;0,MIN($D$6,
SUMPRODUCT(N(OFFSET(AlleInstrumente!$C$1,GM$3,0,GM$4,1)=$AN13))
),0),"")</f>
        <v>0</v>
      </c>
      <c r="GN13">
        <f ca="1">IFERROR(IF(N(ISNUMBER(GN$2)*$AN13)&gt;0,MIN($D$6,
SUMPRODUCT(N(OFFSET(AlleInstrumente!$C$1,GN$3,0,GN$4,1)=$AN13))
),0),"")</f>
        <v>0</v>
      </c>
      <c r="GO13">
        <f ca="1">IFERROR(IF(N(ISNUMBER(GO$2)*$AN13)&gt;0,MIN($D$6,
SUMPRODUCT(N(OFFSET(AlleInstrumente!$C$1,GO$3,0,GO$4,1)=$AN13))
),0),"")</f>
        <v>0</v>
      </c>
      <c r="GP13">
        <f ca="1">IFERROR(IF(N(ISNUMBER(GP$2)*$AN13)&gt;0,MIN($D$6,
SUMPRODUCT(N(OFFSET(AlleInstrumente!$C$1,GP$3,0,GP$4,1)=$AN13))
),0),"")</f>
        <v>0</v>
      </c>
      <c r="GQ13">
        <f ca="1">IFERROR(IF(N(ISNUMBER(GQ$2)*$AN13)&gt;0,MIN($D$6,
SUMPRODUCT(N(OFFSET(AlleInstrumente!$C$1,GQ$3,0,GQ$4,1)=$AN13))
),0),"")</f>
        <v>0</v>
      </c>
      <c r="GR13">
        <f ca="1">IFERROR(IF(N(ISNUMBER(GR$2)*$AN13)&gt;0,MIN($D$6,
SUMPRODUCT(N(OFFSET(AlleInstrumente!$C$1,GR$3,0,GR$4,1)=$AN13))
),0),"")</f>
        <v>0</v>
      </c>
      <c r="GS13">
        <f ca="1">IFERROR(IF(N(ISNUMBER(GS$2)*$AN13)&gt;0,MIN($D$6,
SUMPRODUCT(N(OFFSET(AlleInstrumente!$C$1,GS$3,0,GS$4,1)=$AN13))
),0),"")</f>
        <v>0</v>
      </c>
      <c r="GT13">
        <f ca="1">IFERROR(IF(N(ISNUMBER(GT$2)*$AN13)&gt;0,MIN($D$6,
SUMPRODUCT(N(OFFSET(AlleInstrumente!$C$1,GT$3,0,GT$4,1)=$AN13))
),0),"")</f>
        <v>0</v>
      </c>
      <c r="GU13">
        <f ca="1">IFERROR(IF(N(ISNUMBER(GU$2)*$AN13)&gt;0,MIN($D$6,
SUMPRODUCT(N(OFFSET(AlleInstrumente!$C$1,GU$3,0,GU$4,1)=$AN13))
),0),"")</f>
        <v>0</v>
      </c>
      <c r="GV13">
        <f ca="1">IFERROR(IF(N(ISNUMBER(GV$2)*$AN13)&gt;0,MIN($D$6,
SUMPRODUCT(N(OFFSET(AlleInstrumente!$C$1,GV$3,0,GV$4,1)=$AN13))
),0),"")</f>
        <v>0</v>
      </c>
      <c r="GW13">
        <f ca="1">IFERROR(IF(N(ISNUMBER(GW$2)*$AN13)&gt;0,MIN($D$6,
SUMPRODUCT(N(OFFSET(AlleInstrumente!$C$1,GW$3,0,GW$4,1)=$AN13))
),0),"")</f>
        <v>0</v>
      </c>
      <c r="GX13">
        <f ca="1">IFERROR(IF(N(ISNUMBER(GX$2)*$AN13)&gt;0,MIN($D$6,
SUMPRODUCT(N(OFFSET(AlleInstrumente!$C$1,GX$3,0,GX$4,1)=$AN13))
),0),"")</f>
        <v>0</v>
      </c>
      <c r="GY13">
        <f ca="1">IFERROR(IF(N(ISNUMBER(GY$2)*$AN13)&gt;0,MIN($D$6,
SUMPRODUCT(N(OFFSET(AlleInstrumente!$C$1,GY$3,0,GY$4,1)=$AN13))
),0),"")</f>
        <v>0</v>
      </c>
      <c r="GZ13">
        <f ca="1">IFERROR(IF(N(ISNUMBER(GZ$2)*$AN13)&gt;0,MIN($D$6,
SUMPRODUCT(N(OFFSET(AlleInstrumente!$C$1,GZ$3,0,GZ$4,1)=$AN13))
),0),"")</f>
        <v>0</v>
      </c>
      <c r="HA13">
        <f ca="1">IFERROR(IF(N(ISNUMBER(HA$2)*$AN13)&gt;0,MIN($D$6,
SUMPRODUCT(N(OFFSET(AlleInstrumente!$C$1,HA$3,0,HA$4,1)=$AN13))
),0),"")</f>
        <v>0</v>
      </c>
      <c r="HB13">
        <f ca="1">IFERROR(IF(N(ISNUMBER(HB$2)*$AN13)&gt;0,MIN($D$6,
SUMPRODUCT(N(OFFSET(AlleInstrumente!$C$1,HB$3,0,HB$4,1)=$AN13))
),0),"")</f>
        <v>0</v>
      </c>
      <c r="HC13">
        <f ca="1">IFERROR(IF(N(ISNUMBER(HC$2)*$AN13)&gt;0,MIN($D$6,
SUMPRODUCT(N(OFFSET(AlleInstrumente!$C$1,HC$3,0,HC$4,1)=$AN13))
),0),"")</f>
        <v>0</v>
      </c>
      <c r="HD13">
        <f ca="1">IFERROR(IF(N(ISNUMBER(HD$2)*$AN13)&gt;0,MIN($D$6,
SUMPRODUCT(N(OFFSET(AlleInstrumente!$C$1,HD$3,0,HD$4,1)=$AN13))
),0),"")</f>
        <v>0</v>
      </c>
      <c r="HE13">
        <f ca="1">IFERROR(IF(N(ISNUMBER(HE$2)*$AN13)&gt;0,MIN($D$6,
SUMPRODUCT(N(OFFSET(AlleInstrumente!$C$1,HE$3,0,HE$4,1)=$AN13))
),0),"")</f>
        <v>0</v>
      </c>
      <c r="HF13">
        <f ca="1">IFERROR(IF(N(ISNUMBER(HF$2)*$AN13)&gt;0,MIN($D$6,
SUMPRODUCT(N(OFFSET(AlleInstrumente!$C$1,HF$3,0,HF$4,1)=$AN13))
),0),"")</f>
        <v>0</v>
      </c>
      <c r="HG13">
        <f ca="1">IFERROR(IF(N(ISNUMBER(HG$2)*$AN13)&gt;0,MIN($D$6,
SUMPRODUCT(N(OFFSET(AlleInstrumente!$C$1,HG$3,0,HG$4,1)=$AN13))
),0),"")</f>
        <v>0</v>
      </c>
      <c r="HH13">
        <f ca="1">IFERROR(IF(N(ISNUMBER(HH$2)*$AN13)&gt;0,MIN($D$6,
SUMPRODUCT(N(OFFSET(AlleInstrumente!$C$1,HH$3,0,HH$4,1)=$AN13))
),0),"")</f>
        <v>0</v>
      </c>
      <c r="HI13">
        <f ca="1">IFERROR(IF(N(ISNUMBER(HI$2)*$AN13)&gt;0,MIN($D$6,
SUMPRODUCT(N(OFFSET(AlleInstrumente!$C$1,HI$3,0,HI$4,1)=$AN13))
),0),"")</f>
        <v>0</v>
      </c>
      <c r="HJ13">
        <f ca="1">IFERROR(IF(N(ISNUMBER(HJ$2)*$AN13)&gt;0,MIN($D$6,
SUMPRODUCT(N(OFFSET(AlleInstrumente!$C$1,HJ$3,0,HJ$4,1)=$AN13))
),0),"")</f>
        <v>0</v>
      </c>
      <c r="HK13">
        <f ca="1">IFERROR(IF(N(ISNUMBER(HK$2)*$AN13)&gt;0,MIN($D$6,
SUMPRODUCT(N(OFFSET(AlleInstrumente!$C$1,HK$3,0,HK$4,1)=$AN13))
),0),"")</f>
        <v>0</v>
      </c>
      <c r="HL13">
        <f ca="1">IFERROR(IF(N(ISNUMBER(HL$2)*$AN13)&gt;0,MIN($D$6,
SUMPRODUCT(N(OFFSET(AlleInstrumente!$C$1,HL$3,0,HL$4,1)=$AN13))
),0),"")</f>
        <v>0</v>
      </c>
      <c r="HM13">
        <f ca="1">IFERROR(IF(N(ISNUMBER(HM$2)*$AN13)&gt;0,MIN($D$6,
SUMPRODUCT(N(OFFSET(AlleInstrumente!$C$1,HM$3,0,HM$4,1)=$AN13))
),0),"")</f>
        <v>0</v>
      </c>
      <c r="HN13">
        <f ca="1">IFERROR(IF(N(ISNUMBER(HN$2)*$AN13)&gt;0,MIN($D$6,
SUMPRODUCT(N(OFFSET(AlleInstrumente!$C$1,HN$3,0,HN$4,1)=$AN13))
),0),"")</f>
        <v>0</v>
      </c>
      <c r="HO13">
        <f ca="1">IFERROR(IF(N(ISNUMBER(HO$2)*$AN13)&gt;0,MIN($D$6,
SUMPRODUCT(N(OFFSET(AlleInstrumente!$C$1,HO$3,0,HO$4,1)=$AN13))
),0),"")</f>
        <v>0</v>
      </c>
      <c r="HP13">
        <f ca="1">IFERROR(IF(N(ISNUMBER(HP$2)*$AN13)&gt;0,MIN($D$6,
SUMPRODUCT(N(OFFSET(AlleInstrumente!$C$1,HP$3,0,HP$4,1)=$AN13))
),0),"")</f>
        <v>0</v>
      </c>
      <c r="HQ13">
        <f ca="1">IFERROR(IF(N(ISNUMBER(HQ$2)*$AN13)&gt;0,MIN($D$6,
SUMPRODUCT(N(OFFSET(AlleInstrumente!$C$1,HQ$3,0,HQ$4,1)=$AN13))
),0),"")</f>
        <v>0</v>
      </c>
      <c r="HR13">
        <f ca="1">IFERROR(IF(N(ISNUMBER(HR$2)*$AN13)&gt;0,MIN($D$6,
SUMPRODUCT(N(OFFSET(AlleInstrumente!$C$1,HR$3,0,HR$4,1)=$AN13))
),0),"")</f>
        <v>0</v>
      </c>
      <c r="HS13">
        <f ca="1">IFERROR(IF(N(ISNUMBER(HS$2)*$AN13)&gt;0,MIN($D$6,
SUMPRODUCT(N(OFFSET(AlleInstrumente!$C$1,HS$3,0,HS$4,1)=$AN13))
),0),"")</f>
        <v>0</v>
      </c>
      <c r="HT13">
        <f ca="1">IFERROR(IF(N(ISNUMBER(HT$2)*$AN13)&gt;0,MIN($D$6,
SUMPRODUCT(N(OFFSET(AlleInstrumente!$C$1,HT$3,0,HT$4,1)=$AN13))
),0),"")</f>
        <v>0</v>
      </c>
      <c r="HU13">
        <f ca="1">IFERROR(IF(N(ISNUMBER(HU$2)*$AN13)&gt;0,MIN($D$6,
SUMPRODUCT(N(OFFSET(AlleInstrumente!$C$1,HU$3,0,HU$4,1)=$AN13))
),0),"")</f>
        <v>0</v>
      </c>
      <c r="HV13">
        <f ca="1">IFERROR(IF(N(ISNUMBER(HV$2)*$AN13)&gt;0,MIN($D$6,
SUMPRODUCT(N(OFFSET(AlleInstrumente!$C$1,HV$3,0,HV$4,1)=$AN13))
),0),"")</f>
        <v>0</v>
      </c>
      <c r="HW13">
        <f ca="1">IFERROR(IF(N(ISNUMBER(HW$2)*$AN13)&gt;0,MIN($D$6,
SUMPRODUCT(N(OFFSET(AlleInstrumente!$C$1,HW$3,0,HW$4,1)=$AN13))
),0),"")</f>
        <v>0</v>
      </c>
      <c r="HX13">
        <f ca="1">IFERROR(IF(N(ISNUMBER(HX$2)*$AN13)&gt;0,MIN($D$6,
SUMPRODUCT(N(OFFSET(AlleInstrumente!$C$1,HX$3,0,HX$4,1)=$AN13))
),0),"")</f>
        <v>0</v>
      </c>
      <c r="HY13">
        <f ca="1">IFERROR(IF(N(ISNUMBER(HY$2)*$AN13)&gt;0,MIN($D$6,
SUMPRODUCT(N(OFFSET(AlleInstrumente!$C$1,HY$3,0,HY$4,1)=$AN13))
),0),"")</f>
        <v>0</v>
      </c>
      <c r="HZ13">
        <f ca="1">IFERROR(IF(N(ISNUMBER(HZ$2)*$AN13)&gt;0,MIN($D$6,
SUMPRODUCT(N(OFFSET(AlleInstrumente!$C$1,HZ$3,0,HZ$4,1)=$AN13))
),0),"")</f>
        <v>0</v>
      </c>
      <c r="IA13">
        <f ca="1">IFERROR(IF(N(ISNUMBER(IA$2)*$AN13)&gt;0,MIN($D$6,
SUMPRODUCT(N(OFFSET(AlleInstrumente!$C$1,IA$3,0,IA$4,1)=$AN13))
),0),"")</f>
        <v>0</v>
      </c>
      <c r="IB13">
        <f ca="1">IFERROR(IF(N(ISNUMBER(IB$2)*$AN13)&gt;0,MIN($D$6,
SUMPRODUCT(N(OFFSET(AlleInstrumente!$C$1,IB$3,0,IB$4,1)=$AN13))
),0),"")</f>
        <v>0</v>
      </c>
      <c r="IC13">
        <f ca="1">IFERROR(IF(N(ISNUMBER(IC$2)*$AN13)&gt;0,MIN($D$6,
SUMPRODUCT(N(OFFSET(AlleInstrumente!$C$1,IC$3,0,IC$4,1)=$AN13))
),0),"")</f>
        <v>0</v>
      </c>
      <c r="ID13">
        <f ca="1">IFERROR(IF(N(ISNUMBER(ID$2)*$AN13)&gt;0,MIN($D$6,
SUMPRODUCT(N(OFFSET(AlleInstrumente!$C$1,ID$3,0,ID$4,1)=$AN13))
),0),"")</f>
        <v>0</v>
      </c>
      <c r="IE13">
        <f ca="1">IFERROR(IF(N(ISNUMBER(IE$2)*$AN13)&gt;0,MIN($D$6,
SUMPRODUCT(N(OFFSET(AlleInstrumente!$C$1,IE$3,0,IE$4,1)=$AN13))
),0),"")</f>
        <v>0</v>
      </c>
      <c r="IF13">
        <f ca="1">IFERROR(IF(N(ISNUMBER(IF$2)*$AN13)&gt;0,MIN($D$6,
SUMPRODUCT(N(OFFSET(AlleInstrumente!$C$1,IF$3,0,IF$4,1)=$AN13))
),0),"")</f>
        <v>0</v>
      </c>
      <c r="IG13">
        <f ca="1">IFERROR(IF(N(ISNUMBER(IG$2)*$AN13)&gt;0,MIN($D$6,
SUMPRODUCT(N(OFFSET(AlleInstrumente!$C$1,IG$3,0,IG$4,1)=$AN13))
),0),"")</f>
        <v>0</v>
      </c>
      <c r="IH13">
        <f ca="1">IFERROR(IF(N(ISNUMBER(IH$2)*$AN13)&gt;0,MIN($D$6,
SUMPRODUCT(N(OFFSET(AlleInstrumente!$C$1,IH$3,0,IH$4,1)=$AN13))
),0),"")</f>
        <v>0</v>
      </c>
      <c r="II13">
        <f ca="1">IFERROR(IF(N(ISNUMBER(II$2)*$AN13)&gt;0,MIN($D$6,
SUMPRODUCT(N(OFFSET(AlleInstrumente!$C$1,II$3,0,II$4,1)=$AN13))
),0),"")</f>
        <v>0</v>
      </c>
      <c r="IJ13">
        <f ca="1">IFERROR(IF(N(ISNUMBER(IJ$2)*$AN13)&gt;0,MIN($D$6,
SUMPRODUCT(N(OFFSET(AlleInstrumente!$C$1,IJ$3,0,IJ$4,1)=$AN13))
),0),"")</f>
        <v>0</v>
      </c>
      <c r="IK13">
        <f ca="1">IFERROR(IF(N(ISNUMBER(IK$2)*$AN13)&gt;0,MIN($D$6,
SUMPRODUCT(N(OFFSET(AlleInstrumente!$C$1,IK$3,0,IK$4,1)=$AN13))
),0),"")</f>
        <v>0</v>
      </c>
      <c r="IL13">
        <f ca="1">IFERROR(IF(N(ISNUMBER(IL$2)*$AN13)&gt;0,MIN($D$6,
SUMPRODUCT(N(OFFSET(AlleInstrumente!$C$1,IL$3,0,IL$4,1)=$AN13))
),0),"")</f>
        <v>0</v>
      </c>
      <c r="IM13">
        <f ca="1">IFERROR(IF(N(ISNUMBER(IM$2)*$AN13)&gt;0,MIN($D$6,
SUMPRODUCT(N(OFFSET(AlleInstrumente!$C$1,IM$3,0,IM$4,1)=$AN13))
),0),"")</f>
        <v>0</v>
      </c>
      <c r="IN13">
        <f ca="1">IFERROR(IF(N(ISNUMBER(IN$2)*$AN13)&gt;0,MIN($D$6,
SUMPRODUCT(N(OFFSET(AlleInstrumente!$C$1,IN$3,0,IN$4,1)=$AN13))
),0),"")</f>
        <v>0</v>
      </c>
      <c r="IO13">
        <f ca="1">IFERROR(IF(N(ISNUMBER(IO$2)*$AN13)&gt;0,MIN($D$6,
SUMPRODUCT(N(OFFSET(AlleInstrumente!$C$1,IO$3,0,IO$4,1)=$AN13))
),0),"")</f>
        <v>0</v>
      </c>
      <c r="IP13">
        <f ca="1">IFERROR(IF(N(ISNUMBER(IP$2)*$AN13)&gt;0,MIN($D$6,
SUMPRODUCT(N(OFFSET(AlleInstrumente!$C$1,IP$3,0,IP$4,1)=$AN13))
),0),"")</f>
        <v>0</v>
      </c>
      <c r="IQ13">
        <f ca="1">IFERROR(IF(N(ISNUMBER(IQ$2)*$AN13)&gt;0,MIN($D$6,
SUMPRODUCT(N(OFFSET(AlleInstrumente!$C$1,IQ$3,0,IQ$4,1)=$AN13))
),0),"")</f>
        <v>0</v>
      </c>
      <c r="IR13">
        <f ca="1">IFERROR(IF(N(ISNUMBER(IR$2)*$AN13)&gt;0,MIN($D$6,
SUMPRODUCT(N(OFFSET(AlleInstrumente!$C$1,IR$3,0,IR$4,1)=$AN13))
),0),"")</f>
        <v>0</v>
      </c>
      <c r="IS13">
        <f ca="1">IFERROR(IF(N(ISNUMBER(IS$2)*$AN13)&gt;0,MIN($D$6,
SUMPRODUCT(N(OFFSET(AlleInstrumente!$C$1,IS$3,0,IS$4,1)=$AN13))
),0),"")</f>
        <v>0</v>
      </c>
      <c r="IT13">
        <f ca="1">IFERROR(IF(N(ISNUMBER(IT$2)*$AN13)&gt;0,MIN($D$6,
SUMPRODUCT(N(OFFSET(AlleInstrumente!$C$1,IT$3,0,IT$4,1)=$AN13))
),0),"")</f>
        <v>0</v>
      </c>
      <c r="IU13">
        <f ca="1">IFERROR(IF(N(ISNUMBER(IU$2)*$AN13)&gt;0,MIN($D$6,
SUMPRODUCT(N(OFFSET(AlleInstrumente!$C$1,IU$3,0,IU$4,1)=$AN13))
),0),"")</f>
        <v>0</v>
      </c>
      <c r="IV13">
        <f ca="1">IFERROR(IF(N(ISNUMBER(IV$2)*$AN13)&gt;0,MIN($D$6,
SUMPRODUCT(N(OFFSET(AlleInstrumente!$C$1,IV$3,0,IV$4,1)=$AN13))
),0),"")</f>
        <v>0</v>
      </c>
      <c r="IW13">
        <f ca="1">IFERROR(IF(N(ISNUMBER(IW$2)*$AN13)&gt;0,MIN($D$6,
SUMPRODUCT(N(OFFSET(AlleInstrumente!$C$1,IW$3,0,IW$4,1)=$AN13))
),0),"")</f>
        <v>0</v>
      </c>
      <c r="IX13">
        <f ca="1">IFERROR(IF(N(ISNUMBER(IX$2)*$AN13)&gt;0,MIN($D$6,
SUMPRODUCT(N(OFFSET(AlleInstrumente!$C$1,IX$3,0,IX$4,1)=$AN13))
),0),"")</f>
        <v>0</v>
      </c>
      <c r="IY13">
        <f ca="1">IFERROR(IF(N(ISNUMBER(IY$2)*$AN13)&gt;0,MIN($D$6,
SUMPRODUCT(N(OFFSET(AlleInstrumente!$C$1,IY$3,0,IY$4,1)=$AN13))
),0),"")</f>
        <v>0</v>
      </c>
      <c r="IZ13">
        <f ca="1">IFERROR(IF(N(ISNUMBER(IZ$2)*$AN13)&gt;0,MIN($D$6,
SUMPRODUCT(N(OFFSET(AlleInstrumente!$C$1,IZ$3,0,IZ$4,1)=$AN13))
),0),"")</f>
        <v>0</v>
      </c>
      <c r="JA13">
        <f ca="1">IFERROR(IF(N(ISNUMBER(JA$2)*$AN13)&gt;0,MIN($D$6,
SUMPRODUCT(N(OFFSET(AlleInstrumente!$C$1,JA$3,0,JA$4,1)=$AN13))
),0),"")</f>
        <v>0</v>
      </c>
      <c r="JB13">
        <f ca="1">IFERROR(IF(N(ISNUMBER(JB$2)*$AN13)&gt;0,MIN($D$6,
SUMPRODUCT(N(OFFSET(AlleInstrumente!$C$1,JB$3,0,JB$4,1)=$AN13))
),0),"")</f>
        <v>0</v>
      </c>
      <c r="JC13">
        <f ca="1">IFERROR(IF(N(ISNUMBER(JC$2)*$AN13)&gt;0,MIN($D$6,
SUMPRODUCT(N(OFFSET(AlleInstrumente!$C$1,JC$3,0,JC$4,1)=$AN13))
),0),"")</f>
        <v>0</v>
      </c>
      <c r="JD13">
        <f ca="1">IFERROR(IF(N(ISNUMBER(JD$2)*$AN13)&gt;0,MIN($D$6,
SUMPRODUCT(N(OFFSET(AlleInstrumente!$C$1,JD$3,0,JD$4,1)=$AN13))
),0),"")</f>
        <v>0</v>
      </c>
      <c r="JE13">
        <f ca="1">IFERROR(IF(N(ISNUMBER(JE$2)*$AN13)&gt;0,MIN($D$6,
SUMPRODUCT(N(OFFSET(AlleInstrumente!$C$1,JE$3,0,JE$4,1)=$AN13))
),0),"")</f>
        <v>0</v>
      </c>
      <c r="JF13">
        <f ca="1">IFERROR(IF(N(ISNUMBER(JF$2)*$AN13)&gt;0,MIN($D$6,
SUMPRODUCT(N(OFFSET(AlleInstrumente!$C$1,JF$3,0,JF$4,1)=$AN13))
),0),"")</f>
        <v>0</v>
      </c>
      <c r="JG13">
        <f ca="1">IFERROR(IF(N(ISNUMBER(JG$2)*$AN13)&gt;0,MIN($D$6,
SUMPRODUCT(N(OFFSET(AlleInstrumente!$C$1,JG$3,0,JG$4,1)=$AN13))
),0),"")</f>
        <v>0</v>
      </c>
      <c r="JH13">
        <f ca="1">IFERROR(IF(N(ISNUMBER(JH$2)*$AN13)&gt;0,MIN($D$6,
SUMPRODUCT(N(OFFSET(AlleInstrumente!$C$1,JH$3,0,JH$4,1)=$AN13))
),0),"")</f>
        <v>0</v>
      </c>
      <c r="JI13">
        <f ca="1">IFERROR(IF(N(ISNUMBER(JI$2)*$AN13)&gt;0,MIN($D$6,
SUMPRODUCT(N(OFFSET(AlleInstrumente!$C$1,JI$3,0,JI$4,1)=$AN13))
),0),"")</f>
        <v>0</v>
      </c>
      <c r="JJ13">
        <f ca="1">IFERROR(IF(N(ISNUMBER(JJ$2)*$AN13)&gt;0,MIN($D$6,
SUMPRODUCT(N(OFFSET(AlleInstrumente!$C$1,JJ$3,0,JJ$4,1)=$AN13))
),0),"")</f>
        <v>0</v>
      </c>
      <c r="JK13">
        <f ca="1">IFERROR(IF(N(ISNUMBER(JK$2)*$AN13)&gt;0,MIN($D$6,
SUMPRODUCT(N(OFFSET(AlleInstrumente!$C$1,JK$3,0,JK$4,1)=$AN13))
),0),"")</f>
        <v>0</v>
      </c>
      <c r="JL13">
        <f ca="1">IFERROR(IF(N(ISNUMBER(JL$2)*$AN13)&gt;0,MIN($D$6,
SUMPRODUCT(N(OFFSET(AlleInstrumente!$C$1,JL$3,0,JL$4,1)=$AN13))
),0),"")</f>
        <v>0</v>
      </c>
      <c r="JM13">
        <f ca="1">IFERROR(IF(N(ISNUMBER(JM$2)*$AN13)&gt;0,MIN($D$6,
SUMPRODUCT(N(OFFSET(AlleInstrumente!$C$1,JM$3,0,JM$4,1)=$AN13))
),0),"")</f>
        <v>0</v>
      </c>
      <c r="JN13">
        <f ca="1">IFERROR(IF(N(ISNUMBER(JN$2)*$AN13)&gt;0,MIN($D$6,
SUMPRODUCT(N(OFFSET(AlleInstrumente!$C$1,JN$3,0,JN$4,1)=$AN13))
),0),"")</f>
        <v>0</v>
      </c>
      <c r="JO13">
        <f ca="1">IFERROR(IF(N(ISNUMBER(JO$2)*$AN13)&gt;0,MIN($D$6,
SUMPRODUCT(N(OFFSET(AlleInstrumente!$C$1,JO$3,0,JO$4,1)=$AN13))
),0),"")</f>
        <v>0</v>
      </c>
      <c r="JP13">
        <f ca="1">IFERROR(IF(N(ISNUMBER(JP$2)*$AN13)&gt;0,MIN($D$6,
SUMPRODUCT(N(OFFSET(AlleInstrumente!$C$1,JP$3,0,JP$4,1)=$AN13))
),0),"")</f>
        <v>0</v>
      </c>
      <c r="JQ13">
        <f ca="1">IFERROR(IF(N(ISNUMBER(JQ$2)*$AN13)&gt;0,MIN($D$6,
SUMPRODUCT(N(OFFSET(AlleInstrumente!$C$1,JQ$3,0,JQ$4,1)=$AN13))
),0),"")</f>
        <v>0</v>
      </c>
      <c r="JR13">
        <f ca="1">IFERROR(IF(N(ISNUMBER(JR$2)*$AN13)&gt;0,MIN($D$6,
SUMPRODUCT(N(OFFSET(AlleInstrumente!$C$1,JR$3,0,JR$4,1)=$AN13))
),0),"")</f>
        <v>0</v>
      </c>
      <c r="JS13">
        <f ca="1">IFERROR(IF(N(ISNUMBER(JS$2)*$AN13)&gt;0,MIN($D$6,
SUMPRODUCT(N(OFFSET(AlleInstrumente!$C$1,JS$3,0,JS$4,1)=$AN13))
),0),"")</f>
        <v>0</v>
      </c>
      <c r="JT13">
        <f ca="1">IFERROR(IF(N(ISNUMBER(JT$2)*$AN13)&gt;0,MIN($D$6,
SUMPRODUCT(N(OFFSET(AlleInstrumente!$C$1,JT$3,0,JT$4,1)=$AN13))
),0),"")</f>
        <v>0</v>
      </c>
      <c r="JU13">
        <f ca="1">IFERROR(IF(N(ISNUMBER(JU$2)*$AN13)&gt;0,MIN($D$6,
SUMPRODUCT(N(OFFSET(AlleInstrumente!$C$1,JU$3,0,JU$4,1)=$AN13))
),0),"")</f>
        <v>0</v>
      </c>
      <c r="JV13">
        <f ca="1">IFERROR(IF(N(ISNUMBER(JV$2)*$AN13)&gt;0,MIN($D$6,
SUMPRODUCT(N(OFFSET(AlleInstrumente!$C$1,JV$3,0,JV$4,1)=$AN13))
),0),"")</f>
        <v>0</v>
      </c>
      <c r="JW13">
        <f ca="1">IFERROR(IF(N(ISNUMBER(JW$2)*$AN13)&gt;0,MIN($D$6,
SUMPRODUCT(N(OFFSET(AlleInstrumente!$C$1,JW$3,0,JW$4,1)=$AN13))
),0),"")</f>
        <v>0</v>
      </c>
      <c r="JX13">
        <f ca="1">IFERROR(IF(N(ISNUMBER(JX$2)*$AN13)&gt;0,MIN($D$6,
SUMPRODUCT(N(OFFSET(AlleInstrumente!$C$1,JX$3,0,JX$4,1)=$AN13))
),0),"")</f>
        <v>0</v>
      </c>
      <c r="JY13">
        <f ca="1">IFERROR(IF(N(ISNUMBER(JY$2)*$AN13)&gt;0,MIN($D$6,
SUMPRODUCT(N(OFFSET(AlleInstrumente!$C$1,JY$3,0,JY$4,1)=$AN13))
),0),"")</f>
        <v>0</v>
      </c>
      <c r="JZ13">
        <f ca="1">IFERROR(IF(N(ISNUMBER(JZ$2)*$AN13)&gt;0,MIN($D$6,
SUMPRODUCT(N(OFFSET(AlleInstrumente!$C$1,JZ$3,0,JZ$4,1)=$AN13))
),0),"")</f>
        <v>0</v>
      </c>
      <c r="KA13">
        <f ca="1">IFERROR(IF(N(ISNUMBER(KA$2)*$AN13)&gt;0,MIN($D$6,
SUMPRODUCT(N(OFFSET(AlleInstrumente!$C$1,KA$3,0,KA$4,1)=$AN13))
),0),"")</f>
        <v>0</v>
      </c>
      <c r="KB13">
        <f ca="1">IFERROR(IF(N(ISNUMBER(KB$2)*$AN13)&gt;0,MIN($D$6,
SUMPRODUCT(N(OFFSET(AlleInstrumente!$C$1,KB$3,0,KB$4,1)=$AN13))
),0),"")</f>
        <v>0</v>
      </c>
      <c r="KC13">
        <f ca="1">IFERROR(IF(N(ISNUMBER(KC$2)*$AN13)&gt;0,MIN($D$6,
SUMPRODUCT(N(OFFSET(AlleInstrumente!$C$1,KC$3,0,KC$4,1)=$AN13))
),0),"")</f>
        <v>0</v>
      </c>
      <c r="KD13">
        <f ca="1">IFERROR(IF(N(ISNUMBER(KD$2)*$AN13)&gt;0,MIN($D$6,
SUMPRODUCT(N(OFFSET(AlleInstrumente!$C$1,KD$3,0,KD$4,1)=$AN13))
),0),"")</f>
        <v>0</v>
      </c>
      <c r="KE13">
        <f ca="1">IFERROR(IF(N(ISNUMBER(KE$2)*$AN13)&gt;0,MIN($D$6,
SUMPRODUCT(N(OFFSET(AlleInstrumente!$C$1,KE$3,0,KE$4,1)=$AN13))
),0),"")</f>
        <v>0</v>
      </c>
      <c r="KF13">
        <f ca="1">IFERROR(IF(N(ISNUMBER(KF$2)*$AN13)&gt;0,MIN($D$6,
SUMPRODUCT(N(OFFSET(AlleInstrumente!$C$1,KF$3,0,KF$4,1)=$AN13))
),0),"")</f>
        <v>0</v>
      </c>
      <c r="KG13">
        <f ca="1">IFERROR(IF(N(ISNUMBER(KG$2)*$AN13)&gt;0,MIN($D$6,
SUMPRODUCT(N(OFFSET(AlleInstrumente!$C$1,KG$3,0,KG$4,1)=$AN13))
),0),"")</f>
        <v>0</v>
      </c>
      <c r="KH13">
        <f ca="1">IFERROR(IF(N(ISNUMBER(KH$2)*$AN13)&gt;0,MIN($D$6,
SUMPRODUCT(N(OFFSET(AlleInstrumente!$C$1,KH$3,0,KH$4,1)=$AN13))
),0),"")</f>
        <v>0</v>
      </c>
      <c r="KI13">
        <f ca="1">IFERROR(IF(N(ISNUMBER(KI$2)*$AN13)&gt;0,MIN($D$6,
SUMPRODUCT(N(OFFSET(AlleInstrumente!$C$1,KI$3,0,KI$4,1)=$AN13))
),0),"")</f>
        <v>0</v>
      </c>
      <c r="KJ13">
        <f ca="1">IFERROR(IF(N(ISNUMBER(KJ$2)*$AN13)&gt;0,MIN($D$6,
SUMPRODUCT(N(OFFSET(AlleInstrumente!$C$1,KJ$3,0,KJ$4,1)=$AN13))
),0),"")</f>
        <v>0</v>
      </c>
      <c r="KK13">
        <f ca="1">IFERROR(IF(N(ISNUMBER(KK$2)*$AN13)&gt;0,MIN($D$6,
SUMPRODUCT(N(OFFSET(AlleInstrumente!$C$1,KK$3,0,KK$4,1)=$AN13))
),0),"")</f>
        <v>0</v>
      </c>
      <c r="KL13">
        <f ca="1">IFERROR(IF(N(ISNUMBER(KL$2)*$AN13)&gt;0,MIN($D$6,
SUMPRODUCT(N(OFFSET(AlleInstrumente!$C$1,KL$3,0,KL$4,1)=$AN13))
),0),"")</f>
        <v>0</v>
      </c>
      <c r="KM13">
        <f ca="1">IFERROR(IF(N(ISNUMBER(KM$2)*$AN13)&gt;0,MIN($D$6,
SUMPRODUCT(N(OFFSET(AlleInstrumente!$C$1,KM$3,0,KM$4,1)=$AN13))
),0),"")</f>
        <v>0</v>
      </c>
      <c r="KN13">
        <f ca="1">IFERROR(IF(N(ISNUMBER(KN$2)*$AN13)&gt;0,MIN($D$6,
SUMPRODUCT(N(OFFSET(AlleInstrumente!$C$1,KN$3,0,KN$4,1)=$AN13))
),0),"")</f>
        <v>0</v>
      </c>
      <c r="KO13">
        <f ca="1">IFERROR(IF(N(ISNUMBER(KO$2)*$AN13)&gt;0,MIN($D$6,
SUMPRODUCT(N(OFFSET(AlleInstrumente!$C$1,KO$3,0,KO$4,1)=$AN13))
),0),"")</f>
        <v>0</v>
      </c>
      <c r="KP13">
        <f ca="1">IFERROR(IF(N(ISNUMBER(KP$2)*$AN13)&gt;0,MIN($D$6,
SUMPRODUCT(N(OFFSET(AlleInstrumente!$C$1,KP$3,0,KP$4,1)=$AN13))
),0),"")</f>
        <v>0</v>
      </c>
      <c r="KQ13">
        <f ca="1">IFERROR(IF(N(ISNUMBER(KQ$2)*$AN13)&gt;0,MIN($D$6,
SUMPRODUCT(N(OFFSET(AlleInstrumente!$C$1,KQ$3,0,KQ$4,1)=$AN13))
),0),"")</f>
        <v>0</v>
      </c>
      <c r="KR13">
        <f ca="1">IFERROR(IF(N(ISNUMBER(KR$2)*$AN13)&gt;0,MIN($D$6,
SUMPRODUCT(N(OFFSET(AlleInstrumente!$C$1,KR$3,0,KR$4,1)=$AN13))
),0),"")</f>
        <v>0</v>
      </c>
      <c r="KS13">
        <f ca="1">IFERROR(IF(N(ISNUMBER(KS$2)*$AN13)&gt;0,MIN($D$6,
SUMPRODUCT(N(OFFSET(AlleInstrumente!$C$1,KS$3,0,KS$4,1)=$AN13))
),0),"")</f>
        <v>0</v>
      </c>
      <c r="KT13">
        <f ca="1">IFERROR(IF(N(ISNUMBER(KT$2)*$AN13)&gt;0,MIN($D$6,
SUMPRODUCT(N(OFFSET(AlleInstrumente!$C$1,KT$3,0,KT$4,1)=$AN13))
),0),"")</f>
        <v>0</v>
      </c>
      <c r="KU13">
        <f ca="1">IFERROR(IF(N(ISNUMBER(KU$2)*$AN13)&gt;0,MIN($D$6,
SUMPRODUCT(N(OFFSET(AlleInstrumente!$C$1,KU$3,0,KU$4,1)=$AN13))
),0),"")</f>
        <v>0</v>
      </c>
      <c r="KV13">
        <f ca="1">IFERROR(IF(N(ISNUMBER(KV$2)*$AN13)&gt;0,MIN($D$6,
SUMPRODUCT(N(OFFSET(AlleInstrumente!$C$1,KV$3,0,KV$4,1)=$AN13))
),0),"")</f>
        <v>0</v>
      </c>
      <c r="KW13">
        <f ca="1">IFERROR(IF(N(ISNUMBER(KW$2)*$AN13)&gt;0,MIN($D$6,
SUMPRODUCT(N(OFFSET(AlleInstrumente!$C$1,KW$3,0,KW$4,1)=$AN13))
),0),"")</f>
        <v>0</v>
      </c>
      <c r="KX13">
        <f ca="1">IFERROR(IF(N(ISNUMBER(KX$2)*$AN13)&gt;0,MIN($D$6,
SUMPRODUCT(N(OFFSET(AlleInstrumente!$C$1,KX$3,0,KX$4,1)=$AN13))
),0),"")</f>
        <v>0</v>
      </c>
      <c r="KY13">
        <f ca="1">IFERROR(IF(N(ISNUMBER(KY$2)*$AN13)&gt;0,MIN($D$6,
SUMPRODUCT(N(OFFSET(AlleInstrumente!$C$1,KY$3,0,KY$4,1)=$AN13))
),0),"")</f>
        <v>0</v>
      </c>
      <c r="KZ13">
        <f ca="1">IFERROR(IF(N(ISNUMBER(KZ$2)*$AN13)&gt;0,MIN($D$6,
SUMPRODUCT(N(OFFSET(AlleInstrumente!$C$1,KZ$3,0,KZ$4,1)=$AN13))
),0),"")</f>
        <v>0</v>
      </c>
      <c r="LA13">
        <f ca="1">IFERROR(IF(N(ISNUMBER(LA$2)*$AN13)&gt;0,MIN($D$6,
SUMPRODUCT(N(OFFSET(AlleInstrumente!$C$1,LA$3,0,LA$4,1)=$AN13))
),0),"")</f>
        <v>0</v>
      </c>
      <c r="LB13">
        <f ca="1">IFERROR(IF(N(ISNUMBER(LB$2)*$AN13)&gt;0,MIN($D$6,
SUMPRODUCT(N(OFFSET(AlleInstrumente!$C$1,LB$3,0,LB$4,1)=$AN13))
),0),"")</f>
        <v>0</v>
      </c>
      <c r="LC13">
        <f ca="1">IFERROR(IF(N(ISNUMBER(LC$2)*$AN13)&gt;0,MIN($D$6,
SUMPRODUCT(N(OFFSET(AlleInstrumente!$C$1,LC$3,0,LC$4,1)=$AN13))
),0),"")</f>
        <v>0</v>
      </c>
      <c r="LD13">
        <f ca="1">IFERROR(IF(N(ISNUMBER(LD$2)*$AN13)&gt;0,MIN($D$6,
SUMPRODUCT(N(OFFSET(AlleInstrumente!$C$1,LD$3,0,LD$4,1)=$AN13))
),0),"")</f>
        <v>0</v>
      </c>
      <c r="LE13">
        <f ca="1">IFERROR(IF(N(ISNUMBER(LE$2)*$AN13)&gt;0,MIN($D$6,
SUMPRODUCT(N(OFFSET(AlleInstrumente!$C$1,LE$3,0,LE$4,1)=$AN13))
),0),"")</f>
        <v>0</v>
      </c>
      <c r="LF13">
        <f ca="1">IFERROR(IF(N(ISNUMBER(LF$2)*$AN13)&gt;0,MIN($D$6,
SUMPRODUCT(N(OFFSET(AlleInstrumente!$C$1,LF$3,0,LF$4,1)=$AN13))
),0),"")</f>
        <v>0</v>
      </c>
      <c r="LG13">
        <f ca="1">IFERROR(IF(N(ISNUMBER(LG$2)*$AN13)&gt;0,MIN($D$6,
SUMPRODUCT(N(OFFSET(AlleInstrumente!$C$1,LG$3,0,LG$4,1)=$AN13))
),0),"")</f>
        <v>0</v>
      </c>
      <c r="LH13">
        <f ca="1">IFERROR(IF(N(ISNUMBER(LH$2)*$AN13)&gt;0,MIN($D$6,
SUMPRODUCT(N(OFFSET(AlleInstrumente!$C$1,LH$3,0,LH$4,1)=$AN13))
),0),"")</f>
        <v>0</v>
      </c>
      <c r="LI13">
        <f ca="1">IFERROR(IF(N(ISNUMBER(LI$2)*$AN13)&gt;0,MIN($D$6,
SUMPRODUCT(N(OFFSET(AlleInstrumente!$C$1,LI$3,0,LI$4,1)=$AN13))
),0),"")</f>
        <v>0</v>
      </c>
      <c r="LJ13">
        <f ca="1">IFERROR(IF(N(ISNUMBER(LJ$2)*$AN13)&gt;0,MIN($D$6,
SUMPRODUCT(N(OFFSET(AlleInstrumente!$C$1,LJ$3,0,LJ$4,1)=$AN13))
),0),"")</f>
        <v>0</v>
      </c>
      <c r="LK13">
        <f ca="1">IFERROR(IF(N(ISNUMBER(LK$2)*$AN13)&gt;0,MIN($D$6,
SUMPRODUCT(N(OFFSET(AlleInstrumente!$C$1,LK$3,0,LK$4,1)=$AN13))
),0),"")</f>
        <v>0</v>
      </c>
      <c r="LL13">
        <f ca="1">IFERROR(IF(N(ISNUMBER(LL$2)*$AN13)&gt;0,MIN($D$6,
SUMPRODUCT(N(OFFSET(AlleInstrumente!$C$1,LL$3,0,LL$4,1)=$AN13))
),0),"")</f>
        <v>0</v>
      </c>
      <c r="LM13">
        <f ca="1">IFERROR(IF(N(ISNUMBER(LM$2)*$AN13)&gt;0,MIN($D$6,
SUMPRODUCT(N(OFFSET(AlleInstrumente!$C$1,LM$3,0,LM$4,1)=$AN13))
),0),"")</f>
        <v>0</v>
      </c>
      <c r="LN13">
        <f ca="1">IFERROR(IF(N(ISNUMBER(LN$2)*$AN13)&gt;0,MIN($D$6,
SUMPRODUCT(N(OFFSET(AlleInstrumente!$C$1,LN$3,0,LN$4,1)=$AN13))
),0),"")</f>
        <v>0</v>
      </c>
      <c r="LO13">
        <f ca="1">IFERROR(IF(N(ISNUMBER(LO$2)*$AN13)&gt;0,MIN($D$6,
SUMPRODUCT(N(OFFSET(AlleInstrumente!$C$1,LO$3,0,LO$4,1)=$AN13))
),0),"")</f>
        <v>0</v>
      </c>
      <c r="LP13">
        <f ca="1">IFERROR(IF(N(ISNUMBER(LP$2)*$AN13)&gt;0,MIN($D$6,
SUMPRODUCT(N(OFFSET(AlleInstrumente!$C$1,LP$3,0,LP$4,1)=$AN13))
),0),"")</f>
        <v>0</v>
      </c>
      <c r="LQ13">
        <f ca="1">IFERROR(IF(N(ISNUMBER(LQ$2)*$AN13)&gt;0,MIN($D$6,
SUMPRODUCT(N(OFFSET(AlleInstrumente!$C$1,LQ$3,0,LQ$4,1)=$AN13))
),0),"")</f>
        <v>0</v>
      </c>
      <c r="LR13">
        <f ca="1">IFERROR(IF(N(ISNUMBER(LR$2)*$AN13)&gt;0,MIN($D$6,
SUMPRODUCT(N(OFFSET(AlleInstrumente!$C$1,LR$3,0,LR$4,1)=$AN13))
),0),"")</f>
        <v>0</v>
      </c>
      <c r="LS13">
        <f ca="1">IFERROR(IF(N(ISNUMBER(LS$2)*$AN13)&gt;0,MIN($D$6,
SUMPRODUCT(N(OFFSET(AlleInstrumente!$C$1,LS$3,0,LS$4,1)=$AN13))
),0),"")</f>
        <v>0</v>
      </c>
      <c r="LT13">
        <f ca="1">IFERROR(IF(N(ISNUMBER(LT$2)*$AN13)&gt;0,MIN($D$6,
SUMPRODUCT(N(OFFSET(AlleInstrumente!$C$1,LT$3,0,LT$4,1)=$AN13))
),0),"")</f>
        <v>0</v>
      </c>
      <c r="LU13">
        <f ca="1">IFERROR(IF(N(ISNUMBER(LU$2)*$AN13)&gt;0,MIN($D$6,
SUMPRODUCT(N(OFFSET(AlleInstrumente!$C$1,LU$3,0,LU$4,1)=$AN13))
),0),"")</f>
        <v>0</v>
      </c>
      <c r="LV13">
        <f ca="1">IFERROR(IF(N(ISNUMBER(LV$2)*$AN13)&gt;0,MIN($D$6,
SUMPRODUCT(N(OFFSET(AlleInstrumente!$C$1,LV$3,0,LV$4,1)=$AN13))
),0),"")</f>
        <v>0</v>
      </c>
      <c r="LW13">
        <f ca="1">IFERROR(IF(N(ISNUMBER(LW$2)*$AN13)&gt;0,MIN($D$6,
SUMPRODUCT(N(OFFSET(AlleInstrumente!$C$1,LW$3,0,LW$4,1)=$AN13))
),0),"")</f>
        <v>0</v>
      </c>
      <c r="LX13">
        <f ca="1">IFERROR(IF(N(ISNUMBER(LX$2)*$AN13)&gt;0,MIN($D$6,
SUMPRODUCT(N(OFFSET(AlleInstrumente!$C$1,LX$3,0,LX$4,1)=$AN13))
),0),"")</f>
        <v>0</v>
      </c>
      <c r="LY13">
        <f ca="1">IFERROR(IF(N(ISNUMBER(LY$2)*$AN13)&gt;0,MIN($D$6,
SUMPRODUCT(N(OFFSET(AlleInstrumente!$C$1,LY$3,0,LY$4,1)=$AN13))
),0),"")</f>
        <v>0</v>
      </c>
      <c r="LZ13">
        <f ca="1">IFERROR(IF(N(ISNUMBER(LZ$2)*$AN13)&gt;0,MIN($D$6,
SUMPRODUCT(N(OFFSET(AlleInstrumente!$C$1,LZ$3,0,LZ$4,1)=$AN13))
),0),"")</f>
        <v>0</v>
      </c>
      <c r="MA13">
        <f ca="1">IFERROR(IF(N(ISNUMBER(MA$2)*$AN13)&gt;0,MIN($D$6,
SUMPRODUCT(N(OFFSET(AlleInstrumente!$C$1,MA$3,0,MA$4,1)=$AN13))
),0),"")</f>
        <v>0</v>
      </c>
      <c r="MB13">
        <f ca="1">IFERROR(IF(N(ISNUMBER(MB$2)*$AN13)&gt;0,MIN($D$6,
SUMPRODUCT(N(OFFSET(AlleInstrumente!$C$1,MB$3,0,MB$4,1)=$AN13))
),0),"")</f>
        <v>0</v>
      </c>
      <c r="MC13">
        <f ca="1">IFERROR(IF(N(ISNUMBER(MC$2)*$AN13)&gt;0,MIN($D$6,
SUMPRODUCT(N(OFFSET(AlleInstrumente!$C$1,MC$3,0,MC$4,1)=$AN13))
),0),"")</f>
        <v>0</v>
      </c>
      <c r="MD13">
        <f ca="1">IFERROR(IF(N(ISNUMBER(MD$2)*$AN13)&gt;0,MIN($D$6,
SUMPRODUCT(N(OFFSET(AlleInstrumente!$C$1,MD$3,0,MD$4,1)=$AN13))
),0),"")</f>
        <v>0</v>
      </c>
      <c r="ME13">
        <f ca="1">IFERROR(IF(N(ISNUMBER(ME$2)*$AN13)&gt;0,MIN($D$6,
SUMPRODUCT(N(OFFSET(AlleInstrumente!$C$1,ME$3,0,ME$4,1)=$AN13))
),0),"")</f>
        <v>0</v>
      </c>
      <c r="MF13">
        <f ca="1">IFERROR(IF(N(ISNUMBER(MF$2)*$AN13)&gt;0,MIN($D$6,
SUMPRODUCT(N(OFFSET(AlleInstrumente!$C$1,MF$3,0,MF$4,1)=$AN13))
),0),"")</f>
        <v>0</v>
      </c>
    </row>
    <row r="14" spans="1:344" x14ac:dyDescent="0.25">
      <c r="B14" s="43"/>
      <c r="G14">
        <f t="shared" ca="1" si="25"/>
        <v>4</v>
      </c>
      <c r="H14">
        <f t="shared" ca="1" si="45"/>
        <v>9</v>
      </c>
      <c r="I14">
        <f t="shared" ca="1" si="26"/>
        <v>50</v>
      </c>
      <c r="J14" t="str">
        <f t="shared" ca="1" si="27"/>
        <v>Teamarbeit</v>
      </c>
      <c r="K14">
        <f t="shared" ca="1" si="28"/>
        <v>7</v>
      </c>
      <c r="L14">
        <f t="array" aca="1" ref="L14" ca="1">IF(ISNUMBER(L13),IF(ISNUMBER($K13),$L13,IF($L13&gt;$L$2,MAX(IF(OFFSET($S$6,0,0,_Instrument_count,1)&lt;$L13,OFFSET($S$6,0,0,_Instrument_count,1),$L$2)),"")),"")</f>
        <v>0.55000000000000004</v>
      </c>
      <c r="N14" t="str">
        <f t="shared" ca="1" si="46"/>
        <v/>
      </c>
      <c r="P14" s="40">
        <f t="shared" ca="1" si="29"/>
        <v>15</v>
      </c>
      <c r="Q14" s="40" t="str">
        <f t="shared" ca="1" si="30"/>
        <v>Interne Mitarbeiterrekrutierung</v>
      </c>
      <c r="R14">
        <f t="shared" ca="1" si="31"/>
        <v>172</v>
      </c>
      <c r="S14">
        <f t="shared" ca="1" si="47"/>
        <v>0.36045454545454547</v>
      </c>
      <c r="T14">
        <f t="shared" ca="1" si="32"/>
        <v>1</v>
      </c>
      <c r="U14" t="b">
        <f t="shared" ca="1" si="48"/>
        <v>0</v>
      </c>
      <c r="V14" t="b">
        <f t="shared" ca="1" si="33"/>
        <v>0</v>
      </c>
      <c r="X14" t="b">
        <f t="shared" ca="1" si="34"/>
        <v>1</v>
      </c>
      <c r="Y14" s="76">
        <f t="shared" ca="1" si="35"/>
        <v>0.2</v>
      </c>
      <c r="AA14" t="b">
        <f t="shared" ca="1" si="36"/>
        <v>1</v>
      </c>
      <c r="AB14" s="76">
        <f t="shared" ca="1" si="37"/>
        <v>0.81818181818181823</v>
      </c>
      <c r="AD14" t="b">
        <f t="shared" ca="1" si="38"/>
        <v>1</v>
      </c>
      <c r="AE14" s="76">
        <f t="shared" ca="1" si="39"/>
        <v>0.9</v>
      </c>
      <c r="AG14" t="b">
        <f t="shared" ca="1" si="40"/>
        <v>0</v>
      </c>
      <c r="AH14" s="76">
        <f t="shared" ca="1" si="41"/>
        <v>1</v>
      </c>
      <c r="AI14" s="76"/>
      <c r="AJ14" t="b">
        <f t="shared" ca="1" si="49"/>
        <v>1</v>
      </c>
      <c r="AK14" s="76">
        <f t="shared" ca="1" si="50"/>
        <v>1</v>
      </c>
      <c r="AM14" t="str">
        <f ca="1">IF(ISNUMBER(Index!$K13),Index!$N13,"")</f>
        <v>Steuerung und Erfolgsbewertung</v>
      </c>
      <c r="AN14">
        <f ca="1">IF(ISNUMBER(Index!$K13),Index!$K13,"")</f>
        <v>32</v>
      </c>
      <c r="AO14">
        <f ca="1">IF(ISNUMBER(AN14),Index!$M13,"")</f>
        <v>2</v>
      </c>
      <c r="AP14">
        <f t="shared" ca="1" si="42"/>
        <v>0</v>
      </c>
      <c r="AQ14">
        <f t="shared" ca="1" si="43"/>
        <v>0</v>
      </c>
      <c r="AR14">
        <f t="shared" ca="1" si="44"/>
        <v>0</v>
      </c>
      <c r="AS14">
        <f ca="1">IFERROR(IF(N(ISNUMBER(AS$2)*$AN14)&gt;0,MIN($D$6,
SUMPRODUCT(N(OFFSET(AlleInstrumente!$C$1,AS$3,0,AS$4,1)=$AN14))
),0),"")</f>
        <v>0</v>
      </c>
      <c r="AT14">
        <f ca="1">IFERROR(IF(N(ISNUMBER(AT$2)*$AN14)&gt;0,MIN($D$6,
SUMPRODUCT(N(OFFSET(AlleInstrumente!$C$1,AT$3,0,AT$4,1)=$AN14))
),0),"")</f>
        <v>0</v>
      </c>
      <c r="AU14">
        <f ca="1">IFERROR(IF(N(ISNUMBER(AU$2)*$AN14)&gt;0,MIN($D$6,
SUMPRODUCT(N(OFFSET(AlleInstrumente!$C$1,AU$3,0,AU$4,1)=$AN14))
),0),"")</f>
        <v>0</v>
      </c>
      <c r="AV14">
        <f ca="1">IFERROR(IF(N(ISNUMBER(AV$2)*$AN14)&gt;0,MIN($D$6,
SUMPRODUCT(N(OFFSET(AlleInstrumente!$C$1,AV$3,0,AV$4,1)=$AN14))
),0),"")</f>
        <v>0</v>
      </c>
      <c r="AW14">
        <f ca="1">IFERROR(IF(N(ISNUMBER(AW$2)*$AN14)&gt;0,MIN($D$6,
SUMPRODUCT(N(OFFSET(AlleInstrumente!$C$1,AW$3,0,AW$4,1)=$AN14))
),0),"")</f>
        <v>0</v>
      </c>
      <c r="AX14">
        <f ca="1">IFERROR(IF(N(ISNUMBER(AX$2)*$AN14)&gt;0,MIN($D$6,
SUMPRODUCT(N(OFFSET(AlleInstrumente!$C$1,AX$3,0,AX$4,1)=$AN14))
),0),"")</f>
        <v>0</v>
      </c>
      <c r="AY14">
        <f ca="1">IFERROR(IF(N(ISNUMBER(AY$2)*$AN14)&gt;0,MIN($D$6,
SUMPRODUCT(N(OFFSET(AlleInstrumente!$C$1,AY$3,0,AY$4,1)=$AN14))
),0),"")</f>
        <v>0</v>
      </c>
      <c r="AZ14">
        <f ca="1">IFERROR(IF(N(ISNUMBER(AZ$2)*$AN14)&gt;0,MIN($D$6,
SUMPRODUCT(N(OFFSET(AlleInstrumente!$C$1,AZ$3,0,AZ$4,1)=$AN14))
),0),"")</f>
        <v>0</v>
      </c>
      <c r="BA14">
        <f ca="1">IFERROR(IF(N(ISNUMBER(BA$2)*$AN14)&gt;0,MIN($D$6,
SUMPRODUCT(N(OFFSET(AlleInstrumente!$C$1,BA$3,0,BA$4,1)=$AN14))
),0),"")</f>
        <v>0</v>
      </c>
      <c r="BB14">
        <f ca="1">IFERROR(IF(N(ISNUMBER(BB$2)*$AN14)&gt;0,MIN($D$6,
SUMPRODUCT(N(OFFSET(AlleInstrumente!$C$1,BB$3,0,BB$4,1)=$AN14))
),0),"")</f>
        <v>0</v>
      </c>
      <c r="BC14">
        <f ca="1">IFERROR(IF(N(ISNUMBER(BC$2)*$AN14)&gt;0,MIN($D$6,
SUMPRODUCT(N(OFFSET(AlleInstrumente!$C$1,BC$3,0,BC$4,1)=$AN14))
),0),"")</f>
        <v>0</v>
      </c>
      <c r="BD14">
        <f ca="1">IFERROR(IF(N(ISNUMBER(BD$2)*$AN14)&gt;0,MIN($D$6,
SUMPRODUCT(N(OFFSET(AlleInstrumente!$C$1,BD$3,0,BD$4,1)=$AN14))
),0),"")</f>
        <v>0</v>
      </c>
      <c r="BE14">
        <f ca="1">IFERROR(IF(N(ISNUMBER(BE$2)*$AN14)&gt;0,MIN($D$6,
SUMPRODUCT(N(OFFSET(AlleInstrumente!$C$1,BE$3,0,BE$4,1)=$AN14))
),0),"")</f>
        <v>0</v>
      </c>
      <c r="BF14">
        <f ca="1">IFERROR(IF(N(ISNUMBER(BF$2)*$AN14)&gt;0,MIN($D$6,
SUMPRODUCT(N(OFFSET(AlleInstrumente!$C$1,BF$3,0,BF$4,1)=$AN14))
),0),"")</f>
        <v>0</v>
      </c>
      <c r="BG14">
        <f ca="1">IFERROR(IF(N(ISNUMBER(BG$2)*$AN14)&gt;0,MIN($D$6,
SUMPRODUCT(N(OFFSET(AlleInstrumente!$C$1,BG$3,0,BG$4,1)=$AN14))
),0),"")</f>
        <v>0</v>
      </c>
      <c r="BH14">
        <f ca="1">IFERROR(IF(N(ISNUMBER(BH$2)*$AN14)&gt;0,MIN($D$6,
SUMPRODUCT(N(OFFSET(AlleInstrumente!$C$1,BH$3,0,BH$4,1)=$AN14))
),0),"")</f>
        <v>0</v>
      </c>
      <c r="BI14">
        <f ca="1">IFERROR(IF(N(ISNUMBER(BI$2)*$AN14)&gt;0,MIN($D$6,
SUMPRODUCT(N(OFFSET(AlleInstrumente!$C$1,BI$3,0,BI$4,1)=$AN14))
),0),"")</f>
        <v>0</v>
      </c>
      <c r="BJ14">
        <f ca="1">IFERROR(IF(N(ISNUMBER(BJ$2)*$AN14)&gt;0,MIN($D$6,
SUMPRODUCT(N(OFFSET(AlleInstrumente!$C$1,BJ$3,0,BJ$4,1)=$AN14))
),0),"")</f>
        <v>0</v>
      </c>
      <c r="BK14">
        <f ca="1">IFERROR(IF(N(ISNUMBER(BK$2)*$AN14)&gt;0,MIN($D$6,
SUMPRODUCT(N(OFFSET(AlleInstrumente!$C$1,BK$3,0,BK$4,1)=$AN14))
),0),"")</f>
        <v>0</v>
      </c>
      <c r="BL14">
        <f ca="1">IFERROR(IF(N(ISNUMBER(BL$2)*$AN14)&gt;0,MIN($D$6,
SUMPRODUCT(N(OFFSET(AlleInstrumente!$C$1,BL$3,0,BL$4,1)=$AN14))
),0),"")</f>
        <v>0</v>
      </c>
      <c r="BM14">
        <f ca="1">IFERROR(IF(N(ISNUMBER(BM$2)*$AN14)&gt;0,MIN($D$6,
SUMPRODUCT(N(OFFSET(AlleInstrumente!$C$1,BM$3,0,BM$4,1)=$AN14))
),0),"")</f>
        <v>0</v>
      </c>
      <c r="BN14">
        <f ca="1">IFERROR(IF(N(ISNUMBER(BN$2)*$AN14)&gt;0,MIN($D$6,
SUMPRODUCT(N(OFFSET(AlleInstrumente!$C$1,BN$3,0,BN$4,1)=$AN14))
),0),"")</f>
        <v>0</v>
      </c>
      <c r="BO14">
        <f ca="1">IFERROR(IF(N(ISNUMBER(BO$2)*$AN14)&gt;0,MIN($D$6,
SUMPRODUCT(N(OFFSET(AlleInstrumente!$C$1,BO$3,0,BO$4,1)=$AN14))
),0),"")</f>
        <v>0</v>
      </c>
      <c r="BP14">
        <f ca="1">IFERROR(IF(N(ISNUMBER(BP$2)*$AN14)&gt;0,MIN($D$6,
SUMPRODUCT(N(OFFSET(AlleInstrumente!$C$1,BP$3,0,BP$4,1)=$AN14))
),0),"")</f>
        <v>0</v>
      </c>
      <c r="BQ14">
        <f ca="1">IFERROR(IF(N(ISNUMBER(BQ$2)*$AN14)&gt;0,MIN($D$6,
SUMPRODUCT(N(OFFSET(AlleInstrumente!$C$1,BQ$3,0,BQ$4,1)=$AN14))
),0),"")</f>
        <v>0</v>
      </c>
      <c r="BR14">
        <f ca="1">IFERROR(IF(N(ISNUMBER(BR$2)*$AN14)&gt;0,MIN($D$6,
SUMPRODUCT(N(OFFSET(AlleInstrumente!$C$1,BR$3,0,BR$4,1)=$AN14))
),0),"")</f>
        <v>0</v>
      </c>
      <c r="BS14">
        <f ca="1">IFERROR(IF(N(ISNUMBER(BS$2)*$AN14)&gt;0,MIN($D$6,
SUMPRODUCT(N(OFFSET(AlleInstrumente!$C$1,BS$3,0,BS$4,1)=$AN14))
),0),"")</f>
        <v>0</v>
      </c>
      <c r="BT14">
        <f ca="1">IFERROR(IF(N(ISNUMBER(BT$2)*$AN14)&gt;0,MIN($D$6,
SUMPRODUCT(N(OFFSET(AlleInstrumente!$C$1,BT$3,0,BT$4,1)=$AN14))
),0),"")</f>
        <v>0</v>
      </c>
      <c r="BU14">
        <f ca="1">IFERROR(IF(N(ISNUMBER(BU$2)*$AN14)&gt;0,MIN($D$6,
SUMPRODUCT(N(OFFSET(AlleInstrumente!$C$1,BU$3,0,BU$4,1)=$AN14))
),0),"")</f>
        <v>0</v>
      </c>
      <c r="BV14">
        <f ca="1">IFERROR(IF(N(ISNUMBER(BV$2)*$AN14)&gt;0,MIN($D$6,
SUMPRODUCT(N(OFFSET(AlleInstrumente!$C$1,BV$3,0,BV$4,1)=$AN14))
),0),"")</f>
        <v>0</v>
      </c>
      <c r="BW14">
        <f ca="1">IFERROR(IF(N(ISNUMBER(BW$2)*$AN14)&gt;0,MIN($D$6,
SUMPRODUCT(N(OFFSET(AlleInstrumente!$C$1,BW$3,0,BW$4,1)=$AN14))
),0),"")</f>
        <v>0</v>
      </c>
      <c r="BX14">
        <f ca="1">IFERROR(IF(N(ISNUMBER(BX$2)*$AN14)&gt;0,MIN($D$6,
SUMPRODUCT(N(OFFSET(AlleInstrumente!$C$1,BX$3,0,BX$4,1)=$AN14))
),0),"")</f>
        <v>0</v>
      </c>
      <c r="BY14">
        <f ca="1">IFERROR(IF(N(ISNUMBER(BY$2)*$AN14)&gt;0,MIN($D$6,
SUMPRODUCT(N(OFFSET(AlleInstrumente!$C$1,BY$3,0,BY$4,1)=$AN14))
),0),"")</f>
        <v>0</v>
      </c>
      <c r="BZ14">
        <f ca="1">IFERROR(IF(N(ISNUMBER(BZ$2)*$AN14)&gt;0,MIN($D$6,
SUMPRODUCT(N(OFFSET(AlleInstrumente!$C$1,BZ$3,0,BZ$4,1)=$AN14))
),0),"")</f>
        <v>0</v>
      </c>
      <c r="CA14">
        <f ca="1">IFERROR(IF(N(ISNUMBER(CA$2)*$AN14)&gt;0,MIN($D$6,
SUMPRODUCT(N(OFFSET(AlleInstrumente!$C$1,CA$3,0,CA$4,1)=$AN14))
),0),"")</f>
        <v>0</v>
      </c>
      <c r="CB14">
        <f ca="1">IFERROR(IF(N(ISNUMBER(CB$2)*$AN14)&gt;0,MIN($D$6,
SUMPRODUCT(N(OFFSET(AlleInstrumente!$C$1,CB$3,0,CB$4,1)=$AN14))
),0),"")</f>
        <v>0</v>
      </c>
      <c r="CC14">
        <f ca="1">IFERROR(IF(N(ISNUMBER(CC$2)*$AN14)&gt;0,MIN($D$6,
SUMPRODUCT(N(OFFSET(AlleInstrumente!$C$1,CC$3,0,CC$4,1)=$AN14))
),0),"")</f>
        <v>0</v>
      </c>
      <c r="CD14">
        <f ca="1">IFERROR(IF(N(ISNUMBER(CD$2)*$AN14)&gt;0,MIN($D$6,
SUMPRODUCT(N(OFFSET(AlleInstrumente!$C$1,CD$3,0,CD$4,1)=$AN14))
),0),"")</f>
        <v>0</v>
      </c>
      <c r="CE14">
        <f ca="1">IFERROR(IF(N(ISNUMBER(CE$2)*$AN14)&gt;0,MIN($D$6,
SUMPRODUCT(N(OFFSET(AlleInstrumente!$C$1,CE$3,0,CE$4,1)=$AN14))
),0),"")</f>
        <v>0</v>
      </c>
      <c r="CF14">
        <f ca="1">IFERROR(IF(N(ISNUMBER(CF$2)*$AN14)&gt;0,MIN($D$6,
SUMPRODUCT(N(OFFSET(AlleInstrumente!$C$1,CF$3,0,CF$4,1)=$AN14))
),0),"")</f>
        <v>0</v>
      </c>
      <c r="CG14">
        <f ca="1">IFERROR(IF(N(ISNUMBER(CG$2)*$AN14)&gt;0,MIN($D$6,
SUMPRODUCT(N(OFFSET(AlleInstrumente!$C$1,CG$3,0,CG$4,1)=$AN14))
),0),"")</f>
        <v>0</v>
      </c>
      <c r="CH14">
        <f ca="1">IFERROR(IF(N(ISNUMBER(CH$2)*$AN14)&gt;0,MIN($D$6,
SUMPRODUCT(N(OFFSET(AlleInstrumente!$C$1,CH$3,0,CH$4,1)=$AN14))
),0),"")</f>
        <v>0</v>
      </c>
      <c r="CI14">
        <f ca="1">IFERROR(IF(N(ISNUMBER(CI$2)*$AN14)&gt;0,MIN($D$6,
SUMPRODUCT(N(OFFSET(AlleInstrumente!$C$1,CI$3,0,CI$4,1)=$AN14))
),0),"")</f>
        <v>0</v>
      </c>
      <c r="CJ14">
        <f ca="1">IFERROR(IF(N(ISNUMBER(CJ$2)*$AN14)&gt;0,MIN($D$6,
SUMPRODUCT(N(OFFSET(AlleInstrumente!$C$1,CJ$3,0,CJ$4,1)=$AN14))
),0),"")</f>
        <v>0</v>
      </c>
      <c r="CK14">
        <f ca="1">IFERROR(IF(N(ISNUMBER(CK$2)*$AN14)&gt;0,MIN($D$6,
SUMPRODUCT(N(OFFSET(AlleInstrumente!$C$1,CK$3,0,CK$4,1)=$AN14))
),0),"")</f>
        <v>0</v>
      </c>
      <c r="CL14">
        <f ca="1">IFERROR(IF(N(ISNUMBER(CL$2)*$AN14)&gt;0,MIN($D$6,
SUMPRODUCT(N(OFFSET(AlleInstrumente!$C$1,CL$3,0,CL$4,1)=$AN14))
),0),"")</f>
        <v>0</v>
      </c>
      <c r="CM14">
        <f ca="1">IFERROR(IF(N(ISNUMBER(CM$2)*$AN14)&gt;0,MIN($D$6,
SUMPRODUCT(N(OFFSET(AlleInstrumente!$C$1,CM$3,0,CM$4,1)=$AN14))
),0),"")</f>
        <v>0</v>
      </c>
      <c r="CN14">
        <f ca="1">IFERROR(IF(N(ISNUMBER(CN$2)*$AN14)&gt;0,MIN($D$6,
SUMPRODUCT(N(OFFSET(AlleInstrumente!$C$1,CN$3,0,CN$4,1)=$AN14))
),0),"")</f>
        <v>0</v>
      </c>
      <c r="CO14">
        <f ca="1">IFERROR(IF(N(ISNUMBER(CO$2)*$AN14)&gt;0,MIN($D$6,
SUMPRODUCT(N(OFFSET(AlleInstrumente!$C$1,CO$3,0,CO$4,1)=$AN14))
),0),"")</f>
        <v>0</v>
      </c>
      <c r="CP14">
        <f ca="1">IFERROR(IF(N(ISNUMBER(CP$2)*$AN14)&gt;0,MIN($D$6,
SUMPRODUCT(N(OFFSET(AlleInstrumente!$C$1,CP$3,0,CP$4,1)=$AN14))
),0),"")</f>
        <v>0</v>
      </c>
      <c r="CQ14">
        <f ca="1">IFERROR(IF(N(ISNUMBER(CQ$2)*$AN14)&gt;0,MIN($D$6,
SUMPRODUCT(N(OFFSET(AlleInstrumente!$C$1,CQ$3,0,CQ$4,1)=$AN14))
),0),"")</f>
        <v>0</v>
      </c>
      <c r="CR14">
        <f ca="1">IFERROR(IF(N(ISNUMBER(CR$2)*$AN14)&gt;0,MIN($D$6,
SUMPRODUCT(N(OFFSET(AlleInstrumente!$C$1,CR$3,0,CR$4,1)=$AN14))
),0),"")</f>
        <v>0</v>
      </c>
      <c r="CS14">
        <f ca="1">IFERROR(IF(N(ISNUMBER(CS$2)*$AN14)&gt;0,MIN($D$6,
SUMPRODUCT(N(OFFSET(AlleInstrumente!$C$1,CS$3,0,CS$4,1)=$AN14))
),0),"")</f>
        <v>0</v>
      </c>
      <c r="CT14">
        <f ca="1">IFERROR(IF(N(ISNUMBER(CT$2)*$AN14)&gt;0,MIN($D$6,
SUMPRODUCT(N(OFFSET(AlleInstrumente!$C$1,CT$3,0,CT$4,1)=$AN14))
),0),"")</f>
        <v>0</v>
      </c>
      <c r="CU14">
        <f ca="1">IFERROR(IF(N(ISNUMBER(CU$2)*$AN14)&gt;0,MIN($D$6,
SUMPRODUCT(N(OFFSET(AlleInstrumente!$C$1,CU$3,0,CU$4,1)=$AN14))
),0),"")</f>
        <v>0</v>
      </c>
      <c r="CV14">
        <f ca="1">IFERROR(IF(N(ISNUMBER(CV$2)*$AN14)&gt;0,MIN($D$6,
SUMPRODUCT(N(OFFSET(AlleInstrumente!$C$1,CV$3,0,CV$4,1)=$AN14))
),0),"")</f>
        <v>0</v>
      </c>
      <c r="CW14">
        <f ca="1">IFERROR(IF(N(ISNUMBER(CW$2)*$AN14)&gt;0,MIN($D$6,
SUMPRODUCT(N(OFFSET(AlleInstrumente!$C$1,CW$3,0,CW$4,1)=$AN14))
),0),"")</f>
        <v>0</v>
      </c>
      <c r="CX14">
        <f ca="1">IFERROR(IF(N(ISNUMBER(CX$2)*$AN14)&gt;0,MIN($D$6,
SUMPRODUCT(N(OFFSET(AlleInstrumente!$C$1,CX$3,0,CX$4,1)=$AN14))
),0),"")</f>
        <v>0</v>
      </c>
      <c r="CY14">
        <f ca="1">IFERROR(IF(N(ISNUMBER(CY$2)*$AN14)&gt;0,MIN($D$6,
SUMPRODUCT(N(OFFSET(AlleInstrumente!$C$1,CY$3,0,CY$4,1)=$AN14))
),0),"")</f>
        <v>0</v>
      </c>
      <c r="CZ14">
        <f ca="1">IFERROR(IF(N(ISNUMBER(CZ$2)*$AN14)&gt;0,MIN($D$6,
SUMPRODUCT(N(OFFSET(AlleInstrumente!$C$1,CZ$3,0,CZ$4,1)=$AN14))
),0),"")</f>
        <v>0</v>
      </c>
      <c r="DA14">
        <f ca="1">IFERROR(IF(N(ISNUMBER(DA$2)*$AN14)&gt;0,MIN($D$6,
SUMPRODUCT(N(OFFSET(AlleInstrumente!$C$1,DA$3,0,DA$4,1)=$AN14))
),0),"")</f>
        <v>0</v>
      </c>
      <c r="DB14">
        <f ca="1">IFERROR(IF(N(ISNUMBER(DB$2)*$AN14)&gt;0,MIN($D$6,
SUMPRODUCT(N(OFFSET(AlleInstrumente!$C$1,DB$3,0,DB$4,1)=$AN14))
),0),"")</f>
        <v>0</v>
      </c>
      <c r="DC14">
        <f ca="1">IFERROR(IF(N(ISNUMBER(DC$2)*$AN14)&gt;0,MIN($D$6,
SUMPRODUCT(N(OFFSET(AlleInstrumente!$C$1,DC$3,0,DC$4,1)=$AN14))
),0),"")</f>
        <v>0</v>
      </c>
      <c r="DD14">
        <f ca="1">IFERROR(IF(N(ISNUMBER(DD$2)*$AN14)&gt;0,MIN($D$6,
SUMPRODUCT(N(OFFSET(AlleInstrumente!$C$1,DD$3,0,DD$4,1)=$AN14))
),0),"")</f>
        <v>0</v>
      </c>
      <c r="DE14">
        <f ca="1">IFERROR(IF(N(ISNUMBER(DE$2)*$AN14)&gt;0,MIN($D$6,
SUMPRODUCT(N(OFFSET(AlleInstrumente!$C$1,DE$3,0,DE$4,1)=$AN14))
),0),"")</f>
        <v>0</v>
      </c>
      <c r="DF14">
        <f ca="1">IFERROR(IF(N(ISNUMBER(DF$2)*$AN14)&gt;0,MIN($D$6,
SUMPRODUCT(N(OFFSET(AlleInstrumente!$C$1,DF$3,0,DF$4,1)=$AN14))
),0),"")</f>
        <v>0</v>
      </c>
      <c r="DG14">
        <f ca="1">IFERROR(IF(N(ISNUMBER(DG$2)*$AN14)&gt;0,MIN($D$6,
SUMPRODUCT(N(OFFSET(AlleInstrumente!$C$1,DG$3,0,DG$4,1)=$AN14))
),0),"")</f>
        <v>0</v>
      </c>
      <c r="DH14">
        <f ca="1">IFERROR(IF(N(ISNUMBER(DH$2)*$AN14)&gt;0,MIN($D$6,
SUMPRODUCT(N(OFFSET(AlleInstrumente!$C$1,DH$3,0,DH$4,1)=$AN14))
),0),"")</f>
        <v>0</v>
      </c>
      <c r="DI14">
        <f ca="1">IFERROR(IF(N(ISNUMBER(DI$2)*$AN14)&gt;0,MIN($D$6,
SUMPRODUCT(N(OFFSET(AlleInstrumente!$C$1,DI$3,0,DI$4,1)=$AN14))
),0),"")</f>
        <v>0</v>
      </c>
      <c r="DJ14">
        <f ca="1">IFERROR(IF(N(ISNUMBER(DJ$2)*$AN14)&gt;0,MIN($D$6,
SUMPRODUCT(N(OFFSET(AlleInstrumente!$C$1,DJ$3,0,DJ$4,1)=$AN14))
),0),"")</f>
        <v>0</v>
      </c>
      <c r="DK14">
        <f ca="1">IFERROR(IF(N(ISNUMBER(DK$2)*$AN14)&gt;0,MIN($D$6,
SUMPRODUCT(N(OFFSET(AlleInstrumente!$C$1,DK$3,0,DK$4,1)=$AN14))
),0),"")</f>
        <v>0</v>
      </c>
      <c r="DL14">
        <f ca="1">IFERROR(IF(N(ISNUMBER(DL$2)*$AN14)&gt;0,MIN($D$6,
SUMPRODUCT(N(OFFSET(AlleInstrumente!$C$1,DL$3,0,DL$4,1)=$AN14))
),0),"")</f>
        <v>0</v>
      </c>
      <c r="DM14">
        <f ca="1">IFERROR(IF(N(ISNUMBER(DM$2)*$AN14)&gt;0,MIN($D$6,
SUMPRODUCT(N(OFFSET(AlleInstrumente!$C$1,DM$3,0,DM$4,1)=$AN14))
),0),"")</f>
        <v>0</v>
      </c>
      <c r="DN14">
        <f ca="1">IFERROR(IF(N(ISNUMBER(DN$2)*$AN14)&gt;0,MIN($D$6,
SUMPRODUCT(N(OFFSET(AlleInstrumente!$C$1,DN$3,0,DN$4,1)=$AN14))
),0),"")</f>
        <v>0</v>
      </c>
      <c r="DO14">
        <f ca="1">IFERROR(IF(N(ISNUMBER(DO$2)*$AN14)&gt;0,MIN($D$6,
SUMPRODUCT(N(OFFSET(AlleInstrumente!$C$1,DO$3,0,DO$4,1)=$AN14))
),0),"")</f>
        <v>0</v>
      </c>
      <c r="DP14">
        <f ca="1">IFERROR(IF(N(ISNUMBER(DP$2)*$AN14)&gt;0,MIN($D$6,
SUMPRODUCT(N(OFFSET(AlleInstrumente!$C$1,DP$3,0,DP$4,1)=$AN14))
),0),"")</f>
        <v>0</v>
      </c>
      <c r="DQ14">
        <f ca="1">IFERROR(IF(N(ISNUMBER(DQ$2)*$AN14)&gt;0,MIN($D$6,
SUMPRODUCT(N(OFFSET(AlleInstrumente!$C$1,DQ$3,0,DQ$4,1)=$AN14))
),0),"")</f>
        <v>0</v>
      </c>
      <c r="DR14">
        <f ca="1">IFERROR(IF(N(ISNUMBER(DR$2)*$AN14)&gt;0,MIN($D$6,
SUMPRODUCT(N(OFFSET(AlleInstrumente!$C$1,DR$3,0,DR$4,1)=$AN14))
),0),"")</f>
        <v>0</v>
      </c>
      <c r="DS14">
        <f ca="1">IFERROR(IF(N(ISNUMBER(DS$2)*$AN14)&gt;0,MIN($D$6,
SUMPRODUCT(N(OFFSET(AlleInstrumente!$C$1,DS$3,0,DS$4,1)=$AN14))
),0),"")</f>
        <v>0</v>
      </c>
      <c r="DT14">
        <f ca="1">IFERROR(IF(N(ISNUMBER(DT$2)*$AN14)&gt;0,MIN($D$6,
SUMPRODUCT(N(OFFSET(AlleInstrumente!$C$1,DT$3,0,DT$4,1)=$AN14))
),0),"")</f>
        <v>0</v>
      </c>
      <c r="DU14">
        <f ca="1">IFERROR(IF(N(ISNUMBER(DU$2)*$AN14)&gt;0,MIN($D$6,
SUMPRODUCT(N(OFFSET(AlleInstrumente!$C$1,DU$3,0,DU$4,1)=$AN14))
),0),"")</f>
        <v>0</v>
      </c>
      <c r="DV14">
        <f ca="1">IFERROR(IF(N(ISNUMBER(DV$2)*$AN14)&gt;0,MIN($D$6,
SUMPRODUCT(N(OFFSET(AlleInstrumente!$C$1,DV$3,0,DV$4,1)=$AN14))
),0),"")</f>
        <v>0</v>
      </c>
      <c r="DW14">
        <f ca="1">IFERROR(IF(N(ISNUMBER(DW$2)*$AN14)&gt;0,MIN($D$6,
SUMPRODUCT(N(OFFSET(AlleInstrumente!$C$1,DW$3,0,DW$4,1)=$AN14))
),0),"")</f>
        <v>0</v>
      </c>
      <c r="DX14">
        <f ca="1">IFERROR(IF(N(ISNUMBER(DX$2)*$AN14)&gt;0,MIN($D$6,
SUMPRODUCT(N(OFFSET(AlleInstrumente!$C$1,DX$3,0,DX$4,1)=$AN14))
),0),"")</f>
        <v>0</v>
      </c>
      <c r="DY14">
        <f ca="1">IFERROR(IF(N(ISNUMBER(DY$2)*$AN14)&gt;0,MIN($D$6,
SUMPRODUCT(N(OFFSET(AlleInstrumente!$C$1,DY$3,0,DY$4,1)=$AN14))
),0),"")</f>
        <v>0</v>
      </c>
      <c r="DZ14">
        <f ca="1">IFERROR(IF(N(ISNUMBER(DZ$2)*$AN14)&gt;0,MIN($D$6,
SUMPRODUCT(N(OFFSET(AlleInstrumente!$C$1,DZ$3,0,DZ$4,1)=$AN14))
),0),"")</f>
        <v>0</v>
      </c>
      <c r="EA14">
        <f ca="1">IFERROR(IF(N(ISNUMBER(EA$2)*$AN14)&gt;0,MIN($D$6,
SUMPRODUCT(N(OFFSET(AlleInstrumente!$C$1,EA$3,0,EA$4,1)=$AN14))
),0),"")</f>
        <v>0</v>
      </c>
      <c r="EB14">
        <f ca="1">IFERROR(IF(N(ISNUMBER(EB$2)*$AN14)&gt;0,MIN($D$6,
SUMPRODUCT(N(OFFSET(AlleInstrumente!$C$1,EB$3,0,EB$4,1)=$AN14))
),0),"")</f>
        <v>0</v>
      </c>
      <c r="EC14">
        <f ca="1">IFERROR(IF(N(ISNUMBER(EC$2)*$AN14)&gt;0,MIN($D$6,
SUMPRODUCT(N(OFFSET(AlleInstrumente!$C$1,EC$3,0,EC$4,1)=$AN14))
),0),"")</f>
        <v>0</v>
      </c>
      <c r="ED14">
        <f ca="1">IFERROR(IF(N(ISNUMBER(ED$2)*$AN14)&gt;0,MIN($D$6,
SUMPRODUCT(N(OFFSET(AlleInstrumente!$C$1,ED$3,0,ED$4,1)=$AN14))
),0),"")</f>
        <v>0</v>
      </c>
      <c r="EE14">
        <f ca="1">IFERROR(IF(N(ISNUMBER(EE$2)*$AN14)&gt;0,MIN($D$6,
SUMPRODUCT(N(OFFSET(AlleInstrumente!$C$1,EE$3,0,EE$4,1)=$AN14))
),0),"")</f>
        <v>0</v>
      </c>
      <c r="EF14">
        <f ca="1">IFERROR(IF(N(ISNUMBER(EF$2)*$AN14)&gt;0,MIN($D$6,
SUMPRODUCT(N(OFFSET(AlleInstrumente!$C$1,EF$3,0,EF$4,1)=$AN14))
),0),"")</f>
        <v>0</v>
      </c>
      <c r="EG14">
        <f ca="1">IFERROR(IF(N(ISNUMBER(EG$2)*$AN14)&gt;0,MIN($D$6,
SUMPRODUCT(N(OFFSET(AlleInstrumente!$C$1,EG$3,0,EG$4,1)=$AN14))
),0),"")</f>
        <v>0</v>
      </c>
      <c r="EH14">
        <f ca="1">IFERROR(IF(N(ISNUMBER(EH$2)*$AN14)&gt;0,MIN($D$6,
SUMPRODUCT(N(OFFSET(AlleInstrumente!$C$1,EH$3,0,EH$4,1)=$AN14))
),0),"")</f>
        <v>0</v>
      </c>
      <c r="EI14">
        <f ca="1">IFERROR(IF(N(ISNUMBER(EI$2)*$AN14)&gt;0,MIN($D$6,
SUMPRODUCT(N(OFFSET(AlleInstrumente!$C$1,EI$3,0,EI$4,1)=$AN14))
),0),"")</f>
        <v>0</v>
      </c>
      <c r="EJ14">
        <f ca="1">IFERROR(IF(N(ISNUMBER(EJ$2)*$AN14)&gt;0,MIN($D$6,
SUMPRODUCT(N(OFFSET(AlleInstrumente!$C$1,EJ$3,0,EJ$4,1)=$AN14))
),0),"")</f>
        <v>0</v>
      </c>
      <c r="EK14">
        <f ca="1">IFERROR(IF(N(ISNUMBER(EK$2)*$AN14)&gt;0,MIN($D$6,
SUMPRODUCT(N(OFFSET(AlleInstrumente!$C$1,EK$3,0,EK$4,1)=$AN14))
),0),"")</f>
        <v>0</v>
      </c>
      <c r="EL14">
        <f ca="1">IFERROR(IF(N(ISNUMBER(EL$2)*$AN14)&gt;0,MIN($D$6,
SUMPRODUCT(N(OFFSET(AlleInstrumente!$C$1,EL$3,0,EL$4,1)=$AN14))
),0),"")</f>
        <v>0</v>
      </c>
      <c r="EM14">
        <f ca="1">IFERROR(IF(N(ISNUMBER(EM$2)*$AN14)&gt;0,MIN($D$6,
SUMPRODUCT(N(OFFSET(AlleInstrumente!$C$1,EM$3,0,EM$4,1)=$AN14))
),0),"")</f>
        <v>0</v>
      </c>
      <c r="EN14">
        <f ca="1">IFERROR(IF(N(ISNUMBER(EN$2)*$AN14)&gt;0,MIN($D$6,
SUMPRODUCT(N(OFFSET(AlleInstrumente!$C$1,EN$3,0,EN$4,1)=$AN14))
),0),"")</f>
        <v>0</v>
      </c>
      <c r="EO14">
        <f ca="1">IFERROR(IF(N(ISNUMBER(EO$2)*$AN14)&gt;0,MIN($D$6,
SUMPRODUCT(N(OFFSET(AlleInstrumente!$C$1,EO$3,0,EO$4,1)=$AN14))
),0),"")</f>
        <v>0</v>
      </c>
      <c r="EP14">
        <f ca="1">IFERROR(IF(N(ISNUMBER(EP$2)*$AN14)&gt;0,MIN($D$6,
SUMPRODUCT(N(OFFSET(AlleInstrumente!$C$1,EP$3,0,EP$4,1)=$AN14))
),0),"")</f>
        <v>0</v>
      </c>
      <c r="EQ14">
        <f ca="1">IFERROR(IF(N(ISNUMBER(EQ$2)*$AN14)&gt;0,MIN($D$6,
SUMPRODUCT(N(OFFSET(AlleInstrumente!$C$1,EQ$3,0,EQ$4,1)=$AN14))
),0),"")</f>
        <v>0</v>
      </c>
      <c r="ER14">
        <f ca="1">IFERROR(IF(N(ISNUMBER(ER$2)*$AN14)&gt;0,MIN($D$6,
SUMPRODUCT(N(OFFSET(AlleInstrumente!$C$1,ER$3,0,ER$4,1)=$AN14))
),0),"")</f>
        <v>0</v>
      </c>
      <c r="ES14">
        <f ca="1">IFERROR(IF(N(ISNUMBER(ES$2)*$AN14)&gt;0,MIN($D$6,
SUMPRODUCT(N(OFFSET(AlleInstrumente!$C$1,ES$3,0,ES$4,1)=$AN14))
),0),"")</f>
        <v>0</v>
      </c>
      <c r="ET14">
        <f ca="1">IFERROR(IF(N(ISNUMBER(ET$2)*$AN14)&gt;0,MIN($D$6,
SUMPRODUCT(N(OFFSET(AlleInstrumente!$C$1,ET$3,0,ET$4,1)=$AN14))
),0),"")</f>
        <v>0</v>
      </c>
      <c r="EU14">
        <f ca="1">IFERROR(IF(N(ISNUMBER(EU$2)*$AN14)&gt;0,MIN($D$6,
SUMPRODUCT(N(OFFSET(AlleInstrumente!$C$1,EU$3,0,EU$4,1)=$AN14))
),0),"")</f>
        <v>0</v>
      </c>
      <c r="EV14">
        <f ca="1">IFERROR(IF(N(ISNUMBER(EV$2)*$AN14)&gt;0,MIN($D$6,
SUMPRODUCT(N(OFFSET(AlleInstrumente!$C$1,EV$3,0,EV$4,1)=$AN14))
),0),"")</f>
        <v>0</v>
      </c>
      <c r="EW14">
        <f ca="1">IFERROR(IF(N(ISNUMBER(EW$2)*$AN14)&gt;0,MIN($D$6,
SUMPRODUCT(N(OFFSET(AlleInstrumente!$C$1,EW$3,0,EW$4,1)=$AN14))
),0),"")</f>
        <v>0</v>
      </c>
      <c r="EX14">
        <f ca="1">IFERROR(IF(N(ISNUMBER(EX$2)*$AN14)&gt;0,MIN($D$6,
SUMPRODUCT(N(OFFSET(AlleInstrumente!$C$1,EX$3,0,EX$4,1)=$AN14))
),0),"")</f>
        <v>0</v>
      </c>
      <c r="EY14">
        <f ca="1">IFERROR(IF(N(ISNUMBER(EY$2)*$AN14)&gt;0,MIN($D$6,
SUMPRODUCT(N(OFFSET(AlleInstrumente!$C$1,EY$3,0,EY$4,1)=$AN14))
),0),"")</f>
        <v>0</v>
      </c>
      <c r="EZ14">
        <f ca="1">IFERROR(IF(N(ISNUMBER(EZ$2)*$AN14)&gt;0,MIN($D$6,
SUMPRODUCT(N(OFFSET(AlleInstrumente!$C$1,EZ$3,0,EZ$4,1)=$AN14))
),0),"")</f>
        <v>0</v>
      </c>
      <c r="FA14">
        <f ca="1">IFERROR(IF(N(ISNUMBER(FA$2)*$AN14)&gt;0,MIN($D$6,
SUMPRODUCT(N(OFFSET(AlleInstrumente!$C$1,FA$3,0,FA$4,1)=$AN14))
),0),"")</f>
        <v>0</v>
      </c>
      <c r="FB14">
        <f ca="1">IFERROR(IF(N(ISNUMBER(FB$2)*$AN14)&gt;0,MIN($D$6,
SUMPRODUCT(N(OFFSET(AlleInstrumente!$C$1,FB$3,0,FB$4,1)=$AN14))
),0),"")</f>
        <v>0</v>
      </c>
      <c r="FC14">
        <f ca="1">IFERROR(IF(N(ISNUMBER(FC$2)*$AN14)&gt;0,MIN($D$6,
SUMPRODUCT(N(OFFSET(AlleInstrumente!$C$1,FC$3,0,FC$4,1)=$AN14))
),0),"")</f>
        <v>0</v>
      </c>
      <c r="FD14">
        <f ca="1">IFERROR(IF(N(ISNUMBER(FD$2)*$AN14)&gt;0,MIN($D$6,
SUMPRODUCT(N(OFFSET(AlleInstrumente!$C$1,FD$3,0,FD$4,1)=$AN14))
),0),"")</f>
        <v>0</v>
      </c>
      <c r="FE14">
        <f ca="1">IFERROR(IF(N(ISNUMBER(FE$2)*$AN14)&gt;0,MIN($D$6,
SUMPRODUCT(N(OFFSET(AlleInstrumente!$C$1,FE$3,0,FE$4,1)=$AN14))
),0),"")</f>
        <v>0</v>
      </c>
      <c r="FF14">
        <f ca="1">IFERROR(IF(N(ISNUMBER(FF$2)*$AN14)&gt;0,MIN($D$6,
SUMPRODUCT(N(OFFSET(AlleInstrumente!$C$1,FF$3,0,FF$4,1)=$AN14))
),0),"")</f>
        <v>0</v>
      </c>
      <c r="FG14">
        <f ca="1">IFERROR(IF(N(ISNUMBER(FG$2)*$AN14)&gt;0,MIN($D$6,
SUMPRODUCT(N(OFFSET(AlleInstrumente!$C$1,FG$3,0,FG$4,1)=$AN14))
),0),"")</f>
        <v>0</v>
      </c>
      <c r="FH14">
        <f ca="1">IFERROR(IF(N(ISNUMBER(FH$2)*$AN14)&gt;0,MIN($D$6,
SUMPRODUCT(N(OFFSET(AlleInstrumente!$C$1,FH$3,0,FH$4,1)=$AN14))
),0),"")</f>
        <v>0</v>
      </c>
      <c r="FI14">
        <f ca="1">IFERROR(IF(N(ISNUMBER(FI$2)*$AN14)&gt;0,MIN($D$6,
SUMPRODUCT(N(OFFSET(AlleInstrumente!$C$1,FI$3,0,FI$4,1)=$AN14))
),0),"")</f>
        <v>0</v>
      </c>
      <c r="FJ14">
        <f ca="1">IFERROR(IF(N(ISNUMBER(FJ$2)*$AN14)&gt;0,MIN($D$6,
SUMPRODUCT(N(OFFSET(AlleInstrumente!$C$1,FJ$3,0,FJ$4,1)=$AN14))
),0),"")</f>
        <v>0</v>
      </c>
      <c r="FK14">
        <f ca="1">IFERROR(IF(N(ISNUMBER(FK$2)*$AN14)&gt;0,MIN($D$6,
SUMPRODUCT(N(OFFSET(AlleInstrumente!$C$1,FK$3,0,FK$4,1)=$AN14))
),0),"")</f>
        <v>0</v>
      </c>
      <c r="FL14">
        <f ca="1">IFERROR(IF(N(ISNUMBER(FL$2)*$AN14)&gt;0,MIN($D$6,
SUMPRODUCT(N(OFFSET(AlleInstrumente!$C$1,FL$3,0,FL$4,1)=$AN14))
),0),"")</f>
        <v>0</v>
      </c>
      <c r="FM14">
        <f ca="1">IFERROR(IF(N(ISNUMBER(FM$2)*$AN14)&gt;0,MIN($D$6,
SUMPRODUCT(N(OFFSET(AlleInstrumente!$C$1,FM$3,0,FM$4,1)=$AN14))
),0),"")</f>
        <v>0</v>
      </c>
      <c r="FN14">
        <f ca="1">IFERROR(IF(N(ISNUMBER(FN$2)*$AN14)&gt;0,MIN($D$6,
SUMPRODUCT(N(OFFSET(AlleInstrumente!$C$1,FN$3,0,FN$4,1)=$AN14))
),0),"")</f>
        <v>0</v>
      </c>
      <c r="FO14">
        <f ca="1">IFERROR(IF(N(ISNUMBER(FO$2)*$AN14)&gt;0,MIN($D$6,
SUMPRODUCT(N(OFFSET(AlleInstrumente!$C$1,FO$3,0,FO$4,1)=$AN14))
),0),"")</f>
        <v>0</v>
      </c>
      <c r="FP14">
        <f ca="1">IFERROR(IF(N(ISNUMBER(FP$2)*$AN14)&gt;0,MIN($D$6,
SUMPRODUCT(N(OFFSET(AlleInstrumente!$C$1,FP$3,0,FP$4,1)=$AN14))
),0),"")</f>
        <v>0</v>
      </c>
      <c r="FQ14">
        <f ca="1">IFERROR(IF(N(ISNUMBER(FQ$2)*$AN14)&gt;0,MIN($D$6,
SUMPRODUCT(N(OFFSET(AlleInstrumente!$C$1,FQ$3,0,FQ$4,1)=$AN14))
),0),"")</f>
        <v>0</v>
      </c>
      <c r="FR14">
        <f ca="1">IFERROR(IF(N(ISNUMBER(FR$2)*$AN14)&gt;0,MIN($D$6,
SUMPRODUCT(N(OFFSET(AlleInstrumente!$C$1,FR$3,0,FR$4,1)=$AN14))
),0),"")</f>
        <v>0</v>
      </c>
      <c r="FS14">
        <f ca="1">IFERROR(IF(N(ISNUMBER(FS$2)*$AN14)&gt;0,MIN($D$6,
SUMPRODUCT(N(OFFSET(AlleInstrumente!$C$1,FS$3,0,FS$4,1)=$AN14))
),0),"")</f>
        <v>0</v>
      </c>
      <c r="FT14">
        <f ca="1">IFERROR(IF(N(ISNUMBER(FT$2)*$AN14)&gt;0,MIN($D$6,
SUMPRODUCT(N(OFFSET(AlleInstrumente!$C$1,FT$3,0,FT$4,1)=$AN14))
),0),"")</f>
        <v>0</v>
      </c>
      <c r="FU14">
        <f ca="1">IFERROR(IF(N(ISNUMBER(FU$2)*$AN14)&gt;0,MIN($D$6,
SUMPRODUCT(N(OFFSET(AlleInstrumente!$C$1,FU$3,0,FU$4,1)=$AN14))
),0),"")</f>
        <v>0</v>
      </c>
      <c r="FV14">
        <f ca="1">IFERROR(IF(N(ISNUMBER(FV$2)*$AN14)&gt;0,MIN($D$6,
SUMPRODUCT(N(OFFSET(AlleInstrumente!$C$1,FV$3,0,FV$4,1)=$AN14))
),0),"")</f>
        <v>0</v>
      </c>
      <c r="FW14">
        <f ca="1">IFERROR(IF(N(ISNUMBER(FW$2)*$AN14)&gt;0,MIN($D$6,
SUMPRODUCT(N(OFFSET(AlleInstrumente!$C$1,FW$3,0,FW$4,1)=$AN14))
),0),"")</f>
        <v>0</v>
      </c>
      <c r="FX14">
        <f ca="1">IFERROR(IF(N(ISNUMBER(FX$2)*$AN14)&gt;0,MIN($D$6,
SUMPRODUCT(N(OFFSET(AlleInstrumente!$C$1,FX$3,0,FX$4,1)=$AN14))
),0),"")</f>
        <v>0</v>
      </c>
      <c r="FY14">
        <f ca="1">IFERROR(IF(N(ISNUMBER(FY$2)*$AN14)&gt;0,MIN($D$6,
SUMPRODUCT(N(OFFSET(AlleInstrumente!$C$1,FY$3,0,FY$4,1)=$AN14))
),0),"")</f>
        <v>0</v>
      </c>
      <c r="FZ14">
        <f ca="1">IFERROR(IF(N(ISNUMBER(FZ$2)*$AN14)&gt;0,MIN($D$6,
SUMPRODUCT(N(OFFSET(AlleInstrumente!$C$1,FZ$3,0,FZ$4,1)=$AN14))
),0),"")</f>
        <v>0</v>
      </c>
      <c r="GA14">
        <f ca="1">IFERROR(IF(N(ISNUMBER(GA$2)*$AN14)&gt;0,MIN($D$6,
SUMPRODUCT(N(OFFSET(AlleInstrumente!$C$1,GA$3,0,GA$4,1)=$AN14))
),0),"")</f>
        <v>0</v>
      </c>
      <c r="GB14">
        <f ca="1">IFERROR(IF(N(ISNUMBER(GB$2)*$AN14)&gt;0,MIN($D$6,
SUMPRODUCT(N(OFFSET(AlleInstrumente!$C$1,GB$3,0,GB$4,1)=$AN14))
),0),"")</f>
        <v>0</v>
      </c>
      <c r="GC14">
        <f ca="1">IFERROR(IF(N(ISNUMBER(GC$2)*$AN14)&gt;0,MIN($D$6,
SUMPRODUCT(N(OFFSET(AlleInstrumente!$C$1,GC$3,0,GC$4,1)=$AN14))
),0),"")</f>
        <v>0</v>
      </c>
      <c r="GD14">
        <f ca="1">IFERROR(IF(N(ISNUMBER(GD$2)*$AN14)&gt;0,MIN($D$6,
SUMPRODUCT(N(OFFSET(AlleInstrumente!$C$1,GD$3,0,GD$4,1)=$AN14))
),0),"")</f>
        <v>0</v>
      </c>
      <c r="GE14">
        <f ca="1">IFERROR(IF(N(ISNUMBER(GE$2)*$AN14)&gt;0,MIN($D$6,
SUMPRODUCT(N(OFFSET(AlleInstrumente!$C$1,GE$3,0,GE$4,1)=$AN14))
),0),"")</f>
        <v>0</v>
      </c>
      <c r="GF14">
        <f ca="1">IFERROR(IF(N(ISNUMBER(GF$2)*$AN14)&gt;0,MIN($D$6,
SUMPRODUCT(N(OFFSET(AlleInstrumente!$C$1,GF$3,0,GF$4,1)=$AN14))
),0),"")</f>
        <v>0</v>
      </c>
      <c r="GG14">
        <f ca="1">IFERROR(IF(N(ISNUMBER(GG$2)*$AN14)&gt;0,MIN($D$6,
SUMPRODUCT(N(OFFSET(AlleInstrumente!$C$1,GG$3,0,GG$4,1)=$AN14))
),0),"")</f>
        <v>0</v>
      </c>
      <c r="GH14">
        <f ca="1">IFERROR(IF(N(ISNUMBER(GH$2)*$AN14)&gt;0,MIN($D$6,
SUMPRODUCT(N(OFFSET(AlleInstrumente!$C$1,GH$3,0,GH$4,1)=$AN14))
),0),"")</f>
        <v>0</v>
      </c>
      <c r="GI14">
        <f ca="1">IFERROR(IF(N(ISNUMBER(GI$2)*$AN14)&gt;0,MIN($D$6,
SUMPRODUCT(N(OFFSET(AlleInstrumente!$C$1,GI$3,0,GI$4,1)=$AN14))
),0),"")</f>
        <v>0</v>
      </c>
      <c r="GJ14">
        <f ca="1">IFERROR(IF(N(ISNUMBER(GJ$2)*$AN14)&gt;0,MIN($D$6,
SUMPRODUCT(N(OFFSET(AlleInstrumente!$C$1,GJ$3,0,GJ$4,1)=$AN14))
),0),"")</f>
        <v>0</v>
      </c>
      <c r="GK14">
        <f ca="1">IFERROR(IF(N(ISNUMBER(GK$2)*$AN14)&gt;0,MIN($D$6,
SUMPRODUCT(N(OFFSET(AlleInstrumente!$C$1,GK$3,0,GK$4,1)=$AN14))
),0),"")</f>
        <v>0</v>
      </c>
      <c r="GL14">
        <f ca="1">IFERROR(IF(N(ISNUMBER(GL$2)*$AN14)&gt;0,MIN($D$6,
SUMPRODUCT(N(OFFSET(AlleInstrumente!$C$1,GL$3,0,GL$4,1)=$AN14))
),0),"")</f>
        <v>0</v>
      </c>
      <c r="GM14">
        <f ca="1">IFERROR(IF(N(ISNUMBER(GM$2)*$AN14)&gt;0,MIN($D$6,
SUMPRODUCT(N(OFFSET(AlleInstrumente!$C$1,GM$3,0,GM$4,1)=$AN14))
),0),"")</f>
        <v>0</v>
      </c>
      <c r="GN14">
        <f ca="1">IFERROR(IF(N(ISNUMBER(GN$2)*$AN14)&gt;0,MIN($D$6,
SUMPRODUCT(N(OFFSET(AlleInstrumente!$C$1,GN$3,0,GN$4,1)=$AN14))
),0),"")</f>
        <v>0</v>
      </c>
      <c r="GO14">
        <f ca="1">IFERROR(IF(N(ISNUMBER(GO$2)*$AN14)&gt;0,MIN($D$6,
SUMPRODUCT(N(OFFSET(AlleInstrumente!$C$1,GO$3,0,GO$4,1)=$AN14))
),0),"")</f>
        <v>0</v>
      </c>
      <c r="GP14">
        <f ca="1">IFERROR(IF(N(ISNUMBER(GP$2)*$AN14)&gt;0,MIN($D$6,
SUMPRODUCT(N(OFFSET(AlleInstrumente!$C$1,GP$3,0,GP$4,1)=$AN14))
),0),"")</f>
        <v>0</v>
      </c>
      <c r="GQ14">
        <f ca="1">IFERROR(IF(N(ISNUMBER(GQ$2)*$AN14)&gt;0,MIN($D$6,
SUMPRODUCT(N(OFFSET(AlleInstrumente!$C$1,GQ$3,0,GQ$4,1)=$AN14))
),0),"")</f>
        <v>0</v>
      </c>
      <c r="GR14">
        <f ca="1">IFERROR(IF(N(ISNUMBER(GR$2)*$AN14)&gt;0,MIN($D$6,
SUMPRODUCT(N(OFFSET(AlleInstrumente!$C$1,GR$3,0,GR$4,1)=$AN14))
),0),"")</f>
        <v>0</v>
      </c>
      <c r="GS14">
        <f ca="1">IFERROR(IF(N(ISNUMBER(GS$2)*$AN14)&gt;0,MIN($D$6,
SUMPRODUCT(N(OFFSET(AlleInstrumente!$C$1,GS$3,0,GS$4,1)=$AN14))
),0),"")</f>
        <v>0</v>
      </c>
      <c r="GT14">
        <f ca="1">IFERROR(IF(N(ISNUMBER(GT$2)*$AN14)&gt;0,MIN($D$6,
SUMPRODUCT(N(OFFSET(AlleInstrumente!$C$1,GT$3,0,GT$4,1)=$AN14))
),0),"")</f>
        <v>0</v>
      </c>
      <c r="GU14">
        <f ca="1">IFERROR(IF(N(ISNUMBER(GU$2)*$AN14)&gt;0,MIN($D$6,
SUMPRODUCT(N(OFFSET(AlleInstrumente!$C$1,GU$3,0,GU$4,1)=$AN14))
),0),"")</f>
        <v>0</v>
      </c>
      <c r="GV14">
        <f ca="1">IFERROR(IF(N(ISNUMBER(GV$2)*$AN14)&gt;0,MIN($D$6,
SUMPRODUCT(N(OFFSET(AlleInstrumente!$C$1,GV$3,0,GV$4,1)=$AN14))
),0),"")</f>
        <v>0</v>
      </c>
      <c r="GW14">
        <f ca="1">IFERROR(IF(N(ISNUMBER(GW$2)*$AN14)&gt;0,MIN($D$6,
SUMPRODUCT(N(OFFSET(AlleInstrumente!$C$1,GW$3,0,GW$4,1)=$AN14))
),0),"")</f>
        <v>0</v>
      </c>
      <c r="GX14">
        <f ca="1">IFERROR(IF(N(ISNUMBER(GX$2)*$AN14)&gt;0,MIN($D$6,
SUMPRODUCT(N(OFFSET(AlleInstrumente!$C$1,GX$3,0,GX$4,1)=$AN14))
),0),"")</f>
        <v>0</v>
      </c>
      <c r="GY14">
        <f ca="1">IFERROR(IF(N(ISNUMBER(GY$2)*$AN14)&gt;0,MIN($D$6,
SUMPRODUCT(N(OFFSET(AlleInstrumente!$C$1,GY$3,0,GY$4,1)=$AN14))
),0),"")</f>
        <v>0</v>
      </c>
      <c r="GZ14">
        <f ca="1">IFERROR(IF(N(ISNUMBER(GZ$2)*$AN14)&gt;0,MIN($D$6,
SUMPRODUCT(N(OFFSET(AlleInstrumente!$C$1,GZ$3,0,GZ$4,1)=$AN14))
),0),"")</f>
        <v>0</v>
      </c>
      <c r="HA14">
        <f ca="1">IFERROR(IF(N(ISNUMBER(HA$2)*$AN14)&gt;0,MIN($D$6,
SUMPRODUCT(N(OFFSET(AlleInstrumente!$C$1,HA$3,0,HA$4,1)=$AN14))
),0),"")</f>
        <v>0</v>
      </c>
      <c r="HB14">
        <f ca="1">IFERROR(IF(N(ISNUMBER(HB$2)*$AN14)&gt;0,MIN($D$6,
SUMPRODUCT(N(OFFSET(AlleInstrumente!$C$1,HB$3,0,HB$4,1)=$AN14))
),0),"")</f>
        <v>0</v>
      </c>
      <c r="HC14">
        <f ca="1">IFERROR(IF(N(ISNUMBER(HC$2)*$AN14)&gt;0,MIN($D$6,
SUMPRODUCT(N(OFFSET(AlleInstrumente!$C$1,HC$3,0,HC$4,1)=$AN14))
),0),"")</f>
        <v>0</v>
      </c>
      <c r="HD14">
        <f ca="1">IFERROR(IF(N(ISNUMBER(HD$2)*$AN14)&gt;0,MIN($D$6,
SUMPRODUCT(N(OFFSET(AlleInstrumente!$C$1,HD$3,0,HD$4,1)=$AN14))
),0),"")</f>
        <v>0</v>
      </c>
      <c r="HE14">
        <f ca="1">IFERROR(IF(N(ISNUMBER(HE$2)*$AN14)&gt;0,MIN($D$6,
SUMPRODUCT(N(OFFSET(AlleInstrumente!$C$1,HE$3,0,HE$4,1)=$AN14))
),0),"")</f>
        <v>0</v>
      </c>
      <c r="HF14">
        <f ca="1">IFERROR(IF(N(ISNUMBER(HF$2)*$AN14)&gt;0,MIN($D$6,
SUMPRODUCT(N(OFFSET(AlleInstrumente!$C$1,HF$3,0,HF$4,1)=$AN14))
),0),"")</f>
        <v>0</v>
      </c>
      <c r="HG14">
        <f ca="1">IFERROR(IF(N(ISNUMBER(HG$2)*$AN14)&gt;0,MIN($D$6,
SUMPRODUCT(N(OFFSET(AlleInstrumente!$C$1,HG$3,0,HG$4,1)=$AN14))
),0),"")</f>
        <v>0</v>
      </c>
      <c r="HH14">
        <f ca="1">IFERROR(IF(N(ISNUMBER(HH$2)*$AN14)&gt;0,MIN($D$6,
SUMPRODUCT(N(OFFSET(AlleInstrumente!$C$1,HH$3,0,HH$4,1)=$AN14))
),0),"")</f>
        <v>0</v>
      </c>
      <c r="HI14">
        <f ca="1">IFERROR(IF(N(ISNUMBER(HI$2)*$AN14)&gt;0,MIN($D$6,
SUMPRODUCT(N(OFFSET(AlleInstrumente!$C$1,HI$3,0,HI$4,1)=$AN14))
),0),"")</f>
        <v>0</v>
      </c>
      <c r="HJ14">
        <f ca="1">IFERROR(IF(N(ISNUMBER(HJ$2)*$AN14)&gt;0,MIN($D$6,
SUMPRODUCT(N(OFFSET(AlleInstrumente!$C$1,HJ$3,0,HJ$4,1)=$AN14))
),0),"")</f>
        <v>0</v>
      </c>
      <c r="HK14">
        <f ca="1">IFERROR(IF(N(ISNUMBER(HK$2)*$AN14)&gt;0,MIN($D$6,
SUMPRODUCT(N(OFFSET(AlleInstrumente!$C$1,HK$3,0,HK$4,1)=$AN14))
),0),"")</f>
        <v>0</v>
      </c>
      <c r="HL14">
        <f ca="1">IFERROR(IF(N(ISNUMBER(HL$2)*$AN14)&gt;0,MIN($D$6,
SUMPRODUCT(N(OFFSET(AlleInstrumente!$C$1,HL$3,0,HL$4,1)=$AN14))
),0),"")</f>
        <v>0</v>
      </c>
      <c r="HM14">
        <f ca="1">IFERROR(IF(N(ISNUMBER(HM$2)*$AN14)&gt;0,MIN($D$6,
SUMPRODUCT(N(OFFSET(AlleInstrumente!$C$1,HM$3,0,HM$4,1)=$AN14))
),0),"")</f>
        <v>0</v>
      </c>
      <c r="HN14">
        <f ca="1">IFERROR(IF(N(ISNUMBER(HN$2)*$AN14)&gt;0,MIN($D$6,
SUMPRODUCT(N(OFFSET(AlleInstrumente!$C$1,HN$3,0,HN$4,1)=$AN14))
),0),"")</f>
        <v>0</v>
      </c>
      <c r="HO14">
        <f ca="1">IFERROR(IF(N(ISNUMBER(HO$2)*$AN14)&gt;0,MIN($D$6,
SUMPRODUCT(N(OFFSET(AlleInstrumente!$C$1,HO$3,0,HO$4,1)=$AN14))
),0),"")</f>
        <v>0</v>
      </c>
      <c r="HP14">
        <f ca="1">IFERROR(IF(N(ISNUMBER(HP$2)*$AN14)&gt;0,MIN($D$6,
SUMPRODUCT(N(OFFSET(AlleInstrumente!$C$1,HP$3,0,HP$4,1)=$AN14))
),0),"")</f>
        <v>0</v>
      </c>
      <c r="HQ14">
        <f ca="1">IFERROR(IF(N(ISNUMBER(HQ$2)*$AN14)&gt;0,MIN($D$6,
SUMPRODUCT(N(OFFSET(AlleInstrumente!$C$1,HQ$3,0,HQ$4,1)=$AN14))
),0),"")</f>
        <v>0</v>
      </c>
      <c r="HR14">
        <f ca="1">IFERROR(IF(N(ISNUMBER(HR$2)*$AN14)&gt;0,MIN($D$6,
SUMPRODUCT(N(OFFSET(AlleInstrumente!$C$1,HR$3,0,HR$4,1)=$AN14))
),0),"")</f>
        <v>0</v>
      </c>
      <c r="HS14">
        <f ca="1">IFERROR(IF(N(ISNUMBER(HS$2)*$AN14)&gt;0,MIN($D$6,
SUMPRODUCT(N(OFFSET(AlleInstrumente!$C$1,HS$3,0,HS$4,1)=$AN14))
),0),"")</f>
        <v>0</v>
      </c>
      <c r="HT14">
        <f ca="1">IFERROR(IF(N(ISNUMBER(HT$2)*$AN14)&gt;0,MIN($D$6,
SUMPRODUCT(N(OFFSET(AlleInstrumente!$C$1,HT$3,0,HT$4,1)=$AN14))
),0),"")</f>
        <v>0</v>
      </c>
      <c r="HU14">
        <f ca="1">IFERROR(IF(N(ISNUMBER(HU$2)*$AN14)&gt;0,MIN($D$6,
SUMPRODUCT(N(OFFSET(AlleInstrumente!$C$1,HU$3,0,HU$4,1)=$AN14))
),0),"")</f>
        <v>0</v>
      </c>
      <c r="HV14">
        <f ca="1">IFERROR(IF(N(ISNUMBER(HV$2)*$AN14)&gt;0,MIN($D$6,
SUMPRODUCT(N(OFFSET(AlleInstrumente!$C$1,HV$3,0,HV$4,1)=$AN14))
),0),"")</f>
        <v>0</v>
      </c>
      <c r="HW14">
        <f ca="1">IFERROR(IF(N(ISNUMBER(HW$2)*$AN14)&gt;0,MIN($D$6,
SUMPRODUCT(N(OFFSET(AlleInstrumente!$C$1,HW$3,0,HW$4,1)=$AN14))
),0),"")</f>
        <v>0</v>
      </c>
      <c r="HX14">
        <f ca="1">IFERROR(IF(N(ISNUMBER(HX$2)*$AN14)&gt;0,MIN($D$6,
SUMPRODUCT(N(OFFSET(AlleInstrumente!$C$1,HX$3,0,HX$4,1)=$AN14))
),0),"")</f>
        <v>0</v>
      </c>
      <c r="HY14">
        <f ca="1">IFERROR(IF(N(ISNUMBER(HY$2)*$AN14)&gt;0,MIN($D$6,
SUMPRODUCT(N(OFFSET(AlleInstrumente!$C$1,HY$3,0,HY$4,1)=$AN14))
),0),"")</f>
        <v>0</v>
      </c>
      <c r="HZ14">
        <f ca="1">IFERROR(IF(N(ISNUMBER(HZ$2)*$AN14)&gt;0,MIN($D$6,
SUMPRODUCT(N(OFFSET(AlleInstrumente!$C$1,HZ$3,0,HZ$4,1)=$AN14))
),0),"")</f>
        <v>0</v>
      </c>
      <c r="IA14">
        <f ca="1">IFERROR(IF(N(ISNUMBER(IA$2)*$AN14)&gt;0,MIN($D$6,
SUMPRODUCT(N(OFFSET(AlleInstrumente!$C$1,IA$3,0,IA$4,1)=$AN14))
),0),"")</f>
        <v>0</v>
      </c>
      <c r="IB14">
        <f ca="1">IFERROR(IF(N(ISNUMBER(IB$2)*$AN14)&gt;0,MIN($D$6,
SUMPRODUCT(N(OFFSET(AlleInstrumente!$C$1,IB$3,0,IB$4,1)=$AN14))
),0),"")</f>
        <v>0</v>
      </c>
      <c r="IC14">
        <f ca="1">IFERROR(IF(N(ISNUMBER(IC$2)*$AN14)&gt;0,MIN($D$6,
SUMPRODUCT(N(OFFSET(AlleInstrumente!$C$1,IC$3,0,IC$4,1)=$AN14))
),0),"")</f>
        <v>0</v>
      </c>
      <c r="ID14">
        <f ca="1">IFERROR(IF(N(ISNUMBER(ID$2)*$AN14)&gt;0,MIN($D$6,
SUMPRODUCT(N(OFFSET(AlleInstrumente!$C$1,ID$3,0,ID$4,1)=$AN14))
),0),"")</f>
        <v>0</v>
      </c>
      <c r="IE14">
        <f ca="1">IFERROR(IF(N(ISNUMBER(IE$2)*$AN14)&gt;0,MIN($D$6,
SUMPRODUCT(N(OFFSET(AlleInstrumente!$C$1,IE$3,0,IE$4,1)=$AN14))
),0),"")</f>
        <v>0</v>
      </c>
      <c r="IF14">
        <f ca="1">IFERROR(IF(N(ISNUMBER(IF$2)*$AN14)&gt;0,MIN($D$6,
SUMPRODUCT(N(OFFSET(AlleInstrumente!$C$1,IF$3,0,IF$4,1)=$AN14))
),0),"")</f>
        <v>0</v>
      </c>
      <c r="IG14">
        <f ca="1">IFERROR(IF(N(ISNUMBER(IG$2)*$AN14)&gt;0,MIN($D$6,
SUMPRODUCT(N(OFFSET(AlleInstrumente!$C$1,IG$3,0,IG$4,1)=$AN14))
),0),"")</f>
        <v>0</v>
      </c>
      <c r="IH14">
        <f ca="1">IFERROR(IF(N(ISNUMBER(IH$2)*$AN14)&gt;0,MIN($D$6,
SUMPRODUCT(N(OFFSET(AlleInstrumente!$C$1,IH$3,0,IH$4,1)=$AN14))
),0),"")</f>
        <v>0</v>
      </c>
      <c r="II14">
        <f ca="1">IFERROR(IF(N(ISNUMBER(II$2)*$AN14)&gt;0,MIN($D$6,
SUMPRODUCT(N(OFFSET(AlleInstrumente!$C$1,II$3,0,II$4,1)=$AN14))
),0),"")</f>
        <v>0</v>
      </c>
      <c r="IJ14">
        <f ca="1">IFERROR(IF(N(ISNUMBER(IJ$2)*$AN14)&gt;0,MIN($D$6,
SUMPRODUCT(N(OFFSET(AlleInstrumente!$C$1,IJ$3,0,IJ$4,1)=$AN14))
),0),"")</f>
        <v>0</v>
      </c>
      <c r="IK14">
        <f ca="1">IFERROR(IF(N(ISNUMBER(IK$2)*$AN14)&gt;0,MIN($D$6,
SUMPRODUCT(N(OFFSET(AlleInstrumente!$C$1,IK$3,0,IK$4,1)=$AN14))
),0),"")</f>
        <v>0</v>
      </c>
      <c r="IL14">
        <f ca="1">IFERROR(IF(N(ISNUMBER(IL$2)*$AN14)&gt;0,MIN($D$6,
SUMPRODUCT(N(OFFSET(AlleInstrumente!$C$1,IL$3,0,IL$4,1)=$AN14))
),0),"")</f>
        <v>0</v>
      </c>
      <c r="IM14">
        <f ca="1">IFERROR(IF(N(ISNUMBER(IM$2)*$AN14)&gt;0,MIN($D$6,
SUMPRODUCT(N(OFFSET(AlleInstrumente!$C$1,IM$3,0,IM$4,1)=$AN14))
),0),"")</f>
        <v>0</v>
      </c>
      <c r="IN14">
        <f ca="1">IFERROR(IF(N(ISNUMBER(IN$2)*$AN14)&gt;0,MIN($D$6,
SUMPRODUCT(N(OFFSET(AlleInstrumente!$C$1,IN$3,0,IN$4,1)=$AN14))
),0),"")</f>
        <v>0</v>
      </c>
      <c r="IO14">
        <f ca="1">IFERROR(IF(N(ISNUMBER(IO$2)*$AN14)&gt;0,MIN($D$6,
SUMPRODUCT(N(OFFSET(AlleInstrumente!$C$1,IO$3,0,IO$4,1)=$AN14))
),0),"")</f>
        <v>0</v>
      </c>
      <c r="IP14">
        <f ca="1">IFERROR(IF(N(ISNUMBER(IP$2)*$AN14)&gt;0,MIN($D$6,
SUMPRODUCT(N(OFFSET(AlleInstrumente!$C$1,IP$3,0,IP$4,1)=$AN14))
),0),"")</f>
        <v>0</v>
      </c>
      <c r="IQ14">
        <f ca="1">IFERROR(IF(N(ISNUMBER(IQ$2)*$AN14)&gt;0,MIN($D$6,
SUMPRODUCT(N(OFFSET(AlleInstrumente!$C$1,IQ$3,0,IQ$4,1)=$AN14))
),0),"")</f>
        <v>0</v>
      </c>
      <c r="IR14">
        <f ca="1">IFERROR(IF(N(ISNUMBER(IR$2)*$AN14)&gt;0,MIN($D$6,
SUMPRODUCT(N(OFFSET(AlleInstrumente!$C$1,IR$3,0,IR$4,1)=$AN14))
),0),"")</f>
        <v>0</v>
      </c>
      <c r="IS14">
        <f ca="1">IFERROR(IF(N(ISNUMBER(IS$2)*$AN14)&gt;0,MIN($D$6,
SUMPRODUCT(N(OFFSET(AlleInstrumente!$C$1,IS$3,0,IS$4,1)=$AN14))
),0),"")</f>
        <v>0</v>
      </c>
      <c r="IT14">
        <f ca="1">IFERROR(IF(N(ISNUMBER(IT$2)*$AN14)&gt;0,MIN($D$6,
SUMPRODUCT(N(OFFSET(AlleInstrumente!$C$1,IT$3,0,IT$4,1)=$AN14))
),0),"")</f>
        <v>0</v>
      </c>
      <c r="IU14">
        <f ca="1">IFERROR(IF(N(ISNUMBER(IU$2)*$AN14)&gt;0,MIN($D$6,
SUMPRODUCT(N(OFFSET(AlleInstrumente!$C$1,IU$3,0,IU$4,1)=$AN14))
),0),"")</f>
        <v>0</v>
      </c>
      <c r="IV14">
        <f ca="1">IFERROR(IF(N(ISNUMBER(IV$2)*$AN14)&gt;0,MIN($D$6,
SUMPRODUCT(N(OFFSET(AlleInstrumente!$C$1,IV$3,0,IV$4,1)=$AN14))
),0),"")</f>
        <v>0</v>
      </c>
      <c r="IW14">
        <f ca="1">IFERROR(IF(N(ISNUMBER(IW$2)*$AN14)&gt;0,MIN($D$6,
SUMPRODUCT(N(OFFSET(AlleInstrumente!$C$1,IW$3,0,IW$4,1)=$AN14))
),0),"")</f>
        <v>0</v>
      </c>
      <c r="IX14">
        <f ca="1">IFERROR(IF(N(ISNUMBER(IX$2)*$AN14)&gt;0,MIN($D$6,
SUMPRODUCT(N(OFFSET(AlleInstrumente!$C$1,IX$3,0,IX$4,1)=$AN14))
),0),"")</f>
        <v>0</v>
      </c>
      <c r="IY14">
        <f ca="1">IFERROR(IF(N(ISNUMBER(IY$2)*$AN14)&gt;0,MIN($D$6,
SUMPRODUCT(N(OFFSET(AlleInstrumente!$C$1,IY$3,0,IY$4,1)=$AN14))
),0),"")</f>
        <v>0</v>
      </c>
      <c r="IZ14">
        <f ca="1">IFERROR(IF(N(ISNUMBER(IZ$2)*$AN14)&gt;0,MIN($D$6,
SUMPRODUCT(N(OFFSET(AlleInstrumente!$C$1,IZ$3,0,IZ$4,1)=$AN14))
),0),"")</f>
        <v>0</v>
      </c>
      <c r="JA14">
        <f ca="1">IFERROR(IF(N(ISNUMBER(JA$2)*$AN14)&gt;0,MIN($D$6,
SUMPRODUCT(N(OFFSET(AlleInstrumente!$C$1,JA$3,0,JA$4,1)=$AN14))
),0),"")</f>
        <v>0</v>
      </c>
      <c r="JB14">
        <f ca="1">IFERROR(IF(N(ISNUMBER(JB$2)*$AN14)&gt;0,MIN($D$6,
SUMPRODUCT(N(OFFSET(AlleInstrumente!$C$1,JB$3,0,JB$4,1)=$AN14))
),0),"")</f>
        <v>0</v>
      </c>
      <c r="JC14">
        <f ca="1">IFERROR(IF(N(ISNUMBER(JC$2)*$AN14)&gt;0,MIN($D$6,
SUMPRODUCT(N(OFFSET(AlleInstrumente!$C$1,JC$3,0,JC$4,1)=$AN14))
),0),"")</f>
        <v>0</v>
      </c>
      <c r="JD14">
        <f ca="1">IFERROR(IF(N(ISNUMBER(JD$2)*$AN14)&gt;0,MIN($D$6,
SUMPRODUCT(N(OFFSET(AlleInstrumente!$C$1,JD$3,0,JD$4,1)=$AN14))
),0),"")</f>
        <v>0</v>
      </c>
      <c r="JE14">
        <f ca="1">IFERROR(IF(N(ISNUMBER(JE$2)*$AN14)&gt;0,MIN($D$6,
SUMPRODUCT(N(OFFSET(AlleInstrumente!$C$1,JE$3,0,JE$4,1)=$AN14))
),0),"")</f>
        <v>0</v>
      </c>
      <c r="JF14">
        <f ca="1">IFERROR(IF(N(ISNUMBER(JF$2)*$AN14)&gt;0,MIN($D$6,
SUMPRODUCT(N(OFFSET(AlleInstrumente!$C$1,JF$3,0,JF$4,1)=$AN14))
),0),"")</f>
        <v>0</v>
      </c>
      <c r="JG14">
        <f ca="1">IFERROR(IF(N(ISNUMBER(JG$2)*$AN14)&gt;0,MIN($D$6,
SUMPRODUCT(N(OFFSET(AlleInstrumente!$C$1,JG$3,0,JG$4,1)=$AN14))
),0),"")</f>
        <v>0</v>
      </c>
      <c r="JH14">
        <f ca="1">IFERROR(IF(N(ISNUMBER(JH$2)*$AN14)&gt;0,MIN($D$6,
SUMPRODUCT(N(OFFSET(AlleInstrumente!$C$1,JH$3,0,JH$4,1)=$AN14))
),0),"")</f>
        <v>0</v>
      </c>
      <c r="JI14">
        <f ca="1">IFERROR(IF(N(ISNUMBER(JI$2)*$AN14)&gt;0,MIN($D$6,
SUMPRODUCT(N(OFFSET(AlleInstrumente!$C$1,JI$3,0,JI$4,1)=$AN14))
),0),"")</f>
        <v>0</v>
      </c>
      <c r="JJ14">
        <f ca="1">IFERROR(IF(N(ISNUMBER(JJ$2)*$AN14)&gt;0,MIN($D$6,
SUMPRODUCT(N(OFFSET(AlleInstrumente!$C$1,JJ$3,0,JJ$4,1)=$AN14))
),0),"")</f>
        <v>0</v>
      </c>
      <c r="JK14">
        <f ca="1">IFERROR(IF(N(ISNUMBER(JK$2)*$AN14)&gt;0,MIN($D$6,
SUMPRODUCT(N(OFFSET(AlleInstrumente!$C$1,JK$3,0,JK$4,1)=$AN14))
),0),"")</f>
        <v>0</v>
      </c>
      <c r="JL14">
        <f ca="1">IFERROR(IF(N(ISNUMBER(JL$2)*$AN14)&gt;0,MIN($D$6,
SUMPRODUCT(N(OFFSET(AlleInstrumente!$C$1,JL$3,0,JL$4,1)=$AN14))
),0),"")</f>
        <v>0</v>
      </c>
      <c r="JM14">
        <f ca="1">IFERROR(IF(N(ISNUMBER(JM$2)*$AN14)&gt;0,MIN($D$6,
SUMPRODUCT(N(OFFSET(AlleInstrumente!$C$1,JM$3,0,JM$4,1)=$AN14))
),0),"")</f>
        <v>0</v>
      </c>
      <c r="JN14">
        <f ca="1">IFERROR(IF(N(ISNUMBER(JN$2)*$AN14)&gt;0,MIN($D$6,
SUMPRODUCT(N(OFFSET(AlleInstrumente!$C$1,JN$3,0,JN$4,1)=$AN14))
),0),"")</f>
        <v>0</v>
      </c>
      <c r="JO14">
        <f ca="1">IFERROR(IF(N(ISNUMBER(JO$2)*$AN14)&gt;0,MIN($D$6,
SUMPRODUCT(N(OFFSET(AlleInstrumente!$C$1,JO$3,0,JO$4,1)=$AN14))
),0),"")</f>
        <v>0</v>
      </c>
      <c r="JP14">
        <f ca="1">IFERROR(IF(N(ISNUMBER(JP$2)*$AN14)&gt;0,MIN($D$6,
SUMPRODUCT(N(OFFSET(AlleInstrumente!$C$1,JP$3,0,JP$4,1)=$AN14))
),0),"")</f>
        <v>0</v>
      </c>
      <c r="JQ14">
        <f ca="1">IFERROR(IF(N(ISNUMBER(JQ$2)*$AN14)&gt;0,MIN($D$6,
SUMPRODUCT(N(OFFSET(AlleInstrumente!$C$1,JQ$3,0,JQ$4,1)=$AN14))
),0),"")</f>
        <v>0</v>
      </c>
      <c r="JR14">
        <f ca="1">IFERROR(IF(N(ISNUMBER(JR$2)*$AN14)&gt;0,MIN($D$6,
SUMPRODUCT(N(OFFSET(AlleInstrumente!$C$1,JR$3,0,JR$4,1)=$AN14))
),0),"")</f>
        <v>0</v>
      </c>
      <c r="JS14">
        <f ca="1">IFERROR(IF(N(ISNUMBER(JS$2)*$AN14)&gt;0,MIN($D$6,
SUMPRODUCT(N(OFFSET(AlleInstrumente!$C$1,JS$3,0,JS$4,1)=$AN14))
),0),"")</f>
        <v>0</v>
      </c>
      <c r="JT14">
        <f ca="1">IFERROR(IF(N(ISNUMBER(JT$2)*$AN14)&gt;0,MIN($D$6,
SUMPRODUCT(N(OFFSET(AlleInstrumente!$C$1,JT$3,0,JT$4,1)=$AN14))
),0),"")</f>
        <v>0</v>
      </c>
      <c r="JU14">
        <f ca="1">IFERROR(IF(N(ISNUMBER(JU$2)*$AN14)&gt;0,MIN($D$6,
SUMPRODUCT(N(OFFSET(AlleInstrumente!$C$1,JU$3,0,JU$4,1)=$AN14))
),0),"")</f>
        <v>0</v>
      </c>
      <c r="JV14">
        <f ca="1">IFERROR(IF(N(ISNUMBER(JV$2)*$AN14)&gt;0,MIN($D$6,
SUMPRODUCT(N(OFFSET(AlleInstrumente!$C$1,JV$3,0,JV$4,1)=$AN14))
),0),"")</f>
        <v>0</v>
      </c>
      <c r="JW14">
        <f ca="1">IFERROR(IF(N(ISNUMBER(JW$2)*$AN14)&gt;0,MIN($D$6,
SUMPRODUCT(N(OFFSET(AlleInstrumente!$C$1,JW$3,0,JW$4,1)=$AN14))
),0),"")</f>
        <v>0</v>
      </c>
      <c r="JX14">
        <f ca="1">IFERROR(IF(N(ISNUMBER(JX$2)*$AN14)&gt;0,MIN($D$6,
SUMPRODUCT(N(OFFSET(AlleInstrumente!$C$1,JX$3,0,JX$4,1)=$AN14))
),0),"")</f>
        <v>0</v>
      </c>
      <c r="JY14">
        <f ca="1">IFERROR(IF(N(ISNUMBER(JY$2)*$AN14)&gt;0,MIN($D$6,
SUMPRODUCT(N(OFFSET(AlleInstrumente!$C$1,JY$3,0,JY$4,1)=$AN14))
),0),"")</f>
        <v>0</v>
      </c>
      <c r="JZ14">
        <f ca="1">IFERROR(IF(N(ISNUMBER(JZ$2)*$AN14)&gt;0,MIN($D$6,
SUMPRODUCT(N(OFFSET(AlleInstrumente!$C$1,JZ$3,0,JZ$4,1)=$AN14))
),0),"")</f>
        <v>0</v>
      </c>
      <c r="KA14">
        <f ca="1">IFERROR(IF(N(ISNUMBER(KA$2)*$AN14)&gt;0,MIN($D$6,
SUMPRODUCT(N(OFFSET(AlleInstrumente!$C$1,KA$3,0,KA$4,1)=$AN14))
),0),"")</f>
        <v>0</v>
      </c>
      <c r="KB14">
        <f ca="1">IFERROR(IF(N(ISNUMBER(KB$2)*$AN14)&gt;0,MIN($D$6,
SUMPRODUCT(N(OFFSET(AlleInstrumente!$C$1,KB$3,0,KB$4,1)=$AN14))
),0),"")</f>
        <v>0</v>
      </c>
      <c r="KC14">
        <f ca="1">IFERROR(IF(N(ISNUMBER(KC$2)*$AN14)&gt;0,MIN($D$6,
SUMPRODUCT(N(OFFSET(AlleInstrumente!$C$1,KC$3,0,KC$4,1)=$AN14))
),0),"")</f>
        <v>0</v>
      </c>
      <c r="KD14">
        <f ca="1">IFERROR(IF(N(ISNUMBER(KD$2)*$AN14)&gt;0,MIN($D$6,
SUMPRODUCT(N(OFFSET(AlleInstrumente!$C$1,KD$3,0,KD$4,1)=$AN14))
),0),"")</f>
        <v>0</v>
      </c>
      <c r="KE14">
        <f ca="1">IFERROR(IF(N(ISNUMBER(KE$2)*$AN14)&gt;0,MIN($D$6,
SUMPRODUCT(N(OFFSET(AlleInstrumente!$C$1,KE$3,0,KE$4,1)=$AN14))
),0),"")</f>
        <v>0</v>
      </c>
      <c r="KF14">
        <f ca="1">IFERROR(IF(N(ISNUMBER(KF$2)*$AN14)&gt;0,MIN($D$6,
SUMPRODUCT(N(OFFSET(AlleInstrumente!$C$1,KF$3,0,KF$4,1)=$AN14))
),0),"")</f>
        <v>0</v>
      </c>
      <c r="KG14">
        <f ca="1">IFERROR(IF(N(ISNUMBER(KG$2)*$AN14)&gt;0,MIN($D$6,
SUMPRODUCT(N(OFFSET(AlleInstrumente!$C$1,KG$3,0,KG$4,1)=$AN14))
),0),"")</f>
        <v>0</v>
      </c>
      <c r="KH14">
        <f ca="1">IFERROR(IF(N(ISNUMBER(KH$2)*$AN14)&gt;0,MIN($D$6,
SUMPRODUCT(N(OFFSET(AlleInstrumente!$C$1,KH$3,0,KH$4,1)=$AN14))
),0),"")</f>
        <v>0</v>
      </c>
      <c r="KI14">
        <f ca="1">IFERROR(IF(N(ISNUMBER(KI$2)*$AN14)&gt;0,MIN($D$6,
SUMPRODUCT(N(OFFSET(AlleInstrumente!$C$1,KI$3,0,KI$4,1)=$AN14))
),0),"")</f>
        <v>0</v>
      </c>
      <c r="KJ14">
        <f ca="1">IFERROR(IF(N(ISNUMBER(KJ$2)*$AN14)&gt;0,MIN($D$6,
SUMPRODUCT(N(OFFSET(AlleInstrumente!$C$1,KJ$3,0,KJ$4,1)=$AN14))
),0),"")</f>
        <v>0</v>
      </c>
      <c r="KK14">
        <f ca="1">IFERROR(IF(N(ISNUMBER(KK$2)*$AN14)&gt;0,MIN($D$6,
SUMPRODUCT(N(OFFSET(AlleInstrumente!$C$1,KK$3,0,KK$4,1)=$AN14))
),0),"")</f>
        <v>0</v>
      </c>
      <c r="KL14">
        <f ca="1">IFERROR(IF(N(ISNUMBER(KL$2)*$AN14)&gt;0,MIN($D$6,
SUMPRODUCT(N(OFFSET(AlleInstrumente!$C$1,KL$3,0,KL$4,1)=$AN14))
),0),"")</f>
        <v>0</v>
      </c>
      <c r="KM14">
        <f ca="1">IFERROR(IF(N(ISNUMBER(KM$2)*$AN14)&gt;0,MIN($D$6,
SUMPRODUCT(N(OFFSET(AlleInstrumente!$C$1,KM$3,0,KM$4,1)=$AN14))
),0),"")</f>
        <v>0</v>
      </c>
      <c r="KN14">
        <f ca="1">IFERROR(IF(N(ISNUMBER(KN$2)*$AN14)&gt;0,MIN($D$6,
SUMPRODUCT(N(OFFSET(AlleInstrumente!$C$1,KN$3,0,KN$4,1)=$AN14))
),0),"")</f>
        <v>0</v>
      </c>
      <c r="KO14">
        <f ca="1">IFERROR(IF(N(ISNUMBER(KO$2)*$AN14)&gt;0,MIN($D$6,
SUMPRODUCT(N(OFFSET(AlleInstrumente!$C$1,KO$3,0,KO$4,1)=$AN14))
),0),"")</f>
        <v>0</v>
      </c>
      <c r="KP14">
        <f ca="1">IFERROR(IF(N(ISNUMBER(KP$2)*$AN14)&gt;0,MIN($D$6,
SUMPRODUCT(N(OFFSET(AlleInstrumente!$C$1,KP$3,0,KP$4,1)=$AN14))
),0),"")</f>
        <v>0</v>
      </c>
      <c r="KQ14">
        <f ca="1">IFERROR(IF(N(ISNUMBER(KQ$2)*$AN14)&gt;0,MIN($D$6,
SUMPRODUCT(N(OFFSET(AlleInstrumente!$C$1,KQ$3,0,KQ$4,1)=$AN14))
),0),"")</f>
        <v>0</v>
      </c>
      <c r="KR14">
        <f ca="1">IFERROR(IF(N(ISNUMBER(KR$2)*$AN14)&gt;0,MIN($D$6,
SUMPRODUCT(N(OFFSET(AlleInstrumente!$C$1,KR$3,0,KR$4,1)=$AN14))
),0),"")</f>
        <v>0</v>
      </c>
      <c r="KS14">
        <f ca="1">IFERROR(IF(N(ISNUMBER(KS$2)*$AN14)&gt;0,MIN($D$6,
SUMPRODUCT(N(OFFSET(AlleInstrumente!$C$1,KS$3,0,KS$4,1)=$AN14))
),0),"")</f>
        <v>0</v>
      </c>
      <c r="KT14">
        <f ca="1">IFERROR(IF(N(ISNUMBER(KT$2)*$AN14)&gt;0,MIN($D$6,
SUMPRODUCT(N(OFFSET(AlleInstrumente!$C$1,KT$3,0,KT$4,1)=$AN14))
),0),"")</f>
        <v>0</v>
      </c>
      <c r="KU14">
        <f ca="1">IFERROR(IF(N(ISNUMBER(KU$2)*$AN14)&gt;0,MIN($D$6,
SUMPRODUCT(N(OFFSET(AlleInstrumente!$C$1,KU$3,0,KU$4,1)=$AN14))
),0),"")</f>
        <v>0</v>
      </c>
      <c r="KV14">
        <f ca="1">IFERROR(IF(N(ISNUMBER(KV$2)*$AN14)&gt;0,MIN($D$6,
SUMPRODUCT(N(OFFSET(AlleInstrumente!$C$1,KV$3,0,KV$4,1)=$AN14))
),0),"")</f>
        <v>0</v>
      </c>
      <c r="KW14">
        <f ca="1">IFERROR(IF(N(ISNUMBER(KW$2)*$AN14)&gt;0,MIN($D$6,
SUMPRODUCT(N(OFFSET(AlleInstrumente!$C$1,KW$3,0,KW$4,1)=$AN14))
),0),"")</f>
        <v>0</v>
      </c>
      <c r="KX14">
        <f ca="1">IFERROR(IF(N(ISNUMBER(KX$2)*$AN14)&gt;0,MIN($D$6,
SUMPRODUCT(N(OFFSET(AlleInstrumente!$C$1,KX$3,0,KX$4,1)=$AN14))
),0),"")</f>
        <v>0</v>
      </c>
      <c r="KY14">
        <f ca="1">IFERROR(IF(N(ISNUMBER(KY$2)*$AN14)&gt;0,MIN($D$6,
SUMPRODUCT(N(OFFSET(AlleInstrumente!$C$1,KY$3,0,KY$4,1)=$AN14))
),0),"")</f>
        <v>0</v>
      </c>
      <c r="KZ14">
        <f ca="1">IFERROR(IF(N(ISNUMBER(KZ$2)*$AN14)&gt;0,MIN($D$6,
SUMPRODUCT(N(OFFSET(AlleInstrumente!$C$1,KZ$3,0,KZ$4,1)=$AN14))
),0),"")</f>
        <v>0</v>
      </c>
      <c r="LA14">
        <f ca="1">IFERROR(IF(N(ISNUMBER(LA$2)*$AN14)&gt;0,MIN($D$6,
SUMPRODUCT(N(OFFSET(AlleInstrumente!$C$1,LA$3,0,LA$4,1)=$AN14))
),0),"")</f>
        <v>0</v>
      </c>
      <c r="LB14">
        <f ca="1">IFERROR(IF(N(ISNUMBER(LB$2)*$AN14)&gt;0,MIN($D$6,
SUMPRODUCT(N(OFFSET(AlleInstrumente!$C$1,LB$3,0,LB$4,1)=$AN14))
),0),"")</f>
        <v>0</v>
      </c>
      <c r="LC14">
        <f ca="1">IFERROR(IF(N(ISNUMBER(LC$2)*$AN14)&gt;0,MIN($D$6,
SUMPRODUCT(N(OFFSET(AlleInstrumente!$C$1,LC$3,0,LC$4,1)=$AN14))
),0),"")</f>
        <v>0</v>
      </c>
      <c r="LD14">
        <f ca="1">IFERROR(IF(N(ISNUMBER(LD$2)*$AN14)&gt;0,MIN($D$6,
SUMPRODUCT(N(OFFSET(AlleInstrumente!$C$1,LD$3,0,LD$4,1)=$AN14))
),0),"")</f>
        <v>0</v>
      </c>
      <c r="LE14">
        <f ca="1">IFERROR(IF(N(ISNUMBER(LE$2)*$AN14)&gt;0,MIN($D$6,
SUMPRODUCT(N(OFFSET(AlleInstrumente!$C$1,LE$3,0,LE$4,1)=$AN14))
),0),"")</f>
        <v>0</v>
      </c>
      <c r="LF14">
        <f ca="1">IFERROR(IF(N(ISNUMBER(LF$2)*$AN14)&gt;0,MIN($D$6,
SUMPRODUCT(N(OFFSET(AlleInstrumente!$C$1,LF$3,0,LF$4,1)=$AN14))
),0),"")</f>
        <v>0</v>
      </c>
      <c r="LG14">
        <f ca="1">IFERROR(IF(N(ISNUMBER(LG$2)*$AN14)&gt;0,MIN($D$6,
SUMPRODUCT(N(OFFSET(AlleInstrumente!$C$1,LG$3,0,LG$4,1)=$AN14))
),0),"")</f>
        <v>0</v>
      </c>
      <c r="LH14">
        <f ca="1">IFERROR(IF(N(ISNUMBER(LH$2)*$AN14)&gt;0,MIN($D$6,
SUMPRODUCT(N(OFFSET(AlleInstrumente!$C$1,LH$3,0,LH$4,1)=$AN14))
),0),"")</f>
        <v>0</v>
      </c>
      <c r="LI14">
        <f ca="1">IFERROR(IF(N(ISNUMBER(LI$2)*$AN14)&gt;0,MIN($D$6,
SUMPRODUCT(N(OFFSET(AlleInstrumente!$C$1,LI$3,0,LI$4,1)=$AN14))
),0),"")</f>
        <v>0</v>
      </c>
      <c r="LJ14">
        <f ca="1">IFERROR(IF(N(ISNUMBER(LJ$2)*$AN14)&gt;0,MIN($D$6,
SUMPRODUCT(N(OFFSET(AlleInstrumente!$C$1,LJ$3,0,LJ$4,1)=$AN14))
),0),"")</f>
        <v>0</v>
      </c>
      <c r="LK14">
        <f ca="1">IFERROR(IF(N(ISNUMBER(LK$2)*$AN14)&gt;0,MIN($D$6,
SUMPRODUCT(N(OFFSET(AlleInstrumente!$C$1,LK$3,0,LK$4,1)=$AN14))
),0),"")</f>
        <v>0</v>
      </c>
      <c r="LL14">
        <f ca="1">IFERROR(IF(N(ISNUMBER(LL$2)*$AN14)&gt;0,MIN($D$6,
SUMPRODUCT(N(OFFSET(AlleInstrumente!$C$1,LL$3,0,LL$4,1)=$AN14))
),0),"")</f>
        <v>0</v>
      </c>
      <c r="LM14">
        <f ca="1">IFERROR(IF(N(ISNUMBER(LM$2)*$AN14)&gt;0,MIN($D$6,
SUMPRODUCT(N(OFFSET(AlleInstrumente!$C$1,LM$3,0,LM$4,1)=$AN14))
),0),"")</f>
        <v>0</v>
      </c>
      <c r="LN14">
        <f ca="1">IFERROR(IF(N(ISNUMBER(LN$2)*$AN14)&gt;0,MIN($D$6,
SUMPRODUCT(N(OFFSET(AlleInstrumente!$C$1,LN$3,0,LN$4,1)=$AN14))
),0),"")</f>
        <v>0</v>
      </c>
      <c r="LO14">
        <f ca="1">IFERROR(IF(N(ISNUMBER(LO$2)*$AN14)&gt;0,MIN($D$6,
SUMPRODUCT(N(OFFSET(AlleInstrumente!$C$1,LO$3,0,LO$4,1)=$AN14))
),0),"")</f>
        <v>0</v>
      </c>
      <c r="LP14">
        <f ca="1">IFERROR(IF(N(ISNUMBER(LP$2)*$AN14)&gt;0,MIN($D$6,
SUMPRODUCT(N(OFFSET(AlleInstrumente!$C$1,LP$3,0,LP$4,1)=$AN14))
),0),"")</f>
        <v>0</v>
      </c>
      <c r="LQ14">
        <f ca="1">IFERROR(IF(N(ISNUMBER(LQ$2)*$AN14)&gt;0,MIN($D$6,
SUMPRODUCT(N(OFFSET(AlleInstrumente!$C$1,LQ$3,0,LQ$4,1)=$AN14))
),0),"")</f>
        <v>0</v>
      </c>
      <c r="LR14">
        <f ca="1">IFERROR(IF(N(ISNUMBER(LR$2)*$AN14)&gt;0,MIN($D$6,
SUMPRODUCT(N(OFFSET(AlleInstrumente!$C$1,LR$3,0,LR$4,1)=$AN14))
),0),"")</f>
        <v>0</v>
      </c>
      <c r="LS14">
        <f ca="1">IFERROR(IF(N(ISNUMBER(LS$2)*$AN14)&gt;0,MIN($D$6,
SUMPRODUCT(N(OFFSET(AlleInstrumente!$C$1,LS$3,0,LS$4,1)=$AN14))
),0),"")</f>
        <v>0</v>
      </c>
      <c r="LT14">
        <f ca="1">IFERROR(IF(N(ISNUMBER(LT$2)*$AN14)&gt;0,MIN($D$6,
SUMPRODUCT(N(OFFSET(AlleInstrumente!$C$1,LT$3,0,LT$4,1)=$AN14))
),0),"")</f>
        <v>0</v>
      </c>
      <c r="LU14">
        <f ca="1">IFERROR(IF(N(ISNUMBER(LU$2)*$AN14)&gt;0,MIN($D$6,
SUMPRODUCT(N(OFFSET(AlleInstrumente!$C$1,LU$3,0,LU$4,1)=$AN14))
),0),"")</f>
        <v>0</v>
      </c>
      <c r="LV14">
        <f ca="1">IFERROR(IF(N(ISNUMBER(LV$2)*$AN14)&gt;0,MIN($D$6,
SUMPRODUCT(N(OFFSET(AlleInstrumente!$C$1,LV$3,0,LV$4,1)=$AN14))
),0),"")</f>
        <v>0</v>
      </c>
      <c r="LW14">
        <f ca="1">IFERROR(IF(N(ISNUMBER(LW$2)*$AN14)&gt;0,MIN($D$6,
SUMPRODUCT(N(OFFSET(AlleInstrumente!$C$1,LW$3,0,LW$4,1)=$AN14))
),0),"")</f>
        <v>0</v>
      </c>
      <c r="LX14">
        <f ca="1">IFERROR(IF(N(ISNUMBER(LX$2)*$AN14)&gt;0,MIN($D$6,
SUMPRODUCT(N(OFFSET(AlleInstrumente!$C$1,LX$3,0,LX$4,1)=$AN14))
),0),"")</f>
        <v>0</v>
      </c>
      <c r="LY14">
        <f ca="1">IFERROR(IF(N(ISNUMBER(LY$2)*$AN14)&gt;0,MIN($D$6,
SUMPRODUCT(N(OFFSET(AlleInstrumente!$C$1,LY$3,0,LY$4,1)=$AN14))
),0),"")</f>
        <v>0</v>
      </c>
      <c r="LZ14">
        <f ca="1">IFERROR(IF(N(ISNUMBER(LZ$2)*$AN14)&gt;0,MIN($D$6,
SUMPRODUCT(N(OFFSET(AlleInstrumente!$C$1,LZ$3,0,LZ$4,1)=$AN14))
),0),"")</f>
        <v>0</v>
      </c>
      <c r="MA14">
        <f ca="1">IFERROR(IF(N(ISNUMBER(MA$2)*$AN14)&gt;0,MIN($D$6,
SUMPRODUCT(N(OFFSET(AlleInstrumente!$C$1,MA$3,0,MA$4,1)=$AN14))
),0),"")</f>
        <v>0</v>
      </c>
      <c r="MB14">
        <f ca="1">IFERROR(IF(N(ISNUMBER(MB$2)*$AN14)&gt;0,MIN($D$6,
SUMPRODUCT(N(OFFSET(AlleInstrumente!$C$1,MB$3,0,MB$4,1)=$AN14))
),0),"")</f>
        <v>0</v>
      </c>
      <c r="MC14">
        <f ca="1">IFERROR(IF(N(ISNUMBER(MC$2)*$AN14)&gt;0,MIN($D$6,
SUMPRODUCT(N(OFFSET(AlleInstrumente!$C$1,MC$3,0,MC$4,1)=$AN14))
),0),"")</f>
        <v>0</v>
      </c>
      <c r="MD14">
        <f ca="1">IFERROR(IF(N(ISNUMBER(MD$2)*$AN14)&gt;0,MIN($D$6,
SUMPRODUCT(N(OFFSET(AlleInstrumente!$C$1,MD$3,0,MD$4,1)=$AN14))
),0),"")</f>
        <v>0</v>
      </c>
      <c r="ME14">
        <f ca="1">IFERROR(IF(N(ISNUMBER(ME$2)*$AN14)&gt;0,MIN($D$6,
SUMPRODUCT(N(OFFSET(AlleInstrumente!$C$1,ME$3,0,ME$4,1)=$AN14))
),0),"")</f>
        <v>0</v>
      </c>
      <c r="MF14">
        <f ca="1">IFERROR(IF(N(ISNUMBER(MF$2)*$AN14)&gt;0,MIN($D$6,
SUMPRODUCT(N(OFFSET(AlleInstrumente!$C$1,MF$3,0,MF$4,1)=$AN14))
),0),"")</f>
        <v>0</v>
      </c>
    </row>
    <row r="15" spans="1:344" x14ac:dyDescent="0.25">
      <c r="A15" s="40" t="s">
        <v>120</v>
      </c>
      <c r="B15" s="40" t="s">
        <v>1</v>
      </c>
      <c r="C15" s="40" t="s">
        <v>117</v>
      </c>
      <c r="D15" s="40" t="s">
        <v>119</v>
      </c>
      <c r="G15">
        <f t="shared" ca="1" si="25"/>
        <v>7</v>
      </c>
      <c r="H15">
        <f t="shared" ca="1" si="45"/>
        <v>12</v>
      </c>
      <c r="I15">
        <f t="shared" ca="1" si="26"/>
        <v>127</v>
      </c>
      <c r="J15" t="str">
        <f t="shared" ca="1" si="27"/>
        <v>Situative Personaleinsatzplanung</v>
      </c>
      <c r="K15">
        <f t="shared" ca="1" si="28"/>
        <v>10</v>
      </c>
      <c r="L15">
        <f t="array" aca="1" ref="L15" ca="1">IF(ISNUMBER(L14),IF(ISNUMBER($K14),$L14,IF($L14&gt;$L$2,MAX(IF(OFFSET($S$6,0,0,_Instrument_count,1)&lt;$L14,OFFSET($S$6,0,0,_Instrument_count,1),$L$2)),"")),"")</f>
        <v>0.55000000000000004</v>
      </c>
      <c r="N15" t="str">
        <f t="shared" ca="1" si="46"/>
        <v/>
      </c>
      <c r="P15" s="40">
        <f t="shared" ca="1" si="29"/>
        <v>16</v>
      </c>
      <c r="Q15" s="40" t="str">
        <f t="shared" ca="1" si="30"/>
        <v>Kompetenzerfassung und -bewertung</v>
      </c>
      <c r="R15">
        <f t="shared" ca="1" si="31"/>
        <v>215</v>
      </c>
      <c r="S15">
        <f t="shared" ca="1" si="47"/>
        <v>0.55000000000000004</v>
      </c>
      <c r="T15">
        <f t="shared" ca="1" si="32"/>
        <v>1</v>
      </c>
      <c r="U15" t="b">
        <f t="shared" ca="1" si="48"/>
        <v>0</v>
      </c>
      <c r="V15" t="b">
        <f t="shared" ca="1" si="33"/>
        <v>0</v>
      </c>
      <c r="X15" t="b">
        <f t="shared" ca="1" si="34"/>
        <v>1</v>
      </c>
      <c r="Y15" s="76">
        <f t="shared" ca="1" si="35"/>
        <v>0.4</v>
      </c>
      <c r="AA15" t="b">
        <f t="shared" ca="1" si="36"/>
        <v>0</v>
      </c>
      <c r="AB15" s="76">
        <f t="shared" ca="1" si="37"/>
        <v>1</v>
      </c>
      <c r="AD15" t="b">
        <f t="shared" ca="1" si="38"/>
        <v>0</v>
      </c>
      <c r="AE15" s="76">
        <f t="shared" ca="1" si="39"/>
        <v>1</v>
      </c>
      <c r="AG15" t="b">
        <f t="shared" ca="1" si="40"/>
        <v>0</v>
      </c>
      <c r="AH15" s="76">
        <f t="shared" ca="1" si="41"/>
        <v>1</v>
      </c>
      <c r="AI15" s="76"/>
      <c r="AJ15" t="b">
        <f t="shared" ca="1" si="49"/>
        <v>0</v>
      </c>
      <c r="AK15" s="76">
        <f t="shared" ca="1" si="50"/>
        <v>1</v>
      </c>
      <c r="AM15" t="str">
        <f ca="1">IF(ISNUMBER(Index!$K14),Index!$N14,"")</f>
        <v>Unternehmenskultur</v>
      </c>
      <c r="AN15">
        <f ca="1">IF(ISNUMBER(Index!$K14),Index!$K14,"")</f>
        <v>33</v>
      </c>
      <c r="AO15">
        <f ca="1">IF(ISNUMBER(AN15),Index!$M14,"")</f>
        <v>2</v>
      </c>
      <c r="AP15">
        <f t="shared" ca="1" si="42"/>
        <v>0</v>
      </c>
      <c r="AQ15">
        <f t="shared" ca="1" si="43"/>
        <v>0</v>
      </c>
      <c r="AR15">
        <f t="shared" ca="1" si="44"/>
        <v>0</v>
      </c>
      <c r="AS15">
        <f ca="1">IFERROR(IF(N(ISNUMBER(AS$2)*$AN15)&gt;0,MIN($D$6,
SUMPRODUCT(N(OFFSET(AlleInstrumente!$C$1,AS$3,0,AS$4,1)=$AN15))
),0),"")</f>
        <v>0</v>
      </c>
      <c r="AT15">
        <f ca="1">IFERROR(IF(N(ISNUMBER(AT$2)*$AN15)&gt;0,MIN($D$6,
SUMPRODUCT(N(OFFSET(AlleInstrumente!$C$1,AT$3,0,AT$4,1)=$AN15))
),0),"")</f>
        <v>0</v>
      </c>
      <c r="AU15">
        <f ca="1">IFERROR(IF(N(ISNUMBER(AU$2)*$AN15)&gt;0,MIN($D$6,
SUMPRODUCT(N(OFFSET(AlleInstrumente!$C$1,AU$3,0,AU$4,1)=$AN15))
),0),"")</f>
        <v>0</v>
      </c>
      <c r="AV15">
        <f ca="1">IFERROR(IF(N(ISNUMBER(AV$2)*$AN15)&gt;0,MIN($D$6,
SUMPRODUCT(N(OFFSET(AlleInstrumente!$C$1,AV$3,0,AV$4,1)=$AN15))
),0),"")</f>
        <v>0</v>
      </c>
      <c r="AW15">
        <f ca="1">IFERROR(IF(N(ISNUMBER(AW$2)*$AN15)&gt;0,MIN($D$6,
SUMPRODUCT(N(OFFSET(AlleInstrumente!$C$1,AW$3,0,AW$4,1)=$AN15))
),0),"")</f>
        <v>0</v>
      </c>
      <c r="AX15">
        <f ca="1">IFERROR(IF(N(ISNUMBER(AX$2)*$AN15)&gt;0,MIN($D$6,
SUMPRODUCT(N(OFFSET(AlleInstrumente!$C$1,AX$3,0,AX$4,1)=$AN15))
),0),"")</f>
        <v>0</v>
      </c>
      <c r="AY15">
        <f ca="1">IFERROR(IF(N(ISNUMBER(AY$2)*$AN15)&gt;0,MIN($D$6,
SUMPRODUCT(N(OFFSET(AlleInstrumente!$C$1,AY$3,0,AY$4,1)=$AN15))
),0),"")</f>
        <v>0</v>
      </c>
      <c r="AZ15">
        <f ca="1">IFERROR(IF(N(ISNUMBER(AZ$2)*$AN15)&gt;0,MIN($D$6,
SUMPRODUCT(N(OFFSET(AlleInstrumente!$C$1,AZ$3,0,AZ$4,1)=$AN15))
),0),"")</f>
        <v>0</v>
      </c>
      <c r="BA15">
        <f ca="1">IFERROR(IF(N(ISNUMBER(BA$2)*$AN15)&gt;0,MIN($D$6,
SUMPRODUCT(N(OFFSET(AlleInstrumente!$C$1,BA$3,0,BA$4,1)=$AN15))
),0),"")</f>
        <v>0</v>
      </c>
      <c r="BB15">
        <f ca="1">IFERROR(IF(N(ISNUMBER(BB$2)*$AN15)&gt;0,MIN($D$6,
SUMPRODUCT(N(OFFSET(AlleInstrumente!$C$1,BB$3,0,BB$4,1)=$AN15))
),0),"")</f>
        <v>0</v>
      </c>
      <c r="BC15">
        <f ca="1">IFERROR(IF(N(ISNUMBER(BC$2)*$AN15)&gt;0,MIN($D$6,
SUMPRODUCT(N(OFFSET(AlleInstrumente!$C$1,BC$3,0,BC$4,1)=$AN15))
),0),"")</f>
        <v>0</v>
      </c>
      <c r="BD15">
        <f ca="1">IFERROR(IF(N(ISNUMBER(BD$2)*$AN15)&gt;0,MIN($D$6,
SUMPRODUCT(N(OFFSET(AlleInstrumente!$C$1,BD$3,0,BD$4,1)=$AN15))
),0),"")</f>
        <v>0</v>
      </c>
      <c r="BE15">
        <f ca="1">IFERROR(IF(N(ISNUMBER(BE$2)*$AN15)&gt;0,MIN($D$6,
SUMPRODUCT(N(OFFSET(AlleInstrumente!$C$1,BE$3,0,BE$4,1)=$AN15))
),0),"")</f>
        <v>0</v>
      </c>
      <c r="BF15">
        <f ca="1">IFERROR(IF(N(ISNUMBER(BF$2)*$AN15)&gt;0,MIN($D$6,
SUMPRODUCT(N(OFFSET(AlleInstrumente!$C$1,BF$3,0,BF$4,1)=$AN15))
),0),"")</f>
        <v>0</v>
      </c>
      <c r="BG15">
        <f ca="1">IFERROR(IF(N(ISNUMBER(BG$2)*$AN15)&gt;0,MIN($D$6,
SUMPRODUCT(N(OFFSET(AlleInstrumente!$C$1,BG$3,0,BG$4,1)=$AN15))
),0),"")</f>
        <v>0</v>
      </c>
      <c r="BH15">
        <f ca="1">IFERROR(IF(N(ISNUMBER(BH$2)*$AN15)&gt;0,MIN($D$6,
SUMPRODUCT(N(OFFSET(AlleInstrumente!$C$1,BH$3,0,BH$4,1)=$AN15))
),0),"")</f>
        <v>0</v>
      </c>
      <c r="BI15">
        <f ca="1">IFERROR(IF(N(ISNUMBER(BI$2)*$AN15)&gt;0,MIN($D$6,
SUMPRODUCT(N(OFFSET(AlleInstrumente!$C$1,BI$3,0,BI$4,1)=$AN15))
),0),"")</f>
        <v>0</v>
      </c>
      <c r="BJ15">
        <f ca="1">IFERROR(IF(N(ISNUMBER(BJ$2)*$AN15)&gt;0,MIN($D$6,
SUMPRODUCT(N(OFFSET(AlleInstrumente!$C$1,BJ$3,0,BJ$4,1)=$AN15))
),0),"")</f>
        <v>0</v>
      </c>
      <c r="BK15">
        <f ca="1">IFERROR(IF(N(ISNUMBER(BK$2)*$AN15)&gt;0,MIN($D$6,
SUMPRODUCT(N(OFFSET(AlleInstrumente!$C$1,BK$3,0,BK$4,1)=$AN15))
),0),"")</f>
        <v>0</v>
      </c>
      <c r="BL15">
        <f ca="1">IFERROR(IF(N(ISNUMBER(BL$2)*$AN15)&gt;0,MIN($D$6,
SUMPRODUCT(N(OFFSET(AlleInstrumente!$C$1,BL$3,0,BL$4,1)=$AN15))
),0),"")</f>
        <v>0</v>
      </c>
      <c r="BM15">
        <f ca="1">IFERROR(IF(N(ISNUMBER(BM$2)*$AN15)&gt;0,MIN($D$6,
SUMPRODUCT(N(OFFSET(AlleInstrumente!$C$1,BM$3,0,BM$4,1)=$AN15))
),0),"")</f>
        <v>0</v>
      </c>
      <c r="BN15">
        <f ca="1">IFERROR(IF(N(ISNUMBER(BN$2)*$AN15)&gt;0,MIN($D$6,
SUMPRODUCT(N(OFFSET(AlleInstrumente!$C$1,BN$3,0,BN$4,1)=$AN15))
),0),"")</f>
        <v>0</v>
      </c>
      <c r="BO15">
        <f ca="1">IFERROR(IF(N(ISNUMBER(BO$2)*$AN15)&gt;0,MIN($D$6,
SUMPRODUCT(N(OFFSET(AlleInstrumente!$C$1,BO$3,0,BO$4,1)=$AN15))
),0),"")</f>
        <v>0</v>
      </c>
      <c r="BP15">
        <f ca="1">IFERROR(IF(N(ISNUMBER(BP$2)*$AN15)&gt;0,MIN($D$6,
SUMPRODUCT(N(OFFSET(AlleInstrumente!$C$1,BP$3,0,BP$4,1)=$AN15))
),0),"")</f>
        <v>0</v>
      </c>
      <c r="BQ15">
        <f ca="1">IFERROR(IF(N(ISNUMBER(BQ$2)*$AN15)&gt;0,MIN($D$6,
SUMPRODUCT(N(OFFSET(AlleInstrumente!$C$1,BQ$3,0,BQ$4,1)=$AN15))
),0),"")</f>
        <v>0</v>
      </c>
      <c r="BR15">
        <f ca="1">IFERROR(IF(N(ISNUMBER(BR$2)*$AN15)&gt;0,MIN($D$6,
SUMPRODUCT(N(OFFSET(AlleInstrumente!$C$1,BR$3,0,BR$4,1)=$AN15))
),0),"")</f>
        <v>0</v>
      </c>
      <c r="BS15">
        <f ca="1">IFERROR(IF(N(ISNUMBER(BS$2)*$AN15)&gt;0,MIN($D$6,
SUMPRODUCT(N(OFFSET(AlleInstrumente!$C$1,BS$3,0,BS$4,1)=$AN15))
),0),"")</f>
        <v>0</v>
      </c>
      <c r="BT15">
        <f ca="1">IFERROR(IF(N(ISNUMBER(BT$2)*$AN15)&gt;0,MIN($D$6,
SUMPRODUCT(N(OFFSET(AlleInstrumente!$C$1,BT$3,0,BT$4,1)=$AN15))
),0),"")</f>
        <v>0</v>
      </c>
      <c r="BU15">
        <f ca="1">IFERROR(IF(N(ISNUMBER(BU$2)*$AN15)&gt;0,MIN($D$6,
SUMPRODUCT(N(OFFSET(AlleInstrumente!$C$1,BU$3,0,BU$4,1)=$AN15))
),0),"")</f>
        <v>0</v>
      </c>
      <c r="BV15">
        <f ca="1">IFERROR(IF(N(ISNUMBER(BV$2)*$AN15)&gt;0,MIN($D$6,
SUMPRODUCT(N(OFFSET(AlleInstrumente!$C$1,BV$3,0,BV$4,1)=$AN15))
),0),"")</f>
        <v>0</v>
      </c>
      <c r="BW15">
        <f ca="1">IFERROR(IF(N(ISNUMBER(BW$2)*$AN15)&gt;0,MIN($D$6,
SUMPRODUCT(N(OFFSET(AlleInstrumente!$C$1,BW$3,0,BW$4,1)=$AN15))
),0),"")</f>
        <v>0</v>
      </c>
      <c r="BX15">
        <f ca="1">IFERROR(IF(N(ISNUMBER(BX$2)*$AN15)&gt;0,MIN($D$6,
SUMPRODUCT(N(OFFSET(AlleInstrumente!$C$1,BX$3,0,BX$4,1)=$AN15))
),0),"")</f>
        <v>0</v>
      </c>
      <c r="BY15">
        <f ca="1">IFERROR(IF(N(ISNUMBER(BY$2)*$AN15)&gt;0,MIN($D$6,
SUMPRODUCT(N(OFFSET(AlleInstrumente!$C$1,BY$3,0,BY$4,1)=$AN15))
),0),"")</f>
        <v>0</v>
      </c>
      <c r="BZ15">
        <f ca="1">IFERROR(IF(N(ISNUMBER(BZ$2)*$AN15)&gt;0,MIN($D$6,
SUMPRODUCT(N(OFFSET(AlleInstrumente!$C$1,BZ$3,0,BZ$4,1)=$AN15))
),0),"")</f>
        <v>0</v>
      </c>
      <c r="CA15">
        <f ca="1">IFERROR(IF(N(ISNUMBER(CA$2)*$AN15)&gt;0,MIN($D$6,
SUMPRODUCT(N(OFFSET(AlleInstrumente!$C$1,CA$3,0,CA$4,1)=$AN15))
),0),"")</f>
        <v>0</v>
      </c>
      <c r="CB15">
        <f ca="1">IFERROR(IF(N(ISNUMBER(CB$2)*$AN15)&gt;0,MIN($D$6,
SUMPRODUCT(N(OFFSET(AlleInstrumente!$C$1,CB$3,0,CB$4,1)=$AN15))
),0),"")</f>
        <v>0</v>
      </c>
      <c r="CC15">
        <f ca="1">IFERROR(IF(N(ISNUMBER(CC$2)*$AN15)&gt;0,MIN($D$6,
SUMPRODUCT(N(OFFSET(AlleInstrumente!$C$1,CC$3,0,CC$4,1)=$AN15))
),0),"")</f>
        <v>0</v>
      </c>
      <c r="CD15">
        <f ca="1">IFERROR(IF(N(ISNUMBER(CD$2)*$AN15)&gt;0,MIN($D$6,
SUMPRODUCT(N(OFFSET(AlleInstrumente!$C$1,CD$3,0,CD$4,1)=$AN15))
),0),"")</f>
        <v>0</v>
      </c>
      <c r="CE15">
        <f ca="1">IFERROR(IF(N(ISNUMBER(CE$2)*$AN15)&gt;0,MIN($D$6,
SUMPRODUCT(N(OFFSET(AlleInstrumente!$C$1,CE$3,0,CE$4,1)=$AN15))
),0),"")</f>
        <v>0</v>
      </c>
      <c r="CF15">
        <f ca="1">IFERROR(IF(N(ISNUMBER(CF$2)*$AN15)&gt;0,MIN($D$6,
SUMPRODUCT(N(OFFSET(AlleInstrumente!$C$1,CF$3,0,CF$4,1)=$AN15))
),0),"")</f>
        <v>0</v>
      </c>
      <c r="CG15">
        <f ca="1">IFERROR(IF(N(ISNUMBER(CG$2)*$AN15)&gt;0,MIN($D$6,
SUMPRODUCT(N(OFFSET(AlleInstrumente!$C$1,CG$3,0,CG$4,1)=$AN15))
),0),"")</f>
        <v>0</v>
      </c>
      <c r="CH15">
        <f ca="1">IFERROR(IF(N(ISNUMBER(CH$2)*$AN15)&gt;0,MIN($D$6,
SUMPRODUCT(N(OFFSET(AlleInstrumente!$C$1,CH$3,0,CH$4,1)=$AN15))
),0),"")</f>
        <v>0</v>
      </c>
      <c r="CI15">
        <f ca="1">IFERROR(IF(N(ISNUMBER(CI$2)*$AN15)&gt;0,MIN($D$6,
SUMPRODUCT(N(OFFSET(AlleInstrumente!$C$1,CI$3,0,CI$4,1)=$AN15))
),0),"")</f>
        <v>0</v>
      </c>
      <c r="CJ15">
        <f ca="1">IFERROR(IF(N(ISNUMBER(CJ$2)*$AN15)&gt;0,MIN($D$6,
SUMPRODUCT(N(OFFSET(AlleInstrumente!$C$1,CJ$3,0,CJ$4,1)=$AN15))
),0),"")</f>
        <v>0</v>
      </c>
      <c r="CK15">
        <f ca="1">IFERROR(IF(N(ISNUMBER(CK$2)*$AN15)&gt;0,MIN($D$6,
SUMPRODUCT(N(OFFSET(AlleInstrumente!$C$1,CK$3,0,CK$4,1)=$AN15))
),0),"")</f>
        <v>0</v>
      </c>
      <c r="CL15">
        <f ca="1">IFERROR(IF(N(ISNUMBER(CL$2)*$AN15)&gt;0,MIN($D$6,
SUMPRODUCT(N(OFFSET(AlleInstrumente!$C$1,CL$3,0,CL$4,1)=$AN15))
),0),"")</f>
        <v>0</v>
      </c>
      <c r="CM15">
        <f ca="1">IFERROR(IF(N(ISNUMBER(CM$2)*$AN15)&gt;0,MIN($D$6,
SUMPRODUCT(N(OFFSET(AlleInstrumente!$C$1,CM$3,0,CM$4,1)=$AN15))
),0),"")</f>
        <v>0</v>
      </c>
      <c r="CN15">
        <f ca="1">IFERROR(IF(N(ISNUMBER(CN$2)*$AN15)&gt;0,MIN($D$6,
SUMPRODUCT(N(OFFSET(AlleInstrumente!$C$1,CN$3,0,CN$4,1)=$AN15))
),0),"")</f>
        <v>0</v>
      </c>
      <c r="CO15">
        <f ca="1">IFERROR(IF(N(ISNUMBER(CO$2)*$AN15)&gt;0,MIN($D$6,
SUMPRODUCT(N(OFFSET(AlleInstrumente!$C$1,CO$3,0,CO$4,1)=$AN15))
),0),"")</f>
        <v>0</v>
      </c>
      <c r="CP15">
        <f ca="1">IFERROR(IF(N(ISNUMBER(CP$2)*$AN15)&gt;0,MIN($D$6,
SUMPRODUCT(N(OFFSET(AlleInstrumente!$C$1,CP$3,0,CP$4,1)=$AN15))
),0),"")</f>
        <v>0</v>
      </c>
      <c r="CQ15">
        <f ca="1">IFERROR(IF(N(ISNUMBER(CQ$2)*$AN15)&gt;0,MIN($D$6,
SUMPRODUCT(N(OFFSET(AlleInstrumente!$C$1,CQ$3,0,CQ$4,1)=$AN15))
),0),"")</f>
        <v>0</v>
      </c>
      <c r="CR15">
        <f ca="1">IFERROR(IF(N(ISNUMBER(CR$2)*$AN15)&gt;0,MIN($D$6,
SUMPRODUCT(N(OFFSET(AlleInstrumente!$C$1,CR$3,0,CR$4,1)=$AN15))
),0),"")</f>
        <v>0</v>
      </c>
      <c r="CS15">
        <f ca="1">IFERROR(IF(N(ISNUMBER(CS$2)*$AN15)&gt;0,MIN($D$6,
SUMPRODUCT(N(OFFSET(AlleInstrumente!$C$1,CS$3,0,CS$4,1)=$AN15))
),0),"")</f>
        <v>0</v>
      </c>
      <c r="CT15">
        <f ca="1">IFERROR(IF(N(ISNUMBER(CT$2)*$AN15)&gt;0,MIN($D$6,
SUMPRODUCT(N(OFFSET(AlleInstrumente!$C$1,CT$3,0,CT$4,1)=$AN15))
),0),"")</f>
        <v>0</v>
      </c>
      <c r="CU15">
        <f ca="1">IFERROR(IF(N(ISNUMBER(CU$2)*$AN15)&gt;0,MIN($D$6,
SUMPRODUCT(N(OFFSET(AlleInstrumente!$C$1,CU$3,0,CU$4,1)=$AN15))
),0),"")</f>
        <v>0</v>
      </c>
      <c r="CV15">
        <f ca="1">IFERROR(IF(N(ISNUMBER(CV$2)*$AN15)&gt;0,MIN($D$6,
SUMPRODUCT(N(OFFSET(AlleInstrumente!$C$1,CV$3,0,CV$4,1)=$AN15))
),0),"")</f>
        <v>0</v>
      </c>
      <c r="CW15">
        <f ca="1">IFERROR(IF(N(ISNUMBER(CW$2)*$AN15)&gt;0,MIN($D$6,
SUMPRODUCT(N(OFFSET(AlleInstrumente!$C$1,CW$3,0,CW$4,1)=$AN15))
),0),"")</f>
        <v>0</v>
      </c>
      <c r="CX15">
        <f ca="1">IFERROR(IF(N(ISNUMBER(CX$2)*$AN15)&gt;0,MIN($D$6,
SUMPRODUCT(N(OFFSET(AlleInstrumente!$C$1,CX$3,0,CX$4,1)=$AN15))
),0),"")</f>
        <v>0</v>
      </c>
      <c r="CY15">
        <f ca="1">IFERROR(IF(N(ISNUMBER(CY$2)*$AN15)&gt;0,MIN($D$6,
SUMPRODUCT(N(OFFSET(AlleInstrumente!$C$1,CY$3,0,CY$4,1)=$AN15))
),0),"")</f>
        <v>0</v>
      </c>
      <c r="CZ15">
        <f ca="1">IFERROR(IF(N(ISNUMBER(CZ$2)*$AN15)&gt;0,MIN($D$6,
SUMPRODUCT(N(OFFSET(AlleInstrumente!$C$1,CZ$3,0,CZ$4,1)=$AN15))
),0),"")</f>
        <v>0</v>
      </c>
      <c r="DA15">
        <f ca="1">IFERROR(IF(N(ISNUMBER(DA$2)*$AN15)&gt;0,MIN($D$6,
SUMPRODUCT(N(OFFSET(AlleInstrumente!$C$1,DA$3,0,DA$4,1)=$AN15))
),0),"")</f>
        <v>0</v>
      </c>
      <c r="DB15">
        <f ca="1">IFERROR(IF(N(ISNUMBER(DB$2)*$AN15)&gt;0,MIN($D$6,
SUMPRODUCT(N(OFFSET(AlleInstrumente!$C$1,DB$3,0,DB$4,1)=$AN15))
),0),"")</f>
        <v>0</v>
      </c>
      <c r="DC15">
        <f ca="1">IFERROR(IF(N(ISNUMBER(DC$2)*$AN15)&gt;0,MIN($D$6,
SUMPRODUCT(N(OFFSET(AlleInstrumente!$C$1,DC$3,0,DC$4,1)=$AN15))
),0),"")</f>
        <v>0</v>
      </c>
      <c r="DD15">
        <f ca="1">IFERROR(IF(N(ISNUMBER(DD$2)*$AN15)&gt;0,MIN($D$6,
SUMPRODUCT(N(OFFSET(AlleInstrumente!$C$1,DD$3,0,DD$4,1)=$AN15))
),0),"")</f>
        <v>0</v>
      </c>
      <c r="DE15">
        <f ca="1">IFERROR(IF(N(ISNUMBER(DE$2)*$AN15)&gt;0,MIN($D$6,
SUMPRODUCT(N(OFFSET(AlleInstrumente!$C$1,DE$3,0,DE$4,1)=$AN15))
),0),"")</f>
        <v>0</v>
      </c>
      <c r="DF15">
        <f ca="1">IFERROR(IF(N(ISNUMBER(DF$2)*$AN15)&gt;0,MIN($D$6,
SUMPRODUCT(N(OFFSET(AlleInstrumente!$C$1,DF$3,0,DF$4,1)=$AN15))
),0),"")</f>
        <v>0</v>
      </c>
      <c r="DG15">
        <f ca="1">IFERROR(IF(N(ISNUMBER(DG$2)*$AN15)&gt;0,MIN($D$6,
SUMPRODUCT(N(OFFSET(AlleInstrumente!$C$1,DG$3,0,DG$4,1)=$AN15))
),0),"")</f>
        <v>0</v>
      </c>
      <c r="DH15">
        <f ca="1">IFERROR(IF(N(ISNUMBER(DH$2)*$AN15)&gt;0,MIN($D$6,
SUMPRODUCT(N(OFFSET(AlleInstrumente!$C$1,DH$3,0,DH$4,1)=$AN15))
),0),"")</f>
        <v>0</v>
      </c>
      <c r="DI15">
        <f ca="1">IFERROR(IF(N(ISNUMBER(DI$2)*$AN15)&gt;0,MIN($D$6,
SUMPRODUCT(N(OFFSET(AlleInstrumente!$C$1,DI$3,0,DI$4,1)=$AN15))
),0),"")</f>
        <v>0</v>
      </c>
      <c r="DJ15">
        <f ca="1">IFERROR(IF(N(ISNUMBER(DJ$2)*$AN15)&gt;0,MIN($D$6,
SUMPRODUCT(N(OFFSET(AlleInstrumente!$C$1,DJ$3,0,DJ$4,1)=$AN15))
),0),"")</f>
        <v>0</v>
      </c>
      <c r="DK15">
        <f ca="1">IFERROR(IF(N(ISNUMBER(DK$2)*$AN15)&gt;0,MIN($D$6,
SUMPRODUCT(N(OFFSET(AlleInstrumente!$C$1,DK$3,0,DK$4,1)=$AN15))
),0),"")</f>
        <v>0</v>
      </c>
      <c r="DL15">
        <f ca="1">IFERROR(IF(N(ISNUMBER(DL$2)*$AN15)&gt;0,MIN($D$6,
SUMPRODUCT(N(OFFSET(AlleInstrumente!$C$1,DL$3,0,DL$4,1)=$AN15))
),0),"")</f>
        <v>0</v>
      </c>
      <c r="DM15">
        <f ca="1">IFERROR(IF(N(ISNUMBER(DM$2)*$AN15)&gt;0,MIN($D$6,
SUMPRODUCT(N(OFFSET(AlleInstrumente!$C$1,DM$3,0,DM$4,1)=$AN15))
),0),"")</f>
        <v>0</v>
      </c>
      <c r="DN15">
        <f ca="1">IFERROR(IF(N(ISNUMBER(DN$2)*$AN15)&gt;0,MIN($D$6,
SUMPRODUCT(N(OFFSET(AlleInstrumente!$C$1,DN$3,0,DN$4,1)=$AN15))
),0),"")</f>
        <v>0</v>
      </c>
      <c r="DO15">
        <f ca="1">IFERROR(IF(N(ISNUMBER(DO$2)*$AN15)&gt;0,MIN($D$6,
SUMPRODUCT(N(OFFSET(AlleInstrumente!$C$1,DO$3,0,DO$4,1)=$AN15))
),0),"")</f>
        <v>0</v>
      </c>
      <c r="DP15">
        <f ca="1">IFERROR(IF(N(ISNUMBER(DP$2)*$AN15)&gt;0,MIN($D$6,
SUMPRODUCT(N(OFFSET(AlleInstrumente!$C$1,DP$3,0,DP$4,1)=$AN15))
),0),"")</f>
        <v>0</v>
      </c>
      <c r="DQ15">
        <f ca="1">IFERROR(IF(N(ISNUMBER(DQ$2)*$AN15)&gt;0,MIN($D$6,
SUMPRODUCT(N(OFFSET(AlleInstrumente!$C$1,DQ$3,0,DQ$4,1)=$AN15))
),0),"")</f>
        <v>0</v>
      </c>
      <c r="DR15">
        <f ca="1">IFERROR(IF(N(ISNUMBER(DR$2)*$AN15)&gt;0,MIN($D$6,
SUMPRODUCT(N(OFFSET(AlleInstrumente!$C$1,DR$3,0,DR$4,1)=$AN15))
),0),"")</f>
        <v>0</v>
      </c>
      <c r="DS15">
        <f ca="1">IFERROR(IF(N(ISNUMBER(DS$2)*$AN15)&gt;0,MIN($D$6,
SUMPRODUCT(N(OFFSET(AlleInstrumente!$C$1,DS$3,0,DS$4,1)=$AN15))
),0),"")</f>
        <v>0</v>
      </c>
      <c r="DT15">
        <f ca="1">IFERROR(IF(N(ISNUMBER(DT$2)*$AN15)&gt;0,MIN($D$6,
SUMPRODUCT(N(OFFSET(AlleInstrumente!$C$1,DT$3,0,DT$4,1)=$AN15))
),0),"")</f>
        <v>0</v>
      </c>
      <c r="DU15">
        <f ca="1">IFERROR(IF(N(ISNUMBER(DU$2)*$AN15)&gt;0,MIN($D$6,
SUMPRODUCT(N(OFFSET(AlleInstrumente!$C$1,DU$3,0,DU$4,1)=$AN15))
),0),"")</f>
        <v>0</v>
      </c>
      <c r="DV15">
        <f ca="1">IFERROR(IF(N(ISNUMBER(DV$2)*$AN15)&gt;0,MIN($D$6,
SUMPRODUCT(N(OFFSET(AlleInstrumente!$C$1,DV$3,0,DV$4,1)=$AN15))
),0),"")</f>
        <v>0</v>
      </c>
      <c r="DW15">
        <f ca="1">IFERROR(IF(N(ISNUMBER(DW$2)*$AN15)&gt;0,MIN($D$6,
SUMPRODUCT(N(OFFSET(AlleInstrumente!$C$1,DW$3,0,DW$4,1)=$AN15))
),0),"")</f>
        <v>0</v>
      </c>
      <c r="DX15">
        <f ca="1">IFERROR(IF(N(ISNUMBER(DX$2)*$AN15)&gt;0,MIN($D$6,
SUMPRODUCT(N(OFFSET(AlleInstrumente!$C$1,DX$3,0,DX$4,1)=$AN15))
),0),"")</f>
        <v>0</v>
      </c>
      <c r="DY15">
        <f ca="1">IFERROR(IF(N(ISNUMBER(DY$2)*$AN15)&gt;0,MIN($D$6,
SUMPRODUCT(N(OFFSET(AlleInstrumente!$C$1,DY$3,0,DY$4,1)=$AN15))
),0),"")</f>
        <v>0</v>
      </c>
      <c r="DZ15">
        <f ca="1">IFERROR(IF(N(ISNUMBER(DZ$2)*$AN15)&gt;0,MIN($D$6,
SUMPRODUCT(N(OFFSET(AlleInstrumente!$C$1,DZ$3,0,DZ$4,1)=$AN15))
),0),"")</f>
        <v>0</v>
      </c>
      <c r="EA15">
        <f ca="1">IFERROR(IF(N(ISNUMBER(EA$2)*$AN15)&gt;0,MIN($D$6,
SUMPRODUCT(N(OFFSET(AlleInstrumente!$C$1,EA$3,0,EA$4,1)=$AN15))
),0),"")</f>
        <v>0</v>
      </c>
      <c r="EB15">
        <f ca="1">IFERROR(IF(N(ISNUMBER(EB$2)*$AN15)&gt;0,MIN($D$6,
SUMPRODUCT(N(OFFSET(AlleInstrumente!$C$1,EB$3,0,EB$4,1)=$AN15))
),0),"")</f>
        <v>0</v>
      </c>
      <c r="EC15">
        <f ca="1">IFERROR(IF(N(ISNUMBER(EC$2)*$AN15)&gt;0,MIN($D$6,
SUMPRODUCT(N(OFFSET(AlleInstrumente!$C$1,EC$3,0,EC$4,1)=$AN15))
),0),"")</f>
        <v>0</v>
      </c>
      <c r="ED15">
        <f ca="1">IFERROR(IF(N(ISNUMBER(ED$2)*$AN15)&gt;0,MIN($D$6,
SUMPRODUCT(N(OFFSET(AlleInstrumente!$C$1,ED$3,0,ED$4,1)=$AN15))
),0),"")</f>
        <v>0</v>
      </c>
      <c r="EE15">
        <f ca="1">IFERROR(IF(N(ISNUMBER(EE$2)*$AN15)&gt;0,MIN($D$6,
SUMPRODUCT(N(OFFSET(AlleInstrumente!$C$1,EE$3,0,EE$4,1)=$AN15))
),0),"")</f>
        <v>0</v>
      </c>
      <c r="EF15">
        <f ca="1">IFERROR(IF(N(ISNUMBER(EF$2)*$AN15)&gt;0,MIN($D$6,
SUMPRODUCT(N(OFFSET(AlleInstrumente!$C$1,EF$3,0,EF$4,1)=$AN15))
),0),"")</f>
        <v>0</v>
      </c>
      <c r="EG15">
        <f ca="1">IFERROR(IF(N(ISNUMBER(EG$2)*$AN15)&gt;0,MIN($D$6,
SUMPRODUCT(N(OFFSET(AlleInstrumente!$C$1,EG$3,0,EG$4,1)=$AN15))
),0),"")</f>
        <v>0</v>
      </c>
      <c r="EH15">
        <f ca="1">IFERROR(IF(N(ISNUMBER(EH$2)*$AN15)&gt;0,MIN($D$6,
SUMPRODUCT(N(OFFSET(AlleInstrumente!$C$1,EH$3,0,EH$4,1)=$AN15))
),0),"")</f>
        <v>0</v>
      </c>
      <c r="EI15">
        <f ca="1">IFERROR(IF(N(ISNUMBER(EI$2)*$AN15)&gt;0,MIN($D$6,
SUMPRODUCT(N(OFFSET(AlleInstrumente!$C$1,EI$3,0,EI$4,1)=$AN15))
),0),"")</f>
        <v>0</v>
      </c>
      <c r="EJ15">
        <f ca="1">IFERROR(IF(N(ISNUMBER(EJ$2)*$AN15)&gt;0,MIN($D$6,
SUMPRODUCT(N(OFFSET(AlleInstrumente!$C$1,EJ$3,0,EJ$4,1)=$AN15))
),0),"")</f>
        <v>0</v>
      </c>
      <c r="EK15">
        <f ca="1">IFERROR(IF(N(ISNUMBER(EK$2)*$AN15)&gt;0,MIN($D$6,
SUMPRODUCT(N(OFFSET(AlleInstrumente!$C$1,EK$3,0,EK$4,1)=$AN15))
),0),"")</f>
        <v>0</v>
      </c>
      <c r="EL15">
        <f ca="1">IFERROR(IF(N(ISNUMBER(EL$2)*$AN15)&gt;0,MIN($D$6,
SUMPRODUCT(N(OFFSET(AlleInstrumente!$C$1,EL$3,0,EL$4,1)=$AN15))
),0),"")</f>
        <v>0</v>
      </c>
      <c r="EM15">
        <f ca="1">IFERROR(IF(N(ISNUMBER(EM$2)*$AN15)&gt;0,MIN($D$6,
SUMPRODUCT(N(OFFSET(AlleInstrumente!$C$1,EM$3,0,EM$4,1)=$AN15))
),0),"")</f>
        <v>0</v>
      </c>
      <c r="EN15">
        <f ca="1">IFERROR(IF(N(ISNUMBER(EN$2)*$AN15)&gt;0,MIN($D$6,
SUMPRODUCT(N(OFFSET(AlleInstrumente!$C$1,EN$3,0,EN$4,1)=$AN15))
),0),"")</f>
        <v>0</v>
      </c>
      <c r="EO15">
        <f ca="1">IFERROR(IF(N(ISNUMBER(EO$2)*$AN15)&gt;0,MIN($D$6,
SUMPRODUCT(N(OFFSET(AlleInstrumente!$C$1,EO$3,0,EO$4,1)=$AN15))
),0),"")</f>
        <v>0</v>
      </c>
      <c r="EP15">
        <f ca="1">IFERROR(IF(N(ISNUMBER(EP$2)*$AN15)&gt;0,MIN($D$6,
SUMPRODUCT(N(OFFSET(AlleInstrumente!$C$1,EP$3,0,EP$4,1)=$AN15))
),0),"")</f>
        <v>0</v>
      </c>
      <c r="EQ15">
        <f ca="1">IFERROR(IF(N(ISNUMBER(EQ$2)*$AN15)&gt;0,MIN($D$6,
SUMPRODUCT(N(OFFSET(AlleInstrumente!$C$1,EQ$3,0,EQ$4,1)=$AN15))
),0),"")</f>
        <v>0</v>
      </c>
      <c r="ER15">
        <f ca="1">IFERROR(IF(N(ISNUMBER(ER$2)*$AN15)&gt;0,MIN($D$6,
SUMPRODUCT(N(OFFSET(AlleInstrumente!$C$1,ER$3,0,ER$4,1)=$AN15))
),0),"")</f>
        <v>0</v>
      </c>
      <c r="ES15">
        <f ca="1">IFERROR(IF(N(ISNUMBER(ES$2)*$AN15)&gt;0,MIN($D$6,
SUMPRODUCT(N(OFFSET(AlleInstrumente!$C$1,ES$3,0,ES$4,1)=$AN15))
),0),"")</f>
        <v>0</v>
      </c>
      <c r="ET15">
        <f ca="1">IFERROR(IF(N(ISNUMBER(ET$2)*$AN15)&gt;0,MIN($D$6,
SUMPRODUCT(N(OFFSET(AlleInstrumente!$C$1,ET$3,0,ET$4,1)=$AN15))
),0),"")</f>
        <v>0</v>
      </c>
      <c r="EU15">
        <f ca="1">IFERROR(IF(N(ISNUMBER(EU$2)*$AN15)&gt;0,MIN($D$6,
SUMPRODUCT(N(OFFSET(AlleInstrumente!$C$1,EU$3,0,EU$4,1)=$AN15))
),0),"")</f>
        <v>0</v>
      </c>
      <c r="EV15">
        <f ca="1">IFERROR(IF(N(ISNUMBER(EV$2)*$AN15)&gt;0,MIN($D$6,
SUMPRODUCT(N(OFFSET(AlleInstrumente!$C$1,EV$3,0,EV$4,1)=$AN15))
),0),"")</f>
        <v>0</v>
      </c>
      <c r="EW15">
        <f ca="1">IFERROR(IF(N(ISNUMBER(EW$2)*$AN15)&gt;0,MIN($D$6,
SUMPRODUCT(N(OFFSET(AlleInstrumente!$C$1,EW$3,0,EW$4,1)=$AN15))
),0),"")</f>
        <v>0</v>
      </c>
      <c r="EX15">
        <f ca="1">IFERROR(IF(N(ISNUMBER(EX$2)*$AN15)&gt;0,MIN($D$6,
SUMPRODUCT(N(OFFSET(AlleInstrumente!$C$1,EX$3,0,EX$4,1)=$AN15))
),0),"")</f>
        <v>0</v>
      </c>
      <c r="EY15">
        <f ca="1">IFERROR(IF(N(ISNUMBER(EY$2)*$AN15)&gt;0,MIN($D$6,
SUMPRODUCT(N(OFFSET(AlleInstrumente!$C$1,EY$3,0,EY$4,1)=$AN15))
),0),"")</f>
        <v>0</v>
      </c>
      <c r="EZ15">
        <f ca="1">IFERROR(IF(N(ISNUMBER(EZ$2)*$AN15)&gt;0,MIN($D$6,
SUMPRODUCT(N(OFFSET(AlleInstrumente!$C$1,EZ$3,0,EZ$4,1)=$AN15))
),0),"")</f>
        <v>0</v>
      </c>
      <c r="FA15">
        <f ca="1">IFERROR(IF(N(ISNUMBER(FA$2)*$AN15)&gt;0,MIN($D$6,
SUMPRODUCT(N(OFFSET(AlleInstrumente!$C$1,FA$3,0,FA$4,1)=$AN15))
),0),"")</f>
        <v>0</v>
      </c>
      <c r="FB15">
        <f ca="1">IFERROR(IF(N(ISNUMBER(FB$2)*$AN15)&gt;0,MIN($D$6,
SUMPRODUCT(N(OFFSET(AlleInstrumente!$C$1,FB$3,0,FB$4,1)=$AN15))
),0),"")</f>
        <v>0</v>
      </c>
      <c r="FC15">
        <f ca="1">IFERROR(IF(N(ISNUMBER(FC$2)*$AN15)&gt;0,MIN($D$6,
SUMPRODUCT(N(OFFSET(AlleInstrumente!$C$1,FC$3,0,FC$4,1)=$AN15))
),0),"")</f>
        <v>0</v>
      </c>
      <c r="FD15">
        <f ca="1">IFERROR(IF(N(ISNUMBER(FD$2)*$AN15)&gt;0,MIN($D$6,
SUMPRODUCT(N(OFFSET(AlleInstrumente!$C$1,FD$3,0,FD$4,1)=$AN15))
),0),"")</f>
        <v>0</v>
      </c>
      <c r="FE15">
        <f ca="1">IFERROR(IF(N(ISNUMBER(FE$2)*$AN15)&gt;0,MIN($D$6,
SUMPRODUCT(N(OFFSET(AlleInstrumente!$C$1,FE$3,0,FE$4,1)=$AN15))
),0),"")</f>
        <v>0</v>
      </c>
      <c r="FF15">
        <f ca="1">IFERROR(IF(N(ISNUMBER(FF$2)*$AN15)&gt;0,MIN($D$6,
SUMPRODUCT(N(OFFSET(AlleInstrumente!$C$1,FF$3,0,FF$4,1)=$AN15))
),0),"")</f>
        <v>0</v>
      </c>
      <c r="FG15">
        <f ca="1">IFERROR(IF(N(ISNUMBER(FG$2)*$AN15)&gt;0,MIN($D$6,
SUMPRODUCT(N(OFFSET(AlleInstrumente!$C$1,FG$3,0,FG$4,1)=$AN15))
),0),"")</f>
        <v>0</v>
      </c>
      <c r="FH15">
        <f ca="1">IFERROR(IF(N(ISNUMBER(FH$2)*$AN15)&gt;0,MIN($D$6,
SUMPRODUCT(N(OFFSET(AlleInstrumente!$C$1,FH$3,0,FH$4,1)=$AN15))
),0),"")</f>
        <v>0</v>
      </c>
      <c r="FI15">
        <f ca="1">IFERROR(IF(N(ISNUMBER(FI$2)*$AN15)&gt;0,MIN($D$6,
SUMPRODUCT(N(OFFSET(AlleInstrumente!$C$1,FI$3,0,FI$4,1)=$AN15))
),0),"")</f>
        <v>0</v>
      </c>
      <c r="FJ15">
        <f ca="1">IFERROR(IF(N(ISNUMBER(FJ$2)*$AN15)&gt;0,MIN($D$6,
SUMPRODUCT(N(OFFSET(AlleInstrumente!$C$1,FJ$3,0,FJ$4,1)=$AN15))
),0),"")</f>
        <v>0</v>
      </c>
      <c r="FK15">
        <f ca="1">IFERROR(IF(N(ISNUMBER(FK$2)*$AN15)&gt;0,MIN($D$6,
SUMPRODUCT(N(OFFSET(AlleInstrumente!$C$1,FK$3,0,FK$4,1)=$AN15))
),0),"")</f>
        <v>0</v>
      </c>
      <c r="FL15">
        <f ca="1">IFERROR(IF(N(ISNUMBER(FL$2)*$AN15)&gt;0,MIN($D$6,
SUMPRODUCT(N(OFFSET(AlleInstrumente!$C$1,FL$3,0,FL$4,1)=$AN15))
),0),"")</f>
        <v>0</v>
      </c>
      <c r="FM15">
        <f ca="1">IFERROR(IF(N(ISNUMBER(FM$2)*$AN15)&gt;0,MIN($D$6,
SUMPRODUCT(N(OFFSET(AlleInstrumente!$C$1,FM$3,0,FM$4,1)=$AN15))
),0),"")</f>
        <v>0</v>
      </c>
      <c r="FN15">
        <f ca="1">IFERROR(IF(N(ISNUMBER(FN$2)*$AN15)&gt;0,MIN($D$6,
SUMPRODUCT(N(OFFSET(AlleInstrumente!$C$1,FN$3,0,FN$4,1)=$AN15))
),0),"")</f>
        <v>0</v>
      </c>
      <c r="FO15">
        <f ca="1">IFERROR(IF(N(ISNUMBER(FO$2)*$AN15)&gt;0,MIN($D$6,
SUMPRODUCT(N(OFFSET(AlleInstrumente!$C$1,FO$3,0,FO$4,1)=$AN15))
),0),"")</f>
        <v>0</v>
      </c>
      <c r="FP15">
        <f ca="1">IFERROR(IF(N(ISNUMBER(FP$2)*$AN15)&gt;0,MIN($D$6,
SUMPRODUCT(N(OFFSET(AlleInstrumente!$C$1,FP$3,0,FP$4,1)=$AN15))
),0),"")</f>
        <v>0</v>
      </c>
      <c r="FQ15">
        <f ca="1">IFERROR(IF(N(ISNUMBER(FQ$2)*$AN15)&gt;0,MIN($D$6,
SUMPRODUCT(N(OFFSET(AlleInstrumente!$C$1,FQ$3,0,FQ$4,1)=$AN15))
),0),"")</f>
        <v>0</v>
      </c>
      <c r="FR15">
        <f ca="1">IFERROR(IF(N(ISNUMBER(FR$2)*$AN15)&gt;0,MIN($D$6,
SUMPRODUCT(N(OFFSET(AlleInstrumente!$C$1,FR$3,0,FR$4,1)=$AN15))
),0),"")</f>
        <v>0</v>
      </c>
      <c r="FS15">
        <f ca="1">IFERROR(IF(N(ISNUMBER(FS$2)*$AN15)&gt;0,MIN($D$6,
SUMPRODUCT(N(OFFSET(AlleInstrumente!$C$1,FS$3,0,FS$4,1)=$AN15))
),0),"")</f>
        <v>0</v>
      </c>
      <c r="FT15">
        <f ca="1">IFERROR(IF(N(ISNUMBER(FT$2)*$AN15)&gt;0,MIN($D$6,
SUMPRODUCT(N(OFFSET(AlleInstrumente!$C$1,FT$3,0,FT$4,1)=$AN15))
),0),"")</f>
        <v>0</v>
      </c>
      <c r="FU15">
        <f ca="1">IFERROR(IF(N(ISNUMBER(FU$2)*$AN15)&gt;0,MIN($D$6,
SUMPRODUCT(N(OFFSET(AlleInstrumente!$C$1,FU$3,0,FU$4,1)=$AN15))
),0),"")</f>
        <v>0</v>
      </c>
      <c r="FV15">
        <f ca="1">IFERROR(IF(N(ISNUMBER(FV$2)*$AN15)&gt;0,MIN($D$6,
SUMPRODUCT(N(OFFSET(AlleInstrumente!$C$1,FV$3,0,FV$4,1)=$AN15))
),0),"")</f>
        <v>0</v>
      </c>
      <c r="FW15">
        <f ca="1">IFERROR(IF(N(ISNUMBER(FW$2)*$AN15)&gt;0,MIN($D$6,
SUMPRODUCT(N(OFFSET(AlleInstrumente!$C$1,FW$3,0,FW$4,1)=$AN15))
),0),"")</f>
        <v>0</v>
      </c>
      <c r="FX15">
        <f ca="1">IFERROR(IF(N(ISNUMBER(FX$2)*$AN15)&gt;0,MIN($D$6,
SUMPRODUCT(N(OFFSET(AlleInstrumente!$C$1,FX$3,0,FX$4,1)=$AN15))
),0),"")</f>
        <v>0</v>
      </c>
      <c r="FY15">
        <f ca="1">IFERROR(IF(N(ISNUMBER(FY$2)*$AN15)&gt;0,MIN($D$6,
SUMPRODUCT(N(OFFSET(AlleInstrumente!$C$1,FY$3,0,FY$4,1)=$AN15))
),0),"")</f>
        <v>0</v>
      </c>
      <c r="FZ15">
        <f ca="1">IFERROR(IF(N(ISNUMBER(FZ$2)*$AN15)&gt;0,MIN($D$6,
SUMPRODUCT(N(OFFSET(AlleInstrumente!$C$1,FZ$3,0,FZ$4,1)=$AN15))
),0),"")</f>
        <v>0</v>
      </c>
      <c r="GA15">
        <f ca="1">IFERROR(IF(N(ISNUMBER(GA$2)*$AN15)&gt;0,MIN($D$6,
SUMPRODUCT(N(OFFSET(AlleInstrumente!$C$1,GA$3,0,GA$4,1)=$AN15))
),0),"")</f>
        <v>0</v>
      </c>
      <c r="GB15">
        <f ca="1">IFERROR(IF(N(ISNUMBER(GB$2)*$AN15)&gt;0,MIN($D$6,
SUMPRODUCT(N(OFFSET(AlleInstrumente!$C$1,GB$3,0,GB$4,1)=$AN15))
),0),"")</f>
        <v>0</v>
      </c>
      <c r="GC15">
        <f ca="1">IFERROR(IF(N(ISNUMBER(GC$2)*$AN15)&gt;0,MIN($D$6,
SUMPRODUCT(N(OFFSET(AlleInstrumente!$C$1,GC$3,0,GC$4,1)=$AN15))
),0),"")</f>
        <v>0</v>
      </c>
      <c r="GD15">
        <f ca="1">IFERROR(IF(N(ISNUMBER(GD$2)*$AN15)&gt;0,MIN($D$6,
SUMPRODUCT(N(OFFSET(AlleInstrumente!$C$1,GD$3,0,GD$4,1)=$AN15))
),0),"")</f>
        <v>0</v>
      </c>
      <c r="GE15">
        <f ca="1">IFERROR(IF(N(ISNUMBER(GE$2)*$AN15)&gt;0,MIN($D$6,
SUMPRODUCT(N(OFFSET(AlleInstrumente!$C$1,GE$3,0,GE$4,1)=$AN15))
),0),"")</f>
        <v>0</v>
      </c>
      <c r="GF15">
        <f ca="1">IFERROR(IF(N(ISNUMBER(GF$2)*$AN15)&gt;0,MIN($D$6,
SUMPRODUCT(N(OFFSET(AlleInstrumente!$C$1,GF$3,0,GF$4,1)=$AN15))
),0),"")</f>
        <v>0</v>
      </c>
      <c r="GG15">
        <f ca="1">IFERROR(IF(N(ISNUMBER(GG$2)*$AN15)&gt;0,MIN($D$6,
SUMPRODUCT(N(OFFSET(AlleInstrumente!$C$1,GG$3,0,GG$4,1)=$AN15))
),0),"")</f>
        <v>0</v>
      </c>
      <c r="GH15">
        <f ca="1">IFERROR(IF(N(ISNUMBER(GH$2)*$AN15)&gt;0,MIN($D$6,
SUMPRODUCT(N(OFFSET(AlleInstrumente!$C$1,GH$3,0,GH$4,1)=$AN15))
),0),"")</f>
        <v>0</v>
      </c>
      <c r="GI15">
        <f ca="1">IFERROR(IF(N(ISNUMBER(GI$2)*$AN15)&gt;0,MIN($D$6,
SUMPRODUCT(N(OFFSET(AlleInstrumente!$C$1,GI$3,0,GI$4,1)=$AN15))
),0),"")</f>
        <v>0</v>
      </c>
      <c r="GJ15">
        <f ca="1">IFERROR(IF(N(ISNUMBER(GJ$2)*$AN15)&gt;0,MIN($D$6,
SUMPRODUCT(N(OFFSET(AlleInstrumente!$C$1,GJ$3,0,GJ$4,1)=$AN15))
),0),"")</f>
        <v>0</v>
      </c>
      <c r="GK15">
        <f ca="1">IFERROR(IF(N(ISNUMBER(GK$2)*$AN15)&gt;0,MIN($D$6,
SUMPRODUCT(N(OFFSET(AlleInstrumente!$C$1,GK$3,0,GK$4,1)=$AN15))
),0),"")</f>
        <v>0</v>
      </c>
      <c r="GL15">
        <f ca="1">IFERROR(IF(N(ISNUMBER(GL$2)*$AN15)&gt;0,MIN($D$6,
SUMPRODUCT(N(OFFSET(AlleInstrumente!$C$1,GL$3,0,GL$4,1)=$AN15))
),0),"")</f>
        <v>0</v>
      </c>
      <c r="GM15">
        <f ca="1">IFERROR(IF(N(ISNUMBER(GM$2)*$AN15)&gt;0,MIN($D$6,
SUMPRODUCT(N(OFFSET(AlleInstrumente!$C$1,GM$3,0,GM$4,1)=$AN15))
),0),"")</f>
        <v>0</v>
      </c>
      <c r="GN15">
        <f ca="1">IFERROR(IF(N(ISNUMBER(GN$2)*$AN15)&gt;0,MIN($D$6,
SUMPRODUCT(N(OFFSET(AlleInstrumente!$C$1,GN$3,0,GN$4,1)=$AN15))
),0),"")</f>
        <v>0</v>
      </c>
      <c r="GO15">
        <f ca="1">IFERROR(IF(N(ISNUMBER(GO$2)*$AN15)&gt;0,MIN($D$6,
SUMPRODUCT(N(OFFSET(AlleInstrumente!$C$1,GO$3,0,GO$4,1)=$AN15))
),0),"")</f>
        <v>0</v>
      </c>
      <c r="GP15">
        <f ca="1">IFERROR(IF(N(ISNUMBER(GP$2)*$AN15)&gt;0,MIN($D$6,
SUMPRODUCT(N(OFFSET(AlleInstrumente!$C$1,GP$3,0,GP$4,1)=$AN15))
),0),"")</f>
        <v>0</v>
      </c>
      <c r="GQ15">
        <f ca="1">IFERROR(IF(N(ISNUMBER(GQ$2)*$AN15)&gt;0,MIN($D$6,
SUMPRODUCT(N(OFFSET(AlleInstrumente!$C$1,GQ$3,0,GQ$4,1)=$AN15))
),0),"")</f>
        <v>0</v>
      </c>
      <c r="GR15">
        <f ca="1">IFERROR(IF(N(ISNUMBER(GR$2)*$AN15)&gt;0,MIN($D$6,
SUMPRODUCT(N(OFFSET(AlleInstrumente!$C$1,GR$3,0,GR$4,1)=$AN15))
),0),"")</f>
        <v>0</v>
      </c>
      <c r="GS15">
        <f ca="1">IFERROR(IF(N(ISNUMBER(GS$2)*$AN15)&gt;0,MIN($D$6,
SUMPRODUCT(N(OFFSET(AlleInstrumente!$C$1,GS$3,0,GS$4,1)=$AN15))
),0),"")</f>
        <v>0</v>
      </c>
      <c r="GT15">
        <f ca="1">IFERROR(IF(N(ISNUMBER(GT$2)*$AN15)&gt;0,MIN($D$6,
SUMPRODUCT(N(OFFSET(AlleInstrumente!$C$1,GT$3,0,GT$4,1)=$AN15))
),0),"")</f>
        <v>0</v>
      </c>
      <c r="GU15">
        <f ca="1">IFERROR(IF(N(ISNUMBER(GU$2)*$AN15)&gt;0,MIN($D$6,
SUMPRODUCT(N(OFFSET(AlleInstrumente!$C$1,GU$3,0,GU$4,1)=$AN15))
),0),"")</f>
        <v>0</v>
      </c>
      <c r="GV15">
        <f ca="1">IFERROR(IF(N(ISNUMBER(GV$2)*$AN15)&gt;0,MIN($D$6,
SUMPRODUCT(N(OFFSET(AlleInstrumente!$C$1,GV$3,0,GV$4,1)=$AN15))
),0),"")</f>
        <v>0</v>
      </c>
      <c r="GW15">
        <f ca="1">IFERROR(IF(N(ISNUMBER(GW$2)*$AN15)&gt;0,MIN($D$6,
SUMPRODUCT(N(OFFSET(AlleInstrumente!$C$1,GW$3,0,GW$4,1)=$AN15))
),0),"")</f>
        <v>0</v>
      </c>
      <c r="GX15">
        <f ca="1">IFERROR(IF(N(ISNUMBER(GX$2)*$AN15)&gt;0,MIN($D$6,
SUMPRODUCT(N(OFFSET(AlleInstrumente!$C$1,GX$3,0,GX$4,1)=$AN15))
),0),"")</f>
        <v>0</v>
      </c>
      <c r="GY15">
        <f ca="1">IFERROR(IF(N(ISNUMBER(GY$2)*$AN15)&gt;0,MIN($D$6,
SUMPRODUCT(N(OFFSET(AlleInstrumente!$C$1,GY$3,0,GY$4,1)=$AN15))
),0),"")</f>
        <v>0</v>
      </c>
      <c r="GZ15">
        <f ca="1">IFERROR(IF(N(ISNUMBER(GZ$2)*$AN15)&gt;0,MIN($D$6,
SUMPRODUCT(N(OFFSET(AlleInstrumente!$C$1,GZ$3,0,GZ$4,1)=$AN15))
),0),"")</f>
        <v>0</v>
      </c>
      <c r="HA15">
        <f ca="1">IFERROR(IF(N(ISNUMBER(HA$2)*$AN15)&gt;0,MIN($D$6,
SUMPRODUCT(N(OFFSET(AlleInstrumente!$C$1,HA$3,0,HA$4,1)=$AN15))
),0),"")</f>
        <v>0</v>
      </c>
      <c r="HB15">
        <f ca="1">IFERROR(IF(N(ISNUMBER(HB$2)*$AN15)&gt;0,MIN($D$6,
SUMPRODUCT(N(OFFSET(AlleInstrumente!$C$1,HB$3,0,HB$4,1)=$AN15))
),0),"")</f>
        <v>0</v>
      </c>
      <c r="HC15">
        <f ca="1">IFERROR(IF(N(ISNUMBER(HC$2)*$AN15)&gt;0,MIN($D$6,
SUMPRODUCT(N(OFFSET(AlleInstrumente!$C$1,HC$3,0,HC$4,1)=$AN15))
),0),"")</f>
        <v>0</v>
      </c>
      <c r="HD15">
        <f ca="1">IFERROR(IF(N(ISNUMBER(HD$2)*$AN15)&gt;0,MIN($D$6,
SUMPRODUCT(N(OFFSET(AlleInstrumente!$C$1,HD$3,0,HD$4,1)=$AN15))
),0),"")</f>
        <v>0</v>
      </c>
      <c r="HE15">
        <f ca="1">IFERROR(IF(N(ISNUMBER(HE$2)*$AN15)&gt;0,MIN($D$6,
SUMPRODUCT(N(OFFSET(AlleInstrumente!$C$1,HE$3,0,HE$4,1)=$AN15))
),0),"")</f>
        <v>0</v>
      </c>
      <c r="HF15">
        <f ca="1">IFERROR(IF(N(ISNUMBER(HF$2)*$AN15)&gt;0,MIN($D$6,
SUMPRODUCT(N(OFFSET(AlleInstrumente!$C$1,HF$3,0,HF$4,1)=$AN15))
),0),"")</f>
        <v>0</v>
      </c>
      <c r="HG15">
        <f ca="1">IFERROR(IF(N(ISNUMBER(HG$2)*$AN15)&gt;0,MIN($D$6,
SUMPRODUCT(N(OFFSET(AlleInstrumente!$C$1,HG$3,0,HG$4,1)=$AN15))
),0),"")</f>
        <v>0</v>
      </c>
      <c r="HH15">
        <f ca="1">IFERROR(IF(N(ISNUMBER(HH$2)*$AN15)&gt;0,MIN($D$6,
SUMPRODUCT(N(OFFSET(AlleInstrumente!$C$1,HH$3,0,HH$4,1)=$AN15))
),0),"")</f>
        <v>0</v>
      </c>
      <c r="HI15">
        <f ca="1">IFERROR(IF(N(ISNUMBER(HI$2)*$AN15)&gt;0,MIN($D$6,
SUMPRODUCT(N(OFFSET(AlleInstrumente!$C$1,HI$3,0,HI$4,1)=$AN15))
),0),"")</f>
        <v>0</v>
      </c>
      <c r="HJ15">
        <f ca="1">IFERROR(IF(N(ISNUMBER(HJ$2)*$AN15)&gt;0,MIN($D$6,
SUMPRODUCT(N(OFFSET(AlleInstrumente!$C$1,HJ$3,0,HJ$4,1)=$AN15))
),0),"")</f>
        <v>0</v>
      </c>
      <c r="HK15">
        <f ca="1">IFERROR(IF(N(ISNUMBER(HK$2)*$AN15)&gt;0,MIN($D$6,
SUMPRODUCT(N(OFFSET(AlleInstrumente!$C$1,HK$3,0,HK$4,1)=$AN15))
),0),"")</f>
        <v>0</v>
      </c>
      <c r="HL15">
        <f ca="1">IFERROR(IF(N(ISNUMBER(HL$2)*$AN15)&gt;0,MIN($D$6,
SUMPRODUCT(N(OFFSET(AlleInstrumente!$C$1,HL$3,0,HL$4,1)=$AN15))
),0),"")</f>
        <v>0</v>
      </c>
      <c r="HM15">
        <f ca="1">IFERROR(IF(N(ISNUMBER(HM$2)*$AN15)&gt;0,MIN($D$6,
SUMPRODUCT(N(OFFSET(AlleInstrumente!$C$1,HM$3,0,HM$4,1)=$AN15))
),0),"")</f>
        <v>0</v>
      </c>
      <c r="HN15">
        <f ca="1">IFERROR(IF(N(ISNUMBER(HN$2)*$AN15)&gt;0,MIN($D$6,
SUMPRODUCT(N(OFFSET(AlleInstrumente!$C$1,HN$3,0,HN$4,1)=$AN15))
),0),"")</f>
        <v>0</v>
      </c>
      <c r="HO15">
        <f ca="1">IFERROR(IF(N(ISNUMBER(HO$2)*$AN15)&gt;0,MIN($D$6,
SUMPRODUCT(N(OFFSET(AlleInstrumente!$C$1,HO$3,0,HO$4,1)=$AN15))
),0),"")</f>
        <v>0</v>
      </c>
      <c r="HP15">
        <f ca="1">IFERROR(IF(N(ISNUMBER(HP$2)*$AN15)&gt;0,MIN($D$6,
SUMPRODUCT(N(OFFSET(AlleInstrumente!$C$1,HP$3,0,HP$4,1)=$AN15))
),0),"")</f>
        <v>0</v>
      </c>
      <c r="HQ15">
        <f ca="1">IFERROR(IF(N(ISNUMBER(HQ$2)*$AN15)&gt;0,MIN($D$6,
SUMPRODUCT(N(OFFSET(AlleInstrumente!$C$1,HQ$3,0,HQ$4,1)=$AN15))
),0),"")</f>
        <v>0</v>
      </c>
      <c r="HR15">
        <f ca="1">IFERROR(IF(N(ISNUMBER(HR$2)*$AN15)&gt;0,MIN($D$6,
SUMPRODUCT(N(OFFSET(AlleInstrumente!$C$1,HR$3,0,HR$4,1)=$AN15))
),0),"")</f>
        <v>0</v>
      </c>
      <c r="HS15">
        <f ca="1">IFERROR(IF(N(ISNUMBER(HS$2)*$AN15)&gt;0,MIN($D$6,
SUMPRODUCT(N(OFFSET(AlleInstrumente!$C$1,HS$3,0,HS$4,1)=$AN15))
),0),"")</f>
        <v>0</v>
      </c>
      <c r="HT15">
        <f ca="1">IFERROR(IF(N(ISNUMBER(HT$2)*$AN15)&gt;0,MIN($D$6,
SUMPRODUCT(N(OFFSET(AlleInstrumente!$C$1,HT$3,0,HT$4,1)=$AN15))
),0),"")</f>
        <v>0</v>
      </c>
      <c r="HU15">
        <f ca="1">IFERROR(IF(N(ISNUMBER(HU$2)*$AN15)&gt;0,MIN($D$6,
SUMPRODUCT(N(OFFSET(AlleInstrumente!$C$1,HU$3,0,HU$4,1)=$AN15))
),0),"")</f>
        <v>0</v>
      </c>
      <c r="HV15">
        <f ca="1">IFERROR(IF(N(ISNUMBER(HV$2)*$AN15)&gt;0,MIN($D$6,
SUMPRODUCT(N(OFFSET(AlleInstrumente!$C$1,HV$3,0,HV$4,1)=$AN15))
),0),"")</f>
        <v>0</v>
      </c>
      <c r="HW15">
        <f ca="1">IFERROR(IF(N(ISNUMBER(HW$2)*$AN15)&gt;0,MIN($D$6,
SUMPRODUCT(N(OFFSET(AlleInstrumente!$C$1,HW$3,0,HW$4,1)=$AN15))
),0),"")</f>
        <v>0</v>
      </c>
      <c r="HX15">
        <f ca="1">IFERROR(IF(N(ISNUMBER(HX$2)*$AN15)&gt;0,MIN($D$6,
SUMPRODUCT(N(OFFSET(AlleInstrumente!$C$1,HX$3,0,HX$4,1)=$AN15))
),0),"")</f>
        <v>0</v>
      </c>
      <c r="HY15">
        <f ca="1">IFERROR(IF(N(ISNUMBER(HY$2)*$AN15)&gt;0,MIN($D$6,
SUMPRODUCT(N(OFFSET(AlleInstrumente!$C$1,HY$3,0,HY$4,1)=$AN15))
),0),"")</f>
        <v>0</v>
      </c>
      <c r="HZ15">
        <f ca="1">IFERROR(IF(N(ISNUMBER(HZ$2)*$AN15)&gt;0,MIN($D$6,
SUMPRODUCT(N(OFFSET(AlleInstrumente!$C$1,HZ$3,0,HZ$4,1)=$AN15))
),0),"")</f>
        <v>0</v>
      </c>
      <c r="IA15">
        <f ca="1">IFERROR(IF(N(ISNUMBER(IA$2)*$AN15)&gt;0,MIN($D$6,
SUMPRODUCT(N(OFFSET(AlleInstrumente!$C$1,IA$3,0,IA$4,1)=$AN15))
),0),"")</f>
        <v>0</v>
      </c>
      <c r="IB15">
        <f ca="1">IFERROR(IF(N(ISNUMBER(IB$2)*$AN15)&gt;0,MIN($D$6,
SUMPRODUCT(N(OFFSET(AlleInstrumente!$C$1,IB$3,0,IB$4,1)=$AN15))
),0),"")</f>
        <v>0</v>
      </c>
      <c r="IC15">
        <f ca="1">IFERROR(IF(N(ISNUMBER(IC$2)*$AN15)&gt;0,MIN($D$6,
SUMPRODUCT(N(OFFSET(AlleInstrumente!$C$1,IC$3,0,IC$4,1)=$AN15))
),0),"")</f>
        <v>0</v>
      </c>
      <c r="ID15">
        <f ca="1">IFERROR(IF(N(ISNUMBER(ID$2)*$AN15)&gt;0,MIN($D$6,
SUMPRODUCT(N(OFFSET(AlleInstrumente!$C$1,ID$3,0,ID$4,1)=$AN15))
),0),"")</f>
        <v>0</v>
      </c>
      <c r="IE15">
        <f ca="1">IFERROR(IF(N(ISNUMBER(IE$2)*$AN15)&gt;0,MIN($D$6,
SUMPRODUCT(N(OFFSET(AlleInstrumente!$C$1,IE$3,0,IE$4,1)=$AN15))
),0),"")</f>
        <v>0</v>
      </c>
      <c r="IF15">
        <f ca="1">IFERROR(IF(N(ISNUMBER(IF$2)*$AN15)&gt;0,MIN($D$6,
SUMPRODUCT(N(OFFSET(AlleInstrumente!$C$1,IF$3,0,IF$4,1)=$AN15))
),0),"")</f>
        <v>0</v>
      </c>
      <c r="IG15">
        <f ca="1">IFERROR(IF(N(ISNUMBER(IG$2)*$AN15)&gt;0,MIN($D$6,
SUMPRODUCT(N(OFFSET(AlleInstrumente!$C$1,IG$3,0,IG$4,1)=$AN15))
),0),"")</f>
        <v>0</v>
      </c>
      <c r="IH15">
        <f ca="1">IFERROR(IF(N(ISNUMBER(IH$2)*$AN15)&gt;0,MIN($D$6,
SUMPRODUCT(N(OFFSET(AlleInstrumente!$C$1,IH$3,0,IH$4,1)=$AN15))
),0),"")</f>
        <v>0</v>
      </c>
      <c r="II15">
        <f ca="1">IFERROR(IF(N(ISNUMBER(II$2)*$AN15)&gt;0,MIN($D$6,
SUMPRODUCT(N(OFFSET(AlleInstrumente!$C$1,II$3,0,II$4,1)=$AN15))
),0),"")</f>
        <v>0</v>
      </c>
      <c r="IJ15">
        <f ca="1">IFERROR(IF(N(ISNUMBER(IJ$2)*$AN15)&gt;0,MIN($D$6,
SUMPRODUCT(N(OFFSET(AlleInstrumente!$C$1,IJ$3,0,IJ$4,1)=$AN15))
),0),"")</f>
        <v>0</v>
      </c>
      <c r="IK15">
        <f ca="1">IFERROR(IF(N(ISNUMBER(IK$2)*$AN15)&gt;0,MIN($D$6,
SUMPRODUCT(N(OFFSET(AlleInstrumente!$C$1,IK$3,0,IK$4,1)=$AN15))
),0),"")</f>
        <v>0</v>
      </c>
      <c r="IL15">
        <f ca="1">IFERROR(IF(N(ISNUMBER(IL$2)*$AN15)&gt;0,MIN($D$6,
SUMPRODUCT(N(OFFSET(AlleInstrumente!$C$1,IL$3,0,IL$4,1)=$AN15))
),0),"")</f>
        <v>0</v>
      </c>
      <c r="IM15">
        <f ca="1">IFERROR(IF(N(ISNUMBER(IM$2)*$AN15)&gt;0,MIN($D$6,
SUMPRODUCT(N(OFFSET(AlleInstrumente!$C$1,IM$3,0,IM$4,1)=$AN15))
),0),"")</f>
        <v>0</v>
      </c>
      <c r="IN15">
        <f ca="1">IFERROR(IF(N(ISNUMBER(IN$2)*$AN15)&gt;0,MIN($D$6,
SUMPRODUCT(N(OFFSET(AlleInstrumente!$C$1,IN$3,0,IN$4,1)=$AN15))
),0),"")</f>
        <v>0</v>
      </c>
      <c r="IO15">
        <f ca="1">IFERROR(IF(N(ISNUMBER(IO$2)*$AN15)&gt;0,MIN($D$6,
SUMPRODUCT(N(OFFSET(AlleInstrumente!$C$1,IO$3,0,IO$4,1)=$AN15))
),0),"")</f>
        <v>0</v>
      </c>
      <c r="IP15">
        <f ca="1">IFERROR(IF(N(ISNUMBER(IP$2)*$AN15)&gt;0,MIN($D$6,
SUMPRODUCT(N(OFFSET(AlleInstrumente!$C$1,IP$3,0,IP$4,1)=$AN15))
),0),"")</f>
        <v>0</v>
      </c>
      <c r="IQ15">
        <f ca="1">IFERROR(IF(N(ISNUMBER(IQ$2)*$AN15)&gt;0,MIN($D$6,
SUMPRODUCT(N(OFFSET(AlleInstrumente!$C$1,IQ$3,0,IQ$4,1)=$AN15))
),0),"")</f>
        <v>0</v>
      </c>
      <c r="IR15">
        <f ca="1">IFERROR(IF(N(ISNUMBER(IR$2)*$AN15)&gt;0,MIN($D$6,
SUMPRODUCT(N(OFFSET(AlleInstrumente!$C$1,IR$3,0,IR$4,1)=$AN15))
),0),"")</f>
        <v>0</v>
      </c>
      <c r="IS15">
        <f ca="1">IFERROR(IF(N(ISNUMBER(IS$2)*$AN15)&gt;0,MIN($D$6,
SUMPRODUCT(N(OFFSET(AlleInstrumente!$C$1,IS$3,0,IS$4,1)=$AN15))
),0),"")</f>
        <v>0</v>
      </c>
      <c r="IT15">
        <f ca="1">IFERROR(IF(N(ISNUMBER(IT$2)*$AN15)&gt;0,MIN($D$6,
SUMPRODUCT(N(OFFSET(AlleInstrumente!$C$1,IT$3,0,IT$4,1)=$AN15))
),0),"")</f>
        <v>0</v>
      </c>
      <c r="IU15">
        <f ca="1">IFERROR(IF(N(ISNUMBER(IU$2)*$AN15)&gt;0,MIN($D$6,
SUMPRODUCT(N(OFFSET(AlleInstrumente!$C$1,IU$3,0,IU$4,1)=$AN15))
),0),"")</f>
        <v>0</v>
      </c>
      <c r="IV15">
        <f ca="1">IFERROR(IF(N(ISNUMBER(IV$2)*$AN15)&gt;0,MIN($D$6,
SUMPRODUCT(N(OFFSET(AlleInstrumente!$C$1,IV$3,0,IV$4,1)=$AN15))
),0),"")</f>
        <v>0</v>
      </c>
      <c r="IW15">
        <f ca="1">IFERROR(IF(N(ISNUMBER(IW$2)*$AN15)&gt;0,MIN($D$6,
SUMPRODUCT(N(OFFSET(AlleInstrumente!$C$1,IW$3,0,IW$4,1)=$AN15))
),0),"")</f>
        <v>0</v>
      </c>
      <c r="IX15">
        <f ca="1">IFERROR(IF(N(ISNUMBER(IX$2)*$AN15)&gt;0,MIN($D$6,
SUMPRODUCT(N(OFFSET(AlleInstrumente!$C$1,IX$3,0,IX$4,1)=$AN15))
),0),"")</f>
        <v>0</v>
      </c>
      <c r="IY15">
        <f ca="1">IFERROR(IF(N(ISNUMBER(IY$2)*$AN15)&gt;0,MIN($D$6,
SUMPRODUCT(N(OFFSET(AlleInstrumente!$C$1,IY$3,0,IY$4,1)=$AN15))
),0),"")</f>
        <v>0</v>
      </c>
      <c r="IZ15">
        <f ca="1">IFERROR(IF(N(ISNUMBER(IZ$2)*$AN15)&gt;0,MIN($D$6,
SUMPRODUCT(N(OFFSET(AlleInstrumente!$C$1,IZ$3,0,IZ$4,1)=$AN15))
),0),"")</f>
        <v>0</v>
      </c>
      <c r="JA15">
        <f ca="1">IFERROR(IF(N(ISNUMBER(JA$2)*$AN15)&gt;0,MIN($D$6,
SUMPRODUCT(N(OFFSET(AlleInstrumente!$C$1,JA$3,0,JA$4,1)=$AN15))
),0),"")</f>
        <v>0</v>
      </c>
      <c r="JB15">
        <f ca="1">IFERROR(IF(N(ISNUMBER(JB$2)*$AN15)&gt;0,MIN($D$6,
SUMPRODUCT(N(OFFSET(AlleInstrumente!$C$1,JB$3,0,JB$4,1)=$AN15))
),0),"")</f>
        <v>0</v>
      </c>
      <c r="JC15">
        <f ca="1">IFERROR(IF(N(ISNUMBER(JC$2)*$AN15)&gt;0,MIN($D$6,
SUMPRODUCT(N(OFFSET(AlleInstrumente!$C$1,JC$3,0,JC$4,1)=$AN15))
),0),"")</f>
        <v>0</v>
      </c>
      <c r="JD15">
        <f ca="1">IFERROR(IF(N(ISNUMBER(JD$2)*$AN15)&gt;0,MIN($D$6,
SUMPRODUCT(N(OFFSET(AlleInstrumente!$C$1,JD$3,0,JD$4,1)=$AN15))
),0),"")</f>
        <v>0</v>
      </c>
      <c r="JE15">
        <f ca="1">IFERROR(IF(N(ISNUMBER(JE$2)*$AN15)&gt;0,MIN($D$6,
SUMPRODUCT(N(OFFSET(AlleInstrumente!$C$1,JE$3,0,JE$4,1)=$AN15))
),0),"")</f>
        <v>0</v>
      </c>
      <c r="JF15">
        <f ca="1">IFERROR(IF(N(ISNUMBER(JF$2)*$AN15)&gt;0,MIN($D$6,
SUMPRODUCT(N(OFFSET(AlleInstrumente!$C$1,JF$3,0,JF$4,1)=$AN15))
),0),"")</f>
        <v>0</v>
      </c>
      <c r="JG15">
        <f ca="1">IFERROR(IF(N(ISNUMBER(JG$2)*$AN15)&gt;0,MIN($D$6,
SUMPRODUCT(N(OFFSET(AlleInstrumente!$C$1,JG$3,0,JG$4,1)=$AN15))
),0),"")</f>
        <v>0</v>
      </c>
      <c r="JH15">
        <f ca="1">IFERROR(IF(N(ISNUMBER(JH$2)*$AN15)&gt;0,MIN($D$6,
SUMPRODUCT(N(OFFSET(AlleInstrumente!$C$1,JH$3,0,JH$4,1)=$AN15))
),0),"")</f>
        <v>0</v>
      </c>
      <c r="JI15">
        <f ca="1">IFERROR(IF(N(ISNUMBER(JI$2)*$AN15)&gt;0,MIN($D$6,
SUMPRODUCT(N(OFFSET(AlleInstrumente!$C$1,JI$3,0,JI$4,1)=$AN15))
),0),"")</f>
        <v>0</v>
      </c>
      <c r="JJ15">
        <f ca="1">IFERROR(IF(N(ISNUMBER(JJ$2)*$AN15)&gt;0,MIN($D$6,
SUMPRODUCT(N(OFFSET(AlleInstrumente!$C$1,JJ$3,0,JJ$4,1)=$AN15))
),0),"")</f>
        <v>0</v>
      </c>
      <c r="JK15">
        <f ca="1">IFERROR(IF(N(ISNUMBER(JK$2)*$AN15)&gt;0,MIN($D$6,
SUMPRODUCT(N(OFFSET(AlleInstrumente!$C$1,JK$3,0,JK$4,1)=$AN15))
),0),"")</f>
        <v>0</v>
      </c>
      <c r="JL15">
        <f ca="1">IFERROR(IF(N(ISNUMBER(JL$2)*$AN15)&gt;0,MIN($D$6,
SUMPRODUCT(N(OFFSET(AlleInstrumente!$C$1,JL$3,0,JL$4,1)=$AN15))
),0),"")</f>
        <v>0</v>
      </c>
      <c r="JM15">
        <f ca="1">IFERROR(IF(N(ISNUMBER(JM$2)*$AN15)&gt;0,MIN($D$6,
SUMPRODUCT(N(OFFSET(AlleInstrumente!$C$1,JM$3,0,JM$4,1)=$AN15))
),0),"")</f>
        <v>0</v>
      </c>
      <c r="JN15">
        <f ca="1">IFERROR(IF(N(ISNUMBER(JN$2)*$AN15)&gt;0,MIN($D$6,
SUMPRODUCT(N(OFFSET(AlleInstrumente!$C$1,JN$3,0,JN$4,1)=$AN15))
),0),"")</f>
        <v>0</v>
      </c>
      <c r="JO15">
        <f ca="1">IFERROR(IF(N(ISNUMBER(JO$2)*$AN15)&gt;0,MIN($D$6,
SUMPRODUCT(N(OFFSET(AlleInstrumente!$C$1,JO$3,0,JO$4,1)=$AN15))
),0),"")</f>
        <v>0</v>
      </c>
      <c r="JP15">
        <f ca="1">IFERROR(IF(N(ISNUMBER(JP$2)*$AN15)&gt;0,MIN($D$6,
SUMPRODUCT(N(OFFSET(AlleInstrumente!$C$1,JP$3,0,JP$4,1)=$AN15))
),0),"")</f>
        <v>0</v>
      </c>
      <c r="JQ15">
        <f ca="1">IFERROR(IF(N(ISNUMBER(JQ$2)*$AN15)&gt;0,MIN($D$6,
SUMPRODUCT(N(OFFSET(AlleInstrumente!$C$1,JQ$3,0,JQ$4,1)=$AN15))
),0),"")</f>
        <v>0</v>
      </c>
      <c r="JR15">
        <f ca="1">IFERROR(IF(N(ISNUMBER(JR$2)*$AN15)&gt;0,MIN($D$6,
SUMPRODUCT(N(OFFSET(AlleInstrumente!$C$1,JR$3,0,JR$4,1)=$AN15))
),0),"")</f>
        <v>0</v>
      </c>
      <c r="JS15">
        <f ca="1">IFERROR(IF(N(ISNUMBER(JS$2)*$AN15)&gt;0,MIN($D$6,
SUMPRODUCT(N(OFFSET(AlleInstrumente!$C$1,JS$3,0,JS$4,1)=$AN15))
),0),"")</f>
        <v>0</v>
      </c>
      <c r="JT15">
        <f ca="1">IFERROR(IF(N(ISNUMBER(JT$2)*$AN15)&gt;0,MIN($D$6,
SUMPRODUCT(N(OFFSET(AlleInstrumente!$C$1,JT$3,0,JT$4,1)=$AN15))
),0),"")</f>
        <v>0</v>
      </c>
      <c r="JU15">
        <f ca="1">IFERROR(IF(N(ISNUMBER(JU$2)*$AN15)&gt;0,MIN($D$6,
SUMPRODUCT(N(OFFSET(AlleInstrumente!$C$1,JU$3,0,JU$4,1)=$AN15))
),0),"")</f>
        <v>0</v>
      </c>
      <c r="JV15">
        <f ca="1">IFERROR(IF(N(ISNUMBER(JV$2)*$AN15)&gt;0,MIN($D$6,
SUMPRODUCT(N(OFFSET(AlleInstrumente!$C$1,JV$3,0,JV$4,1)=$AN15))
),0),"")</f>
        <v>0</v>
      </c>
      <c r="JW15">
        <f ca="1">IFERROR(IF(N(ISNUMBER(JW$2)*$AN15)&gt;0,MIN($D$6,
SUMPRODUCT(N(OFFSET(AlleInstrumente!$C$1,JW$3,0,JW$4,1)=$AN15))
),0),"")</f>
        <v>0</v>
      </c>
      <c r="JX15">
        <f ca="1">IFERROR(IF(N(ISNUMBER(JX$2)*$AN15)&gt;0,MIN($D$6,
SUMPRODUCT(N(OFFSET(AlleInstrumente!$C$1,JX$3,0,JX$4,1)=$AN15))
),0),"")</f>
        <v>0</v>
      </c>
      <c r="JY15">
        <f ca="1">IFERROR(IF(N(ISNUMBER(JY$2)*$AN15)&gt;0,MIN($D$6,
SUMPRODUCT(N(OFFSET(AlleInstrumente!$C$1,JY$3,0,JY$4,1)=$AN15))
),0),"")</f>
        <v>0</v>
      </c>
      <c r="JZ15">
        <f ca="1">IFERROR(IF(N(ISNUMBER(JZ$2)*$AN15)&gt;0,MIN($D$6,
SUMPRODUCT(N(OFFSET(AlleInstrumente!$C$1,JZ$3,0,JZ$4,1)=$AN15))
),0),"")</f>
        <v>0</v>
      </c>
      <c r="KA15">
        <f ca="1">IFERROR(IF(N(ISNUMBER(KA$2)*$AN15)&gt;0,MIN($D$6,
SUMPRODUCT(N(OFFSET(AlleInstrumente!$C$1,KA$3,0,KA$4,1)=$AN15))
),0),"")</f>
        <v>0</v>
      </c>
      <c r="KB15">
        <f ca="1">IFERROR(IF(N(ISNUMBER(KB$2)*$AN15)&gt;0,MIN($D$6,
SUMPRODUCT(N(OFFSET(AlleInstrumente!$C$1,KB$3,0,KB$4,1)=$AN15))
),0),"")</f>
        <v>0</v>
      </c>
      <c r="KC15">
        <f ca="1">IFERROR(IF(N(ISNUMBER(KC$2)*$AN15)&gt;0,MIN($D$6,
SUMPRODUCT(N(OFFSET(AlleInstrumente!$C$1,KC$3,0,KC$4,1)=$AN15))
),0),"")</f>
        <v>0</v>
      </c>
      <c r="KD15">
        <f ca="1">IFERROR(IF(N(ISNUMBER(KD$2)*$AN15)&gt;0,MIN($D$6,
SUMPRODUCT(N(OFFSET(AlleInstrumente!$C$1,KD$3,0,KD$4,1)=$AN15))
),0),"")</f>
        <v>0</v>
      </c>
      <c r="KE15">
        <f ca="1">IFERROR(IF(N(ISNUMBER(KE$2)*$AN15)&gt;0,MIN($D$6,
SUMPRODUCT(N(OFFSET(AlleInstrumente!$C$1,KE$3,0,KE$4,1)=$AN15))
),0),"")</f>
        <v>0</v>
      </c>
      <c r="KF15">
        <f ca="1">IFERROR(IF(N(ISNUMBER(KF$2)*$AN15)&gt;0,MIN($D$6,
SUMPRODUCT(N(OFFSET(AlleInstrumente!$C$1,KF$3,0,KF$4,1)=$AN15))
),0),"")</f>
        <v>0</v>
      </c>
      <c r="KG15">
        <f ca="1">IFERROR(IF(N(ISNUMBER(KG$2)*$AN15)&gt;0,MIN($D$6,
SUMPRODUCT(N(OFFSET(AlleInstrumente!$C$1,KG$3,0,KG$4,1)=$AN15))
),0),"")</f>
        <v>0</v>
      </c>
      <c r="KH15">
        <f ca="1">IFERROR(IF(N(ISNUMBER(KH$2)*$AN15)&gt;0,MIN($D$6,
SUMPRODUCT(N(OFFSET(AlleInstrumente!$C$1,KH$3,0,KH$4,1)=$AN15))
),0),"")</f>
        <v>0</v>
      </c>
      <c r="KI15">
        <f ca="1">IFERROR(IF(N(ISNUMBER(KI$2)*$AN15)&gt;0,MIN($D$6,
SUMPRODUCT(N(OFFSET(AlleInstrumente!$C$1,KI$3,0,KI$4,1)=$AN15))
),0),"")</f>
        <v>0</v>
      </c>
      <c r="KJ15">
        <f ca="1">IFERROR(IF(N(ISNUMBER(KJ$2)*$AN15)&gt;0,MIN($D$6,
SUMPRODUCT(N(OFFSET(AlleInstrumente!$C$1,KJ$3,0,KJ$4,1)=$AN15))
),0),"")</f>
        <v>0</v>
      </c>
      <c r="KK15">
        <f ca="1">IFERROR(IF(N(ISNUMBER(KK$2)*$AN15)&gt;0,MIN($D$6,
SUMPRODUCT(N(OFFSET(AlleInstrumente!$C$1,KK$3,0,KK$4,1)=$AN15))
),0),"")</f>
        <v>0</v>
      </c>
      <c r="KL15">
        <f ca="1">IFERROR(IF(N(ISNUMBER(KL$2)*$AN15)&gt;0,MIN($D$6,
SUMPRODUCT(N(OFFSET(AlleInstrumente!$C$1,KL$3,0,KL$4,1)=$AN15))
),0),"")</f>
        <v>0</v>
      </c>
      <c r="KM15">
        <f ca="1">IFERROR(IF(N(ISNUMBER(KM$2)*$AN15)&gt;0,MIN($D$6,
SUMPRODUCT(N(OFFSET(AlleInstrumente!$C$1,KM$3,0,KM$4,1)=$AN15))
),0),"")</f>
        <v>0</v>
      </c>
      <c r="KN15">
        <f ca="1">IFERROR(IF(N(ISNUMBER(KN$2)*$AN15)&gt;0,MIN($D$6,
SUMPRODUCT(N(OFFSET(AlleInstrumente!$C$1,KN$3,0,KN$4,1)=$AN15))
),0),"")</f>
        <v>0</v>
      </c>
      <c r="KO15">
        <f ca="1">IFERROR(IF(N(ISNUMBER(KO$2)*$AN15)&gt;0,MIN($D$6,
SUMPRODUCT(N(OFFSET(AlleInstrumente!$C$1,KO$3,0,KO$4,1)=$AN15))
),0),"")</f>
        <v>0</v>
      </c>
      <c r="KP15">
        <f ca="1">IFERROR(IF(N(ISNUMBER(KP$2)*$AN15)&gt;0,MIN($D$6,
SUMPRODUCT(N(OFFSET(AlleInstrumente!$C$1,KP$3,0,KP$4,1)=$AN15))
),0),"")</f>
        <v>0</v>
      </c>
      <c r="KQ15">
        <f ca="1">IFERROR(IF(N(ISNUMBER(KQ$2)*$AN15)&gt;0,MIN($D$6,
SUMPRODUCT(N(OFFSET(AlleInstrumente!$C$1,KQ$3,0,KQ$4,1)=$AN15))
),0),"")</f>
        <v>0</v>
      </c>
      <c r="KR15">
        <f ca="1">IFERROR(IF(N(ISNUMBER(KR$2)*$AN15)&gt;0,MIN($D$6,
SUMPRODUCT(N(OFFSET(AlleInstrumente!$C$1,KR$3,0,KR$4,1)=$AN15))
),0),"")</f>
        <v>0</v>
      </c>
      <c r="KS15">
        <f ca="1">IFERROR(IF(N(ISNUMBER(KS$2)*$AN15)&gt;0,MIN($D$6,
SUMPRODUCT(N(OFFSET(AlleInstrumente!$C$1,KS$3,0,KS$4,1)=$AN15))
),0),"")</f>
        <v>0</v>
      </c>
      <c r="KT15">
        <f ca="1">IFERROR(IF(N(ISNUMBER(KT$2)*$AN15)&gt;0,MIN($D$6,
SUMPRODUCT(N(OFFSET(AlleInstrumente!$C$1,KT$3,0,KT$4,1)=$AN15))
),0),"")</f>
        <v>0</v>
      </c>
      <c r="KU15">
        <f ca="1">IFERROR(IF(N(ISNUMBER(KU$2)*$AN15)&gt;0,MIN($D$6,
SUMPRODUCT(N(OFFSET(AlleInstrumente!$C$1,KU$3,0,KU$4,1)=$AN15))
),0),"")</f>
        <v>0</v>
      </c>
      <c r="KV15">
        <f ca="1">IFERROR(IF(N(ISNUMBER(KV$2)*$AN15)&gt;0,MIN($D$6,
SUMPRODUCT(N(OFFSET(AlleInstrumente!$C$1,KV$3,0,KV$4,1)=$AN15))
),0),"")</f>
        <v>0</v>
      </c>
      <c r="KW15">
        <f ca="1">IFERROR(IF(N(ISNUMBER(KW$2)*$AN15)&gt;0,MIN($D$6,
SUMPRODUCT(N(OFFSET(AlleInstrumente!$C$1,KW$3,0,KW$4,1)=$AN15))
),0),"")</f>
        <v>0</v>
      </c>
      <c r="KX15">
        <f ca="1">IFERROR(IF(N(ISNUMBER(KX$2)*$AN15)&gt;0,MIN($D$6,
SUMPRODUCT(N(OFFSET(AlleInstrumente!$C$1,KX$3,0,KX$4,1)=$AN15))
),0),"")</f>
        <v>0</v>
      </c>
      <c r="KY15">
        <f ca="1">IFERROR(IF(N(ISNUMBER(KY$2)*$AN15)&gt;0,MIN($D$6,
SUMPRODUCT(N(OFFSET(AlleInstrumente!$C$1,KY$3,0,KY$4,1)=$AN15))
),0),"")</f>
        <v>0</v>
      </c>
      <c r="KZ15">
        <f ca="1">IFERROR(IF(N(ISNUMBER(KZ$2)*$AN15)&gt;0,MIN($D$6,
SUMPRODUCT(N(OFFSET(AlleInstrumente!$C$1,KZ$3,0,KZ$4,1)=$AN15))
),0),"")</f>
        <v>0</v>
      </c>
      <c r="LA15">
        <f ca="1">IFERROR(IF(N(ISNUMBER(LA$2)*$AN15)&gt;0,MIN($D$6,
SUMPRODUCT(N(OFFSET(AlleInstrumente!$C$1,LA$3,0,LA$4,1)=$AN15))
),0),"")</f>
        <v>0</v>
      </c>
      <c r="LB15">
        <f ca="1">IFERROR(IF(N(ISNUMBER(LB$2)*$AN15)&gt;0,MIN($D$6,
SUMPRODUCT(N(OFFSET(AlleInstrumente!$C$1,LB$3,0,LB$4,1)=$AN15))
),0),"")</f>
        <v>0</v>
      </c>
      <c r="LC15">
        <f ca="1">IFERROR(IF(N(ISNUMBER(LC$2)*$AN15)&gt;0,MIN($D$6,
SUMPRODUCT(N(OFFSET(AlleInstrumente!$C$1,LC$3,0,LC$4,1)=$AN15))
),0),"")</f>
        <v>0</v>
      </c>
      <c r="LD15">
        <f ca="1">IFERROR(IF(N(ISNUMBER(LD$2)*$AN15)&gt;0,MIN($D$6,
SUMPRODUCT(N(OFFSET(AlleInstrumente!$C$1,LD$3,0,LD$4,1)=$AN15))
),0),"")</f>
        <v>0</v>
      </c>
      <c r="LE15">
        <f ca="1">IFERROR(IF(N(ISNUMBER(LE$2)*$AN15)&gt;0,MIN($D$6,
SUMPRODUCT(N(OFFSET(AlleInstrumente!$C$1,LE$3,0,LE$4,1)=$AN15))
),0),"")</f>
        <v>0</v>
      </c>
      <c r="LF15">
        <f ca="1">IFERROR(IF(N(ISNUMBER(LF$2)*$AN15)&gt;0,MIN($D$6,
SUMPRODUCT(N(OFFSET(AlleInstrumente!$C$1,LF$3,0,LF$4,1)=$AN15))
),0),"")</f>
        <v>0</v>
      </c>
      <c r="LG15">
        <f ca="1">IFERROR(IF(N(ISNUMBER(LG$2)*$AN15)&gt;0,MIN($D$6,
SUMPRODUCT(N(OFFSET(AlleInstrumente!$C$1,LG$3,0,LG$4,1)=$AN15))
),0),"")</f>
        <v>0</v>
      </c>
      <c r="LH15">
        <f ca="1">IFERROR(IF(N(ISNUMBER(LH$2)*$AN15)&gt;0,MIN($D$6,
SUMPRODUCT(N(OFFSET(AlleInstrumente!$C$1,LH$3,0,LH$4,1)=$AN15))
),0),"")</f>
        <v>0</v>
      </c>
      <c r="LI15">
        <f ca="1">IFERROR(IF(N(ISNUMBER(LI$2)*$AN15)&gt;0,MIN($D$6,
SUMPRODUCT(N(OFFSET(AlleInstrumente!$C$1,LI$3,0,LI$4,1)=$AN15))
),0),"")</f>
        <v>0</v>
      </c>
      <c r="LJ15">
        <f ca="1">IFERROR(IF(N(ISNUMBER(LJ$2)*$AN15)&gt;0,MIN($D$6,
SUMPRODUCT(N(OFFSET(AlleInstrumente!$C$1,LJ$3,0,LJ$4,1)=$AN15))
),0),"")</f>
        <v>0</v>
      </c>
      <c r="LK15">
        <f ca="1">IFERROR(IF(N(ISNUMBER(LK$2)*$AN15)&gt;0,MIN($D$6,
SUMPRODUCT(N(OFFSET(AlleInstrumente!$C$1,LK$3,0,LK$4,1)=$AN15))
),0),"")</f>
        <v>0</v>
      </c>
      <c r="LL15">
        <f ca="1">IFERROR(IF(N(ISNUMBER(LL$2)*$AN15)&gt;0,MIN($D$6,
SUMPRODUCT(N(OFFSET(AlleInstrumente!$C$1,LL$3,0,LL$4,1)=$AN15))
),0),"")</f>
        <v>0</v>
      </c>
      <c r="LM15">
        <f ca="1">IFERROR(IF(N(ISNUMBER(LM$2)*$AN15)&gt;0,MIN($D$6,
SUMPRODUCT(N(OFFSET(AlleInstrumente!$C$1,LM$3,0,LM$4,1)=$AN15))
),0),"")</f>
        <v>0</v>
      </c>
      <c r="LN15">
        <f ca="1">IFERROR(IF(N(ISNUMBER(LN$2)*$AN15)&gt;0,MIN($D$6,
SUMPRODUCT(N(OFFSET(AlleInstrumente!$C$1,LN$3,0,LN$4,1)=$AN15))
),0),"")</f>
        <v>0</v>
      </c>
      <c r="LO15">
        <f ca="1">IFERROR(IF(N(ISNUMBER(LO$2)*$AN15)&gt;0,MIN($D$6,
SUMPRODUCT(N(OFFSET(AlleInstrumente!$C$1,LO$3,0,LO$4,1)=$AN15))
),0),"")</f>
        <v>0</v>
      </c>
      <c r="LP15">
        <f ca="1">IFERROR(IF(N(ISNUMBER(LP$2)*$AN15)&gt;0,MIN($D$6,
SUMPRODUCT(N(OFFSET(AlleInstrumente!$C$1,LP$3,0,LP$4,1)=$AN15))
),0),"")</f>
        <v>0</v>
      </c>
      <c r="LQ15">
        <f ca="1">IFERROR(IF(N(ISNUMBER(LQ$2)*$AN15)&gt;0,MIN($D$6,
SUMPRODUCT(N(OFFSET(AlleInstrumente!$C$1,LQ$3,0,LQ$4,1)=$AN15))
),0),"")</f>
        <v>0</v>
      </c>
      <c r="LR15">
        <f ca="1">IFERROR(IF(N(ISNUMBER(LR$2)*$AN15)&gt;0,MIN($D$6,
SUMPRODUCT(N(OFFSET(AlleInstrumente!$C$1,LR$3,0,LR$4,1)=$AN15))
),0),"")</f>
        <v>0</v>
      </c>
      <c r="LS15">
        <f ca="1">IFERROR(IF(N(ISNUMBER(LS$2)*$AN15)&gt;0,MIN($D$6,
SUMPRODUCT(N(OFFSET(AlleInstrumente!$C$1,LS$3,0,LS$4,1)=$AN15))
),0),"")</f>
        <v>0</v>
      </c>
      <c r="LT15">
        <f ca="1">IFERROR(IF(N(ISNUMBER(LT$2)*$AN15)&gt;0,MIN($D$6,
SUMPRODUCT(N(OFFSET(AlleInstrumente!$C$1,LT$3,0,LT$4,1)=$AN15))
),0),"")</f>
        <v>0</v>
      </c>
      <c r="LU15">
        <f ca="1">IFERROR(IF(N(ISNUMBER(LU$2)*$AN15)&gt;0,MIN($D$6,
SUMPRODUCT(N(OFFSET(AlleInstrumente!$C$1,LU$3,0,LU$4,1)=$AN15))
),0),"")</f>
        <v>0</v>
      </c>
      <c r="LV15">
        <f ca="1">IFERROR(IF(N(ISNUMBER(LV$2)*$AN15)&gt;0,MIN($D$6,
SUMPRODUCT(N(OFFSET(AlleInstrumente!$C$1,LV$3,0,LV$4,1)=$AN15))
),0),"")</f>
        <v>0</v>
      </c>
      <c r="LW15">
        <f ca="1">IFERROR(IF(N(ISNUMBER(LW$2)*$AN15)&gt;0,MIN($D$6,
SUMPRODUCT(N(OFFSET(AlleInstrumente!$C$1,LW$3,0,LW$4,1)=$AN15))
),0),"")</f>
        <v>0</v>
      </c>
      <c r="LX15">
        <f ca="1">IFERROR(IF(N(ISNUMBER(LX$2)*$AN15)&gt;0,MIN($D$6,
SUMPRODUCT(N(OFFSET(AlleInstrumente!$C$1,LX$3,0,LX$4,1)=$AN15))
),0),"")</f>
        <v>0</v>
      </c>
      <c r="LY15">
        <f ca="1">IFERROR(IF(N(ISNUMBER(LY$2)*$AN15)&gt;0,MIN($D$6,
SUMPRODUCT(N(OFFSET(AlleInstrumente!$C$1,LY$3,0,LY$4,1)=$AN15))
),0),"")</f>
        <v>0</v>
      </c>
      <c r="LZ15">
        <f ca="1">IFERROR(IF(N(ISNUMBER(LZ$2)*$AN15)&gt;0,MIN($D$6,
SUMPRODUCT(N(OFFSET(AlleInstrumente!$C$1,LZ$3,0,LZ$4,1)=$AN15))
),0),"")</f>
        <v>0</v>
      </c>
      <c r="MA15">
        <f ca="1">IFERROR(IF(N(ISNUMBER(MA$2)*$AN15)&gt;0,MIN($D$6,
SUMPRODUCT(N(OFFSET(AlleInstrumente!$C$1,MA$3,0,MA$4,1)=$AN15))
),0),"")</f>
        <v>0</v>
      </c>
      <c r="MB15">
        <f ca="1">IFERROR(IF(N(ISNUMBER(MB$2)*$AN15)&gt;0,MIN($D$6,
SUMPRODUCT(N(OFFSET(AlleInstrumente!$C$1,MB$3,0,MB$4,1)=$AN15))
),0),"")</f>
        <v>0</v>
      </c>
      <c r="MC15">
        <f ca="1">IFERROR(IF(N(ISNUMBER(MC$2)*$AN15)&gt;0,MIN($D$6,
SUMPRODUCT(N(OFFSET(AlleInstrumente!$C$1,MC$3,0,MC$4,1)=$AN15))
),0),"")</f>
        <v>0</v>
      </c>
      <c r="MD15">
        <f ca="1">IFERROR(IF(N(ISNUMBER(MD$2)*$AN15)&gt;0,MIN($D$6,
SUMPRODUCT(N(OFFSET(AlleInstrumente!$C$1,MD$3,0,MD$4,1)=$AN15))
),0),"")</f>
        <v>0</v>
      </c>
      <c r="ME15">
        <f ca="1">IFERROR(IF(N(ISNUMBER(ME$2)*$AN15)&gt;0,MIN($D$6,
SUMPRODUCT(N(OFFSET(AlleInstrumente!$C$1,ME$3,0,ME$4,1)=$AN15))
),0),"")</f>
        <v>0</v>
      </c>
      <c r="MF15">
        <f ca="1">IFERROR(IF(N(ISNUMBER(MF$2)*$AN15)&gt;0,MIN($D$6,
SUMPRODUCT(N(OFFSET(AlleInstrumente!$C$1,MF$3,0,MF$4,1)=$AN15))
),0),"")</f>
        <v>0</v>
      </c>
    </row>
    <row r="16" spans="1:344" x14ac:dyDescent="0.25">
      <c r="A16">
        <f ca="1">IF(A12&gt;0,DSUM($AO$5:$AQ$105,$AQ$5,$B15:$C16),0)</f>
        <v>0</v>
      </c>
      <c r="B16" s="43">
        <v>4</v>
      </c>
      <c r="C16">
        <f ca="1">N(DSUM($AO$5:$AR$105,$C$9,$B15:$B16)&gt;0)</f>
        <v>0</v>
      </c>
      <c r="D16">
        <f ca="1">DSUM($AO$5:$AR$105,$AP$5,$B15:$C16)</f>
        <v>10</v>
      </c>
      <c r="G16">
        <f t="shared" ca="1" si="25"/>
        <v>10</v>
      </c>
      <c r="H16">
        <f t="shared" ca="1" si="45"/>
        <v>16</v>
      </c>
      <c r="I16">
        <f t="shared" ca="1" si="26"/>
        <v>216</v>
      </c>
      <c r="J16" t="str">
        <f t="shared" ca="1" si="27"/>
        <v>Kompetenzerfassung und -bewertung</v>
      </c>
      <c r="K16">
        <f t="shared" ca="1" si="28"/>
        <v>17</v>
      </c>
      <c r="L16">
        <f t="array" aca="1" ref="L16" ca="1">IF(ISNUMBER(L15),IF(ISNUMBER($K15),$L15,IF($L15&gt;$L$2,MAX(IF(OFFSET($S$6,0,0,_Instrument_count,1)&lt;$L15,OFFSET($S$6,0,0,_Instrument_count,1),$L$2)),"")),"")</f>
        <v>0.55000000000000004</v>
      </c>
      <c r="N16" t="str">
        <f t="shared" ca="1" si="46"/>
        <v/>
      </c>
      <c r="P16" s="40">
        <f t="shared" ca="1" si="29"/>
        <v>17</v>
      </c>
      <c r="Q16" s="40" t="str">
        <f t="shared" ca="1" si="30"/>
        <v>Flexible Laufbahngestaltung</v>
      </c>
      <c r="R16">
        <f t="shared" ca="1" si="31"/>
        <v>221</v>
      </c>
      <c r="S16">
        <f t="shared" ca="1" si="47"/>
        <v>0.4</v>
      </c>
      <c r="T16">
        <f t="shared" ca="1" si="32"/>
        <v>1</v>
      </c>
      <c r="U16" t="b">
        <f t="shared" ca="1" si="48"/>
        <v>0</v>
      </c>
      <c r="V16" t="b">
        <f t="shared" ca="1" si="33"/>
        <v>0</v>
      </c>
      <c r="X16" t="b">
        <f t="shared" ca="1" si="34"/>
        <v>1</v>
      </c>
      <c r="Y16" s="76">
        <f t="shared" ca="1" si="35"/>
        <v>0.2</v>
      </c>
      <c r="AA16" t="b">
        <f t="shared" ca="1" si="36"/>
        <v>0</v>
      </c>
      <c r="AB16" s="76">
        <f t="shared" ca="1" si="37"/>
        <v>1</v>
      </c>
      <c r="AD16" t="b">
        <f t="shared" ca="1" si="38"/>
        <v>1</v>
      </c>
      <c r="AE16" s="76">
        <f t="shared" ca="1" si="39"/>
        <v>1</v>
      </c>
      <c r="AG16" t="b">
        <f t="shared" ca="1" si="40"/>
        <v>0</v>
      </c>
      <c r="AH16" s="76">
        <f t="shared" ca="1" si="41"/>
        <v>1</v>
      </c>
      <c r="AI16" s="76"/>
      <c r="AJ16" t="b">
        <f t="shared" ca="1" si="49"/>
        <v>0</v>
      </c>
      <c r="AK16" s="76">
        <f t="shared" ca="1" si="50"/>
        <v>1</v>
      </c>
      <c r="AM16" t="str">
        <f ca="1">IF(ISNUMBER(Index!$K15),Index!$N15,"")</f>
        <v>Ehrenamt</v>
      </c>
      <c r="AN16">
        <f ca="1">IF(ISNUMBER(Index!$K15),Index!$K15,"")</f>
        <v>8</v>
      </c>
      <c r="AO16">
        <f ca="1">IF(ISNUMBER(AN16),Index!$M15,"")</f>
        <v>3</v>
      </c>
      <c r="AP16">
        <f t="shared" ca="1" si="42"/>
        <v>2</v>
      </c>
      <c r="AQ16">
        <f t="shared" ca="1" si="43"/>
        <v>0</v>
      </c>
      <c r="AR16">
        <f t="shared" ca="1" si="44"/>
        <v>0</v>
      </c>
      <c r="AS16">
        <f ca="1">IFERROR(IF(N(ISNUMBER(AS$2)*$AN16)&gt;0,MIN($D$6,
SUMPRODUCT(N(OFFSET(AlleInstrumente!$C$1,AS$3,0,AS$4,1)=$AN16))
),0),"")</f>
        <v>2</v>
      </c>
      <c r="AT16">
        <f ca="1">IFERROR(IF(N(ISNUMBER(AT$2)*$AN16)&gt;0,MIN($D$6,
SUMPRODUCT(N(OFFSET(AlleInstrumente!$C$1,AT$3,0,AT$4,1)=$AN16))
),0),"")</f>
        <v>0</v>
      </c>
      <c r="AU16">
        <f ca="1">IFERROR(IF(N(ISNUMBER(AU$2)*$AN16)&gt;0,MIN($D$6,
SUMPRODUCT(N(OFFSET(AlleInstrumente!$C$1,AU$3,0,AU$4,1)=$AN16))
),0),"")</f>
        <v>0</v>
      </c>
      <c r="AV16">
        <f ca="1">IFERROR(IF(N(ISNUMBER(AV$2)*$AN16)&gt;0,MIN($D$6,
SUMPRODUCT(N(OFFSET(AlleInstrumente!$C$1,AV$3,0,AV$4,1)=$AN16))
),0),"")</f>
        <v>0</v>
      </c>
      <c r="AW16">
        <f ca="1">IFERROR(IF(N(ISNUMBER(AW$2)*$AN16)&gt;0,MIN($D$6,
SUMPRODUCT(N(OFFSET(AlleInstrumente!$C$1,AW$3,0,AW$4,1)=$AN16))
),0),"")</f>
        <v>0</v>
      </c>
      <c r="AX16">
        <f ca="1">IFERROR(IF(N(ISNUMBER(AX$2)*$AN16)&gt;0,MIN($D$6,
SUMPRODUCT(N(OFFSET(AlleInstrumente!$C$1,AX$3,0,AX$4,1)=$AN16))
),0),"")</f>
        <v>2</v>
      </c>
      <c r="AY16">
        <f ca="1">IFERROR(IF(N(ISNUMBER(AY$2)*$AN16)&gt;0,MIN($D$6,
SUMPRODUCT(N(OFFSET(AlleInstrumente!$C$1,AY$3,0,AY$4,1)=$AN16))
),0),"")</f>
        <v>0</v>
      </c>
      <c r="AZ16">
        <f ca="1">IFERROR(IF(N(ISNUMBER(AZ$2)*$AN16)&gt;0,MIN($D$6,
SUMPRODUCT(N(OFFSET(AlleInstrumente!$C$1,AZ$3,0,AZ$4,1)=$AN16))
),0),"")</f>
        <v>2</v>
      </c>
      <c r="BA16">
        <f ca="1">IFERROR(IF(N(ISNUMBER(BA$2)*$AN16)&gt;0,MIN($D$6,
SUMPRODUCT(N(OFFSET(AlleInstrumente!$C$1,BA$3,0,BA$4,1)=$AN16))
),0),"")</f>
        <v>2</v>
      </c>
      <c r="BB16">
        <f ca="1">IFERROR(IF(N(ISNUMBER(BB$2)*$AN16)&gt;0,MIN($D$6,
SUMPRODUCT(N(OFFSET(AlleInstrumente!$C$1,BB$3,0,BB$4,1)=$AN16))
),0),"")</f>
        <v>0</v>
      </c>
      <c r="BC16">
        <f ca="1">IFERROR(IF(N(ISNUMBER(BC$2)*$AN16)&gt;0,MIN($D$6,
SUMPRODUCT(N(OFFSET(AlleInstrumente!$C$1,BC$3,0,BC$4,1)=$AN16))
),0),"")</f>
        <v>0</v>
      </c>
      <c r="BD16">
        <f ca="1">IFERROR(IF(N(ISNUMBER(BD$2)*$AN16)&gt;0,MIN($D$6,
SUMPRODUCT(N(OFFSET(AlleInstrumente!$C$1,BD$3,0,BD$4,1)=$AN16))
),0),"")</f>
        <v>1</v>
      </c>
      <c r="BE16">
        <f ca="1">IFERROR(IF(N(ISNUMBER(BE$2)*$AN16)&gt;0,MIN($D$6,
SUMPRODUCT(N(OFFSET(AlleInstrumente!$C$1,BE$3,0,BE$4,1)=$AN16))
),0),"")</f>
        <v>2</v>
      </c>
      <c r="BF16">
        <f ca="1">IFERROR(IF(N(ISNUMBER(BF$2)*$AN16)&gt;0,MIN($D$6,
SUMPRODUCT(N(OFFSET(AlleInstrumente!$C$1,BF$3,0,BF$4,1)=$AN16))
),0),"")</f>
        <v>1</v>
      </c>
      <c r="BG16">
        <f ca="1">IFERROR(IF(N(ISNUMBER(BG$2)*$AN16)&gt;0,MIN($D$6,
SUMPRODUCT(N(OFFSET(AlleInstrumente!$C$1,BG$3,0,BG$4,1)=$AN16))
),0),"")</f>
        <v>1</v>
      </c>
      <c r="BH16">
        <f ca="1">IFERROR(IF(N(ISNUMBER(BH$2)*$AN16)&gt;0,MIN($D$6,
SUMPRODUCT(N(OFFSET(AlleInstrumente!$C$1,BH$3,0,BH$4,1)=$AN16))
),0),"")</f>
        <v>2</v>
      </c>
      <c r="BI16">
        <f ca="1">IFERROR(IF(N(ISNUMBER(BI$2)*$AN16)&gt;0,MIN($D$6,
SUMPRODUCT(N(OFFSET(AlleInstrumente!$C$1,BI$3,0,BI$4,1)=$AN16))
),0),"")</f>
        <v>0</v>
      </c>
      <c r="BJ16">
        <f ca="1">IFERROR(IF(N(ISNUMBER(BJ$2)*$AN16)&gt;0,MIN($D$6,
SUMPRODUCT(N(OFFSET(AlleInstrumente!$C$1,BJ$3,0,BJ$4,1)=$AN16))
),0),"")</f>
        <v>0</v>
      </c>
      <c r="BK16">
        <f ca="1">IFERROR(IF(N(ISNUMBER(BK$2)*$AN16)&gt;0,MIN($D$6,
SUMPRODUCT(N(OFFSET(AlleInstrumente!$C$1,BK$3,0,BK$4,1)=$AN16))
),0),"")</f>
        <v>0</v>
      </c>
      <c r="BL16">
        <f ca="1">IFERROR(IF(N(ISNUMBER(BL$2)*$AN16)&gt;0,MIN($D$6,
SUMPRODUCT(N(OFFSET(AlleInstrumente!$C$1,BL$3,0,BL$4,1)=$AN16))
),0),"")</f>
        <v>1</v>
      </c>
      <c r="BM16">
        <f ca="1">IFERROR(IF(N(ISNUMBER(BM$2)*$AN16)&gt;0,MIN($D$6,
SUMPRODUCT(N(OFFSET(AlleInstrumente!$C$1,BM$3,0,BM$4,1)=$AN16))
),0),"")</f>
        <v>0</v>
      </c>
      <c r="BN16">
        <f ca="1">IFERROR(IF(N(ISNUMBER(BN$2)*$AN16)&gt;0,MIN($D$6,
SUMPRODUCT(N(OFFSET(AlleInstrumente!$C$1,BN$3,0,BN$4,1)=$AN16))
),0),"")</f>
        <v>0</v>
      </c>
      <c r="BO16">
        <f ca="1">IFERROR(IF(N(ISNUMBER(BO$2)*$AN16)&gt;0,MIN($D$6,
SUMPRODUCT(N(OFFSET(AlleInstrumente!$C$1,BO$3,0,BO$4,1)=$AN16))
),0),"")</f>
        <v>0</v>
      </c>
      <c r="BP16">
        <f ca="1">IFERROR(IF(N(ISNUMBER(BP$2)*$AN16)&gt;0,MIN($D$6,
SUMPRODUCT(N(OFFSET(AlleInstrumente!$C$1,BP$3,0,BP$4,1)=$AN16))
),0),"")</f>
        <v>0</v>
      </c>
      <c r="BQ16">
        <f ca="1">IFERROR(IF(N(ISNUMBER(BQ$2)*$AN16)&gt;0,MIN($D$6,
SUMPRODUCT(N(OFFSET(AlleInstrumente!$C$1,BQ$3,0,BQ$4,1)=$AN16))
),0),"")</f>
        <v>0</v>
      </c>
      <c r="BR16">
        <f ca="1">IFERROR(IF(N(ISNUMBER(BR$2)*$AN16)&gt;0,MIN($D$6,
SUMPRODUCT(N(OFFSET(AlleInstrumente!$C$1,BR$3,0,BR$4,1)=$AN16))
),0),"")</f>
        <v>0</v>
      </c>
      <c r="BS16">
        <f ca="1">IFERROR(IF(N(ISNUMBER(BS$2)*$AN16)&gt;0,MIN($D$6,
SUMPRODUCT(N(OFFSET(AlleInstrumente!$C$1,BS$3,0,BS$4,1)=$AN16))
),0),"")</f>
        <v>1</v>
      </c>
      <c r="BT16">
        <f ca="1">IFERROR(IF(N(ISNUMBER(BT$2)*$AN16)&gt;0,MIN($D$6,
SUMPRODUCT(N(OFFSET(AlleInstrumente!$C$1,BT$3,0,BT$4,1)=$AN16))
),0),"")</f>
        <v>0</v>
      </c>
      <c r="BU16">
        <f ca="1">IFERROR(IF(N(ISNUMBER(BU$2)*$AN16)&gt;0,MIN($D$6,
SUMPRODUCT(N(OFFSET(AlleInstrumente!$C$1,BU$3,0,BU$4,1)=$AN16))
),0),"")</f>
        <v>2</v>
      </c>
      <c r="BV16">
        <f ca="1">IFERROR(IF(N(ISNUMBER(BV$2)*$AN16)&gt;0,MIN($D$6,
SUMPRODUCT(N(OFFSET(AlleInstrumente!$C$1,BV$3,0,BV$4,1)=$AN16))
),0),"")</f>
        <v>2</v>
      </c>
      <c r="BW16">
        <f ca="1">IFERROR(IF(N(ISNUMBER(BW$2)*$AN16)&gt;0,MIN($D$6,
SUMPRODUCT(N(OFFSET(AlleInstrumente!$C$1,BW$3,0,BW$4,1)=$AN16))
),0),"")</f>
        <v>2</v>
      </c>
      <c r="BX16">
        <f ca="1">IFERROR(IF(N(ISNUMBER(BX$2)*$AN16)&gt;0,MIN($D$6,
SUMPRODUCT(N(OFFSET(AlleInstrumente!$C$1,BX$3,0,BX$4,1)=$AN16))
),0),"")</f>
        <v>0</v>
      </c>
      <c r="BY16">
        <f ca="1">IFERROR(IF(N(ISNUMBER(BY$2)*$AN16)&gt;0,MIN($D$6,
SUMPRODUCT(N(OFFSET(AlleInstrumente!$C$1,BY$3,0,BY$4,1)=$AN16))
),0),"")</f>
        <v>0</v>
      </c>
      <c r="BZ16">
        <f ca="1">IFERROR(IF(N(ISNUMBER(BZ$2)*$AN16)&gt;0,MIN($D$6,
SUMPRODUCT(N(OFFSET(AlleInstrumente!$C$1,BZ$3,0,BZ$4,1)=$AN16))
),0),"")</f>
        <v>0</v>
      </c>
      <c r="CA16">
        <f ca="1">IFERROR(IF(N(ISNUMBER(CA$2)*$AN16)&gt;0,MIN($D$6,
SUMPRODUCT(N(OFFSET(AlleInstrumente!$C$1,CA$3,0,CA$4,1)=$AN16))
),0),"")</f>
        <v>0</v>
      </c>
      <c r="CB16">
        <f ca="1">IFERROR(IF(N(ISNUMBER(CB$2)*$AN16)&gt;0,MIN($D$6,
SUMPRODUCT(N(OFFSET(AlleInstrumente!$C$1,CB$3,0,CB$4,1)=$AN16))
),0),"")</f>
        <v>0</v>
      </c>
      <c r="CC16">
        <f ca="1">IFERROR(IF(N(ISNUMBER(CC$2)*$AN16)&gt;0,MIN($D$6,
SUMPRODUCT(N(OFFSET(AlleInstrumente!$C$1,CC$3,0,CC$4,1)=$AN16))
),0),"")</f>
        <v>0</v>
      </c>
      <c r="CD16">
        <f ca="1">IFERROR(IF(N(ISNUMBER(CD$2)*$AN16)&gt;0,MIN($D$6,
SUMPRODUCT(N(OFFSET(AlleInstrumente!$C$1,CD$3,0,CD$4,1)=$AN16))
),0),"")</f>
        <v>0</v>
      </c>
      <c r="CE16">
        <f ca="1">IFERROR(IF(N(ISNUMBER(CE$2)*$AN16)&gt;0,MIN($D$6,
SUMPRODUCT(N(OFFSET(AlleInstrumente!$C$1,CE$3,0,CE$4,1)=$AN16))
),0),"")</f>
        <v>0</v>
      </c>
      <c r="CF16">
        <f ca="1">IFERROR(IF(N(ISNUMBER(CF$2)*$AN16)&gt;0,MIN($D$6,
SUMPRODUCT(N(OFFSET(AlleInstrumente!$C$1,CF$3,0,CF$4,1)=$AN16))
),0),"")</f>
        <v>0</v>
      </c>
      <c r="CG16">
        <f ca="1">IFERROR(IF(N(ISNUMBER(CG$2)*$AN16)&gt;0,MIN($D$6,
SUMPRODUCT(N(OFFSET(AlleInstrumente!$C$1,CG$3,0,CG$4,1)=$AN16))
),0),"")</f>
        <v>0</v>
      </c>
      <c r="CH16">
        <f ca="1">IFERROR(IF(N(ISNUMBER(CH$2)*$AN16)&gt;0,MIN($D$6,
SUMPRODUCT(N(OFFSET(AlleInstrumente!$C$1,CH$3,0,CH$4,1)=$AN16))
),0),"")</f>
        <v>0</v>
      </c>
      <c r="CI16">
        <f ca="1">IFERROR(IF(N(ISNUMBER(CI$2)*$AN16)&gt;0,MIN($D$6,
SUMPRODUCT(N(OFFSET(AlleInstrumente!$C$1,CI$3,0,CI$4,1)=$AN16))
),0),"")</f>
        <v>0</v>
      </c>
      <c r="CJ16">
        <f ca="1">IFERROR(IF(N(ISNUMBER(CJ$2)*$AN16)&gt;0,MIN($D$6,
SUMPRODUCT(N(OFFSET(AlleInstrumente!$C$1,CJ$3,0,CJ$4,1)=$AN16))
),0),"")</f>
        <v>0</v>
      </c>
      <c r="CK16">
        <f ca="1">IFERROR(IF(N(ISNUMBER(CK$2)*$AN16)&gt;0,MIN($D$6,
SUMPRODUCT(N(OFFSET(AlleInstrumente!$C$1,CK$3,0,CK$4,1)=$AN16))
),0),"")</f>
        <v>0</v>
      </c>
      <c r="CL16">
        <f ca="1">IFERROR(IF(N(ISNUMBER(CL$2)*$AN16)&gt;0,MIN($D$6,
SUMPRODUCT(N(OFFSET(AlleInstrumente!$C$1,CL$3,0,CL$4,1)=$AN16))
),0),"")</f>
        <v>0</v>
      </c>
      <c r="CM16">
        <f ca="1">IFERROR(IF(N(ISNUMBER(CM$2)*$AN16)&gt;0,MIN($D$6,
SUMPRODUCT(N(OFFSET(AlleInstrumente!$C$1,CM$3,0,CM$4,1)=$AN16))
),0),"")</f>
        <v>0</v>
      </c>
      <c r="CN16">
        <f ca="1">IFERROR(IF(N(ISNUMBER(CN$2)*$AN16)&gt;0,MIN($D$6,
SUMPRODUCT(N(OFFSET(AlleInstrumente!$C$1,CN$3,0,CN$4,1)=$AN16))
),0),"")</f>
        <v>0</v>
      </c>
      <c r="CO16">
        <f ca="1">IFERROR(IF(N(ISNUMBER(CO$2)*$AN16)&gt;0,MIN($D$6,
SUMPRODUCT(N(OFFSET(AlleInstrumente!$C$1,CO$3,0,CO$4,1)=$AN16))
),0),"")</f>
        <v>0</v>
      </c>
      <c r="CP16">
        <f ca="1">IFERROR(IF(N(ISNUMBER(CP$2)*$AN16)&gt;0,MIN($D$6,
SUMPRODUCT(N(OFFSET(AlleInstrumente!$C$1,CP$3,0,CP$4,1)=$AN16))
),0),"")</f>
        <v>0</v>
      </c>
      <c r="CQ16">
        <f ca="1">IFERROR(IF(N(ISNUMBER(CQ$2)*$AN16)&gt;0,MIN($D$6,
SUMPRODUCT(N(OFFSET(AlleInstrumente!$C$1,CQ$3,0,CQ$4,1)=$AN16))
),0),"")</f>
        <v>0</v>
      </c>
      <c r="CR16">
        <f ca="1">IFERROR(IF(N(ISNUMBER(CR$2)*$AN16)&gt;0,MIN($D$6,
SUMPRODUCT(N(OFFSET(AlleInstrumente!$C$1,CR$3,0,CR$4,1)=$AN16))
),0),"")</f>
        <v>0</v>
      </c>
      <c r="CS16">
        <f ca="1">IFERROR(IF(N(ISNUMBER(CS$2)*$AN16)&gt;0,MIN($D$6,
SUMPRODUCT(N(OFFSET(AlleInstrumente!$C$1,CS$3,0,CS$4,1)=$AN16))
),0),"")</f>
        <v>0</v>
      </c>
      <c r="CT16">
        <f ca="1">IFERROR(IF(N(ISNUMBER(CT$2)*$AN16)&gt;0,MIN($D$6,
SUMPRODUCT(N(OFFSET(AlleInstrumente!$C$1,CT$3,0,CT$4,1)=$AN16))
),0),"")</f>
        <v>0</v>
      </c>
      <c r="CU16">
        <f ca="1">IFERROR(IF(N(ISNUMBER(CU$2)*$AN16)&gt;0,MIN($D$6,
SUMPRODUCT(N(OFFSET(AlleInstrumente!$C$1,CU$3,0,CU$4,1)=$AN16))
),0),"")</f>
        <v>0</v>
      </c>
      <c r="CV16">
        <f ca="1">IFERROR(IF(N(ISNUMBER(CV$2)*$AN16)&gt;0,MIN($D$6,
SUMPRODUCT(N(OFFSET(AlleInstrumente!$C$1,CV$3,0,CV$4,1)=$AN16))
),0),"")</f>
        <v>0</v>
      </c>
      <c r="CW16">
        <f ca="1">IFERROR(IF(N(ISNUMBER(CW$2)*$AN16)&gt;0,MIN($D$6,
SUMPRODUCT(N(OFFSET(AlleInstrumente!$C$1,CW$3,0,CW$4,1)=$AN16))
),0),"")</f>
        <v>0</v>
      </c>
      <c r="CX16">
        <f ca="1">IFERROR(IF(N(ISNUMBER(CX$2)*$AN16)&gt;0,MIN($D$6,
SUMPRODUCT(N(OFFSET(AlleInstrumente!$C$1,CX$3,0,CX$4,1)=$AN16))
),0),"")</f>
        <v>0</v>
      </c>
      <c r="CY16">
        <f ca="1">IFERROR(IF(N(ISNUMBER(CY$2)*$AN16)&gt;0,MIN($D$6,
SUMPRODUCT(N(OFFSET(AlleInstrumente!$C$1,CY$3,0,CY$4,1)=$AN16))
),0),"")</f>
        <v>0</v>
      </c>
      <c r="CZ16">
        <f ca="1">IFERROR(IF(N(ISNUMBER(CZ$2)*$AN16)&gt;0,MIN($D$6,
SUMPRODUCT(N(OFFSET(AlleInstrumente!$C$1,CZ$3,0,CZ$4,1)=$AN16))
),0),"")</f>
        <v>0</v>
      </c>
      <c r="DA16">
        <f ca="1">IFERROR(IF(N(ISNUMBER(DA$2)*$AN16)&gt;0,MIN($D$6,
SUMPRODUCT(N(OFFSET(AlleInstrumente!$C$1,DA$3,0,DA$4,1)=$AN16))
),0),"")</f>
        <v>0</v>
      </c>
      <c r="DB16">
        <f ca="1">IFERROR(IF(N(ISNUMBER(DB$2)*$AN16)&gt;0,MIN($D$6,
SUMPRODUCT(N(OFFSET(AlleInstrumente!$C$1,DB$3,0,DB$4,1)=$AN16))
),0),"")</f>
        <v>0</v>
      </c>
      <c r="DC16">
        <f ca="1">IFERROR(IF(N(ISNUMBER(DC$2)*$AN16)&gt;0,MIN($D$6,
SUMPRODUCT(N(OFFSET(AlleInstrumente!$C$1,DC$3,0,DC$4,1)=$AN16))
),0),"")</f>
        <v>0</v>
      </c>
      <c r="DD16">
        <f ca="1">IFERROR(IF(N(ISNUMBER(DD$2)*$AN16)&gt;0,MIN($D$6,
SUMPRODUCT(N(OFFSET(AlleInstrumente!$C$1,DD$3,0,DD$4,1)=$AN16))
),0),"")</f>
        <v>0</v>
      </c>
      <c r="DE16">
        <f ca="1">IFERROR(IF(N(ISNUMBER(DE$2)*$AN16)&gt;0,MIN($D$6,
SUMPRODUCT(N(OFFSET(AlleInstrumente!$C$1,DE$3,0,DE$4,1)=$AN16))
),0),"")</f>
        <v>0</v>
      </c>
      <c r="DF16">
        <f ca="1">IFERROR(IF(N(ISNUMBER(DF$2)*$AN16)&gt;0,MIN($D$6,
SUMPRODUCT(N(OFFSET(AlleInstrumente!$C$1,DF$3,0,DF$4,1)=$AN16))
),0),"")</f>
        <v>0</v>
      </c>
      <c r="DG16">
        <f ca="1">IFERROR(IF(N(ISNUMBER(DG$2)*$AN16)&gt;0,MIN($D$6,
SUMPRODUCT(N(OFFSET(AlleInstrumente!$C$1,DG$3,0,DG$4,1)=$AN16))
),0),"")</f>
        <v>0</v>
      </c>
      <c r="DH16">
        <f ca="1">IFERROR(IF(N(ISNUMBER(DH$2)*$AN16)&gt;0,MIN($D$6,
SUMPRODUCT(N(OFFSET(AlleInstrumente!$C$1,DH$3,0,DH$4,1)=$AN16))
),0),"")</f>
        <v>0</v>
      </c>
      <c r="DI16">
        <f ca="1">IFERROR(IF(N(ISNUMBER(DI$2)*$AN16)&gt;0,MIN($D$6,
SUMPRODUCT(N(OFFSET(AlleInstrumente!$C$1,DI$3,0,DI$4,1)=$AN16))
),0),"")</f>
        <v>0</v>
      </c>
      <c r="DJ16">
        <f ca="1">IFERROR(IF(N(ISNUMBER(DJ$2)*$AN16)&gt;0,MIN($D$6,
SUMPRODUCT(N(OFFSET(AlleInstrumente!$C$1,DJ$3,0,DJ$4,1)=$AN16))
),0),"")</f>
        <v>0</v>
      </c>
      <c r="DK16">
        <f ca="1">IFERROR(IF(N(ISNUMBER(DK$2)*$AN16)&gt;0,MIN($D$6,
SUMPRODUCT(N(OFFSET(AlleInstrumente!$C$1,DK$3,0,DK$4,1)=$AN16))
),0),"")</f>
        <v>0</v>
      </c>
      <c r="DL16">
        <f ca="1">IFERROR(IF(N(ISNUMBER(DL$2)*$AN16)&gt;0,MIN($D$6,
SUMPRODUCT(N(OFFSET(AlleInstrumente!$C$1,DL$3,0,DL$4,1)=$AN16))
),0),"")</f>
        <v>0</v>
      </c>
      <c r="DM16">
        <f ca="1">IFERROR(IF(N(ISNUMBER(DM$2)*$AN16)&gt;0,MIN($D$6,
SUMPRODUCT(N(OFFSET(AlleInstrumente!$C$1,DM$3,0,DM$4,1)=$AN16))
),0),"")</f>
        <v>0</v>
      </c>
      <c r="DN16">
        <f ca="1">IFERROR(IF(N(ISNUMBER(DN$2)*$AN16)&gt;0,MIN($D$6,
SUMPRODUCT(N(OFFSET(AlleInstrumente!$C$1,DN$3,0,DN$4,1)=$AN16))
),0),"")</f>
        <v>0</v>
      </c>
      <c r="DO16">
        <f ca="1">IFERROR(IF(N(ISNUMBER(DO$2)*$AN16)&gt;0,MIN($D$6,
SUMPRODUCT(N(OFFSET(AlleInstrumente!$C$1,DO$3,0,DO$4,1)=$AN16))
),0),"")</f>
        <v>0</v>
      </c>
      <c r="DP16">
        <f ca="1">IFERROR(IF(N(ISNUMBER(DP$2)*$AN16)&gt;0,MIN($D$6,
SUMPRODUCT(N(OFFSET(AlleInstrumente!$C$1,DP$3,0,DP$4,1)=$AN16))
),0),"")</f>
        <v>0</v>
      </c>
      <c r="DQ16">
        <f ca="1">IFERROR(IF(N(ISNUMBER(DQ$2)*$AN16)&gt;0,MIN($D$6,
SUMPRODUCT(N(OFFSET(AlleInstrumente!$C$1,DQ$3,0,DQ$4,1)=$AN16))
),0),"")</f>
        <v>0</v>
      </c>
      <c r="DR16">
        <f ca="1">IFERROR(IF(N(ISNUMBER(DR$2)*$AN16)&gt;0,MIN($D$6,
SUMPRODUCT(N(OFFSET(AlleInstrumente!$C$1,DR$3,0,DR$4,1)=$AN16))
),0),"")</f>
        <v>0</v>
      </c>
      <c r="DS16">
        <f ca="1">IFERROR(IF(N(ISNUMBER(DS$2)*$AN16)&gt;0,MIN($D$6,
SUMPRODUCT(N(OFFSET(AlleInstrumente!$C$1,DS$3,0,DS$4,1)=$AN16))
),0),"")</f>
        <v>0</v>
      </c>
      <c r="DT16">
        <f ca="1">IFERROR(IF(N(ISNUMBER(DT$2)*$AN16)&gt;0,MIN($D$6,
SUMPRODUCT(N(OFFSET(AlleInstrumente!$C$1,DT$3,0,DT$4,1)=$AN16))
),0),"")</f>
        <v>0</v>
      </c>
      <c r="DU16">
        <f ca="1">IFERROR(IF(N(ISNUMBER(DU$2)*$AN16)&gt;0,MIN($D$6,
SUMPRODUCT(N(OFFSET(AlleInstrumente!$C$1,DU$3,0,DU$4,1)=$AN16))
),0),"")</f>
        <v>0</v>
      </c>
      <c r="DV16">
        <f ca="1">IFERROR(IF(N(ISNUMBER(DV$2)*$AN16)&gt;0,MIN($D$6,
SUMPRODUCT(N(OFFSET(AlleInstrumente!$C$1,DV$3,0,DV$4,1)=$AN16))
),0),"")</f>
        <v>0</v>
      </c>
      <c r="DW16">
        <f ca="1">IFERROR(IF(N(ISNUMBER(DW$2)*$AN16)&gt;0,MIN($D$6,
SUMPRODUCT(N(OFFSET(AlleInstrumente!$C$1,DW$3,0,DW$4,1)=$AN16))
),0),"")</f>
        <v>0</v>
      </c>
      <c r="DX16">
        <f ca="1">IFERROR(IF(N(ISNUMBER(DX$2)*$AN16)&gt;0,MIN($D$6,
SUMPRODUCT(N(OFFSET(AlleInstrumente!$C$1,DX$3,0,DX$4,1)=$AN16))
),0),"")</f>
        <v>0</v>
      </c>
      <c r="DY16">
        <f ca="1">IFERROR(IF(N(ISNUMBER(DY$2)*$AN16)&gt;0,MIN($D$6,
SUMPRODUCT(N(OFFSET(AlleInstrumente!$C$1,DY$3,0,DY$4,1)=$AN16))
),0),"")</f>
        <v>0</v>
      </c>
      <c r="DZ16">
        <f ca="1">IFERROR(IF(N(ISNUMBER(DZ$2)*$AN16)&gt;0,MIN($D$6,
SUMPRODUCT(N(OFFSET(AlleInstrumente!$C$1,DZ$3,0,DZ$4,1)=$AN16))
),0),"")</f>
        <v>0</v>
      </c>
      <c r="EA16">
        <f ca="1">IFERROR(IF(N(ISNUMBER(EA$2)*$AN16)&gt;0,MIN($D$6,
SUMPRODUCT(N(OFFSET(AlleInstrumente!$C$1,EA$3,0,EA$4,1)=$AN16))
),0),"")</f>
        <v>0</v>
      </c>
      <c r="EB16">
        <f ca="1">IFERROR(IF(N(ISNUMBER(EB$2)*$AN16)&gt;0,MIN($D$6,
SUMPRODUCT(N(OFFSET(AlleInstrumente!$C$1,EB$3,0,EB$4,1)=$AN16))
),0),"")</f>
        <v>0</v>
      </c>
      <c r="EC16">
        <f ca="1">IFERROR(IF(N(ISNUMBER(EC$2)*$AN16)&gt;0,MIN($D$6,
SUMPRODUCT(N(OFFSET(AlleInstrumente!$C$1,EC$3,0,EC$4,1)=$AN16))
),0),"")</f>
        <v>0</v>
      </c>
      <c r="ED16">
        <f ca="1">IFERROR(IF(N(ISNUMBER(ED$2)*$AN16)&gt;0,MIN($D$6,
SUMPRODUCT(N(OFFSET(AlleInstrumente!$C$1,ED$3,0,ED$4,1)=$AN16))
),0),"")</f>
        <v>0</v>
      </c>
      <c r="EE16">
        <f ca="1">IFERROR(IF(N(ISNUMBER(EE$2)*$AN16)&gt;0,MIN($D$6,
SUMPRODUCT(N(OFFSET(AlleInstrumente!$C$1,EE$3,0,EE$4,1)=$AN16))
),0),"")</f>
        <v>0</v>
      </c>
      <c r="EF16">
        <f ca="1">IFERROR(IF(N(ISNUMBER(EF$2)*$AN16)&gt;0,MIN($D$6,
SUMPRODUCT(N(OFFSET(AlleInstrumente!$C$1,EF$3,0,EF$4,1)=$AN16))
),0),"")</f>
        <v>0</v>
      </c>
      <c r="EG16">
        <f ca="1">IFERROR(IF(N(ISNUMBER(EG$2)*$AN16)&gt;0,MIN($D$6,
SUMPRODUCT(N(OFFSET(AlleInstrumente!$C$1,EG$3,0,EG$4,1)=$AN16))
),0),"")</f>
        <v>0</v>
      </c>
      <c r="EH16">
        <f ca="1">IFERROR(IF(N(ISNUMBER(EH$2)*$AN16)&gt;0,MIN($D$6,
SUMPRODUCT(N(OFFSET(AlleInstrumente!$C$1,EH$3,0,EH$4,1)=$AN16))
),0),"")</f>
        <v>0</v>
      </c>
      <c r="EI16">
        <f ca="1">IFERROR(IF(N(ISNUMBER(EI$2)*$AN16)&gt;0,MIN($D$6,
SUMPRODUCT(N(OFFSET(AlleInstrumente!$C$1,EI$3,0,EI$4,1)=$AN16))
),0),"")</f>
        <v>0</v>
      </c>
      <c r="EJ16">
        <f ca="1">IFERROR(IF(N(ISNUMBER(EJ$2)*$AN16)&gt;0,MIN($D$6,
SUMPRODUCT(N(OFFSET(AlleInstrumente!$C$1,EJ$3,0,EJ$4,1)=$AN16))
),0),"")</f>
        <v>0</v>
      </c>
      <c r="EK16">
        <f ca="1">IFERROR(IF(N(ISNUMBER(EK$2)*$AN16)&gt;0,MIN($D$6,
SUMPRODUCT(N(OFFSET(AlleInstrumente!$C$1,EK$3,0,EK$4,1)=$AN16))
),0),"")</f>
        <v>0</v>
      </c>
      <c r="EL16">
        <f ca="1">IFERROR(IF(N(ISNUMBER(EL$2)*$AN16)&gt;0,MIN($D$6,
SUMPRODUCT(N(OFFSET(AlleInstrumente!$C$1,EL$3,0,EL$4,1)=$AN16))
),0),"")</f>
        <v>0</v>
      </c>
      <c r="EM16">
        <f ca="1">IFERROR(IF(N(ISNUMBER(EM$2)*$AN16)&gt;0,MIN($D$6,
SUMPRODUCT(N(OFFSET(AlleInstrumente!$C$1,EM$3,0,EM$4,1)=$AN16))
),0),"")</f>
        <v>0</v>
      </c>
      <c r="EN16">
        <f ca="1">IFERROR(IF(N(ISNUMBER(EN$2)*$AN16)&gt;0,MIN($D$6,
SUMPRODUCT(N(OFFSET(AlleInstrumente!$C$1,EN$3,0,EN$4,1)=$AN16))
),0),"")</f>
        <v>0</v>
      </c>
      <c r="EO16">
        <f ca="1">IFERROR(IF(N(ISNUMBER(EO$2)*$AN16)&gt;0,MIN($D$6,
SUMPRODUCT(N(OFFSET(AlleInstrumente!$C$1,EO$3,0,EO$4,1)=$AN16))
),0),"")</f>
        <v>0</v>
      </c>
      <c r="EP16">
        <f ca="1">IFERROR(IF(N(ISNUMBER(EP$2)*$AN16)&gt;0,MIN($D$6,
SUMPRODUCT(N(OFFSET(AlleInstrumente!$C$1,EP$3,0,EP$4,1)=$AN16))
),0),"")</f>
        <v>0</v>
      </c>
      <c r="EQ16">
        <f ca="1">IFERROR(IF(N(ISNUMBER(EQ$2)*$AN16)&gt;0,MIN($D$6,
SUMPRODUCT(N(OFFSET(AlleInstrumente!$C$1,EQ$3,0,EQ$4,1)=$AN16))
),0),"")</f>
        <v>0</v>
      </c>
      <c r="ER16">
        <f ca="1">IFERROR(IF(N(ISNUMBER(ER$2)*$AN16)&gt;0,MIN($D$6,
SUMPRODUCT(N(OFFSET(AlleInstrumente!$C$1,ER$3,0,ER$4,1)=$AN16))
),0),"")</f>
        <v>0</v>
      </c>
      <c r="ES16">
        <f ca="1">IFERROR(IF(N(ISNUMBER(ES$2)*$AN16)&gt;0,MIN($D$6,
SUMPRODUCT(N(OFFSET(AlleInstrumente!$C$1,ES$3,0,ES$4,1)=$AN16))
),0),"")</f>
        <v>0</v>
      </c>
      <c r="ET16">
        <f ca="1">IFERROR(IF(N(ISNUMBER(ET$2)*$AN16)&gt;0,MIN($D$6,
SUMPRODUCT(N(OFFSET(AlleInstrumente!$C$1,ET$3,0,ET$4,1)=$AN16))
),0),"")</f>
        <v>0</v>
      </c>
      <c r="EU16">
        <f ca="1">IFERROR(IF(N(ISNUMBER(EU$2)*$AN16)&gt;0,MIN($D$6,
SUMPRODUCT(N(OFFSET(AlleInstrumente!$C$1,EU$3,0,EU$4,1)=$AN16))
),0),"")</f>
        <v>0</v>
      </c>
      <c r="EV16">
        <f ca="1">IFERROR(IF(N(ISNUMBER(EV$2)*$AN16)&gt;0,MIN($D$6,
SUMPRODUCT(N(OFFSET(AlleInstrumente!$C$1,EV$3,0,EV$4,1)=$AN16))
),0),"")</f>
        <v>0</v>
      </c>
      <c r="EW16">
        <f ca="1">IFERROR(IF(N(ISNUMBER(EW$2)*$AN16)&gt;0,MIN($D$6,
SUMPRODUCT(N(OFFSET(AlleInstrumente!$C$1,EW$3,0,EW$4,1)=$AN16))
),0),"")</f>
        <v>0</v>
      </c>
      <c r="EX16">
        <f ca="1">IFERROR(IF(N(ISNUMBER(EX$2)*$AN16)&gt;0,MIN($D$6,
SUMPRODUCT(N(OFFSET(AlleInstrumente!$C$1,EX$3,0,EX$4,1)=$AN16))
),0),"")</f>
        <v>0</v>
      </c>
      <c r="EY16">
        <f ca="1">IFERROR(IF(N(ISNUMBER(EY$2)*$AN16)&gt;0,MIN($D$6,
SUMPRODUCT(N(OFFSET(AlleInstrumente!$C$1,EY$3,0,EY$4,1)=$AN16))
),0),"")</f>
        <v>0</v>
      </c>
      <c r="EZ16">
        <f ca="1">IFERROR(IF(N(ISNUMBER(EZ$2)*$AN16)&gt;0,MIN($D$6,
SUMPRODUCT(N(OFFSET(AlleInstrumente!$C$1,EZ$3,0,EZ$4,1)=$AN16))
),0),"")</f>
        <v>0</v>
      </c>
      <c r="FA16">
        <f ca="1">IFERROR(IF(N(ISNUMBER(FA$2)*$AN16)&gt;0,MIN($D$6,
SUMPRODUCT(N(OFFSET(AlleInstrumente!$C$1,FA$3,0,FA$4,1)=$AN16))
),0),"")</f>
        <v>0</v>
      </c>
      <c r="FB16">
        <f ca="1">IFERROR(IF(N(ISNUMBER(FB$2)*$AN16)&gt;0,MIN($D$6,
SUMPRODUCT(N(OFFSET(AlleInstrumente!$C$1,FB$3,0,FB$4,1)=$AN16))
),0),"")</f>
        <v>0</v>
      </c>
      <c r="FC16">
        <f ca="1">IFERROR(IF(N(ISNUMBER(FC$2)*$AN16)&gt;0,MIN($D$6,
SUMPRODUCT(N(OFFSET(AlleInstrumente!$C$1,FC$3,0,FC$4,1)=$AN16))
),0),"")</f>
        <v>0</v>
      </c>
      <c r="FD16">
        <f ca="1">IFERROR(IF(N(ISNUMBER(FD$2)*$AN16)&gt;0,MIN($D$6,
SUMPRODUCT(N(OFFSET(AlleInstrumente!$C$1,FD$3,0,FD$4,1)=$AN16))
),0),"")</f>
        <v>0</v>
      </c>
      <c r="FE16">
        <f ca="1">IFERROR(IF(N(ISNUMBER(FE$2)*$AN16)&gt;0,MIN($D$6,
SUMPRODUCT(N(OFFSET(AlleInstrumente!$C$1,FE$3,0,FE$4,1)=$AN16))
),0),"")</f>
        <v>0</v>
      </c>
      <c r="FF16">
        <f ca="1">IFERROR(IF(N(ISNUMBER(FF$2)*$AN16)&gt;0,MIN($D$6,
SUMPRODUCT(N(OFFSET(AlleInstrumente!$C$1,FF$3,0,FF$4,1)=$AN16))
),0),"")</f>
        <v>0</v>
      </c>
      <c r="FG16">
        <f ca="1">IFERROR(IF(N(ISNUMBER(FG$2)*$AN16)&gt;0,MIN($D$6,
SUMPRODUCT(N(OFFSET(AlleInstrumente!$C$1,FG$3,0,FG$4,1)=$AN16))
),0),"")</f>
        <v>0</v>
      </c>
      <c r="FH16">
        <f ca="1">IFERROR(IF(N(ISNUMBER(FH$2)*$AN16)&gt;0,MIN($D$6,
SUMPRODUCT(N(OFFSET(AlleInstrumente!$C$1,FH$3,0,FH$4,1)=$AN16))
),0),"")</f>
        <v>0</v>
      </c>
      <c r="FI16">
        <f ca="1">IFERROR(IF(N(ISNUMBER(FI$2)*$AN16)&gt;0,MIN($D$6,
SUMPRODUCT(N(OFFSET(AlleInstrumente!$C$1,FI$3,0,FI$4,1)=$AN16))
),0),"")</f>
        <v>0</v>
      </c>
      <c r="FJ16">
        <f ca="1">IFERROR(IF(N(ISNUMBER(FJ$2)*$AN16)&gt;0,MIN($D$6,
SUMPRODUCT(N(OFFSET(AlleInstrumente!$C$1,FJ$3,0,FJ$4,1)=$AN16))
),0),"")</f>
        <v>0</v>
      </c>
      <c r="FK16">
        <f ca="1">IFERROR(IF(N(ISNUMBER(FK$2)*$AN16)&gt;0,MIN($D$6,
SUMPRODUCT(N(OFFSET(AlleInstrumente!$C$1,FK$3,0,FK$4,1)=$AN16))
),0),"")</f>
        <v>0</v>
      </c>
      <c r="FL16">
        <f ca="1">IFERROR(IF(N(ISNUMBER(FL$2)*$AN16)&gt;0,MIN($D$6,
SUMPRODUCT(N(OFFSET(AlleInstrumente!$C$1,FL$3,0,FL$4,1)=$AN16))
),0),"")</f>
        <v>0</v>
      </c>
      <c r="FM16">
        <f ca="1">IFERROR(IF(N(ISNUMBER(FM$2)*$AN16)&gt;0,MIN($D$6,
SUMPRODUCT(N(OFFSET(AlleInstrumente!$C$1,FM$3,0,FM$4,1)=$AN16))
),0),"")</f>
        <v>0</v>
      </c>
      <c r="FN16">
        <f ca="1">IFERROR(IF(N(ISNUMBER(FN$2)*$AN16)&gt;0,MIN($D$6,
SUMPRODUCT(N(OFFSET(AlleInstrumente!$C$1,FN$3,0,FN$4,1)=$AN16))
),0),"")</f>
        <v>0</v>
      </c>
      <c r="FO16">
        <f ca="1">IFERROR(IF(N(ISNUMBER(FO$2)*$AN16)&gt;0,MIN($D$6,
SUMPRODUCT(N(OFFSET(AlleInstrumente!$C$1,FO$3,0,FO$4,1)=$AN16))
),0),"")</f>
        <v>0</v>
      </c>
      <c r="FP16">
        <f ca="1">IFERROR(IF(N(ISNUMBER(FP$2)*$AN16)&gt;0,MIN($D$6,
SUMPRODUCT(N(OFFSET(AlleInstrumente!$C$1,FP$3,0,FP$4,1)=$AN16))
),0),"")</f>
        <v>0</v>
      </c>
      <c r="FQ16">
        <f ca="1">IFERROR(IF(N(ISNUMBER(FQ$2)*$AN16)&gt;0,MIN($D$6,
SUMPRODUCT(N(OFFSET(AlleInstrumente!$C$1,FQ$3,0,FQ$4,1)=$AN16))
),0),"")</f>
        <v>0</v>
      </c>
      <c r="FR16">
        <f ca="1">IFERROR(IF(N(ISNUMBER(FR$2)*$AN16)&gt;0,MIN($D$6,
SUMPRODUCT(N(OFFSET(AlleInstrumente!$C$1,FR$3,0,FR$4,1)=$AN16))
),0),"")</f>
        <v>0</v>
      </c>
      <c r="FS16">
        <f ca="1">IFERROR(IF(N(ISNUMBER(FS$2)*$AN16)&gt;0,MIN($D$6,
SUMPRODUCT(N(OFFSET(AlleInstrumente!$C$1,FS$3,0,FS$4,1)=$AN16))
),0),"")</f>
        <v>0</v>
      </c>
      <c r="FT16">
        <f ca="1">IFERROR(IF(N(ISNUMBER(FT$2)*$AN16)&gt;0,MIN($D$6,
SUMPRODUCT(N(OFFSET(AlleInstrumente!$C$1,FT$3,0,FT$4,1)=$AN16))
),0),"")</f>
        <v>0</v>
      </c>
      <c r="FU16">
        <f ca="1">IFERROR(IF(N(ISNUMBER(FU$2)*$AN16)&gt;0,MIN($D$6,
SUMPRODUCT(N(OFFSET(AlleInstrumente!$C$1,FU$3,0,FU$4,1)=$AN16))
),0),"")</f>
        <v>0</v>
      </c>
      <c r="FV16">
        <f ca="1">IFERROR(IF(N(ISNUMBER(FV$2)*$AN16)&gt;0,MIN($D$6,
SUMPRODUCT(N(OFFSET(AlleInstrumente!$C$1,FV$3,0,FV$4,1)=$AN16))
),0),"")</f>
        <v>0</v>
      </c>
      <c r="FW16">
        <f ca="1">IFERROR(IF(N(ISNUMBER(FW$2)*$AN16)&gt;0,MIN($D$6,
SUMPRODUCT(N(OFFSET(AlleInstrumente!$C$1,FW$3,0,FW$4,1)=$AN16))
),0),"")</f>
        <v>0</v>
      </c>
      <c r="FX16">
        <f ca="1">IFERROR(IF(N(ISNUMBER(FX$2)*$AN16)&gt;0,MIN($D$6,
SUMPRODUCT(N(OFFSET(AlleInstrumente!$C$1,FX$3,0,FX$4,1)=$AN16))
),0),"")</f>
        <v>0</v>
      </c>
      <c r="FY16">
        <f ca="1">IFERROR(IF(N(ISNUMBER(FY$2)*$AN16)&gt;0,MIN($D$6,
SUMPRODUCT(N(OFFSET(AlleInstrumente!$C$1,FY$3,0,FY$4,1)=$AN16))
),0),"")</f>
        <v>0</v>
      </c>
      <c r="FZ16">
        <f ca="1">IFERROR(IF(N(ISNUMBER(FZ$2)*$AN16)&gt;0,MIN($D$6,
SUMPRODUCT(N(OFFSET(AlleInstrumente!$C$1,FZ$3,0,FZ$4,1)=$AN16))
),0),"")</f>
        <v>0</v>
      </c>
      <c r="GA16">
        <f ca="1">IFERROR(IF(N(ISNUMBER(GA$2)*$AN16)&gt;0,MIN($D$6,
SUMPRODUCT(N(OFFSET(AlleInstrumente!$C$1,GA$3,0,GA$4,1)=$AN16))
),0),"")</f>
        <v>0</v>
      </c>
      <c r="GB16">
        <f ca="1">IFERROR(IF(N(ISNUMBER(GB$2)*$AN16)&gt;0,MIN($D$6,
SUMPRODUCT(N(OFFSET(AlleInstrumente!$C$1,GB$3,0,GB$4,1)=$AN16))
),0),"")</f>
        <v>0</v>
      </c>
      <c r="GC16">
        <f ca="1">IFERROR(IF(N(ISNUMBER(GC$2)*$AN16)&gt;0,MIN($D$6,
SUMPRODUCT(N(OFFSET(AlleInstrumente!$C$1,GC$3,0,GC$4,1)=$AN16))
),0),"")</f>
        <v>0</v>
      </c>
      <c r="GD16">
        <f ca="1">IFERROR(IF(N(ISNUMBER(GD$2)*$AN16)&gt;0,MIN($D$6,
SUMPRODUCT(N(OFFSET(AlleInstrumente!$C$1,GD$3,0,GD$4,1)=$AN16))
),0),"")</f>
        <v>0</v>
      </c>
      <c r="GE16">
        <f ca="1">IFERROR(IF(N(ISNUMBER(GE$2)*$AN16)&gt;0,MIN($D$6,
SUMPRODUCT(N(OFFSET(AlleInstrumente!$C$1,GE$3,0,GE$4,1)=$AN16))
),0),"")</f>
        <v>0</v>
      </c>
      <c r="GF16">
        <f ca="1">IFERROR(IF(N(ISNUMBER(GF$2)*$AN16)&gt;0,MIN($D$6,
SUMPRODUCT(N(OFFSET(AlleInstrumente!$C$1,GF$3,0,GF$4,1)=$AN16))
),0),"")</f>
        <v>0</v>
      </c>
      <c r="GG16">
        <f ca="1">IFERROR(IF(N(ISNUMBER(GG$2)*$AN16)&gt;0,MIN($D$6,
SUMPRODUCT(N(OFFSET(AlleInstrumente!$C$1,GG$3,0,GG$4,1)=$AN16))
),0),"")</f>
        <v>0</v>
      </c>
      <c r="GH16">
        <f ca="1">IFERROR(IF(N(ISNUMBER(GH$2)*$AN16)&gt;0,MIN($D$6,
SUMPRODUCT(N(OFFSET(AlleInstrumente!$C$1,GH$3,0,GH$4,1)=$AN16))
),0),"")</f>
        <v>0</v>
      </c>
      <c r="GI16">
        <f ca="1">IFERROR(IF(N(ISNUMBER(GI$2)*$AN16)&gt;0,MIN($D$6,
SUMPRODUCT(N(OFFSET(AlleInstrumente!$C$1,GI$3,0,GI$4,1)=$AN16))
),0),"")</f>
        <v>0</v>
      </c>
      <c r="GJ16">
        <f ca="1">IFERROR(IF(N(ISNUMBER(GJ$2)*$AN16)&gt;0,MIN($D$6,
SUMPRODUCT(N(OFFSET(AlleInstrumente!$C$1,GJ$3,0,GJ$4,1)=$AN16))
),0),"")</f>
        <v>0</v>
      </c>
      <c r="GK16">
        <f ca="1">IFERROR(IF(N(ISNUMBER(GK$2)*$AN16)&gt;0,MIN($D$6,
SUMPRODUCT(N(OFFSET(AlleInstrumente!$C$1,GK$3,0,GK$4,1)=$AN16))
),0),"")</f>
        <v>0</v>
      </c>
      <c r="GL16">
        <f ca="1">IFERROR(IF(N(ISNUMBER(GL$2)*$AN16)&gt;0,MIN($D$6,
SUMPRODUCT(N(OFFSET(AlleInstrumente!$C$1,GL$3,0,GL$4,1)=$AN16))
),0),"")</f>
        <v>0</v>
      </c>
      <c r="GM16">
        <f ca="1">IFERROR(IF(N(ISNUMBER(GM$2)*$AN16)&gt;0,MIN($D$6,
SUMPRODUCT(N(OFFSET(AlleInstrumente!$C$1,GM$3,0,GM$4,1)=$AN16))
),0),"")</f>
        <v>0</v>
      </c>
      <c r="GN16">
        <f ca="1">IFERROR(IF(N(ISNUMBER(GN$2)*$AN16)&gt;0,MIN($D$6,
SUMPRODUCT(N(OFFSET(AlleInstrumente!$C$1,GN$3,0,GN$4,1)=$AN16))
),0),"")</f>
        <v>0</v>
      </c>
      <c r="GO16">
        <f ca="1">IFERROR(IF(N(ISNUMBER(GO$2)*$AN16)&gt;0,MIN($D$6,
SUMPRODUCT(N(OFFSET(AlleInstrumente!$C$1,GO$3,0,GO$4,1)=$AN16))
),0),"")</f>
        <v>0</v>
      </c>
      <c r="GP16">
        <f ca="1">IFERROR(IF(N(ISNUMBER(GP$2)*$AN16)&gt;0,MIN($D$6,
SUMPRODUCT(N(OFFSET(AlleInstrumente!$C$1,GP$3,0,GP$4,1)=$AN16))
),0),"")</f>
        <v>0</v>
      </c>
      <c r="GQ16">
        <f ca="1">IFERROR(IF(N(ISNUMBER(GQ$2)*$AN16)&gt;0,MIN($D$6,
SUMPRODUCT(N(OFFSET(AlleInstrumente!$C$1,GQ$3,0,GQ$4,1)=$AN16))
),0),"")</f>
        <v>0</v>
      </c>
      <c r="GR16">
        <f ca="1">IFERROR(IF(N(ISNUMBER(GR$2)*$AN16)&gt;0,MIN($D$6,
SUMPRODUCT(N(OFFSET(AlleInstrumente!$C$1,GR$3,0,GR$4,1)=$AN16))
),0),"")</f>
        <v>0</v>
      </c>
      <c r="GS16">
        <f ca="1">IFERROR(IF(N(ISNUMBER(GS$2)*$AN16)&gt;0,MIN($D$6,
SUMPRODUCT(N(OFFSET(AlleInstrumente!$C$1,GS$3,0,GS$4,1)=$AN16))
),0),"")</f>
        <v>0</v>
      </c>
      <c r="GT16">
        <f ca="1">IFERROR(IF(N(ISNUMBER(GT$2)*$AN16)&gt;0,MIN($D$6,
SUMPRODUCT(N(OFFSET(AlleInstrumente!$C$1,GT$3,0,GT$4,1)=$AN16))
),0),"")</f>
        <v>0</v>
      </c>
      <c r="GU16">
        <f ca="1">IFERROR(IF(N(ISNUMBER(GU$2)*$AN16)&gt;0,MIN($D$6,
SUMPRODUCT(N(OFFSET(AlleInstrumente!$C$1,GU$3,0,GU$4,1)=$AN16))
),0),"")</f>
        <v>0</v>
      </c>
      <c r="GV16">
        <f ca="1">IFERROR(IF(N(ISNUMBER(GV$2)*$AN16)&gt;0,MIN($D$6,
SUMPRODUCT(N(OFFSET(AlleInstrumente!$C$1,GV$3,0,GV$4,1)=$AN16))
),0),"")</f>
        <v>0</v>
      </c>
      <c r="GW16">
        <f ca="1">IFERROR(IF(N(ISNUMBER(GW$2)*$AN16)&gt;0,MIN($D$6,
SUMPRODUCT(N(OFFSET(AlleInstrumente!$C$1,GW$3,0,GW$4,1)=$AN16))
),0),"")</f>
        <v>0</v>
      </c>
      <c r="GX16">
        <f ca="1">IFERROR(IF(N(ISNUMBER(GX$2)*$AN16)&gt;0,MIN($D$6,
SUMPRODUCT(N(OFFSET(AlleInstrumente!$C$1,GX$3,0,GX$4,1)=$AN16))
),0),"")</f>
        <v>0</v>
      </c>
      <c r="GY16">
        <f ca="1">IFERROR(IF(N(ISNUMBER(GY$2)*$AN16)&gt;0,MIN($D$6,
SUMPRODUCT(N(OFFSET(AlleInstrumente!$C$1,GY$3,0,GY$4,1)=$AN16))
),0),"")</f>
        <v>0</v>
      </c>
      <c r="GZ16">
        <f ca="1">IFERROR(IF(N(ISNUMBER(GZ$2)*$AN16)&gt;0,MIN($D$6,
SUMPRODUCT(N(OFFSET(AlleInstrumente!$C$1,GZ$3,0,GZ$4,1)=$AN16))
),0),"")</f>
        <v>0</v>
      </c>
      <c r="HA16">
        <f ca="1">IFERROR(IF(N(ISNUMBER(HA$2)*$AN16)&gt;0,MIN($D$6,
SUMPRODUCT(N(OFFSET(AlleInstrumente!$C$1,HA$3,0,HA$4,1)=$AN16))
),0),"")</f>
        <v>0</v>
      </c>
      <c r="HB16">
        <f ca="1">IFERROR(IF(N(ISNUMBER(HB$2)*$AN16)&gt;0,MIN($D$6,
SUMPRODUCT(N(OFFSET(AlleInstrumente!$C$1,HB$3,0,HB$4,1)=$AN16))
),0),"")</f>
        <v>0</v>
      </c>
      <c r="HC16">
        <f ca="1">IFERROR(IF(N(ISNUMBER(HC$2)*$AN16)&gt;0,MIN($D$6,
SUMPRODUCT(N(OFFSET(AlleInstrumente!$C$1,HC$3,0,HC$4,1)=$AN16))
),0),"")</f>
        <v>0</v>
      </c>
      <c r="HD16">
        <f ca="1">IFERROR(IF(N(ISNUMBER(HD$2)*$AN16)&gt;0,MIN($D$6,
SUMPRODUCT(N(OFFSET(AlleInstrumente!$C$1,HD$3,0,HD$4,1)=$AN16))
),0),"")</f>
        <v>0</v>
      </c>
      <c r="HE16">
        <f ca="1">IFERROR(IF(N(ISNUMBER(HE$2)*$AN16)&gt;0,MIN($D$6,
SUMPRODUCT(N(OFFSET(AlleInstrumente!$C$1,HE$3,0,HE$4,1)=$AN16))
),0),"")</f>
        <v>0</v>
      </c>
      <c r="HF16">
        <f ca="1">IFERROR(IF(N(ISNUMBER(HF$2)*$AN16)&gt;0,MIN($D$6,
SUMPRODUCT(N(OFFSET(AlleInstrumente!$C$1,HF$3,0,HF$4,1)=$AN16))
),0),"")</f>
        <v>0</v>
      </c>
      <c r="HG16">
        <f ca="1">IFERROR(IF(N(ISNUMBER(HG$2)*$AN16)&gt;0,MIN($D$6,
SUMPRODUCT(N(OFFSET(AlleInstrumente!$C$1,HG$3,0,HG$4,1)=$AN16))
),0),"")</f>
        <v>0</v>
      </c>
      <c r="HH16">
        <f ca="1">IFERROR(IF(N(ISNUMBER(HH$2)*$AN16)&gt;0,MIN($D$6,
SUMPRODUCT(N(OFFSET(AlleInstrumente!$C$1,HH$3,0,HH$4,1)=$AN16))
),0),"")</f>
        <v>0</v>
      </c>
      <c r="HI16">
        <f ca="1">IFERROR(IF(N(ISNUMBER(HI$2)*$AN16)&gt;0,MIN($D$6,
SUMPRODUCT(N(OFFSET(AlleInstrumente!$C$1,HI$3,0,HI$4,1)=$AN16))
),0),"")</f>
        <v>0</v>
      </c>
      <c r="HJ16">
        <f ca="1">IFERROR(IF(N(ISNUMBER(HJ$2)*$AN16)&gt;0,MIN($D$6,
SUMPRODUCT(N(OFFSET(AlleInstrumente!$C$1,HJ$3,0,HJ$4,1)=$AN16))
),0),"")</f>
        <v>0</v>
      </c>
      <c r="HK16">
        <f ca="1">IFERROR(IF(N(ISNUMBER(HK$2)*$AN16)&gt;0,MIN($D$6,
SUMPRODUCT(N(OFFSET(AlleInstrumente!$C$1,HK$3,0,HK$4,1)=$AN16))
),0),"")</f>
        <v>0</v>
      </c>
      <c r="HL16">
        <f ca="1">IFERROR(IF(N(ISNUMBER(HL$2)*$AN16)&gt;0,MIN($D$6,
SUMPRODUCT(N(OFFSET(AlleInstrumente!$C$1,HL$3,0,HL$4,1)=$AN16))
),0),"")</f>
        <v>0</v>
      </c>
      <c r="HM16">
        <f ca="1">IFERROR(IF(N(ISNUMBER(HM$2)*$AN16)&gt;0,MIN($D$6,
SUMPRODUCT(N(OFFSET(AlleInstrumente!$C$1,HM$3,0,HM$4,1)=$AN16))
),0),"")</f>
        <v>0</v>
      </c>
      <c r="HN16">
        <f ca="1">IFERROR(IF(N(ISNUMBER(HN$2)*$AN16)&gt;0,MIN($D$6,
SUMPRODUCT(N(OFFSET(AlleInstrumente!$C$1,HN$3,0,HN$4,1)=$AN16))
),0),"")</f>
        <v>0</v>
      </c>
      <c r="HO16">
        <f ca="1">IFERROR(IF(N(ISNUMBER(HO$2)*$AN16)&gt;0,MIN($D$6,
SUMPRODUCT(N(OFFSET(AlleInstrumente!$C$1,HO$3,0,HO$4,1)=$AN16))
),0),"")</f>
        <v>0</v>
      </c>
      <c r="HP16">
        <f ca="1">IFERROR(IF(N(ISNUMBER(HP$2)*$AN16)&gt;0,MIN($D$6,
SUMPRODUCT(N(OFFSET(AlleInstrumente!$C$1,HP$3,0,HP$4,1)=$AN16))
),0),"")</f>
        <v>0</v>
      </c>
      <c r="HQ16">
        <f ca="1">IFERROR(IF(N(ISNUMBER(HQ$2)*$AN16)&gt;0,MIN($D$6,
SUMPRODUCT(N(OFFSET(AlleInstrumente!$C$1,HQ$3,0,HQ$4,1)=$AN16))
),0),"")</f>
        <v>0</v>
      </c>
      <c r="HR16">
        <f ca="1">IFERROR(IF(N(ISNUMBER(HR$2)*$AN16)&gt;0,MIN($D$6,
SUMPRODUCT(N(OFFSET(AlleInstrumente!$C$1,HR$3,0,HR$4,1)=$AN16))
),0),"")</f>
        <v>0</v>
      </c>
      <c r="HS16">
        <f ca="1">IFERROR(IF(N(ISNUMBER(HS$2)*$AN16)&gt;0,MIN($D$6,
SUMPRODUCT(N(OFFSET(AlleInstrumente!$C$1,HS$3,0,HS$4,1)=$AN16))
),0),"")</f>
        <v>0</v>
      </c>
      <c r="HT16">
        <f ca="1">IFERROR(IF(N(ISNUMBER(HT$2)*$AN16)&gt;0,MIN($D$6,
SUMPRODUCT(N(OFFSET(AlleInstrumente!$C$1,HT$3,0,HT$4,1)=$AN16))
),0),"")</f>
        <v>0</v>
      </c>
      <c r="HU16">
        <f ca="1">IFERROR(IF(N(ISNUMBER(HU$2)*$AN16)&gt;0,MIN($D$6,
SUMPRODUCT(N(OFFSET(AlleInstrumente!$C$1,HU$3,0,HU$4,1)=$AN16))
),0),"")</f>
        <v>0</v>
      </c>
      <c r="HV16">
        <f ca="1">IFERROR(IF(N(ISNUMBER(HV$2)*$AN16)&gt;0,MIN($D$6,
SUMPRODUCT(N(OFFSET(AlleInstrumente!$C$1,HV$3,0,HV$4,1)=$AN16))
),0),"")</f>
        <v>0</v>
      </c>
      <c r="HW16">
        <f ca="1">IFERROR(IF(N(ISNUMBER(HW$2)*$AN16)&gt;0,MIN($D$6,
SUMPRODUCT(N(OFFSET(AlleInstrumente!$C$1,HW$3,0,HW$4,1)=$AN16))
),0),"")</f>
        <v>0</v>
      </c>
      <c r="HX16">
        <f ca="1">IFERROR(IF(N(ISNUMBER(HX$2)*$AN16)&gt;0,MIN($D$6,
SUMPRODUCT(N(OFFSET(AlleInstrumente!$C$1,HX$3,0,HX$4,1)=$AN16))
),0),"")</f>
        <v>0</v>
      </c>
      <c r="HY16">
        <f ca="1">IFERROR(IF(N(ISNUMBER(HY$2)*$AN16)&gt;0,MIN($D$6,
SUMPRODUCT(N(OFFSET(AlleInstrumente!$C$1,HY$3,0,HY$4,1)=$AN16))
),0),"")</f>
        <v>0</v>
      </c>
      <c r="HZ16">
        <f ca="1">IFERROR(IF(N(ISNUMBER(HZ$2)*$AN16)&gt;0,MIN($D$6,
SUMPRODUCT(N(OFFSET(AlleInstrumente!$C$1,HZ$3,0,HZ$4,1)=$AN16))
),0),"")</f>
        <v>0</v>
      </c>
      <c r="IA16">
        <f ca="1">IFERROR(IF(N(ISNUMBER(IA$2)*$AN16)&gt;0,MIN($D$6,
SUMPRODUCT(N(OFFSET(AlleInstrumente!$C$1,IA$3,0,IA$4,1)=$AN16))
),0),"")</f>
        <v>0</v>
      </c>
      <c r="IB16">
        <f ca="1">IFERROR(IF(N(ISNUMBER(IB$2)*$AN16)&gt;0,MIN($D$6,
SUMPRODUCT(N(OFFSET(AlleInstrumente!$C$1,IB$3,0,IB$4,1)=$AN16))
),0),"")</f>
        <v>0</v>
      </c>
      <c r="IC16">
        <f ca="1">IFERROR(IF(N(ISNUMBER(IC$2)*$AN16)&gt;0,MIN($D$6,
SUMPRODUCT(N(OFFSET(AlleInstrumente!$C$1,IC$3,0,IC$4,1)=$AN16))
),0),"")</f>
        <v>0</v>
      </c>
      <c r="ID16">
        <f ca="1">IFERROR(IF(N(ISNUMBER(ID$2)*$AN16)&gt;0,MIN($D$6,
SUMPRODUCT(N(OFFSET(AlleInstrumente!$C$1,ID$3,0,ID$4,1)=$AN16))
),0),"")</f>
        <v>0</v>
      </c>
      <c r="IE16">
        <f ca="1">IFERROR(IF(N(ISNUMBER(IE$2)*$AN16)&gt;0,MIN($D$6,
SUMPRODUCT(N(OFFSET(AlleInstrumente!$C$1,IE$3,0,IE$4,1)=$AN16))
),0),"")</f>
        <v>0</v>
      </c>
      <c r="IF16">
        <f ca="1">IFERROR(IF(N(ISNUMBER(IF$2)*$AN16)&gt;0,MIN($D$6,
SUMPRODUCT(N(OFFSET(AlleInstrumente!$C$1,IF$3,0,IF$4,1)=$AN16))
),0),"")</f>
        <v>0</v>
      </c>
      <c r="IG16">
        <f ca="1">IFERROR(IF(N(ISNUMBER(IG$2)*$AN16)&gt;0,MIN($D$6,
SUMPRODUCT(N(OFFSET(AlleInstrumente!$C$1,IG$3,0,IG$4,1)=$AN16))
),0),"")</f>
        <v>0</v>
      </c>
      <c r="IH16">
        <f ca="1">IFERROR(IF(N(ISNUMBER(IH$2)*$AN16)&gt;0,MIN($D$6,
SUMPRODUCT(N(OFFSET(AlleInstrumente!$C$1,IH$3,0,IH$4,1)=$AN16))
),0),"")</f>
        <v>0</v>
      </c>
      <c r="II16">
        <f ca="1">IFERROR(IF(N(ISNUMBER(II$2)*$AN16)&gt;0,MIN($D$6,
SUMPRODUCT(N(OFFSET(AlleInstrumente!$C$1,II$3,0,II$4,1)=$AN16))
),0),"")</f>
        <v>0</v>
      </c>
      <c r="IJ16">
        <f ca="1">IFERROR(IF(N(ISNUMBER(IJ$2)*$AN16)&gt;0,MIN($D$6,
SUMPRODUCT(N(OFFSET(AlleInstrumente!$C$1,IJ$3,0,IJ$4,1)=$AN16))
),0),"")</f>
        <v>0</v>
      </c>
      <c r="IK16">
        <f ca="1">IFERROR(IF(N(ISNUMBER(IK$2)*$AN16)&gt;0,MIN($D$6,
SUMPRODUCT(N(OFFSET(AlleInstrumente!$C$1,IK$3,0,IK$4,1)=$AN16))
),0),"")</f>
        <v>0</v>
      </c>
      <c r="IL16">
        <f ca="1">IFERROR(IF(N(ISNUMBER(IL$2)*$AN16)&gt;0,MIN($D$6,
SUMPRODUCT(N(OFFSET(AlleInstrumente!$C$1,IL$3,0,IL$4,1)=$AN16))
),0),"")</f>
        <v>0</v>
      </c>
      <c r="IM16">
        <f ca="1">IFERROR(IF(N(ISNUMBER(IM$2)*$AN16)&gt;0,MIN($D$6,
SUMPRODUCT(N(OFFSET(AlleInstrumente!$C$1,IM$3,0,IM$4,1)=$AN16))
),0),"")</f>
        <v>0</v>
      </c>
      <c r="IN16">
        <f ca="1">IFERROR(IF(N(ISNUMBER(IN$2)*$AN16)&gt;0,MIN($D$6,
SUMPRODUCT(N(OFFSET(AlleInstrumente!$C$1,IN$3,0,IN$4,1)=$AN16))
),0),"")</f>
        <v>0</v>
      </c>
      <c r="IO16">
        <f ca="1">IFERROR(IF(N(ISNUMBER(IO$2)*$AN16)&gt;0,MIN($D$6,
SUMPRODUCT(N(OFFSET(AlleInstrumente!$C$1,IO$3,0,IO$4,1)=$AN16))
),0),"")</f>
        <v>0</v>
      </c>
      <c r="IP16">
        <f ca="1">IFERROR(IF(N(ISNUMBER(IP$2)*$AN16)&gt;0,MIN($D$6,
SUMPRODUCT(N(OFFSET(AlleInstrumente!$C$1,IP$3,0,IP$4,1)=$AN16))
),0),"")</f>
        <v>0</v>
      </c>
      <c r="IQ16">
        <f ca="1">IFERROR(IF(N(ISNUMBER(IQ$2)*$AN16)&gt;0,MIN($D$6,
SUMPRODUCT(N(OFFSET(AlleInstrumente!$C$1,IQ$3,0,IQ$4,1)=$AN16))
),0),"")</f>
        <v>0</v>
      </c>
      <c r="IR16">
        <f ca="1">IFERROR(IF(N(ISNUMBER(IR$2)*$AN16)&gt;0,MIN($D$6,
SUMPRODUCT(N(OFFSET(AlleInstrumente!$C$1,IR$3,0,IR$4,1)=$AN16))
),0),"")</f>
        <v>0</v>
      </c>
      <c r="IS16">
        <f ca="1">IFERROR(IF(N(ISNUMBER(IS$2)*$AN16)&gt;0,MIN($D$6,
SUMPRODUCT(N(OFFSET(AlleInstrumente!$C$1,IS$3,0,IS$4,1)=$AN16))
),0),"")</f>
        <v>0</v>
      </c>
      <c r="IT16">
        <f ca="1">IFERROR(IF(N(ISNUMBER(IT$2)*$AN16)&gt;0,MIN($D$6,
SUMPRODUCT(N(OFFSET(AlleInstrumente!$C$1,IT$3,0,IT$4,1)=$AN16))
),0),"")</f>
        <v>0</v>
      </c>
      <c r="IU16">
        <f ca="1">IFERROR(IF(N(ISNUMBER(IU$2)*$AN16)&gt;0,MIN($D$6,
SUMPRODUCT(N(OFFSET(AlleInstrumente!$C$1,IU$3,0,IU$4,1)=$AN16))
),0),"")</f>
        <v>0</v>
      </c>
      <c r="IV16">
        <f ca="1">IFERROR(IF(N(ISNUMBER(IV$2)*$AN16)&gt;0,MIN($D$6,
SUMPRODUCT(N(OFFSET(AlleInstrumente!$C$1,IV$3,0,IV$4,1)=$AN16))
),0),"")</f>
        <v>0</v>
      </c>
      <c r="IW16">
        <f ca="1">IFERROR(IF(N(ISNUMBER(IW$2)*$AN16)&gt;0,MIN($D$6,
SUMPRODUCT(N(OFFSET(AlleInstrumente!$C$1,IW$3,0,IW$4,1)=$AN16))
),0),"")</f>
        <v>0</v>
      </c>
      <c r="IX16">
        <f ca="1">IFERROR(IF(N(ISNUMBER(IX$2)*$AN16)&gt;0,MIN($D$6,
SUMPRODUCT(N(OFFSET(AlleInstrumente!$C$1,IX$3,0,IX$4,1)=$AN16))
),0),"")</f>
        <v>0</v>
      </c>
      <c r="IY16">
        <f ca="1">IFERROR(IF(N(ISNUMBER(IY$2)*$AN16)&gt;0,MIN($D$6,
SUMPRODUCT(N(OFFSET(AlleInstrumente!$C$1,IY$3,0,IY$4,1)=$AN16))
),0),"")</f>
        <v>0</v>
      </c>
      <c r="IZ16">
        <f ca="1">IFERROR(IF(N(ISNUMBER(IZ$2)*$AN16)&gt;0,MIN($D$6,
SUMPRODUCT(N(OFFSET(AlleInstrumente!$C$1,IZ$3,0,IZ$4,1)=$AN16))
),0),"")</f>
        <v>0</v>
      </c>
      <c r="JA16">
        <f ca="1">IFERROR(IF(N(ISNUMBER(JA$2)*$AN16)&gt;0,MIN($D$6,
SUMPRODUCT(N(OFFSET(AlleInstrumente!$C$1,JA$3,0,JA$4,1)=$AN16))
),0),"")</f>
        <v>0</v>
      </c>
      <c r="JB16">
        <f ca="1">IFERROR(IF(N(ISNUMBER(JB$2)*$AN16)&gt;0,MIN($D$6,
SUMPRODUCT(N(OFFSET(AlleInstrumente!$C$1,JB$3,0,JB$4,1)=$AN16))
),0),"")</f>
        <v>0</v>
      </c>
      <c r="JC16">
        <f ca="1">IFERROR(IF(N(ISNUMBER(JC$2)*$AN16)&gt;0,MIN($D$6,
SUMPRODUCT(N(OFFSET(AlleInstrumente!$C$1,JC$3,0,JC$4,1)=$AN16))
),0),"")</f>
        <v>0</v>
      </c>
      <c r="JD16">
        <f ca="1">IFERROR(IF(N(ISNUMBER(JD$2)*$AN16)&gt;0,MIN($D$6,
SUMPRODUCT(N(OFFSET(AlleInstrumente!$C$1,JD$3,0,JD$4,1)=$AN16))
),0),"")</f>
        <v>0</v>
      </c>
      <c r="JE16">
        <f ca="1">IFERROR(IF(N(ISNUMBER(JE$2)*$AN16)&gt;0,MIN($D$6,
SUMPRODUCT(N(OFFSET(AlleInstrumente!$C$1,JE$3,0,JE$4,1)=$AN16))
),0),"")</f>
        <v>0</v>
      </c>
      <c r="JF16">
        <f ca="1">IFERROR(IF(N(ISNUMBER(JF$2)*$AN16)&gt;0,MIN($D$6,
SUMPRODUCT(N(OFFSET(AlleInstrumente!$C$1,JF$3,0,JF$4,1)=$AN16))
),0),"")</f>
        <v>0</v>
      </c>
      <c r="JG16">
        <f ca="1">IFERROR(IF(N(ISNUMBER(JG$2)*$AN16)&gt;0,MIN($D$6,
SUMPRODUCT(N(OFFSET(AlleInstrumente!$C$1,JG$3,0,JG$4,1)=$AN16))
),0),"")</f>
        <v>0</v>
      </c>
      <c r="JH16">
        <f ca="1">IFERROR(IF(N(ISNUMBER(JH$2)*$AN16)&gt;0,MIN($D$6,
SUMPRODUCT(N(OFFSET(AlleInstrumente!$C$1,JH$3,0,JH$4,1)=$AN16))
),0),"")</f>
        <v>0</v>
      </c>
      <c r="JI16">
        <f ca="1">IFERROR(IF(N(ISNUMBER(JI$2)*$AN16)&gt;0,MIN($D$6,
SUMPRODUCT(N(OFFSET(AlleInstrumente!$C$1,JI$3,0,JI$4,1)=$AN16))
),0),"")</f>
        <v>0</v>
      </c>
      <c r="JJ16">
        <f ca="1">IFERROR(IF(N(ISNUMBER(JJ$2)*$AN16)&gt;0,MIN($D$6,
SUMPRODUCT(N(OFFSET(AlleInstrumente!$C$1,JJ$3,0,JJ$4,1)=$AN16))
),0),"")</f>
        <v>0</v>
      </c>
      <c r="JK16">
        <f ca="1">IFERROR(IF(N(ISNUMBER(JK$2)*$AN16)&gt;0,MIN($D$6,
SUMPRODUCT(N(OFFSET(AlleInstrumente!$C$1,JK$3,0,JK$4,1)=$AN16))
),0),"")</f>
        <v>0</v>
      </c>
      <c r="JL16">
        <f ca="1">IFERROR(IF(N(ISNUMBER(JL$2)*$AN16)&gt;0,MIN($D$6,
SUMPRODUCT(N(OFFSET(AlleInstrumente!$C$1,JL$3,0,JL$4,1)=$AN16))
),0),"")</f>
        <v>0</v>
      </c>
      <c r="JM16">
        <f ca="1">IFERROR(IF(N(ISNUMBER(JM$2)*$AN16)&gt;0,MIN($D$6,
SUMPRODUCT(N(OFFSET(AlleInstrumente!$C$1,JM$3,0,JM$4,1)=$AN16))
),0),"")</f>
        <v>0</v>
      </c>
      <c r="JN16">
        <f ca="1">IFERROR(IF(N(ISNUMBER(JN$2)*$AN16)&gt;0,MIN($D$6,
SUMPRODUCT(N(OFFSET(AlleInstrumente!$C$1,JN$3,0,JN$4,1)=$AN16))
),0),"")</f>
        <v>0</v>
      </c>
      <c r="JO16">
        <f ca="1">IFERROR(IF(N(ISNUMBER(JO$2)*$AN16)&gt;0,MIN($D$6,
SUMPRODUCT(N(OFFSET(AlleInstrumente!$C$1,JO$3,0,JO$4,1)=$AN16))
),0),"")</f>
        <v>0</v>
      </c>
      <c r="JP16">
        <f ca="1">IFERROR(IF(N(ISNUMBER(JP$2)*$AN16)&gt;0,MIN($D$6,
SUMPRODUCT(N(OFFSET(AlleInstrumente!$C$1,JP$3,0,JP$4,1)=$AN16))
),0),"")</f>
        <v>0</v>
      </c>
      <c r="JQ16">
        <f ca="1">IFERROR(IF(N(ISNUMBER(JQ$2)*$AN16)&gt;0,MIN($D$6,
SUMPRODUCT(N(OFFSET(AlleInstrumente!$C$1,JQ$3,0,JQ$4,1)=$AN16))
),0),"")</f>
        <v>0</v>
      </c>
      <c r="JR16">
        <f ca="1">IFERROR(IF(N(ISNUMBER(JR$2)*$AN16)&gt;0,MIN($D$6,
SUMPRODUCT(N(OFFSET(AlleInstrumente!$C$1,JR$3,0,JR$4,1)=$AN16))
),0),"")</f>
        <v>0</v>
      </c>
      <c r="JS16">
        <f ca="1">IFERROR(IF(N(ISNUMBER(JS$2)*$AN16)&gt;0,MIN($D$6,
SUMPRODUCT(N(OFFSET(AlleInstrumente!$C$1,JS$3,0,JS$4,1)=$AN16))
),0),"")</f>
        <v>0</v>
      </c>
      <c r="JT16">
        <f ca="1">IFERROR(IF(N(ISNUMBER(JT$2)*$AN16)&gt;0,MIN($D$6,
SUMPRODUCT(N(OFFSET(AlleInstrumente!$C$1,JT$3,0,JT$4,1)=$AN16))
),0),"")</f>
        <v>0</v>
      </c>
      <c r="JU16">
        <f ca="1">IFERROR(IF(N(ISNUMBER(JU$2)*$AN16)&gt;0,MIN($D$6,
SUMPRODUCT(N(OFFSET(AlleInstrumente!$C$1,JU$3,0,JU$4,1)=$AN16))
),0),"")</f>
        <v>0</v>
      </c>
      <c r="JV16">
        <f ca="1">IFERROR(IF(N(ISNUMBER(JV$2)*$AN16)&gt;0,MIN($D$6,
SUMPRODUCT(N(OFFSET(AlleInstrumente!$C$1,JV$3,0,JV$4,1)=$AN16))
),0),"")</f>
        <v>0</v>
      </c>
      <c r="JW16">
        <f ca="1">IFERROR(IF(N(ISNUMBER(JW$2)*$AN16)&gt;0,MIN($D$6,
SUMPRODUCT(N(OFFSET(AlleInstrumente!$C$1,JW$3,0,JW$4,1)=$AN16))
),0),"")</f>
        <v>0</v>
      </c>
      <c r="JX16">
        <f ca="1">IFERROR(IF(N(ISNUMBER(JX$2)*$AN16)&gt;0,MIN($D$6,
SUMPRODUCT(N(OFFSET(AlleInstrumente!$C$1,JX$3,0,JX$4,1)=$AN16))
),0),"")</f>
        <v>0</v>
      </c>
      <c r="JY16">
        <f ca="1">IFERROR(IF(N(ISNUMBER(JY$2)*$AN16)&gt;0,MIN($D$6,
SUMPRODUCT(N(OFFSET(AlleInstrumente!$C$1,JY$3,0,JY$4,1)=$AN16))
),0),"")</f>
        <v>0</v>
      </c>
      <c r="JZ16">
        <f ca="1">IFERROR(IF(N(ISNUMBER(JZ$2)*$AN16)&gt;0,MIN($D$6,
SUMPRODUCT(N(OFFSET(AlleInstrumente!$C$1,JZ$3,0,JZ$4,1)=$AN16))
),0),"")</f>
        <v>0</v>
      </c>
      <c r="KA16">
        <f ca="1">IFERROR(IF(N(ISNUMBER(KA$2)*$AN16)&gt;0,MIN($D$6,
SUMPRODUCT(N(OFFSET(AlleInstrumente!$C$1,KA$3,0,KA$4,1)=$AN16))
),0),"")</f>
        <v>0</v>
      </c>
      <c r="KB16">
        <f ca="1">IFERROR(IF(N(ISNUMBER(KB$2)*$AN16)&gt;0,MIN($D$6,
SUMPRODUCT(N(OFFSET(AlleInstrumente!$C$1,KB$3,0,KB$4,1)=$AN16))
),0),"")</f>
        <v>0</v>
      </c>
      <c r="KC16">
        <f ca="1">IFERROR(IF(N(ISNUMBER(KC$2)*$AN16)&gt;0,MIN($D$6,
SUMPRODUCT(N(OFFSET(AlleInstrumente!$C$1,KC$3,0,KC$4,1)=$AN16))
),0),"")</f>
        <v>0</v>
      </c>
      <c r="KD16">
        <f ca="1">IFERROR(IF(N(ISNUMBER(KD$2)*$AN16)&gt;0,MIN($D$6,
SUMPRODUCT(N(OFFSET(AlleInstrumente!$C$1,KD$3,0,KD$4,1)=$AN16))
),0),"")</f>
        <v>0</v>
      </c>
      <c r="KE16">
        <f ca="1">IFERROR(IF(N(ISNUMBER(KE$2)*$AN16)&gt;0,MIN($D$6,
SUMPRODUCT(N(OFFSET(AlleInstrumente!$C$1,KE$3,0,KE$4,1)=$AN16))
),0),"")</f>
        <v>0</v>
      </c>
      <c r="KF16">
        <f ca="1">IFERROR(IF(N(ISNUMBER(KF$2)*$AN16)&gt;0,MIN($D$6,
SUMPRODUCT(N(OFFSET(AlleInstrumente!$C$1,KF$3,0,KF$4,1)=$AN16))
),0),"")</f>
        <v>0</v>
      </c>
      <c r="KG16">
        <f ca="1">IFERROR(IF(N(ISNUMBER(KG$2)*$AN16)&gt;0,MIN($D$6,
SUMPRODUCT(N(OFFSET(AlleInstrumente!$C$1,KG$3,0,KG$4,1)=$AN16))
),0),"")</f>
        <v>0</v>
      </c>
      <c r="KH16">
        <f ca="1">IFERROR(IF(N(ISNUMBER(KH$2)*$AN16)&gt;0,MIN($D$6,
SUMPRODUCT(N(OFFSET(AlleInstrumente!$C$1,KH$3,0,KH$4,1)=$AN16))
),0),"")</f>
        <v>0</v>
      </c>
      <c r="KI16">
        <f ca="1">IFERROR(IF(N(ISNUMBER(KI$2)*$AN16)&gt;0,MIN($D$6,
SUMPRODUCT(N(OFFSET(AlleInstrumente!$C$1,KI$3,0,KI$4,1)=$AN16))
),0),"")</f>
        <v>0</v>
      </c>
      <c r="KJ16">
        <f ca="1">IFERROR(IF(N(ISNUMBER(KJ$2)*$AN16)&gt;0,MIN($D$6,
SUMPRODUCT(N(OFFSET(AlleInstrumente!$C$1,KJ$3,0,KJ$4,1)=$AN16))
),0),"")</f>
        <v>0</v>
      </c>
      <c r="KK16">
        <f ca="1">IFERROR(IF(N(ISNUMBER(KK$2)*$AN16)&gt;0,MIN($D$6,
SUMPRODUCT(N(OFFSET(AlleInstrumente!$C$1,KK$3,0,KK$4,1)=$AN16))
),0),"")</f>
        <v>0</v>
      </c>
      <c r="KL16">
        <f ca="1">IFERROR(IF(N(ISNUMBER(KL$2)*$AN16)&gt;0,MIN($D$6,
SUMPRODUCT(N(OFFSET(AlleInstrumente!$C$1,KL$3,0,KL$4,1)=$AN16))
),0),"")</f>
        <v>0</v>
      </c>
      <c r="KM16">
        <f ca="1">IFERROR(IF(N(ISNUMBER(KM$2)*$AN16)&gt;0,MIN($D$6,
SUMPRODUCT(N(OFFSET(AlleInstrumente!$C$1,KM$3,0,KM$4,1)=$AN16))
),0),"")</f>
        <v>0</v>
      </c>
      <c r="KN16">
        <f ca="1">IFERROR(IF(N(ISNUMBER(KN$2)*$AN16)&gt;0,MIN($D$6,
SUMPRODUCT(N(OFFSET(AlleInstrumente!$C$1,KN$3,0,KN$4,1)=$AN16))
),0),"")</f>
        <v>0</v>
      </c>
      <c r="KO16">
        <f ca="1">IFERROR(IF(N(ISNUMBER(KO$2)*$AN16)&gt;0,MIN($D$6,
SUMPRODUCT(N(OFFSET(AlleInstrumente!$C$1,KO$3,0,KO$4,1)=$AN16))
),0),"")</f>
        <v>0</v>
      </c>
      <c r="KP16">
        <f ca="1">IFERROR(IF(N(ISNUMBER(KP$2)*$AN16)&gt;0,MIN($D$6,
SUMPRODUCT(N(OFFSET(AlleInstrumente!$C$1,KP$3,0,KP$4,1)=$AN16))
),0),"")</f>
        <v>0</v>
      </c>
      <c r="KQ16">
        <f ca="1">IFERROR(IF(N(ISNUMBER(KQ$2)*$AN16)&gt;0,MIN($D$6,
SUMPRODUCT(N(OFFSET(AlleInstrumente!$C$1,KQ$3,0,KQ$4,1)=$AN16))
),0),"")</f>
        <v>0</v>
      </c>
      <c r="KR16">
        <f ca="1">IFERROR(IF(N(ISNUMBER(KR$2)*$AN16)&gt;0,MIN($D$6,
SUMPRODUCT(N(OFFSET(AlleInstrumente!$C$1,KR$3,0,KR$4,1)=$AN16))
),0),"")</f>
        <v>0</v>
      </c>
      <c r="KS16">
        <f ca="1">IFERROR(IF(N(ISNUMBER(KS$2)*$AN16)&gt;0,MIN($D$6,
SUMPRODUCT(N(OFFSET(AlleInstrumente!$C$1,KS$3,0,KS$4,1)=$AN16))
),0),"")</f>
        <v>0</v>
      </c>
      <c r="KT16">
        <f ca="1">IFERROR(IF(N(ISNUMBER(KT$2)*$AN16)&gt;0,MIN($D$6,
SUMPRODUCT(N(OFFSET(AlleInstrumente!$C$1,KT$3,0,KT$4,1)=$AN16))
),0),"")</f>
        <v>0</v>
      </c>
      <c r="KU16">
        <f ca="1">IFERROR(IF(N(ISNUMBER(KU$2)*$AN16)&gt;0,MIN($D$6,
SUMPRODUCT(N(OFFSET(AlleInstrumente!$C$1,KU$3,0,KU$4,1)=$AN16))
),0),"")</f>
        <v>0</v>
      </c>
      <c r="KV16">
        <f ca="1">IFERROR(IF(N(ISNUMBER(KV$2)*$AN16)&gt;0,MIN($D$6,
SUMPRODUCT(N(OFFSET(AlleInstrumente!$C$1,KV$3,0,KV$4,1)=$AN16))
),0),"")</f>
        <v>0</v>
      </c>
      <c r="KW16">
        <f ca="1">IFERROR(IF(N(ISNUMBER(KW$2)*$AN16)&gt;0,MIN($D$6,
SUMPRODUCT(N(OFFSET(AlleInstrumente!$C$1,KW$3,0,KW$4,1)=$AN16))
),0),"")</f>
        <v>0</v>
      </c>
      <c r="KX16">
        <f ca="1">IFERROR(IF(N(ISNUMBER(KX$2)*$AN16)&gt;0,MIN($D$6,
SUMPRODUCT(N(OFFSET(AlleInstrumente!$C$1,KX$3,0,KX$4,1)=$AN16))
),0),"")</f>
        <v>0</v>
      </c>
      <c r="KY16">
        <f ca="1">IFERROR(IF(N(ISNUMBER(KY$2)*$AN16)&gt;0,MIN($D$6,
SUMPRODUCT(N(OFFSET(AlleInstrumente!$C$1,KY$3,0,KY$4,1)=$AN16))
),0),"")</f>
        <v>0</v>
      </c>
      <c r="KZ16">
        <f ca="1">IFERROR(IF(N(ISNUMBER(KZ$2)*$AN16)&gt;0,MIN($D$6,
SUMPRODUCT(N(OFFSET(AlleInstrumente!$C$1,KZ$3,0,KZ$4,1)=$AN16))
),0),"")</f>
        <v>0</v>
      </c>
      <c r="LA16">
        <f ca="1">IFERROR(IF(N(ISNUMBER(LA$2)*$AN16)&gt;0,MIN($D$6,
SUMPRODUCT(N(OFFSET(AlleInstrumente!$C$1,LA$3,0,LA$4,1)=$AN16))
),0),"")</f>
        <v>0</v>
      </c>
      <c r="LB16">
        <f ca="1">IFERROR(IF(N(ISNUMBER(LB$2)*$AN16)&gt;0,MIN($D$6,
SUMPRODUCT(N(OFFSET(AlleInstrumente!$C$1,LB$3,0,LB$4,1)=$AN16))
),0),"")</f>
        <v>0</v>
      </c>
      <c r="LC16">
        <f ca="1">IFERROR(IF(N(ISNUMBER(LC$2)*$AN16)&gt;0,MIN($D$6,
SUMPRODUCT(N(OFFSET(AlleInstrumente!$C$1,LC$3,0,LC$4,1)=$AN16))
),0),"")</f>
        <v>0</v>
      </c>
      <c r="LD16">
        <f ca="1">IFERROR(IF(N(ISNUMBER(LD$2)*$AN16)&gt;0,MIN($D$6,
SUMPRODUCT(N(OFFSET(AlleInstrumente!$C$1,LD$3,0,LD$4,1)=$AN16))
),0),"")</f>
        <v>0</v>
      </c>
      <c r="LE16">
        <f ca="1">IFERROR(IF(N(ISNUMBER(LE$2)*$AN16)&gt;0,MIN($D$6,
SUMPRODUCT(N(OFFSET(AlleInstrumente!$C$1,LE$3,0,LE$4,1)=$AN16))
),0),"")</f>
        <v>0</v>
      </c>
      <c r="LF16">
        <f ca="1">IFERROR(IF(N(ISNUMBER(LF$2)*$AN16)&gt;0,MIN($D$6,
SUMPRODUCT(N(OFFSET(AlleInstrumente!$C$1,LF$3,0,LF$4,1)=$AN16))
),0),"")</f>
        <v>0</v>
      </c>
      <c r="LG16">
        <f ca="1">IFERROR(IF(N(ISNUMBER(LG$2)*$AN16)&gt;0,MIN($D$6,
SUMPRODUCT(N(OFFSET(AlleInstrumente!$C$1,LG$3,0,LG$4,1)=$AN16))
),0),"")</f>
        <v>0</v>
      </c>
      <c r="LH16">
        <f ca="1">IFERROR(IF(N(ISNUMBER(LH$2)*$AN16)&gt;0,MIN($D$6,
SUMPRODUCT(N(OFFSET(AlleInstrumente!$C$1,LH$3,0,LH$4,1)=$AN16))
),0),"")</f>
        <v>0</v>
      </c>
      <c r="LI16">
        <f ca="1">IFERROR(IF(N(ISNUMBER(LI$2)*$AN16)&gt;0,MIN($D$6,
SUMPRODUCT(N(OFFSET(AlleInstrumente!$C$1,LI$3,0,LI$4,1)=$AN16))
),0),"")</f>
        <v>0</v>
      </c>
      <c r="LJ16">
        <f ca="1">IFERROR(IF(N(ISNUMBER(LJ$2)*$AN16)&gt;0,MIN($D$6,
SUMPRODUCT(N(OFFSET(AlleInstrumente!$C$1,LJ$3,0,LJ$4,1)=$AN16))
),0),"")</f>
        <v>0</v>
      </c>
      <c r="LK16">
        <f ca="1">IFERROR(IF(N(ISNUMBER(LK$2)*$AN16)&gt;0,MIN($D$6,
SUMPRODUCT(N(OFFSET(AlleInstrumente!$C$1,LK$3,0,LK$4,1)=$AN16))
),0),"")</f>
        <v>0</v>
      </c>
      <c r="LL16">
        <f ca="1">IFERROR(IF(N(ISNUMBER(LL$2)*$AN16)&gt;0,MIN($D$6,
SUMPRODUCT(N(OFFSET(AlleInstrumente!$C$1,LL$3,0,LL$4,1)=$AN16))
),0),"")</f>
        <v>0</v>
      </c>
      <c r="LM16">
        <f ca="1">IFERROR(IF(N(ISNUMBER(LM$2)*$AN16)&gt;0,MIN($D$6,
SUMPRODUCT(N(OFFSET(AlleInstrumente!$C$1,LM$3,0,LM$4,1)=$AN16))
),0),"")</f>
        <v>0</v>
      </c>
      <c r="LN16">
        <f ca="1">IFERROR(IF(N(ISNUMBER(LN$2)*$AN16)&gt;0,MIN($D$6,
SUMPRODUCT(N(OFFSET(AlleInstrumente!$C$1,LN$3,0,LN$4,1)=$AN16))
),0),"")</f>
        <v>0</v>
      </c>
      <c r="LO16">
        <f ca="1">IFERROR(IF(N(ISNUMBER(LO$2)*$AN16)&gt;0,MIN($D$6,
SUMPRODUCT(N(OFFSET(AlleInstrumente!$C$1,LO$3,0,LO$4,1)=$AN16))
),0),"")</f>
        <v>0</v>
      </c>
      <c r="LP16">
        <f ca="1">IFERROR(IF(N(ISNUMBER(LP$2)*$AN16)&gt;0,MIN($D$6,
SUMPRODUCT(N(OFFSET(AlleInstrumente!$C$1,LP$3,0,LP$4,1)=$AN16))
),0),"")</f>
        <v>0</v>
      </c>
      <c r="LQ16">
        <f ca="1">IFERROR(IF(N(ISNUMBER(LQ$2)*$AN16)&gt;0,MIN($D$6,
SUMPRODUCT(N(OFFSET(AlleInstrumente!$C$1,LQ$3,0,LQ$4,1)=$AN16))
),0),"")</f>
        <v>0</v>
      </c>
      <c r="LR16">
        <f ca="1">IFERROR(IF(N(ISNUMBER(LR$2)*$AN16)&gt;0,MIN($D$6,
SUMPRODUCT(N(OFFSET(AlleInstrumente!$C$1,LR$3,0,LR$4,1)=$AN16))
),0),"")</f>
        <v>0</v>
      </c>
      <c r="LS16">
        <f ca="1">IFERROR(IF(N(ISNUMBER(LS$2)*$AN16)&gt;0,MIN($D$6,
SUMPRODUCT(N(OFFSET(AlleInstrumente!$C$1,LS$3,0,LS$4,1)=$AN16))
),0),"")</f>
        <v>0</v>
      </c>
      <c r="LT16">
        <f ca="1">IFERROR(IF(N(ISNUMBER(LT$2)*$AN16)&gt;0,MIN($D$6,
SUMPRODUCT(N(OFFSET(AlleInstrumente!$C$1,LT$3,0,LT$4,1)=$AN16))
),0),"")</f>
        <v>0</v>
      </c>
      <c r="LU16">
        <f ca="1">IFERROR(IF(N(ISNUMBER(LU$2)*$AN16)&gt;0,MIN($D$6,
SUMPRODUCT(N(OFFSET(AlleInstrumente!$C$1,LU$3,0,LU$4,1)=$AN16))
),0),"")</f>
        <v>0</v>
      </c>
      <c r="LV16">
        <f ca="1">IFERROR(IF(N(ISNUMBER(LV$2)*$AN16)&gt;0,MIN($D$6,
SUMPRODUCT(N(OFFSET(AlleInstrumente!$C$1,LV$3,0,LV$4,1)=$AN16))
),0),"")</f>
        <v>0</v>
      </c>
      <c r="LW16">
        <f ca="1">IFERROR(IF(N(ISNUMBER(LW$2)*$AN16)&gt;0,MIN($D$6,
SUMPRODUCT(N(OFFSET(AlleInstrumente!$C$1,LW$3,0,LW$4,1)=$AN16))
),0),"")</f>
        <v>0</v>
      </c>
      <c r="LX16">
        <f ca="1">IFERROR(IF(N(ISNUMBER(LX$2)*$AN16)&gt;0,MIN($D$6,
SUMPRODUCT(N(OFFSET(AlleInstrumente!$C$1,LX$3,0,LX$4,1)=$AN16))
),0),"")</f>
        <v>0</v>
      </c>
      <c r="LY16">
        <f ca="1">IFERROR(IF(N(ISNUMBER(LY$2)*$AN16)&gt;0,MIN($D$6,
SUMPRODUCT(N(OFFSET(AlleInstrumente!$C$1,LY$3,0,LY$4,1)=$AN16))
),0),"")</f>
        <v>0</v>
      </c>
      <c r="LZ16">
        <f ca="1">IFERROR(IF(N(ISNUMBER(LZ$2)*$AN16)&gt;0,MIN($D$6,
SUMPRODUCT(N(OFFSET(AlleInstrumente!$C$1,LZ$3,0,LZ$4,1)=$AN16))
),0),"")</f>
        <v>0</v>
      </c>
      <c r="MA16">
        <f ca="1">IFERROR(IF(N(ISNUMBER(MA$2)*$AN16)&gt;0,MIN($D$6,
SUMPRODUCT(N(OFFSET(AlleInstrumente!$C$1,MA$3,0,MA$4,1)=$AN16))
),0),"")</f>
        <v>0</v>
      </c>
      <c r="MB16">
        <f ca="1">IFERROR(IF(N(ISNUMBER(MB$2)*$AN16)&gt;0,MIN($D$6,
SUMPRODUCT(N(OFFSET(AlleInstrumente!$C$1,MB$3,0,MB$4,1)=$AN16))
),0),"")</f>
        <v>0</v>
      </c>
      <c r="MC16">
        <f ca="1">IFERROR(IF(N(ISNUMBER(MC$2)*$AN16)&gt;0,MIN($D$6,
SUMPRODUCT(N(OFFSET(AlleInstrumente!$C$1,MC$3,0,MC$4,1)=$AN16))
),0),"")</f>
        <v>0</v>
      </c>
      <c r="MD16">
        <f ca="1">IFERROR(IF(N(ISNUMBER(MD$2)*$AN16)&gt;0,MIN($D$6,
SUMPRODUCT(N(OFFSET(AlleInstrumente!$C$1,MD$3,0,MD$4,1)=$AN16))
),0),"")</f>
        <v>0</v>
      </c>
      <c r="ME16">
        <f ca="1">IFERROR(IF(N(ISNUMBER(ME$2)*$AN16)&gt;0,MIN($D$6,
SUMPRODUCT(N(OFFSET(AlleInstrumente!$C$1,ME$3,0,ME$4,1)=$AN16))
),0),"")</f>
        <v>0</v>
      </c>
      <c r="MF16">
        <f ca="1">IFERROR(IF(N(ISNUMBER(MF$2)*$AN16)&gt;0,MIN($D$6,
SUMPRODUCT(N(OFFSET(AlleInstrumente!$C$1,MF$3,0,MF$4,1)=$AN16))
),0),"")</f>
        <v>0</v>
      </c>
    </row>
    <row r="17" spans="1:344" x14ac:dyDescent="0.25">
      <c r="B17" s="43"/>
      <c r="G17">
        <f t="shared" ca="1" si="25"/>
        <v>17</v>
      </c>
      <c r="H17">
        <f t="shared" ca="1" si="45"/>
        <v>28</v>
      </c>
      <c r="I17">
        <f t="shared" ca="1" si="26"/>
        <v>426</v>
      </c>
      <c r="J17" t="str">
        <f t="shared" ca="1" si="27"/>
        <v>Kontakthalteprogramme</v>
      </c>
      <c r="K17">
        <f t="shared" ca="1" si="28"/>
        <v>24</v>
      </c>
      <c r="L17">
        <f t="array" aca="1" ref="L17" ca="1">IF(ISNUMBER(L16),IF(ISNUMBER($K16),$L16,IF($L16&gt;$L$2,MAX(IF(OFFSET($S$6,0,0,_Instrument_count,1)&lt;$L16,OFFSET($S$6,0,0,_Instrument_count,1),$L$2)),"")),"")</f>
        <v>0.55000000000000004</v>
      </c>
      <c r="N17" t="str">
        <f t="shared" ca="1" si="46"/>
        <v/>
      </c>
      <c r="P17" s="40">
        <f t="shared" ca="1" si="29"/>
        <v>19</v>
      </c>
      <c r="Q17" s="40" t="str">
        <f t="shared" ca="1" si="30"/>
        <v>Finanzielle Unterstützung</v>
      </c>
      <c r="R17">
        <f t="shared" ca="1" si="31"/>
        <v>237</v>
      </c>
      <c r="S17">
        <f t="shared" ca="1" si="47"/>
        <v>0.35363636363636364</v>
      </c>
      <c r="T17">
        <f t="shared" ca="1" si="32"/>
        <v>1</v>
      </c>
      <c r="U17" t="b">
        <f t="shared" ca="1" si="48"/>
        <v>0</v>
      </c>
      <c r="V17" t="b">
        <f t="shared" ca="1" si="33"/>
        <v>0</v>
      </c>
      <c r="X17" t="b">
        <f t="shared" ca="1" si="34"/>
        <v>1</v>
      </c>
      <c r="Y17" s="76">
        <f t="shared" ca="1" si="35"/>
        <v>0.2</v>
      </c>
      <c r="AA17" t="b">
        <f t="shared" ca="1" si="36"/>
        <v>1</v>
      </c>
      <c r="AB17" s="76">
        <f t="shared" ca="1" si="37"/>
        <v>0.86363636363636365</v>
      </c>
      <c r="AD17" t="b">
        <f t="shared" ca="1" si="38"/>
        <v>1</v>
      </c>
      <c r="AE17" s="76">
        <f t="shared" ca="1" si="39"/>
        <v>0.8</v>
      </c>
      <c r="AG17" t="b">
        <f t="shared" ca="1" si="40"/>
        <v>0</v>
      </c>
      <c r="AH17" s="76">
        <f t="shared" ca="1" si="41"/>
        <v>1</v>
      </c>
      <c r="AI17" s="76"/>
      <c r="AJ17" t="b">
        <f t="shared" ca="1" si="49"/>
        <v>0</v>
      </c>
      <c r="AK17" s="76">
        <f t="shared" ca="1" si="50"/>
        <v>1</v>
      </c>
      <c r="AM17" t="str">
        <f ca="1">IF(ISNUMBER(Index!$K16),Index!$N16,"")</f>
        <v>Elternschaft</v>
      </c>
      <c r="AN17">
        <f ca="1">IF(ISNUMBER(Index!$K16),Index!$K16,"")</f>
        <v>9</v>
      </c>
      <c r="AO17">
        <f ca="1">IF(ISNUMBER(AN17),Index!$M16,"")</f>
        <v>3</v>
      </c>
      <c r="AP17">
        <f t="shared" ca="1" si="42"/>
        <v>2</v>
      </c>
      <c r="AQ17">
        <f t="shared" ca="1" si="43"/>
        <v>0</v>
      </c>
      <c r="AR17">
        <f t="shared" ca="1" si="44"/>
        <v>0</v>
      </c>
      <c r="AS17">
        <f ca="1">IFERROR(IF(N(ISNUMBER(AS$2)*$AN17)&gt;0,MIN($D$6,
SUMPRODUCT(N(OFFSET(AlleInstrumente!$C$1,AS$3,0,AS$4,1)=$AN17))
),0),"")</f>
        <v>2</v>
      </c>
      <c r="AT17">
        <f ca="1">IFERROR(IF(N(ISNUMBER(AT$2)*$AN17)&gt;0,MIN($D$6,
SUMPRODUCT(N(OFFSET(AlleInstrumente!$C$1,AT$3,0,AT$4,1)=$AN17))
),0),"")</f>
        <v>0</v>
      </c>
      <c r="AU17">
        <f ca="1">IFERROR(IF(N(ISNUMBER(AU$2)*$AN17)&gt;0,MIN($D$6,
SUMPRODUCT(N(OFFSET(AlleInstrumente!$C$1,AU$3,0,AU$4,1)=$AN17))
),0),"")</f>
        <v>0</v>
      </c>
      <c r="AV17">
        <f ca="1">IFERROR(IF(N(ISNUMBER(AV$2)*$AN17)&gt;0,MIN($D$6,
SUMPRODUCT(N(OFFSET(AlleInstrumente!$C$1,AV$3,0,AV$4,1)=$AN17))
),0),"")</f>
        <v>0</v>
      </c>
      <c r="AW17">
        <f ca="1">IFERROR(IF(N(ISNUMBER(AW$2)*$AN17)&gt;0,MIN($D$6,
SUMPRODUCT(N(OFFSET(AlleInstrumente!$C$1,AW$3,0,AW$4,1)=$AN17))
),0),"")</f>
        <v>0</v>
      </c>
      <c r="AX17">
        <f ca="1">IFERROR(IF(N(ISNUMBER(AX$2)*$AN17)&gt;0,MIN($D$6,
SUMPRODUCT(N(OFFSET(AlleInstrumente!$C$1,AX$3,0,AX$4,1)=$AN17))
),0),"")</f>
        <v>2</v>
      </c>
      <c r="AY17">
        <f ca="1">IFERROR(IF(N(ISNUMBER(AY$2)*$AN17)&gt;0,MIN($D$6,
SUMPRODUCT(N(OFFSET(AlleInstrumente!$C$1,AY$3,0,AY$4,1)=$AN17))
),0),"")</f>
        <v>0</v>
      </c>
      <c r="AZ17">
        <f ca="1">IFERROR(IF(N(ISNUMBER(AZ$2)*$AN17)&gt;0,MIN($D$6,
SUMPRODUCT(N(OFFSET(AlleInstrumente!$C$1,AZ$3,0,AZ$4,1)=$AN17))
),0),"")</f>
        <v>2</v>
      </c>
      <c r="BA17">
        <f ca="1">IFERROR(IF(N(ISNUMBER(BA$2)*$AN17)&gt;0,MIN($D$6,
SUMPRODUCT(N(OFFSET(AlleInstrumente!$C$1,BA$3,0,BA$4,1)=$AN17))
),0),"")</f>
        <v>2</v>
      </c>
      <c r="BB17">
        <f ca="1">IFERROR(IF(N(ISNUMBER(BB$2)*$AN17)&gt;0,MIN($D$6,
SUMPRODUCT(N(OFFSET(AlleInstrumente!$C$1,BB$3,0,BB$4,1)=$AN17))
),0),"")</f>
        <v>0</v>
      </c>
      <c r="BC17">
        <f ca="1">IFERROR(IF(N(ISNUMBER(BC$2)*$AN17)&gt;0,MIN($D$6,
SUMPRODUCT(N(OFFSET(AlleInstrumente!$C$1,BC$3,0,BC$4,1)=$AN17))
),0),"")</f>
        <v>0</v>
      </c>
      <c r="BD17">
        <f ca="1">IFERROR(IF(N(ISNUMBER(BD$2)*$AN17)&gt;0,MIN($D$6,
SUMPRODUCT(N(OFFSET(AlleInstrumente!$C$1,BD$3,0,BD$4,1)=$AN17))
),0),"")</f>
        <v>2</v>
      </c>
      <c r="BE17">
        <f ca="1">IFERROR(IF(N(ISNUMBER(BE$2)*$AN17)&gt;0,MIN($D$6,
SUMPRODUCT(N(OFFSET(AlleInstrumente!$C$1,BE$3,0,BE$4,1)=$AN17))
),0),"")</f>
        <v>2</v>
      </c>
      <c r="BF17">
        <f ca="1">IFERROR(IF(N(ISNUMBER(BF$2)*$AN17)&gt;0,MIN($D$6,
SUMPRODUCT(N(OFFSET(AlleInstrumente!$C$1,BF$3,0,BF$4,1)=$AN17))
),0),"")</f>
        <v>2</v>
      </c>
      <c r="BG17">
        <f ca="1">IFERROR(IF(N(ISNUMBER(BG$2)*$AN17)&gt;0,MIN($D$6,
SUMPRODUCT(N(OFFSET(AlleInstrumente!$C$1,BG$3,0,BG$4,1)=$AN17))
),0),"")</f>
        <v>2</v>
      </c>
      <c r="BH17">
        <f ca="1">IFERROR(IF(N(ISNUMBER(BH$2)*$AN17)&gt;0,MIN($D$6,
SUMPRODUCT(N(OFFSET(AlleInstrumente!$C$1,BH$3,0,BH$4,1)=$AN17))
),0),"")</f>
        <v>2</v>
      </c>
      <c r="BI17">
        <f ca="1">IFERROR(IF(N(ISNUMBER(BI$2)*$AN17)&gt;0,MIN($D$6,
SUMPRODUCT(N(OFFSET(AlleInstrumente!$C$1,BI$3,0,BI$4,1)=$AN17))
),0),"")</f>
        <v>0</v>
      </c>
      <c r="BJ17">
        <f ca="1">IFERROR(IF(N(ISNUMBER(BJ$2)*$AN17)&gt;0,MIN($D$6,
SUMPRODUCT(N(OFFSET(AlleInstrumente!$C$1,BJ$3,0,BJ$4,1)=$AN17))
),0),"")</f>
        <v>0</v>
      </c>
      <c r="BK17">
        <f ca="1">IFERROR(IF(N(ISNUMBER(BK$2)*$AN17)&gt;0,MIN($D$6,
SUMPRODUCT(N(OFFSET(AlleInstrumente!$C$1,BK$3,0,BK$4,1)=$AN17))
),0),"")</f>
        <v>0</v>
      </c>
      <c r="BL17">
        <f ca="1">IFERROR(IF(N(ISNUMBER(BL$2)*$AN17)&gt;0,MIN($D$6,
SUMPRODUCT(N(OFFSET(AlleInstrumente!$C$1,BL$3,0,BL$4,1)=$AN17))
),0),"")</f>
        <v>2</v>
      </c>
      <c r="BM17">
        <f ca="1">IFERROR(IF(N(ISNUMBER(BM$2)*$AN17)&gt;0,MIN($D$6,
SUMPRODUCT(N(OFFSET(AlleInstrumente!$C$1,BM$3,0,BM$4,1)=$AN17))
),0),"")</f>
        <v>0</v>
      </c>
      <c r="BN17">
        <f ca="1">IFERROR(IF(N(ISNUMBER(BN$2)*$AN17)&gt;0,MIN($D$6,
SUMPRODUCT(N(OFFSET(AlleInstrumente!$C$1,BN$3,0,BN$4,1)=$AN17))
),0),"")</f>
        <v>0</v>
      </c>
      <c r="BO17">
        <f ca="1">IFERROR(IF(N(ISNUMBER(BO$2)*$AN17)&gt;0,MIN($D$6,
SUMPRODUCT(N(OFFSET(AlleInstrumente!$C$1,BO$3,0,BO$4,1)=$AN17))
),0),"")</f>
        <v>0</v>
      </c>
      <c r="BP17">
        <f ca="1">IFERROR(IF(N(ISNUMBER(BP$2)*$AN17)&gt;0,MIN($D$6,
SUMPRODUCT(N(OFFSET(AlleInstrumente!$C$1,BP$3,0,BP$4,1)=$AN17))
),0),"")</f>
        <v>0</v>
      </c>
      <c r="BQ17">
        <f ca="1">IFERROR(IF(N(ISNUMBER(BQ$2)*$AN17)&gt;0,MIN($D$6,
SUMPRODUCT(N(OFFSET(AlleInstrumente!$C$1,BQ$3,0,BQ$4,1)=$AN17))
),0),"")</f>
        <v>0</v>
      </c>
      <c r="BR17">
        <f ca="1">IFERROR(IF(N(ISNUMBER(BR$2)*$AN17)&gt;0,MIN($D$6,
SUMPRODUCT(N(OFFSET(AlleInstrumente!$C$1,BR$3,0,BR$4,1)=$AN17))
),0),"")</f>
        <v>0</v>
      </c>
      <c r="BS17">
        <f ca="1">IFERROR(IF(N(ISNUMBER(BS$2)*$AN17)&gt;0,MIN($D$6,
SUMPRODUCT(N(OFFSET(AlleInstrumente!$C$1,BS$3,0,BS$4,1)=$AN17))
),0),"")</f>
        <v>2</v>
      </c>
      <c r="BT17">
        <f ca="1">IFERROR(IF(N(ISNUMBER(BT$2)*$AN17)&gt;0,MIN($D$6,
SUMPRODUCT(N(OFFSET(AlleInstrumente!$C$1,BT$3,0,BT$4,1)=$AN17))
),0),"")</f>
        <v>0</v>
      </c>
      <c r="BU17">
        <f ca="1">IFERROR(IF(N(ISNUMBER(BU$2)*$AN17)&gt;0,MIN($D$6,
SUMPRODUCT(N(OFFSET(AlleInstrumente!$C$1,BU$3,0,BU$4,1)=$AN17))
),0),"")</f>
        <v>2</v>
      </c>
      <c r="BV17">
        <f ca="1">IFERROR(IF(N(ISNUMBER(BV$2)*$AN17)&gt;0,MIN($D$6,
SUMPRODUCT(N(OFFSET(AlleInstrumente!$C$1,BV$3,0,BV$4,1)=$AN17))
),0),"")</f>
        <v>2</v>
      </c>
      <c r="BW17">
        <f ca="1">IFERROR(IF(N(ISNUMBER(BW$2)*$AN17)&gt;0,MIN($D$6,
SUMPRODUCT(N(OFFSET(AlleInstrumente!$C$1,BW$3,0,BW$4,1)=$AN17))
),0),"")</f>
        <v>2</v>
      </c>
      <c r="BX17">
        <f ca="1">IFERROR(IF(N(ISNUMBER(BX$2)*$AN17)&gt;0,MIN($D$6,
SUMPRODUCT(N(OFFSET(AlleInstrumente!$C$1,BX$3,0,BX$4,1)=$AN17))
),0),"")</f>
        <v>0</v>
      </c>
      <c r="BY17">
        <f ca="1">IFERROR(IF(N(ISNUMBER(BY$2)*$AN17)&gt;0,MIN($D$6,
SUMPRODUCT(N(OFFSET(AlleInstrumente!$C$1,BY$3,0,BY$4,1)=$AN17))
),0),"")</f>
        <v>0</v>
      </c>
      <c r="BZ17">
        <f ca="1">IFERROR(IF(N(ISNUMBER(BZ$2)*$AN17)&gt;0,MIN($D$6,
SUMPRODUCT(N(OFFSET(AlleInstrumente!$C$1,BZ$3,0,BZ$4,1)=$AN17))
),0),"")</f>
        <v>0</v>
      </c>
      <c r="CA17">
        <f ca="1">IFERROR(IF(N(ISNUMBER(CA$2)*$AN17)&gt;0,MIN($D$6,
SUMPRODUCT(N(OFFSET(AlleInstrumente!$C$1,CA$3,0,CA$4,1)=$AN17))
),0),"")</f>
        <v>0</v>
      </c>
      <c r="CB17">
        <f ca="1">IFERROR(IF(N(ISNUMBER(CB$2)*$AN17)&gt;0,MIN($D$6,
SUMPRODUCT(N(OFFSET(AlleInstrumente!$C$1,CB$3,0,CB$4,1)=$AN17))
),0),"")</f>
        <v>0</v>
      </c>
      <c r="CC17">
        <f ca="1">IFERROR(IF(N(ISNUMBER(CC$2)*$AN17)&gt;0,MIN($D$6,
SUMPRODUCT(N(OFFSET(AlleInstrumente!$C$1,CC$3,0,CC$4,1)=$AN17))
),0),"")</f>
        <v>0</v>
      </c>
      <c r="CD17">
        <f ca="1">IFERROR(IF(N(ISNUMBER(CD$2)*$AN17)&gt;0,MIN($D$6,
SUMPRODUCT(N(OFFSET(AlleInstrumente!$C$1,CD$3,0,CD$4,1)=$AN17))
),0),"")</f>
        <v>0</v>
      </c>
      <c r="CE17">
        <f ca="1">IFERROR(IF(N(ISNUMBER(CE$2)*$AN17)&gt;0,MIN($D$6,
SUMPRODUCT(N(OFFSET(AlleInstrumente!$C$1,CE$3,0,CE$4,1)=$AN17))
),0),"")</f>
        <v>0</v>
      </c>
      <c r="CF17">
        <f ca="1">IFERROR(IF(N(ISNUMBER(CF$2)*$AN17)&gt;0,MIN($D$6,
SUMPRODUCT(N(OFFSET(AlleInstrumente!$C$1,CF$3,0,CF$4,1)=$AN17))
),0),"")</f>
        <v>0</v>
      </c>
      <c r="CG17">
        <f ca="1">IFERROR(IF(N(ISNUMBER(CG$2)*$AN17)&gt;0,MIN($D$6,
SUMPRODUCT(N(OFFSET(AlleInstrumente!$C$1,CG$3,0,CG$4,1)=$AN17))
),0),"")</f>
        <v>0</v>
      </c>
      <c r="CH17">
        <f ca="1">IFERROR(IF(N(ISNUMBER(CH$2)*$AN17)&gt;0,MIN($D$6,
SUMPRODUCT(N(OFFSET(AlleInstrumente!$C$1,CH$3,0,CH$4,1)=$AN17))
),0),"")</f>
        <v>0</v>
      </c>
      <c r="CI17">
        <f ca="1">IFERROR(IF(N(ISNUMBER(CI$2)*$AN17)&gt;0,MIN($D$6,
SUMPRODUCT(N(OFFSET(AlleInstrumente!$C$1,CI$3,0,CI$4,1)=$AN17))
),0),"")</f>
        <v>0</v>
      </c>
      <c r="CJ17">
        <f ca="1">IFERROR(IF(N(ISNUMBER(CJ$2)*$AN17)&gt;0,MIN($D$6,
SUMPRODUCT(N(OFFSET(AlleInstrumente!$C$1,CJ$3,0,CJ$4,1)=$AN17))
),0),"")</f>
        <v>0</v>
      </c>
      <c r="CK17">
        <f ca="1">IFERROR(IF(N(ISNUMBER(CK$2)*$AN17)&gt;0,MIN($D$6,
SUMPRODUCT(N(OFFSET(AlleInstrumente!$C$1,CK$3,0,CK$4,1)=$AN17))
),0),"")</f>
        <v>0</v>
      </c>
      <c r="CL17">
        <f ca="1">IFERROR(IF(N(ISNUMBER(CL$2)*$AN17)&gt;0,MIN($D$6,
SUMPRODUCT(N(OFFSET(AlleInstrumente!$C$1,CL$3,0,CL$4,1)=$AN17))
),0),"")</f>
        <v>0</v>
      </c>
      <c r="CM17">
        <f ca="1">IFERROR(IF(N(ISNUMBER(CM$2)*$AN17)&gt;0,MIN($D$6,
SUMPRODUCT(N(OFFSET(AlleInstrumente!$C$1,CM$3,0,CM$4,1)=$AN17))
),0),"")</f>
        <v>0</v>
      </c>
      <c r="CN17">
        <f ca="1">IFERROR(IF(N(ISNUMBER(CN$2)*$AN17)&gt;0,MIN($D$6,
SUMPRODUCT(N(OFFSET(AlleInstrumente!$C$1,CN$3,0,CN$4,1)=$AN17))
),0),"")</f>
        <v>0</v>
      </c>
      <c r="CO17">
        <f ca="1">IFERROR(IF(N(ISNUMBER(CO$2)*$AN17)&gt;0,MIN($D$6,
SUMPRODUCT(N(OFFSET(AlleInstrumente!$C$1,CO$3,0,CO$4,1)=$AN17))
),0),"")</f>
        <v>0</v>
      </c>
      <c r="CP17">
        <f ca="1">IFERROR(IF(N(ISNUMBER(CP$2)*$AN17)&gt;0,MIN($D$6,
SUMPRODUCT(N(OFFSET(AlleInstrumente!$C$1,CP$3,0,CP$4,1)=$AN17))
),0),"")</f>
        <v>0</v>
      </c>
      <c r="CQ17">
        <f ca="1">IFERROR(IF(N(ISNUMBER(CQ$2)*$AN17)&gt;0,MIN($D$6,
SUMPRODUCT(N(OFFSET(AlleInstrumente!$C$1,CQ$3,0,CQ$4,1)=$AN17))
),0),"")</f>
        <v>0</v>
      </c>
      <c r="CR17">
        <f ca="1">IFERROR(IF(N(ISNUMBER(CR$2)*$AN17)&gt;0,MIN($D$6,
SUMPRODUCT(N(OFFSET(AlleInstrumente!$C$1,CR$3,0,CR$4,1)=$AN17))
),0),"")</f>
        <v>0</v>
      </c>
      <c r="CS17">
        <f ca="1">IFERROR(IF(N(ISNUMBER(CS$2)*$AN17)&gt;0,MIN($D$6,
SUMPRODUCT(N(OFFSET(AlleInstrumente!$C$1,CS$3,0,CS$4,1)=$AN17))
),0),"")</f>
        <v>0</v>
      </c>
      <c r="CT17">
        <f ca="1">IFERROR(IF(N(ISNUMBER(CT$2)*$AN17)&gt;0,MIN($D$6,
SUMPRODUCT(N(OFFSET(AlleInstrumente!$C$1,CT$3,0,CT$4,1)=$AN17))
),0),"")</f>
        <v>0</v>
      </c>
      <c r="CU17">
        <f ca="1">IFERROR(IF(N(ISNUMBER(CU$2)*$AN17)&gt;0,MIN($D$6,
SUMPRODUCT(N(OFFSET(AlleInstrumente!$C$1,CU$3,0,CU$4,1)=$AN17))
),0),"")</f>
        <v>0</v>
      </c>
      <c r="CV17">
        <f ca="1">IFERROR(IF(N(ISNUMBER(CV$2)*$AN17)&gt;0,MIN($D$6,
SUMPRODUCT(N(OFFSET(AlleInstrumente!$C$1,CV$3,0,CV$4,1)=$AN17))
),0),"")</f>
        <v>0</v>
      </c>
      <c r="CW17">
        <f ca="1">IFERROR(IF(N(ISNUMBER(CW$2)*$AN17)&gt;0,MIN($D$6,
SUMPRODUCT(N(OFFSET(AlleInstrumente!$C$1,CW$3,0,CW$4,1)=$AN17))
),0),"")</f>
        <v>0</v>
      </c>
      <c r="CX17">
        <f ca="1">IFERROR(IF(N(ISNUMBER(CX$2)*$AN17)&gt;0,MIN($D$6,
SUMPRODUCT(N(OFFSET(AlleInstrumente!$C$1,CX$3,0,CX$4,1)=$AN17))
),0),"")</f>
        <v>0</v>
      </c>
      <c r="CY17">
        <f ca="1">IFERROR(IF(N(ISNUMBER(CY$2)*$AN17)&gt;0,MIN($D$6,
SUMPRODUCT(N(OFFSET(AlleInstrumente!$C$1,CY$3,0,CY$4,1)=$AN17))
),0),"")</f>
        <v>0</v>
      </c>
      <c r="CZ17">
        <f ca="1">IFERROR(IF(N(ISNUMBER(CZ$2)*$AN17)&gt;0,MIN($D$6,
SUMPRODUCT(N(OFFSET(AlleInstrumente!$C$1,CZ$3,0,CZ$4,1)=$AN17))
),0),"")</f>
        <v>0</v>
      </c>
      <c r="DA17">
        <f ca="1">IFERROR(IF(N(ISNUMBER(DA$2)*$AN17)&gt;0,MIN($D$6,
SUMPRODUCT(N(OFFSET(AlleInstrumente!$C$1,DA$3,0,DA$4,1)=$AN17))
),0),"")</f>
        <v>0</v>
      </c>
      <c r="DB17">
        <f ca="1">IFERROR(IF(N(ISNUMBER(DB$2)*$AN17)&gt;0,MIN($D$6,
SUMPRODUCT(N(OFFSET(AlleInstrumente!$C$1,DB$3,0,DB$4,1)=$AN17))
),0),"")</f>
        <v>0</v>
      </c>
      <c r="DC17">
        <f ca="1">IFERROR(IF(N(ISNUMBER(DC$2)*$AN17)&gt;0,MIN($D$6,
SUMPRODUCT(N(OFFSET(AlleInstrumente!$C$1,DC$3,0,DC$4,1)=$AN17))
),0),"")</f>
        <v>0</v>
      </c>
      <c r="DD17">
        <f ca="1">IFERROR(IF(N(ISNUMBER(DD$2)*$AN17)&gt;0,MIN($D$6,
SUMPRODUCT(N(OFFSET(AlleInstrumente!$C$1,DD$3,0,DD$4,1)=$AN17))
),0),"")</f>
        <v>0</v>
      </c>
      <c r="DE17">
        <f ca="1">IFERROR(IF(N(ISNUMBER(DE$2)*$AN17)&gt;0,MIN($D$6,
SUMPRODUCT(N(OFFSET(AlleInstrumente!$C$1,DE$3,0,DE$4,1)=$AN17))
),0),"")</f>
        <v>0</v>
      </c>
      <c r="DF17">
        <f ca="1">IFERROR(IF(N(ISNUMBER(DF$2)*$AN17)&gt;0,MIN($D$6,
SUMPRODUCT(N(OFFSET(AlleInstrumente!$C$1,DF$3,0,DF$4,1)=$AN17))
),0),"")</f>
        <v>0</v>
      </c>
      <c r="DG17">
        <f ca="1">IFERROR(IF(N(ISNUMBER(DG$2)*$AN17)&gt;0,MIN($D$6,
SUMPRODUCT(N(OFFSET(AlleInstrumente!$C$1,DG$3,0,DG$4,1)=$AN17))
),0),"")</f>
        <v>0</v>
      </c>
      <c r="DH17">
        <f ca="1">IFERROR(IF(N(ISNUMBER(DH$2)*$AN17)&gt;0,MIN($D$6,
SUMPRODUCT(N(OFFSET(AlleInstrumente!$C$1,DH$3,0,DH$4,1)=$AN17))
),0),"")</f>
        <v>0</v>
      </c>
      <c r="DI17">
        <f ca="1">IFERROR(IF(N(ISNUMBER(DI$2)*$AN17)&gt;0,MIN($D$6,
SUMPRODUCT(N(OFFSET(AlleInstrumente!$C$1,DI$3,0,DI$4,1)=$AN17))
),0),"")</f>
        <v>0</v>
      </c>
      <c r="DJ17">
        <f ca="1">IFERROR(IF(N(ISNUMBER(DJ$2)*$AN17)&gt;0,MIN($D$6,
SUMPRODUCT(N(OFFSET(AlleInstrumente!$C$1,DJ$3,0,DJ$4,1)=$AN17))
),0),"")</f>
        <v>0</v>
      </c>
      <c r="DK17">
        <f ca="1">IFERROR(IF(N(ISNUMBER(DK$2)*$AN17)&gt;0,MIN($D$6,
SUMPRODUCT(N(OFFSET(AlleInstrumente!$C$1,DK$3,0,DK$4,1)=$AN17))
),0),"")</f>
        <v>0</v>
      </c>
      <c r="DL17">
        <f ca="1">IFERROR(IF(N(ISNUMBER(DL$2)*$AN17)&gt;0,MIN($D$6,
SUMPRODUCT(N(OFFSET(AlleInstrumente!$C$1,DL$3,0,DL$4,1)=$AN17))
),0),"")</f>
        <v>0</v>
      </c>
      <c r="DM17">
        <f ca="1">IFERROR(IF(N(ISNUMBER(DM$2)*$AN17)&gt;0,MIN($D$6,
SUMPRODUCT(N(OFFSET(AlleInstrumente!$C$1,DM$3,0,DM$4,1)=$AN17))
),0),"")</f>
        <v>0</v>
      </c>
      <c r="DN17">
        <f ca="1">IFERROR(IF(N(ISNUMBER(DN$2)*$AN17)&gt;0,MIN($D$6,
SUMPRODUCT(N(OFFSET(AlleInstrumente!$C$1,DN$3,0,DN$4,1)=$AN17))
),0),"")</f>
        <v>0</v>
      </c>
      <c r="DO17">
        <f ca="1">IFERROR(IF(N(ISNUMBER(DO$2)*$AN17)&gt;0,MIN($D$6,
SUMPRODUCT(N(OFFSET(AlleInstrumente!$C$1,DO$3,0,DO$4,1)=$AN17))
),0),"")</f>
        <v>0</v>
      </c>
      <c r="DP17">
        <f ca="1">IFERROR(IF(N(ISNUMBER(DP$2)*$AN17)&gt;0,MIN($D$6,
SUMPRODUCT(N(OFFSET(AlleInstrumente!$C$1,DP$3,0,DP$4,1)=$AN17))
),0),"")</f>
        <v>0</v>
      </c>
      <c r="DQ17">
        <f ca="1">IFERROR(IF(N(ISNUMBER(DQ$2)*$AN17)&gt;0,MIN($D$6,
SUMPRODUCT(N(OFFSET(AlleInstrumente!$C$1,DQ$3,0,DQ$4,1)=$AN17))
),0),"")</f>
        <v>0</v>
      </c>
      <c r="DR17">
        <f ca="1">IFERROR(IF(N(ISNUMBER(DR$2)*$AN17)&gt;0,MIN($D$6,
SUMPRODUCT(N(OFFSET(AlleInstrumente!$C$1,DR$3,0,DR$4,1)=$AN17))
),0),"")</f>
        <v>0</v>
      </c>
      <c r="DS17">
        <f ca="1">IFERROR(IF(N(ISNUMBER(DS$2)*$AN17)&gt;0,MIN($D$6,
SUMPRODUCT(N(OFFSET(AlleInstrumente!$C$1,DS$3,0,DS$4,1)=$AN17))
),0),"")</f>
        <v>0</v>
      </c>
      <c r="DT17">
        <f ca="1">IFERROR(IF(N(ISNUMBER(DT$2)*$AN17)&gt;0,MIN($D$6,
SUMPRODUCT(N(OFFSET(AlleInstrumente!$C$1,DT$3,0,DT$4,1)=$AN17))
),0),"")</f>
        <v>0</v>
      </c>
      <c r="DU17">
        <f ca="1">IFERROR(IF(N(ISNUMBER(DU$2)*$AN17)&gt;0,MIN($D$6,
SUMPRODUCT(N(OFFSET(AlleInstrumente!$C$1,DU$3,0,DU$4,1)=$AN17))
),0),"")</f>
        <v>0</v>
      </c>
      <c r="DV17">
        <f ca="1">IFERROR(IF(N(ISNUMBER(DV$2)*$AN17)&gt;0,MIN($D$6,
SUMPRODUCT(N(OFFSET(AlleInstrumente!$C$1,DV$3,0,DV$4,1)=$AN17))
),0),"")</f>
        <v>0</v>
      </c>
      <c r="DW17">
        <f ca="1">IFERROR(IF(N(ISNUMBER(DW$2)*$AN17)&gt;0,MIN($D$6,
SUMPRODUCT(N(OFFSET(AlleInstrumente!$C$1,DW$3,0,DW$4,1)=$AN17))
),0),"")</f>
        <v>0</v>
      </c>
      <c r="DX17">
        <f ca="1">IFERROR(IF(N(ISNUMBER(DX$2)*$AN17)&gt;0,MIN($D$6,
SUMPRODUCT(N(OFFSET(AlleInstrumente!$C$1,DX$3,0,DX$4,1)=$AN17))
),0),"")</f>
        <v>0</v>
      </c>
      <c r="DY17">
        <f ca="1">IFERROR(IF(N(ISNUMBER(DY$2)*$AN17)&gt;0,MIN($D$6,
SUMPRODUCT(N(OFFSET(AlleInstrumente!$C$1,DY$3,0,DY$4,1)=$AN17))
),0),"")</f>
        <v>0</v>
      </c>
      <c r="DZ17">
        <f ca="1">IFERROR(IF(N(ISNUMBER(DZ$2)*$AN17)&gt;0,MIN($D$6,
SUMPRODUCT(N(OFFSET(AlleInstrumente!$C$1,DZ$3,0,DZ$4,1)=$AN17))
),0),"")</f>
        <v>0</v>
      </c>
      <c r="EA17">
        <f ca="1">IFERROR(IF(N(ISNUMBER(EA$2)*$AN17)&gt;0,MIN($D$6,
SUMPRODUCT(N(OFFSET(AlleInstrumente!$C$1,EA$3,0,EA$4,1)=$AN17))
),0),"")</f>
        <v>0</v>
      </c>
      <c r="EB17">
        <f ca="1">IFERROR(IF(N(ISNUMBER(EB$2)*$AN17)&gt;0,MIN($D$6,
SUMPRODUCT(N(OFFSET(AlleInstrumente!$C$1,EB$3,0,EB$4,1)=$AN17))
),0),"")</f>
        <v>0</v>
      </c>
      <c r="EC17">
        <f ca="1">IFERROR(IF(N(ISNUMBER(EC$2)*$AN17)&gt;0,MIN($D$6,
SUMPRODUCT(N(OFFSET(AlleInstrumente!$C$1,EC$3,0,EC$4,1)=$AN17))
),0),"")</f>
        <v>0</v>
      </c>
      <c r="ED17">
        <f ca="1">IFERROR(IF(N(ISNUMBER(ED$2)*$AN17)&gt;0,MIN($D$6,
SUMPRODUCT(N(OFFSET(AlleInstrumente!$C$1,ED$3,0,ED$4,1)=$AN17))
),0),"")</f>
        <v>0</v>
      </c>
      <c r="EE17">
        <f ca="1">IFERROR(IF(N(ISNUMBER(EE$2)*$AN17)&gt;0,MIN($D$6,
SUMPRODUCT(N(OFFSET(AlleInstrumente!$C$1,EE$3,0,EE$4,1)=$AN17))
),0),"")</f>
        <v>0</v>
      </c>
      <c r="EF17">
        <f ca="1">IFERROR(IF(N(ISNUMBER(EF$2)*$AN17)&gt;0,MIN($D$6,
SUMPRODUCT(N(OFFSET(AlleInstrumente!$C$1,EF$3,0,EF$4,1)=$AN17))
),0),"")</f>
        <v>0</v>
      </c>
      <c r="EG17">
        <f ca="1">IFERROR(IF(N(ISNUMBER(EG$2)*$AN17)&gt;0,MIN($D$6,
SUMPRODUCT(N(OFFSET(AlleInstrumente!$C$1,EG$3,0,EG$4,1)=$AN17))
),0),"")</f>
        <v>0</v>
      </c>
      <c r="EH17">
        <f ca="1">IFERROR(IF(N(ISNUMBER(EH$2)*$AN17)&gt;0,MIN($D$6,
SUMPRODUCT(N(OFFSET(AlleInstrumente!$C$1,EH$3,0,EH$4,1)=$AN17))
),0),"")</f>
        <v>0</v>
      </c>
      <c r="EI17">
        <f ca="1">IFERROR(IF(N(ISNUMBER(EI$2)*$AN17)&gt;0,MIN($D$6,
SUMPRODUCT(N(OFFSET(AlleInstrumente!$C$1,EI$3,0,EI$4,1)=$AN17))
),0),"")</f>
        <v>0</v>
      </c>
      <c r="EJ17">
        <f ca="1">IFERROR(IF(N(ISNUMBER(EJ$2)*$AN17)&gt;0,MIN($D$6,
SUMPRODUCT(N(OFFSET(AlleInstrumente!$C$1,EJ$3,0,EJ$4,1)=$AN17))
),0),"")</f>
        <v>0</v>
      </c>
      <c r="EK17">
        <f ca="1">IFERROR(IF(N(ISNUMBER(EK$2)*$AN17)&gt;0,MIN($D$6,
SUMPRODUCT(N(OFFSET(AlleInstrumente!$C$1,EK$3,0,EK$4,1)=$AN17))
),0),"")</f>
        <v>0</v>
      </c>
      <c r="EL17">
        <f ca="1">IFERROR(IF(N(ISNUMBER(EL$2)*$AN17)&gt;0,MIN($D$6,
SUMPRODUCT(N(OFFSET(AlleInstrumente!$C$1,EL$3,0,EL$4,1)=$AN17))
),0),"")</f>
        <v>0</v>
      </c>
      <c r="EM17">
        <f ca="1">IFERROR(IF(N(ISNUMBER(EM$2)*$AN17)&gt;0,MIN($D$6,
SUMPRODUCT(N(OFFSET(AlleInstrumente!$C$1,EM$3,0,EM$4,1)=$AN17))
),0),"")</f>
        <v>0</v>
      </c>
      <c r="EN17">
        <f ca="1">IFERROR(IF(N(ISNUMBER(EN$2)*$AN17)&gt;0,MIN($D$6,
SUMPRODUCT(N(OFFSET(AlleInstrumente!$C$1,EN$3,0,EN$4,1)=$AN17))
),0),"")</f>
        <v>0</v>
      </c>
      <c r="EO17">
        <f ca="1">IFERROR(IF(N(ISNUMBER(EO$2)*$AN17)&gt;0,MIN($D$6,
SUMPRODUCT(N(OFFSET(AlleInstrumente!$C$1,EO$3,0,EO$4,1)=$AN17))
),0),"")</f>
        <v>0</v>
      </c>
      <c r="EP17">
        <f ca="1">IFERROR(IF(N(ISNUMBER(EP$2)*$AN17)&gt;0,MIN($D$6,
SUMPRODUCT(N(OFFSET(AlleInstrumente!$C$1,EP$3,0,EP$4,1)=$AN17))
),0),"")</f>
        <v>0</v>
      </c>
      <c r="EQ17">
        <f ca="1">IFERROR(IF(N(ISNUMBER(EQ$2)*$AN17)&gt;0,MIN($D$6,
SUMPRODUCT(N(OFFSET(AlleInstrumente!$C$1,EQ$3,0,EQ$4,1)=$AN17))
),0),"")</f>
        <v>0</v>
      </c>
      <c r="ER17">
        <f ca="1">IFERROR(IF(N(ISNUMBER(ER$2)*$AN17)&gt;0,MIN($D$6,
SUMPRODUCT(N(OFFSET(AlleInstrumente!$C$1,ER$3,0,ER$4,1)=$AN17))
),0),"")</f>
        <v>0</v>
      </c>
      <c r="ES17">
        <f ca="1">IFERROR(IF(N(ISNUMBER(ES$2)*$AN17)&gt;0,MIN($D$6,
SUMPRODUCT(N(OFFSET(AlleInstrumente!$C$1,ES$3,0,ES$4,1)=$AN17))
),0),"")</f>
        <v>0</v>
      </c>
      <c r="ET17">
        <f ca="1">IFERROR(IF(N(ISNUMBER(ET$2)*$AN17)&gt;0,MIN($D$6,
SUMPRODUCT(N(OFFSET(AlleInstrumente!$C$1,ET$3,0,ET$4,1)=$AN17))
),0),"")</f>
        <v>0</v>
      </c>
      <c r="EU17">
        <f ca="1">IFERROR(IF(N(ISNUMBER(EU$2)*$AN17)&gt;0,MIN($D$6,
SUMPRODUCT(N(OFFSET(AlleInstrumente!$C$1,EU$3,0,EU$4,1)=$AN17))
),0),"")</f>
        <v>0</v>
      </c>
      <c r="EV17">
        <f ca="1">IFERROR(IF(N(ISNUMBER(EV$2)*$AN17)&gt;0,MIN($D$6,
SUMPRODUCT(N(OFFSET(AlleInstrumente!$C$1,EV$3,0,EV$4,1)=$AN17))
),0),"")</f>
        <v>0</v>
      </c>
      <c r="EW17">
        <f ca="1">IFERROR(IF(N(ISNUMBER(EW$2)*$AN17)&gt;0,MIN($D$6,
SUMPRODUCT(N(OFFSET(AlleInstrumente!$C$1,EW$3,0,EW$4,1)=$AN17))
),0),"")</f>
        <v>0</v>
      </c>
      <c r="EX17">
        <f ca="1">IFERROR(IF(N(ISNUMBER(EX$2)*$AN17)&gt;0,MIN($D$6,
SUMPRODUCT(N(OFFSET(AlleInstrumente!$C$1,EX$3,0,EX$4,1)=$AN17))
),0),"")</f>
        <v>0</v>
      </c>
      <c r="EY17">
        <f ca="1">IFERROR(IF(N(ISNUMBER(EY$2)*$AN17)&gt;0,MIN($D$6,
SUMPRODUCT(N(OFFSET(AlleInstrumente!$C$1,EY$3,0,EY$4,1)=$AN17))
),0),"")</f>
        <v>0</v>
      </c>
      <c r="EZ17">
        <f ca="1">IFERROR(IF(N(ISNUMBER(EZ$2)*$AN17)&gt;0,MIN($D$6,
SUMPRODUCT(N(OFFSET(AlleInstrumente!$C$1,EZ$3,0,EZ$4,1)=$AN17))
),0),"")</f>
        <v>0</v>
      </c>
      <c r="FA17">
        <f ca="1">IFERROR(IF(N(ISNUMBER(FA$2)*$AN17)&gt;0,MIN($D$6,
SUMPRODUCT(N(OFFSET(AlleInstrumente!$C$1,FA$3,0,FA$4,1)=$AN17))
),0),"")</f>
        <v>0</v>
      </c>
      <c r="FB17">
        <f ca="1">IFERROR(IF(N(ISNUMBER(FB$2)*$AN17)&gt;0,MIN($D$6,
SUMPRODUCT(N(OFFSET(AlleInstrumente!$C$1,FB$3,0,FB$4,1)=$AN17))
),0),"")</f>
        <v>0</v>
      </c>
      <c r="FC17">
        <f ca="1">IFERROR(IF(N(ISNUMBER(FC$2)*$AN17)&gt;0,MIN($D$6,
SUMPRODUCT(N(OFFSET(AlleInstrumente!$C$1,FC$3,0,FC$4,1)=$AN17))
),0),"")</f>
        <v>0</v>
      </c>
      <c r="FD17">
        <f ca="1">IFERROR(IF(N(ISNUMBER(FD$2)*$AN17)&gt;0,MIN($D$6,
SUMPRODUCT(N(OFFSET(AlleInstrumente!$C$1,FD$3,0,FD$4,1)=$AN17))
),0),"")</f>
        <v>0</v>
      </c>
      <c r="FE17">
        <f ca="1">IFERROR(IF(N(ISNUMBER(FE$2)*$AN17)&gt;0,MIN($D$6,
SUMPRODUCT(N(OFFSET(AlleInstrumente!$C$1,FE$3,0,FE$4,1)=$AN17))
),0),"")</f>
        <v>0</v>
      </c>
      <c r="FF17">
        <f ca="1">IFERROR(IF(N(ISNUMBER(FF$2)*$AN17)&gt;0,MIN($D$6,
SUMPRODUCT(N(OFFSET(AlleInstrumente!$C$1,FF$3,0,FF$4,1)=$AN17))
),0),"")</f>
        <v>0</v>
      </c>
      <c r="FG17">
        <f ca="1">IFERROR(IF(N(ISNUMBER(FG$2)*$AN17)&gt;0,MIN($D$6,
SUMPRODUCT(N(OFFSET(AlleInstrumente!$C$1,FG$3,0,FG$4,1)=$AN17))
),0),"")</f>
        <v>0</v>
      </c>
      <c r="FH17">
        <f ca="1">IFERROR(IF(N(ISNUMBER(FH$2)*$AN17)&gt;0,MIN($D$6,
SUMPRODUCT(N(OFFSET(AlleInstrumente!$C$1,FH$3,0,FH$4,1)=$AN17))
),0),"")</f>
        <v>0</v>
      </c>
      <c r="FI17">
        <f ca="1">IFERROR(IF(N(ISNUMBER(FI$2)*$AN17)&gt;0,MIN($D$6,
SUMPRODUCT(N(OFFSET(AlleInstrumente!$C$1,FI$3,0,FI$4,1)=$AN17))
),0),"")</f>
        <v>0</v>
      </c>
      <c r="FJ17">
        <f ca="1">IFERROR(IF(N(ISNUMBER(FJ$2)*$AN17)&gt;0,MIN($D$6,
SUMPRODUCT(N(OFFSET(AlleInstrumente!$C$1,FJ$3,0,FJ$4,1)=$AN17))
),0),"")</f>
        <v>0</v>
      </c>
      <c r="FK17">
        <f ca="1">IFERROR(IF(N(ISNUMBER(FK$2)*$AN17)&gt;0,MIN($D$6,
SUMPRODUCT(N(OFFSET(AlleInstrumente!$C$1,FK$3,0,FK$4,1)=$AN17))
),0),"")</f>
        <v>0</v>
      </c>
      <c r="FL17">
        <f ca="1">IFERROR(IF(N(ISNUMBER(FL$2)*$AN17)&gt;0,MIN($D$6,
SUMPRODUCT(N(OFFSET(AlleInstrumente!$C$1,FL$3,0,FL$4,1)=$AN17))
),0),"")</f>
        <v>0</v>
      </c>
      <c r="FM17">
        <f ca="1">IFERROR(IF(N(ISNUMBER(FM$2)*$AN17)&gt;0,MIN($D$6,
SUMPRODUCT(N(OFFSET(AlleInstrumente!$C$1,FM$3,0,FM$4,1)=$AN17))
),0),"")</f>
        <v>0</v>
      </c>
      <c r="FN17">
        <f ca="1">IFERROR(IF(N(ISNUMBER(FN$2)*$AN17)&gt;0,MIN($D$6,
SUMPRODUCT(N(OFFSET(AlleInstrumente!$C$1,FN$3,0,FN$4,1)=$AN17))
),0),"")</f>
        <v>0</v>
      </c>
      <c r="FO17">
        <f ca="1">IFERROR(IF(N(ISNUMBER(FO$2)*$AN17)&gt;0,MIN($D$6,
SUMPRODUCT(N(OFFSET(AlleInstrumente!$C$1,FO$3,0,FO$4,1)=$AN17))
),0),"")</f>
        <v>0</v>
      </c>
      <c r="FP17">
        <f ca="1">IFERROR(IF(N(ISNUMBER(FP$2)*$AN17)&gt;0,MIN($D$6,
SUMPRODUCT(N(OFFSET(AlleInstrumente!$C$1,FP$3,0,FP$4,1)=$AN17))
),0),"")</f>
        <v>0</v>
      </c>
      <c r="FQ17">
        <f ca="1">IFERROR(IF(N(ISNUMBER(FQ$2)*$AN17)&gt;0,MIN($D$6,
SUMPRODUCT(N(OFFSET(AlleInstrumente!$C$1,FQ$3,0,FQ$4,1)=$AN17))
),0),"")</f>
        <v>0</v>
      </c>
      <c r="FR17">
        <f ca="1">IFERROR(IF(N(ISNUMBER(FR$2)*$AN17)&gt;0,MIN($D$6,
SUMPRODUCT(N(OFFSET(AlleInstrumente!$C$1,FR$3,0,FR$4,1)=$AN17))
),0),"")</f>
        <v>0</v>
      </c>
      <c r="FS17">
        <f ca="1">IFERROR(IF(N(ISNUMBER(FS$2)*$AN17)&gt;0,MIN($D$6,
SUMPRODUCT(N(OFFSET(AlleInstrumente!$C$1,FS$3,0,FS$4,1)=$AN17))
),0),"")</f>
        <v>0</v>
      </c>
      <c r="FT17">
        <f ca="1">IFERROR(IF(N(ISNUMBER(FT$2)*$AN17)&gt;0,MIN($D$6,
SUMPRODUCT(N(OFFSET(AlleInstrumente!$C$1,FT$3,0,FT$4,1)=$AN17))
),0),"")</f>
        <v>0</v>
      </c>
      <c r="FU17">
        <f ca="1">IFERROR(IF(N(ISNUMBER(FU$2)*$AN17)&gt;0,MIN($D$6,
SUMPRODUCT(N(OFFSET(AlleInstrumente!$C$1,FU$3,0,FU$4,1)=$AN17))
),0),"")</f>
        <v>0</v>
      </c>
      <c r="FV17">
        <f ca="1">IFERROR(IF(N(ISNUMBER(FV$2)*$AN17)&gt;0,MIN($D$6,
SUMPRODUCT(N(OFFSET(AlleInstrumente!$C$1,FV$3,0,FV$4,1)=$AN17))
),0),"")</f>
        <v>0</v>
      </c>
      <c r="FW17">
        <f ca="1">IFERROR(IF(N(ISNUMBER(FW$2)*$AN17)&gt;0,MIN($D$6,
SUMPRODUCT(N(OFFSET(AlleInstrumente!$C$1,FW$3,0,FW$4,1)=$AN17))
),0),"")</f>
        <v>0</v>
      </c>
      <c r="FX17">
        <f ca="1">IFERROR(IF(N(ISNUMBER(FX$2)*$AN17)&gt;0,MIN($D$6,
SUMPRODUCT(N(OFFSET(AlleInstrumente!$C$1,FX$3,0,FX$4,1)=$AN17))
),0),"")</f>
        <v>0</v>
      </c>
      <c r="FY17">
        <f ca="1">IFERROR(IF(N(ISNUMBER(FY$2)*$AN17)&gt;0,MIN($D$6,
SUMPRODUCT(N(OFFSET(AlleInstrumente!$C$1,FY$3,0,FY$4,1)=$AN17))
),0),"")</f>
        <v>0</v>
      </c>
      <c r="FZ17">
        <f ca="1">IFERROR(IF(N(ISNUMBER(FZ$2)*$AN17)&gt;0,MIN($D$6,
SUMPRODUCT(N(OFFSET(AlleInstrumente!$C$1,FZ$3,0,FZ$4,1)=$AN17))
),0),"")</f>
        <v>0</v>
      </c>
      <c r="GA17">
        <f ca="1">IFERROR(IF(N(ISNUMBER(GA$2)*$AN17)&gt;0,MIN($D$6,
SUMPRODUCT(N(OFFSET(AlleInstrumente!$C$1,GA$3,0,GA$4,1)=$AN17))
),0),"")</f>
        <v>0</v>
      </c>
      <c r="GB17">
        <f ca="1">IFERROR(IF(N(ISNUMBER(GB$2)*$AN17)&gt;0,MIN($D$6,
SUMPRODUCT(N(OFFSET(AlleInstrumente!$C$1,GB$3,0,GB$4,1)=$AN17))
),0),"")</f>
        <v>0</v>
      </c>
      <c r="GC17">
        <f ca="1">IFERROR(IF(N(ISNUMBER(GC$2)*$AN17)&gt;0,MIN($D$6,
SUMPRODUCT(N(OFFSET(AlleInstrumente!$C$1,GC$3,0,GC$4,1)=$AN17))
),0),"")</f>
        <v>0</v>
      </c>
      <c r="GD17">
        <f ca="1">IFERROR(IF(N(ISNUMBER(GD$2)*$AN17)&gt;0,MIN($D$6,
SUMPRODUCT(N(OFFSET(AlleInstrumente!$C$1,GD$3,0,GD$4,1)=$AN17))
),0),"")</f>
        <v>0</v>
      </c>
      <c r="GE17">
        <f ca="1">IFERROR(IF(N(ISNUMBER(GE$2)*$AN17)&gt;0,MIN($D$6,
SUMPRODUCT(N(OFFSET(AlleInstrumente!$C$1,GE$3,0,GE$4,1)=$AN17))
),0),"")</f>
        <v>0</v>
      </c>
      <c r="GF17">
        <f ca="1">IFERROR(IF(N(ISNUMBER(GF$2)*$AN17)&gt;0,MIN($D$6,
SUMPRODUCT(N(OFFSET(AlleInstrumente!$C$1,GF$3,0,GF$4,1)=$AN17))
),0),"")</f>
        <v>0</v>
      </c>
      <c r="GG17">
        <f ca="1">IFERROR(IF(N(ISNUMBER(GG$2)*$AN17)&gt;0,MIN($D$6,
SUMPRODUCT(N(OFFSET(AlleInstrumente!$C$1,GG$3,0,GG$4,1)=$AN17))
),0),"")</f>
        <v>0</v>
      </c>
      <c r="GH17">
        <f ca="1">IFERROR(IF(N(ISNUMBER(GH$2)*$AN17)&gt;0,MIN($D$6,
SUMPRODUCT(N(OFFSET(AlleInstrumente!$C$1,GH$3,0,GH$4,1)=$AN17))
),0),"")</f>
        <v>0</v>
      </c>
      <c r="GI17">
        <f ca="1">IFERROR(IF(N(ISNUMBER(GI$2)*$AN17)&gt;0,MIN($D$6,
SUMPRODUCT(N(OFFSET(AlleInstrumente!$C$1,GI$3,0,GI$4,1)=$AN17))
),0),"")</f>
        <v>0</v>
      </c>
      <c r="GJ17">
        <f ca="1">IFERROR(IF(N(ISNUMBER(GJ$2)*$AN17)&gt;0,MIN($D$6,
SUMPRODUCT(N(OFFSET(AlleInstrumente!$C$1,GJ$3,0,GJ$4,1)=$AN17))
),0),"")</f>
        <v>0</v>
      </c>
      <c r="GK17">
        <f ca="1">IFERROR(IF(N(ISNUMBER(GK$2)*$AN17)&gt;0,MIN($D$6,
SUMPRODUCT(N(OFFSET(AlleInstrumente!$C$1,GK$3,0,GK$4,1)=$AN17))
),0),"")</f>
        <v>0</v>
      </c>
      <c r="GL17">
        <f ca="1">IFERROR(IF(N(ISNUMBER(GL$2)*$AN17)&gt;0,MIN($D$6,
SUMPRODUCT(N(OFFSET(AlleInstrumente!$C$1,GL$3,0,GL$4,1)=$AN17))
),0),"")</f>
        <v>0</v>
      </c>
      <c r="GM17">
        <f ca="1">IFERROR(IF(N(ISNUMBER(GM$2)*$AN17)&gt;0,MIN($D$6,
SUMPRODUCT(N(OFFSET(AlleInstrumente!$C$1,GM$3,0,GM$4,1)=$AN17))
),0),"")</f>
        <v>0</v>
      </c>
      <c r="GN17">
        <f ca="1">IFERROR(IF(N(ISNUMBER(GN$2)*$AN17)&gt;0,MIN($D$6,
SUMPRODUCT(N(OFFSET(AlleInstrumente!$C$1,GN$3,0,GN$4,1)=$AN17))
),0),"")</f>
        <v>0</v>
      </c>
      <c r="GO17">
        <f ca="1">IFERROR(IF(N(ISNUMBER(GO$2)*$AN17)&gt;0,MIN($D$6,
SUMPRODUCT(N(OFFSET(AlleInstrumente!$C$1,GO$3,0,GO$4,1)=$AN17))
),0),"")</f>
        <v>0</v>
      </c>
      <c r="GP17">
        <f ca="1">IFERROR(IF(N(ISNUMBER(GP$2)*$AN17)&gt;0,MIN($D$6,
SUMPRODUCT(N(OFFSET(AlleInstrumente!$C$1,GP$3,0,GP$4,1)=$AN17))
),0),"")</f>
        <v>0</v>
      </c>
      <c r="GQ17">
        <f ca="1">IFERROR(IF(N(ISNUMBER(GQ$2)*$AN17)&gt;0,MIN($D$6,
SUMPRODUCT(N(OFFSET(AlleInstrumente!$C$1,GQ$3,0,GQ$4,1)=$AN17))
),0),"")</f>
        <v>0</v>
      </c>
      <c r="GR17">
        <f ca="1">IFERROR(IF(N(ISNUMBER(GR$2)*$AN17)&gt;0,MIN($D$6,
SUMPRODUCT(N(OFFSET(AlleInstrumente!$C$1,GR$3,0,GR$4,1)=$AN17))
),0),"")</f>
        <v>0</v>
      </c>
      <c r="GS17">
        <f ca="1">IFERROR(IF(N(ISNUMBER(GS$2)*$AN17)&gt;0,MIN($D$6,
SUMPRODUCT(N(OFFSET(AlleInstrumente!$C$1,GS$3,0,GS$4,1)=$AN17))
),0),"")</f>
        <v>0</v>
      </c>
      <c r="GT17">
        <f ca="1">IFERROR(IF(N(ISNUMBER(GT$2)*$AN17)&gt;0,MIN($D$6,
SUMPRODUCT(N(OFFSET(AlleInstrumente!$C$1,GT$3,0,GT$4,1)=$AN17))
),0),"")</f>
        <v>0</v>
      </c>
      <c r="GU17">
        <f ca="1">IFERROR(IF(N(ISNUMBER(GU$2)*$AN17)&gt;0,MIN($D$6,
SUMPRODUCT(N(OFFSET(AlleInstrumente!$C$1,GU$3,0,GU$4,1)=$AN17))
),0),"")</f>
        <v>0</v>
      </c>
      <c r="GV17">
        <f ca="1">IFERROR(IF(N(ISNUMBER(GV$2)*$AN17)&gt;0,MIN($D$6,
SUMPRODUCT(N(OFFSET(AlleInstrumente!$C$1,GV$3,0,GV$4,1)=$AN17))
),0),"")</f>
        <v>0</v>
      </c>
      <c r="GW17">
        <f ca="1">IFERROR(IF(N(ISNUMBER(GW$2)*$AN17)&gt;0,MIN($D$6,
SUMPRODUCT(N(OFFSET(AlleInstrumente!$C$1,GW$3,0,GW$4,1)=$AN17))
),0),"")</f>
        <v>0</v>
      </c>
      <c r="GX17">
        <f ca="1">IFERROR(IF(N(ISNUMBER(GX$2)*$AN17)&gt;0,MIN($D$6,
SUMPRODUCT(N(OFFSET(AlleInstrumente!$C$1,GX$3,0,GX$4,1)=$AN17))
),0),"")</f>
        <v>0</v>
      </c>
      <c r="GY17">
        <f ca="1">IFERROR(IF(N(ISNUMBER(GY$2)*$AN17)&gt;0,MIN($D$6,
SUMPRODUCT(N(OFFSET(AlleInstrumente!$C$1,GY$3,0,GY$4,1)=$AN17))
),0),"")</f>
        <v>0</v>
      </c>
      <c r="GZ17">
        <f ca="1">IFERROR(IF(N(ISNUMBER(GZ$2)*$AN17)&gt;0,MIN($D$6,
SUMPRODUCT(N(OFFSET(AlleInstrumente!$C$1,GZ$3,0,GZ$4,1)=$AN17))
),0),"")</f>
        <v>0</v>
      </c>
      <c r="HA17">
        <f ca="1">IFERROR(IF(N(ISNUMBER(HA$2)*$AN17)&gt;0,MIN($D$6,
SUMPRODUCT(N(OFFSET(AlleInstrumente!$C$1,HA$3,0,HA$4,1)=$AN17))
),0),"")</f>
        <v>0</v>
      </c>
      <c r="HB17">
        <f ca="1">IFERROR(IF(N(ISNUMBER(HB$2)*$AN17)&gt;0,MIN($D$6,
SUMPRODUCT(N(OFFSET(AlleInstrumente!$C$1,HB$3,0,HB$4,1)=$AN17))
),0),"")</f>
        <v>0</v>
      </c>
      <c r="HC17">
        <f ca="1">IFERROR(IF(N(ISNUMBER(HC$2)*$AN17)&gt;0,MIN($D$6,
SUMPRODUCT(N(OFFSET(AlleInstrumente!$C$1,HC$3,0,HC$4,1)=$AN17))
),0),"")</f>
        <v>0</v>
      </c>
      <c r="HD17">
        <f ca="1">IFERROR(IF(N(ISNUMBER(HD$2)*$AN17)&gt;0,MIN($D$6,
SUMPRODUCT(N(OFFSET(AlleInstrumente!$C$1,HD$3,0,HD$4,1)=$AN17))
),0),"")</f>
        <v>0</v>
      </c>
      <c r="HE17">
        <f ca="1">IFERROR(IF(N(ISNUMBER(HE$2)*$AN17)&gt;0,MIN($D$6,
SUMPRODUCT(N(OFFSET(AlleInstrumente!$C$1,HE$3,0,HE$4,1)=$AN17))
),0),"")</f>
        <v>0</v>
      </c>
      <c r="HF17">
        <f ca="1">IFERROR(IF(N(ISNUMBER(HF$2)*$AN17)&gt;0,MIN($D$6,
SUMPRODUCT(N(OFFSET(AlleInstrumente!$C$1,HF$3,0,HF$4,1)=$AN17))
),0),"")</f>
        <v>0</v>
      </c>
      <c r="HG17">
        <f ca="1">IFERROR(IF(N(ISNUMBER(HG$2)*$AN17)&gt;0,MIN($D$6,
SUMPRODUCT(N(OFFSET(AlleInstrumente!$C$1,HG$3,0,HG$4,1)=$AN17))
),0),"")</f>
        <v>0</v>
      </c>
      <c r="HH17">
        <f ca="1">IFERROR(IF(N(ISNUMBER(HH$2)*$AN17)&gt;0,MIN($D$6,
SUMPRODUCT(N(OFFSET(AlleInstrumente!$C$1,HH$3,0,HH$4,1)=$AN17))
),0),"")</f>
        <v>0</v>
      </c>
      <c r="HI17">
        <f ca="1">IFERROR(IF(N(ISNUMBER(HI$2)*$AN17)&gt;0,MIN($D$6,
SUMPRODUCT(N(OFFSET(AlleInstrumente!$C$1,HI$3,0,HI$4,1)=$AN17))
),0),"")</f>
        <v>0</v>
      </c>
      <c r="HJ17">
        <f ca="1">IFERROR(IF(N(ISNUMBER(HJ$2)*$AN17)&gt;0,MIN($D$6,
SUMPRODUCT(N(OFFSET(AlleInstrumente!$C$1,HJ$3,0,HJ$4,1)=$AN17))
),0),"")</f>
        <v>0</v>
      </c>
      <c r="HK17">
        <f ca="1">IFERROR(IF(N(ISNUMBER(HK$2)*$AN17)&gt;0,MIN($D$6,
SUMPRODUCT(N(OFFSET(AlleInstrumente!$C$1,HK$3,0,HK$4,1)=$AN17))
),0),"")</f>
        <v>0</v>
      </c>
      <c r="HL17">
        <f ca="1">IFERROR(IF(N(ISNUMBER(HL$2)*$AN17)&gt;0,MIN($D$6,
SUMPRODUCT(N(OFFSET(AlleInstrumente!$C$1,HL$3,0,HL$4,1)=$AN17))
),0),"")</f>
        <v>0</v>
      </c>
      <c r="HM17">
        <f ca="1">IFERROR(IF(N(ISNUMBER(HM$2)*$AN17)&gt;0,MIN($D$6,
SUMPRODUCT(N(OFFSET(AlleInstrumente!$C$1,HM$3,0,HM$4,1)=$AN17))
),0),"")</f>
        <v>0</v>
      </c>
      <c r="HN17">
        <f ca="1">IFERROR(IF(N(ISNUMBER(HN$2)*$AN17)&gt;0,MIN($D$6,
SUMPRODUCT(N(OFFSET(AlleInstrumente!$C$1,HN$3,0,HN$4,1)=$AN17))
),0),"")</f>
        <v>0</v>
      </c>
      <c r="HO17">
        <f ca="1">IFERROR(IF(N(ISNUMBER(HO$2)*$AN17)&gt;0,MIN($D$6,
SUMPRODUCT(N(OFFSET(AlleInstrumente!$C$1,HO$3,0,HO$4,1)=$AN17))
),0),"")</f>
        <v>0</v>
      </c>
      <c r="HP17">
        <f ca="1">IFERROR(IF(N(ISNUMBER(HP$2)*$AN17)&gt;0,MIN($D$6,
SUMPRODUCT(N(OFFSET(AlleInstrumente!$C$1,HP$3,0,HP$4,1)=$AN17))
),0),"")</f>
        <v>0</v>
      </c>
      <c r="HQ17">
        <f ca="1">IFERROR(IF(N(ISNUMBER(HQ$2)*$AN17)&gt;0,MIN($D$6,
SUMPRODUCT(N(OFFSET(AlleInstrumente!$C$1,HQ$3,0,HQ$4,1)=$AN17))
),0),"")</f>
        <v>0</v>
      </c>
      <c r="HR17">
        <f ca="1">IFERROR(IF(N(ISNUMBER(HR$2)*$AN17)&gt;0,MIN($D$6,
SUMPRODUCT(N(OFFSET(AlleInstrumente!$C$1,HR$3,0,HR$4,1)=$AN17))
),0),"")</f>
        <v>0</v>
      </c>
      <c r="HS17">
        <f ca="1">IFERROR(IF(N(ISNUMBER(HS$2)*$AN17)&gt;0,MIN($D$6,
SUMPRODUCT(N(OFFSET(AlleInstrumente!$C$1,HS$3,0,HS$4,1)=$AN17))
),0),"")</f>
        <v>0</v>
      </c>
      <c r="HT17">
        <f ca="1">IFERROR(IF(N(ISNUMBER(HT$2)*$AN17)&gt;0,MIN($D$6,
SUMPRODUCT(N(OFFSET(AlleInstrumente!$C$1,HT$3,0,HT$4,1)=$AN17))
),0),"")</f>
        <v>0</v>
      </c>
      <c r="HU17">
        <f ca="1">IFERROR(IF(N(ISNUMBER(HU$2)*$AN17)&gt;0,MIN($D$6,
SUMPRODUCT(N(OFFSET(AlleInstrumente!$C$1,HU$3,0,HU$4,1)=$AN17))
),0),"")</f>
        <v>0</v>
      </c>
      <c r="HV17">
        <f ca="1">IFERROR(IF(N(ISNUMBER(HV$2)*$AN17)&gt;0,MIN($D$6,
SUMPRODUCT(N(OFFSET(AlleInstrumente!$C$1,HV$3,0,HV$4,1)=$AN17))
),0),"")</f>
        <v>0</v>
      </c>
      <c r="HW17">
        <f ca="1">IFERROR(IF(N(ISNUMBER(HW$2)*$AN17)&gt;0,MIN($D$6,
SUMPRODUCT(N(OFFSET(AlleInstrumente!$C$1,HW$3,0,HW$4,1)=$AN17))
),0),"")</f>
        <v>0</v>
      </c>
      <c r="HX17">
        <f ca="1">IFERROR(IF(N(ISNUMBER(HX$2)*$AN17)&gt;0,MIN($D$6,
SUMPRODUCT(N(OFFSET(AlleInstrumente!$C$1,HX$3,0,HX$4,1)=$AN17))
),0),"")</f>
        <v>0</v>
      </c>
      <c r="HY17">
        <f ca="1">IFERROR(IF(N(ISNUMBER(HY$2)*$AN17)&gt;0,MIN($D$6,
SUMPRODUCT(N(OFFSET(AlleInstrumente!$C$1,HY$3,0,HY$4,1)=$AN17))
),0),"")</f>
        <v>0</v>
      </c>
      <c r="HZ17">
        <f ca="1">IFERROR(IF(N(ISNUMBER(HZ$2)*$AN17)&gt;0,MIN($D$6,
SUMPRODUCT(N(OFFSET(AlleInstrumente!$C$1,HZ$3,0,HZ$4,1)=$AN17))
),0),"")</f>
        <v>0</v>
      </c>
      <c r="IA17">
        <f ca="1">IFERROR(IF(N(ISNUMBER(IA$2)*$AN17)&gt;0,MIN($D$6,
SUMPRODUCT(N(OFFSET(AlleInstrumente!$C$1,IA$3,0,IA$4,1)=$AN17))
),0),"")</f>
        <v>0</v>
      </c>
      <c r="IB17">
        <f ca="1">IFERROR(IF(N(ISNUMBER(IB$2)*$AN17)&gt;0,MIN($D$6,
SUMPRODUCT(N(OFFSET(AlleInstrumente!$C$1,IB$3,0,IB$4,1)=$AN17))
),0),"")</f>
        <v>0</v>
      </c>
      <c r="IC17">
        <f ca="1">IFERROR(IF(N(ISNUMBER(IC$2)*$AN17)&gt;0,MIN($D$6,
SUMPRODUCT(N(OFFSET(AlleInstrumente!$C$1,IC$3,0,IC$4,1)=$AN17))
),0),"")</f>
        <v>0</v>
      </c>
      <c r="ID17">
        <f ca="1">IFERROR(IF(N(ISNUMBER(ID$2)*$AN17)&gt;0,MIN($D$6,
SUMPRODUCT(N(OFFSET(AlleInstrumente!$C$1,ID$3,0,ID$4,1)=$AN17))
),0),"")</f>
        <v>0</v>
      </c>
      <c r="IE17">
        <f ca="1">IFERROR(IF(N(ISNUMBER(IE$2)*$AN17)&gt;0,MIN($D$6,
SUMPRODUCT(N(OFFSET(AlleInstrumente!$C$1,IE$3,0,IE$4,1)=$AN17))
),0),"")</f>
        <v>0</v>
      </c>
      <c r="IF17">
        <f ca="1">IFERROR(IF(N(ISNUMBER(IF$2)*$AN17)&gt;0,MIN($D$6,
SUMPRODUCT(N(OFFSET(AlleInstrumente!$C$1,IF$3,0,IF$4,1)=$AN17))
),0),"")</f>
        <v>0</v>
      </c>
      <c r="IG17">
        <f ca="1">IFERROR(IF(N(ISNUMBER(IG$2)*$AN17)&gt;0,MIN($D$6,
SUMPRODUCT(N(OFFSET(AlleInstrumente!$C$1,IG$3,0,IG$4,1)=$AN17))
),0),"")</f>
        <v>0</v>
      </c>
      <c r="IH17">
        <f ca="1">IFERROR(IF(N(ISNUMBER(IH$2)*$AN17)&gt;0,MIN($D$6,
SUMPRODUCT(N(OFFSET(AlleInstrumente!$C$1,IH$3,0,IH$4,1)=$AN17))
),0),"")</f>
        <v>0</v>
      </c>
      <c r="II17">
        <f ca="1">IFERROR(IF(N(ISNUMBER(II$2)*$AN17)&gt;0,MIN($D$6,
SUMPRODUCT(N(OFFSET(AlleInstrumente!$C$1,II$3,0,II$4,1)=$AN17))
),0),"")</f>
        <v>0</v>
      </c>
      <c r="IJ17">
        <f ca="1">IFERROR(IF(N(ISNUMBER(IJ$2)*$AN17)&gt;0,MIN($D$6,
SUMPRODUCT(N(OFFSET(AlleInstrumente!$C$1,IJ$3,0,IJ$4,1)=$AN17))
),0),"")</f>
        <v>0</v>
      </c>
      <c r="IK17">
        <f ca="1">IFERROR(IF(N(ISNUMBER(IK$2)*$AN17)&gt;0,MIN($D$6,
SUMPRODUCT(N(OFFSET(AlleInstrumente!$C$1,IK$3,0,IK$4,1)=$AN17))
),0),"")</f>
        <v>0</v>
      </c>
      <c r="IL17">
        <f ca="1">IFERROR(IF(N(ISNUMBER(IL$2)*$AN17)&gt;0,MIN($D$6,
SUMPRODUCT(N(OFFSET(AlleInstrumente!$C$1,IL$3,0,IL$4,1)=$AN17))
),0),"")</f>
        <v>0</v>
      </c>
      <c r="IM17">
        <f ca="1">IFERROR(IF(N(ISNUMBER(IM$2)*$AN17)&gt;0,MIN($D$6,
SUMPRODUCT(N(OFFSET(AlleInstrumente!$C$1,IM$3,0,IM$4,1)=$AN17))
),0),"")</f>
        <v>0</v>
      </c>
      <c r="IN17">
        <f ca="1">IFERROR(IF(N(ISNUMBER(IN$2)*$AN17)&gt;0,MIN($D$6,
SUMPRODUCT(N(OFFSET(AlleInstrumente!$C$1,IN$3,0,IN$4,1)=$AN17))
),0),"")</f>
        <v>0</v>
      </c>
      <c r="IO17">
        <f ca="1">IFERROR(IF(N(ISNUMBER(IO$2)*$AN17)&gt;0,MIN($D$6,
SUMPRODUCT(N(OFFSET(AlleInstrumente!$C$1,IO$3,0,IO$4,1)=$AN17))
),0),"")</f>
        <v>0</v>
      </c>
      <c r="IP17">
        <f ca="1">IFERROR(IF(N(ISNUMBER(IP$2)*$AN17)&gt;0,MIN($D$6,
SUMPRODUCT(N(OFFSET(AlleInstrumente!$C$1,IP$3,0,IP$4,1)=$AN17))
),0),"")</f>
        <v>0</v>
      </c>
      <c r="IQ17">
        <f ca="1">IFERROR(IF(N(ISNUMBER(IQ$2)*$AN17)&gt;0,MIN($D$6,
SUMPRODUCT(N(OFFSET(AlleInstrumente!$C$1,IQ$3,0,IQ$4,1)=$AN17))
),0),"")</f>
        <v>0</v>
      </c>
      <c r="IR17">
        <f ca="1">IFERROR(IF(N(ISNUMBER(IR$2)*$AN17)&gt;0,MIN($D$6,
SUMPRODUCT(N(OFFSET(AlleInstrumente!$C$1,IR$3,0,IR$4,1)=$AN17))
),0),"")</f>
        <v>0</v>
      </c>
      <c r="IS17">
        <f ca="1">IFERROR(IF(N(ISNUMBER(IS$2)*$AN17)&gt;0,MIN($D$6,
SUMPRODUCT(N(OFFSET(AlleInstrumente!$C$1,IS$3,0,IS$4,1)=$AN17))
),0),"")</f>
        <v>0</v>
      </c>
      <c r="IT17">
        <f ca="1">IFERROR(IF(N(ISNUMBER(IT$2)*$AN17)&gt;0,MIN($D$6,
SUMPRODUCT(N(OFFSET(AlleInstrumente!$C$1,IT$3,0,IT$4,1)=$AN17))
),0),"")</f>
        <v>0</v>
      </c>
      <c r="IU17">
        <f ca="1">IFERROR(IF(N(ISNUMBER(IU$2)*$AN17)&gt;0,MIN($D$6,
SUMPRODUCT(N(OFFSET(AlleInstrumente!$C$1,IU$3,0,IU$4,1)=$AN17))
),0),"")</f>
        <v>0</v>
      </c>
      <c r="IV17">
        <f ca="1">IFERROR(IF(N(ISNUMBER(IV$2)*$AN17)&gt;0,MIN($D$6,
SUMPRODUCT(N(OFFSET(AlleInstrumente!$C$1,IV$3,0,IV$4,1)=$AN17))
),0),"")</f>
        <v>0</v>
      </c>
      <c r="IW17">
        <f ca="1">IFERROR(IF(N(ISNUMBER(IW$2)*$AN17)&gt;0,MIN($D$6,
SUMPRODUCT(N(OFFSET(AlleInstrumente!$C$1,IW$3,0,IW$4,1)=$AN17))
),0),"")</f>
        <v>0</v>
      </c>
      <c r="IX17">
        <f ca="1">IFERROR(IF(N(ISNUMBER(IX$2)*$AN17)&gt;0,MIN($D$6,
SUMPRODUCT(N(OFFSET(AlleInstrumente!$C$1,IX$3,0,IX$4,1)=$AN17))
),0),"")</f>
        <v>0</v>
      </c>
      <c r="IY17">
        <f ca="1">IFERROR(IF(N(ISNUMBER(IY$2)*$AN17)&gt;0,MIN($D$6,
SUMPRODUCT(N(OFFSET(AlleInstrumente!$C$1,IY$3,0,IY$4,1)=$AN17))
),0),"")</f>
        <v>0</v>
      </c>
      <c r="IZ17">
        <f ca="1">IFERROR(IF(N(ISNUMBER(IZ$2)*$AN17)&gt;0,MIN($D$6,
SUMPRODUCT(N(OFFSET(AlleInstrumente!$C$1,IZ$3,0,IZ$4,1)=$AN17))
),0),"")</f>
        <v>0</v>
      </c>
      <c r="JA17">
        <f ca="1">IFERROR(IF(N(ISNUMBER(JA$2)*$AN17)&gt;0,MIN($D$6,
SUMPRODUCT(N(OFFSET(AlleInstrumente!$C$1,JA$3,0,JA$4,1)=$AN17))
),0),"")</f>
        <v>0</v>
      </c>
      <c r="JB17">
        <f ca="1">IFERROR(IF(N(ISNUMBER(JB$2)*$AN17)&gt;0,MIN($D$6,
SUMPRODUCT(N(OFFSET(AlleInstrumente!$C$1,JB$3,0,JB$4,1)=$AN17))
),0),"")</f>
        <v>0</v>
      </c>
      <c r="JC17">
        <f ca="1">IFERROR(IF(N(ISNUMBER(JC$2)*$AN17)&gt;0,MIN($D$6,
SUMPRODUCT(N(OFFSET(AlleInstrumente!$C$1,JC$3,0,JC$4,1)=$AN17))
),0),"")</f>
        <v>0</v>
      </c>
      <c r="JD17">
        <f ca="1">IFERROR(IF(N(ISNUMBER(JD$2)*$AN17)&gt;0,MIN($D$6,
SUMPRODUCT(N(OFFSET(AlleInstrumente!$C$1,JD$3,0,JD$4,1)=$AN17))
),0),"")</f>
        <v>0</v>
      </c>
      <c r="JE17">
        <f ca="1">IFERROR(IF(N(ISNUMBER(JE$2)*$AN17)&gt;0,MIN($D$6,
SUMPRODUCT(N(OFFSET(AlleInstrumente!$C$1,JE$3,0,JE$4,1)=$AN17))
),0),"")</f>
        <v>0</v>
      </c>
      <c r="JF17">
        <f ca="1">IFERROR(IF(N(ISNUMBER(JF$2)*$AN17)&gt;0,MIN($D$6,
SUMPRODUCT(N(OFFSET(AlleInstrumente!$C$1,JF$3,0,JF$4,1)=$AN17))
),0),"")</f>
        <v>0</v>
      </c>
      <c r="JG17">
        <f ca="1">IFERROR(IF(N(ISNUMBER(JG$2)*$AN17)&gt;0,MIN($D$6,
SUMPRODUCT(N(OFFSET(AlleInstrumente!$C$1,JG$3,0,JG$4,1)=$AN17))
),0),"")</f>
        <v>0</v>
      </c>
      <c r="JH17">
        <f ca="1">IFERROR(IF(N(ISNUMBER(JH$2)*$AN17)&gt;0,MIN($D$6,
SUMPRODUCT(N(OFFSET(AlleInstrumente!$C$1,JH$3,0,JH$4,1)=$AN17))
),0),"")</f>
        <v>0</v>
      </c>
      <c r="JI17">
        <f ca="1">IFERROR(IF(N(ISNUMBER(JI$2)*$AN17)&gt;0,MIN($D$6,
SUMPRODUCT(N(OFFSET(AlleInstrumente!$C$1,JI$3,0,JI$4,1)=$AN17))
),0),"")</f>
        <v>0</v>
      </c>
      <c r="JJ17">
        <f ca="1">IFERROR(IF(N(ISNUMBER(JJ$2)*$AN17)&gt;0,MIN($D$6,
SUMPRODUCT(N(OFFSET(AlleInstrumente!$C$1,JJ$3,0,JJ$4,1)=$AN17))
),0),"")</f>
        <v>0</v>
      </c>
      <c r="JK17">
        <f ca="1">IFERROR(IF(N(ISNUMBER(JK$2)*$AN17)&gt;0,MIN($D$6,
SUMPRODUCT(N(OFFSET(AlleInstrumente!$C$1,JK$3,0,JK$4,1)=$AN17))
),0),"")</f>
        <v>0</v>
      </c>
      <c r="JL17">
        <f ca="1">IFERROR(IF(N(ISNUMBER(JL$2)*$AN17)&gt;0,MIN($D$6,
SUMPRODUCT(N(OFFSET(AlleInstrumente!$C$1,JL$3,0,JL$4,1)=$AN17))
),0),"")</f>
        <v>0</v>
      </c>
      <c r="JM17">
        <f ca="1">IFERROR(IF(N(ISNUMBER(JM$2)*$AN17)&gt;0,MIN($D$6,
SUMPRODUCT(N(OFFSET(AlleInstrumente!$C$1,JM$3,0,JM$4,1)=$AN17))
),0),"")</f>
        <v>0</v>
      </c>
      <c r="JN17">
        <f ca="1">IFERROR(IF(N(ISNUMBER(JN$2)*$AN17)&gt;0,MIN($D$6,
SUMPRODUCT(N(OFFSET(AlleInstrumente!$C$1,JN$3,0,JN$4,1)=$AN17))
),0),"")</f>
        <v>0</v>
      </c>
      <c r="JO17">
        <f ca="1">IFERROR(IF(N(ISNUMBER(JO$2)*$AN17)&gt;0,MIN($D$6,
SUMPRODUCT(N(OFFSET(AlleInstrumente!$C$1,JO$3,0,JO$4,1)=$AN17))
),0),"")</f>
        <v>0</v>
      </c>
      <c r="JP17">
        <f ca="1">IFERROR(IF(N(ISNUMBER(JP$2)*$AN17)&gt;0,MIN($D$6,
SUMPRODUCT(N(OFFSET(AlleInstrumente!$C$1,JP$3,0,JP$4,1)=$AN17))
),0),"")</f>
        <v>0</v>
      </c>
      <c r="JQ17">
        <f ca="1">IFERROR(IF(N(ISNUMBER(JQ$2)*$AN17)&gt;0,MIN($D$6,
SUMPRODUCT(N(OFFSET(AlleInstrumente!$C$1,JQ$3,0,JQ$4,1)=$AN17))
),0),"")</f>
        <v>0</v>
      </c>
      <c r="JR17">
        <f ca="1">IFERROR(IF(N(ISNUMBER(JR$2)*$AN17)&gt;0,MIN($D$6,
SUMPRODUCT(N(OFFSET(AlleInstrumente!$C$1,JR$3,0,JR$4,1)=$AN17))
),0),"")</f>
        <v>0</v>
      </c>
      <c r="JS17">
        <f ca="1">IFERROR(IF(N(ISNUMBER(JS$2)*$AN17)&gt;0,MIN($D$6,
SUMPRODUCT(N(OFFSET(AlleInstrumente!$C$1,JS$3,0,JS$4,1)=$AN17))
),0),"")</f>
        <v>0</v>
      </c>
      <c r="JT17">
        <f ca="1">IFERROR(IF(N(ISNUMBER(JT$2)*$AN17)&gt;0,MIN($D$6,
SUMPRODUCT(N(OFFSET(AlleInstrumente!$C$1,JT$3,0,JT$4,1)=$AN17))
),0),"")</f>
        <v>0</v>
      </c>
      <c r="JU17">
        <f ca="1">IFERROR(IF(N(ISNUMBER(JU$2)*$AN17)&gt;0,MIN($D$6,
SUMPRODUCT(N(OFFSET(AlleInstrumente!$C$1,JU$3,0,JU$4,1)=$AN17))
),0),"")</f>
        <v>0</v>
      </c>
      <c r="JV17">
        <f ca="1">IFERROR(IF(N(ISNUMBER(JV$2)*$AN17)&gt;0,MIN($D$6,
SUMPRODUCT(N(OFFSET(AlleInstrumente!$C$1,JV$3,0,JV$4,1)=$AN17))
),0),"")</f>
        <v>0</v>
      </c>
      <c r="JW17">
        <f ca="1">IFERROR(IF(N(ISNUMBER(JW$2)*$AN17)&gt;0,MIN($D$6,
SUMPRODUCT(N(OFFSET(AlleInstrumente!$C$1,JW$3,0,JW$4,1)=$AN17))
),0),"")</f>
        <v>0</v>
      </c>
      <c r="JX17">
        <f ca="1">IFERROR(IF(N(ISNUMBER(JX$2)*$AN17)&gt;0,MIN($D$6,
SUMPRODUCT(N(OFFSET(AlleInstrumente!$C$1,JX$3,0,JX$4,1)=$AN17))
),0),"")</f>
        <v>0</v>
      </c>
      <c r="JY17">
        <f ca="1">IFERROR(IF(N(ISNUMBER(JY$2)*$AN17)&gt;0,MIN($D$6,
SUMPRODUCT(N(OFFSET(AlleInstrumente!$C$1,JY$3,0,JY$4,1)=$AN17))
),0),"")</f>
        <v>0</v>
      </c>
      <c r="JZ17">
        <f ca="1">IFERROR(IF(N(ISNUMBER(JZ$2)*$AN17)&gt;0,MIN($D$6,
SUMPRODUCT(N(OFFSET(AlleInstrumente!$C$1,JZ$3,0,JZ$4,1)=$AN17))
),0),"")</f>
        <v>0</v>
      </c>
      <c r="KA17">
        <f ca="1">IFERROR(IF(N(ISNUMBER(KA$2)*$AN17)&gt;0,MIN($D$6,
SUMPRODUCT(N(OFFSET(AlleInstrumente!$C$1,KA$3,0,KA$4,1)=$AN17))
),0),"")</f>
        <v>0</v>
      </c>
      <c r="KB17">
        <f ca="1">IFERROR(IF(N(ISNUMBER(KB$2)*$AN17)&gt;0,MIN($D$6,
SUMPRODUCT(N(OFFSET(AlleInstrumente!$C$1,KB$3,0,KB$4,1)=$AN17))
),0),"")</f>
        <v>0</v>
      </c>
      <c r="KC17">
        <f ca="1">IFERROR(IF(N(ISNUMBER(KC$2)*$AN17)&gt;0,MIN($D$6,
SUMPRODUCT(N(OFFSET(AlleInstrumente!$C$1,KC$3,0,KC$4,1)=$AN17))
),0),"")</f>
        <v>0</v>
      </c>
      <c r="KD17">
        <f ca="1">IFERROR(IF(N(ISNUMBER(KD$2)*$AN17)&gt;0,MIN($D$6,
SUMPRODUCT(N(OFFSET(AlleInstrumente!$C$1,KD$3,0,KD$4,1)=$AN17))
),0),"")</f>
        <v>0</v>
      </c>
      <c r="KE17">
        <f ca="1">IFERROR(IF(N(ISNUMBER(KE$2)*$AN17)&gt;0,MIN($D$6,
SUMPRODUCT(N(OFFSET(AlleInstrumente!$C$1,KE$3,0,KE$4,1)=$AN17))
),0),"")</f>
        <v>0</v>
      </c>
      <c r="KF17">
        <f ca="1">IFERROR(IF(N(ISNUMBER(KF$2)*$AN17)&gt;0,MIN($D$6,
SUMPRODUCT(N(OFFSET(AlleInstrumente!$C$1,KF$3,0,KF$4,1)=$AN17))
),0),"")</f>
        <v>0</v>
      </c>
      <c r="KG17">
        <f ca="1">IFERROR(IF(N(ISNUMBER(KG$2)*$AN17)&gt;0,MIN($D$6,
SUMPRODUCT(N(OFFSET(AlleInstrumente!$C$1,KG$3,0,KG$4,1)=$AN17))
),0),"")</f>
        <v>0</v>
      </c>
      <c r="KH17">
        <f ca="1">IFERROR(IF(N(ISNUMBER(KH$2)*$AN17)&gt;0,MIN($D$6,
SUMPRODUCT(N(OFFSET(AlleInstrumente!$C$1,KH$3,0,KH$4,1)=$AN17))
),0),"")</f>
        <v>0</v>
      </c>
      <c r="KI17">
        <f ca="1">IFERROR(IF(N(ISNUMBER(KI$2)*$AN17)&gt;0,MIN($D$6,
SUMPRODUCT(N(OFFSET(AlleInstrumente!$C$1,KI$3,0,KI$4,1)=$AN17))
),0),"")</f>
        <v>0</v>
      </c>
      <c r="KJ17">
        <f ca="1">IFERROR(IF(N(ISNUMBER(KJ$2)*$AN17)&gt;0,MIN($D$6,
SUMPRODUCT(N(OFFSET(AlleInstrumente!$C$1,KJ$3,0,KJ$4,1)=$AN17))
),0),"")</f>
        <v>0</v>
      </c>
      <c r="KK17">
        <f ca="1">IFERROR(IF(N(ISNUMBER(KK$2)*$AN17)&gt;0,MIN($D$6,
SUMPRODUCT(N(OFFSET(AlleInstrumente!$C$1,KK$3,0,KK$4,1)=$AN17))
),0),"")</f>
        <v>0</v>
      </c>
      <c r="KL17">
        <f ca="1">IFERROR(IF(N(ISNUMBER(KL$2)*$AN17)&gt;0,MIN($D$6,
SUMPRODUCT(N(OFFSET(AlleInstrumente!$C$1,KL$3,0,KL$4,1)=$AN17))
),0),"")</f>
        <v>0</v>
      </c>
      <c r="KM17">
        <f ca="1">IFERROR(IF(N(ISNUMBER(KM$2)*$AN17)&gt;0,MIN($D$6,
SUMPRODUCT(N(OFFSET(AlleInstrumente!$C$1,KM$3,0,KM$4,1)=$AN17))
),0),"")</f>
        <v>0</v>
      </c>
      <c r="KN17">
        <f ca="1">IFERROR(IF(N(ISNUMBER(KN$2)*$AN17)&gt;0,MIN($D$6,
SUMPRODUCT(N(OFFSET(AlleInstrumente!$C$1,KN$3,0,KN$4,1)=$AN17))
),0),"")</f>
        <v>0</v>
      </c>
      <c r="KO17">
        <f ca="1">IFERROR(IF(N(ISNUMBER(KO$2)*$AN17)&gt;0,MIN($D$6,
SUMPRODUCT(N(OFFSET(AlleInstrumente!$C$1,KO$3,0,KO$4,1)=$AN17))
),0),"")</f>
        <v>0</v>
      </c>
      <c r="KP17">
        <f ca="1">IFERROR(IF(N(ISNUMBER(KP$2)*$AN17)&gt;0,MIN($D$6,
SUMPRODUCT(N(OFFSET(AlleInstrumente!$C$1,KP$3,0,KP$4,1)=$AN17))
),0),"")</f>
        <v>0</v>
      </c>
      <c r="KQ17">
        <f ca="1">IFERROR(IF(N(ISNUMBER(KQ$2)*$AN17)&gt;0,MIN($D$6,
SUMPRODUCT(N(OFFSET(AlleInstrumente!$C$1,KQ$3,0,KQ$4,1)=$AN17))
),0),"")</f>
        <v>0</v>
      </c>
      <c r="KR17">
        <f ca="1">IFERROR(IF(N(ISNUMBER(KR$2)*$AN17)&gt;0,MIN($D$6,
SUMPRODUCT(N(OFFSET(AlleInstrumente!$C$1,KR$3,0,KR$4,1)=$AN17))
),0),"")</f>
        <v>0</v>
      </c>
      <c r="KS17">
        <f ca="1">IFERROR(IF(N(ISNUMBER(KS$2)*$AN17)&gt;0,MIN($D$6,
SUMPRODUCT(N(OFFSET(AlleInstrumente!$C$1,KS$3,0,KS$4,1)=$AN17))
),0),"")</f>
        <v>0</v>
      </c>
      <c r="KT17">
        <f ca="1">IFERROR(IF(N(ISNUMBER(KT$2)*$AN17)&gt;0,MIN($D$6,
SUMPRODUCT(N(OFFSET(AlleInstrumente!$C$1,KT$3,0,KT$4,1)=$AN17))
),0),"")</f>
        <v>0</v>
      </c>
      <c r="KU17">
        <f ca="1">IFERROR(IF(N(ISNUMBER(KU$2)*$AN17)&gt;0,MIN($D$6,
SUMPRODUCT(N(OFFSET(AlleInstrumente!$C$1,KU$3,0,KU$4,1)=$AN17))
),0),"")</f>
        <v>0</v>
      </c>
      <c r="KV17">
        <f ca="1">IFERROR(IF(N(ISNUMBER(KV$2)*$AN17)&gt;0,MIN($D$6,
SUMPRODUCT(N(OFFSET(AlleInstrumente!$C$1,KV$3,0,KV$4,1)=$AN17))
),0),"")</f>
        <v>0</v>
      </c>
      <c r="KW17">
        <f ca="1">IFERROR(IF(N(ISNUMBER(KW$2)*$AN17)&gt;0,MIN($D$6,
SUMPRODUCT(N(OFFSET(AlleInstrumente!$C$1,KW$3,0,KW$4,1)=$AN17))
),0),"")</f>
        <v>0</v>
      </c>
      <c r="KX17">
        <f ca="1">IFERROR(IF(N(ISNUMBER(KX$2)*$AN17)&gt;0,MIN($D$6,
SUMPRODUCT(N(OFFSET(AlleInstrumente!$C$1,KX$3,0,KX$4,1)=$AN17))
),0),"")</f>
        <v>0</v>
      </c>
      <c r="KY17">
        <f ca="1">IFERROR(IF(N(ISNUMBER(KY$2)*$AN17)&gt;0,MIN($D$6,
SUMPRODUCT(N(OFFSET(AlleInstrumente!$C$1,KY$3,0,KY$4,1)=$AN17))
),0),"")</f>
        <v>0</v>
      </c>
      <c r="KZ17">
        <f ca="1">IFERROR(IF(N(ISNUMBER(KZ$2)*$AN17)&gt;0,MIN($D$6,
SUMPRODUCT(N(OFFSET(AlleInstrumente!$C$1,KZ$3,0,KZ$4,1)=$AN17))
),0),"")</f>
        <v>0</v>
      </c>
      <c r="LA17">
        <f ca="1">IFERROR(IF(N(ISNUMBER(LA$2)*$AN17)&gt;0,MIN($D$6,
SUMPRODUCT(N(OFFSET(AlleInstrumente!$C$1,LA$3,0,LA$4,1)=$AN17))
),0),"")</f>
        <v>0</v>
      </c>
      <c r="LB17">
        <f ca="1">IFERROR(IF(N(ISNUMBER(LB$2)*$AN17)&gt;0,MIN($D$6,
SUMPRODUCT(N(OFFSET(AlleInstrumente!$C$1,LB$3,0,LB$4,1)=$AN17))
),0),"")</f>
        <v>0</v>
      </c>
      <c r="LC17">
        <f ca="1">IFERROR(IF(N(ISNUMBER(LC$2)*$AN17)&gt;0,MIN($D$6,
SUMPRODUCT(N(OFFSET(AlleInstrumente!$C$1,LC$3,0,LC$4,1)=$AN17))
),0),"")</f>
        <v>0</v>
      </c>
      <c r="LD17">
        <f ca="1">IFERROR(IF(N(ISNUMBER(LD$2)*$AN17)&gt;0,MIN($D$6,
SUMPRODUCT(N(OFFSET(AlleInstrumente!$C$1,LD$3,0,LD$4,1)=$AN17))
),0),"")</f>
        <v>0</v>
      </c>
      <c r="LE17">
        <f ca="1">IFERROR(IF(N(ISNUMBER(LE$2)*$AN17)&gt;0,MIN($D$6,
SUMPRODUCT(N(OFFSET(AlleInstrumente!$C$1,LE$3,0,LE$4,1)=$AN17))
),0),"")</f>
        <v>0</v>
      </c>
      <c r="LF17">
        <f ca="1">IFERROR(IF(N(ISNUMBER(LF$2)*$AN17)&gt;0,MIN($D$6,
SUMPRODUCT(N(OFFSET(AlleInstrumente!$C$1,LF$3,0,LF$4,1)=$AN17))
),0),"")</f>
        <v>0</v>
      </c>
      <c r="LG17">
        <f ca="1">IFERROR(IF(N(ISNUMBER(LG$2)*$AN17)&gt;0,MIN($D$6,
SUMPRODUCT(N(OFFSET(AlleInstrumente!$C$1,LG$3,0,LG$4,1)=$AN17))
),0),"")</f>
        <v>0</v>
      </c>
      <c r="LH17">
        <f ca="1">IFERROR(IF(N(ISNUMBER(LH$2)*$AN17)&gt;0,MIN($D$6,
SUMPRODUCT(N(OFFSET(AlleInstrumente!$C$1,LH$3,0,LH$4,1)=$AN17))
),0),"")</f>
        <v>0</v>
      </c>
      <c r="LI17">
        <f ca="1">IFERROR(IF(N(ISNUMBER(LI$2)*$AN17)&gt;0,MIN($D$6,
SUMPRODUCT(N(OFFSET(AlleInstrumente!$C$1,LI$3,0,LI$4,1)=$AN17))
),0),"")</f>
        <v>0</v>
      </c>
      <c r="LJ17">
        <f ca="1">IFERROR(IF(N(ISNUMBER(LJ$2)*$AN17)&gt;0,MIN($D$6,
SUMPRODUCT(N(OFFSET(AlleInstrumente!$C$1,LJ$3,0,LJ$4,1)=$AN17))
),0),"")</f>
        <v>0</v>
      </c>
      <c r="LK17">
        <f ca="1">IFERROR(IF(N(ISNUMBER(LK$2)*$AN17)&gt;0,MIN($D$6,
SUMPRODUCT(N(OFFSET(AlleInstrumente!$C$1,LK$3,0,LK$4,1)=$AN17))
),0),"")</f>
        <v>0</v>
      </c>
      <c r="LL17">
        <f ca="1">IFERROR(IF(N(ISNUMBER(LL$2)*$AN17)&gt;0,MIN($D$6,
SUMPRODUCT(N(OFFSET(AlleInstrumente!$C$1,LL$3,0,LL$4,1)=$AN17))
),0),"")</f>
        <v>0</v>
      </c>
      <c r="LM17">
        <f ca="1">IFERROR(IF(N(ISNUMBER(LM$2)*$AN17)&gt;0,MIN($D$6,
SUMPRODUCT(N(OFFSET(AlleInstrumente!$C$1,LM$3,0,LM$4,1)=$AN17))
),0),"")</f>
        <v>0</v>
      </c>
      <c r="LN17">
        <f ca="1">IFERROR(IF(N(ISNUMBER(LN$2)*$AN17)&gt;0,MIN($D$6,
SUMPRODUCT(N(OFFSET(AlleInstrumente!$C$1,LN$3,0,LN$4,1)=$AN17))
),0),"")</f>
        <v>0</v>
      </c>
      <c r="LO17">
        <f ca="1">IFERROR(IF(N(ISNUMBER(LO$2)*$AN17)&gt;0,MIN($D$6,
SUMPRODUCT(N(OFFSET(AlleInstrumente!$C$1,LO$3,0,LO$4,1)=$AN17))
),0),"")</f>
        <v>0</v>
      </c>
      <c r="LP17">
        <f ca="1">IFERROR(IF(N(ISNUMBER(LP$2)*$AN17)&gt;0,MIN($D$6,
SUMPRODUCT(N(OFFSET(AlleInstrumente!$C$1,LP$3,0,LP$4,1)=$AN17))
),0),"")</f>
        <v>0</v>
      </c>
      <c r="LQ17">
        <f ca="1">IFERROR(IF(N(ISNUMBER(LQ$2)*$AN17)&gt;0,MIN($D$6,
SUMPRODUCT(N(OFFSET(AlleInstrumente!$C$1,LQ$3,0,LQ$4,1)=$AN17))
),0),"")</f>
        <v>0</v>
      </c>
      <c r="LR17">
        <f ca="1">IFERROR(IF(N(ISNUMBER(LR$2)*$AN17)&gt;0,MIN($D$6,
SUMPRODUCT(N(OFFSET(AlleInstrumente!$C$1,LR$3,0,LR$4,1)=$AN17))
),0),"")</f>
        <v>0</v>
      </c>
      <c r="LS17">
        <f ca="1">IFERROR(IF(N(ISNUMBER(LS$2)*$AN17)&gt;0,MIN($D$6,
SUMPRODUCT(N(OFFSET(AlleInstrumente!$C$1,LS$3,0,LS$4,1)=$AN17))
),0),"")</f>
        <v>0</v>
      </c>
      <c r="LT17">
        <f ca="1">IFERROR(IF(N(ISNUMBER(LT$2)*$AN17)&gt;0,MIN($D$6,
SUMPRODUCT(N(OFFSET(AlleInstrumente!$C$1,LT$3,0,LT$4,1)=$AN17))
),0),"")</f>
        <v>0</v>
      </c>
      <c r="LU17">
        <f ca="1">IFERROR(IF(N(ISNUMBER(LU$2)*$AN17)&gt;0,MIN($D$6,
SUMPRODUCT(N(OFFSET(AlleInstrumente!$C$1,LU$3,0,LU$4,1)=$AN17))
),0),"")</f>
        <v>0</v>
      </c>
      <c r="LV17">
        <f ca="1">IFERROR(IF(N(ISNUMBER(LV$2)*$AN17)&gt;0,MIN($D$6,
SUMPRODUCT(N(OFFSET(AlleInstrumente!$C$1,LV$3,0,LV$4,1)=$AN17))
),0),"")</f>
        <v>0</v>
      </c>
      <c r="LW17">
        <f ca="1">IFERROR(IF(N(ISNUMBER(LW$2)*$AN17)&gt;0,MIN($D$6,
SUMPRODUCT(N(OFFSET(AlleInstrumente!$C$1,LW$3,0,LW$4,1)=$AN17))
),0),"")</f>
        <v>0</v>
      </c>
      <c r="LX17">
        <f ca="1">IFERROR(IF(N(ISNUMBER(LX$2)*$AN17)&gt;0,MIN($D$6,
SUMPRODUCT(N(OFFSET(AlleInstrumente!$C$1,LX$3,0,LX$4,1)=$AN17))
),0),"")</f>
        <v>0</v>
      </c>
      <c r="LY17">
        <f ca="1">IFERROR(IF(N(ISNUMBER(LY$2)*$AN17)&gt;0,MIN($D$6,
SUMPRODUCT(N(OFFSET(AlleInstrumente!$C$1,LY$3,0,LY$4,1)=$AN17))
),0),"")</f>
        <v>0</v>
      </c>
      <c r="LZ17">
        <f ca="1">IFERROR(IF(N(ISNUMBER(LZ$2)*$AN17)&gt;0,MIN($D$6,
SUMPRODUCT(N(OFFSET(AlleInstrumente!$C$1,LZ$3,0,LZ$4,1)=$AN17))
),0),"")</f>
        <v>0</v>
      </c>
      <c r="MA17">
        <f ca="1">IFERROR(IF(N(ISNUMBER(MA$2)*$AN17)&gt;0,MIN($D$6,
SUMPRODUCT(N(OFFSET(AlleInstrumente!$C$1,MA$3,0,MA$4,1)=$AN17))
),0),"")</f>
        <v>0</v>
      </c>
      <c r="MB17">
        <f ca="1">IFERROR(IF(N(ISNUMBER(MB$2)*$AN17)&gt;0,MIN($D$6,
SUMPRODUCT(N(OFFSET(AlleInstrumente!$C$1,MB$3,0,MB$4,1)=$AN17))
),0),"")</f>
        <v>0</v>
      </c>
      <c r="MC17">
        <f ca="1">IFERROR(IF(N(ISNUMBER(MC$2)*$AN17)&gt;0,MIN($D$6,
SUMPRODUCT(N(OFFSET(AlleInstrumente!$C$1,MC$3,0,MC$4,1)=$AN17))
),0),"")</f>
        <v>0</v>
      </c>
      <c r="MD17">
        <f ca="1">IFERROR(IF(N(ISNUMBER(MD$2)*$AN17)&gt;0,MIN($D$6,
SUMPRODUCT(N(OFFSET(AlleInstrumente!$C$1,MD$3,0,MD$4,1)=$AN17))
),0),"")</f>
        <v>0</v>
      </c>
      <c r="ME17">
        <f ca="1">IFERROR(IF(N(ISNUMBER(ME$2)*$AN17)&gt;0,MIN($D$6,
SUMPRODUCT(N(OFFSET(AlleInstrumente!$C$1,ME$3,0,ME$4,1)=$AN17))
),0),"")</f>
        <v>0</v>
      </c>
      <c r="MF17">
        <f ca="1">IFERROR(IF(N(ISNUMBER(MF$2)*$AN17)&gt;0,MIN($D$6,
SUMPRODUCT(N(OFFSET(AlleInstrumente!$C$1,MF$3,0,MF$4,1)=$AN17))
),0),"")</f>
        <v>0</v>
      </c>
    </row>
    <row r="18" spans="1:344" x14ac:dyDescent="0.25">
      <c r="A18" s="40" t="s">
        <v>120</v>
      </c>
      <c r="B18" s="40" t="s">
        <v>1</v>
      </c>
      <c r="C18" s="40" t="s">
        <v>117</v>
      </c>
      <c r="D18" s="40" t="s">
        <v>119</v>
      </c>
      <c r="G18">
        <f t="shared" ca="1" si="25"/>
        <v>24</v>
      </c>
      <c r="H18">
        <f t="shared" ca="1" si="45"/>
        <v>42</v>
      </c>
      <c r="I18">
        <f t="shared" ca="1" si="26"/>
        <v>506</v>
      </c>
      <c r="J18" t="str">
        <f t="shared" ca="1" si="27"/>
        <v>Lernen im Arbeitsprozess</v>
      </c>
      <c r="K18">
        <f t="shared" ca="1" si="28"/>
        <v>30</v>
      </c>
      <c r="L18">
        <f t="array" aca="1" ref="L18" ca="1">IF(ISNUMBER(L17),IF(ISNUMBER($K17),$L17,IF($L17&gt;$L$2,MAX(IF(OFFSET($S$6,0,0,_Instrument_count,1)&lt;$L17,OFFSET($S$6,0,0,_Instrument_count,1),$L$2)),"")),"")</f>
        <v>0.55000000000000004</v>
      </c>
      <c r="N18" t="str">
        <f t="shared" ca="1" si="46"/>
        <v/>
      </c>
      <c r="P18" s="40">
        <f t="shared" ca="1" si="29"/>
        <v>20</v>
      </c>
      <c r="Q18" s="40" t="str">
        <f t="shared" ca="1" si="30"/>
        <v>Interne Netzwerkbildung</v>
      </c>
      <c r="R18">
        <f t="shared" ca="1" si="31"/>
        <v>276</v>
      </c>
      <c r="S18">
        <f t="shared" ca="1" si="47"/>
        <v>0.33727272727272728</v>
      </c>
      <c r="T18">
        <f t="shared" ca="1" si="32"/>
        <v>1</v>
      </c>
      <c r="U18" t="b">
        <f t="shared" ca="1" si="48"/>
        <v>0</v>
      </c>
      <c r="V18" t="b">
        <f t="shared" ca="1" si="33"/>
        <v>0</v>
      </c>
      <c r="X18" t="b">
        <f t="shared" ca="1" si="34"/>
        <v>1</v>
      </c>
      <c r="Y18" s="76">
        <f t="shared" ca="1" si="35"/>
        <v>0.2</v>
      </c>
      <c r="AA18" t="b">
        <f t="shared" ca="1" si="36"/>
        <v>1</v>
      </c>
      <c r="AB18" s="76">
        <f t="shared" ca="1" si="37"/>
        <v>0.72727272727272729</v>
      </c>
      <c r="AD18" t="b">
        <f t="shared" ca="1" si="38"/>
        <v>1</v>
      </c>
      <c r="AE18" s="76">
        <f t="shared" ca="1" si="39"/>
        <v>0.8</v>
      </c>
      <c r="AG18" t="b">
        <f t="shared" ca="1" si="40"/>
        <v>1</v>
      </c>
      <c r="AH18" s="76">
        <f t="shared" ca="1" si="41"/>
        <v>1</v>
      </c>
      <c r="AI18" s="76"/>
      <c r="AJ18" t="b">
        <f t="shared" ca="1" si="49"/>
        <v>0</v>
      </c>
      <c r="AK18" s="76">
        <f t="shared" ca="1" si="50"/>
        <v>1</v>
      </c>
      <c r="AM18" t="str">
        <f ca="1">IF(ISNUMBER(Index!$K17),Index!$N17,"")</f>
        <v>Hobby</v>
      </c>
      <c r="AN18">
        <f ca="1">IF(ISNUMBER(Index!$K17),Index!$K17,"")</f>
        <v>10</v>
      </c>
      <c r="AO18">
        <f ca="1">IF(ISNUMBER(AN18),Index!$M17,"")</f>
        <v>3</v>
      </c>
      <c r="AP18">
        <f t="shared" ca="1" si="42"/>
        <v>2</v>
      </c>
      <c r="AQ18">
        <f t="shared" ca="1" si="43"/>
        <v>0</v>
      </c>
      <c r="AR18">
        <f t="shared" ca="1" si="44"/>
        <v>0</v>
      </c>
      <c r="AS18">
        <f ca="1">IFERROR(IF(N(ISNUMBER(AS$2)*$AN18)&gt;0,MIN($D$6,
SUMPRODUCT(N(OFFSET(AlleInstrumente!$C$1,AS$3,0,AS$4,1)=$AN18))
),0),"")</f>
        <v>2</v>
      </c>
      <c r="AT18">
        <f ca="1">IFERROR(IF(N(ISNUMBER(AT$2)*$AN18)&gt;0,MIN($D$6,
SUMPRODUCT(N(OFFSET(AlleInstrumente!$C$1,AT$3,0,AT$4,1)=$AN18))
),0),"")</f>
        <v>0</v>
      </c>
      <c r="AU18">
        <f ca="1">IFERROR(IF(N(ISNUMBER(AU$2)*$AN18)&gt;0,MIN($D$6,
SUMPRODUCT(N(OFFSET(AlleInstrumente!$C$1,AU$3,0,AU$4,1)=$AN18))
),0),"")</f>
        <v>0</v>
      </c>
      <c r="AV18">
        <f ca="1">IFERROR(IF(N(ISNUMBER(AV$2)*$AN18)&gt;0,MIN($D$6,
SUMPRODUCT(N(OFFSET(AlleInstrumente!$C$1,AV$3,0,AV$4,1)=$AN18))
),0),"")</f>
        <v>0</v>
      </c>
      <c r="AW18">
        <f ca="1">IFERROR(IF(N(ISNUMBER(AW$2)*$AN18)&gt;0,MIN($D$6,
SUMPRODUCT(N(OFFSET(AlleInstrumente!$C$1,AW$3,0,AW$4,1)=$AN18))
),0),"")</f>
        <v>0</v>
      </c>
      <c r="AX18">
        <f ca="1">IFERROR(IF(N(ISNUMBER(AX$2)*$AN18)&gt;0,MIN($D$6,
SUMPRODUCT(N(OFFSET(AlleInstrumente!$C$1,AX$3,0,AX$4,1)=$AN18))
),0),"")</f>
        <v>2</v>
      </c>
      <c r="AY18">
        <f ca="1">IFERROR(IF(N(ISNUMBER(AY$2)*$AN18)&gt;0,MIN($D$6,
SUMPRODUCT(N(OFFSET(AlleInstrumente!$C$1,AY$3,0,AY$4,1)=$AN18))
),0),"")</f>
        <v>0</v>
      </c>
      <c r="AZ18">
        <f ca="1">IFERROR(IF(N(ISNUMBER(AZ$2)*$AN18)&gt;0,MIN($D$6,
SUMPRODUCT(N(OFFSET(AlleInstrumente!$C$1,AZ$3,0,AZ$4,1)=$AN18))
),0),"")</f>
        <v>2</v>
      </c>
      <c r="BA18">
        <f ca="1">IFERROR(IF(N(ISNUMBER(BA$2)*$AN18)&gt;0,MIN($D$6,
SUMPRODUCT(N(OFFSET(AlleInstrumente!$C$1,BA$3,0,BA$4,1)=$AN18))
),0),"")</f>
        <v>2</v>
      </c>
      <c r="BB18">
        <f ca="1">IFERROR(IF(N(ISNUMBER(BB$2)*$AN18)&gt;0,MIN($D$6,
SUMPRODUCT(N(OFFSET(AlleInstrumente!$C$1,BB$3,0,BB$4,1)=$AN18))
),0),"")</f>
        <v>0</v>
      </c>
      <c r="BC18">
        <f ca="1">IFERROR(IF(N(ISNUMBER(BC$2)*$AN18)&gt;0,MIN($D$6,
SUMPRODUCT(N(OFFSET(AlleInstrumente!$C$1,BC$3,0,BC$4,1)=$AN18))
),0),"")</f>
        <v>0</v>
      </c>
      <c r="BD18">
        <f ca="1">IFERROR(IF(N(ISNUMBER(BD$2)*$AN18)&gt;0,MIN($D$6,
SUMPRODUCT(N(OFFSET(AlleInstrumente!$C$1,BD$3,0,BD$4,1)=$AN18))
),0),"")</f>
        <v>2</v>
      </c>
      <c r="BE18">
        <f ca="1">IFERROR(IF(N(ISNUMBER(BE$2)*$AN18)&gt;0,MIN($D$6,
SUMPRODUCT(N(OFFSET(AlleInstrumente!$C$1,BE$3,0,BE$4,1)=$AN18))
),0),"")</f>
        <v>2</v>
      </c>
      <c r="BF18">
        <f ca="1">IFERROR(IF(N(ISNUMBER(BF$2)*$AN18)&gt;0,MIN($D$6,
SUMPRODUCT(N(OFFSET(AlleInstrumente!$C$1,BF$3,0,BF$4,1)=$AN18))
),0),"")</f>
        <v>1</v>
      </c>
      <c r="BG18">
        <f ca="1">IFERROR(IF(N(ISNUMBER(BG$2)*$AN18)&gt;0,MIN($D$6,
SUMPRODUCT(N(OFFSET(AlleInstrumente!$C$1,BG$3,0,BG$4,1)=$AN18))
),0),"")</f>
        <v>1</v>
      </c>
      <c r="BH18">
        <f ca="1">IFERROR(IF(N(ISNUMBER(BH$2)*$AN18)&gt;0,MIN($D$6,
SUMPRODUCT(N(OFFSET(AlleInstrumente!$C$1,BH$3,0,BH$4,1)=$AN18))
),0),"")</f>
        <v>2</v>
      </c>
      <c r="BI18">
        <f ca="1">IFERROR(IF(N(ISNUMBER(BI$2)*$AN18)&gt;0,MIN($D$6,
SUMPRODUCT(N(OFFSET(AlleInstrumente!$C$1,BI$3,0,BI$4,1)=$AN18))
),0),"")</f>
        <v>0</v>
      </c>
      <c r="BJ18">
        <f ca="1">IFERROR(IF(N(ISNUMBER(BJ$2)*$AN18)&gt;0,MIN($D$6,
SUMPRODUCT(N(OFFSET(AlleInstrumente!$C$1,BJ$3,0,BJ$4,1)=$AN18))
),0),"")</f>
        <v>0</v>
      </c>
      <c r="BK18">
        <f ca="1">IFERROR(IF(N(ISNUMBER(BK$2)*$AN18)&gt;0,MIN($D$6,
SUMPRODUCT(N(OFFSET(AlleInstrumente!$C$1,BK$3,0,BK$4,1)=$AN18))
),0),"")</f>
        <v>0</v>
      </c>
      <c r="BL18">
        <f ca="1">IFERROR(IF(N(ISNUMBER(BL$2)*$AN18)&gt;0,MIN($D$6,
SUMPRODUCT(N(OFFSET(AlleInstrumente!$C$1,BL$3,0,BL$4,1)=$AN18))
),0),"")</f>
        <v>1</v>
      </c>
      <c r="BM18">
        <f ca="1">IFERROR(IF(N(ISNUMBER(BM$2)*$AN18)&gt;0,MIN($D$6,
SUMPRODUCT(N(OFFSET(AlleInstrumente!$C$1,BM$3,0,BM$4,1)=$AN18))
),0),"")</f>
        <v>0</v>
      </c>
      <c r="BN18">
        <f ca="1">IFERROR(IF(N(ISNUMBER(BN$2)*$AN18)&gt;0,MIN($D$6,
SUMPRODUCT(N(OFFSET(AlleInstrumente!$C$1,BN$3,0,BN$4,1)=$AN18))
),0),"")</f>
        <v>0</v>
      </c>
      <c r="BO18">
        <f ca="1">IFERROR(IF(N(ISNUMBER(BO$2)*$AN18)&gt;0,MIN($D$6,
SUMPRODUCT(N(OFFSET(AlleInstrumente!$C$1,BO$3,0,BO$4,1)=$AN18))
),0),"")</f>
        <v>0</v>
      </c>
      <c r="BP18">
        <f ca="1">IFERROR(IF(N(ISNUMBER(BP$2)*$AN18)&gt;0,MIN($D$6,
SUMPRODUCT(N(OFFSET(AlleInstrumente!$C$1,BP$3,0,BP$4,1)=$AN18))
),0),"")</f>
        <v>0</v>
      </c>
      <c r="BQ18">
        <f ca="1">IFERROR(IF(N(ISNUMBER(BQ$2)*$AN18)&gt;0,MIN($D$6,
SUMPRODUCT(N(OFFSET(AlleInstrumente!$C$1,BQ$3,0,BQ$4,1)=$AN18))
),0),"")</f>
        <v>0</v>
      </c>
      <c r="BR18">
        <f ca="1">IFERROR(IF(N(ISNUMBER(BR$2)*$AN18)&gt;0,MIN($D$6,
SUMPRODUCT(N(OFFSET(AlleInstrumente!$C$1,BR$3,0,BR$4,1)=$AN18))
),0),"")</f>
        <v>0</v>
      </c>
      <c r="BS18">
        <f ca="1">IFERROR(IF(N(ISNUMBER(BS$2)*$AN18)&gt;0,MIN($D$6,
SUMPRODUCT(N(OFFSET(AlleInstrumente!$C$1,BS$3,0,BS$4,1)=$AN18))
),0),"")</f>
        <v>1</v>
      </c>
      <c r="BT18">
        <f ca="1">IFERROR(IF(N(ISNUMBER(BT$2)*$AN18)&gt;0,MIN($D$6,
SUMPRODUCT(N(OFFSET(AlleInstrumente!$C$1,BT$3,0,BT$4,1)=$AN18))
),0),"")</f>
        <v>0</v>
      </c>
      <c r="BU18">
        <f ca="1">IFERROR(IF(N(ISNUMBER(BU$2)*$AN18)&gt;0,MIN($D$6,
SUMPRODUCT(N(OFFSET(AlleInstrumente!$C$1,BU$3,0,BU$4,1)=$AN18))
),0),"")</f>
        <v>2</v>
      </c>
      <c r="BV18">
        <f ca="1">IFERROR(IF(N(ISNUMBER(BV$2)*$AN18)&gt;0,MIN($D$6,
SUMPRODUCT(N(OFFSET(AlleInstrumente!$C$1,BV$3,0,BV$4,1)=$AN18))
),0),"")</f>
        <v>2</v>
      </c>
      <c r="BW18">
        <f ca="1">IFERROR(IF(N(ISNUMBER(BW$2)*$AN18)&gt;0,MIN($D$6,
SUMPRODUCT(N(OFFSET(AlleInstrumente!$C$1,BW$3,0,BW$4,1)=$AN18))
),0),"")</f>
        <v>2</v>
      </c>
      <c r="BX18">
        <f ca="1">IFERROR(IF(N(ISNUMBER(BX$2)*$AN18)&gt;0,MIN($D$6,
SUMPRODUCT(N(OFFSET(AlleInstrumente!$C$1,BX$3,0,BX$4,1)=$AN18))
),0),"")</f>
        <v>0</v>
      </c>
      <c r="BY18">
        <f ca="1">IFERROR(IF(N(ISNUMBER(BY$2)*$AN18)&gt;0,MIN($D$6,
SUMPRODUCT(N(OFFSET(AlleInstrumente!$C$1,BY$3,0,BY$4,1)=$AN18))
),0),"")</f>
        <v>0</v>
      </c>
      <c r="BZ18">
        <f ca="1">IFERROR(IF(N(ISNUMBER(BZ$2)*$AN18)&gt;0,MIN($D$6,
SUMPRODUCT(N(OFFSET(AlleInstrumente!$C$1,BZ$3,0,BZ$4,1)=$AN18))
),0),"")</f>
        <v>0</v>
      </c>
      <c r="CA18">
        <f ca="1">IFERROR(IF(N(ISNUMBER(CA$2)*$AN18)&gt;0,MIN($D$6,
SUMPRODUCT(N(OFFSET(AlleInstrumente!$C$1,CA$3,0,CA$4,1)=$AN18))
),0),"")</f>
        <v>0</v>
      </c>
      <c r="CB18">
        <f ca="1">IFERROR(IF(N(ISNUMBER(CB$2)*$AN18)&gt;0,MIN($D$6,
SUMPRODUCT(N(OFFSET(AlleInstrumente!$C$1,CB$3,0,CB$4,1)=$AN18))
),0),"")</f>
        <v>0</v>
      </c>
      <c r="CC18">
        <f ca="1">IFERROR(IF(N(ISNUMBER(CC$2)*$AN18)&gt;0,MIN($D$6,
SUMPRODUCT(N(OFFSET(AlleInstrumente!$C$1,CC$3,0,CC$4,1)=$AN18))
),0),"")</f>
        <v>0</v>
      </c>
      <c r="CD18">
        <f ca="1">IFERROR(IF(N(ISNUMBER(CD$2)*$AN18)&gt;0,MIN($D$6,
SUMPRODUCT(N(OFFSET(AlleInstrumente!$C$1,CD$3,0,CD$4,1)=$AN18))
),0),"")</f>
        <v>0</v>
      </c>
      <c r="CE18">
        <f ca="1">IFERROR(IF(N(ISNUMBER(CE$2)*$AN18)&gt;0,MIN($D$6,
SUMPRODUCT(N(OFFSET(AlleInstrumente!$C$1,CE$3,0,CE$4,1)=$AN18))
),0),"")</f>
        <v>0</v>
      </c>
      <c r="CF18">
        <f ca="1">IFERROR(IF(N(ISNUMBER(CF$2)*$AN18)&gt;0,MIN($D$6,
SUMPRODUCT(N(OFFSET(AlleInstrumente!$C$1,CF$3,0,CF$4,1)=$AN18))
),0),"")</f>
        <v>0</v>
      </c>
      <c r="CG18">
        <f ca="1">IFERROR(IF(N(ISNUMBER(CG$2)*$AN18)&gt;0,MIN($D$6,
SUMPRODUCT(N(OFFSET(AlleInstrumente!$C$1,CG$3,0,CG$4,1)=$AN18))
),0),"")</f>
        <v>0</v>
      </c>
      <c r="CH18">
        <f ca="1">IFERROR(IF(N(ISNUMBER(CH$2)*$AN18)&gt;0,MIN($D$6,
SUMPRODUCT(N(OFFSET(AlleInstrumente!$C$1,CH$3,0,CH$4,1)=$AN18))
),0),"")</f>
        <v>0</v>
      </c>
      <c r="CI18">
        <f ca="1">IFERROR(IF(N(ISNUMBER(CI$2)*$AN18)&gt;0,MIN($D$6,
SUMPRODUCT(N(OFFSET(AlleInstrumente!$C$1,CI$3,0,CI$4,1)=$AN18))
),0),"")</f>
        <v>0</v>
      </c>
      <c r="CJ18">
        <f ca="1">IFERROR(IF(N(ISNUMBER(CJ$2)*$AN18)&gt;0,MIN($D$6,
SUMPRODUCT(N(OFFSET(AlleInstrumente!$C$1,CJ$3,0,CJ$4,1)=$AN18))
),0),"")</f>
        <v>0</v>
      </c>
      <c r="CK18">
        <f ca="1">IFERROR(IF(N(ISNUMBER(CK$2)*$AN18)&gt;0,MIN($D$6,
SUMPRODUCT(N(OFFSET(AlleInstrumente!$C$1,CK$3,0,CK$4,1)=$AN18))
),0),"")</f>
        <v>0</v>
      </c>
      <c r="CL18">
        <f ca="1">IFERROR(IF(N(ISNUMBER(CL$2)*$AN18)&gt;0,MIN($D$6,
SUMPRODUCT(N(OFFSET(AlleInstrumente!$C$1,CL$3,0,CL$4,1)=$AN18))
),0),"")</f>
        <v>0</v>
      </c>
      <c r="CM18">
        <f ca="1">IFERROR(IF(N(ISNUMBER(CM$2)*$AN18)&gt;0,MIN($D$6,
SUMPRODUCT(N(OFFSET(AlleInstrumente!$C$1,CM$3,0,CM$4,1)=$AN18))
),0),"")</f>
        <v>0</v>
      </c>
      <c r="CN18">
        <f ca="1">IFERROR(IF(N(ISNUMBER(CN$2)*$AN18)&gt;0,MIN($D$6,
SUMPRODUCT(N(OFFSET(AlleInstrumente!$C$1,CN$3,0,CN$4,1)=$AN18))
),0),"")</f>
        <v>0</v>
      </c>
      <c r="CO18">
        <f ca="1">IFERROR(IF(N(ISNUMBER(CO$2)*$AN18)&gt;0,MIN($D$6,
SUMPRODUCT(N(OFFSET(AlleInstrumente!$C$1,CO$3,0,CO$4,1)=$AN18))
),0),"")</f>
        <v>0</v>
      </c>
      <c r="CP18">
        <f ca="1">IFERROR(IF(N(ISNUMBER(CP$2)*$AN18)&gt;0,MIN($D$6,
SUMPRODUCT(N(OFFSET(AlleInstrumente!$C$1,CP$3,0,CP$4,1)=$AN18))
),0),"")</f>
        <v>0</v>
      </c>
      <c r="CQ18">
        <f ca="1">IFERROR(IF(N(ISNUMBER(CQ$2)*$AN18)&gt;0,MIN($D$6,
SUMPRODUCT(N(OFFSET(AlleInstrumente!$C$1,CQ$3,0,CQ$4,1)=$AN18))
),0),"")</f>
        <v>0</v>
      </c>
      <c r="CR18">
        <f ca="1">IFERROR(IF(N(ISNUMBER(CR$2)*$AN18)&gt;0,MIN($D$6,
SUMPRODUCT(N(OFFSET(AlleInstrumente!$C$1,CR$3,0,CR$4,1)=$AN18))
),0),"")</f>
        <v>0</v>
      </c>
      <c r="CS18">
        <f ca="1">IFERROR(IF(N(ISNUMBER(CS$2)*$AN18)&gt;0,MIN($D$6,
SUMPRODUCT(N(OFFSET(AlleInstrumente!$C$1,CS$3,0,CS$4,1)=$AN18))
),0),"")</f>
        <v>0</v>
      </c>
      <c r="CT18">
        <f ca="1">IFERROR(IF(N(ISNUMBER(CT$2)*$AN18)&gt;0,MIN($D$6,
SUMPRODUCT(N(OFFSET(AlleInstrumente!$C$1,CT$3,0,CT$4,1)=$AN18))
),0),"")</f>
        <v>0</v>
      </c>
      <c r="CU18">
        <f ca="1">IFERROR(IF(N(ISNUMBER(CU$2)*$AN18)&gt;0,MIN($D$6,
SUMPRODUCT(N(OFFSET(AlleInstrumente!$C$1,CU$3,0,CU$4,1)=$AN18))
),0),"")</f>
        <v>0</v>
      </c>
      <c r="CV18">
        <f ca="1">IFERROR(IF(N(ISNUMBER(CV$2)*$AN18)&gt;0,MIN($D$6,
SUMPRODUCT(N(OFFSET(AlleInstrumente!$C$1,CV$3,0,CV$4,1)=$AN18))
),0),"")</f>
        <v>0</v>
      </c>
      <c r="CW18">
        <f ca="1">IFERROR(IF(N(ISNUMBER(CW$2)*$AN18)&gt;0,MIN($D$6,
SUMPRODUCT(N(OFFSET(AlleInstrumente!$C$1,CW$3,0,CW$4,1)=$AN18))
),0),"")</f>
        <v>0</v>
      </c>
      <c r="CX18">
        <f ca="1">IFERROR(IF(N(ISNUMBER(CX$2)*$AN18)&gt;0,MIN($D$6,
SUMPRODUCT(N(OFFSET(AlleInstrumente!$C$1,CX$3,0,CX$4,1)=$AN18))
),0),"")</f>
        <v>0</v>
      </c>
      <c r="CY18">
        <f ca="1">IFERROR(IF(N(ISNUMBER(CY$2)*$AN18)&gt;0,MIN($D$6,
SUMPRODUCT(N(OFFSET(AlleInstrumente!$C$1,CY$3,0,CY$4,1)=$AN18))
),0),"")</f>
        <v>0</v>
      </c>
      <c r="CZ18">
        <f ca="1">IFERROR(IF(N(ISNUMBER(CZ$2)*$AN18)&gt;0,MIN($D$6,
SUMPRODUCT(N(OFFSET(AlleInstrumente!$C$1,CZ$3,0,CZ$4,1)=$AN18))
),0),"")</f>
        <v>0</v>
      </c>
      <c r="DA18">
        <f ca="1">IFERROR(IF(N(ISNUMBER(DA$2)*$AN18)&gt;0,MIN($D$6,
SUMPRODUCT(N(OFFSET(AlleInstrumente!$C$1,DA$3,0,DA$4,1)=$AN18))
),0),"")</f>
        <v>0</v>
      </c>
      <c r="DB18">
        <f ca="1">IFERROR(IF(N(ISNUMBER(DB$2)*$AN18)&gt;0,MIN($D$6,
SUMPRODUCT(N(OFFSET(AlleInstrumente!$C$1,DB$3,0,DB$4,1)=$AN18))
),0),"")</f>
        <v>0</v>
      </c>
      <c r="DC18">
        <f ca="1">IFERROR(IF(N(ISNUMBER(DC$2)*$AN18)&gt;0,MIN($D$6,
SUMPRODUCT(N(OFFSET(AlleInstrumente!$C$1,DC$3,0,DC$4,1)=$AN18))
),0),"")</f>
        <v>0</v>
      </c>
      <c r="DD18">
        <f ca="1">IFERROR(IF(N(ISNUMBER(DD$2)*$AN18)&gt;0,MIN($D$6,
SUMPRODUCT(N(OFFSET(AlleInstrumente!$C$1,DD$3,0,DD$4,1)=$AN18))
),0),"")</f>
        <v>0</v>
      </c>
      <c r="DE18">
        <f ca="1">IFERROR(IF(N(ISNUMBER(DE$2)*$AN18)&gt;0,MIN($D$6,
SUMPRODUCT(N(OFFSET(AlleInstrumente!$C$1,DE$3,0,DE$4,1)=$AN18))
),0),"")</f>
        <v>0</v>
      </c>
      <c r="DF18">
        <f ca="1">IFERROR(IF(N(ISNUMBER(DF$2)*$AN18)&gt;0,MIN($D$6,
SUMPRODUCT(N(OFFSET(AlleInstrumente!$C$1,DF$3,0,DF$4,1)=$AN18))
),0),"")</f>
        <v>0</v>
      </c>
      <c r="DG18">
        <f ca="1">IFERROR(IF(N(ISNUMBER(DG$2)*$AN18)&gt;0,MIN($D$6,
SUMPRODUCT(N(OFFSET(AlleInstrumente!$C$1,DG$3,0,DG$4,1)=$AN18))
),0),"")</f>
        <v>0</v>
      </c>
      <c r="DH18">
        <f ca="1">IFERROR(IF(N(ISNUMBER(DH$2)*$AN18)&gt;0,MIN($D$6,
SUMPRODUCT(N(OFFSET(AlleInstrumente!$C$1,DH$3,0,DH$4,1)=$AN18))
),0),"")</f>
        <v>0</v>
      </c>
      <c r="DI18">
        <f ca="1">IFERROR(IF(N(ISNUMBER(DI$2)*$AN18)&gt;0,MIN($D$6,
SUMPRODUCT(N(OFFSET(AlleInstrumente!$C$1,DI$3,0,DI$4,1)=$AN18))
),0),"")</f>
        <v>0</v>
      </c>
      <c r="DJ18">
        <f ca="1">IFERROR(IF(N(ISNUMBER(DJ$2)*$AN18)&gt;0,MIN($D$6,
SUMPRODUCT(N(OFFSET(AlleInstrumente!$C$1,DJ$3,0,DJ$4,1)=$AN18))
),0),"")</f>
        <v>0</v>
      </c>
      <c r="DK18">
        <f ca="1">IFERROR(IF(N(ISNUMBER(DK$2)*$AN18)&gt;0,MIN($D$6,
SUMPRODUCT(N(OFFSET(AlleInstrumente!$C$1,DK$3,0,DK$4,1)=$AN18))
),0),"")</f>
        <v>0</v>
      </c>
      <c r="DL18">
        <f ca="1">IFERROR(IF(N(ISNUMBER(DL$2)*$AN18)&gt;0,MIN($D$6,
SUMPRODUCT(N(OFFSET(AlleInstrumente!$C$1,DL$3,0,DL$4,1)=$AN18))
),0),"")</f>
        <v>0</v>
      </c>
      <c r="DM18">
        <f ca="1">IFERROR(IF(N(ISNUMBER(DM$2)*$AN18)&gt;0,MIN($D$6,
SUMPRODUCT(N(OFFSET(AlleInstrumente!$C$1,DM$3,0,DM$4,1)=$AN18))
),0),"")</f>
        <v>0</v>
      </c>
      <c r="DN18">
        <f ca="1">IFERROR(IF(N(ISNUMBER(DN$2)*$AN18)&gt;0,MIN($D$6,
SUMPRODUCT(N(OFFSET(AlleInstrumente!$C$1,DN$3,0,DN$4,1)=$AN18))
),0),"")</f>
        <v>0</v>
      </c>
      <c r="DO18">
        <f ca="1">IFERROR(IF(N(ISNUMBER(DO$2)*$AN18)&gt;0,MIN($D$6,
SUMPRODUCT(N(OFFSET(AlleInstrumente!$C$1,DO$3,0,DO$4,1)=$AN18))
),0),"")</f>
        <v>0</v>
      </c>
      <c r="DP18">
        <f ca="1">IFERROR(IF(N(ISNUMBER(DP$2)*$AN18)&gt;0,MIN($D$6,
SUMPRODUCT(N(OFFSET(AlleInstrumente!$C$1,DP$3,0,DP$4,1)=$AN18))
),0),"")</f>
        <v>0</v>
      </c>
      <c r="DQ18">
        <f ca="1">IFERROR(IF(N(ISNUMBER(DQ$2)*$AN18)&gt;0,MIN($D$6,
SUMPRODUCT(N(OFFSET(AlleInstrumente!$C$1,DQ$3,0,DQ$4,1)=$AN18))
),0),"")</f>
        <v>0</v>
      </c>
      <c r="DR18">
        <f ca="1">IFERROR(IF(N(ISNUMBER(DR$2)*$AN18)&gt;0,MIN($D$6,
SUMPRODUCT(N(OFFSET(AlleInstrumente!$C$1,DR$3,0,DR$4,1)=$AN18))
),0),"")</f>
        <v>0</v>
      </c>
      <c r="DS18">
        <f ca="1">IFERROR(IF(N(ISNUMBER(DS$2)*$AN18)&gt;0,MIN($D$6,
SUMPRODUCT(N(OFFSET(AlleInstrumente!$C$1,DS$3,0,DS$4,1)=$AN18))
),0),"")</f>
        <v>0</v>
      </c>
      <c r="DT18">
        <f ca="1">IFERROR(IF(N(ISNUMBER(DT$2)*$AN18)&gt;0,MIN($D$6,
SUMPRODUCT(N(OFFSET(AlleInstrumente!$C$1,DT$3,0,DT$4,1)=$AN18))
),0),"")</f>
        <v>0</v>
      </c>
      <c r="DU18">
        <f ca="1">IFERROR(IF(N(ISNUMBER(DU$2)*$AN18)&gt;0,MIN($D$6,
SUMPRODUCT(N(OFFSET(AlleInstrumente!$C$1,DU$3,0,DU$4,1)=$AN18))
),0),"")</f>
        <v>0</v>
      </c>
      <c r="DV18">
        <f ca="1">IFERROR(IF(N(ISNUMBER(DV$2)*$AN18)&gt;0,MIN($D$6,
SUMPRODUCT(N(OFFSET(AlleInstrumente!$C$1,DV$3,0,DV$4,1)=$AN18))
),0),"")</f>
        <v>0</v>
      </c>
      <c r="DW18">
        <f ca="1">IFERROR(IF(N(ISNUMBER(DW$2)*$AN18)&gt;0,MIN($D$6,
SUMPRODUCT(N(OFFSET(AlleInstrumente!$C$1,DW$3,0,DW$4,1)=$AN18))
),0),"")</f>
        <v>0</v>
      </c>
      <c r="DX18">
        <f ca="1">IFERROR(IF(N(ISNUMBER(DX$2)*$AN18)&gt;0,MIN($D$6,
SUMPRODUCT(N(OFFSET(AlleInstrumente!$C$1,DX$3,0,DX$4,1)=$AN18))
),0),"")</f>
        <v>0</v>
      </c>
      <c r="DY18">
        <f ca="1">IFERROR(IF(N(ISNUMBER(DY$2)*$AN18)&gt;0,MIN($D$6,
SUMPRODUCT(N(OFFSET(AlleInstrumente!$C$1,DY$3,0,DY$4,1)=$AN18))
),0),"")</f>
        <v>0</v>
      </c>
      <c r="DZ18">
        <f ca="1">IFERROR(IF(N(ISNUMBER(DZ$2)*$AN18)&gt;0,MIN($D$6,
SUMPRODUCT(N(OFFSET(AlleInstrumente!$C$1,DZ$3,0,DZ$4,1)=$AN18))
),0),"")</f>
        <v>0</v>
      </c>
      <c r="EA18">
        <f ca="1">IFERROR(IF(N(ISNUMBER(EA$2)*$AN18)&gt;0,MIN($D$6,
SUMPRODUCT(N(OFFSET(AlleInstrumente!$C$1,EA$3,0,EA$4,1)=$AN18))
),0),"")</f>
        <v>0</v>
      </c>
      <c r="EB18">
        <f ca="1">IFERROR(IF(N(ISNUMBER(EB$2)*$AN18)&gt;0,MIN($D$6,
SUMPRODUCT(N(OFFSET(AlleInstrumente!$C$1,EB$3,0,EB$4,1)=$AN18))
),0),"")</f>
        <v>0</v>
      </c>
      <c r="EC18">
        <f ca="1">IFERROR(IF(N(ISNUMBER(EC$2)*$AN18)&gt;0,MIN($D$6,
SUMPRODUCT(N(OFFSET(AlleInstrumente!$C$1,EC$3,0,EC$4,1)=$AN18))
),0),"")</f>
        <v>0</v>
      </c>
      <c r="ED18">
        <f ca="1">IFERROR(IF(N(ISNUMBER(ED$2)*$AN18)&gt;0,MIN($D$6,
SUMPRODUCT(N(OFFSET(AlleInstrumente!$C$1,ED$3,0,ED$4,1)=$AN18))
),0),"")</f>
        <v>0</v>
      </c>
      <c r="EE18">
        <f ca="1">IFERROR(IF(N(ISNUMBER(EE$2)*$AN18)&gt;0,MIN($D$6,
SUMPRODUCT(N(OFFSET(AlleInstrumente!$C$1,EE$3,0,EE$4,1)=$AN18))
),0),"")</f>
        <v>0</v>
      </c>
      <c r="EF18">
        <f ca="1">IFERROR(IF(N(ISNUMBER(EF$2)*$AN18)&gt;0,MIN($D$6,
SUMPRODUCT(N(OFFSET(AlleInstrumente!$C$1,EF$3,0,EF$4,1)=$AN18))
),0),"")</f>
        <v>0</v>
      </c>
      <c r="EG18">
        <f ca="1">IFERROR(IF(N(ISNUMBER(EG$2)*$AN18)&gt;0,MIN($D$6,
SUMPRODUCT(N(OFFSET(AlleInstrumente!$C$1,EG$3,0,EG$4,1)=$AN18))
),0),"")</f>
        <v>0</v>
      </c>
      <c r="EH18">
        <f ca="1">IFERROR(IF(N(ISNUMBER(EH$2)*$AN18)&gt;0,MIN($D$6,
SUMPRODUCT(N(OFFSET(AlleInstrumente!$C$1,EH$3,0,EH$4,1)=$AN18))
),0),"")</f>
        <v>0</v>
      </c>
      <c r="EI18">
        <f ca="1">IFERROR(IF(N(ISNUMBER(EI$2)*$AN18)&gt;0,MIN($D$6,
SUMPRODUCT(N(OFFSET(AlleInstrumente!$C$1,EI$3,0,EI$4,1)=$AN18))
),0),"")</f>
        <v>0</v>
      </c>
      <c r="EJ18">
        <f ca="1">IFERROR(IF(N(ISNUMBER(EJ$2)*$AN18)&gt;0,MIN($D$6,
SUMPRODUCT(N(OFFSET(AlleInstrumente!$C$1,EJ$3,0,EJ$4,1)=$AN18))
),0),"")</f>
        <v>0</v>
      </c>
      <c r="EK18">
        <f ca="1">IFERROR(IF(N(ISNUMBER(EK$2)*$AN18)&gt;0,MIN($D$6,
SUMPRODUCT(N(OFFSET(AlleInstrumente!$C$1,EK$3,0,EK$4,1)=$AN18))
),0),"")</f>
        <v>0</v>
      </c>
      <c r="EL18">
        <f ca="1">IFERROR(IF(N(ISNUMBER(EL$2)*$AN18)&gt;0,MIN($D$6,
SUMPRODUCT(N(OFFSET(AlleInstrumente!$C$1,EL$3,0,EL$4,1)=$AN18))
),0),"")</f>
        <v>0</v>
      </c>
      <c r="EM18">
        <f ca="1">IFERROR(IF(N(ISNUMBER(EM$2)*$AN18)&gt;0,MIN($D$6,
SUMPRODUCT(N(OFFSET(AlleInstrumente!$C$1,EM$3,0,EM$4,1)=$AN18))
),0),"")</f>
        <v>0</v>
      </c>
      <c r="EN18">
        <f ca="1">IFERROR(IF(N(ISNUMBER(EN$2)*$AN18)&gt;0,MIN($D$6,
SUMPRODUCT(N(OFFSET(AlleInstrumente!$C$1,EN$3,0,EN$4,1)=$AN18))
),0),"")</f>
        <v>0</v>
      </c>
      <c r="EO18">
        <f ca="1">IFERROR(IF(N(ISNUMBER(EO$2)*$AN18)&gt;0,MIN($D$6,
SUMPRODUCT(N(OFFSET(AlleInstrumente!$C$1,EO$3,0,EO$4,1)=$AN18))
),0),"")</f>
        <v>0</v>
      </c>
      <c r="EP18">
        <f ca="1">IFERROR(IF(N(ISNUMBER(EP$2)*$AN18)&gt;0,MIN($D$6,
SUMPRODUCT(N(OFFSET(AlleInstrumente!$C$1,EP$3,0,EP$4,1)=$AN18))
),0),"")</f>
        <v>0</v>
      </c>
      <c r="EQ18">
        <f ca="1">IFERROR(IF(N(ISNUMBER(EQ$2)*$AN18)&gt;0,MIN($D$6,
SUMPRODUCT(N(OFFSET(AlleInstrumente!$C$1,EQ$3,0,EQ$4,1)=$AN18))
),0),"")</f>
        <v>0</v>
      </c>
      <c r="ER18">
        <f ca="1">IFERROR(IF(N(ISNUMBER(ER$2)*$AN18)&gt;0,MIN($D$6,
SUMPRODUCT(N(OFFSET(AlleInstrumente!$C$1,ER$3,0,ER$4,1)=$AN18))
),0),"")</f>
        <v>0</v>
      </c>
      <c r="ES18">
        <f ca="1">IFERROR(IF(N(ISNUMBER(ES$2)*$AN18)&gt;0,MIN($D$6,
SUMPRODUCT(N(OFFSET(AlleInstrumente!$C$1,ES$3,0,ES$4,1)=$AN18))
),0),"")</f>
        <v>0</v>
      </c>
      <c r="ET18">
        <f ca="1">IFERROR(IF(N(ISNUMBER(ET$2)*$AN18)&gt;0,MIN($D$6,
SUMPRODUCT(N(OFFSET(AlleInstrumente!$C$1,ET$3,0,ET$4,1)=$AN18))
),0),"")</f>
        <v>0</v>
      </c>
      <c r="EU18">
        <f ca="1">IFERROR(IF(N(ISNUMBER(EU$2)*$AN18)&gt;0,MIN($D$6,
SUMPRODUCT(N(OFFSET(AlleInstrumente!$C$1,EU$3,0,EU$4,1)=$AN18))
),0),"")</f>
        <v>0</v>
      </c>
      <c r="EV18">
        <f ca="1">IFERROR(IF(N(ISNUMBER(EV$2)*$AN18)&gt;0,MIN($D$6,
SUMPRODUCT(N(OFFSET(AlleInstrumente!$C$1,EV$3,0,EV$4,1)=$AN18))
),0),"")</f>
        <v>0</v>
      </c>
      <c r="EW18">
        <f ca="1">IFERROR(IF(N(ISNUMBER(EW$2)*$AN18)&gt;0,MIN($D$6,
SUMPRODUCT(N(OFFSET(AlleInstrumente!$C$1,EW$3,0,EW$4,1)=$AN18))
),0),"")</f>
        <v>0</v>
      </c>
      <c r="EX18">
        <f ca="1">IFERROR(IF(N(ISNUMBER(EX$2)*$AN18)&gt;0,MIN($D$6,
SUMPRODUCT(N(OFFSET(AlleInstrumente!$C$1,EX$3,0,EX$4,1)=$AN18))
),0),"")</f>
        <v>0</v>
      </c>
      <c r="EY18">
        <f ca="1">IFERROR(IF(N(ISNUMBER(EY$2)*$AN18)&gt;0,MIN($D$6,
SUMPRODUCT(N(OFFSET(AlleInstrumente!$C$1,EY$3,0,EY$4,1)=$AN18))
),0),"")</f>
        <v>0</v>
      </c>
      <c r="EZ18">
        <f ca="1">IFERROR(IF(N(ISNUMBER(EZ$2)*$AN18)&gt;0,MIN($D$6,
SUMPRODUCT(N(OFFSET(AlleInstrumente!$C$1,EZ$3,0,EZ$4,1)=$AN18))
),0),"")</f>
        <v>0</v>
      </c>
      <c r="FA18">
        <f ca="1">IFERROR(IF(N(ISNUMBER(FA$2)*$AN18)&gt;0,MIN($D$6,
SUMPRODUCT(N(OFFSET(AlleInstrumente!$C$1,FA$3,0,FA$4,1)=$AN18))
),0),"")</f>
        <v>0</v>
      </c>
      <c r="FB18">
        <f ca="1">IFERROR(IF(N(ISNUMBER(FB$2)*$AN18)&gt;0,MIN($D$6,
SUMPRODUCT(N(OFFSET(AlleInstrumente!$C$1,FB$3,0,FB$4,1)=$AN18))
),0),"")</f>
        <v>0</v>
      </c>
      <c r="FC18">
        <f ca="1">IFERROR(IF(N(ISNUMBER(FC$2)*$AN18)&gt;0,MIN($D$6,
SUMPRODUCT(N(OFFSET(AlleInstrumente!$C$1,FC$3,0,FC$4,1)=$AN18))
),0),"")</f>
        <v>0</v>
      </c>
      <c r="FD18">
        <f ca="1">IFERROR(IF(N(ISNUMBER(FD$2)*$AN18)&gt;0,MIN($D$6,
SUMPRODUCT(N(OFFSET(AlleInstrumente!$C$1,FD$3,0,FD$4,1)=$AN18))
),0),"")</f>
        <v>0</v>
      </c>
      <c r="FE18">
        <f ca="1">IFERROR(IF(N(ISNUMBER(FE$2)*$AN18)&gt;0,MIN($D$6,
SUMPRODUCT(N(OFFSET(AlleInstrumente!$C$1,FE$3,0,FE$4,1)=$AN18))
),0),"")</f>
        <v>0</v>
      </c>
      <c r="FF18">
        <f ca="1">IFERROR(IF(N(ISNUMBER(FF$2)*$AN18)&gt;0,MIN($D$6,
SUMPRODUCT(N(OFFSET(AlleInstrumente!$C$1,FF$3,0,FF$4,1)=$AN18))
),0),"")</f>
        <v>0</v>
      </c>
      <c r="FG18">
        <f ca="1">IFERROR(IF(N(ISNUMBER(FG$2)*$AN18)&gt;0,MIN($D$6,
SUMPRODUCT(N(OFFSET(AlleInstrumente!$C$1,FG$3,0,FG$4,1)=$AN18))
),0),"")</f>
        <v>0</v>
      </c>
      <c r="FH18">
        <f ca="1">IFERROR(IF(N(ISNUMBER(FH$2)*$AN18)&gt;0,MIN($D$6,
SUMPRODUCT(N(OFFSET(AlleInstrumente!$C$1,FH$3,0,FH$4,1)=$AN18))
),0),"")</f>
        <v>0</v>
      </c>
      <c r="FI18">
        <f ca="1">IFERROR(IF(N(ISNUMBER(FI$2)*$AN18)&gt;0,MIN($D$6,
SUMPRODUCT(N(OFFSET(AlleInstrumente!$C$1,FI$3,0,FI$4,1)=$AN18))
),0),"")</f>
        <v>0</v>
      </c>
      <c r="FJ18">
        <f ca="1">IFERROR(IF(N(ISNUMBER(FJ$2)*$AN18)&gt;0,MIN($D$6,
SUMPRODUCT(N(OFFSET(AlleInstrumente!$C$1,FJ$3,0,FJ$4,1)=$AN18))
),0),"")</f>
        <v>0</v>
      </c>
      <c r="FK18">
        <f ca="1">IFERROR(IF(N(ISNUMBER(FK$2)*$AN18)&gt;0,MIN($D$6,
SUMPRODUCT(N(OFFSET(AlleInstrumente!$C$1,FK$3,0,FK$4,1)=$AN18))
),0),"")</f>
        <v>0</v>
      </c>
      <c r="FL18">
        <f ca="1">IFERROR(IF(N(ISNUMBER(FL$2)*$AN18)&gt;0,MIN($D$6,
SUMPRODUCT(N(OFFSET(AlleInstrumente!$C$1,FL$3,0,FL$4,1)=$AN18))
),0),"")</f>
        <v>0</v>
      </c>
      <c r="FM18">
        <f ca="1">IFERROR(IF(N(ISNUMBER(FM$2)*$AN18)&gt;0,MIN($D$6,
SUMPRODUCT(N(OFFSET(AlleInstrumente!$C$1,FM$3,0,FM$4,1)=$AN18))
),0),"")</f>
        <v>0</v>
      </c>
      <c r="FN18">
        <f ca="1">IFERROR(IF(N(ISNUMBER(FN$2)*$AN18)&gt;0,MIN($D$6,
SUMPRODUCT(N(OFFSET(AlleInstrumente!$C$1,FN$3,0,FN$4,1)=$AN18))
),0),"")</f>
        <v>0</v>
      </c>
      <c r="FO18">
        <f ca="1">IFERROR(IF(N(ISNUMBER(FO$2)*$AN18)&gt;0,MIN($D$6,
SUMPRODUCT(N(OFFSET(AlleInstrumente!$C$1,FO$3,0,FO$4,1)=$AN18))
),0),"")</f>
        <v>0</v>
      </c>
      <c r="FP18">
        <f ca="1">IFERROR(IF(N(ISNUMBER(FP$2)*$AN18)&gt;0,MIN($D$6,
SUMPRODUCT(N(OFFSET(AlleInstrumente!$C$1,FP$3,0,FP$4,1)=$AN18))
),0),"")</f>
        <v>0</v>
      </c>
      <c r="FQ18">
        <f ca="1">IFERROR(IF(N(ISNUMBER(FQ$2)*$AN18)&gt;0,MIN($D$6,
SUMPRODUCT(N(OFFSET(AlleInstrumente!$C$1,FQ$3,0,FQ$4,1)=$AN18))
),0),"")</f>
        <v>0</v>
      </c>
      <c r="FR18">
        <f ca="1">IFERROR(IF(N(ISNUMBER(FR$2)*$AN18)&gt;0,MIN($D$6,
SUMPRODUCT(N(OFFSET(AlleInstrumente!$C$1,FR$3,0,FR$4,1)=$AN18))
),0),"")</f>
        <v>0</v>
      </c>
      <c r="FS18">
        <f ca="1">IFERROR(IF(N(ISNUMBER(FS$2)*$AN18)&gt;0,MIN($D$6,
SUMPRODUCT(N(OFFSET(AlleInstrumente!$C$1,FS$3,0,FS$4,1)=$AN18))
),0),"")</f>
        <v>0</v>
      </c>
      <c r="FT18">
        <f ca="1">IFERROR(IF(N(ISNUMBER(FT$2)*$AN18)&gt;0,MIN($D$6,
SUMPRODUCT(N(OFFSET(AlleInstrumente!$C$1,FT$3,0,FT$4,1)=$AN18))
),0),"")</f>
        <v>0</v>
      </c>
      <c r="FU18">
        <f ca="1">IFERROR(IF(N(ISNUMBER(FU$2)*$AN18)&gt;0,MIN($D$6,
SUMPRODUCT(N(OFFSET(AlleInstrumente!$C$1,FU$3,0,FU$4,1)=$AN18))
),0),"")</f>
        <v>0</v>
      </c>
      <c r="FV18">
        <f ca="1">IFERROR(IF(N(ISNUMBER(FV$2)*$AN18)&gt;0,MIN($D$6,
SUMPRODUCT(N(OFFSET(AlleInstrumente!$C$1,FV$3,0,FV$4,1)=$AN18))
),0),"")</f>
        <v>0</v>
      </c>
      <c r="FW18">
        <f ca="1">IFERROR(IF(N(ISNUMBER(FW$2)*$AN18)&gt;0,MIN($D$6,
SUMPRODUCT(N(OFFSET(AlleInstrumente!$C$1,FW$3,0,FW$4,1)=$AN18))
),0),"")</f>
        <v>0</v>
      </c>
      <c r="FX18">
        <f ca="1">IFERROR(IF(N(ISNUMBER(FX$2)*$AN18)&gt;0,MIN($D$6,
SUMPRODUCT(N(OFFSET(AlleInstrumente!$C$1,FX$3,0,FX$4,1)=$AN18))
),0),"")</f>
        <v>0</v>
      </c>
      <c r="FY18">
        <f ca="1">IFERROR(IF(N(ISNUMBER(FY$2)*$AN18)&gt;0,MIN($D$6,
SUMPRODUCT(N(OFFSET(AlleInstrumente!$C$1,FY$3,0,FY$4,1)=$AN18))
),0),"")</f>
        <v>0</v>
      </c>
      <c r="FZ18">
        <f ca="1">IFERROR(IF(N(ISNUMBER(FZ$2)*$AN18)&gt;0,MIN($D$6,
SUMPRODUCT(N(OFFSET(AlleInstrumente!$C$1,FZ$3,0,FZ$4,1)=$AN18))
),0),"")</f>
        <v>0</v>
      </c>
      <c r="GA18">
        <f ca="1">IFERROR(IF(N(ISNUMBER(GA$2)*$AN18)&gt;0,MIN($D$6,
SUMPRODUCT(N(OFFSET(AlleInstrumente!$C$1,GA$3,0,GA$4,1)=$AN18))
),0),"")</f>
        <v>0</v>
      </c>
      <c r="GB18">
        <f ca="1">IFERROR(IF(N(ISNUMBER(GB$2)*$AN18)&gt;0,MIN($D$6,
SUMPRODUCT(N(OFFSET(AlleInstrumente!$C$1,GB$3,0,GB$4,1)=$AN18))
),0),"")</f>
        <v>0</v>
      </c>
      <c r="GC18">
        <f ca="1">IFERROR(IF(N(ISNUMBER(GC$2)*$AN18)&gt;0,MIN($D$6,
SUMPRODUCT(N(OFFSET(AlleInstrumente!$C$1,GC$3,0,GC$4,1)=$AN18))
),0),"")</f>
        <v>0</v>
      </c>
      <c r="GD18">
        <f ca="1">IFERROR(IF(N(ISNUMBER(GD$2)*$AN18)&gt;0,MIN($D$6,
SUMPRODUCT(N(OFFSET(AlleInstrumente!$C$1,GD$3,0,GD$4,1)=$AN18))
),0),"")</f>
        <v>0</v>
      </c>
      <c r="GE18">
        <f ca="1">IFERROR(IF(N(ISNUMBER(GE$2)*$AN18)&gt;0,MIN($D$6,
SUMPRODUCT(N(OFFSET(AlleInstrumente!$C$1,GE$3,0,GE$4,1)=$AN18))
),0),"")</f>
        <v>0</v>
      </c>
      <c r="GF18">
        <f ca="1">IFERROR(IF(N(ISNUMBER(GF$2)*$AN18)&gt;0,MIN($D$6,
SUMPRODUCT(N(OFFSET(AlleInstrumente!$C$1,GF$3,0,GF$4,1)=$AN18))
),0),"")</f>
        <v>0</v>
      </c>
      <c r="GG18">
        <f ca="1">IFERROR(IF(N(ISNUMBER(GG$2)*$AN18)&gt;0,MIN($D$6,
SUMPRODUCT(N(OFFSET(AlleInstrumente!$C$1,GG$3,0,GG$4,1)=$AN18))
),0),"")</f>
        <v>0</v>
      </c>
      <c r="GH18">
        <f ca="1">IFERROR(IF(N(ISNUMBER(GH$2)*$AN18)&gt;0,MIN($D$6,
SUMPRODUCT(N(OFFSET(AlleInstrumente!$C$1,GH$3,0,GH$4,1)=$AN18))
),0),"")</f>
        <v>0</v>
      </c>
      <c r="GI18">
        <f ca="1">IFERROR(IF(N(ISNUMBER(GI$2)*$AN18)&gt;0,MIN($D$6,
SUMPRODUCT(N(OFFSET(AlleInstrumente!$C$1,GI$3,0,GI$4,1)=$AN18))
),0),"")</f>
        <v>0</v>
      </c>
      <c r="GJ18">
        <f ca="1">IFERROR(IF(N(ISNUMBER(GJ$2)*$AN18)&gt;0,MIN($D$6,
SUMPRODUCT(N(OFFSET(AlleInstrumente!$C$1,GJ$3,0,GJ$4,1)=$AN18))
),0),"")</f>
        <v>0</v>
      </c>
      <c r="GK18">
        <f ca="1">IFERROR(IF(N(ISNUMBER(GK$2)*$AN18)&gt;0,MIN($D$6,
SUMPRODUCT(N(OFFSET(AlleInstrumente!$C$1,GK$3,0,GK$4,1)=$AN18))
),0),"")</f>
        <v>0</v>
      </c>
      <c r="GL18">
        <f ca="1">IFERROR(IF(N(ISNUMBER(GL$2)*$AN18)&gt;0,MIN($D$6,
SUMPRODUCT(N(OFFSET(AlleInstrumente!$C$1,GL$3,0,GL$4,1)=$AN18))
),0),"")</f>
        <v>0</v>
      </c>
      <c r="GM18">
        <f ca="1">IFERROR(IF(N(ISNUMBER(GM$2)*$AN18)&gt;0,MIN($D$6,
SUMPRODUCT(N(OFFSET(AlleInstrumente!$C$1,GM$3,0,GM$4,1)=$AN18))
),0),"")</f>
        <v>0</v>
      </c>
      <c r="GN18">
        <f ca="1">IFERROR(IF(N(ISNUMBER(GN$2)*$AN18)&gt;0,MIN($D$6,
SUMPRODUCT(N(OFFSET(AlleInstrumente!$C$1,GN$3,0,GN$4,1)=$AN18))
),0),"")</f>
        <v>0</v>
      </c>
      <c r="GO18">
        <f ca="1">IFERROR(IF(N(ISNUMBER(GO$2)*$AN18)&gt;0,MIN($D$6,
SUMPRODUCT(N(OFFSET(AlleInstrumente!$C$1,GO$3,0,GO$4,1)=$AN18))
),0),"")</f>
        <v>0</v>
      </c>
      <c r="GP18">
        <f ca="1">IFERROR(IF(N(ISNUMBER(GP$2)*$AN18)&gt;0,MIN($D$6,
SUMPRODUCT(N(OFFSET(AlleInstrumente!$C$1,GP$3,0,GP$4,1)=$AN18))
),0),"")</f>
        <v>0</v>
      </c>
      <c r="GQ18">
        <f ca="1">IFERROR(IF(N(ISNUMBER(GQ$2)*$AN18)&gt;0,MIN($D$6,
SUMPRODUCT(N(OFFSET(AlleInstrumente!$C$1,GQ$3,0,GQ$4,1)=$AN18))
),0),"")</f>
        <v>0</v>
      </c>
      <c r="GR18">
        <f ca="1">IFERROR(IF(N(ISNUMBER(GR$2)*$AN18)&gt;0,MIN($D$6,
SUMPRODUCT(N(OFFSET(AlleInstrumente!$C$1,GR$3,0,GR$4,1)=$AN18))
),0),"")</f>
        <v>0</v>
      </c>
      <c r="GS18">
        <f ca="1">IFERROR(IF(N(ISNUMBER(GS$2)*$AN18)&gt;0,MIN($D$6,
SUMPRODUCT(N(OFFSET(AlleInstrumente!$C$1,GS$3,0,GS$4,1)=$AN18))
),0),"")</f>
        <v>0</v>
      </c>
      <c r="GT18">
        <f ca="1">IFERROR(IF(N(ISNUMBER(GT$2)*$AN18)&gt;0,MIN($D$6,
SUMPRODUCT(N(OFFSET(AlleInstrumente!$C$1,GT$3,0,GT$4,1)=$AN18))
),0),"")</f>
        <v>0</v>
      </c>
      <c r="GU18">
        <f ca="1">IFERROR(IF(N(ISNUMBER(GU$2)*$AN18)&gt;0,MIN($D$6,
SUMPRODUCT(N(OFFSET(AlleInstrumente!$C$1,GU$3,0,GU$4,1)=$AN18))
),0),"")</f>
        <v>0</v>
      </c>
      <c r="GV18">
        <f ca="1">IFERROR(IF(N(ISNUMBER(GV$2)*$AN18)&gt;0,MIN($D$6,
SUMPRODUCT(N(OFFSET(AlleInstrumente!$C$1,GV$3,0,GV$4,1)=$AN18))
),0),"")</f>
        <v>0</v>
      </c>
      <c r="GW18">
        <f ca="1">IFERROR(IF(N(ISNUMBER(GW$2)*$AN18)&gt;0,MIN($D$6,
SUMPRODUCT(N(OFFSET(AlleInstrumente!$C$1,GW$3,0,GW$4,1)=$AN18))
),0),"")</f>
        <v>0</v>
      </c>
      <c r="GX18">
        <f ca="1">IFERROR(IF(N(ISNUMBER(GX$2)*$AN18)&gt;0,MIN($D$6,
SUMPRODUCT(N(OFFSET(AlleInstrumente!$C$1,GX$3,0,GX$4,1)=$AN18))
),0),"")</f>
        <v>0</v>
      </c>
      <c r="GY18">
        <f ca="1">IFERROR(IF(N(ISNUMBER(GY$2)*$AN18)&gt;0,MIN($D$6,
SUMPRODUCT(N(OFFSET(AlleInstrumente!$C$1,GY$3,0,GY$4,1)=$AN18))
),0),"")</f>
        <v>0</v>
      </c>
      <c r="GZ18">
        <f ca="1">IFERROR(IF(N(ISNUMBER(GZ$2)*$AN18)&gt;0,MIN($D$6,
SUMPRODUCT(N(OFFSET(AlleInstrumente!$C$1,GZ$3,0,GZ$4,1)=$AN18))
),0),"")</f>
        <v>0</v>
      </c>
      <c r="HA18">
        <f ca="1">IFERROR(IF(N(ISNUMBER(HA$2)*$AN18)&gt;0,MIN($D$6,
SUMPRODUCT(N(OFFSET(AlleInstrumente!$C$1,HA$3,0,HA$4,1)=$AN18))
),0),"")</f>
        <v>0</v>
      </c>
      <c r="HB18">
        <f ca="1">IFERROR(IF(N(ISNUMBER(HB$2)*$AN18)&gt;0,MIN($D$6,
SUMPRODUCT(N(OFFSET(AlleInstrumente!$C$1,HB$3,0,HB$4,1)=$AN18))
),0),"")</f>
        <v>0</v>
      </c>
      <c r="HC18">
        <f ca="1">IFERROR(IF(N(ISNUMBER(HC$2)*$AN18)&gt;0,MIN($D$6,
SUMPRODUCT(N(OFFSET(AlleInstrumente!$C$1,HC$3,0,HC$4,1)=$AN18))
),0),"")</f>
        <v>0</v>
      </c>
      <c r="HD18">
        <f ca="1">IFERROR(IF(N(ISNUMBER(HD$2)*$AN18)&gt;0,MIN($D$6,
SUMPRODUCT(N(OFFSET(AlleInstrumente!$C$1,HD$3,0,HD$4,1)=$AN18))
),0),"")</f>
        <v>0</v>
      </c>
      <c r="HE18">
        <f ca="1">IFERROR(IF(N(ISNUMBER(HE$2)*$AN18)&gt;0,MIN($D$6,
SUMPRODUCT(N(OFFSET(AlleInstrumente!$C$1,HE$3,0,HE$4,1)=$AN18))
),0),"")</f>
        <v>0</v>
      </c>
      <c r="HF18">
        <f ca="1">IFERROR(IF(N(ISNUMBER(HF$2)*$AN18)&gt;0,MIN($D$6,
SUMPRODUCT(N(OFFSET(AlleInstrumente!$C$1,HF$3,0,HF$4,1)=$AN18))
),0),"")</f>
        <v>0</v>
      </c>
      <c r="HG18">
        <f ca="1">IFERROR(IF(N(ISNUMBER(HG$2)*$AN18)&gt;0,MIN($D$6,
SUMPRODUCT(N(OFFSET(AlleInstrumente!$C$1,HG$3,0,HG$4,1)=$AN18))
),0),"")</f>
        <v>0</v>
      </c>
      <c r="HH18">
        <f ca="1">IFERROR(IF(N(ISNUMBER(HH$2)*$AN18)&gt;0,MIN($D$6,
SUMPRODUCT(N(OFFSET(AlleInstrumente!$C$1,HH$3,0,HH$4,1)=$AN18))
),0),"")</f>
        <v>0</v>
      </c>
      <c r="HI18">
        <f ca="1">IFERROR(IF(N(ISNUMBER(HI$2)*$AN18)&gt;0,MIN($D$6,
SUMPRODUCT(N(OFFSET(AlleInstrumente!$C$1,HI$3,0,HI$4,1)=$AN18))
),0),"")</f>
        <v>0</v>
      </c>
      <c r="HJ18">
        <f ca="1">IFERROR(IF(N(ISNUMBER(HJ$2)*$AN18)&gt;0,MIN($D$6,
SUMPRODUCT(N(OFFSET(AlleInstrumente!$C$1,HJ$3,0,HJ$4,1)=$AN18))
),0),"")</f>
        <v>0</v>
      </c>
      <c r="HK18">
        <f ca="1">IFERROR(IF(N(ISNUMBER(HK$2)*$AN18)&gt;0,MIN($D$6,
SUMPRODUCT(N(OFFSET(AlleInstrumente!$C$1,HK$3,0,HK$4,1)=$AN18))
),0),"")</f>
        <v>0</v>
      </c>
      <c r="HL18">
        <f ca="1">IFERROR(IF(N(ISNUMBER(HL$2)*$AN18)&gt;0,MIN($D$6,
SUMPRODUCT(N(OFFSET(AlleInstrumente!$C$1,HL$3,0,HL$4,1)=$AN18))
),0),"")</f>
        <v>0</v>
      </c>
      <c r="HM18">
        <f ca="1">IFERROR(IF(N(ISNUMBER(HM$2)*$AN18)&gt;0,MIN($D$6,
SUMPRODUCT(N(OFFSET(AlleInstrumente!$C$1,HM$3,0,HM$4,1)=$AN18))
),0),"")</f>
        <v>0</v>
      </c>
      <c r="HN18">
        <f ca="1">IFERROR(IF(N(ISNUMBER(HN$2)*$AN18)&gt;0,MIN($D$6,
SUMPRODUCT(N(OFFSET(AlleInstrumente!$C$1,HN$3,0,HN$4,1)=$AN18))
),0),"")</f>
        <v>0</v>
      </c>
      <c r="HO18">
        <f ca="1">IFERROR(IF(N(ISNUMBER(HO$2)*$AN18)&gt;0,MIN($D$6,
SUMPRODUCT(N(OFFSET(AlleInstrumente!$C$1,HO$3,0,HO$4,1)=$AN18))
),0),"")</f>
        <v>0</v>
      </c>
      <c r="HP18">
        <f ca="1">IFERROR(IF(N(ISNUMBER(HP$2)*$AN18)&gt;0,MIN($D$6,
SUMPRODUCT(N(OFFSET(AlleInstrumente!$C$1,HP$3,0,HP$4,1)=$AN18))
),0),"")</f>
        <v>0</v>
      </c>
      <c r="HQ18">
        <f ca="1">IFERROR(IF(N(ISNUMBER(HQ$2)*$AN18)&gt;0,MIN($D$6,
SUMPRODUCT(N(OFFSET(AlleInstrumente!$C$1,HQ$3,0,HQ$4,1)=$AN18))
),0),"")</f>
        <v>0</v>
      </c>
      <c r="HR18">
        <f ca="1">IFERROR(IF(N(ISNUMBER(HR$2)*$AN18)&gt;0,MIN($D$6,
SUMPRODUCT(N(OFFSET(AlleInstrumente!$C$1,HR$3,0,HR$4,1)=$AN18))
),0),"")</f>
        <v>0</v>
      </c>
      <c r="HS18">
        <f ca="1">IFERROR(IF(N(ISNUMBER(HS$2)*$AN18)&gt;0,MIN($D$6,
SUMPRODUCT(N(OFFSET(AlleInstrumente!$C$1,HS$3,0,HS$4,1)=$AN18))
),0),"")</f>
        <v>0</v>
      </c>
      <c r="HT18">
        <f ca="1">IFERROR(IF(N(ISNUMBER(HT$2)*$AN18)&gt;0,MIN($D$6,
SUMPRODUCT(N(OFFSET(AlleInstrumente!$C$1,HT$3,0,HT$4,1)=$AN18))
),0),"")</f>
        <v>0</v>
      </c>
      <c r="HU18">
        <f ca="1">IFERROR(IF(N(ISNUMBER(HU$2)*$AN18)&gt;0,MIN($D$6,
SUMPRODUCT(N(OFFSET(AlleInstrumente!$C$1,HU$3,0,HU$4,1)=$AN18))
),0),"")</f>
        <v>0</v>
      </c>
      <c r="HV18">
        <f ca="1">IFERROR(IF(N(ISNUMBER(HV$2)*$AN18)&gt;0,MIN($D$6,
SUMPRODUCT(N(OFFSET(AlleInstrumente!$C$1,HV$3,0,HV$4,1)=$AN18))
),0),"")</f>
        <v>0</v>
      </c>
      <c r="HW18">
        <f ca="1">IFERROR(IF(N(ISNUMBER(HW$2)*$AN18)&gt;0,MIN($D$6,
SUMPRODUCT(N(OFFSET(AlleInstrumente!$C$1,HW$3,0,HW$4,1)=$AN18))
),0),"")</f>
        <v>0</v>
      </c>
      <c r="HX18">
        <f ca="1">IFERROR(IF(N(ISNUMBER(HX$2)*$AN18)&gt;0,MIN($D$6,
SUMPRODUCT(N(OFFSET(AlleInstrumente!$C$1,HX$3,0,HX$4,1)=$AN18))
),0),"")</f>
        <v>0</v>
      </c>
      <c r="HY18">
        <f ca="1">IFERROR(IF(N(ISNUMBER(HY$2)*$AN18)&gt;0,MIN($D$6,
SUMPRODUCT(N(OFFSET(AlleInstrumente!$C$1,HY$3,0,HY$4,1)=$AN18))
),0),"")</f>
        <v>0</v>
      </c>
      <c r="HZ18">
        <f ca="1">IFERROR(IF(N(ISNUMBER(HZ$2)*$AN18)&gt;0,MIN($D$6,
SUMPRODUCT(N(OFFSET(AlleInstrumente!$C$1,HZ$3,0,HZ$4,1)=$AN18))
),0),"")</f>
        <v>0</v>
      </c>
      <c r="IA18">
        <f ca="1">IFERROR(IF(N(ISNUMBER(IA$2)*$AN18)&gt;0,MIN($D$6,
SUMPRODUCT(N(OFFSET(AlleInstrumente!$C$1,IA$3,0,IA$4,1)=$AN18))
),0),"")</f>
        <v>0</v>
      </c>
      <c r="IB18">
        <f ca="1">IFERROR(IF(N(ISNUMBER(IB$2)*$AN18)&gt;0,MIN($D$6,
SUMPRODUCT(N(OFFSET(AlleInstrumente!$C$1,IB$3,0,IB$4,1)=$AN18))
),0),"")</f>
        <v>0</v>
      </c>
      <c r="IC18">
        <f ca="1">IFERROR(IF(N(ISNUMBER(IC$2)*$AN18)&gt;0,MIN($D$6,
SUMPRODUCT(N(OFFSET(AlleInstrumente!$C$1,IC$3,0,IC$4,1)=$AN18))
),0),"")</f>
        <v>0</v>
      </c>
      <c r="ID18">
        <f ca="1">IFERROR(IF(N(ISNUMBER(ID$2)*$AN18)&gt;0,MIN($D$6,
SUMPRODUCT(N(OFFSET(AlleInstrumente!$C$1,ID$3,0,ID$4,1)=$AN18))
),0),"")</f>
        <v>0</v>
      </c>
      <c r="IE18">
        <f ca="1">IFERROR(IF(N(ISNUMBER(IE$2)*$AN18)&gt;0,MIN($D$6,
SUMPRODUCT(N(OFFSET(AlleInstrumente!$C$1,IE$3,0,IE$4,1)=$AN18))
),0),"")</f>
        <v>0</v>
      </c>
      <c r="IF18">
        <f ca="1">IFERROR(IF(N(ISNUMBER(IF$2)*$AN18)&gt;0,MIN($D$6,
SUMPRODUCT(N(OFFSET(AlleInstrumente!$C$1,IF$3,0,IF$4,1)=$AN18))
),0),"")</f>
        <v>0</v>
      </c>
      <c r="IG18">
        <f ca="1">IFERROR(IF(N(ISNUMBER(IG$2)*$AN18)&gt;0,MIN($D$6,
SUMPRODUCT(N(OFFSET(AlleInstrumente!$C$1,IG$3,0,IG$4,1)=$AN18))
),0),"")</f>
        <v>0</v>
      </c>
      <c r="IH18">
        <f ca="1">IFERROR(IF(N(ISNUMBER(IH$2)*$AN18)&gt;0,MIN($D$6,
SUMPRODUCT(N(OFFSET(AlleInstrumente!$C$1,IH$3,0,IH$4,1)=$AN18))
),0),"")</f>
        <v>0</v>
      </c>
      <c r="II18">
        <f ca="1">IFERROR(IF(N(ISNUMBER(II$2)*$AN18)&gt;0,MIN($D$6,
SUMPRODUCT(N(OFFSET(AlleInstrumente!$C$1,II$3,0,II$4,1)=$AN18))
),0),"")</f>
        <v>0</v>
      </c>
      <c r="IJ18">
        <f ca="1">IFERROR(IF(N(ISNUMBER(IJ$2)*$AN18)&gt;0,MIN($D$6,
SUMPRODUCT(N(OFFSET(AlleInstrumente!$C$1,IJ$3,0,IJ$4,1)=$AN18))
),0),"")</f>
        <v>0</v>
      </c>
      <c r="IK18">
        <f ca="1">IFERROR(IF(N(ISNUMBER(IK$2)*$AN18)&gt;0,MIN($D$6,
SUMPRODUCT(N(OFFSET(AlleInstrumente!$C$1,IK$3,0,IK$4,1)=$AN18))
),0),"")</f>
        <v>0</v>
      </c>
      <c r="IL18">
        <f ca="1">IFERROR(IF(N(ISNUMBER(IL$2)*$AN18)&gt;0,MIN($D$6,
SUMPRODUCT(N(OFFSET(AlleInstrumente!$C$1,IL$3,0,IL$4,1)=$AN18))
),0),"")</f>
        <v>0</v>
      </c>
      <c r="IM18">
        <f ca="1">IFERROR(IF(N(ISNUMBER(IM$2)*$AN18)&gt;0,MIN($D$6,
SUMPRODUCT(N(OFFSET(AlleInstrumente!$C$1,IM$3,0,IM$4,1)=$AN18))
),0),"")</f>
        <v>0</v>
      </c>
      <c r="IN18">
        <f ca="1">IFERROR(IF(N(ISNUMBER(IN$2)*$AN18)&gt;0,MIN($D$6,
SUMPRODUCT(N(OFFSET(AlleInstrumente!$C$1,IN$3,0,IN$4,1)=$AN18))
),0),"")</f>
        <v>0</v>
      </c>
      <c r="IO18">
        <f ca="1">IFERROR(IF(N(ISNUMBER(IO$2)*$AN18)&gt;0,MIN($D$6,
SUMPRODUCT(N(OFFSET(AlleInstrumente!$C$1,IO$3,0,IO$4,1)=$AN18))
),0),"")</f>
        <v>0</v>
      </c>
      <c r="IP18">
        <f ca="1">IFERROR(IF(N(ISNUMBER(IP$2)*$AN18)&gt;0,MIN($D$6,
SUMPRODUCT(N(OFFSET(AlleInstrumente!$C$1,IP$3,0,IP$4,1)=$AN18))
),0),"")</f>
        <v>0</v>
      </c>
      <c r="IQ18">
        <f ca="1">IFERROR(IF(N(ISNUMBER(IQ$2)*$AN18)&gt;0,MIN($D$6,
SUMPRODUCT(N(OFFSET(AlleInstrumente!$C$1,IQ$3,0,IQ$4,1)=$AN18))
),0),"")</f>
        <v>0</v>
      </c>
      <c r="IR18">
        <f ca="1">IFERROR(IF(N(ISNUMBER(IR$2)*$AN18)&gt;0,MIN($D$6,
SUMPRODUCT(N(OFFSET(AlleInstrumente!$C$1,IR$3,0,IR$4,1)=$AN18))
),0),"")</f>
        <v>0</v>
      </c>
      <c r="IS18">
        <f ca="1">IFERROR(IF(N(ISNUMBER(IS$2)*$AN18)&gt;0,MIN($D$6,
SUMPRODUCT(N(OFFSET(AlleInstrumente!$C$1,IS$3,0,IS$4,1)=$AN18))
),0),"")</f>
        <v>0</v>
      </c>
      <c r="IT18">
        <f ca="1">IFERROR(IF(N(ISNUMBER(IT$2)*$AN18)&gt;0,MIN($D$6,
SUMPRODUCT(N(OFFSET(AlleInstrumente!$C$1,IT$3,0,IT$4,1)=$AN18))
),0),"")</f>
        <v>0</v>
      </c>
      <c r="IU18">
        <f ca="1">IFERROR(IF(N(ISNUMBER(IU$2)*$AN18)&gt;0,MIN($D$6,
SUMPRODUCT(N(OFFSET(AlleInstrumente!$C$1,IU$3,0,IU$4,1)=$AN18))
),0),"")</f>
        <v>0</v>
      </c>
      <c r="IV18">
        <f ca="1">IFERROR(IF(N(ISNUMBER(IV$2)*$AN18)&gt;0,MIN($D$6,
SUMPRODUCT(N(OFFSET(AlleInstrumente!$C$1,IV$3,0,IV$4,1)=$AN18))
),0),"")</f>
        <v>0</v>
      </c>
      <c r="IW18">
        <f ca="1">IFERROR(IF(N(ISNUMBER(IW$2)*$AN18)&gt;0,MIN($D$6,
SUMPRODUCT(N(OFFSET(AlleInstrumente!$C$1,IW$3,0,IW$4,1)=$AN18))
),0),"")</f>
        <v>0</v>
      </c>
      <c r="IX18">
        <f ca="1">IFERROR(IF(N(ISNUMBER(IX$2)*$AN18)&gt;0,MIN($D$6,
SUMPRODUCT(N(OFFSET(AlleInstrumente!$C$1,IX$3,0,IX$4,1)=$AN18))
),0),"")</f>
        <v>0</v>
      </c>
      <c r="IY18">
        <f ca="1">IFERROR(IF(N(ISNUMBER(IY$2)*$AN18)&gt;0,MIN($D$6,
SUMPRODUCT(N(OFFSET(AlleInstrumente!$C$1,IY$3,0,IY$4,1)=$AN18))
),0),"")</f>
        <v>0</v>
      </c>
      <c r="IZ18">
        <f ca="1">IFERROR(IF(N(ISNUMBER(IZ$2)*$AN18)&gt;0,MIN($D$6,
SUMPRODUCT(N(OFFSET(AlleInstrumente!$C$1,IZ$3,0,IZ$4,1)=$AN18))
),0),"")</f>
        <v>0</v>
      </c>
      <c r="JA18">
        <f ca="1">IFERROR(IF(N(ISNUMBER(JA$2)*$AN18)&gt;0,MIN($D$6,
SUMPRODUCT(N(OFFSET(AlleInstrumente!$C$1,JA$3,0,JA$4,1)=$AN18))
),0),"")</f>
        <v>0</v>
      </c>
      <c r="JB18">
        <f ca="1">IFERROR(IF(N(ISNUMBER(JB$2)*$AN18)&gt;0,MIN($D$6,
SUMPRODUCT(N(OFFSET(AlleInstrumente!$C$1,JB$3,0,JB$4,1)=$AN18))
),0),"")</f>
        <v>0</v>
      </c>
      <c r="JC18">
        <f ca="1">IFERROR(IF(N(ISNUMBER(JC$2)*$AN18)&gt;0,MIN($D$6,
SUMPRODUCT(N(OFFSET(AlleInstrumente!$C$1,JC$3,0,JC$4,1)=$AN18))
),0),"")</f>
        <v>0</v>
      </c>
      <c r="JD18">
        <f ca="1">IFERROR(IF(N(ISNUMBER(JD$2)*$AN18)&gt;0,MIN($D$6,
SUMPRODUCT(N(OFFSET(AlleInstrumente!$C$1,JD$3,0,JD$4,1)=$AN18))
),0),"")</f>
        <v>0</v>
      </c>
      <c r="JE18">
        <f ca="1">IFERROR(IF(N(ISNUMBER(JE$2)*$AN18)&gt;0,MIN($D$6,
SUMPRODUCT(N(OFFSET(AlleInstrumente!$C$1,JE$3,0,JE$4,1)=$AN18))
),0),"")</f>
        <v>0</v>
      </c>
      <c r="JF18">
        <f ca="1">IFERROR(IF(N(ISNUMBER(JF$2)*$AN18)&gt;0,MIN($D$6,
SUMPRODUCT(N(OFFSET(AlleInstrumente!$C$1,JF$3,0,JF$4,1)=$AN18))
),0),"")</f>
        <v>0</v>
      </c>
      <c r="JG18">
        <f ca="1">IFERROR(IF(N(ISNUMBER(JG$2)*$AN18)&gt;0,MIN($D$6,
SUMPRODUCT(N(OFFSET(AlleInstrumente!$C$1,JG$3,0,JG$4,1)=$AN18))
),0),"")</f>
        <v>0</v>
      </c>
      <c r="JH18">
        <f ca="1">IFERROR(IF(N(ISNUMBER(JH$2)*$AN18)&gt;0,MIN($D$6,
SUMPRODUCT(N(OFFSET(AlleInstrumente!$C$1,JH$3,0,JH$4,1)=$AN18))
),0),"")</f>
        <v>0</v>
      </c>
      <c r="JI18">
        <f ca="1">IFERROR(IF(N(ISNUMBER(JI$2)*$AN18)&gt;0,MIN($D$6,
SUMPRODUCT(N(OFFSET(AlleInstrumente!$C$1,JI$3,0,JI$4,1)=$AN18))
),0),"")</f>
        <v>0</v>
      </c>
      <c r="JJ18">
        <f ca="1">IFERROR(IF(N(ISNUMBER(JJ$2)*$AN18)&gt;0,MIN($D$6,
SUMPRODUCT(N(OFFSET(AlleInstrumente!$C$1,JJ$3,0,JJ$4,1)=$AN18))
),0),"")</f>
        <v>0</v>
      </c>
      <c r="JK18">
        <f ca="1">IFERROR(IF(N(ISNUMBER(JK$2)*$AN18)&gt;0,MIN($D$6,
SUMPRODUCT(N(OFFSET(AlleInstrumente!$C$1,JK$3,0,JK$4,1)=$AN18))
),0),"")</f>
        <v>0</v>
      </c>
      <c r="JL18">
        <f ca="1">IFERROR(IF(N(ISNUMBER(JL$2)*$AN18)&gt;0,MIN($D$6,
SUMPRODUCT(N(OFFSET(AlleInstrumente!$C$1,JL$3,0,JL$4,1)=$AN18))
),0),"")</f>
        <v>0</v>
      </c>
      <c r="JM18">
        <f ca="1">IFERROR(IF(N(ISNUMBER(JM$2)*$AN18)&gt;0,MIN($D$6,
SUMPRODUCT(N(OFFSET(AlleInstrumente!$C$1,JM$3,0,JM$4,1)=$AN18))
),0),"")</f>
        <v>0</v>
      </c>
      <c r="JN18">
        <f ca="1">IFERROR(IF(N(ISNUMBER(JN$2)*$AN18)&gt;0,MIN($D$6,
SUMPRODUCT(N(OFFSET(AlleInstrumente!$C$1,JN$3,0,JN$4,1)=$AN18))
),0),"")</f>
        <v>0</v>
      </c>
      <c r="JO18">
        <f ca="1">IFERROR(IF(N(ISNUMBER(JO$2)*$AN18)&gt;0,MIN($D$6,
SUMPRODUCT(N(OFFSET(AlleInstrumente!$C$1,JO$3,0,JO$4,1)=$AN18))
),0),"")</f>
        <v>0</v>
      </c>
      <c r="JP18">
        <f ca="1">IFERROR(IF(N(ISNUMBER(JP$2)*$AN18)&gt;0,MIN($D$6,
SUMPRODUCT(N(OFFSET(AlleInstrumente!$C$1,JP$3,0,JP$4,1)=$AN18))
),0),"")</f>
        <v>0</v>
      </c>
      <c r="JQ18">
        <f ca="1">IFERROR(IF(N(ISNUMBER(JQ$2)*$AN18)&gt;0,MIN($D$6,
SUMPRODUCT(N(OFFSET(AlleInstrumente!$C$1,JQ$3,0,JQ$4,1)=$AN18))
),0),"")</f>
        <v>0</v>
      </c>
      <c r="JR18">
        <f ca="1">IFERROR(IF(N(ISNUMBER(JR$2)*$AN18)&gt;0,MIN($D$6,
SUMPRODUCT(N(OFFSET(AlleInstrumente!$C$1,JR$3,0,JR$4,1)=$AN18))
),0),"")</f>
        <v>0</v>
      </c>
      <c r="JS18">
        <f ca="1">IFERROR(IF(N(ISNUMBER(JS$2)*$AN18)&gt;0,MIN($D$6,
SUMPRODUCT(N(OFFSET(AlleInstrumente!$C$1,JS$3,0,JS$4,1)=$AN18))
),0),"")</f>
        <v>0</v>
      </c>
      <c r="JT18">
        <f ca="1">IFERROR(IF(N(ISNUMBER(JT$2)*$AN18)&gt;0,MIN($D$6,
SUMPRODUCT(N(OFFSET(AlleInstrumente!$C$1,JT$3,0,JT$4,1)=$AN18))
),0),"")</f>
        <v>0</v>
      </c>
      <c r="JU18">
        <f ca="1">IFERROR(IF(N(ISNUMBER(JU$2)*$AN18)&gt;0,MIN($D$6,
SUMPRODUCT(N(OFFSET(AlleInstrumente!$C$1,JU$3,0,JU$4,1)=$AN18))
),0),"")</f>
        <v>0</v>
      </c>
      <c r="JV18">
        <f ca="1">IFERROR(IF(N(ISNUMBER(JV$2)*$AN18)&gt;0,MIN($D$6,
SUMPRODUCT(N(OFFSET(AlleInstrumente!$C$1,JV$3,0,JV$4,1)=$AN18))
),0),"")</f>
        <v>0</v>
      </c>
      <c r="JW18">
        <f ca="1">IFERROR(IF(N(ISNUMBER(JW$2)*$AN18)&gt;0,MIN($D$6,
SUMPRODUCT(N(OFFSET(AlleInstrumente!$C$1,JW$3,0,JW$4,1)=$AN18))
),0),"")</f>
        <v>0</v>
      </c>
      <c r="JX18">
        <f ca="1">IFERROR(IF(N(ISNUMBER(JX$2)*$AN18)&gt;0,MIN($D$6,
SUMPRODUCT(N(OFFSET(AlleInstrumente!$C$1,JX$3,0,JX$4,1)=$AN18))
),0),"")</f>
        <v>0</v>
      </c>
      <c r="JY18">
        <f ca="1">IFERROR(IF(N(ISNUMBER(JY$2)*$AN18)&gt;0,MIN($D$6,
SUMPRODUCT(N(OFFSET(AlleInstrumente!$C$1,JY$3,0,JY$4,1)=$AN18))
),0),"")</f>
        <v>0</v>
      </c>
      <c r="JZ18">
        <f ca="1">IFERROR(IF(N(ISNUMBER(JZ$2)*$AN18)&gt;0,MIN($D$6,
SUMPRODUCT(N(OFFSET(AlleInstrumente!$C$1,JZ$3,0,JZ$4,1)=$AN18))
),0),"")</f>
        <v>0</v>
      </c>
      <c r="KA18">
        <f ca="1">IFERROR(IF(N(ISNUMBER(KA$2)*$AN18)&gt;0,MIN($D$6,
SUMPRODUCT(N(OFFSET(AlleInstrumente!$C$1,KA$3,0,KA$4,1)=$AN18))
),0),"")</f>
        <v>0</v>
      </c>
      <c r="KB18">
        <f ca="1">IFERROR(IF(N(ISNUMBER(KB$2)*$AN18)&gt;0,MIN($D$6,
SUMPRODUCT(N(OFFSET(AlleInstrumente!$C$1,KB$3,0,KB$4,1)=$AN18))
),0),"")</f>
        <v>0</v>
      </c>
      <c r="KC18">
        <f ca="1">IFERROR(IF(N(ISNUMBER(KC$2)*$AN18)&gt;0,MIN($D$6,
SUMPRODUCT(N(OFFSET(AlleInstrumente!$C$1,KC$3,0,KC$4,1)=$AN18))
),0),"")</f>
        <v>0</v>
      </c>
      <c r="KD18">
        <f ca="1">IFERROR(IF(N(ISNUMBER(KD$2)*$AN18)&gt;0,MIN($D$6,
SUMPRODUCT(N(OFFSET(AlleInstrumente!$C$1,KD$3,0,KD$4,1)=$AN18))
),0),"")</f>
        <v>0</v>
      </c>
      <c r="KE18">
        <f ca="1">IFERROR(IF(N(ISNUMBER(KE$2)*$AN18)&gt;0,MIN($D$6,
SUMPRODUCT(N(OFFSET(AlleInstrumente!$C$1,KE$3,0,KE$4,1)=$AN18))
),0),"")</f>
        <v>0</v>
      </c>
      <c r="KF18">
        <f ca="1">IFERROR(IF(N(ISNUMBER(KF$2)*$AN18)&gt;0,MIN($D$6,
SUMPRODUCT(N(OFFSET(AlleInstrumente!$C$1,KF$3,0,KF$4,1)=$AN18))
),0),"")</f>
        <v>0</v>
      </c>
      <c r="KG18">
        <f ca="1">IFERROR(IF(N(ISNUMBER(KG$2)*$AN18)&gt;0,MIN($D$6,
SUMPRODUCT(N(OFFSET(AlleInstrumente!$C$1,KG$3,0,KG$4,1)=$AN18))
),0),"")</f>
        <v>0</v>
      </c>
      <c r="KH18">
        <f ca="1">IFERROR(IF(N(ISNUMBER(KH$2)*$AN18)&gt;0,MIN($D$6,
SUMPRODUCT(N(OFFSET(AlleInstrumente!$C$1,KH$3,0,KH$4,1)=$AN18))
),0),"")</f>
        <v>0</v>
      </c>
      <c r="KI18">
        <f ca="1">IFERROR(IF(N(ISNUMBER(KI$2)*$AN18)&gt;0,MIN($D$6,
SUMPRODUCT(N(OFFSET(AlleInstrumente!$C$1,KI$3,0,KI$4,1)=$AN18))
),0),"")</f>
        <v>0</v>
      </c>
      <c r="KJ18">
        <f ca="1">IFERROR(IF(N(ISNUMBER(KJ$2)*$AN18)&gt;0,MIN($D$6,
SUMPRODUCT(N(OFFSET(AlleInstrumente!$C$1,KJ$3,0,KJ$4,1)=$AN18))
),0),"")</f>
        <v>0</v>
      </c>
      <c r="KK18">
        <f ca="1">IFERROR(IF(N(ISNUMBER(KK$2)*$AN18)&gt;0,MIN($D$6,
SUMPRODUCT(N(OFFSET(AlleInstrumente!$C$1,KK$3,0,KK$4,1)=$AN18))
),0),"")</f>
        <v>0</v>
      </c>
      <c r="KL18">
        <f ca="1">IFERROR(IF(N(ISNUMBER(KL$2)*$AN18)&gt;0,MIN($D$6,
SUMPRODUCT(N(OFFSET(AlleInstrumente!$C$1,KL$3,0,KL$4,1)=$AN18))
),0),"")</f>
        <v>0</v>
      </c>
      <c r="KM18">
        <f ca="1">IFERROR(IF(N(ISNUMBER(KM$2)*$AN18)&gt;0,MIN($D$6,
SUMPRODUCT(N(OFFSET(AlleInstrumente!$C$1,KM$3,0,KM$4,1)=$AN18))
),0),"")</f>
        <v>0</v>
      </c>
      <c r="KN18">
        <f ca="1">IFERROR(IF(N(ISNUMBER(KN$2)*$AN18)&gt;0,MIN($D$6,
SUMPRODUCT(N(OFFSET(AlleInstrumente!$C$1,KN$3,0,KN$4,1)=$AN18))
),0),"")</f>
        <v>0</v>
      </c>
      <c r="KO18">
        <f ca="1">IFERROR(IF(N(ISNUMBER(KO$2)*$AN18)&gt;0,MIN($D$6,
SUMPRODUCT(N(OFFSET(AlleInstrumente!$C$1,KO$3,0,KO$4,1)=$AN18))
),0),"")</f>
        <v>0</v>
      </c>
      <c r="KP18">
        <f ca="1">IFERROR(IF(N(ISNUMBER(KP$2)*$AN18)&gt;0,MIN($D$6,
SUMPRODUCT(N(OFFSET(AlleInstrumente!$C$1,KP$3,0,KP$4,1)=$AN18))
),0),"")</f>
        <v>0</v>
      </c>
      <c r="KQ18">
        <f ca="1">IFERROR(IF(N(ISNUMBER(KQ$2)*$AN18)&gt;0,MIN($D$6,
SUMPRODUCT(N(OFFSET(AlleInstrumente!$C$1,KQ$3,0,KQ$4,1)=$AN18))
),0),"")</f>
        <v>0</v>
      </c>
      <c r="KR18">
        <f ca="1">IFERROR(IF(N(ISNUMBER(KR$2)*$AN18)&gt;0,MIN($D$6,
SUMPRODUCT(N(OFFSET(AlleInstrumente!$C$1,KR$3,0,KR$4,1)=$AN18))
),0),"")</f>
        <v>0</v>
      </c>
      <c r="KS18">
        <f ca="1">IFERROR(IF(N(ISNUMBER(KS$2)*$AN18)&gt;0,MIN($D$6,
SUMPRODUCT(N(OFFSET(AlleInstrumente!$C$1,KS$3,0,KS$4,1)=$AN18))
),0),"")</f>
        <v>0</v>
      </c>
      <c r="KT18">
        <f ca="1">IFERROR(IF(N(ISNUMBER(KT$2)*$AN18)&gt;0,MIN($D$6,
SUMPRODUCT(N(OFFSET(AlleInstrumente!$C$1,KT$3,0,KT$4,1)=$AN18))
),0),"")</f>
        <v>0</v>
      </c>
      <c r="KU18">
        <f ca="1">IFERROR(IF(N(ISNUMBER(KU$2)*$AN18)&gt;0,MIN($D$6,
SUMPRODUCT(N(OFFSET(AlleInstrumente!$C$1,KU$3,0,KU$4,1)=$AN18))
),0),"")</f>
        <v>0</v>
      </c>
      <c r="KV18">
        <f ca="1">IFERROR(IF(N(ISNUMBER(KV$2)*$AN18)&gt;0,MIN($D$6,
SUMPRODUCT(N(OFFSET(AlleInstrumente!$C$1,KV$3,0,KV$4,1)=$AN18))
),0),"")</f>
        <v>0</v>
      </c>
      <c r="KW18">
        <f ca="1">IFERROR(IF(N(ISNUMBER(KW$2)*$AN18)&gt;0,MIN($D$6,
SUMPRODUCT(N(OFFSET(AlleInstrumente!$C$1,KW$3,0,KW$4,1)=$AN18))
),0),"")</f>
        <v>0</v>
      </c>
      <c r="KX18">
        <f ca="1">IFERROR(IF(N(ISNUMBER(KX$2)*$AN18)&gt;0,MIN($D$6,
SUMPRODUCT(N(OFFSET(AlleInstrumente!$C$1,KX$3,0,KX$4,1)=$AN18))
),0),"")</f>
        <v>0</v>
      </c>
      <c r="KY18">
        <f ca="1">IFERROR(IF(N(ISNUMBER(KY$2)*$AN18)&gt;0,MIN($D$6,
SUMPRODUCT(N(OFFSET(AlleInstrumente!$C$1,KY$3,0,KY$4,1)=$AN18))
),0),"")</f>
        <v>0</v>
      </c>
      <c r="KZ18">
        <f ca="1">IFERROR(IF(N(ISNUMBER(KZ$2)*$AN18)&gt;0,MIN($D$6,
SUMPRODUCT(N(OFFSET(AlleInstrumente!$C$1,KZ$3,0,KZ$4,1)=$AN18))
),0),"")</f>
        <v>0</v>
      </c>
      <c r="LA18">
        <f ca="1">IFERROR(IF(N(ISNUMBER(LA$2)*$AN18)&gt;0,MIN($D$6,
SUMPRODUCT(N(OFFSET(AlleInstrumente!$C$1,LA$3,0,LA$4,1)=$AN18))
),0),"")</f>
        <v>0</v>
      </c>
      <c r="LB18">
        <f ca="1">IFERROR(IF(N(ISNUMBER(LB$2)*$AN18)&gt;0,MIN($D$6,
SUMPRODUCT(N(OFFSET(AlleInstrumente!$C$1,LB$3,0,LB$4,1)=$AN18))
),0),"")</f>
        <v>0</v>
      </c>
      <c r="LC18">
        <f ca="1">IFERROR(IF(N(ISNUMBER(LC$2)*$AN18)&gt;0,MIN($D$6,
SUMPRODUCT(N(OFFSET(AlleInstrumente!$C$1,LC$3,0,LC$4,1)=$AN18))
),0),"")</f>
        <v>0</v>
      </c>
      <c r="LD18">
        <f ca="1">IFERROR(IF(N(ISNUMBER(LD$2)*$AN18)&gt;0,MIN($D$6,
SUMPRODUCT(N(OFFSET(AlleInstrumente!$C$1,LD$3,0,LD$4,1)=$AN18))
),0),"")</f>
        <v>0</v>
      </c>
      <c r="LE18">
        <f ca="1">IFERROR(IF(N(ISNUMBER(LE$2)*$AN18)&gt;0,MIN($D$6,
SUMPRODUCT(N(OFFSET(AlleInstrumente!$C$1,LE$3,0,LE$4,1)=$AN18))
),0),"")</f>
        <v>0</v>
      </c>
      <c r="LF18">
        <f ca="1">IFERROR(IF(N(ISNUMBER(LF$2)*$AN18)&gt;0,MIN($D$6,
SUMPRODUCT(N(OFFSET(AlleInstrumente!$C$1,LF$3,0,LF$4,1)=$AN18))
),0),"")</f>
        <v>0</v>
      </c>
      <c r="LG18">
        <f ca="1">IFERROR(IF(N(ISNUMBER(LG$2)*$AN18)&gt;0,MIN($D$6,
SUMPRODUCT(N(OFFSET(AlleInstrumente!$C$1,LG$3,0,LG$4,1)=$AN18))
),0),"")</f>
        <v>0</v>
      </c>
      <c r="LH18">
        <f ca="1">IFERROR(IF(N(ISNUMBER(LH$2)*$AN18)&gt;0,MIN($D$6,
SUMPRODUCT(N(OFFSET(AlleInstrumente!$C$1,LH$3,0,LH$4,1)=$AN18))
),0),"")</f>
        <v>0</v>
      </c>
      <c r="LI18">
        <f ca="1">IFERROR(IF(N(ISNUMBER(LI$2)*$AN18)&gt;0,MIN($D$6,
SUMPRODUCT(N(OFFSET(AlleInstrumente!$C$1,LI$3,0,LI$4,1)=$AN18))
),0),"")</f>
        <v>0</v>
      </c>
      <c r="LJ18">
        <f ca="1">IFERROR(IF(N(ISNUMBER(LJ$2)*$AN18)&gt;0,MIN($D$6,
SUMPRODUCT(N(OFFSET(AlleInstrumente!$C$1,LJ$3,0,LJ$4,1)=$AN18))
),0),"")</f>
        <v>0</v>
      </c>
      <c r="LK18">
        <f ca="1">IFERROR(IF(N(ISNUMBER(LK$2)*$AN18)&gt;0,MIN($D$6,
SUMPRODUCT(N(OFFSET(AlleInstrumente!$C$1,LK$3,0,LK$4,1)=$AN18))
),0),"")</f>
        <v>0</v>
      </c>
      <c r="LL18">
        <f ca="1">IFERROR(IF(N(ISNUMBER(LL$2)*$AN18)&gt;0,MIN($D$6,
SUMPRODUCT(N(OFFSET(AlleInstrumente!$C$1,LL$3,0,LL$4,1)=$AN18))
),0),"")</f>
        <v>0</v>
      </c>
      <c r="LM18">
        <f ca="1">IFERROR(IF(N(ISNUMBER(LM$2)*$AN18)&gt;0,MIN($D$6,
SUMPRODUCT(N(OFFSET(AlleInstrumente!$C$1,LM$3,0,LM$4,1)=$AN18))
),0),"")</f>
        <v>0</v>
      </c>
      <c r="LN18">
        <f ca="1">IFERROR(IF(N(ISNUMBER(LN$2)*$AN18)&gt;0,MIN($D$6,
SUMPRODUCT(N(OFFSET(AlleInstrumente!$C$1,LN$3,0,LN$4,1)=$AN18))
),0),"")</f>
        <v>0</v>
      </c>
      <c r="LO18">
        <f ca="1">IFERROR(IF(N(ISNUMBER(LO$2)*$AN18)&gt;0,MIN($D$6,
SUMPRODUCT(N(OFFSET(AlleInstrumente!$C$1,LO$3,0,LO$4,1)=$AN18))
),0),"")</f>
        <v>0</v>
      </c>
      <c r="LP18">
        <f ca="1">IFERROR(IF(N(ISNUMBER(LP$2)*$AN18)&gt;0,MIN($D$6,
SUMPRODUCT(N(OFFSET(AlleInstrumente!$C$1,LP$3,0,LP$4,1)=$AN18))
),0),"")</f>
        <v>0</v>
      </c>
      <c r="LQ18">
        <f ca="1">IFERROR(IF(N(ISNUMBER(LQ$2)*$AN18)&gt;0,MIN($D$6,
SUMPRODUCT(N(OFFSET(AlleInstrumente!$C$1,LQ$3,0,LQ$4,1)=$AN18))
),0),"")</f>
        <v>0</v>
      </c>
      <c r="LR18">
        <f ca="1">IFERROR(IF(N(ISNUMBER(LR$2)*$AN18)&gt;0,MIN($D$6,
SUMPRODUCT(N(OFFSET(AlleInstrumente!$C$1,LR$3,0,LR$4,1)=$AN18))
),0),"")</f>
        <v>0</v>
      </c>
      <c r="LS18">
        <f ca="1">IFERROR(IF(N(ISNUMBER(LS$2)*$AN18)&gt;0,MIN($D$6,
SUMPRODUCT(N(OFFSET(AlleInstrumente!$C$1,LS$3,0,LS$4,1)=$AN18))
),0),"")</f>
        <v>0</v>
      </c>
      <c r="LT18">
        <f ca="1">IFERROR(IF(N(ISNUMBER(LT$2)*$AN18)&gt;0,MIN($D$6,
SUMPRODUCT(N(OFFSET(AlleInstrumente!$C$1,LT$3,0,LT$4,1)=$AN18))
),0),"")</f>
        <v>0</v>
      </c>
      <c r="LU18">
        <f ca="1">IFERROR(IF(N(ISNUMBER(LU$2)*$AN18)&gt;0,MIN($D$6,
SUMPRODUCT(N(OFFSET(AlleInstrumente!$C$1,LU$3,0,LU$4,1)=$AN18))
),0),"")</f>
        <v>0</v>
      </c>
      <c r="LV18">
        <f ca="1">IFERROR(IF(N(ISNUMBER(LV$2)*$AN18)&gt;0,MIN($D$6,
SUMPRODUCT(N(OFFSET(AlleInstrumente!$C$1,LV$3,0,LV$4,1)=$AN18))
),0),"")</f>
        <v>0</v>
      </c>
      <c r="LW18">
        <f ca="1">IFERROR(IF(N(ISNUMBER(LW$2)*$AN18)&gt;0,MIN($D$6,
SUMPRODUCT(N(OFFSET(AlleInstrumente!$C$1,LW$3,0,LW$4,1)=$AN18))
),0),"")</f>
        <v>0</v>
      </c>
      <c r="LX18">
        <f ca="1">IFERROR(IF(N(ISNUMBER(LX$2)*$AN18)&gt;0,MIN($D$6,
SUMPRODUCT(N(OFFSET(AlleInstrumente!$C$1,LX$3,0,LX$4,1)=$AN18))
),0),"")</f>
        <v>0</v>
      </c>
      <c r="LY18">
        <f ca="1">IFERROR(IF(N(ISNUMBER(LY$2)*$AN18)&gt;0,MIN($D$6,
SUMPRODUCT(N(OFFSET(AlleInstrumente!$C$1,LY$3,0,LY$4,1)=$AN18))
),0),"")</f>
        <v>0</v>
      </c>
      <c r="LZ18">
        <f ca="1">IFERROR(IF(N(ISNUMBER(LZ$2)*$AN18)&gt;0,MIN($D$6,
SUMPRODUCT(N(OFFSET(AlleInstrumente!$C$1,LZ$3,0,LZ$4,1)=$AN18))
),0),"")</f>
        <v>0</v>
      </c>
      <c r="MA18">
        <f ca="1">IFERROR(IF(N(ISNUMBER(MA$2)*$AN18)&gt;0,MIN($D$6,
SUMPRODUCT(N(OFFSET(AlleInstrumente!$C$1,MA$3,0,MA$4,1)=$AN18))
),0),"")</f>
        <v>0</v>
      </c>
      <c r="MB18">
        <f ca="1">IFERROR(IF(N(ISNUMBER(MB$2)*$AN18)&gt;0,MIN($D$6,
SUMPRODUCT(N(OFFSET(AlleInstrumente!$C$1,MB$3,0,MB$4,1)=$AN18))
),0),"")</f>
        <v>0</v>
      </c>
      <c r="MC18">
        <f ca="1">IFERROR(IF(N(ISNUMBER(MC$2)*$AN18)&gt;0,MIN($D$6,
SUMPRODUCT(N(OFFSET(AlleInstrumente!$C$1,MC$3,0,MC$4,1)=$AN18))
),0),"")</f>
        <v>0</v>
      </c>
      <c r="MD18">
        <f ca="1">IFERROR(IF(N(ISNUMBER(MD$2)*$AN18)&gt;0,MIN($D$6,
SUMPRODUCT(N(OFFSET(AlleInstrumente!$C$1,MD$3,0,MD$4,1)=$AN18))
),0),"")</f>
        <v>0</v>
      </c>
      <c r="ME18">
        <f ca="1">IFERROR(IF(N(ISNUMBER(ME$2)*$AN18)&gt;0,MIN($D$6,
SUMPRODUCT(N(OFFSET(AlleInstrumente!$C$1,ME$3,0,ME$4,1)=$AN18))
),0),"")</f>
        <v>0</v>
      </c>
      <c r="MF18">
        <f ca="1">IFERROR(IF(N(ISNUMBER(MF$2)*$AN18)&gt;0,MIN($D$6,
SUMPRODUCT(N(OFFSET(AlleInstrumente!$C$1,MF$3,0,MF$4,1)=$AN18))
),0),"")</f>
        <v>0</v>
      </c>
    </row>
    <row r="19" spans="1:344" x14ac:dyDescent="0.25">
      <c r="A19">
        <f ca="1">IF(A15&gt;0,DSUM($AO$5:$AQ$105,$AQ$5,$B18:$C19),0)</f>
        <v>0</v>
      </c>
      <c r="B19" s="42">
        <v>22</v>
      </c>
      <c r="C19">
        <f ca="1">N(DSUM($AO$5:$AR$105,$C$9,$B18:$B19)&gt;0)</f>
        <v>0</v>
      </c>
      <c r="D19">
        <f ca="1">DSUM($AO$5:$AR$105,$AP$5,$B18:$C19)</f>
        <v>4</v>
      </c>
      <c r="G19">
        <f t="shared" ca="1" si="25"/>
        <v>30</v>
      </c>
      <c r="H19">
        <f t="shared" ca="1" si="45"/>
        <v>52</v>
      </c>
      <c r="I19">
        <f t="shared" ca="1" si="26"/>
        <v>624</v>
      </c>
      <c r="J19" t="str">
        <f t="shared" ca="1" si="27"/>
        <v>Flexible Gestaltung der Arbeitszeitlage</v>
      </c>
      <c r="K19">
        <f t="shared" ca="1" si="28"/>
        <v>31</v>
      </c>
      <c r="L19">
        <f t="array" aca="1" ref="L19" ca="1">IF(ISNUMBER(L18),IF(ISNUMBER($K18),$L18,IF($L18&gt;$L$2,MAX(IF(OFFSET($S$6,0,0,_Instrument_count,1)&lt;$L18,OFFSET($S$6,0,0,_Instrument_count,1),$L$2)),"")),"")</f>
        <v>0.55000000000000004</v>
      </c>
      <c r="N19" t="str">
        <f t="shared" ca="1" si="46"/>
        <v/>
      </c>
      <c r="P19" s="40">
        <f t="shared" ca="1" si="29"/>
        <v>21</v>
      </c>
      <c r="Q19" s="40" t="str">
        <f t="shared" ca="1" si="30"/>
        <v>Externes Dienstleistungsangebot</v>
      </c>
      <c r="R19">
        <f t="shared" ca="1" si="31"/>
        <v>315</v>
      </c>
      <c r="S19">
        <f t="shared" ca="1" si="47"/>
        <v>0.33863636363636362</v>
      </c>
      <c r="T19">
        <f t="shared" ca="1" si="32"/>
        <v>1</v>
      </c>
      <c r="U19" t="b">
        <f t="shared" ca="1" si="48"/>
        <v>0</v>
      </c>
      <c r="V19" t="b">
        <f t="shared" ca="1" si="33"/>
        <v>0</v>
      </c>
      <c r="X19" t="b">
        <f t="shared" ca="1" si="34"/>
        <v>1</v>
      </c>
      <c r="Y19" s="76">
        <f t="shared" ca="1" si="35"/>
        <v>0.2</v>
      </c>
      <c r="AA19" t="b">
        <f t="shared" ca="1" si="36"/>
        <v>1</v>
      </c>
      <c r="AB19" s="76">
        <f t="shared" ca="1" si="37"/>
        <v>0.59090909090909094</v>
      </c>
      <c r="AD19" t="b">
        <f t="shared" ca="1" si="38"/>
        <v>0</v>
      </c>
      <c r="AE19" s="76">
        <f t="shared" ca="1" si="39"/>
        <v>1</v>
      </c>
      <c r="AG19" t="b">
        <f t="shared" ca="1" si="40"/>
        <v>0</v>
      </c>
      <c r="AH19" s="76">
        <f t="shared" ca="1" si="41"/>
        <v>1</v>
      </c>
      <c r="AI19" s="76"/>
      <c r="AJ19" t="b">
        <f t="shared" ca="1" si="49"/>
        <v>0</v>
      </c>
      <c r="AK19" s="76">
        <f t="shared" ca="1" si="50"/>
        <v>1</v>
      </c>
      <c r="AM19" t="str">
        <f ca="1">IF(ISNUMBER(Index!$K18),Index!$N18,"")</f>
        <v>Krankheit</v>
      </c>
      <c r="AN19">
        <f ca="1">IF(ISNUMBER(Index!$K18),Index!$K18,"")</f>
        <v>11</v>
      </c>
      <c r="AO19">
        <f ca="1">IF(ISNUMBER(AN19),Index!$M18,"")</f>
        <v>3</v>
      </c>
      <c r="AP19">
        <f t="shared" ca="1" si="42"/>
        <v>2</v>
      </c>
      <c r="AQ19">
        <f t="shared" ca="1" si="43"/>
        <v>0</v>
      </c>
      <c r="AR19">
        <f t="shared" ca="1" si="44"/>
        <v>0</v>
      </c>
      <c r="AS19">
        <f ca="1">IFERROR(IF(N(ISNUMBER(AS$2)*$AN19)&gt;0,MIN($D$6,
SUMPRODUCT(N(OFFSET(AlleInstrumente!$C$1,AS$3,0,AS$4,1)=$AN19))
),0),"")</f>
        <v>2</v>
      </c>
      <c r="AT19">
        <f ca="1">IFERROR(IF(N(ISNUMBER(AT$2)*$AN19)&gt;0,MIN($D$6,
SUMPRODUCT(N(OFFSET(AlleInstrumente!$C$1,AT$3,0,AT$4,1)=$AN19))
),0),"")</f>
        <v>0</v>
      </c>
      <c r="AU19">
        <f ca="1">IFERROR(IF(N(ISNUMBER(AU$2)*$AN19)&gt;0,MIN($D$6,
SUMPRODUCT(N(OFFSET(AlleInstrumente!$C$1,AU$3,0,AU$4,1)=$AN19))
),0),"")</f>
        <v>0</v>
      </c>
      <c r="AV19">
        <f ca="1">IFERROR(IF(N(ISNUMBER(AV$2)*$AN19)&gt;0,MIN($D$6,
SUMPRODUCT(N(OFFSET(AlleInstrumente!$C$1,AV$3,0,AV$4,1)=$AN19))
),0),"")</f>
        <v>0</v>
      </c>
      <c r="AW19">
        <f ca="1">IFERROR(IF(N(ISNUMBER(AW$2)*$AN19)&gt;0,MIN($D$6,
SUMPRODUCT(N(OFFSET(AlleInstrumente!$C$1,AW$3,0,AW$4,1)=$AN19))
),0),"")</f>
        <v>0</v>
      </c>
      <c r="AX19">
        <f ca="1">IFERROR(IF(N(ISNUMBER(AX$2)*$AN19)&gt;0,MIN($D$6,
SUMPRODUCT(N(OFFSET(AlleInstrumente!$C$1,AX$3,0,AX$4,1)=$AN19))
),0),"")</f>
        <v>2</v>
      </c>
      <c r="AY19">
        <f ca="1">IFERROR(IF(N(ISNUMBER(AY$2)*$AN19)&gt;0,MIN($D$6,
SUMPRODUCT(N(OFFSET(AlleInstrumente!$C$1,AY$3,0,AY$4,1)=$AN19))
),0),"")</f>
        <v>0</v>
      </c>
      <c r="AZ19">
        <f ca="1">IFERROR(IF(N(ISNUMBER(AZ$2)*$AN19)&gt;0,MIN($D$6,
SUMPRODUCT(N(OFFSET(AlleInstrumente!$C$1,AZ$3,0,AZ$4,1)=$AN19))
),0),"")</f>
        <v>0</v>
      </c>
      <c r="BA19">
        <f ca="1">IFERROR(IF(N(ISNUMBER(BA$2)*$AN19)&gt;0,MIN($D$6,
SUMPRODUCT(N(OFFSET(AlleInstrumente!$C$1,BA$3,0,BA$4,1)=$AN19))
),0),"")</f>
        <v>1</v>
      </c>
      <c r="BB19">
        <f ca="1">IFERROR(IF(N(ISNUMBER(BB$2)*$AN19)&gt;0,MIN($D$6,
SUMPRODUCT(N(OFFSET(AlleInstrumente!$C$1,BB$3,0,BB$4,1)=$AN19))
),0),"")</f>
        <v>0</v>
      </c>
      <c r="BC19">
        <f ca="1">IFERROR(IF(N(ISNUMBER(BC$2)*$AN19)&gt;0,MIN($D$6,
SUMPRODUCT(N(OFFSET(AlleInstrumente!$C$1,BC$3,0,BC$4,1)=$AN19))
),0),"")</f>
        <v>0</v>
      </c>
      <c r="BD19">
        <f ca="1">IFERROR(IF(N(ISNUMBER(BD$2)*$AN19)&gt;0,MIN($D$6,
SUMPRODUCT(N(OFFSET(AlleInstrumente!$C$1,BD$3,0,BD$4,1)=$AN19))
),0),"")</f>
        <v>2</v>
      </c>
      <c r="BE19">
        <f ca="1">IFERROR(IF(N(ISNUMBER(BE$2)*$AN19)&gt;0,MIN($D$6,
SUMPRODUCT(N(OFFSET(AlleInstrumente!$C$1,BE$3,0,BE$4,1)=$AN19))
),0),"")</f>
        <v>1</v>
      </c>
      <c r="BF19">
        <f ca="1">IFERROR(IF(N(ISNUMBER(BF$2)*$AN19)&gt;0,MIN($D$6,
SUMPRODUCT(N(OFFSET(AlleInstrumente!$C$1,BF$3,0,BF$4,1)=$AN19))
),0),"")</f>
        <v>1</v>
      </c>
      <c r="BG19">
        <f ca="1">IFERROR(IF(N(ISNUMBER(BG$2)*$AN19)&gt;0,MIN($D$6,
SUMPRODUCT(N(OFFSET(AlleInstrumente!$C$1,BG$3,0,BG$4,1)=$AN19))
),0),"")</f>
        <v>1</v>
      </c>
      <c r="BH19">
        <f ca="1">IFERROR(IF(N(ISNUMBER(BH$2)*$AN19)&gt;0,MIN($D$6,
SUMPRODUCT(N(OFFSET(AlleInstrumente!$C$1,BH$3,0,BH$4,1)=$AN19))
),0),"")</f>
        <v>2</v>
      </c>
      <c r="BI19">
        <f ca="1">IFERROR(IF(N(ISNUMBER(BI$2)*$AN19)&gt;0,MIN($D$6,
SUMPRODUCT(N(OFFSET(AlleInstrumente!$C$1,BI$3,0,BI$4,1)=$AN19))
),0),"")</f>
        <v>0</v>
      </c>
      <c r="BJ19">
        <f ca="1">IFERROR(IF(N(ISNUMBER(BJ$2)*$AN19)&gt;0,MIN($D$6,
SUMPRODUCT(N(OFFSET(AlleInstrumente!$C$1,BJ$3,0,BJ$4,1)=$AN19))
),0),"")</f>
        <v>0</v>
      </c>
      <c r="BK19">
        <f ca="1">IFERROR(IF(N(ISNUMBER(BK$2)*$AN19)&gt;0,MIN($D$6,
SUMPRODUCT(N(OFFSET(AlleInstrumente!$C$1,BK$3,0,BK$4,1)=$AN19))
),0),"")</f>
        <v>0</v>
      </c>
      <c r="BL19">
        <f ca="1">IFERROR(IF(N(ISNUMBER(BL$2)*$AN19)&gt;0,MIN($D$6,
SUMPRODUCT(N(OFFSET(AlleInstrumente!$C$1,BL$3,0,BL$4,1)=$AN19))
),0),"")</f>
        <v>2</v>
      </c>
      <c r="BM19">
        <f ca="1">IFERROR(IF(N(ISNUMBER(BM$2)*$AN19)&gt;0,MIN($D$6,
SUMPRODUCT(N(OFFSET(AlleInstrumente!$C$1,BM$3,0,BM$4,1)=$AN19))
),0),"")</f>
        <v>0</v>
      </c>
      <c r="BN19">
        <f ca="1">IFERROR(IF(N(ISNUMBER(BN$2)*$AN19)&gt;0,MIN($D$6,
SUMPRODUCT(N(OFFSET(AlleInstrumente!$C$1,BN$3,0,BN$4,1)=$AN19))
),0),"")</f>
        <v>0</v>
      </c>
      <c r="BO19">
        <f ca="1">IFERROR(IF(N(ISNUMBER(BO$2)*$AN19)&gt;0,MIN($D$6,
SUMPRODUCT(N(OFFSET(AlleInstrumente!$C$1,BO$3,0,BO$4,1)=$AN19))
),0),"")</f>
        <v>0</v>
      </c>
      <c r="BP19">
        <f ca="1">IFERROR(IF(N(ISNUMBER(BP$2)*$AN19)&gt;0,MIN($D$6,
SUMPRODUCT(N(OFFSET(AlleInstrumente!$C$1,BP$3,0,BP$4,1)=$AN19))
),0),"")</f>
        <v>0</v>
      </c>
      <c r="BQ19">
        <f ca="1">IFERROR(IF(N(ISNUMBER(BQ$2)*$AN19)&gt;0,MIN($D$6,
SUMPRODUCT(N(OFFSET(AlleInstrumente!$C$1,BQ$3,0,BQ$4,1)=$AN19))
),0),"")</f>
        <v>0</v>
      </c>
      <c r="BR19">
        <f ca="1">IFERROR(IF(N(ISNUMBER(BR$2)*$AN19)&gt;0,MIN($D$6,
SUMPRODUCT(N(OFFSET(AlleInstrumente!$C$1,BR$3,0,BR$4,1)=$AN19))
),0),"")</f>
        <v>0</v>
      </c>
      <c r="BS19">
        <f ca="1">IFERROR(IF(N(ISNUMBER(BS$2)*$AN19)&gt;0,MIN($D$6,
SUMPRODUCT(N(OFFSET(AlleInstrumente!$C$1,BS$3,0,BS$4,1)=$AN19))
),0),"")</f>
        <v>2</v>
      </c>
      <c r="BT19">
        <f ca="1">IFERROR(IF(N(ISNUMBER(BT$2)*$AN19)&gt;0,MIN($D$6,
SUMPRODUCT(N(OFFSET(AlleInstrumente!$C$1,BT$3,0,BT$4,1)=$AN19))
),0),"")</f>
        <v>0</v>
      </c>
      <c r="BU19">
        <f ca="1">IFERROR(IF(N(ISNUMBER(BU$2)*$AN19)&gt;0,MIN($D$6,
SUMPRODUCT(N(OFFSET(AlleInstrumente!$C$1,BU$3,0,BU$4,1)=$AN19))
),0),"")</f>
        <v>2</v>
      </c>
      <c r="BV19">
        <f ca="1">IFERROR(IF(N(ISNUMBER(BV$2)*$AN19)&gt;0,MIN($D$6,
SUMPRODUCT(N(OFFSET(AlleInstrumente!$C$1,BV$3,0,BV$4,1)=$AN19))
),0),"")</f>
        <v>2</v>
      </c>
      <c r="BW19">
        <f ca="1">IFERROR(IF(N(ISNUMBER(BW$2)*$AN19)&gt;0,MIN($D$6,
SUMPRODUCT(N(OFFSET(AlleInstrumente!$C$1,BW$3,0,BW$4,1)=$AN19))
),0),"")</f>
        <v>2</v>
      </c>
      <c r="BX19">
        <f ca="1">IFERROR(IF(N(ISNUMBER(BX$2)*$AN19)&gt;0,MIN($D$6,
SUMPRODUCT(N(OFFSET(AlleInstrumente!$C$1,BX$3,0,BX$4,1)=$AN19))
),0),"")</f>
        <v>0</v>
      </c>
      <c r="BY19">
        <f ca="1">IFERROR(IF(N(ISNUMBER(BY$2)*$AN19)&gt;0,MIN($D$6,
SUMPRODUCT(N(OFFSET(AlleInstrumente!$C$1,BY$3,0,BY$4,1)=$AN19))
),0),"")</f>
        <v>0</v>
      </c>
      <c r="BZ19">
        <f ca="1">IFERROR(IF(N(ISNUMBER(BZ$2)*$AN19)&gt;0,MIN($D$6,
SUMPRODUCT(N(OFFSET(AlleInstrumente!$C$1,BZ$3,0,BZ$4,1)=$AN19))
),0),"")</f>
        <v>0</v>
      </c>
      <c r="CA19">
        <f ca="1">IFERROR(IF(N(ISNUMBER(CA$2)*$AN19)&gt;0,MIN($D$6,
SUMPRODUCT(N(OFFSET(AlleInstrumente!$C$1,CA$3,0,CA$4,1)=$AN19))
),0),"")</f>
        <v>0</v>
      </c>
      <c r="CB19">
        <f ca="1">IFERROR(IF(N(ISNUMBER(CB$2)*$AN19)&gt;0,MIN($D$6,
SUMPRODUCT(N(OFFSET(AlleInstrumente!$C$1,CB$3,0,CB$4,1)=$AN19))
),0),"")</f>
        <v>0</v>
      </c>
      <c r="CC19">
        <f ca="1">IFERROR(IF(N(ISNUMBER(CC$2)*$AN19)&gt;0,MIN($D$6,
SUMPRODUCT(N(OFFSET(AlleInstrumente!$C$1,CC$3,0,CC$4,1)=$AN19))
),0),"")</f>
        <v>0</v>
      </c>
      <c r="CD19">
        <f ca="1">IFERROR(IF(N(ISNUMBER(CD$2)*$AN19)&gt;0,MIN($D$6,
SUMPRODUCT(N(OFFSET(AlleInstrumente!$C$1,CD$3,0,CD$4,1)=$AN19))
),0),"")</f>
        <v>0</v>
      </c>
      <c r="CE19">
        <f ca="1">IFERROR(IF(N(ISNUMBER(CE$2)*$AN19)&gt;0,MIN($D$6,
SUMPRODUCT(N(OFFSET(AlleInstrumente!$C$1,CE$3,0,CE$4,1)=$AN19))
),0),"")</f>
        <v>0</v>
      </c>
      <c r="CF19">
        <f ca="1">IFERROR(IF(N(ISNUMBER(CF$2)*$AN19)&gt;0,MIN($D$6,
SUMPRODUCT(N(OFFSET(AlleInstrumente!$C$1,CF$3,0,CF$4,1)=$AN19))
),0),"")</f>
        <v>0</v>
      </c>
      <c r="CG19">
        <f ca="1">IFERROR(IF(N(ISNUMBER(CG$2)*$AN19)&gt;0,MIN($D$6,
SUMPRODUCT(N(OFFSET(AlleInstrumente!$C$1,CG$3,0,CG$4,1)=$AN19))
),0),"")</f>
        <v>0</v>
      </c>
      <c r="CH19">
        <f ca="1">IFERROR(IF(N(ISNUMBER(CH$2)*$AN19)&gt;0,MIN($D$6,
SUMPRODUCT(N(OFFSET(AlleInstrumente!$C$1,CH$3,0,CH$4,1)=$AN19))
),0),"")</f>
        <v>0</v>
      </c>
      <c r="CI19">
        <f ca="1">IFERROR(IF(N(ISNUMBER(CI$2)*$AN19)&gt;0,MIN($D$6,
SUMPRODUCT(N(OFFSET(AlleInstrumente!$C$1,CI$3,0,CI$4,1)=$AN19))
),0),"")</f>
        <v>0</v>
      </c>
      <c r="CJ19">
        <f ca="1">IFERROR(IF(N(ISNUMBER(CJ$2)*$AN19)&gt;0,MIN($D$6,
SUMPRODUCT(N(OFFSET(AlleInstrumente!$C$1,CJ$3,0,CJ$4,1)=$AN19))
),0),"")</f>
        <v>0</v>
      </c>
      <c r="CK19">
        <f ca="1">IFERROR(IF(N(ISNUMBER(CK$2)*$AN19)&gt;0,MIN($D$6,
SUMPRODUCT(N(OFFSET(AlleInstrumente!$C$1,CK$3,0,CK$4,1)=$AN19))
),0),"")</f>
        <v>0</v>
      </c>
      <c r="CL19">
        <f ca="1">IFERROR(IF(N(ISNUMBER(CL$2)*$AN19)&gt;0,MIN($D$6,
SUMPRODUCT(N(OFFSET(AlleInstrumente!$C$1,CL$3,0,CL$4,1)=$AN19))
),0),"")</f>
        <v>0</v>
      </c>
      <c r="CM19">
        <f ca="1">IFERROR(IF(N(ISNUMBER(CM$2)*$AN19)&gt;0,MIN($D$6,
SUMPRODUCT(N(OFFSET(AlleInstrumente!$C$1,CM$3,0,CM$4,1)=$AN19))
),0),"")</f>
        <v>0</v>
      </c>
      <c r="CN19">
        <f ca="1">IFERROR(IF(N(ISNUMBER(CN$2)*$AN19)&gt;0,MIN($D$6,
SUMPRODUCT(N(OFFSET(AlleInstrumente!$C$1,CN$3,0,CN$4,1)=$AN19))
),0),"")</f>
        <v>0</v>
      </c>
      <c r="CO19">
        <f ca="1">IFERROR(IF(N(ISNUMBER(CO$2)*$AN19)&gt;0,MIN($D$6,
SUMPRODUCT(N(OFFSET(AlleInstrumente!$C$1,CO$3,0,CO$4,1)=$AN19))
),0),"")</f>
        <v>0</v>
      </c>
      <c r="CP19">
        <f ca="1">IFERROR(IF(N(ISNUMBER(CP$2)*$AN19)&gt;0,MIN($D$6,
SUMPRODUCT(N(OFFSET(AlleInstrumente!$C$1,CP$3,0,CP$4,1)=$AN19))
),0),"")</f>
        <v>0</v>
      </c>
      <c r="CQ19">
        <f ca="1">IFERROR(IF(N(ISNUMBER(CQ$2)*$AN19)&gt;0,MIN($D$6,
SUMPRODUCT(N(OFFSET(AlleInstrumente!$C$1,CQ$3,0,CQ$4,1)=$AN19))
),0),"")</f>
        <v>0</v>
      </c>
      <c r="CR19">
        <f ca="1">IFERROR(IF(N(ISNUMBER(CR$2)*$AN19)&gt;0,MIN($D$6,
SUMPRODUCT(N(OFFSET(AlleInstrumente!$C$1,CR$3,0,CR$4,1)=$AN19))
),0),"")</f>
        <v>0</v>
      </c>
      <c r="CS19">
        <f ca="1">IFERROR(IF(N(ISNUMBER(CS$2)*$AN19)&gt;0,MIN($D$6,
SUMPRODUCT(N(OFFSET(AlleInstrumente!$C$1,CS$3,0,CS$4,1)=$AN19))
),0),"")</f>
        <v>0</v>
      </c>
      <c r="CT19">
        <f ca="1">IFERROR(IF(N(ISNUMBER(CT$2)*$AN19)&gt;0,MIN($D$6,
SUMPRODUCT(N(OFFSET(AlleInstrumente!$C$1,CT$3,0,CT$4,1)=$AN19))
),0),"")</f>
        <v>0</v>
      </c>
      <c r="CU19">
        <f ca="1">IFERROR(IF(N(ISNUMBER(CU$2)*$AN19)&gt;0,MIN($D$6,
SUMPRODUCT(N(OFFSET(AlleInstrumente!$C$1,CU$3,0,CU$4,1)=$AN19))
),0),"")</f>
        <v>0</v>
      </c>
      <c r="CV19">
        <f ca="1">IFERROR(IF(N(ISNUMBER(CV$2)*$AN19)&gt;0,MIN($D$6,
SUMPRODUCT(N(OFFSET(AlleInstrumente!$C$1,CV$3,0,CV$4,1)=$AN19))
),0),"")</f>
        <v>0</v>
      </c>
      <c r="CW19">
        <f ca="1">IFERROR(IF(N(ISNUMBER(CW$2)*$AN19)&gt;0,MIN($D$6,
SUMPRODUCT(N(OFFSET(AlleInstrumente!$C$1,CW$3,0,CW$4,1)=$AN19))
),0),"")</f>
        <v>0</v>
      </c>
      <c r="CX19">
        <f ca="1">IFERROR(IF(N(ISNUMBER(CX$2)*$AN19)&gt;0,MIN($D$6,
SUMPRODUCT(N(OFFSET(AlleInstrumente!$C$1,CX$3,0,CX$4,1)=$AN19))
),0),"")</f>
        <v>0</v>
      </c>
      <c r="CY19">
        <f ca="1">IFERROR(IF(N(ISNUMBER(CY$2)*$AN19)&gt;0,MIN($D$6,
SUMPRODUCT(N(OFFSET(AlleInstrumente!$C$1,CY$3,0,CY$4,1)=$AN19))
),0),"")</f>
        <v>0</v>
      </c>
      <c r="CZ19">
        <f ca="1">IFERROR(IF(N(ISNUMBER(CZ$2)*$AN19)&gt;0,MIN($D$6,
SUMPRODUCT(N(OFFSET(AlleInstrumente!$C$1,CZ$3,0,CZ$4,1)=$AN19))
),0),"")</f>
        <v>0</v>
      </c>
      <c r="DA19">
        <f ca="1">IFERROR(IF(N(ISNUMBER(DA$2)*$AN19)&gt;0,MIN($D$6,
SUMPRODUCT(N(OFFSET(AlleInstrumente!$C$1,DA$3,0,DA$4,1)=$AN19))
),0),"")</f>
        <v>0</v>
      </c>
      <c r="DB19">
        <f ca="1">IFERROR(IF(N(ISNUMBER(DB$2)*$AN19)&gt;0,MIN($D$6,
SUMPRODUCT(N(OFFSET(AlleInstrumente!$C$1,DB$3,0,DB$4,1)=$AN19))
),0),"")</f>
        <v>0</v>
      </c>
      <c r="DC19">
        <f ca="1">IFERROR(IF(N(ISNUMBER(DC$2)*$AN19)&gt;0,MIN($D$6,
SUMPRODUCT(N(OFFSET(AlleInstrumente!$C$1,DC$3,0,DC$4,1)=$AN19))
),0),"")</f>
        <v>0</v>
      </c>
      <c r="DD19">
        <f ca="1">IFERROR(IF(N(ISNUMBER(DD$2)*$AN19)&gt;0,MIN($D$6,
SUMPRODUCT(N(OFFSET(AlleInstrumente!$C$1,DD$3,0,DD$4,1)=$AN19))
),0),"")</f>
        <v>0</v>
      </c>
      <c r="DE19">
        <f ca="1">IFERROR(IF(N(ISNUMBER(DE$2)*$AN19)&gt;0,MIN($D$6,
SUMPRODUCT(N(OFFSET(AlleInstrumente!$C$1,DE$3,0,DE$4,1)=$AN19))
),0),"")</f>
        <v>0</v>
      </c>
      <c r="DF19">
        <f ca="1">IFERROR(IF(N(ISNUMBER(DF$2)*$AN19)&gt;0,MIN($D$6,
SUMPRODUCT(N(OFFSET(AlleInstrumente!$C$1,DF$3,0,DF$4,1)=$AN19))
),0),"")</f>
        <v>0</v>
      </c>
      <c r="DG19">
        <f ca="1">IFERROR(IF(N(ISNUMBER(DG$2)*$AN19)&gt;0,MIN($D$6,
SUMPRODUCT(N(OFFSET(AlleInstrumente!$C$1,DG$3,0,DG$4,1)=$AN19))
),0),"")</f>
        <v>0</v>
      </c>
      <c r="DH19">
        <f ca="1">IFERROR(IF(N(ISNUMBER(DH$2)*$AN19)&gt;0,MIN($D$6,
SUMPRODUCT(N(OFFSET(AlleInstrumente!$C$1,DH$3,0,DH$4,1)=$AN19))
),0),"")</f>
        <v>0</v>
      </c>
      <c r="DI19">
        <f ca="1">IFERROR(IF(N(ISNUMBER(DI$2)*$AN19)&gt;0,MIN($D$6,
SUMPRODUCT(N(OFFSET(AlleInstrumente!$C$1,DI$3,0,DI$4,1)=$AN19))
),0),"")</f>
        <v>0</v>
      </c>
      <c r="DJ19">
        <f ca="1">IFERROR(IF(N(ISNUMBER(DJ$2)*$AN19)&gt;0,MIN($D$6,
SUMPRODUCT(N(OFFSET(AlleInstrumente!$C$1,DJ$3,0,DJ$4,1)=$AN19))
),0),"")</f>
        <v>0</v>
      </c>
      <c r="DK19">
        <f ca="1">IFERROR(IF(N(ISNUMBER(DK$2)*$AN19)&gt;0,MIN($D$6,
SUMPRODUCT(N(OFFSET(AlleInstrumente!$C$1,DK$3,0,DK$4,1)=$AN19))
),0),"")</f>
        <v>0</v>
      </c>
      <c r="DL19">
        <f ca="1">IFERROR(IF(N(ISNUMBER(DL$2)*$AN19)&gt;0,MIN($D$6,
SUMPRODUCT(N(OFFSET(AlleInstrumente!$C$1,DL$3,0,DL$4,1)=$AN19))
),0),"")</f>
        <v>0</v>
      </c>
      <c r="DM19">
        <f ca="1">IFERROR(IF(N(ISNUMBER(DM$2)*$AN19)&gt;0,MIN($D$6,
SUMPRODUCT(N(OFFSET(AlleInstrumente!$C$1,DM$3,0,DM$4,1)=$AN19))
),0),"")</f>
        <v>0</v>
      </c>
      <c r="DN19">
        <f ca="1">IFERROR(IF(N(ISNUMBER(DN$2)*$AN19)&gt;0,MIN($D$6,
SUMPRODUCT(N(OFFSET(AlleInstrumente!$C$1,DN$3,0,DN$4,1)=$AN19))
),0),"")</f>
        <v>0</v>
      </c>
      <c r="DO19">
        <f ca="1">IFERROR(IF(N(ISNUMBER(DO$2)*$AN19)&gt;0,MIN($D$6,
SUMPRODUCT(N(OFFSET(AlleInstrumente!$C$1,DO$3,0,DO$4,1)=$AN19))
),0),"")</f>
        <v>0</v>
      </c>
      <c r="DP19">
        <f ca="1">IFERROR(IF(N(ISNUMBER(DP$2)*$AN19)&gt;0,MIN($D$6,
SUMPRODUCT(N(OFFSET(AlleInstrumente!$C$1,DP$3,0,DP$4,1)=$AN19))
),0),"")</f>
        <v>0</v>
      </c>
      <c r="DQ19">
        <f ca="1">IFERROR(IF(N(ISNUMBER(DQ$2)*$AN19)&gt;0,MIN($D$6,
SUMPRODUCT(N(OFFSET(AlleInstrumente!$C$1,DQ$3,0,DQ$4,1)=$AN19))
),0),"")</f>
        <v>0</v>
      </c>
      <c r="DR19">
        <f ca="1">IFERROR(IF(N(ISNUMBER(DR$2)*$AN19)&gt;0,MIN($D$6,
SUMPRODUCT(N(OFFSET(AlleInstrumente!$C$1,DR$3,0,DR$4,1)=$AN19))
),0),"")</f>
        <v>0</v>
      </c>
      <c r="DS19">
        <f ca="1">IFERROR(IF(N(ISNUMBER(DS$2)*$AN19)&gt;0,MIN($D$6,
SUMPRODUCT(N(OFFSET(AlleInstrumente!$C$1,DS$3,0,DS$4,1)=$AN19))
),0),"")</f>
        <v>0</v>
      </c>
      <c r="DT19">
        <f ca="1">IFERROR(IF(N(ISNUMBER(DT$2)*$AN19)&gt;0,MIN($D$6,
SUMPRODUCT(N(OFFSET(AlleInstrumente!$C$1,DT$3,0,DT$4,1)=$AN19))
),0),"")</f>
        <v>0</v>
      </c>
      <c r="DU19">
        <f ca="1">IFERROR(IF(N(ISNUMBER(DU$2)*$AN19)&gt;0,MIN($D$6,
SUMPRODUCT(N(OFFSET(AlleInstrumente!$C$1,DU$3,0,DU$4,1)=$AN19))
),0),"")</f>
        <v>0</v>
      </c>
      <c r="DV19">
        <f ca="1">IFERROR(IF(N(ISNUMBER(DV$2)*$AN19)&gt;0,MIN($D$6,
SUMPRODUCT(N(OFFSET(AlleInstrumente!$C$1,DV$3,0,DV$4,1)=$AN19))
),0),"")</f>
        <v>0</v>
      </c>
      <c r="DW19">
        <f ca="1">IFERROR(IF(N(ISNUMBER(DW$2)*$AN19)&gt;0,MIN($D$6,
SUMPRODUCT(N(OFFSET(AlleInstrumente!$C$1,DW$3,0,DW$4,1)=$AN19))
),0),"")</f>
        <v>0</v>
      </c>
      <c r="DX19">
        <f ca="1">IFERROR(IF(N(ISNUMBER(DX$2)*$AN19)&gt;0,MIN($D$6,
SUMPRODUCT(N(OFFSET(AlleInstrumente!$C$1,DX$3,0,DX$4,1)=$AN19))
),0),"")</f>
        <v>0</v>
      </c>
      <c r="DY19">
        <f ca="1">IFERROR(IF(N(ISNUMBER(DY$2)*$AN19)&gt;0,MIN($D$6,
SUMPRODUCT(N(OFFSET(AlleInstrumente!$C$1,DY$3,0,DY$4,1)=$AN19))
),0),"")</f>
        <v>0</v>
      </c>
      <c r="DZ19">
        <f ca="1">IFERROR(IF(N(ISNUMBER(DZ$2)*$AN19)&gt;0,MIN($D$6,
SUMPRODUCT(N(OFFSET(AlleInstrumente!$C$1,DZ$3,0,DZ$4,1)=$AN19))
),0),"")</f>
        <v>0</v>
      </c>
      <c r="EA19">
        <f ca="1">IFERROR(IF(N(ISNUMBER(EA$2)*$AN19)&gt;0,MIN($D$6,
SUMPRODUCT(N(OFFSET(AlleInstrumente!$C$1,EA$3,0,EA$4,1)=$AN19))
),0),"")</f>
        <v>0</v>
      </c>
      <c r="EB19">
        <f ca="1">IFERROR(IF(N(ISNUMBER(EB$2)*$AN19)&gt;0,MIN($D$6,
SUMPRODUCT(N(OFFSET(AlleInstrumente!$C$1,EB$3,0,EB$4,1)=$AN19))
),0),"")</f>
        <v>0</v>
      </c>
      <c r="EC19">
        <f ca="1">IFERROR(IF(N(ISNUMBER(EC$2)*$AN19)&gt;0,MIN($D$6,
SUMPRODUCT(N(OFFSET(AlleInstrumente!$C$1,EC$3,0,EC$4,1)=$AN19))
),0),"")</f>
        <v>0</v>
      </c>
      <c r="ED19">
        <f ca="1">IFERROR(IF(N(ISNUMBER(ED$2)*$AN19)&gt;0,MIN($D$6,
SUMPRODUCT(N(OFFSET(AlleInstrumente!$C$1,ED$3,0,ED$4,1)=$AN19))
),0),"")</f>
        <v>0</v>
      </c>
      <c r="EE19">
        <f ca="1">IFERROR(IF(N(ISNUMBER(EE$2)*$AN19)&gt;0,MIN($D$6,
SUMPRODUCT(N(OFFSET(AlleInstrumente!$C$1,EE$3,0,EE$4,1)=$AN19))
),0),"")</f>
        <v>0</v>
      </c>
      <c r="EF19">
        <f ca="1">IFERROR(IF(N(ISNUMBER(EF$2)*$AN19)&gt;0,MIN($D$6,
SUMPRODUCT(N(OFFSET(AlleInstrumente!$C$1,EF$3,0,EF$4,1)=$AN19))
),0),"")</f>
        <v>0</v>
      </c>
      <c r="EG19">
        <f ca="1">IFERROR(IF(N(ISNUMBER(EG$2)*$AN19)&gt;0,MIN($D$6,
SUMPRODUCT(N(OFFSET(AlleInstrumente!$C$1,EG$3,0,EG$4,1)=$AN19))
),0),"")</f>
        <v>0</v>
      </c>
      <c r="EH19">
        <f ca="1">IFERROR(IF(N(ISNUMBER(EH$2)*$AN19)&gt;0,MIN($D$6,
SUMPRODUCT(N(OFFSET(AlleInstrumente!$C$1,EH$3,0,EH$4,1)=$AN19))
),0),"")</f>
        <v>0</v>
      </c>
      <c r="EI19">
        <f ca="1">IFERROR(IF(N(ISNUMBER(EI$2)*$AN19)&gt;0,MIN($D$6,
SUMPRODUCT(N(OFFSET(AlleInstrumente!$C$1,EI$3,0,EI$4,1)=$AN19))
),0),"")</f>
        <v>0</v>
      </c>
      <c r="EJ19">
        <f ca="1">IFERROR(IF(N(ISNUMBER(EJ$2)*$AN19)&gt;0,MIN($D$6,
SUMPRODUCT(N(OFFSET(AlleInstrumente!$C$1,EJ$3,0,EJ$4,1)=$AN19))
),0),"")</f>
        <v>0</v>
      </c>
      <c r="EK19">
        <f ca="1">IFERROR(IF(N(ISNUMBER(EK$2)*$AN19)&gt;0,MIN($D$6,
SUMPRODUCT(N(OFFSET(AlleInstrumente!$C$1,EK$3,0,EK$4,1)=$AN19))
),0),"")</f>
        <v>0</v>
      </c>
      <c r="EL19">
        <f ca="1">IFERROR(IF(N(ISNUMBER(EL$2)*$AN19)&gt;0,MIN($D$6,
SUMPRODUCT(N(OFFSET(AlleInstrumente!$C$1,EL$3,0,EL$4,1)=$AN19))
),0),"")</f>
        <v>0</v>
      </c>
      <c r="EM19">
        <f ca="1">IFERROR(IF(N(ISNUMBER(EM$2)*$AN19)&gt;0,MIN($D$6,
SUMPRODUCT(N(OFFSET(AlleInstrumente!$C$1,EM$3,0,EM$4,1)=$AN19))
),0),"")</f>
        <v>0</v>
      </c>
      <c r="EN19">
        <f ca="1">IFERROR(IF(N(ISNUMBER(EN$2)*$AN19)&gt;0,MIN($D$6,
SUMPRODUCT(N(OFFSET(AlleInstrumente!$C$1,EN$3,0,EN$4,1)=$AN19))
),0),"")</f>
        <v>0</v>
      </c>
      <c r="EO19">
        <f ca="1">IFERROR(IF(N(ISNUMBER(EO$2)*$AN19)&gt;0,MIN($D$6,
SUMPRODUCT(N(OFFSET(AlleInstrumente!$C$1,EO$3,0,EO$4,1)=$AN19))
),0),"")</f>
        <v>0</v>
      </c>
      <c r="EP19">
        <f ca="1">IFERROR(IF(N(ISNUMBER(EP$2)*$AN19)&gt;0,MIN($D$6,
SUMPRODUCT(N(OFFSET(AlleInstrumente!$C$1,EP$3,0,EP$4,1)=$AN19))
),0),"")</f>
        <v>0</v>
      </c>
      <c r="EQ19">
        <f ca="1">IFERROR(IF(N(ISNUMBER(EQ$2)*$AN19)&gt;0,MIN($D$6,
SUMPRODUCT(N(OFFSET(AlleInstrumente!$C$1,EQ$3,0,EQ$4,1)=$AN19))
),0),"")</f>
        <v>0</v>
      </c>
      <c r="ER19">
        <f ca="1">IFERROR(IF(N(ISNUMBER(ER$2)*$AN19)&gt;0,MIN($D$6,
SUMPRODUCT(N(OFFSET(AlleInstrumente!$C$1,ER$3,0,ER$4,1)=$AN19))
),0),"")</f>
        <v>0</v>
      </c>
      <c r="ES19">
        <f ca="1">IFERROR(IF(N(ISNUMBER(ES$2)*$AN19)&gt;0,MIN($D$6,
SUMPRODUCT(N(OFFSET(AlleInstrumente!$C$1,ES$3,0,ES$4,1)=$AN19))
),0),"")</f>
        <v>0</v>
      </c>
      <c r="ET19">
        <f ca="1">IFERROR(IF(N(ISNUMBER(ET$2)*$AN19)&gt;0,MIN($D$6,
SUMPRODUCT(N(OFFSET(AlleInstrumente!$C$1,ET$3,0,ET$4,1)=$AN19))
),0),"")</f>
        <v>0</v>
      </c>
      <c r="EU19">
        <f ca="1">IFERROR(IF(N(ISNUMBER(EU$2)*$AN19)&gt;0,MIN($D$6,
SUMPRODUCT(N(OFFSET(AlleInstrumente!$C$1,EU$3,0,EU$4,1)=$AN19))
),0),"")</f>
        <v>0</v>
      </c>
      <c r="EV19">
        <f ca="1">IFERROR(IF(N(ISNUMBER(EV$2)*$AN19)&gt;0,MIN($D$6,
SUMPRODUCT(N(OFFSET(AlleInstrumente!$C$1,EV$3,0,EV$4,1)=$AN19))
),0),"")</f>
        <v>0</v>
      </c>
      <c r="EW19">
        <f ca="1">IFERROR(IF(N(ISNUMBER(EW$2)*$AN19)&gt;0,MIN($D$6,
SUMPRODUCT(N(OFFSET(AlleInstrumente!$C$1,EW$3,0,EW$4,1)=$AN19))
),0),"")</f>
        <v>0</v>
      </c>
      <c r="EX19">
        <f ca="1">IFERROR(IF(N(ISNUMBER(EX$2)*$AN19)&gt;0,MIN($D$6,
SUMPRODUCT(N(OFFSET(AlleInstrumente!$C$1,EX$3,0,EX$4,1)=$AN19))
),0),"")</f>
        <v>0</v>
      </c>
      <c r="EY19">
        <f ca="1">IFERROR(IF(N(ISNUMBER(EY$2)*$AN19)&gt;0,MIN($D$6,
SUMPRODUCT(N(OFFSET(AlleInstrumente!$C$1,EY$3,0,EY$4,1)=$AN19))
),0),"")</f>
        <v>0</v>
      </c>
      <c r="EZ19">
        <f ca="1">IFERROR(IF(N(ISNUMBER(EZ$2)*$AN19)&gt;0,MIN($D$6,
SUMPRODUCT(N(OFFSET(AlleInstrumente!$C$1,EZ$3,0,EZ$4,1)=$AN19))
),0),"")</f>
        <v>0</v>
      </c>
      <c r="FA19">
        <f ca="1">IFERROR(IF(N(ISNUMBER(FA$2)*$AN19)&gt;0,MIN($D$6,
SUMPRODUCT(N(OFFSET(AlleInstrumente!$C$1,FA$3,0,FA$4,1)=$AN19))
),0),"")</f>
        <v>0</v>
      </c>
      <c r="FB19">
        <f ca="1">IFERROR(IF(N(ISNUMBER(FB$2)*$AN19)&gt;0,MIN($D$6,
SUMPRODUCT(N(OFFSET(AlleInstrumente!$C$1,FB$3,0,FB$4,1)=$AN19))
),0),"")</f>
        <v>0</v>
      </c>
      <c r="FC19">
        <f ca="1">IFERROR(IF(N(ISNUMBER(FC$2)*$AN19)&gt;0,MIN($D$6,
SUMPRODUCT(N(OFFSET(AlleInstrumente!$C$1,FC$3,0,FC$4,1)=$AN19))
),0),"")</f>
        <v>0</v>
      </c>
      <c r="FD19">
        <f ca="1">IFERROR(IF(N(ISNUMBER(FD$2)*$AN19)&gt;0,MIN($D$6,
SUMPRODUCT(N(OFFSET(AlleInstrumente!$C$1,FD$3,0,FD$4,1)=$AN19))
),0),"")</f>
        <v>0</v>
      </c>
      <c r="FE19">
        <f ca="1">IFERROR(IF(N(ISNUMBER(FE$2)*$AN19)&gt;0,MIN($D$6,
SUMPRODUCT(N(OFFSET(AlleInstrumente!$C$1,FE$3,0,FE$4,1)=$AN19))
),0),"")</f>
        <v>0</v>
      </c>
      <c r="FF19">
        <f ca="1">IFERROR(IF(N(ISNUMBER(FF$2)*$AN19)&gt;0,MIN($D$6,
SUMPRODUCT(N(OFFSET(AlleInstrumente!$C$1,FF$3,0,FF$4,1)=$AN19))
),0),"")</f>
        <v>0</v>
      </c>
      <c r="FG19">
        <f ca="1">IFERROR(IF(N(ISNUMBER(FG$2)*$AN19)&gt;0,MIN($D$6,
SUMPRODUCT(N(OFFSET(AlleInstrumente!$C$1,FG$3,0,FG$4,1)=$AN19))
),0),"")</f>
        <v>0</v>
      </c>
      <c r="FH19">
        <f ca="1">IFERROR(IF(N(ISNUMBER(FH$2)*$AN19)&gt;0,MIN($D$6,
SUMPRODUCT(N(OFFSET(AlleInstrumente!$C$1,FH$3,0,FH$4,1)=$AN19))
),0),"")</f>
        <v>0</v>
      </c>
      <c r="FI19">
        <f ca="1">IFERROR(IF(N(ISNUMBER(FI$2)*$AN19)&gt;0,MIN($D$6,
SUMPRODUCT(N(OFFSET(AlleInstrumente!$C$1,FI$3,0,FI$4,1)=$AN19))
),0),"")</f>
        <v>0</v>
      </c>
      <c r="FJ19">
        <f ca="1">IFERROR(IF(N(ISNUMBER(FJ$2)*$AN19)&gt;0,MIN($D$6,
SUMPRODUCT(N(OFFSET(AlleInstrumente!$C$1,FJ$3,0,FJ$4,1)=$AN19))
),0),"")</f>
        <v>0</v>
      </c>
      <c r="FK19">
        <f ca="1">IFERROR(IF(N(ISNUMBER(FK$2)*$AN19)&gt;0,MIN($D$6,
SUMPRODUCT(N(OFFSET(AlleInstrumente!$C$1,FK$3,0,FK$4,1)=$AN19))
),0),"")</f>
        <v>0</v>
      </c>
      <c r="FL19">
        <f ca="1">IFERROR(IF(N(ISNUMBER(FL$2)*$AN19)&gt;0,MIN($D$6,
SUMPRODUCT(N(OFFSET(AlleInstrumente!$C$1,FL$3,0,FL$4,1)=$AN19))
),0),"")</f>
        <v>0</v>
      </c>
      <c r="FM19">
        <f ca="1">IFERROR(IF(N(ISNUMBER(FM$2)*$AN19)&gt;0,MIN($D$6,
SUMPRODUCT(N(OFFSET(AlleInstrumente!$C$1,FM$3,0,FM$4,1)=$AN19))
),0),"")</f>
        <v>0</v>
      </c>
      <c r="FN19">
        <f ca="1">IFERROR(IF(N(ISNUMBER(FN$2)*$AN19)&gt;0,MIN($D$6,
SUMPRODUCT(N(OFFSET(AlleInstrumente!$C$1,FN$3,0,FN$4,1)=$AN19))
),0),"")</f>
        <v>0</v>
      </c>
      <c r="FO19">
        <f ca="1">IFERROR(IF(N(ISNUMBER(FO$2)*$AN19)&gt;0,MIN($D$6,
SUMPRODUCT(N(OFFSET(AlleInstrumente!$C$1,FO$3,0,FO$4,1)=$AN19))
),0),"")</f>
        <v>0</v>
      </c>
      <c r="FP19">
        <f ca="1">IFERROR(IF(N(ISNUMBER(FP$2)*$AN19)&gt;0,MIN($D$6,
SUMPRODUCT(N(OFFSET(AlleInstrumente!$C$1,FP$3,0,FP$4,1)=$AN19))
),0),"")</f>
        <v>0</v>
      </c>
      <c r="FQ19">
        <f ca="1">IFERROR(IF(N(ISNUMBER(FQ$2)*$AN19)&gt;0,MIN($D$6,
SUMPRODUCT(N(OFFSET(AlleInstrumente!$C$1,FQ$3,0,FQ$4,1)=$AN19))
),0),"")</f>
        <v>0</v>
      </c>
      <c r="FR19">
        <f ca="1">IFERROR(IF(N(ISNUMBER(FR$2)*$AN19)&gt;0,MIN($D$6,
SUMPRODUCT(N(OFFSET(AlleInstrumente!$C$1,FR$3,0,FR$4,1)=$AN19))
),0),"")</f>
        <v>0</v>
      </c>
      <c r="FS19">
        <f ca="1">IFERROR(IF(N(ISNUMBER(FS$2)*$AN19)&gt;0,MIN($D$6,
SUMPRODUCT(N(OFFSET(AlleInstrumente!$C$1,FS$3,0,FS$4,1)=$AN19))
),0),"")</f>
        <v>0</v>
      </c>
      <c r="FT19">
        <f ca="1">IFERROR(IF(N(ISNUMBER(FT$2)*$AN19)&gt;0,MIN($D$6,
SUMPRODUCT(N(OFFSET(AlleInstrumente!$C$1,FT$3,0,FT$4,1)=$AN19))
),0),"")</f>
        <v>0</v>
      </c>
      <c r="FU19">
        <f ca="1">IFERROR(IF(N(ISNUMBER(FU$2)*$AN19)&gt;0,MIN($D$6,
SUMPRODUCT(N(OFFSET(AlleInstrumente!$C$1,FU$3,0,FU$4,1)=$AN19))
),0),"")</f>
        <v>0</v>
      </c>
      <c r="FV19">
        <f ca="1">IFERROR(IF(N(ISNUMBER(FV$2)*$AN19)&gt;0,MIN($D$6,
SUMPRODUCT(N(OFFSET(AlleInstrumente!$C$1,FV$3,0,FV$4,1)=$AN19))
),0),"")</f>
        <v>0</v>
      </c>
      <c r="FW19">
        <f ca="1">IFERROR(IF(N(ISNUMBER(FW$2)*$AN19)&gt;0,MIN($D$6,
SUMPRODUCT(N(OFFSET(AlleInstrumente!$C$1,FW$3,0,FW$4,1)=$AN19))
),0),"")</f>
        <v>0</v>
      </c>
      <c r="FX19">
        <f ca="1">IFERROR(IF(N(ISNUMBER(FX$2)*$AN19)&gt;0,MIN($D$6,
SUMPRODUCT(N(OFFSET(AlleInstrumente!$C$1,FX$3,0,FX$4,1)=$AN19))
),0),"")</f>
        <v>0</v>
      </c>
      <c r="FY19">
        <f ca="1">IFERROR(IF(N(ISNUMBER(FY$2)*$AN19)&gt;0,MIN($D$6,
SUMPRODUCT(N(OFFSET(AlleInstrumente!$C$1,FY$3,0,FY$4,1)=$AN19))
),0),"")</f>
        <v>0</v>
      </c>
      <c r="FZ19">
        <f ca="1">IFERROR(IF(N(ISNUMBER(FZ$2)*$AN19)&gt;0,MIN($D$6,
SUMPRODUCT(N(OFFSET(AlleInstrumente!$C$1,FZ$3,0,FZ$4,1)=$AN19))
),0),"")</f>
        <v>0</v>
      </c>
      <c r="GA19">
        <f ca="1">IFERROR(IF(N(ISNUMBER(GA$2)*$AN19)&gt;0,MIN($D$6,
SUMPRODUCT(N(OFFSET(AlleInstrumente!$C$1,GA$3,0,GA$4,1)=$AN19))
),0),"")</f>
        <v>0</v>
      </c>
      <c r="GB19">
        <f ca="1">IFERROR(IF(N(ISNUMBER(GB$2)*$AN19)&gt;0,MIN($D$6,
SUMPRODUCT(N(OFFSET(AlleInstrumente!$C$1,GB$3,0,GB$4,1)=$AN19))
),0),"")</f>
        <v>0</v>
      </c>
      <c r="GC19">
        <f ca="1">IFERROR(IF(N(ISNUMBER(GC$2)*$AN19)&gt;0,MIN($D$6,
SUMPRODUCT(N(OFFSET(AlleInstrumente!$C$1,GC$3,0,GC$4,1)=$AN19))
),0),"")</f>
        <v>0</v>
      </c>
      <c r="GD19">
        <f ca="1">IFERROR(IF(N(ISNUMBER(GD$2)*$AN19)&gt;0,MIN($D$6,
SUMPRODUCT(N(OFFSET(AlleInstrumente!$C$1,GD$3,0,GD$4,1)=$AN19))
),0),"")</f>
        <v>0</v>
      </c>
      <c r="GE19">
        <f ca="1">IFERROR(IF(N(ISNUMBER(GE$2)*$AN19)&gt;0,MIN($D$6,
SUMPRODUCT(N(OFFSET(AlleInstrumente!$C$1,GE$3,0,GE$4,1)=$AN19))
),0),"")</f>
        <v>0</v>
      </c>
      <c r="GF19">
        <f ca="1">IFERROR(IF(N(ISNUMBER(GF$2)*$AN19)&gt;0,MIN($D$6,
SUMPRODUCT(N(OFFSET(AlleInstrumente!$C$1,GF$3,0,GF$4,1)=$AN19))
),0),"")</f>
        <v>0</v>
      </c>
      <c r="GG19">
        <f ca="1">IFERROR(IF(N(ISNUMBER(GG$2)*$AN19)&gt;0,MIN($D$6,
SUMPRODUCT(N(OFFSET(AlleInstrumente!$C$1,GG$3,0,GG$4,1)=$AN19))
),0),"")</f>
        <v>0</v>
      </c>
      <c r="GH19">
        <f ca="1">IFERROR(IF(N(ISNUMBER(GH$2)*$AN19)&gt;0,MIN($D$6,
SUMPRODUCT(N(OFFSET(AlleInstrumente!$C$1,GH$3,0,GH$4,1)=$AN19))
),0),"")</f>
        <v>0</v>
      </c>
      <c r="GI19">
        <f ca="1">IFERROR(IF(N(ISNUMBER(GI$2)*$AN19)&gt;0,MIN($D$6,
SUMPRODUCT(N(OFFSET(AlleInstrumente!$C$1,GI$3,0,GI$4,1)=$AN19))
),0),"")</f>
        <v>0</v>
      </c>
      <c r="GJ19">
        <f ca="1">IFERROR(IF(N(ISNUMBER(GJ$2)*$AN19)&gt;0,MIN($D$6,
SUMPRODUCT(N(OFFSET(AlleInstrumente!$C$1,GJ$3,0,GJ$4,1)=$AN19))
),0),"")</f>
        <v>0</v>
      </c>
      <c r="GK19">
        <f ca="1">IFERROR(IF(N(ISNUMBER(GK$2)*$AN19)&gt;0,MIN($D$6,
SUMPRODUCT(N(OFFSET(AlleInstrumente!$C$1,GK$3,0,GK$4,1)=$AN19))
),0),"")</f>
        <v>0</v>
      </c>
      <c r="GL19">
        <f ca="1">IFERROR(IF(N(ISNUMBER(GL$2)*$AN19)&gt;0,MIN($D$6,
SUMPRODUCT(N(OFFSET(AlleInstrumente!$C$1,GL$3,0,GL$4,1)=$AN19))
),0),"")</f>
        <v>0</v>
      </c>
      <c r="GM19">
        <f ca="1">IFERROR(IF(N(ISNUMBER(GM$2)*$AN19)&gt;0,MIN($D$6,
SUMPRODUCT(N(OFFSET(AlleInstrumente!$C$1,GM$3,0,GM$4,1)=$AN19))
),0),"")</f>
        <v>0</v>
      </c>
      <c r="GN19">
        <f ca="1">IFERROR(IF(N(ISNUMBER(GN$2)*$AN19)&gt;0,MIN($D$6,
SUMPRODUCT(N(OFFSET(AlleInstrumente!$C$1,GN$3,0,GN$4,1)=$AN19))
),0),"")</f>
        <v>0</v>
      </c>
      <c r="GO19">
        <f ca="1">IFERROR(IF(N(ISNUMBER(GO$2)*$AN19)&gt;0,MIN($D$6,
SUMPRODUCT(N(OFFSET(AlleInstrumente!$C$1,GO$3,0,GO$4,1)=$AN19))
),0),"")</f>
        <v>0</v>
      </c>
      <c r="GP19">
        <f ca="1">IFERROR(IF(N(ISNUMBER(GP$2)*$AN19)&gt;0,MIN($D$6,
SUMPRODUCT(N(OFFSET(AlleInstrumente!$C$1,GP$3,0,GP$4,1)=$AN19))
),0),"")</f>
        <v>0</v>
      </c>
      <c r="GQ19">
        <f ca="1">IFERROR(IF(N(ISNUMBER(GQ$2)*$AN19)&gt;0,MIN($D$6,
SUMPRODUCT(N(OFFSET(AlleInstrumente!$C$1,GQ$3,0,GQ$4,1)=$AN19))
),0),"")</f>
        <v>0</v>
      </c>
      <c r="GR19">
        <f ca="1">IFERROR(IF(N(ISNUMBER(GR$2)*$AN19)&gt;0,MIN($D$6,
SUMPRODUCT(N(OFFSET(AlleInstrumente!$C$1,GR$3,0,GR$4,1)=$AN19))
),0),"")</f>
        <v>0</v>
      </c>
      <c r="GS19">
        <f ca="1">IFERROR(IF(N(ISNUMBER(GS$2)*$AN19)&gt;0,MIN($D$6,
SUMPRODUCT(N(OFFSET(AlleInstrumente!$C$1,GS$3,0,GS$4,1)=$AN19))
),0),"")</f>
        <v>0</v>
      </c>
      <c r="GT19">
        <f ca="1">IFERROR(IF(N(ISNUMBER(GT$2)*$AN19)&gt;0,MIN($D$6,
SUMPRODUCT(N(OFFSET(AlleInstrumente!$C$1,GT$3,0,GT$4,1)=$AN19))
),0),"")</f>
        <v>0</v>
      </c>
      <c r="GU19">
        <f ca="1">IFERROR(IF(N(ISNUMBER(GU$2)*$AN19)&gt;0,MIN($D$6,
SUMPRODUCT(N(OFFSET(AlleInstrumente!$C$1,GU$3,0,GU$4,1)=$AN19))
),0),"")</f>
        <v>0</v>
      </c>
      <c r="GV19">
        <f ca="1">IFERROR(IF(N(ISNUMBER(GV$2)*$AN19)&gt;0,MIN($D$6,
SUMPRODUCT(N(OFFSET(AlleInstrumente!$C$1,GV$3,0,GV$4,1)=$AN19))
),0),"")</f>
        <v>0</v>
      </c>
      <c r="GW19">
        <f ca="1">IFERROR(IF(N(ISNUMBER(GW$2)*$AN19)&gt;0,MIN($D$6,
SUMPRODUCT(N(OFFSET(AlleInstrumente!$C$1,GW$3,0,GW$4,1)=$AN19))
),0),"")</f>
        <v>0</v>
      </c>
      <c r="GX19">
        <f ca="1">IFERROR(IF(N(ISNUMBER(GX$2)*$AN19)&gt;0,MIN($D$6,
SUMPRODUCT(N(OFFSET(AlleInstrumente!$C$1,GX$3,0,GX$4,1)=$AN19))
),0),"")</f>
        <v>0</v>
      </c>
      <c r="GY19">
        <f ca="1">IFERROR(IF(N(ISNUMBER(GY$2)*$AN19)&gt;0,MIN($D$6,
SUMPRODUCT(N(OFFSET(AlleInstrumente!$C$1,GY$3,0,GY$4,1)=$AN19))
),0),"")</f>
        <v>0</v>
      </c>
      <c r="GZ19">
        <f ca="1">IFERROR(IF(N(ISNUMBER(GZ$2)*$AN19)&gt;0,MIN($D$6,
SUMPRODUCT(N(OFFSET(AlleInstrumente!$C$1,GZ$3,0,GZ$4,1)=$AN19))
),0),"")</f>
        <v>0</v>
      </c>
      <c r="HA19">
        <f ca="1">IFERROR(IF(N(ISNUMBER(HA$2)*$AN19)&gt;0,MIN($D$6,
SUMPRODUCT(N(OFFSET(AlleInstrumente!$C$1,HA$3,0,HA$4,1)=$AN19))
),0),"")</f>
        <v>0</v>
      </c>
      <c r="HB19">
        <f ca="1">IFERROR(IF(N(ISNUMBER(HB$2)*$AN19)&gt;0,MIN($D$6,
SUMPRODUCT(N(OFFSET(AlleInstrumente!$C$1,HB$3,0,HB$4,1)=$AN19))
),0),"")</f>
        <v>0</v>
      </c>
      <c r="HC19">
        <f ca="1">IFERROR(IF(N(ISNUMBER(HC$2)*$AN19)&gt;0,MIN($D$6,
SUMPRODUCT(N(OFFSET(AlleInstrumente!$C$1,HC$3,0,HC$4,1)=$AN19))
),0),"")</f>
        <v>0</v>
      </c>
      <c r="HD19">
        <f ca="1">IFERROR(IF(N(ISNUMBER(HD$2)*$AN19)&gt;0,MIN($D$6,
SUMPRODUCT(N(OFFSET(AlleInstrumente!$C$1,HD$3,0,HD$4,1)=$AN19))
),0),"")</f>
        <v>0</v>
      </c>
      <c r="HE19">
        <f ca="1">IFERROR(IF(N(ISNUMBER(HE$2)*$AN19)&gt;0,MIN($D$6,
SUMPRODUCT(N(OFFSET(AlleInstrumente!$C$1,HE$3,0,HE$4,1)=$AN19))
),0),"")</f>
        <v>0</v>
      </c>
      <c r="HF19">
        <f ca="1">IFERROR(IF(N(ISNUMBER(HF$2)*$AN19)&gt;0,MIN($D$6,
SUMPRODUCT(N(OFFSET(AlleInstrumente!$C$1,HF$3,0,HF$4,1)=$AN19))
),0),"")</f>
        <v>0</v>
      </c>
      <c r="HG19">
        <f ca="1">IFERROR(IF(N(ISNUMBER(HG$2)*$AN19)&gt;0,MIN($D$6,
SUMPRODUCT(N(OFFSET(AlleInstrumente!$C$1,HG$3,0,HG$4,1)=$AN19))
),0),"")</f>
        <v>0</v>
      </c>
      <c r="HH19">
        <f ca="1">IFERROR(IF(N(ISNUMBER(HH$2)*$AN19)&gt;0,MIN($D$6,
SUMPRODUCT(N(OFFSET(AlleInstrumente!$C$1,HH$3,0,HH$4,1)=$AN19))
),0),"")</f>
        <v>0</v>
      </c>
      <c r="HI19">
        <f ca="1">IFERROR(IF(N(ISNUMBER(HI$2)*$AN19)&gt;0,MIN($D$6,
SUMPRODUCT(N(OFFSET(AlleInstrumente!$C$1,HI$3,0,HI$4,1)=$AN19))
),0),"")</f>
        <v>0</v>
      </c>
      <c r="HJ19">
        <f ca="1">IFERROR(IF(N(ISNUMBER(HJ$2)*$AN19)&gt;0,MIN($D$6,
SUMPRODUCT(N(OFFSET(AlleInstrumente!$C$1,HJ$3,0,HJ$4,1)=$AN19))
),0),"")</f>
        <v>0</v>
      </c>
      <c r="HK19">
        <f ca="1">IFERROR(IF(N(ISNUMBER(HK$2)*$AN19)&gt;0,MIN($D$6,
SUMPRODUCT(N(OFFSET(AlleInstrumente!$C$1,HK$3,0,HK$4,1)=$AN19))
),0),"")</f>
        <v>0</v>
      </c>
      <c r="HL19">
        <f ca="1">IFERROR(IF(N(ISNUMBER(HL$2)*$AN19)&gt;0,MIN($D$6,
SUMPRODUCT(N(OFFSET(AlleInstrumente!$C$1,HL$3,0,HL$4,1)=$AN19))
),0),"")</f>
        <v>0</v>
      </c>
      <c r="HM19">
        <f ca="1">IFERROR(IF(N(ISNUMBER(HM$2)*$AN19)&gt;0,MIN($D$6,
SUMPRODUCT(N(OFFSET(AlleInstrumente!$C$1,HM$3,0,HM$4,1)=$AN19))
),0),"")</f>
        <v>0</v>
      </c>
      <c r="HN19">
        <f ca="1">IFERROR(IF(N(ISNUMBER(HN$2)*$AN19)&gt;0,MIN($D$6,
SUMPRODUCT(N(OFFSET(AlleInstrumente!$C$1,HN$3,0,HN$4,1)=$AN19))
),0),"")</f>
        <v>0</v>
      </c>
      <c r="HO19">
        <f ca="1">IFERROR(IF(N(ISNUMBER(HO$2)*$AN19)&gt;0,MIN($D$6,
SUMPRODUCT(N(OFFSET(AlleInstrumente!$C$1,HO$3,0,HO$4,1)=$AN19))
),0),"")</f>
        <v>0</v>
      </c>
      <c r="HP19">
        <f ca="1">IFERROR(IF(N(ISNUMBER(HP$2)*$AN19)&gt;0,MIN($D$6,
SUMPRODUCT(N(OFFSET(AlleInstrumente!$C$1,HP$3,0,HP$4,1)=$AN19))
),0),"")</f>
        <v>0</v>
      </c>
      <c r="HQ19">
        <f ca="1">IFERROR(IF(N(ISNUMBER(HQ$2)*$AN19)&gt;0,MIN($D$6,
SUMPRODUCT(N(OFFSET(AlleInstrumente!$C$1,HQ$3,0,HQ$4,1)=$AN19))
),0),"")</f>
        <v>0</v>
      </c>
      <c r="HR19">
        <f ca="1">IFERROR(IF(N(ISNUMBER(HR$2)*$AN19)&gt;0,MIN($D$6,
SUMPRODUCT(N(OFFSET(AlleInstrumente!$C$1,HR$3,0,HR$4,1)=$AN19))
),0),"")</f>
        <v>0</v>
      </c>
      <c r="HS19">
        <f ca="1">IFERROR(IF(N(ISNUMBER(HS$2)*$AN19)&gt;0,MIN($D$6,
SUMPRODUCT(N(OFFSET(AlleInstrumente!$C$1,HS$3,0,HS$4,1)=$AN19))
),0),"")</f>
        <v>0</v>
      </c>
      <c r="HT19">
        <f ca="1">IFERROR(IF(N(ISNUMBER(HT$2)*$AN19)&gt;0,MIN($D$6,
SUMPRODUCT(N(OFFSET(AlleInstrumente!$C$1,HT$3,0,HT$4,1)=$AN19))
),0),"")</f>
        <v>0</v>
      </c>
      <c r="HU19">
        <f ca="1">IFERROR(IF(N(ISNUMBER(HU$2)*$AN19)&gt;0,MIN($D$6,
SUMPRODUCT(N(OFFSET(AlleInstrumente!$C$1,HU$3,0,HU$4,1)=$AN19))
),0),"")</f>
        <v>0</v>
      </c>
      <c r="HV19">
        <f ca="1">IFERROR(IF(N(ISNUMBER(HV$2)*$AN19)&gt;0,MIN($D$6,
SUMPRODUCT(N(OFFSET(AlleInstrumente!$C$1,HV$3,0,HV$4,1)=$AN19))
),0),"")</f>
        <v>0</v>
      </c>
      <c r="HW19">
        <f ca="1">IFERROR(IF(N(ISNUMBER(HW$2)*$AN19)&gt;0,MIN($D$6,
SUMPRODUCT(N(OFFSET(AlleInstrumente!$C$1,HW$3,0,HW$4,1)=$AN19))
),0),"")</f>
        <v>0</v>
      </c>
      <c r="HX19">
        <f ca="1">IFERROR(IF(N(ISNUMBER(HX$2)*$AN19)&gt;0,MIN($D$6,
SUMPRODUCT(N(OFFSET(AlleInstrumente!$C$1,HX$3,0,HX$4,1)=$AN19))
),0),"")</f>
        <v>0</v>
      </c>
      <c r="HY19">
        <f ca="1">IFERROR(IF(N(ISNUMBER(HY$2)*$AN19)&gt;0,MIN($D$6,
SUMPRODUCT(N(OFFSET(AlleInstrumente!$C$1,HY$3,0,HY$4,1)=$AN19))
),0),"")</f>
        <v>0</v>
      </c>
      <c r="HZ19">
        <f ca="1">IFERROR(IF(N(ISNUMBER(HZ$2)*$AN19)&gt;0,MIN($D$6,
SUMPRODUCT(N(OFFSET(AlleInstrumente!$C$1,HZ$3,0,HZ$4,1)=$AN19))
),0),"")</f>
        <v>0</v>
      </c>
      <c r="IA19">
        <f ca="1">IFERROR(IF(N(ISNUMBER(IA$2)*$AN19)&gt;0,MIN($D$6,
SUMPRODUCT(N(OFFSET(AlleInstrumente!$C$1,IA$3,0,IA$4,1)=$AN19))
),0),"")</f>
        <v>0</v>
      </c>
      <c r="IB19">
        <f ca="1">IFERROR(IF(N(ISNUMBER(IB$2)*$AN19)&gt;0,MIN($D$6,
SUMPRODUCT(N(OFFSET(AlleInstrumente!$C$1,IB$3,0,IB$4,1)=$AN19))
),0),"")</f>
        <v>0</v>
      </c>
      <c r="IC19">
        <f ca="1">IFERROR(IF(N(ISNUMBER(IC$2)*$AN19)&gt;0,MIN($D$6,
SUMPRODUCT(N(OFFSET(AlleInstrumente!$C$1,IC$3,0,IC$4,1)=$AN19))
),0),"")</f>
        <v>0</v>
      </c>
      <c r="ID19">
        <f ca="1">IFERROR(IF(N(ISNUMBER(ID$2)*$AN19)&gt;0,MIN($D$6,
SUMPRODUCT(N(OFFSET(AlleInstrumente!$C$1,ID$3,0,ID$4,1)=$AN19))
),0),"")</f>
        <v>0</v>
      </c>
      <c r="IE19">
        <f ca="1">IFERROR(IF(N(ISNUMBER(IE$2)*$AN19)&gt;0,MIN($D$6,
SUMPRODUCT(N(OFFSET(AlleInstrumente!$C$1,IE$3,0,IE$4,1)=$AN19))
),0),"")</f>
        <v>0</v>
      </c>
      <c r="IF19">
        <f ca="1">IFERROR(IF(N(ISNUMBER(IF$2)*$AN19)&gt;0,MIN($D$6,
SUMPRODUCT(N(OFFSET(AlleInstrumente!$C$1,IF$3,0,IF$4,1)=$AN19))
),0),"")</f>
        <v>0</v>
      </c>
      <c r="IG19">
        <f ca="1">IFERROR(IF(N(ISNUMBER(IG$2)*$AN19)&gt;0,MIN($D$6,
SUMPRODUCT(N(OFFSET(AlleInstrumente!$C$1,IG$3,0,IG$4,1)=$AN19))
),0),"")</f>
        <v>0</v>
      </c>
      <c r="IH19">
        <f ca="1">IFERROR(IF(N(ISNUMBER(IH$2)*$AN19)&gt;0,MIN($D$6,
SUMPRODUCT(N(OFFSET(AlleInstrumente!$C$1,IH$3,0,IH$4,1)=$AN19))
),0),"")</f>
        <v>0</v>
      </c>
      <c r="II19">
        <f ca="1">IFERROR(IF(N(ISNUMBER(II$2)*$AN19)&gt;0,MIN($D$6,
SUMPRODUCT(N(OFFSET(AlleInstrumente!$C$1,II$3,0,II$4,1)=$AN19))
),0),"")</f>
        <v>0</v>
      </c>
      <c r="IJ19">
        <f ca="1">IFERROR(IF(N(ISNUMBER(IJ$2)*$AN19)&gt;0,MIN($D$6,
SUMPRODUCT(N(OFFSET(AlleInstrumente!$C$1,IJ$3,0,IJ$4,1)=$AN19))
),0),"")</f>
        <v>0</v>
      </c>
      <c r="IK19">
        <f ca="1">IFERROR(IF(N(ISNUMBER(IK$2)*$AN19)&gt;0,MIN($D$6,
SUMPRODUCT(N(OFFSET(AlleInstrumente!$C$1,IK$3,0,IK$4,1)=$AN19))
),0),"")</f>
        <v>0</v>
      </c>
      <c r="IL19">
        <f ca="1">IFERROR(IF(N(ISNUMBER(IL$2)*$AN19)&gt;0,MIN($D$6,
SUMPRODUCT(N(OFFSET(AlleInstrumente!$C$1,IL$3,0,IL$4,1)=$AN19))
),0),"")</f>
        <v>0</v>
      </c>
      <c r="IM19">
        <f ca="1">IFERROR(IF(N(ISNUMBER(IM$2)*$AN19)&gt;0,MIN($D$6,
SUMPRODUCT(N(OFFSET(AlleInstrumente!$C$1,IM$3,0,IM$4,1)=$AN19))
),0),"")</f>
        <v>0</v>
      </c>
      <c r="IN19">
        <f ca="1">IFERROR(IF(N(ISNUMBER(IN$2)*$AN19)&gt;0,MIN($D$6,
SUMPRODUCT(N(OFFSET(AlleInstrumente!$C$1,IN$3,0,IN$4,1)=$AN19))
),0),"")</f>
        <v>0</v>
      </c>
      <c r="IO19">
        <f ca="1">IFERROR(IF(N(ISNUMBER(IO$2)*$AN19)&gt;0,MIN($D$6,
SUMPRODUCT(N(OFFSET(AlleInstrumente!$C$1,IO$3,0,IO$4,1)=$AN19))
),0),"")</f>
        <v>0</v>
      </c>
      <c r="IP19">
        <f ca="1">IFERROR(IF(N(ISNUMBER(IP$2)*$AN19)&gt;0,MIN($D$6,
SUMPRODUCT(N(OFFSET(AlleInstrumente!$C$1,IP$3,0,IP$4,1)=$AN19))
),0),"")</f>
        <v>0</v>
      </c>
      <c r="IQ19">
        <f ca="1">IFERROR(IF(N(ISNUMBER(IQ$2)*$AN19)&gt;0,MIN($D$6,
SUMPRODUCT(N(OFFSET(AlleInstrumente!$C$1,IQ$3,0,IQ$4,1)=$AN19))
),0),"")</f>
        <v>0</v>
      </c>
      <c r="IR19">
        <f ca="1">IFERROR(IF(N(ISNUMBER(IR$2)*$AN19)&gt;0,MIN($D$6,
SUMPRODUCT(N(OFFSET(AlleInstrumente!$C$1,IR$3,0,IR$4,1)=$AN19))
),0),"")</f>
        <v>0</v>
      </c>
      <c r="IS19">
        <f ca="1">IFERROR(IF(N(ISNUMBER(IS$2)*$AN19)&gt;0,MIN($D$6,
SUMPRODUCT(N(OFFSET(AlleInstrumente!$C$1,IS$3,0,IS$4,1)=$AN19))
),0),"")</f>
        <v>0</v>
      </c>
      <c r="IT19">
        <f ca="1">IFERROR(IF(N(ISNUMBER(IT$2)*$AN19)&gt;0,MIN($D$6,
SUMPRODUCT(N(OFFSET(AlleInstrumente!$C$1,IT$3,0,IT$4,1)=$AN19))
),0),"")</f>
        <v>0</v>
      </c>
      <c r="IU19">
        <f ca="1">IFERROR(IF(N(ISNUMBER(IU$2)*$AN19)&gt;0,MIN($D$6,
SUMPRODUCT(N(OFFSET(AlleInstrumente!$C$1,IU$3,0,IU$4,1)=$AN19))
),0),"")</f>
        <v>0</v>
      </c>
      <c r="IV19">
        <f ca="1">IFERROR(IF(N(ISNUMBER(IV$2)*$AN19)&gt;0,MIN($D$6,
SUMPRODUCT(N(OFFSET(AlleInstrumente!$C$1,IV$3,0,IV$4,1)=$AN19))
),0),"")</f>
        <v>0</v>
      </c>
      <c r="IW19">
        <f ca="1">IFERROR(IF(N(ISNUMBER(IW$2)*$AN19)&gt;0,MIN($D$6,
SUMPRODUCT(N(OFFSET(AlleInstrumente!$C$1,IW$3,0,IW$4,1)=$AN19))
),0),"")</f>
        <v>0</v>
      </c>
      <c r="IX19">
        <f ca="1">IFERROR(IF(N(ISNUMBER(IX$2)*$AN19)&gt;0,MIN($D$6,
SUMPRODUCT(N(OFFSET(AlleInstrumente!$C$1,IX$3,0,IX$4,1)=$AN19))
),0),"")</f>
        <v>0</v>
      </c>
      <c r="IY19">
        <f ca="1">IFERROR(IF(N(ISNUMBER(IY$2)*$AN19)&gt;0,MIN($D$6,
SUMPRODUCT(N(OFFSET(AlleInstrumente!$C$1,IY$3,0,IY$4,1)=$AN19))
),0),"")</f>
        <v>0</v>
      </c>
      <c r="IZ19">
        <f ca="1">IFERROR(IF(N(ISNUMBER(IZ$2)*$AN19)&gt;0,MIN($D$6,
SUMPRODUCT(N(OFFSET(AlleInstrumente!$C$1,IZ$3,0,IZ$4,1)=$AN19))
),0),"")</f>
        <v>0</v>
      </c>
      <c r="JA19">
        <f ca="1">IFERROR(IF(N(ISNUMBER(JA$2)*$AN19)&gt;0,MIN($D$6,
SUMPRODUCT(N(OFFSET(AlleInstrumente!$C$1,JA$3,0,JA$4,1)=$AN19))
),0),"")</f>
        <v>0</v>
      </c>
      <c r="JB19">
        <f ca="1">IFERROR(IF(N(ISNUMBER(JB$2)*$AN19)&gt;0,MIN($D$6,
SUMPRODUCT(N(OFFSET(AlleInstrumente!$C$1,JB$3,0,JB$4,1)=$AN19))
),0),"")</f>
        <v>0</v>
      </c>
      <c r="JC19">
        <f ca="1">IFERROR(IF(N(ISNUMBER(JC$2)*$AN19)&gt;0,MIN($D$6,
SUMPRODUCT(N(OFFSET(AlleInstrumente!$C$1,JC$3,0,JC$4,1)=$AN19))
),0),"")</f>
        <v>0</v>
      </c>
      <c r="JD19">
        <f ca="1">IFERROR(IF(N(ISNUMBER(JD$2)*$AN19)&gt;0,MIN($D$6,
SUMPRODUCT(N(OFFSET(AlleInstrumente!$C$1,JD$3,0,JD$4,1)=$AN19))
),0),"")</f>
        <v>0</v>
      </c>
      <c r="JE19">
        <f ca="1">IFERROR(IF(N(ISNUMBER(JE$2)*$AN19)&gt;0,MIN($D$6,
SUMPRODUCT(N(OFFSET(AlleInstrumente!$C$1,JE$3,0,JE$4,1)=$AN19))
),0),"")</f>
        <v>0</v>
      </c>
      <c r="JF19">
        <f ca="1">IFERROR(IF(N(ISNUMBER(JF$2)*$AN19)&gt;0,MIN($D$6,
SUMPRODUCT(N(OFFSET(AlleInstrumente!$C$1,JF$3,0,JF$4,1)=$AN19))
),0),"")</f>
        <v>0</v>
      </c>
      <c r="JG19">
        <f ca="1">IFERROR(IF(N(ISNUMBER(JG$2)*$AN19)&gt;0,MIN($D$6,
SUMPRODUCT(N(OFFSET(AlleInstrumente!$C$1,JG$3,0,JG$4,1)=$AN19))
),0),"")</f>
        <v>0</v>
      </c>
      <c r="JH19">
        <f ca="1">IFERROR(IF(N(ISNUMBER(JH$2)*$AN19)&gt;0,MIN($D$6,
SUMPRODUCT(N(OFFSET(AlleInstrumente!$C$1,JH$3,0,JH$4,1)=$AN19))
),0),"")</f>
        <v>0</v>
      </c>
      <c r="JI19">
        <f ca="1">IFERROR(IF(N(ISNUMBER(JI$2)*$AN19)&gt;0,MIN($D$6,
SUMPRODUCT(N(OFFSET(AlleInstrumente!$C$1,JI$3,0,JI$4,1)=$AN19))
),0),"")</f>
        <v>0</v>
      </c>
      <c r="JJ19">
        <f ca="1">IFERROR(IF(N(ISNUMBER(JJ$2)*$AN19)&gt;0,MIN($D$6,
SUMPRODUCT(N(OFFSET(AlleInstrumente!$C$1,JJ$3,0,JJ$4,1)=$AN19))
),0),"")</f>
        <v>0</v>
      </c>
      <c r="JK19">
        <f ca="1">IFERROR(IF(N(ISNUMBER(JK$2)*$AN19)&gt;0,MIN($D$6,
SUMPRODUCT(N(OFFSET(AlleInstrumente!$C$1,JK$3,0,JK$4,1)=$AN19))
),0),"")</f>
        <v>0</v>
      </c>
      <c r="JL19">
        <f ca="1">IFERROR(IF(N(ISNUMBER(JL$2)*$AN19)&gt;0,MIN($D$6,
SUMPRODUCT(N(OFFSET(AlleInstrumente!$C$1,JL$3,0,JL$4,1)=$AN19))
),0),"")</f>
        <v>0</v>
      </c>
      <c r="JM19">
        <f ca="1">IFERROR(IF(N(ISNUMBER(JM$2)*$AN19)&gt;0,MIN($D$6,
SUMPRODUCT(N(OFFSET(AlleInstrumente!$C$1,JM$3,0,JM$4,1)=$AN19))
),0),"")</f>
        <v>0</v>
      </c>
      <c r="JN19">
        <f ca="1">IFERROR(IF(N(ISNUMBER(JN$2)*$AN19)&gt;0,MIN($D$6,
SUMPRODUCT(N(OFFSET(AlleInstrumente!$C$1,JN$3,0,JN$4,1)=$AN19))
),0),"")</f>
        <v>0</v>
      </c>
      <c r="JO19">
        <f ca="1">IFERROR(IF(N(ISNUMBER(JO$2)*$AN19)&gt;0,MIN($D$6,
SUMPRODUCT(N(OFFSET(AlleInstrumente!$C$1,JO$3,0,JO$4,1)=$AN19))
),0),"")</f>
        <v>0</v>
      </c>
      <c r="JP19">
        <f ca="1">IFERROR(IF(N(ISNUMBER(JP$2)*$AN19)&gt;0,MIN($D$6,
SUMPRODUCT(N(OFFSET(AlleInstrumente!$C$1,JP$3,0,JP$4,1)=$AN19))
),0),"")</f>
        <v>0</v>
      </c>
      <c r="JQ19">
        <f ca="1">IFERROR(IF(N(ISNUMBER(JQ$2)*$AN19)&gt;0,MIN($D$6,
SUMPRODUCT(N(OFFSET(AlleInstrumente!$C$1,JQ$3,0,JQ$4,1)=$AN19))
),0),"")</f>
        <v>0</v>
      </c>
      <c r="JR19">
        <f ca="1">IFERROR(IF(N(ISNUMBER(JR$2)*$AN19)&gt;0,MIN($D$6,
SUMPRODUCT(N(OFFSET(AlleInstrumente!$C$1,JR$3,0,JR$4,1)=$AN19))
),0),"")</f>
        <v>0</v>
      </c>
      <c r="JS19">
        <f ca="1">IFERROR(IF(N(ISNUMBER(JS$2)*$AN19)&gt;0,MIN($D$6,
SUMPRODUCT(N(OFFSET(AlleInstrumente!$C$1,JS$3,0,JS$4,1)=$AN19))
),0),"")</f>
        <v>0</v>
      </c>
      <c r="JT19">
        <f ca="1">IFERROR(IF(N(ISNUMBER(JT$2)*$AN19)&gt;0,MIN($D$6,
SUMPRODUCT(N(OFFSET(AlleInstrumente!$C$1,JT$3,0,JT$4,1)=$AN19))
),0),"")</f>
        <v>0</v>
      </c>
      <c r="JU19">
        <f ca="1">IFERROR(IF(N(ISNUMBER(JU$2)*$AN19)&gt;0,MIN($D$6,
SUMPRODUCT(N(OFFSET(AlleInstrumente!$C$1,JU$3,0,JU$4,1)=$AN19))
),0),"")</f>
        <v>0</v>
      </c>
      <c r="JV19">
        <f ca="1">IFERROR(IF(N(ISNUMBER(JV$2)*$AN19)&gt;0,MIN($D$6,
SUMPRODUCT(N(OFFSET(AlleInstrumente!$C$1,JV$3,0,JV$4,1)=$AN19))
),0),"")</f>
        <v>0</v>
      </c>
      <c r="JW19">
        <f ca="1">IFERROR(IF(N(ISNUMBER(JW$2)*$AN19)&gt;0,MIN($D$6,
SUMPRODUCT(N(OFFSET(AlleInstrumente!$C$1,JW$3,0,JW$4,1)=$AN19))
),0),"")</f>
        <v>0</v>
      </c>
      <c r="JX19">
        <f ca="1">IFERROR(IF(N(ISNUMBER(JX$2)*$AN19)&gt;0,MIN($D$6,
SUMPRODUCT(N(OFFSET(AlleInstrumente!$C$1,JX$3,0,JX$4,1)=$AN19))
),0),"")</f>
        <v>0</v>
      </c>
      <c r="JY19">
        <f ca="1">IFERROR(IF(N(ISNUMBER(JY$2)*$AN19)&gt;0,MIN($D$6,
SUMPRODUCT(N(OFFSET(AlleInstrumente!$C$1,JY$3,0,JY$4,1)=$AN19))
),0),"")</f>
        <v>0</v>
      </c>
      <c r="JZ19">
        <f ca="1">IFERROR(IF(N(ISNUMBER(JZ$2)*$AN19)&gt;0,MIN($D$6,
SUMPRODUCT(N(OFFSET(AlleInstrumente!$C$1,JZ$3,0,JZ$4,1)=$AN19))
),0),"")</f>
        <v>0</v>
      </c>
      <c r="KA19">
        <f ca="1">IFERROR(IF(N(ISNUMBER(KA$2)*$AN19)&gt;0,MIN($D$6,
SUMPRODUCT(N(OFFSET(AlleInstrumente!$C$1,KA$3,0,KA$4,1)=$AN19))
),0),"")</f>
        <v>0</v>
      </c>
      <c r="KB19">
        <f ca="1">IFERROR(IF(N(ISNUMBER(KB$2)*$AN19)&gt;0,MIN($D$6,
SUMPRODUCT(N(OFFSET(AlleInstrumente!$C$1,KB$3,0,KB$4,1)=$AN19))
),0),"")</f>
        <v>0</v>
      </c>
      <c r="KC19">
        <f ca="1">IFERROR(IF(N(ISNUMBER(KC$2)*$AN19)&gt;0,MIN($D$6,
SUMPRODUCT(N(OFFSET(AlleInstrumente!$C$1,KC$3,0,KC$4,1)=$AN19))
),0),"")</f>
        <v>0</v>
      </c>
      <c r="KD19">
        <f ca="1">IFERROR(IF(N(ISNUMBER(KD$2)*$AN19)&gt;0,MIN($D$6,
SUMPRODUCT(N(OFFSET(AlleInstrumente!$C$1,KD$3,0,KD$4,1)=$AN19))
),0),"")</f>
        <v>0</v>
      </c>
      <c r="KE19">
        <f ca="1">IFERROR(IF(N(ISNUMBER(KE$2)*$AN19)&gt;0,MIN($D$6,
SUMPRODUCT(N(OFFSET(AlleInstrumente!$C$1,KE$3,0,KE$4,1)=$AN19))
),0),"")</f>
        <v>0</v>
      </c>
      <c r="KF19">
        <f ca="1">IFERROR(IF(N(ISNUMBER(KF$2)*$AN19)&gt;0,MIN($D$6,
SUMPRODUCT(N(OFFSET(AlleInstrumente!$C$1,KF$3,0,KF$4,1)=$AN19))
),0),"")</f>
        <v>0</v>
      </c>
      <c r="KG19">
        <f ca="1">IFERROR(IF(N(ISNUMBER(KG$2)*$AN19)&gt;0,MIN($D$6,
SUMPRODUCT(N(OFFSET(AlleInstrumente!$C$1,KG$3,0,KG$4,1)=$AN19))
),0),"")</f>
        <v>0</v>
      </c>
      <c r="KH19">
        <f ca="1">IFERROR(IF(N(ISNUMBER(KH$2)*$AN19)&gt;0,MIN($D$6,
SUMPRODUCT(N(OFFSET(AlleInstrumente!$C$1,KH$3,0,KH$4,1)=$AN19))
),0),"")</f>
        <v>0</v>
      </c>
      <c r="KI19">
        <f ca="1">IFERROR(IF(N(ISNUMBER(KI$2)*$AN19)&gt;0,MIN($D$6,
SUMPRODUCT(N(OFFSET(AlleInstrumente!$C$1,KI$3,0,KI$4,1)=$AN19))
),0),"")</f>
        <v>0</v>
      </c>
      <c r="KJ19">
        <f ca="1">IFERROR(IF(N(ISNUMBER(KJ$2)*$AN19)&gt;0,MIN($D$6,
SUMPRODUCT(N(OFFSET(AlleInstrumente!$C$1,KJ$3,0,KJ$4,1)=$AN19))
),0),"")</f>
        <v>0</v>
      </c>
      <c r="KK19">
        <f ca="1">IFERROR(IF(N(ISNUMBER(KK$2)*$AN19)&gt;0,MIN($D$6,
SUMPRODUCT(N(OFFSET(AlleInstrumente!$C$1,KK$3,0,KK$4,1)=$AN19))
),0),"")</f>
        <v>0</v>
      </c>
      <c r="KL19">
        <f ca="1">IFERROR(IF(N(ISNUMBER(KL$2)*$AN19)&gt;0,MIN($D$6,
SUMPRODUCT(N(OFFSET(AlleInstrumente!$C$1,KL$3,0,KL$4,1)=$AN19))
),0),"")</f>
        <v>0</v>
      </c>
      <c r="KM19">
        <f ca="1">IFERROR(IF(N(ISNUMBER(KM$2)*$AN19)&gt;0,MIN($D$6,
SUMPRODUCT(N(OFFSET(AlleInstrumente!$C$1,KM$3,0,KM$4,1)=$AN19))
),0),"")</f>
        <v>0</v>
      </c>
      <c r="KN19">
        <f ca="1">IFERROR(IF(N(ISNUMBER(KN$2)*$AN19)&gt;0,MIN($D$6,
SUMPRODUCT(N(OFFSET(AlleInstrumente!$C$1,KN$3,0,KN$4,1)=$AN19))
),0),"")</f>
        <v>0</v>
      </c>
      <c r="KO19">
        <f ca="1">IFERROR(IF(N(ISNUMBER(KO$2)*$AN19)&gt;0,MIN($D$6,
SUMPRODUCT(N(OFFSET(AlleInstrumente!$C$1,KO$3,0,KO$4,1)=$AN19))
),0),"")</f>
        <v>0</v>
      </c>
      <c r="KP19">
        <f ca="1">IFERROR(IF(N(ISNUMBER(KP$2)*$AN19)&gt;0,MIN($D$6,
SUMPRODUCT(N(OFFSET(AlleInstrumente!$C$1,KP$3,0,KP$4,1)=$AN19))
),0),"")</f>
        <v>0</v>
      </c>
      <c r="KQ19">
        <f ca="1">IFERROR(IF(N(ISNUMBER(KQ$2)*$AN19)&gt;0,MIN($D$6,
SUMPRODUCT(N(OFFSET(AlleInstrumente!$C$1,KQ$3,0,KQ$4,1)=$AN19))
),0),"")</f>
        <v>0</v>
      </c>
      <c r="KR19">
        <f ca="1">IFERROR(IF(N(ISNUMBER(KR$2)*$AN19)&gt;0,MIN($D$6,
SUMPRODUCT(N(OFFSET(AlleInstrumente!$C$1,KR$3,0,KR$4,1)=$AN19))
),0),"")</f>
        <v>0</v>
      </c>
      <c r="KS19">
        <f ca="1">IFERROR(IF(N(ISNUMBER(KS$2)*$AN19)&gt;0,MIN($D$6,
SUMPRODUCT(N(OFFSET(AlleInstrumente!$C$1,KS$3,0,KS$4,1)=$AN19))
),0),"")</f>
        <v>0</v>
      </c>
      <c r="KT19">
        <f ca="1">IFERROR(IF(N(ISNUMBER(KT$2)*$AN19)&gt;0,MIN($D$6,
SUMPRODUCT(N(OFFSET(AlleInstrumente!$C$1,KT$3,0,KT$4,1)=$AN19))
),0),"")</f>
        <v>0</v>
      </c>
      <c r="KU19">
        <f ca="1">IFERROR(IF(N(ISNUMBER(KU$2)*$AN19)&gt;0,MIN($D$6,
SUMPRODUCT(N(OFFSET(AlleInstrumente!$C$1,KU$3,0,KU$4,1)=$AN19))
),0),"")</f>
        <v>0</v>
      </c>
      <c r="KV19">
        <f ca="1">IFERROR(IF(N(ISNUMBER(KV$2)*$AN19)&gt;0,MIN($D$6,
SUMPRODUCT(N(OFFSET(AlleInstrumente!$C$1,KV$3,0,KV$4,1)=$AN19))
),0),"")</f>
        <v>0</v>
      </c>
      <c r="KW19">
        <f ca="1">IFERROR(IF(N(ISNUMBER(KW$2)*$AN19)&gt;0,MIN($D$6,
SUMPRODUCT(N(OFFSET(AlleInstrumente!$C$1,KW$3,0,KW$4,1)=$AN19))
),0),"")</f>
        <v>0</v>
      </c>
      <c r="KX19">
        <f ca="1">IFERROR(IF(N(ISNUMBER(KX$2)*$AN19)&gt;0,MIN($D$6,
SUMPRODUCT(N(OFFSET(AlleInstrumente!$C$1,KX$3,0,KX$4,1)=$AN19))
),0),"")</f>
        <v>0</v>
      </c>
      <c r="KY19">
        <f ca="1">IFERROR(IF(N(ISNUMBER(KY$2)*$AN19)&gt;0,MIN($D$6,
SUMPRODUCT(N(OFFSET(AlleInstrumente!$C$1,KY$3,0,KY$4,1)=$AN19))
),0),"")</f>
        <v>0</v>
      </c>
      <c r="KZ19">
        <f ca="1">IFERROR(IF(N(ISNUMBER(KZ$2)*$AN19)&gt;0,MIN($D$6,
SUMPRODUCT(N(OFFSET(AlleInstrumente!$C$1,KZ$3,0,KZ$4,1)=$AN19))
),0),"")</f>
        <v>0</v>
      </c>
      <c r="LA19">
        <f ca="1">IFERROR(IF(N(ISNUMBER(LA$2)*$AN19)&gt;0,MIN($D$6,
SUMPRODUCT(N(OFFSET(AlleInstrumente!$C$1,LA$3,0,LA$4,1)=$AN19))
),0),"")</f>
        <v>0</v>
      </c>
      <c r="LB19">
        <f ca="1">IFERROR(IF(N(ISNUMBER(LB$2)*$AN19)&gt;0,MIN($D$6,
SUMPRODUCT(N(OFFSET(AlleInstrumente!$C$1,LB$3,0,LB$4,1)=$AN19))
),0),"")</f>
        <v>0</v>
      </c>
      <c r="LC19">
        <f ca="1">IFERROR(IF(N(ISNUMBER(LC$2)*$AN19)&gt;0,MIN($D$6,
SUMPRODUCT(N(OFFSET(AlleInstrumente!$C$1,LC$3,0,LC$4,1)=$AN19))
),0),"")</f>
        <v>0</v>
      </c>
      <c r="LD19">
        <f ca="1">IFERROR(IF(N(ISNUMBER(LD$2)*$AN19)&gt;0,MIN($D$6,
SUMPRODUCT(N(OFFSET(AlleInstrumente!$C$1,LD$3,0,LD$4,1)=$AN19))
),0),"")</f>
        <v>0</v>
      </c>
      <c r="LE19">
        <f ca="1">IFERROR(IF(N(ISNUMBER(LE$2)*$AN19)&gt;0,MIN($D$6,
SUMPRODUCT(N(OFFSET(AlleInstrumente!$C$1,LE$3,0,LE$4,1)=$AN19))
),0),"")</f>
        <v>0</v>
      </c>
      <c r="LF19">
        <f ca="1">IFERROR(IF(N(ISNUMBER(LF$2)*$AN19)&gt;0,MIN($D$6,
SUMPRODUCT(N(OFFSET(AlleInstrumente!$C$1,LF$3,0,LF$4,1)=$AN19))
),0),"")</f>
        <v>0</v>
      </c>
      <c r="LG19">
        <f ca="1">IFERROR(IF(N(ISNUMBER(LG$2)*$AN19)&gt;0,MIN($D$6,
SUMPRODUCT(N(OFFSET(AlleInstrumente!$C$1,LG$3,0,LG$4,1)=$AN19))
),0),"")</f>
        <v>0</v>
      </c>
      <c r="LH19">
        <f ca="1">IFERROR(IF(N(ISNUMBER(LH$2)*$AN19)&gt;0,MIN($D$6,
SUMPRODUCT(N(OFFSET(AlleInstrumente!$C$1,LH$3,0,LH$4,1)=$AN19))
),0),"")</f>
        <v>0</v>
      </c>
      <c r="LI19">
        <f ca="1">IFERROR(IF(N(ISNUMBER(LI$2)*$AN19)&gt;0,MIN($D$6,
SUMPRODUCT(N(OFFSET(AlleInstrumente!$C$1,LI$3,0,LI$4,1)=$AN19))
),0),"")</f>
        <v>0</v>
      </c>
      <c r="LJ19">
        <f ca="1">IFERROR(IF(N(ISNUMBER(LJ$2)*$AN19)&gt;0,MIN($D$6,
SUMPRODUCT(N(OFFSET(AlleInstrumente!$C$1,LJ$3,0,LJ$4,1)=$AN19))
),0),"")</f>
        <v>0</v>
      </c>
      <c r="LK19">
        <f ca="1">IFERROR(IF(N(ISNUMBER(LK$2)*$AN19)&gt;0,MIN($D$6,
SUMPRODUCT(N(OFFSET(AlleInstrumente!$C$1,LK$3,0,LK$4,1)=$AN19))
),0),"")</f>
        <v>0</v>
      </c>
      <c r="LL19">
        <f ca="1">IFERROR(IF(N(ISNUMBER(LL$2)*$AN19)&gt;0,MIN($D$6,
SUMPRODUCT(N(OFFSET(AlleInstrumente!$C$1,LL$3,0,LL$4,1)=$AN19))
),0),"")</f>
        <v>0</v>
      </c>
      <c r="LM19">
        <f ca="1">IFERROR(IF(N(ISNUMBER(LM$2)*$AN19)&gt;0,MIN($D$6,
SUMPRODUCT(N(OFFSET(AlleInstrumente!$C$1,LM$3,0,LM$4,1)=$AN19))
),0),"")</f>
        <v>0</v>
      </c>
      <c r="LN19">
        <f ca="1">IFERROR(IF(N(ISNUMBER(LN$2)*$AN19)&gt;0,MIN($D$6,
SUMPRODUCT(N(OFFSET(AlleInstrumente!$C$1,LN$3,0,LN$4,1)=$AN19))
),0),"")</f>
        <v>0</v>
      </c>
      <c r="LO19">
        <f ca="1">IFERROR(IF(N(ISNUMBER(LO$2)*$AN19)&gt;0,MIN($D$6,
SUMPRODUCT(N(OFFSET(AlleInstrumente!$C$1,LO$3,0,LO$4,1)=$AN19))
),0),"")</f>
        <v>0</v>
      </c>
      <c r="LP19">
        <f ca="1">IFERROR(IF(N(ISNUMBER(LP$2)*$AN19)&gt;0,MIN($D$6,
SUMPRODUCT(N(OFFSET(AlleInstrumente!$C$1,LP$3,0,LP$4,1)=$AN19))
),0),"")</f>
        <v>0</v>
      </c>
      <c r="LQ19">
        <f ca="1">IFERROR(IF(N(ISNUMBER(LQ$2)*$AN19)&gt;0,MIN($D$6,
SUMPRODUCT(N(OFFSET(AlleInstrumente!$C$1,LQ$3,0,LQ$4,1)=$AN19))
),0),"")</f>
        <v>0</v>
      </c>
      <c r="LR19">
        <f ca="1">IFERROR(IF(N(ISNUMBER(LR$2)*$AN19)&gt;0,MIN($D$6,
SUMPRODUCT(N(OFFSET(AlleInstrumente!$C$1,LR$3,0,LR$4,1)=$AN19))
),0),"")</f>
        <v>0</v>
      </c>
      <c r="LS19">
        <f ca="1">IFERROR(IF(N(ISNUMBER(LS$2)*$AN19)&gt;0,MIN($D$6,
SUMPRODUCT(N(OFFSET(AlleInstrumente!$C$1,LS$3,0,LS$4,1)=$AN19))
),0),"")</f>
        <v>0</v>
      </c>
      <c r="LT19">
        <f ca="1">IFERROR(IF(N(ISNUMBER(LT$2)*$AN19)&gt;0,MIN($D$6,
SUMPRODUCT(N(OFFSET(AlleInstrumente!$C$1,LT$3,0,LT$4,1)=$AN19))
),0),"")</f>
        <v>0</v>
      </c>
      <c r="LU19">
        <f ca="1">IFERROR(IF(N(ISNUMBER(LU$2)*$AN19)&gt;0,MIN($D$6,
SUMPRODUCT(N(OFFSET(AlleInstrumente!$C$1,LU$3,0,LU$4,1)=$AN19))
),0),"")</f>
        <v>0</v>
      </c>
      <c r="LV19">
        <f ca="1">IFERROR(IF(N(ISNUMBER(LV$2)*$AN19)&gt;0,MIN($D$6,
SUMPRODUCT(N(OFFSET(AlleInstrumente!$C$1,LV$3,0,LV$4,1)=$AN19))
),0),"")</f>
        <v>0</v>
      </c>
      <c r="LW19">
        <f ca="1">IFERROR(IF(N(ISNUMBER(LW$2)*$AN19)&gt;0,MIN($D$6,
SUMPRODUCT(N(OFFSET(AlleInstrumente!$C$1,LW$3,0,LW$4,1)=$AN19))
),0),"")</f>
        <v>0</v>
      </c>
      <c r="LX19">
        <f ca="1">IFERROR(IF(N(ISNUMBER(LX$2)*$AN19)&gt;0,MIN($D$6,
SUMPRODUCT(N(OFFSET(AlleInstrumente!$C$1,LX$3,0,LX$4,1)=$AN19))
),0),"")</f>
        <v>0</v>
      </c>
      <c r="LY19">
        <f ca="1">IFERROR(IF(N(ISNUMBER(LY$2)*$AN19)&gt;0,MIN($D$6,
SUMPRODUCT(N(OFFSET(AlleInstrumente!$C$1,LY$3,0,LY$4,1)=$AN19))
),0),"")</f>
        <v>0</v>
      </c>
      <c r="LZ19">
        <f ca="1">IFERROR(IF(N(ISNUMBER(LZ$2)*$AN19)&gt;0,MIN($D$6,
SUMPRODUCT(N(OFFSET(AlleInstrumente!$C$1,LZ$3,0,LZ$4,1)=$AN19))
),0),"")</f>
        <v>0</v>
      </c>
      <c r="MA19">
        <f ca="1">IFERROR(IF(N(ISNUMBER(MA$2)*$AN19)&gt;0,MIN($D$6,
SUMPRODUCT(N(OFFSET(AlleInstrumente!$C$1,MA$3,0,MA$4,1)=$AN19))
),0),"")</f>
        <v>0</v>
      </c>
      <c r="MB19">
        <f ca="1">IFERROR(IF(N(ISNUMBER(MB$2)*$AN19)&gt;0,MIN($D$6,
SUMPRODUCT(N(OFFSET(AlleInstrumente!$C$1,MB$3,0,MB$4,1)=$AN19))
),0),"")</f>
        <v>0</v>
      </c>
      <c r="MC19">
        <f ca="1">IFERROR(IF(N(ISNUMBER(MC$2)*$AN19)&gt;0,MIN($D$6,
SUMPRODUCT(N(OFFSET(AlleInstrumente!$C$1,MC$3,0,MC$4,1)=$AN19))
),0),"")</f>
        <v>0</v>
      </c>
      <c r="MD19">
        <f ca="1">IFERROR(IF(N(ISNUMBER(MD$2)*$AN19)&gt;0,MIN($D$6,
SUMPRODUCT(N(OFFSET(AlleInstrumente!$C$1,MD$3,0,MD$4,1)=$AN19))
),0),"")</f>
        <v>0</v>
      </c>
      <c r="ME19">
        <f ca="1">IFERROR(IF(N(ISNUMBER(ME$2)*$AN19)&gt;0,MIN($D$6,
SUMPRODUCT(N(OFFSET(AlleInstrumente!$C$1,ME$3,0,ME$4,1)=$AN19))
),0),"")</f>
        <v>0</v>
      </c>
      <c r="MF19">
        <f ca="1">IFERROR(IF(N(ISNUMBER(MF$2)*$AN19)&gt;0,MIN($D$6,
SUMPRODUCT(N(OFFSET(AlleInstrumente!$C$1,MF$3,0,MF$4,1)=$AN19))
),0),"")</f>
        <v>0</v>
      </c>
    </row>
    <row r="20" spans="1:344" x14ac:dyDescent="0.25">
      <c r="A20" s="40" t="s">
        <v>120</v>
      </c>
      <c r="B20" s="40" t="s">
        <v>1</v>
      </c>
      <c r="C20" s="40" t="s">
        <v>117</v>
      </c>
      <c r="D20" s="40" t="s">
        <v>119</v>
      </c>
      <c r="G20">
        <f t="shared" ca="1" si="25"/>
        <v>31</v>
      </c>
      <c r="H20">
        <f t="shared" ca="1" si="45"/>
        <v>53</v>
      </c>
      <c r="I20">
        <f t="shared" ca="1" si="26"/>
        <v>664</v>
      </c>
      <c r="J20" t="str">
        <f t="shared" ca="1" si="27"/>
        <v>Flexible Gestaltung des Arbeitsortes</v>
      </c>
      <c r="K20" t="e">
        <f t="shared" ca="1" si="28"/>
        <v>#N/A</v>
      </c>
      <c r="L20">
        <f t="array" aca="1" ref="L20" ca="1">IF(ISNUMBER(L19),IF(ISNUMBER($K19),$L19,IF($L19&gt;$L$2,MAX(IF(OFFSET($S$6,0,0,_Instrument_count,1)&lt;$L19,OFFSET($S$6,0,0,_Instrument_count,1),$L$2)),"")),"")</f>
        <v>0.55000000000000004</v>
      </c>
      <c r="N20" t="str">
        <f t="shared" ca="1" si="46"/>
        <v/>
      </c>
      <c r="P20" s="40">
        <f t="shared" ca="1" si="29"/>
        <v>22</v>
      </c>
      <c r="Q20" s="40" t="str">
        <f t="shared" ca="1" si="30"/>
        <v>Einbezug von Angehörigen in den beruflichen Kontext</v>
      </c>
      <c r="R20">
        <f t="shared" ca="1" si="31"/>
        <v>340</v>
      </c>
      <c r="S20">
        <f t="shared" ca="1" si="47"/>
        <v>0.41363636363636364</v>
      </c>
      <c r="T20">
        <f t="shared" ca="1" si="32"/>
        <v>1</v>
      </c>
      <c r="U20" t="b">
        <f t="shared" ca="1" si="48"/>
        <v>0</v>
      </c>
      <c r="V20" t="b">
        <f t="shared" ca="1" si="33"/>
        <v>0</v>
      </c>
      <c r="X20" t="b">
        <f t="shared" ca="1" si="34"/>
        <v>1</v>
      </c>
      <c r="Y20" s="76">
        <f t="shared" ca="1" si="35"/>
        <v>0.4</v>
      </c>
      <c r="AA20" t="b">
        <f t="shared" ca="1" si="36"/>
        <v>1</v>
      </c>
      <c r="AB20" s="76">
        <f t="shared" ca="1" si="37"/>
        <v>0.68181818181818177</v>
      </c>
      <c r="AD20" t="b">
        <f t="shared" ca="1" si="38"/>
        <v>1</v>
      </c>
      <c r="AE20" s="76">
        <f t="shared" ca="1" si="39"/>
        <v>0.8</v>
      </c>
      <c r="AG20" t="b">
        <f t="shared" ca="1" si="40"/>
        <v>0</v>
      </c>
      <c r="AH20" s="76">
        <f t="shared" ca="1" si="41"/>
        <v>1</v>
      </c>
      <c r="AI20" s="76"/>
      <c r="AJ20" t="b">
        <f t="shared" ca="1" si="49"/>
        <v>0</v>
      </c>
      <c r="AK20" s="76">
        <f t="shared" ca="1" si="50"/>
        <v>1</v>
      </c>
      <c r="AM20" t="str">
        <f ca="1">IF(ISNUMBER(Index!$K19),Index!$N19,"")</f>
        <v>Lebens- und Arbeitssituation des Partners</v>
      </c>
      <c r="AN20">
        <f ca="1">IF(ISNUMBER(Index!$K19),Index!$K19,"")</f>
        <v>12</v>
      </c>
      <c r="AO20">
        <f ca="1">IF(ISNUMBER(AN20),Index!$M19,"")</f>
        <v>3</v>
      </c>
      <c r="AP20">
        <f t="shared" ca="1" si="42"/>
        <v>2</v>
      </c>
      <c r="AQ20">
        <f t="shared" ca="1" si="43"/>
        <v>0</v>
      </c>
      <c r="AR20">
        <f t="shared" ca="1" si="44"/>
        <v>0</v>
      </c>
      <c r="AS20">
        <f ca="1">IFERROR(IF(N(ISNUMBER(AS$2)*$AN20)&gt;0,MIN($D$6,
SUMPRODUCT(N(OFFSET(AlleInstrumente!$C$1,AS$3,0,AS$4,1)=$AN20))
),0),"")</f>
        <v>2</v>
      </c>
      <c r="AT20">
        <f ca="1">IFERROR(IF(N(ISNUMBER(AT$2)*$AN20)&gt;0,MIN($D$6,
SUMPRODUCT(N(OFFSET(AlleInstrumente!$C$1,AT$3,0,AT$4,1)=$AN20))
),0),"")</f>
        <v>0</v>
      </c>
      <c r="AU20">
        <f ca="1">IFERROR(IF(N(ISNUMBER(AU$2)*$AN20)&gt;0,MIN($D$6,
SUMPRODUCT(N(OFFSET(AlleInstrumente!$C$1,AU$3,0,AU$4,1)=$AN20))
),0),"")</f>
        <v>0</v>
      </c>
      <c r="AV20">
        <f ca="1">IFERROR(IF(N(ISNUMBER(AV$2)*$AN20)&gt;0,MIN($D$6,
SUMPRODUCT(N(OFFSET(AlleInstrumente!$C$1,AV$3,0,AV$4,1)=$AN20))
),0),"")</f>
        <v>0</v>
      </c>
      <c r="AW20">
        <f ca="1">IFERROR(IF(N(ISNUMBER(AW$2)*$AN20)&gt;0,MIN($D$6,
SUMPRODUCT(N(OFFSET(AlleInstrumente!$C$1,AW$3,0,AW$4,1)=$AN20))
),0),"")</f>
        <v>0</v>
      </c>
      <c r="AX20">
        <f ca="1">IFERROR(IF(N(ISNUMBER(AX$2)*$AN20)&gt;0,MIN($D$6,
SUMPRODUCT(N(OFFSET(AlleInstrumente!$C$1,AX$3,0,AX$4,1)=$AN20))
),0),"")</f>
        <v>2</v>
      </c>
      <c r="AY20">
        <f ca="1">IFERROR(IF(N(ISNUMBER(AY$2)*$AN20)&gt;0,MIN($D$6,
SUMPRODUCT(N(OFFSET(AlleInstrumente!$C$1,AY$3,0,AY$4,1)=$AN20))
),0),"")</f>
        <v>0</v>
      </c>
      <c r="AZ20">
        <f ca="1">IFERROR(IF(N(ISNUMBER(AZ$2)*$AN20)&gt;0,MIN($D$6,
SUMPRODUCT(N(OFFSET(AlleInstrumente!$C$1,AZ$3,0,AZ$4,1)=$AN20))
),0),"")</f>
        <v>2</v>
      </c>
      <c r="BA20">
        <f ca="1">IFERROR(IF(N(ISNUMBER(BA$2)*$AN20)&gt;0,MIN($D$6,
SUMPRODUCT(N(OFFSET(AlleInstrumente!$C$1,BA$3,0,BA$4,1)=$AN20))
),0),"")</f>
        <v>1</v>
      </c>
      <c r="BB20">
        <f ca="1">IFERROR(IF(N(ISNUMBER(BB$2)*$AN20)&gt;0,MIN($D$6,
SUMPRODUCT(N(OFFSET(AlleInstrumente!$C$1,BB$3,0,BB$4,1)=$AN20))
),0),"")</f>
        <v>0</v>
      </c>
      <c r="BC20">
        <f ca="1">IFERROR(IF(N(ISNUMBER(BC$2)*$AN20)&gt;0,MIN($D$6,
SUMPRODUCT(N(OFFSET(AlleInstrumente!$C$1,BC$3,0,BC$4,1)=$AN20))
),0),"")</f>
        <v>0</v>
      </c>
      <c r="BD20">
        <f ca="1">IFERROR(IF(N(ISNUMBER(BD$2)*$AN20)&gt;0,MIN($D$6,
SUMPRODUCT(N(OFFSET(AlleInstrumente!$C$1,BD$3,0,BD$4,1)=$AN20))
),0),"")</f>
        <v>2</v>
      </c>
      <c r="BE20">
        <f ca="1">IFERROR(IF(N(ISNUMBER(BE$2)*$AN20)&gt;0,MIN($D$6,
SUMPRODUCT(N(OFFSET(AlleInstrumente!$C$1,BE$3,0,BE$4,1)=$AN20))
),0),"")</f>
        <v>1</v>
      </c>
      <c r="BF20">
        <f ca="1">IFERROR(IF(N(ISNUMBER(BF$2)*$AN20)&gt;0,MIN($D$6,
SUMPRODUCT(N(OFFSET(AlleInstrumente!$C$1,BF$3,0,BF$4,1)=$AN20))
),0),"")</f>
        <v>1</v>
      </c>
      <c r="BG20">
        <f ca="1">IFERROR(IF(N(ISNUMBER(BG$2)*$AN20)&gt;0,MIN($D$6,
SUMPRODUCT(N(OFFSET(AlleInstrumente!$C$1,BG$3,0,BG$4,1)=$AN20))
),0),"")</f>
        <v>2</v>
      </c>
      <c r="BH20">
        <f ca="1">IFERROR(IF(N(ISNUMBER(BH$2)*$AN20)&gt;0,MIN($D$6,
SUMPRODUCT(N(OFFSET(AlleInstrumente!$C$1,BH$3,0,BH$4,1)=$AN20))
),0),"")</f>
        <v>2</v>
      </c>
      <c r="BI20">
        <f ca="1">IFERROR(IF(N(ISNUMBER(BI$2)*$AN20)&gt;0,MIN($D$6,
SUMPRODUCT(N(OFFSET(AlleInstrumente!$C$1,BI$3,0,BI$4,1)=$AN20))
),0),"")</f>
        <v>0</v>
      </c>
      <c r="BJ20">
        <f ca="1">IFERROR(IF(N(ISNUMBER(BJ$2)*$AN20)&gt;0,MIN($D$6,
SUMPRODUCT(N(OFFSET(AlleInstrumente!$C$1,BJ$3,0,BJ$4,1)=$AN20))
),0),"")</f>
        <v>0</v>
      </c>
      <c r="BK20">
        <f ca="1">IFERROR(IF(N(ISNUMBER(BK$2)*$AN20)&gt;0,MIN($D$6,
SUMPRODUCT(N(OFFSET(AlleInstrumente!$C$1,BK$3,0,BK$4,1)=$AN20))
),0),"")</f>
        <v>0</v>
      </c>
      <c r="BL20">
        <f ca="1">IFERROR(IF(N(ISNUMBER(BL$2)*$AN20)&gt;0,MIN($D$6,
SUMPRODUCT(N(OFFSET(AlleInstrumente!$C$1,BL$3,0,BL$4,1)=$AN20))
),0),"")</f>
        <v>1</v>
      </c>
      <c r="BM20">
        <f ca="1">IFERROR(IF(N(ISNUMBER(BM$2)*$AN20)&gt;0,MIN($D$6,
SUMPRODUCT(N(OFFSET(AlleInstrumente!$C$1,BM$3,0,BM$4,1)=$AN20))
),0),"")</f>
        <v>0</v>
      </c>
      <c r="BN20">
        <f ca="1">IFERROR(IF(N(ISNUMBER(BN$2)*$AN20)&gt;0,MIN($D$6,
SUMPRODUCT(N(OFFSET(AlleInstrumente!$C$1,BN$3,0,BN$4,1)=$AN20))
),0),"")</f>
        <v>0</v>
      </c>
      <c r="BO20">
        <f ca="1">IFERROR(IF(N(ISNUMBER(BO$2)*$AN20)&gt;0,MIN($D$6,
SUMPRODUCT(N(OFFSET(AlleInstrumente!$C$1,BO$3,0,BO$4,1)=$AN20))
),0),"")</f>
        <v>0</v>
      </c>
      <c r="BP20">
        <f ca="1">IFERROR(IF(N(ISNUMBER(BP$2)*$AN20)&gt;0,MIN($D$6,
SUMPRODUCT(N(OFFSET(AlleInstrumente!$C$1,BP$3,0,BP$4,1)=$AN20))
),0),"")</f>
        <v>0</v>
      </c>
      <c r="BQ20">
        <f ca="1">IFERROR(IF(N(ISNUMBER(BQ$2)*$AN20)&gt;0,MIN($D$6,
SUMPRODUCT(N(OFFSET(AlleInstrumente!$C$1,BQ$3,0,BQ$4,1)=$AN20))
),0),"")</f>
        <v>0</v>
      </c>
      <c r="BR20">
        <f ca="1">IFERROR(IF(N(ISNUMBER(BR$2)*$AN20)&gt;0,MIN($D$6,
SUMPRODUCT(N(OFFSET(AlleInstrumente!$C$1,BR$3,0,BR$4,1)=$AN20))
),0),"")</f>
        <v>0</v>
      </c>
      <c r="BS20">
        <f ca="1">IFERROR(IF(N(ISNUMBER(BS$2)*$AN20)&gt;0,MIN($D$6,
SUMPRODUCT(N(OFFSET(AlleInstrumente!$C$1,BS$3,0,BS$4,1)=$AN20))
),0),"")</f>
        <v>2</v>
      </c>
      <c r="BT20">
        <f ca="1">IFERROR(IF(N(ISNUMBER(BT$2)*$AN20)&gt;0,MIN($D$6,
SUMPRODUCT(N(OFFSET(AlleInstrumente!$C$1,BT$3,0,BT$4,1)=$AN20))
),0),"")</f>
        <v>0</v>
      </c>
      <c r="BU20">
        <f ca="1">IFERROR(IF(N(ISNUMBER(BU$2)*$AN20)&gt;0,MIN($D$6,
SUMPRODUCT(N(OFFSET(AlleInstrumente!$C$1,BU$3,0,BU$4,1)=$AN20))
),0),"")</f>
        <v>1</v>
      </c>
      <c r="BV20">
        <f ca="1">IFERROR(IF(N(ISNUMBER(BV$2)*$AN20)&gt;0,MIN($D$6,
SUMPRODUCT(N(OFFSET(AlleInstrumente!$C$1,BV$3,0,BV$4,1)=$AN20))
),0),"")</f>
        <v>2</v>
      </c>
      <c r="BW20">
        <f ca="1">IFERROR(IF(N(ISNUMBER(BW$2)*$AN20)&gt;0,MIN($D$6,
SUMPRODUCT(N(OFFSET(AlleInstrumente!$C$1,BW$3,0,BW$4,1)=$AN20))
),0),"")</f>
        <v>2</v>
      </c>
      <c r="BX20">
        <f ca="1">IFERROR(IF(N(ISNUMBER(BX$2)*$AN20)&gt;0,MIN($D$6,
SUMPRODUCT(N(OFFSET(AlleInstrumente!$C$1,BX$3,0,BX$4,1)=$AN20))
),0),"")</f>
        <v>0</v>
      </c>
      <c r="BY20">
        <f ca="1">IFERROR(IF(N(ISNUMBER(BY$2)*$AN20)&gt;0,MIN($D$6,
SUMPRODUCT(N(OFFSET(AlleInstrumente!$C$1,BY$3,0,BY$4,1)=$AN20))
),0),"")</f>
        <v>0</v>
      </c>
      <c r="BZ20">
        <f ca="1">IFERROR(IF(N(ISNUMBER(BZ$2)*$AN20)&gt;0,MIN($D$6,
SUMPRODUCT(N(OFFSET(AlleInstrumente!$C$1,BZ$3,0,BZ$4,1)=$AN20))
),0),"")</f>
        <v>0</v>
      </c>
      <c r="CA20">
        <f ca="1">IFERROR(IF(N(ISNUMBER(CA$2)*$AN20)&gt;0,MIN($D$6,
SUMPRODUCT(N(OFFSET(AlleInstrumente!$C$1,CA$3,0,CA$4,1)=$AN20))
),0),"")</f>
        <v>0</v>
      </c>
      <c r="CB20">
        <f ca="1">IFERROR(IF(N(ISNUMBER(CB$2)*$AN20)&gt;0,MIN($D$6,
SUMPRODUCT(N(OFFSET(AlleInstrumente!$C$1,CB$3,0,CB$4,1)=$AN20))
),0),"")</f>
        <v>0</v>
      </c>
      <c r="CC20">
        <f ca="1">IFERROR(IF(N(ISNUMBER(CC$2)*$AN20)&gt;0,MIN($D$6,
SUMPRODUCT(N(OFFSET(AlleInstrumente!$C$1,CC$3,0,CC$4,1)=$AN20))
),0),"")</f>
        <v>0</v>
      </c>
      <c r="CD20">
        <f ca="1">IFERROR(IF(N(ISNUMBER(CD$2)*$AN20)&gt;0,MIN($D$6,
SUMPRODUCT(N(OFFSET(AlleInstrumente!$C$1,CD$3,0,CD$4,1)=$AN20))
),0),"")</f>
        <v>0</v>
      </c>
      <c r="CE20">
        <f ca="1">IFERROR(IF(N(ISNUMBER(CE$2)*$AN20)&gt;0,MIN($D$6,
SUMPRODUCT(N(OFFSET(AlleInstrumente!$C$1,CE$3,0,CE$4,1)=$AN20))
),0),"")</f>
        <v>0</v>
      </c>
      <c r="CF20">
        <f ca="1">IFERROR(IF(N(ISNUMBER(CF$2)*$AN20)&gt;0,MIN($D$6,
SUMPRODUCT(N(OFFSET(AlleInstrumente!$C$1,CF$3,0,CF$4,1)=$AN20))
),0),"")</f>
        <v>0</v>
      </c>
      <c r="CG20">
        <f ca="1">IFERROR(IF(N(ISNUMBER(CG$2)*$AN20)&gt;0,MIN($D$6,
SUMPRODUCT(N(OFFSET(AlleInstrumente!$C$1,CG$3,0,CG$4,1)=$AN20))
),0),"")</f>
        <v>0</v>
      </c>
      <c r="CH20">
        <f ca="1">IFERROR(IF(N(ISNUMBER(CH$2)*$AN20)&gt;0,MIN($D$6,
SUMPRODUCT(N(OFFSET(AlleInstrumente!$C$1,CH$3,0,CH$4,1)=$AN20))
),0),"")</f>
        <v>0</v>
      </c>
      <c r="CI20">
        <f ca="1">IFERROR(IF(N(ISNUMBER(CI$2)*$AN20)&gt;0,MIN($D$6,
SUMPRODUCT(N(OFFSET(AlleInstrumente!$C$1,CI$3,0,CI$4,1)=$AN20))
),0),"")</f>
        <v>0</v>
      </c>
      <c r="CJ20">
        <f ca="1">IFERROR(IF(N(ISNUMBER(CJ$2)*$AN20)&gt;0,MIN($D$6,
SUMPRODUCT(N(OFFSET(AlleInstrumente!$C$1,CJ$3,0,CJ$4,1)=$AN20))
),0),"")</f>
        <v>0</v>
      </c>
      <c r="CK20">
        <f ca="1">IFERROR(IF(N(ISNUMBER(CK$2)*$AN20)&gt;0,MIN($D$6,
SUMPRODUCT(N(OFFSET(AlleInstrumente!$C$1,CK$3,0,CK$4,1)=$AN20))
),0),"")</f>
        <v>0</v>
      </c>
      <c r="CL20">
        <f ca="1">IFERROR(IF(N(ISNUMBER(CL$2)*$AN20)&gt;0,MIN($D$6,
SUMPRODUCT(N(OFFSET(AlleInstrumente!$C$1,CL$3,0,CL$4,1)=$AN20))
),0),"")</f>
        <v>0</v>
      </c>
      <c r="CM20">
        <f ca="1">IFERROR(IF(N(ISNUMBER(CM$2)*$AN20)&gt;0,MIN($D$6,
SUMPRODUCT(N(OFFSET(AlleInstrumente!$C$1,CM$3,0,CM$4,1)=$AN20))
),0),"")</f>
        <v>0</v>
      </c>
      <c r="CN20">
        <f ca="1">IFERROR(IF(N(ISNUMBER(CN$2)*$AN20)&gt;0,MIN($D$6,
SUMPRODUCT(N(OFFSET(AlleInstrumente!$C$1,CN$3,0,CN$4,1)=$AN20))
),0),"")</f>
        <v>0</v>
      </c>
      <c r="CO20">
        <f ca="1">IFERROR(IF(N(ISNUMBER(CO$2)*$AN20)&gt;0,MIN($D$6,
SUMPRODUCT(N(OFFSET(AlleInstrumente!$C$1,CO$3,0,CO$4,1)=$AN20))
),0),"")</f>
        <v>0</v>
      </c>
      <c r="CP20">
        <f ca="1">IFERROR(IF(N(ISNUMBER(CP$2)*$AN20)&gt;0,MIN($D$6,
SUMPRODUCT(N(OFFSET(AlleInstrumente!$C$1,CP$3,0,CP$4,1)=$AN20))
),0),"")</f>
        <v>0</v>
      </c>
      <c r="CQ20">
        <f ca="1">IFERROR(IF(N(ISNUMBER(CQ$2)*$AN20)&gt;0,MIN($D$6,
SUMPRODUCT(N(OFFSET(AlleInstrumente!$C$1,CQ$3,0,CQ$4,1)=$AN20))
),0),"")</f>
        <v>0</v>
      </c>
      <c r="CR20">
        <f ca="1">IFERROR(IF(N(ISNUMBER(CR$2)*$AN20)&gt;0,MIN($D$6,
SUMPRODUCT(N(OFFSET(AlleInstrumente!$C$1,CR$3,0,CR$4,1)=$AN20))
),0),"")</f>
        <v>0</v>
      </c>
      <c r="CS20">
        <f ca="1">IFERROR(IF(N(ISNUMBER(CS$2)*$AN20)&gt;0,MIN($D$6,
SUMPRODUCT(N(OFFSET(AlleInstrumente!$C$1,CS$3,0,CS$4,1)=$AN20))
),0),"")</f>
        <v>0</v>
      </c>
      <c r="CT20">
        <f ca="1">IFERROR(IF(N(ISNUMBER(CT$2)*$AN20)&gt;0,MIN($D$6,
SUMPRODUCT(N(OFFSET(AlleInstrumente!$C$1,CT$3,0,CT$4,1)=$AN20))
),0),"")</f>
        <v>0</v>
      </c>
      <c r="CU20">
        <f ca="1">IFERROR(IF(N(ISNUMBER(CU$2)*$AN20)&gt;0,MIN($D$6,
SUMPRODUCT(N(OFFSET(AlleInstrumente!$C$1,CU$3,0,CU$4,1)=$AN20))
),0),"")</f>
        <v>0</v>
      </c>
      <c r="CV20">
        <f ca="1">IFERROR(IF(N(ISNUMBER(CV$2)*$AN20)&gt;0,MIN($D$6,
SUMPRODUCT(N(OFFSET(AlleInstrumente!$C$1,CV$3,0,CV$4,1)=$AN20))
),0),"")</f>
        <v>0</v>
      </c>
      <c r="CW20">
        <f ca="1">IFERROR(IF(N(ISNUMBER(CW$2)*$AN20)&gt;0,MIN($D$6,
SUMPRODUCT(N(OFFSET(AlleInstrumente!$C$1,CW$3,0,CW$4,1)=$AN20))
),0),"")</f>
        <v>0</v>
      </c>
      <c r="CX20">
        <f ca="1">IFERROR(IF(N(ISNUMBER(CX$2)*$AN20)&gt;0,MIN($D$6,
SUMPRODUCT(N(OFFSET(AlleInstrumente!$C$1,CX$3,0,CX$4,1)=$AN20))
),0),"")</f>
        <v>0</v>
      </c>
      <c r="CY20">
        <f ca="1">IFERROR(IF(N(ISNUMBER(CY$2)*$AN20)&gt;0,MIN($D$6,
SUMPRODUCT(N(OFFSET(AlleInstrumente!$C$1,CY$3,0,CY$4,1)=$AN20))
),0),"")</f>
        <v>0</v>
      </c>
      <c r="CZ20">
        <f ca="1">IFERROR(IF(N(ISNUMBER(CZ$2)*$AN20)&gt;0,MIN($D$6,
SUMPRODUCT(N(OFFSET(AlleInstrumente!$C$1,CZ$3,0,CZ$4,1)=$AN20))
),0),"")</f>
        <v>0</v>
      </c>
      <c r="DA20">
        <f ca="1">IFERROR(IF(N(ISNUMBER(DA$2)*$AN20)&gt;0,MIN($D$6,
SUMPRODUCT(N(OFFSET(AlleInstrumente!$C$1,DA$3,0,DA$4,1)=$AN20))
),0),"")</f>
        <v>0</v>
      </c>
      <c r="DB20">
        <f ca="1">IFERROR(IF(N(ISNUMBER(DB$2)*$AN20)&gt;0,MIN($D$6,
SUMPRODUCT(N(OFFSET(AlleInstrumente!$C$1,DB$3,0,DB$4,1)=$AN20))
),0),"")</f>
        <v>0</v>
      </c>
      <c r="DC20">
        <f ca="1">IFERROR(IF(N(ISNUMBER(DC$2)*$AN20)&gt;0,MIN($D$6,
SUMPRODUCT(N(OFFSET(AlleInstrumente!$C$1,DC$3,0,DC$4,1)=$AN20))
),0),"")</f>
        <v>0</v>
      </c>
      <c r="DD20">
        <f ca="1">IFERROR(IF(N(ISNUMBER(DD$2)*$AN20)&gt;0,MIN($D$6,
SUMPRODUCT(N(OFFSET(AlleInstrumente!$C$1,DD$3,0,DD$4,1)=$AN20))
),0),"")</f>
        <v>0</v>
      </c>
      <c r="DE20">
        <f ca="1">IFERROR(IF(N(ISNUMBER(DE$2)*$AN20)&gt;0,MIN($D$6,
SUMPRODUCT(N(OFFSET(AlleInstrumente!$C$1,DE$3,0,DE$4,1)=$AN20))
),0),"")</f>
        <v>0</v>
      </c>
      <c r="DF20">
        <f ca="1">IFERROR(IF(N(ISNUMBER(DF$2)*$AN20)&gt;0,MIN($D$6,
SUMPRODUCT(N(OFFSET(AlleInstrumente!$C$1,DF$3,0,DF$4,1)=$AN20))
),0),"")</f>
        <v>0</v>
      </c>
      <c r="DG20">
        <f ca="1">IFERROR(IF(N(ISNUMBER(DG$2)*$AN20)&gt;0,MIN($D$6,
SUMPRODUCT(N(OFFSET(AlleInstrumente!$C$1,DG$3,0,DG$4,1)=$AN20))
),0),"")</f>
        <v>0</v>
      </c>
      <c r="DH20">
        <f ca="1">IFERROR(IF(N(ISNUMBER(DH$2)*$AN20)&gt;0,MIN($D$6,
SUMPRODUCT(N(OFFSET(AlleInstrumente!$C$1,DH$3,0,DH$4,1)=$AN20))
),0),"")</f>
        <v>0</v>
      </c>
      <c r="DI20">
        <f ca="1">IFERROR(IF(N(ISNUMBER(DI$2)*$AN20)&gt;0,MIN($D$6,
SUMPRODUCT(N(OFFSET(AlleInstrumente!$C$1,DI$3,0,DI$4,1)=$AN20))
),0),"")</f>
        <v>0</v>
      </c>
      <c r="DJ20">
        <f ca="1">IFERROR(IF(N(ISNUMBER(DJ$2)*$AN20)&gt;0,MIN($D$6,
SUMPRODUCT(N(OFFSET(AlleInstrumente!$C$1,DJ$3,0,DJ$4,1)=$AN20))
),0),"")</f>
        <v>0</v>
      </c>
      <c r="DK20">
        <f ca="1">IFERROR(IF(N(ISNUMBER(DK$2)*$AN20)&gt;0,MIN($D$6,
SUMPRODUCT(N(OFFSET(AlleInstrumente!$C$1,DK$3,0,DK$4,1)=$AN20))
),0),"")</f>
        <v>0</v>
      </c>
      <c r="DL20">
        <f ca="1">IFERROR(IF(N(ISNUMBER(DL$2)*$AN20)&gt;0,MIN($D$6,
SUMPRODUCT(N(OFFSET(AlleInstrumente!$C$1,DL$3,0,DL$4,1)=$AN20))
),0),"")</f>
        <v>0</v>
      </c>
      <c r="DM20">
        <f ca="1">IFERROR(IF(N(ISNUMBER(DM$2)*$AN20)&gt;0,MIN($D$6,
SUMPRODUCT(N(OFFSET(AlleInstrumente!$C$1,DM$3,0,DM$4,1)=$AN20))
),0),"")</f>
        <v>0</v>
      </c>
      <c r="DN20">
        <f ca="1">IFERROR(IF(N(ISNUMBER(DN$2)*$AN20)&gt;0,MIN($D$6,
SUMPRODUCT(N(OFFSET(AlleInstrumente!$C$1,DN$3,0,DN$4,1)=$AN20))
),0),"")</f>
        <v>0</v>
      </c>
      <c r="DO20">
        <f ca="1">IFERROR(IF(N(ISNUMBER(DO$2)*$AN20)&gt;0,MIN($D$6,
SUMPRODUCT(N(OFFSET(AlleInstrumente!$C$1,DO$3,0,DO$4,1)=$AN20))
),0),"")</f>
        <v>0</v>
      </c>
      <c r="DP20">
        <f ca="1">IFERROR(IF(N(ISNUMBER(DP$2)*$AN20)&gt;0,MIN($D$6,
SUMPRODUCT(N(OFFSET(AlleInstrumente!$C$1,DP$3,0,DP$4,1)=$AN20))
),0),"")</f>
        <v>0</v>
      </c>
      <c r="DQ20">
        <f ca="1">IFERROR(IF(N(ISNUMBER(DQ$2)*$AN20)&gt;0,MIN($D$6,
SUMPRODUCT(N(OFFSET(AlleInstrumente!$C$1,DQ$3,0,DQ$4,1)=$AN20))
),0),"")</f>
        <v>0</v>
      </c>
      <c r="DR20">
        <f ca="1">IFERROR(IF(N(ISNUMBER(DR$2)*$AN20)&gt;0,MIN($D$6,
SUMPRODUCT(N(OFFSET(AlleInstrumente!$C$1,DR$3,0,DR$4,1)=$AN20))
),0),"")</f>
        <v>0</v>
      </c>
      <c r="DS20">
        <f ca="1">IFERROR(IF(N(ISNUMBER(DS$2)*$AN20)&gt;0,MIN($D$6,
SUMPRODUCT(N(OFFSET(AlleInstrumente!$C$1,DS$3,0,DS$4,1)=$AN20))
),0),"")</f>
        <v>0</v>
      </c>
      <c r="DT20">
        <f ca="1">IFERROR(IF(N(ISNUMBER(DT$2)*$AN20)&gt;0,MIN($D$6,
SUMPRODUCT(N(OFFSET(AlleInstrumente!$C$1,DT$3,0,DT$4,1)=$AN20))
),0),"")</f>
        <v>0</v>
      </c>
      <c r="DU20">
        <f ca="1">IFERROR(IF(N(ISNUMBER(DU$2)*$AN20)&gt;0,MIN($D$6,
SUMPRODUCT(N(OFFSET(AlleInstrumente!$C$1,DU$3,0,DU$4,1)=$AN20))
),0),"")</f>
        <v>0</v>
      </c>
      <c r="DV20">
        <f ca="1">IFERROR(IF(N(ISNUMBER(DV$2)*$AN20)&gt;0,MIN($D$6,
SUMPRODUCT(N(OFFSET(AlleInstrumente!$C$1,DV$3,0,DV$4,1)=$AN20))
),0),"")</f>
        <v>0</v>
      </c>
      <c r="DW20">
        <f ca="1">IFERROR(IF(N(ISNUMBER(DW$2)*$AN20)&gt;0,MIN($D$6,
SUMPRODUCT(N(OFFSET(AlleInstrumente!$C$1,DW$3,0,DW$4,1)=$AN20))
),0),"")</f>
        <v>0</v>
      </c>
      <c r="DX20">
        <f ca="1">IFERROR(IF(N(ISNUMBER(DX$2)*$AN20)&gt;0,MIN($D$6,
SUMPRODUCT(N(OFFSET(AlleInstrumente!$C$1,DX$3,0,DX$4,1)=$AN20))
),0),"")</f>
        <v>0</v>
      </c>
      <c r="DY20">
        <f ca="1">IFERROR(IF(N(ISNUMBER(DY$2)*$AN20)&gt;0,MIN($D$6,
SUMPRODUCT(N(OFFSET(AlleInstrumente!$C$1,DY$3,0,DY$4,1)=$AN20))
),0),"")</f>
        <v>0</v>
      </c>
      <c r="DZ20">
        <f ca="1">IFERROR(IF(N(ISNUMBER(DZ$2)*$AN20)&gt;0,MIN($D$6,
SUMPRODUCT(N(OFFSET(AlleInstrumente!$C$1,DZ$3,0,DZ$4,1)=$AN20))
),0),"")</f>
        <v>0</v>
      </c>
      <c r="EA20">
        <f ca="1">IFERROR(IF(N(ISNUMBER(EA$2)*$AN20)&gt;0,MIN($D$6,
SUMPRODUCT(N(OFFSET(AlleInstrumente!$C$1,EA$3,0,EA$4,1)=$AN20))
),0),"")</f>
        <v>0</v>
      </c>
      <c r="EB20">
        <f ca="1">IFERROR(IF(N(ISNUMBER(EB$2)*$AN20)&gt;0,MIN($D$6,
SUMPRODUCT(N(OFFSET(AlleInstrumente!$C$1,EB$3,0,EB$4,1)=$AN20))
),0),"")</f>
        <v>0</v>
      </c>
      <c r="EC20">
        <f ca="1">IFERROR(IF(N(ISNUMBER(EC$2)*$AN20)&gt;0,MIN($D$6,
SUMPRODUCT(N(OFFSET(AlleInstrumente!$C$1,EC$3,0,EC$4,1)=$AN20))
),0),"")</f>
        <v>0</v>
      </c>
      <c r="ED20">
        <f ca="1">IFERROR(IF(N(ISNUMBER(ED$2)*$AN20)&gt;0,MIN($D$6,
SUMPRODUCT(N(OFFSET(AlleInstrumente!$C$1,ED$3,0,ED$4,1)=$AN20))
),0),"")</f>
        <v>0</v>
      </c>
      <c r="EE20">
        <f ca="1">IFERROR(IF(N(ISNUMBER(EE$2)*$AN20)&gt;0,MIN($D$6,
SUMPRODUCT(N(OFFSET(AlleInstrumente!$C$1,EE$3,0,EE$4,1)=$AN20))
),0),"")</f>
        <v>0</v>
      </c>
      <c r="EF20">
        <f ca="1">IFERROR(IF(N(ISNUMBER(EF$2)*$AN20)&gt;0,MIN($D$6,
SUMPRODUCT(N(OFFSET(AlleInstrumente!$C$1,EF$3,0,EF$4,1)=$AN20))
),0),"")</f>
        <v>0</v>
      </c>
      <c r="EG20">
        <f ca="1">IFERROR(IF(N(ISNUMBER(EG$2)*$AN20)&gt;0,MIN($D$6,
SUMPRODUCT(N(OFFSET(AlleInstrumente!$C$1,EG$3,0,EG$4,1)=$AN20))
),0),"")</f>
        <v>0</v>
      </c>
      <c r="EH20">
        <f ca="1">IFERROR(IF(N(ISNUMBER(EH$2)*$AN20)&gt;0,MIN($D$6,
SUMPRODUCT(N(OFFSET(AlleInstrumente!$C$1,EH$3,0,EH$4,1)=$AN20))
),0),"")</f>
        <v>0</v>
      </c>
      <c r="EI20">
        <f ca="1">IFERROR(IF(N(ISNUMBER(EI$2)*$AN20)&gt;0,MIN($D$6,
SUMPRODUCT(N(OFFSET(AlleInstrumente!$C$1,EI$3,0,EI$4,1)=$AN20))
),0),"")</f>
        <v>0</v>
      </c>
      <c r="EJ20">
        <f ca="1">IFERROR(IF(N(ISNUMBER(EJ$2)*$AN20)&gt;0,MIN($D$6,
SUMPRODUCT(N(OFFSET(AlleInstrumente!$C$1,EJ$3,0,EJ$4,1)=$AN20))
),0),"")</f>
        <v>0</v>
      </c>
      <c r="EK20">
        <f ca="1">IFERROR(IF(N(ISNUMBER(EK$2)*$AN20)&gt;0,MIN($D$6,
SUMPRODUCT(N(OFFSET(AlleInstrumente!$C$1,EK$3,0,EK$4,1)=$AN20))
),0),"")</f>
        <v>0</v>
      </c>
      <c r="EL20">
        <f ca="1">IFERROR(IF(N(ISNUMBER(EL$2)*$AN20)&gt;0,MIN($D$6,
SUMPRODUCT(N(OFFSET(AlleInstrumente!$C$1,EL$3,0,EL$4,1)=$AN20))
),0),"")</f>
        <v>0</v>
      </c>
      <c r="EM20">
        <f ca="1">IFERROR(IF(N(ISNUMBER(EM$2)*$AN20)&gt;0,MIN($D$6,
SUMPRODUCT(N(OFFSET(AlleInstrumente!$C$1,EM$3,0,EM$4,1)=$AN20))
),0),"")</f>
        <v>0</v>
      </c>
      <c r="EN20">
        <f ca="1">IFERROR(IF(N(ISNUMBER(EN$2)*$AN20)&gt;0,MIN($D$6,
SUMPRODUCT(N(OFFSET(AlleInstrumente!$C$1,EN$3,0,EN$4,1)=$AN20))
),0),"")</f>
        <v>0</v>
      </c>
      <c r="EO20">
        <f ca="1">IFERROR(IF(N(ISNUMBER(EO$2)*$AN20)&gt;0,MIN($D$6,
SUMPRODUCT(N(OFFSET(AlleInstrumente!$C$1,EO$3,0,EO$4,1)=$AN20))
),0),"")</f>
        <v>0</v>
      </c>
      <c r="EP20">
        <f ca="1">IFERROR(IF(N(ISNUMBER(EP$2)*$AN20)&gt;0,MIN($D$6,
SUMPRODUCT(N(OFFSET(AlleInstrumente!$C$1,EP$3,0,EP$4,1)=$AN20))
),0),"")</f>
        <v>0</v>
      </c>
      <c r="EQ20">
        <f ca="1">IFERROR(IF(N(ISNUMBER(EQ$2)*$AN20)&gt;0,MIN($D$6,
SUMPRODUCT(N(OFFSET(AlleInstrumente!$C$1,EQ$3,0,EQ$4,1)=$AN20))
),0),"")</f>
        <v>0</v>
      </c>
      <c r="ER20">
        <f ca="1">IFERROR(IF(N(ISNUMBER(ER$2)*$AN20)&gt;0,MIN($D$6,
SUMPRODUCT(N(OFFSET(AlleInstrumente!$C$1,ER$3,0,ER$4,1)=$AN20))
),0),"")</f>
        <v>0</v>
      </c>
      <c r="ES20">
        <f ca="1">IFERROR(IF(N(ISNUMBER(ES$2)*$AN20)&gt;0,MIN($D$6,
SUMPRODUCT(N(OFFSET(AlleInstrumente!$C$1,ES$3,0,ES$4,1)=$AN20))
),0),"")</f>
        <v>0</v>
      </c>
      <c r="ET20">
        <f ca="1">IFERROR(IF(N(ISNUMBER(ET$2)*$AN20)&gt;0,MIN($D$6,
SUMPRODUCT(N(OFFSET(AlleInstrumente!$C$1,ET$3,0,ET$4,1)=$AN20))
),0),"")</f>
        <v>0</v>
      </c>
      <c r="EU20">
        <f ca="1">IFERROR(IF(N(ISNUMBER(EU$2)*$AN20)&gt;0,MIN($D$6,
SUMPRODUCT(N(OFFSET(AlleInstrumente!$C$1,EU$3,0,EU$4,1)=$AN20))
),0),"")</f>
        <v>0</v>
      </c>
      <c r="EV20">
        <f ca="1">IFERROR(IF(N(ISNUMBER(EV$2)*$AN20)&gt;0,MIN($D$6,
SUMPRODUCT(N(OFFSET(AlleInstrumente!$C$1,EV$3,0,EV$4,1)=$AN20))
),0),"")</f>
        <v>0</v>
      </c>
      <c r="EW20">
        <f ca="1">IFERROR(IF(N(ISNUMBER(EW$2)*$AN20)&gt;0,MIN($D$6,
SUMPRODUCT(N(OFFSET(AlleInstrumente!$C$1,EW$3,0,EW$4,1)=$AN20))
),0),"")</f>
        <v>0</v>
      </c>
      <c r="EX20">
        <f ca="1">IFERROR(IF(N(ISNUMBER(EX$2)*$AN20)&gt;0,MIN($D$6,
SUMPRODUCT(N(OFFSET(AlleInstrumente!$C$1,EX$3,0,EX$4,1)=$AN20))
),0),"")</f>
        <v>0</v>
      </c>
      <c r="EY20">
        <f ca="1">IFERROR(IF(N(ISNUMBER(EY$2)*$AN20)&gt;0,MIN($D$6,
SUMPRODUCT(N(OFFSET(AlleInstrumente!$C$1,EY$3,0,EY$4,1)=$AN20))
),0),"")</f>
        <v>0</v>
      </c>
      <c r="EZ20">
        <f ca="1">IFERROR(IF(N(ISNUMBER(EZ$2)*$AN20)&gt;0,MIN($D$6,
SUMPRODUCT(N(OFFSET(AlleInstrumente!$C$1,EZ$3,0,EZ$4,1)=$AN20))
),0),"")</f>
        <v>0</v>
      </c>
      <c r="FA20">
        <f ca="1">IFERROR(IF(N(ISNUMBER(FA$2)*$AN20)&gt;0,MIN($D$6,
SUMPRODUCT(N(OFFSET(AlleInstrumente!$C$1,FA$3,0,FA$4,1)=$AN20))
),0),"")</f>
        <v>0</v>
      </c>
      <c r="FB20">
        <f ca="1">IFERROR(IF(N(ISNUMBER(FB$2)*$AN20)&gt;0,MIN($D$6,
SUMPRODUCT(N(OFFSET(AlleInstrumente!$C$1,FB$3,0,FB$4,1)=$AN20))
),0),"")</f>
        <v>0</v>
      </c>
      <c r="FC20">
        <f ca="1">IFERROR(IF(N(ISNUMBER(FC$2)*$AN20)&gt;0,MIN($D$6,
SUMPRODUCT(N(OFFSET(AlleInstrumente!$C$1,FC$3,0,FC$4,1)=$AN20))
),0),"")</f>
        <v>0</v>
      </c>
      <c r="FD20">
        <f ca="1">IFERROR(IF(N(ISNUMBER(FD$2)*$AN20)&gt;0,MIN($D$6,
SUMPRODUCT(N(OFFSET(AlleInstrumente!$C$1,FD$3,0,FD$4,1)=$AN20))
),0),"")</f>
        <v>0</v>
      </c>
      <c r="FE20">
        <f ca="1">IFERROR(IF(N(ISNUMBER(FE$2)*$AN20)&gt;0,MIN($D$6,
SUMPRODUCT(N(OFFSET(AlleInstrumente!$C$1,FE$3,0,FE$4,1)=$AN20))
),0),"")</f>
        <v>0</v>
      </c>
      <c r="FF20">
        <f ca="1">IFERROR(IF(N(ISNUMBER(FF$2)*$AN20)&gt;0,MIN($D$6,
SUMPRODUCT(N(OFFSET(AlleInstrumente!$C$1,FF$3,0,FF$4,1)=$AN20))
),0),"")</f>
        <v>0</v>
      </c>
      <c r="FG20">
        <f ca="1">IFERROR(IF(N(ISNUMBER(FG$2)*$AN20)&gt;0,MIN($D$6,
SUMPRODUCT(N(OFFSET(AlleInstrumente!$C$1,FG$3,0,FG$4,1)=$AN20))
),0),"")</f>
        <v>0</v>
      </c>
      <c r="FH20">
        <f ca="1">IFERROR(IF(N(ISNUMBER(FH$2)*$AN20)&gt;0,MIN($D$6,
SUMPRODUCT(N(OFFSET(AlleInstrumente!$C$1,FH$3,0,FH$4,1)=$AN20))
),0),"")</f>
        <v>0</v>
      </c>
      <c r="FI20">
        <f ca="1">IFERROR(IF(N(ISNUMBER(FI$2)*$AN20)&gt;0,MIN($D$6,
SUMPRODUCT(N(OFFSET(AlleInstrumente!$C$1,FI$3,0,FI$4,1)=$AN20))
),0),"")</f>
        <v>0</v>
      </c>
      <c r="FJ20">
        <f ca="1">IFERROR(IF(N(ISNUMBER(FJ$2)*$AN20)&gt;0,MIN($D$6,
SUMPRODUCT(N(OFFSET(AlleInstrumente!$C$1,FJ$3,0,FJ$4,1)=$AN20))
),0),"")</f>
        <v>0</v>
      </c>
      <c r="FK20">
        <f ca="1">IFERROR(IF(N(ISNUMBER(FK$2)*$AN20)&gt;0,MIN($D$6,
SUMPRODUCT(N(OFFSET(AlleInstrumente!$C$1,FK$3,0,FK$4,1)=$AN20))
),0),"")</f>
        <v>0</v>
      </c>
      <c r="FL20">
        <f ca="1">IFERROR(IF(N(ISNUMBER(FL$2)*$AN20)&gt;0,MIN($D$6,
SUMPRODUCT(N(OFFSET(AlleInstrumente!$C$1,FL$3,0,FL$4,1)=$AN20))
),0),"")</f>
        <v>0</v>
      </c>
      <c r="FM20">
        <f ca="1">IFERROR(IF(N(ISNUMBER(FM$2)*$AN20)&gt;0,MIN($D$6,
SUMPRODUCT(N(OFFSET(AlleInstrumente!$C$1,FM$3,0,FM$4,1)=$AN20))
),0),"")</f>
        <v>0</v>
      </c>
      <c r="FN20">
        <f ca="1">IFERROR(IF(N(ISNUMBER(FN$2)*$AN20)&gt;0,MIN($D$6,
SUMPRODUCT(N(OFFSET(AlleInstrumente!$C$1,FN$3,0,FN$4,1)=$AN20))
),0),"")</f>
        <v>0</v>
      </c>
      <c r="FO20">
        <f ca="1">IFERROR(IF(N(ISNUMBER(FO$2)*$AN20)&gt;0,MIN($D$6,
SUMPRODUCT(N(OFFSET(AlleInstrumente!$C$1,FO$3,0,FO$4,1)=$AN20))
),0),"")</f>
        <v>0</v>
      </c>
      <c r="FP20">
        <f ca="1">IFERROR(IF(N(ISNUMBER(FP$2)*$AN20)&gt;0,MIN($D$6,
SUMPRODUCT(N(OFFSET(AlleInstrumente!$C$1,FP$3,0,FP$4,1)=$AN20))
),0),"")</f>
        <v>0</v>
      </c>
      <c r="FQ20">
        <f ca="1">IFERROR(IF(N(ISNUMBER(FQ$2)*$AN20)&gt;0,MIN($D$6,
SUMPRODUCT(N(OFFSET(AlleInstrumente!$C$1,FQ$3,0,FQ$4,1)=$AN20))
),0),"")</f>
        <v>0</v>
      </c>
      <c r="FR20">
        <f ca="1">IFERROR(IF(N(ISNUMBER(FR$2)*$AN20)&gt;0,MIN($D$6,
SUMPRODUCT(N(OFFSET(AlleInstrumente!$C$1,FR$3,0,FR$4,1)=$AN20))
),0),"")</f>
        <v>0</v>
      </c>
      <c r="FS20">
        <f ca="1">IFERROR(IF(N(ISNUMBER(FS$2)*$AN20)&gt;0,MIN($D$6,
SUMPRODUCT(N(OFFSET(AlleInstrumente!$C$1,FS$3,0,FS$4,1)=$AN20))
),0),"")</f>
        <v>0</v>
      </c>
      <c r="FT20">
        <f ca="1">IFERROR(IF(N(ISNUMBER(FT$2)*$AN20)&gt;0,MIN($D$6,
SUMPRODUCT(N(OFFSET(AlleInstrumente!$C$1,FT$3,0,FT$4,1)=$AN20))
),0),"")</f>
        <v>0</v>
      </c>
      <c r="FU20">
        <f ca="1">IFERROR(IF(N(ISNUMBER(FU$2)*$AN20)&gt;0,MIN($D$6,
SUMPRODUCT(N(OFFSET(AlleInstrumente!$C$1,FU$3,0,FU$4,1)=$AN20))
),0),"")</f>
        <v>0</v>
      </c>
      <c r="FV20">
        <f ca="1">IFERROR(IF(N(ISNUMBER(FV$2)*$AN20)&gt;0,MIN($D$6,
SUMPRODUCT(N(OFFSET(AlleInstrumente!$C$1,FV$3,0,FV$4,1)=$AN20))
),0),"")</f>
        <v>0</v>
      </c>
      <c r="FW20">
        <f ca="1">IFERROR(IF(N(ISNUMBER(FW$2)*$AN20)&gt;0,MIN($D$6,
SUMPRODUCT(N(OFFSET(AlleInstrumente!$C$1,FW$3,0,FW$4,1)=$AN20))
),0),"")</f>
        <v>0</v>
      </c>
      <c r="FX20">
        <f ca="1">IFERROR(IF(N(ISNUMBER(FX$2)*$AN20)&gt;0,MIN($D$6,
SUMPRODUCT(N(OFFSET(AlleInstrumente!$C$1,FX$3,0,FX$4,1)=$AN20))
),0),"")</f>
        <v>0</v>
      </c>
      <c r="FY20">
        <f ca="1">IFERROR(IF(N(ISNUMBER(FY$2)*$AN20)&gt;0,MIN($D$6,
SUMPRODUCT(N(OFFSET(AlleInstrumente!$C$1,FY$3,0,FY$4,1)=$AN20))
),0),"")</f>
        <v>0</v>
      </c>
      <c r="FZ20">
        <f ca="1">IFERROR(IF(N(ISNUMBER(FZ$2)*$AN20)&gt;0,MIN($D$6,
SUMPRODUCT(N(OFFSET(AlleInstrumente!$C$1,FZ$3,0,FZ$4,1)=$AN20))
),0),"")</f>
        <v>0</v>
      </c>
      <c r="GA20">
        <f ca="1">IFERROR(IF(N(ISNUMBER(GA$2)*$AN20)&gt;0,MIN($D$6,
SUMPRODUCT(N(OFFSET(AlleInstrumente!$C$1,GA$3,0,GA$4,1)=$AN20))
),0),"")</f>
        <v>0</v>
      </c>
      <c r="GB20">
        <f ca="1">IFERROR(IF(N(ISNUMBER(GB$2)*$AN20)&gt;0,MIN($D$6,
SUMPRODUCT(N(OFFSET(AlleInstrumente!$C$1,GB$3,0,GB$4,1)=$AN20))
),0),"")</f>
        <v>0</v>
      </c>
      <c r="GC20">
        <f ca="1">IFERROR(IF(N(ISNUMBER(GC$2)*$AN20)&gt;0,MIN($D$6,
SUMPRODUCT(N(OFFSET(AlleInstrumente!$C$1,GC$3,0,GC$4,1)=$AN20))
),0),"")</f>
        <v>0</v>
      </c>
      <c r="GD20">
        <f ca="1">IFERROR(IF(N(ISNUMBER(GD$2)*$AN20)&gt;0,MIN($D$6,
SUMPRODUCT(N(OFFSET(AlleInstrumente!$C$1,GD$3,0,GD$4,1)=$AN20))
),0),"")</f>
        <v>0</v>
      </c>
      <c r="GE20">
        <f ca="1">IFERROR(IF(N(ISNUMBER(GE$2)*$AN20)&gt;0,MIN($D$6,
SUMPRODUCT(N(OFFSET(AlleInstrumente!$C$1,GE$3,0,GE$4,1)=$AN20))
),0),"")</f>
        <v>0</v>
      </c>
      <c r="GF20">
        <f ca="1">IFERROR(IF(N(ISNUMBER(GF$2)*$AN20)&gt;0,MIN($D$6,
SUMPRODUCT(N(OFFSET(AlleInstrumente!$C$1,GF$3,0,GF$4,1)=$AN20))
),0),"")</f>
        <v>0</v>
      </c>
      <c r="GG20">
        <f ca="1">IFERROR(IF(N(ISNUMBER(GG$2)*$AN20)&gt;0,MIN($D$6,
SUMPRODUCT(N(OFFSET(AlleInstrumente!$C$1,GG$3,0,GG$4,1)=$AN20))
),0),"")</f>
        <v>0</v>
      </c>
      <c r="GH20">
        <f ca="1">IFERROR(IF(N(ISNUMBER(GH$2)*$AN20)&gt;0,MIN($D$6,
SUMPRODUCT(N(OFFSET(AlleInstrumente!$C$1,GH$3,0,GH$4,1)=$AN20))
),0),"")</f>
        <v>0</v>
      </c>
      <c r="GI20">
        <f ca="1">IFERROR(IF(N(ISNUMBER(GI$2)*$AN20)&gt;0,MIN($D$6,
SUMPRODUCT(N(OFFSET(AlleInstrumente!$C$1,GI$3,0,GI$4,1)=$AN20))
),0),"")</f>
        <v>0</v>
      </c>
      <c r="GJ20">
        <f ca="1">IFERROR(IF(N(ISNUMBER(GJ$2)*$AN20)&gt;0,MIN($D$6,
SUMPRODUCT(N(OFFSET(AlleInstrumente!$C$1,GJ$3,0,GJ$4,1)=$AN20))
),0),"")</f>
        <v>0</v>
      </c>
      <c r="GK20">
        <f ca="1">IFERROR(IF(N(ISNUMBER(GK$2)*$AN20)&gt;0,MIN($D$6,
SUMPRODUCT(N(OFFSET(AlleInstrumente!$C$1,GK$3,0,GK$4,1)=$AN20))
),0),"")</f>
        <v>0</v>
      </c>
      <c r="GL20">
        <f ca="1">IFERROR(IF(N(ISNUMBER(GL$2)*$AN20)&gt;0,MIN($D$6,
SUMPRODUCT(N(OFFSET(AlleInstrumente!$C$1,GL$3,0,GL$4,1)=$AN20))
),0),"")</f>
        <v>0</v>
      </c>
      <c r="GM20">
        <f ca="1">IFERROR(IF(N(ISNUMBER(GM$2)*$AN20)&gt;0,MIN($D$6,
SUMPRODUCT(N(OFFSET(AlleInstrumente!$C$1,GM$3,0,GM$4,1)=$AN20))
),0),"")</f>
        <v>0</v>
      </c>
      <c r="GN20">
        <f ca="1">IFERROR(IF(N(ISNUMBER(GN$2)*$AN20)&gt;0,MIN($D$6,
SUMPRODUCT(N(OFFSET(AlleInstrumente!$C$1,GN$3,0,GN$4,1)=$AN20))
),0),"")</f>
        <v>0</v>
      </c>
      <c r="GO20">
        <f ca="1">IFERROR(IF(N(ISNUMBER(GO$2)*$AN20)&gt;0,MIN($D$6,
SUMPRODUCT(N(OFFSET(AlleInstrumente!$C$1,GO$3,0,GO$4,1)=$AN20))
),0),"")</f>
        <v>0</v>
      </c>
      <c r="GP20">
        <f ca="1">IFERROR(IF(N(ISNUMBER(GP$2)*$AN20)&gt;0,MIN($D$6,
SUMPRODUCT(N(OFFSET(AlleInstrumente!$C$1,GP$3,0,GP$4,1)=$AN20))
),0),"")</f>
        <v>0</v>
      </c>
      <c r="GQ20">
        <f ca="1">IFERROR(IF(N(ISNUMBER(GQ$2)*$AN20)&gt;0,MIN($D$6,
SUMPRODUCT(N(OFFSET(AlleInstrumente!$C$1,GQ$3,0,GQ$4,1)=$AN20))
),0),"")</f>
        <v>0</v>
      </c>
      <c r="GR20">
        <f ca="1">IFERROR(IF(N(ISNUMBER(GR$2)*$AN20)&gt;0,MIN($D$6,
SUMPRODUCT(N(OFFSET(AlleInstrumente!$C$1,GR$3,0,GR$4,1)=$AN20))
),0),"")</f>
        <v>0</v>
      </c>
      <c r="GS20">
        <f ca="1">IFERROR(IF(N(ISNUMBER(GS$2)*$AN20)&gt;0,MIN($D$6,
SUMPRODUCT(N(OFFSET(AlleInstrumente!$C$1,GS$3,0,GS$4,1)=$AN20))
),0),"")</f>
        <v>0</v>
      </c>
      <c r="GT20">
        <f ca="1">IFERROR(IF(N(ISNUMBER(GT$2)*$AN20)&gt;0,MIN($D$6,
SUMPRODUCT(N(OFFSET(AlleInstrumente!$C$1,GT$3,0,GT$4,1)=$AN20))
),0),"")</f>
        <v>0</v>
      </c>
      <c r="GU20">
        <f ca="1">IFERROR(IF(N(ISNUMBER(GU$2)*$AN20)&gt;0,MIN($D$6,
SUMPRODUCT(N(OFFSET(AlleInstrumente!$C$1,GU$3,0,GU$4,1)=$AN20))
),0),"")</f>
        <v>0</v>
      </c>
      <c r="GV20">
        <f ca="1">IFERROR(IF(N(ISNUMBER(GV$2)*$AN20)&gt;0,MIN($D$6,
SUMPRODUCT(N(OFFSET(AlleInstrumente!$C$1,GV$3,0,GV$4,1)=$AN20))
),0),"")</f>
        <v>0</v>
      </c>
      <c r="GW20">
        <f ca="1">IFERROR(IF(N(ISNUMBER(GW$2)*$AN20)&gt;0,MIN($D$6,
SUMPRODUCT(N(OFFSET(AlleInstrumente!$C$1,GW$3,0,GW$4,1)=$AN20))
),0),"")</f>
        <v>0</v>
      </c>
      <c r="GX20">
        <f ca="1">IFERROR(IF(N(ISNUMBER(GX$2)*$AN20)&gt;0,MIN($D$6,
SUMPRODUCT(N(OFFSET(AlleInstrumente!$C$1,GX$3,0,GX$4,1)=$AN20))
),0),"")</f>
        <v>0</v>
      </c>
      <c r="GY20">
        <f ca="1">IFERROR(IF(N(ISNUMBER(GY$2)*$AN20)&gt;0,MIN($D$6,
SUMPRODUCT(N(OFFSET(AlleInstrumente!$C$1,GY$3,0,GY$4,1)=$AN20))
),0),"")</f>
        <v>0</v>
      </c>
      <c r="GZ20">
        <f ca="1">IFERROR(IF(N(ISNUMBER(GZ$2)*$AN20)&gt;0,MIN($D$6,
SUMPRODUCT(N(OFFSET(AlleInstrumente!$C$1,GZ$3,0,GZ$4,1)=$AN20))
),0),"")</f>
        <v>0</v>
      </c>
      <c r="HA20">
        <f ca="1">IFERROR(IF(N(ISNUMBER(HA$2)*$AN20)&gt;0,MIN($D$6,
SUMPRODUCT(N(OFFSET(AlleInstrumente!$C$1,HA$3,0,HA$4,1)=$AN20))
),0),"")</f>
        <v>0</v>
      </c>
      <c r="HB20">
        <f ca="1">IFERROR(IF(N(ISNUMBER(HB$2)*$AN20)&gt;0,MIN($D$6,
SUMPRODUCT(N(OFFSET(AlleInstrumente!$C$1,HB$3,0,HB$4,1)=$AN20))
),0),"")</f>
        <v>0</v>
      </c>
      <c r="HC20">
        <f ca="1">IFERROR(IF(N(ISNUMBER(HC$2)*$AN20)&gt;0,MIN($D$6,
SUMPRODUCT(N(OFFSET(AlleInstrumente!$C$1,HC$3,0,HC$4,1)=$AN20))
),0),"")</f>
        <v>0</v>
      </c>
      <c r="HD20">
        <f ca="1">IFERROR(IF(N(ISNUMBER(HD$2)*$AN20)&gt;0,MIN($D$6,
SUMPRODUCT(N(OFFSET(AlleInstrumente!$C$1,HD$3,0,HD$4,1)=$AN20))
),0),"")</f>
        <v>0</v>
      </c>
      <c r="HE20">
        <f ca="1">IFERROR(IF(N(ISNUMBER(HE$2)*$AN20)&gt;0,MIN($D$6,
SUMPRODUCT(N(OFFSET(AlleInstrumente!$C$1,HE$3,0,HE$4,1)=$AN20))
),0),"")</f>
        <v>0</v>
      </c>
      <c r="HF20">
        <f ca="1">IFERROR(IF(N(ISNUMBER(HF$2)*$AN20)&gt;0,MIN($D$6,
SUMPRODUCT(N(OFFSET(AlleInstrumente!$C$1,HF$3,0,HF$4,1)=$AN20))
),0),"")</f>
        <v>0</v>
      </c>
      <c r="HG20">
        <f ca="1">IFERROR(IF(N(ISNUMBER(HG$2)*$AN20)&gt;0,MIN($D$6,
SUMPRODUCT(N(OFFSET(AlleInstrumente!$C$1,HG$3,0,HG$4,1)=$AN20))
),0),"")</f>
        <v>0</v>
      </c>
      <c r="HH20">
        <f ca="1">IFERROR(IF(N(ISNUMBER(HH$2)*$AN20)&gt;0,MIN($D$6,
SUMPRODUCT(N(OFFSET(AlleInstrumente!$C$1,HH$3,0,HH$4,1)=$AN20))
),0),"")</f>
        <v>0</v>
      </c>
      <c r="HI20">
        <f ca="1">IFERROR(IF(N(ISNUMBER(HI$2)*$AN20)&gt;0,MIN($D$6,
SUMPRODUCT(N(OFFSET(AlleInstrumente!$C$1,HI$3,0,HI$4,1)=$AN20))
),0),"")</f>
        <v>0</v>
      </c>
      <c r="HJ20">
        <f ca="1">IFERROR(IF(N(ISNUMBER(HJ$2)*$AN20)&gt;0,MIN($D$6,
SUMPRODUCT(N(OFFSET(AlleInstrumente!$C$1,HJ$3,0,HJ$4,1)=$AN20))
),0),"")</f>
        <v>0</v>
      </c>
      <c r="HK20">
        <f ca="1">IFERROR(IF(N(ISNUMBER(HK$2)*$AN20)&gt;0,MIN($D$6,
SUMPRODUCT(N(OFFSET(AlleInstrumente!$C$1,HK$3,0,HK$4,1)=$AN20))
),0),"")</f>
        <v>0</v>
      </c>
      <c r="HL20">
        <f ca="1">IFERROR(IF(N(ISNUMBER(HL$2)*$AN20)&gt;0,MIN($D$6,
SUMPRODUCT(N(OFFSET(AlleInstrumente!$C$1,HL$3,0,HL$4,1)=$AN20))
),0),"")</f>
        <v>0</v>
      </c>
      <c r="HM20">
        <f ca="1">IFERROR(IF(N(ISNUMBER(HM$2)*$AN20)&gt;0,MIN($D$6,
SUMPRODUCT(N(OFFSET(AlleInstrumente!$C$1,HM$3,0,HM$4,1)=$AN20))
),0),"")</f>
        <v>0</v>
      </c>
      <c r="HN20">
        <f ca="1">IFERROR(IF(N(ISNUMBER(HN$2)*$AN20)&gt;0,MIN($D$6,
SUMPRODUCT(N(OFFSET(AlleInstrumente!$C$1,HN$3,0,HN$4,1)=$AN20))
),0),"")</f>
        <v>0</v>
      </c>
      <c r="HO20">
        <f ca="1">IFERROR(IF(N(ISNUMBER(HO$2)*$AN20)&gt;0,MIN($D$6,
SUMPRODUCT(N(OFFSET(AlleInstrumente!$C$1,HO$3,0,HO$4,1)=$AN20))
),0),"")</f>
        <v>0</v>
      </c>
      <c r="HP20">
        <f ca="1">IFERROR(IF(N(ISNUMBER(HP$2)*$AN20)&gt;0,MIN($D$6,
SUMPRODUCT(N(OFFSET(AlleInstrumente!$C$1,HP$3,0,HP$4,1)=$AN20))
),0),"")</f>
        <v>0</v>
      </c>
      <c r="HQ20">
        <f ca="1">IFERROR(IF(N(ISNUMBER(HQ$2)*$AN20)&gt;0,MIN($D$6,
SUMPRODUCT(N(OFFSET(AlleInstrumente!$C$1,HQ$3,0,HQ$4,1)=$AN20))
),0),"")</f>
        <v>0</v>
      </c>
      <c r="HR20">
        <f ca="1">IFERROR(IF(N(ISNUMBER(HR$2)*$AN20)&gt;0,MIN($D$6,
SUMPRODUCT(N(OFFSET(AlleInstrumente!$C$1,HR$3,0,HR$4,1)=$AN20))
),0),"")</f>
        <v>0</v>
      </c>
      <c r="HS20">
        <f ca="1">IFERROR(IF(N(ISNUMBER(HS$2)*$AN20)&gt;0,MIN($D$6,
SUMPRODUCT(N(OFFSET(AlleInstrumente!$C$1,HS$3,0,HS$4,1)=$AN20))
),0),"")</f>
        <v>0</v>
      </c>
      <c r="HT20">
        <f ca="1">IFERROR(IF(N(ISNUMBER(HT$2)*$AN20)&gt;0,MIN($D$6,
SUMPRODUCT(N(OFFSET(AlleInstrumente!$C$1,HT$3,0,HT$4,1)=$AN20))
),0),"")</f>
        <v>0</v>
      </c>
      <c r="HU20">
        <f ca="1">IFERROR(IF(N(ISNUMBER(HU$2)*$AN20)&gt;0,MIN($D$6,
SUMPRODUCT(N(OFFSET(AlleInstrumente!$C$1,HU$3,0,HU$4,1)=$AN20))
),0),"")</f>
        <v>0</v>
      </c>
      <c r="HV20">
        <f ca="1">IFERROR(IF(N(ISNUMBER(HV$2)*$AN20)&gt;0,MIN($D$6,
SUMPRODUCT(N(OFFSET(AlleInstrumente!$C$1,HV$3,0,HV$4,1)=$AN20))
),0),"")</f>
        <v>0</v>
      </c>
      <c r="HW20">
        <f ca="1">IFERROR(IF(N(ISNUMBER(HW$2)*$AN20)&gt;0,MIN($D$6,
SUMPRODUCT(N(OFFSET(AlleInstrumente!$C$1,HW$3,0,HW$4,1)=$AN20))
),0),"")</f>
        <v>0</v>
      </c>
      <c r="HX20">
        <f ca="1">IFERROR(IF(N(ISNUMBER(HX$2)*$AN20)&gt;0,MIN($D$6,
SUMPRODUCT(N(OFFSET(AlleInstrumente!$C$1,HX$3,0,HX$4,1)=$AN20))
),0),"")</f>
        <v>0</v>
      </c>
      <c r="HY20">
        <f ca="1">IFERROR(IF(N(ISNUMBER(HY$2)*$AN20)&gt;0,MIN($D$6,
SUMPRODUCT(N(OFFSET(AlleInstrumente!$C$1,HY$3,0,HY$4,1)=$AN20))
),0),"")</f>
        <v>0</v>
      </c>
      <c r="HZ20">
        <f ca="1">IFERROR(IF(N(ISNUMBER(HZ$2)*$AN20)&gt;0,MIN($D$6,
SUMPRODUCT(N(OFFSET(AlleInstrumente!$C$1,HZ$3,0,HZ$4,1)=$AN20))
),0),"")</f>
        <v>0</v>
      </c>
      <c r="IA20">
        <f ca="1">IFERROR(IF(N(ISNUMBER(IA$2)*$AN20)&gt;0,MIN($D$6,
SUMPRODUCT(N(OFFSET(AlleInstrumente!$C$1,IA$3,0,IA$4,1)=$AN20))
),0),"")</f>
        <v>0</v>
      </c>
      <c r="IB20">
        <f ca="1">IFERROR(IF(N(ISNUMBER(IB$2)*$AN20)&gt;0,MIN($D$6,
SUMPRODUCT(N(OFFSET(AlleInstrumente!$C$1,IB$3,0,IB$4,1)=$AN20))
),0),"")</f>
        <v>0</v>
      </c>
      <c r="IC20">
        <f ca="1">IFERROR(IF(N(ISNUMBER(IC$2)*$AN20)&gt;0,MIN($D$6,
SUMPRODUCT(N(OFFSET(AlleInstrumente!$C$1,IC$3,0,IC$4,1)=$AN20))
),0),"")</f>
        <v>0</v>
      </c>
      <c r="ID20">
        <f ca="1">IFERROR(IF(N(ISNUMBER(ID$2)*$AN20)&gt;0,MIN($D$6,
SUMPRODUCT(N(OFFSET(AlleInstrumente!$C$1,ID$3,0,ID$4,1)=$AN20))
),0),"")</f>
        <v>0</v>
      </c>
      <c r="IE20">
        <f ca="1">IFERROR(IF(N(ISNUMBER(IE$2)*$AN20)&gt;0,MIN($D$6,
SUMPRODUCT(N(OFFSET(AlleInstrumente!$C$1,IE$3,0,IE$4,1)=$AN20))
),0),"")</f>
        <v>0</v>
      </c>
      <c r="IF20">
        <f ca="1">IFERROR(IF(N(ISNUMBER(IF$2)*$AN20)&gt;0,MIN($D$6,
SUMPRODUCT(N(OFFSET(AlleInstrumente!$C$1,IF$3,0,IF$4,1)=$AN20))
),0),"")</f>
        <v>0</v>
      </c>
      <c r="IG20">
        <f ca="1">IFERROR(IF(N(ISNUMBER(IG$2)*$AN20)&gt;0,MIN($D$6,
SUMPRODUCT(N(OFFSET(AlleInstrumente!$C$1,IG$3,0,IG$4,1)=$AN20))
),0),"")</f>
        <v>0</v>
      </c>
      <c r="IH20">
        <f ca="1">IFERROR(IF(N(ISNUMBER(IH$2)*$AN20)&gt;0,MIN($D$6,
SUMPRODUCT(N(OFFSET(AlleInstrumente!$C$1,IH$3,0,IH$4,1)=$AN20))
),0),"")</f>
        <v>0</v>
      </c>
      <c r="II20">
        <f ca="1">IFERROR(IF(N(ISNUMBER(II$2)*$AN20)&gt;0,MIN($D$6,
SUMPRODUCT(N(OFFSET(AlleInstrumente!$C$1,II$3,0,II$4,1)=$AN20))
),0),"")</f>
        <v>0</v>
      </c>
      <c r="IJ20">
        <f ca="1">IFERROR(IF(N(ISNUMBER(IJ$2)*$AN20)&gt;0,MIN($D$6,
SUMPRODUCT(N(OFFSET(AlleInstrumente!$C$1,IJ$3,0,IJ$4,1)=$AN20))
),0),"")</f>
        <v>0</v>
      </c>
      <c r="IK20">
        <f ca="1">IFERROR(IF(N(ISNUMBER(IK$2)*$AN20)&gt;0,MIN($D$6,
SUMPRODUCT(N(OFFSET(AlleInstrumente!$C$1,IK$3,0,IK$4,1)=$AN20))
),0),"")</f>
        <v>0</v>
      </c>
      <c r="IL20">
        <f ca="1">IFERROR(IF(N(ISNUMBER(IL$2)*$AN20)&gt;0,MIN($D$6,
SUMPRODUCT(N(OFFSET(AlleInstrumente!$C$1,IL$3,0,IL$4,1)=$AN20))
),0),"")</f>
        <v>0</v>
      </c>
      <c r="IM20">
        <f ca="1">IFERROR(IF(N(ISNUMBER(IM$2)*$AN20)&gt;0,MIN($D$6,
SUMPRODUCT(N(OFFSET(AlleInstrumente!$C$1,IM$3,0,IM$4,1)=$AN20))
),0),"")</f>
        <v>0</v>
      </c>
      <c r="IN20">
        <f ca="1">IFERROR(IF(N(ISNUMBER(IN$2)*$AN20)&gt;0,MIN($D$6,
SUMPRODUCT(N(OFFSET(AlleInstrumente!$C$1,IN$3,0,IN$4,1)=$AN20))
),0),"")</f>
        <v>0</v>
      </c>
      <c r="IO20">
        <f ca="1">IFERROR(IF(N(ISNUMBER(IO$2)*$AN20)&gt;0,MIN($D$6,
SUMPRODUCT(N(OFFSET(AlleInstrumente!$C$1,IO$3,0,IO$4,1)=$AN20))
),0),"")</f>
        <v>0</v>
      </c>
      <c r="IP20">
        <f ca="1">IFERROR(IF(N(ISNUMBER(IP$2)*$AN20)&gt;0,MIN($D$6,
SUMPRODUCT(N(OFFSET(AlleInstrumente!$C$1,IP$3,0,IP$4,1)=$AN20))
),0),"")</f>
        <v>0</v>
      </c>
      <c r="IQ20">
        <f ca="1">IFERROR(IF(N(ISNUMBER(IQ$2)*$AN20)&gt;0,MIN($D$6,
SUMPRODUCT(N(OFFSET(AlleInstrumente!$C$1,IQ$3,0,IQ$4,1)=$AN20))
),0),"")</f>
        <v>0</v>
      </c>
      <c r="IR20">
        <f ca="1">IFERROR(IF(N(ISNUMBER(IR$2)*$AN20)&gt;0,MIN($D$6,
SUMPRODUCT(N(OFFSET(AlleInstrumente!$C$1,IR$3,0,IR$4,1)=$AN20))
),0),"")</f>
        <v>0</v>
      </c>
      <c r="IS20">
        <f ca="1">IFERROR(IF(N(ISNUMBER(IS$2)*$AN20)&gt;0,MIN($D$6,
SUMPRODUCT(N(OFFSET(AlleInstrumente!$C$1,IS$3,0,IS$4,1)=$AN20))
),0),"")</f>
        <v>0</v>
      </c>
      <c r="IT20">
        <f ca="1">IFERROR(IF(N(ISNUMBER(IT$2)*$AN20)&gt;0,MIN($D$6,
SUMPRODUCT(N(OFFSET(AlleInstrumente!$C$1,IT$3,0,IT$4,1)=$AN20))
),0),"")</f>
        <v>0</v>
      </c>
      <c r="IU20">
        <f ca="1">IFERROR(IF(N(ISNUMBER(IU$2)*$AN20)&gt;0,MIN($D$6,
SUMPRODUCT(N(OFFSET(AlleInstrumente!$C$1,IU$3,0,IU$4,1)=$AN20))
),0),"")</f>
        <v>0</v>
      </c>
      <c r="IV20">
        <f ca="1">IFERROR(IF(N(ISNUMBER(IV$2)*$AN20)&gt;0,MIN($D$6,
SUMPRODUCT(N(OFFSET(AlleInstrumente!$C$1,IV$3,0,IV$4,1)=$AN20))
),0),"")</f>
        <v>0</v>
      </c>
      <c r="IW20">
        <f ca="1">IFERROR(IF(N(ISNUMBER(IW$2)*$AN20)&gt;0,MIN($D$6,
SUMPRODUCT(N(OFFSET(AlleInstrumente!$C$1,IW$3,0,IW$4,1)=$AN20))
),0),"")</f>
        <v>0</v>
      </c>
      <c r="IX20">
        <f ca="1">IFERROR(IF(N(ISNUMBER(IX$2)*$AN20)&gt;0,MIN($D$6,
SUMPRODUCT(N(OFFSET(AlleInstrumente!$C$1,IX$3,0,IX$4,1)=$AN20))
),0),"")</f>
        <v>0</v>
      </c>
      <c r="IY20">
        <f ca="1">IFERROR(IF(N(ISNUMBER(IY$2)*$AN20)&gt;0,MIN($D$6,
SUMPRODUCT(N(OFFSET(AlleInstrumente!$C$1,IY$3,0,IY$4,1)=$AN20))
),0),"")</f>
        <v>0</v>
      </c>
      <c r="IZ20">
        <f ca="1">IFERROR(IF(N(ISNUMBER(IZ$2)*$AN20)&gt;0,MIN($D$6,
SUMPRODUCT(N(OFFSET(AlleInstrumente!$C$1,IZ$3,0,IZ$4,1)=$AN20))
),0),"")</f>
        <v>0</v>
      </c>
      <c r="JA20">
        <f ca="1">IFERROR(IF(N(ISNUMBER(JA$2)*$AN20)&gt;0,MIN($D$6,
SUMPRODUCT(N(OFFSET(AlleInstrumente!$C$1,JA$3,0,JA$4,1)=$AN20))
),0),"")</f>
        <v>0</v>
      </c>
      <c r="JB20">
        <f ca="1">IFERROR(IF(N(ISNUMBER(JB$2)*$AN20)&gt;0,MIN($D$6,
SUMPRODUCT(N(OFFSET(AlleInstrumente!$C$1,JB$3,0,JB$4,1)=$AN20))
),0),"")</f>
        <v>0</v>
      </c>
      <c r="JC20">
        <f ca="1">IFERROR(IF(N(ISNUMBER(JC$2)*$AN20)&gt;0,MIN($D$6,
SUMPRODUCT(N(OFFSET(AlleInstrumente!$C$1,JC$3,0,JC$4,1)=$AN20))
),0),"")</f>
        <v>0</v>
      </c>
      <c r="JD20">
        <f ca="1">IFERROR(IF(N(ISNUMBER(JD$2)*$AN20)&gt;0,MIN($D$6,
SUMPRODUCT(N(OFFSET(AlleInstrumente!$C$1,JD$3,0,JD$4,1)=$AN20))
),0),"")</f>
        <v>0</v>
      </c>
      <c r="JE20">
        <f ca="1">IFERROR(IF(N(ISNUMBER(JE$2)*$AN20)&gt;0,MIN($D$6,
SUMPRODUCT(N(OFFSET(AlleInstrumente!$C$1,JE$3,0,JE$4,1)=$AN20))
),0),"")</f>
        <v>0</v>
      </c>
      <c r="JF20">
        <f ca="1">IFERROR(IF(N(ISNUMBER(JF$2)*$AN20)&gt;0,MIN($D$6,
SUMPRODUCT(N(OFFSET(AlleInstrumente!$C$1,JF$3,0,JF$4,1)=$AN20))
),0),"")</f>
        <v>0</v>
      </c>
      <c r="JG20">
        <f ca="1">IFERROR(IF(N(ISNUMBER(JG$2)*$AN20)&gt;0,MIN($D$6,
SUMPRODUCT(N(OFFSET(AlleInstrumente!$C$1,JG$3,0,JG$4,1)=$AN20))
),0),"")</f>
        <v>0</v>
      </c>
      <c r="JH20">
        <f ca="1">IFERROR(IF(N(ISNUMBER(JH$2)*$AN20)&gt;0,MIN($D$6,
SUMPRODUCT(N(OFFSET(AlleInstrumente!$C$1,JH$3,0,JH$4,1)=$AN20))
),0),"")</f>
        <v>0</v>
      </c>
      <c r="JI20">
        <f ca="1">IFERROR(IF(N(ISNUMBER(JI$2)*$AN20)&gt;0,MIN($D$6,
SUMPRODUCT(N(OFFSET(AlleInstrumente!$C$1,JI$3,0,JI$4,1)=$AN20))
),0),"")</f>
        <v>0</v>
      </c>
      <c r="JJ20">
        <f ca="1">IFERROR(IF(N(ISNUMBER(JJ$2)*$AN20)&gt;0,MIN($D$6,
SUMPRODUCT(N(OFFSET(AlleInstrumente!$C$1,JJ$3,0,JJ$4,1)=$AN20))
),0),"")</f>
        <v>0</v>
      </c>
      <c r="JK20">
        <f ca="1">IFERROR(IF(N(ISNUMBER(JK$2)*$AN20)&gt;0,MIN($D$6,
SUMPRODUCT(N(OFFSET(AlleInstrumente!$C$1,JK$3,0,JK$4,1)=$AN20))
),0),"")</f>
        <v>0</v>
      </c>
      <c r="JL20">
        <f ca="1">IFERROR(IF(N(ISNUMBER(JL$2)*$AN20)&gt;0,MIN($D$6,
SUMPRODUCT(N(OFFSET(AlleInstrumente!$C$1,JL$3,0,JL$4,1)=$AN20))
),0),"")</f>
        <v>0</v>
      </c>
      <c r="JM20">
        <f ca="1">IFERROR(IF(N(ISNUMBER(JM$2)*$AN20)&gt;0,MIN($D$6,
SUMPRODUCT(N(OFFSET(AlleInstrumente!$C$1,JM$3,0,JM$4,1)=$AN20))
),0),"")</f>
        <v>0</v>
      </c>
      <c r="JN20">
        <f ca="1">IFERROR(IF(N(ISNUMBER(JN$2)*$AN20)&gt;0,MIN($D$6,
SUMPRODUCT(N(OFFSET(AlleInstrumente!$C$1,JN$3,0,JN$4,1)=$AN20))
),0),"")</f>
        <v>0</v>
      </c>
      <c r="JO20">
        <f ca="1">IFERROR(IF(N(ISNUMBER(JO$2)*$AN20)&gt;0,MIN($D$6,
SUMPRODUCT(N(OFFSET(AlleInstrumente!$C$1,JO$3,0,JO$4,1)=$AN20))
),0),"")</f>
        <v>0</v>
      </c>
      <c r="JP20">
        <f ca="1">IFERROR(IF(N(ISNUMBER(JP$2)*$AN20)&gt;0,MIN($D$6,
SUMPRODUCT(N(OFFSET(AlleInstrumente!$C$1,JP$3,0,JP$4,1)=$AN20))
),0),"")</f>
        <v>0</v>
      </c>
      <c r="JQ20">
        <f ca="1">IFERROR(IF(N(ISNUMBER(JQ$2)*$AN20)&gt;0,MIN($D$6,
SUMPRODUCT(N(OFFSET(AlleInstrumente!$C$1,JQ$3,0,JQ$4,1)=$AN20))
),0),"")</f>
        <v>0</v>
      </c>
      <c r="JR20">
        <f ca="1">IFERROR(IF(N(ISNUMBER(JR$2)*$AN20)&gt;0,MIN($D$6,
SUMPRODUCT(N(OFFSET(AlleInstrumente!$C$1,JR$3,0,JR$4,1)=$AN20))
),0),"")</f>
        <v>0</v>
      </c>
      <c r="JS20">
        <f ca="1">IFERROR(IF(N(ISNUMBER(JS$2)*$AN20)&gt;0,MIN($D$6,
SUMPRODUCT(N(OFFSET(AlleInstrumente!$C$1,JS$3,0,JS$4,1)=$AN20))
),0),"")</f>
        <v>0</v>
      </c>
      <c r="JT20">
        <f ca="1">IFERROR(IF(N(ISNUMBER(JT$2)*$AN20)&gt;0,MIN($D$6,
SUMPRODUCT(N(OFFSET(AlleInstrumente!$C$1,JT$3,0,JT$4,1)=$AN20))
),0),"")</f>
        <v>0</v>
      </c>
      <c r="JU20">
        <f ca="1">IFERROR(IF(N(ISNUMBER(JU$2)*$AN20)&gt;0,MIN($D$6,
SUMPRODUCT(N(OFFSET(AlleInstrumente!$C$1,JU$3,0,JU$4,1)=$AN20))
),0),"")</f>
        <v>0</v>
      </c>
      <c r="JV20">
        <f ca="1">IFERROR(IF(N(ISNUMBER(JV$2)*$AN20)&gt;0,MIN($D$6,
SUMPRODUCT(N(OFFSET(AlleInstrumente!$C$1,JV$3,0,JV$4,1)=$AN20))
),0),"")</f>
        <v>0</v>
      </c>
      <c r="JW20">
        <f ca="1">IFERROR(IF(N(ISNUMBER(JW$2)*$AN20)&gt;0,MIN($D$6,
SUMPRODUCT(N(OFFSET(AlleInstrumente!$C$1,JW$3,0,JW$4,1)=$AN20))
),0),"")</f>
        <v>0</v>
      </c>
      <c r="JX20">
        <f ca="1">IFERROR(IF(N(ISNUMBER(JX$2)*$AN20)&gt;0,MIN($D$6,
SUMPRODUCT(N(OFFSET(AlleInstrumente!$C$1,JX$3,0,JX$4,1)=$AN20))
),0),"")</f>
        <v>0</v>
      </c>
      <c r="JY20">
        <f ca="1">IFERROR(IF(N(ISNUMBER(JY$2)*$AN20)&gt;0,MIN($D$6,
SUMPRODUCT(N(OFFSET(AlleInstrumente!$C$1,JY$3,0,JY$4,1)=$AN20))
),0),"")</f>
        <v>0</v>
      </c>
      <c r="JZ20">
        <f ca="1">IFERROR(IF(N(ISNUMBER(JZ$2)*$AN20)&gt;0,MIN($D$6,
SUMPRODUCT(N(OFFSET(AlleInstrumente!$C$1,JZ$3,0,JZ$4,1)=$AN20))
),0),"")</f>
        <v>0</v>
      </c>
      <c r="KA20">
        <f ca="1">IFERROR(IF(N(ISNUMBER(KA$2)*$AN20)&gt;0,MIN($D$6,
SUMPRODUCT(N(OFFSET(AlleInstrumente!$C$1,KA$3,0,KA$4,1)=$AN20))
),0),"")</f>
        <v>0</v>
      </c>
      <c r="KB20">
        <f ca="1">IFERROR(IF(N(ISNUMBER(KB$2)*$AN20)&gt;0,MIN($D$6,
SUMPRODUCT(N(OFFSET(AlleInstrumente!$C$1,KB$3,0,KB$4,1)=$AN20))
),0),"")</f>
        <v>0</v>
      </c>
      <c r="KC20">
        <f ca="1">IFERROR(IF(N(ISNUMBER(KC$2)*$AN20)&gt;0,MIN($D$6,
SUMPRODUCT(N(OFFSET(AlleInstrumente!$C$1,KC$3,0,KC$4,1)=$AN20))
),0),"")</f>
        <v>0</v>
      </c>
      <c r="KD20">
        <f ca="1">IFERROR(IF(N(ISNUMBER(KD$2)*$AN20)&gt;0,MIN($D$6,
SUMPRODUCT(N(OFFSET(AlleInstrumente!$C$1,KD$3,0,KD$4,1)=$AN20))
),0),"")</f>
        <v>0</v>
      </c>
      <c r="KE20">
        <f ca="1">IFERROR(IF(N(ISNUMBER(KE$2)*$AN20)&gt;0,MIN($D$6,
SUMPRODUCT(N(OFFSET(AlleInstrumente!$C$1,KE$3,0,KE$4,1)=$AN20))
),0),"")</f>
        <v>0</v>
      </c>
      <c r="KF20">
        <f ca="1">IFERROR(IF(N(ISNUMBER(KF$2)*$AN20)&gt;0,MIN($D$6,
SUMPRODUCT(N(OFFSET(AlleInstrumente!$C$1,KF$3,0,KF$4,1)=$AN20))
),0),"")</f>
        <v>0</v>
      </c>
      <c r="KG20">
        <f ca="1">IFERROR(IF(N(ISNUMBER(KG$2)*$AN20)&gt;0,MIN($D$6,
SUMPRODUCT(N(OFFSET(AlleInstrumente!$C$1,KG$3,0,KG$4,1)=$AN20))
),0),"")</f>
        <v>0</v>
      </c>
      <c r="KH20">
        <f ca="1">IFERROR(IF(N(ISNUMBER(KH$2)*$AN20)&gt;0,MIN($D$6,
SUMPRODUCT(N(OFFSET(AlleInstrumente!$C$1,KH$3,0,KH$4,1)=$AN20))
),0),"")</f>
        <v>0</v>
      </c>
      <c r="KI20">
        <f ca="1">IFERROR(IF(N(ISNUMBER(KI$2)*$AN20)&gt;0,MIN($D$6,
SUMPRODUCT(N(OFFSET(AlleInstrumente!$C$1,KI$3,0,KI$4,1)=$AN20))
),0),"")</f>
        <v>0</v>
      </c>
      <c r="KJ20">
        <f ca="1">IFERROR(IF(N(ISNUMBER(KJ$2)*$AN20)&gt;0,MIN($D$6,
SUMPRODUCT(N(OFFSET(AlleInstrumente!$C$1,KJ$3,0,KJ$4,1)=$AN20))
),0),"")</f>
        <v>0</v>
      </c>
      <c r="KK20">
        <f ca="1">IFERROR(IF(N(ISNUMBER(KK$2)*$AN20)&gt;0,MIN($D$6,
SUMPRODUCT(N(OFFSET(AlleInstrumente!$C$1,KK$3,0,KK$4,1)=$AN20))
),0),"")</f>
        <v>0</v>
      </c>
      <c r="KL20">
        <f ca="1">IFERROR(IF(N(ISNUMBER(KL$2)*$AN20)&gt;0,MIN($D$6,
SUMPRODUCT(N(OFFSET(AlleInstrumente!$C$1,KL$3,0,KL$4,1)=$AN20))
),0),"")</f>
        <v>0</v>
      </c>
      <c r="KM20">
        <f ca="1">IFERROR(IF(N(ISNUMBER(KM$2)*$AN20)&gt;0,MIN($D$6,
SUMPRODUCT(N(OFFSET(AlleInstrumente!$C$1,KM$3,0,KM$4,1)=$AN20))
),0),"")</f>
        <v>0</v>
      </c>
      <c r="KN20">
        <f ca="1">IFERROR(IF(N(ISNUMBER(KN$2)*$AN20)&gt;0,MIN($D$6,
SUMPRODUCT(N(OFFSET(AlleInstrumente!$C$1,KN$3,0,KN$4,1)=$AN20))
),0),"")</f>
        <v>0</v>
      </c>
      <c r="KO20">
        <f ca="1">IFERROR(IF(N(ISNUMBER(KO$2)*$AN20)&gt;0,MIN($D$6,
SUMPRODUCT(N(OFFSET(AlleInstrumente!$C$1,KO$3,0,KO$4,1)=$AN20))
),0),"")</f>
        <v>0</v>
      </c>
      <c r="KP20">
        <f ca="1">IFERROR(IF(N(ISNUMBER(KP$2)*$AN20)&gt;0,MIN($D$6,
SUMPRODUCT(N(OFFSET(AlleInstrumente!$C$1,KP$3,0,KP$4,1)=$AN20))
),0),"")</f>
        <v>0</v>
      </c>
      <c r="KQ20">
        <f ca="1">IFERROR(IF(N(ISNUMBER(KQ$2)*$AN20)&gt;0,MIN($D$6,
SUMPRODUCT(N(OFFSET(AlleInstrumente!$C$1,KQ$3,0,KQ$4,1)=$AN20))
),0),"")</f>
        <v>0</v>
      </c>
      <c r="KR20">
        <f ca="1">IFERROR(IF(N(ISNUMBER(KR$2)*$AN20)&gt;0,MIN($D$6,
SUMPRODUCT(N(OFFSET(AlleInstrumente!$C$1,KR$3,0,KR$4,1)=$AN20))
),0),"")</f>
        <v>0</v>
      </c>
      <c r="KS20">
        <f ca="1">IFERROR(IF(N(ISNUMBER(KS$2)*$AN20)&gt;0,MIN($D$6,
SUMPRODUCT(N(OFFSET(AlleInstrumente!$C$1,KS$3,0,KS$4,1)=$AN20))
),0),"")</f>
        <v>0</v>
      </c>
      <c r="KT20">
        <f ca="1">IFERROR(IF(N(ISNUMBER(KT$2)*$AN20)&gt;0,MIN($D$6,
SUMPRODUCT(N(OFFSET(AlleInstrumente!$C$1,KT$3,0,KT$4,1)=$AN20))
),0),"")</f>
        <v>0</v>
      </c>
      <c r="KU20">
        <f ca="1">IFERROR(IF(N(ISNUMBER(KU$2)*$AN20)&gt;0,MIN($D$6,
SUMPRODUCT(N(OFFSET(AlleInstrumente!$C$1,KU$3,0,KU$4,1)=$AN20))
),0),"")</f>
        <v>0</v>
      </c>
      <c r="KV20">
        <f ca="1">IFERROR(IF(N(ISNUMBER(KV$2)*$AN20)&gt;0,MIN($D$6,
SUMPRODUCT(N(OFFSET(AlleInstrumente!$C$1,KV$3,0,KV$4,1)=$AN20))
),0),"")</f>
        <v>0</v>
      </c>
      <c r="KW20">
        <f ca="1">IFERROR(IF(N(ISNUMBER(KW$2)*$AN20)&gt;0,MIN($D$6,
SUMPRODUCT(N(OFFSET(AlleInstrumente!$C$1,KW$3,0,KW$4,1)=$AN20))
),0),"")</f>
        <v>0</v>
      </c>
      <c r="KX20">
        <f ca="1">IFERROR(IF(N(ISNUMBER(KX$2)*$AN20)&gt;0,MIN($D$6,
SUMPRODUCT(N(OFFSET(AlleInstrumente!$C$1,KX$3,0,KX$4,1)=$AN20))
),0),"")</f>
        <v>0</v>
      </c>
      <c r="KY20">
        <f ca="1">IFERROR(IF(N(ISNUMBER(KY$2)*$AN20)&gt;0,MIN($D$6,
SUMPRODUCT(N(OFFSET(AlleInstrumente!$C$1,KY$3,0,KY$4,1)=$AN20))
),0),"")</f>
        <v>0</v>
      </c>
      <c r="KZ20">
        <f ca="1">IFERROR(IF(N(ISNUMBER(KZ$2)*$AN20)&gt;0,MIN($D$6,
SUMPRODUCT(N(OFFSET(AlleInstrumente!$C$1,KZ$3,0,KZ$4,1)=$AN20))
),0),"")</f>
        <v>0</v>
      </c>
      <c r="LA20">
        <f ca="1">IFERROR(IF(N(ISNUMBER(LA$2)*$AN20)&gt;0,MIN($D$6,
SUMPRODUCT(N(OFFSET(AlleInstrumente!$C$1,LA$3,0,LA$4,1)=$AN20))
),0),"")</f>
        <v>0</v>
      </c>
      <c r="LB20">
        <f ca="1">IFERROR(IF(N(ISNUMBER(LB$2)*$AN20)&gt;0,MIN($D$6,
SUMPRODUCT(N(OFFSET(AlleInstrumente!$C$1,LB$3,0,LB$4,1)=$AN20))
),0),"")</f>
        <v>0</v>
      </c>
      <c r="LC20">
        <f ca="1">IFERROR(IF(N(ISNUMBER(LC$2)*$AN20)&gt;0,MIN($D$6,
SUMPRODUCT(N(OFFSET(AlleInstrumente!$C$1,LC$3,0,LC$4,1)=$AN20))
),0),"")</f>
        <v>0</v>
      </c>
      <c r="LD20">
        <f ca="1">IFERROR(IF(N(ISNUMBER(LD$2)*$AN20)&gt;0,MIN($D$6,
SUMPRODUCT(N(OFFSET(AlleInstrumente!$C$1,LD$3,0,LD$4,1)=$AN20))
),0),"")</f>
        <v>0</v>
      </c>
      <c r="LE20">
        <f ca="1">IFERROR(IF(N(ISNUMBER(LE$2)*$AN20)&gt;0,MIN($D$6,
SUMPRODUCT(N(OFFSET(AlleInstrumente!$C$1,LE$3,0,LE$4,1)=$AN20))
),0),"")</f>
        <v>0</v>
      </c>
      <c r="LF20">
        <f ca="1">IFERROR(IF(N(ISNUMBER(LF$2)*$AN20)&gt;0,MIN($D$6,
SUMPRODUCT(N(OFFSET(AlleInstrumente!$C$1,LF$3,0,LF$4,1)=$AN20))
),0),"")</f>
        <v>0</v>
      </c>
      <c r="LG20">
        <f ca="1">IFERROR(IF(N(ISNUMBER(LG$2)*$AN20)&gt;0,MIN($D$6,
SUMPRODUCT(N(OFFSET(AlleInstrumente!$C$1,LG$3,0,LG$4,1)=$AN20))
),0),"")</f>
        <v>0</v>
      </c>
      <c r="LH20">
        <f ca="1">IFERROR(IF(N(ISNUMBER(LH$2)*$AN20)&gt;0,MIN($D$6,
SUMPRODUCT(N(OFFSET(AlleInstrumente!$C$1,LH$3,0,LH$4,1)=$AN20))
),0),"")</f>
        <v>0</v>
      </c>
      <c r="LI20">
        <f ca="1">IFERROR(IF(N(ISNUMBER(LI$2)*$AN20)&gt;0,MIN($D$6,
SUMPRODUCT(N(OFFSET(AlleInstrumente!$C$1,LI$3,0,LI$4,1)=$AN20))
),0),"")</f>
        <v>0</v>
      </c>
      <c r="LJ20">
        <f ca="1">IFERROR(IF(N(ISNUMBER(LJ$2)*$AN20)&gt;0,MIN($D$6,
SUMPRODUCT(N(OFFSET(AlleInstrumente!$C$1,LJ$3,0,LJ$4,1)=$AN20))
),0),"")</f>
        <v>0</v>
      </c>
      <c r="LK20">
        <f ca="1">IFERROR(IF(N(ISNUMBER(LK$2)*$AN20)&gt;0,MIN($D$6,
SUMPRODUCT(N(OFFSET(AlleInstrumente!$C$1,LK$3,0,LK$4,1)=$AN20))
),0),"")</f>
        <v>0</v>
      </c>
      <c r="LL20">
        <f ca="1">IFERROR(IF(N(ISNUMBER(LL$2)*$AN20)&gt;0,MIN($D$6,
SUMPRODUCT(N(OFFSET(AlleInstrumente!$C$1,LL$3,0,LL$4,1)=$AN20))
),0),"")</f>
        <v>0</v>
      </c>
      <c r="LM20">
        <f ca="1">IFERROR(IF(N(ISNUMBER(LM$2)*$AN20)&gt;0,MIN($D$6,
SUMPRODUCT(N(OFFSET(AlleInstrumente!$C$1,LM$3,0,LM$4,1)=$AN20))
),0),"")</f>
        <v>0</v>
      </c>
      <c r="LN20">
        <f ca="1">IFERROR(IF(N(ISNUMBER(LN$2)*$AN20)&gt;0,MIN($D$6,
SUMPRODUCT(N(OFFSET(AlleInstrumente!$C$1,LN$3,0,LN$4,1)=$AN20))
),0),"")</f>
        <v>0</v>
      </c>
      <c r="LO20">
        <f ca="1">IFERROR(IF(N(ISNUMBER(LO$2)*$AN20)&gt;0,MIN($D$6,
SUMPRODUCT(N(OFFSET(AlleInstrumente!$C$1,LO$3,0,LO$4,1)=$AN20))
),0),"")</f>
        <v>0</v>
      </c>
      <c r="LP20">
        <f ca="1">IFERROR(IF(N(ISNUMBER(LP$2)*$AN20)&gt;0,MIN($D$6,
SUMPRODUCT(N(OFFSET(AlleInstrumente!$C$1,LP$3,0,LP$4,1)=$AN20))
),0),"")</f>
        <v>0</v>
      </c>
      <c r="LQ20">
        <f ca="1">IFERROR(IF(N(ISNUMBER(LQ$2)*$AN20)&gt;0,MIN($D$6,
SUMPRODUCT(N(OFFSET(AlleInstrumente!$C$1,LQ$3,0,LQ$4,1)=$AN20))
),0),"")</f>
        <v>0</v>
      </c>
      <c r="LR20">
        <f ca="1">IFERROR(IF(N(ISNUMBER(LR$2)*$AN20)&gt;0,MIN($D$6,
SUMPRODUCT(N(OFFSET(AlleInstrumente!$C$1,LR$3,0,LR$4,1)=$AN20))
),0),"")</f>
        <v>0</v>
      </c>
      <c r="LS20">
        <f ca="1">IFERROR(IF(N(ISNUMBER(LS$2)*$AN20)&gt;0,MIN($D$6,
SUMPRODUCT(N(OFFSET(AlleInstrumente!$C$1,LS$3,0,LS$4,1)=$AN20))
),0),"")</f>
        <v>0</v>
      </c>
      <c r="LT20">
        <f ca="1">IFERROR(IF(N(ISNUMBER(LT$2)*$AN20)&gt;0,MIN($D$6,
SUMPRODUCT(N(OFFSET(AlleInstrumente!$C$1,LT$3,0,LT$4,1)=$AN20))
),0),"")</f>
        <v>0</v>
      </c>
      <c r="LU20">
        <f ca="1">IFERROR(IF(N(ISNUMBER(LU$2)*$AN20)&gt;0,MIN($D$6,
SUMPRODUCT(N(OFFSET(AlleInstrumente!$C$1,LU$3,0,LU$4,1)=$AN20))
),0),"")</f>
        <v>0</v>
      </c>
      <c r="LV20">
        <f ca="1">IFERROR(IF(N(ISNUMBER(LV$2)*$AN20)&gt;0,MIN($D$6,
SUMPRODUCT(N(OFFSET(AlleInstrumente!$C$1,LV$3,0,LV$4,1)=$AN20))
),0),"")</f>
        <v>0</v>
      </c>
      <c r="LW20">
        <f ca="1">IFERROR(IF(N(ISNUMBER(LW$2)*$AN20)&gt;0,MIN($D$6,
SUMPRODUCT(N(OFFSET(AlleInstrumente!$C$1,LW$3,0,LW$4,1)=$AN20))
),0),"")</f>
        <v>0</v>
      </c>
      <c r="LX20">
        <f ca="1">IFERROR(IF(N(ISNUMBER(LX$2)*$AN20)&gt;0,MIN($D$6,
SUMPRODUCT(N(OFFSET(AlleInstrumente!$C$1,LX$3,0,LX$4,1)=$AN20))
),0),"")</f>
        <v>0</v>
      </c>
      <c r="LY20">
        <f ca="1">IFERROR(IF(N(ISNUMBER(LY$2)*$AN20)&gt;0,MIN($D$6,
SUMPRODUCT(N(OFFSET(AlleInstrumente!$C$1,LY$3,0,LY$4,1)=$AN20))
),0),"")</f>
        <v>0</v>
      </c>
      <c r="LZ20">
        <f ca="1">IFERROR(IF(N(ISNUMBER(LZ$2)*$AN20)&gt;0,MIN($D$6,
SUMPRODUCT(N(OFFSET(AlleInstrumente!$C$1,LZ$3,0,LZ$4,1)=$AN20))
),0),"")</f>
        <v>0</v>
      </c>
      <c r="MA20">
        <f ca="1">IFERROR(IF(N(ISNUMBER(MA$2)*$AN20)&gt;0,MIN($D$6,
SUMPRODUCT(N(OFFSET(AlleInstrumente!$C$1,MA$3,0,MA$4,1)=$AN20))
),0),"")</f>
        <v>0</v>
      </c>
      <c r="MB20">
        <f ca="1">IFERROR(IF(N(ISNUMBER(MB$2)*$AN20)&gt;0,MIN($D$6,
SUMPRODUCT(N(OFFSET(AlleInstrumente!$C$1,MB$3,0,MB$4,1)=$AN20))
),0),"")</f>
        <v>0</v>
      </c>
      <c r="MC20">
        <f ca="1">IFERROR(IF(N(ISNUMBER(MC$2)*$AN20)&gt;0,MIN($D$6,
SUMPRODUCT(N(OFFSET(AlleInstrumente!$C$1,MC$3,0,MC$4,1)=$AN20))
),0),"")</f>
        <v>0</v>
      </c>
      <c r="MD20">
        <f ca="1">IFERROR(IF(N(ISNUMBER(MD$2)*$AN20)&gt;0,MIN($D$6,
SUMPRODUCT(N(OFFSET(AlleInstrumente!$C$1,MD$3,0,MD$4,1)=$AN20))
),0),"")</f>
        <v>0</v>
      </c>
      <c r="ME20">
        <f ca="1">IFERROR(IF(N(ISNUMBER(ME$2)*$AN20)&gt;0,MIN($D$6,
SUMPRODUCT(N(OFFSET(AlleInstrumente!$C$1,ME$3,0,ME$4,1)=$AN20))
),0),"")</f>
        <v>0</v>
      </c>
      <c r="MF20">
        <f ca="1">IFERROR(IF(N(ISNUMBER(MF$2)*$AN20)&gt;0,MIN($D$6,
SUMPRODUCT(N(OFFSET(AlleInstrumente!$C$1,MF$3,0,MF$4,1)=$AN20))
),0),"")</f>
        <v>0</v>
      </c>
    </row>
    <row r="21" spans="1:344" x14ac:dyDescent="0.25">
      <c r="A21">
        <f ca="1">IF(A26&gt;0,DSUM($AO$5:$AQ$105,$AQ$5,$B20:$C21),0)</f>
        <v>0</v>
      </c>
      <c r="B21" s="42">
        <v>21</v>
      </c>
      <c r="C21">
        <f ca="1">N(DSUM($AO$5:$AR$105,$C$9,$B20:$B21)&gt;0)</f>
        <v>0</v>
      </c>
      <c r="D21">
        <f ca="1">DSUM($AO$5:$AR$105,$AP$5,$B20:$C21)</f>
        <v>8</v>
      </c>
      <c r="G21">
        <f t="shared" ca="1" si="25"/>
        <v>5</v>
      </c>
      <c r="H21">
        <f t="shared" ca="1" si="45"/>
        <v>10</v>
      </c>
      <c r="I21">
        <f t="shared" ca="1" si="26"/>
        <v>68</v>
      </c>
      <c r="J21" t="str">
        <f t="shared" ca="1" si="27"/>
        <v>Rotationsmodelle</v>
      </c>
      <c r="K21">
        <f t="shared" ca="1" si="28"/>
        <v>19</v>
      </c>
      <c r="L21">
        <f t="array" aca="1" ref="L21" ca="1">IF(ISNUMBER(L20),IF(ISNUMBER($K20),$L20,IF($L20&gt;$L$2,MAX(IF(OFFSET($S$6,0,0,_Instrument_count,1)&lt;$L20,OFFSET($S$6,0,0,_Instrument_count,1),$L$2)),"")),"")</f>
        <v>0.49000000000000005</v>
      </c>
      <c r="N21" t="str">
        <f t="shared" ca="1" si="46"/>
        <v/>
      </c>
      <c r="P21" s="40">
        <f t="shared" ca="1" si="29"/>
        <v>23</v>
      </c>
      <c r="Q21" s="40" t="str">
        <f t="shared" ca="1" si="30"/>
        <v>Informationsbereitstellung und -vermittlung</v>
      </c>
      <c r="R21">
        <f t="shared" ca="1" si="31"/>
        <v>372</v>
      </c>
      <c r="S21">
        <f t="shared" ca="1" si="47"/>
        <v>0.38500000000000001</v>
      </c>
      <c r="T21">
        <f t="shared" ca="1" si="32"/>
        <v>1</v>
      </c>
      <c r="U21" t="b">
        <f t="shared" ca="1" si="48"/>
        <v>0</v>
      </c>
      <c r="V21" t="b">
        <f t="shared" ca="1" si="33"/>
        <v>0</v>
      </c>
      <c r="X21" t="b">
        <f t="shared" ca="1" si="34"/>
        <v>1</v>
      </c>
      <c r="Y21" s="76">
        <f t="shared" ca="1" si="35"/>
        <v>0.2</v>
      </c>
      <c r="AA21" t="b">
        <f t="shared" ca="1" si="36"/>
        <v>1</v>
      </c>
      <c r="AB21" s="76">
        <f t="shared" ca="1" si="37"/>
        <v>1</v>
      </c>
      <c r="AD21" t="b">
        <f t="shared" ca="1" si="38"/>
        <v>1</v>
      </c>
      <c r="AE21" s="76">
        <f t="shared" ca="1" si="39"/>
        <v>0.9</v>
      </c>
      <c r="AG21" t="b">
        <f t="shared" ca="1" si="40"/>
        <v>0</v>
      </c>
      <c r="AH21" s="76">
        <f t="shared" ca="1" si="41"/>
        <v>1</v>
      </c>
      <c r="AI21" s="76"/>
      <c r="AJ21" t="b">
        <f t="shared" ca="1" si="49"/>
        <v>0</v>
      </c>
      <c r="AK21" s="76">
        <f t="shared" ca="1" si="50"/>
        <v>1</v>
      </c>
      <c r="AM21" t="str">
        <f ca="1">IF(ISNUMBER(Index!$K20),Index!$N20,"")</f>
        <v>Nebentätigkeit</v>
      </c>
      <c r="AN21">
        <f ca="1">IF(ISNUMBER(Index!$K20),Index!$K20,"")</f>
        <v>13</v>
      </c>
      <c r="AO21">
        <f ca="1">IF(ISNUMBER(AN21),Index!$M20,"")</f>
        <v>3</v>
      </c>
      <c r="AP21">
        <f t="shared" ca="1" si="42"/>
        <v>2</v>
      </c>
      <c r="AQ21">
        <f t="shared" ca="1" si="43"/>
        <v>0</v>
      </c>
      <c r="AR21">
        <f t="shared" ca="1" si="44"/>
        <v>0</v>
      </c>
      <c r="AS21">
        <f ca="1">IFERROR(IF(N(ISNUMBER(AS$2)*$AN21)&gt;0,MIN($D$6,
SUMPRODUCT(N(OFFSET(AlleInstrumente!$C$1,AS$3,0,AS$4,1)=$AN21))
),0),"")</f>
        <v>2</v>
      </c>
      <c r="AT21">
        <f ca="1">IFERROR(IF(N(ISNUMBER(AT$2)*$AN21)&gt;0,MIN($D$6,
SUMPRODUCT(N(OFFSET(AlleInstrumente!$C$1,AT$3,0,AT$4,1)=$AN21))
),0),"")</f>
        <v>0</v>
      </c>
      <c r="AU21">
        <f ca="1">IFERROR(IF(N(ISNUMBER(AU$2)*$AN21)&gt;0,MIN($D$6,
SUMPRODUCT(N(OFFSET(AlleInstrumente!$C$1,AU$3,0,AU$4,1)=$AN21))
),0),"")</f>
        <v>0</v>
      </c>
      <c r="AV21">
        <f ca="1">IFERROR(IF(N(ISNUMBER(AV$2)*$AN21)&gt;0,MIN($D$6,
SUMPRODUCT(N(OFFSET(AlleInstrumente!$C$1,AV$3,0,AV$4,1)=$AN21))
),0),"")</f>
        <v>0</v>
      </c>
      <c r="AW21">
        <f ca="1">IFERROR(IF(N(ISNUMBER(AW$2)*$AN21)&gt;0,MIN($D$6,
SUMPRODUCT(N(OFFSET(AlleInstrumente!$C$1,AW$3,0,AW$4,1)=$AN21))
),0),"")</f>
        <v>0</v>
      </c>
      <c r="AX21">
        <f ca="1">IFERROR(IF(N(ISNUMBER(AX$2)*$AN21)&gt;0,MIN($D$6,
SUMPRODUCT(N(OFFSET(AlleInstrumente!$C$1,AX$3,0,AX$4,1)=$AN21))
),0),"")</f>
        <v>2</v>
      </c>
      <c r="AY21">
        <f ca="1">IFERROR(IF(N(ISNUMBER(AY$2)*$AN21)&gt;0,MIN($D$6,
SUMPRODUCT(N(OFFSET(AlleInstrumente!$C$1,AY$3,0,AY$4,1)=$AN21))
),0),"")</f>
        <v>0</v>
      </c>
      <c r="AZ21">
        <f ca="1">IFERROR(IF(N(ISNUMBER(AZ$2)*$AN21)&gt;0,MIN($D$6,
SUMPRODUCT(N(OFFSET(AlleInstrumente!$C$1,AZ$3,0,AZ$4,1)=$AN21))
),0),"")</f>
        <v>0</v>
      </c>
      <c r="BA21">
        <f ca="1">IFERROR(IF(N(ISNUMBER(BA$2)*$AN21)&gt;0,MIN($D$6,
SUMPRODUCT(N(OFFSET(AlleInstrumente!$C$1,BA$3,0,BA$4,1)=$AN21))
),0),"")</f>
        <v>2</v>
      </c>
      <c r="BB21">
        <f ca="1">IFERROR(IF(N(ISNUMBER(BB$2)*$AN21)&gt;0,MIN($D$6,
SUMPRODUCT(N(OFFSET(AlleInstrumente!$C$1,BB$3,0,BB$4,1)=$AN21))
),0),"")</f>
        <v>0</v>
      </c>
      <c r="BC21">
        <f ca="1">IFERROR(IF(N(ISNUMBER(BC$2)*$AN21)&gt;0,MIN($D$6,
SUMPRODUCT(N(OFFSET(AlleInstrumente!$C$1,BC$3,0,BC$4,1)=$AN21))
),0),"")</f>
        <v>0</v>
      </c>
      <c r="BD21">
        <f ca="1">IFERROR(IF(N(ISNUMBER(BD$2)*$AN21)&gt;0,MIN($D$6,
SUMPRODUCT(N(OFFSET(AlleInstrumente!$C$1,BD$3,0,BD$4,1)=$AN21))
),0),"")</f>
        <v>0</v>
      </c>
      <c r="BE21">
        <f ca="1">IFERROR(IF(N(ISNUMBER(BE$2)*$AN21)&gt;0,MIN($D$6,
SUMPRODUCT(N(OFFSET(AlleInstrumente!$C$1,BE$3,0,BE$4,1)=$AN21))
),0),"")</f>
        <v>1</v>
      </c>
      <c r="BF21">
        <f ca="1">IFERROR(IF(N(ISNUMBER(BF$2)*$AN21)&gt;0,MIN($D$6,
SUMPRODUCT(N(OFFSET(AlleInstrumente!$C$1,BF$3,0,BF$4,1)=$AN21))
),0),"")</f>
        <v>1</v>
      </c>
      <c r="BG21">
        <f ca="1">IFERROR(IF(N(ISNUMBER(BG$2)*$AN21)&gt;0,MIN($D$6,
SUMPRODUCT(N(OFFSET(AlleInstrumente!$C$1,BG$3,0,BG$4,1)=$AN21))
),0),"")</f>
        <v>1</v>
      </c>
      <c r="BH21">
        <f ca="1">IFERROR(IF(N(ISNUMBER(BH$2)*$AN21)&gt;0,MIN($D$6,
SUMPRODUCT(N(OFFSET(AlleInstrumente!$C$1,BH$3,0,BH$4,1)=$AN21))
),0),"")</f>
        <v>2</v>
      </c>
      <c r="BI21">
        <f ca="1">IFERROR(IF(N(ISNUMBER(BI$2)*$AN21)&gt;0,MIN($D$6,
SUMPRODUCT(N(OFFSET(AlleInstrumente!$C$1,BI$3,0,BI$4,1)=$AN21))
),0),"")</f>
        <v>0</v>
      </c>
      <c r="BJ21">
        <f ca="1">IFERROR(IF(N(ISNUMBER(BJ$2)*$AN21)&gt;0,MIN($D$6,
SUMPRODUCT(N(OFFSET(AlleInstrumente!$C$1,BJ$3,0,BJ$4,1)=$AN21))
),0),"")</f>
        <v>0</v>
      </c>
      <c r="BK21">
        <f ca="1">IFERROR(IF(N(ISNUMBER(BK$2)*$AN21)&gt;0,MIN($D$6,
SUMPRODUCT(N(OFFSET(AlleInstrumente!$C$1,BK$3,0,BK$4,1)=$AN21))
),0),"")</f>
        <v>0</v>
      </c>
      <c r="BL21">
        <f ca="1">IFERROR(IF(N(ISNUMBER(BL$2)*$AN21)&gt;0,MIN($D$6,
SUMPRODUCT(N(OFFSET(AlleInstrumente!$C$1,BL$3,0,BL$4,1)=$AN21))
),0),"")</f>
        <v>1</v>
      </c>
      <c r="BM21">
        <f ca="1">IFERROR(IF(N(ISNUMBER(BM$2)*$AN21)&gt;0,MIN($D$6,
SUMPRODUCT(N(OFFSET(AlleInstrumente!$C$1,BM$3,0,BM$4,1)=$AN21))
),0),"")</f>
        <v>0</v>
      </c>
      <c r="BN21">
        <f ca="1">IFERROR(IF(N(ISNUMBER(BN$2)*$AN21)&gt;0,MIN($D$6,
SUMPRODUCT(N(OFFSET(AlleInstrumente!$C$1,BN$3,0,BN$4,1)=$AN21))
),0),"")</f>
        <v>0</v>
      </c>
      <c r="BO21">
        <f ca="1">IFERROR(IF(N(ISNUMBER(BO$2)*$AN21)&gt;0,MIN($D$6,
SUMPRODUCT(N(OFFSET(AlleInstrumente!$C$1,BO$3,0,BO$4,1)=$AN21))
),0),"")</f>
        <v>0</v>
      </c>
      <c r="BP21">
        <f ca="1">IFERROR(IF(N(ISNUMBER(BP$2)*$AN21)&gt;0,MIN($D$6,
SUMPRODUCT(N(OFFSET(AlleInstrumente!$C$1,BP$3,0,BP$4,1)=$AN21))
),0),"")</f>
        <v>0</v>
      </c>
      <c r="BQ21">
        <f ca="1">IFERROR(IF(N(ISNUMBER(BQ$2)*$AN21)&gt;0,MIN($D$6,
SUMPRODUCT(N(OFFSET(AlleInstrumente!$C$1,BQ$3,0,BQ$4,1)=$AN21))
),0),"")</f>
        <v>0</v>
      </c>
      <c r="BR21">
        <f ca="1">IFERROR(IF(N(ISNUMBER(BR$2)*$AN21)&gt;0,MIN($D$6,
SUMPRODUCT(N(OFFSET(AlleInstrumente!$C$1,BR$3,0,BR$4,1)=$AN21))
),0),"")</f>
        <v>0</v>
      </c>
      <c r="BS21">
        <f ca="1">IFERROR(IF(N(ISNUMBER(BS$2)*$AN21)&gt;0,MIN($D$6,
SUMPRODUCT(N(OFFSET(AlleInstrumente!$C$1,BS$3,0,BS$4,1)=$AN21))
),0),"")</f>
        <v>1</v>
      </c>
      <c r="BT21">
        <f ca="1">IFERROR(IF(N(ISNUMBER(BT$2)*$AN21)&gt;0,MIN($D$6,
SUMPRODUCT(N(OFFSET(AlleInstrumente!$C$1,BT$3,0,BT$4,1)=$AN21))
),0),"")</f>
        <v>0</v>
      </c>
      <c r="BU21">
        <f ca="1">IFERROR(IF(N(ISNUMBER(BU$2)*$AN21)&gt;0,MIN($D$6,
SUMPRODUCT(N(OFFSET(AlleInstrumente!$C$1,BU$3,0,BU$4,1)=$AN21))
),0),"")</f>
        <v>1</v>
      </c>
      <c r="BV21">
        <f ca="1">IFERROR(IF(N(ISNUMBER(BV$2)*$AN21)&gt;0,MIN($D$6,
SUMPRODUCT(N(OFFSET(AlleInstrumente!$C$1,BV$3,0,BV$4,1)=$AN21))
),0),"")</f>
        <v>2</v>
      </c>
      <c r="BW21">
        <f ca="1">IFERROR(IF(N(ISNUMBER(BW$2)*$AN21)&gt;0,MIN($D$6,
SUMPRODUCT(N(OFFSET(AlleInstrumente!$C$1,BW$3,0,BW$4,1)=$AN21))
),0),"")</f>
        <v>2</v>
      </c>
      <c r="BX21">
        <f ca="1">IFERROR(IF(N(ISNUMBER(BX$2)*$AN21)&gt;0,MIN($D$6,
SUMPRODUCT(N(OFFSET(AlleInstrumente!$C$1,BX$3,0,BX$4,1)=$AN21))
),0),"")</f>
        <v>0</v>
      </c>
      <c r="BY21">
        <f ca="1">IFERROR(IF(N(ISNUMBER(BY$2)*$AN21)&gt;0,MIN($D$6,
SUMPRODUCT(N(OFFSET(AlleInstrumente!$C$1,BY$3,0,BY$4,1)=$AN21))
),0),"")</f>
        <v>0</v>
      </c>
      <c r="BZ21">
        <f ca="1">IFERROR(IF(N(ISNUMBER(BZ$2)*$AN21)&gt;0,MIN($D$6,
SUMPRODUCT(N(OFFSET(AlleInstrumente!$C$1,BZ$3,0,BZ$4,1)=$AN21))
),0),"")</f>
        <v>0</v>
      </c>
      <c r="CA21">
        <f ca="1">IFERROR(IF(N(ISNUMBER(CA$2)*$AN21)&gt;0,MIN($D$6,
SUMPRODUCT(N(OFFSET(AlleInstrumente!$C$1,CA$3,0,CA$4,1)=$AN21))
),0),"")</f>
        <v>0</v>
      </c>
      <c r="CB21">
        <f ca="1">IFERROR(IF(N(ISNUMBER(CB$2)*$AN21)&gt;0,MIN($D$6,
SUMPRODUCT(N(OFFSET(AlleInstrumente!$C$1,CB$3,0,CB$4,1)=$AN21))
),0),"")</f>
        <v>0</v>
      </c>
      <c r="CC21">
        <f ca="1">IFERROR(IF(N(ISNUMBER(CC$2)*$AN21)&gt;0,MIN($D$6,
SUMPRODUCT(N(OFFSET(AlleInstrumente!$C$1,CC$3,0,CC$4,1)=$AN21))
),0),"")</f>
        <v>0</v>
      </c>
      <c r="CD21">
        <f ca="1">IFERROR(IF(N(ISNUMBER(CD$2)*$AN21)&gt;0,MIN($D$6,
SUMPRODUCT(N(OFFSET(AlleInstrumente!$C$1,CD$3,0,CD$4,1)=$AN21))
),0),"")</f>
        <v>0</v>
      </c>
      <c r="CE21">
        <f ca="1">IFERROR(IF(N(ISNUMBER(CE$2)*$AN21)&gt;0,MIN($D$6,
SUMPRODUCT(N(OFFSET(AlleInstrumente!$C$1,CE$3,0,CE$4,1)=$AN21))
),0),"")</f>
        <v>0</v>
      </c>
      <c r="CF21">
        <f ca="1">IFERROR(IF(N(ISNUMBER(CF$2)*$AN21)&gt;0,MIN($D$6,
SUMPRODUCT(N(OFFSET(AlleInstrumente!$C$1,CF$3,0,CF$4,1)=$AN21))
),0),"")</f>
        <v>0</v>
      </c>
      <c r="CG21">
        <f ca="1">IFERROR(IF(N(ISNUMBER(CG$2)*$AN21)&gt;0,MIN($D$6,
SUMPRODUCT(N(OFFSET(AlleInstrumente!$C$1,CG$3,0,CG$4,1)=$AN21))
),0),"")</f>
        <v>0</v>
      </c>
      <c r="CH21">
        <f ca="1">IFERROR(IF(N(ISNUMBER(CH$2)*$AN21)&gt;0,MIN($D$6,
SUMPRODUCT(N(OFFSET(AlleInstrumente!$C$1,CH$3,0,CH$4,1)=$AN21))
),0),"")</f>
        <v>0</v>
      </c>
      <c r="CI21">
        <f ca="1">IFERROR(IF(N(ISNUMBER(CI$2)*$AN21)&gt;0,MIN($D$6,
SUMPRODUCT(N(OFFSET(AlleInstrumente!$C$1,CI$3,0,CI$4,1)=$AN21))
),0),"")</f>
        <v>0</v>
      </c>
      <c r="CJ21">
        <f ca="1">IFERROR(IF(N(ISNUMBER(CJ$2)*$AN21)&gt;0,MIN($D$6,
SUMPRODUCT(N(OFFSET(AlleInstrumente!$C$1,CJ$3,0,CJ$4,1)=$AN21))
),0),"")</f>
        <v>0</v>
      </c>
      <c r="CK21">
        <f ca="1">IFERROR(IF(N(ISNUMBER(CK$2)*$AN21)&gt;0,MIN($D$6,
SUMPRODUCT(N(OFFSET(AlleInstrumente!$C$1,CK$3,0,CK$4,1)=$AN21))
),0),"")</f>
        <v>0</v>
      </c>
      <c r="CL21">
        <f ca="1">IFERROR(IF(N(ISNUMBER(CL$2)*$AN21)&gt;0,MIN($D$6,
SUMPRODUCT(N(OFFSET(AlleInstrumente!$C$1,CL$3,0,CL$4,1)=$AN21))
),0),"")</f>
        <v>0</v>
      </c>
      <c r="CM21">
        <f ca="1">IFERROR(IF(N(ISNUMBER(CM$2)*$AN21)&gt;0,MIN($D$6,
SUMPRODUCT(N(OFFSET(AlleInstrumente!$C$1,CM$3,0,CM$4,1)=$AN21))
),0),"")</f>
        <v>0</v>
      </c>
      <c r="CN21">
        <f ca="1">IFERROR(IF(N(ISNUMBER(CN$2)*$AN21)&gt;0,MIN($D$6,
SUMPRODUCT(N(OFFSET(AlleInstrumente!$C$1,CN$3,0,CN$4,1)=$AN21))
),0),"")</f>
        <v>0</v>
      </c>
      <c r="CO21">
        <f ca="1">IFERROR(IF(N(ISNUMBER(CO$2)*$AN21)&gt;0,MIN($D$6,
SUMPRODUCT(N(OFFSET(AlleInstrumente!$C$1,CO$3,0,CO$4,1)=$AN21))
),0),"")</f>
        <v>0</v>
      </c>
      <c r="CP21">
        <f ca="1">IFERROR(IF(N(ISNUMBER(CP$2)*$AN21)&gt;0,MIN($D$6,
SUMPRODUCT(N(OFFSET(AlleInstrumente!$C$1,CP$3,0,CP$4,1)=$AN21))
),0),"")</f>
        <v>0</v>
      </c>
      <c r="CQ21">
        <f ca="1">IFERROR(IF(N(ISNUMBER(CQ$2)*$AN21)&gt;0,MIN($D$6,
SUMPRODUCT(N(OFFSET(AlleInstrumente!$C$1,CQ$3,0,CQ$4,1)=$AN21))
),0),"")</f>
        <v>0</v>
      </c>
      <c r="CR21">
        <f ca="1">IFERROR(IF(N(ISNUMBER(CR$2)*$AN21)&gt;0,MIN($D$6,
SUMPRODUCT(N(OFFSET(AlleInstrumente!$C$1,CR$3,0,CR$4,1)=$AN21))
),0),"")</f>
        <v>0</v>
      </c>
      <c r="CS21">
        <f ca="1">IFERROR(IF(N(ISNUMBER(CS$2)*$AN21)&gt;0,MIN($D$6,
SUMPRODUCT(N(OFFSET(AlleInstrumente!$C$1,CS$3,0,CS$4,1)=$AN21))
),0),"")</f>
        <v>0</v>
      </c>
      <c r="CT21">
        <f ca="1">IFERROR(IF(N(ISNUMBER(CT$2)*$AN21)&gt;0,MIN($D$6,
SUMPRODUCT(N(OFFSET(AlleInstrumente!$C$1,CT$3,0,CT$4,1)=$AN21))
),0),"")</f>
        <v>0</v>
      </c>
      <c r="CU21">
        <f ca="1">IFERROR(IF(N(ISNUMBER(CU$2)*$AN21)&gt;0,MIN($D$6,
SUMPRODUCT(N(OFFSET(AlleInstrumente!$C$1,CU$3,0,CU$4,1)=$AN21))
),0),"")</f>
        <v>0</v>
      </c>
      <c r="CV21">
        <f ca="1">IFERROR(IF(N(ISNUMBER(CV$2)*$AN21)&gt;0,MIN($D$6,
SUMPRODUCT(N(OFFSET(AlleInstrumente!$C$1,CV$3,0,CV$4,1)=$AN21))
),0),"")</f>
        <v>0</v>
      </c>
      <c r="CW21">
        <f ca="1">IFERROR(IF(N(ISNUMBER(CW$2)*$AN21)&gt;0,MIN($D$6,
SUMPRODUCT(N(OFFSET(AlleInstrumente!$C$1,CW$3,0,CW$4,1)=$AN21))
),0),"")</f>
        <v>0</v>
      </c>
      <c r="CX21">
        <f ca="1">IFERROR(IF(N(ISNUMBER(CX$2)*$AN21)&gt;0,MIN($D$6,
SUMPRODUCT(N(OFFSET(AlleInstrumente!$C$1,CX$3,0,CX$4,1)=$AN21))
),0),"")</f>
        <v>0</v>
      </c>
      <c r="CY21">
        <f ca="1">IFERROR(IF(N(ISNUMBER(CY$2)*$AN21)&gt;0,MIN($D$6,
SUMPRODUCT(N(OFFSET(AlleInstrumente!$C$1,CY$3,0,CY$4,1)=$AN21))
),0),"")</f>
        <v>0</v>
      </c>
      <c r="CZ21">
        <f ca="1">IFERROR(IF(N(ISNUMBER(CZ$2)*$AN21)&gt;0,MIN($D$6,
SUMPRODUCT(N(OFFSET(AlleInstrumente!$C$1,CZ$3,0,CZ$4,1)=$AN21))
),0),"")</f>
        <v>0</v>
      </c>
      <c r="DA21">
        <f ca="1">IFERROR(IF(N(ISNUMBER(DA$2)*$AN21)&gt;0,MIN($D$6,
SUMPRODUCT(N(OFFSET(AlleInstrumente!$C$1,DA$3,0,DA$4,1)=$AN21))
),0),"")</f>
        <v>0</v>
      </c>
      <c r="DB21">
        <f ca="1">IFERROR(IF(N(ISNUMBER(DB$2)*$AN21)&gt;0,MIN($D$6,
SUMPRODUCT(N(OFFSET(AlleInstrumente!$C$1,DB$3,0,DB$4,1)=$AN21))
),0),"")</f>
        <v>0</v>
      </c>
      <c r="DC21">
        <f ca="1">IFERROR(IF(N(ISNUMBER(DC$2)*$AN21)&gt;0,MIN($D$6,
SUMPRODUCT(N(OFFSET(AlleInstrumente!$C$1,DC$3,0,DC$4,1)=$AN21))
),0),"")</f>
        <v>0</v>
      </c>
      <c r="DD21">
        <f ca="1">IFERROR(IF(N(ISNUMBER(DD$2)*$AN21)&gt;0,MIN($D$6,
SUMPRODUCT(N(OFFSET(AlleInstrumente!$C$1,DD$3,0,DD$4,1)=$AN21))
),0),"")</f>
        <v>0</v>
      </c>
      <c r="DE21">
        <f ca="1">IFERROR(IF(N(ISNUMBER(DE$2)*$AN21)&gt;0,MIN($D$6,
SUMPRODUCT(N(OFFSET(AlleInstrumente!$C$1,DE$3,0,DE$4,1)=$AN21))
),0),"")</f>
        <v>0</v>
      </c>
      <c r="DF21">
        <f ca="1">IFERROR(IF(N(ISNUMBER(DF$2)*$AN21)&gt;0,MIN($D$6,
SUMPRODUCT(N(OFFSET(AlleInstrumente!$C$1,DF$3,0,DF$4,1)=$AN21))
),0),"")</f>
        <v>0</v>
      </c>
      <c r="DG21">
        <f ca="1">IFERROR(IF(N(ISNUMBER(DG$2)*$AN21)&gt;0,MIN($D$6,
SUMPRODUCT(N(OFFSET(AlleInstrumente!$C$1,DG$3,0,DG$4,1)=$AN21))
),0),"")</f>
        <v>0</v>
      </c>
      <c r="DH21">
        <f ca="1">IFERROR(IF(N(ISNUMBER(DH$2)*$AN21)&gt;0,MIN($D$6,
SUMPRODUCT(N(OFFSET(AlleInstrumente!$C$1,DH$3,0,DH$4,1)=$AN21))
),0),"")</f>
        <v>0</v>
      </c>
      <c r="DI21">
        <f ca="1">IFERROR(IF(N(ISNUMBER(DI$2)*$AN21)&gt;0,MIN($D$6,
SUMPRODUCT(N(OFFSET(AlleInstrumente!$C$1,DI$3,0,DI$4,1)=$AN21))
),0),"")</f>
        <v>0</v>
      </c>
      <c r="DJ21">
        <f ca="1">IFERROR(IF(N(ISNUMBER(DJ$2)*$AN21)&gt;0,MIN($D$6,
SUMPRODUCT(N(OFFSET(AlleInstrumente!$C$1,DJ$3,0,DJ$4,1)=$AN21))
),0),"")</f>
        <v>0</v>
      </c>
      <c r="DK21">
        <f ca="1">IFERROR(IF(N(ISNUMBER(DK$2)*$AN21)&gt;0,MIN($D$6,
SUMPRODUCT(N(OFFSET(AlleInstrumente!$C$1,DK$3,0,DK$4,1)=$AN21))
),0),"")</f>
        <v>0</v>
      </c>
      <c r="DL21">
        <f ca="1">IFERROR(IF(N(ISNUMBER(DL$2)*$AN21)&gt;0,MIN($D$6,
SUMPRODUCT(N(OFFSET(AlleInstrumente!$C$1,DL$3,0,DL$4,1)=$AN21))
),0),"")</f>
        <v>0</v>
      </c>
      <c r="DM21">
        <f ca="1">IFERROR(IF(N(ISNUMBER(DM$2)*$AN21)&gt;0,MIN($D$6,
SUMPRODUCT(N(OFFSET(AlleInstrumente!$C$1,DM$3,0,DM$4,1)=$AN21))
),0),"")</f>
        <v>0</v>
      </c>
      <c r="DN21">
        <f ca="1">IFERROR(IF(N(ISNUMBER(DN$2)*$AN21)&gt;0,MIN($D$6,
SUMPRODUCT(N(OFFSET(AlleInstrumente!$C$1,DN$3,0,DN$4,1)=$AN21))
),0),"")</f>
        <v>0</v>
      </c>
      <c r="DO21">
        <f ca="1">IFERROR(IF(N(ISNUMBER(DO$2)*$AN21)&gt;0,MIN($D$6,
SUMPRODUCT(N(OFFSET(AlleInstrumente!$C$1,DO$3,0,DO$4,1)=$AN21))
),0),"")</f>
        <v>0</v>
      </c>
      <c r="DP21">
        <f ca="1">IFERROR(IF(N(ISNUMBER(DP$2)*$AN21)&gt;0,MIN($D$6,
SUMPRODUCT(N(OFFSET(AlleInstrumente!$C$1,DP$3,0,DP$4,1)=$AN21))
),0),"")</f>
        <v>0</v>
      </c>
      <c r="DQ21">
        <f ca="1">IFERROR(IF(N(ISNUMBER(DQ$2)*$AN21)&gt;0,MIN($D$6,
SUMPRODUCT(N(OFFSET(AlleInstrumente!$C$1,DQ$3,0,DQ$4,1)=$AN21))
),0),"")</f>
        <v>0</v>
      </c>
      <c r="DR21">
        <f ca="1">IFERROR(IF(N(ISNUMBER(DR$2)*$AN21)&gt;0,MIN($D$6,
SUMPRODUCT(N(OFFSET(AlleInstrumente!$C$1,DR$3,0,DR$4,1)=$AN21))
),0),"")</f>
        <v>0</v>
      </c>
      <c r="DS21">
        <f ca="1">IFERROR(IF(N(ISNUMBER(DS$2)*$AN21)&gt;0,MIN($D$6,
SUMPRODUCT(N(OFFSET(AlleInstrumente!$C$1,DS$3,0,DS$4,1)=$AN21))
),0),"")</f>
        <v>0</v>
      </c>
      <c r="DT21">
        <f ca="1">IFERROR(IF(N(ISNUMBER(DT$2)*$AN21)&gt;0,MIN($D$6,
SUMPRODUCT(N(OFFSET(AlleInstrumente!$C$1,DT$3,0,DT$4,1)=$AN21))
),0),"")</f>
        <v>0</v>
      </c>
      <c r="DU21">
        <f ca="1">IFERROR(IF(N(ISNUMBER(DU$2)*$AN21)&gt;0,MIN($D$6,
SUMPRODUCT(N(OFFSET(AlleInstrumente!$C$1,DU$3,0,DU$4,1)=$AN21))
),0),"")</f>
        <v>0</v>
      </c>
      <c r="DV21">
        <f ca="1">IFERROR(IF(N(ISNUMBER(DV$2)*$AN21)&gt;0,MIN($D$6,
SUMPRODUCT(N(OFFSET(AlleInstrumente!$C$1,DV$3,0,DV$4,1)=$AN21))
),0),"")</f>
        <v>0</v>
      </c>
      <c r="DW21">
        <f ca="1">IFERROR(IF(N(ISNUMBER(DW$2)*$AN21)&gt;0,MIN($D$6,
SUMPRODUCT(N(OFFSET(AlleInstrumente!$C$1,DW$3,0,DW$4,1)=$AN21))
),0),"")</f>
        <v>0</v>
      </c>
      <c r="DX21">
        <f ca="1">IFERROR(IF(N(ISNUMBER(DX$2)*$AN21)&gt;0,MIN($D$6,
SUMPRODUCT(N(OFFSET(AlleInstrumente!$C$1,DX$3,0,DX$4,1)=$AN21))
),0),"")</f>
        <v>0</v>
      </c>
      <c r="DY21">
        <f ca="1">IFERROR(IF(N(ISNUMBER(DY$2)*$AN21)&gt;0,MIN($D$6,
SUMPRODUCT(N(OFFSET(AlleInstrumente!$C$1,DY$3,0,DY$4,1)=$AN21))
),0),"")</f>
        <v>0</v>
      </c>
      <c r="DZ21">
        <f ca="1">IFERROR(IF(N(ISNUMBER(DZ$2)*$AN21)&gt;0,MIN($D$6,
SUMPRODUCT(N(OFFSET(AlleInstrumente!$C$1,DZ$3,0,DZ$4,1)=$AN21))
),0),"")</f>
        <v>0</v>
      </c>
      <c r="EA21">
        <f ca="1">IFERROR(IF(N(ISNUMBER(EA$2)*$AN21)&gt;0,MIN($D$6,
SUMPRODUCT(N(OFFSET(AlleInstrumente!$C$1,EA$3,0,EA$4,1)=$AN21))
),0),"")</f>
        <v>0</v>
      </c>
      <c r="EB21">
        <f ca="1">IFERROR(IF(N(ISNUMBER(EB$2)*$AN21)&gt;0,MIN($D$6,
SUMPRODUCT(N(OFFSET(AlleInstrumente!$C$1,EB$3,0,EB$4,1)=$AN21))
),0),"")</f>
        <v>0</v>
      </c>
      <c r="EC21">
        <f ca="1">IFERROR(IF(N(ISNUMBER(EC$2)*$AN21)&gt;0,MIN($D$6,
SUMPRODUCT(N(OFFSET(AlleInstrumente!$C$1,EC$3,0,EC$4,1)=$AN21))
),0),"")</f>
        <v>0</v>
      </c>
      <c r="ED21">
        <f ca="1">IFERROR(IF(N(ISNUMBER(ED$2)*$AN21)&gt;0,MIN($D$6,
SUMPRODUCT(N(OFFSET(AlleInstrumente!$C$1,ED$3,0,ED$4,1)=$AN21))
),0),"")</f>
        <v>0</v>
      </c>
      <c r="EE21">
        <f ca="1">IFERROR(IF(N(ISNUMBER(EE$2)*$AN21)&gt;0,MIN($D$6,
SUMPRODUCT(N(OFFSET(AlleInstrumente!$C$1,EE$3,0,EE$4,1)=$AN21))
),0),"")</f>
        <v>0</v>
      </c>
      <c r="EF21">
        <f ca="1">IFERROR(IF(N(ISNUMBER(EF$2)*$AN21)&gt;0,MIN($D$6,
SUMPRODUCT(N(OFFSET(AlleInstrumente!$C$1,EF$3,0,EF$4,1)=$AN21))
),0),"")</f>
        <v>0</v>
      </c>
      <c r="EG21">
        <f ca="1">IFERROR(IF(N(ISNUMBER(EG$2)*$AN21)&gt;0,MIN($D$6,
SUMPRODUCT(N(OFFSET(AlleInstrumente!$C$1,EG$3,0,EG$4,1)=$AN21))
),0),"")</f>
        <v>0</v>
      </c>
      <c r="EH21">
        <f ca="1">IFERROR(IF(N(ISNUMBER(EH$2)*$AN21)&gt;0,MIN($D$6,
SUMPRODUCT(N(OFFSET(AlleInstrumente!$C$1,EH$3,0,EH$4,1)=$AN21))
),0),"")</f>
        <v>0</v>
      </c>
      <c r="EI21">
        <f ca="1">IFERROR(IF(N(ISNUMBER(EI$2)*$AN21)&gt;0,MIN($D$6,
SUMPRODUCT(N(OFFSET(AlleInstrumente!$C$1,EI$3,0,EI$4,1)=$AN21))
),0),"")</f>
        <v>0</v>
      </c>
      <c r="EJ21">
        <f ca="1">IFERROR(IF(N(ISNUMBER(EJ$2)*$AN21)&gt;0,MIN($D$6,
SUMPRODUCT(N(OFFSET(AlleInstrumente!$C$1,EJ$3,0,EJ$4,1)=$AN21))
),0),"")</f>
        <v>0</v>
      </c>
      <c r="EK21">
        <f ca="1">IFERROR(IF(N(ISNUMBER(EK$2)*$AN21)&gt;0,MIN($D$6,
SUMPRODUCT(N(OFFSET(AlleInstrumente!$C$1,EK$3,0,EK$4,1)=$AN21))
),0),"")</f>
        <v>0</v>
      </c>
      <c r="EL21">
        <f ca="1">IFERROR(IF(N(ISNUMBER(EL$2)*$AN21)&gt;0,MIN($D$6,
SUMPRODUCT(N(OFFSET(AlleInstrumente!$C$1,EL$3,0,EL$4,1)=$AN21))
),0),"")</f>
        <v>0</v>
      </c>
      <c r="EM21">
        <f ca="1">IFERROR(IF(N(ISNUMBER(EM$2)*$AN21)&gt;0,MIN($D$6,
SUMPRODUCT(N(OFFSET(AlleInstrumente!$C$1,EM$3,0,EM$4,1)=$AN21))
),0),"")</f>
        <v>0</v>
      </c>
      <c r="EN21">
        <f ca="1">IFERROR(IF(N(ISNUMBER(EN$2)*$AN21)&gt;0,MIN($D$6,
SUMPRODUCT(N(OFFSET(AlleInstrumente!$C$1,EN$3,0,EN$4,1)=$AN21))
),0),"")</f>
        <v>0</v>
      </c>
      <c r="EO21">
        <f ca="1">IFERROR(IF(N(ISNUMBER(EO$2)*$AN21)&gt;0,MIN($D$6,
SUMPRODUCT(N(OFFSET(AlleInstrumente!$C$1,EO$3,0,EO$4,1)=$AN21))
),0),"")</f>
        <v>0</v>
      </c>
      <c r="EP21">
        <f ca="1">IFERROR(IF(N(ISNUMBER(EP$2)*$AN21)&gt;0,MIN($D$6,
SUMPRODUCT(N(OFFSET(AlleInstrumente!$C$1,EP$3,0,EP$4,1)=$AN21))
),0),"")</f>
        <v>0</v>
      </c>
      <c r="EQ21">
        <f ca="1">IFERROR(IF(N(ISNUMBER(EQ$2)*$AN21)&gt;0,MIN($D$6,
SUMPRODUCT(N(OFFSET(AlleInstrumente!$C$1,EQ$3,0,EQ$4,1)=$AN21))
),0),"")</f>
        <v>0</v>
      </c>
      <c r="ER21">
        <f ca="1">IFERROR(IF(N(ISNUMBER(ER$2)*$AN21)&gt;0,MIN($D$6,
SUMPRODUCT(N(OFFSET(AlleInstrumente!$C$1,ER$3,0,ER$4,1)=$AN21))
),0),"")</f>
        <v>0</v>
      </c>
      <c r="ES21">
        <f ca="1">IFERROR(IF(N(ISNUMBER(ES$2)*$AN21)&gt;0,MIN($D$6,
SUMPRODUCT(N(OFFSET(AlleInstrumente!$C$1,ES$3,0,ES$4,1)=$AN21))
),0),"")</f>
        <v>0</v>
      </c>
      <c r="ET21">
        <f ca="1">IFERROR(IF(N(ISNUMBER(ET$2)*$AN21)&gt;0,MIN($D$6,
SUMPRODUCT(N(OFFSET(AlleInstrumente!$C$1,ET$3,0,ET$4,1)=$AN21))
),0),"")</f>
        <v>0</v>
      </c>
      <c r="EU21">
        <f ca="1">IFERROR(IF(N(ISNUMBER(EU$2)*$AN21)&gt;0,MIN($D$6,
SUMPRODUCT(N(OFFSET(AlleInstrumente!$C$1,EU$3,0,EU$4,1)=$AN21))
),0),"")</f>
        <v>0</v>
      </c>
      <c r="EV21">
        <f ca="1">IFERROR(IF(N(ISNUMBER(EV$2)*$AN21)&gt;0,MIN($D$6,
SUMPRODUCT(N(OFFSET(AlleInstrumente!$C$1,EV$3,0,EV$4,1)=$AN21))
),0),"")</f>
        <v>0</v>
      </c>
      <c r="EW21">
        <f ca="1">IFERROR(IF(N(ISNUMBER(EW$2)*$AN21)&gt;0,MIN($D$6,
SUMPRODUCT(N(OFFSET(AlleInstrumente!$C$1,EW$3,0,EW$4,1)=$AN21))
),0),"")</f>
        <v>0</v>
      </c>
      <c r="EX21">
        <f ca="1">IFERROR(IF(N(ISNUMBER(EX$2)*$AN21)&gt;0,MIN($D$6,
SUMPRODUCT(N(OFFSET(AlleInstrumente!$C$1,EX$3,0,EX$4,1)=$AN21))
),0),"")</f>
        <v>0</v>
      </c>
      <c r="EY21">
        <f ca="1">IFERROR(IF(N(ISNUMBER(EY$2)*$AN21)&gt;0,MIN($D$6,
SUMPRODUCT(N(OFFSET(AlleInstrumente!$C$1,EY$3,0,EY$4,1)=$AN21))
),0),"")</f>
        <v>0</v>
      </c>
      <c r="EZ21">
        <f ca="1">IFERROR(IF(N(ISNUMBER(EZ$2)*$AN21)&gt;0,MIN($D$6,
SUMPRODUCT(N(OFFSET(AlleInstrumente!$C$1,EZ$3,0,EZ$4,1)=$AN21))
),0),"")</f>
        <v>0</v>
      </c>
      <c r="FA21">
        <f ca="1">IFERROR(IF(N(ISNUMBER(FA$2)*$AN21)&gt;0,MIN($D$6,
SUMPRODUCT(N(OFFSET(AlleInstrumente!$C$1,FA$3,0,FA$4,1)=$AN21))
),0),"")</f>
        <v>0</v>
      </c>
      <c r="FB21">
        <f ca="1">IFERROR(IF(N(ISNUMBER(FB$2)*$AN21)&gt;0,MIN($D$6,
SUMPRODUCT(N(OFFSET(AlleInstrumente!$C$1,FB$3,0,FB$4,1)=$AN21))
),0),"")</f>
        <v>0</v>
      </c>
      <c r="FC21">
        <f ca="1">IFERROR(IF(N(ISNUMBER(FC$2)*$AN21)&gt;0,MIN($D$6,
SUMPRODUCT(N(OFFSET(AlleInstrumente!$C$1,FC$3,0,FC$4,1)=$AN21))
),0),"")</f>
        <v>0</v>
      </c>
      <c r="FD21">
        <f ca="1">IFERROR(IF(N(ISNUMBER(FD$2)*$AN21)&gt;0,MIN($D$6,
SUMPRODUCT(N(OFFSET(AlleInstrumente!$C$1,FD$3,0,FD$4,1)=$AN21))
),0),"")</f>
        <v>0</v>
      </c>
      <c r="FE21">
        <f ca="1">IFERROR(IF(N(ISNUMBER(FE$2)*$AN21)&gt;0,MIN($D$6,
SUMPRODUCT(N(OFFSET(AlleInstrumente!$C$1,FE$3,0,FE$4,1)=$AN21))
),0),"")</f>
        <v>0</v>
      </c>
      <c r="FF21">
        <f ca="1">IFERROR(IF(N(ISNUMBER(FF$2)*$AN21)&gt;0,MIN($D$6,
SUMPRODUCT(N(OFFSET(AlleInstrumente!$C$1,FF$3,0,FF$4,1)=$AN21))
),0),"")</f>
        <v>0</v>
      </c>
      <c r="FG21">
        <f ca="1">IFERROR(IF(N(ISNUMBER(FG$2)*$AN21)&gt;0,MIN($D$6,
SUMPRODUCT(N(OFFSET(AlleInstrumente!$C$1,FG$3,0,FG$4,1)=$AN21))
),0),"")</f>
        <v>0</v>
      </c>
      <c r="FH21">
        <f ca="1">IFERROR(IF(N(ISNUMBER(FH$2)*$AN21)&gt;0,MIN($D$6,
SUMPRODUCT(N(OFFSET(AlleInstrumente!$C$1,FH$3,0,FH$4,1)=$AN21))
),0),"")</f>
        <v>0</v>
      </c>
      <c r="FI21">
        <f ca="1">IFERROR(IF(N(ISNUMBER(FI$2)*$AN21)&gt;0,MIN($D$6,
SUMPRODUCT(N(OFFSET(AlleInstrumente!$C$1,FI$3,0,FI$4,1)=$AN21))
),0),"")</f>
        <v>0</v>
      </c>
      <c r="FJ21">
        <f ca="1">IFERROR(IF(N(ISNUMBER(FJ$2)*$AN21)&gt;0,MIN($D$6,
SUMPRODUCT(N(OFFSET(AlleInstrumente!$C$1,FJ$3,0,FJ$4,1)=$AN21))
),0),"")</f>
        <v>0</v>
      </c>
      <c r="FK21">
        <f ca="1">IFERROR(IF(N(ISNUMBER(FK$2)*$AN21)&gt;0,MIN($D$6,
SUMPRODUCT(N(OFFSET(AlleInstrumente!$C$1,FK$3,0,FK$4,1)=$AN21))
),0),"")</f>
        <v>0</v>
      </c>
      <c r="FL21">
        <f ca="1">IFERROR(IF(N(ISNUMBER(FL$2)*$AN21)&gt;0,MIN($D$6,
SUMPRODUCT(N(OFFSET(AlleInstrumente!$C$1,FL$3,0,FL$4,1)=$AN21))
),0),"")</f>
        <v>0</v>
      </c>
      <c r="FM21">
        <f ca="1">IFERROR(IF(N(ISNUMBER(FM$2)*$AN21)&gt;0,MIN($D$6,
SUMPRODUCT(N(OFFSET(AlleInstrumente!$C$1,FM$3,0,FM$4,1)=$AN21))
),0),"")</f>
        <v>0</v>
      </c>
      <c r="FN21">
        <f ca="1">IFERROR(IF(N(ISNUMBER(FN$2)*$AN21)&gt;0,MIN($D$6,
SUMPRODUCT(N(OFFSET(AlleInstrumente!$C$1,FN$3,0,FN$4,1)=$AN21))
),0),"")</f>
        <v>0</v>
      </c>
      <c r="FO21">
        <f ca="1">IFERROR(IF(N(ISNUMBER(FO$2)*$AN21)&gt;0,MIN($D$6,
SUMPRODUCT(N(OFFSET(AlleInstrumente!$C$1,FO$3,0,FO$4,1)=$AN21))
),0),"")</f>
        <v>0</v>
      </c>
      <c r="FP21">
        <f ca="1">IFERROR(IF(N(ISNUMBER(FP$2)*$AN21)&gt;0,MIN($D$6,
SUMPRODUCT(N(OFFSET(AlleInstrumente!$C$1,FP$3,0,FP$4,1)=$AN21))
),0),"")</f>
        <v>0</v>
      </c>
      <c r="FQ21">
        <f ca="1">IFERROR(IF(N(ISNUMBER(FQ$2)*$AN21)&gt;0,MIN($D$6,
SUMPRODUCT(N(OFFSET(AlleInstrumente!$C$1,FQ$3,0,FQ$4,1)=$AN21))
),0),"")</f>
        <v>0</v>
      </c>
      <c r="FR21">
        <f ca="1">IFERROR(IF(N(ISNUMBER(FR$2)*$AN21)&gt;0,MIN($D$6,
SUMPRODUCT(N(OFFSET(AlleInstrumente!$C$1,FR$3,0,FR$4,1)=$AN21))
),0),"")</f>
        <v>0</v>
      </c>
      <c r="FS21">
        <f ca="1">IFERROR(IF(N(ISNUMBER(FS$2)*$AN21)&gt;0,MIN($D$6,
SUMPRODUCT(N(OFFSET(AlleInstrumente!$C$1,FS$3,0,FS$4,1)=$AN21))
),0),"")</f>
        <v>0</v>
      </c>
      <c r="FT21">
        <f ca="1">IFERROR(IF(N(ISNUMBER(FT$2)*$AN21)&gt;0,MIN($D$6,
SUMPRODUCT(N(OFFSET(AlleInstrumente!$C$1,FT$3,0,FT$4,1)=$AN21))
),0),"")</f>
        <v>0</v>
      </c>
      <c r="FU21">
        <f ca="1">IFERROR(IF(N(ISNUMBER(FU$2)*$AN21)&gt;0,MIN($D$6,
SUMPRODUCT(N(OFFSET(AlleInstrumente!$C$1,FU$3,0,FU$4,1)=$AN21))
),0),"")</f>
        <v>0</v>
      </c>
      <c r="FV21">
        <f ca="1">IFERROR(IF(N(ISNUMBER(FV$2)*$AN21)&gt;0,MIN($D$6,
SUMPRODUCT(N(OFFSET(AlleInstrumente!$C$1,FV$3,0,FV$4,1)=$AN21))
),0),"")</f>
        <v>0</v>
      </c>
      <c r="FW21">
        <f ca="1">IFERROR(IF(N(ISNUMBER(FW$2)*$AN21)&gt;0,MIN($D$6,
SUMPRODUCT(N(OFFSET(AlleInstrumente!$C$1,FW$3,0,FW$4,1)=$AN21))
),0),"")</f>
        <v>0</v>
      </c>
      <c r="FX21">
        <f ca="1">IFERROR(IF(N(ISNUMBER(FX$2)*$AN21)&gt;0,MIN($D$6,
SUMPRODUCT(N(OFFSET(AlleInstrumente!$C$1,FX$3,0,FX$4,1)=$AN21))
),0),"")</f>
        <v>0</v>
      </c>
      <c r="FY21">
        <f ca="1">IFERROR(IF(N(ISNUMBER(FY$2)*$AN21)&gt;0,MIN($D$6,
SUMPRODUCT(N(OFFSET(AlleInstrumente!$C$1,FY$3,0,FY$4,1)=$AN21))
),0),"")</f>
        <v>0</v>
      </c>
      <c r="FZ21">
        <f ca="1">IFERROR(IF(N(ISNUMBER(FZ$2)*$AN21)&gt;0,MIN($D$6,
SUMPRODUCT(N(OFFSET(AlleInstrumente!$C$1,FZ$3,0,FZ$4,1)=$AN21))
),0),"")</f>
        <v>0</v>
      </c>
      <c r="GA21">
        <f ca="1">IFERROR(IF(N(ISNUMBER(GA$2)*$AN21)&gt;0,MIN($D$6,
SUMPRODUCT(N(OFFSET(AlleInstrumente!$C$1,GA$3,0,GA$4,1)=$AN21))
),0),"")</f>
        <v>0</v>
      </c>
      <c r="GB21">
        <f ca="1">IFERROR(IF(N(ISNUMBER(GB$2)*$AN21)&gt;0,MIN($D$6,
SUMPRODUCT(N(OFFSET(AlleInstrumente!$C$1,GB$3,0,GB$4,1)=$AN21))
),0),"")</f>
        <v>0</v>
      </c>
      <c r="GC21">
        <f ca="1">IFERROR(IF(N(ISNUMBER(GC$2)*$AN21)&gt;0,MIN($D$6,
SUMPRODUCT(N(OFFSET(AlleInstrumente!$C$1,GC$3,0,GC$4,1)=$AN21))
),0),"")</f>
        <v>0</v>
      </c>
      <c r="GD21">
        <f ca="1">IFERROR(IF(N(ISNUMBER(GD$2)*$AN21)&gt;0,MIN($D$6,
SUMPRODUCT(N(OFFSET(AlleInstrumente!$C$1,GD$3,0,GD$4,1)=$AN21))
),0),"")</f>
        <v>0</v>
      </c>
      <c r="GE21">
        <f ca="1">IFERROR(IF(N(ISNUMBER(GE$2)*$AN21)&gt;0,MIN($D$6,
SUMPRODUCT(N(OFFSET(AlleInstrumente!$C$1,GE$3,0,GE$4,1)=$AN21))
),0),"")</f>
        <v>0</v>
      </c>
      <c r="GF21">
        <f ca="1">IFERROR(IF(N(ISNUMBER(GF$2)*$AN21)&gt;0,MIN($D$6,
SUMPRODUCT(N(OFFSET(AlleInstrumente!$C$1,GF$3,0,GF$4,1)=$AN21))
),0),"")</f>
        <v>0</v>
      </c>
      <c r="GG21">
        <f ca="1">IFERROR(IF(N(ISNUMBER(GG$2)*$AN21)&gt;0,MIN($D$6,
SUMPRODUCT(N(OFFSET(AlleInstrumente!$C$1,GG$3,0,GG$4,1)=$AN21))
),0),"")</f>
        <v>0</v>
      </c>
      <c r="GH21">
        <f ca="1">IFERROR(IF(N(ISNUMBER(GH$2)*$AN21)&gt;0,MIN($D$6,
SUMPRODUCT(N(OFFSET(AlleInstrumente!$C$1,GH$3,0,GH$4,1)=$AN21))
),0),"")</f>
        <v>0</v>
      </c>
      <c r="GI21">
        <f ca="1">IFERROR(IF(N(ISNUMBER(GI$2)*$AN21)&gt;0,MIN($D$6,
SUMPRODUCT(N(OFFSET(AlleInstrumente!$C$1,GI$3,0,GI$4,1)=$AN21))
),0),"")</f>
        <v>0</v>
      </c>
      <c r="GJ21">
        <f ca="1">IFERROR(IF(N(ISNUMBER(GJ$2)*$AN21)&gt;0,MIN($D$6,
SUMPRODUCT(N(OFFSET(AlleInstrumente!$C$1,GJ$3,0,GJ$4,1)=$AN21))
),0),"")</f>
        <v>0</v>
      </c>
      <c r="GK21">
        <f ca="1">IFERROR(IF(N(ISNUMBER(GK$2)*$AN21)&gt;0,MIN($D$6,
SUMPRODUCT(N(OFFSET(AlleInstrumente!$C$1,GK$3,0,GK$4,1)=$AN21))
),0),"")</f>
        <v>0</v>
      </c>
      <c r="GL21">
        <f ca="1">IFERROR(IF(N(ISNUMBER(GL$2)*$AN21)&gt;0,MIN($D$6,
SUMPRODUCT(N(OFFSET(AlleInstrumente!$C$1,GL$3,0,GL$4,1)=$AN21))
),0),"")</f>
        <v>0</v>
      </c>
      <c r="GM21">
        <f ca="1">IFERROR(IF(N(ISNUMBER(GM$2)*$AN21)&gt;0,MIN($D$6,
SUMPRODUCT(N(OFFSET(AlleInstrumente!$C$1,GM$3,0,GM$4,1)=$AN21))
),0),"")</f>
        <v>0</v>
      </c>
      <c r="GN21">
        <f ca="1">IFERROR(IF(N(ISNUMBER(GN$2)*$AN21)&gt;0,MIN($D$6,
SUMPRODUCT(N(OFFSET(AlleInstrumente!$C$1,GN$3,0,GN$4,1)=$AN21))
),0),"")</f>
        <v>0</v>
      </c>
      <c r="GO21">
        <f ca="1">IFERROR(IF(N(ISNUMBER(GO$2)*$AN21)&gt;0,MIN($D$6,
SUMPRODUCT(N(OFFSET(AlleInstrumente!$C$1,GO$3,0,GO$4,1)=$AN21))
),0),"")</f>
        <v>0</v>
      </c>
      <c r="GP21">
        <f ca="1">IFERROR(IF(N(ISNUMBER(GP$2)*$AN21)&gt;0,MIN($D$6,
SUMPRODUCT(N(OFFSET(AlleInstrumente!$C$1,GP$3,0,GP$4,1)=$AN21))
),0),"")</f>
        <v>0</v>
      </c>
      <c r="GQ21">
        <f ca="1">IFERROR(IF(N(ISNUMBER(GQ$2)*$AN21)&gt;0,MIN($D$6,
SUMPRODUCT(N(OFFSET(AlleInstrumente!$C$1,GQ$3,0,GQ$4,1)=$AN21))
),0),"")</f>
        <v>0</v>
      </c>
      <c r="GR21">
        <f ca="1">IFERROR(IF(N(ISNUMBER(GR$2)*$AN21)&gt;0,MIN($D$6,
SUMPRODUCT(N(OFFSET(AlleInstrumente!$C$1,GR$3,0,GR$4,1)=$AN21))
),0),"")</f>
        <v>0</v>
      </c>
      <c r="GS21">
        <f ca="1">IFERROR(IF(N(ISNUMBER(GS$2)*$AN21)&gt;0,MIN($D$6,
SUMPRODUCT(N(OFFSET(AlleInstrumente!$C$1,GS$3,0,GS$4,1)=$AN21))
),0),"")</f>
        <v>0</v>
      </c>
      <c r="GT21">
        <f ca="1">IFERROR(IF(N(ISNUMBER(GT$2)*$AN21)&gt;0,MIN($D$6,
SUMPRODUCT(N(OFFSET(AlleInstrumente!$C$1,GT$3,0,GT$4,1)=$AN21))
),0),"")</f>
        <v>0</v>
      </c>
      <c r="GU21">
        <f ca="1">IFERROR(IF(N(ISNUMBER(GU$2)*$AN21)&gt;0,MIN($D$6,
SUMPRODUCT(N(OFFSET(AlleInstrumente!$C$1,GU$3,0,GU$4,1)=$AN21))
),0),"")</f>
        <v>0</v>
      </c>
      <c r="GV21">
        <f ca="1">IFERROR(IF(N(ISNUMBER(GV$2)*$AN21)&gt;0,MIN($D$6,
SUMPRODUCT(N(OFFSET(AlleInstrumente!$C$1,GV$3,0,GV$4,1)=$AN21))
),0),"")</f>
        <v>0</v>
      </c>
      <c r="GW21">
        <f ca="1">IFERROR(IF(N(ISNUMBER(GW$2)*$AN21)&gt;0,MIN($D$6,
SUMPRODUCT(N(OFFSET(AlleInstrumente!$C$1,GW$3,0,GW$4,1)=$AN21))
),0),"")</f>
        <v>0</v>
      </c>
      <c r="GX21">
        <f ca="1">IFERROR(IF(N(ISNUMBER(GX$2)*$AN21)&gt;0,MIN($D$6,
SUMPRODUCT(N(OFFSET(AlleInstrumente!$C$1,GX$3,0,GX$4,1)=$AN21))
),0),"")</f>
        <v>0</v>
      </c>
      <c r="GY21">
        <f ca="1">IFERROR(IF(N(ISNUMBER(GY$2)*$AN21)&gt;0,MIN($D$6,
SUMPRODUCT(N(OFFSET(AlleInstrumente!$C$1,GY$3,0,GY$4,1)=$AN21))
),0),"")</f>
        <v>0</v>
      </c>
      <c r="GZ21">
        <f ca="1">IFERROR(IF(N(ISNUMBER(GZ$2)*$AN21)&gt;0,MIN($D$6,
SUMPRODUCT(N(OFFSET(AlleInstrumente!$C$1,GZ$3,0,GZ$4,1)=$AN21))
),0),"")</f>
        <v>0</v>
      </c>
      <c r="HA21">
        <f ca="1">IFERROR(IF(N(ISNUMBER(HA$2)*$AN21)&gt;0,MIN($D$6,
SUMPRODUCT(N(OFFSET(AlleInstrumente!$C$1,HA$3,0,HA$4,1)=$AN21))
),0),"")</f>
        <v>0</v>
      </c>
      <c r="HB21">
        <f ca="1">IFERROR(IF(N(ISNUMBER(HB$2)*$AN21)&gt;0,MIN($D$6,
SUMPRODUCT(N(OFFSET(AlleInstrumente!$C$1,HB$3,0,HB$4,1)=$AN21))
),0),"")</f>
        <v>0</v>
      </c>
      <c r="HC21">
        <f ca="1">IFERROR(IF(N(ISNUMBER(HC$2)*$AN21)&gt;0,MIN($D$6,
SUMPRODUCT(N(OFFSET(AlleInstrumente!$C$1,HC$3,0,HC$4,1)=$AN21))
),0),"")</f>
        <v>0</v>
      </c>
      <c r="HD21">
        <f ca="1">IFERROR(IF(N(ISNUMBER(HD$2)*$AN21)&gt;0,MIN($D$6,
SUMPRODUCT(N(OFFSET(AlleInstrumente!$C$1,HD$3,0,HD$4,1)=$AN21))
),0),"")</f>
        <v>0</v>
      </c>
      <c r="HE21">
        <f ca="1">IFERROR(IF(N(ISNUMBER(HE$2)*$AN21)&gt;0,MIN($D$6,
SUMPRODUCT(N(OFFSET(AlleInstrumente!$C$1,HE$3,0,HE$4,1)=$AN21))
),0),"")</f>
        <v>0</v>
      </c>
      <c r="HF21">
        <f ca="1">IFERROR(IF(N(ISNUMBER(HF$2)*$AN21)&gt;0,MIN($D$6,
SUMPRODUCT(N(OFFSET(AlleInstrumente!$C$1,HF$3,0,HF$4,1)=$AN21))
),0),"")</f>
        <v>0</v>
      </c>
      <c r="HG21">
        <f ca="1">IFERROR(IF(N(ISNUMBER(HG$2)*$AN21)&gt;0,MIN($D$6,
SUMPRODUCT(N(OFFSET(AlleInstrumente!$C$1,HG$3,0,HG$4,1)=$AN21))
),0),"")</f>
        <v>0</v>
      </c>
      <c r="HH21">
        <f ca="1">IFERROR(IF(N(ISNUMBER(HH$2)*$AN21)&gt;0,MIN($D$6,
SUMPRODUCT(N(OFFSET(AlleInstrumente!$C$1,HH$3,0,HH$4,1)=$AN21))
),0),"")</f>
        <v>0</v>
      </c>
      <c r="HI21">
        <f ca="1">IFERROR(IF(N(ISNUMBER(HI$2)*$AN21)&gt;0,MIN($D$6,
SUMPRODUCT(N(OFFSET(AlleInstrumente!$C$1,HI$3,0,HI$4,1)=$AN21))
),0),"")</f>
        <v>0</v>
      </c>
      <c r="HJ21">
        <f ca="1">IFERROR(IF(N(ISNUMBER(HJ$2)*$AN21)&gt;0,MIN($D$6,
SUMPRODUCT(N(OFFSET(AlleInstrumente!$C$1,HJ$3,0,HJ$4,1)=$AN21))
),0),"")</f>
        <v>0</v>
      </c>
      <c r="HK21">
        <f ca="1">IFERROR(IF(N(ISNUMBER(HK$2)*$AN21)&gt;0,MIN($D$6,
SUMPRODUCT(N(OFFSET(AlleInstrumente!$C$1,HK$3,0,HK$4,1)=$AN21))
),0),"")</f>
        <v>0</v>
      </c>
      <c r="HL21">
        <f ca="1">IFERROR(IF(N(ISNUMBER(HL$2)*$AN21)&gt;0,MIN($D$6,
SUMPRODUCT(N(OFFSET(AlleInstrumente!$C$1,HL$3,0,HL$4,1)=$AN21))
),0),"")</f>
        <v>0</v>
      </c>
      <c r="HM21">
        <f ca="1">IFERROR(IF(N(ISNUMBER(HM$2)*$AN21)&gt;0,MIN($D$6,
SUMPRODUCT(N(OFFSET(AlleInstrumente!$C$1,HM$3,0,HM$4,1)=$AN21))
),0),"")</f>
        <v>0</v>
      </c>
      <c r="HN21">
        <f ca="1">IFERROR(IF(N(ISNUMBER(HN$2)*$AN21)&gt;0,MIN($D$6,
SUMPRODUCT(N(OFFSET(AlleInstrumente!$C$1,HN$3,0,HN$4,1)=$AN21))
),0),"")</f>
        <v>0</v>
      </c>
      <c r="HO21">
        <f ca="1">IFERROR(IF(N(ISNUMBER(HO$2)*$AN21)&gt;0,MIN($D$6,
SUMPRODUCT(N(OFFSET(AlleInstrumente!$C$1,HO$3,0,HO$4,1)=$AN21))
),0),"")</f>
        <v>0</v>
      </c>
      <c r="HP21">
        <f ca="1">IFERROR(IF(N(ISNUMBER(HP$2)*$AN21)&gt;0,MIN($D$6,
SUMPRODUCT(N(OFFSET(AlleInstrumente!$C$1,HP$3,0,HP$4,1)=$AN21))
),0),"")</f>
        <v>0</v>
      </c>
      <c r="HQ21">
        <f ca="1">IFERROR(IF(N(ISNUMBER(HQ$2)*$AN21)&gt;0,MIN($D$6,
SUMPRODUCT(N(OFFSET(AlleInstrumente!$C$1,HQ$3,0,HQ$4,1)=$AN21))
),0),"")</f>
        <v>0</v>
      </c>
      <c r="HR21">
        <f ca="1">IFERROR(IF(N(ISNUMBER(HR$2)*$AN21)&gt;0,MIN($D$6,
SUMPRODUCT(N(OFFSET(AlleInstrumente!$C$1,HR$3,0,HR$4,1)=$AN21))
),0),"")</f>
        <v>0</v>
      </c>
      <c r="HS21">
        <f ca="1">IFERROR(IF(N(ISNUMBER(HS$2)*$AN21)&gt;0,MIN($D$6,
SUMPRODUCT(N(OFFSET(AlleInstrumente!$C$1,HS$3,0,HS$4,1)=$AN21))
),0),"")</f>
        <v>0</v>
      </c>
      <c r="HT21">
        <f ca="1">IFERROR(IF(N(ISNUMBER(HT$2)*$AN21)&gt;0,MIN($D$6,
SUMPRODUCT(N(OFFSET(AlleInstrumente!$C$1,HT$3,0,HT$4,1)=$AN21))
),0),"")</f>
        <v>0</v>
      </c>
      <c r="HU21">
        <f ca="1">IFERROR(IF(N(ISNUMBER(HU$2)*$AN21)&gt;0,MIN($D$6,
SUMPRODUCT(N(OFFSET(AlleInstrumente!$C$1,HU$3,0,HU$4,1)=$AN21))
),0),"")</f>
        <v>0</v>
      </c>
      <c r="HV21">
        <f ca="1">IFERROR(IF(N(ISNUMBER(HV$2)*$AN21)&gt;0,MIN($D$6,
SUMPRODUCT(N(OFFSET(AlleInstrumente!$C$1,HV$3,0,HV$4,1)=$AN21))
),0),"")</f>
        <v>0</v>
      </c>
      <c r="HW21">
        <f ca="1">IFERROR(IF(N(ISNUMBER(HW$2)*$AN21)&gt;0,MIN($D$6,
SUMPRODUCT(N(OFFSET(AlleInstrumente!$C$1,HW$3,0,HW$4,1)=$AN21))
),0),"")</f>
        <v>0</v>
      </c>
      <c r="HX21">
        <f ca="1">IFERROR(IF(N(ISNUMBER(HX$2)*$AN21)&gt;0,MIN($D$6,
SUMPRODUCT(N(OFFSET(AlleInstrumente!$C$1,HX$3,0,HX$4,1)=$AN21))
),0),"")</f>
        <v>0</v>
      </c>
      <c r="HY21">
        <f ca="1">IFERROR(IF(N(ISNUMBER(HY$2)*$AN21)&gt;0,MIN($D$6,
SUMPRODUCT(N(OFFSET(AlleInstrumente!$C$1,HY$3,0,HY$4,1)=$AN21))
),0),"")</f>
        <v>0</v>
      </c>
      <c r="HZ21">
        <f ca="1">IFERROR(IF(N(ISNUMBER(HZ$2)*$AN21)&gt;0,MIN($D$6,
SUMPRODUCT(N(OFFSET(AlleInstrumente!$C$1,HZ$3,0,HZ$4,1)=$AN21))
),0),"")</f>
        <v>0</v>
      </c>
      <c r="IA21">
        <f ca="1">IFERROR(IF(N(ISNUMBER(IA$2)*$AN21)&gt;0,MIN($D$6,
SUMPRODUCT(N(OFFSET(AlleInstrumente!$C$1,IA$3,0,IA$4,1)=$AN21))
),0),"")</f>
        <v>0</v>
      </c>
      <c r="IB21">
        <f ca="1">IFERROR(IF(N(ISNUMBER(IB$2)*$AN21)&gt;0,MIN($D$6,
SUMPRODUCT(N(OFFSET(AlleInstrumente!$C$1,IB$3,0,IB$4,1)=$AN21))
),0),"")</f>
        <v>0</v>
      </c>
      <c r="IC21">
        <f ca="1">IFERROR(IF(N(ISNUMBER(IC$2)*$AN21)&gt;0,MIN($D$6,
SUMPRODUCT(N(OFFSET(AlleInstrumente!$C$1,IC$3,0,IC$4,1)=$AN21))
),0),"")</f>
        <v>0</v>
      </c>
      <c r="ID21">
        <f ca="1">IFERROR(IF(N(ISNUMBER(ID$2)*$AN21)&gt;0,MIN($D$6,
SUMPRODUCT(N(OFFSET(AlleInstrumente!$C$1,ID$3,0,ID$4,1)=$AN21))
),0),"")</f>
        <v>0</v>
      </c>
      <c r="IE21">
        <f ca="1">IFERROR(IF(N(ISNUMBER(IE$2)*$AN21)&gt;0,MIN($D$6,
SUMPRODUCT(N(OFFSET(AlleInstrumente!$C$1,IE$3,0,IE$4,1)=$AN21))
),0),"")</f>
        <v>0</v>
      </c>
      <c r="IF21">
        <f ca="1">IFERROR(IF(N(ISNUMBER(IF$2)*$AN21)&gt;0,MIN($D$6,
SUMPRODUCT(N(OFFSET(AlleInstrumente!$C$1,IF$3,0,IF$4,1)=$AN21))
),0),"")</f>
        <v>0</v>
      </c>
      <c r="IG21">
        <f ca="1">IFERROR(IF(N(ISNUMBER(IG$2)*$AN21)&gt;0,MIN($D$6,
SUMPRODUCT(N(OFFSET(AlleInstrumente!$C$1,IG$3,0,IG$4,1)=$AN21))
),0),"")</f>
        <v>0</v>
      </c>
      <c r="IH21">
        <f ca="1">IFERROR(IF(N(ISNUMBER(IH$2)*$AN21)&gt;0,MIN($D$6,
SUMPRODUCT(N(OFFSET(AlleInstrumente!$C$1,IH$3,0,IH$4,1)=$AN21))
),0),"")</f>
        <v>0</v>
      </c>
      <c r="II21">
        <f ca="1">IFERROR(IF(N(ISNUMBER(II$2)*$AN21)&gt;0,MIN($D$6,
SUMPRODUCT(N(OFFSET(AlleInstrumente!$C$1,II$3,0,II$4,1)=$AN21))
),0),"")</f>
        <v>0</v>
      </c>
      <c r="IJ21">
        <f ca="1">IFERROR(IF(N(ISNUMBER(IJ$2)*$AN21)&gt;0,MIN($D$6,
SUMPRODUCT(N(OFFSET(AlleInstrumente!$C$1,IJ$3,0,IJ$4,1)=$AN21))
),0),"")</f>
        <v>0</v>
      </c>
      <c r="IK21">
        <f ca="1">IFERROR(IF(N(ISNUMBER(IK$2)*$AN21)&gt;0,MIN($D$6,
SUMPRODUCT(N(OFFSET(AlleInstrumente!$C$1,IK$3,0,IK$4,1)=$AN21))
),0),"")</f>
        <v>0</v>
      </c>
      <c r="IL21">
        <f ca="1">IFERROR(IF(N(ISNUMBER(IL$2)*$AN21)&gt;0,MIN($D$6,
SUMPRODUCT(N(OFFSET(AlleInstrumente!$C$1,IL$3,0,IL$4,1)=$AN21))
),0),"")</f>
        <v>0</v>
      </c>
      <c r="IM21">
        <f ca="1">IFERROR(IF(N(ISNUMBER(IM$2)*$AN21)&gt;0,MIN($D$6,
SUMPRODUCT(N(OFFSET(AlleInstrumente!$C$1,IM$3,0,IM$4,1)=$AN21))
),0),"")</f>
        <v>0</v>
      </c>
      <c r="IN21">
        <f ca="1">IFERROR(IF(N(ISNUMBER(IN$2)*$AN21)&gt;0,MIN($D$6,
SUMPRODUCT(N(OFFSET(AlleInstrumente!$C$1,IN$3,0,IN$4,1)=$AN21))
),0),"")</f>
        <v>0</v>
      </c>
      <c r="IO21">
        <f ca="1">IFERROR(IF(N(ISNUMBER(IO$2)*$AN21)&gt;0,MIN($D$6,
SUMPRODUCT(N(OFFSET(AlleInstrumente!$C$1,IO$3,0,IO$4,1)=$AN21))
),0),"")</f>
        <v>0</v>
      </c>
      <c r="IP21">
        <f ca="1">IFERROR(IF(N(ISNUMBER(IP$2)*$AN21)&gt;0,MIN($D$6,
SUMPRODUCT(N(OFFSET(AlleInstrumente!$C$1,IP$3,0,IP$4,1)=$AN21))
),0),"")</f>
        <v>0</v>
      </c>
      <c r="IQ21">
        <f ca="1">IFERROR(IF(N(ISNUMBER(IQ$2)*$AN21)&gt;0,MIN($D$6,
SUMPRODUCT(N(OFFSET(AlleInstrumente!$C$1,IQ$3,0,IQ$4,1)=$AN21))
),0),"")</f>
        <v>0</v>
      </c>
      <c r="IR21">
        <f ca="1">IFERROR(IF(N(ISNUMBER(IR$2)*$AN21)&gt;0,MIN($D$6,
SUMPRODUCT(N(OFFSET(AlleInstrumente!$C$1,IR$3,0,IR$4,1)=$AN21))
),0),"")</f>
        <v>0</v>
      </c>
      <c r="IS21">
        <f ca="1">IFERROR(IF(N(ISNUMBER(IS$2)*$AN21)&gt;0,MIN($D$6,
SUMPRODUCT(N(OFFSET(AlleInstrumente!$C$1,IS$3,0,IS$4,1)=$AN21))
),0),"")</f>
        <v>0</v>
      </c>
      <c r="IT21">
        <f ca="1">IFERROR(IF(N(ISNUMBER(IT$2)*$AN21)&gt;0,MIN($D$6,
SUMPRODUCT(N(OFFSET(AlleInstrumente!$C$1,IT$3,0,IT$4,1)=$AN21))
),0),"")</f>
        <v>0</v>
      </c>
      <c r="IU21">
        <f ca="1">IFERROR(IF(N(ISNUMBER(IU$2)*$AN21)&gt;0,MIN($D$6,
SUMPRODUCT(N(OFFSET(AlleInstrumente!$C$1,IU$3,0,IU$4,1)=$AN21))
),0),"")</f>
        <v>0</v>
      </c>
      <c r="IV21">
        <f ca="1">IFERROR(IF(N(ISNUMBER(IV$2)*$AN21)&gt;0,MIN($D$6,
SUMPRODUCT(N(OFFSET(AlleInstrumente!$C$1,IV$3,0,IV$4,1)=$AN21))
),0),"")</f>
        <v>0</v>
      </c>
      <c r="IW21">
        <f ca="1">IFERROR(IF(N(ISNUMBER(IW$2)*$AN21)&gt;0,MIN($D$6,
SUMPRODUCT(N(OFFSET(AlleInstrumente!$C$1,IW$3,0,IW$4,1)=$AN21))
),0),"")</f>
        <v>0</v>
      </c>
      <c r="IX21">
        <f ca="1">IFERROR(IF(N(ISNUMBER(IX$2)*$AN21)&gt;0,MIN($D$6,
SUMPRODUCT(N(OFFSET(AlleInstrumente!$C$1,IX$3,0,IX$4,1)=$AN21))
),0),"")</f>
        <v>0</v>
      </c>
      <c r="IY21">
        <f ca="1">IFERROR(IF(N(ISNUMBER(IY$2)*$AN21)&gt;0,MIN($D$6,
SUMPRODUCT(N(OFFSET(AlleInstrumente!$C$1,IY$3,0,IY$4,1)=$AN21))
),0),"")</f>
        <v>0</v>
      </c>
      <c r="IZ21">
        <f ca="1">IFERROR(IF(N(ISNUMBER(IZ$2)*$AN21)&gt;0,MIN($D$6,
SUMPRODUCT(N(OFFSET(AlleInstrumente!$C$1,IZ$3,0,IZ$4,1)=$AN21))
),0),"")</f>
        <v>0</v>
      </c>
      <c r="JA21">
        <f ca="1">IFERROR(IF(N(ISNUMBER(JA$2)*$AN21)&gt;0,MIN($D$6,
SUMPRODUCT(N(OFFSET(AlleInstrumente!$C$1,JA$3,0,JA$4,1)=$AN21))
),0),"")</f>
        <v>0</v>
      </c>
      <c r="JB21">
        <f ca="1">IFERROR(IF(N(ISNUMBER(JB$2)*$AN21)&gt;0,MIN($D$6,
SUMPRODUCT(N(OFFSET(AlleInstrumente!$C$1,JB$3,0,JB$4,1)=$AN21))
),0),"")</f>
        <v>0</v>
      </c>
      <c r="JC21">
        <f ca="1">IFERROR(IF(N(ISNUMBER(JC$2)*$AN21)&gt;0,MIN($D$6,
SUMPRODUCT(N(OFFSET(AlleInstrumente!$C$1,JC$3,0,JC$4,1)=$AN21))
),0),"")</f>
        <v>0</v>
      </c>
      <c r="JD21">
        <f ca="1">IFERROR(IF(N(ISNUMBER(JD$2)*$AN21)&gt;0,MIN($D$6,
SUMPRODUCT(N(OFFSET(AlleInstrumente!$C$1,JD$3,0,JD$4,1)=$AN21))
),0),"")</f>
        <v>0</v>
      </c>
      <c r="JE21">
        <f ca="1">IFERROR(IF(N(ISNUMBER(JE$2)*$AN21)&gt;0,MIN($D$6,
SUMPRODUCT(N(OFFSET(AlleInstrumente!$C$1,JE$3,0,JE$4,1)=$AN21))
),0),"")</f>
        <v>0</v>
      </c>
      <c r="JF21">
        <f ca="1">IFERROR(IF(N(ISNUMBER(JF$2)*$AN21)&gt;0,MIN($D$6,
SUMPRODUCT(N(OFFSET(AlleInstrumente!$C$1,JF$3,0,JF$4,1)=$AN21))
),0),"")</f>
        <v>0</v>
      </c>
      <c r="JG21">
        <f ca="1">IFERROR(IF(N(ISNUMBER(JG$2)*$AN21)&gt;0,MIN($D$6,
SUMPRODUCT(N(OFFSET(AlleInstrumente!$C$1,JG$3,0,JG$4,1)=$AN21))
),0),"")</f>
        <v>0</v>
      </c>
      <c r="JH21">
        <f ca="1">IFERROR(IF(N(ISNUMBER(JH$2)*$AN21)&gt;0,MIN($D$6,
SUMPRODUCT(N(OFFSET(AlleInstrumente!$C$1,JH$3,0,JH$4,1)=$AN21))
),0),"")</f>
        <v>0</v>
      </c>
      <c r="JI21">
        <f ca="1">IFERROR(IF(N(ISNUMBER(JI$2)*$AN21)&gt;0,MIN($D$6,
SUMPRODUCT(N(OFFSET(AlleInstrumente!$C$1,JI$3,0,JI$4,1)=$AN21))
),0),"")</f>
        <v>0</v>
      </c>
      <c r="JJ21">
        <f ca="1">IFERROR(IF(N(ISNUMBER(JJ$2)*$AN21)&gt;0,MIN($D$6,
SUMPRODUCT(N(OFFSET(AlleInstrumente!$C$1,JJ$3,0,JJ$4,1)=$AN21))
),0),"")</f>
        <v>0</v>
      </c>
      <c r="JK21">
        <f ca="1">IFERROR(IF(N(ISNUMBER(JK$2)*$AN21)&gt;0,MIN($D$6,
SUMPRODUCT(N(OFFSET(AlleInstrumente!$C$1,JK$3,0,JK$4,1)=$AN21))
),0),"")</f>
        <v>0</v>
      </c>
      <c r="JL21">
        <f ca="1">IFERROR(IF(N(ISNUMBER(JL$2)*$AN21)&gt;0,MIN($D$6,
SUMPRODUCT(N(OFFSET(AlleInstrumente!$C$1,JL$3,0,JL$4,1)=$AN21))
),0),"")</f>
        <v>0</v>
      </c>
      <c r="JM21">
        <f ca="1">IFERROR(IF(N(ISNUMBER(JM$2)*$AN21)&gt;0,MIN($D$6,
SUMPRODUCT(N(OFFSET(AlleInstrumente!$C$1,JM$3,0,JM$4,1)=$AN21))
),0),"")</f>
        <v>0</v>
      </c>
      <c r="JN21">
        <f ca="1">IFERROR(IF(N(ISNUMBER(JN$2)*$AN21)&gt;0,MIN($D$6,
SUMPRODUCT(N(OFFSET(AlleInstrumente!$C$1,JN$3,0,JN$4,1)=$AN21))
),0),"")</f>
        <v>0</v>
      </c>
      <c r="JO21">
        <f ca="1">IFERROR(IF(N(ISNUMBER(JO$2)*$AN21)&gt;0,MIN($D$6,
SUMPRODUCT(N(OFFSET(AlleInstrumente!$C$1,JO$3,0,JO$4,1)=$AN21))
),0),"")</f>
        <v>0</v>
      </c>
      <c r="JP21">
        <f ca="1">IFERROR(IF(N(ISNUMBER(JP$2)*$AN21)&gt;0,MIN($D$6,
SUMPRODUCT(N(OFFSET(AlleInstrumente!$C$1,JP$3,0,JP$4,1)=$AN21))
),0),"")</f>
        <v>0</v>
      </c>
      <c r="JQ21">
        <f ca="1">IFERROR(IF(N(ISNUMBER(JQ$2)*$AN21)&gt;0,MIN($D$6,
SUMPRODUCT(N(OFFSET(AlleInstrumente!$C$1,JQ$3,0,JQ$4,1)=$AN21))
),0),"")</f>
        <v>0</v>
      </c>
      <c r="JR21">
        <f ca="1">IFERROR(IF(N(ISNUMBER(JR$2)*$AN21)&gt;0,MIN($D$6,
SUMPRODUCT(N(OFFSET(AlleInstrumente!$C$1,JR$3,0,JR$4,1)=$AN21))
),0),"")</f>
        <v>0</v>
      </c>
      <c r="JS21">
        <f ca="1">IFERROR(IF(N(ISNUMBER(JS$2)*$AN21)&gt;0,MIN($D$6,
SUMPRODUCT(N(OFFSET(AlleInstrumente!$C$1,JS$3,0,JS$4,1)=$AN21))
),0),"")</f>
        <v>0</v>
      </c>
      <c r="JT21">
        <f ca="1">IFERROR(IF(N(ISNUMBER(JT$2)*$AN21)&gt;0,MIN($D$6,
SUMPRODUCT(N(OFFSET(AlleInstrumente!$C$1,JT$3,0,JT$4,1)=$AN21))
),0),"")</f>
        <v>0</v>
      </c>
      <c r="JU21">
        <f ca="1">IFERROR(IF(N(ISNUMBER(JU$2)*$AN21)&gt;0,MIN($D$6,
SUMPRODUCT(N(OFFSET(AlleInstrumente!$C$1,JU$3,0,JU$4,1)=$AN21))
),0),"")</f>
        <v>0</v>
      </c>
      <c r="JV21">
        <f ca="1">IFERROR(IF(N(ISNUMBER(JV$2)*$AN21)&gt;0,MIN($D$6,
SUMPRODUCT(N(OFFSET(AlleInstrumente!$C$1,JV$3,0,JV$4,1)=$AN21))
),0),"")</f>
        <v>0</v>
      </c>
      <c r="JW21">
        <f ca="1">IFERROR(IF(N(ISNUMBER(JW$2)*$AN21)&gt;0,MIN($D$6,
SUMPRODUCT(N(OFFSET(AlleInstrumente!$C$1,JW$3,0,JW$4,1)=$AN21))
),0),"")</f>
        <v>0</v>
      </c>
      <c r="JX21">
        <f ca="1">IFERROR(IF(N(ISNUMBER(JX$2)*$AN21)&gt;0,MIN($D$6,
SUMPRODUCT(N(OFFSET(AlleInstrumente!$C$1,JX$3,0,JX$4,1)=$AN21))
),0),"")</f>
        <v>0</v>
      </c>
      <c r="JY21">
        <f ca="1">IFERROR(IF(N(ISNUMBER(JY$2)*$AN21)&gt;0,MIN($D$6,
SUMPRODUCT(N(OFFSET(AlleInstrumente!$C$1,JY$3,0,JY$4,1)=$AN21))
),0),"")</f>
        <v>0</v>
      </c>
      <c r="JZ21">
        <f ca="1">IFERROR(IF(N(ISNUMBER(JZ$2)*$AN21)&gt;0,MIN($D$6,
SUMPRODUCT(N(OFFSET(AlleInstrumente!$C$1,JZ$3,0,JZ$4,1)=$AN21))
),0),"")</f>
        <v>0</v>
      </c>
      <c r="KA21">
        <f ca="1">IFERROR(IF(N(ISNUMBER(KA$2)*$AN21)&gt;0,MIN($D$6,
SUMPRODUCT(N(OFFSET(AlleInstrumente!$C$1,KA$3,0,KA$4,1)=$AN21))
),0),"")</f>
        <v>0</v>
      </c>
      <c r="KB21">
        <f ca="1">IFERROR(IF(N(ISNUMBER(KB$2)*$AN21)&gt;0,MIN($D$6,
SUMPRODUCT(N(OFFSET(AlleInstrumente!$C$1,KB$3,0,KB$4,1)=$AN21))
),0),"")</f>
        <v>0</v>
      </c>
      <c r="KC21">
        <f ca="1">IFERROR(IF(N(ISNUMBER(KC$2)*$AN21)&gt;0,MIN($D$6,
SUMPRODUCT(N(OFFSET(AlleInstrumente!$C$1,KC$3,0,KC$4,1)=$AN21))
),0),"")</f>
        <v>0</v>
      </c>
      <c r="KD21">
        <f ca="1">IFERROR(IF(N(ISNUMBER(KD$2)*$AN21)&gt;0,MIN($D$6,
SUMPRODUCT(N(OFFSET(AlleInstrumente!$C$1,KD$3,0,KD$4,1)=$AN21))
),0),"")</f>
        <v>0</v>
      </c>
      <c r="KE21">
        <f ca="1">IFERROR(IF(N(ISNUMBER(KE$2)*$AN21)&gt;0,MIN($D$6,
SUMPRODUCT(N(OFFSET(AlleInstrumente!$C$1,KE$3,0,KE$4,1)=$AN21))
),0),"")</f>
        <v>0</v>
      </c>
      <c r="KF21">
        <f ca="1">IFERROR(IF(N(ISNUMBER(KF$2)*$AN21)&gt;0,MIN($D$6,
SUMPRODUCT(N(OFFSET(AlleInstrumente!$C$1,KF$3,0,KF$4,1)=$AN21))
),0),"")</f>
        <v>0</v>
      </c>
      <c r="KG21">
        <f ca="1">IFERROR(IF(N(ISNUMBER(KG$2)*$AN21)&gt;0,MIN($D$6,
SUMPRODUCT(N(OFFSET(AlleInstrumente!$C$1,KG$3,0,KG$4,1)=$AN21))
),0),"")</f>
        <v>0</v>
      </c>
      <c r="KH21">
        <f ca="1">IFERROR(IF(N(ISNUMBER(KH$2)*$AN21)&gt;0,MIN($D$6,
SUMPRODUCT(N(OFFSET(AlleInstrumente!$C$1,KH$3,0,KH$4,1)=$AN21))
),0),"")</f>
        <v>0</v>
      </c>
      <c r="KI21">
        <f ca="1">IFERROR(IF(N(ISNUMBER(KI$2)*$AN21)&gt;0,MIN($D$6,
SUMPRODUCT(N(OFFSET(AlleInstrumente!$C$1,KI$3,0,KI$4,1)=$AN21))
),0),"")</f>
        <v>0</v>
      </c>
      <c r="KJ21">
        <f ca="1">IFERROR(IF(N(ISNUMBER(KJ$2)*$AN21)&gt;0,MIN($D$6,
SUMPRODUCT(N(OFFSET(AlleInstrumente!$C$1,KJ$3,0,KJ$4,1)=$AN21))
),0),"")</f>
        <v>0</v>
      </c>
      <c r="KK21">
        <f ca="1">IFERROR(IF(N(ISNUMBER(KK$2)*$AN21)&gt;0,MIN($D$6,
SUMPRODUCT(N(OFFSET(AlleInstrumente!$C$1,KK$3,0,KK$4,1)=$AN21))
),0),"")</f>
        <v>0</v>
      </c>
      <c r="KL21">
        <f ca="1">IFERROR(IF(N(ISNUMBER(KL$2)*$AN21)&gt;0,MIN($D$6,
SUMPRODUCT(N(OFFSET(AlleInstrumente!$C$1,KL$3,0,KL$4,1)=$AN21))
),0),"")</f>
        <v>0</v>
      </c>
      <c r="KM21">
        <f ca="1">IFERROR(IF(N(ISNUMBER(KM$2)*$AN21)&gt;0,MIN($D$6,
SUMPRODUCT(N(OFFSET(AlleInstrumente!$C$1,KM$3,0,KM$4,1)=$AN21))
),0),"")</f>
        <v>0</v>
      </c>
      <c r="KN21">
        <f ca="1">IFERROR(IF(N(ISNUMBER(KN$2)*$AN21)&gt;0,MIN($D$6,
SUMPRODUCT(N(OFFSET(AlleInstrumente!$C$1,KN$3,0,KN$4,1)=$AN21))
),0),"")</f>
        <v>0</v>
      </c>
      <c r="KO21">
        <f ca="1">IFERROR(IF(N(ISNUMBER(KO$2)*$AN21)&gt;0,MIN($D$6,
SUMPRODUCT(N(OFFSET(AlleInstrumente!$C$1,KO$3,0,KO$4,1)=$AN21))
),0),"")</f>
        <v>0</v>
      </c>
      <c r="KP21">
        <f ca="1">IFERROR(IF(N(ISNUMBER(KP$2)*$AN21)&gt;0,MIN($D$6,
SUMPRODUCT(N(OFFSET(AlleInstrumente!$C$1,KP$3,0,KP$4,1)=$AN21))
),0),"")</f>
        <v>0</v>
      </c>
      <c r="KQ21">
        <f ca="1">IFERROR(IF(N(ISNUMBER(KQ$2)*$AN21)&gt;0,MIN($D$6,
SUMPRODUCT(N(OFFSET(AlleInstrumente!$C$1,KQ$3,0,KQ$4,1)=$AN21))
),0),"")</f>
        <v>0</v>
      </c>
      <c r="KR21">
        <f ca="1">IFERROR(IF(N(ISNUMBER(KR$2)*$AN21)&gt;0,MIN($D$6,
SUMPRODUCT(N(OFFSET(AlleInstrumente!$C$1,KR$3,0,KR$4,1)=$AN21))
),0),"")</f>
        <v>0</v>
      </c>
      <c r="KS21">
        <f ca="1">IFERROR(IF(N(ISNUMBER(KS$2)*$AN21)&gt;0,MIN($D$6,
SUMPRODUCT(N(OFFSET(AlleInstrumente!$C$1,KS$3,0,KS$4,1)=$AN21))
),0),"")</f>
        <v>0</v>
      </c>
      <c r="KT21">
        <f ca="1">IFERROR(IF(N(ISNUMBER(KT$2)*$AN21)&gt;0,MIN($D$6,
SUMPRODUCT(N(OFFSET(AlleInstrumente!$C$1,KT$3,0,KT$4,1)=$AN21))
),0),"")</f>
        <v>0</v>
      </c>
      <c r="KU21">
        <f ca="1">IFERROR(IF(N(ISNUMBER(KU$2)*$AN21)&gt;0,MIN($D$6,
SUMPRODUCT(N(OFFSET(AlleInstrumente!$C$1,KU$3,0,KU$4,1)=$AN21))
),0),"")</f>
        <v>0</v>
      </c>
      <c r="KV21">
        <f ca="1">IFERROR(IF(N(ISNUMBER(KV$2)*$AN21)&gt;0,MIN($D$6,
SUMPRODUCT(N(OFFSET(AlleInstrumente!$C$1,KV$3,0,KV$4,1)=$AN21))
),0),"")</f>
        <v>0</v>
      </c>
      <c r="KW21">
        <f ca="1">IFERROR(IF(N(ISNUMBER(KW$2)*$AN21)&gt;0,MIN($D$6,
SUMPRODUCT(N(OFFSET(AlleInstrumente!$C$1,KW$3,0,KW$4,1)=$AN21))
),0),"")</f>
        <v>0</v>
      </c>
      <c r="KX21">
        <f ca="1">IFERROR(IF(N(ISNUMBER(KX$2)*$AN21)&gt;0,MIN($D$6,
SUMPRODUCT(N(OFFSET(AlleInstrumente!$C$1,KX$3,0,KX$4,1)=$AN21))
),0),"")</f>
        <v>0</v>
      </c>
      <c r="KY21">
        <f ca="1">IFERROR(IF(N(ISNUMBER(KY$2)*$AN21)&gt;0,MIN($D$6,
SUMPRODUCT(N(OFFSET(AlleInstrumente!$C$1,KY$3,0,KY$4,1)=$AN21))
),0),"")</f>
        <v>0</v>
      </c>
      <c r="KZ21">
        <f ca="1">IFERROR(IF(N(ISNUMBER(KZ$2)*$AN21)&gt;0,MIN($D$6,
SUMPRODUCT(N(OFFSET(AlleInstrumente!$C$1,KZ$3,0,KZ$4,1)=$AN21))
),0),"")</f>
        <v>0</v>
      </c>
      <c r="LA21">
        <f ca="1">IFERROR(IF(N(ISNUMBER(LA$2)*$AN21)&gt;0,MIN($D$6,
SUMPRODUCT(N(OFFSET(AlleInstrumente!$C$1,LA$3,0,LA$4,1)=$AN21))
),0),"")</f>
        <v>0</v>
      </c>
      <c r="LB21">
        <f ca="1">IFERROR(IF(N(ISNUMBER(LB$2)*$AN21)&gt;0,MIN($D$6,
SUMPRODUCT(N(OFFSET(AlleInstrumente!$C$1,LB$3,0,LB$4,1)=$AN21))
),0),"")</f>
        <v>0</v>
      </c>
      <c r="LC21">
        <f ca="1">IFERROR(IF(N(ISNUMBER(LC$2)*$AN21)&gt;0,MIN($D$6,
SUMPRODUCT(N(OFFSET(AlleInstrumente!$C$1,LC$3,0,LC$4,1)=$AN21))
),0),"")</f>
        <v>0</v>
      </c>
      <c r="LD21">
        <f ca="1">IFERROR(IF(N(ISNUMBER(LD$2)*$AN21)&gt;0,MIN($D$6,
SUMPRODUCT(N(OFFSET(AlleInstrumente!$C$1,LD$3,0,LD$4,1)=$AN21))
),0),"")</f>
        <v>0</v>
      </c>
      <c r="LE21">
        <f ca="1">IFERROR(IF(N(ISNUMBER(LE$2)*$AN21)&gt;0,MIN($D$6,
SUMPRODUCT(N(OFFSET(AlleInstrumente!$C$1,LE$3,0,LE$4,1)=$AN21))
),0),"")</f>
        <v>0</v>
      </c>
      <c r="LF21">
        <f ca="1">IFERROR(IF(N(ISNUMBER(LF$2)*$AN21)&gt;0,MIN($D$6,
SUMPRODUCT(N(OFFSET(AlleInstrumente!$C$1,LF$3,0,LF$4,1)=$AN21))
),0),"")</f>
        <v>0</v>
      </c>
      <c r="LG21">
        <f ca="1">IFERROR(IF(N(ISNUMBER(LG$2)*$AN21)&gt;0,MIN($D$6,
SUMPRODUCT(N(OFFSET(AlleInstrumente!$C$1,LG$3,0,LG$4,1)=$AN21))
),0),"")</f>
        <v>0</v>
      </c>
      <c r="LH21">
        <f ca="1">IFERROR(IF(N(ISNUMBER(LH$2)*$AN21)&gt;0,MIN($D$6,
SUMPRODUCT(N(OFFSET(AlleInstrumente!$C$1,LH$3,0,LH$4,1)=$AN21))
),0),"")</f>
        <v>0</v>
      </c>
      <c r="LI21">
        <f ca="1">IFERROR(IF(N(ISNUMBER(LI$2)*$AN21)&gt;0,MIN($D$6,
SUMPRODUCT(N(OFFSET(AlleInstrumente!$C$1,LI$3,0,LI$4,1)=$AN21))
),0),"")</f>
        <v>0</v>
      </c>
      <c r="LJ21">
        <f ca="1">IFERROR(IF(N(ISNUMBER(LJ$2)*$AN21)&gt;0,MIN($D$6,
SUMPRODUCT(N(OFFSET(AlleInstrumente!$C$1,LJ$3,0,LJ$4,1)=$AN21))
),0),"")</f>
        <v>0</v>
      </c>
      <c r="LK21">
        <f ca="1">IFERROR(IF(N(ISNUMBER(LK$2)*$AN21)&gt;0,MIN($D$6,
SUMPRODUCT(N(OFFSET(AlleInstrumente!$C$1,LK$3,0,LK$4,1)=$AN21))
),0),"")</f>
        <v>0</v>
      </c>
      <c r="LL21">
        <f ca="1">IFERROR(IF(N(ISNUMBER(LL$2)*$AN21)&gt;0,MIN($D$6,
SUMPRODUCT(N(OFFSET(AlleInstrumente!$C$1,LL$3,0,LL$4,1)=$AN21))
),0),"")</f>
        <v>0</v>
      </c>
      <c r="LM21">
        <f ca="1">IFERROR(IF(N(ISNUMBER(LM$2)*$AN21)&gt;0,MIN($D$6,
SUMPRODUCT(N(OFFSET(AlleInstrumente!$C$1,LM$3,0,LM$4,1)=$AN21))
),0),"")</f>
        <v>0</v>
      </c>
      <c r="LN21">
        <f ca="1">IFERROR(IF(N(ISNUMBER(LN$2)*$AN21)&gt;0,MIN($D$6,
SUMPRODUCT(N(OFFSET(AlleInstrumente!$C$1,LN$3,0,LN$4,1)=$AN21))
),0),"")</f>
        <v>0</v>
      </c>
      <c r="LO21">
        <f ca="1">IFERROR(IF(N(ISNUMBER(LO$2)*$AN21)&gt;0,MIN($D$6,
SUMPRODUCT(N(OFFSET(AlleInstrumente!$C$1,LO$3,0,LO$4,1)=$AN21))
),0),"")</f>
        <v>0</v>
      </c>
      <c r="LP21">
        <f ca="1">IFERROR(IF(N(ISNUMBER(LP$2)*$AN21)&gt;0,MIN($D$6,
SUMPRODUCT(N(OFFSET(AlleInstrumente!$C$1,LP$3,0,LP$4,1)=$AN21))
),0),"")</f>
        <v>0</v>
      </c>
      <c r="LQ21">
        <f ca="1">IFERROR(IF(N(ISNUMBER(LQ$2)*$AN21)&gt;0,MIN($D$6,
SUMPRODUCT(N(OFFSET(AlleInstrumente!$C$1,LQ$3,0,LQ$4,1)=$AN21))
),0),"")</f>
        <v>0</v>
      </c>
      <c r="LR21">
        <f ca="1">IFERROR(IF(N(ISNUMBER(LR$2)*$AN21)&gt;0,MIN($D$6,
SUMPRODUCT(N(OFFSET(AlleInstrumente!$C$1,LR$3,0,LR$4,1)=$AN21))
),0),"")</f>
        <v>0</v>
      </c>
      <c r="LS21">
        <f ca="1">IFERROR(IF(N(ISNUMBER(LS$2)*$AN21)&gt;0,MIN($D$6,
SUMPRODUCT(N(OFFSET(AlleInstrumente!$C$1,LS$3,0,LS$4,1)=$AN21))
),0),"")</f>
        <v>0</v>
      </c>
      <c r="LT21">
        <f ca="1">IFERROR(IF(N(ISNUMBER(LT$2)*$AN21)&gt;0,MIN($D$6,
SUMPRODUCT(N(OFFSET(AlleInstrumente!$C$1,LT$3,0,LT$4,1)=$AN21))
),0),"")</f>
        <v>0</v>
      </c>
      <c r="LU21">
        <f ca="1">IFERROR(IF(N(ISNUMBER(LU$2)*$AN21)&gt;0,MIN($D$6,
SUMPRODUCT(N(OFFSET(AlleInstrumente!$C$1,LU$3,0,LU$4,1)=$AN21))
),0),"")</f>
        <v>0</v>
      </c>
      <c r="LV21">
        <f ca="1">IFERROR(IF(N(ISNUMBER(LV$2)*$AN21)&gt;0,MIN($D$6,
SUMPRODUCT(N(OFFSET(AlleInstrumente!$C$1,LV$3,0,LV$4,1)=$AN21))
),0),"")</f>
        <v>0</v>
      </c>
      <c r="LW21">
        <f ca="1">IFERROR(IF(N(ISNUMBER(LW$2)*$AN21)&gt;0,MIN($D$6,
SUMPRODUCT(N(OFFSET(AlleInstrumente!$C$1,LW$3,0,LW$4,1)=$AN21))
),0),"")</f>
        <v>0</v>
      </c>
      <c r="LX21">
        <f ca="1">IFERROR(IF(N(ISNUMBER(LX$2)*$AN21)&gt;0,MIN($D$6,
SUMPRODUCT(N(OFFSET(AlleInstrumente!$C$1,LX$3,0,LX$4,1)=$AN21))
),0),"")</f>
        <v>0</v>
      </c>
      <c r="LY21">
        <f ca="1">IFERROR(IF(N(ISNUMBER(LY$2)*$AN21)&gt;0,MIN($D$6,
SUMPRODUCT(N(OFFSET(AlleInstrumente!$C$1,LY$3,0,LY$4,1)=$AN21))
),0),"")</f>
        <v>0</v>
      </c>
      <c r="LZ21">
        <f ca="1">IFERROR(IF(N(ISNUMBER(LZ$2)*$AN21)&gt;0,MIN($D$6,
SUMPRODUCT(N(OFFSET(AlleInstrumente!$C$1,LZ$3,0,LZ$4,1)=$AN21))
),0),"")</f>
        <v>0</v>
      </c>
      <c r="MA21">
        <f ca="1">IFERROR(IF(N(ISNUMBER(MA$2)*$AN21)&gt;0,MIN($D$6,
SUMPRODUCT(N(OFFSET(AlleInstrumente!$C$1,MA$3,0,MA$4,1)=$AN21))
),0),"")</f>
        <v>0</v>
      </c>
      <c r="MB21">
        <f ca="1">IFERROR(IF(N(ISNUMBER(MB$2)*$AN21)&gt;0,MIN($D$6,
SUMPRODUCT(N(OFFSET(AlleInstrumente!$C$1,MB$3,0,MB$4,1)=$AN21))
),0),"")</f>
        <v>0</v>
      </c>
      <c r="MC21">
        <f ca="1">IFERROR(IF(N(ISNUMBER(MC$2)*$AN21)&gt;0,MIN($D$6,
SUMPRODUCT(N(OFFSET(AlleInstrumente!$C$1,MC$3,0,MC$4,1)=$AN21))
),0),"")</f>
        <v>0</v>
      </c>
      <c r="MD21">
        <f ca="1">IFERROR(IF(N(ISNUMBER(MD$2)*$AN21)&gt;0,MIN($D$6,
SUMPRODUCT(N(OFFSET(AlleInstrumente!$C$1,MD$3,0,MD$4,1)=$AN21))
),0),"")</f>
        <v>0</v>
      </c>
      <c r="ME21">
        <f ca="1">IFERROR(IF(N(ISNUMBER(ME$2)*$AN21)&gt;0,MIN($D$6,
SUMPRODUCT(N(OFFSET(AlleInstrumente!$C$1,ME$3,0,ME$4,1)=$AN21))
),0),"")</f>
        <v>0</v>
      </c>
      <c r="MF21">
        <f ca="1">IFERROR(IF(N(ISNUMBER(MF$2)*$AN21)&gt;0,MIN($D$6,
SUMPRODUCT(N(OFFSET(AlleInstrumente!$C$1,MF$3,0,MF$4,1)=$AN21))
),0),"")</f>
        <v>0</v>
      </c>
    </row>
    <row r="22" spans="1:344" x14ac:dyDescent="0.25">
      <c r="G22">
        <f t="shared" ca="1" si="25"/>
        <v>19</v>
      </c>
      <c r="H22">
        <f t="shared" ca="1" si="45"/>
        <v>35</v>
      </c>
      <c r="I22">
        <f t="shared" ca="1" si="26"/>
        <v>439</v>
      </c>
      <c r="J22" t="str">
        <f t="shared" ca="1" si="27"/>
        <v>Kompetenzförderung</v>
      </c>
      <c r="K22" t="e">
        <f t="shared" ca="1" si="28"/>
        <v>#N/A</v>
      </c>
      <c r="L22">
        <f t="array" aca="1" ref="L22" ca="1">IF(ISNUMBER(L21),IF(ISNUMBER($K21),$L21,IF($L21&gt;$L$2,MAX(IF(OFFSET($S$6,0,0,_Instrument_count,1)&lt;$L21,OFFSET($S$6,0,0,_Instrument_count,1),$L$2)),"")),"")</f>
        <v>0.49000000000000005</v>
      </c>
      <c r="N22" t="str">
        <f t="shared" ca="1" si="46"/>
        <v/>
      </c>
      <c r="P22" s="40">
        <f t="shared" ca="1" si="29"/>
        <v>28</v>
      </c>
      <c r="Q22" s="40" t="str">
        <f t="shared" ca="1" si="30"/>
        <v>Kontakthalteprogramme</v>
      </c>
      <c r="R22">
        <f t="shared" ca="1" si="31"/>
        <v>425</v>
      </c>
      <c r="S22">
        <f t="shared" ca="1" si="47"/>
        <v>0.55000000000000004</v>
      </c>
      <c r="T22">
        <f t="shared" ca="1" si="32"/>
        <v>1</v>
      </c>
      <c r="U22" t="b">
        <f t="shared" ca="1" si="48"/>
        <v>0</v>
      </c>
      <c r="V22" t="b">
        <f t="shared" ca="1" si="33"/>
        <v>0</v>
      </c>
      <c r="X22" t="b">
        <f t="shared" ca="1" si="34"/>
        <v>1</v>
      </c>
      <c r="Y22" s="76">
        <f t="shared" ca="1" si="35"/>
        <v>0.4</v>
      </c>
      <c r="AA22" t="b">
        <f t="shared" ca="1" si="36"/>
        <v>0</v>
      </c>
      <c r="AB22" s="76">
        <f t="shared" ca="1" si="37"/>
        <v>1</v>
      </c>
      <c r="AD22" t="b">
        <f t="shared" ca="1" si="38"/>
        <v>0</v>
      </c>
      <c r="AE22" s="76">
        <f t="shared" ca="1" si="39"/>
        <v>1</v>
      </c>
      <c r="AG22" t="b">
        <f t="shared" ca="1" si="40"/>
        <v>0</v>
      </c>
      <c r="AH22" s="76">
        <f t="shared" ca="1" si="41"/>
        <v>1</v>
      </c>
      <c r="AI22" s="76"/>
      <c r="AJ22" t="b">
        <f t="shared" ca="1" si="49"/>
        <v>0</v>
      </c>
      <c r="AK22" s="76">
        <f t="shared" ca="1" si="50"/>
        <v>1</v>
      </c>
      <c r="AM22" t="str">
        <f ca="1">IF(ISNUMBER(Index!$K21),Index!$N21,"")</f>
        <v>Kritisches/Traumatisches Ereignis</v>
      </c>
      <c r="AN22">
        <f ca="1">IF(ISNUMBER(Index!$K21),Index!$K21,"")</f>
        <v>14</v>
      </c>
      <c r="AO22">
        <f ca="1">IF(ISNUMBER(AN22),Index!$M21,"")</f>
        <v>3</v>
      </c>
      <c r="AP22">
        <f t="shared" ca="1" si="42"/>
        <v>2</v>
      </c>
      <c r="AQ22">
        <f t="shared" ca="1" si="43"/>
        <v>0</v>
      </c>
      <c r="AR22">
        <f t="shared" ca="1" si="44"/>
        <v>0</v>
      </c>
      <c r="AS22">
        <f ca="1">IFERROR(IF(N(ISNUMBER(AS$2)*$AN22)&gt;0,MIN($D$6,
SUMPRODUCT(N(OFFSET(AlleInstrumente!$C$1,AS$3,0,AS$4,1)=$AN22))
),0),"")</f>
        <v>2</v>
      </c>
      <c r="AT22">
        <f ca="1">IFERROR(IF(N(ISNUMBER(AT$2)*$AN22)&gt;0,MIN($D$6,
SUMPRODUCT(N(OFFSET(AlleInstrumente!$C$1,AT$3,0,AT$4,1)=$AN22))
),0),"")</f>
        <v>0</v>
      </c>
      <c r="AU22">
        <f ca="1">IFERROR(IF(N(ISNUMBER(AU$2)*$AN22)&gt;0,MIN($D$6,
SUMPRODUCT(N(OFFSET(AlleInstrumente!$C$1,AU$3,0,AU$4,1)=$AN22))
),0),"")</f>
        <v>0</v>
      </c>
      <c r="AV22">
        <f ca="1">IFERROR(IF(N(ISNUMBER(AV$2)*$AN22)&gt;0,MIN($D$6,
SUMPRODUCT(N(OFFSET(AlleInstrumente!$C$1,AV$3,0,AV$4,1)=$AN22))
),0),"")</f>
        <v>0</v>
      </c>
      <c r="AW22">
        <f ca="1">IFERROR(IF(N(ISNUMBER(AW$2)*$AN22)&gt;0,MIN($D$6,
SUMPRODUCT(N(OFFSET(AlleInstrumente!$C$1,AW$3,0,AW$4,1)=$AN22))
),0),"")</f>
        <v>0</v>
      </c>
      <c r="AX22">
        <f ca="1">IFERROR(IF(N(ISNUMBER(AX$2)*$AN22)&gt;0,MIN($D$6,
SUMPRODUCT(N(OFFSET(AlleInstrumente!$C$1,AX$3,0,AX$4,1)=$AN22))
),0),"")</f>
        <v>2</v>
      </c>
      <c r="AY22">
        <f ca="1">IFERROR(IF(N(ISNUMBER(AY$2)*$AN22)&gt;0,MIN($D$6,
SUMPRODUCT(N(OFFSET(AlleInstrumente!$C$1,AY$3,0,AY$4,1)=$AN22))
),0),"")</f>
        <v>0</v>
      </c>
      <c r="AZ22">
        <f ca="1">IFERROR(IF(N(ISNUMBER(AZ$2)*$AN22)&gt;0,MIN($D$6,
SUMPRODUCT(N(OFFSET(AlleInstrumente!$C$1,AZ$3,0,AZ$4,1)=$AN22))
),0),"")</f>
        <v>0</v>
      </c>
      <c r="BA22">
        <f ca="1">IFERROR(IF(N(ISNUMBER(BA$2)*$AN22)&gt;0,MIN($D$6,
SUMPRODUCT(N(OFFSET(AlleInstrumente!$C$1,BA$3,0,BA$4,1)=$AN22))
),0),"")</f>
        <v>1</v>
      </c>
      <c r="BB22">
        <f ca="1">IFERROR(IF(N(ISNUMBER(BB$2)*$AN22)&gt;0,MIN($D$6,
SUMPRODUCT(N(OFFSET(AlleInstrumente!$C$1,BB$3,0,BB$4,1)=$AN22))
),0),"")</f>
        <v>0</v>
      </c>
      <c r="BC22">
        <f ca="1">IFERROR(IF(N(ISNUMBER(BC$2)*$AN22)&gt;0,MIN($D$6,
SUMPRODUCT(N(OFFSET(AlleInstrumente!$C$1,BC$3,0,BC$4,1)=$AN22))
),0),"")</f>
        <v>0</v>
      </c>
      <c r="BD22">
        <f ca="1">IFERROR(IF(N(ISNUMBER(BD$2)*$AN22)&gt;0,MIN($D$6,
SUMPRODUCT(N(OFFSET(AlleInstrumente!$C$1,BD$3,0,BD$4,1)=$AN22))
),0),"")</f>
        <v>2</v>
      </c>
      <c r="BE22">
        <f ca="1">IFERROR(IF(N(ISNUMBER(BE$2)*$AN22)&gt;0,MIN($D$6,
SUMPRODUCT(N(OFFSET(AlleInstrumente!$C$1,BE$3,0,BE$4,1)=$AN22))
),0),"")</f>
        <v>1</v>
      </c>
      <c r="BF22">
        <f ca="1">IFERROR(IF(N(ISNUMBER(BF$2)*$AN22)&gt;0,MIN($D$6,
SUMPRODUCT(N(OFFSET(AlleInstrumente!$C$1,BF$3,0,BF$4,1)=$AN22))
),0),"")</f>
        <v>1</v>
      </c>
      <c r="BG22">
        <f ca="1">IFERROR(IF(N(ISNUMBER(BG$2)*$AN22)&gt;0,MIN($D$6,
SUMPRODUCT(N(OFFSET(AlleInstrumente!$C$1,BG$3,0,BG$4,1)=$AN22))
),0),"")</f>
        <v>1</v>
      </c>
      <c r="BH22">
        <f ca="1">IFERROR(IF(N(ISNUMBER(BH$2)*$AN22)&gt;0,MIN($D$6,
SUMPRODUCT(N(OFFSET(AlleInstrumente!$C$1,BH$3,0,BH$4,1)=$AN22))
),0),"")</f>
        <v>2</v>
      </c>
      <c r="BI22">
        <f ca="1">IFERROR(IF(N(ISNUMBER(BI$2)*$AN22)&gt;0,MIN($D$6,
SUMPRODUCT(N(OFFSET(AlleInstrumente!$C$1,BI$3,0,BI$4,1)=$AN22))
),0),"")</f>
        <v>0</v>
      </c>
      <c r="BJ22">
        <f ca="1">IFERROR(IF(N(ISNUMBER(BJ$2)*$AN22)&gt;0,MIN($D$6,
SUMPRODUCT(N(OFFSET(AlleInstrumente!$C$1,BJ$3,0,BJ$4,1)=$AN22))
),0),"")</f>
        <v>0</v>
      </c>
      <c r="BK22">
        <f ca="1">IFERROR(IF(N(ISNUMBER(BK$2)*$AN22)&gt;0,MIN($D$6,
SUMPRODUCT(N(OFFSET(AlleInstrumente!$C$1,BK$3,0,BK$4,1)=$AN22))
),0),"")</f>
        <v>0</v>
      </c>
      <c r="BL22">
        <f ca="1">IFERROR(IF(N(ISNUMBER(BL$2)*$AN22)&gt;0,MIN($D$6,
SUMPRODUCT(N(OFFSET(AlleInstrumente!$C$1,BL$3,0,BL$4,1)=$AN22))
),0),"")</f>
        <v>1</v>
      </c>
      <c r="BM22">
        <f ca="1">IFERROR(IF(N(ISNUMBER(BM$2)*$AN22)&gt;0,MIN($D$6,
SUMPRODUCT(N(OFFSET(AlleInstrumente!$C$1,BM$3,0,BM$4,1)=$AN22))
),0),"")</f>
        <v>0</v>
      </c>
      <c r="BN22">
        <f ca="1">IFERROR(IF(N(ISNUMBER(BN$2)*$AN22)&gt;0,MIN($D$6,
SUMPRODUCT(N(OFFSET(AlleInstrumente!$C$1,BN$3,0,BN$4,1)=$AN22))
),0),"")</f>
        <v>0</v>
      </c>
      <c r="BO22">
        <f ca="1">IFERROR(IF(N(ISNUMBER(BO$2)*$AN22)&gt;0,MIN($D$6,
SUMPRODUCT(N(OFFSET(AlleInstrumente!$C$1,BO$3,0,BO$4,1)=$AN22))
),0),"")</f>
        <v>0</v>
      </c>
      <c r="BP22">
        <f ca="1">IFERROR(IF(N(ISNUMBER(BP$2)*$AN22)&gt;0,MIN($D$6,
SUMPRODUCT(N(OFFSET(AlleInstrumente!$C$1,BP$3,0,BP$4,1)=$AN22))
),0),"")</f>
        <v>0</v>
      </c>
      <c r="BQ22">
        <f ca="1">IFERROR(IF(N(ISNUMBER(BQ$2)*$AN22)&gt;0,MIN($D$6,
SUMPRODUCT(N(OFFSET(AlleInstrumente!$C$1,BQ$3,0,BQ$4,1)=$AN22))
),0),"")</f>
        <v>0</v>
      </c>
      <c r="BR22">
        <f ca="1">IFERROR(IF(N(ISNUMBER(BR$2)*$AN22)&gt;0,MIN($D$6,
SUMPRODUCT(N(OFFSET(AlleInstrumente!$C$1,BR$3,0,BR$4,1)=$AN22))
),0),"")</f>
        <v>0</v>
      </c>
      <c r="BS22">
        <f ca="1">IFERROR(IF(N(ISNUMBER(BS$2)*$AN22)&gt;0,MIN($D$6,
SUMPRODUCT(N(OFFSET(AlleInstrumente!$C$1,BS$3,0,BS$4,1)=$AN22))
),0),"")</f>
        <v>2</v>
      </c>
      <c r="BT22">
        <f ca="1">IFERROR(IF(N(ISNUMBER(BT$2)*$AN22)&gt;0,MIN($D$6,
SUMPRODUCT(N(OFFSET(AlleInstrumente!$C$1,BT$3,0,BT$4,1)=$AN22))
),0),"")</f>
        <v>0</v>
      </c>
      <c r="BU22">
        <f ca="1">IFERROR(IF(N(ISNUMBER(BU$2)*$AN22)&gt;0,MIN($D$6,
SUMPRODUCT(N(OFFSET(AlleInstrumente!$C$1,BU$3,0,BU$4,1)=$AN22))
),0),"")</f>
        <v>2</v>
      </c>
      <c r="BV22">
        <f ca="1">IFERROR(IF(N(ISNUMBER(BV$2)*$AN22)&gt;0,MIN($D$6,
SUMPRODUCT(N(OFFSET(AlleInstrumente!$C$1,BV$3,0,BV$4,1)=$AN22))
),0),"")</f>
        <v>2</v>
      </c>
      <c r="BW22">
        <f ca="1">IFERROR(IF(N(ISNUMBER(BW$2)*$AN22)&gt;0,MIN($D$6,
SUMPRODUCT(N(OFFSET(AlleInstrumente!$C$1,BW$3,0,BW$4,1)=$AN22))
),0),"")</f>
        <v>2</v>
      </c>
      <c r="BX22">
        <f ca="1">IFERROR(IF(N(ISNUMBER(BX$2)*$AN22)&gt;0,MIN($D$6,
SUMPRODUCT(N(OFFSET(AlleInstrumente!$C$1,BX$3,0,BX$4,1)=$AN22))
),0),"")</f>
        <v>0</v>
      </c>
      <c r="BY22">
        <f ca="1">IFERROR(IF(N(ISNUMBER(BY$2)*$AN22)&gt;0,MIN($D$6,
SUMPRODUCT(N(OFFSET(AlleInstrumente!$C$1,BY$3,0,BY$4,1)=$AN22))
),0),"")</f>
        <v>0</v>
      </c>
      <c r="BZ22">
        <f ca="1">IFERROR(IF(N(ISNUMBER(BZ$2)*$AN22)&gt;0,MIN($D$6,
SUMPRODUCT(N(OFFSET(AlleInstrumente!$C$1,BZ$3,0,BZ$4,1)=$AN22))
),0),"")</f>
        <v>0</v>
      </c>
      <c r="CA22">
        <f ca="1">IFERROR(IF(N(ISNUMBER(CA$2)*$AN22)&gt;0,MIN($D$6,
SUMPRODUCT(N(OFFSET(AlleInstrumente!$C$1,CA$3,0,CA$4,1)=$AN22))
),0),"")</f>
        <v>0</v>
      </c>
      <c r="CB22">
        <f ca="1">IFERROR(IF(N(ISNUMBER(CB$2)*$AN22)&gt;0,MIN($D$6,
SUMPRODUCT(N(OFFSET(AlleInstrumente!$C$1,CB$3,0,CB$4,1)=$AN22))
),0),"")</f>
        <v>0</v>
      </c>
      <c r="CC22">
        <f ca="1">IFERROR(IF(N(ISNUMBER(CC$2)*$AN22)&gt;0,MIN($D$6,
SUMPRODUCT(N(OFFSET(AlleInstrumente!$C$1,CC$3,0,CC$4,1)=$AN22))
),0),"")</f>
        <v>0</v>
      </c>
      <c r="CD22">
        <f ca="1">IFERROR(IF(N(ISNUMBER(CD$2)*$AN22)&gt;0,MIN($D$6,
SUMPRODUCT(N(OFFSET(AlleInstrumente!$C$1,CD$3,0,CD$4,1)=$AN22))
),0),"")</f>
        <v>0</v>
      </c>
      <c r="CE22">
        <f ca="1">IFERROR(IF(N(ISNUMBER(CE$2)*$AN22)&gt;0,MIN($D$6,
SUMPRODUCT(N(OFFSET(AlleInstrumente!$C$1,CE$3,0,CE$4,1)=$AN22))
),0),"")</f>
        <v>0</v>
      </c>
      <c r="CF22">
        <f ca="1">IFERROR(IF(N(ISNUMBER(CF$2)*$AN22)&gt;0,MIN($D$6,
SUMPRODUCT(N(OFFSET(AlleInstrumente!$C$1,CF$3,0,CF$4,1)=$AN22))
),0),"")</f>
        <v>0</v>
      </c>
      <c r="CG22">
        <f ca="1">IFERROR(IF(N(ISNUMBER(CG$2)*$AN22)&gt;0,MIN($D$6,
SUMPRODUCT(N(OFFSET(AlleInstrumente!$C$1,CG$3,0,CG$4,1)=$AN22))
),0),"")</f>
        <v>0</v>
      </c>
      <c r="CH22">
        <f ca="1">IFERROR(IF(N(ISNUMBER(CH$2)*$AN22)&gt;0,MIN($D$6,
SUMPRODUCT(N(OFFSET(AlleInstrumente!$C$1,CH$3,0,CH$4,1)=$AN22))
),0),"")</f>
        <v>0</v>
      </c>
      <c r="CI22">
        <f ca="1">IFERROR(IF(N(ISNUMBER(CI$2)*$AN22)&gt;0,MIN($D$6,
SUMPRODUCT(N(OFFSET(AlleInstrumente!$C$1,CI$3,0,CI$4,1)=$AN22))
),0),"")</f>
        <v>0</v>
      </c>
      <c r="CJ22">
        <f ca="1">IFERROR(IF(N(ISNUMBER(CJ$2)*$AN22)&gt;0,MIN($D$6,
SUMPRODUCT(N(OFFSET(AlleInstrumente!$C$1,CJ$3,0,CJ$4,1)=$AN22))
),0),"")</f>
        <v>0</v>
      </c>
      <c r="CK22">
        <f ca="1">IFERROR(IF(N(ISNUMBER(CK$2)*$AN22)&gt;0,MIN($D$6,
SUMPRODUCT(N(OFFSET(AlleInstrumente!$C$1,CK$3,0,CK$4,1)=$AN22))
),0),"")</f>
        <v>0</v>
      </c>
      <c r="CL22">
        <f ca="1">IFERROR(IF(N(ISNUMBER(CL$2)*$AN22)&gt;0,MIN($D$6,
SUMPRODUCT(N(OFFSET(AlleInstrumente!$C$1,CL$3,0,CL$4,1)=$AN22))
),0),"")</f>
        <v>0</v>
      </c>
      <c r="CM22">
        <f ca="1">IFERROR(IF(N(ISNUMBER(CM$2)*$AN22)&gt;0,MIN($D$6,
SUMPRODUCT(N(OFFSET(AlleInstrumente!$C$1,CM$3,0,CM$4,1)=$AN22))
),0),"")</f>
        <v>0</v>
      </c>
      <c r="CN22">
        <f ca="1">IFERROR(IF(N(ISNUMBER(CN$2)*$AN22)&gt;0,MIN($D$6,
SUMPRODUCT(N(OFFSET(AlleInstrumente!$C$1,CN$3,0,CN$4,1)=$AN22))
),0),"")</f>
        <v>0</v>
      </c>
      <c r="CO22">
        <f ca="1">IFERROR(IF(N(ISNUMBER(CO$2)*$AN22)&gt;0,MIN($D$6,
SUMPRODUCT(N(OFFSET(AlleInstrumente!$C$1,CO$3,0,CO$4,1)=$AN22))
),0),"")</f>
        <v>0</v>
      </c>
      <c r="CP22">
        <f ca="1">IFERROR(IF(N(ISNUMBER(CP$2)*$AN22)&gt;0,MIN($D$6,
SUMPRODUCT(N(OFFSET(AlleInstrumente!$C$1,CP$3,0,CP$4,1)=$AN22))
),0),"")</f>
        <v>0</v>
      </c>
      <c r="CQ22">
        <f ca="1">IFERROR(IF(N(ISNUMBER(CQ$2)*$AN22)&gt;0,MIN($D$6,
SUMPRODUCT(N(OFFSET(AlleInstrumente!$C$1,CQ$3,0,CQ$4,1)=$AN22))
),0),"")</f>
        <v>0</v>
      </c>
      <c r="CR22">
        <f ca="1">IFERROR(IF(N(ISNUMBER(CR$2)*$AN22)&gt;0,MIN($D$6,
SUMPRODUCT(N(OFFSET(AlleInstrumente!$C$1,CR$3,0,CR$4,1)=$AN22))
),0),"")</f>
        <v>0</v>
      </c>
      <c r="CS22">
        <f ca="1">IFERROR(IF(N(ISNUMBER(CS$2)*$AN22)&gt;0,MIN($D$6,
SUMPRODUCT(N(OFFSET(AlleInstrumente!$C$1,CS$3,0,CS$4,1)=$AN22))
),0),"")</f>
        <v>0</v>
      </c>
      <c r="CT22">
        <f ca="1">IFERROR(IF(N(ISNUMBER(CT$2)*$AN22)&gt;0,MIN($D$6,
SUMPRODUCT(N(OFFSET(AlleInstrumente!$C$1,CT$3,0,CT$4,1)=$AN22))
),0),"")</f>
        <v>0</v>
      </c>
      <c r="CU22">
        <f ca="1">IFERROR(IF(N(ISNUMBER(CU$2)*$AN22)&gt;0,MIN($D$6,
SUMPRODUCT(N(OFFSET(AlleInstrumente!$C$1,CU$3,0,CU$4,1)=$AN22))
),0),"")</f>
        <v>0</v>
      </c>
      <c r="CV22">
        <f ca="1">IFERROR(IF(N(ISNUMBER(CV$2)*$AN22)&gt;0,MIN($D$6,
SUMPRODUCT(N(OFFSET(AlleInstrumente!$C$1,CV$3,0,CV$4,1)=$AN22))
),0),"")</f>
        <v>0</v>
      </c>
      <c r="CW22">
        <f ca="1">IFERROR(IF(N(ISNUMBER(CW$2)*$AN22)&gt;0,MIN($D$6,
SUMPRODUCT(N(OFFSET(AlleInstrumente!$C$1,CW$3,0,CW$4,1)=$AN22))
),0),"")</f>
        <v>0</v>
      </c>
      <c r="CX22">
        <f ca="1">IFERROR(IF(N(ISNUMBER(CX$2)*$AN22)&gt;0,MIN($D$6,
SUMPRODUCT(N(OFFSET(AlleInstrumente!$C$1,CX$3,0,CX$4,1)=$AN22))
),0),"")</f>
        <v>0</v>
      </c>
      <c r="CY22">
        <f ca="1">IFERROR(IF(N(ISNUMBER(CY$2)*$AN22)&gt;0,MIN($D$6,
SUMPRODUCT(N(OFFSET(AlleInstrumente!$C$1,CY$3,0,CY$4,1)=$AN22))
),0),"")</f>
        <v>0</v>
      </c>
      <c r="CZ22">
        <f ca="1">IFERROR(IF(N(ISNUMBER(CZ$2)*$AN22)&gt;0,MIN($D$6,
SUMPRODUCT(N(OFFSET(AlleInstrumente!$C$1,CZ$3,0,CZ$4,1)=$AN22))
),0),"")</f>
        <v>0</v>
      </c>
      <c r="DA22">
        <f ca="1">IFERROR(IF(N(ISNUMBER(DA$2)*$AN22)&gt;0,MIN($D$6,
SUMPRODUCT(N(OFFSET(AlleInstrumente!$C$1,DA$3,0,DA$4,1)=$AN22))
),0),"")</f>
        <v>0</v>
      </c>
      <c r="DB22">
        <f ca="1">IFERROR(IF(N(ISNUMBER(DB$2)*$AN22)&gt;0,MIN($D$6,
SUMPRODUCT(N(OFFSET(AlleInstrumente!$C$1,DB$3,0,DB$4,1)=$AN22))
),0),"")</f>
        <v>0</v>
      </c>
      <c r="DC22">
        <f ca="1">IFERROR(IF(N(ISNUMBER(DC$2)*$AN22)&gt;0,MIN($D$6,
SUMPRODUCT(N(OFFSET(AlleInstrumente!$C$1,DC$3,0,DC$4,1)=$AN22))
),0),"")</f>
        <v>0</v>
      </c>
      <c r="DD22">
        <f ca="1">IFERROR(IF(N(ISNUMBER(DD$2)*$AN22)&gt;0,MIN($D$6,
SUMPRODUCT(N(OFFSET(AlleInstrumente!$C$1,DD$3,0,DD$4,1)=$AN22))
),0),"")</f>
        <v>0</v>
      </c>
      <c r="DE22">
        <f ca="1">IFERROR(IF(N(ISNUMBER(DE$2)*$AN22)&gt;0,MIN($D$6,
SUMPRODUCT(N(OFFSET(AlleInstrumente!$C$1,DE$3,0,DE$4,1)=$AN22))
),0),"")</f>
        <v>0</v>
      </c>
      <c r="DF22">
        <f ca="1">IFERROR(IF(N(ISNUMBER(DF$2)*$AN22)&gt;0,MIN($D$6,
SUMPRODUCT(N(OFFSET(AlleInstrumente!$C$1,DF$3,0,DF$4,1)=$AN22))
),0),"")</f>
        <v>0</v>
      </c>
      <c r="DG22">
        <f ca="1">IFERROR(IF(N(ISNUMBER(DG$2)*$AN22)&gt;0,MIN($D$6,
SUMPRODUCT(N(OFFSET(AlleInstrumente!$C$1,DG$3,0,DG$4,1)=$AN22))
),0),"")</f>
        <v>0</v>
      </c>
      <c r="DH22">
        <f ca="1">IFERROR(IF(N(ISNUMBER(DH$2)*$AN22)&gt;0,MIN($D$6,
SUMPRODUCT(N(OFFSET(AlleInstrumente!$C$1,DH$3,0,DH$4,1)=$AN22))
),0),"")</f>
        <v>0</v>
      </c>
      <c r="DI22">
        <f ca="1">IFERROR(IF(N(ISNUMBER(DI$2)*$AN22)&gt;0,MIN($D$6,
SUMPRODUCT(N(OFFSET(AlleInstrumente!$C$1,DI$3,0,DI$4,1)=$AN22))
),0),"")</f>
        <v>0</v>
      </c>
      <c r="DJ22">
        <f ca="1">IFERROR(IF(N(ISNUMBER(DJ$2)*$AN22)&gt;0,MIN($D$6,
SUMPRODUCT(N(OFFSET(AlleInstrumente!$C$1,DJ$3,0,DJ$4,1)=$AN22))
),0),"")</f>
        <v>0</v>
      </c>
      <c r="DK22">
        <f ca="1">IFERROR(IF(N(ISNUMBER(DK$2)*$AN22)&gt;0,MIN($D$6,
SUMPRODUCT(N(OFFSET(AlleInstrumente!$C$1,DK$3,0,DK$4,1)=$AN22))
),0),"")</f>
        <v>0</v>
      </c>
      <c r="DL22">
        <f ca="1">IFERROR(IF(N(ISNUMBER(DL$2)*$AN22)&gt;0,MIN($D$6,
SUMPRODUCT(N(OFFSET(AlleInstrumente!$C$1,DL$3,0,DL$4,1)=$AN22))
),0),"")</f>
        <v>0</v>
      </c>
      <c r="DM22">
        <f ca="1">IFERROR(IF(N(ISNUMBER(DM$2)*$AN22)&gt;0,MIN($D$6,
SUMPRODUCT(N(OFFSET(AlleInstrumente!$C$1,DM$3,0,DM$4,1)=$AN22))
),0),"")</f>
        <v>0</v>
      </c>
      <c r="DN22">
        <f ca="1">IFERROR(IF(N(ISNUMBER(DN$2)*$AN22)&gt;0,MIN($D$6,
SUMPRODUCT(N(OFFSET(AlleInstrumente!$C$1,DN$3,0,DN$4,1)=$AN22))
),0),"")</f>
        <v>0</v>
      </c>
      <c r="DO22">
        <f ca="1">IFERROR(IF(N(ISNUMBER(DO$2)*$AN22)&gt;0,MIN($D$6,
SUMPRODUCT(N(OFFSET(AlleInstrumente!$C$1,DO$3,0,DO$4,1)=$AN22))
),0),"")</f>
        <v>0</v>
      </c>
      <c r="DP22">
        <f ca="1">IFERROR(IF(N(ISNUMBER(DP$2)*$AN22)&gt;0,MIN($D$6,
SUMPRODUCT(N(OFFSET(AlleInstrumente!$C$1,DP$3,0,DP$4,1)=$AN22))
),0),"")</f>
        <v>0</v>
      </c>
      <c r="DQ22">
        <f ca="1">IFERROR(IF(N(ISNUMBER(DQ$2)*$AN22)&gt;0,MIN($D$6,
SUMPRODUCT(N(OFFSET(AlleInstrumente!$C$1,DQ$3,0,DQ$4,1)=$AN22))
),0),"")</f>
        <v>0</v>
      </c>
      <c r="DR22">
        <f ca="1">IFERROR(IF(N(ISNUMBER(DR$2)*$AN22)&gt;0,MIN($D$6,
SUMPRODUCT(N(OFFSET(AlleInstrumente!$C$1,DR$3,0,DR$4,1)=$AN22))
),0),"")</f>
        <v>0</v>
      </c>
      <c r="DS22">
        <f ca="1">IFERROR(IF(N(ISNUMBER(DS$2)*$AN22)&gt;0,MIN($D$6,
SUMPRODUCT(N(OFFSET(AlleInstrumente!$C$1,DS$3,0,DS$4,1)=$AN22))
),0),"")</f>
        <v>0</v>
      </c>
      <c r="DT22">
        <f ca="1">IFERROR(IF(N(ISNUMBER(DT$2)*$AN22)&gt;0,MIN($D$6,
SUMPRODUCT(N(OFFSET(AlleInstrumente!$C$1,DT$3,0,DT$4,1)=$AN22))
),0),"")</f>
        <v>0</v>
      </c>
      <c r="DU22">
        <f ca="1">IFERROR(IF(N(ISNUMBER(DU$2)*$AN22)&gt;0,MIN($D$6,
SUMPRODUCT(N(OFFSET(AlleInstrumente!$C$1,DU$3,0,DU$4,1)=$AN22))
),0),"")</f>
        <v>0</v>
      </c>
      <c r="DV22">
        <f ca="1">IFERROR(IF(N(ISNUMBER(DV$2)*$AN22)&gt;0,MIN($D$6,
SUMPRODUCT(N(OFFSET(AlleInstrumente!$C$1,DV$3,0,DV$4,1)=$AN22))
),0),"")</f>
        <v>0</v>
      </c>
      <c r="DW22">
        <f ca="1">IFERROR(IF(N(ISNUMBER(DW$2)*$AN22)&gt;0,MIN($D$6,
SUMPRODUCT(N(OFFSET(AlleInstrumente!$C$1,DW$3,0,DW$4,1)=$AN22))
),0),"")</f>
        <v>0</v>
      </c>
      <c r="DX22">
        <f ca="1">IFERROR(IF(N(ISNUMBER(DX$2)*$AN22)&gt;0,MIN($D$6,
SUMPRODUCT(N(OFFSET(AlleInstrumente!$C$1,DX$3,0,DX$4,1)=$AN22))
),0),"")</f>
        <v>0</v>
      </c>
      <c r="DY22">
        <f ca="1">IFERROR(IF(N(ISNUMBER(DY$2)*$AN22)&gt;0,MIN($D$6,
SUMPRODUCT(N(OFFSET(AlleInstrumente!$C$1,DY$3,0,DY$4,1)=$AN22))
),0),"")</f>
        <v>0</v>
      </c>
      <c r="DZ22">
        <f ca="1">IFERROR(IF(N(ISNUMBER(DZ$2)*$AN22)&gt;0,MIN($D$6,
SUMPRODUCT(N(OFFSET(AlleInstrumente!$C$1,DZ$3,0,DZ$4,1)=$AN22))
),0),"")</f>
        <v>0</v>
      </c>
      <c r="EA22">
        <f ca="1">IFERROR(IF(N(ISNUMBER(EA$2)*$AN22)&gt;0,MIN($D$6,
SUMPRODUCT(N(OFFSET(AlleInstrumente!$C$1,EA$3,0,EA$4,1)=$AN22))
),0),"")</f>
        <v>0</v>
      </c>
      <c r="EB22">
        <f ca="1">IFERROR(IF(N(ISNUMBER(EB$2)*$AN22)&gt;0,MIN($D$6,
SUMPRODUCT(N(OFFSET(AlleInstrumente!$C$1,EB$3,0,EB$4,1)=$AN22))
),0),"")</f>
        <v>0</v>
      </c>
      <c r="EC22">
        <f ca="1">IFERROR(IF(N(ISNUMBER(EC$2)*$AN22)&gt;0,MIN($D$6,
SUMPRODUCT(N(OFFSET(AlleInstrumente!$C$1,EC$3,0,EC$4,1)=$AN22))
),0),"")</f>
        <v>0</v>
      </c>
      <c r="ED22">
        <f ca="1">IFERROR(IF(N(ISNUMBER(ED$2)*$AN22)&gt;0,MIN($D$6,
SUMPRODUCT(N(OFFSET(AlleInstrumente!$C$1,ED$3,0,ED$4,1)=$AN22))
),0),"")</f>
        <v>0</v>
      </c>
      <c r="EE22">
        <f ca="1">IFERROR(IF(N(ISNUMBER(EE$2)*$AN22)&gt;0,MIN($D$6,
SUMPRODUCT(N(OFFSET(AlleInstrumente!$C$1,EE$3,0,EE$4,1)=$AN22))
),0),"")</f>
        <v>0</v>
      </c>
      <c r="EF22">
        <f ca="1">IFERROR(IF(N(ISNUMBER(EF$2)*$AN22)&gt;0,MIN($D$6,
SUMPRODUCT(N(OFFSET(AlleInstrumente!$C$1,EF$3,0,EF$4,1)=$AN22))
),0),"")</f>
        <v>0</v>
      </c>
      <c r="EG22">
        <f ca="1">IFERROR(IF(N(ISNUMBER(EG$2)*$AN22)&gt;0,MIN($D$6,
SUMPRODUCT(N(OFFSET(AlleInstrumente!$C$1,EG$3,0,EG$4,1)=$AN22))
),0),"")</f>
        <v>0</v>
      </c>
      <c r="EH22">
        <f ca="1">IFERROR(IF(N(ISNUMBER(EH$2)*$AN22)&gt;0,MIN($D$6,
SUMPRODUCT(N(OFFSET(AlleInstrumente!$C$1,EH$3,0,EH$4,1)=$AN22))
),0),"")</f>
        <v>0</v>
      </c>
      <c r="EI22">
        <f ca="1">IFERROR(IF(N(ISNUMBER(EI$2)*$AN22)&gt;0,MIN($D$6,
SUMPRODUCT(N(OFFSET(AlleInstrumente!$C$1,EI$3,0,EI$4,1)=$AN22))
),0),"")</f>
        <v>0</v>
      </c>
      <c r="EJ22">
        <f ca="1">IFERROR(IF(N(ISNUMBER(EJ$2)*$AN22)&gt;0,MIN($D$6,
SUMPRODUCT(N(OFFSET(AlleInstrumente!$C$1,EJ$3,0,EJ$4,1)=$AN22))
),0),"")</f>
        <v>0</v>
      </c>
      <c r="EK22">
        <f ca="1">IFERROR(IF(N(ISNUMBER(EK$2)*$AN22)&gt;0,MIN($D$6,
SUMPRODUCT(N(OFFSET(AlleInstrumente!$C$1,EK$3,0,EK$4,1)=$AN22))
),0),"")</f>
        <v>0</v>
      </c>
      <c r="EL22">
        <f ca="1">IFERROR(IF(N(ISNUMBER(EL$2)*$AN22)&gt;0,MIN($D$6,
SUMPRODUCT(N(OFFSET(AlleInstrumente!$C$1,EL$3,0,EL$4,1)=$AN22))
),0),"")</f>
        <v>0</v>
      </c>
      <c r="EM22">
        <f ca="1">IFERROR(IF(N(ISNUMBER(EM$2)*$AN22)&gt;0,MIN($D$6,
SUMPRODUCT(N(OFFSET(AlleInstrumente!$C$1,EM$3,0,EM$4,1)=$AN22))
),0),"")</f>
        <v>0</v>
      </c>
      <c r="EN22">
        <f ca="1">IFERROR(IF(N(ISNUMBER(EN$2)*$AN22)&gt;0,MIN($D$6,
SUMPRODUCT(N(OFFSET(AlleInstrumente!$C$1,EN$3,0,EN$4,1)=$AN22))
),0),"")</f>
        <v>0</v>
      </c>
      <c r="EO22">
        <f ca="1">IFERROR(IF(N(ISNUMBER(EO$2)*$AN22)&gt;0,MIN($D$6,
SUMPRODUCT(N(OFFSET(AlleInstrumente!$C$1,EO$3,0,EO$4,1)=$AN22))
),0),"")</f>
        <v>0</v>
      </c>
      <c r="EP22">
        <f ca="1">IFERROR(IF(N(ISNUMBER(EP$2)*$AN22)&gt;0,MIN($D$6,
SUMPRODUCT(N(OFFSET(AlleInstrumente!$C$1,EP$3,0,EP$4,1)=$AN22))
),0),"")</f>
        <v>0</v>
      </c>
      <c r="EQ22">
        <f ca="1">IFERROR(IF(N(ISNUMBER(EQ$2)*$AN22)&gt;0,MIN($D$6,
SUMPRODUCT(N(OFFSET(AlleInstrumente!$C$1,EQ$3,0,EQ$4,1)=$AN22))
),0),"")</f>
        <v>0</v>
      </c>
      <c r="ER22">
        <f ca="1">IFERROR(IF(N(ISNUMBER(ER$2)*$AN22)&gt;0,MIN($D$6,
SUMPRODUCT(N(OFFSET(AlleInstrumente!$C$1,ER$3,0,ER$4,1)=$AN22))
),0),"")</f>
        <v>0</v>
      </c>
      <c r="ES22">
        <f ca="1">IFERROR(IF(N(ISNUMBER(ES$2)*$AN22)&gt;0,MIN($D$6,
SUMPRODUCT(N(OFFSET(AlleInstrumente!$C$1,ES$3,0,ES$4,1)=$AN22))
),0),"")</f>
        <v>0</v>
      </c>
      <c r="ET22">
        <f ca="1">IFERROR(IF(N(ISNUMBER(ET$2)*$AN22)&gt;0,MIN($D$6,
SUMPRODUCT(N(OFFSET(AlleInstrumente!$C$1,ET$3,0,ET$4,1)=$AN22))
),0),"")</f>
        <v>0</v>
      </c>
      <c r="EU22">
        <f ca="1">IFERROR(IF(N(ISNUMBER(EU$2)*$AN22)&gt;0,MIN($D$6,
SUMPRODUCT(N(OFFSET(AlleInstrumente!$C$1,EU$3,0,EU$4,1)=$AN22))
),0),"")</f>
        <v>0</v>
      </c>
      <c r="EV22">
        <f ca="1">IFERROR(IF(N(ISNUMBER(EV$2)*$AN22)&gt;0,MIN($D$6,
SUMPRODUCT(N(OFFSET(AlleInstrumente!$C$1,EV$3,0,EV$4,1)=$AN22))
),0),"")</f>
        <v>0</v>
      </c>
      <c r="EW22">
        <f ca="1">IFERROR(IF(N(ISNUMBER(EW$2)*$AN22)&gt;0,MIN($D$6,
SUMPRODUCT(N(OFFSET(AlleInstrumente!$C$1,EW$3,0,EW$4,1)=$AN22))
),0),"")</f>
        <v>0</v>
      </c>
      <c r="EX22">
        <f ca="1">IFERROR(IF(N(ISNUMBER(EX$2)*$AN22)&gt;0,MIN($D$6,
SUMPRODUCT(N(OFFSET(AlleInstrumente!$C$1,EX$3,0,EX$4,1)=$AN22))
),0),"")</f>
        <v>0</v>
      </c>
      <c r="EY22">
        <f ca="1">IFERROR(IF(N(ISNUMBER(EY$2)*$AN22)&gt;0,MIN($D$6,
SUMPRODUCT(N(OFFSET(AlleInstrumente!$C$1,EY$3,0,EY$4,1)=$AN22))
),0),"")</f>
        <v>0</v>
      </c>
      <c r="EZ22">
        <f ca="1">IFERROR(IF(N(ISNUMBER(EZ$2)*$AN22)&gt;0,MIN($D$6,
SUMPRODUCT(N(OFFSET(AlleInstrumente!$C$1,EZ$3,0,EZ$4,1)=$AN22))
),0),"")</f>
        <v>0</v>
      </c>
      <c r="FA22">
        <f ca="1">IFERROR(IF(N(ISNUMBER(FA$2)*$AN22)&gt;0,MIN($D$6,
SUMPRODUCT(N(OFFSET(AlleInstrumente!$C$1,FA$3,0,FA$4,1)=$AN22))
),0),"")</f>
        <v>0</v>
      </c>
      <c r="FB22">
        <f ca="1">IFERROR(IF(N(ISNUMBER(FB$2)*$AN22)&gt;0,MIN($D$6,
SUMPRODUCT(N(OFFSET(AlleInstrumente!$C$1,FB$3,0,FB$4,1)=$AN22))
),0),"")</f>
        <v>0</v>
      </c>
      <c r="FC22">
        <f ca="1">IFERROR(IF(N(ISNUMBER(FC$2)*$AN22)&gt;0,MIN($D$6,
SUMPRODUCT(N(OFFSET(AlleInstrumente!$C$1,FC$3,0,FC$4,1)=$AN22))
),0),"")</f>
        <v>0</v>
      </c>
      <c r="FD22">
        <f ca="1">IFERROR(IF(N(ISNUMBER(FD$2)*$AN22)&gt;0,MIN($D$6,
SUMPRODUCT(N(OFFSET(AlleInstrumente!$C$1,FD$3,0,FD$4,1)=$AN22))
),0),"")</f>
        <v>0</v>
      </c>
      <c r="FE22">
        <f ca="1">IFERROR(IF(N(ISNUMBER(FE$2)*$AN22)&gt;0,MIN($D$6,
SUMPRODUCT(N(OFFSET(AlleInstrumente!$C$1,FE$3,0,FE$4,1)=$AN22))
),0),"")</f>
        <v>0</v>
      </c>
      <c r="FF22">
        <f ca="1">IFERROR(IF(N(ISNUMBER(FF$2)*$AN22)&gt;0,MIN($D$6,
SUMPRODUCT(N(OFFSET(AlleInstrumente!$C$1,FF$3,0,FF$4,1)=$AN22))
),0),"")</f>
        <v>0</v>
      </c>
      <c r="FG22">
        <f ca="1">IFERROR(IF(N(ISNUMBER(FG$2)*$AN22)&gt;0,MIN($D$6,
SUMPRODUCT(N(OFFSET(AlleInstrumente!$C$1,FG$3,0,FG$4,1)=$AN22))
),0),"")</f>
        <v>0</v>
      </c>
      <c r="FH22">
        <f ca="1">IFERROR(IF(N(ISNUMBER(FH$2)*$AN22)&gt;0,MIN($D$6,
SUMPRODUCT(N(OFFSET(AlleInstrumente!$C$1,FH$3,0,FH$4,1)=$AN22))
),0),"")</f>
        <v>0</v>
      </c>
      <c r="FI22">
        <f ca="1">IFERROR(IF(N(ISNUMBER(FI$2)*$AN22)&gt;0,MIN($D$6,
SUMPRODUCT(N(OFFSET(AlleInstrumente!$C$1,FI$3,0,FI$4,1)=$AN22))
),0),"")</f>
        <v>0</v>
      </c>
      <c r="FJ22">
        <f ca="1">IFERROR(IF(N(ISNUMBER(FJ$2)*$AN22)&gt;0,MIN($D$6,
SUMPRODUCT(N(OFFSET(AlleInstrumente!$C$1,FJ$3,0,FJ$4,1)=$AN22))
),0),"")</f>
        <v>0</v>
      </c>
      <c r="FK22">
        <f ca="1">IFERROR(IF(N(ISNUMBER(FK$2)*$AN22)&gt;0,MIN($D$6,
SUMPRODUCT(N(OFFSET(AlleInstrumente!$C$1,FK$3,0,FK$4,1)=$AN22))
),0),"")</f>
        <v>0</v>
      </c>
      <c r="FL22">
        <f ca="1">IFERROR(IF(N(ISNUMBER(FL$2)*$AN22)&gt;0,MIN($D$6,
SUMPRODUCT(N(OFFSET(AlleInstrumente!$C$1,FL$3,0,FL$4,1)=$AN22))
),0),"")</f>
        <v>0</v>
      </c>
      <c r="FM22">
        <f ca="1">IFERROR(IF(N(ISNUMBER(FM$2)*$AN22)&gt;0,MIN($D$6,
SUMPRODUCT(N(OFFSET(AlleInstrumente!$C$1,FM$3,0,FM$4,1)=$AN22))
),0),"")</f>
        <v>0</v>
      </c>
      <c r="FN22">
        <f ca="1">IFERROR(IF(N(ISNUMBER(FN$2)*$AN22)&gt;0,MIN($D$6,
SUMPRODUCT(N(OFFSET(AlleInstrumente!$C$1,FN$3,0,FN$4,1)=$AN22))
),0),"")</f>
        <v>0</v>
      </c>
      <c r="FO22">
        <f ca="1">IFERROR(IF(N(ISNUMBER(FO$2)*$AN22)&gt;0,MIN($D$6,
SUMPRODUCT(N(OFFSET(AlleInstrumente!$C$1,FO$3,0,FO$4,1)=$AN22))
),0),"")</f>
        <v>0</v>
      </c>
      <c r="FP22">
        <f ca="1">IFERROR(IF(N(ISNUMBER(FP$2)*$AN22)&gt;0,MIN($D$6,
SUMPRODUCT(N(OFFSET(AlleInstrumente!$C$1,FP$3,0,FP$4,1)=$AN22))
),0),"")</f>
        <v>0</v>
      </c>
      <c r="FQ22">
        <f ca="1">IFERROR(IF(N(ISNUMBER(FQ$2)*$AN22)&gt;0,MIN($D$6,
SUMPRODUCT(N(OFFSET(AlleInstrumente!$C$1,FQ$3,0,FQ$4,1)=$AN22))
),0),"")</f>
        <v>0</v>
      </c>
      <c r="FR22">
        <f ca="1">IFERROR(IF(N(ISNUMBER(FR$2)*$AN22)&gt;0,MIN($D$6,
SUMPRODUCT(N(OFFSET(AlleInstrumente!$C$1,FR$3,0,FR$4,1)=$AN22))
),0),"")</f>
        <v>0</v>
      </c>
      <c r="FS22">
        <f ca="1">IFERROR(IF(N(ISNUMBER(FS$2)*$AN22)&gt;0,MIN($D$6,
SUMPRODUCT(N(OFFSET(AlleInstrumente!$C$1,FS$3,0,FS$4,1)=$AN22))
),0),"")</f>
        <v>0</v>
      </c>
      <c r="FT22">
        <f ca="1">IFERROR(IF(N(ISNUMBER(FT$2)*$AN22)&gt;0,MIN($D$6,
SUMPRODUCT(N(OFFSET(AlleInstrumente!$C$1,FT$3,0,FT$4,1)=$AN22))
),0),"")</f>
        <v>0</v>
      </c>
      <c r="FU22">
        <f ca="1">IFERROR(IF(N(ISNUMBER(FU$2)*$AN22)&gt;0,MIN($D$6,
SUMPRODUCT(N(OFFSET(AlleInstrumente!$C$1,FU$3,0,FU$4,1)=$AN22))
),0),"")</f>
        <v>0</v>
      </c>
      <c r="FV22">
        <f ca="1">IFERROR(IF(N(ISNUMBER(FV$2)*$AN22)&gt;0,MIN($D$6,
SUMPRODUCT(N(OFFSET(AlleInstrumente!$C$1,FV$3,0,FV$4,1)=$AN22))
),0),"")</f>
        <v>0</v>
      </c>
      <c r="FW22">
        <f ca="1">IFERROR(IF(N(ISNUMBER(FW$2)*$AN22)&gt;0,MIN($D$6,
SUMPRODUCT(N(OFFSET(AlleInstrumente!$C$1,FW$3,0,FW$4,1)=$AN22))
),0),"")</f>
        <v>0</v>
      </c>
      <c r="FX22">
        <f ca="1">IFERROR(IF(N(ISNUMBER(FX$2)*$AN22)&gt;0,MIN($D$6,
SUMPRODUCT(N(OFFSET(AlleInstrumente!$C$1,FX$3,0,FX$4,1)=$AN22))
),0),"")</f>
        <v>0</v>
      </c>
      <c r="FY22">
        <f ca="1">IFERROR(IF(N(ISNUMBER(FY$2)*$AN22)&gt;0,MIN($D$6,
SUMPRODUCT(N(OFFSET(AlleInstrumente!$C$1,FY$3,0,FY$4,1)=$AN22))
),0),"")</f>
        <v>0</v>
      </c>
      <c r="FZ22">
        <f ca="1">IFERROR(IF(N(ISNUMBER(FZ$2)*$AN22)&gt;0,MIN($D$6,
SUMPRODUCT(N(OFFSET(AlleInstrumente!$C$1,FZ$3,0,FZ$4,1)=$AN22))
),0),"")</f>
        <v>0</v>
      </c>
      <c r="GA22">
        <f ca="1">IFERROR(IF(N(ISNUMBER(GA$2)*$AN22)&gt;0,MIN($D$6,
SUMPRODUCT(N(OFFSET(AlleInstrumente!$C$1,GA$3,0,GA$4,1)=$AN22))
),0),"")</f>
        <v>0</v>
      </c>
      <c r="GB22">
        <f ca="1">IFERROR(IF(N(ISNUMBER(GB$2)*$AN22)&gt;0,MIN($D$6,
SUMPRODUCT(N(OFFSET(AlleInstrumente!$C$1,GB$3,0,GB$4,1)=$AN22))
),0),"")</f>
        <v>0</v>
      </c>
      <c r="GC22">
        <f ca="1">IFERROR(IF(N(ISNUMBER(GC$2)*$AN22)&gt;0,MIN($D$6,
SUMPRODUCT(N(OFFSET(AlleInstrumente!$C$1,GC$3,0,GC$4,1)=$AN22))
),0),"")</f>
        <v>0</v>
      </c>
      <c r="GD22">
        <f ca="1">IFERROR(IF(N(ISNUMBER(GD$2)*$AN22)&gt;0,MIN($D$6,
SUMPRODUCT(N(OFFSET(AlleInstrumente!$C$1,GD$3,0,GD$4,1)=$AN22))
),0),"")</f>
        <v>0</v>
      </c>
      <c r="GE22">
        <f ca="1">IFERROR(IF(N(ISNUMBER(GE$2)*$AN22)&gt;0,MIN($D$6,
SUMPRODUCT(N(OFFSET(AlleInstrumente!$C$1,GE$3,0,GE$4,1)=$AN22))
),0),"")</f>
        <v>0</v>
      </c>
      <c r="GF22">
        <f ca="1">IFERROR(IF(N(ISNUMBER(GF$2)*$AN22)&gt;0,MIN($D$6,
SUMPRODUCT(N(OFFSET(AlleInstrumente!$C$1,GF$3,0,GF$4,1)=$AN22))
),0),"")</f>
        <v>0</v>
      </c>
      <c r="GG22">
        <f ca="1">IFERROR(IF(N(ISNUMBER(GG$2)*$AN22)&gt;0,MIN($D$6,
SUMPRODUCT(N(OFFSET(AlleInstrumente!$C$1,GG$3,0,GG$4,1)=$AN22))
),0),"")</f>
        <v>0</v>
      </c>
      <c r="GH22">
        <f ca="1">IFERROR(IF(N(ISNUMBER(GH$2)*$AN22)&gt;0,MIN($D$6,
SUMPRODUCT(N(OFFSET(AlleInstrumente!$C$1,GH$3,0,GH$4,1)=$AN22))
),0),"")</f>
        <v>0</v>
      </c>
      <c r="GI22">
        <f ca="1">IFERROR(IF(N(ISNUMBER(GI$2)*$AN22)&gt;0,MIN($D$6,
SUMPRODUCT(N(OFFSET(AlleInstrumente!$C$1,GI$3,0,GI$4,1)=$AN22))
),0),"")</f>
        <v>0</v>
      </c>
      <c r="GJ22">
        <f ca="1">IFERROR(IF(N(ISNUMBER(GJ$2)*$AN22)&gt;0,MIN($D$6,
SUMPRODUCT(N(OFFSET(AlleInstrumente!$C$1,GJ$3,0,GJ$4,1)=$AN22))
),0),"")</f>
        <v>0</v>
      </c>
      <c r="GK22">
        <f ca="1">IFERROR(IF(N(ISNUMBER(GK$2)*$AN22)&gt;0,MIN($D$6,
SUMPRODUCT(N(OFFSET(AlleInstrumente!$C$1,GK$3,0,GK$4,1)=$AN22))
),0),"")</f>
        <v>0</v>
      </c>
      <c r="GL22">
        <f ca="1">IFERROR(IF(N(ISNUMBER(GL$2)*$AN22)&gt;0,MIN($D$6,
SUMPRODUCT(N(OFFSET(AlleInstrumente!$C$1,GL$3,0,GL$4,1)=$AN22))
),0),"")</f>
        <v>0</v>
      </c>
      <c r="GM22">
        <f ca="1">IFERROR(IF(N(ISNUMBER(GM$2)*$AN22)&gt;0,MIN($D$6,
SUMPRODUCT(N(OFFSET(AlleInstrumente!$C$1,GM$3,0,GM$4,1)=$AN22))
),0),"")</f>
        <v>0</v>
      </c>
      <c r="GN22">
        <f ca="1">IFERROR(IF(N(ISNUMBER(GN$2)*$AN22)&gt;0,MIN($D$6,
SUMPRODUCT(N(OFFSET(AlleInstrumente!$C$1,GN$3,0,GN$4,1)=$AN22))
),0),"")</f>
        <v>0</v>
      </c>
      <c r="GO22">
        <f ca="1">IFERROR(IF(N(ISNUMBER(GO$2)*$AN22)&gt;0,MIN($D$6,
SUMPRODUCT(N(OFFSET(AlleInstrumente!$C$1,GO$3,0,GO$4,1)=$AN22))
),0),"")</f>
        <v>0</v>
      </c>
      <c r="GP22">
        <f ca="1">IFERROR(IF(N(ISNUMBER(GP$2)*$AN22)&gt;0,MIN($D$6,
SUMPRODUCT(N(OFFSET(AlleInstrumente!$C$1,GP$3,0,GP$4,1)=$AN22))
),0),"")</f>
        <v>0</v>
      </c>
      <c r="GQ22">
        <f ca="1">IFERROR(IF(N(ISNUMBER(GQ$2)*$AN22)&gt;0,MIN($D$6,
SUMPRODUCT(N(OFFSET(AlleInstrumente!$C$1,GQ$3,0,GQ$4,1)=$AN22))
),0),"")</f>
        <v>0</v>
      </c>
      <c r="GR22">
        <f ca="1">IFERROR(IF(N(ISNUMBER(GR$2)*$AN22)&gt;0,MIN($D$6,
SUMPRODUCT(N(OFFSET(AlleInstrumente!$C$1,GR$3,0,GR$4,1)=$AN22))
),0),"")</f>
        <v>0</v>
      </c>
      <c r="GS22">
        <f ca="1">IFERROR(IF(N(ISNUMBER(GS$2)*$AN22)&gt;0,MIN($D$6,
SUMPRODUCT(N(OFFSET(AlleInstrumente!$C$1,GS$3,0,GS$4,1)=$AN22))
),0),"")</f>
        <v>0</v>
      </c>
      <c r="GT22">
        <f ca="1">IFERROR(IF(N(ISNUMBER(GT$2)*$AN22)&gt;0,MIN($D$6,
SUMPRODUCT(N(OFFSET(AlleInstrumente!$C$1,GT$3,0,GT$4,1)=$AN22))
),0),"")</f>
        <v>0</v>
      </c>
      <c r="GU22">
        <f ca="1">IFERROR(IF(N(ISNUMBER(GU$2)*$AN22)&gt;0,MIN($D$6,
SUMPRODUCT(N(OFFSET(AlleInstrumente!$C$1,GU$3,0,GU$4,1)=$AN22))
),0),"")</f>
        <v>0</v>
      </c>
      <c r="GV22">
        <f ca="1">IFERROR(IF(N(ISNUMBER(GV$2)*$AN22)&gt;0,MIN($D$6,
SUMPRODUCT(N(OFFSET(AlleInstrumente!$C$1,GV$3,0,GV$4,1)=$AN22))
),0),"")</f>
        <v>0</v>
      </c>
      <c r="GW22">
        <f ca="1">IFERROR(IF(N(ISNUMBER(GW$2)*$AN22)&gt;0,MIN($D$6,
SUMPRODUCT(N(OFFSET(AlleInstrumente!$C$1,GW$3,0,GW$4,1)=$AN22))
),0),"")</f>
        <v>0</v>
      </c>
      <c r="GX22">
        <f ca="1">IFERROR(IF(N(ISNUMBER(GX$2)*$AN22)&gt;0,MIN($D$6,
SUMPRODUCT(N(OFFSET(AlleInstrumente!$C$1,GX$3,0,GX$4,1)=$AN22))
),0),"")</f>
        <v>0</v>
      </c>
      <c r="GY22">
        <f ca="1">IFERROR(IF(N(ISNUMBER(GY$2)*$AN22)&gt;0,MIN($D$6,
SUMPRODUCT(N(OFFSET(AlleInstrumente!$C$1,GY$3,0,GY$4,1)=$AN22))
),0),"")</f>
        <v>0</v>
      </c>
      <c r="GZ22">
        <f ca="1">IFERROR(IF(N(ISNUMBER(GZ$2)*$AN22)&gt;0,MIN($D$6,
SUMPRODUCT(N(OFFSET(AlleInstrumente!$C$1,GZ$3,0,GZ$4,1)=$AN22))
),0),"")</f>
        <v>0</v>
      </c>
      <c r="HA22">
        <f ca="1">IFERROR(IF(N(ISNUMBER(HA$2)*$AN22)&gt;0,MIN($D$6,
SUMPRODUCT(N(OFFSET(AlleInstrumente!$C$1,HA$3,0,HA$4,1)=$AN22))
),0),"")</f>
        <v>0</v>
      </c>
      <c r="HB22">
        <f ca="1">IFERROR(IF(N(ISNUMBER(HB$2)*$AN22)&gt;0,MIN($D$6,
SUMPRODUCT(N(OFFSET(AlleInstrumente!$C$1,HB$3,0,HB$4,1)=$AN22))
),0),"")</f>
        <v>0</v>
      </c>
      <c r="HC22">
        <f ca="1">IFERROR(IF(N(ISNUMBER(HC$2)*$AN22)&gt;0,MIN($D$6,
SUMPRODUCT(N(OFFSET(AlleInstrumente!$C$1,HC$3,0,HC$4,1)=$AN22))
),0),"")</f>
        <v>0</v>
      </c>
      <c r="HD22">
        <f ca="1">IFERROR(IF(N(ISNUMBER(HD$2)*$AN22)&gt;0,MIN($D$6,
SUMPRODUCT(N(OFFSET(AlleInstrumente!$C$1,HD$3,0,HD$4,1)=$AN22))
),0),"")</f>
        <v>0</v>
      </c>
      <c r="HE22">
        <f ca="1">IFERROR(IF(N(ISNUMBER(HE$2)*$AN22)&gt;0,MIN($D$6,
SUMPRODUCT(N(OFFSET(AlleInstrumente!$C$1,HE$3,0,HE$4,1)=$AN22))
),0),"")</f>
        <v>0</v>
      </c>
      <c r="HF22">
        <f ca="1">IFERROR(IF(N(ISNUMBER(HF$2)*$AN22)&gt;0,MIN($D$6,
SUMPRODUCT(N(OFFSET(AlleInstrumente!$C$1,HF$3,0,HF$4,1)=$AN22))
),0),"")</f>
        <v>0</v>
      </c>
      <c r="HG22">
        <f ca="1">IFERROR(IF(N(ISNUMBER(HG$2)*$AN22)&gt;0,MIN($D$6,
SUMPRODUCT(N(OFFSET(AlleInstrumente!$C$1,HG$3,0,HG$4,1)=$AN22))
),0),"")</f>
        <v>0</v>
      </c>
      <c r="HH22">
        <f ca="1">IFERROR(IF(N(ISNUMBER(HH$2)*$AN22)&gt;0,MIN($D$6,
SUMPRODUCT(N(OFFSET(AlleInstrumente!$C$1,HH$3,0,HH$4,1)=$AN22))
),0),"")</f>
        <v>0</v>
      </c>
      <c r="HI22">
        <f ca="1">IFERROR(IF(N(ISNUMBER(HI$2)*$AN22)&gt;0,MIN($D$6,
SUMPRODUCT(N(OFFSET(AlleInstrumente!$C$1,HI$3,0,HI$4,1)=$AN22))
),0),"")</f>
        <v>0</v>
      </c>
      <c r="HJ22">
        <f ca="1">IFERROR(IF(N(ISNUMBER(HJ$2)*$AN22)&gt;0,MIN($D$6,
SUMPRODUCT(N(OFFSET(AlleInstrumente!$C$1,HJ$3,0,HJ$4,1)=$AN22))
),0),"")</f>
        <v>0</v>
      </c>
      <c r="HK22">
        <f ca="1">IFERROR(IF(N(ISNUMBER(HK$2)*$AN22)&gt;0,MIN($D$6,
SUMPRODUCT(N(OFFSET(AlleInstrumente!$C$1,HK$3,0,HK$4,1)=$AN22))
),0),"")</f>
        <v>0</v>
      </c>
      <c r="HL22">
        <f ca="1">IFERROR(IF(N(ISNUMBER(HL$2)*$AN22)&gt;0,MIN($D$6,
SUMPRODUCT(N(OFFSET(AlleInstrumente!$C$1,HL$3,0,HL$4,1)=$AN22))
),0),"")</f>
        <v>0</v>
      </c>
      <c r="HM22">
        <f ca="1">IFERROR(IF(N(ISNUMBER(HM$2)*$AN22)&gt;0,MIN($D$6,
SUMPRODUCT(N(OFFSET(AlleInstrumente!$C$1,HM$3,0,HM$4,1)=$AN22))
),0),"")</f>
        <v>0</v>
      </c>
      <c r="HN22">
        <f ca="1">IFERROR(IF(N(ISNUMBER(HN$2)*$AN22)&gt;0,MIN($D$6,
SUMPRODUCT(N(OFFSET(AlleInstrumente!$C$1,HN$3,0,HN$4,1)=$AN22))
),0),"")</f>
        <v>0</v>
      </c>
      <c r="HO22">
        <f ca="1">IFERROR(IF(N(ISNUMBER(HO$2)*$AN22)&gt;0,MIN($D$6,
SUMPRODUCT(N(OFFSET(AlleInstrumente!$C$1,HO$3,0,HO$4,1)=$AN22))
),0),"")</f>
        <v>0</v>
      </c>
      <c r="HP22">
        <f ca="1">IFERROR(IF(N(ISNUMBER(HP$2)*$AN22)&gt;0,MIN($D$6,
SUMPRODUCT(N(OFFSET(AlleInstrumente!$C$1,HP$3,0,HP$4,1)=$AN22))
),0),"")</f>
        <v>0</v>
      </c>
      <c r="HQ22">
        <f ca="1">IFERROR(IF(N(ISNUMBER(HQ$2)*$AN22)&gt;0,MIN($D$6,
SUMPRODUCT(N(OFFSET(AlleInstrumente!$C$1,HQ$3,0,HQ$4,1)=$AN22))
),0),"")</f>
        <v>0</v>
      </c>
      <c r="HR22">
        <f ca="1">IFERROR(IF(N(ISNUMBER(HR$2)*$AN22)&gt;0,MIN($D$6,
SUMPRODUCT(N(OFFSET(AlleInstrumente!$C$1,HR$3,0,HR$4,1)=$AN22))
),0),"")</f>
        <v>0</v>
      </c>
      <c r="HS22">
        <f ca="1">IFERROR(IF(N(ISNUMBER(HS$2)*$AN22)&gt;0,MIN($D$6,
SUMPRODUCT(N(OFFSET(AlleInstrumente!$C$1,HS$3,0,HS$4,1)=$AN22))
),0),"")</f>
        <v>0</v>
      </c>
      <c r="HT22">
        <f ca="1">IFERROR(IF(N(ISNUMBER(HT$2)*$AN22)&gt;0,MIN($D$6,
SUMPRODUCT(N(OFFSET(AlleInstrumente!$C$1,HT$3,0,HT$4,1)=$AN22))
),0),"")</f>
        <v>0</v>
      </c>
      <c r="HU22">
        <f ca="1">IFERROR(IF(N(ISNUMBER(HU$2)*$AN22)&gt;0,MIN($D$6,
SUMPRODUCT(N(OFFSET(AlleInstrumente!$C$1,HU$3,0,HU$4,1)=$AN22))
),0),"")</f>
        <v>0</v>
      </c>
      <c r="HV22">
        <f ca="1">IFERROR(IF(N(ISNUMBER(HV$2)*$AN22)&gt;0,MIN($D$6,
SUMPRODUCT(N(OFFSET(AlleInstrumente!$C$1,HV$3,0,HV$4,1)=$AN22))
),0),"")</f>
        <v>0</v>
      </c>
      <c r="HW22">
        <f ca="1">IFERROR(IF(N(ISNUMBER(HW$2)*$AN22)&gt;0,MIN($D$6,
SUMPRODUCT(N(OFFSET(AlleInstrumente!$C$1,HW$3,0,HW$4,1)=$AN22))
),0),"")</f>
        <v>0</v>
      </c>
      <c r="HX22">
        <f ca="1">IFERROR(IF(N(ISNUMBER(HX$2)*$AN22)&gt;0,MIN($D$6,
SUMPRODUCT(N(OFFSET(AlleInstrumente!$C$1,HX$3,0,HX$4,1)=$AN22))
),0),"")</f>
        <v>0</v>
      </c>
      <c r="HY22">
        <f ca="1">IFERROR(IF(N(ISNUMBER(HY$2)*$AN22)&gt;0,MIN($D$6,
SUMPRODUCT(N(OFFSET(AlleInstrumente!$C$1,HY$3,0,HY$4,1)=$AN22))
),0),"")</f>
        <v>0</v>
      </c>
      <c r="HZ22">
        <f ca="1">IFERROR(IF(N(ISNUMBER(HZ$2)*$AN22)&gt;0,MIN($D$6,
SUMPRODUCT(N(OFFSET(AlleInstrumente!$C$1,HZ$3,0,HZ$4,1)=$AN22))
),0),"")</f>
        <v>0</v>
      </c>
      <c r="IA22">
        <f ca="1">IFERROR(IF(N(ISNUMBER(IA$2)*$AN22)&gt;0,MIN($D$6,
SUMPRODUCT(N(OFFSET(AlleInstrumente!$C$1,IA$3,0,IA$4,1)=$AN22))
),0),"")</f>
        <v>0</v>
      </c>
      <c r="IB22">
        <f ca="1">IFERROR(IF(N(ISNUMBER(IB$2)*$AN22)&gt;0,MIN($D$6,
SUMPRODUCT(N(OFFSET(AlleInstrumente!$C$1,IB$3,0,IB$4,1)=$AN22))
),0),"")</f>
        <v>0</v>
      </c>
      <c r="IC22">
        <f ca="1">IFERROR(IF(N(ISNUMBER(IC$2)*$AN22)&gt;0,MIN($D$6,
SUMPRODUCT(N(OFFSET(AlleInstrumente!$C$1,IC$3,0,IC$4,1)=$AN22))
),0),"")</f>
        <v>0</v>
      </c>
      <c r="ID22">
        <f ca="1">IFERROR(IF(N(ISNUMBER(ID$2)*$AN22)&gt;0,MIN($D$6,
SUMPRODUCT(N(OFFSET(AlleInstrumente!$C$1,ID$3,0,ID$4,1)=$AN22))
),0),"")</f>
        <v>0</v>
      </c>
      <c r="IE22">
        <f ca="1">IFERROR(IF(N(ISNUMBER(IE$2)*$AN22)&gt;0,MIN($D$6,
SUMPRODUCT(N(OFFSET(AlleInstrumente!$C$1,IE$3,0,IE$4,1)=$AN22))
),0),"")</f>
        <v>0</v>
      </c>
      <c r="IF22">
        <f ca="1">IFERROR(IF(N(ISNUMBER(IF$2)*$AN22)&gt;0,MIN($D$6,
SUMPRODUCT(N(OFFSET(AlleInstrumente!$C$1,IF$3,0,IF$4,1)=$AN22))
),0),"")</f>
        <v>0</v>
      </c>
      <c r="IG22">
        <f ca="1">IFERROR(IF(N(ISNUMBER(IG$2)*$AN22)&gt;0,MIN($D$6,
SUMPRODUCT(N(OFFSET(AlleInstrumente!$C$1,IG$3,0,IG$4,1)=$AN22))
),0),"")</f>
        <v>0</v>
      </c>
      <c r="IH22">
        <f ca="1">IFERROR(IF(N(ISNUMBER(IH$2)*$AN22)&gt;0,MIN($D$6,
SUMPRODUCT(N(OFFSET(AlleInstrumente!$C$1,IH$3,0,IH$4,1)=$AN22))
),0),"")</f>
        <v>0</v>
      </c>
      <c r="II22">
        <f ca="1">IFERROR(IF(N(ISNUMBER(II$2)*$AN22)&gt;0,MIN($D$6,
SUMPRODUCT(N(OFFSET(AlleInstrumente!$C$1,II$3,0,II$4,1)=$AN22))
),0),"")</f>
        <v>0</v>
      </c>
      <c r="IJ22">
        <f ca="1">IFERROR(IF(N(ISNUMBER(IJ$2)*$AN22)&gt;0,MIN($D$6,
SUMPRODUCT(N(OFFSET(AlleInstrumente!$C$1,IJ$3,0,IJ$4,1)=$AN22))
),0),"")</f>
        <v>0</v>
      </c>
      <c r="IK22">
        <f ca="1">IFERROR(IF(N(ISNUMBER(IK$2)*$AN22)&gt;0,MIN($D$6,
SUMPRODUCT(N(OFFSET(AlleInstrumente!$C$1,IK$3,0,IK$4,1)=$AN22))
),0),"")</f>
        <v>0</v>
      </c>
      <c r="IL22">
        <f ca="1">IFERROR(IF(N(ISNUMBER(IL$2)*$AN22)&gt;0,MIN($D$6,
SUMPRODUCT(N(OFFSET(AlleInstrumente!$C$1,IL$3,0,IL$4,1)=$AN22))
),0),"")</f>
        <v>0</v>
      </c>
      <c r="IM22">
        <f ca="1">IFERROR(IF(N(ISNUMBER(IM$2)*$AN22)&gt;0,MIN($D$6,
SUMPRODUCT(N(OFFSET(AlleInstrumente!$C$1,IM$3,0,IM$4,1)=$AN22))
),0),"")</f>
        <v>0</v>
      </c>
      <c r="IN22">
        <f ca="1">IFERROR(IF(N(ISNUMBER(IN$2)*$AN22)&gt;0,MIN($D$6,
SUMPRODUCT(N(OFFSET(AlleInstrumente!$C$1,IN$3,0,IN$4,1)=$AN22))
),0),"")</f>
        <v>0</v>
      </c>
      <c r="IO22">
        <f ca="1">IFERROR(IF(N(ISNUMBER(IO$2)*$AN22)&gt;0,MIN($D$6,
SUMPRODUCT(N(OFFSET(AlleInstrumente!$C$1,IO$3,0,IO$4,1)=$AN22))
),0),"")</f>
        <v>0</v>
      </c>
      <c r="IP22">
        <f ca="1">IFERROR(IF(N(ISNUMBER(IP$2)*$AN22)&gt;0,MIN($D$6,
SUMPRODUCT(N(OFFSET(AlleInstrumente!$C$1,IP$3,0,IP$4,1)=$AN22))
),0),"")</f>
        <v>0</v>
      </c>
      <c r="IQ22">
        <f ca="1">IFERROR(IF(N(ISNUMBER(IQ$2)*$AN22)&gt;0,MIN($D$6,
SUMPRODUCT(N(OFFSET(AlleInstrumente!$C$1,IQ$3,0,IQ$4,1)=$AN22))
),0),"")</f>
        <v>0</v>
      </c>
      <c r="IR22">
        <f ca="1">IFERROR(IF(N(ISNUMBER(IR$2)*$AN22)&gt;0,MIN($D$6,
SUMPRODUCT(N(OFFSET(AlleInstrumente!$C$1,IR$3,0,IR$4,1)=$AN22))
),0),"")</f>
        <v>0</v>
      </c>
      <c r="IS22">
        <f ca="1">IFERROR(IF(N(ISNUMBER(IS$2)*$AN22)&gt;0,MIN($D$6,
SUMPRODUCT(N(OFFSET(AlleInstrumente!$C$1,IS$3,0,IS$4,1)=$AN22))
),0),"")</f>
        <v>0</v>
      </c>
      <c r="IT22">
        <f ca="1">IFERROR(IF(N(ISNUMBER(IT$2)*$AN22)&gt;0,MIN($D$6,
SUMPRODUCT(N(OFFSET(AlleInstrumente!$C$1,IT$3,0,IT$4,1)=$AN22))
),0),"")</f>
        <v>0</v>
      </c>
      <c r="IU22">
        <f ca="1">IFERROR(IF(N(ISNUMBER(IU$2)*$AN22)&gt;0,MIN($D$6,
SUMPRODUCT(N(OFFSET(AlleInstrumente!$C$1,IU$3,0,IU$4,1)=$AN22))
),0),"")</f>
        <v>0</v>
      </c>
      <c r="IV22">
        <f ca="1">IFERROR(IF(N(ISNUMBER(IV$2)*$AN22)&gt;0,MIN($D$6,
SUMPRODUCT(N(OFFSET(AlleInstrumente!$C$1,IV$3,0,IV$4,1)=$AN22))
),0),"")</f>
        <v>0</v>
      </c>
      <c r="IW22">
        <f ca="1">IFERROR(IF(N(ISNUMBER(IW$2)*$AN22)&gt;0,MIN($D$6,
SUMPRODUCT(N(OFFSET(AlleInstrumente!$C$1,IW$3,0,IW$4,1)=$AN22))
),0),"")</f>
        <v>0</v>
      </c>
      <c r="IX22">
        <f ca="1">IFERROR(IF(N(ISNUMBER(IX$2)*$AN22)&gt;0,MIN($D$6,
SUMPRODUCT(N(OFFSET(AlleInstrumente!$C$1,IX$3,0,IX$4,1)=$AN22))
),0),"")</f>
        <v>0</v>
      </c>
      <c r="IY22">
        <f ca="1">IFERROR(IF(N(ISNUMBER(IY$2)*$AN22)&gt;0,MIN($D$6,
SUMPRODUCT(N(OFFSET(AlleInstrumente!$C$1,IY$3,0,IY$4,1)=$AN22))
),0),"")</f>
        <v>0</v>
      </c>
      <c r="IZ22">
        <f ca="1">IFERROR(IF(N(ISNUMBER(IZ$2)*$AN22)&gt;0,MIN($D$6,
SUMPRODUCT(N(OFFSET(AlleInstrumente!$C$1,IZ$3,0,IZ$4,1)=$AN22))
),0),"")</f>
        <v>0</v>
      </c>
      <c r="JA22">
        <f ca="1">IFERROR(IF(N(ISNUMBER(JA$2)*$AN22)&gt;0,MIN($D$6,
SUMPRODUCT(N(OFFSET(AlleInstrumente!$C$1,JA$3,0,JA$4,1)=$AN22))
),0),"")</f>
        <v>0</v>
      </c>
      <c r="JB22">
        <f ca="1">IFERROR(IF(N(ISNUMBER(JB$2)*$AN22)&gt;0,MIN($D$6,
SUMPRODUCT(N(OFFSET(AlleInstrumente!$C$1,JB$3,0,JB$4,1)=$AN22))
),0),"")</f>
        <v>0</v>
      </c>
      <c r="JC22">
        <f ca="1">IFERROR(IF(N(ISNUMBER(JC$2)*$AN22)&gt;0,MIN($D$6,
SUMPRODUCT(N(OFFSET(AlleInstrumente!$C$1,JC$3,0,JC$4,1)=$AN22))
),0),"")</f>
        <v>0</v>
      </c>
      <c r="JD22">
        <f ca="1">IFERROR(IF(N(ISNUMBER(JD$2)*$AN22)&gt;0,MIN($D$6,
SUMPRODUCT(N(OFFSET(AlleInstrumente!$C$1,JD$3,0,JD$4,1)=$AN22))
),0),"")</f>
        <v>0</v>
      </c>
      <c r="JE22">
        <f ca="1">IFERROR(IF(N(ISNUMBER(JE$2)*$AN22)&gt;0,MIN($D$6,
SUMPRODUCT(N(OFFSET(AlleInstrumente!$C$1,JE$3,0,JE$4,1)=$AN22))
),0),"")</f>
        <v>0</v>
      </c>
      <c r="JF22">
        <f ca="1">IFERROR(IF(N(ISNUMBER(JF$2)*$AN22)&gt;0,MIN($D$6,
SUMPRODUCT(N(OFFSET(AlleInstrumente!$C$1,JF$3,0,JF$4,1)=$AN22))
),0),"")</f>
        <v>0</v>
      </c>
      <c r="JG22">
        <f ca="1">IFERROR(IF(N(ISNUMBER(JG$2)*$AN22)&gt;0,MIN($D$6,
SUMPRODUCT(N(OFFSET(AlleInstrumente!$C$1,JG$3,0,JG$4,1)=$AN22))
),0),"")</f>
        <v>0</v>
      </c>
      <c r="JH22">
        <f ca="1">IFERROR(IF(N(ISNUMBER(JH$2)*$AN22)&gt;0,MIN($D$6,
SUMPRODUCT(N(OFFSET(AlleInstrumente!$C$1,JH$3,0,JH$4,1)=$AN22))
),0),"")</f>
        <v>0</v>
      </c>
      <c r="JI22">
        <f ca="1">IFERROR(IF(N(ISNUMBER(JI$2)*$AN22)&gt;0,MIN($D$6,
SUMPRODUCT(N(OFFSET(AlleInstrumente!$C$1,JI$3,0,JI$4,1)=$AN22))
),0),"")</f>
        <v>0</v>
      </c>
      <c r="JJ22">
        <f ca="1">IFERROR(IF(N(ISNUMBER(JJ$2)*$AN22)&gt;0,MIN($D$6,
SUMPRODUCT(N(OFFSET(AlleInstrumente!$C$1,JJ$3,0,JJ$4,1)=$AN22))
),0),"")</f>
        <v>0</v>
      </c>
      <c r="JK22">
        <f ca="1">IFERROR(IF(N(ISNUMBER(JK$2)*$AN22)&gt;0,MIN($D$6,
SUMPRODUCT(N(OFFSET(AlleInstrumente!$C$1,JK$3,0,JK$4,1)=$AN22))
),0),"")</f>
        <v>0</v>
      </c>
      <c r="JL22">
        <f ca="1">IFERROR(IF(N(ISNUMBER(JL$2)*$AN22)&gt;0,MIN($D$6,
SUMPRODUCT(N(OFFSET(AlleInstrumente!$C$1,JL$3,0,JL$4,1)=$AN22))
),0),"")</f>
        <v>0</v>
      </c>
      <c r="JM22">
        <f ca="1">IFERROR(IF(N(ISNUMBER(JM$2)*$AN22)&gt;0,MIN($D$6,
SUMPRODUCT(N(OFFSET(AlleInstrumente!$C$1,JM$3,0,JM$4,1)=$AN22))
),0),"")</f>
        <v>0</v>
      </c>
      <c r="JN22">
        <f ca="1">IFERROR(IF(N(ISNUMBER(JN$2)*$AN22)&gt;0,MIN($D$6,
SUMPRODUCT(N(OFFSET(AlleInstrumente!$C$1,JN$3,0,JN$4,1)=$AN22))
),0),"")</f>
        <v>0</v>
      </c>
      <c r="JO22">
        <f ca="1">IFERROR(IF(N(ISNUMBER(JO$2)*$AN22)&gt;0,MIN($D$6,
SUMPRODUCT(N(OFFSET(AlleInstrumente!$C$1,JO$3,0,JO$4,1)=$AN22))
),0),"")</f>
        <v>0</v>
      </c>
      <c r="JP22">
        <f ca="1">IFERROR(IF(N(ISNUMBER(JP$2)*$AN22)&gt;0,MIN($D$6,
SUMPRODUCT(N(OFFSET(AlleInstrumente!$C$1,JP$3,0,JP$4,1)=$AN22))
),0),"")</f>
        <v>0</v>
      </c>
      <c r="JQ22">
        <f ca="1">IFERROR(IF(N(ISNUMBER(JQ$2)*$AN22)&gt;0,MIN($D$6,
SUMPRODUCT(N(OFFSET(AlleInstrumente!$C$1,JQ$3,0,JQ$4,1)=$AN22))
),0),"")</f>
        <v>0</v>
      </c>
      <c r="JR22">
        <f ca="1">IFERROR(IF(N(ISNUMBER(JR$2)*$AN22)&gt;0,MIN($D$6,
SUMPRODUCT(N(OFFSET(AlleInstrumente!$C$1,JR$3,0,JR$4,1)=$AN22))
),0),"")</f>
        <v>0</v>
      </c>
      <c r="JS22">
        <f ca="1">IFERROR(IF(N(ISNUMBER(JS$2)*$AN22)&gt;0,MIN($D$6,
SUMPRODUCT(N(OFFSET(AlleInstrumente!$C$1,JS$3,0,JS$4,1)=$AN22))
),0),"")</f>
        <v>0</v>
      </c>
      <c r="JT22">
        <f ca="1">IFERROR(IF(N(ISNUMBER(JT$2)*$AN22)&gt;0,MIN($D$6,
SUMPRODUCT(N(OFFSET(AlleInstrumente!$C$1,JT$3,0,JT$4,1)=$AN22))
),0),"")</f>
        <v>0</v>
      </c>
      <c r="JU22">
        <f ca="1">IFERROR(IF(N(ISNUMBER(JU$2)*$AN22)&gt;0,MIN($D$6,
SUMPRODUCT(N(OFFSET(AlleInstrumente!$C$1,JU$3,0,JU$4,1)=$AN22))
),0),"")</f>
        <v>0</v>
      </c>
      <c r="JV22">
        <f ca="1">IFERROR(IF(N(ISNUMBER(JV$2)*$AN22)&gt;0,MIN($D$6,
SUMPRODUCT(N(OFFSET(AlleInstrumente!$C$1,JV$3,0,JV$4,1)=$AN22))
),0),"")</f>
        <v>0</v>
      </c>
      <c r="JW22">
        <f ca="1">IFERROR(IF(N(ISNUMBER(JW$2)*$AN22)&gt;0,MIN($D$6,
SUMPRODUCT(N(OFFSET(AlleInstrumente!$C$1,JW$3,0,JW$4,1)=$AN22))
),0),"")</f>
        <v>0</v>
      </c>
      <c r="JX22">
        <f ca="1">IFERROR(IF(N(ISNUMBER(JX$2)*$AN22)&gt;0,MIN($D$6,
SUMPRODUCT(N(OFFSET(AlleInstrumente!$C$1,JX$3,0,JX$4,1)=$AN22))
),0),"")</f>
        <v>0</v>
      </c>
      <c r="JY22">
        <f ca="1">IFERROR(IF(N(ISNUMBER(JY$2)*$AN22)&gt;0,MIN($D$6,
SUMPRODUCT(N(OFFSET(AlleInstrumente!$C$1,JY$3,0,JY$4,1)=$AN22))
),0),"")</f>
        <v>0</v>
      </c>
      <c r="JZ22">
        <f ca="1">IFERROR(IF(N(ISNUMBER(JZ$2)*$AN22)&gt;0,MIN($D$6,
SUMPRODUCT(N(OFFSET(AlleInstrumente!$C$1,JZ$3,0,JZ$4,1)=$AN22))
),0),"")</f>
        <v>0</v>
      </c>
      <c r="KA22">
        <f ca="1">IFERROR(IF(N(ISNUMBER(KA$2)*$AN22)&gt;0,MIN($D$6,
SUMPRODUCT(N(OFFSET(AlleInstrumente!$C$1,KA$3,0,KA$4,1)=$AN22))
),0),"")</f>
        <v>0</v>
      </c>
      <c r="KB22">
        <f ca="1">IFERROR(IF(N(ISNUMBER(KB$2)*$AN22)&gt;0,MIN($D$6,
SUMPRODUCT(N(OFFSET(AlleInstrumente!$C$1,KB$3,0,KB$4,1)=$AN22))
),0),"")</f>
        <v>0</v>
      </c>
      <c r="KC22">
        <f ca="1">IFERROR(IF(N(ISNUMBER(KC$2)*$AN22)&gt;0,MIN($D$6,
SUMPRODUCT(N(OFFSET(AlleInstrumente!$C$1,KC$3,0,KC$4,1)=$AN22))
),0),"")</f>
        <v>0</v>
      </c>
      <c r="KD22">
        <f ca="1">IFERROR(IF(N(ISNUMBER(KD$2)*$AN22)&gt;0,MIN($D$6,
SUMPRODUCT(N(OFFSET(AlleInstrumente!$C$1,KD$3,0,KD$4,1)=$AN22))
),0),"")</f>
        <v>0</v>
      </c>
      <c r="KE22">
        <f ca="1">IFERROR(IF(N(ISNUMBER(KE$2)*$AN22)&gt;0,MIN($D$6,
SUMPRODUCT(N(OFFSET(AlleInstrumente!$C$1,KE$3,0,KE$4,1)=$AN22))
),0),"")</f>
        <v>0</v>
      </c>
      <c r="KF22">
        <f ca="1">IFERROR(IF(N(ISNUMBER(KF$2)*$AN22)&gt;0,MIN($D$6,
SUMPRODUCT(N(OFFSET(AlleInstrumente!$C$1,KF$3,0,KF$4,1)=$AN22))
),0),"")</f>
        <v>0</v>
      </c>
      <c r="KG22">
        <f ca="1">IFERROR(IF(N(ISNUMBER(KG$2)*$AN22)&gt;0,MIN($D$6,
SUMPRODUCT(N(OFFSET(AlleInstrumente!$C$1,KG$3,0,KG$4,1)=$AN22))
),0),"")</f>
        <v>0</v>
      </c>
      <c r="KH22">
        <f ca="1">IFERROR(IF(N(ISNUMBER(KH$2)*$AN22)&gt;0,MIN($D$6,
SUMPRODUCT(N(OFFSET(AlleInstrumente!$C$1,KH$3,0,KH$4,1)=$AN22))
),0),"")</f>
        <v>0</v>
      </c>
      <c r="KI22">
        <f ca="1">IFERROR(IF(N(ISNUMBER(KI$2)*$AN22)&gt;0,MIN($D$6,
SUMPRODUCT(N(OFFSET(AlleInstrumente!$C$1,KI$3,0,KI$4,1)=$AN22))
),0),"")</f>
        <v>0</v>
      </c>
      <c r="KJ22">
        <f ca="1">IFERROR(IF(N(ISNUMBER(KJ$2)*$AN22)&gt;0,MIN($D$6,
SUMPRODUCT(N(OFFSET(AlleInstrumente!$C$1,KJ$3,0,KJ$4,1)=$AN22))
),0),"")</f>
        <v>0</v>
      </c>
      <c r="KK22">
        <f ca="1">IFERROR(IF(N(ISNUMBER(KK$2)*$AN22)&gt;0,MIN($D$6,
SUMPRODUCT(N(OFFSET(AlleInstrumente!$C$1,KK$3,0,KK$4,1)=$AN22))
),0),"")</f>
        <v>0</v>
      </c>
      <c r="KL22">
        <f ca="1">IFERROR(IF(N(ISNUMBER(KL$2)*$AN22)&gt;0,MIN($D$6,
SUMPRODUCT(N(OFFSET(AlleInstrumente!$C$1,KL$3,0,KL$4,1)=$AN22))
),0),"")</f>
        <v>0</v>
      </c>
      <c r="KM22">
        <f ca="1">IFERROR(IF(N(ISNUMBER(KM$2)*$AN22)&gt;0,MIN($D$6,
SUMPRODUCT(N(OFFSET(AlleInstrumente!$C$1,KM$3,0,KM$4,1)=$AN22))
),0),"")</f>
        <v>0</v>
      </c>
      <c r="KN22">
        <f ca="1">IFERROR(IF(N(ISNUMBER(KN$2)*$AN22)&gt;0,MIN($D$6,
SUMPRODUCT(N(OFFSET(AlleInstrumente!$C$1,KN$3,0,KN$4,1)=$AN22))
),0),"")</f>
        <v>0</v>
      </c>
      <c r="KO22">
        <f ca="1">IFERROR(IF(N(ISNUMBER(KO$2)*$AN22)&gt;0,MIN($D$6,
SUMPRODUCT(N(OFFSET(AlleInstrumente!$C$1,KO$3,0,KO$4,1)=$AN22))
),0),"")</f>
        <v>0</v>
      </c>
      <c r="KP22">
        <f ca="1">IFERROR(IF(N(ISNUMBER(KP$2)*$AN22)&gt;0,MIN($D$6,
SUMPRODUCT(N(OFFSET(AlleInstrumente!$C$1,KP$3,0,KP$4,1)=$AN22))
),0),"")</f>
        <v>0</v>
      </c>
      <c r="KQ22">
        <f ca="1">IFERROR(IF(N(ISNUMBER(KQ$2)*$AN22)&gt;0,MIN($D$6,
SUMPRODUCT(N(OFFSET(AlleInstrumente!$C$1,KQ$3,0,KQ$4,1)=$AN22))
),0),"")</f>
        <v>0</v>
      </c>
      <c r="KR22">
        <f ca="1">IFERROR(IF(N(ISNUMBER(KR$2)*$AN22)&gt;0,MIN($D$6,
SUMPRODUCT(N(OFFSET(AlleInstrumente!$C$1,KR$3,0,KR$4,1)=$AN22))
),0),"")</f>
        <v>0</v>
      </c>
      <c r="KS22">
        <f ca="1">IFERROR(IF(N(ISNUMBER(KS$2)*$AN22)&gt;0,MIN($D$6,
SUMPRODUCT(N(OFFSET(AlleInstrumente!$C$1,KS$3,0,KS$4,1)=$AN22))
),0),"")</f>
        <v>0</v>
      </c>
      <c r="KT22">
        <f ca="1">IFERROR(IF(N(ISNUMBER(KT$2)*$AN22)&gt;0,MIN($D$6,
SUMPRODUCT(N(OFFSET(AlleInstrumente!$C$1,KT$3,0,KT$4,1)=$AN22))
),0),"")</f>
        <v>0</v>
      </c>
      <c r="KU22">
        <f ca="1">IFERROR(IF(N(ISNUMBER(KU$2)*$AN22)&gt;0,MIN($D$6,
SUMPRODUCT(N(OFFSET(AlleInstrumente!$C$1,KU$3,0,KU$4,1)=$AN22))
),0),"")</f>
        <v>0</v>
      </c>
      <c r="KV22">
        <f ca="1">IFERROR(IF(N(ISNUMBER(KV$2)*$AN22)&gt;0,MIN($D$6,
SUMPRODUCT(N(OFFSET(AlleInstrumente!$C$1,KV$3,0,KV$4,1)=$AN22))
),0),"")</f>
        <v>0</v>
      </c>
      <c r="KW22">
        <f ca="1">IFERROR(IF(N(ISNUMBER(KW$2)*$AN22)&gt;0,MIN($D$6,
SUMPRODUCT(N(OFFSET(AlleInstrumente!$C$1,KW$3,0,KW$4,1)=$AN22))
),0),"")</f>
        <v>0</v>
      </c>
      <c r="KX22">
        <f ca="1">IFERROR(IF(N(ISNUMBER(KX$2)*$AN22)&gt;0,MIN($D$6,
SUMPRODUCT(N(OFFSET(AlleInstrumente!$C$1,KX$3,0,KX$4,1)=$AN22))
),0),"")</f>
        <v>0</v>
      </c>
      <c r="KY22">
        <f ca="1">IFERROR(IF(N(ISNUMBER(KY$2)*$AN22)&gt;0,MIN($D$6,
SUMPRODUCT(N(OFFSET(AlleInstrumente!$C$1,KY$3,0,KY$4,1)=$AN22))
),0),"")</f>
        <v>0</v>
      </c>
      <c r="KZ22">
        <f ca="1">IFERROR(IF(N(ISNUMBER(KZ$2)*$AN22)&gt;0,MIN($D$6,
SUMPRODUCT(N(OFFSET(AlleInstrumente!$C$1,KZ$3,0,KZ$4,1)=$AN22))
),0),"")</f>
        <v>0</v>
      </c>
      <c r="LA22">
        <f ca="1">IFERROR(IF(N(ISNUMBER(LA$2)*$AN22)&gt;0,MIN($D$6,
SUMPRODUCT(N(OFFSET(AlleInstrumente!$C$1,LA$3,0,LA$4,1)=$AN22))
),0),"")</f>
        <v>0</v>
      </c>
      <c r="LB22">
        <f ca="1">IFERROR(IF(N(ISNUMBER(LB$2)*$AN22)&gt;0,MIN($D$6,
SUMPRODUCT(N(OFFSET(AlleInstrumente!$C$1,LB$3,0,LB$4,1)=$AN22))
),0),"")</f>
        <v>0</v>
      </c>
      <c r="LC22">
        <f ca="1">IFERROR(IF(N(ISNUMBER(LC$2)*$AN22)&gt;0,MIN($D$6,
SUMPRODUCT(N(OFFSET(AlleInstrumente!$C$1,LC$3,0,LC$4,1)=$AN22))
),0),"")</f>
        <v>0</v>
      </c>
      <c r="LD22">
        <f ca="1">IFERROR(IF(N(ISNUMBER(LD$2)*$AN22)&gt;0,MIN($D$6,
SUMPRODUCT(N(OFFSET(AlleInstrumente!$C$1,LD$3,0,LD$4,1)=$AN22))
),0),"")</f>
        <v>0</v>
      </c>
      <c r="LE22">
        <f ca="1">IFERROR(IF(N(ISNUMBER(LE$2)*$AN22)&gt;0,MIN($D$6,
SUMPRODUCT(N(OFFSET(AlleInstrumente!$C$1,LE$3,0,LE$4,1)=$AN22))
),0),"")</f>
        <v>0</v>
      </c>
      <c r="LF22">
        <f ca="1">IFERROR(IF(N(ISNUMBER(LF$2)*$AN22)&gt;0,MIN($D$6,
SUMPRODUCT(N(OFFSET(AlleInstrumente!$C$1,LF$3,0,LF$4,1)=$AN22))
),0),"")</f>
        <v>0</v>
      </c>
      <c r="LG22">
        <f ca="1">IFERROR(IF(N(ISNUMBER(LG$2)*$AN22)&gt;0,MIN($D$6,
SUMPRODUCT(N(OFFSET(AlleInstrumente!$C$1,LG$3,0,LG$4,1)=$AN22))
),0),"")</f>
        <v>0</v>
      </c>
      <c r="LH22">
        <f ca="1">IFERROR(IF(N(ISNUMBER(LH$2)*$AN22)&gt;0,MIN($D$6,
SUMPRODUCT(N(OFFSET(AlleInstrumente!$C$1,LH$3,0,LH$4,1)=$AN22))
),0),"")</f>
        <v>0</v>
      </c>
      <c r="LI22">
        <f ca="1">IFERROR(IF(N(ISNUMBER(LI$2)*$AN22)&gt;0,MIN($D$6,
SUMPRODUCT(N(OFFSET(AlleInstrumente!$C$1,LI$3,0,LI$4,1)=$AN22))
),0),"")</f>
        <v>0</v>
      </c>
      <c r="LJ22">
        <f ca="1">IFERROR(IF(N(ISNUMBER(LJ$2)*$AN22)&gt;0,MIN($D$6,
SUMPRODUCT(N(OFFSET(AlleInstrumente!$C$1,LJ$3,0,LJ$4,1)=$AN22))
),0),"")</f>
        <v>0</v>
      </c>
      <c r="LK22">
        <f ca="1">IFERROR(IF(N(ISNUMBER(LK$2)*$AN22)&gt;0,MIN($D$6,
SUMPRODUCT(N(OFFSET(AlleInstrumente!$C$1,LK$3,0,LK$4,1)=$AN22))
),0),"")</f>
        <v>0</v>
      </c>
      <c r="LL22">
        <f ca="1">IFERROR(IF(N(ISNUMBER(LL$2)*$AN22)&gt;0,MIN($D$6,
SUMPRODUCT(N(OFFSET(AlleInstrumente!$C$1,LL$3,0,LL$4,1)=$AN22))
),0),"")</f>
        <v>0</v>
      </c>
      <c r="LM22">
        <f ca="1">IFERROR(IF(N(ISNUMBER(LM$2)*$AN22)&gt;0,MIN($D$6,
SUMPRODUCT(N(OFFSET(AlleInstrumente!$C$1,LM$3,0,LM$4,1)=$AN22))
),0),"")</f>
        <v>0</v>
      </c>
      <c r="LN22">
        <f ca="1">IFERROR(IF(N(ISNUMBER(LN$2)*$AN22)&gt;0,MIN($D$6,
SUMPRODUCT(N(OFFSET(AlleInstrumente!$C$1,LN$3,0,LN$4,1)=$AN22))
),0),"")</f>
        <v>0</v>
      </c>
      <c r="LO22">
        <f ca="1">IFERROR(IF(N(ISNUMBER(LO$2)*$AN22)&gt;0,MIN($D$6,
SUMPRODUCT(N(OFFSET(AlleInstrumente!$C$1,LO$3,0,LO$4,1)=$AN22))
),0),"")</f>
        <v>0</v>
      </c>
      <c r="LP22">
        <f ca="1">IFERROR(IF(N(ISNUMBER(LP$2)*$AN22)&gt;0,MIN($D$6,
SUMPRODUCT(N(OFFSET(AlleInstrumente!$C$1,LP$3,0,LP$4,1)=$AN22))
),0),"")</f>
        <v>0</v>
      </c>
      <c r="LQ22">
        <f ca="1">IFERROR(IF(N(ISNUMBER(LQ$2)*$AN22)&gt;0,MIN($D$6,
SUMPRODUCT(N(OFFSET(AlleInstrumente!$C$1,LQ$3,0,LQ$4,1)=$AN22))
),0),"")</f>
        <v>0</v>
      </c>
      <c r="LR22">
        <f ca="1">IFERROR(IF(N(ISNUMBER(LR$2)*$AN22)&gt;0,MIN($D$6,
SUMPRODUCT(N(OFFSET(AlleInstrumente!$C$1,LR$3,0,LR$4,1)=$AN22))
),0),"")</f>
        <v>0</v>
      </c>
      <c r="LS22">
        <f ca="1">IFERROR(IF(N(ISNUMBER(LS$2)*$AN22)&gt;0,MIN($D$6,
SUMPRODUCT(N(OFFSET(AlleInstrumente!$C$1,LS$3,0,LS$4,1)=$AN22))
),0),"")</f>
        <v>0</v>
      </c>
      <c r="LT22">
        <f ca="1">IFERROR(IF(N(ISNUMBER(LT$2)*$AN22)&gt;0,MIN($D$6,
SUMPRODUCT(N(OFFSET(AlleInstrumente!$C$1,LT$3,0,LT$4,1)=$AN22))
),0),"")</f>
        <v>0</v>
      </c>
      <c r="LU22">
        <f ca="1">IFERROR(IF(N(ISNUMBER(LU$2)*$AN22)&gt;0,MIN($D$6,
SUMPRODUCT(N(OFFSET(AlleInstrumente!$C$1,LU$3,0,LU$4,1)=$AN22))
),0),"")</f>
        <v>0</v>
      </c>
      <c r="LV22">
        <f ca="1">IFERROR(IF(N(ISNUMBER(LV$2)*$AN22)&gt;0,MIN($D$6,
SUMPRODUCT(N(OFFSET(AlleInstrumente!$C$1,LV$3,0,LV$4,1)=$AN22))
),0),"")</f>
        <v>0</v>
      </c>
      <c r="LW22">
        <f ca="1">IFERROR(IF(N(ISNUMBER(LW$2)*$AN22)&gt;0,MIN($D$6,
SUMPRODUCT(N(OFFSET(AlleInstrumente!$C$1,LW$3,0,LW$4,1)=$AN22))
),0),"")</f>
        <v>0</v>
      </c>
      <c r="LX22">
        <f ca="1">IFERROR(IF(N(ISNUMBER(LX$2)*$AN22)&gt;0,MIN($D$6,
SUMPRODUCT(N(OFFSET(AlleInstrumente!$C$1,LX$3,0,LX$4,1)=$AN22))
),0),"")</f>
        <v>0</v>
      </c>
      <c r="LY22">
        <f ca="1">IFERROR(IF(N(ISNUMBER(LY$2)*$AN22)&gt;0,MIN($D$6,
SUMPRODUCT(N(OFFSET(AlleInstrumente!$C$1,LY$3,0,LY$4,1)=$AN22))
),0),"")</f>
        <v>0</v>
      </c>
      <c r="LZ22">
        <f ca="1">IFERROR(IF(N(ISNUMBER(LZ$2)*$AN22)&gt;0,MIN($D$6,
SUMPRODUCT(N(OFFSET(AlleInstrumente!$C$1,LZ$3,0,LZ$4,1)=$AN22))
),0),"")</f>
        <v>0</v>
      </c>
      <c r="MA22">
        <f ca="1">IFERROR(IF(N(ISNUMBER(MA$2)*$AN22)&gt;0,MIN($D$6,
SUMPRODUCT(N(OFFSET(AlleInstrumente!$C$1,MA$3,0,MA$4,1)=$AN22))
),0),"")</f>
        <v>0</v>
      </c>
      <c r="MB22">
        <f ca="1">IFERROR(IF(N(ISNUMBER(MB$2)*$AN22)&gt;0,MIN($D$6,
SUMPRODUCT(N(OFFSET(AlleInstrumente!$C$1,MB$3,0,MB$4,1)=$AN22))
),0),"")</f>
        <v>0</v>
      </c>
      <c r="MC22">
        <f ca="1">IFERROR(IF(N(ISNUMBER(MC$2)*$AN22)&gt;0,MIN($D$6,
SUMPRODUCT(N(OFFSET(AlleInstrumente!$C$1,MC$3,0,MC$4,1)=$AN22))
),0),"")</f>
        <v>0</v>
      </c>
      <c r="MD22">
        <f ca="1">IFERROR(IF(N(ISNUMBER(MD$2)*$AN22)&gt;0,MIN($D$6,
SUMPRODUCT(N(OFFSET(AlleInstrumente!$C$1,MD$3,0,MD$4,1)=$AN22))
),0),"")</f>
        <v>0</v>
      </c>
      <c r="ME22">
        <f ca="1">IFERROR(IF(N(ISNUMBER(ME$2)*$AN22)&gt;0,MIN($D$6,
SUMPRODUCT(N(OFFSET(AlleInstrumente!$C$1,ME$3,0,ME$4,1)=$AN22))
),0),"")</f>
        <v>0</v>
      </c>
      <c r="MF22">
        <f ca="1">IFERROR(IF(N(ISNUMBER(MF$2)*$AN22)&gt;0,MIN($D$6,
SUMPRODUCT(N(OFFSET(AlleInstrumente!$C$1,MF$3,0,MF$4,1)=$AN22))
),0),"")</f>
        <v>0</v>
      </c>
    </row>
    <row r="23" spans="1:344" x14ac:dyDescent="0.25">
      <c r="G23">
        <f t="shared" ca="1" si="25"/>
        <v>29</v>
      </c>
      <c r="H23">
        <f t="shared" ca="1" si="45"/>
        <v>51</v>
      </c>
      <c r="I23">
        <f t="shared" ca="1" si="26"/>
        <v>598</v>
      </c>
      <c r="J23" t="str">
        <f t="shared" ca="1" si="27"/>
        <v>Wiedereinstiegsunterstützung</v>
      </c>
      <c r="K23" t="e">
        <f t="shared" ca="1" si="28"/>
        <v>#N/A</v>
      </c>
      <c r="L23">
        <f t="array" aca="1" ref="L23" ca="1">IF(ISNUMBER(L22),IF(ISNUMBER($K22),$L22,IF($L22&gt;$L$2,MAX(IF(OFFSET($S$6,0,0,_Instrument_count,1)&lt;$L22,OFFSET($S$6,0,0,_Instrument_count,1),$L$2)),"")),"")</f>
        <v>0.48181818181818181</v>
      </c>
      <c r="N23" t="str">
        <f t="shared" ca="1" si="46"/>
        <v/>
      </c>
      <c r="P23" s="40">
        <f t="shared" ca="1" si="29"/>
        <v>32</v>
      </c>
      <c r="Q23" s="40" t="str">
        <f t="shared" ca="1" si="30"/>
        <v>Mitarbeiterjahresgespräch</v>
      </c>
      <c r="R23">
        <f t="shared" ca="1" si="31"/>
        <v>431</v>
      </c>
      <c r="S23">
        <f t="shared" ca="1" si="47"/>
        <v>0.7</v>
      </c>
      <c r="T23">
        <f t="shared" ca="1" si="32"/>
        <v>1</v>
      </c>
      <c r="U23" t="b">
        <f t="shared" ca="1" si="48"/>
        <v>0</v>
      </c>
      <c r="V23" t="b">
        <f t="shared" ca="1" si="33"/>
        <v>0</v>
      </c>
      <c r="X23" t="b">
        <f t="shared" ca="1" si="34"/>
        <v>1</v>
      </c>
      <c r="Y23" s="76">
        <f t="shared" ca="1" si="35"/>
        <v>0.6</v>
      </c>
      <c r="AA23" t="b">
        <f t="shared" ca="1" si="36"/>
        <v>0</v>
      </c>
      <c r="AB23" s="76">
        <f t="shared" ca="1" si="37"/>
        <v>1</v>
      </c>
      <c r="AD23" t="b">
        <f t="shared" ca="1" si="38"/>
        <v>0</v>
      </c>
      <c r="AE23" s="76">
        <f t="shared" ca="1" si="39"/>
        <v>1</v>
      </c>
      <c r="AG23" t="b">
        <f t="shared" ca="1" si="40"/>
        <v>0</v>
      </c>
      <c r="AH23" s="76">
        <f t="shared" ca="1" si="41"/>
        <v>1</v>
      </c>
      <c r="AI23" s="76"/>
      <c r="AJ23" t="b">
        <f t="shared" ca="1" si="49"/>
        <v>0</v>
      </c>
      <c r="AK23" s="76">
        <f t="shared" ca="1" si="50"/>
        <v>1</v>
      </c>
      <c r="AM23" t="str">
        <f ca="1">IF(ISNUMBER(Index!$K22),Index!$N22,"")</f>
        <v>Pflege</v>
      </c>
      <c r="AN23">
        <f ca="1">IF(ISNUMBER(Index!$K22),Index!$K22,"")</f>
        <v>15</v>
      </c>
      <c r="AO23">
        <f ca="1">IF(ISNUMBER(AN23),Index!$M22,"")</f>
        <v>3</v>
      </c>
      <c r="AP23">
        <f t="shared" ca="1" si="42"/>
        <v>2</v>
      </c>
      <c r="AQ23">
        <f t="shared" ca="1" si="43"/>
        <v>0</v>
      </c>
      <c r="AR23">
        <f t="shared" ca="1" si="44"/>
        <v>0</v>
      </c>
      <c r="AS23">
        <f ca="1">IFERROR(IF(N(ISNUMBER(AS$2)*$AN23)&gt;0,MIN($D$6,
SUMPRODUCT(N(OFFSET(AlleInstrumente!$C$1,AS$3,0,AS$4,1)=$AN23))
),0),"")</f>
        <v>2</v>
      </c>
      <c r="AT23">
        <f ca="1">IFERROR(IF(N(ISNUMBER(AT$2)*$AN23)&gt;0,MIN($D$6,
SUMPRODUCT(N(OFFSET(AlleInstrumente!$C$1,AT$3,0,AT$4,1)=$AN23))
),0),"")</f>
        <v>0</v>
      </c>
      <c r="AU23">
        <f ca="1">IFERROR(IF(N(ISNUMBER(AU$2)*$AN23)&gt;0,MIN($D$6,
SUMPRODUCT(N(OFFSET(AlleInstrumente!$C$1,AU$3,0,AU$4,1)=$AN23))
),0),"")</f>
        <v>0</v>
      </c>
      <c r="AV23">
        <f ca="1">IFERROR(IF(N(ISNUMBER(AV$2)*$AN23)&gt;0,MIN($D$6,
SUMPRODUCT(N(OFFSET(AlleInstrumente!$C$1,AV$3,0,AV$4,1)=$AN23))
),0),"")</f>
        <v>0</v>
      </c>
      <c r="AW23">
        <f ca="1">IFERROR(IF(N(ISNUMBER(AW$2)*$AN23)&gt;0,MIN($D$6,
SUMPRODUCT(N(OFFSET(AlleInstrumente!$C$1,AW$3,0,AW$4,1)=$AN23))
),0),"")</f>
        <v>0</v>
      </c>
      <c r="AX23">
        <f ca="1">IFERROR(IF(N(ISNUMBER(AX$2)*$AN23)&gt;0,MIN($D$6,
SUMPRODUCT(N(OFFSET(AlleInstrumente!$C$1,AX$3,0,AX$4,1)=$AN23))
),0),"")</f>
        <v>2</v>
      </c>
      <c r="AY23">
        <f ca="1">IFERROR(IF(N(ISNUMBER(AY$2)*$AN23)&gt;0,MIN($D$6,
SUMPRODUCT(N(OFFSET(AlleInstrumente!$C$1,AY$3,0,AY$4,1)=$AN23))
),0),"")</f>
        <v>0</v>
      </c>
      <c r="AZ23">
        <f ca="1">IFERROR(IF(N(ISNUMBER(AZ$2)*$AN23)&gt;0,MIN($D$6,
SUMPRODUCT(N(OFFSET(AlleInstrumente!$C$1,AZ$3,0,AZ$4,1)=$AN23))
),0),"")</f>
        <v>2</v>
      </c>
      <c r="BA23">
        <f ca="1">IFERROR(IF(N(ISNUMBER(BA$2)*$AN23)&gt;0,MIN($D$6,
SUMPRODUCT(N(OFFSET(AlleInstrumente!$C$1,BA$3,0,BA$4,1)=$AN23))
),0),"")</f>
        <v>2</v>
      </c>
      <c r="BB23">
        <f ca="1">IFERROR(IF(N(ISNUMBER(BB$2)*$AN23)&gt;0,MIN($D$6,
SUMPRODUCT(N(OFFSET(AlleInstrumente!$C$1,BB$3,0,BB$4,1)=$AN23))
),0),"")</f>
        <v>0</v>
      </c>
      <c r="BC23">
        <f ca="1">IFERROR(IF(N(ISNUMBER(BC$2)*$AN23)&gt;0,MIN($D$6,
SUMPRODUCT(N(OFFSET(AlleInstrumente!$C$1,BC$3,0,BC$4,1)=$AN23))
),0),"")</f>
        <v>0</v>
      </c>
      <c r="BD23">
        <f ca="1">IFERROR(IF(N(ISNUMBER(BD$2)*$AN23)&gt;0,MIN($D$6,
SUMPRODUCT(N(OFFSET(AlleInstrumente!$C$1,BD$3,0,BD$4,1)=$AN23))
),0),"")</f>
        <v>2</v>
      </c>
      <c r="BE23">
        <f ca="1">IFERROR(IF(N(ISNUMBER(BE$2)*$AN23)&gt;0,MIN($D$6,
SUMPRODUCT(N(OFFSET(AlleInstrumente!$C$1,BE$3,0,BE$4,1)=$AN23))
),0),"")</f>
        <v>2</v>
      </c>
      <c r="BF23">
        <f ca="1">IFERROR(IF(N(ISNUMBER(BF$2)*$AN23)&gt;0,MIN($D$6,
SUMPRODUCT(N(OFFSET(AlleInstrumente!$C$1,BF$3,0,BF$4,1)=$AN23))
),0),"")</f>
        <v>2</v>
      </c>
      <c r="BG23">
        <f ca="1">IFERROR(IF(N(ISNUMBER(BG$2)*$AN23)&gt;0,MIN($D$6,
SUMPRODUCT(N(OFFSET(AlleInstrumente!$C$1,BG$3,0,BG$4,1)=$AN23))
),0),"")</f>
        <v>2</v>
      </c>
      <c r="BH23">
        <f ca="1">IFERROR(IF(N(ISNUMBER(BH$2)*$AN23)&gt;0,MIN($D$6,
SUMPRODUCT(N(OFFSET(AlleInstrumente!$C$1,BH$3,0,BH$4,1)=$AN23))
),0),"")</f>
        <v>2</v>
      </c>
      <c r="BI23">
        <f ca="1">IFERROR(IF(N(ISNUMBER(BI$2)*$AN23)&gt;0,MIN($D$6,
SUMPRODUCT(N(OFFSET(AlleInstrumente!$C$1,BI$3,0,BI$4,1)=$AN23))
),0),"")</f>
        <v>0</v>
      </c>
      <c r="BJ23">
        <f ca="1">IFERROR(IF(N(ISNUMBER(BJ$2)*$AN23)&gt;0,MIN($D$6,
SUMPRODUCT(N(OFFSET(AlleInstrumente!$C$1,BJ$3,0,BJ$4,1)=$AN23))
),0),"")</f>
        <v>0</v>
      </c>
      <c r="BK23">
        <f ca="1">IFERROR(IF(N(ISNUMBER(BK$2)*$AN23)&gt;0,MIN($D$6,
SUMPRODUCT(N(OFFSET(AlleInstrumente!$C$1,BK$3,0,BK$4,1)=$AN23))
),0),"")</f>
        <v>0</v>
      </c>
      <c r="BL23">
        <f ca="1">IFERROR(IF(N(ISNUMBER(BL$2)*$AN23)&gt;0,MIN($D$6,
SUMPRODUCT(N(OFFSET(AlleInstrumente!$C$1,BL$3,0,BL$4,1)=$AN23))
),0),"")</f>
        <v>2</v>
      </c>
      <c r="BM23">
        <f ca="1">IFERROR(IF(N(ISNUMBER(BM$2)*$AN23)&gt;0,MIN($D$6,
SUMPRODUCT(N(OFFSET(AlleInstrumente!$C$1,BM$3,0,BM$4,1)=$AN23))
),0),"")</f>
        <v>0</v>
      </c>
      <c r="BN23">
        <f ca="1">IFERROR(IF(N(ISNUMBER(BN$2)*$AN23)&gt;0,MIN($D$6,
SUMPRODUCT(N(OFFSET(AlleInstrumente!$C$1,BN$3,0,BN$4,1)=$AN23))
),0),"")</f>
        <v>0</v>
      </c>
      <c r="BO23">
        <f ca="1">IFERROR(IF(N(ISNUMBER(BO$2)*$AN23)&gt;0,MIN($D$6,
SUMPRODUCT(N(OFFSET(AlleInstrumente!$C$1,BO$3,0,BO$4,1)=$AN23))
),0),"")</f>
        <v>0</v>
      </c>
      <c r="BP23">
        <f ca="1">IFERROR(IF(N(ISNUMBER(BP$2)*$AN23)&gt;0,MIN($D$6,
SUMPRODUCT(N(OFFSET(AlleInstrumente!$C$1,BP$3,0,BP$4,1)=$AN23))
),0),"")</f>
        <v>0</v>
      </c>
      <c r="BQ23">
        <f ca="1">IFERROR(IF(N(ISNUMBER(BQ$2)*$AN23)&gt;0,MIN($D$6,
SUMPRODUCT(N(OFFSET(AlleInstrumente!$C$1,BQ$3,0,BQ$4,1)=$AN23))
),0),"")</f>
        <v>0</v>
      </c>
      <c r="BR23">
        <f ca="1">IFERROR(IF(N(ISNUMBER(BR$2)*$AN23)&gt;0,MIN($D$6,
SUMPRODUCT(N(OFFSET(AlleInstrumente!$C$1,BR$3,0,BR$4,1)=$AN23))
),0),"")</f>
        <v>0</v>
      </c>
      <c r="BS23">
        <f ca="1">IFERROR(IF(N(ISNUMBER(BS$2)*$AN23)&gt;0,MIN($D$6,
SUMPRODUCT(N(OFFSET(AlleInstrumente!$C$1,BS$3,0,BS$4,1)=$AN23))
),0),"")</f>
        <v>2</v>
      </c>
      <c r="BT23">
        <f ca="1">IFERROR(IF(N(ISNUMBER(BT$2)*$AN23)&gt;0,MIN($D$6,
SUMPRODUCT(N(OFFSET(AlleInstrumente!$C$1,BT$3,0,BT$4,1)=$AN23))
),0),"")</f>
        <v>0</v>
      </c>
      <c r="BU23">
        <f ca="1">IFERROR(IF(N(ISNUMBER(BU$2)*$AN23)&gt;0,MIN($D$6,
SUMPRODUCT(N(OFFSET(AlleInstrumente!$C$1,BU$3,0,BU$4,1)=$AN23))
),0),"")</f>
        <v>2</v>
      </c>
      <c r="BV23">
        <f ca="1">IFERROR(IF(N(ISNUMBER(BV$2)*$AN23)&gt;0,MIN($D$6,
SUMPRODUCT(N(OFFSET(AlleInstrumente!$C$1,BV$3,0,BV$4,1)=$AN23))
),0),"")</f>
        <v>2</v>
      </c>
      <c r="BW23">
        <f ca="1">IFERROR(IF(N(ISNUMBER(BW$2)*$AN23)&gt;0,MIN($D$6,
SUMPRODUCT(N(OFFSET(AlleInstrumente!$C$1,BW$3,0,BW$4,1)=$AN23))
),0),"")</f>
        <v>2</v>
      </c>
      <c r="BX23">
        <f ca="1">IFERROR(IF(N(ISNUMBER(BX$2)*$AN23)&gt;0,MIN($D$6,
SUMPRODUCT(N(OFFSET(AlleInstrumente!$C$1,BX$3,0,BX$4,1)=$AN23))
),0),"")</f>
        <v>0</v>
      </c>
      <c r="BY23">
        <f ca="1">IFERROR(IF(N(ISNUMBER(BY$2)*$AN23)&gt;0,MIN($D$6,
SUMPRODUCT(N(OFFSET(AlleInstrumente!$C$1,BY$3,0,BY$4,1)=$AN23))
),0),"")</f>
        <v>0</v>
      </c>
      <c r="BZ23">
        <f ca="1">IFERROR(IF(N(ISNUMBER(BZ$2)*$AN23)&gt;0,MIN($D$6,
SUMPRODUCT(N(OFFSET(AlleInstrumente!$C$1,BZ$3,0,BZ$4,1)=$AN23))
),0),"")</f>
        <v>0</v>
      </c>
      <c r="CA23">
        <f ca="1">IFERROR(IF(N(ISNUMBER(CA$2)*$AN23)&gt;0,MIN($D$6,
SUMPRODUCT(N(OFFSET(AlleInstrumente!$C$1,CA$3,0,CA$4,1)=$AN23))
),0),"")</f>
        <v>0</v>
      </c>
      <c r="CB23">
        <f ca="1">IFERROR(IF(N(ISNUMBER(CB$2)*$AN23)&gt;0,MIN($D$6,
SUMPRODUCT(N(OFFSET(AlleInstrumente!$C$1,CB$3,0,CB$4,1)=$AN23))
),0),"")</f>
        <v>0</v>
      </c>
      <c r="CC23">
        <f ca="1">IFERROR(IF(N(ISNUMBER(CC$2)*$AN23)&gt;0,MIN($D$6,
SUMPRODUCT(N(OFFSET(AlleInstrumente!$C$1,CC$3,0,CC$4,1)=$AN23))
),0),"")</f>
        <v>0</v>
      </c>
      <c r="CD23">
        <f ca="1">IFERROR(IF(N(ISNUMBER(CD$2)*$AN23)&gt;0,MIN($D$6,
SUMPRODUCT(N(OFFSET(AlleInstrumente!$C$1,CD$3,0,CD$4,1)=$AN23))
),0),"")</f>
        <v>0</v>
      </c>
      <c r="CE23">
        <f ca="1">IFERROR(IF(N(ISNUMBER(CE$2)*$AN23)&gt;0,MIN($D$6,
SUMPRODUCT(N(OFFSET(AlleInstrumente!$C$1,CE$3,0,CE$4,1)=$AN23))
),0),"")</f>
        <v>0</v>
      </c>
      <c r="CF23">
        <f ca="1">IFERROR(IF(N(ISNUMBER(CF$2)*$AN23)&gt;0,MIN($D$6,
SUMPRODUCT(N(OFFSET(AlleInstrumente!$C$1,CF$3,0,CF$4,1)=$AN23))
),0),"")</f>
        <v>0</v>
      </c>
      <c r="CG23">
        <f ca="1">IFERROR(IF(N(ISNUMBER(CG$2)*$AN23)&gt;0,MIN($D$6,
SUMPRODUCT(N(OFFSET(AlleInstrumente!$C$1,CG$3,0,CG$4,1)=$AN23))
),0),"")</f>
        <v>0</v>
      </c>
      <c r="CH23">
        <f ca="1">IFERROR(IF(N(ISNUMBER(CH$2)*$AN23)&gt;0,MIN($D$6,
SUMPRODUCT(N(OFFSET(AlleInstrumente!$C$1,CH$3,0,CH$4,1)=$AN23))
),0),"")</f>
        <v>0</v>
      </c>
      <c r="CI23">
        <f ca="1">IFERROR(IF(N(ISNUMBER(CI$2)*$AN23)&gt;0,MIN($D$6,
SUMPRODUCT(N(OFFSET(AlleInstrumente!$C$1,CI$3,0,CI$4,1)=$AN23))
),0),"")</f>
        <v>0</v>
      </c>
      <c r="CJ23">
        <f ca="1">IFERROR(IF(N(ISNUMBER(CJ$2)*$AN23)&gt;0,MIN($D$6,
SUMPRODUCT(N(OFFSET(AlleInstrumente!$C$1,CJ$3,0,CJ$4,1)=$AN23))
),0),"")</f>
        <v>0</v>
      </c>
      <c r="CK23">
        <f ca="1">IFERROR(IF(N(ISNUMBER(CK$2)*$AN23)&gt;0,MIN($D$6,
SUMPRODUCT(N(OFFSET(AlleInstrumente!$C$1,CK$3,0,CK$4,1)=$AN23))
),0),"")</f>
        <v>0</v>
      </c>
      <c r="CL23">
        <f ca="1">IFERROR(IF(N(ISNUMBER(CL$2)*$AN23)&gt;0,MIN($D$6,
SUMPRODUCT(N(OFFSET(AlleInstrumente!$C$1,CL$3,0,CL$4,1)=$AN23))
),0),"")</f>
        <v>0</v>
      </c>
      <c r="CM23">
        <f ca="1">IFERROR(IF(N(ISNUMBER(CM$2)*$AN23)&gt;0,MIN($D$6,
SUMPRODUCT(N(OFFSET(AlleInstrumente!$C$1,CM$3,0,CM$4,1)=$AN23))
),0),"")</f>
        <v>0</v>
      </c>
      <c r="CN23">
        <f ca="1">IFERROR(IF(N(ISNUMBER(CN$2)*$AN23)&gt;0,MIN($D$6,
SUMPRODUCT(N(OFFSET(AlleInstrumente!$C$1,CN$3,0,CN$4,1)=$AN23))
),0),"")</f>
        <v>0</v>
      </c>
      <c r="CO23">
        <f ca="1">IFERROR(IF(N(ISNUMBER(CO$2)*$AN23)&gt;0,MIN($D$6,
SUMPRODUCT(N(OFFSET(AlleInstrumente!$C$1,CO$3,0,CO$4,1)=$AN23))
),0),"")</f>
        <v>0</v>
      </c>
      <c r="CP23">
        <f ca="1">IFERROR(IF(N(ISNUMBER(CP$2)*$AN23)&gt;0,MIN($D$6,
SUMPRODUCT(N(OFFSET(AlleInstrumente!$C$1,CP$3,0,CP$4,1)=$AN23))
),0),"")</f>
        <v>0</v>
      </c>
      <c r="CQ23">
        <f ca="1">IFERROR(IF(N(ISNUMBER(CQ$2)*$AN23)&gt;0,MIN($D$6,
SUMPRODUCT(N(OFFSET(AlleInstrumente!$C$1,CQ$3,0,CQ$4,1)=$AN23))
),0),"")</f>
        <v>0</v>
      </c>
      <c r="CR23">
        <f ca="1">IFERROR(IF(N(ISNUMBER(CR$2)*$AN23)&gt;0,MIN($D$6,
SUMPRODUCT(N(OFFSET(AlleInstrumente!$C$1,CR$3,0,CR$4,1)=$AN23))
),0),"")</f>
        <v>0</v>
      </c>
      <c r="CS23">
        <f ca="1">IFERROR(IF(N(ISNUMBER(CS$2)*$AN23)&gt;0,MIN($D$6,
SUMPRODUCT(N(OFFSET(AlleInstrumente!$C$1,CS$3,0,CS$4,1)=$AN23))
),0),"")</f>
        <v>0</v>
      </c>
      <c r="CT23">
        <f ca="1">IFERROR(IF(N(ISNUMBER(CT$2)*$AN23)&gt;0,MIN($D$6,
SUMPRODUCT(N(OFFSET(AlleInstrumente!$C$1,CT$3,0,CT$4,1)=$AN23))
),0),"")</f>
        <v>0</v>
      </c>
      <c r="CU23">
        <f ca="1">IFERROR(IF(N(ISNUMBER(CU$2)*$AN23)&gt;0,MIN($D$6,
SUMPRODUCT(N(OFFSET(AlleInstrumente!$C$1,CU$3,0,CU$4,1)=$AN23))
),0),"")</f>
        <v>0</v>
      </c>
      <c r="CV23">
        <f ca="1">IFERROR(IF(N(ISNUMBER(CV$2)*$AN23)&gt;0,MIN($D$6,
SUMPRODUCT(N(OFFSET(AlleInstrumente!$C$1,CV$3,0,CV$4,1)=$AN23))
),0),"")</f>
        <v>0</v>
      </c>
      <c r="CW23">
        <f ca="1">IFERROR(IF(N(ISNUMBER(CW$2)*$AN23)&gt;0,MIN($D$6,
SUMPRODUCT(N(OFFSET(AlleInstrumente!$C$1,CW$3,0,CW$4,1)=$AN23))
),0),"")</f>
        <v>0</v>
      </c>
      <c r="CX23">
        <f ca="1">IFERROR(IF(N(ISNUMBER(CX$2)*$AN23)&gt;0,MIN($D$6,
SUMPRODUCT(N(OFFSET(AlleInstrumente!$C$1,CX$3,0,CX$4,1)=$AN23))
),0),"")</f>
        <v>0</v>
      </c>
      <c r="CY23">
        <f ca="1">IFERROR(IF(N(ISNUMBER(CY$2)*$AN23)&gt;0,MIN($D$6,
SUMPRODUCT(N(OFFSET(AlleInstrumente!$C$1,CY$3,0,CY$4,1)=$AN23))
),0),"")</f>
        <v>0</v>
      </c>
      <c r="CZ23">
        <f ca="1">IFERROR(IF(N(ISNUMBER(CZ$2)*$AN23)&gt;0,MIN($D$6,
SUMPRODUCT(N(OFFSET(AlleInstrumente!$C$1,CZ$3,0,CZ$4,1)=$AN23))
),0),"")</f>
        <v>0</v>
      </c>
      <c r="DA23">
        <f ca="1">IFERROR(IF(N(ISNUMBER(DA$2)*$AN23)&gt;0,MIN($D$6,
SUMPRODUCT(N(OFFSET(AlleInstrumente!$C$1,DA$3,0,DA$4,1)=$AN23))
),0),"")</f>
        <v>0</v>
      </c>
      <c r="DB23">
        <f ca="1">IFERROR(IF(N(ISNUMBER(DB$2)*$AN23)&gt;0,MIN($D$6,
SUMPRODUCT(N(OFFSET(AlleInstrumente!$C$1,DB$3,0,DB$4,1)=$AN23))
),0),"")</f>
        <v>0</v>
      </c>
      <c r="DC23">
        <f ca="1">IFERROR(IF(N(ISNUMBER(DC$2)*$AN23)&gt;0,MIN($D$6,
SUMPRODUCT(N(OFFSET(AlleInstrumente!$C$1,DC$3,0,DC$4,1)=$AN23))
),0),"")</f>
        <v>0</v>
      </c>
      <c r="DD23">
        <f ca="1">IFERROR(IF(N(ISNUMBER(DD$2)*$AN23)&gt;0,MIN($D$6,
SUMPRODUCT(N(OFFSET(AlleInstrumente!$C$1,DD$3,0,DD$4,1)=$AN23))
),0),"")</f>
        <v>0</v>
      </c>
      <c r="DE23">
        <f ca="1">IFERROR(IF(N(ISNUMBER(DE$2)*$AN23)&gt;0,MIN($D$6,
SUMPRODUCT(N(OFFSET(AlleInstrumente!$C$1,DE$3,0,DE$4,1)=$AN23))
),0),"")</f>
        <v>0</v>
      </c>
      <c r="DF23">
        <f ca="1">IFERROR(IF(N(ISNUMBER(DF$2)*$AN23)&gt;0,MIN($D$6,
SUMPRODUCT(N(OFFSET(AlleInstrumente!$C$1,DF$3,0,DF$4,1)=$AN23))
),0),"")</f>
        <v>0</v>
      </c>
      <c r="DG23">
        <f ca="1">IFERROR(IF(N(ISNUMBER(DG$2)*$AN23)&gt;0,MIN($D$6,
SUMPRODUCT(N(OFFSET(AlleInstrumente!$C$1,DG$3,0,DG$4,1)=$AN23))
),0),"")</f>
        <v>0</v>
      </c>
      <c r="DH23">
        <f ca="1">IFERROR(IF(N(ISNUMBER(DH$2)*$AN23)&gt;0,MIN($D$6,
SUMPRODUCT(N(OFFSET(AlleInstrumente!$C$1,DH$3,0,DH$4,1)=$AN23))
),0),"")</f>
        <v>0</v>
      </c>
      <c r="DI23">
        <f ca="1">IFERROR(IF(N(ISNUMBER(DI$2)*$AN23)&gt;0,MIN($D$6,
SUMPRODUCT(N(OFFSET(AlleInstrumente!$C$1,DI$3,0,DI$4,1)=$AN23))
),0),"")</f>
        <v>0</v>
      </c>
      <c r="DJ23">
        <f ca="1">IFERROR(IF(N(ISNUMBER(DJ$2)*$AN23)&gt;0,MIN($D$6,
SUMPRODUCT(N(OFFSET(AlleInstrumente!$C$1,DJ$3,0,DJ$4,1)=$AN23))
),0),"")</f>
        <v>0</v>
      </c>
      <c r="DK23">
        <f ca="1">IFERROR(IF(N(ISNUMBER(DK$2)*$AN23)&gt;0,MIN($D$6,
SUMPRODUCT(N(OFFSET(AlleInstrumente!$C$1,DK$3,0,DK$4,1)=$AN23))
),0),"")</f>
        <v>0</v>
      </c>
      <c r="DL23">
        <f ca="1">IFERROR(IF(N(ISNUMBER(DL$2)*$AN23)&gt;0,MIN($D$6,
SUMPRODUCT(N(OFFSET(AlleInstrumente!$C$1,DL$3,0,DL$4,1)=$AN23))
),0),"")</f>
        <v>0</v>
      </c>
      <c r="DM23">
        <f ca="1">IFERROR(IF(N(ISNUMBER(DM$2)*$AN23)&gt;0,MIN($D$6,
SUMPRODUCT(N(OFFSET(AlleInstrumente!$C$1,DM$3,0,DM$4,1)=$AN23))
),0),"")</f>
        <v>0</v>
      </c>
      <c r="DN23">
        <f ca="1">IFERROR(IF(N(ISNUMBER(DN$2)*$AN23)&gt;0,MIN($D$6,
SUMPRODUCT(N(OFFSET(AlleInstrumente!$C$1,DN$3,0,DN$4,1)=$AN23))
),0),"")</f>
        <v>0</v>
      </c>
      <c r="DO23">
        <f ca="1">IFERROR(IF(N(ISNUMBER(DO$2)*$AN23)&gt;0,MIN($D$6,
SUMPRODUCT(N(OFFSET(AlleInstrumente!$C$1,DO$3,0,DO$4,1)=$AN23))
),0),"")</f>
        <v>0</v>
      </c>
      <c r="DP23">
        <f ca="1">IFERROR(IF(N(ISNUMBER(DP$2)*$AN23)&gt;0,MIN($D$6,
SUMPRODUCT(N(OFFSET(AlleInstrumente!$C$1,DP$3,0,DP$4,1)=$AN23))
),0),"")</f>
        <v>0</v>
      </c>
      <c r="DQ23">
        <f ca="1">IFERROR(IF(N(ISNUMBER(DQ$2)*$AN23)&gt;0,MIN($D$6,
SUMPRODUCT(N(OFFSET(AlleInstrumente!$C$1,DQ$3,0,DQ$4,1)=$AN23))
),0),"")</f>
        <v>0</v>
      </c>
      <c r="DR23">
        <f ca="1">IFERROR(IF(N(ISNUMBER(DR$2)*$AN23)&gt;0,MIN($D$6,
SUMPRODUCT(N(OFFSET(AlleInstrumente!$C$1,DR$3,0,DR$4,1)=$AN23))
),0),"")</f>
        <v>0</v>
      </c>
      <c r="DS23">
        <f ca="1">IFERROR(IF(N(ISNUMBER(DS$2)*$AN23)&gt;0,MIN($D$6,
SUMPRODUCT(N(OFFSET(AlleInstrumente!$C$1,DS$3,0,DS$4,1)=$AN23))
),0),"")</f>
        <v>0</v>
      </c>
      <c r="DT23">
        <f ca="1">IFERROR(IF(N(ISNUMBER(DT$2)*$AN23)&gt;0,MIN($D$6,
SUMPRODUCT(N(OFFSET(AlleInstrumente!$C$1,DT$3,0,DT$4,1)=$AN23))
),0),"")</f>
        <v>0</v>
      </c>
      <c r="DU23">
        <f ca="1">IFERROR(IF(N(ISNUMBER(DU$2)*$AN23)&gt;0,MIN($D$6,
SUMPRODUCT(N(OFFSET(AlleInstrumente!$C$1,DU$3,0,DU$4,1)=$AN23))
),0),"")</f>
        <v>0</v>
      </c>
      <c r="DV23">
        <f ca="1">IFERROR(IF(N(ISNUMBER(DV$2)*$AN23)&gt;0,MIN($D$6,
SUMPRODUCT(N(OFFSET(AlleInstrumente!$C$1,DV$3,0,DV$4,1)=$AN23))
),0),"")</f>
        <v>0</v>
      </c>
      <c r="DW23">
        <f ca="1">IFERROR(IF(N(ISNUMBER(DW$2)*$AN23)&gt;0,MIN($D$6,
SUMPRODUCT(N(OFFSET(AlleInstrumente!$C$1,DW$3,0,DW$4,1)=$AN23))
),0),"")</f>
        <v>0</v>
      </c>
      <c r="DX23">
        <f ca="1">IFERROR(IF(N(ISNUMBER(DX$2)*$AN23)&gt;0,MIN($D$6,
SUMPRODUCT(N(OFFSET(AlleInstrumente!$C$1,DX$3,0,DX$4,1)=$AN23))
),0),"")</f>
        <v>0</v>
      </c>
      <c r="DY23">
        <f ca="1">IFERROR(IF(N(ISNUMBER(DY$2)*$AN23)&gt;0,MIN($D$6,
SUMPRODUCT(N(OFFSET(AlleInstrumente!$C$1,DY$3,0,DY$4,1)=$AN23))
),0),"")</f>
        <v>0</v>
      </c>
      <c r="DZ23">
        <f ca="1">IFERROR(IF(N(ISNUMBER(DZ$2)*$AN23)&gt;0,MIN($D$6,
SUMPRODUCT(N(OFFSET(AlleInstrumente!$C$1,DZ$3,0,DZ$4,1)=$AN23))
),0),"")</f>
        <v>0</v>
      </c>
      <c r="EA23">
        <f ca="1">IFERROR(IF(N(ISNUMBER(EA$2)*$AN23)&gt;0,MIN($D$6,
SUMPRODUCT(N(OFFSET(AlleInstrumente!$C$1,EA$3,0,EA$4,1)=$AN23))
),0),"")</f>
        <v>0</v>
      </c>
      <c r="EB23">
        <f ca="1">IFERROR(IF(N(ISNUMBER(EB$2)*$AN23)&gt;0,MIN($D$6,
SUMPRODUCT(N(OFFSET(AlleInstrumente!$C$1,EB$3,0,EB$4,1)=$AN23))
),0),"")</f>
        <v>0</v>
      </c>
      <c r="EC23">
        <f ca="1">IFERROR(IF(N(ISNUMBER(EC$2)*$AN23)&gt;0,MIN($D$6,
SUMPRODUCT(N(OFFSET(AlleInstrumente!$C$1,EC$3,0,EC$4,1)=$AN23))
),0),"")</f>
        <v>0</v>
      </c>
      <c r="ED23">
        <f ca="1">IFERROR(IF(N(ISNUMBER(ED$2)*$AN23)&gt;0,MIN($D$6,
SUMPRODUCT(N(OFFSET(AlleInstrumente!$C$1,ED$3,0,ED$4,1)=$AN23))
),0),"")</f>
        <v>0</v>
      </c>
      <c r="EE23">
        <f ca="1">IFERROR(IF(N(ISNUMBER(EE$2)*$AN23)&gt;0,MIN($D$6,
SUMPRODUCT(N(OFFSET(AlleInstrumente!$C$1,EE$3,0,EE$4,1)=$AN23))
),0),"")</f>
        <v>0</v>
      </c>
      <c r="EF23">
        <f ca="1">IFERROR(IF(N(ISNUMBER(EF$2)*$AN23)&gt;0,MIN($D$6,
SUMPRODUCT(N(OFFSET(AlleInstrumente!$C$1,EF$3,0,EF$4,1)=$AN23))
),0),"")</f>
        <v>0</v>
      </c>
      <c r="EG23">
        <f ca="1">IFERROR(IF(N(ISNUMBER(EG$2)*$AN23)&gt;0,MIN($D$6,
SUMPRODUCT(N(OFFSET(AlleInstrumente!$C$1,EG$3,0,EG$4,1)=$AN23))
),0),"")</f>
        <v>0</v>
      </c>
      <c r="EH23">
        <f ca="1">IFERROR(IF(N(ISNUMBER(EH$2)*$AN23)&gt;0,MIN($D$6,
SUMPRODUCT(N(OFFSET(AlleInstrumente!$C$1,EH$3,0,EH$4,1)=$AN23))
),0),"")</f>
        <v>0</v>
      </c>
      <c r="EI23">
        <f ca="1">IFERROR(IF(N(ISNUMBER(EI$2)*$AN23)&gt;0,MIN($D$6,
SUMPRODUCT(N(OFFSET(AlleInstrumente!$C$1,EI$3,0,EI$4,1)=$AN23))
),0),"")</f>
        <v>0</v>
      </c>
      <c r="EJ23">
        <f ca="1">IFERROR(IF(N(ISNUMBER(EJ$2)*$AN23)&gt;0,MIN($D$6,
SUMPRODUCT(N(OFFSET(AlleInstrumente!$C$1,EJ$3,0,EJ$4,1)=$AN23))
),0),"")</f>
        <v>0</v>
      </c>
      <c r="EK23">
        <f ca="1">IFERROR(IF(N(ISNUMBER(EK$2)*$AN23)&gt;0,MIN($D$6,
SUMPRODUCT(N(OFFSET(AlleInstrumente!$C$1,EK$3,0,EK$4,1)=$AN23))
),0),"")</f>
        <v>0</v>
      </c>
      <c r="EL23">
        <f ca="1">IFERROR(IF(N(ISNUMBER(EL$2)*$AN23)&gt;0,MIN($D$6,
SUMPRODUCT(N(OFFSET(AlleInstrumente!$C$1,EL$3,0,EL$4,1)=$AN23))
),0),"")</f>
        <v>0</v>
      </c>
      <c r="EM23">
        <f ca="1">IFERROR(IF(N(ISNUMBER(EM$2)*$AN23)&gt;0,MIN($D$6,
SUMPRODUCT(N(OFFSET(AlleInstrumente!$C$1,EM$3,0,EM$4,1)=$AN23))
),0),"")</f>
        <v>0</v>
      </c>
      <c r="EN23">
        <f ca="1">IFERROR(IF(N(ISNUMBER(EN$2)*$AN23)&gt;0,MIN($D$6,
SUMPRODUCT(N(OFFSET(AlleInstrumente!$C$1,EN$3,0,EN$4,1)=$AN23))
),0),"")</f>
        <v>0</v>
      </c>
      <c r="EO23">
        <f ca="1">IFERROR(IF(N(ISNUMBER(EO$2)*$AN23)&gt;0,MIN($D$6,
SUMPRODUCT(N(OFFSET(AlleInstrumente!$C$1,EO$3,0,EO$4,1)=$AN23))
),0),"")</f>
        <v>0</v>
      </c>
      <c r="EP23">
        <f ca="1">IFERROR(IF(N(ISNUMBER(EP$2)*$AN23)&gt;0,MIN($D$6,
SUMPRODUCT(N(OFFSET(AlleInstrumente!$C$1,EP$3,0,EP$4,1)=$AN23))
),0),"")</f>
        <v>0</v>
      </c>
      <c r="EQ23">
        <f ca="1">IFERROR(IF(N(ISNUMBER(EQ$2)*$AN23)&gt;0,MIN($D$6,
SUMPRODUCT(N(OFFSET(AlleInstrumente!$C$1,EQ$3,0,EQ$4,1)=$AN23))
),0),"")</f>
        <v>0</v>
      </c>
      <c r="ER23">
        <f ca="1">IFERROR(IF(N(ISNUMBER(ER$2)*$AN23)&gt;0,MIN($D$6,
SUMPRODUCT(N(OFFSET(AlleInstrumente!$C$1,ER$3,0,ER$4,1)=$AN23))
),0),"")</f>
        <v>0</v>
      </c>
      <c r="ES23">
        <f ca="1">IFERROR(IF(N(ISNUMBER(ES$2)*$AN23)&gt;0,MIN($D$6,
SUMPRODUCT(N(OFFSET(AlleInstrumente!$C$1,ES$3,0,ES$4,1)=$AN23))
),0),"")</f>
        <v>0</v>
      </c>
      <c r="ET23">
        <f ca="1">IFERROR(IF(N(ISNUMBER(ET$2)*$AN23)&gt;0,MIN($D$6,
SUMPRODUCT(N(OFFSET(AlleInstrumente!$C$1,ET$3,0,ET$4,1)=$AN23))
),0),"")</f>
        <v>0</v>
      </c>
      <c r="EU23">
        <f ca="1">IFERROR(IF(N(ISNUMBER(EU$2)*$AN23)&gt;0,MIN($D$6,
SUMPRODUCT(N(OFFSET(AlleInstrumente!$C$1,EU$3,0,EU$4,1)=$AN23))
),0),"")</f>
        <v>0</v>
      </c>
      <c r="EV23">
        <f ca="1">IFERROR(IF(N(ISNUMBER(EV$2)*$AN23)&gt;0,MIN($D$6,
SUMPRODUCT(N(OFFSET(AlleInstrumente!$C$1,EV$3,0,EV$4,1)=$AN23))
),0),"")</f>
        <v>0</v>
      </c>
      <c r="EW23">
        <f ca="1">IFERROR(IF(N(ISNUMBER(EW$2)*$AN23)&gt;0,MIN($D$6,
SUMPRODUCT(N(OFFSET(AlleInstrumente!$C$1,EW$3,0,EW$4,1)=$AN23))
),0),"")</f>
        <v>0</v>
      </c>
      <c r="EX23">
        <f ca="1">IFERROR(IF(N(ISNUMBER(EX$2)*$AN23)&gt;0,MIN($D$6,
SUMPRODUCT(N(OFFSET(AlleInstrumente!$C$1,EX$3,0,EX$4,1)=$AN23))
),0),"")</f>
        <v>0</v>
      </c>
      <c r="EY23">
        <f ca="1">IFERROR(IF(N(ISNUMBER(EY$2)*$AN23)&gt;0,MIN($D$6,
SUMPRODUCT(N(OFFSET(AlleInstrumente!$C$1,EY$3,0,EY$4,1)=$AN23))
),0),"")</f>
        <v>0</v>
      </c>
      <c r="EZ23">
        <f ca="1">IFERROR(IF(N(ISNUMBER(EZ$2)*$AN23)&gt;0,MIN($D$6,
SUMPRODUCT(N(OFFSET(AlleInstrumente!$C$1,EZ$3,0,EZ$4,1)=$AN23))
),0),"")</f>
        <v>0</v>
      </c>
      <c r="FA23">
        <f ca="1">IFERROR(IF(N(ISNUMBER(FA$2)*$AN23)&gt;0,MIN($D$6,
SUMPRODUCT(N(OFFSET(AlleInstrumente!$C$1,FA$3,0,FA$4,1)=$AN23))
),0),"")</f>
        <v>0</v>
      </c>
      <c r="FB23">
        <f ca="1">IFERROR(IF(N(ISNUMBER(FB$2)*$AN23)&gt;0,MIN($D$6,
SUMPRODUCT(N(OFFSET(AlleInstrumente!$C$1,FB$3,0,FB$4,1)=$AN23))
),0),"")</f>
        <v>0</v>
      </c>
      <c r="FC23">
        <f ca="1">IFERROR(IF(N(ISNUMBER(FC$2)*$AN23)&gt;0,MIN($D$6,
SUMPRODUCT(N(OFFSET(AlleInstrumente!$C$1,FC$3,0,FC$4,1)=$AN23))
),0),"")</f>
        <v>0</v>
      </c>
      <c r="FD23">
        <f ca="1">IFERROR(IF(N(ISNUMBER(FD$2)*$AN23)&gt;0,MIN($D$6,
SUMPRODUCT(N(OFFSET(AlleInstrumente!$C$1,FD$3,0,FD$4,1)=$AN23))
),0),"")</f>
        <v>0</v>
      </c>
      <c r="FE23">
        <f ca="1">IFERROR(IF(N(ISNUMBER(FE$2)*$AN23)&gt;0,MIN($D$6,
SUMPRODUCT(N(OFFSET(AlleInstrumente!$C$1,FE$3,0,FE$4,1)=$AN23))
),0),"")</f>
        <v>0</v>
      </c>
      <c r="FF23">
        <f ca="1">IFERROR(IF(N(ISNUMBER(FF$2)*$AN23)&gt;0,MIN($D$6,
SUMPRODUCT(N(OFFSET(AlleInstrumente!$C$1,FF$3,0,FF$4,1)=$AN23))
),0),"")</f>
        <v>0</v>
      </c>
      <c r="FG23">
        <f ca="1">IFERROR(IF(N(ISNUMBER(FG$2)*$AN23)&gt;0,MIN($D$6,
SUMPRODUCT(N(OFFSET(AlleInstrumente!$C$1,FG$3,0,FG$4,1)=$AN23))
),0),"")</f>
        <v>0</v>
      </c>
      <c r="FH23">
        <f ca="1">IFERROR(IF(N(ISNUMBER(FH$2)*$AN23)&gt;0,MIN($D$6,
SUMPRODUCT(N(OFFSET(AlleInstrumente!$C$1,FH$3,0,FH$4,1)=$AN23))
),0),"")</f>
        <v>0</v>
      </c>
      <c r="FI23">
        <f ca="1">IFERROR(IF(N(ISNUMBER(FI$2)*$AN23)&gt;0,MIN($D$6,
SUMPRODUCT(N(OFFSET(AlleInstrumente!$C$1,FI$3,0,FI$4,1)=$AN23))
),0),"")</f>
        <v>0</v>
      </c>
      <c r="FJ23">
        <f ca="1">IFERROR(IF(N(ISNUMBER(FJ$2)*$AN23)&gt;0,MIN($D$6,
SUMPRODUCT(N(OFFSET(AlleInstrumente!$C$1,FJ$3,0,FJ$4,1)=$AN23))
),0),"")</f>
        <v>0</v>
      </c>
      <c r="FK23">
        <f ca="1">IFERROR(IF(N(ISNUMBER(FK$2)*$AN23)&gt;0,MIN($D$6,
SUMPRODUCT(N(OFFSET(AlleInstrumente!$C$1,FK$3,0,FK$4,1)=$AN23))
),0),"")</f>
        <v>0</v>
      </c>
      <c r="FL23">
        <f ca="1">IFERROR(IF(N(ISNUMBER(FL$2)*$AN23)&gt;0,MIN($D$6,
SUMPRODUCT(N(OFFSET(AlleInstrumente!$C$1,FL$3,0,FL$4,1)=$AN23))
),0),"")</f>
        <v>0</v>
      </c>
      <c r="FM23">
        <f ca="1">IFERROR(IF(N(ISNUMBER(FM$2)*$AN23)&gt;0,MIN($D$6,
SUMPRODUCT(N(OFFSET(AlleInstrumente!$C$1,FM$3,0,FM$4,1)=$AN23))
),0),"")</f>
        <v>0</v>
      </c>
      <c r="FN23">
        <f ca="1">IFERROR(IF(N(ISNUMBER(FN$2)*$AN23)&gt;0,MIN($D$6,
SUMPRODUCT(N(OFFSET(AlleInstrumente!$C$1,FN$3,0,FN$4,1)=$AN23))
),0),"")</f>
        <v>0</v>
      </c>
      <c r="FO23">
        <f ca="1">IFERROR(IF(N(ISNUMBER(FO$2)*$AN23)&gt;0,MIN($D$6,
SUMPRODUCT(N(OFFSET(AlleInstrumente!$C$1,FO$3,0,FO$4,1)=$AN23))
),0),"")</f>
        <v>0</v>
      </c>
      <c r="FP23">
        <f ca="1">IFERROR(IF(N(ISNUMBER(FP$2)*$AN23)&gt;0,MIN($D$6,
SUMPRODUCT(N(OFFSET(AlleInstrumente!$C$1,FP$3,0,FP$4,1)=$AN23))
),0),"")</f>
        <v>0</v>
      </c>
      <c r="FQ23">
        <f ca="1">IFERROR(IF(N(ISNUMBER(FQ$2)*$AN23)&gt;0,MIN($D$6,
SUMPRODUCT(N(OFFSET(AlleInstrumente!$C$1,FQ$3,0,FQ$4,1)=$AN23))
),0),"")</f>
        <v>0</v>
      </c>
      <c r="FR23">
        <f ca="1">IFERROR(IF(N(ISNUMBER(FR$2)*$AN23)&gt;0,MIN($D$6,
SUMPRODUCT(N(OFFSET(AlleInstrumente!$C$1,FR$3,0,FR$4,1)=$AN23))
),0),"")</f>
        <v>0</v>
      </c>
      <c r="FS23">
        <f ca="1">IFERROR(IF(N(ISNUMBER(FS$2)*$AN23)&gt;0,MIN($D$6,
SUMPRODUCT(N(OFFSET(AlleInstrumente!$C$1,FS$3,0,FS$4,1)=$AN23))
),0),"")</f>
        <v>0</v>
      </c>
      <c r="FT23">
        <f ca="1">IFERROR(IF(N(ISNUMBER(FT$2)*$AN23)&gt;0,MIN($D$6,
SUMPRODUCT(N(OFFSET(AlleInstrumente!$C$1,FT$3,0,FT$4,1)=$AN23))
),0),"")</f>
        <v>0</v>
      </c>
      <c r="FU23">
        <f ca="1">IFERROR(IF(N(ISNUMBER(FU$2)*$AN23)&gt;0,MIN($D$6,
SUMPRODUCT(N(OFFSET(AlleInstrumente!$C$1,FU$3,0,FU$4,1)=$AN23))
),0),"")</f>
        <v>0</v>
      </c>
      <c r="FV23">
        <f ca="1">IFERROR(IF(N(ISNUMBER(FV$2)*$AN23)&gt;0,MIN($D$6,
SUMPRODUCT(N(OFFSET(AlleInstrumente!$C$1,FV$3,0,FV$4,1)=$AN23))
),0),"")</f>
        <v>0</v>
      </c>
      <c r="FW23">
        <f ca="1">IFERROR(IF(N(ISNUMBER(FW$2)*$AN23)&gt;0,MIN($D$6,
SUMPRODUCT(N(OFFSET(AlleInstrumente!$C$1,FW$3,0,FW$4,1)=$AN23))
),0),"")</f>
        <v>0</v>
      </c>
      <c r="FX23">
        <f ca="1">IFERROR(IF(N(ISNUMBER(FX$2)*$AN23)&gt;0,MIN($D$6,
SUMPRODUCT(N(OFFSET(AlleInstrumente!$C$1,FX$3,0,FX$4,1)=$AN23))
),0),"")</f>
        <v>0</v>
      </c>
      <c r="FY23">
        <f ca="1">IFERROR(IF(N(ISNUMBER(FY$2)*$AN23)&gt;0,MIN($D$6,
SUMPRODUCT(N(OFFSET(AlleInstrumente!$C$1,FY$3,0,FY$4,1)=$AN23))
),0),"")</f>
        <v>0</v>
      </c>
      <c r="FZ23">
        <f ca="1">IFERROR(IF(N(ISNUMBER(FZ$2)*$AN23)&gt;0,MIN($D$6,
SUMPRODUCT(N(OFFSET(AlleInstrumente!$C$1,FZ$3,0,FZ$4,1)=$AN23))
),0),"")</f>
        <v>0</v>
      </c>
      <c r="GA23">
        <f ca="1">IFERROR(IF(N(ISNUMBER(GA$2)*$AN23)&gt;0,MIN($D$6,
SUMPRODUCT(N(OFFSET(AlleInstrumente!$C$1,GA$3,0,GA$4,1)=$AN23))
),0),"")</f>
        <v>0</v>
      </c>
      <c r="GB23">
        <f ca="1">IFERROR(IF(N(ISNUMBER(GB$2)*$AN23)&gt;0,MIN($D$6,
SUMPRODUCT(N(OFFSET(AlleInstrumente!$C$1,GB$3,0,GB$4,1)=$AN23))
),0),"")</f>
        <v>0</v>
      </c>
      <c r="GC23">
        <f ca="1">IFERROR(IF(N(ISNUMBER(GC$2)*$AN23)&gt;0,MIN($D$6,
SUMPRODUCT(N(OFFSET(AlleInstrumente!$C$1,GC$3,0,GC$4,1)=$AN23))
),0),"")</f>
        <v>0</v>
      </c>
      <c r="GD23">
        <f ca="1">IFERROR(IF(N(ISNUMBER(GD$2)*$AN23)&gt;0,MIN($D$6,
SUMPRODUCT(N(OFFSET(AlleInstrumente!$C$1,GD$3,0,GD$4,1)=$AN23))
),0),"")</f>
        <v>0</v>
      </c>
      <c r="GE23">
        <f ca="1">IFERROR(IF(N(ISNUMBER(GE$2)*$AN23)&gt;0,MIN($D$6,
SUMPRODUCT(N(OFFSET(AlleInstrumente!$C$1,GE$3,0,GE$4,1)=$AN23))
),0),"")</f>
        <v>0</v>
      </c>
      <c r="GF23">
        <f ca="1">IFERROR(IF(N(ISNUMBER(GF$2)*$AN23)&gt;0,MIN($D$6,
SUMPRODUCT(N(OFFSET(AlleInstrumente!$C$1,GF$3,0,GF$4,1)=$AN23))
),0),"")</f>
        <v>0</v>
      </c>
      <c r="GG23">
        <f ca="1">IFERROR(IF(N(ISNUMBER(GG$2)*$AN23)&gt;0,MIN($D$6,
SUMPRODUCT(N(OFFSET(AlleInstrumente!$C$1,GG$3,0,GG$4,1)=$AN23))
),0),"")</f>
        <v>0</v>
      </c>
      <c r="GH23">
        <f ca="1">IFERROR(IF(N(ISNUMBER(GH$2)*$AN23)&gt;0,MIN($D$6,
SUMPRODUCT(N(OFFSET(AlleInstrumente!$C$1,GH$3,0,GH$4,1)=$AN23))
),0),"")</f>
        <v>0</v>
      </c>
      <c r="GI23">
        <f ca="1">IFERROR(IF(N(ISNUMBER(GI$2)*$AN23)&gt;0,MIN($D$6,
SUMPRODUCT(N(OFFSET(AlleInstrumente!$C$1,GI$3,0,GI$4,1)=$AN23))
),0),"")</f>
        <v>0</v>
      </c>
      <c r="GJ23">
        <f ca="1">IFERROR(IF(N(ISNUMBER(GJ$2)*$AN23)&gt;0,MIN($D$6,
SUMPRODUCT(N(OFFSET(AlleInstrumente!$C$1,GJ$3,0,GJ$4,1)=$AN23))
),0),"")</f>
        <v>0</v>
      </c>
      <c r="GK23">
        <f ca="1">IFERROR(IF(N(ISNUMBER(GK$2)*$AN23)&gt;0,MIN($D$6,
SUMPRODUCT(N(OFFSET(AlleInstrumente!$C$1,GK$3,0,GK$4,1)=$AN23))
),0),"")</f>
        <v>0</v>
      </c>
      <c r="GL23">
        <f ca="1">IFERROR(IF(N(ISNUMBER(GL$2)*$AN23)&gt;0,MIN($D$6,
SUMPRODUCT(N(OFFSET(AlleInstrumente!$C$1,GL$3,0,GL$4,1)=$AN23))
),0),"")</f>
        <v>0</v>
      </c>
      <c r="GM23">
        <f ca="1">IFERROR(IF(N(ISNUMBER(GM$2)*$AN23)&gt;0,MIN($D$6,
SUMPRODUCT(N(OFFSET(AlleInstrumente!$C$1,GM$3,0,GM$4,1)=$AN23))
),0),"")</f>
        <v>0</v>
      </c>
      <c r="GN23">
        <f ca="1">IFERROR(IF(N(ISNUMBER(GN$2)*$AN23)&gt;0,MIN($D$6,
SUMPRODUCT(N(OFFSET(AlleInstrumente!$C$1,GN$3,0,GN$4,1)=$AN23))
),0),"")</f>
        <v>0</v>
      </c>
      <c r="GO23">
        <f ca="1">IFERROR(IF(N(ISNUMBER(GO$2)*$AN23)&gt;0,MIN($D$6,
SUMPRODUCT(N(OFFSET(AlleInstrumente!$C$1,GO$3,0,GO$4,1)=$AN23))
),0),"")</f>
        <v>0</v>
      </c>
      <c r="GP23">
        <f ca="1">IFERROR(IF(N(ISNUMBER(GP$2)*$AN23)&gt;0,MIN($D$6,
SUMPRODUCT(N(OFFSET(AlleInstrumente!$C$1,GP$3,0,GP$4,1)=$AN23))
),0),"")</f>
        <v>0</v>
      </c>
      <c r="GQ23">
        <f ca="1">IFERROR(IF(N(ISNUMBER(GQ$2)*$AN23)&gt;0,MIN($D$6,
SUMPRODUCT(N(OFFSET(AlleInstrumente!$C$1,GQ$3,0,GQ$4,1)=$AN23))
),0),"")</f>
        <v>0</v>
      </c>
      <c r="GR23">
        <f ca="1">IFERROR(IF(N(ISNUMBER(GR$2)*$AN23)&gt;0,MIN($D$6,
SUMPRODUCT(N(OFFSET(AlleInstrumente!$C$1,GR$3,0,GR$4,1)=$AN23))
),0),"")</f>
        <v>0</v>
      </c>
      <c r="GS23">
        <f ca="1">IFERROR(IF(N(ISNUMBER(GS$2)*$AN23)&gt;0,MIN($D$6,
SUMPRODUCT(N(OFFSET(AlleInstrumente!$C$1,GS$3,0,GS$4,1)=$AN23))
),0),"")</f>
        <v>0</v>
      </c>
      <c r="GT23">
        <f ca="1">IFERROR(IF(N(ISNUMBER(GT$2)*$AN23)&gt;0,MIN($D$6,
SUMPRODUCT(N(OFFSET(AlleInstrumente!$C$1,GT$3,0,GT$4,1)=$AN23))
),0),"")</f>
        <v>0</v>
      </c>
      <c r="GU23">
        <f ca="1">IFERROR(IF(N(ISNUMBER(GU$2)*$AN23)&gt;0,MIN($D$6,
SUMPRODUCT(N(OFFSET(AlleInstrumente!$C$1,GU$3,0,GU$4,1)=$AN23))
),0),"")</f>
        <v>0</v>
      </c>
      <c r="GV23">
        <f ca="1">IFERROR(IF(N(ISNUMBER(GV$2)*$AN23)&gt;0,MIN($D$6,
SUMPRODUCT(N(OFFSET(AlleInstrumente!$C$1,GV$3,0,GV$4,1)=$AN23))
),0),"")</f>
        <v>0</v>
      </c>
      <c r="GW23">
        <f ca="1">IFERROR(IF(N(ISNUMBER(GW$2)*$AN23)&gt;0,MIN($D$6,
SUMPRODUCT(N(OFFSET(AlleInstrumente!$C$1,GW$3,0,GW$4,1)=$AN23))
),0),"")</f>
        <v>0</v>
      </c>
      <c r="GX23">
        <f ca="1">IFERROR(IF(N(ISNUMBER(GX$2)*$AN23)&gt;0,MIN($D$6,
SUMPRODUCT(N(OFFSET(AlleInstrumente!$C$1,GX$3,0,GX$4,1)=$AN23))
),0),"")</f>
        <v>0</v>
      </c>
      <c r="GY23">
        <f ca="1">IFERROR(IF(N(ISNUMBER(GY$2)*$AN23)&gt;0,MIN($D$6,
SUMPRODUCT(N(OFFSET(AlleInstrumente!$C$1,GY$3,0,GY$4,1)=$AN23))
),0),"")</f>
        <v>0</v>
      </c>
      <c r="GZ23">
        <f ca="1">IFERROR(IF(N(ISNUMBER(GZ$2)*$AN23)&gt;0,MIN($D$6,
SUMPRODUCT(N(OFFSET(AlleInstrumente!$C$1,GZ$3,0,GZ$4,1)=$AN23))
),0),"")</f>
        <v>0</v>
      </c>
      <c r="HA23">
        <f ca="1">IFERROR(IF(N(ISNUMBER(HA$2)*$AN23)&gt;0,MIN($D$6,
SUMPRODUCT(N(OFFSET(AlleInstrumente!$C$1,HA$3,0,HA$4,1)=$AN23))
),0),"")</f>
        <v>0</v>
      </c>
      <c r="HB23">
        <f ca="1">IFERROR(IF(N(ISNUMBER(HB$2)*$AN23)&gt;0,MIN($D$6,
SUMPRODUCT(N(OFFSET(AlleInstrumente!$C$1,HB$3,0,HB$4,1)=$AN23))
),0),"")</f>
        <v>0</v>
      </c>
      <c r="HC23">
        <f ca="1">IFERROR(IF(N(ISNUMBER(HC$2)*$AN23)&gt;0,MIN($D$6,
SUMPRODUCT(N(OFFSET(AlleInstrumente!$C$1,HC$3,0,HC$4,1)=$AN23))
),0),"")</f>
        <v>0</v>
      </c>
      <c r="HD23">
        <f ca="1">IFERROR(IF(N(ISNUMBER(HD$2)*$AN23)&gt;0,MIN($D$6,
SUMPRODUCT(N(OFFSET(AlleInstrumente!$C$1,HD$3,0,HD$4,1)=$AN23))
),0),"")</f>
        <v>0</v>
      </c>
      <c r="HE23">
        <f ca="1">IFERROR(IF(N(ISNUMBER(HE$2)*$AN23)&gt;0,MIN($D$6,
SUMPRODUCT(N(OFFSET(AlleInstrumente!$C$1,HE$3,0,HE$4,1)=$AN23))
),0),"")</f>
        <v>0</v>
      </c>
      <c r="HF23">
        <f ca="1">IFERROR(IF(N(ISNUMBER(HF$2)*$AN23)&gt;0,MIN($D$6,
SUMPRODUCT(N(OFFSET(AlleInstrumente!$C$1,HF$3,0,HF$4,1)=$AN23))
),0),"")</f>
        <v>0</v>
      </c>
      <c r="HG23">
        <f ca="1">IFERROR(IF(N(ISNUMBER(HG$2)*$AN23)&gt;0,MIN($D$6,
SUMPRODUCT(N(OFFSET(AlleInstrumente!$C$1,HG$3,0,HG$4,1)=$AN23))
),0),"")</f>
        <v>0</v>
      </c>
      <c r="HH23">
        <f ca="1">IFERROR(IF(N(ISNUMBER(HH$2)*$AN23)&gt;0,MIN($D$6,
SUMPRODUCT(N(OFFSET(AlleInstrumente!$C$1,HH$3,0,HH$4,1)=$AN23))
),0),"")</f>
        <v>0</v>
      </c>
      <c r="HI23">
        <f ca="1">IFERROR(IF(N(ISNUMBER(HI$2)*$AN23)&gt;0,MIN($D$6,
SUMPRODUCT(N(OFFSET(AlleInstrumente!$C$1,HI$3,0,HI$4,1)=$AN23))
),0),"")</f>
        <v>0</v>
      </c>
      <c r="HJ23">
        <f ca="1">IFERROR(IF(N(ISNUMBER(HJ$2)*$AN23)&gt;0,MIN($D$6,
SUMPRODUCT(N(OFFSET(AlleInstrumente!$C$1,HJ$3,0,HJ$4,1)=$AN23))
),0),"")</f>
        <v>0</v>
      </c>
      <c r="HK23">
        <f ca="1">IFERROR(IF(N(ISNUMBER(HK$2)*$AN23)&gt;0,MIN($D$6,
SUMPRODUCT(N(OFFSET(AlleInstrumente!$C$1,HK$3,0,HK$4,1)=$AN23))
),0),"")</f>
        <v>0</v>
      </c>
      <c r="HL23">
        <f ca="1">IFERROR(IF(N(ISNUMBER(HL$2)*$AN23)&gt;0,MIN($D$6,
SUMPRODUCT(N(OFFSET(AlleInstrumente!$C$1,HL$3,0,HL$4,1)=$AN23))
),0),"")</f>
        <v>0</v>
      </c>
      <c r="HM23">
        <f ca="1">IFERROR(IF(N(ISNUMBER(HM$2)*$AN23)&gt;0,MIN($D$6,
SUMPRODUCT(N(OFFSET(AlleInstrumente!$C$1,HM$3,0,HM$4,1)=$AN23))
),0),"")</f>
        <v>0</v>
      </c>
      <c r="HN23">
        <f ca="1">IFERROR(IF(N(ISNUMBER(HN$2)*$AN23)&gt;0,MIN($D$6,
SUMPRODUCT(N(OFFSET(AlleInstrumente!$C$1,HN$3,0,HN$4,1)=$AN23))
),0),"")</f>
        <v>0</v>
      </c>
      <c r="HO23">
        <f ca="1">IFERROR(IF(N(ISNUMBER(HO$2)*$AN23)&gt;0,MIN($D$6,
SUMPRODUCT(N(OFFSET(AlleInstrumente!$C$1,HO$3,0,HO$4,1)=$AN23))
),0),"")</f>
        <v>0</v>
      </c>
      <c r="HP23">
        <f ca="1">IFERROR(IF(N(ISNUMBER(HP$2)*$AN23)&gt;0,MIN($D$6,
SUMPRODUCT(N(OFFSET(AlleInstrumente!$C$1,HP$3,0,HP$4,1)=$AN23))
),0),"")</f>
        <v>0</v>
      </c>
      <c r="HQ23">
        <f ca="1">IFERROR(IF(N(ISNUMBER(HQ$2)*$AN23)&gt;0,MIN($D$6,
SUMPRODUCT(N(OFFSET(AlleInstrumente!$C$1,HQ$3,0,HQ$4,1)=$AN23))
),0),"")</f>
        <v>0</v>
      </c>
      <c r="HR23">
        <f ca="1">IFERROR(IF(N(ISNUMBER(HR$2)*$AN23)&gt;0,MIN($D$6,
SUMPRODUCT(N(OFFSET(AlleInstrumente!$C$1,HR$3,0,HR$4,1)=$AN23))
),0),"")</f>
        <v>0</v>
      </c>
      <c r="HS23">
        <f ca="1">IFERROR(IF(N(ISNUMBER(HS$2)*$AN23)&gt;0,MIN($D$6,
SUMPRODUCT(N(OFFSET(AlleInstrumente!$C$1,HS$3,0,HS$4,1)=$AN23))
),0),"")</f>
        <v>0</v>
      </c>
      <c r="HT23">
        <f ca="1">IFERROR(IF(N(ISNUMBER(HT$2)*$AN23)&gt;0,MIN($D$6,
SUMPRODUCT(N(OFFSET(AlleInstrumente!$C$1,HT$3,0,HT$4,1)=$AN23))
),0),"")</f>
        <v>0</v>
      </c>
      <c r="HU23">
        <f ca="1">IFERROR(IF(N(ISNUMBER(HU$2)*$AN23)&gt;0,MIN($D$6,
SUMPRODUCT(N(OFFSET(AlleInstrumente!$C$1,HU$3,0,HU$4,1)=$AN23))
),0),"")</f>
        <v>0</v>
      </c>
      <c r="HV23">
        <f ca="1">IFERROR(IF(N(ISNUMBER(HV$2)*$AN23)&gt;0,MIN($D$6,
SUMPRODUCT(N(OFFSET(AlleInstrumente!$C$1,HV$3,0,HV$4,1)=$AN23))
),0),"")</f>
        <v>0</v>
      </c>
      <c r="HW23">
        <f ca="1">IFERROR(IF(N(ISNUMBER(HW$2)*$AN23)&gt;0,MIN($D$6,
SUMPRODUCT(N(OFFSET(AlleInstrumente!$C$1,HW$3,0,HW$4,1)=$AN23))
),0),"")</f>
        <v>0</v>
      </c>
      <c r="HX23">
        <f ca="1">IFERROR(IF(N(ISNUMBER(HX$2)*$AN23)&gt;0,MIN($D$6,
SUMPRODUCT(N(OFFSET(AlleInstrumente!$C$1,HX$3,0,HX$4,1)=$AN23))
),0),"")</f>
        <v>0</v>
      </c>
      <c r="HY23">
        <f ca="1">IFERROR(IF(N(ISNUMBER(HY$2)*$AN23)&gt;0,MIN($D$6,
SUMPRODUCT(N(OFFSET(AlleInstrumente!$C$1,HY$3,0,HY$4,1)=$AN23))
),0),"")</f>
        <v>0</v>
      </c>
      <c r="HZ23">
        <f ca="1">IFERROR(IF(N(ISNUMBER(HZ$2)*$AN23)&gt;0,MIN($D$6,
SUMPRODUCT(N(OFFSET(AlleInstrumente!$C$1,HZ$3,0,HZ$4,1)=$AN23))
),0),"")</f>
        <v>0</v>
      </c>
      <c r="IA23">
        <f ca="1">IFERROR(IF(N(ISNUMBER(IA$2)*$AN23)&gt;0,MIN($D$6,
SUMPRODUCT(N(OFFSET(AlleInstrumente!$C$1,IA$3,0,IA$4,1)=$AN23))
),0),"")</f>
        <v>0</v>
      </c>
      <c r="IB23">
        <f ca="1">IFERROR(IF(N(ISNUMBER(IB$2)*$AN23)&gt;0,MIN($D$6,
SUMPRODUCT(N(OFFSET(AlleInstrumente!$C$1,IB$3,0,IB$4,1)=$AN23))
),0),"")</f>
        <v>0</v>
      </c>
      <c r="IC23">
        <f ca="1">IFERROR(IF(N(ISNUMBER(IC$2)*$AN23)&gt;0,MIN($D$6,
SUMPRODUCT(N(OFFSET(AlleInstrumente!$C$1,IC$3,0,IC$4,1)=$AN23))
),0),"")</f>
        <v>0</v>
      </c>
      <c r="ID23">
        <f ca="1">IFERROR(IF(N(ISNUMBER(ID$2)*$AN23)&gt;0,MIN($D$6,
SUMPRODUCT(N(OFFSET(AlleInstrumente!$C$1,ID$3,0,ID$4,1)=$AN23))
),0),"")</f>
        <v>0</v>
      </c>
      <c r="IE23">
        <f ca="1">IFERROR(IF(N(ISNUMBER(IE$2)*$AN23)&gt;0,MIN($D$6,
SUMPRODUCT(N(OFFSET(AlleInstrumente!$C$1,IE$3,0,IE$4,1)=$AN23))
),0),"")</f>
        <v>0</v>
      </c>
      <c r="IF23">
        <f ca="1">IFERROR(IF(N(ISNUMBER(IF$2)*$AN23)&gt;0,MIN($D$6,
SUMPRODUCT(N(OFFSET(AlleInstrumente!$C$1,IF$3,0,IF$4,1)=$AN23))
),0),"")</f>
        <v>0</v>
      </c>
      <c r="IG23">
        <f ca="1">IFERROR(IF(N(ISNUMBER(IG$2)*$AN23)&gt;0,MIN($D$6,
SUMPRODUCT(N(OFFSET(AlleInstrumente!$C$1,IG$3,0,IG$4,1)=$AN23))
),0),"")</f>
        <v>0</v>
      </c>
      <c r="IH23">
        <f ca="1">IFERROR(IF(N(ISNUMBER(IH$2)*$AN23)&gt;0,MIN($D$6,
SUMPRODUCT(N(OFFSET(AlleInstrumente!$C$1,IH$3,0,IH$4,1)=$AN23))
),0),"")</f>
        <v>0</v>
      </c>
      <c r="II23">
        <f ca="1">IFERROR(IF(N(ISNUMBER(II$2)*$AN23)&gt;0,MIN($D$6,
SUMPRODUCT(N(OFFSET(AlleInstrumente!$C$1,II$3,0,II$4,1)=$AN23))
),0),"")</f>
        <v>0</v>
      </c>
      <c r="IJ23">
        <f ca="1">IFERROR(IF(N(ISNUMBER(IJ$2)*$AN23)&gt;0,MIN($D$6,
SUMPRODUCT(N(OFFSET(AlleInstrumente!$C$1,IJ$3,0,IJ$4,1)=$AN23))
),0),"")</f>
        <v>0</v>
      </c>
      <c r="IK23">
        <f ca="1">IFERROR(IF(N(ISNUMBER(IK$2)*$AN23)&gt;0,MIN($D$6,
SUMPRODUCT(N(OFFSET(AlleInstrumente!$C$1,IK$3,0,IK$4,1)=$AN23))
),0),"")</f>
        <v>0</v>
      </c>
      <c r="IL23">
        <f ca="1">IFERROR(IF(N(ISNUMBER(IL$2)*$AN23)&gt;0,MIN($D$6,
SUMPRODUCT(N(OFFSET(AlleInstrumente!$C$1,IL$3,0,IL$4,1)=$AN23))
),0),"")</f>
        <v>0</v>
      </c>
      <c r="IM23">
        <f ca="1">IFERROR(IF(N(ISNUMBER(IM$2)*$AN23)&gt;0,MIN($D$6,
SUMPRODUCT(N(OFFSET(AlleInstrumente!$C$1,IM$3,0,IM$4,1)=$AN23))
),0),"")</f>
        <v>0</v>
      </c>
      <c r="IN23">
        <f ca="1">IFERROR(IF(N(ISNUMBER(IN$2)*$AN23)&gt;0,MIN($D$6,
SUMPRODUCT(N(OFFSET(AlleInstrumente!$C$1,IN$3,0,IN$4,1)=$AN23))
),0),"")</f>
        <v>0</v>
      </c>
      <c r="IO23">
        <f ca="1">IFERROR(IF(N(ISNUMBER(IO$2)*$AN23)&gt;0,MIN($D$6,
SUMPRODUCT(N(OFFSET(AlleInstrumente!$C$1,IO$3,0,IO$4,1)=$AN23))
),0),"")</f>
        <v>0</v>
      </c>
      <c r="IP23">
        <f ca="1">IFERROR(IF(N(ISNUMBER(IP$2)*$AN23)&gt;0,MIN($D$6,
SUMPRODUCT(N(OFFSET(AlleInstrumente!$C$1,IP$3,0,IP$4,1)=$AN23))
),0),"")</f>
        <v>0</v>
      </c>
      <c r="IQ23">
        <f ca="1">IFERROR(IF(N(ISNUMBER(IQ$2)*$AN23)&gt;0,MIN($D$6,
SUMPRODUCT(N(OFFSET(AlleInstrumente!$C$1,IQ$3,0,IQ$4,1)=$AN23))
),0),"")</f>
        <v>0</v>
      </c>
      <c r="IR23">
        <f ca="1">IFERROR(IF(N(ISNUMBER(IR$2)*$AN23)&gt;0,MIN($D$6,
SUMPRODUCT(N(OFFSET(AlleInstrumente!$C$1,IR$3,0,IR$4,1)=$AN23))
),0),"")</f>
        <v>0</v>
      </c>
      <c r="IS23">
        <f ca="1">IFERROR(IF(N(ISNUMBER(IS$2)*$AN23)&gt;0,MIN($D$6,
SUMPRODUCT(N(OFFSET(AlleInstrumente!$C$1,IS$3,0,IS$4,1)=$AN23))
),0),"")</f>
        <v>0</v>
      </c>
      <c r="IT23">
        <f ca="1">IFERROR(IF(N(ISNUMBER(IT$2)*$AN23)&gt;0,MIN($D$6,
SUMPRODUCT(N(OFFSET(AlleInstrumente!$C$1,IT$3,0,IT$4,1)=$AN23))
),0),"")</f>
        <v>0</v>
      </c>
      <c r="IU23">
        <f ca="1">IFERROR(IF(N(ISNUMBER(IU$2)*$AN23)&gt;0,MIN($D$6,
SUMPRODUCT(N(OFFSET(AlleInstrumente!$C$1,IU$3,0,IU$4,1)=$AN23))
),0),"")</f>
        <v>0</v>
      </c>
      <c r="IV23">
        <f ca="1">IFERROR(IF(N(ISNUMBER(IV$2)*$AN23)&gt;0,MIN($D$6,
SUMPRODUCT(N(OFFSET(AlleInstrumente!$C$1,IV$3,0,IV$4,1)=$AN23))
),0),"")</f>
        <v>0</v>
      </c>
      <c r="IW23">
        <f ca="1">IFERROR(IF(N(ISNUMBER(IW$2)*$AN23)&gt;0,MIN($D$6,
SUMPRODUCT(N(OFFSET(AlleInstrumente!$C$1,IW$3,0,IW$4,1)=$AN23))
),0),"")</f>
        <v>0</v>
      </c>
      <c r="IX23">
        <f ca="1">IFERROR(IF(N(ISNUMBER(IX$2)*$AN23)&gt;0,MIN($D$6,
SUMPRODUCT(N(OFFSET(AlleInstrumente!$C$1,IX$3,0,IX$4,1)=$AN23))
),0),"")</f>
        <v>0</v>
      </c>
      <c r="IY23">
        <f ca="1">IFERROR(IF(N(ISNUMBER(IY$2)*$AN23)&gt;0,MIN($D$6,
SUMPRODUCT(N(OFFSET(AlleInstrumente!$C$1,IY$3,0,IY$4,1)=$AN23))
),0),"")</f>
        <v>0</v>
      </c>
      <c r="IZ23">
        <f ca="1">IFERROR(IF(N(ISNUMBER(IZ$2)*$AN23)&gt;0,MIN($D$6,
SUMPRODUCT(N(OFFSET(AlleInstrumente!$C$1,IZ$3,0,IZ$4,1)=$AN23))
),0),"")</f>
        <v>0</v>
      </c>
      <c r="JA23">
        <f ca="1">IFERROR(IF(N(ISNUMBER(JA$2)*$AN23)&gt;0,MIN($D$6,
SUMPRODUCT(N(OFFSET(AlleInstrumente!$C$1,JA$3,0,JA$4,1)=$AN23))
),0),"")</f>
        <v>0</v>
      </c>
      <c r="JB23">
        <f ca="1">IFERROR(IF(N(ISNUMBER(JB$2)*$AN23)&gt;0,MIN($D$6,
SUMPRODUCT(N(OFFSET(AlleInstrumente!$C$1,JB$3,0,JB$4,1)=$AN23))
),0),"")</f>
        <v>0</v>
      </c>
      <c r="JC23">
        <f ca="1">IFERROR(IF(N(ISNUMBER(JC$2)*$AN23)&gt;0,MIN($D$6,
SUMPRODUCT(N(OFFSET(AlleInstrumente!$C$1,JC$3,0,JC$4,1)=$AN23))
),0),"")</f>
        <v>0</v>
      </c>
      <c r="JD23">
        <f ca="1">IFERROR(IF(N(ISNUMBER(JD$2)*$AN23)&gt;0,MIN($D$6,
SUMPRODUCT(N(OFFSET(AlleInstrumente!$C$1,JD$3,0,JD$4,1)=$AN23))
),0),"")</f>
        <v>0</v>
      </c>
      <c r="JE23">
        <f ca="1">IFERROR(IF(N(ISNUMBER(JE$2)*$AN23)&gt;0,MIN($D$6,
SUMPRODUCT(N(OFFSET(AlleInstrumente!$C$1,JE$3,0,JE$4,1)=$AN23))
),0),"")</f>
        <v>0</v>
      </c>
      <c r="JF23">
        <f ca="1">IFERROR(IF(N(ISNUMBER(JF$2)*$AN23)&gt;0,MIN($D$6,
SUMPRODUCT(N(OFFSET(AlleInstrumente!$C$1,JF$3,0,JF$4,1)=$AN23))
),0),"")</f>
        <v>0</v>
      </c>
      <c r="JG23">
        <f ca="1">IFERROR(IF(N(ISNUMBER(JG$2)*$AN23)&gt;0,MIN($D$6,
SUMPRODUCT(N(OFFSET(AlleInstrumente!$C$1,JG$3,0,JG$4,1)=$AN23))
),0),"")</f>
        <v>0</v>
      </c>
      <c r="JH23">
        <f ca="1">IFERROR(IF(N(ISNUMBER(JH$2)*$AN23)&gt;0,MIN($D$6,
SUMPRODUCT(N(OFFSET(AlleInstrumente!$C$1,JH$3,0,JH$4,1)=$AN23))
),0),"")</f>
        <v>0</v>
      </c>
      <c r="JI23">
        <f ca="1">IFERROR(IF(N(ISNUMBER(JI$2)*$AN23)&gt;0,MIN($D$6,
SUMPRODUCT(N(OFFSET(AlleInstrumente!$C$1,JI$3,0,JI$4,1)=$AN23))
),0),"")</f>
        <v>0</v>
      </c>
      <c r="JJ23">
        <f ca="1">IFERROR(IF(N(ISNUMBER(JJ$2)*$AN23)&gt;0,MIN($D$6,
SUMPRODUCT(N(OFFSET(AlleInstrumente!$C$1,JJ$3,0,JJ$4,1)=$AN23))
),0),"")</f>
        <v>0</v>
      </c>
      <c r="JK23">
        <f ca="1">IFERROR(IF(N(ISNUMBER(JK$2)*$AN23)&gt;0,MIN($D$6,
SUMPRODUCT(N(OFFSET(AlleInstrumente!$C$1,JK$3,0,JK$4,1)=$AN23))
),0),"")</f>
        <v>0</v>
      </c>
      <c r="JL23">
        <f ca="1">IFERROR(IF(N(ISNUMBER(JL$2)*$AN23)&gt;0,MIN($D$6,
SUMPRODUCT(N(OFFSET(AlleInstrumente!$C$1,JL$3,0,JL$4,1)=$AN23))
),0),"")</f>
        <v>0</v>
      </c>
      <c r="JM23">
        <f ca="1">IFERROR(IF(N(ISNUMBER(JM$2)*$AN23)&gt;0,MIN($D$6,
SUMPRODUCT(N(OFFSET(AlleInstrumente!$C$1,JM$3,0,JM$4,1)=$AN23))
),0),"")</f>
        <v>0</v>
      </c>
      <c r="JN23">
        <f ca="1">IFERROR(IF(N(ISNUMBER(JN$2)*$AN23)&gt;0,MIN($D$6,
SUMPRODUCT(N(OFFSET(AlleInstrumente!$C$1,JN$3,0,JN$4,1)=$AN23))
),0),"")</f>
        <v>0</v>
      </c>
      <c r="JO23">
        <f ca="1">IFERROR(IF(N(ISNUMBER(JO$2)*$AN23)&gt;0,MIN($D$6,
SUMPRODUCT(N(OFFSET(AlleInstrumente!$C$1,JO$3,0,JO$4,1)=$AN23))
),0),"")</f>
        <v>0</v>
      </c>
      <c r="JP23">
        <f ca="1">IFERROR(IF(N(ISNUMBER(JP$2)*$AN23)&gt;0,MIN($D$6,
SUMPRODUCT(N(OFFSET(AlleInstrumente!$C$1,JP$3,0,JP$4,1)=$AN23))
),0),"")</f>
        <v>0</v>
      </c>
      <c r="JQ23">
        <f ca="1">IFERROR(IF(N(ISNUMBER(JQ$2)*$AN23)&gt;0,MIN($D$6,
SUMPRODUCT(N(OFFSET(AlleInstrumente!$C$1,JQ$3,0,JQ$4,1)=$AN23))
),0),"")</f>
        <v>0</v>
      </c>
      <c r="JR23">
        <f ca="1">IFERROR(IF(N(ISNUMBER(JR$2)*$AN23)&gt;0,MIN($D$6,
SUMPRODUCT(N(OFFSET(AlleInstrumente!$C$1,JR$3,0,JR$4,1)=$AN23))
),0),"")</f>
        <v>0</v>
      </c>
      <c r="JS23">
        <f ca="1">IFERROR(IF(N(ISNUMBER(JS$2)*$AN23)&gt;0,MIN($D$6,
SUMPRODUCT(N(OFFSET(AlleInstrumente!$C$1,JS$3,0,JS$4,1)=$AN23))
),0),"")</f>
        <v>0</v>
      </c>
      <c r="JT23">
        <f ca="1">IFERROR(IF(N(ISNUMBER(JT$2)*$AN23)&gt;0,MIN($D$6,
SUMPRODUCT(N(OFFSET(AlleInstrumente!$C$1,JT$3,0,JT$4,1)=$AN23))
),0),"")</f>
        <v>0</v>
      </c>
      <c r="JU23">
        <f ca="1">IFERROR(IF(N(ISNUMBER(JU$2)*$AN23)&gt;0,MIN($D$6,
SUMPRODUCT(N(OFFSET(AlleInstrumente!$C$1,JU$3,0,JU$4,1)=$AN23))
),0),"")</f>
        <v>0</v>
      </c>
      <c r="JV23">
        <f ca="1">IFERROR(IF(N(ISNUMBER(JV$2)*$AN23)&gt;0,MIN($D$6,
SUMPRODUCT(N(OFFSET(AlleInstrumente!$C$1,JV$3,0,JV$4,1)=$AN23))
),0),"")</f>
        <v>0</v>
      </c>
      <c r="JW23">
        <f ca="1">IFERROR(IF(N(ISNUMBER(JW$2)*$AN23)&gt;0,MIN($D$6,
SUMPRODUCT(N(OFFSET(AlleInstrumente!$C$1,JW$3,0,JW$4,1)=$AN23))
),0),"")</f>
        <v>0</v>
      </c>
      <c r="JX23">
        <f ca="1">IFERROR(IF(N(ISNUMBER(JX$2)*$AN23)&gt;0,MIN($D$6,
SUMPRODUCT(N(OFFSET(AlleInstrumente!$C$1,JX$3,0,JX$4,1)=$AN23))
),0),"")</f>
        <v>0</v>
      </c>
      <c r="JY23">
        <f ca="1">IFERROR(IF(N(ISNUMBER(JY$2)*$AN23)&gt;0,MIN($D$6,
SUMPRODUCT(N(OFFSET(AlleInstrumente!$C$1,JY$3,0,JY$4,1)=$AN23))
),0),"")</f>
        <v>0</v>
      </c>
      <c r="JZ23">
        <f ca="1">IFERROR(IF(N(ISNUMBER(JZ$2)*$AN23)&gt;0,MIN($D$6,
SUMPRODUCT(N(OFFSET(AlleInstrumente!$C$1,JZ$3,0,JZ$4,1)=$AN23))
),0),"")</f>
        <v>0</v>
      </c>
      <c r="KA23">
        <f ca="1">IFERROR(IF(N(ISNUMBER(KA$2)*$AN23)&gt;0,MIN($D$6,
SUMPRODUCT(N(OFFSET(AlleInstrumente!$C$1,KA$3,0,KA$4,1)=$AN23))
),0),"")</f>
        <v>0</v>
      </c>
      <c r="KB23">
        <f ca="1">IFERROR(IF(N(ISNUMBER(KB$2)*$AN23)&gt;0,MIN($D$6,
SUMPRODUCT(N(OFFSET(AlleInstrumente!$C$1,KB$3,0,KB$4,1)=$AN23))
),0),"")</f>
        <v>0</v>
      </c>
      <c r="KC23">
        <f ca="1">IFERROR(IF(N(ISNUMBER(KC$2)*$AN23)&gt;0,MIN($D$6,
SUMPRODUCT(N(OFFSET(AlleInstrumente!$C$1,KC$3,0,KC$4,1)=$AN23))
),0),"")</f>
        <v>0</v>
      </c>
      <c r="KD23">
        <f ca="1">IFERROR(IF(N(ISNUMBER(KD$2)*$AN23)&gt;0,MIN($D$6,
SUMPRODUCT(N(OFFSET(AlleInstrumente!$C$1,KD$3,0,KD$4,1)=$AN23))
),0),"")</f>
        <v>0</v>
      </c>
      <c r="KE23">
        <f ca="1">IFERROR(IF(N(ISNUMBER(KE$2)*$AN23)&gt;0,MIN($D$6,
SUMPRODUCT(N(OFFSET(AlleInstrumente!$C$1,KE$3,0,KE$4,1)=$AN23))
),0),"")</f>
        <v>0</v>
      </c>
      <c r="KF23">
        <f ca="1">IFERROR(IF(N(ISNUMBER(KF$2)*$AN23)&gt;0,MIN($D$6,
SUMPRODUCT(N(OFFSET(AlleInstrumente!$C$1,KF$3,0,KF$4,1)=$AN23))
),0),"")</f>
        <v>0</v>
      </c>
      <c r="KG23">
        <f ca="1">IFERROR(IF(N(ISNUMBER(KG$2)*$AN23)&gt;0,MIN($D$6,
SUMPRODUCT(N(OFFSET(AlleInstrumente!$C$1,KG$3,0,KG$4,1)=$AN23))
),0),"")</f>
        <v>0</v>
      </c>
      <c r="KH23">
        <f ca="1">IFERROR(IF(N(ISNUMBER(KH$2)*$AN23)&gt;0,MIN($D$6,
SUMPRODUCT(N(OFFSET(AlleInstrumente!$C$1,KH$3,0,KH$4,1)=$AN23))
),0),"")</f>
        <v>0</v>
      </c>
      <c r="KI23">
        <f ca="1">IFERROR(IF(N(ISNUMBER(KI$2)*$AN23)&gt;0,MIN($D$6,
SUMPRODUCT(N(OFFSET(AlleInstrumente!$C$1,KI$3,0,KI$4,1)=$AN23))
),0),"")</f>
        <v>0</v>
      </c>
      <c r="KJ23">
        <f ca="1">IFERROR(IF(N(ISNUMBER(KJ$2)*$AN23)&gt;0,MIN($D$6,
SUMPRODUCT(N(OFFSET(AlleInstrumente!$C$1,KJ$3,0,KJ$4,1)=$AN23))
),0),"")</f>
        <v>0</v>
      </c>
      <c r="KK23">
        <f ca="1">IFERROR(IF(N(ISNUMBER(KK$2)*$AN23)&gt;0,MIN($D$6,
SUMPRODUCT(N(OFFSET(AlleInstrumente!$C$1,KK$3,0,KK$4,1)=$AN23))
),0),"")</f>
        <v>0</v>
      </c>
      <c r="KL23">
        <f ca="1">IFERROR(IF(N(ISNUMBER(KL$2)*$AN23)&gt;0,MIN($D$6,
SUMPRODUCT(N(OFFSET(AlleInstrumente!$C$1,KL$3,0,KL$4,1)=$AN23))
),0),"")</f>
        <v>0</v>
      </c>
      <c r="KM23">
        <f ca="1">IFERROR(IF(N(ISNUMBER(KM$2)*$AN23)&gt;0,MIN($D$6,
SUMPRODUCT(N(OFFSET(AlleInstrumente!$C$1,KM$3,0,KM$4,1)=$AN23))
),0),"")</f>
        <v>0</v>
      </c>
      <c r="KN23">
        <f ca="1">IFERROR(IF(N(ISNUMBER(KN$2)*$AN23)&gt;0,MIN($D$6,
SUMPRODUCT(N(OFFSET(AlleInstrumente!$C$1,KN$3,0,KN$4,1)=$AN23))
),0),"")</f>
        <v>0</v>
      </c>
      <c r="KO23">
        <f ca="1">IFERROR(IF(N(ISNUMBER(KO$2)*$AN23)&gt;0,MIN($D$6,
SUMPRODUCT(N(OFFSET(AlleInstrumente!$C$1,KO$3,0,KO$4,1)=$AN23))
),0),"")</f>
        <v>0</v>
      </c>
      <c r="KP23">
        <f ca="1">IFERROR(IF(N(ISNUMBER(KP$2)*$AN23)&gt;0,MIN($D$6,
SUMPRODUCT(N(OFFSET(AlleInstrumente!$C$1,KP$3,0,KP$4,1)=$AN23))
),0),"")</f>
        <v>0</v>
      </c>
      <c r="KQ23">
        <f ca="1">IFERROR(IF(N(ISNUMBER(KQ$2)*$AN23)&gt;0,MIN($D$6,
SUMPRODUCT(N(OFFSET(AlleInstrumente!$C$1,KQ$3,0,KQ$4,1)=$AN23))
),0),"")</f>
        <v>0</v>
      </c>
      <c r="KR23">
        <f ca="1">IFERROR(IF(N(ISNUMBER(KR$2)*$AN23)&gt;0,MIN($D$6,
SUMPRODUCT(N(OFFSET(AlleInstrumente!$C$1,KR$3,0,KR$4,1)=$AN23))
),0),"")</f>
        <v>0</v>
      </c>
      <c r="KS23">
        <f ca="1">IFERROR(IF(N(ISNUMBER(KS$2)*$AN23)&gt;0,MIN($D$6,
SUMPRODUCT(N(OFFSET(AlleInstrumente!$C$1,KS$3,0,KS$4,1)=$AN23))
),0),"")</f>
        <v>0</v>
      </c>
      <c r="KT23">
        <f ca="1">IFERROR(IF(N(ISNUMBER(KT$2)*$AN23)&gt;0,MIN($D$6,
SUMPRODUCT(N(OFFSET(AlleInstrumente!$C$1,KT$3,0,KT$4,1)=$AN23))
),0),"")</f>
        <v>0</v>
      </c>
      <c r="KU23">
        <f ca="1">IFERROR(IF(N(ISNUMBER(KU$2)*$AN23)&gt;0,MIN($D$6,
SUMPRODUCT(N(OFFSET(AlleInstrumente!$C$1,KU$3,0,KU$4,1)=$AN23))
),0),"")</f>
        <v>0</v>
      </c>
      <c r="KV23">
        <f ca="1">IFERROR(IF(N(ISNUMBER(KV$2)*$AN23)&gt;0,MIN($D$6,
SUMPRODUCT(N(OFFSET(AlleInstrumente!$C$1,KV$3,0,KV$4,1)=$AN23))
),0),"")</f>
        <v>0</v>
      </c>
      <c r="KW23">
        <f ca="1">IFERROR(IF(N(ISNUMBER(KW$2)*$AN23)&gt;0,MIN($D$6,
SUMPRODUCT(N(OFFSET(AlleInstrumente!$C$1,KW$3,0,KW$4,1)=$AN23))
),0),"")</f>
        <v>0</v>
      </c>
      <c r="KX23">
        <f ca="1">IFERROR(IF(N(ISNUMBER(KX$2)*$AN23)&gt;0,MIN($D$6,
SUMPRODUCT(N(OFFSET(AlleInstrumente!$C$1,KX$3,0,KX$4,1)=$AN23))
),0),"")</f>
        <v>0</v>
      </c>
      <c r="KY23">
        <f ca="1">IFERROR(IF(N(ISNUMBER(KY$2)*$AN23)&gt;0,MIN($D$6,
SUMPRODUCT(N(OFFSET(AlleInstrumente!$C$1,KY$3,0,KY$4,1)=$AN23))
),0),"")</f>
        <v>0</v>
      </c>
      <c r="KZ23">
        <f ca="1">IFERROR(IF(N(ISNUMBER(KZ$2)*$AN23)&gt;0,MIN($D$6,
SUMPRODUCT(N(OFFSET(AlleInstrumente!$C$1,KZ$3,0,KZ$4,1)=$AN23))
),0),"")</f>
        <v>0</v>
      </c>
      <c r="LA23">
        <f ca="1">IFERROR(IF(N(ISNUMBER(LA$2)*$AN23)&gt;0,MIN($D$6,
SUMPRODUCT(N(OFFSET(AlleInstrumente!$C$1,LA$3,0,LA$4,1)=$AN23))
),0),"")</f>
        <v>0</v>
      </c>
      <c r="LB23">
        <f ca="1">IFERROR(IF(N(ISNUMBER(LB$2)*$AN23)&gt;0,MIN($D$6,
SUMPRODUCT(N(OFFSET(AlleInstrumente!$C$1,LB$3,0,LB$4,1)=$AN23))
),0),"")</f>
        <v>0</v>
      </c>
      <c r="LC23">
        <f ca="1">IFERROR(IF(N(ISNUMBER(LC$2)*$AN23)&gt;0,MIN($D$6,
SUMPRODUCT(N(OFFSET(AlleInstrumente!$C$1,LC$3,0,LC$4,1)=$AN23))
),0),"")</f>
        <v>0</v>
      </c>
      <c r="LD23">
        <f ca="1">IFERROR(IF(N(ISNUMBER(LD$2)*$AN23)&gt;0,MIN($D$6,
SUMPRODUCT(N(OFFSET(AlleInstrumente!$C$1,LD$3,0,LD$4,1)=$AN23))
),0),"")</f>
        <v>0</v>
      </c>
      <c r="LE23">
        <f ca="1">IFERROR(IF(N(ISNUMBER(LE$2)*$AN23)&gt;0,MIN($D$6,
SUMPRODUCT(N(OFFSET(AlleInstrumente!$C$1,LE$3,0,LE$4,1)=$AN23))
),0),"")</f>
        <v>0</v>
      </c>
      <c r="LF23">
        <f ca="1">IFERROR(IF(N(ISNUMBER(LF$2)*$AN23)&gt;0,MIN($D$6,
SUMPRODUCT(N(OFFSET(AlleInstrumente!$C$1,LF$3,0,LF$4,1)=$AN23))
),0),"")</f>
        <v>0</v>
      </c>
      <c r="LG23">
        <f ca="1">IFERROR(IF(N(ISNUMBER(LG$2)*$AN23)&gt;0,MIN($D$6,
SUMPRODUCT(N(OFFSET(AlleInstrumente!$C$1,LG$3,0,LG$4,1)=$AN23))
),0),"")</f>
        <v>0</v>
      </c>
      <c r="LH23">
        <f ca="1">IFERROR(IF(N(ISNUMBER(LH$2)*$AN23)&gt;0,MIN($D$6,
SUMPRODUCT(N(OFFSET(AlleInstrumente!$C$1,LH$3,0,LH$4,1)=$AN23))
),0),"")</f>
        <v>0</v>
      </c>
      <c r="LI23">
        <f ca="1">IFERROR(IF(N(ISNUMBER(LI$2)*$AN23)&gt;0,MIN($D$6,
SUMPRODUCT(N(OFFSET(AlleInstrumente!$C$1,LI$3,0,LI$4,1)=$AN23))
),0),"")</f>
        <v>0</v>
      </c>
      <c r="LJ23">
        <f ca="1">IFERROR(IF(N(ISNUMBER(LJ$2)*$AN23)&gt;0,MIN($D$6,
SUMPRODUCT(N(OFFSET(AlleInstrumente!$C$1,LJ$3,0,LJ$4,1)=$AN23))
),0),"")</f>
        <v>0</v>
      </c>
      <c r="LK23">
        <f ca="1">IFERROR(IF(N(ISNUMBER(LK$2)*$AN23)&gt;0,MIN($D$6,
SUMPRODUCT(N(OFFSET(AlleInstrumente!$C$1,LK$3,0,LK$4,1)=$AN23))
),0),"")</f>
        <v>0</v>
      </c>
      <c r="LL23">
        <f ca="1">IFERROR(IF(N(ISNUMBER(LL$2)*$AN23)&gt;0,MIN($D$6,
SUMPRODUCT(N(OFFSET(AlleInstrumente!$C$1,LL$3,0,LL$4,1)=$AN23))
),0),"")</f>
        <v>0</v>
      </c>
      <c r="LM23">
        <f ca="1">IFERROR(IF(N(ISNUMBER(LM$2)*$AN23)&gt;0,MIN($D$6,
SUMPRODUCT(N(OFFSET(AlleInstrumente!$C$1,LM$3,0,LM$4,1)=$AN23))
),0),"")</f>
        <v>0</v>
      </c>
      <c r="LN23">
        <f ca="1">IFERROR(IF(N(ISNUMBER(LN$2)*$AN23)&gt;0,MIN($D$6,
SUMPRODUCT(N(OFFSET(AlleInstrumente!$C$1,LN$3,0,LN$4,1)=$AN23))
),0),"")</f>
        <v>0</v>
      </c>
      <c r="LO23">
        <f ca="1">IFERROR(IF(N(ISNUMBER(LO$2)*$AN23)&gt;0,MIN($D$6,
SUMPRODUCT(N(OFFSET(AlleInstrumente!$C$1,LO$3,0,LO$4,1)=$AN23))
),0),"")</f>
        <v>0</v>
      </c>
      <c r="LP23">
        <f ca="1">IFERROR(IF(N(ISNUMBER(LP$2)*$AN23)&gt;0,MIN($D$6,
SUMPRODUCT(N(OFFSET(AlleInstrumente!$C$1,LP$3,0,LP$4,1)=$AN23))
),0),"")</f>
        <v>0</v>
      </c>
      <c r="LQ23">
        <f ca="1">IFERROR(IF(N(ISNUMBER(LQ$2)*$AN23)&gt;0,MIN($D$6,
SUMPRODUCT(N(OFFSET(AlleInstrumente!$C$1,LQ$3,0,LQ$4,1)=$AN23))
),0),"")</f>
        <v>0</v>
      </c>
      <c r="LR23">
        <f ca="1">IFERROR(IF(N(ISNUMBER(LR$2)*$AN23)&gt;0,MIN($D$6,
SUMPRODUCT(N(OFFSET(AlleInstrumente!$C$1,LR$3,0,LR$4,1)=$AN23))
),0),"")</f>
        <v>0</v>
      </c>
      <c r="LS23">
        <f ca="1">IFERROR(IF(N(ISNUMBER(LS$2)*$AN23)&gt;0,MIN($D$6,
SUMPRODUCT(N(OFFSET(AlleInstrumente!$C$1,LS$3,0,LS$4,1)=$AN23))
),0),"")</f>
        <v>0</v>
      </c>
      <c r="LT23">
        <f ca="1">IFERROR(IF(N(ISNUMBER(LT$2)*$AN23)&gt;0,MIN($D$6,
SUMPRODUCT(N(OFFSET(AlleInstrumente!$C$1,LT$3,0,LT$4,1)=$AN23))
),0),"")</f>
        <v>0</v>
      </c>
      <c r="LU23">
        <f ca="1">IFERROR(IF(N(ISNUMBER(LU$2)*$AN23)&gt;0,MIN($D$6,
SUMPRODUCT(N(OFFSET(AlleInstrumente!$C$1,LU$3,0,LU$4,1)=$AN23))
),0),"")</f>
        <v>0</v>
      </c>
      <c r="LV23">
        <f ca="1">IFERROR(IF(N(ISNUMBER(LV$2)*$AN23)&gt;0,MIN($D$6,
SUMPRODUCT(N(OFFSET(AlleInstrumente!$C$1,LV$3,0,LV$4,1)=$AN23))
),0),"")</f>
        <v>0</v>
      </c>
      <c r="LW23">
        <f ca="1">IFERROR(IF(N(ISNUMBER(LW$2)*$AN23)&gt;0,MIN($D$6,
SUMPRODUCT(N(OFFSET(AlleInstrumente!$C$1,LW$3,0,LW$4,1)=$AN23))
),0),"")</f>
        <v>0</v>
      </c>
      <c r="LX23">
        <f ca="1">IFERROR(IF(N(ISNUMBER(LX$2)*$AN23)&gt;0,MIN($D$6,
SUMPRODUCT(N(OFFSET(AlleInstrumente!$C$1,LX$3,0,LX$4,1)=$AN23))
),0),"")</f>
        <v>0</v>
      </c>
      <c r="LY23">
        <f ca="1">IFERROR(IF(N(ISNUMBER(LY$2)*$AN23)&gt;0,MIN($D$6,
SUMPRODUCT(N(OFFSET(AlleInstrumente!$C$1,LY$3,0,LY$4,1)=$AN23))
),0),"")</f>
        <v>0</v>
      </c>
      <c r="LZ23">
        <f ca="1">IFERROR(IF(N(ISNUMBER(LZ$2)*$AN23)&gt;0,MIN($D$6,
SUMPRODUCT(N(OFFSET(AlleInstrumente!$C$1,LZ$3,0,LZ$4,1)=$AN23))
),0),"")</f>
        <v>0</v>
      </c>
      <c r="MA23">
        <f ca="1">IFERROR(IF(N(ISNUMBER(MA$2)*$AN23)&gt;0,MIN($D$6,
SUMPRODUCT(N(OFFSET(AlleInstrumente!$C$1,MA$3,0,MA$4,1)=$AN23))
),0),"")</f>
        <v>0</v>
      </c>
      <c r="MB23">
        <f ca="1">IFERROR(IF(N(ISNUMBER(MB$2)*$AN23)&gt;0,MIN($D$6,
SUMPRODUCT(N(OFFSET(AlleInstrumente!$C$1,MB$3,0,MB$4,1)=$AN23))
),0),"")</f>
        <v>0</v>
      </c>
      <c r="MC23">
        <f ca="1">IFERROR(IF(N(ISNUMBER(MC$2)*$AN23)&gt;0,MIN($D$6,
SUMPRODUCT(N(OFFSET(AlleInstrumente!$C$1,MC$3,0,MC$4,1)=$AN23))
),0),"")</f>
        <v>0</v>
      </c>
      <c r="MD23">
        <f ca="1">IFERROR(IF(N(ISNUMBER(MD$2)*$AN23)&gt;0,MIN($D$6,
SUMPRODUCT(N(OFFSET(AlleInstrumente!$C$1,MD$3,0,MD$4,1)=$AN23))
),0),"")</f>
        <v>0</v>
      </c>
      <c r="ME23">
        <f ca="1">IFERROR(IF(N(ISNUMBER(ME$2)*$AN23)&gt;0,MIN($D$6,
SUMPRODUCT(N(OFFSET(AlleInstrumente!$C$1,ME$3,0,ME$4,1)=$AN23))
),0),"")</f>
        <v>0</v>
      </c>
      <c r="MF23">
        <f ca="1">IFERROR(IF(N(ISNUMBER(MF$2)*$AN23)&gt;0,MIN($D$6,
SUMPRODUCT(N(OFFSET(AlleInstrumente!$C$1,MF$3,0,MF$4,1)=$AN23))
),0),"")</f>
        <v>0</v>
      </c>
    </row>
    <row r="24" spans="1:344" x14ac:dyDescent="0.25">
      <c r="A24" s="40" t="s">
        <v>154</v>
      </c>
      <c r="C24" s="40" t="s">
        <v>156</v>
      </c>
      <c r="G24">
        <f t="shared" ca="1" si="25"/>
        <v>20</v>
      </c>
      <c r="H24">
        <f t="shared" ca="1" si="45"/>
        <v>36</v>
      </c>
      <c r="I24">
        <f t="shared" ca="1" si="26"/>
        <v>454</v>
      </c>
      <c r="J24" t="str">
        <f t="shared" ca="1" si="27"/>
        <v>Individuelle Weiterbildungsorganisation</v>
      </c>
      <c r="K24" t="e">
        <f t="shared" ca="1" si="28"/>
        <v>#N/A</v>
      </c>
      <c r="L24">
        <f t="array" aca="1" ref="L24" ca="1">IF(ISNUMBER(L23),IF(ISNUMBER($K23),$L23,IF($L23&gt;$L$2,MAX(IF(OFFSET($S$6,0,0,_Instrument_count,1)&lt;$L23,OFFSET($S$6,0,0,_Instrument_count,1),$L$2)),"")),"")</f>
        <v>0.45454545454545453</v>
      </c>
      <c r="N24" t="str">
        <f t="shared" ca="1" si="46"/>
        <v/>
      </c>
      <c r="P24" s="40">
        <f t="shared" ca="1" si="29"/>
        <v>35</v>
      </c>
      <c r="Q24" s="40" t="str">
        <f t="shared" ca="1" si="30"/>
        <v>Kompetenzförderung</v>
      </c>
      <c r="R24">
        <f t="shared" ca="1" si="31"/>
        <v>438</v>
      </c>
      <c r="S24">
        <f t="shared" ca="1" si="47"/>
        <v>0.49000000000000005</v>
      </c>
      <c r="T24">
        <f t="shared" ca="1" si="32"/>
        <v>1</v>
      </c>
      <c r="U24" t="b">
        <f t="shared" ca="1" si="48"/>
        <v>0</v>
      </c>
      <c r="V24" t="b">
        <f t="shared" ca="1" si="33"/>
        <v>0</v>
      </c>
      <c r="X24" t="b">
        <f t="shared" ca="1" si="34"/>
        <v>1</v>
      </c>
      <c r="Y24" s="76">
        <f t="shared" ca="1" si="35"/>
        <v>0.4</v>
      </c>
      <c r="AA24" t="b">
        <f t="shared" ca="1" si="36"/>
        <v>0</v>
      </c>
      <c r="AB24" s="76">
        <f t="shared" ca="1" si="37"/>
        <v>1</v>
      </c>
      <c r="AD24" t="b">
        <f t="shared" ca="1" si="38"/>
        <v>1</v>
      </c>
      <c r="AE24" s="76">
        <f t="shared" ca="1" si="39"/>
        <v>0.8</v>
      </c>
      <c r="AG24" t="b">
        <f t="shared" ca="1" si="40"/>
        <v>0</v>
      </c>
      <c r="AH24" s="76">
        <f t="shared" ca="1" si="41"/>
        <v>1</v>
      </c>
      <c r="AI24" s="76"/>
      <c r="AJ24" t="b">
        <f t="shared" ca="1" si="49"/>
        <v>0</v>
      </c>
      <c r="AK24" s="76">
        <f t="shared" ca="1" si="50"/>
        <v>1</v>
      </c>
      <c r="AM24" t="str">
        <f ca="1">IF(ISNUMBER(Index!$K23),Index!$N23,"")</f>
        <v>Privat initiierte Weiterbildung</v>
      </c>
      <c r="AN24">
        <f ca="1">IF(ISNUMBER(Index!$K23),Index!$K23,"")</f>
        <v>16</v>
      </c>
      <c r="AO24">
        <f ca="1">IF(ISNUMBER(AN24),Index!$M23,"")</f>
        <v>3</v>
      </c>
      <c r="AP24">
        <f t="shared" ca="1" si="42"/>
        <v>2</v>
      </c>
      <c r="AQ24">
        <f t="shared" ca="1" si="43"/>
        <v>0</v>
      </c>
      <c r="AR24">
        <f t="shared" ca="1" si="44"/>
        <v>0</v>
      </c>
      <c r="AS24">
        <f ca="1">IFERROR(IF(N(ISNUMBER(AS$2)*$AN24)&gt;0,MIN($D$6,
SUMPRODUCT(N(OFFSET(AlleInstrumente!$C$1,AS$3,0,AS$4,1)=$AN24))
),0),"")</f>
        <v>2</v>
      </c>
      <c r="AT24">
        <f ca="1">IFERROR(IF(N(ISNUMBER(AT$2)*$AN24)&gt;0,MIN($D$6,
SUMPRODUCT(N(OFFSET(AlleInstrumente!$C$1,AT$3,0,AT$4,1)=$AN24))
),0),"")</f>
        <v>0</v>
      </c>
      <c r="AU24">
        <f ca="1">IFERROR(IF(N(ISNUMBER(AU$2)*$AN24)&gt;0,MIN($D$6,
SUMPRODUCT(N(OFFSET(AlleInstrumente!$C$1,AU$3,0,AU$4,1)=$AN24))
),0),"")</f>
        <v>0</v>
      </c>
      <c r="AV24">
        <f ca="1">IFERROR(IF(N(ISNUMBER(AV$2)*$AN24)&gt;0,MIN($D$6,
SUMPRODUCT(N(OFFSET(AlleInstrumente!$C$1,AV$3,0,AV$4,1)=$AN24))
),0),"")</f>
        <v>0</v>
      </c>
      <c r="AW24">
        <f ca="1">IFERROR(IF(N(ISNUMBER(AW$2)*$AN24)&gt;0,MIN($D$6,
SUMPRODUCT(N(OFFSET(AlleInstrumente!$C$1,AW$3,0,AW$4,1)=$AN24))
),0),"")</f>
        <v>0</v>
      </c>
      <c r="AX24">
        <f ca="1">IFERROR(IF(N(ISNUMBER(AX$2)*$AN24)&gt;0,MIN($D$6,
SUMPRODUCT(N(OFFSET(AlleInstrumente!$C$1,AX$3,0,AX$4,1)=$AN24))
),0),"")</f>
        <v>2</v>
      </c>
      <c r="AY24">
        <f ca="1">IFERROR(IF(N(ISNUMBER(AY$2)*$AN24)&gt;0,MIN($D$6,
SUMPRODUCT(N(OFFSET(AlleInstrumente!$C$1,AY$3,0,AY$4,1)=$AN24))
),0),"")</f>
        <v>0</v>
      </c>
      <c r="AZ24">
        <f ca="1">IFERROR(IF(N(ISNUMBER(AZ$2)*$AN24)&gt;0,MIN($D$6,
SUMPRODUCT(N(OFFSET(AlleInstrumente!$C$1,AZ$3,0,AZ$4,1)=$AN24))
),0),"")</f>
        <v>2</v>
      </c>
      <c r="BA24">
        <f ca="1">IFERROR(IF(N(ISNUMBER(BA$2)*$AN24)&gt;0,MIN($D$6,
SUMPRODUCT(N(OFFSET(AlleInstrumente!$C$1,BA$3,0,BA$4,1)=$AN24))
),0),"")</f>
        <v>2</v>
      </c>
      <c r="BB24">
        <f ca="1">IFERROR(IF(N(ISNUMBER(BB$2)*$AN24)&gt;0,MIN($D$6,
SUMPRODUCT(N(OFFSET(AlleInstrumente!$C$1,BB$3,0,BB$4,1)=$AN24))
),0),"")</f>
        <v>0</v>
      </c>
      <c r="BC24">
        <f ca="1">IFERROR(IF(N(ISNUMBER(BC$2)*$AN24)&gt;0,MIN($D$6,
SUMPRODUCT(N(OFFSET(AlleInstrumente!$C$1,BC$3,0,BC$4,1)=$AN24))
),0),"")</f>
        <v>0</v>
      </c>
      <c r="BD24">
        <f ca="1">IFERROR(IF(N(ISNUMBER(BD$2)*$AN24)&gt;0,MIN($D$6,
SUMPRODUCT(N(OFFSET(AlleInstrumente!$C$1,BD$3,0,BD$4,1)=$AN24))
),0),"")</f>
        <v>2</v>
      </c>
      <c r="BE24">
        <f ca="1">IFERROR(IF(N(ISNUMBER(BE$2)*$AN24)&gt;0,MIN($D$6,
SUMPRODUCT(N(OFFSET(AlleInstrumente!$C$1,BE$3,0,BE$4,1)=$AN24))
),0),"")</f>
        <v>1</v>
      </c>
      <c r="BF24">
        <f ca="1">IFERROR(IF(N(ISNUMBER(BF$2)*$AN24)&gt;0,MIN($D$6,
SUMPRODUCT(N(OFFSET(AlleInstrumente!$C$1,BF$3,0,BF$4,1)=$AN24))
),0),"")</f>
        <v>1</v>
      </c>
      <c r="BG24">
        <f ca="1">IFERROR(IF(N(ISNUMBER(BG$2)*$AN24)&gt;0,MIN($D$6,
SUMPRODUCT(N(OFFSET(AlleInstrumente!$C$1,BG$3,0,BG$4,1)=$AN24))
),0),"")</f>
        <v>1</v>
      </c>
      <c r="BH24">
        <f ca="1">IFERROR(IF(N(ISNUMBER(BH$2)*$AN24)&gt;0,MIN($D$6,
SUMPRODUCT(N(OFFSET(AlleInstrumente!$C$1,BH$3,0,BH$4,1)=$AN24))
),0),"")</f>
        <v>2</v>
      </c>
      <c r="BI24">
        <f ca="1">IFERROR(IF(N(ISNUMBER(BI$2)*$AN24)&gt;0,MIN($D$6,
SUMPRODUCT(N(OFFSET(AlleInstrumente!$C$1,BI$3,0,BI$4,1)=$AN24))
),0),"")</f>
        <v>0</v>
      </c>
      <c r="BJ24">
        <f ca="1">IFERROR(IF(N(ISNUMBER(BJ$2)*$AN24)&gt;0,MIN($D$6,
SUMPRODUCT(N(OFFSET(AlleInstrumente!$C$1,BJ$3,0,BJ$4,1)=$AN24))
),0),"")</f>
        <v>0</v>
      </c>
      <c r="BK24">
        <f ca="1">IFERROR(IF(N(ISNUMBER(BK$2)*$AN24)&gt;0,MIN($D$6,
SUMPRODUCT(N(OFFSET(AlleInstrumente!$C$1,BK$3,0,BK$4,1)=$AN24))
),0),"")</f>
        <v>0</v>
      </c>
      <c r="BL24">
        <f ca="1">IFERROR(IF(N(ISNUMBER(BL$2)*$AN24)&gt;0,MIN($D$6,
SUMPRODUCT(N(OFFSET(AlleInstrumente!$C$1,BL$3,0,BL$4,1)=$AN24))
),0),"")</f>
        <v>2</v>
      </c>
      <c r="BM24">
        <f ca="1">IFERROR(IF(N(ISNUMBER(BM$2)*$AN24)&gt;0,MIN($D$6,
SUMPRODUCT(N(OFFSET(AlleInstrumente!$C$1,BM$3,0,BM$4,1)=$AN24))
),0),"")</f>
        <v>0</v>
      </c>
      <c r="BN24">
        <f ca="1">IFERROR(IF(N(ISNUMBER(BN$2)*$AN24)&gt;0,MIN($D$6,
SUMPRODUCT(N(OFFSET(AlleInstrumente!$C$1,BN$3,0,BN$4,1)=$AN24))
),0),"")</f>
        <v>0</v>
      </c>
      <c r="BO24">
        <f ca="1">IFERROR(IF(N(ISNUMBER(BO$2)*$AN24)&gt;0,MIN($D$6,
SUMPRODUCT(N(OFFSET(AlleInstrumente!$C$1,BO$3,0,BO$4,1)=$AN24))
),0),"")</f>
        <v>0</v>
      </c>
      <c r="BP24">
        <f ca="1">IFERROR(IF(N(ISNUMBER(BP$2)*$AN24)&gt;0,MIN($D$6,
SUMPRODUCT(N(OFFSET(AlleInstrumente!$C$1,BP$3,0,BP$4,1)=$AN24))
),0),"")</f>
        <v>0</v>
      </c>
      <c r="BQ24">
        <f ca="1">IFERROR(IF(N(ISNUMBER(BQ$2)*$AN24)&gt;0,MIN($D$6,
SUMPRODUCT(N(OFFSET(AlleInstrumente!$C$1,BQ$3,0,BQ$4,1)=$AN24))
),0),"")</f>
        <v>0</v>
      </c>
      <c r="BR24">
        <f ca="1">IFERROR(IF(N(ISNUMBER(BR$2)*$AN24)&gt;0,MIN($D$6,
SUMPRODUCT(N(OFFSET(AlleInstrumente!$C$1,BR$3,0,BR$4,1)=$AN24))
),0),"")</f>
        <v>0</v>
      </c>
      <c r="BS24">
        <f ca="1">IFERROR(IF(N(ISNUMBER(BS$2)*$AN24)&gt;0,MIN($D$6,
SUMPRODUCT(N(OFFSET(AlleInstrumente!$C$1,BS$3,0,BS$4,1)=$AN24))
),0),"")</f>
        <v>1</v>
      </c>
      <c r="BT24">
        <f ca="1">IFERROR(IF(N(ISNUMBER(BT$2)*$AN24)&gt;0,MIN($D$6,
SUMPRODUCT(N(OFFSET(AlleInstrumente!$C$1,BT$3,0,BT$4,1)=$AN24))
),0),"")</f>
        <v>0</v>
      </c>
      <c r="BU24">
        <f ca="1">IFERROR(IF(N(ISNUMBER(BU$2)*$AN24)&gt;0,MIN($D$6,
SUMPRODUCT(N(OFFSET(AlleInstrumente!$C$1,BU$3,0,BU$4,1)=$AN24))
),0),"")</f>
        <v>1</v>
      </c>
      <c r="BV24">
        <f ca="1">IFERROR(IF(N(ISNUMBER(BV$2)*$AN24)&gt;0,MIN($D$6,
SUMPRODUCT(N(OFFSET(AlleInstrumente!$C$1,BV$3,0,BV$4,1)=$AN24))
),0),"")</f>
        <v>2</v>
      </c>
      <c r="BW24">
        <f ca="1">IFERROR(IF(N(ISNUMBER(BW$2)*$AN24)&gt;0,MIN($D$6,
SUMPRODUCT(N(OFFSET(AlleInstrumente!$C$1,BW$3,0,BW$4,1)=$AN24))
),0),"")</f>
        <v>2</v>
      </c>
      <c r="BX24">
        <f ca="1">IFERROR(IF(N(ISNUMBER(BX$2)*$AN24)&gt;0,MIN($D$6,
SUMPRODUCT(N(OFFSET(AlleInstrumente!$C$1,BX$3,0,BX$4,1)=$AN24))
),0),"")</f>
        <v>0</v>
      </c>
      <c r="BY24">
        <f ca="1">IFERROR(IF(N(ISNUMBER(BY$2)*$AN24)&gt;0,MIN($D$6,
SUMPRODUCT(N(OFFSET(AlleInstrumente!$C$1,BY$3,0,BY$4,1)=$AN24))
),0),"")</f>
        <v>0</v>
      </c>
      <c r="BZ24">
        <f ca="1">IFERROR(IF(N(ISNUMBER(BZ$2)*$AN24)&gt;0,MIN($D$6,
SUMPRODUCT(N(OFFSET(AlleInstrumente!$C$1,BZ$3,0,BZ$4,1)=$AN24))
),0),"")</f>
        <v>0</v>
      </c>
      <c r="CA24">
        <f ca="1">IFERROR(IF(N(ISNUMBER(CA$2)*$AN24)&gt;0,MIN($D$6,
SUMPRODUCT(N(OFFSET(AlleInstrumente!$C$1,CA$3,0,CA$4,1)=$AN24))
),0),"")</f>
        <v>0</v>
      </c>
      <c r="CB24">
        <f ca="1">IFERROR(IF(N(ISNUMBER(CB$2)*$AN24)&gt;0,MIN($D$6,
SUMPRODUCT(N(OFFSET(AlleInstrumente!$C$1,CB$3,0,CB$4,1)=$AN24))
),0),"")</f>
        <v>0</v>
      </c>
      <c r="CC24">
        <f ca="1">IFERROR(IF(N(ISNUMBER(CC$2)*$AN24)&gt;0,MIN($D$6,
SUMPRODUCT(N(OFFSET(AlleInstrumente!$C$1,CC$3,0,CC$4,1)=$AN24))
),0),"")</f>
        <v>0</v>
      </c>
      <c r="CD24">
        <f ca="1">IFERROR(IF(N(ISNUMBER(CD$2)*$AN24)&gt;0,MIN($D$6,
SUMPRODUCT(N(OFFSET(AlleInstrumente!$C$1,CD$3,0,CD$4,1)=$AN24))
),0),"")</f>
        <v>0</v>
      </c>
      <c r="CE24">
        <f ca="1">IFERROR(IF(N(ISNUMBER(CE$2)*$AN24)&gt;0,MIN($D$6,
SUMPRODUCT(N(OFFSET(AlleInstrumente!$C$1,CE$3,0,CE$4,1)=$AN24))
),0),"")</f>
        <v>0</v>
      </c>
      <c r="CF24">
        <f ca="1">IFERROR(IF(N(ISNUMBER(CF$2)*$AN24)&gt;0,MIN($D$6,
SUMPRODUCT(N(OFFSET(AlleInstrumente!$C$1,CF$3,0,CF$4,1)=$AN24))
),0),"")</f>
        <v>0</v>
      </c>
      <c r="CG24">
        <f ca="1">IFERROR(IF(N(ISNUMBER(CG$2)*$AN24)&gt;0,MIN($D$6,
SUMPRODUCT(N(OFFSET(AlleInstrumente!$C$1,CG$3,0,CG$4,1)=$AN24))
),0),"")</f>
        <v>0</v>
      </c>
      <c r="CH24">
        <f ca="1">IFERROR(IF(N(ISNUMBER(CH$2)*$AN24)&gt;0,MIN($D$6,
SUMPRODUCT(N(OFFSET(AlleInstrumente!$C$1,CH$3,0,CH$4,1)=$AN24))
),0),"")</f>
        <v>0</v>
      </c>
      <c r="CI24">
        <f ca="1">IFERROR(IF(N(ISNUMBER(CI$2)*$AN24)&gt;0,MIN($D$6,
SUMPRODUCT(N(OFFSET(AlleInstrumente!$C$1,CI$3,0,CI$4,1)=$AN24))
),0),"")</f>
        <v>0</v>
      </c>
      <c r="CJ24">
        <f ca="1">IFERROR(IF(N(ISNUMBER(CJ$2)*$AN24)&gt;0,MIN($D$6,
SUMPRODUCT(N(OFFSET(AlleInstrumente!$C$1,CJ$3,0,CJ$4,1)=$AN24))
),0),"")</f>
        <v>0</v>
      </c>
      <c r="CK24">
        <f ca="1">IFERROR(IF(N(ISNUMBER(CK$2)*$AN24)&gt;0,MIN($D$6,
SUMPRODUCT(N(OFFSET(AlleInstrumente!$C$1,CK$3,0,CK$4,1)=$AN24))
),0),"")</f>
        <v>0</v>
      </c>
      <c r="CL24">
        <f ca="1">IFERROR(IF(N(ISNUMBER(CL$2)*$AN24)&gt;0,MIN($D$6,
SUMPRODUCT(N(OFFSET(AlleInstrumente!$C$1,CL$3,0,CL$4,1)=$AN24))
),0),"")</f>
        <v>0</v>
      </c>
      <c r="CM24">
        <f ca="1">IFERROR(IF(N(ISNUMBER(CM$2)*$AN24)&gt;0,MIN($D$6,
SUMPRODUCT(N(OFFSET(AlleInstrumente!$C$1,CM$3,0,CM$4,1)=$AN24))
),0),"")</f>
        <v>0</v>
      </c>
      <c r="CN24">
        <f ca="1">IFERROR(IF(N(ISNUMBER(CN$2)*$AN24)&gt;0,MIN($D$6,
SUMPRODUCT(N(OFFSET(AlleInstrumente!$C$1,CN$3,0,CN$4,1)=$AN24))
),0),"")</f>
        <v>0</v>
      </c>
      <c r="CO24">
        <f ca="1">IFERROR(IF(N(ISNUMBER(CO$2)*$AN24)&gt;0,MIN($D$6,
SUMPRODUCT(N(OFFSET(AlleInstrumente!$C$1,CO$3,0,CO$4,1)=$AN24))
),0),"")</f>
        <v>0</v>
      </c>
      <c r="CP24">
        <f ca="1">IFERROR(IF(N(ISNUMBER(CP$2)*$AN24)&gt;0,MIN($D$6,
SUMPRODUCT(N(OFFSET(AlleInstrumente!$C$1,CP$3,0,CP$4,1)=$AN24))
),0),"")</f>
        <v>0</v>
      </c>
      <c r="CQ24">
        <f ca="1">IFERROR(IF(N(ISNUMBER(CQ$2)*$AN24)&gt;0,MIN($D$6,
SUMPRODUCT(N(OFFSET(AlleInstrumente!$C$1,CQ$3,0,CQ$4,1)=$AN24))
),0),"")</f>
        <v>0</v>
      </c>
      <c r="CR24">
        <f ca="1">IFERROR(IF(N(ISNUMBER(CR$2)*$AN24)&gt;0,MIN($D$6,
SUMPRODUCT(N(OFFSET(AlleInstrumente!$C$1,CR$3,0,CR$4,1)=$AN24))
),0),"")</f>
        <v>0</v>
      </c>
      <c r="CS24">
        <f ca="1">IFERROR(IF(N(ISNUMBER(CS$2)*$AN24)&gt;0,MIN($D$6,
SUMPRODUCT(N(OFFSET(AlleInstrumente!$C$1,CS$3,0,CS$4,1)=$AN24))
),0),"")</f>
        <v>0</v>
      </c>
      <c r="CT24">
        <f ca="1">IFERROR(IF(N(ISNUMBER(CT$2)*$AN24)&gt;0,MIN($D$6,
SUMPRODUCT(N(OFFSET(AlleInstrumente!$C$1,CT$3,0,CT$4,1)=$AN24))
),0),"")</f>
        <v>0</v>
      </c>
      <c r="CU24">
        <f ca="1">IFERROR(IF(N(ISNUMBER(CU$2)*$AN24)&gt;0,MIN($D$6,
SUMPRODUCT(N(OFFSET(AlleInstrumente!$C$1,CU$3,0,CU$4,1)=$AN24))
),0),"")</f>
        <v>0</v>
      </c>
      <c r="CV24">
        <f ca="1">IFERROR(IF(N(ISNUMBER(CV$2)*$AN24)&gt;0,MIN($D$6,
SUMPRODUCT(N(OFFSET(AlleInstrumente!$C$1,CV$3,0,CV$4,1)=$AN24))
),0),"")</f>
        <v>0</v>
      </c>
      <c r="CW24">
        <f ca="1">IFERROR(IF(N(ISNUMBER(CW$2)*$AN24)&gt;0,MIN($D$6,
SUMPRODUCT(N(OFFSET(AlleInstrumente!$C$1,CW$3,0,CW$4,1)=$AN24))
),0),"")</f>
        <v>0</v>
      </c>
      <c r="CX24">
        <f ca="1">IFERROR(IF(N(ISNUMBER(CX$2)*$AN24)&gt;0,MIN($D$6,
SUMPRODUCT(N(OFFSET(AlleInstrumente!$C$1,CX$3,0,CX$4,1)=$AN24))
),0),"")</f>
        <v>0</v>
      </c>
      <c r="CY24">
        <f ca="1">IFERROR(IF(N(ISNUMBER(CY$2)*$AN24)&gt;0,MIN($D$6,
SUMPRODUCT(N(OFFSET(AlleInstrumente!$C$1,CY$3,0,CY$4,1)=$AN24))
),0),"")</f>
        <v>0</v>
      </c>
      <c r="CZ24">
        <f ca="1">IFERROR(IF(N(ISNUMBER(CZ$2)*$AN24)&gt;0,MIN($D$6,
SUMPRODUCT(N(OFFSET(AlleInstrumente!$C$1,CZ$3,0,CZ$4,1)=$AN24))
),0),"")</f>
        <v>0</v>
      </c>
      <c r="DA24">
        <f ca="1">IFERROR(IF(N(ISNUMBER(DA$2)*$AN24)&gt;0,MIN($D$6,
SUMPRODUCT(N(OFFSET(AlleInstrumente!$C$1,DA$3,0,DA$4,1)=$AN24))
),0),"")</f>
        <v>0</v>
      </c>
      <c r="DB24">
        <f ca="1">IFERROR(IF(N(ISNUMBER(DB$2)*$AN24)&gt;0,MIN($D$6,
SUMPRODUCT(N(OFFSET(AlleInstrumente!$C$1,DB$3,0,DB$4,1)=$AN24))
),0),"")</f>
        <v>0</v>
      </c>
      <c r="DC24">
        <f ca="1">IFERROR(IF(N(ISNUMBER(DC$2)*$AN24)&gt;0,MIN($D$6,
SUMPRODUCT(N(OFFSET(AlleInstrumente!$C$1,DC$3,0,DC$4,1)=$AN24))
),0),"")</f>
        <v>0</v>
      </c>
      <c r="DD24">
        <f ca="1">IFERROR(IF(N(ISNUMBER(DD$2)*$AN24)&gt;0,MIN($D$6,
SUMPRODUCT(N(OFFSET(AlleInstrumente!$C$1,DD$3,0,DD$4,1)=$AN24))
),0),"")</f>
        <v>0</v>
      </c>
      <c r="DE24">
        <f ca="1">IFERROR(IF(N(ISNUMBER(DE$2)*$AN24)&gt;0,MIN($D$6,
SUMPRODUCT(N(OFFSET(AlleInstrumente!$C$1,DE$3,0,DE$4,1)=$AN24))
),0),"")</f>
        <v>0</v>
      </c>
      <c r="DF24">
        <f ca="1">IFERROR(IF(N(ISNUMBER(DF$2)*$AN24)&gt;0,MIN($D$6,
SUMPRODUCT(N(OFFSET(AlleInstrumente!$C$1,DF$3,0,DF$4,1)=$AN24))
),0),"")</f>
        <v>0</v>
      </c>
      <c r="DG24">
        <f ca="1">IFERROR(IF(N(ISNUMBER(DG$2)*$AN24)&gt;0,MIN($D$6,
SUMPRODUCT(N(OFFSET(AlleInstrumente!$C$1,DG$3,0,DG$4,1)=$AN24))
),0),"")</f>
        <v>0</v>
      </c>
      <c r="DH24">
        <f ca="1">IFERROR(IF(N(ISNUMBER(DH$2)*$AN24)&gt;0,MIN($D$6,
SUMPRODUCT(N(OFFSET(AlleInstrumente!$C$1,DH$3,0,DH$4,1)=$AN24))
),0),"")</f>
        <v>0</v>
      </c>
      <c r="DI24">
        <f ca="1">IFERROR(IF(N(ISNUMBER(DI$2)*$AN24)&gt;0,MIN($D$6,
SUMPRODUCT(N(OFFSET(AlleInstrumente!$C$1,DI$3,0,DI$4,1)=$AN24))
),0),"")</f>
        <v>0</v>
      </c>
      <c r="DJ24">
        <f ca="1">IFERROR(IF(N(ISNUMBER(DJ$2)*$AN24)&gt;0,MIN($D$6,
SUMPRODUCT(N(OFFSET(AlleInstrumente!$C$1,DJ$3,0,DJ$4,1)=$AN24))
),0),"")</f>
        <v>0</v>
      </c>
      <c r="DK24">
        <f ca="1">IFERROR(IF(N(ISNUMBER(DK$2)*$AN24)&gt;0,MIN($D$6,
SUMPRODUCT(N(OFFSET(AlleInstrumente!$C$1,DK$3,0,DK$4,1)=$AN24))
),0),"")</f>
        <v>0</v>
      </c>
      <c r="DL24">
        <f ca="1">IFERROR(IF(N(ISNUMBER(DL$2)*$AN24)&gt;0,MIN($D$6,
SUMPRODUCT(N(OFFSET(AlleInstrumente!$C$1,DL$3,0,DL$4,1)=$AN24))
),0),"")</f>
        <v>0</v>
      </c>
      <c r="DM24">
        <f ca="1">IFERROR(IF(N(ISNUMBER(DM$2)*$AN24)&gt;0,MIN($D$6,
SUMPRODUCT(N(OFFSET(AlleInstrumente!$C$1,DM$3,0,DM$4,1)=$AN24))
),0),"")</f>
        <v>0</v>
      </c>
      <c r="DN24">
        <f ca="1">IFERROR(IF(N(ISNUMBER(DN$2)*$AN24)&gt;0,MIN($D$6,
SUMPRODUCT(N(OFFSET(AlleInstrumente!$C$1,DN$3,0,DN$4,1)=$AN24))
),0),"")</f>
        <v>0</v>
      </c>
      <c r="DO24">
        <f ca="1">IFERROR(IF(N(ISNUMBER(DO$2)*$AN24)&gt;0,MIN($D$6,
SUMPRODUCT(N(OFFSET(AlleInstrumente!$C$1,DO$3,0,DO$4,1)=$AN24))
),0),"")</f>
        <v>0</v>
      </c>
      <c r="DP24">
        <f ca="1">IFERROR(IF(N(ISNUMBER(DP$2)*$AN24)&gt;0,MIN($D$6,
SUMPRODUCT(N(OFFSET(AlleInstrumente!$C$1,DP$3,0,DP$4,1)=$AN24))
),0),"")</f>
        <v>0</v>
      </c>
      <c r="DQ24">
        <f ca="1">IFERROR(IF(N(ISNUMBER(DQ$2)*$AN24)&gt;0,MIN($D$6,
SUMPRODUCT(N(OFFSET(AlleInstrumente!$C$1,DQ$3,0,DQ$4,1)=$AN24))
),0),"")</f>
        <v>0</v>
      </c>
      <c r="DR24">
        <f ca="1">IFERROR(IF(N(ISNUMBER(DR$2)*$AN24)&gt;0,MIN($D$6,
SUMPRODUCT(N(OFFSET(AlleInstrumente!$C$1,DR$3,0,DR$4,1)=$AN24))
),0),"")</f>
        <v>0</v>
      </c>
      <c r="DS24">
        <f ca="1">IFERROR(IF(N(ISNUMBER(DS$2)*$AN24)&gt;0,MIN($D$6,
SUMPRODUCT(N(OFFSET(AlleInstrumente!$C$1,DS$3,0,DS$4,1)=$AN24))
),0),"")</f>
        <v>0</v>
      </c>
      <c r="DT24">
        <f ca="1">IFERROR(IF(N(ISNUMBER(DT$2)*$AN24)&gt;0,MIN($D$6,
SUMPRODUCT(N(OFFSET(AlleInstrumente!$C$1,DT$3,0,DT$4,1)=$AN24))
),0),"")</f>
        <v>0</v>
      </c>
      <c r="DU24">
        <f ca="1">IFERROR(IF(N(ISNUMBER(DU$2)*$AN24)&gt;0,MIN($D$6,
SUMPRODUCT(N(OFFSET(AlleInstrumente!$C$1,DU$3,0,DU$4,1)=$AN24))
),0),"")</f>
        <v>0</v>
      </c>
      <c r="DV24">
        <f ca="1">IFERROR(IF(N(ISNUMBER(DV$2)*$AN24)&gt;0,MIN($D$6,
SUMPRODUCT(N(OFFSET(AlleInstrumente!$C$1,DV$3,0,DV$4,1)=$AN24))
),0),"")</f>
        <v>0</v>
      </c>
      <c r="DW24">
        <f ca="1">IFERROR(IF(N(ISNUMBER(DW$2)*$AN24)&gt;0,MIN($D$6,
SUMPRODUCT(N(OFFSET(AlleInstrumente!$C$1,DW$3,0,DW$4,1)=$AN24))
),0),"")</f>
        <v>0</v>
      </c>
      <c r="DX24">
        <f ca="1">IFERROR(IF(N(ISNUMBER(DX$2)*$AN24)&gt;0,MIN($D$6,
SUMPRODUCT(N(OFFSET(AlleInstrumente!$C$1,DX$3,0,DX$4,1)=$AN24))
),0),"")</f>
        <v>0</v>
      </c>
      <c r="DY24">
        <f ca="1">IFERROR(IF(N(ISNUMBER(DY$2)*$AN24)&gt;0,MIN($D$6,
SUMPRODUCT(N(OFFSET(AlleInstrumente!$C$1,DY$3,0,DY$4,1)=$AN24))
),0),"")</f>
        <v>0</v>
      </c>
      <c r="DZ24">
        <f ca="1">IFERROR(IF(N(ISNUMBER(DZ$2)*$AN24)&gt;0,MIN($D$6,
SUMPRODUCT(N(OFFSET(AlleInstrumente!$C$1,DZ$3,0,DZ$4,1)=$AN24))
),0),"")</f>
        <v>0</v>
      </c>
      <c r="EA24">
        <f ca="1">IFERROR(IF(N(ISNUMBER(EA$2)*$AN24)&gt;0,MIN($D$6,
SUMPRODUCT(N(OFFSET(AlleInstrumente!$C$1,EA$3,0,EA$4,1)=$AN24))
),0),"")</f>
        <v>0</v>
      </c>
      <c r="EB24">
        <f ca="1">IFERROR(IF(N(ISNUMBER(EB$2)*$AN24)&gt;0,MIN($D$6,
SUMPRODUCT(N(OFFSET(AlleInstrumente!$C$1,EB$3,0,EB$4,1)=$AN24))
),0),"")</f>
        <v>0</v>
      </c>
      <c r="EC24">
        <f ca="1">IFERROR(IF(N(ISNUMBER(EC$2)*$AN24)&gt;0,MIN($D$6,
SUMPRODUCT(N(OFFSET(AlleInstrumente!$C$1,EC$3,0,EC$4,1)=$AN24))
),0),"")</f>
        <v>0</v>
      </c>
      <c r="ED24">
        <f ca="1">IFERROR(IF(N(ISNUMBER(ED$2)*$AN24)&gt;0,MIN($D$6,
SUMPRODUCT(N(OFFSET(AlleInstrumente!$C$1,ED$3,0,ED$4,1)=$AN24))
),0),"")</f>
        <v>0</v>
      </c>
      <c r="EE24">
        <f ca="1">IFERROR(IF(N(ISNUMBER(EE$2)*$AN24)&gt;0,MIN($D$6,
SUMPRODUCT(N(OFFSET(AlleInstrumente!$C$1,EE$3,0,EE$4,1)=$AN24))
),0),"")</f>
        <v>0</v>
      </c>
      <c r="EF24">
        <f ca="1">IFERROR(IF(N(ISNUMBER(EF$2)*$AN24)&gt;0,MIN($D$6,
SUMPRODUCT(N(OFFSET(AlleInstrumente!$C$1,EF$3,0,EF$4,1)=$AN24))
),0),"")</f>
        <v>0</v>
      </c>
      <c r="EG24">
        <f ca="1">IFERROR(IF(N(ISNUMBER(EG$2)*$AN24)&gt;0,MIN($D$6,
SUMPRODUCT(N(OFFSET(AlleInstrumente!$C$1,EG$3,0,EG$4,1)=$AN24))
),0),"")</f>
        <v>0</v>
      </c>
      <c r="EH24">
        <f ca="1">IFERROR(IF(N(ISNUMBER(EH$2)*$AN24)&gt;0,MIN($D$6,
SUMPRODUCT(N(OFFSET(AlleInstrumente!$C$1,EH$3,0,EH$4,1)=$AN24))
),0),"")</f>
        <v>0</v>
      </c>
      <c r="EI24">
        <f ca="1">IFERROR(IF(N(ISNUMBER(EI$2)*$AN24)&gt;0,MIN($D$6,
SUMPRODUCT(N(OFFSET(AlleInstrumente!$C$1,EI$3,0,EI$4,1)=$AN24))
),0),"")</f>
        <v>0</v>
      </c>
      <c r="EJ24">
        <f ca="1">IFERROR(IF(N(ISNUMBER(EJ$2)*$AN24)&gt;0,MIN($D$6,
SUMPRODUCT(N(OFFSET(AlleInstrumente!$C$1,EJ$3,0,EJ$4,1)=$AN24))
),0),"")</f>
        <v>0</v>
      </c>
      <c r="EK24">
        <f ca="1">IFERROR(IF(N(ISNUMBER(EK$2)*$AN24)&gt;0,MIN($D$6,
SUMPRODUCT(N(OFFSET(AlleInstrumente!$C$1,EK$3,0,EK$4,1)=$AN24))
),0),"")</f>
        <v>0</v>
      </c>
      <c r="EL24">
        <f ca="1">IFERROR(IF(N(ISNUMBER(EL$2)*$AN24)&gt;0,MIN($D$6,
SUMPRODUCT(N(OFFSET(AlleInstrumente!$C$1,EL$3,0,EL$4,1)=$AN24))
),0),"")</f>
        <v>0</v>
      </c>
      <c r="EM24">
        <f ca="1">IFERROR(IF(N(ISNUMBER(EM$2)*$AN24)&gt;0,MIN($D$6,
SUMPRODUCT(N(OFFSET(AlleInstrumente!$C$1,EM$3,0,EM$4,1)=$AN24))
),0),"")</f>
        <v>0</v>
      </c>
      <c r="EN24">
        <f ca="1">IFERROR(IF(N(ISNUMBER(EN$2)*$AN24)&gt;0,MIN($D$6,
SUMPRODUCT(N(OFFSET(AlleInstrumente!$C$1,EN$3,0,EN$4,1)=$AN24))
),0),"")</f>
        <v>0</v>
      </c>
      <c r="EO24">
        <f ca="1">IFERROR(IF(N(ISNUMBER(EO$2)*$AN24)&gt;0,MIN($D$6,
SUMPRODUCT(N(OFFSET(AlleInstrumente!$C$1,EO$3,0,EO$4,1)=$AN24))
),0),"")</f>
        <v>0</v>
      </c>
      <c r="EP24">
        <f ca="1">IFERROR(IF(N(ISNUMBER(EP$2)*$AN24)&gt;0,MIN($D$6,
SUMPRODUCT(N(OFFSET(AlleInstrumente!$C$1,EP$3,0,EP$4,1)=$AN24))
),0),"")</f>
        <v>0</v>
      </c>
      <c r="EQ24">
        <f ca="1">IFERROR(IF(N(ISNUMBER(EQ$2)*$AN24)&gt;0,MIN($D$6,
SUMPRODUCT(N(OFFSET(AlleInstrumente!$C$1,EQ$3,0,EQ$4,1)=$AN24))
),0),"")</f>
        <v>0</v>
      </c>
      <c r="ER24">
        <f ca="1">IFERROR(IF(N(ISNUMBER(ER$2)*$AN24)&gt;0,MIN($D$6,
SUMPRODUCT(N(OFFSET(AlleInstrumente!$C$1,ER$3,0,ER$4,1)=$AN24))
),0),"")</f>
        <v>0</v>
      </c>
      <c r="ES24">
        <f ca="1">IFERROR(IF(N(ISNUMBER(ES$2)*$AN24)&gt;0,MIN($D$6,
SUMPRODUCT(N(OFFSET(AlleInstrumente!$C$1,ES$3,0,ES$4,1)=$AN24))
),0),"")</f>
        <v>0</v>
      </c>
      <c r="ET24">
        <f ca="1">IFERROR(IF(N(ISNUMBER(ET$2)*$AN24)&gt;0,MIN($D$6,
SUMPRODUCT(N(OFFSET(AlleInstrumente!$C$1,ET$3,0,ET$4,1)=$AN24))
),0),"")</f>
        <v>0</v>
      </c>
      <c r="EU24">
        <f ca="1">IFERROR(IF(N(ISNUMBER(EU$2)*$AN24)&gt;0,MIN($D$6,
SUMPRODUCT(N(OFFSET(AlleInstrumente!$C$1,EU$3,0,EU$4,1)=$AN24))
),0),"")</f>
        <v>0</v>
      </c>
      <c r="EV24">
        <f ca="1">IFERROR(IF(N(ISNUMBER(EV$2)*$AN24)&gt;0,MIN($D$6,
SUMPRODUCT(N(OFFSET(AlleInstrumente!$C$1,EV$3,0,EV$4,1)=$AN24))
),0),"")</f>
        <v>0</v>
      </c>
      <c r="EW24">
        <f ca="1">IFERROR(IF(N(ISNUMBER(EW$2)*$AN24)&gt;0,MIN($D$6,
SUMPRODUCT(N(OFFSET(AlleInstrumente!$C$1,EW$3,0,EW$4,1)=$AN24))
),0),"")</f>
        <v>0</v>
      </c>
      <c r="EX24">
        <f ca="1">IFERROR(IF(N(ISNUMBER(EX$2)*$AN24)&gt;0,MIN($D$6,
SUMPRODUCT(N(OFFSET(AlleInstrumente!$C$1,EX$3,0,EX$4,1)=$AN24))
),0),"")</f>
        <v>0</v>
      </c>
      <c r="EY24">
        <f ca="1">IFERROR(IF(N(ISNUMBER(EY$2)*$AN24)&gt;0,MIN($D$6,
SUMPRODUCT(N(OFFSET(AlleInstrumente!$C$1,EY$3,0,EY$4,1)=$AN24))
),0),"")</f>
        <v>0</v>
      </c>
      <c r="EZ24">
        <f ca="1">IFERROR(IF(N(ISNUMBER(EZ$2)*$AN24)&gt;0,MIN($D$6,
SUMPRODUCT(N(OFFSET(AlleInstrumente!$C$1,EZ$3,0,EZ$4,1)=$AN24))
),0),"")</f>
        <v>0</v>
      </c>
      <c r="FA24">
        <f ca="1">IFERROR(IF(N(ISNUMBER(FA$2)*$AN24)&gt;0,MIN($D$6,
SUMPRODUCT(N(OFFSET(AlleInstrumente!$C$1,FA$3,0,FA$4,1)=$AN24))
),0),"")</f>
        <v>0</v>
      </c>
      <c r="FB24">
        <f ca="1">IFERROR(IF(N(ISNUMBER(FB$2)*$AN24)&gt;0,MIN($D$6,
SUMPRODUCT(N(OFFSET(AlleInstrumente!$C$1,FB$3,0,FB$4,1)=$AN24))
),0),"")</f>
        <v>0</v>
      </c>
      <c r="FC24">
        <f ca="1">IFERROR(IF(N(ISNUMBER(FC$2)*$AN24)&gt;0,MIN($D$6,
SUMPRODUCT(N(OFFSET(AlleInstrumente!$C$1,FC$3,0,FC$4,1)=$AN24))
),0),"")</f>
        <v>0</v>
      </c>
      <c r="FD24">
        <f ca="1">IFERROR(IF(N(ISNUMBER(FD$2)*$AN24)&gt;0,MIN($D$6,
SUMPRODUCT(N(OFFSET(AlleInstrumente!$C$1,FD$3,0,FD$4,1)=$AN24))
),0),"")</f>
        <v>0</v>
      </c>
      <c r="FE24">
        <f ca="1">IFERROR(IF(N(ISNUMBER(FE$2)*$AN24)&gt;0,MIN($D$6,
SUMPRODUCT(N(OFFSET(AlleInstrumente!$C$1,FE$3,0,FE$4,1)=$AN24))
),0),"")</f>
        <v>0</v>
      </c>
      <c r="FF24">
        <f ca="1">IFERROR(IF(N(ISNUMBER(FF$2)*$AN24)&gt;0,MIN($D$6,
SUMPRODUCT(N(OFFSET(AlleInstrumente!$C$1,FF$3,0,FF$4,1)=$AN24))
),0),"")</f>
        <v>0</v>
      </c>
      <c r="FG24">
        <f ca="1">IFERROR(IF(N(ISNUMBER(FG$2)*$AN24)&gt;0,MIN($D$6,
SUMPRODUCT(N(OFFSET(AlleInstrumente!$C$1,FG$3,0,FG$4,1)=$AN24))
),0),"")</f>
        <v>0</v>
      </c>
      <c r="FH24">
        <f ca="1">IFERROR(IF(N(ISNUMBER(FH$2)*$AN24)&gt;0,MIN($D$6,
SUMPRODUCT(N(OFFSET(AlleInstrumente!$C$1,FH$3,0,FH$4,1)=$AN24))
),0),"")</f>
        <v>0</v>
      </c>
      <c r="FI24">
        <f ca="1">IFERROR(IF(N(ISNUMBER(FI$2)*$AN24)&gt;0,MIN($D$6,
SUMPRODUCT(N(OFFSET(AlleInstrumente!$C$1,FI$3,0,FI$4,1)=$AN24))
),0),"")</f>
        <v>0</v>
      </c>
      <c r="FJ24">
        <f ca="1">IFERROR(IF(N(ISNUMBER(FJ$2)*$AN24)&gt;0,MIN($D$6,
SUMPRODUCT(N(OFFSET(AlleInstrumente!$C$1,FJ$3,0,FJ$4,1)=$AN24))
),0),"")</f>
        <v>0</v>
      </c>
      <c r="FK24">
        <f ca="1">IFERROR(IF(N(ISNUMBER(FK$2)*$AN24)&gt;0,MIN($D$6,
SUMPRODUCT(N(OFFSET(AlleInstrumente!$C$1,FK$3,0,FK$4,1)=$AN24))
),0),"")</f>
        <v>0</v>
      </c>
      <c r="FL24">
        <f ca="1">IFERROR(IF(N(ISNUMBER(FL$2)*$AN24)&gt;0,MIN($D$6,
SUMPRODUCT(N(OFFSET(AlleInstrumente!$C$1,FL$3,0,FL$4,1)=$AN24))
),0),"")</f>
        <v>0</v>
      </c>
      <c r="FM24">
        <f ca="1">IFERROR(IF(N(ISNUMBER(FM$2)*$AN24)&gt;0,MIN($D$6,
SUMPRODUCT(N(OFFSET(AlleInstrumente!$C$1,FM$3,0,FM$4,1)=$AN24))
),0),"")</f>
        <v>0</v>
      </c>
      <c r="FN24">
        <f ca="1">IFERROR(IF(N(ISNUMBER(FN$2)*$AN24)&gt;0,MIN($D$6,
SUMPRODUCT(N(OFFSET(AlleInstrumente!$C$1,FN$3,0,FN$4,1)=$AN24))
),0),"")</f>
        <v>0</v>
      </c>
      <c r="FO24">
        <f ca="1">IFERROR(IF(N(ISNUMBER(FO$2)*$AN24)&gt;0,MIN($D$6,
SUMPRODUCT(N(OFFSET(AlleInstrumente!$C$1,FO$3,0,FO$4,1)=$AN24))
),0),"")</f>
        <v>0</v>
      </c>
      <c r="FP24">
        <f ca="1">IFERROR(IF(N(ISNUMBER(FP$2)*$AN24)&gt;0,MIN($D$6,
SUMPRODUCT(N(OFFSET(AlleInstrumente!$C$1,FP$3,0,FP$4,1)=$AN24))
),0),"")</f>
        <v>0</v>
      </c>
      <c r="FQ24">
        <f ca="1">IFERROR(IF(N(ISNUMBER(FQ$2)*$AN24)&gt;0,MIN($D$6,
SUMPRODUCT(N(OFFSET(AlleInstrumente!$C$1,FQ$3,0,FQ$4,1)=$AN24))
),0),"")</f>
        <v>0</v>
      </c>
      <c r="FR24">
        <f ca="1">IFERROR(IF(N(ISNUMBER(FR$2)*$AN24)&gt;0,MIN($D$6,
SUMPRODUCT(N(OFFSET(AlleInstrumente!$C$1,FR$3,0,FR$4,1)=$AN24))
),0),"")</f>
        <v>0</v>
      </c>
      <c r="FS24">
        <f ca="1">IFERROR(IF(N(ISNUMBER(FS$2)*$AN24)&gt;0,MIN($D$6,
SUMPRODUCT(N(OFFSET(AlleInstrumente!$C$1,FS$3,0,FS$4,1)=$AN24))
),0),"")</f>
        <v>0</v>
      </c>
      <c r="FT24">
        <f ca="1">IFERROR(IF(N(ISNUMBER(FT$2)*$AN24)&gt;0,MIN($D$6,
SUMPRODUCT(N(OFFSET(AlleInstrumente!$C$1,FT$3,0,FT$4,1)=$AN24))
),0),"")</f>
        <v>0</v>
      </c>
      <c r="FU24">
        <f ca="1">IFERROR(IF(N(ISNUMBER(FU$2)*$AN24)&gt;0,MIN($D$6,
SUMPRODUCT(N(OFFSET(AlleInstrumente!$C$1,FU$3,0,FU$4,1)=$AN24))
),0),"")</f>
        <v>0</v>
      </c>
      <c r="FV24">
        <f ca="1">IFERROR(IF(N(ISNUMBER(FV$2)*$AN24)&gt;0,MIN($D$6,
SUMPRODUCT(N(OFFSET(AlleInstrumente!$C$1,FV$3,0,FV$4,1)=$AN24))
),0),"")</f>
        <v>0</v>
      </c>
      <c r="FW24">
        <f ca="1">IFERROR(IF(N(ISNUMBER(FW$2)*$AN24)&gt;0,MIN($D$6,
SUMPRODUCT(N(OFFSET(AlleInstrumente!$C$1,FW$3,0,FW$4,1)=$AN24))
),0),"")</f>
        <v>0</v>
      </c>
      <c r="FX24">
        <f ca="1">IFERROR(IF(N(ISNUMBER(FX$2)*$AN24)&gt;0,MIN($D$6,
SUMPRODUCT(N(OFFSET(AlleInstrumente!$C$1,FX$3,0,FX$4,1)=$AN24))
),0),"")</f>
        <v>0</v>
      </c>
      <c r="FY24">
        <f ca="1">IFERROR(IF(N(ISNUMBER(FY$2)*$AN24)&gt;0,MIN($D$6,
SUMPRODUCT(N(OFFSET(AlleInstrumente!$C$1,FY$3,0,FY$4,1)=$AN24))
),0),"")</f>
        <v>0</v>
      </c>
      <c r="FZ24">
        <f ca="1">IFERROR(IF(N(ISNUMBER(FZ$2)*$AN24)&gt;0,MIN($D$6,
SUMPRODUCT(N(OFFSET(AlleInstrumente!$C$1,FZ$3,0,FZ$4,1)=$AN24))
),0),"")</f>
        <v>0</v>
      </c>
      <c r="GA24">
        <f ca="1">IFERROR(IF(N(ISNUMBER(GA$2)*$AN24)&gt;0,MIN($D$6,
SUMPRODUCT(N(OFFSET(AlleInstrumente!$C$1,GA$3,0,GA$4,1)=$AN24))
),0),"")</f>
        <v>0</v>
      </c>
      <c r="GB24">
        <f ca="1">IFERROR(IF(N(ISNUMBER(GB$2)*$AN24)&gt;0,MIN($D$6,
SUMPRODUCT(N(OFFSET(AlleInstrumente!$C$1,GB$3,0,GB$4,1)=$AN24))
),0),"")</f>
        <v>0</v>
      </c>
      <c r="GC24">
        <f ca="1">IFERROR(IF(N(ISNUMBER(GC$2)*$AN24)&gt;0,MIN($D$6,
SUMPRODUCT(N(OFFSET(AlleInstrumente!$C$1,GC$3,0,GC$4,1)=$AN24))
),0),"")</f>
        <v>0</v>
      </c>
      <c r="GD24">
        <f ca="1">IFERROR(IF(N(ISNUMBER(GD$2)*$AN24)&gt;0,MIN($D$6,
SUMPRODUCT(N(OFFSET(AlleInstrumente!$C$1,GD$3,0,GD$4,1)=$AN24))
),0),"")</f>
        <v>0</v>
      </c>
      <c r="GE24">
        <f ca="1">IFERROR(IF(N(ISNUMBER(GE$2)*$AN24)&gt;0,MIN($D$6,
SUMPRODUCT(N(OFFSET(AlleInstrumente!$C$1,GE$3,0,GE$4,1)=$AN24))
),0),"")</f>
        <v>0</v>
      </c>
      <c r="GF24">
        <f ca="1">IFERROR(IF(N(ISNUMBER(GF$2)*$AN24)&gt;0,MIN($D$6,
SUMPRODUCT(N(OFFSET(AlleInstrumente!$C$1,GF$3,0,GF$4,1)=$AN24))
),0),"")</f>
        <v>0</v>
      </c>
      <c r="GG24">
        <f ca="1">IFERROR(IF(N(ISNUMBER(GG$2)*$AN24)&gt;0,MIN($D$6,
SUMPRODUCT(N(OFFSET(AlleInstrumente!$C$1,GG$3,0,GG$4,1)=$AN24))
),0),"")</f>
        <v>0</v>
      </c>
      <c r="GH24">
        <f ca="1">IFERROR(IF(N(ISNUMBER(GH$2)*$AN24)&gt;0,MIN($D$6,
SUMPRODUCT(N(OFFSET(AlleInstrumente!$C$1,GH$3,0,GH$4,1)=$AN24))
),0),"")</f>
        <v>0</v>
      </c>
      <c r="GI24">
        <f ca="1">IFERROR(IF(N(ISNUMBER(GI$2)*$AN24)&gt;0,MIN($D$6,
SUMPRODUCT(N(OFFSET(AlleInstrumente!$C$1,GI$3,0,GI$4,1)=$AN24))
),0),"")</f>
        <v>0</v>
      </c>
      <c r="GJ24">
        <f ca="1">IFERROR(IF(N(ISNUMBER(GJ$2)*$AN24)&gt;0,MIN($D$6,
SUMPRODUCT(N(OFFSET(AlleInstrumente!$C$1,GJ$3,0,GJ$4,1)=$AN24))
),0),"")</f>
        <v>0</v>
      </c>
      <c r="GK24">
        <f ca="1">IFERROR(IF(N(ISNUMBER(GK$2)*$AN24)&gt;0,MIN($D$6,
SUMPRODUCT(N(OFFSET(AlleInstrumente!$C$1,GK$3,0,GK$4,1)=$AN24))
),0),"")</f>
        <v>0</v>
      </c>
      <c r="GL24">
        <f ca="1">IFERROR(IF(N(ISNUMBER(GL$2)*$AN24)&gt;0,MIN($D$6,
SUMPRODUCT(N(OFFSET(AlleInstrumente!$C$1,GL$3,0,GL$4,1)=$AN24))
),0),"")</f>
        <v>0</v>
      </c>
      <c r="GM24">
        <f ca="1">IFERROR(IF(N(ISNUMBER(GM$2)*$AN24)&gt;0,MIN($D$6,
SUMPRODUCT(N(OFFSET(AlleInstrumente!$C$1,GM$3,0,GM$4,1)=$AN24))
),0),"")</f>
        <v>0</v>
      </c>
      <c r="GN24">
        <f ca="1">IFERROR(IF(N(ISNUMBER(GN$2)*$AN24)&gt;0,MIN($D$6,
SUMPRODUCT(N(OFFSET(AlleInstrumente!$C$1,GN$3,0,GN$4,1)=$AN24))
),0),"")</f>
        <v>0</v>
      </c>
      <c r="GO24">
        <f ca="1">IFERROR(IF(N(ISNUMBER(GO$2)*$AN24)&gt;0,MIN($D$6,
SUMPRODUCT(N(OFFSET(AlleInstrumente!$C$1,GO$3,0,GO$4,1)=$AN24))
),0),"")</f>
        <v>0</v>
      </c>
      <c r="GP24">
        <f ca="1">IFERROR(IF(N(ISNUMBER(GP$2)*$AN24)&gt;0,MIN($D$6,
SUMPRODUCT(N(OFFSET(AlleInstrumente!$C$1,GP$3,0,GP$4,1)=$AN24))
),0),"")</f>
        <v>0</v>
      </c>
      <c r="GQ24">
        <f ca="1">IFERROR(IF(N(ISNUMBER(GQ$2)*$AN24)&gt;0,MIN($D$6,
SUMPRODUCT(N(OFFSET(AlleInstrumente!$C$1,GQ$3,0,GQ$4,1)=$AN24))
),0),"")</f>
        <v>0</v>
      </c>
      <c r="GR24">
        <f ca="1">IFERROR(IF(N(ISNUMBER(GR$2)*$AN24)&gt;0,MIN($D$6,
SUMPRODUCT(N(OFFSET(AlleInstrumente!$C$1,GR$3,0,GR$4,1)=$AN24))
),0),"")</f>
        <v>0</v>
      </c>
      <c r="GS24">
        <f ca="1">IFERROR(IF(N(ISNUMBER(GS$2)*$AN24)&gt;0,MIN($D$6,
SUMPRODUCT(N(OFFSET(AlleInstrumente!$C$1,GS$3,0,GS$4,1)=$AN24))
),0),"")</f>
        <v>0</v>
      </c>
      <c r="GT24">
        <f ca="1">IFERROR(IF(N(ISNUMBER(GT$2)*$AN24)&gt;0,MIN($D$6,
SUMPRODUCT(N(OFFSET(AlleInstrumente!$C$1,GT$3,0,GT$4,1)=$AN24))
),0),"")</f>
        <v>0</v>
      </c>
      <c r="GU24">
        <f ca="1">IFERROR(IF(N(ISNUMBER(GU$2)*$AN24)&gt;0,MIN($D$6,
SUMPRODUCT(N(OFFSET(AlleInstrumente!$C$1,GU$3,0,GU$4,1)=$AN24))
),0),"")</f>
        <v>0</v>
      </c>
      <c r="GV24">
        <f ca="1">IFERROR(IF(N(ISNUMBER(GV$2)*$AN24)&gt;0,MIN($D$6,
SUMPRODUCT(N(OFFSET(AlleInstrumente!$C$1,GV$3,0,GV$4,1)=$AN24))
),0),"")</f>
        <v>0</v>
      </c>
      <c r="GW24">
        <f ca="1">IFERROR(IF(N(ISNUMBER(GW$2)*$AN24)&gt;0,MIN($D$6,
SUMPRODUCT(N(OFFSET(AlleInstrumente!$C$1,GW$3,0,GW$4,1)=$AN24))
),0),"")</f>
        <v>0</v>
      </c>
      <c r="GX24">
        <f ca="1">IFERROR(IF(N(ISNUMBER(GX$2)*$AN24)&gt;0,MIN($D$6,
SUMPRODUCT(N(OFFSET(AlleInstrumente!$C$1,GX$3,0,GX$4,1)=$AN24))
),0),"")</f>
        <v>0</v>
      </c>
      <c r="GY24">
        <f ca="1">IFERROR(IF(N(ISNUMBER(GY$2)*$AN24)&gt;0,MIN($D$6,
SUMPRODUCT(N(OFFSET(AlleInstrumente!$C$1,GY$3,0,GY$4,1)=$AN24))
),0),"")</f>
        <v>0</v>
      </c>
      <c r="GZ24">
        <f ca="1">IFERROR(IF(N(ISNUMBER(GZ$2)*$AN24)&gt;0,MIN($D$6,
SUMPRODUCT(N(OFFSET(AlleInstrumente!$C$1,GZ$3,0,GZ$4,1)=$AN24))
),0),"")</f>
        <v>0</v>
      </c>
      <c r="HA24">
        <f ca="1">IFERROR(IF(N(ISNUMBER(HA$2)*$AN24)&gt;0,MIN($D$6,
SUMPRODUCT(N(OFFSET(AlleInstrumente!$C$1,HA$3,0,HA$4,1)=$AN24))
),0),"")</f>
        <v>0</v>
      </c>
      <c r="HB24">
        <f ca="1">IFERROR(IF(N(ISNUMBER(HB$2)*$AN24)&gt;0,MIN($D$6,
SUMPRODUCT(N(OFFSET(AlleInstrumente!$C$1,HB$3,0,HB$4,1)=$AN24))
),0),"")</f>
        <v>0</v>
      </c>
      <c r="HC24">
        <f ca="1">IFERROR(IF(N(ISNUMBER(HC$2)*$AN24)&gt;0,MIN($D$6,
SUMPRODUCT(N(OFFSET(AlleInstrumente!$C$1,HC$3,0,HC$4,1)=$AN24))
),0),"")</f>
        <v>0</v>
      </c>
      <c r="HD24">
        <f ca="1">IFERROR(IF(N(ISNUMBER(HD$2)*$AN24)&gt;0,MIN($D$6,
SUMPRODUCT(N(OFFSET(AlleInstrumente!$C$1,HD$3,0,HD$4,1)=$AN24))
),0),"")</f>
        <v>0</v>
      </c>
      <c r="HE24">
        <f ca="1">IFERROR(IF(N(ISNUMBER(HE$2)*$AN24)&gt;0,MIN($D$6,
SUMPRODUCT(N(OFFSET(AlleInstrumente!$C$1,HE$3,0,HE$4,1)=$AN24))
),0),"")</f>
        <v>0</v>
      </c>
      <c r="HF24">
        <f ca="1">IFERROR(IF(N(ISNUMBER(HF$2)*$AN24)&gt;0,MIN($D$6,
SUMPRODUCT(N(OFFSET(AlleInstrumente!$C$1,HF$3,0,HF$4,1)=$AN24))
),0),"")</f>
        <v>0</v>
      </c>
      <c r="HG24">
        <f ca="1">IFERROR(IF(N(ISNUMBER(HG$2)*$AN24)&gt;0,MIN($D$6,
SUMPRODUCT(N(OFFSET(AlleInstrumente!$C$1,HG$3,0,HG$4,1)=$AN24))
),0),"")</f>
        <v>0</v>
      </c>
      <c r="HH24">
        <f ca="1">IFERROR(IF(N(ISNUMBER(HH$2)*$AN24)&gt;0,MIN($D$6,
SUMPRODUCT(N(OFFSET(AlleInstrumente!$C$1,HH$3,0,HH$4,1)=$AN24))
),0),"")</f>
        <v>0</v>
      </c>
      <c r="HI24">
        <f ca="1">IFERROR(IF(N(ISNUMBER(HI$2)*$AN24)&gt;0,MIN($D$6,
SUMPRODUCT(N(OFFSET(AlleInstrumente!$C$1,HI$3,0,HI$4,1)=$AN24))
),0),"")</f>
        <v>0</v>
      </c>
      <c r="HJ24">
        <f ca="1">IFERROR(IF(N(ISNUMBER(HJ$2)*$AN24)&gt;0,MIN($D$6,
SUMPRODUCT(N(OFFSET(AlleInstrumente!$C$1,HJ$3,0,HJ$4,1)=$AN24))
),0),"")</f>
        <v>0</v>
      </c>
      <c r="HK24">
        <f ca="1">IFERROR(IF(N(ISNUMBER(HK$2)*$AN24)&gt;0,MIN($D$6,
SUMPRODUCT(N(OFFSET(AlleInstrumente!$C$1,HK$3,0,HK$4,1)=$AN24))
),0),"")</f>
        <v>0</v>
      </c>
      <c r="HL24">
        <f ca="1">IFERROR(IF(N(ISNUMBER(HL$2)*$AN24)&gt;0,MIN($D$6,
SUMPRODUCT(N(OFFSET(AlleInstrumente!$C$1,HL$3,0,HL$4,1)=$AN24))
),0),"")</f>
        <v>0</v>
      </c>
      <c r="HM24">
        <f ca="1">IFERROR(IF(N(ISNUMBER(HM$2)*$AN24)&gt;0,MIN($D$6,
SUMPRODUCT(N(OFFSET(AlleInstrumente!$C$1,HM$3,0,HM$4,1)=$AN24))
),0),"")</f>
        <v>0</v>
      </c>
      <c r="HN24">
        <f ca="1">IFERROR(IF(N(ISNUMBER(HN$2)*$AN24)&gt;0,MIN($D$6,
SUMPRODUCT(N(OFFSET(AlleInstrumente!$C$1,HN$3,0,HN$4,1)=$AN24))
),0),"")</f>
        <v>0</v>
      </c>
      <c r="HO24">
        <f ca="1">IFERROR(IF(N(ISNUMBER(HO$2)*$AN24)&gt;0,MIN($D$6,
SUMPRODUCT(N(OFFSET(AlleInstrumente!$C$1,HO$3,0,HO$4,1)=$AN24))
),0),"")</f>
        <v>0</v>
      </c>
      <c r="HP24">
        <f ca="1">IFERROR(IF(N(ISNUMBER(HP$2)*$AN24)&gt;0,MIN($D$6,
SUMPRODUCT(N(OFFSET(AlleInstrumente!$C$1,HP$3,0,HP$4,1)=$AN24))
),0),"")</f>
        <v>0</v>
      </c>
      <c r="HQ24">
        <f ca="1">IFERROR(IF(N(ISNUMBER(HQ$2)*$AN24)&gt;0,MIN($D$6,
SUMPRODUCT(N(OFFSET(AlleInstrumente!$C$1,HQ$3,0,HQ$4,1)=$AN24))
),0),"")</f>
        <v>0</v>
      </c>
      <c r="HR24">
        <f ca="1">IFERROR(IF(N(ISNUMBER(HR$2)*$AN24)&gt;0,MIN($D$6,
SUMPRODUCT(N(OFFSET(AlleInstrumente!$C$1,HR$3,0,HR$4,1)=$AN24))
),0),"")</f>
        <v>0</v>
      </c>
      <c r="HS24">
        <f ca="1">IFERROR(IF(N(ISNUMBER(HS$2)*$AN24)&gt;0,MIN($D$6,
SUMPRODUCT(N(OFFSET(AlleInstrumente!$C$1,HS$3,0,HS$4,1)=$AN24))
),0),"")</f>
        <v>0</v>
      </c>
      <c r="HT24">
        <f ca="1">IFERROR(IF(N(ISNUMBER(HT$2)*$AN24)&gt;0,MIN($D$6,
SUMPRODUCT(N(OFFSET(AlleInstrumente!$C$1,HT$3,0,HT$4,1)=$AN24))
),0),"")</f>
        <v>0</v>
      </c>
      <c r="HU24">
        <f ca="1">IFERROR(IF(N(ISNUMBER(HU$2)*$AN24)&gt;0,MIN($D$6,
SUMPRODUCT(N(OFFSET(AlleInstrumente!$C$1,HU$3,0,HU$4,1)=$AN24))
),0),"")</f>
        <v>0</v>
      </c>
      <c r="HV24">
        <f ca="1">IFERROR(IF(N(ISNUMBER(HV$2)*$AN24)&gt;0,MIN($D$6,
SUMPRODUCT(N(OFFSET(AlleInstrumente!$C$1,HV$3,0,HV$4,1)=$AN24))
),0),"")</f>
        <v>0</v>
      </c>
      <c r="HW24">
        <f ca="1">IFERROR(IF(N(ISNUMBER(HW$2)*$AN24)&gt;0,MIN($D$6,
SUMPRODUCT(N(OFFSET(AlleInstrumente!$C$1,HW$3,0,HW$4,1)=$AN24))
),0),"")</f>
        <v>0</v>
      </c>
      <c r="HX24">
        <f ca="1">IFERROR(IF(N(ISNUMBER(HX$2)*$AN24)&gt;0,MIN($D$6,
SUMPRODUCT(N(OFFSET(AlleInstrumente!$C$1,HX$3,0,HX$4,1)=$AN24))
),0),"")</f>
        <v>0</v>
      </c>
      <c r="HY24">
        <f ca="1">IFERROR(IF(N(ISNUMBER(HY$2)*$AN24)&gt;0,MIN($D$6,
SUMPRODUCT(N(OFFSET(AlleInstrumente!$C$1,HY$3,0,HY$4,1)=$AN24))
),0),"")</f>
        <v>0</v>
      </c>
      <c r="HZ24">
        <f ca="1">IFERROR(IF(N(ISNUMBER(HZ$2)*$AN24)&gt;0,MIN($D$6,
SUMPRODUCT(N(OFFSET(AlleInstrumente!$C$1,HZ$3,0,HZ$4,1)=$AN24))
),0),"")</f>
        <v>0</v>
      </c>
      <c r="IA24">
        <f ca="1">IFERROR(IF(N(ISNUMBER(IA$2)*$AN24)&gt;0,MIN($D$6,
SUMPRODUCT(N(OFFSET(AlleInstrumente!$C$1,IA$3,0,IA$4,1)=$AN24))
),0),"")</f>
        <v>0</v>
      </c>
      <c r="IB24">
        <f ca="1">IFERROR(IF(N(ISNUMBER(IB$2)*$AN24)&gt;0,MIN($D$6,
SUMPRODUCT(N(OFFSET(AlleInstrumente!$C$1,IB$3,0,IB$4,1)=$AN24))
),0),"")</f>
        <v>0</v>
      </c>
      <c r="IC24">
        <f ca="1">IFERROR(IF(N(ISNUMBER(IC$2)*$AN24)&gt;0,MIN($D$6,
SUMPRODUCT(N(OFFSET(AlleInstrumente!$C$1,IC$3,0,IC$4,1)=$AN24))
),0),"")</f>
        <v>0</v>
      </c>
      <c r="ID24">
        <f ca="1">IFERROR(IF(N(ISNUMBER(ID$2)*$AN24)&gt;0,MIN($D$6,
SUMPRODUCT(N(OFFSET(AlleInstrumente!$C$1,ID$3,0,ID$4,1)=$AN24))
),0),"")</f>
        <v>0</v>
      </c>
      <c r="IE24">
        <f ca="1">IFERROR(IF(N(ISNUMBER(IE$2)*$AN24)&gt;0,MIN($D$6,
SUMPRODUCT(N(OFFSET(AlleInstrumente!$C$1,IE$3,0,IE$4,1)=$AN24))
),0),"")</f>
        <v>0</v>
      </c>
      <c r="IF24">
        <f ca="1">IFERROR(IF(N(ISNUMBER(IF$2)*$AN24)&gt;0,MIN($D$6,
SUMPRODUCT(N(OFFSET(AlleInstrumente!$C$1,IF$3,0,IF$4,1)=$AN24))
),0),"")</f>
        <v>0</v>
      </c>
      <c r="IG24">
        <f ca="1">IFERROR(IF(N(ISNUMBER(IG$2)*$AN24)&gt;0,MIN($D$6,
SUMPRODUCT(N(OFFSET(AlleInstrumente!$C$1,IG$3,0,IG$4,1)=$AN24))
),0),"")</f>
        <v>0</v>
      </c>
      <c r="IH24">
        <f ca="1">IFERROR(IF(N(ISNUMBER(IH$2)*$AN24)&gt;0,MIN($D$6,
SUMPRODUCT(N(OFFSET(AlleInstrumente!$C$1,IH$3,0,IH$4,1)=$AN24))
),0),"")</f>
        <v>0</v>
      </c>
      <c r="II24">
        <f ca="1">IFERROR(IF(N(ISNUMBER(II$2)*$AN24)&gt;0,MIN($D$6,
SUMPRODUCT(N(OFFSET(AlleInstrumente!$C$1,II$3,0,II$4,1)=$AN24))
),0),"")</f>
        <v>0</v>
      </c>
      <c r="IJ24">
        <f ca="1">IFERROR(IF(N(ISNUMBER(IJ$2)*$AN24)&gt;0,MIN($D$6,
SUMPRODUCT(N(OFFSET(AlleInstrumente!$C$1,IJ$3,0,IJ$4,1)=$AN24))
),0),"")</f>
        <v>0</v>
      </c>
      <c r="IK24">
        <f ca="1">IFERROR(IF(N(ISNUMBER(IK$2)*$AN24)&gt;0,MIN($D$6,
SUMPRODUCT(N(OFFSET(AlleInstrumente!$C$1,IK$3,0,IK$4,1)=$AN24))
),0),"")</f>
        <v>0</v>
      </c>
      <c r="IL24">
        <f ca="1">IFERROR(IF(N(ISNUMBER(IL$2)*$AN24)&gt;0,MIN($D$6,
SUMPRODUCT(N(OFFSET(AlleInstrumente!$C$1,IL$3,0,IL$4,1)=$AN24))
),0),"")</f>
        <v>0</v>
      </c>
      <c r="IM24">
        <f ca="1">IFERROR(IF(N(ISNUMBER(IM$2)*$AN24)&gt;0,MIN($D$6,
SUMPRODUCT(N(OFFSET(AlleInstrumente!$C$1,IM$3,0,IM$4,1)=$AN24))
),0),"")</f>
        <v>0</v>
      </c>
      <c r="IN24">
        <f ca="1">IFERROR(IF(N(ISNUMBER(IN$2)*$AN24)&gt;0,MIN($D$6,
SUMPRODUCT(N(OFFSET(AlleInstrumente!$C$1,IN$3,0,IN$4,1)=$AN24))
),0),"")</f>
        <v>0</v>
      </c>
      <c r="IO24">
        <f ca="1">IFERROR(IF(N(ISNUMBER(IO$2)*$AN24)&gt;0,MIN($D$6,
SUMPRODUCT(N(OFFSET(AlleInstrumente!$C$1,IO$3,0,IO$4,1)=$AN24))
),0),"")</f>
        <v>0</v>
      </c>
      <c r="IP24">
        <f ca="1">IFERROR(IF(N(ISNUMBER(IP$2)*$AN24)&gt;0,MIN($D$6,
SUMPRODUCT(N(OFFSET(AlleInstrumente!$C$1,IP$3,0,IP$4,1)=$AN24))
),0),"")</f>
        <v>0</v>
      </c>
      <c r="IQ24">
        <f ca="1">IFERROR(IF(N(ISNUMBER(IQ$2)*$AN24)&gt;0,MIN($D$6,
SUMPRODUCT(N(OFFSET(AlleInstrumente!$C$1,IQ$3,0,IQ$4,1)=$AN24))
),0),"")</f>
        <v>0</v>
      </c>
      <c r="IR24">
        <f ca="1">IFERROR(IF(N(ISNUMBER(IR$2)*$AN24)&gt;0,MIN($D$6,
SUMPRODUCT(N(OFFSET(AlleInstrumente!$C$1,IR$3,0,IR$4,1)=$AN24))
),0),"")</f>
        <v>0</v>
      </c>
      <c r="IS24">
        <f ca="1">IFERROR(IF(N(ISNUMBER(IS$2)*$AN24)&gt;0,MIN($D$6,
SUMPRODUCT(N(OFFSET(AlleInstrumente!$C$1,IS$3,0,IS$4,1)=$AN24))
),0),"")</f>
        <v>0</v>
      </c>
      <c r="IT24">
        <f ca="1">IFERROR(IF(N(ISNUMBER(IT$2)*$AN24)&gt;0,MIN($D$6,
SUMPRODUCT(N(OFFSET(AlleInstrumente!$C$1,IT$3,0,IT$4,1)=$AN24))
),0),"")</f>
        <v>0</v>
      </c>
      <c r="IU24">
        <f ca="1">IFERROR(IF(N(ISNUMBER(IU$2)*$AN24)&gt;0,MIN($D$6,
SUMPRODUCT(N(OFFSET(AlleInstrumente!$C$1,IU$3,0,IU$4,1)=$AN24))
),0),"")</f>
        <v>0</v>
      </c>
      <c r="IV24">
        <f ca="1">IFERROR(IF(N(ISNUMBER(IV$2)*$AN24)&gt;0,MIN($D$6,
SUMPRODUCT(N(OFFSET(AlleInstrumente!$C$1,IV$3,0,IV$4,1)=$AN24))
),0),"")</f>
        <v>0</v>
      </c>
      <c r="IW24">
        <f ca="1">IFERROR(IF(N(ISNUMBER(IW$2)*$AN24)&gt;0,MIN($D$6,
SUMPRODUCT(N(OFFSET(AlleInstrumente!$C$1,IW$3,0,IW$4,1)=$AN24))
),0),"")</f>
        <v>0</v>
      </c>
      <c r="IX24">
        <f ca="1">IFERROR(IF(N(ISNUMBER(IX$2)*$AN24)&gt;0,MIN($D$6,
SUMPRODUCT(N(OFFSET(AlleInstrumente!$C$1,IX$3,0,IX$4,1)=$AN24))
),0),"")</f>
        <v>0</v>
      </c>
      <c r="IY24">
        <f ca="1">IFERROR(IF(N(ISNUMBER(IY$2)*$AN24)&gt;0,MIN($D$6,
SUMPRODUCT(N(OFFSET(AlleInstrumente!$C$1,IY$3,0,IY$4,1)=$AN24))
),0),"")</f>
        <v>0</v>
      </c>
      <c r="IZ24">
        <f ca="1">IFERROR(IF(N(ISNUMBER(IZ$2)*$AN24)&gt;0,MIN($D$6,
SUMPRODUCT(N(OFFSET(AlleInstrumente!$C$1,IZ$3,0,IZ$4,1)=$AN24))
),0),"")</f>
        <v>0</v>
      </c>
      <c r="JA24">
        <f ca="1">IFERROR(IF(N(ISNUMBER(JA$2)*$AN24)&gt;0,MIN($D$6,
SUMPRODUCT(N(OFFSET(AlleInstrumente!$C$1,JA$3,0,JA$4,1)=$AN24))
),0),"")</f>
        <v>0</v>
      </c>
      <c r="JB24">
        <f ca="1">IFERROR(IF(N(ISNUMBER(JB$2)*$AN24)&gt;0,MIN($D$6,
SUMPRODUCT(N(OFFSET(AlleInstrumente!$C$1,JB$3,0,JB$4,1)=$AN24))
),0),"")</f>
        <v>0</v>
      </c>
      <c r="JC24">
        <f ca="1">IFERROR(IF(N(ISNUMBER(JC$2)*$AN24)&gt;0,MIN($D$6,
SUMPRODUCT(N(OFFSET(AlleInstrumente!$C$1,JC$3,0,JC$4,1)=$AN24))
),0),"")</f>
        <v>0</v>
      </c>
      <c r="JD24">
        <f ca="1">IFERROR(IF(N(ISNUMBER(JD$2)*$AN24)&gt;0,MIN($D$6,
SUMPRODUCT(N(OFFSET(AlleInstrumente!$C$1,JD$3,0,JD$4,1)=$AN24))
),0),"")</f>
        <v>0</v>
      </c>
      <c r="JE24">
        <f ca="1">IFERROR(IF(N(ISNUMBER(JE$2)*$AN24)&gt;0,MIN($D$6,
SUMPRODUCT(N(OFFSET(AlleInstrumente!$C$1,JE$3,0,JE$4,1)=$AN24))
),0),"")</f>
        <v>0</v>
      </c>
      <c r="JF24">
        <f ca="1">IFERROR(IF(N(ISNUMBER(JF$2)*$AN24)&gt;0,MIN($D$6,
SUMPRODUCT(N(OFFSET(AlleInstrumente!$C$1,JF$3,0,JF$4,1)=$AN24))
),0),"")</f>
        <v>0</v>
      </c>
      <c r="JG24">
        <f ca="1">IFERROR(IF(N(ISNUMBER(JG$2)*$AN24)&gt;0,MIN($D$6,
SUMPRODUCT(N(OFFSET(AlleInstrumente!$C$1,JG$3,0,JG$4,1)=$AN24))
),0),"")</f>
        <v>0</v>
      </c>
      <c r="JH24">
        <f ca="1">IFERROR(IF(N(ISNUMBER(JH$2)*$AN24)&gt;0,MIN($D$6,
SUMPRODUCT(N(OFFSET(AlleInstrumente!$C$1,JH$3,0,JH$4,1)=$AN24))
),0),"")</f>
        <v>0</v>
      </c>
      <c r="JI24">
        <f ca="1">IFERROR(IF(N(ISNUMBER(JI$2)*$AN24)&gt;0,MIN($D$6,
SUMPRODUCT(N(OFFSET(AlleInstrumente!$C$1,JI$3,0,JI$4,1)=$AN24))
),0),"")</f>
        <v>0</v>
      </c>
      <c r="JJ24">
        <f ca="1">IFERROR(IF(N(ISNUMBER(JJ$2)*$AN24)&gt;0,MIN($D$6,
SUMPRODUCT(N(OFFSET(AlleInstrumente!$C$1,JJ$3,0,JJ$4,1)=$AN24))
),0),"")</f>
        <v>0</v>
      </c>
      <c r="JK24">
        <f ca="1">IFERROR(IF(N(ISNUMBER(JK$2)*$AN24)&gt;0,MIN($D$6,
SUMPRODUCT(N(OFFSET(AlleInstrumente!$C$1,JK$3,0,JK$4,1)=$AN24))
),0),"")</f>
        <v>0</v>
      </c>
      <c r="JL24">
        <f ca="1">IFERROR(IF(N(ISNUMBER(JL$2)*$AN24)&gt;0,MIN($D$6,
SUMPRODUCT(N(OFFSET(AlleInstrumente!$C$1,JL$3,0,JL$4,1)=$AN24))
),0),"")</f>
        <v>0</v>
      </c>
      <c r="JM24">
        <f ca="1">IFERROR(IF(N(ISNUMBER(JM$2)*$AN24)&gt;0,MIN($D$6,
SUMPRODUCT(N(OFFSET(AlleInstrumente!$C$1,JM$3,0,JM$4,1)=$AN24))
),0),"")</f>
        <v>0</v>
      </c>
      <c r="JN24">
        <f ca="1">IFERROR(IF(N(ISNUMBER(JN$2)*$AN24)&gt;0,MIN($D$6,
SUMPRODUCT(N(OFFSET(AlleInstrumente!$C$1,JN$3,0,JN$4,1)=$AN24))
),0),"")</f>
        <v>0</v>
      </c>
      <c r="JO24">
        <f ca="1">IFERROR(IF(N(ISNUMBER(JO$2)*$AN24)&gt;0,MIN($D$6,
SUMPRODUCT(N(OFFSET(AlleInstrumente!$C$1,JO$3,0,JO$4,1)=$AN24))
),0),"")</f>
        <v>0</v>
      </c>
      <c r="JP24">
        <f ca="1">IFERROR(IF(N(ISNUMBER(JP$2)*$AN24)&gt;0,MIN($D$6,
SUMPRODUCT(N(OFFSET(AlleInstrumente!$C$1,JP$3,0,JP$4,1)=$AN24))
),0),"")</f>
        <v>0</v>
      </c>
      <c r="JQ24">
        <f ca="1">IFERROR(IF(N(ISNUMBER(JQ$2)*$AN24)&gt;0,MIN($D$6,
SUMPRODUCT(N(OFFSET(AlleInstrumente!$C$1,JQ$3,0,JQ$4,1)=$AN24))
),0),"")</f>
        <v>0</v>
      </c>
      <c r="JR24">
        <f ca="1">IFERROR(IF(N(ISNUMBER(JR$2)*$AN24)&gt;0,MIN($D$6,
SUMPRODUCT(N(OFFSET(AlleInstrumente!$C$1,JR$3,0,JR$4,1)=$AN24))
),0),"")</f>
        <v>0</v>
      </c>
      <c r="JS24">
        <f ca="1">IFERROR(IF(N(ISNUMBER(JS$2)*$AN24)&gt;0,MIN($D$6,
SUMPRODUCT(N(OFFSET(AlleInstrumente!$C$1,JS$3,0,JS$4,1)=$AN24))
),0),"")</f>
        <v>0</v>
      </c>
      <c r="JT24">
        <f ca="1">IFERROR(IF(N(ISNUMBER(JT$2)*$AN24)&gt;0,MIN($D$6,
SUMPRODUCT(N(OFFSET(AlleInstrumente!$C$1,JT$3,0,JT$4,1)=$AN24))
),0),"")</f>
        <v>0</v>
      </c>
      <c r="JU24">
        <f ca="1">IFERROR(IF(N(ISNUMBER(JU$2)*$AN24)&gt;0,MIN($D$6,
SUMPRODUCT(N(OFFSET(AlleInstrumente!$C$1,JU$3,0,JU$4,1)=$AN24))
),0),"")</f>
        <v>0</v>
      </c>
      <c r="JV24">
        <f ca="1">IFERROR(IF(N(ISNUMBER(JV$2)*$AN24)&gt;0,MIN($D$6,
SUMPRODUCT(N(OFFSET(AlleInstrumente!$C$1,JV$3,0,JV$4,1)=$AN24))
),0),"")</f>
        <v>0</v>
      </c>
      <c r="JW24">
        <f ca="1">IFERROR(IF(N(ISNUMBER(JW$2)*$AN24)&gt;0,MIN($D$6,
SUMPRODUCT(N(OFFSET(AlleInstrumente!$C$1,JW$3,0,JW$4,1)=$AN24))
),0),"")</f>
        <v>0</v>
      </c>
      <c r="JX24">
        <f ca="1">IFERROR(IF(N(ISNUMBER(JX$2)*$AN24)&gt;0,MIN($D$6,
SUMPRODUCT(N(OFFSET(AlleInstrumente!$C$1,JX$3,0,JX$4,1)=$AN24))
),0),"")</f>
        <v>0</v>
      </c>
      <c r="JY24">
        <f ca="1">IFERROR(IF(N(ISNUMBER(JY$2)*$AN24)&gt;0,MIN($D$6,
SUMPRODUCT(N(OFFSET(AlleInstrumente!$C$1,JY$3,0,JY$4,1)=$AN24))
),0),"")</f>
        <v>0</v>
      </c>
      <c r="JZ24">
        <f ca="1">IFERROR(IF(N(ISNUMBER(JZ$2)*$AN24)&gt;0,MIN($D$6,
SUMPRODUCT(N(OFFSET(AlleInstrumente!$C$1,JZ$3,0,JZ$4,1)=$AN24))
),0),"")</f>
        <v>0</v>
      </c>
      <c r="KA24">
        <f ca="1">IFERROR(IF(N(ISNUMBER(KA$2)*$AN24)&gt;0,MIN($D$6,
SUMPRODUCT(N(OFFSET(AlleInstrumente!$C$1,KA$3,0,KA$4,1)=$AN24))
),0),"")</f>
        <v>0</v>
      </c>
      <c r="KB24">
        <f ca="1">IFERROR(IF(N(ISNUMBER(KB$2)*$AN24)&gt;0,MIN($D$6,
SUMPRODUCT(N(OFFSET(AlleInstrumente!$C$1,KB$3,0,KB$4,1)=$AN24))
),0),"")</f>
        <v>0</v>
      </c>
      <c r="KC24">
        <f ca="1">IFERROR(IF(N(ISNUMBER(KC$2)*$AN24)&gt;0,MIN($D$6,
SUMPRODUCT(N(OFFSET(AlleInstrumente!$C$1,KC$3,0,KC$4,1)=$AN24))
),0),"")</f>
        <v>0</v>
      </c>
      <c r="KD24">
        <f ca="1">IFERROR(IF(N(ISNUMBER(KD$2)*$AN24)&gt;0,MIN($D$6,
SUMPRODUCT(N(OFFSET(AlleInstrumente!$C$1,KD$3,0,KD$4,1)=$AN24))
),0),"")</f>
        <v>0</v>
      </c>
      <c r="KE24">
        <f ca="1">IFERROR(IF(N(ISNUMBER(KE$2)*$AN24)&gt;0,MIN($D$6,
SUMPRODUCT(N(OFFSET(AlleInstrumente!$C$1,KE$3,0,KE$4,1)=$AN24))
),0),"")</f>
        <v>0</v>
      </c>
      <c r="KF24">
        <f ca="1">IFERROR(IF(N(ISNUMBER(KF$2)*$AN24)&gt;0,MIN($D$6,
SUMPRODUCT(N(OFFSET(AlleInstrumente!$C$1,KF$3,0,KF$4,1)=$AN24))
),0),"")</f>
        <v>0</v>
      </c>
      <c r="KG24">
        <f ca="1">IFERROR(IF(N(ISNUMBER(KG$2)*$AN24)&gt;0,MIN($D$6,
SUMPRODUCT(N(OFFSET(AlleInstrumente!$C$1,KG$3,0,KG$4,1)=$AN24))
),0),"")</f>
        <v>0</v>
      </c>
      <c r="KH24">
        <f ca="1">IFERROR(IF(N(ISNUMBER(KH$2)*$AN24)&gt;0,MIN($D$6,
SUMPRODUCT(N(OFFSET(AlleInstrumente!$C$1,KH$3,0,KH$4,1)=$AN24))
),0),"")</f>
        <v>0</v>
      </c>
      <c r="KI24">
        <f ca="1">IFERROR(IF(N(ISNUMBER(KI$2)*$AN24)&gt;0,MIN($D$6,
SUMPRODUCT(N(OFFSET(AlleInstrumente!$C$1,KI$3,0,KI$4,1)=$AN24))
),0),"")</f>
        <v>0</v>
      </c>
      <c r="KJ24">
        <f ca="1">IFERROR(IF(N(ISNUMBER(KJ$2)*$AN24)&gt;0,MIN($D$6,
SUMPRODUCT(N(OFFSET(AlleInstrumente!$C$1,KJ$3,0,KJ$4,1)=$AN24))
),0),"")</f>
        <v>0</v>
      </c>
      <c r="KK24">
        <f ca="1">IFERROR(IF(N(ISNUMBER(KK$2)*$AN24)&gt;0,MIN($D$6,
SUMPRODUCT(N(OFFSET(AlleInstrumente!$C$1,KK$3,0,KK$4,1)=$AN24))
),0),"")</f>
        <v>0</v>
      </c>
      <c r="KL24">
        <f ca="1">IFERROR(IF(N(ISNUMBER(KL$2)*$AN24)&gt;0,MIN($D$6,
SUMPRODUCT(N(OFFSET(AlleInstrumente!$C$1,KL$3,0,KL$4,1)=$AN24))
),0),"")</f>
        <v>0</v>
      </c>
      <c r="KM24">
        <f ca="1">IFERROR(IF(N(ISNUMBER(KM$2)*$AN24)&gt;0,MIN($D$6,
SUMPRODUCT(N(OFFSET(AlleInstrumente!$C$1,KM$3,0,KM$4,1)=$AN24))
),0),"")</f>
        <v>0</v>
      </c>
      <c r="KN24">
        <f ca="1">IFERROR(IF(N(ISNUMBER(KN$2)*$AN24)&gt;0,MIN($D$6,
SUMPRODUCT(N(OFFSET(AlleInstrumente!$C$1,KN$3,0,KN$4,1)=$AN24))
),0),"")</f>
        <v>0</v>
      </c>
      <c r="KO24">
        <f ca="1">IFERROR(IF(N(ISNUMBER(KO$2)*$AN24)&gt;0,MIN($D$6,
SUMPRODUCT(N(OFFSET(AlleInstrumente!$C$1,KO$3,0,KO$4,1)=$AN24))
),0),"")</f>
        <v>0</v>
      </c>
      <c r="KP24">
        <f ca="1">IFERROR(IF(N(ISNUMBER(KP$2)*$AN24)&gt;0,MIN($D$6,
SUMPRODUCT(N(OFFSET(AlleInstrumente!$C$1,KP$3,0,KP$4,1)=$AN24))
),0),"")</f>
        <v>0</v>
      </c>
      <c r="KQ24">
        <f ca="1">IFERROR(IF(N(ISNUMBER(KQ$2)*$AN24)&gt;0,MIN($D$6,
SUMPRODUCT(N(OFFSET(AlleInstrumente!$C$1,KQ$3,0,KQ$4,1)=$AN24))
),0),"")</f>
        <v>0</v>
      </c>
      <c r="KR24">
        <f ca="1">IFERROR(IF(N(ISNUMBER(KR$2)*$AN24)&gt;0,MIN($D$6,
SUMPRODUCT(N(OFFSET(AlleInstrumente!$C$1,KR$3,0,KR$4,1)=$AN24))
),0),"")</f>
        <v>0</v>
      </c>
      <c r="KS24">
        <f ca="1">IFERROR(IF(N(ISNUMBER(KS$2)*$AN24)&gt;0,MIN($D$6,
SUMPRODUCT(N(OFFSET(AlleInstrumente!$C$1,KS$3,0,KS$4,1)=$AN24))
),0),"")</f>
        <v>0</v>
      </c>
      <c r="KT24">
        <f ca="1">IFERROR(IF(N(ISNUMBER(KT$2)*$AN24)&gt;0,MIN($D$6,
SUMPRODUCT(N(OFFSET(AlleInstrumente!$C$1,KT$3,0,KT$4,1)=$AN24))
),0),"")</f>
        <v>0</v>
      </c>
      <c r="KU24">
        <f ca="1">IFERROR(IF(N(ISNUMBER(KU$2)*$AN24)&gt;0,MIN($D$6,
SUMPRODUCT(N(OFFSET(AlleInstrumente!$C$1,KU$3,0,KU$4,1)=$AN24))
),0),"")</f>
        <v>0</v>
      </c>
      <c r="KV24">
        <f ca="1">IFERROR(IF(N(ISNUMBER(KV$2)*$AN24)&gt;0,MIN($D$6,
SUMPRODUCT(N(OFFSET(AlleInstrumente!$C$1,KV$3,0,KV$4,1)=$AN24))
),0),"")</f>
        <v>0</v>
      </c>
      <c r="KW24">
        <f ca="1">IFERROR(IF(N(ISNUMBER(KW$2)*$AN24)&gt;0,MIN($D$6,
SUMPRODUCT(N(OFFSET(AlleInstrumente!$C$1,KW$3,0,KW$4,1)=$AN24))
),0),"")</f>
        <v>0</v>
      </c>
      <c r="KX24">
        <f ca="1">IFERROR(IF(N(ISNUMBER(KX$2)*$AN24)&gt;0,MIN($D$6,
SUMPRODUCT(N(OFFSET(AlleInstrumente!$C$1,KX$3,0,KX$4,1)=$AN24))
),0),"")</f>
        <v>0</v>
      </c>
      <c r="KY24">
        <f ca="1">IFERROR(IF(N(ISNUMBER(KY$2)*$AN24)&gt;0,MIN($D$6,
SUMPRODUCT(N(OFFSET(AlleInstrumente!$C$1,KY$3,0,KY$4,1)=$AN24))
),0),"")</f>
        <v>0</v>
      </c>
      <c r="KZ24">
        <f ca="1">IFERROR(IF(N(ISNUMBER(KZ$2)*$AN24)&gt;0,MIN($D$6,
SUMPRODUCT(N(OFFSET(AlleInstrumente!$C$1,KZ$3,0,KZ$4,1)=$AN24))
),0),"")</f>
        <v>0</v>
      </c>
      <c r="LA24">
        <f ca="1">IFERROR(IF(N(ISNUMBER(LA$2)*$AN24)&gt;0,MIN($D$6,
SUMPRODUCT(N(OFFSET(AlleInstrumente!$C$1,LA$3,0,LA$4,1)=$AN24))
),0),"")</f>
        <v>0</v>
      </c>
      <c r="LB24">
        <f ca="1">IFERROR(IF(N(ISNUMBER(LB$2)*$AN24)&gt;0,MIN($D$6,
SUMPRODUCT(N(OFFSET(AlleInstrumente!$C$1,LB$3,0,LB$4,1)=$AN24))
),0),"")</f>
        <v>0</v>
      </c>
      <c r="LC24">
        <f ca="1">IFERROR(IF(N(ISNUMBER(LC$2)*$AN24)&gt;0,MIN($D$6,
SUMPRODUCT(N(OFFSET(AlleInstrumente!$C$1,LC$3,0,LC$4,1)=$AN24))
),0),"")</f>
        <v>0</v>
      </c>
      <c r="LD24">
        <f ca="1">IFERROR(IF(N(ISNUMBER(LD$2)*$AN24)&gt;0,MIN($D$6,
SUMPRODUCT(N(OFFSET(AlleInstrumente!$C$1,LD$3,0,LD$4,1)=$AN24))
),0),"")</f>
        <v>0</v>
      </c>
      <c r="LE24">
        <f ca="1">IFERROR(IF(N(ISNUMBER(LE$2)*$AN24)&gt;0,MIN($D$6,
SUMPRODUCT(N(OFFSET(AlleInstrumente!$C$1,LE$3,0,LE$4,1)=$AN24))
),0),"")</f>
        <v>0</v>
      </c>
      <c r="LF24">
        <f ca="1">IFERROR(IF(N(ISNUMBER(LF$2)*$AN24)&gt;0,MIN($D$6,
SUMPRODUCT(N(OFFSET(AlleInstrumente!$C$1,LF$3,0,LF$4,1)=$AN24))
),0),"")</f>
        <v>0</v>
      </c>
      <c r="LG24">
        <f ca="1">IFERROR(IF(N(ISNUMBER(LG$2)*$AN24)&gt;0,MIN($D$6,
SUMPRODUCT(N(OFFSET(AlleInstrumente!$C$1,LG$3,0,LG$4,1)=$AN24))
),0),"")</f>
        <v>0</v>
      </c>
      <c r="LH24">
        <f ca="1">IFERROR(IF(N(ISNUMBER(LH$2)*$AN24)&gt;0,MIN($D$6,
SUMPRODUCT(N(OFFSET(AlleInstrumente!$C$1,LH$3,0,LH$4,1)=$AN24))
),0),"")</f>
        <v>0</v>
      </c>
      <c r="LI24">
        <f ca="1">IFERROR(IF(N(ISNUMBER(LI$2)*$AN24)&gt;0,MIN($D$6,
SUMPRODUCT(N(OFFSET(AlleInstrumente!$C$1,LI$3,0,LI$4,1)=$AN24))
),0),"")</f>
        <v>0</v>
      </c>
      <c r="LJ24">
        <f ca="1">IFERROR(IF(N(ISNUMBER(LJ$2)*$AN24)&gt;0,MIN($D$6,
SUMPRODUCT(N(OFFSET(AlleInstrumente!$C$1,LJ$3,0,LJ$4,1)=$AN24))
),0),"")</f>
        <v>0</v>
      </c>
      <c r="LK24">
        <f ca="1">IFERROR(IF(N(ISNUMBER(LK$2)*$AN24)&gt;0,MIN($D$6,
SUMPRODUCT(N(OFFSET(AlleInstrumente!$C$1,LK$3,0,LK$4,1)=$AN24))
),0),"")</f>
        <v>0</v>
      </c>
      <c r="LL24">
        <f ca="1">IFERROR(IF(N(ISNUMBER(LL$2)*$AN24)&gt;0,MIN($D$6,
SUMPRODUCT(N(OFFSET(AlleInstrumente!$C$1,LL$3,0,LL$4,1)=$AN24))
),0),"")</f>
        <v>0</v>
      </c>
      <c r="LM24">
        <f ca="1">IFERROR(IF(N(ISNUMBER(LM$2)*$AN24)&gt;0,MIN($D$6,
SUMPRODUCT(N(OFFSET(AlleInstrumente!$C$1,LM$3,0,LM$4,1)=$AN24))
),0),"")</f>
        <v>0</v>
      </c>
      <c r="LN24">
        <f ca="1">IFERROR(IF(N(ISNUMBER(LN$2)*$AN24)&gt;0,MIN($D$6,
SUMPRODUCT(N(OFFSET(AlleInstrumente!$C$1,LN$3,0,LN$4,1)=$AN24))
),0),"")</f>
        <v>0</v>
      </c>
      <c r="LO24">
        <f ca="1">IFERROR(IF(N(ISNUMBER(LO$2)*$AN24)&gt;0,MIN($D$6,
SUMPRODUCT(N(OFFSET(AlleInstrumente!$C$1,LO$3,0,LO$4,1)=$AN24))
),0),"")</f>
        <v>0</v>
      </c>
      <c r="LP24">
        <f ca="1">IFERROR(IF(N(ISNUMBER(LP$2)*$AN24)&gt;0,MIN($D$6,
SUMPRODUCT(N(OFFSET(AlleInstrumente!$C$1,LP$3,0,LP$4,1)=$AN24))
),0),"")</f>
        <v>0</v>
      </c>
      <c r="LQ24">
        <f ca="1">IFERROR(IF(N(ISNUMBER(LQ$2)*$AN24)&gt;0,MIN($D$6,
SUMPRODUCT(N(OFFSET(AlleInstrumente!$C$1,LQ$3,0,LQ$4,1)=$AN24))
),0),"")</f>
        <v>0</v>
      </c>
      <c r="LR24">
        <f ca="1">IFERROR(IF(N(ISNUMBER(LR$2)*$AN24)&gt;0,MIN($D$6,
SUMPRODUCT(N(OFFSET(AlleInstrumente!$C$1,LR$3,0,LR$4,1)=$AN24))
),0),"")</f>
        <v>0</v>
      </c>
      <c r="LS24">
        <f ca="1">IFERROR(IF(N(ISNUMBER(LS$2)*$AN24)&gt;0,MIN($D$6,
SUMPRODUCT(N(OFFSET(AlleInstrumente!$C$1,LS$3,0,LS$4,1)=$AN24))
),0),"")</f>
        <v>0</v>
      </c>
      <c r="LT24">
        <f ca="1">IFERROR(IF(N(ISNUMBER(LT$2)*$AN24)&gt;0,MIN($D$6,
SUMPRODUCT(N(OFFSET(AlleInstrumente!$C$1,LT$3,0,LT$4,1)=$AN24))
),0),"")</f>
        <v>0</v>
      </c>
      <c r="LU24">
        <f ca="1">IFERROR(IF(N(ISNUMBER(LU$2)*$AN24)&gt;0,MIN($D$6,
SUMPRODUCT(N(OFFSET(AlleInstrumente!$C$1,LU$3,0,LU$4,1)=$AN24))
),0),"")</f>
        <v>0</v>
      </c>
      <c r="LV24">
        <f ca="1">IFERROR(IF(N(ISNUMBER(LV$2)*$AN24)&gt;0,MIN($D$6,
SUMPRODUCT(N(OFFSET(AlleInstrumente!$C$1,LV$3,0,LV$4,1)=$AN24))
),0),"")</f>
        <v>0</v>
      </c>
      <c r="LW24">
        <f ca="1">IFERROR(IF(N(ISNUMBER(LW$2)*$AN24)&gt;0,MIN($D$6,
SUMPRODUCT(N(OFFSET(AlleInstrumente!$C$1,LW$3,0,LW$4,1)=$AN24))
),0),"")</f>
        <v>0</v>
      </c>
      <c r="LX24">
        <f ca="1">IFERROR(IF(N(ISNUMBER(LX$2)*$AN24)&gt;0,MIN($D$6,
SUMPRODUCT(N(OFFSET(AlleInstrumente!$C$1,LX$3,0,LX$4,1)=$AN24))
),0),"")</f>
        <v>0</v>
      </c>
      <c r="LY24">
        <f ca="1">IFERROR(IF(N(ISNUMBER(LY$2)*$AN24)&gt;0,MIN($D$6,
SUMPRODUCT(N(OFFSET(AlleInstrumente!$C$1,LY$3,0,LY$4,1)=$AN24))
),0),"")</f>
        <v>0</v>
      </c>
      <c r="LZ24">
        <f ca="1">IFERROR(IF(N(ISNUMBER(LZ$2)*$AN24)&gt;0,MIN($D$6,
SUMPRODUCT(N(OFFSET(AlleInstrumente!$C$1,LZ$3,0,LZ$4,1)=$AN24))
),0),"")</f>
        <v>0</v>
      </c>
      <c r="MA24">
        <f ca="1">IFERROR(IF(N(ISNUMBER(MA$2)*$AN24)&gt;0,MIN($D$6,
SUMPRODUCT(N(OFFSET(AlleInstrumente!$C$1,MA$3,0,MA$4,1)=$AN24))
),0),"")</f>
        <v>0</v>
      </c>
      <c r="MB24">
        <f ca="1">IFERROR(IF(N(ISNUMBER(MB$2)*$AN24)&gt;0,MIN($D$6,
SUMPRODUCT(N(OFFSET(AlleInstrumente!$C$1,MB$3,0,MB$4,1)=$AN24))
),0),"")</f>
        <v>0</v>
      </c>
      <c r="MC24">
        <f ca="1">IFERROR(IF(N(ISNUMBER(MC$2)*$AN24)&gt;0,MIN($D$6,
SUMPRODUCT(N(OFFSET(AlleInstrumente!$C$1,MC$3,0,MC$4,1)=$AN24))
),0),"")</f>
        <v>0</v>
      </c>
      <c r="MD24">
        <f ca="1">IFERROR(IF(N(ISNUMBER(MD$2)*$AN24)&gt;0,MIN($D$6,
SUMPRODUCT(N(OFFSET(AlleInstrumente!$C$1,MD$3,0,MD$4,1)=$AN24))
),0),"")</f>
        <v>0</v>
      </c>
      <c r="ME24">
        <f ca="1">IFERROR(IF(N(ISNUMBER(ME$2)*$AN24)&gt;0,MIN($D$6,
SUMPRODUCT(N(OFFSET(AlleInstrumente!$C$1,ME$3,0,ME$4,1)=$AN24))
),0),"")</f>
        <v>0</v>
      </c>
      <c r="MF24">
        <f ca="1">IFERROR(IF(N(ISNUMBER(MF$2)*$AN24)&gt;0,MIN($D$6,
SUMPRODUCT(N(OFFSET(AlleInstrumente!$C$1,MF$3,0,MF$4,1)=$AN24))
),0),"")</f>
        <v>0</v>
      </c>
    </row>
    <row r="25" spans="1:344" x14ac:dyDescent="0.25">
      <c r="A25" s="69" t="s">
        <v>155</v>
      </c>
      <c r="C25">
        <v>0</v>
      </c>
      <c r="D25" t="s">
        <v>571</v>
      </c>
      <c r="G25">
        <f t="shared" ca="1" si="25"/>
        <v>1</v>
      </c>
      <c r="H25">
        <f t="shared" ca="1" si="45"/>
        <v>4</v>
      </c>
      <c r="I25">
        <f t="shared" ca="1" si="26"/>
        <v>2</v>
      </c>
      <c r="J25" t="str">
        <f t="shared" ca="1" si="27"/>
        <v>Flexible Arbeitsunterbrechung (Freistellung)</v>
      </c>
      <c r="K25" t="e">
        <f t="shared" ca="1" si="28"/>
        <v>#N/A</v>
      </c>
      <c r="L25">
        <f t="array" aca="1" ref="L25" ca="1">IF(ISNUMBER(L24),IF(ISNUMBER($K24),$L24,IF($L24&gt;$L$2,MAX(IF(OFFSET($S$6,0,0,_Instrument_count,1)&lt;$L24,OFFSET($S$6,0,0,_Instrument_count,1),$L$2)),"")),"")</f>
        <v>0.43</v>
      </c>
      <c r="N25" t="str">
        <f t="shared" ca="1" si="46"/>
        <v/>
      </c>
      <c r="P25" s="40">
        <f t="shared" ca="1" si="29"/>
        <v>36</v>
      </c>
      <c r="Q25" s="40" t="str">
        <f t="shared" ca="1" si="30"/>
        <v>Individuelle Weiterbildungsorganisation</v>
      </c>
      <c r="R25">
        <f t="shared" ca="1" si="31"/>
        <v>453</v>
      </c>
      <c r="S25">
        <f t="shared" ca="1" si="47"/>
        <v>0.45454545454545453</v>
      </c>
      <c r="T25">
        <f t="shared" ca="1" si="32"/>
        <v>1</v>
      </c>
      <c r="U25" t="b">
        <f t="shared" ca="1" si="48"/>
        <v>0</v>
      </c>
      <c r="V25" t="b">
        <f t="shared" ca="1" si="33"/>
        <v>0</v>
      </c>
      <c r="X25" t="b">
        <f t="shared" ca="1" si="34"/>
        <v>1</v>
      </c>
      <c r="Y25" s="76">
        <f t="shared" ca="1" si="35"/>
        <v>0.4</v>
      </c>
      <c r="AA25" t="b">
        <f t="shared" ca="1" si="36"/>
        <v>1</v>
      </c>
      <c r="AB25" s="76">
        <f t="shared" ca="1" si="37"/>
        <v>0.68181818181818177</v>
      </c>
      <c r="AD25" t="b">
        <f t="shared" ca="1" si="38"/>
        <v>0</v>
      </c>
      <c r="AE25" s="76">
        <f t="shared" ca="1" si="39"/>
        <v>1</v>
      </c>
      <c r="AG25" t="b">
        <f t="shared" ca="1" si="40"/>
        <v>0</v>
      </c>
      <c r="AH25" s="76">
        <f t="shared" ca="1" si="41"/>
        <v>1</v>
      </c>
      <c r="AI25" s="76"/>
      <c r="AJ25" t="b">
        <f t="shared" ca="1" si="49"/>
        <v>0</v>
      </c>
      <c r="AK25" s="76">
        <f t="shared" ca="1" si="50"/>
        <v>1</v>
      </c>
      <c r="AM25" t="str">
        <f ca="1">IF(ISNUMBER(Index!$K24),Index!$N24,"")</f>
        <v>Soziales Netzwerk</v>
      </c>
      <c r="AN25">
        <f ca="1">IF(ISNUMBER(Index!$K24),Index!$K24,"")</f>
        <v>17</v>
      </c>
      <c r="AO25">
        <f ca="1">IF(ISNUMBER(AN25),Index!$M24,"")</f>
        <v>3</v>
      </c>
      <c r="AP25">
        <f t="shared" ca="1" si="42"/>
        <v>2</v>
      </c>
      <c r="AQ25">
        <f t="shared" ca="1" si="43"/>
        <v>0</v>
      </c>
      <c r="AR25">
        <f t="shared" ca="1" si="44"/>
        <v>0</v>
      </c>
      <c r="AS25">
        <f ca="1">IFERROR(IF(N(ISNUMBER(AS$2)*$AN25)&gt;0,MIN($D$6,
SUMPRODUCT(N(OFFSET(AlleInstrumente!$C$1,AS$3,0,AS$4,1)=$AN25))
),0),"")</f>
        <v>2</v>
      </c>
      <c r="AT25">
        <f ca="1">IFERROR(IF(N(ISNUMBER(AT$2)*$AN25)&gt;0,MIN($D$6,
SUMPRODUCT(N(OFFSET(AlleInstrumente!$C$1,AT$3,0,AT$4,1)=$AN25))
),0),"")</f>
        <v>0</v>
      </c>
      <c r="AU25">
        <f ca="1">IFERROR(IF(N(ISNUMBER(AU$2)*$AN25)&gt;0,MIN($D$6,
SUMPRODUCT(N(OFFSET(AlleInstrumente!$C$1,AU$3,0,AU$4,1)=$AN25))
),0),"")</f>
        <v>0</v>
      </c>
      <c r="AV25">
        <f ca="1">IFERROR(IF(N(ISNUMBER(AV$2)*$AN25)&gt;0,MIN($D$6,
SUMPRODUCT(N(OFFSET(AlleInstrumente!$C$1,AV$3,0,AV$4,1)=$AN25))
),0),"")</f>
        <v>0</v>
      </c>
      <c r="AW25">
        <f ca="1">IFERROR(IF(N(ISNUMBER(AW$2)*$AN25)&gt;0,MIN($D$6,
SUMPRODUCT(N(OFFSET(AlleInstrumente!$C$1,AW$3,0,AW$4,1)=$AN25))
),0),"")</f>
        <v>0</v>
      </c>
      <c r="AX25">
        <f ca="1">IFERROR(IF(N(ISNUMBER(AX$2)*$AN25)&gt;0,MIN($D$6,
SUMPRODUCT(N(OFFSET(AlleInstrumente!$C$1,AX$3,0,AX$4,1)=$AN25))
),0),"")</f>
        <v>2</v>
      </c>
      <c r="AY25">
        <f ca="1">IFERROR(IF(N(ISNUMBER(AY$2)*$AN25)&gt;0,MIN($D$6,
SUMPRODUCT(N(OFFSET(AlleInstrumente!$C$1,AY$3,0,AY$4,1)=$AN25))
),0),"")</f>
        <v>0</v>
      </c>
      <c r="AZ25">
        <f ca="1">IFERROR(IF(N(ISNUMBER(AZ$2)*$AN25)&gt;0,MIN($D$6,
SUMPRODUCT(N(OFFSET(AlleInstrumente!$C$1,AZ$3,0,AZ$4,1)=$AN25))
),0),"")</f>
        <v>2</v>
      </c>
      <c r="BA25">
        <f ca="1">IFERROR(IF(N(ISNUMBER(BA$2)*$AN25)&gt;0,MIN($D$6,
SUMPRODUCT(N(OFFSET(AlleInstrumente!$C$1,BA$3,0,BA$4,1)=$AN25))
),0),"")</f>
        <v>2</v>
      </c>
      <c r="BB25">
        <f ca="1">IFERROR(IF(N(ISNUMBER(BB$2)*$AN25)&gt;0,MIN($D$6,
SUMPRODUCT(N(OFFSET(AlleInstrumente!$C$1,BB$3,0,BB$4,1)=$AN25))
),0),"")</f>
        <v>0</v>
      </c>
      <c r="BC25">
        <f ca="1">IFERROR(IF(N(ISNUMBER(BC$2)*$AN25)&gt;0,MIN($D$6,
SUMPRODUCT(N(OFFSET(AlleInstrumente!$C$1,BC$3,0,BC$4,1)=$AN25))
),0),"")</f>
        <v>0</v>
      </c>
      <c r="BD25">
        <f ca="1">IFERROR(IF(N(ISNUMBER(BD$2)*$AN25)&gt;0,MIN($D$6,
SUMPRODUCT(N(OFFSET(AlleInstrumente!$C$1,BD$3,0,BD$4,1)=$AN25))
),0),"")</f>
        <v>2</v>
      </c>
      <c r="BE25">
        <f ca="1">IFERROR(IF(N(ISNUMBER(BE$2)*$AN25)&gt;0,MIN($D$6,
SUMPRODUCT(N(OFFSET(AlleInstrumente!$C$1,BE$3,0,BE$4,1)=$AN25))
),0),"")</f>
        <v>2</v>
      </c>
      <c r="BF25">
        <f ca="1">IFERROR(IF(N(ISNUMBER(BF$2)*$AN25)&gt;0,MIN($D$6,
SUMPRODUCT(N(OFFSET(AlleInstrumente!$C$1,BF$3,0,BF$4,1)=$AN25))
),0),"")</f>
        <v>1</v>
      </c>
      <c r="BG25">
        <f ca="1">IFERROR(IF(N(ISNUMBER(BG$2)*$AN25)&gt;0,MIN($D$6,
SUMPRODUCT(N(OFFSET(AlleInstrumente!$C$1,BG$3,0,BG$4,1)=$AN25))
),0),"")</f>
        <v>2</v>
      </c>
      <c r="BH25">
        <f ca="1">IFERROR(IF(N(ISNUMBER(BH$2)*$AN25)&gt;0,MIN($D$6,
SUMPRODUCT(N(OFFSET(AlleInstrumente!$C$1,BH$3,0,BH$4,1)=$AN25))
),0),"")</f>
        <v>2</v>
      </c>
      <c r="BI25">
        <f ca="1">IFERROR(IF(N(ISNUMBER(BI$2)*$AN25)&gt;0,MIN($D$6,
SUMPRODUCT(N(OFFSET(AlleInstrumente!$C$1,BI$3,0,BI$4,1)=$AN25))
),0),"")</f>
        <v>0</v>
      </c>
      <c r="BJ25">
        <f ca="1">IFERROR(IF(N(ISNUMBER(BJ$2)*$AN25)&gt;0,MIN($D$6,
SUMPRODUCT(N(OFFSET(AlleInstrumente!$C$1,BJ$3,0,BJ$4,1)=$AN25))
),0),"")</f>
        <v>0</v>
      </c>
      <c r="BK25">
        <f ca="1">IFERROR(IF(N(ISNUMBER(BK$2)*$AN25)&gt;0,MIN($D$6,
SUMPRODUCT(N(OFFSET(AlleInstrumente!$C$1,BK$3,0,BK$4,1)=$AN25))
),0),"")</f>
        <v>0</v>
      </c>
      <c r="BL25">
        <f ca="1">IFERROR(IF(N(ISNUMBER(BL$2)*$AN25)&gt;0,MIN($D$6,
SUMPRODUCT(N(OFFSET(AlleInstrumente!$C$1,BL$3,0,BL$4,1)=$AN25))
),0),"")</f>
        <v>1</v>
      </c>
      <c r="BM25">
        <f ca="1">IFERROR(IF(N(ISNUMBER(BM$2)*$AN25)&gt;0,MIN($D$6,
SUMPRODUCT(N(OFFSET(AlleInstrumente!$C$1,BM$3,0,BM$4,1)=$AN25))
),0),"")</f>
        <v>0</v>
      </c>
      <c r="BN25">
        <f ca="1">IFERROR(IF(N(ISNUMBER(BN$2)*$AN25)&gt;0,MIN($D$6,
SUMPRODUCT(N(OFFSET(AlleInstrumente!$C$1,BN$3,0,BN$4,1)=$AN25))
),0),"")</f>
        <v>0</v>
      </c>
      <c r="BO25">
        <f ca="1">IFERROR(IF(N(ISNUMBER(BO$2)*$AN25)&gt;0,MIN($D$6,
SUMPRODUCT(N(OFFSET(AlleInstrumente!$C$1,BO$3,0,BO$4,1)=$AN25))
),0),"")</f>
        <v>0</v>
      </c>
      <c r="BP25">
        <f ca="1">IFERROR(IF(N(ISNUMBER(BP$2)*$AN25)&gt;0,MIN($D$6,
SUMPRODUCT(N(OFFSET(AlleInstrumente!$C$1,BP$3,0,BP$4,1)=$AN25))
),0),"")</f>
        <v>0</v>
      </c>
      <c r="BQ25">
        <f ca="1">IFERROR(IF(N(ISNUMBER(BQ$2)*$AN25)&gt;0,MIN($D$6,
SUMPRODUCT(N(OFFSET(AlleInstrumente!$C$1,BQ$3,0,BQ$4,1)=$AN25))
),0),"")</f>
        <v>0</v>
      </c>
      <c r="BR25">
        <f ca="1">IFERROR(IF(N(ISNUMBER(BR$2)*$AN25)&gt;0,MIN($D$6,
SUMPRODUCT(N(OFFSET(AlleInstrumente!$C$1,BR$3,0,BR$4,1)=$AN25))
),0),"")</f>
        <v>0</v>
      </c>
      <c r="BS25">
        <f ca="1">IFERROR(IF(N(ISNUMBER(BS$2)*$AN25)&gt;0,MIN($D$6,
SUMPRODUCT(N(OFFSET(AlleInstrumente!$C$1,BS$3,0,BS$4,1)=$AN25))
),0),"")</f>
        <v>1</v>
      </c>
      <c r="BT25">
        <f ca="1">IFERROR(IF(N(ISNUMBER(BT$2)*$AN25)&gt;0,MIN($D$6,
SUMPRODUCT(N(OFFSET(AlleInstrumente!$C$1,BT$3,0,BT$4,1)=$AN25))
),0),"")</f>
        <v>0</v>
      </c>
      <c r="BU25">
        <f ca="1">IFERROR(IF(N(ISNUMBER(BU$2)*$AN25)&gt;0,MIN($D$6,
SUMPRODUCT(N(OFFSET(AlleInstrumente!$C$1,BU$3,0,BU$4,1)=$AN25))
),0),"")</f>
        <v>1</v>
      </c>
      <c r="BV25">
        <f ca="1">IFERROR(IF(N(ISNUMBER(BV$2)*$AN25)&gt;0,MIN($D$6,
SUMPRODUCT(N(OFFSET(AlleInstrumente!$C$1,BV$3,0,BV$4,1)=$AN25))
),0),"")</f>
        <v>2</v>
      </c>
      <c r="BW25">
        <f ca="1">IFERROR(IF(N(ISNUMBER(BW$2)*$AN25)&gt;0,MIN($D$6,
SUMPRODUCT(N(OFFSET(AlleInstrumente!$C$1,BW$3,0,BW$4,1)=$AN25))
),0),"")</f>
        <v>2</v>
      </c>
      <c r="BX25">
        <f ca="1">IFERROR(IF(N(ISNUMBER(BX$2)*$AN25)&gt;0,MIN($D$6,
SUMPRODUCT(N(OFFSET(AlleInstrumente!$C$1,BX$3,0,BX$4,1)=$AN25))
),0),"")</f>
        <v>0</v>
      </c>
      <c r="BY25">
        <f ca="1">IFERROR(IF(N(ISNUMBER(BY$2)*$AN25)&gt;0,MIN($D$6,
SUMPRODUCT(N(OFFSET(AlleInstrumente!$C$1,BY$3,0,BY$4,1)=$AN25))
),0),"")</f>
        <v>0</v>
      </c>
      <c r="BZ25">
        <f ca="1">IFERROR(IF(N(ISNUMBER(BZ$2)*$AN25)&gt;0,MIN($D$6,
SUMPRODUCT(N(OFFSET(AlleInstrumente!$C$1,BZ$3,0,BZ$4,1)=$AN25))
),0),"")</f>
        <v>0</v>
      </c>
      <c r="CA25">
        <f ca="1">IFERROR(IF(N(ISNUMBER(CA$2)*$AN25)&gt;0,MIN($D$6,
SUMPRODUCT(N(OFFSET(AlleInstrumente!$C$1,CA$3,0,CA$4,1)=$AN25))
),0),"")</f>
        <v>0</v>
      </c>
      <c r="CB25">
        <f ca="1">IFERROR(IF(N(ISNUMBER(CB$2)*$AN25)&gt;0,MIN($D$6,
SUMPRODUCT(N(OFFSET(AlleInstrumente!$C$1,CB$3,0,CB$4,1)=$AN25))
),0),"")</f>
        <v>0</v>
      </c>
      <c r="CC25">
        <f ca="1">IFERROR(IF(N(ISNUMBER(CC$2)*$AN25)&gt;0,MIN($D$6,
SUMPRODUCT(N(OFFSET(AlleInstrumente!$C$1,CC$3,0,CC$4,1)=$AN25))
),0),"")</f>
        <v>0</v>
      </c>
      <c r="CD25">
        <f ca="1">IFERROR(IF(N(ISNUMBER(CD$2)*$AN25)&gt;0,MIN($D$6,
SUMPRODUCT(N(OFFSET(AlleInstrumente!$C$1,CD$3,0,CD$4,1)=$AN25))
),0),"")</f>
        <v>0</v>
      </c>
      <c r="CE25">
        <f ca="1">IFERROR(IF(N(ISNUMBER(CE$2)*$AN25)&gt;0,MIN($D$6,
SUMPRODUCT(N(OFFSET(AlleInstrumente!$C$1,CE$3,0,CE$4,1)=$AN25))
),0),"")</f>
        <v>0</v>
      </c>
      <c r="CF25">
        <f ca="1">IFERROR(IF(N(ISNUMBER(CF$2)*$AN25)&gt;0,MIN($D$6,
SUMPRODUCT(N(OFFSET(AlleInstrumente!$C$1,CF$3,0,CF$4,1)=$AN25))
),0),"")</f>
        <v>0</v>
      </c>
      <c r="CG25">
        <f ca="1">IFERROR(IF(N(ISNUMBER(CG$2)*$AN25)&gt;0,MIN($D$6,
SUMPRODUCT(N(OFFSET(AlleInstrumente!$C$1,CG$3,0,CG$4,1)=$AN25))
),0),"")</f>
        <v>0</v>
      </c>
      <c r="CH25">
        <f ca="1">IFERROR(IF(N(ISNUMBER(CH$2)*$AN25)&gt;0,MIN($D$6,
SUMPRODUCT(N(OFFSET(AlleInstrumente!$C$1,CH$3,0,CH$4,1)=$AN25))
),0),"")</f>
        <v>0</v>
      </c>
      <c r="CI25">
        <f ca="1">IFERROR(IF(N(ISNUMBER(CI$2)*$AN25)&gt;0,MIN($D$6,
SUMPRODUCT(N(OFFSET(AlleInstrumente!$C$1,CI$3,0,CI$4,1)=$AN25))
),0),"")</f>
        <v>0</v>
      </c>
      <c r="CJ25">
        <f ca="1">IFERROR(IF(N(ISNUMBER(CJ$2)*$AN25)&gt;0,MIN($D$6,
SUMPRODUCT(N(OFFSET(AlleInstrumente!$C$1,CJ$3,0,CJ$4,1)=$AN25))
),0),"")</f>
        <v>0</v>
      </c>
      <c r="CK25">
        <f ca="1">IFERROR(IF(N(ISNUMBER(CK$2)*$AN25)&gt;0,MIN($D$6,
SUMPRODUCT(N(OFFSET(AlleInstrumente!$C$1,CK$3,0,CK$4,1)=$AN25))
),0),"")</f>
        <v>0</v>
      </c>
      <c r="CL25">
        <f ca="1">IFERROR(IF(N(ISNUMBER(CL$2)*$AN25)&gt;0,MIN($D$6,
SUMPRODUCT(N(OFFSET(AlleInstrumente!$C$1,CL$3,0,CL$4,1)=$AN25))
),0),"")</f>
        <v>0</v>
      </c>
      <c r="CM25">
        <f ca="1">IFERROR(IF(N(ISNUMBER(CM$2)*$AN25)&gt;0,MIN($D$6,
SUMPRODUCT(N(OFFSET(AlleInstrumente!$C$1,CM$3,0,CM$4,1)=$AN25))
),0),"")</f>
        <v>0</v>
      </c>
      <c r="CN25">
        <f ca="1">IFERROR(IF(N(ISNUMBER(CN$2)*$AN25)&gt;0,MIN($D$6,
SUMPRODUCT(N(OFFSET(AlleInstrumente!$C$1,CN$3,0,CN$4,1)=$AN25))
),0),"")</f>
        <v>0</v>
      </c>
      <c r="CO25">
        <f ca="1">IFERROR(IF(N(ISNUMBER(CO$2)*$AN25)&gt;0,MIN($D$6,
SUMPRODUCT(N(OFFSET(AlleInstrumente!$C$1,CO$3,0,CO$4,1)=$AN25))
),0),"")</f>
        <v>0</v>
      </c>
      <c r="CP25">
        <f ca="1">IFERROR(IF(N(ISNUMBER(CP$2)*$AN25)&gt;0,MIN($D$6,
SUMPRODUCT(N(OFFSET(AlleInstrumente!$C$1,CP$3,0,CP$4,1)=$AN25))
),0),"")</f>
        <v>0</v>
      </c>
      <c r="CQ25">
        <f ca="1">IFERROR(IF(N(ISNUMBER(CQ$2)*$AN25)&gt;0,MIN($D$6,
SUMPRODUCT(N(OFFSET(AlleInstrumente!$C$1,CQ$3,0,CQ$4,1)=$AN25))
),0),"")</f>
        <v>0</v>
      </c>
      <c r="CR25">
        <f ca="1">IFERROR(IF(N(ISNUMBER(CR$2)*$AN25)&gt;0,MIN($D$6,
SUMPRODUCT(N(OFFSET(AlleInstrumente!$C$1,CR$3,0,CR$4,1)=$AN25))
),0),"")</f>
        <v>0</v>
      </c>
      <c r="CS25">
        <f ca="1">IFERROR(IF(N(ISNUMBER(CS$2)*$AN25)&gt;0,MIN($D$6,
SUMPRODUCT(N(OFFSET(AlleInstrumente!$C$1,CS$3,0,CS$4,1)=$AN25))
),0),"")</f>
        <v>0</v>
      </c>
      <c r="CT25">
        <f ca="1">IFERROR(IF(N(ISNUMBER(CT$2)*$AN25)&gt;0,MIN($D$6,
SUMPRODUCT(N(OFFSET(AlleInstrumente!$C$1,CT$3,0,CT$4,1)=$AN25))
),0),"")</f>
        <v>0</v>
      </c>
      <c r="CU25">
        <f ca="1">IFERROR(IF(N(ISNUMBER(CU$2)*$AN25)&gt;0,MIN($D$6,
SUMPRODUCT(N(OFFSET(AlleInstrumente!$C$1,CU$3,0,CU$4,1)=$AN25))
),0),"")</f>
        <v>0</v>
      </c>
      <c r="CV25">
        <f ca="1">IFERROR(IF(N(ISNUMBER(CV$2)*$AN25)&gt;0,MIN($D$6,
SUMPRODUCT(N(OFFSET(AlleInstrumente!$C$1,CV$3,0,CV$4,1)=$AN25))
),0),"")</f>
        <v>0</v>
      </c>
      <c r="CW25">
        <f ca="1">IFERROR(IF(N(ISNUMBER(CW$2)*$AN25)&gt;0,MIN($D$6,
SUMPRODUCT(N(OFFSET(AlleInstrumente!$C$1,CW$3,0,CW$4,1)=$AN25))
),0),"")</f>
        <v>0</v>
      </c>
      <c r="CX25">
        <f ca="1">IFERROR(IF(N(ISNUMBER(CX$2)*$AN25)&gt;0,MIN($D$6,
SUMPRODUCT(N(OFFSET(AlleInstrumente!$C$1,CX$3,0,CX$4,1)=$AN25))
),0),"")</f>
        <v>0</v>
      </c>
      <c r="CY25">
        <f ca="1">IFERROR(IF(N(ISNUMBER(CY$2)*$AN25)&gt;0,MIN($D$6,
SUMPRODUCT(N(OFFSET(AlleInstrumente!$C$1,CY$3,0,CY$4,1)=$AN25))
),0),"")</f>
        <v>0</v>
      </c>
      <c r="CZ25">
        <f ca="1">IFERROR(IF(N(ISNUMBER(CZ$2)*$AN25)&gt;0,MIN($D$6,
SUMPRODUCT(N(OFFSET(AlleInstrumente!$C$1,CZ$3,0,CZ$4,1)=$AN25))
),0),"")</f>
        <v>0</v>
      </c>
      <c r="DA25">
        <f ca="1">IFERROR(IF(N(ISNUMBER(DA$2)*$AN25)&gt;0,MIN($D$6,
SUMPRODUCT(N(OFFSET(AlleInstrumente!$C$1,DA$3,0,DA$4,1)=$AN25))
),0),"")</f>
        <v>0</v>
      </c>
      <c r="DB25">
        <f ca="1">IFERROR(IF(N(ISNUMBER(DB$2)*$AN25)&gt;0,MIN($D$6,
SUMPRODUCT(N(OFFSET(AlleInstrumente!$C$1,DB$3,0,DB$4,1)=$AN25))
),0),"")</f>
        <v>0</v>
      </c>
      <c r="DC25">
        <f ca="1">IFERROR(IF(N(ISNUMBER(DC$2)*$AN25)&gt;0,MIN($D$6,
SUMPRODUCT(N(OFFSET(AlleInstrumente!$C$1,DC$3,0,DC$4,1)=$AN25))
),0),"")</f>
        <v>0</v>
      </c>
      <c r="DD25">
        <f ca="1">IFERROR(IF(N(ISNUMBER(DD$2)*$AN25)&gt;0,MIN($D$6,
SUMPRODUCT(N(OFFSET(AlleInstrumente!$C$1,DD$3,0,DD$4,1)=$AN25))
),0),"")</f>
        <v>0</v>
      </c>
      <c r="DE25">
        <f ca="1">IFERROR(IF(N(ISNUMBER(DE$2)*$AN25)&gt;0,MIN($D$6,
SUMPRODUCT(N(OFFSET(AlleInstrumente!$C$1,DE$3,0,DE$4,1)=$AN25))
),0),"")</f>
        <v>0</v>
      </c>
      <c r="DF25">
        <f ca="1">IFERROR(IF(N(ISNUMBER(DF$2)*$AN25)&gt;0,MIN($D$6,
SUMPRODUCT(N(OFFSET(AlleInstrumente!$C$1,DF$3,0,DF$4,1)=$AN25))
),0),"")</f>
        <v>0</v>
      </c>
      <c r="DG25">
        <f ca="1">IFERROR(IF(N(ISNUMBER(DG$2)*$AN25)&gt;0,MIN($D$6,
SUMPRODUCT(N(OFFSET(AlleInstrumente!$C$1,DG$3,0,DG$4,1)=$AN25))
),0),"")</f>
        <v>0</v>
      </c>
      <c r="DH25">
        <f ca="1">IFERROR(IF(N(ISNUMBER(DH$2)*$AN25)&gt;0,MIN($D$6,
SUMPRODUCT(N(OFFSET(AlleInstrumente!$C$1,DH$3,0,DH$4,1)=$AN25))
),0),"")</f>
        <v>0</v>
      </c>
      <c r="DI25">
        <f ca="1">IFERROR(IF(N(ISNUMBER(DI$2)*$AN25)&gt;0,MIN($D$6,
SUMPRODUCT(N(OFFSET(AlleInstrumente!$C$1,DI$3,0,DI$4,1)=$AN25))
),0),"")</f>
        <v>0</v>
      </c>
      <c r="DJ25">
        <f ca="1">IFERROR(IF(N(ISNUMBER(DJ$2)*$AN25)&gt;0,MIN($D$6,
SUMPRODUCT(N(OFFSET(AlleInstrumente!$C$1,DJ$3,0,DJ$4,1)=$AN25))
),0),"")</f>
        <v>0</v>
      </c>
      <c r="DK25">
        <f ca="1">IFERROR(IF(N(ISNUMBER(DK$2)*$AN25)&gt;0,MIN($D$6,
SUMPRODUCT(N(OFFSET(AlleInstrumente!$C$1,DK$3,0,DK$4,1)=$AN25))
),0),"")</f>
        <v>0</v>
      </c>
      <c r="DL25">
        <f ca="1">IFERROR(IF(N(ISNUMBER(DL$2)*$AN25)&gt;0,MIN($D$6,
SUMPRODUCT(N(OFFSET(AlleInstrumente!$C$1,DL$3,0,DL$4,1)=$AN25))
),0),"")</f>
        <v>0</v>
      </c>
      <c r="DM25">
        <f ca="1">IFERROR(IF(N(ISNUMBER(DM$2)*$AN25)&gt;0,MIN($D$6,
SUMPRODUCT(N(OFFSET(AlleInstrumente!$C$1,DM$3,0,DM$4,1)=$AN25))
),0),"")</f>
        <v>0</v>
      </c>
      <c r="DN25">
        <f ca="1">IFERROR(IF(N(ISNUMBER(DN$2)*$AN25)&gt;0,MIN($D$6,
SUMPRODUCT(N(OFFSET(AlleInstrumente!$C$1,DN$3,0,DN$4,1)=$AN25))
),0),"")</f>
        <v>0</v>
      </c>
      <c r="DO25">
        <f ca="1">IFERROR(IF(N(ISNUMBER(DO$2)*$AN25)&gt;0,MIN($D$6,
SUMPRODUCT(N(OFFSET(AlleInstrumente!$C$1,DO$3,0,DO$4,1)=$AN25))
),0),"")</f>
        <v>0</v>
      </c>
      <c r="DP25">
        <f ca="1">IFERROR(IF(N(ISNUMBER(DP$2)*$AN25)&gt;0,MIN($D$6,
SUMPRODUCT(N(OFFSET(AlleInstrumente!$C$1,DP$3,0,DP$4,1)=$AN25))
),0),"")</f>
        <v>0</v>
      </c>
      <c r="DQ25">
        <f ca="1">IFERROR(IF(N(ISNUMBER(DQ$2)*$AN25)&gt;0,MIN($D$6,
SUMPRODUCT(N(OFFSET(AlleInstrumente!$C$1,DQ$3,0,DQ$4,1)=$AN25))
),0),"")</f>
        <v>0</v>
      </c>
      <c r="DR25">
        <f ca="1">IFERROR(IF(N(ISNUMBER(DR$2)*$AN25)&gt;0,MIN($D$6,
SUMPRODUCT(N(OFFSET(AlleInstrumente!$C$1,DR$3,0,DR$4,1)=$AN25))
),0),"")</f>
        <v>0</v>
      </c>
      <c r="DS25">
        <f ca="1">IFERROR(IF(N(ISNUMBER(DS$2)*$AN25)&gt;0,MIN($D$6,
SUMPRODUCT(N(OFFSET(AlleInstrumente!$C$1,DS$3,0,DS$4,1)=$AN25))
),0),"")</f>
        <v>0</v>
      </c>
      <c r="DT25">
        <f ca="1">IFERROR(IF(N(ISNUMBER(DT$2)*$AN25)&gt;0,MIN($D$6,
SUMPRODUCT(N(OFFSET(AlleInstrumente!$C$1,DT$3,0,DT$4,1)=$AN25))
),0),"")</f>
        <v>0</v>
      </c>
      <c r="DU25">
        <f ca="1">IFERROR(IF(N(ISNUMBER(DU$2)*$AN25)&gt;0,MIN($D$6,
SUMPRODUCT(N(OFFSET(AlleInstrumente!$C$1,DU$3,0,DU$4,1)=$AN25))
),0),"")</f>
        <v>0</v>
      </c>
      <c r="DV25">
        <f ca="1">IFERROR(IF(N(ISNUMBER(DV$2)*$AN25)&gt;0,MIN($D$6,
SUMPRODUCT(N(OFFSET(AlleInstrumente!$C$1,DV$3,0,DV$4,1)=$AN25))
),0),"")</f>
        <v>0</v>
      </c>
      <c r="DW25">
        <f ca="1">IFERROR(IF(N(ISNUMBER(DW$2)*$AN25)&gt;0,MIN($D$6,
SUMPRODUCT(N(OFFSET(AlleInstrumente!$C$1,DW$3,0,DW$4,1)=$AN25))
),0),"")</f>
        <v>0</v>
      </c>
      <c r="DX25">
        <f ca="1">IFERROR(IF(N(ISNUMBER(DX$2)*$AN25)&gt;0,MIN($D$6,
SUMPRODUCT(N(OFFSET(AlleInstrumente!$C$1,DX$3,0,DX$4,1)=$AN25))
),0),"")</f>
        <v>0</v>
      </c>
      <c r="DY25">
        <f ca="1">IFERROR(IF(N(ISNUMBER(DY$2)*$AN25)&gt;0,MIN($D$6,
SUMPRODUCT(N(OFFSET(AlleInstrumente!$C$1,DY$3,0,DY$4,1)=$AN25))
),0),"")</f>
        <v>0</v>
      </c>
      <c r="DZ25">
        <f ca="1">IFERROR(IF(N(ISNUMBER(DZ$2)*$AN25)&gt;0,MIN($D$6,
SUMPRODUCT(N(OFFSET(AlleInstrumente!$C$1,DZ$3,0,DZ$4,1)=$AN25))
),0),"")</f>
        <v>0</v>
      </c>
      <c r="EA25">
        <f ca="1">IFERROR(IF(N(ISNUMBER(EA$2)*$AN25)&gt;0,MIN($D$6,
SUMPRODUCT(N(OFFSET(AlleInstrumente!$C$1,EA$3,0,EA$4,1)=$AN25))
),0),"")</f>
        <v>0</v>
      </c>
      <c r="EB25">
        <f ca="1">IFERROR(IF(N(ISNUMBER(EB$2)*$AN25)&gt;0,MIN($D$6,
SUMPRODUCT(N(OFFSET(AlleInstrumente!$C$1,EB$3,0,EB$4,1)=$AN25))
),0),"")</f>
        <v>0</v>
      </c>
      <c r="EC25">
        <f ca="1">IFERROR(IF(N(ISNUMBER(EC$2)*$AN25)&gt;0,MIN($D$6,
SUMPRODUCT(N(OFFSET(AlleInstrumente!$C$1,EC$3,0,EC$4,1)=$AN25))
),0),"")</f>
        <v>0</v>
      </c>
      <c r="ED25">
        <f ca="1">IFERROR(IF(N(ISNUMBER(ED$2)*$AN25)&gt;0,MIN($D$6,
SUMPRODUCT(N(OFFSET(AlleInstrumente!$C$1,ED$3,0,ED$4,1)=$AN25))
),0),"")</f>
        <v>0</v>
      </c>
      <c r="EE25">
        <f ca="1">IFERROR(IF(N(ISNUMBER(EE$2)*$AN25)&gt;0,MIN($D$6,
SUMPRODUCT(N(OFFSET(AlleInstrumente!$C$1,EE$3,0,EE$4,1)=$AN25))
),0),"")</f>
        <v>0</v>
      </c>
      <c r="EF25">
        <f ca="1">IFERROR(IF(N(ISNUMBER(EF$2)*$AN25)&gt;0,MIN($D$6,
SUMPRODUCT(N(OFFSET(AlleInstrumente!$C$1,EF$3,0,EF$4,1)=$AN25))
),0),"")</f>
        <v>0</v>
      </c>
      <c r="EG25">
        <f ca="1">IFERROR(IF(N(ISNUMBER(EG$2)*$AN25)&gt;0,MIN($D$6,
SUMPRODUCT(N(OFFSET(AlleInstrumente!$C$1,EG$3,0,EG$4,1)=$AN25))
),0),"")</f>
        <v>0</v>
      </c>
      <c r="EH25">
        <f ca="1">IFERROR(IF(N(ISNUMBER(EH$2)*$AN25)&gt;0,MIN($D$6,
SUMPRODUCT(N(OFFSET(AlleInstrumente!$C$1,EH$3,0,EH$4,1)=$AN25))
),0),"")</f>
        <v>0</v>
      </c>
      <c r="EI25">
        <f ca="1">IFERROR(IF(N(ISNUMBER(EI$2)*$AN25)&gt;0,MIN($D$6,
SUMPRODUCT(N(OFFSET(AlleInstrumente!$C$1,EI$3,0,EI$4,1)=$AN25))
),0),"")</f>
        <v>0</v>
      </c>
      <c r="EJ25">
        <f ca="1">IFERROR(IF(N(ISNUMBER(EJ$2)*$AN25)&gt;0,MIN($D$6,
SUMPRODUCT(N(OFFSET(AlleInstrumente!$C$1,EJ$3,0,EJ$4,1)=$AN25))
),0),"")</f>
        <v>0</v>
      </c>
      <c r="EK25">
        <f ca="1">IFERROR(IF(N(ISNUMBER(EK$2)*$AN25)&gt;0,MIN($D$6,
SUMPRODUCT(N(OFFSET(AlleInstrumente!$C$1,EK$3,0,EK$4,1)=$AN25))
),0),"")</f>
        <v>0</v>
      </c>
      <c r="EL25">
        <f ca="1">IFERROR(IF(N(ISNUMBER(EL$2)*$AN25)&gt;0,MIN($D$6,
SUMPRODUCT(N(OFFSET(AlleInstrumente!$C$1,EL$3,0,EL$4,1)=$AN25))
),0),"")</f>
        <v>0</v>
      </c>
      <c r="EM25">
        <f ca="1">IFERROR(IF(N(ISNUMBER(EM$2)*$AN25)&gt;0,MIN($D$6,
SUMPRODUCT(N(OFFSET(AlleInstrumente!$C$1,EM$3,0,EM$4,1)=$AN25))
),0),"")</f>
        <v>0</v>
      </c>
      <c r="EN25">
        <f ca="1">IFERROR(IF(N(ISNUMBER(EN$2)*$AN25)&gt;0,MIN($D$6,
SUMPRODUCT(N(OFFSET(AlleInstrumente!$C$1,EN$3,0,EN$4,1)=$AN25))
),0),"")</f>
        <v>0</v>
      </c>
      <c r="EO25">
        <f ca="1">IFERROR(IF(N(ISNUMBER(EO$2)*$AN25)&gt;0,MIN($D$6,
SUMPRODUCT(N(OFFSET(AlleInstrumente!$C$1,EO$3,0,EO$4,1)=$AN25))
),0),"")</f>
        <v>0</v>
      </c>
      <c r="EP25">
        <f ca="1">IFERROR(IF(N(ISNUMBER(EP$2)*$AN25)&gt;0,MIN($D$6,
SUMPRODUCT(N(OFFSET(AlleInstrumente!$C$1,EP$3,0,EP$4,1)=$AN25))
),0),"")</f>
        <v>0</v>
      </c>
      <c r="EQ25">
        <f ca="1">IFERROR(IF(N(ISNUMBER(EQ$2)*$AN25)&gt;0,MIN($D$6,
SUMPRODUCT(N(OFFSET(AlleInstrumente!$C$1,EQ$3,0,EQ$4,1)=$AN25))
),0),"")</f>
        <v>0</v>
      </c>
      <c r="ER25">
        <f ca="1">IFERROR(IF(N(ISNUMBER(ER$2)*$AN25)&gt;0,MIN($D$6,
SUMPRODUCT(N(OFFSET(AlleInstrumente!$C$1,ER$3,0,ER$4,1)=$AN25))
),0),"")</f>
        <v>0</v>
      </c>
      <c r="ES25">
        <f ca="1">IFERROR(IF(N(ISNUMBER(ES$2)*$AN25)&gt;0,MIN($D$6,
SUMPRODUCT(N(OFFSET(AlleInstrumente!$C$1,ES$3,0,ES$4,1)=$AN25))
),0),"")</f>
        <v>0</v>
      </c>
      <c r="ET25">
        <f ca="1">IFERROR(IF(N(ISNUMBER(ET$2)*$AN25)&gt;0,MIN($D$6,
SUMPRODUCT(N(OFFSET(AlleInstrumente!$C$1,ET$3,0,ET$4,1)=$AN25))
),0),"")</f>
        <v>0</v>
      </c>
      <c r="EU25">
        <f ca="1">IFERROR(IF(N(ISNUMBER(EU$2)*$AN25)&gt;0,MIN($D$6,
SUMPRODUCT(N(OFFSET(AlleInstrumente!$C$1,EU$3,0,EU$4,1)=$AN25))
),0),"")</f>
        <v>0</v>
      </c>
      <c r="EV25">
        <f ca="1">IFERROR(IF(N(ISNUMBER(EV$2)*$AN25)&gt;0,MIN($D$6,
SUMPRODUCT(N(OFFSET(AlleInstrumente!$C$1,EV$3,0,EV$4,1)=$AN25))
),0),"")</f>
        <v>0</v>
      </c>
      <c r="EW25">
        <f ca="1">IFERROR(IF(N(ISNUMBER(EW$2)*$AN25)&gt;0,MIN($D$6,
SUMPRODUCT(N(OFFSET(AlleInstrumente!$C$1,EW$3,0,EW$4,1)=$AN25))
),0),"")</f>
        <v>0</v>
      </c>
      <c r="EX25">
        <f ca="1">IFERROR(IF(N(ISNUMBER(EX$2)*$AN25)&gt;0,MIN($D$6,
SUMPRODUCT(N(OFFSET(AlleInstrumente!$C$1,EX$3,0,EX$4,1)=$AN25))
),0),"")</f>
        <v>0</v>
      </c>
      <c r="EY25">
        <f ca="1">IFERROR(IF(N(ISNUMBER(EY$2)*$AN25)&gt;0,MIN($D$6,
SUMPRODUCT(N(OFFSET(AlleInstrumente!$C$1,EY$3,0,EY$4,1)=$AN25))
),0),"")</f>
        <v>0</v>
      </c>
      <c r="EZ25">
        <f ca="1">IFERROR(IF(N(ISNUMBER(EZ$2)*$AN25)&gt;0,MIN($D$6,
SUMPRODUCT(N(OFFSET(AlleInstrumente!$C$1,EZ$3,0,EZ$4,1)=$AN25))
),0),"")</f>
        <v>0</v>
      </c>
      <c r="FA25">
        <f ca="1">IFERROR(IF(N(ISNUMBER(FA$2)*$AN25)&gt;0,MIN($D$6,
SUMPRODUCT(N(OFFSET(AlleInstrumente!$C$1,FA$3,0,FA$4,1)=$AN25))
),0),"")</f>
        <v>0</v>
      </c>
      <c r="FB25">
        <f ca="1">IFERROR(IF(N(ISNUMBER(FB$2)*$AN25)&gt;0,MIN($D$6,
SUMPRODUCT(N(OFFSET(AlleInstrumente!$C$1,FB$3,0,FB$4,1)=$AN25))
),0),"")</f>
        <v>0</v>
      </c>
      <c r="FC25">
        <f ca="1">IFERROR(IF(N(ISNUMBER(FC$2)*$AN25)&gt;0,MIN($D$6,
SUMPRODUCT(N(OFFSET(AlleInstrumente!$C$1,FC$3,0,FC$4,1)=$AN25))
),0),"")</f>
        <v>0</v>
      </c>
      <c r="FD25">
        <f ca="1">IFERROR(IF(N(ISNUMBER(FD$2)*$AN25)&gt;0,MIN($D$6,
SUMPRODUCT(N(OFFSET(AlleInstrumente!$C$1,FD$3,0,FD$4,1)=$AN25))
),0),"")</f>
        <v>0</v>
      </c>
      <c r="FE25">
        <f ca="1">IFERROR(IF(N(ISNUMBER(FE$2)*$AN25)&gt;0,MIN($D$6,
SUMPRODUCT(N(OFFSET(AlleInstrumente!$C$1,FE$3,0,FE$4,1)=$AN25))
),0),"")</f>
        <v>0</v>
      </c>
      <c r="FF25">
        <f ca="1">IFERROR(IF(N(ISNUMBER(FF$2)*$AN25)&gt;0,MIN($D$6,
SUMPRODUCT(N(OFFSET(AlleInstrumente!$C$1,FF$3,0,FF$4,1)=$AN25))
),0),"")</f>
        <v>0</v>
      </c>
      <c r="FG25">
        <f ca="1">IFERROR(IF(N(ISNUMBER(FG$2)*$AN25)&gt;0,MIN($D$6,
SUMPRODUCT(N(OFFSET(AlleInstrumente!$C$1,FG$3,0,FG$4,1)=$AN25))
),0),"")</f>
        <v>0</v>
      </c>
      <c r="FH25">
        <f ca="1">IFERROR(IF(N(ISNUMBER(FH$2)*$AN25)&gt;0,MIN($D$6,
SUMPRODUCT(N(OFFSET(AlleInstrumente!$C$1,FH$3,0,FH$4,1)=$AN25))
),0),"")</f>
        <v>0</v>
      </c>
      <c r="FI25">
        <f ca="1">IFERROR(IF(N(ISNUMBER(FI$2)*$AN25)&gt;0,MIN($D$6,
SUMPRODUCT(N(OFFSET(AlleInstrumente!$C$1,FI$3,0,FI$4,1)=$AN25))
),0),"")</f>
        <v>0</v>
      </c>
      <c r="FJ25">
        <f ca="1">IFERROR(IF(N(ISNUMBER(FJ$2)*$AN25)&gt;0,MIN($D$6,
SUMPRODUCT(N(OFFSET(AlleInstrumente!$C$1,FJ$3,0,FJ$4,1)=$AN25))
),0),"")</f>
        <v>0</v>
      </c>
      <c r="FK25">
        <f ca="1">IFERROR(IF(N(ISNUMBER(FK$2)*$AN25)&gt;0,MIN($D$6,
SUMPRODUCT(N(OFFSET(AlleInstrumente!$C$1,FK$3,0,FK$4,1)=$AN25))
),0),"")</f>
        <v>0</v>
      </c>
      <c r="FL25">
        <f ca="1">IFERROR(IF(N(ISNUMBER(FL$2)*$AN25)&gt;0,MIN($D$6,
SUMPRODUCT(N(OFFSET(AlleInstrumente!$C$1,FL$3,0,FL$4,1)=$AN25))
),0),"")</f>
        <v>0</v>
      </c>
      <c r="FM25">
        <f ca="1">IFERROR(IF(N(ISNUMBER(FM$2)*$AN25)&gt;0,MIN($D$6,
SUMPRODUCT(N(OFFSET(AlleInstrumente!$C$1,FM$3,0,FM$4,1)=$AN25))
),0),"")</f>
        <v>0</v>
      </c>
      <c r="FN25">
        <f ca="1">IFERROR(IF(N(ISNUMBER(FN$2)*$AN25)&gt;0,MIN($D$6,
SUMPRODUCT(N(OFFSET(AlleInstrumente!$C$1,FN$3,0,FN$4,1)=$AN25))
),0),"")</f>
        <v>0</v>
      </c>
      <c r="FO25">
        <f ca="1">IFERROR(IF(N(ISNUMBER(FO$2)*$AN25)&gt;0,MIN($D$6,
SUMPRODUCT(N(OFFSET(AlleInstrumente!$C$1,FO$3,0,FO$4,1)=$AN25))
),0),"")</f>
        <v>0</v>
      </c>
      <c r="FP25">
        <f ca="1">IFERROR(IF(N(ISNUMBER(FP$2)*$AN25)&gt;0,MIN($D$6,
SUMPRODUCT(N(OFFSET(AlleInstrumente!$C$1,FP$3,0,FP$4,1)=$AN25))
),0),"")</f>
        <v>0</v>
      </c>
      <c r="FQ25">
        <f ca="1">IFERROR(IF(N(ISNUMBER(FQ$2)*$AN25)&gt;0,MIN($D$6,
SUMPRODUCT(N(OFFSET(AlleInstrumente!$C$1,FQ$3,0,FQ$4,1)=$AN25))
),0),"")</f>
        <v>0</v>
      </c>
      <c r="FR25">
        <f ca="1">IFERROR(IF(N(ISNUMBER(FR$2)*$AN25)&gt;0,MIN($D$6,
SUMPRODUCT(N(OFFSET(AlleInstrumente!$C$1,FR$3,0,FR$4,1)=$AN25))
),0),"")</f>
        <v>0</v>
      </c>
      <c r="FS25">
        <f ca="1">IFERROR(IF(N(ISNUMBER(FS$2)*$AN25)&gt;0,MIN($D$6,
SUMPRODUCT(N(OFFSET(AlleInstrumente!$C$1,FS$3,0,FS$4,1)=$AN25))
),0),"")</f>
        <v>0</v>
      </c>
      <c r="FT25">
        <f ca="1">IFERROR(IF(N(ISNUMBER(FT$2)*$AN25)&gt;0,MIN($D$6,
SUMPRODUCT(N(OFFSET(AlleInstrumente!$C$1,FT$3,0,FT$4,1)=$AN25))
),0),"")</f>
        <v>0</v>
      </c>
      <c r="FU25">
        <f ca="1">IFERROR(IF(N(ISNUMBER(FU$2)*$AN25)&gt;0,MIN($D$6,
SUMPRODUCT(N(OFFSET(AlleInstrumente!$C$1,FU$3,0,FU$4,1)=$AN25))
),0),"")</f>
        <v>0</v>
      </c>
      <c r="FV25">
        <f ca="1">IFERROR(IF(N(ISNUMBER(FV$2)*$AN25)&gt;0,MIN($D$6,
SUMPRODUCT(N(OFFSET(AlleInstrumente!$C$1,FV$3,0,FV$4,1)=$AN25))
),0),"")</f>
        <v>0</v>
      </c>
      <c r="FW25">
        <f ca="1">IFERROR(IF(N(ISNUMBER(FW$2)*$AN25)&gt;0,MIN($D$6,
SUMPRODUCT(N(OFFSET(AlleInstrumente!$C$1,FW$3,0,FW$4,1)=$AN25))
),0),"")</f>
        <v>0</v>
      </c>
      <c r="FX25">
        <f ca="1">IFERROR(IF(N(ISNUMBER(FX$2)*$AN25)&gt;0,MIN($D$6,
SUMPRODUCT(N(OFFSET(AlleInstrumente!$C$1,FX$3,0,FX$4,1)=$AN25))
),0),"")</f>
        <v>0</v>
      </c>
      <c r="FY25">
        <f ca="1">IFERROR(IF(N(ISNUMBER(FY$2)*$AN25)&gt;0,MIN($D$6,
SUMPRODUCT(N(OFFSET(AlleInstrumente!$C$1,FY$3,0,FY$4,1)=$AN25))
),0),"")</f>
        <v>0</v>
      </c>
      <c r="FZ25">
        <f ca="1">IFERROR(IF(N(ISNUMBER(FZ$2)*$AN25)&gt;0,MIN($D$6,
SUMPRODUCT(N(OFFSET(AlleInstrumente!$C$1,FZ$3,0,FZ$4,1)=$AN25))
),0),"")</f>
        <v>0</v>
      </c>
      <c r="GA25">
        <f ca="1">IFERROR(IF(N(ISNUMBER(GA$2)*$AN25)&gt;0,MIN($D$6,
SUMPRODUCT(N(OFFSET(AlleInstrumente!$C$1,GA$3,0,GA$4,1)=$AN25))
),0),"")</f>
        <v>0</v>
      </c>
      <c r="GB25">
        <f ca="1">IFERROR(IF(N(ISNUMBER(GB$2)*$AN25)&gt;0,MIN($D$6,
SUMPRODUCT(N(OFFSET(AlleInstrumente!$C$1,GB$3,0,GB$4,1)=$AN25))
),0),"")</f>
        <v>0</v>
      </c>
      <c r="GC25">
        <f ca="1">IFERROR(IF(N(ISNUMBER(GC$2)*$AN25)&gt;0,MIN($D$6,
SUMPRODUCT(N(OFFSET(AlleInstrumente!$C$1,GC$3,0,GC$4,1)=$AN25))
),0),"")</f>
        <v>0</v>
      </c>
      <c r="GD25">
        <f ca="1">IFERROR(IF(N(ISNUMBER(GD$2)*$AN25)&gt;0,MIN($D$6,
SUMPRODUCT(N(OFFSET(AlleInstrumente!$C$1,GD$3,0,GD$4,1)=$AN25))
),0),"")</f>
        <v>0</v>
      </c>
      <c r="GE25">
        <f ca="1">IFERROR(IF(N(ISNUMBER(GE$2)*$AN25)&gt;0,MIN($D$6,
SUMPRODUCT(N(OFFSET(AlleInstrumente!$C$1,GE$3,0,GE$4,1)=$AN25))
),0),"")</f>
        <v>0</v>
      </c>
      <c r="GF25">
        <f ca="1">IFERROR(IF(N(ISNUMBER(GF$2)*$AN25)&gt;0,MIN($D$6,
SUMPRODUCT(N(OFFSET(AlleInstrumente!$C$1,GF$3,0,GF$4,1)=$AN25))
),0),"")</f>
        <v>0</v>
      </c>
      <c r="GG25">
        <f ca="1">IFERROR(IF(N(ISNUMBER(GG$2)*$AN25)&gt;0,MIN($D$6,
SUMPRODUCT(N(OFFSET(AlleInstrumente!$C$1,GG$3,0,GG$4,1)=$AN25))
),0),"")</f>
        <v>0</v>
      </c>
      <c r="GH25">
        <f ca="1">IFERROR(IF(N(ISNUMBER(GH$2)*$AN25)&gt;0,MIN($D$6,
SUMPRODUCT(N(OFFSET(AlleInstrumente!$C$1,GH$3,0,GH$4,1)=$AN25))
),0),"")</f>
        <v>0</v>
      </c>
      <c r="GI25">
        <f ca="1">IFERROR(IF(N(ISNUMBER(GI$2)*$AN25)&gt;0,MIN($D$6,
SUMPRODUCT(N(OFFSET(AlleInstrumente!$C$1,GI$3,0,GI$4,1)=$AN25))
),0),"")</f>
        <v>0</v>
      </c>
      <c r="GJ25">
        <f ca="1">IFERROR(IF(N(ISNUMBER(GJ$2)*$AN25)&gt;0,MIN($D$6,
SUMPRODUCT(N(OFFSET(AlleInstrumente!$C$1,GJ$3,0,GJ$4,1)=$AN25))
),0),"")</f>
        <v>0</v>
      </c>
      <c r="GK25">
        <f ca="1">IFERROR(IF(N(ISNUMBER(GK$2)*$AN25)&gt;0,MIN($D$6,
SUMPRODUCT(N(OFFSET(AlleInstrumente!$C$1,GK$3,0,GK$4,1)=$AN25))
),0),"")</f>
        <v>0</v>
      </c>
      <c r="GL25">
        <f ca="1">IFERROR(IF(N(ISNUMBER(GL$2)*$AN25)&gt;0,MIN($D$6,
SUMPRODUCT(N(OFFSET(AlleInstrumente!$C$1,GL$3,0,GL$4,1)=$AN25))
),0),"")</f>
        <v>0</v>
      </c>
      <c r="GM25">
        <f ca="1">IFERROR(IF(N(ISNUMBER(GM$2)*$AN25)&gt;0,MIN($D$6,
SUMPRODUCT(N(OFFSET(AlleInstrumente!$C$1,GM$3,0,GM$4,1)=$AN25))
),0),"")</f>
        <v>0</v>
      </c>
      <c r="GN25">
        <f ca="1">IFERROR(IF(N(ISNUMBER(GN$2)*$AN25)&gt;0,MIN($D$6,
SUMPRODUCT(N(OFFSET(AlleInstrumente!$C$1,GN$3,0,GN$4,1)=$AN25))
),0),"")</f>
        <v>0</v>
      </c>
      <c r="GO25">
        <f ca="1">IFERROR(IF(N(ISNUMBER(GO$2)*$AN25)&gt;0,MIN($D$6,
SUMPRODUCT(N(OFFSET(AlleInstrumente!$C$1,GO$3,0,GO$4,1)=$AN25))
),0),"")</f>
        <v>0</v>
      </c>
      <c r="GP25">
        <f ca="1">IFERROR(IF(N(ISNUMBER(GP$2)*$AN25)&gt;0,MIN($D$6,
SUMPRODUCT(N(OFFSET(AlleInstrumente!$C$1,GP$3,0,GP$4,1)=$AN25))
),0),"")</f>
        <v>0</v>
      </c>
      <c r="GQ25">
        <f ca="1">IFERROR(IF(N(ISNUMBER(GQ$2)*$AN25)&gt;0,MIN($D$6,
SUMPRODUCT(N(OFFSET(AlleInstrumente!$C$1,GQ$3,0,GQ$4,1)=$AN25))
),0),"")</f>
        <v>0</v>
      </c>
      <c r="GR25">
        <f ca="1">IFERROR(IF(N(ISNUMBER(GR$2)*$AN25)&gt;0,MIN($D$6,
SUMPRODUCT(N(OFFSET(AlleInstrumente!$C$1,GR$3,0,GR$4,1)=$AN25))
),0),"")</f>
        <v>0</v>
      </c>
      <c r="GS25">
        <f ca="1">IFERROR(IF(N(ISNUMBER(GS$2)*$AN25)&gt;0,MIN($D$6,
SUMPRODUCT(N(OFFSET(AlleInstrumente!$C$1,GS$3,0,GS$4,1)=$AN25))
),0),"")</f>
        <v>0</v>
      </c>
      <c r="GT25">
        <f ca="1">IFERROR(IF(N(ISNUMBER(GT$2)*$AN25)&gt;0,MIN($D$6,
SUMPRODUCT(N(OFFSET(AlleInstrumente!$C$1,GT$3,0,GT$4,1)=$AN25))
),0),"")</f>
        <v>0</v>
      </c>
      <c r="GU25">
        <f ca="1">IFERROR(IF(N(ISNUMBER(GU$2)*$AN25)&gt;0,MIN($D$6,
SUMPRODUCT(N(OFFSET(AlleInstrumente!$C$1,GU$3,0,GU$4,1)=$AN25))
),0),"")</f>
        <v>0</v>
      </c>
      <c r="GV25">
        <f ca="1">IFERROR(IF(N(ISNUMBER(GV$2)*$AN25)&gt;0,MIN($D$6,
SUMPRODUCT(N(OFFSET(AlleInstrumente!$C$1,GV$3,0,GV$4,1)=$AN25))
),0),"")</f>
        <v>0</v>
      </c>
      <c r="GW25">
        <f ca="1">IFERROR(IF(N(ISNUMBER(GW$2)*$AN25)&gt;0,MIN($D$6,
SUMPRODUCT(N(OFFSET(AlleInstrumente!$C$1,GW$3,0,GW$4,1)=$AN25))
),0),"")</f>
        <v>0</v>
      </c>
      <c r="GX25">
        <f ca="1">IFERROR(IF(N(ISNUMBER(GX$2)*$AN25)&gt;0,MIN($D$6,
SUMPRODUCT(N(OFFSET(AlleInstrumente!$C$1,GX$3,0,GX$4,1)=$AN25))
),0),"")</f>
        <v>0</v>
      </c>
      <c r="GY25">
        <f ca="1">IFERROR(IF(N(ISNUMBER(GY$2)*$AN25)&gt;0,MIN($D$6,
SUMPRODUCT(N(OFFSET(AlleInstrumente!$C$1,GY$3,0,GY$4,1)=$AN25))
),0),"")</f>
        <v>0</v>
      </c>
      <c r="GZ25">
        <f ca="1">IFERROR(IF(N(ISNUMBER(GZ$2)*$AN25)&gt;0,MIN($D$6,
SUMPRODUCT(N(OFFSET(AlleInstrumente!$C$1,GZ$3,0,GZ$4,1)=$AN25))
),0),"")</f>
        <v>0</v>
      </c>
      <c r="HA25">
        <f ca="1">IFERROR(IF(N(ISNUMBER(HA$2)*$AN25)&gt;0,MIN($D$6,
SUMPRODUCT(N(OFFSET(AlleInstrumente!$C$1,HA$3,0,HA$4,1)=$AN25))
),0),"")</f>
        <v>0</v>
      </c>
      <c r="HB25">
        <f ca="1">IFERROR(IF(N(ISNUMBER(HB$2)*$AN25)&gt;0,MIN($D$6,
SUMPRODUCT(N(OFFSET(AlleInstrumente!$C$1,HB$3,0,HB$4,1)=$AN25))
),0),"")</f>
        <v>0</v>
      </c>
      <c r="HC25">
        <f ca="1">IFERROR(IF(N(ISNUMBER(HC$2)*$AN25)&gt;0,MIN($D$6,
SUMPRODUCT(N(OFFSET(AlleInstrumente!$C$1,HC$3,0,HC$4,1)=$AN25))
),0),"")</f>
        <v>0</v>
      </c>
      <c r="HD25">
        <f ca="1">IFERROR(IF(N(ISNUMBER(HD$2)*$AN25)&gt;0,MIN($D$6,
SUMPRODUCT(N(OFFSET(AlleInstrumente!$C$1,HD$3,0,HD$4,1)=$AN25))
),0),"")</f>
        <v>0</v>
      </c>
      <c r="HE25">
        <f ca="1">IFERROR(IF(N(ISNUMBER(HE$2)*$AN25)&gt;0,MIN($D$6,
SUMPRODUCT(N(OFFSET(AlleInstrumente!$C$1,HE$3,0,HE$4,1)=$AN25))
),0),"")</f>
        <v>0</v>
      </c>
      <c r="HF25">
        <f ca="1">IFERROR(IF(N(ISNUMBER(HF$2)*$AN25)&gt;0,MIN($D$6,
SUMPRODUCT(N(OFFSET(AlleInstrumente!$C$1,HF$3,0,HF$4,1)=$AN25))
),0),"")</f>
        <v>0</v>
      </c>
      <c r="HG25">
        <f ca="1">IFERROR(IF(N(ISNUMBER(HG$2)*$AN25)&gt;0,MIN($D$6,
SUMPRODUCT(N(OFFSET(AlleInstrumente!$C$1,HG$3,0,HG$4,1)=$AN25))
),0),"")</f>
        <v>0</v>
      </c>
      <c r="HH25">
        <f ca="1">IFERROR(IF(N(ISNUMBER(HH$2)*$AN25)&gt;0,MIN($D$6,
SUMPRODUCT(N(OFFSET(AlleInstrumente!$C$1,HH$3,0,HH$4,1)=$AN25))
),0),"")</f>
        <v>0</v>
      </c>
      <c r="HI25">
        <f ca="1">IFERROR(IF(N(ISNUMBER(HI$2)*$AN25)&gt;0,MIN($D$6,
SUMPRODUCT(N(OFFSET(AlleInstrumente!$C$1,HI$3,0,HI$4,1)=$AN25))
),0),"")</f>
        <v>0</v>
      </c>
      <c r="HJ25">
        <f ca="1">IFERROR(IF(N(ISNUMBER(HJ$2)*$AN25)&gt;0,MIN($D$6,
SUMPRODUCT(N(OFFSET(AlleInstrumente!$C$1,HJ$3,0,HJ$4,1)=$AN25))
),0),"")</f>
        <v>0</v>
      </c>
      <c r="HK25">
        <f ca="1">IFERROR(IF(N(ISNUMBER(HK$2)*$AN25)&gt;0,MIN($D$6,
SUMPRODUCT(N(OFFSET(AlleInstrumente!$C$1,HK$3,0,HK$4,1)=$AN25))
),0),"")</f>
        <v>0</v>
      </c>
      <c r="HL25">
        <f ca="1">IFERROR(IF(N(ISNUMBER(HL$2)*$AN25)&gt;0,MIN($D$6,
SUMPRODUCT(N(OFFSET(AlleInstrumente!$C$1,HL$3,0,HL$4,1)=$AN25))
),0),"")</f>
        <v>0</v>
      </c>
      <c r="HM25">
        <f ca="1">IFERROR(IF(N(ISNUMBER(HM$2)*$AN25)&gt;0,MIN($D$6,
SUMPRODUCT(N(OFFSET(AlleInstrumente!$C$1,HM$3,0,HM$4,1)=$AN25))
),0),"")</f>
        <v>0</v>
      </c>
      <c r="HN25">
        <f ca="1">IFERROR(IF(N(ISNUMBER(HN$2)*$AN25)&gt;0,MIN($D$6,
SUMPRODUCT(N(OFFSET(AlleInstrumente!$C$1,HN$3,0,HN$4,1)=$AN25))
),0),"")</f>
        <v>0</v>
      </c>
      <c r="HO25">
        <f ca="1">IFERROR(IF(N(ISNUMBER(HO$2)*$AN25)&gt;0,MIN($D$6,
SUMPRODUCT(N(OFFSET(AlleInstrumente!$C$1,HO$3,0,HO$4,1)=$AN25))
),0),"")</f>
        <v>0</v>
      </c>
      <c r="HP25">
        <f ca="1">IFERROR(IF(N(ISNUMBER(HP$2)*$AN25)&gt;0,MIN($D$6,
SUMPRODUCT(N(OFFSET(AlleInstrumente!$C$1,HP$3,0,HP$4,1)=$AN25))
),0),"")</f>
        <v>0</v>
      </c>
      <c r="HQ25">
        <f ca="1">IFERROR(IF(N(ISNUMBER(HQ$2)*$AN25)&gt;0,MIN($D$6,
SUMPRODUCT(N(OFFSET(AlleInstrumente!$C$1,HQ$3,0,HQ$4,1)=$AN25))
),0),"")</f>
        <v>0</v>
      </c>
      <c r="HR25">
        <f ca="1">IFERROR(IF(N(ISNUMBER(HR$2)*$AN25)&gt;0,MIN($D$6,
SUMPRODUCT(N(OFFSET(AlleInstrumente!$C$1,HR$3,0,HR$4,1)=$AN25))
),0),"")</f>
        <v>0</v>
      </c>
      <c r="HS25">
        <f ca="1">IFERROR(IF(N(ISNUMBER(HS$2)*$AN25)&gt;0,MIN($D$6,
SUMPRODUCT(N(OFFSET(AlleInstrumente!$C$1,HS$3,0,HS$4,1)=$AN25))
),0),"")</f>
        <v>0</v>
      </c>
      <c r="HT25">
        <f ca="1">IFERROR(IF(N(ISNUMBER(HT$2)*$AN25)&gt;0,MIN($D$6,
SUMPRODUCT(N(OFFSET(AlleInstrumente!$C$1,HT$3,0,HT$4,1)=$AN25))
),0),"")</f>
        <v>0</v>
      </c>
      <c r="HU25">
        <f ca="1">IFERROR(IF(N(ISNUMBER(HU$2)*$AN25)&gt;0,MIN($D$6,
SUMPRODUCT(N(OFFSET(AlleInstrumente!$C$1,HU$3,0,HU$4,1)=$AN25))
),0),"")</f>
        <v>0</v>
      </c>
      <c r="HV25">
        <f ca="1">IFERROR(IF(N(ISNUMBER(HV$2)*$AN25)&gt;0,MIN($D$6,
SUMPRODUCT(N(OFFSET(AlleInstrumente!$C$1,HV$3,0,HV$4,1)=$AN25))
),0),"")</f>
        <v>0</v>
      </c>
      <c r="HW25">
        <f ca="1">IFERROR(IF(N(ISNUMBER(HW$2)*$AN25)&gt;0,MIN($D$6,
SUMPRODUCT(N(OFFSET(AlleInstrumente!$C$1,HW$3,0,HW$4,1)=$AN25))
),0),"")</f>
        <v>0</v>
      </c>
      <c r="HX25">
        <f ca="1">IFERROR(IF(N(ISNUMBER(HX$2)*$AN25)&gt;0,MIN($D$6,
SUMPRODUCT(N(OFFSET(AlleInstrumente!$C$1,HX$3,0,HX$4,1)=$AN25))
),0),"")</f>
        <v>0</v>
      </c>
      <c r="HY25">
        <f ca="1">IFERROR(IF(N(ISNUMBER(HY$2)*$AN25)&gt;0,MIN($D$6,
SUMPRODUCT(N(OFFSET(AlleInstrumente!$C$1,HY$3,0,HY$4,1)=$AN25))
),0),"")</f>
        <v>0</v>
      </c>
      <c r="HZ25">
        <f ca="1">IFERROR(IF(N(ISNUMBER(HZ$2)*$AN25)&gt;0,MIN($D$6,
SUMPRODUCT(N(OFFSET(AlleInstrumente!$C$1,HZ$3,0,HZ$4,1)=$AN25))
),0),"")</f>
        <v>0</v>
      </c>
      <c r="IA25">
        <f ca="1">IFERROR(IF(N(ISNUMBER(IA$2)*$AN25)&gt;0,MIN($D$6,
SUMPRODUCT(N(OFFSET(AlleInstrumente!$C$1,IA$3,0,IA$4,1)=$AN25))
),0),"")</f>
        <v>0</v>
      </c>
      <c r="IB25">
        <f ca="1">IFERROR(IF(N(ISNUMBER(IB$2)*$AN25)&gt;0,MIN($D$6,
SUMPRODUCT(N(OFFSET(AlleInstrumente!$C$1,IB$3,0,IB$4,1)=$AN25))
),0),"")</f>
        <v>0</v>
      </c>
      <c r="IC25">
        <f ca="1">IFERROR(IF(N(ISNUMBER(IC$2)*$AN25)&gt;0,MIN($D$6,
SUMPRODUCT(N(OFFSET(AlleInstrumente!$C$1,IC$3,0,IC$4,1)=$AN25))
),0),"")</f>
        <v>0</v>
      </c>
      <c r="ID25">
        <f ca="1">IFERROR(IF(N(ISNUMBER(ID$2)*$AN25)&gt;0,MIN($D$6,
SUMPRODUCT(N(OFFSET(AlleInstrumente!$C$1,ID$3,0,ID$4,1)=$AN25))
),0),"")</f>
        <v>0</v>
      </c>
      <c r="IE25">
        <f ca="1">IFERROR(IF(N(ISNUMBER(IE$2)*$AN25)&gt;0,MIN($D$6,
SUMPRODUCT(N(OFFSET(AlleInstrumente!$C$1,IE$3,0,IE$4,1)=$AN25))
),0),"")</f>
        <v>0</v>
      </c>
      <c r="IF25">
        <f ca="1">IFERROR(IF(N(ISNUMBER(IF$2)*$AN25)&gt;0,MIN($D$6,
SUMPRODUCT(N(OFFSET(AlleInstrumente!$C$1,IF$3,0,IF$4,1)=$AN25))
),0),"")</f>
        <v>0</v>
      </c>
      <c r="IG25">
        <f ca="1">IFERROR(IF(N(ISNUMBER(IG$2)*$AN25)&gt;0,MIN($D$6,
SUMPRODUCT(N(OFFSET(AlleInstrumente!$C$1,IG$3,0,IG$4,1)=$AN25))
),0),"")</f>
        <v>0</v>
      </c>
      <c r="IH25">
        <f ca="1">IFERROR(IF(N(ISNUMBER(IH$2)*$AN25)&gt;0,MIN($D$6,
SUMPRODUCT(N(OFFSET(AlleInstrumente!$C$1,IH$3,0,IH$4,1)=$AN25))
),0),"")</f>
        <v>0</v>
      </c>
      <c r="II25">
        <f ca="1">IFERROR(IF(N(ISNUMBER(II$2)*$AN25)&gt;0,MIN($D$6,
SUMPRODUCT(N(OFFSET(AlleInstrumente!$C$1,II$3,0,II$4,1)=$AN25))
),0),"")</f>
        <v>0</v>
      </c>
      <c r="IJ25">
        <f ca="1">IFERROR(IF(N(ISNUMBER(IJ$2)*$AN25)&gt;0,MIN($D$6,
SUMPRODUCT(N(OFFSET(AlleInstrumente!$C$1,IJ$3,0,IJ$4,1)=$AN25))
),0),"")</f>
        <v>0</v>
      </c>
      <c r="IK25">
        <f ca="1">IFERROR(IF(N(ISNUMBER(IK$2)*$AN25)&gt;0,MIN($D$6,
SUMPRODUCT(N(OFFSET(AlleInstrumente!$C$1,IK$3,0,IK$4,1)=$AN25))
),0),"")</f>
        <v>0</v>
      </c>
      <c r="IL25">
        <f ca="1">IFERROR(IF(N(ISNUMBER(IL$2)*$AN25)&gt;0,MIN($D$6,
SUMPRODUCT(N(OFFSET(AlleInstrumente!$C$1,IL$3,0,IL$4,1)=$AN25))
),0),"")</f>
        <v>0</v>
      </c>
      <c r="IM25">
        <f ca="1">IFERROR(IF(N(ISNUMBER(IM$2)*$AN25)&gt;0,MIN($D$6,
SUMPRODUCT(N(OFFSET(AlleInstrumente!$C$1,IM$3,0,IM$4,1)=$AN25))
),0),"")</f>
        <v>0</v>
      </c>
      <c r="IN25">
        <f ca="1">IFERROR(IF(N(ISNUMBER(IN$2)*$AN25)&gt;0,MIN($D$6,
SUMPRODUCT(N(OFFSET(AlleInstrumente!$C$1,IN$3,0,IN$4,1)=$AN25))
),0),"")</f>
        <v>0</v>
      </c>
      <c r="IO25">
        <f ca="1">IFERROR(IF(N(ISNUMBER(IO$2)*$AN25)&gt;0,MIN($D$6,
SUMPRODUCT(N(OFFSET(AlleInstrumente!$C$1,IO$3,0,IO$4,1)=$AN25))
),0),"")</f>
        <v>0</v>
      </c>
      <c r="IP25">
        <f ca="1">IFERROR(IF(N(ISNUMBER(IP$2)*$AN25)&gt;0,MIN($D$6,
SUMPRODUCT(N(OFFSET(AlleInstrumente!$C$1,IP$3,0,IP$4,1)=$AN25))
),0),"")</f>
        <v>0</v>
      </c>
      <c r="IQ25">
        <f ca="1">IFERROR(IF(N(ISNUMBER(IQ$2)*$AN25)&gt;0,MIN($D$6,
SUMPRODUCT(N(OFFSET(AlleInstrumente!$C$1,IQ$3,0,IQ$4,1)=$AN25))
),0),"")</f>
        <v>0</v>
      </c>
      <c r="IR25">
        <f ca="1">IFERROR(IF(N(ISNUMBER(IR$2)*$AN25)&gt;0,MIN($D$6,
SUMPRODUCT(N(OFFSET(AlleInstrumente!$C$1,IR$3,0,IR$4,1)=$AN25))
),0),"")</f>
        <v>0</v>
      </c>
      <c r="IS25">
        <f ca="1">IFERROR(IF(N(ISNUMBER(IS$2)*$AN25)&gt;0,MIN($D$6,
SUMPRODUCT(N(OFFSET(AlleInstrumente!$C$1,IS$3,0,IS$4,1)=$AN25))
),0),"")</f>
        <v>0</v>
      </c>
      <c r="IT25">
        <f ca="1">IFERROR(IF(N(ISNUMBER(IT$2)*$AN25)&gt;0,MIN($D$6,
SUMPRODUCT(N(OFFSET(AlleInstrumente!$C$1,IT$3,0,IT$4,1)=$AN25))
),0),"")</f>
        <v>0</v>
      </c>
      <c r="IU25">
        <f ca="1">IFERROR(IF(N(ISNUMBER(IU$2)*$AN25)&gt;0,MIN($D$6,
SUMPRODUCT(N(OFFSET(AlleInstrumente!$C$1,IU$3,0,IU$4,1)=$AN25))
),0),"")</f>
        <v>0</v>
      </c>
      <c r="IV25">
        <f ca="1">IFERROR(IF(N(ISNUMBER(IV$2)*$AN25)&gt;0,MIN($D$6,
SUMPRODUCT(N(OFFSET(AlleInstrumente!$C$1,IV$3,0,IV$4,1)=$AN25))
),0),"")</f>
        <v>0</v>
      </c>
      <c r="IW25">
        <f ca="1">IFERROR(IF(N(ISNUMBER(IW$2)*$AN25)&gt;0,MIN($D$6,
SUMPRODUCT(N(OFFSET(AlleInstrumente!$C$1,IW$3,0,IW$4,1)=$AN25))
),0),"")</f>
        <v>0</v>
      </c>
      <c r="IX25">
        <f ca="1">IFERROR(IF(N(ISNUMBER(IX$2)*$AN25)&gt;0,MIN($D$6,
SUMPRODUCT(N(OFFSET(AlleInstrumente!$C$1,IX$3,0,IX$4,1)=$AN25))
),0),"")</f>
        <v>0</v>
      </c>
      <c r="IY25">
        <f ca="1">IFERROR(IF(N(ISNUMBER(IY$2)*$AN25)&gt;0,MIN($D$6,
SUMPRODUCT(N(OFFSET(AlleInstrumente!$C$1,IY$3,0,IY$4,1)=$AN25))
),0),"")</f>
        <v>0</v>
      </c>
      <c r="IZ25">
        <f ca="1">IFERROR(IF(N(ISNUMBER(IZ$2)*$AN25)&gt;0,MIN($D$6,
SUMPRODUCT(N(OFFSET(AlleInstrumente!$C$1,IZ$3,0,IZ$4,1)=$AN25))
),0),"")</f>
        <v>0</v>
      </c>
      <c r="JA25">
        <f ca="1">IFERROR(IF(N(ISNUMBER(JA$2)*$AN25)&gt;0,MIN($D$6,
SUMPRODUCT(N(OFFSET(AlleInstrumente!$C$1,JA$3,0,JA$4,1)=$AN25))
),0),"")</f>
        <v>0</v>
      </c>
      <c r="JB25">
        <f ca="1">IFERROR(IF(N(ISNUMBER(JB$2)*$AN25)&gt;0,MIN($D$6,
SUMPRODUCT(N(OFFSET(AlleInstrumente!$C$1,JB$3,0,JB$4,1)=$AN25))
),0),"")</f>
        <v>0</v>
      </c>
      <c r="JC25">
        <f ca="1">IFERROR(IF(N(ISNUMBER(JC$2)*$AN25)&gt;0,MIN($D$6,
SUMPRODUCT(N(OFFSET(AlleInstrumente!$C$1,JC$3,0,JC$4,1)=$AN25))
),0),"")</f>
        <v>0</v>
      </c>
      <c r="JD25">
        <f ca="1">IFERROR(IF(N(ISNUMBER(JD$2)*$AN25)&gt;0,MIN($D$6,
SUMPRODUCT(N(OFFSET(AlleInstrumente!$C$1,JD$3,0,JD$4,1)=$AN25))
),0),"")</f>
        <v>0</v>
      </c>
      <c r="JE25">
        <f ca="1">IFERROR(IF(N(ISNUMBER(JE$2)*$AN25)&gt;0,MIN($D$6,
SUMPRODUCT(N(OFFSET(AlleInstrumente!$C$1,JE$3,0,JE$4,1)=$AN25))
),0),"")</f>
        <v>0</v>
      </c>
      <c r="JF25">
        <f ca="1">IFERROR(IF(N(ISNUMBER(JF$2)*$AN25)&gt;0,MIN($D$6,
SUMPRODUCT(N(OFFSET(AlleInstrumente!$C$1,JF$3,0,JF$4,1)=$AN25))
),0),"")</f>
        <v>0</v>
      </c>
      <c r="JG25">
        <f ca="1">IFERROR(IF(N(ISNUMBER(JG$2)*$AN25)&gt;0,MIN($D$6,
SUMPRODUCT(N(OFFSET(AlleInstrumente!$C$1,JG$3,0,JG$4,1)=$AN25))
),0),"")</f>
        <v>0</v>
      </c>
      <c r="JH25">
        <f ca="1">IFERROR(IF(N(ISNUMBER(JH$2)*$AN25)&gt;0,MIN($D$6,
SUMPRODUCT(N(OFFSET(AlleInstrumente!$C$1,JH$3,0,JH$4,1)=$AN25))
),0),"")</f>
        <v>0</v>
      </c>
      <c r="JI25">
        <f ca="1">IFERROR(IF(N(ISNUMBER(JI$2)*$AN25)&gt;0,MIN($D$6,
SUMPRODUCT(N(OFFSET(AlleInstrumente!$C$1,JI$3,0,JI$4,1)=$AN25))
),0),"")</f>
        <v>0</v>
      </c>
      <c r="JJ25">
        <f ca="1">IFERROR(IF(N(ISNUMBER(JJ$2)*$AN25)&gt;0,MIN($D$6,
SUMPRODUCT(N(OFFSET(AlleInstrumente!$C$1,JJ$3,0,JJ$4,1)=$AN25))
),0),"")</f>
        <v>0</v>
      </c>
      <c r="JK25">
        <f ca="1">IFERROR(IF(N(ISNUMBER(JK$2)*$AN25)&gt;0,MIN($D$6,
SUMPRODUCT(N(OFFSET(AlleInstrumente!$C$1,JK$3,0,JK$4,1)=$AN25))
),0),"")</f>
        <v>0</v>
      </c>
      <c r="JL25">
        <f ca="1">IFERROR(IF(N(ISNUMBER(JL$2)*$AN25)&gt;0,MIN($D$6,
SUMPRODUCT(N(OFFSET(AlleInstrumente!$C$1,JL$3,0,JL$4,1)=$AN25))
),0),"")</f>
        <v>0</v>
      </c>
      <c r="JM25">
        <f ca="1">IFERROR(IF(N(ISNUMBER(JM$2)*$AN25)&gt;0,MIN($D$6,
SUMPRODUCT(N(OFFSET(AlleInstrumente!$C$1,JM$3,0,JM$4,1)=$AN25))
),0),"")</f>
        <v>0</v>
      </c>
      <c r="JN25">
        <f ca="1">IFERROR(IF(N(ISNUMBER(JN$2)*$AN25)&gt;0,MIN($D$6,
SUMPRODUCT(N(OFFSET(AlleInstrumente!$C$1,JN$3,0,JN$4,1)=$AN25))
),0),"")</f>
        <v>0</v>
      </c>
      <c r="JO25">
        <f ca="1">IFERROR(IF(N(ISNUMBER(JO$2)*$AN25)&gt;0,MIN($D$6,
SUMPRODUCT(N(OFFSET(AlleInstrumente!$C$1,JO$3,0,JO$4,1)=$AN25))
),0),"")</f>
        <v>0</v>
      </c>
      <c r="JP25">
        <f ca="1">IFERROR(IF(N(ISNUMBER(JP$2)*$AN25)&gt;0,MIN($D$6,
SUMPRODUCT(N(OFFSET(AlleInstrumente!$C$1,JP$3,0,JP$4,1)=$AN25))
),0),"")</f>
        <v>0</v>
      </c>
      <c r="JQ25">
        <f ca="1">IFERROR(IF(N(ISNUMBER(JQ$2)*$AN25)&gt;0,MIN($D$6,
SUMPRODUCT(N(OFFSET(AlleInstrumente!$C$1,JQ$3,0,JQ$4,1)=$AN25))
),0),"")</f>
        <v>0</v>
      </c>
      <c r="JR25">
        <f ca="1">IFERROR(IF(N(ISNUMBER(JR$2)*$AN25)&gt;0,MIN($D$6,
SUMPRODUCT(N(OFFSET(AlleInstrumente!$C$1,JR$3,0,JR$4,1)=$AN25))
),0),"")</f>
        <v>0</v>
      </c>
      <c r="JS25">
        <f ca="1">IFERROR(IF(N(ISNUMBER(JS$2)*$AN25)&gt;0,MIN($D$6,
SUMPRODUCT(N(OFFSET(AlleInstrumente!$C$1,JS$3,0,JS$4,1)=$AN25))
),0),"")</f>
        <v>0</v>
      </c>
      <c r="JT25">
        <f ca="1">IFERROR(IF(N(ISNUMBER(JT$2)*$AN25)&gt;0,MIN($D$6,
SUMPRODUCT(N(OFFSET(AlleInstrumente!$C$1,JT$3,0,JT$4,1)=$AN25))
),0),"")</f>
        <v>0</v>
      </c>
      <c r="JU25">
        <f ca="1">IFERROR(IF(N(ISNUMBER(JU$2)*$AN25)&gt;0,MIN($D$6,
SUMPRODUCT(N(OFFSET(AlleInstrumente!$C$1,JU$3,0,JU$4,1)=$AN25))
),0),"")</f>
        <v>0</v>
      </c>
      <c r="JV25">
        <f ca="1">IFERROR(IF(N(ISNUMBER(JV$2)*$AN25)&gt;0,MIN($D$6,
SUMPRODUCT(N(OFFSET(AlleInstrumente!$C$1,JV$3,0,JV$4,1)=$AN25))
),0),"")</f>
        <v>0</v>
      </c>
      <c r="JW25">
        <f ca="1">IFERROR(IF(N(ISNUMBER(JW$2)*$AN25)&gt;0,MIN($D$6,
SUMPRODUCT(N(OFFSET(AlleInstrumente!$C$1,JW$3,0,JW$4,1)=$AN25))
),0),"")</f>
        <v>0</v>
      </c>
      <c r="JX25">
        <f ca="1">IFERROR(IF(N(ISNUMBER(JX$2)*$AN25)&gt;0,MIN($D$6,
SUMPRODUCT(N(OFFSET(AlleInstrumente!$C$1,JX$3,0,JX$4,1)=$AN25))
),0),"")</f>
        <v>0</v>
      </c>
      <c r="JY25">
        <f ca="1">IFERROR(IF(N(ISNUMBER(JY$2)*$AN25)&gt;0,MIN($D$6,
SUMPRODUCT(N(OFFSET(AlleInstrumente!$C$1,JY$3,0,JY$4,1)=$AN25))
),0),"")</f>
        <v>0</v>
      </c>
      <c r="JZ25">
        <f ca="1">IFERROR(IF(N(ISNUMBER(JZ$2)*$AN25)&gt;0,MIN($D$6,
SUMPRODUCT(N(OFFSET(AlleInstrumente!$C$1,JZ$3,0,JZ$4,1)=$AN25))
),0),"")</f>
        <v>0</v>
      </c>
      <c r="KA25">
        <f ca="1">IFERROR(IF(N(ISNUMBER(KA$2)*$AN25)&gt;0,MIN($D$6,
SUMPRODUCT(N(OFFSET(AlleInstrumente!$C$1,KA$3,0,KA$4,1)=$AN25))
),0),"")</f>
        <v>0</v>
      </c>
      <c r="KB25">
        <f ca="1">IFERROR(IF(N(ISNUMBER(KB$2)*$AN25)&gt;0,MIN($D$6,
SUMPRODUCT(N(OFFSET(AlleInstrumente!$C$1,KB$3,0,KB$4,1)=$AN25))
),0),"")</f>
        <v>0</v>
      </c>
      <c r="KC25">
        <f ca="1">IFERROR(IF(N(ISNUMBER(KC$2)*$AN25)&gt;0,MIN($D$6,
SUMPRODUCT(N(OFFSET(AlleInstrumente!$C$1,KC$3,0,KC$4,1)=$AN25))
),0),"")</f>
        <v>0</v>
      </c>
      <c r="KD25">
        <f ca="1">IFERROR(IF(N(ISNUMBER(KD$2)*$AN25)&gt;0,MIN($D$6,
SUMPRODUCT(N(OFFSET(AlleInstrumente!$C$1,KD$3,0,KD$4,1)=$AN25))
),0),"")</f>
        <v>0</v>
      </c>
      <c r="KE25">
        <f ca="1">IFERROR(IF(N(ISNUMBER(KE$2)*$AN25)&gt;0,MIN($D$6,
SUMPRODUCT(N(OFFSET(AlleInstrumente!$C$1,KE$3,0,KE$4,1)=$AN25))
),0),"")</f>
        <v>0</v>
      </c>
      <c r="KF25">
        <f ca="1">IFERROR(IF(N(ISNUMBER(KF$2)*$AN25)&gt;0,MIN($D$6,
SUMPRODUCT(N(OFFSET(AlleInstrumente!$C$1,KF$3,0,KF$4,1)=$AN25))
),0),"")</f>
        <v>0</v>
      </c>
      <c r="KG25">
        <f ca="1">IFERROR(IF(N(ISNUMBER(KG$2)*$AN25)&gt;0,MIN($D$6,
SUMPRODUCT(N(OFFSET(AlleInstrumente!$C$1,KG$3,0,KG$4,1)=$AN25))
),0),"")</f>
        <v>0</v>
      </c>
      <c r="KH25">
        <f ca="1">IFERROR(IF(N(ISNUMBER(KH$2)*$AN25)&gt;0,MIN($D$6,
SUMPRODUCT(N(OFFSET(AlleInstrumente!$C$1,KH$3,0,KH$4,1)=$AN25))
),0),"")</f>
        <v>0</v>
      </c>
      <c r="KI25">
        <f ca="1">IFERROR(IF(N(ISNUMBER(KI$2)*$AN25)&gt;0,MIN($D$6,
SUMPRODUCT(N(OFFSET(AlleInstrumente!$C$1,KI$3,0,KI$4,1)=$AN25))
),0),"")</f>
        <v>0</v>
      </c>
      <c r="KJ25">
        <f ca="1">IFERROR(IF(N(ISNUMBER(KJ$2)*$AN25)&gt;0,MIN($D$6,
SUMPRODUCT(N(OFFSET(AlleInstrumente!$C$1,KJ$3,0,KJ$4,1)=$AN25))
),0),"")</f>
        <v>0</v>
      </c>
      <c r="KK25">
        <f ca="1">IFERROR(IF(N(ISNUMBER(KK$2)*$AN25)&gt;0,MIN($D$6,
SUMPRODUCT(N(OFFSET(AlleInstrumente!$C$1,KK$3,0,KK$4,1)=$AN25))
),0),"")</f>
        <v>0</v>
      </c>
      <c r="KL25">
        <f ca="1">IFERROR(IF(N(ISNUMBER(KL$2)*$AN25)&gt;0,MIN($D$6,
SUMPRODUCT(N(OFFSET(AlleInstrumente!$C$1,KL$3,0,KL$4,1)=$AN25))
),0),"")</f>
        <v>0</v>
      </c>
      <c r="KM25">
        <f ca="1">IFERROR(IF(N(ISNUMBER(KM$2)*$AN25)&gt;0,MIN($D$6,
SUMPRODUCT(N(OFFSET(AlleInstrumente!$C$1,KM$3,0,KM$4,1)=$AN25))
),0),"")</f>
        <v>0</v>
      </c>
      <c r="KN25">
        <f ca="1">IFERROR(IF(N(ISNUMBER(KN$2)*$AN25)&gt;0,MIN($D$6,
SUMPRODUCT(N(OFFSET(AlleInstrumente!$C$1,KN$3,0,KN$4,1)=$AN25))
),0),"")</f>
        <v>0</v>
      </c>
      <c r="KO25">
        <f ca="1">IFERROR(IF(N(ISNUMBER(KO$2)*$AN25)&gt;0,MIN($D$6,
SUMPRODUCT(N(OFFSET(AlleInstrumente!$C$1,KO$3,0,KO$4,1)=$AN25))
),0),"")</f>
        <v>0</v>
      </c>
      <c r="KP25">
        <f ca="1">IFERROR(IF(N(ISNUMBER(KP$2)*$AN25)&gt;0,MIN($D$6,
SUMPRODUCT(N(OFFSET(AlleInstrumente!$C$1,KP$3,0,KP$4,1)=$AN25))
),0),"")</f>
        <v>0</v>
      </c>
      <c r="KQ25">
        <f ca="1">IFERROR(IF(N(ISNUMBER(KQ$2)*$AN25)&gt;0,MIN($D$6,
SUMPRODUCT(N(OFFSET(AlleInstrumente!$C$1,KQ$3,0,KQ$4,1)=$AN25))
),0),"")</f>
        <v>0</v>
      </c>
      <c r="KR25">
        <f ca="1">IFERROR(IF(N(ISNUMBER(KR$2)*$AN25)&gt;0,MIN($D$6,
SUMPRODUCT(N(OFFSET(AlleInstrumente!$C$1,KR$3,0,KR$4,1)=$AN25))
),0),"")</f>
        <v>0</v>
      </c>
      <c r="KS25">
        <f ca="1">IFERROR(IF(N(ISNUMBER(KS$2)*$AN25)&gt;0,MIN($D$6,
SUMPRODUCT(N(OFFSET(AlleInstrumente!$C$1,KS$3,0,KS$4,1)=$AN25))
),0),"")</f>
        <v>0</v>
      </c>
      <c r="KT25">
        <f ca="1">IFERROR(IF(N(ISNUMBER(KT$2)*$AN25)&gt;0,MIN($D$6,
SUMPRODUCT(N(OFFSET(AlleInstrumente!$C$1,KT$3,0,KT$4,1)=$AN25))
),0),"")</f>
        <v>0</v>
      </c>
      <c r="KU25">
        <f ca="1">IFERROR(IF(N(ISNUMBER(KU$2)*$AN25)&gt;0,MIN($D$6,
SUMPRODUCT(N(OFFSET(AlleInstrumente!$C$1,KU$3,0,KU$4,1)=$AN25))
),0),"")</f>
        <v>0</v>
      </c>
      <c r="KV25">
        <f ca="1">IFERROR(IF(N(ISNUMBER(KV$2)*$AN25)&gt;0,MIN($D$6,
SUMPRODUCT(N(OFFSET(AlleInstrumente!$C$1,KV$3,0,KV$4,1)=$AN25))
),0),"")</f>
        <v>0</v>
      </c>
      <c r="KW25">
        <f ca="1">IFERROR(IF(N(ISNUMBER(KW$2)*$AN25)&gt;0,MIN($D$6,
SUMPRODUCT(N(OFFSET(AlleInstrumente!$C$1,KW$3,0,KW$4,1)=$AN25))
),0),"")</f>
        <v>0</v>
      </c>
      <c r="KX25">
        <f ca="1">IFERROR(IF(N(ISNUMBER(KX$2)*$AN25)&gt;0,MIN($D$6,
SUMPRODUCT(N(OFFSET(AlleInstrumente!$C$1,KX$3,0,KX$4,1)=$AN25))
),0),"")</f>
        <v>0</v>
      </c>
      <c r="KY25">
        <f ca="1">IFERROR(IF(N(ISNUMBER(KY$2)*$AN25)&gt;0,MIN($D$6,
SUMPRODUCT(N(OFFSET(AlleInstrumente!$C$1,KY$3,0,KY$4,1)=$AN25))
),0),"")</f>
        <v>0</v>
      </c>
      <c r="KZ25">
        <f ca="1">IFERROR(IF(N(ISNUMBER(KZ$2)*$AN25)&gt;0,MIN($D$6,
SUMPRODUCT(N(OFFSET(AlleInstrumente!$C$1,KZ$3,0,KZ$4,1)=$AN25))
),0),"")</f>
        <v>0</v>
      </c>
      <c r="LA25">
        <f ca="1">IFERROR(IF(N(ISNUMBER(LA$2)*$AN25)&gt;0,MIN($D$6,
SUMPRODUCT(N(OFFSET(AlleInstrumente!$C$1,LA$3,0,LA$4,1)=$AN25))
),0),"")</f>
        <v>0</v>
      </c>
      <c r="LB25">
        <f ca="1">IFERROR(IF(N(ISNUMBER(LB$2)*$AN25)&gt;0,MIN($D$6,
SUMPRODUCT(N(OFFSET(AlleInstrumente!$C$1,LB$3,0,LB$4,1)=$AN25))
),0),"")</f>
        <v>0</v>
      </c>
      <c r="LC25">
        <f ca="1">IFERROR(IF(N(ISNUMBER(LC$2)*$AN25)&gt;0,MIN($D$6,
SUMPRODUCT(N(OFFSET(AlleInstrumente!$C$1,LC$3,0,LC$4,1)=$AN25))
),0),"")</f>
        <v>0</v>
      </c>
      <c r="LD25">
        <f ca="1">IFERROR(IF(N(ISNUMBER(LD$2)*$AN25)&gt;0,MIN($D$6,
SUMPRODUCT(N(OFFSET(AlleInstrumente!$C$1,LD$3,0,LD$4,1)=$AN25))
),0),"")</f>
        <v>0</v>
      </c>
      <c r="LE25">
        <f ca="1">IFERROR(IF(N(ISNUMBER(LE$2)*$AN25)&gt;0,MIN($D$6,
SUMPRODUCT(N(OFFSET(AlleInstrumente!$C$1,LE$3,0,LE$4,1)=$AN25))
),0),"")</f>
        <v>0</v>
      </c>
      <c r="LF25">
        <f ca="1">IFERROR(IF(N(ISNUMBER(LF$2)*$AN25)&gt;0,MIN($D$6,
SUMPRODUCT(N(OFFSET(AlleInstrumente!$C$1,LF$3,0,LF$4,1)=$AN25))
),0),"")</f>
        <v>0</v>
      </c>
      <c r="LG25">
        <f ca="1">IFERROR(IF(N(ISNUMBER(LG$2)*$AN25)&gt;0,MIN($D$6,
SUMPRODUCT(N(OFFSET(AlleInstrumente!$C$1,LG$3,0,LG$4,1)=$AN25))
),0),"")</f>
        <v>0</v>
      </c>
      <c r="LH25">
        <f ca="1">IFERROR(IF(N(ISNUMBER(LH$2)*$AN25)&gt;0,MIN($D$6,
SUMPRODUCT(N(OFFSET(AlleInstrumente!$C$1,LH$3,0,LH$4,1)=$AN25))
),0),"")</f>
        <v>0</v>
      </c>
      <c r="LI25">
        <f ca="1">IFERROR(IF(N(ISNUMBER(LI$2)*$AN25)&gt;0,MIN($D$6,
SUMPRODUCT(N(OFFSET(AlleInstrumente!$C$1,LI$3,0,LI$4,1)=$AN25))
),0),"")</f>
        <v>0</v>
      </c>
      <c r="LJ25">
        <f ca="1">IFERROR(IF(N(ISNUMBER(LJ$2)*$AN25)&gt;0,MIN($D$6,
SUMPRODUCT(N(OFFSET(AlleInstrumente!$C$1,LJ$3,0,LJ$4,1)=$AN25))
),0),"")</f>
        <v>0</v>
      </c>
      <c r="LK25">
        <f ca="1">IFERROR(IF(N(ISNUMBER(LK$2)*$AN25)&gt;0,MIN($D$6,
SUMPRODUCT(N(OFFSET(AlleInstrumente!$C$1,LK$3,0,LK$4,1)=$AN25))
),0),"")</f>
        <v>0</v>
      </c>
      <c r="LL25">
        <f ca="1">IFERROR(IF(N(ISNUMBER(LL$2)*$AN25)&gt;0,MIN($D$6,
SUMPRODUCT(N(OFFSET(AlleInstrumente!$C$1,LL$3,0,LL$4,1)=$AN25))
),0),"")</f>
        <v>0</v>
      </c>
      <c r="LM25">
        <f ca="1">IFERROR(IF(N(ISNUMBER(LM$2)*$AN25)&gt;0,MIN($D$6,
SUMPRODUCT(N(OFFSET(AlleInstrumente!$C$1,LM$3,0,LM$4,1)=$AN25))
),0),"")</f>
        <v>0</v>
      </c>
      <c r="LN25">
        <f ca="1">IFERROR(IF(N(ISNUMBER(LN$2)*$AN25)&gt;0,MIN($D$6,
SUMPRODUCT(N(OFFSET(AlleInstrumente!$C$1,LN$3,0,LN$4,1)=$AN25))
),0),"")</f>
        <v>0</v>
      </c>
      <c r="LO25">
        <f ca="1">IFERROR(IF(N(ISNUMBER(LO$2)*$AN25)&gt;0,MIN($D$6,
SUMPRODUCT(N(OFFSET(AlleInstrumente!$C$1,LO$3,0,LO$4,1)=$AN25))
),0),"")</f>
        <v>0</v>
      </c>
      <c r="LP25">
        <f ca="1">IFERROR(IF(N(ISNUMBER(LP$2)*$AN25)&gt;0,MIN($D$6,
SUMPRODUCT(N(OFFSET(AlleInstrumente!$C$1,LP$3,0,LP$4,1)=$AN25))
),0),"")</f>
        <v>0</v>
      </c>
      <c r="LQ25">
        <f ca="1">IFERROR(IF(N(ISNUMBER(LQ$2)*$AN25)&gt;0,MIN($D$6,
SUMPRODUCT(N(OFFSET(AlleInstrumente!$C$1,LQ$3,0,LQ$4,1)=$AN25))
),0),"")</f>
        <v>0</v>
      </c>
      <c r="LR25">
        <f ca="1">IFERROR(IF(N(ISNUMBER(LR$2)*$AN25)&gt;0,MIN($D$6,
SUMPRODUCT(N(OFFSET(AlleInstrumente!$C$1,LR$3,0,LR$4,1)=$AN25))
),0),"")</f>
        <v>0</v>
      </c>
      <c r="LS25">
        <f ca="1">IFERROR(IF(N(ISNUMBER(LS$2)*$AN25)&gt;0,MIN($D$6,
SUMPRODUCT(N(OFFSET(AlleInstrumente!$C$1,LS$3,0,LS$4,1)=$AN25))
),0),"")</f>
        <v>0</v>
      </c>
      <c r="LT25">
        <f ca="1">IFERROR(IF(N(ISNUMBER(LT$2)*$AN25)&gt;0,MIN($D$6,
SUMPRODUCT(N(OFFSET(AlleInstrumente!$C$1,LT$3,0,LT$4,1)=$AN25))
),0),"")</f>
        <v>0</v>
      </c>
      <c r="LU25">
        <f ca="1">IFERROR(IF(N(ISNUMBER(LU$2)*$AN25)&gt;0,MIN($D$6,
SUMPRODUCT(N(OFFSET(AlleInstrumente!$C$1,LU$3,0,LU$4,1)=$AN25))
),0),"")</f>
        <v>0</v>
      </c>
      <c r="LV25">
        <f ca="1">IFERROR(IF(N(ISNUMBER(LV$2)*$AN25)&gt;0,MIN($D$6,
SUMPRODUCT(N(OFFSET(AlleInstrumente!$C$1,LV$3,0,LV$4,1)=$AN25))
),0),"")</f>
        <v>0</v>
      </c>
      <c r="LW25">
        <f ca="1">IFERROR(IF(N(ISNUMBER(LW$2)*$AN25)&gt;0,MIN($D$6,
SUMPRODUCT(N(OFFSET(AlleInstrumente!$C$1,LW$3,0,LW$4,1)=$AN25))
),0),"")</f>
        <v>0</v>
      </c>
      <c r="LX25">
        <f ca="1">IFERROR(IF(N(ISNUMBER(LX$2)*$AN25)&gt;0,MIN($D$6,
SUMPRODUCT(N(OFFSET(AlleInstrumente!$C$1,LX$3,0,LX$4,1)=$AN25))
),0),"")</f>
        <v>0</v>
      </c>
      <c r="LY25">
        <f ca="1">IFERROR(IF(N(ISNUMBER(LY$2)*$AN25)&gt;0,MIN($D$6,
SUMPRODUCT(N(OFFSET(AlleInstrumente!$C$1,LY$3,0,LY$4,1)=$AN25))
),0),"")</f>
        <v>0</v>
      </c>
      <c r="LZ25">
        <f ca="1">IFERROR(IF(N(ISNUMBER(LZ$2)*$AN25)&gt;0,MIN($D$6,
SUMPRODUCT(N(OFFSET(AlleInstrumente!$C$1,LZ$3,0,LZ$4,1)=$AN25))
),0),"")</f>
        <v>0</v>
      </c>
      <c r="MA25">
        <f ca="1">IFERROR(IF(N(ISNUMBER(MA$2)*$AN25)&gt;0,MIN($D$6,
SUMPRODUCT(N(OFFSET(AlleInstrumente!$C$1,MA$3,0,MA$4,1)=$AN25))
),0),"")</f>
        <v>0</v>
      </c>
      <c r="MB25">
        <f ca="1">IFERROR(IF(N(ISNUMBER(MB$2)*$AN25)&gt;0,MIN($D$6,
SUMPRODUCT(N(OFFSET(AlleInstrumente!$C$1,MB$3,0,MB$4,1)=$AN25))
),0),"")</f>
        <v>0</v>
      </c>
      <c r="MC25">
        <f ca="1">IFERROR(IF(N(ISNUMBER(MC$2)*$AN25)&gt;0,MIN($D$6,
SUMPRODUCT(N(OFFSET(AlleInstrumente!$C$1,MC$3,0,MC$4,1)=$AN25))
),0),"")</f>
        <v>0</v>
      </c>
      <c r="MD25">
        <f ca="1">IFERROR(IF(N(ISNUMBER(MD$2)*$AN25)&gt;0,MIN($D$6,
SUMPRODUCT(N(OFFSET(AlleInstrumente!$C$1,MD$3,0,MD$4,1)=$AN25))
),0),"")</f>
        <v>0</v>
      </c>
      <c r="ME25">
        <f ca="1">IFERROR(IF(N(ISNUMBER(ME$2)*$AN25)&gt;0,MIN($D$6,
SUMPRODUCT(N(OFFSET(AlleInstrumente!$C$1,ME$3,0,ME$4,1)=$AN25))
),0),"")</f>
        <v>0</v>
      </c>
      <c r="MF25">
        <f ca="1">IFERROR(IF(N(ISNUMBER(MF$2)*$AN25)&gt;0,MIN($D$6,
SUMPRODUCT(N(OFFSET(AlleInstrumente!$C$1,MF$3,0,MF$4,1)=$AN25))
),0),"")</f>
        <v>0</v>
      </c>
    </row>
    <row r="26" spans="1:344" x14ac:dyDescent="0.25">
      <c r="A26" s="40" t="s">
        <v>120</v>
      </c>
      <c r="B26" s="40" t="s">
        <v>1</v>
      </c>
      <c r="C26" s="40" t="s">
        <v>117</v>
      </c>
      <c r="D26" s="40" t="s">
        <v>119</v>
      </c>
      <c r="G26">
        <f t="shared" ca="1" si="25"/>
        <v>15</v>
      </c>
      <c r="H26">
        <f t="shared" ca="1" si="45"/>
        <v>22</v>
      </c>
      <c r="I26">
        <f t="shared" ca="1" si="26"/>
        <v>341</v>
      </c>
      <c r="J26" t="str">
        <f t="shared" ca="1" si="27"/>
        <v>Einbezug von Angehörigen in den beruflichen Kontext</v>
      </c>
      <c r="K26">
        <f t="shared" ca="1" si="28"/>
        <v>27</v>
      </c>
      <c r="L26">
        <f t="array" aca="1" ref="L26" ca="1">IF(ISNUMBER(L25),IF(ISNUMBER($K25),$L25,IF($L25&gt;$L$2,MAX(IF(OFFSET($S$6,0,0,_Instrument_count,1)&lt;$L25,OFFSET($S$6,0,0,_Instrument_count,1),$L$2)),"")),"")</f>
        <v>0.41363636363636364</v>
      </c>
      <c r="N26" t="str">
        <f t="shared" ca="1" si="46"/>
        <v/>
      </c>
      <c r="P26" s="40">
        <f t="shared" ca="1" si="29"/>
        <v>37</v>
      </c>
      <c r="Q26" s="40" t="str">
        <f t="shared" ca="1" si="30"/>
        <v>Alter(n)sgerechte Didaktik und Methodik</v>
      </c>
      <c r="R26">
        <f t="shared" ca="1" si="31"/>
        <v>475</v>
      </c>
      <c r="S26">
        <f t="shared" ca="1" si="47"/>
        <v>0.85000000000000009</v>
      </c>
      <c r="T26">
        <f t="shared" ca="1" si="32"/>
        <v>1</v>
      </c>
      <c r="U26" t="b">
        <f t="shared" ca="1" si="48"/>
        <v>0</v>
      </c>
      <c r="V26" t="b">
        <f t="shared" ca="1" si="33"/>
        <v>0</v>
      </c>
      <c r="X26" t="b">
        <f t="shared" ca="1" si="34"/>
        <v>1</v>
      </c>
      <c r="Y26" s="76">
        <f t="shared" ca="1" si="35"/>
        <v>0.8</v>
      </c>
      <c r="AA26" t="b">
        <f t="shared" ca="1" si="36"/>
        <v>0</v>
      </c>
      <c r="AB26" s="76">
        <f t="shared" ca="1" si="37"/>
        <v>1</v>
      </c>
      <c r="AD26" t="b">
        <f t="shared" ca="1" si="38"/>
        <v>0</v>
      </c>
      <c r="AE26" s="76">
        <f t="shared" ca="1" si="39"/>
        <v>1</v>
      </c>
      <c r="AG26" t="b">
        <f t="shared" ca="1" si="40"/>
        <v>0</v>
      </c>
      <c r="AH26" s="76">
        <f t="shared" ca="1" si="41"/>
        <v>1</v>
      </c>
      <c r="AI26" s="76"/>
      <c r="AJ26" t="b">
        <f t="shared" ca="1" si="49"/>
        <v>0</v>
      </c>
      <c r="AK26" s="76">
        <f t="shared" ca="1" si="50"/>
        <v>1</v>
      </c>
      <c r="AM26" t="str">
        <f ca="1">IF(ISNUMBER(Index!$K25),Index!$N25,"")</f>
        <v>Verschuldung</v>
      </c>
      <c r="AN26">
        <f ca="1">IF(ISNUMBER(Index!$K25),Index!$K25,"")</f>
        <v>18</v>
      </c>
      <c r="AO26">
        <f ca="1">IF(ISNUMBER(AN26),Index!$M25,"")</f>
        <v>3</v>
      </c>
      <c r="AP26">
        <f t="shared" ca="1" si="42"/>
        <v>2</v>
      </c>
      <c r="AQ26">
        <f t="shared" ca="1" si="43"/>
        <v>0</v>
      </c>
      <c r="AR26">
        <f t="shared" ca="1" si="44"/>
        <v>0</v>
      </c>
      <c r="AS26">
        <f ca="1">IFERROR(IF(N(ISNUMBER(AS$2)*$AN26)&gt;0,MIN($D$6,
SUMPRODUCT(N(OFFSET(AlleInstrumente!$C$1,AS$3,0,AS$4,1)=$AN26))
),0),"")</f>
        <v>2</v>
      </c>
      <c r="AT26">
        <f ca="1">IFERROR(IF(N(ISNUMBER(AT$2)*$AN26)&gt;0,MIN($D$6,
SUMPRODUCT(N(OFFSET(AlleInstrumente!$C$1,AT$3,0,AT$4,1)=$AN26))
),0),"")</f>
        <v>0</v>
      </c>
      <c r="AU26">
        <f ca="1">IFERROR(IF(N(ISNUMBER(AU$2)*$AN26)&gt;0,MIN($D$6,
SUMPRODUCT(N(OFFSET(AlleInstrumente!$C$1,AU$3,0,AU$4,1)=$AN26))
),0),"")</f>
        <v>0</v>
      </c>
      <c r="AV26">
        <f ca="1">IFERROR(IF(N(ISNUMBER(AV$2)*$AN26)&gt;0,MIN($D$6,
SUMPRODUCT(N(OFFSET(AlleInstrumente!$C$1,AV$3,0,AV$4,1)=$AN26))
),0),"")</f>
        <v>0</v>
      </c>
      <c r="AW26">
        <f ca="1">IFERROR(IF(N(ISNUMBER(AW$2)*$AN26)&gt;0,MIN($D$6,
SUMPRODUCT(N(OFFSET(AlleInstrumente!$C$1,AW$3,0,AW$4,1)=$AN26))
),0),"")</f>
        <v>0</v>
      </c>
      <c r="AX26">
        <f ca="1">IFERROR(IF(N(ISNUMBER(AX$2)*$AN26)&gt;0,MIN($D$6,
SUMPRODUCT(N(OFFSET(AlleInstrumente!$C$1,AX$3,0,AX$4,1)=$AN26))
),0),"")</f>
        <v>2</v>
      </c>
      <c r="AY26">
        <f ca="1">IFERROR(IF(N(ISNUMBER(AY$2)*$AN26)&gt;0,MIN($D$6,
SUMPRODUCT(N(OFFSET(AlleInstrumente!$C$1,AY$3,0,AY$4,1)=$AN26))
),0),"")</f>
        <v>0</v>
      </c>
      <c r="AZ26">
        <f ca="1">IFERROR(IF(N(ISNUMBER(AZ$2)*$AN26)&gt;0,MIN($D$6,
SUMPRODUCT(N(OFFSET(AlleInstrumente!$C$1,AZ$3,0,AZ$4,1)=$AN26))
),0),"")</f>
        <v>0</v>
      </c>
      <c r="BA26">
        <f ca="1">IFERROR(IF(N(ISNUMBER(BA$2)*$AN26)&gt;0,MIN($D$6,
SUMPRODUCT(N(OFFSET(AlleInstrumente!$C$1,BA$3,0,BA$4,1)=$AN26))
),0),"")</f>
        <v>1</v>
      </c>
      <c r="BB26">
        <f ca="1">IFERROR(IF(N(ISNUMBER(BB$2)*$AN26)&gt;0,MIN($D$6,
SUMPRODUCT(N(OFFSET(AlleInstrumente!$C$1,BB$3,0,BB$4,1)=$AN26))
),0),"")</f>
        <v>0</v>
      </c>
      <c r="BC26">
        <f ca="1">IFERROR(IF(N(ISNUMBER(BC$2)*$AN26)&gt;0,MIN($D$6,
SUMPRODUCT(N(OFFSET(AlleInstrumente!$C$1,BC$3,0,BC$4,1)=$AN26))
),0),"")</f>
        <v>0</v>
      </c>
      <c r="BD26">
        <f ca="1">IFERROR(IF(N(ISNUMBER(BD$2)*$AN26)&gt;0,MIN($D$6,
SUMPRODUCT(N(OFFSET(AlleInstrumente!$C$1,BD$3,0,BD$4,1)=$AN26))
),0),"")</f>
        <v>2</v>
      </c>
      <c r="BE26">
        <f ca="1">IFERROR(IF(N(ISNUMBER(BE$2)*$AN26)&gt;0,MIN($D$6,
SUMPRODUCT(N(OFFSET(AlleInstrumente!$C$1,BE$3,0,BE$4,1)=$AN26))
),0),"")</f>
        <v>1</v>
      </c>
      <c r="BF26">
        <f ca="1">IFERROR(IF(N(ISNUMBER(BF$2)*$AN26)&gt;0,MIN($D$6,
SUMPRODUCT(N(OFFSET(AlleInstrumente!$C$1,BF$3,0,BF$4,1)=$AN26))
),0),"")</f>
        <v>1</v>
      </c>
      <c r="BG26">
        <f ca="1">IFERROR(IF(N(ISNUMBER(BG$2)*$AN26)&gt;0,MIN($D$6,
SUMPRODUCT(N(OFFSET(AlleInstrumente!$C$1,BG$3,0,BG$4,1)=$AN26))
),0),"")</f>
        <v>1</v>
      </c>
      <c r="BH26">
        <f ca="1">IFERROR(IF(N(ISNUMBER(BH$2)*$AN26)&gt;0,MIN($D$6,
SUMPRODUCT(N(OFFSET(AlleInstrumente!$C$1,BH$3,0,BH$4,1)=$AN26))
),0),"")</f>
        <v>2</v>
      </c>
      <c r="BI26">
        <f ca="1">IFERROR(IF(N(ISNUMBER(BI$2)*$AN26)&gt;0,MIN($D$6,
SUMPRODUCT(N(OFFSET(AlleInstrumente!$C$1,BI$3,0,BI$4,1)=$AN26))
),0),"")</f>
        <v>0</v>
      </c>
      <c r="BJ26">
        <f ca="1">IFERROR(IF(N(ISNUMBER(BJ$2)*$AN26)&gt;0,MIN($D$6,
SUMPRODUCT(N(OFFSET(AlleInstrumente!$C$1,BJ$3,0,BJ$4,1)=$AN26))
),0),"")</f>
        <v>0</v>
      </c>
      <c r="BK26">
        <f ca="1">IFERROR(IF(N(ISNUMBER(BK$2)*$AN26)&gt;0,MIN($D$6,
SUMPRODUCT(N(OFFSET(AlleInstrumente!$C$1,BK$3,0,BK$4,1)=$AN26))
),0),"")</f>
        <v>0</v>
      </c>
      <c r="BL26">
        <f ca="1">IFERROR(IF(N(ISNUMBER(BL$2)*$AN26)&gt;0,MIN($D$6,
SUMPRODUCT(N(OFFSET(AlleInstrumente!$C$1,BL$3,0,BL$4,1)=$AN26))
),0),"")</f>
        <v>1</v>
      </c>
      <c r="BM26">
        <f ca="1">IFERROR(IF(N(ISNUMBER(BM$2)*$AN26)&gt;0,MIN($D$6,
SUMPRODUCT(N(OFFSET(AlleInstrumente!$C$1,BM$3,0,BM$4,1)=$AN26))
),0),"")</f>
        <v>0</v>
      </c>
      <c r="BN26">
        <f ca="1">IFERROR(IF(N(ISNUMBER(BN$2)*$AN26)&gt;0,MIN($D$6,
SUMPRODUCT(N(OFFSET(AlleInstrumente!$C$1,BN$3,0,BN$4,1)=$AN26))
),0),"")</f>
        <v>0</v>
      </c>
      <c r="BO26">
        <f ca="1">IFERROR(IF(N(ISNUMBER(BO$2)*$AN26)&gt;0,MIN($D$6,
SUMPRODUCT(N(OFFSET(AlleInstrumente!$C$1,BO$3,0,BO$4,1)=$AN26))
),0),"")</f>
        <v>0</v>
      </c>
      <c r="BP26">
        <f ca="1">IFERROR(IF(N(ISNUMBER(BP$2)*$AN26)&gt;0,MIN($D$6,
SUMPRODUCT(N(OFFSET(AlleInstrumente!$C$1,BP$3,0,BP$4,1)=$AN26))
),0),"")</f>
        <v>0</v>
      </c>
      <c r="BQ26">
        <f ca="1">IFERROR(IF(N(ISNUMBER(BQ$2)*$AN26)&gt;0,MIN($D$6,
SUMPRODUCT(N(OFFSET(AlleInstrumente!$C$1,BQ$3,0,BQ$4,1)=$AN26))
),0),"")</f>
        <v>0</v>
      </c>
      <c r="BR26">
        <f ca="1">IFERROR(IF(N(ISNUMBER(BR$2)*$AN26)&gt;0,MIN($D$6,
SUMPRODUCT(N(OFFSET(AlleInstrumente!$C$1,BR$3,0,BR$4,1)=$AN26))
),0),"")</f>
        <v>0</v>
      </c>
      <c r="BS26">
        <f ca="1">IFERROR(IF(N(ISNUMBER(BS$2)*$AN26)&gt;0,MIN($D$6,
SUMPRODUCT(N(OFFSET(AlleInstrumente!$C$1,BS$3,0,BS$4,1)=$AN26))
),0),"")</f>
        <v>1</v>
      </c>
      <c r="BT26">
        <f ca="1">IFERROR(IF(N(ISNUMBER(BT$2)*$AN26)&gt;0,MIN($D$6,
SUMPRODUCT(N(OFFSET(AlleInstrumente!$C$1,BT$3,0,BT$4,1)=$AN26))
),0),"")</f>
        <v>0</v>
      </c>
      <c r="BU26">
        <f ca="1">IFERROR(IF(N(ISNUMBER(BU$2)*$AN26)&gt;0,MIN($D$6,
SUMPRODUCT(N(OFFSET(AlleInstrumente!$C$1,BU$3,0,BU$4,1)=$AN26))
),0),"")</f>
        <v>1</v>
      </c>
      <c r="BV26">
        <f ca="1">IFERROR(IF(N(ISNUMBER(BV$2)*$AN26)&gt;0,MIN($D$6,
SUMPRODUCT(N(OFFSET(AlleInstrumente!$C$1,BV$3,0,BV$4,1)=$AN26))
),0),"")</f>
        <v>2</v>
      </c>
      <c r="BW26">
        <f ca="1">IFERROR(IF(N(ISNUMBER(BW$2)*$AN26)&gt;0,MIN($D$6,
SUMPRODUCT(N(OFFSET(AlleInstrumente!$C$1,BW$3,0,BW$4,1)=$AN26))
),0),"")</f>
        <v>2</v>
      </c>
      <c r="BX26">
        <f ca="1">IFERROR(IF(N(ISNUMBER(BX$2)*$AN26)&gt;0,MIN($D$6,
SUMPRODUCT(N(OFFSET(AlleInstrumente!$C$1,BX$3,0,BX$4,1)=$AN26))
),0),"")</f>
        <v>0</v>
      </c>
      <c r="BY26">
        <f ca="1">IFERROR(IF(N(ISNUMBER(BY$2)*$AN26)&gt;0,MIN($D$6,
SUMPRODUCT(N(OFFSET(AlleInstrumente!$C$1,BY$3,0,BY$4,1)=$AN26))
),0),"")</f>
        <v>0</v>
      </c>
      <c r="BZ26">
        <f ca="1">IFERROR(IF(N(ISNUMBER(BZ$2)*$AN26)&gt;0,MIN($D$6,
SUMPRODUCT(N(OFFSET(AlleInstrumente!$C$1,BZ$3,0,BZ$4,1)=$AN26))
),0),"")</f>
        <v>0</v>
      </c>
      <c r="CA26">
        <f ca="1">IFERROR(IF(N(ISNUMBER(CA$2)*$AN26)&gt;0,MIN($D$6,
SUMPRODUCT(N(OFFSET(AlleInstrumente!$C$1,CA$3,0,CA$4,1)=$AN26))
),0),"")</f>
        <v>0</v>
      </c>
      <c r="CB26">
        <f ca="1">IFERROR(IF(N(ISNUMBER(CB$2)*$AN26)&gt;0,MIN($D$6,
SUMPRODUCT(N(OFFSET(AlleInstrumente!$C$1,CB$3,0,CB$4,1)=$AN26))
),0),"")</f>
        <v>0</v>
      </c>
      <c r="CC26">
        <f ca="1">IFERROR(IF(N(ISNUMBER(CC$2)*$AN26)&gt;0,MIN($D$6,
SUMPRODUCT(N(OFFSET(AlleInstrumente!$C$1,CC$3,0,CC$4,1)=$AN26))
),0),"")</f>
        <v>0</v>
      </c>
      <c r="CD26">
        <f ca="1">IFERROR(IF(N(ISNUMBER(CD$2)*$AN26)&gt;0,MIN($D$6,
SUMPRODUCT(N(OFFSET(AlleInstrumente!$C$1,CD$3,0,CD$4,1)=$AN26))
),0),"")</f>
        <v>0</v>
      </c>
      <c r="CE26">
        <f ca="1">IFERROR(IF(N(ISNUMBER(CE$2)*$AN26)&gt;0,MIN($D$6,
SUMPRODUCT(N(OFFSET(AlleInstrumente!$C$1,CE$3,0,CE$4,1)=$AN26))
),0),"")</f>
        <v>0</v>
      </c>
      <c r="CF26">
        <f ca="1">IFERROR(IF(N(ISNUMBER(CF$2)*$AN26)&gt;0,MIN($D$6,
SUMPRODUCT(N(OFFSET(AlleInstrumente!$C$1,CF$3,0,CF$4,1)=$AN26))
),0),"")</f>
        <v>0</v>
      </c>
      <c r="CG26">
        <f ca="1">IFERROR(IF(N(ISNUMBER(CG$2)*$AN26)&gt;0,MIN($D$6,
SUMPRODUCT(N(OFFSET(AlleInstrumente!$C$1,CG$3,0,CG$4,1)=$AN26))
),0),"")</f>
        <v>0</v>
      </c>
      <c r="CH26">
        <f ca="1">IFERROR(IF(N(ISNUMBER(CH$2)*$AN26)&gt;0,MIN($D$6,
SUMPRODUCT(N(OFFSET(AlleInstrumente!$C$1,CH$3,0,CH$4,1)=$AN26))
),0),"")</f>
        <v>0</v>
      </c>
      <c r="CI26">
        <f ca="1">IFERROR(IF(N(ISNUMBER(CI$2)*$AN26)&gt;0,MIN($D$6,
SUMPRODUCT(N(OFFSET(AlleInstrumente!$C$1,CI$3,0,CI$4,1)=$AN26))
),0),"")</f>
        <v>0</v>
      </c>
      <c r="CJ26">
        <f ca="1">IFERROR(IF(N(ISNUMBER(CJ$2)*$AN26)&gt;0,MIN($D$6,
SUMPRODUCT(N(OFFSET(AlleInstrumente!$C$1,CJ$3,0,CJ$4,1)=$AN26))
),0),"")</f>
        <v>0</v>
      </c>
      <c r="CK26">
        <f ca="1">IFERROR(IF(N(ISNUMBER(CK$2)*$AN26)&gt;0,MIN($D$6,
SUMPRODUCT(N(OFFSET(AlleInstrumente!$C$1,CK$3,0,CK$4,1)=$AN26))
),0),"")</f>
        <v>0</v>
      </c>
      <c r="CL26">
        <f ca="1">IFERROR(IF(N(ISNUMBER(CL$2)*$AN26)&gt;0,MIN($D$6,
SUMPRODUCT(N(OFFSET(AlleInstrumente!$C$1,CL$3,0,CL$4,1)=$AN26))
),0),"")</f>
        <v>0</v>
      </c>
      <c r="CM26">
        <f ca="1">IFERROR(IF(N(ISNUMBER(CM$2)*$AN26)&gt;0,MIN($D$6,
SUMPRODUCT(N(OFFSET(AlleInstrumente!$C$1,CM$3,0,CM$4,1)=$AN26))
),0),"")</f>
        <v>0</v>
      </c>
      <c r="CN26">
        <f ca="1">IFERROR(IF(N(ISNUMBER(CN$2)*$AN26)&gt;0,MIN($D$6,
SUMPRODUCT(N(OFFSET(AlleInstrumente!$C$1,CN$3,0,CN$4,1)=$AN26))
),0),"")</f>
        <v>0</v>
      </c>
      <c r="CO26">
        <f ca="1">IFERROR(IF(N(ISNUMBER(CO$2)*$AN26)&gt;0,MIN($D$6,
SUMPRODUCT(N(OFFSET(AlleInstrumente!$C$1,CO$3,0,CO$4,1)=$AN26))
),0),"")</f>
        <v>0</v>
      </c>
      <c r="CP26">
        <f ca="1">IFERROR(IF(N(ISNUMBER(CP$2)*$AN26)&gt;0,MIN($D$6,
SUMPRODUCT(N(OFFSET(AlleInstrumente!$C$1,CP$3,0,CP$4,1)=$AN26))
),0),"")</f>
        <v>0</v>
      </c>
      <c r="CQ26">
        <f ca="1">IFERROR(IF(N(ISNUMBER(CQ$2)*$AN26)&gt;0,MIN($D$6,
SUMPRODUCT(N(OFFSET(AlleInstrumente!$C$1,CQ$3,0,CQ$4,1)=$AN26))
),0),"")</f>
        <v>0</v>
      </c>
      <c r="CR26">
        <f ca="1">IFERROR(IF(N(ISNUMBER(CR$2)*$AN26)&gt;0,MIN($D$6,
SUMPRODUCT(N(OFFSET(AlleInstrumente!$C$1,CR$3,0,CR$4,1)=$AN26))
),0),"")</f>
        <v>0</v>
      </c>
      <c r="CS26">
        <f ca="1">IFERROR(IF(N(ISNUMBER(CS$2)*$AN26)&gt;0,MIN($D$6,
SUMPRODUCT(N(OFFSET(AlleInstrumente!$C$1,CS$3,0,CS$4,1)=$AN26))
),0),"")</f>
        <v>0</v>
      </c>
      <c r="CT26">
        <f ca="1">IFERROR(IF(N(ISNUMBER(CT$2)*$AN26)&gt;0,MIN($D$6,
SUMPRODUCT(N(OFFSET(AlleInstrumente!$C$1,CT$3,0,CT$4,1)=$AN26))
),0),"")</f>
        <v>0</v>
      </c>
      <c r="CU26">
        <f ca="1">IFERROR(IF(N(ISNUMBER(CU$2)*$AN26)&gt;0,MIN($D$6,
SUMPRODUCT(N(OFFSET(AlleInstrumente!$C$1,CU$3,0,CU$4,1)=$AN26))
),0),"")</f>
        <v>0</v>
      </c>
      <c r="CV26">
        <f ca="1">IFERROR(IF(N(ISNUMBER(CV$2)*$AN26)&gt;0,MIN($D$6,
SUMPRODUCT(N(OFFSET(AlleInstrumente!$C$1,CV$3,0,CV$4,1)=$AN26))
),0),"")</f>
        <v>0</v>
      </c>
      <c r="CW26">
        <f ca="1">IFERROR(IF(N(ISNUMBER(CW$2)*$AN26)&gt;0,MIN($D$6,
SUMPRODUCT(N(OFFSET(AlleInstrumente!$C$1,CW$3,0,CW$4,1)=$AN26))
),0),"")</f>
        <v>0</v>
      </c>
      <c r="CX26">
        <f ca="1">IFERROR(IF(N(ISNUMBER(CX$2)*$AN26)&gt;0,MIN($D$6,
SUMPRODUCT(N(OFFSET(AlleInstrumente!$C$1,CX$3,0,CX$4,1)=$AN26))
),0),"")</f>
        <v>0</v>
      </c>
      <c r="CY26">
        <f ca="1">IFERROR(IF(N(ISNUMBER(CY$2)*$AN26)&gt;0,MIN($D$6,
SUMPRODUCT(N(OFFSET(AlleInstrumente!$C$1,CY$3,0,CY$4,1)=$AN26))
),0),"")</f>
        <v>0</v>
      </c>
      <c r="CZ26">
        <f ca="1">IFERROR(IF(N(ISNUMBER(CZ$2)*$AN26)&gt;0,MIN($D$6,
SUMPRODUCT(N(OFFSET(AlleInstrumente!$C$1,CZ$3,0,CZ$4,1)=$AN26))
),0),"")</f>
        <v>0</v>
      </c>
      <c r="DA26">
        <f ca="1">IFERROR(IF(N(ISNUMBER(DA$2)*$AN26)&gt;0,MIN($D$6,
SUMPRODUCT(N(OFFSET(AlleInstrumente!$C$1,DA$3,0,DA$4,1)=$AN26))
),0),"")</f>
        <v>0</v>
      </c>
      <c r="DB26">
        <f ca="1">IFERROR(IF(N(ISNUMBER(DB$2)*$AN26)&gt;0,MIN($D$6,
SUMPRODUCT(N(OFFSET(AlleInstrumente!$C$1,DB$3,0,DB$4,1)=$AN26))
),0),"")</f>
        <v>0</v>
      </c>
      <c r="DC26">
        <f ca="1">IFERROR(IF(N(ISNUMBER(DC$2)*$AN26)&gt;0,MIN($D$6,
SUMPRODUCT(N(OFFSET(AlleInstrumente!$C$1,DC$3,0,DC$4,1)=$AN26))
),0),"")</f>
        <v>0</v>
      </c>
      <c r="DD26">
        <f ca="1">IFERROR(IF(N(ISNUMBER(DD$2)*$AN26)&gt;0,MIN($D$6,
SUMPRODUCT(N(OFFSET(AlleInstrumente!$C$1,DD$3,0,DD$4,1)=$AN26))
),0),"")</f>
        <v>0</v>
      </c>
      <c r="DE26">
        <f ca="1">IFERROR(IF(N(ISNUMBER(DE$2)*$AN26)&gt;0,MIN($D$6,
SUMPRODUCT(N(OFFSET(AlleInstrumente!$C$1,DE$3,0,DE$4,1)=$AN26))
),0),"")</f>
        <v>0</v>
      </c>
      <c r="DF26">
        <f ca="1">IFERROR(IF(N(ISNUMBER(DF$2)*$AN26)&gt;0,MIN($D$6,
SUMPRODUCT(N(OFFSET(AlleInstrumente!$C$1,DF$3,0,DF$4,1)=$AN26))
),0),"")</f>
        <v>0</v>
      </c>
      <c r="DG26">
        <f ca="1">IFERROR(IF(N(ISNUMBER(DG$2)*$AN26)&gt;0,MIN($D$6,
SUMPRODUCT(N(OFFSET(AlleInstrumente!$C$1,DG$3,0,DG$4,1)=$AN26))
),0),"")</f>
        <v>0</v>
      </c>
      <c r="DH26">
        <f ca="1">IFERROR(IF(N(ISNUMBER(DH$2)*$AN26)&gt;0,MIN($D$6,
SUMPRODUCT(N(OFFSET(AlleInstrumente!$C$1,DH$3,0,DH$4,1)=$AN26))
),0),"")</f>
        <v>0</v>
      </c>
      <c r="DI26">
        <f ca="1">IFERROR(IF(N(ISNUMBER(DI$2)*$AN26)&gt;0,MIN($D$6,
SUMPRODUCT(N(OFFSET(AlleInstrumente!$C$1,DI$3,0,DI$4,1)=$AN26))
),0),"")</f>
        <v>0</v>
      </c>
      <c r="DJ26">
        <f ca="1">IFERROR(IF(N(ISNUMBER(DJ$2)*$AN26)&gt;0,MIN($D$6,
SUMPRODUCT(N(OFFSET(AlleInstrumente!$C$1,DJ$3,0,DJ$4,1)=$AN26))
),0),"")</f>
        <v>0</v>
      </c>
      <c r="DK26">
        <f ca="1">IFERROR(IF(N(ISNUMBER(DK$2)*$AN26)&gt;0,MIN($D$6,
SUMPRODUCT(N(OFFSET(AlleInstrumente!$C$1,DK$3,0,DK$4,1)=$AN26))
),0),"")</f>
        <v>0</v>
      </c>
      <c r="DL26">
        <f ca="1">IFERROR(IF(N(ISNUMBER(DL$2)*$AN26)&gt;0,MIN($D$6,
SUMPRODUCT(N(OFFSET(AlleInstrumente!$C$1,DL$3,0,DL$4,1)=$AN26))
),0),"")</f>
        <v>0</v>
      </c>
      <c r="DM26">
        <f ca="1">IFERROR(IF(N(ISNUMBER(DM$2)*$AN26)&gt;0,MIN($D$6,
SUMPRODUCT(N(OFFSET(AlleInstrumente!$C$1,DM$3,0,DM$4,1)=$AN26))
),0),"")</f>
        <v>0</v>
      </c>
      <c r="DN26">
        <f ca="1">IFERROR(IF(N(ISNUMBER(DN$2)*$AN26)&gt;0,MIN($D$6,
SUMPRODUCT(N(OFFSET(AlleInstrumente!$C$1,DN$3,0,DN$4,1)=$AN26))
),0),"")</f>
        <v>0</v>
      </c>
      <c r="DO26">
        <f ca="1">IFERROR(IF(N(ISNUMBER(DO$2)*$AN26)&gt;0,MIN($D$6,
SUMPRODUCT(N(OFFSET(AlleInstrumente!$C$1,DO$3,0,DO$4,1)=$AN26))
),0),"")</f>
        <v>0</v>
      </c>
      <c r="DP26">
        <f ca="1">IFERROR(IF(N(ISNUMBER(DP$2)*$AN26)&gt;0,MIN($D$6,
SUMPRODUCT(N(OFFSET(AlleInstrumente!$C$1,DP$3,0,DP$4,1)=$AN26))
),0),"")</f>
        <v>0</v>
      </c>
      <c r="DQ26">
        <f ca="1">IFERROR(IF(N(ISNUMBER(DQ$2)*$AN26)&gt;0,MIN($D$6,
SUMPRODUCT(N(OFFSET(AlleInstrumente!$C$1,DQ$3,0,DQ$4,1)=$AN26))
),0),"")</f>
        <v>0</v>
      </c>
      <c r="DR26">
        <f ca="1">IFERROR(IF(N(ISNUMBER(DR$2)*$AN26)&gt;0,MIN($D$6,
SUMPRODUCT(N(OFFSET(AlleInstrumente!$C$1,DR$3,0,DR$4,1)=$AN26))
),0),"")</f>
        <v>0</v>
      </c>
      <c r="DS26">
        <f ca="1">IFERROR(IF(N(ISNUMBER(DS$2)*$AN26)&gt;0,MIN($D$6,
SUMPRODUCT(N(OFFSET(AlleInstrumente!$C$1,DS$3,0,DS$4,1)=$AN26))
),0),"")</f>
        <v>0</v>
      </c>
      <c r="DT26">
        <f ca="1">IFERROR(IF(N(ISNUMBER(DT$2)*$AN26)&gt;0,MIN($D$6,
SUMPRODUCT(N(OFFSET(AlleInstrumente!$C$1,DT$3,0,DT$4,1)=$AN26))
),0),"")</f>
        <v>0</v>
      </c>
      <c r="DU26">
        <f ca="1">IFERROR(IF(N(ISNUMBER(DU$2)*$AN26)&gt;0,MIN($D$6,
SUMPRODUCT(N(OFFSET(AlleInstrumente!$C$1,DU$3,0,DU$4,1)=$AN26))
),0),"")</f>
        <v>0</v>
      </c>
      <c r="DV26">
        <f ca="1">IFERROR(IF(N(ISNUMBER(DV$2)*$AN26)&gt;0,MIN($D$6,
SUMPRODUCT(N(OFFSET(AlleInstrumente!$C$1,DV$3,0,DV$4,1)=$AN26))
),0),"")</f>
        <v>0</v>
      </c>
      <c r="DW26">
        <f ca="1">IFERROR(IF(N(ISNUMBER(DW$2)*$AN26)&gt;0,MIN($D$6,
SUMPRODUCT(N(OFFSET(AlleInstrumente!$C$1,DW$3,0,DW$4,1)=$AN26))
),0),"")</f>
        <v>0</v>
      </c>
      <c r="DX26">
        <f ca="1">IFERROR(IF(N(ISNUMBER(DX$2)*$AN26)&gt;0,MIN($D$6,
SUMPRODUCT(N(OFFSET(AlleInstrumente!$C$1,DX$3,0,DX$4,1)=$AN26))
),0),"")</f>
        <v>0</v>
      </c>
      <c r="DY26">
        <f ca="1">IFERROR(IF(N(ISNUMBER(DY$2)*$AN26)&gt;0,MIN($D$6,
SUMPRODUCT(N(OFFSET(AlleInstrumente!$C$1,DY$3,0,DY$4,1)=$AN26))
),0),"")</f>
        <v>0</v>
      </c>
      <c r="DZ26">
        <f ca="1">IFERROR(IF(N(ISNUMBER(DZ$2)*$AN26)&gt;0,MIN($D$6,
SUMPRODUCT(N(OFFSET(AlleInstrumente!$C$1,DZ$3,0,DZ$4,1)=$AN26))
),0),"")</f>
        <v>0</v>
      </c>
      <c r="EA26">
        <f ca="1">IFERROR(IF(N(ISNUMBER(EA$2)*$AN26)&gt;0,MIN($D$6,
SUMPRODUCT(N(OFFSET(AlleInstrumente!$C$1,EA$3,0,EA$4,1)=$AN26))
),0),"")</f>
        <v>0</v>
      </c>
      <c r="EB26">
        <f ca="1">IFERROR(IF(N(ISNUMBER(EB$2)*$AN26)&gt;0,MIN($D$6,
SUMPRODUCT(N(OFFSET(AlleInstrumente!$C$1,EB$3,0,EB$4,1)=$AN26))
),0),"")</f>
        <v>0</v>
      </c>
      <c r="EC26">
        <f ca="1">IFERROR(IF(N(ISNUMBER(EC$2)*$AN26)&gt;0,MIN($D$6,
SUMPRODUCT(N(OFFSET(AlleInstrumente!$C$1,EC$3,0,EC$4,1)=$AN26))
),0),"")</f>
        <v>0</v>
      </c>
      <c r="ED26">
        <f ca="1">IFERROR(IF(N(ISNUMBER(ED$2)*$AN26)&gt;0,MIN($D$6,
SUMPRODUCT(N(OFFSET(AlleInstrumente!$C$1,ED$3,0,ED$4,1)=$AN26))
),0),"")</f>
        <v>0</v>
      </c>
      <c r="EE26">
        <f ca="1">IFERROR(IF(N(ISNUMBER(EE$2)*$AN26)&gt;0,MIN($D$6,
SUMPRODUCT(N(OFFSET(AlleInstrumente!$C$1,EE$3,0,EE$4,1)=$AN26))
),0),"")</f>
        <v>0</v>
      </c>
      <c r="EF26">
        <f ca="1">IFERROR(IF(N(ISNUMBER(EF$2)*$AN26)&gt;0,MIN($D$6,
SUMPRODUCT(N(OFFSET(AlleInstrumente!$C$1,EF$3,0,EF$4,1)=$AN26))
),0),"")</f>
        <v>0</v>
      </c>
      <c r="EG26">
        <f ca="1">IFERROR(IF(N(ISNUMBER(EG$2)*$AN26)&gt;0,MIN($D$6,
SUMPRODUCT(N(OFFSET(AlleInstrumente!$C$1,EG$3,0,EG$4,1)=$AN26))
),0),"")</f>
        <v>0</v>
      </c>
      <c r="EH26">
        <f ca="1">IFERROR(IF(N(ISNUMBER(EH$2)*$AN26)&gt;0,MIN($D$6,
SUMPRODUCT(N(OFFSET(AlleInstrumente!$C$1,EH$3,0,EH$4,1)=$AN26))
),0),"")</f>
        <v>0</v>
      </c>
      <c r="EI26">
        <f ca="1">IFERROR(IF(N(ISNUMBER(EI$2)*$AN26)&gt;0,MIN($D$6,
SUMPRODUCT(N(OFFSET(AlleInstrumente!$C$1,EI$3,0,EI$4,1)=$AN26))
),0),"")</f>
        <v>0</v>
      </c>
      <c r="EJ26">
        <f ca="1">IFERROR(IF(N(ISNUMBER(EJ$2)*$AN26)&gt;0,MIN($D$6,
SUMPRODUCT(N(OFFSET(AlleInstrumente!$C$1,EJ$3,0,EJ$4,1)=$AN26))
),0),"")</f>
        <v>0</v>
      </c>
      <c r="EK26">
        <f ca="1">IFERROR(IF(N(ISNUMBER(EK$2)*$AN26)&gt;0,MIN($D$6,
SUMPRODUCT(N(OFFSET(AlleInstrumente!$C$1,EK$3,0,EK$4,1)=$AN26))
),0),"")</f>
        <v>0</v>
      </c>
      <c r="EL26">
        <f ca="1">IFERROR(IF(N(ISNUMBER(EL$2)*$AN26)&gt;0,MIN($D$6,
SUMPRODUCT(N(OFFSET(AlleInstrumente!$C$1,EL$3,0,EL$4,1)=$AN26))
),0),"")</f>
        <v>0</v>
      </c>
      <c r="EM26">
        <f ca="1">IFERROR(IF(N(ISNUMBER(EM$2)*$AN26)&gt;0,MIN($D$6,
SUMPRODUCT(N(OFFSET(AlleInstrumente!$C$1,EM$3,0,EM$4,1)=$AN26))
),0),"")</f>
        <v>0</v>
      </c>
      <c r="EN26">
        <f ca="1">IFERROR(IF(N(ISNUMBER(EN$2)*$AN26)&gt;0,MIN($D$6,
SUMPRODUCT(N(OFFSET(AlleInstrumente!$C$1,EN$3,0,EN$4,1)=$AN26))
),0),"")</f>
        <v>0</v>
      </c>
      <c r="EO26">
        <f ca="1">IFERROR(IF(N(ISNUMBER(EO$2)*$AN26)&gt;0,MIN($D$6,
SUMPRODUCT(N(OFFSET(AlleInstrumente!$C$1,EO$3,0,EO$4,1)=$AN26))
),0),"")</f>
        <v>0</v>
      </c>
      <c r="EP26">
        <f ca="1">IFERROR(IF(N(ISNUMBER(EP$2)*$AN26)&gt;0,MIN($D$6,
SUMPRODUCT(N(OFFSET(AlleInstrumente!$C$1,EP$3,0,EP$4,1)=$AN26))
),0),"")</f>
        <v>0</v>
      </c>
      <c r="EQ26">
        <f ca="1">IFERROR(IF(N(ISNUMBER(EQ$2)*$AN26)&gt;0,MIN($D$6,
SUMPRODUCT(N(OFFSET(AlleInstrumente!$C$1,EQ$3,0,EQ$4,1)=$AN26))
),0),"")</f>
        <v>0</v>
      </c>
      <c r="ER26">
        <f ca="1">IFERROR(IF(N(ISNUMBER(ER$2)*$AN26)&gt;0,MIN($D$6,
SUMPRODUCT(N(OFFSET(AlleInstrumente!$C$1,ER$3,0,ER$4,1)=$AN26))
),0),"")</f>
        <v>0</v>
      </c>
      <c r="ES26">
        <f ca="1">IFERROR(IF(N(ISNUMBER(ES$2)*$AN26)&gt;0,MIN($D$6,
SUMPRODUCT(N(OFFSET(AlleInstrumente!$C$1,ES$3,0,ES$4,1)=$AN26))
),0),"")</f>
        <v>0</v>
      </c>
      <c r="ET26">
        <f ca="1">IFERROR(IF(N(ISNUMBER(ET$2)*$AN26)&gt;0,MIN($D$6,
SUMPRODUCT(N(OFFSET(AlleInstrumente!$C$1,ET$3,0,ET$4,1)=$AN26))
),0),"")</f>
        <v>0</v>
      </c>
      <c r="EU26">
        <f ca="1">IFERROR(IF(N(ISNUMBER(EU$2)*$AN26)&gt;0,MIN($D$6,
SUMPRODUCT(N(OFFSET(AlleInstrumente!$C$1,EU$3,0,EU$4,1)=$AN26))
),0),"")</f>
        <v>0</v>
      </c>
      <c r="EV26">
        <f ca="1">IFERROR(IF(N(ISNUMBER(EV$2)*$AN26)&gt;0,MIN($D$6,
SUMPRODUCT(N(OFFSET(AlleInstrumente!$C$1,EV$3,0,EV$4,1)=$AN26))
),0),"")</f>
        <v>0</v>
      </c>
      <c r="EW26">
        <f ca="1">IFERROR(IF(N(ISNUMBER(EW$2)*$AN26)&gt;0,MIN($D$6,
SUMPRODUCT(N(OFFSET(AlleInstrumente!$C$1,EW$3,0,EW$4,1)=$AN26))
),0),"")</f>
        <v>0</v>
      </c>
      <c r="EX26">
        <f ca="1">IFERROR(IF(N(ISNUMBER(EX$2)*$AN26)&gt;0,MIN($D$6,
SUMPRODUCT(N(OFFSET(AlleInstrumente!$C$1,EX$3,0,EX$4,1)=$AN26))
),0),"")</f>
        <v>0</v>
      </c>
      <c r="EY26">
        <f ca="1">IFERROR(IF(N(ISNUMBER(EY$2)*$AN26)&gt;0,MIN($D$6,
SUMPRODUCT(N(OFFSET(AlleInstrumente!$C$1,EY$3,0,EY$4,1)=$AN26))
),0),"")</f>
        <v>0</v>
      </c>
      <c r="EZ26">
        <f ca="1">IFERROR(IF(N(ISNUMBER(EZ$2)*$AN26)&gt;0,MIN($D$6,
SUMPRODUCT(N(OFFSET(AlleInstrumente!$C$1,EZ$3,0,EZ$4,1)=$AN26))
),0),"")</f>
        <v>0</v>
      </c>
      <c r="FA26">
        <f ca="1">IFERROR(IF(N(ISNUMBER(FA$2)*$AN26)&gt;0,MIN($D$6,
SUMPRODUCT(N(OFFSET(AlleInstrumente!$C$1,FA$3,0,FA$4,1)=$AN26))
),0),"")</f>
        <v>0</v>
      </c>
      <c r="FB26">
        <f ca="1">IFERROR(IF(N(ISNUMBER(FB$2)*$AN26)&gt;0,MIN($D$6,
SUMPRODUCT(N(OFFSET(AlleInstrumente!$C$1,FB$3,0,FB$4,1)=$AN26))
),0),"")</f>
        <v>0</v>
      </c>
      <c r="FC26">
        <f ca="1">IFERROR(IF(N(ISNUMBER(FC$2)*$AN26)&gt;0,MIN($D$6,
SUMPRODUCT(N(OFFSET(AlleInstrumente!$C$1,FC$3,0,FC$4,1)=$AN26))
),0),"")</f>
        <v>0</v>
      </c>
      <c r="FD26">
        <f ca="1">IFERROR(IF(N(ISNUMBER(FD$2)*$AN26)&gt;0,MIN($D$6,
SUMPRODUCT(N(OFFSET(AlleInstrumente!$C$1,FD$3,0,FD$4,1)=$AN26))
),0),"")</f>
        <v>0</v>
      </c>
      <c r="FE26">
        <f ca="1">IFERROR(IF(N(ISNUMBER(FE$2)*$AN26)&gt;0,MIN($D$6,
SUMPRODUCT(N(OFFSET(AlleInstrumente!$C$1,FE$3,0,FE$4,1)=$AN26))
),0),"")</f>
        <v>0</v>
      </c>
      <c r="FF26">
        <f ca="1">IFERROR(IF(N(ISNUMBER(FF$2)*$AN26)&gt;0,MIN($D$6,
SUMPRODUCT(N(OFFSET(AlleInstrumente!$C$1,FF$3,0,FF$4,1)=$AN26))
),0),"")</f>
        <v>0</v>
      </c>
      <c r="FG26">
        <f ca="1">IFERROR(IF(N(ISNUMBER(FG$2)*$AN26)&gt;0,MIN($D$6,
SUMPRODUCT(N(OFFSET(AlleInstrumente!$C$1,FG$3,0,FG$4,1)=$AN26))
),0),"")</f>
        <v>0</v>
      </c>
      <c r="FH26">
        <f ca="1">IFERROR(IF(N(ISNUMBER(FH$2)*$AN26)&gt;0,MIN($D$6,
SUMPRODUCT(N(OFFSET(AlleInstrumente!$C$1,FH$3,0,FH$4,1)=$AN26))
),0),"")</f>
        <v>0</v>
      </c>
      <c r="FI26">
        <f ca="1">IFERROR(IF(N(ISNUMBER(FI$2)*$AN26)&gt;0,MIN($D$6,
SUMPRODUCT(N(OFFSET(AlleInstrumente!$C$1,FI$3,0,FI$4,1)=$AN26))
),0),"")</f>
        <v>0</v>
      </c>
      <c r="FJ26">
        <f ca="1">IFERROR(IF(N(ISNUMBER(FJ$2)*$AN26)&gt;0,MIN($D$6,
SUMPRODUCT(N(OFFSET(AlleInstrumente!$C$1,FJ$3,0,FJ$4,1)=$AN26))
),0),"")</f>
        <v>0</v>
      </c>
      <c r="FK26">
        <f ca="1">IFERROR(IF(N(ISNUMBER(FK$2)*$AN26)&gt;0,MIN($D$6,
SUMPRODUCT(N(OFFSET(AlleInstrumente!$C$1,FK$3,0,FK$4,1)=$AN26))
),0),"")</f>
        <v>0</v>
      </c>
      <c r="FL26">
        <f ca="1">IFERROR(IF(N(ISNUMBER(FL$2)*$AN26)&gt;0,MIN($D$6,
SUMPRODUCT(N(OFFSET(AlleInstrumente!$C$1,FL$3,0,FL$4,1)=$AN26))
),0),"")</f>
        <v>0</v>
      </c>
      <c r="FM26">
        <f ca="1">IFERROR(IF(N(ISNUMBER(FM$2)*$AN26)&gt;0,MIN($D$6,
SUMPRODUCT(N(OFFSET(AlleInstrumente!$C$1,FM$3,0,FM$4,1)=$AN26))
),0),"")</f>
        <v>0</v>
      </c>
      <c r="FN26">
        <f ca="1">IFERROR(IF(N(ISNUMBER(FN$2)*$AN26)&gt;0,MIN($D$6,
SUMPRODUCT(N(OFFSET(AlleInstrumente!$C$1,FN$3,0,FN$4,1)=$AN26))
),0),"")</f>
        <v>0</v>
      </c>
      <c r="FO26">
        <f ca="1">IFERROR(IF(N(ISNUMBER(FO$2)*$AN26)&gt;0,MIN($D$6,
SUMPRODUCT(N(OFFSET(AlleInstrumente!$C$1,FO$3,0,FO$4,1)=$AN26))
),0),"")</f>
        <v>0</v>
      </c>
      <c r="FP26">
        <f ca="1">IFERROR(IF(N(ISNUMBER(FP$2)*$AN26)&gt;0,MIN($D$6,
SUMPRODUCT(N(OFFSET(AlleInstrumente!$C$1,FP$3,0,FP$4,1)=$AN26))
),0),"")</f>
        <v>0</v>
      </c>
      <c r="FQ26">
        <f ca="1">IFERROR(IF(N(ISNUMBER(FQ$2)*$AN26)&gt;0,MIN($D$6,
SUMPRODUCT(N(OFFSET(AlleInstrumente!$C$1,FQ$3,0,FQ$4,1)=$AN26))
),0),"")</f>
        <v>0</v>
      </c>
      <c r="FR26">
        <f ca="1">IFERROR(IF(N(ISNUMBER(FR$2)*$AN26)&gt;0,MIN($D$6,
SUMPRODUCT(N(OFFSET(AlleInstrumente!$C$1,FR$3,0,FR$4,1)=$AN26))
),0),"")</f>
        <v>0</v>
      </c>
      <c r="FS26">
        <f ca="1">IFERROR(IF(N(ISNUMBER(FS$2)*$AN26)&gt;0,MIN($D$6,
SUMPRODUCT(N(OFFSET(AlleInstrumente!$C$1,FS$3,0,FS$4,1)=$AN26))
),0),"")</f>
        <v>0</v>
      </c>
      <c r="FT26">
        <f ca="1">IFERROR(IF(N(ISNUMBER(FT$2)*$AN26)&gt;0,MIN($D$6,
SUMPRODUCT(N(OFFSET(AlleInstrumente!$C$1,FT$3,0,FT$4,1)=$AN26))
),0),"")</f>
        <v>0</v>
      </c>
      <c r="FU26">
        <f ca="1">IFERROR(IF(N(ISNUMBER(FU$2)*$AN26)&gt;0,MIN($D$6,
SUMPRODUCT(N(OFFSET(AlleInstrumente!$C$1,FU$3,0,FU$4,1)=$AN26))
),0),"")</f>
        <v>0</v>
      </c>
      <c r="FV26">
        <f ca="1">IFERROR(IF(N(ISNUMBER(FV$2)*$AN26)&gt;0,MIN($D$6,
SUMPRODUCT(N(OFFSET(AlleInstrumente!$C$1,FV$3,0,FV$4,1)=$AN26))
),0),"")</f>
        <v>0</v>
      </c>
      <c r="FW26">
        <f ca="1">IFERROR(IF(N(ISNUMBER(FW$2)*$AN26)&gt;0,MIN($D$6,
SUMPRODUCT(N(OFFSET(AlleInstrumente!$C$1,FW$3,0,FW$4,1)=$AN26))
),0),"")</f>
        <v>0</v>
      </c>
      <c r="FX26">
        <f ca="1">IFERROR(IF(N(ISNUMBER(FX$2)*$AN26)&gt;0,MIN($D$6,
SUMPRODUCT(N(OFFSET(AlleInstrumente!$C$1,FX$3,0,FX$4,1)=$AN26))
),0),"")</f>
        <v>0</v>
      </c>
      <c r="FY26">
        <f ca="1">IFERROR(IF(N(ISNUMBER(FY$2)*$AN26)&gt;0,MIN($D$6,
SUMPRODUCT(N(OFFSET(AlleInstrumente!$C$1,FY$3,0,FY$4,1)=$AN26))
),0),"")</f>
        <v>0</v>
      </c>
      <c r="FZ26">
        <f ca="1">IFERROR(IF(N(ISNUMBER(FZ$2)*$AN26)&gt;0,MIN($D$6,
SUMPRODUCT(N(OFFSET(AlleInstrumente!$C$1,FZ$3,0,FZ$4,1)=$AN26))
),0),"")</f>
        <v>0</v>
      </c>
      <c r="GA26">
        <f ca="1">IFERROR(IF(N(ISNUMBER(GA$2)*$AN26)&gt;0,MIN($D$6,
SUMPRODUCT(N(OFFSET(AlleInstrumente!$C$1,GA$3,0,GA$4,1)=$AN26))
),0),"")</f>
        <v>0</v>
      </c>
      <c r="GB26">
        <f ca="1">IFERROR(IF(N(ISNUMBER(GB$2)*$AN26)&gt;0,MIN($D$6,
SUMPRODUCT(N(OFFSET(AlleInstrumente!$C$1,GB$3,0,GB$4,1)=$AN26))
),0),"")</f>
        <v>0</v>
      </c>
      <c r="GC26">
        <f ca="1">IFERROR(IF(N(ISNUMBER(GC$2)*$AN26)&gt;0,MIN($D$6,
SUMPRODUCT(N(OFFSET(AlleInstrumente!$C$1,GC$3,0,GC$4,1)=$AN26))
),0),"")</f>
        <v>0</v>
      </c>
      <c r="GD26">
        <f ca="1">IFERROR(IF(N(ISNUMBER(GD$2)*$AN26)&gt;0,MIN($D$6,
SUMPRODUCT(N(OFFSET(AlleInstrumente!$C$1,GD$3,0,GD$4,1)=$AN26))
),0),"")</f>
        <v>0</v>
      </c>
      <c r="GE26">
        <f ca="1">IFERROR(IF(N(ISNUMBER(GE$2)*$AN26)&gt;0,MIN($D$6,
SUMPRODUCT(N(OFFSET(AlleInstrumente!$C$1,GE$3,0,GE$4,1)=$AN26))
),0),"")</f>
        <v>0</v>
      </c>
      <c r="GF26">
        <f ca="1">IFERROR(IF(N(ISNUMBER(GF$2)*$AN26)&gt;0,MIN($D$6,
SUMPRODUCT(N(OFFSET(AlleInstrumente!$C$1,GF$3,0,GF$4,1)=$AN26))
),0),"")</f>
        <v>0</v>
      </c>
      <c r="GG26">
        <f ca="1">IFERROR(IF(N(ISNUMBER(GG$2)*$AN26)&gt;0,MIN($D$6,
SUMPRODUCT(N(OFFSET(AlleInstrumente!$C$1,GG$3,0,GG$4,1)=$AN26))
),0),"")</f>
        <v>0</v>
      </c>
      <c r="GH26">
        <f ca="1">IFERROR(IF(N(ISNUMBER(GH$2)*$AN26)&gt;0,MIN($D$6,
SUMPRODUCT(N(OFFSET(AlleInstrumente!$C$1,GH$3,0,GH$4,1)=$AN26))
),0),"")</f>
        <v>0</v>
      </c>
      <c r="GI26">
        <f ca="1">IFERROR(IF(N(ISNUMBER(GI$2)*$AN26)&gt;0,MIN($D$6,
SUMPRODUCT(N(OFFSET(AlleInstrumente!$C$1,GI$3,0,GI$4,1)=$AN26))
),0),"")</f>
        <v>0</v>
      </c>
      <c r="GJ26">
        <f ca="1">IFERROR(IF(N(ISNUMBER(GJ$2)*$AN26)&gt;0,MIN($D$6,
SUMPRODUCT(N(OFFSET(AlleInstrumente!$C$1,GJ$3,0,GJ$4,1)=$AN26))
),0),"")</f>
        <v>0</v>
      </c>
      <c r="GK26">
        <f ca="1">IFERROR(IF(N(ISNUMBER(GK$2)*$AN26)&gt;0,MIN($D$6,
SUMPRODUCT(N(OFFSET(AlleInstrumente!$C$1,GK$3,0,GK$4,1)=$AN26))
),0),"")</f>
        <v>0</v>
      </c>
      <c r="GL26">
        <f ca="1">IFERROR(IF(N(ISNUMBER(GL$2)*$AN26)&gt;0,MIN($D$6,
SUMPRODUCT(N(OFFSET(AlleInstrumente!$C$1,GL$3,0,GL$4,1)=$AN26))
),0),"")</f>
        <v>0</v>
      </c>
      <c r="GM26">
        <f ca="1">IFERROR(IF(N(ISNUMBER(GM$2)*$AN26)&gt;0,MIN($D$6,
SUMPRODUCT(N(OFFSET(AlleInstrumente!$C$1,GM$3,0,GM$4,1)=$AN26))
),0),"")</f>
        <v>0</v>
      </c>
      <c r="GN26">
        <f ca="1">IFERROR(IF(N(ISNUMBER(GN$2)*$AN26)&gt;0,MIN($D$6,
SUMPRODUCT(N(OFFSET(AlleInstrumente!$C$1,GN$3,0,GN$4,1)=$AN26))
),0),"")</f>
        <v>0</v>
      </c>
      <c r="GO26">
        <f ca="1">IFERROR(IF(N(ISNUMBER(GO$2)*$AN26)&gt;0,MIN($D$6,
SUMPRODUCT(N(OFFSET(AlleInstrumente!$C$1,GO$3,0,GO$4,1)=$AN26))
),0),"")</f>
        <v>0</v>
      </c>
      <c r="GP26">
        <f ca="1">IFERROR(IF(N(ISNUMBER(GP$2)*$AN26)&gt;0,MIN($D$6,
SUMPRODUCT(N(OFFSET(AlleInstrumente!$C$1,GP$3,0,GP$4,1)=$AN26))
),0),"")</f>
        <v>0</v>
      </c>
      <c r="GQ26">
        <f ca="1">IFERROR(IF(N(ISNUMBER(GQ$2)*$AN26)&gt;0,MIN($D$6,
SUMPRODUCT(N(OFFSET(AlleInstrumente!$C$1,GQ$3,0,GQ$4,1)=$AN26))
),0),"")</f>
        <v>0</v>
      </c>
      <c r="GR26">
        <f ca="1">IFERROR(IF(N(ISNUMBER(GR$2)*$AN26)&gt;0,MIN($D$6,
SUMPRODUCT(N(OFFSET(AlleInstrumente!$C$1,GR$3,0,GR$4,1)=$AN26))
),0),"")</f>
        <v>0</v>
      </c>
      <c r="GS26">
        <f ca="1">IFERROR(IF(N(ISNUMBER(GS$2)*$AN26)&gt;0,MIN($D$6,
SUMPRODUCT(N(OFFSET(AlleInstrumente!$C$1,GS$3,0,GS$4,1)=$AN26))
),0),"")</f>
        <v>0</v>
      </c>
      <c r="GT26">
        <f ca="1">IFERROR(IF(N(ISNUMBER(GT$2)*$AN26)&gt;0,MIN($D$6,
SUMPRODUCT(N(OFFSET(AlleInstrumente!$C$1,GT$3,0,GT$4,1)=$AN26))
),0),"")</f>
        <v>0</v>
      </c>
      <c r="GU26">
        <f ca="1">IFERROR(IF(N(ISNUMBER(GU$2)*$AN26)&gt;0,MIN($D$6,
SUMPRODUCT(N(OFFSET(AlleInstrumente!$C$1,GU$3,0,GU$4,1)=$AN26))
),0),"")</f>
        <v>0</v>
      </c>
      <c r="GV26">
        <f ca="1">IFERROR(IF(N(ISNUMBER(GV$2)*$AN26)&gt;0,MIN($D$6,
SUMPRODUCT(N(OFFSET(AlleInstrumente!$C$1,GV$3,0,GV$4,1)=$AN26))
),0),"")</f>
        <v>0</v>
      </c>
      <c r="GW26">
        <f ca="1">IFERROR(IF(N(ISNUMBER(GW$2)*$AN26)&gt;0,MIN($D$6,
SUMPRODUCT(N(OFFSET(AlleInstrumente!$C$1,GW$3,0,GW$4,1)=$AN26))
),0),"")</f>
        <v>0</v>
      </c>
      <c r="GX26">
        <f ca="1">IFERROR(IF(N(ISNUMBER(GX$2)*$AN26)&gt;0,MIN($D$6,
SUMPRODUCT(N(OFFSET(AlleInstrumente!$C$1,GX$3,0,GX$4,1)=$AN26))
),0),"")</f>
        <v>0</v>
      </c>
      <c r="GY26">
        <f ca="1">IFERROR(IF(N(ISNUMBER(GY$2)*$AN26)&gt;0,MIN($D$6,
SUMPRODUCT(N(OFFSET(AlleInstrumente!$C$1,GY$3,0,GY$4,1)=$AN26))
),0),"")</f>
        <v>0</v>
      </c>
      <c r="GZ26">
        <f ca="1">IFERROR(IF(N(ISNUMBER(GZ$2)*$AN26)&gt;0,MIN($D$6,
SUMPRODUCT(N(OFFSET(AlleInstrumente!$C$1,GZ$3,0,GZ$4,1)=$AN26))
),0),"")</f>
        <v>0</v>
      </c>
      <c r="HA26">
        <f ca="1">IFERROR(IF(N(ISNUMBER(HA$2)*$AN26)&gt;0,MIN($D$6,
SUMPRODUCT(N(OFFSET(AlleInstrumente!$C$1,HA$3,0,HA$4,1)=$AN26))
),0),"")</f>
        <v>0</v>
      </c>
      <c r="HB26">
        <f ca="1">IFERROR(IF(N(ISNUMBER(HB$2)*$AN26)&gt;0,MIN($D$6,
SUMPRODUCT(N(OFFSET(AlleInstrumente!$C$1,HB$3,0,HB$4,1)=$AN26))
),0),"")</f>
        <v>0</v>
      </c>
      <c r="HC26">
        <f ca="1">IFERROR(IF(N(ISNUMBER(HC$2)*$AN26)&gt;0,MIN($D$6,
SUMPRODUCT(N(OFFSET(AlleInstrumente!$C$1,HC$3,0,HC$4,1)=$AN26))
),0),"")</f>
        <v>0</v>
      </c>
      <c r="HD26">
        <f ca="1">IFERROR(IF(N(ISNUMBER(HD$2)*$AN26)&gt;0,MIN($D$6,
SUMPRODUCT(N(OFFSET(AlleInstrumente!$C$1,HD$3,0,HD$4,1)=$AN26))
),0),"")</f>
        <v>0</v>
      </c>
      <c r="HE26">
        <f ca="1">IFERROR(IF(N(ISNUMBER(HE$2)*$AN26)&gt;0,MIN($D$6,
SUMPRODUCT(N(OFFSET(AlleInstrumente!$C$1,HE$3,0,HE$4,1)=$AN26))
),0),"")</f>
        <v>0</v>
      </c>
      <c r="HF26">
        <f ca="1">IFERROR(IF(N(ISNUMBER(HF$2)*$AN26)&gt;0,MIN($D$6,
SUMPRODUCT(N(OFFSET(AlleInstrumente!$C$1,HF$3,0,HF$4,1)=$AN26))
),0),"")</f>
        <v>0</v>
      </c>
      <c r="HG26">
        <f ca="1">IFERROR(IF(N(ISNUMBER(HG$2)*$AN26)&gt;0,MIN($D$6,
SUMPRODUCT(N(OFFSET(AlleInstrumente!$C$1,HG$3,0,HG$4,1)=$AN26))
),0),"")</f>
        <v>0</v>
      </c>
      <c r="HH26">
        <f ca="1">IFERROR(IF(N(ISNUMBER(HH$2)*$AN26)&gt;0,MIN($D$6,
SUMPRODUCT(N(OFFSET(AlleInstrumente!$C$1,HH$3,0,HH$4,1)=$AN26))
),0),"")</f>
        <v>0</v>
      </c>
      <c r="HI26">
        <f ca="1">IFERROR(IF(N(ISNUMBER(HI$2)*$AN26)&gt;0,MIN($D$6,
SUMPRODUCT(N(OFFSET(AlleInstrumente!$C$1,HI$3,0,HI$4,1)=$AN26))
),0),"")</f>
        <v>0</v>
      </c>
      <c r="HJ26">
        <f ca="1">IFERROR(IF(N(ISNUMBER(HJ$2)*$AN26)&gt;0,MIN($D$6,
SUMPRODUCT(N(OFFSET(AlleInstrumente!$C$1,HJ$3,0,HJ$4,1)=$AN26))
),0),"")</f>
        <v>0</v>
      </c>
      <c r="HK26">
        <f ca="1">IFERROR(IF(N(ISNUMBER(HK$2)*$AN26)&gt;0,MIN($D$6,
SUMPRODUCT(N(OFFSET(AlleInstrumente!$C$1,HK$3,0,HK$4,1)=$AN26))
),0),"")</f>
        <v>0</v>
      </c>
      <c r="HL26">
        <f ca="1">IFERROR(IF(N(ISNUMBER(HL$2)*$AN26)&gt;0,MIN($D$6,
SUMPRODUCT(N(OFFSET(AlleInstrumente!$C$1,HL$3,0,HL$4,1)=$AN26))
),0),"")</f>
        <v>0</v>
      </c>
      <c r="HM26">
        <f ca="1">IFERROR(IF(N(ISNUMBER(HM$2)*$AN26)&gt;0,MIN($D$6,
SUMPRODUCT(N(OFFSET(AlleInstrumente!$C$1,HM$3,0,HM$4,1)=$AN26))
),0),"")</f>
        <v>0</v>
      </c>
      <c r="HN26">
        <f ca="1">IFERROR(IF(N(ISNUMBER(HN$2)*$AN26)&gt;0,MIN($D$6,
SUMPRODUCT(N(OFFSET(AlleInstrumente!$C$1,HN$3,0,HN$4,1)=$AN26))
),0),"")</f>
        <v>0</v>
      </c>
      <c r="HO26">
        <f ca="1">IFERROR(IF(N(ISNUMBER(HO$2)*$AN26)&gt;0,MIN($D$6,
SUMPRODUCT(N(OFFSET(AlleInstrumente!$C$1,HO$3,0,HO$4,1)=$AN26))
),0),"")</f>
        <v>0</v>
      </c>
      <c r="HP26">
        <f ca="1">IFERROR(IF(N(ISNUMBER(HP$2)*$AN26)&gt;0,MIN($D$6,
SUMPRODUCT(N(OFFSET(AlleInstrumente!$C$1,HP$3,0,HP$4,1)=$AN26))
),0),"")</f>
        <v>0</v>
      </c>
      <c r="HQ26">
        <f ca="1">IFERROR(IF(N(ISNUMBER(HQ$2)*$AN26)&gt;0,MIN($D$6,
SUMPRODUCT(N(OFFSET(AlleInstrumente!$C$1,HQ$3,0,HQ$4,1)=$AN26))
),0),"")</f>
        <v>0</v>
      </c>
      <c r="HR26">
        <f ca="1">IFERROR(IF(N(ISNUMBER(HR$2)*$AN26)&gt;0,MIN($D$6,
SUMPRODUCT(N(OFFSET(AlleInstrumente!$C$1,HR$3,0,HR$4,1)=$AN26))
),0),"")</f>
        <v>0</v>
      </c>
      <c r="HS26">
        <f ca="1">IFERROR(IF(N(ISNUMBER(HS$2)*$AN26)&gt;0,MIN($D$6,
SUMPRODUCT(N(OFFSET(AlleInstrumente!$C$1,HS$3,0,HS$4,1)=$AN26))
),0),"")</f>
        <v>0</v>
      </c>
      <c r="HT26">
        <f ca="1">IFERROR(IF(N(ISNUMBER(HT$2)*$AN26)&gt;0,MIN($D$6,
SUMPRODUCT(N(OFFSET(AlleInstrumente!$C$1,HT$3,0,HT$4,1)=$AN26))
),0),"")</f>
        <v>0</v>
      </c>
      <c r="HU26">
        <f ca="1">IFERROR(IF(N(ISNUMBER(HU$2)*$AN26)&gt;0,MIN($D$6,
SUMPRODUCT(N(OFFSET(AlleInstrumente!$C$1,HU$3,0,HU$4,1)=$AN26))
),0),"")</f>
        <v>0</v>
      </c>
      <c r="HV26">
        <f ca="1">IFERROR(IF(N(ISNUMBER(HV$2)*$AN26)&gt;0,MIN($D$6,
SUMPRODUCT(N(OFFSET(AlleInstrumente!$C$1,HV$3,0,HV$4,1)=$AN26))
),0),"")</f>
        <v>0</v>
      </c>
      <c r="HW26">
        <f ca="1">IFERROR(IF(N(ISNUMBER(HW$2)*$AN26)&gt;0,MIN($D$6,
SUMPRODUCT(N(OFFSET(AlleInstrumente!$C$1,HW$3,0,HW$4,1)=$AN26))
),0),"")</f>
        <v>0</v>
      </c>
      <c r="HX26">
        <f ca="1">IFERROR(IF(N(ISNUMBER(HX$2)*$AN26)&gt;0,MIN($D$6,
SUMPRODUCT(N(OFFSET(AlleInstrumente!$C$1,HX$3,0,HX$4,1)=$AN26))
),0),"")</f>
        <v>0</v>
      </c>
      <c r="HY26">
        <f ca="1">IFERROR(IF(N(ISNUMBER(HY$2)*$AN26)&gt;0,MIN($D$6,
SUMPRODUCT(N(OFFSET(AlleInstrumente!$C$1,HY$3,0,HY$4,1)=$AN26))
),0),"")</f>
        <v>0</v>
      </c>
      <c r="HZ26">
        <f ca="1">IFERROR(IF(N(ISNUMBER(HZ$2)*$AN26)&gt;0,MIN($D$6,
SUMPRODUCT(N(OFFSET(AlleInstrumente!$C$1,HZ$3,0,HZ$4,1)=$AN26))
),0),"")</f>
        <v>0</v>
      </c>
      <c r="IA26">
        <f ca="1">IFERROR(IF(N(ISNUMBER(IA$2)*$AN26)&gt;0,MIN($D$6,
SUMPRODUCT(N(OFFSET(AlleInstrumente!$C$1,IA$3,0,IA$4,1)=$AN26))
),0),"")</f>
        <v>0</v>
      </c>
      <c r="IB26">
        <f ca="1">IFERROR(IF(N(ISNUMBER(IB$2)*$AN26)&gt;0,MIN($D$6,
SUMPRODUCT(N(OFFSET(AlleInstrumente!$C$1,IB$3,0,IB$4,1)=$AN26))
),0),"")</f>
        <v>0</v>
      </c>
      <c r="IC26">
        <f ca="1">IFERROR(IF(N(ISNUMBER(IC$2)*$AN26)&gt;0,MIN($D$6,
SUMPRODUCT(N(OFFSET(AlleInstrumente!$C$1,IC$3,0,IC$4,1)=$AN26))
),0),"")</f>
        <v>0</v>
      </c>
      <c r="ID26">
        <f ca="1">IFERROR(IF(N(ISNUMBER(ID$2)*$AN26)&gt;0,MIN($D$6,
SUMPRODUCT(N(OFFSET(AlleInstrumente!$C$1,ID$3,0,ID$4,1)=$AN26))
),0),"")</f>
        <v>0</v>
      </c>
      <c r="IE26">
        <f ca="1">IFERROR(IF(N(ISNUMBER(IE$2)*$AN26)&gt;0,MIN($D$6,
SUMPRODUCT(N(OFFSET(AlleInstrumente!$C$1,IE$3,0,IE$4,1)=$AN26))
),0),"")</f>
        <v>0</v>
      </c>
      <c r="IF26">
        <f ca="1">IFERROR(IF(N(ISNUMBER(IF$2)*$AN26)&gt;0,MIN($D$6,
SUMPRODUCT(N(OFFSET(AlleInstrumente!$C$1,IF$3,0,IF$4,1)=$AN26))
),0),"")</f>
        <v>0</v>
      </c>
      <c r="IG26">
        <f ca="1">IFERROR(IF(N(ISNUMBER(IG$2)*$AN26)&gt;0,MIN($D$6,
SUMPRODUCT(N(OFFSET(AlleInstrumente!$C$1,IG$3,0,IG$4,1)=$AN26))
),0),"")</f>
        <v>0</v>
      </c>
      <c r="IH26">
        <f ca="1">IFERROR(IF(N(ISNUMBER(IH$2)*$AN26)&gt;0,MIN($D$6,
SUMPRODUCT(N(OFFSET(AlleInstrumente!$C$1,IH$3,0,IH$4,1)=$AN26))
),0),"")</f>
        <v>0</v>
      </c>
      <c r="II26">
        <f ca="1">IFERROR(IF(N(ISNUMBER(II$2)*$AN26)&gt;0,MIN($D$6,
SUMPRODUCT(N(OFFSET(AlleInstrumente!$C$1,II$3,0,II$4,1)=$AN26))
),0),"")</f>
        <v>0</v>
      </c>
      <c r="IJ26">
        <f ca="1">IFERROR(IF(N(ISNUMBER(IJ$2)*$AN26)&gt;0,MIN($D$6,
SUMPRODUCT(N(OFFSET(AlleInstrumente!$C$1,IJ$3,0,IJ$4,1)=$AN26))
),0),"")</f>
        <v>0</v>
      </c>
      <c r="IK26">
        <f ca="1">IFERROR(IF(N(ISNUMBER(IK$2)*$AN26)&gt;0,MIN($D$6,
SUMPRODUCT(N(OFFSET(AlleInstrumente!$C$1,IK$3,0,IK$4,1)=$AN26))
),0),"")</f>
        <v>0</v>
      </c>
      <c r="IL26">
        <f ca="1">IFERROR(IF(N(ISNUMBER(IL$2)*$AN26)&gt;0,MIN($D$6,
SUMPRODUCT(N(OFFSET(AlleInstrumente!$C$1,IL$3,0,IL$4,1)=$AN26))
),0),"")</f>
        <v>0</v>
      </c>
      <c r="IM26">
        <f ca="1">IFERROR(IF(N(ISNUMBER(IM$2)*$AN26)&gt;0,MIN($D$6,
SUMPRODUCT(N(OFFSET(AlleInstrumente!$C$1,IM$3,0,IM$4,1)=$AN26))
),0),"")</f>
        <v>0</v>
      </c>
      <c r="IN26">
        <f ca="1">IFERROR(IF(N(ISNUMBER(IN$2)*$AN26)&gt;0,MIN($D$6,
SUMPRODUCT(N(OFFSET(AlleInstrumente!$C$1,IN$3,0,IN$4,1)=$AN26))
),0),"")</f>
        <v>0</v>
      </c>
      <c r="IO26">
        <f ca="1">IFERROR(IF(N(ISNUMBER(IO$2)*$AN26)&gt;0,MIN($D$6,
SUMPRODUCT(N(OFFSET(AlleInstrumente!$C$1,IO$3,0,IO$4,1)=$AN26))
),0),"")</f>
        <v>0</v>
      </c>
      <c r="IP26">
        <f ca="1">IFERROR(IF(N(ISNUMBER(IP$2)*$AN26)&gt;0,MIN($D$6,
SUMPRODUCT(N(OFFSET(AlleInstrumente!$C$1,IP$3,0,IP$4,1)=$AN26))
),0),"")</f>
        <v>0</v>
      </c>
      <c r="IQ26">
        <f ca="1">IFERROR(IF(N(ISNUMBER(IQ$2)*$AN26)&gt;0,MIN($D$6,
SUMPRODUCT(N(OFFSET(AlleInstrumente!$C$1,IQ$3,0,IQ$4,1)=$AN26))
),0),"")</f>
        <v>0</v>
      </c>
      <c r="IR26">
        <f ca="1">IFERROR(IF(N(ISNUMBER(IR$2)*$AN26)&gt;0,MIN($D$6,
SUMPRODUCT(N(OFFSET(AlleInstrumente!$C$1,IR$3,0,IR$4,1)=$AN26))
),0),"")</f>
        <v>0</v>
      </c>
      <c r="IS26">
        <f ca="1">IFERROR(IF(N(ISNUMBER(IS$2)*$AN26)&gt;0,MIN($D$6,
SUMPRODUCT(N(OFFSET(AlleInstrumente!$C$1,IS$3,0,IS$4,1)=$AN26))
),0),"")</f>
        <v>0</v>
      </c>
      <c r="IT26">
        <f ca="1">IFERROR(IF(N(ISNUMBER(IT$2)*$AN26)&gt;0,MIN($D$6,
SUMPRODUCT(N(OFFSET(AlleInstrumente!$C$1,IT$3,0,IT$4,1)=$AN26))
),0),"")</f>
        <v>0</v>
      </c>
      <c r="IU26">
        <f ca="1">IFERROR(IF(N(ISNUMBER(IU$2)*$AN26)&gt;0,MIN($D$6,
SUMPRODUCT(N(OFFSET(AlleInstrumente!$C$1,IU$3,0,IU$4,1)=$AN26))
),0),"")</f>
        <v>0</v>
      </c>
      <c r="IV26">
        <f ca="1">IFERROR(IF(N(ISNUMBER(IV$2)*$AN26)&gt;0,MIN($D$6,
SUMPRODUCT(N(OFFSET(AlleInstrumente!$C$1,IV$3,0,IV$4,1)=$AN26))
),0),"")</f>
        <v>0</v>
      </c>
      <c r="IW26">
        <f ca="1">IFERROR(IF(N(ISNUMBER(IW$2)*$AN26)&gt;0,MIN($D$6,
SUMPRODUCT(N(OFFSET(AlleInstrumente!$C$1,IW$3,0,IW$4,1)=$AN26))
),0),"")</f>
        <v>0</v>
      </c>
      <c r="IX26">
        <f ca="1">IFERROR(IF(N(ISNUMBER(IX$2)*$AN26)&gt;0,MIN($D$6,
SUMPRODUCT(N(OFFSET(AlleInstrumente!$C$1,IX$3,0,IX$4,1)=$AN26))
),0),"")</f>
        <v>0</v>
      </c>
      <c r="IY26">
        <f ca="1">IFERROR(IF(N(ISNUMBER(IY$2)*$AN26)&gt;0,MIN($D$6,
SUMPRODUCT(N(OFFSET(AlleInstrumente!$C$1,IY$3,0,IY$4,1)=$AN26))
),0),"")</f>
        <v>0</v>
      </c>
      <c r="IZ26">
        <f ca="1">IFERROR(IF(N(ISNUMBER(IZ$2)*$AN26)&gt;0,MIN($D$6,
SUMPRODUCT(N(OFFSET(AlleInstrumente!$C$1,IZ$3,0,IZ$4,1)=$AN26))
),0),"")</f>
        <v>0</v>
      </c>
      <c r="JA26">
        <f ca="1">IFERROR(IF(N(ISNUMBER(JA$2)*$AN26)&gt;0,MIN($D$6,
SUMPRODUCT(N(OFFSET(AlleInstrumente!$C$1,JA$3,0,JA$4,1)=$AN26))
),0),"")</f>
        <v>0</v>
      </c>
      <c r="JB26">
        <f ca="1">IFERROR(IF(N(ISNUMBER(JB$2)*$AN26)&gt;0,MIN($D$6,
SUMPRODUCT(N(OFFSET(AlleInstrumente!$C$1,JB$3,0,JB$4,1)=$AN26))
),0),"")</f>
        <v>0</v>
      </c>
      <c r="JC26">
        <f ca="1">IFERROR(IF(N(ISNUMBER(JC$2)*$AN26)&gt;0,MIN($D$6,
SUMPRODUCT(N(OFFSET(AlleInstrumente!$C$1,JC$3,0,JC$4,1)=$AN26))
),0),"")</f>
        <v>0</v>
      </c>
      <c r="JD26">
        <f ca="1">IFERROR(IF(N(ISNUMBER(JD$2)*$AN26)&gt;0,MIN($D$6,
SUMPRODUCT(N(OFFSET(AlleInstrumente!$C$1,JD$3,0,JD$4,1)=$AN26))
),0),"")</f>
        <v>0</v>
      </c>
      <c r="JE26">
        <f ca="1">IFERROR(IF(N(ISNUMBER(JE$2)*$AN26)&gt;0,MIN($D$6,
SUMPRODUCT(N(OFFSET(AlleInstrumente!$C$1,JE$3,0,JE$4,1)=$AN26))
),0),"")</f>
        <v>0</v>
      </c>
      <c r="JF26">
        <f ca="1">IFERROR(IF(N(ISNUMBER(JF$2)*$AN26)&gt;0,MIN($D$6,
SUMPRODUCT(N(OFFSET(AlleInstrumente!$C$1,JF$3,0,JF$4,1)=$AN26))
),0),"")</f>
        <v>0</v>
      </c>
      <c r="JG26">
        <f ca="1">IFERROR(IF(N(ISNUMBER(JG$2)*$AN26)&gt;0,MIN($D$6,
SUMPRODUCT(N(OFFSET(AlleInstrumente!$C$1,JG$3,0,JG$4,1)=$AN26))
),0),"")</f>
        <v>0</v>
      </c>
      <c r="JH26">
        <f ca="1">IFERROR(IF(N(ISNUMBER(JH$2)*$AN26)&gt;0,MIN($D$6,
SUMPRODUCT(N(OFFSET(AlleInstrumente!$C$1,JH$3,0,JH$4,1)=$AN26))
),0),"")</f>
        <v>0</v>
      </c>
      <c r="JI26">
        <f ca="1">IFERROR(IF(N(ISNUMBER(JI$2)*$AN26)&gt;0,MIN($D$6,
SUMPRODUCT(N(OFFSET(AlleInstrumente!$C$1,JI$3,0,JI$4,1)=$AN26))
),0),"")</f>
        <v>0</v>
      </c>
      <c r="JJ26">
        <f ca="1">IFERROR(IF(N(ISNUMBER(JJ$2)*$AN26)&gt;0,MIN($D$6,
SUMPRODUCT(N(OFFSET(AlleInstrumente!$C$1,JJ$3,0,JJ$4,1)=$AN26))
),0),"")</f>
        <v>0</v>
      </c>
      <c r="JK26">
        <f ca="1">IFERROR(IF(N(ISNUMBER(JK$2)*$AN26)&gt;0,MIN($D$6,
SUMPRODUCT(N(OFFSET(AlleInstrumente!$C$1,JK$3,0,JK$4,1)=$AN26))
),0),"")</f>
        <v>0</v>
      </c>
      <c r="JL26">
        <f ca="1">IFERROR(IF(N(ISNUMBER(JL$2)*$AN26)&gt;0,MIN($D$6,
SUMPRODUCT(N(OFFSET(AlleInstrumente!$C$1,JL$3,0,JL$4,1)=$AN26))
),0),"")</f>
        <v>0</v>
      </c>
      <c r="JM26">
        <f ca="1">IFERROR(IF(N(ISNUMBER(JM$2)*$AN26)&gt;0,MIN($D$6,
SUMPRODUCT(N(OFFSET(AlleInstrumente!$C$1,JM$3,0,JM$4,1)=$AN26))
),0),"")</f>
        <v>0</v>
      </c>
      <c r="JN26">
        <f ca="1">IFERROR(IF(N(ISNUMBER(JN$2)*$AN26)&gt;0,MIN($D$6,
SUMPRODUCT(N(OFFSET(AlleInstrumente!$C$1,JN$3,0,JN$4,1)=$AN26))
),0),"")</f>
        <v>0</v>
      </c>
      <c r="JO26">
        <f ca="1">IFERROR(IF(N(ISNUMBER(JO$2)*$AN26)&gt;0,MIN($D$6,
SUMPRODUCT(N(OFFSET(AlleInstrumente!$C$1,JO$3,0,JO$4,1)=$AN26))
),0),"")</f>
        <v>0</v>
      </c>
      <c r="JP26">
        <f ca="1">IFERROR(IF(N(ISNUMBER(JP$2)*$AN26)&gt;0,MIN($D$6,
SUMPRODUCT(N(OFFSET(AlleInstrumente!$C$1,JP$3,0,JP$4,1)=$AN26))
),0),"")</f>
        <v>0</v>
      </c>
      <c r="JQ26">
        <f ca="1">IFERROR(IF(N(ISNUMBER(JQ$2)*$AN26)&gt;0,MIN($D$6,
SUMPRODUCT(N(OFFSET(AlleInstrumente!$C$1,JQ$3,0,JQ$4,1)=$AN26))
),0),"")</f>
        <v>0</v>
      </c>
      <c r="JR26">
        <f ca="1">IFERROR(IF(N(ISNUMBER(JR$2)*$AN26)&gt;0,MIN($D$6,
SUMPRODUCT(N(OFFSET(AlleInstrumente!$C$1,JR$3,0,JR$4,1)=$AN26))
),0),"")</f>
        <v>0</v>
      </c>
      <c r="JS26">
        <f ca="1">IFERROR(IF(N(ISNUMBER(JS$2)*$AN26)&gt;0,MIN($D$6,
SUMPRODUCT(N(OFFSET(AlleInstrumente!$C$1,JS$3,0,JS$4,1)=$AN26))
),0),"")</f>
        <v>0</v>
      </c>
      <c r="JT26">
        <f ca="1">IFERROR(IF(N(ISNUMBER(JT$2)*$AN26)&gt;0,MIN($D$6,
SUMPRODUCT(N(OFFSET(AlleInstrumente!$C$1,JT$3,0,JT$4,1)=$AN26))
),0),"")</f>
        <v>0</v>
      </c>
      <c r="JU26">
        <f ca="1">IFERROR(IF(N(ISNUMBER(JU$2)*$AN26)&gt;0,MIN($D$6,
SUMPRODUCT(N(OFFSET(AlleInstrumente!$C$1,JU$3,0,JU$4,1)=$AN26))
),0),"")</f>
        <v>0</v>
      </c>
      <c r="JV26">
        <f ca="1">IFERROR(IF(N(ISNUMBER(JV$2)*$AN26)&gt;0,MIN($D$6,
SUMPRODUCT(N(OFFSET(AlleInstrumente!$C$1,JV$3,0,JV$4,1)=$AN26))
),0),"")</f>
        <v>0</v>
      </c>
      <c r="JW26">
        <f ca="1">IFERROR(IF(N(ISNUMBER(JW$2)*$AN26)&gt;0,MIN($D$6,
SUMPRODUCT(N(OFFSET(AlleInstrumente!$C$1,JW$3,0,JW$4,1)=$AN26))
),0),"")</f>
        <v>0</v>
      </c>
      <c r="JX26">
        <f ca="1">IFERROR(IF(N(ISNUMBER(JX$2)*$AN26)&gt;0,MIN($D$6,
SUMPRODUCT(N(OFFSET(AlleInstrumente!$C$1,JX$3,0,JX$4,1)=$AN26))
),0),"")</f>
        <v>0</v>
      </c>
      <c r="JY26">
        <f ca="1">IFERROR(IF(N(ISNUMBER(JY$2)*$AN26)&gt;0,MIN($D$6,
SUMPRODUCT(N(OFFSET(AlleInstrumente!$C$1,JY$3,0,JY$4,1)=$AN26))
),0),"")</f>
        <v>0</v>
      </c>
      <c r="JZ26">
        <f ca="1">IFERROR(IF(N(ISNUMBER(JZ$2)*$AN26)&gt;0,MIN($D$6,
SUMPRODUCT(N(OFFSET(AlleInstrumente!$C$1,JZ$3,0,JZ$4,1)=$AN26))
),0),"")</f>
        <v>0</v>
      </c>
      <c r="KA26">
        <f ca="1">IFERROR(IF(N(ISNUMBER(KA$2)*$AN26)&gt;0,MIN($D$6,
SUMPRODUCT(N(OFFSET(AlleInstrumente!$C$1,KA$3,0,KA$4,1)=$AN26))
),0),"")</f>
        <v>0</v>
      </c>
      <c r="KB26">
        <f ca="1">IFERROR(IF(N(ISNUMBER(KB$2)*$AN26)&gt;0,MIN($D$6,
SUMPRODUCT(N(OFFSET(AlleInstrumente!$C$1,KB$3,0,KB$4,1)=$AN26))
),0),"")</f>
        <v>0</v>
      </c>
      <c r="KC26">
        <f ca="1">IFERROR(IF(N(ISNUMBER(KC$2)*$AN26)&gt;0,MIN($D$6,
SUMPRODUCT(N(OFFSET(AlleInstrumente!$C$1,KC$3,0,KC$4,1)=$AN26))
),0),"")</f>
        <v>0</v>
      </c>
      <c r="KD26">
        <f ca="1">IFERROR(IF(N(ISNUMBER(KD$2)*$AN26)&gt;0,MIN($D$6,
SUMPRODUCT(N(OFFSET(AlleInstrumente!$C$1,KD$3,0,KD$4,1)=$AN26))
),0),"")</f>
        <v>0</v>
      </c>
      <c r="KE26">
        <f ca="1">IFERROR(IF(N(ISNUMBER(KE$2)*$AN26)&gt;0,MIN($D$6,
SUMPRODUCT(N(OFFSET(AlleInstrumente!$C$1,KE$3,0,KE$4,1)=$AN26))
),0),"")</f>
        <v>0</v>
      </c>
      <c r="KF26">
        <f ca="1">IFERROR(IF(N(ISNUMBER(KF$2)*$AN26)&gt;0,MIN($D$6,
SUMPRODUCT(N(OFFSET(AlleInstrumente!$C$1,KF$3,0,KF$4,1)=$AN26))
),0),"")</f>
        <v>0</v>
      </c>
      <c r="KG26">
        <f ca="1">IFERROR(IF(N(ISNUMBER(KG$2)*$AN26)&gt;0,MIN($D$6,
SUMPRODUCT(N(OFFSET(AlleInstrumente!$C$1,KG$3,0,KG$4,1)=$AN26))
),0),"")</f>
        <v>0</v>
      </c>
      <c r="KH26">
        <f ca="1">IFERROR(IF(N(ISNUMBER(KH$2)*$AN26)&gt;0,MIN($D$6,
SUMPRODUCT(N(OFFSET(AlleInstrumente!$C$1,KH$3,0,KH$4,1)=$AN26))
),0),"")</f>
        <v>0</v>
      </c>
      <c r="KI26">
        <f ca="1">IFERROR(IF(N(ISNUMBER(KI$2)*$AN26)&gt;0,MIN($D$6,
SUMPRODUCT(N(OFFSET(AlleInstrumente!$C$1,KI$3,0,KI$4,1)=$AN26))
),0),"")</f>
        <v>0</v>
      </c>
      <c r="KJ26">
        <f ca="1">IFERROR(IF(N(ISNUMBER(KJ$2)*$AN26)&gt;0,MIN($D$6,
SUMPRODUCT(N(OFFSET(AlleInstrumente!$C$1,KJ$3,0,KJ$4,1)=$AN26))
),0),"")</f>
        <v>0</v>
      </c>
      <c r="KK26">
        <f ca="1">IFERROR(IF(N(ISNUMBER(KK$2)*$AN26)&gt;0,MIN($D$6,
SUMPRODUCT(N(OFFSET(AlleInstrumente!$C$1,KK$3,0,KK$4,1)=$AN26))
),0),"")</f>
        <v>0</v>
      </c>
      <c r="KL26">
        <f ca="1">IFERROR(IF(N(ISNUMBER(KL$2)*$AN26)&gt;0,MIN($D$6,
SUMPRODUCT(N(OFFSET(AlleInstrumente!$C$1,KL$3,0,KL$4,1)=$AN26))
),0),"")</f>
        <v>0</v>
      </c>
      <c r="KM26">
        <f ca="1">IFERROR(IF(N(ISNUMBER(KM$2)*$AN26)&gt;0,MIN($D$6,
SUMPRODUCT(N(OFFSET(AlleInstrumente!$C$1,KM$3,0,KM$4,1)=$AN26))
),0),"")</f>
        <v>0</v>
      </c>
      <c r="KN26">
        <f ca="1">IFERROR(IF(N(ISNUMBER(KN$2)*$AN26)&gt;0,MIN($D$6,
SUMPRODUCT(N(OFFSET(AlleInstrumente!$C$1,KN$3,0,KN$4,1)=$AN26))
),0),"")</f>
        <v>0</v>
      </c>
      <c r="KO26">
        <f ca="1">IFERROR(IF(N(ISNUMBER(KO$2)*$AN26)&gt;0,MIN($D$6,
SUMPRODUCT(N(OFFSET(AlleInstrumente!$C$1,KO$3,0,KO$4,1)=$AN26))
),0),"")</f>
        <v>0</v>
      </c>
      <c r="KP26">
        <f ca="1">IFERROR(IF(N(ISNUMBER(KP$2)*$AN26)&gt;0,MIN($D$6,
SUMPRODUCT(N(OFFSET(AlleInstrumente!$C$1,KP$3,0,KP$4,1)=$AN26))
),0),"")</f>
        <v>0</v>
      </c>
      <c r="KQ26">
        <f ca="1">IFERROR(IF(N(ISNUMBER(KQ$2)*$AN26)&gt;0,MIN($D$6,
SUMPRODUCT(N(OFFSET(AlleInstrumente!$C$1,KQ$3,0,KQ$4,1)=$AN26))
),0),"")</f>
        <v>0</v>
      </c>
      <c r="KR26">
        <f ca="1">IFERROR(IF(N(ISNUMBER(KR$2)*$AN26)&gt;0,MIN($D$6,
SUMPRODUCT(N(OFFSET(AlleInstrumente!$C$1,KR$3,0,KR$4,1)=$AN26))
),0),"")</f>
        <v>0</v>
      </c>
      <c r="KS26">
        <f ca="1">IFERROR(IF(N(ISNUMBER(KS$2)*$AN26)&gt;0,MIN($D$6,
SUMPRODUCT(N(OFFSET(AlleInstrumente!$C$1,KS$3,0,KS$4,1)=$AN26))
),0),"")</f>
        <v>0</v>
      </c>
      <c r="KT26">
        <f ca="1">IFERROR(IF(N(ISNUMBER(KT$2)*$AN26)&gt;0,MIN($D$6,
SUMPRODUCT(N(OFFSET(AlleInstrumente!$C$1,KT$3,0,KT$4,1)=$AN26))
),0),"")</f>
        <v>0</v>
      </c>
      <c r="KU26">
        <f ca="1">IFERROR(IF(N(ISNUMBER(KU$2)*$AN26)&gt;0,MIN($D$6,
SUMPRODUCT(N(OFFSET(AlleInstrumente!$C$1,KU$3,0,KU$4,1)=$AN26))
),0),"")</f>
        <v>0</v>
      </c>
      <c r="KV26">
        <f ca="1">IFERROR(IF(N(ISNUMBER(KV$2)*$AN26)&gt;0,MIN($D$6,
SUMPRODUCT(N(OFFSET(AlleInstrumente!$C$1,KV$3,0,KV$4,1)=$AN26))
),0),"")</f>
        <v>0</v>
      </c>
      <c r="KW26">
        <f ca="1">IFERROR(IF(N(ISNUMBER(KW$2)*$AN26)&gt;0,MIN($D$6,
SUMPRODUCT(N(OFFSET(AlleInstrumente!$C$1,KW$3,0,KW$4,1)=$AN26))
),0),"")</f>
        <v>0</v>
      </c>
      <c r="KX26">
        <f ca="1">IFERROR(IF(N(ISNUMBER(KX$2)*$AN26)&gt;0,MIN($D$6,
SUMPRODUCT(N(OFFSET(AlleInstrumente!$C$1,KX$3,0,KX$4,1)=$AN26))
),0),"")</f>
        <v>0</v>
      </c>
      <c r="KY26">
        <f ca="1">IFERROR(IF(N(ISNUMBER(KY$2)*$AN26)&gt;0,MIN($D$6,
SUMPRODUCT(N(OFFSET(AlleInstrumente!$C$1,KY$3,0,KY$4,1)=$AN26))
),0),"")</f>
        <v>0</v>
      </c>
      <c r="KZ26">
        <f ca="1">IFERROR(IF(N(ISNUMBER(KZ$2)*$AN26)&gt;0,MIN($D$6,
SUMPRODUCT(N(OFFSET(AlleInstrumente!$C$1,KZ$3,0,KZ$4,1)=$AN26))
),0),"")</f>
        <v>0</v>
      </c>
      <c r="LA26">
        <f ca="1">IFERROR(IF(N(ISNUMBER(LA$2)*$AN26)&gt;0,MIN($D$6,
SUMPRODUCT(N(OFFSET(AlleInstrumente!$C$1,LA$3,0,LA$4,1)=$AN26))
),0),"")</f>
        <v>0</v>
      </c>
      <c r="LB26">
        <f ca="1">IFERROR(IF(N(ISNUMBER(LB$2)*$AN26)&gt;0,MIN($D$6,
SUMPRODUCT(N(OFFSET(AlleInstrumente!$C$1,LB$3,0,LB$4,1)=$AN26))
),0),"")</f>
        <v>0</v>
      </c>
      <c r="LC26">
        <f ca="1">IFERROR(IF(N(ISNUMBER(LC$2)*$AN26)&gt;0,MIN($D$6,
SUMPRODUCT(N(OFFSET(AlleInstrumente!$C$1,LC$3,0,LC$4,1)=$AN26))
),0),"")</f>
        <v>0</v>
      </c>
      <c r="LD26">
        <f ca="1">IFERROR(IF(N(ISNUMBER(LD$2)*$AN26)&gt;0,MIN($D$6,
SUMPRODUCT(N(OFFSET(AlleInstrumente!$C$1,LD$3,0,LD$4,1)=$AN26))
),0),"")</f>
        <v>0</v>
      </c>
      <c r="LE26">
        <f ca="1">IFERROR(IF(N(ISNUMBER(LE$2)*$AN26)&gt;0,MIN($D$6,
SUMPRODUCT(N(OFFSET(AlleInstrumente!$C$1,LE$3,0,LE$4,1)=$AN26))
),0),"")</f>
        <v>0</v>
      </c>
      <c r="LF26">
        <f ca="1">IFERROR(IF(N(ISNUMBER(LF$2)*$AN26)&gt;0,MIN($D$6,
SUMPRODUCT(N(OFFSET(AlleInstrumente!$C$1,LF$3,0,LF$4,1)=$AN26))
),0),"")</f>
        <v>0</v>
      </c>
      <c r="LG26">
        <f ca="1">IFERROR(IF(N(ISNUMBER(LG$2)*$AN26)&gt;0,MIN($D$6,
SUMPRODUCT(N(OFFSET(AlleInstrumente!$C$1,LG$3,0,LG$4,1)=$AN26))
),0),"")</f>
        <v>0</v>
      </c>
      <c r="LH26">
        <f ca="1">IFERROR(IF(N(ISNUMBER(LH$2)*$AN26)&gt;0,MIN($D$6,
SUMPRODUCT(N(OFFSET(AlleInstrumente!$C$1,LH$3,0,LH$4,1)=$AN26))
),0),"")</f>
        <v>0</v>
      </c>
      <c r="LI26">
        <f ca="1">IFERROR(IF(N(ISNUMBER(LI$2)*$AN26)&gt;0,MIN($D$6,
SUMPRODUCT(N(OFFSET(AlleInstrumente!$C$1,LI$3,0,LI$4,1)=$AN26))
),0),"")</f>
        <v>0</v>
      </c>
      <c r="LJ26">
        <f ca="1">IFERROR(IF(N(ISNUMBER(LJ$2)*$AN26)&gt;0,MIN($D$6,
SUMPRODUCT(N(OFFSET(AlleInstrumente!$C$1,LJ$3,0,LJ$4,1)=$AN26))
),0),"")</f>
        <v>0</v>
      </c>
      <c r="LK26">
        <f ca="1">IFERROR(IF(N(ISNUMBER(LK$2)*$AN26)&gt;0,MIN($D$6,
SUMPRODUCT(N(OFFSET(AlleInstrumente!$C$1,LK$3,0,LK$4,1)=$AN26))
),0),"")</f>
        <v>0</v>
      </c>
      <c r="LL26">
        <f ca="1">IFERROR(IF(N(ISNUMBER(LL$2)*$AN26)&gt;0,MIN($D$6,
SUMPRODUCT(N(OFFSET(AlleInstrumente!$C$1,LL$3,0,LL$4,1)=$AN26))
),0),"")</f>
        <v>0</v>
      </c>
      <c r="LM26">
        <f ca="1">IFERROR(IF(N(ISNUMBER(LM$2)*$AN26)&gt;0,MIN($D$6,
SUMPRODUCT(N(OFFSET(AlleInstrumente!$C$1,LM$3,0,LM$4,1)=$AN26))
),0),"")</f>
        <v>0</v>
      </c>
      <c r="LN26">
        <f ca="1">IFERROR(IF(N(ISNUMBER(LN$2)*$AN26)&gt;0,MIN($D$6,
SUMPRODUCT(N(OFFSET(AlleInstrumente!$C$1,LN$3,0,LN$4,1)=$AN26))
),0),"")</f>
        <v>0</v>
      </c>
      <c r="LO26">
        <f ca="1">IFERROR(IF(N(ISNUMBER(LO$2)*$AN26)&gt;0,MIN($D$6,
SUMPRODUCT(N(OFFSET(AlleInstrumente!$C$1,LO$3,0,LO$4,1)=$AN26))
),0),"")</f>
        <v>0</v>
      </c>
      <c r="LP26">
        <f ca="1">IFERROR(IF(N(ISNUMBER(LP$2)*$AN26)&gt;0,MIN($D$6,
SUMPRODUCT(N(OFFSET(AlleInstrumente!$C$1,LP$3,0,LP$4,1)=$AN26))
),0),"")</f>
        <v>0</v>
      </c>
      <c r="LQ26">
        <f ca="1">IFERROR(IF(N(ISNUMBER(LQ$2)*$AN26)&gt;0,MIN($D$6,
SUMPRODUCT(N(OFFSET(AlleInstrumente!$C$1,LQ$3,0,LQ$4,1)=$AN26))
),0),"")</f>
        <v>0</v>
      </c>
      <c r="LR26">
        <f ca="1">IFERROR(IF(N(ISNUMBER(LR$2)*$AN26)&gt;0,MIN($D$6,
SUMPRODUCT(N(OFFSET(AlleInstrumente!$C$1,LR$3,0,LR$4,1)=$AN26))
),0),"")</f>
        <v>0</v>
      </c>
      <c r="LS26">
        <f ca="1">IFERROR(IF(N(ISNUMBER(LS$2)*$AN26)&gt;0,MIN($D$6,
SUMPRODUCT(N(OFFSET(AlleInstrumente!$C$1,LS$3,0,LS$4,1)=$AN26))
),0),"")</f>
        <v>0</v>
      </c>
      <c r="LT26">
        <f ca="1">IFERROR(IF(N(ISNUMBER(LT$2)*$AN26)&gt;0,MIN($D$6,
SUMPRODUCT(N(OFFSET(AlleInstrumente!$C$1,LT$3,0,LT$4,1)=$AN26))
),0),"")</f>
        <v>0</v>
      </c>
      <c r="LU26">
        <f ca="1">IFERROR(IF(N(ISNUMBER(LU$2)*$AN26)&gt;0,MIN($D$6,
SUMPRODUCT(N(OFFSET(AlleInstrumente!$C$1,LU$3,0,LU$4,1)=$AN26))
),0),"")</f>
        <v>0</v>
      </c>
      <c r="LV26">
        <f ca="1">IFERROR(IF(N(ISNUMBER(LV$2)*$AN26)&gt;0,MIN($D$6,
SUMPRODUCT(N(OFFSET(AlleInstrumente!$C$1,LV$3,0,LV$4,1)=$AN26))
),0),"")</f>
        <v>0</v>
      </c>
      <c r="LW26">
        <f ca="1">IFERROR(IF(N(ISNUMBER(LW$2)*$AN26)&gt;0,MIN($D$6,
SUMPRODUCT(N(OFFSET(AlleInstrumente!$C$1,LW$3,0,LW$4,1)=$AN26))
),0),"")</f>
        <v>0</v>
      </c>
      <c r="LX26">
        <f ca="1">IFERROR(IF(N(ISNUMBER(LX$2)*$AN26)&gt;0,MIN($D$6,
SUMPRODUCT(N(OFFSET(AlleInstrumente!$C$1,LX$3,0,LX$4,1)=$AN26))
),0),"")</f>
        <v>0</v>
      </c>
      <c r="LY26">
        <f ca="1">IFERROR(IF(N(ISNUMBER(LY$2)*$AN26)&gt;0,MIN($D$6,
SUMPRODUCT(N(OFFSET(AlleInstrumente!$C$1,LY$3,0,LY$4,1)=$AN26))
),0),"")</f>
        <v>0</v>
      </c>
      <c r="LZ26">
        <f ca="1">IFERROR(IF(N(ISNUMBER(LZ$2)*$AN26)&gt;0,MIN($D$6,
SUMPRODUCT(N(OFFSET(AlleInstrumente!$C$1,LZ$3,0,LZ$4,1)=$AN26))
),0),"")</f>
        <v>0</v>
      </c>
      <c r="MA26">
        <f ca="1">IFERROR(IF(N(ISNUMBER(MA$2)*$AN26)&gt;0,MIN($D$6,
SUMPRODUCT(N(OFFSET(AlleInstrumente!$C$1,MA$3,0,MA$4,1)=$AN26))
),0),"")</f>
        <v>0</v>
      </c>
      <c r="MB26">
        <f ca="1">IFERROR(IF(N(ISNUMBER(MB$2)*$AN26)&gt;0,MIN($D$6,
SUMPRODUCT(N(OFFSET(AlleInstrumente!$C$1,MB$3,0,MB$4,1)=$AN26))
),0),"")</f>
        <v>0</v>
      </c>
      <c r="MC26">
        <f ca="1">IFERROR(IF(N(ISNUMBER(MC$2)*$AN26)&gt;0,MIN($D$6,
SUMPRODUCT(N(OFFSET(AlleInstrumente!$C$1,MC$3,0,MC$4,1)=$AN26))
),0),"")</f>
        <v>0</v>
      </c>
      <c r="MD26">
        <f ca="1">IFERROR(IF(N(ISNUMBER(MD$2)*$AN26)&gt;0,MIN($D$6,
SUMPRODUCT(N(OFFSET(AlleInstrumente!$C$1,MD$3,0,MD$4,1)=$AN26))
),0),"")</f>
        <v>0</v>
      </c>
      <c r="ME26">
        <f ca="1">IFERROR(IF(N(ISNUMBER(ME$2)*$AN26)&gt;0,MIN($D$6,
SUMPRODUCT(N(OFFSET(AlleInstrumente!$C$1,ME$3,0,ME$4,1)=$AN26))
),0),"")</f>
        <v>0</v>
      </c>
      <c r="MF26">
        <f ca="1">IFERROR(IF(N(ISNUMBER(MF$2)*$AN26)&gt;0,MIN($D$6,
SUMPRODUCT(N(OFFSET(AlleInstrumente!$C$1,MF$3,0,MF$4,1)=$AN26))
),0),"")</f>
        <v>0</v>
      </c>
    </row>
    <row r="27" spans="1:344" x14ac:dyDescent="0.25">
      <c r="A27">
        <f>0</f>
        <v>0</v>
      </c>
      <c r="B27" s="42">
        <v>2</v>
      </c>
      <c r="C27">
        <v>2</v>
      </c>
      <c r="D27">
        <f ca="1">DSUM($AO$5:$AR$105,$AP$5,$B$26:$C$28)</f>
        <v>0</v>
      </c>
      <c r="G27">
        <f t="shared" ca="1" si="25"/>
        <v>27</v>
      </c>
      <c r="H27">
        <f t="shared" ca="1" si="45"/>
        <v>45</v>
      </c>
      <c r="I27">
        <f t="shared" ca="1" si="26"/>
        <v>549</v>
      </c>
      <c r="J27" t="str">
        <f t="shared" ca="1" si="27"/>
        <v>Umschulungsmaßnahmen</v>
      </c>
      <c r="K27" t="e">
        <f t="shared" ca="1" si="28"/>
        <v>#N/A</v>
      </c>
      <c r="L27">
        <f t="array" aca="1" ref="L27" ca="1">IF(ISNUMBER(L26),IF(ISNUMBER($K26),$L26,IF($L26&gt;$L$2,MAX(IF(OFFSET($S$6,0,0,_Instrument_count,1)&lt;$L26,OFFSET($S$6,0,0,_Instrument_count,1),$L$2)),"")),"")</f>
        <v>0.41363636363636364</v>
      </c>
      <c r="N27" t="str">
        <f t="shared" ca="1" si="46"/>
        <v/>
      </c>
      <c r="P27" s="40">
        <f t="shared" ca="1" si="29"/>
        <v>38</v>
      </c>
      <c r="Q27" s="40" t="str">
        <f t="shared" ca="1" si="30"/>
        <v>Mentoring</v>
      </c>
      <c r="R27">
        <f t="shared" ca="1" si="31"/>
        <v>483</v>
      </c>
      <c r="S27">
        <f t="shared" ca="1" si="47"/>
        <v>0.85000000000000009</v>
      </c>
      <c r="T27">
        <f t="shared" ca="1" si="32"/>
        <v>1</v>
      </c>
      <c r="U27" t="b">
        <f t="shared" ca="1" si="48"/>
        <v>0</v>
      </c>
      <c r="V27" t="b">
        <f t="shared" ca="1" si="33"/>
        <v>0</v>
      </c>
      <c r="X27" t="b">
        <f t="shared" ca="1" si="34"/>
        <v>1</v>
      </c>
      <c r="Y27" s="76">
        <f t="shared" ca="1" si="35"/>
        <v>0.8</v>
      </c>
      <c r="AA27" t="b">
        <f t="shared" ca="1" si="36"/>
        <v>0</v>
      </c>
      <c r="AB27" s="76">
        <f t="shared" ca="1" si="37"/>
        <v>1</v>
      </c>
      <c r="AD27" t="b">
        <f t="shared" ca="1" si="38"/>
        <v>1</v>
      </c>
      <c r="AE27" s="76">
        <f t="shared" ca="1" si="39"/>
        <v>1</v>
      </c>
      <c r="AG27" t="b">
        <f t="shared" ca="1" si="40"/>
        <v>0</v>
      </c>
      <c r="AH27" s="76">
        <f t="shared" ca="1" si="41"/>
        <v>1</v>
      </c>
      <c r="AI27" s="76"/>
      <c r="AJ27" t="b">
        <f t="shared" ca="1" si="49"/>
        <v>0</v>
      </c>
      <c r="AK27" s="76">
        <f t="shared" ca="1" si="50"/>
        <v>1</v>
      </c>
      <c r="AM27" t="str">
        <f ca="1">IF(ISNUMBER(Index!$K26),Index!$N26,"")</f>
        <v>Einstieg/Orientierung</v>
      </c>
      <c r="AN27">
        <f ca="1">IF(ISNUMBER(Index!$K26),Index!$K26,"")</f>
        <v>19</v>
      </c>
      <c r="AO27">
        <f ca="1">IF(ISNUMBER(AN27),Index!$M26,"")</f>
        <v>4</v>
      </c>
      <c r="AP27">
        <f t="shared" ca="1" si="42"/>
        <v>2</v>
      </c>
      <c r="AQ27">
        <f t="shared" ca="1" si="43"/>
        <v>0</v>
      </c>
      <c r="AR27">
        <f t="shared" ca="1" si="44"/>
        <v>0</v>
      </c>
      <c r="AS27">
        <f ca="1">IFERROR(IF(N(ISNUMBER(AS$2)*$AN27)&gt;0,MIN($D$6,
SUMPRODUCT(N(OFFSET(AlleInstrumente!$C$1,AS$3,0,AS$4,1)=$AN27))
),0),"")</f>
        <v>1</v>
      </c>
      <c r="AT27">
        <f ca="1">IFERROR(IF(N(ISNUMBER(AT$2)*$AN27)&gt;0,MIN($D$6,
SUMPRODUCT(N(OFFSET(AlleInstrumente!$C$1,AT$3,0,AT$4,1)=$AN27))
),0),"")</f>
        <v>0</v>
      </c>
      <c r="AU27">
        <f ca="1">IFERROR(IF(N(ISNUMBER(AU$2)*$AN27)&gt;0,MIN($D$6,
SUMPRODUCT(N(OFFSET(AlleInstrumente!$C$1,AU$3,0,AU$4,1)=$AN27))
),0),"")</f>
        <v>0</v>
      </c>
      <c r="AV27">
        <f ca="1">IFERROR(IF(N(ISNUMBER(AV$2)*$AN27)&gt;0,MIN($D$6,
SUMPRODUCT(N(OFFSET(AlleInstrumente!$C$1,AV$3,0,AV$4,1)=$AN27))
),0),"")</f>
        <v>2</v>
      </c>
      <c r="AW27">
        <f ca="1">IFERROR(IF(N(ISNUMBER(AW$2)*$AN27)&gt;0,MIN($D$6,
SUMPRODUCT(N(OFFSET(AlleInstrumente!$C$1,AW$3,0,AW$4,1)=$AN27))
),0),"")</f>
        <v>2</v>
      </c>
      <c r="AX27">
        <f ca="1">IFERROR(IF(N(ISNUMBER(AX$2)*$AN27)&gt;0,MIN($D$6,
SUMPRODUCT(N(OFFSET(AlleInstrumente!$C$1,AX$3,0,AX$4,1)=$AN27))
),0),"")</f>
        <v>2</v>
      </c>
      <c r="AY27">
        <f ca="1">IFERROR(IF(N(ISNUMBER(AY$2)*$AN27)&gt;0,MIN($D$6,
SUMPRODUCT(N(OFFSET(AlleInstrumente!$C$1,AY$3,0,AY$4,1)=$AN27))
),0),"")</f>
        <v>0</v>
      </c>
      <c r="AZ27">
        <f ca="1">IFERROR(IF(N(ISNUMBER(AZ$2)*$AN27)&gt;0,MIN($D$6,
SUMPRODUCT(N(OFFSET(AlleInstrumente!$C$1,AZ$3,0,AZ$4,1)=$AN27))
),0),"")</f>
        <v>2</v>
      </c>
      <c r="BA27">
        <f ca="1">IFERROR(IF(N(ISNUMBER(BA$2)*$AN27)&gt;0,MIN($D$6,
SUMPRODUCT(N(OFFSET(AlleInstrumente!$C$1,BA$3,0,BA$4,1)=$AN27))
),0),"")</f>
        <v>2</v>
      </c>
      <c r="BB27">
        <f ca="1">IFERROR(IF(N(ISNUMBER(BB$2)*$AN27)&gt;0,MIN($D$6,
SUMPRODUCT(N(OFFSET(AlleInstrumente!$C$1,BB$3,0,BB$4,1)=$AN27))
),0),"")</f>
        <v>0</v>
      </c>
      <c r="BC27">
        <f ca="1">IFERROR(IF(N(ISNUMBER(BC$2)*$AN27)&gt;0,MIN($D$6,
SUMPRODUCT(N(OFFSET(AlleInstrumente!$C$1,BC$3,0,BC$4,1)=$AN27))
),0),"")</f>
        <v>2</v>
      </c>
      <c r="BD27">
        <f ca="1">IFERROR(IF(N(ISNUMBER(BD$2)*$AN27)&gt;0,MIN($D$6,
SUMPRODUCT(N(OFFSET(AlleInstrumente!$C$1,BD$3,0,BD$4,1)=$AN27))
),0),"")</f>
        <v>2</v>
      </c>
      <c r="BE27">
        <f ca="1">IFERROR(IF(N(ISNUMBER(BE$2)*$AN27)&gt;0,MIN($D$6,
SUMPRODUCT(N(OFFSET(AlleInstrumente!$C$1,BE$3,0,BE$4,1)=$AN27))
),0),"")</f>
        <v>2</v>
      </c>
      <c r="BF27">
        <f ca="1">IFERROR(IF(N(ISNUMBER(BF$2)*$AN27)&gt;0,MIN($D$6,
SUMPRODUCT(N(OFFSET(AlleInstrumente!$C$1,BF$3,0,BF$4,1)=$AN27))
),0),"")</f>
        <v>0</v>
      </c>
      <c r="BG27">
        <f ca="1">IFERROR(IF(N(ISNUMBER(BG$2)*$AN27)&gt;0,MIN($D$6,
SUMPRODUCT(N(OFFSET(AlleInstrumente!$C$1,BG$3,0,BG$4,1)=$AN27))
),0),"")</f>
        <v>2</v>
      </c>
      <c r="BH27">
        <f ca="1">IFERROR(IF(N(ISNUMBER(BH$2)*$AN27)&gt;0,MIN($D$6,
SUMPRODUCT(N(OFFSET(AlleInstrumente!$C$1,BH$3,0,BH$4,1)=$AN27))
),0),"")</f>
        <v>2</v>
      </c>
      <c r="BI27">
        <f ca="1">IFERROR(IF(N(ISNUMBER(BI$2)*$AN27)&gt;0,MIN($D$6,
SUMPRODUCT(N(OFFSET(AlleInstrumente!$C$1,BI$3,0,BI$4,1)=$AN27))
),0),"")</f>
        <v>0</v>
      </c>
      <c r="BJ27">
        <f ca="1">IFERROR(IF(N(ISNUMBER(BJ$2)*$AN27)&gt;0,MIN($D$6,
SUMPRODUCT(N(OFFSET(AlleInstrumente!$C$1,BJ$3,0,BJ$4,1)=$AN27))
),0),"")</f>
        <v>0</v>
      </c>
      <c r="BK27">
        <f ca="1">IFERROR(IF(N(ISNUMBER(BK$2)*$AN27)&gt;0,MIN($D$6,
SUMPRODUCT(N(OFFSET(AlleInstrumente!$C$1,BK$3,0,BK$4,1)=$AN27))
),0),"")</f>
        <v>2</v>
      </c>
      <c r="BL27">
        <f ca="1">IFERROR(IF(N(ISNUMBER(BL$2)*$AN27)&gt;0,MIN($D$6,
SUMPRODUCT(N(OFFSET(AlleInstrumente!$C$1,BL$3,0,BL$4,1)=$AN27))
),0),"")</f>
        <v>0</v>
      </c>
      <c r="BM27">
        <f ca="1">IFERROR(IF(N(ISNUMBER(BM$2)*$AN27)&gt;0,MIN($D$6,
SUMPRODUCT(N(OFFSET(AlleInstrumente!$C$1,BM$3,0,BM$4,1)=$AN27))
),0),"")</f>
        <v>0</v>
      </c>
      <c r="BN27">
        <f ca="1">IFERROR(IF(N(ISNUMBER(BN$2)*$AN27)&gt;0,MIN($D$6,
SUMPRODUCT(N(OFFSET(AlleInstrumente!$C$1,BN$3,0,BN$4,1)=$AN27))
),0),"")</f>
        <v>2</v>
      </c>
      <c r="BO27">
        <f ca="1">IFERROR(IF(N(ISNUMBER(BO$2)*$AN27)&gt;0,MIN($D$6,
SUMPRODUCT(N(OFFSET(AlleInstrumente!$C$1,BO$3,0,BO$4,1)=$AN27))
),0),"")</f>
        <v>0</v>
      </c>
      <c r="BP27">
        <f ca="1">IFERROR(IF(N(ISNUMBER(BP$2)*$AN27)&gt;0,MIN($D$6,
SUMPRODUCT(N(OFFSET(AlleInstrumente!$C$1,BP$3,0,BP$4,1)=$AN27))
),0),"")</f>
        <v>0</v>
      </c>
      <c r="BQ27">
        <f ca="1">IFERROR(IF(N(ISNUMBER(BQ$2)*$AN27)&gt;0,MIN($D$6,
SUMPRODUCT(N(OFFSET(AlleInstrumente!$C$1,BQ$3,0,BQ$4,1)=$AN27))
),0),"")</f>
        <v>2</v>
      </c>
      <c r="BR27">
        <f ca="1">IFERROR(IF(N(ISNUMBER(BR$2)*$AN27)&gt;0,MIN($D$6,
SUMPRODUCT(N(OFFSET(AlleInstrumente!$C$1,BR$3,0,BR$4,1)=$AN27))
),0),"")</f>
        <v>2</v>
      </c>
      <c r="BS27">
        <f ca="1">IFERROR(IF(N(ISNUMBER(BS$2)*$AN27)&gt;0,MIN($D$6,
SUMPRODUCT(N(OFFSET(AlleInstrumente!$C$1,BS$3,0,BS$4,1)=$AN27))
),0),"")</f>
        <v>0</v>
      </c>
      <c r="BT27">
        <f ca="1">IFERROR(IF(N(ISNUMBER(BT$2)*$AN27)&gt;0,MIN($D$6,
SUMPRODUCT(N(OFFSET(AlleInstrumente!$C$1,BT$3,0,BT$4,1)=$AN27))
),0),"")</f>
        <v>2</v>
      </c>
      <c r="BU27">
        <f ca="1">IFERROR(IF(N(ISNUMBER(BU$2)*$AN27)&gt;0,MIN($D$6,
SUMPRODUCT(N(OFFSET(AlleInstrumente!$C$1,BU$3,0,BU$4,1)=$AN27))
),0),"")</f>
        <v>0</v>
      </c>
      <c r="BV27">
        <f ca="1">IFERROR(IF(N(ISNUMBER(BV$2)*$AN27)&gt;0,MIN($D$6,
SUMPRODUCT(N(OFFSET(AlleInstrumente!$C$1,BV$3,0,BV$4,1)=$AN27))
),0),"")</f>
        <v>2</v>
      </c>
      <c r="BW27">
        <f ca="1">IFERROR(IF(N(ISNUMBER(BW$2)*$AN27)&gt;0,MIN($D$6,
SUMPRODUCT(N(OFFSET(AlleInstrumente!$C$1,BW$3,0,BW$4,1)=$AN27))
),0),"")</f>
        <v>0</v>
      </c>
      <c r="BX27">
        <f ca="1">IFERROR(IF(N(ISNUMBER(BX$2)*$AN27)&gt;0,MIN($D$6,
SUMPRODUCT(N(OFFSET(AlleInstrumente!$C$1,BX$3,0,BX$4,1)=$AN27))
),0),"")</f>
        <v>0</v>
      </c>
      <c r="BY27">
        <f ca="1">IFERROR(IF(N(ISNUMBER(BY$2)*$AN27)&gt;0,MIN($D$6,
SUMPRODUCT(N(OFFSET(AlleInstrumente!$C$1,BY$3,0,BY$4,1)=$AN27))
),0),"")</f>
        <v>2</v>
      </c>
      <c r="BZ27">
        <f ca="1">IFERROR(IF(N(ISNUMBER(BZ$2)*$AN27)&gt;0,MIN($D$6,
SUMPRODUCT(N(OFFSET(AlleInstrumente!$C$1,BZ$3,0,BZ$4,1)=$AN27))
),0),"")</f>
        <v>0</v>
      </c>
      <c r="CA27">
        <f ca="1">IFERROR(IF(N(ISNUMBER(CA$2)*$AN27)&gt;0,MIN($D$6,
SUMPRODUCT(N(OFFSET(AlleInstrumente!$C$1,CA$3,0,CA$4,1)=$AN27))
),0),"")</f>
        <v>0</v>
      </c>
      <c r="CB27">
        <f ca="1">IFERROR(IF(N(ISNUMBER(CB$2)*$AN27)&gt;0,MIN($D$6,
SUMPRODUCT(N(OFFSET(AlleInstrumente!$C$1,CB$3,0,CB$4,1)=$AN27))
),0),"")</f>
        <v>0</v>
      </c>
      <c r="CC27">
        <f ca="1">IFERROR(IF(N(ISNUMBER(CC$2)*$AN27)&gt;0,MIN($D$6,
SUMPRODUCT(N(OFFSET(AlleInstrumente!$C$1,CC$3,0,CC$4,1)=$AN27))
),0),"")</f>
        <v>0</v>
      </c>
      <c r="CD27">
        <f ca="1">IFERROR(IF(N(ISNUMBER(CD$2)*$AN27)&gt;0,MIN($D$6,
SUMPRODUCT(N(OFFSET(AlleInstrumente!$C$1,CD$3,0,CD$4,1)=$AN27))
),0),"")</f>
        <v>0</v>
      </c>
      <c r="CE27">
        <f ca="1">IFERROR(IF(N(ISNUMBER(CE$2)*$AN27)&gt;0,MIN($D$6,
SUMPRODUCT(N(OFFSET(AlleInstrumente!$C$1,CE$3,0,CE$4,1)=$AN27))
),0),"")</f>
        <v>0</v>
      </c>
      <c r="CF27">
        <f ca="1">IFERROR(IF(N(ISNUMBER(CF$2)*$AN27)&gt;0,MIN($D$6,
SUMPRODUCT(N(OFFSET(AlleInstrumente!$C$1,CF$3,0,CF$4,1)=$AN27))
),0),"")</f>
        <v>0</v>
      </c>
      <c r="CG27">
        <f ca="1">IFERROR(IF(N(ISNUMBER(CG$2)*$AN27)&gt;0,MIN($D$6,
SUMPRODUCT(N(OFFSET(AlleInstrumente!$C$1,CG$3,0,CG$4,1)=$AN27))
),0),"")</f>
        <v>0</v>
      </c>
      <c r="CH27">
        <f ca="1">IFERROR(IF(N(ISNUMBER(CH$2)*$AN27)&gt;0,MIN($D$6,
SUMPRODUCT(N(OFFSET(AlleInstrumente!$C$1,CH$3,0,CH$4,1)=$AN27))
),0),"")</f>
        <v>0</v>
      </c>
      <c r="CI27">
        <f ca="1">IFERROR(IF(N(ISNUMBER(CI$2)*$AN27)&gt;0,MIN($D$6,
SUMPRODUCT(N(OFFSET(AlleInstrumente!$C$1,CI$3,0,CI$4,1)=$AN27))
),0),"")</f>
        <v>0</v>
      </c>
      <c r="CJ27">
        <f ca="1">IFERROR(IF(N(ISNUMBER(CJ$2)*$AN27)&gt;0,MIN($D$6,
SUMPRODUCT(N(OFFSET(AlleInstrumente!$C$1,CJ$3,0,CJ$4,1)=$AN27))
),0),"")</f>
        <v>0</v>
      </c>
      <c r="CK27">
        <f ca="1">IFERROR(IF(N(ISNUMBER(CK$2)*$AN27)&gt;0,MIN($D$6,
SUMPRODUCT(N(OFFSET(AlleInstrumente!$C$1,CK$3,0,CK$4,1)=$AN27))
),0),"")</f>
        <v>0</v>
      </c>
      <c r="CL27">
        <f ca="1">IFERROR(IF(N(ISNUMBER(CL$2)*$AN27)&gt;0,MIN($D$6,
SUMPRODUCT(N(OFFSET(AlleInstrumente!$C$1,CL$3,0,CL$4,1)=$AN27))
),0),"")</f>
        <v>0</v>
      </c>
      <c r="CM27">
        <f ca="1">IFERROR(IF(N(ISNUMBER(CM$2)*$AN27)&gt;0,MIN($D$6,
SUMPRODUCT(N(OFFSET(AlleInstrumente!$C$1,CM$3,0,CM$4,1)=$AN27))
),0),"")</f>
        <v>0</v>
      </c>
      <c r="CN27">
        <f ca="1">IFERROR(IF(N(ISNUMBER(CN$2)*$AN27)&gt;0,MIN($D$6,
SUMPRODUCT(N(OFFSET(AlleInstrumente!$C$1,CN$3,0,CN$4,1)=$AN27))
),0),"")</f>
        <v>0</v>
      </c>
      <c r="CO27">
        <f ca="1">IFERROR(IF(N(ISNUMBER(CO$2)*$AN27)&gt;0,MIN($D$6,
SUMPRODUCT(N(OFFSET(AlleInstrumente!$C$1,CO$3,0,CO$4,1)=$AN27))
),0),"")</f>
        <v>0</v>
      </c>
      <c r="CP27">
        <f ca="1">IFERROR(IF(N(ISNUMBER(CP$2)*$AN27)&gt;0,MIN($D$6,
SUMPRODUCT(N(OFFSET(AlleInstrumente!$C$1,CP$3,0,CP$4,1)=$AN27))
),0),"")</f>
        <v>0</v>
      </c>
      <c r="CQ27">
        <f ca="1">IFERROR(IF(N(ISNUMBER(CQ$2)*$AN27)&gt;0,MIN($D$6,
SUMPRODUCT(N(OFFSET(AlleInstrumente!$C$1,CQ$3,0,CQ$4,1)=$AN27))
),0),"")</f>
        <v>0</v>
      </c>
      <c r="CR27">
        <f ca="1">IFERROR(IF(N(ISNUMBER(CR$2)*$AN27)&gt;0,MIN($D$6,
SUMPRODUCT(N(OFFSET(AlleInstrumente!$C$1,CR$3,0,CR$4,1)=$AN27))
),0),"")</f>
        <v>0</v>
      </c>
      <c r="CS27">
        <f ca="1">IFERROR(IF(N(ISNUMBER(CS$2)*$AN27)&gt;0,MIN($D$6,
SUMPRODUCT(N(OFFSET(AlleInstrumente!$C$1,CS$3,0,CS$4,1)=$AN27))
),0),"")</f>
        <v>0</v>
      </c>
      <c r="CT27">
        <f ca="1">IFERROR(IF(N(ISNUMBER(CT$2)*$AN27)&gt;0,MIN($D$6,
SUMPRODUCT(N(OFFSET(AlleInstrumente!$C$1,CT$3,0,CT$4,1)=$AN27))
),0),"")</f>
        <v>0</v>
      </c>
      <c r="CU27">
        <f ca="1">IFERROR(IF(N(ISNUMBER(CU$2)*$AN27)&gt;0,MIN($D$6,
SUMPRODUCT(N(OFFSET(AlleInstrumente!$C$1,CU$3,0,CU$4,1)=$AN27))
),0),"")</f>
        <v>0</v>
      </c>
      <c r="CV27">
        <f ca="1">IFERROR(IF(N(ISNUMBER(CV$2)*$AN27)&gt;0,MIN($D$6,
SUMPRODUCT(N(OFFSET(AlleInstrumente!$C$1,CV$3,0,CV$4,1)=$AN27))
),0),"")</f>
        <v>0</v>
      </c>
      <c r="CW27">
        <f ca="1">IFERROR(IF(N(ISNUMBER(CW$2)*$AN27)&gt;0,MIN($D$6,
SUMPRODUCT(N(OFFSET(AlleInstrumente!$C$1,CW$3,0,CW$4,1)=$AN27))
),0),"")</f>
        <v>0</v>
      </c>
      <c r="CX27">
        <f ca="1">IFERROR(IF(N(ISNUMBER(CX$2)*$AN27)&gt;0,MIN($D$6,
SUMPRODUCT(N(OFFSET(AlleInstrumente!$C$1,CX$3,0,CX$4,1)=$AN27))
),0),"")</f>
        <v>0</v>
      </c>
      <c r="CY27">
        <f ca="1">IFERROR(IF(N(ISNUMBER(CY$2)*$AN27)&gt;0,MIN($D$6,
SUMPRODUCT(N(OFFSET(AlleInstrumente!$C$1,CY$3,0,CY$4,1)=$AN27))
),0),"")</f>
        <v>0</v>
      </c>
      <c r="CZ27">
        <f ca="1">IFERROR(IF(N(ISNUMBER(CZ$2)*$AN27)&gt;0,MIN($D$6,
SUMPRODUCT(N(OFFSET(AlleInstrumente!$C$1,CZ$3,0,CZ$4,1)=$AN27))
),0),"")</f>
        <v>0</v>
      </c>
      <c r="DA27">
        <f ca="1">IFERROR(IF(N(ISNUMBER(DA$2)*$AN27)&gt;0,MIN($D$6,
SUMPRODUCT(N(OFFSET(AlleInstrumente!$C$1,DA$3,0,DA$4,1)=$AN27))
),0),"")</f>
        <v>0</v>
      </c>
      <c r="DB27">
        <f ca="1">IFERROR(IF(N(ISNUMBER(DB$2)*$AN27)&gt;0,MIN($D$6,
SUMPRODUCT(N(OFFSET(AlleInstrumente!$C$1,DB$3,0,DB$4,1)=$AN27))
),0),"")</f>
        <v>0</v>
      </c>
      <c r="DC27">
        <f ca="1">IFERROR(IF(N(ISNUMBER(DC$2)*$AN27)&gt;0,MIN($D$6,
SUMPRODUCT(N(OFFSET(AlleInstrumente!$C$1,DC$3,0,DC$4,1)=$AN27))
),0),"")</f>
        <v>0</v>
      </c>
      <c r="DD27">
        <f ca="1">IFERROR(IF(N(ISNUMBER(DD$2)*$AN27)&gt;0,MIN($D$6,
SUMPRODUCT(N(OFFSET(AlleInstrumente!$C$1,DD$3,0,DD$4,1)=$AN27))
),0),"")</f>
        <v>0</v>
      </c>
      <c r="DE27">
        <f ca="1">IFERROR(IF(N(ISNUMBER(DE$2)*$AN27)&gt;0,MIN($D$6,
SUMPRODUCT(N(OFFSET(AlleInstrumente!$C$1,DE$3,0,DE$4,1)=$AN27))
),0),"")</f>
        <v>0</v>
      </c>
      <c r="DF27">
        <f ca="1">IFERROR(IF(N(ISNUMBER(DF$2)*$AN27)&gt;0,MIN($D$6,
SUMPRODUCT(N(OFFSET(AlleInstrumente!$C$1,DF$3,0,DF$4,1)=$AN27))
),0),"")</f>
        <v>0</v>
      </c>
      <c r="DG27">
        <f ca="1">IFERROR(IF(N(ISNUMBER(DG$2)*$AN27)&gt;0,MIN($D$6,
SUMPRODUCT(N(OFFSET(AlleInstrumente!$C$1,DG$3,0,DG$4,1)=$AN27))
),0),"")</f>
        <v>0</v>
      </c>
      <c r="DH27">
        <f ca="1">IFERROR(IF(N(ISNUMBER(DH$2)*$AN27)&gt;0,MIN($D$6,
SUMPRODUCT(N(OFFSET(AlleInstrumente!$C$1,DH$3,0,DH$4,1)=$AN27))
),0),"")</f>
        <v>0</v>
      </c>
      <c r="DI27">
        <f ca="1">IFERROR(IF(N(ISNUMBER(DI$2)*$AN27)&gt;0,MIN($D$6,
SUMPRODUCT(N(OFFSET(AlleInstrumente!$C$1,DI$3,0,DI$4,1)=$AN27))
),0),"")</f>
        <v>0</v>
      </c>
      <c r="DJ27">
        <f ca="1">IFERROR(IF(N(ISNUMBER(DJ$2)*$AN27)&gt;0,MIN($D$6,
SUMPRODUCT(N(OFFSET(AlleInstrumente!$C$1,DJ$3,0,DJ$4,1)=$AN27))
),0),"")</f>
        <v>0</v>
      </c>
      <c r="DK27">
        <f ca="1">IFERROR(IF(N(ISNUMBER(DK$2)*$AN27)&gt;0,MIN($D$6,
SUMPRODUCT(N(OFFSET(AlleInstrumente!$C$1,DK$3,0,DK$4,1)=$AN27))
),0),"")</f>
        <v>0</v>
      </c>
      <c r="DL27">
        <f ca="1">IFERROR(IF(N(ISNUMBER(DL$2)*$AN27)&gt;0,MIN($D$6,
SUMPRODUCT(N(OFFSET(AlleInstrumente!$C$1,DL$3,0,DL$4,1)=$AN27))
),0),"")</f>
        <v>0</v>
      </c>
      <c r="DM27">
        <f ca="1">IFERROR(IF(N(ISNUMBER(DM$2)*$AN27)&gt;0,MIN($D$6,
SUMPRODUCT(N(OFFSET(AlleInstrumente!$C$1,DM$3,0,DM$4,1)=$AN27))
),0),"")</f>
        <v>0</v>
      </c>
      <c r="DN27">
        <f ca="1">IFERROR(IF(N(ISNUMBER(DN$2)*$AN27)&gt;0,MIN($D$6,
SUMPRODUCT(N(OFFSET(AlleInstrumente!$C$1,DN$3,0,DN$4,1)=$AN27))
),0),"")</f>
        <v>0</v>
      </c>
      <c r="DO27">
        <f ca="1">IFERROR(IF(N(ISNUMBER(DO$2)*$AN27)&gt;0,MIN($D$6,
SUMPRODUCT(N(OFFSET(AlleInstrumente!$C$1,DO$3,0,DO$4,1)=$AN27))
),0),"")</f>
        <v>0</v>
      </c>
      <c r="DP27">
        <f ca="1">IFERROR(IF(N(ISNUMBER(DP$2)*$AN27)&gt;0,MIN($D$6,
SUMPRODUCT(N(OFFSET(AlleInstrumente!$C$1,DP$3,0,DP$4,1)=$AN27))
),0),"")</f>
        <v>0</v>
      </c>
      <c r="DQ27">
        <f ca="1">IFERROR(IF(N(ISNUMBER(DQ$2)*$AN27)&gt;0,MIN($D$6,
SUMPRODUCT(N(OFFSET(AlleInstrumente!$C$1,DQ$3,0,DQ$4,1)=$AN27))
),0),"")</f>
        <v>0</v>
      </c>
      <c r="DR27">
        <f ca="1">IFERROR(IF(N(ISNUMBER(DR$2)*$AN27)&gt;0,MIN($D$6,
SUMPRODUCT(N(OFFSET(AlleInstrumente!$C$1,DR$3,0,DR$4,1)=$AN27))
),0),"")</f>
        <v>0</v>
      </c>
      <c r="DS27">
        <f ca="1">IFERROR(IF(N(ISNUMBER(DS$2)*$AN27)&gt;0,MIN($D$6,
SUMPRODUCT(N(OFFSET(AlleInstrumente!$C$1,DS$3,0,DS$4,1)=$AN27))
),0),"")</f>
        <v>0</v>
      </c>
      <c r="DT27">
        <f ca="1">IFERROR(IF(N(ISNUMBER(DT$2)*$AN27)&gt;0,MIN($D$6,
SUMPRODUCT(N(OFFSET(AlleInstrumente!$C$1,DT$3,0,DT$4,1)=$AN27))
),0),"")</f>
        <v>0</v>
      </c>
      <c r="DU27">
        <f ca="1">IFERROR(IF(N(ISNUMBER(DU$2)*$AN27)&gt;0,MIN($D$6,
SUMPRODUCT(N(OFFSET(AlleInstrumente!$C$1,DU$3,0,DU$4,1)=$AN27))
),0),"")</f>
        <v>0</v>
      </c>
      <c r="DV27">
        <f ca="1">IFERROR(IF(N(ISNUMBER(DV$2)*$AN27)&gt;0,MIN($D$6,
SUMPRODUCT(N(OFFSET(AlleInstrumente!$C$1,DV$3,0,DV$4,1)=$AN27))
),0),"")</f>
        <v>0</v>
      </c>
      <c r="DW27">
        <f ca="1">IFERROR(IF(N(ISNUMBER(DW$2)*$AN27)&gt;0,MIN($D$6,
SUMPRODUCT(N(OFFSET(AlleInstrumente!$C$1,DW$3,0,DW$4,1)=$AN27))
),0),"")</f>
        <v>0</v>
      </c>
      <c r="DX27">
        <f ca="1">IFERROR(IF(N(ISNUMBER(DX$2)*$AN27)&gt;0,MIN($D$6,
SUMPRODUCT(N(OFFSET(AlleInstrumente!$C$1,DX$3,0,DX$4,1)=$AN27))
),0),"")</f>
        <v>0</v>
      </c>
      <c r="DY27">
        <f ca="1">IFERROR(IF(N(ISNUMBER(DY$2)*$AN27)&gt;0,MIN($D$6,
SUMPRODUCT(N(OFFSET(AlleInstrumente!$C$1,DY$3,0,DY$4,1)=$AN27))
),0),"")</f>
        <v>0</v>
      </c>
      <c r="DZ27">
        <f ca="1">IFERROR(IF(N(ISNUMBER(DZ$2)*$AN27)&gt;0,MIN($D$6,
SUMPRODUCT(N(OFFSET(AlleInstrumente!$C$1,DZ$3,0,DZ$4,1)=$AN27))
),0),"")</f>
        <v>0</v>
      </c>
      <c r="EA27">
        <f ca="1">IFERROR(IF(N(ISNUMBER(EA$2)*$AN27)&gt;0,MIN($D$6,
SUMPRODUCT(N(OFFSET(AlleInstrumente!$C$1,EA$3,0,EA$4,1)=$AN27))
),0),"")</f>
        <v>0</v>
      </c>
      <c r="EB27">
        <f ca="1">IFERROR(IF(N(ISNUMBER(EB$2)*$AN27)&gt;0,MIN($D$6,
SUMPRODUCT(N(OFFSET(AlleInstrumente!$C$1,EB$3,0,EB$4,1)=$AN27))
),0),"")</f>
        <v>0</v>
      </c>
      <c r="EC27">
        <f ca="1">IFERROR(IF(N(ISNUMBER(EC$2)*$AN27)&gt;0,MIN($D$6,
SUMPRODUCT(N(OFFSET(AlleInstrumente!$C$1,EC$3,0,EC$4,1)=$AN27))
),0),"")</f>
        <v>0</v>
      </c>
      <c r="ED27">
        <f ca="1">IFERROR(IF(N(ISNUMBER(ED$2)*$AN27)&gt;0,MIN($D$6,
SUMPRODUCT(N(OFFSET(AlleInstrumente!$C$1,ED$3,0,ED$4,1)=$AN27))
),0),"")</f>
        <v>0</v>
      </c>
      <c r="EE27">
        <f ca="1">IFERROR(IF(N(ISNUMBER(EE$2)*$AN27)&gt;0,MIN($D$6,
SUMPRODUCT(N(OFFSET(AlleInstrumente!$C$1,EE$3,0,EE$4,1)=$AN27))
),0),"")</f>
        <v>0</v>
      </c>
      <c r="EF27">
        <f ca="1">IFERROR(IF(N(ISNUMBER(EF$2)*$AN27)&gt;0,MIN($D$6,
SUMPRODUCT(N(OFFSET(AlleInstrumente!$C$1,EF$3,0,EF$4,1)=$AN27))
),0),"")</f>
        <v>0</v>
      </c>
      <c r="EG27">
        <f ca="1">IFERROR(IF(N(ISNUMBER(EG$2)*$AN27)&gt;0,MIN($D$6,
SUMPRODUCT(N(OFFSET(AlleInstrumente!$C$1,EG$3,0,EG$4,1)=$AN27))
),0),"")</f>
        <v>0</v>
      </c>
      <c r="EH27">
        <f ca="1">IFERROR(IF(N(ISNUMBER(EH$2)*$AN27)&gt;0,MIN($D$6,
SUMPRODUCT(N(OFFSET(AlleInstrumente!$C$1,EH$3,0,EH$4,1)=$AN27))
),0),"")</f>
        <v>0</v>
      </c>
      <c r="EI27">
        <f ca="1">IFERROR(IF(N(ISNUMBER(EI$2)*$AN27)&gt;0,MIN($D$6,
SUMPRODUCT(N(OFFSET(AlleInstrumente!$C$1,EI$3,0,EI$4,1)=$AN27))
),0),"")</f>
        <v>0</v>
      </c>
      <c r="EJ27">
        <f ca="1">IFERROR(IF(N(ISNUMBER(EJ$2)*$AN27)&gt;0,MIN($D$6,
SUMPRODUCT(N(OFFSET(AlleInstrumente!$C$1,EJ$3,0,EJ$4,1)=$AN27))
),0),"")</f>
        <v>0</v>
      </c>
      <c r="EK27">
        <f ca="1">IFERROR(IF(N(ISNUMBER(EK$2)*$AN27)&gt;0,MIN($D$6,
SUMPRODUCT(N(OFFSET(AlleInstrumente!$C$1,EK$3,0,EK$4,1)=$AN27))
),0),"")</f>
        <v>0</v>
      </c>
      <c r="EL27">
        <f ca="1">IFERROR(IF(N(ISNUMBER(EL$2)*$AN27)&gt;0,MIN($D$6,
SUMPRODUCT(N(OFFSET(AlleInstrumente!$C$1,EL$3,0,EL$4,1)=$AN27))
),0),"")</f>
        <v>0</v>
      </c>
      <c r="EM27">
        <f ca="1">IFERROR(IF(N(ISNUMBER(EM$2)*$AN27)&gt;0,MIN($D$6,
SUMPRODUCT(N(OFFSET(AlleInstrumente!$C$1,EM$3,0,EM$4,1)=$AN27))
),0),"")</f>
        <v>0</v>
      </c>
      <c r="EN27">
        <f ca="1">IFERROR(IF(N(ISNUMBER(EN$2)*$AN27)&gt;0,MIN($D$6,
SUMPRODUCT(N(OFFSET(AlleInstrumente!$C$1,EN$3,0,EN$4,1)=$AN27))
),0),"")</f>
        <v>0</v>
      </c>
      <c r="EO27">
        <f ca="1">IFERROR(IF(N(ISNUMBER(EO$2)*$AN27)&gt;0,MIN($D$6,
SUMPRODUCT(N(OFFSET(AlleInstrumente!$C$1,EO$3,0,EO$4,1)=$AN27))
),0),"")</f>
        <v>0</v>
      </c>
      <c r="EP27">
        <f ca="1">IFERROR(IF(N(ISNUMBER(EP$2)*$AN27)&gt;0,MIN($D$6,
SUMPRODUCT(N(OFFSET(AlleInstrumente!$C$1,EP$3,0,EP$4,1)=$AN27))
),0),"")</f>
        <v>0</v>
      </c>
      <c r="EQ27">
        <f ca="1">IFERROR(IF(N(ISNUMBER(EQ$2)*$AN27)&gt;0,MIN($D$6,
SUMPRODUCT(N(OFFSET(AlleInstrumente!$C$1,EQ$3,0,EQ$4,1)=$AN27))
),0),"")</f>
        <v>0</v>
      </c>
      <c r="ER27">
        <f ca="1">IFERROR(IF(N(ISNUMBER(ER$2)*$AN27)&gt;0,MIN($D$6,
SUMPRODUCT(N(OFFSET(AlleInstrumente!$C$1,ER$3,0,ER$4,1)=$AN27))
),0),"")</f>
        <v>0</v>
      </c>
      <c r="ES27">
        <f ca="1">IFERROR(IF(N(ISNUMBER(ES$2)*$AN27)&gt;0,MIN($D$6,
SUMPRODUCT(N(OFFSET(AlleInstrumente!$C$1,ES$3,0,ES$4,1)=$AN27))
),0),"")</f>
        <v>0</v>
      </c>
      <c r="ET27">
        <f ca="1">IFERROR(IF(N(ISNUMBER(ET$2)*$AN27)&gt;0,MIN($D$6,
SUMPRODUCT(N(OFFSET(AlleInstrumente!$C$1,ET$3,0,ET$4,1)=$AN27))
),0),"")</f>
        <v>0</v>
      </c>
      <c r="EU27">
        <f ca="1">IFERROR(IF(N(ISNUMBER(EU$2)*$AN27)&gt;0,MIN($D$6,
SUMPRODUCT(N(OFFSET(AlleInstrumente!$C$1,EU$3,0,EU$4,1)=$AN27))
),0),"")</f>
        <v>0</v>
      </c>
      <c r="EV27">
        <f ca="1">IFERROR(IF(N(ISNUMBER(EV$2)*$AN27)&gt;0,MIN($D$6,
SUMPRODUCT(N(OFFSET(AlleInstrumente!$C$1,EV$3,0,EV$4,1)=$AN27))
),0),"")</f>
        <v>0</v>
      </c>
      <c r="EW27">
        <f ca="1">IFERROR(IF(N(ISNUMBER(EW$2)*$AN27)&gt;0,MIN($D$6,
SUMPRODUCT(N(OFFSET(AlleInstrumente!$C$1,EW$3,0,EW$4,1)=$AN27))
),0),"")</f>
        <v>0</v>
      </c>
      <c r="EX27">
        <f ca="1">IFERROR(IF(N(ISNUMBER(EX$2)*$AN27)&gt;0,MIN($D$6,
SUMPRODUCT(N(OFFSET(AlleInstrumente!$C$1,EX$3,0,EX$4,1)=$AN27))
),0),"")</f>
        <v>0</v>
      </c>
      <c r="EY27">
        <f ca="1">IFERROR(IF(N(ISNUMBER(EY$2)*$AN27)&gt;0,MIN($D$6,
SUMPRODUCT(N(OFFSET(AlleInstrumente!$C$1,EY$3,0,EY$4,1)=$AN27))
),0),"")</f>
        <v>0</v>
      </c>
      <c r="EZ27">
        <f ca="1">IFERROR(IF(N(ISNUMBER(EZ$2)*$AN27)&gt;0,MIN($D$6,
SUMPRODUCT(N(OFFSET(AlleInstrumente!$C$1,EZ$3,0,EZ$4,1)=$AN27))
),0),"")</f>
        <v>0</v>
      </c>
      <c r="FA27">
        <f ca="1">IFERROR(IF(N(ISNUMBER(FA$2)*$AN27)&gt;0,MIN($D$6,
SUMPRODUCT(N(OFFSET(AlleInstrumente!$C$1,FA$3,0,FA$4,1)=$AN27))
),0),"")</f>
        <v>0</v>
      </c>
      <c r="FB27">
        <f ca="1">IFERROR(IF(N(ISNUMBER(FB$2)*$AN27)&gt;0,MIN($D$6,
SUMPRODUCT(N(OFFSET(AlleInstrumente!$C$1,FB$3,0,FB$4,1)=$AN27))
),0),"")</f>
        <v>0</v>
      </c>
      <c r="FC27">
        <f ca="1">IFERROR(IF(N(ISNUMBER(FC$2)*$AN27)&gt;0,MIN($D$6,
SUMPRODUCT(N(OFFSET(AlleInstrumente!$C$1,FC$3,0,FC$4,1)=$AN27))
),0),"")</f>
        <v>0</v>
      </c>
      <c r="FD27">
        <f ca="1">IFERROR(IF(N(ISNUMBER(FD$2)*$AN27)&gt;0,MIN($D$6,
SUMPRODUCT(N(OFFSET(AlleInstrumente!$C$1,FD$3,0,FD$4,1)=$AN27))
),0),"")</f>
        <v>0</v>
      </c>
      <c r="FE27">
        <f ca="1">IFERROR(IF(N(ISNUMBER(FE$2)*$AN27)&gt;0,MIN($D$6,
SUMPRODUCT(N(OFFSET(AlleInstrumente!$C$1,FE$3,0,FE$4,1)=$AN27))
),0),"")</f>
        <v>0</v>
      </c>
      <c r="FF27">
        <f ca="1">IFERROR(IF(N(ISNUMBER(FF$2)*$AN27)&gt;0,MIN($D$6,
SUMPRODUCT(N(OFFSET(AlleInstrumente!$C$1,FF$3,0,FF$4,1)=$AN27))
),0),"")</f>
        <v>0</v>
      </c>
      <c r="FG27">
        <f ca="1">IFERROR(IF(N(ISNUMBER(FG$2)*$AN27)&gt;0,MIN($D$6,
SUMPRODUCT(N(OFFSET(AlleInstrumente!$C$1,FG$3,0,FG$4,1)=$AN27))
),0),"")</f>
        <v>0</v>
      </c>
      <c r="FH27">
        <f ca="1">IFERROR(IF(N(ISNUMBER(FH$2)*$AN27)&gt;0,MIN($D$6,
SUMPRODUCT(N(OFFSET(AlleInstrumente!$C$1,FH$3,0,FH$4,1)=$AN27))
),0),"")</f>
        <v>0</v>
      </c>
      <c r="FI27">
        <f ca="1">IFERROR(IF(N(ISNUMBER(FI$2)*$AN27)&gt;0,MIN($D$6,
SUMPRODUCT(N(OFFSET(AlleInstrumente!$C$1,FI$3,0,FI$4,1)=$AN27))
),0),"")</f>
        <v>0</v>
      </c>
      <c r="FJ27">
        <f ca="1">IFERROR(IF(N(ISNUMBER(FJ$2)*$AN27)&gt;0,MIN($D$6,
SUMPRODUCT(N(OFFSET(AlleInstrumente!$C$1,FJ$3,0,FJ$4,1)=$AN27))
),0),"")</f>
        <v>0</v>
      </c>
      <c r="FK27">
        <f ca="1">IFERROR(IF(N(ISNUMBER(FK$2)*$AN27)&gt;0,MIN($D$6,
SUMPRODUCT(N(OFFSET(AlleInstrumente!$C$1,FK$3,0,FK$4,1)=$AN27))
),0),"")</f>
        <v>0</v>
      </c>
      <c r="FL27">
        <f ca="1">IFERROR(IF(N(ISNUMBER(FL$2)*$AN27)&gt;0,MIN($D$6,
SUMPRODUCT(N(OFFSET(AlleInstrumente!$C$1,FL$3,0,FL$4,1)=$AN27))
),0),"")</f>
        <v>0</v>
      </c>
      <c r="FM27">
        <f ca="1">IFERROR(IF(N(ISNUMBER(FM$2)*$AN27)&gt;0,MIN($D$6,
SUMPRODUCT(N(OFFSET(AlleInstrumente!$C$1,FM$3,0,FM$4,1)=$AN27))
),0),"")</f>
        <v>0</v>
      </c>
      <c r="FN27">
        <f ca="1">IFERROR(IF(N(ISNUMBER(FN$2)*$AN27)&gt;0,MIN($D$6,
SUMPRODUCT(N(OFFSET(AlleInstrumente!$C$1,FN$3,0,FN$4,1)=$AN27))
),0),"")</f>
        <v>0</v>
      </c>
      <c r="FO27">
        <f ca="1">IFERROR(IF(N(ISNUMBER(FO$2)*$AN27)&gt;0,MIN($D$6,
SUMPRODUCT(N(OFFSET(AlleInstrumente!$C$1,FO$3,0,FO$4,1)=$AN27))
),0),"")</f>
        <v>0</v>
      </c>
      <c r="FP27">
        <f ca="1">IFERROR(IF(N(ISNUMBER(FP$2)*$AN27)&gt;0,MIN($D$6,
SUMPRODUCT(N(OFFSET(AlleInstrumente!$C$1,FP$3,0,FP$4,1)=$AN27))
),0),"")</f>
        <v>0</v>
      </c>
      <c r="FQ27">
        <f ca="1">IFERROR(IF(N(ISNUMBER(FQ$2)*$AN27)&gt;0,MIN($D$6,
SUMPRODUCT(N(OFFSET(AlleInstrumente!$C$1,FQ$3,0,FQ$4,1)=$AN27))
),0),"")</f>
        <v>0</v>
      </c>
      <c r="FR27">
        <f ca="1">IFERROR(IF(N(ISNUMBER(FR$2)*$AN27)&gt;0,MIN($D$6,
SUMPRODUCT(N(OFFSET(AlleInstrumente!$C$1,FR$3,0,FR$4,1)=$AN27))
),0),"")</f>
        <v>0</v>
      </c>
      <c r="FS27">
        <f ca="1">IFERROR(IF(N(ISNUMBER(FS$2)*$AN27)&gt;0,MIN($D$6,
SUMPRODUCT(N(OFFSET(AlleInstrumente!$C$1,FS$3,0,FS$4,1)=$AN27))
),0),"")</f>
        <v>0</v>
      </c>
      <c r="FT27">
        <f ca="1">IFERROR(IF(N(ISNUMBER(FT$2)*$AN27)&gt;0,MIN($D$6,
SUMPRODUCT(N(OFFSET(AlleInstrumente!$C$1,FT$3,0,FT$4,1)=$AN27))
),0),"")</f>
        <v>0</v>
      </c>
      <c r="FU27">
        <f ca="1">IFERROR(IF(N(ISNUMBER(FU$2)*$AN27)&gt;0,MIN($D$6,
SUMPRODUCT(N(OFFSET(AlleInstrumente!$C$1,FU$3,0,FU$4,1)=$AN27))
),0),"")</f>
        <v>0</v>
      </c>
      <c r="FV27">
        <f ca="1">IFERROR(IF(N(ISNUMBER(FV$2)*$AN27)&gt;0,MIN($D$6,
SUMPRODUCT(N(OFFSET(AlleInstrumente!$C$1,FV$3,0,FV$4,1)=$AN27))
),0),"")</f>
        <v>0</v>
      </c>
      <c r="FW27">
        <f ca="1">IFERROR(IF(N(ISNUMBER(FW$2)*$AN27)&gt;0,MIN($D$6,
SUMPRODUCT(N(OFFSET(AlleInstrumente!$C$1,FW$3,0,FW$4,1)=$AN27))
),0),"")</f>
        <v>0</v>
      </c>
      <c r="FX27">
        <f ca="1">IFERROR(IF(N(ISNUMBER(FX$2)*$AN27)&gt;0,MIN($D$6,
SUMPRODUCT(N(OFFSET(AlleInstrumente!$C$1,FX$3,0,FX$4,1)=$AN27))
),0),"")</f>
        <v>0</v>
      </c>
      <c r="FY27">
        <f ca="1">IFERROR(IF(N(ISNUMBER(FY$2)*$AN27)&gt;0,MIN($D$6,
SUMPRODUCT(N(OFFSET(AlleInstrumente!$C$1,FY$3,0,FY$4,1)=$AN27))
),0),"")</f>
        <v>0</v>
      </c>
      <c r="FZ27">
        <f ca="1">IFERROR(IF(N(ISNUMBER(FZ$2)*$AN27)&gt;0,MIN($D$6,
SUMPRODUCT(N(OFFSET(AlleInstrumente!$C$1,FZ$3,0,FZ$4,1)=$AN27))
),0),"")</f>
        <v>0</v>
      </c>
      <c r="GA27">
        <f ca="1">IFERROR(IF(N(ISNUMBER(GA$2)*$AN27)&gt;0,MIN($D$6,
SUMPRODUCT(N(OFFSET(AlleInstrumente!$C$1,GA$3,0,GA$4,1)=$AN27))
),0),"")</f>
        <v>0</v>
      </c>
      <c r="GB27">
        <f ca="1">IFERROR(IF(N(ISNUMBER(GB$2)*$AN27)&gt;0,MIN($D$6,
SUMPRODUCT(N(OFFSET(AlleInstrumente!$C$1,GB$3,0,GB$4,1)=$AN27))
),0),"")</f>
        <v>0</v>
      </c>
      <c r="GC27">
        <f ca="1">IFERROR(IF(N(ISNUMBER(GC$2)*$AN27)&gt;0,MIN($D$6,
SUMPRODUCT(N(OFFSET(AlleInstrumente!$C$1,GC$3,0,GC$4,1)=$AN27))
),0),"")</f>
        <v>0</v>
      </c>
      <c r="GD27">
        <f ca="1">IFERROR(IF(N(ISNUMBER(GD$2)*$AN27)&gt;0,MIN($D$6,
SUMPRODUCT(N(OFFSET(AlleInstrumente!$C$1,GD$3,0,GD$4,1)=$AN27))
),0),"")</f>
        <v>0</v>
      </c>
      <c r="GE27">
        <f ca="1">IFERROR(IF(N(ISNUMBER(GE$2)*$AN27)&gt;0,MIN($D$6,
SUMPRODUCT(N(OFFSET(AlleInstrumente!$C$1,GE$3,0,GE$4,1)=$AN27))
),0),"")</f>
        <v>0</v>
      </c>
      <c r="GF27">
        <f ca="1">IFERROR(IF(N(ISNUMBER(GF$2)*$AN27)&gt;0,MIN($D$6,
SUMPRODUCT(N(OFFSET(AlleInstrumente!$C$1,GF$3,0,GF$4,1)=$AN27))
),0),"")</f>
        <v>0</v>
      </c>
      <c r="GG27">
        <f ca="1">IFERROR(IF(N(ISNUMBER(GG$2)*$AN27)&gt;0,MIN($D$6,
SUMPRODUCT(N(OFFSET(AlleInstrumente!$C$1,GG$3,0,GG$4,1)=$AN27))
),0),"")</f>
        <v>0</v>
      </c>
      <c r="GH27">
        <f ca="1">IFERROR(IF(N(ISNUMBER(GH$2)*$AN27)&gt;0,MIN($D$6,
SUMPRODUCT(N(OFFSET(AlleInstrumente!$C$1,GH$3,0,GH$4,1)=$AN27))
),0),"")</f>
        <v>0</v>
      </c>
      <c r="GI27">
        <f ca="1">IFERROR(IF(N(ISNUMBER(GI$2)*$AN27)&gt;0,MIN($D$6,
SUMPRODUCT(N(OFFSET(AlleInstrumente!$C$1,GI$3,0,GI$4,1)=$AN27))
),0),"")</f>
        <v>0</v>
      </c>
      <c r="GJ27">
        <f ca="1">IFERROR(IF(N(ISNUMBER(GJ$2)*$AN27)&gt;0,MIN($D$6,
SUMPRODUCT(N(OFFSET(AlleInstrumente!$C$1,GJ$3,0,GJ$4,1)=$AN27))
),0),"")</f>
        <v>0</v>
      </c>
      <c r="GK27">
        <f ca="1">IFERROR(IF(N(ISNUMBER(GK$2)*$AN27)&gt;0,MIN($D$6,
SUMPRODUCT(N(OFFSET(AlleInstrumente!$C$1,GK$3,0,GK$4,1)=$AN27))
),0),"")</f>
        <v>0</v>
      </c>
      <c r="GL27">
        <f ca="1">IFERROR(IF(N(ISNUMBER(GL$2)*$AN27)&gt;0,MIN($D$6,
SUMPRODUCT(N(OFFSET(AlleInstrumente!$C$1,GL$3,0,GL$4,1)=$AN27))
),0),"")</f>
        <v>0</v>
      </c>
      <c r="GM27">
        <f ca="1">IFERROR(IF(N(ISNUMBER(GM$2)*$AN27)&gt;0,MIN($D$6,
SUMPRODUCT(N(OFFSET(AlleInstrumente!$C$1,GM$3,0,GM$4,1)=$AN27))
),0),"")</f>
        <v>0</v>
      </c>
      <c r="GN27">
        <f ca="1">IFERROR(IF(N(ISNUMBER(GN$2)*$AN27)&gt;0,MIN($D$6,
SUMPRODUCT(N(OFFSET(AlleInstrumente!$C$1,GN$3,0,GN$4,1)=$AN27))
),0),"")</f>
        <v>0</v>
      </c>
      <c r="GO27">
        <f ca="1">IFERROR(IF(N(ISNUMBER(GO$2)*$AN27)&gt;0,MIN($D$6,
SUMPRODUCT(N(OFFSET(AlleInstrumente!$C$1,GO$3,0,GO$4,1)=$AN27))
),0),"")</f>
        <v>0</v>
      </c>
      <c r="GP27">
        <f ca="1">IFERROR(IF(N(ISNUMBER(GP$2)*$AN27)&gt;0,MIN($D$6,
SUMPRODUCT(N(OFFSET(AlleInstrumente!$C$1,GP$3,0,GP$4,1)=$AN27))
),0),"")</f>
        <v>0</v>
      </c>
      <c r="GQ27">
        <f ca="1">IFERROR(IF(N(ISNUMBER(GQ$2)*$AN27)&gt;0,MIN($D$6,
SUMPRODUCT(N(OFFSET(AlleInstrumente!$C$1,GQ$3,0,GQ$4,1)=$AN27))
),0),"")</f>
        <v>0</v>
      </c>
      <c r="GR27">
        <f ca="1">IFERROR(IF(N(ISNUMBER(GR$2)*$AN27)&gt;0,MIN($D$6,
SUMPRODUCT(N(OFFSET(AlleInstrumente!$C$1,GR$3,0,GR$4,1)=$AN27))
),0),"")</f>
        <v>0</v>
      </c>
      <c r="GS27">
        <f ca="1">IFERROR(IF(N(ISNUMBER(GS$2)*$AN27)&gt;0,MIN($D$6,
SUMPRODUCT(N(OFFSET(AlleInstrumente!$C$1,GS$3,0,GS$4,1)=$AN27))
),0),"")</f>
        <v>0</v>
      </c>
      <c r="GT27">
        <f ca="1">IFERROR(IF(N(ISNUMBER(GT$2)*$AN27)&gt;0,MIN($D$6,
SUMPRODUCT(N(OFFSET(AlleInstrumente!$C$1,GT$3,0,GT$4,1)=$AN27))
),0),"")</f>
        <v>0</v>
      </c>
      <c r="GU27">
        <f ca="1">IFERROR(IF(N(ISNUMBER(GU$2)*$AN27)&gt;0,MIN($D$6,
SUMPRODUCT(N(OFFSET(AlleInstrumente!$C$1,GU$3,0,GU$4,1)=$AN27))
),0),"")</f>
        <v>0</v>
      </c>
      <c r="GV27">
        <f ca="1">IFERROR(IF(N(ISNUMBER(GV$2)*$AN27)&gt;0,MIN($D$6,
SUMPRODUCT(N(OFFSET(AlleInstrumente!$C$1,GV$3,0,GV$4,1)=$AN27))
),0),"")</f>
        <v>0</v>
      </c>
      <c r="GW27">
        <f ca="1">IFERROR(IF(N(ISNUMBER(GW$2)*$AN27)&gt;0,MIN($D$6,
SUMPRODUCT(N(OFFSET(AlleInstrumente!$C$1,GW$3,0,GW$4,1)=$AN27))
),0),"")</f>
        <v>0</v>
      </c>
      <c r="GX27">
        <f ca="1">IFERROR(IF(N(ISNUMBER(GX$2)*$AN27)&gt;0,MIN($D$6,
SUMPRODUCT(N(OFFSET(AlleInstrumente!$C$1,GX$3,0,GX$4,1)=$AN27))
),0),"")</f>
        <v>0</v>
      </c>
      <c r="GY27">
        <f ca="1">IFERROR(IF(N(ISNUMBER(GY$2)*$AN27)&gt;0,MIN($D$6,
SUMPRODUCT(N(OFFSET(AlleInstrumente!$C$1,GY$3,0,GY$4,1)=$AN27))
),0),"")</f>
        <v>0</v>
      </c>
      <c r="GZ27">
        <f ca="1">IFERROR(IF(N(ISNUMBER(GZ$2)*$AN27)&gt;0,MIN($D$6,
SUMPRODUCT(N(OFFSET(AlleInstrumente!$C$1,GZ$3,0,GZ$4,1)=$AN27))
),0),"")</f>
        <v>0</v>
      </c>
      <c r="HA27">
        <f ca="1">IFERROR(IF(N(ISNUMBER(HA$2)*$AN27)&gt;0,MIN($D$6,
SUMPRODUCT(N(OFFSET(AlleInstrumente!$C$1,HA$3,0,HA$4,1)=$AN27))
),0),"")</f>
        <v>0</v>
      </c>
      <c r="HB27">
        <f ca="1">IFERROR(IF(N(ISNUMBER(HB$2)*$AN27)&gt;0,MIN($D$6,
SUMPRODUCT(N(OFFSET(AlleInstrumente!$C$1,HB$3,0,HB$4,1)=$AN27))
),0),"")</f>
        <v>0</v>
      </c>
      <c r="HC27">
        <f ca="1">IFERROR(IF(N(ISNUMBER(HC$2)*$AN27)&gt;0,MIN($D$6,
SUMPRODUCT(N(OFFSET(AlleInstrumente!$C$1,HC$3,0,HC$4,1)=$AN27))
),0),"")</f>
        <v>0</v>
      </c>
      <c r="HD27">
        <f ca="1">IFERROR(IF(N(ISNUMBER(HD$2)*$AN27)&gt;0,MIN($D$6,
SUMPRODUCT(N(OFFSET(AlleInstrumente!$C$1,HD$3,0,HD$4,1)=$AN27))
),0),"")</f>
        <v>0</v>
      </c>
      <c r="HE27">
        <f ca="1">IFERROR(IF(N(ISNUMBER(HE$2)*$AN27)&gt;0,MIN($D$6,
SUMPRODUCT(N(OFFSET(AlleInstrumente!$C$1,HE$3,0,HE$4,1)=$AN27))
),0),"")</f>
        <v>0</v>
      </c>
      <c r="HF27">
        <f ca="1">IFERROR(IF(N(ISNUMBER(HF$2)*$AN27)&gt;0,MIN($D$6,
SUMPRODUCT(N(OFFSET(AlleInstrumente!$C$1,HF$3,0,HF$4,1)=$AN27))
),0),"")</f>
        <v>0</v>
      </c>
      <c r="HG27">
        <f ca="1">IFERROR(IF(N(ISNUMBER(HG$2)*$AN27)&gt;0,MIN($D$6,
SUMPRODUCT(N(OFFSET(AlleInstrumente!$C$1,HG$3,0,HG$4,1)=$AN27))
),0),"")</f>
        <v>0</v>
      </c>
      <c r="HH27">
        <f ca="1">IFERROR(IF(N(ISNUMBER(HH$2)*$AN27)&gt;0,MIN($D$6,
SUMPRODUCT(N(OFFSET(AlleInstrumente!$C$1,HH$3,0,HH$4,1)=$AN27))
),0),"")</f>
        <v>0</v>
      </c>
      <c r="HI27">
        <f ca="1">IFERROR(IF(N(ISNUMBER(HI$2)*$AN27)&gt;0,MIN($D$6,
SUMPRODUCT(N(OFFSET(AlleInstrumente!$C$1,HI$3,0,HI$4,1)=$AN27))
),0),"")</f>
        <v>0</v>
      </c>
      <c r="HJ27">
        <f ca="1">IFERROR(IF(N(ISNUMBER(HJ$2)*$AN27)&gt;0,MIN($D$6,
SUMPRODUCT(N(OFFSET(AlleInstrumente!$C$1,HJ$3,0,HJ$4,1)=$AN27))
),0),"")</f>
        <v>0</v>
      </c>
      <c r="HK27">
        <f ca="1">IFERROR(IF(N(ISNUMBER(HK$2)*$AN27)&gt;0,MIN($D$6,
SUMPRODUCT(N(OFFSET(AlleInstrumente!$C$1,HK$3,0,HK$4,1)=$AN27))
),0),"")</f>
        <v>0</v>
      </c>
      <c r="HL27">
        <f ca="1">IFERROR(IF(N(ISNUMBER(HL$2)*$AN27)&gt;0,MIN($D$6,
SUMPRODUCT(N(OFFSET(AlleInstrumente!$C$1,HL$3,0,HL$4,1)=$AN27))
),0),"")</f>
        <v>0</v>
      </c>
      <c r="HM27">
        <f ca="1">IFERROR(IF(N(ISNUMBER(HM$2)*$AN27)&gt;0,MIN($D$6,
SUMPRODUCT(N(OFFSET(AlleInstrumente!$C$1,HM$3,0,HM$4,1)=$AN27))
),0),"")</f>
        <v>0</v>
      </c>
      <c r="HN27">
        <f ca="1">IFERROR(IF(N(ISNUMBER(HN$2)*$AN27)&gt;0,MIN($D$6,
SUMPRODUCT(N(OFFSET(AlleInstrumente!$C$1,HN$3,0,HN$4,1)=$AN27))
),0),"")</f>
        <v>0</v>
      </c>
      <c r="HO27">
        <f ca="1">IFERROR(IF(N(ISNUMBER(HO$2)*$AN27)&gt;0,MIN($D$6,
SUMPRODUCT(N(OFFSET(AlleInstrumente!$C$1,HO$3,0,HO$4,1)=$AN27))
),0),"")</f>
        <v>0</v>
      </c>
      <c r="HP27">
        <f ca="1">IFERROR(IF(N(ISNUMBER(HP$2)*$AN27)&gt;0,MIN($D$6,
SUMPRODUCT(N(OFFSET(AlleInstrumente!$C$1,HP$3,0,HP$4,1)=$AN27))
),0),"")</f>
        <v>0</v>
      </c>
      <c r="HQ27">
        <f ca="1">IFERROR(IF(N(ISNUMBER(HQ$2)*$AN27)&gt;0,MIN($D$6,
SUMPRODUCT(N(OFFSET(AlleInstrumente!$C$1,HQ$3,0,HQ$4,1)=$AN27))
),0),"")</f>
        <v>0</v>
      </c>
      <c r="HR27">
        <f ca="1">IFERROR(IF(N(ISNUMBER(HR$2)*$AN27)&gt;0,MIN($D$6,
SUMPRODUCT(N(OFFSET(AlleInstrumente!$C$1,HR$3,0,HR$4,1)=$AN27))
),0),"")</f>
        <v>0</v>
      </c>
      <c r="HS27">
        <f ca="1">IFERROR(IF(N(ISNUMBER(HS$2)*$AN27)&gt;0,MIN($D$6,
SUMPRODUCT(N(OFFSET(AlleInstrumente!$C$1,HS$3,0,HS$4,1)=$AN27))
),0),"")</f>
        <v>0</v>
      </c>
      <c r="HT27">
        <f ca="1">IFERROR(IF(N(ISNUMBER(HT$2)*$AN27)&gt;0,MIN($D$6,
SUMPRODUCT(N(OFFSET(AlleInstrumente!$C$1,HT$3,0,HT$4,1)=$AN27))
),0),"")</f>
        <v>0</v>
      </c>
      <c r="HU27">
        <f ca="1">IFERROR(IF(N(ISNUMBER(HU$2)*$AN27)&gt;0,MIN($D$6,
SUMPRODUCT(N(OFFSET(AlleInstrumente!$C$1,HU$3,0,HU$4,1)=$AN27))
),0),"")</f>
        <v>0</v>
      </c>
      <c r="HV27">
        <f ca="1">IFERROR(IF(N(ISNUMBER(HV$2)*$AN27)&gt;0,MIN($D$6,
SUMPRODUCT(N(OFFSET(AlleInstrumente!$C$1,HV$3,0,HV$4,1)=$AN27))
),0),"")</f>
        <v>0</v>
      </c>
      <c r="HW27">
        <f ca="1">IFERROR(IF(N(ISNUMBER(HW$2)*$AN27)&gt;0,MIN($D$6,
SUMPRODUCT(N(OFFSET(AlleInstrumente!$C$1,HW$3,0,HW$4,1)=$AN27))
),0),"")</f>
        <v>0</v>
      </c>
      <c r="HX27">
        <f ca="1">IFERROR(IF(N(ISNUMBER(HX$2)*$AN27)&gt;0,MIN($D$6,
SUMPRODUCT(N(OFFSET(AlleInstrumente!$C$1,HX$3,0,HX$4,1)=$AN27))
),0),"")</f>
        <v>0</v>
      </c>
      <c r="HY27">
        <f ca="1">IFERROR(IF(N(ISNUMBER(HY$2)*$AN27)&gt;0,MIN($D$6,
SUMPRODUCT(N(OFFSET(AlleInstrumente!$C$1,HY$3,0,HY$4,1)=$AN27))
),0),"")</f>
        <v>0</v>
      </c>
      <c r="HZ27">
        <f ca="1">IFERROR(IF(N(ISNUMBER(HZ$2)*$AN27)&gt;0,MIN($D$6,
SUMPRODUCT(N(OFFSET(AlleInstrumente!$C$1,HZ$3,0,HZ$4,1)=$AN27))
),0),"")</f>
        <v>0</v>
      </c>
      <c r="IA27">
        <f ca="1">IFERROR(IF(N(ISNUMBER(IA$2)*$AN27)&gt;0,MIN($D$6,
SUMPRODUCT(N(OFFSET(AlleInstrumente!$C$1,IA$3,0,IA$4,1)=$AN27))
),0),"")</f>
        <v>0</v>
      </c>
      <c r="IB27">
        <f ca="1">IFERROR(IF(N(ISNUMBER(IB$2)*$AN27)&gt;0,MIN($D$6,
SUMPRODUCT(N(OFFSET(AlleInstrumente!$C$1,IB$3,0,IB$4,1)=$AN27))
),0),"")</f>
        <v>0</v>
      </c>
      <c r="IC27">
        <f ca="1">IFERROR(IF(N(ISNUMBER(IC$2)*$AN27)&gt;0,MIN($D$6,
SUMPRODUCT(N(OFFSET(AlleInstrumente!$C$1,IC$3,0,IC$4,1)=$AN27))
),0),"")</f>
        <v>0</v>
      </c>
      <c r="ID27">
        <f ca="1">IFERROR(IF(N(ISNUMBER(ID$2)*$AN27)&gt;0,MIN($D$6,
SUMPRODUCT(N(OFFSET(AlleInstrumente!$C$1,ID$3,0,ID$4,1)=$AN27))
),0),"")</f>
        <v>0</v>
      </c>
      <c r="IE27">
        <f ca="1">IFERROR(IF(N(ISNUMBER(IE$2)*$AN27)&gt;0,MIN($D$6,
SUMPRODUCT(N(OFFSET(AlleInstrumente!$C$1,IE$3,0,IE$4,1)=$AN27))
),0),"")</f>
        <v>0</v>
      </c>
      <c r="IF27">
        <f ca="1">IFERROR(IF(N(ISNUMBER(IF$2)*$AN27)&gt;0,MIN($D$6,
SUMPRODUCT(N(OFFSET(AlleInstrumente!$C$1,IF$3,0,IF$4,1)=$AN27))
),0),"")</f>
        <v>0</v>
      </c>
      <c r="IG27">
        <f ca="1">IFERROR(IF(N(ISNUMBER(IG$2)*$AN27)&gt;0,MIN($D$6,
SUMPRODUCT(N(OFFSET(AlleInstrumente!$C$1,IG$3,0,IG$4,1)=$AN27))
),0),"")</f>
        <v>0</v>
      </c>
      <c r="IH27">
        <f ca="1">IFERROR(IF(N(ISNUMBER(IH$2)*$AN27)&gt;0,MIN($D$6,
SUMPRODUCT(N(OFFSET(AlleInstrumente!$C$1,IH$3,0,IH$4,1)=$AN27))
),0),"")</f>
        <v>0</v>
      </c>
      <c r="II27">
        <f ca="1">IFERROR(IF(N(ISNUMBER(II$2)*$AN27)&gt;0,MIN($D$6,
SUMPRODUCT(N(OFFSET(AlleInstrumente!$C$1,II$3,0,II$4,1)=$AN27))
),0),"")</f>
        <v>0</v>
      </c>
      <c r="IJ27">
        <f ca="1">IFERROR(IF(N(ISNUMBER(IJ$2)*$AN27)&gt;0,MIN($D$6,
SUMPRODUCT(N(OFFSET(AlleInstrumente!$C$1,IJ$3,0,IJ$4,1)=$AN27))
),0),"")</f>
        <v>0</v>
      </c>
      <c r="IK27">
        <f ca="1">IFERROR(IF(N(ISNUMBER(IK$2)*$AN27)&gt;0,MIN($D$6,
SUMPRODUCT(N(OFFSET(AlleInstrumente!$C$1,IK$3,0,IK$4,1)=$AN27))
),0),"")</f>
        <v>0</v>
      </c>
      <c r="IL27">
        <f ca="1">IFERROR(IF(N(ISNUMBER(IL$2)*$AN27)&gt;0,MIN($D$6,
SUMPRODUCT(N(OFFSET(AlleInstrumente!$C$1,IL$3,0,IL$4,1)=$AN27))
),0),"")</f>
        <v>0</v>
      </c>
      <c r="IM27">
        <f ca="1">IFERROR(IF(N(ISNUMBER(IM$2)*$AN27)&gt;0,MIN($D$6,
SUMPRODUCT(N(OFFSET(AlleInstrumente!$C$1,IM$3,0,IM$4,1)=$AN27))
),0),"")</f>
        <v>0</v>
      </c>
      <c r="IN27">
        <f ca="1">IFERROR(IF(N(ISNUMBER(IN$2)*$AN27)&gt;0,MIN($D$6,
SUMPRODUCT(N(OFFSET(AlleInstrumente!$C$1,IN$3,0,IN$4,1)=$AN27))
),0),"")</f>
        <v>0</v>
      </c>
      <c r="IO27">
        <f ca="1">IFERROR(IF(N(ISNUMBER(IO$2)*$AN27)&gt;0,MIN($D$6,
SUMPRODUCT(N(OFFSET(AlleInstrumente!$C$1,IO$3,0,IO$4,1)=$AN27))
),0),"")</f>
        <v>0</v>
      </c>
      <c r="IP27">
        <f ca="1">IFERROR(IF(N(ISNUMBER(IP$2)*$AN27)&gt;0,MIN($D$6,
SUMPRODUCT(N(OFFSET(AlleInstrumente!$C$1,IP$3,0,IP$4,1)=$AN27))
),0),"")</f>
        <v>0</v>
      </c>
      <c r="IQ27">
        <f ca="1">IFERROR(IF(N(ISNUMBER(IQ$2)*$AN27)&gt;0,MIN($D$6,
SUMPRODUCT(N(OFFSET(AlleInstrumente!$C$1,IQ$3,0,IQ$4,1)=$AN27))
),0),"")</f>
        <v>0</v>
      </c>
      <c r="IR27">
        <f ca="1">IFERROR(IF(N(ISNUMBER(IR$2)*$AN27)&gt;0,MIN($D$6,
SUMPRODUCT(N(OFFSET(AlleInstrumente!$C$1,IR$3,0,IR$4,1)=$AN27))
),0),"")</f>
        <v>0</v>
      </c>
      <c r="IS27">
        <f ca="1">IFERROR(IF(N(ISNUMBER(IS$2)*$AN27)&gt;0,MIN($D$6,
SUMPRODUCT(N(OFFSET(AlleInstrumente!$C$1,IS$3,0,IS$4,1)=$AN27))
),0),"")</f>
        <v>0</v>
      </c>
      <c r="IT27">
        <f ca="1">IFERROR(IF(N(ISNUMBER(IT$2)*$AN27)&gt;0,MIN($D$6,
SUMPRODUCT(N(OFFSET(AlleInstrumente!$C$1,IT$3,0,IT$4,1)=$AN27))
),0),"")</f>
        <v>0</v>
      </c>
      <c r="IU27">
        <f ca="1">IFERROR(IF(N(ISNUMBER(IU$2)*$AN27)&gt;0,MIN($D$6,
SUMPRODUCT(N(OFFSET(AlleInstrumente!$C$1,IU$3,0,IU$4,1)=$AN27))
),0),"")</f>
        <v>0</v>
      </c>
      <c r="IV27">
        <f ca="1">IFERROR(IF(N(ISNUMBER(IV$2)*$AN27)&gt;0,MIN($D$6,
SUMPRODUCT(N(OFFSET(AlleInstrumente!$C$1,IV$3,0,IV$4,1)=$AN27))
),0),"")</f>
        <v>0</v>
      </c>
      <c r="IW27">
        <f ca="1">IFERROR(IF(N(ISNUMBER(IW$2)*$AN27)&gt;0,MIN($D$6,
SUMPRODUCT(N(OFFSET(AlleInstrumente!$C$1,IW$3,0,IW$4,1)=$AN27))
),0),"")</f>
        <v>0</v>
      </c>
      <c r="IX27">
        <f ca="1">IFERROR(IF(N(ISNUMBER(IX$2)*$AN27)&gt;0,MIN($D$6,
SUMPRODUCT(N(OFFSET(AlleInstrumente!$C$1,IX$3,0,IX$4,1)=$AN27))
),0),"")</f>
        <v>0</v>
      </c>
      <c r="IY27">
        <f ca="1">IFERROR(IF(N(ISNUMBER(IY$2)*$AN27)&gt;0,MIN($D$6,
SUMPRODUCT(N(OFFSET(AlleInstrumente!$C$1,IY$3,0,IY$4,1)=$AN27))
),0),"")</f>
        <v>0</v>
      </c>
      <c r="IZ27">
        <f ca="1">IFERROR(IF(N(ISNUMBER(IZ$2)*$AN27)&gt;0,MIN($D$6,
SUMPRODUCT(N(OFFSET(AlleInstrumente!$C$1,IZ$3,0,IZ$4,1)=$AN27))
),0),"")</f>
        <v>0</v>
      </c>
      <c r="JA27">
        <f ca="1">IFERROR(IF(N(ISNUMBER(JA$2)*$AN27)&gt;0,MIN($D$6,
SUMPRODUCT(N(OFFSET(AlleInstrumente!$C$1,JA$3,0,JA$4,1)=$AN27))
),0),"")</f>
        <v>0</v>
      </c>
      <c r="JB27">
        <f ca="1">IFERROR(IF(N(ISNUMBER(JB$2)*$AN27)&gt;0,MIN($D$6,
SUMPRODUCT(N(OFFSET(AlleInstrumente!$C$1,JB$3,0,JB$4,1)=$AN27))
),0),"")</f>
        <v>0</v>
      </c>
      <c r="JC27">
        <f ca="1">IFERROR(IF(N(ISNUMBER(JC$2)*$AN27)&gt;0,MIN($D$6,
SUMPRODUCT(N(OFFSET(AlleInstrumente!$C$1,JC$3,0,JC$4,1)=$AN27))
),0),"")</f>
        <v>0</v>
      </c>
      <c r="JD27">
        <f ca="1">IFERROR(IF(N(ISNUMBER(JD$2)*$AN27)&gt;0,MIN($D$6,
SUMPRODUCT(N(OFFSET(AlleInstrumente!$C$1,JD$3,0,JD$4,1)=$AN27))
),0),"")</f>
        <v>0</v>
      </c>
      <c r="JE27">
        <f ca="1">IFERROR(IF(N(ISNUMBER(JE$2)*$AN27)&gt;0,MIN($D$6,
SUMPRODUCT(N(OFFSET(AlleInstrumente!$C$1,JE$3,0,JE$4,1)=$AN27))
),0),"")</f>
        <v>0</v>
      </c>
      <c r="JF27">
        <f ca="1">IFERROR(IF(N(ISNUMBER(JF$2)*$AN27)&gt;0,MIN($D$6,
SUMPRODUCT(N(OFFSET(AlleInstrumente!$C$1,JF$3,0,JF$4,1)=$AN27))
),0),"")</f>
        <v>0</v>
      </c>
      <c r="JG27">
        <f ca="1">IFERROR(IF(N(ISNUMBER(JG$2)*$AN27)&gt;0,MIN($D$6,
SUMPRODUCT(N(OFFSET(AlleInstrumente!$C$1,JG$3,0,JG$4,1)=$AN27))
),0),"")</f>
        <v>0</v>
      </c>
      <c r="JH27">
        <f ca="1">IFERROR(IF(N(ISNUMBER(JH$2)*$AN27)&gt;0,MIN($D$6,
SUMPRODUCT(N(OFFSET(AlleInstrumente!$C$1,JH$3,0,JH$4,1)=$AN27))
),0),"")</f>
        <v>0</v>
      </c>
      <c r="JI27">
        <f ca="1">IFERROR(IF(N(ISNUMBER(JI$2)*$AN27)&gt;0,MIN($D$6,
SUMPRODUCT(N(OFFSET(AlleInstrumente!$C$1,JI$3,0,JI$4,1)=$AN27))
),0),"")</f>
        <v>0</v>
      </c>
      <c r="JJ27">
        <f ca="1">IFERROR(IF(N(ISNUMBER(JJ$2)*$AN27)&gt;0,MIN($D$6,
SUMPRODUCT(N(OFFSET(AlleInstrumente!$C$1,JJ$3,0,JJ$4,1)=$AN27))
),0),"")</f>
        <v>0</v>
      </c>
      <c r="JK27">
        <f ca="1">IFERROR(IF(N(ISNUMBER(JK$2)*$AN27)&gt;0,MIN($D$6,
SUMPRODUCT(N(OFFSET(AlleInstrumente!$C$1,JK$3,0,JK$4,1)=$AN27))
),0),"")</f>
        <v>0</v>
      </c>
      <c r="JL27">
        <f ca="1">IFERROR(IF(N(ISNUMBER(JL$2)*$AN27)&gt;0,MIN($D$6,
SUMPRODUCT(N(OFFSET(AlleInstrumente!$C$1,JL$3,0,JL$4,1)=$AN27))
),0),"")</f>
        <v>0</v>
      </c>
      <c r="JM27">
        <f ca="1">IFERROR(IF(N(ISNUMBER(JM$2)*$AN27)&gt;0,MIN($D$6,
SUMPRODUCT(N(OFFSET(AlleInstrumente!$C$1,JM$3,0,JM$4,1)=$AN27))
),0),"")</f>
        <v>0</v>
      </c>
      <c r="JN27">
        <f ca="1">IFERROR(IF(N(ISNUMBER(JN$2)*$AN27)&gt;0,MIN($D$6,
SUMPRODUCT(N(OFFSET(AlleInstrumente!$C$1,JN$3,0,JN$4,1)=$AN27))
),0),"")</f>
        <v>0</v>
      </c>
      <c r="JO27">
        <f ca="1">IFERROR(IF(N(ISNUMBER(JO$2)*$AN27)&gt;0,MIN($D$6,
SUMPRODUCT(N(OFFSET(AlleInstrumente!$C$1,JO$3,0,JO$4,1)=$AN27))
),0),"")</f>
        <v>0</v>
      </c>
      <c r="JP27">
        <f ca="1">IFERROR(IF(N(ISNUMBER(JP$2)*$AN27)&gt;0,MIN($D$6,
SUMPRODUCT(N(OFFSET(AlleInstrumente!$C$1,JP$3,0,JP$4,1)=$AN27))
),0),"")</f>
        <v>0</v>
      </c>
      <c r="JQ27">
        <f ca="1">IFERROR(IF(N(ISNUMBER(JQ$2)*$AN27)&gt;0,MIN($D$6,
SUMPRODUCT(N(OFFSET(AlleInstrumente!$C$1,JQ$3,0,JQ$4,1)=$AN27))
),0),"")</f>
        <v>0</v>
      </c>
      <c r="JR27">
        <f ca="1">IFERROR(IF(N(ISNUMBER(JR$2)*$AN27)&gt;0,MIN($D$6,
SUMPRODUCT(N(OFFSET(AlleInstrumente!$C$1,JR$3,0,JR$4,1)=$AN27))
),0),"")</f>
        <v>0</v>
      </c>
      <c r="JS27">
        <f ca="1">IFERROR(IF(N(ISNUMBER(JS$2)*$AN27)&gt;0,MIN($D$6,
SUMPRODUCT(N(OFFSET(AlleInstrumente!$C$1,JS$3,0,JS$4,1)=$AN27))
),0),"")</f>
        <v>0</v>
      </c>
      <c r="JT27">
        <f ca="1">IFERROR(IF(N(ISNUMBER(JT$2)*$AN27)&gt;0,MIN($D$6,
SUMPRODUCT(N(OFFSET(AlleInstrumente!$C$1,JT$3,0,JT$4,1)=$AN27))
),0),"")</f>
        <v>0</v>
      </c>
      <c r="JU27">
        <f ca="1">IFERROR(IF(N(ISNUMBER(JU$2)*$AN27)&gt;0,MIN($D$6,
SUMPRODUCT(N(OFFSET(AlleInstrumente!$C$1,JU$3,0,JU$4,1)=$AN27))
),0),"")</f>
        <v>0</v>
      </c>
      <c r="JV27">
        <f ca="1">IFERROR(IF(N(ISNUMBER(JV$2)*$AN27)&gt;0,MIN($D$6,
SUMPRODUCT(N(OFFSET(AlleInstrumente!$C$1,JV$3,0,JV$4,1)=$AN27))
),0),"")</f>
        <v>0</v>
      </c>
      <c r="JW27">
        <f ca="1">IFERROR(IF(N(ISNUMBER(JW$2)*$AN27)&gt;0,MIN($D$6,
SUMPRODUCT(N(OFFSET(AlleInstrumente!$C$1,JW$3,0,JW$4,1)=$AN27))
),0),"")</f>
        <v>0</v>
      </c>
      <c r="JX27">
        <f ca="1">IFERROR(IF(N(ISNUMBER(JX$2)*$AN27)&gt;0,MIN($D$6,
SUMPRODUCT(N(OFFSET(AlleInstrumente!$C$1,JX$3,0,JX$4,1)=$AN27))
),0),"")</f>
        <v>0</v>
      </c>
      <c r="JY27">
        <f ca="1">IFERROR(IF(N(ISNUMBER(JY$2)*$AN27)&gt;0,MIN($D$6,
SUMPRODUCT(N(OFFSET(AlleInstrumente!$C$1,JY$3,0,JY$4,1)=$AN27))
),0),"")</f>
        <v>0</v>
      </c>
      <c r="JZ27">
        <f ca="1">IFERROR(IF(N(ISNUMBER(JZ$2)*$AN27)&gt;0,MIN($D$6,
SUMPRODUCT(N(OFFSET(AlleInstrumente!$C$1,JZ$3,0,JZ$4,1)=$AN27))
),0),"")</f>
        <v>0</v>
      </c>
      <c r="KA27">
        <f ca="1">IFERROR(IF(N(ISNUMBER(KA$2)*$AN27)&gt;0,MIN($D$6,
SUMPRODUCT(N(OFFSET(AlleInstrumente!$C$1,KA$3,0,KA$4,1)=$AN27))
),0),"")</f>
        <v>0</v>
      </c>
      <c r="KB27">
        <f ca="1">IFERROR(IF(N(ISNUMBER(KB$2)*$AN27)&gt;0,MIN($D$6,
SUMPRODUCT(N(OFFSET(AlleInstrumente!$C$1,KB$3,0,KB$4,1)=$AN27))
),0),"")</f>
        <v>0</v>
      </c>
      <c r="KC27">
        <f ca="1">IFERROR(IF(N(ISNUMBER(KC$2)*$AN27)&gt;0,MIN($D$6,
SUMPRODUCT(N(OFFSET(AlleInstrumente!$C$1,KC$3,0,KC$4,1)=$AN27))
),0),"")</f>
        <v>0</v>
      </c>
      <c r="KD27">
        <f ca="1">IFERROR(IF(N(ISNUMBER(KD$2)*$AN27)&gt;0,MIN($D$6,
SUMPRODUCT(N(OFFSET(AlleInstrumente!$C$1,KD$3,0,KD$4,1)=$AN27))
),0),"")</f>
        <v>0</v>
      </c>
      <c r="KE27">
        <f ca="1">IFERROR(IF(N(ISNUMBER(KE$2)*$AN27)&gt;0,MIN($D$6,
SUMPRODUCT(N(OFFSET(AlleInstrumente!$C$1,KE$3,0,KE$4,1)=$AN27))
),0),"")</f>
        <v>0</v>
      </c>
      <c r="KF27">
        <f ca="1">IFERROR(IF(N(ISNUMBER(KF$2)*$AN27)&gt;0,MIN($D$6,
SUMPRODUCT(N(OFFSET(AlleInstrumente!$C$1,KF$3,0,KF$4,1)=$AN27))
),0),"")</f>
        <v>0</v>
      </c>
      <c r="KG27">
        <f ca="1">IFERROR(IF(N(ISNUMBER(KG$2)*$AN27)&gt;0,MIN($D$6,
SUMPRODUCT(N(OFFSET(AlleInstrumente!$C$1,KG$3,0,KG$4,1)=$AN27))
),0),"")</f>
        <v>0</v>
      </c>
      <c r="KH27">
        <f ca="1">IFERROR(IF(N(ISNUMBER(KH$2)*$AN27)&gt;0,MIN($D$6,
SUMPRODUCT(N(OFFSET(AlleInstrumente!$C$1,KH$3,0,KH$4,1)=$AN27))
),0),"")</f>
        <v>0</v>
      </c>
      <c r="KI27">
        <f ca="1">IFERROR(IF(N(ISNUMBER(KI$2)*$AN27)&gt;0,MIN($D$6,
SUMPRODUCT(N(OFFSET(AlleInstrumente!$C$1,KI$3,0,KI$4,1)=$AN27))
),0),"")</f>
        <v>0</v>
      </c>
      <c r="KJ27">
        <f ca="1">IFERROR(IF(N(ISNUMBER(KJ$2)*$AN27)&gt;0,MIN($D$6,
SUMPRODUCT(N(OFFSET(AlleInstrumente!$C$1,KJ$3,0,KJ$4,1)=$AN27))
),0),"")</f>
        <v>0</v>
      </c>
      <c r="KK27">
        <f ca="1">IFERROR(IF(N(ISNUMBER(KK$2)*$AN27)&gt;0,MIN($D$6,
SUMPRODUCT(N(OFFSET(AlleInstrumente!$C$1,KK$3,0,KK$4,1)=$AN27))
),0),"")</f>
        <v>0</v>
      </c>
      <c r="KL27">
        <f ca="1">IFERROR(IF(N(ISNUMBER(KL$2)*$AN27)&gt;0,MIN($D$6,
SUMPRODUCT(N(OFFSET(AlleInstrumente!$C$1,KL$3,0,KL$4,1)=$AN27))
),0),"")</f>
        <v>0</v>
      </c>
      <c r="KM27">
        <f ca="1">IFERROR(IF(N(ISNUMBER(KM$2)*$AN27)&gt;0,MIN($D$6,
SUMPRODUCT(N(OFFSET(AlleInstrumente!$C$1,KM$3,0,KM$4,1)=$AN27))
),0),"")</f>
        <v>0</v>
      </c>
      <c r="KN27">
        <f ca="1">IFERROR(IF(N(ISNUMBER(KN$2)*$AN27)&gt;0,MIN($D$6,
SUMPRODUCT(N(OFFSET(AlleInstrumente!$C$1,KN$3,0,KN$4,1)=$AN27))
),0),"")</f>
        <v>0</v>
      </c>
      <c r="KO27">
        <f ca="1">IFERROR(IF(N(ISNUMBER(KO$2)*$AN27)&gt;0,MIN($D$6,
SUMPRODUCT(N(OFFSET(AlleInstrumente!$C$1,KO$3,0,KO$4,1)=$AN27))
),0),"")</f>
        <v>0</v>
      </c>
      <c r="KP27">
        <f ca="1">IFERROR(IF(N(ISNUMBER(KP$2)*$AN27)&gt;0,MIN($D$6,
SUMPRODUCT(N(OFFSET(AlleInstrumente!$C$1,KP$3,0,KP$4,1)=$AN27))
),0),"")</f>
        <v>0</v>
      </c>
      <c r="KQ27">
        <f ca="1">IFERROR(IF(N(ISNUMBER(KQ$2)*$AN27)&gt;0,MIN($D$6,
SUMPRODUCT(N(OFFSET(AlleInstrumente!$C$1,KQ$3,0,KQ$4,1)=$AN27))
),0),"")</f>
        <v>0</v>
      </c>
      <c r="KR27">
        <f ca="1">IFERROR(IF(N(ISNUMBER(KR$2)*$AN27)&gt;0,MIN($D$6,
SUMPRODUCT(N(OFFSET(AlleInstrumente!$C$1,KR$3,0,KR$4,1)=$AN27))
),0),"")</f>
        <v>0</v>
      </c>
      <c r="KS27">
        <f ca="1">IFERROR(IF(N(ISNUMBER(KS$2)*$AN27)&gt;0,MIN($D$6,
SUMPRODUCT(N(OFFSET(AlleInstrumente!$C$1,KS$3,0,KS$4,1)=$AN27))
),0),"")</f>
        <v>0</v>
      </c>
      <c r="KT27">
        <f ca="1">IFERROR(IF(N(ISNUMBER(KT$2)*$AN27)&gt;0,MIN($D$6,
SUMPRODUCT(N(OFFSET(AlleInstrumente!$C$1,KT$3,0,KT$4,1)=$AN27))
),0),"")</f>
        <v>0</v>
      </c>
      <c r="KU27">
        <f ca="1">IFERROR(IF(N(ISNUMBER(KU$2)*$AN27)&gt;0,MIN($D$6,
SUMPRODUCT(N(OFFSET(AlleInstrumente!$C$1,KU$3,0,KU$4,1)=$AN27))
),0),"")</f>
        <v>0</v>
      </c>
      <c r="KV27">
        <f ca="1">IFERROR(IF(N(ISNUMBER(KV$2)*$AN27)&gt;0,MIN($D$6,
SUMPRODUCT(N(OFFSET(AlleInstrumente!$C$1,KV$3,0,KV$4,1)=$AN27))
),0),"")</f>
        <v>0</v>
      </c>
      <c r="KW27">
        <f ca="1">IFERROR(IF(N(ISNUMBER(KW$2)*$AN27)&gt;0,MIN($D$6,
SUMPRODUCT(N(OFFSET(AlleInstrumente!$C$1,KW$3,0,KW$4,1)=$AN27))
),0),"")</f>
        <v>0</v>
      </c>
      <c r="KX27">
        <f ca="1">IFERROR(IF(N(ISNUMBER(KX$2)*$AN27)&gt;0,MIN($D$6,
SUMPRODUCT(N(OFFSET(AlleInstrumente!$C$1,KX$3,0,KX$4,1)=$AN27))
),0),"")</f>
        <v>0</v>
      </c>
      <c r="KY27">
        <f ca="1">IFERROR(IF(N(ISNUMBER(KY$2)*$AN27)&gt;0,MIN($D$6,
SUMPRODUCT(N(OFFSET(AlleInstrumente!$C$1,KY$3,0,KY$4,1)=$AN27))
),0),"")</f>
        <v>0</v>
      </c>
      <c r="KZ27">
        <f ca="1">IFERROR(IF(N(ISNUMBER(KZ$2)*$AN27)&gt;0,MIN($D$6,
SUMPRODUCT(N(OFFSET(AlleInstrumente!$C$1,KZ$3,0,KZ$4,1)=$AN27))
),0),"")</f>
        <v>0</v>
      </c>
      <c r="LA27">
        <f ca="1">IFERROR(IF(N(ISNUMBER(LA$2)*$AN27)&gt;0,MIN($D$6,
SUMPRODUCT(N(OFFSET(AlleInstrumente!$C$1,LA$3,0,LA$4,1)=$AN27))
),0),"")</f>
        <v>0</v>
      </c>
      <c r="LB27">
        <f ca="1">IFERROR(IF(N(ISNUMBER(LB$2)*$AN27)&gt;0,MIN($D$6,
SUMPRODUCT(N(OFFSET(AlleInstrumente!$C$1,LB$3,0,LB$4,1)=$AN27))
),0),"")</f>
        <v>0</v>
      </c>
      <c r="LC27">
        <f ca="1">IFERROR(IF(N(ISNUMBER(LC$2)*$AN27)&gt;0,MIN($D$6,
SUMPRODUCT(N(OFFSET(AlleInstrumente!$C$1,LC$3,0,LC$4,1)=$AN27))
),0),"")</f>
        <v>0</v>
      </c>
      <c r="LD27">
        <f ca="1">IFERROR(IF(N(ISNUMBER(LD$2)*$AN27)&gt;0,MIN($D$6,
SUMPRODUCT(N(OFFSET(AlleInstrumente!$C$1,LD$3,0,LD$4,1)=$AN27))
),0),"")</f>
        <v>0</v>
      </c>
      <c r="LE27">
        <f ca="1">IFERROR(IF(N(ISNUMBER(LE$2)*$AN27)&gt;0,MIN($D$6,
SUMPRODUCT(N(OFFSET(AlleInstrumente!$C$1,LE$3,0,LE$4,1)=$AN27))
),0),"")</f>
        <v>0</v>
      </c>
      <c r="LF27">
        <f ca="1">IFERROR(IF(N(ISNUMBER(LF$2)*$AN27)&gt;0,MIN($D$6,
SUMPRODUCT(N(OFFSET(AlleInstrumente!$C$1,LF$3,0,LF$4,1)=$AN27))
),0),"")</f>
        <v>0</v>
      </c>
      <c r="LG27">
        <f ca="1">IFERROR(IF(N(ISNUMBER(LG$2)*$AN27)&gt;0,MIN($D$6,
SUMPRODUCT(N(OFFSET(AlleInstrumente!$C$1,LG$3,0,LG$4,1)=$AN27))
),0),"")</f>
        <v>0</v>
      </c>
      <c r="LH27">
        <f ca="1">IFERROR(IF(N(ISNUMBER(LH$2)*$AN27)&gt;0,MIN($D$6,
SUMPRODUCT(N(OFFSET(AlleInstrumente!$C$1,LH$3,0,LH$4,1)=$AN27))
),0),"")</f>
        <v>0</v>
      </c>
      <c r="LI27">
        <f ca="1">IFERROR(IF(N(ISNUMBER(LI$2)*$AN27)&gt;0,MIN($D$6,
SUMPRODUCT(N(OFFSET(AlleInstrumente!$C$1,LI$3,0,LI$4,1)=$AN27))
),0),"")</f>
        <v>0</v>
      </c>
      <c r="LJ27">
        <f ca="1">IFERROR(IF(N(ISNUMBER(LJ$2)*$AN27)&gt;0,MIN($D$6,
SUMPRODUCT(N(OFFSET(AlleInstrumente!$C$1,LJ$3,0,LJ$4,1)=$AN27))
),0),"")</f>
        <v>0</v>
      </c>
      <c r="LK27">
        <f ca="1">IFERROR(IF(N(ISNUMBER(LK$2)*$AN27)&gt;0,MIN($D$6,
SUMPRODUCT(N(OFFSET(AlleInstrumente!$C$1,LK$3,0,LK$4,1)=$AN27))
),0),"")</f>
        <v>0</v>
      </c>
      <c r="LL27">
        <f ca="1">IFERROR(IF(N(ISNUMBER(LL$2)*$AN27)&gt;0,MIN($D$6,
SUMPRODUCT(N(OFFSET(AlleInstrumente!$C$1,LL$3,0,LL$4,1)=$AN27))
),0),"")</f>
        <v>0</v>
      </c>
      <c r="LM27">
        <f ca="1">IFERROR(IF(N(ISNUMBER(LM$2)*$AN27)&gt;0,MIN($D$6,
SUMPRODUCT(N(OFFSET(AlleInstrumente!$C$1,LM$3,0,LM$4,1)=$AN27))
),0),"")</f>
        <v>0</v>
      </c>
      <c r="LN27">
        <f ca="1">IFERROR(IF(N(ISNUMBER(LN$2)*$AN27)&gt;0,MIN($D$6,
SUMPRODUCT(N(OFFSET(AlleInstrumente!$C$1,LN$3,0,LN$4,1)=$AN27))
),0),"")</f>
        <v>0</v>
      </c>
      <c r="LO27">
        <f ca="1">IFERROR(IF(N(ISNUMBER(LO$2)*$AN27)&gt;0,MIN($D$6,
SUMPRODUCT(N(OFFSET(AlleInstrumente!$C$1,LO$3,0,LO$4,1)=$AN27))
),0),"")</f>
        <v>0</v>
      </c>
      <c r="LP27">
        <f ca="1">IFERROR(IF(N(ISNUMBER(LP$2)*$AN27)&gt;0,MIN($D$6,
SUMPRODUCT(N(OFFSET(AlleInstrumente!$C$1,LP$3,0,LP$4,1)=$AN27))
),0),"")</f>
        <v>0</v>
      </c>
      <c r="LQ27">
        <f ca="1">IFERROR(IF(N(ISNUMBER(LQ$2)*$AN27)&gt;0,MIN($D$6,
SUMPRODUCT(N(OFFSET(AlleInstrumente!$C$1,LQ$3,0,LQ$4,1)=$AN27))
),0),"")</f>
        <v>0</v>
      </c>
      <c r="LR27">
        <f ca="1">IFERROR(IF(N(ISNUMBER(LR$2)*$AN27)&gt;0,MIN($D$6,
SUMPRODUCT(N(OFFSET(AlleInstrumente!$C$1,LR$3,0,LR$4,1)=$AN27))
),0),"")</f>
        <v>0</v>
      </c>
      <c r="LS27">
        <f ca="1">IFERROR(IF(N(ISNUMBER(LS$2)*$AN27)&gt;0,MIN($D$6,
SUMPRODUCT(N(OFFSET(AlleInstrumente!$C$1,LS$3,0,LS$4,1)=$AN27))
),0),"")</f>
        <v>0</v>
      </c>
      <c r="LT27">
        <f ca="1">IFERROR(IF(N(ISNUMBER(LT$2)*$AN27)&gt;0,MIN($D$6,
SUMPRODUCT(N(OFFSET(AlleInstrumente!$C$1,LT$3,0,LT$4,1)=$AN27))
),0),"")</f>
        <v>0</v>
      </c>
      <c r="LU27">
        <f ca="1">IFERROR(IF(N(ISNUMBER(LU$2)*$AN27)&gt;0,MIN($D$6,
SUMPRODUCT(N(OFFSET(AlleInstrumente!$C$1,LU$3,0,LU$4,1)=$AN27))
),0),"")</f>
        <v>0</v>
      </c>
      <c r="LV27">
        <f ca="1">IFERROR(IF(N(ISNUMBER(LV$2)*$AN27)&gt;0,MIN($D$6,
SUMPRODUCT(N(OFFSET(AlleInstrumente!$C$1,LV$3,0,LV$4,1)=$AN27))
),0),"")</f>
        <v>0</v>
      </c>
      <c r="LW27">
        <f ca="1">IFERROR(IF(N(ISNUMBER(LW$2)*$AN27)&gt;0,MIN($D$6,
SUMPRODUCT(N(OFFSET(AlleInstrumente!$C$1,LW$3,0,LW$4,1)=$AN27))
),0),"")</f>
        <v>0</v>
      </c>
      <c r="LX27">
        <f ca="1">IFERROR(IF(N(ISNUMBER(LX$2)*$AN27)&gt;0,MIN($D$6,
SUMPRODUCT(N(OFFSET(AlleInstrumente!$C$1,LX$3,0,LX$4,1)=$AN27))
),0),"")</f>
        <v>0</v>
      </c>
      <c r="LY27">
        <f ca="1">IFERROR(IF(N(ISNUMBER(LY$2)*$AN27)&gt;0,MIN($D$6,
SUMPRODUCT(N(OFFSET(AlleInstrumente!$C$1,LY$3,0,LY$4,1)=$AN27))
),0),"")</f>
        <v>0</v>
      </c>
      <c r="LZ27">
        <f ca="1">IFERROR(IF(N(ISNUMBER(LZ$2)*$AN27)&gt;0,MIN($D$6,
SUMPRODUCT(N(OFFSET(AlleInstrumente!$C$1,LZ$3,0,LZ$4,1)=$AN27))
),0),"")</f>
        <v>0</v>
      </c>
      <c r="MA27">
        <f ca="1">IFERROR(IF(N(ISNUMBER(MA$2)*$AN27)&gt;0,MIN($D$6,
SUMPRODUCT(N(OFFSET(AlleInstrumente!$C$1,MA$3,0,MA$4,1)=$AN27))
),0),"")</f>
        <v>0</v>
      </c>
      <c r="MB27">
        <f ca="1">IFERROR(IF(N(ISNUMBER(MB$2)*$AN27)&gt;0,MIN($D$6,
SUMPRODUCT(N(OFFSET(AlleInstrumente!$C$1,MB$3,0,MB$4,1)=$AN27))
),0),"")</f>
        <v>0</v>
      </c>
      <c r="MC27">
        <f ca="1">IFERROR(IF(N(ISNUMBER(MC$2)*$AN27)&gt;0,MIN($D$6,
SUMPRODUCT(N(OFFSET(AlleInstrumente!$C$1,MC$3,0,MC$4,1)=$AN27))
),0),"")</f>
        <v>0</v>
      </c>
      <c r="MD27">
        <f ca="1">IFERROR(IF(N(ISNUMBER(MD$2)*$AN27)&gt;0,MIN($D$6,
SUMPRODUCT(N(OFFSET(AlleInstrumente!$C$1,MD$3,0,MD$4,1)=$AN27))
),0),"")</f>
        <v>0</v>
      </c>
      <c r="ME27">
        <f ca="1">IFERROR(IF(N(ISNUMBER(ME$2)*$AN27)&gt;0,MIN($D$6,
SUMPRODUCT(N(OFFSET(AlleInstrumente!$C$1,ME$3,0,ME$4,1)=$AN27))
),0),"")</f>
        <v>0</v>
      </c>
      <c r="MF27">
        <f ca="1">IFERROR(IF(N(ISNUMBER(MF$2)*$AN27)&gt;0,MIN($D$6,
SUMPRODUCT(N(OFFSET(AlleInstrumente!$C$1,MF$3,0,MF$4,1)=$AN27))
),0),"")</f>
        <v>0</v>
      </c>
    </row>
    <row r="28" spans="1:344" x14ac:dyDescent="0.25">
      <c r="A28" s="69"/>
      <c r="B28" s="42">
        <v>21</v>
      </c>
      <c r="C28">
        <v>2</v>
      </c>
      <c r="G28">
        <f t="shared" ca="1" si="25"/>
        <v>11</v>
      </c>
      <c r="H28">
        <f t="shared" ca="1" si="45"/>
        <v>17</v>
      </c>
      <c r="I28">
        <f t="shared" ca="1" si="26"/>
        <v>222</v>
      </c>
      <c r="J28" t="str">
        <f t="shared" ca="1" si="27"/>
        <v>Flexible Laufbahngestaltung</v>
      </c>
      <c r="K28">
        <f t="shared" ca="1" si="28"/>
        <v>33</v>
      </c>
      <c r="L28">
        <f t="array" aca="1" ref="L28" ca="1">IF(ISNUMBER(L27),IF(ISNUMBER($K27),$L27,IF($L27&gt;$L$2,MAX(IF(OFFSET($S$6,0,0,_Instrument_count,1)&lt;$L27,OFFSET($S$6,0,0,_Instrument_count,1),$L$2)),"")),"")</f>
        <v>0.4</v>
      </c>
      <c r="N28" t="str">
        <f t="shared" ca="1" si="46"/>
        <v/>
      </c>
      <c r="P28" s="40">
        <f t="shared" ca="1" si="29"/>
        <v>41</v>
      </c>
      <c r="Q28" s="40" t="str">
        <f t="shared" ca="1" si="30"/>
        <v>Nachfolgeplanung</v>
      </c>
      <c r="R28">
        <f t="shared" ca="1" si="31"/>
        <v>502</v>
      </c>
      <c r="S28">
        <f t="shared" ca="1" si="47"/>
        <v>0.25</v>
      </c>
      <c r="T28">
        <f t="shared" ca="1" si="32"/>
        <v>1</v>
      </c>
      <c r="U28" t="b">
        <f t="shared" ca="1" si="48"/>
        <v>0</v>
      </c>
      <c r="V28" t="b">
        <f t="shared" ca="1" si="33"/>
        <v>0</v>
      </c>
      <c r="X28" t="b">
        <f t="shared" ca="1" si="34"/>
        <v>0</v>
      </c>
      <c r="Y28" s="76">
        <f t="shared" ca="1" si="35"/>
        <v>0</v>
      </c>
      <c r="AA28" t="b">
        <f t="shared" ca="1" si="36"/>
        <v>0</v>
      </c>
      <c r="AB28" s="76">
        <f t="shared" ca="1" si="37"/>
        <v>0</v>
      </c>
      <c r="AD28" t="b">
        <f t="shared" ca="1" si="38"/>
        <v>0</v>
      </c>
      <c r="AE28" s="76">
        <f t="shared" ca="1" si="39"/>
        <v>0</v>
      </c>
      <c r="AG28" t="b">
        <f t="shared" ca="1" si="40"/>
        <v>0</v>
      </c>
      <c r="AH28" s="76">
        <f t="shared" ca="1" si="41"/>
        <v>0</v>
      </c>
      <c r="AI28" s="76"/>
      <c r="AJ28" t="b">
        <f t="shared" ca="1" si="49"/>
        <v>0</v>
      </c>
      <c r="AK28" s="76">
        <f t="shared" ca="1" si="50"/>
        <v>0</v>
      </c>
      <c r="AM28" t="str">
        <f ca="1">IF(ISNUMBER(Index!$K27),Index!$N27,"")</f>
        <v>Reife</v>
      </c>
      <c r="AN28">
        <f ca="1">IF(ISNUMBER(Index!$K27),Index!$K27,"")</f>
        <v>20</v>
      </c>
      <c r="AO28">
        <f ca="1">IF(ISNUMBER(AN28),Index!$M27,"")</f>
        <v>4</v>
      </c>
      <c r="AP28">
        <f t="shared" ca="1" si="42"/>
        <v>2</v>
      </c>
      <c r="AQ28">
        <f t="shared" ca="1" si="43"/>
        <v>0</v>
      </c>
      <c r="AR28">
        <f t="shared" ca="1" si="44"/>
        <v>0</v>
      </c>
      <c r="AS28">
        <f ca="1">IFERROR(IF(N(ISNUMBER(AS$2)*$AN28)&gt;0,MIN($D$6,
SUMPRODUCT(N(OFFSET(AlleInstrumente!$C$1,AS$3,0,AS$4,1)=$AN28))
),0),"")</f>
        <v>1</v>
      </c>
      <c r="AT28">
        <f ca="1">IFERROR(IF(N(ISNUMBER(AT$2)*$AN28)&gt;0,MIN($D$6,
SUMPRODUCT(N(OFFSET(AlleInstrumente!$C$1,AT$3,0,AT$4,1)=$AN28))
),0),"")</f>
        <v>0</v>
      </c>
      <c r="AU28">
        <f ca="1">IFERROR(IF(N(ISNUMBER(AU$2)*$AN28)&gt;0,MIN($D$6,
SUMPRODUCT(N(OFFSET(AlleInstrumente!$C$1,AU$3,0,AU$4,1)=$AN28))
),0),"")</f>
        <v>0</v>
      </c>
      <c r="AV28">
        <f ca="1">IFERROR(IF(N(ISNUMBER(AV$2)*$AN28)&gt;0,MIN($D$6,
SUMPRODUCT(N(OFFSET(AlleInstrumente!$C$1,AV$3,0,AV$4,1)=$AN28))
),0),"")</f>
        <v>2</v>
      </c>
      <c r="AW28">
        <f ca="1">IFERROR(IF(N(ISNUMBER(AW$2)*$AN28)&gt;0,MIN($D$6,
SUMPRODUCT(N(OFFSET(AlleInstrumente!$C$1,AW$3,0,AW$4,1)=$AN28))
),0),"")</f>
        <v>2</v>
      </c>
      <c r="AX28">
        <f ca="1">IFERROR(IF(N(ISNUMBER(AX$2)*$AN28)&gt;0,MIN($D$6,
SUMPRODUCT(N(OFFSET(AlleInstrumente!$C$1,AX$3,0,AX$4,1)=$AN28))
),0),"")</f>
        <v>1</v>
      </c>
      <c r="AY28">
        <f ca="1">IFERROR(IF(N(ISNUMBER(AY$2)*$AN28)&gt;0,MIN($D$6,
SUMPRODUCT(N(OFFSET(AlleInstrumente!$C$1,AY$3,0,AY$4,1)=$AN28))
),0),"")</f>
        <v>0</v>
      </c>
      <c r="AZ28">
        <f ca="1">IFERROR(IF(N(ISNUMBER(AZ$2)*$AN28)&gt;0,MIN($D$6,
SUMPRODUCT(N(OFFSET(AlleInstrumente!$C$1,AZ$3,0,AZ$4,1)=$AN28))
),0),"")</f>
        <v>2</v>
      </c>
      <c r="BA28">
        <f ca="1">IFERROR(IF(N(ISNUMBER(BA$2)*$AN28)&gt;0,MIN($D$6,
SUMPRODUCT(N(OFFSET(AlleInstrumente!$C$1,BA$3,0,BA$4,1)=$AN28))
),0),"")</f>
        <v>1</v>
      </c>
      <c r="BB28">
        <f ca="1">IFERROR(IF(N(ISNUMBER(BB$2)*$AN28)&gt;0,MIN($D$6,
SUMPRODUCT(N(OFFSET(AlleInstrumente!$C$1,BB$3,0,BB$4,1)=$AN28))
),0),"")</f>
        <v>0</v>
      </c>
      <c r="BC28">
        <f ca="1">IFERROR(IF(N(ISNUMBER(BC$2)*$AN28)&gt;0,MIN($D$6,
SUMPRODUCT(N(OFFSET(AlleInstrumente!$C$1,BC$3,0,BC$4,1)=$AN28))
),0),"")</f>
        <v>2</v>
      </c>
      <c r="BD28">
        <f ca="1">IFERROR(IF(N(ISNUMBER(BD$2)*$AN28)&gt;0,MIN($D$6,
SUMPRODUCT(N(OFFSET(AlleInstrumente!$C$1,BD$3,0,BD$4,1)=$AN28))
),0),"")</f>
        <v>1</v>
      </c>
      <c r="BE28">
        <f ca="1">IFERROR(IF(N(ISNUMBER(BE$2)*$AN28)&gt;0,MIN($D$6,
SUMPRODUCT(N(OFFSET(AlleInstrumente!$C$1,BE$3,0,BE$4,1)=$AN28))
),0),"")</f>
        <v>1</v>
      </c>
      <c r="BF28">
        <f ca="1">IFERROR(IF(N(ISNUMBER(BF$2)*$AN28)&gt;0,MIN($D$6,
SUMPRODUCT(N(OFFSET(AlleInstrumente!$C$1,BF$3,0,BF$4,1)=$AN28))
),0),"")</f>
        <v>0</v>
      </c>
      <c r="BG28">
        <f ca="1">IFERROR(IF(N(ISNUMBER(BG$2)*$AN28)&gt;0,MIN($D$6,
SUMPRODUCT(N(OFFSET(AlleInstrumente!$C$1,BG$3,0,BG$4,1)=$AN28))
),0),"")</f>
        <v>1</v>
      </c>
      <c r="BH28">
        <f ca="1">IFERROR(IF(N(ISNUMBER(BH$2)*$AN28)&gt;0,MIN($D$6,
SUMPRODUCT(N(OFFSET(AlleInstrumente!$C$1,BH$3,0,BH$4,1)=$AN28))
),0),"")</f>
        <v>1</v>
      </c>
      <c r="BI28">
        <f ca="1">IFERROR(IF(N(ISNUMBER(BI$2)*$AN28)&gt;0,MIN($D$6,
SUMPRODUCT(N(OFFSET(AlleInstrumente!$C$1,BI$3,0,BI$4,1)=$AN28))
),0),"")</f>
        <v>0</v>
      </c>
      <c r="BJ28">
        <f ca="1">IFERROR(IF(N(ISNUMBER(BJ$2)*$AN28)&gt;0,MIN($D$6,
SUMPRODUCT(N(OFFSET(AlleInstrumente!$C$1,BJ$3,0,BJ$4,1)=$AN28))
),0),"")</f>
        <v>0</v>
      </c>
      <c r="BK28">
        <f ca="1">IFERROR(IF(N(ISNUMBER(BK$2)*$AN28)&gt;0,MIN($D$6,
SUMPRODUCT(N(OFFSET(AlleInstrumente!$C$1,BK$3,0,BK$4,1)=$AN28))
),0),"")</f>
        <v>2</v>
      </c>
      <c r="BL28">
        <f ca="1">IFERROR(IF(N(ISNUMBER(BL$2)*$AN28)&gt;0,MIN($D$6,
SUMPRODUCT(N(OFFSET(AlleInstrumente!$C$1,BL$3,0,BL$4,1)=$AN28))
),0),"")</f>
        <v>0</v>
      </c>
      <c r="BM28">
        <f ca="1">IFERROR(IF(N(ISNUMBER(BM$2)*$AN28)&gt;0,MIN($D$6,
SUMPRODUCT(N(OFFSET(AlleInstrumente!$C$1,BM$3,0,BM$4,1)=$AN28))
),0),"")</f>
        <v>0</v>
      </c>
      <c r="BN28">
        <f ca="1">IFERROR(IF(N(ISNUMBER(BN$2)*$AN28)&gt;0,MIN($D$6,
SUMPRODUCT(N(OFFSET(AlleInstrumente!$C$1,BN$3,0,BN$4,1)=$AN28))
),0),"")</f>
        <v>2</v>
      </c>
      <c r="BO28">
        <f ca="1">IFERROR(IF(N(ISNUMBER(BO$2)*$AN28)&gt;0,MIN($D$6,
SUMPRODUCT(N(OFFSET(AlleInstrumente!$C$1,BO$3,0,BO$4,1)=$AN28))
),0),"")</f>
        <v>0</v>
      </c>
      <c r="BP28">
        <f ca="1">IFERROR(IF(N(ISNUMBER(BP$2)*$AN28)&gt;0,MIN($D$6,
SUMPRODUCT(N(OFFSET(AlleInstrumente!$C$1,BP$3,0,BP$4,1)=$AN28))
),0),"")</f>
        <v>0</v>
      </c>
      <c r="BQ28">
        <f ca="1">IFERROR(IF(N(ISNUMBER(BQ$2)*$AN28)&gt;0,MIN($D$6,
SUMPRODUCT(N(OFFSET(AlleInstrumente!$C$1,BQ$3,0,BQ$4,1)=$AN28))
),0),"")</f>
        <v>2</v>
      </c>
      <c r="BR28">
        <f ca="1">IFERROR(IF(N(ISNUMBER(BR$2)*$AN28)&gt;0,MIN($D$6,
SUMPRODUCT(N(OFFSET(AlleInstrumente!$C$1,BR$3,0,BR$4,1)=$AN28))
),0),"")</f>
        <v>2</v>
      </c>
      <c r="BS28">
        <f ca="1">IFERROR(IF(N(ISNUMBER(BS$2)*$AN28)&gt;0,MIN($D$6,
SUMPRODUCT(N(OFFSET(AlleInstrumente!$C$1,BS$3,0,BS$4,1)=$AN28))
),0),"")</f>
        <v>0</v>
      </c>
      <c r="BT28">
        <f ca="1">IFERROR(IF(N(ISNUMBER(BT$2)*$AN28)&gt;0,MIN($D$6,
SUMPRODUCT(N(OFFSET(AlleInstrumente!$C$1,BT$3,0,BT$4,1)=$AN28))
),0),"")</f>
        <v>2</v>
      </c>
      <c r="BU28">
        <f ca="1">IFERROR(IF(N(ISNUMBER(BU$2)*$AN28)&gt;0,MIN($D$6,
SUMPRODUCT(N(OFFSET(AlleInstrumente!$C$1,BU$3,0,BU$4,1)=$AN28))
),0),"")</f>
        <v>0</v>
      </c>
      <c r="BV28">
        <f ca="1">IFERROR(IF(N(ISNUMBER(BV$2)*$AN28)&gt;0,MIN($D$6,
SUMPRODUCT(N(OFFSET(AlleInstrumente!$C$1,BV$3,0,BV$4,1)=$AN28))
),0),"")</f>
        <v>2</v>
      </c>
      <c r="BW28">
        <f ca="1">IFERROR(IF(N(ISNUMBER(BW$2)*$AN28)&gt;0,MIN($D$6,
SUMPRODUCT(N(OFFSET(AlleInstrumente!$C$1,BW$3,0,BW$4,1)=$AN28))
),0),"")</f>
        <v>0</v>
      </c>
      <c r="BX28">
        <f ca="1">IFERROR(IF(N(ISNUMBER(BX$2)*$AN28)&gt;0,MIN($D$6,
SUMPRODUCT(N(OFFSET(AlleInstrumente!$C$1,BX$3,0,BX$4,1)=$AN28))
),0),"")</f>
        <v>0</v>
      </c>
      <c r="BY28">
        <f ca="1">IFERROR(IF(N(ISNUMBER(BY$2)*$AN28)&gt;0,MIN($D$6,
SUMPRODUCT(N(OFFSET(AlleInstrumente!$C$1,BY$3,0,BY$4,1)=$AN28))
),0),"")</f>
        <v>2</v>
      </c>
      <c r="BZ28">
        <f ca="1">IFERROR(IF(N(ISNUMBER(BZ$2)*$AN28)&gt;0,MIN($D$6,
SUMPRODUCT(N(OFFSET(AlleInstrumente!$C$1,BZ$3,0,BZ$4,1)=$AN28))
),0),"")</f>
        <v>0</v>
      </c>
      <c r="CA28">
        <f ca="1">IFERROR(IF(N(ISNUMBER(CA$2)*$AN28)&gt;0,MIN($D$6,
SUMPRODUCT(N(OFFSET(AlleInstrumente!$C$1,CA$3,0,CA$4,1)=$AN28))
),0),"")</f>
        <v>0</v>
      </c>
      <c r="CB28">
        <f ca="1">IFERROR(IF(N(ISNUMBER(CB$2)*$AN28)&gt;0,MIN($D$6,
SUMPRODUCT(N(OFFSET(AlleInstrumente!$C$1,CB$3,0,CB$4,1)=$AN28))
),0),"")</f>
        <v>0</v>
      </c>
      <c r="CC28">
        <f ca="1">IFERROR(IF(N(ISNUMBER(CC$2)*$AN28)&gt;0,MIN($D$6,
SUMPRODUCT(N(OFFSET(AlleInstrumente!$C$1,CC$3,0,CC$4,1)=$AN28))
),0),"")</f>
        <v>0</v>
      </c>
      <c r="CD28">
        <f ca="1">IFERROR(IF(N(ISNUMBER(CD$2)*$AN28)&gt;0,MIN($D$6,
SUMPRODUCT(N(OFFSET(AlleInstrumente!$C$1,CD$3,0,CD$4,1)=$AN28))
),0),"")</f>
        <v>0</v>
      </c>
      <c r="CE28">
        <f ca="1">IFERROR(IF(N(ISNUMBER(CE$2)*$AN28)&gt;0,MIN($D$6,
SUMPRODUCT(N(OFFSET(AlleInstrumente!$C$1,CE$3,0,CE$4,1)=$AN28))
),0),"")</f>
        <v>0</v>
      </c>
      <c r="CF28">
        <f ca="1">IFERROR(IF(N(ISNUMBER(CF$2)*$AN28)&gt;0,MIN($D$6,
SUMPRODUCT(N(OFFSET(AlleInstrumente!$C$1,CF$3,0,CF$4,1)=$AN28))
),0),"")</f>
        <v>0</v>
      </c>
      <c r="CG28">
        <f ca="1">IFERROR(IF(N(ISNUMBER(CG$2)*$AN28)&gt;0,MIN($D$6,
SUMPRODUCT(N(OFFSET(AlleInstrumente!$C$1,CG$3,0,CG$4,1)=$AN28))
),0),"")</f>
        <v>0</v>
      </c>
      <c r="CH28">
        <f ca="1">IFERROR(IF(N(ISNUMBER(CH$2)*$AN28)&gt;0,MIN($D$6,
SUMPRODUCT(N(OFFSET(AlleInstrumente!$C$1,CH$3,0,CH$4,1)=$AN28))
),0),"")</f>
        <v>0</v>
      </c>
      <c r="CI28">
        <f ca="1">IFERROR(IF(N(ISNUMBER(CI$2)*$AN28)&gt;0,MIN($D$6,
SUMPRODUCT(N(OFFSET(AlleInstrumente!$C$1,CI$3,0,CI$4,1)=$AN28))
),0),"")</f>
        <v>0</v>
      </c>
      <c r="CJ28">
        <f ca="1">IFERROR(IF(N(ISNUMBER(CJ$2)*$AN28)&gt;0,MIN($D$6,
SUMPRODUCT(N(OFFSET(AlleInstrumente!$C$1,CJ$3,0,CJ$4,1)=$AN28))
),0),"")</f>
        <v>0</v>
      </c>
      <c r="CK28">
        <f ca="1">IFERROR(IF(N(ISNUMBER(CK$2)*$AN28)&gt;0,MIN($D$6,
SUMPRODUCT(N(OFFSET(AlleInstrumente!$C$1,CK$3,0,CK$4,1)=$AN28))
),0),"")</f>
        <v>0</v>
      </c>
      <c r="CL28">
        <f ca="1">IFERROR(IF(N(ISNUMBER(CL$2)*$AN28)&gt;0,MIN($D$6,
SUMPRODUCT(N(OFFSET(AlleInstrumente!$C$1,CL$3,0,CL$4,1)=$AN28))
),0),"")</f>
        <v>0</v>
      </c>
      <c r="CM28">
        <f ca="1">IFERROR(IF(N(ISNUMBER(CM$2)*$AN28)&gt;0,MIN($D$6,
SUMPRODUCT(N(OFFSET(AlleInstrumente!$C$1,CM$3,0,CM$4,1)=$AN28))
),0),"")</f>
        <v>0</v>
      </c>
      <c r="CN28">
        <f ca="1">IFERROR(IF(N(ISNUMBER(CN$2)*$AN28)&gt;0,MIN($D$6,
SUMPRODUCT(N(OFFSET(AlleInstrumente!$C$1,CN$3,0,CN$4,1)=$AN28))
),0),"")</f>
        <v>0</v>
      </c>
      <c r="CO28">
        <f ca="1">IFERROR(IF(N(ISNUMBER(CO$2)*$AN28)&gt;0,MIN($D$6,
SUMPRODUCT(N(OFFSET(AlleInstrumente!$C$1,CO$3,0,CO$4,1)=$AN28))
),0),"")</f>
        <v>0</v>
      </c>
      <c r="CP28">
        <f ca="1">IFERROR(IF(N(ISNUMBER(CP$2)*$AN28)&gt;0,MIN($D$6,
SUMPRODUCT(N(OFFSET(AlleInstrumente!$C$1,CP$3,0,CP$4,1)=$AN28))
),0),"")</f>
        <v>0</v>
      </c>
      <c r="CQ28">
        <f ca="1">IFERROR(IF(N(ISNUMBER(CQ$2)*$AN28)&gt;0,MIN($D$6,
SUMPRODUCT(N(OFFSET(AlleInstrumente!$C$1,CQ$3,0,CQ$4,1)=$AN28))
),0),"")</f>
        <v>0</v>
      </c>
      <c r="CR28">
        <f ca="1">IFERROR(IF(N(ISNUMBER(CR$2)*$AN28)&gt;0,MIN($D$6,
SUMPRODUCT(N(OFFSET(AlleInstrumente!$C$1,CR$3,0,CR$4,1)=$AN28))
),0),"")</f>
        <v>0</v>
      </c>
      <c r="CS28">
        <f ca="1">IFERROR(IF(N(ISNUMBER(CS$2)*$AN28)&gt;0,MIN($D$6,
SUMPRODUCT(N(OFFSET(AlleInstrumente!$C$1,CS$3,0,CS$4,1)=$AN28))
),0),"")</f>
        <v>0</v>
      </c>
      <c r="CT28">
        <f ca="1">IFERROR(IF(N(ISNUMBER(CT$2)*$AN28)&gt;0,MIN($D$6,
SUMPRODUCT(N(OFFSET(AlleInstrumente!$C$1,CT$3,0,CT$4,1)=$AN28))
),0),"")</f>
        <v>0</v>
      </c>
      <c r="CU28">
        <f ca="1">IFERROR(IF(N(ISNUMBER(CU$2)*$AN28)&gt;0,MIN($D$6,
SUMPRODUCT(N(OFFSET(AlleInstrumente!$C$1,CU$3,0,CU$4,1)=$AN28))
),0),"")</f>
        <v>0</v>
      </c>
      <c r="CV28">
        <f ca="1">IFERROR(IF(N(ISNUMBER(CV$2)*$AN28)&gt;0,MIN($D$6,
SUMPRODUCT(N(OFFSET(AlleInstrumente!$C$1,CV$3,0,CV$4,1)=$AN28))
),0),"")</f>
        <v>0</v>
      </c>
      <c r="CW28">
        <f ca="1">IFERROR(IF(N(ISNUMBER(CW$2)*$AN28)&gt;0,MIN($D$6,
SUMPRODUCT(N(OFFSET(AlleInstrumente!$C$1,CW$3,0,CW$4,1)=$AN28))
),0),"")</f>
        <v>0</v>
      </c>
      <c r="CX28">
        <f ca="1">IFERROR(IF(N(ISNUMBER(CX$2)*$AN28)&gt;0,MIN($D$6,
SUMPRODUCT(N(OFFSET(AlleInstrumente!$C$1,CX$3,0,CX$4,1)=$AN28))
),0),"")</f>
        <v>0</v>
      </c>
      <c r="CY28">
        <f ca="1">IFERROR(IF(N(ISNUMBER(CY$2)*$AN28)&gt;0,MIN($D$6,
SUMPRODUCT(N(OFFSET(AlleInstrumente!$C$1,CY$3,0,CY$4,1)=$AN28))
),0),"")</f>
        <v>0</v>
      </c>
      <c r="CZ28">
        <f ca="1">IFERROR(IF(N(ISNUMBER(CZ$2)*$AN28)&gt;0,MIN($D$6,
SUMPRODUCT(N(OFFSET(AlleInstrumente!$C$1,CZ$3,0,CZ$4,1)=$AN28))
),0),"")</f>
        <v>0</v>
      </c>
      <c r="DA28">
        <f ca="1">IFERROR(IF(N(ISNUMBER(DA$2)*$AN28)&gt;0,MIN($D$6,
SUMPRODUCT(N(OFFSET(AlleInstrumente!$C$1,DA$3,0,DA$4,1)=$AN28))
),0),"")</f>
        <v>0</v>
      </c>
      <c r="DB28">
        <f ca="1">IFERROR(IF(N(ISNUMBER(DB$2)*$AN28)&gt;0,MIN($D$6,
SUMPRODUCT(N(OFFSET(AlleInstrumente!$C$1,DB$3,0,DB$4,1)=$AN28))
),0),"")</f>
        <v>0</v>
      </c>
      <c r="DC28">
        <f ca="1">IFERROR(IF(N(ISNUMBER(DC$2)*$AN28)&gt;0,MIN($D$6,
SUMPRODUCT(N(OFFSET(AlleInstrumente!$C$1,DC$3,0,DC$4,1)=$AN28))
),0),"")</f>
        <v>0</v>
      </c>
      <c r="DD28">
        <f ca="1">IFERROR(IF(N(ISNUMBER(DD$2)*$AN28)&gt;0,MIN($D$6,
SUMPRODUCT(N(OFFSET(AlleInstrumente!$C$1,DD$3,0,DD$4,1)=$AN28))
),0),"")</f>
        <v>0</v>
      </c>
      <c r="DE28">
        <f ca="1">IFERROR(IF(N(ISNUMBER(DE$2)*$AN28)&gt;0,MIN($D$6,
SUMPRODUCT(N(OFFSET(AlleInstrumente!$C$1,DE$3,0,DE$4,1)=$AN28))
),0),"")</f>
        <v>0</v>
      </c>
      <c r="DF28">
        <f ca="1">IFERROR(IF(N(ISNUMBER(DF$2)*$AN28)&gt;0,MIN($D$6,
SUMPRODUCT(N(OFFSET(AlleInstrumente!$C$1,DF$3,0,DF$4,1)=$AN28))
),0),"")</f>
        <v>0</v>
      </c>
      <c r="DG28">
        <f ca="1">IFERROR(IF(N(ISNUMBER(DG$2)*$AN28)&gt;0,MIN($D$6,
SUMPRODUCT(N(OFFSET(AlleInstrumente!$C$1,DG$3,0,DG$4,1)=$AN28))
),0),"")</f>
        <v>0</v>
      </c>
      <c r="DH28">
        <f ca="1">IFERROR(IF(N(ISNUMBER(DH$2)*$AN28)&gt;0,MIN($D$6,
SUMPRODUCT(N(OFFSET(AlleInstrumente!$C$1,DH$3,0,DH$4,1)=$AN28))
),0),"")</f>
        <v>0</v>
      </c>
      <c r="DI28">
        <f ca="1">IFERROR(IF(N(ISNUMBER(DI$2)*$AN28)&gt;0,MIN($D$6,
SUMPRODUCT(N(OFFSET(AlleInstrumente!$C$1,DI$3,0,DI$4,1)=$AN28))
),0),"")</f>
        <v>0</v>
      </c>
      <c r="DJ28">
        <f ca="1">IFERROR(IF(N(ISNUMBER(DJ$2)*$AN28)&gt;0,MIN($D$6,
SUMPRODUCT(N(OFFSET(AlleInstrumente!$C$1,DJ$3,0,DJ$4,1)=$AN28))
),0),"")</f>
        <v>0</v>
      </c>
      <c r="DK28">
        <f ca="1">IFERROR(IF(N(ISNUMBER(DK$2)*$AN28)&gt;0,MIN($D$6,
SUMPRODUCT(N(OFFSET(AlleInstrumente!$C$1,DK$3,0,DK$4,1)=$AN28))
),0),"")</f>
        <v>0</v>
      </c>
      <c r="DL28">
        <f ca="1">IFERROR(IF(N(ISNUMBER(DL$2)*$AN28)&gt;0,MIN($D$6,
SUMPRODUCT(N(OFFSET(AlleInstrumente!$C$1,DL$3,0,DL$4,1)=$AN28))
),0),"")</f>
        <v>0</v>
      </c>
      <c r="DM28">
        <f ca="1">IFERROR(IF(N(ISNUMBER(DM$2)*$AN28)&gt;0,MIN($D$6,
SUMPRODUCT(N(OFFSET(AlleInstrumente!$C$1,DM$3,0,DM$4,1)=$AN28))
),0),"")</f>
        <v>0</v>
      </c>
      <c r="DN28">
        <f ca="1">IFERROR(IF(N(ISNUMBER(DN$2)*$AN28)&gt;0,MIN($D$6,
SUMPRODUCT(N(OFFSET(AlleInstrumente!$C$1,DN$3,0,DN$4,1)=$AN28))
),0),"")</f>
        <v>0</v>
      </c>
      <c r="DO28">
        <f ca="1">IFERROR(IF(N(ISNUMBER(DO$2)*$AN28)&gt;0,MIN($D$6,
SUMPRODUCT(N(OFFSET(AlleInstrumente!$C$1,DO$3,0,DO$4,1)=$AN28))
),0),"")</f>
        <v>0</v>
      </c>
      <c r="DP28">
        <f ca="1">IFERROR(IF(N(ISNUMBER(DP$2)*$AN28)&gt;0,MIN($D$6,
SUMPRODUCT(N(OFFSET(AlleInstrumente!$C$1,DP$3,0,DP$4,1)=$AN28))
),0),"")</f>
        <v>0</v>
      </c>
      <c r="DQ28">
        <f ca="1">IFERROR(IF(N(ISNUMBER(DQ$2)*$AN28)&gt;0,MIN($D$6,
SUMPRODUCT(N(OFFSET(AlleInstrumente!$C$1,DQ$3,0,DQ$4,1)=$AN28))
),0),"")</f>
        <v>0</v>
      </c>
      <c r="DR28">
        <f ca="1">IFERROR(IF(N(ISNUMBER(DR$2)*$AN28)&gt;0,MIN($D$6,
SUMPRODUCT(N(OFFSET(AlleInstrumente!$C$1,DR$3,0,DR$4,1)=$AN28))
),0),"")</f>
        <v>0</v>
      </c>
      <c r="DS28">
        <f ca="1">IFERROR(IF(N(ISNUMBER(DS$2)*$AN28)&gt;0,MIN($D$6,
SUMPRODUCT(N(OFFSET(AlleInstrumente!$C$1,DS$3,0,DS$4,1)=$AN28))
),0),"")</f>
        <v>0</v>
      </c>
      <c r="DT28">
        <f ca="1">IFERROR(IF(N(ISNUMBER(DT$2)*$AN28)&gt;0,MIN($D$6,
SUMPRODUCT(N(OFFSET(AlleInstrumente!$C$1,DT$3,0,DT$4,1)=$AN28))
),0),"")</f>
        <v>0</v>
      </c>
      <c r="DU28">
        <f ca="1">IFERROR(IF(N(ISNUMBER(DU$2)*$AN28)&gt;0,MIN($D$6,
SUMPRODUCT(N(OFFSET(AlleInstrumente!$C$1,DU$3,0,DU$4,1)=$AN28))
),0),"")</f>
        <v>0</v>
      </c>
      <c r="DV28">
        <f ca="1">IFERROR(IF(N(ISNUMBER(DV$2)*$AN28)&gt;0,MIN($D$6,
SUMPRODUCT(N(OFFSET(AlleInstrumente!$C$1,DV$3,0,DV$4,1)=$AN28))
),0),"")</f>
        <v>0</v>
      </c>
      <c r="DW28">
        <f ca="1">IFERROR(IF(N(ISNUMBER(DW$2)*$AN28)&gt;0,MIN($D$6,
SUMPRODUCT(N(OFFSET(AlleInstrumente!$C$1,DW$3,0,DW$4,1)=$AN28))
),0),"")</f>
        <v>0</v>
      </c>
      <c r="DX28">
        <f ca="1">IFERROR(IF(N(ISNUMBER(DX$2)*$AN28)&gt;0,MIN($D$6,
SUMPRODUCT(N(OFFSET(AlleInstrumente!$C$1,DX$3,0,DX$4,1)=$AN28))
),0),"")</f>
        <v>0</v>
      </c>
      <c r="DY28">
        <f ca="1">IFERROR(IF(N(ISNUMBER(DY$2)*$AN28)&gt;0,MIN($D$6,
SUMPRODUCT(N(OFFSET(AlleInstrumente!$C$1,DY$3,0,DY$4,1)=$AN28))
),0),"")</f>
        <v>0</v>
      </c>
      <c r="DZ28">
        <f ca="1">IFERROR(IF(N(ISNUMBER(DZ$2)*$AN28)&gt;0,MIN($D$6,
SUMPRODUCT(N(OFFSET(AlleInstrumente!$C$1,DZ$3,0,DZ$4,1)=$AN28))
),0),"")</f>
        <v>0</v>
      </c>
      <c r="EA28">
        <f ca="1">IFERROR(IF(N(ISNUMBER(EA$2)*$AN28)&gt;0,MIN($D$6,
SUMPRODUCT(N(OFFSET(AlleInstrumente!$C$1,EA$3,0,EA$4,1)=$AN28))
),0),"")</f>
        <v>0</v>
      </c>
      <c r="EB28">
        <f ca="1">IFERROR(IF(N(ISNUMBER(EB$2)*$AN28)&gt;0,MIN($D$6,
SUMPRODUCT(N(OFFSET(AlleInstrumente!$C$1,EB$3,0,EB$4,1)=$AN28))
),0),"")</f>
        <v>0</v>
      </c>
      <c r="EC28">
        <f ca="1">IFERROR(IF(N(ISNUMBER(EC$2)*$AN28)&gt;0,MIN($D$6,
SUMPRODUCT(N(OFFSET(AlleInstrumente!$C$1,EC$3,0,EC$4,1)=$AN28))
),0),"")</f>
        <v>0</v>
      </c>
      <c r="ED28">
        <f ca="1">IFERROR(IF(N(ISNUMBER(ED$2)*$AN28)&gt;0,MIN($D$6,
SUMPRODUCT(N(OFFSET(AlleInstrumente!$C$1,ED$3,0,ED$4,1)=$AN28))
),0),"")</f>
        <v>0</v>
      </c>
      <c r="EE28">
        <f ca="1">IFERROR(IF(N(ISNUMBER(EE$2)*$AN28)&gt;0,MIN($D$6,
SUMPRODUCT(N(OFFSET(AlleInstrumente!$C$1,EE$3,0,EE$4,1)=$AN28))
),0),"")</f>
        <v>0</v>
      </c>
      <c r="EF28">
        <f ca="1">IFERROR(IF(N(ISNUMBER(EF$2)*$AN28)&gt;0,MIN($D$6,
SUMPRODUCT(N(OFFSET(AlleInstrumente!$C$1,EF$3,0,EF$4,1)=$AN28))
),0),"")</f>
        <v>0</v>
      </c>
      <c r="EG28">
        <f ca="1">IFERROR(IF(N(ISNUMBER(EG$2)*$AN28)&gt;0,MIN($D$6,
SUMPRODUCT(N(OFFSET(AlleInstrumente!$C$1,EG$3,0,EG$4,1)=$AN28))
),0),"")</f>
        <v>0</v>
      </c>
      <c r="EH28">
        <f ca="1">IFERROR(IF(N(ISNUMBER(EH$2)*$AN28)&gt;0,MIN($D$6,
SUMPRODUCT(N(OFFSET(AlleInstrumente!$C$1,EH$3,0,EH$4,1)=$AN28))
),0),"")</f>
        <v>0</v>
      </c>
      <c r="EI28">
        <f ca="1">IFERROR(IF(N(ISNUMBER(EI$2)*$AN28)&gt;0,MIN($D$6,
SUMPRODUCT(N(OFFSET(AlleInstrumente!$C$1,EI$3,0,EI$4,1)=$AN28))
),0),"")</f>
        <v>0</v>
      </c>
      <c r="EJ28">
        <f ca="1">IFERROR(IF(N(ISNUMBER(EJ$2)*$AN28)&gt;0,MIN($D$6,
SUMPRODUCT(N(OFFSET(AlleInstrumente!$C$1,EJ$3,0,EJ$4,1)=$AN28))
),0),"")</f>
        <v>0</v>
      </c>
      <c r="EK28">
        <f ca="1">IFERROR(IF(N(ISNUMBER(EK$2)*$AN28)&gt;0,MIN($D$6,
SUMPRODUCT(N(OFFSET(AlleInstrumente!$C$1,EK$3,0,EK$4,1)=$AN28))
),0),"")</f>
        <v>0</v>
      </c>
      <c r="EL28">
        <f ca="1">IFERROR(IF(N(ISNUMBER(EL$2)*$AN28)&gt;0,MIN($D$6,
SUMPRODUCT(N(OFFSET(AlleInstrumente!$C$1,EL$3,0,EL$4,1)=$AN28))
),0),"")</f>
        <v>0</v>
      </c>
      <c r="EM28">
        <f ca="1">IFERROR(IF(N(ISNUMBER(EM$2)*$AN28)&gt;0,MIN($D$6,
SUMPRODUCT(N(OFFSET(AlleInstrumente!$C$1,EM$3,0,EM$4,1)=$AN28))
),0),"")</f>
        <v>0</v>
      </c>
      <c r="EN28">
        <f ca="1">IFERROR(IF(N(ISNUMBER(EN$2)*$AN28)&gt;0,MIN($D$6,
SUMPRODUCT(N(OFFSET(AlleInstrumente!$C$1,EN$3,0,EN$4,1)=$AN28))
),0),"")</f>
        <v>0</v>
      </c>
      <c r="EO28">
        <f ca="1">IFERROR(IF(N(ISNUMBER(EO$2)*$AN28)&gt;0,MIN($D$6,
SUMPRODUCT(N(OFFSET(AlleInstrumente!$C$1,EO$3,0,EO$4,1)=$AN28))
),0),"")</f>
        <v>0</v>
      </c>
      <c r="EP28">
        <f ca="1">IFERROR(IF(N(ISNUMBER(EP$2)*$AN28)&gt;0,MIN($D$6,
SUMPRODUCT(N(OFFSET(AlleInstrumente!$C$1,EP$3,0,EP$4,1)=$AN28))
),0),"")</f>
        <v>0</v>
      </c>
      <c r="EQ28">
        <f ca="1">IFERROR(IF(N(ISNUMBER(EQ$2)*$AN28)&gt;0,MIN($D$6,
SUMPRODUCT(N(OFFSET(AlleInstrumente!$C$1,EQ$3,0,EQ$4,1)=$AN28))
),0),"")</f>
        <v>0</v>
      </c>
      <c r="ER28">
        <f ca="1">IFERROR(IF(N(ISNUMBER(ER$2)*$AN28)&gt;0,MIN($D$6,
SUMPRODUCT(N(OFFSET(AlleInstrumente!$C$1,ER$3,0,ER$4,1)=$AN28))
),0),"")</f>
        <v>0</v>
      </c>
      <c r="ES28">
        <f ca="1">IFERROR(IF(N(ISNUMBER(ES$2)*$AN28)&gt;0,MIN($D$6,
SUMPRODUCT(N(OFFSET(AlleInstrumente!$C$1,ES$3,0,ES$4,1)=$AN28))
),0),"")</f>
        <v>0</v>
      </c>
      <c r="ET28">
        <f ca="1">IFERROR(IF(N(ISNUMBER(ET$2)*$AN28)&gt;0,MIN($D$6,
SUMPRODUCT(N(OFFSET(AlleInstrumente!$C$1,ET$3,0,ET$4,1)=$AN28))
),0),"")</f>
        <v>0</v>
      </c>
      <c r="EU28">
        <f ca="1">IFERROR(IF(N(ISNUMBER(EU$2)*$AN28)&gt;0,MIN($D$6,
SUMPRODUCT(N(OFFSET(AlleInstrumente!$C$1,EU$3,0,EU$4,1)=$AN28))
),0),"")</f>
        <v>0</v>
      </c>
      <c r="EV28">
        <f ca="1">IFERROR(IF(N(ISNUMBER(EV$2)*$AN28)&gt;0,MIN($D$6,
SUMPRODUCT(N(OFFSET(AlleInstrumente!$C$1,EV$3,0,EV$4,1)=$AN28))
),0),"")</f>
        <v>0</v>
      </c>
      <c r="EW28">
        <f ca="1">IFERROR(IF(N(ISNUMBER(EW$2)*$AN28)&gt;0,MIN($D$6,
SUMPRODUCT(N(OFFSET(AlleInstrumente!$C$1,EW$3,0,EW$4,1)=$AN28))
),0),"")</f>
        <v>0</v>
      </c>
      <c r="EX28">
        <f ca="1">IFERROR(IF(N(ISNUMBER(EX$2)*$AN28)&gt;0,MIN($D$6,
SUMPRODUCT(N(OFFSET(AlleInstrumente!$C$1,EX$3,0,EX$4,1)=$AN28))
),0),"")</f>
        <v>0</v>
      </c>
      <c r="EY28">
        <f ca="1">IFERROR(IF(N(ISNUMBER(EY$2)*$AN28)&gt;0,MIN($D$6,
SUMPRODUCT(N(OFFSET(AlleInstrumente!$C$1,EY$3,0,EY$4,1)=$AN28))
),0),"")</f>
        <v>0</v>
      </c>
      <c r="EZ28">
        <f ca="1">IFERROR(IF(N(ISNUMBER(EZ$2)*$AN28)&gt;0,MIN($D$6,
SUMPRODUCT(N(OFFSET(AlleInstrumente!$C$1,EZ$3,0,EZ$4,1)=$AN28))
),0),"")</f>
        <v>0</v>
      </c>
      <c r="FA28">
        <f ca="1">IFERROR(IF(N(ISNUMBER(FA$2)*$AN28)&gt;0,MIN($D$6,
SUMPRODUCT(N(OFFSET(AlleInstrumente!$C$1,FA$3,0,FA$4,1)=$AN28))
),0),"")</f>
        <v>0</v>
      </c>
      <c r="FB28">
        <f ca="1">IFERROR(IF(N(ISNUMBER(FB$2)*$AN28)&gt;0,MIN($D$6,
SUMPRODUCT(N(OFFSET(AlleInstrumente!$C$1,FB$3,0,FB$4,1)=$AN28))
),0),"")</f>
        <v>0</v>
      </c>
      <c r="FC28">
        <f ca="1">IFERROR(IF(N(ISNUMBER(FC$2)*$AN28)&gt;0,MIN($D$6,
SUMPRODUCT(N(OFFSET(AlleInstrumente!$C$1,FC$3,0,FC$4,1)=$AN28))
),0),"")</f>
        <v>0</v>
      </c>
      <c r="FD28">
        <f ca="1">IFERROR(IF(N(ISNUMBER(FD$2)*$AN28)&gt;0,MIN($D$6,
SUMPRODUCT(N(OFFSET(AlleInstrumente!$C$1,FD$3,0,FD$4,1)=$AN28))
),0),"")</f>
        <v>0</v>
      </c>
      <c r="FE28">
        <f ca="1">IFERROR(IF(N(ISNUMBER(FE$2)*$AN28)&gt;0,MIN($D$6,
SUMPRODUCT(N(OFFSET(AlleInstrumente!$C$1,FE$3,0,FE$4,1)=$AN28))
),0),"")</f>
        <v>0</v>
      </c>
      <c r="FF28">
        <f ca="1">IFERROR(IF(N(ISNUMBER(FF$2)*$AN28)&gt;0,MIN($D$6,
SUMPRODUCT(N(OFFSET(AlleInstrumente!$C$1,FF$3,0,FF$4,1)=$AN28))
),0),"")</f>
        <v>0</v>
      </c>
      <c r="FG28">
        <f ca="1">IFERROR(IF(N(ISNUMBER(FG$2)*$AN28)&gt;0,MIN($D$6,
SUMPRODUCT(N(OFFSET(AlleInstrumente!$C$1,FG$3,0,FG$4,1)=$AN28))
),0),"")</f>
        <v>0</v>
      </c>
      <c r="FH28">
        <f ca="1">IFERROR(IF(N(ISNUMBER(FH$2)*$AN28)&gt;0,MIN($D$6,
SUMPRODUCT(N(OFFSET(AlleInstrumente!$C$1,FH$3,0,FH$4,1)=$AN28))
),0),"")</f>
        <v>0</v>
      </c>
      <c r="FI28">
        <f ca="1">IFERROR(IF(N(ISNUMBER(FI$2)*$AN28)&gt;0,MIN($D$6,
SUMPRODUCT(N(OFFSET(AlleInstrumente!$C$1,FI$3,0,FI$4,1)=$AN28))
),0),"")</f>
        <v>0</v>
      </c>
      <c r="FJ28">
        <f ca="1">IFERROR(IF(N(ISNUMBER(FJ$2)*$AN28)&gt;0,MIN($D$6,
SUMPRODUCT(N(OFFSET(AlleInstrumente!$C$1,FJ$3,0,FJ$4,1)=$AN28))
),0),"")</f>
        <v>0</v>
      </c>
      <c r="FK28">
        <f ca="1">IFERROR(IF(N(ISNUMBER(FK$2)*$AN28)&gt;0,MIN($D$6,
SUMPRODUCT(N(OFFSET(AlleInstrumente!$C$1,FK$3,0,FK$4,1)=$AN28))
),0),"")</f>
        <v>0</v>
      </c>
      <c r="FL28">
        <f ca="1">IFERROR(IF(N(ISNUMBER(FL$2)*$AN28)&gt;0,MIN($D$6,
SUMPRODUCT(N(OFFSET(AlleInstrumente!$C$1,FL$3,0,FL$4,1)=$AN28))
),0),"")</f>
        <v>0</v>
      </c>
      <c r="FM28">
        <f ca="1">IFERROR(IF(N(ISNUMBER(FM$2)*$AN28)&gt;0,MIN($D$6,
SUMPRODUCT(N(OFFSET(AlleInstrumente!$C$1,FM$3,0,FM$4,1)=$AN28))
),0),"")</f>
        <v>0</v>
      </c>
      <c r="FN28">
        <f ca="1">IFERROR(IF(N(ISNUMBER(FN$2)*$AN28)&gt;0,MIN($D$6,
SUMPRODUCT(N(OFFSET(AlleInstrumente!$C$1,FN$3,0,FN$4,1)=$AN28))
),0),"")</f>
        <v>0</v>
      </c>
      <c r="FO28">
        <f ca="1">IFERROR(IF(N(ISNUMBER(FO$2)*$AN28)&gt;0,MIN($D$6,
SUMPRODUCT(N(OFFSET(AlleInstrumente!$C$1,FO$3,0,FO$4,1)=$AN28))
),0),"")</f>
        <v>0</v>
      </c>
      <c r="FP28">
        <f ca="1">IFERROR(IF(N(ISNUMBER(FP$2)*$AN28)&gt;0,MIN($D$6,
SUMPRODUCT(N(OFFSET(AlleInstrumente!$C$1,FP$3,0,FP$4,1)=$AN28))
),0),"")</f>
        <v>0</v>
      </c>
      <c r="FQ28">
        <f ca="1">IFERROR(IF(N(ISNUMBER(FQ$2)*$AN28)&gt;0,MIN($D$6,
SUMPRODUCT(N(OFFSET(AlleInstrumente!$C$1,FQ$3,0,FQ$4,1)=$AN28))
),0),"")</f>
        <v>0</v>
      </c>
      <c r="FR28">
        <f ca="1">IFERROR(IF(N(ISNUMBER(FR$2)*$AN28)&gt;0,MIN($D$6,
SUMPRODUCT(N(OFFSET(AlleInstrumente!$C$1,FR$3,0,FR$4,1)=$AN28))
),0),"")</f>
        <v>0</v>
      </c>
      <c r="FS28">
        <f ca="1">IFERROR(IF(N(ISNUMBER(FS$2)*$AN28)&gt;0,MIN($D$6,
SUMPRODUCT(N(OFFSET(AlleInstrumente!$C$1,FS$3,0,FS$4,1)=$AN28))
),0),"")</f>
        <v>0</v>
      </c>
      <c r="FT28">
        <f ca="1">IFERROR(IF(N(ISNUMBER(FT$2)*$AN28)&gt;0,MIN($D$6,
SUMPRODUCT(N(OFFSET(AlleInstrumente!$C$1,FT$3,0,FT$4,1)=$AN28))
),0),"")</f>
        <v>0</v>
      </c>
      <c r="FU28">
        <f ca="1">IFERROR(IF(N(ISNUMBER(FU$2)*$AN28)&gt;0,MIN($D$6,
SUMPRODUCT(N(OFFSET(AlleInstrumente!$C$1,FU$3,0,FU$4,1)=$AN28))
),0),"")</f>
        <v>0</v>
      </c>
      <c r="FV28">
        <f ca="1">IFERROR(IF(N(ISNUMBER(FV$2)*$AN28)&gt;0,MIN($D$6,
SUMPRODUCT(N(OFFSET(AlleInstrumente!$C$1,FV$3,0,FV$4,1)=$AN28))
),0),"")</f>
        <v>0</v>
      </c>
      <c r="FW28">
        <f ca="1">IFERROR(IF(N(ISNUMBER(FW$2)*$AN28)&gt;0,MIN($D$6,
SUMPRODUCT(N(OFFSET(AlleInstrumente!$C$1,FW$3,0,FW$4,1)=$AN28))
),0),"")</f>
        <v>0</v>
      </c>
      <c r="FX28">
        <f ca="1">IFERROR(IF(N(ISNUMBER(FX$2)*$AN28)&gt;0,MIN($D$6,
SUMPRODUCT(N(OFFSET(AlleInstrumente!$C$1,FX$3,0,FX$4,1)=$AN28))
),0),"")</f>
        <v>0</v>
      </c>
      <c r="FY28">
        <f ca="1">IFERROR(IF(N(ISNUMBER(FY$2)*$AN28)&gt;0,MIN($D$6,
SUMPRODUCT(N(OFFSET(AlleInstrumente!$C$1,FY$3,0,FY$4,1)=$AN28))
),0),"")</f>
        <v>0</v>
      </c>
      <c r="FZ28">
        <f ca="1">IFERROR(IF(N(ISNUMBER(FZ$2)*$AN28)&gt;0,MIN($D$6,
SUMPRODUCT(N(OFFSET(AlleInstrumente!$C$1,FZ$3,0,FZ$4,1)=$AN28))
),0),"")</f>
        <v>0</v>
      </c>
      <c r="GA28">
        <f ca="1">IFERROR(IF(N(ISNUMBER(GA$2)*$AN28)&gt;0,MIN($D$6,
SUMPRODUCT(N(OFFSET(AlleInstrumente!$C$1,GA$3,0,GA$4,1)=$AN28))
),0),"")</f>
        <v>0</v>
      </c>
      <c r="GB28">
        <f ca="1">IFERROR(IF(N(ISNUMBER(GB$2)*$AN28)&gt;0,MIN($D$6,
SUMPRODUCT(N(OFFSET(AlleInstrumente!$C$1,GB$3,0,GB$4,1)=$AN28))
),0),"")</f>
        <v>0</v>
      </c>
      <c r="GC28">
        <f ca="1">IFERROR(IF(N(ISNUMBER(GC$2)*$AN28)&gt;0,MIN($D$6,
SUMPRODUCT(N(OFFSET(AlleInstrumente!$C$1,GC$3,0,GC$4,1)=$AN28))
),0),"")</f>
        <v>0</v>
      </c>
      <c r="GD28">
        <f ca="1">IFERROR(IF(N(ISNUMBER(GD$2)*$AN28)&gt;0,MIN($D$6,
SUMPRODUCT(N(OFFSET(AlleInstrumente!$C$1,GD$3,0,GD$4,1)=$AN28))
),0),"")</f>
        <v>0</v>
      </c>
      <c r="GE28">
        <f ca="1">IFERROR(IF(N(ISNUMBER(GE$2)*$AN28)&gt;0,MIN($D$6,
SUMPRODUCT(N(OFFSET(AlleInstrumente!$C$1,GE$3,0,GE$4,1)=$AN28))
),0),"")</f>
        <v>0</v>
      </c>
      <c r="GF28">
        <f ca="1">IFERROR(IF(N(ISNUMBER(GF$2)*$AN28)&gt;0,MIN($D$6,
SUMPRODUCT(N(OFFSET(AlleInstrumente!$C$1,GF$3,0,GF$4,1)=$AN28))
),0),"")</f>
        <v>0</v>
      </c>
      <c r="GG28">
        <f ca="1">IFERROR(IF(N(ISNUMBER(GG$2)*$AN28)&gt;0,MIN($D$6,
SUMPRODUCT(N(OFFSET(AlleInstrumente!$C$1,GG$3,0,GG$4,1)=$AN28))
),0),"")</f>
        <v>0</v>
      </c>
      <c r="GH28">
        <f ca="1">IFERROR(IF(N(ISNUMBER(GH$2)*$AN28)&gt;0,MIN($D$6,
SUMPRODUCT(N(OFFSET(AlleInstrumente!$C$1,GH$3,0,GH$4,1)=$AN28))
),0),"")</f>
        <v>0</v>
      </c>
      <c r="GI28">
        <f ca="1">IFERROR(IF(N(ISNUMBER(GI$2)*$AN28)&gt;0,MIN($D$6,
SUMPRODUCT(N(OFFSET(AlleInstrumente!$C$1,GI$3,0,GI$4,1)=$AN28))
),0),"")</f>
        <v>0</v>
      </c>
      <c r="GJ28">
        <f ca="1">IFERROR(IF(N(ISNUMBER(GJ$2)*$AN28)&gt;0,MIN($D$6,
SUMPRODUCT(N(OFFSET(AlleInstrumente!$C$1,GJ$3,0,GJ$4,1)=$AN28))
),0),"")</f>
        <v>0</v>
      </c>
      <c r="GK28">
        <f ca="1">IFERROR(IF(N(ISNUMBER(GK$2)*$AN28)&gt;0,MIN($D$6,
SUMPRODUCT(N(OFFSET(AlleInstrumente!$C$1,GK$3,0,GK$4,1)=$AN28))
),0),"")</f>
        <v>0</v>
      </c>
      <c r="GL28">
        <f ca="1">IFERROR(IF(N(ISNUMBER(GL$2)*$AN28)&gt;0,MIN($D$6,
SUMPRODUCT(N(OFFSET(AlleInstrumente!$C$1,GL$3,0,GL$4,1)=$AN28))
),0),"")</f>
        <v>0</v>
      </c>
      <c r="GM28">
        <f ca="1">IFERROR(IF(N(ISNUMBER(GM$2)*$AN28)&gt;0,MIN($D$6,
SUMPRODUCT(N(OFFSET(AlleInstrumente!$C$1,GM$3,0,GM$4,1)=$AN28))
),0),"")</f>
        <v>0</v>
      </c>
      <c r="GN28">
        <f ca="1">IFERROR(IF(N(ISNUMBER(GN$2)*$AN28)&gt;0,MIN($D$6,
SUMPRODUCT(N(OFFSET(AlleInstrumente!$C$1,GN$3,0,GN$4,1)=$AN28))
),0),"")</f>
        <v>0</v>
      </c>
      <c r="GO28">
        <f ca="1">IFERROR(IF(N(ISNUMBER(GO$2)*$AN28)&gt;0,MIN($D$6,
SUMPRODUCT(N(OFFSET(AlleInstrumente!$C$1,GO$3,0,GO$4,1)=$AN28))
),0),"")</f>
        <v>0</v>
      </c>
      <c r="GP28">
        <f ca="1">IFERROR(IF(N(ISNUMBER(GP$2)*$AN28)&gt;0,MIN($D$6,
SUMPRODUCT(N(OFFSET(AlleInstrumente!$C$1,GP$3,0,GP$4,1)=$AN28))
),0),"")</f>
        <v>0</v>
      </c>
      <c r="GQ28">
        <f ca="1">IFERROR(IF(N(ISNUMBER(GQ$2)*$AN28)&gt;0,MIN($D$6,
SUMPRODUCT(N(OFFSET(AlleInstrumente!$C$1,GQ$3,0,GQ$4,1)=$AN28))
),0),"")</f>
        <v>0</v>
      </c>
      <c r="GR28">
        <f ca="1">IFERROR(IF(N(ISNUMBER(GR$2)*$AN28)&gt;0,MIN($D$6,
SUMPRODUCT(N(OFFSET(AlleInstrumente!$C$1,GR$3,0,GR$4,1)=$AN28))
),0),"")</f>
        <v>0</v>
      </c>
      <c r="GS28">
        <f ca="1">IFERROR(IF(N(ISNUMBER(GS$2)*$AN28)&gt;0,MIN($D$6,
SUMPRODUCT(N(OFFSET(AlleInstrumente!$C$1,GS$3,0,GS$4,1)=$AN28))
),0),"")</f>
        <v>0</v>
      </c>
      <c r="GT28">
        <f ca="1">IFERROR(IF(N(ISNUMBER(GT$2)*$AN28)&gt;0,MIN($D$6,
SUMPRODUCT(N(OFFSET(AlleInstrumente!$C$1,GT$3,0,GT$4,1)=$AN28))
),0),"")</f>
        <v>0</v>
      </c>
      <c r="GU28">
        <f ca="1">IFERROR(IF(N(ISNUMBER(GU$2)*$AN28)&gt;0,MIN($D$6,
SUMPRODUCT(N(OFFSET(AlleInstrumente!$C$1,GU$3,0,GU$4,1)=$AN28))
),0),"")</f>
        <v>0</v>
      </c>
      <c r="GV28">
        <f ca="1">IFERROR(IF(N(ISNUMBER(GV$2)*$AN28)&gt;0,MIN($D$6,
SUMPRODUCT(N(OFFSET(AlleInstrumente!$C$1,GV$3,0,GV$4,1)=$AN28))
),0),"")</f>
        <v>0</v>
      </c>
      <c r="GW28">
        <f ca="1">IFERROR(IF(N(ISNUMBER(GW$2)*$AN28)&gt;0,MIN($D$6,
SUMPRODUCT(N(OFFSET(AlleInstrumente!$C$1,GW$3,0,GW$4,1)=$AN28))
),0),"")</f>
        <v>0</v>
      </c>
      <c r="GX28">
        <f ca="1">IFERROR(IF(N(ISNUMBER(GX$2)*$AN28)&gt;0,MIN($D$6,
SUMPRODUCT(N(OFFSET(AlleInstrumente!$C$1,GX$3,0,GX$4,1)=$AN28))
),0),"")</f>
        <v>0</v>
      </c>
      <c r="GY28">
        <f ca="1">IFERROR(IF(N(ISNUMBER(GY$2)*$AN28)&gt;0,MIN($D$6,
SUMPRODUCT(N(OFFSET(AlleInstrumente!$C$1,GY$3,0,GY$4,1)=$AN28))
),0),"")</f>
        <v>0</v>
      </c>
      <c r="GZ28">
        <f ca="1">IFERROR(IF(N(ISNUMBER(GZ$2)*$AN28)&gt;0,MIN($D$6,
SUMPRODUCT(N(OFFSET(AlleInstrumente!$C$1,GZ$3,0,GZ$4,1)=$AN28))
),0),"")</f>
        <v>0</v>
      </c>
      <c r="HA28">
        <f ca="1">IFERROR(IF(N(ISNUMBER(HA$2)*$AN28)&gt;0,MIN($D$6,
SUMPRODUCT(N(OFFSET(AlleInstrumente!$C$1,HA$3,0,HA$4,1)=$AN28))
),0),"")</f>
        <v>0</v>
      </c>
      <c r="HB28">
        <f ca="1">IFERROR(IF(N(ISNUMBER(HB$2)*$AN28)&gt;0,MIN($D$6,
SUMPRODUCT(N(OFFSET(AlleInstrumente!$C$1,HB$3,0,HB$4,1)=$AN28))
),0),"")</f>
        <v>0</v>
      </c>
      <c r="HC28">
        <f ca="1">IFERROR(IF(N(ISNUMBER(HC$2)*$AN28)&gt;0,MIN($D$6,
SUMPRODUCT(N(OFFSET(AlleInstrumente!$C$1,HC$3,0,HC$4,1)=$AN28))
),0),"")</f>
        <v>0</v>
      </c>
      <c r="HD28">
        <f ca="1">IFERROR(IF(N(ISNUMBER(HD$2)*$AN28)&gt;0,MIN($D$6,
SUMPRODUCT(N(OFFSET(AlleInstrumente!$C$1,HD$3,0,HD$4,1)=$AN28))
),0),"")</f>
        <v>0</v>
      </c>
      <c r="HE28">
        <f ca="1">IFERROR(IF(N(ISNUMBER(HE$2)*$AN28)&gt;0,MIN($D$6,
SUMPRODUCT(N(OFFSET(AlleInstrumente!$C$1,HE$3,0,HE$4,1)=$AN28))
),0),"")</f>
        <v>0</v>
      </c>
      <c r="HF28">
        <f ca="1">IFERROR(IF(N(ISNUMBER(HF$2)*$AN28)&gt;0,MIN($D$6,
SUMPRODUCT(N(OFFSET(AlleInstrumente!$C$1,HF$3,0,HF$4,1)=$AN28))
),0),"")</f>
        <v>0</v>
      </c>
      <c r="HG28">
        <f ca="1">IFERROR(IF(N(ISNUMBER(HG$2)*$AN28)&gt;0,MIN($D$6,
SUMPRODUCT(N(OFFSET(AlleInstrumente!$C$1,HG$3,0,HG$4,1)=$AN28))
),0),"")</f>
        <v>0</v>
      </c>
      <c r="HH28">
        <f ca="1">IFERROR(IF(N(ISNUMBER(HH$2)*$AN28)&gt;0,MIN($D$6,
SUMPRODUCT(N(OFFSET(AlleInstrumente!$C$1,HH$3,0,HH$4,1)=$AN28))
),0),"")</f>
        <v>0</v>
      </c>
      <c r="HI28">
        <f ca="1">IFERROR(IF(N(ISNUMBER(HI$2)*$AN28)&gt;0,MIN($D$6,
SUMPRODUCT(N(OFFSET(AlleInstrumente!$C$1,HI$3,0,HI$4,1)=$AN28))
),0),"")</f>
        <v>0</v>
      </c>
      <c r="HJ28">
        <f ca="1">IFERROR(IF(N(ISNUMBER(HJ$2)*$AN28)&gt;0,MIN($D$6,
SUMPRODUCT(N(OFFSET(AlleInstrumente!$C$1,HJ$3,0,HJ$4,1)=$AN28))
),0),"")</f>
        <v>0</v>
      </c>
      <c r="HK28">
        <f ca="1">IFERROR(IF(N(ISNUMBER(HK$2)*$AN28)&gt;0,MIN($D$6,
SUMPRODUCT(N(OFFSET(AlleInstrumente!$C$1,HK$3,0,HK$4,1)=$AN28))
),0),"")</f>
        <v>0</v>
      </c>
      <c r="HL28">
        <f ca="1">IFERROR(IF(N(ISNUMBER(HL$2)*$AN28)&gt;0,MIN($D$6,
SUMPRODUCT(N(OFFSET(AlleInstrumente!$C$1,HL$3,0,HL$4,1)=$AN28))
),0),"")</f>
        <v>0</v>
      </c>
      <c r="HM28">
        <f ca="1">IFERROR(IF(N(ISNUMBER(HM$2)*$AN28)&gt;0,MIN($D$6,
SUMPRODUCT(N(OFFSET(AlleInstrumente!$C$1,HM$3,0,HM$4,1)=$AN28))
),0),"")</f>
        <v>0</v>
      </c>
      <c r="HN28">
        <f ca="1">IFERROR(IF(N(ISNUMBER(HN$2)*$AN28)&gt;0,MIN($D$6,
SUMPRODUCT(N(OFFSET(AlleInstrumente!$C$1,HN$3,0,HN$4,1)=$AN28))
),0),"")</f>
        <v>0</v>
      </c>
      <c r="HO28">
        <f ca="1">IFERROR(IF(N(ISNUMBER(HO$2)*$AN28)&gt;0,MIN($D$6,
SUMPRODUCT(N(OFFSET(AlleInstrumente!$C$1,HO$3,0,HO$4,1)=$AN28))
),0),"")</f>
        <v>0</v>
      </c>
      <c r="HP28">
        <f ca="1">IFERROR(IF(N(ISNUMBER(HP$2)*$AN28)&gt;0,MIN($D$6,
SUMPRODUCT(N(OFFSET(AlleInstrumente!$C$1,HP$3,0,HP$4,1)=$AN28))
),0),"")</f>
        <v>0</v>
      </c>
      <c r="HQ28">
        <f ca="1">IFERROR(IF(N(ISNUMBER(HQ$2)*$AN28)&gt;0,MIN($D$6,
SUMPRODUCT(N(OFFSET(AlleInstrumente!$C$1,HQ$3,0,HQ$4,1)=$AN28))
),0),"")</f>
        <v>0</v>
      </c>
      <c r="HR28">
        <f ca="1">IFERROR(IF(N(ISNUMBER(HR$2)*$AN28)&gt;0,MIN($D$6,
SUMPRODUCT(N(OFFSET(AlleInstrumente!$C$1,HR$3,0,HR$4,1)=$AN28))
),0),"")</f>
        <v>0</v>
      </c>
      <c r="HS28">
        <f ca="1">IFERROR(IF(N(ISNUMBER(HS$2)*$AN28)&gt;0,MIN($D$6,
SUMPRODUCT(N(OFFSET(AlleInstrumente!$C$1,HS$3,0,HS$4,1)=$AN28))
),0),"")</f>
        <v>0</v>
      </c>
      <c r="HT28">
        <f ca="1">IFERROR(IF(N(ISNUMBER(HT$2)*$AN28)&gt;0,MIN($D$6,
SUMPRODUCT(N(OFFSET(AlleInstrumente!$C$1,HT$3,0,HT$4,1)=$AN28))
),0),"")</f>
        <v>0</v>
      </c>
      <c r="HU28">
        <f ca="1">IFERROR(IF(N(ISNUMBER(HU$2)*$AN28)&gt;0,MIN($D$6,
SUMPRODUCT(N(OFFSET(AlleInstrumente!$C$1,HU$3,0,HU$4,1)=$AN28))
),0),"")</f>
        <v>0</v>
      </c>
      <c r="HV28">
        <f ca="1">IFERROR(IF(N(ISNUMBER(HV$2)*$AN28)&gt;0,MIN($D$6,
SUMPRODUCT(N(OFFSET(AlleInstrumente!$C$1,HV$3,0,HV$4,1)=$AN28))
),0),"")</f>
        <v>0</v>
      </c>
      <c r="HW28">
        <f ca="1">IFERROR(IF(N(ISNUMBER(HW$2)*$AN28)&gt;0,MIN($D$6,
SUMPRODUCT(N(OFFSET(AlleInstrumente!$C$1,HW$3,0,HW$4,1)=$AN28))
),0),"")</f>
        <v>0</v>
      </c>
      <c r="HX28">
        <f ca="1">IFERROR(IF(N(ISNUMBER(HX$2)*$AN28)&gt;0,MIN($D$6,
SUMPRODUCT(N(OFFSET(AlleInstrumente!$C$1,HX$3,0,HX$4,1)=$AN28))
),0),"")</f>
        <v>0</v>
      </c>
      <c r="HY28">
        <f ca="1">IFERROR(IF(N(ISNUMBER(HY$2)*$AN28)&gt;0,MIN($D$6,
SUMPRODUCT(N(OFFSET(AlleInstrumente!$C$1,HY$3,0,HY$4,1)=$AN28))
),0),"")</f>
        <v>0</v>
      </c>
      <c r="HZ28">
        <f ca="1">IFERROR(IF(N(ISNUMBER(HZ$2)*$AN28)&gt;0,MIN($D$6,
SUMPRODUCT(N(OFFSET(AlleInstrumente!$C$1,HZ$3,0,HZ$4,1)=$AN28))
),0),"")</f>
        <v>0</v>
      </c>
      <c r="IA28">
        <f ca="1">IFERROR(IF(N(ISNUMBER(IA$2)*$AN28)&gt;0,MIN($D$6,
SUMPRODUCT(N(OFFSET(AlleInstrumente!$C$1,IA$3,0,IA$4,1)=$AN28))
),0),"")</f>
        <v>0</v>
      </c>
      <c r="IB28">
        <f ca="1">IFERROR(IF(N(ISNUMBER(IB$2)*$AN28)&gt;0,MIN($D$6,
SUMPRODUCT(N(OFFSET(AlleInstrumente!$C$1,IB$3,0,IB$4,1)=$AN28))
),0),"")</f>
        <v>0</v>
      </c>
      <c r="IC28">
        <f ca="1">IFERROR(IF(N(ISNUMBER(IC$2)*$AN28)&gt;0,MIN($D$6,
SUMPRODUCT(N(OFFSET(AlleInstrumente!$C$1,IC$3,0,IC$4,1)=$AN28))
),0),"")</f>
        <v>0</v>
      </c>
      <c r="ID28">
        <f ca="1">IFERROR(IF(N(ISNUMBER(ID$2)*$AN28)&gt;0,MIN($D$6,
SUMPRODUCT(N(OFFSET(AlleInstrumente!$C$1,ID$3,0,ID$4,1)=$AN28))
),0),"")</f>
        <v>0</v>
      </c>
      <c r="IE28">
        <f ca="1">IFERROR(IF(N(ISNUMBER(IE$2)*$AN28)&gt;0,MIN($D$6,
SUMPRODUCT(N(OFFSET(AlleInstrumente!$C$1,IE$3,0,IE$4,1)=$AN28))
),0),"")</f>
        <v>0</v>
      </c>
      <c r="IF28">
        <f ca="1">IFERROR(IF(N(ISNUMBER(IF$2)*$AN28)&gt;0,MIN($D$6,
SUMPRODUCT(N(OFFSET(AlleInstrumente!$C$1,IF$3,0,IF$4,1)=$AN28))
),0),"")</f>
        <v>0</v>
      </c>
      <c r="IG28">
        <f ca="1">IFERROR(IF(N(ISNUMBER(IG$2)*$AN28)&gt;0,MIN($D$6,
SUMPRODUCT(N(OFFSET(AlleInstrumente!$C$1,IG$3,0,IG$4,1)=$AN28))
),0),"")</f>
        <v>0</v>
      </c>
      <c r="IH28">
        <f ca="1">IFERROR(IF(N(ISNUMBER(IH$2)*$AN28)&gt;0,MIN($D$6,
SUMPRODUCT(N(OFFSET(AlleInstrumente!$C$1,IH$3,0,IH$4,1)=$AN28))
),0),"")</f>
        <v>0</v>
      </c>
      <c r="II28">
        <f ca="1">IFERROR(IF(N(ISNUMBER(II$2)*$AN28)&gt;0,MIN($D$6,
SUMPRODUCT(N(OFFSET(AlleInstrumente!$C$1,II$3,0,II$4,1)=$AN28))
),0),"")</f>
        <v>0</v>
      </c>
      <c r="IJ28">
        <f ca="1">IFERROR(IF(N(ISNUMBER(IJ$2)*$AN28)&gt;0,MIN($D$6,
SUMPRODUCT(N(OFFSET(AlleInstrumente!$C$1,IJ$3,0,IJ$4,1)=$AN28))
),0),"")</f>
        <v>0</v>
      </c>
      <c r="IK28">
        <f ca="1">IFERROR(IF(N(ISNUMBER(IK$2)*$AN28)&gt;0,MIN($D$6,
SUMPRODUCT(N(OFFSET(AlleInstrumente!$C$1,IK$3,0,IK$4,1)=$AN28))
),0),"")</f>
        <v>0</v>
      </c>
      <c r="IL28">
        <f ca="1">IFERROR(IF(N(ISNUMBER(IL$2)*$AN28)&gt;0,MIN($D$6,
SUMPRODUCT(N(OFFSET(AlleInstrumente!$C$1,IL$3,0,IL$4,1)=$AN28))
),0),"")</f>
        <v>0</v>
      </c>
      <c r="IM28">
        <f ca="1">IFERROR(IF(N(ISNUMBER(IM$2)*$AN28)&gt;0,MIN($D$6,
SUMPRODUCT(N(OFFSET(AlleInstrumente!$C$1,IM$3,0,IM$4,1)=$AN28))
),0),"")</f>
        <v>0</v>
      </c>
      <c r="IN28">
        <f ca="1">IFERROR(IF(N(ISNUMBER(IN$2)*$AN28)&gt;0,MIN($D$6,
SUMPRODUCT(N(OFFSET(AlleInstrumente!$C$1,IN$3,0,IN$4,1)=$AN28))
),0),"")</f>
        <v>0</v>
      </c>
      <c r="IO28">
        <f ca="1">IFERROR(IF(N(ISNUMBER(IO$2)*$AN28)&gt;0,MIN($D$6,
SUMPRODUCT(N(OFFSET(AlleInstrumente!$C$1,IO$3,0,IO$4,1)=$AN28))
),0),"")</f>
        <v>0</v>
      </c>
      <c r="IP28">
        <f ca="1">IFERROR(IF(N(ISNUMBER(IP$2)*$AN28)&gt;0,MIN($D$6,
SUMPRODUCT(N(OFFSET(AlleInstrumente!$C$1,IP$3,0,IP$4,1)=$AN28))
),0),"")</f>
        <v>0</v>
      </c>
      <c r="IQ28">
        <f ca="1">IFERROR(IF(N(ISNUMBER(IQ$2)*$AN28)&gt;0,MIN($D$6,
SUMPRODUCT(N(OFFSET(AlleInstrumente!$C$1,IQ$3,0,IQ$4,1)=$AN28))
),0),"")</f>
        <v>0</v>
      </c>
      <c r="IR28">
        <f ca="1">IFERROR(IF(N(ISNUMBER(IR$2)*$AN28)&gt;0,MIN($D$6,
SUMPRODUCT(N(OFFSET(AlleInstrumente!$C$1,IR$3,0,IR$4,1)=$AN28))
),0),"")</f>
        <v>0</v>
      </c>
      <c r="IS28">
        <f ca="1">IFERROR(IF(N(ISNUMBER(IS$2)*$AN28)&gt;0,MIN($D$6,
SUMPRODUCT(N(OFFSET(AlleInstrumente!$C$1,IS$3,0,IS$4,1)=$AN28))
),0),"")</f>
        <v>0</v>
      </c>
      <c r="IT28">
        <f ca="1">IFERROR(IF(N(ISNUMBER(IT$2)*$AN28)&gt;0,MIN($D$6,
SUMPRODUCT(N(OFFSET(AlleInstrumente!$C$1,IT$3,0,IT$4,1)=$AN28))
),0),"")</f>
        <v>0</v>
      </c>
      <c r="IU28">
        <f ca="1">IFERROR(IF(N(ISNUMBER(IU$2)*$AN28)&gt;0,MIN($D$6,
SUMPRODUCT(N(OFFSET(AlleInstrumente!$C$1,IU$3,0,IU$4,1)=$AN28))
),0),"")</f>
        <v>0</v>
      </c>
      <c r="IV28">
        <f ca="1">IFERROR(IF(N(ISNUMBER(IV$2)*$AN28)&gt;0,MIN($D$6,
SUMPRODUCT(N(OFFSET(AlleInstrumente!$C$1,IV$3,0,IV$4,1)=$AN28))
),0),"")</f>
        <v>0</v>
      </c>
      <c r="IW28">
        <f ca="1">IFERROR(IF(N(ISNUMBER(IW$2)*$AN28)&gt;0,MIN($D$6,
SUMPRODUCT(N(OFFSET(AlleInstrumente!$C$1,IW$3,0,IW$4,1)=$AN28))
),0),"")</f>
        <v>0</v>
      </c>
      <c r="IX28">
        <f ca="1">IFERROR(IF(N(ISNUMBER(IX$2)*$AN28)&gt;0,MIN($D$6,
SUMPRODUCT(N(OFFSET(AlleInstrumente!$C$1,IX$3,0,IX$4,1)=$AN28))
),0),"")</f>
        <v>0</v>
      </c>
      <c r="IY28">
        <f ca="1">IFERROR(IF(N(ISNUMBER(IY$2)*$AN28)&gt;0,MIN($D$6,
SUMPRODUCT(N(OFFSET(AlleInstrumente!$C$1,IY$3,0,IY$4,1)=$AN28))
),0),"")</f>
        <v>0</v>
      </c>
      <c r="IZ28">
        <f ca="1">IFERROR(IF(N(ISNUMBER(IZ$2)*$AN28)&gt;0,MIN($D$6,
SUMPRODUCT(N(OFFSET(AlleInstrumente!$C$1,IZ$3,0,IZ$4,1)=$AN28))
),0),"")</f>
        <v>0</v>
      </c>
      <c r="JA28">
        <f ca="1">IFERROR(IF(N(ISNUMBER(JA$2)*$AN28)&gt;0,MIN($D$6,
SUMPRODUCT(N(OFFSET(AlleInstrumente!$C$1,JA$3,0,JA$4,1)=$AN28))
),0),"")</f>
        <v>0</v>
      </c>
      <c r="JB28">
        <f ca="1">IFERROR(IF(N(ISNUMBER(JB$2)*$AN28)&gt;0,MIN($D$6,
SUMPRODUCT(N(OFFSET(AlleInstrumente!$C$1,JB$3,0,JB$4,1)=$AN28))
),0),"")</f>
        <v>0</v>
      </c>
      <c r="JC28">
        <f ca="1">IFERROR(IF(N(ISNUMBER(JC$2)*$AN28)&gt;0,MIN($D$6,
SUMPRODUCT(N(OFFSET(AlleInstrumente!$C$1,JC$3,0,JC$4,1)=$AN28))
),0),"")</f>
        <v>0</v>
      </c>
      <c r="JD28">
        <f ca="1">IFERROR(IF(N(ISNUMBER(JD$2)*$AN28)&gt;0,MIN($D$6,
SUMPRODUCT(N(OFFSET(AlleInstrumente!$C$1,JD$3,0,JD$4,1)=$AN28))
),0),"")</f>
        <v>0</v>
      </c>
      <c r="JE28">
        <f ca="1">IFERROR(IF(N(ISNUMBER(JE$2)*$AN28)&gt;0,MIN($D$6,
SUMPRODUCT(N(OFFSET(AlleInstrumente!$C$1,JE$3,0,JE$4,1)=$AN28))
),0),"")</f>
        <v>0</v>
      </c>
      <c r="JF28">
        <f ca="1">IFERROR(IF(N(ISNUMBER(JF$2)*$AN28)&gt;0,MIN($D$6,
SUMPRODUCT(N(OFFSET(AlleInstrumente!$C$1,JF$3,0,JF$4,1)=$AN28))
),0),"")</f>
        <v>0</v>
      </c>
      <c r="JG28">
        <f ca="1">IFERROR(IF(N(ISNUMBER(JG$2)*$AN28)&gt;0,MIN($D$6,
SUMPRODUCT(N(OFFSET(AlleInstrumente!$C$1,JG$3,0,JG$4,1)=$AN28))
),0),"")</f>
        <v>0</v>
      </c>
      <c r="JH28">
        <f ca="1">IFERROR(IF(N(ISNUMBER(JH$2)*$AN28)&gt;0,MIN($D$6,
SUMPRODUCT(N(OFFSET(AlleInstrumente!$C$1,JH$3,0,JH$4,1)=$AN28))
),0),"")</f>
        <v>0</v>
      </c>
      <c r="JI28">
        <f ca="1">IFERROR(IF(N(ISNUMBER(JI$2)*$AN28)&gt;0,MIN($D$6,
SUMPRODUCT(N(OFFSET(AlleInstrumente!$C$1,JI$3,0,JI$4,1)=$AN28))
),0),"")</f>
        <v>0</v>
      </c>
      <c r="JJ28">
        <f ca="1">IFERROR(IF(N(ISNUMBER(JJ$2)*$AN28)&gt;0,MIN($D$6,
SUMPRODUCT(N(OFFSET(AlleInstrumente!$C$1,JJ$3,0,JJ$4,1)=$AN28))
),0),"")</f>
        <v>0</v>
      </c>
      <c r="JK28">
        <f ca="1">IFERROR(IF(N(ISNUMBER(JK$2)*$AN28)&gt;0,MIN($D$6,
SUMPRODUCT(N(OFFSET(AlleInstrumente!$C$1,JK$3,0,JK$4,1)=$AN28))
),0),"")</f>
        <v>0</v>
      </c>
      <c r="JL28">
        <f ca="1">IFERROR(IF(N(ISNUMBER(JL$2)*$AN28)&gt;0,MIN($D$6,
SUMPRODUCT(N(OFFSET(AlleInstrumente!$C$1,JL$3,0,JL$4,1)=$AN28))
),0),"")</f>
        <v>0</v>
      </c>
      <c r="JM28">
        <f ca="1">IFERROR(IF(N(ISNUMBER(JM$2)*$AN28)&gt;0,MIN($D$6,
SUMPRODUCT(N(OFFSET(AlleInstrumente!$C$1,JM$3,0,JM$4,1)=$AN28))
),0),"")</f>
        <v>0</v>
      </c>
      <c r="JN28">
        <f ca="1">IFERROR(IF(N(ISNUMBER(JN$2)*$AN28)&gt;0,MIN($D$6,
SUMPRODUCT(N(OFFSET(AlleInstrumente!$C$1,JN$3,0,JN$4,1)=$AN28))
),0),"")</f>
        <v>0</v>
      </c>
      <c r="JO28">
        <f ca="1">IFERROR(IF(N(ISNUMBER(JO$2)*$AN28)&gt;0,MIN($D$6,
SUMPRODUCT(N(OFFSET(AlleInstrumente!$C$1,JO$3,0,JO$4,1)=$AN28))
),0),"")</f>
        <v>0</v>
      </c>
      <c r="JP28">
        <f ca="1">IFERROR(IF(N(ISNUMBER(JP$2)*$AN28)&gt;0,MIN($D$6,
SUMPRODUCT(N(OFFSET(AlleInstrumente!$C$1,JP$3,0,JP$4,1)=$AN28))
),0),"")</f>
        <v>0</v>
      </c>
      <c r="JQ28">
        <f ca="1">IFERROR(IF(N(ISNUMBER(JQ$2)*$AN28)&gt;0,MIN($D$6,
SUMPRODUCT(N(OFFSET(AlleInstrumente!$C$1,JQ$3,0,JQ$4,1)=$AN28))
),0),"")</f>
        <v>0</v>
      </c>
      <c r="JR28">
        <f ca="1">IFERROR(IF(N(ISNUMBER(JR$2)*$AN28)&gt;0,MIN($D$6,
SUMPRODUCT(N(OFFSET(AlleInstrumente!$C$1,JR$3,0,JR$4,1)=$AN28))
),0),"")</f>
        <v>0</v>
      </c>
      <c r="JS28">
        <f ca="1">IFERROR(IF(N(ISNUMBER(JS$2)*$AN28)&gt;0,MIN($D$6,
SUMPRODUCT(N(OFFSET(AlleInstrumente!$C$1,JS$3,0,JS$4,1)=$AN28))
),0),"")</f>
        <v>0</v>
      </c>
      <c r="JT28">
        <f ca="1">IFERROR(IF(N(ISNUMBER(JT$2)*$AN28)&gt;0,MIN($D$6,
SUMPRODUCT(N(OFFSET(AlleInstrumente!$C$1,JT$3,0,JT$4,1)=$AN28))
),0),"")</f>
        <v>0</v>
      </c>
      <c r="JU28">
        <f ca="1">IFERROR(IF(N(ISNUMBER(JU$2)*$AN28)&gt;0,MIN($D$6,
SUMPRODUCT(N(OFFSET(AlleInstrumente!$C$1,JU$3,0,JU$4,1)=$AN28))
),0),"")</f>
        <v>0</v>
      </c>
      <c r="JV28">
        <f ca="1">IFERROR(IF(N(ISNUMBER(JV$2)*$AN28)&gt;0,MIN($D$6,
SUMPRODUCT(N(OFFSET(AlleInstrumente!$C$1,JV$3,0,JV$4,1)=$AN28))
),0),"")</f>
        <v>0</v>
      </c>
      <c r="JW28">
        <f ca="1">IFERROR(IF(N(ISNUMBER(JW$2)*$AN28)&gt;0,MIN($D$6,
SUMPRODUCT(N(OFFSET(AlleInstrumente!$C$1,JW$3,0,JW$4,1)=$AN28))
),0),"")</f>
        <v>0</v>
      </c>
      <c r="JX28">
        <f ca="1">IFERROR(IF(N(ISNUMBER(JX$2)*$AN28)&gt;0,MIN($D$6,
SUMPRODUCT(N(OFFSET(AlleInstrumente!$C$1,JX$3,0,JX$4,1)=$AN28))
),0),"")</f>
        <v>0</v>
      </c>
      <c r="JY28">
        <f ca="1">IFERROR(IF(N(ISNUMBER(JY$2)*$AN28)&gt;0,MIN($D$6,
SUMPRODUCT(N(OFFSET(AlleInstrumente!$C$1,JY$3,0,JY$4,1)=$AN28))
),0),"")</f>
        <v>0</v>
      </c>
      <c r="JZ28">
        <f ca="1">IFERROR(IF(N(ISNUMBER(JZ$2)*$AN28)&gt;0,MIN($D$6,
SUMPRODUCT(N(OFFSET(AlleInstrumente!$C$1,JZ$3,0,JZ$4,1)=$AN28))
),0),"")</f>
        <v>0</v>
      </c>
      <c r="KA28">
        <f ca="1">IFERROR(IF(N(ISNUMBER(KA$2)*$AN28)&gt;0,MIN($D$6,
SUMPRODUCT(N(OFFSET(AlleInstrumente!$C$1,KA$3,0,KA$4,1)=$AN28))
),0),"")</f>
        <v>0</v>
      </c>
      <c r="KB28">
        <f ca="1">IFERROR(IF(N(ISNUMBER(KB$2)*$AN28)&gt;0,MIN($D$6,
SUMPRODUCT(N(OFFSET(AlleInstrumente!$C$1,KB$3,0,KB$4,1)=$AN28))
),0),"")</f>
        <v>0</v>
      </c>
      <c r="KC28">
        <f ca="1">IFERROR(IF(N(ISNUMBER(KC$2)*$AN28)&gt;0,MIN($D$6,
SUMPRODUCT(N(OFFSET(AlleInstrumente!$C$1,KC$3,0,KC$4,1)=$AN28))
),0),"")</f>
        <v>0</v>
      </c>
      <c r="KD28">
        <f ca="1">IFERROR(IF(N(ISNUMBER(KD$2)*$AN28)&gt;0,MIN($D$6,
SUMPRODUCT(N(OFFSET(AlleInstrumente!$C$1,KD$3,0,KD$4,1)=$AN28))
),0),"")</f>
        <v>0</v>
      </c>
      <c r="KE28">
        <f ca="1">IFERROR(IF(N(ISNUMBER(KE$2)*$AN28)&gt;0,MIN($D$6,
SUMPRODUCT(N(OFFSET(AlleInstrumente!$C$1,KE$3,0,KE$4,1)=$AN28))
),0),"")</f>
        <v>0</v>
      </c>
      <c r="KF28">
        <f ca="1">IFERROR(IF(N(ISNUMBER(KF$2)*$AN28)&gt;0,MIN($D$6,
SUMPRODUCT(N(OFFSET(AlleInstrumente!$C$1,KF$3,0,KF$4,1)=$AN28))
),0),"")</f>
        <v>0</v>
      </c>
      <c r="KG28">
        <f ca="1">IFERROR(IF(N(ISNUMBER(KG$2)*$AN28)&gt;0,MIN($D$6,
SUMPRODUCT(N(OFFSET(AlleInstrumente!$C$1,KG$3,0,KG$4,1)=$AN28))
),0),"")</f>
        <v>0</v>
      </c>
      <c r="KH28">
        <f ca="1">IFERROR(IF(N(ISNUMBER(KH$2)*$AN28)&gt;0,MIN($D$6,
SUMPRODUCT(N(OFFSET(AlleInstrumente!$C$1,KH$3,0,KH$4,1)=$AN28))
),0),"")</f>
        <v>0</v>
      </c>
      <c r="KI28">
        <f ca="1">IFERROR(IF(N(ISNUMBER(KI$2)*$AN28)&gt;0,MIN($D$6,
SUMPRODUCT(N(OFFSET(AlleInstrumente!$C$1,KI$3,0,KI$4,1)=$AN28))
),0),"")</f>
        <v>0</v>
      </c>
      <c r="KJ28">
        <f ca="1">IFERROR(IF(N(ISNUMBER(KJ$2)*$AN28)&gt;0,MIN($D$6,
SUMPRODUCT(N(OFFSET(AlleInstrumente!$C$1,KJ$3,0,KJ$4,1)=$AN28))
),0),"")</f>
        <v>0</v>
      </c>
      <c r="KK28">
        <f ca="1">IFERROR(IF(N(ISNUMBER(KK$2)*$AN28)&gt;0,MIN($D$6,
SUMPRODUCT(N(OFFSET(AlleInstrumente!$C$1,KK$3,0,KK$4,1)=$AN28))
),0),"")</f>
        <v>0</v>
      </c>
      <c r="KL28">
        <f ca="1">IFERROR(IF(N(ISNUMBER(KL$2)*$AN28)&gt;0,MIN($D$6,
SUMPRODUCT(N(OFFSET(AlleInstrumente!$C$1,KL$3,0,KL$4,1)=$AN28))
),0),"")</f>
        <v>0</v>
      </c>
      <c r="KM28">
        <f ca="1">IFERROR(IF(N(ISNUMBER(KM$2)*$AN28)&gt;0,MIN($D$6,
SUMPRODUCT(N(OFFSET(AlleInstrumente!$C$1,KM$3,0,KM$4,1)=$AN28))
),0),"")</f>
        <v>0</v>
      </c>
      <c r="KN28">
        <f ca="1">IFERROR(IF(N(ISNUMBER(KN$2)*$AN28)&gt;0,MIN($D$6,
SUMPRODUCT(N(OFFSET(AlleInstrumente!$C$1,KN$3,0,KN$4,1)=$AN28))
),0),"")</f>
        <v>0</v>
      </c>
      <c r="KO28">
        <f ca="1">IFERROR(IF(N(ISNUMBER(KO$2)*$AN28)&gt;0,MIN($D$6,
SUMPRODUCT(N(OFFSET(AlleInstrumente!$C$1,KO$3,0,KO$4,1)=$AN28))
),0),"")</f>
        <v>0</v>
      </c>
      <c r="KP28">
        <f ca="1">IFERROR(IF(N(ISNUMBER(KP$2)*$AN28)&gt;0,MIN($D$6,
SUMPRODUCT(N(OFFSET(AlleInstrumente!$C$1,KP$3,0,KP$4,1)=$AN28))
),0),"")</f>
        <v>0</v>
      </c>
      <c r="KQ28">
        <f ca="1">IFERROR(IF(N(ISNUMBER(KQ$2)*$AN28)&gt;0,MIN($D$6,
SUMPRODUCT(N(OFFSET(AlleInstrumente!$C$1,KQ$3,0,KQ$4,1)=$AN28))
),0),"")</f>
        <v>0</v>
      </c>
      <c r="KR28">
        <f ca="1">IFERROR(IF(N(ISNUMBER(KR$2)*$AN28)&gt;0,MIN($D$6,
SUMPRODUCT(N(OFFSET(AlleInstrumente!$C$1,KR$3,0,KR$4,1)=$AN28))
),0),"")</f>
        <v>0</v>
      </c>
      <c r="KS28">
        <f ca="1">IFERROR(IF(N(ISNUMBER(KS$2)*$AN28)&gt;0,MIN($D$6,
SUMPRODUCT(N(OFFSET(AlleInstrumente!$C$1,KS$3,0,KS$4,1)=$AN28))
),0),"")</f>
        <v>0</v>
      </c>
      <c r="KT28">
        <f ca="1">IFERROR(IF(N(ISNUMBER(KT$2)*$AN28)&gt;0,MIN($D$6,
SUMPRODUCT(N(OFFSET(AlleInstrumente!$C$1,KT$3,0,KT$4,1)=$AN28))
),0),"")</f>
        <v>0</v>
      </c>
      <c r="KU28">
        <f ca="1">IFERROR(IF(N(ISNUMBER(KU$2)*$AN28)&gt;0,MIN($D$6,
SUMPRODUCT(N(OFFSET(AlleInstrumente!$C$1,KU$3,0,KU$4,1)=$AN28))
),0),"")</f>
        <v>0</v>
      </c>
      <c r="KV28">
        <f ca="1">IFERROR(IF(N(ISNUMBER(KV$2)*$AN28)&gt;0,MIN($D$6,
SUMPRODUCT(N(OFFSET(AlleInstrumente!$C$1,KV$3,0,KV$4,1)=$AN28))
),0),"")</f>
        <v>0</v>
      </c>
      <c r="KW28">
        <f ca="1">IFERROR(IF(N(ISNUMBER(KW$2)*$AN28)&gt;0,MIN($D$6,
SUMPRODUCT(N(OFFSET(AlleInstrumente!$C$1,KW$3,0,KW$4,1)=$AN28))
),0),"")</f>
        <v>0</v>
      </c>
      <c r="KX28">
        <f ca="1">IFERROR(IF(N(ISNUMBER(KX$2)*$AN28)&gt;0,MIN($D$6,
SUMPRODUCT(N(OFFSET(AlleInstrumente!$C$1,KX$3,0,KX$4,1)=$AN28))
),0),"")</f>
        <v>0</v>
      </c>
      <c r="KY28">
        <f ca="1">IFERROR(IF(N(ISNUMBER(KY$2)*$AN28)&gt;0,MIN($D$6,
SUMPRODUCT(N(OFFSET(AlleInstrumente!$C$1,KY$3,0,KY$4,1)=$AN28))
),0),"")</f>
        <v>0</v>
      </c>
      <c r="KZ28">
        <f ca="1">IFERROR(IF(N(ISNUMBER(KZ$2)*$AN28)&gt;0,MIN($D$6,
SUMPRODUCT(N(OFFSET(AlleInstrumente!$C$1,KZ$3,0,KZ$4,1)=$AN28))
),0),"")</f>
        <v>0</v>
      </c>
      <c r="LA28">
        <f ca="1">IFERROR(IF(N(ISNUMBER(LA$2)*$AN28)&gt;0,MIN($D$6,
SUMPRODUCT(N(OFFSET(AlleInstrumente!$C$1,LA$3,0,LA$4,1)=$AN28))
),0),"")</f>
        <v>0</v>
      </c>
      <c r="LB28">
        <f ca="1">IFERROR(IF(N(ISNUMBER(LB$2)*$AN28)&gt;0,MIN($D$6,
SUMPRODUCT(N(OFFSET(AlleInstrumente!$C$1,LB$3,0,LB$4,1)=$AN28))
),0),"")</f>
        <v>0</v>
      </c>
      <c r="LC28">
        <f ca="1">IFERROR(IF(N(ISNUMBER(LC$2)*$AN28)&gt;0,MIN($D$6,
SUMPRODUCT(N(OFFSET(AlleInstrumente!$C$1,LC$3,0,LC$4,1)=$AN28))
),0),"")</f>
        <v>0</v>
      </c>
      <c r="LD28">
        <f ca="1">IFERROR(IF(N(ISNUMBER(LD$2)*$AN28)&gt;0,MIN($D$6,
SUMPRODUCT(N(OFFSET(AlleInstrumente!$C$1,LD$3,0,LD$4,1)=$AN28))
),0),"")</f>
        <v>0</v>
      </c>
      <c r="LE28">
        <f ca="1">IFERROR(IF(N(ISNUMBER(LE$2)*$AN28)&gt;0,MIN($D$6,
SUMPRODUCT(N(OFFSET(AlleInstrumente!$C$1,LE$3,0,LE$4,1)=$AN28))
),0),"")</f>
        <v>0</v>
      </c>
      <c r="LF28">
        <f ca="1">IFERROR(IF(N(ISNUMBER(LF$2)*$AN28)&gt;0,MIN($D$6,
SUMPRODUCT(N(OFFSET(AlleInstrumente!$C$1,LF$3,0,LF$4,1)=$AN28))
),0),"")</f>
        <v>0</v>
      </c>
      <c r="LG28">
        <f ca="1">IFERROR(IF(N(ISNUMBER(LG$2)*$AN28)&gt;0,MIN($D$6,
SUMPRODUCT(N(OFFSET(AlleInstrumente!$C$1,LG$3,0,LG$4,1)=$AN28))
),0),"")</f>
        <v>0</v>
      </c>
      <c r="LH28">
        <f ca="1">IFERROR(IF(N(ISNUMBER(LH$2)*$AN28)&gt;0,MIN($D$6,
SUMPRODUCT(N(OFFSET(AlleInstrumente!$C$1,LH$3,0,LH$4,1)=$AN28))
),0),"")</f>
        <v>0</v>
      </c>
      <c r="LI28">
        <f ca="1">IFERROR(IF(N(ISNUMBER(LI$2)*$AN28)&gt;0,MIN($D$6,
SUMPRODUCT(N(OFFSET(AlleInstrumente!$C$1,LI$3,0,LI$4,1)=$AN28))
),0),"")</f>
        <v>0</v>
      </c>
      <c r="LJ28">
        <f ca="1">IFERROR(IF(N(ISNUMBER(LJ$2)*$AN28)&gt;0,MIN($D$6,
SUMPRODUCT(N(OFFSET(AlleInstrumente!$C$1,LJ$3,0,LJ$4,1)=$AN28))
),0),"")</f>
        <v>0</v>
      </c>
      <c r="LK28">
        <f ca="1">IFERROR(IF(N(ISNUMBER(LK$2)*$AN28)&gt;0,MIN($D$6,
SUMPRODUCT(N(OFFSET(AlleInstrumente!$C$1,LK$3,0,LK$4,1)=$AN28))
),0),"")</f>
        <v>0</v>
      </c>
      <c r="LL28">
        <f ca="1">IFERROR(IF(N(ISNUMBER(LL$2)*$AN28)&gt;0,MIN($D$6,
SUMPRODUCT(N(OFFSET(AlleInstrumente!$C$1,LL$3,0,LL$4,1)=$AN28))
),0),"")</f>
        <v>0</v>
      </c>
      <c r="LM28">
        <f ca="1">IFERROR(IF(N(ISNUMBER(LM$2)*$AN28)&gt;0,MIN($D$6,
SUMPRODUCT(N(OFFSET(AlleInstrumente!$C$1,LM$3,0,LM$4,1)=$AN28))
),0),"")</f>
        <v>0</v>
      </c>
      <c r="LN28">
        <f ca="1">IFERROR(IF(N(ISNUMBER(LN$2)*$AN28)&gt;0,MIN($D$6,
SUMPRODUCT(N(OFFSET(AlleInstrumente!$C$1,LN$3,0,LN$4,1)=$AN28))
),0),"")</f>
        <v>0</v>
      </c>
      <c r="LO28">
        <f ca="1">IFERROR(IF(N(ISNUMBER(LO$2)*$AN28)&gt;0,MIN($D$6,
SUMPRODUCT(N(OFFSET(AlleInstrumente!$C$1,LO$3,0,LO$4,1)=$AN28))
),0),"")</f>
        <v>0</v>
      </c>
      <c r="LP28">
        <f ca="1">IFERROR(IF(N(ISNUMBER(LP$2)*$AN28)&gt;0,MIN($D$6,
SUMPRODUCT(N(OFFSET(AlleInstrumente!$C$1,LP$3,0,LP$4,1)=$AN28))
),0),"")</f>
        <v>0</v>
      </c>
      <c r="LQ28">
        <f ca="1">IFERROR(IF(N(ISNUMBER(LQ$2)*$AN28)&gt;0,MIN($D$6,
SUMPRODUCT(N(OFFSET(AlleInstrumente!$C$1,LQ$3,0,LQ$4,1)=$AN28))
),0),"")</f>
        <v>0</v>
      </c>
      <c r="LR28">
        <f ca="1">IFERROR(IF(N(ISNUMBER(LR$2)*$AN28)&gt;0,MIN($D$6,
SUMPRODUCT(N(OFFSET(AlleInstrumente!$C$1,LR$3,0,LR$4,1)=$AN28))
),0),"")</f>
        <v>0</v>
      </c>
      <c r="LS28">
        <f ca="1">IFERROR(IF(N(ISNUMBER(LS$2)*$AN28)&gt;0,MIN($D$6,
SUMPRODUCT(N(OFFSET(AlleInstrumente!$C$1,LS$3,0,LS$4,1)=$AN28))
),0),"")</f>
        <v>0</v>
      </c>
      <c r="LT28">
        <f ca="1">IFERROR(IF(N(ISNUMBER(LT$2)*$AN28)&gt;0,MIN($D$6,
SUMPRODUCT(N(OFFSET(AlleInstrumente!$C$1,LT$3,0,LT$4,1)=$AN28))
),0),"")</f>
        <v>0</v>
      </c>
      <c r="LU28">
        <f ca="1">IFERROR(IF(N(ISNUMBER(LU$2)*$AN28)&gt;0,MIN($D$6,
SUMPRODUCT(N(OFFSET(AlleInstrumente!$C$1,LU$3,0,LU$4,1)=$AN28))
),0),"")</f>
        <v>0</v>
      </c>
      <c r="LV28">
        <f ca="1">IFERROR(IF(N(ISNUMBER(LV$2)*$AN28)&gt;0,MIN($D$6,
SUMPRODUCT(N(OFFSET(AlleInstrumente!$C$1,LV$3,0,LV$4,1)=$AN28))
),0),"")</f>
        <v>0</v>
      </c>
      <c r="LW28">
        <f ca="1">IFERROR(IF(N(ISNUMBER(LW$2)*$AN28)&gt;0,MIN($D$6,
SUMPRODUCT(N(OFFSET(AlleInstrumente!$C$1,LW$3,0,LW$4,1)=$AN28))
),0),"")</f>
        <v>0</v>
      </c>
      <c r="LX28">
        <f ca="1">IFERROR(IF(N(ISNUMBER(LX$2)*$AN28)&gt;0,MIN($D$6,
SUMPRODUCT(N(OFFSET(AlleInstrumente!$C$1,LX$3,0,LX$4,1)=$AN28))
),0),"")</f>
        <v>0</v>
      </c>
      <c r="LY28">
        <f ca="1">IFERROR(IF(N(ISNUMBER(LY$2)*$AN28)&gt;0,MIN($D$6,
SUMPRODUCT(N(OFFSET(AlleInstrumente!$C$1,LY$3,0,LY$4,1)=$AN28))
),0),"")</f>
        <v>0</v>
      </c>
      <c r="LZ28">
        <f ca="1">IFERROR(IF(N(ISNUMBER(LZ$2)*$AN28)&gt;0,MIN($D$6,
SUMPRODUCT(N(OFFSET(AlleInstrumente!$C$1,LZ$3,0,LZ$4,1)=$AN28))
),0),"")</f>
        <v>0</v>
      </c>
      <c r="MA28">
        <f ca="1">IFERROR(IF(N(ISNUMBER(MA$2)*$AN28)&gt;0,MIN($D$6,
SUMPRODUCT(N(OFFSET(AlleInstrumente!$C$1,MA$3,0,MA$4,1)=$AN28))
),0),"")</f>
        <v>0</v>
      </c>
      <c r="MB28">
        <f ca="1">IFERROR(IF(N(ISNUMBER(MB$2)*$AN28)&gt;0,MIN($D$6,
SUMPRODUCT(N(OFFSET(AlleInstrumente!$C$1,MB$3,0,MB$4,1)=$AN28))
),0),"")</f>
        <v>0</v>
      </c>
      <c r="MC28">
        <f ca="1">IFERROR(IF(N(ISNUMBER(MC$2)*$AN28)&gt;0,MIN($D$6,
SUMPRODUCT(N(OFFSET(AlleInstrumente!$C$1,MC$3,0,MC$4,1)=$AN28))
),0),"")</f>
        <v>0</v>
      </c>
      <c r="MD28">
        <f ca="1">IFERROR(IF(N(ISNUMBER(MD$2)*$AN28)&gt;0,MIN($D$6,
SUMPRODUCT(N(OFFSET(AlleInstrumente!$C$1,MD$3,0,MD$4,1)=$AN28))
),0),"")</f>
        <v>0</v>
      </c>
      <c r="ME28">
        <f ca="1">IFERROR(IF(N(ISNUMBER(ME$2)*$AN28)&gt;0,MIN($D$6,
SUMPRODUCT(N(OFFSET(AlleInstrumente!$C$1,ME$3,0,ME$4,1)=$AN28))
),0),"")</f>
        <v>0</v>
      </c>
      <c r="MF28">
        <f ca="1">IFERROR(IF(N(ISNUMBER(MF$2)*$AN28)&gt;0,MIN($D$6,
SUMPRODUCT(N(OFFSET(AlleInstrumente!$C$1,MF$3,0,MF$4,1)=$AN28))
),0),"")</f>
        <v>0</v>
      </c>
    </row>
    <row r="29" spans="1:344" x14ac:dyDescent="0.25">
      <c r="G29">
        <f t="shared" ca="1" si="25"/>
        <v>33</v>
      </c>
      <c r="H29">
        <f t="shared" ca="1" si="45"/>
        <v>55</v>
      </c>
      <c r="I29">
        <f t="shared" ca="1" si="26"/>
        <v>701</v>
      </c>
      <c r="J29" t="str">
        <f t="shared" ca="1" si="27"/>
        <v>Externe Netzwerkbildung</v>
      </c>
      <c r="K29" t="e">
        <f t="shared" ca="1" si="28"/>
        <v>#REF!</v>
      </c>
      <c r="L29">
        <f t="array" aca="1" ref="L29" ca="1">IF(ISNUMBER(L28),IF(ISNUMBER($K28),$L28,IF($L28&gt;$L$2,MAX(IF(OFFSET($S$6,0,0,_Instrument_count,1)&lt;$L28,OFFSET($S$6,0,0,_Instrument_count,1),$L$2)),"")),"")</f>
        <v>0.4</v>
      </c>
      <c r="N29" t="str">
        <f t="shared" ca="1" si="46"/>
        <v/>
      </c>
      <c r="P29" s="40">
        <f t="shared" ca="1" si="29"/>
        <v>42</v>
      </c>
      <c r="Q29" s="40" t="str">
        <f t="shared" ca="1" si="30"/>
        <v>Lernen im Arbeitsprozess</v>
      </c>
      <c r="R29">
        <f t="shared" ca="1" si="31"/>
        <v>505</v>
      </c>
      <c r="S29">
        <f t="shared" ca="1" si="47"/>
        <v>0.55000000000000004</v>
      </c>
      <c r="T29">
        <f t="shared" ca="1" si="32"/>
        <v>1</v>
      </c>
      <c r="U29" t="b">
        <f t="shared" ca="1" si="48"/>
        <v>0</v>
      </c>
      <c r="V29" t="b">
        <f t="shared" ca="1" si="33"/>
        <v>0</v>
      </c>
      <c r="X29" t="b">
        <f t="shared" ca="1" si="34"/>
        <v>1</v>
      </c>
      <c r="Y29" s="76">
        <f t="shared" ca="1" si="35"/>
        <v>0.4</v>
      </c>
      <c r="AA29" t="b">
        <f t="shared" ca="1" si="36"/>
        <v>0</v>
      </c>
      <c r="AB29" s="76">
        <f t="shared" ca="1" si="37"/>
        <v>1</v>
      </c>
      <c r="AD29" t="b">
        <f t="shared" ca="1" si="38"/>
        <v>0</v>
      </c>
      <c r="AE29" s="76">
        <f t="shared" ca="1" si="39"/>
        <v>1</v>
      </c>
      <c r="AG29" t="b">
        <f t="shared" ca="1" si="40"/>
        <v>0</v>
      </c>
      <c r="AH29" s="76">
        <f t="shared" ca="1" si="41"/>
        <v>1</v>
      </c>
      <c r="AI29" s="76"/>
      <c r="AJ29" t="b">
        <f t="shared" ca="1" si="49"/>
        <v>0</v>
      </c>
      <c r="AK29" s="76">
        <f t="shared" ca="1" si="50"/>
        <v>1</v>
      </c>
      <c r="AM29" t="str">
        <f ca="1">IF(ISNUMBER(Index!$K28),Index!$N28,"")</f>
        <v>Führung</v>
      </c>
      <c r="AN29">
        <f ca="1">IF(ISNUMBER(Index!$K28),Index!$K28,"")</f>
        <v>21</v>
      </c>
      <c r="AO29">
        <f ca="1">IF(ISNUMBER(AN29),Index!$M28,"")</f>
        <v>4</v>
      </c>
      <c r="AP29">
        <f t="shared" ca="1" si="42"/>
        <v>2</v>
      </c>
      <c r="AQ29">
        <f t="shared" ca="1" si="43"/>
        <v>0</v>
      </c>
      <c r="AR29">
        <f t="shared" ca="1" si="44"/>
        <v>0</v>
      </c>
      <c r="AS29">
        <f ca="1">IFERROR(IF(N(ISNUMBER(AS$2)*$AN29)&gt;0,MIN($D$6,
SUMPRODUCT(N(OFFSET(AlleInstrumente!$C$1,AS$3,0,AS$4,1)=$AN29))
),0),"")</f>
        <v>1</v>
      </c>
      <c r="AT29">
        <f ca="1">IFERROR(IF(N(ISNUMBER(AT$2)*$AN29)&gt;0,MIN($D$6,
SUMPRODUCT(N(OFFSET(AlleInstrumente!$C$1,AT$3,0,AT$4,1)=$AN29))
),0),"")</f>
        <v>0</v>
      </c>
      <c r="AU29">
        <f ca="1">IFERROR(IF(N(ISNUMBER(AU$2)*$AN29)&gt;0,MIN($D$6,
SUMPRODUCT(N(OFFSET(AlleInstrumente!$C$1,AU$3,0,AU$4,1)=$AN29))
),0),"")</f>
        <v>0</v>
      </c>
      <c r="AV29">
        <f ca="1">IFERROR(IF(N(ISNUMBER(AV$2)*$AN29)&gt;0,MIN($D$6,
SUMPRODUCT(N(OFFSET(AlleInstrumente!$C$1,AV$3,0,AV$4,1)=$AN29))
),0),"")</f>
        <v>2</v>
      </c>
      <c r="AW29">
        <f ca="1">IFERROR(IF(N(ISNUMBER(AW$2)*$AN29)&gt;0,MIN($D$6,
SUMPRODUCT(N(OFFSET(AlleInstrumente!$C$1,AW$3,0,AW$4,1)=$AN29))
),0),"")</f>
        <v>2</v>
      </c>
      <c r="AX29">
        <f ca="1">IFERROR(IF(N(ISNUMBER(AX$2)*$AN29)&gt;0,MIN($D$6,
SUMPRODUCT(N(OFFSET(AlleInstrumente!$C$1,AX$3,0,AX$4,1)=$AN29))
),0),"")</f>
        <v>2</v>
      </c>
      <c r="AY29">
        <f ca="1">IFERROR(IF(N(ISNUMBER(AY$2)*$AN29)&gt;0,MIN($D$6,
SUMPRODUCT(N(OFFSET(AlleInstrumente!$C$1,AY$3,0,AY$4,1)=$AN29))
),0),"")</f>
        <v>0</v>
      </c>
      <c r="AZ29">
        <f ca="1">IFERROR(IF(N(ISNUMBER(AZ$2)*$AN29)&gt;0,MIN($D$6,
SUMPRODUCT(N(OFFSET(AlleInstrumente!$C$1,AZ$3,0,AZ$4,1)=$AN29))
),0),"")</f>
        <v>2</v>
      </c>
      <c r="BA29">
        <f ca="1">IFERROR(IF(N(ISNUMBER(BA$2)*$AN29)&gt;0,MIN($D$6,
SUMPRODUCT(N(OFFSET(AlleInstrumente!$C$1,BA$3,0,BA$4,1)=$AN29))
),0),"")</f>
        <v>2</v>
      </c>
      <c r="BB29">
        <f ca="1">IFERROR(IF(N(ISNUMBER(BB$2)*$AN29)&gt;0,MIN($D$6,
SUMPRODUCT(N(OFFSET(AlleInstrumente!$C$1,BB$3,0,BB$4,1)=$AN29))
),0),"")</f>
        <v>0</v>
      </c>
      <c r="BC29">
        <f ca="1">IFERROR(IF(N(ISNUMBER(BC$2)*$AN29)&gt;0,MIN($D$6,
SUMPRODUCT(N(OFFSET(AlleInstrumente!$C$1,BC$3,0,BC$4,1)=$AN29))
),0),"")</f>
        <v>2</v>
      </c>
      <c r="BD29">
        <f ca="1">IFERROR(IF(N(ISNUMBER(BD$2)*$AN29)&gt;0,MIN($D$6,
SUMPRODUCT(N(OFFSET(AlleInstrumente!$C$1,BD$3,0,BD$4,1)=$AN29))
),0),"")</f>
        <v>1</v>
      </c>
      <c r="BE29">
        <f ca="1">IFERROR(IF(N(ISNUMBER(BE$2)*$AN29)&gt;0,MIN($D$6,
SUMPRODUCT(N(OFFSET(AlleInstrumente!$C$1,BE$3,0,BE$4,1)=$AN29))
),0),"")</f>
        <v>1</v>
      </c>
      <c r="BF29">
        <f ca="1">IFERROR(IF(N(ISNUMBER(BF$2)*$AN29)&gt;0,MIN($D$6,
SUMPRODUCT(N(OFFSET(AlleInstrumente!$C$1,BF$3,0,BF$4,1)=$AN29))
),0),"")</f>
        <v>0</v>
      </c>
      <c r="BG29">
        <f ca="1">IFERROR(IF(N(ISNUMBER(BG$2)*$AN29)&gt;0,MIN($D$6,
SUMPRODUCT(N(OFFSET(AlleInstrumente!$C$1,BG$3,0,BG$4,1)=$AN29))
),0),"")</f>
        <v>1</v>
      </c>
      <c r="BH29">
        <f ca="1">IFERROR(IF(N(ISNUMBER(BH$2)*$AN29)&gt;0,MIN($D$6,
SUMPRODUCT(N(OFFSET(AlleInstrumente!$C$1,BH$3,0,BH$4,1)=$AN29))
),0),"")</f>
        <v>2</v>
      </c>
      <c r="BI29">
        <f ca="1">IFERROR(IF(N(ISNUMBER(BI$2)*$AN29)&gt;0,MIN($D$6,
SUMPRODUCT(N(OFFSET(AlleInstrumente!$C$1,BI$3,0,BI$4,1)=$AN29))
),0),"")</f>
        <v>0</v>
      </c>
      <c r="BJ29">
        <f ca="1">IFERROR(IF(N(ISNUMBER(BJ$2)*$AN29)&gt;0,MIN($D$6,
SUMPRODUCT(N(OFFSET(AlleInstrumente!$C$1,BJ$3,0,BJ$4,1)=$AN29))
),0),"")</f>
        <v>0</v>
      </c>
      <c r="BK29">
        <f ca="1">IFERROR(IF(N(ISNUMBER(BK$2)*$AN29)&gt;0,MIN($D$6,
SUMPRODUCT(N(OFFSET(AlleInstrumente!$C$1,BK$3,0,BK$4,1)=$AN29))
),0),"")</f>
        <v>2</v>
      </c>
      <c r="BL29">
        <f ca="1">IFERROR(IF(N(ISNUMBER(BL$2)*$AN29)&gt;0,MIN($D$6,
SUMPRODUCT(N(OFFSET(AlleInstrumente!$C$1,BL$3,0,BL$4,1)=$AN29))
),0),"")</f>
        <v>0</v>
      </c>
      <c r="BM29">
        <f ca="1">IFERROR(IF(N(ISNUMBER(BM$2)*$AN29)&gt;0,MIN($D$6,
SUMPRODUCT(N(OFFSET(AlleInstrumente!$C$1,BM$3,0,BM$4,1)=$AN29))
),0),"")</f>
        <v>0</v>
      </c>
      <c r="BN29">
        <f ca="1">IFERROR(IF(N(ISNUMBER(BN$2)*$AN29)&gt;0,MIN($D$6,
SUMPRODUCT(N(OFFSET(AlleInstrumente!$C$1,BN$3,0,BN$4,1)=$AN29))
),0),"")</f>
        <v>2</v>
      </c>
      <c r="BO29">
        <f ca="1">IFERROR(IF(N(ISNUMBER(BO$2)*$AN29)&gt;0,MIN($D$6,
SUMPRODUCT(N(OFFSET(AlleInstrumente!$C$1,BO$3,0,BO$4,1)=$AN29))
),0),"")</f>
        <v>0</v>
      </c>
      <c r="BP29">
        <f ca="1">IFERROR(IF(N(ISNUMBER(BP$2)*$AN29)&gt;0,MIN($D$6,
SUMPRODUCT(N(OFFSET(AlleInstrumente!$C$1,BP$3,0,BP$4,1)=$AN29))
),0),"")</f>
        <v>0</v>
      </c>
      <c r="BQ29">
        <f ca="1">IFERROR(IF(N(ISNUMBER(BQ$2)*$AN29)&gt;0,MIN($D$6,
SUMPRODUCT(N(OFFSET(AlleInstrumente!$C$1,BQ$3,0,BQ$4,1)=$AN29))
),0),"")</f>
        <v>2</v>
      </c>
      <c r="BR29">
        <f ca="1">IFERROR(IF(N(ISNUMBER(BR$2)*$AN29)&gt;0,MIN($D$6,
SUMPRODUCT(N(OFFSET(AlleInstrumente!$C$1,BR$3,0,BR$4,1)=$AN29))
),0),"")</f>
        <v>2</v>
      </c>
      <c r="BS29">
        <f ca="1">IFERROR(IF(N(ISNUMBER(BS$2)*$AN29)&gt;0,MIN($D$6,
SUMPRODUCT(N(OFFSET(AlleInstrumente!$C$1,BS$3,0,BS$4,1)=$AN29))
),0),"")</f>
        <v>0</v>
      </c>
      <c r="BT29">
        <f ca="1">IFERROR(IF(N(ISNUMBER(BT$2)*$AN29)&gt;0,MIN($D$6,
SUMPRODUCT(N(OFFSET(AlleInstrumente!$C$1,BT$3,0,BT$4,1)=$AN29))
),0),"")</f>
        <v>2</v>
      </c>
      <c r="BU29">
        <f ca="1">IFERROR(IF(N(ISNUMBER(BU$2)*$AN29)&gt;0,MIN($D$6,
SUMPRODUCT(N(OFFSET(AlleInstrumente!$C$1,BU$3,0,BU$4,1)=$AN29))
),0),"")</f>
        <v>0</v>
      </c>
      <c r="BV29">
        <f ca="1">IFERROR(IF(N(ISNUMBER(BV$2)*$AN29)&gt;0,MIN($D$6,
SUMPRODUCT(N(OFFSET(AlleInstrumente!$C$1,BV$3,0,BV$4,1)=$AN29))
),0),"")</f>
        <v>2</v>
      </c>
      <c r="BW29">
        <f ca="1">IFERROR(IF(N(ISNUMBER(BW$2)*$AN29)&gt;0,MIN($D$6,
SUMPRODUCT(N(OFFSET(AlleInstrumente!$C$1,BW$3,0,BW$4,1)=$AN29))
),0),"")</f>
        <v>0</v>
      </c>
      <c r="BX29">
        <f ca="1">IFERROR(IF(N(ISNUMBER(BX$2)*$AN29)&gt;0,MIN($D$6,
SUMPRODUCT(N(OFFSET(AlleInstrumente!$C$1,BX$3,0,BX$4,1)=$AN29))
),0),"")</f>
        <v>0</v>
      </c>
      <c r="BY29">
        <f ca="1">IFERROR(IF(N(ISNUMBER(BY$2)*$AN29)&gt;0,MIN($D$6,
SUMPRODUCT(N(OFFSET(AlleInstrumente!$C$1,BY$3,0,BY$4,1)=$AN29))
),0),"")</f>
        <v>2</v>
      </c>
      <c r="BZ29">
        <f ca="1">IFERROR(IF(N(ISNUMBER(BZ$2)*$AN29)&gt;0,MIN($D$6,
SUMPRODUCT(N(OFFSET(AlleInstrumente!$C$1,BZ$3,0,BZ$4,1)=$AN29))
),0),"")</f>
        <v>0</v>
      </c>
      <c r="CA29">
        <f ca="1">IFERROR(IF(N(ISNUMBER(CA$2)*$AN29)&gt;0,MIN($D$6,
SUMPRODUCT(N(OFFSET(AlleInstrumente!$C$1,CA$3,0,CA$4,1)=$AN29))
),0),"")</f>
        <v>0</v>
      </c>
      <c r="CB29">
        <f ca="1">IFERROR(IF(N(ISNUMBER(CB$2)*$AN29)&gt;0,MIN($D$6,
SUMPRODUCT(N(OFFSET(AlleInstrumente!$C$1,CB$3,0,CB$4,1)=$AN29))
),0),"")</f>
        <v>0</v>
      </c>
      <c r="CC29">
        <f ca="1">IFERROR(IF(N(ISNUMBER(CC$2)*$AN29)&gt;0,MIN($D$6,
SUMPRODUCT(N(OFFSET(AlleInstrumente!$C$1,CC$3,0,CC$4,1)=$AN29))
),0),"")</f>
        <v>0</v>
      </c>
      <c r="CD29">
        <f ca="1">IFERROR(IF(N(ISNUMBER(CD$2)*$AN29)&gt;0,MIN($D$6,
SUMPRODUCT(N(OFFSET(AlleInstrumente!$C$1,CD$3,0,CD$4,1)=$AN29))
),0),"")</f>
        <v>0</v>
      </c>
      <c r="CE29">
        <f ca="1">IFERROR(IF(N(ISNUMBER(CE$2)*$AN29)&gt;0,MIN($D$6,
SUMPRODUCT(N(OFFSET(AlleInstrumente!$C$1,CE$3,0,CE$4,1)=$AN29))
),0),"")</f>
        <v>0</v>
      </c>
      <c r="CF29">
        <f ca="1">IFERROR(IF(N(ISNUMBER(CF$2)*$AN29)&gt;0,MIN($D$6,
SUMPRODUCT(N(OFFSET(AlleInstrumente!$C$1,CF$3,0,CF$4,1)=$AN29))
),0),"")</f>
        <v>0</v>
      </c>
      <c r="CG29">
        <f ca="1">IFERROR(IF(N(ISNUMBER(CG$2)*$AN29)&gt;0,MIN($D$6,
SUMPRODUCT(N(OFFSET(AlleInstrumente!$C$1,CG$3,0,CG$4,1)=$AN29))
),0),"")</f>
        <v>0</v>
      </c>
      <c r="CH29">
        <f ca="1">IFERROR(IF(N(ISNUMBER(CH$2)*$AN29)&gt;0,MIN($D$6,
SUMPRODUCT(N(OFFSET(AlleInstrumente!$C$1,CH$3,0,CH$4,1)=$AN29))
),0),"")</f>
        <v>0</v>
      </c>
      <c r="CI29">
        <f ca="1">IFERROR(IF(N(ISNUMBER(CI$2)*$AN29)&gt;0,MIN($D$6,
SUMPRODUCT(N(OFFSET(AlleInstrumente!$C$1,CI$3,0,CI$4,1)=$AN29))
),0),"")</f>
        <v>0</v>
      </c>
      <c r="CJ29">
        <f ca="1">IFERROR(IF(N(ISNUMBER(CJ$2)*$AN29)&gt;0,MIN($D$6,
SUMPRODUCT(N(OFFSET(AlleInstrumente!$C$1,CJ$3,0,CJ$4,1)=$AN29))
),0),"")</f>
        <v>0</v>
      </c>
      <c r="CK29">
        <f ca="1">IFERROR(IF(N(ISNUMBER(CK$2)*$AN29)&gt;0,MIN($D$6,
SUMPRODUCT(N(OFFSET(AlleInstrumente!$C$1,CK$3,0,CK$4,1)=$AN29))
),0),"")</f>
        <v>0</v>
      </c>
      <c r="CL29">
        <f ca="1">IFERROR(IF(N(ISNUMBER(CL$2)*$AN29)&gt;0,MIN($D$6,
SUMPRODUCT(N(OFFSET(AlleInstrumente!$C$1,CL$3,0,CL$4,1)=$AN29))
),0),"")</f>
        <v>0</v>
      </c>
      <c r="CM29">
        <f ca="1">IFERROR(IF(N(ISNUMBER(CM$2)*$AN29)&gt;0,MIN($D$6,
SUMPRODUCT(N(OFFSET(AlleInstrumente!$C$1,CM$3,0,CM$4,1)=$AN29))
),0),"")</f>
        <v>0</v>
      </c>
      <c r="CN29">
        <f ca="1">IFERROR(IF(N(ISNUMBER(CN$2)*$AN29)&gt;0,MIN($D$6,
SUMPRODUCT(N(OFFSET(AlleInstrumente!$C$1,CN$3,0,CN$4,1)=$AN29))
),0),"")</f>
        <v>0</v>
      </c>
      <c r="CO29">
        <f ca="1">IFERROR(IF(N(ISNUMBER(CO$2)*$AN29)&gt;0,MIN($D$6,
SUMPRODUCT(N(OFFSET(AlleInstrumente!$C$1,CO$3,0,CO$4,1)=$AN29))
),0),"")</f>
        <v>0</v>
      </c>
      <c r="CP29">
        <f ca="1">IFERROR(IF(N(ISNUMBER(CP$2)*$AN29)&gt;0,MIN($D$6,
SUMPRODUCT(N(OFFSET(AlleInstrumente!$C$1,CP$3,0,CP$4,1)=$AN29))
),0),"")</f>
        <v>0</v>
      </c>
      <c r="CQ29">
        <f ca="1">IFERROR(IF(N(ISNUMBER(CQ$2)*$AN29)&gt;0,MIN($D$6,
SUMPRODUCT(N(OFFSET(AlleInstrumente!$C$1,CQ$3,0,CQ$4,1)=$AN29))
),0),"")</f>
        <v>0</v>
      </c>
      <c r="CR29">
        <f ca="1">IFERROR(IF(N(ISNUMBER(CR$2)*$AN29)&gt;0,MIN($D$6,
SUMPRODUCT(N(OFFSET(AlleInstrumente!$C$1,CR$3,0,CR$4,1)=$AN29))
),0),"")</f>
        <v>0</v>
      </c>
      <c r="CS29">
        <f ca="1">IFERROR(IF(N(ISNUMBER(CS$2)*$AN29)&gt;0,MIN($D$6,
SUMPRODUCT(N(OFFSET(AlleInstrumente!$C$1,CS$3,0,CS$4,1)=$AN29))
),0),"")</f>
        <v>0</v>
      </c>
      <c r="CT29">
        <f ca="1">IFERROR(IF(N(ISNUMBER(CT$2)*$AN29)&gt;0,MIN($D$6,
SUMPRODUCT(N(OFFSET(AlleInstrumente!$C$1,CT$3,0,CT$4,1)=$AN29))
),0),"")</f>
        <v>0</v>
      </c>
      <c r="CU29">
        <f ca="1">IFERROR(IF(N(ISNUMBER(CU$2)*$AN29)&gt;0,MIN($D$6,
SUMPRODUCT(N(OFFSET(AlleInstrumente!$C$1,CU$3,0,CU$4,1)=$AN29))
),0),"")</f>
        <v>0</v>
      </c>
      <c r="CV29">
        <f ca="1">IFERROR(IF(N(ISNUMBER(CV$2)*$AN29)&gt;0,MIN($D$6,
SUMPRODUCT(N(OFFSET(AlleInstrumente!$C$1,CV$3,0,CV$4,1)=$AN29))
),0),"")</f>
        <v>0</v>
      </c>
      <c r="CW29">
        <f ca="1">IFERROR(IF(N(ISNUMBER(CW$2)*$AN29)&gt;0,MIN($D$6,
SUMPRODUCT(N(OFFSET(AlleInstrumente!$C$1,CW$3,0,CW$4,1)=$AN29))
),0),"")</f>
        <v>0</v>
      </c>
      <c r="CX29">
        <f ca="1">IFERROR(IF(N(ISNUMBER(CX$2)*$AN29)&gt;0,MIN($D$6,
SUMPRODUCT(N(OFFSET(AlleInstrumente!$C$1,CX$3,0,CX$4,1)=$AN29))
),0),"")</f>
        <v>0</v>
      </c>
      <c r="CY29">
        <f ca="1">IFERROR(IF(N(ISNUMBER(CY$2)*$AN29)&gt;0,MIN($D$6,
SUMPRODUCT(N(OFFSET(AlleInstrumente!$C$1,CY$3,0,CY$4,1)=$AN29))
),0),"")</f>
        <v>0</v>
      </c>
      <c r="CZ29">
        <f ca="1">IFERROR(IF(N(ISNUMBER(CZ$2)*$AN29)&gt;0,MIN($D$6,
SUMPRODUCT(N(OFFSET(AlleInstrumente!$C$1,CZ$3,0,CZ$4,1)=$AN29))
),0),"")</f>
        <v>0</v>
      </c>
      <c r="DA29">
        <f ca="1">IFERROR(IF(N(ISNUMBER(DA$2)*$AN29)&gt;0,MIN($D$6,
SUMPRODUCT(N(OFFSET(AlleInstrumente!$C$1,DA$3,0,DA$4,1)=$AN29))
),0),"")</f>
        <v>0</v>
      </c>
      <c r="DB29">
        <f ca="1">IFERROR(IF(N(ISNUMBER(DB$2)*$AN29)&gt;0,MIN($D$6,
SUMPRODUCT(N(OFFSET(AlleInstrumente!$C$1,DB$3,0,DB$4,1)=$AN29))
),0),"")</f>
        <v>0</v>
      </c>
      <c r="DC29">
        <f ca="1">IFERROR(IF(N(ISNUMBER(DC$2)*$AN29)&gt;0,MIN($D$6,
SUMPRODUCT(N(OFFSET(AlleInstrumente!$C$1,DC$3,0,DC$4,1)=$AN29))
),0),"")</f>
        <v>0</v>
      </c>
      <c r="DD29">
        <f ca="1">IFERROR(IF(N(ISNUMBER(DD$2)*$AN29)&gt;0,MIN($D$6,
SUMPRODUCT(N(OFFSET(AlleInstrumente!$C$1,DD$3,0,DD$4,1)=$AN29))
),0),"")</f>
        <v>0</v>
      </c>
      <c r="DE29">
        <f ca="1">IFERROR(IF(N(ISNUMBER(DE$2)*$AN29)&gt;0,MIN($D$6,
SUMPRODUCT(N(OFFSET(AlleInstrumente!$C$1,DE$3,0,DE$4,1)=$AN29))
),0),"")</f>
        <v>0</v>
      </c>
      <c r="DF29">
        <f ca="1">IFERROR(IF(N(ISNUMBER(DF$2)*$AN29)&gt;0,MIN($D$6,
SUMPRODUCT(N(OFFSET(AlleInstrumente!$C$1,DF$3,0,DF$4,1)=$AN29))
),0),"")</f>
        <v>0</v>
      </c>
      <c r="DG29">
        <f ca="1">IFERROR(IF(N(ISNUMBER(DG$2)*$AN29)&gt;0,MIN($D$6,
SUMPRODUCT(N(OFFSET(AlleInstrumente!$C$1,DG$3,0,DG$4,1)=$AN29))
),0),"")</f>
        <v>0</v>
      </c>
      <c r="DH29">
        <f ca="1">IFERROR(IF(N(ISNUMBER(DH$2)*$AN29)&gt;0,MIN($D$6,
SUMPRODUCT(N(OFFSET(AlleInstrumente!$C$1,DH$3,0,DH$4,1)=$AN29))
),0),"")</f>
        <v>0</v>
      </c>
      <c r="DI29">
        <f ca="1">IFERROR(IF(N(ISNUMBER(DI$2)*$AN29)&gt;0,MIN($D$6,
SUMPRODUCT(N(OFFSET(AlleInstrumente!$C$1,DI$3,0,DI$4,1)=$AN29))
),0),"")</f>
        <v>0</v>
      </c>
      <c r="DJ29">
        <f ca="1">IFERROR(IF(N(ISNUMBER(DJ$2)*$AN29)&gt;0,MIN($D$6,
SUMPRODUCT(N(OFFSET(AlleInstrumente!$C$1,DJ$3,0,DJ$4,1)=$AN29))
),0),"")</f>
        <v>0</v>
      </c>
      <c r="DK29">
        <f ca="1">IFERROR(IF(N(ISNUMBER(DK$2)*$AN29)&gt;0,MIN($D$6,
SUMPRODUCT(N(OFFSET(AlleInstrumente!$C$1,DK$3,0,DK$4,1)=$AN29))
),0),"")</f>
        <v>0</v>
      </c>
      <c r="DL29">
        <f ca="1">IFERROR(IF(N(ISNUMBER(DL$2)*$AN29)&gt;0,MIN($D$6,
SUMPRODUCT(N(OFFSET(AlleInstrumente!$C$1,DL$3,0,DL$4,1)=$AN29))
),0),"")</f>
        <v>0</v>
      </c>
      <c r="DM29">
        <f ca="1">IFERROR(IF(N(ISNUMBER(DM$2)*$AN29)&gt;0,MIN($D$6,
SUMPRODUCT(N(OFFSET(AlleInstrumente!$C$1,DM$3,0,DM$4,1)=$AN29))
),0),"")</f>
        <v>0</v>
      </c>
      <c r="DN29">
        <f ca="1">IFERROR(IF(N(ISNUMBER(DN$2)*$AN29)&gt;0,MIN($D$6,
SUMPRODUCT(N(OFFSET(AlleInstrumente!$C$1,DN$3,0,DN$4,1)=$AN29))
),0),"")</f>
        <v>0</v>
      </c>
      <c r="DO29">
        <f ca="1">IFERROR(IF(N(ISNUMBER(DO$2)*$AN29)&gt;0,MIN($D$6,
SUMPRODUCT(N(OFFSET(AlleInstrumente!$C$1,DO$3,0,DO$4,1)=$AN29))
),0),"")</f>
        <v>0</v>
      </c>
      <c r="DP29">
        <f ca="1">IFERROR(IF(N(ISNUMBER(DP$2)*$AN29)&gt;0,MIN($D$6,
SUMPRODUCT(N(OFFSET(AlleInstrumente!$C$1,DP$3,0,DP$4,1)=$AN29))
),0),"")</f>
        <v>0</v>
      </c>
      <c r="DQ29">
        <f ca="1">IFERROR(IF(N(ISNUMBER(DQ$2)*$AN29)&gt;0,MIN($D$6,
SUMPRODUCT(N(OFFSET(AlleInstrumente!$C$1,DQ$3,0,DQ$4,1)=$AN29))
),0),"")</f>
        <v>0</v>
      </c>
      <c r="DR29">
        <f ca="1">IFERROR(IF(N(ISNUMBER(DR$2)*$AN29)&gt;0,MIN($D$6,
SUMPRODUCT(N(OFFSET(AlleInstrumente!$C$1,DR$3,0,DR$4,1)=$AN29))
),0),"")</f>
        <v>0</v>
      </c>
      <c r="DS29">
        <f ca="1">IFERROR(IF(N(ISNUMBER(DS$2)*$AN29)&gt;0,MIN($D$6,
SUMPRODUCT(N(OFFSET(AlleInstrumente!$C$1,DS$3,0,DS$4,1)=$AN29))
),0),"")</f>
        <v>0</v>
      </c>
      <c r="DT29">
        <f ca="1">IFERROR(IF(N(ISNUMBER(DT$2)*$AN29)&gt;0,MIN($D$6,
SUMPRODUCT(N(OFFSET(AlleInstrumente!$C$1,DT$3,0,DT$4,1)=$AN29))
),0),"")</f>
        <v>0</v>
      </c>
      <c r="DU29">
        <f ca="1">IFERROR(IF(N(ISNUMBER(DU$2)*$AN29)&gt;0,MIN($D$6,
SUMPRODUCT(N(OFFSET(AlleInstrumente!$C$1,DU$3,0,DU$4,1)=$AN29))
),0),"")</f>
        <v>0</v>
      </c>
      <c r="DV29">
        <f ca="1">IFERROR(IF(N(ISNUMBER(DV$2)*$AN29)&gt;0,MIN($D$6,
SUMPRODUCT(N(OFFSET(AlleInstrumente!$C$1,DV$3,0,DV$4,1)=$AN29))
),0),"")</f>
        <v>0</v>
      </c>
      <c r="DW29">
        <f ca="1">IFERROR(IF(N(ISNUMBER(DW$2)*$AN29)&gt;0,MIN($D$6,
SUMPRODUCT(N(OFFSET(AlleInstrumente!$C$1,DW$3,0,DW$4,1)=$AN29))
),0),"")</f>
        <v>0</v>
      </c>
      <c r="DX29">
        <f ca="1">IFERROR(IF(N(ISNUMBER(DX$2)*$AN29)&gt;0,MIN($D$6,
SUMPRODUCT(N(OFFSET(AlleInstrumente!$C$1,DX$3,0,DX$4,1)=$AN29))
),0),"")</f>
        <v>0</v>
      </c>
      <c r="DY29">
        <f ca="1">IFERROR(IF(N(ISNUMBER(DY$2)*$AN29)&gt;0,MIN($D$6,
SUMPRODUCT(N(OFFSET(AlleInstrumente!$C$1,DY$3,0,DY$4,1)=$AN29))
),0),"")</f>
        <v>0</v>
      </c>
      <c r="DZ29">
        <f ca="1">IFERROR(IF(N(ISNUMBER(DZ$2)*$AN29)&gt;0,MIN($D$6,
SUMPRODUCT(N(OFFSET(AlleInstrumente!$C$1,DZ$3,0,DZ$4,1)=$AN29))
),0),"")</f>
        <v>0</v>
      </c>
      <c r="EA29">
        <f ca="1">IFERROR(IF(N(ISNUMBER(EA$2)*$AN29)&gt;0,MIN($D$6,
SUMPRODUCT(N(OFFSET(AlleInstrumente!$C$1,EA$3,0,EA$4,1)=$AN29))
),0),"")</f>
        <v>0</v>
      </c>
      <c r="EB29">
        <f ca="1">IFERROR(IF(N(ISNUMBER(EB$2)*$AN29)&gt;0,MIN($D$6,
SUMPRODUCT(N(OFFSET(AlleInstrumente!$C$1,EB$3,0,EB$4,1)=$AN29))
),0),"")</f>
        <v>0</v>
      </c>
      <c r="EC29">
        <f ca="1">IFERROR(IF(N(ISNUMBER(EC$2)*$AN29)&gt;0,MIN($D$6,
SUMPRODUCT(N(OFFSET(AlleInstrumente!$C$1,EC$3,0,EC$4,1)=$AN29))
),0),"")</f>
        <v>0</v>
      </c>
      <c r="ED29">
        <f ca="1">IFERROR(IF(N(ISNUMBER(ED$2)*$AN29)&gt;0,MIN($D$6,
SUMPRODUCT(N(OFFSET(AlleInstrumente!$C$1,ED$3,0,ED$4,1)=$AN29))
),0),"")</f>
        <v>0</v>
      </c>
      <c r="EE29">
        <f ca="1">IFERROR(IF(N(ISNUMBER(EE$2)*$AN29)&gt;0,MIN($D$6,
SUMPRODUCT(N(OFFSET(AlleInstrumente!$C$1,EE$3,0,EE$4,1)=$AN29))
),0),"")</f>
        <v>0</v>
      </c>
      <c r="EF29">
        <f ca="1">IFERROR(IF(N(ISNUMBER(EF$2)*$AN29)&gt;0,MIN($D$6,
SUMPRODUCT(N(OFFSET(AlleInstrumente!$C$1,EF$3,0,EF$4,1)=$AN29))
),0),"")</f>
        <v>0</v>
      </c>
      <c r="EG29">
        <f ca="1">IFERROR(IF(N(ISNUMBER(EG$2)*$AN29)&gt;0,MIN($D$6,
SUMPRODUCT(N(OFFSET(AlleInstrumente!$C$1,EG$3,0,EG$4,1)=$AN29))
),0),"")</f>
        <v>0</v>
      </c>
      <c r="EH29">
        <f ca="1">IFERROR(IF(N(ISNUMBER(EH$2)*$AN29)&gt;0,MIN($D$6,
SUMPRODUCT(N(OFFSET(AlleInstrumente!$C$1,EH$3,0,EH$4,1)=$AN29))
),0),"")</f>
        <v>0</v>
      </c>
      <c r="EI29">
        <f ca="1">IFERROR(IF(N(ISNUMBER(EI$2)*$AN29)&gt;0,MIN($D$6,
SUMPRODUCT(N(OFFSET(AlleInstrumente!$C$1,EI$3,0,EI$4,1)=$AN29))
),0),"")</f>
        <v>0</v>
      </c>
      <c r="EJ29">
        <f ca="1">IFERROR(IF(N(ISNUMBER(EJ$2)*$AN29)&gt;0,MIN($D$6,
SUMPRODUCT(N(OFFSET(AlleInstrumente!$C$1,EJ$3,0,EJ$4,1)=$AN29))
),0),"")</f>
        <v>0</v>
      </c>
      <c r="EK29">
        <f ca="1">IFERROR(IF(N(ISNUMBER(EK$2)*$AN29)&gt;0,MIN($D$6,
SUMPRODUCT(N(OFFSET(AlleInstrumente!$C$1,EK$3,0,EK$4,1)=$AN29))
),0),"")</f>
        <v>0</v>
      </c>
      <c r="EL29">
        <f ca="1">IFERROR(IF(N(ISNUMBER(EL$2)*$AN29)&gt;0,MIN($D$6,
SUMPRODUCT(N(OFFSET(AlleInstrumente!$C$1,EL$3,0,EL$4,1)=$AN29))
),0),"")</f>
        <v>0</v>
      </c>
      <c r="EM29">
        <f ca="1">IFERROR(IF(N(ISNUMBER(EM$2)*$AN29)&gt;0,MIN($D$6,
SUMPRODUCT(N(OFFSET(AlleInstrumente!$C$1,EM$3,0,EM$4,1)=$AN29))
),0),"")</f>
        <v>0</v>
      </c>
      <c r="EN29">
        <f ca="1">IFERROR(IF(N(ISNUMBER(EN$2)*$AN29)&gt;0,MIN($D$6,
SUMPRODUCT(N(OFFSET(AlleInstrumente!$C$1,EN$3,0,EN$4,1)=$AN29))
),0),"")</f>
        <v>0</v>
      </c>
      <c r="EO29">
        <f ca="1">IFERROR(IF(N(ISNUMBER(EO$2)*$AN29)&gt;0,MIN($D$6,
SUMPRODUCT(N(OFFSET(AlleInstrumente!$C$1,EO$3,0,EO$4,1)=$AN29))
),0),"")</f>
        <v>0</v>
      </c>
      <c r="EP29">
        <f ca="1">IFERROR(IF(N(ISNUMBER(EP$2)*$AN29)&gt;0,MIN($D$6,
SUMPRODUCT(N(OFFSET(AlleInstrumente!$C$1,EP$3,0,EP$4,1)=$AN29))
),0),"")</f>
        <v>0</v>
      </c>
      <c r="EQ29">
        <f ca="1">IFERROR(IF(N(ISNUMBER(EQ$2)*$AN29)&gt;0,MIN($D$6,
SUMPRODUCT(N(OFFSET(AlleInstrumente!$C$1,EQ$3,0,EQ$4,1)=$AN29))
),0),"")</f>
        <v>0</v>
      </c>
      <c r="ER29">
        <f ca="1">IFERROR(IF(N(ISNUMBER(ER$2)*$AN29)&gt;0,MIN($D$6,
SUMPRODUCT(N(OFFSET(AlleInstrumente!$C$1,ER$3,0,ER$4,1)=$AN29))
),0),"")</f>
        <v>0</v>
      </c>
      <c r="ES29">
        <f ca="1">IFERROR(IF(N(ISNUMBER(ES$2)*$AN29)&gt;0,MIN($D$6,
SUMPRODUCT(N(OFFSET(AlleInstrumente!$C$1,ES$3,0,ES$4,1)=$AN29))
),0),"")</f>
        <v>0</v>
      </c>
      <c r="ET29">
        <f ca="1">IFERROR(IF(N(ISNUMBER(ET$2)*$AN29)&gt;0,MIN($D$6,
SUMPRODUCT(N(OFFSET(AlleInstrumente!$C$1,ET$3,0,ET$4,1)=$AN29))
),0),"")</f>
        <v>0</v>
      </c>
      <c r="EU29">
        <f ca="1">IFERROR(IF(N(ISNUMBER(EU$2)*$AN29)&gt;0,MIN($D$6,
SUMPRODUCT(N(OFFSET(AlleInstrumente!$C$1,EU$3,0,EU$4,1)=$AN29))
),0),"")</f>
        <v>0</v>
      </c>
      <c r="EV29">
        <f ca="1">IFERROR(IF(N(ISNUMBER(EV$2)*$AN29)&gt;0,MIN($D$6,
SUMPRODUCT(N(OFFSET(AlleInstrumente!$C$1,EV$3,0,EV$4,1)=$AN29))
),0),"")</f>
        <v>0</v>
      </c>
      <c r="EW29">
        <f ca="1">IFERROR(IF(N(ISNUMBER(EW$2)*$AN29)&gt;0,MIN($D$6,
SUMPRODUCT(N(OFFSET(AlleInstrumente!$C$1,EW$3,0,EW$4,1)=$AN29))
),0),"")</f>
        <v>0</v>
      </c>
      <c r="EX29">
        <f ca="1">IFERROR(IF(N(ISNUMBER(EX$2)*$AN29)&gt;0,MIN($D$6,
SUMPRODUCT(N(OFFSET(AlleInstrumente!$C$1,EX$3,0,EX$4,1)=$AN29))
),0),"")</f>
        <v>0</v>
      </c>
      <c r="EY29">
        <f ca="1">IFERROR(IF(N(ISNUMBER(EY$2)*$AN29)&gt;0,MIN($D$6,
SUMPRODUCT(N(OFFSET(AlleInstrumente!$C$1,EY$3,0,EY$4,1)=$AN29))
),0),"")</f>
        <v>0</v>
      </c>
      <c r="EZ29">
        <f ca="1">IFERROR(IF(N(ISNUMBER(EZ$2)*$AN29)&gt;0,MIN($D$6,
SUMPRODUCT(N(OFFSET(AlleInstrumente!$C$1,EZ$3,0,EZ$4,1)=$AN29))
),0),"")</f>
        <v>0</v>
      </c>
      <c r="FA29">
        <f ca="1">IFERROR(IF(N(ISNUMBER(FA$2)*$AN29)&gt;0,MIN($D$6,
SUMPRODUCT(N(OFFSET(AlleInstrumente!$C$1,FA$3,0,FA$4,1)=$AN29))
),0),"")</f>
        <v>0</v>
      </c>
      <c r="FB29">
        <f ca="1">IFERROR(IF(N(ISNUMBER(FB$2)*$AN29)&gt;0,MIN($D$6,
SUMPRODUCT(N(OFFSET(AlleInstrumente!$C$1,FB$3,0,FB$4,1)=$AN29))
),0),"")</f>
        <v>0</v>
      </c>
      <c r="FC29">
        <f ca="1">IFERROR(IF(N(ISNUMBER(FC$2)*$AN29)&gt;0,MIN($D$6,
SUMPRODUCT(N(OFFSET(AlleInstrumente!$C$1,FC$3,0,FC$4,1)=$AN29))
),0),"")</f>
        <v>0</v>
      </c>
      <c r="FD29">
        <f ca="1">IFERROR(IF(N(ISNUMBER(FD$2)*$AN29)&gt;0,MIN($D$6,
SUMPRODUCT(N(OFFSET(AlleInstrumente!$C$1,FD$3,0,FD$4,1)=$AN29))
),0),"")</f>
        <v>0</v>
      </c>
      <c r="FE29">
        <f ca="1">IFERROR(IF(N(ISNUMBER(FE$2)*$AN29)&gt;0,MIN($D$6,
SUMPRODUCT(N(OFFSET(AlleInstrumente!$C$1,FE$3,0,FE$4,1)=$AN29))
),0),"")</f>
        <v>0</v>
      </c>
      <c r="FF29">
        <f ca="1">IFERROR(IF(N(ISNUMBER(FF$2)*$AN29)&gt;0,MIN($D$6,
SUMPRODUCT(N(OFFSET(AlleInstrumente!$C$1,FF$3,0,FF$4,1)=$AN29))
),0),"")</f>
        <v>0</v>
      </c>
      <c r="FG29">
        <f ca="1">IFERROR(IF(N(ISNUMBER(FG$2)*$AN29)&gt;0,MIN($D$6,
SUMPRODUCT(N(OFFSET(AlleInstrumente!$C$1,FG$3,0,FG$4,1)=$AN29))
),0),"")</f>
        <v>0</v>
      </c>
      <c r="FH29">
        <f ca="1">IFERROR(IF(N(ISNUMBER(FH$2)*$AN29)&gt;0,MIN($D$6,
SUMPRODUCT(N(OFFSET(AlleInstrumente!$C$1,FH$3,0,FH$4,1)=$AN29))
),0),"")</f>
        <v>0</v>
      </c>
      <c r="FI29">
        <f ca="1">IFERROR(IF(N(ISNUMBER(FI$2)*$AN29)&gt;0,MIN($D$6,
SUMPRODUCT(N(OFFSET(AlleInstrumente!$C$1,FI$3,0,FI$4,1)=$AN29))
),0),"")</f>
        <v>0</v>
      </c>
      <c r="FJ29">
        <f ca="1">IFERROR(IF(N(ISNUMBER(FJ$2)*$AN29)&gt;0,MIN($D$6,
SUMPRODUCT(N(OFFSET(AlleInstrumente!$C$1,FJ$3,0,FJ$4,1)=$AN29))
),0),"")</f>
        <v>0</v>
      </c>
      <c r="FK29">
        <f ca="1">IFERROR(IF(N(ISNUMBER(FK$2)*$AN29)&gt;0,MIN($D$6,
SUMPRODUCT(N(OFFSET(AlleInstrumente!$C$1,FK$3,0,FK$4,1)=$AN29))
),0),"")</f>
        <v>0</v>
      </c>
      <c r="FL29">
        <f ca="1">IFERROR(IF(N(ISNUMBER(FL$2)*$AN29)&gt;0,MIN($D$6,
SUMPRODUCT(N(OFFSET(AlleInstrumente!$C$1,FL$3,0,FL$4,1)=$AN29))
),0),"")</f>
        <v>0</v>
      </c>
      <c r="FM29">
        <f ca="1">IFERROR(IF(N(ISNUMBER(FM$2)*$AN29)&gt;0,MIN($D$6,
SUMPRODUCT(N(OFFSET(AlleInstrumente!$C$1,FM$3,0,FM$4,1)=$AN29))
),0),"")</f>
        <v>0</v>
      </c>
      <c r="FN29">
        <f ca="1">IFERROR(IF(N(ISNUMBER(FN$2)*$AN29)&gt;0,MIN($D$6,
SUMPRODUCT(N(OFFSET(AlleInstrumente!$C$1,FN$3,0,FN$4,1)=$AN29))
),0),"")</f>
        <v>0</v>
      </c>
      <c r="FO29">
        <f ca="1">IFERROR(IF(N(ISNUMBER(FO$2)*$AN29)&gt;0,MIN($D$6,
SUMPRODUCT(N(OFFSET(AlleInstrumente!$C$1,FO$3,0,FO$4,1)=$AN29))
),0),"")</f>
        <v>0</v>
      </c>
      <c r="FP29">
        <f ca="1">IFERROR(IF(N(ISNUMBER(FP$2)*$AN29)&gt;0,MIN($D$6,
SUMPRODUCT(N(OFFSET(AlleInstrumente!$C$1,FP$3,0,FP$4,1)=$AN29))
),0),"")</f>
        <v>0</v>
      </c>
      <c r="FQ29">
        <f ca="1">IFERROR(IF(N(ISNUMBER(FQ$2)*$AN29)&gt;0,MIN($D$6,
SUMPRODUCT(N(OFFSET(AlleInstrumente!$C$1,FQ$3,0,FQ$4,1)=$AN29))
),0),"")</f>
        <v>0</v>
      </c>
      <c r="FR29">
        <f ca="1">IFERROR(IF(N(ISNUMBER(FR$2)*$AN29)&gt;0,MIN($D$6,
SUMPRODUCT(N(OFFSET(AlleInstrumente!$C$1,FR$3,0,FR$4,1)=$AN29))
),0),"")</f>
        <v>0</v>
      </c>
      <c r="FS29">
        <f ca="1">IFERROR(IF(N(ISNUMBER(FS$2)*$AN29)&gt;0,MIN($D$6,
SUMPRODUCT(N(OFFSET(AlleInstrumente!$C$1,FS$3,0,FS$4,1)=$AN29))
),0),"")</f>
        <v>0</v>
      </c>
      <c r="FT29">
        <f ca="1">IFERROR(IF(N(ISNUMBER(FT$2)*$AN29)&gt;0,MIN($D$6,
SUMPRODUCT(N(OFFSET(AlleInstrumente!$C$1,FT$3,0,FT$4,1)=$AN29))
),0),"")</f>
        <v>0</v>
      </c>
      <c r="FU29">
        <f ca="1">IFERROR(IF(N(ISNUMBER(FU$2)*$AN29)&gt;0,MIN($D$6,
SUMPRODUCT(N(OFFSET(AlleInstrumente!$C$1,FU$3,0,FU$4,1)=$AN29))
),0),"")</f>
        <v>0</v>
      </c>
      <c r="FV29">
        <f ca="1">IFERROR(IF(N(ISNUMBER(FV$2)*$AN29)&gt;0,MIN($D$6,
SUMPRODUCT(N(OFFSET(AlleInstrumente!$C$1,FV$3,0,FV$4,1)=$AN29))
),0),"")</f>
        <v>0</v>
      </c>
      <c r="FW29">
        <f ca="1">IFERROR(IF(N(ISNUMBER(FW$2)*$AN29)&gt;0,MIN($D$6,
SUMPRODUCT(N(OFFSET(AlleInstrumente!$C$1,FW$3,0,FW$4,1)=$AN29))
),0),"")</f>
        <v>0</v>
      </c>
      <c r="FX29">
        <f ca="1">IFERROR(IF(N(ISNUMBER(FX$2)*$AN29)&gt;0,MIN($D$6,
SUMPRODUCT(N(OFFSET(AlleInstrumente!$C$1,FX$3,0,FX$4,1)=$AN29))
),0),"")</f>
        <v>0</v>
      </c>
      <c r="FY29">
        <f ca="1">IFERROR(IF(N(ISNUMBER(FY$2)*$AN29)&gt;0,MIN($D$6,
SUMPRODUCT(N(OFFSET(AlleInstrumente!$C$1,FY$3,0,FY$4,1)=$AN29))
),0),"")</f>
        <v>0</v>
      </c>
      <c r="FZ29">
        <f ca="1">IFERROR(IF(N(ISNUMBER(FZ$2)*$AN29)&gt;0,MIN($D$6,
SUMPRODUCT(N(OFFSET(AlleInstrumente!$C$1,FZ$3,0,FZ$4,1)=$AN29))
),0),"")</f>
        <v>0</v>
      </c>
      <c r="GA29">
        <f ca="1">IFERROR(IF(N(ISNUMBER(GA$2)*$AN29)&gt;0,MIN($D$6,
SUMPRODUCT(N(OFFSET(AlleInstrumente!$C$1,GA$3,0,GA$4,1)=$AN29))
),0),"")</f>
        <v>0</v>
      </c>
      <c r="GB29">
        <f ca="1">IFERROR(IF(N(ISNUMBER(GB$2)*$AN29)&gt;0,MIN($D$6,
SUMPRODUCT(N(OFFSET(AlleInstrumente!$C$1,GB$3,0,GB$4,1)=$AN29))
),0),"")</f>
        <v>0</v>
      </c>
      <c r="GC29">
        <f ca="1">IFERROR(IF(N(ISNUMBER(GC$2)*$AN29)&gt;0,MIN($D$6,
SUMPRODUCT(N(OFFSET(AlleInstrumente!$C$1,GC$3,0,GC$4,1)=$AN29))
),0),"")</f>
        <v>0</v>
      </c>
      <c r="GD29">
        <f ca="1">IFERROR(IF(N(ISNUMBER(GD$2)*$AN29)&gt;0,MIN($D$6,
SUMPRODUCT(N(OFFSET(AlleInstrumente!$C$1,GD$3,0,GD$4,1)=$AN29))
),0),"")</f>
        <v>0</v>
      </c>
      <c r="GE29">
        <f ca="1">IFERROR(IF(N(ISNUMBER(GE$2)*$AN29)&gt;0,MIN($D$6,
SUMPRODUCT(N(OFFSET(AlleInstrumente!$C$1,GE$3,0,GE$4,1)=$AN29))
),0),"")</f>
        <v>0</v>
      </c>
      <c r="GF29">
        <f ca="1">IFERROR(IF(N(ISNUMBER(GF$2)*$AN29)&gt;0,MIN($D$6,
SUMPRODUCT(N(OFFSET(AlleInstrumente!$C$1,GF$3,0,GF$4,1)=$AN29))
),0),"")</f>
        <v>0</v>
      </c>
      <c r="GG29">
        <f ca="1">IFERROR(IF(N(ISNUMBER(GG$2)*$AN29)&gt;0,MIN($D$6,
SUMPRODUCT(N(OFFSET(AlleInstrumente!$C$1,GG$3,0,GG$4,1)=$AN29))
),0),"")</f>
        <v>0</v>
      </c>
      <c r="GH29">
        <f ca="1">IFERROR(IF(N(ISNUMBER(GH$2)*$AN29)&gt;0,MIN($D$6,
SUMPRODUCT(N(OFFSET(AlleInstrumente!$C$1,GH$3,0,GH$4,1)=$AN29))
),0),"")</f>
        <v>0</v>
      </c>
      <c r="GI29">
        <f ca="1">IFERROR(IF(N(ISNUMBER(GI$2)*$AN29)&gt;0,MIN($D$6,
SUMPRODUCT(N(OFFSET(AlleInstrumente!$C$1,GI$3,0,GI$4,1)=$AN29))
),0),"")</f>
        <v>0</v>
      </c>
      <c r="GJ29">
        <f ca="1">IFERROR(IF(N(ISNUMBER(GJ$2)*$AN29)&gt;0,MIN($D$6,
SUMPRODUCT(N(OFFSET(AlleInstrumente!$C$1,GJ$3,0,GJ$4,1)=$AN29))
),0),"")</f>
        <v>0</v>
      </c>
      <c r="GK29">
        <f ca="1">IFERROR(IF(N(ISNUMBER(GK$2)*$AN29)&gt;0,MIN($D$6,
SUMPRODUCT(N(OFFSET(AlleInstrumente!$C$1,GK$3,0,GK$4,1)=$AN29))
),0),"")</f>
        <v>0</v>
      </c>
      <c r="GL29">
        <f ca="1">IFERROR(IF(N(ISNUMBER(GL$2)*$AN29)&gt;0,MIN($D$6,
SUMPRODUCT(N(OFFSET(AlleInstrumente!$C$1,GL$3,0,GL$4,1)=$AN29))
),0),"")</f>
        <v>0</v>
      </c>
      <c r="GM29">
        <f ca="1">IFERROR(IF(N(ISNUMBER(GM$2)*$AN29)&gt;0,MIN($D$6,
SUMPRODUCT(N(OFFSET(AlleInstrumente!$C$1,GM$3,0,GM$4,1)=$AN29))
),0),"")</f>
        <v>0</v>
      </c>
      <c r="GN29">
        <f ca="1">IFERROR(IF(N(ISNUMBER(GN$2)*$AN29)&gt;0,MIN($D$6,
SUMPRODUCT(N(OFFSET(AlleInstrumente!$C$1,GN$3,0,GN$4,1)=$AN29))
),0),"")</f>
        <v>0</v>
      </c>
      <c r="GO29">
        <f ca="1">IFERROR(IF(N(ISNUMBER(GO$2)*$AN29)&gt;0,MIN($D$6,
SUMPRODUCT(N(OFFSET(AlleInstrumente!$C$1,GO$3,0,GO$4,1)=$AN29))
),0),"")</f>
        <v>0</v>
      </c>
      <c r="GP29">
        <f ca="1">IFERROR(IF(N(ISNUMBER(GP$2)*$AN29)&gt;0,MIN($D$6,
SUMPRODUCT(N(OFFSET(AlleInstrumente!$C$1,GP$3,0,GP$4,1)=$AN29))
),0),"")</f>
        <v>0</v>
      </c>
      <c r="GQ29">
        <f ca="1">IFERROR(IF(N(ISNUMBER(GQ$2)*$AN29)&gt;0,MIN($D$6,
SUMPRODUCT(N(OFFSET(AlleInstrumente!$C$1,GQ$3,0,GQ$4,1)=$AN29))
),0),"")</f>
        <v>0</v>
      </c>
      <c r="GR29">
        <f ca="1">IFERROR(IF(N(ISNUMBER(GR$2)*$AN29)&gt;0,MIN($D$6,
SUMPRODUCT(N(OFFSET(AlleInstrumente!$C$1,GR$3,0,GR$4,1)=$AN29))
),0),"")</f>
        <v>0</v>
      </c>
      <c r="GS29">
        <f ca="1">IFERROR(IF(N(ISNUMBER(GS$2)*$AN29)&gt;0,MIN($D$6,
SUMPRODUCT(N(OFFSET(AlleInstrumente!$C$1,GS$3,0,GS$4,1)=$AN29))
),0),"")</f>
        <v>0</v>
      </c>
      <c r="GT29">
        <f ca="1">IFERROR(IF(N(ISNUMBER(GT$2)*$AN29)&gt;0,MIN($D$6,
SUMPRODUCT(N(OFFSET(AlleInstrumente!$C$1,GT$3,0,GT$4,1)=$AN29))
),0),"")</f>
        <v>0</v>
      </c>
      <c r="GU29">
        <f ca="1">IFERROR(IF(N(ISNUMBER(GU$2)*$AN29)&gt;0,MIN($D$6,
SUMPRODUCT(N(OFFSET(AlleInstrumente!$C$1,GU$3,0,GU$4,1)=$AN29))
),0),"")</f>
        <v>0</v>
      </c>
      <c r="GV29">
        <f ca="1">IFERROR(IF(N(ISNUMBER(GV$2)*$AN29)&gt;0,MIN($D$6,
SUMPRODUCT(N(OFFSET(AlleInstrumente!$C$1,GV$3,0,GV$4,1)=$AN29))
),0),"")</f>
        <v>0</v>
      </c>
      <c r="GW29">
        <f ca="1">IFERROR(IF(N(ISNUMBER(GW$2)*$AN29)&gt;0,MIN($D$6,
SUMPRODUCT(N(OFFSET(AlleInstrumente!$C$1,GW$3,0,GW$4,1)=$AN29))
),0),"")</f>
        <v>0</v>
      </c>
      <c r="GX29">
        <f ca="1">IFERROR(IF(N(ISNUMBER(GX$2)*$AN29)&gt;0,MIN($D$6,
SUMPRODUCT(N(OFFSET(AlleInstrumente!$C$1,GX$3,0,GX$4,1)=$AN29))
),0),"")</f>
        <v>0</v>
      </c>
      <c r="GY29">
        <f ca="1">IFERROR(IF(N(ISNUMBER(GY$2)*$AN29)&gt;0,MIN($D$6,
SUMPRODUCT(N(OFFSET(AlleInstrumente!$C$1,GY$3,0,GY$4,1)=$AN29))
),0),"")</f>
        <v>0</v>
      </c>
      <c r="GZ29">
        <f ca="1">IFERROR(IF(N(ISNUMBER(GZ$2)*$AN29)&gt;0,MIN($D$6,
SUMPRODUCT(N(OFFSET(AlleInstrumente!$C$1,GZ$3,0,GZ$4,1)=$AN29))
),0),"")</f>
        <v>0</v>
      </c>
      <c r="HA29">
        <f ca="1">IFERROR(IF(N(ISNUMBER(HA$2)*$AN29)&gt;0,MIN($D$6,
SUMPRODUCT(N(OFFSET(AlleInstrumente!$C$1,HA$3,0,HA$4,1)=$AN29))
),0),"")</f>
        <v>0</v>
      </c>
      <c r="HB29">
        <f ca="1">IFERROR(IF(N(ISNUMBER(HB$2)*$AN29)&gt;0,MIN($D$6,
SUMPRODUCT(N(OFFSET(AlleInstrumente!$C$1,HB$3,0,HB$4,1)=$AN29))
),0),"")</f>
        <v>0</v>
      </c>
      <c r="HC29">
        <f ca="1">IFERROR(IF(N(ISNUMBER(HC$2)*$AN29)&gt;0,MIN($D$6,
SUMPRODUCT(N(OFFSET(AlleInstrumente!$C$1,HC$3,0,HC$4,1)=$AN29))
),0),"")</f>
        <v>0</v>
      </c>
      <c r="HD29">
        <f ca="1">IFERROR(IF(N(ISNUMBER(HD$2)*$AN29)&gt;0,MIN($D$6,
SUMPRODUCT(N(OFFSET(AlleInstrumente!$C$1,HD$3,0,HD$4,1)=$AN29))
),0),"")</f>
        <v>0</v>
      </c>
      <c r="HE29">
        <f ca="1">IFERROR(IF(N(ISNUMBER(HE$2)*$AN29)&gt;0,MIN($D$6,
SUMPRODUCT(N(OFFSET(AlleInstrumente!$C$1,HE$3,0,HE$4,1)=$AN29))
),0),"")</f>
        <v>0</v>
      </c>
      <c r="HF29">
        <f ca="1">IFERROR(IF(N(ISNUMBER(HF$2)*$AN29)&gt;0,MIN($D$6,
SUMPRODUCT(N(OFFSET(AlleInstrumente!$C$1,HF$3,0,HF$4,1)=$AN29))
),0),"")</f>
        <v>0</v>
      </c>
      <c r="HG29">
        <f ca="1">IFERROR(IF(N(ISNUMBER(HG$2)*$AN29)&gt;0,MIN($D$6,
SUMPRODUCT(N(OFFSET(AlleInstrumente!$C$1,HG$3,0,HG$4,1)=$AN29))
),0),"")</f>
        <v>0</v>
      </c>
      <c r="HH29">
        <f ca="1">IFERROR(IF(N(ISNUMBER(HH$2)*$AN29)&gt;0,MIN($D$6,
SUMPRODUCT(N(OFFSET(AlleInstrumente!$C$1,HH$3,0,HH$4,1)=$AN29))
),0),"")</f>
        <v>0</v>
      </c>
      <c r="HI29">
        <f ca="1">IFERROR(IF(N(ISNUMBER(HI$2)*$AN29)&gt;0,MIN($D$6,
SUMPRODUCT(N(OFFSET(AlleInstrumente!$C$1,HI$3,0,HI$4,1)=$AN29))
),0),"")</f>
        <v>0</v>
      </c>
      <c r="HJ29">
        <f ca="1">IFERROR(IF(N(ISNUMBER(HJ$2)*$AN29)&gt;0,MIN($D$6,
SUMPRODUCT(N(OFFSET(AlleInstrumente!$C$1,HJ$3,0,HJ$4,1)=$AN29))
),0),"")</f>
        <v>0</v>
      </c>
      <c r="HK29">
        <f ca="1">IFERROR(IF(N(ISNUMBER(HK$2)*$AN29)&gt;0,MIN($D$6,
SUMPRODUCT(N(OFFSET(AlleInstrumente!$C$1,HK$3,0,HK$4,1)=$AN29))
),0),"")</f>
        <v>0</v>
      </c>
      <c r="HL29">
        <f ca="1">IFERROR(IF(N(ISNUMBER(HL$2)*$AN29)&gt;0,MIN($D$6,
SUMPRODUCT(N(OFFSET(AlleInstrumente!$C$1,HL$3,0,HL$4,1)=$AN29))
),0),"")</f>
        <v>0</v>
      </c>
      <c r="HM29">
        <f ca="1">IFERROR(IF(N(ISNUMBER(HM$2)*$AN29)&gt;0,MIN($D$6,
SUMPRODUCT(N(OFFSET(AlleInstrumente!$C$1,HM$3,0,HM$4,1)=$AN29))
),0),"")</f>
        <v>0</v>
      </c>
      <c r="HN29">
        <f ca="1">IFERROR(IF(N(ISNUMBER(HN$2)*$AN29)&gt;0,MIN($D$6,
SUMPRODUCT(N(OFFSET(AlleInstrumente!$C$1,HN$3,0,HN$4,1)=$AN29))
),0),"")</f>
        <v>0</v>
      </c>
      <c r="HO29">
        <f ca="1">IFERROR(IF(N(ISNUMBER(HO$2)*$AN29)&gt;0,MIN($D$6,
SUMPRODUCT(N(OFFSET(AlleInstrumente!$C$1,HO$3,0,HO$4,1)=$AN29))
),0),"")</f>
        <v>0</v>
      </c>
      <c r="HP29">
        <f ca="1">IFERROR(IF(N(ISNUMBER(HP$2)*$AN29)&gt;0,MIN($D$6,
SUMPRODUCT(N(OFFSET(AlleInstrumente!$C$1,HP$3,0,HP$4,1)=$AN29))
),0),"")</f>
        <v>0</v>
      </c>
      <c r="HQ29">
        <f ca="1">IFERROR(IF(N(ISNUMBER(HQ$2)*$AN29)&gt;0,MIN($D$6,
SUMPRODUCT(N(OFFSET(AlleInstrumente!$C$1,HQ$3,0,HQ$4,1)=$AN29))
),0),"")</f>
        <v>0</v>
      </c>
      <c r="HR29">
        <f ca="1">IFERROR(IF(N(ISNUMBER(HR$2)*$AN29)&gt;0,MIN($D$6,
SUMPRODUCT(N(OFFSET(AlleInstrumente!$C$1,HR$3,0,HR$4,1)=$AN29))
),0),"")</f>
        <v>0</v>
      </c>
      <c r="HS29">
        <f ca="1">IFERROR(IF(N(ISNUMBER(HS$2)*$AN29)&gt;0,MIN($D$6,
SUMPRODUCT(N(OFFSET(AlleInstrumente!$C$1,HS$3,0,HS$4,1)=$AN29))
),0),"")</f>
        <v>0</v>
      </c>
      <c r="HT29">
        <f ca="1">IFERROR(IF(N(ISNUMBER(HT$2)*$AN29)&gt;0,MIN($D$6,
SUMPRODUCT(N(OFFSET(AlleInstrumente!$C$1,HT$3,0,HT$4,1)=$AN29))
),0),"")</f>
        <v>0</v>
      </c>
      <c r="HU29">
        <f ca="1">IFERROR(IF(N(ISNUMBER(HU$2)*$AN29)&gt;0,MIN($D$6,
SUMPRODUCT(N(OFFSET(AlleInstrumente!$C$1,HU$3,0,HU$4,1)=$AN29))
),0),"")</f>
        <v>0</v>
      </c>
      <c r="HV29">
        <f ca="1">IFERROR(IF(N(ISNUMBER(HV$2)*$AN29)&gt;0,MIN($D$6,
SUMPRODUCT(N(OFFSET(AlleInstrumente!$C$1,HV$3,0,HV$4,1)=$AN29))
),0),"")</f>
        <v>0</v>
      </c>
      <c r="HW29">
        <f ca="1">IFERROR(IF(N(ISNUMBER(HW$2)*$AN29)&gt;0,MIN($D$6,
SUMPRODUCT(N(OFFSET(AlleInstrumente!$C$1,HW$3,0,HW$4,1)=$AN29))
),0),"")</f>
        <v>0</v>
      </c>
      <c r="HX29">
        <f ca="1">IFERROR(IF(N(ISNUMBER(HX$2)*$AN29)&gt;0,MIN($D$6,
SUMPRODUCT(N(OFFSET(AlleInstrumente!$C$1,HX$3,0,HX$4,1)=$AN29))
),0),"")</f>
        <v>0</v>
      </c>
      <c r="HY29">
        <f ca="1">IFERROR(IF(N(ISNUMBER(HY$2)*$AN29)&gt;0,MIN($D$6,
SUMPRODUCT(N(OFFSET(AlleInstrumente!$C$1,HY$3,0,HY$4,1)=$AN29))
),0),"")</f>
        <v>0</v>
      </c>
      <c r="HZ29">
        <f ca="1">IFERROR(IF(N(ISNUMBER(HZ$2)*$AN29)&gt;0,MIN($D$6,
SUMPRODUCT(N(OFFSET(AlleInstrumente!$C$1,HZ$3,0,HZ$4,1)=$AN29))
),0),"")</f>
        <v>0</v>
      </c>
      <c r="IA29">
        <f ca="1">IFERROR(IF(N(ISNUMBER(IA$2)*$AN29)&gt;0,MIN($D$6,
SUMPRODUCT(N(OFFSET(AlleInstrumente!$C$1,IA$3,0,IA$4,1)=$AN29))
),0),"")</f>
        <v>0</v>
      </c>
      <c r="IB29">
        <f ca="1">IFERROR(IF(N(ISNUMBER(IB$2)*$AN29)&gt;0,MIN($D$6,
SUMPRODUCT(N(OFFSET(AlleInstrumente!$C$1,IB$3,0,IB$4,1)=$AN29))
),0),"")</f>
        <v>0</v>
      </c>
      <c r="IC29">
        <f ca="1">IFERROR(IF(N(ISNUMBER(IC$2)*$AN29)&gt;0,MIN($D$6,
SUMPRODUCT(N(OFFSET(AlleInstrumente!$C$1,IC$3,0,IC$4,1)=$AN29))
),0),"")</f>
        <v>0</v>
      </c>
      <c r="ID29">
        <f ca="1">IFERROR(IF(N(ISNUMBER(ID$2)*$AN29)&gt;0,MIN($D$6,
SUMPRODUCT(N(OFFSET(AlleInstrumente!$C$1,ID$3,0,ID$4,1)=$AN29))
),0),"")</f>
        <v>0</v>
      </c>
      <c r="IE29">
        <f ca="1">IFERROR(IF(N(ISNUMBER(IE$2)*$AN29)&gt;0,MIN($D$6,
SUMPRODUCT(N(OFFSET(AlleInstrumente!$C$1,IE$3,0,IE$4,1)=$AN29))
),0),"")</f>
        <v>0</v>
      </c>
      <c r="IF29">
        <f ca="1">IFERROR(IF(N(ISNUMBER(IF$2)*$AN29)&gt;0,MIN($D$6,
SUMPRODUCT(N(OFFSET(AlleInstrumente!$C$1,IF$3,0,IF$4,1)=$AN29))
),0),"")</f>
        <v>0</v>
      </c>
      <c r="IG29">
        <f ca="1">IFERROR(IF(N(ISNUMBER(IG$2)*$AN29)&gt;0,MIN($D$6,
SUMPRODUCT(N(OFFSET(AlleInstrumente!$C$1,IG$3,0,IG$4,1)=$AN29))
),0),"")</f>
        <v>0</v>
      </c>
      <c r="IH29">
        <f ca="1">IFERROR(IF(N(ISNUMBER(IH$2)*$AN29)&gt;0,MIN($D$6,
SUMPRODUCT(N(OFFSET(AlleInstrumente!$C$1,IH$3,0,IH$4,1)=$AN29))
),0),"")</f>
        <v>0</v>
      </c>
      <c r="II29">
        <f ca="1">IFERROR(IF(N(ISNUMBER(II$2)*$AN29)&gt;0,MIN($D$6,
SUMPRODUCT(N(OFFSET(AlleInstrumente!$C$1,II$3,0,II$4,1)=$AN29))
),0),"")</f>
        <v>0</v>
      </c>
      <c r="IJ29">
        <f ca="1">IFERROR(IF(N(ISNUMBER(IJ$2)*$AN29)&gt;0,MIN($D$6,
SUMPRODUCT(N(OFFSET(AlleInstrumente!$C$1,IJ$3,0,IJ$4,1)=$AN29))
),0),"")</f>
        <v>0</v>
      </c>
      <c r="IK29">
        <f ca="1">IFERROR(IF(N(ISNUMBER(IK$2)*$AN29)&gt;0,MIN($D$6,
SUMPRODUCT(N(OFFSET(AlleInstrumente!$C$1,IK$3,0,IK$4,1)=$AN29))
),0),"")</f>
        <v>0</v>
      </c>
      <c r="IL29">
        <f ca="1">IFERROR(IF(N(ISNUMBER(IL$2)*$AN29)&gt;0,MIN($D$6,
SUMPRODUCT(N(OFFSET(AlleInstrumente!$C$1,IL$3,0,IL$4,1)=$AN29))
),0),"")</f>
        <v>0</v>
      </c>
      <c r="IM29">
        <f ca="1">IFERROR(IF(N(ISNUMBER(IM$2)*$AN29)&gt;0,MIN($D$6,
SUMPRODUCT(N(OFFSET(AlleInstrumente!$C$1,IM$3,0,IM$4,1)=$AN29))
),0),"")</f>
        <v>0</v>
      </c>
      <c r="IN29">
        <f ca="1">IFERROR(IF(N(ISNUMBER(IN$2)*$AN29)&gt;0,MIN($D$6,
SUMPRODUCT(N(OFFSET(AlleInstrumente!$C$1,IN$3,0,IN$4,1)=$AN29))
),0),"")</f>
        <v>0</v>
      </c>
      <c r="IO29">
        <f ca="1">IFERROR(IF(N(ISNUMBER(IO$2)*$AN29)&gt;0,MIN($D$6,
SUMPRODUCT(N(OFFSET(AlleInstrumente!$C$1,IO$3,0,IO$4,1)=$AN29))
),0),"")</f>
        <v>0</v>
      </c>
      <c r="IP29">
        <f ca="1">IFERROR(IF(N(ISNUMBER(IP$2)*$AN29)&gt;0,MIN($D$6,
SUMPRODUCT(N(OFFSET(AlleInstrumente!$C$1,IP$3,0,IP$4,1)=$AN29))
),0),"")</f>
        <v>0</v>
      </c>
      <c r="IQ29">
        <f ca="1">IFERROR(IF(N(ISNUMBER(IQ$2)*$AN29)&gt;0,MIN($D$6,
SUMPRODUCT(N(OFFSET(AlleInstrumente!$C$1,IQ$3,0,IQ$4,1)=$AN29))
),0),"")</f>
        <v>0</v>
      </c>
      <c r="IR29">
        <f ca="1">IFERROR(IF(N(ISNUMBER(IR$2)*$AN29)&gt;0,MIN($D$6,
SUMPRODUCT(N(OFFSET(AlleInstrumente!$C$1,IR$3,0,IR$4,1)=$AN29))
),0),"")</f>
        <v>0</v>
      </c>
      <c r="IS29">
        <f ca="1">IFERROR(IF(N(ISNUMBER(IS$2)*$AN29)&gt;0,MIN($D$6,
SUMPRODUCT(N(OFFSET(AlleInstrumente!$C$1,IS$3,0,IS$4,1)=$AN29))
),0),"")</f>
        <v>0</v>
      </c>
      <c r="IT29">
        <f ca="1">IFERROR(IF(N(ISNUMBER(IT$2)*$AN29)&gt;0,MIN($D$6,
SUMPRODUCT(N(OFFSET(AlleInstrumente!$C$1,IT$3,0,IT$4,1)=$AN29))
),0),"")</f>
        <v>0</v>
      </c>
      <c r="IU29">
        <f ca="1">IFERROR(IF(N(ISNUMBER(IU$2)*$AN29)&gt;0,MIN($D$6,
SUMPRODUCT(N(OFFSET(AlleInstrumente!$C$1,IU$3,0,IU$4,1)=$AN29))
),0),"")</f>
        <v>0</v>
      </c>
      <c r="IV29">
        <f ca="1">IFERROR(IF(N(ISNUMBER(IV$2)*$AN29)&gt;0,MIN($D$6,
SUMPRODUCT(N(OFFSET(AlleInstrumente!$C$1,IV$3,0,IV$4,1)=$AN29))
),0),"")</f>
        <v>0</v>
      </c>
      <c r="IW29">
        <f ca="1">IFERROR(IF(N(ISNUMBER(IW$2)*$AN29)&gt;0,MIN($D$6,
SUMPRODUCT(N(OFFSET(AlleInstrumente!$C$1,IW$3,0,IW$4,1)=$AN29))
),0),"")</f>
        <v>0</v>
      </c>
      <c r="IX29">
        <f ca="1">IFERROR(IF(N(ISNUMBER(IX$2)*$AN29)&gt;0,MIN($D$6,
SUMPRODUCT(N(OFFSET(AlleInstrumente!$C$1,IX$3,0,IX$4,1)=$AN29))
),0),"")</f>
        <v>0</v>
      </c>
      <c r="IY29">
        <f ca="1">IFERROR(IF(N(ISNUMBER(IY$2)*$AN29)&gt;0,MIN($D$6,
SUMPRODUCT(N(OFFSET(AlleInstrumente!$C$1,IY$3,0,IY$4,1)=$AN29))
),0),"")</f>
        <v>0</v>
      </c>
      <c r="IZ29">
        <f ca="1">IFERROR(IF(N(ISNUMBER(IZ$2)*$AN29)&gt;0,MIN($D$6,
SUMPRODUCT(N(OFFSET(AlleInstrumente!$C$1,IZ$3,0,IZ$4,1)=$AN29))
),0),"")</f>
        <v>0</v>
      </c>
      <c r="JA29">
        <f ca="1">IFERROR(IF(N(ISNUMBER(JA$2)*$AN29)&gt;0,MIN($D$6,
SUMPRODUCT(N(OFFSET(AlleInstrumente!$C$1,JA$3,0,JA$4,1)=$AN29))
),0),"")</f>
        <v>0</v>
      </c>
      <c r="JB29">
        <f ca="1">IFERROR(IF(N(ISNUMBER(JB$2)*$AN29)&gt;0,MIN($D$6,
SUMPRODUCT(N(OFFSET(AlleInstrumente!$C$1,JB$3,0,JB$4,1)=$AN29))
),0),"")</f>
        <v>0</v>
      </c>
      <c r="JC29">
        <f ca="1">IFERROR(IF(N(ISNUMBER(JC$2)*$AN29)&gt;0,MIN($D$6,
SUMPRODUCT(N(OFFSET(AlleInstrumente!$C$1,JC$3,0,JC$4,1)=$AN29))
),0),"")</f>
        <v>0</v>
      </c>
      <c r="JD29">
        <f ca="1">IFERROR(IF(N(ISNUMBER(JD$2)*$AN29)&gt;0,MIN($D$6,
SUMPRODUCT(N(OFFSET(AlleInstrumente!$C$1,JD$3,0,JD$4,1)=$AN29))
),0),"")</f>
        <v>0</v>
      </c>
      <c r="JE29">
        <f ca="1">IFERROR(IF(N(ISNUMBER(JE$2)*$AN29)&gt;0,MIN($D$6,
SUMPRODUCT(N(OFFSET(AlleInstrumente!$C$1,JE$3,0,JE$4,1)=$AN29))
),0),"")</f>
        <v>0</v>
      </c>
      <c r="JF29">
        <f ca="1">IFERROR(IF(N(ISNUMBER(JF$2)*$AN29)&gt;0,MIN($D$6,
SUMPRODUCT(N(OFFSET(AlleInstrumente!$C$1,JF$3,0,JF$4,1)=$AN29))
),0),"")</f>
        <v>0</v>
      </c>
      <c r="JG29">
        <f ca="1">IFERROR(IF(N(ISNUMBER(JG$2)*$AN29)&gt;0,MIN($D$6,
SUMPRODUCT(N(OFFSET(AlleInstrumente!$C$1,JG$3,0,JG$4,1)=$AN29))
),0),"")</f>
        <v>0</v>
      </c>
      <c r="JH29">
        <f ca="1">IFERROR(IF(N(ISNUMBER(JH$2)*$AN29)&gt;0,MIN($D$6,
SUMPRODUCT(N(OFFSET(AlleInstrumente!$C$1,JH$3,0,JH$4,1)=$AN29))
),0),"")</f>
        <v>0</v>
      </c>
      <c r="JI29">
        <f ca="1">IFERROR(IF(N(ISNUMBER(JI$2)*$AN29)&gt;0,MIN($D$6,
SUMPRODUCT(N(OFFSET(AlleInstrumente!$C$1,JI$3,0,JI$4,1)=$AN29))
),0),"")</f>
        <v>0</v>
      </c>
      <c r="JJ29">
        <f ca="1">IFERROR(IF(N(ISNUMBER(JJ$2)*$AN29)&gt;0,MIN($D$6,
SUMPRODUCT(N(OFFSET(AlleInstrumente!$C$1,JJ$3,0,JJ$4,1)=$AN29))
),0),"")</f>
        <v>0</v>
      </c>
      <c r="JK29">
        <f ca="1">IFERROR(IF(N(ISNUMBER(JK$2)*$AN29)&gt;0,MIN($D$6,
SUMPRODUCT(N(OFFSET(AlleInstrumente!$C$1,JK$3,0,JK$4,1)=$AN29))
),0),"")</f>
        <v>0</v>
      </c>
      <c r="JL29">
        <f ca="1">IFERROR(IF(N(ISNUMBER(JL$2)*$AN29)&gt;0,MIN($D$6,
SUMPRODUCT(N(OFFSET(AlleInstrumente!$C$1,JL$3,0,JL$4,1)=$AN29))
),0),"")</f>
        <v>0</v>
      </c>
      <c r="JM29">
        <f ca="1">IFERROR(IF(N(ISNUMBER(JM$2)*$AN29)&gt;0,MIN($D$6,
SUMPRODUCT(N(OFFSET(AlleInstrumente!$C$1,JM$3,0,JM$4,1)=$AN29))
),0),"")</f>
        <v>0</v>
      </c>
      <c r="JN29">
        <f ca="1">IFERROR(IF(N(ISNUMBER(JN$2)*$AN29)&gt;0,MIN($D$6,
SUMPRODUCT(N(OFFSET(AlleInstrumente!$C$1,JN$3,0,JN$4,1)=$AN29))
),0),"")</f>
        <v>0</v>
      </c>
      <c r="JO29">
        <f ca="1">IFERROR(IF(N(ISNUMBER(JO$2)*$AN29)&gt;0,MIN($D$6,
SUMPRODUCT(N(OFFSET(AlleInstrumente!$C$1,JO$3,0,JO$4,1)=$AN29))
),0),"")</f>
        <v>0</v>
      </c>
      <c r="JP29">
        <f ca="1">IFERROR(IF(N(ISNUMBER(JP$2)*$AN29)&gt;0,MIN($D$6,
SUMPRODUCT(N(OFFSET(AlleInstrumente!$C$1,JP$3,0,JP$4,1)=$AN29))
),0),"")</f>
        <v>0</v>
      </c>
      <c r="JQ29">
        <f ca="1">IFERROR(IF(N(ISNUMBER(JQ$2)*$AN29)&gt;0,MIN($D$6,
SUMPRODUCT(N(OFFSET(AlleInstrumente!$C$1,JQ$3,0,JQ$4,1)=$AN29))
),0),"")</f>
        <v>0</v>
      </c>
      <c r="JR29">
        <f ca="1">IFERROR(IF(N(ISNUMBER(JR$2)*$AN29)&gt;0,MIN($D$6,
SUMPRODUCT(N(OFFSET(AlleInstrumente!$C$1,JR$3,0,JR$4,1)=$AN29))
),0),"")</f>
        <v>0</v>
      </c>
      <c r="JS29">
        <f ca="1">IFERROR(IF(N(ISNUMBER(JS$2)*$AN29)&gt;0,MIN($D$6,
SUMPRODUCT(N(OFFSET(AlleInstrumente!$C$1,JS$3,0,JS$4,1)=$AN29))
),0),"")</f>
        <v>0</v>
      </c>
      <c r="JT29">
        <f ca="1">IFERROR(IF(N(ISNUMBER(JT$2)*$AN29)&gt;0,MIN($D$6,
SUMPRODUCT(N(OFFSET(AlleInstrumente!$C$1,JT$3,0,JT$4,1)=$AN29))
),0),"")</f>
        <v>0</v>
      </c>
      <c r="JU29">
        <f ca="1">IFERROR(IF(N(ISNUMBER(JU$2)*$AN29)&gt;0,MIN($D$6,
SUMPRODUCT(N(OFFSET(AlleInstrumente!$C$1,JU$3,0,JU$4,1)=$AN29))
),0),"")</f>
        <v>0</v>
      </c>
      <c r="JV29">
        <f ca="1">IFERROR(IF(N(ISNUMBER(JV$2)*$AN29)&gt;0,MIN($D$6,
SUMPRODUCT(N(OFFSET(AlleInstrumente!$C$1,JV$3,0,JV$4,1)=$AN29))
),0),"")</f>
        <v>0</v>
      </c>
      <c r="JW29">
        <f ca="1">IFERROR(IF(N(ISNUMBER(JW$2)*$AN29)&gt;0,MIN($D$6,
SUMPRODUCT(N(OFFSET(AlleInstrumente!$C$1,JW$3,0,JW$4,1)=$AN29))
),0),"")</f>
        <v>0</v>
      </c>
      <c r="JX29">
        <f ca="1">IFERROR(IF(N(ISNUMBER(JX$2)*$AN29)&gt;0,MIN($D$6,
SUMPRODUCT(N(OFFSET(AlleInstrumente!$C$1,JX$3,0,JX$4,1)=$AN29))
),0),"")</f>
        <v>0</v>
      </c>
      <c r="JY29">
        <f ca="1">IFERROR(IF(N(ISNUMBER(JY$2)*$AN29)&gt;0,MIN($D$6,
SUMPRODUCT(N(OFFSET(AlleInstrumente!$C$1,JY$3,0,JY$4,1)=$AN29))
),0),"")</f>
        <v>0</v>
      </c>
      <c r="JZ29">
        <f ca="1">IFERROR(IF(N(ISNUMBER(JZ$2)*$AN29)&gt;0,MIN($D$6,
SUMPRODUCT(N(OFFSET(AlleInstrumente!$C$1,JZ$3,0,JZ$4,1)=$AN29))
),0),"")</f>
        <v>0</v>
      </c>
      <c r="KA29">
        <f ca="1">IFERROR(IF(N(ISNUMBER(KA$2)*$AN29)&gt;0,MIN($D$6,
SUMPRODUCT(N(OFFSET(AlleInstrumente!$C$1,KA$3,0,KA$4,1)=$AN29))
),0),"")</f>
        <v>0</v>
      </c>
      <c r="KB29">
        <f ca="1">IFERROR(IF(N(ISNUMBER(KB$2)*$AN29)&gt;0,MIN($D$6,
SUMPRODUCT(N(OFFSET(AlleInstrumente!$C$1,KB$3,0,KB$4,1)=$AN29))
),0),"")</f>
        <v>0</v>
      </c>
      <c r="KC29">
        <f ca="1">IFERROR(IF(N(ISNUMBER(KC$2)*$AN29)&gt;0,MIN($D$6,
SUMPRODUCT(N(OFFSET(AlleInstrumente!$C$1,KC$3,0,KC$4,1)=$AN29))
),0),"")</f>
        <v>0</v>
      </c>
      <c r="KD29">
        <f ca="1">IFERROR(IF(N(ISNUMBER(KD$2)*$AN29)&gt;0,MIN($D$6,
SUMPRODUCT(N(OFFSET(AlleInstrumente!$C$1,KD$3,0,KD$4,1)=$AN29))
),0),"")</f>
        <v>0</v>
      </c>
      <c r="KE29">
        <f ca="1">IFERROR(IF(N(ISNUMBER(KE$2)*$AN29)&gt;0,MIN($D$6,
SUMPRODUCT(N(OFFSET(AlleInstrumente!$C$1,KE$3,0,KE$4,1)=$AN29))
),0),"")</f>
        <v>0</v>
      </c>
      <c r="KF29">
        <f ca="1">IFERROR(IF(N(ISNUMBER(KF$2)*$AN29)&gt;0,MIN($D$6,
SUMPRODUCT(N(OFFSET(AlleInstrumente!$C$1,KF$3,0,KF$4,1)=$AN29))
),0),"")</f>
        <v>0</v>
      </c>
      <c r="KG29">
        <f ca="1">IFERROR(IF(N(ISNUMBER(KG$2)*$AN29)&gt;0,MIN($D$6,
SUMPRODUCT(N(OFFSET(AlleInstrumente!$C$1,KG$3,0,KG$4,1)=$AN29))
),0),"")</f>
        <v>0</v>
      </c>
      <c r="KH29">
        <f ca="1">IFERROR(IF(N(ISNUMBER(KH$2)*$AN29)&gt;0,MIN($D$6,
SUMPRODUCT(N(OFFSET(AlleInstrumente!$C$1,KH$3,0,KH$4,1)=$AN29))
),0),"")</f>
        <v>0</v>
      </c>
      <c r="KI29">
        <f ca="1">IFERROR(IF(N(ISNUMBER(KI$2)*$AN29)&gt;0,MIN($D$6,
SUMPRODUCT(N(OFFSET(AlleInstrumente!$C$1,KI$3,0,KI$4,1)=$AN29))
),0),"")</f>
        <v>0</v>
      </c>
      <c r="KJ29">
        <f ca="1">IFERROR(IF(N(ISNUMBER(KJ$2)*$AN29)&gt;0,MIN($D$6,
SUMPRODUCT(N(OFFSET(AlleInstrumente!$C$1,KJ$3,0,KJ$4,1)=$AN29))
),0),"")</f>
        <v>0</v>
      </c>
      <c r="KK29">
        <f ca="1">IFERROR(IF(N(ISNUMBER(KK$2)*$AN29)&gt;0,MIN($D$6,
SUMPRODUCT(N(OFFSET(AlleInstrumente!$C$1,KK$3,0,KK$4,1)=$AN29))
),0),"")</f>
        <v>0</v>
      </c>
      <c r="KL29">
        <f ca="1">IFERROR(IF(N(ISNUMBER(KL$2)*$AN29)&gt;0,MIN($D$6,
SUMPRODUCT(N(OFFSET(AlleInstrumente!$C$1,KL$3,0,KL$4,1)=$AN29))
),0),"")</f>
        <v>0</v>
      </c>
      <c r="KM29">
        <f ca="1">IFERROR(IF(N(ISNUMBER(KM$2)*$AN29)&gt;0,MIN($D$6,
SUMPRODUCT(N(OFFSET(AlleInstrumente!$C$1,KM$3,0,KM$4,1)=$AN29))
),0),"")</f>
        <v>0</v>
      </c>
      <c r="KN29">
        <f ca="1">IFERROR(IF(N(ISNUMBER(KN$2)*$AN29)&gt;0,MIN($D$6,
SUMPRODUCT(N(OFFSET(AlleInstrumente!$C$1,KN$3,0,KN$4,1)=$AN29))
),0),"")</f>
        <v>0</v>
      </c>
      <c r="KO29">
        <f ca="1">IFERROR(IF(N(ISNUMBER(KO$2)*$AN29)&gt;0,MIN($D$6,
SUMPRODUCT(N(OFFSET(AlleInstrumente!$C$1,KO$3,0,KO$4,1)=$AN29))
),0),"")</f>
        <v>0</v>
      </c>
      <c r="KP29">
        <f ca="1">IFERROR(IF(N(ISNUMBER(KP$2)*$AN29)&gt;0,MIN($D$6,
SUMPRODUCT(N(OFFSET(AlleInstrumente!$C$1,KP$3,0,KP$4,1)=$AN29))
),0),"")</f>
        <v>0</v>
      </c>
      <c r="KQ29">
        <f ca="1">IFERROR(IF(N(ISNUMBER(KQ$2)*$AN29)&gt;0,MIN($D$6,
SUMPRODUCT(N(OFFSET(AlleInstrumente!$C$1,KQ$3,0,KQ$4,1)=$AN29))
),0),"")</f>
        <v>0</v>
      </c>
      <c r="KR29">
        <f ca="1">IFERROR(IF(N(ISNUMBER(KR$2)*$AN29)&gt;0,MIN($D$6,
SUMPRODUCT(N(OFFSET(AlleInstrumente!$C$1,KR$3,0,KR$4,1)=$AN29))
),0),"")</f>
        <v>0</v>
      </c>
      <c r="KS29">
        <f ca="1">IFERROR(IF(N(ISNUMBER(KS$2)*$AN29)&gt;0,MIN($D$6,
SUMPRODUCT(N(OFFSET(AlleInstrumente!$C$1,KS$3,0,KS$4,1)=$AN29))
),0),"")</f>
        <v>0</v>
      </c>
      <c r="KT29">
        <f ca="1">IFERROR(IF(N(ISNUMBER(KT$2)*$AN29)&gt;0,MIN($D$6,
SUMPRODUCT(N(OFFSET(AlleInstrumente!$C$1,KT$3,0,KT$4,1)=$AN29))
),0),"")</f>
        <v>0</v>
      </c>
      <c r="KU29">
        <f ca="1">IFERROR(IF(N(ISNUMBER(KU$2)*$AN29)&gt;0,MIN($D$6,
SUMPRODUCT(N(OFFSET(AlleInstrumente!$C$1,KU$3,0,KU$4,1)=$AN29))
),0),"")</f>
        <v>0</v>
      </c>
      <c r="KV29">
        <f ca="1">IFERROR(IF(N(ISNUMBER(KV$2)*$AN29)&gt;0,MIN($D$6,
SUMPRODUCT(N(OFFSET(AlleInstrumente!$C$1,KV$3,0,KV$4,1)=$AN29))
),0),"")</f>
        <v>0</v>
      </c>
      <c r="KW29">
        <f ca="1">IFERROR(IF(N(ISNUMBER(KW$2)*$AN29)&gt;0,MIN($D$6,
SUMPRODUCT(N(OFFSET(AlleInstrumente!$C$1,KW$3,0,KW$4,1)=$AN29))
),0),"")</f>
        <v>0</v>
      </c>
      <c r="KX29">
        <f ca="1">IFERROR(IF(N(ISNUMBER(KX$2)*$AN29)&gt;0,MIN($D$6,
SUMPRODUCT(N(OFFSET(AlleInstrumente!$C$1,KX$3,0,KX$4,1)=$AN29))
),0),"")</f>
        <v>0</v>
      </c>
      <c r="KY29">
        <f ca="1">IFERROR(IF(N(ISNUMBER(KY$2)*$AN29)&gt;0,MIN($D$6,
SUMPRODUCT(N(OFFSET(AlleInstrumente!$C$1,KY$3,0,KY$4,1)=$AN29))
),0),"")</f>
        <v>0</v>
      </c>
      <c r="KZ29">
        <f ca="1">IFERROR(IF(N(ISNUMBER(KZ$2)*$AN29)&gt;0,MIN($D$6,
SUMPRODUCT(N(OFFSET(AlleInstrumente!$C$1,KZ$3,0,KZ$4,1)=$AN29))
),0),"")</f>
        <v>0</v>
      </c>
      <c r="LA29">
        <f ca="1">IFERROR(IF(N(ISNUMBER(LA$2)*$AN29)&gt;0,MIN($D$6,
SUMPRODUCT(N(OFFSET(AlleInstrumente!$C$1,LA$3,0,LA$4,1)=$AN29))
),0),"")</f>
        <v>0</v>
      </c>
      <c r="LB29">
        <f ca="1">IFERROR(IF(N(ISNUMBER(LB$2)*$AN29)&gt;0,MIN($D$6,
SUMPRODUCT(N(OFFSET(AlleInstrumente!$C$1,LB$3,0,LB$4,1)=$AN29))
),0),"")</f>
        <v>0</v>
      </c>
      <c r="LC29">
        <f ca="1">IFERROR(IF(N(ISNUMBER(LC$2)*$AN29)&gt;0,MIN($D$6,
SUMPRODUCT(N(OFFSET(AlleInstrumente!$C$1,LC$3,0,LC$4,1)=$AN29))
),0),"")</f>
        <v>0</v>
      </c>
      <c r="LD29">
        <f ca="1">IFERROR(IF(N(ISNUMBER(LD$2)*$AN29)&gt;0,MIN($D$6,
SUMPRODUCT(N(OFFSET(AlleInstrumente!$C$1,LD$3,0,LD$4,1)=$AN29))
),0),"")</f>
        <v>0</v>
      </c>
      <c r="LE29">
        <f ca="1">IFERROR(IF(N(ISNUMBER(LE$2)*$AN29)&gt;0,MIN($D$6,
SUMPRODUCT(N(OFFSET(AlleInstrumente!$C$1,LE$3,0,LE$4,1)=$AN29))
),0),"")</f>
        <v>0</v>
      </c>
      <c r="LF29">
        <f ca="1">IFERROR(IF(N(ISNUMBER(LF$2)*$AN29)&gt;0,MIN($D$6,
SUMPRODUCT(N(OFFSET(AlleInstrumente!$C$1,LF$3,0,LF$4,1)=$AN29))
),0),"")</f>
        <v>0</v>
      </c>
      <c r="LG29">
        <f ca="1">IFERROR(IF(N(ISNUMBER(LG$2)*$AN29)&gt;0,MIN($D$6,
SUMPRODUCT(N(OFFSET(AlleInstrumente!$C$1,LG$3,0,LG$4,1)=$AN29))
),0),"")</f>
        <v>0</v>
      </c>
      <c r="LH29">
        <f ca="1">IFERROR(IF(N(ISNUMBER(LH$2)*$AN29)&gt;0,MIN($D$6,
SUMPRODUCT(N(OFFSET(AlleInstrumente!$C$1,LH$3,0,LH$4,1)=$AN29))
),0),"")</f>
        <v>0</v>
      </c>
      <c r="LI29">
        <f ca="1">IFERROR(IF(N(ISNUMBER(LI$2)*$AN29)&gt;0,MIN($D$6,
SUMPRODUCT(N(OFFSET(AlleInstrumente!$C$1,LI$3,0,LI$4,1)=$AN29))
),0),"")</f>
        <v>0</v>
      </c>
      <c r="LJ29">
        <f ca="1">IFERROR(IF(N(ISNUMBER(LJ$2)*$AN29)&gt;0,MIN($D$6,
SUMPRODUCT(N(OFFSET(AlleInstrumente!$C$1,LJ$3,0,LJ$4,1)=$AN29))
),0),"")</f>
        <v>0</v>
      </c>
      <c r="LK29">
        <f ca="1">IFERROR(IF(N(ISNUMBER(LK$2)*$AN29)&gt;0,MIN($D$6,
SUMPRODUCT(N(OFFSET(AlleInstrumente!$C$1,LK$3,0,LK$4,1)=$AN29))
),0),"")</f>
        <v>0</v>
      </c>
      <c r="LL29">
        <f ca="1">IFERROR(IF(N(ISNUMBER(LL$2)*$AN29)&gt;0,MIN($D$6,
SUMPRODUCT(N(OFFSET(AlleInstrumente!$C$1,LL$3,0,LL$4,1)=$AN29))
),0),"")</f>
        <v>0</v>
      </c>
      <c r="LM29">
        <f ca="1">IFERROR(IF(N(ISNUMBER(LM$2)*$AN29)&gt;0,MIN($D$6,
SUMPRODUCT(N(OFFSET(AlleInstrumente!$C$1,LM$3,0,LM$4,1)=$AN29))
),0),"")</f>
        <v>0</v>
      </c>
      <c r="LN29">
        <f ca="1">IFERROR(IF(N(ISNUMBER(LN$2)*$AN29)&gt;0,MIN($D$6,
SUMPRODUCT(N(OFFSET(AlleInstrumente!$C$1,LN$3,0,LN$4,1)=$AN29))
),0),"")</f>
        <v>0</v>
      </c>
      <c r="LO29">
        <f ca="1">IFERROR(IF(N(ISNUMBER(LO$2)*$AN29)&gt;0,MIN($D$6,
SUMPRODUCT(N(OFFSET(AlleInstrumente!$C$1,LO$3,0,LO$4,1)=$AN29))
),0),"")</f>
        <v>0</v>
      </c>
      <c r="LP29">
        <f ca="1">IFERROR(IF(N(ISNUMBER(LP$2)*$AN29)&gt;0,MIN($D$6,
SUMPRODUCT(N(OFFSET(AlleInstrumente!$C$1,LP$3,0,LP$4,1)=$AN29))
),0),"")</f>
        <v>0</v>
      </c>
      <c r="LQ29">
        <f ca="1">IFERROR(IF(N(ISNUMBER(LQ$2)*$AN29)&gt;0,MIN($D$6,
SUMPRODUCT(N(OFFSET(AlleInstrumente!$C$1,LQ$3,0,LQ$4,1)=$AN29))
),0),"")</f>
        <v>0</v>
      </c>
      <c r="LR29">
        <f ca="1">IFERROR(IF(N(ISNUMBER(LR$2)*$AN29)&gt;0,MIN($D$6,
SUMPRODUCT(N(OFFSET(AlleInstrumente!$C$1,LR$3,0,LR$4,1)=$AN29))
),0),"")</f>
        <v>0</v>
      </c>
      <c r="LS29">
        <f ca="1">IFERROR(IF(N(ISNUMBER(LS$2)*$AN29)&gt;0,MIN($D$6,
SUMPRODUCT(N(OFFSET(AlleInstrumente!$C$1,LS$3,0,LS$4,1)=$AN29))
),0),"")</f>
        <v>0</v>
      </c>
      <c r="LT29">
        <f ca="1">IFERROR(IF(N(ISNUMBER(LT$2)*$AN29)&gt;0,MIN($D$6,
SUMPRODUCT(N(OFFSET(AlleInstrumente!$C$1,LT$3,0,LT$4,1)=$AN29))
),0),"")</f>
        <v>0</v>
      </c>
      <c r="LU29">
        <f ca="1">IFERROR(IF(N(ISNUMBER(LU$2)*$AN29)&gt;0,MIN($D$6,
SUMPRODUCT(N(OFFSET(AlleInstrumente!$C$1,LU$3,0,LU$4,1)=$AN29))
),0),"")</f>
        <v>0</v>
      </c>
      <c r="LV29">
        <f ca="1">IFERROR(IF(N(ISNUMBER(LV$2)*$AN29)&gt;0,MIN($D$6,
SUMPRODUCT(N(OFFSET(AlleInstrumente!$C$1,LV$3,0,LV$4,1)=$AN29))
),0),"")</f>
        <v>0</v>
      </c>
      <c r="LW29">
        <f ca="1">IFERROR(IF(N(ISNUMBER(LW$2)*$AN29)&gt;0,MIN($D$6,
SUMPRODUCT(N(OFFSET(AlleInstrumente!$C$1,LW$3,0,LW$4,1)=$AN29))
),0),"")</f>
        <v>0</v>
      </c>
      <c r="LX29">
        <f ca="1">IFERROR(IF(N(ISNUMBER(LX$2)*$AN29)&gt;0,MIN($D$6,
SUMPRODUCT(N(OFFSET(AlleInstrumente!$C$1,LX$3,0,LX$4,1)=$AN29))
),0),"")</f>
        <v>0</v>
      </c>
      <c r="LY29">
        <f ca="1">IFERROR(IF(N(ISNUMBER(LY$2)*$AN29)&gt;0,MIN($D$6,
SUMPRODUCT(N(OFFSET(AlleInstrumente!$C$1,LY$3,0,LY$4,1)=$AN29))
),0),"")</f>
        <v>0</v>
      </c>
      <c r="LZ29">
        <f ca="1">IFERROR(IF(N(ISNUMBER(LZ$2)*$AN29)&gt;0,MIN($D$6,
SUMPRODUCT(N(OFFSET(AlleInstrumente!$C$1,LZ$3,0,LZ$4,1)=$AN29))
),0),"")</f>
        <v>0</v>
      </c>
      <c r="MA29">
        <f ca="1">IFERROR(IF(N(ISNUMBER(MA$2)*$AN29)&gt;0,MIN($D$6,
SUMPRODUCT(N(OFFSET(AlleInstrumente!$C$1,MA$3,0,MA$4,1)=$AN29))
),0),"")</f>
        <v>0</v>
      </c>
      <c r="MB29">
        <f ca="1">IFERROR(IF(N(ISNUMBER(MB$2)*$AN29)&gt;0,MIN($D$6,
SUMPRODUCT(N(OFFSET(AlleInstrumente!$C$1,MB$3,0,MB$4,1)=$AN29))
),0),"")</f>
        <v>0</v>
      </c>
      <c r="MC29">
        <f ca="1">IFERROR(IF(N(ISNUMBER(MC$2)*$AN29)&gt;0,MIN($D$6,
SUMPRODUCT(N(OFFSET(AlleInstrumente!$C$1,MC$3,0,MC$4,1)=$AN29))
),0),"")</f>
        <v>0</v>
      </c>
      <c r="MD29">
        <f ca="1">IFERROR(IF(N(ISNUMBER(MD$2)*$AN29)&gt;0,MIN($D$6,
SUMPRODUCT(N(OFFSET(AlleInstrumente!$C$1,MD$3,0,MD$4,1)=$AN29))
),0),"")</f>
        <v>0</v>
      </c>
      <c r="ME29">
        <f ca="1">IFERROR(IF(N(ISNUMBER(ME$2)*$AN29)&gt;0,MIN($D$6,
SUMPRODUCT(N(OFFSET(AlleInstrumente!$C$1,ME$3,0,ME$4,1)=$AN29))
),0),"")</f>
        <v>0</v>
      </c>
      <c r="MF29">
        <f ca="1">IFERROR(IF(N(ISNUMBER(MF$2)*$AN29)&gt;0,MIN($D$6,
SUMPRODUCT(N(OFFSET(AlleInstrumente!$C$1,MF$3,0,MF$4,1)=$AN29))
),0),"")</f>
        <v>0</v>
      </c>
    </row>
    <row r="30" spans="1:344" x14ac:dyDescent="0.25">
      <c r="G30">
        <f t="shared" ca="1" si="25"/>
        <v>6</v>
      </c>
      <c r="H30">
        <f t="shared" ca="1" si="45"/>
        <v>11</v>
      </c>
      <c r="I30">
        <f t="shared" ca="1" si="26"/>
        <v>83</v>
      </c>
      <c r="J30" t="str">
        <f t="shared" ca="1" si="27"/>
        <v>Flexibles Arbeitszeitvolumen</v>
      </c>
      <c r="K30">
        <f t="shared" ca="1" si="28"/>
        <v>16</v>
      </c>
      <c r="L30">
        <f t="array" aca="1" ref="L30" ca="1">IF(ISNUMBER(L29),IF(ISNUMBER($K29),$L29,IF($L29&gt;$L$2,MAX(IF(OFFSET($S$6,0,0,_Instrument_count,1)&lt;$L29,OFFSET($S$6,0,0,_Instrument_count,1),$L$2)),"")),"")</f>
        <v>0.38500000000000001</v>
      </c>
      <c r="N30" t="str">
        <f t="shared" ca="1" si="46"/>
        <v/>
      </c>
      <c r="P30" s="40">
        <f t="shared" ca="1" si="29"/>
        <v>43</v>
      </c>
      <c r="Q30" s="40" t="str">
        <f t="shared" ca="1" si="30"/>
        <v>Angebote zur Neu- und Umorientierung</v>
      </c>
      <c r="R30">
        <f t="shared" ca="1" si="31"/>
        <v>511</v>
      </c>
      <c r="S30">
        <f t="shared" ca="1" si="47"/>
        <v>0.85000000000000009</v>
      </c>
      <c r="T30">
        <f t="shared" ca="1" si="32"/>
        <v>1</v>
      </c>
      <c r="U30" t="b">
        <f t="shared" ca="1" si="48"/>
        <v>0</v>
      </c>
      <c r="V30" t="b">
        <f t="shared" ca="1" si="33"/>
        <v>0</v>
      </c>
      <c r="X30" t="b">
        <f t="shared" ca="1" si="34"/>
        <v>1</v>
      </c>
      <c r="Y30" s="76">
        <f t="shared" ca="1" si="35"/>
        <v>0.8</v>
      </c>
      <c r="AA30" t="b">
        <f t="shared" ca="1" si="36"/>
        <v>0</v>
      </c>
      <c r="AB30" s="76">
        <f t="shared" ca="1" si="37"/>
        <v>1</v>
      </c>
      <c r="AD30" t="b">
        <f t="shared" ca="1" si="38"/>
        <v>1</v>
      </c>
      <c r="AE30" s="76">
        <f t="shared" ca="1" si="39"/>
        <v>1</v>
      </c>
      <c r="AG30" t="b">
        <f t="shared" ca="1" si="40"/>
        <v>0</v>
      </c>
      <c r="AH30" s="76">
        <f t="shared" ca="1" si="41"/>
        <v>1</v>
      </c>
      <c r="AI30" s="76"/>
      <c r="AJ30" t="b">
        <f t="shared" ca="1" si="49"/>
        <v>0</v>
      </c>
      <c r="AK30" s="76">
        <f t="shared" ca="1" si="50"/>
        <v>1</v>
      </c>
      <c r="AM30" t="str">
        <f ca="1">IF(ISNUMBER(Index!$K29),Index!$N29,"")</f>
        <v>Ausland</v>
      </c>
      <c r="AN30">
        <f ca="1">IF(ISNUMBER(Index!$K29),Index!$K29,"")</f>
        <v>22</v>
      </c>
      <c r="AO30">
        <f ca="1">IF(ISNUMBER(AN30),Index!$M29,"")</f>
        <v>4</v>
      </c>
      <c r="AP30">
        <f t="shared" ca="1" si="42"/>
        <v>2</v>
      </c>
      <c r="AQ30">
        <f t="shared" ca="1" si="43"/>
        <v>0</v>
      </c>
      <c r="AR30">
        <f t="shared" ca="1" si="44"/>
        <v>0</v>
      </c>
      <c r="AS30">
        <f ca="1">IFERROR(IF(N(ISNUMBER(AS$2)*$AN30)&gt;0,MIN($D$6,
SUMPRODUCT(N(OFFSET(AlleInstrumente!$C$1,AS$3,0,AS$4,1)=$AN30))
),0),"")</f>
        <v>2</v>
      </c>
      <c r="AT30">
        <f ca="1">IFERROR(IF(N(ISNUMBER(AT$2)*$AN30)&gt;0,MIN($D$6,
SUMPRODUCT(N(OFFSET(AlleInstrumente!$C$1,AT$3,0,AT$4,1)=$AN30))
),0),"")</f>
        <v>0</v>
      </c>
      <c r="AU30">
        <f ca="1">IFERROR(IF(N(ISNUMBER(AU$2)*$AN30)&gt;0,MIN($D$6,
SUMPRODUCT(N(OFFSET(AlleInstrumente!$C$1,AU$3,0,AU$4,1)=$AN30))
),0),"")</f>
        <v>0</v>
      </c>
      <c r="AV30">
        <f ca="1">IFERROR(IF(N(ISNUMBER(AV$2)*$AN30)&gt;0,MIN($D$6,
SUMPRODUCT(N(OFFSET(AlleInstrumente!$C$1,AV$3,0,AV$4,1)=$AN30))
),0),"")</f>
        <v>2</v>
      </c>
      <c r="AW30">
        <f ca="1">IFERROR(IF(N(ISNUMBER(AW$2)*$AN30)&gt;0,MIN($D$6,
SUMPRODUCT(N(OFFSET(AlleInstrumente!$C$1,AW$3,0,AW$4,1)=$AN30))
),0),"")</f>
        <v>2</v>
      </c>
      <c r="AX30">
        <f ca="1">IFERROR(IF(N(ISNUMBER(AX$2)*$AN30)&gt;0,MIN($D$6,
SUMPRODUCT(N(OFFSET(AlleInstrumente!$C$1,AX$3,0,AX$4,1)=$AN30))
),0),"")</f>
        <v>2</v>
      </c>
      <c r="AY30">
        <f ca="1">IFERROR(IF(N(ISNUMBER(AY$2)*$AN30)&gt;0,MIN($D$6,
SUMPRODUCT(N(OFFSET(AlleInstrumente!$C$1,AY$3,0,AY$4,1)=$AN30))
),0),"")</f>
        <v>0</v>
      </c>
      <c r="AZ30">
        <f ca="1">IFERROR(IF(N(ISNUMBER(AZ$2)*$AN30)&gt;0,MIN($D$6,
SUMPRODUCT(N(OFFSET(AlleInstrumente!$C$1,AZ$3,0,AZ$4,1)=$AN30))
),0),"")</f>
        <v>2</v>
      </c>
      <c r="BA30">
        <f ca="1">IFERROR(IF(N(ISNUMBER(BA$2)*$AN30)&gt;0,MIN($D$6,
SUMPRODUCT(N(OFFSET(AlleInstrumente!$C$1,BA$3,0,BA$4,1)=$AN30))
),0),"")</f>
        <v>2</v>
      </c>
      <c r="BB30">
        <f ca="1">IFERROR(IF(N(ISNUMBER(BB$2)*$AN30)&gt;0,MIN($D$6,
SUMPRODUCT(N(OFFSET(AlleInstrumente!$C$1,BB$3,0,BB$4,1)=$AN30))
),0),"")</f>
        <v>0</v>
      </c>
      <c r="BC30">
        <f ca="1">IFERROR(IF(N(ISNUMBER(BC$2)*$AN30)&gt;0,MIN($D$6,
SUMPRODUCT(N(OFFSET(AlleInstrumente!$C$1,BC$3,0,BC$4,1)=$AN30))
),0),"")</f>
        <v>2</v>
      </c>
      <c r="BD30">
        <f ca="1">IFERROR(IF(N(ISNUMBER(BD$2)*$AN30)&gt;0,MIN($D$6,
SUMPRODUCT(N(OFFSET(AlleInstrumente!$C$1,BD$3,0,BD$4,1)=$AN30))
),0),"")</f>
        <v>2</v>
      </c>
      <c r="BE30">
        <f ca="1">IFERROR(IF(N(ISNUMBER(BE$2)*$AN30)&gt;0,MIN($D$6,
SUMPRODUCT(N(OFFSET(AlleInstrumente!$C$1,BE$3,0,BE$4,1)=$AN30))
),0),"")</f>
        <v>2</v>
      </c>
      <c r="BF30">
        <f ca="1">IFERROR(IF(N(ISNUMBER(BF$2)*$AN30)&gt;0,MIN($D$6,
SUMPRODUCT(N(OFFSET(AlleInstrumente!$C$1,BF$3,0,BF$4,1)=$AN30))
),0),"")</f>
        <v>0</v>
      </c>
      <c r="BG30">
        <f ca="1">IFERROR(IF(N(ISNUMBER(BG$2)*$AN30)&gt;0,MIN($D$6,
SUMPRODUCT(N(OFFSET(AlleInstrumente!$C$1,BG$3,0,BG$4,1)=$AN30))
),0),"")</f>
        <v>2</v>
      </c>
      <c r="BH30">
        <f ca="1">IFERROR(IF(N(ISNUMBER(BH$2)*$AN30)&gt;0,MIN($D$6,
SUMPRODUCT(N(OFFSET(AlleInstrumente!$C$1,BH$3,0,BH$4,1)=$AN30))
),0),"")</f>
        <v>2</v>
      </c>
      <c r="BI30">
        <f ca="1">IFERROR(IF(N(ISNUMBER(BI$2)*$AN30)&gt;0,MIN($D$6,
SUMPRODUCT(N(OFFSET(AlleInstrumente!$C$1,BI$3,0,BI$4,1)=$AN30))
),0),"")</f>
        <v>0</v>
      </c>
      <c r="BJ30">
        <f ca="1">IFERROR(IF(N(ISNUMBER(BJ$2)*$AN30)&gt;0,MIN($D$6,
SUMPRODUCT(N(OFFSET(AlleInstrumente!$C$1,BJ$3,0,BJ$4,1)=$AN30))
),0),"")</f>
        <v>0</v>
      </c>
      <c r="BK30">
        <f ca="1">IFERROR(IF(N(ISNUMBER(BK$2)*$AN30)&gt;0,MIN($D$6,
SUMPRODUCT(N(OFFSET(AlleInstrumente!$C$1,BK$3,0,BK$4,1)=$AN30))
),0),"")</f>
        <v>2</v>
      </c>
      <c r="BL30">
        <f ca="1">IFERROR(IF(N(ISNUMBER(BL$2)*$AN30)&gt;0,MIN($D$6,
SUMPRODUCT(N(OFFSET(AlleInstrumente!$C$1,BL$3,0,BL$4,1)=$AN30))
),0),"")</f>
        <v>0</v>
      </c>
      <c r="BM30">
        <f ca="1">IFERROR(IF(N(ISNUMBER(BM$2)*$AN30)&gt;0,MIN($D$6,
SUMPRODUCT(N(OFFSET(AlleInstrumente!$C$1,BM$3,0,BM$4,1)=$AN30))
),0),"")</f>
        <v>0</v>
      </c>
      <c r="BN30">
        <f ca="1">IFERROR(IF(N(ISNUMBER(BN$2)*$AN30)&gt;0,MIN($D$6,
SUMPRODUCT(N(OFFSET(AlleInstrumente!$C$1,BN$3,0,BN$4,1)=$AN30))
),0),"")</f>
        <v>2</v>
      </c>
      <c r="BO30">
        <f ca="1">IFERROR(IF(N(ISNUMBER(BO$2)*$AN30)&gt;0,MIN($D$6,
SUMPRODUCT(N(OFFSET(AlleInstrumente!$C$1,BO$3,0,BO$4,1)=$AN30))
),0),"")</f>
        <v>0</v>
      </c>
      <c r="BP30">
        <f ca="1">IFERROR(IF(N(ISNUMBER(BP$2)*$AN30)&gt;0,MIN($D$6,
SUMPRODUCT(N(OFFSET(AlleInstrumente!$C$1,BP$3,0,BP$4,1)=$AN30))
),0),"")</f>
        <v>0</v>
      </c>
      <c r="BQ30">
        <f ca="1">IFERROR(IF(N(ISNUMBER(BQ$2)*$AN30)&gt;0,MIN($D$6,
SUMPRODUCT(N(OFFSET(AlleInstrumente!$C$1,BQ$3,0,BQ$4,1)=$AN30))
),0),"")</f>
        <v>2</v>
      </c>
      <c r="BR30">
        <f ca="1">IFERROR(IF(N(ISNUMBER(BR$2)*$AN30)&gt;0,MIN($D$6,
SUMPRODUCT(N(OFFSET(AlleInstrumente!$C$1,BR$3,0,BR$4,1)=$AN30))
),0),"")</f>
        <v>2</v>
      </c>
      <c r="BS30">
        <f ca="1">IFERROR(IF(N(ISNUMBER(BS$2)*$AN30)&gt;0,MIN($D$6,
SUMPRODUCT(N(OFFSET(AlleInstrumente!$C$1,BS$3,0,BS$4,1)=$AN30))
),0),"")</f>
        <v>0</v>
      </c>
      <c r="BT30">
        <f ca="1">IFERROR(IF(N(ISNUMBER(BT$2)*$AN30)&gt;0,MIN($D$6,
SUMPRODUCT(N(OFFSET(AlleInstrumente!$C$1,BT$3,0,BT$4,1)=$AN30))
),0),"")</f>
        <v>2</v>
      </c>
      <c r="BU30">
        <f ca="1">IFERROR(IF(N(ISNUMBER(BU$2)*$AN30)&gt;0,MIN($D$6,
SUMPRODUCT(N(OFFSET(AlleInstrumente!$C$1,BU$3,0,BU$4,1)=$AN30))
),0),"")</f>
        <v>0</v>
      </c>
      <c r="BV30">
        <f ca="1">IFERROR(IF(N(ISNUMBER(BV$2)*$AN30)&gt;0,MIN($D$6,
SUMPRODUCT(N(OFFSET(AlleInstrumente!$C$1,BV$3,0,BV$4,1)=$AN30))
),0),"")</f>
        <v>2</v>
      </c>
      <c r="BW30">
        <f ca="1">IFERROR(IF(N(ISNUMBER(BW$2)*$AN30)&gt;0,MIN($D$6,
SUMPRODUCT(N(OFFSET(AlleInstrumente!$C$1,BW$3,0,BW$4,1)=$AN30))
),0),"")</f>
        <v>0</v>
      </c>
      <c r="BX30">
        <f ca="1">IFERROR(IF(N(ISNUMBER(BX$2)*$AN30)&gt;0,MIN($D$6,
SUMPRODUCT(N(OFFSET(AlleInstrumente!$C$1,BX$3,0,BX$4,1)=$AN30))
),0),"")</f>
        <v>0</v>
      </c>
      <c r="BY30">
        <f ca="1">IFERROR(IF(N(ISNUMBER(BY$2)*$AN30)&gt;0,MIN($D$6,
SUMPRODUCT(N(OFFSET(AlleInstrumente!$C$1,BY$3,0,BY$4,1)=$AN30))
),0),"")</f>
        <v>2</v>
      </c>
      <c r="BZ30">
        <f ca="1">IFERROR(IF(N(ISNUMBER(BZ$2)*$AN30)&gt;0,MIN($D$6,
SUMPRODUCT(N(OFFSET(AlleInstrumente!$C$1,BZ$3,0,BZ$4,1)=$AN30))
),0),"")</f>
        <v>0</v>
      </c>
      <c r="CA30">
        <f ca="1">IFERROR(IF(N(ISNUMBER(CA$2)*$AN30)&gt;0,MIN($D$6,
SUMPRODUCT(N(OFFSET(AlleInstrumente!$C$1,CA$3,0,CA$4,1)=$AN30))
),0),"")</f>
        <v>0</v>
      </c>
      <c r="CB30">
        <f ca="1">IFERROR(IF(N(ISNUMBER(CB$2)*$AN30)&gt;0,MIN($D$6,
SUMPRODUCT(N(OFFSET(AlleInstrumente!$C$1,CB$3,0,CB$4,1)=$AN30))
),0),"")</f>
        <v>0</v>
      </c>
      <c r="CC30">
        <f ca="1">IFERROR(IF(N(ISNUMBER(CC$2)*$AN30)&gt;0,MIN($D$6,
SUMPRODUCT(N(OFFSET(AlleInstrumente!$C$1,CC$3,0,CC$4,1)=$AN30))
),0),"")</f>
        <v>0</v>
      </c>
      <c r="CD30">
        <f ca="1">IFERROR(IF(N(ISNUMBER(CD$2)*$AN30)&gt;0,MIN($D$6,
SUMPRODUCT(N(OFFSET(AlleInstrumente!$C$1,CD$3,0,CD$4,1)=$AN30))
),0),"")</f>
        <v>0</v>
      </c>
      <c r="CE30">
        <f ca="1">IFERROR(IF(N(ISNUMBER(CE$2)*$AN30)&gt;0,MIN($D$6,
SUMPRODUCT(N(OFFSET(AlleInstrumente!$C$1,CE$3,0,CE$4,1)=$AN30))
),0),"")</f>
        <v>0</v>
      </c>
      <c r="CF30">
        <f ca="1">IFERROR(IF(N(ISNUMBER(CF$2)*$AN30)&gt;0,MIN($D$6,
SUMPRODUCT(N(OFFSET(AlleInstrumente!$C$1,CF$3,0,CF$4,1)=$AN30))
),0),"")</f>
        <v>0</v>
      </c>
      <c r="CG30">
        <f ca="1">IFERROR(IF(N(ISNUMBER(CG$2)*$AN30)&gt;0,MIN($D$6,
SUMPRODUCT(N(OFFSET(AlleInstrumente!$C$1,CG$3,0,CG$4,1)=$AN30))
),0),"")</f>
        <v>0</v>
      </c>
      <c r="CH30">
        <f ca="1">IFERROR(IF(N(ISNUMBER(CH$2)*$AN30)&gt;0,MIN($D$6,
SUMPRODUCT(N(OFFSET(AlleInstrumente!$C$1,CH$3,0,CH$4,1)=$AN30))
),0),"")</f>
        <v>0</v>
      </c>
      <c r="CI30">
        <f ca="1">IFERROR(IF(N(ISNUMBER(CI$2)*$AN30)&gt;0,MIN($D$6,
SUMPRODUCT(N(OFFSET(AlleInstrumente!$C$1,CI$3,0,CI$4,1)=$AN30))
),0),"")</f>
        <v>0</v>
      </c>
      <c r="CJ30">
        <f ca="1">IFERROR(IF(N(ISNUMBER(CJ$2)*$AN30)&gt;0,MIN($D$6,
SUMPRODUCT(N(OFFSET(AlleInstrumente!$C$1,CJ$3,0,CJ$4,1)=$AN30))
),0),"")</f>
        <v>0</v>
      </c>
      <c r="CK30">
        <f ca="1">IFERROR(IF(N(ISNUMBER(CK$2)*$AN30)&gt;0,MIN($D$6,
SUMPRODUCT(N(OFFSET(AlleInstrumente!$C$1,CK$3,0,CK$4,1)=$AN30))
),0),"")</f>
        <v>0</v>
      </c>
      <c r="CL30">
        <f ca="1">IFERROR(IF(N(ISNUMBER(CL$2)*$AN30)&gt;0,MIN($D$6,
SUMPRODUCT(N(OFFSET(AlleInstrumente!$C$1,CL$3,0,CL$4,1)=$AN30))
),0),"")</f>
        <v>0</v>
      </c>
      <c r="CM30">
        <f ca="1">IFERROR(IF(N(ISNUMBER(CM$2)*$AN30)&gt;0,MIN($D$6,
SUMPRODUCT(N(OFFSET(AlleInstrumente!$C$1,CM$3,0,CM$4,1)=$AN30))
),0),"")</f>
        <v>0</v>
      </c>
      <c r="CN30">
        <f ca="1">IFERROR(IF(N(ISNUMBER(CN$2)*$AN30)&gt;0,MIN($D$6,
SUMPRODUCT(N(OFFSET(AlleInstrumente!$C$1,CN$3,0,CN$4,1)=$AN30))
),0),"")</f>
        <v>0</v>
      </c>
      <c r="CO30">
        <f ca="1">IFERROR(IF(N(ISNUMBER(CO$2)*$AN30)&gt;0,MIN($D$6,
SUMPRODUCT(N(OFFSET(AlleInstrumente!$C$1,CO$3,0,CO$4,1)=$AN30))
),0),"")</f>
        <v>0</v>
      </c>
      <c r="CP30">
        <f ca="1">IFERROR(IF(N(ISNUMBER(CP$2)*$AN30)&gt;0,MIN($D$6,
SUMPRODUCT(N(OFFSET(AlleInstrumente!$C$1,CP$3,0,CP$4,1)=$AN30))
),0),"")</f>
        <v>0</v>
      </c>
      <c r="CQ30">
        <f ca="1">IFERROR(IF(N(ISNUMBER(CQ$2)*$AN30)&gt;0,MIN($D$6,
SUMPRODUCT(N(OFFSET(AlleInstrumente!$C$1,CQ$3,0,CQ$4,1)=$AN30))
),0),"")</f>
        <v>0</v>
      </c>
      <c r="CR30">
        <f ca="1">IFERROR(IF(N(ISNUMBER(CR$2)*$AN30)&gt;0,MIN($D$6,
SUMPRODUCT(N(OFFSET(AlleInstrumente!$C$1,CR$3,0,CR$4,1)=$AN30))
),0),"")</f>
        <v>0</v>
      </c>
      <c r="CS30">
        <f ca="1">IFERROR(IF(N(ISNUMBER(CS$2)*$AN30)&gt;0,MIN($D$6,
SUMPRODUCT(N(OFFSET(AlleInstrumente!$C$1,CS$3,0,CS$4,1)=$AN30))
),0),"")</f>
        <v>0</v>
      </c>
      <c r="CT30">
        <f ca="1">IFERROR(IF(N(ISNUMBER(CT$2)*$AN30)&gt;0,MIN($D$6,
SUMPRODUCT(N(OFFSET(AlleInstrumente!$C$1,CT$3,0,CT$4,1)=$AN30))
),0),"")</f>
        <v>0</v>
      </c>
      <c r="CU30">
        <f ca="1">IFERROR(IF(N(ISNUMBER(CU$2)*$AN30)&gt;0,MIN($D$6,
SUMPRODUCT(N(OFFSET(AlleInstrumente!$C$1,CU$3,0,CU$4,1)=$AN30))
),0),"")</f>
        <v>0</v>
      </c>
      <c r="CV30">
        <f ca="1">IFERROR(IF(N(ISNUMBER(CV$2)*$AN30)&gt;0,MIN($D$6,
SUMPRODUCT(N(OFFSET(AlleInstrumente!$C$1,CV$3,0,CV$4,1)=$AN30))
),0),"")</f>
        <v>0</v>
      </c>
      <c r="CW30">
        <f ca="1">IFERROR(IF(N(ISNUMBER(CW$2)*$AN30)&gt;0,MIN($D$6,
SUMPRODUCT(N(OFFSET(AlleInstrumente!$C$1,CW$3,0,CW$4,1)=$AN30))
),0),"")</f>
        <v>0</v>
      </c>
      <c r="CX30">
        <f ca="1">IFERROR(IF(N(ISNUMBER(CX$2)*$AN30)&gt;0,MIN($D$6,
SUMPRODUCT(N(OFFSET(AlleInstrumente!$C$1,CX$3,0,CX$4,1)=$AN30))
),0),"")</f>
        <v>0</v>
      </c>
      <c r="CY30">
        <f ca="1">IFERROR(IF(N(ISNUMBER(CY$2)*$AN30)&gt;0,MIN($D$6,
SUMPRODUCT(N(OFFSET(AlleInstrumente!$C$1,CY$3,0,CY$4,1)=$AN30))
),0),"")</f>
        <v>0</v>
      </c>
      <c r="CZ30">
        <f ca="1">IFERROR(IF(N(ISNUMBER(CZ$2)*$AN30)&gt;0,MIN($D$6,
SUMPRODUCT(N(OFFSET(AlleInstrumente!$C$1,CZ$3,0,CZ$4,1)=$AN30))
),0),"")</f>
        <v>0</v>
      </c>
      <c r="DA30">
        <f ca="1">IFERROR(IF(N(ISNUMBER(DA$2)*$AN30)&gt;0,MIN($D$6,
SUMPRODUCT(N(OFFSET(AlleInstrumente!$C$1,DA$3,0,DA$4,1)=$AN30))
),0),"")</f>
        <v>0</v>
      </c>
      <c r="DB30">
        <f ca="1">IFERROR(IF(N(ISNUMBER(DB$2)*$AN30)&gt;0,MIN($D$6,
SUMPRODUCT(N(OFFSET(AlleInstrumente!$C$1,DB$3,0,DB$4,1)=$AN30))
),0),"")</f>
        <v>0</v>
      </c>
      <c r="DC30">
        <f ca="1">IFERROR(IF(N(ISNUMBER(DC$2)*$AN30)&gt;0,MIN($D$6,
SUMPRODUCT(N(OFFSET(AlleInstrumente!$C$1,DC$3,0,DC$4,1)=$AN30))
),0),"")</f>
        <v>0</v>
      </c>
      <c r="DD30">
        <f ca="1">IFERROR(IF(N(ISNUMBER(DD$2)*$AN30)&gt;0,MIN($D$6,
SUMPRODUCT(N(OFFSET(AlleInstrumente!$C$1,DD$3,0,DD$4,1)=$AN30))
),0),"")</f>
        <v>0</v>
      </c>
      <c r="DE30">
        <f ca="1">IFERROR(IF(N(ISNUMBER(DE$2)*$AN30)&gt;0,MIN($D$6,
SUMPRODUCT(N(OFFSET(AlleInstrumente!$C$1,DE$3,0,DE$4,1)=$AN30))
),0),"")</f>
        <v>0</v>
      </c>
      <c r="DF30">
        <f ca="1">IFERROR(IF(N(ISNUMBER(DF$2)*$AN30)&gt;0,MIN($D$6,
SUMPRODUCT(N(OFFSET(AlleInstrumente!$C$1,DF$3,0,DF$4,1)=$AN30))
),0),"")</f>
        <v>0</v>
      </c>
      <c r="DG30">
        <f ca="1">IFERROR(IF(N(ISNUMBER(DG$2)*$AN30)&gt;0,MIN($D$6,
SUMPRODUCT(N(OFFSET(AlleInstrumente!$C$1,DG$3,0,DG$4,1)=$AN30))
),0),"")</f>
        <v>0</v>
      </c>
      <c r="DH30">
        <f ca="1">IFERROR(IF(N(ISNUMBER(DH$2)*$AN30)&gt;0,MIN($D$6,
SUMPRODUCT(N(OFFSET(AlleInstrumente!$C$1,DH$3,0,DH$4,1)=$AN30))
),0),"")</f>
        <v>0</v>
      </c>
      <c r="DI30">
        <f ca="1">IFERROR(IF(N(ISNUMBER(DI$2)*$AN30)&gt;0,MIN($D$6,
SUMPRODUCT(N(OFFSET(AlleInstrumente!$C$1,DI$3,0,DI$4,1)=$AN30))
),0),"")</f>
        <v>0</v>
      </c>
      <c r="DJ30">
        <f ca="1">IFERROR(IF(N(ISNUMBER(DJ$2)*$AN30)&gt;0,MIN($D$6,
SUMPRODUCT(N(OFFSET(AlleInstrumente!$C$1,DJ$3,0,DJ$4,1)=$AN30))
),0),"")</f>
        <v>0</v>
      </c>
      <c r="DK30">
        <f ca="1">IFERROR(IF(N(ISNUMBER(DK$2)*$AN30)&gt;0,MIN($D$6,
SUMPRODUCT(N(OFFSET(AlleInstrumente!$C$1,DK$3,0,DK$4,1)=$AN30))
),0),"")</f>
        <v>0</v>
      </c>
      <c r="DL30">
        <f ca="1">IFERROR(IF(N(ISNUMBER(DL$2)*$AN30)&gt;0,MIN($D$6,
SUMPRODUCT(N(OFFSET(AlleInstrumente!$C$1,DL$3,0,DL$4,1)=$AN30))
),0),"")</f>
        <v>0</v>
      </c>
      <c r="DM30">
        <f ca="1">IFERROR(IF(N(ISNUMBER(DM$2)*$AN30)&gt;0,MIN($D$6,
SUMPRODUCT(N(OFFSET(AlleInstrumente!$C$1,DM$3,0,DM$4,1)=$AN30))
),0),"")</f>
        <v>0</v>
      </c>
      <c r="DN30">
        <f ca="1">IFERROR(IF(N(ISNUMBER(DN$2)*$AN30)&gt;0,MIN($D$6,
SUMPRODUCT(N(OFFSET(AlleInstrumente!$C$1,DN$3,0,DN$4,1)=$AN30))
),0),"")</f>
        <v>0</v>
      </c>
      <c r="DO30">
        <f ca="1">IFERROR(IF(N(ISNUMBER(DO$2)*$AN30)&gt;0,MIN($D$6,
SUMPRODUCT(N(OFFSET(AlleInstrumente!$C$1,DO$3,0,DO$4,1)=$AN30))
),0),"")</f>
        <v>0</v>
      </c>
      <c r="DP30">
        <f ca="1">IFERROR(IF(N(ISNUMBER(DP$2)*$AN30)&gt;0,MIN($D$6,
SUMPRODUCT(N(OFFSET(AlleInstrumente!$C$1,DP$3,0,DP$4,1)=$AN30))
),0),"")</f>
        <v>0</v>
      </c>
      <c r="DQ30">
        <f ca="1">IFERROR(IF(N(ISNUMBER(DQ$2)*$AN30)&gt;0,MIN($D$6,
SUMPRODUCT(N(OFFSET(AlleInstrumente!$C$1,DQ$3,0,DQ$4,1)=$AN30))
),0),"")</f>
        <v>0</v>
      </c>
      <c r="DR30">
        <f ca="1">IFERROR(IF(N(ISNUMBER(DR$2)*$AN30)&gt;0,MIN($D$6,
SUMPRODUCT(N(OFFSET(AlleInstrumente!$C$1,DR$3,0,DR$4,1)=$AN30))
),0),"")</f>
        <v>0</v>
      </c>
      <c r="DS30">
        <f ca="1">IFERROR(IF(N(ISNUMBER(DS$2)*$AN30)&gt;0,MIN($D$6,
SUMPRODUCT(N(OFFSET(AlleInstrumente!$C$1,DS$3,0,DS$4,1)=$AN30))
),0),"")</f>
        <v>0</v>
      </c>
      <c r="DT30">
        <f ca="1">IFERROR(IF(N(ISNUMBER(DT$2)*$AN30)&gt;0,MIN($D$6,
SUMPRODUCT(N(OFFSET(AlleInstrumente!$C$1,DT$3,0,DT$4,1)=$AN30))
),0),"")</f>
        <v>0</v>
      </c>
      <c r="DU30">
        <f ca="1">IFERROR(IF(N(ISNUMBER(DU$2)*$AN30)&gt;0,MIN($D$6,
SUMPRODUCT(N(OFFSET(AlleInstrumente!$C$1,DU$3,0,DU$4,1)=$AN30))
),0),"")</f>
        <v>0</v>
      </c>
      <c r="DV30">
        <f ca="1">IFERROR(IF(N(ISNUMBER(DV$2)*$AN30)&gt;0,MIN($D$6,
SUMPRODUCT(N(OFFSET(AlleInstrumente!$C$1,DV$3,0,DV$4,1)=$AN30))
),0),"")</f>
        <v>0</v>
      </c>
      <c r="DW30">
        <f ca="1">IFERROR(IF(N(ISNUMBER(DW$2)*$AN30)&gt;0,MIN($D$6,
SUMPRODUCT(N(OFFSET(AlleInstrumente!$C$1,DW$3,0,DW$4,1)=$AN30))
),0),"")</f>
        <v>0</v>
      </c>
      <c r="DX30">
        <f ca="1">IFERROR(IF(N(ISNUMBER(DX$2)*$AN30)&gt;0,MIN($D$6,
SUMPRODUCT(N(OFFSET(AlleInstrumente!$C$1,DX$3,0,DX$4,1)=$AN30))
),0),"")</f>
        <v>0</v>
      </c>
      <c r="DY30">
        <f ca="1">IFERROR(IF(N(ISNUMBER(DY$2)*$AN30)&gt;0,MIN($D$6,
SUMPRODUCT(N(OFFSET(AlleInstrumente!$C$1,DY$3,0,DY$4,1)=$AN30))
),0),"")</f>
        <v>0</v>
      </c>
      <c r="DZ30">
        <f ca="1">IFERROR(IF(N(ISNUMBER(DZ$2)*$AN30)&gt;0,MIN($D$6,
SUMPRODUCT(N(OFFSET(AlleInstrumente!$C$1,DZ$3,0,DZ$4,1)=$AN30))
),0),"")</f>
        <v>0</v>
      </c>
      <c r="EA30">
        <f ca="1">IFERROR(IF(N(ISNUMBER(EA$2)*$AN30)&gt;0,MIN($D$6,
SUMPRODUCT(N(OFFSET(AlleInstrumente!$C$1,EA$3,0,EA$4,1)=$AN30))
),0),"")</f>
        <v>0</v>
      </c>
      <c r="EB30">
        <f ca="1">IFERROR(IF(N(ISNUMBER(EB$2)*$AN30)&gt;0,MIN($D$6,
SUMPRODUCT(N(OFFSET(AlleInstrumente!$C$1,EB$3,0,EB$4,1)=$AN30))
),0),"")</f>
        <v>0</v>
      </c>
      <c r="EC30">
        <f ca="1">IFERROR(IF(N(ISNUMBER(EC$2)*$AN30)&gt;0,MIN($D$6,
SUMPRODUCT(N(OFFSET(AlleInstrumente!$C$1,EC$3,0,EC$4,1)=$AN30))
),0),"")</f>
        <v>0</v>
      </c>
      <c r="ED30">
        <f ca="1">IFERROR(IF(N(ISNUMBER(ED$2)*$AN30)&gt;0,MIN($D$6,
SUMPRODUCT(N(OFFSET(AlleInstrumente!$C$1,ED$3,0,ED$4,1)=$AN30))
),0),"")</f>
        <v>0</v>
      </c>
      <c r="EE30">
        <f ca="1">IFERROR(IF(N(ISNUMBER(EE$2)*$AN30)&gt;0,MIN($D$6,
SUMPRODUCT(N(OFFSET(AlleInstrumente!$C$1,EE$3,0,EE$4,1)=$AN30))
),0),"")</f>
        <v>0</v>
      </c>
      <c r="EF30">
        <f ca="1">IFERROR(IF(N(ISNUMBER(EF$2)*$AN30)&gt;0,MIN($D$6,
SUMPRODUCT(N(OFFSET(AlleInstrumente!$C$1,EF$3,0,EF$4,1)=$AN30))
),0),"")</f>
        <v>0</v>
      </c>
      <c r="EG30">
        <f ca="1">IFERROR(IF(N(ISNUMBER(EG$2)*$AN30)&gt;0,MIN($D$6,
SUMPRODUCT(N(OFFSET(AlleInstrumente!$C$1,EG$3,0,EG$4,1)=$AN30))
),0),"")</f>
        <v>0</v>
      </c>
      <c r="EH30">
        <f ca="1">IFERROR(IF(N(ISNUMBER(EH$2)*$AN30)&gt;0,MIN($D$6,
SUMPRODUCT(N(OFFSET(AlleInstrumente!$C$1,EH$3,0,EH$4,1)=$AN30))
),0),"")</f>
        <v>0</v>
      </c>
      <c r="EI30">
        <f ca="1">IFERROR(IF(N(ISNUMBER(EI$2)*$AN30)&gt;0,MIN($D$6,
SUMPRODUCT(N(OFFSET(AlleInstrumente!$C$1,EI$3,0,EI$4,1)=$AN30))
),0),"")</f>
        <v>0</v>
      </c>
      <c r="EJ30">
        <f ca="1">IFERROR(IF(N(ISNUMBER(EJ$2)*$AN30)&gt;0,MIN($D$6,
SUMPRODUCT(N(OFFSET(AlleInstrumente!$C$1,EJ$3,0,EJ$4,1)=$AN30))
),0),"")</f>
        <v>0</v>
      </c>
      <c r="EK30">
        <f ca="1">IFERROR(IF(N(ISNUMBER(EK$2)*$AN30)&gt;0,MIN($D$6,
SUMPRODUCT(N(OFFSET(AlleInstrumente!$C$1,EK$3,0,EK$4,1)=$AN30))
),0),"")</f>
        <v>0</v>
      </c>
      <c r="EL30">
        <f ca="1">IFERROR(IF(N(ISNUMBER(EL$2)*$AN30)&gt;0,MIN($D$6,
SUMPRODUCT(N(OFFSET(AlleInstrumente!$C$1,EL$3,0,EL$4,1)=$AN30))
),0),"")</f>
        <v>0</v>
      </c>
      <c r="EM30">
        <f ca="1">IFERROR(IF(N(ISNUMBER(EM$2)*$AN30)&gt;0,MIN($D$6,
SUMPRODUCT(N(OFFSET(AlleInstrumente!$C$1,EM$3,0,EM$4,1)=$AN30))
),0),"")</f>
        <v>0</v>
      </c>
      <c r="EN30">
        <f ca="1">IFERROR(IF(N(ISNUMBER(EN$2)*$AN30)&gt;0,MIN($D$6,
SUMPRODUCT(N(OFFSET(AlleInstrumente!$C$1,EN$3,0,EN$4,1)=$AN30))
),0),"")</f>
        <v>0</v>
      </c>
      <c r="EO30">
        <f ca="1">IFERROR(IF(N(ISNUMBER(EO$2)*$AN30)&gt;0,MIN($D$6,
SUMPRODUCT(N(OFFSET(AlleInstrumente!$C$1,EO$3,0,EO$4,1)=$AN30))
),0),"")</f>
        <v>0</v>
      </c>
      <c r="EP30">
        <f ca="1">IFERROR(IF(N(ISNUMBER(EP$2)*$AN30)&gt;0,MIN($D$6,
SUMPRODUCT(N(OFFSET(AlleInstrumente!$C$1,EP$3,0,EP$4,1)=$AN30))
),0),"")</f>
        <v>0</v>
      </c>
      <c r="EQ30">
        <f ca="1">IFERROR(IF(N(ISNUMBER(EQ$2)*$AN30)&gt;0,MIN($D$6,
SUMPRODUCT(N(OFFSET(AlleInstrumente!$C$1,EQ$3,0,EQ$4,1)=$AN30))
),0),"")</f>
        <v>0</v>
      </c>
      <c r="ER30">
        <f ca="1">IFERROR(IF(N(ISNUMBER(ER$2)*$AN30)&gt;0,MIN($D$6,
SUMPRODUCT(N(OFFSET(AlleInstrumente!$C$1,ER$3,0,ER$4,1)=$AN30))
),0),"")</f>
        <v>0</v>
      </c>
      <c r="ES30">
        <f ca="1">IFERROR(IF(N(ISNUMBER(ES$2)*$AN30)&gt;0,MIN($D$6,
SUMPRODUCT(N(OFFSET(AlleInstrumente!$C$1,ES$3,0,ES$4,1)=$AN30))
),0),"")</f>
        <v>0</v>
      </c>
      <c r="ET30">
        <f ca="1">IFERROR(IF(N(ISNUMBER(ET$2)*$AN30)&gt;0,MIN($D$6,
SUMPRODUCT(N(OFFSET(AlleInstrumente!$C$1,ET$3,0,ET$4,1)=$AN30))
),0),"")</f>
        <v>0</v>
      </c>
      <c r="EU30">
        <f ca="1">IFERROR(IF(N(ISNUMBER(EU$2)*$AN30)&gt;0,MIN($D$6,
SUMPRODUCT(N(OFFSET(AlleInstrumente!$C$1,EU$3,0,EU$4,1)=$AN30))
),0),"")</f>
        <v>0</v>
      </c>
      <c r="EV30">
        <f ca="1">IFERROR(IF(N(ISNUMBER(EV$2)*$AN30)&gt;0,MIN($D$6,
SUMPRODUCT(N(OFFSET(AlleInstrumente!$C$1,EV$3,0,EV$4,1)=$AN30))
),0),"")</f>
        <v>0</v>
      </c>
      <c r="EW30">
        <f ca="1">IFERROR(IF(N(ISNUMBER(EW$2)*$AN30)&gt;0,MIN($D$6,
SUMPRODUCT(N(OFFSET(AlleInstrumente!$C$1,EW$3,0,EW$4,1)=$AN30))
),0),"")</f>
        <v>0</v>
      </c>
      <c r="EX30">
        <f ca="1">IFERROR(IF(N(ISNUMBER(EX$2)*$AN30)&gt;0,MIN($D$6,
SUMPRODUCT(N(OFFSET(AlleInstrumente!$C$1,EX$3,0,EX$4,1)=$AN30))
),0),"")</f>
        <v>0</v>
      </c>
      <c r="EY30">
        <f ca="1">IFERROR(IF(N(ISNUMBER(EY$2)*$AN30)&gt;0,MIN($D$6,
SUMPRODUCT(N(OFFSET(AlleInstrumente!$C$1,EY$3,0,EY$4,1)=$AN30))
),0),"")</f>
        <v>0</v>
      </c>
      <c r="EZ30">
        <f ca="1">IFERROR(IF(N(ISNUMBER(EZ$2)*$AN30)&gt;0,MIN($D$6,
SUMPRODUCT(N(OFFSET(AlleInstrumente!$C$1,EZ$3,0,EZ$4,1)=$AN30))
),0),"")</f>
        <v>0</v>
      </c>
      <c r="FA30">
        <f ca="1">IFERROR(IF(N(ISNUMBER(FA$2)*$AN30)&gt;0,MIN($D$6,
SUMPRODUCT(N(OFFSET(AlleInstrumente!$C$1,FA$3,0,FA$4,1)=$AN30))
),0),"")</f>
        <v>0</v>
      </c>
      <c r="FB30">
        <f ca="1">IFERROR(IF(N(ISNUMBER(FB$2)*$AN30)&gt;0,MIN($D$6,
SUMPRODUCT(N(OFFSET(AlleInstrumente!$C$1,FB$3,0,FB$4,1)=$AN30))
),0),"")</f>
        <v>0</v>
      </c>
      <c r="FC30">
        <f ca="1">IFERROR(IF(N(ISNUMBER(FC$2)*$AN30)&gt;0,MIN($D$6,
SUMPRODUCT(N(OFFSET(AlleInstrumente!$C$1,FC$3,0,FC$4,1)=$AN30))
),0),"")</f>
        <v>0</v>
      </c>
      <c r="FD30">
        <f ca="1">IFERROR(IF(N(ISNUMBER(FD$2)*$AN30)&gt;0,MIN($D$6,
SUMPRODUCT(N(OFFSET(AlleInstrumente!$C$1,FD$3,0,FD$4,1)=$AN30))
),0),"")</f>
        <v>0</v>
      </c>
      <c r="FE30">
        <f ca="1">IFERROR(IF(N(ISNUMBER(FE$2)*$AN30)&gt;0,MIN($D$6,
SUMPRODUCT(N(OFFSET(AlleInstrumente!$C$1,FE$3,0,FE$4,1)=$AN30))
),0),"")</f>
        <v>0</v>
      </c>
      <c r="FF30">
        <f ca="1">IFERROR(IF(N(ISNUMBER(FF$2)*$AN30)&gt;0,MIN($D$6,
SUMPRODUCT(N(OFFSET(AlleInstrumente!$C$1,FF$3,0,FF$4,1)=$AN30))
),0),"")</f>
        <v>0</v>
      </c>
      <c r="FG30">
        <f ca="1">IFERROR(IF(N(ISNUMBER(FG$2)*$AN30)&gt;0,MIN($D$6,
SUMPRODUCT(N(OFFSET(AlleInstrumente!$C$1,FG$3,0,FG$4,1)=$AN30))
),0),"")</f>
        <v>0</v>
      </c>
      <c r="FH30">
        <f ca="1">IFERROR(IF(N(ISNUMBER(FH$2)*$AN30)&gt;0,MIN($D$6,
SUMPRODUCT(N(OFFSET(AlleInstrumente!$C$1,FH$3,0,FH$4,1)=$AN30))
),0),"")</f>
        <v>0</v>
      </c>
      <c r="FI30">
        <f ca="1">IFERROR(IF(N(ISNUMBER(FI$2)*$AN30)&gt;0,MIN($D$6,
SUMPRODUCT(N(OFFSET(AlleInstrumente!$C$1,FI$3,0,FI$4,1)=$AN30))
),0),"")</f>
        <v>0</v>
      </c>
      <c r="FJ30">
        <f ca="1">IFERROR(IF(N(ISNUMBER(FJ$2)*$AN30)&gt;0,MIN($D$6,
SUMPRODUCT(N(OFFSET(AlleInstrumente!$C$1,FJ$3,0,FJ$4,1)=$AN30))
),0),"")</f>
        <v>0</v>
      </c>
      <c r="FK30">
        <f ca="1">IFERROR(IF(N(ISNUMBER(FK$2)*$AN30)&gt;0,MIN($D$6,
SUMPRODUCT(N(OFFSET(AlleInstrumente!$C$1,FK$3,0,FK$4,1)=$AN30))
),0),"")</f>
        <v>0</v>
      </c>
      <c r="FL30">
        <f ca="1">IFERROR(IF(N(ISNUMBER(FL$2)*$AN30)&gt;0,MIN($D$6,
SUMPRODUCT(N(OFFSET(AlleInstrumente!$C$1,FL$3,0,FL$4,1)=$AN30))
),0),"")</f>
        <v>0</v>
      </c>
      <c r="FM30">
        <f ca="1">IFERROR(IF(N(ISNUMBER(FM$2)*$AN30)&gt;0,MIN($D$6,
SUMPRODUCT(N(OFFSET(AlleInstrumente!$C$1,FM$3,0,FM$4,1)=$AN30))
),0),"")</f>
        <v>0</v>
      </c>
      <c r="FN30">
        <f ca="1">IFERROR(IF(N(ISNUMBER(FN$2)*$AN30)&gt;0,MIN($D$6,
SUMPRODUCT(N(OFFSET(AlleInstrumente!$C$1,FN$3,0,FN$4,1)=$AN30))
),0),"")</f>
        <v>0</v>
      </c>
      <c r="FO30">
        <f ca="1">IFERROR(IF(N(ISNUMBER(FO$2)*$AN30)&gt;0,MIN($D$6,
SUMPRODUCT(N(OFFSET(AlleInstrumente!$C$1,FO$3,0,FO$4,1)=$AN30))
),0),"")</f>
        <v>0</v>
      </c>
      <c r="FP30">
        <f ca="1">IFERROR(IF(N(ISNUMBER(FP$2)*$AN30)&gt;0,MIN($D$6,
SUMPRODUCT(N(OFFSET(AlleInstrumente!$C$1,FP$3,0,FP$4,1)=$AN30))
),0),"")</f>
        <v>0</v>
      </c>
      <c r="FQ30">
        <f ca="1">IFERROR(IF(N(ISNUMBER(FQ$2)*$AN30)&gt;0,MIN($D$6,
SUMPRODUCT(N(OFFSET(AlleInstrumente!$C$1,FQ$3,0,FQ$4,1)=$AN30))
),0),"")</f>
        <v>0</v>
      </c>
      <c r="FR30">
        <f ca="1">IFERROR(IF(N(ISNUMBER(FR$2)*$AN30)&gt;0,MIN($D$6,
SUMPRODUCT(N(OFFSET(AlleInstrumente!$C$1,FR$3,0,FR$4,1)=$AN30))
),0),"")</f>
        <v>0</v>
      </c>
      <c r="FS30">
        <f ca="1">IFERROR(IF(N(ISNUMBER(FS$2)*$AN30)&gt;0,MIN($D$6,
SUMPRODUCT(N(OFFSET(AlleInstrumente!$C$1,FS$3,0,FS$4,1)=$AN30))
),0),"")</f>
        <v>0</v>
      </c>
      <c r="FT30">
        <f ca="1">IFERROR(IF(N(ISNUMBER(FT$2)*$AN30)&gt;0,MIN($D$6,
SUMPRODUCT(N(OFFSET(AlleInstrumente!$C$1,FT$3,0,FT$4,1)=$AN30))
),0),"")</f>
        <v>0</v>
      </c>
      <c r="FU30">
        <f ca="1">IFERROR(IF(N(ISNUMBER(FU$2)*$AN30)&gt;0,MIN($D$6,
SUMPRODUCT(N(OFFSET(AlleInstrumente!$C$1,FU$3,0,FU$4,1)=$AN30))
),0),"")</f>
        <v>0</v>
      </c>
      <c r="FV30">
        <f ca="1">IFERROR(IF(N(ISNUMBER(FV$2)*$AN30)&gt;0,MIN($D$6,
SUMPRODUCT(N(OFFSET(AlleInstrumente!$C$1,FV$3,0,FV$4,1)=$AN30))
),0),"")</f>
        <v>0</v>
      </c>
      <c r="FW30">
        <f ca="1">IFERROR(IF(N(ISNUMBER(FW$2)*$AN30)&gt;0,MIN($D$6,
SUMPRODUCT(N(OFFSET(AlleInstrumente!$C$1,FW$3,0,FW$4,1)=$AN30))
),0),"")</f>
        <v>0</v>
      </c>
      <c r="FX30">
        <f ca="1">IFERROR(IF(N(ISNUMBER(FX$2)*$AN30)&gt;0,MIN($D$6,
SUMPRODUCT(N(OFFSET(AlleInstrumente!$C$1,FX$3,0,FX$4,1)=$AN30))
),0),"")</f>
        <v>0</v>
      </c>
      <c r="FY30">
        <f ca="1">IFERROR(IF(N(ISNUMBER(FY$2)*$AN30)&gt;0,MIN($D$6,
SUMPRODUCT(N(OFFSET(AlleInstrumente!$C$1,FY$3,0,FY$4,1)=$AN30))
),0),"")</f>
        <v>0</v>
      </c>
      <c r="FZ30">
        <f ca="1">IFERROR(IF(N(ISNUMBER(FZ$2)*$AN30)&gt;0,MIN($D$6,
SUMPRODUCT(N(OFFSET(AlleInstrumente!$C$1,FZ$3,0,FZ$4,1)=$AN30))
),0),"")</f>
        <v>0</v>
      </c>
      <c r="GA30">
        <f ca="1">IFERROR(IF(N(ISNUMBER(GA$2)*$AN30)&gt;0,MIN($D$6,
SUMPRODUCT(N(OFFSET(AlleInstrumente!$C$1,GA$3,0,GA$4,1)=$AN30))
),0),"")</f>
        <v>0</v>
      </c>
      <c r="GB30">
        <f ca="1">IFERROR(IF(N(ISNUMBER(GB$2)*$AN30)&gt;0,MIN($D$6,
SUMPRODUCT(N(OFFSET(AlleInstrumente!$C$1,GB$3,0,GB$4,1)=$AN30))
),0),"")</f>
        <v>0</v>
      </c>
      <c r="GC30">
        <f ca="1">IFERROR(IF(N(ISNUMBER(GC$2)*$AN30)&gt;0,MIN($D$6,
SUMPRODUCT(N(OFFSET(AlleInstrumente!$C$1,GC$3,0,GC$4,1)=$AN30))
),0),"")</f>
        <v>0</v>
      </c>
      <c r="GD30">
        <f ca="1">IFERROR(IF(N(ISNUMBER(GD$2)*$AN30)&gt;0,MIN($D$6,
SUMPRODUCT(N(OFFSET(AlleInstrumente!$C$1,GD$3,0,GD$4,1)=$AN30))
),0),"")</f>
        <v>0</v>
      </c>
      <c r="GE30">
        <f ca="1">IFERROR(IF(N(ISNUMBER(GE$2)*$AN30)&gt;0,MIN($D$6,
SUMPRODUCT(N(OFFSET(AlleInstrumente!$C$1,GE$3,0,GE$4,1)=$AN30))
),0),"")</f>
        <v>0</v>
      </c>
      <c r="GF30">
        <f ca="1">IFERROR(IF(N(ISNUMBER(GF$2)*$AN30)&gt;0,MIN($D$6,
SUMPRODUCT(N(OFFSET(AlleInstrumente!$C$1,GF$3,0,GF$4,1)=$AN30))
),0),"")</f>
        <v>0</v>
      </c>
      <c r="GG30">
        <f ca="1">IFERROR(IF(N(ISNUMBER(GG$2)*$AN30)&gt;0,MIN($D$6,
SUMPRODUCT(N(OFFSET(AlleInstrumente!$C$1,GG$3,0,GG$4,1)=$AN30))
),0),"")</f>
        <v>0</v>
      </c>
      <c r="GH30">
        <f ca="1">IFERROR(IF(N(ISNUMBER(GH$2)*$AN30)&gt;0,MIN($D$6,
SUMPRODUCT(N(OFFSET(AlleInstrumente!$C$1,GH$3,0,GH$4,1)=$AN30))
),0),"")</f>
        <v>0</v>
      </c>
      <c r="GI30">
        <f ca="1">IFERROR(IF(N(ISNUMBER(GI$2)*$AN30)&gt;0,MIN($D$6,
SUMPRODUCT(N(OFFSET(AlleInstrumente!$C$1,GI$3,0,GI$4,1)=$AN30))
),0),"")</f>
        <v>0</v>
      </c>
      <c r="GJ30">
        <f ca="1">IFERROR(IF(N(ISNUMBER(GJ$2)*$AN30)&gt;0,MIN($D$6,
SUMPRODUCT(N(OFFSET(AlleInstrumente!$C$1,GJ$3,0,GJ$4,1)=$AN30))
),0),"")</f>
        <v>0</v>
      </c>
      <c r="GK30">
        <f ca="1">IFERROR(IF(N(ISNUMBER(GK$2)*$AN30)&gt;0,MIN($D$6,
SUMPRODUCT(N(OFFSET(AlleInstrumente!$C$1,GK$3,0,GK$4,1)=$AN30))
),0),"")</f>
        <v>0</v>
      </c>
      <c r="GL30">
        <f ca="1">IFERROR(IF(N(ISNUMBER(GL$2)*$AN30)&gt;0,MIN($D$6,
SUMPRODUCT(N(OFFSET(AlleInstrumente!$C$1,GL$3,0,GL$4,1)=$AN30))
),0),"")</f>
        <v>0</v>
      </c>
      <c r="GM30">
        <f ca="1">IFERROR(IF(N(ISNUMBER(GM$2)*$AN30)&gt;0,MIN($D$6,
SUMPRODUCT(N(OFFSET(AlleInstrumente!$C$1,GM$3,0,GM$4,1)=$AN30))
),0),"")</f>
        <v>0</v>
      </c>
      <c r="GN30">
        <f ca="1">IFERROR(IF(N(ISNUMBER(GN$2)*$AN30)&gt;0,MIN($D$6,
SUMPRODUCT(N(OFFSET(AlleInstrumente!$C$1,GN$3,0,GN$4,1)=$AN30))
),0),"")</f>
        <v>0</v>
      </c>
      <c r="GO30">
        <f ca="1">IFERROR(IF(N(ISNUMBER(GO$2)*$AN30)&gt;0,MIN($D$6,
SUMPRODUCT(N(OFFSET(AlleInstrumente!$C$1,GO$3,0,GO$4,1)=$AN30))
),0),"")</f>
        <v>0</v>
      </c>
      <c r="GP30">
        <f ca="1">IFERROR(IF(N(ISNUMBER(GP$2)*$AN30)&gt;0,MIN($D$6,
SUMPRODUCT(N(OFFSET(AlleInstrumente!$C$1,GP$3,0,GP$4,1)=$AN30))
),0),"")</f>
        <v>0</v>
      </c>
      <c r="GQ30">
        <f ca="1">IFERROR(IF(N(ISNUMBER(GQ$2)*$AN30)&gt;0,MIN($D$6,
SUMPRODUCT(N(OFFSET(AlleInstrumente!$C$1,GQ$3,0,GQ$4,1)=$AN30))
),0),"")</f>
        <v>0</v>
      </c>
      <c r="GR30">
        <f ca="1">IFERROR(IF(N(ISNUMBER(GR$2)*$AN30)&gt;0,MIN($D$6,
SUMPRODUCT(N(OFFSET(AlleInstrumente!$C$1,GR$3,0,GR$4,1)=$AN30))
),0),"")</f>
        <v>0</v>
      </c>
      <c r="GS30">
        <f ca="1">IFERROR(IF(N(ISNUMBER(GS$2)*$AN30)&gt;0,MIN($D$6,
SUMPRODUCT(N(OFFSET(AlleInstrumente!$C$1,GS$3,0,GS$4,1)=$AN30))
),0),"")</f>
        <v>0</v>
      </c>
      <c r="GT30">
        <f ca="1">IFERROR(IF(N(ISNUMBER(GT$2)*$AN30)&gt;0,MIN($D$6,
SUMPRODUCT(N(OFFSET(AlleInstrumente!$C$1,GT$3,0,GT$4,1)=$AN30))
),0),"")</f>
        <v>0</v>
      </c>
      <c r="GU30">
        <f ca="1">IFERROR(IF(N(ISNUMBER(GU$2)*$AN30)&gt;0,MIN($D$6,
SUMPRODUCT(N(OFFSET(AlleInstrumente!$C$1,GU$3,0,GU$4,1)=$AN30))
),0),"")</f>
        <v>0</v>
      </c>
      <c r="GV30">
        <f ca="1">IFERROR(IF(N(ISNUMBER(GV$2)*$AN30)&gt;0,MIN($D$6,
SUMPRODUCT(N(OFFSET(AlleInstrumente!$C$1,GV$3,0,GV$4,1)=$AN30))
),0),"")</f>
        <v>0</v>
      </c>
      <c r="GW30">
        <f ca="1">IFERROR(IF(N(ISNUMBER(GW$2)*$AN30)&gt;0,MIN($D$6,
SUMPRODUCT(N(OFFSET(AlleInstrumente!$C$1,GW$3,0,GW$4,1)=$AN30))
),0),"")</f>
        <v>0</v>
      </c>
      <c r="GX30">
        <f ca="1">IFERROR(IF(N(ISNUMBER(GX$2)*$AN30)&gt;0,MIN($D$6,
SUMPRODUCT(N(OFFSET(AlleInstrumente!$C$1,GX$3,0,GX$4,1)=$AN30))
),0),"")</f>
        <v>0</v>
      </c>
      <c r="GY30">
        <f ca="1">IFERROR(IF(N(ISNUMBER(GY$2)*$AN30)&gt;0,MIN($D$6,
SUMPRODUCT(N(OFFSET(AlleInstrumente!$C$1,GY$3,0,GY$4,1)=$AN30))
),0),"")</f>
        <v>0</v>
      </c>
      <c r="GZ30">
        <f ca="1">IFERROR(IF(N(ISNUMBER(GZ$2)*$AN30)&gt;0,MIN($D$6,
SUMPRODUCT(N(OFFSET(AlleInstrumente!$C$1,GZ$3,0,GZ$4,1)=$AN30))
),0),"")</f>
        <v>0</v>
      </c>
      <c r="HA30">
        <f ca="1">IFERROR(IF(N(ISNUMBER(HA$2)*$AN30)&gt;0,MIN($D$6,
SUMPRODUCT(N(OFFSET(AlleInstrumente!$C$1,HA$3,0,HA$4,1)=$AN30))
),0),"")</f>
        <v>0</v>
      </c>
      <c r="HB30">
        <f ca="1">IFERROR(IF(N(ISNUMBER(HB$2)*$AN30)&gt;0,MIN($D$6,
SUMPRODUCT(N(OFFSET(AlleInstrumente!$C$1,HB$3,0,HB$4,1)=$AN30))
),0),"")</f>
        <v>0</v>
      </c>
      <c r="HC30">
        <f ca="1">IFERROR(IF(N(ISNUMBER(HC$2)*$AN30)&gt;0,MIN($D$6,
SUMPRODUCT(N(OFFSET(AlleInstrumente!$C$1,HC$3,0,HC$4,1)=$AN30))
),0),"")</f>
        <v>0</v>
      </c>
      <c r="HD30">
        <f ca="1">IFERROR(IF(N(ISNUMBER(HD$2)*$AN30)&gt;0,MIN($D$6,
SUMPRODUCT(N(OFFSET(AlleInstrumente!$C$1,HD$3,0,HD$4,1)=$AN30))
),0),"")</f>
        <v>0</v>
      </c>
      <c r="HE30">
        <f ca="1">IFERROR(IF(N(ISNUMBER(HE$2)*$AN30)&gt;0,MIN($D$6,
SUMPRODUCT(N(OFFSET(AlleInstrumente!$C$1,HE$3,0,HE$4,1)=$AN30))
),0),"")</f>
        <v>0</v>
      </c>
      <c r="HF30">
        <f ca="1">IFERROR(IF(N(ISNUMBER(HF$2)*$AN30)&gt;0,MIN($D$6,
SUMPRODUCT(N(OFFSET(AlleInstrumente!$C$1,HF$3,0,HF$4,1)=$AN30))
),0),"")</f>
        <v>0</v>
      </c>
      <c r="HG30">
        <f ca="1">IFERROR(IF(N(ISNUMBER(HG$2)*$AN30)&gt;0,MIN($D$6,
SUMPRODUCT(N(OFFSET(AlleInstrumente!$C$1,HG$3,0,HG$4,1)=$AN30))
),0),"")</f>
        <v>0</v>
      </c>
      <c r="HH30">
        <f ca="1">IFERROR(IF(N(ISNUMBER(HH$2)*$AN30)&gt;0,MIN($D$6,
SUMPRODUCT(N(OFFSET(AlleInstrumente!$C$1,HH$3,0,HH$4,1)=$AN30))
),0),"")</f>
        <v>0</v>
      </c>
      <c r="HI30">
        <f ca="1">IFERROR(IF(N(ISNUMBER(HI$2)*$AN30)&gt;0,MIN($D$6,
SUMPRODUCT(N(OFFSET(AlleInstrumente!$C$1,HI$3,0,HI$4,1)=$AN30))
),0),"")</f>
        <v>0</v>
      </c>
      <c r="HJ30">
        <f ca="1">IFERROR(IF(N(ISNUMBER(HJ$2)*$AN30)&gt;0,MIN($D$6,
SUMPRODUCT(N(OFFSET(AlleInstrumente!$C$1,HJ$3,0,HJ$4,1)=$AN30))
),0),"")</f>
        <v>0</v>
      </c>
      <c r="HK30">
        <f ca="1">IFERROR(IF(N(ISNUMBER(HK$2)*$AN30)&gt;0,MIN($D$6,
SUMPRODUCT(N(OFFSET(AlleInstrumente!$C$1,HK$3,0,HK$4,1)=$AN30))
),0),"")</f>
        <v>0</v>
      </c>
      <c r="HL30">
        <f ca="1">IFERROR(IF(N(ISNUMBER(HL$2)*$AN30)&gt;0,MIN($D$6,
SUMPRODUCT(N(OFFSET(AlleInstrumente!$C$1,HL$3,0,HL$4,1)=$AN30))
),0),"")</f>
        <v>0</v>
      </c>
      <c r="HM30">
        <f ca="1">IFERROR(IF(N(ISNUMBER(HM$2)*$AN30)&gt;0,MIN($D$6,
SUMPRODUCT(N(OFFSET(AlleInstrumente!$C$1,HM$3,0,HM$4,1)=$AN30))
),0),"")</f>
        <v>0</v>
      </c>
      <c r="HN30">
        <f ca="1">IFERROR(IF(N(ISNUMBER(HN$2)*$AN30)&gt;0,MIN($D$6,
SUMPRODUCT(N(OFFSET(AlleInstrumente!$C$1,HN$3,0,HN$4,1)=$AN30))
),0),"")</f>
        <v>0</v>
      </c>
      <c r="HO30">
        <f ca="1">IFERROR(IF(N(ISNUMBER(HO$2)*$AN30)&gt;0,MIN($D$6,
SUMPRODUCT(N(OFFSET(AlleInstrumente!$C$1,HO$3,0,HO$4,1)=$AN30))
),0),"")</f>
        <v>0</v>
      </c>
      <c r="HP30">
        <f ca="1">IFERROR(IF(N(ISNUMBER(HP$2)*$AN30)&gt;0,MIN($D$6,
SUMPRODUCT(N(OFFSET(AlleInstrumente!$C$1,HP$3,0,HP$4,1)=$AN30))
),0),"")</f>
        <v>0</v>
      </c>
      <c r="HQ30">
        <f ca="1">IFERROR(IF(N(ISNUMBER(HQ$2)*$AN30)&gt;0,MIN($D$6,
SUMPRODUCT(N(OFFSET(AlleInstrumente!$C$1,HQ$3,0,HQ$4,1)=$AN30))
),0),"")</f>
        <v>0</v>
      </c>
      <c r="HR30">
        <f ca="1">IFERROR(IF(N(ISNUMBER(HR$2)*$AN30)&gt;0,MIN($D$6,
SUMPRODUCT(N(OFFSET(AlleInstrumente!$C$1,HR$3,0,HR$4,1)=$AN30))
),0),"")</f>
        <v>0</v>
      </c>
      <c r="HS30">
        <f ca="1">IFERROR(IF(N(ISNUMBER(HS$2)*$AN30)&gt;0,MIN($D$6,
SUMPRODUCT(N(OFFSET(AlleInstrumente!$C$1,HS$3,0,HS$4,1)=$AN30))
),0),"")</f>
        <v>0</v>
      </c>
      <c r="HT30">
        <f ca="1">IFERROR(IF(N(ISNUMBER(HT$2)*$AN30)&gt;0,MIN($D$6,
SUMPRODUCT(N(OFFSET(AlleInstrumente!$C$1,HT$3,0,HT$4,1)=$AN30))
),0),"")</f>
        <v>0</v>
      </c>
      <c r="HU30">
        <f ca="1">IFERROR(IF(N(ISNUMBER(HU$2)*$AN30)&gt;0,MIN($D$6,
SUMPRODUCT(N(OFFSET(AlleInstrumente!$C$1,HU$3,0,HU$4,1)=$AN30))
),0),"")</f>
        <v>0</v>
      </c>
      <c r="HV30">
        <f ca="1">IFERROR(IF(N(ISNUMBER(HV$2)*$AN30)&gt;0,MIN($D$6,
SUMPRODUCT(N(OFFSET(AlleInstrumente!$C$1,HV$3,0,HV$4,1)=$AN30))
),0),"")</f>
        <v>0</v>
      </c>
      <c r="HW30">
        <f ca="1">IFERROR(IF(N(ISNUMBER(HW$2)*$AN30)&gt;0,MIN($D$6,
SUMPRODUCT(N(OFFSET(AlleInstrumente!$C$1,HW$3,0,HW$4,1)=$AN30))
),0),"")</f>
        <v>0</v>
      </c>
      <c r="HX30">
        <f ca="1">IFERROR(IF(N(ISNUMBER(HX$2)*$AN30)&gt;0,MIN($D$6,
SUMPRODUCT(N(OFFSET(AlleInstrumente!$C$1,HX$3,0,HX$4,1)=$AN30))
),0),"")</f>
        <v>0</v>
      </c>
      <c r="HY30">
        <f ca="1">IFERROR(IF(N(ISNUMBER(HY$2)*$AN30)&gt;0,MIN($D$6,
SUMPRODUCT(N(OFFSET(AlleInstrumente!$C$1,HY$3,0,HY$4,1)=$AN30))
),0),"")</f>
        <v>0</v>
      </c>
      <c r="HZ30">
        <f ca="1">IFERROR(IF(N(ISNUMBER(HZ$2)*$AN30)&gt;0,MIN($D$6,
SUMPRODUCT(N(OFFSET(AlleInstrumente!$C$1,HZ$3,0,HZ$4,1)=$AN30))
),0),"")</f>
        <v>0</v>
      </c>
      <c r="IA30">
        <f ca="1">IFERROR(IF(N(ISNUMBER(IA$2)*$AN30)&gt;0,MIN($D$6,
SUMPRODUCT(N(OFFSET(AlleInstrumente!$C$1,IA$3,0,IA$4,1)=$AN30))
),0),"")</f>
        <v>0</v>
      </c>
      <c r="IB30">
        <f ca="1">IFERROR(IF(N(ISNUMBER(IB$2)*$AN30)&gt;0,MIN($D$6,
SUMPRODUCT(N(OFFSET(AlleInstrumente!$C$1,IB$3,0,IB$4,1)=$AN30))
),0),"")</f>
        <v>0</v>
      </c>
      <c r="IC30">
        <f ca="1">IFERROR(IF(N(ISNUMBER(IC$2)*$AN30)&gt;0,MIN($D$6,
SUMPRODUCT(N(OFFSET(AlleInstrumente!$C$1,IC$3,0,IC$4,1)=$AN30))
),0),"")</f>
        <v>0</v>
      </c>
      <c r="ID30">
        <f ca="1">IFERROR(IF(N(ISNUMBER(ID$2)*$AN30)&gt;0,MIN($D$6,
SUMPRODUCT(N(OFFSET(AlleInstrumente!$C$1,ID$3,0,ID$4,1)=$AN30))
),0),"")</f>
        <v>0</v>
      </c>
      <c r="IE30">
        <f ca="1">IFERROR(IF(N(ISNUMBER(IE$2)*$AN30)&gt;0,MIN($D$6,
SUMPRODUCT(N(OFFSET(AlleInstrumente!$C$1,IE$3,0,IE$4,1)=$AN30))
),0),"")</f>
        <v>0</v>
      </c>
      <c r="IF30">
        <f ca="1">IFERROR(IF(N(ISNUMBER(IF$2)*$AN30)&gt;0,MIN($D$6,
SUMPRODUCT(N(OFFSET(AlleInstrumente!$C$1,IF$3,0,IF$4,1)=$AN30))
),0),"")</f>
        <v>0</v>
      </c>
      <c r="IG30">
        <f ca="1">IFERROR(IF(N(ISNUMBER(IG$2)*$AN30)&gt;0,MIN($D$6,
SUMPRODUCT(N(OFFSET(AlleInstrumente!$C$1,IG$3,0,IG$4,1)=$AN30))
),0),"")</f>
        <v>0</v>
      </c>
      <c r="IH30">
        <f ca="1">IFERROR(IF(N(ISNUMBER(IH$2)*$AN30)&gt;0,MIN($D$6,
SUMPRODUCT(N(OFFSET(AlleInstrumente!$C$1,IH$3,0,IH$4,1)=$AN30))
),0),"")</f>
        <v>0</v>
      </c>
      <c r="II30">
        <f ca="1">IFERROR(IF(N(ISNUMBER(II$2)*$AN30)&gt;0,MIN($D$6,
SUMPRODUCT(N(OFFSET(AlleInstrumente!$C$1,II$3,0,II$4,1)=$AN30))
),0),"")</f>
        <v>0</v>
      </c>
      <c r="IJ30">
        <f ca="1">IFERROR(IF(N(ISNUMBER(IJ$2)*$AN30)&gt;0,MIN($D$6,
SUMPRODUCT(N(OFFSET(AlleInstrumente!$C$1,IJ$3,0,IJ$4,1)=$AN30))
),0),"")</f>
        <v>0</v>
      </c>
      <c r="IK30">
        <f ca="1">IFERROR(IF(N(ISNUMBER(IK$2)*$AN30)&gt;0,MIN($D$6,
SUMPRODUCT(N(OFFSET(AlleInstrumente!$C$1,IK$3,0,IK$4,1)=$AN30))
),0),"")</f>
        <v>0</v>
      </c>
      <c r="IL30">
        <f ca="1">IFERROR(IF(N(ISNUMBER(IL$2)*$AN30)&gt;0,MIN($D$6,
SUMPRODUCT(N(OFFSET(AlleInstrumente!$C$1,IL$3,0,IL$4,1)=$AN30))
),0),"")</f>
        <v>0</v>
      </c>
      <c r="IM30">
        <f ca="1">IFERROR(IF(N(ISNUMBER(IM$2)*$AN30)&gt;0,MIN($D$6,
SUMPRODUCT(N(OFFSET(AlleInstrumente!$C$1,IM$3,0,IM$4,1)=$AN30))
),0),"")</f>
        <v>0</v>
      </c>
      <c r="IN30">
        <f ca="1">IFERROR(IF(N(ISNUMBER(IN$2)*$AN30)&gt;0,MIN($D$6,
SUMPRODUCT(N(OFFSET(AlleInstrumente!$C$1,IN$3,0,IN$4,1)=$AN30))
),0),"")</f>
        <v>0</v>
      </c>
      <c r="IO30">
        <f ca="1">IFERROR(IF(N(ISNUMBER(IO$2)*$AN30)&gt;0,MIN($D$6,
SUMPRODUCT(N(OFFSET(AlleInstrumente!$C$1,IO$3,0,IO$4,1)=$AN30))
),0),"")</f>
        <v>0</v>
      </c>
      <c r="IP30">
        <f ca="1">IFERROR(IF(N(ISNUMBER(IP$2)*$AN30)&gt;0,MIN($D$6,
SUMPRODUCT(N(OFFSET(AlleInstrumente!$C$1,IP$3,0,IP$4,1)=$AN30))
),0),"")</f>
        <v>0</v>
      </c>
      <c r="IQ30">
        <f ca="1">IFERROR(IF(N(ISNUMBER(IQ$2)*$AN30)&gt;0,MIN($D$6,
SUMPRODUCT(N(OFFSET(AlleInstrumente!$C$1,IQ$3,0,IQ$4,1)=$AN30))
),0),"")</f>
        <v>0</v>
      </c>
      <c r="IR30">
        <f ca="1">IFERROR(IF(N(ISNUMBER(IR$2)*$AN30)&gt;0,MIN($D$6,
SUMPRODUCT(N(OFFSET(AlleInstrumente!$C$1,IR$3,0,IR$4,1)=$AN30))
),0),"")</f>
        <v>0</v>
      </c>
      <c r="IS30">
        <f ca="1">IFERROR(IF(N(ISNUMBER(IS$2)*$AN30)&gt;0,MIN($D$6,
SUMPRODUCT(N(OFFSET(AlleInstrumente!$C$1,IS$3,0,IS$4,1)=$AN30))
),0),"")</f>
        <v>0</v>
      </c>
      <c r="IT30">
        <f ca="1">IFERROR(IF(N(ISNUMBER(IT$2)*$AN30)&gt;0,MIN($D$6,
SUMPRODUCT(N(OFFSET(AlleInstrumente!$C$1,IT$3,0,IT$4,1)=$AN30))
),0),"")</f>
        <v>0</v>
      </c>
      <c r="IU30">
        <f ca="1">IFERROR(IF(N(ISNUMBER(IU$2)*$AN30)&gt;0,MIN($D$6,
SUMPRODUCT(N(OFFSET(AlleInstrumente!$C$1,IU$3,0,IU$4,1)=$AN30))
),0),"")</f>
        <v>0</v>
      </c>
      <c r="IV30">
        <f ca="1">IFERROR(IF(N(ISNUMBER(IV$2)*$AN30)&gt;0,MIN($D$6,
SUMPRODUCT(N(OFFSET(AlleInstrumente!$C$1,IV$3,0,IV$4,1)=$AN30))
),0),"")</f>
        <v>0</v>
      </c>
      <c r="IW30">
        <f ca="1">IFERROR(IF(N(ISNUMBER(IW$2)*$AN30)&gt;0,MIN($D$6,
SUMPRODUCT(N(OFFSET(AlleInstrumente!$C$1,IW$3,0,IW$4,1)=$AN30))
),0),"")</f>
        <v>0</v>
      </c>
      <c r="IX30">
        <f ca="1">IFERROR(IF(N(ISNUMBER(IX$2)*$AN30)&gt;0,MIN($D$6,
SUMPRODUCT(N(OFFSET(AlleInstrumente!$C$1,IX$3,0,IX$4,1)=$AN30))
),0),"")</f>
        <v>0</v>
      </c>
      <c r="IY30">
        <f ca="1">IFERROR(IF(N(ISNUMBER(IY$2)*$AN30)&gt;0,MIN($D$6,
SUMPRODUCT(N(OFFSET(AlleInstrumente!$C$1,IY$3,0,IY$4,1)=$AN30))
),0),"")</f>
        <v>0</v>
      </c>
      <c r="IZ30">
        <f ca="1">IFERROR(IF(N(ISNUMBER(IZ$2)*$AN30)&gt;0,MIN($D$6,
SUMPRODUCT(N(OFFSET(AlleInstrumente!$C$1,IZ$3,0,IZ$4,1)=$AN30))
),0),"")</f>
        <v>0</v>
      </c>
      <c r="JA30">
        <f ca="1">IFERROR(IF(N(ISNUMBER(JA$2)*$AN30)&gt;0,MIN($D$6,
SUMPRODUCT(N(OFFSET(AlleInstrumente!$C$1,JA$3,0,JA$4,1)=$AN30))
),0),"")</f>
        <v>0</v>
      </c>
      <c r="JB30">
        <f ca="1">IFERROR(IF(N(ISNUMBER(JB$2)*$AN30)&gt;0,MIN($D$6,
SUMPRODUCT(N(OFFSET(AlleInstrumente!$C$1,JB$3,0,JB$4,1)=$AN30))
),0),"")</f>
        <v>0</v>
      </c>
      <c r="JC30">
        <f ca="1">IFERROR(IF(N(ISNUMBER(JC$2)*$AN30)&gt;0,MIN($D$6,
SUMPRODUCT(N(OFFSET(AlleInstrumente!$C$1,JC$3,0,JC$4,1)=$AN30))
),0),"")</f>
        <v>0</v>
      </c>
      <c r="JD30">
        <f ca="1">IFERROR(IF(N(ISNUMBER(JD$2)*$AN30)&gt;0,MIN($D$6,
SUMPRODUCT(N(OFFSET(AlleInstrumente!$C$1,JD$3,0,JD$4,1)=$AN30))
),0),"")</f>
        <v>0</v>
      </c>
      <c r="JE30">
        <f ca="1">IFERROR(IF(N(ISNUMBER(JE$2)*$AN30)&gt;0,MIN($D$6,
SUMPRODUCT(N(OFFSET(AlleInstrumente!$C$1,JE$3,0,JE$4,1)=$AN30))
),0),"")</f>
        <v>0</v>
      </c>
      <c r="JF30">
        <f ca="1">IFERROR(IF(N(ISNUMBER(JF$2)*$AN30)&gt;0,MIN($D$6,
SUMPRODUCT(N(OFFSET(AlleInstrumente!$C$1,JF$3,0,JF$4,1)=$AN30))
),0),"")</f>
        <v>0</v>
      </c>
      <c r="JG30">
        <f ca="1">IFERROR(IF(N(ISNUMBER(JG$2)*$AN30)&gt;0,MIN($D$6,
SUMPRODUCT(N(OFFSET(AlleInstrumente!$C$1,JG$3,0,JG$4,1)=$AN30))
),0),"")</f>
        <v>0</v>
      </c>
      <c r="JH30">
        <f ca="1">IFERROR(IF(N(ISNUMBER(JH$2)*$AN30)&gt;0,MIN($D$6,
SUMPRODUCT(N(OFFSET(AlleInstrumente!$C$1,JH$3,0,JH$4,1)=$AN30))
),0),"")</f>
        <v>0</v>
      </c>
      <c r="JI30">
        <f ca="1">IFERROR(IF(N(ISNUMBER(JI$2)*$AN30)&gt;0,MIN($D$6,
SUMPRODUCT(N(OFFSET(AlleInstrumente!$C$1,JI$3,0,JI$4,1)=$AN30))
),0),"")</f>
        <v>0</v>
      </c>
      <c r="JJ30">
        <f ca="1">IFERROR(IF(N(ISNUMBER(JJ$2)*$AN30)&gt;0,MIN($D$6,
SUMPRODUCT(N(OFFSET(AlleInstrumente!$C$1,JJ$3,0,JJ$4,1)=$AN30))
),0),"")</f>
        <v>0</v>
      </c>
      <c r="JK30">
        <f ca="1">IFERROR(IF(N(ISNUMBER(JK$2)*$AN30)&gt;0,MIN($D$6,
SUMPRODUCT(N(OFFSET(AlleInstrumente!$C$1,JK$3,0,JK$4,1)=$AN30))
),0),"")</f>
        <v>0</v>
      </c>
      <c r="JL30">
        <f ca="1">IFERROR(IF(N(ISNUMBER(JL$2)*$AN30)&gt;0,MIN($D$6,
SUMPRODUCT(N(OFFSET(AlleInstrumente!$C$1,JL$3,0,JL$4,1)=$AN30))
),0),"")</f>
        <v>0</v>
      </c>
      <c r="JM30">
        <f ca="1">IFERROR(IF(N(ISNUMBER(JM$2)*$AN30)&gt;0,MIN($D$6,
SUMPRODUCT(N(OFFSET(AlleInstrumente!$C$1,JM$3,0,JM$4,1)=$AN30))
),0),"")</f>
        <v>0</v>
      </c>
      <c r="JN30">
        <f ca="1">IFERROR(IF(N(ISNUMBER(JN$2)*$AN30)&gt;0,MIN($D$6,
SUMPRODUCT(N(OFFSET(AlleInstrumente!$C$1,JN$3,0,JN$4,1)=$AN30))
),0),"")</f>
        <v>0</v>
      </c>
      <c r="JO30">
        <f ca="1">IFERROR(IF(N(ISNUMBER(JO$2)*$AN30)&gt;0,MIN($D$6,
SUMPRODUCT(N(OFFSET(AlleInstrumente!$C$1,JO$3,0,JO$4,1)=$AN30))
),0),"")</f>
        <v>0</v>
      </c>
      <c r="JP30">
        <f ca="1">IFERROR(IF(N(ISNUMBER(JP$2)*$AN30)&gt;0,MIN($D$6,
SUMPRODUCT(N(OFFSET(AlleInstrumente!$C$1,JP$3,0,JP$4,1)=$AN30))
),0),"")</f>
        <v>0</v>
      </c>
      <c r="JQ30">
        <f ca="1">IFERROR(IF(N(ISNUMBER(JQ$2)*$AN30)&gt;0,MIN($D$6,
SUMPRODUCT(N(OFFSET(AlleInstrumente!$C$1,JQ$3,0,JQ$4,1)=$AN30))
),0),"")</f>
        <v>0</v>
      </c>
      <c r="JR30">
        <f ca="1">IFERROR(IF(N(ISNUMBER(JR$2)*$AN30)&gt;0,MIN($D$6,
SUMPRODUCT(N(OFFSET(AlleInstrumente!$C$1,JR$3,0,JR$4,1)=$AN30))
),0),"")</f>
        <v>0</v>
      </c>
      <c r="JS30">
        <f ca="1">IFERROR(IF(N(ISNUMBER(JS$2)*$AN30)&gt;0,MIN($D$6,
SUMPRODUCT(N(OFFSET(AlleInstrumente!$C$1,JS$3,0,JS$4,1)=$AN30))
),0),"")</f>
        <v>0</v>
      </c>
      <c r="JT30">
        <f ca="1">IFERROR(IF(N(ISNUMBER(JT$2)*$AN30)&gt;0,MIN($D$6,
SUMPRODUCT(N(OFFSET(AlleInstrumente!$C$1,JT$3,0,JT$4,1)=$AN30))
),0),"")</f>
        <v>0</v>
      </c>
      <c r="JU30">
        <f ca="1">IFERROR(IF(N(ISNUMBER(JU$2)*$AN30)&gt;0,MIN($D$6,
SUMPRODUCT(N(OFFSET(AlleInstrumente!$C$1,JU$3,0,JU$4,1)=$AN30))
),0),"")</f>
        <v>0</v>
      </c>
      <c r="JV30">
        <f ca="1">IFERROR(IF(N(ISNUMBER(JV$2)*$AN30)&gt;0,MIN($D$6,
SUMPRODUCT(N(OFFSET(AlleInstrumente!$C$1,JV$3,0,JV$4,1)=$AN30))
),0),"")</f>
        <v>0</v>
      </c>
      <c r="JW30">
        <f ca="1">IFERROR(IF(N(ISNUMBER(JW$2)*$AN30)&gt;0,MIN($D$6,
SUMPRODUCT(N(OFFSET(AlleInstrumente!$C$1,JW$3,0,JW$4,1)=$AN30))
),0),"")</f>
        <v>0</v>
      </c>
      <c r="JX30">
        <f ca="1">IFERROR(IF(N(ISNUMBER(JX$2)*$AN30)&gt;0,MIN($D$6,
SUMPRODUCT(N(OFFSET(AlleInstrumente!$C$1,JX$3,0,JX$4,1)=$AN30))
),0),"")</f>
        <v>0</v>
      </c>
      <c r="JY30">
        <f ca="1">IFERROR(IF(N(ISNUMBER(JY$2)*$AN30)&gt;0,MIN($D$6,
SUMPRODUCT(N(OFFSET(AlleInstrumente!$C$1,JY$3,0,JY$4,1)=$AN30))
),0),"")</f>
        <v>0</v>
      </c>
      <c r="JZ30">
        <f ca="1">IFERROR(IF(N(ISNUMBER(JZ$2)*$AN30)&gt;0,MIN($D$6,
SUMPRODUCT(N(OFFSET(AlleInstrumente!$C$1,JZ$3,0,JZ$4,1)=$AN30))
),0),"")</f>
        <v>0</v>
      </c>
      <c r="KA30">
        <f ca="1">IFERROR(IF(N(ISNUMBER(KA$2)*$AN30)&gt;0,MIN($D$6,
SUMPRODUCT(N(OFFSET(AlleInstrumente!$C$1,KA$3,0,KA$4,1)=$AN30))
),0),"")</f>
        <v>0</v>
      </c>
      <c r="KB30">
        <f ca="1">IFERROR(IF(N(ISNUMBER(KB$2)*$AN30)&gt;0,MIN($D$6,
SUMPRODUCT(N(OFFSET(AlleInstrumente!$C$1,KB$3,0,KB$4,1)=$AN30))
),0),"")</f>
        <v>0</v>
      </c>
      <c r="KC30">
        <f ca="1">IFERROR(IF(N(ISNUMBER(KC$2)*$AN30)&gt;0,MIN($D$6,
SUMPRODUCT(N(OFFSET(AlleInstrumente!$C$1,KC$3,0,KC$4,1)=$AN30))
),0),"")</f>
        <v>0</v>
      </c>
      <c r="KD30">
        <f ca="1">IFERROR(IF(N(ISNUMBER(KD$2)*$AN30)&gt;0,MIN($D$6,
SUMPRODUCT(N(OFFSET(AlleInstrumente!$C$1,KD$3,0,KD$4,1)=$AN30))
),0),"")</f>
        <v>0</v>
      </c>
      <c r="KE30">
        <f ca="1">IFERROR(IF(N(ISNUMBER(KE$2)*$AN30)&gt;0,MIN($D$6,
SUMPRODUCT(N(OFFSET(AlleInstrumente!$C$1,KE$3,0,KE$4,1)=$AN30))
),0),"")</f>
        <v>0</v>
      </c>
      <c r="KF30">
        <f ca="1">IFERROR(IF(N(ISNUMBER(KF$2)*$AN30)&gt;0,MIN($D$6,
SUMPRODUCT(N(OFFSET(AlleInstrumente!$C$1,KF$3,0,KF$4,1)=$AN30))
),0),"")</f>
        <v>0</v>
      </c>
      <c r="KG30">
        <f ca="1">IFERROR(IF(N(ISNUMBER(KG$2)*$AN30)&gt;0,MIN($D$6,
SUMPRODUCT(N(OFFSET(AlleInstrumente!$C$1,KG$3,0,KG$4,1)=$AN30))
),0),"")</f>
        <v>0</v>
      </c>
      <c r="KH30">
        <f ca="1">IFERROR(IF(N(ISNUMBER(KH$2)*$AN30)&gt;0,MIN($D$6,
SUMPRODUCT(N(OFFSET(AlleInstrumente!$C$1,KH$3,0,KH$4,1)=$AN30))
),0),"")</f>
        <v>0</v>
      </c>
      <c r="KI30">
        <f ca="1">IFERROR(IF(N(ISNUMBER(KI$2)*$AN30)&gt;0,MIN($D$6,
SUMPRODUCT(N(OFFSET(AlleInstrumente!$C$1,KI$3,0,KI$4,1)=$AN30))
),0),"")</f>
        <v>0</v>
      </c>
      <c r="KJ30">
        <f ca="1">IFERROR(IF(N(ISNUMBER(KJ$2)*$AN30)&gt;0,MIN($D$6,
SUMPRODUCT(N(OFFSET(AlleInstrumente!$C$1,KJ$3,0,KJ$4,1)=$AN30))
),0),"")</f>
        <v>0</v>
      </c>
      <c r="KK30">
        <f ca="1">IFERROR(IF(N(ISNUMBER(KK$2)*$AN30)&gt;0,MIN($D$6,
SUMPRODUCT(N(OFFSET(AlleInstrumente!$C$1,KK$3,0,KK$4,1)=$AN30))
),0),"")</f>
        <v>0</v>
      </c>
      <c r="KL30">
        <f ca="1">IFERROR(IF(N(ISNUMBER(KL$2)*$AN30)&gt;0,MIN($D$6,
SUMPRODUCT(N(OFFSET(AlleInstrumente!$C$1,KL$3,0,KL$4,1)=$AN30))
),0),"")</f>
        <v>0</v>
      </c>
      <c r="KM30">
        <f ca="1">IFERROR(IF(N(ISNUMBER(KM$2)*$AN30)&gt;0,MIN($D$6,
SUMPRODUCT(N(OFFSET(AlleInstrumente!$C$1,KM$3,0,KM$4,1)=$AN30))
),0),"")</f>
        <v>0</v>
      </c>
      <c r="KN30">
        <f ca="1">IFERROR(IF(N(ISNUMBER(KN$2)*$AN30)&gt;0,MIN($D$6,
SUMPRODUCT(N(OFFSET(AlleInstrumente!$C$1,KN$3,0,KN$4,1)=$AN30))
),0),"")</f>
        <v>0</v>
      </c>
      <c r="KO30">
        <f ca="1">IFERROR(IF(N(ISNUMBER(KO$2)*$AN30)&gt;0,MIN($D$6,
SUMPRODUCT(N(OFFSET(AlleInstrumente!$C$1,KO$3,0,KO$4,1)=$AN30))
),0),"")</f>
        <v>0</v>
      </c>
      <c r="KP30">
        <f ca="1">IFERROR(IF(N(ISNUMBER(KP$2)*$AN30)&gt;0,MIN($D$6,
SUMPRODUCT(N(OFFSET(AlleInstrumente!$C$1,KP$3,0,KP$4,1)=$AN30))
),0),"")</f>
        <v>0</v>
      </c>
      <c r="KQ30">
        <f ca="1">IFERROR(IF(N(ISNUMBER(KQ$2)*$AN30)&gt;0,MIN($D$6,
SUMPRODUCT(N(OFFSET(AlleInstrumente!$C$1,KQ$3,0,KQ$4,1)=$AN30))
),0),"")</f>
        <v>0</v>
      </c>
      <c r="KR30">
        <f ca="1">IFERROR(IF(N(ISNUMBER(KR$2)*$AN30)&gt;0,MIN($D$6,
SUMPRODUCT(N(OFFSET(AlleInstrumente!$C$1,KR$3,0,KR$4,1)=$AN30))
),0),"")</f>
        <v>0</v>
      </c>
      <c r="KS30">
        <f ca="1">IFERROR(IF(N(ISNUMBER(KS$2)*$AN30)&gt;0,MIN($D$6,
SUMPRODUCT(N(OFFSET(AlleInstrumente!$C$1,KS$3,0,KS$4,1)=$AN30))
),0),"")</f>
        <v>0</v>
      </c>
      <c r="KT30">
        <f ca="1">IFERROR(IF(N(ISNUMBER(KT$2)*$AN30)&gt;0,MIN($D$6,
SUMPRODUCT(N(OFFSET(AlleInstrumente!$C$1,KT$3,0,KT$4,1)=$AN30))
),0),"")</f>
        <v>0</v>
      </c>
      <c r="KU30">
        <f ca="1">IFERROR(IF(N(ISNUMBER(KU$2)*$AN30)&gt;0,MIN($D$6,
SUMPRODUCT(N(OFFSET(AlleInstrumente!$C$1,KU$3,0,KU$4,1)=$AN30))
),0),"")</f>
        <v>0</v>
      </c>
      <c r="KV30">
        <f ca="1">IFERROR(IF(N(ISNUMBER(KV$2)*$AN30)&gt;0,MIN($D$6,
SUMPRODUCT(N(OFFSET(AlleInstrumente!$C$1,KV$3,0,KV$4,1)=$AN30))
),0),"")</f>
        <v>0</v>
      </c>
      <c r="KW30">
        <f ca="1">IFERROR(IF(N(ISNUMBER(KW$2)*$AN30)&gt;0,MIN($D$6,
SUMPRODUCT(N(OFFSET(AlleInstrumente!$C$1,KW$3,0,KW$4,1)=$AN30))
),0),"")</f>
        <v>0</v>
      </c>
      <c r="KX30">
        <f ca="1">IFERROR(IF(N(ISNUMBER(KX$2)*$AN30)&gt;0,MIN($D$6,
SUMPRODUCT(N(OFFSET(AlleInstrumente!$C$1,KX$3,0,KX$4,1)=$AN30))
),0),"")</f>
        <v>0</v>
      </c>
      <c r="KY30">
        <f ca="1">IFERROR(IF(N(ISNUMBER(KY$2)*$AN30)&gt;0,MIN($D$6,
SUMPRODUCT(N(OFFSET(AlleInstrumente!$C$1,KY$3,0,KY$4,1)=$AN30))
),0),"")</f>
        <v>0</v>
      </c>
      <c r="KZ30">
        <f ca="1">IFERROR(IF(N(ISNUMBER(KZ$2)*$AN30)&gt;0,MIN($D$6,
SUMPRODUCT(N(OFFSET(AlleInstrumente!$C$1,KZ$3,0,KZ$4,1)=$AN30))
),0),"")</f>
        <v>0</v>
      </c>
      <c r="LA30">
        <f ca="1">IFERROR(IF(N(ISNUMBER(LA$2)*$AN30)&gt;0,MIN($D$6,
SUMPRODUCT(N(OFFSET(AlleInstrumente!$C$1,LA$3,0,LA$4,1)=$AN30))
),0),"")</f>
        <v>0</v>
      </c>
      <c r="LB30">
        <f ca="1">IFERROR(IF(N(ISNUMBER(LB$2)*$AN30)&gt;0,MIN($D$6,
SUMPRODUCT(N(OFFSET(AlleInstrumente!$C$1,LB$3,0,LB$4,1)=$AN30))
),0),"")</f>
        <v>0</v>
      </c>
      <c r="LC30">
        <f ca="1">IFERROR(IF(N(ISNUMBER(LC$2)*$AN30)&gt;0,MIN($D$6,
SUMPRODUCT(N(OFFSET(AlleInstrumente!$C$1,LC$3,0,LC$4,1)=$AN30))
),0),"")</f>
        <v>0</v>
      </c>
      <c r="LD30">
        <f ca="1">IFERROR(IF(N(ISNUMBER(LD$2)*$AN30)&gt;0,MIN($D$6,
SUMPRODUCT(N(OFFSET(AlleInstrumente!$C$1,LD$3,0,LD$4,1)=$AN30))
),0),"")</f>
        <v>0</v>
      </c>
      <c r="LE30">
        <f ca="1">IFERROR(IF(N(ISNUMBER(LE$2)*$AN30)&gt;0,MIN($D$6,
SUMPRODUCT(N(OFFSET(AlleInstrumente!$C$1,LE$3,0,LE$4,1)=$AN30))
),0),"")</f>
        <v>0</v>
      </c>
      <c r="LF30">
        <f ca="1">IFERROR(IF(N(ISNUMBER(LF$2)*$AN30)&gt;0,MIN($D$6,
SUMPRODUCT(N(OFFSET(AlleInstrumente!$C$1,LF$3,0,LF$4,1)=$AN30))
),0),"")</f>
        <v>0</v>
      </c>
      <c r="LG30">
        <f ca="1">IFERROR(IF(N(ISNUMBER(LG$2)*$AN30)&gt;0,MIN($D$6,
SUMPRODUCT(N(OFFSET(AlleInstrumente!$C$1,LG$3,0,LG$4,1)=$AN30))
),0),"")</f>
        <v>0</v>
      </c>
      <c r="LH30">
        <f ca="1">IFERROR(IF(N(ISNUMBER(LH$2)*$AN30)&gt;0,MIN($D$6,
SUMPRODUCT(N(OFFSET(AlleInstrumente!$C$1,LH$3,0,LH$4,1)=$AN30))
),0),"")</f>
        <v>0</v>
      </c>
      <c r="LI30">
        <f ca="1">IFERROR(IF(N(ISNUMBER(LI$2)*$AN30)&gt;0,MIN($D$6,
SUMPRODUCT(N(OFFSET(AlleInstrumente!$C$1,LI$3,0,LI$4,1)=$AN30))
),0),"")</f>
        <v>0</v>
      </c>
      <c r="LJ30">
        <f ca="1">IFERROR(IF(N(ISNUMBER(LJ$2)*$AN30)&gt;0,MIN($D$6,
SUMPRODUCT(N(OFFSET(AlleInstrumente!$C$1,LJ$3,0,LJ$4,1)=$AN30))
),0),"")</f>
        <v>0</v>
      </c>
      <c r="LK30">
        <f ca="1">IFERROR(IF(N(ISNUMBER(LK$2)*$AN30)&gt;0,MIN($D$6,
SUMPRODUCT(N(OFFSET(AlleInstrumente!$C$1,LK$3,0,LK$4,1)=$AN30))
),0),"")</f>
        <v>0</v>
      </c>
      <c r="LL30">
        <f ca="1">IFERROR(IF(N(ISNUMBER(LL$2)*$AN30)&gt;0,MIN($D$6,
SUMPRODUCT(N(OFFSET(AlleInstrumente!$C$1,LL$3,0,LL$4,1)=$AN30))
),0),"")</f>
        <v>0</v>
      </c>
      <c r="LM30">
        <f ca="1">IFERROR(IF(N(ISNUMBER(LM$2)*$AN30)&gt;0,MIN($D$6,
SUMPRODUCT(N(OFFSET(AlleInstrumente!$C$1,LM$3,0,LM$4,1)=$AN30))
),0),"")</f>
        <v>0</v>
      </c>
      <c r="LN30">
        <f ca="1">IFERROR(IF(N(ISNUMBER(LN$2)*$AN30)&gt;0,MIN($D$6,
SUMPRODUCT(N(OFFSET(AlleInstrumente!$C$1,LN$3,0,LN$4,1)=$AN30))
),0),"")</f>
        <v>0</v>
      </c>
      <c r="LO30">
        <f ca="1">IFERROR(IF(N(ISNUMBER(LO$2)*$AN30)&gt;0,MIN($D$6,
SUMPRODUCT(N(OFFSET(AlleInstrumente!$C$1,LO$3,0,LO$4,1)=$AN30))
),0),"")</f>
        <v>0</v>
      </c>
      <c r="LP30">
        <f ca="1">IFERROR(IF(N(ISNUMBER(LP$2)*$AN30)&gt;0,MIN($D$6,
SUMPRODUCT(N(OFFSET(AlleInstrumente!$C$1,LP$3,0,LP$4,1)=$AN30))
),0),"")</f>
        <v>0</v>
      </c>
      <c r="LQ30">
        <f ca="1">IFERROR(IF(N(ISNUMBER(LQ$2)*$AN30)&gt;0,MIN($D$6,
SUMPRODUCT(N(OFFSET(AlleInstrumente!$C$1,LQ$3,0,LQ$4,1)=$AN30))
),0),"")</f>
        <v>0</v>
      </c>
      <c r="LR30">
        <f ca="1">IFERROR(IF(N(ISNUMBER(LR$2)*$AN30)&gt;0,MIN($D$6,
SUMPRODUCT(N(OFFSET(AlleInstrumente!$C$1,LR$3,0,LR$4,1)=$AN30))
),0),"")</f>
        <v>0</v>
      </c>
      <c r="LS30">
        <f ca="1">IFERROR(IF(N(ISNUMBER(LS$2)*$AN30)&gt;0,MIN($D$6,
SUMPRODUCT(N(OFFSET(AlleInstrumente!$C$1,LS$3,0,LS$4,1)=$AN30))
),0),"")</f>
        <v>0</v>
      </c>
      <c r="LT30">
        <f ca="1">IFERROR(IF(N(ISNUMBER(LT$2)*$AN30)&gt;0,MIN($D$6,
SUMPRODUCT(N(OFFSET(AlleInstrumente!$C$1,LT$3,0,LT$4,1)=$AN30))
),0),"")</f>
        <v>0</v>
      </c>
      <c r="LU30">
        <f ca="1">IFERROR(IF(N(ISNUMBER(LU$2)*$AN30)&gt;0,MIN($D$6,
SUMPRODUCT(N(OFFSET(AlleInstrumente!$C$1,LU$3,0,LU$4,1)=$AN30))
),0),"")</f>
        <v>0</v>
      </c>
      <c r="LV30">
        <f ca="1">IFERROR(IF(N(ISNUMBER(LV$2)*$AN30)&gt;0,MIN($D$6,
SUMPRODUCT(N(OFFSET(AlleInstrumente!$C$1,LV$3,0,LV$4,1)=$AN30))
),0),"")</f>
        <v>0</v>
      </c>
      <c r="LW30">
        <f ca="1">IFERROR(IF(N(ISNUMBER(LW$2)*$AN30)&gt;0,MIN($D$6,
SUMPRODUCT(N(OFFSET(AlleInstrumente!$C$1,LW$3,0,LW$4,1)=$AN30))
),0),"")</f>
        <v>0</v>
      </c>
      <c r="LX30">
        <f ca="1">IFERROR(IF(N(ISNUMBER(LX$2)*$AN30)&gt;0,MIN($D$6,
SUMPRODUCT(N(OFFSET(AlleInstrumente!$C$1,LX$3,0,LX$4,1)=$AN30))
),0),"")</f>
        <v>0</v>
      </c>
      <c r="LY30">
        <f ca="1">IFERROR(IF(N(ISNUMBER(LY$2)*$AN30)&gt;0,MIN($D$6,
SUMPRODUCT(N(OFFSET(AlleInstrumente!$C$1,LY$3,0,LY$4,1)=$AN30))
),0),"")</f>
        <v>0</v>
      </c>
      <c r="LZ30">
        <f ca="1">IFERROR(IF(N(ISNUMBER(LZ$2)*$AN30)&gt;0,MIN($D$6,
SUMPRODUCT(N(OFFSET(AlleInstrumente!$C$1,LZ$3,0,LZ$4,1)=$AN30))
),0),"")</f>
        <v>0</v>
      </c>
      <c r="MA30">
        <f ca="1">IFERROR(IF(N(ISNUMBER(MA$2)*$AN30)&gt;0,MIN($D$6,
SUMPRODUCT(N(OFFSET(AlleInstrumente!$C$1,MA$3,0,MA$4,1)=$AN30))
),0),"")</f>
        <v>0</v>
      </c>
      <c r="MB30">
        <f ca="1">IFERROR(IF(N(ISNUMBER(MB$2)*$AN30)&gt;0,MIN($D$6,
SUMPRODUCT(N(OFFSET(AlleInstrumente!$C$1,MB$3,0,MB$4,1)=$AN30))
),0),"")</f>
        <v>0</v>
      </c>
      <c r="MC30">
        <f ca="1">IFERROR(IF(N(ISNUMBER(MC$2)*$AN30)&gt;0,MIN($D$6,
SUMPRODUCT(N(OFFSET(AlleInstrumente!$C$1,MC$3,0,MC$4,1)=$AN30))
),0),"")</f>
        <v>0</v>
      </c>
      <c r="MD30">
        <f ca="1">IFERROR(IF(N(ISNUMBER(MD$2)*$AN30)&gt;0,MIN($D$6,
SUMPRODUCT(N(OFFSET(AlleInstrumente!$C$1,MD$3,0,MD$4,1)=$AN30))
),0),"")</f>
        <v>0</v>
      </c>
      <c r="ME30">
        <f ca="1">IFERROR(IF(N(ISNUMBER(ME$2)*$AN30)&gt;0,MIN($D$6,
SUMPRODUCT(N(OFFSET(AlleInstrumente!$C$1,ME$3,0,ME$4,1)=$AN30))
),0),"")</f>
        <v>0</v>
      </c>
      <c r="MF30">
        <f ca="1">IFERROR(IF(N(ISNUMBER(MF$2)*$AN30)&gt;0,MIN($D$6,
SUMPRODUCT(N(OFFSET(AlleInstrumente!$C$1,MF$3,0,MF$4,1)=$AN30))
),0),"")</f>
        <v>0</v>
      </c>
    </row>
    <row r="31" spans="1:344" x14ac:dyDescent="0.25">
      <c r="G31">
        <f t="shared" ca="1" si="25"/>
        <v>16</v>
      </c>
      <c r="H31">
        <f t="shared" ca="1" si="45"/>
        <v>23</v>
      </c>
      <c r="I31">
        <f t="shared" ca="1" si="26"/>
        <v>373</v>
      </c>
      <c r="J31" t="str">
        <f t="shared" ca="1" si="27"/>
        <v>Informationsbereitstellung und -vermittlung</v>
      </c>
      <c r="K31" t="e">
        <f t="shared" ca="1" si="28"/>
        <v>#N/A</v>
      </c>
      <c r="L31">
        <f t="array" aca="1" ref="L31" ca="1">IF(ISNUMBER(L30),IF(ISNUMBER($K30),$L30,IF($L30&gt;$L$2,MAX(IF(OFFSET($S$6,0,0,_Instrument_count,1)&lt;$L30,OFFSET($S$6,0,0,_Instrument_count,1),$L$2)),"")),"")</f>
        <v>0.38500000000000001</v>
      </c>
      <c r="N31" t="str">
        <f t="shared" ca="1" si="46"/>
        <v/>
      </c>
      <c r="P31" s="40">
        <f t="shared" ca="1" si="29"/>
        <v>44</v>
      </c>
      <c r="Q31" s="40" t="str">
        <f t="shared" ca="1" si="30"/>
        <v>Fach- und führungsbezogenes Coaching</v>
      </c>
      <c r="R31">
        <f t="shared" ca="1" si="31"/>
        <v>530</v>
      </c>
      <c r="S31">
        <f t="shared" ca="1" si="47"/>
        <v>0.7</v>
      </c>
      <c r="T31">
        <f t="shared" ca="1" si="32"/>
        <v>1</v>
      </c>
      <c r="U31" t="b">
        <f t="shared" ca="1" si="48"/>
        <v>0</v>
      </c>
      <c r="V31" t="b">
        <f t="shared" ca="1" si="33"/>
        <v>0</v>
      </c>
      <c r="X31" t="b">
        <f t="shared" ca="1" si="34"/>
        <v>1</v>
      </c>
      <c r="Y31" s="76">
        <f t="shared" ca="1" si="35"/>
        <v>0.6</v>
      </c>
      <c r="AA31" t="b">
        <f t="shared" ca="1" si="36"/>
        <v>0</v>
      </c>
      <c r="AB31" s="76">
        <f t="shared" ca="1" si="37"/>
        <v>1</v>
      </c>
      <c r="AD31" t="b">
        <f t="shared" ca="1" si="38"/>
        <v>1</v>
      </c>
      <c r="AE31" s="76">
        <f t="shared" ca="1" si="39"/>
        <v>1</v>
      </c>
      <c r="AG31" t="b">
        <f t="shared" ca="1" si="40"/>
        <v>0</v>
      </c>
      <c r="AH31" s="76">
        <f t="shared" ca="1" si="41"/>
        <v>1</v>
      </c>
      <c r="AI31" s="76"/>
      <c r="AJ31" t="b">
        <f t="shared" ca="1" si="49"/>
        <v>0</v>
      </c>
      <c r="AK31" s="76">
        <f t="shared" ca="1" si="50"/>
        <v>1</v>
      </c>
      <c r="AM31" t="str">
        <f ca="1">IF(ISNUMBER(Index!$K30),Index!$N30,"")</f>
        <v>Ausstieg</v>
      </c>
      <c r="AN31">
        <f ca="1">IF(ISNUMBER(Index!$K30),Index!$K30,"")</f>
        <v>23</v>
      </c>
      <c r="AO31">
        <f ca="1">IF(ISNUMBER(AN31),Index!$M30,"")</f>
        <v>4</v>
      </c>
      <c r="AP31">
        <f t="shared" ca="1" si="42"/>
        <v>2</v>
      </c>
      <c r="AQ31">
        <f t="shared" ca="1" si="43"/>
        <v>0</v>
      </c>
      <c r="AR31">
        <f t="shared" ca="1" si="44"/>
        <v>0</v>
      </c>
      <c r="AS31">
        <f ca="1">IFERROR(IF(N(ISNUMBER(AS$2)*$AN31)&gt;0,MIN($D$6,
SUMPRODUCT(N(OFFSET(AlleInstrumente!$C$1,AS$3,0,AS$4,1)=$AN31))
),0),"")</f>
        <v>1</v>
      </c>
      <c r="AT31">
        <f ca="1">IFERROR(IF(N(ISNUMBER(AT$2)*$AN31)&gt;0,MIN($D$6,
SUMPRODUCT(N(OFFSET(AlleInstrumente!$C$1,AT$3,0,AT$4,1)=$AN31))
),0),"")</f>
        <v>0</v>
      </c>
      <c r="AU31">
        <f ca="1">IFERROR(IF(N(ISNUMBER(AU$2)*$AN31)&gt;0,MIN($D$6,
SUMPRODUCT(N(OFFSET(AlleInstrumente!$C$1,AU$3,0,AU$4,1)=$AN31))
),0),"")</f>
        <v>0</v>
      </c>
      <c r="AV31">
        <f ca="1">IFERROR(IF(N(ISNUMBER(AV$2)*$AN31)&gt;0,MIN($D$6,
SUMPRODUCT(N(OFFSET(AlleInstrumente!$C$1,AV$3,0,AV$4,1)=$AN31))
),0),"")</f>
        <v>2</v>
      </c>
      <c r="AW31">
        <f ca="1">IFERROR(IF(N(ISNUMBER(AW$2)*$AN31)&gt;0,MIN($D$6,
SUMPRODUCT(N(OFFSET(AlleInstrumente!$C$1,AW$3,0,AW$4,1)=$AN31))
),0),"")</f>
        <v>0</v>
      </c>
      <c r="AX31">
        <f ca="1">IFERROR(IF(N(ISNUMBER(AX$2)*$AN31)&gt;0,MIN($D$6,
SUMPRODUCT(N(OFFSET(AlleInstrumente!$C$1,AX$3,0,AX$4,1)=$AN31))
),0),"")</f>
        <v>2</v>
      </c>
      <c r="AY31">
        <f ca="1">IFERROR(IF(N(ISNUMBER(AY$2)*$AN31)&gt;0,MIN($D$6,
SUMPRODUCT(N(OFFSET(AlleInstrumente!$C$1,AY$3,0,AY$4,1)=$AN31))
),0),"")</f>
        <v>0</v>
      </c>
      <c r="AZ31">
        <f ca="1">IFERROR(IF(N(ISNUMBER(AZ$2)*$AN31)&gt;0,MIN($D$6,
SUMPRODUCT(N(OFFSET(AlleInstrumente!$C$1,AZ$3,0,AZ$4,1)=$AN31))
),0),"")</f>
        <v>2</v>
      </c>
      <c r="BA31">
        <f ca="1">IFERROR(IF(N(ISNUMBER(BA$2)*$AN31)&gt;0,MIN($D$6,
SUMPRODUCT(N(OFFSET(AlleInstrumente!$C$1,BA$3,0,BA$4,1)=$AN31))
),0),"")</f>
        <v>2</v>
      </c>
      <c r="BB31">
        <f ca="1">IFERROR(IF(N(ISNUMBER(BB$2)*$AN31)&gt;0,MIN($D$6,
SUMPRODUCT(N(OFFSET(AlleInstrumente!$C$1,BB$3,0,BB$4,1)=$AN31))
),0),"")</f>
        <v>0</v>
      </c>
      <c r="BC31">
        <f ca="1">IFERROR(IF(N(ISNUMBER(BC$2)*$AN31)&gt;0,MIN($D$6,
SUMPRODUCT(N(OFFSET(AlleInstrumente!$C$1,BC$3,0,BC$4,1)=$AN31))
),0),"")</f>
        <v>2</v>
      </c>
      <c r="BD31">
        <f ca="1">IFERROR(IF(N(ISNUMBER(BD$2)*$AN31)&gt;0,MIN($D$6,
SUMPRODUCT(N(OFFSET(AlleInstrumente!$C$1,BD$3,0,BD$4,1)=$AN31))
),0),"")</f>
        <v>2</v>
      </c>
      <c r="BE31">
        <f ca="1">IFERROR(IF(N(ISNUMBER(BE$2)*$AN31)&gt;0,MIN($D$6,
SUMPRODUCT(N(OFFSET(AlleInstrumente!$C$1,BE$3,0,BE$4,1)=$AN31))
),0),"")</f>
        <v>2</v>
      </c>
      <c r="BF31">
        <f ca="1">IFERROR(IF(N(ISNUMBER(BF$2)*$AN31)&gt;0,MIN($D$6,
SUMPRODUCT(N(OFFSET(AlleInstrumente!$C$1,BF$3,0,BF$4,1)=$AN31))
),0),"")</f>
        <v>0</v>
      </c>
      <c r="BG31">
        <f ca="1">IFERROR(IF(N(ISNUMBER(BG$2)*$AN31)&gt;0,MIN($D$6,
SUMPRODUCT(N(OFFSET(AlleInstrumente!$C$1,BG$3,0,BG$4,1)=$AN31))
),0),"")</f>
        <v>2</v>
      </c>
      <c r="BH31">
        <f ca="1">IFERROR(IF(N(ISNUMBER(BH$2)*$AN31)&gt;0,MIN($D$6,
SUMPRODUCT(N(OFFSET(AlleInstrumente!$C$1,BH$3,0,BH$4,1)=$AN31))
),0),"")</f>
        <v>2</v>
      </c>
      <c r="BI31">
        <f ca="1">IFERROR(IF(N(ISNUMBER(BI$2)*$AN31)&gt;0,MIN($D$6,
SUMPRODUCT(N(OFFSET(AlleInstrumente!$C$1,BI$3,0,BI$4,1)=$AN31))
),0),"")</f>
        <v>0</v>
      </c>
      <c r="BJ31">
        <f ca="1">IFERROR(IF(N(ISNUMBER(BJ$2)*$AN31)&gt;0,MIN($D$6,
SUMPRODUCT(N(OFFSET(AlleInstrumente!$C$1,BJ$3,0,BJ$4,1)=$AN31))
),0),"")</f>
        <v>0</v>
      </c>
      <c r="BK31">
        <f ca="1">IFERROR(IF(N(ISNUMBER(BK$2)*$AN31)&gt;0,MIN($D$6,
SUMPRODUCT(N(OFFSET(AlleInstrumente!$C$1,BK$3,0,BK$4,1)=$AN31))
),0),"")</f>
        <v>0</v>
      </c>
      <c r="BL31">
        <f ca="1">IFERROR(IF(N(ISNUMBER(BL$2)*$AN31)&gt;0,MIN($D$6,
SUMPRODUCT(N(OFFSET(AlleInstrumente!$C$1,BL$3,0,BL$4,1)=$AN31))
),0),"")</f>
        <v>0</v>
      </c>
      <c r="BM31">
        <f ca="1">IFERROR(IF(N(ISNUMBER(BM$2)*$AN31)&gt;0,MIN($D$6,
SUMPRODUCT(N(OFFSET(AlleInstrumente!$C$1,BM$3,0,BM$4,1)=$AN31))
),0),"")</f>
        <v>0</v>
      </c>
      <c r="BN31">
        <f ca="1">IFERROR(IF(N(ISNUMBER(BN$2)*$AN31)&gt;0,MIN($D$6,
SUMPRODUCT(N(OFFSET(AlleInstrumente!$C$1,BN$3,0,BN$4,1)=$AN31))
),0),"")</f>
        <v>2</v>
      </c>
      <c r="BO31">
        <f ca="1">IFERROR(IF(N(ISNUMBER(BO$2)*$AN31)&gt;0,MIN($D$6,
SUMPRODUCT(N(OFFSET(AlleInstrumente!$C$1,BO$3,0,BO$4,1)=$AN31))
),0),"")</f>
        <v>0</v>
      </c>
      <c r="BP31">
        <f ca="1">IFERROR(IF(N(ISNUMBER(BP$2)*$AN31)&gt;0,MIN($D$6,
SUMPRODUCT(N(OFFSET(AlleInstrumente!$C$1,BP$3,0,BP$4,1)=$AN31))
),0),"")</f>
        <v>0</v>
      </c>
      <c r="BQ31">
        <f ca="1">IFERROR(IF(N(ISNUMBER(BQ$2)*$AN31)&gt;0,MIN($D$6,
SUMPRODUCT(N(OFFSET(AlleInstrumente!$C$1,BQ$3,0,BQ$4,1)=$AN31))
),0),"")</f>
        <v>2</v>
      </c>
      <c r="BR31">
        <f ca="1">IFERROR(IF(N(ISNUMBER(BR$2)*$AN31)&gt;0,MIN($D$6,
SUMPRODUCT(N(OFFSET(AlleInstrumente!$C$1,BR$3,0,BR$4,1)=$AN31))
),0),"")</f>
        <v>2</v>
      </c>
      <c r="BS31">
        <f ca="1">IFERROR(IF(N(ISNUMBER(BS$2)*$AN31)&gt;0,MIN($D$6,
SUMPRODUCT(N(OFFSET(AlleInstrumente!$C$1,BS$3,0,BS$4,1)=$AN31))
),0),"")</f>
        <v>0</v>
      </c>
      <c r="BT31">
        <f ca="1">IFERROR(IF(N(ISNUMBER(BT$2)*$AN31)&gt;0,MIN($D$6,
SUMPRODUCT(N(OFFSET(AlleInstrumente!$C$1,BT$3,0,BT$4,1)=$AN31))
),0),"")</f>
        <v>2</v>
      </c>
      <c r="BU31">
        <f ca="1">IFERROR(IF(N(ISNUMBER(BU$2)*$AN31)&gt;0,MIN($D$6,
SUMPRODUCT(N(OFFSET(AlleInstrumente!$C$1,BU$3,0,BU$4,1)=$AN31))
),0),"")</f>
        <v>0</v>
      </c>
      <c r="BV31">
        <f ca="1">IFERROR(IF(N(ISNUMBER(BV$2)*$AN31)&gt;0,MIN($D$6,
SUMPRODUCT(N(OFFSET(AlleInstrumente!$C$1,BV$3,0,BV$4,1)=$AN31))
),0),"")</f>
        <v>2</v>
      </c>
      <c r="BW31">
        <f ca="1">IFERROR(IF(N(ISNUMBER(BW$2)*$AN31)&gt;0,MIN($D$6,
SUMPRODUCT(N(OFFSET(AlleInstrumente!$C$1,BW$3,0,BW$4,1)=$AN31))
),0),"")</f>
        <v>0</v>
      </c>
      <c r="BX31">
        <f ca="1">IFERROR(IF(N(ISNUMBER(BX$2)*$AN31)&gt;0,MIN($D$6,
SUMPRODUCT(N(OFFSET(AlleInstrumente!$C$1,BX$3,0,BX$4,1)=$AN31))
),0),"")</f>
        <v>0</v>
      </c>
      <c r="BY31">
        <f ca="1">IFERROR(IF(N(ISNUMBER(BY$2)*$AN31)&gt;0,MIN($D$6,
SUMPRODUCT(N(OFFSET(AlleInstrumente!$C$1,BY$3,0,BY$4,1)=$AN31))
),0),"")</f>
        <v>2</v>
      </c>
      <c r="BZ31">
        <f ca="1">IFERROR(IF(N(ISNUMBER(BZ$2)*$AN31)&gt;0,MIN($D$6,
SUMPRODUCT(N(OFFSET(AlleInstrumente!$C$1,BZ$3,0,BZ$4,1)=$AN31))
),0),"")</f>
        <v>0</v>
      </c>
      <c r="CA31">
        <f ca="1">IFERROR(IF(N(ISNUMBER(CA$2)*$AN31)&gt;0,MIN($D$6,
SUMPRODUCT(N(OFFSET(AlleInstrumente!$C$1,CA$3,0,CA$4,1)=$AN31))
),0),"")</f>
        <v>0</v>
      </c>
      <c r="CB31">
        <f ca="1">IFERROR(IF(N(ISNUMBER(CB$2)*$AN31)&gt;0,MIN($D$6,
SUMPRODUCT(N(OFFSET(AlleInstrumente!$C$1,CB$3,0,CB$4,1)=$AN31))
),0),"")</f>
        <v>0</v>
      </c>
      <c r="CC31">
        <f ca="1">IFERROR(IF(N(ISNUMBER(CC$2)*$AN31)&gt;0,MIN($D$6,
SUMPRODUCT(N(OFFSET(AlleInstrumente!$C$1,CC$3,0,CC$4,1)=$AN31))
),0),"")</f>
        <v>0</v>
      </c>
      <c r="CD31">
        <f ca="1">IFERROR(IF(N(ISNUMBER(CD$2)*$AN31)&gt;0,MIN($D$6,
SUMPRODUCT(N(OFFSET(AlleInstrumente!$C$1,CD$3,0,CD$4,1)=$AN31))
),0),"")</f>
        <v>0</v>
      </c>
      <c r="CE31">
        <f ca="1">IFERROR(IF(N(ISNUMBER(CE$2)*$AN31)&gt;0,MIN($D$6,
SUMPRODUCT(N(OFFSET(AlleInstrumente!$C$1,CE$3,0,CE$4,1)=$AN31))
),0),"")</f>
        <v>0</v>
      </c>
      <c r="CF31">
        <f ca="1">IFERROR(IF(N(ISNUMBER(CF$2)*$AN31)&gt;0,MIN($D$6,
SUMPRODUCT(N(OFFSET(AlleInstrumente!$C$1,CF$3,0,CF$4,1)=$AN31))
),0),"")</f>
        <v>0</v>
      </c>
      <c r="CG31">
        <f ca="1">IFERROR(IF(N(ISNUMBER(CG$2)*$AN31)&gt;0,MIN($D$6,
SUMPRODUCT(N(OFFSET(AlleInstrumente!$C$1,CG$3,0,CG$4,1)=$AN31))
),0),"")</f>
        <v>0</v>
      </c>
      <c r="CH31">
        <f ca="1">IFERROR(IF(N(ISNUMBER(CH$2)*$AN31)&gt;0,MIN($D$6,
SUMPRODUCT(N(OFFSET(AlleInstrumente!$C$1,CH$3,0,CH$4,1)=$AN31))
),0),"")</f>
        <v>0</v>
      </c>
      <c r="CI31">
        <f ca="1">IFERROR(IF(N(ISNUMBER(CI$2)*$AN31)&gt;0,MIN($D$6,
SUMPRODUCT(N(OFFSET(AlleInstrumente!$C$1,CI$3,0,CI$4,1)=$AN31))
),0),"")</f>
        <v>0</v>
      </c>
      <c r="CJ31">
        <f ca="1">IFERROR(IF(N(ISNUMBER(CJ$2)*$AN31)&gt;0,MIN($D$6,
SUMPRODUCT(N(OFFSET(AlleInstrumente!$C$1,CJ$3,0,CJ$4,1)=$AN31))
),0),"")</f>
        <v>0</v>
      </c>
      <c r="CK31">
        <f ca="1">IFERROR(IF(N(ISNUMBER(CK$2)*$AN31)&gt;0,MIN($D$6,
SUMPRODUCT(N(OFFSET(AlleInstrumente!$C$1,CK$3,0,CK$4,1)=$AN31))
),0),"")</f>
        <v>0</v>
      </c>
      <c r="CL31">
        <f ca="1">IFERROR(IF(N(ISNUMBER(CL$2)*$AN31)&gt;0,MIN($D$6,
SUMPRODUCT(N(OFFSET(AlleInstrumente!$C$1,CL$3,0,CL$4,1)=$AN31))
),0),"")</f>
        <v>0</v>
      </c>
      <c r="CM31">
        <f ca="1">IFERROR(IF(N(ISNUMBER(CM$2)*$AN31)&gt;0,MIN($D$6,
SUMPRODUCT(N(OFFSET(AlleInstrumente!$C$1,CM$3,0,CM$4,1)=$AN31))
),0),"")</f>
        <v>0</v>
      </c>
      <c r="CN31">
        <f ca="1">IFERROR(IF(N(ISNUMBER(CN$2)*$AN31)&gt;0,MIN($D$6,
SUMPRODUCT(N(OFFSET(AlleInstrumente!$C$1,CN$3,0,CN$4,1)=$AN31))
),0),"")</f>
        <v>0</v>
      </c>
      <c r="CO31">
        <f ca="1">IFERROR(IF(N(ISNUMBER(CO$2)*$AN31)&gt;0,MIN($D$6,
SUMPRODUCT(N(OFFSET(AlleInstrumente!$C$1,CO$3,0,CO$4,1)=$AN31))
),0),"")</f>
        <v>0</v>
      </c>
      <c r="CP31">
        <f ca="1">IFERROR(IF(N(ISNUMBER(CP$2)*$AN31)&gt;0,MIN($D$6,
SUMPRODUCT(N(OFFSET(AlleInstrumente!$C$1,CP$3,0,CP$4,1)=$AN31))
),0),"")</f>
        <v>0</v>
      </c>
      <c r="CQ31">
        <f ca="1">IFERROR(IF(N(ISNUMBER(CQ$2)*$AN31)&gt;0,MIN($D$6,
SUMPRODUCT(N(OFFSET(AlleInstrumente!$C$1,CQ$3,0,CQ$4,1)=$AN31))
),0),"")</f>
        <v>0</v>
      </c>
      <c r="CR31">
        <f ca="1">IFERROR(IF(N(ISNUMBER(CR$2)*$AN31)&gt;0,MIN($D$6,
SUMPRODUCT(N(OFFSET(AlleInstrumente!$C$1,CR$3,0,CR$4,1)=$AN31))
),0),"")</f>
        <v>0</v>
      </c>
      <c r="CS31">
        <f ca="1">IFERROR(IF(N(ISNUMBER(CS$2)*$AN31)&gt;0,MIN($D$6,
SUMPRODUCT(N(OFFSET(AlleInstrumente!$C$1,CS$3,0,CS$4,1)=$AN31))
),0),"")</f>
        <v>0</v>
      </c>
      <c r="CT31">
        <f ca="1">IFERROR(IF(N(ISNUMBER(CT$2)*$AN31)&gt;0,MIN($D$6,
SUMPRODUCT(N(OFFSET(AlleInstrumente!$C$1,CT$3,0,CT$4,1)=$AN31))
),0),"")</f>
        <v>0</v>
      </c>
      <c r="CU31">
        <f ca="1">IFERROR(IF(N(ISNUMBER(CU$2)*$AN31)&gt;0,MIN($D$6,
SUMPRODUCT(N(OFFSET(AlleInstrumente!$C$1,CU$3,0,CU$4,1)=$AN31))
),0),"")</f>
        <v>0</v>
      </c>
      <c r="CV31">
        <f ca="1">IFERROR(IF(N(ISNUMBER(CV$2)*$AN31)&gt;0,MIN($D$6,
SUMPRODUCT(N(OFFSET(AlleInstrumente!$C$1,CV$3,0,CV$4,1)=$AN31))
),0),"")</f>
        <v>0</v>
      </c>
      <c r="CW31">
        <f ca="1">IFERROR(IF(N(ISNUMBER(CW$2)*$AN31)&gt;0,MIN($D$6,
SUMPRODUCT(N(OFFSET(AlleInstrumente!$C$1,CW$3,0,CW$4,1)=$AN31))
),0),"")</f>
        <v>0</v>
      </c>
      <c r="CX31">
        <f ca="1">IFERROR(IF(N(ISNUMBER(CX$2)*$AN31)&gt;0,MIN($D$6,
SUMPRODUCT(N(OFFSET(AlleInstrumente!$C$1,CX$3,0,CX$4,1)=$AN31))
),0),"")</f>
        <v>0</v>
      </c>
      <c r="CY31">
        <f ca="1">IFERROR(IF(N(ISNUMBER(CY$2)*$AN31)&gt;0,MIN($D$6,
SUMPRODUCT(N(OFFSET(AlleInstrumente!$C$1,CY$3,0,CY$4,1)=$AN31))
),0),"")</f>
        <v>0</v>
      </c>
      <c r="CZ31">
        <f ca="1">IFERROR(IF(N(ISNUMBER(CZ$2)*$AN31)&gt;0,MIN($D$6,
SUMPRODUCT(N(OFFSET(AlleInstrumente!$C$1,CZ$3,0,CZ$4,1)=$AN31))
),0),"")</f>
        <v>0</v>
      </c>
      <c r="DA31">
        <f ca="1">IFERROR(IF(N(ISNUMBER(DA$2)*$AN31)&gt;0,MIN($D$6,
SUMPRODUCT(N(OFFSET(AlleInstrumente!$C$1,DA$3,0,DA$4,1)=$AN31))
),0),"")</f>
        <v>0</v>
      </c>
      <c r="DB31">
        <f ca="1">IFERROR(IF(N(ISNUMBER(DB$2)*$AN31)&gt;0,MIN($D$6,
SUMPRODUCT(N(OFFSET(AlleInstrumente!$C$1,DB$3,0,DB$4,1)=$AN31))
),0),"")</f>
        <v>0</v>
      </c>
      <c r="DC31">
        <f ca="1">IFERROR(IF(N(ISNUMBER(DC$2)*$AN31)&gt;0,MIN($D$6,
SUMPRODUCT(N(OFFSET(AlleInstrumente!$C$1,DC$3,0,DC$4,1)=$AN31))
),0),"")</f>
        <v>0</v>
      </c>
      <c r="DD31">
        <f ca="1">IFERROR(IF(N(ISNUMBER(DD$2)*$AN31)&gt;0,MIN($D$6,
SUMPRODUCT(N(OFFSET(AlleInstrumente!$C$1,DD$3,0,DD$4,1)=$AN31))
),0),"")</f>
        <v>0</v>
      </c>
      <c r="DE31">
        <f ca="1">IFERROR(IF(N(ISNUMBER(DE$2)*$AN31)&gt;0,MIN($D$6,
SUMPRODUCT(N(OFFSET(AlleInstrumente!$C$1,DE$3,0,DE$4,1)=$AN31))
),0),"")</f>
        <v>0</v>
      </c>
      <c r="DF31">
        <f ca="1">IFERROR(IF(N(ISNUMBER(DF$2)*$AN31)&gt;0,MIN($D$6,
SUMPRODUCT(N(OFFSET(AlleInstrumente!$C$1,DF$3,0,DF$4,1)=$AN31))
),0),"")</f>
        <v>0</v>
      </c>
      <c r="DG31">
        <f ca="1">IFERROR(IF(N(ISNUMBER(DG$2)*$AN31)&gt;0,MIN($D$6,
SUMPRODUCT(N(OFFSET(AlleInstrumente!$C$1,DG$3,0,DG$4,1)=$AN31))
),0),"")</f>
        <v>0</v>
      </c>
      <c r="DH31">
        <f ca="1">IFERROR(IF(N(ISNUMBER(DH$2)*$AN31)&gt;0,MIN($D$6,
SUMPRODUCT(N(OFFSET(AlleInstrumente!$C$1,DH$3,0,DH$4,1)=$AN31))
),0),"")</f>
        <v>0</v>
      </c>
      <c r="DI31">
        <f ca="1">IFERROR(IF(N(ISNUMBER(DI$2)*$AN31)&gt;0,MIN($D$6,
SUMPRODUCT(N(OFFSET(AlleInstrumente!$C$1,DI$3,0,DI$4,1)=$AN31))
),0),"")</f>
        <v>0</v>
      </c>
      <c r="DJ31">
        <f ca="1">IFERROR(IF(N(ISNUMBER(DJ$2)*$AN31)&gt;0,MIN($D$6,
SUMPRODUCT(N(OFFSET(AlleInstrumente!$C$1,DJ$3,0,DJ$4,1)=$AN31))
),0),"")</f>
        <v>0</v>
      </c>
      <c r="DK31">
        <f ca="1">IFERROR(IF(N(ISNUMBER(DK$2)*$AN31)&gt;0,MIN($D$6,
SUMPRODUCT(N(OFFSET(AlleInstrumente!$C$1,DK$3,0,DK$4,1)=$AN31))
),0),"")</f>
        <v>0</v>
      </c>
      <c r="DL31">
        <f ca="1">IFERROR(IF(N(ISNUMBER(DL$2)*$AN31)&gt;0,MIN($D$6,
SUMPRODUCT(N(OFFSET(AlleInstrumente!$C$1,DL$3,0,DL$4,1)=$AN31))
),0),"")</f>
        <v>0</v>
      </c>
      <c r="DM31">
        <f ca="1">IFERROR(IF(N(ISNUMBER(DM$2)*$AN31)&gt;0,MIN($D$6,
SUMPRODUCT(N(OFFSET(AlleInstrumente!$C$1,DM$3,0,DM$4,1)=$AN31))
),0),"")</f>
        <v>0</v>
      </c>
      <c r="DN31">
        <f ca="1">IFERROR(IF(N(ISNUMBER(DN$2)*$AN31)&gt;0,MIN($D$6,
SUMPRODUCT(N(OFFSET(AlleInstrumente!$C$1,DN$3,0,DN$4,1)=$AN31))
),0),"")</f>
        <v>0</v>
      </c>
      <c r="DO31">
        <f ca="1">IFERROR(IF(N(ISNUMBER(DO$2)*$AN31)&gt;0,MIN($D$6,
SUMPRODUCT(N(OFFSET(AlleInstrumente!$C$1,DO$3,0,DO$4,1)=$AN31))
),0),"")</f>
        <v>0</v>
      </c>
      <c r="DP31">
        <f ca="1">IFERROR(IF(N(ISNUMBER(DP$2)*$AN31)&gt;0,MIN($D$6,
SUMPRODUCT(N(OFFSET(AlleInstrumente!$C$1,DP$3,0,DP$4,1)=$AN31))
),0),"")</f>
        <v>0</v>
      </c>
      <c r="DQ31">
        <f ca="1">IFERROR(IF(N(ISNUMBER(DQ$2)*$AN31)&gt;0,MIN($D$6,
SUMPRODUCT(N(OFFSET(AlleInstrumente!$C$1,DQ$3,0,DQ$4,1)=$AN31))
),0),"")</f>
        <v>0</v>
      </c>
      <c r="DR31">
        <f ca="1">IFERROR(IF(N(ISNUMBER(DR$2)*$AN31)&gt;0,MIN($D$6,
SUMPRODUCT(N(OFFSET(AlleInstrumente!$C$1,DR$3,0,DR$4,1)=$AN31))
),0),"")</f>
        <v>0</v>
      </c>
      <c r="DS31">
        <f ca="1">IFERROR(IF(N(ISNUMBER(DS$2)*$AN31)&gt;0,MIN($D$6,
SUMPRODUCT(N(OFFSET(AlleInstrumente!$C$1,DS$3,0,DS$4,1)=$AN31))
),0),"")</f>
        <v>0</v>
      </c>
      <c r="DT31">
        <f ca="1">IFERROR(IF(N(ISNUMBER(DT$2)*$AN31)&gt;0,MIN($D$6,
SUMPRODUCT(N(OFFSET(AlleInstrumente!$C$1,DT$3,0,DT$4,1)=$AN31))
),0),"")</f>
        <v>0</v>
      </c>
      <c r="DU31">
        <f ca="1">IFERROR(IF(N(ISNUMBER(DU$2)*$AN31)&gt;0,MIN($D$6,
SUMPRODUCT(N(OFFSET(AlleInstrumente!$C$1,DU$3,0,DU$4,1)=$AN31))
),0),"")</f>
        <v>0</v>
      </c>
      <c r="DV31">
        <f ca="1">IFERROR(IF(N(ISNUMBER(DV$2)*$AN31)&gt;0,MIN($D$6,
SUMPRODUCT(N(OFFSET(AlleInstrumente!$C$1,DV$3,0,DV$4,1)=$AN31))
),0),"")</f>
        <v>0</v>
      </c>
      <c r="DW31">
        <f ca="1">IFERROR(IF(N(ISNUMBER(DW$2)*$AN31)&gt;0,MIN($D$6,
SUMPRODUCT(N(OFFSET(AlleInstrumente!$C$1,DW$3,0,DW$4,1)=$AN31))
),0),"")</f>
        <v>0</v>
      </c>
      <c r="DX31">
        <f ca="1">IFERROR(IF(N(ISNUMBER(DX$2)*$AN31)&gt;0,MIN($D$6,
SUMPRODUCT(N(OFFSET(AlleInstrumente!$C$1,DX$3,0,DX$4,1)=$AN31))
),0),"")</f>
        <v>0</v>
      </c>
      <c r="DY31">
        <f ca="1">IFERROR(IF(N(ISNUMBER(DY$2)*$AN31)&gt;0,MIN($D$6,
SUMPRODUCT(N(OFFSET(AlleInstrumente!$C$1,DY$3,0,DY$4,1)=$AN31))
),0),"")</f>
        <v>0</v>
      </c>
      <c r="DZ31">
        <f ca="1">IFERROR(IF(N(ISNUMBER(DZ$2)*$AN31)&gt;0,MIN($D$6,
SUMPRODUCT(N(OFFSET(AlleInstrumente!$C$1,DZ$3,0,DZ$4,1)=$AN31))
),0),"")</f>
        <v>0</v>
      </c>
      <c r="EA31">
        <f ca="1">IFERROR(IF(N(ISNUMBER(EA$2)*$AN31)&gt;0,MIN($D$6,
SUMPRODUCT(N(OFFSET(AlleInstrumente!$C$1,EA$3,0,EA$4,1)=$AN31))
),0),"")</f>
        <v>0</v>
      </c>
      <c r="EB31">
        <f ca="1">IFERROR(IF(N(ISNUMBER(EB$2)*$AN31)&gt;0,MIN($D$6,
SUMPRODUCT(N(OFFSET(AlleInstrumente!$C$1,EB$3,0,EB$4,1)=$AN31))
),0),"")</f>
        <v>0</v>
      </c>
      <c r="EC31">
        <f ca="1">IFERROR(IF(N(ISNUMBER(EC$2)*$AN31)&gt;0,MIN($D$6,
SUMPRODUCT(N(OFFSET(AlleInstrumente!$C$1,EC$3,0,EC$4,1)=$AN31))
),0),"")</f>
        <v>0</v>
      </c>
      <c r="ED31">
        <f ca="1">IFERROR(IF(N(ISNUMBER(ED$2)*$AN31)&gt;0,MIN($D$6,
SUMPRODUCT(N(OFFSET(AlleInstrumente!$C$1,ED$3,0,ED$4,1)=$AN31))
),0),"")</f>
        <v>0</v>
      </c>
      <c r="EE31">
        <f ca="1">IFERROR(IF(N(ISNUMBER(EE$2)*$AN31)&gt;0,MIN($D$6,
SUMPRODUCT(N(OFFSET(AlleInstrumente!$C$1,EE$3,0,EE$4,1)=$AN31))
),0),"")</f>
        <v>0</v>
      </c>
      <c r="EF31">
        <f ca="1">IFERROR(IF(N(ISNUMBER(EF$2)*$AN31)&gt;0,MIN($D$6,
SUMPRODUCT(N(OFFSET(AlleInstrumente!$C$1,EF$3,0,EF$4,1)=$AN31))
),0),"")</f>
        <v>0</v>
      </c>
      <c r="EG31">
        <f ca="1">IFERROR(IF(N(ISNUMBER(EG$2)*$AN31)&gt;0,MIN($D$6,
SUMPRODUCT(N(OFFSET(AlleInstrumente!$C$1,EG$3,0,EG$4,1)=$AN31))
),0),"")</f>
        <v>0</v>
      </c>
      <c r="EH31">
        <f ca="1">IFERROR(IF(N(ISNUMBER(EH$2)*$AN31)&gt;0,MIN($D$6,
SUMPRODUCT(N(OFFSET(AlleInstrumente!$C$1,EH$3,0,EH$4,1)=$AN31))
),0),"")</f>
        <v>0</v>
      </c>
      <c r="EI31">
        <f ca="1">IFERROR(IF(N(ISNUMBER(EI$2)*$AN31)&gt;0,MIN($D$6,
SUMPRODUCT(N(OFFSET(AlleInstrumente!$C$1,EI$3,0,EI$4,1)=$AN31))
),0),"")</f>
        <v>0</v>
      </c>
      <c r="EJ31">
        <f ca="1">IFERROR(IF(N(ISNUMBER(EJ$2)*$AN31)&gt;0,MIN($D$6,
SUMPRODUCT(N(OFFSET(AlleInstrumente!$C$1,EJ$3,0,EJ$4,1)=$AN31))
),0),"")</f>
        <v>0</v>
      </c>
      <c r="EK31">
        <f ca="1">IFERROR(IF(N(ISNUMBER(EK$2)*$AN31)&gt;0,MIN($D$6,
SUMPRODUCT(N(OFFSET(AlleInstrumente!$C$1,EK$3,0,EK$4,1)=$AN31))
),0),"")</f>
        <v>0</v>
      </c>
      <c r="EL31">
        <f ca="1">IFERROR(IF(N(ISNUMBER(EL$2)*$AN31)&gt;0,MIN($D$6,
SUMPRODUCT(N(OFFSET(AlleInstrumente!$C$1,EL$3,0,EL$4,1)=$AN31))
),0),"")</f>
        <v>0</v>
      </c>
      <c r="EM31">
        <f ca="1">IFERROR(IF(N(ISNUMBER(EM$2)*$AN31)&gt;0,MIN($D$6,
SUMPRODUCT(N(OFFSET(AlleInstrumente!$C$1,EM$3,0,EM$4,1)=$AN31))
),0),"")</f>
        <v>0</v>
      </c>
      <c r="EN31">
        <f ca="1">IFERROR(IF(N(ISNUMBER(EN$2)*$AN31)&gt;0,MIN($D$6,
SUMPRODUCT(N(OFFSET(AlleInstrumente!$C$1,EN$3,0,EN$4,1)=$AN31))
),0),"")</f>
        <v>0</v>
      </c>
      <c r="EO31">
        <f ca="1">IFERROR(IF(N(ISNUMBER(EO$2)*$AN31)&gt;0,MIN($D$6,
SUMPRODUCT(N(OFFSET(AlleInstrumente!$C$1,EO$3,0,EO$4,1)=$AN31))
),0),"")</f>
        <v>0</v>
      </c>
      <c r="EP31">
        <f ca="1">IFERROR(IF(N(ISNUMBER(EP$2)*$AN31)&gt;0,MIN($D$6,
SUMPRODUCT(N(OFFSET(AlleInstrumente!$C$1,EP$3,0,EP$4,1)=$AN31))
),0),"")</f>
        <v>0</v>
      </c>
      <c r="EQ31">
        <f ca="1">IFERROR(IF(N(ISNUMBER(EQ$2)*$AN31)&gt;0,MIN($D$6,
SUMPRODUCT(N(OFFSET(AlleInstrumente!$C$1,EQ$3,0,EQ$4,1)=$AN31))
),0),"")</f>
        <v>0</v>
      </c>
      <c r="ER31">
        <f ca="1">IFERROR(IF(N(ISNUMBER(ER$2)*$AN31)&gt;0,MIN($D$6,
SUMPRODUCT(N(OFFSET(AlleInstrumente!$C$1,ER$3,0,ER$4,1)=$AN31))
),0),"")</f>
        <v>0</v>
      </c>
      <c r="ES31">
        <f ca="1">IFERROR(IF(N(ISNUMBER(ES$2)*$AN31)&gt;0,MIN($D$6,
SUMPRODUCT(N(OFFSET(AlleInstrumente!$C$1,ES$3,0,ES$4,1)=$AN31))
),0),"")</f>
        <v>0</v>
      </c>
      <c r="ET31">
        <f ca="1">IFERROR(IF(N(ISNUMBER(ET$2)*$AN31)&gt;0,MIN($D$6,
SUMPRODUCT(N(OFFSET(AlleInstrumente!$C$1,ET$3,0,ET$4,1)=$AN31))
),0),"")</f>
        <v>0</v>
      </c>
      <c r="EU31">
        <f ca="1">IFERROR(IF(N(ISNUMBER(EU$2)*$AN31)&gt;0,MIN($D$6,
SUMPRODUCT(N(OFFSET(AlleInstrumente!$C$1,EU$3,0,EU$4,1)=$AN31))
),0),"")</f>
        <v>0</v>
      </c>
      <c r="EV31">
        <f ca="1">IFERROR(IF(N(ISNUMBER(EV$2)*$AN31)&gt;0,MIN($D$6,
SUMPRODUCT(N(OFFSET(AlleInstrumente!$C$1,EV$3,0,EV$4,1)=$AN31))
),0),"")</f>
        <v>0</v>
      </c>
      <c r="EW31">
        <f ca="1">IFERROR(IF(N(ISNUMBER(EW$2)*$AN31)&gt;0,MIN($D$6,
SUMPRODUCT(N(OFFSET(AlleInstrumente!$C$1,EW$3,0,EW$4,1)=$AN31))
),0),"")</f>
        <v>0</v>
      </c>
      <c r="EX31">
        <f ca="1">IFERROR(IF(N(ISNUMBER(EX$2)*$AN31)&gt;0,MIN($D$6,
SUMPRODUCT(N(OFFSET(AlleInstrumente!$C$1,EX$3,0,EX$4,1)=$AN31))
),0),"")</f>
        <v>0</v>
      </c>
      <c r="EY31">
        <f ca="1">IFERROR(IF(N(ISNUMBER(EY$2)*$AN31)&gt;0,MIN($D$6,
SUMPRODUCT(N(OFFSET(AlleInstrumente!$C$1,EY$3,0,EY$4,1)=$AN31))
),0),"")</f>
        <v>0</v>
      </c>
      <c r="EZ31">
        <f ca="1">IFERROR(IF(N(ISNUMBER(EZ$2)*$AN31)&gt;0,MIN($D$6,
SUMPRODUCT(N(OFFSET(AlleInstrumente!$C$1,EZ$3,0,EZ$4,1)=$AN31))
),0),"")</f>
        <v>0</v>
      </c>
      <c r="FA31">
        <f ca="1">IFERROR(IF(N(ISNUMBER(FA$2)*$AN31)&gt;0,MIN($D$6,
SUMPRODUCT(N(OFFSET(AlleInstrumente!$C$1,FA$3,0,FA$4,1)=$AN31))
),0),"")</f>
        <v>0</v>
      </c>
      <c r="FB31">
        <f ca="1">IFERROR(IF(N(ISNUMBER(FB$2)*$AN31)&gt;0,MIN($D$6,
SUMPRODUCT(N(OFFSET(AlleInstrumente!$C$1,FB$3,0,FB$4,1)=$AN31))
),0),"")</f>
        <v>0</v>
      </c>
      <c r="FC31">
        <f ca="1">IFERROR(IF(N(ISNUMBER(FC$2)*$AN31)&gt;0,MIN($D$6,
SUMPRODUCT(N(OFFSET(AlleInstrumente!$C$1,FC$3,0,FC$4,1)=$AN31))
),0),"")</f>
        <v>0</v>
      </c>
      <c r="FD31">
        <f ca="1">IFERROR(IF(N(ISNUMBER(FD$2)*$AN31)&gt;0,MIN($D$6,
SUMPRODUCT(N(OFFSET(AlleInstrumente!$C$1,FD$3,0,FD$4,1)=$AN31))
),0),"")</f>
        <v>0</v>
      </c>
      <c r="FE31">
        <f ca="1">IFERROR(IF(N(ISNUMBER(FE$2)*$AN31)&gt;0,MIN($D$6,
SUMPRODUCT(N(OFFSET(AlleInstrumente!$C$1,FE$3,0,FE$4,1)=$AN31))
),0),"")</f>
        <v>0</v>
      </c>
      <c r="FF31">
        <f ca="1">IFERROR(IF(N(ISNUMBER(FF$2)*$AN31)&gt;0,MIN($D$6,
SUMPRODUCT(N(OFFSET(AlleInstrumente!$C$1,FF$3,0,FF$4,1)=$AN31))
),0),"")</f>
        <v>0</v>
      </c>
      <c r="FG31">
        <f ca="1">IFERROR(IF(N(ISNUMBER(FG$2)*$AN31)&gt;0,MIN($D$6,
SUMPRODUCT(N(OFFSET(AlleInstrumente!$C$1,FG$3,0,FG$4,1)=$AN31))
),0),"")</f>
        <v>0</v>
      </c>
      <c r="FH31">
        <f ca="1">IFERROR(IF(N(ISNUMBER(FH$2)*$AN31)&gt;0,MIN($D$6,
SUMPRODUCT(N(OFFSET(AlleInstrumente!$C$1,FH$3,0,FH$4,1)=$AN31))
),0),"")</f>
        <v>0</v>
      </c>
      <c r="FI31">
        <f ca="1">IFERROR(IF(N(ISNUMBER(FI$2)*$AN31)&gt;0,MIN($D$6,
SUMPRODUCT(N(OFFSET(AlleInstrumente!$C$1,FI$3,0,FI$4,1)=$AN31))
),0),"")</f>
        <v>0</v>
      </c>
      <c r="FJ31">
        <f ca="1">IFERROR(IF(N(ISNUMBER(FJ$2)*$AN31)&gt;0,MIN($D$6,
SUMPRODUCT(N(OFFSET(AlleInstrumente!$C$1,FJ$3,0,FJ$4,1)=$AN31))
),0),"")</f>
        <v>0</v>
      </c>
      <c r="FK31">
        <f ca="1">IFERROR(IF(N(ISNUMBER(FK$2)*$AN31)&gt;0,MIN($D$6,
SUMPRODUCT(N(OFFSET(AlleInstrumente!$C$1,FK$3,0,FK$4,1)=$AN31))
),0),"")</f>
        <v>0</v>
      </c>
      <c r="FL31">
        <f ca="1">IFERROR(IF(N(ISNUMBER(FL$2)*$AN31)&gt;0,MIN($D$6,
SUMPRODUCT(N(OFFSET(AlleInstrumente!$C$1,FL$3,0,FL$4,1)=$AN31))
),0),"")</f>
        <v>0</v>
      </c>
      <c r="FM31">
        <f ca="1">IFERROR(IF(N(ISNUMBER(FM$2)*$AN31)&gt;0,MIN($D$6,
SUMPRODUCT(N(OFFSET(AlleInstrumente!$C$1,FM$3,0,FM$4,1)=$AN31))
),0),"")</f>
        <v>0</v>
      </c>
      <c r="FN31">
        <f ca="1">IFERROR(IF(N(ISNUMBER(FN$2)*$AN31)&gt;0,MIN($D$6,
SUMPRODUCT(N(OFFSET(AlleInstrumente!$C$1,FN$3,0,FN$4,1)=$AN31))
),0),"")</f>
        <v>0</v>
      </c>
      <c r="FO31">
        <f ca="1">IFERROR(IF(N(ISNUMBER(FO$2)*$AN31)&gt;0,MIN($D$6,
SUMPRODUCT(N(OFFSET(AlleInstrumente!$C$1,FO$3,0,FO$4,1)=$AN31))
),0),"")</f>
        <v>0</v>
      </c>
      <c r="FP31">
        <f ca="1">IFERROR(IF(N(ISNUMBER(FP$2)*$AN31)&gt;0,MIN($D$6,
SUMPRODUCT(N(OFFSET(AlleInstrumente!$C$1,FP$3,0,FP$4,1)=$AN31))
),0),"")</f>
        <v>0</v>
      </c>
      <c r="FQ31">
        <f ca="1">IFERROR(IF(N(ISNUMBER(FQ$2)*$AN31)&gt;0,MIN($D$6,
SUMPRODUCT(N(OFFSET(AlleInstrumente!$C$1,FQ$3,0,FQ$4,1)=$AN31))
),0),"")</f>
        <v>0</v>
      </c>
      <c r="FR31">
        <f ca="1">IFERROR(IF(N(ISNUMBER(FR$2)*$AN31)&gt;0,MIN($D$6,
SUMPRODUCT(N(OFFSET(AlleInstrumente!$C$1,FR$3,0,FR$4,1)=$AN31))
),0),"")</f>
        <v>0</v>
      </c>
      <c r="FS31">
        <f ca="1">IFERROR(IF(N(ISNUMBER(FS$2)*$AN31)&gt;0,MIN($D$6,
SUMPRODUCT(N(OFFSET(AlleInstrumente!$C$1,FS$3,0,FS$4,1)=$AN31))
),0),"")</f>
        <v>0</v>
      </c>
      <c r="FT31">
        <f ca="1">IFERROR(IF(N(ISNUMBER(FT$2)*$AN31)&gt;0,MIN($D$6,
SUMPRODUCT(N(OFFSET(AlleInstrumente!$C$1,FT$3,0,FT$4,1)=$AN31))
),0),"")</f>
        <v>0</v>
      </c>
      <c r="FU31">
        <f ca="1">IFERROR(IF(N(ISNUMBER(FU$2)*$AN31)&gt;0,MIN($D$6,
SUMPRODUCT(N(OFFSET(AlleInstrumente!$C$1,FU$3,0,FU$4,1)=$AN31))
),0),"")</f>
        <v>0</v>
      </c>
      <c r="FV31">
        <f ca="1">IFERROR(IF(N(ISNUMBER(FV$2)*$AN31)&gt;0,MIN($D$6,
SUMPRODUCT(N(OFFSET(AlleInstrumente!$C$1,FV$3,0,FV$4,1)=$AN31))
),0),"")</f>
        <v>0</v>
      </c>
      <c r="FW31">
        <f ca="1">IFERROR(IF(N(ISNUMBER(FW$2)*$AN31)&gt;0,MIN($D$6,
SUMPRODUCT(N(OFFSET(AlleInstrumente!$C$1,FW$3,0,FW$4,1)=$AN31))
),0),"")</f>
        <v>0</v>
      </c>
      <c r="FX31">
        <f ca="1">IFERROR(IF(N(ISNUMBER(FX$2)*$AN31)&gt;0,MIN($D$6,
SUMPRODUCT(N(OFFSET(AlleInstrumente!$C$1,FX$3,0,FX$4,1)=$AN31))
),0),"")</f>
        <v>0</v>
      </c>
      <c r="FY31">
        <f ca="1">IFERROR(IF(N(ISNUMBER(FY$2)*$AN31)&gt;0,MIN($D$6,
SUMPRODUCT(N(OFFSET(AlleInstrumente!$C$1,FY$3,0,FY$4,1)=$AN31))
),0),"")</f>
        <v>0</v>
      </c>
      <c r="FZ31">
        <f ca="1">IFERROR(IF(N(ISNUMBER(FZ$2)*$AN31)&gt;0,MIN($D$6,
SUMPRODUCT(N(OFFSET(AlleInstrumente!$C$1,FZ$3,0,FZ$4,1)=$AN31))
),0),"")</f>
        <v>0</v>
      </c>
      <c r="GA31">
        <f ca="1">IFERROR(IF(N(ISNUMBER(GA$2)*$AN31)&gt;0,MIN($D$6,
SUMPRODUCT(N(OFFSET(AlleInstrumente!$C$1,GA$3,0,GA$4,1)=$AN31))
),0),"")</f>
        <v>0</v>
      </c>
      <c r="GB31">
        <f ca="1">IFERROR(IF(N(ISNUMBER(GB$2)*$AN31)&gt;0,MIN($D$6,
SUMPRODUCT(N(OFFSET(AlleInstrumente!$C$1,GB$3,0,GB$4,1)=$AN31))
),0),"")</f>
        <v>0</v>
      </c>
      <c r="GC31">
        <f ca="1">IFERROR(IF(N(ISNUMBER(GC$2)*$AN31)&gt;0,MIN($D$6,
SUMPRODUCT(N(OFFSET(AlleInstrumente!$C$1,GC$3,0,GC$4,1)=$AN31))
),0),"")</f>
        <v>0</v>
      </c>
      <c r="GD31">
        <f ca="1">IFERROR(IF(N(ISNUMBER(GD$2)*$AN31)&gt;0,MIN($D$6,
SUMPRODUCT(N(OFFSET(AlleInstrumente!$C$1,GD$3,0,GD$4,1)=$AN31))
),0),"")</f>
        <v>0</v>
      </c>
      <c r="GE31">
        <f ca="1">IFERROR(IF(N(ISNUMBER(GE$2)*$AN31)&gt;0,MIN($D$6,
SUMPRODUCT(N(OFFSET(AlleInstrumente!$C$1,GE$3,0,GE$4,1)=$AN31))
),0),"")</f>
        <v>0</v>
      </c>
      <c r="GF31">
        <f ca="1">IFERROR(IF(N(ISNUMBER(GF$2)*$AN31)&gt;0,MIN($D$6,
SUMPRODUCT(N(OFFSET(AlleInstrumente!$C$1,GF$3,0,GF$4,1)=$AN31))
),0),"")</f>
        <v>0</v>
      </c>
      <c r="GG31">
        <f ca="1">IFERROR(IF(N(ISNUMBER(GG$2)*$AN31)&gt;0,MIN($D$6,
SUMPRODUCT(N(OFFSET(AlleInstrumente!$C$1,GG$3,0,GG$4,1)=$AN31))
),0),"")</f>
        <v>0</v>
      </c>
      <c r="GH31">
        <f ca="1">IFERROR(IF(N(ISNUMBER(GH$2)*$AN31)&gt;0,MIN($D$6,
SUMPRODUCT(N(OFFSET(AlleInstrumente!$C$1,GH$3,0,GH$4,1)=$AN31))
),0),"")</f>
        <v>0</v>
      </c>
      <c r="GI31">
        <f ca="1">IFERROR(IF(N(ISNUMBER(GI$2)*$AN31)&gt;0,MIN($D$6,
SUMPRODUCT(N(OFFSET(AlleInstrumente!$C$1,GI$3,0,GI$4,1)=$AN31))
),0),"")</f>
        <v>0</v>
      </c>
      <c r="GJ31">
        <f ca="1">IFERROR(IF(N(ISNUMBER(GJ$2)*$AN31)&gt;0,MIN($D$6,
SUMPRODUCT(N(OFFSET(AlleInstrumente!$C$1,GJ$3,0,GJ$4,1)=$AN31))
),0),"")</f>
        <v>0</v>
      </c>
      <c r="GK31">
        <f ca="1">IFERROR(IF(N(ISNUMBER(GK$2)*$AN31)&gt;0,MIN($D$6,
SUMPRODUCT(N(OFFSET(AlleInstrumente!$C$1,GK$3,0,GK$4,1)=$AN31))
),0),"")</f>
        <v>0</v>
      </c>
      <c r="GL31">
        <f ca="1">IFERROR(IF(N(ISNUMBER(GL$2)*$AN31)&gt;0,MIN($D$6,
SUMPRODUCT(N(OFFSET(AlleInstrumente!$C$1,GL$3,0,GL$4,1)=$AN31))
),0),"")</f>
        <v>0</v>
      </c>
      <c r="GM31">
        <f ca="1">IFERROR(IF(N(ISNUMBER(GM$2)*$AN31)&gt;0,MIN($D$6,
SUMPRODUCT(N(OFFSET(AlleInstrumente!$C$1,GM$3,0,GM$4,1)=$AN31))
),0),"")</f>
        <v>0</v>
      </c>
      <c r="GN31">
        <f ca="1">IFERROR(IF(N(ISNUMBER(GN$2)*$AN31)&gt;0,MIN($D$6,
SUMPRODUCT(N(OFFSET(AlleInstrumente!$C$1,GN$3,0,GN$4,1)=$AN31))
),0),"")</f>
        <v>0</v>
      </c>
      <c r="GO31">
        <f ca="1">IFERROR(IF(N(ISNUMBER(GO$2)*$AN31)&gt;0,MIN($D$6,
SUMPRODUCT(N(OFFSET(AlleInstrumente!$C$1,GO$3,0,GO$4,1)=$AN31))
),0),"")</f>
        <v>0</v>
      </c>
      <c r="GP31">
        <f ca="1">IFERROR(IF(N(ISNUMBER(GP$2)*$AN31)&gt;0,MIN($D$6,
SUMPRODUCT(N(OFFSET(AlleInstrumente!$C$1,GP$3,0,GP$4,1)=$AN31))
),0),"")</f>
        <v>0</v>
      </c>
      <c r="GQ31">
        <f ca="1">IFERROR(IF(N(ISNUMBER(GQ$2)*$AN31)&gt;0,MIN($D$6,
SUMPRODUCT(N(OFFSET(AlleInstrumente!$C$1,GQ$3,0,GQ$4,1)=$AN31))
),0),"")</f>
        <v>0</v>
      </c>
      <c r="GR31">
        <f ca="1">IFERROR(IF(N(ISNUMBER(GR$2)*$AN31)&gt;0,MIN($D$6,
SUMPRODUCT(N(OFFSET(AlleInstrumente!$C$1,GR$3,0,GR$4,1)=$AN31))
),0),"")</f>
        <v>0</v>
      </c>
      <c r="GS31">
        <f ca="1">IFERROR(IF(N(ISNUMBER(GS$2)*$AN31)&gt;0,MIN($D$6,
SUMPRODUCT(N(OFFSET(AlleInstrumente!$C$1,GS$3,0,GS$4,1)=$AN31))
),0),"")</f>
        <v>0</v>
      </c>
      <c r="GT31">
        <f ca="1">IFERROR(IF(N(ISNUMBER(GT$2)*$AN31)&gt;0,MIN($D$6,
SUMPRODUCT(N(OFFSET(AlleInstrumente!$C$1,GT$3,0,GT$4,1)=$AN31))
),0),"")</f>
        <v>0</v>
      </c>
      <c r="GU31">
        <f ca="1">IFERROR(IF(N(ISNUMBER(GU$2)*$AN31)&gt;0,MIN($D$6,
SUMPRODUCT(N(OFFSET(AlleInstrumente!$C$1,GU$3,0,GU$4,1)=$AN31))
),0),"")</f>
        <v>0</v>
      </c>
      <c r="GV31">
        <f ca="1">IFERROR(IF(N(ISNUMBER(GV$2)*$AN31)&gt;0,MIN($D$6,
SUMPRODUCT(N(OFFSET(AlleInstrumente!$C$1,GV$3,0,GV$4,1)=$AN31))
),0),"")</f>
        <v>0</v>
      </c>
      <c r="GW31">
        <f ca="1">IFERROR(IF(N(ISNUMBER(GW$2)*$AN31)&gt;0,MIN($D$6,
SUMPRODUCT(N(OFFSET(AlleInstrumente!$C$1,GW$3,0,GW$4,1)=$AN31))
),0),"")</f>
        <v>0</v>
      </c>
      <c r="GX31">
        <f ca="1">IFERROR(IF(N(ISNUMBER(GX$2)*$AN31)&gt;0,MIN($D$6,
SUMPRODUCT(N(OFFSET(AlleInstrumente!$C$1,GX$3,0,GX$4,1)=$AN31))
),0),"")</f>
        <v>0</v>
      </c>
      <c r="GY31">
        <f ca="1">IFERROR(IF(N(ISNUMBER(GY$2)*$AN31)&gt;0,MIN($D$6,
SUMPRODUCT(N(OFFSET(AlleInstrumente!$C$1,GY$3,0,GY$4,1)=$AN31))
),0),"")</f>
        <v>0</v>
      </c>
      <c r="GZ31">
        <f ca="1">IFERROR(IF(N(ISNUMBER(GZ$2)*$AN31)&gt;0,MIN($D$6,
SUMPRODUCT(N(OFFSET(AlleInstrumente!$C$1,GZ$3,0,GZ$4,1)=$AN31))
),0),"")</f>
        <v>0</v>
      </c>
      <c r="HA31">
        <f ca="1">IFERROR(IF(N(ISNUMBER(HA$2)*$AN31)&gt;0,MIN($D$6,
SUMPRODUCT(N(OFFSET(AlleInstrumente!$C$1,HA$3,0,HA$4,1)=$AN31))
),0),"")</f>
        <v>0</v>
      </c>
      <c r="HB31">
        <f ca="1">IFERROR(IF(N(ISNUMBER(HB$2)*$AN31)&gt;0,MIN($D$6,
SUMPRODUCT(N(OFFSET(AlleInstrumente!$C$1,HB$3,0,HB$4,1)=$AN31))
),0),"")</f>
        <v>0</v>
      </c>
      <c r="HC31">
        <f ca="1">IFERROR(IF(N(ISNUMBER(HC$2)*$AN31)&gt;0,MIN($D$6,
SUMPRODUCT(N(OFFSET(AlleInstrumente!$C$1,HC$3,0,HC$4,1)=$AN31))
),0),"")</f>
        <v>0</v>
      </c>
      <c r="HD31">
        <f ca="1">IFERROR(IF(N(ISNUMBER(HD$2)*$AN31)&gt;0,MIN($D$6,
SUMPRODUCT(N(OFFSET(AlleInstrumente!$C$1,HD$3,0,HD$4,1)=$AN31))
),0),"")</f>
        <v>0</v>
      </c>
      <c r="HE31">
        <f ca="1">IFERROR(IF(N(ISNUMBER(HE$2)*$AN31)&gt;0,MIN($D$6,
SUMPRODUCT(N(OFFSET(AlleInstrumente!$C$1,HE$3,0,HE$4,1)=$AN31))
),0),"")</f>
        <v>0</v>
      </c>
      <c r="HF31">
        <f ca="1">IFERROR(IF(N(ISNUMBER(HF$2)*$AN31)&gt;0,MIN($D$6,
SUMPRODUCT(N(OFFSET(AlleInstrumente!$C$1,HF$3,0,HF$4,1)=$AN31))
),0),"")</f>
        <v>0</v>
      </c>
      <c r="HG31">
        <f ca="1">IFERROR(IF(N(ISNUMBER(HG$2)*$AN31)&gt;0,MIN($D$6,
SUMPRODUCT(N(OFFSET(AlleInstrumente!$C$1,HG$3,0,HG$4,1)=$AN31))
),0),"")</f>
        <v>0</v>
      </c>
      <c r="HH31">
        <f ca="1">IFERROR(IF(N(ISNUMBER(HH$2)*$AN31)&gt;0,MIN($D$6,
SUMPRODUCT(N(OFFSET(AlleInstrumente!$C$1,HH$3,0,HH$4,1)=$AN31))
),0),"")</f>
        <v>0</v>
      </c>
      <c r="HI31">
        <f ca="1">IFERROR(IF(N(ISNUMBER(HI$2)*$AN31)&gt;0,MIN($D$6,
SUMPRODUCT(N(OFFSET(AlleInstrumente!$C$1,HI$3,0,HI$4,1)=$AN31))
),0),"")</f>
        <v>0</v>
      </c>
      <c r="HJ31">
        <f ca="1">IFERROR(IF(N(ISNUMBER(HJ$2)*$AN31)&gt;0,MIN($D$6,
SUMPRODUCT(N(OFFSET(AlleInstrumente!$C$1,HJ$3,0,HJ$4,1)=$AN31))
),0),"")</f>
        <v>0</v>
      </c>
      <c r="HK31">
        <f ca="1">IFERROR(IF(N(ISNUMBER(HK$2)*$AN31)&gt;0,MIN($D$6,
SUMPRODUCT(N(OFFSET(AlleInstrumente!$C$1,HK$3,0,HK$4,1)=$AN31))
),0),"")</f>
        <v>0</v>
      </c>
      <c r="HL31">
        <f ca="1">IFERROR(IF(N(ISNUMBER(HL$2)*$AN31)&gt;0,MIN($D$6,
SUMPRODUCT(N(OFFSET(AlleInstrumente!$C$1,HL$3,0,HL$4,1)=$AN31))
),0),"")</f>
        <v>0</v>
      </c>
      <c r="HM31">
        <f ca="1">IFERROR(IF(N(ISNUMBER(HM$2)*$AN31)&gt;0,MIN($D$6,
SUMPRODUCT(N(OFFSET(AlleInstrumente!$C$1,HM$3,0,HM$4,1)=$AN31))
),0),"")</f>
        <v>0</v>
      </c>
      <c r="HN31">
        <f ca="1">IFERROR(IF(N(ISNUMBER(HN$2)*$AN31)&gt;0,MIN($D$6,
SUMPRODUCT(N(OFFSET(AlleInstrumente!$C$1,HN$3,0,HN$4,1)=$AN31))
),0),"")</f>
        <v>0</v>
      </c>
      <c r="HO31">
        <f ca="1">IFERROR(IF(N(ISNUMBER(HO$2)*$AN31)&gt;0,MIN($D$6,
SUMPRODUCT(N(OFFSET(AlleInstrumente!$C$1,HO$3,0,HO$4,1)=$AN31))
),0),"")</f>
        <v>0</v>
      </c>
      <c r="HP31">
        <f ca="1">IFERROR(IF(N(ISNUMBER(HP$2)*$AN31)&gt;0,MIN($D$6,
SUMPRODUCT(N(OFFSET(AlleInstrumente!$C$1,HP$3,0,HP$4,1)=$AN31))
),0),"")</f>
        <v>0</v>
      </c>
      <c r="HQ31">
        <f ca="1">IFERROR(IF(N(ISNUMBER(HQ$2)*$AN31)&gt;0,MIN($D$6,
SUMPRODUCT(N(OFFSET(AlleInstrumente!$C$1,HQ$3,0,HQ$4,1)=$AN31))
),0),"")</f>
        <v>0</v>
      </c>
      <c r="HR31">
        <f ca="1">IFERROR(IF(N(ISNUMBER(HR$2)*$AN31)&gt;0,MIN($D$6,
SUMPRODUCT(N(OFFSET(AlleInstrumente!$C$1,HR$3,0,HR$4,1)=$AN31))
),0),"")</f>
        <v>0</v>
      </c>
      <c r="HS31">
        <f ca="1">IFERROR(IF(N(ISNUMBER(HS$2)*$AN31)&gt;0,MIN($D$6,
SUMPRODUCT(N(OFFSET(AlleInstrumente!$C$1,HS$3,0,HS$4,1)=$AN31))
),0),"")</f>
        <v>0</v>
      </c>
      <c r="HT31">
        <f ca="1">IFERROR(IF(N(ISNUMBER(HT$2)*$AN31)&gt;0,MIN($D$6,
SUMPRODUCT(N(OFFSET(AlleInstrumente!$C$1,HT$3,0,HT$4,1)=$AN31))
),0),"")</f>
        <v>0</v>
      </c>
      <c r="HU31">
        <f ca="1">IFERROR(IF(N(ISNUMBER(HU$2)*$AN31)&gt;0,MIN($D$6,
SUMPRODUCT(N(OFFSET(AlleInstrumente!$C$1,HU$3,0,HU$4,1)=$AN31))
),0),"")</f>
        <v>0</v>
      </c>
      <c r="HV31">
        <f ca="1">IFERROR(IF(N(ISNUMBER(HV$2)*$AN31)&gt;0,MIN($D$6,
SUMPRODUCT(N(OFFSET(AlleInstrumente!$C$1,HV$3,0,HV$4,1)=$AN31))
),0),"")</f>
        <v>0</v>
      </c>
      <c r="HW31">
        <f ca="1">IFERROR(IF(N(ISNUMBER(HW$2)*$AN31)&gt;0,MIN($D$6,
SUMPRODUCT(N(OFFSET(AlleInstrumente!$C$1,HW$3,0,HW$4,1)=$AN31))
),0),"")</f>
        <v>0</v>
      </c>
      <c r="HX31">
        <f ca="1">IFERROR(IF(N(ISNUMBER(HX$2)*$AN31)&gt;0,MIN($D$6,
SUMPRODUCT(N(OFFSET(AlleInstrumente!$C$1,HX$3,0,HX$4,1)=$AN31))
),0),"")</f>
        <v>0</v>
      </c>
      <c r="HY31">
        <f ca="1">IFERROR(IF(N(ISNUMBER(HY$2)*$AN31)&gt;0,MIN($D$6,
SUMPRODUCT(N(OFFSET(AlleInstrumente!$C$1,HY$3,0,HY$4,1)=$AN31))
),0),"")</f>
        <v>0</v>
      </c>
      <c r="HZ31">
        <f ca="1">IFERROR(IF(N(ISNUMBER(HZ$2)*$AN31)&gt;0,MIN($D$6,
SUMPRODUCT(N(OFFSET(AlleInstrumente!$C$1,HZ$3,0,HZ$4,1)=$AN31))
),0),"")</f>
        <v>0</v>
      </c>
      <c r="IA31">
        <f ca="1">IFERROR(IF(N(ISNUMBER(IA$2)*$AN31)&gt;0,MIN($D$6,
SUMPRODUCT(N(OFFSET(AlleInstrumente!$C$1,IA$3,0,IA$4,1)=$AN31))
),0),"")</f>
        <v>0</v>
      </c>
      <c r="IB31">
        <f ca="1">IFERROR(IF(N(ISNUMBER(IB$2)*$AN31)&gt;0,MIN($D$6,
SUMPRODUCT(N(OFFSET(AlleInstrumente!$C$1,IB$3,0,IB$4,1)=$AN31))
),0),"")</f>
        <v>0</v>
      </c>
      <c r="IC31">
        <f ca="1">IFERROR(IF(N(ISNUMBER(IC$2)*$AN31)&gt;0,MIN($D$6,
SUMPRODUCT(N(OFFSET(AlleInstrumente!$C$1,IC$3,0,IC$4,1)=$AN31))
),0),"")</f>
        <v>0</v>
      </c>
      <c r="ID31">
        <f ca="1">IFERROR(IF(N(ISNUMBER(ID$2)*$AN31)&gt;0,MIN($D$6,
SUMPRODUCT(N(OFFSET(AlleInstrumente!$C$1,ID$3,0,ID$4,1)=$AN31))
),0),"")</f>
        <v>0</v>
      </c>
      <c r="IE31">
        <f ca="1">IFERROR(IF(N(ISNUMBER(IE$2)*$AN31)&gt;0,MIN($D$6,
SUMPRODUCT(N(OFFSET(AlleInstrumente!$C$1,IE$3,0,IE$4,1)=$AN31))
),0),"")</f>
        <v>0</v>
      </c>
      <c r="IF31">
        <f ca="1">IFERROR(IF(N(ISNUMBER(IF$2)*$AN31)&gt;0,MIN($D$6,
SUMPRODUCT(N(OFFSET(AlleInstrumente!$C$1,IF$3,0,IF$4,1)=$AN31))
),0),"")</f>
        <v>0</v>
      </c>
      <c r="IG31">
        <f ca="1">IFERROR(IF(N(ISNUMBER(IG$2)*$AN31)&gt;0,MIN($D$6,
SUMPRODUCT(N(OFFSET(AlleInstrumente!$C$1,IG$3,0,IG$4,1)=$AN31))
),0),"")</f>
        <v>0</v>
      </c>
      <c r="IH31">
        <f ca="1">IFERROR(IF(N(ISNUMBER(IH$2)*$AN31)&gt;0,MIN($D$6,
SUMPRODUCT(N(OFFSET(AlleInstrumente!$C$1,IH$3,0,IH$4,1)=$AN31))
),0),"")</f>
        <v>0</v>
      </c>
      <c r="II31">
        <f ca="1">IFERROR(IF(N(ISNUMBER(II$2)*$AN31)&gt;0,MIN($D$6,
SUMPRODUCT(N(OFFSET(AlleInstrumente!$C$1,II$3,0,II$4,1)=$AN31))
),0),"")</f>
        <v>0</v>
      </c>
      <c r="IJ31">
        <f ca="1">IFERROR(IF(N(ISNUMBER(IJ$2)*$AN31)&gt;0,MIN($D$6,
SUMPRODUCT(N(OFFSET(AlleInstrumente!$C$1,IJ$3,0,IJ$4,1)=$AN31))
),0),"")</f>
        <v>0</v>
      </c>
      <c r="IK31">
        <f ca="1">IFERROR(IF(N(ISNUMBER(IK$2)*$AN31)&gt;0,MIN($D$6,
SUMPRODUCT(N(OFFSET(AlleInstrumente!$C$1,IK$3,0,IK$4,1)=$AN31))
),0),"")</f>
        <v>0</v>
      </c>
      <c r="IL31">
        <f ca="1">IFERROR(IF(N(ISNUMBER(IL$2)*$AN31)&gt;0,MIN($D$6,
SUMPRODUCT(N(OFFSET(AlleInstrumente!$C$1,IL$3,0,IL$4,1)=$AN31))
),0),"")</f>
        <v>0</v>
      </c>
      <c r="IM31">
        <f ca="1">IFERROR(IF(N(ISNUMBER(IM$2)*$AN31)&gt;0,MIN($D$6,
SUMPRODUCT(N(OFFSET(AlleInstrumente!$C$1,IM$3,0,IM$4,1)=$AN31))
),0),"")</f>
        <v>0</v>
      </c>
      <c r="IN31">
        <f ca="1">IFERROR(IF(N(ISNUMBER(IN$2)*$AN31)&gt;0,MIN($D$6,
SUMPRODUCT(N(OFFSET(AlleInstrumente!$C$1,IN$3,0,IN$4,1)=$AN31))
),0),"")</f>
        <v>0</v>
      </c>
      <c r="IO31">
        <f ca="1">IFERROR(IF(N(ISNUMBER(IO$2)*$AN31)&gt;0,MIN($D$6,
SUMPRODUCT(N(OFFSET(AlleInstrumente!$C$1,IO$3,0,IO$4,1)=$AN31))
),0),"")</f>
        <v>0</v>
      </c>
      <c r="IP31">
        <f ca="1">IFERROR(IF(N(ISNUMBER(IP$2)*$AN31)&gt;0,MIN($D$6,
SUMPRODUCT(N(OFFSET(AlleInstrumente!$C$1,IP$3,0,IP$4,1)=$AN31))
),0),"")</f>
        <v>0</v>
      </c>
      <c r="IQ31">
        <f ca="1">IFERROR(IF(N(ISNUMBER(IQ$2)*$AN31)&gt;0,MIN($D$6,
SUMPRODUCT(N(OFFSET(AlleInstrumente!$C$1,IQ$3,0,IQ$4,1)=$AN31))
),0),"")</f>
        <v>0</v>
      </c>
      <c r="IR31">
        <f ca="1">IFERROR(IF(N(ISNUMBER(IR$2)*$AN31)&gt;0,MIN($D$6,
SUMPRODUCT(N(OFFSET(AlleInstrumente!$C$1,IR$3,0,IR$4,1)=$AN31))
),0),"")</f>
        <v>0</v>
      </c>
      <c r="IS31">
        <f ca="1">IFERROR(IF(N(ISNUMBER(IS$2)*$AN31)&gt;0,MIN($D$6,
SUMPRODUCT(N(OFFSET(AlleInstrumente!$C$1,IS$3,0,IS$4,1)=$AN31))
),0),"")</f>
        <v>0</v>
      </c>
      <c r="IT31">
        <f ca="1">IFERROR(IF(N(ISNUMBER(IT$2)*$AN31)&gt;0,MIN($D$6,
SUMPRODUCT(N(OFFSET(AlleInstrumente!$C$1,IT$3,0,IT$4,1)=$AN31))
),0),"")</f>
        <v>0</v>
      </c>
      <c r="IU31">
        <f ca="1">IFERROR(IF(N(ISNUMBER(IU$2)*$AN31)&gt;0,MIN($D$6,
SUMPRODUCT(N(OFFSET(AlleInstrumente!$C$1,IU$3,0,IU$4,1)=$AN31))
),0),"")</f>
        <v>0</v>
      </c>
      <c r="IV31">
        <f ca="1">IFERROR(IF(N(ISNUMBER(IV$2)*$AN31)&gt;0,MIN($D$6,
SUMPRODUCT(N(OFFSET(AlleInstrumente!$C$1,IV$3,0,IV$4,1)=$AN31))
),0),"")</f>
        <v>0</v>
      </c>
      <c r="IW31">
        <f ca="1">IFERROR(IF(N(ISNUMBER(IW$2)*$AN31)&gt;0,MIN($D$6,
SUMPRODUCT(N(OFFSET(AlleInstrumente!$C$1,IW$3,0,IW$4,1)=$AN31))
),0),"")</f>
        <v>0</v>
      </c>
      <c r="IX31">
        <f ca="1">IFERROR(IF(N(ISNUMBER(IX$2)*$AN31)&gt;0,MIN($D$6,
SUMPRODUCT(N(OFFSET(AlleInstrumente!$C$1,IX$3,0,IX$4,1)=$AN31))
),0),"")</f>
        <v>0</v>
      </c>
      <c r="IY31">
        <f ca="1">IFERROR(IF(N(ISNUMBER(IY$2)*$AN31)&gt;0,MIN($D$6,
SUMPRODUCT(N(OFFSET(AlleInstrumente!$C$1,IY$3,0,IY$4,1)=$AN31))
),0),"")</f>
        <v>0</v>
      </c>
      <c r="IZ31">
        <f ca="1">IFERROR(IF(N(ISNUMBER(IZ$2)*$AN31)&gt;0,MIN($D$6,
SUMPRODUCT(N(OFFSET(AlleInstrumente!$C$1,IZ$3,0,IZ$4,1)=$AN31))
),0),"")</f>
        <v>0</v>
      </c>
      <c r="JA31">
        <f ca="1">IFERROR(IF(N(ISNUMBER(JA$2)*$AN31)&gt;0,MIN($D$6,
SUMPRODUCT(N(OFFSET(AlleInstrumente!$C$1,JA$3,0,JA$4,1)=$AN31))
),0),"")</f>
        <v>0</v>
      </c>
      <c r="JB31">
        <f ca="1">IFERROR(IF(N(ISNUMBER(JB$2)*$AN31)&gt;0,MIN($D$6,
SUMPRODUCT(N(OFFSET(AlleInstrumente!$C$1,JB$3,0,JB$4,1)=$AN31))
),0),"")</f>
        <v>0</v>
      </c>
      <c r="JC31">
        <f ca="1">IFERROR(IF(N(ISNUMBER(JC$2)*$AN31)&gt;0,MIN($D$6,
SUMPRODUCT(N(OFFSET(AlleInstrumente!$C$1,JC$3,0,JC$4,1)=$AN31))
),0),"")</f>
        <v>0</v>
      </c>
      <c r="JD31">
        <f ca="1">IFERROR(IF(N(ISNUMBER(JD$2)*$AN31)&gt;0,MIN($D$6,
SUMPRODUCT(N(OFFSET(AlleInstrumente!$C$1,JD$3,0,JD$4,1)=$AN31))
),0),"")</f>
        <v>0</v>
      </c>
      <c r="JE31">
        <f ca="1">IFERROR(IF(N(ISNUMBER(JE$2)*$AN31)&gt;0,MIN($D$6,
SUMPRODUCT(N(OFFSET(AlleInstrumente!$C$1,JE$3,0,JE$4,1)=$AN31))
),0),"")</f>
        <v>0</v>
      </c>
      <c r="JF31">
        <f ca="1">IFERROR(IF(N(ISNUMBER(JF$2)*$AN31)&gt;0,MIN($D$6,
SUMPRODUCT(N(OFFSET(AlleInstrumente!$C$1,JF$3,0,JF$4,1)=$AN31))
),0),"")</f>
        <v>0</v>
      </c>
      <c r="JG31">
        <f ca="1">IFERROR(IF(N(ISNUMBER(JG$2)*$AN31)&gt;0,MIN($D$6,
SUMPRODUCT(N(OFFSET(AlleInstrumente!$C$1,JG$3,0,JG$4,1)=$AN31))
),0),"")</f>
        <v>0</v>
      </c>
      <c r="JH31">
        <f ca="1">IFERROR(IF(N(ISNUMBER(JH$2)*$AN31)&gt;0,MIN($D$6,
SUMPRODUCT(N(OFFSET(AlleInstrumente!$C$1,JH$3,0,JH$4,1)=$AN31))
),0),"")</f>
        <v>0</v>
      </c>
      <c r="JI31">
        <f ca="1">IFERROR(IF(N(ISNUMBER(JI$2)*$AN31)&gt;0,MIN($D$6,
SUMPRODUCT(N(OFFSET(AlleInstrumente!$C$1,JI$3,0,JI$4,1)=$AN31))
),0),"")</f>
        <v>0</v>
      </c>
      <c r="JJ31">
        <f ca="1">IFERROR(IF(N(ISNUMBER(JJ$2)*$AN31)&gt;0,MIN($D$6,
SUMPRODUCT(N(OFFSET(AlleInstrumente!$C$1,JJ$3,0,JJ$4,1)=$AN31))
),0),"")</f>
        <v>0</v>
      </c>
      <c r="JK31">
        <f ca="1">IFERROR(IF(N(ISNUMBER(JK$2)*$AN31)&gt;0,MIN($D$6,
SUMPRODUCT(N(OFFSET(AlleInstrumente!$C$1,JK$3,0,JK$4,1)=$AN31))
),0),"")</f>
        <v>0</v>
      </c>
      <c r="JL31">
        <f ca="1">IFERROR(IF(N(ISNUMBER(JL$2)*$AN31)&gt;0,MIN($D$6,
SUMPRODUCT(N(OFFSET(AlleInstrumente!$C$1,JL$3,0,JL$4,1)=$AN31))
),0),"")</f>
        <v>0</v>
      </c>
      <c r="JM31">
        <f ca="1">IFERROR(IF(N(ISNUMBER(JM$2)*$AN31)&gt;0,MIN($D$6,
SUMPRODUCT(N(OFFSET(AlleInstrumente!$C$1,JM$3,0,JM$4,1)=$AN31))
),0),"")</f>
        <v>0</v>
      </c>
      <c r="JN31">
        <f ca="1">IFERROR(IF(N(ISNUMBER(JN$2)*$AN31)&gt;0,MIN($D$6,
SUMPRODUCT(N(OFFSET(AlleInstrumente!$C$1,JN$3,0,JN$4,1)=$AN31))
),0),"")</f>
        <v>0</v>
      </c>
      <c r="JO31">
        <f ca="1">IFERROR(IF(N(ISNUMBER(JO$2)*$AN31)&gt;0,MIN($D$6,
SUMPRODUCT(N(OFFSET(AlleInstrumente!$C$1,JO$3,0,JO$4,1)=$AN31))
),0),"")</f>
        <v>0</v>
      </c>
      <c r="JP31">
        <f ca="1">IFERROR(IF(N(ISNUMBER(JP$2)*$AN31)&gt;0,MIN($D$6,
SUMPRODUCT(N(OFFSET(AlleInstrumente!$C$1,JP$3,0,JP$4,1)=$AN31))
),0),"")</f>
        <v>0</v>
      </c>
      <c r="JQ31">
        <f ca="1">IFERROR(IF(N(ISNUMBER(JQ$2)*$AN31)&gt;0,MIN($D$6,
SUMPRODUCT(N(OFFSET(AlleInstrumente!$C$1,JQ$3,0,JQ$4,1)=$AN31))
),0),"")</f>
        <v>0</v>
      </c>
      <c r="JR31">
        <f ca="1">IFERROR(IF(N(ISNUMBER(JR$2)*$AN31)&gt;0,MIN($D$6,
SUMPRODUCT(N(OFFSET(AlleInstrumente!$C$1,JR$3,0,JR$4,1)=$AN31))
),0),"")</f>
        <v>0</v>
      </c>
      <c r="JS31">
        <f ca="1">IFERROR(IF(N(ISNUMBER(JS$2)*$AN31)&gt;0,MIN($D$6,
SUMPRODUCT(N(OFFSET(AlleInstrumente!$C$1,JS$3,0,JS$4,1)=$AN31))
),0),"")</f>
        <v>0</v>
      </c>
      <c r="JT31">
        <f ca="1">IFERROR(IF(N(ISNUMBER(JT$2)*$AN31)&gt;0,MIN($D$6,
SUMPRODUCT(N(OFFSET(AlleInstrumente!$C$1,JT$3,0,JT$4,1)=$AN31))
),0),"")</f>
        <v>0</v>
      </c>
      <c r="JU31">
        <f ca="1">IFERROR(IF(N(ISNUMBER(JU$2)*$AN31)&gt;0,MIN($D$6,
SUMPRODUCT(N(OFFSET(AlleInstrumente!$C$1,JU$3,0,JU$4,1)=$AN31))
),0),"")</f>
        <v>0</v>
      </c>
      <c r="JV31">
        <f ca="1">IFERROR(IF(N(ISNUMBER(JV$2)*$AN31)&gt;0,MIN($D$6,
SUMPRODUCT(N(OFFSET(AlleInstrumente!$C$1,JV$3,0,JV$4,1)=$AN31))
),0),"")</f>
        <v>0</v>
      </c>
      <c r="JW31">
        <f ca="1">IFERROR(IF(N(ISNUMBER(JW$2)*$AN31)&gt;0,MIN($D$6,
SUMPRODUCT(N(OFFSET(AlleInstrumente!$C$1,JW$3,0,JW$4,1)=$AN31))
),0),"")</f>
        <v>0</v>
      </c>
      <c r="JX31">
        <f ca="1">IFERROR(IF(N(ISNUMBER(JX$2)*$AN31)&gt;0,MIN($D$6,
SUMPRODUCT(N(OFFSET(AlleInstrumente!$C$1,JX$3,0,JX$4,1)=$AN31))
),0),"")</f>
        <v>0</v>
      </c>
      <c r="JY31">
        <f ca="1">IFERROR(IF(N(ISNUMBER(JY$2)*$AN31)&gt;0,MIN($D$6,
SUMPRODUCT(N(OFFSET(AlleInstrumente!$C$1,JY$3,0,JY$4,1)=$AN31))
),0),"")</f>
        <v>0</v>
      </c>
      <c r="JZ31">
        <f ca="1">IFERROR(IF(N(ISNUMBER(JZ$2)*$AN31)&gt;0,MIN($D$6,
SUMPRODUCT(N(OFFSET(AlleInstrumente!$C$1,JZ$3,0,JZ$4,1)=$AN31))
),0),"")</f>
        <v>0</v>
      </c>
      <c r="KA31">
        <f ca="1">IFERROR(IF(N(ISNUMBER(KA$2)*$AN31)&gt;0,MIN($D$6,
SUMPRODUCT(N(OFFSET(AlleInstrumente!$C$1,KA$3,0,KA$4,1)=$AN31))
),0),"")</f>
        <v>0</v>
      </c>
      <c r="KB31">
        <f ca="1">IFERROR(IF(N(ISNUMBER(KB$2)*$AN31)&gt;0,MIN($D$6,
SUMPRODUCT(N(OFFSET(AlleInstrumente!$C$1,KB$3,0,KB$4,1)=$AN31))
),0),"")</f>
        <v>0</v>
      </c>
      <c r="KC31">
        <f ca="1">IFERROR(IF(N(ISNUMBER(KC$2)*$AN31)&gt;0,MIN($D$6,
SUMPRODUCT(N(OFFSET(AlleInstrumente!$C$1,KC$3,0,KC$4,1)=$AN31))
),0),"")</f>
        <v>0</v>
      </c>
      <c r="KD31">
        <f ca="1">IFERROR(IF(N(ISNUMBER(KD$2)*$AN31)&gt;0,MIN($D$6,
SUMPRODUCT(N(OFFSET(AlleInstrumente!$C$1,KD$3,0,KD$4,1)=$AN31))
),0),"")</f>
        <v>0</v>
      </c>
      <c r="KE31">
        <f ca="1">IFERROR(IF(N(ISNUMBER(KE$2)*$AN31)&gt;0,MIN($D$6,
SUMPRODUCT(N(OFFSET(AlleInstrumente!$C$1,KE$3,0,KE$4,1)=$AN31))
),0),"")</f>
        <v>0</v>
      </c>
      <c r="KF31">
        <f ca="1">IFERROR(IF(N(ISNUMBER(KF$2)*$AN31)&gt;0,MIN($D$6,
SUMPRODUCT(N(OFFSET(AlleInstrumente!$C$1,KF$3,0,KF$4,1)=$AN31))
),0),"")</f>
        <v>0</v>
      </c>
      <c r="KG31">
        <f ca="1">IFERROR(IF(N(ISNUMBER(KG$2)*$AN31)&gt;0,MIN($D$6,
SUMPRODUCT(N(OFFSET(AlleInstrumente!$C$1,KG$3,0,KG$4,1)=$AN31))
),0),"")</f>
        <v>0</v>
      </c>
      <c r="KH31">
        <f ca="1">IFERROR(IF(N(ISNUMBER(KH$2)*$AN31)&gt;0,MIN($D$6,
SUMPRODUCT(N(OFFSET(AlleInstrumente!$C$1,KH$3,0,KH$4,1)=$AN31))
),0),"")</f>
        <v>0</v>
      </c>
      <c r="KI31">
        <f ca="1">IFERROR(IF(N(ISNUMBER(KI$2)*$AN31)&gt;0,MIN($D$6,
SUMPRODUCT(N(OFFSET(AlleInstrumente!$C$1,KI$3,0,KI$4,1)=$AN31))
),0),"")</f>
        <v>0</v>
      </c>
      <c r="KJ31">
        <f ca="1">IFERROR(IF(N(ISNUMBER(KJ$2)*$AN31)&gt;0,MIN($D$6,
SUMPRODUCT(N(OFFSET(AlleInstrumente!$C$1,KJ$3,0,KJ$4,1)=$AN31))
),0),"")</f>
        <v>0</v>
      </c>
      <c r="KK31">
        <f ca="1">IFERROR(IF(N(ISNUMBER(KK$2)*$AN31)&gt;0,MIN($D$6,
SUMPRODUCT(N(OFFSET(AlleInstrumente!$C$1,KK$3,0,KK$4,1)=$AN31))
),0),"")</f>
        <v>0</v>
      </c>
      <c r="KL31">
        <f ca="1">IFERROR(IF(N(ISNUMBER(KL$2)*$AN31)&gt;0,MIN($D$6,
SUMPRODUCT(N(OFFSET(AlleInstrumente!$C$1,KL$3,0,KL$4,1)=$AN31))
),0),"")</f>
        <v>0</v>
      </c>
      <c r="KM31">
        <f ca="1">IFERROR(IF(N(ISNUMBER(KM$2)*$AN31)&gt;0,MIN($D$6,
SUMPRODUCT(N(OFFSET(AlleInstrumente!$C$1,KM$3,0,KM$4,1)=$AN31))
),0),"")</f>
        <v>0</v>
      </c>
      <c r="KN31">
        <f ca="1">IFERROR(IF(N(ISNUMBER(KN$2)*$AN31)&gt;0,MIN($D$6,
SUMPRODUCT(N(OFFSET(AlleInstrumente!$C$1,KN$3,0,KN$4,1)=$AN31))
),0),"")</f>
        <v>0</v>
      </c>
      <c r="KO31">
        <f ca="1">IFERROR(IF(N(ISNUMBER(KO$2)*$AN31)&gt;0,MIN($D$6,
SUMPRODUCT(N(OFFSET(AlleInstrumente!$C$1,KO$3,0,KO$4,1)=$AN31))
),0),"")</f>
        <v>0</v>
      </c>
      <c r="KP31">
        <f ca="1">IFERROR(IF(N(ISNUMBER(KP$2)*$AN31)&gt;0,MIN($D$6,
SUMPRODUCT(N(OFFSET(AlleInstrumente!$C$1,KP$3,0,KP$4,1)=$AN31))
),0),"")</f>
        <v>0</v>
      </c>
      <c r="KQ31">
        <f ca="1">IFERROR(IF(N(ISNUMBER(KQ$2)*$AN31)&gt;0,MIN($D$6,
SUMPRODUCT(N(OFFSET(AlleInstrumente!$C$1,KQ$3,0,KQ$4,1)=$AN31))
),0),"")</f>
        <v>0</v>
      </c>
      <c r="KR31">
        <f ca="1">IFERROR(IF(N(ISNUMBER(KR$2)*$AN31)&gt;0,MIN($D$6,
SUMPRODUCT(N(OFFSET(AlleInstrumente!$C$1,KR$3,0,KR$4,1)=$AN31))
),0),"")</f>
        <v>0</v>
      </c>
      <c r="KS31">
        <f ca="1">IFERROR(IF(N(ISNUMBER(KS$2)*$AN31)&gt;0,MIN($D$6,
SUMPRODUCT(N(OFFSET(AlleInstrumente!$C$1,KS$3,0,KS$4,1)=$AN31))
),0),"")</f>
        <v>0</v>
      </c>
      <c r="KT31">
        <f ca="1">IFERROR(IF(N(ISNUMBER(KT$2)*$AN31)&gt;0,MIN($D$6,
SUMPRODUCT(N(OFFSET(AlleInstrumente!$C$1,KT$3,0,KT$4,1)=$AN31))
),0),"")</f>
        <v>0</v>
      </c>
      <c r="KU31">
        <f ca="1">IFERROR(IF(N(ISNUMBER(KU$2)*$AN31)&gt;0,MIN($D$6,
SUMPRODUCT(N(OFFSET(AlleInstrumente!$C$1,KU$3,0,KU$4,1)=$AN31))
),0),"")</f>
        <v>0</v>
      </c>
      <c r="KV31">
        <f ca="1">IFERROR(IF(N(ISNUMBER(KV$2)*$AN31)&gt;0,MIN($D$6,
SUMPRODUCT(N(OFFSET(AlleInstrumente!$C$1,KV$3,0,KV$4,1)=$AN31))
),0),"")</f>
        <v>0</v>
      </c>
      <c r="KW31">
        <f ca="1">IFERROR(IF(N(ISNUMBER(KW$2)*$AN31)&gt;0,MIN($D$6,
SUMPRODUCT(N(OFFSET(AlleInstrumente!$C$1,KW$3,0,KW$4,1)=$AN31))
),0),"")</f>
        <v>0</v>
      </c>
      <c r="KX31">
        <f ca="1">IFERROR(IF(N(ISNUMBER(KX$2)*$AN31)&gt;0,MIN($D$6,
SUMPRODUCT(N(OFFSET(AlleInstrumente!$C$1,KX$3,0,KX$4,1)=$AN31))
),0),"")</f>
        <v>0</v>
      </c>
      <c r="KY31">
        <f ca="1">IFERROR(IF(N(ISNUMBER(KY$2)*$AN31)&gt;0,MIN($D$6,
SUMPRODUCT(N(OFFSET(AlleInstrumente!$C$1,KY$3,0,KY$4,1)=$AN31))
),0),"")</f>
        <v>0</v>
      </c>
      <c r="KZ31">
        <f ca="1">IFERROR(IF(N(ISNUMBER(KZ$2)*$AN31)&gt;0,MIN($D$6,
SUMPRODUCT(N(OFFSET(AlleInstrumente!$C$1,KZ$3,0,KZ$4,1)=$AN31))
),0),"")</f>
        <v>0</v>
      </c>
      <c r="LA31">
        <f ca="1">IFERROR(IF(N(ISNUMBER(LA$2)*$AN31)&gt;0,MIN($D$6,
SUMPRODUCT(N(OFFSET(AlleInstrumente!$C$1,LA$3,0,LA$4,1)=$AN31))
),0),"")</f>
        <v>0</v>
      </c>
      <c r="LB31">
        <f ca="1">IFERROR(IF(N(ISNUMBER(LB$2)*$AN31)&gt;0,MIN($D$6,
SUMPRODUCT(N(OFFSET(AlleInstrumente!$C$1,LB$3,0,LB$4,1)=$AN31))
),0),"")</f>
        <v>0</v>
      </c>
      <c r="LC31">
        <f ca="1">IFERROR(IF(N(ISNUMBER(LC$2)*$AN31)&gt;0,MIN($D$6,
SUMPRODUCT(N(OFFSET(AlleInstrumente!$C$1,LC$3,0,LC$4,1)=$AN31))
),0),"")</f>
        <v>0</v>
      </c>
      <c r="LD31">
        <f ca="1">IFERROR(IF(N(ISNUMBER(LD$2)*$AN31)&gt;0,MIN($D$6,
SUMPRODUCT(N(OFFSET(AlleInstrumente!$C$1,LD$3,0,LD$4,1)=$AN31))
),0),"")</f>
        <v>0</v>
      </c>
      <c r="LE31">
        <f ca="1">IFERROR(IF(N(ISNUMBER(LE$2)*$AN31)&gt;0,MIN($D$6,
SUMPRODUCT(N(OFFSET(AlleInstrumente!$C$1,LE$3,0,LE$4,1)=$AN31))
),0),"")</f>
        <v>0</v>
      </c>
      <c r="LF31">
        <f ca="1">IFERROR(IF(N(ISNUMBER(LF$2)*$AN31)&gt;0,MIN($D$6,
SUMPRODUCT(N(OFFSET(AlleInstrumente!$C$1,LF$3,0,LF$4,1)=$AN31))
),0),"")</f>
        <v>0</v>
      </c>
      <c r="LG31">
        <f ca="1">IFERROR(IF(N(ISNUMBER(LG$2)*$AN31)&gt;0,MIN($D$6,
SUMPRODUCT(N(OFFSET(AlleInstrumente!$C$1,LG$3,0,LG$4,1)=$AN31))
),0),"")</f>
        <v>0</v>
      </c>
      <c r="LH31">
        <f ca="1">IFERROR(IF(N(ISNUMBER(LH$2)*$AN31)&gt;0,MIN($D$6,
SUMPRODUCT(N(OFFSET(AlleInstrumente!$C$1,LH$3,0,LH$4,1)=$AN31))
),0),"")</f>
        <v>0</v>
      </c>
      <c r="LI31">
        <f ca="1">IFERROR(IF(N(ISNUMBER(LI$2)*$AN31)&gt;0,MIN($D$6,
SUMPRODUCT(N(OFFSET(AlleInstrumente!$C$1,LI$3,0,LI$4,1)=$AN31))
),0),"")</f>
        <v>0</v>
      </c>
      <c r="LJ31">
        <f ca="1">IFERROR(IF(N(ISNUMBER(LJ$2)*$AN31)&gt;0,MIN($D$6,
SUMPRODUCT(N(OFFSET(AlleInstrumente!$C$1,LJ$3,0,LJ$4,1)=$AN31))
),0),"")</f>
        <v>0</v>
      </c>
      <c r="LK31">
        <f ca="1">IFERROR(IF(N(ISNUMBER(LK$2)*$AN31)&gt;0,MIN($D$6,
SUMPRODUCT(N(OFFSET(AlleInstrumente!$C$1,LK$3,0,LK$4,1)=$AN31))
),0),"")</f>
        <v>0</v>
      </c>
      <c r="LL31">
        <f ca="1">IFERROR(IF(N(ISNUMBER(LL$2)*$AN31)&gt;0,MIN($D$6,
SUMPRODUCT(N(OFFSET(AlleInstrumente!$C$1,LL$3,0,LL$4,1)=$AN31))
),0),"")</f>
        <v>0</v>
      </c>
      <c r="LM31">
        <f ca="1">IFERROR(IF(N(ISNUMBER(LM$2)*$AN31)&gt;0,MIN($D$6,
SUMPRODUCT(N(OFFSET(AlleInstrumente!$C$1,LM$3,0,LM$4,1)=$AN31))
),0),"")</f>
        <v>0</v>
      </c>
      <c r="LN31">
        <f ca="1">IFERROR(IF(N(ISNUMBER(LN$2)*$AN31)&gt;0,MIN($D$6,
SUMPRODUCT(N(OFFSET(AlleInstrumente!$C$1,LN$3,0,LN$4,1)=$AN31))
),0),"")</f>
        <v>0</v>
      </c>
      <c r="LO31">
        <f ca="1">IFERROR(IF(N(ISNUMBER(LO$2)*$AN31)&gt;0,MIN($D$6,
SUMPRODUCT(N(OFFSET(AlleInstrumente!$C$1,LO$3,0,LO$4,1)=$AN31))
),0),"")</f>
        <v>0</v>
      </c>
      <c r="LP31">
        <f ca="1">IFERROR(IF(N(ISNUMBER(LP$2)*$AN31)&gt;0,MIN($D$6,
SUMPRODUCT(N(OFFSET(AlleInstrumente!$C$1,LP$3,0,LP$4,1)=$AN31))
),0),"")</f>
        <v>0</v>
      </c>
      <c r="LQ31">
        <f ca="1">IFERROR(IF(N(ISNUMBER(LQ$2)*$AN31)&gt;0,MIN($D$6,
SUMPRODUCT(N(OFFSET(AlleInstrumente!$C$1,LQ$3,0,LQ$4,1)=$AN31))
),0),"")</f>
        <v>0</v>
      </c>
      <c r="LR31">
        <f ca="1">IFERROR(IF(N(ISNUMBER(LR$2)*$AN31)&gt;0,MIN($D$6,
SUMPRODUCT(N(OFFSET(AlleInstrumente!$C$1,LR$3,0,LR$4,1)=$AN31))
),0),"")</f>
        <v>0</v>
      </c>
      <c r="LS31">
        <f ca="1">IFERROR(IF(N(ISNUMBER(LS$2)*$AN31)&gt;0,MIN($D$6,
SUMPRODUCT(N(OFFSET(AlleInstrumente!$C$1,LS$3,0,LS$4,1)=$AN31))
),0),"")</f>
        <v>0</v>
      </c>
      <c r="LT31">
        <f ca="1">IFERROR(IF(N(ISNUMBER(LT$2)*$AN31)&gt;0,MIN($D$6,
SUMPRODUCT(N(OFFSET(AlleInstrumente!$C$1,LT$3,0,LT$4,1)=$AN31))
),0),"")</f>
        <v>0</v>
      </c>
      <c r="LU31">
        <f ca="1">IFERROR(IF(N(ISNUMBER(LU$2)*$AN31)&gt;0,MIN($D$6,
SUMPRODUCT(N(OFFSET(AlleInstrumente!$C$1,LU$3,0,LU$4,1)=$AN31))
),0),"")</f>
        <v>0</v>
      </c>
      <c r="LV31">
        <f ca="1">IFERROR(IF(N(ISNUMBER(LV$2)*$AN31)&gt;0,MIN($D$6,
SUMPRODUCT(N(OFFSET(AlleInstrumente!$C$1,LV$3,0,LV$4,1)=$AN31))
),0),"")</f>
        <v>0</v>
      </c>
      <c r="LW31">
        <f ca="1">IFERROR(IF(N(ISNUMBER(LW$2)*$AN31)&gt;0,MIN($D$6,
SUMPRODUCT(N(OFFSET(AlleInstrumente!$C$1,LW$3,0,LW$4,1)=$AN31))
),0),"")</f>
        <v>0</v>
      </c>
      <c r="LX31">
        <f ca="1">IFERROR(IF(N(ISNUMBER(LX$2)*$AN31)&gt;0,MIN($D$6,
SUMPRODUCT(N(OFFSET(AlleInstrumente!$C$1,LX$3,0,LX$4,1)=$AN31))
),0),"")</f>
        <v>0</v>
      </c>
      <c r="LY31">
        <f ca="1">IFERROR(IF(N(ISNUMBER(LY$2)*$AN31)&gt;0,MIN($D$6,
SUMPRODUCT(N(OFFSET(AlleInstrumente!$C$1,LY$3,0,LY$4,1)=$AN31))
),0),"")</f>
        <v>0</v>
      </c>
      <c r="LZ31">
        <f ca="1">IFERROR(IF(N(ISNUMBER(LZ$2)*$AN31)&gt;0,MIN($D$6,
SUMPRODUCT(N(OFFSET(AlleInstrumente!$C$1,LZ$3,0,LZ$4,1)=$AN31))
),0),"")</f>
        <v>0</v>
      </c>
      <c r="MA31">
        <f ca="1">IFERROR(IF(N(ISNUMBER(MA$2)*$AN31)&gt;0,MIN($D$6,
SUMPRODUCT(N(OFFSET(AlleInstrumente!$C$1,MA$3,0,MA$4,1)=$AN31))
),0),"")</f>
        <v>0</v>
      </c>
      <c r="MB31">
        <f ca="1">IFERROR(IF(N(ISNUMBER(MB$2)*$AN31)&gt;0,MIN($D$6,
SUMPRODUCT(N(OFFSET(AlleInstrumente!$C$1,MB$3,0,MB$4,1)=$AN31))
),0),"")</f>
        <v>0</v>
      </c>
      <c r="MC31">
        <f ca="1">IFERROR(IF(N(ISNUMBER(MC$2)*$AN31)&gt;0,MIN($D$6,
SUMPRODUCT(N(OFFSET(AlleInstrumente!$C$1,MC$3,0,MC$4,1)=$AN31))
),0),"")</f>
        <v>0</v>
      </c>
      <c r="MD31">
        <f ca="1">IFERROR(IF(N(ISNUMBER(MD$2)*$AN31)&gt;0,MIN($D$6,
SUMPRODUCT(N(OFFSET(AlleInstrumente!$C$1,MD$3,0,MD$4,1)=$AN31))
),0),"")</f>
        <v>0</v>
      </c>
      <c r="ME31">
        <f ca="1">IFERROR(IF(N(ISNUMBER(ME$2)*$AN31)&gt;0,MIN($D$6,
SUMPRODUCT(N(OFFSET(AlleInstrumente!$C$1,ME$3,0,ME$4,1)=$AN31))
),0),"")</f>
        <v>0</v>
      </c>
      <c r="MF31">
        <f ca="1">IFERROR(IF(N(ISNUMBER(MF$2)*$AN31)&gt;0,MIN($D$6,
SUMPRODUCT(N(OFFSET(AlleInstrumente!$C$1,MF$3,0,MF$4,1)=$AN31))
),0),"")</f>
        <v>0</v>
      </c>
    </row>
    <row r="32" spans="1:344" x14ac:dyDescent="0.25">
      <c r="G32">
        <f t="shared" ca="1" si="25"/>
        <v>9</v>
      </c>
      <c r="H32">
        <f t="shared" ca="1" si="45"/>
        <v>15</v>
      </c>
      <c r="I32">
        <f t="shared" ca="1" si="26"/>
        <v>173</v>
      </c>
      <c r="J32" t="str">
        <f t="shared" ca="1" si="27"/>
        <v>Interne Mitarbeiterrekrutierung</v>
      </c>
      <c r="K32" t="e">
        <f t="shared" ca="1" si="28"/>
        <v>#N/A</v>
      </c>
      <c r="L32">
        <f t="array" aca="1" ref="L32" ca="1">IF(ISNUMBER(L31),IF(ISNUMBER($K31),$L31,IF($L31&gt;$L$2,MAX(IF(OFFSET($S$6,0,0,_Instrument_count,1)&lt;$L31,OFFSET($S$6,0,0,_Instrument_count,1),$L$2)),"")),"")</f>
        <v>0.36045454545454547</v>
      </c>
      <c r="N32" t="str">
        <f t="shared" ca="1" si="46"/>
        <v/>
      </c>
      <c r="P32" s="40">
        <f t="shared" ca="1" si="29"/>
        <v>45</v>
      </c>
      <c r="Q32" s="40" t="str">
        <f t="shared" ca="1" si="30"/>
        <v>Umschulungsmaßnahmen</v>
      </c>
      <c r="R32">
        <f t="shared" ca="1" si="31"/>
        <v>548</v>
      </c>
      <c r="S32">
        <f t="shared" ca="1" si="47"/>
        <v>0.41363636363636364</v>
      </c>
      <c r="T32">
        <f t="shared" ca="1" si="32"/>
        <v>1</v>
      </c>
      <c r="U32" t="b">
        <f t="shared" ca="1" si="48"/>
        <v>0</v>
      </c>
      <c r="V32" t="b">
        <f t="shared" ca="1" si="33"/>
        <v>0</v>
      </c>
      <c r="X32" t="b">
        <f t="shared" ca="1" si="34"/>
        <v>1</v>
      </c>
      <c r="Y32" s="76">
        <f t="shared" ca="1" si="35"/>
        <v>0.4</v>
      </c>
      <c r="AA32" t="b">
        <f t="shared" ca="1" si="36"/>
        <v>1</v>
      </c>
      <c r="AB32" s="76">
        <f t="shared" ca="1" si="37"/>
        <v>0.72727272727272729</v>
      </c>
      <c r="AD32" t="b">
        <f t="shared" ca="1" si="38"/>
        <v>0</v>
      </c>
      <c r="AE32" s="76">
        <f t="shared" ca="1" si="39"/>
        <v>1</v>
      </c>
      <c r="AG32" t="b">
        <f t="shared" ca="1" si="40"/>
        <v>0</v>
      </c>
      <c r="AH32" s="76">
        <f t="shared" ca="1" si="41"/>
        <v>1</v>
      </c>
      <c r="AI32" s="76"/>
      <c r="AJ32" t="b">
        <f t="shared" ca="1" si="49"/>
        <v>1</v>
      </c>
      <c r="AK32" s="76">
        <f t="shared" ca="1" si="50"/>
        <v>0.75</v>
      </c>
      <c r="AM32" t="str">
        <f ca="1">IF(ISNUMBER(Index!$K31),Index!$N31,"")</f>
        <v>bis 30</v>
      </c>
      <c r="AN32">
        <f ca="1">IF(ISNUMBER(Index!$K31),Index!$K31,"")</f>
        <v>24</v>
      </c>
      <c r="AO32">
        <f ca="1">IF(ISNUMBER(AN32),Index!$M31,"")</f>
        <v>21</v>
      </c>
      <c r="AP32">
        <f t="shared" ca="1" si="42"/>
        <v>2</v>
      </c>
      <c r="AQ32">
        <f t="shared" ca="1" si="43"/>
        <v>0</v>
      </c>
      <c r="AR32">
        <f t="shared" ca="1" si="44"/>
        <v>0</v>
      </c>
      <c r="AS32">
        <f ca="1">IFERROR(IF(N(ISNUMBER(AS$2)*$AN32)&gt;0,MIN($D$6,
SUMPRODUCT(N(OFFSET(AlleInstrumente!$C$1,AS$3,0,AS$4,1)=$AN32))
),0),"")</f>
        <v>0</v>
      </c>
      <c r="AT32">
        <f ca="1">IFERROR(IF(N(ISNUMBER(AT$2)*$AN32)&gt;0,MIN($D$6,
SUMPRODUCT(N(OFFSET(AlleInstrumente!$C$1,AT$3,0,AT$4,1)=$AN32))
),0),"")</f>
        <v>0</v>
      </c>
      <c r="AU32">
        <f ca="1">IFERROR(IF(N(ISNUMBER(AU$2)*$AN32)&gt;0,MIN($D$6,
SUMPRODUCT(N(OFFSET(AlleInstrumente!$C$1,AU$3,0,AU$4,1)=$AN32))
),0),"")</f>
        <v>0</v>
      </c>
      <c r="AV32">
        <f ca="1">IFERROR(IF(N(ISNUMBER(AV$2)*$AN32)&gt;0,MIN($D$6,
SUMPRODUCT(N(OFFSET(AlleInstrumente!$C$1,AV$3,0,AV$4,1)=$AN32))
),0),"")</f>
        <v>0</v>
      </c>
      <c r="AW32">
        <f ca="1">IFERROR(IF(N(ISNUMBER(AW$2)*$AN32)&gt;0,MIN($D$6,
SUMPRODUCT(N(OFFSET(AlleInstrumente!$C$1,AW$3,0,AW$4,1)=$AN32))
),0),"")</f>
        <v>0</v>
      </c>
      <c r="AX32">
        <f ca="1">IFERROR(IF(N(ISNUMBER(AX$2)*$AN32)&gt;0,MIN($D$6,
SUMPRODUCT(N(OFFSET(AlleInstrumente!$C$1,AX$3,0,AX$4,1)=$AN32))
),0),"")</f>
        <v>0</v>
      </c>
      <c r="AY32">
        <f ca="1">IFERROR(IF(N(ISNUMBER(AY$2)*$AN32)&gt;0,MIN($D$6,
SUMPRODUCT(N(OFFSET(AlleInstrumente!$C$1,AY$3,0,AY$4,1)=$AN32))
),0),"")</f>
        <v>0</v>
      </c>
      <c r="AZ32">
        <f ca="1">IFERROR(IF(N(ISNUMBER(AZ$2)*$AN32)&gt;0,MIN($D$6,
SUMPRODUCT(N(OFFSET(AlleInstrumente!$C$1,AZ$3,0,AZ$4,1)=$AN32))
),0),"")</f>
        <v>2</v>
      </c>
      <c r="BA32">
        <f ca="1">IFERROR(IF(N(ISNUMBER(BA$2)*$AN32)&gt;0,MIN($D$6,
SUMPRODUCT(N(OFFSET(AlleInstrumente!$C$1,BA$3,0,BA$4,1)=$AN32))
),0),"")</f>
        <v>2</v>
      </c>
      <c r="BB32">
        <f ca="1">IFERROR(IF(N(ISNUMBER(BB$2)*$AN32)&gt;0,MIN($D$6,
SUMPRODUCT(N(OFFSET(AlleInstrumente!$C$1,BB$3,0,BB$4,1)=$AN32))
),0),"")</f>
        <v>0</v>
      </c>
      <c r="BC32">
        <f ca="1">IFERROR(IF(N(ISNUMBER(BC$2)*$AN32)&gt;0,MIN($D$6,
SUMPRODUCT(N(OFFSET(AlleInstrumente!$C$1,BC$3,0,BC$4,1)=$AN32))
),0),"")</f>
        <v>0</v>
      </c>
      <c r="BD32">
        <f ca="1">IFERROR(IF(N(ISNUMBER(BD$2)*$AN32)&gt;0,MIN($D$6,
SUMPRODUCT(N(OFFSET(AlleInstrumente!$C$1,BD$3,0,BD$4,1)=$AN32))
),0),"")</f>
        <v>0</v>
      </c>
      <c r="BE32">
        <f ca="1">IFERROR(IF(N(ISNUMBER(BE$2)*$AN32)&gt;0,MIN($D$6,
SUMPRODUCT(N(OFFSET(AlleInstrumente!$C$1,BE$3,0,BE$4,1)=$AN32))
),0),"")</f>
        <v>0</v>
      </c>
      <c r="BF32">
        <f ca="1">IFERROR(IF(N(ISNUMBER(BF$2)*$AN32)&gt;0,MIN($D$6,
SUMPRODUCT(N(OFFSET(AlleInstrumente!$C$1,BF$3,0,BF$4,1)=$AN32))
),0),"")</f>
        <v>0</v>
      </c>
      <c r="BG32">
        <f ca="1">IFERROR(IF(N(ISNUMBER(BG$2)*$AN32)&gt;0,MIN($D$6,
SUMPRODUCT(N(OFFSET(AlleInstrumente!$C$1,BG$3,0,BG$4,1)=$AN32))
),0),"")</f>
        <v>0</v>
      </c>
      <c r="BH32">
        <f ca="1">IFERROR(IF(N(ISNUMBER(BH$2)*$AN32)&gt;0,MIN($D$6,
SUMPRODUCT(N(OFFSET(AlleInstrumente!$C$1,BH$3,0,BH$4,1)=$AN32))
),0),"")</f>
        <v>0</v>
      </c>
      <c r="BI32">
        <f ca="1">IFERROR(IF(N(ISNUMBER(BI$2)*$AN32)&gt;0,MIN($D$6,
SUMPRODUCT(N(OFFSET(AlleInstrumente!$C$1,BI$3,0,BI$4,1)=$AN32))
),0),"")</f>
        <v>0</v>
      </c>
      <c r="BJ32">
        <f ca="1">IFERROR(IF(N(ISNUMBER(BJ$2)*$AN32)&gt;0,MIN($D$6,
SUMPRODUCT(N(OFFSET(AlleInstrumente!$C$1,BJ$3,0,BJ$4,1)=$AN32))
),0),"")</f>
        <v>0</v>
      </c>
      <c r="BK32">
        <f ca="1">IFERROR(IF(N(ISNUMBER(BK$2)*$AN32)&gt;0,MIN($D$6,
SUMPRODUCT(N(OFFSET(AlleInstrumente!$C$1,BK$3,0,BK$4,1)=$AN32))
),0),"")</f>
        <v>0</v>
      </c>
      <c r="BL32">
        <f ca="1">IFERROR(IF(N(ISNUMBER(BL$2)*$AN32)&gt;0,MIN($D$6,
SUMPRODUCT(N(OFFSET(AlleInstrumente!$C$1,BL$3,0,BL$4,1)=$AN32))
),0),"")</f>
        <v>0</v>
      </c>
      <c r="BM32">
        <f ca="1">IFERROR(IF(N(ISNUMBER(BM$2)*$AN32)&gt;0,MIN($D$6,
SUMPRODUCT(N(OFFSET(AlleInstrumente!$C$1,BM$3,0,BM$4,1)=$AN32))
),0),"")</f>
        <v>0</v>
      </c>
      <c r="BN32">
        <f ca="1">IFERROR(IF(N(ISNUMBER(BN$2)*$AN32)&gt;0,MIN($D$6,
SUMPRODUCT(N(OFFSET(AlleInstrumente!$C$1,BN$3,0,BN$4,1)=$AN32))
),0),"")</f>
        <v>0</v>
      </c>
      <c r="BO32">
        <f ca="1">IFERROR(IF(N(ISNUMBER(BO$2)*$AN32)&gt;0,MIN($D$6,
SUMPRODUCT(N(OFFSET(AlleInstrumente!$C$1,BO$3,0,BO$4,1)=$AN32))
),0),"")</f>
        <v>0</v>
      </c>
      <c r="BP32">
        <f ca="1">IFERROR(IF(N(ISNUMBER(BP$2)*$AN32)&gt;0,MIN($D$6,
SUMPRODUCT(N(OFFSET(AlleInstrumente!$C$1,BP$3,0,BP$4,1)=$AN32))
),0),"")</f>
        <v>0</v>
      </c>
      <c r="BQ32">
        <f ca="1">IFERROR(IF(N(ISNUMBER(BQ$2)*$AN32)&gt;0,MIN($D$6,
SUMPRODUCT(N(OFFSET(AlleInstrumente!$C$1,BQ$3,0,BQ$4,1)=$AN32))
),0),"")</f>
        <v>0</v>
      </c>
      <c r="BR32">
        <f ca="1">IFERROR(IF(N(ISNUMBER(BR$2)*$AN32)&gt;0,MIN($D$6,
SUMPRODUCT(N(OFFSET(AlleInstrumente!$C$1,BR$3,0,BR$4,1)=$AN32))
),0),"")</f>
        <v>0</v>
      </c>
      <c r="BS32">
        <f ca="1">IFERROR(IF(N(ISNUMBER(BS$2)*$AN32)&gt;0,MIN($D$6,
SUMPRODUCT(N(OFFSET(AlleInstrumente!$C$1,BS$3,0,BS$4,1)=$AN32))
),0),"")</f>
        <v>1</v>
      </c>
      <c r="BT32">
        <f ca="1">IFERROR(IF(N(ISNUMBER(BT$2)*$AN32)&gt;0,MIN($D$6,
SUMPRODUCT(N(OFFSET(AlleInstrumente!$C$1,BT$3,0,BT$4,1)=$AN32))
),0),"")</f>
        <v>0</v>
      </c>
      <c r="BU32">
        <f ca="1">IFERROR(IF(N(ISNUMBER(BU$2)*$AN32)&gt;0,MIN($D$6,
SUMPRODUCT(N(OFFSET(AlleInstrumente!$C$1,BU$3,0,BU$4,1)=$AN32))
),0),"")</f>
        <v>0</v>
      </c>
      <c r="BV32">
        <f ca="1">IFERROR(IF(N(ISNUMBER(BV$2)*$AN32)&gt;0,MIN($D$6,
SUMPRODUCT(N(OFFSET(AlleInstrumente!$C$1,BV$3,0,BV$4,1)=$AN32))
),0),"")</f>
        <v>0</v>
      </c>
      <c r="BW32">
        <f ca="1">IFERROR(IF(N(ISNUMBER(BW$2)*$AN32)&gt;0,MIN($D$6,
SUMPRODUCT(N(OFFSET(AlleInstrumente!$C$1,BW$3,0,BW$4,1)=$AN32))
),0),"")</f>
        <v>0</v>
      </c>
      <c r="BX32">
        <f ca="1">IFERROR(IF(N(ISNUMBER(BX$2)*$AN32)&gt;0,MIN($D$6,
SUMPRODUCT(N(OFFSET(AlleInstrumente!$C$1,BX$3,0,BX$4,1)=$AN32))
),0),"")</f>
        <v>0</v>
      </c>
      <c r="BY32">
        <f ca="1">IFERROR(IF(N(ISNUMBER(BY$2)*$AN32)&gt;0,MIN($D$6,
SUMPRODUCT(N(OFFSET(AlleInstrumente!$C$1,BY$3,0,BY$4,1)=$AN32))
),0),"")</f>
        <v>0</v>
      </c>
      <c r="BZ32">
        <f ca="1">IFERROR(IF(N(ISNUMBER(BZ$2)*$AN32)&gt;0,MIN($D$6,
SUMPRODUCT(N(OFFSET(AlleInstrumente!$C$1,BZ$3,0,BZ$4,1)=$AN32))
),0),"")</f>
        <v>0</v>
      </c>
      <c r="CA32">
        <f ca="1">IFERROR(IF(N(ISNUMBER(CA$2)*$AN32)&gt;0,MIN($D$6,
SUMPRODUCT(N(OFFSET(AlleInstrumente!$C$1,CA$3,0,CA$4,1)=$AN32))
),0),"")</f>
        <v>0</v>
      </c>
      <c r="CB32">
        <f ca="1">IFERROR(IF(N(ISNUMBER(CB$2)*$AN32)&gt;0,MIN($D$6,
SUMPRODUCT(N(OFFSET(AlleInstrumente!$C$1,CB$3,0,CB$4,1)=$AN32))
),0),"")</f>
        <v>0</v>
      </c>
      <c r="CC32">
        <f ca="1">IFERROR(IF(N(ISNUMBER(CC$2)*$AN32)&gt;0,MIN($D$6,
SUMPRODUCT(N(OFFSET(AlleInstrumente!$C$1,CC$3,0,CC$4,1)=$AN32))
),0),"")</f>
        <v>0</v>
      </c>
      <c r="CD32">
        <f ca="1">IFERROR(IF(N(ISNUMBER(CD$2)*$AN32)&gt;0,MIN($D$6,
SUMPRODUCT(N(OFFSET(AlleInstrumente!$C$1,CD$3,0,CD$4,1)=$AN32))
),0),"")</f>
        <v>0</v>
      </c>
      <c r="CE32">
        <f ca="1">IFERROR(IF(N(ISNUMBER(CE$2)*$AN32)&gt;0,MIN($D$6,
SUMPRODUCT(N(OFFSET(AlleInstrumente!$C$1,CE$3,0,CE$4,1)=$AN32))
),0),"")</f>
        <v>0</v>
      </c>
      <c r="CF32">
        <f ca="1">IFERROR(IF(N(ISNUMBER(CF$2)*$AN32)&gt;0,MIN($D$6,
SUMPRODUCT(N(OFFSET(AlleInstrumente!$C$1,CF$3,0,CF$4,1)=$AN32))
),0),"")</f>
        <v>0</v>
      </c>
      <c r="CG32">
        <f ca="1">IFERROR(IF(N(ISNUMBER(CG$2)*$AN32)&gt;0,MIN($D$6,
SUMPRODUCT(N(OFFSET(AlleInstrumente!$C$1,CG$3,0,CG$4,1)=$AN32))
),0),"")</f>
        <v>0</v>
      </c>
      <c r="CH32">
        <f ca="1">IFERROR(IF(N(ISNUMBER(CH$2)*$AN32)&gt;0,MIN($D$6,
SUMPRODUCT(N(OFFSET(AlleInstrumente!$C$1,CH$3,0,CH$4,1)=$AN32))
),0),"")</f>
        <v>0</v>
      </c>
      <c r="CI32">
        <f ca="1">IFERROR(IF(N(ISNUMBER(CI$2)*$AN32)&gt;0,MIN($D$6,
SUMPRODUCT(N(OFFSET(AlleInstrumente!$C$1,CI$3,0,CI$4,1)=$AN32))
),0),"")</f>
        <v>0</v>
      </c>
      <c r="CJ32">
        <f ca="1">IFERROR(IF(N(ISNUMBER(CJ$2)*$AN32)&gt;0,MIN($D$6,
SUMPRODUCT(N(OFFSET(AlleInstrumente!$C$1,CJ$3,0,CJ$4,1)=$AN32))
),0),"")</f>
        <v>0</v>
      </c>
      <c r="CK32">
        <f ca="1">IFERROR(IF(N(ISNUMBER(CK$2)*$AN32)&gt;0,MIN($D$6,
SUMPRODUCT(N(OFFSET(AlleInstrumente!$C$1,CK$3,0,CK$4,1)=$AN32))
),0),"")</f>
        <v>0</v>
      </c>
      <c r="CL32">
        <f ca="1">IFERROR(IF(N(ISNUMBER(CL$2)*$AN32)&gt;0,MIN($D$6,
SUMPRODUCT(N(OFFSET(AlleInstrumente!$C$1,CL$3,0,CL$4,1)=$AN32))
),0),"")</f>
        <v>0</v>
      </c>
      <c r="CM32">
        <f ca="1">IFERROR(IF(N(ISNUMBER(CM$2)*$AN32)&gt;0,MIN($D$6,
SUMPRODUCT(N(OFFSET(AlleInstrumente!$C$1,CM$3,0,CM$4,1)=$AN32))
),0),"")</f>
        <v>0</v>
      </c>
      <c r="CN32">
        <f ca="1">IFERROR(IF(N(ISNUMBER(CN$2)*$AN32)&gt;0,MIN($D$6,
SUMPRODUCT(N(OFFSET(AlleInstrumente!$C$1,CN$3,0,CN$4,1)=$AN32))
),0),"")</f>
        <v>0</v>
      </c>
      <c r="CO32">
        <f ca="1">IFERROR(IF(N(ISNUMBER(CO$2)*$AN32)&gt;0,MIN($D$6,
SUMPRODUCT(N(OFFSET(AlleInstrumente!$C$1,CO$3,0,CO$4,1)=$AN32))
),0),"")</f>
        <v>0</v>
      </c>
      <c r="CP32">
        <f ca="1">IFERROR(IF(N(ISNUMBER(CP$2)*$AN32)&gt;0,MIN($D$6,
SUMPRODUCT(N(OFFSET(AlleInstrumente!$C$1,CP$3,0,CP$4,1)=$AN32))
),0),"")</f>
        <v>0</v>
      </c>
      <c r="CQ32">
        <f ca="1">IFERROR(IF(N(ISNUMBER(CQ$2)*$AN32)&gt;0,MIN($D$6,
SUMPRODUCT(N(OFFSET(AlleInstrumente!$C$1,CQ$3,0,CQ$4,1)=$AN32))
),0),"")</f>
        <v>0</v>
      </c>
      <c r="CR32">
        <f ca="1">IFERROR(IF(N(ISNUMBER(CR$2)*$AN32)&gt;0,MIN($D$6,
SUMPRODUCT(N(OFFSET(AlleInstrumente!$C$1,CR$3,0,CR$4,1)=$AN32))
),0),"")</f>
        <v>0</v>
      </c>
      <c r="CS32">
        <f ca="1">IFERROR(IF(N(ISNUMBER(CS$2)*$AN32)&gt;0,MIN($D$6,
SUMPRODUCT(N(OFFSET(AlleInstrumente!$C$1,CS$3,0,CS$4,1)=$AN32))
),0),"")</f>
        <v>0</v>
      </c>
      <c r="CT32">
        <f ca="1">IFERROR(IF(N(ISNUMBER(CT$2)*$AN32)&gt;0,MIN($D$6,
SUMPRODUCT(N(OFFSET(AlleInstrumente!$C$1,CT$3,0,CT$4,1)=$AN32))
),0),"")</f>
        <v>0</v>
      </c>
      <c r="CU32">
        <f ca="1">IFERROR(IF(N(ISNUMBER(CU$2)*$AN32)&gt;0,MIN($D$6,
SUMPRODUCT(N(OFFSET(AlleInstrumente!$C$1,CU$3,0,CU$4,1)=$AN32))
),0),"")</f>
        <v>0</v>
      </c>
      <c r="CV32">
        <f ca="1">IFERROR(IF(N(ISNUMBER(CV$2)*$AN32)&gt;0,MIN($D$6,
SUMPRODUCT(N(OFFSET(AlleInstrumente!$C$1,CV$3,0,CV$4,1)=$AN32))
),0),"")</f>
        <v>0</v>
      </c>
      <c r="CW32">
        <f ca="1">IFERROR(IF(N(ISNUMBER(CW$2)*$AN32)&gt;0,MIN($D$6,
SUMPRODUCT(N(OFFSET(AlleInstrumente!$C$1,CW$3,0,CW$4,1)=$AN32))
),0),"")</f>
        <v>0</v>
      </c>
      <c r="CX32">
        <f ca="1">IFERROR(IF(N(ISNUMBER(CX$2)*$AN32)&gt;0,MIN($D$6,
SUMPRODUCT(N(OFFSET(AlleInstrumente!$C$1,CX$3,0,CX$4,1)=$AN32))
),0),"")</f>
        <v>0</v>
      </c>
      <c r="CY32">
        <f ca="1">IFERROR(IF(N(ISNUMBER(CY$2)*$AN32)&gt;0,MIN($D$6,
SUMPRODUCT(N(OFFSET(AlleInstrumente!$C$1,CY$3,0,CY$4,1)=$AN32))
),0),"")</f>
        <v>0</v>
      </c>
      <c r="CZ32">
        <f ca="1">IFERROR(IF(N(ISNUMBER(CZ$2)*$AN32)&gt;0,MIN($D$6,
SUMPRODUCT(N(OFFSET(AlleInstrumente!$C$1,CZ$3,0,CZ$4,1)=$AN32))
),0),"")</f>
        <v>0</v>
      </c>
      <c r="DA32">
        <f ca="1">IFERROR(IF(N(ISNUMBER(DA$2)*$AN32)&gt;0,MIN($D$6,
SUMPRODUCT(N(OFFSET(AlleInstrumente!$C$1,DA$3,0,DA$4,1)=$AN32))
),0),"")</f>
        <v>0</v>
      </c>
      <c r="DB32">
        <f ca="1">IFERROR(IF(N(ISNUMBER(DB$2)*$AN32)&gt;0,MIN($D$6,
SUMPRODUCT(N(OFFSET(AlleInstrumente!$C$1,DB$3,0,DB$4,1)=$AN32))
),0),"")</f>
        <v>0</v>
      </c>
      <c r="DC32">
        <f ca="1">IFERROR(IF(N(ISNUMBER(DC$2)*$AN32)&gt;0,MIN($D$6,
SUMPRODUCT(N(OFFSET(AlleInstrumente!$C$1,DC$3,0,DC$4,1)=$AN32))
),0),"")</f>
        <v>0</v>
      </c>
      <c r="DD32">
        <f ca="1">IFERROR(IF(N(ISNUMBER(DD$2)*$AN32)&gt;0,MIN($D$6,
SUMPRODUCT(N(OFFSET(AlleInstrumente!$C$1,DD$3,0,DD$4,1)=$AN32))
),0),"")</f>
        <v>0</v>
      </c>
      <c r="DE32">
        <f ca="1">IFERROR(IF(N(ISNUMBER(DE$2)*$AN32)&gt;0,MIN($D$6,
SUMPRODUCT(N(OFFSET(AlleInstrumente!$C$1,DE$3,0,DE$4,1)=$AN32))
),0),"")</f>
        <v>0</v>
      </c>
      <c r="DF32">
        <f ca="1">IFERROR(IF(N(ISNUMBER(DF$2)*$AN32)&gt;0,MIN($D$6,
SUMPRODUCT(N(OFFSET(AlleInstrumente!$C$1,DF$3,0,DF$4,1)=$AN32))
),0),"")</f>
        <v>0</v>
      </c>
      <c r="DG32">
        <f ca="1">IFERROR(IF(N(ISNUMBER(DG$2)*$AN32)&gt;0,MIN($D$6,
SUMPRODUCT(N(OFFSET(AlleInstrumente!$C$1,DG$3,0,DG$4,1)=$AN32))
),0),"")</f>
        <v>0</v>
      </c>
      <c r="DH32">
        <f ca="1">IFERROR(IF(N(ISNUMBER(DH$2)*$AN32)&gt;0,MIN($D$6,
SUMPRODUCT(N(OFFSET(AlleInstrumente!$C$1,DH$3,0,DH$4,1)=$AN32))
),0),"")</f>
        <v>0</v>
      </c>
      <c r="DI32">
        <f ca="1">IFERROR(IF(N(ISNUMBER(DI$2)*$AN32)&gt;0,MIN($D$6,
SUMPRODUCT(N(OFFSET(AlleInstrumente!$C$1,DI$3,0,DI$4,1)=$AN32))
),0),"")</f>
        <v>0</v>
      </c>
      <c r="DJ32">
        <f ca="1">IFERROR(IF(N(ISNUMBER(DJ$2)*$AN32)&gt;0,MIN($D$6,
SUMPRODUCT(N(OFFSET(AlleInstrumente!$C$1,DJ$3,0,DJ$4,1)=$AN32))
),0),"")</f>
        <v>0</v>
      </c>
      <c r="DK32">
        <f ca="1">IFERROR(IF(N(ISNUMBER(DK$2)*$AN32)&gt;0,MIN($D$6,
SUMPRODUCT(N(OFFSET(AlleInstrumente!$C$1,DK$3,0,DK$4,1)=$AN32))
),0),"")</f>
        <v>0</v>
      </c>
      <c r="DL32">
        <f ca="1">IFERROR(IF(N(ISNUMBER(DL$2)*$AN32)&gt;0,MIN($D$6,
SUMPRODUCT(N(OFFSET(AlleInstrumente!$C$1,DL$3,0,DL$4,1)=$AN32))
),0),"")</f>
        <v>0</v>
      </c>
      <c r="DM32">
        <f ca="1">IFERROR(IF(N(ISNUMBER(DM$2)*$AN32)&gt;0,MIN($D$6,
SUMPRODUCT(N(OFFSET(AlleInstrumente!$C$1,DM$3,0,DM$4,1)=$AN32))
),0),"")</f>
        <v>0</v>
      </c>
      <c r="DN32">
        <f ca="1">IFERROR(IF(N(ISNUMBER(DN$2)*$AN32)&gt;0,MIN($D$6,
SUMPRODUCT(N(OFFSET(AlleInstrumente!$C$1,DN$3,0,DN$4,1)=$AN32))
),0),"")</f>
        <v>0</v>
      </c>
      <c r="DO32">
        <f ca="1">IFERROR(IF(N(ISNUMBER(DO$2)*$AN32)&gt;0,MIN($D$6,
SUMPRODUCT(N(OFFSET(AlleInstrumente!$C$1,DO$3,0,DO$4,1)=$AN32))
),0),"")</f>
        <v>0</v>
      </c>
      <c r="DP32">
        <f ca="1">IFERROR(IF(N(ISNUMBER(DP$2)*$AN32)&gt;0,MIN($D$6,
SUMPRODUCT(N(OFFSET(AlleInstrumente!$C$1,DP$3,0,DP$4,1)=$AN32))
),0),"")</f>
        <v>0</v>
      </c>
      <c r="DQ32">
        <f ca="1">IFERROR(IF(N(ISNUMBER(DQ$2)*$AN32)&gt;0,MIN($D$6,
SUMPRODUCT(N(OFFSET(AlleInstrumente!$C$1,DQ$3,0,DQ$4,1)=$AN32))
),0),"")</f>
        <v>0</v>
      </c>
      <c r="DR32">
        <f ca="1">IFERROR(IF(N(ISNUMBER(DR$2)*$AN32)&gt;0,MIN($D$6,
SUMPRODUCT(N(OFFSET(AlleInstrumente!$C$1,DR$3,0,DR$4,1)=$AN32))
),0),"")</f>
        <v>0</v>
      </c>
      <c r="DS32">
        <f ca="1">IFERROR(IF(N(ISNUMBER(DS$2)*$AN32)&gt;0,MIN($D$6,
SUMPRODUCT(N(OFFSET(AlleInstrumente!$C$1,DS$3,0,DS$4,1)=$AN32))
),0),"")</f>
        <v>0</v>
      </c>
      <c r="DT32">
        <f ca="1">IFERROR(IF(N(ISNUMBER(DT$2)*$AN32)&gt;0,MIN($D$6,
SUMPRODUCT(N(OFFSET(AlleInstrumente!$C$1,DT$3,0,DT$4,1)=$AN32))
),0),"")</f>
        <v>0</v>
      </c>
      <c r="DU32">
        <f ca="1">IFERROR(IF(N(ISNUMBER(DU$2)*$AN32)&gt;0,MIN($D$6,
SUMPRODUCT(N(OFFSET(AlleInstrumente!$C$1,DU$3,0,DU$4,1)=$AN32))
),0),"")</f>
        <v>0</v>
      </c>
      <c r="DV32">
        <f ca="1">IFERROR(IF(N(ISNUMBER(DV$2)*$AN32)&gt;0,MIN($D$6,
SUMPRODUCT(N(OFFSET(AlleInstrumente!$C$1,DV$3,0,DV$4,1)=$AN32))
),0),"")</f>
        <v>0</v>
      </c>
      <c r="DW32">
        <f ca="1">IFERROR(IF(N(ISNUMBER(DW$2)*$AN32)&gt;0,MIN($D$6,
SUMPRODUCT(N(OFFSET(AlleInstrumente!$C$1,DW$3,0,DW$4,1)=$AN32))
),0),"")</f>
        <v>0</v>
      </c>
      <c r="DX32">
        <f ca="1">IFERROR(IF(N(ISNUMBER(DX$2)*$AN32)&gt;0,MIN($D$6,
SUMPRODUCT(N(OFFSET(AlleInstrumente!$C$1,DX$3,0,DX$4,1)=$AN32))
),0),"")</f>
        <v>0</v>
      </c>
      <c r="DY32">
        <f ca="1">IFERROR(IF(N(ISNUMBER(DY$2)*$AN32)&gt;0,MIN($D$6,
SUMPRODUCT(N(OFFSET(AlleInstrumente!$C$1,DY$3,0,DY$4,1)=$AN32))
),0),"")</f>
        <v>0</v>
      </c>
      <c r="DZ32">
        <f ca="1">IFERROR(IF(N(ISNUMBER(DZ$2)*$AN32)&gt;0,MIN($D$6,
SUMPRODUCT(N(OFFSET(AlleInstrumente!$C$1,DZ$3,0,DZ$4,1)=$AN32))
),0),"")</f>
        <v>0</v>
      </c>
      <c r="EA32">
        <f ca="1">IFERROR(IF(N(ISNUMBER(EA$2)*$AN32)&gt;0,MIN($D$6,
SUMPRODUCT(N(OFFSET(AlleInstrumente!$C$1,EA$3,0,EA$4,1)=$AN32))
),0),"")</f>
        <v>0</v>
      </c>
      <c r="EB32">
        <f ca="1">IFERROR(IF(N(ISNUMBER(EB$2)*$AN32)&gt;0,MIN($D$6,
SUMPRODUCT(N(OFFSET(AlleInstrumente!$C$1,EB$3,0,EB$4,1)=$AN32))
),0),"")</f>
        <v>0</v>
      </c>
      <c r="EC32">
        <f ca="1">IFERROR(IF(N(ISNUMBER(EC$2)*$AN32)&gt;0,MIN($D$6,
SUMPRODUCT(N(OFFSET(AlleInstrumente!$C$1,EC$3,0,EC$4,1)=$AN32))
),0),"")</f>
        <v>0</v>
      </c>
      <c r="ED32">
        <f ca="1">IFERROR(IF(N(ISNUMBER(ED$2)*$AN32)&gt;0,MIN($D$6,
SUMPRODUCT(N(OFFSET(AlleInstrumente!$C$1,ED$3,0,ED$4,1)=$AN32))
),0),"")</f>
        <v>0</v>
      </c>
      <c r="EE32">
        <f ca="1">IFERROR(IF(N(ISNUMBER(EE$2)*$AN32)&gt;0,MIN($D$6,
SUMPRODUCT(N(OFFSET(AlleInstrumente!$C$1,EE$3,0,EE$4,1)=$AN32))
),0),"")</f>
        <v>0</v>
      </c>
      <c r="EF32">
        <f ca="1">IFERROR(IF(N(ISNUMBER(EF$2)*$AN32)&gt;0,MIN($D$6,
SUMPRODUCT(N(OFFSET(AlleInstrumente!$C$1,EF$3,0,EF$4,1)=$AN32))
),0),"")</f>
        <v>0</v>
      </c>
      <c r="EG32">
        <f ca="1">IFERROR(IF(N(ISNUMBER(EG$2)*$AN32)&gt;0,MIN($D$6,
SUMPRODUCT(N(OFFSET(AlleInstrumente!$C$1,EG$3,0,EG$4,1)=$AN32))
),0),"")</f>
        <v>0</v>
      </c>
      <c r="EH32">
        <f ca="1">IFERROR(IF(N(ISNUMBER(EH$2)*$AN32)&gt;0,MIN($D$6,
SUMPRODUCT(N(OFFSET(AlleInstrumente!$C$1,EH$3,0,EH$4,1)=$AN32))
),0),"")</f>
        <v>0</v>
      </c>
      <c r="EI32">
        <f ca="1">IFERROR(IF(N(ISNUMBER(EI$2)*$AN32)&gt;0,MIN($D$6,
SUMPRODUCT(N(OFFSET(AlleInstrumente!$C$1,EI$3,0,EI$4,1)=$AN32))
),0),"")</f>
        <v>0</v>
      </c>
      <c r="EJ32">
        <f ca="1">IFERROR(IF(N(ISNUMBER(EJ$2)*$AN32)&gt;0,MIN($D$6,
SUMPRODUCT(N(OFFSET(AlleInstrumente!$C$1,EJ$3,0,EJ$4,1)=$AN32))
),0),"")</f>
        <v>0</v>
      </c>
      <c r="EK32">
        <f ca="1">IFERROR(IF(N(ISNUMBER(EK$2)*$AN32)&gt;0,MIN($D$6,
SUMPRODUCT(N(OFFSET(AlleInstrumente!$C$1,EK$3,0,EK$4,1)=$AN32))
),0),"")</f>
        <v>0</v>
      </c>
      <c r="EL32">
        <f ca="1">IFERROR(IF(N(ISNUMBER(EL$2)*$AN32)&gt;0,MIN($D$6,
SUMPRODUCT(N(OFFSET(AlleInstrumente!$C$1,EL$3,0,EL$4,1)=$AN32))
),0),"")</f>
        <v>0</v>
      </c>
      <c r="EM32">
        <f ca="1">IFERROR(IF(N(ISNUMBER(EM$2)*$AN32)&gt;0,MIN($D$6,
SUMPRODUCT(N(OFFSET(AlleInstrumente!$C$1,EM$3,0,EM$4,1)=$AN32))
),0),"")</f>
        <v>0</v>
      </c>
      <c r="EN32">
        <f ca="1">IFERROR(IF(N(ISNUMBER(EN$2)*$AN32)&gt;0,MIN($D$6,
SUMPRODUCT(N(OFFSET(AlleInstrumente!$C$1,EN$3,0,EN$4,1)=$AN32))
),0),"")</f>
        <v>0</v>
      </c>
      <c r="EO32">
        <f ca="1">IFERROR(IF(N(ISNUMBER(EO$2)*$AN32)&gt;0,MIN($D$6,
SUMPRODUCT(N(OFFSET(AlleInstrumente!$C$1,EO$3,0,EO$4,1)=$AN32))
),0),"")</f>
        <v>0</v>
      </c>
      <c r="EP32">
        <f ca="1">IFERROR(IF(N(ISNUMBER(EP$2)*$AN32)&gt;0,MIN($D$6,
SUMPRODUCT(N(OFFSET(AlleInstrumente!$C$1,EP$3,0,EP$4,1)=$AN32))
),0),"")</f>
        <v>0</v>
      </c>
      <c r="EQ32">
        <f ca="1">IFERROR(IF(N(ISNUMBER(EQ$2)*$AN32)&gt;0,MIN($D$6,
SUMPRODUCT(N(OFFSET(AlleInstrumente!$C$1,EQ$3,0,EQ$4,1)=$AN32))
),0),"")</f>
        <v>0</v>
      </c>
      <c r="ER32">
        <f ca="1">IFERROR(IF(N(ISNUMBER(ER$2)*$AN32)&gt;0,MIN($D$6,
SUMPRODUCT(N(OFFSET(AlleInstrumente!$C$1,ER$3,0,ER$4,1)=$AN32))
),0),"")</f>
        <v>0</v>
      </c>
      <c r="ES32">
        <f ca="1">IFERROR(IF(N(ISNUMBER(ES$2)*$AN32)&gt;0,MIN($D$6,
SUMPRODUCT(N(OFFSET(AlleInstrumente!$C$1,ES$3,0,ES$4,1)=$AN32))
),0),"")</f>
        <v>0</v>
      </c>
      <c r="ET32">
        <f ca="1">IFERROR(IF(N(ISNUMBER(ET$2)*$AN32)&gt;0,MIN($D$6,
SUMPRODUCT(N(OFFSET(AlleInstrumente!$C$1,ET$3,0,ET$4,1)=$AN32))
),0),"")</f>
        <v>0</v>
      </c>
      <c r="EU32">
        <f ca="1">IFERROR(IF(N(ISNUMBER(EU$2)*$AN32)&gt;0,MIN($D$6,
SUMPRODUCT(N(OFFSET(AlleInstrumente!$C$1,EU$3,0,EU$4,1)=$AN32))
),0),"")</f>
        <v>0</v>
      </c>
      <c r="EV32">
        <f ca="1">IFERROR(IF(N(ISNUMBER(EV$2)*$AN32)&gt;0,MIN($D$6,
SUMPRODUCT(N(OFFSET(AlleInstrumente!$C$1,EV$3,0,EV$4,1)=$AN32))
),0),"")</f>
        <v>0</v>
      </c>
      <c r="EW32">
        <f ca="1">IFERROR(IF(N(ISNUMBER(EW$2)*$AN32)&gt;0,MIN($D$6,
SUMPRODUCT(N(OFFSET(AlleInstrumente!$C$1,EW$3,0,EW$4,1)=$AN32))
),0),"")</f>
        <v>0</v>
      </c>
      <c r="EX32">
        <f ca="1">IFERROR(IF(N(ISNUMBER(EX$2)*$AN32)&gt;0,MIN($D$6,
SUMPRODUCT(N(OFFSET(AlleInstrumente!$C$1,EX$3,0,EX$4,1)=$AN32))
),0),"")</f>
        <v>0</v>
      </c>
      <c r="EY32">
        <f ca="1">IFERROR(IF(N(ISNUMBER(EY$2)*$AN32)&gt;0,MIN($D$6,
SUMPRODUCT(N(OFFSET(AlleInstrumente!$C$1,EY$3,0,EY$4,1)=$AN32))
),0),"")</f>
        <v>0</v>
      </c>
      <c r="EZ32">
        <f ca="1">IFERROR(IF(N(ISNUMBER(EZ$2)*$AN32)&gt;0,MIN($D$6,
SUMPRODUCT(N(OFFSET(AlleInstrumente!$C$1,EZ$3,0,EZ$4,1)=$AN32))
),0),"")</f>
        <v>0</v>
      </c>
      <c r="FA32">
        <f ca="1">IFERROR(IF(N(ISNUMBER(FA$2)*$AN32)&gt;0,MIN($D$6,
SUMPRODUCT(N(OFFSET(AlleInstrumente!$C$1,FA$3,0,FA$4,1)=$AN32))
),0),"")</f>
        <v>0</v>
      </c>
      <c r="FB32">
        <f ca="1">IFERROR(IF(N(ISNUMBER(FB$2)*$AN32)&gt;0,MIN($D$6,
SUMPRODUCT(N(OFFSET(AlleInstrumente!$C$1,FB$3,0,FB$4,1)=$AN32))
),0),"")</f>
        <v>0</v>
      </c>
      <c r="FC32">
        <f ca="1">IFERROR(IF(N(ISNUMBER(FC$2)*$AN32)&gt;0,MIN($D$6,
SUMPRODUCT(N(OFFSET(AlleInstrumente!$C$1,FC$3,0,FC$4,1)=$AN32))
),0),"")</f>
        <v>0</v>
      </c>
      <c r="FD32">
        <f ca="1">IFERROR(IF(N(ISNUMBER(FD$2)*$AN32)&gt;0,MIN($D$6,
SUMPRODUCT(N(OFFSET(AlleInstrumente!$C$1,FD$3,0,FD$4,1)=$AN32))
),0),"")</f>
        <v>0</v>
      </c>
      <c r="FE32">
        <f ca="1">IFERROR(IF(N(ISNUMBER(FE$2)*$AN32)&gt;0,MIN($D$6,
SUMPRODUCT(N(OFFSET(AlleInstrumente!$C$1,FE$3,0,FE$4,1)=$AN32))
),0),"")</f>
        <v>0</v>
      </c>
      <c r="FF32">
        <f ca="1">IFERROR(IF(N(ISNUMBER(FF$2)*$AN32)&gt;0,MIN($D$6,
SUMPRODUCT(N(OFFSET(AlleInstrumente!$C$1,FF$3,0,FF$4,1)=$AN32))
),0),"")</f>
        <v>0</v>
      </c>
      <c r="FG32">
        <f ca="1">IFERROR(IF(N(ISNUMBER(FG$2)*$AN32)&gt;0,MIN($D$6,
SUMPRODUCT(N(OFFSET(AlleInstrumente!$C$1,FG$3,0,FG$4,1)=$AN32))
),0),"")</f>
        <v>0</v>
      </c>
      <c r="FH32">
        <f ca="1">IFERROR(IF(N(ISNUMBER(FH$2)*$AN32)&gt;0,MIN($D$6,
SUMPRODUCT(N(OFFSET(AlleInstrumente!$C$1,FH$3,0,FH$4,1)=$AN32))
),0),"")</f>
        <v>0</v>
      </c>
      <c r="FI32">
        <f ca="1">IFERROR(IF(N(ISNUMBER(FI$2)*$AN32)&gt;0,MIN($D$6,
SUMPRODUCT(N(OFFSET(AlleInstrumente!$C$1,FI$3,0,FI$4,1)=$AN32))
),0),"")</f>
        <v>0</v>
      </c>
      <c r="FJ32">
        <f ca="1">IFERROR(IF(N(ISNUMBER(FJ$2)*$AN32)&gt;0,MIN($D$6,
SUMPRODUCT(N(OFFSET(AlleInstrumente!$C$1,FJ$3,0,FJ$4,1)=$AN32))
),0),"")</f>
        <v>0</v>
      </c>
      <c r="FK32">
        <f ca="1">IFERROR(IF(N(ISNUMBER(FK$2)*$AN32)&gt;0,MIN($D$6,
SUMPRODUCT(N(OFFSET(AlleInstrumente!$C$1,FK$3,0,FK$4,1)=$AN32))
),0),"")</f>
        <v>0</v>
      </c>
      <c r="FL32">
        <f ca="1">IFERROR(IF(N(ISNUMBER(FL$2)*$AN32)&gt;0,MIN($D$6,
SUMPRODUCT(N(OFFSET(AlleInstrumente!$C$1,FL$3,0,FL$4,1)=$AN32))
),0),"")</f>
        <v>0</v>
      </c>
      <c r="FM32">
        <f ca="1">IFERROR(IF(N(ISNUMBER(FM$2)*$AN32)&gt;0,MIN($D$6,
SUMPRODUCT(N(OFFSET(AlleInstrumente!$C$1,FM$3,0,FM$4,1)=$AN32))
),0),"")</f>
        <v>0</v>
      </c>
      <c r="FN32">
        <f ca="1">IFERROR(IF(N(ISNUMBER(FN$2)*$AN32)&gt;0,MIN($D$6,
SUMPRODUCT(N(OFFSET(AlleInstrumente!$C$1,FN$3,0,FN$4,1)=$AN32))
),0),"")</f>
        <v>0</v>
      </c>
      <c r="FO32">
        <f ca="1">IFERROR(IF(N(ISNUMBER(FO$2)*$AN32)&gt;0,MIN($D$6,
SUMPRODUCT(N(OFFSET(AlleInstrumente!$C$1,FO$3,0,FO$4,1)=$AN32))
),0),"")</f>
        <v>0</v>
      </c>
      <c r="FP32">
        <f ca="1">IFERROR(IF(N(ISNUMBER(FP$2)*$AN32)&gt;0,MIN($D$6,
SUMPRODUCT(N(OFFSET(AlleInstrumente!$C$1,FP$3,0,FP$4,1)=$AN32))
),0),"")</f>
        <v>0</v>
      </c>
      <c r="FQ32">
        <f ca="1">IFERROR(IF(N(ISNUMBER(FQ$2)*$AN32)&gt;0,MIN($D$6,
SUMPRODUCT(N(OFFSET(AlleInstrumente!$C$1,FQ$3,0,FQ$4,1)=$AN32))
),0),"")</f>
        <v>0</v>
      </c>
      <c r="FR32">
        <f ca="1">IFERROR(IF(N(ISNUMBER(FR$2)*$AN32)&gt;0,MIN($D$6,
SUMPRODUCT(N(OFFSET(AlleInstrumente!$C$1,FR$3,0,FR$4,1)=$AN32))
),0),"")</f>
        <v>0</v>
      </c>
      <c r="FS32">
        <f ca="1">IFERROR(IF(N(ISNUMBER(FS$2)*$AN32)&gt;0,MIN($D$6,
SUMPRODUCT(N(OFFSET(AlleInstrumente!$C$1,FS$3,0,FS$4,1)=$AN32))
),0),"")</f>
        <v>0</v>
      </c>
      <c r="FT32">
        <f ca="1">IFERROR(IF(N(ISNUMBER(FT$2)*$AN32)&gt;0,MIN($D$6,
SUMPRODUCT(N(OFFSET(AlleInstrumente!$C$1,FT$3,0,FT$4,1)=$AN32))
),0),"")</f>
        <v>0</v>
      </c>
      <c r="FU32">
        <f ca="1">IFERROR(IF(N(ISNUMBER(FU$2)*$AN32)&gt;0,MIN($D$6,
SUMPRODUCT(N(OFFSET(AlleInstrumente!$C$1,FU$3,0,FU$4,1)=$AN32))
),0),"")</f>
        <v>0</v>
      </c>
      <c r="FV32">
        <f ca="1">IFERROR(IF(N(ISNUMBER(FV$2)*$AN32)&gt;0,MIN($D$6,
SUMPRODUCT(N(OFFSET(AlleInstrumente!$C$1,FV$3,0,FV$4,1)=$AN32))
),0),"")</f>
        <v>0</v>
      </c>
      <c r="FW32">
        <f ca="1">IFERROR(IF(N(ISNUMBER(FW$2)*$AN32)&gt;0,MIN($D$6,
SUMPRODUCT(N(OFFSET(AlleInstrumente!$C$1,FW$3,0,FW$4,1)=$AN32))
),0),"")</f>
        <v>0</v>
      </c>
      <c r="FX32">
        <f ca="1">IFERROR(IF(N(ISNUMBER(FX$2)*$AN32)&gt;0,MIN($D$6,
SUMPRODUCT(N(OFFSET(AlleInstrumente!$C$1,FX$3,0,FX$4,1)=$AN32))
),0),"")</f>
        <v>0</v>
      </c>
      <c r="FY32">
        <f ca="1">IFERROR(IF(N(ISNUMBER(FY$2)*$AN32)&gt;0,MIN($D$6,
SUMPRODUCT(N(OFFSET(AlleInstrumente!$C$1,FY$3,0,FY$4,1)=$AN32))
),0),"")</f>
        <v>0</v>
      </c>
      <c r="FZ32">
        <f ca="1">IFERROR(IF(N(ISNUMBER(FZ$2)*$AN32)&gt;0,MIN($D$6,
SUMPRODUCT(N(OFFSET(AlleInstrumente!$C$1,FZ$3,0,FZ$4,1)=$AN32))
),0),"")</f>
        <v>0</v>
      </c>
      <c r="GA32">
        <f ca="1">IFERROR(IF(N(ISNUMBER(GA$2)*$AN32)&gt;0,MIN($D$6,
SUMPRODUCT(N(OFFSET(AlleInstrumente!$C$1,GA$3,0,GA$4,1)=$AN32))
),0),"")</f>
        <v>0</v>
      </c>
      <c r="GB32">
        <f ca="1">IFERROR(IF(N(ISNUMBER(GB$2)*$AN32)&gt;0,MIN($D$6,
SUMPRODUCT(N(OFFSET(AlleInstrumente!$C$1,GB$3,0,GB$4,1)=$AN32))
),0),"")</f>
        <v>0</v>
      </c>
      <c r="GC32">
        <f ca="1">IFERROR(IF(N(ISNUMBER(GC$2)*$AN32)&gt;0,MIN($D$6,
SUMPRODUCT(N(OFFSET(AlleInstrumente!$C$1,GC$3,0,GC$4,1)=$AN32))
),0),"")</f>
        <v>0</v>
      </c>
      <c r="GD32">
        <f ca="1">IFERROR(IF(N(ISNUMBER(GD$2)*$AN32)&gt;0,MIN($D$6,
SUMPRODUCT(N(OFFSET(AlleInstrumente!$C$1,GD$3,0,GD$4,1)=$AN32))
),0),"")</f>
        <v>0</v>
      </c>
      <c r="GE32">
        <f ca="1">IFERROR(IF(N(ISNUMBER(GE$2)*$AN32)&gt;0,MIN($D$6,
SUMPRODUCT(N(OFFSET(AlleInstrumente!$C$1,GE$3,0,GE$4,1)=$AN32))
),0),"")</f>
        <v>0</v>
      </c>
      <c r="GF32">
        <f ca="1">IFERROR(IF(N(ISNUMBER(GF$2)*$AN32)&gt;0,MIN($D$6,
SUMPRODUCT(N(OFFSET(AlleInstrumente!$C$1,GF$3,0,GF$4,1)=$AN32))
),0),"")</f>
        <v>0</v>
      </c>
      <c r="GG32">
        <f ca="1">IFERROR(IF(N(ISNUMBER(GG$2)*$AN32)&gt;0,MIN($D$6,
SUMPRODUCT(N(OFFSET(AlleInstrumente!$C$1,GG$3,0,GG$4,1)=$AN32))
),0),"")</f>
        <v>0</v>
      </c>
      <c r="GH32">
        <f ca="1">IFERROR(IF(N(ISNUMBER(GH$2)*$AN32)&gt;0,MIN($D$6,
SUMPRODUCT(N(OFFSET(AlleInstrumente!$C$1,GH$3,0,GH$4,1)=$AN32))
),0),"")</f>
        <v>0</v>
      </c>
      <c r="GI32">
        <f ca="1">IFERROR(IF(N(ISNUMBER(GI$2)*$AN32)&gt;0,MIN($D$6,
SUMPRODUCT(N(OFFSET(AlleInstrumente!$C$1,GI$3,0,GI$4,1)=$AN32))
),0),"")</f>
        <v>0</v>
      </c>
      <c r="GJ32">
        <f ca="1">IFERROR(IF(N(ISNUMBER(GJ$2)*$AN32)&gt;0,MIN($D$6,
SUMPRODUCT(N(OFFSET(AlleInstrumente!$C$1,GJ$3,0,GJ$4,1)=$AN32))
),0),"")</f>
        <v>0</v>
      </c>
      <c r="GK32">
        <f ca="1">IFERROR(IF(N(ISNUMBER(GK$2)*$AN32)&gt;0,MIN($D$6,
SUMPRODUCT(N(OFFSET(AlleInstrumente!$C$1,GK$3,0,GK$4,1)=$AN32))
),0),"")</f>
        <v>0</v>
      </c>
      <c r="GL32">
        <f ca="1">IFERROR(IF(N(ISNUMBER(GL$2)*$AN32)&gt;0,MIN($D$6,
SUMPRODUCT(N(OFFSET(AlleInstrumente!$C$1,GL$3,0,GL$4,1)=$AN32))
),0),"")</f>
        <v>0</v>
      </c>
      <c r="GM32">
        <f ca="1">IFERROR(IF(N(ISNUMBER(GM$2)*$AN32)&gt;0,MIN($D$6,
SUMPRODUCT(N(OFFSET(AlleInstrumente!$C$1,GM$3,0,GM$4,1)=$AN32))
),0),"")</f>
        <v>0</v>
      </c>
      <c r="GN32">
        <f ca="1">IFERROR(IF(N(ISNUMBER(GN$2)*$AN32)&gt;0,MIN($D$6,
SUMPRODUCT(N(OFFSET(AlleInstrumente!$C$1,GN$3,0,GN$4,1)=$AN32))
),0),"")</f>
        <v>0</v>
      </c>
      <c r="GO32">
        <f ca="1">IFERROR(IF(N(ISNUMBER(GO$2)*$AN32)&gt;0,MIN($D$6,
SUMPRODUCT(N(OFFSET(AlleInstrumente!$C$1,GO$3,0,GO$4,1)=$AN32))
),0),"")</f>
        <v>0</v>
      </c>
      <c r="GP32">
        <f ca="1">IFERROR(IF(N(ISNUMBER(GP$2)*$AN32)&gt;0,MIN($D$6,
SUMPRODUCT(N(OFFSET(AlleInstrumente!$C$1,GP$3,0,GP$4,1)=$AN32))
),0),"")</f>
        <v>0</v>
      </c>
      <c r="GQ32">
        <f ca="1">IFERROR(IF(N(ISNUMBER(GQ$2)*$AN32)&gt;0,MIN($D$6,
SUMPRODUCT(N(OFFSET(AlleInstrumente!$C$1,GQ$3,0,GQ$4,1)=$AN32))
),0),"")</f>
        <v>0</v>
      </c>
      <c r="GR32">
        <f ca="1">IFERROR(IF(N(ISNUMBER(GR$2)*$AN32)&gt;0,MIN($D$6,
SUMPRODUCT(N(OFFSET(AlleInstrumente!$C$1,GR$3,0,GR$4,1)=$AN32))
),0),"")</f>
        <v>0</v>
      </c>
      <c r="GS32">
        <f ca="1">IFERROR(IF(N(ISNUMBER(GS$2)*$AN32)&gt;0,MIN($D$6,
SUMPRODUCT(N(OFFSET(AlleInstrumente!$C$1,GS$3,0,GS$4,1)=$AN32))
),0),"")</f>
        <v>0</v>
      </c>
      <c r="GT32">
        <f ca="1">IFERROR(IF(N(ISNUMBER(GT$2)*$AN32)&gt;0,MIN($D$6,
SUMPRODUCT(N(OFFSET(AlleInstrumente!$C$1,GT$3,0,GT$4,1)=$AN32))
),0),"")</f>
        <v>0</v>
      </c>
      <c r="GU32">
        <f ca="1">IFERROR(IF(N(ISNUMBER(GU$2)*$AN32)&gt;0,MIN($D$6,
SUMPRODUCT(N(OFFSET(AlleInstrumente!$C$1,GU$3,0,GU$4,1)=$AN32))
),0),"")</f>
        <v>0</v>
      </c>
      <c r="GV32">
        <f ca="1">IFERROR(IF(N(ISNUMBER(GV$2)*$AN32)&gt;0,MIN($D$6,
SUMPRODUCT(N(OFFSET(AlleInstrumente!$C$1,GV$3,0,GV$4,1)=$AN32))
),0),"")</f>
        <v>0</v>
      </c>
      <c r="GW32">
        <f ca="1">IFERROR(IF(N(ISNUMBER(GW$2)*$AN32)&gt;0,MIN($D$6,
SUMPRODUCT(N(OFFSET(AlleInstrumente!$C$1,GW$3,0,GW$4,1)=$AN32))
),0),"")</f>
        <v>0</v>
      </c>
      <c r="GX32">
        <f ca="1">IFERROR(IF(N(ISNUMBER(GX$2)*$AN32)&gt;0,MIN($D$6,
SUMPRODUCT(N(OFFSET(AlleInstrumente!$C$1,GX$3,0,GX$4,1)=$AN32))
),0),"")</f>
        <v>0</v>
      </c>
      <c r="GY32">
        <f ca="1">IFERROR(IF(N(ISNUMBER(GY$2)*$AN32)&gt;0,MIN($D$6,
SUMPRODUCT(N(OFFSET(AlleInstrumente!$C$1,GY$3,0,GY$4,1)=$AN32))
),0),"")</f>
        <v>0</v>
      </c>
      <c r="GZ32">
        <f ca="1">IFERROR(IF(N(ISNUMBER(GZ$2)*$AN32)&gt;0,MIN($D$6,
SUMPRODUCT(N(OFFSET(AlleInstrumente!$C$1,GZ$3,0,GZ$4,1)=$AN32))
),0),"")</f>
        <v>0</v>
      </c>
      <c r="HA32">
        <f ca="1">IFERROR(IF(N(ISNUMBER(HA$2)*$AN32)&gt;0,MIN($D$6,
SUMPRODUCT(N(OFFSET(AlleInstrumente!$C$1,HA$3,0,HA$4,1)=$AN32))
),0),"")</f>
        <v>0</v>
      </c>
      <c r="HB32">
        <f ca="1">IFERROR(IF(N(ISNUMBER(HB$2)*$AN32)&gt;0,MIN($D$6,
SUMPRODUCT(N(OFFSET(AlleInstrumente!$C$1,HB$3,0,HB$4,1)=$AN32))
),0),"")</f>
        <v>0</v>
      </c>
      <c r="HC32">
        <f ca="1">IFERROR(IF(N(ISNUMBER(HC$2)*$AN32)&gt;0,MIN($D$6,
SUMPRODUCT(N(OFFSET(AlleInstrumente!$C$1,HC$3,0,HC$4,1)=$AN32))
),0),"")</f>
        <v>0</v>
      </c>
      <c r="HD32">
        <f ca="1">IFERROR(IF(N(ISNUMBER(HD$2)*$AN32)&gt;0,MIN($D$6,
SUMPRODUCT(N(OFFSET(AlleInstrumente!$C$1,HD$3,0,HD$4,1)=$AN32))
),0),"")</f>
        <v>0</v>
      </c>
      <c r="HE32">
        <f ca="1">IFERROR(IF(N(ISNUMBER(HE$2)*$AN32)&gt;0,MIN($D$6,
SUMPRODUCT(N(OFFSET(AlleInstrumente!$C$1,HE$3,0,HE$4,1)=$AN32))
),0),"")</f>
        <v>0</v>
      </c>
      <c r="HF32">
        <f ca="1">IFERROR(IF(N(ISNUMBER(HF$2)*$AN32)&gt;0,MIN($D$6,
SUMPRODUCT(N(OFFSET(AlleInstrumente!$C$1,HF$3,0,HF$4,1)=$AN32))
),0),"")</f>
        <v>0</v>
      </c>
      <c r="HG32">
        <f ca="1">IFERROR(IF(N(ISNUMBER(HG$2)*$AN32)&gt;0,MIN($D$6,
SUMPRODUCT(N(OFFSET(AlleInstrumente!$C$1,HG$3,0,HG$4,1)=$AN32))
),0),"")</f>
        <v>0</v>
      </c>
      <c r="HH32">
        <f ca="1">IFERROR(IF(N(ISNUMBER(HH$2)*$AN32)&gt;0,MIN($D$6,
SUMPRODUCT(N(OFFSET(AlleInstrumente!$C$1,HH$3,0,HH$4,1)=$AN32))
),0),"")</f>
        <v>0</v>
      </c>
      <c r="HI32">
        <f ca="1">IFERROR(IF(N(ISNUMBER(HI$2)*$AN32)&gt;0,MIN($D$6,
SUMPRODUCT(N(OFFSET(AlleInstrumente!$C$1,HI$3,0,HI$4,1)=$AN32))
),0),"")</f>
        <v>0</v>
      </c>
      <c r="HJ32">
        <f ca="1">IFERROR(IF(N(ISNUMBER(HJ$2)*$AN32)&gt;0,MIN($D$6,
SUMPRODUCT(N(OFFSET(AlleInstrumente!$C$1,HJ$3,0,HJ$4,1)=$AN32))
),0),"")</f>
        <v>0</v>
      </c>
      <c r="HK32">
        <f ca="1">IFERROR(IF(N(ISNUMBER(HK$2)*$AN32)&gt;0,MIN($D$6,
SUMPRODUCT(N(OFFSET(AlleInstrumente!$C$1,HK$3,0,HK$4,1)=$AN32))
),0),"")</f>
        <v>0</v>
      </c>
      <c r="HL32">
        <f ca="1">IFERROR(IF(N(ISNUMBER(HL$2)*$AN32)&gt;0,MIN($D$6,
SUMPRODUCT(N(OFFSET(AlleInstrumente!$C$1,HL$3,0,HL$4,1)=$AN32))
),0),"")</f>
        <v>0</v>
      </c>
      <c r="HM32">
        <f ca="1">IFERROR(IF(N(ISNUMBER(HM$2)*$AN32)&gt;0,MIN($D$6,
SUMPRODUCT(N(OFFSET(AlleInstrumente!$C$1,HM$3,0,HM$4,1)=$AN32))
),0),"")</f>
        <v>0</v>
      </c>
      <c r="HN32">
        <f ca="1">IFERROR(IF(N(ISNUMBER(HN$2)*$AN32)&gt;0,MIN($D$6,
SUMPRODUCT(N(OFFSET(AlleInstrumente!$C$1,HN$3,0,HN$4,1)=$AN32))
),0),"")</f>
        <v>0</v>
      </c>
      <c r="HO32">
        <f ca="1">IFERROR(IF(N(ISNUMBER(HO$2)*$AN32)&gt;0,MIN($D$6,
SUMPRODUCT(N(OFFSET(AlleInstrumente!$C$1,HO$3,0,HO$4,1)=$AN32))
),0),"")</f>
        <v>0</v>
      </c>
      <c r="HP32">
        <f ca="1">IFERROR(IF(N(ISNUMBER(HP$2)*$AN32)&gt;0,MIN($D$6,
SUMPRODUCT(N(OFFSET(AlleInstrumente!$C$1,HP$3,0,HP$4,1)=$AN32))
),0),"")</f>
        <v>0</v>
      </c>
      <c r="HQ32">
        <f ca="1">IFERROR(IF(N(ISNUMBER(HQ$2)*$AN32)&gt;0,MIN($D$6,
SUMPRODUCT(N(OFFSET(AlleInstrumente!$C$1,HQ$3,0,HQ$4,1)=$AN32))
),0),"")</f>
        <v>0</v>
      </c>
      <c r="HR32">
        <f ca="1">IFERROR(IF(N(ISNUMBER(HR$2)*$AN32)&gt;0,MIN($D$6,
SUMPRODUCT(N(OFFSET(AlleInstrumente!$C$1,HR$3,0,HR$4,1)=$AN32))
),0),"")</f>
        <v>0</v>
      </c>
      <c r="HS32">
        <f ca="1">IFERROR(IF(N(ISNUMBER(HS$2)*$AN32)&gt;0,MIN($D$6,
SUMPRODUCT(N(OFFSET(AlleInstrumente!$C$1,HS$3,0,HS$4,1)=$AN32))
),0),"")</f>
        <v>0</v>
      </c>
      <c r="HT32">
        <f ca="1">IFERROR(IF(N(ISNUMBER(HT$2)*$AN32)&gt;0,MIN($D$6,
SUMPRODUCT(N(OFFSET(AlleInstrumente!$C$1,HT$3,0,HT$4,1)=$AN32))
),0),"")</f>
        <v>0</v>
      </c>
      <c r="HU32">
        <f ca="1">IFERROR(IF(N(ISNUMBER(HU$2)*$AN32)&gt;0,MIN($D$6,
SUMPRODUCT(N(OFFSET(AlleInstrumente!$C$1,HU$3,0,HU$4,1)=$AN32))
),0),"")</f>
        <v>0</v>
      </c>
      <c r="HV32">
        <f ca="1">IFERROR(IF(N(ISNUMBER(HV$2)*$AN32)&gt;0,MIN($D$6,
SUMPRODUCT(N(OFFSET(AlleInstrumente!$C$1,HV$3,0,HV$4,1)=$AN32))
),0),"")</f>
        <v>0</v>
      </c>
      <c r="HW32">
        <f ca="1">IFERROR(IF(N(ISNUMBER(HW$2)*$AN32)&gt;0,MIN($D$6,
SUMPRODUCT(N(OFFSET(AlleInstrumente!$C$1,HW$3,0,HW$4,1)=$AN32))
),0),"")</f>
        <v>0</v>
      </c>
      <c r="HX32">
        <f ca="1">IFERROR(IF(N(ISNUMBER(HX$2)*$AN32)&gt;0,MIN($D$6,
SUMPRODUCT(N(OFFSET(AlleInstrumente!$C$1,HX$3,0,HX$4,1)=$AN32))
),0),"")</f>
        <v>0</v>
      </c>
      <c r="HY32">
        <f ca="1">IFERROR(IF(N(ISNUMBER(HY$2)*$AN32)&gt;0,MIN($D$6,
SUMPRODUCT(N(OFFSET(AlleInstrumente!$C$1,HY$3,0,HY$4,1)=$AN32))
),0),"")</f>
        <v>0</v>
      </c>
      <c r="HZ32">
        <f ca="1">IFERROR(IF(N(ISNUMBER(HZ$2)*$AN32)&gt;0,MIN($D$6,
SUMPRODUCT(N(OFFSET(AlleInstrumente!$C$1,HZ$3,0,HZ$4,1)=$AN32))
),0),"")</f>
        <v>0</v>
      </c>
      <c r="IA32">
        <f ca="1">IFERROR(IF(N(ISNUMBER(IA$2)*$AN32)&gt;0,MIN($D$6,
SUMPRODUCT(N(OFFSET(AlleInstrumente!$C$1,IA$3,0,IA$4,1)=$AN32))
),0),"")</f>
        <v>0</v>
      </c>
      <c r="IB32">
        <f ca="1">IFERROR(IF(N(ISNUMBER(IB$2)*$AN32)&gt;0,MIN($D$6,
SUMPRODUCT(N(OFFSET(AlleInstrumente!$C$1,IB$3,0,IB$4,1)=$AN32))
),0),"")</f>
        <v>0</v>
      </c>
      <c r="IC32">
        <f ca="1">IFERROR(IF(N(ISNUMBER(IC$2)*$AN32)&gt;0,MIN($D$6,
SUMPRODUCT(N(OFFSET(AlleInstrumente!$C$1,IC$3,0,IC$4,1)=$AN32))
),0),"")</f>
        <v>0</v>
      </c>
      <c r="ID32">
        <f ca="1">IFERROR(IF(N(ISNUMBER(ID$2)*$AN32)&gt;0,MIN($D$6,
SUMPRODUCT(N(OFFSET(AlleInstrumente!$C$1,ID$3,0,ID$4,1)=$AN32))
),0),"")</f>
        <v>0</v>
      </c>
      <c r="IE32">
        <f ca="1">IFERROR(IF(N(ISNUMBER(IE$2)*$AN32)&gt;0,MIN($D$6,
SUMPRODUCT(N(OFFSET(AlleInstrumente!$C$1,IE$3,0,IE$4,1)=$AN32))
),0),"")</f>
        <v>0</v>
      </c>
      <c r="IF32">
        <f ca="1">IFERROR(IF(N(ISNUMBER(IF$2)*$AN32)&gt;0,MIN($D$6,
SUMPRODUCT(N(OFFSET(AlleInstrumente!$C$1,IF$3,0,IF$4,1)=$AN32))
),0),"")</f>
        <v>0</v>
      </c>
      <c r="IG32">
        <f ca="1">IFERROR(IF(N(ISNUMBER(IG$2)*$AN32)&gt;0,MIN($D$6,
SUMPRODUCT(N(OFFSET(AlleInstrumente!$C$1,IG$3,0,IG$4,1)=$AN32))
),0),"")</f>
        <v>0</v>
      </c>
      <c r="IH32">
        <f ca="1">IFERROR(IF(N(ISNUMBER(IH$2)*$AN32)&gt;0,MIN($D$6,
SUMPRODUCT(N(OFFSET(AlleInstrumente!$C$1,IH$3,0,IH$4,1)=$AN32))
),0),"")</f>
        <v>0</v>
      </c>
      <c r="II32">
        <f ca="1">IFERROR(IF(N(ISNUMBER(II$2)*$AN32)&gt;0,MIN($D$6,
SUMPRODUCT(N(OFFSET(AlleInstrumente!$C$1,II$3,0,II$4,1)=$AN32))
),0),"")</f>
        <v>0</v>
      </c>
      <c r="IJ32">
        <f ca="1">IFERROR(IF(N(ISNUMBER(IJ$2)*$AN32)&gt;0,MIN($D$6,
SUMPRODUCT(N(OFFSET(AlleInstrumente!$C$1,IJ$3,0,IJ$4,1)=$AN32))
),0),"")</f>
        <v>0</v>
      </c>
      <c r="IK32">
        <f ca="1">IFERROR(IF(N(ISNUMBER(IK$2)*$AN32)&gt;0,MIN($D$6,
SUMPRODUCT(N(OFFSET(AlleInstrumente!$C$1,IK$3,0,IK$4,1)=$AN32))
),0),"")</f>
        <v>0</v>
      </c>
      <c r="IL32">
        <f ca="1">IFERROR(IF(N(ISNUMBER(IL$2)*$AN32)&gt;0,MIN($D$6,
SUMPRODUCT(N(OFFSET(AlleInstrumente!$C$1,IL$3,0,IL$4,1)=$AN32))
),0),"")</f>
        <v>0</v>
      </c>
      <c r="IM32">
        <f ca="1">IFERROR(IF(N(ISNUMBER(IM$2)*$AN32)&gt;0,MIN($D$6,
SUMPRODUCT(N(OFFSET(AlleInstrumente!$C$1,IM$3,0,IM$4,1)=$AN32))
),0),"")</f>
        <v>0</v>
      </c>
      <c r="IN32">
        <f ca="1">IFERROR(IF(N(ISNUMBER(IN$2)*$AN32)&gt;0,MIN($D$6,
SUMPRODUCT(N(OFFSET(AlleInstrumente!$C$1,IN$3,0,IN$4,1)=$AN32))
),0),"")</f>
        <v>0</v>
      </c>
      <c r="IO32">
        <f ca="1">IFERROR(IF(N(ISNUMBER(IO$2)*$AN32)&gt;0,MIN($D$6,
SUMPRODUCT(N(OFFSET(AlleInstrumente!$C$1,IO$3,0,IO$4,1)=$AN32))
),0),"")</f>
        <v>0</v>
      </c>
      <c r="IP32">
        <f ca="1">IFERROR(IF(N(ISNUMBER(IP$2)*$AN32)&gt;0,MIN($D$6,
SUMPRODUCT(N(OFFSET(AlleInstrumente!$C$1,IP$3,0,IP$4,1)=$AN32))
),0),"")</f>
        <v>0</v>
      </c>
      <c r="IQ32">
        <f ca="1">IFERROR(IF(N(ISNUMBER(IQ$2)*$AN32)&gt;0,MIN($D$6,
SUMPRODUCT(N(OFFSET(AlleInstrumente!$C$1,IQ$3,0,IQ$4,1)=$AN32))
),0),"")</f>
        <v>0</v>
      </c>
      <c r="IR32">
        <f ca="1">IFERROR(IF(N(ISNUMBER(IR$2)*$AN32)&gt;0,MIN($D$6,
SUMPRODUCT(N(OFFSET(AlleInstrumente!$C$1,IR$3,0,IR$4,1)=$AN32))
),0),"")</f>
        <v>0</v>
      </c>
      <c r="IS32">
        <f ca="1">IFERROR(IF(N(ISNUMBER(IS$2)*$AN32)&gt;0,MIN($D$6,
SUMPRODUCT(N(OFFSET(AlleInstrumente!$C$1,IS$3,0,IS$4,1)=$AN32))
),0),"")</f>
        <v>0</v>
      </c>
      <c r="IT32">
        <f ca="1">IFERROR(IF(N(ISNUMBER(IT$2)*$AN32)&gt;0,MIN($D$6,
SUMPRODUCT(N(OFFSET(AlleInstrumente!$C$1,IT$3,0,IT$4,1)=$AN32))
),0),"")</f>
        <v>0</v>
      </c>
      <c r="IU32">
        <f ca="1">IFERROR(IF(N(ISNUMBER(IU$2)*$AN32)&gt;0,MIN($D$6,
SUMPRODUCT(N(OFFSET(AlleInstrumente!$C$1,IU$3,0,IU$4,1)=$AN32))
),0),"")</f>
        <v>0</v>
      </c>
      <c r="IV32">
        <f ca="1">IFERROR(IF(N(ISNUMBER(IV$2)*$AN32)&gt;0,MIN($D$6,
SUMPRODUCT(N(OFFSET(AlleInstrumente!$C$1,IV$3,0,IV$4,1)=$AN32))
),0),"")</f>
        <v>0</v>
      </c>
      <c r="IW32">
        <f ca="1">IFERROR(IF(N(ISNUMBER(IW$2)*$AN32)&gt;0,MIN($D$6,
SUMPRODUCT(N(OFFSET(AlleInstrumente!$C$1,IW$3,0,IW$4,1)=$AN32))
),0),"")</f>
        <v>0</v>
      </c>
      <c r="IX32">
        <f ca="1">IFERROR(IF(N(ISNUMBER(IX$2)*$AN32)&gt;0,MIN($D$6,
SUMPRODUCT(N(OFFSET(AlleInstrumente!$C$1,IX$3,0,IX$4,1)=$AN32))
),0),"")</f>
        <v>0</v>
      </c>
      <c r="IY32">
        <f ca="1">IFERROR(IF(N(ISNUMBER(IY$2)*$AN32)&gt;0,MIN($D$6,
SUMPRODUCT(N(OFFSET(AlleInstrumente!$C$1,IY$3,0,IY$4,1)=$AN32))
),0),"")</f>
        <v>0</v>
      </c>
      <c r="IZ32">
        <f ca="1">IFERROR(IF(N(ISNUMBER(IZ$2)*$AN32)&gt;0,MIN($D$6,
SUMPRODUCT(N(OFFSET(AlleInstrumente!$C$1,IZ$3,0,IZ$4,1)=$AN32))
),0),"")</f>
        <v>0</v>
      </c>
      <c r="JA32">
        <f ca="1">IFERROR(IF(N(ISNUMBER(JA$2)*$AN32)&gt;0,MIN($D$6,
SUMPRODUCT(N(OFFSET(AlleInstrumente!$C$1,JA$3,0,JA$4,1)=$AN32))
),0),"")</f>
        <v>0</v>
      </c>
      <c r="JB32">
        <f ca="1">IFERROR(IF(N(ISNUMBER(JB$2)*$AN32)&gt;0,MIN($D$6,
SUMPRODUCT(N(OFFSET(AlleInstrumente!$C$1,JB$3,0,JB$4,1)=$AN32))
),0),"")</f>
        <v>0</v>
      </c>
      <c r="JC32">
        <f ca="1">IFERROR(IF(N(ISNUMBER(JC$2)*$AN32)&gt;0,MIN($D$6,
SUMPRODUCT(N(OFFSET(AlleInstrumente!$C$1,JC$3,0,JC$4,1)=$AN32))
),0),"")</f>
        <v>0</v>
      </c>
      <c r="JD32">
        <f ca="1">IFERROR(IF(N(ISNUMBER(JD$2)*$AN32)&gt;0,MIN($D$6,
SUMPRODUCT(N(OFFSET(AlleInstrumente!$C$1,JD$3,0,JD$4,1)=$AN32))
),0),"")</f>
        <v>0</v>
      </c>
      <c r="JE32">
        <f ca="1">IFERROR(IF(N(ISNUMBER(JE$2)*$AN32)&gt;0,MIN($D$6,
SUMPRODUCT(N(OFFSET(AlleInstrumente!$C$1,JE$3,0,JE$4,1)=$AN32))
),0),"")</f>
        <v>0</v>
      </c>
      <c r="JF32">
        <f ca="1">IFERROR(IF(N(ISNUMBER(JF$2)*$AN32)&gt;0,MIN($D$6,
SUMPRODUCT(N(OFFSET(AlleInstrumente!$C$1,JF$3,0,JF$4,1)=$AN32))
),0),"")</f>
        <v>0</v>
      </c>
      <c r="JG32">
        <f ca="1">IFERROR(IF(N(ISNUMBER(JG$2)*$AN32)&gt;0,MIN($D$6,
SUMPRODUCT(N(OFFSET(AlleInstrumente!$C$1,JG$3,0,JG$4,1)=$AN32))
),0),"")</f>
        <v>0</v>
      </c>
      <c r="JH32">
        <f ca="1">IFERROR(IF(N(ISNUMBER(JH$2)*$AN32)&gt;0,MIN($D$6,
SUMPRODUCT(N(OFFSET(AlleInstrumente!$C$1,JH$3,0,JH$4,1)=$AN32))
),0),"")</f>
        <v>0</v>
      </c>
      <c r="JI32">
        <f ca="1">IFERROR(IF(N(ISNUMBER(JI$2)*$AN32)&gt;0,MIN($D$6,
SUMPRODUCT(N(OFFSET(AlleInstrumente!$C$1,JI$3,0,JI$4,1)=$AN32))
),0),"")</f>
        <v>0</v>
      </c>
      <c r="JJ32">
        <f ca="1">IFERROR(IF(N(ISNUMBER(JJ$2)*$AN32)&gt;0,MIN($D$6,
SUMPRODUCT(N(OFFSET(AlleInstrumente!$C$1,JJ$3,0,JJ$4,1)=$AN32))
),0),"")</f>
        <v>0</v>
      </c>
      <c r="JK32">
        <f ca="1">IFERROR(IF(N(ISNUMBER(JK$2)*$AN32)&gt;0,MIN($D$6,
SUMPRODUCT(N(OFFSET(AlleInstrumente!$C$1,JK$3,0,JK$4,1)=$AN32))
),0),"")</f>
        <v>0</v>
      </c>
      <c r="JL32">
        <f ca="1">IFERROR(IF(N(ISNUMBER(JL$2)*$AN32)&gt;0,MIN($D$6,
SUMPRODUCT(N(OFFSET(AlleInstrumente!$C$1,JL$3,0,JL$4,1)=$AN32))
),0),"")</f>
        <v>0</v>
      </c>
      <c r="JM32">
        <f ca="1">IFERROR(IF(N(ISNUMBER(JM$2)*$AN32)&gt;0,MIN($D$6,
SUMPRODUCT(N(OFFSET(AlleInstrumente!$C$1,JM$3,0,JM$4,1)=$AN32))
),0),"")</f>
        <v>0</v>
      </c>
      <c r="JN32">
        <f ca="1">IFERROR(IF(N(ISNUMBER(JN$2)*$AN32)&gt;0,MIN($D$6,
SUMPRODUCT(N(OFFSET(AlleInstrumente!$C$1,JN$3,0,JN$4,1)=$AN32))
),0),"")</f>
        <v>0</v>
      </c>
      <c r="JO32">
        <f ca="1">IFERROR(IF(N(ISNUMBER(JO$2)*$AN32)&gt;0,MIN($D$6,
SUMPRODUCT(N(OFFSET(AlleInstrumente!$C$1,JO$3,0,JO$4,1)=$AN32))
),0),"")</f>
        <v>0</v>
      </c>
      <c r="JP32">
        <f ca="1">IFERROR(IF(N(ISNUMBER(JP$2)*$AN32)&gt;0,MIN($D$6,
SUMPRODUCT(N(OFFSET(AlleInstrumente!$C$1,JP$3,0,JP$4,1)=$AN32))
),0),"")</f>
        <v>0</v>
      </c>
      <c r="JQ32">
        <f ca="1">IFERROR(IF(N(ISNUMBER(JQ$2)*$AN32)&gt;0,MIN($D$6,
SUMPRODUCT(N(OFFSET(AlleInstrumente!$C$1,JQ$3,0,JQ$4,1)=$AN32))
),0),"")</f>
        <v>0</v>
      </c>
      <c r="JR32">
        <f ca="1">IFERROR(IF(N(ISNUMBER(JR$2)*$AN32)&gt;0,MIN($D$6,
SUMPRODUCT(N(OFFSET(AlleInstrumente!$C$1,JR$3,0,JR$4,1)=$AN32))
),0),"")</f>
        <v>0</v>
      </c>
      <c r="JS32">
        <f ca="1">IFERROR(IF(N(ISNUMBER(JS$2)*$AN32)&gt;0,MIN($D$6,
SUMPRODUCT(N(OFFSET(AlleInstrumente!$C$1,JS$3,0,JS$4,1)=$AN32))
),0),"")</f>
        <v>0</v>
      </c>
      <c r="JT32">
        <f ca="1">IFERROR(IF(N(ISNUMBER(JT$2)*$AN32)&gt;0,MIN($D$6,
SUMPRODUCT(N(OFFSET(AlleInstrumente!$C$1,JT$3,0,JT$4,1)=$AN32))
),0),"")</f>
        <v>0</v>
      </c>
      <c r="JU32">
        <f ca="1">IFERROR(IF(N(ISNUMBER(JU$2)*$AN32)&gt;0,MIN($D$6,
SUMPRODUCT(N(OFFSET(AlleInstrumente!$C$1,JU$3,0,JU$4,1)=$AN32))
),0),"")</f>
        <v>0</v>
      </c>
      <c r="JV32">
        <f ca="1">IFERROR(IF(N(ISNUMBER(JV$2)*$AN32)&gt;0,MIN($D$6,
SUMPRODUCT(N(OFFSET(AlleInstrumente!$C$1,JV$3,0,JV$4,1)=$AN32))
),0),"")</f>
        <v>0</v>
      </c>
      <c r="JW32">
        <f ca="1">IFERROR(IF(N(ISNUMBER(JW$2)*$AN32)&gt;0,MIN($D$6,
SUMPRODUCT(N(OFFSET(AlleInstrumente!$C$1,JW$3,0,JW$4,1)=$AN32))
),0),"")</f>
        <v>0</v>
      </c>
      <c r="JX32">
        <f ca="1">IFERROR(IF(N(ISNUMBER(JX$2)*$AN32)&gt;0,MIN($D$6,
SUMPRODUCT(N(OFFSET(AlleInstrumente!$C$1,JX$3,0,JX$4,1)=$AN32))
),0),"")</f>
        <v>0</v>
      </c>
      <c r="JY32">
        <f ca="1">IFERROR(IF(N(ISNUMBER(JY$2)*$AN32)&gt;0,MIN($D$6,
SUMPRODUCT(N(OFFSET(AlleInstrumente!$C$1,JY$3,0,JY$4,1)=$AN32))
),0),"")</f>
        <v>0</v>
      </c>
      <c r="JZ32">
        <f ca="1">IFERROR(IF(N(ISNUMBER(JZ$2)*$AN32)&gt;0,MIN($D$6,
SUMPRODUCT(N(OFFSET(AlleInstrumente!$C$1,JZ$3,0,JZ$4,1)=$AN32))
),0),"")</f>
        <v>0</v>
      </c>
      <c r="KA32">
        <f ca="1">IFERROR(IF(N(ISNUMBER(KA$2)*$AN32)&gt;0,MIN($D$6,
SUMPRODUCT(N(OFFSET(AlleInstrumente!$C$1,KA$3,0,KA$4,1)=$AN32))
),0),"")</f>
        <v>0</v>
      </c>
      <c r="KB32">
        <f ca="1">IFERROR(IF(N(ISNUMBER(KB$2)*$AN32)&gt;0,MIN($D$6,
SUMPRODUCT(N(OFFSET(AlleInstrumente!$C$1,KB$3,0,KB$4,1)=$AN32))
),0),"")</f>
        <v>0</v>
      </c>
      <c r="KC32">
        <f ca="1">IFERROR(IF(N(ISNUMBER(KC$2)*$AN32)&gt;0,MIN($D$6,
SUMPRODUCT(N(OFFSET(AlleInstrumente!$C$1,KC$3,0,KC$4,1)=$AN32))
),0),"")</f>
        <v>0</v>
      </c>
      <c r="KD32">
        <f ca="1">IFERROR(IF(N(ISNUMBER(KD$2)*$AN32)&gt;0,MIN($D$6,
SUMPRODUCT(N(OFFSET(AlleInstrumente!$C$1,KD$3,0,KD$4,1)=$AN32))
),0),"")</f>
        <v>0</v>
      </c>
      <c r="KE32">
        <f ca="1">IFERROR(IF(N(ISNUMBER(KE$2)*$AN32)&gt;0,MIN($D$6,
SUMPRODUCT(N(OFFSET(AlleInstrumente!$C$1,KE$3,0,KE$4,1)=$AN32))
),0),"")</f>
        <v>0</v>
      </c>
      <c r="KF32">
        <f ca="1">IFERROR(IF(N(ISNUMBER(KF$2)*$AN32)&gt;0,MIN($D$6,
SUMPRODUCT(N(OFFSET(AlleInstrumente!$C$1,KF$3,0,KF$4,1)=$AN32))
),0),"")</f>
        <v>0</v>
      </c>
      <c r="KG32">
        <f ca="1">IFERROR(IF(N(ISNUMBER(KG$2)*$AN32)&gt;0,MIN($D$6,
SUMPRODUCT(N(OFFSET(AlleInstrumente!$C$1,KG$3,0,KG$4,1)=$AN32))
),0),"")</f>
        <v>0</v>
      </c>
      <c r="KH32">
        <f ca="1">IFERROR(IF(N(ISNUMBER(KH$2)*$AN32)&gt;0,MIN($D$6,
SUMPRODUCT(N(OFFSET(AlleInstrumente!$C$1,KH$3,0,KH$4,1)=$AN32))
),0),"")</f>
        <v>0</v>
      </c>
      <c r="KI32">
        <f ca="1">IFERROR(IF(N(ISNUMBER(KI$2)*$AN32)&gt;0,MIN($D$6,
SUMPRODUCT(N(OFFSET(AlleInstrumente!$C$1,KI$3,0,KI$4,1)=$AN32))
),0),"")</f>
        <v>0</v>
      </c>
      <c r="KJ32">
        <f ca="1">IFERROR(IF(N(ISNUMBER(KJ$2)*$AN32)&gt;0,MIN($D$6,
SUMPRODUCT(N(OFFSET(AlleInstrumente!$C$1,KJ$3,0,KJ$4,1)=$AN32))
),0),"")</f>
        <v>0</v>
      </c>
      <c r="KK32">
        <f ca="1">IFERROR(IF(N(ISNUMBER(KK$2)*$AN32)&gt;0,MIN($D$6,
SUMPRODUCT(N(OFFSET(AlleInstrumente!$C$1,KK$3,0,KK$4,1)=$AN32))
),0),"")</f>
        <v>0</v>
      </c>
      <c r="KL32">
        <f ca="1">IFERROR(IF(N(ISNUMBER(KL$2)*$AN32)&gt;0,MIN($D$6,
SUMPRODUCT(N(OFFSET(AlleInstrumente!$C$1,KL$3,0,KL$4,1)=$AN32))
),0),"")</f>
        <v>0</v>
      </c>
      <c r="KM32">
        <f ca="1">IFERROR(IF(N(ISNUMBER(KM$2)*$AN32)&gt;0,MIN($D$6,
SUMPRODUCT(N(OFFSET(AlleInstrumente!$C$1,KM$3,0,KM$4,1)=$AN32))
),0),"")</f>
        <v>0</v>
      </c>
      <c r="KN32">
        <f ca="1">IFERROR(IF(N(ISNUMBER(KN$2)*$AN32)&gt;0,MIN($D$6,
SUMPRODUCT(N(OFFSET(AlleInstrumente!$C$1,KN$3,0,KN$4,1)=$AN32))
),0),"")</f>
        <v>0</v>
      </c>
      <c r="KO32">
        <f ca="1">IFERROR(IF(N(ISNUMBER(KO$2)*$AN32)&gt;0,MIN($D$6,
SUMPRODUCT(N(OFFSET(AlleInstrumente!$C$1,KO$3,0,KO$4,1)=$AN32))
),0),"")</f>
        <v>0</v>
      </c>
      <c r="KP32">
        <f ca="1">IFERROR(IF(N(ISNUMBER(KP$2)*$AN32)&gt;0,MIN($D$6,
SUMPRODUCT(N(OFFSET(AlleInstrumente!$C$1,KP$3,0,KP$4,1)=$AN32))
),0),"")</f>
        <v>0</v>
      </c>
      <c r="KQ32">
        <f ca="1">IFERROR(IF(N(ISNUMBER(KQ$2)*$AN32)&gt;0,MIN($D$6,
SUMPRODUCT(N(OFFSET(AlleInstrumente!$C$1,KQ$3,0,KQ$4,1)=$AN32))
),0),"")</f>
        <v>0</v>
      </c>
      <c r="KR32">
        <f ca="1">IFERROR(IF(N(ISNUMBER(KR$2)*$AN32)&gt;0,MIN($D$6,
SUMPRODUCT(N(OFFSET(AlleInstrumente!$C$1,KR$3,0,KR$4,1)=$AN32))
),0),"")</f>
        <v>0</v>
      </c>
      <c r="KS32">
        <f ca="1">IFERROR(IF(N(ISNUMBER(KS$2)*$AN32)&gt;0,MIN($D$6,
SUMPRODUCT(N(OFFSET(AlleInstrumente!$C$1,KS$3,0,KS$4,1)=$AN32))
),0),"")</f>
        <v>0</v>
      </c>
      <c r="KT32">
        <f ca="1">IFERROR(IF(N(ISNUMBER(KT$2)*$AN32)&gt;0,MIN($D$6,
SUMPRODUCT(N(OFFSET(AlleInstrumente!$C$1,KT$3,0,KT$4,1)=$AN32))
),0),"")</f>
        <v>0</v>
      </c>
      <c r="KU32">
        <f ca="1">IFERROR(IF(N(ISNUMBER(KU$2)*$AN32)&gt;0,MIN($D$6,
SUMPRODUCT(N(OFFSET(AlleInstrumente!$C$1,KU$3,0,KU$4,1)=$AN32))
),0),"")</f>
        <v>0</v>
      </c>
      <c r="KV32">
        <f ca="1">IFERROR(IF(N(ISNUMBER(KV$2)*$AN32)&gt;0,MIN($D$6,
SUMPRODUCT(N(OFFSET(AlleInstrumente!$C$1,KV$3,0,KV$4,1)=$AN32))
),0),"")</f>
        <v>0</v>
      </c>
      <c r="KW32">
        <f ca="1">IFERROR(IF(N(ISNUMBER(KW$2)*$AN32)&gt;0,MIN($D$6,
SUMPRODUCT(N(OFFSET(AlleInstrumente!$C$1,KW$3,0,KW$4,1)=$AN32))
),0),"")</f>
        <v>0</v>
      </c>
      <c r="KX32">
        <f ca="1">IFERROR(IF(N(ISNUMBER(KX$2)*$AN32)&gt;0,MIN($D$6,
SUMPRODUCT(N(OFFSET(AlleInstrumente!$C$1,KX$3,0,KX$4,1)=$AN32))
),0),"")</f>
        <v>0</v>
      </c>
      <c r="KY32">
        <f ca="1">IFERROR(IF(N(ISNUMBER(KY$2)*$AN32)&gt;0,MIN($D$6,
SUMPRODUCT(N(OFFSET(AlleInstrumente!$C$1,KY$3,0,KY$4,1)=$AN32))
),0),"")</f>
        <v>0</v>
      </c>
      <c r="KZ32">
        <f ca="1">IFERROR(IF(N(ISNUMBER(KZ$2)*$AN32)&gt;0,MIN($D$6,
SUMPRODUCT(N(OFFSET(AlleInstrumente!$C$1,KZ$3,0,KZ$4,1)=$AN32))
),0),"")</f>
        <v>0</v>
      </c>
      <c r="LA32">
        <f ca="1">IFERROR(IF(N(ISNUMBER(LA$2)*$AN32)&gt;0,MIN($D$6,
SUMPRODUCT(N(OFFSET(AlleInstrumente!$C$1,LA$3,0,LA$4,1)=$AN32))
),0),"")</f>
        <v>0</v>
      </c>
      <c r="LB32">
        <f ca="1">IFERROR(IF(N(ISNUMBER(LB$2)*$AN32)&gt;0,MIN($D$6,
SUMPRODUCT(N(OFFSET(AlleInstrumente!$C$1,LB$3,0,LB$4,1)=$AN32))
),0),"")</f>
        <v>0</v>
      </c>
      <c r="LC32">
        <f ca="1">IFERROR(IF(N(ISNUMBER(LC$2)*$AN32)&gt;0,MIN($D$6,
SUMPRODUCT(N(OFFSET(AlleInstrumente!$C$1,LC$3,0,LC$4,1)=$AN32))
),0),"")</f>
        <v>0</v>
      </c>
      <c r="LD32">
        <f ca="1">IFERROR(IF(N(ISNUMBER(LD$2)*$AN32)&gt;0,MIN($D$6,
SUMPRODUCT(N(OFFSET(AlleInstrumente!$C$1,LD$3,0,LD$4,1)=$AN32))
),0),"")</f>
        <v>0</v>
      </c>
      <c r="LE32">
        <f ca="1">IFERROR(IF(N(ISNUMBER(LE$2)*$AN32)&gt;0,MIN($D$6,
SUMPRODUCT(N(OFFSET(AlleInstrumente!$C$1,LE$3,0,LE$4,1)=$AN32))
),0),"")</f>
        <v>0</v>
      </c>
      <c r="LF32">
        <f ca="1">IFERROR(IF(N(ISNUMBER(LF$2)*$AN32)&gt;0,MIN($D$6,
SUMPRODUCT(N(OFFSET(AlleInstrumente!$C$1,LF$3,0,LF$4,1)=$AN32))
),0),"")</f>
        <v>0</v>
      </c>
      <c r="LG32">
        <f ca="1">IFERROR(IF(N(ISNUMBER(LG$2)*$AN32)&gt;0,MIN($D$6,
SUMPRODUCT(N(OFFSET(AlleInstrumente!$C$1,LG$3,0,LG$4,1)=$AN32))
),0),"")</f>
        <v>0</v>
      </c>
      <c r="LH32">
        <f ca="1">IFERROR(IF(N(ISNUMBER(LH$2)*$AN32)&gt;0,MIN($D$6,
SUMPRODUCT(N(OFFSET(AlleInstrumente!$C$1,LH$3,0,LH$4,1)=$AN32))
),0),"")</f>
        <v>0</v>
      </c>
      <c r="LI32">
        <f ca="1">IFERROR(IF(N(ISNUMBER(LI$2)*$AN32)&gt;0,MIN($D$6,
SUMPRODUCT(N(OFFSET(AlleInstrumente!$C$1,LI$3,0,LI$4,1)=$AN32))
),0),"")</f>
        <v>0</v>
      </c>
      <c r="LJ32">
        <f ca="1">IFERROR(IF(N(ISNUMBER(LJ$2)*$AN32)&gt;0,MIN($D$6,
SUMPRODUCT(N(OFFSET(AlleInstrumente!$C$1,LJ$3,0,LJ$4,1)=$AN32))
),0),"")</f>
        <v>0</v>
      </c>
      <c r="LK32">
        <f ca="1">IFERROR(IF(N(ISNUMBER(LK$2)*$AN32)&gt;0,MIN($D$6,
SUMPRODUCT(N(OFFSET(AlleInstrumente!$C$1,LK$3,0,LK$4,1)=$AN32))
),0),"")</f>
        <v>0</v>
      </c>
      <c r="LL32">
        <f ca="1">IFERROR(IF(N(ISNUMBER(LL$2)*$AN32)&gt;0,MIN($D$6,
SUMPRODUCT(N(OFFSET(AlleInstrumente!$C$1,LL$3,0,LL$4,1)=$AN32))
),0),"")</f>
        <v>0</v>
      </c>
      <c r="LM32">
        <f ca="1">IFERROR(IF(N(ISNUMBER(LM$2)*$AN32)&gt;0,MIN($D$6,
SUMPRODUCT(N(OFFSET(AlleInstrumente!$C$1,LM$3,0,LM$4,1)=$AN32))
),0),"")</f>
        <v>0</v>
      </c>
      <c r="LN32">
        <f ca="1">IFERROR(IF(N(ISNUMBER(LN$2)*$AN32)&gt;0,MIN($D$6,
SUMPRODUCT(N(OFFSET(AlleInstrumente!$C$1,LN$3,0,LN$4,1)=$AN32))
),0),"")</f>
        <v>0</v>
      </c>
      <c r="LO32">
        <f ca="1">IFERROR(IF(N(ISNUMBER(LO$2)*$AN32)&gt;0,MIN($D$6,
SUMPRODUCT(N(OFFSET(AlleInstrumente!$C$1,LO$3,0,LO$4,1)=$AN32))
),0),"")</f>
        <v>0</v>
      </c>
      <c r="LP32">
        <f ca="1">IFERROR(IF(N(ISNUMBER(LP$2)*$AN32)&gt;0,MIN($D$6,
SUMPRODUCT(N(OFFSET(AlleInstrumente!$C$1,LP$3,0,LP$4,1)=$AN32))
),0),"")</f>
        <v>0</v>
      </c>
      <c r="LQ32">
        <f ca="1">IFERROR(IF(N(ISNUMBER(LQ$2)*$AN32)&gt;0,MIN($D$6,
SUMPRODUCT(N(OFFSET(AlleInstrumente!$C$1,LQ$3,0,LQ$4,1)=$AN32))
),0),"")</f>
        <v>0</v>
      </c>
      <c r="LR32">
        <f ca="1">IFERROR(IF(N(ISNUMBER(LR$2)*$AN32)&gt;0,MIN($D$6,
SUMPRODUCT(N(OFFSET(AlleInstrumente!$C$1,LR$3,0,LR$4,1)=$AN32))
),0),"")</f>
        <v>0</v>
      </c>
      <c r="LS32">
        <f ca="1">IFERROR(IF(N(ISNUMBER(LS$2)*$AN32)&gt;0,MIN($D$6,
SUMPRODUCT(N(OFFSET(AlleInstrumente!$C$1,LS$3,0,LS$4,1)=$AN32))
),0),"")</f>
        <v>0</v>
      </c>
      <c r="LT32">
        <f ca="1">IFERROR(IF(N(ISNUMBER(LT$2)*$AN32)&gt;0,MIN($D$6,
SUMPRODUCT(N(OFFSET(AlleInstrumente!$C$1,LT$3,0,LT$4,1)=$AN32))
),0),"")</f>
        <v>0</v>
      </c>
      <c r="LU32">
        <f ca="1">IFERROR(IF(N(ISNUMBER(LU$2)*$AN32)&gt;0,MIN($D$6,
SUMPRODUCT(N(OFFSET(AlleInstrumente!$C$1,LU$3,0,LU$4,1)=$AN32))
),0),"")</f>
        <v>0</v>
      </c>
      <c r="LV32">
        <f ca="1">IFERROR(IF(N(ISNUMBER(LV$2)*$AN32)&gt;0,MIN($D$6,
SUMPRODUCT(N(OFFSET(AlleInstrumente!$C$1,LV$3,0,LV$4,1)=$AN32))
),0),"")</f>
        <v>0</v>
      </c>
      <c r="LW32">
        <f ca="1">IFERROR(IF(N(ISNUMBER(LW$2)*$AN32)&gt;0,MIN($D$6,
SUMPRODUCT(N(OFFSET(AlleInstrumente!$C$1,LW$3,0,LW$4,1)=$AN32))
),0),"")</f>
        <v>0</v>
      </c>
      <c r="LX32">
        <f ca="1">IFERROR(IF(N(ISNUMBER(LX$2)*$AN32)&gt;0,MIN($D$6,
SUMPRODUCT(N(OFFSET(AlleInstrumente!$C$1,LX$3,0,LX$4,1)=$AN32))
),0),"")</f>
        <v>0</v>
      </c>
      <c r="LY32">
        <f ca="1">IFERROR(IF(N(ISNUMBER(LY$2)*$AN32)&gt;0,MIN($D$6,
SUMPRODUCT(N(OFFSET(AlleInstrumente!$C$1,LY$3,0,LY$4,1)=$AN32))
),0),"")</f>
        <v>0</v>
      </c>
      <c r="LZ32">
        <f ca="1">IFERROR(IF(N(ISNUMBER(LZ$2)*$AN32)&gt;0,MIN($D$6,
SUMPRODUCT(N(OFFSET(AlleInstrumente!$C$1,LZ$3,0,LZ$4,1)=$AN32))
),0),"")</f>
        <v>0</v>
      </c>
      <c r="MA32">
        <f ca="1">IFERROR(IF(N(ISNUMBER(MA$2)*$AN32)&gt;0,MIN($D$6,
SUMPRODUCT(N(OFFSET(AlleInstrumente!$C$1,MA$3,0,MA$4,1)=$AN32))
),0),"")</f>
        <v>0</v>
      </c>
      <c r="MB32">
        <f ca="1">IFERROR(IF(N(ISNUMBER(MB$2)*$AN32)&gt;0,MIN($D$6,
SUMPRODUCT(N(OFFSET(AlleInstrumente!$C$1,MB$3,0,MB$4,1)=$AN32))
),0),"")</f>
        <v>0</v>
      </c>
      <c r="MC32">
        <f ca="1">IFERROR(IF(N(ISNUMBER(MC$2)*$AN32)&gt;0,MIN($D$6,
SUMPRODUCT(N(OFFSET(AlleInstrumente!$C$1,MC$3,0,MC$4,1)=$AN32))
),0),"")</f>
        <v>0</v>
      </c>
      <c r="MD32">
        <f ca="1">IFERROR(IF(N(ISNUMBER(MD$2)*$AN32)&gt;0,MIN($D$6,
SUMPRODUCT(N(OFFSET(AlleInstrumente!$C$1,MD$3,0,MD$4,1)=$AN32))
),0),"")</f>
        <v>0</v>
      </c>
      <c r="ME32">
        <f ca="1">IFERROR(IF(N(ISNUMBER(ME$2)*$AN32)&gt;0,MIN($D$6,
SUMPRODUCT(N(OFFSET(AlleInstrumente!$C$1,ME$3,0,ME$4,1)=$AN32))
),0),"")</f>
        <v>0</v>
      </c>
      <c r="MF32">
        <f ca="1">IFERROR(IF(N(ISNUMBER(MF$2)*$AN32)&gt;0,MIN($D$6,
SUMPRODUCT(N(OFFSET(AlleInstrumente!$C$1,MF$3,0,MF$4,1)=$AN32))
),0),"")</f>
        <v>0</v>
      </c>
    </row>
    <row r="33" spans="7:344" x14ac:dyDescent="0.25">
      <c r="G33">
        <f t="shared" ca="1" si="25"/>
        <v>12</v>
      </c>
      <c r="H33">
        <f t="shared" ca="1" si="45"/>
        <v>19</v>
      </c>
      <c r="I33">
        <f t="shared" ca="1" si="26"/>
        <v>238</v>
      </c>
      <c r="J33" t="str">
        <f t="shared" ca="1" si="27"/>
        <v>Finanzielle Unterstützung</v>
      </c>
      <c r="K33" t="e">
        <f t="shared" ca="1" si="28"/>
        <v>#N/A</v>
      </c>
      <c r="L33">
        <f t="array" aca="1" ref="L33" ca="1">IF(ISNUMBER(L32),IF(ISNUMBER($K32),$L32,IF($L32&gt;$L$2,MAX(IF(OFFSET($S$6,0,0,_Instrument_count,1)&lt;$L32,OFFSET($S$6,0,0,_Instrument_count,1),$L$2)),"")),"")</f>
        <v>0.35363636363636364</v>
      </c>
      <c r="N33" t="str">
        <f t="shared" ca="1" si="46"/>
        <v/>
      </c>
      <c r="P33" s="40">
        <f t="shared" ca="1" si="29"/>
        <v>50</v>
      </c>
      <c r="Q33" s="40" t="str">
        <f t="shared" ca="1" si="30"/>
        <v>Internes Training von Kollegen für Kollegen</v>
      </c>
      <c r="R33">
        <f t="shared" ca="1" si="31"/>
        <v>578</v>
      </c>
      <c r="S33">
        <f t="shared" ca="1" si="47"/>
        <v>0.7</v>
      </c>
      <c r="T33">
        <f t="shared" ca="1" si="32"/>
        <v>1</v>
      </c>
      <c r="U33" t="b">
        <f t="shared" ca="1" si="48"/>
        <v>0</v>
      </c>
      <c r="V33" t="b">
        <f t="shared" ca="1" si="33"/>
        <v>0</v>
      </c>
      <c r="X33" t="b">
        <f t="shared" ca="1" si="34"/>
        <v>1</v>
      </c>
      <c r="Y33" s="76">
        <f t="shared" ca="1" si="35"/>
        <v>0.6</v>
      </c>
      <c r="AA33" t="b">
        <f t="shared" ca="1" si="36"/>
        <v>0</v>
      </c>
      <c r="AB33" s="76">
        <f t="shared" ca="1" si="37"/>
        <v>1</v>
      </c>
      <c r="AD33" t="b">
        <f t="shared" ca="1" si="38"/>
        <v>1</v>
      </c>
      <c r="AE33" s="76">
        <f t="shared" ca="1" si="39"/>
        <v>1</v>
      </c>
      <c r="AG33" t="b">
        <f t="shared" ca="1" si="40"/>
        <v>0</v>
      </c>
      <c r="AH33" s="76">
        <f t="shared" ca="1" si="41"/>
        <v>1</v>
      </c>
      <c r="AI33" s="76"/>
      <c r="AJ33" t="b">
        <f t="shared" ca="1" si="49"/>
        <v>0</v>
      </c>
      <c r="AK33" s="76">
        <f t="shared" ca="1" si="50"/>
        <v>1</v>
      </c>
      <c r="AM33" t="str">
        <f ca="1">IF(ISNUMBER(Index!$K32),Index!$N32,"")</f>
        <v>31-49</v>
      </c>
      <c r="AN33">
        <f ca="1">IF(ISNUMBER(Index!$K32),Index!$K32,"")</f>
        <v>25</v>
      </c>
      <c r="AO33">
        <f ca="1">IF(ISNUMBER(AN33),Index!$M32,"")</f>
        <v>21</v>
      </c>
      <c r="AP33">
        <f t="shared" ca="1" si="42"/>
        <v>2</v>
      </c>
      <c r="AQ33">
        <f t="shared" ca="1" si="43"/>
        <v>0</v>
      </c>
      <c r="AR33">
        <f t="shared" ca="1" si="44"/>
        <v>0</v>
      </c>
      <c r="AS33">
        <f ca="1">IFERROR(IF(N(ISNUMBER(AS$2)*$AN33)&gt;0,MIN($D$6,
SUMPRODUCT(N(OFFSET(AlleInstrumente!$C$1,AS$3,0,AS$4,1)=$AN33))
),0),"")</f>
        <v>0</v>
      </c>
      <c r="AT33">
        <f ca="1">IFERROR(IF(N(ISNUMBER(AT$2)*$AN33)&gt;0,MIN($D$6,
SUMPRODUCT(N(OFFSET(AlleInstrumente!$C$1,AT$3,0,AT$4,1)=$AN33))
),0),"")</f>
        <v>0</v>
      </c>
      <c r="AU33">
        <f ca="1">IFERROR(IF(N(ISNUMBER(AU$2)*$AN33)&gt;0,MIN($D$6,
SUMPRODUCT(N(OFFSET(AlleInstrumente!$C$1,AU$3,0,AU$4,1)=$AN33))
),0),"")</f>
        <v>0</v>
      </c>
      <c r="AV33">
        <f ca="1">IFERROR(IF(N(ISNUMBER(AV$2)*$AN33)&gt;0,MIN($D$6,
SUMPRODUCT(N(OFFSET(AlleInstrumente!$C$1,AV$3,0,AV$4,1)=$AN33))
),0),"")</f>
        <v>0</v>
      </c>
      <c r="AW33">
        <f ca="1">IFERROR(IF(N(ISNUMBER(AW$2)*$AN33)&gt;0,MIN($D$6,
SUMPRODUCT(N(OFFSET(AlleInstrumente!$C$1,AW$3,0,AW$4,1)=$AN33))
),0),"")</f>
        <v>0</v>
      </c>
      <c r="AX33">
        <f ca="1">IFERROR(IF(N(ISNUMBER(AX$2)*$AN33)&gt;0,MIN($D$6,
SUMPRODUCT(N(OFFSET(AlleInstrumente!$C$1,AX$3,0,AX$4,1)=$AN33))
),0),"")</f>
        <v>0</v>
      </c>
      <c r="AY33">
        <f ca="1">IFERROR(IF(N(ISNUMBER(AY$2)*$AN33)&gt;0,MIN($D$6,
SUMPRODUCT(N(OFFSET(AlleInstrumente!$C$1,AY$3,0,AY$4,1)=$AN33))
),0),"")</f>
        <v>0</v>
      </c>
      <c r="AZ33">
        <f ca="1">IFERROR(IF(N(ISNUMBER(AZ$2)*$AN33)&gt;0,MIN($D$6,
SUMPRODUCT(N(OFFSET(AlleInstrumente!$C$1,AZ$3,0,AZ$4,1)=$AN33))
),0),"")</f>
        <v>2</v>
      </c>
      <c r="BA33">
        <f ca="1">IFERROR(IF(N(ISNUMBER(BA$2)*$AN33)&gt;0,MIN($D$6,
SUMPRODUCT(N(OFFSET(AlleInstrumente!$C$1,BA$3,0,BA$4,1)=$AN33))
),0),"")</f>
        <v>2</v>
      </c>
      <c r="BB33">
        <f ca="1">IFERROR(IF(N(ISNUMBER(BB$2)*$AN33)&gt;0,MIN($D$6,
SUMPRODUCT(N(OFFSET(AlleInstrumente!$C$1,BB$3,0,BB$4,1)=$AN33))
),0),"")</f>
        <v>0</v>
      </c>
      <c r="BC33">
        <f ca="1">IFERROR(IF(N(ISNUMBER(BC$2)*$AN33)&gt;0,MIN($D$6,
SUMPRODUCT(N(OFFSET(AlleInstrumente!$C$1,BC$3,0,BC$4,1)=$AN33))
),0),"")</f>
        <v>0</v>
      </c>
      <c r="BD33">
        <f ca="1">IFERROR(IF(N(ISNUMBER(BD$2)*$AN33)&gt;0,MIN($D$6,
SUMPRODUCT(N(OFFSET(AlleInstrumente!$C$1,BD$3,0,BD$4,1)=$AN33))
),0),"")</f>
        <v>0</v>
      </c>
      <c r="BE33">
        <f ca="1">IFERROR(IF(N(ISNUMBER(BE$2)*$AN33)&gt;0,MIN($D$6,
SUMPRODUCT(N(OFFSET(AlleInstrumente!$C$1,BE$3,0,BE$4,1)=$AN33))
),0),"")</f>
        <v>0</v>
      </c>
      <c r="BF33">
        <f ca="1">IFERROR(IF(N(ISNUMBER(BF$2)*$AN33)&gt;0,MIN($D$6,
SUMPRODUCT(N(OFFSET(AlleInstrumente!$C$1,BF$3,0,BF$4,1)=$AN33))
),0),"")</f>
        <v>0</v>
      </c>
      <c r="BG33">
        <f ca="1">IFERROR(IF(N(ISNUMBER(BG$2)*$AN33)&gt;0,MIN($D$6,
SUMPRODUCT(N(OFFSET(AlleInstrumente!$C$1,BG$3,0,BG$4,1)=$AN33))
),0),"")</f>
        <v>0</v>
      </c>
      <c r="BH33">
        <f ca="1">IFERROR(IF(N(ISNUMBER(BH$2)*$AN33)&gt;0,MIN($D$6,
SUMPRODUCT(N(OFFSET(AlleInstrumente!$C$1,BH$3,0,BH$4,1)=$AN33))
),0),"")</f>
        <v>0</v>
      </c>
      <c r="BI33">
        <f ca="1">IFERROR(IF(N(ISNUMBER(BI$2)*$AN33)&gt;0,MIN($D$6,
SUMPRODUCT(N(OFFSET(AlleInstrumente!$C$1,BI$3,0,BI$4,1)=$AN33))
),0),"")</f>
        <v>0</v>
      </c>
      <c r="BJ33">
        <f ca="1">IFERROR(IF(N(ISNUMBER(BJ$2)*$AN33)&gt;0,MIN($D$6,
SUMPRODUCT(N(OFFSET(AlleInstrumente!$C$1,BJ$3,0,BJ$4,1)=$AN33))
),0),"")</f>
        <v>0</v>
      </c>
      <c r="BK33">
        <f ca="1">IFERROR(IF(N(ISNUMBER(BK$2)*$AN33)&gt;0,MIN($D$6,
SUMPRODUCT(N(OFFSET(AlleInstrumente!$C$1,BK$3,0,BK$4,1)=$AN33))
),0),"")</f>
        <v>0</v>
      </c>
      <c r="BL33">
        <f ca="1">IFERROR(IF(N(ISNUMBER(BL$2)*$AN33)&gt;0,MIN($D$6,
SUMPRODUCT(N(OFFSET(AlleInstrumente!$C$1,BL$3,0,BL$4,1)=$AN33))
),0),"")</f>
        <v>0</v>
      </c>
      <c r="BM33">
        <f ca="1">IFERROR(IF(N(ISNUMBER(BM$2)*$AN33)&gt;0,MIN($D$6,
SUMPRODUCT(N(OFFSET(AlleInstrumente!$C$1,BM$3,0,BM$4,1)=$AN33))
),0),"")</f>
        <v>0</v>
      </c>
      <c r="BN33">
        <f ca="1">IFERROR(IF(N(ISNUMBER(BN$2)*$AN33)&gt;0,MIN($D$6,
SUMPRODUCT(N(OFFSET(AlleInstrumente!$C$1,BN$3,0,BN$4,1)=$AN33))
),0),"")</f>
        <v>0</v>
      </c>
      <c r="BO33">
        <f ca="1">IFERROR(IF(N(ISNUMBER(BO$2)*$AN33)&gt;0,MIN($D$6,
SUMPRODUCT(N(OFFSET(AlleInstrumente!$C$1,BO$3,0,BO$4,1)=$AN33))
),0),"")</f>
        <v>0</v>
      </c>
      <c r="BP33">
        <f ca="1">IFERROR(IF(N(ISNUMBER(BP$2)*$AN33)&gt;0,MIN($D$6,
SUMPRODUCT(N(OFFSET(AlleInstrumente!$C$1,BP$3,0,BP$4,1)=$AN33))
),0),"")</f>
        <v>0</v>
      </c>
      <c r="BQ33">
        <f ca="1">IFERROR(IF(N(ISNUMBER(BQ$2)*$AN33)&gt;0,MIN($D$6,
SUMPRODUCT(N(OFFSET(AlleInstrumente!$C$1,BQ$3,0,BQ$4,1)=$AN33))
),0),"")</f>
        <v>0</v>
      </c>
      <c r="BR33">
        <f ca="1">IFERROR(IF(N(ISNUMBER(BR$2)*$AN33)&gt;0,MIN($D$6,
SUMPRODUCT(N(OFFSET(AlleInstrumente!$C$1,BR$3,0,BR$4,1)=$AN33))
),0),"")</f>
        <v>0</v>
      </c>
      <c r="BS33">
        <f ca="1">IFERROR(IF(N(ISNUMBER(BS$2)*$AN33)&gt;0,MIN($D$6,
SUMPRODUCT(N(OFFSET(AlleInstrumente!$C$1,BS$3,0,BS$4,1)=$AN33))
),0),"")</f>
        <v>1</v>
      </c>
      <c r="BT33">
        <f ca="1">IFERROR(IF(N(ISNUMBER(BT$2)*$AN33)&gt;0,MIN($D$6,
SUMPRODUCT(N(OFFSET(AlleInstrumente!$C$1,BT$3,0,BT$4,1)=$AN33))
),0),"")</f>
        <v>0</v>
      </c>
      <c r="BU33">
        <f ca="1">IFERROR(IF(N(ISNUMBER(BU$2)*$AN33)&gt;0,MIN($D$6,
SUMPRODUCT(N(OFFSET(AlleInstrumente!$C$1,BU$3,0,BU$4,1)=$AN33))
),0),"")</f>
        <v>0</v>
      </c>
      <c r="BV33">
        <f ca="1">IFERROR(IF(N(ISNUMBER(BV$2)*$AN33)&gt;0,MIN($D$6,
SUMPRODUCT(N(OFFSET(AlleInstrumente!$C$1,BV$3,0,BV$4,1)=$AN33))
),0),"")</f>
        <v>0</v>
      </c>
      <c r="BW33">
        <f ca="1">IFERROR(IF(N(ISNUMBER(BW$2)*$AN33)&gt;0,MIN($D$6,
SUMPRODUCT(N(OFFSET(AlleInstrumente!$C$1,BW$3,0,BW$4,1)=$AN33))
),0),"")</f>
        <v>0</v>
      </c>
      <c r="BX33">
        <f ca="1">IFERROR(IF(N(ISNUMBER(BX$2)*$AN33)&gt;0,MIN($D$6,
SUMPRODUCT(N(OFFSET(AlleInstrumente!$C$1,BX$3,0,BX$4,1)=$AN33))
),0),"")</f>
        <v>0</v>
      </c>
      <c r="BY33">
        <f ca="1">IFERROR(IF(N(ISNUMBER(BY$2)*$AN33)&gt;0,MIN($D$6,
SUMPRODUCT(N(OFFSET(AlleInstrumente!$C$1,BY$3,0,BY$4,1)=$AN33))
),0),"")</f>
        <v>0</v>
      </c>
      <c r="BZ33">
        <f ca="1">IFERROR(IF(N(ISNUMBER(BZ$2)*$AN33)&gt;0,MIN($D$6,
SUMPRODUCT(N(OFFSET(AlleInstrumente!$C$1,BZ$3,0,BZ$4,1)=$AN33))
),0),"")</f>
        <v>0</v>
      </c>
      <c r="CA33">
        <f ca="1">IFERROR(IF(N(ISNUMBER(CA$2)*$AN33)&gt;0,MIN($D$6,
SUMPRODUCT(N(OFFSET(AlleInstrumente!$C$1,CA$3,0,CA$4,1)=$AN33))
),0),"")</f>
        <v>0</v>
      </c>
      <c r="CB33">
        <f ca="1">IFERROR(IF(N(ISNUMBER(CB$2)*$AN33)&gt;0,MIN($D$6,
SUMPRODUCT(N(OFFSET(AlleInstrumente!$C$1,CB$3,0,CB$4,1)=$AN33))
),0),"")</f>
        <v>0</v>
      </c>
      <c r="CC33">
        <f ca="1">IFERROR(IF(N(ISNUMBER(CC$2)*$AN33)&gt;0,MIN($D$6,
SUMPRODUCT(N(OFFSET(AlleInstrumente!$C$1,CC$3,0,CC$4,1)=$AN33))
),0),"")</f>
        <v>0</v>
      </c>
      <c r="CD33">
        <f ca="1">IFERROR(IF(N(ISNUMBER(CD$2)*$AN33)&gt;0,MIN($D$6,
SUMPRODUCT(N(OFFSET(AlleInstrumente!$C$1,CD$3,0,CD$4,1)=$AN33))
),0),"")</f>
        <v>0</v>
      </c>
      <c r="CE33">
        <f ca="1">IFERROR(IF(N(ISNUMBER(CE$2)*$AN33)&gt;0,MIN($D$6,
SUMPRODUCT(N(OFFSET(AlleInstrumente!$C$1,CE$3,0,CE$4,1)=$AN33))
),0),"")</f>
        <v>0</v>
      </c>
      <c r="CF33">
        <f ca="1">IFERROR(IF(N(ISNUMBER(CF$2)*$AN33)&gt;0,MIN($D$6,
SUMPRODUCT(N(OFFSET(AlleInstrumente!$C$1,CF$3,0,CF$4,1)=$AN33))
),0),"")</f>
        <v>0</v>
      </c>
      <c r="CG33">
        <f ca="1">IFERROR(IF(N(ISNUMBER(CG$2)*$AN33)&gt;0,MIN($D$6,
SUMPRODUCT(N(OFFSET(AlleInstrumente!$C$1,CG$3,0,CG$4,1)=$AN33))
),0),"")</f>
        <v>0</v>
      </c>
      <c r="CH33">
        <f ca="1">IFERROR(IF(N(ISNUMBER(CH$2)*$AN33)&gt;0,MIN($D$6,
SUMPRODUCT(N(OFFSET(AlleInstrumente!$C$1,CH$3,0,CH$4,1)=$AN33))
),0),"")</f>
        <v>0</v>
      </c>
      <c r="CI33">
        <f ca="1">IFERROR(IF(N(ISNUMBER(CI$2)*$AN33)&gt;0,MIN($D$6,
SUMPRODUCT(N(OFFSET(AlleInstrumente!$C$1,CI$3,0,CI$4,1)=$AN33))
),0),"")</f>
        <v>0</v>
      </c>
      <c r="CJ33">
        <f ca="1">IFERROR(IF(N(ISNUMBER(CJ$2)*$AN33)&gt;0,MIN($D$6,
SUMPRODUCT(N(OFFSET(AlleInstrumente!$C$1,CJ$3,0,CJ$4,1)=$AN33))
),0),"")</f>
        <v>0</v>
      </c>
      <c r="CK33">
        <f ca="1">IFERROR(IF(N(ISNUMBER(CK$2)*$AN33)&gt;0,MIN($D$6,
SUMPRODUCT(N(OFFSET(AlleInstrumente!$C$1,CK$3,0,CK$4,1)=$AN33))
),0),"")</f>
        <v>0</v>
      </c>
      <c r="CL33">
        <f ca="1">IFERROR(IF(N(ISNUMBER(CL$2)*$AN33)&gt;0,MIN($D$6,
SUMPRODUCT(N(OFFSET(AlleInstrumente!$C$1,CL$3,0,CL$4,1)=$AN33))
),0),"")</f>
        <v>0</v>
      </c>
      <c r="CM33">
        <f ca="1">IFERROR(IF(N(ISNUMBER(CM$2)*$AN33)&gt;0,MIN($D$6,
SUMPRODUCT(N(OFFSET(AlleInstrumente!$C$1,CM$3,0,CM$4,1)=$AN33))
),0),"")</f>
        <v>0</v>
      </c>
      <c r="CN33">
        <f ca="1">IFERROR(IF(N(ISNUMBER(CN$2)*$AN33)&gt;0,MIN($D$6,
SUMPRODUCT(N(OFFSET(AlleInstrumente!$C$1,CN$3,0,CN$4,1)=$AN33))
),0),"")</f>
        <v>0</v>
      </c>
      <c r="CO33">
        <f ca="1">IFERROR(IF(N(ISNUMBER(CO$2)*$AN33)&gt;0,MIN($D$6,
SUMPRODUCT(N(OFFSET(AlleInstrumente!$C$1,CO$3,0,CO$4,1)=$AN33))
),0),"")</f>
        <v>0</v>
      </c>
      <c r="CP33">
        <f ca="1">IFERROR(IF(N(ISNUMBER(CP$2)*$AN33)&gt;0,MIN($D$6,
SUMPRODUCT(N(OFFSET(AlleInstrumente!$C$1,CP$3,0,CP$4,1)=$AN33))
),0),"")</f>
        <v>0</v>
      </c>
      <c r="CQ33">
        <f ca="1">IFERROR(IF(N(ISNUMBER(CQ$2)*$AN33)&gt;0,MIN($D$6,
SUMPRODUCT(N(OFFSET(AlleInstrumente!$C$1,CQ$3,0,CQ$4,1)=$AN33))
),0),"")</f>
        <v>0</v>
      </c>
      <c r="CR33">
        <f ca="1">IFERROR(IF(N(ISNUMBER(CR$2)*$AN33)&gt;0,MIN($D$6,
SUMPRODUCT(N(OFFSET(AlleInstrumente!$C$1,CR$3,0,CR$4,1)=$AN33))
),0),"")</f>
        <v>0</v>
      </c>
      <c r="CS33">
        <f ca="1">IFERROR(IF(N(ISNUMBER(CS$2)*$AN33)&gt;0,MIN($D$6,
SUMPRODUCT(N(OFFSET(AlleInstrumente!$C$1,CS$3,0,CS$4,1)=$AN33))
),0),"")</f>
        <v>0</v>
      </c>
      <c r="CT33">
        <f ca="1">IFERROR(IF(N(ISNUMBER(CT$2)*$AN33)&gt;0,MIN($D$6,
SUMPRODUCT(N(OFFSET(AlleInstrumente!$C$1,CT$3,0,CT$4,1)=$AN33))
),0),"")</f>
        <v>0</v>
      </c>
      <c r="CU33">
        <f ca="1">IFERROR(IF(N(ISNUMBER(CU$2)*$AN33)&gt;0,MIN($D$6,
SUMPRODUCT(N(OFFSET(AlleInstrumente!$C$1,CU$3,0,CU$4,1)=$AN33))
),0),"")</f>
        <v>0</v>
      </c>
      <c r="CV33">
        <f ca="1">IFERROR(IF(N(ISNUMBER(CV$2)*$AN33)&gt;0,MIN($D$6,
SUMPRODUCT(N(OFFSET(AlleInstrumente!$C$1,CV$3,0,CV$4,1)=$AN33))
),0),"")</f>
        <v>0</v>
      </c>
      <c r="CW33">
        <f ca="1">IFERROR(IF(N(ISNUMBER(CW$2)*$AN33)&gt;0,MIN($D$6,
SUMPRODUCT(N(OFFSET(AlleInstrumente!$C$1,CW$3,0,CW$4,1)=$AN33))
),0),"")</f>
        <v>0</v>
      </c>
      <c r="CX33">
        <f ca="1">IFERROR(IF(N(ISNUMBER(CX$2)*$AN33)&gt;0,MIN($D$6,
SUMPRODUCT(N(OFFSET(AlleInstrumente!$C$1,CX$3,0,CX$4,1)=$AN33))
),0),"")</f>
        <v>0</v>
      </c>
      <c r="CY33">
        <f ca="1">IFERROR(IF(N(ISNUMBER(CY$2)*$AN33)&gt;0,MIN($D$6,
SUMPRODUCT(N(OFFSET(AlleInstrumente!$C$1,CY$3,0,CY$4,1)=$AN33))
),0),"")</f>
        <v>0</v>
      </c>
      <c r="CZ33">
        <f ca="1">IFERROR(IF(N(ISNUMBER(CZ$2)*$AN33)&gt;0,MIN($D$6,
SUMPRODUCT(N(OFFSET(AlleInstrumente!$C$1,CZ$3,0,CZ$4,1)=$AN33))
),0),"")</f>
        <v>0</v>
      </c>
      <c r="DA33">
        <f ca="1">IFERROR(IF(N(ISNUMBER(DA$2)*$AN33)&gt;0,MIN($D$6,
SUMPRODUCT(N(OFFSET(AlleInstrumente!$C$1,DA$3,0,DA$4,1)=$AN33))
),0),"")</f>
        <v>0</v>
      </c>
      <c r="DB33">
        <f ca="1">IFERROR(IF(N(ISNUMBER(DB$2)*$AN33)&gt;0,MIN($D$6,
SUMPRODUCT(N(OFFSET(AlleInstrumente!$C$1,DB$3,0,DB$4,1)=$AN33))
),0),"")</f>
        <v>0</v>
      </c>
      <c r="DC33">
        <f ca="1">IFERROR(IF(N(ISNUMBER(DC$2)*$AN33)&gt;0,MIN($D$6,
SUMPRODUCT(N(OFFSET(AlleInstrumente!$C$1,DC$3,0,DC$4,1)=$AN33))
),0),"")</f>
        <v>0</v>
      </c>
      <c r="DD33">
        <f ca="1">IFERROR(IF(N(ISNUMBER(DD$2)*$AN33)&gt;0,MIN($D$6,
SUMPRODUCT(N(OFFSET(AlleInstrumente!$C$1,DD$3,0,DD$4,1)=$AN33))
),0),"")</f>
        <v>0</v>
      </c>
      <c r="DE33">
        <f ca="1">IFERROR(IF(N(ISNUMBER(DE$2)*$AN33)&gt;0,MIN($D$6,
SUMPRODUCT(N(OFFSET(AlleInstrumente!$C$1,DE$3,0,DE$4,1)=$AN33))
),0),"")</f>
        <v>0</v>
      </c>
      <c r="DF33">
        <f ca="1">IFERROR(IF(N(ISNUMBER(DF$2)*$AN33)&gt;0,MIN($D$6,
SUMPRODUCT(N(OFFSET(AlleInstrumente!$C$1,DF$3,0,DF$4,1)=$AN33))
),0),"")</f>
        <v>0</v>
      </c>
      <c r="DG33">
        <f ca="1">IFERROR(IF(N(ISNUMBER(DG$2)*$AN33)&gt;0,MIN($D$6,
SUMPRODUCT(N(OFFSET(AlleInstrumente!$C$1,DG$3,0,DG$4,1)=$AN33))
),0),"")</f>
        <v>0</v>
      </c>
      <c r="DH33">
        <f ca="1">IFERROR(IF(N(ISNUMBER(DH$2)*$AN33)&gt;0,MIN($D$6,
SUMPRODUCT(N(OFFSET(AlleInstrumente!$C$1,DH$3,0,DH$4,1)=$AN33))
),0),"")</f>
        <v>0</v>
      </c>
      <c r="DI33">
        <f ca="1">IFERROR(IF(N(ISNUMBER(DI$2)*$AN33)&gt;0,MIN($D$6,
SUMPRODUCT(N(OFFSET(AlleInstrumente!$C$1,DI$3,0,DI$4,1)=$AN33))
),0),"")</f>
        <v>0</v>
      </c>
      <c r="DJ33">
        <f ca="1">IFERROR(IF(N(ISNUMBER(DJ$2)*$AN33)&gt;0,MIN($D$6,
SUMPRODUCT(N(OFFSET(AlleInstrumente!$C$1,DJ$3,0,DJ$4,1)=$AN33))
),0),"")</f>
        <v>0</v>
      </c>
      <c r="DK33">
        <f ca="1">IFERROR(IF(N(ISNUMBER(DK$2)*$AN33)&gt;0,MIN($D$6,
SUMPRODUCT(N(OFFSET(AlleInstrumente!$C$1,DK$3,0,DK$4,1)=$AN33))
),0),"")</f>
        <v>0</v>
      </c>
      <c r="DL33">
        <f ca="1">IFERROR(IF(N(ISNUMBER(DL$2)*$AN33)&gt;0,MIN($D$6,
SUMPRODUCT(N(OFFSET(AlleInstrumente!$C$1,DL$3,0,DL$4,1)=$AN33))
),0),"")</f>
        <v>0</v>
      </c>
      <c r="DM33">
        <f ca="1">IFERROR(IF(N(ISNUMBER(DM$2)*$AN33)&gt;0,MIN($D$6,
SUMPRODUCT(N(OFFSET(AlleInstrumente!$C$1,DM$3,0,DM$4,1)=$AN33))
),0),"")</f>
        <v>0</v>
      </c>
      <c r="DN33">
        <f ca="1">IFERROR(IF(N(ISNUMBER(DN$2)*$AN33)&gt;0,MIN($D$6,
SUMPRODUCT(N(OFFSET(AlleInstrumente!$C$1,DN$3,0,DN$4,1)=$AN33))
),0),"")</f>
        <v>0</v>
      </c>
      <c r="DO33">
        <f ca="1">IFERROR(IF(N(ISNUMBER(DO$2)*$AN33)&gt;0,MIN($D$6,
SUMPRODUCT(N(OFFSET(AlleInstrumente!$C$1,DO$3,0,DO$4,1)=$AN33))
),0),"")</f>
        <v>0</v>
      </c>
      <c r="DP33">
        <f ca="1">IFERROR(IF(N(ISNUMBER(DP$2)*$AN33)&gt;0,MIN($D$6,
SUMPRODUCT(N(OFFSET(AlleInstrumente!$C$1,DP$3,0,DP$4,1)=$AN33))
),0),"")</f>
        <v>0</v>
      </c>
      <c r="DQ33">
        <f ca="1">IFERROR(IF(N(ISNUMBER(DQ$2)*$AN33)&gt;0,MIN($D$6,
SUMPRODUCT(N(OFFSET(AlleInstrumente!$C$1,DQ$3,0,DQ$4,1)=$AN33))
),0),"")</f>
        <v>0</v>
      </c>
      <c r="DR33">
        <f ca="1">IFERROR(IF(N(ISNUMBER(DR$2)*$AN33)&gt;0,MIN($D$6,
SUMPRODUCT(N(OFFSET(AlleInstrumente!$C$1,DR$3,0,DR$4,1)=$AN33))
),0),"")</f>
        <v>0</v>
      </c>
      <c r="DS33">
        <f ca="1">IFERROR(IF(N(ISNUMBER(DS$2)*$AN33)&gt;0,MIN($D$6,
SUMPRODUCT(N(OFFSET(AlleInstrumente!$C$1,DS$3,0,DS$4,1)=$AN33))
),0),"")</f>
        <v>0</v>
      </c>
      <c r="DT33">
        <f ca="1">IFERROR(IF(N(ISNUMBER(DT$2)*$AN33)&gt;0,MIN($D$6,
SUMPRODUCT(N(OFFSET(AlleInstrumente!$C$1,DT$3,0,DT$4,1)=$AN33))
),0),"")</f>
        <v>0</v>
      </c>
      <c r="DU33">
        <f ca="1">IFERROR(IF(N(ISNUMBER(DU$2)*$AN33)&gt;0,MIN($D$6,
SUMPRODUCT(N(OFFSET(AlleInstrumente!$C$1,DU$3,0,DU$4,1)=$AN33))
),0),"")</f>
        <v>0</v>
      </c>
      <c r="DV33">
        <f ca="1">IFERROR(IF(N(ISNUMBER(DV$2)*$AN33)&gt;0,MIN($D$6,
SUMPRODUCT(N(OFFSET(AlleInstrumente!$C$1,DV$3,0,DV$4,1)=$AN33))
),0),"")</f>
        <v>0</v>
      </c>
      <c r="DW33">
        <f ca="1">IFERROR(IF(N(ISNUMBER(DW$2)*$AN33)&gt;0,MIN($D$6,
SUMPRODUCT(N(OFFSET(AlleInstrumente!$C$1,DW$3,0,DW$4,1)=$AN33))
),0),"")</f>
        <v>0</v>
      </c>
      <c r="DX33">
        <f ca="1">IFERROR(IF(N(ISNUMBER(DX$2)*$AN33)&gt;0,MIN($D$6,
SUMPRODUCT(N(OFFSET(AlleInstrumente!$C$1,DX$3,0,DX$4,1)=$AN33))
),0),"")</f>
        <v>0</v>
      </c>
      <c r="DY33">
        <f ca="1">IFERROR(IF(N(ISNUMBER(DY$2)*$AN33)&gt;0,MIN($D$6,
SUMPRODUCT(N(OFFSET(AlleInstrumente!$C$1,DY$3,0,DY$4,1)=$AN33))
),0),"")</f>
        <v>0</v>
      </c>
      <c r="DZ33">
        <f ca="1">IFERROR(IF(N(ISNUMBER(DZ$2)*$AN33)&gt;0,MIN($D$6,
SUMPRODUCT(N(OFFSET(AlleInstrumente!$C$1,DZ$3,0,DZ$4,1)=$AN33))
),0),"")</f>
        <v>0</v>
      </c>
      <c r="EA33">
        <f ca="1">IFERROR(IF(N(ISNUMBER(EA$2)*$AN33)&gt;0,MIN($D$6,
SUMPRODUCT(N(OFFSET(AlleInstrumente!$C$1,EA$3,0,EA$4,1)=$AN33))
),0),"")</f>
        <v>0</v>
      </c>
      <c r="EB33">
        <f ca="1">IFERROR(IF(N(ISNUMBER(EB$2)*$AN33)&gt;0,MIN($D$6,
SUMPRODUCT(N(OFFSET(AlleInstrumente!$C$1,EB$3,0,EB$4,1)=$AN33))
),0),"")</f>
        <v>0</v>
      </c>
      <c r="EC33">
        <f ca="1">IFERROR(IF(N(ISNUMBER(EC$2)*$AN33)&gt;0,MIN($D$6,
SUMPRODUCT(N(OFFSET(AlleInstrumente!$C$1,EC$3,0,EC$4,1)=$AN33))
),0),"")</f>
        <v>0</v>
      </c>
      <c r="ED33">
        <f ca="1">IFERROR(IF(N(ISNUMBER(ED$2)*$AN33)&gt;0,MIN($D$6,
SUMPRODUCT(N(OFFSET(AlleInstrumente!$C$1,ED$3,0,ED$4,1)=$AN33))
),0),"")</f>
        <v>0</v>
      </c>
      <c r="EE33">
        <f ca="1">IFERROR(IF(N(ISNUMBER(EE$2)*$AN33)&gt;0,MIN($D$6,
SUMPRODUCT(N(OFFSET(AlleInstrumente!$C$1,EE$3,0,EE$4,1)=$AN33))
),0),"")</f>
        <v>0</v>
      </c>
      <c r="EF33">
        <f ca="1">IFERROR(IF(N(ISNUMBER(EF$2)*$AN33)&gt;0,MIN($D$6,
SUMPRODUCT(N(OFFSET(AlleInstrumente!$C$1,EF$3,0,EF$4,1)=$AN33))
),0),"")</f>
        <v>0</v>
      </c>
      <c r="EG33">
        <f ca="1">IFERROR(IF(N(ISNUMBER(EG$2)*$AN33)&gt;0,MIN($D$6,
SUMPRODUCT(N(OFFSET(AlleInstrumente!$C$1,EG$3,0,EG$4,1)=$AN33))
),0),"")</f>
        <v>0</v>
      </c>
      <c r="EH33">
        <f ca="1">IFERROR(IF(N(ISNUMBER(EH$2)*$AN33)&gt;0,MIN($D$6,
SUMPRODUCT(N(OFFSET(AlleInstrumente!$C$1,EH$3,0,EH$4,1)=$AN33))
),0),"")</f>
        <v>0</v>
      </c>
      <c r="EI33">
        <f ca="1">IFERROR(IF(N(ISNUMBER(EI$2)*$AN33)&gt;0,MIN($D$6,
SUMPRODUCT(N(OFFSET(AlleInstrumente!$C$1,EI$3,0,EI$4,1)=$AN33))
),0),"")</f>
        <v>0</v>
      </c>
      <c r="EJ33">
        <f ca="1">IFERROR(IF(N(ISNUMBER(EJ$2)*$AN33)&gt;0,MIN($D$6,
SUMPRODUCT(N(OFFSET(AlleInstrumente!$C$1,EJ$3,0,EJ$4,1)=$AN33))
),0),"")</f>
        <v>0</v>
      </c>
      <c r="EK33">
        <f ca="1">IFERROR(IF(N(ISNUMBER(EK$2)*$AN33)&gt;0,MIN($D$6,
SUMPRODUCT(N(OFFSET(AlleInstrumente!$C$1,EK$3,0,EK$4,1)=$AN33))
),0),"")</f>
        <v>0</v>
      </c>
      <c r="EL33">
        <f ca="1">IFERROR(IF(N(ISNUMBER(EL$2)*$AN33)&gt;0,MIN($D$6,
SUMPRODUCT(N(OFFSET(AlleInstrumente!$C$1,EL$3,0,EL$4,1)=$AN33))
),0),"")</f>
        <v>0</v>
      </c>
      <c r="EM33">
        <f ca="1">IFERROR(IF(N(ISNUMBER(EM$2)*$AN33)&gt;0,MIN($D$6,
SUMPRODUCT(N(OFFSET(AlleInstrumente!$C$1,EM$3,0,EM$4,1)=$AN33))
),0),"")</f>
        <v>0</v>
      </c>
      <c r="EN33">
        <f ca="1">IFERROR(IF(N(ISNUMBER(EN$2)*$AN33)&gt;0,MIN($D$6,
SUMPRODUCT(N(OFFSET(AlleInstrumente!$C$1,EN$3,0,EN$4,1)=$AN33))
),0),"")</f>
        <v>0</v>
      </c>
      <c r="EO33">
        <f ca="1">IFERROR(IF(N(ISNUMBER(EO$2)*$AN33)&gt;0,MIN($D$6,
SUMPRODUCT(N(OFFSET(AlleInstrumente!$C$1,EO$3,0,EO$4,1)=$AN33))
),0),"")</f>
        <v>0</v>
      </c>
      <c r="EP33">
        <f ca="1">IFERROR(IF(N(ISNUMBER(EP$2)*$AN33)&gt;0,MIN($D$6,
SUMPRODUCT(N(OFFSET(AlleInstrumente!$C$1,EP$3,0,EP$4,1)=$AN33))
),0),"")</f>
        <v>0</v>
      </c>
      <c r="EQ33">
        <f ca="1">IFERROR(IF(N(ISNUMBER(EQ$2)*$AN33)&gt;0,MIN($D$6,
SUMPRODUCT(N(OFFSET(AlleInstrumente!$C$1,EQ$3,0,EQ$4,1)=$AN33))
),0),"")</f>
        <v>0</v>
      </c>
      <c r="ER33">
        <f ca="1">IFERROR(IF(N(ISNUMBER(ER$2)*$AN33)&gt;0,MIN($D$6,
SUMPRODUCT(N(OFFSET(AlleInstrumente!$C$1,ER$3,0,ER$4,1)=$AN33))
),0),"")</f>
        <v>0</v>
      </c>
      <c r="ES33">
        <f ca="1">IFERROR(IF(N(ISNUMBER(ES$2)*$AN33)&gt;0,MIN($D$6,
SUMPRODUCT(N(OFFSET(AlleInstrumente!$C$1,ES$3,0,ES$4,1)=$AN33))
),0),"")</f>
        <v>0</v>
      </c>
      <c r="ET33">
        <f ca="1">IFERROR(IF(N(ISNUMBER(ET$2)*$AN33)&gt;0,MIN($D$6,
SUMPRODUCT(N(OFFSET(AlleInstrumente!$C$1,ET$3,0,ET$4,1)=$AN33))
),0),"")</f>
        <v>0</v>
      </c>
      <c r="EU33">
        <f ca="1">IFERROR(IF(N(ISNUMBER(EU$2)*$AN33)&gt;0,MIN($D$6,
SUMPRODUCT(N(OFFSET(AlleInstrumente!$C$1,EU$3,0,EU$4,1)=$AN33))
),0),"")</f>
        <v>0</v>
      </c>
      <c r="EV33">
        <f ca="1">IFERROR(IF(N(ISNUMBER(EV$2)*$AN33)&gt;0,MIN($D$6,
SUMPRODUCT(N(OFFSET(AlleInstrumente!$C$1,EV$3,0,EV$4,1)=$AN33))
),0),"")</f>
        <v>0</v>
      </c>
      <c r="EW33">
        <f ca="1">IFERROR(IF(N(ISNUMBER(EW$2)*$AN33)&gt;0,MIN($D$6,
SUMPRODUCT(N(OFFSET(AlleInstrumente!$C$1,EW$3,0,EW$4,1)=$AN33))
),0),"")</f>
        <v>0</v>
      </c>
      <c r="EX33">
        <f ca="1">IFERROR(IF(N(ISNUMBER(EX$2)*$AN33)&gt;0,MIN($D$6,
SUMPRODUCT(N(OFFSET(AlleInstrumente!$C$1,EX$3,0,EX$4,1)=$AN33))
),0),"")</f>
        <v>0</v>
      </c>
      <c r="EY33">
        <f ca="1">IFERROR(IF(N(ISNUMBER(EY$2)*$AN33)&gt;0,MIN($D$6,
SUMPRODUCT(N(OFFSET(AlleInstrumente!$C$1,EY$3,0,EY$4,1)=$AN33))
),0),"")</f>
        <v>0</v>
      </c>
      <c r="EZ33">
        <f ca="1">IFERROR(IF(N(ISNUMBER(EZ$2)*$AN33)&gt;0,MIN($D$6,
SUMPRODUCT(N(OFFSET(AlleInstrumente!$C$1,EZ$3,0,EZ$4,1)=$AN33))
),0),"")</f>
        <v>0</v>
      </c>
      <c r="FA33">
        <f ca="1">IFERROR(IF(N(ISNUMBER(FA$2)*$AN33)&gt;0,MIN($D$6,
SUMPRODUCT(N(OFFSET(AlleInstrumente!$C$1,FA$3,0,FA$4,1)=$AN33))
),0),"")</f>
        <v>0</v>
      </c>
      <c r="FB33">
        <f ca="1">IFERROR(IF(N(ISNUMBER(FB$2)*$AN33)&gt;0,MIN($D$6,
SUMPRODUCT(N(OFFSET(AlleInstrumente!$C$1,FB$3,0,FB$4,1)=$AN33))
),0),"")</f>
        <v>0</v>
      </c>
      <c r="FC33">
        <f ca="1">IFERROR(IF(N(ISNUMBER(FC$2)*$AN33)&gt;0,MIN($D$6,
SUMPRODUCT(N(OFFSET(AlleInstrumente!$C$1,FC$3,0,FC$4,1)=$AN33))
),0),"")</f>
        <v>0</v>
      </c>
      <c r="FD33">
        <f ca="1">IFERROR(IF(N(ISNUMBER(FD$2)*$AN33)&gt;0,MIN($D$6,
SUMPRODUCT(N(OFFSET(AlleInstrumente!$C$1,FD$3,0,FD$4,1)=$AN33))
),0),"")</f>
        <v>0</v>
      </c>
      <c r="FE33">
        <f ca="1">IFERROR(IF(N(ISNUMBER(FE$2)*$AN33)&gt;0,MIN($D$6,
SUMPRODUCT(N(OFFSET(AlleInstrumente!$C$1,FE$3,0,FE$4,1)=$AN33))
),0),"")</f>
        <v>0</v>
      </c>
      <c r="FF33">
        <f ca="1">IFERROR(IF(N(ISNUMBER(FF$2)*$AN33)&gt;0,MIN($D$6,
SUMPRODUCT(N(OFFSET(AlleInstrumente!$C$1,FF$3,0,FF$4,1)=$AN33))
),0),"")</f>
        <v>0</v>
      </c>
      <c r="FG33">
        <f ca="1">IFERROR(IF(N(ISNUMBER(FG$2)*$AN33)&gt;0,MIN($D$6,
SUMPRODUCT(N(OFFSET(AlleInstrumente!$C$1,FG$3,0,FG$4,1)=$AN33))
),0),"")</f>
        <v>0</v>
      </c>
      <c r="FH33">
        <f ca="1">IFERROR(IF(N(ISNUMBER(FH$2)*$AN33)&gt;0,MIN($D$6,
SUMPRODUCT(N(OFFSET(AlleInstrumente!$C$1,FH$3,0,FH$4,1)=$AN33))
),0),"")</f>
        <v>0</v>
      </c>
      <c r="FI33">
        <f ca="1">IFERROR(IF(N(ISNUMBER(FI$2)*$AN33)&gt;0,MIN($D$6,
SUMPRODUCT(N(OFFSET(AlleInstrumente!$C$1,FI$3,0,FI$4,1)=$AN33))
),0),"")</f>
        <v>0</v>
      </c>
      <c r="FJ33">
        <f ca="1">IFERROR(IF(N(ISNUMBER(FJ$2)*$AN33)&gt;0,MIN($D$6,
SUMPRODUCT(N(OFFSET(AlleInstrumente!$C$1,FJ$3,0,FJ$4,1)=$AN33))
),0),"")</f>
        <v>0</v>
      </c>
      <c r="FK33">
        <f ca="1">IFERROR(IF(N(ISNUMBER(FK$2)*$AN33)&gt;0,MIN($D$6,
SUMPRODUCT(N(OFFSET(AlleInstrumente!$C$1,FK$3,0,FK$4,1)=$AN33))
),0),"")</f>
        <v>0</v>
      </c>
      <c r="FL33">
        <f ca="1">IFERROR(IF(N(ISNUMBER(FL$2)*$AN33)&gt;0,MIN($D$6,
SUMPRODUCT(N(OFFSET(AlleInstrumente!$C$1,FL$3,0,FL$4,1)=$AN33))
),0),"")</f>
        <v>0</v>
      </c>
      <c r="FM33">
        <f ca="1">IFERROR(IF(N(ISNUMBER(FM$2)*$AN33)&gt;0,MIN($D$6,
SUMPRODUCT(N(OFFSET(AlleInstrumente!$C$1,FM$3,0,FM$4,1)=$AN33))
),0),"")</f>
        <v>0</v>
      </c>
      <c r="FN33">
        <f ca="1">IFERROR(IF(N(ISNUMBER(FN$2)*$AN33)&gt;0,MIN($D$6,
SUMPRODUCT(N(OFFSET(AlleInstrumente!$C$1,FN$3,0,FN$4,1)=$AN33))
),0),"")</f>
        <v>0</v>
      </c>
      <c r="FO33">
        <f ca="1">IFERROR(IF(N(ISNUMBER(FO$2)*$AN33)&gt;0,MIN($D$6,
SUMPRODUCT(N(OFFSET(AlleInstrumente!$C$1,FO$3,0,FO$4,1)=$AN33))
),0),"")</f>
        <v>0</v>
      </c>
      <c r="FP33">
        <f ca="1">IFERROR(IF(N(ISNUMBER(FP$2)*$AN33)&gt;0,MIN($D$6,
SUMPRODUCT(N(OFFSET(AlleInstrumente!$C$1,FP$3,0,FP$4,1)=$AN33))
),0),"")</f>
        <v>0</v>
      </c>
      <c r="FQ33">
        <f ca="1">IFERROR(IF(N(ISNUMBER(FQ$2)*$AN33)&gt;0,MIN($D$6,
SUMPRODUCT(N(OFFSET(AlleInstrumente!$C$1,FQ$3,0,FQ$4,1)=$AN33))
),0),"")</f>
        <v>0</v>
      </c>
      <c r="FR33">
        <f ca="1">IFERROR(IF(N(ISNUMBER(FR$2)*$AN33)&gt;0,MIN($D$6,
SUMPRODUCT(N(OFFSET(AlleInstrumente!$C$1,FR$3,0,FR$4,1)=$AN33))
),0),"")</f>
        <v>0</v>
      </c>
      <c r="FS33">
        <f ca="1">IFERROR(IF(N(ISNUMBER(FS$2)*$AN33)&gt;0,MIN($D$6,
SUMPRODUCT(N(OFFSET(AlleInstrumente!$C$1,FS$3,0,FS$4,1)=$AN33))
),0),"")</f>
        <v>0</v>
      </c>
      <c r="FT33">
        <f ca="1">IFERROR(IF(N(ISNUMBER(FT$2)*$AN33)&gt;0,MIN($D$6,
SUMPRODUCT(N(OFFSET(AlleInstrumente!$C$1,FT$3,0,FT$4,1)=$AN33))
),0),"")</f>
        <v>0</v>
      </c>
      <c r="FU33">
        <f ca="1">IFERROR(IF(N(ISNUMBER(FU$2)*$AN33)&gt;0,MIN($D$6,
SUMPRODUCT(N(OFFSET(AlleInstrumente!$C$1,FU$3,0,FU$4,1)=$AN33))
),0),"")</f>
        <v>0</v>
      </c>
      <c r="FV33">
        <f ca="1">IFERROR(IF(N(ISNUMBER(FV$2)*$AN33)&gt;0,MIN($D$6,
SUMPRODUCT(N(OFFSET(AlleInstrumente!$C$1,FV$3,0,FV$4,1)=$AN33))
),0),"")</f>
        <v>0</v>
      </c>
      <c r="FW33">
        <f ca="1">IFERROR(IF(N(ISNUMBER(FW$2)*$AN33)&gt;0,MIN($D$6,
SUMPRODUCT(N(OFFSET(AlleInstrumente!$C$1,FW$3,0,FW$4,1)=$AN33))
),0),"")</f>
        <v>0</v>
      </c>
      <c r="FX33">
        <f ca="1">IFERROR(IF(N(ISNUMBER(FX$2)*$AN33)&gt;0,MIN($D$6,
SUMPRODUCT(N(OFFSET(AlleInstrumente!$C$1,FX$3,0,FX$4,1)=$AN33))
),0),"")</f>
        <v>0</v>
      </c>
      <c r="FY33">
        <f ca="1">IFERROR(IF(N(ISNUMBER(FY$2)*$AN33)&gt;0,MIN($D$6,
SUMPRODUCT(N(OFFSET(AlleInstrumente!$C$1,FY$3,0,FY$4,1)=$AN33))
),0),"")</f>
        <v>0</v>
      </c>
      <c r="FZ33">
        <f ca="1">IFERROR(IF(N(ISNUMBER(FZ$2)*$AN33)&gt;0,MIN($D$6,
SUMPRODUCT(N(OFFSET(AlleInstrumente!$C$1,FZ$3,0,FZ$4,1)=$AN33))
),0),"")</f>
        <v>0</v>
      </c>
      <c r="GA33">
        <f ca="1">IFERROR(IF(N(ISNUMBER(GA$2)*$AN33)&gt;0,MIN($D$6,
SUMPRODUCT(N(OFFSET(AlleInstrumente!$C$1,GA$3,0,GA$4,1)=$AN33))
),0),"")</f>
        <v>0</v>
      </c>
      <c r="GB33">
        <f ca="1">IFERROR(IF(N(ISNUMBER(GB$2)*$AN33)&gt;0,MIN($D$6,
SUMPRODUCT(N(OFFSET(AlleInstrumente!$C$1,GB$3,0,GB$4,1)=$AN33))
),0),"")</f>
        <v>0</v>
      </c>
      <c r="GC33">
        <f ca="1">IFERROR(IF(N(ISNUMBER(GC$2)*$AN33)&gt;0,MIN($D$6,
SUMPRODUCT(N(OFFSET(AlleInstrumente!$C$1,GC$3,0,GC$4,1)=$AN33))
),0),"")</f>
        <v>0</v>
      </c>
      <c r="GD33">
        <f ca="1">IFERROR(IF(N(ISNUMBER(GD$2)*$AN33)&gt;0,MIN($D$6,
SUMPRODUCT(N(OFFSET(AlleInstrumente!$C$1,GD$3,0,GD$4,1)=$AN33))
),0),"")</f>
        <v>0</v>
      </c>
      <c r="GE33">
        <f ca="1">IFERROR(IF(N(ISNUMBER(GE$2)*$AN33)&gt;0,MIN($D$6,
SUMPRODUCT(N(OFFSET(AlleInstrumente!$C$1,GE$3,0,GE$4,1)=$AN33))
),0),"")</f>
        <v>0</v>
      </c>
      <c r="GF33">
        <f ca="1">IFERROR(IF(N(ISNUMBER(GF$2)*$AN33)&gt;0,MIN($D$6,
SUMPRODUCT(N(OFFSET(AlleInstrumente!$C$1,GF$3,0,GF$4,1)=$AN33))
),0),"")</f>
        <v>0</v>
      </c>
      <c r="GG33">
        <f ca="1">IFERROR(IF(N(ISNUMBER(GG$2)*$AN33)&gt;0,MIN($D$6,
SUMPRODUCT(N(OFFSET(AlleInstrumente!$C$1,GG$3,0,GG$4,1)=$AN33))
),0),"")</f>
        <v>0</v>
      </c>
      <c r="GH33">
        <f ca="1">IFERROR(IF(N(ISNUMBER(GH$2)*$AN33)&gt;0,MIN($D$6,
SUMPRODUCT(N(OFFSET(AlleInstrumente!$C$1,GH$3,0,GH$4,1)=$AN33))
),0),"")</f>
        <v>0</v>
      </c>
      <c r="GI33">
        <f ca="1">IFERROR(IF(N(ISNUMBER(GI$2)*$AN33)&gt;0,MIN($D$6,
SUMPRODUCT(N(OFFSET(AlleInstrumente!$C$1,GI$3,0,GI$4,1)=$AN33))
),0),"")</f>
        <v>0</v>
      </c>
      <c r="GJ33">
        <f ca="1">IFERROR(IF(N(ISNUMBER(GJ$2)*$AN33)&gt;0,MIN($D$6,
SUMPRODUCT(N(OFFSET(AlleInstrumente!$C$1,GJ$3,0,GJ$4,1)=$AN33))
),0),"")</f>
        <v>0</v>
      </c>
      <c r="GK33">
        <f ca="1">IFERROR(IF(N(ISNUMBER(GK$2)*$AN33)&gt;0,MIN($D$6,
SUMPRODUCT(N(OFFSET(AlleInstrumente!$C$1,GK$3,0,GK$4,1)=$AN33))
),0),"")</f>
        <v>0</v>
      </c>
      <c r="GL33">
        <f ca="1">IFERROR(IF(N(ISNUMBER(GL$2)*$AN33)&gt;0,MIN($D$6,
SUMPRODUCT(N(OFFSET(AlleInstrumente!$C$1,GL$3,0,GL$4,1)=$AN33))
),0),"")</f>
        <v>0</v>
      </c>
      <c r="GM33">
        <f ca="1">IFERROR(IF(N(ISNUMBER(GM$2)*$AN33)&gt;0,MIN($D$6,
SUMPRODUCT(N(OFFSET(AlleInstrumente!$C$1,GM$3,0,GM$4,1)=$AN33))
),0),"")</f>
        <v>0</v>
      </c>
      <c r="GN33">
        <f ca="1">IFERROR(IF(N(ISNUMBER(GN$2)*$AN33)&gt;0,MIN($D$6,
SUMPRODUCT(N(OFFSET(AlleInstrumente!$C$1,GN$3,0,GN$4,1)=$AN33))
),0),"")</f>
        <v>0</v>
      </c>
      <c r="GO33">
        <f ca="1">IFERROR(IF(N(ISNUMBER(GO$2)*$AN33)&gt;0,MIN($D$6,
SUMPRODUCT(N(OFFSET(AlleInstrumente!$C$1,GO$3,0,GO$4,1)=$AN33))
),0),"")</f>
        <v>0</v>
      </c>
      <c r="GP33">
        <f ca="1">IFERROR(IF(N(ISNUMBER(GP$2)*$AN33)&gt;0,MIN($D$6,
SUMPRODUCT(N(OFFSET(AlleInstrumente!$C$1,GP$3,0,GP$4,1)=$AN33))
),0),"")</f>
        <v>0</v>
      </c>
      <c r="GQ33">
        <f ca="1">IFERROR(IF(N(ISNUMBER(GQ$2)*$AN33)&gt;0,MIN($D$6,
SUMPRODUCT(N(OFFSET(AlleInstrumente!$C$1,GQ$3,0,GQ$4,1)=$AN33))
),0),"")</f>
        <v>0</v>
      </c>
      <c r="GR33">
        <f ca="1">IFERROR(IF(N(ISNUMBER(GR$2)*$AN33)&gt;0,MIN($D$6,
SUMPRODUCT(N(OFFSET(AlleInstrumente!$C$1,GR$3,0,GR$4,1)=$AN33))
),0),"")</f>
        <v>0</v>
      </c>
      <c r="GS33">
        <f ca="1">IFERROR(IF(N(ISNUMBER(GS$2)*$AN33)&gt;0,MIN($D$6,
SUMPRODUCT(N(OFFSET(AlleInstrumente!$C$1,GS$3,0,GS$4,1)=$AN33))
),0),"")</f>
        <v>0</v>
      </c>
      <c r="GT33">
        <f ca="1">IFERROR(IF(N(ISNUMBER(GT$2)*$AN33)&gt;0,MIN($D$6,
SUMPRODUCT(N(OFFSET(AlleInstrumente!$C$1,GT$3,0,GT$4,1)=$AN33))
),0),"")</f>
        <v>0</v>
      </c>
      <c r="GU33">
        <f ca="1">IFERROR(IF(N(ISNUMBER(GU$2)*$AN33)&gt;0,MIN($D$6,
SUMPRODUCT(N(OFFSET(AlleInstrumente!$C$1,GU$3,0,GU$4,1)=$AN33))
),0),"")</f>
        <v>0</v>
      </c>
      <c r="GV33">
        <f ca="1">IFERROR(IF(N(ISNUMBER(GV$2)*$AN33)&gt;0,MIN($D$6,
SUMPRODUCT(N(OFFSET(AlleInstrumente!$C$1,GV$3,0,GV$4,1)=$AN33))
),0),"")</f>
        <v>0</v>
      </c>
      <c r="GW33">
        <f ca="1">IFERROR(IF(N(ISNUMBER(GW$2)*$AN33)&gt;0,MIN($D$6,
SUMPRODUCT(N(OFFSET(AlleInstrumente!$C$1,GW$3,0,GW$4,1)=$AN33))
),0),"")</f>
        <v>0</v>
      </c>
      <c r="GX33">
        <f ca="1">IFERROR(IF(N(ISNUMBER(GX$2)*$AN33)&gt;0,MIN($D$6,
SUMPRODUCT(N(OFFSET(AlleInstrumente!$C$1,GX$3,0,GX$4,1)=$AN33))
),0),"")</f>
        <v>0</v>
      </c>
      <c r="GY33">
        <f ca="1">IFERROR(IF(N(ISNUMBER(GY$2)*$AN33)&gt;0,MIN($D$6,
SUMPRODUCT(N(OFFSET(AlleInstrumente!$C$1,GY$3,0,GY$4,1)=$AN33))
),0),"")</f>
        <v>0</v>
      </c>
      <c r="GZ33">
        <f ca="1">IFERROR(IF(N(ISNUMBER(GZ$2)*$AN33)&gt;0,MIN($D$6,
SUMPRODUCT(N(OFFSET(AlleInstrumente!$C$1,GZ$3,0,GZ$4,1)=$AN33))
),0),"")</f>
        <v>0</v>
      </c>
      <c r="HA33">
        <f ca="1">IFERROR(IF(N(ISNUMBER(HA$2)*$AN33)&gt;0,MIN($D$6,
SUMPRODUCT(N(OFFSET(AlleInstrumente!$C$1,HA$3,0,HA$4,1)=$AN33))
),0),"")</f>
        <v>0</v>
      </c>
      <c r="HB33">
        <f ca="1">IFERROR(IF(N(ISNUMBER(HB$2)*$AN33)&gt;0,MIN($D$6,
SUMPRODUCT(N(OFFSET(AlleInstrumente!$C$1,HB$3,0,HB$4,1)=$AN33))
),0),"")</f>
        <v>0</v>
      </c>
      <c r="HC33">
        <f ca="1">IFERROR(IF(N(ISNUMBER(HC$2)*$AN33)&gt;0,MIN($D$6,
SUMPRODUCT(N(OFFSET(AlleInstrumente!$C$1,HC$3,0,HC$4,1)=$AN33))
),0),"")</f>
        <v>0</v>
      </c>
      <c r="HD33">
        <f ca="1">IFERROR(IF(N(ISNUMBER(HD$2)*$AN33)&gt;0,MIN($D$6,
SUMPRODUCT(N(OFFSET(AlleInstrumente!$C$1,HD$3,0,HD$4,1)=$AN33))
),0),"")</f>
        <v>0</v>
      </c>
      <c r="HE33">
        <f ca="1">IFERROR(IF(N(ISNUMBER(HE$2)*$AN33)&gt;0,MIN($D$6,
SUMPRODUCT(N(OFFSET(AlleInstrumente!$C$1,HE$3,0,HE$4,1)=$AN33))
),0),"")</f>
        <v>0</v>
      </c>
      <c r="HF33">
        <f ca="1">IFERROR(IF(N(ISNUMBER(HF$2)*$AN33)&gt;0,MIN($D$6,
SUMPRODUCT(N(OFFSET(AlleInstrumente!$C$1,HF$3,0,HF$4,1)=$AN33))
),0),"")</f>
        <v>0</v>
      </c>
      <c r="HG33">
        <f ca="1">IFERROR(IF(N(ISNUMBER(HG$2)*$AN33)&gt;0,MIN($D$6,
SUMPRODUCT(N(OFFSET(AlleInstrumente!$C$1,HG$3,0,HG$4,1)=$AN33))
),0),"")</f>
        <v>0</v>
      </c>
      <c r="HH33">
        <f ca="1">IFERROR(IF(N(ISNUMBER(HH$2)*$AN33)&gt;0,MIN($D$6,
SUMPRODUCT(N(OFFSET(AlleInstrumente!$C$1,HH$3,0,HH$4,1)=$AN33))
),0),"")</f>
        <v>0</v>
      </c>
      <c r="HI33">
        <f ca="1">IFERROR(IF(N(ISNUMBER(HI$2)*$AN33)&gt;0,MIN($D$6,
SUMPRODUCT(N(OFFSET(AlleInstrumente!$C$1,HI$3,0,HI$4,1)=$AN33))
),0),"")</f>
        <v>0</v>
      </c>
      <c r="HJ33">
        <f ca="1">IFERROR(IF(N(ISNUMBER(HJ$2)*$AN33)&gt;0,MIN($D$6,
SUMPRODUCT(N(OFFSET(AlleInstrumente!$C$1,HJ$3,0,HJ$4,1)=$AN33))
),0),"")</f>
        <v>0</v>
      </c>
      <c r="HK33">
        <f ca="1">IFERROR(IF(N(ISNUMBER(HK$2)*$AN33)&gt;0,MIN($D$6,
SUMPRODUCT(N(OFFSET(AlleInstrumente!$C$1,HK$3,0,HK$4,1)=$AN33))
),0),"")</f>
        <v>0</v>
      </c>
      <c r="HL33">
        <f ca="1">IFERROR(IF(N(ISNUMBER(HL$2)*$AN33)&gt;0,MIN($D$6,
SUMPRODUCT(N(OFFSET(AlleInstrumente!$C$1,HL$3,0,HL$4,1)=$AN33))
),0),"")</f>
        <v>0</v>
      </c>
      <c r="HM33">
        <f ca="1">IFERROR(IF(N(ISNUMBER(HM$2)*$AN33)&gt;0,MIN($D$6,
SUMPRODUCT(N(OFFSET(AlleInstrumente!$C$1,HM$3,0,HM$4,1)=$AN33))
),0),"")</f>
        <v>0</v>
      </c>
      <c r="HN33">
        <f ca="1">IFERROR(IF(N(ISNUMBER(HN$2)*$AN33)&gt;0,MIN($D$6,
SUMPRODUCT(N(OFFSET(AlleInstrumente!$C$1,HN$3,0,HN$4,1)=$AN33))
),0),"")</f>
        <v>0</v>
      </c>
      <c r="HO33">
        <f ca="1">IFERROR(IF(N(ISNUMBER(HO$2)*$AN33)&gt;0,MIN($D$6,
SUMPRODUCT(N(OFFSET(AlleInstrumente!$C$1,HO$3,0,HO$4,1)=$AN33))
),0),"")</f>
        <v>0</v>
      </c>
      <c r="HP33">
        <f ca="1">IFERROR(IF(N(ISNUMBER(HP$2)*$AN33)&gt;0,MIN($D$6,
SUMPRODUCT(N(OFFSET(AlleInstrumente!$C$1,HP$3,0,HP$4,1)=$AN33))
),0),"")</f>
        <v>0</v>
      </c>
      <c r="HQ33">
        <f ca="1">IFERROR(IF(N(ISNUMBER(HQ$2)*$AN33)&gt;0,MIN($D$6,
SUMPRODUCT(N(OFFSET(AlleInstrumente!$C$1,HQ$3,0,HQ$4,1)=$AN33))
),0),"")</f>
        <v>0</v>
      </c>
      <c r="HR33">
        <f ca="1">IFERROR(IF(N(ISNUMBER(HR$2)*$AN33)&gt;0,MIN($D$6,
SUMPRODUCT(N(OFFSET(AlleInstrumente!$C$1,HR$3,0,HR$4,1)=$AN33))
),0),"")</f>
        <v>0</v>
      </c>
      <c r="HS33">
        <f ca="1">IFERROR(IF(N(ISNUMBER(HS$2)*$AN33)&gt;0,MIN($D$6,
SUMPRODUCT(N(OFFSET(AlleInstrumente!$C$1,HS$3,0,HS$4,1)=$AN33))
),0),"")</f>
        <v>0</v>
      </c>
      <c r="HT33">
        <f ca="1">IFERROR(IF(N(ISNUMBER(HT$2)*$AN33)&gt;0,MIN($D$6,
SUMPRODUCT(N(OFFSET(AlleInstrumente!$C$1,HT$3,0,HT$4,1)=$AN33))
),0),"")</f>
        <v>0</v>
      </c>
      <c r="HU33">
        <f ca="1">IFERROR(IF(N(ISNUMBER(HU$2)*$AN33)&gt;0,MIN($D$6,
SUMPRODUCT(N(OFFSET(AlleInstrumente!$C$1,HU$3,0,HU$4,1)=$AN33))
),0),"")</f>
        <v>0</v>
      </c>
      <c r="HV33">
        <f ca="1">IFERROR(IF(N(ISNUMBER(HV$2)*$AN33)&gt;0,MIN($D$6,
SUMPRODUCT(N(OFFSET(AlleInstrumente!$C$1,HV$3,0,HV$4,1)=$AN33))
),0),"")</f>
        <v>0</v>
      </c>
      <c r="HW33">
        <f ca="1">IFERROR(IF(N(ISNUMBER(HW$2)*$AN33)&gt;0,MIN($D$6,
SUMPRODUCT(N(OFFSET(AlleInstrumente!$C$1,HW$3,0,HW$4,1)=$AN33))
),0),"")</f>
        <v>0</v>
      </c>
      <c r="HX33">
        <f ca="1">IFERROR(IF(N(ISNUMBER(HX$2)*$AN33)&gt;0,MIN($D$6,
SUMPRODUCT(N(OFFSET(AlleInstrumente!$C$1,HX$3,0,HX$4,1)=$AN33))
),0),"")</f>
        <v>0</v>
      </c>
      <c r="HY33">
        <f ca="1">IFERROR(IF(N(ISNUMBER(HY$2)*$AN33)&gt;0,MIN($D$6,
SUMPRODUCT(N(OFFSET(AlleInstrumente!$C$1,HY$3,0,HY$4,1)=$AN33))
),0),"")</f>
        <v>0</v>
      </c>
      <c r="HZ33">
        <f ca="1">IFERROR(IF(N(ISNUMBER(HZ$2)*$AN33)&gt;0,MIN($D$6,
SUMPRODUCT(N(OFFSET(AlleInstrumente!$C$1,HZ$3,0,HZ$4,1)=$AN33))
),0),"")</f>
        <v>0</v>
      </c>
      <c r="IA33">
        <f ca="1">IFERROR(IF(N(ISNUMBER(IA$2)*$AN33)&gt;0,MIN($D$6,
SUMPRODUCT(N(OFFSET(AlleInstrumente!$C$1,IA$3,0,IA$4,1)=$AN33))
),0),"")</f>
        <v>0</v>
      </c>
      <c r="IB33">
        <f ca="1">IFERROR(IF(N(ISNUMBER(IB$2)*$AN33)&gt;0,MIN($D$6,
SUMPRODUCT(N(OFFSET(AlleInstrumente!$C$1,IB$3,0,IB$4,1)=$AN33))
),0),"")</f>
        <v>0</v>
      </c>
      <c r="IC33">
        <f ca="1">IFERROR(IF(N(ISNUMBER(IC$2)*$AN33)&gt;0,MIN($D$6,
SUMPRODUCT(N(OFFSET(AlleInstrumente!$C$1,IC$3,0,IC$4,1)=$AN33))
),0),"")</f>
        <v>0</v>
      </c>
      <c r="ID33">
        <f ca="1">IFERROR(IF(N(ISNUMBER(ID$2)*$AN33)&gt;0,MIN($D$6,
SUMPRODUCT(N(OFFSET(AlleInstrumente!$C$1,ID$3,0,ID$4,1)=$AN33))
),0),"")</f>
        <v>0</v>
      </c>
      <c r="IE33">
        <f ca="1">IFERROR(IF(N(ISNUMBER(IE$2)*$AN33)&gt;0,MIN($D$6,
SUMPRODUCT(N(OFFSET(AlleInstrumente!$C$1,IE$3,0,IE$4,1)=$AN33))
),0),"")</f>
        <v>0</v>
      </c>
      <c r="IF33">
        <f ca="1">IFERROR(IF(N(ISNUMBER(IF$2)*$AN33)&gt;0,MIN($D$6,
SUMPRODUCT(N(OFFSET(AlleInstrumente!$C$1,IF$3,0,IF$4,1)=$AN33))
),0),"")</f>
        <v>0</v>
      </c>
      <c r="IG33">
        <f ca="1">IFERROR(IF(N(ISNUMBER(IG$2)*$AN33)&gt;0,MIN($D$6,
SUMPRODUCT(N(OFFSET(AlleInstrumente!$C$1,IG$3,0,IG$4,1)=$AN33))
),0),"")</f>
        <v>0</v>
      </c>
      <c r="IH33">
        <f ca="1">IFERROR(IF(N(ISNUMBER(IH$2)*$AN33)&gt;0,MIN($D$6,
SUMPRODUCT(N(OFFSET(AlleInstrumente!$C$1,IH$3,0,IH$4,1)=$AN33))
),0),"")</f>
        <v>0</v>
      </c>
      <c r="II33">
        <f ca="1">IFERROR(IF(N(ISNUMBER(II$2)*$AN33)&gt;0,MIN($D$6,
SUMPRODUCT(N(OFFSET(AlleInstrumente!$C$1,II$3,0,II$4,1)=$AN33))
),0),"")</f>
        <v>0</v>
      </c>
      <c r="IJ33">
        <f ca="1">IFERROR(IF(N(ISNUMBER(IJ$2)*$AN33)&gt;0,MIN($D$6,
SUMPRODUCT(N(OFFSET(AlleInstrumente!$C$1,IJ$3,0,IJ$4,1)=$AN33))
),0),"")</f>
        <v>0</v>
      </c>
      <c r="IK33">
        <f ca="1">IFERROR(IF(N(ISNUMBER(IK$2)*$AN33)&gt;0,MIN($D$6,
SUMPRODUCT(N(OFFSET(AlleInstrumente!$C$1,IK$3,0,IK$4,1)=$AN33))
),0),"")</f>
        <v>0</v>
      </c>
      <c r="IL33">
        <f ca="1">IFERROR(IF(N(ISNUMBER(IL$2)*$AN33)&gt;0,MIN($D$6,
SUMPRODUCT(N(OFFSET(AlleInstrumente!$C$1,IL$3,0,IL$4,1)=$AN33))
),0),"")</f>
        <v>0</v>
      </c>
      <c r="IM33">
        <f ca="1">IFERROR(IF(N(ISNUMBER(IM$2)*$AN33)&gt;0,MIN($D$6,
SUMPRODUCT(N(OFFSET(AlleInstrumente!$C$1,IM$3,0,IM$4,1)=$AN33))
),0),"")</f>
        <v>0</v>
      </c>
      <c r="IN33">
        <f ca="1">IFERROR(IF(N(ISNUMBER(IN$2)*$AN33)&gt;0,MIN($D$6,
SUMPRODUCT(N(OFFSET(AlleInstrumente!$C$1,IN$3,0,IN$4,1)=$AN33))
),0),"")</f>
        <v>0</v>
      </c>
      <c r="IO33">
        <f ca="1">IFERROR(IF(N(ISNUMBER(IO$2)*$AN33)&gt;0,MIN($D$6,
SUMPRODUCT(N(OFFSET(AlleInstrumente!$C$1,IO$3,0,IO$4,1)=$AN33))
),0),"")</f>
        <v>0</v>
      </c>
      <c r="IP33">
        <f ca="1">IFERROR(IF(N(ISNUMBER(IP$2)*$AN33)&gt;0,MIN($D$6,
SUMPRODUCT(N(OFFSET(AlleInstrumente!$C$1,IP$3,0,IP$4,1)=$AN33))
),0),"")</f>
        <v>0</v>
      </c>
      <c r="IQ33">
        <f ca="1">IFERROR(IF(N(ISNUMBER(IQ$2)*$AN33)&gt;0,MIN($D$6,
SUMPRODUCT(N(OFFSET(AlleInstrumente!$C$1,IQ$3,0,IQ$4,1)=$AN33))
),0),"")</f>
        <v>0</v>
      </c>
      <c r="IR33">
        <f ca="1">IFERROR(IF(N(ISNUMBER(IR$2)*$AN33)&gt;0,MIN($D$6,
SUMPRODUCT(N(OFFSET(AlleInstrumente!$C$1,IR$3,0,IR$4,1)=$AN33))
),0),"")</f>
        <v>0</v>
      </c>
      <c r="IS33">
        <f ca="1">IFERROR(IF(N(ISNUMBER(IS$2)*$AN33)&gt;0,MIN($D$6,
SUMPRODUCT(N(OFFSET(AlleInstrumente!$C$1,IS$3,0,IS$4,1)=$AN33))
),0),"")</f>
        <v>0</v>
      </c>
      <c r="IT33">
        <f ca="1">IFERROR(IF(N(ISNUMBER(IT$2)*$AN33)&gt;0,MIN($D$6,
SUMPRODUCT(N(OFFSET(AlleInstrumente!$C$1,IT$3,0,IT$4,1)=$AN33))
),0),"")</f>
        <v>0</v>
      </c>
      <c r="IU33">
        <f ca="1">IFERROR(IF(N(ISNUMBER(IU$2)*$AN33)&gt;0,MIN($D$6,
SUMPRODUCT(N(OFFSET(AlleInstrumente!$C$1,IU$3,0,IU$4,1)=$AN33))
),0),"")</f>
        <v>0</v>
      </c>
      <c r="IV33">
        <f ca="1">IFERROR(IF(N(ISNUMBER(IV$2)*$AN33)&gt;0,MIN($D$6,
SUMPRODUCT(N(OFFSET(AlleInstrumente!$C$1,IV$3,0,IV$4,1)=$AN33))
),0),"")</f>
        <v>0</v>
      </c>
      <c r="IW33">
        <f ca="1">IFERROR(IF(N(ISNUMBER(IW$2)*$AN33)&gt;0,MIN($D$6,
SUMPRODUCT(N(OFFSET(AlleInstrumente!$C$1,IW$3,0,IW$4,1)=$AN33))
),0),"")</f>
        <v>0</v>
      </c>
      <c r="IX33">
        <f ca="1">IFERROR(IF(N(ISNUMBER(IX$2)*$AN33)&gt;0,MIN($D$6,
SUMPRODUCT(N(OFFSET(AlleInstrumente!$C$1,IX$3,0,IX$4,1)=$AN33))
),0),"")</f>
        <v>0</v>
      </c>
      <c r="IY33">
        <f ca="1">IFERROR(IF(N(ISNUMBER(IY$2)*$AN33)&gt;0,MIN($D$6,
SUMPRODUCT(N(OFFSET(AlleInstrumente!$C$1,IY$3,0,IY$4,1)=$AN33))
),0),"")</f>
        <v>0</v>
      </c>
      <c r="IZ33">
        <f ca="1">IFERROR(IF(N(ISNUMBER(IZ$2)*$AN33)&gt;0,MIN($D$6,
SUMPRODUCT(N(OFFSET(AlleInstrumente!$C$1,IZ$3,0,IZ$4,1)=$AN33))
),0),"")</f>
        <v>0</v>
      </c>
      <c r="JA33">
        <f ca="1">IFERROR(IF(N(ISNUMBER(JA$2)*$AN33)&gt;0,MIN($D$6,
SUMPRODUCT(N(OFFSET(AlleInstrumente!$C$1,JA$3,0,JA$4,1)=$AN33))
),0),"")</f>
        <v>0</v>
      </c>
      <c r="JB33">
        <f ca="1">IFERROR(IF(N(ISNUMBER(JB$2)*$AN33)&gt;0,MIN($D$6,
SUMPRODUCT(N(OFFSET(AlleInstrumente!$C$1,JB$3,0,JB$4,1)=$AN33))
),0),"")</f>
        <v>0</v>
      </c>
      <c r="JC33">
        <f ca="1">IFERROR(IF(N(ISNUMBER(JC$2)*$AN33)&gt;0,MIN($D$6,
SUMPRODUCT(N(OFFSET(AlleInstrumente!$C$1,JC$3,0,JC$4,1)=$AN33))
),0),"")</f>
        <v>0</v>
      </c>
      <c r="JD33">
        <f ca="1">IFERROR(IF(N(ISNUMBER(JD$2)*$AN33)&gt;0,MIN($D$6,
SUMPRODUCT(N(OFFSET(AlleInstrumente!$C$1,JD$3,0,JD$4,1)=$AN33))
),0),"")</f>
        <v>0</v>
      </c>
      <c r="JE33">
        <f ca="1">IFERROR(IF(N(ISNUMBER(JE$2)*$AN33)&gt;0,MIN($D$6,
SUMPRODUCT(N(OFFSET(AlleInstrumente!$C$1,JE$3,0,JE$4,1)=$AN33))
),0),"")</f>
        <v>0</v>
      </c>
      <c r="JF33">
        <f ca="1">IFERROR(IF(N(ISNUMBER(JF$2)*$AN33)&gt;0,MIN($D$6,
SUMPRODUCT(N(OFFSET(AlleInstrumente!$C$1,JF$3,0,JF$4,1)=$AN33))
),0),"")</f>
        <v>0</v>
      </c>
      <c r="JG33">
        <f ca="1">IFERROR(IF(N(ISNUMBER(JG$2)*$AN33)&gt;0,MIN($D$6,
SUMPRODUCT(N(OFFSET(AlleInstrumente!$C$1,JG$3,0,JG$4,1)=$AN33))
),0),"")</f>
        <v>0</v>
      </c>
      <c r="JH33">
        <f ca="1">IFERROR(IF(N(ISNUMBER(JH$2)*$AN33)&gt;0,MIN($D$6,
SUMPRODUCT(N(OFFSET(AlleInstrumente!$C$1,JH$3,0,JH$4,1)=$AN33))
),0),"")</f>
        <v>0</v>
      </c>
      <c r="JI33">
        <f ca="1">IFERROR(IF(N(ISNUMBER(JI$2)*$AN33)&gt;0,MIN($D$6,
SUMPRODUCT(N(OFFSET(AlleInstrumente!$C$1,JI$3,0,JI$4,1)=$AN33))
),0),"")</f>
        <v>0</v>
      </c>
      <c r="JJ33">
        <f ca="1">IFERROR(IF(N(ISNUMBER(JJ$2)*$AN33)&gt;0,MIN($D$6,
SUMPRODUCT(N(OFFSET(AlleInstrumente!$C$1,JJ$3,0,JJ$4,1)=$AN33))
),0),"")</f>
        <v>0</v>
      </c>
      <c r="JK33">
        <f ca="1">IFERROR(IF(N(ISNUMBER(JK$2)*$AN33)&gt;0,MIN($D$6,
SUMPRODUCT(N(OFFSET(AlleInstrumente!$C$1,JK$3,0,JK$4,1)=$AN33))
),0),"")</f>
        <v>0</v>
      </c>
      <c r="JL33">
        <f ca="1">IFERROR(IF(N(ISNUMBER(JL$2)*$AN33)&gt;0,MIN($D$6,
SUMPRODUCT(N(OFFSET(AlleInstrumente!$C$1,JL$3,0,JL$4,1)=$AN33))
),0),"")</f>
        <v>0</v>
      </c>
      <c r="JM33">
        <f ca="1">IFERROR(IF(N(ISNUMBER(JM$2)*$AN33)&gt;0,MIN($D$6,
SUMPRODUCT(N(OFFSET(AlleInstrumente!$C$1,JM$3,0,JM$4,1)=$AN33))
),0),"")</f>
        <v>0</v>
      </c>
      <c r="JN33">
        <f ca="1">IFERROR(IF(N(ISNUMBER(JN$2)*$AN33)&gt;0,MIN($D$6,
SUMPRODUCT(N(OFFSET(AlleInstrumente!$C$1,JN$3,0,JN$4,1)=$AN33))
),0),"")</f>
        <v>0</v>
      </c>
      <c r="JO33">
        <f ca="1">IFERROR(IF(N(ISNUMBER(JO$2)*$AN33)&gt;0,MIN($D$6,
SUMPRODUCT(N(OFFSET(AlleInstrumente!$C$1,JO$3,0,JO$4,1)=$AN33))
),0),"")</f>
        <v>0</v>
      </c>
      <c r="JP33">
        <f ca="1">IFERROR(IF(N(ISNUMBER(JP$2)*$AN33)&gt;0,MIN($D$6,
SUMPRODUCT(N(OFFSET(AlleInstrumente!$C$1,JP$3,0,JP$4,1)=$AN33))
),0),"")</f>
        <v>0</v>
      </c>
      <c r="JQ33">
        <f ca="1">IFERROR(IF(N(ISNUMBER(JQ$2)*$AN33)&gt;0,MIN($D$6,
SUMPRODUCT(N(OFFSET(AlleInstrumente!$C$1,JQ$3,0,JQ$4,1)=$AN33))
),0),"")</f>
        <v>0</v>
      </c>
      <c r="JR33">
        <f ca="1">IFERROR(IF(N(ISNUMBER(JR$2)*$AN33)&gt;0,MIN($D$6,
SUMPRODUCT(N(OFFSET(AlleInstrumente!$C$1,JR$3,0,JR$4,1)=$AN33))
),0),"")</f>
        <v>0</v>
      </c>
      <c r="JS33">
        <f ca="1">IFERROR(IF(N(ISNUMBER(JS$2)*$AN33)&gt;0,MIN($D$6,
SUMPRODUCT(N(OFFSET(AlleInstrumente!$C$1,JS$3,0,JS$4,1)=$AN33))
),0),"")</f>
        <v>0</v>
      </c>
      <c r="JT33">
        <f ca="1">IFERROR(IF(N(ISNUMBER(JT$2)*$AN33)&gt;0,MIN($D$6,
SUMPRODUCT(N(OFFSET(AlleInstrumente!$C$1,JT$3,0,JT$4,1)=$AN33))
),0),"")</f>
        <v>0</v>
      </c>
      <c r="JU33">
        <f ca="1">IFERROR(IF(N(ISNUMBER(JU$2)*$AN33)&gt;0,MIN($D$6,
SUMPRODUCT(N(OFFSET(AlleInstrumente!$C$1,JU$3,0,JU$4,1)=$AN33))
),0),"")</f>
        <v>0</v>
      </c>
      <c r="JV33">
        <f ca="1">IFERROR(IF(N(ISNUMBER(JV$2)*$AN33)&gt;0,MIN($D$6,
SUMPRODUCT(N(OFFSET(AlleInstrumente!$C$1,JV$3,0,JV$4,1)=$AN33))
),0),"")</f>
        <v>0</v>
      </c>
      <c r="JW33">
        <f ca="1">IFERROR(IF(N(ISNUMBER(JW$2)*$AN33)&gt;0,MIN($D$6,
SUMPRODUCT(N(OFFSET(AlleInstrumente!$C$1,JW$3,0,JW$4,1)=$AN33))
),0),"")</f>
        <v>0</v>
      </c>
      <c r="JX33">
        <f ca="1">IFERROR(IF(N(ISNUMBER(JX$2)*$AN33)&gt;0,MIN($D$6,
SUMPRODUCT(N(OFFSET(AlleInstrumente!$C$1,JX$3,0,JX$4,1)=$AN33))
),0),"")</f>
        <v>0</v>
      </c>
      <c r="JY33">
        <f ca="1">IFERROR(IF(N(ISNUMBER(JY$2)*$AN33)&gt;0,MIN($D$6,
SUMPRODUCT(N(OFFSET(AlleInstrumente!$C$1,JY$3,0,JY$4,1)=$AN33))
),0),"")</f>
        <v>0</v>
      </c>
      <c r="JZ33">
        <f ca="1">IFERROR(IF(N(ISNUMBER(JZ$2)*$AN33)&gt;0,MIN($D$6,
SUMPRODUCT(N(OFFSET(AlleInstrumente!$C$1,JZ$3,0,JZ$4,1)=$AN33))
),0),"")</f>
        <v>0</v>
      </c>
      <c r="KA33">
        <f ca="1">IFERROR(IF(N(ISNUMBER(KA$2)*$AN33)&gt;0,MIN($D$6,
SUMPRODUCT(N(OFFSET(AlleInstrumente!$C$1,KA$3,0,KA$4,1)=$AN33))
),0),"")</f>
        <v>0</v>
      </c>
      <c r="KB33">
        <f ca="1">IFERROR(IF(N(ISNUMBER(KB$2)*$AN33)&gt;0,MIN($D$6,
SUMPRODUCT(N(OFFSET(AlleInstrumente!$C$1,KB$3,0,KB$4,1)=$AN33))
),0),"")</f>
        <v>0</v>
      </c>
      <c r="KC33">
        <f ca="1">IFERROR(IF(N(ISNUMBER(KC$2)*$AN33)&gt;0,MIN($D$6,
SUMPRODUCT(N(OFFSET(AlleInstrumente!$C$1,KC$3,0,KC$4,1)=$AN33))
),0),"")</f>
        <v>0</v>
      </c>
      <c r="KD33">
        <f ca="1">IFERROR(IF(N(ISNUMBER(KD$2)*$AN33)&gt;0,MIN($D$6,
SUMPRODUCT(N(OFFSET(AlleInstrumente!$C$1,KD$3,0,KD$4,1)=$AN33))
),0),"")</f>
        <v>0</v>
      </c>
      <c r="KE33">
        <f ca="1">IFERROR(IF(N(ISNUMBER(KE$2)*$AN33)&gt;0,MIN($D$6,
SUMPRODUCT(N(OFFSET(AlleInstrumente!$C$1,KE$3,0,KE$4,1)=$AN33))
),0),"")</f>
        <v>0</v>
      </c>
      <c r="KF33">
        <f ca="1">IFERROR(IF(N(ISNUMBER(KF$2)*$AN33)&gt;0,MIN($D$6,
SUMPRODUCT(N(OFFSET(AlleInstrumente!$C$1,KF$3,0,KF$4,1)=$AN33))
),0),"")</f>
        <v>0</v>
      </c>
      <c r="KG33">
        <f ca="1">IFERROR(IF(N(ISNUMBER(KG$2)*$AN33)&gt;0,MIN($D$6,
SUMPRODUCT(N(OFFSET(AlleInstrumente!$C$1,KG$3,0,KG$4,1)=$AN33))
),0),"")</f>
        <v>0</v>
      </c>
      <c r="KH33">
        <f ca="1">IFERROR(IF(N(ISNUMBER(KH$2)*$AN33)&gt;0,MIN($D$6,
SUMPRODUCT(N(OFFSET(AlleInstrumente!$C$1,KH$3,0,KH$4,1)=$AN33))
),0),"")</f>
        <v>0</v>
      </c>
      <c r="KI33">
        <f ca="1">IFERROR(IF(N(ISNUMBER(KI$2)*$AN33)&gt;0,MIN($D$6,
SUMPRODUCT(N(OFFSET(AlleInstrumente!$C$1,KI$3,0,KI$4,1)=$AN33))
),0),"")</f>
        <v>0</v>
      </c>
      <c r="KJ33">
        <f ca="1">IFERROR(IF(N(ISNUMBER(KJ$2)*$AN33)&gt;0,MIN($D$6,
SUMPRODUCT(N(OFFSET(AlleInstrumente!$C$1,KJ$3,0,KJ$4,1)=$AN33))
),0),"")</f>
        <v>0</v>
      </c>
      <c r="KK33">
        <f ca="1">IFERROR(IF(N(ISNUMBER(KK$2)*$AN33)&gt;0,MIN($D$6,
SUMPRODUCT(N(OFFSET(AlleInstrumente!$C$1,KK$3,0,KK$4,1)=$AN33))
),0),"")</f>
        <v>0</v>
      </c>
      <c r="KL33">
        <f ca="1">IFERROR(IF(N(ISNUMBER(KL$2)*$AN33)&gt;0,MIN($D$6,
SUMPRODUCT(N(OFFSET(AlleInstrumente!$C$1,KL$3,0,KL$4,1)=$AN33))
),0),"")</f>
        <v>0</v>
      </c>
      <c r="KM33">
        <f ca="1">IFERROR(IF(N(ISNUMBER(KM$2)*$AN33)&gt;0,MIN($D$6,
SUMPRODUCT(N(OFFSET(AlleInstrumente!$C$1,KM$3,0,KM$4,1)=$AN33))
),0),"")</f>
        <v>0</v>
      </c>
      <c r="KN33">
        <f ca="1">IFERROR(IF(N(ISNUMBER(KN$2)*$AN33)&gt;0,MIN($D$6,
SUMPRODUCT(N(OFFSET(AlleInstrumente!$C$1,KN$3,0,KN$4,1)=$AN33))
),0),"")</f>
        <v>0</v>
      </c>
      <c r="KO33">
        <f ca="1">IFERROR(IF(N(ISNUMBER(KO$2)*$AN33)&gt;0,MIN($D$6,
SUMPRODUCT(N(OFFSET(AlleInstrumente!$C$1,KO$3,0,KO$4,1)=$AN33))
),0),"")</f>
        <v>0</v>
      </c>
      <c r="KP33">
        <f ca="1">IFERROR(IF(N(ISNUMBER(KP$2)*$AN33)&gt;0,MIN($D$6,
SUMPRODUCT(N(OFFSET(AlleInstrumente!$C$1,KP$3,0,KP$4,1)=$AN33))
),0),"")</f>
        <v>0</v>
      </c>
      <c r="KQ33">
        <f ca="1">IFERROR(IF(N(ISNUMBER(KQ$2)*$AN33)&gt;0,MIN($D$6,
SUMPRODUCT(N(OFFSET(AlleInstrumente!$C$1,KQ$3,0,KQ$4,1)=$AN33))
),0),"")</f>
        <v>0</v>
      </c>
      <c r="KR33">
        <f ca="1">IFERROR(IF(N(ISNUMBER(KR$2)*$AN33)&gt;0,MIN($D$6,
SUMPRODUCT(N(OFFSET(AlleInstrumente!$C$1,KR$3,0,KR$4,1)=$AN33))
),0),"")</f>
        <v>0</v>
      </c>
      <c r="KS33">
        <f ca="1">IFERROR(IF(N(ISNUMBER(KS$2)*$AN33)&gt;0,MIN($D$6,
SUMPRODUCT(N(OFFSET(AlleInstrumente!$C$1,KS$3,0,KS$4,1)=$AN33))
),0),"")</f>
        <v>0</v>
      </c>
      <c r="KT33">
        <f ca="1">IFERROR(IF(N(ISNUMBER(KT$2)*$AN33)&gt;0,MIN($D$6,
SUMPRODUCT(N(OFFSET(AlleInstrumente!$C$1,KT$3,0,KT$4,1)=$AN33))
),0),"")</f>
        <v>0</v>
      </c>
      <c r="KU33">
        <f ca="1">IFERROR(IF(N(ISNUMBER(KU$2)*$AN33)&gt;0,MIN($D$6,
SUMPRODUCT(N(OFFSET(AlleInstrumente!$C$1,KU$3,0,KU$4,1)=$AN33))
),0),"")</f>
        <v>0</v>
      </c>
      <c r="KV33">
        <f ca="1">IFERROR(IF(N(ISNUMBER(KV$2)*$AN33)&gt;0,MIN($D$6,
SUMPRODUCT(N(OFFSET(AlleInstrumente!$C$1,KV$3,0,KV$4,1)=$AN33))
),0),"")</f>
        <v>0</v>
      </c>
      <c r="KW33">
        <f ca="1">IFERROR(IF(N(ISNUMBER(KW$2)*$AN33)&gt;0,MIN($D$6,
SUMPRODUCT(N(OFFSET(AlleInstrumente!$C$1,KW$3,0,KW$4,1)=$AN33))
),0),"")</f>
        <v>0</v>
      </c>
      <c r="KX33">
        <f ca="1">IFERROR(IF(N(ISNUMBER(KX$2)*$AN33)&gt;0,MIN($D$6,
SUMPRODUCT(N(OFFSET(AlleInstrumente!$C$1,KX$3,0,KX$4,1)=$AN33))
),0),"")</f>
        <v>0</v>
      </c>
      <c r="KY33">
        <f ca="1">IFERROR(IF(N(ISNUMBER(KY$2)*$AN33)&gt;0,MIN($D$6,
SUMPRODUCT(N(OFFSET(AlleInstrumente!$C$1,KY$3,0,KY$4,1)=$AN33))
),0),"")</f>
        <v>0</v>
      </c>
      <c r="KZ33">
        <f ca="1">IFERROR(IF(N(ISNUMBER(KZ$2)*$AN33)&gt;0,MIN($D$6,
SUMPRODUCT(N(OFFSET(AlleInstrumente!$C$1,KZ$3,0,KZ$4,1)=$AN33))
),0),"")</f>
        <v>0</v>
      </c>
      <c r="LA33">
        <f ca="1">IFERROR(IF(N(ISNUMBER(LA$2)*$AN33)&gt;0,MIN($D$6,
SUMPRODUCT(N(OFFSET(AlleInstrumente!$C$1,LA$3,0,LA$4,1)=$AN33))
),0),"")</f>
        <v>0</v>
      </c>
      <c r="LB33">
        <f ca="1">IFERROR(IF(N(ISNUMBER(LB$2)*$AN33)&gt;0,MIN($D$6,
SUMPRODUCT(N(OFFSET(AlleInstrumente!$C$1,LB$3,0,LB$4,1)=$AN33))
),0),"")</f>
        <v>0</v>
      </c>
      <c r="LC33">
        <f ca="1">IFERROR(IF(N(ISNUMBER(LC$2)*$AN33)&gt;0,MIN($D$6,
SUMPRODUCT(N(OFFSET(AlleInstrumente!$C$1,LC$3,0,LC$4,1)=$AN33))
),0),"")</f>
        <v>0</v>
      </c>
      <c r="LD33">
        <f ca="1">IFERROR(IF(N(ISNUMBER(LD$2)*$AN33)&gt;0,MIN($D$6,
SUMPRODUCT(N(OFFSET(AlleInstrumente!$C$1,LD$3,0,LD$4,1)=$AN33))
),0),"")</f>
        <v>0</v>
      </c>
      <c r="LE33">
        <f ca="1">IFERROR(IF(N(ISNUMBER(LE$2)*$AN33)&gt;0,MIN($D$6,
SUMPRODUCT(N(OFFSET(AlleInstrumente!$C$1,LE$3,0,LE$4,1)=$AN33))
),0),"")</f>
        <v>0</v>
      </c>
      <c r="LF33">
        <f ca="1">IFERROR(IF(N(ISNUMBER(LF$2)*$AN33)&gt;0,MIN($D$6,
SUMPRODUCT(N(OFFSET(AlleInstrumente!$C$1,LF$3,0,LF$4,1)=$AN33))
),0),"")</f>
        <v>0</v>
      </c>
      <c r="LG33">
        <f ca="1">IFERROR(IF(N(ISNUMBER(LG$2)*$AN33)&gt;0,MIN($D$6,
SUMPRODUCT(N(OFFSET(AlleInstrumente!$C$1,LG$3,0,LG$4,1)=$AN33))
),0),"")</f>
        <v>0</v>
      </c>
      <c r="LH33">
        <f ca="1">IFERROR(IF(N(ISNUMBER(LH$2)*$AN33)&gt;0,MIN($D$6,
SUMPRODUCT(N(OFFSET(AlleInstrumente!$C$1,LH$3,0,LH$4,1)=$AN33))
),0),"")</f>
        <v>0</v>
      </c>
      <c r="LI33">
        <f ca="1">IFERROR(IF(N(ISNUMBER(LI$2)*$AN33)&gt;0,MIN($D$6,
SUMPRODUCT(N(OFFSET(AlleInstrumente!$C$1,LI$3,0,LI$4,1)=$AN33))
),0),"")</f>
        <v>0</v>
      </c>
      <c r="LJ33">
        <f ca="1">IFERROR(IF(N(ISNUMBER(LJ$2)*$AN33)&gt;0,MIN($D$6,
SUMPRODUCT(N(OFFSET(AlleInstrumente!$C$1,LJ$3,0,LJ$4,1)=$AN33))
),0),"")</f>
        <v>0</v>
      </c>
      <c r="LK33">
        <f ca="1">IFERROR(IF(N(ISNUMBER(LK$2)*$AN33)&gt;0,MIN($D$6,
SUMPRODUCT(N(OFFSET(AlleInstrumente!$C$1,LK$3,0,LK$4,1)=$AN33))
),0),"")</f>
        <v>0</v>
      </c>
      <c r="LL33">
        <f ca="1">IFERROR(IF(N(ISNUMBER(LL$2)*$AN33)&gt;0,MIN($D$6,
SUMPRODUCT(N(OFFSET(AlleInstrumente!$C$1,LL$3,0,LL$4,1)=$AN33))
),0),"")</f>
        <v>0</v>
      </c>
      <c r="LM33">
        <f ca="1">IFERROR(IF(N(ISNUMBER(LM$2)*$AN33)&gt;0,MIN($D$6,
SUMPRODUCT(N(OFFSET(AlleInstrumente!$C$1,LM$3,0,LM$4,1)=$AN33))
),0),"")</f>
        <v>0</v>
      </c>
      <c r="LN33">
        <f ca="1">IFERROR(IF(N(ISNUMBER(LN$2)*$AN33)&gt;0,MIN($D$6,
SUMPRODUCT(N(OFFSET(AlleInstrumente!$C$1,LN$3,0,LN$4,1)=$AN33))
),0),"")</f>
        <v>0</v>
      </c>
      <c r="LO33">
        <f ca="1">IFERROR(IF(N(ISNUMBER(LO$2)*$AN33)&gt;0,MIN($D$6,
SUMPRODUCT(N(OFFSET(AlleInstrumente!$C$1,LO$3,0,LO$4,1)=$AN33))
),0),"")</f>
        <v>0</v>
      </c>
      <c r="LP33">
        <f ca="1">IFERROR(IF(N(ISNUMBER(LP$2)*$AN33)&gt;0,MIN($D$6,
SUMPRODUCT(N(OFFSET(AlleInstrumente!$C$1,LP$3,0,LP$4,1)=$AN33))
),0),"")</f>
        <v>0</v>
      </c>
      <c r="LQ33">
        <f ca="1">IFERROR(IF(N(ISNUMBER(LQ$2)*$AN33)&gt;0,MIN($D$6,
SUMPRODUCT(N(OFFSET(AlleInstrumente!$C$1,LQ$3,0,LQ$4,1)=$AN33))
),0),"")</f>
        <v>0</v>
      </c>
      <c r="LR33">
        <f ca="1">IFERROR(IF(N(ISNUMBER(LR$2)*$AN33)&gt;0,MIN($D$6,
SUMPRODUCT(N(OFFSET(AlleInstrumente!$C$1,LR$3,0,LR$4,1)=$AN33))
),0),"")</f>
        <v>0</v>
      </c>
      <c r="LS33">
        <f ca="1">IFERROR(IF(N(ISNUMBER(LS$2)*$AN33)&gt;0,MIN($D$6,
SUMPRODUCT(N(OFFSET(AlleInstrumente!$C$1,LS$3,0,LS$4,1)=$AN33))
),0),"")</f>
        <v>0</v>
      </c>
      <c r="LT33">
        <f ca="1">IFERROR(IF(N(ISNUMBER(LT$2)*$AN33)&gt;0,MIN($D$6,
SUMPRODUCT(N(OFFSET(AlleInstrumente!$C$1,LT$3,0,LT$4,1)=$AN33))
),0),"")</f>
        <v>0</v>
      </c>
      <c r="LU33">
        <f ca="1">IFERROR(IF(N(ISNUMBER(LU$2)*$AN33)&gt;0,MIN($D$6,
SUMPRODUCT(N(OFFSET(AlleInstrumente!$C$1,LU$3,0,LU$4,1)=$AN33))
),0),"")</f>
        <v>0</v>
      </c>
      <c r="LV33">
        <f ca="1">IFERROR(IF(N(ISNUMBER(LV$2)*$AN33)&gt;0,MIN($D$6,
SUMPRODUCT(N(OFFSET(AlleInstrumente!$C$1,LV$3,0,LV$4,1)=$AN33))
),0),"")</f>
        <v>0</v>
      </c>
      <c r="LW33">
        <f ca="1">IFERROR(IF(N(ISNUMBER(LW$2)*$AN33)&gt;0,MIN($D$6,
SUMPRODUCT(N(OFFSET(AlleInstrumente!$C$1,LW$3,0,LW$4,1)=$AN33))
),0),"")</f>
        <v>0</v>
      </c>
      <c r="LX33">
        <f ca="1">IFERROR(IF(N(ISNUMBER(LX$2)*$AN33)&gt;0,MIN($D$6,
SUMPRODUCT(N(OFFSET(AlleInstrumente!$C$1,LX$3,0,LX$4,1)=$AN33))
),0),"")</f>
        <v>0</v>
      </c>
      <c r="LY33">
        <f ca="1">IFERROR(IF(N(ISNUMBER(LY$2)*$AN33)&gt;0,MIN($D$6,
SUMPRODUCT(N(OFFSET(AlleInstrumente!$C$1,LY$3,0,LY$4,1)=$AN33))
),0),"")</f>
        <v>0</v>
      </c>
      <c r="LZ33">
        <f ca="1">IFERROR(IF(N(ISNUMBER(LZ$2)*$AN33)&gt;0,MIN($D$6,
SUMPRODUCT(N(OFFSET(AlleInstrumente!$C$1,LZ$3,0,LZ$4,1)=$AN33))
),0),"")</f>
        <v>0</v>
      </c>
      <c r="MA33">
        <f ca="1">IFERROR(IF(N(ISNUMBER(MA$2)*$AN33)&gt;0,MIN($D$6,
SUMPRODUCT(N(OFFSET(AlleInstrumente!$C$1,MA$3,0,MA$4,1)=$AN33))
),0),"")</f>
        <v>0</v>
      </c>
      <c r="MB33">
        <f ca="1">IFERROR(IF(N(ISNUMBER(MB$2)*$AN33)&gt;0,MIN($D$6,
SUMPRODUCT(N(OFFSET(AlleInstrumente!$C$1,MB$3,0,MB$4,1)=$AN33))
),0),"")</f>
        <v>0</v>
      </c>
      <c r="MC33">
        <f ca="1">IFERROR(IF(N(ISNUMBER(MC$2)*$AN33)&gt;0,MIN($D$6,
SUMPRODUCT(N(OFFSET(AlleInstrumente!$C$1,MC$3,0,MC$4,1)=$AN33))
),0),"")</f>
        <v>0</v>
      </c>
      <c r="MD33">
        <f ca="1">IFERROR(IF(N(ISNUMBER(MD$2)*$AN33)&gt;0,MIN($D$6,
SUMPRODUCT(N(OFFSET(AlleInstrumente!$C$1,MD$3,0,MD$4,1)=$AN33))
),0),"")</f>
        <v>0</v>
      </c>
      <c r="ME33">
        <f ca="1">IFERROR(IF(N(ISNUMBER(ME$2)*$AN33)&gt;0,MIN($D$6,
SUMPRODUCT(N(OFFSET(AlleInstrumente!$C$1,ME$3,0,ME$4,1)=$AN33))
),0),"")</f>
        <v>0</v>
      </c>
      <c r="MF33">
        <f ca="1">IFERROR(IF(N(ISNUMBER(MF$2)*$AN33)&gt;0,MIN($D$6,
SUMPRODUCT(N(OFFSET(AlleInstrumente!$C$1,MF$3,0,MF$4,1)=$AN33))
),0),"")</f>
        <v>0</v>
      </c>
    </row>
    <row r="34" spans="7:344" x14ac:dyDescent="0.25">
      <c r="G34">
        <f t="shared" ca="1" si="25"/>
        <v>8</v>
      </c>
      <c r="H34">
        <f t="shared" ca="1" si="45"/>
        <v>14</v>
      </c>
      <c r="I34">
        <f t="shared" ca="1" si="26"/>
        <v>133</v>
      </c>
      <c r="J34" t="str">
        <f t="shared" ca="1" si="27"/>
        <v>Externe Mitarbeiterrekrutierung</v>
      </c>
      <c r="K34" t="e">
        <f t="shared" ca="1" si="28"/>
        <v>#N/A</v>
      </c>
      <c r="L34">
        <f t="array" aca="1" ref="L34" ca="1">IF(ISNUMBER(L33),IF(ISNUMBER($K33),$L33,IF($L33&gt;$L$2,MAX(IF(OFFSET($S$6,0,0,_Instrument_count,1)&lt;$L33,OFFSET($S$6,0,0,_Instrument_count,1),$L$2)),"")),"")</f>
        <v>0.34545454545454546</v>
      </c>
      <c r="N34" t="str">
        <f t="shared" ca="1" si="46"/>
        <v/>
      </c>
      <c r="P34" s="40">
        <f t="shared" ca="1" si="29"/>
        <v>51</v>
      </c>
      <c r="Q34" s="40" t="str">
        <f t="shared" ca="1" si="30"/>
        <v>Wiedereinstiegsunterstützung</v>
      </c>
      <c r="R34">
        <f t="shared" ca="1" si="31"/>
        <v>597</v>
      </c>
      <c r="S34">
        <f t="shared" ca="1" si="47"/>
        <v>0.48181818181818181</v>
      </c>
      <c r="T34">
        <f t="shared" ca="1" si="32"/>
        <v>1</v>
      </c>
      <c r="U34" t="b">
        <f t="shared" ca="1" si="48"/>
        <v>0</v>
      </c>
      <c r="V34" t="b">
        <f t="shared" ca="1" si="33"/>
        <v>0</v>
      </c>
      <c r="X34" t="b">
        <f t="shared" ca="1" si="34"/>
        <v>1</v>
      </c>
      <c r="Y34" s="76">
        <f t="shared" ca="1" si="35"/>
        <v>0.4</v>
      </c>
      <c r="AA34" t="b">
        <f t="shared" ca="1" si="36"/>
        <v>1</v>
      </c>
      <c r="AB34" s="76">
        <f t="shared" ca="1" si="37"/>
        <v>0.77272727272727271</v>
      </c>
      <c r="AD34" t="b">
        <f t="shared" ca="1" si="38"/>
        <v>0</v>
      </c>
      <c r="AE34" s="76">
        <f t="shared" ca="1" si="39"/>
        <v>1</v>
      </c>
      <c r="AG34" t="b">
        <f t="shared" ca="1" si="40"/>
        <v>0</v>
      </c>
      <c r="AH34" s="76">
        <f t="shared" ca="1" si="41"/>
        <v>1</v>
      </c>
      <c r="AI34" s="76"/>
      <c r="AJ34" t="b">
        <f t="shared" ca="1" si="49"/>
        <v>0</v>
      </c>
      <c r="AK34" s="76">
        <f t="shared" ca="1" si="50"/>
        <v>1</v>
      </c>
      <c r="AM34" t="str">
        <f ca="1">IF(ISNUMBER(Index!$K33),Index!$N33,"")</f>
        <v>50-60</v>
      </c>
      <c r="AN34">
        <f ca="1">IF(ISNUMBER(Index!$K33),Index!$K33,"")</f>
        <v>26</v>
      </c>
      <c r="AO34">
        <f ca="1">IF(ISNUMBER(AN34),Index!$M33,"")</f>
        <v>21</v>
      </c>
      <c r="AP34">
        <f t="shared" ca="1" si="42"/>
        <v>2</v>
      </c>
      <c r="AQ34">
        <f t="shared" ca="1" si="43"/>
        <v>0</v>
      </c>
      <c r="AR34">
        <f t="shared" ca="1" si="44"/>
        <v>0</v>
      </c>
      <c r="AS34">
        <f ca="1">IFERROR(IF(N(ISNUMBER(AS$2)*$AN34)&gt;0,MIN($D$6,
SUMPRODUCT(N(OFFSET(AlleInstrumente!$C$1,AS$3,0,AS$4,1)=$AN34))
),0),"")</f>
        <v>0</v>
      </c>
      <c r="AT34">
        <f ca="1">IFERROR(IF(N(ISNUMBER(AT$2)*$AN34)&gt;0,MIN($D$6,
SUMPRODUCT(N(OFFSET(AlleInstrumente!$C$1,AT$3,0,AT$4,1)=$AN34))
),0),"")</f>
        <v>0</v>
      </c>
      <c r="AU34">
        <f ca="1">IFERROR(IF(N(ISNUMBER(AU$2)*$AN34)&gt;0,MIN($D$6,
SUMPRODUCT(N(OFFSET(AlleInstrumente!$C$1,AU$3,0,AU$4,1)=$AN34))
),0),"")</f>
        <v>0</v>
      </c>
      <c r="AV34">
        <f ca="1">IFERROR(IF(N(ISNUMBER(AV$2)*$AN34)&gt;0,MIN($D$6,
SUMPRODUCT(N(OFFSET(AlleInstrumente!$C$1,AV$3,0,AV$4,1)=$AN34))
),0),"")</f>
        <v>0</v>
      </c>
      <c r="AW34">
        <f ca="1">IFERROR(IF(N(ISNUMBER(AW$2)*$AN34)&gt;0,MIN($D$6,
SUMPRODUCT(N(OFFSET(AlleInstrumente!$C$1,AW$3,0,AW$4,1)=$AN34))
),0),"")</f>
        <v>0</v>
      </c>
      <c r="AX34">
        <f ca="1">IFERROR(IF(N(ISNUMBER(AX$2)*$AN34)&gt;0,MIN($D$6,
SUMPRODUCT(N(OFFSET(AlleInstrumente!$C$1,AX$3,0,AX$4,1)=$AN34))
),0),"")</f>
        <v>0</v>
      </c>
      <c r="AY34">
        <f ca="1">IFERROR(IF(N(ISNUMBER(AY$2)*$AN34)&gt;0,MIN($D$6,
SUMPRODUCT(N(OFFSET(AlleInstrumente!$C$1,AY$3,0,AY$4,1)=$AN34))
),0),"")</f>
        <v>0</v>
      </c>
      <c r="AZ34">
        <f ca="1">IFERROR(IF(N(ISNUMBER(AZ$2)*$AN34)&gt;0,MIN($D$6,
SUMPRODUCT(N(OFFSET(AlleInstrumente!$C$1,AZ$3,0,AZ$4,1)=$AN34))
),0),"")</f>
        <v>2</v>
      </c>
      <c r="BA34">
        <f ca="1">IFERROR(IF(N(ISNUMBER(BA$2)*$AN34)&gt;0,MIN($D$6,
SUMPRODUCT(N(OFFSET(AlleInstrumente!$C$1,BA$3,0,BA$4,1)=$AN34))
),0),"")</f>
        <v>2</v>
      </c>
      <c r="BB34">
        <f ca="1">IFERROR(IF(N(ISNUMBER(BB$2)*$AN34)&gt;0,MIN($D$6,
SUMPRODUCT(N(OFFSET(AlleInstrumente!$C$1,BB$3,0,BB$4,1)=$AN34))
),0),"")</f>
        <v>0</v>
      </c>
      <c r="BC34">
        <f ca="1">IFERROR(IF(N(ISNUMBER(BC$2)*$AN34)&gt;0,MIN($D$6,
SUMPRODUCT(N(OFFSET(AlleInstrumente!$C$1,BC$3,0,BC$4,1)=$AN34))
),0),"")</f>
        <v>0</v>
      </c>
      <c r="BD34">
        <f ca="1">IFERROR(IF(N(ISNUMBER(BD$2)*$AN34)&gt;0,MIN($D$6,
SUMPRODUCT(N(OFFSET(AlleInstrumente!$C$1,BD$3,0,BD$4,1)=$AN34))
),0),"")</f>
        <v>0</v>
      </c>
      <c r="BE34">
        <f ca="1">IFERROR(IF(N(ISNUMBER(BE$2)*$AN34)&gt;0,MIN($D$6,
SUMPRODUCT(N(OFFSET(AlleInstrumente!$C$1,BE$3,0,BE$4,1)=$AN34))
),0),"")</f>
        <v>0</v>
      </c>
      <c r="BF34">
        <f ca="1">IFERROR(IF(N(ISNUMBER(BF$2)*$AN34)&gt;0,MIN($D$6,
SUMPRODUCT(N(OFFSET(AlleInstrumente!$C$1,BF$3,0,BF$4,1)=$AN34))
),0),"")</f>
        <v>0</v>
      </c>
      <c r="BG34">
        <f ca="1">IFERROR(IF(N(ISNUMBER(BG$2)*$AN34)&gt;0,MIN($D$6,
SUMPRODUCT(N(OFFSET(AlleInstrumente!$C$1,BG$3,0,BG$4,1)=$AN34))
),0),"")</f>
        <v>0</v>
      </c>
      <c r="BH34">
        <f ca="1">IFERROR(IF(N(ISNUMBER(BH$2)*$AN34)&gt;0,MIN($D$6,
SUMPRODUCT(N(OFFSET(AlleInstrumente!$C$1,BH$3,0,BH$4,1)=$AN34))
),0),"")</f>
        <v>0</v>
      </c>
      <c r="BI34">
        <f ca="1">IFERROR(IF(N(ISNUMBER(BI$2)*$AN34)&gt;0,MIN($D$6,
SUMPRODUCT(N(OFFSET(AlleInstrumente!$C$1,BI$3,0,BI$4,1)=$AN34))
),0),"")</f>
        <v>0</v>
      </c>
      <c r="BJ34">
        <f ca="1">IFERROR(IF(N(ISNUMBER(BJ$2)*$AN34)&gt;0,MIN($D$6,
SUMPRODUCT(N(OFFSET(AlleInstrumente!$C$1,BJ$3,0,BJ$4,1)=$AN34))
),0),"")</f>
        <v>0</v>
      </c>
      <c r="BK34">
        <f ca="1">IFERROR(IF(N(ISNUMBER(BK$2)*$AN34)&gt;0,MIN($D$6,
SUMPRODUCT(N(OFFSET(AlleInstrumente!$C$1,BK$3,0,BK$4,1)=$AN34))
),0),"")</f>
        <v>0</v>
      </c>
      <c r="BL34">
        <f ca="1">IFERROR(IF(N(ISNUMBER(BL$2)*$AN34)&gt;0,MIN($D$6,
SUMPRODUCT(N(OFFSET(AlleInstrumente!$C$1,BL$3,0,BL$4,1)=$AN34))
),0),"")</f>
        <v>0</v>
      </c>
      <c r="BM34">
        <f ca="1">IFERROR(IF(N(ISNUMBER(BM$2)*$AN34)&gt;0,MIN($D$6,
SUMPRODUCT(N(OFFSET(AlleInstrumente!$C$1,BM$3,0,BM$4,1)=$AN34))
),0),"")</f>
        <v>0</v>
      </c>
      <c r="BN34">
        <f ca="1">IFERROR(IF(N(ISNUMBER(BN$2)*$AN34)&gt;0,MIN($D$6,
SUMPRODUCT(N(OFFSET(AlleInstrumente!$C$1,BN$3,0,BN$4,1)=$AN34))
),0),"")</f>
        <v>0</v>
      </c>
      <c r="BO34">
        <f ca="1">IFERROR(IF(N(ISNUMBER(BO$2)*$AN34)&gt;0,MIN($D$6,
SUMPRODUCT(N(OFFSET(AlleInstrumente!$C$1,BO$3,0,BO$4,1)=$AN34))
),0),"")</f>
        <v>0</v>
      </c>
      <c r="BP34">
        <f ca="1">IFERROR(IF(N(ISNUMBER(BP$2)*$AN34)&gt;0,MIN($D$6,
SUMPRODUCT(N(OFFSET(AlleInstrumente!$C$1,BP$3,0,BP$4,1)=$AN34))
),0),"")</f>
        <v>0</v>
      </c>
      <c r="BQ34">
        <f ca="1">IFERROR(IF(N(ISNUMBER(BQ$2)*$AN34)&gt;0,MIN($D$6,
SUMPRODUCT(N(OFFSET(AlleInstrumente!$C$1,BQ$3,0,BQ$4,1)=$AN34))
),0),"")</f>
        <v>0</v>
      </c>
      <c r="BR34">
        <f ca="1">IFERROR(IF(N(ISNUMBER(BR$2)*$AN34)&gt;0,MIN($D$6,
SUMPRODUCT(N(OFFSET(AlleInstrumente!$C$1,BR$3,0,BR$4,1)=$AN34))
),0),"")</f>
        <v>0</v>
      </c>
      <c r="BS34">
        <f ca="1">IFERROR(IF(N(ISNUMBER(BS$2)*$AN34)&gt;0,MIN($D$6,
SUMPRODUCT(N(OFFSET(AlleInstrumente!$C$1,BS$3,0,BS$4,1)=$AN34))
),0),"")</f>
        <v>2</v>
      </c>
      <c r="BT34">
        <f ca="1">IFERROR(IF(N(ISNUMBER(BT$2)*$AN34)&gt;0,MIN($D$6,
SUMPRODUCT(N(OFFSET(AlleInstrumente!$C$1,BT$3,0,BT$4,1)=$AN34))
),0),"")</f>
        <v>0</v>
      </c>
      <c r="BU34">
        <f ca="1">IFERROR(IF(N(ISNUMBER(BU$2)*$AN34)&gt;0,MIN($D$6,
SUMPRODUCT(N(OFFSET(AlleInstrumente!$C$1,BU$3,0,BU$4,1)=$AN34))
),0),"")</f>
        <v>0</v>
      </c>
      <c r="BV34">
        <f ca="1">IFERROR(IF(N(ISNUMBER(BV$2)*$AN34)&gt;0,MIN($D$6,
SUMPRODUCT(N(OFFSET(AlleInstrumente!$C$1,BV$3,0,BV$4,1)=$AN34))
),0),"")</f>
        <v>0</v>
      </c>
      <c r="BW34">
        <f ca="1">IFERROR(IF(N(ISNUMBER(BW$2)*$AN34)&gt;0,MIN($D$6,
SUMPRODUCT(N(OFFSET(AlleInstrumente!$C$1,BW$3,0,BW$4,1)=$AN34))
),0),"")</f>
        <v>0</v>
      </c>
      <c r="BX34">
        <f ca="1">IFERROR(IF(N(ISNUMBER(BX$2)*$AN34)&gt;0,MIN($D$6,
SUMPRODUCT(N(OFFSET(AlleInstrumente!$C$1,BX$3,0,BX$4,1)=$AN34))
),0),"")</f>
        <v>0</v>
      </c>
      <c r="BY34">
        <f ca="1">IFERROR(IF(N(ISNUMBER(BY$2)*$AN34)&gt;0,MIN($D$6,
SUMPRODUCT(N(OFFSET(AlleInstrumente!$C$1,BY$3,0,BY$4,1)=$AN34))
),0),"")</f>
        <v>0</v>
      </c>
      <c r="BZ34">
        <f ca="1">IFERROR(IF(N(ISNUMBER(BZ$2)*$AN34)&gt;0,MIN($D$6,
SUMPRODUCT(N(OFFSET(AlleInstrumente!$C$1,BZ$3,0,BZ$4,1)=$AN34))
),0),"")</f>
        <v>0</v>
      </c>
      <c r="CA34">
        <f ca="1">IFERROR(IF(N(ISNUMBER(CA$2)*$AN34)&gt;0,MIN($D$6,
SUMPRODUCT(N(OFFSET(AlleInstrumente!$C$1,CA$3,0,CA$4,1)=$AN34))
),0),"")</f>
        <v>0</v>
      </c>
      <c r="CB34">
        <f ca="1">IFERROR(IF(N(ISNUMBER(CB$2)*$AN34)&gt;0,MIN($D$6,
SUMPRODUCT(N(OFFSET(AlleInstrumente!$C$1,CB$3,0,CB$4,1)=$AN34))
),0),"")</f>
        <v>0</v>
      </c>
      <c r="CC34">
        <f ca="1">IFERROR(IF(N(ISNUMBER(CC$2)*$AN34)&gt;0,MIN($D$6,
SUMPRODUCT(N(OFFSET(AlleInstrumente!$C$1,CC$3,0,CC$4,1)=$AN34))
),0),"")</f>
        <v>0</v>
      </c>
      <c r="CD34">
        <f ca="1">IFERROR(IF(N(ISNUMBER(CD$2)*$AN34)&gt;0,MIN($D$6,
SUMPRODUCT(N(OFFSET(AlleInstrumente!$C$1,CD$3,0,CD$4,1)=$AN34))
),0),"")</f>
        <v>0</v>
      </c>
      <c r="CE34">
        <f ca="1">IFERROR(IF(N(ISNUMBER(CE$2)*$AN34)&gt;0,MIN($D$6,
SUMPRODUCT(N(OFFSET(AlleInstrumente!$C$1,CE$3,0,CE$4,1)=$AN34))
),0),"")</f>
        <v>0</v>
      </c>
      <c r="CF34">
        <f ca="1">IFERROR(IF(N(ISNUMBER(CF$2)*$AN34)&gt;0,MIN($D$6,
SUMPRODUCT(N(OFFSET(AlleInstrumente!$C$1,CF$3,0,CF$4,1)=$AN34))
),0),"")</f>
        <v>0</v>
      </c>
      <c r="CG34">
        <f ca="1">IFERROR(IF(N(ISNUMBER(CG$2)*$AN34)&gt;0,MIN($D$6,
SUMPRODUCT(N(OFFSET(AlleInstrumente!$C$1,CG$3,0,CG$4,1)=$AN34))
),0),"")</f>
        <v>0</v>
      </c>
      <c r="CH34">
        <f ca="1">IFERROR(IF(N(ISNUMBER(CH$2)*$AN34)&gt;0,MIN($D$6,
SUMPRODUCT(N(OFFSET(AlleInstrumente!$C$1,CH$3,0,CH$4,1)=$AN34))
),0),"")</f>
        <v>0</v>
      </c>
      <c r="CI34">
        <f ca="1">IFERROR(IF(N(ISNUMBER(CI$2)*$AN34)&gt;0,MIN($D$6,
SUMPRODUCT(N(OFFSET(AlleInstrumente!$C$1,CI$3,0,CI$4,1)=$AN34))
),0),"")</f>
        <v>0</v>
      </c>
      <c r="CJ34">
        <f ca="1">IFERROR(IF(N(ISNUMBER(CJ$2)*$AN34)&gt;0,MIN($D$6,
SUMPRODUCT(N(OFFSET(AlleInstrumente!$C$1,CJ$3,0,CJ$4,1)=$AN34))
),0),"")</f>
        <v>0</v>
      </c>
      <c r="CK34">
        <f ca="1">IFERROR(IF(N(ISNUMBER(CK$2)*$AN34)&gt;0,MIN($D$6,
SUMPRODUCT(N(OFFSET(AlleInstrumente!$C$1,CK$3,0,CK$4,1)=$AN34))
),0),"")</f>
        <v>0</v>
      </c>
      <c r="CL34">
        <f ca="1">IFERROR(IF(N(ISNUMBER(CL$2)*$AN34)&gt;0,MIN($D$6,
SUMPRODUCT(N(OFFSET(AlleInstrumente!$C$1,CL$3,0,CL$4,1)=$AN34))
),0),"")</f>
        <v>0</v>
      </c>
      <c r="CM34">
        <f ca="1">IFERROR(IF(N(ISNUMBER(CM$2)*$AN34)&gt;0,MIN($D$6,
SUMPRODUCT(N(OFFSET(AlleInstrumente!$C$1,CM$3,0,CM$4,1)=$AN34))
),0),"")</f>
        <v>0</v>
      </c>
      <c r="CN34">
        <f ca="1">IFERROR(IF(N(ISNUMBER(CN$2)*$AN34)&gt;0,MIN($D$6,
SUMPRODUCT(N(OFFSET(AlleInstrumente!$C$1,CN$3,0,CN$4,1)=$AN34))
),0),"")</f>
        <v>0</v>
      </c>
      <c r="CO34">
        <f ca="1">IFERROR(IF(N(ISNUMBER(CO$2)*$AN34)&gt;0,MIN($D$6,
SUMPRODUCT(N(OFFSET(AlleInstrumente!$C$1,CO$3,0,CO$4,1)=$AN34))
),0),"")</f>
        <v>0</v>
      </c>
      <c r="CP34">
        <f ca="1">IFERROR(IF(N(ISNUMBER(CP$2)*$AN34)&gt;0,MIN($D$6,
SUMPRODUCT(N(OFFSET(AlleInstrumente!$C$1,CP$3,0,CP$4,1)=$AN34))
),0),"")</f>
        <v>0</v>
      </c>
      <c r="CQ34">
        <f ca="1">IFERROR(IF(N(ISNUMBER(CQ$2)*$AN34)&gt;0,MIN($D$6,
SUMPRODUCT(N(OFFSET(AlleInstrumente!$C$1,CQ$3,0,CQ$4,1)=$AN34))
),0),"")</f>
        <v>0</v>
      </c>
      <c r="CR34">
        <f ca="1">IFERROR(IF(N(ISNUMBER(CR$2)*$AN34)&gt;0,MIN($D$6,
SUMPRODUCT(N(OFFSET(AlleInstrumente!$C$1,CR$3,0,CR$4,1)=$AN34))
),0),"")</f>
        <v>0</v>
      </c>
      <c r="CS34">
        <f ca="1">IFERROR(IF(N(ISNUMBER(CS$2)*$AN34)&gt;0,MIN($D$6,
SUMPRODUCT(N(OFFSET(AlleInstrumente!$C$1,CS$3,0,CS$4,1)=$AN34))
),0),"")</f>
        <v>0</v>
      </c>
      <c r="CT34">
        <f ca="1">IFERROR(IF(N(ISNUMBER(CT$2)*$AN34)&gt;0,MIN($D$6,
SUMPRODUCT(N(OFFSET(AlleInstrumente!$C$1,CT$3,0,CT$4,1)=$AN34))
),0),"")</f>
        <v>0</v>
      </c>
      <c r="CU34">
        <f ca="1">IFERROR(IF(N(ISNUMBER(CU$2)*$AN34)&gt;0,MIN($D$6,
SUMPRODUCT(N(OFFSET(AlleInstrumente!$C$1,CU$3,0,CU$4,1)=$AN34))
),0),"")</f>
        <v>0</v>
      </c>
      <c r="CV34">
        <f ca="1">IFERROR(IF(N(ISNUMBER(CV$2)*$AN34)&gt;0,MIN($D$6,
SUMPRODUCT(N(OFFSET(AlleInstrumente!$C$1,CV$3,0,CV$4,1)=$AN34))
),0),"")</f>
        <v>0</v>
      </c>
      <c r="CW34">
        <f ca="1">IFERROR(IF(N(ISNUMBER(CW$2)*$AN34)&gt;0,MIN($D$6,
SUMPRODUCT(N(OFFSET(AlleInstrumente!$C$1,CW$3,0,CW$4,1)=$AN34))
),0),"")</f>
        <v>0</v>
      </c>
      <c r="CX34">
        <f ca="1">IFERROR(IF(N(ISNUMBER(CX$2)*$AN34)&gt;0,MIN($D$6,
SUMPRODUCT(N(OFFSET(AlleInstrumente!$C$1,CX$3,0,CX$4,1)=$AN34))
),0),"")</f>
        <v>0</v>
      </c>
      <c r="CY34">
        <f ca="1">IFERROR(IF(N(ISNUMBER(CY$2)*$AN34)&gt;0,MIN($D$6,
SUMPRODUCT(N(OFFSET(AlleInstrumente!$C$1,CY$3,0,CY$4,1)=$AN34))
),0),"")</f>
        <v>0</v>
      </c>
      <c r="CZ34">
        <f ca="1">IFERROR(IF(N(ISNUMBER(CZ$2)*$AN34)&gt;0,MIN($D$6,
SUMPRODUCT(N(OFFSET(AlleInstrumente!$C$1,CZ$3,0,CZ$4,1)=$AN34))
),0),"")</f>
        <v>0</v>
      </c>
      <c r="DA34">
        <f ca="1">IFERROR(IF(N(ISNUMBER(DA$2)*$AN34)&gt;0,MIN($D$6,
SUMPRODUCT(N(OFFSET(AlleInstrumente!$C$1,DA$3,0,DA$4,1)=$AN34))
),0),"")</f>
        <v>0</v>
      </c>
      <c r="DB34">
        <f ca="1">IFERROR(IF(N(ISNUMBER(DB$2)*$AN34)&gt;0,MIN($D$6,
SUMPRODUCT(N(OFFSET(AlleInstrumente!$C$1,DB$3,0,DB$4,1)=$AN34))
),0),"")</f>
        <v>0</v>
      </c>
      <c r="DC34">
        <f ca="1">IFERROR(IF(N(ISNUMBER(DC$2)*$AN34)&gt;0,MIN($D$6,
SUMPRODUCT(N(OFFSET(AlleInstrumente!$C$1,DC$3,0,DC$4,1)=$AN34))
),0),"")</f>
        <v>0</v>
      </c>
      <c r="DD34">
        <f ca="1">IFERROR(IF(N(ISNUMBER(DD$2)*$AN34)&gt;0,MIN($D$6,
SUMPRODUCT(N(OFFSET(AlleInstrumente!$C$1,DD$3,0,DD$4,1)=$AN34))
),0),"")</f>
        <v>0</v>
      </c>
      <c r="DE34">
        <f ca="1">IFERROR(IF(N(ISNUMBER(DE$2)*$AN34)&gt;0,MIN($D$6,
SUMPRODUCT(N(OFFSET(AlleInstrumente!$C$1,DE$3,0,DE$4,1)=$AN34))
),0),"")</f>
        <v>0</v>
      </c>
      <c r="DF34">
        <f ca="1">IFERROR(IF(N(ISNUMBER(DF$2)*$AN34)&gt;0,MIN($D$6,
SUMPRODUCT(N(OFFSET(AlleInstrumente!$C$1,DF$3,0,DF$4,1)=$AN34))
),0),"")</f>
        <v>0</v>
      </c>
      <c r="DG34">
        <f ca="1">IFERROR(IF(N(ISNUMBER(DG$2)*$AN34)&gt;0,MIN($D$6,
SUMPRODUCT(N(OFFSET(AlleInstrumente!$C$1,DG$3,0,DG$4,1)=$AN34))
),0),"")</f>
        <v>0</v>
      </c>
      <c r="DH34">
        <f ca="1">IFERROR(IF(N(ISNUMBER(DH$2)*$AN34)&gt;0,MIN($D$6,
SUMPRODUCT(N(OFFSET(AlleInstrumente!$C$1,DH$3,0,DH$4,1)=$AN34))
),0),"")</f>
        <v>0</v>
      </c>
      <c r="DI34">
        <f ca="1">IFERROR(IF(N(ISNUMBER(DI$2)*$AN34)&gt;0,MIN($D$6,
SUMPRODUCT(N(OFFSET(AlleInstrumente!$C$1,DI$3,0,DI$4,1)=$AN34))
),0),"")</f>
        <v>0</v>
      </c>
      <c r="DJ34">
        <f ca="1">IFERROR(IF(N(ISNUMBER(DJ$2)*$AN34)&gt;0,MIN($D$6,
SUMPRODUCT(N(OFFSET(AlleInstrumente!$C$1,DJ$3,0,DJ$4,1)=$AN34))
),0),"")</f>
        <v>0</v>
      </c>
      <c r="DK34">
        <f ca="1">IFERROR(IF(N(ISNUMBER(DK$2)*$AN34)&gt;0,MIN($D$6,
SUMPRODUCT(N(OFFSET(AlleInstrumente!$C$1,DK$3,0,DK$4,1)=$AN34))
),0),"")</f>
        <v>0</v>
      </c>
      <c r="DL34">
        <f ca="1">IFERROR(IF(N(ISNUMBER(DL$2)*$AN34)&gt;0,MIN($D$6,
SUMPRODUCT(N(OFFSET(AlleInstrumente!$C$1,DL$3,0,DL$4,1)=$AN34))
),0),"")</f>
        <v>0</v>
      </c>
      <c r="DM34">
        <f ca="1">IFERROR(IF(N(ISNUMBER(DM$2)*$AN34)&gt;0,MIN($D$6,
SUMPRODUCT(N(OFFSET(AlleInstrumente!$C$1,DM$3,0,DM$4,1)=$AN34))
),0),"")</f>
        <v>0</v>
      </c>
      <c r="DN34">
        <f ca="1">IFERROR(IF(N(ISNUMBER(DN$2)*$AN34)&gt;0,MIN($D$6,
SUMPRODUCT(N(OFFSET(AlleInstrumente!$C$1,DN$3,0,DN$4,1)=$AN34))
),0),"")</f>
        <v>0</v>
      </c>
      <c r="DO34">
        <f ca="1">IFERROR(IF(N(ISNUMBER(DO$2)*$AN34)&gt;0,MIN($D$6,
SUMPRODUCT(N(OFFSET(AlleInstrumente!$C$1,DO$3,0,DO$4,1)=$AN34))
),0),"")</f>
        <v>0</v>
      </c>
      <c r="DP34">
        <f ca="1">IFERROR(IF(N(ISNUMBER(DP$2)*$AN34)&gt;0,MIN($D$6,
SUMPRODUCT(N(OFFSET(AlleInstrumente!$C$1,DP$3,0,DP$4,1)=$AN34))
),0),"")</f>
        <v>0</v>
      </c>
      <c r="DQ34">
        <f ca="1">IFERROR(IF(N(ISNUMBER(DQ$2)*$AN34)&gt;0,MIN($D$6,
SUMPRODUCT(N(OFFSET(AlleInstrumente!$C$1,DQ$3,0,DQ$4,1)=$AN34))
),0),"")</f>
        <v>0</v>
      </c>
      <c r="DR34">
        <f ca="1">IFERROR(IF(N(ISNUMBER(DR$2)*$AN34)&gt;0,MIN($D$6,
SUMPRODUCT(N(OFFSET(AlleInstrumente!$C$1,DR$3,0,DR$4,1)=$AN34))
),0),"")</f>
        <v>0</v>
      </c>
      <c r="DS34">
        <f ca="1">IFERROR(IF(N(ISNUMBER(DS$2)*$AN34)&gt;0,MIN($D$6,
SUMPRODUCT(N(OFFSET(AlleInstrumente!$C$1,DS$3,0,DS$4,1)=$AN34))
),0),"")</f>
        <v>0</v>
      </c>
      <c r="DT34">
        <f ca="1">IFERROR(IF(N(ISNUMBER(DT$2)*$AN34)&gt;0,MIN($D$6,
SUMPRODUCT(N(OFFSET(AlleInstrumente!$C$1,DT$3,0,DT$4,1)=$AN34))
),0),"")</f>
        <v>0</v>
      </c>
      <c r="DU34">
        <f ca="1">IFERROR(IF(N(ISNUMBER(DU$2)*$AN34)&gt;0,MIN($D$6,
SUMPRODUCT(N(OFFSET(AlleInstrumente!$C$1,DU$3,0,DU$4,1)=$AN34))
),0),"")</f>
        <v>0</v>
      </c>
      <c r="DV34">
        <f ca="1">IFERROR(IF(N(ISNUMBER(DV$2)*$AN34)&gt;0,MIN($D$6,
SUMPRODUCT(N(OFFSET(AlleInstrumente!$C$1,DV$3,0,DV$4,1)=$AN34))
),0),"")</f>
        <v>0</v>
      </c>
      <c r="DW34">
        <f ca="1">IFERROR(IF(N(ISNUMBER(DW$2)*$AN34)&gt;0,MIN($D$6,
SUMPRODUCT(N(OFFSET(AlleInstrumente!$C$1,DW$3,0,DW$4,1)=$AN34))
),0),"")</f>
        <v>0</v>
      </c>
      <c r="DX34">
        <f ca="1">IFERROR(IF(N(ISNUMBER(DX$2)*$AN34)&gt;0,MIN($D$6,
SUMPRODUCT(N(OFFSET(AlleInstrumente!$C$1,DX$3,0,DX$4,1)=$AN34))
),0),"")</f>
        <v>0</v>
      </c>
      <c r="DY34">
        <f ca="1">IFERROR(IF(N(ISNUMBER(DY$2)*$AN34)&gt;0,MIN($D$6,
SUMPRODUCT(N(OFFSET(AlleInstrumente!$C$1,DY$3,0,DY$4,1)=$AN34))
),0),"")</f>
        <v>0</v>
      </c>
      <c r="DZ34">
        <f ca="1">IFERROR(IF(N(ISNUMBER(DZ$2)*$AN34)&gt;0,MIN($D$6,
SUMPRODUCT(N(OFFSET(AlleInstrumente!$C$1,DZ$3,0,DZ$4,1)=$AN34))
),0),"")</f>
        <v>0</v>
      </c>
      <c r="EA34">
        <f ca="1">IFERROR(IF(N(ISNUMBER(EA$2)*$AN34)&gt;0,MIN($D$6,
SUMPRODUCT(N(OFFSET(AlleInstrumente!$C$1,EA$3,0,EA$4,1)=$AN34))
),0),"")</f>
        <v>0</v>
      </c>
      <c r="EB34">
        <f ca="1">IFERROR(IF(N(ISNUMBER(EB$2)*$AN34)&gt;0,MIN($D$6,
SUMPRODUCT(N(OFFSET(AlleInstrumente!$C$1,EB$3,0,EB$4,1)=$AN34))
),0),"")</f>
        <v>0</v>
      </c>
      <c r="EC34">
        <f ca="1">IFERROR(IF(N(ISNUMBER(EC$2)*$AN34)&gt;0,MIN($D$6,
SUMPRODUCT(N(OFFSET(AlleInstrumente!$C$1,EC$3,0,EC$4,1)=$AN34))
),0),"")</f>
        <v>0</v>
      </c>
      <c r="ED34">
        <f ca="1">IFERROR(IF(N(ISNUMBER(ED$2)*$AN34)&gt;0,MIN($D$6,
SUMPRODUCT(N(OFFSET(AlleInstrumente!$C$1,ED$3,0,ED$4,1)=$AN34))
),0),"")</f>
        <v>0</v>
      </c>
      <c r="EE34">
        <f ca="1">IFERROR(IF(N(ISNUMBER(EE$2)*$AN34)&gt;0,MIN($D$6,
SUMPRODUCT(N(OFFSET(AlleInstrumente!$C$1,EE$3,0,EE$4,1)=$AN34))
),0),"")</f>
        <v>0</v>
      </c>
      <c r="EF34">
        <f ca="1">IFERROR(IF(N(ISNUMBER(EF$2)*$AN34)&gt;0,MIN($D$6,
SUMPRODUCT(N(OFFSET(AlleInstrumente!$C$1,EF$3,0,EF$4,1)=$AN34))
),0),"")</f>
        <v>0</v>
      </c>
      <c r="EG34">
        <f ca="1">IFERROR(IF(N(ISNUMBER(EG$2)*$AN34)&gt;0,MIN($D$6,
SUMPRODUCT(N(OFFSET(AlleInstrumente!$C$1,EG$3,0,EG$4,1)=$AN34))
),0),"")</f>
        <v>0</v>
      </c>
      <c r="EH34">
        <f ca="1">IFERROR(IF(N(ISNUMBER(EH$2)*$AN34)&gt;0,MIN($D$6,
SUMPRODUCT(N(OFFSET(AlleInstrumente!$C$1,EH$3,0,EH$4,1)=$AN34))
),0),"")</f>
        <v>0</v>
      </c>
      <c r="EI34">
        <f ca="1">IFERROR(IF(N(ISNUMBER(EI$2)*$AN34)&gt;0,MIN($D$6,
SUMPRODUCT(N(OFFSET(AlleInstrumente!$C$1,EI$3,0,EI$4,1)=$AN34))
),0),"")</f>
        <v>0</v>
      </c>
      <c r="EJ34">
        <f ca="1">IFERROR(IF(N(ISNUMBER(EJ$2)*$AN34)&gt;0,MIN($D$6,
SUMPRODUCT(N(OFFSET(AlleInstrumente!$C$1,EJ$3,0,EJ$4,1)=$AN34))
),0),"")</f>
        <v>0</v>
      </c>
      <c r="EK34">
        <f ca="1">IFERROR(IF(N(ISNUMBER(EK$2)*$AN34)&gt;0,MIN($D$6,
SUMPRODUCT(N(OFFSET(AlleInstrumente!$C$1,EK$3,0,EK$4,1)=$AN34))
),0),"")</f>
        <v>0</v>
      </c>
      <c r="EL34">
        <f ca="1">IFERROR(IF(N(ISNUMBER(EL$2)*$AN34)&gt;0,MIN($D$6,
SUMPRODUCT(N(OFFSET(AlleInstrumente!$C$1,EL$3,0,EL$4,1)=$AN34))
),0),"")</f>
        <v>0</v>
      </c>
      <c r="EM34">
        <f ca="1">IFERROR(IF(N(ISNUMBER(EM$2)*$AN34)&gt;0,MIN($D$6,
SUMPRODUCT(N(OFFSET(AlleInstrumente!$C$1,EM$3,0,EM$4,1)=$AN34))
),0),"")</f>
        <v>0</v>
      </c>
      <c r="EN34">
        <f ca="1">IFERROR(IF(N(ISNUMBER(EN$2)*$AN34)&gt;0,MIN($D$6,
SUMPRODUCT(N(OFFSET(AlleInstrumente!$C$1,EN$3,0,EN$4,1)=$AN34))
),0),"")</f>
        <v>0</v>
      </c>
      <c r="EO34">
        <f ca="1">IFERROR(IF(N(ISNUMBER(EO$2)*$AN34)&gt;0,MIN($D$6,
SUMPRODUCT(N(OFFSET(AlleInstrumente!$C$1,EO$3,0,EO$4,1)=$AN34))
),0),"")</f>
        <v>0</v>
      </c>
      <c r="EP34">
        <f ca="1">IFERROR(IF(N(ISNUMBER(EP$2)*$AN34)&gt;0,MIN($D$6,
SUMPRODUCT(N(OFFSET(AlleInstrumente!$C$1,EP$3,0,EP$4,1)=$AN34))
),0),"")</f>
        <v>0</v>
      </c>
      <c r="EQ34">
        <f ca="1">IFERROR(IF(N(ISNUMBER(EQ$2)*$AN34)&gt;0,MIN($D$6,
SUMPRODUCT(N(OFFSET(AlleInstrumente!$C$1,EQ$3,0,EQ$4,1)=$AN34))
),0),"")</f>
        <v>0</v>
      </c>
      <c r="ER34">
        <f ca="1">IFERROR(IF(N(ISNUMBER(ER$2)*$AN34)&gt;0,MIN($D$6,
SUMPRODUCT(N(OFFSET(AlleInstrumente!$C$1,ER$3,0,ER$4,1)=$AN34))
),0),"")</f>
        <v>0</v>
      </c>
      <c r="ES34">
        <f ca="1">IFERROR(IF(N(ISNUMBER(ES$2)*$AN34)&gt;0,MIN($D$6,
SUMPRODUCT(N(OFFSET(AlleInstrumente!$C$1,ES$3,0,ES$4,1)=$AN34))
),0),"")</f>
        <v>0</v>
      </c>
      <c r="ET34">
        <f ca="1">IFERROR(IF(N(ISNUMBER(ET$2)*$AN34)&gt;0,MIN($D$6,
SUMPRODUCT(N(OFFSET(AlleInstrumente!$C$1,ET$3,0,ET$4,1)=$AN34))
),0),"")</f>
        <v>0</v>
      </c>
      <c r="EU34">
        <f ca="1">IFERROR(IF(N(ISNUMBER(EU$2)*$AN34)&gt;0,MIN($D$6,
SUMPRODUCT(N(OFFSET(AlleInstrumente!$C$1,EU$3,0,EU$4,1)=$AN34))
),0),"")</f>
        <v>0</v>
      </c>
      <c r="EV34">
        <f ca="1">IFERROR(IF(N(ISNUMBER(EV$2)*$AN34)&gt;0,MIN($D$6,
SUMPRODUCT(N(OFFSET(AlleInstrumente!$C$1,EV$3,0,EV$4,1)=$AN34))
),0),"")</f>
        <v>0</v>
      </c>
      <c r="EW34">
        <f ca="1">IFERROR(IF(N(ISNUMBER(EW$2)*$AN34)&gt;0,MIN($D$6,
SUMPRODUCT(N(OFFSET(AlleInstrumente!$C$1,EW$3,0,EW$4,1)=$AN34))
),0),"")</f>
        <v>0</v>
      </c>
      <c r="EX34">
        <f ca="1">IFERROR(IF(N(ISNUMBER(EX$2)*$AN34)&gt;0,MIN($D$6,
SUMPRODUCT(N(OFFSET(AlleInstrumente!$C$1,EX$3,0,EX$4,1)=$AN34))
),0),"")</f>
        <v>0</v>
      </c>
      <c r="EY34">
        <f ca="1">IFERROR(IF(N(ISNUMBER(EY$2)*$AN34)&gt;0,MIN($D$6,
SUMPRODUCT(N(OFFSET(AlleInstrumente!$C$1,EY$3,0,EY$4,1)=$AN34))
),0),"")</f>
        <v>0</v>
      </c>
      <c r="EZ34">
        <f ca="1">IFERROR(IF(N(ISNUMBER(EZ$2)*$AN34)&gt;0,MIN($D$6,
SUMPRODUCT(N(OFFSET(AlleInstrumente!$C$1,EZ$3,0,EZ$4,1)=$AN34))
),0),"")</f>
        <v>0</v>
      </c>
      <c r="FA34">
        <f ca="1">IFERROR(IF(N(ISNUMBER(FA$2)*$AN34)&gt;0,MIN($D$6,
SUMPRODUCT(N(OFFSET(AlleInstrumente!$C$1,FA$3,0,FA$4,1)=$AN34))
),0),"")</f>
        <v>0</v>
      </c>
      <c r="FB34">
        <f ca="1">IFERROR(IF(N(ISNUMBER(FB$2)*$AN34)&gt;0,MIN($D$6,
SUMPRODUCT(N(OFFSET(AlleInstrumente!$C$1,FB$3,0,FB$4,1)=$AN34))
),0),"")</f>
        <v>0</v>
      </c>
      <c r="FC34">
        <f ca="1">IFERROR(IF(N(ISNUMBER(FC$2)*$AN34)&gt;0,MIN($D$6,
SUMPRODUCT(N(OFFSET(AlleInstrumente!$C$1,FC$3,0,FC$4,1)=$AN34))
),0),"")</f>
        <v>0</v>
      </c>
      <c r="FD34">
        <f ca="1">IFERROR(IF(N(ISNUMBER(FD$2)*$AN34)&gt;0,MIN($D$6,
SUMPRODUCT(N(OFFSET(AlleInstrumente!$C$1,FD$3,0,FD$4,1)=$AN34))
),0),"")</f>
        <v>0</v>
      </c>
      <c r="FE34">
        <f ca="1">IFERROR(IF(N(ISNUMBER(FE$2)*$AN34)&gt;0,MIN($D$6,
SUMPRODUCT(N(OFFSET(AlleInstrumente!$C$1,FE$3,0,FE$4,1)=$AN34))
),0),"")</f>
        <v>0</v>
      </c>
      <c r="FF34">
        <f ca="1">IFERROR(IF(N(ISNUMBER(FF$2)*$AN34)&gt;0,MIN($D$6,
SUMPRODUCT(N(OFFSET(AlleInstrumente!$C$1,FF$3,0,FF$4,1)=$AN34))
),0),"")</f>
        <v>0</v>
      </c>
      <c r="FG34">
        <f ca="1">IFERROR(IF(N(ISNUMBER(FG$2)*$AN34)&gt;0,MIN($D$6,
SUMPRODUCT(N(OFFSET(AlleInstrumente!$C$1,FG$3,0,FG$4,1)=$AN34))
),0),"")</f>
        <v>0</v>
      </c>
      <c r="FH34">
        <f ca="1">IFERROR(IF(N(ISNUMBER(FH$2)*$AN34)&gt;0,MIN($D$6,
SUMPRODUCT(N(OFFSET(AlleInstrumente!$C$1,FH$3,0,FH$4,1)=$AN34))
),0),"")</f>
        <v>0</v>
      </c>
      <c r="FI34">
        <f ca="1">IFERROR(IF(N(ISNUMBER(FI$2)*$AN34)&gt;0,MIN($D$6,
SUMPRODUCT(N(OFFSET(AlleInstrumente!$C$1,FI$3,0,FI$4,1)=$AN34))
),0),"")</f>
        <v>0</v>
      </c>
      <c r="FJ34">
        <f ca="1">IFERROR(IF(N(ISNUMBER(FJ$2)*$AN34)&gt;0,MIN($D$6,
SUMPRODUCT(N(OFFSET(AlleInstrumente!$C$1,FJ$3,0,FJ$4,1)=$AN34))
),0),"")</f>
        <v>0</v>
      </c>
      <c r="FK34">
        <f ca="1">IFERROR(IF(N(ISNUMBER(FK$2)*$AN34)&gt;0,MIN($D$6,
SUMPRODUCT(N(OFFSET(AlleInstrumente!$C$1,FK$3,0,FK$4,1)=$AN34))
),0),"")</f>
        <v>0</v>
      </c>
      <c r="FL34">
        <f ca="1">IFERROR(IF(N(ISNUMBER(FL$2)*$AN34)&gt;0,MIN($D$6,
SUMPRODUCT(N(OFFSET(AlleInstrumente!$C$1,FL$3,0,FL$4,1)=$AN34))
),0),"")</f>
        <v>0</v>
      </c>
      <c r="FM34">
        <f ca="1">IFERROR(IF(N(ISNUMBER(FM$2)*$AN34)&gt;0,MIN($D$6,
SUMPRODUCT(N(OFFSET(AlleInstrumente!$C$1,FM$3,0,FM$4,1)=$AN34))
),0),"")</f>
        <v>0</v>
      </c>
      <c r="FN34">
        <f ca="1">IFERROR(IF(N(ISNUMBER(FN$2)*$AN34)&gt;0,MIN($D$6,
SUMPRODUCT(N(OFFSET(AlleInstrumente!$C$1,FN$3,0,FN$4,1)=$AN34))
),0),"")</f>
        <v>0</v>
      </c>
      <c r="FO34">
        <f ca="1">IFERROR(IF(N(ISNUMBER(FO$2)*$AN34)&gt;0,MIN($D$6,
SUMPRODUCT(N(OFFSET(AlleInstrumente!$C$1,FO$3,0,FO$4,1)=$AN34))
),0),"")</f>
        <v>0</v>
      </c>
      <c r="FP34">
        <f ca="1">IFERROR(IF(N(ISNUMBER(FP$2)*$AN34)&gt;0,MIN($D$6,
SUMPRODUCT(N(OFFSET(AlleInstrumente!$C$1,FP$3,0,FP$4,1)=$AN34))
),0),"")</f>
        <v>0</v>
      </c>
      <c r="FQ34">
        <f ca="1">IFERROR(IF(N(ISNUMBER(FQ$2)*$AN34)&gt;0,MIN($D$6,
SUMPRODUCT(N(OFFSET(AlleInstrumente!$C$1,FQ$3,0,FQ$4,1)=$AN34))
),0),"")</f>
        <v>0</v>
      </c>
      <c r="FR34">
        <f ca="1">IFERROR(IF(N(ISNUMBER(FR$2)*$AN34)&gt;0,MIN($D$6,
SUMPRODUCT(N(OFFSET(AlleInstrumente!$C$1,FR$3,0,FR$4,1)=$AN34))
),0),"")</f>
        <v>0</v>
      </c>
      <c r="FS34">
        <f ca="1">IFERROR(IF(N(ISNUMBER(FS$2)*$AN34)&gt;0,MIN($D$6,
SUMPRODUCT(N(OFFSET(AlleInstrumente!$C$1,FS$3,0,FS$4,1)=$AN34))
),0),"")</f>
        <v>0</v>
      </c>
      <c r="FT34">
        <f ca="1">IFERROR(IF(N(ISNUMBER(FT$2)*$AN34)&gt;0,MIN($D$6,
SUMPRODUCT(N(OFFSET(AlleInstrumente!$C$1,FT$3,0,FT$4,1)=$AN34))
),0),"")</f>
        <v>0</v>
      </c>
      <c r="FU34">
        <f ca="1">IFERROR(IF(N(ISNUMBER(FU$2)*$AN34)&gt;0,MIN($D$6,
SUMPRODUCT(N(OFFSET(AlleInstrumente!$C$1,FU$3,0,FU$4,1)=$AN34))
),0),"")</f>
        <v>0</v>
      </c>
      <c r="FV34">
        <f ca="1">IFERROR(IF(N(ISNUMBER(FV$2)*$AN34)&gt;0,MIN($D$6,
SUMPRODUCT(N(OFFSET(AlleInstrumente!$C$1,FV$3,0,FV$4,1)=$AN34))
),0),"")</f>
        <v>0</v>
      </c>
      <c r="FW34">
        <f ca="1">IFERROR(IF(N(ISNUMBER(FW$2)*$AN34)&gt;0,MIN($D$6,
SUMPRODUCT(N(OFFSET(AlleInstrumente!$C$1,FW$3,0,FW$4,1)=$AN34))
),0),"")</f>
        <v>0</v>
      </c>
      <c r="FX34">
        <f ca="1">IFERROR(IF(N(ISNUMBER(FX$2)*$AN34)&gt;0,MIN($D$6,
SUMPRODUCT(N(OFFSET(AlleInstrumente!$C$1,FX$3,0,FX$4,1)=$AN34))
),0),"")</f>
        <v>0</v>
      </c>
      <c r="FY34">
        <f ca="1">IFERROR(IF(N(ISNUMBER(FY$2)*$AN34)&gt;0,MIN($D$6,
SUMPRODUCT(N(OFFSET(AlleInstrumente!$C$1,FY$3,0,FY$4,1)=$AN34))
),0),"")</f>
        <v>0</v>
      </c>
      <c r="FZ34">
        <f ca="1">IFERROR(IF(N(ISNUMBER(FZ$2)*$AN34)&gt;0,MIN($D$6,
SUMPRODUCT(N(OFFSET(AlleInstrumente!$C$1,FZ$3,0,FZ$4,1)=$AN34))
),0),"")</f>
        <v>0</v>
      </c>
      <c r="GA34">
        <f ca="1">IFERROR(IF(N(ISNUMBER(GA$2)*$AN34)&gt;0,MIN($D$6,
SUMPRODUCT(N(OFFSET(AlleInstrumente!$C$1,GA$3,0,GA$4,1)=$AN34))
),0),"")</f>
        <v>0</v>
      </c>
      <c r="GB34">
        <f ca="1">IFERROR(IF(N(ISNUMBER(GB$2)*$AN34)&gt;0,MIN($D$6,
SUMPRODUCT(N(OFFSET(AlleInstrumente!$C$1,GB$3,0,GB$4,1)=$AN34))
),0),"")</f>
        <v>0</v>
      </c>
      <c r="GC34">
        <f ca="1">IFERROR(IF(N(ISNUMBER(GC$2)*$AN34)&gt;0,MIN($D$6,
SUMPRODUCT(N(OFFSET(AlleInstrumente!$C$1,GC$3,0,GC$4,1)=$AN34))
),0),"")</f>
        <v>0</v>
      </c>
      <c r="GD34">
        <f ca="1">IFERROR(IF(N(ISNUMBER(GD$2)*$AN34)&gt;0,MIN($D$6,
SUMPRODUCT(N(OFFSET(AlleInstrumente!$C$1,GD$3,0,GD$4,1)=$AN34))
),0),"")</f>
        <v>0</v>
      </c>
      <c r="GE34">
        <f ca="1">IFERROR(IF(N(ISNUMBER(GE$2)*$AN34)&gt;0,MIN($D$6,
SUMPRODUCT(N(OFFSET(AlleInstrumente!$C$1,GE$3,0,GE$4,1)=$AN34))
),0),"")</f>
        <v>0</v>
      </c>
      <c r="GF34">
        <f ca="1">IFERROR(IF(N(ISNUMBER(GF$2)*$AN34)&gt;0,MIN($D$6,
SUMPRODUCT(N(OFFSET(AlleInstrumente!$C$1,GF$3,0,GF$4,1)=$AN34))
),0),"")</f>
        <v>0</v>
      </c>
      <c r="GG34">
        <f ca="1">IFERROR(IF(N(ISNUMBER(GG$2)*$AN34)&gt;0,MIN($D$6,
SUMPRODUCT(N(OFFSET(AlleInstrumente!$C$1,GG$3,0,GG$4,1)=$AN34))
),0),"")</f>
        <v>0</v>
      </c>
      <c r="GH34">
        <f ca="1">IFERROR(IF(N(ISNUMBER(GH$2)*$AN34)&gt;0,MIN($D$6,
SUMPRODUCT(N(OFFSET(AlleInstrumente!$C$1,GH$3,0,GH$4,1)=$AN34))
),0),"")</f>
        <v>0</v>
      </c>
      <c r="GI34">
        <f ca="1">IFERROR(IF(N(ISNUMBER(GI$2)*$AN34)&gt;0,MIN($D$6,
SUMPRODUCT(N(OFFSET(AlleInstrumente!$C$1,GI$3,0,GI$4,1)=$AN34))
),0),"")</f>
        <v>0</v>
      </c>
      <c r="GJ34">
        <f ca="1">IFERROR(IF(N(ISNUMBER(GJ$2)*$AN34)&gt;0,MIN($D$6,
SUMPRODUCT(N(OFFSET(AlleInstrumente!$C$1,GJ$3,0,GJ$4,1)=$AN34))
),0),"")</f>
        <v>0</v>
      </c>
      <c r="GK34">
        <f ca="1">IFERROR(IF(N(ISNUMBER(GK$2)*$AN34)&gt;0,MIN($D$6,
SUMPRODUCT(N(OFFSET(AlleInstrumente!$C$1,GK$3,0,GK$4,1)=$AN34))
),0),"")</f>
        <v>0</v>
      </c>
      <c r="GL34">
        <f ca="1">IFERROR(IF(N(ISNUMBER(GL$2)*$AN34)&gt;0,MIN($D$6,
SUMPRODUCT(N(OFFSET(AlleInstrumente!$C$1,GL$3,0,GL$4,1)=$AN34))
),0),"")</f>
        <v>0</v>
      </c>
      <c r="GM34">
        <f ca="1">IFERROR(IF(N(ISNUMBER(GM$2)*$AN34)&gt;0,MIN($D$6,
SUMPRODUCT(N(OFFSET(AlleInstrumente!$C$1,GM$3,0,GM$4,1)=$AN34))
),0),"")</f>
        <v>0</v>
      </c>
      <c r="GN34">
        <f ca="1">IFERROR(IF(N(ISNUMBER(GN$2)*$AN34)&gt;0,MIN($D$6,
SUMPRODUCT(N(OFFSET(AlleInstrumente!$C$1,GN$3,0,GN$4,1)=$AN34))
),0),"")</f>
        <v>0</v>
      </c>
      <c r="GO34">
        <f ca="1">IFERROR(IF(N(ISNUMBER(GO$2)*$AN34)&gt;0,MIN($D$6,
SUMPRODUCT(N(OFFSET(AlleInstrumente!$C$1,GO$3,0,GO$4,1)=$AN34))
),0),"")</f>
        <v>0</v>
      </c>
      <c r="GP34">
        <f ca="1">IFERROR(IF(N(ISNUMBER(GP$2)*$AN34)&gt;0,MIN($D$6,
SUMPRODUCT(N(OFFSET(AlleInstrumente!$C$1,GP$3,0,GP$4,1)=$AN34))
),0),"")</f>
        <v>0</v>
      </c>
      <c r="GQ34">
        <f ca="1">IFERROR(IF(N(ISNUMBER(GQ$2)*$AN34)&gt;0,MIN($D$6,
SUMPRODUCT(N(OFFSET(AlleInstrumente!$C$1,GQ$3,0,GQ$4,1)=$AN34))
),0),"")</f>
        <v>0</v>
      </c>
      <c r="GR34">
        <f ca="1">IFERROR(IF(N(ISNUMBER(GR$2)*$AN34)&gt;0,MIN($D$6,
SUMPRODUCT(N(OFFSET(AlleInstrumente!$C$1,GR$3,0,GR$4,1)=$AN34))
),0),"")</f>
        <v>0</v>
      </c>
      <c r="GS34">
        <f ca="1">IFERROR(IF(N(ISNUMBER(GS$2)*$AN34)&gt;0,MIN($D$6,
SUMPRODUCT(N(OFFSET(AlleInstrumente!$C$1,GS$3,0,GS$4,1)=$AN34))
),0),"")</f>
        <v>0</v>
      </c>
      <c r="GT34">
        <f ca="1">IFERROR(IF(N(ISNUMBER(GT$2)*$AN34)&gt;0,MIN($D$6,
SUMPRODUCT(N(OFFSET(AlleInstrumente!$C$1,GT$3,0,GT$4,1)=$AN34))
),0),"")</f>
        <v>0</v>
      </c>
      <c r="GU34">
        <f ca="1">IFERROR(IF(N(ISNUMBER(GU$2)*$AN34)&gt;0,MIN($D$6,
SUMPRODUCT(N(OFFSET(AlleInstrumente!$C$1,GU$3,0,GU$4,1)=$AN34))
),0),"")</f>
        <v>0</v>
      </c>
      <c r="GV34">
        <f ca="1">IFERROR(IF(N(ISNUMBER(GV$2)*$AN34)&gt;0,MIN($D$6,
SUMPRODUCT(N(OFFSET(AlleInstrumente!$C$1,GV$3,0,GV$4,1)=$AN34))
),0),"")</f>
        <v>0</v>
      </c>
      <c r="GW34">
        <f ca="1">IFERROR(IF(N(ISNUMBER(GW$2)*$AN34)&gt;0,MIN($D$6,
SUMPRODUCT(N(OFFSET(AlleInstrumente!$C$1,GW$3,0,GW$4,1)=$AN34))
),0),"")</f>
        <v>0</v>
      </c>
      <c r="GX34">
        <f ca="1">IFERROR(IF(N(ISNUMBER(GX$2)*$AN34)&gt;0,MIN($D$6,
SUMPRODUCT(N(OFFSET(AlleInstrumente!$C$1,GX$3,0,GX$4,1)=$AN34))
),0),"")</f>
        <v>0</v>
      </c>
      <c r="GY34">
        <f ca="1">IFERROR(IF(N(ISNUMBER(GY$2)*$AN34)&gt;0,MIN($D$6,
SUMPRODUCT(N(OFFSET(AlleInstrumente!$C$1,GY$3,0,GY$4,1)=$AN34))
),0),"")</f>
        <v>0</v>
      </c>
      <c r="GZ34">
        <f ca="1">IFERROR(IF(N(ISNUMBER(GZ$2)*$AN34)&gt;0,MIN($D$6,
SUMPRODUCT(N(OFFSET(AlleInstrumente!$C$1,GZ$3,0,GZ$4,1)=$AN34))
),0),"")</f>
        <v>0</v>
      </c>
      <c r="HA34">
        <f ca="1">IFERROR(IF(N(ISNUMBER(HA$2)*$AN34)&gt;0,MIN($D$6,
SUMPRODUCT(N(OFFSET(AlleInstrumente!$C$1,HA$3,0,HA$4,1)=$AN34))
),0),"")</f>
        <v>0</v>
      </c>
      <c r="HB34">
        <f ca="1">IFERROR(IF(N(ISNUMBER(HB$2)*$AN34)&gt;0,MIN($D$6,
SUMPRODUCT(N(OFFSET(AlleInstrumente!$C$1,HB$3,0,HB$4,1)=$AN34))
),0),"")</f>
        <v>0</v>
      </c>
      <c r="HC34">
        <f ca="1">IFERROR(IF(N(ISNUMBER(HC$2)*$AN34)&gt;0,MIN($D$6,
SUMPRODUCT(N(OFFSET(AlleInstrumente!$C$1,HC$3,0,HC$4,1)=$AN34))
),0),"")</f>
        <v>0</v>
      </c>
      <c r="HD34">
        <f ca="1">IFERROR(IF(N(ISNUMBER(HD$2)*$AN34)&gt;0,MIN($D$6,
SUMPRODUCT(N(OFFSET(AlleInstrumente!$C$1,HD$3,0,HD$4,1)=$AN34))
),0),"")</f>
        <v>0</v>
      </c>
      <c r="HE34">
        <f ca="1">IFERROR(IF(N(ISNUMBER(HE$2)*$AN34)&gt;0,MIN($D$6,
SUMPRODUCT(N(OFFSET(AlleInstrumente!$C$1,HE$3,0,HE$4,1)=$AN34))
),0),"")</f>
        <v>0</v>
      </c>
      <c r="HF34">
        <f ca="1">IFERROR(IF(N(ISNUMBER(HF$2)*$AN34)&gt;0,MIN($D$6,
SUMPRODUCT(N(OFFSET(AlleInstrumente!$C$1,HF$3,0,HF$4,1)=$AN34))
),0),"")</f>
        <v>0</v>
      </c>
      <c r="HG34">
        <f ca="1">IFERROR(IF(N(ISNUMBER(HG$2)*$AN34)&gt;0,MIN($D$6,
SUMPRODUCT(N(OFFSET(AlleInstrumente!$C$1,HG$3,0,HG$4,1)=$AN34))
),0),"")</f>
        <v>0</v>
      </c>
      <c r="HH34">
        <f ca="1">IFERROR(IF(N(ISNUMBER(HH$2)*$AN34)&gt;0,MIN($D$6,
SUMPRODUCT(N(OFFSET(AlleInstrumente!$C$1,HH$3,0,HH$4,1)=$AN34))
),0),"")</f>
        <v>0</v>
      </c>
      <c r="HI34">
        <f ca="1">IFERROR(IF(N(ISNUMBER(HI$2)*$AN34)&gt;0,MIN($D$6,
SUMPRODUCT(N(OFFSET(AlleInstrumente!$C$1,HI$3,0,HI$4,1)=$AN34))
),0),"")</f>
        <v>0</v>
      </c>
      <c r="HJ34">
        <f ca="1">IFERROR(IF(N(ISNUMBER(HJ$2)*$AN34)&gt;0,MIN($D$6,
SUMPRODUCT(N(OFFSET(AlleInstrumente!$C$1,HJ$3,0,HJ$4,1)=$AN34))
),0),"")</f>
        <v>0</v>
      </c>
      <c r="HK34">
        <f ca="1">IFERROR(IF(N(ISNUMBER(HK$2)*$AN34)&gt;0,MIN($D$6,
SUMPRODUCT(N(OFFSET(AlleInstrumente!$C$1,HK$3,0,HK$4,1)=$AN34))
),0),"")</f>
        <v>0</v>
      </c>
      <c r="HL34">
        <f ca="1">IFERROR(IF(N(ISNUMBER(HL$2)*$AN34)&gt;0,MIN($D$6,
SUMPRODUCT(N(OFFSET(AlleInstrumente!$C$1,HL$3,0,HL$4,1)=$AN34))
),0),"")</f>
        <v>0</v>
      </c>
      <c r="HM34">
        <f ca="1">IFERROR(IF(N(ISNUMBER(HM$2)*$AN34)&gt;0,MIN($D$6,
SUMPRODUCT(N(OFFSET(AlleInstrumente!$C$1,HM$3,0,HM$4,1)=$AN34))
),0),"")</f>
        <v>0</v>
      </c>
      <c r="HN34">
        <f ca="1">IFERROR(IF(N(ISNUMBER(HN$2)*$AN34)&gt;0,MIN($D$6,
SUMPRODUCT(N(OFFSET(AlleInstrumente!$C$1,HN$3,0,HN$4,1)=$AN34))
),0),"")</f>
        <v>0</v>
      </c>
      <c r="HO34">
        <f ca="1">IFERROR(IF(N(ISNUMBER(HO$2)*$AN34)&gt;0,MIN($D$6,
SUMPRODUCT(N(OFFSET(AlleInstrumente!$C$1,HO$3,0,HO$4,1)=$AN34))
),0),"")</f>
        <v>0</v>
      </c>
      <c r="HP34">
        <f ca="1">IFERROR(IF(N(ISNUMBER(HP$2)*$AN34)&gt;0,MIN($D$6,
SUMPRODUCT(N(OFFSET(AlleInstrumente!$C$1,HP$3,0,HP$4,1)=$AN34))
),0),"")</f>
        <v>0</v>
      </c>
      <c r="HQ34">
        <f ca="1">IFERROR(IF(N(ISNUMBER(HQ$2)*$AN34)&gt;0,MIN($D$6,
SUMPRODUCT(N(OFFSET(AlleInstrumente!$C$1,HQ$3,0,HQ$4,1)=$AN34))
),0),"")</f>
        <v>0</v>
      </c>
      <c r="HR34">
        <f ca="1">IFERROR(IF(N(ISNUMBER(HR$2)*$AN34)&gt;0,MIN($D$6,
SUMPRODUCT(N(OFFSET(AlleInstrumente!$C$1,HR$3,0,HR$4,1)=$AN34))
),0),"")</f>
        <v>0</v>
      </c>
      <c r="HS34">
        <f ca="1">IFERROR(IF(N(ISNUMBER(HS$2)*$AN34)&gt;0,MIN($D$6,
SUMPRODUCT(N(OFFSET(AlleInstrumente!$C$1,HS$3,0,HS$4,1)=$AN34))
),0),"")</f>
        <v>0</v>
      </c>
      <c r="HT34">
        <f ca="1">IFERROR(IF(N(ISNUMBER(HT$2)*$AN34)&gt;0,MIN($D$6,
SUMPRODUCT(N(OFFSET(AlleInstrumente!$C$1,HT$3,0,HT$4,1)=$AN34))
),0),"")</f>
        <v>0</v>
      </c>
      <c r="HU34">
        <f ca="1">IFERROR(IF(N(ISNUMBER(HU$2)*$AN34)&gt;0,MIN($D$6,
SUMPRODUCT(N(OFFSET(AlleInstrumente!$C$1,HU$3,0,HU$4,1)=$AN34))
),0),"")</f>
        <v>0</v>
      </c>
      <c r="HV34">
        <f ca="1">IFERROR(IF(N(ISNUMBER(HV$2)*$AN34)&gt;0,MIN($D$6,
SUMPRODUCT(N(OFFSET(AlleInstrumente!$C$1,HV$3,0,HV$4,1)=$AN34))
),0),"")</f>
        <v>0</v>
      </c>
      <c r="HW34">
        <f ca="1">IFERROR(IF(N(ISNUMBER(HW$2)*$AN34)&gt;0,MIN($D$6,
SUMPRODUCT(N(OFFSET(AlleInstrumente!$C$1,HW$3,0,HW$4,1)=$AN34))
),0),"")</f>
        <v>0</v>
      </c>
      <c r="HX34">
        <f ca="1">IFERROR(IF(N(ISNUMBER(HX$2)*$AN34)&gt;0,MIN($D$6,
SUMPRODUCT(N(OFFSET(AlleInstrumente!$C$1,HX$3,0,HX$4,1)=$AN34))
),0),"")</f>
        <v>0</v>
      </c>
      <c r="HY34">
        <f ca="1">IFERROR(IF(N(ISNUMBER(HY$2)*$AN34)&gt;0,MIN($D$6,
SUMPRODUCT(N(OFFSET(AlleInstrumente!$C$1,HY$3,0,HY$4,1)=$AN34))
),0),"")</f>
        <v>0</v>
      </c>
      <c r="HZ34">
        <f ca="1">IFERROR(IF(N(ISNUMBER(HZ$2)*$AN34)&gt;0,MIN($D$6,
SUMPRODUCT(N(OFFSET(AlleInstrumente!$C$1,HZ$3,0,HZ$4,1)=$AN34))
),0),"")</f>
        <v>0</v>
      </c>
      <c r="IA34">
        <f ca="1">IFERROR(IF(N(ISNUMBER(IA$2)*$AN34)&gt;0,MIN($D$6,
SUMPRODUCT(N(OFFSET(AlleInstrumente!$C$1,IA$3,0,IA$4,1)=$AN34))
),0),"")</f>
        <v>0</v>
      </c>
      <c r="IB34">
        <f ca="1">IFERROR(IF(N(ISNUMBER(IB$2)*$AN34)&gt;0,MIN($D$6,
SUMPRODUCT(N(OFFSET(AlleInstrumente!$C$1,IB$3,0,IB$4,1)=$AN34))
),0),"")</f>
        <v>0</v>
      </c>
      <c r="IC34">
        <f ca="1">IFERROR(IF(N(ISNUMBER(IC$2)*$AN34)&gt;0,MIN($D$6,
SUMPRODUCT(N(OFFSET(AlleInstrumente!$C$1,IC$3,0,IC$4,1)=$AN34))
),0),"")</f>
        <v>0</v>
      </c>
      <c r="ID34">
        <f ca="1">IFERROR(IF(N(ISNUMBER(ID$2)*$AN34)&gt;0,MIN($D$6,
SUMPRODUCT(N(OFFSET(AlleInstrumente!$C$1,ID$3,0,ID$4,1)=$AN34))
),0),"")</f>
        <v>0</v>
      </c>
      <c r="IE34">
        <f ca="1">IFERROR(IF(N(ISNUMBER(IE$2)*$AN34)&gt;0,MIN($D$6,
SUMPRODUCT(N(OFFSET(AlleInstrumente!$C$1,IE$3,0,IE$4,1)=$AN34))
),0),"")</f>
        <v>0</v>
      </c>
      <c r="IF34">
        <f ca="1">IFERROR(IF(N(ISNUMBER(IF$2)*$AN34)&gt;0,MIN($D$6,
SUMPRODUCT(N(OFFSET(AlleInstrumente!$C$1,IF$3,0,IF$4,1)=$AN34))
),0),"")</f>
        <v>0</v>
      </c>
      <c r="IG34">
        <f ca="1">IFERROR(IF(N(ISNUMBER(IG$2)*$AN34)&gt;0,MIN($D$6,
SUMPRODUCT(N(OFFSET(AlleInstrumente!$C$1,IG$3,0,IG$4,1)=$AN34))
),0),"")</f>
        <v>0</v>
      </c>
      <c r="IH34">
        <f ca="1">IFERROR(IF(N(ISNUMBER(IH$2)*$AN34)&gt;0,MIN($D$6,
SUMPRODUCT(N(OFFSET(AlleInstrumente!$C$1,IH$3,0,IH$4,1)=$AN34))
),0),"")</f>
        <v>0</v>
      </c>
      <c r="II34">
        <f ca="1">IFERROR(IF(N(ISNUMBER(II$2)*$AN34)&gt;0,MIN($D$6,
SUMPRODUCT(N(OFFSET(AlleInstrumente!$C$1,II$3,0,II$4,1)=$AN34))
),0),"")</f>
        <v>0</v>
      </c>
      <c r="IJ34">
        <f ca="1">IFERROR(IF(N(ISNUMBER(IJ$2)*$AN34)&gt;0,MIN($D$6,
SUMPRODUCT(N(OFFSET(AlleInstrumente!$C$1,IJ$3,0,IJ$4,1)=$AN34))
),0),"")</f>
        <v>0</v>
      </c>
      <c r="IK34">
        <f ca="1">IFERROR(IF(N(ISNUMBER(IK$2)*$AN34)&gt;0,MIN($D$6,
SUMPRODUCT(N(OFFSET(AlleInstrumente!$C$1,IK$3,0,IK$4,1)=$AN34))
),0),"")</f>
        <v>0</v>
      </c>
      <c r="IL34">
        <f ca="1">IFERROR(IF(N(ISNUMBER(IL$2)*$AN34)&gt;0,MIN($D$6,
SUMPRODUCT(N(OFFSET(AlleInstrumente!$C$1,IL$3,0,IL$4,1)=$AN34))
),0),"")</f>
        <v>0</v>
      </c>
      <c r="IM34">
        <f ca="1">IFERROR(IF(N(ISNUMBER(IM$2)*$AN34)&gt;0,MIN($D$6,
SUMPRODUCT(N(OFFSET(AlleInstrumente!$C$1,IM$3,0,IM$4,1)=$AN34))
),0),"")</f>
        <v>0</v>
      </c>
      <c r="IN34">
        <f ca="1">IFERROR(IF(N(ISNUMBER(IN$2)*$AN34)&gt;0,MIN($D$6,
SUMPRODUCT(N(OFFSET(AlleInstrumente!$C$1,IN$3,0,IN$4,1)=$AN34))
),0),"")</f>
        <v>0</v>
      </c>
      <c r="IO34">
        <f ca="1">IFERROR(IF(N(ISNUMBER(IO$2)*$AN34)&gt;0,MIN($D$6,
SUMPRODUCT(N(OFFSET(AlleInstrumente!$C$1,IO$3,0,IO$4,1)=$AN34))
),0),"")</f>
        <v>0</v>
      </c>
      <c r="IP34">
        <f ca="1">IFERROR(IF(N(ISNUMBER(IP$2)*$AN34)&gt;0,MIN($D$6,
SUMPRODUCT(N(OFFSET(AlleInstrumente!$C$1,IP$3,0,IP$4,1)=$AN34))
),0),"")</f>
        <v>0</v>
      </c>
      <c r="IQ34">
        <f ca="1">IFERROR(IF(N(ISNUMBER(IQ$2)*$AN34)&gt;0,MIN($D$6,
SUMPRODUCT(N(OFFSET(AlleInstrumente!$C$1,IQ$3,0,IQ$4,1)=$AN34))
),0),"")</f>
        <v>0</v>
      </c>
      <c r="IR34">
        <f ca="1">IFERROR(IF(N(ISNUMBER(IR$2)*$AN34)&gt;0,MIN($D$6,
SUMPRODUCT(N(OFFSET(AlleInstrumente!$C$1,IR$3,0,IR$4,1)=$AN34))
),0),"")</f>
        <v>0</v>
      </c>
      <c r="IS34">
        <f ca="1">IFERROR(IF(N(ISNUMBER(IS$2)*$AN34)&gt;0,MIN($D$6,
SUMPRODUCT(N(OFFSET(AlleInstrumente!$C$1,IS$3,0,IS$4,1)=$AN34))
),0),"")</f>
        <v>0</v>
      </c>
      <c r="IT34">
        <f ca="1">IFERROR(IF(N(ISNUMBER(IT$2)*$AN34)&gt;0,MIN($D$6,
SUMPRODUCT(N(OFFSET(AlleInstrumente!$C$1,IT$3,0,IT$4,1)=$AN34))
),0),"")</f>
        <v>0</v>
      </c>
      <c r="IU34">
        <f ca="1">IFERROR(IF(N(ISNUMBER(IU$2)*$AN34)&gt;0,MIN($D$6,
SUMPRODUCT(N(OFFSET(AlleInstrumente!$C$1,IU$3,0,IU$4,1)=$AN34))
),0),"")</f>
        <v>0</v>
      </c>
      <c r="IV34">
        <f ca="1">IFERROR(IF(N(ISNUMBER(IV$2)*$AN34)&gt;0,MIN($D$6,
SUMPRODUCT(N(OFFSET(AlleInstrumente!$C$1,IV$3,0,IV$4,1)=$AN34))
),0),"")</f>
        <v>0</v>
      </c>
      <c r="IW34">
        <f ca="1">IFERROR(IF(N(ISNUMBER(IW$2)*$AN34)&gt;0,MIN($D$6,
SUMPRODUCT(N(OFFSET(AlleInstrumente!$C$1,IW$3,0,IW$4,1)=$AN34))
),0),"")</f>
        <v>0</v>
      </c>
      <c r="IX34">
        <f ca="1">IFERROR(IF(N(ISNUMBER(IX$2)*$AN34)&gt;0,MIN($D$6,
SUMPRODUCT(N(OFFSET(AlleInstrumente!$C$1,IX$3,0,IX$4,1)=$AN34))
),0),"")</f>
        <v>0</v>
      </c>
      <c r="IY34">
        <f ca="1">IFERROR(IF(N(ISNUMBER(IY$2)*$AN34)&gt;0,MIN($D$6,
SUMPRODUCT(N(OFFSET(AlleInstrumente!$C$1,IY$3,0,IY$4,1)=$AN34))
),0),"")</f>
        <v>0</v>
      </c>
      <c r="IZ34">
        <f ca="1">IFERROR(IF(N(ISNUMBER(IZ$2)*$AN34)&gt;0,MIN($D$6,
SUMPRODUCT(N(OFFSET(AlleInstrumente!$C$1,IZ$3,0,IZ$4,1)=$AN34))
),0),"")</f>
        <v>0</v>
      </c>
      <c r="JA34">
        <f ca="1">IFERROR(IF(N(ISNUMBER(JA$2)*$AN34)&gt;0,MIN($D$6,
SUMPRODUCT(N(OFFSET(AlleInstrumente!$C$1,JA$3,0,JA$4,1)=$AN34))
),0),"")</f>
        <v>0</v>
      </c>
      <c r="JB34">
        <f ca="1">IFERROR(IF(N(ISNUMBER(JB$2)*$AN34)&gt;0,MIN($D$6,
SUMPRODUCT(N(OFFSET(AlleInstrumente!$C$1,JB$3,0,JB$4,1)=$AN34))
),0),"")</f>
        <v>0</v>
      </c>
      <c r="JC34">
        <f ca="1">IFERROR(IF(N(ISNUMBER(JC$2)*$AN34)&gt;0,MIN($D$6,
SUMPRODUCT(N(OFFSET(AlleInstrumente!$C$1,JC$3,0,JC$4,1)=$AN34))
),0),"")</f>
        <v>0</v>
      </c>
      <c r="JD34">
        <f ca="1">IFERROR(IF(N(ISNUMBER(JD$2)*$AN34)&gt;0,MIN($D$6,
SUMPRODUCT(N(OFFSET(AlleInstrumente!$C$1,JD$3,0,JD$4,1)=$AN34))
),0),"")</f>
        <v>0</v>
      </c>
      <c r="JE34">
        <f ca="1">IFERROR(IF(N(ISNUMBER(JE$2)*$AN34)&gt;0,MIN($D$6,
SUMPRODUCT(N(OFFSET(AlleInstrumente!$C$1,JE$3,0,JE$4,1)=$AN34))
),0),"")</f>
        <v>0</v>
      </c>
      <c r="JF34">
        <f ca="1">IFERROR(IF(N(ISNUMBER(JF$2)*$AN34)&gt;0,MIN($D$6,
SUMPRODUCT(N(OFFSET(AlleInstrumente!$C$1,JF$3,0,JF$4,1)=$AN34))
),0),"")</f>
        <v>0</v>
      </c>
      <c r="JG34">
        <f ca="1">IFERROR(IF(N(ISNUMBER(JG$2)*$AN34)&gt;0,MIN($D$6,
SUMPRODUCT(N(OFFSET(AlleInstrumente!$C$1,JG$3,0,JG$4,1)=$AN34))
),0),"")</f>
        <v>0</v>
      </c>
      <c r="JH34">
        <f ca="1">IFERROR(IF(N(ISNUMBER(JH$2)*$AN34)&gt;0,MIN($D$6,
SUMPRODUCT(N(OFFSET(AlleInstrumente!$C$1,JH$3,0,JH$4,1)=$AN34))
),0),"")</f>
        <v>0</v>
      </c>
      <c r="JI34">
        <f ca="1">IFERROR(IF(N(ISNUMBER(JI$2)*$AN34)&gt;0,MIN($D$6,
SUMPRODUCT(N(OFFSET(AlleInstrumente!$C$1,JI$3,0,JI$4,1)=$AN34))
),0),"")</f>
        <v>0</v>
      </c>
      <c r="JJ34">
        <f ca="1">IFERROR(IF(N(ISNUMBER(JJ$2)*$AN34)&gt;0,MIN($D$6,
SUMPRODUCT(N(OFFSET(AlleInstrumente!$C$1,JJ$3,0,JJ$4,1)=$AN34))
),0),"")</f>
        <v>0</v>
      </c>
      <c r="JK34">
        <f ca="1">IFERROR(IF(N(ISNUMBER(JK$2)*$AN34)&gt;0,MIN($D$6,
SUMPRODUCT(N(OFFSET(AlleInstrumente!$C$1,JK$3,0,JK$4,1)=$AN34))
),0),"")</f>
        <v>0</v>
      </c>
      <c r="JL34">
        <f ca="1">IFERROR(IF(N(ISNUMBER(JL$2)*$AN34)&gt;0,MIN($D$6,
SUMPRODUCT(N(OFFSET(AlleInstrumente!$C$1,JL$3,0,JL$4,1)=$AN34))
),0),"")</f>
        <v>0</v>
      </c>
      <c r="JM34">
        <f ca="1">IFERROR(IF(N(ISNUMBER(JM$2)*$AN34)&gt;0,MIN($D$6,
SUMPRODUCT(N(OFFSET(AlleInstrumente!$C$1,JM$3,0,JM$4,1)=$AN34))
),0),"")</f>
        <v>0</v>
      </c>
      <c r="JN34">
        <f ca="1">IFERROR(IF(N(ISNUMBER(JN$2)*$AN34)&gt;0,MIN($D$6,
SUMPRODUCT(N(OFFSET(AlleInstrumente!$C$1,JN$3,0,JN$4,1)=$AN34))
),0),"")</f>
        <v>0</v>
      </c>
      <c r="JO34">
        <f ca="1">IFERROR(IF(N(ISNUMBER(JO$2)*$AN34)&gt;0,MIN($D$6,
SUMPRODUCT(N(OFFSET(AlleInstrumente!$C$1,JO$3,0,JO$4,1)=$AN34))
),0),"")</f>
        <v>0</v>
      </c>
      <c r="JP34">
        <f ca="1">IFERROR(IF(N(ISNUMBER(JP$2)*$AN34)&gt;0,MIN($D$6,
SUMPRODUCT(N(OFFSET(AlleInstrumente!$C$1,JP$3,0,JP$4,1)=$AN34))
),0),"")</f>
        <v>0</v>
      </c>
      <c r="JQ34">
        <f ca="1">IFERROR(IF(N(ISNUMBER(JQ$2)*$AN34)&gt;0,MIN($D$6,
SUMPRODUCT(N(OFFSET(AlleInstrumente!$C$1,JQ$3,0,JQ$4,1)=$AN34))
),0),"")</f>
        <v>0</v>
      </c>
      <c r="JR34">
        <f ca="1">IFERROR(IF(N(ISNUMBER(JR$2)*$AN34)&gt;0,MIN($D$6,
SUMPRODUCT(N(OFFSET(AlleInstrumente!$C$1,JR$3,0,JR$4,1)=$AN34))
),0),"")</f>
        <v>0</v>
      </c>
      <c r="JS34">
        <f ca="1">IFERROR(IF(N(ISNUMBER(JS$2)*$AN34)&gt;0,MIN($D$6,
SUMPRODUCT(N(OFFSET(AlleInstrumente!$C$1,JS$3,0,JS$4,1)=$AN34))
),0),"")</f>
        <v>0</v>
      </c>
      <c r="JT34">
        <f ca="1">IFERROR(IF(N(ISNUMBER(JT$2)*$AN34)&gt;0,MIN($D$6,
SUMPRODUCT(N(OFFSET(AlleInstrumente!$C$1,JT$3,0,JT$4,1)=$AN34))
),0),"")</f>
        <v>0</v>
      </c>
      <c r="JU34">
        <f ca="1">IFERROR(IF(N(ISNUMBER(JU$2)*$AN34)&gt;0,MIN($D$6,
SUMPRODUCT(N(OFFSET(AlleInstrumente!$C$1,JU$3,0,JU$4,1)=$AN34))
),0),"")</f>
        <v>0</v>
      </c>
      <c r="JV34">
        <f ca="1">IFERROR(IF(N(ISNUMBER(JV$2)*$AN34)&gt;0,MIN($D$6,
SUMPRODUCT(N(OFFSET(AlleInstrumente!$C$1,JV$3,0,JV$4,1)=$AN34))
),0),"")</f>
        <v>0</v>
      </c>
      <c r="JW34">
        <f ca="1">IFERROR(IF(N(ISNUMBER(JW$2)*$AN34)&gt;0,MIN($D$6,
SUMPRODUCT(N(OFFSET(AlleInstrumente!$C$1,JW$3,0,JW$4,1)=$AN34))
),0),"")</f>
        <v>0</v>
      </c>
      <c r="JX34">
        <f ca="1">IFERROR(IF(N(ISNUMBER(JX$2)*$AN34)&gt;0,MIN($D$6,
SUMPRODUCT(N(OFFSET(AlleInstrumente!$C$1,JX$3,0,JX$4,1)=$AN34))
),0),"")</f>
        <v>0</v>
      </c>
      <c r="JY34">
        <f ca="1">IFERROR(IF(N(ISNUMBER(JY$2)*$AN34)&gt;0,MIN($D$6,
SUMPRODUCT(N(OFFSET(AlleInstrumente!$C$1,JY$3,0,JY$4,1)=$AN34))
),0),"")</f>
        <v>0</v>
      </c>
      <c r="JZ34">
        <f ca="1">IFERROR(IF(N(ISNUMBER(JZ$2)*$AN34)&gt;0,MIN($D$6,
SUMPRODUCT(N(OFFSET(AlleInstrumente!$C$1,JZ$3,0,JZ$4,1)=$AN34))
),0),"")</f>
        <v>0</v>
      </c>
      <c r="KA34">
        <f ca="1">IFERROR(IF(N(ISNUMBER(KA$2)*$AN34)&gt;0,MIN($D$6,
SUMPRODUCT(N(OFFSET(AlleInstrumente!$C$1,KA$3,0,KA$4,1)=$AN34))
),0),"")</f>
        <v>0</v>
      </c>
      <c r="KB34">
        <f ca="1">IFERROR(IF(N(ISNUMBER(KB$2)*$AN34)&gt;0,MIN($D$6,
SUMPRODUCT(N(OFFSET(AlleInstrumente!$C$1,KB$3,0,KB$4,1)=$AN34))
),0),"")</f>
        <v>0</v>
      </c>
      <c r="KC34">
        <f ca="1">IFERROR(IF(N(ISNUMBER(KC$2)*$AN34)&gt;0,MIN($D$6,
SUMPRODUCT(N(OFFSET(AlleInstrumente!$C$1,KC$3,0,KC$4,1)=$AN34))
),0),"")</f>
        <v>0</v>
      </c>
      <c r="KD34">
        <f ca="1">IFERROR(IF(N(ISNUMBER(KD$2)*$AN34)&gt;0,MIN($D$6,
SUMPRODUCT(N(OFFSET(AlleInstrumente!$C$1,KD$3,0,KD$4,1)=$AN34))
),0),"")</f>
        <v>0</v>
      </c>
      <c r="KE34">
        <f ca="1">IFERROR(IF(N(ISNUMBER(KE$2)*$AN34)&gt;0,MIN($D$6,
SUMPRODUCT(N(OFFSET(AlleInstrumente!$C$1,KE$3,0,KE$4,1)=$AN34))
),0),"")</f>
        <v>0</v>
      </c>
      <c r="KF34">
        <f ca="1">IFERROR(IF(N(ISNUMBER(KF$2)*$AN34)&gt;0,MIN($D$6,
SUMPRODUCT(N(OFFSET(AlleInstrumente!$C$1,KF$3,0,KF$4,1)=$AN34))
),0),"")</f>
        <v>0</v>
      </c>
      <c r="KG34">
        <f ca="1">IFERROR(IF(N(ISNUMBER(KG$2)*$AN34)&gt;0,MIN($D$6,
SUMPRODUCT(N(OFFSET(AlleInstrumente!$C$1,KG$3,0,KG$4,1)=$AN34))
),0),"")</f>
        <v>0</v>
      </c>
      <c r="KH34">
        <f ca="1">IFERROR(IF(N(ISNUMBER(KH$2)*$AN34)&gt;0,MIN($D$6,
SUMPRODUCT(N(OFFSET(AlleInstrumente!$C$1,KH$3,0,KH$4,1)=$AN34))
),0),"")</f>
        <v>0</v>
      </c>
      <c r="KI34">
        <f ca="1">IFERROR(IF(N(ISNUMBER(KI$2)*$AN34)&gt;0,MIN($D$6,
SUMPRODUCT(N(OFFSET(AlleInstrumente!$C$1,KI$3,0,KI$4,1)=$AN34))
),0),"")</f>
        <v>0</v>
      </c>
      <c r="KJ34">
        <f ca="1">IFERROR(IF(N(ISNUMBER(KJ$2)*$AN34)&gt;0,MIN($D$6,
SUMPRODUCT(N(OFFSET(AlleInstrumente!$C$1,KJ$3,0,KJ$4,1)=$AN34))
),0),"")</f>
        <v>0</v>
      </c>
      <c r="KK34">
        <f ca="1">IFERROR(IF(N(ISNUMBER(KK$2)*$AN34)&gt;0,MIN($D$6,
SUMPRODUCT(N(OFFSET(AlleInstrumente!$C$1,KK$3,0,KK$4,1)=$AN34))
),0),"")</f>
        <v>0</v>
      </c>
      <c r="KL34">
        <f ca="1">IFERROR(IF(N(ISNUMBER(KL$2)*$AN34)&gt;0,MIN($D$6,
SUMPRODUCT(N(OFFSET(AlleInstrumente!$C$1,KL$3,0,KL$4,1)=$AN34))
),0),"")</f>
        <v>0</v>
      </c>
      <c r="KM34">
        <f ca="1">IFERROR(IF(N(ISNUMBER(KM$2)*$AN34)&gt;0,MIN($D$6,
SUMPRODUCT(N(OFFSET(AlleInstrumente!$C$1,KM$3,0,KM$4,1)=$AN34))
),0),"")</f>
        <v>0</v>
      </c>
      <c r="KN34">
        <f ca="1">IFERROR(IF(N(ISNUMBER(KN$2)*$AN34)&gt;0,MIN($D$6,
SUMPRODUCT(N(OFFSET(AlleInstrumente!$C$1,KN$3,0,KN$4,1)=$AN34))
),0),"")</f>
        <v>0</v>
      </c>
      <c r="KO34">
        <f ca="1">IFERROR(IF(N(ISNUMBER(KO$2)*$AN34)&gt;0,MIN($D$6,
SUMPRODUCT(N(OFFSET(AlleInstrumente!$C$1,KO$3,0,KO$4,1)=$AN34))
),0),"")</f>
        <v>0</v>
      </c>
      <c r="KP34">
        <f ca="1">IFERROR(IF(N(ISNUMBER(KP$2)*$AN34)&gt;0,MIN($D$6,
SUMPRODUCT(N(OFFSET(AlleInstrumente!$C$1,KP$3,0,KP$4,1)=$AN34))
),0),"")</f>
        <v>0</v>
      </c>
      <c r="KQ34">
        <f ca="1">IFERROR(IF(N(ISNUMBER(KQ$2)*$AN34)&gt;0,MIN($D$6,
SUMPRODUCT(N(OFFSET(AlleInstrumente!$C$1,KQ$3,0,KQ$4,1)=$AN34))
),0),"")</f>
        <v>0</v>
      </c>
      <c r="KR34">
        <f ca="1">IFERROR(IF(N(ISNUMBER(KR$2)*$AN34)&gt;0,MIN($D$6,
SUMPRODUCT(N(OFFSET(AlleInstrumente!$C$1,KR$3,0,KR$4,1)=$AN34))
),0),"")</f>
        <v>0</v>
      </c>
      <c r="KS34">
        <f ca="1">IFERROR(IF(N(ISNUMBER(KS$2)*$AN34)&gt;0,MIN($D$6,
SUMPRODUCT(N(OFFSET(AlleInstrumente!$C$1,KS$3,0,KS$4,1)=$AN34))
),0),"")</f>
        <v>0</v>
      </c>
      <c r="KT34">
        <f ca="1">IFERROR(IF(N(ISNUMBER(KT$2)*$AN34)&gt;0,MIN($D$6,
SUMPRODUCT(N(OFFSET(AlleInstrumente!$C$1,KT$3,0,KT$4,1)=$AN34))
),0),"")</f>
        <v>0</v>
      </c>
      <c r="KU34">
        <f ca="1">IFERROR(IF(N(ISNUMBER(KU$2)*$AN34)&gt;0,MIN($D$6,
SUMPRODUCT(N(OFFSET(AlleInstrumente!$C$1,KU$3,0,KU$4,1)=$AN34))
),0),"")</f>
        <v>0</v>
      </c>
      <c r="KV34">
        <f ca="1">IFERROR(IF(N(ISNUMBER(KV$2)*$AN34)&gt;0,MIN($D$6,
SUMPRODUCT(N(OFFSET(AlleInstrumente!$C$1,KV$3,0,KV$4,1)=$AN34))
),0),"")</f>
        <v>0</v>
      </c>
      <c r="KW34">
        <f ca="1">IFERROR(IF(N(ISNUMBER(KW$2)*$AN34)&gt;0,MIN($D$6,
SUMPRODUCT(N(OFFSET(AlleInstrumente!$C$1,KW$3,0,KW$4,1)=$AN34))
),0),"")</f>
        <v>0</v>
      </c>
      <c r="KX34">
        <f ca="1">IFERROR(IF(N(ISNUMBER(KX$2)*$AN34)&gt;0,MIN($D$6,
SUMPRODUCT(N(OFFSET(AlleInstrumente!$C$1,KX$3,0,KX$4,1)=$AN34))
),0),"")</f>
        <v>0</v>
      </c>
      <c r="KY34">
        <f ca="1">IFERROR(IF(N(ISNUMBER(KY$2)*$AN34)&gt;0,MIN($D$6,
SUMPRODUCT(N(OFFSET(AlleInstrumente!$C$1,KY$3,0,KY$4,1)=$AN34))
),0),"")</f>
        <v>0</v>
      </c>
      <c r="KZ34">
        <f ca="1">IFERROR(IF(N(ISNUMBER(KZ$2)*$AN34)&gt;0,MIN($D$6,
SUMPRODUCT(N(OFFSET(AlleInstrumente!$C$1,KZ$3,0,KZ$4,1)=$AN34))
),0),"")</f>
        <v>0</v>
      </c>
      <c r="LA34">
        <f ca="1">IFERROR(IF(N(ISNUMBER(LA$2)*$AN34)&gt;0,MIN($D$6,
SUMPRODUCT(N(OFFSET(AlleInstrumente!$C$1,LA$3,0,LA$4,1)=$AN34))
),0),"")</f>
        <v>0</v>
      </c>
      <c r="LB34">
        <f ca="1">IFERROR(IF(N(ISNUMBER(LB$2)*$AN34)&gt;0,MIN($D$6,
SUMPRODUCT(N(OFFSET(AlleInstrumente!$C$1,LB$3,0,LB$4,1)=$AN34))
),0),"")</f>
        <v>0</v>
      </c>
      <c r="LC34">
        <f ca="1">IFERROR(IF(N(ISNUMBER(LC$2)*$AN34)&gt;0,MIN($D$6,
SUMPRODUCT(N(OFFSET(AlleInstrumente!$C$1,LC$3,0,LC$4,1)=$AN34))
),0),"")</f>
        <v>0</v>
      </c>
      <c r="LD34">
        <f ca="1">IFERROR(IF(N(ISNUMBER(LD$2)*$AN34)&gt;0,MIN($D$6,
SUMPRODUCT(N(OFFSET(AlleInstrumente!$C$1,LD$3,0,LD$4,1)=$AN34))
),0),"")</f>
        <v>0</v>
      </c>
      <c r="LE34">
        <f ca="1">IFERROR(IF(N(ISNUMBER(LE$2)*$AN34)&gt;0,MIN($D$6,
SUMPRODUCT(N(OFFSET(AlleInstrumente!$C$1,LE$3,0,LE$4,1)=$AN34))
),0),"")</f>
        <v>0</v>
      </c>
      <c r="LF34">
        <f ca="1">IFERROR(IF(N(ISNUMBER(LF$2)*$AN34)&gt;0,MIN($D$6,
SUMPRODUCT(N(OFFSET(AlleInstrumente!$C$1,LF$3,0,LF$4,1)=$AN34))
),0),"")</f>
        <v>0</v>
      </c>
      <c r="LG34">
        <f ca="1">IFERROR(IF(N(ISNUMBER(LG$2)*$AN34)&gt;0,MIN($D$6,
SUMPRODUCT(N(OFFSET(AlleInstrumente!$C$1,LG$3,0,LG$4,1)=$AN34))
),0),"")</f>
        <v>0</v>
      </c>
      <c r="LH34">
        <f ca="1">IFERROR(IF(N(ISNUMBER(LH$2)*$AN34)&gt;0,MIN($D$6,
SUMPRODUCT(N(OFFSET(AlleInstrumente!$C$1,LH$3,0,LH$4,1)=$AN34))
),0),"")</f>
        <v>0</v>
      </c>
      <c r="LI34">
        <f ca="1">IFERROR(IF(N(ISNUMBER(LI$2)*$AN34)&gt;0,MIN($D$6,
SUMPRODUCT(N(OFFSET(AlleInstrumente!$C$1,LI$3,0,LI$4,1)=$AN34))
),0),"")</f>
        <v>0</v>
      </c>
      <c r="LJ34">
        <f ca="1">IFERROR(IF(N(ISNUMBER(LJ$2)*$AN34)&gt;0,MIN($D$6,
SUMPRODUCT(N(OFFSET(AlleInstrumente!$C$1,LJ$3,0,LJ$4,1)=$AN34))
),0),"")</f>
        <v>0</v>
      </c>
      <c r="LK34">
        <f ca="1">IFERROR(IF(N(ISNUMBER(LK$2)*$AN34)&gt;0,MIN($D$6,
SUMPRODUCT(N(OFFSET(AlleInstrumente!$C$1,LK$3,0,LK$4,1)=$AN34))
),0),"")</f>
        <v>0</v>
      </c>
      <c r="LL34">
        <f ca="1">IFERROR(IF(N(ISNUMBER(LL$2)*$AN34)&gt;0,MIN($D$6,
SUMPRODUCT(N(OFFSET(AlleInstrumente!$C$1,LL$3,0,LL$4,1)=$AN34))
),0),"")</f>
        <v>0</v>
      </c>
      <c r="LM34">
        <f ca="1">IFERROR(IF(N(ISNUMBER(LM$2)*$AN34)&gt;0,MIN($D$6,
SUMPRODUCT(N(OFFSET(AlleInstrumente!$C$1,LM$3,0,LM$4,1)=$AN34))
),0),"")</f>
        <v>0</v>
      </c>
      <c r="LN34">
        <f ca="1">IFERROR(IF(N(ISNUMBER(LN$2)*$AN34)&gt;0,MIN($D$6,
SUMPRODUCT(N(OFFSET(AlleInstrumente!$C$1,LN$3,0,LN$4,1)=$AN34))
),0),"")</f>
        <v>0</v>
      </c>
      <c r="LO34">
        <f ca="1">IFERROR(IF(N(ISNUMBER(LO$2)*$AN34)&gt;0,MIN($D$6,
SUMPRODUCT(N(OFFSET(AlleInstrumente!$C$1,LO$3,0,LO$4,1)=$AN34))
),0),"")</f>
        <v>0</v>
      </c>
      <c r="LP34">
        <f ca="1">IFERROR(IF(N(ISNUMBER(LP$2)*$AN34)&gt;0,MIN($D$6,
SUMPRODUCT(N(OFFSET(AlleInstrumente!$C$1,LP$3,0,LP$4,1)=$AN34))
),0),"")</f>
        <v>0</v>
      </c>
      <c r="LQ34">
        <f ca="1">IFERROR(IF(N(ISNUMBER(LQ$2)*$AN34)&gt;0,MIN($D$6,
SUMPRODUCT(N(OFFSET(AlleInstrumente!$C$1,LQ$3,0,LQ$4,1)=$AN34))
),0),"")</f>
        <v>0</v>
      </c>
      <c r="LR34">
        <f ca="1">IFERROR(IF(N(ISNUMBER(LR$2)*$AN34)&gt;0,MIN($D$6,
SUMPRODUCT(N(OFFSET(AlleInstrumente!$C$1,LR$3,0,LR$4,1)=$AN34))
),0),"")</f>
        <v>0</v>
      </c>
      <c r="LS34">
        <f ca="1">IFERROR(IF(N(ISNUMBER(LS$2)*$AN34)&gt;0,MIN($D$6,
SUMPRODUCT(N(OFFSET(AlleInstrumente!$C$1,LS$3,0,LS$4,1)=$AN34))
),0),"")</f>
        <v>0</v>
      </c>
      <c r="LT34">
        <f ca="1">IFERROR(IF(N(ISNUMBER(LT$2)*$AN34)&gt;0,MIN($D$6,
SUMPRODUCT(N(OFFSET(AlleInstrumente!$C$1,LT$3,0,LT$4,1)=$AN34))
),0),"")</f>
        <v>0</v>
      </c>
      <c r="LU34">
        <f ca="1">IFERROR(IF(N(ISNUMBER(LU$2)*$AN34)&gt;0,MIN($D$6,
SUMPRODUCT(N(OFFSET(AlleInstrumente!$C$1,LU$3,0,LU$4,1)=$AN34))
),0),"")</f>
        <v>0</v>
      </c>
      <c r="LV34">
        <f ca="1">IFERROR(IF(N(ISNUMBER(LV$2)*$AN34)&gt;0,MIN($D$6,
SUMPRODUCT(N(OFFSET(AlleInstrumente!$C$1,LV$3,0,LV$4,1)=$AN34))
),0),"")</f>
        <v>0</v>
      </c>
      <c r="LW34">
        <f ca="1">IFERROR(IF(N(ISNUMBER(LW$2)*$AN34)&gt;0,MIN($D$6,
SUMPRODUCT(N(OFFSET(AlleInstrumente!$C$1,LW$3,0,LW$4,1)=$AN34))
),0),"")</f>
        <v>0</v>
      </c>
      <c r="LX34">
        <f ca="1">IFERROR(IF(N(ISNUMBER(LX$2)*$AN34)&gt;0,MIN($D$6,
SUMPRODUCT(N(OFFSET(AlleInstrumente!$C$1,LX$3,0,LX$4,1)=$AN34))
),0),"")</f>
        <v>0</v>
      </c>
      <c r="LY34">
        <f ca="1">IFERROR(IF(N(ISNUMBER(LY$2)*$AN34)&gt;0,MIN($D$6,
SUMPRODUCT(N(OFFSET(AlleInstrumente!$C$1,LY$3,0,LY$4,1)=$AN34))
),0),"")</f>
        <v>0</v>
      </c>
      <c r="LZ34">
        <f ca="1">IFERROR(IF(N(ISNUMBER(LZ$2)*$AN34)&gt;0,MIN($D$6,
SUMPRODUCT(N(OFFSET(AlleInstrumente!$C$1,LZ$3,0,LZ$4,1)=$AN34))
),0),"")</f>
        <v>0</v>
      </c>
      <c r="MA34">
        <f ca="1">IFERROR(IF(N(ISNUMBER(MA$2)*$AN34)&gt;0,MIN($D$6,
SUMPRODUCT(N(OFFSET(AlleInstrumente!$C$1,MA$3,0,MA$4,1)=$AN34))
),0),"")</f>
        <v>0</v>
      </c>
      <c r="MB34">
        <f ca="1">IFERROR(IF(N(ISNUMBER(MB$2)*$AN34)&gt;0,MIN($D$6,
SUMPRODUCT(N(OFFSET(AlleInstrumente!$C$1,MB$3,0,MB$4,1)=$AN34))
),0),"")</f>
        <v>0</v>
      </c>
      <c r="MC34">
        <f ca="1">IFERROR(IF(N(ISNUMBER(MC$2)*$AN34)&gt;0,MIN($D$6,
SUMPRODUCT(N(OFFSET(AlleInstrumente!$C$1,MC$3,0,MC$4,1)=$AN34))
),0),"")</f>
        <v>0</v>
      </c>
      <c r="MD34">
        <f ca="1">IFERROR(IF(N(ISNUMBER(MD$2)*$AN34)&gt;0,MIN($D$6,
SUMPRODUCT(N(OFFSET(AlleInstrumente!$C$1,MD$3,0,MD$4,1)=$AN34))
),0),"")</f>
        <v>0</v>
      </c>
      <c r="ME34">
        <f ca="1">IFERROR(IF(N(ISNUMBER(ME$2)*$AN34)&gt;0,MIN($D$6,
SUMPRODUCT(N(OFFSET(AlleInstrumente!$C$1,ME$3,0,ME$4,1)=$AN34))
),0),"")</f>
        <v>0</v>
      </c>
      <c r="MF34">
        <f ca="1">IFERROR(IF(N(ISNUMBER(MF$2)*$AN34)&gt;0,MIN($D$6,
SUMPRODUCT(N(OFFSET(AlleInstrumente!$C$1,MF$3,0,MF$4,1)=$AN34))
),0),"")</f>
        <v>0</v>
      </c>
    </row>
    <row r="35" spans="7:344" x14ac:dyDescent="0.25">
      <c r="G35">
        <f t="shared" ca="1" si="25"/>
        <v>14</v>
      </c>
      <c r="H35">
        <f t="shared" ca="1" si="45"/>
        <v>21</v>
      </c>
      <c r="I35">
        <f t="shared" ca="1" si="26"/>
        <v>316</v>
      </c>
      <c r="J35" t="str">
        <f t="shared" ca="1" si="27"/>
        <v>Externes Dienstleistungsangebot</v>
      </c>
      <c r="K35" t="e">
        <f t="shared" ca="1" si="28"/>
        <v>#N/A</v>
      </c>
      <c r="L35">
        <f t="array" aca="1" ref="L35" ca="1">IF(ISNUMBER(L34),IF(ISNUMBER($K34),$L34,IF($L34&gt;$L$2,MAX(IF(OFFSET($S$6,0,0,_Instrument_count,1)&lt;$L34,OFFSET($S$6,0,0,_Instrument_count,1),$L$2)),"")),"")</f>
        <v>0.33863636363636362</v>
      </c>
      <c r="N35" t="str">
        <f t="shared" ca="1" si="46"/>
        <v/>
      </c>
      <c r="P35" s="40">
        <f t="shared" ca="1" si="29"/>
        <v>52</v>
      </c>
      <c r="Q35" s="40" t="str">
        <f t="shared" ca="1" si="30"/>
        <v>Flexible Gestaltung der Arbeitszeitlage</v>
      </c>
      <c r="R35">
        <f t="shared" ca="1" si="31"/>
        <v>623</v>
      </c>
      <c r="S35">
        <f t="shared" ca="1" si="47"/>
        <v>0.55000000000000004</v>
      </c>
      <c r="T35">
        <f t="shared" ca="1" si="32"/>
        <v>1</v>
      </c>
      <c r="U35" t="b">
        <f t="shared" ca="1" si="48"/>
        <v>0</v>
      </c>
      <c r="V35" t="b">
        <f t="shared" ca="1" si="33"/>
        <v>0</v>
      </c>
      <c r="X35" t="b">
        <f t="shared" ca="1" si="34"/>
        <v>1</v>
      </c>
      <c r="Y35" s="76">
        <f t="shared" ca="1" si="35"/>
        <v>0.4</v>
      </c>
      <c r="AA35" t="b">
        <f t="shared" ca="1" si="36"/>
        <v>1</v>
      </c>
      <c r="AB35" s="76">
        <f t="shared" ca="1" si="37"/>
        <v>1</v>
      </c>
      <c r="AD35" t="b">
        <f t="shared" ca="1" si="38"/>
        <v>1</v>
      </c>
      <c r="AE35" s="76">
        <f t="shared" ca="1" si="39"/>
        <v>1</v>
      </c>
      <c r="AG35" t="b">
        <f t="shared" ca="1" si="40"/>
        <v>0</v>
      </c>
      <c r="AH35" s="76">
        <f t="shared" ca="1" si="41"/>
        <v>1</v>
      </c>
      <c r="AI35" s="76"/>
      <c r="AJ35" t="b">
        <f t="shared" ca="1" si="49"/>
        <v>0</v>
      </c>
      <c r="AK35" s="76">
        <f t="shared" ca="1" si="50"/>
        <v>1</v>
      </c>
      <c r="AM35" t="str">
        <f ca="1">IF(ISNUMBER(Index!$K34),Index!$N34,"")</f>
        <v>über 60</v>
      </c>
      <c r="AN35">
        <f ca="1">IF(ISNUMBER(Index!$K34),Index!$K34,"")</f>
        <v>27</v>
      </c>
      <c r="AO35">
        <f ca="1">IF(ISNUMBER(AN35),Index!$M34,"")</f>
        <v>21</v>
      </c>
      <c r="AP35">
        <f t="shared" ca="1" si="42"/>
        <v>2</v>
      </c>
      <c r="AQ35">
        <f t="shared" ca="1" si="43"/>
        <v>0</v>
      </c>
      <c r="AR35">
        <f t="shared" ca="1" si="44"/>
        <v>0</v>
      </c>
      <c r="AS35">
        <f ca="1">IFERROR(IF(N(ISNUMBER(AS$2)*$AN35)&gt;0,MIN($D$6,
SUMPRODUCT(N(OFFSET(AlleInstrumente!$C$1,AS$3,0,AS$4,1)=$AN35))
),0),"")</f>
        <v>0</v>
      </c>
      <c r="AT35">
        <f ca="1">IFERROR(IF(N(ISNUMBER(AT$2)*$AN35)&gt;0,MIN($D$6,
SUMPRODUCT(N(OFFSET(AlleInstrumente!$C$1,AT$3,0,AT$4,1)=$AN35))
),0),"")</f>
        <v>0</v>
      </c>
      <c r="AU35">
        <f ca="1">IFERROR(IF(N(ISNUMBER(AU$2)*$AN35)&gt;0,MIN($D$6,
SUMPRODUCT(N(OFFSET(AlleInstrumente!$C$1,AU$3,0,AU$4,1)=$AN35))
),0),"")</f>
        <v>0</v>
      </c>
      <c r="AV35">
        <f ca="1">IFERROR(IF(N(ISNUMBER(AV$2)*$AN35)&gt;0,MIN($D$6,
SUMPRODUCT(N(OFFSET(AlleInstrumente!$C$1,AV$3,0,AV$4,1)=$AN35))
),0),"")</f>
        <v>0</v>
      </c>
      <c r="AW35">
        <f ca="1">IFERROR(IF(N(ISNUMBER(AW$2)*$AN35)&gt;0,MIN($D$6,
SUMPRODUCT(N(OFFSET(AlleInstrumente!$C$1,AW$3,0,AW$4,1)=$AN35))
),0),"")</f>
        <v>0</v>
      </c>
      <c r="AX35">
        <f ca="1">IFERROR(IF(N(ISNUMBER(AX$2)*$AN35)&gt;0,MIN($D$6,
SUMPRODUCT(N(OFFSET(AlleInstrumente!$C$1,AX$3,0,AX$4,1)=$AN35))
),0),"")</f>
        <v>0</v>
      </c>
      <c r="AY35">
        <f ca="1">IFERROR(IF(N(ISNUMBER(AY$2)*$AN35)&gt;0,MIN($D$6,
SUMPRODUCT(N(OFFSET(AlleInstrumente!$C$1,AY$3,0,AY$4,1)=$AN35))
),0),"")</f>
        <v>0</v>
      </c>
      <c r="AZ35">
        <f ca="1">IFERROR(IF(N(ISNUMBER(AZ$2)*$AN35)&gt;0,MIN($D$6,
SUMPRODUCT(N(OFFSET(AlleInstrumente!$C$1,AZ$3,0,AZ$4,1)=$AN35))
),0),"")</f>
        <v>2</v>
      </c>
      <c r="BA35">
        <f ca="1">IFERROR(IF(N(ISNUMBER(BA$2)*$AN35)&gt;0,MIN($D$6,
SUMPRODUCT(N(OFFSET(AlleInstrumente!$C$1,BA$3,0,BA$4,1)=$AN35))
),0),"")</f>
        <v>2</v>
      </c>
      <c r="BB35">
        <f ca="1">IFERROR(IF(N(ISNUMBER(BB$2)*$AN35)&gt;0,MIN($D$6,
SUMPRODUCT(N(OFFSET(AlleInstrumente!$C$1,BB$3,0,BB$4,1)=$AN35))
),0),"")</f>
        <v>0</v>
      </c>
      <c r="BC35">
        <f ca="1">IFERROR(IF(N(ISNUMBER(BC$2)*$AN35)&gt;0,MIN($D$6,
SUMPRODUCT(N(OFFSET(AlleInstrumente!$C$1,BC$3,0,BC$4,1)=$AN35))
),0),"")</f>
        <v>0</v>
      </c>
      <c r="BD35">
        <f ca="1">IFERROR(IF(N(ISNUMBER(BD$2)*$AN35)&gt;0,MIN($D$6,
SUMPRODUCT(N(OFFSET(AlleInstrumente!$C$1,BD$3,0,BD$4,1)=$AN35))
),0),"")</f>
        <v>0</v>
      </c>
      <c r="BE35">
        <f ca="1">IFERROR(IF(N(ISNUMBER(BE$2)*$AN35)&gt;0,MIN($D$6,
SUMPRODUCT(N(OFFSET(AlleInstrumente!$C$1,BE$3,0,BE$4,1)=$AN35))
),0),"")</f>
        <v>0</v>
      </c>
      <c r="BF35">
        <f ca="1">IFERROR(IF(N(ISNUMBER(BF$2)*$AN35)&gt;0,MIN($D$6,
SUMPRODUCT(N(OFFSET(AlleInstrumente!$C$1,BF$3,0,BF$4,1)=$AN35))
),0),"")</f>
        <v>0</v>
      </c>
      <c r="BG35">
        <f ca="1">IFERROR(IF(N(ISNUMBER(BG$2)*$AN35)&gt;0,MIN($D$6,
SUMPRODUCT(N(OFFSET(AlleInstrumente!$C$1,BG$3,0,BG$4,1)=$AN35))
),0),"")</f>
        <v>0</v>
      </c>
      <c r="BH35">
        <f ca="1">IFERROR(IF(N(ISNUMBER(BH$2)*$AN35)&gt;0,MIN($D$6,
SUMPRODUCT(N(OFFSET(AlleInstrumente!$C$1,BH$3,0,BH$4,1)=$AN35))
),0),"")</f>
        <v>0</v>
      </c>
      <c r="BI35">
        <f ca="1">IFERROR(IF(N(ISNUMBER(BI$2)*$AN35)&gt;0,MIN($D$6,
SUMPRODUCT(N(OFFSET(AlleInstrumente!$C$1,BI$3,0,BI$4,1)=$AN35))
),0),"")</f>
        <v>0</v>
      </c>
      <c r="BJ35">
        <f ca="1">IFERROR(IF(N(ISNUMBER(BJ$2)*$AN35)&gt;0,MIN($D$6,
SUMPRODUCT(N(OFFSET(AlleInstrumente!$C$1,BJ$3,0,BJ$4,1)=$AN35))
),0),"")</f>
        <v>0</v>
      </c>
      <c r="BK35">
        <f ca="1">IFERROR(IF(N(ISNUMBER(BK$2)*$AN35)&gt;0,MIN($D$6,
SUMPRODUCT(N(OFFSET(AlleInstrumente!$C$1,BK$3,0,BK$4,1)=$AN35))
),0),"")</f>
        <v>0</v>
      </c>
      <c r="BL35">
        <f ca="1">IFERROR(IF(N(ISNUMBER(BL$2)*$AN35)&gt;0,MIN($D$6,
SUMPRODUCT(N(OFFSET(AlleInstrumente!$C$1,BL$3,0,BL$4,1)=$AN35))
),0),"")</f>
        <v>0</v>
      </c>
      <c r="BM35">
        <f ca="1">IFERROR(IF(N(ISNUMBER(BM$2)*$AN35)&gt;0,MIN($D$6,
SUMPRODUCT(N(OFFSET(AlleInstrumente!$C$1,BM$3,0,BM$4,1)=$AN35))
),0),"")</f>
        <v>0</v>
      </c>
      <c r="BN35">
        <f ca="1">IFERROR(IF(N(ISNUMBER(BN$2)*$AN35)&gt;0,MIN($D$6,
SUMPRODUCT(N(OFFSET(AlleInstrumente!$C$1,BN$3,0,BN$4,1)=$AN35))
),0),"")</f>
        <v>0</v>
      </c>
      <c r="BO35">
        <f ca="1">IFERROR(IF(N(ISNUMBER(BO$2)*$AN35)&gt;0,MIN($D$6,
SUMPRODUCT(N(OFFSET(AlleInstrumente!$C$1,BO$3,0,BO$4,1)=$AN35))
),0),"")</f>
        <v>0</v>
      </c>
      <c r="BP35">
        <f ca="1">IFERROR(IF(N(ISNUMBER(BP$2)*$AN35)&gt;0,MIN($D$6,
SUMPRODUCT(N(OFFSET(AlleInstrumente!$C$1,BP$3,0,BP$4,1)=$AN35))
),0),"")</f>
        <v>0</v>
      </c>
      <c r="BQ35">
        <f ca="1">IFERROR(IF(N(ISNUMBER(BQ$2)*$AN35)&gt;0,MIN($D$6,
SUMPRODUCT(N(OFFSET(AlleInstrumente!$C$1,BQ$3,0,BQ$4,1)=$AN35))
),0),"")</f>
        <v>0</v>
      </c>
      <c r="BR35">
        <f ca="1">IFERROR(IF(N(ISNUMBER(BR$2)*$AN35)&gt;0,MIN($D$6,
SUMPRODUCT(N(OFFSET(AlleInstrumente!$C$1,BR$3,0,BR$4,1)=$AN35))
),0),"")</f>
        <v>0</v>
      </c>
      <c r="BS35">
        <f ca="1">IFERROR(IF(N(ISNUMBER(BS$2)*$AN35)&gt;0,MIN($D$6,
SUMPRODUCT(N(OFFSET(AlleInstrumente!$C$1,BS$3,0,BS$4,1)=$AN35))
),0),"")</f>
        <v>2</v>
      </c>
      <c r="BT35">
        <f ca="1">IFERROR(IF(N(ISNUMBER(BT$2)*$AN35)&gt;0,MIN($D$6,
SUMPRODUCT(N(OFFSET(AlleInstrumente!$C$1,BT$3,0,BT$4,1)=$AN35))
),0),"")</f>
        <v>0</v>
      </c>
      <c r="BU35">
        <f ca="1">IFERROR(IF(N(ISNUMBER(BU$2)*$AN35)&gt;0,MIN($D$6,
SUMPRODUCT(N(OFFSET(AlleInstrumente!$C$1,BU$3,0,BU$4,1)=$AN35))
),0),"")</f>
        <v>0</v>
      </c>
      <c r="BV35">
        <f ca="1">IFERROR(IF(N(ISNUMBER(BV$2)*$AN35)&gt;0,MIN($D$6,
SUMPRODUCT(N(OFFSET(AlleInstrumente!$C$1,BV$3,0,BV$4,1)=$AN35))
),0),"")</f>
        <v>0</v>
      </c>
      <c r="BW35">
        <f ca="1">IFERROR(IF(N(ISNUMBER(BW$2)*$AN35)&gt;0,MIN($D$6,
SUMPRODUCT(N(OFFSET(AlleInstrumente!$C$1,BW$3,0,BW$4,1)=$AN35))
),0),"")</f>
        <v>0</v>
      </c>
      <c r="BX35">
        <f ca="1">IFERROR(IF(N(ISNUMBER(BX$2)*$AN35)&gt;0,MIN($D$6,
SUMPRODUCT(N(OFFSET(AlleInstrumente!$C$1,BX$3,0,BX$4,1)=$AN35))
),0),"")</f>
        <v>0</v>
      </c>
      <c r="BY35">
        <f ca="1">IFERROR(IF(N(ISNUMBER(BY$2)*$AN35)&gt;0,MIN($D$6,
SUMPRODUCT(N(OFFSET(AlleInstrumente!$C$1,BY$3,0,BY$4,1)=$AN35))
),0),"")</f>
        <v>0</v>
      </c>
      <c r="BZ35">
        <f ca="1">IFERROR(IF(N(ISNUMBER(BZ$2)*$AN35)&gt;0,MIN($D$6,
SUMPRODUCT(N(OFFSET(AlleInstrumente!$C$1,BZ$3,0,BZ$4,1)=$AN35))
),0),"")</f>
        <v>0</v>
      </c>
      <c r="CA35">
        <f ca="1">IFERROR(IF(N(ISNUMBER(CA$2)*$AN35)&gt;0,MIN($D$6,
SUMPRODUCT(N(OFFSET(AlleInstrumente!$C$1,CA$3,0,CA$4,1)=$AN35))
),0),"")</f>
        <v>0</v>
      </c>
      <c r="CB35">
        <f ca="1">IFERROR(IF(N(ISNUMBER(CB$2)*$AN35)&gt;0,MIN($D$6,
SUMPRODUCT(N(OFFSET(AlleInstrumente!$C$1,CB$3,0,CB$4,1)=$AN35))
),0),"")</f>
        <v>0</v>
      </c>
      <c r="CC35">
        <f ca="1">IFERROR(IF(N(ISNUMBER(CC$2)*$AN35)&gt;0,MIN($D$6,
SUMPRODUCT(N(OFFSET(AlleInstrumente!$C$1,CC$3,0,CC$4,1)=$AN35))
),0),"")</f>
        <v>0</v>
      </c>
      <c r="CD35">
        <f ca="1">IFERROR(IF(N(ISNUMBER(CD$2)*$AN35)&gt;0,MIN($D$6,
SUMPRODUCT(N(OFFSET(AlleInstrumente!$C$1,CD$3,0,CD$4,1)=$AN35))
),0),"")</f>
        <v>0</v>
      </c>
      <c r="CE35">
        <f ca="1">IFERROR(IF(N(ISNUMBER(CE$2)*$AN35)&gt;0,MIN($D$6,
SUMPRODUCT(N(OFFSET(AlleInstrumente!$C$1,CE$3,0,CE$4,1)=$AN35))
),0),"")</f>
        <v>0</v>
      </c>
      <c r="CF35">
        <f ca="1">IFERROR(IF(N(ISNUMBER(CF$2)*$AN35)&gt;0,MIN($D$6,
SUMPRODUCT(N(OFFSET(AlleInstrumente!$C$1,CF$3,0,CF$4,1)=$AN35))
),0),"")</f>
        <v>0</v>
      </c>
      <c r="CG35">
        <f ca="1">IFERROR(IF(N(ISNUMBER(CG$2)*$AN35)&gt;0,MIN($D$6,
SUMPRODUCT(N(OFFSET(AlleInstrumente!$C$1,CG$3,0,CG$4,1)=$AN35))
),0),"")</f>
        <v>0</v>
      </c>
      <c r="CH35">
        <f ca="1">IFERROR(IF(N(ISNUMBER(CH$2)*$AN35)&gt;0,MIN($D$6,
SUMPRODUCT(N(OFFSET(AlleInstrumente!$C$1,CH$3,0,CH$4,1)=$AN35))
),0),"")</f>
        <v>0</v>
      </c>
      <c r="CI35">
        <f ca="1">IFERROR(IF(N(ISNUMBER(CI$2)*$AN35)&gt;0,MIN($D$6,
SUMPRODUCT(N(OFFSET(AlleInstrumente!$C$1,CI$3,0,CI$4,1)=$AN35))
),0),"")</f>
        <v>0</v>
      </c>
      <c r="CJ35">
        <f ca="1">IFERROR(IF(N(ISNUMBER(CJ$2)*$AN35)&gt;0,MIN($D$6,
SUMPRODUCT(N(OFFSET(AlleInstrumente!$C$1,CJ$3,0,CJ$4,1)=$AN35))
),0),"")</f>
        <v>0</v>
      </c>
      <c r="CK35">
        <f ca="1">IFERROR(IF(N(ISNUMBER(CK$2)*$AN35)&gt;0,MIN($D$6,
SUMPRODUCT(N(OFFSET(AlleInstrumente!$C$1,CK$3,0,CK$4,1)=$AN35))
),0),"")</f>
        <v>0</v>
      </c>
      <c r="CL35">
        <f ca="1">IFERROR(IF(N(ISNUMBER(CL$2)*$AN35)&gt;0,MIN($D$6,
SUMPRODUCT(N(OFFSET(AlleInstrumente!$C$1,CL$3,0,CL$4,1)=$AN35))
),0),"")</f>
        <v>0</v>
      </c>
      <c r="CM35">
        <f ca="1">IFERROR(IF(N(ISNUMBER(CM$2)*$AN35)&gt;0,MIN($D$6,
SUMPRODUCT(N(OFFSET(AlleInstrumente!$C$1,CM$3,0,CM$4,1)=$AN35))
),0),"")</f>
        <v>0</v>
      </c>
      <c r="CN35">
        <f ca="1">IFERROR(IF(N(ISNUMBER(CN$2)*$AN35)&gt;0,MIN($D$6,
SUMPRODUCT(N(OFFSET(AlleInstrumente!$C$1,CN$3,0,CN$4,1)=$AN35))
),0),"")</f>
        <v>0</v>
      </c>
      <c r="CO35">
        <f ca="1">IFERROR(IF(N(ISNUMBER(CO$2)*$AN35)&gt;0,MIN($D$6,
SUMPRODUCT(N(OFFSET(AlleInstrumente!$C$1,CO$3,0,CO$4,1)=$AN35))
),0),"")</f>
        <v>0</v>
      </c>
      <c r="CP35">
        <f ca="1">IFERROR(IF(N(ISNUMBER(CP$2)*$AN35)&gt;0,MIN($D$6,
SUMPRODUCT(N(OFFSET(AlleInstrumente!$C$1,CP$3,0,CP$4,1)=$AN35))
),0),"")</f>
        <v>0</v>
      </c>
      <c r="CQ35">
        <f ca="1">IFERROR(IF(N(ISNUMBER(CQ$2)*$AN35)&gt;0,MIN($D$6,
SUMPRODUCT(N(OFFSET(AlleInstrumente!$C$1,CQ$3,0,CQ$4,1)=$AN35))
),0),"")</f>
        <v>0</v>
      </c>
      <c r="CR35">
        <f ca="1">IFERROR(IF(N(ISNUMBER(CR$2)*$AN35)&gt;0,MIN($D$6,
SUMPRODUCT(N(OFFSET(AlleInstrumente!$C$1,CR$3,0,CR$4,1)=$AN35))
),0),"")</f>
        <v>0</v>
      </c>
      <c r="CS35">
        <f ca="1">IFERROR(IF(N(ISNUMBER(CS$2)*$AN35)&gt;0,MIN($D$6,
SUMPRODUCT(N(OFFSET(AlleInstrumente!$C$1,CS$3,0,CS$4,1)=$AN35))
),0),"")</f>
        <v>0</v>
      </c>
      <c r="CT35">
        <f ca="1">IFERROR(IF(N(ISNUMBER(CT$2)*$AN35)&gt;0,MIN($D$6,
SUMPRODUCT(N(OFFSET(AlleInstrumente!$C$1,CT$3,0,CT$4,1)=$AN35))
),0),"")</f>
        <v>0</v>
      </c>
      <c r="CU35">
        <f ca="1">IFERROR(IF(N(ISNUMBER(CU$2)*$AN35)&gt;0,MIN($D$6,
SUMPRODUCT(N(OFFSET(AlleInstrumente!$C$1,CU$3,0,CU$4,1)=$AN35))
),0),"")</f>
        <v>0</v>
      </c>
      <c r="CV35">
        <f ca="1">IFERROR(IF(N(ISNUMBER(CV$2)*$AN35)&gt;0,MIN($D$6,
SUMPRODUCT(N(OFFSET(AlleInstrumente!$C$1,CV$3,0,CV$4,1)=$AN35))
),0),"")</f>
        <v>0</v>
      </c>
      <c r="CW35">
        <f ca="1">IFERROR(IF(N(ISNUMBER(CW$2)*$AN35)&gt;0,MIN($D$6,
SUMPRODUCT(N(OFFSET(AlleInstrumente!$C$1,CW$3,0,CW$4,1)=$AN35))
),0),"")</f>
        <v>0</v>
      </c>
      <c r="CX35">
        <f ca="1">IFERROR(IF(N(ISNUMBER(CX$2)*$AN35)&gt;0,MIN($D$6,
SUMPRODUCT(N(OFFSET(AlleInstrumente!$C$1,CX$3,0,CX$4,1)=$AN35))
),0),"")</f>
        <v>0</v>
      </c>
      <c r="CY35">
        <f ca="1">IFERROR(IF(N(ISNUMBER(CY$2)*$AN35)&gt;0,MIN($D$6,
SUMPRODUCT(N(OFFSET(AlleInstrumente!$C$1,CY$3,0,CY$4,1)=$AN35))
),0),"")</f>
        <v>0</v>
      </c>
      <c r="CZ35">
        <f ca="1">IFERROR(IF(N(ISNUMBER(CZ$2)*$AN35)&gt;0,MIN($D$6,
SUMPRODUCT(N(OFFSET(AlleInstrumente!$C$1,CZ$3,0,CZ$4,1)=$AN35))
),0),"")</f>
        <v>0</v>
      </c>
      <c r="DA35">
        <f ca="1">IFERROR(IF(N(ISNUMBER(DA$2)*$AN35)&gt;0,MIN($D$6,
SUMPRODUCT(N(OFFSET(AlleInstrumente!$C$1,DA$3,0,DA$4,1)=$AN35))
),0),"")</f>
        <v>0</v>
      </c>
      <c r="DB35">
        <f ca="1">IFERROR(IF(N(ISNUMBER(DB$2)*$AN35)&gt;0,MIN($D$6,
SUMPRODUCT(N(OFFSET(AlleInstrumente!$C$1,DB$3,0,DB$4,1)=$AN35))
),0),"")</f>
        <v>0</v>
      </c>
      <c r="DC35">
        <f ca="1">IFERROR(IF(N(ISNUMBER(DC$2)*$AN35)&gt;0,MIN($D$6,
SUMPRODUCT(N(OFFSET(AlleInstrumente!$C$1,DC$3,0,DC$4,1)=$AN35))
),0),"")</f>
        <v>0</v>
      </c>
      <c r="DD35">
        <f ca="1">IFERROR(IF(N(ISNUMBER(DD$2)*$AN35)&gt;0,MIN($D$6,
SUMPRODUCT(N(OFFSET(AlleInstrumente!$C$1,DD$3,0,DD$4,1)=$AN35))
),0),"")</f>
        <v>0</v>
      </c>
      <c r="DE35">
        <f ca="1">IFERROR(IF(N(ISNUMBER(DE$2)*$AN35)&gt;0,MIN($D$6,
SUMPRODUCT(N(OFFSET(AlleInstrumente!$C$1,DE$3,0,DE$4,1)=$AN35))
),0),"")</f>
        <v>0</v>
      </c>
      <c r="DF35">
        <f ca="1">IFERROR(IF(N(ISNUMBER(DF$2)*$AN35)&gt;0,MIN($D$6,
SUMPRODUCT(N(OFFSET(AlleInstrumente!$C$1,DF$3,0,DF$4,1)=$AN35))
),0),"")</f>
        <v>0</v>
      </c>
      <c r="DG35">
        <f ca="1">IFERROR(IF(N(ISNUMBER(DG$2)*$AN35)&gt;0,MIN($D$6,
SUMPRODUCT(N(OFFSET(AlleInstrumente!$C$1,DG$3,0,DG$4,1)=$AN35))
),0),"")</f>
        <v>0</v>
      </c>
      <c r="DH35">
        <f ca="1">IFERROR(IF(N(ISNUMBER(DH$2)*$AN35)&gt;0,MIN($D$6,
SUMPRODUCT(N(OFFSET(AlleInstrumente!$C$1,DH$3,0,DH$4,1)=$AN35))
),0),"")</f>
        <v>0</v>
      </c>
      <c r="DI35">
        <f ca="1">IFERROR(IF(N(ISNUMBER(DI$2)*$AN35)&gt;0,MIN($D$6,
SUMPRODUCT(N(OFFSET(AlleInstrumente!$C$1,DI$3,0,DI$4,1)=$AN35))
),0),"")</f>
        <v>0</v>
      </c>
      <c r="DJ35">
        <f ca="1">IFERROR(IF(N(ISNUMBER(DJ$2)*$AN35)&gt;0,MIN($D$6,
SUMPRODUCT(N(OFFSET(AlleInstrumente!$C$1,DJ$3,0,DJ$4,1)=$AN35))
),0),"")</f>
        <v>0</v>
      </c>
      <c r="DK35">
        <f ca="1">IFERROR(IF(N(ISNUMBER(DK$2)*$AN35)&gt;0,MIN($D$6,
SUMPRODUCT(N(OFFSET(AlleInstrumente!$C$1,DK$3,0,DK$4,1)=$AN35))
),0),"")</f>
        <v>0</v>
      </c>
      <c r="DL35">
        <f ca="1">IFERROR(IF(N(ISNUMBER(DL$2)*$AN35)&gt;0,MIN($D$6,
SUMPRODUCT(N(OFFSET(AlleInstrumente!$C$1,DL$3,0,DL$4,1)=$AN35))
),0),"")</f>
        <v>0</v>
      </c>
      <c r="DM35">
        <f ca="1">IFERROR(IF(N(ISNUMBER(DM$2)*$AN35)&gt;0,MIN($D$6,
SUMPRODUCT(N(OFFSET(AlleInstrumente!$C$1,DM$3,0,DM$4,1)=$AN35))
),0),"")</f>
        <v>0</v>
      </c>
      <c r="DN35">
        <f ca="1">IFERROR(IF(N(ISNUMBER(DN$2)*$AN35)&gt;0,MIN($D$6,
SUMPRODUCT(N(OFFSET(AlleInstrumente!$C$1,DN$3,0,DN$4,1)=$AN35))
),0),"")</f>
        <v>0</v>
      </c>
      <c r="DO35">
        <f ca="1">IFERROR(IF(N(ISNUMBER(DO$2)*$AN35)&gt;0,MIN($D$6,
SUMPRODUCT(N(OFFSET(AlleInstrumente!$C$1,DO$3,0,DO$4,1)=$AN35))
),0),"")</f>
        <v>0</v>
      </c>
      <c r="DP35">
        <f ca="1">IFERROR(IF(N(ISNUMBER(DP$2)*$AN35)&gt;0,MIN($D$6,
SUMPRODUCT(N(OFFSET(AlleInstrumente!$C$1,DP$3,0,DP$4,1)=$AN35))
),0),"")</f>
        <v>0</v>
      </c>
      <c r="DQ35">
        <f ca="1">IFERROR(IF(N(ISNUMBER(DQ$2)*$AN35)&gt;0,MIN($D$6,
SUMPRODUCT(N(OFFSET(AlleInstrumente!$C$1,DQ$3,0,DQ$4,1)=$AN35))
),0),"")</f>
        <v>0</v>
      </c>
      <c r="DR35">
        <f ca="1">IFERROR(IF(N(ISNUMBER(DR$2)*$AN35)&gt;0,MIN($D$6,
SUMPRODUCT(N(OFFSET(AlleInstrumente!$C$1,DR$3,0,DR$4,1)=$AN35))
),0),"")</f>
        <v>0</v>
      </c>
      <c r="DS35">
        <f ca="1">IFERROR(IF(N(ISNUMBER(DS$2)*$AN35)&gt;0,MIN($D$6,
SUMPRODUCT(N(OFFSET(AlleInstrumente!$C$1,DS$3,0,DS$4,1)=$AN35))
),0),"")</f>
        <v>0</v>
      </c>
      <c r="DT35">
        <f ca="1">IFERROR(IF(N(ISNUMBER(DT$2)*$AN35)&gt;0,MIN($D$6,
SUMPRODUCT(N(OFFSET(AlleInstrumente!$C$1,DT$3,0,DT$4,1)=$AN35))
),0),"")</f>
        <v>0</v>
      </c>
      <c r="DU35">
        <f ca="1">IFERROR(IF(N(ISNUMBER(DU$2)*$AN35)&gt;0,MIN($D$6,
SUMPRODUCT(N(OFFSET(AlleInstrumente!$C$1,DU$3,0,DU$4,1)=$AN35))
),0),"")</f>
        <v>0</v>
      </c>
      <c r="DV35">
        <f ca="1">IFERROR(IF(N(ISNUMBER(DV$2)*$AN35)&gt;0,MIN($D$6,
SUMPRODUCT(N(OFFSET(AlleInstrumente!$C$1,DV$3,0,DV$4,1)=$AN35))
),0),"")</f>
        <v>0</v>
      </c>
      <c r="DW35">
        <f ca="1">IFERROR(IF(N(ISNUMBER(DW$2)*$AN35)&gt;0,MIN($D$6,
SUMPRODUCT(N(OFFSET(AlleInstrumente!$C$1,DW$3,0,DW$4,1)=$AN35))
),0),"")</f>
        <v>0</v>
      </c>
      <c r="DX35">
        <f ca="1">IFERROR(IF(N(ISNUMBER(DX$2)*$AN35)&gt;0,MIN($D$6,
SUMPRODUCT(N(OFFSET(AlleInstrumente!$C$1,DX$3,0,DX$4,1)=$AN35))
),0),"")</f>
        <v>0</v>
      </c>
      <c r="DY35">
        <f ca="1">IFERROR(IF(N(ISNUMBER(DY$2)*$AN35)&gt;0,MIN($D$6,
SUMPRODUCT(N(OFFSET(AlleInstrumente!$C$1,DY$3,0,DY$4,1)=$AN35))
),0),"")</f>
        <v>0</v>
      </c>
      <c r="DZ35">
        <f ca="1">IFERROR(IF(N(ISNUMBER(DZ$2)*$AN35)&gt;0,MIN($D$6,
SUMPRODUCT(N(OFFSET(AlleInstrumente!$C$1,DZ$3,0,DZ$4,1)=$AN35))
),0),"")</f>
        <v>0</v>
      </c>
      <c r="EA35">
        <f ca="1">IFERROR(IF(N(ISNUMBER(EA$2)*$AN35)&gt;0,MIN($D$6,
SUMPRODUCT(N(OFFSET(AlleInstrumente!$C$1,EA$3,0,EA$4,1)=$AN35))
),0),"")</f>
        <v>0</v>
      </c>
      <c r="EB35">
        <f ca="1">IFERROR(IF(N(ISNUMBER(EB$2)*$AN35)&gt;0,MIN($D$6,
SUMPRODUCT(N(OFFSET(AlleInstrumente!$C$1,EB$3,0,EB$4,1)=$AN35))
),0),"")</f>
        <v>0</v>
      </c>
      <c r="EC35">
        <f ca="1">IFERROR(IF(N(ISNUMBER(EC$2)*$AN35)&gt;0,MIN($D$6,
SUMPRODUCT(N(OFFSET(AlleInstrumente!$C$1,EC$3,0,EC$4,1)=$AN35))
),0),"")</f>
        <v>0</v>
      </c>
      <c r="ED35">
        <f ca="1">IFERROR(IF(N(ISNUMBER(ED$2)*$AN35)&gt;0,MIN($D$6,
SUMPRODUCT(N(OFFSET(AlleInstrumente!$C$1,ED$3,0,ED$4,1)=$AN35))
),0),"")</f>
        <v>0</v>
      </c>
      <c r="EE35">
        <f ca="1">IFERROR(IF(N(ISNUMBER(EE$2)*$AN35)&gt;0,MIN($D$6,
SUMPRODUCT(N(OFFSET(AlleInstrumente!$C$1,EE$3,0,EE$4,1)=$AN35))
),0),"")</f>
        <v>0</v>
      </c>
      <c r="EF35">
        <f ca="1">IFERROR(IF(N(ISNUMBER(EF$2)*$AN35)&gt;0,MIN($D$6,
SUMPRODUCT(N(OFFSET(AlleInstrumente!$C$1,EF$3,0,EF$4,1)=$AN35))
),0),"")</f>
        <v>0</v>
      </c>
      <c r="EG35">
        <f ca="1">IFERROR(IF(N(ISNUMBER(EG$2)*$AN35)&gt;0,MIN($D$6,
SUMPRODUCT(N(OFFSET(AlleInstrumente!$C$1,EG$3,0,EG$4,1)=$AN35))
),0),"")</f>
        <v>0</v>
      </c>
      <c r="EH35">
        <f ca="1">IFERROR(IF(N(ISNUMBER(EH$2)*$AN35)&gt;0,MIN($D$6,
SUMPRODUCT(N(OFFSET(AlleInstrumente!$C$1,EH$3,0,EH$4,1)=$AN35))
),0),"")</f>
        <v>0</v>
      </c>
      <c r="EI35">
        <f ca="1">IFERROR(IF(N(ISNUMBER(EI$2)*$AN35)&gt;0,MIN($D$6,
SUMPRODUCT(N(OFFSET(AlleInstrumente!$C$1,EI$3,0,EI$4,1)=$AN35))
),0),"")</f>
        <v>0</v>
      </c>
      <c r="EJ35">
        <f ca="1">IFERROR(IF(N(ISNUMBER(EJ$2)*$AN35)&gt;0,MIN($D$6,
SUMPRODUCT(N(OFFSET(AlleInstrumente!$C$1,EJ$3,0,EJ$4,1)=$AN35))
),0),"")</f>
        <v>0</v>
      </c>
      <c r="EK35">
        <f ca="1">IFERROR(IF(N(ISNUMBER(EK$2)*$AN35)&gt;0,MIN($D$6,
SUMPRODUCT(N(OFFSET(AlleInstrumente!$C$1,EK$3,0,EK$4,1)=$AN35))
),0),"")</f>
        <v>0</v>
      </c>
      <c r="EL35">
        <f ca="1">IFERROR(IF(N(ISNUMBER(EL$2)*$AN35)&gt;0,MIN($D$6,
SUMPRODUCT(N(OFFSET(AlleInstrumente!$C$1,EL$3,0,EL$4,1)=$AN35))
),0),"")</f>
        <v>0</v>
      </c>
      <c r="EM35">
        <f ca="1">IFERROR(IF(N(ISNUMBER(EM$2)*$AN35)&gt;0,MIN($D$6,
SUMPRODUCT(N(OFFSET(AlleInstrumente!$C$1,EM$3,0,EM$4,1)=$AN35))
),0),"")</f>
        <v>0</v>
      </c>
      <c r="EN35">
        <f ca="1">IFERROR(IF(N(ISNUMBER(EN$2)*$AN35)&gt;0,MIN($D$6,
SUMPRODUCT(N(OFFSET(AlleInstrumente!$C$1,EN$3,0,EN$4,1)=$AN35))
),0),"")</f>
        <v>0</v>
      </c>
      <c r="EO35">
        <f ca="1">IFERROR(IF(N(ISNUMBER(EO$2)*$AN35)&gt;0,MIN($D$6,
SUMPRODUCT(N(OFFSET(AlleInstrumente!$C$1,EO$3,0,EO$4,1)=$AN35))
),0),"")</f>
        <v>0</v>
      </c>
      <c r="EP35">
        <f ca="1">IFERROR(IF(N(ISNUMBER(EP$2)*$AN35)&gt;0,MIN($D$6,
SUMPRODUCT(N(OFFSET(AlleInstrumente!$C$1,EP$3,0,EP$4,1)=$AN35))
),0),"")</f>
        <v>0</v>
      </c>
      <c r="EQ35">
        <f ca="1">IFERROR(IF(N(ISNUMBER(EQ$2)*$AN35)&gt;0,MIN($D$6,
SUMPRODUCT(N(OFFSET(AlleInstrumente!$C$1,EQ$3,0,EQ$4,1)=$AN35))
),0),"")</f>
        <v>0</v>
      </c>
      <c r="ER35">
        <f ca="1">IFERROR(IF(N(ISNUMBER(ER$2)*$AN35)&gt;0,MIN($D$6,
SUMPRODUCT(N(OFFSET(AlleInstrumente!$C$1,ER$3,0,ER$4,1)=$AN35))
),0),"")</f>
        <v>0</v>
      </c>
      <c r="ES35">
        <f ca="1">IFERROR(IF(N(ISNUMBER(ES$2)*$AN35)&gt;0,MIN($D$6,
SUMPRODUCT(N(OFFSET(AlleInstrumente!$C$1,ES$3,0,ES$4,1)=$AN35))
),0),"")</f>
        <v>0</v>
      </c>
      <c r="ET35">
        <f ca="1">IFERROR(IF(N(ISNUMBER(ET$2)*$AN35)&gt;0,MIN($D$6,
SUMPRODUCT(N(OFFSET(AlleInstrumente!$C$1,ET$3,0,ET$4,1)=$AN35))
),0),"")</f>
        <v>0</v>
      </c>
      <c r="EU35">
        <f ca="1">IFERROR(IF(N(ISNUMBER(EU$2)*$AN35)&gt;0,MIN($D$6,
SUMPRODUCT(N(OFFSET(AlleInstrumente!$C$1,EU$3,0,EU$4,1)=$AN35))
),0),"")</f>
        <v>0</v>
      </c>
      <c r="EV35">
        <f ca="1">IFERROR(IF(N(ISNUMBER(EV$2)*$AN35)&gt;0,MIN($D$6,
SUMPRODUCT(N(OFFSET(AlleInstrumente!$C$1,EV$3,0,EV$4,1)=$AN35))
),0),"")</f>
        <v>0</v>
      </c>
      <c r="EW35">
        <f ca="1">IFERROR(IF(N(ISNUMBER(EW$2)*$AN35)&gt;0,MIN($D$6,
SUMPRODUCT(N(OFFSET(AlleInstrumente!$C$1,EW$3,0,EW$4,1)=$AN35))
),0),"")</f>
        <v>0</v>
      </c>
      <c r="EX35">
        <f ca="1">IFERROR(IF(N(ISNUMBER(EX$2)*$AN35)&gt;0,MIN($D$6,
SUMPRODUCT(N(OFFSET(AlleInstrumente!$C$1,EX$3,0,EX$4,1)=$AN35))
),0),"")</f>
        <v>0</v>
      </c>
      <c r="EY35">
        <f ca="1">IFERROR(IF(N(ISNUMBER(EY$2)*$AN35)&gt;0,MIN($D$6,
SUMPRODUCT(N(OFFSET(AlleInstrumente!$C$1,EY$3,0,EY$4,1)=$AN35))
),0),"")</f>
        <v>0</v>
      </c>
      <c r="EZ35">
        <f ca="1">IFERROR(IF(N(ISNUMBER(EZ$2)*$AN35)&gt;0,MIN($D$6,
SUMPRODUCT(N(OFFSET(AlleInstrumente!$C$1,EZ$3,0,EZ$4,1)=$AN35))
),0),"")</f>
        <v>0</v>
      </c>
      <c r="FA35">
        <f ca="1">IFERROR(IF(N(ISNUMBER(FA$2)*$AN35)&gt;0,MIN($D$6,
SUMPRODUCT(N(OFFSET(AlleInstrumente!$C$1,FA$3,0,FA$4,1)=$AN35))
),0),"")</f>
        <v>0</v>
      </c>
      <c r="FB35">
        <f ca="1">IFERROR(IF(N(ISNUMBER(FB$2)*$AN35)&gt;0,MIN($D$6,
SUMPRODUCT(N(OFFSET(AlleInstrumente!$C$1,FB$3,0,FB$4,1)=$AN35))
),0),"")</f>
        <v>0</v>
      </c>
      <c r="FC35">
        <f ca="1">IFERROR(IF(N(ISNUMBER(FC$2)*$AN35)&gt;0,MIN($D$6,
SUMPRODUCT(N(OFFSET(AlleInstrumente!$C$1,FC$3,0,FC$4,1)=$AN35))
),0),"")</f>
        <v>0</v>
      </c>
      <c r="FD35">
        <f ca="1">IFERROR(IF(N(ISNUMBER(FD$2)*$AN35)&gt;0,MIN($D$6,
SUMPRODUCT(N(OFFSET(AlleInstrumente!$C$1,FD$3,0,FD$4,1)=$AN35))
),0),"")</f>
        <v>0</v>
      </c>
      <c r="FE35">
        <f ca="1">IFERROR(IF(N(ISNUMBER(FE$2)*$AN35)&gt;0,MIN($D$6,
SUMPRODUCT(N(OFFSET(AlleInstrumente!$C$1,FE$3,0,FE$4,1)=$AN35))
),0),"")</f>
        <v>0</v>
      </c>
      <c r="FF35">
        <f ca="1">IFERROR(IF(N(ISNUMBER(FF$2)*$AN35)&gt;0,MIN($D$6,
SUMPRODUCT(N(OFFSET(AlleInstrumente!$C$1,FF$3,0,FF$4,1)=$AN35))
),0),"")</f>
        <v>0</v>
      </c>
      <c r="FG35">
        <f ca="1">IFERROR(IF(N(ISNUMBER(FG$2)*$AN35)&gt;0,MIN($D$6,
SUMPRODUCT(N(OFFSET(AlleInstrumente!$C$1,FG$3,0,FG$4,1)=$AN35))
),0),"")</f>
        <v>0</v>
      </c>
      <c r="FH35">
        <f ca="1">IFERROR(IF(N(ISNUMBER(FH$2)*$AN35)&gt;0,MIN($D$6,
SUMPRODUCT(N(OFFSET(AlleInstrumente!$C$1,FH$3,0,FH$4,1)=$AN35))
),0),"")</f>
        <v>0</v>
      </c>
      <c r="FI35">
        <f ca="1">IFERROR(IF(N(ISNUMBER(FI$2)*$AN35)&gt;0,MIN($D$6,
SUMPRODUCT(N(OFFSET(AlleInstrumente!$C$1,FI$3,0,FI$4,1)=$AN35))
),0),"")</f>
        <v>0</v>
      </c>
      <c r="FJ35">
        <f ca="1">IFERROR(IF(N(ISNUMBER(FJ$2)*$AN35)&gt;0,MIN($D$6,
SUMPRODUCT(N(OFFSET(AlleInstrumente!$C$1,FJ$3,0,FJ$4,1)=$AN35))
),0),"")</f>
        <v>0</v>
      </c>
      <c r="FK35">
        <f ca="1">IFERROR(IF(N(ISNUMBER(FK$2)*$AN35)&gt;0,MIN($D$6,
SUMPRODUCT(N(OFFSET(AlleInstrumente!$C$1,FK$3,0,FK$4,1)=$AN35))
),0),"")</f>
        <v>0</v>
      </c>
      <c r="FL35">
        <f ca="1">IFERROR(IF(N(ISNUMBER(FL$2)*$AN35)&gt;0,MIN($D$6,
SUMPRODUCT(N(OFFSET(AlleInstrumente!$C$1,FL$3,0,FL$4,1)=$AN35))
),0),"")</f>
        <v>0</v>
      </c>
      <c r="FM35">
        <f ca="1">IFERROR(IF(N(ISNUMBER(FM$2)*$AN35)&gt;0,MIN($D$6,
SUMPRODUCT(N(OFFSET(AlleInstrumente!$C$1,FM$3,0,FM$4,1)=$AN35))
),0),"")</f>
        <v>0</v>
      </c>
      <c r="FN35">
        <f ca="1">IFERROR(IF(N(ISNUMBER(FN$2)*$AN35)&gt;0,MIN($D$6,
SUMPRODUCT(N(OFFSET(AlleInstrumente!$C$1,FN$3,0,FN$4,1)=$AN35))
),0),"")</f>
        <v>0</v>
      </c>
      <c r="FO35">
        <f ca="1">IFERROR(IF(N(ISNUMBER(FO$2)*$AN35)&gt;0,MIN($D$6,
SUMPRODUCT(N(OFFSET(AlleInstrumente!$C$1,FO$3,0,FO$4,1)=$AN35))
),0),"")</f>
        <v>0</v>
      </c>
      <c r="FP35">
        <f ca="1">IFERROR(IF(N(ISNUMBER(FP$2)*$AN35)&gt;0,MIN($D$6,
SUMPRODUCT(N(OFFSET(AlleInstrumente!$C$1,FP$3,0,FP$4,1)=$AN35))
),0),"")</f>
        <v>0</v>
      </c>
      <c r="FQ35">
        <f ca="1">IFERROR(IF(N(ISNUMBER(FQ$2)*$AN35)&gt;0,MIN($D$6,
SUMPRODUCT(N(OFFSET(AlleInstrumente!$C$1,FQ$3,0,FQ$4,1)=$AN35))
),0),"")</f>
        <v>0</v>
      </c>
      <c r="FR35">
        <f ca="1">IFERROR(IF(N(ISNUMBER(FR$2)*$AN35)&gt;0,MIN($D$6,
SUMPRODUCT(N(OFFSET(AlleInstrumente!$C$1,FR$3,0,FR$4,1)=$AN35))
),0),"")</f>
        <v>0</v>
      </c>
      <c r="FS35">
        <f ca="1">IFERROR(IF(N(ISNUMBER(FS$2)*$AN35)&gt;0,MIN($D$6,
SUMPRODUCT(N(OFFSET(AlleInstrumente!$C$1,FS$3,0,FS$4,1)=$AN35))
),0),"")</f>
        <v>0</v>
      </c>
      <c r="FT35">
        <f ca="1">IFERROR(IF(N(ISNUMBER(FT$2)*$AN35)&gt;0,MIN($D$6,
SUMPRODUCT(N(OFFSET(AlleInstrumente!$C$1,FT$3,0,FT$4,1)=$AN35))
),0),"")</f>
        <v>0</v>
      </c>
      <c r="FU35">
        <f ca="1">IFERROR(IF(N(ISNUMBER(FU$2)*$AN35)&gt;0,MIN($D$6,
SUMPRODUCT(N(OFFSET(AlleInstrumente!$C$1,FU$3,0,FU$4,1)=$AN35))
),0),"")</f>
        <v>0</v>
      </c>
      <c r="FV35">
        <f ca="1">IFERROR(IF(N(ISNUMBER(FV$2)*$AN35)&gt;0,MIN($D$6,
SUMPRODUCT(N(OFFSET(AlleInstrumente!$C$1,FV$3,0,FV$4,1)=$AN35))
),0),"")</f>
        <v>0</v>
      </c>
      <c r="FW35">
        <f ca="1">IFERROR(IF(N(ISNUMBER(FW$2)*$AN35)&gt;0,MIN($D$6,
SUMPRODUCT(N(OFFSET(AlleInstrumente!$C$1,FW$3,0,FW$4,1)=$AN35))
),0),"")</f>
        <v>0</v>
      </c>
      <c r="FX35">
        <f ca="1">IFERROR(IF(N(ISNUMBER(FX$2)*$AN35)&gt;0,MIN($D$6,
SUMPRODUCT(N(OFFSET(AlleInstrumente!$C$1,FX$3,0,FX$4,1)=$AN35))
),0),"")</f>
        <v>0</v>
      </c>
      <c r="FY35">
        <f ca="1">IFERROR(IF(N(ISNUMBER(FY$2)*$AN35)&gt;0,MIN($D$6,
SUMPRODUCT(N(OFFSET(AlleInstrumente!$C$1,FY$3,0,FY$4,1)=$AN35))
),0),"")</f>
        <v>0</v>
      </c>
      <c r="FZ35">
        <f ca="1">IFERROR(IF(N(ISNUMBER(FZ$2)*$AN35)&gt;0,MIN($D$6,
SUMPRODUCT(N(OFFSET(AlleInstrumente!$C$1,FZ$3,0,FZ$4,1)=$AN35))
),0),"")</f>
        <v>0</v>
      </c>
      <c r="GA35">
        <f ca="1">IFERROR(IF(N(ISNUMBER(GA$2)*$AN35)&gt;0,MIN($D$6,
SUMPRODUCT(N(OFFSET(AlleInstrumente!$C$1,GA$3,0,GA$4,1)=$AN35))
),0),"")</f>
        <v>0</v>
      </c>
      <c r="GB35">
        <f ca="1">IFERROR(IF(N(ISNUMBER(GB$2)*$AN35)&gt;0,MIN($D$6,
SUMPRODUCT(N(OFFSET(AlleInstrumente!$C$1,GB$3,0,GB$4,1)=$AN35))
),0),"")</f>
        <v>0</v>
      </c>
      <c r="GC35">
        <f ca="1">IFERROR(IF(N(ISNUMBER(GC$2)*$AN35)&gt;0,MIN($D$6,
SUMPRODUCT(N(OFFSET(AlleInstrumente!$C$1,GC$3,0,GC$4,1)=$AN35))
),0),"")</f>
        <v>0</v>
      </c>
      <c r="GD35">
        <f ca="1">IFERROR(IF(N(ISNUMBER(GD$2)*$AN35)&gt;0,MIN($D$6,
SUMPRODUCT(N(OFFSET(AlleInstrumente!$C$1,GD$3,0,GD$4,1)=$AN35))
),0),"")</f>
        <v>0</v>
      </c>
      <c r="GE35">
        <f ca="1">IFERROR(IF(N(ISNUMBER(GE$2)*$AN35)&gt;0,MIN($D$6,
SUMPRODUCT(N(OFFSET(AlleInstrumente!$C$1,GE$3,0,GE$4,1)=$AN35))
),0),"")</f>
        <v>0</v>
      </c>
      <c r="GF35">
        <f ca="1">IFERROR(IF(N(ISNUMBER(GF$2)*$AN35)&gt;0,MIN($D$6,
SUMPRODUCT(N(OFFSET(AlleInstrumente!$C$1,GF$3,0,GF$4,1)=$AN35))
),0),"")</f>
        <v>0</v>
      </c>
      <c r="GG35">
        <f ca="1">IFERROR(IF(N(ISNUMBER(GG$2)*$AN35)&gt;0,MIN($D$6,
SUMPRODUCT(N(OFFSET(AlleInstrumente!$C$1,GG$3,0,GG$4,1)=$AN35))
),0),"")</f>
        <v>0</v>
      </c>
      <c r="GH35">
        <f ca="1">IFERROR(IF(N(ISNUMBER(GH$2)*$AN35)&gt;0,MIN($D$6,
SUMPRODUCT(N(OFFSET(AlleInstrumente!$C$1,GH$3,0,GH$4,1)=$AN35))
),0),"")</f>
        <v>0</v>
      </c>
      <c r="GI35">
        <f ca="1">IFERROR(IF(N(ISNUMBER(GI$2)*$AN35)&gt;0,MIN($D$6,
SUMPRODUCT(N(OFFSET(AlleInstrumente!$C$1,GI$3,0,GI$4,1)=$AN35))
),0),"")</f>
        <v>0</v>
      </c>
      <c r="GJ35">
        <f ca="1">IFERROR(IF(N(ISNUMBER(GJ$2)*$AN35)&gt;0,MIN($D$6,
SUMPRODUCT(N(OFFSET(AlleInstrumente!$C$1,GJ$3,0,GJ$4,1)=$AN35))
),0),"")</f>
        <v>0</v>
      </c>
      <c r="GK35">
        <f ca="1">IFERROR(IF(N(ISNUMBER(GK$2)*$AN35)&gt;0,MIN($D$6,
SUMPRODUCT(N(OFFSET(AlleInstrumente!$C$1,GK$3,0,GK$4,1)=$AN35))
),0),"")</f>
        <v>0</v>
      </c>
      <c r="GL35">
        <f ca="1">IFERROR(IF(N(ISNUMBER(GL$2)*$AN35)&gt;0,MIN($D$6,
SUMPRODUCT(N(OFFSET(AlleInstrumente!$C$1,GL$3,0,GL$4,1)=$AN35))
),0),"")</f>
        <v>0</v>
      </c>
      <c r="GM35">
        <f ca="1">IFERROR(IF(N(ISNUMBER(GM$2)*$AN35)&gt;0,MIN($D$6,
SUMPRODUCT(N(OFFSET(AlleInstrumente!$C$1,GM$3,0,GM$4,1)=$AN35))
),0),"")</f>
        <v>0</v>
      </c>
      <c r="GN35">
        <f ca="1">IFERROR(IF(N(ISNUMBER(GN$2)*$AN35)&gt;0,MIN($D$6,
SUMPRODUCT(N(OFFSET(AlleInstrumente!$C$1,GN$3,0,GN$4,1)=$AN35))
),0),"")</f>
        <v>0</v>
      </c>
      <c r="GO35">
        <f ca="1">IFERROR(IF(N(ISNUMBER(GO$2)*$AN35)&gt;0,MIN($D$6,
SUMPRODUCT(N(OFFSET(AlleInstrumente!$C$1,GO$3,0,GO$4,1)=$AN35))
),0),"")</f>
        <v>0</v>
      </c>
      <c r="GP35">
        <f ca="1">IFERROR(IF(N(ISNUMBER(GP$2)*$AN35)&gt;0,MIN($D$6,
SUMPRODUCT(N(OFFSET(AlleInstrumente!$C$1,GP$3,0,GP$4,1)=$AN35))
),0),"")</f>
        <v>0</v>
      </c>
      <c r="GQ35">
        <f ca="1">IFERROR(IF(N(ISNUMBER(GQ$2)*$AN35)&gt;0,MIN($D$6,
SUMPRODUCT(N(OFFSET(AlleInstrumente!$C$1,GQ$3,0,GQ$4,1)=$AN35))
),0),"")</f>
        <v>0</v>
      </c>
      <c r="GR35">
        <f ca="1">IFERROR(IF(N(ISNUMBER(GR$2)*$AN35)&gt;0,MIN($D$6,
SUMPRODUCT(N(OFFSET(AlleInstrumente!$C$1,GR$3,0,GR$4,1)=$AN35))
),0),"")</f>
        <v>0</v>
      </c>
      <c r="GS35">
        <f ca="1">IFERROR(IF(N(ISNUMBER(GS$2)*$AN35)&gt;0,MIN($D$6,
SUMPRODUCT(N(OFFSET(AlleInstrumente!$C$1,GS$3,0,GS$4,1)=$AN35))
),0),"")</f>
        <v>0</v>
      </c>
      <c r="GT35">
        <f ca="1">IFERROR(IF(N(ISNUMBER(GT$2)*$AN35)&gt;0,MIN($D$6,
SUMPRODUCT(N(OFFSET(AlleInstrumente!$C$1,GT$3,0,GT$4,1)=$AN35))
),0),"")</f>
        <v>0</v>
      </c>
      <c r="GU35">
        <f ca="1">IFERROR(IF(N(ISNUMBER(GU$2)*$AN35)&gt;0,MIN($D$6,
SUMPRODUCT(N(OFFSET(AlleInstrumente!$C$1,GU$3,0,GU$4,1)=$AN35))
),0),"")</f>
        <v>0</v>
      </c>
      <c r="GV35">
        <f ca="1">IFERROR(IF(N(ISNUMBER(GV$2)*$AN35)&gt;0,MIN($D$6,
SUMPRODUCT(N(OFFSET(AlleInstrumente!$C$1,GV$3,0,GV$4,1)=$AN35))
),0),"")</f>
        <v>0</v>
      </c>
      <c r="GW35">
        <f ca="1">IFERROR(IF(N(ISNUMBER(GW$2)*$AN35)&gt;0,MIN($D$6,
SUMPRODUCT(N(OFFSET(AlleInstrumente!$C$1,GW$3,0,GW$4,1)=$AN35))
),0),"")</f>
        <v>0</v>
      </c>
      <c r="GX35">
        <f ca="1">IFERROR(IF(N(ISNUMBER(GX$2)*$AN35)&gt;0,MIN($D$6,
SUMPRODUCT(N(OFFSET(AlleInstrumente!$C$1,GX$3,0,GX$4,1)=$AN35))
),0),"")</f>
        <v>0</v>
      </c>
      <c r="GY35">
        <f ca="1">IFERROR(IF(N(ISNUMBER(GY$2)*$AN35)&gt;0,MIN($D$6,
SUMPRODUCT(N(OFFSET(AlleInstrumente!$C$1,GY$3,0,GY$4,1)=$AN35))
),0),"")</f>
        <v>0</v>
      </c>
      <c r="GZ35">
        <f ca="1">IFERROR(IF(N(ISNUMBER(GZ$2)*$AN35)&gt;0,MIN($D$6,
SUMPRODUCT(N(OFFSET(AlleInstrumente!$C$1,GZ$3,0,GZ$4,1)=$AN35))
),0),"")</f>
        <v>0</v>
      </c>
      <c r="HA35">
        <f ca="1">IFERROR(IF(N(ISNUMBER(HA$2)*$AN35)&gt;0,MIN($D$6,
SUMPRODUCT(N(OFFSET(AlleInstrumente!$C$1,HA$3,0,HA$4,1)=$AN35))
),0),"")</f>
        <v>0</v>
      </c>
      <c r="HB35">
        <f ca="1">IFERROR(IF(N(ISNUMBER(HB$2)*$AN35)&gt;0,MIN($D$6,
SUMPRODUCT(N(OFFSET(AlleInstrumente!$C$1,HB$3,0,HB$4,1)=$AN35))
),0),"")</f>
        <v>0</v>
      </c>
      <c r="HC35">
        <f ca="1">IFERROR(IF(N(ISNUMBER(HC$2)*$AN35)&gt;0,MIN($D$6,
SUMPRODUCT(N(OFFSET(AlleInstrumente!$C$1,HC$3,0,HC$4,1)=$AN35))
),0),"")</f>
        <v>0</v>
      </c>
      <c r="HD35">
        <f ca="1">IFERROR(IF(N(ISNUMBER(HD$2)*$AN35)&gt;0,MIN($D$6,
SUMPRODUCT(N(OFFSET(AlleInstrumente!$C$1,HD$3,0,HD$4,1)=$AN35))
),0),"")</f>
        <v>0</v>
      </c>
      <c r="HE35">
        <f ca="1">IFERROR(IF(N(ISNUMBER(HE$2)*$AN35)&gt;0,MIN($D$6,
SUMPRODUCT(N(OFFSET(AlleInstrumente!$C$1,HE$3,0,HE$4,1)=$AN35))
),0),"")</f>
        <v>0</v>
      </c>
      <c r="HF35">
        <f ca="1">IFERROR(IF(N(ISNUMBER(HF$2)*$AN35)&gt;0,MIN($D$6,
SUMPRODUCT(N(OFFSET(AlleInstrumente!$C$1,HF$3,0,HF$4,1)=$AN35))
),0),"")</f>
        <v>0</v>
      </c>
      <c r="HG35">
        <f ca="1">IFERROR(IF(N(ISNUMBER(HG$2)*$AN35)&gt;0,MIN($D$6,
SUMPRODUCT(N(OFFSET(AlleInstrumente!$C$1,HG$3,0,HG$4,1)=$AN35))
),0),"")</f>
        <v>0</v>
      </c>
      <c r="HH35">
        <f ca="1">IFERROR(IF(N(ISNUMBER(HH$2)*$AN35)&gt;0,MIN($D$6,
SUMPRODUCT(N(OFFSET(AlleInstrumente!$C$1,HH$3,0,HH$4,1)=$AN35))
),0),"")</f>
        <v>0</v>
      </c>
      <c r="HI35">
        <f ca="1">IFERROR(IF(N(ISNUMBER(HI$2)*$AN35)&gt;0,MIN($D$6,
SUMPRODUCT(N(OFFSET(AlleInstrumente!$C$1,HI$3,0,HI$4,1)=$AN35))
),0),"")</f>
        <v>0</v>
      </c>
      <c r="HJ35">
        <f ca="1">IFERROR(IF(N(ISNUMBER(HJ$2)*$AN35)&gt;0,MIN($D$6,
SUMPRODUCT(N(OFFSET(AlleInstrumente!$C$1,HJ$3,0,HJ$4,1)=$AN35))
),0),"")</f>
        <v>0</v>
      </c>
      <c r="HK35">
        <f ca="1">IFERROR(IF(N(ISNUMBER(HK$2)*$AN35)&gt;0,MIN($D$6,
SUMPRODUCT(N(OFFSET(AlleInstrumente!$C$1,HK$3,0,HK$4,1)=$AN35))
),0),"")</f>
        <v>0</v>
      </c>
      <c r="HL35">
        <f ca="1">IFERROR(IF(N(ISNUMBER(HL$2)*$AN35)&gt;0,MIN($D$6,
SUMPRODUCT(N(OFFSET(AlleInstrumente!$C$1,HL$3,0,HL$4,1)=$AN35))
),0),"")</f>
        <v>0</v>
      </c>
      <c r="HM35">
        <f ca="1">IFERROR(IF(N(ISNUMBER(HM$2)*$AN35)&gt;0,MIN($D$6,
SUMPRODUCT(N(OFFSET(AlleInstrumente!$C$1,HM$3,0,HM$4,1)=$AN35))
),0),"")</f>
        <v>0</v>
      </c>
      <c r="HN35">
        <f ca="1">IFERROR(IF(N(ISNUMBER(HN$2)*$AN35)&gt;0,MIN($D$6,
SUMPRODUCT(N(OFFSET(AlleInstrumente!$C$1,HN$3,0,HN$4,1)=$AN35))
),0),"")</f>
        <v>0</v>
      </c>
      <c r="HO35">
        <f ca="1">IFERROR(IF(N(ISNUMBER(HO$2)*$AN35)&gt;0,MIN($D$6,
SUMPRODUCT(N(OFFSET(AlleInstrumente!$C$1,HO$3,0,HO$4,1)=$AN35))
),0),"")</f>
        <v>0</v>
      </c>
      <c r="HP35">
        <f ca="1">IFERROR(IF(N(ISNUMBER(HP$2)*$AN35)&gt;0,MIN($D$6,
SUMPRODUCT(N(OFFSET(AlleInstrumente!$C$1,HP$3,0,HP$4,1)=$AN35))
),0),"")</f>
        <v>0</v>
      </c>
      <c r="HQ35">
        <f ca="1">IFERROR(IF(N(ISNUMBER(HQ$2)*$AN35)&gt;0,MIN($D$6,
SUMPRODUCT(N(OFFSET(AlleInstrumente!$C$1,HQ$3,0,HQ$4,1)=$AN35))
),0),"")</f>
        <v>0</v>
      </c>
      <c r="HR35">
        <f ca="1">IFERROR(IF(N(ISNUMBER(HR$2)*$AN35)&gt;0,MIN($D$6,
SUMPRODUCT(N(OFFSET(AlleInstrumente!$C$1,HR$3,0,HR$4,1)=$AN35))
),0),"")</f>
        <v>0</v>
      </c>
      <c r="HS35">
        <f ca="1">IFERROR(IF(N(ISNUMBER(HS$2)*$AN35)&gt;0,MIN($D$6,
SUMPRODUCT(N(OFFSET(AlleInstrumente!$C$1,HS$3,0,HS$4,1)=$AN35))
),0),"")</f>
        <v>0</v>
      </c>
      <c r="HT35">
        <f ca="1">IFERROR(IF(N(ISNUMBER(HT$2)*$AN35)&gt;0,MIN($D$6,
SUMPRODUCT(N(OFFSET(AlleInstrumente!$C$1,HT$3,0,HT$4,1)=$AN35))
),0),"")</f>
        <v>0</v>
      </c>
      <c r="HU35">
        <f ca="1">IFERROR(IF(N(ISNUMBER(HU$2)*$AN35)&gt;0,MIN($D$6,
SUMPRODUCT(N(OFFSET(AlleInstrumente!$C$1,HU$3,0,HU$4,1)=$AN35))
),0),"")</f>
        <v>0</v>
      </c>
      <c r="HV35">
        <f ca="1">IFERROR(IF(N(ISNUMBER(HV$2)*$AN35)&gt;0,MIN($D$6,
SUMPRODUCT(N(OFFSET(AlleInstrumente!$C$1,HV$3,0,HV$4,1)=$AN35))
),0),"")</f>
        <v>0</v>
      </c>
      <c r="HW35">
        <f ca="1">IFERROR(IF(N(ISNUMBER(HW$2)*$AN35)&gt;0,MIN($D$6,
SUMPRODUCT(N(OFFSET(AlleInstrumente!$C$1,HW$3,0,HW$4,1)=$AN35))
),0),"")</f>
        <v>0</v>
      </c>
      <c r="HX35">
        <f ca="1">IFERROR(IF(N(ISNUMBER(HX$2)*$AN35)&gt;0,MIN($D$6,
SUMPRODUCT(N(OFFSET(AlleInstrumente!$C$1,HX$3,0,HX$4,1)=$AN35))
),0),"")</f>
        <v>0</v>
      </c>
      <c r="HY35">
        <f ca="1">IFERROR(IF(N(ISNUMBER(HY$2)*$AN35)&gt;0,MIN($D$6,
SUMPRODUCT(N(OFFSET(AlleInstrumente!$C$1,HY$3,0,HY$4,1)=$AN35))
),0),"")</f>
        <v>0</v>
      </c>
      <c r="HZ35">
        <f ca="1">IFERROR(IF(N(ISNUMBER(HZ$2)*$AN35)&gt;0,MIN($D$6,
SUMPRODUCT(N(OFFSET(AlleInstrumente!$C$1,HZ$3,0,HZ$4,1)=$AN35))
),0),"")</f>
        <v>0</v>
      </c>
      <c r="IA35">
        <f ca="1">IFERROR(IF(N(ISNUMBER(IA$2)*$AN35)&gt;0,MIN($D$6,
SUMPRODUCT(N(OFFSET(AlleInstrumente!$C$1,IA$3,0,IA$4,1)=$AN35))
),0),"")</f>
        <v>0</v>
      </c>
      <c r="IB35">
        <f ca="1">IFERROR(IF(N(ISNUMBER(IB$2)*$AN35)&gt;0,MIN($D$6,
SUMPRODUCT(N(OFFSET(AlleInstrumente!$C$1,IB$3,0,IB$4,1)=$AN35))
),0),"")</f>
        <v>0</v>
      </c>
      <c r="IC35">
        <f ca="1">IFERROR(IF(N(ISNUMBER(IC$2)*$AN35)&gt;0,MIN($D$6,
SUMPRODUCT(N(OFFSET(AlleInstrumente!$C$1,IC$3,0,IC$4,1)=$AN35))
),0),"")</f>
        <v>0</v>
      </c>
      <c r="ID35">
        <f ca="1">IFERROR(IF(N(ISNUMBER(ID$2)*$AN35)&gt;0,MIN($D$6,
SUMPRODUCT(N(OFFSET(AlleInstrumente!$C$1,ID$3,0,ID$4,1)=$AN35))
),0),"")</f>
        <v>0</v>
      </c>
      <c r="IE35">
        <f ca="1">IFERROR(IF(N(ISNUMBER(IE$2)*$AN35)&gt;0,MIN($D$6,
SUMPRODUCT(N(OFFSET(AlleInstrumente!$C$1,IE$3,0,IE$4,1)=$AN35))
),0),"")</f>
        <v>0</v>
      </c>
      <c r="IF35">
        <f ca="1">IFERROR(IF(N(ISNUMBER(IF$2)*$AN35)&gt;0,MIN($D$6,
SUMPRODUCT(N(OFFSET(AlleInstrumente!$C$1,IF$3,0,IF$4,1)=$AN35))
),0),"")</f>
        <v>0</v>
      </c>
      <c r="IG35">
        <f ca="1">IFERROR(IF(N(ISNUMBER(IG$2)*$AN35)&gt;0,MIN($D$6,
SUMPRODUCT(N(OFFSET(AlleInstrumente!$C$1,IG$3,0,IG$4,1)=$AN35))
),0),"")</f>
        <v>0</v>
      </c>
      <c r="IH35">
        <f ca="1">IFERROR(IF(N(ISNUMBER(IH$2)*$AN35)&gt;0,MIN($D$6,
SUMPRODUCT(N(OFFSET(AlleInstrumente!$C$1,IH$3,0,IH$4,1)=$AN35))
),0),"")</f>
        <v>0</v>
      </c>
      <c r="II35">
        <f ca="1">IFERROR(IF(N(ISNUMBER(II$2)*$AN35)&gt;0,MIN($D$6,
SUMPRODUCT(N(OFFSET(AlleInstrumente!$C$1,II$3,0,II$4,1)=$AN35))
),0),"")</f>
        <v>0</v>
      </c>
      <c r="IJ35">
        <f ca="1">IFERROR(IF(N(ISNUMBER(IJ$2)*$AN35)&gt;0,MIN($D$6,
SUMPRODUCT(N(OFFSET(AlleInstrumente!$C$1,IJ$3,0,IJ$4,1)=$AN35))
),0),"")</f>
        <v>0</v>
      </c>
      <c r="IK35">
        <f ca="1">IFERROR(IF(N(ISNUMBER(IK$2)*$AN35)&gt;0,MIN($D$6,
SUMPRODUCT(N(OFFSET(AlleInstrumente!$C$1,IK$3,0,IK$4,1)=$AN35))
),0),"")</f>
        <v>0</v>
      </c>
      <c r="IL35">
        <f ca="1">IFERROR(IF(N(ISNUMBER(IL$2)*$AN35)&gt;0,MIN($D$6,
SUMPRODUCT(N(OFFSET(AlleInstrumente!$C$1,IL$3,0,IL$4,1)=$AN35))
),0),"")</f>
        <v>0</v>
      </c>
      <c r="IM35">
        <f ca="1">IFERROR(IF(N(ISNUMBER(IM$2)*$AN35)&gt;0,MIN($D$6,
SUMPRODUCT(N(OFFSET(AlleInstrumente!$C$1,IM$3,0,IM$4,1)=$AN35))
),0),"")</f>
        <v>0</v>
      </c>
      <c r="IN35">
        <f ca="1">IFERROR(IF(N(ISNUMBER(IN$2)*$AN35)&gt;0,MIN($D$6,
SUMPRODUCT(N(OFFSET(AlleInstrumente!$C$1,IN$3,0,IN$4,1)=$AN35))
),0),"")</f>
        <v>0</v>
      </c>
      <c r="IO35">
        <f ca="1">IFERROR(IF(N(ISNUMBER(IO$2)*$AN35)&gt;0,MIN($D$6,
SUMPRODUCT(N(OFFSET(AlleInstrumente!$C$1,IO$3,0,IO$4,1)=$AN35))
),0),"")</f>
        <v>0</v>
      </c>
      <c r="IP35">
        <f ca="1">IFERROR(IF(N(ISNUMBER(IP$2)*$AN35)&gt;0,MIN($D$6,
SUMPRODUCT(N(OFFSET(AlleInstrumente!$C$1,IP$3,0,IP$4,1)=$AN35))
),0),"")</f>
        <v>0</v>
      </c>
      <c r="IQ35">
        <f ca="1">IFERROR(IF(N(ISNUMBER(IQ$2)*$AN35)&gt;0,MIN($D$6,
SUMPRODUCT(N(OFFSET(AlleInstrumente!$C$1,IQ$3,0,IQ$4,1)=$AN35))
),0),"")</f>
        <v>0</v>
      </c>
      <c r="IR35">
        <f ca="1">IFERROR(IF(N(ISNUMBER(IR$2)*$AN35)&gt;0,MIN($D$6,
SUMPRODUCT(N(OFFSET(AlleInstrumente!$C$1,IR$3,0,IR$4,1)=$AN35))
),0),"")</f>
        <v>0</v>
      </c>
      <c r="IS35">
        <f ca="1">IFERROR(IF(N(ISNUMBER(IS$2)*$AN35)&gt;0,MIN($D$6,
SUMPRODUCT(N(OFFSET(AlleInstrumente!$C$1,IS$3,0,IS$4,1)=$AN35))
),0),"")</f>
        <v>0</v>
      </c>
      <c r="IT35">
        <f ca="1">IFERROR(IF(N(ISNUMBER(IT$2)*$AN35)&gt;0,MIN($D$6,
SUMPRODUCT(N(OFFSET(AlleInstrumente!$C$1,IT$3,0,IT$4,1)=$AN35))
),0),"")</f>
        <v>0</v>
      </c>
      <c r="IU35">
        <f ca="1">IFERROR(IF(N(ISNUMBER(IU$2)*$AN35)&gt;0,MIN($D$6,
SUMPRODUCT(N(OFFSET(AlleInstrumente!$C$1,IU$3,0,IU$4,1)=$AN35))
),0),"")</f>
        <v>0</v>
      </c>
      <c r="IV35">
        <f ca="1">IFERROR(IF(N(ISNUMBER(IV$2)*$AN35)&gt;0,MIN($D$6,
SUMPRODUCT(N(OFFSET(AlleInstrumente!$C$1,IV$3,0,IV$4,1)=$AN35))
),0),"")</f>
        <v>0</v>
      </c>
      <c r="IW35">
        <f ca="1">IFERROR(IF(N(ISNUMBER(IW$2)*$AN35)&gt;0,MIN($D$6,
SUMPRODUCT(N(OFFSET(AlleInstrumente!$C$1,IW$3,0,IW$4,1)=$AN35))
),0),"")</f>
        <v>0</v>
      </c>
      <c r="IX35">
        <f ca="1">IFERROR(IF(N(ISNUMBER(IX$2)*$AN35)&gt;0,MIN($D$6,
SUMPRODUCT(N(OFFSET(AlleInstrumente!$C$1,IX$3,0,IX$4,1)=$AN35))
),0),"")</f>
        <v>0</v>
      </c>
      <c r="IY35">
        <f ca="1">IFERROR(IF(N(ISNUMBER(IY$2)*$AN35)&gt;0,MIN($D$6,
SUMPRODUCT(N(OFFSET(AlleInstrumente!$C$1,IY$3,0,IY$4,1)=$AN35))
),0),"")</f>
        <v>0</v>
      </c>
      <c r="IZ35">
        <f ca="1">IFERROR(IF(N(ISNUMBER(IZ$2)*$AN35)&gt;0,MIN($D$6,
SUMPRODUCT(N(OFFSET(AlleInstrumente!$C$1,IZ$3,0,IZ$4,1)=$AN35))
),0),"")</f>
        <v>0</v>
      </c>
      <c r="JA35">
        <f ca="1">IFERROR(IF(N(ISNUMBER(JA$2)*$AN35)&gt;0,MIN($D$6,
SUMPRODUCT(N(OFFSET(AlleInstrumente!$C$1,JA$3,0,JA$4,1)=$AN35))
),0),"")</f>
        <v>0</v>
      </c>
      <c r="JB35">
        <f ca="1">IFERROR(IF(N(ISNUMBER(JB$2)*$AN35)&gt;0,MIN($D$6,
SUMPRODUCT(N(OFFSET(AlleInstrumente!$C$1,JB$3,0,JB$4,1)=$AN35))
),0),"")</f>
        <v>0</v>
      </c>
      <c r="JC35">
        <f ca="1">IFERROR(IF(N(ISNUMBER(JC$2)*$AN35)&gt;0,MIN($D$6,
SUMPRODUCT(N(OFFSET(AlleInstrumente!$C$1,JC$3,0,JC$4,1)=$AN35))
),0),"")</f>
        <v>0</v>
      </c>
      <c r="JD35">
        <f ca="1">IFERROR(IF(N(ISNUMBER(JD$2)*$AN35)&gt;0,MIN($D$6,
SUMPRODUCT(N(OFFSET(AlleInstrumente!$C$1,JD$3,0,JD$4,1)=$AN35))
),0),"")</f>
        <v>0</v>
      </c>
      <c r="JE35">
        <f ca="1">IFERROR(IF(N(ISNUMBER(JE$2)*$AN35)&gt;0,MIN($D$6,
SUMPRODUCT(N(OFFSET(AlleInstrumente!$C$1,JE$3,0,JE$4,1)=$AN35))
),0),"")</f>
        <v>0</v>
      </c>
      <c r="JF35">
        <f ca="1">IFERROR(IF(N(ISNUMBER(JF$2)*$AN35)&gt;0,MIN($D$6,
SUMPRODUCT(N(OFFSET(AlleInstrumente!$C$1,JF$3,0,JF$4,1)=$AN35))
),0),"")</f>
        <v>0</v>
      </c>
      <c r="JG35">
        <f ca="1">IFERROR(IF(N(ISNUMBER(JG$2)*$AN35)&gt;0,MIN($D$6,
SUMPRODUCT(N(OFFSET(AlleInstrumente!$C$1,JG$3,0,JG$4,1)=$AN35))
),0),"")</f>
        <v>0</v>
      </c>
      <c r="JH35">
        <f ca="1">IFERROR(IF(N(ISNUMBER(JH$2)*$AN35)&gt;0,MIN($D$6,
SUMPRODUCT(N(OFFSET(AlleInstrumente!$C$1,JH$3,0,JH$4,1)=$AN35))
),0),"")</f>
        <v>0</v>
      </c>
      <c r="JI35">
        <f ca="1">IFERROR(IF(N(ISNUMBER(JI$2)*$AN35)&gt;0,MIN($D$6,
SUMPRODUCT(N(OFFSET(AlleInstrumente!$C$1,JI$3,0,JI$4,1)=$AN35))
),0),"")</f>
        <v>0</v>
      </c>
      <c r="JJ35">
        <f ca="1">IFERROR(IF(N(ISNUMBER(JJ$2)*$AN35)&gt;0,MIN($D$6,
SUMPRODUCT(N(OFFSET(AlleInstrumente!$C$1,JJ$3,0,JJ$4,1)=$AN35))
),0),"")</f>
        <v>0</v>
      </c>
      <c r="JK35">
        <f ca="1">IFERROR(IF(N(ISNUMBER(JK$2)*$AN35)&gt;0,MIN($D$6,
SUMPRODUCT(N(OFFSET(AlleInstrumente!$C$1,JK$3,0,JK$4,1)=$AN35))
),0),"")</f>
        <v>0</v>
      </c>
      <c r="JL35">
        <f ca="1">IFERROR(IF(N(ISNUMBER(JL$2)*$AN35)&gt;0,MIN($D$6,
SUMPRODUCT(N(OFFSET(AlleInstrumente!$C$1,JL$3,0,JL$4,1)=$AN35))
),0),"")</f>
        <v>0</v>
      </c>
      <c r="JM35">
        <f ca="1">IFERROR(IF(N(ISNUMBER(JM$2)*$AN35)&gt;0,MIN($D$6,
SUMPRODUCT(N(OFFSET(AlleInstrumente!$C$1,JM$3,0,JM$4,1)=$AN35))
),0),"")</f>
        <v>0</v>
      </c>
      <c r="JN35">
        <f ca="1">IFERROR(IF(N(ISNUMBER(JN$2)*$AN35)&gt;0,MIN($D$6,
SUMPRODUCT(N(OFFSET(AlleInstrumente!$C$1,JN$3,0,JN$4,1)=$AN35))
),0),"")</f>
        <v>0</v>
      </c>
      <c r="JO35">
        <f ca="1">IFERROR(IF(N(ISNUMBER(JO$2)*$AN35)&gt;0,MIN($D$6,
SUMPRODUCT(N(OFFSET(AlleInstrumente!$C$1,JO$3,0,JO$4,1)=$AN35))
),0),"")</f>
        <v>0</v>
      </c>
      <c r="JP35">
        <f ca="1">IFERROR(IF(N(ISNUMBER(JP$2)*$AN35)&gt;0,MIN($D$6,
SUMPRODUCT(N(OFFSET(AlleInstrumente!$C$1,JP$3,0,JP$4,1)=$AN35))
),0),"")</f>
        <v>0</v>
      </c>
      <c r="JQ35">
        <f ca="1">IFERROR(IF(N(ISNUMBER(JQ$2)*$AN35)&gt;0,MIN($D$6,
SUMPRODUCT(N(OFFSET(AlleInstrumente!$C$1,JQ$3,0,JQ$4,1)=$AN35))
),0),"")</f>
        <v>0</v>
      </c>
      <c r="JR35">
        <f ca="1">IFERROR(IF(N(ISNUMBER(JR$2)*$AN35)&gt;0,MIN($D$6,
SUMPRODUCT(N(OFFSET(AlleInstrumente!$C$1,JR$3,0,JR$4,1)=$AN35))
),0),"")</f>
        <v>0</v>
      </c>
      <c r="JS35">
        <f ca="1">IFERROR(IF(N(ISNUMBER(JS$2)*$AN35)&gt;0,MIN($D$6,
SUMPRODUCT(N(OFFSET(AlleInstrumente!$C$1,JS$3,0,JS$4,1)=$AN35))
),0),"")</f>
        <v>0</v>
      </c>
      <c r="JT35">
        <f ca="1">IFERROR(IF(N(ISNUMBER(JT$2)*$AN35)&gt;0,MIN($D$6,
SUMPRODUCT(N(OFFSET(AlleInstrumente!$C$1,JT$3,0,JT$4,1)=$AN35))
),0),"")</f>
        <v>0</v>
      </c>
      <c r="JU35">
        <f ca="1">IFERROR(IF(N(ISNUMBER(JU$2)*$AN35)&gt;0,MIN($D$6,
SUMPRODUCT(N(OFFSET(AlleInstrumente!$C$1,JU$3,0,JU$4,1)=$AN35))
),0),"")</f>
        <v>0</v>
      </c>
      <c r="JV35">
        <f ca="1">IFERROR(IF(N(ISNUMBER(JV$2)*$AN35)&gt;0,MIN($D$6,
SUMPRODUCT(N(OFFSET(AlleInstrumente!$C$1,JV$3,0,JV$4,1)=$AN35))
),0),"")</f>
        <v>0</v>
      </c>
      <c r="JW35">
        <f ca="1">IFERROR(IF(N(ISNUMBER(JW$2)*$AN35)&gt;0,MIN($D$6,
SUMPRODUCT(N(OFFSET(AlleInstrumente!$C$1,JW$3,0,JW$4,1)=$AN35))
),0),"")</f>
        <v>0</v>
      </c>
      <c r="JX35">
        <f ca="1">IFERROR(IF(N(ISNUMBER(JX$2)*$AN35)&gt;0,MIN($D$6,
SUMPRODUCT(N(OFFSET(AlleInstrumente!$C$1,JX$3,0,JX$4,1)=$AN35))
),0),"")</f>
        <v>0</v>
      </c>
      <c r="JY35">
        <f ca="1">IFERROR(IF(N(ISNUMBER(JY$2)*$AN35)&gt;0,MIN($D$6,
SUMPRODUCT(N(OFFSET(AlleInstrumente!$C$1,JY$3,0,JY$4,1)=$AN35))
),0),"")</f>
        <v>0</v>
      </c>
      <c r="JZ35">
        <f ca="1">IFERROR(IF(N(ISNUMBER(JZ$2)*$AN35)&gt;0,MIN($D$6,
SUMPRODUCT(N(OFFSET(AlleInstrumente!$C$1,JZ$3,0,JZ$4,1)=$AN35))
),0),"")</f>
        <v>0</v>
      </c>
      <c r="KA35">
        <f ca="1">IFERROR(IF(N(ISNUMBER(KA$2)*$AN35)&gt;0,MIN($D$6,
SUMPRODUCT(N(OFFSET(AlleInstrumente!$C$1,KA$3,0,KA$4,1)=$AN35))
),0),"")</f>
        <v>0</v>
      </c>
      <c r="KB35">
        <f ca="1">IFERROR(IF(N(ISNUMBER(KB$2)*$AN35)&gt;0,MIN($D$6,
SUMPRODUCT(N(OFFSET(AlleInstrumente!$C$1,KB$3,0,KB$4,1)=$AN35))
),0),"")</f>
        <v>0</v>
      </c>
      <c r="KC35">
        <f ca="1">IFERROR(IF(N(ISNUMBER(KC$2)*$AN35)&gt;0,MIN($D$6,
SUMPRODUCT(N(OFFSET(AlleInstrumente!$C$1,KC$3,0,KC$4,1)=$AN35))
),0),"")</f>
        <v>0</v>
      </c>
      <c r="KD35">
        <f ca="1">IFERROR(IF(N(ISNUMBER(KD$2)*$AN35)&gt;0,MIN($D$6,
SUMPRODUCT(N(OFFSET(AlleInstrumente!$C$1,KD$3,0,KD$4,1)=$AN35))
),0),"")</f>
        <v>0</v>
      </c>
      <c r="KE35">
        <f ca="1">IFERROR(IF(N(ISNUMBER(KE$2)*$AN35)&gt;0,MIN($D$6,
SUMPRODUCT(N(OFFSET(AlleInstrumente!$C$1,KE$3,0,KE$4,1)=$AN35))
),0),"")</f>
        <v>0</v>
      </c>
      <c r="KF35">
        <f ca="1">IFERROR(IF(N(ISNUMBER(KF$2)*$AN35)&gt;0,MIN($D$6,
SUMPRODUCT(N(OFFSET(AlleInstrumente!$C$1,KF$3,0,KF$4,1)=$AN35))
),0),"")</f>
        <v>0</v>
      </c>
      <c r="KG35">
        <f ca="1">IFERROR(IF(N(ISNUMBER(KG$2)*$AN35)&gt;0,MIN($D$6,
SUMPRODUCT(N(OFFSET(AlleInstrumente!$C$1,KG$3,0,KG$4,1)=$AN35))
),0),"")</f>
        <v>0</v>
      </c>
      <c r="KH35">
        <f ca="1">IFERROR(IF(N(ISNUMBER(KH$2)*$AN35)&gt;0,MIN($D$6,
SUMPRODUCT(N(OFFSET(AlleInstrumente!$C$1,KH$3,0,KH$4,1)=$AN35))
),0),"")</f>
        <v>0</v>
      </c>
      <c r="KI35">
        <f ca="1">IFERROR(IF(N(ISNUMBER(KI$2)*$AN35)&gt;0,MIN($D$6,
SUMPRODUCT(N(OFFSET(AlleInstrumente!$C$1,KI$3,0,KI$4,1)=$AN35))
),0),"")</f>
        <v>0</v>
      </c>
      <c r="KJ35">
        <f ca="1">IFERROR(IF(N(ISNUMBER(KJ$2)*$AN35)&gt;0,MIN($D$6,
SUMPRODUCT(N(OFFSET(AlleInstrumente!$C$1,KJ$3,0,KJ$4,1)=$AN35))
),0),"")</f>
        <v>0</v>
      </c>
      <c r="KK35">
        <f ca="1">IFERROR(IF(N(ISNUMBER(KK$2)*$AN35)&gt;0,MIN($D$6,
SUMPRODUCT(N(OFFSET(AlleInstrumente!$C$1,KK$3,0,KK$4,1)=$AN35))
),0),"")</f>
        <v>0</v>
      </c>
      <c r="KL35">
        <f ca="1">IFERROR(IF(N(ISNUMBER(KL$2)*$AN35)&gt;0,MIN($D$6,
SUMPRODUCT(N(OFFSET(AlleInstrumente!$C$1,KL$3,0,KL$4,1)=$AN35))
),0),"")</f>
        <v>0</v>
      </c>
      <c r="KM35">
        <f ca="1">IFERROR(IF(N(ISNUMBER(KM$2)*$AN35)&gt;0,MIN($D$6,
SUMPRODUCT(N(OFFSET(AlleInstrumente!$C$1,KM$3,0,KM$4,1)=$AN35))
),0),"")</f>
        <v>0</v>
      </c>
      <c r="KN35">
        <f ca="1">IFERROR(IF(N(ISNUMBER(KN$2)*$AN35)&gt;0,MIN($D$6,
SUMPRODUCT(N(OFFSET(AlleInstrumente!$C$1,KN$3,0,KN$4,1)=$AN35))
),0),"")</f>
        <v>0</v>
      </c>
      <c r="KO35">
        <f ca="1">IFERROR(IF(N(ISNUMBER(KO$2)*$AN35)&gt;0,MIN($D$6,
SUMPRODUCT(N(OFFSET(AlleInstrumente!$C$1,KO$3,0,KO$4,1)=$AN35))
),0),"")</f>
        <v>0</v>
      </c>
      <c r="KP35">
        <f ca="1">IFERROR(IF(N(ISNUMBER(KP$2)*$AN35)&gt;0,MIN($D$6,
SUMPRODUCT(N(OFFSET(AlleInstrumente!$C$1,KP$3,0,KP$4,1)=$AN35))
),0),"")</f>
        <v>0</v>
      </c>
      <c r="KQ35">
        <f ca="1">IFERROR(IF(N(ISNUMBER(KQ$2)*$AN35)&gt;0,MIN($D$6,
SUMPRODUCT(N(OFFSET(AlleInstrumente!$C$1,KQ$3,0,KQ$4,1)=$AN35))
),0),"")</f>
        <v>0</v>
      </c>
      <c r="KR35">
        <f ca="1">IFERROR(IF(N(ISNUMBER(KR$2)*$AN35)&gt;0,MIN($D$6,
SUMPRODUCT(N(OFFSET(AlleInstrumente!$C$1,KR$3,0,KR$4,1)=$AN35))
),0),"")</f>
        <v>0</v>
      </c>
      <c r="KS35">
        <f ca="1">IFERROR(IF(N(ISNUMBER(KS$2)*$AN35)&gt;0,MIN($D$6,
SUMPRODUCT(N(OFFSET(AlleInstrumente!$C$1,KS$3,0,KS$4,1)=$AN35))
),0),"")</f>
        <v>0</v>
      </c>
      <c r="KT35">
        <f ca="1">IFERROR(IF(N(ISNUMBER(KT$2)*$AN35)&gt;0,MIN($D$6,
SUMPRODUCT(N(OFFSET(AlleInstrumente!$C$1,KT$3,0,KT$4,1)=$AN35))
),0),"")</f>
        <v>0</v>
      </c>
      <c r="KU35">
        <f ca="1">IFERROR(IF(N(ISNUMBER(KU$2)*$AN35)&gt;0,MIN($D$6,
SUMPRODUCT(N(OFFSET(AlleInstrumente!$C$1,KU$3,0,KU$4,1)=$AN35))
),0),"")</f>
        <v>0</v>
      </c>
      <c r="KV35">
        <f ca="1">IFERROR(IF(N(ISNUMBER(KV$2)*$AN35)&gt;0,MIN($D$6,
SUMPRODUCT(N(OFFSET(AlleInstrumente!$C$1,KV$3,0,KV$4,1)=$AN35))
),0),"")</f>
        <v>0</v>
      </c>
      <c r="KW35">
        <f ca="1">IFERROR(IF(N(ISNUMBER(KW$2)*$AN35)&gt;0,MIN($D$6,
SUMPRODUCT(N(OFFSET(AlleInstrumente!$C$1,KW$3,0,KW$4,1)=$AN35))
),0),"")</f>
        <v>0</v>
      </c>
      <c r="KX35">
        <f ca="1">IFERROR(IF(N(ISNUMBER(KX$2)*$AN35)&gt;0,MIN($D$6,
SUMPRODUCT(N(OFFSET(AlleInstrumente!$C$1,KX$3,0,KX$4,1)=$AN35))
),0),"")</f>
        <v>0</v>
      </c>
      <c r="KY35">
        <f ca="1">IFERROR(IF(N(ISNUMBER(KY$2)*$AN35)&gt;0,MIN($D$6,
SUMPRODUCT(N(OFFSET(AlleInstrumente!$C$1,KY$3,0,KY$4,1)=$AN35))
),0),"")</f>
        <v>0</v>
      </c>
      <c r="KZ35">
        <f ca="1">IFERROR(IF(N(ISNUMBER(KZ$2)*$AN35)&gt;0,MIN($D$6,
SUMPRODUCT(N(OFFSET(AlleInstrumente!$C$1,KZ$3,0,KZ$4,1)=$AN35))
),0),"")</f>
        <v>0</v>
      </c>
      <c r="LA35">
        <f ca="1">IFERROR(IF(N(ISNUMBER(LA$2)*$AN35)&gt;0,MIN($D$6,
SUMPRODUCT(N(OFFSET(AlleInstrumente!$C$1,LA$3,0,LA$4,1)=$AN35))
),0),"")</f>
        <v>0</v>
      </c>
      <c r="LB35">
        <f ca="1">IFERROR(IF(N(ISNUMBER(LB$2)*$AN35)&gt;0,MIN($D$6,
SUMPRODUCT(N(OFFSET(AlleInstrumente!$C$1,LB$3,0,LB$4,1)=$AN35))
),0),"")</f>
        <v>0</v>
      </c>
      <c r="LC35">
        <f ca="1">IFERROR(IF(N(ISNUMBER(LC$2)*$AN35)&gt;0,MIN($D$6,
SUMPRODUCT(N(OFFSET(AlleInstrumente!$C$1,LC$3,0,LC$4,1)=$AN35))
),0),"")</f>
        <v>0</v>
      </c>
      <c r="LD35">
        <f ca="1">IFERROR(IF(N(ISNUMBER(LD$2)*$AN35)&gt;0,MIN($D$6,
SUMPRODUCT(N(OFFSET(AlleInstrumente!$C$1,LD$3,0,LD$4,1)=$AN35))
),0),"")</f>
        <v>0</v>
      </c>
      <c r="LE35">
        <f ca="1">IFERROR(IF(N(ISNUMBER(LE$2)*$AN35)&gt;0,MIN($D$6,
SUMPRODUCT(N(OFFSET(AlleInstrumente!$C$1,LE$3,0,LE$4,1)=$AN35))
),0),"")</f>
        <v>0</v>
      </c>
      <c r="LF35">
        <f ca="1">IFERROR(IF(N(ISNUMBER(LF$2)*$AN35)&gt;0,MIN($D$6,
SUMPRODUCT(N(OFFSET(AlleInstrumente!$C$1,LF$3,0,LF$4,1)=$AN35))
),0),"")</f>
        <v>0</v>
      </c>
      <c r="LG35">
        <f ca="1">IFERROR(IF(N(ISNUMBER(LG$2)*$AN35)&gt;0,MIN($D$6,
SUMPRODUCT(N(OFFSET(AlleInstrumente!$C$1,LG$3,0,LG$4,1)=$AN35))
),0),"")</f>
        <v>0</v>
      </c>
      <c r="LH35">
        <f ca="1">IFERROR(IF(N(ISNUMBER(LH$2)*$AN35)&gt;0,MIN($D$6,
SUMPRODUCT(N(OFFSET(AlleInstrumente!$C$1,LH$3,0,LH$4,1)=$AN35))
),0),"")</f>
        <v>0</v>
      </c>
      <c r="LI35">
        <f ca="1">IFERROR(IF(N(ISNUMBER(LI$2)*$AN35)&gt;0,MIN($D$6,
SUMPRODUCT(N(OFFSET(AlleInstrumente!$C$1,LI$3,0,LI$4,1)=$AN35))
),0),"")</f>
        <v>0</v>
      </c>
      <c r="LJ35">
        <f ca="1">IFERROR(IF(N(ISNUMBER(LJ$2)*$AN35)&gt;0,MIN($D$6,
SUMPRODUCT(N(OFFSET(AlleInstrumente!$C$1,LJ$3,0,LJ$4,1)=$AN35))
),0),"")</f>
        <v>0</v>
      </c>
      <c r="LK35">
        <f ca="1">IFERROR(IF(N(ISNUMBER(LK$2)*$AN35)&gt;0,MIN($D$6,
SUMPRODUCT(N(OFFSET(AlleInstrumente!$C$1,LK$3,0,LK$4,1)=$AN35))
),0),"")</f>
        <v>0</v>
      </c>
      <c r="LL35">
        <f ca="1">IFERROR(IF(N(ISNUMBER(LL$2)*$AN35)&gt;0,MIN($D$6,
SUMPRODUCT(N(OFFSET(AlleInstrumente!$C$1,LL$3,0,LL$4,1)=$AN35))
),0),"")</f>
        <v>0</v>
      </c>
      <c r="LM35">
        <f ca="1">IFERROR(IF(N(ISNUMBER(LM$2)*$AN35)&gt;0,MIN($D$6,
SUMPRODUCT(N(OFFSET(AlleInstrumente!$C$1,LM$3,0,LM$4,1)=$AN35))
),0),"")</f>
        <v>0</v>
      </c>
      <c r="LN35">
        <f ca="1">IFERROR(IF(N(ISNUMBER(LN$2)*$AN35)&gt;0,MIN($D$6,
SUMPRODUCT(N(OFFSET(AlleInstrumente!$C$1,LN$3,0,LN$4,1)=$AN35))
),0),"")</f>
        <v>0</v>
      </c>
      <c r="LO35">
        <f ca="1">IFERROR(IF(N(ISNUMBER(LO$2)*$AN35)&gt;0,MIN($D$6,
SUMPRODUCT(N(OFFSET(AlleInstrumente!$C$1,LO$3,0,LO$4,1)=$AN35))
),0),"")</f>
        <v>0</v>
      </c>
      <c r="LP35">
        <f ca="1">IFERROR(IF(N(ISNUMBER(LP$2)*$AN35)&gt;0,MIN($D$6,
SUMPRODUCT(N(OFFSET(AlleInstrumente!$C$1,LP$3,0,LP$4,1)=$AN35))
),0),"")</f>
        <v>0</v>
      </c>
      <c r="LQ35">
        <f ca="1">IFERROR(IF(N(ISNUMBER(LQ$2)*$AN35)&gt;0,MIN($D$6,
SUMPRODUCT(N(OFFSET(AlleInstrumente!$C$1,LQ$3,0,LQ$4,1)=$AN35))
),0),"")</f>
        <v>0</v>
      </c>
      <c r="LR35">
        <f ca="1">IFERROR(IF(N(ISNUMBER(LR$2)*$AN35)&gt;0,MIN($D$6,
SUMPRODUCT(N(OFFSET(AlleInstrumente!$C$1,LR$3,0,LR$4,1)=$AN35))
),0),"")</f>
        <v>0</v>
      </c>
      <c r="LS35">
        <f ca="1">IFERROR(IF(N(ISNUMBER(LS$2)*$AN35)&gt;0,MIN($D$6,
SUMPRODUCT(N(OFFSET(AlleInstrumente!$C$1,LS$3,0,LS$4,1)=$AN35))
),0),"")</f>
        <v>0</v>
      </c>
      <c r="LT35">
        <f ca="1">IFERROR(IF(N(ISNUMBER(LT$2)*$AN35)&gt;0,MIN($D$6,
SUMPRODUCT(N(OFFSET(AlleInstrumente!$C$1,LT$3,0,LT$4,1)=$AN35))
),0),"")</f>
        <v>0</v>
      </c>
      <c r="LU35">
        <f ca="1">IFERROR(IF(N(ISNUMBER(LU$2)*$AN35)&gt;0,MIN($D$6,
SUMPRODUCT(N(OFFSET(AlleInstrumente!$C$1,LU$3,0,LU$4,1)=$AN35))
),0),"")</f>
        <v>0</v>
      </c>
      <c r="LV35">
        <f ca="1">IFERROR(IF(N(ISNUMBER(LV$2)*$AN35)&gt;0,MIN($D$6,
SUMPRODUCT(N(OFFSET(AlleInstrumente!$C$1,LV$3,0,LV$4,1)=$AN35))
),0),"")</f>
        <v>0</v>
      </c>
      <c r="LW35">
        <f ca="1">IFERROR(IF(N(ISNUMBER(LW$2)*$AN35)&gt;0,MIN($D$6,
SUMPRODUCT(N(OFFSET(AlleInstrumente!$C$1,LW$3,0,LW$4,1)=$AN35))
),0),"")</f>
        <v>0</v>
      </c>
      <c r="LX35">
        <f ca="1">IFERROR(IF(N(ISNUMBER(LX$2)*$AN35)&gt;0,MIN($D$6,
SUMPRODUCT(N(OFFSET(AlleInstrumente!$C$1,LX$3,0,LX$4,1)=$AN35))
),0),"")</f>
        <v>0</v>
      </c>
      <c r="LY35">
        <f ca="1">IFERROR(IF(N(ISNUMBER(LY$2)*$AN35)&gt;0,MIN($D$6,
SUMPRODUCT(N(OFFSET(AlleInstrumente!$C$1,LY$3,0,LY$4,1)=$AN35))
),0),"")</f>
        <v>0</v>
      </c>
      <c r="LZ35">
        <f ca="1">IFERROR(IF(N(ISNUMBER(LZ$2)*$AN35)&gt;0,MIN($D$6,
SUMPRODUCT(N(OFFSET(AlleInstrumente!$C$1,LZ$3,0,LZ$4,1)=$AN35))
),0),"")</f>
        <v>0</v>
      </c>
      <c r="MA35">
        <f ca="1">IFERROR(IF(N(ISNUMBER(MA$2)*$AN35)&gt;0,MIN($D$6,
SUMPRODUCT(N(OFFSET(AlleInstrumente!$C$1,MA$3,0,MA$4,1)=$AN35))
),0),"")</f>
        <v>0</v>
      </c>
      <c r="MB35">
        <f ca="1">IFERROR(IF(N(ISNUMBER(MB$2)*$AN35)&gt;0,MIN($D$6,
SUMPRODUCT(N(OFFSET(AlleInstrumente!$C$1,MB$3,0,MB$4,1)=$AN35))
),0),"")</f>
        <v>0</v>
      </c>
      <c r="MC35">
        <f ca="1">IFERROR(IF(N(ISNUMBER(MC$2)*$AN35)&gt;0,MIN($D$6,
SUMPRODUCT(N(OFFSET(AlleInstrumente!$C$1,MC$3,0,MC$4,1)=$AN35))
),0),"")</f>
        <v>0</v>
      </c>
      <c r="MD35">
        <f ca="1">IFERROR(IF(N(ISNUMBER(MD$2)*$AN35)&gt;0,MIN($D$6,
SUMPRODUCT(N(OFFSET(AlleInstrumente!$C$1,MD$3,0,MD$4,1)=$AN35))
),0),"")</f>
        <v>0</v>
      </c>
      <c r="ME35">
        <f ca="1">IFERROR(IF(N(ISNUMBER(ME$2)*$AN35)&gt;0,MIN($D$6,
SUMPRODUCT(N(OFFSET(AlleInstrumente!$C$1,ME$3,0,ME$4,1)=$AN35))
),0),"")</f>
        <v>0</v>
      </c>
      <c r="MF35">
        <f ca="1">IFERROR(IF(N(ISNUMBER(MF$2)*$AN35)&gt;0,MIN($D$6,
SUMPRODUCT(N(OFFSET(AlleInstrumente!$C$1,MF$3,0,MF$4,1)=$AN35))
),0),"")</f>
        <v>0</v>
      </c>
    </row>
    <row r="36" spans="7:344" x14ac:dyDescent="0.25">
      <c r="G36">
        <f t="shared" ca="1" si="25"/>
        <v>13</v>
      </c>
      <c r="H36">
        <f t="shared" ca="1" si="45"/>
        <v>20</v>
      </c>
      <c r="I36">
        <f t="shared" ca="1" si="26"/>
        <v>277</v>
      </c>
      <c r="J36" t="str">
        <f t="shared" ca="1" si="27"/>
        <v>Interne Netzwerkbildung</v>
      </c>
      <c r="K36" t="e">
        <f t="shared" ca="1" si="28"/>
        <v>#N/A</v>
      </c>
      <c r="L36">
        <f t="array" aca="1" ref="L36" ca="1">IF(ISNUMBER(L35),IF(ISNUMBER($K35),$L35,IF($L35&gt;$L$2,MAX(IF(OFFSET($S$6,0,0,_Instrument_count,1)&lt;$L35,OFFSET($S$6,0,0,_Instrument_count,1),$L$2)),"")),"")</f>
        <v>0.33727272727272728</v>
      </c>
      <c r="N36" t="str">
        <f t="shared" ca="1" si="46"/>
        <v/>
      </c>
      <c r="P36" s="40">
        <f t="shared" ca="1" si="29"/>
        <v>53</v>
      </c>
      <c r="Q36" s="40" t="str">
        <f t="shared" ca="1" si="30"/>
        <v>Flexible Gestaltung des Arbeitsortes</v>
      </c>
      <c r="R36">
        <f t="shared" ca="1" si="31"/>
        <v>663</v>
      </c>
      <c r="S36">
        <f t="shared" ca="1" si="47"/>
        <v>0.55000000000000004</v>
      </c>
      <c r="T36">
        <f t="shared" ca="1" si="32"/>
        <v>1</v>
      </c>
      <c r="U36" t="b">
        <f t="shared" ca="1" si="48"/>
        <v>0</v>
      </c>
      <c r="V36" t="b">
        <f t="shared" ca="1" si="33"/>
        <v>0</v>
      </c>
      <c r="X36" t="b">
        <f t="shared" ca="1" si="34"/>
        <v>1</v>
      </c>
      <c r="Y36" s="76">
        <f t="shared" ca="1" si="35"/>
        <v>0.4</v>
      </c>
      <c r="AA36" t="b">
        <f t="shared" ca="1" si="36"/>
        <v>1</v>
      </c>
      <c r="AB36" s="76">
        <f t="shared" ca="1" si="37"/>
        <v>1</v>
      </c>
      <c r="AD36" t="b">
        <f t="shared" ca="1" si="38"/>
        <v>0</v>
      </c>
      <c r="AE36" s="76">
        <f t="shared" ca="1" si="39"/>
        <v>1</v>
      </c>
      <c r="AG36" t="b">
        <f t="shared" ca="1" si="40"/>
        <v>0</v>
      </c>
      <c r="AH36" s="76">
        <f t="shared" ca="1" si="41"/>
        <v>1</v>
      </c>
      <c r="AI36" s="76"/>
      <c r="AJ36" t="b">
        <f t="shared" ca="1" si="49"/>
        <v>0</v>
      </c>
      <c r="AK36" s="76">
        <f t="shared" ca="1" si="50"/>
        <v>1</v>
      </c>
      <c r="AM36" t="str">
        <f ca="1">IF(ISNUMBER(Index!$K35),Index!$N35,"")</f>
        <v>männlich</v>
      </c>
      <c r="AN36">
        <f ca="1">IF(ISNUMBER(Index!$K35),Index!$K35,"")</f>
        <v>28</v>
      </c>
      <c r="AO36">
        <f ca="1">IF(ISNUMBER(AN36),Index!$M35,"")</f>
        <v>22</v>
      </c>
      <c r="AP36">
        <f t="shared" ca="1" si="42"/>
        <v>2</v>
      </c>
      <c r="AQ36">
        <f t="shared" ca="1" si="43"/>
        <v>0</v>
      </c>
      <c r="AR36">
        <f t="shared" ca="1" si="44"/>
        <v>0</v>
      </c>
      <c r="AS36">
        <f ca="1">IFERROR(IF(N(ISNUMBER(AS$2)*$AN36)&gt;0,MIN($D$6,
SUMPRODUCT(N(OFFSET(AlleInstrumente!$C$1,AS$3,0,AS$4,1)=$AN36))
),0),"")</f>
        <v>0</v>
      </c>
      <c r="AT36">
        <f ca="1">IFERROR(IF(N(ISNUMBER(AT$2)*$AN36)&gt;0,MIN($D$6,
SUMPRODUCT(N(OFFSET(AlleInstrumente!$C$1,AT$3,0,AT$4,1)=$AN36))
),0),"")</f>
        <v>0</v>
      </c>
      <c r="AU36">
        <f ca="1">IFERROR(IF(N(ISNUMBER(AU$2)*$AN36)&gt;0,MIN($D$6,
SUMPRODUCT(N(OFFSET(AlleInstrumente!$C$1,AU$3,0,AU$4,1)=$AN36))
),0),"")</f>
        <v>0</v>
      </c>
      <c r="AV36">
        <f ca="1">IFERROR(IF(N(ISNUMBER(AV$2)*$AN36)&gt;0,MIN($D$6,
SUMPRODUCT(N(OFFSET(AlleInstrumente!$C$1,AV$3,0,AV$4,1)=$AN36))
),0),"")</f>
        <v>0</v>
      </c>
      <c r="AW36">
        <f ca="1">IFERROR(IF(N(ISNUMBER(AW$2)*$AN36)&gt;0,MIN($D$6,
SUMPRODUCT(N(OFFSET(AlleInstrumente!$C$1,AW$3,0,AW$4,1)=$AN36))
),0),"")</f>
        <v>0</v>
      </c>
      <c r="AX36">
        <f ca="1">IFERROR(IF(N(ISNUMBER(AX$2)*$AN36)&gt;0,MIN($D$6,
SUMPRODUCT(N(OFFSET(AlleInstrumente!$C$1,AX$3,0,AX$4,1)=$AN36))
),0),"")</f>
        <v>2</v>
      </c>
      <c r="AY36">
        <f ca="1">IFERROR(IF(N(ISNUMBER(AY$2)*$AN36)&gt;0,MIN($D$6,
SUMPRODUCT(N(OFFSET(AlleInstrumente!$C$1,AY$3,0,AY$4,1)=$AN36))
),0),"")</f>
        <v>0</v>
      </c>
      <c r="AZ36">
        <f ca="1">IFERROR(IF(N(ISNUMBER(AZ$2)*$AN36)&gt;0,MIN($D$6,
SUMPRODUCT(N(OFFSET(AlleInstrumente!$C$1,AZ$3,0,AZ$4,1)=$AN36))
),0),"")</f>
        <v>0</v>
      </c>
      <c r="BA36">
        <f ca="1">IFERROR(IF(N(ISNUMBER(BA$2)*$AN36)&gt;0,MIN($D$6,
SUMPRODUCT(N(OFFSET(AlleInstrumente!$C$1,BA$3,0,BA$4,1)=$AN36))
),0),"")</f>
        <v>0</v>
      </c>
      <c r="BB36">
        <f ca="1">IFERROR(IF(N(ISNUMBER(BB$2)*$AN36)&gt;0,MIN($D$6,
SUMPRODUCT(N(OFFSET(AlleInstrumente!$C$1,BB$3,0,BB$4,1)=$AN36))
),0),"")</f>
        <v>0</v>
      </c>
      <c r="BC36">
        <f ca="1">IFERROR(IF(N(ISNUMBER(BC$2)*$AN36)&gt;0,MIN($D$6,
SUMPRODUCT(N(OFFSET(AlleInstrumente!$C$1,BC$3,0,BC$4,1)=$AN36))
),0),"")</f>
        <v>0</v>
      </c>
      <c r="BD36">
        <f ca="1">IFERROR(IF(N(ISNUMBER(BD$2)*$AN36)&gt;0,MIN($D$6,
SUMPRODUCT(N(OFFSET(AlleInstrumente!$C$1,BD$3,0,BD$4,1)=$AN36))
),0),"")</f>
        <v>0</v>
      </c>
      <c r="BE36">
        <f ca="1">IFERROR(IF(N(ISNUMBER(BE$2)*$AN36)&gt;0,MIN($D$6,
SUMPRODUCT(N(OFFSET(AlleInstrumente!$C$1,BE$3,0,BE$4,1)=$AN36))
),0),"")</f>
        <v>2</v>
      </c>
      <c r="BF36">
        <f ca="1">IFERROR(IF(N(ISNUMBER(BF$2)*$AN36)&gt;0,MIN($D$6,
SUMPRODUCT(N(OFFSET(AlleInstrumente!$C$1,BF$3,0,BF$4,1)=$AN36))
),0),"")</f>
        <v>0</v>
      </c>
      <c r="BG36">
        <f ca="1">IFERROR(IF(N(ISNUMBER(BG$2)*$AN36)&gt;0,MIN($D$6,
SUMPRODUCT(N(OFFSET(AlleInstrumente!$C$1,BG$3,0,BG$4,1)=$AN36))
),0),"")</f>
        <v>0</v>
      </c>
      <c r="BH36">
        <f ca="1">IFERROR(IF(N(ISNUMBER(BH$2)*$AN36)&gt;0,MIN($D$6,
SUMPRODUCT(N(OFFSET(AlleInstrumente!$C$1,BH$3,0,BH$4,1)=$AN36))
),0),"")</f>
        <v>0</v>
      </c>
      <c r="BI36">
        <f ca="1">IFERROR(IF(N(ISNUMBER(BI$2)*$AN36)&gt;0,MIN($D$6,
SUMPRODUCT(N(OFFSET(AlleInstrumente!$C$1,BI$3,0,BI$4,1)=$AN36))
),0),"")</f>
        <v>0</v>
      </c>
      <c r="BJ36">
        <f ca="1">IFERROR(IF(N(ISNUMBER(BJ$2)*$AN36)&gt;0,MIN($D$6,
SUMPRODUCT(N(OFFSET(AlleInstrumente!$C$1,BJ$3,0,BJ$4,1)=$AN36))
),0),"")</f>
        <v>0</v>
      </c>
      <c r="BK36">
        <f ca="1">IFERROR(IF(N(ISNUMBER(BK$2)*$AN36)&gt;0,MIN($D$6,
SUMPRODUCT(N(OFFSET(AlleInstrumente!$C$1,BK$3,0,BK$4,1)=$AN36))
),0),"")</f>
        <v>0</v>
      </c>
      <c r="BL36">
        <f ca="1">IFERROR(IF(N(ISNUMBER(BL$2)*$AN36)&gt;0,MIN($D$6,
SUMPRODUCT(N(OFFSET(AlleInstrumente!$C$1,BL$3,0,BL$4,1)=$AN36))
),0),"")</f>
        <v>0</v>
      </c>
      <c r="BM36">
        <f ca="1">IFERROR(IF(N(ISNUMBER(BM$2)*$AN36)&gt;0,MIN($D$6,
SUMPRODUCT(N(OFFSET(AlleInstrumente!$C$1,BM$3,0,BM$4,1)=$AN36))
),0),"")</f>
        <v>0</v>
      </c>
      <c r="BN36">
        <f ca="1">IFERROR(IF(N(ISNUMBER(BN$2)*$AN36)&gt;0,MIN($D$6,
SUMPRODUCT(N(OFFSET(AlleInstrumente!$C$1,BN$3,0,BN$4,1)=$AN36))
),0),"")</f>
        <v>0</v>
      </c>
      <c r="BO36">
        <f ca="1">IFERROR(IF(N(ISNUMBER(BO$2)*$AN36)&gt;0,MIN($D$6,
SUMPRODUCT(N(OFFSET(AlleInstrumente!$C$1,BO$3,0,BO$4,1)=$AN36))
),0),"")</f>
        <v>0</v>
      </c>
      <c r="BP36">
        <f ca="1">IFERROR(IF(N(ISNUMBER(BP$2)*$AN36)&gt;0,MIN($D$6,
SUMPRODUCT(N(OFFSET(AlleInstrumente!$C$1,BP$3,0,BP$4,1)=$AN36))
),0),"")</f>
        <v>0</v>
      </c>
      <c r="BQ36">
        <f ca="1">IFERROR(IF(N(ISNUMBER(BQ$2)*$AN36)&gt;0,MIN($D$6,
SUMPRODUCT(N(OFFSET(AlleInstrumente!$C$1,BQ$3,0,BQ$4,1)=$AN36))
),0),"")</f>
        <v>0</v>
      </c>
      <c r="BR36">
        <f ca="1">IFERROR(IF(N(ISNUMBER(BR$2)*$AN36)&gt;0,MIN($D$6,
SUMPRODUCT(N(OFFSET(AlleInstrumente!$C$1,BR$3,0,BR$4,1)=$AN36))
),0),"")</f>
        <v>0</v>
      </c>
      <c r="BS36">
        <f ca="1">IFERROR(IF(N(ISNUMBER(BS$2)*$AN36)&gt;0,MIN($D$6,
SUMPRODUCT(N(OFFSET(AlleInstrumente!$C$1,BS$3,0,BS$4,1)=$AN36))
),0),"")</f>
        <v>0</v>
      </c>
      <c r="BT36">
        <f ca="1">IFERROR(IF(N(ISNUMBER(BT$2)*$AN36)&gt;0,MIN($D$6,
SUMPRODUCT(N(OFFSET(AlleInstrumente!$C$1,BT$3,0,BT$4,1)=$AN36))
),0),"")</f>
        <v>0</v>
      </c>
      <c r="BU36">
        <f ca="1">IFERROR(IF(N(ISNUMBER(BU$2)*$AN36)&gt;0,MIN($D$6,
SUMPRODUCT(N(OFFSET(AlleInstrumente!$C$1,BU$3,0,BU$4,1)=$AN36))
),0),"")</f>
        <v>0</v>
      </c>
      <c r="BV36">
        <f ca="1">IFERROR(IF(N(ISNUMBER(BV$2)*$AN36)&gt;0,MIN($D$6,
SUMPRODUCT(N(OFFSET(AlleInstrumente!$C$1,BV$3,0,BV$4,1)=$AN36))
),0),"")</f>
        <v>0</v>
      </c>
      <c r="BW36">
        <f ca="1">IFERROR(IF(N(ISNUMBER(BW$2)*$AN36)&gt;0,MIN($D$6,
SUMPRODUCT(N(OFFSET(AlleInstrumente!$C$1,BW$3,0,BW$4,1)=$AN36))
),0),"")</f>
        <v>0</v>
      </c>
      <c r="BX36">
        <f ca="1">IFERROR(IF(N(ISNUMBER(BX$2)*$AN36)&gt;0,MIN($D$6,
SUMPRODUCT(N(OFFSET(AlleInstrumente!$C$1,BX$3,0,BX$4,1)=$AN36))
),0),"")</f>
        <v>0</v>
      </c>
      <c r="BY36">
        <f ca="1">IFERROR(IF(N(ISNUMBER(BY$2)*$AN36)&gt;0,MIN($D$6,
SUMPRODUCT(N(OFFSET(AlleInstrumente!$C$1,BY$3,0,BY$4,1)=$AN36))
),0),"")</f>
        <v>0</v>
      </c>
      <c r="BZ36">
        <f ca="1">IFERROR(IF(N(ISNUMBER(BZ$2)*$AN36)&gt;0,MIN($D$6,
SUMPRODUCT(N(OFFSET(AlleInstrumente!$C$1,BZ$3,0,BZ$4,1)=$AN36))
),0),"")</f>
        <v>0</v>
      </c>
      <c r="CA36">
        <f ca="1">IFERROR(IF(N(ISNUMBER(CA$2)*$AN36)&gt;0,MIN($D$6,
SUMPRODUCT(N(OFFSET(AlleInstrumente!$C$1,CA$3,0,CA$4,1)=$AN36))
),0),"")</f>
        <v>0</v>
      </c>
      <c r="CB36">
        <f ca="1">IFERROR(IF(N(ISNUMBER(CB$2)*$AN36)&gt;0,MIN($D$6,
SUMPRODUCT(N(OFFSET(AlleInstrumente!$C$1,CB$3,0,CB$4,1)=$AN36))
),0),"")</f>
        <v>0</v>
      </c>
      <c r="CC36">
        <f ca="1">IFERROR(IF(N(ISNUMBER(CC$2)*$AN36)&gt;0,MIN($D$6,
SUMPRODUCT(N(OFFSET(AlleInstrumente!$C$1,CC$3,0,CC$4,1)=$AN36))
),0),"")</f>
        <v>0</v>
      </c>
      <c r="CD36">
        <f ca="1">IFERROR(IF(N(ISNUMBER(CD$2)*$AN36)&gt;0,MIN($D$6,
SUMPRODUCT(N(OFFSET(AlleInstrumente!$C$1,CD$3,0,CD$4,1)=$AN36))
),0),"")</f>
        <v>0</v>
      </c>
      <c r="CE36">
        <f ca="1">IFERROR(IF(N(ISNUMBER(CE$2)*$AN36)&gt;0,MIN($D$6,
SUMPRODUCT(N(OFFSET(AlleInstrumente!$C$1,CE$3,0,CE$4,1)=$AN36))
),0),"")</f>
        <v>0</v>
      </c>
      <c r="CF36">
        <f ca="1">IFERROR(IF(N(ISNUMBER(CF$2)*$AN36)&gt;0,MIN($D$6,
SUMPRODUCT(N(OFFSET(AlleInstrumente!$C$1,CF$3,0,CF$4,1)=$AN36))
),0),"")</f>
        <v>0</v>
      </c>
      <c r="CG36">
        <f ca="1">IFERROR(IF(N(ISNUMBER(CG$2)*$AN36)&gt;0,MIN($D$6,
SUMPRODUCT(N(OFFSET(AlleInstrumente!$C$1,CG$3,0,CG$4,1)=$AN36))
),0),"")</f>
        <v>0</v>
      </c>
      <c r="CH36">
        <f ca="1">IFERROR(IF(N(ISNUMBER(CH$2)*$AN36)&gt;0,MIN($D$6,
SUMPRODUCT(N(OFFSET(AlleInstrumente!$C$1,CH$3,0,CH$4,1)=$AN36))
),0),"")</f>
        <v>0</v>
      </c>
      <c r="CI36">
        <f ca="1">IFERROR(IF(N(ISNUMBER(CI$2)*$AN36)&gt;0,MIN($D$6,
SUMPRODUCT(N(OFFSET(AlleInstrumente!$C$1,CI$3,0,CI$4,1)=$AN36))
),0),"")</f>
        <v>0</v>
      </c>
      <c r="CJ36">
        <f ca="1">IFERROR(IF(N(ISNUMBER(CJ$2)*$AN36)&gt;0,MIN($D$6,
SUMPRODUCT(N(OFFSET(AlleInstrumente!$C$1,CJ$3,0,CJ$4,1)=$AN36))
),0),"")</f>
        <v>0</v>
      </c>
      <c r="CK36">
        <f ca="1">IFERROR(IF(N(ISNUMBER(CK$2)*$AN36)&gt;0,MIN($D$6,
SUMPRODUCT(N(OFFSET(AlleInstrumente!$C$1,CK$3,0,CK$4,1)=$AN36))
),0),"")</f>
        <v>0</v>
      </c>
      <c r="CL36">
        <f ca="1">IFERROR(IF(N(ISNUMBER(CL$2)*$AN36)&gt;0,MIN($D$6,
SUMPRODUCT(N(OFFSET(AlleInstrumente!$C$1,CL$3,0,CL$4,1)=$AN36))
),0),"")</f>
        <v>0</v>
      </c>
      <c r="CM36">
        <f ca="1">IFERROR(IF(N(ISNUMBER(CM$2)*$AN36)&gt;0,MIN($D$6,
SUMPRODUCT(N(OFFSET(AlleInstrumente!$C$1,CM$3,0,CM$4,1)=$AN36))
),0),"")</f>
        <v>0</v>
      </c>
      <c r="CN36">
        <f ca="1">IFERROR(IF(N(ISNUMBER(CN$2)*$AN36)&gt;0,MIN($D$6,
SUMPRODUCT(N(OFFSET(AlleInstrumente!$C$1,CN$3,0,CN$4,1)=$AN36))
),0),"")</f>
        <v>0</v>
      </c>
      <c r="CO36">
        <f ca="1">IFERROR(IF(N(ISNUMBER(CO$2)*$AN36)&gt;0,MIN($D$6,
SUMPRODUCT(N(OFFSET(AlleInstrumente!$C$1,CO$3,0,CO$4,1)=$AN36))
),0),"")</f>
        <v>0</v>
      </c>
      <c r="CP36">
        <f ca="1">IFERROR(IF(N(ISNUMBER(CP$2)*$AN36)&gt;0,MIN($D$6,
SUMPRODUCT(N(OFFSET(AlleInstrumente!$C$1,CP$3,0,CP$4,1)=$AN36))
),0),"")</f>
        <v>0</v>
      </c>
      <c r="CQ36">
        <f ca="1">IFERROR(IF(N(ISNUMBER(CQ$2)*$AN36)&gt;0,MIN($D$6,
SUMPRODUCT(N(OFFSET(AlleInstrumente!$C$1,CQ$3,0,CQ$4,1)=$AN36))
),0),"")</f>
        <v>0</v>
      </c>
      <c r="CR36">
        <f ca="1">IFERROR(IF(N(ISNUMBER(CR$2)*$AN36)&gt;0,MIN($D$6,
SUMPRODUCT(N(OFFSET(AlleInstrumente!$C$1,CR$3,0,CR$4,1)=$AN36))
),0),"")</f>
        <v>0</v>
      </c>
      <c r="CS36">
        <f ca="1">IFERROR(IF(N(ISNUMBER(CS$2)*$AN36)&gt;0,MIN($D$6,
SUMPRODUCT(N(OFFSET(AlleInstrumente!$C$1,CS$3,0,CS$4,1)=$AN36))
),0),"")</f>
        <v>0</v>
      </c>
      <c r="CT36">
        <f ca="1">IFERROR(IF(N(ISNUMBER(CT$2)*$AN36)&gt;0,MIN($D$6,
SUMPRODUCT(N(OFFSET(AlleInstrumente!$C$1,CT$3,0,CT$4,1)=$AN36))
),0),"")</f>
        <v>0</v>
      </c>
      <c r="CU36">
        <f ca="1">IFERROR(IF(N(ISNUMBER(CU$2)*$AN36)&gt;0,MIN($D$6,
SUMPRODUCT(N(OFFSET(AlleInstrumente!$C$1,CU$3,0,CU$4,1)=$AN36))
),0),"")</f>
        <v>0</v>
      </c>
      <c r="CV36">
        <f ca="1">IFERROR(IF(N(ISNUMBER(CV$2)*$AN36)&gt;0,MIN($D$6,
SUMPRODUCT(N(OFFSET(AlleInstrumente!$C$1,CV$3,0,CV$4,1)=$AN36))
),0),"")</f>
        <v>0</v>
      </c>
      <c r="CW36">
        <f ca="1">IFERROR(IF(N(ISNUMBER(CW$2)*$AN36)&gt;0,MIN($D$6,
SUMPRODUCT(N(OFFSET(AlleInstrumente!$C$1,CW$3,0,CW$4,1)=$AN36))
),0),"")</f>
        <v>0</v>
      </c>
      <c r="CX36">
        <f ca="1">IFERROR(IF(N(ISNUMBER(CX$2)*$AN36)&gt;0,MIN($D$6,
SUMPRODUCT(N(OFFSET(AlleInstrumente!$C$1,CX$3,0,CX$4,1)=$AN36))
),0),"")</f>
        <v>0</v>
      </c>
      <c r="CY36">
        <f ca="1">IFERROR(IF(N(ISNUMBER(CY$2)*$AN36)&gt;0,MIN($D$6,
SUMPRODUCT(N(OFFSET(AlleInstrumente!$C$1,CY$3,0,CY$4,1)=$AN36))
),0),"")</f>
        <v>0</v>
      </c>
      <c r="CZ36">
        <f ca="1">IFERROR(IF(N(ISNUMBER(CZ$2)*$AN36)&gt;0,MIN($D$6,
SUMPRODUCT(N(OFFSET(AlleInstrumente!$C$1,CZ$3,0,CZ$4,1)=$AN36))
),0),"")</f>
        <v>0</v>
      </c>
      <c r="DA36">
        <f ca="1">IFERROR(IF(N(ISNUMBER(DA$2)*$AN36)&gt;0,MIN($D$6,
SUMPRODUCT(N(OFFSET(AlleInstrumente!$C$1,DA$3,0,DA$4,1)=$AN36))
),0),"")</f>
        <v>0</v>
      </c>
      <c r="DB36">
        <f ca="1">IFERROR(IF(N(ISNUMBER(DB$2)*$AN36)&gt;0,MIN($D$6,
SUMPRODUCT(N(OFFSET(AlleInstrumente!$C$1,DB$3,0,DB$4,1)=$AN36))
),0),"")</f>
        <v>0</v>
      </c>
      <c r="DC36">
        <f ca="1">IFERROR(IF(N(ISNUMBER(DC$2)*$AN36)&gt;0,MIN($D$6,
SUMPRODUCT(N(OFFSET(AlleInstrumente!$C$1,DC$3,0,DC$4,1)=$AN36))
),0),"")</f>
        <v>0</v>
      </c>
      <c r="DD36">
        <f ca="1">IFERROR(IF(N(ISNUMBER(DD$2)*$AN36)&gt;0,MIN($D$6,
SUMPRODUCT(N(OFFSET(AlleInstrumente!$C$1,DD$3,0,DD$4,1)=$AN36))
),0),"")</f>
        <v>0</v>
      </c>
      <c r="DE36">
        <f ca="1">IFERROR(IF(N(ISNUMBER(DE$2)*$AN36)&gt;0,MIN($D$6,
SUMPRODUCT(N(OFFSET(AlleInstrumente!$C$1,DE$3,0,DE$4,1)=$AN36))
),0),"")</f>
        <v>0</v>
      </c>
      <c r="DF36">
        <f ca="1">IFERROR(IF(N(ISNUMBER(DF$2)*$AN36)&gt;0,MIN($D$6,
SUMPRODUCT(N(OFFSET(AlleInstrumente!$C$1,DF$3,0,DF$4,1)=$AN36))
),0),"")</f>
        <v>0</v>
      </c>
      <c r="DG36">
        <f ca="1">IFERROR(IF(N(ISNUMBER(DG$2)*$AN36)&gt;0,MIN($D$6,
SUMPRODUCT(N(OFFSET(AlleInstrumente!$C$1,DG$3,0,DG$4,1)=$AN36))
),0),"")</f>
        <v>0</v>
      </c>
      <c r="DH36">
        <f ca="1">IFERROR(IF(N(ISNUMBER(DH$2)*$AN36)&gt;0,MIN($D$6,
SUMPRODUCT(N(OFFSET(AlleInstrumente!$C$1,DH$3,0,DH$4,1)=$AN36))
),0),"")</f>
        <v>0</v>
      </c>
      <c r="DI36">
        <f ca="1">IFERROR(IF(N(ISNUMBER(DI$2)*$AN36)&gt;0,MIN($D$6,
SUMPRODUCT(N(OFFSET(AlleInstrumente!$C$1,DI$3,0,DI$4,1)=$AN36))
),0),"")</f>
        <v>0</v>
      </c>
      <c r="DJ36">
        <f ca="1">IFERROR(IF(N(ISNUMBER(DJ$2)*$AN36)&gt;0,MIN($D$6,
SUMPRODUCT(N(OFFSET(AlleInstrumente!$C$1,DJ$3,0,DJ$4,1)=$AN36))
),0),"")</f>
        <v>0</v>
      </c>
      <c r="DK36">
        <f ca="1">IFERROR(IF(N(ISNUMBER(DK$2)*$AN36)&gt;0,MIN($D$6,
SUMPRODUCT(N(OFFSET(AlleInstrumente!$C$1,DK$3,0,DK$4,1)=$AN36))
),0),"")</f>
        <v>0</v>
      </c>
      <c r="DL36">
        <f ca="1">IFERROR(IF(N(ISNUMBER(DL$2)*$AN36)&gt;0,MIN($D$6,
SUMPRODUCT(N(OFFSET(AlleInstrumente!$C$1,DL$3,0,DL$4,1)=$AN36))
),0),"")</f>
        <v>0</v>
      </c>
      <c r="DM36">
        <f ca="1">IFERROR(IF(N(ISNUMBER(DM$2)*$AN36)&gt;0,MIN($D$6,
SUMPRODUCT(N(OFFSET(AlleInstrumente!$C$1,DM$3,0,DM$4,1)=$AN36))
),0),"")</f>
        <v>0</v>
      </c>
      <c r="DN36">
        <f ca="1">IFERROR(IF(N(ISNUMBER(DN$2)*$AN36)&gt;0,MIN($D$6,
SUMPRODUCT(N(OFFSET(AlleInstrumente!$C$1,DN$3,0,DN$4,1)=$AN36))
),0),"")</f>
        <v>0</v>
      </c>
      <c r="DO36">
        <f ca="1">IFERROR(IF(N(ISNUMBER(DO$2)*$AN36)&gt;0,MIN($D$6,
SUMPRODUCT(N(OFFSET(AlleInstrumente!$C$1,DO$3,0,DO$4,1)=$AN36))
),0),"")</f>
        <v>0</v>
      </c>
      <c r="DP36">
        <f ca="1">IFERROR(IF(N(ISNUMBER(DP$2)*$AN36)&gt;0,MIN($D$6,
SUMPRODUCT(N(OFFSET(AlleInstrumente!$C$1,DP$3,0,DP$4,1)=$AN36))
),0),"")</f>
        <v>0</v>
      </c>
      <c r="DQ36">
        <f ca="1">IFERROR(IF(N(ISNUMBER(DQ$2)*$AN36)&gt;0,MIN($D$6,
SUMPRODUCT(N(OFFSET(AlleInstrumente!$C$1,DQ$3,0,DQ$4,1)=$AN36))
),0),"")</f>
        <v>0</v>
      </c>
      <c r="DR36">
        <f ca="1">IFERROR(IF(N(ISNUMBER(DR$2)*$AN36)&gt;0,MIN($D$6,
SUMPRODUCT(N(OFFSET(AlleInstrumente!$C$1,DR$3,0,DR$4,1)=$AN36))
),0),"")</f>
        <v>0</v>
      </c>
      <c r="DS36">
        <f ca="1">IFERROR(IF(N(ISNUMBER(DS$2)*$AN36)&gt;0,MIN($D$6,
SUMPRODUCT(N(OFFSET(AlleInstrumente!$C$1,DS$3,0,DS$4,1)=$AN36))
),0),"")</f>
        <v>0</v>
      </c>
      <c r="DT36">
        <f ca="1">IFERROR(IF(N(ISNUMBER(DT$2)*$AN36)&gt;0,MIN($D$6,
SUMPRODUCT(N(OFFSET(AlleInstrumente!$C$1,DT$3,0,DT$4,1)=$AN36))
),0),"")</f>
        <v>0</v>
      </c>
      <c r="DU36">
        <f ca="1">IFERROR(IF(N(ISNUMBER(DU$2)*$AN36)&gt;0,MIN($D$6,
SUMPRODUCT(N(OFFSET(AlleInstrumente!$C$1,DU$3,0,DU$4,1)=$AN36))
),0),"")</f>
        <v>0</v>
      </c>
      <c r="DV36">
        <f ca="1">IFERROR(IF(N(ISNUMBER(DV$2)*$AN36)&gt;0,MIN($D$6,
SUMPRODUCT(N(OFFSET(AlleInstrumente!$C$1,DV$3,0,DV$4,1)=$AN36))
),0),"")</f>
        <v>0</v>
      </c>
      <c r="DW36">
        <f ca="1">IFERROR(IF(N(ISNUMBER(DW$2)*$AN36)&gt;0,MIN($D$6,
SUMPRODUCT(N(OFFSET(AlleInstrumente!$C$1,DW$3,0,DW$4,1)=$AN36))
),0),"")</f>
        <v>0</v>
      </c>
      <c r="DX36">
        <f ca="1">IFERROR(IF(N(ISNUMBER(DX$2)*$AN36)&gt;0,MIN($D$6,
SUMPRODUCT(N(OFFSET(AlleInstrumente!$C$1,DX$3,0,DX$4,1)=$AN36))
),0),"")</f>
        <v>0</v>
      </c>
      <c r="DY36">
        <f ca="1">IFERROR(IF(N(ISNUMBER(DY$2)*$AN36)&gt;0,MIN($D$6,
SUMPRODUCT(N(OFFSET(AlleInstrumente!$C$1,DY$3,0,DY$4,1)=$AN36))
),0),"")</f>
        <v>0</v>
      </c>
      <c r="DZ36">
        <f ca="1">IFERROR(IF(N(ISNUMBER(DZ$2)*$AN36)&gt;0,MIN($D$6,
SUMPRODUCT(N(OFFSET(AlleInstrumente!$C$1,DZ$3,0,DZ$4,1)=$AN36))
),0),"")</f>
        <v>0</v>
      </c>
      <c r="EA36">
        <f ca="1">IFERROR(IF(N(ISNUMBER(EA$2)*$AN36)&gt;0,MIN($D$6,
SUMPRODUCT(N(OFFSET(AlleInstrumente!$C$1,EA$3,0,EA$4,1)=$AN36))
),0),"")</f>
        <v>0</v>
      </c>
      <c r="EB36">
        <f ca="1">IFERROR(IF(N(ISNUMBER(EB$2)*$AN36)&gt;0,MIN($D$6,
SUMPRODUCT(N(OFFSET(AlleInstrumente!$C$1,EB$3,0,EB$4,1)=$AN36))
),0),"")</f>
        <v>0</v>
      </c>
      <c r="EC36">
        <f ca="1">IFERROR(IF(N(ISNUMBER(EC$2)*$AN36)&gt;0,MIN($D$6,
SUMPRODUCT(N(OFFSET(AlleInstrumente!$C$1,EC$3,0,EC$4,1)=$AN36))
),0),"")</f>
        <v>0</v>
      </c>
      <c r="ED36">
        <f ca="1">IFERROR(IF(N(ISNUMBER(ED$2)*$AN36)&gt;0,MIN($D$6,
SUMPRODUCT(N(OFFSET(AlleInstrumente!$C$1,ED$3,0,ED$4,1)=$AN36))
),0),"")</f>
        <v>0</v>
      </c>
      <c r="EE36">
        <f ca="1">IFERROR(IF(N(ISNUMBER(EE$2)*$AN36)&gt;0,MIN($D$6,
SUMPRODUCT(N(OFFSET(AlleInstrumente!$C$1,EE$3,0,EE$4,1)=$AN36))
),0),"")</f>
        <v>0</v>
      </c>
      <c r="EF36">
        <f ca="1">IFERROR(IF(N(ISNUMBER(EF$2)*$AN36)&gt;0,MIN($D$6,
SUMPRODUCT(N(OFFSET(AlleInstrumente!$C$1,EF$3,0,EF$4,1)=$AN36))
),0),"")</f>
        <v>0</v>
      </c>
      <c r="EG36">
        <f ca="1">IFERROR(IF(N(ISNUMBER(EG$2)*$AN36)&gt;0,MIN($D$6,
SUMPRODUCT(N(OFFSET(AlleInstrumente!$C$1,EG$3,0,EG$4,1)=$AN36))
),0),"")</f>
        <v>0</v>
      </c>
      <c r="EH36">
        <f ca="1">IFERROR(IF(N(ISNUMBER(EH$2)*$AN36)&gt;0,MIN($D$6,
SUMPRODUCT(N(OFFSET(AlleInstrumente!$C$1,EH$3,0,EH$4,1)=$AN36))
),0),"")</f>
        <v>0</v>
      </c>
      <c r="EI36">
        <f ca="1">IFERROR(IF(N(ISNUMBER(EI$2)*$AN36)&gt;0,MIN($D$6,
SUMPRODUCT(N(OFFSET(AlleInstrumente!$C$1,EI$3,0,EI$4,1)=$AN36))
),0),"")</f>
        <v>0</v>
      </c>
      <c r="EJ36">
        <f ca="1">IFERROR(IF(N(ISNUMBER(EJ$2)*$AN36)&gt;0,MIN($D$6,
SUMPRODUCT(N(OFFSET(AlleInstrumente!$C$1,EJ$3,0,EJ$4,1)=$AN36))
),0),"")</f>
        <v>0</v>
      </c>
      <c r="EK36">
        <f ca="1">IFERROR(IF(N(ISNUMBER(EK$2)*$AN36)&gt;0,MIN($D$6,
SUMPRODUCT(N(OFFSET(AlleInstrumente!$C$1,EK$3,0,EK$4,1)=$AN36))
),0),"")</f>
        <v>0</v>
      </c>
      <c r="EL36">
        <f ca="1">IFERROR(IF(N(ISNUMBER(EL$2)*$AN36)&gt;0,MIN($D$6,
SUMPRODUCT(N(OFFSET(AlleInstrumente!$C$1,EL$3,0,EL$4,1)=$AN36))
),0),"")</f>
        <v>0</v>
      </c>
      <c r="EM36">
        <f ca="1">IFERROR(IF(N(ISNUMBER(EM$2)*$AN36)&gt;0,MIN($D$6,
SUMPRODUCT(N(OFFSET(AlleInstrumente!$C$1,EM$3,0,EM$4,1)=$AN36))
),0),"")</f>
        <v>0</v>
      </c>
      <c r="EN36">
        <f ca="1">IFERROR(IF(N(ISNUMBER(EN$2)*$AN36)&gt;0,MIN($D$6,
SUMPRODUCT(N(OFFSET(AlleInstrumente!$C$1,EN$3,0,EN$4,1)=$AN36))
),0),"")</f>
        <v>0</v>
      </c>
      <c r="EO36">
        <f ca="1">IFERROR(IF(N(ISNUMBER(EO$2)*$AN36)&gt;0,MIN($D$6,
SUMPRODUCT(N(OFFSET(AlleInstrumente!$C$1,EO$3,0,EO$4,1)=$AN36))
),0),"")</f>
        <v>0</v>
      </c>
      <c r="EP36">
        <f ca="1">IFERROR(IF(N(ISNUMBER(EP$2)*$AN36)&gt;0,MIN($D$6,
SUMPRODUCT(N(OFFSET(AlleInstrumente!$C$1,EP$3,0,EP$4,1)=$AN36))
),0),"")</f>
        <v>0</v>
      </c>
      <c r="EQ36">
        <f ca="1">IFERROR(IF(N(ISNUMBER(EQ$2)*$AN36)&gt;0,MIN($D$6,
SUMPRODUCT(N(OFFSET(AlleInstrumente!$C$1,EQ$3,0,EQ$4,1)=$AN36))
),0),"")</f>
        <v>0</v>
      </c>
      <c r="ER36">
        <f ca="1">IFERROR(IF(N(ISNUMBER(ER$2)*$AN36)&gt;0,MIN($D$6,
SUMPRODUCT(N(OFFSET(AlleInstrumente!$C$1,ER$3,0,ER$4,1)=$AN36))
),0),"")</f>
        <v>0</v>
      </c>
      <c r="ES36">
        <f ca="1">IFERROR(IF(N(ISNUMBER(ES$2)*$AN36)&gt;0,MIN($D$6,
SUMPRODUCT(N(OFFSET(AlleInstrumente!$C$1,ES$3,0,ES$4,1)=$AN36))
),0),"")</f>
        <v>0</v>
      </c>
      <c r="ET36">
        <f ca="1">IFERROR(IF(N(ISNUMBER(ET$2)*$AN36)&gt;0,MIN($D$6,
SUMPRODUCT(N(OFFSET(AlleInstrumente!$C$1,ET$3,0,ET$4,1)=$AN36))
),0),"")</f>
        <v>0</v>
      </c>
      <c r="EU36">
        <f ca="1">IFERROR(IF(N(ISNUMBER(EU$2)*$AN36)&gt;0,MIN($D$6,
SUMPRODUCT(N(OFFSET(AlleInstrumente!$C$1,EU$3,0,EU$4,1)=$AN36))
),0),"")</f>
        <v>0</v>
      </c>
      <c r="EV36">
        <f ca="1">IFERROR(IF(N(ISNUMBER(EV$2)*$AN36)&gt;0,MIN($D$6,
SUMPRODUCT(N(OFFSET(AlleInstrumente!$C$1,EV$3,0,EV$4,1)=$AN36))
),0),"")</f>
        <v>0</v>
      </c>
      <c r="EW36">
        <f ca="1">IFERROR(IF(N(ISNUMBER(EW$2)*$AN36)&gt;0,MIN($D$6,
SUMPRODUCT(N(OFFSET(AlleInstrumente!$C$1,EW$3,0,EW$4,1)=$AN36))
),0),"")</f>
        <v>0</v>
      </c>
      <c r="EX36">
        <f ca="1">IFERROR(IF(N(ISNUMBER(EX$2)*$AN36)&gt;0,MIN($D$6,
SUMPRODUCT(N(OFFSET(AlleInstrumente!$C$1,EX$3,0,EX$4,1)=$AN36))
),0),"")</f>
        <v>0</v>
      </c>
      <c r="EY36">
        <f ca="1">IFERROR(IF(N(ISNUMBER(EY$2)*$AN36)&gt;0,MIN($D$6,
SUMPRODUCT(N(OFFSET(AlleInstrumente!$C$1,EY$3,0,EY$4,1)=$AN36))
),0),"")</f>
        <v>0</v>
      </c>
      <c r="EZ36">
        <f ca="1">IFERROR(IF(N(ISNUMBER(EZ$2)*$AN36)&gt;0,MIN($D$6,
SUMPRODUCT(N(OFFSET(AlleInstrumente!$C$1,EZ$3,0,EZ$4,1)=$AN36))
),0),"")</f>
        <v>0</v>
      </c>
      <c r="FA36">
        <f ca="1">IFERROR(IF(N(ISNUMBER(FA$2)*$AN36)&gt;0,MIN($D$6,
SUMPRODUCT(N(OFFSET(AlleInstrumente!$C$1,FA$3,0,FA$4,1)=$AN36))
),0),"")</f>
        <v>0</v>
      </c>
      <c r="FB36">
        <f ca="1">IFERROR(IF(N(ISNUMBER(FB$2)*$AN36)&gt;0,MIN($D$6,
SUMPRODUCT(N(OFFSET(AlleInstrumente!$C$1,FB$3,0,FB$4,1)=$AN36))
),0),"")</f>
        <v>0</v>
      </c>
      <c r="FC36">
        <f ca="1">IFERROR(IF(N(ISNUMBER(FC$2)*$AN36)&gt;0,MIN($D$6,
SUMPRODUCT(N(OFFSET(AlleInstrumente!$C$1,FC$3,0,FC$4,1)=$AN36))
),0),"")</f>
        <v>0</v>
      </c>
      <c r="FD36">
        <f ca="1">IFERROR(IF(N(ISNUMBER(FD$2)*$AN36)&gt;0,MIN($D$6,
SUMPRODUCT(N(OFFSET(AlleInstrumente!$C$1,FD$3,0,FD$4,1)=$AN36))
),0),"")</f>
        <v>0</v>
      </c>
      <c r="FE36">
        <f ca="1">IFERROR(IF(N(ISNUMBER(FE$2)*$AN36)&gt;0,MIN($D$6,
SUMPRODUCT(N(OFFSET(AlleInstrumente!$C$1,FE$3,0,FE$4,1)=$AN36))
),0),"")</f>
        <v>0</v>
      </c>
      <c r="FF36">
        <f ca="1">IFERROR(IF(N(ISNUMBER(FF$2)*$AN36)&gt;0,MIN($D$6,
SUMPRODUCT(N(OFFSET(AlleInstrumente!$C$1,FF$3,0,FF$4,1)=$AN36))
),0),"")</f>
        <v>0</v>
      </c>
      <c r="FG36">
        <f ca="1">IFERROR(IF(N(ISNUMBER(FG$2)*$AN36)&gt;0,MIN($D$6,
SUMPRODUCT(N(OFFSET(AlleInstrumente!$C$1,FG$3,0,FG$4,1)=$AN36))
),0),"")</f>
        <v>0</v>
      </c>
      <c r="FH36">
        <f ca="1">IFERROR(IF(N(ISNUMBER(FH$2)*$AN36)&gt;0,MIN($D$6,
SUMPRODUCT(N(OFFSET(AlleInstrumente!$C$1,FH$3,0,FH$4,1)=$AN36))
),0),"")</f>
        <v>0</v>
      </c>
      <c r="FI36">
        <f ca="1">IFERROR(IF(N(ISNUMBER(FI$2)*$AN36)&gt;0,MIN($D$6,
SUMPRODUCT(N(OFFSET(AlleInstrumente!$C$1,FI$3,0,FI$4,1)=$AN36))
),0),"")</f>
        <v>0</v>
      </c>
      <c r="FJ36">
        <f ca="1">IFERROR(IF(N(ISNUMBER(FJ$2)*$AN36)&gt;0,MIN($D$6,
SUMPRODUCT(N(OFFSET(AlleInstrumente!$C$1,FJ$3,0,FJ$4,1)=$AN36))
),0),"")</f>
        <v>0</v>
      </c>
      <c r="FK36">
        <f ca="1">IFERROR(IF(N(ISNUMBER(FK$2)*$AN36)&gt;0,MIN($D$6,
SUMPRODUCT(N(OFFSET(AlleInstrumente!$C$1,FK$3,0,FK$4,1)=$AN36))
),0),"")</f>
        <v>0</v>
      </c>
      <c r="FL36">
        <f ca="1">IFERROR(IF(N(ISNUMBER(FL$2)*$AN36)&gt;0,MIN($D$6,
SUMPRODUCT(N(OFFSET(AlleInstrumente!$C$1,FL$3,0,FL$4,1)=$AN36))
),0),"")</f>
        <v>0</v>
      </c>
      <c r="FM36">
        <f ca="1">IFERROR(IF(N(ISNUMBER(FM$2)*$AN36)&gt;0,MIN($D$6,
SUMPRODUCT(N(OFFSET(AlleInstrumente!$C$1,FM$3,0,FM$4,1)=$AN36))
),0),"")</f>
        <v>0</v>
      </c>
      <c r="FN36">
        <f ca="1">IFERROR(IF(N(ISNUMBER(FN$2)*$AN36)&gt;0,MIN($D$6,
SUMPRODUCT(N(OFFSET(AlleInstrumente!$C$1,FN$3,0,FN$4,1)=$AN36))
),0),"")</f>
        <v>0</v>
      </c>
      <c r="FO36">
        <f ca="1">IFERROR(IF(N(ISNUMBER(FO$2)*$AN36)&gt;0,MIN($D$6,
SUMPRODUCT(N(OFFSET(AlleInstrumente!$C$1,FO$3,0,FO$4,1)=$AN36))
),0),"")</f>
        <v>0</v>
      </c>
      <c r="FP36">
        <f ca="1">IFERROR(IF(N(ISNUMBER(FP$2)*$AN36)&gt;0,MIN($D$6,
SUMPRODUCT(N(OFFSET(AlleInstrumente!$C$1,FP$3,0,FP$4,1)=$AN36))
),0),"")</f>
        <v>0</v>
      </c>
      <c r="FQ36">
        <f ca="1">IFERROR(IF(N(ISNUMBER(FQ$2)*$AN36)&gt;0,MIN($D$6,
SUMPRODUCT(N(OFFSET(AlleInstrumente!$C$1,FQ$3,0,FQ$4,1)=$AN36))
),0),"")</f>
        <v>0</v>
      </c>
      <c r="FR36">
        <f ca="1">IFERROR(IF(N(ISNUMBER(FR$2)*$AN36)&gt;0,MIN($D$6,
SUMPRODUCT(N(OFFSET(AlleInstrumente!$C$1,FR$3,0,FR$4,1)=$AN36))
),0),"")</f>
        <v>0</v>
      </c>
      <c r="FS36">
        <f ca="1">IFERROR(IF(N(ISNUMBER(FS$2)*$AN36)&gt;0,MIN($D$6,
SUMPRODUCT(N(OFFSET(AlleInstrumente!$C$1,FS$3,0,FS$4,1)=$AN36))
),0),"")</f>
        <v>0</v>
      </c>
      <c r="FT36">
        <f ca="1">IFERROR(IF(N(ISNUMBER(FT$2)*$AN36)&gt;0,MIN($D$6,
SUMPRODUCT(N(OFFSET(AlleInstrumente!$C$1,FT$3,0,FT$4,1)=$AN36))
),0),"")</f>
        <v>0</v>
      </c>
      <c r="FU36">
        <f ca="1">IFERROR(IF(N(ISNUMBER(FU$2)*$AN36)&gt;0,MIN($D$6,
SUMPRODUCT(N(OFFSET(AlleInstrumente!$C$1,FU$3,0,FU$4,1)=$AN36))
),0),"")</f>
        <v>0</v>
      </c>
      <c r="FV36">
        <f ca="1">IFERROR(IF(N(ISNUMBER(FV$2)*$AN36)&gt;0,MIN($D$6,
SUMPRODUCT(N(OFFSET(AlleInstrumente!$C$1,FV$3,0,FV$4,1)=$AN36))
),0),"")</f>
        <v>0</v>
      </c>
      <c r="FW36">
        <f ca="1">IFERROR(IF(N(ISNUMBER(FW$2)*$AN36)&gt;0,MIN($D$6,
SUMPRODUCT(N(OFFSET(AlleInstrumente!$C$1,FW$3,0,FW$4,1)=$AN36))
),0),"")</f>
        <v>0</v>
      </c>
      <c r="FX36">
        <f ca="1">IFERROR(IF(N(ISNUMBER(FX$2)*$AN36)&gt;0,MIN($D$6,
SUMPRODUCT(N(OFFSET(AlleInstrumente!$C$1,FX$3,0,FX$4,1)=$AN36))
),0),"")</f>
        <v>0</v>
      </c>
      <c r="FY36">
        <f ca="1">IFERROR(IF(N(ISNUMBER(FY$2)*$AN36)&gt;0,MIN($D$6,
SUMPRODUCT(N(OFFSET(AlleInstrumente!$C$1,FY$3,0,FY$4,1)=$AN36))
),0),"")</f>
        <v>0</v>
      </c>
      <c r="FZ36">
        <f ca="1">IFERROR(IF(N(ISNUMBER(FZ$2)*$AN36)&gt;0,MIN($D$6,
SUMPRODUCT(N(OFFSET(AlleInstrumente!$C$1,FZ$3,0,FZ$4,1)=$AN36))
),0),"")</f>
        <v>0</v>
      </c>
      <c r="GA36">
        <f ca="1">IFERROR(IF(N(ISNUMBER(GA$2)*$AN36)&gt;0,MIN($D$6,
SUMPRODUCT(N(OFFSET(AlleInstrumente!$C$1,GA$3,0,GA$4,1)=$AN36))
),0),"")</f>
        <v>0</v>
      </c>
      <c r="GB36">
        <f ca="1">IFERROR(IF(N(ISNUMBER(GB$2)*$AN36)&gt;0,MIN($D$6,
SUMPRODUCT(N(OFFSET(AlleInstrumente!$C$1,GB$3,0,GB$4,1)=$AN36))
),0),"")</f>
        <v>0</v>
      </c>
      <c r="GC36">
        <f ca="1">IFERROR(IF(N(ISNUMBER(GC$2)*$AN36)&gt;0,MIN($D$6,
SUMPRODUCT(N(OFFSET(AlleInstrumente!$C$1,GC$3,0,GC$4,1)=$AN36))
),0),"")</f>
        <v>0</v>
      </c>
      <c r="GD36">
        <f ca="1">IFERROR(IF(N(ISNUMBER(GD$2)*$AN36)&gt;0,MIN($D$6,
SUMPRODUCT(N(OFFSET(AlleInstrumente!$C$1,GD$3,0,GD$4,1)=$AN36))
),0),"")</f>
        <v>0</v>
      </c>
      <c r="GE36">
        <f ca="1">IFERROR(IF(N(ISNUMBER(GE$2)*$AN36)&gt;0,MIN($D$6,
SUMPRODUCT(N(OFFSET(AlleInstrumente!$C$1,GE$3,0,GE$4,1)=$AN36))
),0),"")</f>
        <v>0</v>
      </c>
      <c r="GF36">
        <f ca="1">IFERROR(IF(N(ISNUMBER(GF$2)*$AN36)&gt;0,MIN($D$6,
SUMPRODUCT(N(OFFSET(AlleInstrumente!$C$1,GF$3,0,GF$4,1)=$AN36))
),0),"")</f>
        <v>0</v>
      </c>
      <c r="GG36">
        <f ca="1">IFERROR(IF(N(ISNUMBER(GG$2)*$AN36)&gt;0,MIN($D$6,
SUMPRODUCT(N(OFFSET(AlleInstrumente!$C$1,GG$3,0,GG$4,1)=$AN36))
),0),"")</f>
        <v>0</v>
      </c>
      <c r="GH36">
        <f ca="1">IFERROR(IF(N(ISNUMBER(GH$2)*$AN36)&gt;0,MIN($D$6,
SUMPRODUCT(N(OFFSET(AlleInstrumente!$C$1,GH$3,0,GH$4,1)=$AN36))
),0),"")</f>
        <v>0</v>
      </c>
      <c r="GI36">
        <f ca="1">IFERROR(IF(N(ISNUMBER(GI$2)*$AN36)&gt;0,MIN($D$6,
SUMPRODUCT(N(OFFSET(AlleInstrumente!$C$1,GI$3,0,GI$4,1)=$AN36))
),0),"")</f>
        <v>0</v>
      </c>
      <c r="GJ36">
        <f ca="1">IFERROR(IF(N(ISNUMBER(GJ$2)*$AN36)&gt;0,MIN($D$6,
SUMPRODUCT(N(OFFSET(AlleInstrumente!$C$1,GJ$3,0,GJ$4,1)=$AN36))
),0),"")</f>
        <v>0</v>
      </c>
      <c r="GK36">
        <f ca="1">IFERROR(IF(N(ISNUMBER(GK$2)*$AN36)&gt;0,MIN($D$6,
SUMPRODUCT(N(OFFSET(AlleInstrumente!$C$1,GK$3,0,GK$4,1)=$AN36))
),0),"")</f>
        <v>0</v>
      </c>
      <c r="GL36">
        <f ca="1">IFERROR(IF(N(ISNUMBER(GL$2)*$AN36)&gt;0,MIN($D$6,
SUMPRODUCT(N(OFFSET(AlleInstrumente!$C$1,GL$3,0,GL$4,1)=$AN36))
),0),"")</f>
        <v>0</v>
      </c>
      <c r="GM36">
        <f ca="1">IFERROR(IF(N(ISNUMBER(GM$2)*$AN36)&gt;0,MIN($D$6,
SUMPRODUCT(N(OFFSET(AlleInstrumente!$C$1,GM$3,0,GM$4,1)=$AN36))
),0),"")</f>
        <v>0</v>
      </c>
      <c r="GN36">
        <f ca="1">IFERROR(IF(N(ISNUMBER(GN$2)*$AN36)&gt;0,MIN($D$6,
SUMPRODUCT(N(OFFSET(AlleInstrumente!$C$1,GN$3,0,GN$4,1)=$AN36))
),0),"")</f>
        <v>0</v>
      </c>
      <c r="GO36">
        <f ca="1">IFERROR(IF(N(ISNUMBER(GO$2)*$AN36)&gt;0,MIN($D$6,
SUMPRODUCT(N(OFFSET(AlleInstrumente!$C$1,GO$3,0,GO$4,1)=$AN36))
),0),"")</f>
        <v>0</v>
      </c>
      <c r="GP36">
        <f ca="1">IFERROR(IF(N(ISNUMBER(GP$2)*$AN36)&gt;0,MIN($D$6,
SUMPRODUCT(N(OFFSET(AlleInstrumente!$C$1,GP$3,0,GP$4,1)=$AN36))
),0),"")</f>
        <v>0</v>
      </c>
      <c r="GQ36">
        <f ca="1">IFERROR(IF(N(ISNUMBER(GQ$2)*$AN36)&gt;0,MIN($D$6,
SUMPRODUCT(N(OFFSET(AlleInstrumente!$C$1,GQ$3,0,GQ$4,1)=$AN36))
),0),"")</f>
        <v>0</v>
      </c>
      <c r="GR36">
        <f ca="1">IFERROR(IF(N(ISNUMBER(GR$2)*$AN36)&gt;0,MIN($D$6,
SUMPRODUCT(N(OFFSET(AlleInstrumente!$C$1,GR$3,0,GR$4,1)=$AN36))
),0),"")</f>
        <v>0</v>
      </c>
      <c r="GS36">
        <f ca="1">IFERROR(IF(N(ISNUMBER(GS$2)*$AN36)&gt;0,MIN($D$6,
SUMPRODUCT(N(OFFSET(AlleInstrumente!$C$1,GS$3,0,GS$4,1)=$AN36))
),0),"")</f>
        <v>0</v>
      </c>
      <c r="GT36">
        <f ca="1">IFERROR(IF(N(ISNUMBER(GT$2)*$AN36)&gt;0,MIN($D$6,
SUMPRODUCT(N(OFFSET(AlleInstrumente!$C$1,GT$3,0,GT$4,1)=$AN36))
),0),"")</f>
        <v>0</v>
      </c>
      <c r="GU36">
        <f ca="1">IFERROR(IF(N(ISNUMBER(GU$2)*$AN36)&gt;0,MIN($D$6,
SUMPRODUCT(N(OFFSET(AlleInstrumente!$C$1,GU$3,0,GU$4,1)=$AN36))
),0),"")</f>
        <v>0</v>
      </c>
      <c r="GV36">
        <f ca="1">IFERROR(IF(N(ISNUMBER(GV$2)*$AN36)&gt;0,MIN($D$6,
SUMPRODUCT(N(OFFSET(AlleInstrumente!$C$1,GV$3,0,GV$4,1)=$AN36))
),0),"")</f>
        <v>0</v>
      </c>
      <c r="GW36">
        <f ca="1">IFERROR(IF(N(ISNUMBER(GW$2)*$AN36)&gt;0,MIN($D$6,
SUMPRODUCT(N(OFFSET(AlleInstrumente!$C$1,GW$3,0,GW$4,1)=$AN36))
),0),"")</f>
        <v>0</v>
      </c>
      <c r="GX36">
        <f ca="1">IFERROR(IF(N(ISNUMBER(GX$2)*$AN36)&gt;0,MIN($D$6,
SUMPRODUCT(N(OFFSET(AlleInstrumente!$C$1,GX$3,0,GX$4,1)=$AN36))
),0),"")</f>
        <v>0</v>
      </c>
      <c r="GY36">
        <f ca="1">IFERROR(IF(N(ISNUMBER(GY$2)*$AN36)&gt;0,MIN($D$6,
SUMPRODUCT(N(OFFSET(AlleInstrumente!$C$1,GY$3,0,GY$4,1)=$AN36))
),0),"")</f>
        <v>0</v>
      </c>
      <c r="GZ36">
        <f ca="1">IFERROR(IF(N(ISNUMBER(GZ$2)*$AN36)&gt;0,MIN($D$6,
SUMPRODUCT(N(OFFSET(AlleInstrumente!$C$1,GZ$3,0,GZ$4,1)=$AN36))
),0),"")</f>
        <v>0</v>
      </c>
      <c r="HA36">
        <f ca="1">IFERROR(IF(N(ISNUMBER(HA$2)*$AN36)&gt;0,MIN($D$6,
SUMPRODUCT(N(OFFSET(AlleInstrumente!$C$1,HA$3,0,HA$4,1)=$AN36))
),0),"")</f>
        <v>0</v>
      </c>
      <c r="HB36">
        <f ca="1">IFERROR(IF(N(ISNUMBER(HB$2)*$AN36)&gt;0,MIN($D$6,
SUMPRODUCT(N(OFFSET(AlleInstrumente!$C$1,HB$3,0,HB$4,1)=$AN36))
),0),"")</f>
        <v>0</v>
      </c>
      <c r="HC36">
        <f ca="1">IFERROR(IF(N(ISNUMBER(HC$2)*$AN36)&gt;0,MIN($D$6,
SUMPRODUCT(N(OFFSET(AlleInstrumente!$C$1,HC$3,0,HC$4,1)=$AN36))
),0),"")</f>
        <v>0</v>
      </c>
      <c r="HD36">
        <f ca="1">IFERROR(IF(N(ISNUMBER(HD$2)*$AN36)&gt;0,MIN($D$6,
SUMPRODUCT(N(OFFSET(AlleInstrumente!$C$1,HD$3,0,HD$4,1)=$AN36))
),0),"")</f>
        <v>0</v>
      </c>
      <c r="HE36">
        <f ca="1">IFERROR(IF(N(ISNUMBER(HE$2)*$AN36)&gt;0,MIN($D$6,
SUMPRODUCT(N(OFFSET(AlleInstrumente!$C$1,HE$3,0,HE$4,1)=$AN36))
),0),"")</f>
        <v>0</v>
      </c>
      <c r="HF36">
        <f ca="1">IFERROR(IF(N(ISNUMBER(HF$2)*$AN36)&gt;0,MIN($D$6,
SUMPRODUCT(N(OFFSET(AlleInstrumente!$C$1,HF$3,0,HF$4,1)=$AN36))
),0),"")</f>
        <v>0</v>
      </c>
      <c r="HG36">
        <f ca="1">IFERROR(IF(N(ISNUMBER(HG$2)*$AN36)&gt;0,MIN($D$6,
SUMPRODUCT(N(OFFSET(AlleInstrumente!$C$1,HG$3,0,HG$4,1)=$AN36))
),0),"")</f>
        <v>0</v>
      </c>
      <c r="HH36">
        <f ca="1">IFERROR(IF(N(ISNUMBER(HH$2)*$AN36)&gt;0,MIN($D$6,
SUMPRODUCT(N(OFFSET(AlleInstrumente!$C$1,HH$3,0,HH$4,1)=$AN36))
),0),"")</f>
        <v>0</v>
      </c>
      <c r="HI36">
        <f ca="1">IFERROR(IF(N(ISNUMBER(HI$2)*$AN36)&gt;0,MIN($D$6,
SUMPRODUCT(N(OFFSET(AlleInstrumente!$C$1,HI$3,0,HI$4,1)=$AN36))
),0),"")</f>
        <v>0</v>
      </c>
      <c r="HJ36">
        <f ca="1">IFERROR(IF(N(ISNUMBER(HJ$2)*$AN36)&gt;0,MIN($D$6,
SUMPRODUCT(N(OFFSET(AlleInstrumente!$C$1,HJ$3,0,HJ$4,1)=$AN36))
),0),"")</f>
        <v>0</v>
      </c>
      <c r="HK36">
        <f ca="1">IFERROR(IF(N(ISNUMBER(HK$2)*$AN36)&gt;0,MIN($D$6,
SUMPRODUCT(N(OFFSET(AlleInstrumente!$C$1,HK$3,0,HK$4,1)=$AN36))
),0),"")</f>
        <v>0</v>
      </c>
      <c r="HL36">
        <f ca="1">IFERROR(IF(N(ISNUMBER(HL$2)*$AN36)&gt;0,MIN($D$6,
SUMPRODUCT(N(OFFSET(AlleInstrumente!$C$1,HL$3,0,HL$4,1)=$AN36))
),0),"")</f>
        <v>0</v>
      </c>
      <c r="HM36">
        <f ca="1">IFERROR(IF(N(ISNUMBER(HM$2)*$AN36)&gt;0,MIN($D$6,
SUMPRODUCT(N(OFFSET(AlleInstrumente!$C$1,HM$3,0,HM$4,1)=$AN36))
),0),"")</f>
        <v>0</v>
      </c>
      <c r="HN36">
        <f ca="1">IFERROR(IF(N(ISNUMBER(HN$2)*$AN36)&gt;0,MIN($D$6,
SUMPRODUCT(N(OFFSET(AlleInstrumente!$C$1,HN$3,0,HN$4,1)=$AN36))
),0),"")</f>
        <v>0</v>
      </c>
      <c r="HO36">
        <f ca="1">IFERROR(IF(N(ISNUMBER(HO$2)*$AN36)&gt;0,MIN($D$6,
SUMPRODUCT(N(OFFSET(AlleInstrumente!$C$1,HO$3,0,HO$4,1)=$AN36))
),0),"")</f>
        <v>0</v>
      </c>
      <c r="HP36">
        <f ca="1">IFERROR(IF(N(ISNUMBER(HP$2)*$AN36)&gt;0,MIN($D$6,
SUMPRODUCT(N(OFFSET(AlleInstrumente!$C$1,HP$3,0,HP$4,1)=$AN36))
),0),"")</f>
        <v>0</v>
      </c>
      <c r="HQ36">
        <f ca="1">IFERROR(IF(N(ISNUMBER(HQ$2)*$AN36)&gt;0,MIN($D$6,
SUMPRODUCT(N(OFFSET(AlleInstrumente!$C$1,HQ$3,0,HQ$4,1)=$AN36))
),0),"")</f>
        <v>0</v>
      </c>
      <c r="HR36">
        <f ca="1">IFERROR(IF(N(ISNUMBER(HR$2)*$AN36)&gt;0,MIN($D$6,
SUMPRODUCT(N(OFFSET(AlleInstrumente!$C$1,HR$3,0,HR$4,1)=$AN36))
),0),"")</f>
        <v>0</v>
      </c>
      <c r="HS36">
        <f ca="1">IFERROR(IF(N(ISNUMBER(HS$2)*$AN36)&gt;0,MIN($D$6,
SUMPRODUCT(N(OFFSET(AlleInstrumente!$C$1,HS$3,0,HS$4,1)=$AN36))
),0),"")</f>
        <v>0</v>
      </c>
      <c r="HT36">
        <f ca="1">IFERROR(IF(N(ISNUMBER(HT$2)*$AN36)&gt;0,MIN($D$6,
SUMPRODUCT(N(OFFSET(AlleInstrumente!$C$1,HT$3,0,HT$4,1)=$AN36))
),0),"")</f>
        <v>0</v>
      </c>
      <c r="HU36">
        <f ca="1">IFERROR(IF(N(ISNUMBER(HU$2)*$AN36)&gt;0,MIN($D$6,
SUMPRODUCT(N(OFFSET(AlleInstrumente!$C$1,HU$3,0,HU$4,1)=$AN36))
),0),"")</f>
        <v>0</v>
      </c>
      <c r="HV36">
        <f ca="1">IFERROR(IF(N(ISNUMBER(HV$2)*$AN36)&gt;0,MIN($D$6,
SUMPRODUCT(N(OFFSET(AlleInstrumente!$C$1,HV$3,0,HV$4,1)=$AN36))
),0),"")</f>
        <v>0</v>
      </c>
      <c r="HW36">
        <f ca="1">IFERROR(IF(N(ISNUMBER(HW$2)*$AN36)&gt;0,MIN($D$6,
SUMPRODUCT(N(OFFSET(AlleInstrumente!$C$1,HW$3,0,HW$4,1)=$AN36))
),0),"")</f>
        <v>0</v>
      </c>
      <c r="HX36">
        <f ca="1">IFERROR(IF(N(ISNUMBER(HX$2)*$AN36)&gt;0,MIN($D$6,
SUMPRODUCT(N(OFFSET(AlleInstrumente!$C$1,HX$3,0,HX$4,1)=$AN36))
),0),"")</f>
        <v>0</v>
      </c>
      <c r="HY36">
        <f ca="1">IFERROR(IF(N(ISNUMBER(HY$2)*$AN36)&gt;0,MIN($D$6,
SUMPRODUCT(N(OFFSET(AlleInstrumente!$C$1,HY$3,0,HY$4,1)=$AN36))
),0),"")</f>
        <v>0</v>
      </c>
      <c r="HZ36">
        <f ca="1">IFERROR(IF(N(ISNUMBER(HZ$2)*$AN36)&gt;0,MIN($D$6,
SUMPRODUCT(N(OFFSET(AlleInstrumente!$C$1,HZ$3,0,HZ$4,1)=$AN36))
),0),"")</f>
        <v>0</v>
      </c>
      <c r="IA36">
        <f ca="1">IFERROR(IF(N(ISNUMBER(IA$2)*$AN36)&gt;0,MIN($D$6,
SUMPRODUCT(N(OFFSET(AlleInstrumente!$C$1,IA$3,0,IA$4,1)=$AN36))
),0),"")</f>
        <v>0</v>
      </c>
      <c r="IB36">
        <f ca="1">IFERROR(IF(N(ISNUMBER(IB$2)*$AN36)&gt;0,MIN($D$6,
SUMPRODUCT(N(OFFSET(AlleInstrumente!$C$1,IB$3,0,IB$4,1)=$AN36))
),0),"")</f>
        <v>0</v>
      </c>
      <c r="IC36">
        <f ca="1">IFERROR(IF(N(ISNUMBER(IC$2)*$AN36)&gt;0,MIN($D$6,
SUMPRODUCT(N(OFFSET(AlleInstrumente!$C$1,IC$3,0,IC$4,1)=$AN36))
),0),"")</f>
        <v>0</v>
      </c>
      <c r="ID36">
        <f ca="1">IFERROR(IF(N(ISNUMBER(ID$2)*$AN36)&gt;0,MIN($D$6,
SUMPRODUCT(N(OFFSET(AlleInstrumente!$C$1,ID$3,0,ID$4,1)=$AN36))
),0),"")</f>
        <v>0</v>
      </c>
      <c r="IE36">
        <f ca="1">IFERROR(IF(N(ISNUMBER(IE$2)*$AN36)&gt;0,MIN($D$6,
SUMPRODUCT(N(OFFSET(AlleInstrumente!$C$1,IE$3,0,IE$4,1)=$AN36))
),0),"")</f>
        <v>0</v>
      </c>
      <c r="IF36">
        <f ca="1">IFERROR(IF(N(ISNUMBER(IF$2)*$AN36)&gt;0,MIN($D$6,
SUMPRODUCT(N(OFFSET(AlleInstrumente!$C$1,IF$3,0,IF$4,1)=$AN36))
),0),"")</f>
        <v>0</v>
      </c>
      <c r="IG36">
        <f ca="1">IFERROR(IF(N(ISNUMBER(IG$2)*$AN36)&gt;0,MIN($D$6,
SUMPRODUCT(N(OFFSET(AlleInstrumente!$C$1,IG$3,0,IG$4,1)=$AN36))
),0),"")</f>
        <v>0</v>
      </c>
      <c r="IH36">
        <f ca="1">IFERROR(IF(N(ISNUMBER(IH$2)*$AN36)&gt;0,MIN($D$6,
SUMPRODUCT(N(OFFSET(AlleInstrumente!$C$1,IH$3,0,IH$4,1)=$AN36))
),0),"")</f>
        <v>0</v>
      </c>
      <c r="II36">
        <f ca="1">IFERROR(IF(N(ISNUMBER(II$2)*$AN36)&gt;0,MIN($D$6,
SUMPRODUCT(N(OFFSET(AlleInstrumente!$C$1,II$3,0,II$4,1)=$AN36))
),0),"")</f>
        <v>0</v>
      </c>
      <c r="IJ36">
        <f ca="1">IFERROR(IF(N(ISNUMBER(IJ$2)*$AN36)&gt;0,MIN($D$6,
SUMPRODUCT(N(OFFSET(AlleInstrumente!$C$1,IJ$3,0,IJ$4,1)=$AN36))
),0),"")</f>
        <v>0</v>
      </c>
      <c r="IK36">
        <f ca="1">IFERROR(IF(N(ISNUMBER(IK$2)*$AN36)&gt;0,MIN($D$6,
SUMPRODUCT(N(OFFSET(AlleInstrumente!$C$1,IK$3,0,IK$4,1)=$AN36))
),0),"")</f>
        <v>0</v>
      </c>
      <c r="IL36">
        <f ca="1">IFERROR(IF(N(ISNUMBER(IL$2)*$AN36)&gt;0,MIN($D$6,
SUMPRODUCT(N(OFFSET(AlleInstrumente!$C$1,IL$3,0,IL$4,1)=$AN36))
),0),"")</f>
        <v>0</v>
      </c>
      <c r="IM36">
        <f ca="1">IFERROR(IF(N(ISNUMBER(IM$2)*$AN36)&gt;0,MIN($D$6,
SUMPRODUCT(N(OFFSET(AlleInstrumente!$C$1,IM$3,0,IM$4,1)=$AN36))
),0),"")</f>
        <v>0</v>
      </c>
      <c r="IN36">
        <f ca="1">IFERROR(IF(N(ISNUMBER(IN$2)*$AN36)&gt;0,MIN($D$6,
SUMPRODUCT(N(OFFSET(AlleInstrumente!$C$1,IN$3,0,IN$4,1)=$AN36))
),0),"")</f>
        <v>0</v>
      </c>
      <c r="IO36">
        <f ca="1">IFERROR(IF(N(ISNUMBER(IO$2)*$AN36)&gt;0,MIN($D$6,
SUMPRODUCT(N(OFFSET(AlleInstrumente!$C$1,IO$3,0,IO$4,1)=$AN36))
),0),"")</f>
        <v>0</v>
      </c>
      <c r="IP36">
        <f ca="1">IFERROR(IF(N(ISNUMBER(IP$2)*$AN36)&gt;0,MIN($D$6,
SUMPRODUCT(N(OFFSET(AlleInstrumente!$C$1,IP$3,0,IP$4,1)=$AN36))
),0),"")</f>
        <v>0</v>
      </c>
      <c r="IQ36">
        <f ca="1">IFERROR(IF(N(ISNUMBER(IQ$2)*$AN36)&gt;0,MIN($D$6,
SUMPRODUCT(N(OFFSET(AlleInstrumente!$C$1,IQ$3,0,IQ$4,1)=$AN36))
),0),"")</f>
        <v>0</v>
      </c>
      <c r="IR36">
        <f ca="1">IFERROR(IF(N(ISNUMBER(IR$2)*$AN36)&gt;0,MIN($D$6,
SUMPRODUCT(N(OFFSET(AlleInstrumente!$C$1,IR$3,0,IR$4,1)=$AN36))
),0),"")</f>
        <v>0</v>
      </c>
      <c r="IS36">
        <f ca="1">IFERROR(IF(N(ISNUMBER(IS$2)*$AN36)&gt;0,MIN($D$6,
SUMPRODUCT(N(OFFSET(AlleInstrumente!$C$1,IS$3,0,IS$4,1)=$AN36))
),0),"")</f>
        <v>0</v>
      </c>
      <c r="IT36">
        <f ca="1">IFERROR(IF(N(ISNUMBER(IT$2)*$AN36)&gt;0,MIN($D$6,
SUMPRODUCT(N(OFFSET(AlleInstrumente!$C$1,IT$3,0,IT$4,1)=$AN36))
),0),"")</f>
        <v>0</v>
      </c>
      <c r="IU36">
        <f ca="1">IFERROR(IF(N(ISNUMBER(IU$2)*$AN36)&gt;0,MIN($D$6,
SUMPRODUCT(N(OFFSET(AlleInstrumente!$C$1,IU$3,0,IU$4,1)=$AN36))
),0),"")</f>
        <v>0</v>
      </c>
      <c r="IV36">
        <f ca="1">IFERROR(IF(N(ISNUMBER(IV$2)*$AN36)&gt;0,MIN($D$6,
SUMPRODUCT(N(OFFSET(AlleInstrumente!$C$1,IV$3,0,IV$4,1)=$AN36))
),0),"")</f>
        <v>0</v>
      </c>
      <c r="IW36">
        <f ca="1">IFERROR(IF(N(ISNUMBER(IW$2)*$AN36)&gt;0,MIN($D$6,
SUMPRODUCT(N(OFFSET(AlleInstrumente!$C$1,IW$3,0,IW$4,1)=$AN36))
),0),"")</f>
        <v>0</v>
      </c>
      <c r="IX36">
        <f ca="1">IFERROR(IF(N(ISNUMBER(IX$2)*$AN36)&gt;0,MIN($D$6,
SUMPRODUCT(N(OFFSET(AlleInstrumente!$C$1,IX$3,0,IX$4,1)=$AN36))
),0),"")</f>
        <v>0</v>
      </c>
      <c r="IY36">
        <f ca="1">IFERROR(IF(N(ISNUMBER(IY$2)*$AN36)&gt;0,MIN($D$6,
SUMPRODUCT(N(OFFSET(AlleInstrumente!$C$1,IY$3,0,IY$4,1)=$AN36))
),0),"")</f>
        <v>0</v>
      </c>
      <c r="IZ36">
        <f ca="1">IFERROR(IF(N(ISNUMBER(IZ$2)*$AN36)&gt;0,MIN($D$6,
SUMPRODUCT(N(OFFSET(AlleInstrumente!$C$1,IZ$3,0,IZ$4,1)=$AN36))
),0),"")</f>
        <v>0</v>
      </c>
      <c r="JA36">
        <f ca="1">IFERROR(IF(N(ISNUMBER(JA$2)*$AN36)&gt;0,MIN($D$6,
SUMPRODUCT(N(OFFSET(AlleInstrumente!$C$1,JA$3,0,JA$4,1)=$AN36))
),0),"")</f>
        <v>0</v>
      </c>
      <c r="JB36">
        <f ca="1">IFERROR(IF(N(ISNUMBER(JB$2)*$AN36)&gt;0,MIN($D$6,
SUMPRODUCT(N(OFFSET(AlleInstrumente!$C$1,JB$3,0,JB$4,1)=$AN36))
),0),"")</f>
        <v>0</v>
      </c>
      <c r="JC36">
        <f ca="1">IFERROR(IF(N(ISNUMBER(JC$2)*$AN36)&gt;0,MIN($D$6,
SUMPRODUCT(N(OFFSET(AlleInstrumente!$C$1,JC$3,0,JC$4,1)=$AN36))
),0),"")</f>
        <v>0</v>
      </c>
      <c r="JD36">
        <f ca="1">IFERROR(IF(N(ISNUMBER(JD$2)*$AN36)&gt;0,MIN($D$6,
SUMPRODUCT(N(OFFSET(AlleInstrumente!$C$1,JD$3,0,JD$4,1)=$AN36))
),0),"")</f>
        <v>0</v>
      </c>
      <c r="JE36">
        <f ca="1">IFERROR(IF(N(ISNUMBER(JE$2)*$AN36)&gt;0,MIN($D$6,
SUMPRODUCT(N(OFFSET(AlleInstrumente!$C$1,JE$3,0,JE$4,1)=$AN36))
),0),"")</f>
        <v>0</v>
      </c>
      <c r="JF36">
        <f ca="1">IFERROR(IF(N(ISNUMBER(JF$2)*$AN36)&gt;0,MIN($D$6,
SUMPRODUCT(N(OFFSET(AlleInstrumente!$C$1,JF$3,0,JF$4,1)=$AN36))
),0),"")</f>
        <v>0</v>
      </c>
      <c r="JG36">
        <f ca="1">IFERROR(IF(N(ISNUMBER(JG$2)*$AN36)&gt;0,MIN($D$6,
SUMPRODUCT(N(OFFSET(AlleInstrumente!$C$1,JG$3,0,JG$4,1)=$AN36))
),0),"")</f>
        <v>0</v>
      </c>
      <c r="JH36">
        <f ca="1">IFERROR(IF(N(ISNUMBER(JH$2)*$AN36)&gt;0,MIN($D$6,
SUMPRODUCT(N(OFFSET(AlleInstrumente!$C$1,JH$3,0,JH$4,1)=$AN36))
),0),"")</f>
        <v>0</v>
      </c>
      <c r="JI36">
        <f ca="1">IFERROR(IF(N(ISNUMBER(JI$2)*$AN36)&gt;0,MIN($D$6,
SUMPRODUCT(N(OFFSET(AlleInstrumente!$C$1,JI$3,0,JI$4,1)=$AN36))
),0),"")</f>
        <v>0</v>
      </c>
      <c r="JJ36">
        <f ca="1">IFERROR(IF(N(ISNUMBER(JJ$2)*$AN36)&gt;0,MIN($D$6,
SUMPRODUCT(N(OFFSET(AlleInstrumente!$C$1,JJ$3,0,JJ$4,1)=$AN36))
),0),"")</f>
        <v>0</v>
      </c>
      <c r="JK36">
        <f ca="1">IFERROR(IF(N(ISNUMBER(JK$2)*$AN36)&gt;0,MIN($D$6,
SUMPRODUCT(N(OFFSET(AlleInstrumente!$C$1,JK$3,0,JK$4,1)=$AN36))
),0),"")</f>
        <v>0</v>
      </c>
      <c r="JL36">
        <f ca="1">IFERROR(IF(N(ISNUMBER(JL$2)*$AN36)&gt;0,MIN($D$6,
SUMPRODUCT(N(OFFSET(AlleInstrumente!$C$1,JL$3,0,JL$4,1)=$AN36))
),0),"")</f>
        <v>0</v>
      </c>
      <c r="JM36">
        <f ca="1">IFERROR(IF(N(ISNUMBER(JM$2)*$AN36)&gt;0,MIN($D$6,
SUMPRODUCT(N(OFFSET(AlleInstrumente!$C$1,JM$3,0,JM$4,1)=$AN36))
),0),"")</f>
        <v>0</v>
      </c>
      <c r="JN36">
        <f ca="1">IFERROR(IF(N(ISNUMBER(JN$2)*$AN36)&gt;0,MIN($D$6,
SUMPRODUCT(N(OFFSET(AlleInstrumente!$C$1,JN$3,0,JN$4,1)=$AN36))
),0),"")</f>
        <v>0</v>
      </c>
      <c r="JO36">
        <f ca="1">IFERROR(IF(N(ISNUMBER(JO$2)*$AN36)&gt;0,MIN($D$6,
SUMPRODUCT(N(OFFSET(AlleInstrumente!$C$1,JO$3,0,JO$4,1)=$AN36))
),0),"")</f>
        <v>0</v>
      </c>
      <c r="JP36">
        <f ca="1">IFERROR(IF(N(ISNUMBER(JP$2)*$AN36)&gt;0,MIN($D$6,
SUMPRODUCT(N(OFFSET(AlleInstrumente!$C$1,JP$3,0,JP$4,1)=$AN36))
),0),"")</f>
        <v>0</v>
      </c>
      <c r="JQ36">
        <f ca="1">IFERROR(IF(N(ISNUMBER(JQ$2)*$AN36)&gt;0,MIN($D$6,
SUMPRODUCT(N(OFFSET(AlleInstrumente!$C$1,JQ$3,0,JQ$4,1)=$AN36))
),0),"")</f>
        <v>0</v>
      </c>
      <c r="JR36">
        <f ca="1">IFERROR(IF(N(ISNUMBER(JR$2)*$AN36)&gt;0,MIN($D$6,
SUMPRODUCT(N(OFFSET(AlleInstrumente!$C$1,JR$3,0,JR$4,1)=$AN36))
),0),"")</f>
        <v>0</v>
      </c>
      <c r="JS36">
        <f ca="1">IFERROR(IF(N(ISNUMBER(JS$2)*$AN36)&gt;0,MIN($D$6,
SUMPRODUCT(N(OFFSET(AlleInstrumente!$C$1,JS$3,0,JS$4,1)=$AN36))
),0),"")</f>
        <v>0</v>
      </c>
      <c r="JT36">
        <f ca="1">IFERROR(IF(N(ISNUMBER(JT$2)*$AN36)&gt;0,MIN($D$6,
SUMPRODUCT(N(OFFSET(AlleInstrumente!$C$1,JT$3,0,JT$4,1)=$AN36))
),0),"")</f>
        <v>0</v>
      </c>
      <c r="JU36">
        <f ca="1">IFERROR(IF(N(ISNUMBER(JU$2)*$AN36)&gt;0,MIN($D$6,
SUMPRODUCT(N(OFFSET(AlleInstrumente!$C$1,JU$3,0,JU$4,1)=$AN36))
),0),"")</f>
        <v>0</v>
      </c>
      <c r="JV36">
        <f ca="1">IFERROR(IF(N(ISNUMBER(JV$2)*$AN36)&gt;0,MIN($D$6,
SUMPRODUCT(N(OFFSET(AlleInstrumente!$C$1,JV$3,0,JV$4,1)=$AN36))
),0),"")</f>
        <v>0</v>
      </c>
      <c r="JW36">
        <f ca="1">IFERROR(IF(N(ISNUMBER(JW$2)*$AN36)&gt;0,MIN($D$6,
SUMPRODUCT(N(OFFSET(AlleInstrumente!$C$1,JW$3,0,JW$4,1)=$AN36))
),0),"")</f>
        <v>0</v>
      </c>
      <c r="JX36">
        <f ca="1">IFERROR(IF(N(ISNUMBER(JX$2)*$AN36)&gt;0,MIN($D$6,
SUMPRODUCT(N(OFFSET(AlleInstrumente!$C$1,JX$3,0,JX$4,1)=$AN36))
),0),"")</f>
        <v>0</v>
      </c>
      <c r="JY36">
        <f ca="1">IFERROR(IF(N(ISNUMBER(JY$2)*$AN36)&gt;0,MIN($D$6,
SUMPRODUCT(N(OFFSET(AlleInstrumente!$C$1,JY$3,0,JY$4,1)=$AN36))
),0),"")</f>
        <v>0</v>
      </c>
      <c r="JZ36">
        <f ca="1">IFERROR(IF(N(ISNUMBER(JZ$2)*$AN36)&gt;0,MIN($D$6,
SUMPRODUCT(N(OFFSET(AlleInstrumente!$C$1,JZ$3,0,JZ$4,1)=$AN36))
),0),"")</f>
        <v>0</v>
      </c>
      <c r="KA36">
        <f ca="1">IFERROR(IF(N(ISNUMBER(KA$2)*$AN36)&gt;0,MIN($D$6,
SUMPRODUCT(N(OFFSET(AlleInstrumente!$C$1,KA$3,0,KA$4,1)=$AN36))
),0),"")</f>
        <v>0</v>
      </c>
      <c r="KB36">
        <f ca="1">IFERROR(IF(N(ISNUMBER(KB$2)*$AN36)&gt;0,MIN($D$6,
SUMPRODUCT(N(OFFSET(AlleInstrumente!$C$1,KB$3,0,KB$4,1)=$AN36))
),0),"")</f>
        <v>0</v>
      </c>
      <c r="KC36">
        <f ca="1">IFERROR(IF(N(ISNUMBER(KC$2)*$AN36)&gt;0,MIN($D$6,
SUMPRODUCT(N(OFFSET(AlleInstrumente!$C$1,KC$3,0,KC$4,1)=$AN36))
),0),"")</f>
        <v>0</v>
      </c>
      <c r="KD36">
        <f ca="1">IFERROR(IF(N(ISNUMBER(KD$2)*$AN36)&gt;0,MIN($D$6,
SUMPRODUCT(N(OFFSET(AlleInstrumente!$C$1,KD$3,0,KD$4,1)=$AN36))
),0),"")</f>
        <v>0</v>
      </c>
      <c r="KE36">
        <f ca="1">IFERROR(IF(N(ISNUMBER(KE$2)*$AN36)&gt;0,MIN($D$6,
SUMPRODUCT(N(OFFSET(AlleInstrumente!$C$1,KE$3,0,KE$4,1)=$AN36))
),0),"")</f>
        <v>0</v>
      </c>
      <c r="KF36">
        <f ca="1">IFERROR(IF(N(ISNUMBER(KF$2)*$AN36)&gt;0,MIN($D$6,
SUMPRODUCT(N(OFFSET(AlleInstrumente!$C$1,KF$3,0,KF$4,1)=$AN36))
),0),"")</f>
        <v>0</v>
      </c>
      <c r="KG36">
        <f ca="1">IFERROR(IF(N(ISNUMBER(KG$2)*$AN36)&gt;0,MIN($D$6,
SUMPRODUCT(N(OFFSET(AlleInstrumente!$C$1,KG$3,0,KG$4,1)=$AN36))
),0),"")</f>
        <v>0</v>
      </c>
      <c r="KH36">
        <f ca="1">IFERROR(IF(N(ISNUMBER(KH$2)*$AN36)&gt;0,MIN($D$6,
SUMPRODUCT(N(OFFSET(AlleInstrumente!$C$1,KH$3,0,KH$4,1)=$AN36))
),0),"")</f>
        <v>0</v>
      </c>
      <c r="KI36">
        <f ca="1">IFERROR(IF(N(ISNUMBER(KI$2)*$AN36)&gt;0,MIN($D$6,
SUMPRODUCT(N(OFFSET(AlleInstrumente!$C$1,KI$3,0,KI$4,1)=$AN36))
),0),"")</f>
        <v>0</v>
      </c>
      <c r="KJ36">
        <f ca="1">IFERROR(IF(N(ISNUMBER(KJ$2)*$AN36)&gt;0,MIN($D$6,
SUMPRODUCT(N(OFFSET(AlleInstrumente!$C$1,KJ$3,0,KJ$4,1)=$AN36))
),0),"")</f>
        <v>0</v>
      </c>
      <c r="KK36">
        <f ca="1">IFERROR(IF(N(ISNUMBER(KK$2)*$AN36)&gt;0,MIN($D$6,
SUMPRODUCT(N(OFFSET(AlleInstrumente!$C$1,KK$3,0,KK$4,1)=$AN36))
),0),"")</f>
        <v>0</v>
      </c>
      <c r="KL36">
        <f ca="1">IFERROR(IF(N(ISNUMBER(KL$2)*$AN36)&gt;0,MIN($D$6,
SUMPRODUCT(N(OFFSET(AlleInstrumente!$C$1,KL$3,0,KL$4,1)=$AN36))
),0),"")</f>
        <v>0</v>
      </c>
      <c r="KM36">
        <f ca="1">IFERROR(IF(N(ISNUMBER(KM$2)*$AN36)&gt;0,MIN($D$6,
SUMPRODUCT(N(OFFSET(AlleInstrumente!$C$1,KM$3,0,KM$4,1)=$AN36))
),0),"")</f>
        <v>0</v>
      </c>
      <c r="KN36">
        <f ca="1">IFERROR(IF(N(ISNUMBER(KN$2)*$AN36)&gt;0,MIN($D$6,
SUMPRODUCT(N(OFFSET(AlleInstrumente!$C$1,KN$3,0,KN$4,1)=$AN36))
),0),"")</f>
        <v>0</v>
      </c>
      <c r="KO36">
        <f ca="1">IFERROR(IF(N(ISNUMBER(KO$2)*$AN36)&gt;0,MIN($D$6,
SUMPRODUCT(N(OFFSET(AlleInstrumente!$C$1,KO$3,0,KO$4,1)=$AN36))
),0),"")</f>
        <v>0</v>
      </c>
      <c r="KP36">
        <f ca="1">IFERROR(IF(N(ISNUMBER(KP$2)*$AN36)&gt;0,MIN($D$6,
SUMPRODUCT(N(OFFSET(AlleInstrumente!$C$1,KP$3,0,KP$4,1)=$AN36))
),0),"")</f>
        <v>0</v>
      </c>
      <c r="KQ36">
        <f ca="1">IFERROR(IF(N(ISNUMBER(KQ$2)*$AN36)&gt;0,MIN($D$6,
SUMPRODUCT(N(OFFSET(AlleInstrumente!$C$1,KQ$3,0,KQ$4,1)=$AN36))
),0),"")</f>
        <v>0</v>
      </c>
      <c r="KR36">
        <f ca="1">IFERROR(IF(N(ISNUMBER(KR$2)*$AN36)&gt;0,MIN($D$6,
SUMPRODUCT(N(OFFSET(AlleInstrumente!$C$1,KR$3,0,KR$4,1)=$AN36))
),0),"")</f>
        <v>0</v>
      </c>
      <c r="KS36">
        <f ca="1">IFERROR(IF(N(ISNUMBER(KS$2)*$AN36)&gt;0,MIN($D$6,
SUMPRODUCT(N(OFFSET(AlleInstrumente!$C$1,KS$3,0,KS$4,1)=$AN36))
),0),"")</f>
        <v>0</v>
      </c>
      <c r="KT36">
        <f ca="1">IFERROR(IF(N(ISNUMBER(KT$2)*$AN36)&gt;0,MIN($D$6,
SUMPRODUCT(N(OFFSET(AlleInstrumente!$C$1,KT$3,0,KT$4,1)=$AN36))
),0),"")</f>
        <v>0</v>
      </c>
      <c r="KU36">
        <f ca="1">IFERROR(IF(N(ISNUMBER(KU$2)*$AN36)&gt;0,MIN($D$6,
SUMPRODUCT(N(OFFSET(AlleInstrumente!$C$1,KU$3,0,KU$4,1)=$AN36))
),0),"")</f>
        <v>0</v>
      </c>
      <c r="KV36">
        <f ca="1">IFERROR(IF(N(ISNUMBER(KV$2)*$AN36)&gt;0,MIN($D$6,
SUMPRODUCT(N(OFFSET(AlleInstrumente!$C$1,KV$3,0,KV$4,1)=$AN36))
),0),"")</f>
        <v>0</v>
      </c>
      <c r="KW36">
        <f ca="1">IFERROR(IF(N(ISNUMBER(KW$2)*$AN36)&gt;0,MIN($D$6,
SUMPRODUCT(N(OFFSET(AlleInstrumente!$C$1,KW$3,0,KW$4,1)=$AN36))
),0),"")</f>
        <v>0</v>
      </c>
      <c r="KX36">
        <f ca="1">IFERROR(IF(N(ISNUMBER(KX$2)*$AN36)&gt;0,MIN($D$6,
SUMPRODUCT(N(OFFSET(AlleInstrumente!$C$1,KX$3,0,KX$4,1)=$AN36))
),0),"")</f>
        <v>0</v>
      </c>
      <c r="KY36">
        <f ca="1">IFERROR(IF(N(ISNUMBER(KY$2)*$AN36)&gt;0,MIN($D$6,
SUMPRODUCT(N(OFFSET(AlleInstrumente!$C$1,KY$3,0,KY$4,1)=$AN36))
),0),"")</f>
        <v>0</v>
      </c>
      <c r="KZ36">
        <f ca="1">IFERROR(IF(N(ISNUMBER(KZ$2)*$AN36)&gt;0,MIN($D$6,
SUMPRODUCT(N(OFFSET(AlleInstrumente!$C$1,KZ$3,0,KZ$4,1)=$AN36))
),0),"")</f>
        <v>0</v>
      </c>
      <c r="LA36">
        <f ca="1">IFERROR(IF(N(ISNUMBER(LA$2)*$AN36)&gt;0,MIN($D$6,
SUMPRODUCT(N(OFFSET(AlleInstrumente!$C$1,LA$3,0,LA$4,1)=$AN36))
),0),"")</f>
        <v>0</v>
      </c>
      <c r="LB36">
        <f ca="1">IFERROR(IF(N(ISNUMBER(LB$2)*$AN36)&gt;0,MIN($D$6,
SUMPRODUCT(N(OFFSET(AlleInstrumente!$C$1,LB$3,0,LB$4,1)=$AN36))
),0),"")</f>
        <v>0</v>
      </c>
      <c r="LC36">
        <f ca="1">IFERROR(IF(N(ISNUMBER(LC$2)*$AN36)&gt;0,MIN($D$6,
SUMPRODUCT(N(OFFSET(AlleInstrumente!$C$1,LC$3,0,LC$4,1)=$AN36))
),0),"")</f>
        <v>0</v>
      </c>
      <c r="LD36">
        <f ca="1">IFERROR(IF(N(ISNUMBER(LD$2)*$AN36)&gt;0,MIN($D$6,
SUMPRODUCT(N(OFFSET(AlleInstrumente!$C$1,LD$3,0,LD$4,1)=$AN36))
),0),"")</f>
        <v>0</v>
      </c>
      <c r="LE36">
        <f ca="1">IFERROR(IF(N(ISNUMBER(LE$2)*$AN36)&gt;0,MIN($D$6,
SUMPRODUCT(N(OFFSET(AlleInstrumente!$C$1,LE$3,0,LE$4,1)=$AN36))
),0),"")</f>
        <v>0</v>
      </c>
      <c r="LF36">
        <f ca="1">IFERROR(IF(N(ISNUMBER(LF$2)*$AN36)&gt;0,MIN($D$6,
SUMPRODUCT(N(OFFSET(AlleInstrumente!$C$1,LF$3,0,LF$4,1)=$AN36))
),0),"")</f>
        <v>0</v>
      </c>
      <c r="LG36">
        <f ca="1">IFERROR(IF(N(ISNUMBER(LG$2)*$AN36)&gt;0,MIN($D$6,
SUMPRODUCT(N(OFFSET(AlleInstrumente!$C$1,LG$3,0,LG$4,1)=$AN36))
),0),"")</f>
        <v>0</v>
      </c>
      <c r="LH36">
        <f ca="1">IFERROR(IF(N(ISNUMBER(LH$2)*$AN36)&gt;0,MIN($D$6,
SUMPRODUCT(N(OFFSET(AlleInstrumente!$C$1,LH$3,0,LH$4,1)=$AN36))
),0),"")</f>
        <v>0</v>
      </c>
      <c r="LI36">
        <f ca="1">IFERROR(IF(N(ISNUMBER(LI$2)*$AN36)&gt;0,MIN($D$6,
SUMPRODUCT(N(OFFSET(AlleInstrumente!$C$1,LI$3,0,LI$4,1)=$AN36))
),0),"")</f>
        <v>0</v>
      </c>
      <c r="LJ36">
        <f ca="1">IFERROR(IF(N(ISNUMBER(LJ$2)*$AN36)&gt;0,MIN($D$6,
SUMPRODUCT(N(OFFSET(AlleInstrumente!$C$1,LJ$3,0,LJ$4,1)=$AN36))
),0),"")</f>
        <v>0</v>
      </c>
      <c r="LK36">
        <f ca="1">IFERROR(IF(N(ISNUMBER(LK$2)*$AN36)&gt;0,MIN($D$6,
SUMPRODUCT(N(OFFSET(AlleInstrumente!$C$1,LK$3,0,LK$4,1)=$AN36))
),0),"")</f>
        <v>0</v>
      </c>
      <c r="LL36">
        <f ca="1">IFERROR(IF(N(ISNUMBER(LL$2)*$AN36)&gt;0,MIN($D$6,
SUMPRODUCT(N(OFFSET(AlleInstrumente!$C$1,LL$3,0,LL$4,1)=$AN36))
),0),"")</f>
        <v>0</v>
      </c>
      <c r="LM36">
        <f ca="1">IFERROR(IF(N(ISNUMBER(LM$2)*$AN36)&gt;0,MIN($D$6,
SUMPRODUCT(N(OFFSET(AlleInstrumente!$C$1,LM$3,0,LM$4,1)=$AN36))
),0),"")</f>
        <v>0</v>
      </c>
      <c r="LN36">
        <f ca="1">IFERROR(IF(N(ISNUMBER(LN$2)*$AN36)&gt;0,MIN($D$6,
SUMPRODUCT(N(OFFSET(AlleInstrumente!$C$1,LN$3,0,LN$4,1)=$AN36))
),0),"")</f>
        <v>0</v>
      </c>
      <c r="LO36">
        <f ca="1">IFERROR(IF(N(ISNUMBER(LO$2)*$AN36)&gt;0,MIN($D$6,
SUMPRODUCT(N(OFFSET(AlleInstrumente!$C$1,LO$3,0,LO$4,1)=$AN36))
),0),"")</f>
        <v>0</v>
      </c>
      <c r="LP36">
        <f ca="1">IFERROR(IF(N(ISNUMBER(LP$2)*$AN36)&gt;0,MIN($D$6,
SUMPRODUCT(N(OFFSET(AlleInstrumente!$C$1,LP$3,0,LP$4,1)=$AN36))
),0),"")</f>
        <v>0</v>
      </c>
      <c r="LQ36">
        <f ca="1">IFERROR(IF(N(ISNUMBER(LQ$2)*$AN36)&gt;0,MIN($D$6,
SUMPRODUCT(N(OFFSET(AlleInstrumente!$C$1,LQ$3,0,LQ$4,1)=$AN36))
),0),"")</f>
        <v>0</v>
      </c>
      <c r="LR36">
        <f ca="1">IFERROR(IF(N(ISNUMBER(LR$2)*$AN36)&gt;0,MIN($D$6,
SUMPRODUCT(N(OFFSET(AlleInstrumente!$C$1,LR$3,0,LR$4,1)=$AN36))
),0),"")</f>
        <v>0</v>
      </c>
      <c r="LS36">
        <f ca="1">IFERROR(IF(N(ISNUMBER(LS$2)*$AN36)&gt;0,MIN($D$6,
SUMPRODUCT(N(OFFSET(AlleInstrumente!$C$1,LS$3,0,LS$4,1)=$AN36))
),0),"")</f>
        <v>0</v>
      </c>
      <c r="LT36">
        <f ca="1">IFERROR(IF(N(ISNUMBER(LT$2)*$AN36)&gt;0,MIN($D$6,
SUMPRODUCT(N(OFFSET(AlleInstrumente!$C$1,LT$3,0,LT$4,1)=$AN36))
),0),"")</f>
        <v>0</v>
      </c>
      <c r="LU36">
        <f ca="1">IFERROR(IF(N(ISNUMBER(LU$2)*$AN36)&gt;0,MIN($D$6,
SUMPRODUCT(N(OFFSET(AlleInstrumente!$C$1,LU$3,0,LU$4,1)=$AN36))
),0),"")</f>
        <v>0</v>
      </c>
      <c r="LV36">
        <f ca="1">IFERROR(IF(N(ISNUMBER(LV$2)*$AN36)&gt;0,MIN($D$6,
SUMPRODUCT(N(OFFSET(AlleInstrumente!$C$1,LV$3,0,LV$4,1)=$AN36))
),0),"")</f>
        <v>0</v>
      </c>
      <c r="LW36">
        <f ca="1">IFERROR(IF(N(ISNUMBER(LW$2)*$AN36)&gt;0,MIN($D$6,
SUMPRODUCT(N(OFFSET(AlleInstrumente!$C$1,LW$3,0,LW$4,1)=$AN36))
),0),"")</f>
        <v>0</v>
      </c>
      <c r="LX36">
        <f ca="1">IFERROR(IF(N(ISNUMBER(LX$2)*$AN36)&gt;0,MIN($D$6,
SUMPRODUCT(N(OFFSET(AlleInstrumente!$C$1,LX$3,0,LX$4,1)=$AN36))
),0),"")</f>
        <v>0</v>
      </c>
      <c r="LY36">
        <f ca="1">IFERROR(IF(N(ISNUMBER(LY$2)*$AN36)&gt;0,MIN($D$6,
SUMPRODUCT(N(OFFSET(AlleInstrumente!$C$1,LY$3,0,LY$4,1)=$AN36))
),0),"")</f>
        <v>0</v>
      </c>
      <c r="LZ36">
        <f ca="1">IFERROR(IF(N(ISNUMBER(LZ$2)*$AN36)&gt;0,MIN($D$6,
SUMPRODUCT(N(OFFSET(AlleInstrumente!$C$1,LZ$3,0,LZ$4,1)=$AN36))
),0),"")</f>
        <v>0</v>
      </c>
      <c r="MA36">
        <f ca="1">IFERROR(IF(N(ISNUMBER(MA$2)*$AN36)&gt;0,MIN($D$6,
SUMPRODUCT(N(OFFSET(AlleInstrumente!$C$1,MA$3,0,MA$4,1)=$AN36))
),0),"")</f>
        <v>0</v>
      </c>
      <c r="MB36">
        <f ca="1">IFERROR(IF(N(ISNUMBER(MB$2)*$AN36)&gt;0,MIN($D$6,
SUMPRODUCT(N(OFFSET(AlleInstrumente!$C$1,MB$3,0,MB$4,1)=$AN36))
),0),"")</f>
        <v>0</v>
      </c>
      <c r="MC36">
        <f ca="1">IFERROR(IF(N(ISNUMBER(MC$2)*$AN36)&gt;0,MIN($D$6,
SUMPRODUCT(N(OFFSET(AlleInstrumente!$C$1,MC$3,0,MC$4,1)=$AN36))
),0),"")</f>
        <v>0</v>
      </c>
      <c r="MD36">
        <f ca="1">IFERROR(IF(N(ISNUMBER(MD$2)*$AN36)&gt;0,MIN($D$6,
SUMPRODUCT(N(OFFSET(AlleInstrumente!$C$1,MD$3,0,MD$4,1)=$AN36))
),0),"")</f>
        <v>0</v>
      </c>
      <c r="ME36">
        <f ca="1">IFERROR(IF(N(ISNUMBER(ME$2)*$AN36)&gt;0,MIN($D$6,
SUMPRODUCT(N(OFFSET(AlleInstrumente!$C$1,ME$3,0,ME$4,1)=$AN36))
),0),"")</f>
        <v>0</v>
      </c>
      <c r="MF36">
        <f ca="1">IFERROR(IF(N(ISNUMBER(MF$2)*$AN36)&gt;0,MIN($D$6,
SUMPRODUCT(N(OFFSET(AlleInstrumente!$C$1,MF$3,0,MF$4,1)=$AN36))
),0),"")</f>
        <v>0</v>
      </c>
    </row>
    <row r="37" spans="7:344" x14ac:dyDescent="0.25">
      <c r="G37" t="str">
        <f t="shared" ca="1" si="25"/>
        <v/>
      </c>
      <c r="H37" t="str">
        <f t="shared" ca="1" si="45"/>
        <v/>
      </c>
      <c r="I37" t="str">
        <f t="shared" ca="1" si="26"/>
        <v/>
      </c>
      <c r="J37" t="str">
        <f t="shared" ca="1" si="27"/>
        <v/>
      </c>
      <c r="K37" t="str">
        <f t="shared" ca="1" si="28"/>
        <v/>
      </c>
      <c r="L37" t="str">
        <f t="array" aca="1" ref="L37" ca="1">IF(ISNUMBER(L36),IF(ISNUMBER($K36),$L36,IF($L36&gt;$L$2,MAX(IF(OFFSET($S$6,0,0,_Instrument_count,1)&lt;$L36,OFFSET($S$6,0,0,_Instrument_count,1),$L$2)),"")),"")</f>
        <v/>
      </c>
      <c r="N37" t="str">
        <f t="shared" ca="1" si="46"/>
        <v/>
      </c>
      <c r="P37" s="40">
        <f t="shared" ca="1" si="29"/>
        <v>54</v>
      </c>
      <c r="Q37" s="40" t="str">
        <f t="shared" ca="1" si="30"/>
        <v>Mitarbeitergespräch</v>
      </c>
      <c r="R37">
        <f t="shared" ca="1" si="31"/>
        <v>697</v>
      </c>
      <c r="S37">
        <f t="shared" ca="1" si="47"/>
        <v>0.25</v>
      </c>
      <c r="T37">
        <f t="shared" ca="1" si="32"/>
        <v>1</v>
      </c>
      <c r="U37" t="b">
        <f t="shared" ca="1" si="48"/>
        <v>0</v>
      </c>
      <c r="V37" t="b">
        <f t="shared" ca="1" si="33"/>
        <v>0</v>
      </c>
      <c r="X37" t="b">
        <f t="shared" ca="1" si="34"/>
        <v>0</v>
      </c>
      <c r="Y37" s="76">
        <f t="shared" ca="1" si="35"/>
        <v>0</v>
      </c>
      <c r="AA37" t="b">
        <f t="shared" ca="1" si="36"/>
        <v>0</v>
      </c>
      <c r="AB37" s="76">
        <f t="shared" ca="1" si="37"/>
        <v>0</v>
      </c>
      <c r="AD37" t="b">
        <f t="shared" ca="1" si="38"/>
        <v>0</v>
      </c>
      <c r="AE37" s="76">
        <f t="shared" ca="1" si="39"/>
        <v>0</v>
      </c>
      <c r="AG37" t="b">
        <f t="shared" ca="1" si="40"/>
        <v>0</v>
      </c>
      <c r="AH37" s="76">
        <f t="shared" ca="1" si="41"/>
        <v>0</v>
      </c>
      <c r="AI37" s="76"/>
      <c r="AJ37" t="b">
        <f t="shared" ca="1" si="49"/>
        <v>0</v>
      </c>
      <c r="AK37" s="76">
        <f t="shared" ca="1" si="50"/>
        <v>0</v>
      </c>
      <c r="AM37" t="str">
        <f ca="1">IF(ISNUMBER(Index!$K36),Index!$N36,"")</f>
        <v>weiblich</v>
      </c>
      <c r="AN37">
        <f ca="1">IF(ISNUMBER(Index!$K36),Index!$K36,"")</f>
        <v>29</v>
      </c>
      <c r="AO37">
        <f ca="1">IF(ISNUMBER(AN37),Index!$M36,"")</f>
        <v>22</v>
      </c>
      <c r="AP37">
        <f t="shared" ca="1" si="42"/>
        <v>2</v>
      </c>
      <c r="AQ37">
        <f t="shared" ca="1" si="43"/>
        <v>0</v>
      </c>
      <c r="AR37">
        <f t="shared" ca="1" si="44"/>
        <v>0</v>
      </c>
      <c r="AS37">
        <f ca="1">IFERROR(IF(N(ISNUMBER(AS$2)*$AN37)&gt;0,MIN($D$6,
SUMPRODUCT(N(OFFSET(AlleInstrumente!$C$1,AS$3,0,AS$4,1)=$AN37))
),0),"")</f>
        <v>0</v>
      </c>
      <c r="AT37">
        <f ca="1">IFERROR(IF(N(ISNUMBER(AT$2)*$AN37)&gt;0,MIN($D$6,
SUMPRODUCT(N(OFFSET(AlleInstrumente!$C$1,AT$3,0,AT$4,1)=$AN37))
),0),"")</f>
        <v>0</v>
      </c>
      <c r="AU37">
        <f ca="1">IFERROR(IF(N(ISNUMBER(AU$2)*$AN37)&gt;0,MIN($D$6,
SUMPRODUCT(N(OFFSET(AlleInstrumente!$C$1,AU$3,0,AU$4,1)=$AN37))
),0),"")</f>
        <v>0</v>
      </c>
      <c r="AV37">
        <f ca="1">IFERROR(IF(N(ISNUMBER(AV$2)*$AN37)&gt;0,MIN($D$6,
SUMPRODUCT(N(OFFSET(AlleInstrumente!$C$1,AV$3,0,AV$4,1)=$AN37))
),0),"")</f>
        <v>0</v>
      </c>
      <c r="AW37">
        <f ca="1">IFERROR(IF(N(ISNUMBER(AW$2)*$AN37)&gt;0,MIN($D$6,
SUMPRODUCT(N(OFFSET(AlleInstrumente!$C$1,AW$3,0,AW$4,1)=$AN37))
),0),"")</f>
        <v>0</v>
      </c>
      <c r="AX37">
        <f ca="1">IFERROR(IF(N(ISNUMBER(AX$2)*$AN37)&gt;0,MIN($D$6,
SUMPRODUCT(N(OFFSET(AlleInstrumente!$C$1,AX$3,0,AX$4,1)=$AN37))
),0),"")</f>
        <v>2</v>
      </c>
      <c r="AY37">
        <f ca="1">IFERROR(IF(N(ISNUMBER(AY$2)*$AN37)&gt;0,MIN($D$6,
SUMPRODUCT(N(OFFSET(AlleInstrumente!$C$1,AY$3,0,AY$4,1)=$AN37))
),0),"")</f>
        <v>0</v>
      </c>
      <c r="AZ37">
        <f ca="1">IFERROR(IF(N(ISNUMBER(AZ$2)*$AN37)&gt;0,MIN($D$6,
SUMPRODUCT(N(OFFSET(AlleInstrumente!$C$1,AZ$3,0,AZ$4,1)=$AN37))
),0),"")</f>
        <v>0</v>
      </c>
      <c r="BA37">
        <f ca="1">IFERROR(IF(N(ISNUMBER(BA$2)*$AN37)&gt;0,MIN($D$6,
SUMPRODUCT(N(OFFSET(AlleInstrumente!$C$1,BA$3,0,BA$4,1)=$AN37))
),0),"")</f>
        <v>0</v>
      </c>
      <c r="BB37">
        <f ca="1">IFERROR(IF(N(ISNUMBER(BB$2)*$AN37)&gt;0,MIN($D$6,
SUMPRODUCT(N(OFFSET(AlleInstrumente!$C$1,BB$3,0,BB$4,1)=$AN37))
),0),"")</f>
        <v>0</v>
      </c>
      <c r="BC37">
        <f ca="1">IFERROR(IF(N(ISNUMBER(BC$2)*$AN37)&gt;0,MIN($D$6,
SUMPRODUCT(N(OFFSET(AlleInstrumente!$C$1,BC$3,0,BC$4,1)=$AN37))
),0),"")</f>
        <v>0</v>
      </c>
      <c r="BD37">
        <f ca="1">IFERROR(IF(N(ISNUMBER(BD$2)*$AN37)&gt;0,MIN($D$6,
SUMPRODUCT(N(OFFSET(AlleInstrumente!$C$1,BD$3,0,BD$4,1)=$AN37))
),0),"")</f>
        <v>0</v>
      </c>
      <c r="BE37">
        <f ca="1">IFERROR(IF(N(ISNUMBER(BE$2)*$AN37)&gt;0,MIN($D$6,
SUMPRODUCT(N(OFFSET(AlleInstrumente!$C$1,BE$3,0,BE$4,1)=$AN37))
),0),"")</f>
        <v>2</v>
      </c>
      <c r="BF37">
        <f ca="1">IFERROR(IF(N(ISNUMBER(BF$2)*$AN37)&gt;0,MIN($D$6,
SUMPRODUCT(N(OFFSET(AlleInstrumente!$C$1,BF$3,0,BF$4,1)=$AN37))
),0),"")</f>
        <v>0</v>
      </c>
      <c r="BG37">
        <f ca="1">IFERROR(IF(N(ISNUMBER(BG$2)*$AN37)&gt;0,MIN($D$6,
SUMPRODUCT(N(OFFSET(AlleInstrumente!$C$1,BG$3,0,BG$4,1)=$AN37))
),0),"")</f>
        <v>0</v>
      </c>
      <c r="BH37">
        <f ca="1">IFERROR(IF(N(ISNUMBER(BH$2)*$AN37)&gt;0,MIN($D$6,
SUMPRODUCT(N(OFFSET(AlleInstrumente!$C$1,BH$3,0,BH$4,1)=$AN37))
),0),"")</f>
        <v>0</v>
      </c>
      <c r="BI37">
        <f ca="1">IFERROR(IF(N(ISNUMBER(BI$2)*$AN37)&gt;0,MIN($D$6,
SUMPRODUCT(N(OFFSET(AlleInstrumente!$C$1,BI$3,0,BI$4,1)=$AN37))
),0),"")</f>
        <v>0</v>
      </c>
      <c r="BJ37">
        <f ca="1">IFERROR(IF(N(ISNUMBER(BJ$2)*$AN37)&gt;0,MIN($D$6,
SUMPRODUCT(N(OFFSET(AlleInstrumente!$C$1,BJ$3,0,BJ$4,1)=$AN37))
),0),"")</f>
        <v>0</v>
      </c>
      <c r="BK37">
        <f ca="1">IFERROR(IF(N(ISNUMBER(BK$2)*$AN37)&gt;0,MIN($D$6,
SUMPRODUCT(N(OFFSET(AlleInstrumente!$C$1,BK$3,0,BK$4,1)=$AN37))
),0),"")</f>
        <v>0</v>
      </c>
      <c r="BL37">
        <f ca="1">IFERROR(IF(N(ISNUMBER(BL$2)*$AN37)&gt;0,MIN($D$6,
SUMPRODUCT(N(OFFSET(AlleInstrumente!$C$1,BL$3,0,BL$4,1)=$AN37))
),0),"")</f>
        <v>0</v>
      </c>
      <c r="BM37">
        <f ca="1">IFERROR(IF(N(ISNUMBER(BM$2)*$AN37)&gt;0,MIN($D$6,
SUMPRODUCT(N(OFFSET(AlleInstrumente!$C$1,BM$3,0,BM$4,1)=$AN37))
),0),"")</f>
        <v>0</v>
      </c>
      <c r="BN37">
        <f ca="1">IFERROR(IF(N(ISNUMBER(BN$2)*$AN37)&gt;0,MIN($D$6,
SUMPRODUCT(N(OFFSET(AlleInstrumente!$C$1,BN$3,0,BN$4,1)=$AN37))
),0),"")</f>
        <v>0</v>
      </c>
      <c r="BO37">
        <f ca="1">IFERROR(IF(N(ISNUMBER(BO$2)*$AN37)&gt;0,MIN($D$6,
SUMPRODUCT(N(OFFSET(AlleInstrumente!$C$1,BO$3,0,BO$4,1)=$AN37))
),0),"")</f>
        <v>0</v>
      </c>
      <c r="BP37">
        <f ca="1">IFERROR(IF(N(ISNUMBER(BP$2)*$AN37)&gt;0,MIN($D$6,
SUMPRODUCT(N(OFFSET(AlleInstrumente!$C$1,BP$3,0,BP$4,1)=$AN37))
),0),"")</f>
        <v>0</v>
      </c>
      <c r="BQ37">
        <f ca="1">IFERROR(IF(N(ISNUMBER(BQ$2)*$AN37)&gt;0,MIN($D$6,
SUMPRODUCT(N(OFFSET(AlleInstrumente!$C$1,BQ$3,0,BQ$4,1)=$AN37))
),0),"")</f>
        <v>0</v>
      </c>
      <c r="BR37">
        <f ca="1">IFERROR(IF(N(ISNUMBER(BR$2)*$AN37)&gt;0,MIN($D$6,
SUMPRODUCT(N(OFFSET(AlleInstrumente!$C$1,BR$3,0,BR$4,1)=$AN37))
),0),"")</f>
        <v>0</v>
      </c>
      <c r="BS37">
        <f ca="1">IFERROR(IF(N(ISNUMBER(BS$2)*$AN37)&gt;0,MIN($D$6,
SUMPRODUCT(N(OFFSET(AlleInstrumente!$C$1,BS$3,0,BS$4,1)=$AN37))
),0),"")</f>
        <v>0</v>
      </c>
      <c r="BT37">
        <f ca="1">IFERROR(IF(N(ISNUMBER(BT$2)*$AN37)&gt;0,MIN($D$6,
SUMPRODUCT(N(OFFSET(AlleInstrumente!$C$1,BT$3,0,BT$4,1)=$AN37))
),0),"")</f>
        <v>0</v>
      </c>
      <c r="BU37">
        <f ca="1">IFERROR(IF(N(ISNUMBER(BU$2)*$AN37)&gt;0,MIN($D$6,
SUMPRODUCT(N(OFFSET(AlleInstrumente!$C$1,BU$3,0,BU$4,1)=$AN37))
),0),"")</f>
        <v>0</v>
      </c>
      <c r="BV37">
        <f ca="1">IFERROR(IF(N(ISNUMBER(BV$2)*$AN37)&gt;0,MIN($D$6,
SUMPRODUCT(N(OFFSET(AlleInstrumente!$C$1,BV$3,0,BV$4,1)=$AN37))
),0),"")</f>
        <v>0</v>
      </c>
      <c r="BW37">
        <f ca="1">IFERROR(IF(N(ISNUMBER(BW$2)*$AN37)&gt;0,MIN($D$6,
SUMPRODUCT(N(OFFSET(AlleInstrumente!$C$1,BW$3,0,BW$4,1)=$AN37))
),0),"")</f>
        <v>0</v>
      </c>
      <c r="BX37">
        <f ca="1">IFERROR(IF(N(ISNUMBER(BX$2)*$AN37)&gt;0,MIN($D$6,
SUMPRODUCT(N(OFFSET(AlleInstrumente!$C$1,BX$3,0,BX$4,1)=$AN37))
),0),"")</f>
        <v>0</v>
      </c>
      <c r="BY37">
        <f ca="1">IFERROR(IF(N(ISNUMBER(BY$2)*$AN37)&gt;0,MIN($D$6,
SUMPRODUCT(N(OFFSET(AlleInstrumente!$C$1,BY$3,0,BY$4,1)=$AN37))
),0),"")</f>
        <v>2</v>
      </c>
      <c r="BZ37">
        <f ca="1">IFERROR(IF(N(ISNUMBER(BZ$2)*$AN37)&gt;0,MIN($D$6,
SUMPRODUCT(N(OFFSET(AlleInstrumente!$C$1,BZ$3,0,BZ$4,1)=$AN37))
),0),"")</f>
        <v>0</v>
      </c>
      <c r="CA37">
        <f ca="1">IFERROR(IF(N(ISNUMBER(CA$2)*$AN37)&gt;0,MIN($D$6,
SUMPRODUCT(N(OFFSET(AlleInstrumente!$C$1,CA$3,0,CA$4,1)=$AN37))
),0),"")</f>
        <v>0</v>
      </c>
      <c r="CB37">
        <f ca="1">IFERROR(IF(N(ISNUMBER(CB$2)*$AN37)&gt;0,MIN($D$6,
SUMPRODUCT(N(OFFSET(AlleInstrumente!$C$1,CB$3,0,CB$4,1)=$AN37))
),0),"")</f>
        <v>0</v>
      </c>
      <c r="CC37">
        <f ca="1">IFERROR(IF(N(ISNUMBER(CC$2)*$AN37)&gt;0,MIN($D$6,
SUMPRODUCT(N(OFFSET(AlleInstrumente!$C$1,CC$3,0,CC$4,1)=$AN37))
),0),"")</f>
        <v>0</v>
      </c>
      <c r="CD37">
        <f ca="1">IFERROR(IF(N(ISNUMBER(CD$2)*$AN37)&gt;0,MIN($D$6,
SUMPRODUCT(N(OFFSET(AlleInstrumente!$C$1,CD$3,0,CD$4,1)=$AN37))
),0),"")</f>
        <v>0</v>
      </c>
      <c r="CE37">
        <f ca="1">IFERROR(IF(N(ISNUMBER(CE$2)*$AN37)&gt;0,MIN($D$6,
SUMPRODUCT(N(OFFSET(AlleInstrumente!$C$1,CE$3,0,CE$4,1)=$AN37))
),0),"")</f>
        <v>0</v>
      </c>
      <c r="CF37">
        <f ca="1">IFERROR(IF(N(ISNUMBER(CF$2)*$AN37)&gt;0,MIN($D$6,
SUMPRODUCT(N(OFFSET(AlleInstrumente!$C$1,CF$3,0,CF$4,1)=$AN37))
),0),"")</f>
        <v>0</v>
      </c>
      <c r="CG37">
        <f ca="1">IFERROR(IF(N(ISNUMBER(CG$2)*$AN37)&gt;0,MIN($D$6,
SUMPRODUCT(N(OFFSET(AlleInstrumente!$C$1,CG$3,0,CG$4,1)=$AN37))
),0),"")</f>
        <v>0</v>
      </c>
      <c r="CH37">
        <f ca="1">IFERROR(IF(N(ISNUMBER(CH$2)*$AN37)&gt;0,MIN($D$6,
SUMPRODUCT(N(OFFSET(AlleInstrumente!$C$1,CH$3,0,CH$4,1)=$AN37))
),0),"")</f>
        <v>0</v>
      </c>
      <c r="CI37">
        <f ca="1">IFERROR(IF(N(ISNUMBER(CI$2)*$AN37)&gt;0,MIN($D$6,
SUMPRODUCT(N(OFFSET(AlleInstrumente!$C$1,CI$3,0,CI$4,1)=$AN37))
),0),"")</f>
        <v>0</v>
      </c>
      <c r="CJ37">
        <f ca="1">IFERROR(IF(N(ISNUMBER(CJ$2)*$AN37)&gt;0,MIN($D$6,
SUMPRODUCT(N(OFFSET(AlleInstrumente!$C$1,CJ$3,0,CJ$4,1)=$AN37))
),0),"")</f>
        <v>0</v>
      </c>
      <c r="CK37">
        <f ca="1">IFERROR(IF(N(ISNUMBER(CK$2)*$AN37)&gt;0,MIN($D$6,
SUMPRODUCT(N(OFFSET(AlleInstrumente!$C$1,CK$3,0,CK$4,1)=$AN37))
),0),"")</f>
        <v>0</v>
      </c>
      <c r="CL37">
        <f ca="1">IFERROR(IF(N(ISNUMBER(CL$2)*$AN37)&gt;0,MIN($D$6,
SUMPRODUCT(N(OFFSET(AlleInstrumente!$C$1,CL$3,0,CL$4,1)=$AN37))
),0),"")</f>
        <v>0</v>
      </c>
      <c r="CM37">
        <f ca="1">IFERROR(IF(N(ISNUMBER(CM$2)*$AN37)&gt;0,MIN($D$6,
SUMPRODUCT(N(OFFSET(AlleInstrumente!$C$1,CM$3,0,CM$4,1)=$AN37))
),0),"")</f>
        <v>0</v>
      </c>
      <c r="CN37">
        <f ca="1">IFERROR(IF(N(ISNUMBER(CN$2)*$AN37)&gt;0,MIN($D$6,
SUMPRODUCT(N(OFFSET(AlleInstrumente!$C$1,CN$3,0,CN$4,1)=$AN37))
),0),"")</f>
        <v>0</v>
      </c>
      <c r="CO37">
        <f ca="1">IFERROR(IF(N(ISNUMBER(CO$2)*$AN37)&gt;0,MIN($D$6,
SUMPRODUCT(N(OFFSET(AlleInstrumente!$C$1,CO$3,0,CO$4,1)=$AN37))
),0),"")</f>
        <v>0</v>
      </c>
      <c r="CP37">
        <f ca="1">IFERROR(IF(N(ISNUMBER(CP$2)*$AN37)&gt;0,MIN($D$6,
SUMPRODUCT(N(OFFSET(AlleInstrumente!$C$1,CP$3,0,CP$4,1)=$AN37))
),0),"")</f>
        <v>0</v>
      </c>
      <c r="CQ37">
        <f ca="1">IFERROR(IF(N(ISNUMBER(CQ$2)*$AN37)&gt;0,MIN($D$6,
SUMPRODUCT(N(OFFSET(AlleInstrumente!$C$1,CQ$3,0,CQ$4,1)=$AN37))
),0),"")</f>
        <v>0</v>
      </c>
      <c r="CR37">
        <f ca="1">IFERROR(IF(N(ISNUMBER(CR$2)*$AN37)&gt;0,MIN($D$6,
SUMPRODUCT(N(OFFSET(AlleInstrumente!$C$1,CR$3,0,CR$4,1)=$AN37))
),0),"")</f>
        <v>0</v>
      </c>
      <c r="CS37">
        <f ca="1">IFERROR(IF(N(ISNUMBER(CS$2)*$AN37)&gt;0,MIN($D$6,
SUMPRODUCT(N(OFFSET(AlleInstrumente!$C$1,CS$3,0,CS$4,1)=$AN37))
),0),"")</f>
        <v>0</v>
      </c>
      <c r="CT37">
        <f ca="1">IFERROR(IF(N(ISNUMBER(CT$2)*$AN37)&gt;0,MIN($D$6,
SUMPRODUCT(N(OFFSET(AlleInstrumente!$C$1,CT$3,0,CT$4,1)=$AN37))
),0),"")</f>
        <v>0</v>
      </c>
      <c r="CU37">
        <f ca="1">IFERROR(IF(N(ISNUMBER(CU$2)*$AN37)&gt;0,MIN($D$6,
SUMPRODUCT(N(OFFSET(AlleInstrumente!$C$1,CU$3,0,CU$4,1)=$AN37))
),0),"")</f>
        <v>0</v>
      </c>
      <c r="CV37">
        <f ca="1">IFERROR(IF(N(ISNUMBER(CV$2)*$AN37)&gt;0,MIN($D$6,
SUMPRODUCT(N(OFFSET(AlleInstrumente!$C$1,CV$3,0,CV$4,1)=$AN37))
),0),"")</f>
        <v>0</v>
      </c>
      <c r="CW37">
        <f ca="1">IFERROR(IF(N(ISNUMBER(CW$2)*$AN37)&gt;0,MIN($D$6,
SUMPRODUCT(N(OFFSET(AlleInstrumente!$C$1,CW$3,0,CW$4,1)=$AN37))
),0),"")</f>
        <v>0</v>
      </c>
      <c r="CX37">
        <f ca="1">IFERROR(IF(N(ISNUMBER(CX$2)*$AN37)&gt;0,MIN($D$6,
SUMPRODUCT(N(OFFSET(AlleInstrumente!$C$1,CX$3,0,CX$4,1)=$AN37))
),0),"")</f>
        <v>0</v>
      </c>
      <c r="CY37">
        <f ca="1">IFERROR(IF(N(ISNUMBER(CY$2)*$AN37)&gt;0,MIN($D$6,
SUMPRODUCT(N(OFFSET(AlleInstrumente!$C$1,CY$3,0,CY$4,1)=$AN37))
),0),"")</f>
        <v>0</v>
      </c>
      <c r="CZ37">
        <f ca="1">IFERROR(IF(N(ISNUMBER(CZ$2)*$AN37)&gt;0,MIN($D$6,
SUMPRODUCT(N(OFFSET(AlleInstrumente!$C$1,CZ$3,0,CZ$4,1)=$AN37))
),0),"")</f>
        <v>0</v>
      </c>
      <c r="DA37">
        <f ca="1">IFERROR(IF(N(ISNUMBER(DA$2)*$AN37)&gt;0,MIN($D$6,
SUMPRODUCT(N(OFFSET(AlleInstrumente!$C$1,DA$3,0,DA$4,1)=$AN37))
),0),"")</f>
        <v>0</v>
      </c>
      <c r="DB37">
        <f ca="1">IFERROR(IF(N(ISNUMBER(DB$2)*$AN37)&gt;0,MIN($D$6,
SUMPRODUCT(N(OFFSET(AlleInstrumente!$C$1,DB$3,0,DB$4,1)=$AN37))
),0),"")</f>
        <v>0</v>
      </c>
      <c r="DC37">
        <f ca="1">IFERROR(IF(N(ISNUMBER(DC$2)*$AN37)&gt;0,MIN($D$6,
SUMPRODUCT(N(OFFSET(AlleInstrumente!$C$1,DC$3,0,DC$4,1)=$AN37))
),0),"")</f>
        <v>0</v>
      </c>
      <c r="DD37">
        <f ca="1">IFERROR(IF(N(ISNUMBER(DD$2)*$AN37)&gt;0,MIN($D$6,
SUMPRODUCT(N(OFFSET(AlleInstrumente!$C$1,DD$3,0,DD$4,1)=$AN37))
),0),"")</f>
        <v>0</v>
      </c>
      <c r="DE37">
        <f ca="1">IFERROR(IF(N(ISNUMBER(DE$2)*$AN37)&gt;0,MIN($D$6,
SUMPRODUCT(N(OFFSET(AlleInstrumente!$C$1,DE$3,0,DE$4,1)=$AN37))
),0),"")</f>
        <v>0</v>
      </c>
      <c r="DF37">
        <f ca="1">IFERROR(IF(N(ISNUMBER(DF$2)*$AN37)&gt;0,MIN($D$6,
SUMPRODUCT(N(OFFSET(AlleInstrumente!$C$1,DF$3,0,DF$4,1)=$AN37))
),0),"")</f>
        <v>0</v>
      </c>
      <c r="DG37">
        <f ca="1">IFERROR(IF(N(ISNUMBER(DG$2)*$AN37)&gt;0,MIN($D$6,
SUMPRODUCT(N(OFFSET(AlleInstrumente!$C$1,DG$3,0,DG$4,1)=$AN37))
),0),"")</f>
        <v>0</v>
      </c>
      <c r="DH37">
        <f ca="1">IFERROR(IF(N(ISNUMBER(DH$2)*$AN37)&gt;0,MIN($D$6,
SUMPRODUCT(N(OFFSET(AlleInstrumente!$C$1,DH$3,0,DH$4,1)=$AN37))
),0),"")</f>
        <v>0</v>
      </c>
      <c r="DI37">
        <f ca="1">IFERROR(IF(N(ISNUMBER(DI$2)*$AN37)&gt;0,MIN($D$6,
SUMPRODUCT(N(OFFSET(AlleInstrumente!$C$1,DI$3,0,DI$4,1)=$AN37))
),0),"")</f>
        <v>0</v>
      </c>
      <c r="DJ37">
        <f ca="1">IFERROR(IF(N(ISNUMBER(DJ$2)*$AN37)&gt;0,MIN($D$6,
SUMPRODUCT(N(OFFSET(AlleInstrumente!$C$1,DJ$3,0,DJ$4,1)=$AN37))
),0),"")</f>
        <v>0</v>
      </c>
      <c r="DK37">
        <f ca="1">IFERROR(IF(N(ISNUMBER(DK$2)*$AN37)&gt;0,MIN($D$6,
SUMPRODUCT(N(OFFSET(AlleInstrumente!$C$1,DK$3,0,DK$4,1)=$AN37))
),0),"")</f>
        <v>0</v>
      </c>
      <c r="DL37">
        <f ca="1">IFERROR(IF(N(ISNUMBER(DL$2)*$AN37)&gt;0,MIN($D$6,
SUMPRODUCT(N(OFFSET(AlleInstrumente!$C$1,DL$3,0,DL$4,1)=$AN37))
),0),"")</f>
        <v>0</v>
      </c>
      <c r="DM37">
        <f ca="1">IFERROR(IF(N(ISNUMBER(DM$2)*$AN37)&gt;0,MIN($D$6,
SUMPRODUCT(N(OFFSET(AlleInstrumente!$C$1,DM$3,0,DM$4,1)=$AN37))
),0),"")</f>
        <v>0</v>
      </c>
      <c r="DN37">
        <f ca="1">IFERROR(IF(N(ISNUMBER(DN$2)*$AN37)&gt;0,MIN($D$6,
SUMPRODUCT(N(OFFSET(AlleInstrumente!$C$1,DN$3,0,DN$4,1)=$AN37))
),0),"")</f>
        <v>0</v>
      </c>
      <c r="DO37">
        <f ca="1">IFERROR(IF(N(ISNUMBER(DO$2)*$AN37)&gt;0,MIN($D$6,
SUMPRODUCT(N(OFFSET(AlleInstrumente!$C$1,DO$3,0,DO$4,1)=$AN37))
),0),"")</f>
        <v>0</v>
      </c>
      <c r="DP37">
        <f ca="1">IFERROR(IF(N(ISNUMBER(DP$2)*$AN37)&gt;0,MIN($D$6,
SUMPRODUCT(N(OFFSET(AlleInstrumente!$C$1,DP$3,0,DP$4,1)=$AN37))
),0),"")</f>
        <v>0</v>
      </c>
      <c r="DQ37">
        <f ca="1">IFERROR(IF(N(ISNUMBER(DQ$2)*$AN37)&gt;0,MIN($D$6,
SUMPRODUCT(N(OFFSET(AlleInstrumente!$C$1,DQ$3,0,DQ$4,1)=$AN37))
),0),"")</f>
        <v>0</v>
      </c>
      <c r="DR37">
        <f ca="1">IFERROR(IF(N(ISNUMBER(DR$2)*$AN37)&gt;0,MIN($D$6,
SUMPRODUCT(N(OFFSET(AlleInstrumente!$C$1,DR$3,0,DR$4,1)=$AN37))
),0),"")</f>
        <v>0</v>
      </c>
      <c r="DS37">
        <f ca="1">IFERROR(IF(N(ISNUMBER(DS$2)*$AN37)&gt;0,MIN($D$6,
SUMPRODUCT(N(OFFSET(AlleInstrumente!$C$1,DS$3,0,DS$4,1)=$AN37))
),0),"")</f>
        <v>0</v>
      </c>
      <c r="DT37">
        <f ca="1">IFERROR(IF(N(ISNUMBER(DT$2)*$AN37)&gt;0,MIN($D$6,
SUMPRODUCT(N(OFFSET(AlleInstrumente!$C$1,DT$3,0,DT$4,1)=$AN37))
),0),"")</f>
        <v>0</v>
      </c>
      <c r="DU37">
        <f ca="1">IFERROR(IF(N(ISNUMBER(DU$2)*$AN37)&gt;0,MIN($D$6,
SUMPRODUCT(N(OFFSET(AlleInstrumente!$C$1,DU$3,0,DU$4,1)=$AN37))
),0),"")</f>
        <v>0</v>
      </c>
      <c r="DV37">
        <f ca="1">IFERROR(IF(N(ISNUMBER(DV$2)*$AN37)&gt;0,MIN($D$6,
SUMPRODUCT(N(OFFSET(AlleInstrumente!$C$1,DV$3,0,DV$4,1)=$AN37))
),0),"")</f>
        <v>0</v>
      </c>
      <c r="DW37">
        <f ca="1">IFERROR(IF(N(ISNUMBER(DW$2)*$AN37)&gt;0,MIN($D$6,
SUMPRODUCT(N(OFFSET(AlleInstrumente!$C$1,DW$3,0,DW$4,1)=$AN37))
),0),"")</f>
        <v>0</v>
      </c>
      <c r="DX37">
        <f ca="1">IFERROR(IF(N(ISNUMBER(DX$2)*$AN37)&gt;0,MIN($D$6,
SUMPRODUCT(N(OFFSET(AlleInstrumente!$C$1,DX$3,0,DX$4,1)=$AN37))
),0),"")</f>
        <v>0</v>
      </c>
      <c r="DY37">
        <f ca="1">IFERROR(IF(N(ISNUMBER(DY$2)*$AN37)&gt;0,MIN($D$6,
SUMPRODUCT(N(OFFSET(AlleInstrumente!$C$1,DY$3,0,DY$4,1)=$AN37))
),0),"")</f>
        <v>0</v>
      </c>
      <c r="DZ37">
        <f ca="1">IFERROR(IF(N(ISNUMBER(DZ$2)*$AN37)&gt;0,MIN($D$6,
SUMPRODUCT(N(OFFSET(AlleInstrumente!$C$1,DZ$3,0,DZ$4,1)=$AN37))
),0),"")</f>
        <v>0</v>
      </c>
      <c r="EA37">
        <f ca="1">IFERROR(IF(N(ISNUMBER(EA$2)*$AN37)&gt;0,MIN($D$6,
SUMPRODUCT(N(OFFSET(AlleInstrumente!$C$1,EA$3,0,EA$4,1)=$AN37))
),0),"")</f>
        <v>0</v>
      </c>
      <c r="EB37">
        <f ca="1">IFERROR(IF(N(ISNUMBER(EB$2)*$AN37)&gt;0,MIN($D$6,
SUMPRODUCT(N(OFFSET(AlleInstrumente!$C$1,EB$3,0,EB$4,1)=$AN37))
),0),"")</f>
        <v>0</v>
      </c>
      <c r="EC37">
        <f ca="1">IFERROR(IF(N(ISNUMBER(EC$2)*$AN37)&gt;0,MIN($D$6,
SUMPRODUCT(N(OFFSET(AlleInstrumente!$C$1,EC$3,0,EC$4,1)=$AN37))
),0),"")</f>
        <v>0</v>
      </c>
      <c r="ED37">
        <f ca="1">IFERROR(IF(N(ISNUMBER(ED$2)*$AN37)&gt;0,MIN($D$6,
SUMPRODUCT(N(OFFSET(AlleInstrumente!$C$1,ED$3,0,ED$4,1)=$AN37))
),0),"")</f>
        <v>0</v>
      </c>
      <c r="EE37">
        <f ca="1">IFERROR(IF(N(ISNUMBER(EE$2)*$AN37)&gt;0,MIN($D$6,
SUMPRODUCT(N(OFFSET(AlleInstrumente!$C$1,EE$3,0,EE$4,1)=$AN37))
),0),"")</f>
        <v>0</v>
      </c>
      <c r="EF37">
        <f ca="1">IFERROR(IF(N(ISNUMBER(EF$2)*$AN37)&gt;0,MIN($D$6,
SUMPRODUCT(N(OFFSET(AlleInstrumente!$C$1,EF$3,0,EF$4,1)=$AN37))
),0),"")</f>
        <v>0</v>
      </c>
      <c r="EG37">
        <f ca="1">IFERROR(IF(N(ISNUMBER(EG$2)*$AN37)&gt;0,MIN($D$6,
SUMPRODUCT(N(OFFSET(AlleInstrumente!$C$1,EG$3,0,EG$4,1)=$AN37))
),0),"")</f>
        <v>0</v>
      </c>
      <c r="EH37">
        <f ca="1">IFERROR(IF(N(ISNUMBER(EH$2)*$AN37)&gt;0,MIN($D$6,
SUMPRODUCT(N(OFFSET(AlleInstrumente!$C$1,EH$3,0,EH$4,1)=$AN37))
),0),"")</f>
        <v>0</v>
      </c>
      <c r="EI37">
        <f ca="1">IFERROR(IF(N(ISNUMBER(EI$2)*$AN37)&gt;0,MIN($D$6,
SUMPRODUCT(N(OFFSET(AlleInstrumente!$C$1,EI$3,0,EI$4,1)=$AN37))
),0),"")</f>
        <v>0</v>
      </c>
      <c r="EJ37">
        <f ca="1">IFERROR(IF(N(ISNUMBER(EJ$2)*$AN37)&gt;0,MIN($D$6,
SUMPRODUCT(N(OFFSET(AlleInstrumente!$C$1,EJ$3,0,EJ$4,1)=$AN37))
),0),"")</f>
        <v>0</v>
      </c>
      <c r="EK37">
        <f ca="1">IFERROR(IF(N(ISNUMBER(EK$2)*$AN37)&gt;0,MIN($D$6,
SUMPRODUCT(N(OFFSET(AlleInstrumente!$C$1,EK$3,0,EK$4,1)=$AN37))
),0),"")</f>
        <v>0</v>
      </c>
      <c r="EL37">
        <f ca="1">IFERROR(IF(N(ISNUMBER(EL$2)*$AN37)&gt;0,MIN($D$6,
SUMPRODUCT(N(OFFSET(AlleInstrumente!$C$1,EL$3,0,EL$4,1)=$AN37))
),0),"")</f>
        <v>0</v>
      </c>
      <c r="EM37">
        <f ca="1">IFERROR(IF(N(ISNUMBER(EM$2)*$AN37)&gt;0,MIN($D$6,
SUMPRODUCT(N(OFFSET(AlleInstrumente!$C$1,EM$3,0,EM$4,1)=$AN37))
),0),"")</f>
        <v>0</v>
      </c>
      <c r="EN37">
        <f ca="1">IFERROR(IF(N(ISNUMBER(EN$2)*$AN37)&gt;0,MIN($D$6,
SUMPRODUCT(N(OFFSET(AlleInstrumente!$C$1,EN$3,0,EN$4,1)=$AN37))
),0),"")</f>
        <v>0</v>
      </c>
      <c r="EO37">
        <f ca="1">IFERROR(IF(N(ISNUMBER(EO$2)*$AN37)&gt;0,MIN($D$6,
SUMPRODUCT(N(OFFSET(AlleInstrumente!$C$1,EO$3,0,EO$4,1)=$AN37))
),0),"")</f>
        <v>0</v>
      </c>
      <c r="EP37">
        <f ca="1">IFERROR(IF(N(ISNUMBER(EP$2)*$AN37)&gt;0,MIN($D$6,
SUMPRODUCT(N(OFFSET(AlleInstrumente!$C$1,EP$3,0,EP$4,1)=$AN37))
),0),"")</f>
        <v>0</v>
      </c>
      <c r="EQ37">
        <f ca="1">IFERROR(IF(N(ISNUMBER(EQ$2)*$AN37)&gt;0,MIN($D$6,
SUMPRODUCT(N(OFFSET(AlleInstrumente!$C$1,EQ$3,0,EQ$4,1)=$AN37))
),0),"")</f>
        <v>0</v>
      </c>
      <c r="ER37">
        <f ca="1">IFERROR(IF(N(ISNUMBER(ER$2)*$AN37)&gt;0,MIN($D$6,
SUMPRODUCT(N(OFFSET(AlleInstrumente!$C$1,ER$3,0,ER$4,1)=$AN37))
),0),"")</f>
        <v>0</v>
      </c>
      <c r="ES37">
        <f ca="1">IFERROR(IF(N(ISNUMBER(ES$2)*$AN37)&gt;0,MIN($D$6,
SUMPRODUCT(N(OFFSET(AlleInstrumente!$C$1,ES$3,0,ES$4,1)=$AN37))
),0),"")</f>
        <v>0</v>
      </c>
      <c r="ET37">
        <f ca="1">IFERROR(IF(N(ISNUMBER(ET$2)*$AN37)&gt;0,MIN($D$6,
SUMPRODUCT(N(OFFSET(AlleInstrumente!$C$1,ET$3,0,ET$4,1)=$AN37))
),0),"")</f>
        <v>0</v>
      </c>
      <c r="EU37">
        <f ca="1">IFERROR(IF(N(ISNUMBER(EU$2)*$AN37)&gt;0,MIN($D$6,
SUMPRODUCT(N(OFFSET(AlleInstrumente!$C$1,EU$3,0,EU$4,1)=$AN37))
),0),"")</f>
        <v>0</v>
      </c>
      <c r="EV37">
        <f ca="1">IFERROR(IF(N(ISNUMBER(EV$2)*$AN37)&gt;0,MIN($D$6,
SUMPRODUCT(N(OFFSET(AlleInstrumente!$C$1,EV$3,0,EV$4,1)=$AN37))
),0),"")</f>
        <v>0</v>
      </c>
      <c r="EW37">
        <f ca="1">IFERROR(IF(N(ISNUMBER(EW$2)*$AN37)&gt;0,MIN($D$6,
SUMPRODUCT(N(OFFSET(AlleInstrumente!$C$1,EW$3,0,EW$4,1)=$AN37))
),0),"")</f>
        <v>0</v>
      </c>
      <c r="EX37">
        <f ca="1">IFERROR(IF(N(ISNUMBER(EX$2)*$AN37)&gt;0,MIN($D$6,
SUMPRODUCT(N(OFFSET(AlleInstrumente!$C$1,EX$3,0,EX$4,1)=$AN37))
),0),"")</f>
        <v>0</v>
      </c>
      <c r="EY37">
        <f ca="1">IFERROR(IF(N(ISNUMBER(EY$2)*$AN37)&gt;0,MIN($D$6,
SUMPRODUCT(N(OFFSET(AlleInstrumente!$C$1,EY$3,0,EY$4,1)=$AN37))
),0),"")</f>
        <v>0</v>
      </c>
      <c r="EZ37">
        <f ca="1">IFERROR(IF(N(ISNUMBER(EZ$2)*$AN37)&gt;0,MIN($D$6,
SUMPRODUCT(N(OFFSET(AlleInstrumente!$C$1,EZ$3,0,EZ$4,1)=$AN37))
),0),"")</f>
        <v>0</v>
      </c>
      <c r="FA37">
        <f ca="1">IFERROR(IF(N(ISNUMBER(FA$2)*$AN37)&gt;0,MIN($D$6,
SUMPRODUCT(N(OFFSET(AlleInstrumente!$C$1,FA$3,0,FA$4,1)=$AN37))
),0),"")</f>
        <v>0</v>
      </c>
      <c r="FB37">
        <f ca="1">IFERROR(IF(N(ISNUMBER(FB$2)*$AN37)&gt;0,MIN($D$6,
SUMPRODUCT(N(OFFSET(AlleInstrumente!$C$1,FB$3,0,FB$4,1)=$AN37))
),0),"")</f>
        <v>0</v>
      </c>
      <c r="FC37">
        <f ca="1">IFERROR(IF(N(ISNUMBER(FC$2)*$AN37)&gt;0,MIN($D$6,
SUMPRODUCT(N(OFFSET(AlleInstrumente!$C$1,FC$3,0,FC$4,1)=$AN37))
),0),"")</f>
        <v>0</v>
      </c>
      <c r="FD37">
        <f ca="1">IFERROR(IF(N(ISNUMBER(FD$2)*$AN37)&gt;0,MIN($D$6,
SUMPRODUCT(N(OFFSET(AlleInstrumente!$C$1,FD$3,0,FD$4,1)=$AN37))
),0),"")</f>
        <v>0</v>
      </c>
      <c r="FE37">
        <f ca="1">IFERROR(IF(N(ISNUMBER(FE$2)*$AN37)&gt;0,MIN($D$6,
SUMPRODUCT(N(OFFSET(AlleInstrumente!$C$1,FE$3,0,FE$4,1)=$AN37))
),0),"")</f>
        <v>0</v>
      </c>
      <c r="FF37">
        <f ca="1">IFERROR(IF(N(ISNUMBER(FF$2)*$AN37)&gt;0,MIN($D$6,
SUMPRODUCT(N(OFFSET(AlleInstrumente!$C$1,FF$3,0,FF$4,1)=$AN37))
),0),"")</f>
        <v>0</v>
      </c>
      <c r="FG37">
        <f ca="1">IFERROR(IF(N(ISNUMBER(FG$2)*$AN37)&gt;0,MIN($D$6,
SUMPRODUCT(N(OFFSET(AlleInstrumente!$C$1,FG$3,0,FG$4,1)=$AN37))
),0),"")</f>
        <v>0</v>
      </c>
      <c r="FH37">
        <f ca="1">IFERROR(IF(N(ISNUMBER(FH$2)*$AN37)&gt;0,MIN($D$6,
SUMPRODUCT(N(OFFSET(AlleInstrumente!$C$1,FH$3,0,FH$4,1)=$AN37))
),0),"")</f>
        <v>0</v>
      </c>
      <c r="FI37">
        <f ca="1">IFERROR(IF(N(ISNUMBER(FI$2)*$AN37)&gt;0,MIN($D$6,
SUMPRODUCT(N(OFFSET(AlleInstrumente!$C$1,FI$3,0,FI$4,1)=$AN37))
),0),"")</f>
        <v>0</v>
      </c>
      <c r="FJ37">
        <f ca="1">IFERROR(IF(N(ISNUMBER(FJ$2)*$AN37)&gt;0,MIN($D$6,
SUMPRODUCT(N(OFFSET(AlleInstrumente!$C$1,FJ$3,0,FJ$4,1)=$AN37))
),0),"")</f>
        <v>0</v>
      </c>
      <c r="FK37">
        <f ca="1">IFERROR(IF(N(ISNUMBER(FK$2)*$AN37)&gt;0,MIN($D$6,
SUMPRODUCT(N(OFFSET(AlleInstrumente!$C$1,FK$3,0,FK$4,1)=$AN37))
),0),"")</f>
        <v>0</v>
      </c>
      <c r="FL37">
        <f ca="1">IFERROR(IF(N(ISNUMBER(FL$2)*$AN37)&gt;0,MIN($D$6,
SUMPRODUCT(N(OFFSET(AlleInstrumente!$C$1,FL$3,0,FL$4,1)=$AN37))
),0),"")</f>
        <v>0</v>
      </c>
      <c r="FM37">
        <f ca="1">IFERROR(IF(N(ISNUMBER(FM$2)*$AN37)&gt;0,MIN($D$6,
SUMPRODUCT(N(OFFSET(AlleInstrumente!$C$1,FM$3,0,FM$4,1)=$AN37))
),0),"")</f>
        <v>0</v>
      </c>
      <c r="FN37">
        <f ca="1">IFERROR(IF(N(ISNUMBER(FN$2)*$AN37)&gt;0,MIN($D$6,
SUMPRODUCT(N(OFFSET(AlleInstrumente!$C$1,FN$3,0,FN$4,1)=$AN37))
),0),"")</f>
        <v>0</v>
      </c>
      <c r="FO37">
        <f ca="1">IFERROR(IF(N(ISNUMBER(FO$2)*$AN37)&gt;0,MIN($D$6,
SUMPRODUCT(N(OFFSET(AlleInstrumente!$C$1,FO$3,0,FO$4,1)=$AN37))
),0),"")</f>
        <v>0</v>
      </c>
      <c r="FP37">
        <f ca="1">IFERROR(IF(N(ISNUMBER(FP$2)*$AN37)&gt;0,MIN($D$6,
SUMPRODUCT(N(OFFSET(AlleInstrumente!$C$1,FP$3,0,FP$4,1)=$AN37))
),0),"")</f>
        <v>0</v>
      </c>
      <c r="FQ37">
        <f ca="1">IFERROR(IF(N(ISNUMBER(FQ$2)*$AN37)&gt;0,MIN($D$6,
SUMPRODUCT(N(OFFSET(AlleInstrumente!$C$1,FQ$3,0,FQ$4,1)=$AN37))
),0),"")</f>
        <v>0</v>
      </c>
      <c r="FR37">
        <f ca="1">IFERROR(IF(N(ISNUMBER(FR$2)*$AN37)&gt;0,MIN($D$6,
SUMPRODUCT(N(OFFSET(AlleInstrumente!$C$1,FR$3,0,FR$4,1)=$AN37))
),0),"")</f>
        <v>0</v>
      </c>
      <c r="FS37">
        <f ca="1">IFERROR(IF(N(ISNUMBER(FS$2)*$AN37)&gt;0,MIN($D$6,
SUMPRODUCT(N(OFFSET(AlleInstrumente!$C$1,FS$3,0,FS$4,1)=$AN37))
),0),"")</f>
        <v>0</v>
      </c>
      <c r="FT37">
        <f ca="1">IFERROR(IF(N(ISNUMBER(FT$2)*$AN37)&gt;0,MIN($D$6,
SUMPRODUCT(N(OFFSET(AlleInstrumente!$C$1,FT$3,0,FT$4,1)=$AN37))
),0),"")</f>
        <v>0</v>
      </c>
      <c r="FU37">
        <f ca="1">IFERROR(IF(N(ISNUMBER(FU$2)*$AN37)&gt;0,MIN($D$6,
SUMPRODUCT(N(OFFSET(AlleInstrumente!$C$1,FU$3,0,FU$4,1)=$AN37))
),0),"")</f>
        <v>0</v>
      </c>
      <c r="FV37">
        <f ca="1">IFERROR(IF(N(ISNUMBER(FV$2)*$AN37)&gt;0,MIN($D$6,
SUMPRODUCT(N(OFFSET(AlleInstrumente!$C$1,FV$3,0,FV$4,1)=$AN37))
),0),"")</f>
        <v>0</v>
      </c>
      <c r="FW37">
        <f ca="1">IFERROR(IF(N(ISNUMBER(FW$2)*$AN37)&gt;0,MIN($D$6,
SUMPRODUCT(N(OFFSET(AlleInstrumente!$C$1,FW$3,0,FW$4,1)=$AN37))
),0),"")</f>
        <v>0</v>
      </c>
      <c r="FX37">
        <f ca="1">IFERROR(IF(N(ISNUMBER(FX$2)*$AN37)&gt;0,MIN($D$6,
SUMPRODUCT(N(OFFSET(AlleInstrumente!$C$1,FX$3,0,FX$4,1)=$AN37))
),0),"")</f>
        <v>0</v>
      </c>
      <c r="FY37">
        <f ca="1">IFERROR(IF(N(ISNUMBER(FY$2)*$AN37)&gt;0,MIN($D$6,
SUMPRODUCT(N(OFFSET(AlleInstrumente!$C$1,FY$3,0,FY$4,1)=$AN37))
),0),"")</f>
        <v>0</v>
      </c>
      <c r="FZ37">
        <f ca="1">IFERROR(IF(N(ISNUMBER(FZ$2)*$AN37)&gt;0,MIN($D$6,
SUMPRODUCT(N(OFFSET(AlleInstrumente!$C$1,FZ$3,0,FZ$4,1)=$AN37))
),0),"")</f>
        <v>0</v>
      </c>
      <c r="GA37">
        <f ca="1">IFERROR(IF(N(ISNUMBER(GA$2)*$AN37)&gt;0,MIN($D$6,
SUMPRODUCT(N(OFFSET(AlleInstrumente!$C$1,GA$3,0,GA$4,1)=$AN37))
),0),"")</f>
        <v>0</v>
      </c>
      <c r="GB37">
        <f ca="1">IFERROR(IF(N(ISNUMBER(GB$2)*$AN37)&gt;0,MIN($D$6,
SUMPRODUCT(N(OFFSET(AlleInstrumente!$C$1,GB$3,0,GB$4,1)=$AN37))
),0),"")</f>
        <v>0</v>
      </c>
      <c r="GC37">
        <f ca="1">IFERROR(IF(N(ISNUMBER(GC$2)*$AN37)&gt;0,MIN($D$6,
SUMPRODUCT(N(OFFSET(AlleInstrumente!$C$1,GC$3,0,GC$4,1)=$AN37))
),0),"")</f>
        <v>0</v>
      </c>
      <c r="GD37">
        <f ca="1">IFERROR(IF(N(ISNUMBER(GD$2)*$AN37)&gt;0,MIN($D$6,
SUMPRODUCT(N(OFFSET(AlleInstrumente!$C$1,GD$3,0,GD$4,1)=$AN37))
),0),"")</f>
        <v>0</v>
      </c>
      <c r="GE37">
        <f ca="1">IFERROR(IF(N(ISNUMBER(GE$2)*$AN37)&gt;0,MIN($D$6,
SUMPRODUCT(N(OFFSET(AlleInstrumente!$C$1,GE$3,0,GE$4,1)=$AN37))
),0),"")</f>
        <v>0</v>
      </c>
      <c r="GF37">
        <f ca="1">IFERROR(IF(N(ISNUMBER(GF$2)*$AN37)&gt;0,MIN($D$6,
SUMPRODUCT(N(OFFSET(AlleInstrumente!$C$1,GF$3,0,GF$4,1)=$AN37))
),0),"")</f>
        <v>0</v>
      </c>
      <c r="GG37">
        <f ca="1">IFERROR(IF(N(ISNUMBER(GG$2)*$AN37)&gt;0,MIN($D$6,
SUMPRODUCT(N(OFFSET(AlleInstrumente!$C$1,GG$3,0,GG$4,1)=$AN37))
),0),"")</f>
        <v>0</v>
      </c>
      <c r="GH37">
        <f ca="1">IFERROR(IF(N(ISNUMBER(GH$2)*$AN37)&gt;0,MIN($D$6,
SUMPRODUCT(N(OFFSET(AlleInstrumente!$C$1,GH$3,0,GH$4,1)=$AN37))
),0),"")</f>
        <v>0</v>
      </c>
      <c r="GI37">
        <f ca="1">IFERROR(IF(N(ISNUMBER(GI$2)*$AN37)&gt;0,MIN($D$6,
SUMPRODUCT(N(OFFSET(AlleInstrumente!$C$1,GI$3,0,GI$4,1)=$AN37))
),0),"")</f>
        <v>0</v>
      </c>
      <c r="GJ37">
        <f ca="1">IFERROR(IF(N(ISNUMBER(GJ$2)*$AN37)&gt;0,MIN($D$6,
SUMPRODUCT(N(OFFSET(AlleInstrumente!$C$1,GJ$3,0,GJ$4,1)=$AN37))
),0),"")</f>
        <v>0</v>
      </c>
      <c r="GK37">
        <f ca="1">IFERROR(IF(N(ISNUMBER(GK$2)*$AN37)&gt;0,MIN($D$6,
SUMPRODUCT(N(OFFSET(AlleInstrumente!$C$1,GK$3,0,GK$4,1)=$AN37))
),0),"")</f>
        <v>0</v>
      </c>
      <c r="GL37">
        <f ca="1">IFERROR(IF(N(ISNUMBER(GL$2)*$AN37)&gt;0,MIN($D$6,
SUMPRODUCT(N(OFFSET(AlleInstrumente!$C$1,GL$3,0,GL$4,1)=$AN37))
),0),"")</f>
        <v>0</v>
      </c>
      <c r="GM37">
        <f ca="1">IFERROR(IF(N(ISNUMBER(GM$2)*$AN37)&gt;0,MIN($D$6,
SUMPRODUCT(N(OFFSET(AlleInstrumente!$C$1,GM$3,0,GM$4,1)=$AN37))
),0),"")</f>
        <v>0</v>
      </c>
      <c r="GN37">
        <f ca="1">IFERROR(IF(N(ISNUMBER(GN$2)*$AN37)&gt;0,MIN($D$6,
SUMPRODUCT(N(OFFSET(AlleInstrumente!$C$1,GN$3,0,GN$4,1)=$AN37))
),0),"")</f>
        <v>0</v>
      </c>
      <c r="GO37">
        <f ca="1">IFERROR(IF(N(ISNUMBER(GO$2)*$AN37)&gt;0,MIN($D$6,
SUMPRODUCT(N(OFFSET(AlleInstrumente!$C$1,GO$3,0,GO$4,1)=$AN37))
),0),"")</f>
        <v>0</v>
      </c>
      <c r="GP37">
        <f ca="1">IFERROR(IF(N(ISNUMBER(GP$2)*$AN37)&gt;0,MIN($D$6,
SUMPRODUCT(N(OFFSET(AlleInstrumente!$C$1,GP$3,0,GP$4,1)=$AN37))
),0),"")</f>
        <v>0</v>
      </c>
      <c r="GQ37">
        <f ca="1">IFERROR(IF(N(ISNUMBER(GQ$2)*$AN37)&gt;0,MIN($D$6,
SUMPRODUCT(N(OFFSET(AlleInstrumente!$C$1,GQ$3,0,GQ$4,1)=$AN37))
),0),"")</f>
        <v>0</v>
      </c>
      <c r="GR37">
        <f ca="1">IFERROR(IF(N(ISNUMBER(GR$2)*$AN37)&gt;0,MIN($D$6,
SUMPRODUCT(N(OFFSET(AlleInstrumente!$C$1,GR$3,0,GR$4,1)=$AN37))
),0),"")</f>
        <v>0</v>
      </c>
      <c r="GS37">
        <f ca="1">IFERROR(IF(N(ISNUMBER(GS$2)*$AN37)&gt;0,MIN($D$6,
SUMPRODUCT(N(OFFSET(AlleInstrumente!$C$1,GS$3,0,GS$4,1)=$AN37))
),0),"")</f>
        <v>0</v>
      </c>
      <c r="GT37">
        <f ca="1">IFERROR(IF(N(ISNUMBER(GT$2)*$AN37)&gt;0,MIN($D$6,
SUMPRODUCT(N(OFFSET(AlleInstrumente!$C$1,GT$3,0,GT$4,1)=$AN37))
),0),"")</f>
        <v>0</v>
      </c>
      <c r="GU37">
        <f ca="1">IFERROR(IF(N(ISNUMBER(GU$2)*$AN37)&gt;0,MIN($D$6,
SUMPRODUCT(N(OFFSET(AlleInstrumente!$C$1,GU$3,0,GU$4,1)=$AN37))
),0),"")</f>
        <v>0</v>
      </c>
      <c r="GV37">
        <f ca="1">IFERROR(IF(N(ISNUMBER(GV$2)*$AN37)&gt;0,MIN($D$6,
SUMPRODUCT(N(OFFSET(AlleInstrumente!$C$1,GV$3,0,GV$4,1)=$AN37))
),0),"")</f>
        <v>0</v>
      </c>
      <c r="GW37">
        <f ca="1">IFERROR(IF(N(ISNUMBER(GW$2)*$AN37)&gt;0,MIN($D$6,
SUMPRODUCT(N(OFFSET(AlleInstrumente!$C$1,GW$3,0,GW$4,1)=$AN37))
),0),"")</f>
        <v>0</v>
      </c>
      <c r="GX37">
        <f ca="1">IFERROR(IF(N(ISNUMBER(GX$2)*$AN37)&gt;0,MIN($D$6,
SUMPRODUCT(N(OFFSET(AlleInstrumente!$C$1,GX$3,0,GX$4,1)=$AN37))
),0),"")</f>
        <v>0</v>
      </c>
      <c r="GY37">
        <f ca="1">IFERROR(IF(N(ISNUMBER(GY$2)*$AN37)&gt;0,MIN($D$6,
SUMPRODUCT(N(OFFSET(AlleInstrumente!$C$1,GY$3,0,GY$4,1)=$AN37))
),0),"")</f>
        <v>0</v>
      </c>
      <c r="GZ37">
        <f ca="1">IFERROR(IF(N(ISNUMBER(GZ$2)*$AN37)&gt;0,MIN($D$6,
SUMPRODUCT(N(OFFSET(AlleInstrumente!$C$1,GZ$3,0,GZ$4,1)=$AN37))
),0),"")</f>
        <v>0</v>
      </c>
      <c r="HA37">
        <f ca="1">IFERROR(IF(N(ISNUMBER(HA$2)*$AN37)&gt;0,MIN($D$6,
SUMPRODUCT(N(OFFSET(AlleInstrumente!$C$1,HA$3,0,HA$4,1)=$AN37))
),0),"")</f>
        <v>0</v>
      </c>
      <c r="HB37">
        <f ca="1">IFERROR(IF(N(ISNUMBER(HB$2)*$AN37)&gt;0,MIN($D$6,
SUMPRODUCT(N(OFFSET(AlleInstrumente!$C$1,HB$3,0,HB$4,1)=$AN37))
),0),"")</f>
        <v>0</v>
      </c>
      <c r="HC37">
        <f ca="1">IFERROR(IF(N(ISNUMBER(HC$2)*$AN37)&gt;0,MIN($D$6,
SUMPRODUCT(N(OFFSET(AlleInstrumente!$C$1,HC$3,0,HC$4,1)=$AN37))
),0),"")</f>
        <v>0</v>
      </c>
      <c r="HD37">
        <f ca="1">IFERROR(IF(N(ISNUMBER(HD$2)*$AN37)&gt;0,MIN($D$6,
SUMPRODUCT(N(OFFSET(AlleInstrumente!$C$1,HD$3,0,HD$4,1)=$AN37))
),0),"")</f>
        <v>0</v>
      </c>
      <c r="HE37">
        <f ca="1">IFERROR(IF(N(ISNUMBER(HE$2)*$AN37)&gt;0,MIN($D$6,
SUMPRODUCT(N(OFFSET(AlleInstrumente!$C$1,HE$3,0,HE$4,1)=$AN37))
),0),"")</f>
        <v>0</v>
      </c>
      <c r="HF37">
        <f ca="1">IFERROR(IF(N(ISNUMBER(HF$2)*$AN37)&gt;0,MIN($D$6,
SUMPRODUCT(N(OFFSET(AlleInstrumente!$C$1,HF$3,0,HF$4,1)=$AN37))
),0),"")</f>
        <v>0</v>
      </c>
      <c r="HG37">
        <f ca="1">IFERROR(IF(N(ISNUMBER(HG$2)*$AN37)&gt;0,MIN($D$6,
SUMPRODUCT(N(OFFSET(AlleInstrumente!$C$1,HG$3,0,HG$4,1)=$AN37))
),0),"")</f>
        <v>0</v>
      </c>
      <c r="HH37">
        <f ca="1">IFERROR(IF(N(ISNUMBER(HH$2)*$AN37)&gt;0,MIN($D$6,
SUMPRODUCT(N(OFFSET(AlleInstrumente!$C$1,HH$3,0,HH$4,1)=$AN37))
),0),"")</f>
        <v>0</v>
      </c>
      <c r="HI37">
        <f ca="1">IFERROR(IF(N(ISNUMBER(HI$2)*$AN37)&gt;0,MIN($D$6,
SUMPRODUCT(N(OFFSET(AlleInstrumente!$C$1,HI$3,0,HI$4,1)=$AN37))
),0),"")</f>
        <v>0</v>
      </c>
      <c r="HJ37">
        <f ca="1">IFERROR(IF(N(ISNUMBER(HJ$2)*$AN37)&gt;0,MIN($D$6,
SUMPRODUCT(N(OFFSET(AlleInstrumente!$C$1,HJ$3,0,HJ$4,1)=$AN37))
),0),"")</f>
        <v>0</v>
      </c>
      <c r="HK37">
        <f ca="1">IFERROR(IF(N(ISNUMBER(HK$2)*$AN37)&gt;0,MIN($D$6,
SUMPRODUCT(N(OFFSET(AlleInstrumente!$C$1,HK$3,0,HK$4,1)=$AN37))
),0),"")</f>
        <v>0</v>
      </c>
      <c r="HL37">
        <f ca="1">IFERROR(IF(N(ISNUMBER(HL$2)*$AN37)&gt;0,MIN($D$6,
SUMPRODUCT(N(OFFSET(AlleInstrumente!$C$1,HL$3,0,HL$4,1)=$AN37))
),0),"")</f>
        <v>0</v>
      </c>
      <c r="HM37">
        <f ca="1">IFERROR(IF(N(ISNUMBER(HM$2)*$AN37)&gt;0,MIN($D$6,
SUMPRODUCT(N(OFFSET(AlleInstrumente!$C$1,HM$3,0,HM$4,1)=$AN37))
),0),"")</f>
        <v>0</v>
      </c>
      <c r="HN37">
        <f ca="1">IFERROR(IF(N(ISNUMBER(HN$2)*$AN37)&gt;0,MIN($D$6,
SUMPRODUCT(N(OFFSET(AlleInstrumente!$C$1,HN$3,0,HN$4,1)=$AN37))
),0),"")</f>
        <v>0</v>
      </c>
      <c r="HO37">
        <f ca="1">IFERROR(IF(N(ISNUMBER(HO$2)*$AN37)&gt;0,MIN($D$6,
SUMPRODUCT(N(OFFSET(AlleInstrumente!$C$1,HO$3,0,HO$4,1)=$AN37))
),0),"")</f>
        <v>0</v>
      </c>
      <c r="HP37">
        <f ca="1">IFERROR(IF(N(ISNUMBER(HP$2)*$AN37)&gt;0,MIN($D$6,
SUMPRODUCT(N(OFFSET(AlleInstrumente!$C$1,HP$3,0,HP$4,1)=$AN37))
),0),"")</f>
        <v>0</v>
      </c>
      <c r="HQ37">
        <f ca="1">IFERROR(IF(N(ISNUMBER(HQ$2)*$AN37)&gt;0,MIN($D$6,
SUMPRODUCT(N(OFFSET(AlleInstrumente!$C$1,HQ$3,0,HQ$4,1)=$AN37))
),0),"")</f>
        <v>0</v>
      </c>
      <c r="HR37">
        <f ca="1">IFERROR(IF(N(ISNUMBER(HR$2)*$AN37)&gt;0,MIN($D$6,
SUMPRODUCT(N(OFFSET(AlleInstrumente!$C$1,HR$3,0,HR$4,1)=$AN37))
),0),"")</f>
        <v>0</v>
      </c>
      <c r="HS37">
        <f ca="1">IFERROR(IF(N(ISNUMBER(HS$2)*$AN37)&gt;0,MIN($D$6,
SUMPRODUCT(N(OFFSET(AlleInstrumente!$C$1,HS$3,0,HS$4,1)=$AN37))
),0),"")</f>
        <v>0</v>
      </c>
      <c r="HT37">
        <f ca="1">IFERROR(IF(N(ISNUMBER(HT$2)*$AN37)&gt;0,MIN($D$6,
SUMPRODUCT(N(OFFSET(AlleInstrumente!$C$1,HT$3,0,HT$4,1)=$AN37))
),0),"")</f>
        <v>0</v>
      </c>
      <c r="HU37">
        <f ca="1">IFERROR(IF(N(ISNUMBER(HU$2)*$AN37)&gt;0,MIN($D$6,
SUMPRODUCT(N(OFFSET(AlleInstrumente!$C$1,HU$3,0,HU$4,1)=$AN37))
),0),"")</f>
        <v>0</v>
      </c>
      <c r="HV37">
        <f ca="1">IFERROR(IF(N(ISNUMBER(HV$2)*$AN37)&gt;0,MIN($D$6,
SUMPRODUCT(N(OFFSET(AlleInstrumente!$C$1,HV$3,0,HV$4,1)=$AN37))
),0),"")</f>
        <v>0</v>
      </c>
      <c r="HW37">
        <f ca="1">IFERROR(IF(N(ISNUMBER(HW$2)*$AN37)&gt;0,MIN($D$6,
SUMPRODUCT(N(OFFSET(AlleInstrumente!$C$1,HW$3,0,HW$4,1)=$AN37))
),0),"")</f>
        <v>0</v>
      </c>
      <c r="HX37">
        <f ca="1">IFERROR(IF(N(ISNUMBER(HX$2)*$AN37)&gt;0,MIN($D$6,
SUMPRODUCT(N(OFFSET(AlleInstrumente!$C$1,HX$3,0,HX$4,1)=$AN37))
),0),"")</f>
        <v>0</v>
      </c>
      <c r="HY37">
        <f ca="1">IFERROR(IF(N(ISNUMBER(HY$2)*$AN37)&gt;0,MIN($D$6,
SUMPRODUCT(N(OFFSET(AlleInstrumente!$C$1,HY$3,0,HY$4,1)=$AN37))
),0),"")</f>
        <v>0</v>
      </c>
      <c r="HZ37">
        <f ca="1">IFERROR(IF(N(ISNUMBER(HZ$2)*$AN37)&gt;0,MIN($D$6,
SUMPRODUCT(N(OFFSET(AlleInstrumente!$C$1,HZ$3,0,HZ$4,1)=$AN37))
),0),"")</f>
        <v>0</v>
      </c>
      <c r="IA37">
        <f ca="1">IFERROR(IF(N(ISNUMBER(IA$2)*$AN37)&gt;0,MIN($D$6,
SUMPRODUCT(N(OFFSET(AlleInstrumente!$C$1,IA$3,0,IA$4,1)=$AN37))
),0),"")</f>
        <v>0</v>
      </c>
      <c r="IB37">
        <f ca="1">IFERROR(IF(N(ISNUMBER(IB$2)*$AN37)&gt;0,MIN($D$6,
SUMPRODUCT(N(OFFSET(AlleInstrumente!$C$1,IB$3,0,IB$4,1)=$AN37))
),0),"")</f>
        <v>0</v>
      </c>
      <c r="IC37">
        <f ca="1">IFERROR(IF(N(ISNUMBER(IC$2)*$AN37)&gt;0,MIN($D$6,
SUMPRODUCT(N(OFFSET(AlleInstrumente!$C$1,IC$3,0,IC$4,1)=$AN37))
),0),"")</f>
        <v>0</v>
      </c>
      <c r="ID37">
        <f ca="1">IFERROR(IF(N(ISNUMBER(ID$2)*$AN37)&gt;0,MIN($D$6,
SUMPRODUCT(N(OFFSET(AlleInstrumente!$C$1,ID$3,0,ID$4,1)=$AN37))
),0),"")</f>
        <v>0</v>
      </c>
      <c r="IE37">
        <f ca="1">IFERROR(IF(N(ISNUMBER(IE$2)*$AN37)&gt;0,MIN($D$6,
SUMPRODUCT(N(OFFSET(AlleInstrumente!$C$1,IE$3,0,IE$4,1)=$AN37))
),0),"")</f>
        <v>0</v>
      </c>
      <c r="IF37">
        <f ca="1">IFERROR(IF(N(ISNUMBER(IF$2)*$AN37)&gt;0,MIN($D$6,
SUMPRODUCT(N(OFFSET(AlleInstrumente!$C$1,IF$3,0,IF$4,1)=$AN37))
),0),"")</f>
        <v>0</v>
      </c>
      <c r="IG37">
        <f ca="1">IFERROR(IF(N(ISNUMBER(IG$2)*$AN37)&gt;0,MIN($D$6,
SUMPRODUCT(N(OFFSET(AlleInstrumente!$C$1,IG$3,0,IG$4,1)=$AN37))
),0),"")</f>
        <v>0</v>
      </c>
      <c r="IH37">
        <f ca="1">IFERROR(IF(N(ISNUMBER(IH$2)*$AN37)&gt;0,MIN($D$6,
SUMPRODUCT(N(OFFSET(AlleInstrumente!$C$1,IH$3,0,IH$4,1)=$AN37))
),0),"")</f>
        <v>0</v>
      </c>
      <c r="II37">
        <f ca="1">IFERROR(IF(N(ISNUMBER(II$2)*$AN37)&gt;0,MIN($D$6,
SUMPRODUCT(N(OFFSET(AlleInstrumente!$C$1,II$3,0,II$4,1)=$AN37))
),0),"")</f>
        <v>0</v>
      </c>
      <c r="IJ37">
        <f ca="1">IFERROR(IF(N(ISNUMBER(IJ$2)*$AN37)&gt;0,MIN($D$6,
SUMPRODUCT(N(OFFSET(AlleInstrumente!$C$1,IJ$3,0,IJ$4,1)=$AN37))
),0),"")</f>
        <v>0</v>
      </c>
      <c r="IK37">
        <f ca="1">IFERROR(IF(N(ISNUMBER(IK$2)*$AN37)&gt;0,MIN($D$6,
SUMPRODUCT(N(OFFSET(AlleInstrumente!$C$1,IK$3,0,IK$4,1)=$AN37))
),0),"")</f>
        <v>0</v>
      </c>
      <c r="IL37">
        <f ca="1">IFERROR(IF(N(ISNUMBER(IL$2)*$AN37)&gt;0,MIN($D$6,
SUMPRODUCT(N(OFFSET(AlleInstrumente!$C$1,IL$3,0,IL$4,1)=$AN37))
),0),"")</f>
        <v>0</v>
      </c>
      <c r="IM37">
        <f ca="1">IFERROR(IF(N(ISNUMBER(IM$2)*$AN37)&gt;0,MIN($D$6,
SUMPRODUCT(N(OFFSET(AlleInstrumente!$C$1,IM$3,0,IM$4,1)=$AN37))
),0),"")</f>
        <v>0</v>
      </c>
      <c r="IN37">
        <f ca="1">IFERROR(IF(N(ISNUMBER(IN$2)*$AN37)&gt;0,MIN($D$6,
SUMPRODUCT(N(OFFSET(AlleInstrumente!$C$1,IN$3,0,IN$4,1)=$AN37))
),0),"")</f>
        <v>0</v>
      </c>
      <c r="IO37">
        <f ca="1">IFERROR(IF(N(ISNUMBER(IO$2)*$AN37)&gt;0,MIN($D$6,
SUMPRODUCT(N(OFFSET(AlleInstrumente!$C$1,IO$3,0,IO$4,1)=$AN37))
),0),"")</f>
        <v>0</v>
      </c>
      <c r="IP37">
        <f ca="1">IFERROR(IF(N(ISNUMBER(IP$2)*$AN37)&gt;0,MIN($D$6,
SUMPRODUCT(N(OFFSET(AlleInstrumente!$C$1,IP$3,0,IP$4,1)=$AN37))
),0),"")</f>
        <v>0</v>
      </c>
      <c r="IQ37">
        <f ca="1">IFERROR(IF(N(ISNUMBER(IQ$2)*$AN37)&gt;0,MIN($D$6,
SUMPRODUCT(N(OFFSET(AlleInstrumente!$C$1,IQ$3,0,IQ$4,1)=$AN37))
),0),"")</f>
        <v>0</v>
      </c>
      <c r="IR37">
        <f ca="1">IFERROR(IF(N(ISNUMBER(IR$2)*$AN37)&gt;0,MIN($D$6,
SUMPRODUCT(N(OFFSET(AlleInstrumente!$C$1,IR$3,0,IR$4,1)=$AN37))
),0),"")</f>
        <v>0</v>
      </c>
      <c r="IS37">
        <f ca="1">IFERROR(IF(N(ISNUMBER(IS$2)*$AN37)&gt;0,MIN($D$6,
SUMPRODUCT(N(OFFSET(AlleInstrumente!$C$1,IS$3,0,IS$4,1)=$AN37))
),0),"")</f>
        <v>0</v>
      </c>
      <c r="IT37">
        <f ca="1">IFERROR(IF(N(ISNUMBER(IT$2)*$AN37)&gt;0,MIN($D$6,
SUMPRODUCT(N(OFFSET(AlleInstrumente!$C$1,IT$3,0,IT$4,1)=$AN37))
),0),"")</f>
        <v>0</v>
      </c>
      <c r="IU37">
        <f ca="1">IFERROR(IF(N(ISNUMBER(IU$2)*$AN37)&gt;0,MIN($D$6,
SUMPRODUCT(N(OFFSET(AlleInstrumente!$C$1,IU$3,0,IU$4,1)=$AN37))
),0),"")</f>
        <v>0</v>
      </c>
      <c r="IV37">
        <f ca="1">IFERROR(IF(N(ISNUMBER(IV$2)*$AN37)&gt;0,MIN($D$6,
SUMPRODUCT(N(OFFSET(AlleInstrumente!$C$1,IV$3,0,IV$4,1)=$AN37))
),0),"")</f>
        <v>0</v>
      </c>
      <c r="IW37">
        <f ca="1">IFERROR(IF(N(ISNUMBER(IW$2)*$AN37)&gt;0,MIN($D$6,
SUMPRODUCT(N(OFFSET(AlleInstrumente!$C$1,IW$3,0,IW$4,1)=$AN37))
),0),"")</f>
        <v>0</v>
      </c>
      <c r="IX37">
        <f ca="1">IFERROR(IF(N(ISNUMBER(IX$2)*$AN37)&gt;0,MIN($D$6,
SUMPRODUCT(N(OFFSET(AlleInstrumente!$C$1,IX$3,0,IX$4,1)=$AN37))
),0),"")</f>
        <v>0</v>
      </c>
      <c r="IY37">
        <f ca="1">IFERROR(IF(N(ISNUMBER(IY$2)*$AN37)&gt;0,MIN($D$6,
SUMPRODUCT(N(OFFSET(AlleInstrumente!$C$1,IY$3,0,IY$4,1)=$AN37))
),0),"")</f>
        <v>0</v>
      </c>
      <c r="IZ37">
        <f ca="1">IFERROR(IF(N(ISNUMBER(IZ$2)*$AN37)&gt;0,MIN($D$6,
SUMPRODUCT(N(OFFSET(AlleInstrumente!$C$1,IZ$3,0,IZ$4,1)=$AN37))
),0),"")</f>
        <v>0</v>
      </c>
      <c r="JA37">
        <f ca="1">IFERROR(IF(N(ISNUMBER(JA$2)*$AN37)&gt;0,MIN($D$6,
SUMPRODUCT(N(OFFSET(AlleInstrumente!$C$1,JA$3,0,JA$4,1)=$AN37))
),0),"")</f>
        <v>0</v>
      </c>
      <c r="JB37">
        <f ca="1">IFERROR(IF(N(ISNUMBER(JB$2)*$AN37)&gt;0,MIN($D$6,
SUMPRODUCT(N(OFFSET(AlleInstrumente!$C$1,JB$3,0,JB$4,1)=$AN37))
),0),"")</f>
        <v>0</v>
      </c>
      <c r="JC37">
        <f ca="1">IFERROR(IF(N(ISNUMBER(JC$2)*$AN37)&gt;0,MIN($D$6,
SUMPRODUCT(N(OFFSET(AlleInstrumente!$C$1,JC$3,0,JC$4,1)=$AN37))
),0),"")</f>
        <v>0</v>
      </c>
      <c r="JD37">
        <f ca="1">IFERROR(IF(N(ISNUMBER(JD$2)*$AN37)&gt;0,MIN($D$6,
SUMPRODUCT(N(OFFSET(AlleInstrumente!$C$1,JD$3,0,JD$4,1)=$AN37))
),0),"")</f>
        <v>0</v>
      </c>
      <c r="JE37">
        <f ca="1">IFERROR(IF(N(ISNUMBER(JE$2)*$AN37)&gt;0,MIN($D$6,
SUMPRODUCT(N(OFFSET(AlleInstrumente!$C$1,JE$3,0,JE$4,1)=$AN37))
),0),"")</f>
        <v>0</v>
      </c>
      <c r="JF37">
        <f ca="1">IFERROR(IF(N(ISNUMBER(JF$2)*$AN37)&gt;0,MIN($D$6,
SUMPRODUCT(N(OFFSET(AlleInstrumente!$C$1,JF$3,0,JF$4,1)=$AN37))
),0),"")</f>
        <v>0</v>
      </c>
      <c r="JG37">
        <f ca="1">IFERROR(IF(N(ISNUMBER(JG$2)*$AN37)&gt;0,MIN($D$6,
SUMPRODUCT(N(OFFSET(AlleInstrumente!$C$1,JG$3,0,JG$4,1)=$AN37))
),0),"")</f>
        <v>0</v>
      </c>
      <c r="JH37">
        <f ca="1">IFERROR(IF(N(ISNUMBER(JH$2)*$AN37)&gt;0,MIN($D$6,
SUMPRODUCT(N(OFFSET(AlleInstrumente!$C$1,JH$3,0,JH$4,1)=$AN37))
),0),"")</f>
        <v>0</v>
      </c>
      <c r="JI37">
        <f ca="1">IFERROR(IF(N(ISNUMBER(JI$2)*$AN37)&gt;0,MIN($D$6,
SUMPRODUCT(N(OFFSET(AlleInstrumente!$C$1,JI$3,0,JI$4,1)=$AN37))
),0),"")</f>
        <v>0</v>
      </c>
      <c r="JJ37">
        <f ca="1">IFERROR(IF(N(ISNUMBER(JJ$2)*$AN37)&gt;0,MIN($D$6,
SUMPRODUCT(N(OFFSET(AlleInstrumente!$C$1,JJ$3,0,JJ$4,1)=$AN37))
),0),"")</f>
        <v>0</v>
      </c>
      <c r="JK37">
        <f ca="1">IFERROR(IF(N(ISNUMBER(JK$2)*$AN37)&gt;0,MIN($D$6,
SUMPRODUCT(N(OFFSET(AlleInstrumente!$C$1,JK$3,0,JK$4,1)=$AN37))
),0),"")</f>
        <v>0</v>
      </c>
      <c r="JL37">
        <f ca="1">IFERROR(IF(N(ISNUMBER(JL$2)*$AN37)&gt;0,MIN($D$6,
SUMPRODUCT(N(OFFSET(AlleInstrumente!$C$1,JL$3,0,JL$4,1)=$AN37))
),0),"")</f>
        <v>0</v>
      </c>
      <c r="JM37">
        <f ca="1">IFERROR(IF(N(ISNUMBER(JM$2)*$AN37)&gt;0,MIN($D$6,
SUMPRODUCT(N(OFFSET(AlleInstrumente!$C$1,JM$3,0,JM$4,1)=$AN37))
),0),"")</f>
        <v>0</v>
      </c>
      <c r="JN37">
        <f ca="1">IFERROR(IF(N(ISNUMBER(JN$2)*$AN37)&gt;0,MIN($D$6,
SUMPRODUCT(N(OFFSET(AlleInstrumente!$C$1,JN$3,0,JN$4,1)=$AN37))
),0),"")</f>
        <v>0</v>
      </c>
      <c r="JO37">
        <f ca="1">IFERROR(IF(N(ISNUMBER(JO$2)*$AN37)&gt;0,MIN($D$6,
SUMPRODUCT(N(OFFSET(AlleInstrumente!$C$1,JO$3,0,JO$4,1)=$AN37))
),0),"")</f>
        <v>0</v>
      </c>
      <c r="JP37">
        <f ca="1">IFERROR(IF(N(ISNUMBER(JP$2)*$AN37)&gt;0,MIN($D$6,
SUMPRODUCT(N(OFFSET(AlleInstrumente!$C$1,JP$3,0,JP$4,1)=$AN37))
),0),"")</f>
        <v>0</v>
      </c>
      <c r="JQ37">
        <f ca="1">IFERROR(IF(N(ISNUMBER(JQ$2)*$AN37)&gt;0,MIN($D$6,
SUMPRODUCT(N(OFFSET(AlleInstrumente!$C$1,JQ$3,0,JQ$4,1)=$AN37))
),0),"")</f>
        <v>0</v>
      </c>
      <c r="JR37">
        <f ca="1">IFERROR(IF(N(ISNUMBER(JR$2)*$AN37)&gt;0,MIN($D$6,
SUMPRODUCT(N(OFFSET(AlleInstrumente!$C$1,JR$3,0,JR$4,1)=$AN37))
),0),"")</f>
        <v>0</v>
      </c>
      <c r="JS37">
        <f ca="1">IFERROR(IF(N(ISNUMBER(JS$2)*$AN37)&gt;0,MIN($D$6,
SUMPRODUCT(N(OFFSET(AlleInstrumente!$C$1,JS$3,0,JS$4,1)=$AN37))
),0),"")</f>
        <v>0</v>
      </c>
      <c r="JT37">
        <f ca="1">IFERROR(IF(N(ISNUMBER(JT$2)*$AN37)&gt;0,MIN($D$6,
SUMPRODUCT(N(OFFSET(AlleInstrumente!$C$1,JT$3,0,JT$4,1)=$AN37))
),0),"")</f>
        <v>0</v>
      </c>
      <c r="JU37">
        <f ca="1">IFERROR(IF(N(ISNUMBER(JU$2)*$AN37)&gt;0,MIN($D$6,
SUMPRODUCT(N(OFFSET(AlleInstrumente!$C$1,JU$3,0,JU$4,1)=$AN37))
),0),"")</f>
        <v>0</v>
      </c>
      <c r="JV37">
        <f ca="1">IFERROR(IF(N(ISNUMBER(JV$2)*$AN37)&gt;0,MIN($D$6,
SUMPRODUCT(N(OFFSET(AlleInstrumente!$C$1,JV$3,0,JV$4,1)=$AN37))
),0),"")</f>
        <v>0</v>
      </c>
      <c r="JW37">
        <f ca="1">IFERROR(IF(N(ISNUMBER(JW$2)*$AN37)&gt;0,MIN($D$6,
SUMPRODUCT(N(OFFSET(AlleInstrumente!$C$1,JW$3,0,JW$4,1)=$AN37))
),0),"")</f>
        <v>0</v>
      </c>
      <c r="JX37">
        <f ca="1">IFERROR(IF(N(ISNUMBER(JX$2)*$AN37)&gt;0,MIN($D$6,
SUMPRODUCT(N(OFFSET(AlleInstrumente!$C$1,JX$3,0,JX$4,1)=$AN37))
),0),"")</f>
        <v>0</v>
      </c>
      <c r="JY37">
        <f ca="1">IFERROR(IF(N(ISNUMBER(JY$2)*$AN37)&gt;0,MIN($D$6,
SUMPRODUCT(N(OFFSET(AlleInstrumente!$C$1,JY$3,0,JY$4,1)=$AN37))
),0),"")</f>
        <v>0</v>
      </c>
      <c r="JZ37">
        <f ca="1">IFERROR(IF(N(ISNUMBER(JZ$2)*$AN37)&gt;0,MIN($D$6,
SUMPRODUCT(N(OFFSET(AlleInstrumente!$C$1,JZ$3,0,JZ$4,1)=$AN37))
),0),"")</f>
        <v>0</v>
      </c>
      <c r="KA37">
        <f ca="1">IFERROR(IF(N(ISNUMBER(KA$2)*$AN37)&gt;0,MIN($D$6,
SUMPRODUCT(N(OFFSET(AlleInstrumente!$C$1,KA$3,0,KA$4,1)=$AN37))
),0),"")</f>
        <v>0</v>
      </c>
      <c r="KB37">
        <f ca="1">IFERROR(IF(N(ISNUMBER(KB$2)*$AN37)&gt;0,MIN($D$6,
SUMPRODUCT(N(OFFSET(AlleInstrumente!$C$1,KB$3,0,KB$4,1)=$AN37))
),0),"")</f>
        <v>0</v>
      </c>
      <c r="KC37">
        <f ca="1">IFERROR(IF(N(ISNUMBER(KC$2)*$AN37)&gt;0,MIN($D$6,
SUMPRODUCT(N(OFFSET(AlleInstrumente!$C$1,KC$3,0,KC$4,1)=$AN37))
),0),"")</f>
        <v>0</v>
      </c>
      <c r="KD37">
        <f ca="1">IFERROR(IF(N(ISNUMBER(KD$2)*$AN37)&gt;0,MIN($D$6,
SUMPRODUCT(N(OFFSET(AlleInstrumente!$C$1,KD$3,0,KD$4,1)=$AN37))
),0),"")</f>
        <v>0</v>
      </c>
      <c r="KE37">
        <f ca="1">IFERROR(IF(N(ISNUMBER(KE$2)*$AN37)&gt;0,MIN($D$6,
SUMPRODUCT(N(OFFSET(AlleInstrumente!$C$1,KE$3,0,KE$4,1)=$AN37))
),0),"")</f>
        <v>0</v>
      </c>
      <c r="KF37">
        <f ca="1">IFERROR(IF(N(ISNUMBER(KF$2)*$AN37)&gt;0,MIN($D$6,
SUMPRODUCT(N(OFFSET(AlleInstrumente!$C$1,KF$3,0,KF$4,1)=$AN37))
),0),"")</f>
        <v>0</v>
      </c>
      <c r="KG37">
        <f ca="1">IFERROR(IF(N(ISNUMBER(KG$2)*$AN37)&gt;0,MIN($D$6,
SUMPRODUCT(N(OFFSET(AlleInstrumente!$C$1,KG$3,0,KG$4,1)=$AN37))
),0),"")</f>
        <v>0</v>
      </c>
      <c r="KH37">
        <f ca="1">IFERROR(IF(N(ISNUMBER(KH$2)*$AN37)&gt;0,MIN($D$6,
SUMPRODUCT(N(OFFSET(AlleInstrumente!$C$1,KH$3,0,KH$4,1)=$AN37))
),0),"")</f>
        <v>0</v>
      </c>
      <c r="KI37">
        <f ca="1">IFERROR(IF(N(ISNUMBER(KI$2)*$AN37)&gt;0,MIN($D$6,
SUMPRODUCT(N(OFFSET(AlleInstrumente!$C$1,KI$3,0,KI$4,1)=$AN37))
),0),"")</f>
        <v>0</v>
      </c>
      <c r="KJ37">
        <f ca="1">IFERROR(IF(N(ISNUMBER(KJ$2)*$AN37)&gt;0,MIN($D$6,
SUMPRODUCT(N(OFFSET(AlleInstrumente!$C$1,KJ$3,0,KJ$4,1)=$AN37))
),0),"")</f>
        <v>0</v>
      </c>
      <c r="KK37">
        <f ca="1">IFERROR(IF(N(ISNUMBER(KK$2)*$AN37)&gt;0,MIN($D$6,
SUMPRODUCT(N(OFFSET(AlleInstrumente!$C$1,KK$3,0,KK$4,1)=$AN37))
),0),"")</f>
        <v>0</v>
      </c>
      <c r="KL37">
        <f ca="1">IFERROR(IF(N(ISNUMBER(KL$2)*$AN37)&gt;0,MIN($D$6,
SUMPRODUCT(N(OFFSET(AlleInstrumente!$C$1,KL$3,0,KL$4,1)=$AN37))
),0),"")</f>
        <v>0</v>
      </c>
      <c r="KM37">
        <f ca="1">IFERROR(IF(N(ISNUMBER(KM$2)*$AN37)&gt;0,MIN($D$6,
SUMPRODUCT(N(OFFSET(AlleInstrumente!$C$1,KM$3,0,KM$4,1)=$AN37))
),0),"")</f>
        <v>0</v>
      </c>
      <c r="KN37">
        <f ca="1">IFERROR(IF(N(ISNUMBER(KN$2)*$AN37)&gt;0,MIN($D$6,
SUMPRODUCT(N(OFFSET(AlleInstrumente!$C$1,KN$3,0,KN$4,1)=$AN37))
),0),"")</f>
        <v>0</v>
      </c>
      <c r="KO37">
        <f ca="1">IFERROR(IF(N(ISNUMBER(KO$2)*$AN37)&gt;0,MIN($D$6,
SUMPRODUCT(N(OFFSET(AlleInstrumente!$C$1,KO$3,0,KO$4,1)=$AN37))
),0),"")</f>
        <v>0</v>
      </c>
      <c r="KP37">
        <f ca="1">IFERROR(IF(N(ISNUMBER(KP$2)*$AN37)&gt;0,MIN($D$6,
SUMPRODUCT(N(OFFSET(AlleInstrumente!$C$1,KP$3,0,KP$4,1)=$AN37))
),0),"")</f>
        <v>0</v>
      </c>
      <c r="KQ37">
        <f ca="1">IFERROR(IF(N(ISNUMBER(KQ$2)*$AN37)&gt;0,MIN($D$6,
SUMPRODUCT(N(OFFSET(AlleInstrumente!$C$1,KQ$3,0,KQ$4,1)=$AN37))
),0),"")</f>
        <v>0</v>
      </c>
      <c r="KR37">
        <f ca="1">IFERROR(IF(N(ISNUMBER(KR$2)*$AN37)&gt;0,MIN($D$6,
SUMPRODUCT(N(OFFSET(AlleInstrumente!$C$1,KR$3,0,KR$4,1)=$AN37))
),0),"")</f>
        <v>0</v>
      </c>
      <c r="KS37">
        <f ca="1">IFERROR(IF(N(ISNUMBER(KS$2)*$AN37)&gt;0,MIN($D$6,
SUMPRODUCT(N(OFFSET(AlleInstrumente!$C$1,KS$3,0,KS$4,1)=$AN37))
),0),"")</f>
        <v>0</v>
      </c>
      <c r="KT37">
        <f ca="1">IFERROR(IF(N(ISNUMBER(KT$2)*$AN37)&gt;0,MIN($D$6,
SUMPRODUCT(N(OFFSET(AlleInstrumente!$C$1,KT$3,0,KT$4,1)=$AN37))
),0),"")</f>
        <v>0</v>
      </c>
      <c r="KU37">
        <f ca="1">IFERROR(IF(N(ISNUMBER(KU$2)*$AN37)&gt;0,MIN($D$6,
SUMPRODUCT(N(OFFSET(AlleInstrumente!$C$1,KU$3,0,KU$4,1)=$AN37))
),0),"")</f>
        <v>0</v>
      </c>
      <c r="KV37">
        <f ca="1">IFERROR(IF(N(ISNUMBER(KV$2)*$AN37)&gt;0,MIN($D$6,
SUMPRODUCT(N(OFFSET(AlleInstrumente!$C$1,KV$3,0,KV$4,1)=$AN37))
),0),"")</f>
        <v>0</v>
      </c>
      <c r="KW37">
        <f ca="1">IFERROR(IF(N(ISNUMBER(KW$2)*$AN37)&gt;0,MIN($D$6,
SUMPRODUCT(N(OFFSET(AlleInstrumente!$C$1,KW$3,0,KW$4,1)=$AN37))
),0),"")</f>
        <v>0</v>
      </c>
      <c r="KX37">
        <f ca="1">IFERROR(IF(N(ISNUMBER(KX$2)*$AN37)&gt;0,MIN($D$6,
SUMPRODUCT(N(OFFSET(AlleInstrumente!$C$1,KX$3,0,KX$4,1)=$AN37))
),0),"")</f>
        <v>0</v>
      </c>
      <c r="KY37">
        <f ca="1">IFERROR(IF(N(ISNUMBER(KY$2)*$AN37)&gt;0,MIN($D$6,
SUMPRODUCT(N(OFFSET(AlleInstrumente!$C$1,KY$3,0,KY$4,1)=$AN37))
),0),"")</f>
        <v>0</v>
      </c>
      <c r="KZ37">
        <f ca="1">IFERROR(IF(N(ISNUMBER(KZ$2)*$AN37)&gt;0,MIN($D$6,
SUMPRODUCT(N(OFFSET(AlleInstrumente!$C$1,KZ$3,0,KZ$4,1)=$AN37))
),0),"")</f>
        <v>0</v>
      </c>
      <c r="LA37">
        <f ca="1">IFERROR(IF(N(ISNUMBER(LA$2)*$AN37)&gt;0,MIN($D$6,
SUMPRODUCT(N(OFFSET(AlleInstrumente!$C$1,LA$3,0,LA$4,1)=$AN37))
),0),"")</f>
        <v>0</v>
      </c>
      <c r="LB37">
        <f ca="1">IFERROR(IF(N(ISNUMBER(LB$2)*$AN37)&gt;0,MIN($D$6,
SUMPRODUCT(N(OFFSET(AlleInstrumente!$C$1,LB$3,0,LB$4,1)=$AN37))
),0),"")</f>
        <v>0</v>
      </c>
      <c r="LC37">
        <f ca="1">IFERROR(IF(N(ISNUMBER(LC$2)*$AN37)&gt;0,MIN($D$6,
SUMPRODUCT(N(OFFSET(AlleInstrumente!$C$1,LC$3,0,LC$4,1)=$AN37))
),0),"")</f>
        <v>0</v>
      </c>
      <c r="LD37">
        <f ca="1">IFERROR(IF(N(ISNUMBER(LD$2)*$AN37)&gt;0,MIN($D$6,
SUMPRODUCT(N(OFFSET(AlleInstrumente!$C$1,LD$3,0,LD$4,1)=$AN37))
),0),"")</f>
        <v>0</v>
      </c>
      <c r="LE37">
        <f ca="1">IFERROR(IF(N(ISNUMBER(LE$2)*$AN37)&gt;0,MIN($D$6,
SUMPRODUCT(N(OFFSET(AlleInstrumente!$C$1,LE$3,0,LE$4,1)=$AN37))
),0),"")</f>
        <v>0</v>
      </c>
      <c r="LF37">
        <f ca="1">IFERROR(IF(N(ISNUMBER(LF$2)*$AN37)&gt;0,MIN($D$6,
SUMPRODUCT(N(OFFSET(AlleInstrumente!$C$1,LF$3,0,LF$4,1)=$AN37))
),0),"")</f>
        <v>0</v>
      </c>
      <c r="LG37">
        <f ca="1">IFERROR(IF(N(ISNUMBER(LG$2)*$AN37)&gt;0,MIN($D$6,
SUMPRODUCT(N(OFFSET(AlleInstrumente!$C$1,LG$3,0,LG$4,1)=$AN37))
),0),"")</f>
        <v>0</v>
      </c>
      <c r="LH37">
        <f ca="1">IFERROR(IF(N(ISNUMBER(LH$2)*$AN37)&gt;0,MIN($D$6,
SUMPRODUCT(N(OFFSET(AlleInstrumente!$C$1,LH$3,0,LH$4,1)=$AN37))
),0),"")</f>
        <v>0</v>
      </c>
      <c r="LI37">
        <f ca="1">IFERROR(IF(N(ISNUMBER(LI$2)*$AN37)&gt;0,MIN($D$6,
SUMPRODUCT(N(OFFSET(AlleInstrumente!$C$1,LI$3,0,LI$4,1)=$AN37))
),0),"")</f>
        <v>0</v>
      </c>
      <c r="LJ37">
        <f ca="1">IFERROR(IF(N(ISNUMBER(LJ$2)*$AN37)&gt;0,MIN($D$6,
SUMPRODUCT(N(OFFSET(AlleInstrumente!$C$1,LJ$3,0,LJ$4,1)=$AN37))
),0),"")</f>
        <v>0</v>
      </c>
      <c r="LK37">
        <f ca="1">IFERROR(IF(N(ISNUMBER(LK$2)*$AN37)&gt;0,MIN($D$6,
SUMPRODUCT(N(OFFSET(AlleInstrumente!$C$1,LK$3,0,LK$4,1)=$AN37))
),0),"")</f>
        <v>0</v>
      </c>
      <c r="LL37">
        <f ca="1">IFERROR(IF(N(ISNUMBER(LL$2)*$AN37)&gt;0,MIN($D$6,
SUMPRODUCT(N(OFFSET(AlleInstrumente!$C$1,LL$3,0,LL$4,1)=$AN37))
),0),"")</f>
        <v>0</v>
      </c>
      <c r="LM37">
        <f ca="1">IFERROR(IF(N(ISNUMBER(LM$2)*$AN37)&gt;0,MIN($D$6,
SUMPRODUCT(N(OFFSET(AlleInstrumente!$C$1,LM$3,0,LM$4,1)=$AN37))
),0),"")</f>
        <v>0</v>
      </c>
      <c r="LN37">
        <f ca="1">IFERROR(IF(N(ISNUMBER(LN$2)*$AN37)&gt;0,MIN($D$6,
SUMPRODUCT(N(OFFSET(AlleInstrumente!$C$1,LN$3,0,LN$4,1)=$AN37))
),0),"")</f>
        <v>0</v>
      </c>
      <c r="LO37">
        <f ca="1">IFERROR(IF(N(ISNUMBER(LO$2)*$AN37)&gt;0,MIN($D$6,
SUMPRODUCT(N(OFFSET(AlleInstrumente!$C$1,LO$3,0,LO$4,1)=$AN37))
),0),"")</f>
        <v>0</v>
      </c>
      <c r="LP37">
        <f ca="1">IFERROR(IF(N(ISNUMBER(LP$2)*$AN37)&gt;0,MIN($D$6,
SUMPRODUCT(N(OFFSET(AlleInstrumente!$C$1,LP$3,0,LP$4,1)=$AN37))
),0),"")</f>
        <v>0</v>
      </c>
      <c r="LQ37">
        <f ca="1">IFERROR(IF(N(ISNUMBER(LQ$2)*$AN37)&gt;0,MIN($D$6,
SUMPRODUCT(N(OFFSET(AlleInstrumente!$C$1,LQ$3,0,LQ$4,1)=$AN37))
),0),"")</f>
        <v>0</v>
      </c>
      <c r="LR37">
        <f ca="1">IFERROR(IF(N(ISNUMBER(LR$2)*$AN37)&gt;0,MIN($D$6,
SUMPRODUCT(N(OFFSET(AlleInstrumente!$C$1,LR$3,0,LR$4,1)=$AN37))
),0),"")</f>
        <v>0</v>
      </c>
      <c r="LS37">
        <f ca="1">IFERROR(IF(N(ISNUMBER(LS$2)*$AN37)&gt;0,MIN($D$6,
SUMPRODUCT(N(OFFSET(AlleInstrumente!$C$1,LS$3,0,LS$4,1)=$AN37))
),0),"")</f>
        <v>0</v>
      </c>
      <c r="LT37">
        <f ca="1">IFERROR(IF(N(ISNUMBER(LT$2)*$AN37)&gt;0,MIN($D$6,
SUMPRODUCT(N(OFFSET(AlleInstrumente!$C$1,LT$3,0,LT$4,1)=$AN37))
),0),"")</f>
        <v>0</v>
      </c>
      <c r="LU37">
        <f ca="1">IFERROR(IF(N(ISNUMBER(LU$2)*$AN37)&gt;0,MIN($D$6,
SUMPRODUCT(N(OFFSET(AlleInstrumente!$C$1,LU$3,0,LU$4,1)=$AN37))
),0),"")</f>
        <v>0</v>
      </c>
      <c r="LV37">
        <f ca="1">IFERROR(IF(N(ISNUMBER(LV$2)*$AN37)&gt;0,MIN($D$6,
SUMPRODUCT(N(OFFSET(AlleInstrumente!$C$1,LV$3,0,LV$4,1)=$AN37))
),0),"")</f>
        <v>0</v>
      </c>
      <c r="LW37">
        <f ca="1">IFERROR(IF(N(ISNUMBER(LW$2)*$AN37)&gt;0,MIN($D$6,
SUMPRODUCT(N(OFFSET(AlleInstrumente!$C$1,LW$3,0,LW$4,1)=$AN37))
),0),"")</f>
        <v>0</v>
      </c>
      <c r="LX37">
        <f ca="1">IFERROR(IF(N(ISNUMBER(LX$2)*$AN37)&gt;0,MIN($D$6,
SUMPRODUCT(N(OFFSET(AlleInstrumente!$C$1,LX$3,0,LX$4,1)=$AN37))
),0),"")</f>
        <v>0</v>
      </c>
      <c r="LY37">
        <f ca="1">IFERROR(IF(N(ISNUMBER(LY$2)*$AN37)&gt;0,MIN($D$6,
SUMPRODUCT(N(OFFSET(AlleInstrumente!$C$1,LY$3,0,LY$4,1)=$AN37))
),0),"")</f>
        <v>0</v>
      </c>
      <c r="LZ37">
        <f ca="1">IFERROR(IF(N(ISNUMBER(LZ$2)*$AN37)&gt;0,MIN($D$6,
SUMPRODUCT(N(OFFSET(AlleInstrumente!$C$1,LZ$3,0,LZ$4,1)=$AN37))
),0),"")</f>
        <v>0</v>
      </c>
      <c r="MA37">
        <f ca="1">IFERROR(IF(N(ISNUMBER(MA$2)*$AN37)&gt;0,MIN($D$6,
SUMPRODUCT(N(OFFSET(AlleInstrumente!$C$1,MA$3,0,MA$4,1)=$AN37))
),0),"")</f>
        <v>0</v>
      </c>
      <c r="MB37">
        <f ca="1">IFERROR(IF(N(ISNUMBER(MB$2)*$AN37)&gt;0,MIN($D$6,
SUMPRODUCT(N(OFFSET(AlleInstrumente!$C$1,MB$3,0,MB$4,1)=$AN37))
),0),"")</f>
        <v>0</v>
      </c>
      <c r="MC37">
        <f ca="1">IFERROR(IF(N(ISNUMBER(MC$2)*$AN37)&gt;0,MIN($D$6,
SUMPRODUCT(N(OFFSET(AlleInstrumente!$C$1,MC$3,0,MC$4,1)=$AN37))
),0),"")</f>
        <v>0</v>
      </c>
      <c r="MD37">
        <f ca="1">IFERROR(IF(N(ISNUMBER(MD$2)*$AN37)&gt;0,MIN($D$6,
SUMPRODUCT(N(OFFSET(AlleInstrumente!$C$1,MD$3,0,MD$4,1)=$AN37))
),0),"")</f>
        <v>0</v>
      </c>
      <c r="ME37">
        <f ca="1">IFERROR(IF(N(ISNUMBER(ME$2)*$AN37)&gt;0,MIN($D$6,
SUMPRODUCT(N(OFFSET(AlleInstrumente!$C$1,ME$3,0,ME$4,1)=$AN37))
),0),"")</f>
        <v>0</v>
      </c>
      <c r="MF37">
        <f ca="1">IFERROR(IF(N(ISNUMBER(MF$2)*$AN37)&gt;0,MIN($D$6,
SUMPRODUCT(N(OFFSET(AlleInstrumente!$C$1,MF$3,0,MF$4,1)=$AN37))
),0),"")</f>
        <v>0</v>
      </c>
    </row>
    <row r="38" spans="7:344" x14ac:dyDescent="0.25">
      <c r="G38" t="str">
        <f t="shared" ref="G38:G69" ca="1" si="51">IF(ISNUMBER(L38),IF(ISNUMBER(K37),K37,MATCH(L38,$S$6:$S$305,0)),"")</f>
        <v/>
      </c>
      <c r="H38" t="str">
        <f t="shared" ca="1" si="45"/>
        <v/>
      </c>
      <c r="I38" t="str">
        <f t="shared" ref="I38:I69" ca="1" si="52">IF(ISNUMBER(G38),OFFSET(IndexR,$G38,_Instrument_row,1,1)+1,"")</f>
        <v/>
      </c>
      <c r="J38" t="str">
        <f t="shared" ref="J38:J69" ca="1" si="53">IF(ISNUMBER(G38),OFFSET(Q$5,G38,0,1,1),"")</f>
        <v/>
      </c>
      <c r="K38" t="str">
        <f t="shared" ref="K38:K69" ca="1" si="54">IF(ISNUMBER(G38),MATCH(L38,OFFSET($S$6,$G38,0,_Instrument_count-$G38,1),0)+$G38,"")</f>
        <v/>
      </c>
      <c r="L38" t="str">
        <f t="array" aca="1" ref="L38" ca="1">IF(ISNUMBER(L37),IF(ISNUMBER($K37),$L37,IF($L37&gt;$L$2,MAX(IF(OFFSET($S$6,0,0,_Instrument_count,1)&lt;$L37,OFFSET($S$6,0,0,_Instrument_count,1),$L$2)),"")),"")</f>
        <v/>
      </c>
      <c r="N38" t="str">
        <f t="shared" ca="1" si="46"/>
        <v/>
      </c>
      <c r="P38" s="40">
        <f t="shared" ca="1" si="29"/>
        <v>55</v>
      </c>
      <c r="Q38" s="40" t="str">
        <f t="shared" ref="Q38:Q69" ca="1" si="55">OFFSET(IndexR,ROW()-ROW($P$5),_Instrument_title,1,1)</f>
        <v>Externe Netzwerkbildung</v>
      </c>
      <c r="R38">
        <f t="shared" ca="1" si="31"/>
        <v>700</v>
      </c>
      <c r="S38">
        <f t="shared" ca="1" si="47"/>
        <v>0.4</v>
      </c>
      <c r="T38">
        <f t="shared" ca="1" si="32"/>
        <v>1</v>
      </c>
      <c r="U38" t="b">
        <f t="shared" ca="1" si="48"/>
        <v>0</v>
      </c>
      <c r="V38" t="b">
        <f t="shared" ca="1" si="33"/>
        <v>0</v>
      </c>
      <c r="X38" t="b">
        <f t="shared" ca="1" si="34"/>
        <v>1</v>
      </c>
      <c r="Y38" s="76">
        <f t="shared" ca="1" si="35"/>
        <v>0.4</v>
      </c>
      <c r="AA38" t="b">
        <f t="shared" ca="1" si="36"/>
        <v>0</v>
      </c>
      <c r="AB38" s="76">
        <f t="shared" ca="1" si="37"/>
        <v>1</v>
      </c>
      <c r="AD38" t="b">
        <f t="shared" ca="1" si="38"/>
        <v>1</v>
      </c>
      <c r="AE38" s="76">
        <f t="shared" ca="1" si="39"/>
        <v>1</v>
      </c>
      <c r="AG38" t="b">
        <f t="shared" ca="1" si="40"/>
        <v>1</v>
      </c>
      <c r="AH38" s="76">
        <f t="shared" ca="1" si="41"/>
        <v>0.5</v>
      </c>
      <c r="AI38" s="76"/>
      <c r="AJ38" t="b">
        <f t="shared" ca="1" si="49"/>
        <v>0</v>
      </c>
      <c r="AK38" s="76">
        <f t="shared" ca="1" si="50"/>
        <v>1</v>
      </c>
      <c r="AM38" t="str">
        <f ca="1">IF(ISNUMBER(Index!$K37),Index!$N37,"")</f>
        <v>Anreiztyp: materielle</v>
      </c>
      <c r="AN38">
        <f ca="1">IF(ISNUMBER(Index!$K37),Index!$K37,"")</f>
        <v>35</v>
      </c>
      <c r="AO38">
        <f ca="1">IF(ISNUMBER(AN38),Index!$M37,"")</f>
        <v>23</v>
      </c>
      <c r="AP38">
        <f t="shared" ref="AP38:AP69" ca="1" si="56">IF(ISNUMBER(AN38),MAX($AS38:$MF38),"")</f>
        <v>0</v>
      </c>
      <c r="AQ38">
        <f t="shared" ref="AQ38:AQ69" ca="1" si="57">IF(ISNUMBER(AN38),MOD(INT($A$6/POWER(2,AN38)),2),"")</f>
        <v>0</v>
      </c>
      <c r="AR38">
        <f t="shared" ref="AR38:AR69" ca="1" si="58">IF(ISNUMBER(AN38),MOD(INT($C$6/POWER(2,AN38)),2)+MOD(INT($C$25/POWER(2,AN38)),2)*2,"")</f>
        <v>0</v>
      </c>
      <c r="AS38">
        <f ca="1">IFERROR(IF(N(ISNUMBER(AS$2)*$AN38)&gt;0,MIN($D$6,
SUMPRODUCT(N(OFFSET(AlleInstrumente!$C$1,AS$3,0,AS$4,1)=$AN38))
),0),"")</f>
        <v>0</v>
      </c>
      <c r="AT38">
        <f ca="1">IFERROR(IF(N(ISNUMBER(AT$2)*$AN38)&gt;0,MIN($D$6,
SUMPRODUCT(N(OFFSET(AlleInstrumente!$C$1,AT$3,0,AT$4,1)=$AN38))
),0),"")</f>
        <v>0</v>
      </c>
      <c r="AU38">
        <f ca="1">IFERROR(IF(N(ISNUMBER(AU$2)*$AN38)&gt;0,MIN($D$6,
SUMPRODUCT(N(OFFSET(AlleInstrumente!$C$1,AU$3,0,AU$4,1)=$AN38))
),0),"")</f>
        <v>0</v>
      </c>
      <c r="AV38">
        <f ca="1">IFERROR(IF(N(ISNUMBER(AV$2)*$AN38)&gt;0,MIN($D$6,
SUMPRODUCT(N(OFFSET(AlleInstrumente!$C$1,AV$3,0,AV$4,1)=$AN38))
),0),"")</f>
        <v>0</v>
      </c>
      <c r="AW38">
        <f ca="1">IFERROR(IF(N(ISNUMBER(AW$2)*$AN38)&gt;0,MIN($D$6,
SUMPRODUCT(N(OFFSET(AlleInstrumente!$C$1,AW$3,0,AW$4,1)=$AN38))
),0),"")</f>
        <v>0</v>
      </c>
      <c r="AX38">
        <f ca="1">IFERROR(IF(N(ISNUMBER(AX$2)*$AN38)&gt;0,MIN($D$6,
SUMPRODUCT(N(OFFSET(AlleInstrumente!$C$1,AX$3,0,AX$4,1)=$AN38))
),0),"")</f>
        <v>0</v>
      </c>
      <c r="AY38">
        <f ca="1">IFERROR(IF(N(ISNUMBER(AY$2)*$AN38)&gt;0,MIN($D$6,
SUMPRODUCT(N(OFFSET(AlleInstrumente!$C$1,AY$3,0,AY$4,1)=$AN38))
),0),"")</f>
        <v>0</v>
      </c>
      <c r="AZ38">
        <f ca="1">IFERROR(IF(N(ISNUMBER(AZ$2)*$AN38)&gt;0,MIN($D$6,
SUMPRODUCT(N(OFFSET(AlleInstrumente!$C$1,AZ$3,0,AZ$4,1)=$AN38))
),0),"")</f>
        <v>0</v>
      </c>
      <c r="BA38">
        <f ca="1">IFERROR(IF(N(ISNUMBER(BA$2)*$AN38)&gt;0,MIN($D$6,
SUMPRODUCT(N(OFFSET(AlleInstrumente!$C$1,BA$3,0,BA$4,1)=$AN38))
),0),"")</f>
        <v>0</v>
      </c>
      <c r="BB38">
        <f ca="1">IFERROR(IF(N(ISNUMBER(BB$2)*$AN38)&gt;0,MIN($D$6,
SUMPRODUCT(N(OFFSET(AlleInstrumente!$C$1,BB$3,0,BB$4,1)=$AN38))
),0),"")</f>
        <v>0</v>
      </c>
      <c r="BC38">
        <f ca="1">IFERROR(IF(N(ISNUMBER(BC$2)*$AN38)&gt;0,MIN($D$6,
SUMPRODUCT(N(OFFSET(AlleInstrumente!$C$1,BC$3,0,BC$4,1)=$AN38))
),0),"")</f>
        <v>0</v>
      </c>
      <c r="BD38">
        <f ca="1">IFERROR(IF(N(ISNUMBER(BD$2)*$AN38)&gt;0,MIN($D$6,
SUMPRODUCT(N(OFFSET(AlleInstrumente!$C$1,BD$3,0,BD$4,1)=$AN38))
),0),"")</f>
        <v>0</v>
      </c>
      <c r="BE38">
        <f ca="1">IFERROR(IF(N(ISNUMBER(BE$2)*$AN38)&gt;0,MIN($D$6,
SUMPRODUCT(N(OFFSET(AlleInstrumente!$C$1,BE$3,0,BE$4,1)=$AN38))
),0),"")</f>
        <v>0</v>
      </c>
      <c r="BF38">
        <f ca="1">IFERROR(IF(N(ISNUMBER(BF$2)*$AN38)&gt;0,MIN($D$6,
SUMPRODUCT(N(OFFSET(AlleInstrumente!$C$1,BF$3,0,BF$4,1)=$AN38))
),0),"")</f>
        <v>0</v>
      </c>
      <c r="BG38">
        <f ca="1">IFERROR(IF(N(ISNUMBER(BG$2)*$AN38)&gt;0,MIN($D$6,
SUMPRODUCT(N(OFFSET(AlleInstrumente!$C$1,BG$3,0,BG$4,1)=$AN38))
),0),"")</f>
        <v>0</v>
      </c>
      <c r="BH38">
        <f ca="1">IFERROR(IF(N(ISNUMBER(BH$2)*$AN38)&gt;0,MIN($D$6,
SUMPRODUCT(N(OFFSET(AlleInstrumente!$C$1,BH$3,0,BH$4,1)=$AN38))
),0),"")</f>
        <v>0</v>
      </c>
      <c r="BI38">
        <f ca="1">IFERROR(IF(N(ISNUMBER(BI$2)*$AN38)&gt;0,MIN($D$6,
SUMPRODUCT(N(OFFSET(AlleInstrumente!$C$1,BI$3,0,BI$4,1)=$AN38))
),0),"")</f>
        <v>0</v>
      </c>
      <c r="BJ38">
        <f ca="1">IFERROR(IF(N(ISNUMBER(BJ$2)*$AN38)&gt;0,MIN($D$6,
SUMPRODUCT(N(OFFSET(AlleInstrumente!$C$1,BJ$3,0,BJ$4,1)=$AN38))
),0),"")</f>
        <v>0</v>
      </c>
      <c r="BK38">
        <f ca="1">IFERROR(IF(N(ISNUMBER(BK$2)*$AN38)&gt;0,MIN($D$6,
SUMPRODUCT(N(OFFSET(AlleInstrumente!$C$1,BK$3,0,BK$4,1)=$AN38))
),0),"")</f>
        <v>0</v>
      </c>
      <c r="BL38">
        <f ca="1">IFERROR(IF(N(ISNUMBER(BL$2)*$AN38)&gt;0,MIN($D$6,
SUMPRODUCT(N(OFFSET(AlleInstrumente!$C$1,BL$3,0,BL$4,1)=$AN38))
),0),"")</f>
        <v>0</v>
      </c>
      <c r="BM38">
        <f ca="1">IFERROR(IF(N(ISNUMBER(BM$2)*$AN38)&gt;0,MIN($D$6,
SUMPRODUCT(N(OFFSET(AlleInstrumente!$C$1,BM$3,0,BM$4,1)=$AN38))
),0),"")</f>
        <v>0</v>
      </c>
      <c r="BN38">
        <f ca="1">IFERROR(IF(N(ISNUMBER(BN$2)*$AN38)&gt;0,MIN($D$6,
SUMPRODUCT(N(OFFSET(AlleInstrumente!$C$1,BN$3,0,BN$4,1)=$AN38))
),0),"")</f>
        <v>0</v>
      </c>
      <c r="BO38">
        <f ca="1">IFERROR(IF(N(ISNUMBER(BO$2)*$AN38)&gt;0,MIN($D$6,
SUMPRODUCT(N(OFFSET(AlleInstrumente!$C$1,BO$3,0,BO$4,1)=$AN38))
),0),"")</f>
        <v>0</v>
      </c>
      <c r="BP38">
        <f ca="1">IFERROR(IF(N(ISNUMBER(BP$2)*$AN38)&gt;0,MIN($D$6,
SUMPRODUCT(N(OFFSET(AlleInstrumente!$C$1,BP$3,0,BP$4,1)=$AN38))
),0),"")</f>
        <v>0</v>
      </c>
      <c r="BQ38">
        <f ca="1">IFERROR(IF(N(ISNUMBER(BQ$2)*$AN38)&gt;0,MIN($D$6,
SUMPRODUCT(N(OFFSET(AlleInstrumente!$C$1,BQ$3,0,BQ$4,1)=$AN38))
),0),"")</f>
        <v>0</v>
      </c>
      <c r="BR38">
        <f ca="1">IFERROR(IF(N(ISNUMBER(BR$2)*$AN38)&gt;0,MIN($D$6,
SUMPRODUCT(N(OFFSET(AlleInstrumente!$C$1,BR$3,0,BR$4,1)=$AN38))
),0),"")</f>
        <v>0</v>
      </c>
      <c r="BS38">
        <f ca="1">IFERROR(IF(N(ISNUMBER(BS$2)*$AN38)&gt;0,MIN($D$6,
SUMPRODUCT(N(OFFSET(AlleInstrumente!$C$1,BS$3,0,BS$4,1)=$AN38))
),0),"")</f>
        <v>0</v>
      </c>
      <c r="BT38">
        <f ca="1">IFERROR(IF(N(ISNUMBER(BT$2)*$AN38)&gt;0,MIN($D$6,
SUMPRODUCT(N(OFFSET(AlleInstrumente!$C$1,BT$3,0,BT$4,1)=$AN38))
),0),"")</f>
        <v>0</v>
      </c>
      <c r="BU38">
        <f ca="1">IFERROR(IF(N(ISNUMBER(BU$2)*$AN38)&gt;0,MIN($D$6,
SUMPRODUCT(N(OFFSET(AlleInstrumente!$C$1,BU$3,0,BU$4,1)=$AN38))
),0),"")</f>
        <v>0</v>
      </c>
      <c r="BV38">
        <f ca="1">IFERROR(IF(N(ISNUMBER(BV$2)*$AN38)&gt;0,MIN($D$6,
SUMPRODUCT(N(OFFSET(AlleInstrumente!$C$1,BV$3,0,BV$4,1)=$AN38))
),0),"")</f>
        <v>0</v>
      </c>
      <c r="BW38">
        <f ca="1">IFERROR(IF(N(ISNUMBER(BW$2)*$AN38)&gt;0,MIN($D$6,
SUMPRODUCT(N(OFFSET(AlleInstrumente!$C$1,BW$3,0,BW$4,1)=$AN38))
),0),"")</f>
        <v>0</v>
      </c>
      <c r="BX38">
        <f ca="1">IFERROR(IF(N(ISNUMBER(BX$2)*$AN38)&gt;0,MIN($D$6,
SUMPRODUCT(N(OFFSET(AlleInstrumente!$C$1,BX$3,0,BX$4,1)=$AN38))
),0),"")</f>
        <v>0</v>
      </c>
      <c r="BY38">
        <f ca="1">IFERROR(IF(N(ISNUMBER(BY$2)*$AN38)&gt;0,MIN($D$6,
SUMPRODUCT(N(OFFSET(AlleInstrumente!$C$1,BY$3,0,BY$4,1)=$AN38))
),0),"")</f>
        <v>0</v>
      </c>
      <c r="BZ38">
        <f ca="1">IFERROR(IF(N(ISNUMBER(BZ$2)*$AN38)&gt;0,MIN($D$6,
SUMPRODUCT(N(OFFSET(AlleInstrumente!$C$1,BZ$3,0,BZ$4,1)=$AN38))
),0),"")</f>
        <v>0</v>
      </c>
      <c r="CA38">
        <f ca="1">IFERROR(IF(N(ISNUMBER(CA$2)*$AN38)&gt;0,MIN($D$6,
SUMPRODUCT(N(OFFSET(AlleInstrumente!$C$1,CA$3,0,CA$4,1)=$AN38))
),0),"")</f>
        <v>0</v>
      </c>
      <c r="CB38">
        <f ca="1">IFERROR(IF(N(ISNUMBER(CB$2)*$AN38)&gt;0,MIN($D$6,
SUMPRODUCT(N(OFFSET(AlleInstrumente!$C$1,CB$3,0,CB$4,1)=$AN38))
),0),"")</f>
        <v>0</v>
      </c>
      <c r="CC38">
        <f ca="1">IFERROR(IF(N(ISNUMBER(CC$2)*$AN38)&gt;0,MIN($D$6,
SUMPRODUCT(N(OFFSET(AlleInstrumente!$C$1,CC$3,0,CC$4,1)=$AN38))
),0),"")</f>
        <v>0</v>
      </c>
      <c r="CD38">
        <f ca="1">IFERROR(IF(N(ISNUMBER(CD$2)*$AN38)&gt;0,MIN($D$6,
SUMPRODUCT(N(OFFSET(AlleInstrumente!$C$1,CD$3,0,CD$4,1)=$AN38))
),0),"")</f>
        <v>0</v>
      </c>
      <c r="CE38">
        <f ca="1">IFERROR(IF(N(ISNUMBER(CE$2)*$AN38)&gt;0,MIN($D$6,
SUMPRODUCT(N(OFFSET(AlleInstrumente!$C$1,CE$3,0,CE$4,1)=$AN38))
),0),"")</f>
        <v>0</v>
      </c>
      <c r="CF38">
        <f ca="1">IFERROR(IF(N(ISNUMBER(CF$2)*$AN38)&gt;0,MIN($D$6,
SUMPRODUCT(N(OFFSET(AlleInstrumente!$C$1,CF$3,0,CF$4,1)=$AN38))
),0),"")</f>
        <v>0</v>
      </c>
      <c r="CG38">
        <f ca="1">IFERROR(IF(N(ISNUMBER(CG$2)*$AN38)&gt;0,MIN($D$6,
SUMPRODUCT(N(OFFSET(AlleInstrumente!$C$1,CG$3,0,CG$4,1)=$AN38))
),0),"")</f>
        <v>0</v>
      </c>
      <c r="CH38">
        <f ca="1">IFERROR(IF(N(ISNUMBER(CH$2)*$AN38)&gt;0,MIN($D$6,
SUMPRODUCT(N(OFFSET(AlleInstrumente!$C$1,CH$3,0,CH$4,1)=$AN38))
),0),"")</f>
        <v>0</v>
      </c>
      <c r="CI38">
        <f ca="1">IFERROR(IF(N(ISNUMBER(CI$2)*$AN38)&gt;0,MIN($D$6,
SUMPRODUCT(N(OFFSET(AlleInstrumente!$C$1,CI$3,0,CI$4,1)=$AN38))
),0),"")</f>
        <v>0</v>
      </c>
      <c r="CJ38">
        <f ca="1">IFERROR(IF(N(ISNUMBER(CJ$2)*$AN38)&gt;0,MIN($D$6,
SUMPRODUCT(N(OFFSET(AlleInstrumente!$C$1,CJ$3,0,CJ$4,1)=$AN38))
),0),"")</f>
        <v>0</v>
      </c>
      <c r="CK38">
        <f ca="1">IFERROR(IF(N(ISNUMBER(CK$2)*$AN38)&gt;0,MIN($D$6,
SUMPRODUCT(N(OFFSET(AlleInstrumente!$C$1,CK$3,0,CK$4,1)=$AN38))
),0),"")</f>
        <v>0</v>
      </c>
      <c r="CL38">
        <f ca="1">IFERROR(IF(N(ISNUMBER(CL$2)*$AN38)&gt;0,MIN($D$6,
SUMPRODUCT(N(OFFSET(AlleInstrumente!$C$1,CL$3,0,CL$4,1)=$AN38))
),0),"")</f>
        <v>0</v>
      </c>
      <c r="CM38">
        <f ca="1">IFERROR(IF(N(ISNUMBER(CM$2)*$AN38)&gt;0,MIN($D$6,
SUMPRODUCT(N(OFFSET(AlleInstrumente!$C$1,CM$3,0,CM$4,1)=$AN38))
),0),"")</f>
        <v>0</v>
      </c>
      <c r="CN38">
        <f ca="1">IFERROR(IF(N(ISNUMBER(CN$2)*$AN38)&gt;0,MIN($D$6,
SUMPRODUCT(N(OFFSET(AlleInstrumente!$C$1,CN$3,0,CN$4,1)=$AN38))
),0),"")</f>
        <v>0</v>
      </c>
      <c r="CO38">
        <f ca="1">IFERROR(IF(N(ISNUMBER(CO$2)*$AN38)&gt;0,MIN($D$6,
SUMPRODUCT(N(OFFSET(AlleInstrumente!$C$1,CO$3,0,CO$4,1)=$AN38))
),0),"")</f>
        <v>0</v>
      </c>
      <c r="CP38">
        <f ca="1">IFERROR(IF(N(ISNUMBER(CP$2)*$AN38)&gt;0,MIN($D$6,
SUMPRODUCT(N(OFFSET(AlleInstrumente!$C$1,CP$3,0,CP$4,1)=$AN38))
),0),"")</f>
        <v>0</v>
      </c>
      <c r="CQ38">
        <f ca="1">IFERROR(IF(N(ISNUMBER(CQ$2)*$AN38)&gt;0,MIN($D$6,
SUMPRODUCT(N(OFFSET(AlleInstrumente!$C$1,CQ$3,0,CQ$4,1)=$AN38))
),0),"")</f>
        <v>0</v>
      </c>
      <c r="CR38">
        <f ca="1">IFERROR(IF(N(ISNUMBER(CR$2)*$AN38)&gt;0,MIN($D$6,
SUMPRODUCT(N(OFFSET(AlleInstrumente!$C$1,CR$3,0,CR$4,1)=$AN38))
),0),"")</f>
        <v>0</v>
      </c>
      <c r="CS38">
        <f ca="1">IFERROR(IF(N(ISNUMBER(CS$2)*$AN38)&gt;0,MIN($D$6,
SUMPRODUCT(N(OFFSET(AlleInstrumente!$C$1,CS$3,0,CS$4,1)=$AN38))
),0),"")</f>
        <v>0</v>
      </c>
      <c r="CT38">
        <f ca="1">IFERROR(IF(N(ISNUMBER(CT$2)*$AN38)&gt;0,MIN($D$6,
SUMPRODUCT(N(OFFSET(AlleInstrumente!$C$1,CT$3,0,CT$4,1)=$AN38))
),0),"")</f>
        <v>0</v>
      </c>
      <c r="CU38">
        <f ca="1">IFERROR(IF(N(ISNUMBER(CU$2)*$AN38)&gt;0,MIN($D$6,
SUMPRODUCT(N(OFFSET(AlleInstrumente!$C$1,CU$3,0,CU$4,1)=$AN38))
),0),"")</f>
        <v>0</v>
      </c>
      <c r="CV38">
        <f ca="1">IFERROR(IF(N(ISNUMBER(CV$2)*$AN38)&gt;0,MIN($D$6,
SUMPRODUCT(N(OFFSET(AlleInstrumente!$C$1,CV$3,0,CV$4,1)=$AN38))
),0),"")</f>
        <v>0</v>
      </c>
      <c r="CW38">
        <f ca="1">IFERROR(IF(N(ISNUMBER(CW$2)*$AN38)&gt;0,MIN($D$6,
SUMPRODUCT(N(OFFSET(AlleInstrumente!$C$1,CW$3,0,CW$4,1)=$AN38))
),0),"")</f>
        <v>0</v>
      </c>
      <c r="CX38">
        <f ca="1">IFERROR(IF(N(ISNUMBER(CX$2)*$AN38)&gt;0,MIN($D$6,
SUMPRODUCT(N(OFFSET(AlleInstrumente!$C$1,CX$3,0,CX$4,1)=$AN38))
),0),"")</f>
        <v>0</v>
      </c>
      <c r="CY38">
        <f ca="1">IFERROR(IF(N(ISNUMBER(CY$2)*$AN38)&gt;0,MIN($D$6,
SUMPRODUCT(N(OFFSET(AlleInstrumente!$C$1,CY$3,0,CY$4,1)=$AN38))
),0),"")</f>
        <v>0</v>
      </c>
      <c r="CZ38">
        <f ca="1">IFERROR(IF(N(ISNUMBER(CZ$2)*$AN38)&gt;0,MIN($D$6,
SUMPRODUCT(N(OFFSET(AlleInstrumente!$C$1,CZ$3,0,CZ$4,1)=$AN38))
),0),"")</f>
        <v>0</v>
      </c>
      <c r="DA38">
        <f ca="1">IFERROR(IF(N(ISNUMBER(DA$2)*$AN38)&gt;0,MIN($D$6,
SUMPRODUCT(N(OFFSET(AlleInstrumente!$C$1,DA$3,0,DA$4,1)=$AN38))
),0),"")</f>
        <v>0</v>
      </c>
      <c r="DB38">
        <f ca="1">IFERROR(IF(N(ISNUMBER(DB$2)*$AN38)&gt;0,MIN($D$6,
SUMPRODUCT(N(OFFSET(AlleInstrumente!$C$1,DB$3,0,DB$4,1)=$AN38))
),0),"")</f>
        <v>0</v>
      </c>
      <c r="DC38">
        <f ca="1">IFERROR(IF(N(ISNUMBER(DC$2)*$AN38)&gt;0,MIN($D$6,
SUMPRODUCT(N(OFFSET(AlleInstrumente!$C$1,DC$3,0,DC$4,1)=$AN38))
),0),"")</f>
        <v>0</v>
      </c>
      <c r="DD38">
        <f ca="1">IFERROR(IF(N(ISNUMBER(DD$2)*$AN38)&gt;0,MIN($D$6,
SUMPRODUCT(N(OFFSET(AlleInstrumente!$C$1,DD$3,0,DD$4,1)=$AN38))
),0),"")</f>
        <v>0</v>
      </c>
      <c r="DE38">
        <f ca="1">IFERROR(IF(N(ISNUMBER(DE$2)*$AN38)&gt;0,MIN($D$6,
SUMPRODUCT(N(OFFSET(AlleInstrumente!$C$1,DE$3,0,DE$4,1)=$AN38))
),0),"")</f>
        <v>0</v>
      </c>
      <c r="DF38">
        <f ca="1">IFERROR(IF(N(ISNUMBER(DF$2)*$AN38)&gt;0,MIN($D$6,
SUMPRODUCT(N(OFFSET(AlleInstrumente!$C$1,DF$3,0,DF$4,1)=$AN38))
),0),"")</f>
        <v>0</v>
      </c>
      <c r="DG38">
        <f ca="1">IFERROR(IF(N(ISNUMBER(DG$2)*$AN38)&gt;0,MIN($D$6,
SUMPRODUCT(N(OFFSET(AlleInstrumente!$C$1,DG$3,0,DG$4,1)=$AN38))
),0),"")</f>
        <v>0</v>
      </c>
      <c r="DH38">
        <f ca="1">IFERROR(IF(N(ISNUMBER(DH$2)*$AN38)&gt;0,MIN($D$6,
SUMPRODUCT(N(OFFSET(AlleInstrumente!$C$1,DH$3,0,DH$4,1)=$AN38))
),0),"")</f>
        <v>0</v>
      </c>
      <c r="DI38">
        <f ca="1">IFERROR(IF(N(ISNUMBER(DI$2)*$AN38)&gt;0,MIN($D$6,
SUMPRODUCT(N(OFFSET(AlleInstrumente!$C$1,DI$3,0,DI$4,1)=$AN38))
),0),"")</f>
        <v>0</v>
      </c>
      <c r="DJ38">
        <f ca="1">IFERROR(IF(N(ISNUMBER(DJ$2)*$AN38)&gt;0,MIN($D$6,
SUMPRODUCT(N(OFFSET(AlleInstrumente!$C$1,DJ$3,0,DJ$4,1)=$AN38))
),0),"")</f>
        <v>0</v>
      </c>
      <c r="DK38">
        <f ca="1">IFERROR(IF(N(ISNUMBER(DK$2)*$AN38)&gt;0,MIN($D$6,
SUMPRODUCT(N(OFFSET(AlleInstrumente!$C$1,DK$3,0,DK$4,1)=$AN38))
),0),"")</f>
        <v>0</v>
      </c>
      <c r="DL38">
        <f ca="1">IFERROR(IF(N(ISNUMBER(DL$2)*$AN38)&gt;0,MIN($D$6,
SUMPRODUCT(N(OFFSET(AlleInstrumente!$C$1,DL$3,0,DL$4,1)=$AN38))
),0),"")</f>
        <v>0</v>
      </c>
      <c r="DM38">
        <f ca="1">IFERROR(IF(N(ISNUMBER(DM$2)*$AN38)&gt;0,MIN($D$6,
SUMPRODUCT(N(OFFSET(AlleInstrumente!$C$1,DM$3,0,DM$4,1)=$AN38))
),0),"")</f>
        <v>0</v>
      </c>
      <c r="DN38">
        <f ca="1">IFERROR(IF(N(ISNUMBER(DN$2)*$AN38)&gt;0,MIN($D$6,
SUMPRODUCT(N(OFFSET(AlleInstrumente!$C$1,DN$3,0,DN$4,1)=$AN38))
),0),"")</f>
        <v>0</v>
      </c>
      <c r="DO38">
        <f ca="1">IFERROR(IF(N(ISNUMBER(DO$2)*$AN38)&gt;0,MIN($D$6,
SUMPRODUCT(N(OFFSET(AlleInstrumente!$C$1,DO$3,0,DO$4,1)=$AN38))
),0),"")</f>
        <v>0</v>
      </c>
      <c r="DP38">
        <f ca="1">IFERROR(IF(N(ISNUMBER(DP$2)*$AN38)&gt;0,MIN($D$6,
SUMPRODUCT(N(OFFSET(AlleInstrumente!$C$1,DP$3,0,DP$4,1)=$AN38))
),0),"")</f>
        <v>0</v>
      </c>
      <c r="DQ38">
        <f ca="1">IFERROR(IF(N(ISNUMBER(DQ$2)*$AN38)&gt;0,MIN($D$6,
SUMPRODUCT(N(OFFSET(AlleInstrumente!$C$1,DQ$3,0,DQ$4,1)=$AN38))
),0),"")</f>
        <v>0</v>
      </c>
      <c r="DR38">
        <f ca="1">IFERROR(IF(N(ISNUMBER(DR$2)*$AN38)&gt;0,MIN($D$6,
SUMPRODUCT(N(OFFSET(AlleInstrumente!$C$1,DR$3,0,DR$4,1)=$AN38))
),0),"")</f>
        <v>0</v>
      </c>
      <c r="DS38">
        <f ca="1">IFERROR(IF(N(ISNUMBER(DS$2)*$AN38)&gt;0,MIN($D$6,
SUMPRODUCT(N(OFFSET(AlleInstrumente!$C$1,DS$3,0,DS$4,1)=$AN38))
),0),"")</f>
        <v>0</v>
      </c>
      <c r="DT38">
        <f ca="1">IFERROR(IF(N(ISNUMBER(DT$2)*$AN38)&gt;0,MIN($D$6,
SUMPRODUCT(N(OFFSET(AlleInstrumente!$C$1,DT$3,0,DT$4,1)=$AN38))
),0),"")</f>
        <v>0</v>
      </c>
      <c r="DU38">
        <f ca="1">IFERROR(IF(N(ISNUMBER(DU$2)*$AN38)&gt;0,MIN($D$6,
SUMPRODUCT(N(OFFSET(AlleInstrumente!$C$1,DU$3,0,DU$4,1)=$AN38))
),0),"")</f>
        <v>0</v>
      </c>
      <c r="DV38">
        <f ca="1">IFERROR(IF(N(ISNUMBER(DV$2)*$AN38)&gt;0,MIN($D$6,
SUMPRODUCT(N(OFFSET(AlleInstrumente!$C$1,DV$3,0,DV$4,1)=$AN38))
),0),"")</f>
        <v>0</v>
      </c>
      <c r="DW38">
        <f ca="1">IFERROR(IF(N(ISNUMBER(DW$2)*$AN38)&gt;0,MIN($D$6,
SUMPRODUCT(N(OFFSET(AlleInstrumente!$C$1,DW$3,0,DW$4,1)=$AN38))
),0),"")</f>
        <v>0</v>
      </c>
      <c r="DX38">
        <f ca="1">IFERROR(IF(N(ISNUMBER(DX$2)*$AN38)&gt;0,MIN($D$6,
SUMPRODUCT(N(OFFSET(AlleInstrumente!$C$1,DX$3,0,DX$4,1)=$AN38))
),0),"")</f>
        <v>0</v>
      </c>
      <c r="DY38">
        <f ca="1">IFERROR(IF(N(ISNUMBER(DY$2)*$AN38)&gt;0,MIN($D$6,
SUMPRODUCT(N(OFFSET(AlleInstrumente!$C$1,DY$3,0,DY$4,1)=$AN38))
),0),"")</f>
        <v>0</v>
      </c>
      <c r="DZ38">
        <f ca="1">IFERROR(IF(N(ISNUMBER(DZ$2)*$AN38)&gt;0,MIN($D$6,
SUMPRODUCT(N(OFFSET(AlleInstrumente!$C$1,DZ$3,0,DZ$4,1)=$AN38))
),0),"")</f>
        <v>0</v>
      </c>
      <c r="EA38">
        <f ca="1">IFERROR(IF(N(ISNUMBER(EA$2)*$AN38)&gt;0,MIN($D$6,
SUMPRODUCT(N(OFFSET(AlleInstrumente!$C$1,EA$3,0,EA$4,1)=$AN38))
),0),"")</f>
        <v>0</v>
      </c>
      <c r="EB38">
        <f ca="1">IFERROR(IF(N(ISNUMBER(EB$2)*$AN38)&gt;0,MIN($D$6,
SUMPRODUCT(N(OFFSET(AlleInstrumente!$C$1,EB$3,0,EB$4,1)=$AN38))
),0),"")</f>
        <v>0</v>
      </c>
      <c r="EC38">
        <f ca="1">IFERROR(IF(N(ISNUMBER(EC$2)*$AN38)&gt;0,MIN($D$6,
SUMPRODUCT(N(OFFSET(AlleInstrumente!$C$1,EC$3,0,EC$4,1)=$AN38))
),0),"")</f>
        <v>0</v>
      </c>
      <c r="ED38">
        <f ca="1">IFERROR(IF(N(ISNUMBER(ED$2)*$AN38)&gt;0,MIN($D$6,
SUMPRODUCT(N(OFFSET(AlleInstrumente!$C$1,ED$3,0,ED$4,1)=$AN38))
),0),"")</f>
        <v>0</v>
      </c>
      <c r="EE38">
        <f ca="1">IFERROR(IF(N(ISNUMBER(EE$2)*$AN38)&gt;0,MIN($D$6,
SUMPRODUCT(N(OFFSET(AlleInstrumente!$C$1,EE$3,0,EE$4,1)=$AN38))
),0),"")</f>
        <v>0</v>
      </c>
      <c r="EF38">
        <f ca="1">IFERROR(IF(N(ISNUMBER(EF$2)*$AN38)&gt;0,MIN($D$6,
SUMPRODUCT(N(OFFSET(AlleInstrumente!$C$1,EF$3,0,EF$4,1)=$AN38))
),0),"")</f>
        <v>0</v>
      </c>
      <c r="EG38">
        <f ca="1">IFERROR(IF(N(ISNUMBER(EG$2)*$AN38)&gt;0,MIN($D$6,
SUMPRODUCT(N(OFFSET(AlleInstrumente!$C$1,EG$3,0,EG$4,1)=$AN38))
),0),"")</f>
        <v>0</v>
      </c>
      <c r="EH38">
        <f ca="1">IFERROR(IF(N(ISNUMBER(EH$2)*$AN38)&gt;0,MIN($D$6,
SUMPRODUCT(N(OFFSET(AlleInstrumente!$C$1,EH$3,0,EH$4,1)=$AN38))
),0),"")</f>
        <v>0</v>
      </c>
      <c r="EI38">
        <f ca="1">IFERROR(IF(N(ISNUMBER(EI$2)*$AN38)&gt;0,MIN($D$6,
SUMPRODUCT(N(OFFSET(AlleInstrumente!$C$1,EI$3,0,EI$4,1)=$AN38))
),0),"")</f>
        <v>0</v>
      </c>
      <c r="EJ38">
        <f ca="1">IFERROR(IF(N(ISNUMBER(EJ$2)*$AN38)&gt;0,MIN($D$6,
SUMPRODUCT(N(OFFSET(AlleInstrumente!$C$1,EJ$3,0,EJ$4,1)=$AN38))
),0),"")</f>
        <v>0</v>
      </c>
      <c r="EK38">
        <f ca="1">IFERROR(IF(N(ISNUMBER(EK$2)*$AN38)&gt;0,MIN($D$6,
SUMPRODUCT(N(OFFSET(AlleInstrumente!$C$1,EK$3,0,EK$4,1)=$AN38))
),0),"")</f>
        <v>0</v>
      </c>
      <c r="EL38">
        <f ca="1">IFERROR(IF(N(ISNUMBER(EL$2)*$AN38)&gt;0,MIN($D$6,
SUMPRODUCT(N(OFFSET(AlleInstrumente!$C$1,EL$3,0,EL$4,1)=$AN38))
),0),"")</f>
        <v>0</v>
      </c>
      <c r="EM38">
        <f ca="1">IFERROR(IF(N(ISNUMBER(EM$2)*$AN38)&gt;0,MIN($D$6,
SUMPRODUCT(N(OFFSET(AlleInstrumente!$C$1,EM$3,0,EM$4,1)=$AN38))
),0),"")</f>
        <v>0</v>
      </c>
      <c r="EN38">
        <f ca="1">IFERROR(IF(N(ISNUMBER(EN$2)*$AN38)&gt;0,MIN($D$6,
SUMPRODUCT(N(OFFSET(AlleInstrumente!$C$1,EN$3,0,EN$4,1)=$AN38))
),0),"")</f>
        <v>0</v>
      </c>
      <c r="EO38">
        <f ca="1">IFERROR(IF(N(ISNUMBER(EO$2)*$AN38)&gt;0,MIN($D$6,
SUMPRODUCT(N(OFFSET(AlleInstrumente!$C$1,EO$3,0,EO$4,1)=$AN38))
),0),"")</f>
        <v>0</v>
      </c>
      <c r="EP38">
        <f ca="1">IFERROR(IF(N(ISNUMBER(EP$2)*$AN38)&gt;0,MIN($D$6,
SUMPRODUCT(N(OFFSET(AlleInstrumente!$C$1,EP$3,0,EP$4,1)=$AN38))
),0),"")</f>
        <v>0</v>
      </c>
      <c r="EQ38">
        <f ca="1">IFERROR(IF(N(ISNUMBER(EQ$2)*$AN38)&gt;0,MIN($D$6,
SUMPRODUCT(N(OFFSET(AlleInstrumente!$C$1,EQ$3,0,EQ$4,1)=$AN38))
),0),"")</f>
        <v>0</v>
      </c>
      <c r="ER38">
        <f ca="1">IFERROR(IF(N(ISNUMBER(ER$2)*$AN38)&gt;0,MIN($D$6,
SUMPRODUCT(N(OFFSET(AlleInstrumente!$C$1,ER$3,0,ER$4,1)=$AN38))
),0),"")</f>
        <v>0</v>
      </c>
      <c r="ES38">
        <f ca="1">IFERROR(IF(N(ISNUMBER(ES$2)*$AN38)&gt;0,MIN($D$6,
SUMPRODUCT(N(OFFSET(AlleInstrumente!$C$1,ES$3,0,ES$4,1)=$AN38))
),0),"")</f>
        <v>0</v>
      </c>
      <c r="ET38">
        <f ca="1">IFERROR(IF(N(ISNUMBER(ET$2)*$AN38)&gt;0,MIN($D$6,
SUMPRODUCT(N(OFFSET(AlleInstrumente!$C$1,ET$3,0,ET$4,1)=$AN38))
),0),"")</f>
        <v>0</v>
      </c>
      <c r="EU38">
        <f ca="1">IFERROR(IF(N(ISNUMBER(EU$2)*$AN38)&gt;0,MIN($D$6,
SUMPRODUCT(N(OFFSET(AlleInstrumente!$C$1,EU$3,0,EU$4,1)=$AN38))
),0),"")</f>
        <v>0</v>
      </c>
      <c r="EV38">
        <f ca="1">IFERROR(IF(N(ISNUMBER(EV$2)*$AN38)&gt;0,MIN($D$6,
SUMPRODUCT(N(OFFSET(AlleInstrumente!$C$1,EV$3,0,EV$4,1)=$AN38))
),0),"")</f>
        <v>0</v>
      </c>
      <c r="EW38">
        <f ca="1">IFERROR(IF(N(ISNUMBER(EW$2)*$AN38)&gt;0,MIN($D$6,
SUMPRODUCT(N(OFFSET(AlleInstrumente!$C$1,EW$3,0,EW$4,1)=$AN38))
),0),"")</f>
        <v>0</v>
      </c>
      <c r="EX38">
        <f ca="1">IFERROR(IF(N(ISNUMBER(EX$2)*$AN38)&gt;0,MIN($D$6,
SUMPRODUCT(N(OFFSET(AlleInstrumente!$C$1,EX$3,0,EX$4,1)=$AN38))
),0),"")</f>
        <v>0</v>
      </c>
      <c r="EY38">
        <f ca="1">IFERROR(IF(N(ISNUMBER(EY$2)*$AN38)&gt;0,MIN($D$6,
SUMPRODUCT(N(OFFSET(AlleInstrumente!$C$1,EY$3,0,EY$4,1)=$AN38))
),0),"")</f>
        <v>0</v>
      </c>
      <c r="EZ38">
        <f ca="1">IFERROR(IF(N(ISNUMBER(EZ$2)*$AN38)&gt;0,MIN($D$6,
SUMPRODUCT(N(OFFSET(AlleInstrumente!$C$1,EZ$3,0,EZ$4,1)=$AN38))
),0),"")</f>
        <v>0</v>
      </c>
      <c r="FA38">
        <f ca="1">IFERROR(IF(N(ISNUMBER(FA$2)*$AN38)&gt;0,MIN($D$6,
SUMPRODUCT(N(OFFSET(AlleInstrumente!$C$1,FA$3,0,FA$4,1)=$AN38))
),0),"")</f>
        <v>0</v>
      </c>
      <c r="FB38">
        <f ca="1">IFERROR(IF(N(ISNUMBER(FB$2)*$AN38)&gt;0,MIN($D$6,
SUMPRODUCT(N(OFFSET(AlleInstrumente!$C$1,FB$3,0,FB$4,1)=$AN38))
),0),"")</f>
        <v>0</v>
      </c>
      <c r="FC38">
        <f ca="1">IFERROR(IF(N(ISNUMBER(FC$2)*$AN38)&gt;0,MIN($D$6,
SUMPRODUCT(N(OFFSET(AlleInstrumente!$C$1,FC$3,0,FC$4,1)=$AN38))
),0),"")</f>
        <v>0</v>
      </c>
      <c r="FD38">
        <f ca="1">IFERROR(IF(N(ISNUMBER(FD$2)*$AN38)&gt;0,MIN($D$6,
SUMPRODUCT(N(OFFSET(AlleInstrumente!$C$1,FD$3,0,FD$4,1)=$AN38))
),0),"")</f>
        <v>0</v>
      </c>
      <c r="FE38">
        <f ca="1">IFERROR(IF(N(ISNUMBER(FE$2)*$AN38)&gt;0,MIN($D$6,
SUMPRODUCT(N(OFFSET(AlleInstrumente!$C$1,FE$3,0,FE$4,1)=$AN38))
),0),"")</f>
        <v>0</v>
      </c>
      <c r="FF38">
        <f ca="1">IFERROR(IF(N(ISNUMBER(FF$2)*$AN38)&gt;0,MIN($D$6,
SUMPRODUCT(N(OFFSET(AlleInstrumente!$C$1,FF$3,0,FF$4,1)=$AN38))
),0),"")</f>
        <v>0</v>
      </c>
      <c r="FG38">
        <f ca="1">IFERROR(IF(N(ISNUMBER(FG$2)*$AN38)&gt;0,MIN($D$6,
SUMPRODUCT(N(OFFSET(AlleInstrumente!$C$1,FG$3,0,FG$4,1)=$AN38))
),0),"")</f>
        <v>0</v>
      </c>
      <c r="FH38">
        <f ca="1">IFERROR(IF(N(ISNUMBER(FH$2)*$AN38)&gt;0,MIN($D$6,
SUMPRODUCT(N(OFFSET(AlleInstrumente!$C$1,FH$3,0,FH$4,1)=$AN38))
),0),"")</f>
        <v>0</v>
      </c>
      <c r="FI38">
        <f ca="1">IFERROR(IF(N(ISNUMBER(FI$2)*$AN38)&gt;0,MIN($D$6,
SUMPRODUCT(N(OFFSET(AlleInstrumente!$C$1,FI$3,0,FI$4,1)=$AN38))
),0),"")</f>
        <v>0</v>
      </c>
      <c r="FJ38">
        <f ca="1">IFERROR(IF(N(ISNUMBER(FJ$2)*$AN38)&gt;0,MIN($D$6,
SUMPRODUCT(N(OFFSET(AlleInstrumente!$C$1,FJ$3,0,FJ$4,1)=$AN38))
),0),"")</f>
        <v>0</v>
      </c>
      <c r="FK38">
        <f ca="1">IFERROR(IF(N(ISNUMBER(FK$2)*$AN38)&gt;0,MIN($D$6,
SUMPRODUCT(N(OFFSET(AlleInstrumente!$C$1,FK$3,0,FK$4,1)=$AN38))
),0),"")</f>
        <v>0</v>
      </c>
      <c r="FL38">
        <f ca="1">IFERROR(IF(N(ISNUMBER(FL$2)*$AN38)&gt;0,MIN($D$6,
SUMPRODUCT(N(OFFSET(AlleInstrumente!$C$1,FL$3,0,FL$4,1)=$AN38))
),0),"")</f>
        <v>0</v>
      </c>
      <c r="FM38">
        <f ca="1">IFERROR(IF(N(ISNUMBER(FM$2)*$AN38)&gt;0,MIN($D$6,
SUMPRODUCT(N(OFFSET(AlleInstrumente!$C$1,FM$3,0,FM$4,1)=$AN38))
),0),"")</f>
        <v>0</v>
      </c>
      <c r="FN38">
        <f ca="1">IFERROR(IF(N(ISNUMBER(FN$2)*$AN38)&gt;0,MIN($D$6,
SUMPRODUCT(N(OFFSET(AlleInstrumente!$C$1,FN$3,0,FN$4,1)=$AN38))
),0),"")</f>
        <v>0</v>
      </c>
      <c r="FO38">
        <f ca="1">IFERROR(IF(N(ISNUMBER(FO$2)*$AN38)&gt;0,MIN($D$6,
SUMPRODUCT(N(OFFSET(AlleInstrumente!$C$1,FO$3,0,FO$4,1)=$AN38))
),0),"")</f>
        <v>0</v>
      </c>
      <c r="FP38">
        <f ca="1">IFERROR(IF(N(ISNUMBER(FP$2)*$AN38)&gt;0,MIN($D$6,
SUMPRODUCT(N(OFFSET(AlleInstrumente!$C$1,FP$3,0,FP$4,1)=$AN38))
),0),"")</f>
        <v>0</v>
      </c>
      <c r="FQ38">
        <f ca="1">IFERROR(IF(N(ISNUMBER(FQ$2)*$AN38)&gt;0,MIN($D$6,
SUMPRODUCT(N(OFFSET(AlleInstrumente!$C$1,FQ$3,0,FQ$4,1)=$AN38))
),0),"")</f>
        <v>0</v>
      </c>
      <c r="FR38">
        <f ca="1">IFERROR(IF(N(ISNUMBER(FR$2)*$AN38)&gt;0,MIN($D$6,
SUMPRODUCT(N(OFFSET(AlleInstrumente!$C$1,FR$3,0,FR$4,1)=$AN38))
),0),"")</f>
        <v>0</v>
      </c>
      <c r="FS38">
        <f ca="1">IFERROR(IF(N(ISNUMBER(FS$2)*$AN38)&gt;0,MIN($D$6,
SUMPRODUCT(N(OFFSET(AlleInstrumente!$C$1,FS$3,0,FS$4,1)=$AN38))
),0),"")</f>
        <v>0</v>
      </c>
      <c r="FT38">
        <f ca="1">IFERROR(IF(N(ISNUMBER(FT$2)*$AN38)&gt;0,MIN($D$6,
SUMPRODUCT(N(OFFSET(AlleInstrumente!$C$1,FT$3,0,FT$4,1)=$AN38))
),0),"")</f>
        <v>0</v>
      </c>
      <c r="FU38">
        <f ca="1">IFERROR(IF(N(ISNUMBER(FU$2)*$AN38)&gt;0,MIN($D$6,
SUMPRODUCT(N(OFFSET(AlleInstrumente!$C$1,FU$3,0,FU$4,1)=$AN38))
),0),"")</f>
        <v>0</v>
      </c>
      <c r="FV38">
        <f ca="1">IFERROR(IF(N(ISNUMBER(FV$2)*$AN38)&gt;0,MIN($D$6,
SUMPRODUCT(N(OFFSET(AlleInstrumente!$C$1,FV$3,0,FV$4,1)=$AN38))
),0),"")</f>
        <v>0</v>
      </c>
      <c r="FW38">
        <f ca="1">IFERROR(IF(N(ISNUMBER(FW$2)*$AN38)&gt;0,MIN($D$6,
SUMPRODUCT(N(OFFSET(AlleInstrumente!$C$1,FW$3,0,FW$4,1)=$AN38))
),0),"")</f>
        <v>0</v>
      </c>
      <c r="FX38">
        <f ca="1">IFERROR(IF(N(ISNUMBER(FX$2)*$AN38)&gt;0,MIN($D$6,
SUMPRODUCT(N(OFFSET(AlleInstrumente!$C$1,FX$3,0,FX$4,1)=$AN38))
),0),"")</f>
        <v>0</v>
      </c>
      <c r="FY38">
        <f ca="1">IFERROR(IF(N(ISNUMBER(FY$2)*$AN38)&gt;0,MIN($D$6,
SUMPRODUCT(N(OFFSET(AlleInstrumente!$C$1,FY$3,0,FY$4,1)=$AN38))
),0),"")</f>
        <v>0</v>
      </c>
      <c r="FZ38">
        <f ca="1">IFERROR(IF(N(ISNUMBER(FZ$2)*$AN38)&gt;0,MIN($D$6,
SUMPRODUCT(N(OFFSET(AlleInstrumente!$C$1,FZ$3,0,FZ$4,1)=$AN38))
),0),"")</f>
        <v>0</v>
      </c>
      <c r="GA38">
        <f ca="1">IFERROR(IF(N(ISNUMBER(GA$2)*$AN38)&gt;0,MIN($D$6,
SUMPRODUCT(N(OFFSET(AlleInstrumente!$C$1,GA$3,0,GA$4,1)=$AN38))
),0),"")</f>
        <v>0</v>
      </c>
      <c r="GB38">
        <f ca="1">IFERROR(IF(N(ISNUMBER(GB$2)*$AN38)&gt;0,MIN($D$6,
SUMPRODUCT(N(OFFSET(AlleInstrumente!$C$1,GB$3,0,GB$4,1)=$AN38))
),0),"")</f>
        <v>0</v>
      </c>
      <c r="GC38">
        <f ca="1">IFERROR(IF(N(ISNUMBER(GC$2)*$AN38)&gt;0,MIN($D$6,
SUMPRODUCT(N(OFFSET(AlleInstrumente!$C$1,GC$3,0,GC$4,1)=$AN38))
),0),"")</f>
        <v>0</v>
      </c>
      <c r="GD38">
        <f ca="1">IFERROR(IF(N(ISNUMBER(GD$2)*$AN38)&gt;0,MIN($D$6,
SUMPRODUCT(N(OFFSET(AlleInstrumente!$C$1,GD$3,0,GD$4,1)=$AN38))
),0),"")</f>
        <v>0</v>
      </c>
      <c r="GE38">
        <f ca="1">IFERROR(IF(N(ISNUMBER(GE$2)*$AN38)&gt;0,MIN($D$6,
SUMPRODUCT(N(OFFSET(AlleInstrumente!$C$1,GE$3,0,GE$4,1)=$AN38))
),0),"")</f>
        <v>0</v>
      </c>
      <c r="GF38">
        <f ca="1">IFERROR(IF(N(ISNUMBER(GF$2)*$AN38)&gt;0,MIN($D$6,
SUMPRODUCT(N(OFFSET(AlleInstrumente!$C$1,GF$3,0,GF$4,1)=$AN38))
),0),"")</f>
        <v>0</v>
      </c>
      <c r="GG38">
        <f ca="1">IFERROR(IF(N(ISNUMBER(GG$2)*$AN38)&gt;0,MIN($D$6,
SUMPRODUCT(N(OFFSET(AlleInstrumente!$C$1,GG$3,0,GG$4,1)=$AN38))
),0),"")</f>
        <v>0</v>
      </c>
      <c r="GH38">
        <f ca="1">IFERROR(IF(N(ISNUMBER(GH$2)*$AN38)&gt;0,MIN($D$6,
SUMPRODUCT(N(OFFSET(AlleInstrumente!$C$1,GH$3,0,GH$4,1)=$AN38))
),0),"")</f>
        <v>0</v>
      </c>
      <c r="GI38">
        <f ca="1">IFERROR(IF(N(ISNUMBER(GI$2)*$AN38)&gt;0,MIN($D$6,
SUMPRODUCT(N(OFFSET(AlleInstrumente!$C$1,GI$3,0,GI$4,1)=$AN38))
),0),"")</f>
        <v>0</v>
      </c>
      <c r="GJ38">
        <f ca="1">IFERROR(IF(N(ISNUMBER(GJ$2)*$AN38)&gt;0,MIN($D$6,
SUMPRODUCT(N(OFFSET(AlleInstrumente!$C$1,GJ$3,0,GJ$4,1)=$AN38))
),0),"")</f>
        <v>0</v>
      </c>
      <c r="GK38">
        <f ca="1">IFERROR(IF(N(ISNUMBER(GK$2)*$AN38)&gt;0,MIN($D$6,
SUMPRODUCT(N(OFFSET(AlleInstrumente!$C$1,GK$3,0,GK$4,1)=$AN38))
),0),"")</f>
        <v>0</v>
      </c>
      <c r="GL38">
        <f ca="1">IFERROR(IF(N(ISNUMBER(GL$2)*$AN38)&gt;0,MIN($D$6,
SUMPRODUCT(N(OFFSET(AlleInstrumente!$C$1,GL$3,0,GL$4,1)=$AN38))
),0),"")</f>
        <v>0</v>
      </c>
      <c r="GM38">
        <f ca="1">IFERROR(IF(N(ISNUMBER(GM$2)*$AN38)&gt;0,MIN($D$6,
SUMPRODUCT(N(OFFSET(AlleInstrumente!$C$1,GM$3,0,GM$4,1)=$AN38))
),0),"")</f>
        <v>0</v>
      </c>
      <c r="GN38">
        <f ca="1">IFERROR(IF(N(ISNUMBER(GN$2)*$AN38)&gt;0,MIN($D$6,
SUMPRODUCT(N(OFFSET(AlleInstrumente!$C$1,GN$3,0,GN$4,1)=$AN38))
),0),"")</f>
        <v>0</v>
      </c>
      <c r="GO38">
        <f ca="1">IFERROR(IF(N(ISNUMBER(GO$2)*$AN38)&gt;0,MIN($D$6,
SUMPRODUCT(N(OFFSET(AlleInstrumente!$C$1,GO$3,0,GO$4,1)=$AN38))
),0),"")</f>
        <v>0</v>
      </c>
      <c r="GP38">
        <f ca="1">IFERROR(IF(N(ISNUMBER(GP$2)*$AN38)&gt;0,MIN($D$6,
SUMPRODUCT(N(OFFSET(AlleInstrumente!$C$1,GP$3,0,GP$4,1)=$AN38))
),0),"")</f>
        <v>0</v>
      </c>
      <c r="GQ38">
        <f ca="1">IFERROR(IF(N(ISNUMBER(GQ$2)*$AN38)&gt;0,MIN($D$6,
SUMPRODUCT(N(OFFSET(AlleInstrumente!$C$1,GQ$3,0,GQ$4,1)=$AN38))
),0),"")</f>
        <v>0</v>
      </c>
      <c r="GR38">
        <f ca="1">IFERROR(IF(N(ISNUMBER(GR$2)*$AN38)&gt;0,MIN($D$6,
SUMPRODUCT(N(OFFSET(AlleInstrumente!$C$1,GR$3,0,GR$4,1)=$AN38))
),0),"")</f>
        <v>0</v>
      </c>
      <c r="GS38">
        <f ca="1">IFERROR(IF(N(ISNUMBER(GS$2)*$AN38)&gt;0,MIN($D$6,
SUMPRODUCT(N(OFFSET(AlleInstrumente!$C$1,GS$3,0,GS$4,1)=$AN38))
),0),"")</f>
        <v>0</v>
      </c>
      <c r="GT38">
        <f ca="1">IFERROR(IF(N(ISNUMBER(GT$2)*$AN38)&gt;0,MIN($D$6,
SUMPRODUCT(N(OFFSET(AlleInstrumente!$C$1,GT$3,0,GT$4,1)=$AN38))
),0),"")</f>
        <v>0</v>
      </c>
      <c r="GU38">
        <f ca="1">IFERROR(IF(N(ISNUMBER(GU$2)*$AN38)&gt;0,MIN($D$6,
SUMPRODUCT(N(OFFSET(AlleInstrumente!$C$1,GU$3,0,GU$4,1)=$AN38))
),0),"")</f>
        <v>0</v>
      </c>
      <c r="GV38">
        <f ca="1">IFERROR(IF(N(ISNUMBER(GV$2)*$AN38)&gt;0,MIN($D$6,
SUMPRODUCT(N(OFFSET(AlleInstrumente!$C$1,GV$3,0,GV$4,1)=$AN38))
),0),"")</f>
        <v>0</v>
      </c>
      <c r="GW38">
        <f ca="1">IFERROR(IF(N(ISNUMBER(GW$2)*$AN38)&gt;0,MIN($D$6,
SUMPRODUCT(N(OFFSET(AlleInstrumente!$C$1,GW$3,0,GW$4,1)=$AN38))
),0),"")</f>
        <v>0</v>
      </c>
      <c r="GX38">
        <f ca="1">IFERROR(IF(N(ISNUMBER(GX$2)*$AN38)&gt;0,MIN($D$6,
SUMPRODUCT(N(OFFSET(AlleInstrumente!$C$1,GX$3,0,GX$4,1)=$AN38))
),0),"")</f>
        <v>0</v>
      </c>
      <c r="GY38">
        <f ca="1">IFERROR(IF(N(ISNUMBER(GY$2)*$AN38)&gt;0,MIN($D$6,
SUMPRODUCT(N(OFFSET(AlleInstrumente!$C$1,GY$3,0,GY$4,1)=$AN38))
),0),"")</f>
        <v>0</v>
      </c>
      <c r="GZ38">
        <f ca="1">IFERROR(IF(N(ISNUMBER(GZ$2)*$AN38)&gt;0,MIN($D$6,
SUMPRODUCT(N(OFFSET(AlleInstrumente!$C$1,GZ$3,0,GZ$4,1)=$AN38))
),0),"")</f>
        <v>0</v>
      </c>
      <c r="HA38">
        <f ca="1">IFERROR(IF(N(ISNUMBER(HA$2)*$AN38)&gt;0,MIN($D$6,
SUMPRODUCT(N(OFFSET(AlleInstrumente!$C$1,HA$3,0,HA$4,1)=$AN38))
),0),"")</f>
        <v>0</v>
      </c>
      <c r="HB38">
        <f ca="1">IFERROR(IF(N(ISNUMBER(HB$2)*$AN38)&gt;0,MIN($D$6,
SUMPRODUCT(N(OFFSET(AlleInstrumente!$C$1,HB$3,0,HB$4,1)=$AN38))
),0),"")</f>
        <v>0</v>
      </c>
      <c r="HC38">
        <f ca="1">IFERROR(IF(N(ISNUMBER(HC$2)*$AN38)&gt;0,MIN($D$6,
SUMPRODUCT(N(OFFSET(AlleInstrumente!$C$1,HC$3,0,HC$4,1)=$AN38))
),0),"")</f>
        <v>0</v>
      </c>
      <c r="HD38">
        <f ca="1">IFERROR(IF(N(ISNUMBER(HD$2)*$AN38)&gt;0,MIN($D$6,
SUMPRODUCT(N(OFFSET(AlleInstrumente!$C$1,HD$3,0,HD$4,1)=$AN38))
),0),"")</f>
        <v>0</v>
      </c>
      <c r="HE38">
        <f ca="1">IFERROR(IF(N(ISNUMBER(HE$2)*$AN38)&gt;0,MIN($D$6,
SUMPRODUCT(N(OFFSET(AlleInstrumente!$C$1,HE$3,0,HE$4,1)=$AN38))
),0),"")</f>
        <v>0</v>
      </c>
      <c r="HF38">
        <f ca="1">IFERROR(IF(N(ISNUMBER(HF$2)*$AN38)&gt;0,MIN($D$6,
SUMPRODUCT(N(OFFSET(AlleInstrumente!$C$1,HF$3,0,HF$4,1)=$AN38))
),0),"")</f>
        <v>0</v>
      </c>
      <c r="HG38">
        <f ca="1">IFERROR(IF(N(ISNUMBER(HG$2)*$AN38)&gt;0,MIN($D$6,
SUMPRODUCT(N(OFFSET(AlleInstrumente!$C$1,HG$3,0,HG$4,1)=$AN38))
),0),"")</f>
        <v>0</v>
      </c>
      <c r="HH38">
        <f ca="1">IFERROR(IF(N(ISNUMBER(HH$2)*$AN38)&gt;0,MIN($D$6,
SUMPRODUCT(N(OFFSET(AlleInstrumente!$C$1,HH$3,0,HH$4,1)=$AN38))
),0),"")</f>
        <v>0</v>
      </c>
      <c r="HI38">
        <f ca="1">IFERROR(IF(N(ISNUMBER(HI$2)*$AN38)&gt;0,MIN($D$6,
SUMPRODUCT(N(OFFSET(AlleInstrumente!$C$1,HI$3,0,HI$4,1)=$AN38))
),0),"")</f>
        <v>0</v>
      </c>
      <c r="HJ38">
        <f ca="1">IFERROR(IF(N(ISNUMBER(HJ$2)*$AN38)&gt;0,MIN($D$6,
SUMPRODUCT(N(OFFSET(AlleInstrumente!$C$1,HJ$3,0,HJ$4,1)=$AN38))
),0),"")</f>
        <v>0</v>
      </c>
      <c r="HK38">
        <f ca="1">IFERROR(IF(N(ISNUMBER(HK$2)*$AN38)&gt;0,MIN($D$6,
SUMPRODUCT(N(OFFSET(AlleInstrumente!$C$1,HK$3,0,HK$4,1)=$AN38))
),0),"")</f>
        <v>0</v>
      </c>
      <c r="HL38">
        <f ca="1">IFERROR(IF(N(ISNUMBER(HL$2)*$AN38)&gt;0,MIN($D$6,
SUMPRODUCT(N(OFFSET(AlleInstrumente!$C$1,HL$3,0,HL$4,1)=$AN38))
),0),"")</f>
        <v>0</v>
      </c>
      <c r="HM38">
        <f ca="1">IFERROR(IF(N(ISNUMBER(HM$2)*$AN38)&gt;0,MIN($D$6,
SUMPRODUCT(N(OFFSET(AlleInstrumente!$C$1,HM$3,0,HM$4,1)=$AN38))
),0),"")</f>
        <v>0</v>
      </c>
      <c r="HN38">
        <f ca="1">IFERROR(IF(N(ISNUMBER(HN$2)*$AN38)&gt;0,MIN($D$6,
SUMPRODUCT(N(OFFSET(AlleInstrumente!$C$1,HN$3,0,HN$4,1)=$AN38))
),0),"")</f>
        <v>0</v>
      </c>
      <c r="HO38">
        <f ca="1">IFERROR(IF(N(ISNUMBER(HO$2)*$AN38)&gt;0,MIN($D$6,
SUMPRODUCT(N(OFFSET(AlleInstrumente!$C$1,HO$3,0,HO$4,1)=$AN38))
),0),"")</f>
        <v>0</v>
      </c>
      <c r="HP38">
        <f ca="1">IFERROR(IF(N(ISNUMBER(HP$2)*$AN38)&gt;0,MIN($D$6,
SUMPRODUCT(N(OFFSET(AlleInstrumente!$C$1,HP$3,0,HP$4,1)=$AN38))
),0),"")</f>
        <v>0</v>
      </c>
      <c r="HQ38">
        <f ca="1">IFERROR(IF(N(ISNUMBER(HQ$2)*$AN38)&gt;0,MIN($D$6,
SUMPRODUCT(N(OFFSET(AlleInstrumente!$C$1,HQ$3,0,HQ$4,1)=$AN38))
),0),"")</f>
        <v>0</v>
      </c>
      <c r="HR38">
        <f ca="1">IFERROR(IF(N(ISNUMBER(HR$2)*$AN38)&gt;0,MIN($D$6,
SUMPRODUCT(N(OFFSET(AlleInstrumente!$C$1,HR$3,0,HR$4,1)=$AN38))
),0),"")</f>
        <v>0</v>
      </c>
      <c r="HS38">
        <f ca="1">IFERROR(IF(N(ISNUMBER(HS$2)*$AN38)&gt;0,MIN($D$6,
SUMPRODUCT(N(OFFSET(AlleInstrumente!$C$1,HS$3,0,HS$4,1)=$AN38))
),0),"")</f>
        <v>0</v>
      </c>
      <c r="HT38">
        <f ca="1">IFERROR(IF(N(ISNUMBER(HT$2)*$AN38)&gt;0,MIN($D$6,
SUMPRODUCT(N(OFFSET(AlleInstrumente!$C$1,HT$3,0,HT$4,1)=$AN38))
),0),"")</f>
        <v>0</v>
      </c>
      <c r="HU38">
        <f ca="1">IFERROR(IF(N(ISNUMBER(HU$2)*$AN38)&gt;0,MIN($D$6,
SUMPRODUCT(N(OFFSET(AlleInstrumente!$C$1,HU$3,0,HU$4,1)=$AN38))
),0),"")</f>
        <v>0</v>
      </c>
      <c r="HV38">
        <f ca="1">IFERROR(IF(N(ISNUMBER(HV$2)*$AN38)&gt;0,MIN($D$6,
SUMPRODUCT(N(OFFSET(AlleInstrumente!$C$1,HV$3,0,HV$4,1)=$AN38))
),0),"")</f>
        <v>0</v>
      </c>
      <c r="HW38">
        <f ca="1">IFERROR(IF(N(ISNUMBER(HW$2)*$AN38)&gt;0,MIN($D$6,
SUMPRODUCT(N(OFFSET(AlleInstrumente!$C$1,HW$3,0,HW$4,1)=$AN38))
),0),"")</f>
        <v>0</v>
      </c>
      <c r="HX38">
        <f ca="1">IFERROR(IF(N(ISNUMBER(HX$2)*$AN38)&gt;0,MIN($D$6,
SUMPRODUCT(N(OFFSET(AlleInstrumente!$C$1,HX$3,0,HX$4,1)=$AN38))
),0),"")</f>
        <v>0</v>
      </c>
      <c r="HY38">
        <f ca="1">IFERROR(IF(N(ISNUMBER(HY$2)*$AN38)&gt;0,MIN($D$6,
SUMPRODUCT(N(OFFSET(AlleInstrumente!$C$1,HY$3,0,HY$4,1)=$AN38))
),0),"")</f>
        <v>0</v>
      </c>
      <c r="HZ38">
        <f ca="1">IFERROR(IF(N(ISNUMBER(HZ$2)*$AN38)&gt;0,MIN($D$6,
SUMPRODUCT(N(OFFSET(AlleInstrumente!$C$1,HZ$3,0,HZ$4,1)=$AN38))
),0),"")</f>
        <v>0</v>
      </c>
      <c r="IA38">
        <f ca="1">IFERROR(IF(N(ISNUMBER(IA$2)*$AN38)&gt;0,MIN($D$6,
SUMPRODUCT(N(OFFSET(AlleInstrumente!$C$1,IA$3,0,IA$4,1)=$AN38))
),0),"")</f>
        <v>0</v>
      </c>
      <c r="IB38">
        <f ca="1">IFERROR(IF(N(ISNUMBER(IB$2)*$AN38)&gt;0,MIN($D$6,
SUMPRODUCT(N(OFFSET(AlleInstrumente!$C$1,IB$3,0,IB$4,1)=$AN38))
),0),"")</f>
        <v>0</v>
      </c>
      <c r="IC38">
        <f ca="1">IFERROR(IF(N(ISNUMBER(IC$2)*$AN38)&gt;0,MIN($D$6,
SUMPRODUCT(N(OFFSET(AlleInstrumente!$C$1,IC$3,0,IC$4,1)=$AN38))
),0),"")</f>
        <v>0</v>
      </c>
      <c r="ID38">
        <f ca="1">IFERROR(IF(N(ISNUMBER(ID$2)*$AN38)&gt;0,MIN($D$6,
SUMPRODUCT(N(OFFSET(AlleInstrumente!$C$1,ID$3,0,ID$4,1)=$AN38))
),0),"")</f>
        <v>0</v>
      </c>
      <c r="IE38">
        <f ca="1">IFERROR(IF(N(ISNUMBER(IE$2)*$AN38)&gt;0,MIN($D$6,
SUMPRODUCT(N(OFFSET(AlleInstrumente!$C$1,IE$3,0,IE$4,1)=$AN38))
),0),"")</f>
        <v>0</v>
      </c>
      <c r="IF38">
        <f ca="1">IFERROR(IF(N(ISNUMBER(IF$2)*$AN38)&gt;0,MIN($D$6,
SUMPRODUCT(N(OFFSET(AlleInstrumente!$C$1,IF$3,0,IF$4,1)=$AN38))
),0),"")</f>
        <v>0</v>
      </c>
      <c r="IG38">
        <f ca="1">IFERROR(IF(N(ISNUMBER(IG$2)*$AN38)&gt;0,MIN($D$6,
SUMPRODUCT(N(OFFSET(AlleInstrumente!$C$1,IG$3,0,IG$4,1)=$AN38))
),0),"")</f>
        <v>0</v>
      </c>
      <c r="IH38">
        <f ca="1">IFERROR(IF(N(ISNUMBER(IH$2)*$AN38)&gt;0,MIN($D$6,
SUMPRODUCT(N(OFFSET(AlleInstrumente!$C$1,IH$3,0,IH$4,1)=$AN38))
),0),"")</f>
        <v>0</v>
      </c>
      <c r="II38">
        <f ca="1">IFERROR(IF(N(ISNUMBER(II$2)*$AN38)&gt;0,MIN($D$6,
SUMPRODUCT(N(OFFSET(AlleInstrumente!$C$1,II$3,0,II$4,1)=$AN38))
),0),"")</f>
        <v>0</v>
      </c>
      <c r="IJ38">
        <f ca="1">IFERROR(IF(N(ISNUMBER(IJ$2)*$AN38)&gt;0,MIN($D$6,
SUMPRODUCT(N(OFFSET(AlleInstrumente!$C$1,IJ$3,0,IJ$4,1)=$AN38))
),0),"")</f>
        <v>0</v>
      </c>
      <c r="IK38">
        <f ca="1">IFERROR(IF(N(ISNUMBER(IK$2)*$AN38)&gt;0,MIN($D$6,
SUMPRODUCT(N(OFFSET(AlleInstrumente!$C$1,IK$3,0,IK$4,1)=$AN38))
),0),"")</f>
        <v>0</v>
      </c>
      <c r="IL38">
        <f ca="1">IFERROR(IF(N(ISNUMBER(IL$2)*$AN38)&gt;0,MIN($D$6,
SUMPRODUCT(N(OFFSET(AlleInstrumente!$C$1,IL$3,0,IL$4,1)=$AN38))
),0),"")</f>
        <v>0</v>
      </c>
      <c r="IM38">
        <f ca="1">IFERROR(IF(N(ISNUMBER(IM$2)*$AN38)&gt;0,MIN($D$6,
SUMPRODUCT(N(OFFSET(AlleInstrumente!$C$1,IM$3,0,IM$4,1)=$AN38))
),0),"")</f>
        <v>0</v>
      </c>
      <c r="IN38">
        <f ca="1">IFERROR(IF(N(ISNUMBER(IN$2)*$AN38)&gt;0,MIN($D$6,
SUMPRODUCT(N(OFFSET(AlleInstrumente!$C$1,IN$3,0,IN$4,1)=$AN38))
),0),"")</f>
        <v>0</v>
      </c>
      <c r="IO38">
        <f ca="1">IFERROR(IF(N(ISNUMBER(IO$2)*$AN38)&gt;0,MIN($D$6,
SUMPRODUCT(N(OFFSET(AlleInstrumente!$C$1,IO$3,0,IO$4,1)=$AN38))
),0),"")</f>
        <v>0</v>
      </c>
      <c r="IP38">
        <f ca="1">IFERROR(IF(N(ISNUMBER(IP$2)*$AN38)&gt;0,MIN($D$6,
SUMPRODUCT(N(OFFSET(AlleInstrumente!$C$1,IP$3,0,IP$4,1)=$AN38))
),0),"")</f>
        <v>0</v>
      </c>
      <c r="IQ38">
        <f ca="1">IFERROR(IF(N(ISNUMBER(IQ$2)*$AN38)&gt;0,MIN($D$6,
SUMPRODUCT(N(OFFSET(AlleInstrumente!$C$1,IQ$3,0,IQ$4,1)=$AN38))
),0),"")</f>
        <v>0</v>
      </c>
      <c r="IR38">
        <f ca="1">IFERROR(IF(N(ISNUMBER(IR$2)*$AN38)&gt;0,MIN($D$6,
SUMPRODUCT(N(OFFSET(AlleInstrumente!$C$1,IR$3,0,IR$4,1)=$AN38))
),0),"")</f>
        <v>0</v>
      </c>
      <c r="IS38">
        <f ca="1">IFERROR(IF(N(ISNUMBER(IS$2)*$AN38)&gt;0,MIN($D$6,
SUMPRODUCT(N(OFFSET(AlleInstrumente!$C$1,IS$3,0,IS$4,1)=$AN38))
),0),"")</f>
        <v>0</v>
      </c>
      <c r="IT38">
        <f ca="1">IFERROR(IF(N(ISNUMBER(IT$2)*$AN38)&gt;0,MIN($D$6,
SUMPRODUCT(N(OFFSET(AlleInstrumente!$C$1,IT$3,0,IT$4,1)=$AN38))
),0),"")</f>
        <v>0</v>
      </c>
      <c r="IU38">
        <f ca="1">IFERROR(IF(N(ISNUMBER(IU$2)*$AN38)&gt;0,MIN($D$6,
SUMPRODUCT(N(OFFSET(AlleInstrumente!$C$1,IU$3,0,IU$4,1)=$AN38))
),0),"")</f>
        <v>0</v>
      </c>
      <c r="IV38">
        <f ca="1">IFERROR(IF(N(ISNUMBER(IV$2)*$AN38)&gt;0,MIN($D$6,
SUMPRODUCT(N(OFFSET(AlleInstrumente!$C$1,IV$3,0,IV$4,1)=$AN38))
),0),"")</f>
        <v>0</v>
      </c>
      <c r="IW38">
        <f ca="1">IFERROR(IF(N(ISNUMBER(IW$2)*$AN38)&gt;0,MIN($D$6,
SUMPRODUCT(N(OFFSET(AlleInstrumente!$C$1,IW$3,0,IW$4,1)=$AN38))
),0),"")</f>
        <v>0</v>
      </c>
      <c r="IX38">
        <f ca="1">IFERROR(IF(N(ISNUMBER(IX$2)*$AN38)&gt;0,MIN($D$6,
SUMPRODUCT(N(OFFSET(AlleInstrumente!$C$1,IX$3,0,IX$4,1)=$AN38))
),0),"")</f>
        <v>0</v>
      </c>
      <c r="IY38">
        <f ca="1">IFERROR(IF(N(ISNUMBER(IY$2)*$AN38)&gt;0,MIN($D$6,
SUMPRODUCT(N(OFFSET(AlleInstrumente!$C$1,IY$3,0,IY$4,1)=$AN38))
),0),"")</f>
        <v>0</v>
      </c>
      <c r="IZ38">
        <f ca="1">IFERROR(IF(N(ISNUMBER(IZ$2)*$AN38)&gt;0,MIN($D$6,
SUMPRODUCT(N(OFFSET(AlleInstrumente!$C$1,IZ$3,0,IZ$4,1)=$AN38))
),0),"")</f>
        <v>0</v>
      </c>
      <c r="JA38">
        <f ca="1">IFERROR(IF(N(ISNUMBER(JA$2)*$AN38)&gt;0,MIN($D$6,
SUMPRODUCT(N(OFFSET(AlleInstrumente!$C$1,JA$3,0,JA$4,1)=$AN38))
),0),"")</f>
        <v>0</v>
      </c>
      <c r="JB38">
        <f ca="1">IFERROR(IF(N(ISNUMBER(JB$2)*$AN38)&gt;0,MIN($D$6,
SUMPRODUCT(N(OFFSET(AlleInstrumente!$C$1,JB$3,0,JB$4,1)=$AN38))
),0),"")</f>
        <v>0</v>
      </c>
      <c r="JC38">
        <f ca="1">IFERROR(IF(N(ISNUMBER(JC$2)*$AN38)&gt;0,MIN($D$6,
SUMPRODUCT(N(OFFSET(AlleInstrumente!$C$1,JC$3,0,JC$4,1)=$AN38))
),0),"")</f>
        <v>0</v>
      </c>
      <c r="JD38">
        <f ca="1">IFERROR(IF(N(ISNUMBER(JD$2)*$AN38)&gt;0,MIN($D$6,
SUMPRODUCT(N(OFFSET(AlleInstrumente!$C$1,JD$3,0,JD$4,1)=$AN38))
),0),"")</f>
        <v>0</v>
      </c>
      <c r="JE38">
        <f ca="1">IFERROR(IF(N(ISNUMBER(JE$2)*$AN38)&gt;0,MIN($D$6,
SUMPRODUCT(N(OFFSET(AlleInstrumente!$C$1,JE$3,0,JE$4,1)=$AN38))
),0),"")</f>
        <v>0</v>
      </c>
      <c r="JF38">
        <f ca="1">IFERROR(IF(N(ISNUMBER(JF$2)*$AN38)&gt;0,MIN($D$6,
SUMPRODUCT(N(OFFSET(AlleInstrumente!$C$1,JF$3,0,JF$4,1)=$AN38))
),0),"")</f>
        <v>0</v>
      </c>
      <c r="JG38">
        <f ca="1">IFERROR(IF(N(ISNUMBER(JG$2)*$AN38)&gt;0,MIN($D$6,
SUMPRODUCT(N(OFFSET(AlleInstrumente!$C$1,JG$3,0,JG$4,1)=$AN38))
),0),"")</f>
        <v>0</v>
      </c>
      <c r="JH38">
        <f ca="1">IFERROR(IF(N(ISNUMBER(JH$2)*$AN38)&gt;0,MIN($D$6,
SUMPRODUCT(N(OFFSET(AlleInstrumente!$C$1,JH$3,0,JH$4,1)=$AN38))
),0),"")</f>
        <v>0</v>
      </c>
      <c r="JI38">
        <f ca="1">IFERROR(IF(N(ISNUMBER(JI$2)*$AN38)&gt;0,MIN($D$6,
SUMPRODUCT(N(OFFSET(AlleInstrumente!$C$1,JI$3,0,JI$4,1)=$AN38))
),0),"")</f>
        <v>0</v>
      </c>
      <c r="JJ38">
        <f ca="1">IFERROR(IF(N(ISNUMBER(JJ$2)*$AN38)&gt;0,MIN($D$6,
SUMPRODUCT(N(OFFSET(AlleInstrumente!$C$1,JJ$3,0,JJ$4,1)=$AN38))
),0),"")</f>
        <v>0</v>
      </c>
      <c r="JK38">
        <f ca="1">IFERROR(IF(N(ISNUMBER(JK$2)*$AN38)&gt;0,MIN($D$6,
SUMPRODUCT(N(OFFSET(AlleInstrumente!$C$1,JK$3,0,JK$4,1)=$AN38))
),0),"")</f>
        <v>0</v>
      </c>
      <c r="JL38">
        <f ca="1">IFERROR(IF(N(ISNUMBER(JL$2)*$AN38)&gt;0,MIN($D$6,
SUMPRODUCT(N(OFFSET(AlleInstrumente!$C$1,JL$3,0,JL$4,1)=$AN38))
),0),"")</f>
        <v>0</v>
      </c>
      <c r="JM38">
        <f ca="1">IFERROR(IF(N(ISNUMBER(JM$2)*$AN38)&gt;0,MIN($D$6,
SUMPRODUCT(N(OFFSET(AlleInstrumente!$C$1,JM$3,0,JM$4,1)=$AN38))
),0),"")</f>
        <v>0</v>
      </c>
      <c r="JN38">
        <f ca="1">IFERROR(IF(N(ISNUMBER(JN$2)*$AN38)&gt;0,MIN($D$6,
SUMPRODUCT(N(OFFSET(AlleInstrumente!$C$1,JN$3,0,JN$4,1)=$AN38))
),0),"")</f>
        <v>0</v>
      </c>
      <c r="JO38">
        <f ca="1">IFERROR(IF(N(ISNUMBER(JO$2)*$AN38)&gt;0,MIN($D$6,
SUMPRODUCT(N(OFFSET(AlleInstrumente!$C$1,JO$3,0,JO$4,1)=$AN38))
),0),"")</f>
        <v>0</v>
      </c>
      <c r="JP38">
        <f ca="1">IFERROR(IF(N(ISNUMBER(JP$2)*$AN38)&gt;0,MIN($D$6,
SUMPRODUCT(N(OFFSET(AlleInstrumente!$C$1,JP$3,0,JP$4,1)=$AN38))
),0),"")</f>
        <v>0</v>
      </c>
      <c r="JQ38">
        <f ca="1">IFERROR(IF(N(ISNUMBER(JQ$2)*$AN38)&gt;0,MIN($D$6,
SUMPRODUCT(N(OFFSET(AlleInstrumente!$C$1,JQ$3,0,JQ$4,1)=$AN38))
),0),"")</f>
        <v>0</v>
      </c>
      <c r="JR38">
        <f ca="1">IFERROR(IF(N(ISNUMBER(JR$2)*$AN38)&gt;0,MIN($D$6,
SUMPRODUCT(N(OFFSET(AlleInstrumente!$C$1,JR$3,0,JR$4,1)=$AN38))
),0),"")</f>
        <v>0</v>
      </c>
      <c r="JS38">
        <f ca="1">IFERROR(IF(N(ISNUMBER(JS$2)*$AN38)&gt;0,MIN($D$6,
SUMPRODUCT(N(OFFSET(AlleInstrumente!$C$1,JS$3,0,JS$4,1)=$AN38))
),0),"")</f>
        <v>0</v>
      </c>
      <c r="JT38">
        <f ca="1">IFERROR(IF(N(ISNUMBER(JT$2)*$AN38)&gt;0,MIN($D$6,
SUMPRODUCT(N(OFFSET(AlleInstrumente!$C$1,JT$3,0,JT$4,1)=$AN38))
),0),"")</f>
        <v>0</v>
      </c>
      <c r="JU38">
        <f ca="1">IFERROR(IF(N(ISNUMBER(JU$2)*$AN38)&gt;0,MIN($D$6,
SUMPRODUCT(N(OFFSET(AlleInstrumente!$C$1,JU$3,0,JU$4,1)=$AN38))
),0),"")</f>
        <v>0</v>
      </c>
      <c r="JV38">
        <f ca="1">IFERROR(IF(N(ISNUMBER(JV$2)*$AN38)&gt;0,MIN($D$6,
SUMPRODUCT(N(OFFSET(AlleInstrumente!$C$1,JV$3,0,JV$4,1)=$AN38))
),0),"")</f>
        <v>0</v>
      </c>
      <c r="JW38">
        <f ca="1">IFERROR(IF(N(ISNUMBER(JW$2)*$AN38)&gt;0,MIN($D$6,
SUMPRODUCT(N(OFFSET(AlleInstrumente!$C$1,JW$3,0,JW$4,1)=$AN38))
),0),"")</f>
        <v>0</v>
      </c>
      <c r="JX38">
        <f ca="1">IFERROR(IF(N(ISNUMBER(JX$2)*$AN38)&gt;0,MIN($D$6,
SUMPRODUCT(N(OFFSET(AlleInstrumente!$C$1,JX$3,0,JX$4,1)=$AN38))
),0),"")</f>
        <v>0</v>
      </c>
      <c r="JY38">
        <f ca="1">IFERROR(IF(N(ISNUMBER(JY$2)*$AN38)&gt;0,MIN($D$6,
SUMPRODUCT(N(OFFSET(AlleInstrumente!$C$1,JY$3,0,JY$4,1)=$AN38))
),0),"")</f>
        <v>0</v>
      </c>
      <c r="JZ38">
        <f ca="1">IFERROR(IF(N(ISNUMBER(JZ$2)*$AN38)&gt;0,MIN($D$6,
SUMPRODUCT(N(OFFSET(AlleInstrumente!$C$1,JZ$3,0,JZ$4,1)=$AN38))
),0),"")</f>
        <v>0</v>
      </c>
      <c r="KA38">
        <f ca="1">IFERROR(IF(N(ISNUMBER(KA$2)*$AN38)&gt;0,MIN($D$6,
SUMPRODUCT(N(OFFSET(AlleInstrumente!$C$1,KA$3,0,KA$4,1)=$AN38))
),0),"")</f>
        <v>0</v>
      </c>
      <c r="KB38">
        <f ca="1">IFERROR(IF(N(ISNUMBER(KB$2)*$AN38)&gt;0,MIN($D$6,
SUMPRODUCT(N(OFFSET(AlleInstrumente!$C$1,KB$3,0,KB$4,1)=$AN38))
),0),"")</f>
        <v>0</v>
      </c>
      <c r="KC38">
        <f ca="1">IFERROR(IF(N(ISNUMBER(KC$2)*$AN38)&gt;0,MIN($D$6,
SUMPRODUCT(N(OFFSET(AlleInstrumente!$C$1,KC$3,0,KC$4,1)=$AN38))
),0),"")</f>
        <v>0</v>
      </c>
      <c r="KD38">
        <f ca="1">IFERROR(IF(N(ISNUMBER(KD$2)*$AN38)&gt;0,MIN($D$6,
SUMPRODUCT(N(OFFSET(AlleInstrumente!$C$1,KD$3,0,KD$4,1)=$AN38))
),0),"")</f>
        <v>0</v>
      </c>
      <c r="KE38">
        <f ca="1">IFERROR(IF(N(ISNUMBER(KE$2)*$AN38)&gt;0,MIN($D$6,
SUMPRODUCT(N(OFFSET(AlleInstrumente!$C$1,KE$3,0,KE$4,1)=$AN38))
),0),"")</f>
        <v>0</v>
      </c>
      <c r="KF38">
        <f ca="1">IFERROR(IF(N(ISNUMBER(KF$2)*$AN38)&gt;0,MIN($D$6,
SUMPRODUCT(N(OFFSET(AlleInstrumente!$C$1,KF$3,0,KF$4,1)=$AN38))
),0),"")</f>
        <v>0</v>
      </c>
      <c r="KG38">
        <f ca="1">IFERROR(IF(N(ISNUMBER(KG$2)*$AN38)&gt;0,MIN($D$6,
SUMPRODUCT(N(OFFSET(AlleInstrumente!$C$1,KG$3,0,KG$4,1)=$AN38))
),0),"")</f>
        <v>0</v>
      </c>
      <c r="KH38">
        <f ca="1">IFERROR(IF(N(ISNUMBER(KH$2)*$AN38)&gt;0,MIN($D$6,
SUMPRODUCT(N(OFFSET(AlleInstrumente!$C$1,KH$3,0,KH$4,1)=$AN38))
),0),"")</f>
        <v>0</v>
      </c>
      <c r="KI38">
        <f ca="1">IFERROR(IF(N(ISNUMBER(KI$2)*$AN38)&gt;0,MIN($D$6,
SUMPRODUCT(N(OFFSET(AlleInstrumente!$C$1,KI$3,0,KI$4,1)=$AN38))
),0),"")</f>
        <v>0</v>
      </c>
      <c r="KJ38">
        <f ca="1">IFERROR(IF(N(ISNUMBER(KJ$2)*$AN38)&gt;0,MIN($D$6,
SUMPRODUCT(N(OFFSET(AlleInstrumente!$C$1,KJ$3,0,KJ$4,1)=$AN38))
),0),"")</f>
        <v>0</v>
      </c>
      <c r="KK38">
        <f ca="1">IFERROR(IF(N(ISNUMBER(KK$2)*$AN38)&gt;0,MIN($D$6,
SUMPRODUCT(N(OFFSET(AlleInstrumente!$C$1,KK$3,0,KK$4,1)=$AN38))
),0),"")</f>
        <v>0</v>
      </c>
      <c r="KL38">
        <f ca="1">IFERROR(IF(N(ISNUMBER(KL$2)*$AN38)&gt;0,MIN($D$6,
SUMPRODUCT(N(OFFSET(AlleInstrumente!$C$1,KL$3,0,KL$4,1)=$AN38))
),0),"")</f>
        <v>0</v>
      </c>
      <c r="KM38">
        <f ca="1">IFERROR(IF(N(ISNUMBER(KM$2)*$AN38)&gt;0,MIN($D$6,
SUMPRODUCT(N(OFFSET(AlleInstrumente!$C$1,KM$3,0,KM$4,1)=$AN38))
),0),"")</f>
        <v>0</v>
      </c>
      <c r="KN38">
        <f ca="1">IFERROR(IF(N(ISNUMBER(KN$2)*$AN38)&gt;0,MIN($D$6,
SUMPRODUCT(N(OFFSET(AlleInstrumente!$C$1,KN$3,0,KN$4,1)=$AN38))
),0),"")</f>
        <v>0</v>
      </c>
      <c r="KO38">
        <f ca="1">IFERROR(IF(N(ISNUMBER(KO$2)*$AN38)&gt;0,MIN($D$6,
SUMPRODUCT(N(OFFSET(AlleInstrumente!$C$1,KO$3,0,KO$4,1)=$AN38))
),0),"")</f>
        <v>0</v>
      </c>
      <c r="KP38">
        <f ca="1">IFERROR(IF(N(ISNUMBER(KP$2)*$AN38)&gt;0,MIN($D$6,
SUMPRODUCT(N(OFFSET(AlleInstrumente!$C$1,KP$3,0,KP$4,1)=$AN38))
),0),"")</f>
        <v>0</v>
      </c>
      <c r="KQ38">
        <f ca="1">IFERROR(IF(N(ISNUMBER(KQ$2)*$AN38)&gt;0,MIN($D$6,
SUMPRODUCT(N(OFFSET(AlleInstrumente!$C$1,KQ$3,0,KQ$4,1)=$AN38))
),0),"")</f>
        <v>0</v>
      </c>
      <c r="KR38">
        <f ca="1">IFERROR(IF(N(ISNUMBER(KR$2)*$AN38)&gt;0,MIN($D$6,
SUMPRODUCT(N(OFFSET(AlleInstrumente!$C$1,KR$3,0,KR$4,1)=$AN38))
),0),"")</f>
        <v>0</v>
      </c>
      <c r="KS38">
        <f ca="1">IFERROR(IF(N(ISNUMBER(KS$2)*$AN38)&gt;0,MIN($D$6,
SUMPRODUCT(N(OFFSET(AlleInstrumente!$C$1,KS$3,0,KS$4,1)=$AN38))
),0),"")</f>
        <v>0</v>
      </c>
      <c r="KT38">
        <f ca="1">IFERROR(IF(N(ISNUMBER(KT$2)*$AN38)&gt;0,MIN($D$6,
SUMPRODUCT(N(OFFSET(AlleInstrumente!$C$1,KT$3,0,KT$4,1)=$AN38))
),0),"")</f>
        <v>0</v>
      </c>
      <c r="KU38">
        <f ca="1">IFERROR(IF(N(ISNUMBER(KU$2)*$AN38)&gt;0,MIN($D$6,
SUMPRODUCT(N(OFFSET(AlleInstrumente!$C$1,KU$3,0,KU$4,1)=$AN38))
),0),"")</f>
        <v>0</v>
      </c>
      <c r="KV38">
        <f ca="1">IFERROR(IF(N(ISNUMBER(KV$2)*$AN38)&gt;0,MIN($D$6,
SUMPRODUCT(N(OFFSET(AlleInstrumente!$C$1,KV$3,0,KV$4,1)=$AN38))
),0),"")</f>
        <v>0</v>
      </c>
      <c r="KW38">
        <f ca="1">IFERROR(IF(N(ISNUMBER(KW$2)*$AN38)&gt;0,MIN($D$6,
SUMPRODUCT(N(OFFSET(AlleInstrumente!$C$1,KW$3,0,KW$4,1)=$AN38))
),0),"")</f>
        <v>0</v>
      </c>
      <c r="KX38">
        <f ca="1">IFERROR(IF(N(ISNUMBER(KX$2)*$AN38)&gt;0,MIN($D$6,
SUMPRODUCT(N(OFFSET(AlleInstrumente!$C$1,KX$3,0,KX$4,1)=$AN38))
),0),"")</f>
        <v>0</v>
      </c>
      <c r="KY38">
        <f ca="1">IFERROR(IF(N(ISNUMBER(KY$2)*$AN38)&gt;0,MIN($D$6,
SUMPRODUCT(N(OFFSET(AlleInstrumente!$C$1,KY$3,0,KY$4,1)=$AN38))
),0),"")</f>
        <v>0</v>
      </c>
      <c r="KZ38">
        <f ca="1">IFERROR(IF(N(ISNUMBER(KZ$2)*$AN38)&gt;0,MIN($D$6,
SUMPRODUCT(N(OFFSET(AlleInstrumente!$C$1,KZ$3,0,KZ$4,1)=$AN38))
),0),"")</f>
        <v>0</v>
      </c>
      <c r="LA38">
        <f ca="1">IFERROR(IF(N(ISNUMBER(LA$2)*$AN38)&gt;0,MIN($D$6,
SUMPRODUCT(N(OFFSET(AlleInstrumente!$C$1,LA$3,0,LA$4,1)=$AN38))
),0),"")</f>
        <v>0</v>
      </c>
      <c r="LB38">
        <f ca="1">IFERROR(IF(N(ISNUMBER(LB$2)*$AN38)&gt;0,MIN($D$6,
SUMPRODUCT(N(OFFSET(AlleInstrumente!$C$1,LB$3,0,LB$4,1)=$AN38))
),0),"")</f>
        <v>0</v>
      </c>
      <c r="LC38">
        <f ca="1">IFERROR(IF(N(ISNUMBER(LC$2)*$AN38)&gt;0,MIN($D$6,
SUMPRODUCT(N(OFFSET(AlleInstrumente!$C$1,LC$3,0,LC$4,1)=$AN38))
),0),"")</f>
        <v>0</v>
      </c>
      <c r="LD38">
        <f ca="1">IFERROR(IF(N(ISNUMBER(LD$2)*$AN38)&gt;0,MIN($D$6,
SUMPRODUCT(N(OFFSET(AlleInstrumente!$C$1,LD$3,0,LD$4,1)=$AN38))
),0),"")</f>
        <v>0</v>
      </c>
      <c r="LE38">
        <f ca="1">IFERROR(IF(N(ISNUMBER(LE$2)*$AN38)&gt;0,MIN($D$6,
SUMPRODUCT(N(OFFSET(AlleInstrumente!$C$1,LE$3,0,LE$4,1)=$AN38))
),0),"")</f>
        <v>0</v>
      </c>
      <c r="LF38">
        <f ca="1">IFERROR(IF(N(ISNUMBER(LF$2)*$AN38)&gt;0,MIN($D$6,
SUMPRODUCT(N(OFFSET(AlleInstrumente!$C$1,LF$3,0,LF$4,1)=$AN38))
),0),"")</f>
        <v>0</v>
      </c>
      <c r="LG38">
        <f ca="1">IFERROR(IF(N(ISNUMBER(LG$2)*$AN38)&gt;0,MIN($D$6,
SUMPRODUCT(N(OFFSET(AlleInstrumente!$C$1,LG$3,0,LG$4,1)=$AN38))
),0),"")</f>
        <v>0</v>
      </c>
      <c r="LH38">
        <f ca="1">IFERROR(IF(N(ISNUMBER(LH$2)*$AN38)&gt;0,MIN($D$6,
SUMPRODUCT(N(OFFSET(AlleInstrumente!$C$1,LH$3,0,LH$4,1)=$AN38))
),0),"")</f>
        <v>0</v>
      </c>
      <c r="LI38">
        <f ca="1">IFERROR(IF(N(ISNUMBER(LI$2)*$AN38)&gt;0,MIN($D$6,
SUMPRODUCT(N(OFFSET(AlleInstrumente!$C$1,LI$3,0,LI$4,1)=$AN38))
),0),"")</f>
        <v>0</v>
      </c>
      <c r="LJ38">
        <f ca="1">IFERROR(IF(N(ISNUMBER(LJ$2)*$AN38)&gt;0,MIN($D$6,
SUMPRODUCT(N(OFFSET(AlleInstrumente!$C$1,LJ$3,0,LJ$4,1)=$AN38))
),0),"")</f>
        <v>0</v>
      </c>
      <c r="LK38">
        <f ca="1">IFERROR(IF(N(ISNUMBER(LK$2)*$AN38)&gt;0,MIN($D$6,
SUMPRODUCT(N(OFFSET(AlleInstrumente!$C$1,LK$3,0,LK$4,1)=$AN38))
),0),"")</f>
        <v>0</v>
      </c>
      <c r="LL38">
        <f ca="1">IFERROR(IF(N(ISNUMBER(LL$2)*$AN38)&gt;0,MIN($D$6,
SUMPRODUCT(N(OFFSET(AlleInstrumente!$C$1,LL$3,0,LL$4,1)=$AN38))
),0),"")</f>
        <v>0</v>
      </c>
      <c r="LM38">
        <f ca="1">IFERROR(IF(N(ISNUMBER(LM$2)*$AN38)&gt;0,MIN($D$6,
SUMPRODUCT(N(OFFSET(AlleInstrumente!$C$1,LM$3,0,LM$4,1)=$AN38))
),0),"")</f>
        <v>0</v>
      </c>
      <c r="LN38">
        <f ca="1">IFERROR(IF(N(ISNUMBER(LN$2)*$AN38)&gt;0,MIN($D$6,
SUMPRODUCT(N(OFFSET(AlleInstrumente!$C$1,LN$3,0,LN$4,1)=$AN38))
),0),"")</f>
        <v>0</v>
      </c>
      <c r="LO38">
        <f ca="1">IFERROR(IF(N(ISNUMBER(LO$2)*$AN38)&gt;0,MIN($D$6,
SUMPRODUCT(N(OFFSET(AlleInstrumente!$C$1,LO$3,0,LO$4,1)=$AN38))
),0),"")</f>
        <v>0</v>
      </c>
      <c r="LP38">
        <f ca="1">IFERROR(IF(N(ISNUMBER(LP$2)*$AN38)&gt;0,MIN($D$6,
SUMPRODUCT(N(OFFSET(AlleInstrumente!$C$1,LP$3,0,LP$4,1)=$AN38))
),0),"")</f>
        <v>0</v>
      </c>
      <c r="LQ38">
        <f ca="1">IFERROR(IF(N(ISNUMBER(LQ$2)*$AN38)&gt;0,MIN($D$6,
SUMPRODUCT(N(OFFSET(AlleInstrumente!$C$1,LQ$3,0,LQ$4,1)=$AN38))
),0),"")</f>
        <v>0</v>
      </c>
      <c r="LR38">
        <f ca="1">IFERROR(IF(N(ISNUMBER(LR$2)*$AN38)&gt;0,MIN($D$6,
SUMPRODUCT(N(OFFSET(AlleInstrumente!$C$1,LR$3,0,LR$4,1)=$AN38))
),0),"")</f>
        <v>0</v>
      </c>
      <c r="LS38">
        <f ca="1">IFERROR(IF(N(ISNUMBER(LS$2)*$AN38)&gt;0,MIN($D$6,
SUMPRODUCT(N(OFFSET(AlleInstrumente!$C$1,LS$3,0,LS$4,1)=$AN38))
),0),"")</f>
        <v>0</v>
      </c>
      <c r="LT38">
        <f ca="1">IFERROR(IF(N(ISNUMBER(LT$2)*$AN38)&gt;0,MIN($D$6,
SUMPRODUCT(N(OFFSET(AlleInstrumente!$C$1,LT$3,0,LT$4,1)=$AN38))
),0),"")</f>
        <v>0</v>
      </c>
      <c r="LU38">
        <f ca="1">IFERROR(IF(N(ISNUMBER(LU$2)*$AN38)&gt;0,MIN($D$6,
SUMPRODUCT(N(OFFSET(AlleInstrumente!$C$1,LU$3,0,LU$4,1)=$AN38))
),0),"")</f>
        <v>0</v>
      </c>
      <c r="LV38">
        <f ca="1">IFERROR(IF(N(ISNUMBER(LV$2)*$AN38)&gt;0,MIN($D$6,
SUMPRODUCT(N(OFFSET(AlleInstrumente!$C$1,LV$3,0,LV$4,1)=$AN38))
),0),"")</f>
        <v>0</v>
      </c>
      <c r="LW38">
        <f ca="1">IFERROR(IF(N(ISNUMBER(LW$2)*$AN38)&gt;0,MIN($D$6,
SUMPRODUCT(N(OFFSET(AlleInstrumente!$C$1,LW$3,0,LW$4,1)=$AN38))
),0),"")</f>
        <v>0</v>
      </c>
      <c r="LX38">
        <f ca="1">IFERROR(IF(N(ISNUMBER(LX$2)*$AN38)&gt;0,MIN($D$6,
SUMPRODUCT(N(OFFSET(AlleInstrumente!$C$1,LX$3,0,LX$4,1)=$AN38))
),0),"")</f>
        <v>0</v>
      </c>
      <c r="LY38">
        <f ca="1">IFERROR(IF(N(ISNUMBER(LY$2)*$AN38)&gt;0,MIN($D$6,
SUMPRODUCT(N(OFFSET(AlleInstrumente!$C$1,LY$3,0,LY$4,1)=$AN38))
),0),"")</f>
        <v>0</v>
      </c>
      <c r="LZ38">
        <f ca="1">IFERROR(IF(N(ISNUMBER(LZ$2)*$AN38)&gt;0,MIN($D$6,
SUMPRODUCT(N(OFFSET(AlleInstrumente!$C$1,LZ$3,0,LZ$4,1)=$AN38))
),0),"")</f>
        <v>0</v>
      </c>
      <c r="MA38">
        <f ca="1">IFERROR(IF(N(ISNUMBER(MA$2)*$AN38)&gt;0,MIN($D$6,
SUMPRODUCT(N(OFFSET(AlleInstrumente!$C$1,MA$3,0,MA$4,1)=$AN38))
),0),"")</f>
        <v>0</v>
      </c>
      <c r="MB38">
        <f ca="1">IFERROR(IF(N(ISNUMBER(MB$2)*$AN38)&gt;0,MIN($D$6,
SUMPRODUCT(N(OFFSET(AlleInstrumente!$C$1,MB$3,0,MB$4,1)=$AN38))
),0),"")</f>
        <v>0</v>
      </c>
      <c r="MC38">
        <f ca="1">IFERROR(IF(N(ISNUMBER(MC$2)*$AN38)&gt;0,MIN($D$6,
SUMPRODUCT(N(OFFSET(AlleInstrumente!$C$1,MC$3,0,MC$4,1)=$AN38))
),0),"")</f>
        <v>0</v>
      </c>
      <c r="MD38">
        <f ca="1">IFERROR(IF(N(ISNUMBER(MD$2)*$AN38)&gt;0,MIN($D$6,
SUMPRODUCT(N(OFFSET(AlleInstrumente!$C$1,MD$3,0,MD$4,1)=$AN38))
),0),"")</f>
        <v>0</v>
      </c>
      <c r="ME38">
        <f ca="1">IFERROR(IF(N(ISNUMBER(ME$2)*$AN38)&gt;0,MIN($D$6,
SUMPRODUCT(N(OFFSET(AlleInstrumente!$C$1,ME$3,0,ME$4,1)=$AN38))
),0),"")</f>
        <v>0</v>
      </c>
      <c r="MF38">
        <f ca="1">IFERROR(IF(N(ISNUMBER(MF$2)*$AN38)&gt;0,MIN($D$6,
SUMPRODUCT(N(OFFSET(AlleInstrumente!$C$1,MF$3,0,MF$4,1)=$AN38))
),0),"")</f>
        <v>0</v>
      </c>
    </row>
    <row r="39" spans="7:344" x14ac:dyDescent="0.25">
      <c r="G39" t="str">
        <f t="shared" ca="1" si="51"/>
        <v/>
      </c>
      <c r="H39" t="str">
        <f t="shared" ca="1" si="45"/>
        <v/>
      </c>
      <c r="I39" t="str">
        <f t="shared" ca="1" si="52"/>
        <v/>
      </c>
      <c r="J39" t="str">
        <f t="shared" ca="1" si="53"/>
        <v/>
      </c>
      <c r="K39" t="str">
        <f t="shared" ca="1" si="54"/>
        <v/>
      </c>
      <c r="L39" t="str">
        <f t="array" aca="1" ref="L39" ca="1">IF(ISNUMBER(L38),IF(ISNUMBER($K38),$L38,IF($L38&gt;$L$2,MAX(IF(OFFSET($S$6,0,0,_Instrument_count,1)&lt;$L38,OFFSET($S$6,0,0,_Instrument_count,1),$L$2)),"")),"")</f>
        <v/>
      </c>
      <c r="N39" t="str">
        <f t="shared" ref="N39:N70" ca="1" si="59">IF(ISNUMBER(N38),MATCH(TRUE,OFFSET($U$6,N38,0,_Instrument_count-N38,1),0)+N38,"")</f>
        <v/>
      </c>
      <c r="P39" s="40" t="str">
        <f t="shared" ca="1" si="29"/>
        <v/>
      </c>
      <c r="Q39" s="40" t="str">
        <f t="shared" ca="1" si="55"/>
        <v/>
      </c>
      <c r="R39" t="str">
        <f t="shared" ca="1" si="31"/>
        <v/>
      </c>
      <c r="S39" t="e">
        <f t="shared" ca="1" si="47"/>
        <v>#VALUE!</v>
      </c>
      <c r="T39">
        <f t="shared" ca="1" si="32"/>
        <v>1</v>
      </c>
      <c r="U39" t="e">
        <f t="shared" ca="1" si="48"/>
        <v>#VALUE!</v>
      </c>
      <c r="V39" t="str">
        <f t="shared" ca="1" si="33"/>
        <v/>
      </c>
      <c r="X39" t="str">
        <f t="shared" ca="1" si="34"/>
        <v/>
      </c>
      <c r="Y39" s="76" t="e">
        <f t="shared" ca="1" si="35"/>
        <v>#VALUE!</v>
      </c>
      <c r="AA39" t="str">
        <f t="shared" ca="1" si="36"/>
        <v/>
      </c>
      <c r="AB39" s="76" t="e">
        <f t="shared" ca="1" si="37"/>
        <v>#VALUE!</v>
      </c>
      <c r="AD39" t="str">
        <f t="shared" ca="1" si="38"/>
        <v/>
      </c>
      <c r="AE39" s="76" t="e">
        <f t="shared" ca="1" si="39"/>
        <v>#VALUE!</v>
      </c>
      <c r="AG39" t="str">
        <f t="shared" ca="1" si="40"/>
        <v/>
      </c>
      <c r="AH39" s="76" t="e">
        <f t="shared" ca="1" si="41"/>
        <v>#VALUE!</v>
      </c>
      <c r="AI39" s="76"/>
      <c r="AJ39" t="str">
        <f t="shared" ca="1" si="49"/>
        <v/>
      </c>
      <c r="AK39" s="76" t="e">
        <f t="shared" ca="1" si="50"/>
        <v>#VALUE!</v>
      </c>
      <c r="AM39" t="str">
        <f ca="1">IF(ISNUMBER(Index!$K38),Index!$N38,"")</f>
        <v>Anreiztyp: immateriell</v>
      </c>
      <c r="AN39">
        <f ca="1">IF(ISNUMBER(Index!$K38),Index!$K38,"")</f>
        <v>36</v>
      </c>
      <c r="AO39">
        <f ca="1">IF(ISNUMBER(AN39),Index!$M38,"")</f>
        <v>23</v>
      </c>
      <c r="AP39">
        <f t="shared" ca="1" si="56"/>
        <v>0</v>
      </c>
      <c r="AQ39">
        <f t="shared" ca="1" si="57"/>
        <v>0</v>
      </c>
      <c r="AR39">
        <f t="shared" ca="1" si="58"/>
        <v>0</v>
      </c>
      <c r="AS39">
        <f ca="1">IFERROR(IF(N(ISNUMBER(AS$2)*$AN39)&gt;0,MIN($D$6,
SUMPRODUCT(N(OFFSET(AlleInstrumente!$C$1,AS$3,0,AS$4,1)=$AN39))
),0),"")</f>
        <v>0</v>
      </c>
      <c r="AT39">
        <f ca="1">IFERROR(IF(N(ISNUMBER(AT$2)*$AN39)&gt;0,MIN($D$6,
SUMPRODUCT(N(OFFSET(AlleInstrumente!$C$1,AT$3,0,AT$4,1)=$AN39))
),0),"")</f>
        <v>0</v>
      </c>
      <c r="AU39">
        <f ca="1">IFERROR(IF(N(ISNUMBER(AU$2)*$AN39)&gt;0,MIN($D$6,
SUMPRODUCT(N(OFFSET(AlleInstrumente!$C$1,AU$3,0,AU$4,1)=$AN39))
),0),"")</f>
        <v>0</v>
      </c>
      <c r="AV39">
        <f ca="1">IFERROR(IF(N(ISNUMBER(AV$2)*$AN39)&gt;0,MIN($D$6,
SUMPRODUCT(N(OFFSET(AlleInstrumente!$C$1,AV$3,0,AV$4,1)=$AN39))
),0),"")</f>
        <v>0</v>
      </c>
      <c r="AW39">
        <f ca="1">IFERROR(IF(N(ISNUMBER(AW$2)*$AN39)&gt;0,MIN($D$6,
SUMPRODUCT(N(OFFSET(AlleInstrumente!$C$1,AW$3,0,AW$4,1)=$AN39))
),0),"")</f>
        <v>0</v>
      </c>
      <c r="AX39">
        <f ca="1">IFERROR(IF(N(ISNUMBER(AX$2)*$AN39)&gt;0,MIN($D$6,
SUMPRODUCT(N(OFFSET(AlleInstrumente!$C$1,AX$3,0,AX$4,1)=$AN39))
),0),"")</f>
        <v>0</v>
      </c>
      <c r="AY39">
        <f ca="1">IFERROR(IF(N(ISNUMBER(AY$2)*$AN39)&gt;0,MIN($D$6,
SUMPRODUCT(N(OFFSET(AlleInstrumente!$C$1,AY$3,0,AY$4,1)=$AN39))
),0),"")</f>
        <v>0</v>
      </c>
      <c r="AZ39">
        <f ca="1">IFERROR(IF(N(ISNUMBER(AZ$2)*$AN39)&gt;0,MIN($D$6,
SUMPRODUCT(N(OFFSET(AlleInstrumente!$C$1,AZ$3,0,AZ$4,1)=$AN39))
),0),"")</f>
        <v>0</v>
      </c>
      <c r="BA39">
        <f ca="1">IFERROR(IF(N(ISNUMBER(BA$2)*$AN39)&gt;0,MIN($D$6,
SUMPRODUCT(N(OFFSET(AlleInstrumente!$C$1,BA$3,0,BA$4,1)=$AN39))
),0),"")</f>
        <v>0</v>
      </c>
      <c r="BB39">
        <f ca="1">IFERROR(IF(N(ISNUMBER(BB$2)*$AN39)&gt;0,MIN($D$6,
SUMPRODUCT(N(OFFSET(AlleInstrumente!$C$1,BB$3,0,BB$4,1)=$AN39))
),0),"")</f>
        <v>0</v>
      </c>
      <c r="BC39">
        <f ca="1">IFERROR(IF(N(ISNUMBER(BC$2)*$AN39)&gt;0,MIN($D$6,
SUMPRODUCT(N(OFFSET(AlleInstrumente!$C$1,BC$3,0,BC$4,1)=$AN39))
),0),"")</f>
        <v>0</v>
      </c>
      <c r="BD39">
        <f ca="1">IFERROR(IF(N(ISNUMBER(BD$2)*$AN39)&gt;0,MIN($D$6,
SUMPRODUCT(N(OFFSET(AlleInstrumente!$C$1,BD$3,0,BD$4,1)=$AN39))
),0),"")</f>
        <v>0</v>
      </c>
      <c r="BE39">
        <f ca="1">IFERROR(IF(N(ISNUMBER(BE$2)*$AN39)&gt;0,MIN($D$6,
SUMPRODUCT(N(OFFSET(AlleInstrumente!$C$1,BE$3,0,BE$4,1)=$AN39))
),0),"")</f>
        <v>0</v>
      </c>
      <c r="BF39">
        <f ca="1">IFERROR(IF(N(ISNUMBER(BF$2)*$AN39)&gt;0,MIN($D$6,
SUMPRODUCT(N(OFFSET(AlleInstrumente!$C$1,BF$3,0,BF$4,1)=$AN39))
),0),"")</f>
        <v>0</v>
      </c>
      <c r="BG39">
        <f ca="1">IFERROR(IF(N(ISNUMBER(BG$2)*$AN39)&gt;0,MIN($D$6,
SUMPRODUCT(N(OFFSET(AlleInstrumente!$C$1,BG$3,0,BG$4,1)=$AN39))
),0),"")</f>
        <v>0</v>
      </c>
      <c r="BH39">
        <f ca="1">IFERROR(IF(N(ISNUMBER(BH$2)*$AN39)&gt;0,MIN($D$6,
SUMPRODUCT(N(OFFSET(AlleInstrumente!$C$1,BH$3,0,BH$4,1)=$AN39))
),0),"")</f>
        <v>0</v>
      </c>
      <c r="BI39">
        <f ca="1">IFERROR(IF(N(ISNUMBER(BI$2)*$AN39)&gt;0,MIN($D$6,
SUMPRODUCT(N(OFFSET(AlleInstrumente!$C$1,BI$3,0,BI$4,1)=$AN39))
),0),"")</f>
        <v>0</v>
      </c>
      <c r="BJ39">
        <f ca="1">IFERROR(IF(N(ISNUMBER(BJ$2)*$AN39)&gt;0,MIN($D$6,
SUMPRODUCT(N(OFFSET(AlleInstrumente!$C$1,BJ$3,0,BJ$4,1)=$AN39))
),0),"")</f>
        <v>0</v>
      </c>
      <c r="BK39">
        <f ca="1">IFERROR(IF(N(ISNUMBER(BK$2)*$AN39)&gt;0,MIN($D$6,
SUMPRODUCT(N(OFFSET(AlleInstrumente!$C$1,BK$3,0,BK$4,1)=$AN39))
),0),"")</f>
        <v>0</v>
      </c>
      <c r="BL39">
        <f ca="1">IFERROR(IF(N(ISNUMBER(BL$2)*$AN39)&gt;0,MIN($D$6,
SUMPRODUCT(N(OFFSET(AlleInstrumente!$C$1,BL$3,0,BL$4,1)=$AN39))
),0),"")</f>
        <v>0</v>
      </c>
      <c r="BM39">
        <f ca="1">IFERROR(IF(N(ISNUMBER(BM$2)*$AN39)&gt;0,MIN($D$6,
SUMPRODUCT(N(OFFSET(AlleInstrumente!$C$1,BM$3,0,BM$4,1)=$AN39))
),0),"")</f>
        <v>0</v>
      </c>
      <c r="BN39">
        <f ca="1">IFERROR(IF(N(ISNUMBER(BN$2)*$AN39)&gt;0,MIN($D$6,
SUMPRODUCT(N(OFFSET(AlleInstrumente!$C$1,BN$3,0,BN$4,1)=$AN39))
),0),"")</f>
        <v>0</v>
      </c>
      <c r="BO39">
        <f ca="1">IFERROR(IF(N(ISNUMBER(BO$2)*$AN39)&gt;0,MIN($D$6,
SUMPRODUCT(N(OFFSET(AlleInstrumente!$C$1,BO$3,0,BO$4,1)=$AN39))
),0),"")</f>
        <v>0</v>
      </c>
      <c r="BP39">
        <f ca="1">IFERROR(IF(N(ISNUMBER(BP$2)*$AN39)&gt;0,MIN($D$6,
SUMPRODUCT(N(OFFSET(AlleInstrumente!$C$1,BP$3,0,BP$4,1)=$AN39))
),0),"")</f>
        <v>0</v>
      </c>
      <c r="BQ39">
        <f ca="1">IFERROR(IF(N(ISNUMBER(BQ$2)*$AN39)&gt;0,MIN($D$6,
SUMPRODUCT(N(OFFSET(AlleInstrumente!$C$1,BQ$3,0,BQ$4,1)=$AN39))
),0),"")</f>
        <v>0</v>
      </c>
      <c r="BR39">
        <f ca="1">IFERROR(IF(N(ISNUMBER(BR$2)*$AN39)&gt;0,MIN($D$6,
SUMPRODUCT(N(OFFSET(AlleInstrumente!$C$1,BR$3,0,BR$4,1)=$AN39))
),0),"")</f>
        <v>0</v>
      </c>
      <c r="BS39">
        <f ca="1">IFERROR(IF(N(ISNUMBER(BS$2)*$AN39)&gt;0,MIN($D$6,
SUMPRODUCT(N(OFFSET(AlleInstrumente!$C$1,BS$3,0,BS$4,1)=$AN39))
),0),"")</f>
        <v>0</v>
      </c>
      <c r="BT39">
        <f ca="1">IFERROR(IF(N(ISNUMBER(BT$2)*$AN39)&gt;0,MIN($D$6,
SUMPRODUCT(N(OFFSET(AlleInstrumente!$C$1,BT$3,0,BT$4,1)=$AN39))
),0),"")</f>
        <v>0</v>
      </c>
      <c r="BU39">
        <f ca="1">IFERROR(IF(N(ISNUMBER(BU$2)*$AN39)&gt;0,MIN($D$6,
SUMPRODUCT(N(OFFSET(AlleInstrumente!$C$1,BU$3,0,BU$4,1)=$AN39))
),0),"")</f>
        <v>0</v>
      </c>
      <c r="BV39">
        <f ca="1">IFERROR(IF(N(ISNUMBER(BV$2)*$AN39)&gt;0,MIN($D$6,
SUMPRODUCT(N(OFFSET(AlleInstrumente!$C$1,BV$3,0,BV$4,1)=$AN39))
),0),"")</f>
        <v>0</v>
      </c>
      <c r="BW39">
        <f ca="1">IFERROR(IF(N(ISNUMBER(BW$2)*$AN39)&gt;0,MIN($D$6,
SUMPRODUCT(N(OFFSET(AlleInstrumente!$C$1,BW$3,0,BW$4,1)=$AN39))
),0),"")</f>
        <v>0</v>
      </c>
      <c r="BX39">
        <f ca="1">IFERROR(IF(N(ISNUMBER(BX$2)*$AN39)&gt;0,MIN($D$6,
SUMPRODUCT(N(OFFSET(AlleInstrumente!$C$1,BX$3,0,BX$4,1)=$AN39))
),0),"")</f>
        <v>0</v>
      </c>
      <c r="BY39">
        <f ca="1">IFERROR(IF(N(ISNUMBER(BY$2)*$AN39)&gt;0,MIN($D$6,
SUMPRODUCT(N(OFFSET(AlleInstrumente!$C$1,BY$3,0,BY$4,1)=$AN39))
),0),"")</f>
        <v>0</v>
      </c>
      <c r="BZ39">
        <f ca="1">IFERROR(IF(N(ISNUMBER(BZ$2)*$AN39)&gt;0,MIN($D$6,
SUMPRODUCT(N(OFFSET(AlleInstrumente!$C$1,BZ$3,0,BZ$4,1)=$AN39))
),0),"")</f>
        <v>0</v>
      </c>
      <c r="CA39">
        <f ca="1">IFERROR(IF(N(ISNUMBER(CA$2)*$AN39)&gt;0,MIN($D$6,
SUMPRODUCT(N(OFFSET(AlleInstrumente!$C$1,CA$3,0,CA$4,1)=$AN39))
),0),"")</f>
        <v>0</v>
      </c>
      <c r="CB39">
        <f ca="1">IFERROR(IF(N(ISNUMBER(CB$2)*$AN39)&gt;0,MIN($D$6,
SUMPRODUCT(N(OFFSET(AlleInstrumente!$C$1,CB$3,0,CB$4,1)=$AN39))
),0),"")</f>
        <v>0</v>
      </c>
      <c r="CC39">
        <f ca="1">IFERROR(IF(N(ISNUMBER(CC$2)*$AN39)&gt;0,MIN($D$6,
SUMPRODUCT(N(OFFSET(AlleInstrumente!$C$1,CC$3,0,CC$4,1)=$AN39))
),0),"")</f>
        <v>0</v>
      </c>
      <c r="CD39">
        <f ca="1">IFERROR(IF(N(ISNUMBER(CD$2)*$AN39)&gt;0,MIN($D$6,
SUMPRODUCT(N(OFFSET(AlleInstrumente!$C$1,CD$3,0,CD$4,1)=$AN39))
),0),"")</f>
        <v>0</v>
      </c>
      <c r="CE39">
        <f ca="1">IFERROR(IF(N(ISNUMBER(CE$2)*$AN39)&gt;0,MIN($D$6,
SUMPRODUCT(N(OFFSET(AlleInstrumente!$C$1,CE$3,0,CE$4,1)=$AN39))
),0),"")</f>
        <v>0</v>
      </c>
      <c r="CF39">
        <f ca="1">IFERROR(IF(N(ISNUMBER(CF$2)*$AN39)&gt;0,MIN($D$6,
SUMPRODUCT(N(OFFSET(AlleInstrumente!$C$1,CF$3,0,CF$4,1)=$AN39))
),0),"")</f>
        <v>0</v>
      </c>
      <c r="CG39">
        <f ca="1">IFERROR(IF(N(ISNUMBER(CG$2)*$AN39)&gt;0,MIN($D$6,
SUMPRODUCT(N(OFFSET(AlleInstrumente!$C$1,CG$3,0,CG$4,1)=$AN39))
),0),"")</f>
        <v>0</v>
      </c>
      <c r="CH39">
        <f ca="1">IFERROR(IF(N(ISNUMBER(CH$2)*$AN39)&gt;0,MIN($D$6,
SUMPRODUCT(N(OFFSET(AlleInstrumente!$C$1,CH$3,0,CH$4,1)=$AN39))
),0),"")</f>
        <v>0</v>
      </c>
      <c r="CI39">
        <f ca="1">IFERROR(IF(N(ISNUMBER(CI$2)*$AN39)&gt;0,MIN($D$6,
SUMPRODUCT(N(OFFSET(AlleInstrumente!$C$1,CI$3,0,CI$4,1)=$AN39))
),0),"")</f>
        <v>0</v>
      </c>
      <c r="CJ39">
        <f ca="1">IFERROR(IF(N(ISNUMBER(CJ$2)*$AN39)&gt;0,MIN($D$6,
SUMPRODUCT(N(OFFSET(AlleInstrumente!$C$1,CJ$3,0,CJ$4,1)=$AN39))
),0),"")</f>
        <v>0</v>
      </c>
      <c r="CK39">
        <f ca="1">IFERROR(IF(N(ISNUMBER(CK$2)*$AN39)&gt;0,MIN($D$6,
SUMPRODUCT(N(OFFSET(AlleInstrumente!$C$1,CK$3,0,CK$4,1)=$AN39))
),0),"")</f>
        <v>0</v>
      </c>
      <c r="CL39">
        <f ca="1">IFERROR(IF(N(ISNUMBER(CL$2)*$AN39)&gt;0,MIN($D$6,
SUMPRODUCT(N(OFFSET(AlleInstrumente!$C$1,CL$3,0,CL$4,1)=$AN39))
),0),"")</f>
        <v>0</v>
      </c>
      <c r="CM39">
        <f ca="1">IFERROR(IF(N(ISNUMBER(CM$2)*$AN39)&gt;0,MIN($D$6,
SUMPRODUCT(N(OFFSET(AlleInstrumente!$C$1,CM$3,0,CM$4,1)=$AN39))
),0),"")</f>
        <v>0</v>
      </c>
      <c r="CN39">
        <f ca="1">IFERROR(IF(N(ISNUMBER(CN$2)*$AN39)&gt;0,MIN($D$6,
SUMPRODUCT(N(OFFSET(AlleInstrumente!$C$1,CN$3,0,CN$4,1)=$AN39))
),0),"")</f>
        <v>0</v>
      </c>
      <c r="CO39">
        <f ca="1">IFERROR(IF(N(ISNUMBER(CO$2)*$AN39)&gt;0,MIN($D$6,
SUMPRODUCT(N(OFFSET(AlleInstrumente!$C$1,CO$3,0,CO$4,1)=$AN39))
),0),"")</f>
        <v>0</v>
      </c>
      <c r="CP39">
        <f ca="1">IFERROR(IF(N(ISNUMBER(CP$2)*$AN39)&gt;0,MIN($D$6,
SUMPRODUCT(N(OFFSET(AlleInstrumente!$C$1,CP$3,0,CP$4,1)=$AN39))
),0),"")</f>
        <v>0</v>
      </c>
      <c r="CQ39">
        <f ca="1">IFERROR(IF(N(ISNUMBER(CQ$2)*$AN39)&gt;0,MIN($D$6,
SUMPRODUCT(N(OFFSET(AlleInstrumente!$C$1,CQ$3,0,CQ$4,1)=$AN39))
),0),"")</f>
        <v>0</v>
      </c>
      <c r="CR39">
        <f ca="1">IFERROR(IF(N(ISNUMBER(CR$2)*$AN39)&gt;0,MIN($D$6,
SUMPRODUCT(N(OFFSET(AlleInstrumente!$C$1,CR$3,0,CR$4,1)=$AN39))
),0),"")</f>
        <v>0</v>
      </c>
      <c r="CS39">
        <f ca="1">IFERROR(IF(N(ISNUMBER(CS$2)*$AN39)&gt;0,MIN($D$6,
SUMPRODUCT(N(OFFSET(AlleInstrumente!$C$1,CS$3,0,CS$4,1)=$AN39))
),0),"")</f>
        <v>0</v>
      </c>
      <c r="CT39">
        <f ca="1">IFERROR(IF(N(ISNUMBER(CT$2)*$AN39)&gt;0,MIN($D$6,
SUMPRODUCT(N(OFFSET(AlleInstrumente!$C$1,CT$3,0,CT$4,1)=$AN39))
),0),"")</f>
        <v>0</v>
      </c>
      <c r="CU39">
        <f ca="1">IFERROR(IF(N(ISNUMBER(CU$2)*$AN39)&gt;0,MIN($D$6,
SUMPRODUCT(N(OFFSET(AlleInstrumente!$C$1,CU$3,0,CU$4,1)=$AN39))
),0),"")</f>
        <v>0</v>
      </c>
      <c r="CV39">
        <f ca="1">IFERROR(IF(N(ISNUMBER(CV$2)*$AN39)&gt;0,MIN($D$6,
SUMPRODUCT(N(OFFSET(AlleInstrumente!$C$1,CV$3,0,CV$4,1)=$AN39))
),0),"")</f>
        <v>0</v>
      </c>
      <c r="CW39">
        <f ca="1">IFERROR(IF(N(ISNUMBER(CW$2)*$AN39)&gt;0,MIN($D$6,
SUMPRODUCT(N(OFFSET(AlleInstrumente!$C$1,CW$3,0,CW$4,1)=$AN39))
),0),"")</f>
        <v>0</v>
      </c>
      <c r="CX39">
        <f ca="1">IFERROR(IF(N(ISNUMBER(CX$2)*$AN39)&gt;0,MIN($D$6,
SUMPRODUCT(N(OFFSET(AlleInstrumente!$C$1,CX$3,0,CX$4,1)=$AN39))
),0),"")</f>
        <v>0</v>
      </c>
      <c r="CY39">
        <f ca="1">IFERROR(IF(N(ISNUMBER(CY$2)*$AN39)&gt;0,MIN($D$6,
SUMPRODUCT(N(OFFSET(AlleInstrumente!$C$1,CY$3,0,CY$4,1)=$AN39))
),0),"")</f>
        <v>0</v>
      </c>
      <c r="CZ39">
        <f ca="1">IFERROR(IF(N(ISNUMBER(CZ$2)*$AN39)&gt;0,MIN($D$6,
SUMPRODUCT(N(OFFSET(AlleInstrumente!$C$1,CZ$3,0,CZ$4,1)=$AN39))
),0),"")</f>
        <v>0</v>
      </c>
      <c r="DA39">
        <f ca="1">IFERROR(IF(N(ISNUMBER(DA$2)*$AN39)&gt;0,MIN($D$6,
SUMPRODUCT(N(OFFSET(AlleInstrumente!$C$1,DA$3,0,DA$4,1)=$AN39))
),0),"")</f>
        <v>0</v>
      </c>
      <c r="DB39">
        <f ca="1">IFERROR(IF(N(ISNUMBER(DB$2)*$AN39)&gt;0,MIN($D$6,
SUMPRODUCT(N(OFFSET(AlleInstrumente!$C$1,DB$3,0,DB$4,1)=$AN39))
),0),"")</f>
        <v>0</v>
      </c>
      <c r="DC39">
        <f ca="1">IFERROR(IF(N(ISNUMBER(DC$2)*$AN39)&gt;0,MIN($D$6,
SUMPRODUCT(N(OFFSET(AlleInstrumente!$C$1,DC$3,0,DC$4,1)=$AN39))
),0),"")</f>
        <v>0</v>
      </c>
      <c r="DD39">
        <f ca="1">IFERROR(IF(N(ISNUMBER(DD$2)*$AN39)&gt;0,MIN($D$6,
SUMPRODUCT(N(OFFSET(AlleInstrumente!$C$1,DD$3,0,DD$4,1)=$AN39))
),0),"")</f>
        <v>0</v>
      </c>
      <c r="DE39">
        <f ca="1">IFERROR(IF(N(ISNUMBER(DE$2)*$AN39)&gt;0,MIN($D$6,
SUMPRODUCT(N(OFFSET(AlleInstrumente!$C$1,DE$3,0,DE$4,1)=$AN39))
),0),"")</f>
        <v>0</v>
      </c>
      <c r="DF39">
        <f ca="1">IFERROR(IF(N(ISNUMBER(DF$2)*$AN39)&gt;0,MIN($D$6,
SUMPRODUCT(N(OFFSET(AlleInstrumente!$C$1,DF$3,0,DF$4,1)=$AN39))
),0),"")</f>
        <v>0</v>
      </c>
      <c r="DG39">
        <f ca="1">IFERROR(IF(N(ISNUMBER(DG$2)*$AN39)&gt;0,MIN($D$6,
SUMPRODUCT(N(OFFSET(AlleInstrumente!$C$1,DG$3,0,DG$4,1)=$AN39))
),0),"")</f>
        <v>0</v>
      </c>
      <c r="DH39">
        <f ca="1">IFERROR(IF(N(ISNUMBER(DH$2)*$AN39)&gt;0,MIN($D$6,
SUMPRODUCT(N(OFFSET(AlleInstrumente!$C$1,DH$3,0,DH$4,1)=$AN39))
),0),"")</f>
        <v>0</v>
      </c>
      <c r="DI39">
        <f ca="1">IFERROR(IF(N(ISNUMBER(DI$2)*$AN39)&gt;0,MIN($D$6,
SUMPRODUCT(N(OFFSET(AlleInstrumente!$C$1,DI$3,0,DI$4,1)=$AN39))
),0),"")</f>
        <v>0</v>
      </c>
      <c r="DJ39">
        <f ca="1">IFERROR(IF(N(ISNUMBER(DJ$2)*$AN39)&gt;0,MIN($D$6,
SUMPRODUCT(N(OFFSET(AlleInstrumente!$C$1,DJ$3,0,DJ$4,1)=$AN39))
),0),"")</f>
        <v>0</v>
      </c>
      <c r="DK39">
        <f ca="1">IFERROR(IF(N(ISNUMBER(DK$2)*$AN39)&gt;0,MIN($D$6,
SUMPRODUCT(N(OFFSET(AlleInstrumente!$C$1,DK$3,0,DK$4,1)=$AN39))
),0),"")</f>
        <v>0</v>
      </c>
      <c r="DL39">
        <f ca="1">IFERROR(IF(N(ISNUMBER(DL$2)*$AN39)&gt;0,MIN($D$6,
SUMPRODUCT(N(OFFSET(AlleInstrumente!$C$1,DL$3,0,DL$4,1)=$AN39))
),0),"")</f>
        <v>0</v>
      </c>
      <c r="DM39">
        <f ca="1">IFERROR(IF(N(ISNUMBER(DM$2)*$AN39)&gt;0,MIN($D$6,
SUMPRODUCT(N(OFFSET(AlleInstrumente!$C$1,DM$3,0,DM$4,1)=$AN39))
),0),"")</f>
        <v>0</v>
      </c>
      <c r="DN39">
        <f ca="1">IFERROR(IF(N(ISNUMBER(DN$2)*$AN39)&gt;0,MIN($D$6,
SUMPRODUCT(N(OFFSET(AlleInstrumente!$C$1,DN$3,0,DN$4,1)=$AN39))
),0),"")</f>
        <v>0</v>
      </c>
      <c r="DO39">
        <f ca="1">IFERROR(IF(N(ISNUMBER(DO$2)*$AN39)&gt;0,MIN($D$6,
SUMPRODUCT(N(OFFSET(AlleInstrumente!$C$1,DO$3,0,DO$4,1)=$AN39))
),0),"")</f>
        <v>0</v>
      </c>
      <c r="DP39">
        <f ca="1">IFERROR(IF(N(ISNUMBER(DP$2)*$AN39)&gt;0,MIN($D$6,
SUMPRODUCT(N(OFFSET(AlleInstrumente!$C$1,DP$3,0,DP$4,1)=$AN39))
),0),"")</f>
        <v>0</v>
      </c>
      <c r="DQ39">
        <f ca="1">IFERROR(IF(N(ISNUMBER(DQ$2)*$AN39)&gt;0,MIN($D$6,
SUMPRODUCT(N(OFFSET(AlleInstrumente!$C$1,DQ$3,0,DQ$4,1)=$AN39))
),0),"")</f>
        <v>0</v>
      </c>
      <c r="DR39">
        <f ca="1">IFERROR(IF(N(ISNUMBER(DR$2)*$AN39)&gt;0,MIN($D$6,
SUMPRODUCT(N(OFFSET(AlleInstrumente!$C$1,DR$3,0,DR$4,1)=$AN39))
),0),"")</f>
        <v>0</v>
      </c>
      <c r="DS39">
        <f ca="1">IFERROR(IF(N(ISNUMBER(DS$2)*$AN39)&gt;0,MIN($D$6,
SUMPRODUCT(N(OFFSET(AlleInstrumente!$C$1,DS$3,0,DS$4,1)=$AN39))
),0),"")</f>
        <v>0</v>
      </c>
      <c r="DT39">
        <f ca="1">IFERROR(IF(N(ISNUMBER(DT$2)*$AN39)&gt;0,MIN($D$6,
SUMPRODUCT(N(OFFSET(AlleInstrumente!$C$1,DT$3,0,DT$4,1)=$AN39))
),0),"")</f>
        <v>0</v>
      </c>
      <c r="DU39">
        <f ca="1">IFERROR(IF(N(ISNUMBER(DU$2)*$AN39)&gt;0,MIN($D$6,
SUMPRODUCT(N(OFFSET(AlleInstrumente!$C$1,DU$3,0,DU$4,1)=$AN39))
),0),"")</f>
        <v>0</v>
      </c>
      <c r="DV39">
        <f ca="1">IFERROR(IF(N(ISNUMBER(DV$2)*$AN39)&gt;0,MIN($D$6,
SUMPRODUCT(N(OFFSET(AlleInstrumente!$C$1,DV$3,0,DV$4,1)=$AN39))
),0),"")</f>
        <v>0</v>
      </c>
      <c r="DW39">
        <f ca="1">IFERROR(IF(N(ISNUMBER(DW$2)*$AN39)&gt;0,MIN($D$6,
SUMPRODUCT(N(OFFSET(AlleInstrumente!$C$1,DW$3,0,DW$4,1)=$AN39))
),0),"")</f>
        <v>0</v>
      </c>
      <c r="DX39">
        <f ca="1">IFERROR(IF(N(ISNUMBER(DX$2)*$AN39)&gt;0,MIN($D$6,
SUMPRODUCT(N(OFFSET(AlleInstrumente!$C$1,DX$3,0,DX$4,1)=$AN39))
),0),"")</f>
        <v>0</v>
      </c>
      <c r="DY39">
        <f ca="1">IFERROR(IF(N(ISNUMBER(DY$2)*$AN39)&gt;0,MIN($D$6,
SUMPRODUCT(N(OFFSET(AlleInstrumente!$C$1,DY$3,0,DY$4,1)=$AN39))
),0),"")</f>
        <v>0</v>
      </c>
      <c r="DZ39">
        <f ca="1">IFERROR(IF(N(ISNUMBER(DZ$2)*$AN39)&gt;0,MIN($D$6,
SUMPRODUCT(N(OFFSET(AlleInstrumente!$C$1,DZ$3,0,DZ$4,1)=$AN39))
),0),"")</f>
        <v>0</v>
      </c>
      <c r="EA39">
        <f ca="1">IFERROR(IF(N(ISNUMBER(EA$2)*$AN39)&gt;0,MIN($D$6,
SUMPRODUCT(N(OFFSET(AlleInstrumente!$C$1,EA$3,0,EA$4,1)=$AN39))
),0),"")</f>
        <v>0</v>
      </c>
      <c r="EB39">
        <f ca="1">IFERROR(IF(N(ISNUMBER(EB$2)*$AN39)&gt;0,MIN($D$6,
SUMPRODUCT(N(OFFSET(AlleInstrumente!$C$1,EB$3,0,EB$4,1)=$AN39))
),0),"")</f>
        <v>0</v>
      </c>
      <c r="EC39">
        <f ca="1">IFERROR(IF(N(ISNUMBER(EC$2)*$AN39)&gt;0,MIN($D$6,
SUMPRODUCT(N(OFFSET(AlleInstrumente!$C$1,EC$3,0,EC$4,1)=$AN39))
),0),"")</f>
        <v>0</v>
      </c>
      <c r="ED39">
        <f ca="1">IFERROR(IF(N(ISNUMBER(ED$2)*$AN39)&gt;0,MIN($D$6,
SUMPRODUCT(N(OFFSET(AlleInstrumente!$C$1,ED$3,0,ED$4,1)=$AN39))
),0),"")</f>
        <v>0</v>
      </c>
      <c r="EE39">
        <f ca="1">IFERROR(IF(N(ISNUMBER(EE$2)*$AN39)&gt;0,MIN($D$6,
SUMPRODUCT(N(OFFSET(AlleInstrumente!$C$1,EE$3,0,EE$4,1)=$AN39))
),0),"")</f>
        <v>0</v>
      </c>
      <c r="EF39">
        <f ca="1">IFERROR(IF(N(ISNUMBER(EF$2)*$AN39)&gt;0,MIN($D$6,
SUMPRODUCT(N(OFFSET(AlleInstrumente!$C$1,EF$3,0,EF$4,1)=$AN39))
),0),"")</f>
        <v>0</v>
      </c>
      <c r="EG39">
        <f ca="1">IFERROR(IF(N(ISNUMBER(EG$2)*$AN39)&gt;0,MIN($D$6,
SUMPRODUCT(N(OFFSET(AlleInstrumente!$C$1,EG$3,0,EG$4,1)=$AN39))
),0),"")</f>
        <v>0</v>
      </c>
      <c r="EH39">
        <f ca="1">IFERROR(IF(N(ISNUMBER(EH$2)*$AN39)&gt;0,MIN($D$6,
SUMPRODUCT(N(OFFSET(AlleInstrumente!$C$1,EH$3,0,EH$4,1)=$AN39))
),0),"")</f>
        <v>0</v>
      </c>
      <c r="EI39">
        <f ca="1">IFERROR(IF(N(ISNUMBER(EI$2)*$AN39)&gt;0,MIN($D$6,
SUMPRODUCT(N(OFFSET(AlleInstrumente!$C$1,EI$3,0,EI$4,1)=$AN39))
),0),"")</f>
        <v>0</v>
      </c>
      <c r="EJ39">
        <f ca="1">IFERROR(IF(N(ISNUMBER(EJ$2)*$AN39)&gt;0,MIN($D$6,
SUMPRODUCT(N(OFFSET(AlleInstrumente!$C$1,EJ$3,0,EJ$4,1)=$AN39))
),0),"")</f>
        <v>0</v>
      </c>
      <c r="EK39">
        <f ca="1">IFERROR(IF(N(ISNUMBER(EK$2)*$AN39)&gt;0,MIN($D$6,
SUMPRODUCT(N(OFFSET(AlleInstrumente!$C$1,EK$3,0,EK$4,1)=$AN39))
),0),"")</f>
        <v>0</v>
      </c>
      <c r="EL39">
        <f ca="1">IFERROR(IF(N(ISNUMBER(EL$2)*$AN39)&gt;0,MIN($D$6,
SUMPRODUCT(N(OFFSET(AlleInstrumente!$C$1,EL$3,0,EL$4,1)=$AN39))
),0),"")</f>
        <v>0</v>
      </c>
      <c r="EM39">
        <f ca="1">IFERROR(IF(N(ISNUMBER(EM$2)*$AN39)&gt;0,MIN($D$6,
SUMPRODUCT(N(OFFSET(AlleInstrumente!$C$1,EM$3,0,EM$4,1)=$AN39))
),0),"")</f>
        <v>0</v>
      </c>
      <c r="EN39">
        <f ca="1">IFERROR(IF(N(ISNUMBER(EN$2)*$AN39)&gt;0,MIN($D$6,
SUMPRODUCT(N(OFFSET(AlleInstrumente!$C$1,EN$3,0,EN$4,1)=$AN39))
),0),"")</f>
        <v>0</v>
      </c>
      <c r="EO39">
        <f ca="1">IFERROR(IF(N(ISNUMBER(EO$2)*$AN39)&gt;0,MIN($D$6,
SUMPRODUCT(N(OFFSET(AlleInstrumente!$C$1,EO$3,0,EO$4,1)=$AN39))
),0),"")</f>
        <v>0</v>
      </c>
      <c r="EP39">
        <f ca="1">IFERROR(IF(N(ISNUMBER(EP$2)*$AN39)&gt;0,MIN($D$6,
SUMPRODUCT(N(OFFSET(AlleInstrumente!$C$1,EP$3,0,EP$4,1)=$AN39))
),0),"")</f>
        <v>0</v>
      </c>
      <c r="EQ39">
        <f ca="1">IFERROR(IF(N(ISNUMBER(EQ$2)*$AN39)&gt;0,MIN($D$6,
SUMPRODUCT(N(OFFSET(AlleInstrumente!$C$1,EQ$3,0,EQ$4,1)=$AN39))
),0),"")</f>
        <v>0</v>
      </c>
      <c r="ER39">
        <f ca="1">IFERROR(IF(N(ISNUMBER(ER$2)*$AN39)&gt;0,MIN($D$6,
SUMPRODUCT(N(OFFSET(AlleInstrumente!$C$1,ER$3,0,ER$4,1)=$AN39))
),0),"")</f>
        <v>0</v>
      </c>
      <c r="ES39">
        <f ca="1">IFERROR(IF(N(ISNUMBER(ES$2)*$AN39)&gt;0,MIN($D$6,
SUMPRODUCT(N(OFFSET(AlleInstrumente!$C$1,ES$3,0,ES$4,1)=$AN39))
),0),"")</f>
        <v>0</v>
      </c>
      <c r="ET39">
        <f ca="1">IFERROR(IF(N(ISNUMBER(ET$2)*$AN39)&gt;0,MIN($D$6,
SUMPRODUCT(N(OFFSET(AlleInstrumente!$C$1,ET$3,0,ET$4,1)=$AN39))
),0),"")</f>
        <v>0</v>
      </c>
      <c r="EU39">
        <f ca="1">IFERROR(IF(N(ISNUMBER(EU$2)*$AN39)&gt;0,MIN($D$6,
SUMPRODUCT(N(OFFSET(AlleInstrumente!$C$1,EU$3,0,EU$4,1)=$AN39))
),0),"")</f>
        <v>0</v>
      </c>
      <c r="EV39">
        <f ca="1">IFERROR(IF(N(ISNUMBER(EV$2)*$AN39)&gt;0,MIN($D$6,
SUMPRODUCT(N(OFFSET(AlleInstrumente!$C$1,EV$3,0,EV$4,1)=$AN39))
),0),"")</f>
        <v>0</v>
      </c>
      <c r="EW39">
        <f ca="1">IFERROR(IF(N(ISNUMBER(EW$2)*$AN39)&gt;0,MIN($D$6,
SUMPRODUCT(N(OFFSET(AlleInstrumente!$C$1,EW$3,0,EW$4,1)=$AN39))
),0),"")</f>
        <v>0</v>
      </c>
      <c r="EX39">
        <f ca="1">IFERROR(IF(N(ISNUMBER(EX$2)*$AN39)&gt;0,MIN($D$6,
SUMPRODUCT(N(OFFSET(AlleInstrumente!$C$1,EX$3,0,EX$4,1)=$AN39))
),0),"")</f>
        <v>0</v>
      </c>
      <c r="EY39">
        <f ca="1">IFERROR(IF(N(ISNUMBER(EY$2)*$AN39)&gt;0,MIN($D$6,
SUMPRODUCT(N(OFFSET(AlleInstrumente!$C$1,EY$3,0,EY$4,1)=$AN39))
),0),"")</f>
        <v>0</v>
      </c>
      <c r="EZ39">
        <f ca="1">IFERROR(IF(N(ISNUMBER(EZ$2)*$AN39)&gt;0,MIN($D$6,
SUMPRODUCT(N(OFFSET(AlleInstrumente!$C$1,EZ$3,0,EZ$4,1)=$AN39))
),0),"")</f>
        <v>0</v>
      </c>
      <c r="FA39">
        <f ca="1">IFERROR(IF(N(ISNUMBER(FA$2)*$AN39)&gt;0,MIN($D$6,
SUMPRODUCT(N(OFFSET(AlleInstrumente!$C$1,FA$3,0,FA$4,1)=$AN39))
),0),"")</f>
        <v>0</v>
      </c>
      <c r="FB39">
        <f ca="1">IFERROR(IF(N(ISNUMBER(FB$2)*$AN39)&gt;0,MIN($D$6,
SUMPRODUCT(N(OFFSET(AlleInstrumente!$C$1,FB$3,0,FB$4,1)=$AN39))
),0),"")</f>
        <v>0</v>
      </c>
      <c r="FC39">
        <f ca="1">IFERROR(IF(N(ISNUMBER(FC$2)*$AN39)&gt;0,MIN($D$6,
SUMPRODUCT(N(OFFSET(AlleInstrumente!$C$1,FC$3,0,FC$4,1)=$AN39))
),0),"")</f>
        <v>0</v>
      </c>
      <c r="FD39">
        <f ca="1">IFERROR(IF(N(ISNUMBER(FD$2)*$AN39)&gt;0,MIN($D$6,
SUMPRODUCT(N(OFFSET(AlleInstrumente!$C$1,FD$3,0,FD$4,1)=$AN39))
),0),"")</f>
        <v>0</v>
      </c>
      <c r="FE39">
        <f ca="1">IFERROR(IF(N(ISNUMBER(FE$2)*$AN39)&gt;0,MIN($D$6,
SUMPRODUCT(N(OFFSET(AlleInstrumente!$C$1,FE$3,0,FE$4,1)=$AN39))
),0),"")</f>
        <v>0</v>
      </c>
      <c r="FF39">
        <f ca="1">IFERROR(IF(N(ISNUMBER(FF$2)*$AN39)&gt;0,MIN($D$6,
SUMPRODUCT(N(OFFSET(AlleInstrumente!$C$1,FF$3,0,FF$4,1)=$AN39))
),0),"")</f>
        <v>0</v>
      </c>
      <c r="FG39">
        <f ca="1">IFERROR(IF(N(ISNUMBER(FG$2)*$AN39)&gt;0,MIN($D$6,
SUMPRODUCT(N(OFFSET(AlleInstrumente!$C$1,FG$3,0,FG$4,1)=$AN39))
),0),"")</f>
        <v>0</v>
      </c>
      <c r="FH39">
        <f ca="1">IFERROR(IF(N(ISNUMBER(FH$2)*$AN39)&gt;0,MIN($D$6,
SUMPRODUCT(N(OFFSET(AlleInstrumente!$C$1,FH$3,0,FH$4,1)=$AN39))
),0),"")</f>
        <v>0</v>
      </c>
      <c r="FI39">
        <f ca="1">IFERROR(IF(N(ISNUMBER(FI$2)*$AN39)&gt;0,MIN($D$6,
SUMPRODUCT(N(OFFSET(AlleInstrumente!$C$1,FI$3,0,FI$4,1)=$AN39))
),0),"")</f>
        <v>0</v>
      </c>
      <c r="FJ39">
        <f ca="1">IFERROR(IF(N(ISNUMBER(FJ$2)*$AN39)&gt;0,MIN($D$6,
SUMPRODUCT(N(OFFSET(AlleInstrumente!$C$1,FJ$3,0,FJ$4,1)=$AN39))
),0),"")</f>
        <v>0</v>
      </c>
      <c r="FK39">
        <f ca="1">IFERROR(IF(N(ISNUMBER(FK$2)*$AN39)&gt;0,MIN($D$6,
SUMPRODUCT(N(OFFSET(AlleInstrumente!$C$1,FK$3,0,FK$4,1)=$AN39))
),0),"")</f>
        <v>0</v>
      </c>
      <c r="FL39">
        <f ca="1">IFERROR(IF(N(ISNUMBER(FL$2)*$AN39)&gt;0,MIN($D$6,
SUMPRODUCT(N(OFFSET(AlleInstrumente!$C$1,FL$3,0,FL$4,1)=$AN39))
),0),"")</f>
        <v>0</v>
      </c>
      <c r="FM39">
        <f ca="1">IFERROR(IF(N(ISNUMBER(FM$2)*$AN39)&gt;0,MIN($D$6,
SUMPRODUCT(N(OFFSET(AlleInstrumente!$C$1,FM$3,0,FM$4,1)=$AN39))
),0),"")</f>
        <v>0</v>
      </c>
      <c r="FN39">
        <f ca="1">IFERROR(IF(N(ISNUMBER(FN$2)*$AN39)&gt;0,MIN($D$6,
SUMPRODUCT(N(OFFSET(AlleInstrumente!$C$1,FN$3,0,FN$4,1)=$AN39))
),0),"")</f>
        <v>0</v>
      </c>
      <c r="FO39">
        <f ca="1">IFERROR(IF(N(ISNUMBER(FO$2)*$AN39)&gt;0,MIN($D$6,
SUMPRODUCT(N(OFFSET(AlleInstrumente!$C$1,FO$3,0,FO$4,1)=$AN39))
),0),"")</f>
        <v>0</v>
      </c>
      <c r="FP39">
        <f ca="1">IFERROR(IF(N(ISNUMBER(FP$2)*$AN39)&gt;0,MIN($D$6,
SUMPRODUCT(N(OFFSET(AlleInstrumente!$C$1,FP$3,0,FP$4,1)=$AN39))
),0),"")</f>
        <v>0</v>
      </c>
      <c r="FQ39">
        <f ca="1">IFERROR(IF(N(ISNUMBER(FQ$2)*$AN39)&gt;0,MIN($D$6,
SUMPRODUCT(N(OFFSET(AlleInstrumente!$C$1,FQ$3,0,FQ$4,1)=$AN39))
),0),"")</f>
        <v>0</v>
      </c>
      <c r="FR39">
        <f ca="1">IFERROR(IF(N(ISNUMBER(FR$2)*$AN39)&gt;0,MIN($D$6,
SUMPRODUCT(N(OFFSET(AlleInstrumente!$C$1,FR$3,0,FR$4,1)=$AN39))
),0),"")</f>
        <v>0</v>
      </c>
      <c r="FS39">
        <f ca="1">IFERROR(IF(N(ISNUMBER(FS$2)*$AN39)&gt;0,MIN($D$6,
SUMPRODUCT(N(OFFSET(AlleInstrumente!$C$1,FS$3,0,FS$4,1)=$AN39))
),0),"")</f>
        <v>0</v>
      </c>
      <c r="FT39">
        <f ca="1">IFERROR(IF(N(ISNUMBER(FT$2)*$AN39)&gt;0,MIN($D$6,
SUMPRODUCT(N(OFFSET(AlleInstrumente!$C$1,FT$3,0,FT$4,1)=$AN39))
),0),"")</f>
        <v>0</v>
      </c>
      <c r="FU39">
        <f ca="1">IFERROR(IF(N(ISNUMBER(FU$2)*$AN39)&gt;0,MIN($D$6,
SUMPRODUCT(N(OFFSET(AlleInstrumente!$C$1,FU$3,0,FU$4,1)=$AN39))
),0),"")</f>
        <v>0</v>
      </c>
      <c r="FV39">
        <f ca="1">IFERROR(IF(N(ISNUMBER(FV$2)*$AN39)&gt;0,MIN($D$6,
SUMPRODUCT(N(OFFSET(AlleInstrumente!$C$1,FV$3,0,FV$4,1)=$AN39))
),0),"")</f>
        <v>0</v>
      </c>
      <c r="FW39">
        <f ca="1">IFERROR(IF(N(ISNUMBER(FW$2)*$AN39)&gt;0,MIN($D$6,
SUMPRODUCT(N(OFFSET(AlleInstrumente!$C$1,FW$3,0,FW$4,1)=$AN39))
),0),"")</f>
        <v>0</v>
      </c>
      <c r="FX39">
        <f ca="1">IFERROR(IF(N(ISNUMBER(FX$2)*$AN39)&gt;0,MIN($D$6,
SUMPRODUCT(N(OFFSET(AlleInstrumente!$C$1,FX$3,0,FX$4,1)=$AN39))
),0),"")</f>
        <v>0</v>
      </c>
      <c r="FY39">
        <f ca="1">IFERROR(IF(N(ISNUMBER(FY$2)*$AN39)&gt;0,MIN($D$6,
SUMPRODUCT(N(OFFSET(AlleInstrumente!$C$1,FY$3,0,FY$4,1)=$AN39))
),0),"")</f>
        <v>0</v>
      </c>
      <c r="FZ39">
        <f ca="1">IFERROR(IF(N(ISNUMBER(FZ$2)*$AN39)&gt;0,MIN($D$6,
SUMPRODUCT(N(OFFSET(AlleInstrumente!$C$1,FZ$3,0,FZ$4,1)=$AN39))
),0),"")</f>
        <v>0</v>
      </c>
      <c r="GA39">
        <f ca="1">IFERROR(IF(N(ISNUMBER(GA$2)*$AN39)&gt;0,MIN($D$6,
SUMPRODUCT(N(OFFSET(AlleInstrumente!$C$1,GA$3,0,GA$4,1)=$AN39))
),0),"")</f>
        <v>0</v>
      </c>
      <c r="GB39">
        <f ca="1">IFERROR(IF(N(ISNUMBER(GB$2)*$AN39)&gt;0,MIN($D$6,
SUMPRODUCT(N(OFFSET(AlleInstrumente!$C$1,GB$3,0,GB$4,1)=$AN39))
),0),"")</f>
        <v>0</v>
      </c>
      <c r="GC39">
        <f ca="1">IFERROR(IF(N(ISNUMBER(GC$2)*$AN39)&gt;0,MIN($D$6,
SUMPRODUCT(N(OFFSET(AlleInstrumente!$C$1,GC$3,0,GC$4,1)=$AN39))
),0),"")</f>
        <v>0</v>
      </c>
      <c r="GD39">
        <f ca="1">IFERROR(IF(N(ISNUMBER(GD$2)*$AN39)&gt;0,MIN($D$6,
SUMPRODUCT(N(OFFSET(AlleInstrumente!$C$1,GD$3,0,GD$4,1)=$AN39))
),0),"")</f>
        <v>0</v>
      </c>
      <c r="GE39">
        <f ca="1">IFERROR(IF(N(ISNUMBER(GE$2)*$AN39)&gt;0,MIN($D$6,
SUMPRODUCT(N(OFFSET(AlleInstrumente!$C$1,GE$3,0,GE$4,1)=$AN39))
),0),"")</f>
        <v>0</v>
      </c>
      <c r="GF39">
        <f ca="1">IFERROR(IF(N(ISNUMBER(GF$2)*$AN39)&gt;0,MIN($D$6,
SUMPRODUCT(N(OFFSET(AlleInstrumente!$C$1,GF$3,0,GF$4,1)=$AN39))
),0),"")</f>
        <v>0</v>
      </c>
      <c r="GG39">
        <f ca="1">IFERROR(IF(N(ISNUMBER(GG$2)*$AN39)&gt;0,MIN($D$6,
SUMPRODUCT(N(OFFSET(AlleInstrumente!$C$1,GG$3,0,GG$4,1)=$AN39))
),0),"")</f>
        <v>0</v>
      </c>
      <c r="GH39">
        <f ca="1">IFERROR(IF(N(ISNUMBER(GH$2)*$AN39)&gt;0,MIN($D$6,
SUMPRODUCT(N(OFFSET(AlleInstrumente!$C$1,GH$3,0,GH$4,1)=$AN39))
),0),"")</f>
        <v>0</v>
      </c>
      <c r="GI39">
        <f ca="1">IFERROR(IF(N(ISNUMBER(GI$2)*$AN39)&gt;0,MIN($D$6,
SUMPRODUCT(N(OFFSET(AlleInstrumente!$C$1,GI$3,0,GI$4,1)=$AN39))
),0),"")</f>
        <v>0</v>
      </c>
      <c r="GJ39">
        <f ca="1">IFERROR(IF(N(ISNUMBER(GJ$2)*$AN39)&gt;0,MIN($D$6,
SUMPRODUCT(N(OFFSET(AlleInstrumente!$C$1,GJ$3,0,GJ$4,1)=$AN39))
),0),"")</f>
        <v>0</v>
      </c>
      <c r="GK39">
        <f ca="1">IFERROR(IF(N(ISNUMBER(GK$2)*$AN39)&gt;0,MIN($D$6,
SUMPRODUCT(N(OFFSET(AlleInstrumente!$C$1,GK$3,0,GK$4,1)=$AN39))
),0),"")</f>
        <v>0</v>
      </c>
      <c r="GL39">
        <f ca="1">IFERROR(IF(N(ISNUMBER(GL$2)*$AN39)&gt;0,MIN($D$6,
SUMPRODUCT(N(OFFSET(AlleInstrumente!$C$1,GL$3,0,GL$4,1)=$AN39))
),0),"")</f>
        <v>0</v>
      </c>
      <c r="GM39">
        <f ca="1">IFERROR(IF(N(ISNUMBER(GM$2)*$AN39)&gt;0,MIN($D$6,
SUMPRODUCT(N(OFFSET(AlleInstrumente!$C$1,GM$3,0,GM$4,1)=$AN39))
),0),"")</f>
        <v>0</v>
      </c>
      <c r="GN39">
        <f ca="1">IFERROR(IF(N(ISNUMBER(GN$2)*$AN39)&gt;0,MIN($D$6,
SUMPRODUCT(N(OFFSET(AlleInstrumente!$C$1,GN$3,0,GN$4,1)=$AN39))
),0),"")</f>
        <v>0</v>
      </c>
      <c r="GO39">
        <f ca="1">IFERROR(IF(N(ISNUMBER(GO$2)*$AN39)&gt;0,MIN($D$6,
SUMPRODUCT(N(OFFSET(AlleInstrumente!$C$1,GO$3,0,GO$4,1)=$AN39))
),0),"")</f>
        <v>0</v>
      </c>
      <c r="GP39">
        <f ca="1">IFERROR(IF(N(ISNUMBER(GP$2)*$AN39)&gt;0,MIN($D$6,
SUMPRODUCT(N(OFFSET(AlleInstrumente!$C$1,GP$3,0,GP$4,1)=$AN39))
),0),"")</f>
        <v>0</v>
      </c>
      <c r="GQ39">
        <f ca="1">IFERROR(IF(N(ISNUMBER(GQ$2)*$AN39)&gt;0,MIN($D$6,
SUMPRODUCT(N(OFFSET(AlleInstrumente!$C$1,GQ$3,0,GQ$4,1)=$AN39))
),0),"")</f>
        <v>0</v>
      </c>
      <c r="GR39">
        <f ca="1">IFERROR(IF(N(ISNUMBER(GR$2)*$AN39)&gt;0,MIN($D$6,
SUMPRODUCT(N(OFFSET(AlleInstrumente!$C$1,GR$3,0,GR$4,1)=$AN39))
),0),"")</f>
        <v>0</v>
      </c>
      <c r="GS39">
        <f ca="1">IFERROR(IF(N(ISNUMBER(GS$2)*$AN39)&gt;0,MIN($D$6,
SUMPRODUCT(N(OFFSET(AlleInstrumente!$C$1,GS$3,0,GS$4,1)=$AN39))
),0),"")</f>
        <v>0</v>
      </c>
      <c r="GT39">
        <f ca="1">IFERROR(IF(N(ISNUMBER(GT$2)*$AN39)&gt;0,MIN($D$6,
SUMPRODUCT(N(OFFSET(AlleInstrumente!$C$1,GT$3,0,GT$4,1)=$AN39))
),0),"")</f>
        <v>0</v>
      </c>
      <c r="GU39">
        <f ca="1">IFERROR(IF(N(ISNUMBER(GU$2)*$AN39)&gt;0,MIN($D$6,
SUMPRODUCT(N(OFFSET(AlleInstrumente!$C$1,GU$3,0,GU$4,1)=$AN39))
),0),"")</f>
        <v>0</v>
      </c>
      <c r="GV39">
        <f ca="1">IFERROR(IF(N(ISNUMBER(GV$2)*$AN39)&gt;0,MIN($D$6,
SUMPRODUCT(N(OFFSET(AlleInstrumente!$C$1,GV$3,0,GV$4,1)=$AN39))
),0),"")</f>
        <v>0</v>
      </c>
      <c r="GW39">
        <f ca="1">IFERROR(IF(N(ISNUMBER(GW$2)*$AN39)&gt;0,MIN($D$6,
SUMPRODUCT(N(OFFSET(AlleInstrumente!$C$1,GW$3,0,GW$4,1)=$AN39))
),0),"")</f>
        <v>0</v>
      </c>
      <c r="GX39">
        <f ca="1">IFERROR(IF(N(ISNUMBER(GX$2)*$AN39)&gt;0,MIN($D$6,
SUMPRODUCT(N(OFFSET(AlleInstrumente!$C$1,GX$3,0,GX$4,1)=$AN39))
),0),"")</f>
        <v>0</v>
      </c>
      <c r="GY39">
        <f ca="1">IFERROR(IF(N(ISNUMBER(GY$2)*$AN39)&gt;0,MIN($D$6,
SUMPRODUCT(N(OFFSET(AlleInstrumente!$C$1,GY$3,0,GY$4,1)=$AN39))
),0),"")</f>
        <v>0</v>
      </c>
      <c r="GZ39">
        <f ca="1">IFERROR(IF(N(ISNUMBER(GZ$2)*$AN39)&gt;0,MIN($D$6,
SUMPRODUCT(N(OFFSET(AlleInstrumente!$C$1,GZ$3,0,GZ$4,1)=$AN39))
),0),"")</f>
        <v>0</v>
      </c>
      <c r="HA39">
        <f ca="1">IFERROR(IF(N(ISNUMBER(HA$2)*$AN39)&gt;0,MIN($D$6,
SUMPRODUCT(N(OFFSET(AlleInstrumente!$C$1,HA$3,0,HA$4,1)=$AN39))
),0),"")</f>
        <v>0</v>
      </c>
      <c r="HB39">
        <f ca="1">IFERROR(IF(N(ISNUMBER(HB$2)*$AN39)&gt;0,MIN($D$6,
SUMPRODUCT(N(OFFSET(AlleInstrumente!$C$1,HB$3,0,HB$4,1)=$AN39))
),0),"")</f>
        <v>0</v>
      </c>
      <c r="HC39">
        <f ca="1">IFERROR(IF(N(ISNUMBER(HC$2)*$AN39)&gt;0,MIN($D$6,
SUMPRODUCT(N(OFFSET(AlleInstrumente!$C$1,HC$3,0,HC$4,1)=$AN39))
),0),"")</f>
        <v>0</v>
      </c>
      <c r="HD39">
        <f ca="1">IFERROR(IF(N(ISNUMBER(HD$2)*$AN39)&gt;0,MIN($D$6,
SUMPRODUCT(N(OFFSET(AlleInstrumente!$C$1,HD$3,0,HD$4,1)=$AN39))
),0),"")</f>
        <v>0</v>
      </c>
      <c r="HE39">
        <f ca="1">IFERROR(IF(N(ISNUMBER(HE$2)*$AN39)&gt;0,MIN($D$6,
SUMPRODUCT(N(OFFSET(AlleInstrumente!$C$1,HE$3,0,HE$4,1)=$AN39))
),0),"")</f>
        <v>0</v>
      </c>
      <c r="HF39">
        <f ca="1">IFERROR(IF(N(ISNUMBER(HF$2)*$AN39)&gt;0,MIN($D$6,
SUMPRODUCT(N(OFFSET(AlleInstrumente!$C$1,HF$3,0,HF$4,1)=$AN39))
),0),"")</f>
        <v>0</v>
      </c>
      <c r="HG39">
        <f ca="1">IFERROR(IF(N(ISNUMBER(HG$2)*$AN39)&gt;0,MIN($D$6,
SUMPRODUCT(N(OFFSET(AlleInstrumente!$C$1,HG$3,0,HG$4,1)=$AN39))
),0),"")</f>
        <v>0</v>
      </c>
      <c r="HH39">
        <f ca="1">IFERROR(IF(N(ISNUMBER(HH$2)*$AN39)&gt;0,MIN($D$6,
SUMPRODUCT(N(OFFSET(AlleInstrumente!$C$1,HH$3,0,HH$4,1)=$AN39))
),0),"")</f>
        <v>0</v>
      </c>
      <c r="HI39">
        <f ca="1">IFERROR(IF(N(ISNUMBER(HI$2)*$AN39)&gt;0,MIN($D$6,
SUMPRODUCT(N(OFFSET(AlleInstrumente!$C$1,HI$3,0,HI$4,1)=$AN39))
),0),"")</f>
        <v>0</v>
      </c>
      <c r="HJ39">
        <f ca="1">IFERROR(IF(N(ISNUMBER(HJ$2)*$AN39)&gt;0,MIN($D$6,
SUMPRODUCT(N(OFFSET(AlleInstrumente!$C$1,HJ$3,0,HJ$4,1)=$AN39))
),0),"")</f>
        <v>0</v>
      </c>
      <c r="HK39">
        <f ca="1">IFERROR(IF(N(ISNUMBER(HK$2)*$AN39)&gt;0,MIN($D$6,
SUMPRODUCT(N(OFFSET(AlleInstrumente!$C$1,HK$3,0,HK$4,1)=$AN39))
),0),"")</f>
        <v>0</v>
      </c>
      <c r="HL39">
        <f ca="1">IFERROR(IF(N(ISNUMBER(HL$2)*$AN39)&gt;0,MIN($D$6,
SUMPRODUCT(N(OFFSET(AlleInstrumente!$C$1,HL$3,0,HL$4,1)=$AN39))
),0),"")</f>
        <v>0</v>
      </c>
      <c r="HM39">
        <f ca="1">IFERROR(IF(N(ISNUMBER(HM$2)*$AN39)&gt;0,MIN($D$6,
SUMPRODUCT(N(OFFSET(AlleInstrumente!$C$1,HM$3,0,HM$4,1)=$AN39))
),0),"")</f>
        <v>0</v>
      </c>
      <c r="HN39">
        <f ca="1">IFERROR(IF(N(ISNUMBER(HN$2)*$AN39)&gt;0,MIN($D$6,
SUMPRODUCT(N(OFFSET(AlleInstrumente!$C$1,HN$3,0,HN$4,1)=$AN39))
),0),"")</f>
        <v>0</v>
      </c>
      <c r="HO39">
        <f ca="1">IFERROR(IF(N(ISNUMBER(HO$2)*$AN39)&gt;0,MIN($D$6,
SUMPRODUCT(N(OFFSET(AlleInstrumente!$C$1,HO$3,0,HO$4,1)=$AN39))
),0),"")</f>
        <v>0</v>
      </c>
      <c r="HP39">
        <f ca="1">IFERROR(IF(N(ISNUMBER(HP$2)*$AN39)&gt;0,MIN($D$6,
SUMPRODUCT(N(OFFSET(AlleInstrumente!$C$1,HP$3,0,HP$4,1)=$AN39))
),0),"")</f>
        <v>0</v>
      </c>
      <c r="HQ39">
        <f ca="1">IFERROR(IF(N(ISNUMBER(HQ$2)*$AN39)&gt;0,MIN($D$6,
SUMPRODUCT(N(OFFSET(AlleInstrumente!$C$1,HQ$3,0,HQ$4,1)=$AN39))
),0),"")</f>
        <v>0</v>
      </c>
      <c r="HR39">
        <f ca="1">IFERROR(IF(N(ISNUMBER(HR$2)*$AN39)&gt;0,MIN($D$6,
SUMPRODUCT(N(OFFSET(AlleInstrumente!$C$1,HR$3,0,HR$4,1)=$AN39))
),0),"")</f>
        <v>0</v>
      </c>
      <c r="HS39">
        <f ca="1">IFERROR(IF(N(ISNUMBER(HS$2)*$AN39)&gt;0,MIN($D$6,
SUMPRODUCT(N(OFFSET(AlleInstrumente!$C$1,HS$3,0,HS$4,1)=$AN39))
),0),"")</f>
        <v>0</v>
      </c>
      <c r="HT39">
        <f ca="1">IFERROR(IF(N(ISNUMBER(HT$2)*$AN39)&gt;0,MIN($D$6,
SUMPRODUCT(N(OFFSET(AlleInstrumente!$C$1,HT$3,0,HT$4,1)=$AN39))
),0),"")</f>
        <v>0</v>
      </c>
      <c r="HU39">
        <f ca="1">IFERROR(IF(N(ISNUMBER(HU$2)*$AN39)&gt;0,MIN($D$6,
SUMPRODUCT(N(OFFSET(AlleInstrumente!$C$1,HU$3,0,HU$4,1)=$AN39))
),0),"")</f>
        <v>0</v>
      </c>
      <c r="HV39">
        <f ca="1">IFERROR(IF(N(ISNUMBER(HV$2)*$AN39)&gt;0,MIN($D$6,
SUMPRODUCT(N(OFFSET(AlleInstrumente!$C$1,HV$3,0,HV$4,1)=$AN39))
),0),"")</f>
        <v>0</v>
      </c>
      <c r="HW39">
        <f ca="1">IFERROR(IF(N(ISNUMBER(HW$2)*$AN39)&gt;0,MIN($D$6,
SUMPRODUCT(N(OFFSET(AlleInstrumente!$C$1,HW$3,0,HW$4,1)=$AN39))
),0),"")</f>
        <v>0</v>
      </c>
      <c r="HX39">
        <f ca="1">IFERROR(IF(N(ISNUMBER(HX$2)*$AN39)&gt;0,MIN($D$6,
SUMPRODUCT(N(OFFSET(AlleInstrumente!$C$1,HX$3,0,HX$4,1)=$AN39))
),0),"")</f>
        <v>0</v>
      </c>
      <c r="HY39">
        <f ca="1">IFERROR(IF(N(ISNUMBER(HY$2)*$AN39)&gt;0,MIN($D$6,
SUMPRODUCT(N(OFFSET(AlleInstrumente!$C$1,HY$3,0,HY$4,1)=$AN39))
),0),"")</f>
        <v>0</v>
      </c>
      <c r="HZ39">
        <f ca="1">IFERROR(IF(N(ISNUMBER(HZ$2)*$AN39)&gt;0,MIN($D$6,
SUMPRODUCT(N(OFFSET(AlleInstrumente!$C$1,HZ$3,0,HZ$4,1)=$AN39))
),0),"")</f>
        <v>0</v>
      </c>
      <c r="IA39">
        <f ca="1">IFERROR(IF(N(ISNUMBER(IA$2)*$AN39)&gt;0,MIN($D$6,
SUMPRODUCT(N(OFFSET(AlleInstrumente!$C$1,IA$3,0,IA$4,1)=$AN39))
),0),"")</f>
        <v>0</v>
      </c>
      <c r="IB39">
        <f ca="1">IFERROR(IF(N(ISNUMBER(IB$2)*$AN39)&gt;0,MIN($D$6,
SUMPRODUCT(N(OFFSET(AlleInstrumente!$C$1,IB$3,0,IB$4,1)=$AN39))
),0),"")</f>
        <v>0</v>
      </c>
      <c r="IC39">
        <f ca="1">IFERROR(IF(N(ISNUMBER(IC$2)*$AN39)&gt;0,MIN($D$6,
SUMPRODUCT(N(OFFSET(AlleInstrumente!$C$1,IC$3,0,IC$4,1)=$AN39))
),0),"")</f>
        <v>0</v>
      </c>
      <c r="ID39">
        <f ca="1">IFERROR(IF(N(ISNUMBER(ID$2)*$AN39)&gt;0,MIN($D$6,
SUMPRODUCT(N(OFFSET(AlleInstrumente!$C$1,ID$3,0,ID$4,1)=$AN39))
),0),"")</f>
        <v>0</v>
      </c>
      <c r="IE39">
        <f ca="1">IFERROR(IF(N(ISNUMBER(IE$2)*$AN39)&gt;0,MIN($D$6,
SUMPRODUCT(N(OFFSET(AlleInstrumente!$C$1,IE$3,0,IE$4,1)=$AN39))
),0),"")</f>
        <v>0</v>
      </c>
      <c r="IF39">
        <f ca="1">IFERROR(IF(N(ISNUMBER(IF$2)*$AN39)&gt;0,MIN($D$6,
SUMPRODUCT(N(OFFSET(AlleInstrumente!$C$1,IF$3,0,IF$4,1)=$AN39))
),0),"")</f>
        <v>0</v>
      </c>
      <c r="IG39">
        <f ca="1">IFERROR(IF(N(ISNUMBER(IG$2)*$AN39)&gt;0,MIN($D$6,
SUMPRODUCT(N(OFFSET(AlleInstrumente!$C$1,IG$3,0,IG$4,1)=$AN39))
),0),"")</f>
        <v>0</v>
      </c>
      <c r="IH39">
        <f ca="1">IFERROR(IF(N(ISNUMBER(IH$2)*$AN39)&gt;0,MIN($D$6,
SUMPRODUCT(N(OFFSET(AlleInstrumente!$C$1,IH$3,0,IH$4,1)=$AN39))
),0),"")</f>
        <v>0</v>
      </c>
      <c r="II39">
        <f ca="1">IFERROR(IF(N(ISNUMBER(II$2)*$AN39)&gt;0,MIN($D$6,
SUMPRODUCT(N(OFFSET(AlleInstrumente!$C$1,II$3,0,II$4,1)=$AN39))
),0),"")</f>
        <v>0</v>
      </c>
      <c r="IJ39">
        <f ca="1">IFERROR(IF(N(ISNUMBER(IJ$2)*$AN39)&gt;0,MIN($D$6,
SUMPRODUCT(N(OFFSET(AlleInstrumente!$C$1,IJ$3,0,IJ$4,1)=$AN39))
),0),"")</f>
        <v>0</v>
      </c>
      <c r="IK39">
        <f ca="1">IFERROR(IF(N(ISNUMBER(IK$2)*$AN39)&gt;0,MIN($D$6,
SUMPRODUCT(N(OFFSET(AlleInstrumente!$C$1,IK$3,0,IK$4,1)=$AN39))
),0),"")</f>
        <v>0</v>
      </c>
      <c r="IL39">
        <f ca="1">IFERROR(IF(N(ISNUMBER(IL$2)*$AN39)&gt;0,MIN($D$6,
SUMPRODUCT(N(OFFSET(AlleInstrumente!$C$1,IL$3,0,IL$4,1)=$AN39))
),0),"")</f>
        <v>0</v>
      </c>
      <c r="IM39">
        <f ca="1">IFERROR(IF(N(ISNUMBER(IM$2)*$AN39)&gt;0,MIN($D$6,
SUMPRODUCT(N(OFFSET(AlleInstrumente!$C$1,IM$3,0,IM$4,1)=$AN39))
),0),"")</f>
        <v>0</v>
      </c>
      <c r="IN39">
        <f ca="1">IFERROR(IF(N(ISNUMBER(IN$2)*$AN39)&gt;0,MIN($D$6,
SUMPRODUCT(N(OFFSET(AlleInstrumente!$C$1,IN$3,0,IN$4,1)=$AN39))
),0),"")</f>
        <v>0</v>
      </c>
      <c r="IO39">
        <f ca="1">IFERROR(IF(N(ISNUMBER(IO$2)*$AN39)&gt;0,MIN($D$6,
SUMPRODUCT(N(OFFSET(AlleInstrumente!$C$1,IO$3,0,IO$4,1)=$AN39))
),0),"")</f>
        <v>0</v>
      </c>
      <c r="IP39">
        <f ca="1">IFERROR(IF(N(ISNUMBER(IP$2)*$AN39)&gt;0,MIN($D$6,
SUMPRODUCT(N(OFFSET(AlleInstrumente!$C$1,IP$3,0,IP$4,1)=$AN39))
),0),"")</f>
        <v>0</v>
      </c>
      <c r="IQ39">
        <f ca="1">IFERROR(IF(N(ISNUMBER(IQ$2)*$AN39)&gt;0,MIN($D$6,
SUMPRODUCT(N(OFFSET(AlleInstrumente!$C$1,IQ$3,0,IQ$4,1)=$AN39))
),0),"")</f>
        <v>0</v>
      </c>
      <c r="IR39">
        <f ca="1">IFERROR(IF(N(ISNUMBER(IR$2)*$AN39)&gt;0,MIN($D$6,
SUMPRODUCT(N(OFFSET(AlleInstrumente!$C$1,IR$3,0,IR$4,1)=$AN39))
),0),"")</f>
        <v>0</v>
      </c>
      <c r="IS39">
        <f ca="1">IFERROR(IF(N(ISNUMBER(IS$2)*$AN39)&gt;0,MIN($D$6,
SUMPRODUCT(N(OFFSET(AlleInstrumente!$C$1,IS$3,0,IS$4,1)=$AN39))
),0),"")</f>
        <v>0</v>
      </c>
      <c r="IT39">
        <f ca="1">IFERROR(IF(N(ISNUMBER(IT$2)*$AN39)&gt;0,MIN($D$6,
SUMPRODUCT(N(OFFSET(AlleInstrumente!$C$1,IT$3,0,IT$4,1)=$AN39))
),0),"")</f>
        <v>0</v>
      </c>
      <c r="IU39">
        <f ca="1">IFERROR(IF(N(ISNUMBER(IU$2)*$AN39)&gt;0,MIN($D$6,
SUMPRODUCT(N(OFFSET(AlleInstrumente!$C$1,IU$3,0,IU$4,1)=$AN39))
),0),"")</f>
        <v>0</v>
      </c>
      <c r="IV39">
        <f ca="1">IFERROR(IF(N(ISNUMBER(IV$2)*$AN39)&gt;0,MIN($D$6,
SUMPRODUCT(N(OFFSET(AlleInstrumente!$C$1,IV$3,0,IV$4,1)=$AN39))
),0),"")</f>
        <v>0</v>
      </c>
      <c r="IW39">
        <f ca="1">IFERROR(IF(N(ISNUMBER(IW$2)*$AN39)&gt;0,MIN($D$6,
SUMPRODUCT(N(OFFSET(AlleInstrumente!$C$1,IW$3,0,IW$4,1)=$AN39))
),0),"")</f>
        <v>0</v>
      </c>
      <c r="IX39">
        <f ca="1">IFERROR(IF(N(ISNUMBER(IX$2)*$AN39)&gt;0,MIN($D$6,
SUMPRODUCT(N(OFFSET(AlleInstrumente!$C$1,IX$3,0,IX$4,1)=$AN39))
),0),"")</f>
        <v>0</v>
      </c>
      <c r="IY39">
        <f ca="1">IFERROR(IF(N(ISNUMBER(IY$2)*$AN39)&gt;0,MIN($D$6,
SUMPRODUCT(N(OFFSET(AlleInstrumente!$C$1,IY$3,0,IY$4,1)=$AN39))
),0),"")</f>
        <v>0</v>
      </c>
      <c r="IZ39">
        <f ca="1">IFERROR(IF(N(ISNUMBER(IZ$2)*$AN39)&gt;0,MIN($D$6,
SUMPRODUCT(N(OFFSET(AlleInstrumente!$C$1,IZ$3,0,IZ$4,1)=$AN39))
),0),"")</f>
        <v>0</v>
      </c>
      <c r="JA39">
        <f ca="1">IFERROR(IF(N(ISNUMBER(JA$2)*$AN39)&gt;0,MIN($D$6,
SUMPRODUCT(N(OFFSET(AlleInstrumente!$C$1,JA$3,0,JA$4,1)=$AN39))
),0),"")</f>
        <v>0</v>
      </c>
      <c r="JB39">
        <f ca="1">IFERROR(IF(N(ISNUMBER(JB$2)*$AN39)&gt;0,MIN($D$6,
SUMPRODUCT(N(OFFSET(AlleInstrumente!$C$1,JB$3,0,JB$4,1)=$AN39))
),0),"")</f>
        <v>0</v>
      </c>
      <c r="JC39">
        <f ca="1">IFERROR(IF(N(ISNUMBER(JC$2)*$AN39)&gt;0,MIN($D$6,
SUMPRODUCT(N(OFFSET(AlleInstrumente!$C$1,JC$3,0,JC$4,1)=$AN39))
),0),"")</f>
        <v>0</v>
      </c>
      <c r="JD39">
        <f ca="1">IFERROR(IF(N(ISNUMBER(JD$2)*$AN39)&gt;0,MIN($D$6,
SUMPRODUCT(N(OFFSET(AlleInstrumente!$C$1,JD$3,0,JD$4,1)=$AN39))
),0),"")</f>
        <v>0</v>
      </c>
      <c r="JE39">
        <f ca="1">IFERROR(IF(N(ISNUMBER(JE$2)*$AN39)&gt;0,MIN($D$6,
SUMPRODUCT(N(OFFSET(AlleInstrumente!$C$1,JE$3,0,JE$4,1)=$AN39))
),0),"")</f>
        <v>0</v>
      </c>
      <c r="JF39">
        <f ca="1">IFERROR(IF(N(ISNUMBER(JF$2)*$AN39)&gt;0,MIN($D$6,
SUMPRODUCT(N(OFFSET(AlleInstrumente!$C$1,JF$3,0,JF$4,1)=$AN39))
),0),"")</f>
        <v>0</v>
      </c>
      <c r="JG39">
        <f ca="1">IFERROR(IF(N(ISNUMBER(JG$2)*$AN39)&gt;0,MIN($D$6,
SUMPRODUCT(N(OFFSET(AlleInstrumente!$C$1,JG$3,0,JG$4,1)=$AN39))
),0),"")</f>
        <v>0</v>
      </c>
      <c r="JH39">
        <f ca="1">IFERROR(IF(N(ISNUMBER(JH$2)*$AN39)&gt;0,MIN($D$6,
SUMPRODUCT(N(OFFSET(AlleInstrumente!$C$1,JH$3,0,JH$4,1)=$AN39))
),0),"")</f>
        <v>0</v>
      </c>
      <c r="JI39">
        <f ca="1">IFERROR(IF(N(ISNUMBER(JI$2)*$AN39)&gt;0,MIN($D$6,
SUMPRODUCT(N(OFFSET(AlleInstrumente!$C$1,JI$3,0,JI$4,1)=$AN39))
),0),"")</f>
        <v>0</v>
      </c>
      <c r="JJ39">
        <f ca="1">IFERROR(IF(N(ISNUMBER(JJ$2)*$AN39)&gt;0,MIN($D$6,
SUMPRODUCT(N(OFFSET(AlleInstrumente!$C$1,JJ$3,0,JJ$4,1)=$AN39))
),0),"")</f>
        <v>0</v>
      </c>
      <c r="JK39">
        <f ca="1">IFERROR(IF(N(ISNUMBER(JK$2)*$AN39)&gt;0,MIN($D$6,
SUMPRODUCT(N(OFFSET(AlleInstrumente!$C$1,JK$3,0,JK$4,1)=$AN39))
),0),"")</f>
        <v>0</v>
      </c>
      <c r="JL39">
        <f ca="1">IFERROR(IF(N(ISNUMBER(JL$2)*$AN39)&gt;0,MIN($D$6,
SUMPRODUCT(N(OFFSET(AlleInstrumente!$C$1,JL$3,0,JL$4,1)=$AN39))
),0),"")</f>
        <v>0</v>
      </c>
      <c r="JM39">
        <f ca="1">IFERROR(IF(N(ISNUMBER(JM$2)*$AN39)&gt;0,MIN($D$6,
SUMPRODUCT(N(OFFSET(AlleInstrumente!$C$1,JM$3,0,JM$4,1)=$AN39))
),0),"")</f>
        <v>0</v>
      </c>
      <c r="JN39">
        <f ca="1">IFERROR(IF(N(ISNUMBER(JN$2)*$AN39)&gt;0,MIN($D$6,
SUMPRODUCT(N(OFFSET(AlleInstrumente!$C$1,JN$3,0,JN$4,1)=$AN39))
),0),"")</f>
        <v>0</v>
      </c>
      <c r="JO39">
        <f ca="1">IFERROR(IF(N(ISNUMBER(JO$2)*$AN39)&gt;0,MIN($D$6,
SUMPRODUCT(N(OFFSET(AlleInstrumente!$C$1,JO$3,0,JO$4,1)=$AN39))
),0),"")</f>
        <v>0</v>
      </c>
      <c r="JP39">
        <f ca="1">IFERROR(IF(N(ISNUMBER(JP$2)*$AN39)&gt;0,MIN($D$6,
SUMPRODUCT(N(OFFSET(AlleInstrumente!$C$1,JP$3,0,JP$4,1)=$AN39))
),0),"")</f>
        <v>0</v>
      </c>
      <c r="JQ39">
        <f ca="1">IFERROR(IF(N(ISNUMBER(JQ$2)*$AN39)&gt;0,MIN($D$6,
SUMPRODUCT(N(OFFSET(AlleInstrumente!$C$1,JQ$3,0,JQ$4,1)=$AN39))
),0),"")</f>
        <v>0</v>
      </c>
      <c r="JR39">
        <f ca="1">IFERROR(IF(N(ISNUMBER(JR$2)*$AN39)&gt;0,MIN($D$6,
SUMPRODUCT(N(OFFSET(AlleInstrumente!$C$1,JR$3,0,JR$4,1)=$AN39))
),0),"")</f>
        <v>0</v>
      </c>
      <c r="JS39">
        <f ca="1">IFERROR(IF(N(ISNUMBER(JS$2)*$AN39)&gt;0,MIN($D$6,
SUMPRODUCT(N(OFFSET(AlleInstrumente!$C$1,JS$3,0,JS$4,1)=$AN39))
),0),"")</f>
        <v>0</v>
      </c>
      <c r="JT39">
        <f ca="1">IFERROR(IF(N(ISNUMBER(JT$2)*$AN39)&gt;0,MIN($D$6,
SUMPRODUCT(N(OFFSET(AlleInstrumente!$C$1,JT$3,0,JT$4,1)=$AN39))
),0),"")</f>
        <v>0</v>
      </c>
      <c r="JU39">
        <f ca="1">IFERROR(IF(N(ISNUMBER(JU$2)*$AN39)&gt;0,MIN($D$6,
SUMPRODUCT(N(OFFSET(AlleInstrumente!$C$1,JU$3,0,JU$4,1)=$AN39))
),0),"")</f>
        <v>0</v>
      </c>
      <c r="JV39">
        <f ca="1">IFERROR(IF(N(ISNUMBER(JV$2)*$AN39)&gt;0,MIN($D$6,
SUMPRODUCT(N(OFFSET(AlleInstrumente!$C$1,JV$3,0,JV$4,1)=$AN39))
),0),"")</f>
        <v>0</v>
      </c>
      <c r="JW39">
        <f ca="1">IFERROR(IF(N(ISNUMBER(JW$2)*$AN39)&gt;0,MIN($D$6,
SUMPRODUCT(N(OFFSET(AlleInstrumente!$C$1,JW$3,0,JW$4,1)=$AN39))
),0),"")</f>
        <v>0</v>
      </c>
      <c r="JX39">
        <f ca="1">IFERROR(IF(N(ISNUMBER(JX$2)*$AN39)&gt;0,MIN($D$6,
SUMPRODUCT(N(OFFSET(AlleInstrumente!$C$1,JX$3,0,JX$4,1)=$AN39))
),0),"")</f>
        <v>0</v>
      </c>
      <c r="JY39">
        <f ca="1">IFERROR(IF(N(ISNUMBER(JY$2)*$AN39)&gt;0,MIN($D$6,
SUMPRODUCT(N(OFFSET(AlleInstrumente!$C$1,JY$3,0,JY$4,1)=$AN39))
),0),"")</f>
        <v>0</v>
      </c>
      <c r="JZ39">
        <f ca="1">IFERROR(IF(N(ISNUMBER(JZ$2)*$AN39)&gt;0,MIN($D$6,
SUMPRODUCT(N(OFFSET(AlleInstrumente!$C$1,JZ$3,0,JZ$4,1)=$AN39))
),0),"")</f>
        <v>0</v>
      </c>
      <c r="KA39">
        <f ca="1">IFERROR(IF(N(ISNUMBER(KA$2)*$AN39)&gt;0,MIN($D$6,
SUMPRODUCT(N(OFFSET(AlleInstrumente!$C$1,KA$3,0,KA$4,1)=$AN39))
),0),"")</f>
        <v>0</v>
      </c>
      <c r="KB39">
        <f ca="1">IFERROR(IF(N(ISNUMBER(KB$2)*$AN39)&gt;0,MIN($D$6,
SUMPRODUCT(N(OFFSET(AlleInstrumente!$C$1,KB$3,0,KB$4,1)=$AN39))
),0),"")</f>
        <v>0</v>
      </c>
      <c r="KC39">
        <f ca="1">IFERROR(IF(N(ISNUMBER(KC$2)*$AN39)&gt;0,MIN($D$6,
SUMPRODUCT(N(OFFSET(AlleInstrumente!$C$1,KC$3,0,KC$4,1)=$AN39))
),0),"")</f>
        <v>0</v>
      </c>
      <c r="KD39">
        <f ca="1">IFERROR(IF(N(ISNUMBER(KD$2)*$AN39)&gt;0,MIN($D$6,
SUMPRODUCT(N(OFFSET(AlleInstrumente!$C$1,KD$3,0,KD$4,1)=$AN39))
),0),"")</f>
        <v>0</v>
      </c>
      <c r="KE39">
        <f ca="1">IFERROR(IF(N(ISNUMBER(KE$2)*$AN39)&gt;0,MIN($D$6,
SUMPRODUCT(N(OFFSET(AlleInstrumente!$C$1,KE$3,0,KE$4,1)=$AN39))
),0),"")</f>
        <v>0</v>
      </c>
      <c r="KF39">
        <f ca="1">IFERROR(IF(N(ISNUMBER(KF$2)*$AN39)&gt;0,MIN($D$6,
SUMPRODUCT(N(OFFSET(AlleInstrumente!$C$1,KF$3,0,KF$4,1)=$AN39))
),0),"")</f>
        <v>0</v>
      </c>
      <c r="KG39">
        <f ca="1">IFERROR(IF(N(ISNUMBER(KG$2)*$AN39)&gt;0,MIN($D$6,
SUMPRODUCT(N(OFFSET(AlleInstrumente!$C$1,KG$3,0,KG$4,1)=$AN39))
),0),"")</f>
        <v>0</v>
      </c>
      <c r="KH39">
        <f ca="1">IFERROR(IF(N(ISNUMBER(KH$2)*$AN39)&gt;0,MIN($D$6,
SUMPRODUCT(N(OFFSET(AlleInstrumente!$C$1,KH$3,0,KH$4,1)=$AN39))
),0),"")</f>
        <v>0</v>
      </c>
      <c r="KI39">
        <f ca="1">IFERROR(IF(N(ISNUMBER(KI$2)*$AN39)&gt;0,MIN($D$6,
SUMPRODUCT(N(OFFSET(AlleInstrumente!$C$1,KI$3,0,KI$4,1)=$AN39))
),0),"")</f>
        <v>0</v>
      </c>
      <c r="KJ39">
        <f ca="1">IFERROR(IF(N(ISNUMBER(KJ$2)*$AN39)&gt;0,MIN($D$6,
SUMPRODUCT(N(OFFSET(AlleInstrumente!$C$1,KJ$3,0,KJ$4,1)=$AN39))
),0),"")</f>
        <v>0</v>
      </c>
      <c r="KK39">
        <f ca="1">IFERROR(IF(N(ISNUMBER(KK$2)*$AN39)&gt;0,MIN($D$6,
SUMPRODUCT(N(OFFSET(AlleInstrumente!$C$1,KK$3,0,KK$4,1)=$AN39))
),0),"")</f>
        <v>0</v>
      </c>
      <c r="KL39">
        <f ca="1">IFERROR(IF(N(ISNUMBER(KL$2)*$AN39)&gt;0,MIN($D$6,
SUMPRODUCT(N(OFFSET(AlleInstrumente!$C$1,KL$3,0,KL$4,1)=$AN39))
),0),"")</f>
        <v>0</v>
      </c>
      <c r="KM39">
        <f ca="1">IFERROR(IF(N(ISNUMBER(KM$2)*$AN39)&gt;0,MIN($D$6,
SUMPRODUCT(N(OFFSET(AlleInstrumente!$C$1,KM$3,0,KM$4,1)=$AN39))
),0),"")</f>
        <v>0</v>
      </c>
      <c r="KN39">
        <f ca="1">IFERROR(IF(N(ISNUMBER(KN$2)*$AN39)&gt;0,MIN($D$6,
SUMPRODUCT(N(OFFSET(AlleInstrumente!$C$1,KN$3,0,KN$4,1)=$AN39))
),0),"")</f>
        <v>0</v>
      </c>
      <c r="KO39">
        <f ca="1">IFERROR(IF(N(ISNUMBER(KO$2)*$AN39)&gt;0,MIN($D$6,
SUMPRODUCT(N(OFFSET(AlleInstrumente!$C$1,KO$3,0,KO$4,1)=$AN39))
),0),"")</f>
        <v>0</v>
      </c>
      <c r="KP39">
        <f ca="1">IFERROR(IF(N(ISNUMBER(KP$2)*$AN39)&gt;0,MIN($D$6,
SUMPRODUCT(N(OFFSET(AlleInstrumente!$C$1,KP$3,0,KP$4,1)=$AN39))
),0),"")</f>
        <v>0</v>
      </c>
      <c r="KQ39">
        <f ca="1">IFERROR(IF(N(ISNUMBER(KQ$2)*$AN39)&gt;0,MIN($D$6,
SUMPRODUCT(N(OFFSET(AlleInstrumente!$C$1,KQ$3,0,KQ$4,1)=$AN39))
),0),"")</f>
        <v>0</v>
      </c>
      <c r="KR39">
        <f ca="1">IFERROR(IF(N(ISNUMBER(KR$2)*$AN39)&gt;0,MIN($D$6,
SUMPRODUCT(N(OFFSET(AlleInstrumente!$C$1,KR$3,0,KR$4,1)=$AN39))
),0),"")</f>
        <v>0</v>
      </c>
      <c r="KS39">
        <f ca="1">IFERROR(IF(N(ISNUMBER(KS$2)*$AN39)&gt;0,MIN($D$6,
SUMPRODUCT(N(OFFSET(AlleInstrumente!$C$1,KS$3,0,KS$4,1)=$AN39))
),0),"")</f>
        <v>0</v>
      </c>
      <c r="KT39">
        <f ca="1">IFERROR(IF(N(ISNUMBER(KT$2)*$AN39)&gt;0,MIN($D$6,
SUMPRODUCT(N(OFFSET(AlleInstrumente!$C$1,KT$3,0,KT$4,1)=$AN39))
),0),"")</f>
        <v>0</v>
      </c>
      <c r="KU39">
        <f ca="1">IFERROR(IF(N(ISNUMBER(KU$2)*$AN39)&gt;0,MIN($D$6,
SUMPRODUCT(N(OFFSET(AlleInstrumente!$C$1,KU$3,0,KU$4,1)=$AN39))
),0),"")</f>
        <v>0</v>
      </c>
      <c r="KV39">
        <f ca="1">IFERROR(IF(N(ISNUMBER(KV$2)*$AN39)&gt;0,MIN($D$6,
SUMPRODUCT(N(OFFSET(AlleInstrumente!$C$1,KV$3,0,KV$4,1)=$AN39))
),0),"")</f>
        <v>0</v>
      </c>
      <c r="KW39">
        <f ca="1">IFERROR(IF(N(ISNUMBER(KW$2)*$AN39)&gt;0,MIN($D$6,
SUMPRODUCT(N(OFFSET(AlleInstrumente!$C$1,KW$3,0,KW$4,1)=$AN39))
),0),"")</f>
        <v>0</v>
      </c>
      <c r="KX39">
        <f ca="1">IFERROR(IF(N(ISNUMBER(KX$2)*$AN39)&gt;0,MIN($D$6,
SUMPRODUCT(N(OFFSET(AlleInstrumente!$C$1,KX$3,0,KX$4,1)=$AN39))
),0),"")</f>
        <v>0</v>
      </c>
      <c r="KY39">
        <f ca="1">IFERROR(IF(N(ISNUMBER(KY$2)*$AN39)&gt;0,MIN($D$6,
SUMPRODUCT(N(OFFSET(AlleInstrumente!$C$1,KY$3,0,KY$4,1)=$AN39))
),0),"")</f>
        <v>0</v>
      </c>
      <c r="KZ39">
        <f ca="1">IFERROR(IF(N(ISNUMBER(KZ$2)*$AN39)&gt;0,MIN($D$6,
SUMPRODUCT(N(OFFSET(AlleInstrumente!$C$1,KZ$3,0,KZ$4,1)=$AN39))
),0),"")</f>
        <v>0</v>
      </c>
      <c r="LA39">
        <f ca="1">IFERROR(IF(N(ISNUMBER(LA$2)*$AN39)&gt;0,MIN($D$6,
SUMPRODUCT(N(OFFSET(AlleInstrumente!$C$1,LA$3,0,LA$4,1)=$AN39))
),0),"")</f>
        <v>0</v>
      </c>
      <c r="LB39">
        <f ca="1">IFERROR(IF(N(ISNUMBER(LB$2)*$AN39)&gt;0,MIN($D$6,
SUMPRODUCT(N(OFFSET(AlleInstrumente!$C$1,LB$3,0,LB$4,1)=$AN39))
),0),"")</f>
        <v>0</v>
      </c>
      <c r="LC39">
        <f ca="1">IFERROR(IF(N(ISNUMBER(LC$2)*$AN39)&gt;0,MIN($D$6,
SUMPRODUCT(N(OFFSET(AlleInstrumente!$C$1,LC$3,0,LC$4,1)=$AN39))
),0),"")</f>
        <v>0</v>
      </c>
      <c r="LD39">
        <f ca="1">IFERROR(IF(N(ISNUMBER(LD$2)*$AN39)&gt;0,MIN($D$6,
SUMPRODUCT(N(OFFSET(AlleInstrumente!$C$1,LD$3,0,LD$4,1)=$AN39))
),0),"")</f>
        <v>0</v>
      </c>
      <c r="LE39">
        <f ca="1">IFERROR(IF(N(ISNUMBER(LE$2)*$AN39)&gt;0,MIN($D$6,
SUMPRODUCT(N(OFFSET(AlleInstrumente!$C$1,LE$3,0,LE$4,1)=$AN39))
),0),"")</f>
        <v>0</v>
      </c>
      <c r="LF39">
        <f ca="1">IFERROR(IF(N(ISNUMBER(LF$2)*$AN39)&gt;0,MIN($D$6,
SUMPRODUCT(N(OFFSET(AlleInstrumente!$C$1,LF$3,0,LF$4,1)=$AN39))
),0),"")</f>
        <v>0</v>
      </c>
      <c r="LG39">
        <f ca="1">IFERROR(IF(N(ISNUMBER(LG$2)*$AN39)&gt;0,MIN($D$6,
SUMPRODUCT(N(OFFSET(AlleInstrumente!$C$1,LG$3,0,LG$4,1)=$AN39))
),0),"")</f>
        <v>0</v>
      </c>
      <c r="LH39">
        <f ca="1">IFERROR(IF(N(ISNUMBER(LH$2)*$AN39)&gt;0,MIN($D$6,
SUMPRODUCT(N(OFFSET(AlleInstrumente!$C$1,LH$3,0,LH$4,1)=$AN39))
),0),"")</f>
        <v>0</v>
      </c>
      <c r="LI39">
        <f ca="1">IFERROR(IF(N(ISNUMBER(LI$2)*$AN39)&gt;0,MIN($D$6,
SUMPRODUCT(N(OFFSET(AlleInstrumente!$C$1,LI$3,0,LI$4,1)=$AN39))
),0),"")</f>
        <v>0</v>
      </c>
      <c r="LJ39">
        <f ca="1">IFERROR(IF(N(ISNUMBER(LJ$2)*$AN39)&gt;0,MIN($D$6,
SUMPRODUCT(N(OFFSET(AlleInstrumente!$C$1,LJ$3,0,LJ$4,1)=$AN39))
),0),"")</f>
        <v>0</v>
      </c>
      <c r="LK39">
        <f ca="1">IFERROR(IF(N(ISNUMBER(LK$2)*$AN39)&gt;0,MIN($D$6,
SUMPRODUCT(N(OFFSET(AlleInstrumente!$C$1,LK$3,0,LK$4,1)=$AN39))
),0),"")</f>
        <v>0</v>
      </c>
      <c r="LL39">
        <f ca="1">IFERROR(IF(N(ISNUMBER(LL$2)*$AN39)&gt;0,MIN($D$6,
SUMPRODUCT(N(OFFSET(AlleInstrumente!$C$1,LL$3,0,LL$4,1)=$AN39))
),0),"")</f>
        <v>0</v>
      </c>
      <c r="LM39">
        <f ca="1">IFERROR(IF(N(ISNUMBER(LM$2)*$AN39)&gt;0,MIN($D$6,
SUMPRODUCT(N(OFFSET(AlleInstrumente!$C$1,LM$3,0,LM$4,1)=$AN39))
),0),"")</f>
        <v>0</v>
      </c>
      <c r="LN39">
        <f ca="1">IFERROR(IF(N(ISNUMBER(LN$2)*$AN39)&gt;0,MIN($D$6,
SUMPRODUCT(N(OFFSET(AlleInstrumente!$C$1,LN$3,0,LN$4,1)=$AN39))
),0),"")</f>
        <v>0</v>
      </c>
      <c r="LO39">
        <f ca="1">IFERROR(IF(N(ISNUMBER(LO$2)*$AN39)&gt;0,MIN($D$6,
SUMPRODUCT(N(OFFSET(AlleInstrumente!$C$1,LO$3,0,LO$4,1)=$AN39))
),0),"")</f>
        <v>0</v>
      </c>
      <c r="LP39">
        <f ca="1">IFERROR(IF(N(ISNUMBER(LP$2)*$AN39)&gt;0,MIN($D$6,
SUMPRODUCT(N(OFFSET(AlleInstrumente!$C$1,LP$3,0,LP$4,1)=$AN39))
),0),"")</f>
        <v>0</v>
      </c>
      <c r="LQ39">
        <f ca="1">IFERROR(IF(N(ISNUMBER(LQ$2)*$AN39)&gt;0,MIN($D$6,
SUMPRODUCT(N(OFFSET(AlleInstrumente!$C$1,LQ$3,0,LQ$4,1)=$AN39))
),0),"")</f>
        <v>0</v>
      </c>
      <c r="LR39">
        <f ca="1">IFERROR(IF(N(ISNUMBER(LR$2)*$AN39)&gt;0,MIN($D$6,
SUMPRODUCT(N(OFFSET(AlleInstrumente!$C$1,LR$3,0,LR$4,1)=$AN39))
),0),"")</f>
        <v>0</v>
      </c>
      <c r="LS39">
        <f ca="1">IFERROR(IF(N(ISNUMBER(LS$2)*$AN39)&gt;0,MIN($D$6,
SUMPRODUCT(N(OFFSET(AlleInstrumente!$C$1,LS$3,0,LS$4,1)=$AN39))
),0),"")</f>
        <v>0</v>
      </c>
      <c r="LT39">
        <f ca="1">IFERROR(IF(N(ISNUMBER(LT$2)*$AN39)&gt;0,MIN($D$6,
SUMPRODUCT(N(OFFSET(AlleInstrumente!$C$1,LT$3,0,LT$4,1)=$AN39))
),0),"")</f>
        <v>0</v>
      </c>
      <c r="LU39">
        <f ca="1">IFERROR(IF(N(ISNUMBER(LU$2)*$AN39)&gt;0,MIN($D$6,
SUMPRODUCT(N(OFFSET(AlleInstrumente!$C$1,LU$3,0,LU$4,1)=$AN39))
),0),"")</f>
        <v>0</v>
      </c>
      <c r="LV39">
        <f ca="1">IFERROR(IF(N(ISNUMBER(LV$2)*$AN39)&gt;0,MIN($D$6,
SUMPRODUCT(N(OFFSET(AlleInstrumente!$C$1,LV$3,0,LV$4,1)=$AN39))
),0),"")</f>
        <v>0</v>
      </c>
      <c r="LW39">
        <f ca="1">IFERROR(IF(N(ISNUMBER(LW$2)*$AN39)&gt;0,MIN($D$6,
SUMPRODUCT(N(OFFSET(AlleInstrumente!$C$1,LW$3,0,LW$4,1)=$AN39))
),0),"")</f>
        <v>0</v>
      </c>
      <c r="LX39">
        <f ca="1">IFERROR(IF(N(ISNUMBER(LX$2)*$AN39)&gt;0,MIN($D$6,
SUMPRODUCT(N(OFFSET(AlleInstrumente!$C$1,LX$3,0,LX$4,1)=$AN39))
),0),"")</f>
        <v>0</v>
      </c>
      <c r="LY39">
        <f ca="1">IFERROR(IF(N(ISNUMBER(LY$2)*$AN39)&gt;0,MIN($D$6,
SUMPRODUCT(N(OFFSET(AlleInstrumente!$C$1,LY$3,0,LY$4,1)=$AN39))
),0),"")</f>
        <v>0</v>
      </c>
      <c r="LZ39">
        <f ca="1">IFERROR(IF(N(ISNUMBER(LZ$2)*$AN39)&gt;0,MIN($D$6,
SUMPRODUCT(N(OFFSET(AlleInstrumente!$C$1,LZ$3,0,LZ$4,1)=$AN39))
),0),"")</f>
        <v>0</v>
      </c>
      <c r="MA39">
        <f ca="1">IFERROR(IF(N(ISNUMBER(MA$2)*$AN39)&gt;0,MIN($D$6,
SUMPRODUCT(N(OFFSET(AlleInstrumente!$C$1,MA$3,0,MA$4,1)=$AN39))
),0),"")</f>
        <v>0</v>
      </c>
      <c r="MB39">
        <f ca="1">IFERROR(IF(N(ISNUMBER(MB$2)*$AN39)&gt;0,MIN($D$6,
SUMPRODUCT(N(OFFSET(AlleInstrumente!$C$1,MB$3,0,MB$4,1)=$AN39))
),0),"")</f>
        <v>0</v>
      </c>
      <c r="MC39">
        <f ca="1">IFERROR(IF(N(ISNUMBER(MC$2)*$AN39)&gt;0,MIN($D$6,
SUMPRODUCT(N(OFFSET(AlleInstrumente!$C$1,MC$3,0,MC$4,1)=$AN39))
),0),"")</f>
        <v>0</v>
      </c>
      <c r="MD39">
        <f ca="1">IFERROR(IF(N(ISNUMBER(MD$2)*$AN39)&gt;0,MIN($D$6,
SUMPRODUCT(N(OFFSET(AlleInstrumente!$C$1,MD$3,0,MD$4,1)=$AN39))
),0),"")</f>
        <v>0</v>
      </c>
      <c r="ME39">
        <f ca="1">IFERROR(IF(N(ISNUMBER(ME$2)*$AN39)&gt;0,MIN($D$6,
SUMPRODUCT(N(OFFSET(AlleInstrumente!$C$1,ME$3,0,ME$4,1)=$AN39))
),0),"")</f>
        <v>0</v>
      </c>
      <c r="MF39">
        <f ca="1">IFERROR(IF(N(ISNUMBER(MF$2)*$AN39)&gt;0,MIN($D$6,
SUMPRODUCT(N(OFFSET(AlleInstrumente!$C$1,MF$3,0,MF$4,1)=$AN39))
),0),"")</f>
        <v>0</v>
      </c>
    </row>
    <row r="40" spans="7:344" x14ac:dyDescent="0.25">
      <c r="G40" t="str">
        <f t="shared" ca="1" si="51"/>
        <v/>
      </c>
      <c r="H40" t="str">
        <f t="shared" ca="1" si="45"/>
        <v/>
      </c>
      <c r="I40" t="str">
        <f t="shared" ca="1" si="52"/>
        <v/>
      </c>
      <c r="J40" t="str">
        <f t="shared" ca="1" si="53"/>
        <v/>
      </c>
      <c r="K40" t="str">
        <f t="shared" ca="1" si="54"/>
        <v/>
      </c>
      <c r="L40" t="str">
        <f t="array" aca="1" ref="L40" ca="1">IF(ISNUMBER(L39),IF(ISNUMBER($K39),$L39,IF($L39&gt;$L$2,MAX(IF(OFFSET($S$6,0,0,_Instrument_count,1)&lt;$L39,OFFSET($S$6,0,0,_Instrument_count,1),$L$2)),"")),"")</f>
        <v/>
      </c>
      <c r="N40" t="str">
        <f t="shared" ca="1" si="59"/>
        <v/>
      </c>
      <c r="P40" s="40" t="str">
        <f t="shared" ca="1" si="29"/>
        <v/>
      </c>
      <c r="Q40" s="40" t="str">
        <f t="shared" ca="1" si="55"/>
        <v/>
      </c>
      <c r="R40" t="str">
        <f t="shared" ca="1" si="31"/>
        <v/>
      </c>
      <c r="S40" t="e">
        <f t="shared" ca="1" si="47"/>
        <v>#VALUE!</v>
      </c>
      <c r="T40">
        <f t="shared" ca="1" si="32"/>
        <v>1</v>
      </c>
      <c r="U40" t="e">
        <f t="shared" ca="1" si="48"/>
        <v>#VALUE!</v>
      </c>
      <c r="V40" t="str">
        <f t="shared" ca="1" si="33"/>
        <v/>
      </c>
      <c r="X40" t="str">
        <f t="shared" ca="1" si="34"/>
        <v/>
      </c>
      <c r="Y40" s="76" t="e">
        <f t="shared" ca="1" si="35"/>
        <v>#VALUE!</v>
      </c>
      <c r="AA40" t="str">
        <f t="shared" ca="1" si="36"/>
        <v/>
      </c>
      <c r="AB40" s="76" t="e">
        <f t="shared" ca="1" si="37"/>
        <v>#VALUE!</v>
      </c>
      <c r="AD40" t="str">
        <f t="shared" ca="1" si="38"/>
        <v/>
      </c>
      <c r="AE40" s="76" t="e">
        <f t="shared" ca="1" si="39"/>
        <v>#VALUE!</v>
      </c>
      <c r="AG40" t="str">
        <f t="shared" ca="1" si="40"/>
        <v/>
      </c>
      <c r="AH40" s="76" t="e">
        <f t="shared" ca="1" si="41"/>
        <v>#VALUE!</v>
      </c>
      <c r="AI40" s="76"/>
      <c r="AJ40" t="str">
        <f t="shared" ca="1" si="49"/>
        <v/>
      </c>
      <c r="AK40" s="76" t="e">
        <f t="shared" ca="1" si="50"/>
        <v>#VALUE!</v>
      </c>
      <c r="AM40" t="str">
        <f ca="1">IF(ISNUMBER(Index!$K39),Index!$N39,"")</f>
        <v/>
      </c>
      <c r="AN40" t="str">
        <f ca="1">IF(ISNUMBER(Index!$K39),Index!$K39,"")</f>
        <v/>
      </c>
      <c r="AO40" t="str">
        <f ca="1">IF(ISNUMBER(AN40),Index!$M39,"")</f>
        <v/>
      </c>
      <c r="AP40" t="str">
        <f t="shared" ca="1" si="56"/>
        <v/>
      </c>
      <c r="AQ40" t="str">
        <f t="shared" ca="1" si="57"/>
        <v/>
      </c>
      <c r="AR40" t="str">
        <f t="shared" ca="1" si="58"/>
        <v/>
      </c>
      <c r="AS40" t="str">
        <f ca="1">IFERROR(IF(N(ISNUMBER(AS$2)*$AN40)&gt;0,MIN($D$6,
SUMPRODUCT(N(OFFSET(AlleInstrumente!$C$1,AS$3,0,AS$4,1)=$AN40))
),0),"")</f>
        <v/>
      </c>
      <c r="AT40" t="str">
        <f ca="1">IFERROR(IF(N(ISNUMBER(AT$2)*$AN40)&gt;0,MIN($D$6,
SUMPRODUCT(N(OFFSET(AlleInstrumente!$C$1,AT$3,0,AT$4,1)=$AN40))
),0),"")</f>
        <v/>
      </c>
      <c r="AU40" t="str">
        <f ca="1">IFERROR(IF(N(ISNUMBER(AU$2)*$AN40)&gt;0,MIN($D$6,
SUMPRODUCT(N(OFFSET(AlleInstrumente!$C$1,AU$3,0,AU$4,1)=$AN40))
),0),"")</f>
        <v/>
      </c>
      <c r="AV40" t="str">
        <f ca="1">IFERROR(IF(N(ISNUMBER(AV$2)*$AN40)&gt;0,MIN($D$6,
SUMPRODUCT(N(OFFSET(AlleInstrumente!$C$1,AV$3,0,AV$4,1)=$AN40))
),0),"")</f>
        <v/>
      </c>
      <c r="AW40" t="str">
        <f ca="1">IFERROR(IF(N(ISNUMBER(AW$2)*$AN40)&gt;0,MIN($D$6,
SUMPRODUCT(N(OFFSET(AlleInstrumente!$C$1,AW$3,0,AW$4,1)=$AN40))
),0),"")</f>
        <v/>
      </c>
      <c r="AX40" t="str">
        <f ca="1">IFERROR(IF(N(ISNUMBER(AX$2)*$AN40)&gt;0,MIN($D$6,
SUMPRODUCT(N(OFFSET(AlleInstrumente!$C$1,AX$3,0,AX$4,1)=$AN40))
),0),"")</f>
        <v/>
      </c>
      <c r="AY40" t="str">
        <f ca="1">IFERROR(IF(N(ISNUMBER(AY$2)*$AN40)&gt;0,MIN($D$6,
SUMPRODUCT(N(OFFSET(AlleInstrumente!$C$1,AY$3,0,AY$4,1)=$AN40))
),0),"")</f>
        <v/>
      </c>
      <c r="AZ40" t="str">
        <f ca="1">IFERROR(IF(N(ISNUMBER(AZ$2)*$AN40)&gt;0,MIN($D$6,
SUMPRODUCT(N(OFFSET(AlleInstrumente!$C$1,AZ$3,0,AZ$4,1)=$AN40))
),0),"")</f>
        <v/>
      </c>
      <c r="BA40" t="str">
        <f ca="1">IFERROR(IF(N(ISNUMBER(BA$2)*$AN40)&gt;0,MIN($D$6,
SUMPRODUCT(N(OFFSET(AlleInstrumente!$C$1,BA$3,0,BA$4,1)=$AN40))
),0),"")</f>
        <v/>
      </c>
      <c r="BB40" t="str">
        <f ca="1">IFERROR(IF(N(ISNUMBER(BB$2)*$AN40)&gt;0,MIN($D$6,
SUMPRODUCT(N(OFFSET(AlleInstrumente!$C$1,BB$3,0,BB$4,1)=$AN40))
),0),"")</f>
        <v/>
      </c>
      <c r="BC40" t="str">
        <f ca="1">IFERROR(IF(N(ISNUMBER(BC$2)*$AN40)&gt;0,MIN($D$6,
SUMPRODUCT(N(OFFSET(AlleInstrumente!$C$1,BC$3,0,BC$4,1)=$AN40))
),0),"")</f>
        <v/>
      </c>
      <c r="BD40" t="str">
        <f ca="1">IFERROR(IF(N(ISNUMBER(BD$2)*$AN40)&gt;0,MIN($D$6,
SUMPRODUCT(N(OFFSET(AlleInstrumente!$C$1,BD$3,0,BD$4,1)=$AN40))
),0),"")</f>
        <v/>
      </c>
      <c r="BE40" t="str">
        <f ca="1">IFERROR(IF(N(ISNUMBER(BE$2)*$AN40)&gt;0,MIN($D$6,
SUMPRODUCT(N(OFFSET(AlleInstrumente!$C$1,BE$3,0,BE$4,1)=$AN40))
),0),"")</f>
        <v/>
      </c>
      <c r="BF40" t="str">
        <f ca="1">IFERROR(IF(N(ISNUMBER(BF$2)*$AN40)&gt;0,MIN($D$6,
SUMPRODUCT(N(OFFSET(AlleInstrumente!$C$1,BF$3,0,BF$4,1)=$AN40))
),0),"")</f>
        <v/>
      </c>
      <c r="BG40" t="str">
        <f ca="1">IFERROR(IF(N(ISNUMBER(BG$2)*$AN40)&gt;0,MIN($D$6,
SUMPRODUCT(N(OFFSET(AlleInstrumente!$C$1,BG$3,0,BG$4,1)=$AN40))
),0),"")</f>
        <v/>
      </c>
      <c r="BH40" t="str">
        <f ca="1">IFERROR(IF(N(ISNUMBER(BH$2)*$AN40)&gt;0,MIN($D$6,
SUMPRODUCT(N(OFFSET(AlleInstrumente!$C$1,BH$3,0,BH$4,1)=$AN40))
),0),"")</f>
        <v/>
      </c>
      <c r="BI40" t="str">
        <f ca="1">IFERROR(IF(N(ISNUMBER(BI$2)*$AN40)&gt;0,MIN($D$6,
SUMPRODUCT(N(OFFSET(AlleInstrumente!$C$1,BI$3,0,BI$4,1)=$AN40))
),0),"")</f>
        <v/>
      </c>
      <c r="BJ40" t="str">
        <f ca="1">IFERROR(IF(N(ISNUMBER(BJ$2)*$AN40)&gt;0,MIN($D$6,
SUMPRODUCT(N(OFFSET(AlleInstrumente!$C$1,BJ$3,0,BJ$4,1)=$AN40))
),0),"")</f>
        <v/>
      </c>
      <c r="BK40" t="str">
        <f ca="1">IFERROR(IF(N(ISNUMBER(BK$2)*$AN40)&gt;0,MIN($D$6,
SUMPRODUCT(N(OFFSET(AlleInstrumente!$C$1,BK$3,0,BK$4,1)=$AN40))
),0),"")</f>
        <v/>
      </c>
      <c r="BL40" t="str">
        <f ca="1">IFERROR(IF(N(ISNUMBER(BL$2)*$AN40)&gt;0,MIN($D$6,
SUMPRODUCT(N(OFFSET(AlleInstrumente!$C$1,BL$3,0,BL$4,1)=$AN40))
),0),"")</f>
        <v/>
      </c>
      <c r="BM40" t="str">
        <f ca="1">IFERROR(IF(N(ISNUMBER(BM$2)*$AN40)&gt;0,MIN($D$6,
SUMPRODUCT(N(OFFSET(AlleInstrumente!$C$1,BM$3,0,BM$4,1)=$AN40))
),0),"")</f>
        <v/>
      </c>
      <c r="BN40" t="str">
        <f ca="1">IFERROR(IF(N(ISNUMBER(BN$2)*$AN40)&gt;0,MIN($D$6,
SUMPRODUCT(N(OFFSET(AlleInstrumente!$C$1,BN$3,0,BN$4,1)=$AN40))
),0),"")</f>
        <v/>
      </c>
      <c r="BO40" t="str">
        <f ca="1">IFERROR(IF(N(ISNUMBER(BO$2)*$AN40)&gt;0,MIN($D$6,
SUMPRODUCT(N(OFFSET(AlleInstrumente!$C$1,BO$3,0,BO$4,1)=$AN40))
),0),"")</f>
        <v/>
      </c>
      <c r="BP40" t="str">
        <f ca="1">IFERROR(IF(N(ISNUMBER(BP$2)*$AN40)&gt;0,MIN($D$6,
SUMPRODUCT(N(OFFSET(AlleInstrumente!$C$1,BP$3,0,BP$4,1)=$AN40))
),0),"")</f>
        <v/>
      </c>
      <c r="BQ40" t="str">
        <f ca="1">IFERROR(IF(N(ISNUMBER(BQ$2)*$AN40)&gt;0,MIN($D$6,
SUMPRODUCT(N(OFFSET(AlleInstrumente!$C$1,BQ$3,0,BQ$4,1)=$AN40))
),0),"")</f>
        <v/>
      </c>
      <c r="BR40" t="str">
        <f ca="1">IFERROR(IF(N(ISNUMBER(BR$2)*$AN40)&gt;0,MIN($D$6,
SUMPRODUCT(N(OFFSET(AlleInstrumente!$C$1,BR$3,0,BR$4,1)=$AN40))
),0),"")</f>
        <v/>
      </c>
      <c r="BS40" t="str">
        <f ca="1">IFERROR(IF(N(ISNUMBER(BS$2)*$AN40)&gt;0,MIN($D$6,
SUMPRODUCT(N(OFFSET(AlleInstrumente!$C$1,BS$3,0,BS$4,1)=$AN40))
),0),"")</f>
        <v/>
      </c>
      <c r="BT40" t="str">
        <f ca="1">IFERROR(IF(N(ISNUMBER(BT$2)*$AN40)&gt;0,MIN($D$6,
SUMPRODUCT(N(OFFSET(AlleInstrumente!$C$1,BT$3,0,BT$4,1)=$AN40))
),0),"")</f>
        <v/>
      </c>
      <c r="BU40" t="str">
        <f ca="1">IFERROR(IF(N(ISNUMBER(BU$2)*$AN40)&gt;0,MIN($D$6,
SUMPRODUCT(N(OFFSET(AlleInstrumente!$C$1,BU$3,0,BU$4,1)=$AN40))
),0),"")</f>
        <v/>
      </c>
      <c r="BV40" t="str">
        <f ca="1">IFERROR(IF(N(ISNUMBER(BV$2)*$AN40)&gt;0,MIN($D$6,
SUMPRODUCT(N(OFFSET(AlleInstrumente!$C$1,BV$3,0,BV$4,1)=$AN40))
),0),"")</f>
        <v/>
      </c>
      <c r="BW40" t="str">
        <f ca="1">IFERROR(IF(N(ISNUMBER(BW$2)*$AN40)&gt;0,MIN($D$6,
SUMPRODUCT(N(OFFSET(AlleInstrumente!$C$1,BW$3,0,BW$4,1)=$AN40))
),0),"")</f>
        <v/>
      </c>
      <c r="BX40" t="str">
        <f ca="1">IFERROR(IF(N(ISNUMBER(BX$2)*$AN40)&gt;0,MIN($D$6,
SUMPRODUCT(N(OFFSET(AlleInstrumente!$C$1,BX$3,0,BX$4,1)=$AN40))
),0),"")</f>
        <v/>
      </c>
      <c r="BY40" t="str">
        <f ca="1">IFERROR(IF(N(ISNUMBER(BY$2)*$AN40)&gt;0,MIN($D$6,
SUMPRODUCT(N(OFFSET(AlleInstrumente!$C$1,BY$3,0,BY$4,1)=$AN40))
),0),"")</f>
        <v/>
      </c>
      <c r="BZ40" t="str">
        <f ca="1">IFERROR(IF(N(ISNUMBER(BZ$2)*$AN40)&gt;0,MIN($D$6,
SUMPRODUCT(N(OFFSET(AlleInstrumente!$C$1,BZ$3,0,BZ$4,1)=$AN40))
),0),"")</f>
        <v/>
      </c>
      <c r="CA40" t="str">
        <f ca="1">IFERROR(IF(N(ISNUMBER(CA$2)*$AN40)&gt;0,MIN($D$6,
SUMPRODUCT(N(OFFSET(AlleInstrumente!$C$1,CA$3,0,CA$4,1)=$AN40))
),0),"")</f>
        <v/>
      </c>
      <c r="CB40" t="str">
        <f ca="1">IFERROR(IF(N(ISNUMBER(CB$2)*$AN40)&gt;0,MIN($D$6,
SUMPRODUCT(N(OFFSET(AlleInstrumente!$C$1,CB$3,0,CB$4,1)=$AN40))
),0),"")</f>
        <v/>
      </c>
      <c r="CC40" t="str">
        <f ca="1">IFERROR(IF(N(ISNUMBER(CC$2)*$AN40)&gt;0,MIN($D$6,
SUMPRODUCT(N(OFFSET(AlleInstrumente!$C$1,CC$3,0,CC$4,1)=$AN40))
),0),"")</f>
        <v/>
      </c>
      <c r="CD40" t="str">
        <f ca="1">IFERROR(IF(N(ISNUMBER(CD$2)*$AN40)&gt;0,MIN($D$6,
SUMPRODUCT(N(OFFSET(AlleInstrumente!$C$1,CD$3,0,CD$4,1)=$AN40))
),0),"")</f>
        <v/>
      </c>
      <c r="CE40" t="str">
        <f ca="1">IFERROR(IF(N(ISNUMBER(CE$2)*$AN40)&gt;0,MIN($D$6,
SUMPRODUCT(N(OFFSET(AlleInstrumente!$C$1,CE$3,0,CE$4,1)=$AN40))
),0),"")</f>
        <v/>
      </c>
      <c r="CF40" t="str">
        <f ca="1">IFERROR(IF(N(ISNUMBER(CF$2)*$AN40)&gt;0,MIN($D$6,
SUMPRODUCT(N(OFFSET(AlleInstrumente!$C$1,CF$3,0,CF$4,1)=$AN40))
),0),"")</f>
        <v/>
      </c>
      <c r="CG40" t="str">
        <f ca="1">IFERROR(IF(N(ISNUMBER(CG$2)*$AN40)&gt;0,MIN($D$6,
SUMPRODUCT(N(OFFSET(AlleInstrumente!$C$1,CG$3,0,CG$4,1)=$AN40))
),0),"")</f>
        <v/>
      </c>
      <c r="CH40" t="str">
        <f ca="1">IFERROR(IF(N(ISNUMBER(CH$2)*$AN40)&gt;0,MIN($D$6,
SUMPRODUCT(N(OFFSET(AlleInstrumente!$C$1,CH$3,0,CH$4,1)=$AN40))
),0),"")</f>
        <v/>
      </c>
      <c r="CI40" t="str">
        <f ca="1">IFERROR(IF(N(ISNUMBER(CI$2)*$AN40)&gt;0,MIN($D$6,
SUMPRODUCT(N(OFFSET(AlleInstrumente!$C$1,CI$3,0,CI$4,1)=$AN40))
),0),"")</f>
        <v/>
      </c>
      <c r="CJ40" t="str">
        <f ca="1">IFERROR(IF(N(ISNUMBER(CJ$2)*$AN40)&gt;0,MIN($D$6,
SUMPRODUCT(N(OFFSET(AlleInstrumente!$C$1,CJ$3,0,CJ$4,1)=$AN40))
),0),"")</f>
        <v/>
      </c>
      <c r="CK40" t="str">
        <f ca="1">IFERROR(IF(N(ISNUMBER(CK$2)*$AN40)&gt;0,MIN($D$6,
SUMPRODUCT(N(OFFSET(AlleInstrumente!$C$1,CK$3,0,CK$4,1)=$AN40))
),0),"")</f>
        <v/>
      </c>
      <c r="CL40" t="str">
        <f ca="1">IFERROR(IF(N(ISNUMBER(CL$2)*$AN40)&gt;0,MIN($D$6,
SUMPRODUCT(N(OFFSET(AlleInstrumente!$C$1,CL$3,0,CL$4,1)=$AN40))
),0),"")</f>
        <v/>
      </c>
      <c r="CM40" t="str">
        <f ca="1">IFERROR(IF(N(ISNUMBER(CM$2)*$AN40)&gt;0,MIN($D$6,
SUMPRODUCT(N(OFFSET(AlleInstrumente!$C$1,CM$3,0,CM$4,1)=$AN40))
),0),"")</f>
        <v/>
      </c>
      <c r="CN40" t="str">
        <f ca="1">IFERROR(IF(N(ISNUMBER(CN$2)*$AN40)&gt;0,MIN($D$6,
SUMPRODUCT(N(OFFSET(AlleInstrumente!$C$1,CN$3,0,CN$4,1)=$AN40))
),0),"")</f>
        <v/>
      </c>
      <c r="CO40" t="str">
        <f ca="1">IFERROR(IF(N(ISNUMBER(CO$2)*$AN40)&gt;0,MIN($D$6,
SUMPRODUCT(N(OFFSET(AlleInstrumente!$C$1,CO$3,0,CO$4,1)=$AN40))
),0),"")</f>
        <v/>
      </c>
      <c r="CP40" t="str">
        <f ca="1">IFERROR(IF(N(ISNUMBER(CP$2)*$AN40)&gt;0,MIN($D$6,
SUMPRODUCT(N(OFFSET(AlleInstrumente!$C$1,CP$3,0,CP$4,1)=$AN40))
),0),"")</f>
        <v/>
      </c>
      <c r="CQ40" t="str">
        <f ca="1">IFERROR(IF(N(ISNUMBER(CQ$2)*$AN40)&gt;0,MIN($D$6,
SUMPRODUCT(N(OFFSET(AlleInstrumente!$C$1,CQ$3,0,CQ$4,1)=$AN40))
),0),"")</f>
        <v/>
      </c>
      <c r="CR40" t="str">
        <f ca="1">IFERROR(IF(N(ISNUMBER(CR$2)*$AN40)&gt;0,MIN($D$6,
SUMPRODUCT(N(OFFSET(AlleInstrumente!$C$1,CR$3,0,CR$4,1)=$AN40))
),0),"")</f>
        <v/>
      </c>
      <c r="CS40" t="str">
        <f ca="1">IFERROR(IF(N(ISNUMBER(CS$2)*$AN40)&gt;0,MIN($D$6,
SUMPRODUCT(N(OFFSET(AlleInstrumente!$C$1,CS$3,0,CS$4,1)=$AN40))
),0),"")</f>
        <v/>
      </c>
      <c r="CT40" t="str">
        <f ca="1">IFERROR(IF(N(ISNUMBER(CT$2)*$AN40)&gt;0,MIN($D$6,
SUMPRODUCT(N(OFFSET(AlleInstrumente!$C$1,CT$3,0,CT$4,1)=$AN40))
),0),"")</f>
        <v/>
      </c>
      <c r="CU40" t="str">
        <f ca="1">IFERROR(IF(N(ISNUMBER(CU$2)*$AN40)&gt;0,MIN($D$6,
SUMPRODUCT(N(OFFSET(AlleInstrumente!$C$1,CU$3,0,CU$4,1)=$AN40))
),0),"")</f>
        <v/>
      </c>
      <c r="CV40" t="str">
        <f ca="1">IFERROR(IF(N(ISNUMBER(CV$2)*$AN40)&gt;0,MIN($D$6,
SUMPRODUCT(N(OFFSET(AlleInstrumente!$C$1,CV$3,0,CV$4,1)=$AN40))
),0),"")</f>
        <v/>
      </c>
      <c r="CW40" t="str">
        <f ca="1">IFERROR(IF(N(ISNUMBER(CW$2)*$AN40)&gt;0,MIN($D$6,
SUMPRODUCT(N(OFFSET(AlleInstrumente!$C$1,CW$3,0,CW$4,1)=$AN40))
),0),"")</f>
        <v/>
      </c>
      <c r="CX40" t="str">
        <f ca="1">IFERROR(IF(N(ISNUMBER(CX$2)*$AN40)&gt;0,MIN($D$6,
SUMPRODUCT(N(OFFSET(AlleInstrumente!$C$1,CX$3,0,CX$4,1)=$AN40))
),0),"")</f>
        <v/>
      </c>
      <c r="CY40" t="str">
        <f ca="1">IFERROR(IF(N(ISNUMBER(CY$2)*$AN40)&gt;0,MIN($D$6,
SUMPRODUCT(N(OFFSET(AlleInstrumente!$C$1,CY$3,0,CY$4,1)=$AN40))
),0),"")</f>
        <v/>
      </c>
      <c r="CZ40" t="str">
        <f ca="1">IFERROR(IF(N(ISNUMBER(CZ$2)*$AN40)&gt;0,MIN($D$6,
SUMPRODUCT(N(OFFSET(AlleInstrumente!$C$1,CZ$3,0,CZ$4,1)=$AN40))
),0),"")</f>
        <v/>
      </c>
      <c r="DA40" t="str">
        <f ca="1">IFERROR(IF(N(ISNUMBER(DA$2)*$AN40)&gt;0,MIN($D$6,
SUMPRODUCT(N(OFFSET(AlleInstrumente!$C$1,DA$3,0,DA$4,1)=$AN40))
),0),"")</f>
        <v/>
      </c>
      <c r="DB40" t="str">
        <f ca="1">IFERROR(IF(N(ISNUMBER(DB$2)*$AN40)&gt;0,MIN($D$6,
SUMPRODUCT(N(OFFSET(AlleInstrumente!$C$1,DB$3,0,DB$4,1)=$AN40))
),0),"")</f>
        <v/>
      </c>
      <c r="DC40" t="str">
        <f ca="1">IFERROR(IF(N(ISNUMBER(DC$2)*$AN40)&gt;0,MIN($D$6,
SUMPRODUCT(N(OFFSET(AlleInstrumente!$C$1,DC$3,0,DC$4,1)=$AN40))
),0),"")</f>
        <v/>
      </c>
      <c r="DD40" t="str">
        <f ca="1">IFERROR(IF(N(ISNUMBER(DD$2)*$AN40)&gt;0,MIN($D$6,
SUMPRODUCT(N(OFFSET(AlleInstrumente!$C$1,DD$3,0,DD$4,1)=$AN40))
),0),"")</f>
        <v/>
      </c>
      <c r="DE40" t="str">
        <f ca="1">IFERROR(IF(N(ISNUMBER(DE$2)*$AN40)&gt;0,MIN($D$6,
SUMPRODUCT(N(OFFSET(AlleInstrumente!$C$1,DE$3,0,DE$4,1)=$AN40))
),0),"")</f>
        <v/>
      </c>
      <c r="DF40" t="str">
        <f ca="1">IFERROR(IF(N(ISNUMBER(DF$2)*$AN40)&gt;0,MIN($D$6,
SUMPRODUCT(N(OFFSET(AlleInstrumente!$C$1,DF$3,0,DF$4,1)=$AN40))
),0),"")</f>
        <v/>
      </c>
      <c r="DG40" t="str">
        <f ca="1">IFERROR(IF(N(ISNUMBER(DG$2)*$AN40)&gt;0,MIN($D$6,
SUMPRODUCT(N(OFFSET(AlleInstrumente!$C$1,DG$3,0,DG$4,1)=$AN40))
),0),"")</f>
        <v/>
      </c>
      <c r="DH40" t="str">
        <f ca="1">IFERROR(IF(N(ISNUMBER(DH$2)*$AN40)&gt;0,MIN($D$6,
SUMPRODUCT(N(OFFSET(AlleInstrumente!$C$1,DH$3,0,DH$4,1)=$AN40))
),0),"")</f>
        <v/>
      </c>
      <c r="DI40" t="str">
        <f ca="1">IFERROR(IF(N(ISNUMBER(DI$2)*$AN40)&gt;0,MIN($D$6,
SUMPRODUCT(N(OFFSET(AlleInstrumente!$C$1,DI$3,0,DI$4,1)=$AN40))
),0),"")</f>
        <v/>
      </c>
      <c r="DJ40" t="str">
        <f ca="1">IFERROR(IF(N(ISNUMBER(DJ$2)*$AN40)&gt;0,MIN($D$6,
SUMPRODUCT(N(OFFSET(AlleInstrumente!$C$1,DJ$3,0,DJ$4,1)=$AN40))
),0),"")</f>
        <v/>
      </c>
      <c r="DK40" t="str">
        <f ca="1">IFERROR(IF(N(ISNUMBER(DK$2)*$AN40)&gt;0,MIN($D$6,
SUMPRODUCT(N(OFFSET(AlleInstrumente!$C$1,DK$3,0,DK$4,1)=$AN40))
),0),"")</f>
        <v/>
      </c>
      <c r="DL40" t="str">
        <f ca="1">IFERROR(IF(N(ISNUMBER(DL$2)*$AN40)&gt;0,MIN($D$6,
SUMPRODUCT(N(OFFSET(AlleInstrumente!$C$1,DL$3,0,DL$4,1)=$AN40))
),0),"")</f>
        <v/>
      </c>
      <c r="DM40" t="str">
        <f ca="1">IFERROR(IF(N(ISNUMBER(DM$2)*$AN40)&gt;0,MIN($D$6,
SUMPRODUCT(N(OFFSET(AlleInstrumente!$C$1,DM$3,0,DM$4,1)=$AN40))
),0),"")</f>
        <v/>
      </c>
      <c r="DN40" t="str">
        <f ca="1">IFERROR(IF(N(ISNUMBER(DN$2)*$AN40)&gt;0,MIN($D$6,
SUMPRODUCT(N(OFFSET(AlleInstrumente!$C$1,DN$3,0,DN$4,1)=$AN40))
),0),"")</f>
        <v/>
      </c>
      <c r="DO40" t="str">
        <f ca="1">IFERROR(IF(N(ISNUMBER(DO$2)*$AN40)&gt;0,MIN($D$6,
SUMPRODUCT(N(OFFSET(AlleInstrumente!$C$1,DO$3,0,DO$4,1)=$AN40))
),0),"")</f>
        <v/>
      </c>
      <c r="DP40" t="str">
        <f ca="1">IFERROR(IF(N(ISNUMBER(DP$2)*$AN40)&gt;0,MIN($D$6,
SUMPRODUCT(N(OFFSET(AlleInstrumente!$C$1,DP$3,0,DP$4,1)=$AN40))
),0),"")</f>
        <v/>
      </c>
      <c r="DQ40" t="str">
        <f ca="1">IFERROR(IF(N(ISNUMBER(DQ$2)*$AN40)&gt;0,MIN($D$6,
SUMPRODUCT(N(OFFSET(AlleInstrumente!$C$1,DQ$3,0,DQ$4,1)=$AN40))
),0),"")</f>
        <v/>
      </c>
      <c r="DR40" t="str">
        <f ca="1">IFERROR(IF(N(ISNUMBER(DR$2)*$AN40)&gt;0,MIN($D$6,
SUMPRODUCT(N(OFFSET(AlleInstrumente!$C$1,DR$3,0,DR$4,1)=$AN40))
),0),"")</f>
        <v/>
      </c>
      <c r="DS40" t="str">
        <f ca="1">IFERROR(IF(N(ISNUMBER(DS$2)*$AN40)&gt;0,MIN($D$6,
SUMPRODUCT(N(OFFSET(AlleInstrumente!$C$1,DS$3,0,DS$4,1)=$AN40))
),0),"")</f>
        <v/>
      </c>
      <c r="DT40" t="str">
        <f ca="1">IFERROR(IF(N(ISNUMBER(DT$2)*$AN40)&gt;0,MIN($D$6,
SUMPRODUCT(N(OFFSET(AlleInstrumente!$C$1,DT$3,0,DT$4,1)=$AN40))
),0),"")</f>
        <v/>
      </c>
      <c r="DU40" t="str">
        <f ca="1">IFERROR(IF(N(ISNUMBER(DU$2)*$AN40)&gt;0,MIN($D$6,
SUMPRODUCT(N(OFFSET(AlleInstrumente!$C$1,DU$3,0,DU$4,1)=$AN40))
),0),"")</f>
        <v/>
      </c>
      <c r="DV40" t="str">
        <f ca="1">IFERROR(IF(N(ISNUMBER(DV$2)*$AN40)&gt;0,MIN($D$6,
SUMPRODUCT(N(OFFSET(AlleInstrumente!$C$1,DV$3,0,DV$4,1)=$AN40))
),0),"")</f>
        <v/>
      </c>
      <c r="DW40" t="str">
        <f ca="1">IFERROR(IF(N(ISNUMBER(DW$2)*$AN40)&gt;0,MIN($D$6,
SUMPRODUCT(N(OFFSET(AlleInstrumente!$C$1,DW$3,0,DW$4,1)=$AN40))
),0),"")</f>
        <v/>
      </c>
      <c r="DX40" t="str">
        <f ca="1">IFERROR(IF(N(ISNUMBER(DX$2)*$AN40)&gt;0,MIN($D$6,
SUMPRODUCT(N(OFFSET(AlleInstrumente!$C$1,DX$3,0,DX$4,1)=$AN40))
),0),"")</f>
        <v/>
      </c>
      <c r="DY40" t="str">
        <f ca="1">IFERROR(IF(N(ISNUMBER(DY$2)*$AN40)&gt;0,MIN($D$6,
SUMPRODUCT(N(OFFSET(AlleInstrumente!$C$1,DY$3,0,DY$4,1)=$AN40))
),0),"")</f>
        <v/>
      </c>
      <c r="DZ40" t="str">
        <f ca="1">IFERROR(IF(N(ISNUMBER(DZ$2)*$AN40)&gt;0,MIN($D$6,
SUMPRODUCT(N(OFFSET(AlleInstrumente!$C$1,DZ$3,0,DZ$4,1)=$AN40))
),0),"")</f>
        <v/>
      </c>
      <c r="EA40" t="str">
        <f ca="1">IFERROR(IF(N(ISNUMBER(EA$2)*$AN40)&gt;0,MIN($D$6,
SUMPRODUCT(N(OFFSET(AlleInstrumente!$C$1,EA$3,0,EA$4,1)=$AN40))
),0),"")</f>
        <v/>
      </c>
      <c r="EB40" t="str">
        <f ca="1">IFERROR(IF(N(ISNUMBER(EB$2)*$AN40)&gt;0,MIN($D$6,
SUMPRODUCT(N(OFFSET(AlleInstrumente!$C$1,EB$3,0,EB$4,1)=$AN40))
),0),"")</f>
        <v/>
      </c>
      <c r="EC40" t="str">
        <f ca="1">IFERROR(IF(N(ISNUMBER(EC$2)*$AN40)&gt;0,MIN($D$6,
SUMPRODUCT(N(OFFSET(AlleInstrumente!$C$1,EC$3,0,EC$4,1)=$AN40))
),0),"")</f>
        <v/>
      </c>
      <c r="ED40" t="str">
        <f ca="1">IFERROR(IF(N(ISNUMBER(ED$2)*$AN40)&gt;0,MIN($D$6,
SUMPRODUCT(N(OFFSET(AlleInstrumente!$C$1,ED$3,0,ED$4,1)=$AN40))
),0),"")</f>
        <v/>
      </c>
      <c r="EE40" t="str">
        <f ca="1">IFERROR(IF(N(ISNUMBER(EE$2)*$AN40)&gt;0,MIN($D$6,
SUMPRODUCT(N(OFFSET(AlleInstrumente!$C$1,EE$3,0,EE$4,1)=$AN40))
),0),"")</f>
        <v/>
      </c>
      <c r="EF40" t="str">
        <f ca="1">IFERROR(IF(N(ISNUMBER(EF$2)*$AN40)&gt;0,MIN($D$6,
SUMPRODUCT(N(OFFSET(AlleInstrumente!$C$1,EF$3,0,EF$4,1)=$AN40))
),0),"")</f>
        <v/>
      </c>
      <c r="EG40" t="str">
        <f ca="1">IFERROR(IF(N(ISNUMBER(EG$2)*$AN40)&gt;0,MIN($D$6,
SUMPRODUCT(N(OFFSET(AlleInstrumente!$C$1,EG$3,0,EG$4,1)=$AN40))
),0),"")</f>
        <v/>
      </c>
      <c r="EH40" t="str">
        <f ca="1">IFERROR(IF(N(ISNUMBER(EH$2)*$AN40)&gt;0,MIN($D$6,
SUMPRODUCT(N(OFFSET(AlleInstrumente!$C$1,EH$3,0,EH$4,1)=$AN40))
),0),"")</f>
        <v/>
      </c>
      <c r="EI40" t="str">
        <f ca="1">IFERROR(IF(N(ISNUMBER(EI$2)*$AN40)&gt;0,MIN($D$6,
SUMPRODUCT(N(OFFSET(AlleInstrumente!$C$1,EI$3,0,EI$4,1)=$AN40))
),0),"")</f>
        <v/>
      </c>
      <c r="EJ40" t="str">
        <f ca="1">IFERROR(IF(N(ISNUMBER(EJ$2)*$AN40)&gt;0,MIN($D$6,
SUMPRODUCT(N(OFFSET(AlleInstrumente!$C$1,EJ$3,0,EJ$4,1)=$AN40))
),0),"")</f>
        <v/>
      </c>
      <c r="EK40" t="str">
        <f ca="1">IFERROR(IF(N(ISNUMBER(EK$2)*$AN40)&gt;0,MIN($D$6,
SUMPRODUCT(N(OFFSET(AlleInstrumente!$C$1,EK$3,0,EK$4,1)=$AN40))
),0),"")</f>
        <v/>
      </c>
      <c r="EL40" t="str">
        <f ca="1">IFERROR(IF(N(ISNUMBER(EL$2)*$AN40)&gt;0,MIN($D$6,
SUMPRODUCT(N(OFFSET(AlleInstrumente!$C$1,EL$3,0,EL$4,1)=$AN40))
),0),"")</f>
        <v/>
      </c>
      <c r="EM40" t="str">
        <f ca="1">IFERROR(IF(N(ISNUMBER(EM$2)*$AN40)&gt;0,MIN($D$6,
SUMPRODUCT(N(OFFSET(AlleInstrumente!$C$1,EM$3,0,EM$4,1)=$AN40))
),0),"")</f>
        <v/>
      </c>
      <c r="EN40" t="str">
        <f ca="1">IFERROR(IF(N(ISNUMBER(EN$2)*$AN40)&gt;0,MIN($D$6,
SUMPRODUCT(N(OFFSET(AlleInstrumente!$C$1,EN$3,0,EN$4,1)=$AN40))
),0),"")</f>
        <v/>
      </c>
      <c r="EO40" t="str">
        <f ca="1">IFERROR(IF(N(ISNUMBER(EO$2)*$AN40)&gt;0,MIN($D$6,
SUMPRODUCT(N(OFFSET(AlleInstrumente!$C$1,EO$3,0,EO$4,1)=$AN40))
),0),"")</f>
        <v/>
      </c>
      <c r="EP40" t="str">
        <f ca="1">IFERROR(IF(N(ISNUMBER(EP$2)*$AN40)&gt;0,MIN($D$6,
SUMPRODUCT(N(OFFSET(AlleInstrumente!$C$1,EP$3,0,EP$4,1)=$AN40))
),0),"")</f>
        <v/>
      </c>
      <c r="EQ40" t="str">
        <f ca="1">IFERROR(IF(N(ISNUMBER(EQ$2)*$AN40)&gt;0,MIN($D$6,
SUMPRODUCT(N(OFFSET(AlleInstrumente!$C$1,EQ$3,0,EQ$4,1)=$AN40))
),0),"")</f>
        <v/>
      </c>
      <c r="ER40" t="str">
        <f ca="1">IFERROR(IF(N(ISNUMBER(ER$2)*$AN40)&gt;0,MIN($D$6,
SUMPRODUCT(N(OFFSET(AlleInstrumente!$C$1,ER$3,0,ER$4,1)=$AN40))
),0),"")</f>
        <v/>
      </c>
      <c r="ES40" t="str">
        <f ca="1">IFERROR(IF(N(ISNUMBER(ES$2)*$AN40)&gt;0,MIN($D$6,
SUMPRODUCT(N(OFFSET(AlleInstrumente!$C$1,ES$3,0,ES$4,1)=$AN40))
),0),"")</f>
        <v/>
      </c>
      <c r="ET40" t="str">
        <f ca="1">IFERROR(IF(N(ISNUMBER(ET$2)*$AN40)&gt;0,MIN($D$6,
SUMPRODUCT(N(OFFSET(AlleInstrumente!$C$1,ET$3,0,ET$4,1)=$AN40))
),0),"")</f>
        <v/>
      </c>
      <c r="EU40" t="str">
        <f ca="1">IFERROR(IF(N(ISNUMBER(EU$2)*$AN40)&gt;0,MIN($D$6,
SUMPRODUCT(N(OFFSET(AlleInstrumente!$C$1,EU$3,0,EU$4,1)=$AN40))
),0),"")</f>
        <v/>
      </c>
      <c r="EV40" t="str">
        <f ca="1">IFERROR(IF(N(ISNUMBER(EV$2)*$AN40)&gt;0,MIN($D$6,
SUMPRODUCT(N(OFFSET(AlleInstrumente!$C$1,EV$3,0,EV$4,1)=$AN40))
),0),"")</f>
        <v/>
      </c>
      <c r="EW40" t="str">
        <f ca="1">IFERROR(IF(N(ISNUMBER(EW$2)*$AN40)&gt;0,MIN($D$6,
SUMPRODUCT(N(OFFSET(AlleInstrumente!$C$1,EW$3,0,EW$4,1)=$AN40))
),0),"")</f>
        <v/>
      </c>
      <c r="EX40" t="str">
        <f ca="1">IFERROR(IF(N(ISNUMBER(EX$2)*$AN40)&gt;0,MIN($D$6,
SUMPRODUCT(N(OFFSET(AlleInstrumente!$C$1,EX$3,0,EX$4,1)=$AN40))
),0),"")</f>
        <v/>
      </c>
      <c r="EY40" t="str">
        <f ca="1">IFERROR(IF(N(ISNUMBER(EY$2)*$AN40)&gt;0,MIN($D$6,
SUMPRODUCT(N(OFFSET(AlleInstrumente!$C$1,EY$3,0,EY$4,1)=$AN40))
),0),"")</f>
        <v/>
      </c>
      <c r="EZ40" t="str">
        <f ca="1">IFERROR(IF(N(ISNUMBER(EZ$2)*$AN40)&gt;0,MIN($D$6,
SUMPRODUCT(N(OFFSET(AlleInstrumente!$C$1,EZ$3,0,EZ$4,1)=$AN40))
),0),"")</f>
        <v/>
      </c>
      <c r="FA40" t="str">
        <f ca="1">IFERROR(IF(N(ISNUMBER(FA$2)*$AN40)&gt;0,MIN($D$6,
SUMPRODUCT(N(OFFSET(AlleInstrumente!$C$1,FA$3,0,FA$4,1)=$AN40))
),0),"")</f>
        <v/>
      </c>
      <c r="FB40" t="str">
        <f ca="1">IFERROR(IF(N(ISNUMBER(FB$2)*$AN40)&gt;0,MIN($D$6,
SUMPRODUCT(N(OFFSET(AlleInstrumente!$C$1,FB$3,0,FB$4,1)=$AN40))
),0),"")</f>
        <v/>
      </c>
      <c r="FC40" t="str">
        <f ca="1">IFERROR(IF(N(ISNUMBER(FC$2)*$AN40)&gt;0,MIN($D$6,
SUMPRODUCT(N(OFFSET(AlleInstrumente!$C$1,FC$3,0,FC$4,1)=$AN40))
),0),"")</f>
        <v/>
      </c>
      <c r="FD40" t="str">
        <f ca="1">IFERROR(IF(N(ISNUMBER(FD$2)*$AN40)&gt;0,MIN($D$6,
SUMPRODUCT(N(OFFSET(AlleInstrumente!$C$1,FD$3,0,FD$4,1)=$AN40))
),0),"")</f>
        <v/>
      </c>
      <c r="FE40" t="str">
        <f ca="1">IFERROR(IF(N(ISNUMBER(FE$2)*$AN40)&gt;0,MIN($D$6,
SUMPRODUCT(N(OFFSET(AlleInstrumente!$C$1,FE$3,0,FE$4,1)=$AN40))
),0),"")</f>
        <v/>
      </c>
      <c r="FF40" t="str">
        <f ca="1">IFERROR(IF(N(ISNUMBER(FF$2)*$AN40)&gt;0,MIN($D$6,
SUMPRODUCT(N(OFFSET(AlleInstrumente!$C$1,FF$3,0,FF$4,1)=$AN40))
),0),"")</f>
        <v/>
      </c>
      <c r="FG40" t="str">
        <f ca="1">IFERROR(IF(N(ISNUMBER(FG$2)*$AN40)&gt;0,MIN($D$6,
SUMPRODUCT(N(OFFSET(AlleInstrumente!$C$1,FG$3,0,FG$4,1)=$AN40))
),0),"")</f>
        <v/>
      </c>
      <c r="FH40" t="str">
        <f ca="1">IFERROR(IF(N(ISNUMBER(FH$2)*$AN40)&gt;0,MIN($D$6,
SUMPRODUCT(N(OFFSET(AlleInstrumente!$C$1,FH$3,0,FH$4,1)=$AN40))
),0),"")</f>
        <v/>
      </c>
      <c r="FI40" t="str">
        <f ca="1">IFERROR(IF(N(ISNUMBER(FI$2)*$AN40)&gt;0,MIN($D$6,
SUMPRODUCT(N(OFFSET(AlleInstrumente!$C$1,FI$3,0,FI$4,1)=$AN40))
),0),"")</f>
        <v/>
      </c>
      <c r="FJ40" t="str">
        <f ca="1">IFERROR(IF(N(ISNUMBER(FJ$2)*$AN40)&gt;0,MIN($D$6,
SUMPRODUCT(N(OFFSET(AlleInstrumente!$C$1,FJ$3,0,FJ$4,1)=$AN40))
),0),"")</f>
        <v/>
      </c>
      <c r="FK40" t="str">
        <f ca="1">IFERROR(IF(N(ISNUMBER(FK$2)*$AN40)&gt;0,MIN($D$6,
SUMPRODUCT(N(OFFSET(AlleInstrumente!$C$1,FK$3,0,FK$4,1)=$AN40))
),0),"")</f>
        <v/>
      </c>
      <c r="FL40" t="str">
        <f ca="1">IFERROR(IF(N(ISNUMBER(FL$2)*$AN40)&gt;0,MIN($D$6,
SUMPRODUCT(N(OFFSET(AlleInstrumente!$C$1,FL$3,0,FL$4,1)=$AN40))
),0),"")</f>
        <v/>
      </c>
      <c r="FM40" t="str">
        <f ca="1">IFERROR(IF(N(ISNUMBER(FM$2)*$AN40)&gt;0,MIN($D$6,
SUMPRODUCT(N(OFFSET(AlleInstrumente!$C$1,FM$3,0,FM$4,1)=$AN40))
),0),"")</f>
        <v/>
      </c>
      <c r="FN40" t="str">
        <f ca="1">IFERROR(IF(N(ISNUMBER(FN$2)*$AN40)&gt;0,MIN($D$6,
SUMPRODUCT(N(OFFSET(AlleInstrumente!$C$1,FN$3,0,FN$4,1)=$AN40))
),0),"")</f>
        <v/>
      </c>
      <c r="FO40" t="str">
        <f ca="1">IFERROR(IF(N(ISNUMBER(FO$2)*$AN40)&gt;0,MIN($D$6,
SUMPRODUCT(N(OFFSET(AlleInstrumente!$C$1,FO$3,0,FO$4,1)=$AN40))
),0),"")</f>
        <v/>
      </c>
      <c r="FP40" t="str">
        <f ca="1">IFERROR(IF(N(ISNUMBER(FP$2)*$AN40)&gt;0,MIN($D$6,
SUMPRODUCT(N(OFFSET(AlleInstrumente!$C$1,FP$3,0,FP$4,1)=$AN40))
),0),"")</f>
        <v/>
      </c>
      <c r="FQ40" t="str">
        <f ca="1">IFERROR(IF(N(ISNUMBER(FQ$2)*$AN40)&gt;0,MIN($D$6,
SUMPRODUCT(N(OFFSET(AlleInstrumente!$C$1,FQ$3,0,FQ$4,1)=$AN40))
),0),"")</f>
        <v/>
      </c>
      <c r="FR40" t="str">
        <f ca="1">IFERROR(IF(N(ISNUMBER(FR$2)*$AN40)&gt;0,MIN($D$6,
SUMPRODUCT(N(OFFSET(AlleInstrumente!$C$1,FR$3,0,FR$4,1)=$AN40))
),0),"")</f>
        <v/>
      </c>
      <c r="FS40" t="str">
        <f ca="1">IFERROR(IF(N(ISNUMBER(FS$2)*$AN40)&gt;0,MIN($D$6,
SUMPRODUCT(N(OFFSET(AlleInstrumente!$C$1,FS$3,0,FS$4,1)=$AN40))
),0),"")</f>
        <v/>
      </c>
      <c r="FT40" t="str">
        <f ca="1">IFERROR(IF(N(ISNUMBER(FT$2)*$AN40)&gt;0,MIN($D$6,
SUMPRODUCT(N(OFFSET(AlleInstrumente!$C$1,FT$3,0,FT$4,1)=$AN40))
),0),"")</f>
        <v/>
      </c>
      <c r="FU40" t="str">
        <f ca="1">IFERROR(IF(N(ISNUMBER(FU$2)*$AN40)&gt;0,MIN($D$6,
SUMPRODUCT(N(OFFSET(AlleInstrumente!$C$1,FU$3,0,FU$4,1)=$AN40))
),0),"")</f>
        <v/>
      </c>
      <c r="FV40" t="str">
        <f ca="1">IFERROR(IF(N(ISNUMBER(FV$2)*$AN40)&gt;0,MIN($D$6,
SUMPRODUCT(N(OFFSET(AlleInstrumente!$C$1,FV$3,0,FV$4,1)=$AN40))
),0),"")</f>
        <v/>
      </c>
      <c r="FW40" t="str">
        <f ca="1">IFERROR(IF(N(ISNUMBER(FW$2)*$AN40)&gt;0,MIN($D$6,
SUMPRODUCT(N(OFFSET(AlleInstrumente!$C$1,FW$3,0,FW$4,1)=$AN40))
),0),"")</f>
        <v/>
      </c>
      <c r="FX40" t="str">
        <f ca="1">IFERROR(IF(N(ISNUMBER(FX$2)*$AN40)&gt;0,MIN($D$6,
SUMPRODUCT(N(OFFSET(AlleInstrumente!$C$1,FX$3,0,FX$4,1)=$AN40))
),0),"")</f>
        <v/>
      </c>
      <c r="FY40" t="str">
        <f ca="1">IFERROR(IF(N(ISNUMBER(FY$2)*$AN40)&gt;0,MIN($D$6,
SUMPRODUCT(N(OFFSET(AlleInstrumente!$C$1,FY$3,0,FY$4,1)=$AN40))
),0),"")</f>
        <v/>
      </c>
      <c r="FZ40" t="str">
        <f ca="1">IFERROR(IF(N(ISNUMBER(FZ$2)*$AN40)&gt;0,MIN($D$6,
SUMPRODUCT(N(OFFSET(AlleInstrumente!$C$1,FZ$3,0,FZ$4,1)=$AN40))
),0),"")</f>
        <v/>
      </c>
      <c r="GA40" t="str">
        <f ca="1">IFERROR(IF(N(ISNUMBER(GA$2)*$AN40)&gt;0,MIN($D$6,
SUMPRODUCT(N(OFFSET(AlleInstrumente!$C$1,GA$3,0,GA$4,1)=$AN40))
),0),"")</f>
        <v/>
      </c>
      <c r="GB40" t="str">
        <f ca="1">IFERROR(IF(N(ISNUMBER(GB$2)*$AN40)&gt;0,MIN($D$6,
SUMPRODUCT(N(OFFSET(AlleInstrumente!$C$1,GB$3,0,GB$4,1)=$AN40))
),0),"")</f>
        <v/>
      </c>
      <c r="GC40" t="str">
        <f ca="1">IFERROR(IF(N(ISNUMBER(GC$2)*$AN40)&gt;0,MIN($D$6,
SUMPRODUCT(N(OFFSET(AlleInstrumente!$C$1,GC$3,0,GC$4,1)=$AN40))
),0),"")</f>
        <v/>
      </c>
      <c r="GD40" t="str">
        <f ca="1">IFERROR(IF(N(ISNUMBER(GD$2)*$AN40)&gt;0,MIN($D$6,
SUMPRODUCT(N(OFFSET(AlleInstrumente!$C$1,GD$3,0,GD$4,1)=$AN40))
),0),"")</f>
        <v/>
      </c>
      <c r="GE40" t="str">
        <f ca="1">IFERROR(IF(N(ISNUMBER(GE$2)*$AN40)&gt;0,MIN($D$6,
SUMPRODUCT(N(OFFSET(AlleInstrumente!$C$1,GE$3,0,GE$4,1)=$AN40))
),0),"")</f>
        <v/>
      </c>
      <c r="GF40" t="str">
        <f ca="1">IFERROR(IF(N(ISNUMBER(GF$2)*$AN40)&gt;0,MIN($D$6,
SUMPRODUCT(N(OFFSET(AlleInstrumente!$C$1,GF$3,0,GF$4,1)=$AN40))
),0),"")</f>
        <v/>
      </c>
      <c r="GG40" t="str">
        <f ca="1">IFERROR(IF(N(ISNUMBER(GG$2)*$AN40)&gt;0,MIN($D$6,
SUMPRODUCT(N(OFFSET(AlleInstrumente!$C$1,GG$3,0,GG$4,1)=$AN40))
),0),"")</f>
        <v/>
      </c>
      <c r="GH40" t="str">
        <f ca="1">IFERROR(IF(N(ISNUMBER(GH$2)*$AN40)&gt;0,MIN($D$6,
SUMPRODUCT(N(OFFSET(AlleInstrumente!$C$1,GH$3,0,GH$4,1)=$AN40))
),0),"")</f>
        <v/>
      </c>
      <c r="GI40" t="str">
        <f ca="1">IFERROR(IF(N(ISNUMBER(GI$2)*$AN40)&gt;0,MIN($D$6,
SUMPRODUCT(N(OFFSET(AlleInstrumente!$C$1,GI$3,0,GI$4,1)=$AN40))
),0),"")</f>
        <v/>
      </c>
      <c r="GJ40" t="str">
        <f ca="1">IFERROR(IF(N(ISNUMBER(GJ$2)*$AN40)&gt;0,MIN($D$6,
SUMPRODUCT(N(OFFSET(AlleInstrumente!$C$1,GJ$3,0,GJ$4,1)=$AN40))
),0),"")</f>
        <v/>
      </c>
      <c r="GK40" t="str">
        <f ca="1">IFERROR(IF(N(ISNUMBER(GK$2)*$AN40)&gt;0,MIN($D$6,
SUMPRODUCT(N(OFFSET(AlleInstrumente!$C$1,GK$3,0,GK$4,1)=$AN40))
),0),"")</f>
        <v/>
      </c>
      <c r="GL40" t="str">
        <f ca="1">IFERROR(IF(N(ISNUMBER(GL$2)*$AN40)&gt;0,MIN($D$6,
SUMPRODUCT(N(OFFSET(AlleInstrumente!$C$1,GL$3,0,GL$4,1)=$AN40))
),0),"")</f>
        <v/>
      </c>
      <c r="GM40" t="str">
        <f ca="1">IFERROR(IF(N(ISNUMBER(GM$2)*$AN40)&gt;0,MIN($D$6,
SUMPRODUCT(N(OFFSET(AlleInstrumente!$C$1,GM$3,0,GM$4,1)=$AN40))
),0),"")</f>
        <v/>
      </c>
      <c r="GN40" t="str">
        <f ca="1">IFERROR(IF(N(ISNUMBER(GN$2)*$AN40)&gt;0,MIN($D$6,
SUMPRODUCT(N(OFFSET(AlleInstrumente!$C$1,GN$3,0,GN$4,1)=$AN40))
),0),"")</f>
        <v/>
      </c>
      <c r="GO40" t="str">
        <f ca="1">IFERROR(IF(N(ISNUMBER(GO$2)*$AN40)&gt;0,MIN($D$6,
SUMPRODUCT(N(OFFSET(AlleInstrumente!$C$1,GO$3,0,GO$4,1)=$AN40))
),0),"")</f>
        <v/>
      </c>
      <c r="GP40" t="str">
        <f ca="1">IFERROR(IF(N(ISNUMBER(GP$2)*$AN40)&gt;0,MIN($D$6,
SUMPRODUCT(N(OFFSET(AlleInstrumente!$C$1,GP$3,0,GP$4,1)=$AN40))
),0),"")</f>
        <v/>
      </c>
      <c r="GQ40" t="str">
        <f ca="1">IFERROR(IF(N(ISNUMBER(GQ$2)*$AN40)&gt;0,MIN($D$6,
SUMPRODUCT(N(OFFSET(AlleInstrumente!$C$1,GQ$3,0,GQ$4,1)=$AN40))
),0),"")</f>
        <v/>
      </c>
      <c r="GR40" t="str">
        <f ca="1">IFERROR(IF(N(ISNUMBER(GR$2)*$AN40)&gt;0,MIN($D$6,
SUMPRODUCT(N(OFFSET(AlleInstrumente!$C$1,GR$3,0,GR$4,1)=$AN40))
),0),"")</f>
        <v/>
      </c>
      <c r="GS40" t="str">
        <f ca="1">IFERROR(IF(N(ISNUMBER(GS$2)*$AN40)&gt;0,MIN($D$6,
SUMPRODUCT(N(OFFSET(AlleInstrumente!$C$1,GS$3,0,GS$4,1)=$AN40))
),0),"")</f>
        <v/>
      </c>
      <c r="GT40" t="str">
        <f ca="1">IFERROR(IF(N(ISNUMBER(GT$2)*$AN40)&gt;0,MIN($D$6,
SUMPRODUCT(N(OFFSET(AlleInstrumente!$C$1,GT$3,0,GT$4,1)=$AN40))
),0),"")</f>
        <v/>
      </c>
      <c r="GU40" t="str">
        <f ca="1">IFERROR(IF(N(ISNUMBER(GU$2)*$AN40)&gt;0,MIN($D$6,
SUMPRODUCT(N(OFFSET(AlleInstrumente!$C$1,GU$3,0,GU$4,1)=$AN40))
),0),"")</f>
        <v/>
      </c>
      <c r="GV40" t="str">
        <f ca="1">IFERROR(IF(N(ISNUMBER(GV$2)*$AN40)&gt;0,MIN($D$6,
SUMPRODUCT(N(OFFSET(AlleInstrumente!$C$1,GV$3,0,GV$4,1)=$AN40))
),0),"")</f>
        <v/>
      </c>
      <c r="GW40" t="str">
        <f ca="1">IFERROR(IF(N(ISNUMBER(GW$2)*$AN40)&gt;0,MIN($D$6,
SUMPRODUCT(N(OFFSET(AlleInstrumente!$C$1,GW$3,0,GW$4,1)=$AN40))
),0),"")</f>
        <v/>
      </c>
      <c r="GX40" t="str">
        <f ca="1">IFERROR(IF(N(ISNUMBER(GX$2)*$AN40)&gt;0,MIN($D$6,
SUMPRODUCT(N(OFFSET(AlleInstrumente!$C$1,GX$3,0,GX$4,1)=$AN40))
),0),"")</f>
        <v/>
      </c>
      <c r="GY40" t="str">
        <f ca="1">IFERROR(IF(N(ISNUMBER(GY$2)*$AN40)&gt;0,MIN($D$6,
SUMPRODUCT(N(OFFSET(AlleInstrumente!$C$1,GY$3,0,GY$4,1)=$AN40))
),0),"")</f>
        <v/>
      </c>
      <c r="GZ40" t="str">
        <f ca="1">IFERROR(IF(N(ISNUMBER(GZ$2)*$AN40)&gt;0,MIN($D$6,
SUMPRODUCT(N(OFFSET(AlleInstrumente!$C$1,GZ$3,0,GZ$4,1)=$AN40))
),0),"")</f>
        <v/>
      </c>
      <c r="HA40" t="str">
        <f ca="1">IFERROR(IF(N(ISNUMBER(HA$2)*$AN40)&gt;0,MIN($D$6,
SUMPRODUCT(N(OFFSET(AlleInstrumente!$C$1,HA$3,0,HA$4,1)=$AN40))
),0),"")</f>
        <v/>
      </c>
      <c r="HB40" t="str">
        <f ca="1">IFERROR(IF(N(ISNUMBER(HB$2)*$AN40)&gt;0,MIN($D$6,
SUMPRODUCT(N(OFFSET(AlleInstrumente!$C$1,HB$3,0,HB$4,1)=$AN40))
),0),"")</f>
        <v/>
      </c>
      <c r="HC40" t="str">
        <f ca="1">IFERROR(IF(N(ISNUMBER(HC$2)*$AN40)&gt;0,MIN($D$6,
SUMPRODUCT(N(OFFSET(AlleInstrumente!$C$1,HC$3,0,HC$4,1)=$AN40))
),0),"")</f>
        <v/>
      </c>
      <c r="HD40" t="str">
        <f ca="1">IFERROR(IF(N(ISNUMBER(HD$2)*$AN40)&gt;0,MIN($D$6,
SUMPRODUCT(N(OFFSET(AlleInstrumente!$C$1,HD$3,0,HD$4,1)=$AN40))
),0),"")</f>
        <v/>
      </c>
      <c r="HE40" t="str">
        <f ca="1">IFERROR(IF(N(ISNUMBER(HE$2)*$AN40)&gt;0,MIN($D$6,
SUMPRODUCT(N(OFFSET(AlleInstrumente!$C$1,HE$3,0,HE$4,1)=$AN40))
),0),"")</f>
        <v/>
      </c>
      <c r="HF40" t="str">
        <f ca="1">IFERROR(IF(N(ISNUMBER(HF$2)*$AN40)&gt;0,MIN($D$6,
SUMPRODUCT(N(OFFSET(AlleInstrumente!$C$1,HF$3,0,HF$4,1)=$AN40))
),0),"")</f>
        <v/>
      </c>
      <c r="HG40" t="str">
        <f ca="1">IFERROR(IF(N(ISNUMBER(HG$2)*$AN40)&gt;0,MIN($D$6,
SUMPRODUCT(N(OFFSET(AlleInstrumente!$C$1,HG$3,0,HG$4,1)=$AN40))
),0),"")</f>
        <v/>
      </c>
      <c r="HH40" t="str">
        <f ca="1">IFERROR(IF(N(ISNUMBER(HH$2)*$AN40)&gt;0,MIN($D$6,
SUMPRODUCT(N(OFFSET(AlleInstrumente!$C$1,HH$3,0,HH$4,1)=$AN40))
),0),"")</f>
        <v/>
      </c>
      <c r="HI40" t="str">
        <f ca="1">IFERROR(IF(N(ISNUMBER(HI$2)*$AN40)&gt;0,MIN($D$6,
SUMPRODUCT(N(OFFSET(AlleInstrumente!$C$1,HI$3,0,HI$4,1)=$AN40))
),0),"")</f>
        <v/>
      </c>
      <c r="HJ40" t="str">
        <f ca="1">IFERROR(IF(N(ISNUMBER(HJ$2)*$AN40)&gt;0,MIN($D$6,
SUMPRODUCT(N(OFFSET(AlleInstrumente!$C$1,HJ$3,0,HJ$4,1)=$AN40))
),0),"")</f>
        <v/>
      </c>
      <c r="HK40" t="str">
        <f ca="1">IFERROR(IF(N(ISNUMBER(HK$2)*$AN40)&gt;0,MIN($D$6,
SUMPRODUCT(N(OFFSET(AlleInstrumente!$C$1,HK$3,0,HK$4,1)=$AN40))
),0),"")</f>
        <v/>
      </c>
      <c r="HL40" t="str">
        <f ca="1">IFERROR(IF(N(ISNUMBER(HL$2)*$AN40)&gt;0,MIN($D$6,
SUMPRODUCT(N(OFFSET(AlleInstrumente!$C$1,HL$3,0,HL$4,1)=$AN40))
),0),"")</f>
        <v/>
      </c>
      <c r="HM40" t="str">
        <f ca="1">IFERROR(IF(N(ISNUMBER(HM$2)*$AN40)&gt;0,MIN($D$6,
SUMPRODUCT(N(OFFSET(AlleInstrumente!$C$1,HM$3,0,HM$4,1)=$AN40))
),0),"")</f>
        <v/>
      </c>
      <c r="HN40" t="str">
        <f ca="1">IFERROR(IF(N(ISNUMBER(HN$2)*$AN40)&gt;0,MIN($D$6,
SUMPRODUCT(N(OFFSET(AlleInstrumente!$C$1,HN$3,0,HN$4,1)=$AN40))
),0),"")</f>
        <v/>
      </c>
      <c r="HO40" t="str">
        <f ca="1">IFERROR(IF(N(ISNUMBER(HO$2)*$AN40)&gt;0,MIN($D$6,
SUMPRODUCT(N(OFFSET(AlleInstrumente!$C$1,HO$3,0,HO$4,1)=$AN40))
),0),"")</f>
        <v/>
      </c>
      <c r="HP40" t="str">
        <f ca="1">IFERROR(IF(N(ISNUMBER(HP$2)*$AN40)&gt;0,MIN($D$6,
SUMPRODUCT(N(OFFSET(AlleInstrumente!$C$1,HP$3,0,HP$4,1)=$AN40))
),0),"")</f>
        <v/>
      </c>
      <c r="HQ40" t="str">
        <f ca="1">IFERROR(IF(N(ISNUMBER(HQ$2)*$AN40)&gt;0,MIN($D$6,
SUMPRODUCT(N(OFFSET(AlleInstrumente!$C$1,HQ$3,0,HQ$4,1)=$AN40))
),0),"")</f>
        <v/>
      </c>
      <c r="HR40" t="str">
        <f ca="1">IFERROR(IF(N(ISNUMBER(HR$2)*$AN40)&gt;0,MIN($D$6,
SUMPRODUCT(N(OFFSET(AlleInstrumente!$C$1,HR$3,0,HR$4,1)=$AN40))
),0),"")</f>
        <v/>
      </c>
      <c r="HS40" t="str">
        <f ca="1">IFERROR(IF(N(ISNUMBER(HS$2)*$AN40)&gt;0,MIN($D$6,
SUMPRODUCT(N(OFFSET(AlleInstrumente!$C$1,HS$3,0,HS$4,1)=$AN40))
),0),"")</f>
        <v/>
      </c>
      <c r="HT40" t="str">
        <f ca="1">IFERROR(IF(N(ISNUMBER(HT$2)*$AN40)&gt;0,MIN($D$6,
SUMPRODUCT(N(OFFSET(AlleInstrumente!$C$1,HT$3,0,HT$4,1)=$AN40))
),0),"")</f>
        <v/>
      </c>
      <c r="HU40" t="str">
        <f ca="1">IFERROR(IF(N(ISNUMBER(HU$2)*$AN40)&gt;0,MIN($D$6,
SUMPRODUCT(N(OFFSET(AlleInstrumente!$C$1,HU$3,0,HU$4,1)=$AN40))
),0),"")</f>
        <v/>
      </c>
      <c r="HV40" t="str">
        <f ca="1">IFERROR(IF(N(ISNUMBER(HV$2)*$AN40)&gt;0,MIN($D$6,
SUMPRODUCT(N(OFFSET(AlleInstrumente!$C$1,HV$3,0,HV$4,1)=$AN40))
),0),"")</f>
        <v/>
      </c>
      <c r="HW40" t="str">
        <f ca="1">IFERROR(IF(N(ISNUMBER(HW$2)*$AN40)&gt;0,MIN($D$6,
SUMPRODUCT(N(OFFSET(AlleInstrumente!$C$1,HW$3,0,HW$4,1)=$AN40))
),0),"")</f>
        <v/>
      </c>
      <c r="HX40" t="str">
        <f ca="1">IFERROR(IF(N(ISNUMBER(HX$2)*$AN40)&gt;0,MIN($D$6,
SUMPRODUCT(N(OFFSET(AlleInstrumente!$C$1,HX$3,0,HX$4,1)=$AN40))
),0),"")</f>
        <v/>
      </c>
      <c r="HY40" t="str">
        <f ca="1">IFERROR(IF(N(ISNUMBER(HY$2)*$AN40)&gt;0,MIN($D$6,
SUMPRODUCT(N(OFFSET(AlleInstrumente!$C$1,HY$3,0,HY$4,1)=$AN40))
),0),"")</f>
        <v/>
      </c>
      <c r="HZ40" t="str">
        <f ca="1">IFERROR(IF(N(ISNUMBER(HZ$2)*$AN40)&gt;0,MIN($D$6,
SUMPRODUCT(N(OFFSET(AlleInstrumente!$C$1,HZ$3,0,HZ$4,1)=$AN40))
),0),"")</f>
        <v/>
      </c>
      <c r="IA40" t="str">
        <f ca="1">IFERROR(IF(N(ISNUMBER(IA$2)*$AN40)&gt;0,MIN($D$6,
SUMPRODUCT(N(OFFSET(AlleInstrumente!$C$1,IA$3,0,IA$4,1)=$AN40))
),0),"")</f>
        <v/>
      </c>
      <c r="IB40" t="str">
        <f ca="1">IFERROR(IF(N(ISNUMBER(IB$2)*$AN40)&gt;0,MIN($D$6,
SUMPRODUCT(N(OFFSET(AlleInstrumente!$C$1,IB$3,0,IB$4,1)=$AN40))
),0),"")</f>
        <v/>
      </c>
      <c r="IC40" t="str">
        <f ca="1">IFERROR(IF(N(ISNUMBER(IC$2)*$AN40)&gt;0,MIN($D$6,
SUMPRODUCT(N(OFFSET(AlleInstrumente!$C$1,IC$3,0,IC$4,1)=$AN40))
),0),"")</f>
        <v/>
      </c>
      <c r="ID40" t="str">
        <f ca="1">IFERROR(IF(N(ISNUMBER(ID$2)*$AN40)&gt;0,MIN($D$6,
SUMPRODUCT(N(OFFSET(AlleInstrumente!$C$1,ID$3,0,ID$4,1)=$AN40))
),0),"")</f>
        <v/>
      </c>
      <c r="IE40" t="str">
        <f ca="1">IFERROR(IF(N(ISNUMBER(IE$2)*$AN40)&gt;0,MIN($D$6,
SUMPRODUCT(N(OFFSET(AlleInstrumente!$C$1,IE$3,0,IE$4,1)=$AN40))
),0),"")</f>
        <v/>
      </c>
      <c r="IF40" t="str">
        <f ca="1">IFERROR(IF(N(ISNUMBER(IF$2)*$AN40)&gt;0,MIN($D$6,
SUMPRODUCT(N(OFFSET(AlleInstrumente!$C$1,IF$3,0,IF$4,1)=$AN40))
),0),"")</f>
        <v/>
      </c>
      <c r="IG40" t="str">
        <f ca="1">IFERROR(IF(N(ISNUMBER(IG$2)*$AN40)&gt;0,MIN($D$6,
SUMPRODUCT(N(OFFSET(AlleInstrumente!$C$1,IG$3,0,IG$4,1)=$AN40))
),0),"")</f>
        <v/>
      </c>
      <c r="IH40" t="str">
        <f ca="1">IFERROR(IF(N(ISNUMBER(IH$2)*$AN40)&gt;0,MIN($D$6,
SUMPRODUCT(N(OFFSET(AlleInstrumente!$C$1,IH$3,0,IH$4,1)=$AN40))
),0),"")</f>
        <v/>
      </c>
      <c r="II40" t="str">
        <f ca="1">IFERROR(IF(N(ISNUMBER(II$2)*$AN40)&gt;0,MIN($D$6,
SUMPRODUCT(N(OFFSET(AlleInstrumente!$C$1,II$3,0,II$4,1)=$AN40))
),0),"")</f>
        <v/>
      </c>
      <c r="IJ40" t="str">
        <f ca="1">IFERROR(IF(N(ISNUMBER(IJ$2)*$AN40)&gt;0,MIN($D$6,
SUMPRODUCT(N(OFFSET(AlleInstrumente!$C$1,IJ$3,0,IJ$4,1)=$AN40))
),0),"")</f>
        <v/>
      </c>
      <c r="IK40" t="str">
        <f ca="1">IFERROR(IF(N(ISNUMBER(IK$2)*$AN40)&gt;0,MIN($D$6,
SUMPRODUCT(N(OFFSET(AlleInstrumente!$C$1,IK$3,0,IK$4,1)=$AN40))
),0),"")</f>
        <v/>
      </c>
      <c r="IL40" t="str">
        <f ca="1">IFERROR(IF(N(ISNUMBER(IL$2)*$AN40)&gt;0,MIN($D$6,
SUMPRODUCT(N(OFFSET(AlleInstrumente!$C$1,IL$3,0,IL$4,1)=$AN40))
),0),"")</f>
        <v/>
      </c>
      <c r="IM40" t="str">
        <f ca="1">IFERROR(IF(N(ISNUMBER(IM$2)*$AN40)&gt;0,MIN($D$6,
SUMPRODUCT(N(OFFSET(AlleInstrumente!$C$1,IM$3,0,IM$4,1)=$AN40))
),0),"")</f>
        <v/>
      </c>
      <c r="IN40" t="str">
        <f ca="1">IFERROR(IF(N(ISNUMBER(IN$2)*$AN40)&gt;0,MIN($D$6,
SUMPRODUCT(N(OFFSET(AlleInstrumente!$C$1,IN$3,0,IN$4,1)=$AN40))
),0),"")</f>
        <v/>
      </c>
      <c r="IO40" t="str">
        <f ca="1">IFERROR(IF(N(ISNUMBER(IO$2)*$AN40)&gt;0,MIN($D$6,
SUMPRODUCT(N(OFFSET(AlleInstrumente!$C$1,IO$3,0,IO$4,1)=$AN40))
),0),"")</f>
        <v/>
      </c>
      <c r="IP40" t="str">
        <f ca="1">IFERROR(IF(N(ISNUMBER(IP$2)*$AN40)&gt;0,MIN($D$6,
SUMPRODUCT(N(OFFSET(AlleInstrumente!$C$1,IP$3,0,IP$4,1)=$AN40))
),0),"")</f>
        <v/>
      </c>
      <c r="IQ40" t="str">
        <f ca="1">IFERROR(IF(N(ISNUMBER(IQ$2)*$AN40)&gt;0,MIN($D$6,
SUMPRODUCT(N(OFFSET(AlleInstrumente!$C$1,IQ$3,0,IQ$4,1)=$AN40))
),0),"")</f>
        <v/>
      </c>
      <c r="IR40" t="str">
        <f ca="1">IFERROR(IF(N(ISNUMBER(IR$2)*$AN40)&gt;0,MIN($D$6,
SUMPRODUCT(N(OFFSET(AlleInstrumente!$C$1,IR$3,0,IR$4,1)=$AN40))
),0),"")</f>
        <v/>
      </c>
      <c r="IS40" t="str">
        <f ca="1">IFERROR(IF(N(ISNUMBER(IS$2)*$AN40)&gt;0,MIN($D$6,
SUMPRODUCT(N(OFFSET(AlleInstrumente!$C$1,IS$3,0,IS$4,1)=$AN40))
),0),"")</f>
        <v/>
      </c>
      <c r="IT40" t="str">
        <f ca="1">IFERROR(IF(N(ISNUMBER(IT$2)*$AN40)&gt;0,MIN($D$6,
SUMPRODUCT(N(OFFSET(AlleInstrumente!$C$1,IT$3,0,IT$4,1)=$AN40))
),0),"")</f>
        <v/>
      </c>
      <c r="IU40" t="str">
        <f ca="1">IFERROR(IF(N(ISNUMBER(IU$2)*$AN40)&gt;0,MIN($D$6,
SUMPRODUCT(N(OFFSET(AlleInstrumente!$C$1,IU$3,0,IU$4,1)=$AN40))
),0),"")</f>
        <v/>
      </c>
      <c r="IV40" t="str">
        <f ca="1">IFERROR(IF(N(ISNUMBER(IV$2)*$AN40)&gt;0,MIN($D$6,
SUMPRODUCT(N(OFFSET(AlleInstrumente!$C$1,IV$3,0,IV$4,1)=$AN40))
),0),"")</f>
        <v/>
      </c>
      <c r="IW40" t="str">
        <f ca="1">IFERROR(IF(N(ISNUMBER(IW$2)*$AN40)&gt;0,MIN($D$6,
SUMPRODUCT(N(OFFSET(AlleInstrumente!$C$1,IW$3,0,IW$4,1)=$AN40))
),0),"")</f>
        <v/>
      </c>
      <c r="IX40" t="str">
        <f ca="1">IFERROR(IF(N(ISNUMBER(IX$2)*$AN40)&gt;0,MIN($D$6,
SUMPRODUCT(N(OFFSET(AlleInstrumente!$C$1,IX$3,0,IX$4,1)=$AN40))
),0),"")</f>
        <v/>
      </c>
      <c r="IY40" t="str">
        <f ca="1">IFERROR(IF(N(ISNUMBER(IY$2)*$AN40)&gt;0,MIN($D$6,
SUMPRODUCT(N(OFFSET(AlleInstrumente!$C$1,IY$3,0,IY$4,1)=$AN40))
),0),"")</f>
        <v/>
      </c>
      <c r="IZ40" t="str">
        <f ca="1">IFERROR(IF(N(ISNUMBER(IZ$2)*$AN40)&gt;0,MIN($D$6,
SUMPRODUCT(N(OFFSET(AlleInstrumente!$C$1,IZ$3,0,IZ$4,1)=$AN40))
),0),"")</f>
        <v/>
      </c>
      <c r="JA40" t="str">
        <f ca="1">IFERROR(IF(N(ISNUMBER(JA$2)*$AN40)&gt;0,MIN($D$6,
SUMPRODUCT(N(OFFSET(AlleInstrumente!$C$1,JA$3,0,JA$4,1)=$AN40))
),0),"")</f>
        <v/>
      </c>
      <c r="JB40" t="str">
        <f ca="1">IFERROR(IF(N(ISNUMBER(JB$2)*$AN40)&gt;0,MIN($D$6,
SUMPRODUCT(N(OFFSET(AlleInstrumente!$C$1,JB$3,0,JB$4,1)=$AN40))
),0),"")</f>
        <v/>
      </c>
      <c r="JC40" t="str">
        <f ca="1">IFERROR(IF(N(ISNUMBER(JC$2)*$AN40)&gt;0,MIN($D$6,
SUMPRODUCT(N(OFFSET(AlleInstrumente!$C$1,JC$3,0,JC$4,1)=$AN40))
),0),"")</f>
        <v/>
      </c>
      <c r="JD40" t="str">
        <f ca="1">IFERROR(IF(N(ISNUMBER(JD$2)*$AN40)&gt;0,MIN($D$6,
SUMPRODUCT(N(OFFSET(AlleInstrumente!$C$1,JD$3,0,JD$4,1)=$AN40))
),0),"")</f>
        <v/>
      </c>
      <c r="JE40" t="str">
        <f ca="1">IFERROR(IF(N(ISNUMBER(JE$2)*$AN40)&gt;0,MIN($D$6,
SUMPRODUCT(N(OFFSET(AlleInstrumente!$C$1,JE$3,0,JE$4,1)=$AN40))
),0),"")</f>
        <v/>
      </c>
      <c r="JF40" t="str">
        <f ca="1">IFERROR(IF(N(ISNUMBER(JF$2)*$AN40)&gt;0,MIN($D$6,
SUMPRODUCT(N(OFFSET(AlleInstrumente!$C$1,JF$3,0,JF$4,1)=$AN40))
),0),"")</f>
        <v/>
      </c>
      <c r="JG40" t="str">
        <f ca="1">IFERROR(IF(N(ISNUMBER(JG$2)*$AN40)&gt;0,MIN($D$6,
SUMPRODUCT(N(OFFSET(AlleInstrumente!$C$1,JG$3,0,JG$4,1)=$AN40))
),0),"")</f>
        <v/>
      </c>
      <c r="JH40" t="str">
        <f ca="1">IFERROR(IF(N(ISNUMBER(JH$2)*$AN40)&gt;0,MIN($D$6,
SUMPRODUCT(N(OFFSET(AlleInstrumente!$C$1,JH$3,0,JH$4,1)=$AN40))
),0),"")</f>
        <v/>
      </c>
      <c r="JI40" t="str">
        <f ca="1">IFERROR(IF(N(ISNUMBER(JI$2)*$AN40)&gt;0,MIN($D$6,
SUMPRODUCT(N(OFFSET(AlleInstrumente!$C$1,JI$3,0,JI$4,1)=$AN40))
),0),"")</f>
        <v/>
      </c>
      <c r="JJ40" t="str">
        <f ca="1">IFERROR(IF(N(ISNUMBER(JJ$2)*$AN40)&gt;0,MIN($D$6,
SUMPRODUCT(N(OFFSET(AlleInstrumente!$C$1,JJ$3,0,JJ$4,1)=$AN40))
),0),"")</f>
        <v/>
      </c>
      <c r="JK40" t="str">
        <f ca="1">IFERROR(IF(N(ISNUMBER(JK$2)*$AN40)&gt;0,MIN($D$6,
SUMPRODUCT(N(OFFSET(AlleInstrumente!$C$1,JK$3,0,JK$4,1)=$AN40))
),0),"")</f>
        <v/>
      </c>
      <c r="JL40" t="str">
        <f ca="1">IFERROR(IF(N(ISNUMBER(JL$2)*$AN40)&gt;0,MIN($D$6,
SUMPRODUCT(N(OFFSET(AlleInstrumente!$C$1,JL$3,0,JL$4,1)=$AN40))
),0),"")</f>
        <v/>
      </c>
      <c r="JM40" t="str">
        <f ca="1">IFERROR(IF(N(ISNUMBER(JM$2)*$AN40)&gt;0,MIN($D$6,
SUMPRODUCT(N(OFFSET(AlleInstrumente!$C$1,JM$3,0,JM$4,1)=$AN40))
),0),"")</f>
        <v/>
      </c>
      <c r="JN40" t="str">
        <f ca="1">IFERROR(IF(N(ISNUMBER(JN$2)*$AN40)&gt;0,MIN($D$6,
SUMPRODUCT(N(OFFSET(AlleInstrumente!$C$1,JN$3,0,JN$4,1)=$AN40))
),0),"")</f>
        <v/>
      </c>
      <c r="JO40" t="str">
        <f ca="1">IFERROR(IF(N(ISNUMBER(JO$2)*$AN40)&gt;0,MIN($D$6,
SUMPRODUCT(N(OFFSET(AlleInstrumente!$C$1,JO$3,0,JO$4,1)=$AN40))
),0),"")</f>
        <v/>
      </c>
      <c r="JP40" t="str">
        <f ca="1">IFERROR(IF(N(ISNUMBER(JP$2)*$AN40)&gt;0,MIN($D$6,
SUMPRODUCT(N(OFFSET(AlleInstrumente!$C$1,JP$3,0,JP$4,1)=$AN40))
),0),"")</f>
        <v/>
      </c>
      <c r="JQ40" t="str">
        <f ca="1">IFERROR(IF(N(ISNUMBER(JQ$2)*$AN40)&gt;0,MIN($D$6,
SUMPRODUCT(N(OFFSET(AlleInstrumente!$C$1,JQ$3,0,JQ$4,1)=$AN40))
),0),"")</f>
        <v/>
      </c>
      <c r="JR40" t="str">
        <f ca="1">IFERROR(IF(N(ISNUMBER(JR$2)*$AN40)&gt;0,MIN($D$6,
SUMPRODUCT(N(OFFSET(AlleInstrumente!$C$1,JR$3,0,JR$4,1)=$AN40))
),0),"")</f>
        <v/>
      </c>
      <c r="JS40" t="str">
        <f ca="1">IFERROR(IF(N(ISNUMBER(JS$2)*$AN40)&gt;0,MIN($D$6,
SUMPRODUCT(N(OFFSET(AlleInstrumente!$C$1,JS$3,0,JS$4,1)=$AN40))
),0),"")</f>
        <v/>
      </c>
      <c r="JT40" t="str">
        <f ca="1">IFERROR(IF(N(ISNUMBER(JT$2)*$AN40)&gt;0,MIN($D$6,
SUMPRODUCT(N(OFFSET(AlleInstrumente!$C$1,JT$3,0,JT$4,1)=$AN40))
),0),"")</f>
        <v/>
      </c>
      <c r="JU40" t="str">
        <f ca="1">IFERROR(IF(N(ISNUMBER(JU$2)*$AN40)&gt;0,MIN($D$6,
SUMPRODUCT(N(OFFSET(AlleInstrumente!$C$1,JU$3,0,JU$4,1)=$AN40))
),0),"")</f>
        <v/>
      </c>
      <c r="JV40" t="str">
        <f ca="1">IFERROR(IF(N(ISNUMBER(JV$2)*$AN40)&gt;0,MIN($D$6,
SUMPRODUCT(N(OFFSET(AlleInstrumente!$C$1,JV$3,0,JV$4,1)=$AN40))
),0),"")</f>
        <v/>
      </c>
      <c r="JW40" t="str">
        <f ca="1">IFERROR(IF(N(ISNUMBER(JW$2)*$AN40)&gt;0,MIN($D$6,
SUMPRODUCT(N(OFFSET(AlleInstrumente!$C$1,JW$3,0,JW$4,1)=$AN40))
),0),"")</f>
        <v/>
      </c>
      <c r="JX40" t="str">
        <f ca="1">IFERROR(IF(N(ISNUMBER(JX$2)*$AN40)&gt;0,MIN($D$6,
SUMPRODUCT(N(OFFSET(AlleInstrumente!$C$1,JX$3,0,JX$4,1)=$AN40))
),0),"")</f>
        <v/>
      </c>
      <c r="JY40" t="str">
        <f ca="1">IFERROR(IF(N(ISNUMBER(JY$2)*$AN40)&gt;0,MIN($D$6,
SUMPRODUCT(N(OFFSET(AlleInstrumente!$C$1,JY$3,0,JY$4,1)=$AN40))
),0),"")</f>
        <v/>
      </c>
      <c r="JZ40" t="str">
        <f ca="1">IFERROR(IF(N(ISNUMBER(JZ$2)*$AN40)&gt;0,MIN($D$6,
SUMPRODUCT(N(OFFSET(AlleInstrumente!$C$1,JZ$3,0,JZ$4,1)=$AN40))
),0),"")</f>
        <v/>
      </c>
      <c r="KA40" t="str">
        <f ca="1">IFERROR(IF(N(ISNUMBER(KA$2)*$AN40)&gt;0,MIN($D$6,
SUMPRODUCT(N(OFFSET(AlleInstrumente!$C$1,KA$3,0,KA$4,1)=$AN40))
),0),"")</f>
        <v/>
      </c>
      <c r="KB40" t="str">
        <f ca="1">IFERROR(IF(N(ISNUMBER(KB$2)*$AN40)&gt;0,MIN($D$6,
SUMPRODUCT(N(OFFSET(AlleInstrumente!$C$1,KB$3,0,KB$4,1)=$AN40))
),0),"")</f>
        <v/>
      </c>
      <c r="KC40" t="str">
        <f ca="1">IFERROR(IF(N(ISNUMBER(KC$2)*$AN40)&gt;0,MIN($D$6,
SUMPRODUCT(N(OFFSET(AlleInstrumente!$C$1,KC$3,0,KC$4,1)=$AN40))
),0),"")</f>
        <v/>
      </c>
      <c r="KD40" t="str">
        <f ca="1">IFERROR(IF(N(ISNUMBER(KD$2)*$AN40)&gt;0,MIN($D$6,
SUMPRODUCT(N(OFFSET(AlleInstrumente!$C$1,KD$3,0,KD$4,1)=$AN40))
),0),"")</f>
        <v/>
      </c>
      <c r="KE40" t="str">
        <f ca="1">IFERROR(IF(N(ISNUMBER(KE$2)*$AN40)&gt;0,MIN($D$6,
SUMPRODUCT(N(OFFSET(AlleInstrumente!$C$1,KE$3,0,KE$4,1)=$AN40))
),0),"")</f>
        <v/>
      </c>
      <c r="KF40" t="str">
        <f ca="1">IFERROR(IF(N(ISNUMBER(KF$2)*$AN40)&gt;0,MIN($D$6,
SUMPRODUCT(N(OFFSET(AlleInstrumente!$C$1,KF$3,0,KF$4,1)=$AN40))
),0),"")</f>
        <v/>
      </c>
      <c r="KG40" t="str">
        <f ca="1">IFERROR(IF(N(ISNUMBER(KG$2)*$AN40)&gt;0,MIN($D$6,
SUMPRODUCT(N(OFFSET(AlleInstrumente!$C$1,KG$3,0,KG$4,1)=$AN40))
),0),"")</f>
        <v/>
      </c>
      <c r="KH40" t="str">
        <f ca="1">IFERROR(IF(N(ISNUMBER(KH$2)*$AN40)&gt;0,MIN($D$6,
SUMPRODUCT(N(OFFSET(AlleInstrumente!$C$1,KH$3,0,KH$4,1)=$AN40))
),0),"")</f>
        <v/>
      </c>
      <c r="KI40" t="str">
        <f ca="1">IFERROR(IF(N(ISNUMBER(KI$2)*$AN40)&gt;0,MIN($D$6,
SUMPRODUCT(N(OFFSET(AlleInstrumente!$C$1,KI$3,0,KI$4,1)=$AN40))
),0),"")</f>
        <v/>
      </c>
      <c r="KJ40" t="str">
        <f ca="1">IFERROR(IF(N(ISNUMBER(KJ$2)*$AN40)&gt;0,MIN($D$6,
SUMPRODUCT(N(OFFSET(AlleInstrumente!$C$1,KJ$3,0,KJ$4,1)=$AN40))
),0),"")</f>
        <v/>
      </c>
      <c r="KK40" t="str">
        <f ca="1">IFERROR(IF(N(ISNUMBER(KK$2)*$AN40)&gt;0,MIN($D$6,
SUMPRODUCT(N(OFFSET(AlleInstrumente!$C$1,KK$3,0,KK$4,1)=$AN40))
),0),"")</f>
        <v/>
      </c>
      <c r="KL40" t="str">
        <f ca="1">IFERROR(IF(N(ISNUMBER(KL$2)*$AN40)&gt;0,MIN($D$6,
SUMPRODUCT(N(OFFSET(AlleInstrumente!$C$1,KL$3,0,KL$4,1)=$AN40))
),0),"")</f>
        <v/>
      </c>
      <c r="KM40" t="str">
        <f ca="1">IFERROR(IF(N(ISNUMBER(KM$2)*$AN40)&gt;0,MIN($D$6,
SUMPRODUCT(N(OFFSET(AlleInstrumente!$C$1,KM$3,0,KM$4,1)=$AN40))
),0),"")</f>
        <v/>
      </c>
      <c r="KN40" t="str">
        <f ca="1">IFERROR(IF(N(ISNUMBER(KN$2)*$AN40)&gt;0,MIN($D$6,
SUMPRODUCT(N(OFFSET(AlleInstrumente!$C$1,KN$3,0,KN$4,1)=$AN40))
),0),"")</f>
        <v/>
      </c>
      <c r="KO40" t="str">
        <f ca="1">IFERROR(IF(N(ISNUMBER(KO$2)*$AN40)&gt;0,MIN($D$6,
SUMPRODUCT(N(OFFSET(AlleInstrumente!$C$1,KO$3,0,KO$4,1)=$AN40))
),0),"")</f>
        <v/>
      </c>
      <c r="KP40" t="str">
        <f ca="1">IFERROR(IF(N(ISNUMBER(KP$2)*$AN40)&gt;0,MIN($D$6,
SUMPRODUCT(N(OFFSET(AlleInstrumente!$C$1,KP$3,0,KP$4,1)=$AN40))
),0),"")</f>
        <v/>
      </c>
      <c r="KQ40" t="str">
        <f ca="1">IFERROR(IF(N(ISNUMBER(KQ$2)*$AN40)&gt;0,MIN($D$6,
SUMPRODUCT(N(OFFSET(AlleInstrumente!$C$1,KQ$3,0,KQ$4,1)=$AN40))
),0),"")</f>
        <v/>
      </c>
      <c r="KR40" t="str">
        <f ca="1">IFERROR(IF(N(ISNUMBER(KR$2)*$AN40)&gt;0,MIN($D$6,
SUMPRODUCT(N(OFFSET(AlleInstrumente!$C$1,KR$3,0,KR$4,1)=$AN40))
),0),"")</f>
        <v/>
      </c>
      <c r="KS40" t="str">
        <f ca="1">IFERROR(IF(N(ISNUMBER(KS$2)*$AN40)&gt;0,MIN($D$6,
SUMPRODUCT(N(OFFSET(AlleInstrumente!$C$1,KS$3,0,KS$4,1)=$AN40))
),0),"")</f>
        <v/>
      </c>
      <c r="KT40" t="str">
        <f ca="1">IFERROR(IF(N(ISNUMBER(KT$2)*$AN40)&gt;0,MIN($D$6,
SUMPRODUCT(N(OFFSET(AlleInstrumente!$C$1,KT$3,0,KT$4,1)=$AN40))
),0),"")</f>
        <v/>
      </c>
      <c r="KU40" t="str">
        <f ca="1">IFERROR(IF(N(ISNUMBER(KU$2)*$AN40)&gt;0,MIN($D$6,
SUMPRODUCT(N(OFFSET(AlleInstrumente!$C$1,KU$3,0,KU$4,1)=$AN40))
),0),"")</f>
        <v/>
      </c>
      <c r="KV40" t="str">
        <f ca="1">IFERROR(IF(N(ISNUMBER(KV$2)*$AN40)&gt;0,MIN($D$6,
SUMPRODUCT(N(OFFSET(AlleInstrumente!$C$1,KV$3,0,KV$4,1)=$AN40))
),0),"")</f>
        <v/>
      </c>
      <c r="KW40" t="str">
        <f ca="1">IFERROR(IF(N(ISNUMBER(KW$2)*$AN40)&gt;0,MIN($D$6,
SUMPRODUCT(N(OFFSET(AlleInstrumente!$C$1,KW$3,0,KW$4,1)=$AN40))
),0),"")</f>
        <v/>
      </c>
      <c r="KX40" t="str">
        <f ca="1">IFERROR(IF(N(ISNUMBER(KX$2)*$AN40)&gt;0,MIN($D$6,
SUMPRODUCT(N(OFFSET(AlleInstrumente!$C$1,KX$3,0,KX$4,1)=$AN40))
),0),"")</f>
        <v/>
      </c>
      <c r="KY40" t="str">
        <f ca="1">IFERROR(IF(N(ISNUMBER(KY$2)*$AN40)&gt;0,MIN($D$6,
SUMPRODUCT(N(OFFSET(AlleInstrumente!$C$1,KY$3,0,KY$4,1)=$AN40))
),0),"")</f>
        <v/>
      </c>
      <c r="KZ40" t="str">
        <f ca="1">IFERROR(IF(N(ISNUMBER(KZ$2)*$AN40)&gt;0,MIN($D$6,
SUMPRODUCT(N(OFFSET(AlleInstrumente!$C$1,KZ$3,0,KZ$4,1)=$AN40))
),0),"")</f>
        <v/>
      </c>
      <c r="LA40" t="str">
        <f ca="1">IFERROR(IF(N(ISNUMBER(LA$2)*$AN40)&gt;0,MIN($D$6,
SUMPRODUCT(N(OFFSET(AlleInstrumente!$C$1,LA$3,0,LA$4,1)=$AN40))
),0),"")</f>
        <v/>
      </c>
      <c r="LB40" t="str">
        <f ca="1">IFERROR(IF(N(ISNUMBER(LB$2)*$AN40)&gt;0,MIN($D$6,
SUMPRODUCT(N(OFFSET(AlleInstrumente!$C$1,LB$3,0,LB$4,1)=$AN40))
),0),"")</f>
        <v/>
      </c>
      <c r="LC40" t="str">
        <f ca="1">IFERROR(IF(N(ISNUMBER(LC$2)*$AN40)&gt;0,MIN($D$6,
SUMPRODUCT(N(OFFSET(AlleInstrumente!$C$1,LC$3,0,LC$4,1)=$AN40))
),0),"")</f>
        <v/>
      </c>
      <c r="LD40" t="str">
        <f ca="1">IFERROR(IF(N(ISNUMBER(LD$2)*$AN40)&gt;0,MIN($D$6,
SUMPRODUCT(N(OFFSET(AlleInstrumente!$C$1,LD$3,0,LD$4,1)=$AN40))
),0),"")</f>
        <v/>
      </c>
      <c r="LE40" t="str">
        <f ca="1">IFERROR(IF(N(ISNUMBER(LE$2)*$AN40)&gt;0,MIN($D$6,
SUMPRODUCT(N(OFFSET(AlleInstrumente!$C$1,LE$3,0,LE$4,1)=$AN40))
),0),"")</f>
        <v/>
      </c>
      <c r="LF40" t="str">
        <f ca="1">IFERROR(IF(N(ISNUMBER(LF$2)*$AN40)&gt;0,MIN($D$6,
SUMPRODUCT(N(OFFSET(AlleInstrumente!$C$1,LF$3,0,LF$4,1)=$AN40))
),0),"")</f>
        <v/>
      </c>
      <c r="LG40" t="str">
        <f ca="1">IFERROR(IF(N(ISNUMBER(LG$2)*$AN40)&gt;0,MIN($D$6,
SUMPRODUCT(N(OFFSET(AlleInstrumente!$C$1,LG$3,0,LG$4,1)=$AN40))
),0),"")</f>
        <v/>
      </c>
      <c r="LH40" t="str">
        <f ca="1">IFERROR(IF(N(ISNUMBER(LH$2)*$AN40)&gt;0,MIN($D$6,
SUMPRODUCT(N(OFFSET(AlleInstrumente!$C$1,LH$3,0,LH$4,1)=$AN40))
),0),"")</f>
        <v/>
      </c>
      <c r="LI40" t="str">
        <f ca="1">IFERROR(IF(N(ISNUMBER(LI$2)*$AN40)&gt;0,MIN($D$6,
SUMPRODUCT(N(OFFSET(AlleInstrumente!$C$1,LI$3,0,LI$4,1)=$AN40))
),0),"")</f>
        <v/>
      </c>
      <c r="LJ40" t="str">
        <f ca="1">IFERROR(IF(N(ISNUMBER(LJ$2)*$AN40)&gt;0,MIN($D$6,
SUMPRODUCT(N(OFFSET(AlleInstrumente!$C$1,LJ$3,0,LJ$4,1)=$AN40))
),0),"")</f>
        <v/>
      </c>
      <c r="LK40" t="str">
        <f ca="1">IFERROR(IF(N(ISNUMBER(LK$2)*$AN40)&gt;0,MIN($D$6,
SUMPRODUCT(N(OFFSET(AlleInstrumente!$C$1,LK$3,0,LK$4,1)=$AN40))
),0),"")</f>
        <v/>
      </c>
      <c r="LL40" t="str">
        <f ca="1">IFERROR(IF(N(ISNUMBER(LL$2)*$AN40)&gt;0,MIN($D$6,
SUMPRODUCT(N(OFFSET(AlleInstrumente!$C$1,LL$3,0,LL$4,1)=$AN40))
),0),"")</f>
        <v/>
      </c>
      <c r="LM40" t="str">
        <f ca="1">IFERROR(IF(N(ISNUMBER(LM$2)*$AN40)&gt;0,MIN($D$6,
SUMPRODUCT(N(OFFSET(AlleInstrumente!$C$1,LM$3,0,LM$4,1)=$AN40))
),0),"")</f>
        <v/>
      </c>
      <c r="LN40" t="str">
        <f ca="1">IFERROR(IF(N(ISNUMBER(LN$2)*$AN40)&gt;0,MIN($D$6,
SUMPRODUCT(N(OFFSET(AlleInstrumente!$C$1,LN$3,0,LN$4,1)=$AN40))
),0),"")</f>
        <v/>
      </c>
      <c r="LO40" t="str">
        <f ca="1">IFERROR(IF(N(ISNUMBER(LO$2)*$AN40)&gt;0,MIN($D$6,
SUMPRODUCT(N(OFFSET(AlleInstrumente!$C$1,LO$3,0,LO$4,1)=$AN40))
),0),"")</f>
        <v/>
      </c>
      <c r="LP40" t="str">
        <f ca="1">IFERROR(IF(N(ISNUMBER(LP$2)*$AN40)&gt;0,MIN($D$6,
SUMPRODUCT(N(OFFSET(AlleInstrumente!$C$1,LP$3,0,LP$4,1)=$AN40))
),0),"")</f>
        <v/>
      </c>
      <c r="LQ40" t="str">
        <f ca="1">IFERROR(IF(N(ISNUMBER(LQ$2)*$AN40)&gt;0,MIN($D$6,
SUMPRODUCT(N(OFFSET(AlleInstrumente!$C$1,LQ$3,0,LQ$4,1)=$AN40))
),0),"")</f>
        <v/>
      </c>
      <c r="LR40" t="str">
        <f ca="1">IFERROR(IF(N(ISNUMBER(LR$2)*$AN40)&gt;0,MIN($D$6,
SUMPRODUCT(N(OFFSET(AlleInstrumente!$C$1,LR$3,0,LR$4,1)=$AN40))
),0),"")</f>
        <v/>
      </c>
      <c r="LS40" t="str">
        <f ca="1">IFERROR(IF(N(ISNUMBER(LS$2)*$AN40)&gt;0,MIN($D$6,
SUMPRODUCT(N(OFFSET(AlleInstrumente!$C$1,LS$3,0,LS$4,1)=$AN40))
),0),"")</f>
        <v/>
      </c>
      <c r="LT40" t="str">
        <f ca="1">IFERROR(IF(N(ISNUMBER(LT$2)*$AN40)&gt;0,MIN($D$6,
SUMPRODUCT(N(OFFSET(AlleInstrumente!$C$1,LT$3,0,LT$4,1)=$AN40))
),0),"")</f>
        <v/>
      </c>
      <c r="LU40" t="str">
        <f ca="1">IFERROR(IF(N(ISNUMBER(LU$2)*$AN40)&gt;0,MIN($D$6,
SUMPRODUCT(N(OFFSET(AlleInstrumente!$C$1,LU$3,0,LU$4,1)=$AN40))
),0),"")</f>
        <v/>
      </c>
      <c r="LV40" t="str">
        <f ca="1">IFERROR(IF(N(ISNUMBER(LV$2)*$AN40)&gt;0,MIN($D$6,
SUMPRODUCT(N(OFFSET(AlleInstrumente!$C$1,LV$3,0,LV$4,1)=$AN40))
),0),"")</f>
        <v/>
      </c>
      <c r="LW40" t="str">
        <f ca="1">IFERROR(IF(N(ISNUMBER(LW$2)*$AN40)&gt;0,MIN($D$6,
SUMPRODUCT(N(OFFSET(AlleInstrumente!$C$1,LW$3,0,LW$4,1)=$AN40))
),0),"")</f>
        <v/>
      </c>
      <c r="LX40" t="str">
        <f ca="1">IFERROR(IF(N(ISNUMBER(LX$2)*$AN40)&gt;0,MIN($D$6,
SUMPRODUCT(N(OFFSET(AlleInstrumente!$C$1,LX$3,0,LX$4,1)=$AN40))
),0),"")</f>
        <v/>
      </c>
      <c r="LY40" t="str">
        <f ca="1">IFERROR(IF(N(ISNUMBER(LY$2)*$AN40)&gt;0,MIN($D$6,
SUMPRODUCT(N(OFFSET(AlleInstrumente!$C$1,LY$3,0,LY$4,1)=$AN40))
),0),"")</f>
        <v/>
      </c>
      <c r="LZ40" t="str">
        <f ca="1">IFERROR(IF(N(ISNUMBER(LZ$2)*$AN40)&gt;0,MIN($D$6,
SUMPRODUCT(N(OFFSET(AlleInstrumente!$C$1,LZ$3,0,LZ$4,1)=$AN40))
),0),"")</f>
        <v/>
      </c>
      <c r="MA40" t="str">
        <f ca="1">IFERROR(IF(N(ISNUMBER(MA$2)*$AN40)&gt;0,MIN($D$6,
SUMPRODUCT(N(OFFSET(AlleInstrumente!$C$1,MA$3,0,MA$4,1)=$AN40))
),0),"")</f>
        <v/>
      </c>
      <c r="MB40" t="str">
        <f ca="1">IFERROR(IF(N(ISNUMBER(MB$2)*$AN40)&gt;0,MIN($D$6,
SUMPRODUCT(N(OFFSET(AlleInstrumente!$C$1,MB$3,0,MB$4,1)=$AN40))
),0),"")</f>
        <v/>
      </c>
      <c r="MC40" t="str">
        <f ca="1">IFERROR(IF(N(ISNUMBER(MC$2)*$AN40)&gt;0,MIN($D$6,
SUMPRODUCT(N(OFFSET(AlleInstrumente!$C$1,MC$3,0,MC$4,1)=$AN40))
),0),"")</f>
        <v/>
      </c>
      <c r="MD40" t="str">
        <f ca="1">IFERROR(IF(N(ISNUMBER(MD$2)*$AN40)&gt;0,MIN($D$6,
SUMPRODUCT(N(OFFSET(AlleInstrumente!$C$1,MD$3,0,MD$4,1)=$AN40))
),0),"")</f>
        <v/>
      </c>
      <c r="ME40" t="str">
        <f ca="1">IFERROR(IF(N(ISNUMBER(ME$2)*$AN40)&gt;0,MIN($D$6,
SUMPRODUCT(N(OFFSET(AlleInstrumente!$C$1,ME$3,0,ME$4,1)=$AN40))
),0),"")</f>
        <v/>
      </c>
      <c r="MF40" t="str">
        <f ca="1">IFERROR(IF(N(ISNUMBER(MF$2)*$AN40)&gt;0,MIN($D$6,
SUMPRODUCT(N(OFFSET(AlleInstrumente!$C$1,MF$3,0,MF$4,1)=$AN40))
),0),"")</f>
        <v/>
      </c>
    </row>
    <row r="41" spans="7:344" x14ac:dyDescent="0.25">
      <c r="G41" t="str">
        <f t="shared" ca="1" si="51"/>
        <v/>
      </c>
      <c r="H41" t="str">
        <f t="shared" ca="1" si="45"/>
        <v/>
      </c>
      <c r="I41" t="str">
        <f t="shared" ca="1" si="52"/>
        <v/>
      </c>
      <c r="J41" t="str">
        <f t="shared" ca="1" si="53"/>
        <v/>
      </c>
      <c r="K41" t="str">
        <f t="shared" ca="1" si="54"/>
        <v/>
      </c>
      <c r="L41" t="str">
        <f t="array" aca="1" ref="L41" ca="1">IF(ISNUMBER(L40),IF(ISNUMBER($K40),$L40,IF($L40&gt;$L$2,MAX(IF(OFFSET($S$6,0,0,_Instrument_count,1)&lt;$L40,OFFSET($S$6,0,0,_Instrument_count,1),$L$2)),"")),"")</f>
        <v/>
      </c>
      <c r="N41" t="str">
        <f t="shared" ca="1" si="59"/>
        <v/>
      </c>
      <c r="P41" s="40" t="str">
        <f t="shared" ca="1" si="29"/>
        <v/>
      </c>
      <c r="Q41" s="40" t="str">
        <f t="shared" ca="1" si="55"/>
        <v/>
      </c>
      <c r="R41" t="str">
        <f t="shared" ca="1" si="31"/>
        <v/>
      </c>
      <c r="S41" t="e">
        <f t="shared" ca="1" si="47"/>
        <v>#VALUE!</v>
      </c>
      <c r="T41">
        <f t="shared" ca="1" si="32"/>
        <v>1</v>
      </c>
      <c r="U41" t="e">
        <f t="shared" ca="1" si="48"/>
        <v>#VALUE!</v>
      </c>
      <c r="V41" t="str">
        <f t="shared" ca="1" si="33"/>
        <v/>
      </c>
      <c r="X41" t="str">
        <f t="shared" ca="1" si="34"/>
        <v/>
      </c>
      <c r="Y41" s="76" t="e">
        <f t="shared" ca="1" si="35"/>
        <v>#VALUE!</v>
      </c>
      <c r="AA41" t="str">
        <f t="shared" ca="1" si="36"/>
        <v/>
      </c>
      <c r="AB41" s="76" t="e">
        <f t="shared" ca="1" si="37"/>
        <v>#VALUE!</v>
      </c>
      <c r="AD41" t="str">
        <f t="shared" ca="1" si="38"/>
        <v/>
      </c>
      <c r="AE41" s="76" t="e">
        <f t="shared" ca="1" si="39"/>
        <v>#VALUE!</v>
      </c>
      <c r="AG41" t="str">
        <f t="shared" ca="1" si="40"/>
        <v/>
      </c>
      <c r="AH41" s="76" t="e">
        <f t="shared" ca="1" si="41"/>
        <v>#VALUE!</v>
      </c>
      <c r="AI41" s="76"/>
      <c r="AJ41" t="str">
        <f t="shared" ca="1" si="49"/>
        <v/>
      </c>
      <c r="AK41" s="76" t="e">
        <f t="shared" ca="1" si="50"/>
        <v>#VALUE!</v>
      </c>
      <c r="AM41" t="str">
        <f ca="1">IF(ISNUMBER(Index!$K40),Index!$N40,"")</f>
        <v/>
      </c>
      <c r="AN41" t="str">
        <f ca="1">IF(ISNUMBER(Index!$K40),Index!$K40,"")</f>
        <v/>
      </c>
      <c r="AO41" t="str">
        <f ca="1">IF(ISNUMBER(AN41),Index!$M40,"")</f>
        <v/>
      </c>
      <c r="AP41" t="str">
        <f t="shared" ca="1" si="56"/>
        <v/>
      </c>
      <c r="AQ41" t="str">
        <f t="shared" ca="1" si="57"/>
        <v/>
      </c>
      <c r="AR41" t="str">
        <f t="shared" ca="1" si="58"/>
        <v/>
      </c>
      <c r="AS41" t="str">
        <f ca="1">IFERROR(IF(N(ISNUMBER(AS$2)*$AN41)&gt;0,MIN($D$6,
SUMPRODUCT(N(OFFSET(AlleInstrumente!$C$1,AS$3,0,AS$4,1)=$AN41))
),0),"")</f>
        <v/>
      </c>
      <c r="AT41" t="str">
        <f ca="1">IFERROR(IF(N(ISNUMBER(AT$2)*$AN41)&gt;0,MIN($D$6,
SUMPRODUCT(N(OFFSET(AlleInstrumente!$C$1,AT$3,0,AT$4,1)=$AN41))
),0),"")</f>
        <v/>
      </c>
      <c r="AU41" t="str">
        <f ca="1">IFERROR(IF(N(ISNUMBER(AU$2)*$AN41)&gt;0,MIN($D$6,
SUMPRODUCT(N(OFFSET(AlleInstrumente!$C$1,AU$3,0,AU$4,1)=$AN41))
),0),"")</f>
        <v/>
      </c>
      <c r="AV41" t="str">
        <f ca="1">IFERROR(IF(N(ISNUMBER(AV$2)*$AN41)&gt;0,MIN($D$6,
SUMPRODUCT(N(OFFSET(AlleInstrumente!$C$1,AV$3,0,AV$4,1)=$AN41))
),0),"")</f>
        <v/>
      </c>
      <c r="AW41" t="str">
        <f ca="1">IFERROR(IF(N(ISNUMBER(AW$2)*$AN41)&gt;0,MIN($D$6,
SUMPRODUCT(N(OFFSET(AlleInstrumente!$C$1,AW$3,0,AW$4,1)=$AN41))
),0),"")</f>
        <v/>
      </c>
      <c r="AX41" t="str">
        <f ca="1">IFERROR(IF(N(ISNUMBER(AX$2)*$AN41)&gt;0,MIN($D$6,
SUMPRODUCT(N(OFFSET(AlleInstrumente!$C$1,AX$3,0,AX$4,1)=$AN41))
),0),"")</f>
        <v/>
      </c>
      <c r="AY41" t="str">
        <f ca="1">IFERROR(IF(N(ISNUMBER(AY$2)*$AN41)&gt;0,MIN($D$6,
SUMPRODUCT(N(OFFSET(AlleInstrumente!$C$1,AY$3,0,AY$4,1)=$AN41))
),0),"")</f>
        <v/>
      </c>
      <c r="AZ41" t="str">
        <f ca="1">IFERROR(IF(N(ISNUMBER(AZ$2)*$AN41)&gt;0,MIN($D$6,
SUMPRODUCT(N(OFFSET(AlleInstrumente!$C$1,AZ$3,0,AZ$4,1)=$AN41))
),0),"")</f>
        <v/>
      </c>
      <c r="BA41" t="str">
        <f ca="1">IFERROR(IF(N(ISNUMBER(BA$2)*$AN41)&gt;0,MIN($D$6,
SUMPRODUCT(N(OFFSET(AlleInstrumente!$C$1,BA$3,0,BA$4,1)=$AN41))
),0),"")</f>
        <v/>
      </c>
      <c r="BB41" t="str">
        <f ca="1">IFERROR(IF(N(ISNUMBER(BB$2)*$AN41)&gt;0,MIN($D$6,
SUMPRODUCT(N(OFFSET(AlleInstrumente!$C$1,BB$3,0,BB$4,1)=$AN41))
),0),"")</f>
        <v/>
      </c>
      <c r="BC41" t="str">
        <f ca="1">IFERROR(IF(N(ISNUMBER(BC$2)*$AN41)&gt;0,MIN($D$6,
SUMPRODUCT(N(OFFSET(AlleInstrumente!$C$1,BC$3,0,BC$4,1)=$AN41))
),0),"")</f>
        <v/>
      </c>
      <c r="BD41" t="str">
        <f ca="1">IFERROR(IF(N(ISNUMBER(BD$2)*$AN41)&gt;0,MIN($D$6,
SUMPRODUCT(N(OFFSET(AlleInstrumente!$C$1,BD$3,0,BD$4,1)=$AN41))
),0),"")</f>
        <v/>
      </c>
      <c r="BE41" t="str">
        <f ca="1">IFERROR(IF(N(ISNUMBER(BE$2)*$AN41)&gt;0,MIN($D$6,
SUMPRODUCT(N(OFFSET(AlleInstrumente!$C$1,BE$3,0,BE$4,1)=$AN41))
),0),"")</f>
        <v/>
      </c>
      <c r="BF41" t="str">
        <f ca="1">IFERROR(IF(N(ISNUMBER(BF$2)*$AN41)&gt;0,MIN($D$6,
SUMPRODUCT(N(OFFSET(AlleInstrumente!$C$1,BF$3,0,BF$4,1)=$AN41))
),0),"")</f>
        <v/>
      </c>
      <c r="BG41" t="str">
        <f ca="1">IFERROR(IF(N(ISNUMBER(BG$2)*$AN41)&gt;0,MIN($D$6,
SUMPRODUCT(N(OFFSET(AlleInstrumente!$C$1,BG$3,0,BG$4,1)=$AN41))
),0),"")</f>
        <v/>
      </c>
      <c r="BH41" t="str">
        <f ca="1">IFERROR(IF(N(ISNUMBER(BH$2)*$AN41)&gt;0,MIN($D$6,
SUMPRODUCT(N(OFFSET(AlleInstrumente!$C$1,BH$3,0,BH$4,1)=$AN41))
),0),"")</f>
        <v/>
      </c>
      <c r="BI41" t="str">
        <f ca="1">IFERROR(IF(N(ISNUMBER(BI$2)*$AN41)&gt;0,MIN($D$6,
SUMPRODUCT(N(OFFSET(AlleInstrumente!$C$1,BI$3,0,BI$4,1)=$AN41))
),0),"")</f>
        <v/>
      </c>
      <c r="BJ41" t="str">
        <f ca="1">IFERROR(IF(N(ISNUMBER(BJ$2)*$AN41)&gt;0,MIN($D$6,
SUMPRODUCT(N(OFFSET(AlleInstrumente!$C$1,BJ$3,0,BJ$4,1)=$AN41))
),0),"")</f>
        <v/>
      </c>
      <c r="BK41" t="str">
        <f ca="1">IFERROR(IF(N(ISNUMBER(BK$2)*$AN41)&gt;0,MIN($D$6,
SUMPRODUCT(N(OFFSET(AlleInstrumente!$C$1,BK$3,0,BK$4,1)=$AN41))
),0),"")</f>
        <v/>
      </c>
      <c r="BL41" t="str">
        <f ca="1">IFERROR(IF(N(ISNUMBER(BL$2)*$AN41)&gt;0,MIN($D$6,
SUMPRODUCT(N(OFFSET(AlleInstrumente!$C$1,BL$3,0,BL$4,1)=$AN41))
),0),"")</f>
        <v/>
      </c>
      <c r="BM41" t="str">
        <f ca="1">IFERROR(IF(N(ISNUMBER(BM$2)*$AN41)&gt;0,MIN($D$6,
SUMPRODUCT(N(OFFSET(AlleInstrumente!$C$1,BM$3,0,BM$4,1)=$AN41))
),0),"")</f>
        <v/>
      </c>
      <c r="BN41" t="str">
        <f ca="1">IFERROR(IF(N(ISNUMBER(BN$2)*$AN41)&gt;0,MIN($D$6,
SUMPRODUCT(N(OFFSET(AlleInstrumente!$C$1,BN$3,0,BN$4,1)=$AN41))
),0),"")</f>
        <v/>
      </c>
      <c r="BO41" t="str">
        <f ca="1">IFERROR(IF(N(ISNUMBER(BO$2)*$AN41)&gt;0,MIN($D$6,
SUMPRODUCT(N(OFFSET(AlleInstrumente!$C$1,BO$3,0,BO$4,1)=$AN41))
),0),"")</f>
        <v/>
      </c>
      <c r="BP41" t="str">
        <f ca="1">IFERROR(IF(N(ISNUMBER(BP$2)*$AN41)&gt;0,MIN($D$6,
SUMPRODUCT(N(OFFSET(AlleInstrumente!$C$1,BP$3,0,BP$4,1)=$AN41))
),0),"")</f>
        <v/>
      </c>
      <c r="BQ41" t="str">
        <f ca="1">IFERROR(IF(N(ISNUMBER(BQ$2)*$AN41)&gt;0,MIN($D$6,
SUMPRODUCT(N(OFFSET(AlleInstrumente!$C$1,BQ$3,0,BQ$4,1)=$AN41))
),0),"")</f>
        <v/>
      </c>
      <c r="BR41" t="str">
        <f ca="1">IFERROR(IF(N(ISNUMBER(BR$2)*$AN41)&gt;0,MIN($D$6,
SUMPRODUCT(N(OFFSET(AlleInstrumente!$C$1,BR$3,0,BR$4,1)=$AN41))
),0),"")</f>
        <v/>
      </c>
      <c r="BS41" t="str">
        <f ca="1">IFERROR(IF(N(ISNUMBER(BS$2)*$AN41)&gt;0,MIN($D$6,
SUMPRODUCT(N(OFFSET(AlleInstrumente!$C$1,BS$3,0,BS$4,1)=$AN41))
),0),"")</f>
        <v/>
      </c>
      <c r="BT41" t="str">
        <f ca="1">IFERROR(IF(N(ISNUMBER(BT$2)*$AN41)&gt;0,MIN($D$6,
SUMPRODUCT(N(OFFSET(AlleInstrumente!$C$1,BT$3,0,BT$4,1)=$AN41))
),0),"")</f>
        <v/>
      </c>
      <c r="BU41" t="str">
        <f ca="1">IFERROR(IF(N(ISNUMBER(BU$2)*$AN41)&gt;0,MIN($D$6,
SUMPRODUCT(N(OFFSET(AlleInstrumente!$C$1,BU$3,0,BU$4,1)=$AN41))
),0),"")</f>
        <v/>
      </c>
      <c r="BV41" t="str">
        <f ca="1">IFERROR(IF(N(ISNUMBER(BV$2)*$AN41)&gt;0,MIN($D$6,
SUMPRODUCT(N(OFFSET(AlleInstrumente!$C$1,BV$3,0,BV$4,1)=$AN41))
),0),"")</f>
        <v/>
      </c>
      <c r="BW41" t="str">
        <f ca="1">IFERROR(IF(N(ISNUMBER(BW$2)*$AN41)&gt;0,MIN($D$6,
SUMPRODUCT(N(OFFSET(AlleInstrumente!$C$1,BW$3,0,BW$4,1)=$AN41))
),0),"")</f>
        <v/>
      </c>
      <c r="BX41" t="str">
        <f ca="1">IFERROR(IF(N(ISNUMBER(BX$2)*$AN41)&gt;0,MIN($D$6,
SUMPRODUCT(N(OFFSET(AlleInstrumente!$C$1,BX$3,0,BX$4,1)=$AN41))
),0),"")</f>
        <v/>
      </c>
      <c r="BY41" t="str">
        <f ca="1">IFERROR(IF(N(ISNUMBER(BY$2)*$AN41)&gt;0,MIN($D$6,
SUMPRODUCT(N(OFFSET(AlleInstrumente!$C$1,BY$3,0,BY$4,1)=$AN41))
),0),"")</f>
        <v/>
      </c>
      <c r="BZ41" t="str">
        <f ca="1">IFERROR(IF(N(ISNUMBER(BZ$2)*$AN41)&gt;0,MIN($D$6,
SUMPRODUCT(N(OFFSET(AlleInstrumente!$C$1,BZ$3,0,BZ$4,1)=$AN41))
),0),"")</f>
        <v/>
      </c>
      <c r="CA41" t="str">
        <f ca="1">IFERROR(IF(N(ISNUMBER(CA$2)*$AN41)&gt;0,MIN($D$6,
SUMPRODUCT(N(OFFSET(AlleInstrumente!$C$1,CA$3,0,CA$4,1)=$AN41))
),0),"")</f>
        <v/>
      </c>
      <c r="CB41" t="str">
        <f ca="1">IFERROR(IF(N(ISNUMBER(CB$2)*$AN41)&gt;0,MIN($D$6,
SUMPRODUCT(N(OFFSET(AlleInstrumente!$C$1,CB$3,0,CB$4,1)=$AN41))
),0),"")</f>
        <v/>
      </c>
      <c r="CC41" t="str">
        <f ca="1">IFERROR(IF(N(ISNUMBER(CC$2)*$AN41)&gt;0,MIN($D$6,
SUMPRODUCT(N(OFFSET(AlleInstrumente!$C$1,CC$3,0,CC$4,1)=$AN41))
),0),"")</f>
        <v/>
      </c>
      <c r="CD41" t="str">
        <f ca="1">IFERROR(IF(N(ISNUMBER(CD$2)*$AN41)&gt;0,MIN($D$6,
SUMPRODUCT(N(OFFSET(AlleInstrumente!$C$1,CD$3,0,CD$4,1)=$AN41))
),0),"")</f>
        <v/>
      </c>
      <c r="CE41" t="str">
        <f ca="1">IFERROR(IF(N(ISNUMBER(CE$2)*$AN41)&gt;0,MIN($D$6,
SUMPRODUCT(N(OFFSET(AlleInstrumente!$C$1,CE$3,0,CE$4,1)=$AN41))
),0),"")</f>
        <v/>
      </c>
      <c r="CF41" t="str">
        <f ca="1">IFERROR(IF(N(ISNUMBER(CF$2)*$AN41)&gt;0,MIN($D$6,
SUMPRODUCT(N(OFFSET(AlleInstrumente!$C$1,CF$3,0,CF$4,1)=$AN41))
),0),"")</f>
        <v/>
      </c>
      <c r="CG41" t="str">
        <f ca="1">IFERROR(IF(N(ISNUMBER(CG$2)*$AN41)&gt;0,MIN($D$6,
SUMPRODUCT(N(OFFSET(AlleInstrumente!$C$1,CG$3,0,CG$4,1)=$AN41))
),0),"")</f>
        <v/>
      </c>
      <c r="CH41" t="str">
        <f ca="1">IFERROR(IF(N(ISNUMBER(CH$2)*$AN41)&gt;0,MIN($D$6,
SUMPRODUCT(N(OFFSET(AlleInstrumente!$C$1,CH$3,0,CH$4,1)=$AN41))
),0),"")</f>
        <v/>
      </c>
      <c r="CI41" t="str">
        <f ca="1">IFERROR(IF(N(ISNUMBER(CI$2)*$AN41)&gt;0,MIN($D$6,
SUMPRODUCT(N(OFFSET(AlleInstrumente!$C$1,CI$3,0,CI$4,1)=$AN41))
),0),"")</f>
        <v/>
      </c>
      <c r="CJ41" t="str">
        <f ca="1">IFERROR(IF(N(ISNUMBER(CJ$2)*$AN41)&gt;0,MIN($D$6,
SUMPRODUCT(N(OFFSET(AlleInstrumente!$C$1,CJ$3,0,CJ$4,1)=$AN41))
),0),"")</f>
        <v/>
      </c>
      <c r="CK41" t="str">
        <f ca="1">IFERROR(IF(N(ISNUMBER(CK$2)*$AN41)&gt;0,MIN($D$6,
SUMPRODUCT(N(OFFSET(AlleInstrumente!$C$1,CK$3,0,CK$4,1)=$AN41))
),0),"")</f>
        <v/>
      </c>
      <c r="CL41" t="str">
        <f ca="1">IFERROR(IF(N(ISNUMBER(CL$2)*$AN41)&gt;0,MIN($D$6,
SUMPRODUCT(N(OFFSET(AlleInstrumente!$C$1,CL$3,0,CL$4,1)=$AN41))
),0),"")</f>
        <v/>
      </c>
      <c r="CM41" t="str">
        <f ca="1">IFERROR(IF(N(ISNUMBER(CM$2)*$AN41)&gt;0,MIN($D$6,
SUMPRODUCT(N(OFFSET(AlleInstrumente!$C$1,CM$3,0,CM$4,1)=$AN41))
),0),"")</f>
        <v/>
      </c>
      <c r="CN41" t="str">
        <f ca="1">IFERROR(IF(N(ISNUMBER(CN$2)*$AN41)&gt;0,MIN($D$6,
SUMPRODUCT(N(OFFSET(AlleInstrumente!$C$1,CN$3,0,CN$4,1)=$AN41))
),0),"")</f>
        <v/>
      </c>
      <c r="CO41" t="str">
        <f ca="1">IFERROR(IF(N(ISNUMBER(CO$2)*$AN41)&gt;0,MIN($D$6,
SUMPRODUCT(N(OFFSET(AlleInstrumente!$C$1,CO$3,0,CO$4,1)=$AN41))
),0),"")</f>
        <v/>
      </c>
      <c r="CP41" t="str">
        <f ca="1">IFERROR(IF(N(ISNUMBER(CP$2)*$AN41)&gt;0,MIN($D$6,
SUMPRODUCT(N(OFFSET(AlleInstrumente!$C$1,CP$3,0,CP$4,1)=$AN41))
),0),"")</f>
        <v/>
      </c>
      <c r="CQ41" t="str">
        <f ca="1">IFERROR(IF(N(ISNUMBER(CQ$2)*$AN41)&gt;0,MIN($D$6,
SUMPRODUCT(N(OFFSET(AlleInstrumente!$C$1,CQ$3,0,CQ$4,1)=$AN41))
),0),"")</f>
        <v/>
      </c>
      <c r="CR41" t="str">
        <f ca="1">IFERROR(IF(N(ISNUMBER(CR$2)*$AN41)&gt;0,MIN($D$6,
SUMPRODUCT(N(OFFSET(AlleInstrumente!$C$1,CR$3,0,CR$4,1)=$AN41))
),0),"")</f>
        <v/>
      </c>
      <c r="CS41" t="str">
        <f ca="1">IFERROR(IF(N(ISNUMBER(CS$2)*$AN41)&gt;0,MIN($D$6,
SUMPRODUCT(N(OFFSET(AlleInstrumente!$C$1,CS$3,0,CS$4,1)=$AN41))
),0),"")</f>
        <v/>
      </c>
      <c r="CT41" t="str">
        <f ca="1">IFERROR(IF(N(ISNUMBER(CT$2)*$AN41)&gt;0,MIN($D$6,
SUMPRODUCT(N(OFFSET(AlleInstrumente!$C$1,CT$3,0,CT$4,1)=$AN41))
),0),"")</f>
        <v/>
      </c>
      <c r="CU41" t="str">
        <f ca="1">IFERROR(IF(N(ISNUMBER(CU$2)*$AN41)&gt;0,MIN($D$6,
SUMPRODUCT(N(OFFSET(AlleInstrumente!$C$1,CU$3,0,CU$4,1)=$AN41))
),0),"")</f>
        <v/>
      </c>
      <c r="CV41" t="str">
        <f ca="1">IFERROR(IF(N(ISNUMBER(CV$2)*$AN41)&gt;0,MIN($D$6,
SUMPRODUCT(N(OFFSET(AlleInstrumente!$C$1,CV$3,0,CV$4,1)=$AN41))
),0),"")</f>
        <v/>
      </c>
      <c r="CW41" t="str">
        <f ca="1">IFERROR(IF(N(ISNUMBER(CW$2)*$AN41)&gt;0,MIN($D$6,
SUMPRODUCT(N(OFFSET(AlleInstrumente!$C$1,CW$3,0,CW$4,1)=$AN41))
),0),"")</f>
        <v/>
      </c>
      <c r="CX41" t="str">
        <f ca="1">IFERROR(IF(N(ISNUMBER(CX$2)*$AN41)&gt;0,MIN($D$6,
SUMPRODUCT(N(OFFSET(AlleInstrumente!$C$1,CX$3,0,CX$4,1)=$AN41))
),0),"")</f>
        <v/>
      </c>
      <c r="CY41" t="str">
        <f ca="1">IFERROR(IF(N(ISNUMBER(CY$2)*$AN41)&gt;0,MIN($D$6,
SUMPRODUCT(N(OFFSET(AlleInstrumente!$C$1,CY$3,0,CY$4,1)=$AN41))
),0),"")</f>
        <v/>
      </c>
      <c r="CZ41" t="str">
        <f ca="1">IFERROR(IF(N(ISNUMBER(CZ$2)*$AN41)&gt;0,MIN($D$6,
SUMPRODUCT(N(OFFSET(AlleInstrumente!$C$1,CZ$3,0,CZ$4,1)=$AN41))
),0),"")</f>
        <v/>
      </c>
      <c r="DA41" t="str">
        <f ca="1">IFERROR(IF(N(ISNUMBER(DA$2)*$AN41)&gt;0,MIN($D$6,
SUMPRODUCT(N(OFFSET(AlleInstrumente!$C$1,DA$3,0,DA$4,1)=$AN41))
),0),"")</f>
        <v/>
      </c>
      <c r="DB41" t="str">
        <f ca="1">IFERROR(IF(N(ISNUMBER(DB$2)*$AN41)&gt;0,MIN($D$6,
SUMPRODUCT(N(OFFSET(AlleInstrumente!$C$1,DB$3,0,DB$4,1)=$AN41))
),0),"")</f>
        <v/>
      </c>
      <c r="DC41" t="str">
        <f ca="1">IFERROR(IF(N(ISNUMBER(DC$2)*$AN41)&gt;0,MIN($D$6,
SUMPRODUCT(N(OFFSET(AlleInstrumente!$C$1,DC$3,0,DC$4,1)=$AN41))
),0),"")</f>
        <v/>
      </c>
      <c r="DD41" t="str">
        <f ca="1">IFERROR(IF(N(ISNUMBER(DD$2)*$AN41)&gt;0,MIN($D$6,
SUMPRODUCT(N(OFFSET(AlleInstrumente!$C$1,DD$3,0,DD$4,1)=$AN41))
),0),"")</f>
        <v/>
      </c>
      <c r="DE41" t="str">
        <f ca="1">IFERROR(IF(N(ISNUMBER(DE$2)*$AN41)&gt;0,MIN($D$6,
SUMPRODUCT(N(OFFSET(AlleInstrumente!$C$1,DE$3,0,DE$4,1)=$AN41))
),0),"")</f>
        <v/>
      </c>
      <c r="DF41" t="str">
        <f ca="1">IFERROR(IF(N(ISNUMBER(DF$2)*$AN41)&gt;0,MIN($D$6,
SUMPRODUCT(N(OFFSET(AlleInstrumente!$C$1,DF$3,0,DF$4,1)=$AN41))
),0),"")</f>
        <v/>
      </c>
      <c r="DG41" t="str">
        <f ca="1">IFERROR(IF(N(ISNUMBER(DG$2)*$AN41)&gt;0,MIN($D$6,
SUMPRODUCT(N(OFFSET(AlleInstrumente!$C$1,DG$3,0,DG$4,1)=$AN41))
),0),"")</f>
        <v/>
      </c>
      <c r="DH41" t="str">
        <f ca="1">IFERROR(IF(N(ISNUMBER(DH$2)*$AN41)&gt;0,MIN($D$6,
SUMPRODUCT(N(OFFSET(AlleInstrumente!$C$1,DH$3,0,DH$4,1)=$AN41))
),0),"")</f>
        <v/>
      </c>
      <c r="DI41" t="str">
        <f ca="1">IFERROR(IF(N(ISNUMBER(DI$2)*$AN41)&gt;0,MIN($D$6,
SUMPRODUCT(N(OFFSET(AlleInstrumente!$C$1,DI$3,0,DI$4,1)=$AN41))
),0),"")</f>
        <v/>
      </c>
      <c r="DJ41" t="str">
        <f ca="1">IFERROR(IF(N(ISNUMBER(DJ$2)*$AN41)&gt;0,MIN($D$6,
SUMPRODUCT(N(OFFSET(AlleInstrumente!$C$1,DJ$3,0,DJ$4,1)=$AN41))
),0),"")</f>
        <v/>
      </c>
      <c r="DK41" t="str">
        <f ca="1">IFERROR(IF(N(ISNUMBER(DK$2)*$AN41)&gt;0,MIN($D$6,
SUMPRODUCT(N(OFFSET(AlleInstrumente!$C$1,DK$3,0,DK$4,1)=$AN41))
),0),"")</f>
        <v/>
      </c>
      <c r="DL41" t="str">
        <f ca="1">IFERROR(IF(N(ISNUMBER(DL$2)*$AN41)&gt;0,MIN($D$6,
SUMPRODUCT(N(OFFSET(AlleInstrumente!$C$1,DL$3,0,DL$4,1)=$AN41))
),0),"")</f>
        <v/>
      </c>
      <c r="DM41" t="str">
        <f ca="1">IFERROR(IF(N(ISNUMBER(DM$2)*$AN41)&gt;0,MIN($D$6,
SUMPRODUCT(N(OFFSET(AlleInstrumente!$C$1,DM$3,0,DM$4,1)=$AN41))
),0),"")</f>
        <v/>
      </c>
      <c r="DN41" t="str">
        <f ca="1">IFERROR(IF(N(ISNUMBER(DN$2)*$AN41)&gt;0,MIN($D$6,
SUMPRODUCT(N(OFFSET(AlleInstrumente!$C$1,DN$3,0,DN$4,1)=$AN41))
),0),"")</f>
        <v/>
      </c>
      <c r="DO41" t="str">
        <f ca="1">IFERROR(IF(N(ISNUMBER(DO$2)*$AN41)&gt;0,MIN($D$6,
SUMPRODUCT(N(OFFSET(AlleInstrumente!$C$1,DO$3,0,DO$4,1)=$AN41))
),0),"")</f>
        <v/>
      </c>
      <c r="DP41" t="str">
        <f ca="1">IFERROR(IF(N(ISNUMBER(DP$2)*$AN41)&gt;0,MIN($D$6,
SUMPRODUCT(N(OFFSET(AlleInstrumente!$C$1,DP$3,0,DP$4,1)=$AN41))
),0),"")</f>
        <v/>
      </c>
      <c r="DQ41" t="str">
        <f ca="1">IFERROR(IF(N(ISNUMBER(DQ$2)*$AN41)&gt;0,MIN($D$6,
SUMPRODUCT(N(OFFSET(AlleInstrumente!$C$1,DQ$3,0,DQ$4,1)=$AN41))
),0),"")</f>
        <v/>
      </c>
      <c r="DR41" t="str">
        <f ca="1">IFERROR(IF(N(ISNUMBER(DR$2)*$AN41)&gt;0,MIN($D$6,
SUMPRODUCT(N(OFFSET(AlleInstrumente!$C$1,DR$3,0,DR$4,1)=$AN41))
),0),"")</f>
        <v/>
      </c>
      <c r="DS41" t="str">
        <f ca="1">IFERROR(IF(N(ISNUMBER(DS$2)*$AN41)&gt;0,MIN($D$6,
SUMPRODUCT(N(OFFSET(AlleInstrumente!$C$1,DS$3,0,DS$4,1)=$AN41))
),0),"")</f>
        <v/>
      </c>
      <c r="DT41" t="str">
        <f ca="1">IFERROR(IF(N(ISNUMBER(DT$2)*$AN41)&gt;0,MIN($D$6,
SUMPRODUCT(N(OFFSET(AlleInstrumente!$C$1,DT$3,0,DT$4,1)=$AN41))
),0),"")</f>
        <v/>
      </c>
      <c r="DU41" t="str">
        <f ca="1">IFERROR(IF(N(ISNUMBER(DU$2)*$AN41)&gt;0,MIN($D$6,
SUMPRODUCT(N(OFFSET(AlleInstrumente!$C$1,DU$3,0,DU$4,1)=$AN41))
),0),"")</f>
        <v/>
      </c>
      <c r="DV41" t="str">
        <f ca="1">IFERROR(IF(N(ISNUMBER(DV$2)*$AN41)&gt;0,MIN($D$6,
SUMPRODUCT(N(OFFSET(AlleInstrumente!$C$1,DV$3,0,DV$4,1)=$AN41))
),0),"")</f>
        <v/>
      </c>
      <c r="DW41" t="str">
        <f ca="1">IFERROR(IF(N(ISNUMBER(DW$2)*$AN41)&gt;0,MIN($D$6,
SUMPRODUCT(N(OFFSET(AlleInstrumente!$C$1,DW$3,0,DW$4,1)=$AN41))
),0),"")</f>
        <v/>
      </c>
      <c r="DX41" t="str">
        <f ca="1">IFERROR(IF(N(ISNUMBER(DX$2)*$AN41)&gt;0,MIN($D$6,
SUMPRODUCT(N(OFFSET(AlleInstrumente!$C$1,DX$3,0,DX$4,1)=$AN41))
),0),"")</f>
        <v/>
      </c>
      <c r="DY41" t="str">
        <f ca="1">IFERROR(IF(N(ISNUMBER(DY$2)*$AN41)&gt;0,MIN($D$6,
SUMPRODUCT(N(OFFSET(AlleInstrumente!$C$1,DY$3,0,DY$4,1)=$AN41))
),0),"")</f>
        <v/>
      </c>
      <c r="DZ41" t="str">
        <f ca="1">IFERROR(IF(N(ISNUMBER(DZ$2)*$AN41)&gt;0,MIN($D$6,
SUMPRODUCT(N(OFFSET(AlleInstrumente!$C$1,DZ$3,0,DZ$4,1)=$AN41))
),0),"")</f>
        <v/>
      </c>
      <c r="EA41" t="str">
        <f ca="1">IFERROR(IF(N(ISNUMBER(EA$2)*$AN41)&gt;0,MIN($D$6,
SUMPRODUCT(N(OFFSET(AlleInstrumente!$C$1,EA$3,0,EA$4,1)=$AN41))
),0),"")</f>
        <v/>
      </c>
      <c r="EB41" t="str">
        <f ca="1">IFERROR(IF(N(ISNUMBER(EB$2)*$AN41)&gt;0,MIN($D$6,
SUMPRODUCT(N(OFFSET(AlleInstrumente!$C$1,EB$3,0,EB$4,1)=$AN41))
),0),"")</f>
        <v/>
      </c>
      <c r="EC41" t="str">
        <f ca="1">IFERROR(IF(N(ISNUMBER(EC$2)*$AN41)&gt;0,MIN($D$6,
SUMPRODUCT(N(OFFSET(AlleInstrumente!$C$1,EC$3,0,EC$4,1)=$AN41))
),0),"")</f>
        <v/>
      </c>
      <c r="ED41" t="str">
        <f ca="1">IFERROR(IF(N(ISNUMBER(ED$2)*$AN41)&gt;0,MIN($D$6,
SUMPRODUCT(N(OFFSET(AlleInstrumente!$C$1,ED$3,0,ED$4,1)=$AN41))
),0),"")</f>
        <v/>
      </c>
      <c r="EE41" t="str">
        <f ca="1">IFERROR(IF(N(ISNUMBER(EE$2)*$AN41)&gt;0,MIN($D$6,
SUMPRODUCT(N(OFFSET(AlleInstrumente!$C$1,EE$3,0,EE$4,1)=$AN41))
),0),"")</f>
        <v/>
      </c>
      <c r="EF41" t="str">
        <f ca="1">IFERROR(IF(N(ISNUMBER(EF$2)*$AN41)&gt;0,MIN($D$6,
SUMPRODUCT(N(OFFSET(AlleInstrumente!$C$1,EF$3,0,EF$4,1)=$AN41))
),0),"")</f>
        <v/>
      </c>
      <c r="EG41" t="str">
        <f ca="1">IFERROR(IF(N(ISNUMBER(EG$2)*$AN41)&gt;0,MIN($D$6,
SUMPRODUCT(N(OFFSET(AlleInstrumente!$C$1,EG$3,0,EG$4,1)=$AN41))
),0),"")</f>
        <v/>
      </c>
      <c r="EH41" t="str">
        <f ca="1">IFERROR(IF(N(ISNUMBER(EH$2)*$AN41)&gt;0,MIN($D$6,
SUMPRODUCT(N(OFFSET(AlleInstrumente!$C$1,EH$3,0,EH$4,1)=$AN41))
),0),"")</f>
        <v/>
      </c>
      <c r="EI41" t="str">
        <f ca="1">IFERROR(IF(N(ISNUMBER(EI$2)*$AN41)&gt;0,MIN($D$6,
SUMPRODUCT(N(OFFSET(AlleInstrumente!$C$1,EI$3,0,EI$4,1)=$AN41))
),0),"")</f>
        <v/>
      </c>
      <c r="EJ41" t="str">
        <f ca="1">IFERROR(IF(N(ISNUMBER(EJ$2)*$AN41)&gt;0,MIN($D$6,
SUMPRODUCT(N(OFFSET(AlleInstrumente!$C$1,EJ$3,0,EJ$4,1)=$AN41))
),0),"")</f>
        <v/>
      </c>
      <c r="EK41" t="str">
        <f ca="1">IFERROR(IF(N(ISNUMBER(EK$2)*$AN41)&gt;0,MIN($D$6,
SUMPRODUCT(N(OFFSET(AlleInstrumente!$C$1,EK$3,0,EK$4,1)=$AN41))
),0),"")</f>
        <v/>
      </c>
      <c r="EL41" t="str">
        <f ca="1">IFERROR(IF(N(ISNUMBER(EL$2)*$AN41)&gt;0,MIN($D$6,
SUMPRODUCT(N(OFFSET(AlleInstrumente!$C$1,EL$3,0,EL$4,1)=$AN41))
),0),"")</f>
        <v/>
      </c>
      <c r="EM41" t="str">
        <f ca="1">IFERROR(IF(N(ISNUMBER(EM$2)*$AN41)&gt;0,MIN($D$6,
SUMPRODUCT(N(OFFSET(AlleInstrumente!$C$1,EM$3,0,EM$4,1)=$AN41))
),0),"")</f>
        <v/>
      </c>
      <c r="EN41" t="str">
        <f ca="1">IFERROR(IF(N(ISNUMBER(EN$2)*$AN41)&gt;0,MIN($D$6,
SUMPRODUCT(N(OFFSET(AlleInstrumente!$C$1,EN$3,0,EN$4,1)=$AN41))
),0),"")</f>
        <v/>
      </c>
      <c r="EO41" t="str">
        <f ca="1">IFERROR(IF(N(ISNUMBER(EO$2)*$AN41)&gt;0,MIN($D$6,
SUMPRODUCT(N(OFFSET(AlleInstrumente!$C$1,EO$3,0,EO$4,1)=$AN41))
),0),"")</f>
        <v/>
      </c>
      <c r="EP41" t="str">
        <f ca="1">IFERROR(IF(N(ISNUMBER(EP$2)*$AN41)&gt;0,MIN($D$6,
SUMPRODUCT(N(OFFSET(AlleInstrumente!$C$1,EP$3,0,EP$4,1)=$AN41))
),0),"")</f>
        <v/>
      </c>
      <c r="EQ41" t="str">
        <f ca="1">IFERROR(IF(N(ISNUMBER(EQ$2)*$AN41)&gt;0,MIN($D$6,
SUMPRODUCT(N(OFFSET(AlleInstrumente!$C$1,EQ$3,0,EQ$4,1)=$AN41))
),0),"")</f>
        <v/>
      </c>
      <c r="ER41" t="str">
        <f ca="1">IFERROR(IF(N(ISNUMBER(ER$2)*$AN41)&gt;0,MIN($D$6,
SUMPRODUCT(N(OFFSET(AlleInstrumente!$C$1,ER$3,0,ER$4,1)=$AN41))
),0),"")</f>
        <v/>
      </c>
      <c r="ES41" t="str">
        <f ca="1">IFERROR(IF(N(ISNUMBER(ES$2)*$AN41)&gt;0,MIN($D$6,
SUMPRODUCT(N(OFFSET(AlleInstrumente!$C$1,ES$3,0,ES$4,1)=$AN41))
),0),"")</f>
        <v/>
      </c>
      <c r="ET41" t="str">
        <f ca="1">IFERROR(IF(N(ISNUMBER(ET$2)*$AN41)&gt;0,MIN($D$6,
SUMPRODUCT(N(OFFSET(AlleInstrumente!$C$1,ET$3,0,ET$4,1)=$AN41))
),0),"")</f>
        <v/>
      </c>
      <c r="EU41" t="str">
        <f ca="1">IFERROR(IF(N(ISNUMBER(EU$2)*$AN41)&gt;0,MIN($D$6,
SUMPRODUCT(N(OFFSET(AlleInstrumente!$C$1,EU$3,0,EU$4,1)=$AN41))
),0),"")</f>
        <v/>
      </c>
      <c r="EV41" t="str">
        <f ca="1">IFERROR(IF(N(ISNUMBER(EV$2)*$AN41)&gt;0,MIN($D$6,
SUMPRODUCT(N(OFFSET(AlleInstrumente!$C$1,EV$3,0,EV$4,1)=$AN41))
),0),"")</f>
        <v/>
      </c>
      <c r="EW41" t="str">
        <f ca="1">IFERROR(IF(N(ISNUMBER(EW$2)*$AN41)&gt;0,MIN($D$6,
SUMPRODUCT(N(OFFSET(AlleInstrumente!$C$1,EW$3,0,EW$4,1)=$AN41))
),0),"")</f>
        <v/>
      </c>
      <c r="EX41" t="str">
        <f ca="1">IFERROR(IF(N(ISNUMBER(EX$2)*$AN41)&gt;0,MIN($D$6,
SUMPRODUCT(N(OFFSET(AlleInstrumente!$C$1,EX$3,0,EX$4,1)=$AN41))
),0),"")</f>
        <v/>
      </c>
      <c r="EY41" t="str">
        <f ca="1">IFERROR(IF(N(ISNUMBER(EY$2)*$AN41)&gt;0,MIN($D$6,
SUMPRODUCT(N(OFFSET(AlleInstrumente!$C$1,EY$3,0,EY$4,1)=$AN41))
),0),"")</f>
        <v/>
      </c>
      <c r="EZ41" t="str">
        <f ca="1">IFERROR(IF(N(ISNUMBER(EZ$2)*$AN41)&gt;0,MIN($D$6,
SUMPRODUCT(N(OFFSET(AlleInstrumente!$C$1,EZ$3,0,EZ$4,1)=$AN41))
),0),"")</f>
        <v/>
      </c>
      <c r="FA41" t="str">
        <f ca="1">IFERROR(IF(N(ISNUMBER(FA$2)*$AN41)&gt;0,MIN($D$6,
SUMPRODUCT(N(OFFSET(AlleInstrumente!$C$1,FA$3,0,FA$4,1)=$AN41))
),0),"")</f>
        <v/>
      </c>
      <c r="FB41" t="str">
        <f ca="1">IFERROR(IF(N(ISNUMBER(FB$2)*$AN41)&gt;0,MIN($D$6,
SUMPRODUCT(N(OFFSET(AlleInstrumente!$C$1,FB$3,0,FB$4,1)=$AN41))
),0),"")</f>
        <v/>
      </c>
      <c r="FC41" t="str">
        <f ca="1">IFERROR(IF(N(ISNUMBER(FC$2)*$AN41)&gt;0,MIN($D$6,
SUMPRODUCT(N(OFFSET(AlleInstrumente!$C$1,FC$3,0,FC$4,1)=$AN41))
),0),"")</f>
        <v/>
      </c>
      <c r="FD41" t="str">
        <f ca="1">IFERROR(IF(N(ISNUMBER(FD$2)*$AN41)&gt;0,MIN($D$6,
SUMPRODUCT(N(OFFSET(AlleInstrumente!$C$1,FD$3,0,FD$4,1)=$AN41))
),0),"")</f>
        <v/>
      </c>
      <c r="FE41" t="str">
        <f ca="1">IFERROR(IF(N(ISNUMBER(FE$2)*$AN41)&gt;0,MIN($D$6,
SUMPRODUCT(N(OFFSET(AlleInstrumente!$C$1,FE$3,0,FE$4,1)=$AN41))
),0),"")</f>
        <v/>
      </c>
      <c r="FF41" t="str">
        <f ca="1">IFERROR(IF(N(ISNUMBER(FF$2)*$AN41)&gt;0,MIN($D$6,
SUMPRODUCT(N(OFFSET(AlleInstrumente!$C$1,FF$3,0,FF$4,1)=$AN41))
),0),"")</f>
        <v/>
      </c>
      <c r="FG41" t="str">
        <f ca="1">IFERROR(IF(N(ISNUMBER(FG$2)*$AN41)&gt;0,MIN($D$6,
SUMPRODUCT(N(OFFSET(AlleInstrumente!$C$1,FG$3,0,FG$4,1)=$AN41))
),0),"")</f>
        <v/>
      </c>
      <c r="FH41" t="str">
        <f ca="1">IFERROR(IF(N(ISNUMBER(FH$2)*$AN41)&gt;0,MIN($D$6,
SUMPRODUCT(N(OFFSET(AlleInstrumente!$C$1,FH$3,0,FH$4,1)=$AN41))
),0),"")</f>
        <v/>
      </c>
      <c r="FI41" t="str">
        <f ca="1">IFERROR(IF(N(ISNUMBER(FI$2)*$AN41)&gt;0,MIN($D$6,
SUMPRODUCT(N(OFFSET(AlleInstrumente!$C$1,FI$3,0,FI$4,1)=$AN41))
),0),"")</f>
        <v/>
      </c>
      <c r="FJ41" t="str">
        <f ca="1">IFERROR(IF(N(ISNUMBER(FJ$2)*$AN41)&gt;0,MIN($D$6,
SUMPRODUCT(N(OFFSET(AlleInstrumente!$C$1,FJ$3,0,FJ$4,1)=$AN41))
),0),"")</f>
        <v/>
      </c>
      <c r="FK41" t="str">
        <f ca="1">IFERROR(IF(N(ISNUMBER(FK$2)*$AN41)&gt;0,MIN($D$6,
SUMPRODUCT(N(OFFSET(AlleInstrumente!$C$1,FK$3,0,FK$4,1)=$AN41))
),0),"")</f>
        <v/>
      </c>
      <c r="FL41" t="str">
        <f ca="1">IFERROR(IF(N(ISNUMBER(FL$2)*$AN41)&gt;0,MIN($D$6,
SUMPRODUCT(N(OFFSET(AlleInstrumente!$C$1,FL$3,0,FL$4,1)=$AN41))
),0),"")</f>
        <v/>
      </c>
      <c r="FM41" t="str">
        <f ca="1">IFERROR(IF(N(ISNUMBER(FM$2)*$AN41)&gt;0,MIN($D$6,
SUMPRODUCT(N(OFFSET(AlleInstrumente!$C$1,FM$3,0,FM$4,1)=$AN41))
),0),"")</f>
        <v/>
      </c>
      <c r="FN41" t="str">
        <f ca="1">IFERROR(IF(N(ISNUMBER(FN$2)*$AN41)&gt;0,MIN($D$6,
SUMPRODUCT(N(OFFSET(AlleInstrumente!$C$1,FN$3,0,FN$4,1)=$AN41))
),0),"")</f>
        <v/>
      </c>
      <c r="FO41" t="str">
        <f ca="1">IFERROR(IF(N(ISNUMBER(FO$2)*$AN41)&gt;0,MIN($D$6,
SUMPRODUCT(N(OFFSET(AlleInstrumente!$C$1,FO$3,0,FO$4,1)=$AN41))
),0),"")</f>
        <v/>
      </c>
      <c r="FP41" t="str">
        <f ca="1">IFERROR(IF(N(ISNUMBER(FP$2)*$AN41)&gt;0,MIN($D$6,
SUMPRODUCT(N(OFFSET(AlleInstrumente!$C$1,FP$3,0,FP$4,1)=$AN41))
),0),"")</f>
        <v/>
      </c>
      <c r="FQ41" t="str">
        <f ca="1">IFERROR(IF(N(ISNUMBER(FQ$2)*$AN41)&gt;0,MIN($D$6,
SUMPRODUCT(N(OFFSET(AlleInstrumente!$C$1,FQ$3,0,FQ$4,1)=$AN41))
),0),"")</f>
        <v/>
      </c>
      <c r="FR41" t="str">
        <f ca="1">IFERROR(IF(N(ISNUMBER(FR$2)*$AN41)&gt;0,MIN($D$6,
SUMPRODUCT(N(OFFSET(AlleInstrumente!$C$1,FR$3,0,FR$4,1)=$AN41))
),0),"")</f>
        <v/>
      </c>
      <c r="FS41" t="str">
        <f ca="1">IFERROR(IF(N(ISNUMBER(FS$2)*$AN41)&gt;0,MIN($D$6,
SUMPRODUCT(N(OFFSET(AlleInstrumente!$C$1,FS$3,0,FS$4,1)=$AN41))
),0),"")</f>
        <v/>
      </c>
      <c r="FT41" t="str">
        <f ca="1">IFERROR(IF(N(ISNUMBER(FT$2)*$AN41)&gt;0,MIN($D$6,
SUMPRODUCT(N(OFFSET(AlleInstrumente!$C$1,FT$3,0,FT$4,1)=$AN41))
),0),"")</f>
        <v/>
      </c>
      <c r="FU41" t="str">
        <f ca="1">IFERROR(IF(N(ISNUMBER(FU$2)*$AN41)&gt;0,MIN($D$6,
SUMPRODUCT(N(OFFSET(AlleInstrumente!$C$1,FU$3,0,FU$4,1)=$AN41))
),0),"")</f>
        <v/>
      </c>
      <c r="FV41" t="str">
        <f ca="1">IFERROR(IF(N(ISNUMBER(FV$2)*$AN41)&gt;0,MIN($D$6,
SUMPRODUCT(N(OFFSET(AlleInstrumente!$C$1,FV$3,0,FV$4,1)=$AN41))
),0),"")</f>
        <v/>
      </c>
      <c r="FW41" t="str">
        <f ca="1">IFERROR(IF(N(ISNUMBER(FW$2)*$AN41)&gt;0,MIN($D$6,
SUMPRODUCT(N(OFFSET(AlleInstrumente!$C$1,FW$3,0,FW$4,1)=$AN41))
),0),"")</f>
        <v/>
      </c>
      <c r="FX41" t="str">
        <f ca="1">IFERROR(IF(N(ISNUMBER(FX$2)*$AN41)&gt;0,MIN($D$6,
SUMPRODUCT(N(OFFSET(AlleInstrumente!$C$1,FX$3,0,FX$4,1)=$AN41))
),0),"")</f>
        <v/>
      </c>
      <c r="FY41" t="str">
        <f ca="1">IFERROR(IF(N(ISNUMBER(FY$2)*$AN41)&gt;0,MIN($D$6,
SUMPRODUCT(N(OFFSET(AlleInstrumente!$C$1,FY$3,0,FY$4,1)=$AN41))
),0),"")</f>
        <v/>
      </c>
      <c r="FZ41" t="str">
        <f ca="1">IFERROR(IF(N(ISNUMBER(FZ$2)*$AN41)&gt;0,MIN($D$6,
SUMPRODUCT(N(OFFSET(AlleInstrumente!$C$1,FZ$3,0,FZ$4,1)=$AN41))
),0),"")</f>
        <v/>
      </c>
      <c r="GA41" t="str">
        <f ca="1">IFERROR(IF(N(ISNUMBER(GA$2)*$AN41)&gt;0,MIN($D$6,
SUMPRODUCT(N(OFFSET(AlleInstrumente!$C$1,GA$3,0,GA$4,1)=$AN41))
),0),"")</f>
        <v/>
      </c>
      <c r="GB41" t="str">
        <f ca="1">IFERROR(IF(N(ISNUMBER(GB$2)*$AN41)&gt;0,MIN($D$6,
SUMPRODUCT(N(OFFSET(AlleInstrumente!$C$1,GB$3,0,GB$4,1)=$AN41))
),0),"")</f>
        <v/>
      </c>
      <c r="GC41" t="str">
        <f ca="1">IFERROR(IF(N(ISNUMBER(GC$2)*$AN41)&gt;0,MIN($D$6,
SUMPRODUCT(N(OFFSET(AlleInstrumente!$C$1,GC$3,0,GC$4,1)=$AN41))
),0),"")</f>
        <v/>
      </c>
      <c r="GD41" t="str">
        <f ca="1">IFERROR(IF(N(ISNUMBER(GD$2)*$AN41)&gt;0,MIN($D$6,
SUMPRODUCT(N(OFFSET(AlleInstrumente!$C$1,GD$3,0,GD$4,1)=$AN41))
),0),"")</f>
        <v/>
      </c>
      <c r="GE41" t="str">
        <f ca="1">IFERROR(IF(N(ISNUMBER(GE$2)*$AN41)&gt;0,MIN($D$6,
SUMPRODUCT(N(OFFSET(AlleInstrumente!$C$1,GE$3,0,GE$4,1)=$AN41))
),0),"")</f>
        <v/>
      </c>
      <c r="GF41" t="str">
        <f ca="1">IFERROR(IF(N(ISNUMBER(GF$2)*$AN41)&gt;0,MIN($D$6,
SUMPRODUCT(N(OFFSET(AlleInstrumente!$C$1,GF$3,0,GF$4,1)=$AN41))
),0),"")</f>
        <v/>
      </c>
      <c r="GG41" t="str">
        <f ca="1">IFERROR(IF(N(ISNUMBER(GG$2)*$AN41)&gt;0,MIN($D$6,
SUMPRODUCT(N(OFFSET(AlleInstrumente!$C$1,GG$3,0,GG$4,1)=$AN41))
),0),"")</f>
        <v/>
      </c>
      <c r="GH41" t="str">
        <f ca="1">IFERROR(IF(N(ISNUMBER(GH$2)*$AN41)&gt;0,MIN($D$6,
SUMPRODUCT(N(OFFSET(AlleInstrumente!$C$1,GH$3,0,GH$4,1)=$AN41))
),0),"")</f>
        <v/>
      </c>
      <c r="GI41" t="str">
        <f ca="1">IFERROR(IF(N(ISNUMBER(GI$2)*$AN41)&gt;0,MIN($D$6,
SUMPRODUCT(N(OFFSET(AlleInstrumente!$C$1,GI$3,0,GI$4,1)=$AN41))
),0),"")</f>
        <v/>
      </c>
      <c r="GJ41" t="str">
        <f ca="1">IFERROR(IF(N(ISNUMBER(GJ$2)*$AN41)&gt;0,MIN($D$6,
SUMPRODUCT(N(OFFSET(AlleInstrumente!$C$1,GJ$3,0,GJ$4,1)=$AN41))
),0),"")</f>
        <v/>
      </c>
      <c r="GK41" t="str">
        <f ca="1">IFERROR(IF(N(ISNUMBER(GK$2)*$AN41)&gt;0,MIN($D$6,
SUMPRODUCT(N(OFFSET(AlleInstrumente!$C$1,GK$3,0,GK$4,1)=$AN41))
),0),"")</f>
        <v/>
      </c>
      <c r="GL41" t="str">
        <f ca="1">IFERROR(IF(N(ISNUMBER(GL$2)*$AN41)&gt;0,MIN($D$6,
SUMPRODUCT(N(OFFSET(AlleInstrumente!$C$1,GL$3,0,GL$4,1)=$AN41))
),0),"")</f>
        <v/>
      </c>
      <c r="GM41" t="str">
        <f ca="1">IFERROR(IF(N(ISNUMBER(GM$2)*$AN41)&gt;0,MIN($D$6,
SUMPRODUCT(N(OFFSET(AlleInstrumente!$C$1,GM$3,0,GM$4,1)=$AN41))
),0),"")</f>
        <v/>
      </c>
      <c r="GN41" t="str">
        <f ca="1">IFERROR(IF(N(ISNUMBER(GN$2)*$AN41)&gt;0,MIN($D$6,
SUMPRODUCT(N(OFFSET(AlleInstrumente!$C$1,GN$3,0,GN$4,1)=$AN41))
),0),"")</f>
        <v/>
      </c>
      <c r="GO41" t="str">
        <f ca="1">IFERROR(IF(N(ISNUMBER(GO$2)*$AN41)&gt;0,MIN($D$6,
SUMPRODUCT(N(OFFSET(AlleInstrumente!$C$1,GO$3,0,GO$4,1)=$AN41))
),0),"")</f>
        <v/>
      </c>
      <c r="GP41" t="str">
        <f ca="1">IFERROR(IF(N(ISNUMBER(GP$2)*$AN41)&gt;0,MIN($D$6,
SUMPRODUCT(N(OFFSET(AlleInstrumente!$C$1,GP$3,0,GP$4,1)=$AN41))
),0),"")</f>
        <v/>
      </c>
      <c r="GQ41" t="str">
        <f ca="1">IFERROR(IF(N(ISNUMBER(GQ$2)*$AN41)&gt;0,MIN($D$6,
SUMPRODUCT(N(OFFSET(AlleInstrumente!$C$1,GQ$3,0,GQ$4,1)=$AN41))
),0),"")</f>
        <v/>
      </c>
      <c r="GR41" t="str">
        <f ca="1">IFERROR(IF(N(ISNUMBER(GR$2)*$AN41)&gt;0,MIN($D$6,
SUMPRODUCT(N(OFFSET(AlleInstrumente!$C$1,GR$3,0,GR$4,1)=$AN41))
),0),"")</f>
        <v/>
      </c>
      <c r="GS41" t="str">
        <f ca="1">IFERROR(IF(N(ISNUMBER(GS$2)*$AN41)&gt;0,MIN($D$6,
SUMPRODUCT(N(OFFSET(AlleInstrumente!$C$1,GS$3,0,GS$4,1)=$AN41))
),0),"")</f>
        <v/>
      </c>
      <c r="GT41" t="str">
        <f ca="1">IFERROR(IF(N(ISNUMBER(GT$2)*$AN41)&gt;0,MIN($D$6,
SUMPRODUCT(N(OFFSET(AlleInstrumente!$C$1,GT$3,0,GT$4,1)=$AN41))
),0),"")</f>
        <v/>
      </c>
      <c r="GU41" t="str">
        <f ca="1">IFERROR(IF(N(ISNUMBER(GU$2)*$AN41)&gt;0,MIN($D$6,
SUMPRODUCT(N(OFFSET(AlleInstrumente!$C$1,GU$3,0,GU$4,1)=$AN41))
),0),"")</f>
        <v/>
      </c>
      <c r="GV41" t="str">
        <f ca="1">IFERROR(IF(N(ISNUMBER(GV$2)*$AN41)&gt;0,MIN($D$6,
SUMPRODUCT(N(OFFSET(AlleInstrumente!$C$1,GV$3,0,GV$4,1)=$AN41))
),0),"")</f>
        <v/>
      </c>
      <c r="GW41" t="str">
        <f ca="1">IFERROR(IF(N(ISNUMBER(GW$2)*$AN41)&gt;0,MIN($D$6,
SUMPRODUCT(N(OFFSET(AlleInstrumente!$C$1,GW$3,0,GW$4,1)=$AN41))
),0),"")</f>
        <v/>
      </c>
      <c r="GX41" t="str">
        <f ca="1">IFERROR(IF(N(ISNUMBER(GX$2)*$AN41)&gt;0,MIN($D$6,
SUMPRODUCT(N(OFFSET(AlleInstrumente!$C$1,GX$3,0,GX$4,1)=$AN41))
),0),"")</f>
        <v/>
      </c>
      <c r="GY41" t="str">
        <f ca="1">IFERROR(IF(N(ISNUMBER(GY$2)*$AN41)&gt;0,MIN($D$6,
SUMPRODUCT(N(OFFSET(AlleInstrumente!$C$1,GY$3,0,GY$4,1)=$AN41))
),0),"")</f>
        <v/>
      </c>
      <c r="GZ41" t="str">
        <f ca="1">IFERROR(IF(N(ISNUMBER(GZ$2)*$AN41)&gt;0,MIN($D$6,
SUMPRODUCT(N(OFFSET(AlleInstrumente!$C$1,GZ$3,0,GZ$4,1)=$AN41))
),0),"")</f>
        <v/>
      </c>
      <c r="HA41" t="str">
        <f ca="1">IFERROR(IF(N(ISNUMBER(HA$2)*$AN41)&gt;0,MIN($D$6,
SUMPRODUCT(N(OFFSET(AlleInstrumente!$C$1,HA$3,0,HA$4,1)=$AN41))
),0),"")</f>
        <v/>
      </c>
      <c r="HB41" t="str">
        <f ca="1">IFERROR(IF(N(ISNUMBER(HB$2)*$AN41)&gt;0,MIN($D$6,
SUMPRODUCT(N(OFFSET(AlleInstrumente!$C$1,HB$3,0,HB$4,1)=$AN41))
),0),"")</f>
        <v/>
      </c>
      <c r="HC41" t="str">
        <f ca="1">IFERROR(IF(N(ISNUMBER(HC$2)*$AN41)&gt;0,MIN($D$6,
SUMPRODUCT(N(OFFSET(AlleInstrumente!$C$1,HC$3,0,HC$4,1)=$AN41))
),0),"")</f>
        <v/>
      </c>
      <c r="HD41" t="str">
        <f ca="1">IFERROR(IF(N(ISNUMBER(HD$2)*$AN41)&gt;0,MIN($D$6,
SUMPRODUCT(N(OFFSET(AlleInstrumente!$C$1,HD$3,0,HD$4,1)=$AN41))
),0),"")</f>
        <v/>
      </c>
      <c r="HE41" t="str">
        <f ca="1">IFERROR(IF(N(ISNUMBER(HE$2)*$AN41)&gt;0,MIN($D$6,
SUMPRODUCT(N(OFFSET(AlleInstrumente!$C$1,HE$3,0,HE$4,1)=$AN41))
),0),"")</f>
        <v/>
      </c>
      <c r="HF41" t="str">
        <f ca="1">IFERROR(IF(N(ISNUMBER(HF$2)*$AN41)&gt;0,MIN($D$6,
SUMPRODUCT(N(OFFSET(AlleInstrumente!$C$1,HF$3,0,HF$4,1)=$AN41))
),0),"")</f>
        <v/>
      </c>
      <c r="HG41" t="str">
        <f ca="1">IFERROR(IF(N(ISNUMBER(HG$2)*$AN41)&gt;0,MIN($D$6,
SUMPRODUCT(N(OFFSET(AlleInstrumente!$C$1,HG$3,0,HG$4,1)=$AN41))
),0),"")</f>
        <v/>
      </c>
      <c r="HH41" t="str">
        <f ca="1">IFERROR(IF(N(ISNUMBER(HH$2)*$AN41)&gt;0,MIN($D$6,
SUMPRODUCT(N(OFFSET(AlleInstrumente!$C$1,HH$3,0,HH$4,1)=$AN41))
),0),"")</f>
        <v/>
      </c>
      <c r="HI41" t="str">
        <f ca="1">IFERROR(IF(N(ISNUMBER(HI$2)*$AN41)&gt;0,MIN($D$6,
SUMPRODUCT(N(OFFSET(AlleInstrumente!$C$1,HI$3,0,HI$4,1)=$AN41))
),0),"")</f>
        <v/>
      </c>
      <c r="HJ41" t="str">
        <f ca="1">IFERROR(IF(N(ISNUMBER(HJ$2)*$AN41)&gt;0,MIN($D$6,
SUMPRODUCT(N(OFFSET(AlleInstrumente!$C$1,HJ$3,0,HJ$4,1)=$AN41))
),0),"")</f>
        <v/>
      </c>
      <c r="HK41" t="str">
        <f ca="1">IFERROR(IF(N(ISNUMBER(HK$2)*$AN41)&gt;0,MIN($D$6,
SUMPRODUCT(N(OFFSET(AlleInstrumente!$C$1,HK$3,0,HK$4,1)=$AN41))
),0),"")</f>
        <v/>
      </c>
      <c r="HL41" t="str">
        <f ca="1">IFERROR(IF(N(ISNUMBER(HL$2)*$AN41)&gt;0,MIN($D$6,
SUMPRODUCT(N(OFFSET(AlleInstrumente!$C$1,HL$3,0,HL$4,1)=$AN41))
),0),"")</f>
        <v/>
      </c>
      <c r="HM41" t="str">
        <f ca="1">IFERROR(IF(N(ISNUMBER(HM$2)*$AN41)&gt;0,MIN($D$6,
SUMPRODUCT(N(OFFSET(AlleInstrumente!$C$1,HM$3,0,HM$4,1)=$AN41))
),0),"")</f>
        <v/>
      </c>
      <c r="HN41" t="str">
        <f ca="1">IFERROR(IF(N(ISNUMBER(HN$2)*$AN41)&gt;0,MIN($D$6,
SUMPRODUCT(N(OFFSET(AlleInstrumente!$C$1,HN$3,0,HN$4,1)=$AN41))
),0),"")</f>
        <v/>
      </c>
      <c r="HO41" t="str">
        <f ca="1">IFERROR(IF(N(ISNUMBER(HO$2)*$AN41)&gt;0,MIN($D$6,
SUMPRODUCT(N(OFFSET(AlleInstrumente!$C$1,HO$3,0,HO$4,1)=$AN41))
),0),"")</f>
        <v/>
      </c>
      <c r="HP41" t="str">
        <f ca="1">IFERROR(IF(N(ISNUMBER(HP$2)*$AN41)&gt;0,MIN($D$6,
SUMPRODUCT(N(OFFSET(AlleInstrumente!$C$1,HP$3,0,HP$4,1)=$AN41))
),0),"")</f>
        <v/>
      </c>
      <c r="HQ41" t="str">
        <f ca="1">IFERROR(IF(N(ISNUMBER(HQ$2)*$AN41)&gt;0,MIN($D$6,
SUMPRODUCT(N(OFFSET(AlleInstrumente!$C$1,HQ$3,0,HQ$4,1)=$AN41))
),0),"")</f>
        <v/>
      </c>
      <c r="HR41" t="str">
        <f ca="1">IFERROR(IF(N(ISNUMBER(HR$2)*$AN41)&gt;0,MIN($D$6,
SUMPRODUCT(N(OFFSET(AlleInstrumente!$C$1,HR$3,0,HR$4,1)=$AN41))
),0),"")</f>
        <v/>
      </c>
      <c r="HS41" t="str">
        <f ca="1">IFERROR(IF(N(ISNUMBER(HS$2)*$AN41)&gt;0,MIN($D$6,
SUMPRODUCT(N(OFFSET(AlleInstrumente!$C$1,HS$3,0,HS$4,1)=$AN41))
),0),"")</f>
        <v/>
      </c>
      <c r="HT41" t="str">
        <f ca="1">IFERROR(IF(N(ISNUMBER(HT$2)*$AN41)&gt;0,MIN($D$6,
SUMPRODUCT(N(OFFSET(AlleInstrumente!$C$1,HT$3,0,HT$4,1)=$AN41))
),0),"")</f>
        <v/>
      </c>
      <c r="HU41" t="str">
        <f ca="1">IFERROR(IF(N(ISNUMBER(HU$2)*$AN41)&gt;0,MIN($D$6,
SUMPRODUCT(N(OFFSET(AlleInstrumente!$C$1,HU$3,0,HU$4,1)=$AN41))
),0),"")</f>
        <v/>
      </c>
      <c r="HV41" t="str">
        <f ca="1">IFERROR(IF(N(ISNUMBER(HV$2)*$AN41)&gt;0,MIN($D$6,
SUMPRODUCT(N(OFFSET(AlleInstrumente!$C$1,HV$3,0,HV$4,1)=$AN41))
),0),"")</f>
        <v/>
      </c>
      <c r="HW41" t="str">
        <f ca="1">IFERROR(IF(N(ISNUMBER(HW$2)*$AN41)&gt;0,MIN($D$6,
SUMPRODUCT(N(OFFSET(AlleInstrumente!$C$1,HW$3,0,HW$4,1)=$AN41))
),0),"")</f>
        <v/>
      </c>
      <c r="HX41" t="str">
        <f ca="1">IFERROR(IF(N(ISNUMBER(HX$2)*$AN41)&gt;0,MIN($D$6,
SUMPRODUCT(N(OFFSET(AlleInstrumente!$C$1,HX$3,0,HX$4,1)=$AN41))
),0),"")</f>
        <v/>
      </c>
      <c r="HY41" t="str">
        <f ca="1">IFERROR(IF(N(ISNUMBER(HY$2)*$AN41)&gt;0,MIN($D$6,
SUMPRODUCT(N(OFFSET(AlleInstrumente!$C$1,HY$3,0,HY$4,1)=$AN41))
),0),"")</f>
        <v/>
      </c>
      <c r="HZ41" t="str">
        <f ca="1">IFERROR(IF(N(ISNUMBER(HZ$2)*$AN41)&gt;0,MIN($D$6,
SUMPRODUCT(N(OFFSET(AlleInstrumente!$C$1,HZ$3,0,HZ$4,1)=$AN41))
),0),"")</f>
        <v/>
      </c>
      <c r="IA41" t="str">
        <f ca="1">IFERROR(IF(N(ISNUMBER(IA$2)*$AN41)&gt;0,MIN($D$6,
SUMPRODUCT(N(OFFSET(AlleInstrumente!$C$1,IA$3,0,IA$4,1)=$AN41))
),0),"")</f>
        <v/>
      </c>
      <c r="IB41" t="str">
        <f ca="1">IFERROR(IF(N(ISNUMBER(IB$2)*$AN41)&gt;0,MIN($D$6,
SUMPRODUCT(N(OFFSET(AlleInstrumente!$C$1,IB$3,0,IB$4,1)=$AN41))
),0),"")</f>
        <v/>
      </c>
      <c r="IC41" t="str">
        <f ca="1">IFERROR(IF(N(ISNUMBER(IC$2)*$AN41)&gt;0,MIN($D$6,
SUMPRODUCT(N(OFFSET(AlleInstrumente!$C$1,IC$3,0,IC$4,1)=$AN41))
),0),"")</f>
        <v/>
      </c>
      <c r="ID41" t="str">
        <f ca="1">IFERROR(IF(N(ISNUMBER(ID$2)*$AN41)&gt;0,MIN($D$6,
SUMPRODUCT(N(OFFSET(AlleInstrumente!$C$1,ID$3,0,ID$4,1)=$AN41))
),0),"")</f>
        <v/>
      </c>
      <c r="IE41" t="str">
        <f ca="1">IFERROR(IF(N(ISNUMBER(IE$2)*$AN41)&gt;0,MIN($D$6,
SUMPRODUCT(N(OFFSET(AlleInstrumente!$C$1,IE$3,0,IE$4,1)=$AN41))
),0),"")</f>
        <v/>
      </c>
      <c r="IF41" t="str">
        <f ca="1">IFERROR(IF(N(ISNUMBER(IF$2)*$AN41)&gt;0,MIN($D$6,
SUMPRODUCT(N(OFFSET(AlleInstrumente!$C$1,IF$3,0,IF$4,1)=$AN41))
),0),"")</f>
        <v/>
      </c>
      <c r="IG41" t="str">
        <f ca="1">IFERROR(IF(N(ISNUMBER(IG$2)*$AN41)&gt;0,MIN($D$6,
SUMPRODUCT(N(OFFSET(AlleInstrumente!$C$1,IG$3,0,IG$4,1)=$AN41))
),0),"")</f>
        <v/>
      </c>
      <c r="IH41" t="str">
        <f ca="1">IFERROR(IF(N(ISNUMBER(IH$2)*$AN41)&gt;0,MIN($D$6,
SUMPRODUCT(N(OFFSET(AlleInstrumente!$C$1,IH$3,0,IH$4,1)=$AN41))
),0),"")</f>
        <v/>
      </c>
      <c r="II41" t="str">
        <f ca="1">IFERROR(IF(N(ISNUMBER(II$2)*$AN41)&gt;0,MIN($D$6,
SUMPRODUCT(N(OFFSET(AlleInstrumente!$C$1,II$3,0,II$4,1)=$AN41))
),0),"")</f>
        <v/>
      </c>
      <c r="IJ41" t="str">
        <f ca="1">IFERROR(IF(N(ISNUMBER(IJ$2)*$AN41)&gt;0,MIN($D$6,
SUMPRODUCT(N(OFFSET(AlleInstrumente!$C$1,IJ$3,0,IJ$4,1)=$AN41))
),0),"")</f>
        <v/>
      </c>
      <c r="IK41" t="str">
        <f ca="1">IFERROR(IF(N(ISNUMBER(IK$2)*$AN41)&gt;0,MIN($D$6,
SUMPRODUCT(N(OFFSET(AlleInstrumente!$C$1,IK$3,0,IK$4,1)=$AN41))
),0),"")</f>
        <v/>
      </c>
      <c r="IL41" t="str">
        <f ca="1">IFERROR(IF(N(ISNUMBER(IL$2)*$AN41)&gt;0,MIN($D$6,
SUMPRODUCT(N(OFFSET(AlleInstrumente!$C$1,IL$3,0,IL$4,1)=$AN41))
),0),"")</f>
        <v/>
      </c>
      <c r="IM41" t="str">
        <f ca="1">IFERROR(IF(N(ISNUMBER(IM$2)*$AN41)&gt;0,MIN($D$6,
SUMPRODUCT(N(OFFSET(AlleInstrumente!$C$1,IM$3,0,IM$4,1)=$AN41))
),0),"")</f>
        <v/>
      </c>
      <c r="IN41" t="str">
        <f ca="1">IFERROR(IF(N(ISNUMBER(IN$2)*$AN41)&gt;0,MIN($D$6,
SUMPRODUCT(N(OFFSET(AlleInstrumente!$C$1,IN$3,0,IN$4,1)=$AN41))
),0),"")</f>
        <v/>
      </c>
      <c r="IO41" t="str">
        <f ca="1">IFERROR(IF(N(ISNUMBER(IO$2)*$AN41)&gt;0,MIN($D$6,
SUMPRODUCT(N(OFFSET(AlleInstrumente!$C$1,IO$3,0,IO$4,1)=$AN41))
),0),"")</f>
        <v/>
      </c>
      <c r="IP41" t="str">
        <f ca="1">IFERROR(IF(N(ISNUMBER(IP$2)*$AN41)&gt;0,MIN($D$6,
SUMPRODUCT(N(OFFSET(AlleInstrumente!$C$1,IP$3,0,IP$4,1)=$AN41))
),0),"")</f>
        <v/>
      </c>
      <c r="IQ41" t="str">
        <f ca="1">IFERROR(IF(N(ISNUMBER(IQ$2)*$AN41)&gt;0,MIN($D$6,
SUMPRODUCT(N(OFFSET(AlleInstrumente!$C$1,IQ$3,0,IQ$4,1)=$AN41))
),0),"")</f>
        <v/>
      </c>
      <c r="IR41" t="str">
        <f ca="1">IFERROR(IF(N(ISNUMBER(IR$2)*$AN41)&gt;0,MIN($D$6,
SUMPRODUCT(N(OFFSET(AlleInstrumente!$C$1,IR$3,0,IR$4,1)=$AN41))
),0),"")</f>
        <v/>
      </c>
      <c r="IS41" t="str">
        <f ca="1">IFERROR(IF(N(ISNUMBER(IS$2)*$AN41)&gt;0,MIN($D$6,
SUMPRODUCT(N(OFFSET(AlleInstrumente!$C$1,IS$3,0,IS$4,1)=$AN41))
),0),"")</f>
        <v/>
      </c>
      <c r="IT41" t="str">
        <f ca="1">IFERROR(IF(N(ISNUMBER(IT$2)*$AN41)&gt;0,MIN($D$6,
SUMPRODUCT(N(OFFSET(AlleInstrumente!$C$1,IT$3,0,IT$4,1)=$AN41))
),0),"")</f>
        <v/>
      </c>
      <c r="IU41" t="str">
        <f ca="1">IFERROR(IF(N(ISNUMBER(IU$2)*$AN41)&gt;0,MIN($D$6,
SUMPRODUCT(N(OFFSET(AlleInstrumente!$C$1,IU$3,0,IU$4,1)=$AN41))
),0),"")</f>
        <v/>
      </c>
      <c r="IV41" t="str">
        <f ca="1">IFERROR(IF(N(ISNUMBER(IV$2)*$AN41)&gt;0,MIN($D$6,
SUMPRODUCT(N(OFFSET(AlleInstrumente!$C$1,IV$3,0,IV$4,1)=$AN41))
),0),"")</f>
        <v/>
      </c>
      <c r="IW41" t="str">
        <f ca="1">IFERROR(IF(N(ISNUMBER(IW$2)*$AN41)&gt;0,MIN($D$6,
SUMPRODUCT(N(OFFSET(AlleInstrumente!$C$1,IW$3,0,IW$4,1)=$AN41))
),0),"")</f>
        <v/>
      </c>
      <c r="IX41" t="str">
        <f ca="1">IFERROR(IF(N(ISNUMBER(IX$2)*$AN41)&gt;0,MIN($D$6,
SUMPRODUCT(N(OFFSET(AlleInstrumente!$C$1,IX$3,0,IX$4,1)=$AN41))
),0),"")</f>
        <v/>
      </c>
      <c r="IY41" t="str">
        <f ca="1">IFERROR(IF(N(ISNUMBER(IY$2)*$AN41)&gt;0,MIN($D$6,
SUMPRODUCT(N(OFFSET(AlleInstrumente!$C$1,IY$3,0,IY$4,1)=$AN41))
),0),"")</f>
        <v/>
      </c>
      <c r="IZ41" t="str">
        <f ca="1">IFERROR(IF(N(ISNUMBER(IZ$2)*$AN41)&gt;0,MIN($D$6,
SUMPRODUCT(N(OFFSET(AlleInstrumente!$C$1,IZ$3,0,IZ$4,1)=$AN41))
),0),"")</f>
        <v/>
      </c>
      <c r="JA41" t="str">
        <f ca="1">IFERROR(IF(N(ISNUMBER(JA$2)*$AN41)&gt;0,MIN($D$6,
SUMPRODUCT(N(OFFSET(AlleInstrumente!$C$1,JA$3,0,JA$4,1)=$AN41))
),0),"")</f>
        <v/>
      </c>
      <c r="JB41" t="str">
        <f ca="1">IFERROR(IF(N(ISNUMBER(JB$2)*$AN41)&gt;0,MIN($D$6,
SUMPRODUCT(N(OFFSET(AlleInstrumente!$C$1,JB$3,0,JB$4,1)=$AN41))
),0),"")</f>
        <v/>
      </c>
      <c r="JC41" t="str">
        <f ca="1">IFERROR(IF(N(ISNUMBER(JC$2)*$AN41)&gt;0,MIN($D$6,
SUMPRODUCT(N(OFFSET(AlleInstrumente!$C$1,JC$3,0,JC$4,1)=$AN41))
),0),"")</f>
        <v/>
      </c>
      <c r="JD41" t="str">
        <f ca="1">IFERROR(IF(N(ISNUMBER(JD$2)*$AN41)&gt;0,MIN($D$6,
SUMPRODUCT(N(OFFSET(AlleInstrumente!$C$1,JD$3,0,JD$4,1)=$AN41))
),0),"")</f>
        <v/>
      </c>
      <c r="JE41" t="str">
        <f ca="1">IFERROR(IF(N(ISNUMBER(JE$2)*$AN41)&gt;0,MIN($D$6,
SUMPRODUCT(N(OFFSET(AlleInstrumente!$C$1,JE$3,0,JE$4,1)=$AN41))
),0),"")</f>
        <v/>
      </c>
      <c r="JF41" t="str">
        <f ca="1">IFERROR(IF(N(ISNUMBER(JF$2)*$AN41)&gt;0,MIN($D$6,
SUMPRODUCT(N(OFFSET(AlleInstrumente!$C$1,JF$3,0,JF$4,1)=$AN41))
),0),"")</f>
        <v/>
      </c>
      <c r="JG41" t="str">
        <f ca="1">IFERROR(IF(N(ISNUMBER(JG$2)*$AN41)&gt;0,MIN($D$6,
SUMPRODUCT(N(OFFSET(AlleInstrumente!$C$1,JG$3,0,JG$4,1)=$AN41))
),0),"")</f>
        <v/>
      </c>
      <c r="JH41" t="str">
        <f ca="1">IFERROR(IF(N(ISNUMBER(JH$2)*$AN41)&gt;0,MIN($D$6,
SUMPRODUCT(N(OFFSET(AlleInstrumente!$C$1,JH$3,0,JH$4,1)=$AN41))
),0),"")</f>
        <v/>
      </c>
      <c r="JI41" t="str">
        <f ca="1">IFERROR(IF(N(ISNUMBER(JI$2)*$AN41)&gt;0,MIN($D$6,
SUMPRODUCT(N(OFFSET(AlleInstrumente!$C$1,JI$3,0,JI$4,1)=$AN41))
),0),"")</f>
        <v/>
      </c>
      <c r="JJ41" t="str">
        <f ca="1">IFERROR(IF(N(ISNUMBER(JJ$2)*$AN41)&gt;0,MIN($D$6,
SUMPRODUCT(N(OFFSET(AlleInstrumente!$C$1,JJ$3,0,JJ$4,1)=$AN41))
),0),"")</f>
        <v/>
      </c>
      <c r="JK41" t="str">
        <f ca="1">IFERROR(IF(N(ISNUMBER(JK$2)*$AN41)&gt;0,MIN($D$6,
SUMPRODUCT(N(OFFSET(AlleInstrumente!$C$1,JK$3,0,JK$4,1)=$AN41))
),0),"")</f>
        <v/>
      </c>
      <c r="JL41" t="str">
        <f ca="1">IFERROR(IF(N(ISNUMBER(JL$2)*$AN41)&gt;0,MIN($D$6,
SUMPRODUCT(N(OFFSET(AlleInstrumente!$C$1,JL$3,0,JL$4,1)=$AN41))
),0),"")</f>
        <v/>
      </c>
      <c r="JM41" t="str">
        <f ca="1">IFERROR(IF(N(ISNUMBER(JM$2)*$AN41)&gt;0,MIN($D$6,
SUMPRODUCT(N(OFFSET(AlleInstrumente!$C$1,JM$3,0,JM$4,1)=$AN41))
),0),"")</f>
        <v/>
      </c>
      <c r="JN41" t="str">
        <f ca="1">IFERROR(IF(N(ISNUMBER(JN$2)*$AN41)&gt;0,MIN($D$6,
SUMPRODUCT(N(OFFSET(AlleInstrumente!$C$1,JN$3,0,JN$4,1)=$AN41))
),0),"")</f>
        <v/>
      </c>
      <c r="JO41" t="str">
        <f ca="1">IFERROR(IF(N(ISNUMBER(JO$2)*$AN41)&gt;0,MIN($D$6,
SUMPRODUCT(N(OFFSET(AlleInstrumente!$C$1,JO$3,0,JO$4,1)=$AN41))
),0),"")</f>
        <v/>
      </c>
      <c r="JP41" t="str">
        <f ca="1">IFERROR(IF(N(ISNUMBER(JP$2)*$AN41)&gt;0,MIN($D$6,
SUMPRODUCT(N(OFFSET(AlleInstrumente!$C$1,JP$3,0,JP$4,1)=$AN41))
),0),"")</f>
        <v/>
      </c>
      <c r="JQ41" t="str">
        <f ca="1">IFERROR(IF(N(ISNUMBER(JQ$2)*$AN41)&gt;0,MIN($D$6,
SUMPRODUCT(N(OFFSET(AlleInstrumente!$C$1,JQ$3,0,JQ$4,1)=$AN41))
),0),"")</f>
        <v/>
      </c>
      <c r="JR41" t="str">
        <f ca="1">IFERROR(IF(N(ISNUMBER(JR$2)*$AN41)&gt;0,MIN($D$6,
SUMPRODUCT(N(OFFSET(AlleInstrumente!$C$1,JR$3,0,JR$4,1)=$AN41))
),0),"")</f>
        <v/>
      </c>
      <c r="JS41" t="str">
        <f ca="1">IFERROR(IF(N(ISNUMBER(JS$2)*$AN41)&gt;0,MIN($D$6,
SUMPRODUCT(N(OFFSET(AlleInstrumente!$C$1,JS$3,0,JS$4,1)=$AN41))
),0),"")</f>
        <v/>
      </c>
      <c r="JT41" t="str">
        <f ca="1">IFERROR(IF(N(ISNUMBER(JT$2)*$AN41)&gt;0,MIN($D$6,
SUMPRODUCT(N(OFFSET(AlleInstrumente!$C$1,JT$3,0,JT$4,1)=$AN41))
),0),"")</f>
        <v/>
      </c>
      <c r="JU41" t="str">
        <f ca="1">IFERROR(IF(N(ISNUMBER(JU$2)*$AN41)&gt;0,MIN($D$6,
SUMPRODUCT(N(OFFSET(AlleInstrumente!$C$1,JU$3,0,JU$4,1)=$AN41))
),0),"")</f>
        <v/>
      </c>
      <c r="JV41" t="str">
        <f ca="1">IFERROR(IF(N(ISNUMBER(JV$2)*$AN41)&gt;0,MIN($D$6,
SUMPRODUCT(N(OFFSET(AlleInstrumente!$C$1,JV$3,0,JV$4,1)=$AN41))
),0),"")</f>
        <v/>
      </c>
      <c r="JW41" t="str">
        <f ca="1">IFERROR(IF(N(ISNUMBER(JW$2)*$AN41)&gt;0,MIN($D$6,
SUMPRODUCT(N(OFFSET(AlleInstrumente!$C$1,JW$3,0,JW$4,1)=$AN41))
),0),"")</f>
        <v/>
      </c>
      <c r="JX41" t="str">
        <f ca="1">IFERROR(IF(N(ISNUMBER(JX$2)*$AN41)&gt;0,MIN($D$6,
SUMPRODUCT(N(OFFSET(AlleInstrumente!$C$1,JX$3,0,JX$4,1)=$AN41))
),0),"")</f>
        <v/>
      </c>
      <c r="JY41" t="str">
        <f ca="1">IFERROR(IF(N(ISNUMBER(JY$2)*$AN41)&gt;0,MIN($D$6,
SUMPRODUCT(N(OFFSET(AlleInstrumente!$C$1,JY$3,0,JY$4,1)=$AN41))
),0),"")</f>
        <v/>
      </c>
      <c r="JZ41" t="str">
        <f ca="1">IFERROR(IF(N(ISNUMBER(JZ$2)*$AN41)&gt;0,MIN($D$6,
SUMPRODUCT(N(OFFSET(AlleInstrumente!$C$1,JZ$3,0,JZ$4,1)=$AN41))
),0),"")</f>
        <v/>
      </c>
      <c r="KA41" t="str">
        <f ca="1">IFERROR(IF(N(ISNUMBER(KA$2)*$AN41)&gt;0,MIN($D$6,
SUMPRODUCT(N(OFFSET(AlleInstrumente!$C$1,KA$3,0,KA$4,1)=$AN41))
),0),"")</f>
        <v/>
      </c>
      <c r="KB41" t="str">
        <f ca="1">IFERROR(IF(N(ISNUMBER(KB$2)*$AN41)&gt;0,MIN($D$6,
SUMPRODUCT(N(OFFSET(AlleInstrumente!$C$1,KB$3,0,KB$4,1)=$AN41))
),0),"")</f>
        <v/>
      </c>
      <c r="KC41" t="str">
        <f ca="1">IFERROR(IF(N(ISNUMBER(KC$2)*$AN41)&gt;0,MIN($D$6,
SUMPRODUCT(N(OFFSET(AlleInstrumente!$C$1,KC$3,0,KC$4,1)=$AN41))
),0),"")</f>
        <v/>
      </c>
      <c r="KD41" t="str">
        <f ca="1">IFERROR(IF(N(ISNUMBER(KD$2)*$AN41)&gt;0,MIN($D$6,
SUMPRODUCT(N(OFFSET(AlleInstrumente!$C$1,KD$3,0,KD$4,1)=$AN41))
),0),"")</f>
        <v/>
      </c>
      <c r="KE41" t="str">
        <f ca="1">IFERROR(IF(N(ISNUMBER(KE$2)*$AN41)&gt;0,MIN($D$6,
SUMPRODUCT(N(OFFSET(AlleInstrumente!$C$1,KE$3,0,KE$4,1)=$AN41))
),0),"")</f>
        <v/>
      </c>
      <c r="KF41" t="str">
        <f ca="1">IFERROR(IF(N(ISNUMBER(KF$2)*$AN41)&gt;0,MIN($D$6,
SUMPRODUCT(N(OFFSET(AlleInstrumente!$C$1,KF$3,0,KF$4,1)=$AN41))
),0),"")</f>
        <v/>
      </c>
      <c r="KG41" t="str">
        <f ca="1">IFERROR(IF(N(ISNUMBER(KG$2)*$AN41)&gt;0,MIN($D$6,
SUMPRODUCT(N(OFFSET(AlleInstrumente!$C$1,KG$3,0,KG$4,1)=$AN41))
),0),"")</f>
        <v/>
      </c>
      <c r="KH41" t="str">
        <f ca="1">IFERROR(IF(N(ISNUMBER(KH$2)*$AN41)&gt;0,MIN($D$6,
SUMPRODUCT(N(OFFSET(AlleInstrumente!$C$1,KH$3,0,KH$4,1)=$AN41))
),0),"")</f>
        <v/>
      </c>
      <c r="KI41" t="str">
        <f ca="1">IFERROR(IF(N(ISNUMBER(KI$2)*$AN41)&gt;0,MIN($D$6,
SUMPRODUCT(N(OFFSET(AlleInstrumente!$C$1,KI$3,0,KI$4,1)=$AN41))
),0),"")</f>
        <v/>
      </c>
      <c r="KJ41" t="str">
        <f ca="1">IFERROR(IF(N(ISNUMBER(KJ$2)*$AN41)&gt;0,MIN($D$6,
SUMPRODUCT(N(OFFSET(AlleInstrumente!$C$1,KJ$3,0,KJ$4,1)=$AN41))
),0),"")</f>
        <v/>
      </c>
      <c r="KK41" t="str">
        <f ca="1">IFERROR(IF(N(ISNUMBER(KK$2)*$AN41)&gt;0,MIN($D$6,
SUMPRODUCT(N(OFFSET(AlleInstrumente!$C$1,KK$3,0,KK$4,1)=$AN41))
),0),"")</f>
        <v/>
      </c>
      <c r="KL41" t="str">
        <f ca="1">IFERROR(IF(N(ISNUMBER(KL$2)*$AN41)&gt;0,MIN($D$6,
SUMPRODUCT(N(OFFSET(AlleInstrumente!$C$1,KL$3,0,KL$4,1)=$AN41))
),0),"")</f>
        <v/>
      </c>
      <c r="KM41" t="str">
        <f ca="1">IFERROR(IF(N(ISNUMBER(KM$2)*$AN41)&gt;0,MIN($D$6,
SUMPRODUCT(N(OFFSET(AlleInstrumente!$C$1,KM$3,0,KM$4,1)=$AN41))
),0),"")</f>
        <v/>
      </c>
      <c r="KN41" t="str">
        <f ca="1">IFERROR(IF(N(ISNUMBER(KN$2)*$AN41)&gt;0,MIN($D$6,
SUMPRODUCT(N(OFFSET(AlleInstrumente!$C$1,KN$3,0,KN$4,1)=$AN41))
),0),"")</f>
        <v/>
      </c>
      <c r="KO41" t="str">
        <f ca="1">IFERROR(IF(N(ISNUMBER(KO$2)*$AN41)&gt;0,MIN($D$6,
SUMPRODUCT(N(OFFSET(AlleInstrumente!$C$1,KO$3,0,KO$4,1)=$AN41))
),0),"")</f>
        <v/>
      </c>
      <c r="KP41" t="str">
        <f ca="1">IFERROR(IF(N(ISNUMBER(KP$2)*$AN41)&gt;0,MIN($D$6,
SUMPRODUCT(N(OFFSET(AlleInstrumente!$C$1,KP$3,0,KP$4,1)=$AN41))
),0),"")</f>
        <v/>
      </c>
      <c r="KQ41" t="str">
        <f ca="1">IFERROR(IF(N(ISNUMBER(KQ$2)*$AN41)&gt;0,MIN($D$6,
SUMPRODUCT(N(OFFSET(AlleInstrumente!$C$1,KQ$3,0,KQ$4,1)=$AN41))
),0),"")</f>
        <v/>
      </c>
      <c r="KR41" t="str">
        <f ca="1">IFERROR(IF(N(ISNUMBER(KR$2)*$AN41)&gt;0,MIN($D$6,
SUMPRODUCT(N(OFFSET(AlleInstrumente!$C$1,KR$3,0,KR$4,1)=$AN41))
),0),"")</f>
        <v/>
      </c>
      <c r="KS41" t="str">
        <f ca="1">IFERROR(IF(N(ISNUMBER(KS$2)*$AN41)&gt;0,MIN($D$6,
SUMPRODUCT(N(OFFSET(AlleInstrumente!$C$1,KS$3,0,KS$4,1)=$AN41))
),0),"")</f>
        <v/>
      </c>
      <c r="KT41" t="str">
        <f ca="1">IFERROR(IF(N(ISNUMBER(KT$2)*$AN41)&gt;0,MIN($D$6,
SUMPRODUCT(N(OFFSET(AlleInstrumente!$C$1,KT$3,0,KT$4,1)=$AN41))
),0),"")</f>
        <v/>
      </c>
      <c r="KU41" t="str">
        <f ca="1">IFERROR(IF(N(ISNUMBER(KU$2)*$AN41)&gt;0,MIN($D$6,
SUMPRODUCT(N(OFFSET(AlleInstrumente!$C$1,KU$3,0,KU$4,1)=$AN41))
),0),"")</f>
        <v/>
      </c>
      <c r="KV41" t="str">
        <f ca="1">IFERROR(IF(N(ISNUMBER(KV$2)*$AN41)&gt;0,MIN($D$6,
SUMPRODUCT(N(OFFSET(AlleInstrumente!$C$1,KV$3,0,KV$4,1)=$AN41))
),0),"")</f>
        <v/>
      </c>
      <c r="KW41" t="str">
        <f ca="1">IFERROR(IF(N(ISNUMBER(KW$2)*$AN41)&gt;0,MIN($D$6,
SUMPRODUCT(N(OFFSET(AlleInstrumente!$C$1,KW$3,0,KW$4,1)=$AN41))
),0),"")</f>
        <v/>
      </c>
      <c r="KX41" t="str">
        <f ca="1">IFERROR(IF(N(ISNUMBER(KX$2)*$AN41)&gt;0,MIN($D$6,
SUMPRODUCT(N(OFFSET(AlleInstrumente!$C$1,KX$3,0,KX$4,1)=$AN41))
),0),"")</f>
        <v/>
      </c>
      <c r="KY41" t="str">
        <f ca="1">IFERROR(IF(N(ISNUMBER(KY$2)*$AN41)&gt;0,MIN($D$6,
SUMPRODUCT(N(OFFSET(AlleInstrumente!$C$1,KY$3,0,KY$4,1)=$AN41))
),0),"")</f>
        <v/>
      </c>
      <c r="KZ41" t="str">
        <f ca="1">IFERROR(IF(N(ISNUMBER(KZ$2)*$AN41)&gt;0,MIN($D$6,
SUMPRODUCT(N(OFFSET(AlleInstrumente!$C$1,KZ$3,0,KZ$4,1)=$AN41))
),0),"")</f>
        <v/>
      </c>
      <c r="LA41" t="str">
        <f ca="1">IFERROR(IF(N(ISNUMBER(LA$2)*$AN41)&gt;0,MIN($D$6,
SUMPRODUCT(N(OFFSET(AlleInstrumente!$C$1,LA$3,0,LA$4,1)=$AN41))
),0),"")</f>
        <v/>
      </c>
      <c r="LB41" t="str">
        <f ca="1">IFERROR(IF(N(ISNUMBER(LB$2)*$AN41)&gt;0,MIN($D$6,
SUMPRODUCT(N(OFFSET(AlleInstrumente!$C$1,LB$3,0,LB$4,1)=$AN41))
),0),"")</f>
        <v/>
      </c>
      <c r="LC41" t="str">
        <f ca="1">IFERROR(IF(N(ISNUMBER(LC$2)*$AN41)&gt;0,MIN($D$6,
SUMPRODUCT(N(OFFSET(AlleInstrumente!$C$1,LC$3,0,LC$4,1)=$AN41))
),0),"")</f>
        <v/>
      </c>
      <c r="LD41" t="str">
        <f ca="1">IFERROR(IF(N(ISNUMBER(LD$2)*$AN41)&gt;0,MIN($D$6,
SUMPRODUCT(N(OFFSET(AlleInstrumente!$C$1,LD$3,0,LD$4,1)=$AN41))
),0),"")</f>
        <v/>
      </c>
      <c r="LE41" t="str">
        <f ca="1">IFERROR(IF(N(ISNUMBER(LE$2)*$AN41)&gt;0,MIN($D$6,
SUMPRODUCT(N(OFFSET(AlleInstrumente!$C$1,LE$3,0,LE$4,1)=$AN41))
),0),"")</f>
        <v/>
      </c>
      <c r="LF41" t="str">
        <f ca="1">IFERROR(IF(N(ISNUMBER(LF$2)*$AN41)&gt;0,MIN($D$6,
SUMPRODUCT(N(OFFSET(AlleInstrumente!$C$1,LF$3,0,LF$4,1)=$AN41))
),0),"")</f>
        <v/>
      </c>
      <c r="LG41" t="str">
        <f ca="1">IFERROR(IF(N(ISNUMBER(LG$2)*$AN41)&gt;0,MIN($D$6,
SUMPRODUCT(N(OFFSET(AlleInstrumente!$C$1,LG$3,0,LG$4,1)=$AN41))
),0),"")</f>
        <v/>
      </c>
      <c r="LH41" t="str">
        <f ca="1">IFERROR(IF(N(ISNUMBER(LH$2)*$AN41)&gt;0,MIN($D$6,
SUMPRODUCT(N(OFFSET(AlleInstrumente!$C$1,LH$3,0,LH$4,1)=$AN41))
),0),"")</f>
        <v/>
      </c>
      <c r="LI41" t="str">
        <f ca="1">IFERROR(IF(N(ISNUMBER(LI$2)*$AN41)&gt;0,MIN($D$6,
SUMPRODUCT(N(OFFSET(AlleInstrumente!$C$1,LI$3,0,LI$4,1)=$AN41))
),0),"")</f>
        <v/>
      </c>
      <c r="LJ41" t="str">
        <f ca="1">IFERROR(IF(N(ISNUMBER(LJ$2)*$AN41)&gt;0,MIN($D$6,
SUMPRODUCT(N(OFFSET(AlleInstrumente!$C$1,LJ$3,0,LJ$4,1)=$AN41))
),0),"")</f>
        <v/>
      </c>
      <c r="LK41" t="str">
        <f ca="1">IFERROR(IF(N(ISNUMBER(LK$2)*$AN41)&gt;0,MIN($D$6,
SUMPRODUCT(N(OFFSET(AlleInstrumente!$C$1,LK$3,0,LK$4,1)=$AN41))
),0),"")</f>
        <v/>
      </c>
      <c r="LL41" t="str">
        <f ca="1">IFERROR(IF(N(ISNUMBER(LL$2)*$AN41)&gt;0,MIN($D$6,
SUMPRODUCT(N(OFFSET(AlleInstrumente!$C$1,LL$3,0,LL$4,1)=$AN41))
),0),"")</f>
        <v/>
      </c>
      <c r="LM41" t="str">
        <f ca="1">IFERROR(IF(N(ISNUMBER(LM$2)*$AN41)&gt;0,MIN($D$6,
SUMPRODUCT(N(OFFSET(AlleInstrumente!$C$1,LM$3,0,LM$4,1)=$AN41))
),0),"")</f>
        <v/>
      </c>
      <c r="LN41" t="str">
        <f ca="1">IFERROR(IF(N(ISNUMBER(LN$2)*$AN41)&gt;0,MIN($D$6,
SUMPRODUCT(N(OFFSET(AlleInstrumente!$C$1,LN$3,0,LN$4,1)=$AN41))
),0),"")</f>
        <v/>
      </c>
      <c r="LO41" t="str">
        <f ca="1">IFERROR(IF(N(ISNUMBER(LO$2)*$AN41)&gt;0,MIN($D$6,
SUMPRODUCT(N(OFFSET(AlleInstrumente!$C$1,LO$3,0,LO$4,1)=$AN41))
),0),"")</f>
        <v/>
      </c>
      <c r="LP41" t="str">
        <f ca="1">IFERROR(IF(N(ISNUMBER(LP$2)*$AN41)&gt;0,MIN($D$6,
SUMPRODUCT(N(OFFSET(AlleInstrumente!$C$1,LP$3,0,LP$4,1)=$AN41))
),0),"")</f>
        <v/>
      </c>
      <c r="LQ41" t="str">
        <f ca="1">IFERROR(IF(N(ISNUMBER(LQ$2)*$AN41)&gt;0,MIN($D$6,
SUMPRODUCT(N(OFFSET(AlleInstrumente!$C$1,LQ$3,0,LQ$4,1)=$AN41))
),0),"")</f>
        <v/>
      </c>
      <c r="LR41" t="str">
        <f ca="1">IFERROR(IF(N(ISNUMBER(LR$2)*$AN41)&gt;0,MIN($D$6,
SUMPRODUCT(N(OFFSET(AlleInstrumente!$C$1,LR$3,0,LR$4,1)=$AN41))
),0),"")</f>
        <v/>
      </c>
      <c r="LS41" t="str">
        <f ca="1">IFERROR(IF(N(ISNUMBER(LS$2)*$AN41)&gt;0,MIN($D$6,
SUMPRODUCT(N(OFFSET(AlleInstrumente!$C$1,LS$3,0,LS$4,1)=$AN41))
),0),"")</f>
        <v/>
      </c>
      <c r="LT41" t="str">
        <f ca="1">IFERROR(IF(N(ISNUMBER(LT$2)*$AN41)&gt;0,MIN($D$6,
SUMPRODUCT(N(OFFSET(AlleInstrumente!$C$1,LT$3,0,LT$4,1)=$AN41))
),0),"")</f>
        <v/>
      </c>
      <c r="LU41" t="str">
        <f ca="1">IFERROR(IF(N(ISNUMBER(LU$2)*$AN41)&gt;0,MIN($D$6,
SUMPRODUCT(N(OFFSET(AlleInstrumente!$C$1,LU$3,0,LU$4,1)=$AN41))
),0),"")</f>
        <v/>
      </c>
      <c r="LV41" t="str">
        <f ca="1">IFERROR(IF(N(ISNUMBER(LV$2)*$AN41)&gt;0,MIN($D$6,
SUMPRODUCT(N(OFFSET(AlleInstrumente!$C$1,LV$3,0,LV$4,1)=$AN41))
),0),"")</f>
        <v/>
      </c>
      <c r="LW41" t="str">
        <f ca="1">IFERROR(IF(N(ISNUMBER(LW$2)*$AN41)&gt;0,MIN($D$6,
SUMPRODUCT(N(OFFSET(AlleInstrumente!$C$1,LW$3,0,LW$4,1)=$AN41))
),0),"")</f>
        <v/>
      </c>
      <c r="LX41" t="str">
        <f ca="1">IFERROR(IF(N(ISNUMBER(LX$2)*$AN41)&gt;0,MIN($D$6,
SUMPRODUCT(N(OFFSET(AlleInstrumente!$C$1,LX$3,0,LX$4,1)=$AN41))
),0),"")</f>
        <v/>
      </c>
      <c r="LY41" t="str">
        <f ca="1">IFERROR(IF(N(ISNUMBER(LY$2)*$AN41)&gt;0,MIN($D$6,
SUMPRODUCT(N(OFFSET(AlleInstrumente!$C$1,LY$3,0,LY$4,1)=$AN41))
),0),"")</f>
        <v/>
      </c>
      <c r="LZ41" t="str">
        <f ca="1">IFERROR(IF(N(ISNUMBER(LZ$2)*$AN41)&gt;0,MIN($D$6,
SUMPRODUCT(N(OFFSET(AlleInstrumente!$C$1,LZ$3,0,LZ$4,1)=$AN41))
),0),"")</f>
        <v/>
      </c>
      <c r="MA41" t="str">
        <f ca="1">IFERROR(IF(N(ISNUMBER(MA$2)*$AN41)&gt;0,MIN($D$6,
SUMPRODUCT(N(OFFSET(AlleInstrumente!$C$1,MA$3,0,MA$4,1)=$AN41))
),0),"")</f>
        <v/>
      </c>
      <c r="MB41" t="str">
        <f ca="1">IFERROR(IF(N(ISNUMBER(MB$2)*$AN41)&gt;0,MIN($D$6,
SUMPRODUCT(N(OFFSET(AlleInstrumente!$C$1,MB$3,0,MB$4,1)=$AN41))
),0),"")</f>
        <v/>
      </c>
      <c r="MC41" t="str">
        <f ca="1">IFERROR(IF(N(ISNUMBER(MC$2)*$AN41)&gt;0,MIN($D$6,
SUMPRODUCT(N(OFFSET(AlleInstrumente!$C$1,MC$3,0,MC$4,1)=$AN41))
),0),"")</f>
        <v/>
      </c>
      <c r="MD41" t="str">
        <f ca="1">IFERROR(IF(N(ISNUMBER(MD$2)*$AN41)&gt;0,MIN($D$6,
SUMPRODUCT(N(OFFSET(AlleInstrumente!$C$1,MD$3,0,MD$4,1)=$AN41))
),0),"")</f>
        <v/>
      </c>
      <c r="ME41" t="str">
        <f ca="1">IFERROR(IF(N(ISNUMBER(ME$2)*$AN41)&gt;0,MIN($D$6,
SUMPRODUCT(N(OFFSET(AlleInstrumente!$C$1,ME$3,0,ME$4,1)=$AN41))
),0),"")</f>
        <v/>
      </c>
      <c r="MF41" t="str">
        <f ca="1">IFERROR(IF(N(ISNUMBER(MF$2)*$AN41)&gt;0,MIN($D$6,
SUMPRODUCT(N(OFFSET(AlleInstrumente!$C$1,MF$3,0,MF$4,1)=$AN41))
),0),"")</f>
        <v/>
      </c>
    </row>
    <row r="42" spans="7:344" x14ac:dyDescent="0.25">
      <c r="G42" t="str">
        <f t="shared" ca="1" si="51"/>
        <v/>
      </c>
      <c r="H42" t="str">
        <f t="shared" ca="1" si="45"/>
        <v/>
      </c>
      <c r="I42" t="str">
        <f t="shared" ca="1" si="52"/>
        <v/>
      </c>
      <c r="J42" t="str">
        <f t="shared" ca="1" si="53"/>
        <v/>
      </c>
      <c r="K42" t="str">
        <f t="shared" ca="1" si="54"/>
        <v/>
      </c>
      <c r="L42" t="str">
        <f t="array" aca="1" ref="L42" ca="1">IF(ISNUMBER(L41),IF(ISNUMBER($K41),$L41,IF($L41&gt;$L$2,MAX(IF(OFFSET($S$6,0,0,_Instrument_count,1)&lt;$L41,OFFSET($S$6,0,0,_Instrument_count,1),$L$2)),"")),"")</f>
        <v/>
      </c>
      <c r="N42" t="str">
        <f t="shared" ca="1" si="59"/>
        <v/>
      </c>
      <c r="P42" s="40" t="str">
        <f t="shared" ca="1" si="29"/>
        <v/>
      </c>
      <c r="Q42" s="40" t="str">
        <f t="shared" ca="1" si="55"/>
        <v/>
      </c>
      <c r="R42" t="str">
        <f t="shared" ca="1" si="31"/>
        <v/>
      </c>
      <c r="S42" t="e">
        <f t="shared" ca="1" si="47"/>
        <v>#VALUE!</v>
      </c>
      <c r="T42">
        <f t="shared" ca="1" si="32"/>
        <v>1</v>
      </c>
      <c r="U42" t="e">
        <f t="shared" ca="1" si="48"/>
        <v>#VALUE!</v>
      </c>
      <c r="V42" t="str">
        <f t="shared" ca="1" si="33"/>
        <v/>
      </c>
      <c r="X42" t="str">
        <f t="shared" ca="1" si="34"/>
        <v/>
      </c>
      <c r="Y42" s="76" t="e">
        <f t="shared" ca="1" si="35"/>
        <v>#VALUE!</v>
      </c>
      <c r="AA42" t="str">
        <f t="shared" ca="1" si="36"/>
        <v/>
      </c>
      <c r="AB42" s="76" t="e">
        <f t="shared" ca="1" si="37"/>
        <v>#VALUE!</v>
      </c>
      <c r="AD42" t="str">
        <f t="shared" ca="1" si="38"/>
        <v/>
      </c>
      <c r="AE42" s="76" t="e">
        <f t="shared" ca="1" si="39"/>
        <v>#VALUE!</v>
      </c>
      <c r="AG42" t="str">
        <f t="shared" ca="1" si="40"/>
        <v/>
      </c>
      <c r="AH42" s="76" t="e">
        <f t="shared" ca="1" si="41"/>
        <v>#VALUE!</v>
      </c>
      <c r="AI42" s="76"/>
      <c r="AJ42" t="str">
        <f t="shared" ca="1" si="49"/>
        <v/>
      </c>
      <c r="AK42" s="76" t="e">
        <f t="shared" ca="1" si="50"/>
        <v>#VALUE!</v>
      </c>
      <c r="AM42" t="str">
        <f ca="1">IF(ISNUMBER(Index!$K41),Index!$N41,"")</f>
        <v/>
      </c>
      <c r="AN42" t="str">
        <f ca="1">IF(ISNUMBER(Index!$K41),Index!$K41,"")</f>
        <v/>
      </c>
      <c r="AO42" t="str">
        <f ca="1">IF(ISNUMBER(AN42),Index!$M41,"")</f>
        <v/>
      </c>
      <c r="AP42" t="str">
        <f t="shared" ca="1" si="56"/>
        <v/>
      </c>
      <c r="AQ42" t="str">
        <f t="shared" ca="1" si="57"/>
        <v/>
      </c>
      <c r="AR42" t="str">
        <f t="shared" ca="1" si="58"/>
        <v/>
      </c>
      <c r="AS42" t="str">
        <f ca="1">IFERROR(IF(N(ISNUMBER(AS$2)*$AN42)&gt;0,MIN($D$6,
SUMPRODUCT(N(OFFSET(AlleInstrumente!$C$1,AS$3,0,AS$4,1)=$AN42))
),0),"")</f>
        <v/>
      </c>
      <c r="AT42" t="str">
        <f ca="1">IFERROR(IF(N(ISNUMBER(AT$2)*$AN42)&gt;0,MIN($D$6,
SUMPRODUCT(N(OFFSET(AlleInstrumente!$C$1,AT$3,0,AT$4,1)=$AN42))
),0),"")</f>
        <v/>
      </c>
      <c r="AU42" t="str">
        <f ca="1">IFERROR(IF(N(ISNUMBER(AU$2)*$AN42)&gt;0,MIN($D$6,
SUMPRODUCT(N(OFFSET(AlleInstrumente!$C$1,AU$3,0,AU$4,1)=$AN42))
),0),"")</f>
        <v/>
      </c>
      <c r="AV42" t="str">
        <f ca="1">IFERROR(IF(N(ISNUMBER(AV$2)*$AN42)&gt;0,MIN($D$6,
SUMPRODUCT(N(OFFSET(AlleInstrumente!$C$1,AV$3,0,AV$4,1)=$AN42))
),0),"")</f>
        <v/>
      </c>
      <c r="AW42" t="str">
        <f ca="1">IFERROR(IF(N(ISNUMBER(AW$2)*$AN42)&gt;0,MIN($D$6,
SUMPRODUCT(N(OFFSET(AlleInstrumente!$C$1,AW$3,0,AW$4,1)=$AN42))
),0),"")</f>
        <v/>
      </c>
      <c r="AX42" t="str">
        <f ca="1">IFERROR(IF(N(ISNUMBER(AX$2)*$AN42)&gt;0,MIN($D$6,
SUMPRODUCT(N(OFFSET(AlleInstrumente!$C$1,AX$3,0,AX$4,1)=$AN42))
),0),"")</f>
        <v/>
      </c>
      <c r="AY42" t="str">
        <f ca="1">IFERROR(IF(N(ISNUMBER(AY$2)*$AN42)&gt;0,MIN($D$6,
SUMPRODUCT(N(OFFSET(AlleInstrumente!$C$1,AY$3,0,AY$4,1)=$AN42))
),0),"")</f>
        <v/>
      </c>
      <c r="AZ42" t="str">
        <f ca="1">IFERROR(IF(N(ISNUMBER(AZ$2)*$AN42)&gt;0,MIN($D$6,
SUMPRODUCT(N(OFFSET(AlleInstrumente!$C$1,AZ$3,0,AZ$4,1)=$AN42))
),0),"")</f>
        <v/>
      </c>
      <c r="BA42" t="str">
        <f ca="1">IFERROR(IF(N(ISNUMBER(BA$2)*$AN42)&gt;0,MIN($D$6,
SUMPRODUCT(N(OFFSET(AlleInstrumente!$C$1,BA$3,0,BA$4,1)=$AN42))
),0),"")</f>
        <v/>
      </c>
      <c r="BB42" t="str">
        <f ca="1">IFERROR(IF(N(ISNUMBER(BB$2)*$AN42)&gt;0,MIN($D$6,
SUMPRODUCT(N(OFFSET(AlleInstrumente!$C$1,BB$3,0,BB$4,1)=$AN42))
),0),"")</f>
        <v/>
      </c>
      <c r="BC42" t="str">
        <f ca="1">IFERROR(IF(N(ISNUMBER(BC$2)*$AN42)&gt;0,MIN($D$6,
SUMPRODUCT(N(OFFSET(AlleInstrumente!$C$1,BC$3,0,BC$4,1)=$AN42))
),0),"")</f>
        <v/>
      </c>
      <c r="BD42" t="str">
        <f ca="1">IFERROR(IF(N(ISNUMBER(BD$2)*$AN42)&gt;0,MIN($D$6,
SUMPRODUCT(N(OFFSET(AlleInstrumente!$C$1,BD$3,0,BD$4,1)=$AN42))
),0),"")</f>
        <v/>
      </c>
      <c r="BE42" t="str">
        <f ca="1">IFERROR(IF(N(ISNUMBER(BE$2)*$AN42)&gt;0,MIN($D$6,
SUMPRODUCT(N(OFFSET(AlleInstrumente!$C$1,BE$3,0,BE$4,1)=$AN42))
),0),"")</f>
        <v/>
      </c>
      <c r="BF42" t="str">
        <f ca="1">IFERROR(IF(N(ISNUMBER(BF$2)*$AN42)&gt;0,MIN($D$6,
SUMPRODUCT(N(OFFSET(AlleInstrumente!$C$1,BF$3,0,BF$4,1)=$AN42))
),0),"")</f>
        <v/>
      </c>
      <c r="BG42" t="str">
        <f ca="1">IFERROR(IF(N(ISNUMBER(BG$2)*$AN42)&gt;0,MIN($D$6,
SUMPRODUCT(N(OFFSET(AlleInstrumente!$C$1,BG$3,0,BG$4,1)=$AN42))
),0),"")</f>
        <v/>
      </c>
      <c r="BH42" t="str">
        <f ca="1">IFERROR(IF(N(ISNUMBER(BH$2)*$AN42)&gt;0,MIN($D$6,
SUMPRODUCT(N(OFFSET(AlleInstrumente!$C$1,BH$3,0,BH$4,1)=$AN42))
),0),"")</f>
        <v/>
      </c>
      <c r="BI42" t="str">
        <f ca="1">IFERROR(IF(N(ISNUMBER(BI$2)*$AN42)&gt;0,MIN($D$6,
SUMPRODUCT(N(OFFSET(AlleInstrumente!$C$1,BI$3,0,BI$4,1)=$AN42))
),0),"")</f>
        <v/>
      </c>
      <c r="BJ42" t="str">
        <f ca="1">IFERROR(IF(N(ISNUMBER(BJ$2)*$AN42)&gt;0,MIN($D$6,
SUMPRODUCT(N(OFFSET(AlleInstrumente!$C$1,BJ$3,0,BJ$4,1)=$AN42))
),0),"")</f>
        <v/>
      </c>
      <c r="BK42" t="str">
        <f ca="1">IFERROR(IF(N(ISNUMBER(BK$2)*$AN42)&gt;0,MIN($D$6,
SUMPRODUCT(N(OFFSET(AlleInstrumente!$C$1,BK$3,0,BK$4,1)=$AN42))
),0),"")</f>
        <v/>
      </c>
      <c r="BL42" t="str">
        <f ca="1">IFERROR(IF(N(ISNUMBER(BL$2)*$AN42)&gt;0,MIN($D$6,
SUMPRODUCT(N(OFFSET(AlleInstrumente!$C$1,BL$3,0,BL$4,1)=$AN42))
),0),"")</f>
        <v/>
      </c>
      <c r="BM42" t="str">
        <f ca="1">IFERROR(IF(N(ISNUMBER(BM$2)*$AN42)&gt;0,MIN($D$6,
SUMPRODUCT(N(OFFSET(AlleInstrumente!$C$1,BM$3,0,BM$4,1)=$AN42))
),0),"")</f>
        <v/>
      </c>
      <c r="BN42" t="str">
        <f ca="1">IFERROR(IF(N(ISNUMBER(BN$2)*$AN42)&gt;0,MIN($D$6,
SUMPRODUCT(N(OFFSET(AlleInstrumente!$C$1,BN$3,0,BN$4,1)=$AN42))
),0),"")</f>
        <v/>
      </c>
      <c r="BO42" t="str">
        <f ca="1">IFERROR(IF(N(ISNUMBER(BO$2)*$AN42)&gt;0,MIN($D$6,
SUMPRODUCT(N(OFFSET(AlleInstrumente!$C$1,BO$3,0,BO$4,1)=$AN42))
),0),"")</f>
        <v/>
      </c>
      <c r="BP42" t="str">
        <f ca="1">IFERROR(IF(N(ISNUMBER(BP$2)*$AN42)&gt;0,MIN($D$6,
SUMPRODUCT(N(OFFSET(AlleInstrumente!$C$1,BP$3,0,BP$4,1)=$AN42))
),0),"")</f>
        <v/>
      </c>
      <c r="BQ42" t="str">
        <f ca="1">IFERROR(IF(N(ISNUMBER(BQ$2)*$AN42)&gt;0,MIN($D$6,
SUMPRODUCT(N(OFFSET(AlleInstrumente!$C$1,BQ$3,0,BQ$4,1)=$AN42))
),0),"")</f>
        <v/>
      </c>
      <c r="BR42" t="str">
        <f ca="1">IFERROR(IF(N(ISNUMBER(BR$2)*$AN42)&gt;0,MIN($D$6,
SUMPRODUCT(N(OFFSET(AlleInstrumente!$C$1,BR$3,0,BR$4,1)=$AN42))
),0),"")</f>
        <v/>
      </c>
      <c r="BS42" t="str">
        <f ca="1">IFERROR(IF(N(ISNUMBER(BS$2)*$AN42)&gt;0,MIN($D$6,
SUMPRODUCT(N(OFFSET(AlleInstrumente!$C$1,BS$3,0,BS$4,1)=$AN42))
),0),"")</f>
        <v/>
      </c>
      <c r="BT42" t="str">
        <f ca="1">IFERROR(IF(N(ISNUMBER(BT$2)*$AN42)&gt;0,MIN($D$6,
SUMPRODUCT(N(OFFSET(AlleInstrumente!$C$1,BT$3,0,BT$4,1)=$AN42))
),0),"")</f>
        <v/>
      </c>
      <c r="BU42" t="str">
        <f ca="1">IFERROR(IF(N(ISNUMBER(BU$2)*$AN42)&gt;0,MIN($D$6,
SUMPRODUCT(N(OFFSET(AlleInstrumente!$C$1,BU$3,0,BU$4,1)=$AN42))
),0),"")</f>
        <v/>
      </c>
      <c r="BV42" t="str">
        <f ca="1">IFERROR(IF(N(ISNUMBER(BV$2)*$AN42)&gt;0,MIN($D$6,
SUMPRODUCT(N(OFFSET(AlleInstrumente!$C$1,BV$3,0,BV$4,1)=$AN42))
),0),"")</f>
        <v/>
      </c>
      <c r="BW42" t="str">
        <f ca="1">IFERROR(IF(N(ISNUMBER(BW$2)*$AN42)&gt;0,MIN($D$6,
SUMPRODUCT(N(OFFSET(AlleInstrumente!$C$1,BW$3,0,BW$4,1)=$AN42))
),0),"")</f>
        <v/>
      </c>
      <c r="BX42" t="str">
        <f ca="1">IFERROR(IF(N(ISNUMBER(BX$2)*$AN42)&gt;0,MIN($D$6,
SUMPRODUCT(N(OFFSET(AlleInstrumente!$C$1,BX$3,0,BX$4,1)=$AN42))
),0),"")</f>
        <v/>
      </c>
      <c r="BY42" t="str">
        <f ca="1">IFERROR(IF(N(ISNUMBER(BY$2)*$AN42)&gt;0,MIN($D$6,
SUMPRODUCT(N(OFFSET(AlleInstrumente!$C$1,BY$3,0,BY$4,1)=$AN42))
),0),"")</f>
        <v/>
      </c>
      <c r="BZ42" t="str">
        <f ca="1">IFERROR(IF(N(ISNUMBER(BZ$2)*$AN42)&gt;0,MIN($D$6,
SUMPRODUCT(N(OFFSET(AlleInstrumente!$C$1,BZ$3,0,BZ$4,1)=$AN42))
),0),"")</f>
        <v/>
      </c>
      <c r="CA42" t="str">
        <f ca="1">IFERROR(IF(N(ISNUMBER(CA$2)*$AN42)&gt;0,MIN($D$6,
SUMPRODUCT(N(OFFSET(AlleInstrumente!$C$1,CA$3,0,CA$4,1)=$AN42))
),0),"")</f>
        <v/>
      </c>
      <c r="CB42" t="str">
        <f ca="1">IFERROR(IF(N(ISNUMBER(CB$2)*$AN42)&gt;0,MIN($D$6,
SUMPRODUCT(N(OFFSET(AlleInstrumente!$C$1,CB$3,0,CB$4,1)=$AN42))
),0),"")</f>
        <v/>
      </c>
      <c r="CC42" t="str">
        <f ca="1">IFERROR(IF(N(ISNUMBER(CC$2)*$AN42)&gt;0,MIN($D$6,
SUMPRODUCT(N(OFFSET(AlleInstrumente!$C$1,CC$3,0,CC$4,1)=$AN42))
),0),"")</f>
        <v/>
      </c>
      <c r="CD42" t="str">
        <f ca="1">IFERROR(IF(N(ISNUMBER(CD$2)*$AN42)&gt;0,MIN($D$6,
SUMPRODUCT(N(OFFSET(AlleInstrumente!$C$1,CD$3,0,CD$4,1)=$AN42))
),0),"")</f>
        <v/>
      </c>
      <c r="CE42" t="str">
        <f ca="1">IFERROR(IF(N(ISNUMBER(CE$2)*$AN42)&gt;0,MIN($D$6,
SUMPRODUCT(N(OFFSET(AlleInstrumente!$C$1,CE$3,0,CE$4,1)=$AN42))
),0),"")</f>
        <v/>
      </c>
      <c r="CF42" t="str">
        <f ca="1">IFERROR(IF(N(ISNUMBER(CF$2)*$AN42)&gt;0,MIN($D$6,
SUMPRODUCT(N(OFFSET(AlleInstrumente!$C$1,CF$3,0,CF$4,1)=$AN42))
),0),"")</f>
        <v/>
      </c>
      <c r="CG42" t="str">
        <f ca="1">IFERROR(IF(N(ISNUMBER(CG$2)*$AN42)&gt;0,MIN($D$6,
SUMPRODUCT(N(OFFSET(AlleInstrumente!$C$1,CG$3,0,CG$4,1)=$AN42))
),0),"")</f>
        <v/>
      </c>
      <c r="CH42" t="str">
        <f ca="1">IFERROR(IF(N(ISNUMBER(CH$2)*$AN42)&gt;0,MIN($D$6,
SUMPRODUCT(N(OFFSET(AlleInstrumente!$C$1,CH$3,0,CH$4,1)=$AN42))
),0),"")</f>
        <v/>
      </c>
      <c r="CI42" t="str">
        <f ca="1">IFERROR(IF(N(ISNUMBER(CI$2)*$AN42)&gt;0,MIN($D$6,
SUMPRODUCT(N(OFFSET(AlleInstrumente!$C$1,CI$3,0,CI$4,1)=$AN42))
),0),"")</f>
        <v/>
      </c>
      <c r="CJ42" t="str">
        <f ca="1">IFERROR(IF(N(ISNUMBER(CJ$2)*$AN42)&gt;0,MIN($D$6,
SUMPRODUCT(N(OFFSET(AlleInstrumente!$C$1,CJ$3,0,CJ$4,1)=$AN42))
),0),"")</f>
        <v/>
      </c>
      <c r="CK42" t="str">
        <f ca="1">IFERROR(IF(N(ISNUMBER(CK$2)*$AN42)&gt;0,MIN($D$6,
SUMPRODUCT(N(OFFSET(AlleInstrumente!$C$1,CK$3,0,CK$4,1)=$AN42))
),0),"")</f>
        <v/>
      </c>
      <c r="CL42" t="str">
        <f ca="1">IFERROR(IF(N(ISNUMBER(CL$2)*$AN42)&gt;0,MIN($D$6,
SUMPRODUCT(N(OFFSET(AlleInstrumente!$C$1,CL$3,0,CL$4,1)=$AN42))
),0),"")</f>
        <v/>
      </c>
      <c r="CM42" t="str">
        <f ca="1">IFERROR(IF(N(ISNUMBER(CM$2)*$AN42)&gt;0,MIN($D$6,
SUMPRODUCT(N(OFFSET(AlleInstrumente!$C$1,CM$3,0,CM$4,1)=$AN42))
),0),"")</f>
        <v/>
      </c>
      <c r="CN42" t="str">
        <f ca="1">IFERROR(IF(N(ISNUMBER(CN$2)*$AN42)&gt;0,MIN($D$6,
SUMPRODUCT(N(OFFSET(AlleInstrumente!$C$1,CN$3,0,CN$4,1)=$AN42))
),0),"")</f>
        <v/>
      </c>
      <c r="CO42" t="str">
        <f ca="1">IFERROR(IF(N(ISNUMBER(CO$2)*$AN42)&gt;0,MIN($D$6,
SUMPRODUCT(N(OFFSET(AlleInstrumente!$C$1,CO$3,0,CO$4,1)=$AN42))
),0),"")</f>
        <v/>
      </c>
      <c r="CP42" t="str">
        <f ca="1">IFERROR(IF(N(ISNUMBER(CP$2)*$AN42)&gt;0,MIN($D$6,
SUMPRODUCT(N(OFFSET(AlleInstrumente!$C$1,CP$3,0,CP$4,1)=$AN42))
),0),"")</f>
        <v/>
      </c>
      <c r="CQ42" t="str">
        <f ca="1">IFERROR(IF(N(ISNUMBER(CQ$2)*$AN42)&gt;0,MIN($D$6,
SUMPRODUCT(N(OFFSET(AlleInstrumente!$C$1,CQ$3,0,CQ$4,1)=$AN42))
),0),"")</f>
        <v/>
      </c>
      <c r="CR42" t="str">
        <f ca="1">IFERROR(IF(N(ISNUMBER(CR$2)*$AN42)&gt;0,MIN($D$6,
SUMPRODUCT(N(OFFSET(AlleInstrumente!$C$1,CR$3,0,CR$4,1)=$AN42))
),0),"")</f>
        <v/>
      </c>
      <c r="CS42" t="str">
        <f ca="1">IFERROR(IF(N(ISNUMBER(CS$2)*$AN42)&gt;0,MIN($D$6,
SUMPRODUCT(N(OFFSET(AlleInstrumente!$C$1,CS$3,0,CS$4,1)=$AN42))
),0),"")</f>
        <v/>
      </c>
      <c r="CT42" t="str">
        <f ca="1">IFERROR(IF(N(ISNUMBER(CT$2)*$AN42)&gt;0,MIN($D$6,
SUMPRODUCT(N(OFFSET(AlleInstrumente!$C$1,CT$3,0,CT$4,1)=$AN42))
),0),"")</f>
        <v/>
      </c>
      <c r="CU42" t="str">
        <f ca="1">IFERROR(IF(N(ISNUMBER(CU$2)*$AN42)&gt;0,MIN($D$6,
SUMPRODUCT(N(OFFSET(AlleInstrumente!$C$1,CU$3,0,CU$4,1)=$AN42))
),0),"")</f>
        <v/>
      </c>
      <c r="CV42" t="str">
        <f ca="1">IFERROR(IF(N(ISNUMBER(CV$2)*$AN42)&gt;0,MIN($D$6,
SUMPRODUCT(N(OFFSET(AlleInstrumente!$C$1,CV$3,0,CV$4,1)=$AN42))
),0),"")</f>
        <v/>
      </c>
      <c r="CW42" t="str">
        <f ca="1">IFERROR(IF(N(ISNUMBER(CW$2)*$AN42)&gt;0,MIN($D$6,
SUMPRODUCT(N(OFFSET(AlleInstrumente!$C$1,CW$3,0,CW$4,1)=$AN42))
),0),"")</f>
        <v/>
      </c>
      <c r="CX42" t="str">
        <f ca="1">IFERROR(IF(N(ISNUMBER(CX$2)*$AN42)&gt;0,MIN($D$6,
SUMPRODUCT(N(OFFSET(AlleInstrumente!$C$1,CX$3,0,CX$4,1)=$AN42))
),0),"")</f>
        <v/>
      </c>
      <c r="CY42" t="str">
        <f ca="1">IFERROR(IF(N(ISNUMBER(CY$2)*$AN42)&gt;0,MIN($D$6,
SUMPRODUCT(N(OFFSET(AlleInstrumente!$C$1,CY$3,0,CY$4,1)=$AN42))
),0),"")</f>
        <v/>
      </c>
      <c r="CZ42" t="str">
        <f ca="1">IFERROR(IF(N(ISNUMBER(CZ$2)*$AN42)&gt;0,MIN($D$6,
SUMPRODUCT(N(OFFSET(AlleInstrumente!$C$1,CZ$3,0,CZ$4,1)=$AN42))
),0),"")</f>
        <v/>
      </c>
      <c r="DA42" t="str">
        <f ca="1">IFERROR(IF(N(ISNUMBER(DA$2)*$AN42)&gt;0,MIN($D$6,
SUMPRODUCT(N(OFFSET(AlleInstrumente!$C$1,DA$3,0,DA$4,1)=$AN42))
),0),"")</f>
        <v/>
      </c>
      <c r="DB42" t="str">
        <f ca="1">IFERROR(IF(N(ISNUMBER(DB$2)*$AN42)&gt;0,MIN($D$6,
SUMPRODUCT(N(OFFSET(AlleInstrumente!$C$1,DB$3,0,DB$4,1)=$AN42))
),0),"")</f>
        <v/>
      </c>
      <c r="DC42" t="str">
        <f ca="1">IFERROR(IF(N(ISNUMBER(DC$2)*$AN42)&gt;0,MIN($D$6,
SUMPRODUCT(N(OFFSET(AlleInstrumente!$C$1,DC$3,0,DC$4,1)=$AN42))
),0),"")</f>
        <v/>
      </c>
      <c r="DD42" t="str">
        <f ca="1">IFERROR(IF(N(ISNUMBER(DD$2)*$AN42)&gt;0,MIN($D$6,
SUMPRODUCT(N(OFFSET(AlleInstrumente!$C$1,DD$3,0,DD$4,1)=$AN42))
),0),"")</f>
        <v/>
      </c>
      <c r="DE42" t="str">
        <f ca="1">IFERROR(IF(N(ISNUMBER(DE$2)*$AN42)&gt;0,MIN($D$6,
SUMPRODUCT(N(OFFSET(AlleInstrumente!$C$1,DE$3,0,DE$4,1)=$AN42))
),0),"")</f>
        <v/>
      </c>
      <c r="DF42" t="str">
        <f ca="1">IFERROR(IF(N(ISNUMBER(DF$2)*$AN42)&gt;0,MIN($D$6,
SUMPRODUCT(N(OFFSET(AlleInstrumente!$C$1,DF$3,0,DF$4,1)=$AN42))
),0),"")</f>
        <v/>
      </c>
      <c r="DG42" t="str">
        <f ca="1">IFERROR(IF(N(ISNUMBER(DG$2)*$AN42)&gt;0,MIN($D$6,
SUMPRODUCT(N(OFFSET(AlleInstrumente!$C$1,DG$3,0,DG$4,1)=$AN42))
),0),"")</f>
        <v/>
      </c>
      <c r="DH42" t="str">
        <f ca="1">IFERROR(IF(N(ISNUMBER(DH$2)*$AN42)&gt;0,MIN($D$6,
SUMPRODUCT(N(OFFSET(AlleInstrumente!$C$1,DH$3,0,DH$4,1)=$AN42))
),0),"")</f>
        <v/>
      </c>
      <c r="DI42" t="str">
        <f ca="1">IFERROR(IF(N(ISNUMBER(DI$2)*$AN42)&gt;0,MIN($D$6,
SUMPRODUCT(N(OFFSET(AlleInstrumente!$C$1,DI$3,0,DI$4,1)=$AN42))
),0),"")</f>
        <v/>
      </c>
      <c r="DJ42" t="str">
        <f ca="1">IFERROR(IF(N(ISNUMBER(DJ$2)*$AN42)&gt;0,MIN($D$6,
SUMPRODUCT(N(OFFSET(AlleInstrumente!$C$1,DJ$3,0,DJ$4,1)=$AN42))
),0),"")</f>
        <v/>
      </c>
      <c r="DK42" t="str">
        <f ca="1">IFERROR(IF(N(ISNUMBER(DK$2)*$AN42)&gt;0,MIN($D$6,
SUMPRODUCT(N(OFFSET(AlleInstrumente!$C$1,DK$3,0,DK$4,1)=$AN42))
),0),"")</f>
        <v/>
      </c>
      <c r="DL42" t="str">
        <f ca="1">IFERROR(IF(N(ISNUMBER(DL$2)*$AN42)&gt;0,MIN($D$6,
SUMPRODUCT(N(OFFSET(AlleInstrumente!$C$1,DL$3,0,DL$4,1)=$AN42))
),0),"")</f>
        <v/>
      </c>
      <c r="DM42" t="str">
        <f ca="1">IFERROR(IF(N(ISNUMBER(DM$2)*$AN42)&gt;0,MIN($D$6,
SUMPRODUCT(N(OFFSET(AlleInstrumente!$C$1,DM$3,0,DM$4,1)=$AN42))
),0),"")</f>
        <v/>
      </c>
      <c r="DN42" t="str">
        <f ca="1">IFERROR(IF(N(ISNUMBER(DN$2)*$AN42)&gt;0,MIN($D$6,
SUMPRODUCT(N(OFFSET(AlleInstrumente!$C$1,DN$3,0,DN$4,1)=$AN42))
),0),"")</f>
        <v/>
      </c>
      <c r="DO42" t="str">
        <f ca="1">IFERROR(IF(N(ISNUMBER(DO$2)*$AN42)&gt;0,MIN($D$6,
SUMPRODUCT(N(OFFSET(AlleInstrumente!$C$1,DO$3,0,DO$4,1)=$AN42))
),0),"")</f>
        <v/>
      </c>
      <c r="DP42" t="str">
        <f ca="1">IFERROR(IF(N(ISNUMBER(DP$2)*$AN42)&gt;0,MIN($D$6,
SUMPRODUCT(N(OFFSET(AlleInstrumente!$C$1,DP$3,0,DP$4,1)=$AN42))
),0),"")</f>
        <v/>
      </c>
      <c r="DQ42" t="str">
        <f ca="1">IFERROR(IF(N(ISNUMBER(DQ$2)*$AN42)&gt;0,MIN($D$6,
SUMPRODUCT(N(OFFSET(AlleInstrumente!$C$1,DQ$3,0,DQ$4,1)=$AN42))
),0),"")</f>
        <v/>
      </c>
      <c r="DR42" t="str">
        <f ca="1">IFERROR(IF(N(ISNUMBER(DR$2)*$AN42)&gt;0,MIN($D$6,
SUMPRODUCT(N(OFFSET(AlleInstrumente!$C$1,DR$3,0,DR$4,1)=$AN42))
),0),"")</f>
        <v/>
      </c>
      <c r="DS42" t="str">
        <f ca="1">IFERROR(IF(N(ISNUMBER(DS$2)*$AN42)&gt;0,MIN($D$6,
SUMPRODUCT(N(OFFSET(AlleInstrumente!$C$1,DS$3,0,DS$4,1)=$AN42))
),0),"")</f>
        <v/>
      </c>
      <c r="DT42" t="str">
        <f ca="1">IFERROR(IF(N(ISNUMBER(DT$2)*$AN42)&gt;0,MIN($D$6,
SUMPRODUCT(N(OFFSET(AlleInstrumente!$C$1,DT$3,0,DT$4,1)=$AN42))
),0),"")</f>
        <v/>
      </c>
      <c r="DU42" t="str">
        <f ca="1">IFERROR(IF(N(ISNUMBER(DU$2)*$AN42)&gt;0,MIN($D$6,
SUMPRODUCT(N(OFFSET(AlleInstrumente!$C$1,DU$3,0,DU$4,1)=$AN42))
),0),"")</f>
        <v/>
      </c>
      <c r="DV42" t="str">
        <f ca="1">IFERROR(IF(N(ISNUMBER(DV$2)*$AN42)&gt;0,MIN($D$6,
SUMPRODUCT(N(OFFSET(AlleInstrumente!$C$1,DV$3,0,DV$4,1)=$AN42))
),0),"")</f>
        <v/>
      </c>
      <c r="DW42" t="str">
        <f ca="1">IFERROR(IF(N(ISNUMBER(DW$2)*$AN42)&gt;0,MIN($D$6,
SUMPRODUCT(N(OFFSET(AlleInstrumente!$C$1,DW$3,0,DW$4,1)=$AN42))
),0),"")</f>
        <v/>
      </c>
      <c r="DX42" t="str">
        <f ca="1">IFERROR(IF(N(ISNUMBER(DX$2)*$AN42)&gt;0,MIN($D$6,
SUMPRODUCT(N(OFFSET(AlleInstrumente!$C$1,DX$3,0,DX$4,1)=$AN42))
),0),"")</f>
        <v/>
      </c>
      <c r="DY42" t="str">
        <f ca="1">IFERROR(IF(N(ISNUMBER(DY$2)*$AN42)&gt;0,MIN($D$6,
SUMPRODUCT(N(OFFSET(AlleInstrumente!$C$1,DY$3,0,DY$4,1)=$AN42))
),0),"")</f>
        <v/>
      </c>
      <c r="DZ42" t="str">
        <f ca="1">IFERROR(IF(N(ISNUMBER(DZ$2)*$AN42)&gt;0,MIN($D$6,
SUMPRODUCT(N(OFFSET(AlleInstrumente!$C$1,DZ$3,0,DZ$4,1)=$AN42))
),0),"")</f>
        <v/>
      </c>
      <c r="EA42" t="str">
        <f ca="1">IFERROR(IF(N(ISNUMBER(EA$2)*$AN42)&gt;0,MIN($D$6,
SUMPRODUCT(N(OFFSET(AlleInstrumente!$C$1,EA$3,0,EA$4,1)=$AN42))
),0),"")</f>
        <v/>
      </c>
      <c r="EB42" t="str">
        <f ca="1">IFERROR(IF(N(ISNUMBER(EB$2)*$AN42)&gt;0,MIN($D$6,
SUMPRODUCT(N(OFFSET(AlleInstrumente!$C$1,EB$3,0,EB$4,1)=$AN42))
),0),"")</f>
        <v/>
      </c>
      <c r="EC42" t="str">
        <f ca="1">IFERROR(IF(N(ISNUMBER(EC$2)*$AN42)&gt;0,MIN($D$6,
SUMPRODUCT(N(OFFSET(AlleInstrumente!$C$1,EC$3,0,EC$4,1)=$AN42))
),0),"")</f>
        <v/>
      </c>
      <c r="ED42" t="str">
        <f ca="1">IFERROR(IF(N(ISNUMBER(ED$2)*$AN42)&gt;0,MIN($D$6,
SUMPRODUCT(N(OFFSET(AlleInstrumente!$C$1,ED$3,0,ED$4,1)=$AN42))
),0),"")</f>
        <v/>
      </c>
      <c r="EE42" t="str">
        <f ca="1">IFERROR(IF(N(ISNUMBER(EE$2)*$AN42)&gt;0,MIN($D$6,
SUMPRODUCT(N(OFFSET(AlleInstrumente!$C$1,EE$3,0,EE$4,1)=$AN42))
),0),"")</f>
        <v/>
      </c>
      <c r="EF42" t="str">
        <f ca="1">IFERROR(IF(N(ISNUMBER(EF$2)*$AN42)&gt;0,MIN($D$6,
SUMPRODUCT(N(OFFSET(AlleInstrumente!$C$1,EF$3,0,EF$4,1)=$AN42))
),0),"")</f>
        <v/>
      </c>
      <c r="EG42" t="str">
        <f ca="1">IFERROR(IF(N(ISNUMBER(EG$2)*$AN42)&gt;0,MIN($D$6,
SUMPRODUCT(N(OFFSET(AlleInstrumente!$C$1,EG$3,0,EG$4,1)=$AN42))
),0),"")</f>
        <v/>
      </c>
      <c r="EH42" t="str">
        <f ca="1">IFERROR(IF(N(ISNUMBER(EH$2)*$AN42)&gt;0,MIN($D$6,
SUMPRODUCT(N(OFFSET(AlleInstrumente!$C$1,EH$3,0,EH$4,1)=$AN42))
),0),"")</f>
        <v/>
      </c>
      <c r="EI42" t="str">
        <f ca="1">IFERROR(IF(N(ISNUMBER(EI$2)*$AN42)&gt;0,MIN($D$6,
SUMPRODUCT(N(OFFSET(AlleInstrumente!$C$1,EI$3,0,EI$4,1)=$AN42))
),0),"")</f>
        <v/>
      </c>
      <c r="EJ42" t="str">
        <f ca="1">IFERROR(IF(N(ISNUMBER(EJ$2)*$AN42)&gt;0,MIN($D$6,
SUMPRODUCT(N(OFFSET(AlleInstrumente!$C$1,EJ$3,0,EJ$4,1)=$AN42))
),0),"")</f>
        <v/>
      </c>
      <c r="EK42" t="str">
        <f ca="1">IFERROR(IF(N(ISNUMBER(EK$2)*$AN42)&gt;0,MIN($D$6,
SUMPRODUCT(N(OFFSET(AlleInstrumente!$C$1,EK$3,0,EK$4,1)=$AN42))
),0),"")</f>
        <v/>
      </c>
      <c r="EL42" t="str">
        <f ca="1">IFERROR(IF(N(ISNUMBER(EL$2)*$AN42)&gt;0,MIN($D$6,
SUMPRODUCT(N(OFFSET(AlleInstrumente!$C$1,EL$3,0,EL$4,1)=$AN42))
),0),"")</f>
        <v/>
      </c>
      <c r="EM42" t="str">
        <f ca="1">IFERROR(IF(N(ISNUMBER(EM$2)*$AN42)&gt;0,MIN($D$6,
SUMPRODUCT(N(OFFSET(AlleInstrumente!$C$1,EM$3,0,EM$4,1)=$AN42))
),0),"")</f>
        <v/>
      </c>
      <c r="EN42" t="str">
        <f ca="1">IFERROR(IF(N(ISNUMBER(EN$2)*$AN42)&gt;0,MIN($D$6,
SUMPRODUCT(N(OFFSET(AlleInstrumente!$C$1,EN$3,0,EN$4,1)=$AN42))
),0),"")</f>
        <v/>
      </c>
      <c r="EO42" t="str">
        <f ca="1">IFERROR(IF(N(ISNUMBER(EO$2)*$AN42)&gt;0,MIN($D$6,
SUMPRODUCT(N(OFFSET(AlleInstrumente!$C$1,EO$3,0,EO$4,1)=$AN42))
),0),"")</f>
        <v/>
      </c>
      <c r="EP42" t="str">
        <f ca="1">IFERROR(IF(N(ISNUMBER(EP$2)*$AN42)&gt;0,MIN($D$6,
SUMPRODUCT(N(OFFSET(AlleInstrumente!$C$1,EP$3,0,EP$4,1)=$AN42))
),0),"")</f>
        <v/>
      </c>
      <c r="EQ42" t="str">
        <f ca="1">IFERROR(IF(N(ISNUMBER(EQ$2)*$AN42)&gt;0,MIN($D$6,
SUMPRODUCT(N(OFFSET(AlleInstrumente!$C$1,EQ$3,0,EQ$4,1)=$AN42))
),0),"")</f>
        <v/>
      </c>
      <c r="ER42" t="str">
        <f ca="1">IFERROR(IF(N(ISNUMBER(ER$2)*$AN42)&gt;0,MIN($D$6,
SUMPRODUCT(N(OFFSET(AlleInstrumente!$C$1,ER$3,0,ER$4,1)=$AN42))
),0),"")</f>
        <v/>
      </c>
      <c r="ES42" t="str">
        <f ca="1">IFERROR(IF(N(ISNUMBER(ES$2)*$AN42)&gt;0,MIN($D$6,
SUMPRODUCT(N(OFFSET(AlleInstrumente!$C$1,ES$3,0,ES$4,1)=$AN42))
),0),"")</f>
        <v/>
      </c>
      <c r="ET42" t="str">
        <f ca="1">IFERROR(IF(N(ISNUMBER(ET$2)*$AN42)&gt;0,MIN($D$6,
SUMPRODUCT(N(OFFSET(AlleInstrumente!$C$1,ET$3,0,ET$4,1)=$AN42))
),0),"")</f>
        <v/>
      </c>
      <c r="EU42" t="str">
        <f ca="1">IFERROR(IF(N(ISNUMBER(EU$2)*$AN42)&gt;0,MIN($D$6,
SUMPRODUCT(N(OFFSET(AlleInstrumente!$C$1,EU$3,0,EU$4,1)=$AN42))
),0),"")</f>
        <v/>
      </c>
      <c r="EV42" t="str">
        <f ca="1">IFERROR(IF(N(ISNUMBER(EV$2)*$AN42)&gt;0,MIN($D$6,
SUMPRODUCT(N(OFFSET(AlleInstrumente!$C$1,EV$3,0,EV$4,1)=$AN42))
),0),"")</f>
        <v/>
      </c>
      <c r="EW42" t="str">
        <f ca="1">IFERROR(IF(N(ISNUMBER(EW$2)*$AN42)&gt;0,MIN($D$6,
SUMPRODUCT(N(OFFSET(AlleInstrumente!$C$1,EW$3,0,EW$4,1)=$AN42))
),0),"")</f>
        <v/>
      </c>
      <c r="EX42" t="str">
        <f ca="1">IFERROR(IF(N(ISNUMBER(EX$2)*$AN42)&gt;0,MIN($D$6,
SUMPRODUCT(N(OFFSET(AlleInstrumente!$C$1,EX$3,0,EX$4,1)=$AN42))
),0),"")</f>
        <v/>
      </c>
      <c r="EY42" t="str">
        <f ca="1">IFERROR(IF(N(ISNUMBER(EY$2)*$AN42)&gt;0,MIN($D$6,
SUMPRODUCT(N(OFFSET(AlleInstrumente!$C$1,EY$3,0,EY$4,1)=$AN42))
),0),"")</f>
        <v/>
      </c>
      <c r="EZ42" t="str">
        <f ca="1">IFERROR(IF(N(ISNUMBER(EZ$2)*$AN42)&gt;0,MIN($D$6,
SUMPRODUCT(N(OFFSET(AlleInstrumente!$C$1,EZ$3,0,EZ$4,1)=$AN42))
),0),"")</f>
        <v/>
      </c>
      <c r="FA42" t="str">
        <f ca="1">IFERROR(IF(N(ISNUMBER(FA$2)*$AN42)&gt;0,MIN($D$6,
SUMPRODUCT(N(OFFSET(AlleInstrumente!$C$1,FA$3,0,FA$4,1)=$AN42))
),0),"")</f>
        <v/>
      </c>
      <c r="FB42" t="str">
        <f ca="1">IFERROR(IF(N(ISNUMBER(FB$2)*$AN42)&gt;0,MIN($D$6,
SUMPRODUCT(N(OFFSET(AlleInstrumente!$C$1,FB$3,0,FB$4,1)=$AN42))
),0),"")</f>
        <v/>
      </c>
      <c r="FC42" t="str">
        <f ca="1">IFERROR(IF(N(ISNUMBER(FC$2)*$AN42)&gt;0,MIN($D$6,
SUMPRODUCT(N(OFFSET(AlleInstrumente!$C$1,FC$3,0,FC$4,1)=$AN42))
),0),"")</f>
        <v/>
      </c>
      <c r="FD42" t="str">
        <f ca="1">IFERROR(IF(N(ISNUMBER(FD$2)*$AN42)&gt;0,MIN($D$6,
SUMPRODUCT(N(OFFSET(AlleInstrumente!$C$1,FD$3,0,FD$4,1)=$AN42))
),0),"")</f>
        <v/>
      </c>
      <c r="FE42" t="str">
        <f ca="1">IFERROR(IF(N(ISNUMBER(FE$2)*$AN42)&gt;0,MIN($D$6,
SUMPRODUCT(N(OFFSET(AlleInstrumente!$C$1,FE$3,0,FE$4,1)=$AN42))
),0),"")</f>
        <v/>
      </c>
      <c r="FF42" t="str">
        <f ca="1">IFERROR(IF(N(ISNUMBER(FF$2)*$AN42)&gt;0,MIN($D$6,
SUMPRODUCT(N(OFFSET(AlleInstrumente!$C$1,FF$3,0,FF$4,1)=$AN42))
),0),"")</f>
        <v/>
      </c>
      <c r="FG42" t="str">
        <f ca="1">IFERROR(IF(N(ISNUMBER(FG$2)*$AN42)&gt;0,MIN($D$6,
SUMPRODUCT(N(OFFSET(AlleInstrumente!$C$1,FG$3,0,FG$4,1)=$AN42))
),0),"")</f>
        <v/>
      </c>
      <c r="FH42" t="str">
        <f ca="1">IFERROR(IF(N(ISNUMBER(FH$2)*$AN42)&gt;0,MIN($D$6,
SUMPRODUCT(N(OFFSET(AlleInstrumente!$C$1,FH$3,0,FH$4,1)=$AN42))
),0),"")</f>
        <v/>
      </c>
      <c r="FI42" t="str">
        <f ca="1">IFERROR(IF(N(ISNUMBER(FI$2)*$AN42)&gt;0,MIN($D$6,
SUMPRODUCT(N(OFFSET(AlleInstrumente!$C$1,FI$3,0,FI$4,1)=$AN42))
),0),"")</f>
        <v/>
      </c>
      <c r="FJ42" t="str">
        <f ca="1">IFERROR(IF(N(ISNUMBER(FJ$2)*$AN42)&gt;0,MIN($D$6,
SUMPRODUCT(N(OFFSET(AlleInstrumente!$C$1,FJ$3,0,FJ$4,1)=$AN42))
),0),"")</f>
        <v/>
      </c>
      <c r="FK42" t="str">
        <f ca="1">IFERROR(IF(N(ISNUMBER(FK$2)*$AN42)&gt;0,MIN($D$6,
SUMPRODUCT(N(OFFSET(AlleInstrumente!$C$1,FK$3,0,FK$4,1)=$AN42))
),0),"")</f>
        <v/>
      </c>
      <c r="FL42" t="str">
        <f ca="1">IFERROR(IF(N(ISNUMBER(FL$2)*$AN42)&gt;0,MIN($D$6,
SUMPRODUCT(N(OFFSET(AlleInstrumente!$C$1,FL$3,0,FL$4,1)=$AN42))
),0),"")</f>
        <v/>
      </c>
      <c r="FM42" t="str">
        <f ca="1">IFERROR(IF(N(ISNUMBER(FM$2)*$AN42)&gt;0,MIN($D$6,
SUMPRODUCT(N(OFFSET(AlleInstrumente!$C$1,FM$3,0,FM$4,1)=$AN42))
),0),"")</f>
        <v/>
      </c>
      <c r="FN42" t="str">
        <f ca="1">IFERROR(IF(N(ISNUMBER(FN$2)*$AN42)&gt;0,MIN($D$6,
SUMPRODUCT(N(OFFSET(AlleInstrumente!$C$1,FN$3,0,FN$4,1)=$AN42))
),0),"")</f>
        <v/>
      </c>
      <c r="FO42" t="str">
        <f ca="1">IFERROR(IF(N(ISNUMBER(FO$2)*$AN42)&gt;0,MIN($D$6,
SUMPRODUCT(N(OFFSET(AlleInstrumente!$C$1,FO$3,0,FO$4,1)=$AN42))
),0),"")</f>
        <v/>
      </c>
      <c r="FP42" t="str">
        <f ca="1">IFERROR(IF(N(ISNUMBER(FP$2)*$AN42)&gt;0,MIN($D$6,
SUMPRODUCT(N(OFFSET(AlleInstrumente!$C$1,FP$3,0,FP$4,1)=$AN42))
),0),"")</f>
        <v/>
      </c>
      <c r="FQ42" t="str">
        <f ca="1">IFERROR(IF(N(ISNUMBER(FQ$2)*$AN42)&gt;0,MIN($D$6,
SUMPRODUCT(N(OFFSET(AlleInstrumente!$C$1,FQ$3,0,FQ$4,1)=$AN42))
),0),"")</f>
        <v/>
      </c>
      <c r="FR42" t="str">
        <f ca="1">IFERROR(IF(N(ISNUMBER(FR$2)*$AN42)&gt;0,MIN($D$6,
SUMPRODUCT(N(OFFSET(AlleInstrumente!$C$1,FR$3,0,FR$4,1)=$AN42))
),0),"")</f>
        <v/>
      </c>
      <c r="FS42" t="str">
        <f ca="1">IFERROR(IF(N(ISNUMBER(FS$2)*$AN42)&gt;0,MIN($D$6,
SUMPRODUCT(N(OFFSET(AlleInstrumente!$C$1,FS$3,0,FS$4,1)=$AN42))
),0),"")</f>
        <v/>
      </c>
      <c r="FT42" t="str">
        <f ca="1">IFERROR(IF(N(ISNUMBER(FT$2)*$AN42)&gt;0,MIN($D$6,
SUMPRODUCT(N(OFFSET(AlleInstrumente!$C$1,FT$3,0,FT$4,1)=$AN42))
),0),"")</f>
        <v/>
      </c>
      <c r="FU42" t="str">
        <f ca="1">IFERROR(IF(N(ISNUMBER(FU$2)*$AN42)&gt;0,MIN($D$6,
SUMPRODUCT(N(OFFSET(AlleInstrumente!$C$1,FU$3,0,FU$4,1)=$AN42))
),0),"")</f>
        <v/>
      </c>
      <c r="FV42" t="str">
        <f ca="1">IFERROR(IF(N(ISNUMBER(FV$2)*$AN42)&gt;0,MIN($D$6,
SUMPRODUCT(N(OFFSET(AlleInstrumente!$C$1,FV$3,0,FV$4,1)=$AN42))
),0),"")</f>
        <v/>
      </c>
      <c r="FW42" t="str">
        <f ca="1">IFERROR(IF(N(ISNUMBER(FW$2)*$AN42)&gt;0,MIN($D$6,
SUMPRODUCT(N(OFFSET(AlleInstrumente!$C$1,FW$3,0,FW$4,1)=$AN42))
),0),"")</f>
        <v/>
      </c>
      <c r="FX42" t="str">
        <f ca="1">IFERROR(IF(N(ISNUMBER(FX$2)*$AN42)&gt;0,MIN($D$6,
SUMPRODUCT(N(OFFSET(AlleInstrumente!$C$1,FX$3,0,FX$4,1)=$AN42))
),0),"")</f>
        <v/>
      </c>
      <c r="FY42" t="str">
        <f ca="1">IFERROR(IF(N(ISNUMBER(FY$2)*$AN42)&gt;0,MIN($D$6,
SUMPRODUCT(N(OFFSET(AlleInstrumente!$C$1,FY$3,0,FY$4,1)=$AN42))
),0),"")</f>
        <v/>
      </c>
      <c r="FZ42" t="str">
        <f ca="1">IFERROR(IF(N(ISNUMBER(FZ$2)*$AN42)&gt;0,MIN($D$6,
SUMPRODUCT(N(OFFSET(AlleInstrumente!$C$1,FZ$3,0,FZ$4,1)=$AN42))
),0),"")</f>
        <v/>
      </c>
      <c r="GA42" t="str">
        <f ca="1">IFERROR(IF(N(ISNUMBER(GA$2)*$AN42)&gt;0,MIN($D$6,
SUMPRODUCT(N(OFFSET(AlleInstrumente!$C$1,GA$3,0,GA$4,1)=$AN42))
),0),"")</f>
        <v/>
      </c>
      <c r="GB42" t="str">
        <f ca="1">IFERROR(IF(N(ISNUMBER(GB$2)*$AN42)&gt;0,MIN($D$6,
SUMPRODUCT(N(OFFSET(AlleInstrumente!$C$1,GB$3,0,GB$4,1)=$AN42))
),0),"")</f>
        <v/>
      </c>
      <c r="GC42" t="str">
        <f ca="1">IFERROR(IF(N(ISNUMBER(GC$2)*$AN42)&gt;0,MIN($D$6,
SUMPRODUCT(N(OFFSET(AlleInstrumente!$C$1,GC$3,0,GC$4,1)=$AN42))
),0),"")</f>
        <v/>
      </c>
      <c r="GD42" t="str">
        <f ca="1">IFERROR(IF(N(ISNUMBER(GD$2)*$AN42)&gt;0,MIN($D$6,
SUMPRODUCT(N(OFFSET(AlleInstrumente!$C$1,GD$3,0,GD$4,1)=$AN42))
),0),"")</f>
        <v/>
      </c>
      <c r="GE42" t="str">
        <f ca="1">IFERROR(IF(N(ISNUMBER(GE$2)*$AN42)&gt;0,MIN($D$6,
SUMPRODUCT(N(OFFSET(AlleInstrumente!$C$1,GE$3,0,GE$4,1)=$AN42))
),0),"")</f>
        <v/>
      </c>
      <c r="GF42" t="str">
        <f ca="1">IFERROR(IF(N(ISNUMBER(GF$2)*$AN42)&gt;0,MIN($D$6,
SUMPRODUCT(N(OFFSET(AlleInstrumente!$C$1,GF$3,0,GF$4,1)=$AN42))
),0),"")</f>
        <v/>
      </c>
      <c r="GG42" t="str">
        <f ca="1">IFERROR(IF(N(ISNUMBER(GG$2)*$AN42)&gt;0,MIN($D$6,
SUMPRODUCT(N(OFFSET(AlleInstrumente!$C$1,GG$3,0,GG$4,1)=$AN42))
),0),"")</f>
        <v/>
      </c>
      <c r="GH42" t="str">
        <f ca="1">IFERROR(IF(N(ISNUMBER(GH$2)*$AN42)&gt;0,MIN($D$6,
SUMPRODUCT(N(OFFSET(AlleInstrumente!$C$1,GH$3,0,GH$4,1)=$AN42))
),0),"")</f>
        <v/>
      </c>
      <c r="GI42" t="str">
        <f ca="1">IFERROR(IF(N(ISNUMBER(GI$2)*$AN42)&gt;0,MIN($D$6,
SUMPRODUCT(N(OFFSET(AlleInstrumente!$C$1,GI$3,0,GI$4,1)=$AN42))
),0),"")</f>
        <v/>
      </c>
      <c r="GJ42" t="str">
        <f ca="1">IFERROR(IF(N(ISNUMBER(GJ$2)*$AN42)&gt;0,MIN($D$6,
SUMPRODUCT(N(OFFSET(AlleInstrumente!$C$1,GJ$3,0,GJ$4,1)=$AN42))
),0),"")</f>
        <v/>
      </c>
      <c r="GK42" t="str">
        <f ca="1">IFERROR(IF(N(ISNUMBER(GK$2)*$AN42)&gt;0,MIN($D$6,
SUMPRODUCT(N(OFFSET(AlleInstrumente!$C$1,GK$3,0,GK$4,1)=$AN42))
),0),"")</f>
        <v/>
      </c>
      <c r="GL42" t="str">
        <f ca="1">IFERROR(IF(N(ISNUMBER(GL$2)*$AN42)&gt;0,MIN($D$6,
SUMPRODUCT(N(OFFSET(AlleInstrumente!$C$1,GL$3,0,GL$4,1)=$AN42))
),0),"")</f>
        <v/>
      </c>
      <c r="GM42" t="str">
        <f ca="1">IFERROR(IF(N(ISNUMBER(GM$2)*$AN42)&gt;0,MIN($D$6,
SUMPRODUCT(N(OFFSET(AlleInstrumente!$C$1,GM$3,0,GM$4,1)=$AN42))
),0),"")</f>
        <v/>
      </c>
      <c r="GN42" t="str">
        <f ca="1">IFERROR(IF(N(ISNUMBER(GN$2)*$AN42)&gt;0,MIN($D$6,
SUMPRODUCT(N(OFFSET(AlleInstrumente!$C$1,GN$3,0,GN$4,1)=$AN42))
),0),"")</f>
        <v/>
      </c>
      <c r="GO42" t="str">
        <f ca="1">IFERROR(IF(N(ISNUMBER(GO$2)*$AN42)&gt;0,MIN($D$6,
SUMPRODUCT(N(OFFSET(AlleInstrumente!$C$1,GO$3,0,GO$4,1)=$AN42))
),0),"")</f>
        <v/>
      </c>
      <c r="GP42" t="str">
        <f ca="1">IFERROR(IF(N(ISNUMBER(GP$2)*$AN42)&gt;0,MIN($D$6,
SUMPRODUCT(N(OFFSET(AlleInstrumente!$C$1,GP$3,0,GP$4,1)=$AN42))
),0),"")</f>
        <v/>
      </c>
      <c r="GQ42" t="str">
        <f ca="1">IFERROR(IF(N(ISNUMBER(GQ$2)*$AN42)&gt;0,MIN($D$6,
SUMPRODUCT(N(OFFSET(AlleInstrumente!$C$1,GQ$3,0,GQ$4,1)=$AN42))
),0),"")</f>
        <v/>
      </c>
      <c r="GR42" t="str">
        <f ca="1">IFERROR(IF(N(ISNUMBER(GR$2)*$AN42)&gt;0,MIN($D$6,
SUMPRODUCT(N(OFFSET(AlleInstrumente!$C$1,GR$3,0,GR$4,1)=$AN42))
),0),"")</f>
        <v/>
      </c>
      <c r="GS42" t="str">
        <f ca="1">IFERROR(IF(N(ISNUMBER(GS$2)*$AN42)&gt;0,MIN($D$6,
SUMPRODUCT(N(OFFSET(AlleInstrumente!$C$1,GS$3,0,GS$4,1)=$AN42))
),0),"")</f>
        <v/>
      </c>
      <c r="GT42" t="str">
        <f ca="1">IFERROR(IF(N(ISNUMBER(GT$2)*$AN42)&gt;0,MIN($D$6,
SUMPRODUCT(N(OFFSET(AlleInstrumente!$C$1,GT$3,0,GT$4,1)=$AN42))
),0),"")</f>
        <v/>
      </c>
      <c r="GU42" t="str">
        <f ca="1">IFERROR(IF(N(ISNUMBER(GU$2)*$AN42)&gt;0,MIN($D$6,
SUMPRODUCT(N(OFFSET(AlleInstrumente!$C$1,GU$3,0,GU$4,1)=$AN42))
),0),"")</f>
        <v/>
      </c>
      <c r="GV42" t="str">
        <f ca="1">IFERROR(IF(N(ISNUMBER(GV$2)*$AN42)&gt;0,MIN($D$6,
SUMPRODUCT(N(OFFSET(AlleInstrumente!$C$1,GV$3,0,GV$4,1)=$AN42))
),0),"")</f>
        <v/>
      </c>
      <c r="GW42" t="str">
        <f ca="1">IFERROR(IF(N(ISNUMBER(GW$2)*$AN42)&gt;0,MIN($D$6,
SUMPRODUCT(N(OFFSET(AlleInstrumente!$C$1,GW$3,0,GW$4,1)=$AN42))
),0),"")</f>
        <v/>
      </c>
      <c r="GX42" t="str">
        <f ca="1">IFERROR(IF(N(ISNUMBER(GX$2)*$AN42)&gt;0,MIN($D$6,
SUMPRODUCT(N(OFFSET(AlleInstrumente!$C$1,GX$3,0,GX$4,1)=$AN42))
),0),"")</f>
        <v/>
      </c>
      <c r="GY42" t="str">
        <f ca="1">IFERROR(IF(N(ISNUMBER(GY$2)*$AN42)&gt;0,MIN($D$6,
SUMPRODUCT(N(OFFSET(AlleInstrumente!$C$1,GY$3,0,GY$4,1)=$AN42))
),0),"")</f>
        <v/>
      </c>
      <c r="GZ42" t="str">
        <f ca="1">IFERROR(IF(N(ISNUMBER(GZ$2)*$AN42)&gt;0,MIN($D$6,
SUMPRODUCT(N(OFFSET(AlleInstrumente!$C$1,GZ$3,0,GZ$4,1)=$AN42))
),0),"")</f>
        <v/>
      </c>
      <c r="HA42" t="str">
        <f ca="1">IFERROR(IF(N(ISNUMBER(HA$2)*$AN42)&gt;0,MIN($D$6,
SUMPRODUCT(N(OFFSET(AlleInstrumente!$C$1,HA$3,0,HA$4,1)=$AN42))
),0),"")</f>
        <v/>
      </c>
      <c r="HB42" t="str">
        <f ca="1">IFERROR(IF(N(ISNUMBER(HB$2)*$AN42)&gt;0,MIN($D$6,
SUMPRODUCT(N(OFFSET(AlleInstrumente!$C$1,HB$3,0,HB$4,1)=$AN42))
),0),"")</f>
        <v/>
      </c>
      <c r="HC42" t="str">
        <f ca="1">IFERROR(IF(N(ISNUMBER(HC$2)*$AN42)&gt;0,MIN($D$6,
SUMPRODUCT(N(OFFSET(AlleInstrumente!$C$1,HC$3,0,HC$4,1)=$AN42))
),0),"")</f>
        <v/>
      </c>
      <c r="HD42" t="str">
        <f ca="1">IFERROR(IF(N(ISNUMBER(HD$2)*$AN42)&gt;0,MIN($D$6,
SUMPRODUCT(N(OFFSET(AlleInstrumente!$C$1,HD$3,0,HD$4,1)=$AN42))
),0),"")</f>
        <v/>
      </c>
      <c r="HE42" t="str">
        <f ca="1">IFERROR(IF(N(ISNUMBER(HE$2)*$AN42)&gt;0,MIN($D$6,
SUMPRODUCT(N(OFFSET(AlleInstrumente!$C$1,HE$3,0,HE$4,1)=$AN42))
),0),"")</f>
        <v/>
      </c>
      <c r="HF42" t="str">
        <f ca="1">IFERROR(IF(N(ISNUMBER(HF$2)*$AN42)&gt;0,MIN($D$6,
SUMPRODUCT(N(OFFSET(AlleInstrumente!$C$1,HF$3,0,HF$4,1)=$AN42))
),0),"")</f>
        <v/>
      </c>
      <c r="HG42" t="str">
        <f ca="1">IFERROR(IF(N(ISNUMBER(HG$2)*$AN42)&gt;0,MIN($D$6,
SUMPRODUCT(N(OFFSET(AlleInstrumente!$C$1,HG$3,0,HG$4,1)=$AN42))
),0),"")</f>
        <v/>
      </c>
      <c r="HH42" t="str">
        <f ca="1">IFERROR(IF(N(ISNUMBER(HH$2)*$AN42)&gt;0,MIN($D$6,
SUMPRODUCT(N(OFFSET(AlleInstrumente!$C$1,HH$3,0,HH$4,1)=$AN42))
),0),"")</f>
        <v/>
      </c>
      <c r="HI42" t="str">
        <f ca="1">IFERROR(IF(N(ISNUMBER(HI$2)*$AN42)&gt;0,MIN($D$6,
SUMPRODUCT(N(OFFSET(AlleInstrumente!$C$1,HI$3,0,HI$4,1)=$AN42))
),0),"")</f>
        <v/>
      </c>
      <c r="HJ42" t="str">
        <f ca="1">IFERROR(IF(N(ISNUMBER(HJ$2)*$AN42)&gt;0,MIN($D$6,
SUMPRODUCT(N(OFFSET(AlleInstrumente!$C$1,HJ$3,0,HJ$4,1)=$AN42))
),0),"")</f>
        <v/>
      </c>
      <c r="HK42" t="str">
        <f ca="1">IFERROR(IF(N(ISNUMBER(HK$2)*$AN42)&gt;0,MIN($D$6,
SUMPRODUCT(N(OFFSET(AlleInstrumente!$C$1,HK$3,0,HK$4,1)=$AN42))
),0),"")</f>
        <v/>
      </c>
      <c r="HL42" t="str">
        <f ca="1">IFERROR(IF(N(ISNUMBER(HL$2)*$AN42)&gt;0,MIN($D$6,
SUMPRODUCT(N(OFFSET(AlleInstrumente!$C$1,HL$3,0,HL$4,1)=$AN42))
),0),"")</f>
        <v/>
      </c>
      <c r="HM42" t="str">
        <f ca="1">IFERROR(IF(N(ISNUMBER(HM$2)*$AN42)&gt;0,MIN($D$6,
SUMPRODUCT(N(OFFSET(AlleInstrumente!$C$1,HM$3,0,HM$4,1)=$AN42))
),0),"")</f>
        <v/>
      </c>
      <c r="HN42" t="str">
        <f ca="1">IFERROR(IF(N(ISNUMBER(HN$2)*$AN42)&gt;0,MIN($D$6,
SUMPRODUCT(N(OFFSET(AlleInstrumente!$C$1,HN$3,0,HN$4,1)=$AN42))
),0),"")</f>
        <v/>
      </c>
      <c r="HO42" t="str">
        <f ca="1">IFERROR(IF(N(ISNUMBER(HO$2)*$AN42)&gt;0,MIN($D$6,
SUMPRODUCT(N(OFFSET(AlleInstrumente!$C$1,HO$3,0,HO$4,1)=$AN42))
),0),"")</f>
        <v/>
      </c>
      <c r="HP42" t="str">
        <f ca="1">IFERROR(IF(N(ISNUMBER(HP$2)*$AN42)&gt;0,MIN($D$6,
SUMPRODUCT(N(OFFSET(AlleInstrumente!$C$1,HP$3,0,HP$4,1)=$AN42))
),0),"")</f>
        <v/>
      </c>
      <c r="HQ42" t="str">
        <f ca="1">IFERROR(IF(N(ISNUMBER(HQ$2)*$AN42)&gt;0,MIN($D$6,
SUMPRODUCT(N(OFFSET(AlleInstrumente!$C$1,HQ$3,0,HQ$4,1)=$AN42))
),0),"")</f>
        <v/>
      </c>
      <c r="HR42" t="str">
        <f ca="1">IFERROR(IF(N(ISNUMBER(HR$2)*$AN42)&gt;0,MIN($D$6,
SUMPRODUCT(N(OFFSET(AlleInstrumente!$C$1,HR$3,0,HR$4,1)=$AN42))
),0),"")</f>
        <v/>
      </c>
      <c r="HS42" t="str">
        <f ca="1">IFERROR(IF(N(ISNUMBER(HS$2)*$AN42)&gt;0,MIN($D$6,
SUMPRODUCT(N(OFFSET(AlleInstrumente!$C$1,HS$3,0,HS$4,1)=$AN42))
),0),"")</f>
        <v/>
      </c>
      <c r="HT42" t="str">
        <f ca="1">IFERROR(IF(N(ISNUMBER(HT$2)*$AN42)&gt;0,MIN($D$6,
SUMPRODUCT(N(OFFSET(AlleInstrumente!$C$1,HT$3,0,HT$4,1)=$AN42))
),0),"")</f>
        <v/>
      </c>
      <c r="HU42" t="str">
        <f ca="1">IFERROR(IF(N(ISNUMBER(HU$2)*$AN42)&gt;0,MIN($D$6,
SUMPRODUCT(N(OFFSET(AlleInstrumente!$C$1,HU$3,0,HU$4,1)=$AN42))
),0),"")</f>
        <v/>
      </c>
      <c r="HV42" t="str">
        <f ca="1">IFERROR(IF(N(ISNUMBER(HV$2)*$AN42)&gt;0,MIN($D$6,
SUMPRODUCT(N(OFFSET(AlleInstrumente!$C$1,HV$3,0,HV$4,1)=$AN42))
),0),"")</f>
        <v/>
      </c>
      <c r="HW42" t="str">
        <f ca="1">IFERROR(IF(N(ISNUMBER(HW$2)*$AN42)&gt;0,MIN($D$6,
SUMPRODUCT(N(OFFSET(AlleInstrumente!$C$1,HW$3,0,HW$4,1)=$AN42))
),0),"")</f>
        <v/>
      </c>
      <c r="HX42" t="str">
        <f ca="1">IFERROR(IF(N(ISNUMBER(HX$2)*$AN42)&gt;0,MIN($D$6,
SUMPRODUCT(N(OFFSET(AlleInstrumente!$C$1,HX$3,0,HX$4,1)=$AN42))
),0),"")</f>
        <v/>
      </c>
      <c r="HY42" t="str">
        <f ca="1">IFERROR(IF(N(ISNUMBER(HY$2)*$AN42)&gt;0,MIN($D$6,
SUMPRODUCT(N(OFFSET(AlleInstrumente!$C$1,HY$3,0,HY$4,1)=$AN42))
),0),"")</f>
        <v/>
      </c>
      <c r="HZ42" t="str">
        <f ca="1">IFERROR(IF(N(ISNUMBER(HZ$2)*$AN42)&gt;0,MIN($D$6,
SUMPRODUCT(N(OFFSET(AlleInstrumente!$C$1,HZ$3,0,HZ$4,1)=$AN42))
),0),"")</f>
        <v/>
      </c>
      <c r="IA42" t="str">
        <f ca="1">IFERROR(IF(N(ISNUMBER(IA$2)*$AN42)&gt;0,MIN($D$6,
SUMPRODUCT(N(OFFSET(AlleInstrumente!$C$1,IA$3,0,IA$4,1)=$AN42))
),0),"")</f>
        <v/>
      </c>
      <c r="IB42" t="str">
        <f ca="1">IFERROR(IF(N(ISNUMBER(IB$2)*$AN42)&gt;0,MIN($D$6,
SUMPRODUCT(N(OFFSET(AlleInstrumente!$C$1,IB$3,0,IB$4,1)=$AN42))
),0),"")</f>
        <v/>
      </c>
      <c r="IC42" t="str">
        <f ca="1">IFERROR(IF(N(ISNUMBER(IC$2)*$AN42)&gt;0,MIN($D$6,
SUMPRODUCT(N(OFFSET(AlleInstrumente!$C$1,IC$3,0,IC$4,1)=$AN42))
),0),"")</f>
        <v/>
      </c>
      <c r="ID42" t="str">
        <f ca="1">IFERROR(IF(N(ISNUMBER(ID$2)*$AN42)&gt;0,MIN($D$6,
SUMPRODUCT(N(OFFSET(AlleInstrumente!$C$1,ID$3,0,ID$4,1)=$AN42))
),0),"")</f>
        <v/>
      </c>
      <c r="IE42" t="str">
        <f ca="1">IFERROR(IF(N(ISNUMBER(IE$2)*$AN42)&gt;0,MIN($D$6,
SUMPRODUCT(N(OFFSET(AlleInstrumente!$C$1,IE$3,0,IE$4,1)=$AN42))
),0),"")</f>
        <v/>
      </c>
      <c r="IF42" t="str">
        <f ca="1">IFERROR(IF(N(ISNUMBER(IF$2)*$AN42)&gt;0,MIN($D$6,
SUMPRODUCT(N(OFFSET(AlleInstrumente!$C$1,IF$3,0,IF$4,1)=$AN42))
),0),"")</f>
        <v/>
      </c>
      <c r="IG42" t="str">
        <f ca="1">IFERROR(IF(N(ISNUMBER(IG$2)*$AN42)&gt;0,MIN($D$6,
SUMPRODUCT(N(OFFSET(AlleInstrumente!$C$1,IG$3,0,IG$4,1)=$AN42))
),0),"")</f>
        <v/>
      </c>
      <c r="IH42" t="str">
        <f ca="1">IFERROR(IF(N(ISNUMBER(IH$2)*$AN42)&gt;0,MIN($D$6,
SUMPRODUCT(N(OFFSET(AlleInstrumente!$C$1,IH$3,0,IH$4,1)=$AN42))
),0),"")</f>
        <v/>
      </c>
      <c r="II42" t="str">
        <f ca="1">IFERROR(IF(N(ISNUMBER(II$2)*$AN42)&gt;0,MIN($D$6,
SUMPRODUCT(N(OFFSET(AlleInstrumente!$C$1,II$3,0,II$4,1)=$AN42))
),0),"")</f>
        <v/>
      </c>
      <c r="IJ42" t="str">
        <f ca="1">IFERROR(IF(N(ISNUMBER(IJ$2)*$AN42)&gt;0,MIN($D$6,
SUMPRODUCT(N(OFFSET(AlleInstrumente!$C$1,IJ$3,0,IJ$4,1)=$AN42))
),0),"")</f>
        <v/>
      </c>
      <c r="IK42" t="str">
        <f ca="1">IFERROR(IF(N(ISNUMBER(IK$2)*$AN42)&gt;0,MIN($D$6,
SUMPRODUCT(N(OFFSET(AlleInstrumente!$C$1,IK$3,0,IK$4,1)=$AN42))
),0),"")</f>
        <v/>
      </c>
      <c r="IL42" t="str">
        <f ca="1">IFERROR(IF(N(ISNUMBER(IL$2)*$AN42)&gt;0,MIN($D$6,
SUMPRODUCT(N(OFFSET(AlleInstrumente!$C$1,IL$3,0,IL$4,1)=$AN42))
),0),"")</f>
        <v/>
      </c>
      <c r="IM42" t="str">
        <f ca="1">IFERROR(IF(N(ISNUMBER(IM$2)*$AN42)&gt;0,MIN($D$6,
SUMPRODUCT(N(OFFSET(AlleInstrumente!$C$1,IM$3,0,IM$4,1)=$AN42))
),0),"")</f>
        <v/>
      </c>
      <c r="IN42" t="str">
        <f ca="1">IFERROR(IF(N(ISNUMBER(IN$2)*$AN42)&gt;0,MIN($D$6,
SUMPRODUCT(N(OFFSET(AlleInstrumente!$C$1,IN$3,0,IN$4,1)=$AN42))
),0),"")</f>
        <v/>
      </c>
      <c r="IO42" t="str">
        <f ca="1">IFERROR(IF(N(ISNUMBER(IO$2)*$AN42)&gt;0,MIN($D$6,
SUMPRODUCT(N(OFFSET(AlleInstrumente!$C$1,IO$3,0,IO$4,1)=$AN42))
),0),"")</f>
        <v/>
      </c>
      <c r="IP42" t="str">
        <f ca="1">IFERROR(IF(N(ISNUMBER(IP$2)*$AN42)&gt;0,MIN($D$6,
SUMPRODUCT(N(OFFSET(AlleInstrumente!$C$1,IP$3,0,IP$4,1)=$AN42))
),0),"")</f>
        <v/>
      </c>
      <c r="IQ42" t="str">
        <f ca="1">IFERROR(IF(N(ISNUMBER(IQ$2)*$AN42)&gt;0,MIN($D$6,
SUMPRODUCT(N(OFFSET(AlleInstrumente!$C$1,IQ$3,0,IQ$4,1)=$AN42))
),0),"")</f>
        <v/>
      </c>
      <c r="IR42" t="str">
        <f ca="1">IFERROR(IF(N(ISNUMBER(IR$2)*$AN42)&gt;0,MIN($D$6,
SUMPRODUCT(N(OFFSET(AlleInstrumente!$C$1,IR$3,0,IR$4,1)=$AN42))
),0),"")</f>
        <v/>
      </c>
      <c r="IS42" t="str">
        <f ca="1">IFERROR(IF(N(ISNUMBER(IS$2)*$AN42)&gt;0,MIN($D$6,
SUMPRODUCT(N(OFFSET(AlleInstrumente!$C$1,IS$3,0,IS$4,1)=$AN42))
),0),"")</f>
        <v/>
      </c>
      <c r="IT42" t="str">
        <f ca="1">IFERROR(IF(N(ISNUMBER(IT$2)*$AN42)&gt;0,MIN($D$6,
SUMPRODUCT(N(OFFSET(AlleInstrumente!$C$1,IT$3,0,IT$4,1)=$AN42))
),0),"")</f>
        <v/>
      </c>
      <c r="IU42" t="str">
        <f ca="1">IFERROR(IF(N(ISNUMBER(IU$2)*$AN42)&gt;0,MIN($D$6,
SUMPRODUCT(N(OFFSET(AlleInstrumente!$C$1,IU$3,0,IU$4,1)=$AN42))
),0),"")</f>
        <v/>
      </c>
      <c r="IV42" t="str">
        <f ca="1">IFERROR(IF(N(ISNUMBER(IV$2)*$AN42)&gt;0,MIN($D$6,
SUMPRODUCT(N(OFFSET(AlleInstrumente!$C$1,IV$3,0,IV$4,1)=$AN42))
),0),"")</f>
        <v/>
      </c>
      <c r="IW42" t="str">
        <f ca="1">IFERROR(IF(N(ISNUMBER(IW$2)*$AN42)&gt;0,MIN($D$6,
SUMPRODUCT(N(OFFSET(AlleInstrumente!$C$1,IW$3,0,IW$4,1)=$AN42))
),0),"")</f>
        <v/>
      </c>
      <c r="IX42" t="str">
        <f ca="1">IFERROR(IF(N(ISNUMBER(IX$2)*$AN42)&gt;0,MIN($D$6,
SUMPRODUCT(N(OFFSET(AlleInstrumente!$C$1,IX$3,0,IX$4,1)=$AN42))
),0),"")</f>
        <v/>
      </c>
      <c r="IY42" t="str">
        <f ca="1">IFERROR(IF(N(ISNUMBER(IY$2)*$AN42)&gt;0,MIN($D$6,
SUMPRODUCT(N(OFFSET(AlleInstrumente!$C$1,IY$3,0,IY$4,1)=$AN42))
),0),"")</f>
        <v/>
      </c>
      <c r="IZ42" t="str">
        <f ca="1">IFERROR(IF(N(ISNUMBER(IZ$2)*$AN42)&gt;0,MIN($D$6,
SUMPRODUCT(N(OFFSET(AlleInstrumente!$C$1,IZ$3,0,IZ$4,1)=$AN42))
),0),"")</f>
        <v/>
      </c>
      <c r="JA42" t="str">
        <f ca="1">IFERROR(IF(N(ISNUMBER(JA$2)*$AN42)&gt;0,MIN($D$6,
SUMPRODUCT(N(OFFSET(AlleInstrumente!$C$1,JA$3,0,JA$4,1)=$AN42))
),0),"")</f>
        <v/>
      </c>
      <c r="JB42" t="str">
        <f ca="1">IFERROR(IF(N(ISNUMBER(JB$2)*$AN42)&gt;0,MIN($D$6,
SUMPRODUCT(N(OFFSET(AlleInstrumente!$C$1,JB$3,0,JB$4,1)=$AN42))
),0),"")</f>
        <v/>
      </c>
      <c r="JC42" t="str">
        <f ca="1">IFERROR(IF(N(ISNUMBER(JC$2)*$AN42)&gt;0,MIN($D$6,
SUMPRODUCT(N(OFFSET(AlleInstrumente!$C$1,JC$3,0,JC$4,1)=$AN42))
),0),"")</f>
        <v/>
      </c>
      <c r="JD42" t="str">
        <f ca="1">IFERROR(IF(N(ISNUMBER(JD$2)*$AN42)&gt;0,MIN($D$6,
SUMPRODUCT(N(OFFSET(AlleInstrumente!$C$1,JD$3,0,JD$4,1)=$AN42))
),0),"")</f>
        <v/>
      </c>
      <c r="JE42" t="str">
        <f ca="1">IFERROR(IF(N(ISNUMBER(JE$2)*$AN42)&gt;0,MIN($D$6,
SUMPRODUCT(N(OFFSET(AlleInstrumente!$C$1,JE$3,0,JE$4,1)=$AN42))
),0),"")</f>
        <v/>
      </c>
      <c r="JF42" t="str">
        <f ca="1">IFERROR(IF(N(ISNUMBER(JF$2)*$AN42)&gt;0,MIN($D$6,
SUMPRODUCT(N(OFFSET(AlleInstrumente!$C$1,JF$3,0,JF$4,1)=$AN42))
),0),"")</f>
        <v/>
      </c>
      <c r="JG42" t="str">
        <f ca="1">IFERROR(IF(N(ISNUMBER(JG$2)*$AN42)&gt;0,MIN($D$6,
SUMPRODUCT(N(OFFSET(AlleInstrumente!$C$1,JG$3,0,JG$4,1)=$AN42))
),0),"")</f>
        <v/>
      </c>
      <c r="JH42" t="str">
        <f ca="1">IFERROR(IF(N(ISNUMBER(JH$2)*$AN42)&gt;0,MIN($D$6,
SUMPRODUCT(N(OFFSET(AlleInstrumente!$C$1,JH$3,0,JH$4,1)=$AN42))
),0),"")</f>
        <v/>
      </c>
      <c r="JI42" t="str">
        <f ca="1">IFERROR(IF(N(ISNUMBER(JI$2)*$AN42)&gt;0,MIN($D$6,
SUMPRODUCT(N(OFFSET(AlleInstrumente!$C$1,JI$3,0,JI$4,1)=$AN42))
),0),"")</f>
        <v/>
      </c>
      <c r="JJ42" t="str">
        <f ca="1">IFERROR(IF(N(ISNUMBER(JJ$2)*$AN42)&gt;0,MIN($D$6,
SUMPRODUCT(N(OFFSET(AlleInstrumente!$C$1,JJ$3,0,JJ$4,1)=$AN42))
),0),"")</f>
        <v/>
      </c>
      <c r="JK42" t="str">
        <f ca="1">IFERROR(IF(N(ISNUMBER(JK$2)*$AN42)&gt;0,MIN($D$6,
SUMPRODUCT(N(OFFSET(AlleInstrumente!$C$1,JK$3,0,JK$4,1)=$AN42))
),0),"")</f>
        <v/>
      </c>
      <c r="JL42" t="str">
        <f ca="1">IFERROR(IF(N(ISNUMBER(JL$2)*$AN42)&gt;0,MIN($D$6,
SUMPRODUCT(N(OFFSET(AlleInstrumente!$C$1,JL$3,0,JL$4,1)=$AN42))
),0),"")</f>
        <v/>
      </c>
      <c r="JM42" t="str">
        <f ca="1">IFERROR(IF(N(ISNUMBER(JM$2)*$AN42)&gt;0,MIN($D$6,
SUMPRODUCT(N(OFFSET(AlleInstrumente!$C$1,JM$3,0,JM$4,1)=$AN42))
),0),"")</f>
        <v/>
      </c>
      <c r="JN42" t="str">
        <f ca="1">IFERROR(IF(N(ISNUMBER(JN$2)*$AN42)&gt;0,MIN($D$6,
SUMPRODUCT(N(OFFSET(AlleInstrumente!$C$1,JN$3,0,JN$4,1)=$AN42))
),0),"")</f>
        <v/>
      </c>
      <c r="JO42" t="str">
        <f ca="1">IFERROR(IF(N(ISNUMBER(JO$2)*$AN42)&gt;0,MIN($D$6,
SUMPRODUCT(N(OFFSET(AlleInstrumente!$C$1,JO$3,0,JO$4,1)=$AN42))
),0),"")</f>
        <v/>
      </c>
      <c r="JP42" t="str">
        <f ca="1">IFERROR(IF(N(ISNUMBER(JP$2)*$AN42)&gt;0,MIN($D$6,
SUMPRODUCT(N(OFFSET(AlleInstrumente!$C$1,JP$3,0,JP$4,1)=$AN42))
),0),"")</f>
        <v/>
      </c>
      <c r="JQ42" t="str">
        <f ca="1">IFERROR(IF(N(ISNUMBER(JQ$2)*$AN42)&gt;0,MIN($D$6,
SUMPRODUCT(N(OFFSET(AlleInstrumente!$C$1,JQ$3,0,JQ$4,1)=$AN42))
),0),"")</f>
        <v/>
      </c>
      <c r="JR42" t="str">
        <f ca="1">IFERROR(IF(N(ISNUMBER(JR$2)*$AN42)&gt;0,MIN($D$6,
SUMPRODUCT(N(OFFSET(AlleInstrumente!$C$1,JR$3,0,JR$4,1)=$AN42))
),0),"")</f>
        <v/>
      </c>
      <c r="JS42" t="str">
        <f ca="1">IFERROR(IF(N(ISNUMBER(JS$2)*$AN42)&gt;0,MIN($D$6,
SUMPRODUCT(N(OFFSET(AlleInstrumente!$C$1,JS$3,0,JS$4,1)=$AN42))
),0),"")</f>
        <v/>
      </c>
      <c r="JT42" t="str">
        <f ca="1">IFERROR(IF(N(ISNUMBER(JT$2)*$AN42)&gt;0,MIN($D$6,
SUMPRODUCT(N(OFFSET(AlleInstrumente!$C$1,JT$3,0,JT$4,1)=$AN42))
),0),"")</f>
        <v/>
      </c>
      <c r="JU42" t="str">
        <f ca="1">IFERROR(IF(N(ISNUMBER(JU$2)*$AN42)&gt;0,MIN($D$6,
SUMPRODUCT(N(OFFSET(AlleInstrumente!$C$1,JU$3,0,JU$4,1)=$AN42))
),0),"")</f>
        <v/>
      </c>
      <c r="JV42" t="str">
        <f ca="1">IFERROR(IF(N(ISNUMBER(JV$2)*$AN42)&gt;0,MIN($D$6,
SUMPRODUCT(N(OFFSET(AlleInstrumente!$C$1,JV$3,0,JV$4,1)=$AN42))
),0),"")</f>
        <v/>
      </c>
      <c r="JW42" t="str">
        <f ca="1">IFERROR(IF(N(ISNUMBER(JW$2)*$AN42)&gt;0,MIN($D$6,
SUMPRODUCT(N(OFFSET(AlleInstrumente!$C$1,JW$3,0,JW$4,1)=$AN42))
),0),"")</f>
        <v/>
      </c>
      <c r="JX42" t="str">
        <f ca="1">IFERROR(IF(N(ISNUMBER(JX$2)*$AN42)&gt;0,MIN($D$6,
SUMPRODUCT(N(OFFSET(AlleInstrumente!$C$1,JX$3,0,JX$4,1)=$AN42))
),0),"")</f>
        <v/>
      </c>
      <c r="JY42" t="str">
        <f ca="1">IFERROR(IF(N(ISNUMBER(JY$2)*$AN42)&gt;0,MIN($D$6,
SUMPRODUCT(N(OFFSET(AlleInstrumente!$C$1,JY$3,0,JY$4,1)=$AN42))
),0),"")</f>
        <v/>
      </c>
      <c r="JZ42" t="str">
        <f ca="1">IFERROR(IF(N(ISNUMBER(JZ$2)*$AN42)&gt;0,MIN($D$6,
SUMPRODUCT(N(OFFSET(AlleInstrumente!$C$1,JZ$3,0,JZ$4,1)=$AN42))
),0),"")</f>
        <v/>
      </c>
      <c r="KA42" t="str">
        <f ca="1">IFERROR(IF(N(ISNUMBER(KA$2)*$AN42)&gt;0,MIN($D$6,
SUMPRODUCT(N(OFFSET(AlleInstrumente!$C$1,KA$3,0,KA$4,1)=$AN42))
),0),"")</f>
        <v/>
      </c>
      <c r="KB42" t="str">
        <f ca="1">IFERROR(IF(N(ISNUMBER(KB$2)*$AN42)&gt;0,MIN($D$6,
SUMPRODUCT(N(OFFSET(AlleInstrumente!$C$1,KB$3,0,KB$4,1)=$AN42))
),0),"")</f>
        <v/>
      </c>
      <c r="KC42" t="str">
        <f ca="1">IFERROR(IF(N(ISNUMBER(KC$2)*$AN42)&gt;0,MIN($D$6,
SUMPRODUCT(N(OFFSET(AlleInstrumente!$C$1,KC$3,0,KC$4,1)=$AN42))
),0),"")</f>
        <v/>
      </c>
      <c r="KD42" t="str">
        <f ca="1">IFERROR(IF(N(ISNUMBER(KD$2)*$AN42)&gt;0,MIN($D$6,
SUMPRODUCT(N(OFFSET(AlleInstrumente!$C$1,KD$3,0,KD$4,1)=$AN42))
),0),"")</f>
        <v/>
      </c>
      <c r="KE42" t="str">
        <f ca="1">IFERROR(IF(N(ISNUMBER(KE$2)*$AN42)&gt;0,MIN($D$6,
SUMPRODUCT(N(OFFSET(AlleInstrumente!$C$1,KE$3,0,KE$4,1)=$AN42))
),0),"")</f>
        <v/>
      </c>
      <c r="KF42" t="str">
        <f ca="1">IFERROR(IF(N(ISNUMBER(KF$2)*$AN42)&gt;0,MIN($D$6,
SUMPRODUCT(N(OFFSET(AlleInstrumente!$C$1,KF$3,0,KF$4,1)=$AN42))
),0),"")</f>
        <v/>
      </c>
      <c r="KG42" t="str">
        <f ca="1">IFERROR(IF(N(ISNUMBER(KG$2)*$AN42)&gt;0,MIN($D$6,
SUMPRODUCT(N(OFFSET(AlleInstrumente!$C$1,KG$3,0,KG$4,1)=$AN42))
),0),"")</f>
        <v/>
      </c>
      <c r="KH42" t="str">
        <f ca="1">IFERROR(IF(N(ISNUMBER(KH$2)*$AN42)&gt;0,MIN($D$6,
SUMPRODUCT(N(OFFSET(AlleInstrumente!$C$1,KH$3,0,KH$4,1)=$AN42))
),0),"")</f>
        <v/>
      </c>
      <c r="KI42" t="str">
        <f ca="1">IFERROR(IF(N(ISNUMBER(KI$2)*$AN42)&gt;0,MIN($D$6,
SUMPRODUCT(N(OFFSET(AlleInstrumente!$C$1,KI$3,0,KI$4,1)=$AN42))
),0),"")</f>
        <v/>
      </c>
      <c r="KJ42" t="str">
        <f ca="1">IFERROR(IF(N(ISNUMBER(KJ$2)*$AN42)&gt;0,MIN($D$6,
SUMPRODUCT(N(OFFSET(AlleInstrumente!$C$1,KJ$3,0,KJ$4,1)=$AN42))
),0),"")</f>
        <v/>
      </c>
      <c r="KK42" t="str">
        <f ca="1">IFERROR(IF(N(ISNUMBER(KK$2)*$AN42)&gt;0,MIN($D$6,
SUMPRODUCT(N(OFFSET(AlleInstrumente!$C$1,KK$3,0,KK$4,1)=$AN42))
),0),"")</f>
        <v/>
      </c>
      <c r="KL42" t="str">
        <f ca="1">IFERROR(IF(N(ISNUMBER(KL$2)*$AN42)&gt;0,MIN($D$6,
SUMPRODUCT(N(OFFSET(AlleInstrumente!$C$1,KL$3,0,KL$4,1)=$AN42))
),0),"")</f>
        <v/>
      </c>
      <c r="KM42" t="str">
        <f ca="1">IFERROR(IF(N(ISNUMBER(KM$2)*$AN42)&gt;0,MIN($D$6,
SUMPRODUCT(N(OFFSET(AlleInstrumente!$C$1,KM$3,0,KM$4,1)=$AN42))
),0),"")</f>
        <v/>
      </c>
      <c r="KN42" t="str">
        <f ca="1">IFERROR(IF(N(ISNUMBER(KN$2)*$AN42)&gt;0,MIN($D$6,
SUMPRODUCT(N(OFFSET(AlleInstrumente!$C$1,KN$3,0,KN$4,1)=$AN42))
),0),"")</f>
        <v/>
      </c>
      <c r="KO42" t="str">
        <f ca="1">IFERROR(IF(N(ISNUMBER(KO$2)*$AN42)&gt;0,MIN($D$6,
SUMPRODUCT(N(OFFSET(AlleInstrumente!$C$1,KO$3,0,KO$4,1)=$AN42))
),0),"")</f>
        <v/>
      </c>
      <c r="KP42" t="str">
        <f ca="1">IFERROR(IF(N(ISNUMBER(KP$2)*$AN42)&gt;0,MIN($D$6,
SUMPRODUCT(N(OFFSET(AlleInstrumente!$C$1,KP$3,0,KP$4,1)=$AN42))
),0),"")</f>
        <v/>
      </c>
      <c r="KQ42" t="str">
        <f ca="1">IFERROR(IF(N(ISNUMBER(KQ$2)*$AN42)&gt;0,MIN($D$6,
SUMPRODUCT(N(OFFSET(AlleInstrumente!$C$1,KQ$3,0,KQ$4,1)=$AN42))
),0),"")</f>
        <v/>
      </c>
      <c r="KR42" t="str">
        <f ca="1">IFERROR(IF(N(ISNUMBER(KR$2)*$AN42)&gt;0,MIN($D$6,
SUMPRODUCT(N(OFFSET(AlleInstrumente!$C$1,KR$3,0,KR$4,1)=$AN42))
),0),"")</f>
        <v/>
      </c>
      <c r="KS42" t="str">
        <f ca="1">IFERROR(IF(N(ISNUMBER(KS$2)*$AN42)&gt;0,MIN($D$6,
SUMPRODUCT(N(OFFSET(AlleInstrumente!$C$1,KS$3,0,KS$4,1)=$AN42))
),0),"")</f>
        <v/>
      </c>
      <c r="KT42" t="str">
        <f ca="1">IFERROR(IF(N(ISNUMBER(KT$2)*$AN42)&gt;0,MIN($D$6,
SUMPRODUCT(N(OFFSET(AlleInstrumente!$C$1,KT$3,0,KT$4,1)=$AN42))
),0),"")</f>
        <v/>
      </c>
      <c r="KU42" t="str">
        <f ca="1">IFERROR(IF(N(ISNUMBER(KU$2)*$AN42)&gt;0,MIN($D$6,
SUMPRODUCT(N(OFFSET(AlleInstrumente!$C$1,KU$3,0,KU$4,1)=$AN42))
),0),"")</f>
        <v/>
      </c>
      <c r="KV42" t="str">
        <f ca="1">IFERROR(IF(N(ISNUMBER(KV$2)*$AN42)&gt;0,MIN($D$6,
SUMPRODUCT(N(OFFSET(AlleInstrumente!$C$1,KV$3,0,KV$4,1)=$AN42))
),0),"")</f>
        <v/>
      </c>
      <c r="KW42" t="str">
        <f ca="1">IFERROR(IF(N(ISNUMBER(KW$2)*$AN42)&gt;0,MIN($D$6,
SUMPRODUCT(N(OFFSET(AlleInstrumente!$C$1,KW$3,0,KW$4,1)=$AN42))
),0),"")</f>
        <v/>
      </c>
      <c r="KX42" t="str">
        <f ca="1">IFERROR(IF(N(ISNUMBER(KX$2)*$AN42)&gt;0,MIN($D$6,
SUMPRODUCT(N(OFFSET(AlleInstrumente!$C$1,KX$3,0,KX$4,1)=$AN42))
),0),"")</f>
        <v/>
      </c>
      <c r="KY42" t="str">
        <f ca="1">IFERROR(IF(N(ISNUMBER(KY$2)*$AN42)&gt;0,MIN($D$6,
SUMPRODUCT(N(OFFSET(AlleInstrumente!$C$1,KY$3,0,KY$4,1)=$AN42))
),0),"")</f>
        <v/>
      </c>
      <c r="KZ42" t="str">
        <f ca="1">IFERROR(IF(N(ISNUMBER(KZ$2)*$AN42)&gt;0,MIN($D$6,
SUMPRODUCT(N(OFFSET(AlleInstrumente!$C$1,KZ$3,0,KZ$4,1)=$AN42))
),0),"")</f>
        <v/>
      </c>
      <c r="LA42" t="str">
        <f ca="1">IFERROR(IF(N(ISNUMBER(LA$2)*$AN42)&gt;0,MIN($D$6,
SUMPRODUCT(N(OFFSET(AlleInstrumente!$C$1,LA$3,0,LA$4,1)=$AN42))
),0),"")</f>
        <v/>
      </c>
      <c r="LB42" t="str">
        <f ca="1">IFERROR(IF(N(ISNUMBER(LB$2)*$AN42)&gt;0,MIN($D$6,
SUMPRODUCT(N(OFFSET(AlleInstrumente!$C$1,LB$3,0,LB$4,1)=$AN42))
),0),"")</f>
        <v/>
      </c>
      <c r="LC42" t="str">
        <f ca="1">IFERROR(IF(N(ISNUMBER(LC$2)*$AN42)&gt;0,MIN($D$6,
SUMPRODUCT(N(OFFSET(AlleInstrumente!$C$1,LC$3,0,LC$4,1)=$AN42))
),0),"")</f>
        <v/>
      </c>
      <c r="LD42" t="str">
        <f ca="1">IFERROR(IF(N(ISNUMBER(LD$2)*$AN42)&gt;0,MIN($D$6,
SUMPRODUCT(N(OFFSET(AlleInstrumente!$C$1,LD$3,0,LD$4,1)=$AN42))
),0),"")</f>
        <v/>
      </c>
      <c r="LE42" t="str">
        <f ca="1">IFERROR(IF(N(ISNUMBER(LE$2)*$AN42)&gt;0,MIN($D$6,
SUMPRODUCT(N(OFFSET(AlleInstrumente!$C$1,LE$3,0,LE$4,1)=$AN42))
),0),"")</f>
        <v/>
      </c>
      <c r="LF42" t="str">
        <f ca="1">IFERROR(IF(N(ISNUMBER(LF$2)*$AN42)&gt;0,MIN($D$6,
SUMPRODUCT(N(OFFSET(AlleInstrumente!$C$1,LF$3,0,LF$4,1)=$AN42))
),0),"")</f>
        <v/>
      </c>
      <c r="LG42" t="str">
        <f ca="1">IFERROR(IF(N(ISNUMBER(LG$2)*$AN42)&gt;0,MIN($D$6,
SUMPRODUCT(N(OFFSET(AlleInstrumente!$C$1,LG$3,0,LG$4,1)=$AN42))
),0),"")</f>
        <v/>
      </c>
      <c r="LH42" t="str">
        <f ca="1">IFERROR(IF(N(ISNUMBER(LH$2)*$AN42)&gt;0,MIN($D$6,
SUMPRODUCT(N(OFFSET(AlleInstrumente!$C$1,LH$3,0,LH$4,1)=$AN42))
),0),"")</f>
        <v/>
      </c>
      <c r="LI42" t="str">
        <f ca="1">IFERROR(IF(N(ISNUMBER(LI$2)*$AN42)&gt;0,MIN($D$6,
SUMPRODUCT(N(OFFSET(AlleInstrumente!$C$1,LI$3,0,LI$4,1)=$AN42))
),0),"")</f>
        <v/>
      </c>
      <c r="LJ42" t="str">
        <f ca="1">IFERROR(IF(N(ISNUMBER(LJ$2)*$AN42)&gt;0,MIN($D$6,
SUMPRODUCT(N(OFFSET(AlleInstrumente!$C$1,LJ$3,0,LJ$4,1)=$AN42))
),0),"")</f>
        <v/>
      </c>
      <c r="LK42" t="str">
        <f ca="1">IFERROR(IF(N(ISNUMBER(LK$2)*$AN42)&gt;0,MIN($D$6,
SUMPRODUCT(N(OFFSET(AlleInstrumente!$C$1,LK$3,0,LK$4,1)=$AN42))
),0),"")</f>
        <v/>
      </c>
      <c r="LL42" t="str">
        <f ca="1">IFERROR(IF(N(ISNUMBER(LL$2)*$AN42)&gt;0,MIN($D$6,
SUMPRODUCT(N(OFFSET(AlleInstrumente!$C$1,LL$3,0,LL$4,1)=$AN42))
),0),"")</f>
        <v/>
      </c>
      <c r="LM42" t="str">
        <f ca="1">IFERROR(IF(N(ISNUMBER(LM$2)*$AN42)&gt;0,MIN($D$6,
SUMPRODUCT(N(OFFSET(AlleInstrumente!$C$1,LM$3,0,LM$4,1)=$AN42))
),0),"")</f>
        <v/>
      </c>
      <c r="LN42" t="str">
        <f ca="1">IFERROR(IF(N(ISNUMBER(LN$2)*$AN42)&gt;0,MIN($D$6,
SUMPRODUCT(N(OFFSET(AlleInstrumente!$C$1,LN$3,0,LN$4,1)=$AN42))
),0),"")</f>
        <v/>
      </c>
      <c r="LO42" t="str">
        <f ca="1">IFERROR(IF(N(ISNUMBER(LO$2)*$AN42)&gt;0,MIN($D$6,
SUMPRODUCT(N(OFFSET(AlleInstrumente!$C$1,LO$3,0,LO$4,1)=$AN42))
),0),"")</f>
        <v/>
      </c>
      <c r="LP42" t="str">
        <f ca="1">IFERROR(IF(N(ISNUMBER(LP$2)*$AN42)&gt;0,MIN($D$6,
SUMPRODUCT(N(OFFSET(AlleInstrumente!$C$1,LP$3,0,LP$4,1)=$AN42))
),0),"")</f>
        <v/>
      </c>
      <c r="LQ42" t="str">
        <f ca="1">IFERROR(IF(N(ISNUMBER(LQ$2)*$AN42)&gt;0,MIN($D$6,
SUMPRODUCT(N(OFFSET(AlleInstrumente!$C$1,LQ$3,0,LQ$4,1)=$AN42))
),0),"")</f>
        <v/>
      </c>
      <c r="LR42" t="str">
        <f ca="1">IFERROR(IF(N(ISNUMBER(LR$2)*$AN42)&gt;0,MIN($D$6,
SUMPRODUCT(N(OFFSET(AlleInstrumente!$C$1,LR$3,0,LR$4,1)=$AN42))
),0),"")</f>
        <v/>
      </c>
      <c r="LS42" t="str">
        <f ca="1">IFERROR(IF(N(ISNUMBER(LS$2)*$AN42)&gt;0,MIN($D$6,
SUMPRODUCT(N(OFFSET(AlleInstrumente!$C$1,LS$3,0,LS$4,1)=$AN42))
),0),"")</f>
        <v/>
      </c>
      <c r="LT42" t="str">
        <f ca="1">IFERROR(IF(N(ISNUMBER(LT$2)*$AN42)&gt;0,MIN($D$6,
SUMPRODUCT(N(OFFSET(AlleInstrumente!$C$1,LT$3,0,LT$4,1)=$AN42))
),0),"")</f>
        <v/>
      </c>
      <c r="LU42" t="str">
        <f ca="1">IFERROR(IF(N(ISNUMBER(LU$2)*$AN42)&gt;0,MIN($D$6,
SUMPRODUCT(N(OFFSET(AlleInstrumente!$C$1,LU$3,0,LU$4,1)=$AN42))
),0),"")</f>
        <v/>
      </c>
      <c r="LV42" t="str">
        <f ca="1">IFERROR(IF(N(ISNUMBER(LV$2)*$AN42)&gt;0,MIN($D$6,
SUMPRODUCT(N(OFFSET(AlleInstrumente!$C$1,LV$3,0,LV$4,1)=$AN42))
),0),"")</f>
        <v/>
      </c>
      <c r="LW42" t="str">
        <f ca="1">IFERROR(IF(N(ISNUMBER(LW$2)*$AN42)&gt;0,MIN($D$6,
SUMPRODUCT(N(OFFSET(AlleInstrumente!$C$1,LW$3,0,LW$4,1)=$AN42))
),0),"")</f>
        <v/>
      </c>
      <c r="LX42" t="str">
        <f ca="1">IFERROR(IF(N(ISNUMBER(LX$2)*$AN42)&gt;0,MIN($D$6,
SUMPRODUCT(N(OFFSET(AlleInstrumente!$C$1,LX$3,0,LX$4,1)=$AN42))
),0),"")</f>
        <v/>
      </c>
      <c r="LY42" t="str">
        <f ca="1">IFERROR(IF(N(ISNUMBER(LY$2)*$AN42)&gt;0,MIN($D$6,
SUMPRODUCT(N(OFFSET(AlleInstrumente!$C$1,LY$3,0,LY$4,1)=$AN42))
),0),"")</f>
        <v/>
      </c>
      <c r="LZ42" t="str">
        <f ca="1">IFERROR(IF(N(ISNUMBER(LZ$2)*$AN42)&gt;0,MIN($D$6,
SUMPRODUCT(N(OFFSET(AlleInstrumente!$C$1,LZ$3,0,LZ$4,1)=$AN42))
),0),"")</f>
        <v/>
      </c>
      <c r="MA42" t="str">
        <f ca="1">IFERROR(IF(N(ISNUMBER(MA$2)*$AN42)&gt;0,MIN($D$6,
SUMPRODUCT(N(OFFSET(AlleInstrumente!$C$1,MA$3,0,MA$4,1)=$AN42))
),0),"")</f>
        <v/>
      </c>
      <c r="MB42" t="str">
        <f ca="1">IFERROR(IF(N(ISNUMBER(MB$2)*$AN42)&gt;0,MIN($D$6,
SUMPRODUCT(N(OFFSET(AlleInstrumente!$C$1,MB$3,0,MB$4,1)=$AN42))
),0),"")</f>
        <v/>
      </c>
      <c r="MC42" t="str">
        <f ca="1">IFERROR(IF(N(ISNUMBER(MC$2)*$AN42)&gt;0,MIN($D$6,
SUMPRODUCT(N(OFFSET(AlleInstrumente!$C$1,MC$3,0,MC$4,1)=$AN42))
),0),"")</f>
        <v/>
      </c>
      <c r="MD42" t="str">
        <f ca="1">IFERROR(IF(N(ISNUMBER(MD$2)*$AN42)&gt;0,MIN($D$6,
SUMPRODUCT(N(OFFSET(AlleInstrumente!$C$1,MD$3,0,MD$4,1)=$AN42))
),0),"")</f>
        <v/>
      </c>
      <c r="ME42" t="str">
        <f ca="1">IFERROR(IF(N(ISNUMBER(ME$2)*$AN42)&gt;0,MIN($D$6,
SUMPRODUCT(N(OFFSET(AlleInstrumente!$C$1,ME$3,0,ME$4,1)=$AN42))
),0),"")</f>
        <v/>
      </c>
      <c r="MF42" t="str">
        <f ca="1">IFERROR(IF(N(ISNUMBER(MF$2)*$AN42)&gt;0,MIN($D$6,
SUMPRODUCT(N(OFFSET(AlleInstrumente!$C$1,MF$3,0,MF$4,1)=$AN42))
),0),"")</f>
        <v/>
      </c>
    </row>
    <row r="43" spans="7:344" x14ac:dyDescent="0.25">
      <c r="G43" t="str">
        <f t="shared" ca="1" si="51"/>
        <v/>
      </c>
      <c r="H43" t="str">
        <f t="shared" ca="1" si="45"/>
        <v/>
      </c>
      <c r="I43" t="str">
        <f t="shared" ca="1" si="52"/>
        <v/>
      </c>
      <c r="J43" t="str">
        <f t="shared" ca="1" si="53"/>
        <v/>
      </c>
      <c r="K43" t="str">
        <f t="shared" ca="1" si="54"/>
        <v/>
      </c>
      <c r="L43" t="str">
        <f t="array" aca="1" ref="L43" ca="1">IF(ISNUMBER(L42),IF(ISNUMBER($K42),$L42,IF($L42&gt;$L$2,MAX(IF(OFFSET($S$6,0,0,_Instrument_count,1)&lt;$L42,OFFSET($S$6,0,0,_Instrument_count,1),$L$2)),"")),"")</f>
        <v/>
      </c>
      <c r="N43" t="str">
        <f t="shared" ca="1" si="59"/>
        <v/>
      </c>
      <c r="P43" s="40" t="str">
        <f t="shared" ca="1" si="29"/>
        <v/>
      </c>
      <c r="Q43" s="40" t="str">
        <f t="shared" ca="1" si="55"/>
        <v/>
      </c>
      <c r="R43" t="str">
        <f t="shared" ca="1" si="31"/>
        <v/>
      </c>
      <c r="S43" t="e">
        <f t="shared" ca="1" si="47"/>
        <v>#VALUE!</v>
      </c>
      <c r="T43">
        <f t="shared" ca="1" si="32"/>
        <v>1</v>
      </c>
      <c r="U43" t="e">
        <f t="shared" ca="1" si="48"/>
        <v>#VALUE!</v>
      </c>
      <c r="V43" t="str">
        <f t="shared" ca="1" si="33"/>
        <v/>
      </c>
      <c r="X43" t="str">
        <f t="shared" ca="1" si="34"/>
        <v/>
      </c>
      <c r="Y43" s="76" t="e">
        <f t="shared" ca="1" si="35"/>
        <v>#VALUE!</v>
      </c>
      <c r="AA43" t="str">
        <f t="shared" ca="1" si="36"/>
        <v/>
      </c>
      <c r="AB43" s="76" t="e">
        <f t="shared" ca="1" si="37"/>
        <v>#VALUE!</v>
      </c>
      <c r="AD43" t="str">
        <f t="shared" ca="1" si="38"/>
        <v/>
      </c>
      <c r="AE43" s="76" t="e">
        <f t="shared" ca="1" si="39"/>
        <v>#VALUE!</v>
      </c>
      <c r="AG43" t="str">
        <f t="shared" ca="1" si="40"/>
        <v/>
      </c>
      <c r="AH43" s="76" t="e">
        <f t="shared" ca="1" si="41"/>
        <v>#VALUE!</v>
      </c>
      <c r="AI43" s="76"/>
      <c r="AJ43" t="str">
        <f t="shared" ca="1" si="49"/>
        <v/>
      </c>
      <c r="AK43" s="76" t="e">
        <f t="shared" ca="1" si="50"/>
        <v>#VALUE!</v>
      </c>
      <c r="AM43" t="str">
        <f ca="1">IF(ISNUMBER(Index!$K42),Index!$N42,"")</f>
        <v/>
      </c>
      <c r="AN43" t="str">
        <f ca="1">IF(ISNUMBER(Index!$K42),Index!$K42,"")</f>
        <v/>
      </c>
      <c r="AO43" t="str">
        <f ca="1">IF(ISNUMBER(AN43),Index!$M42,"")</f>
        <v/>
      </c>
      <c r="AP43" t="str">
        <f t="shared" ca="1" si="56"/>
        <v/>
      </c>
      <c r="AQ43" t="str">
        <f t="shared" ca="1" si="57"/>
        <v/>
      </c>
      <c r="AR43" t="str">
        <f t="shared" ca="1" si="58"/>
        <v/>
      </c>
      <c r="AS43" t="str">
        <f ca="1">IFERROR(IF(N(ISNUMBER(AS$2)*$AN43)&gt;0,MIN($D$6,
SUMPRODUCT(N(OFFSET(AlleInstrumente!$C$1,AS$3,0,AS$4,1)=$AN43))
),0),"")</f>
        <v/>
      </c>
      <c r="AT43" t="str">
        <f ca="1">IFERROR(IF(N(ISNUMBER(AT$2)*$AN43)&gt;0,MIN($D$6,
SUMPRODUCT(N(OFFSET(AlleInstrumente!$C$1,AT$3,0,AT$4,1)=$AN43))
),0),"")</f>
        <v/>
      </c>
      <c r="AU43" t="str">
        <f ca="1">IFERROR(IF(N(ISNUMBER(AU$2)*$AN43)&gt;0,MIN($D$6,
SUMPRODUCT(N(OFFSET(AlleInstrumente!$C$1,AU$3,0,AU$4,1)=$AN43))
),0),"")</f>
        <v/>
      </c>
      <c r="AV43" t="str">
        <f ca="1">IFERROR(IF(N(ISNUMBER(AV$2)*$AN43)&gt;0,MIN($D$6,
SUMPRODUCT(N(OFFSET(AlleInstrumente!$C$1,AV$3,0,AV$4,1)=$AN43))
),0),"")</f>
        <v/>
      </c>
      <c r="AW43" t="str">
        <f ca="1">IFERROR(IF(N(ISNUMBER(AW$2)*$AN43)&gt;0,MIN($D$6,
SUMPRODUCT(N(OFFSET(AlleInstrumente!$C$1,AW$3,0,AW$4,1)=$AN43))
),0),"")</f>
        <v/>
      </c>
      <c r="AX43" t="str">
        <f ca="1">IFERROR(IF(N(ISNUMBER(AX$2)*$AN43)&gt;0,MIN($D$6,
SUMPRODUCT(N(OFFSET(AlleInstrumente!$C$1,AX$3,0,AX$4,1)=$AN43))
),0),"")</f>
        <v/>
      </c>
      <c r="AY43" t="str">
        <f ca="1">IFERROR(IF(N(ISNUMBER(AY$2)*$AN43)&gt;0,MIN($D$6,
SUMPRODUCT(N(OFFSET(AlleInstrumente!$C$1,AY$3,0,AY$4,1)=$AN43))
),0),"")</f>
        <v/>
      </c>
      <c r="AZ43" t="str">
        <f ca="1">IFERROR(IF(N(ISNUMBER(AZ$2)*$AN43)&gt;0,MIN($D$6,
SUMPRODUCT(N(OFFSET(AlleInstrumente!$C$1,AZ$3,0,AZ$4,1)=$AN43))
),0),"")</f>
        <v/>
      </c>
      <c r="BA43" t="str">
        <f ca="1">IFERROR(IF(N(ISNUMBER(BA$2)*$AN43)&gt;0,MIN($D$6,
SUMPRODUCT(N(OFFSET(AlleInstrumente!$C$1,BA$3,0,BA$4,1)=$AN43))
),0),"")</f>
        <v/>
      </c>
      <c r="BB43" t="str">
        <f ca="1">IFERROR(IF(N(ISNUMBER(BB$2)*$AN43)&gt;0,MIN($D$6,
SUMPRODUCT(N(OFFSET(AlleInstrumente!$C$1,BB$3,0,BB$4,1)=$AN43))
),0),"")</f>
        <v/>
      </c>
      <c r="BC43" t="str">
        <f ca="1">IFERROR(IF(N(ISNUMBER(BC$2)*$AN43)&gt;0,MIN($D$6,
SUMPRODUCT(N(OFFSET(AlleInstrumente!$C$1,BC$3,0,BC$4,1)=$AN43))
),0),"")</f>
        <v/>
      </c>
      <c r="BD43" t="str">
        <f ca="1">IFERROR(IF(N(ISNUMBER(BD$2)*$AN43)&gt;0,MIN($D$6,
SUMPRODUCT(N(OFFSET(AlleInstrumente!$C$1,BD$3,0,BD$4,1)=$AN43))
),0),"")</f>
        <v/>
      </c>
      <c r="BE43" t="str">
        <f ca="1">IFERROR(IF(N(ISNUMBER(BE$2)*$AN43)&gt;0,MIN($D$6,
SUMPRODUCT(N(OFFSET(AlleInstrumente!$C$1,BE$3,0,BE$4,1)=$AN43))
),0),"")</f>
        <v/>
      </c>
      <c r="BF43" t="str">
        <f ca="1">IFERROR(IF(N(ISNUMBER(BF$2)*$AN43)&gt;0,MIN($D$6,
SUMPRODUCT(N(OFFSET(AlleInstrumente!$C$1,BF$3,0,BF$4,1)=$AN43))
),0),"")</f>
        <v/>
      </c>
      <c r="BG43" t="str">
        <f ca="1">IFERROR(IF(N(ISNUMBER(BG$2)*$AN43)&gt;0,MIN($D$6,
SUMPRODUCT(N(OFFSET(AlleInstrumente!$C$1,BG$3,0,BG$4,1)=$AN43))
),0),"")</f>
        <v/>
      </c>
      <c r="BH43" t="str">
        <f ca="1">IFERROR(IF(N(ISNUMBER(BH$2)*$AN43)&gt;0,MIN($D$6,
SUMPRODUCT(N(OFFSET(AlleInstrumente!$C$1,BH$3,0,BH$4,1)=$AN43))
),0),"")</f>
        <v/>
      </c>
      <c r="BI43" t="str">
        <f ca="1">IFERROR(IF(N(ISNUMBER(BI$2)*$AN43)&gt;0,MIN($D$6,
SUMPRODUCT(N(OFFSET(AlleInstrumente!$C$1,BI$3,0,BI$4,1)=$AN43))
),0),"")</f>
        <v/>
      </c>
      <c r="BJ43" t="str">
        <f ca="1">IFERROR(IF(N(ISNUMBER(BJ$2)*$AN43)&gt;0,MIN($D$6,
SUMPRODUCT(N(OFFSET(AlleInstrumente!$C$1,BJ$3,0,BJ$4,1)=$AN43))
),0),"")</f>
        <v/>
      </c>
      <c r="BK43" t="str">
        <f ca="1">IFERROR(IF(N(ISNUMBER(BK$2)*$AN43)&gt;0,MIN($D$6,
SUMPRODUCT(N(OFFSET(AlleInstrumente!$C$1,BK$3,0,BK$4,1)=$AN43))
),0),"")</f>
        <v/>
      </c>
      <c r="BL43" t="str">
        <f ca="1">IFERROR(IF(N(ISNUMBER(BL$2)*$AN43)&gt;0,MIN($D$6,
SUMPRODUCT(N(OFFSET(AlleInstrumente!$C$1,BL$3,0,BL$4,1)=$AN43))
),0),"")</f>
        <v/>
      </c>
      <c r="BM43" t="str">
        <f ca="1">IFERROR(IF(N(ISNUMBER(BM$2)*$AN43)&gt;0,MIN($D$6,
SUMPRODUCT(N(OFFSET(AlleInstrumente!$C$1,BM$3,0,BM$4,1)=$AN43))
),0),"")</f>
        <v/>
      </c>
      <c r="BN43" t="str">
        <f ca="1">IFERROR(IF(N(ISNUMBER(BN$2)*$AN43)&gt;0,MIN($D$6,
SUMPRODUCT(N(OFFSET(AlleInstrumente!$C$1,BN$3,0,BN$4,1)=$AN43))
),0),"")</f>
        <v/>
      </c>
      <c r="BO43" t="str">
        <f ca="1">IFERROR(IF(N(ISNUMBER(BO$2)*$AN43)&gt;0,MIN($D$6,
SUMPRODUCT(N(OFFSET(AlleInstrumente!$C$1,BO$3,0,BO$4,1)=$AN43))
),0),"")</f>
        <v/>
      </c>
      <c r="BP43" t="str">
        <f ca="1">IFERROR(IF(N(ISNUMBER(BP$2)*$AN43)&gt;0,MIN($D$6,
SUMPRODUCT(N(OFFSET(AlleInstrumente!$C$1,BP$3,0,BP$4,1)=$AN43))
),0),"")</f>
        <v/>
      </c>
      <c r="BQ43" t="str">
        <f ca="1">IFERROR(IF(N(ISNUMBER(BQ$2)*$AN43)&gt;0,MIN($D$6,
SUMPRODUCT(N(OFFSET(AlleInstrumente!$C$1,BQ$3,0,BQ$4,1)=$AN43))
),0),"")</f>
        <v/>
      </c>
      <c r="BR43" t="str">
        <f ca="1">IFERROR(IF(N(ISNUMBER(BR$2)*$AN43)&gt;0,MIN($D$6,
SUMPRODUCT(N(OFFSET(AlleInstrumente!$C$1,BR$3,0,BR$4,1)=$AN43))
),0),"")</f>
        <v/>
      </c>
      <c r="BS43" t="str">
        <f ca="1">IFERROR(IF(N(ISNUMBER(BS$2)*$AN43)&gt;0,MIN($D$6,
SUMPRODUCT(N(OFFSET(AlleInstrumente!$C$1,BS$3,0,BS$4,1)=$AN43))
),0),"")</f>
        <v/>
      </c>
      <c r="BT43" t="str">
        <f ca="1">IFERROR(IF(N(ISNUMBER(BT$2)*$AN43)&gt;0,MIN($D$6,
SUMPRODUCT(N(OFFSET(AlleInstrumente!$C$1,BT$3,0,BT$4,1)=$AN43))
),0),"")</f>
        <v/>
      </c>
      <c r="BU43" t="str">
        <f ca="1">IFERROR(IF(N(ISNUMBER(BU$2)*$AN43)&gt;0,MIN($D$6,
SUMPRODUCT(N(OFFSET(AlleInstrumente!$C$1,BU$3,0,BU$4,1)=$AN43))
),0),"")</f>
        <v/>
      </c>
      <c r="BV43" t="str">
        <f ca="1">IFERROR(IF(N(ISNUMBER(BV$2)*$AN43)&gt;0,MIN($D$6,
SUMPRODUCT(N(OFFSET(AlleInstrumente!$C$1,BV$3,0,BV$4,1)=$AN43))
),0),"")</f>
        <v/>
      </c>
      <c r="BW43" t="str">
        <f ca="1">IFERROR(IF(N(ISNUMBER(BW$2)*$AN43)&gt;0,MIN($D$6,
SUMPRODUCT(N(OFFSET(AlleInstrumente!$C$1,BW$3,0,BW$4,1)=$AN43))
),0),"")</f>
        <v/>
      </c>
      <c r="BX43" t="str">
        <f ca="1">IFERROR(IF(N(ISNUMBER(BX$2)*$AN43)&gt;0,MIN($D$6,
SUMPRODUCT(N(OFFSET(AlleInstrumente!$C$1,BX$3,0,BX$4,1)=$AN43))
),0),"")</f>
        <v/>
      </c>
      <c r="BY43" t="str">
        <f ca="1">IFERROR(IF(N(ISNUMBER(BY$2)*$AN43)&gt;0,MIN($D$6,
SUMPRODUCT(N(OFFSET(AlleInstrumente!$C$1,BY$3,0,BY$4,1)=$AN43))
),0),"")</f>
        <v/>
      </c>
      <c r="BZ43" t="str">
        <f ca="1">IFERROR(IF(N(ISNUMBER(BZ$2)*$AN43)&gt;0,MIN($D$6,
SUMPRODUCT(N(OFFSET(AlleInstrumente!$C$1,BZ$3,0,BZ$4,1)=$AN43))
),0),"")</f>
        <v/>
      </c>
      <c r="CA43" t="str">
        <f ca="1">IFERROR(IF(N(ISNUMBER(CA$2)*$AN43)&gt;0,MIN($D$6,
SUMPRODUCT(N(OFFSET(AlleInstrumente!$C$1,CA$3,0,CA$4,1)=$AN43))
),0),"")</f>
        <v/>
      </c>
      <c r="CB43" t="str">
        <f ca="1">IFERROR(IF(N(ISNUMBER(CB$2)*$AN43)&gt;0,MIN($D$6,
SUMPRODUCT(N(OFFSET(AlleInstrumente!$C$1,CB$3,0,CB$4,1)=$AN43))
),0),"")</f>
        <v/>
      </c>
      <c r="CC43" t="str">
        <f ca="1">IFERROR(IF(N(ISNUMBER(CC$2)*$AN43)&gt;0,MIN($D$6,
SUMPRODUCT(N(OFFSET(AlleInstrumente!$C$1,CC$3,0,CC$4,1)=$AN43))
),0),"")</f>
        <v/>
      </c>
      <c r="CD43" t="str">
        <f ca="1">IFERROR(IF(N(ISNUMBER(CD$2)*$AN43)&gt;0,MIN($D$6,
SUMPRODUCT(N(OFFSET(AlleInstrumente!$C$1,CD$3,0,CD$4,1)=$AN43))
),0),"")</f>
        <v/>
      </c>
      <c r="CE43" t="str">
        <f ca="1">IFERROR(IF(N(ISNUMBER(CE$2)*$AN43)&gt;0,MIN($D$6,
SUMPRODUCT(N(OFFSET(AlleInstrumente!$C$1,CE$3,0,CE$4,1)=$AN43))
),0),"")</f>
        <v/>
      </c>
      <c r="CF43" t="str">
        <f ca="1">IFERROR(IF(N(ISNUMBER(CF$2)*$AN43)&gt;0,MIN($D$6,
SUMPRODUCT(N(OFFSET(AlleInstrumente!$C$1,CF$3,0,CF$4,1)=$AN43))
),0),"")</f>
        <v/>
      </c>
      <c r="CG43" t="str">
        <f ca="1">IFERROR(IF(N(ISNUMBER(CG$2)*$AN43)&gt;0,MIN($D$6,
SUMPRODUCT(N(OFFSET(AlleInstrumente!$C$1,CG$3,0,CG$4,1)=$AN43))
),0),"")</f>
        <v/>
      </c>
      <c r="CH43" t="str">
        <f ca="1">IFERROR(IF(N(ISNUMBER(CH$2)*$AN43)&gt;0,MIN($D$6,
SUMPRODUCT(N(OFFSET(AlleInstrumente!$C$1,CH$3,0,CH$4,1)=$AN43))
),0),"")</f>
        <v/>
      </c>
      <c r="CI43" t="str">
        <f ca="1">IFERROR(IF(N(ISNUMBER(CI$2)*$AN43)&gt;0,MIN($D$6,
SUMPRODUCT(N(OFFSET(AlleInstrumente!$C$1,CI$3,0,CI$4,1)=$AN43))
),0),"")</f>
        <v/>
      </c>
      <c r="CJ43" t="str">
        <f ca="1">IFERROR(IF(N(ISNUMBER(CJ$2)*$AN43)&gt;0,MIN($D$6,
SUMPRODUCT(N(OFFSET(AlleInstrumente!$C$1,CJ$3,0,CJ$4,1)=$AN43))
),0),"")</f>
        <v/>
      </c>
      <c r="CK43" t="str">
        <f ca="1">IFERROR(IF(N(ISNUMBER(CK$2)*$AN43)&gt;0,MIN($D$6,
SUMPRODUCT(N(OFFSET(AlleInstrumente!$C$1,CK$3,0,CK$4,1)=$AN43))
),0),"")</f>
        <v/>
      </c>
      <c r="CL43" t="str">
        <f ca="1">IFERROR(IF(N(ISNUMBER(CL$2)*$AN43)&gt;0,MIN($D$6,
SUMPRODUCT(N(OFFSET(AlleInstrumente!$C$1,CL$3,0,CL$4,1)=$AN43))
),0),"")</f>
        <v/>
      </c>
      <c r="CM43" t="str">
        <f ca="1">IFERROR(IF(N(ISNUMBER(CM$2)*$AN43)&gt;0,MIN($D$6,
SUMPRODUCT(N(OFFSET(AlleInstrumente!$C$1,CM$3,0,CM$4,1)=$AN43))
),0),"")</f>
        <v/>
      </c>
      <c r="CN43" t="str">
        <f ca="1">IFERROR(IF(N(ISNUMBER(CN$2)*$AN43)&gt;0,MIN($D$6,
SUMPRODUCT(N(OFFSET(AlleInstrumente!$C$1,CN$3,0,CN$4,1)=$AN43))
),0),"")</f>
        <v/>
      </c>
      <c r="CO43" t="str">
        <f ca="1">IFERROR(IF(N(ISNUMBER(CO$2)*$AN43)&gt;0,MIN($D$6,
SUMPRODUCT(N(OFFSET(AlleInstrumente!$C$1,CO$3,0,CO$4,1)=$AN43))
),0),"")</f>
        <v/>
      </c>
      <c r="CP43" t="str">
        <f ca="1">IFERROR(IF(N(ISNUMBER(CP$2)*$AN43)&gt;0,MIN($D$6,
SUMPRODUCT(N(OFFSET(AlleInstrumente!$C$1,CP$3,0,CP$4,1)=$AN43))
),0),"")</f>
        <v/>
      </c>
      <c r="CQ43" t="str">
        <f ca="1">IFERROR(IF(N(ISNUMBER(CQ$2)*$AN43)&gt;0,MIN($D$6,
SUMPRODUCT(N(OFFSET(AlleInstrumente!$C$1,CQ$3,0,CQ$4,1)=$AN43))
),0),"")</f>
        <v/>
      </c>
      <c r="CR43" t="str">
        <f ca="1">IFERROR(IF(N(ISNUMBER(CR$2)*$AN43)&gt;0,MIN($D$6,
SUMPRODUCT(N(OFFSET(AlleInstrumente!$C$1,CR$3,0,CR$4,1)=$AN43))
),0),"")</f>
        <v/>
      </c>
      <c r="CS43" t="str">
        <f ca="1">IFERROR(IF(N(ISNUMBER(CS$2)*$AN43)&gt;0,MIN($D$6,
SUMPRODUCT(N(OFFSET(AlleInstrumente!$C$1,CS$3,0,CS$4,1)=$AN43))
),0),"")</f>
        <v/>
      </c>
      <c r="CT43" t="str">
        <f ca="1">IFERROR(IF(N(ISNUMBER(CT$2)*$AN43)&gt;0,MIN($D$6,
SUMPRODUCT(N(OFFSET(AlleInstrumente!$C$1,CT$3,0,CT$4,1)=$AN43))
),0),"")</f>
        <v/>
      </c>
      <c r="CU43" t="str">
        <f ca="1">IFERROR(IF(N(ISNUMBER(CU$2)*$AN43)&gt;0,MIN($D$6,
SUMPRODUCT(N(OFFSET(AlleInstrumente!$C$1,CU$3,0,CU$4,1)=$AN43))
),0),"")</f>
        <v/>
      </c>
      <c r="CV43" t="str">
        <f ca="1">IFERROR(IF(N(ISNUMBER(CV$2)*$AN43)&gt;0,MIN($D$6,
SUMPRODUCT(N(OFFSET(AlleInstrumente!$C$1,CV$3,0,CV$4,1)=$AN43))
),0),"")</f>
        <v/>
      </c>
      <c r="CW43" t="str">
        <f ca="1">IFERROR(IF(N(ISNUMBER(CW$2)*$AN43)&gt;0,MIN($D$6,
SUMPRODUCT(N(OFFSET(AlleInstrumente!$C$1,CW$3,0,CW$4,1)=$AN43))
),0),"")</f>
        <v/>
      </c>
      <c r="CX43" t="str">
        <f ca="1">IFERROR(IF(N(ISNUMBER(CX$2)*$AN43)&gt;0,MIN($D$6,
SUMPRODUCT(N(OFFSET(AlleInstrumente!$C$1,CX$3,0,CX$4,1)=$AN43))
),0),"")</f>
        <v/>
      </c>
      <c r="CY43" t="str">
        <f ca="1">IFERROR(IF(N(ISNUMBER(CY$2)*$AN43)&gt;0,MIN($D$6,
SUMPRODUCT(N(OFFSET(AlleInstrumente!$C$1,CY$3,0,CY$4,1)=$AN43))
),0),"")</f>
        <v/>
      </c>
      <c r="CZ43" t="str">
        <f ca="1">IFERROR(IF(N(ISNUMBER(CZ$2)*$AN43)&gt;0,MIN($D$6,
SUMPRODUCT(N(OFFSET(AlleInstrumente!$C$1,CZ$3,0,CZ$4,1)=$AN43))
),0),"")</f>
        <v/>
      </c>
      <c r="DA43" t="str">
        <f ca="1">IFERROR(IF(N(ISNUMBER(DA$2)*$AN43)&gt;0,MIN($D$6,
SUMPRODUCT(N(OFFSET(AlleInstrumente!$C$1,DA$3,0,DA$4,1)=$AN43))
),0),"")</f>
        <v/>
      </c>
      <c r="DB43" t="str">
        <f ca="1">IFERROR(IF(N(ISNUMBER(DB$2)*$AN43)&gt;0,MIN($D$6,
SUMPRODUCT(N(OFFSET(AlleInstrumente!$C$1,DB$3,0,DB$4,1)=$AN43))
),0),"")</f>
        <v/>
      </c>
      <c r="DC43" t="str">
        <f ca="1">IFERROR(IF(N(ISNUMBER(DC$2)*$AN43)&gt;0,MIN($D$6,
SUMPRODUCT(N(OFFSET(AlleInstrumente!$C$1,DC$3,0,DC$4,1)=$AN43))
),0),"")</f>
        <v/>
      </c>
      <c r="DD43" t="str">
        <f ca="1">IFERROR(IF(N(ISNUMBER(DD$2)*$AN43)&gt;0,MIN($D$6,
SUMPRODUCT(N(OFFSET(AlleInstrumente!$C$1,DD$3,0,DD$4,1)=$AN43))
),0),"")</f>
        <v/>
      </c>
      <c r="DE43" t="str">
        <f ca="1">IFERROR(IF(N(ISNUMBER(DE$2)*$AN43)&gt;0,MIN($D$6,
SUMPRODUCT(N(OFFSET(AlleInstrumente!$C$1,DE$3,0,DE$4,1)=$AN43))
),0),"")</f>
        <v/>
      </c>
      <c r="DF43" t="str">
        <f ca="1">IFERROR(IF(N(ISNUMBER(DF$2)*$AN43)&gt;0,MIN($D$6,
SUMPRODUCT(N(OFFSET(AlleInstrumente!$C$1,DF$3,0,DF$4,1)=$AN43))
),0),"")</f>
        <v/>
      </c>
      <c r="DG43" t="str">
        <f ca="1">IFERROR(IF(N(ISNUMBER(DG$2)*$AN43)&gt;0,MIN($D$6,
SUMPRODUCT(N(OFFSET(AlleInstrumente!$C$1,DG$3,0,DG$4,1)=$AN43))
),0),"")</f>
        <v/>
      </c>
      <c r="DH43" t="str">
        <f ca="1">IFERROR(IF(N(ISNUMBER(DH$2)*$AN43)&gt;0,MIN($D$6,
SUMPRODUCT(N(OFFSET(AlleInstrumente!$C$1,DH$3,0,DH$4,1)=$AN43))
),0),"")</f>
        <v/>
      </c>
      <c r="DI43" t="str">
        <f ca="1">IFERROR(IF(N(ISNUMBER(DI$2)*$AN43)&gt;0,MIN($D$6,
SUMPRODUCT(N(OFFSET(AlleInstrumente!$C$1,DI$3,0,DI$4,1)=$AN43))
),0),"")</f>
        <v/>
      </c>
      <c r="DJ43" t="str">
        <f ca="1">IFERROR(IF(N(ISNUMBER(DJ$2)*$AN43)&gt;0,MIN($D$6,
SUMPRODUCT(N(OFFSET(AlleInstrumente!$C$1,DJ$3,0,DJ$4,1)=$AN43))
),0),"")</f>
        <v/>
      </c>
      <c r="DK43" t="str">
        <f ca="1">IFERROR(IF(N(ISNUMBER(DK$2)*$AN43)&gt;0,MIN($D$6,
SUMPRODUCT(N(OFFSET(AlleInstrumente!$C$1,DK$3,0,DK$4,1)=$AN43))
),0),"")</f>
        <v/>
      </c>
      <c r="DL43" t="str">
        <f ca="1">IFERROR(IF(N(ISNUMBER(DL$2)*$AN43)&gt;0,MIN($D$6,
SUMPRODUCT(N(OFFSET(AlleInstrumente!$C$1,DL$3,0,DL$4,1)=$AN43))
),0),"")</f>
        <v/>
      </c>
      <c r="DM43" t="str">
        <f ca="1">IFERROR(IF(N(ISNUMBER(DM$2)*$AN43)&gt;0,MIN($D$6,
SUMPRODUCT(N(OFFSET(AlleInstrumente!$C$1,DM$3,0,DM$4,1)=$AN43))
),0),"")</f>
        <v/>
      </c>
      <c r="DN43" t="str">
        <f ca="1">IFERROR(IF(N(ISNUMBER(DN$2)*$AN43)&gt;0,MIN($D$6,
SUMPRODUCT(N(OFFSET(AlleInstrumente!$C$1,DN$3,0,DN$4,1)=$AN43))
),0),"")</f>
        <v/>
      </c>
      <c r="DO43" t="str">
        <f ca="1">IFERROR(IF(N(ISNUMBER(DO$2)*$AN43)&gt;0,MIN($D$6,
SUMPRODUCT(N(OFFSET(AlleInstrumente!$C$1,DO$3,0,DO$4,1)=$AN43))
),0),"")</f>
        <v/>
      </c>
      <c r="DP43" t="str">
        <f ca="1">IFERROR(IF(N(ISNUMBER(DP$2)*$AN43)&gt;0,MIN($D$6,
SUMPRODUCT(N(OFFSET(AlleInstrumente!$C$1,DP$3,0,DP$4,1)=$AN43))
),0),"")</f>
        <v/>
      </c>
      <c r="DQ43" t="str">
        <f ca="1">IFERROR(IF(N(ISNUMBER(DQ$2)*$AN43)&gt;0,MIN($D$6,
SUMPRODUCT(N(OFFSET(AlleInstrumente!$C$1,DQ$3,0,DQ$4,1)=$AN43))
),0),"")</f>
        <v/>
      </c>
      <c r="DR43" t="str">
        <f ca="1">IFERROR(IF(N(ISNUMBER(DR$2)*$AN43)&gt;0,MIN($D$6,
SUMPRODUCT(N(OFFSET(AlleInstrumente!$C$1,DR$3,0,DR$4,1)=$AN43))
),0),"")</f>
        <v/>
      </c>
      <c r="DS43" t="str">
        <f ca="1">IFERROR(IF(N(ISNUMBER(DS$2)*$AN43)&gt;0,MIN($D$6,
SUMPRODUCT(N(OFFSET(AlleInstrumente!$C$1,DS$3,0,DS$4,1)=$AN43))
),0),"")</f>
        <v/>
      </c>
      <c r="DT43" t="str">
        <f ca="1">IFERROR(IF(N(ISNUMBER(DT$2)*$AN43)&gt;0,MIN($D$6,
SUMPRODUCT(N(OFFSET(AlleInstrumente!$C$1,DT$3,0,DT$4,1)=$AN43))
),0),"")</f>
        <v/>
      </c>
      <c r="DU43" t="str">
        <f ca="1">IFERROR(IF(N(ISNUMBER(DU$2)*$AN43)&gt;0,MIN($D$6,
SUMPRODUCT(N(OFFSET(AlleInstrumente!$C$1,DU$3,0,DU$4,1)=$AN43))
),0),"")</f>
        <v/>
      </c>
      <c r="DV43" t="str">
        <f ca="1">IFERROR(IF(N(ISNUMBER(DV$2)*$AN43)&gt;0,MIN($D$6,
SUMPRODUCT(N(OFFSET(AlleInstrumente!$C$1,DV$3,0,DV$4,1)=$AN43))
),0),"")</f>
        <v/>
      </c>
      <c r="DW43" t="str">
        <f ca="1">IFERROR(IF(N(ISNUMBER(DW$2)*$AN43)&gt;0,MIN($D$6,
SUMPRODUCT(N(OFFSET(AlleInstrumente!$C$1,DW$3,0,DW$4,1)=$AN43))
),0),"")</f>
        <v/>
      </c>
      <c r="DX43" t="str">
        <f ca="1">IFERROR(IF(N(ISNUMBER(DX$2)*$AN43)&gt;0,MIN($D$6,
SUMPRODUCT(N(OFFSET(AlleInstrumente!$C$1,DX$3,0,DX$4,1)=$AN43))
),0),"")</f>
        <v/>
      </c>
      <c r="DY43" t="str">
        <f ca="1">IFERROR(IF(N(ISNUMBER(DY$2)*$AN43)&gt;0,MIN($D$6,
SUMPRODUCT(N(OFFSET(AlleInstrumente!$C$1,DY$3,0,DY$4,1)=$AN43))
),0),"")</f>
        <v/>
      </c>
      <c r="DZ43" t="str">
        <f ca="1">IFERROR(IF(N(ISNUMBER(DZ$2)*$AN43)&gt;0,MIN($D$6,
SUMPRODUCT(N(OFFSET(AlleInstrumente!$C$1,DZ$3,0,DZ$4,1)=$AN43))
),0),"")</f>
        <v/>
      </c>
      <c r="EA43" t="str">
        <f ca="1">IFERROR(IF(N(ISNUMBER(EA$2)*$AN43)&gt;0,MIN($D$6,
SUMPRODUCT(N(OFFSET(AlleInstrumente!$C$1,EA$3,0,EA$4,1)=$AN43))
),0),"")</f>
        <v/>
      </c>
      <c r="EB43" t="str">
        <f ca="1">IFERROR(IF(N(ISNUMBER(EB$2)*$AN43)&gt;0,MIN($D$6,
SUMPRODUCT(N(OFFSET(AlleInstrumente!$C$1,EB$3,0,EB$4,1)=$AN43))
),0),"")</f>
        <v/>
      </c>
      <c r="EC43" t="str">
        <f ca="1">IFERROR(IF(N(ISNUMBER(EC$2)*$AN43)&gt;0,MIN($D$6,
SUMPRODUCT(N(OFFSET(AlleInstrumente!$C$1,EC$3,0,EC$4,1)=$AN43))
),0),"")</f>
        <v/>
      </c>
      <c r="ED43" t="str">
        <f ca="1">IFERROR(IF(N(ISNUMBER(ED$2)*$AN43)&gt;0,MIN($D$6,
SUMPRODUCT(N(OFFSET(AlleInstrumente!$C$1,ED$3,0,ED$4,1)=$AN43))
),0),"")</f>
        <v/>
      </c>
      <c r="EE43" t="str">
        <f ca="1">IFERROR(IF(N(ISNUMBER(EE$2)*$AN43)&gt;0,MIN($D$6,
SUMPRODUCT(N(OFFSET(AlleInstrumente!$C$1,EE$3,0,EE$4,1)=$AN43))
),0),"")</f>
        <v/>
      </c>
      <c r="EF43" t="str">
        <f ca="1">IFERROR(IF(N(ISNUMBER(EF$2)*$AN43)&gt;0,MIN($D$6,
SUMPRODUCT(N(OFFSET(AlleInstrumente!$C$1,EF$3,0,EF$4,1)=$AN43))
),0),"")</f>
        <v/>
      </c>
      <c r="EG43" t="str">
        <f ca="1">IFERROR(IF(N(ISNUMBER(EG$2)*$AN43)&gt;0,MIN($D$6,
SUMPRODUCT(N(OFFSET(AlleInstrumente!$C$1,EG$3,0,EG$4,1)=$AN43))
),0),"")</f>
        <v/>
      </c>
      <c r="EH43" t="str">
        <f ca="1">IFERROR(IF(N(ISNUMBER(EH$2)*$AN43)&gt;0,MIN($D$6,
SUMPRODUCT(N(OFFSET(AlleInstrumente!$C$1,EH$3,0,EH$4,1)=$AN43))
),0),"")</f>
        <v/>
      </c>
      <c r="EI43" t="str">
        <f ca="1">IFERROR(IF(N(ISNUMBER(EI$2)*$AN43)&gt;0,MIN($D$6,
SUMPRODUCT(N(OFFSET(AlleInstrumente!$C$1,EI$3,0,EI$4,1)=$AN43))
),0),"")</f>
        <v/>
      </c>
      <c r="EJ43" t="str">
        <f ca="1">IFERROR(IF(N(ISNUMBER(EJ$2)*$AN43)&gt;0,MIN($D$6,
SUMPRODUCT(N(OFFSET(AlleInstrumente!$C$1,EJ$3,0,EJ$4,1)=$AN43))
),0),"")</f>
        <v/>
      </c>
      <c r="EK43" t="str">
        <f ca="1">IFERROR(IF(N(ISNUMBER(EK$2)*$AN43)&gt;0,MIN($D$6,
SUMPRODUCT(N(OFFSET(AlleInstrumente!$C$1,EK$3,0,EK$4,1)=$AN43))
),0),"")</f>
        <v/>
      </c>
      <c r="EL43" t="str">
        <f ca="1">IFERROR(IF(N(ISNUMBER(EL$2)*$AN43)&gt;0,MIN($D$6,
SUMPRODUCT(N(OFFSET(AlleInstrumente!$C$1,EL$3,0,EL$4,1)=$AN43))
),0),"")</f>
        <v/>
      </c>
      <c r="EM43" t="str">
        <f ca="1">IFERROR(IF(N(ISNUMBER(EM$2)*$AN43)&gt;0,MIN($D$6,
SUMPRODUCT(N(OFFSET(AlleInstrumente!$C$1,EM$3,0,EM$4,1)=$AN43))
),0),"")</f>
        <v/>
      </c>
      <c r="EN43" t="str">
        <f ca="1">IFERROR(IF(N(ISNUMBER(EN$2)*$AN43)&gt;0,MIN($D$6,
SUMPRODUCT(N(OFFSET(AlleInstrumente!$C$1,EN$3,0,EN$4,1)=$AN43))
),0),"")</f>
        <v/>
      </c>
      <c r="EO43" t="str">
        <f ca="1">IFERROR(IF(N(ISNUMBER(EO$2)*$AN43)&gt;0,MIN($D$6,
SUMPRODUCT(N(OFFSET(AlleInstrumente!$C$1,EO$3,0,EO$4,1)=$AN43))
),0),"")</f>
        <v/>
      </c>
      <c r="EP43" t="str">
        <f ca="1">IFERROR(IF(N(ISNUMBER(EP$2)*$AN43)&gt;0,MIN($D$6,
SUMPRODUCT(N(OFFSET(AlleInstrumente!$C$1,EP$3,0,EP$4,1)=$AN43))
),0),"")</f>
        <v/>
      </c>
      <c r="EQ43" t="str">
        <f ca="1">IFERROR(IF(N(ISNUMBER(EQ$2)*$AN43)&gt;0,MIN($D$6,
SUMPRODUCT(N(OFFSET(AlleInstrumente!$C$1,EQ$3,0,EQ$4,1)=$AN43))
),0),"")</f>
        <v/>
      </c>
      <c r="ER43" t="str">
        <f ca="1">IFERROR(IF(N(ISNUMBER(ER$2)*$AN43)&gt;0,MIN($D$6,
SUMPRODUCT(N(OFFSET(AlleInstrumente!$C$1,ER$3,0,ER$4,1)=$AN43))
),0),"")</f>
        <v/>
      </c>
      <c r="ES43" t="str">
        <f ca="1">IFERROR(IF(N(ISNUMBER(ES$2)*$AN43)&gt;0,MIN($D$6,
SUMPRODUCT(N(OFFSET(AlleInstrumente!$C$1,ES$3,0,ES$4,1)=$AN43))
),0),"")</f>
        <v/>
      </c>
      <c r="ET43" t="str">
        <f ca="1">IFERROR(IF(N(ISNUMBER(ET$2)*$AN43)&gt;0,MIN($D$6,
SUMPRODUCT(N(OFFSET(AlleInstrumente!$C$1,ET$3,0,ET$4,1)=$AN43))
),0),"")</f>
        <v/>
      </c>
      <c r="EU43" t="str">
        <f ca="1">IFERROR(IF(N(ISNUMBER(EU$2)*$AN43)&gt;0,MIN($D$6,
SUMPRODUCT(N(OFFSET(AlleInstrumente!$C$1,EU$3,0,EU$4,1)=$AN43))
),0),"")</f>
        <v/>
      </c>
      <c r="EV43" t="str">
        <f ca="1">IFERROR(IF(N(ISNUMBER(EV$2)*$AN43)&gt;0,MIN($D$6,
SUMPRODUCT(N(OFFSET(AlleInstrumente!$C$1,EV$3,0,EV$4,1)=$AN43))
),0),"")</f>
        <v/>
      </c>
      <c r="EW43" t="str">
        <f ca="1">IFERROR(IF(N(ISNUMBER(EW$2)*$AN43)&gt;0,MIN($D$6,
SUMPRODUCT(N(OFFSET(AlleInstrumente!$C$1,EW$3,0,EW$4,1)=$AN43))
),0),"")</f>
        <v/>
      </c>
      <c r="EX43" t="str">
        <f ca="1">IFERROR(IF(N(ISNUMBER(EX$2)*$AN43)&gt;0,MIN($D$6,
SUMPRODUCT(N(OFFSET(AlleInstrumente!$C$1,EX$3,0,EX$4,1)=$AN43))
),0),"")</f>
        <v/>
      </c>
      <c r="EY43" t="str">
        <f ca="1">IFERROR(IF(N(ISNUMBER(EY$2)*$AN43)&gt;0,MIN($D$6,
SUMPRODUCT(N(OFFSET(AlleInstrumente!$C$1,EY$3,0,EY$4,1)=$AN43))
),0),"")</f>
        <v/>
      </c>
      <c r="EZ43" t="str">
        <f ca="1">IFERROR(IF(N(ISNUMBER(EZ$2)*$AN43)&gt;0,MIN($D$6,
SUMPRODUCT(N(OFFSET(AlleInstrumente!$C$1,EZ$3,0,EZ$4,1)=$AN43))
),0),"")</f>
        <v/>
      </c>
      <c r="FA43" t="str">
        <f ca="1">IFERROR(IF(N(ISNUMBER(FA$2)*$AN43)&gt;0,MIN($D$6,
SUMPRODUCT(N(OFFSET(AlleInstrumente!$C$1,FA$3,0,FA$4,1)=$AN43))
),0),"")</f>
        <v/>
      </c>
      <c r="FB43" t="str">
        <f ca="1">IFERROR(IF(N(ISNUMBER(FB$2)*$AN43)&gt;0,MIN($D$6,
SUMPRODUCT(N(OFFSET(AlleInstrumente!$C$1,FB$3,0,FB$4,1)=$AN43))
),0),"")</f>
        <v/>
      </c>
      <c r="FC43" t="str">
        <f ca="1">IFERROR(IF(N(ISNUMBER(FC$2)*$AN43)&gt;0,MIN($D$6,
SUMPRODUCT(N(OFFSET(AlleInstrumente!$C$1,FC$3,0,FC$4,1)=$AN43))
),0),"")</f>
        <v/>
      </c>
      <c r="FD43" t="str">
        <f ca="1">IFERROR(IF(N(ISNUMBER(FD$2)*$AN43)&gt;0,MIN($D$6,
SUMPRODUCT(N(OFFSET(AlleInstrumente!$C$1,FD$3,0,FD$4,1)=$AN43))
),0),"")</f>
        <v/>
      </c>
      <c r="FE43" t="str">
        <f ca="1">IFERROR(IF(N(ISNUMBER(FE$2)*$AN43)&gt;0,MIN($D$6,
SUMPRODUCT(N(OFFSET(AlleInstrumente!$C$1,FE$3,0,FE$4,1)=$AN43))
),0),"")</f>
        <v/>
      </c>
      <c r="FF43" t="str">
        <f ca="1">IFERROR(IF(N(ISNUMBER(FF$2)*$AN43)&gt;0,MIN($D$6,
SUMPRODUCT(N(OFFSET(AlleInstrumente!$C$1,FF$3,0,FF$4,1)=$AN43))
),0),"")</f>
        <v/>
      </c>
      <c r="FG43" t="str">
        <f ca="1">IFERROR(IF(N(ISNUMBER(FG$2)*$AN43)&gt;0,MIN($D$6,
SUMPRODUCT(N(OFFSET(AlleInstrumente!$C$1,FG$3,0,FG$4,1)=$AN43))
),0),"")</f>
        <v/>
      </c>
      <c r="FH43" t="str">
        <f ca="1">IFERROR(IF(N(ISNUMBER(FH$2)*$AN43)&gt;0,MIN($D$6,
SUMPRODUCT(N(OFFSET(AlleInstrumente!$C$1,FH$3,0,FH$4,1)=$AN43))
),0),"")</f>
        <v/>
      </c>
      <c r="FI43" t="str">
        <f ca="1">IFERROR(IF(N(ISNUMBER(FI$2)*$AN43)&gt;0,MIN($D$6,
SUMPRODUCT(N(OFFSET(AlleInstrumente!$C$1,FI$3,0,FI$4,1)=$AN43))
),0),"")</f>
        <v/>
      </c>
      <c r="FJ43" t="str">
        <f ca="1">IFERROR(IF(N(ISNUMBER(FJ$2)*$AN43)&gt;0,MIN($D$6,
SUMPRODUCT(N(OFFSET(AlleInstrumente!$C$1,FJ$3,0,FJ$4,1)=$AN43))
),0),"")</f>
        <v/>
      </c>
      <c r="FK43" t="str">
        <f ca="1">IFERROR(IF(N(ISNUMBER(FK$2)*$AN43)&gt;0,MIN($D$6,
SUMPRODUCT(N(OFFSET(AlleInstrumente!$C$1,FK$3,0,FK$4,1)=$AN43))
),0),"")</f>
        <v/>
      </c>
      <c r="FL43" t="str">
        <f ca="1">IFERROR(IF(N(ISNUMBER(FL$2)*$AN43)&gt;0,MIN($D$6,
SUMPRODUCT(N(OFFSET(AlleInstrumente!$C$1,FL$3,0,FL$4,1)=$AN43))
),0),"")</f>
        <v/>
      </c>
      <c r="FM43" t="str">
        <f ca="1">IFERROR(IF(N(ISNUMBER(FM$2)*$AN43)&gt;0,MIN($D$6,
SUMPRODUCT(N(OFFSET(AlleInstrumente!$C$1,FM$3,0,FM$4,1)=$AN43))
),0),"")</f>
        <v/>
      </c>
      <c r="FN43" t="str">
        <f ca="1">IFERROR(IF(N(ISNUMBER(FN$2)*$AN43)&gt;0,MIN($D$6,
SUMPRODUCT(N(OFFSET(AlleInstrumente!$C$1,FN$3,0,FN$4,1)=$AN43))
),0),"")</f>
        <v/>
      </c>
      <c r="FO43" t="str">
        <f ca="1">IFERROR(IF(N(ISNUMBER(FO$2)*$AN43)&gt;0,MIN($D$6,
SUMPRODUCT(N(OFFSET(AlleInstrumente!$C$1,FO$3,0,FO$4,1)=$AN43))
),0),"")</f>
        <v/>
      </c>
      <c r="FP43" t="str">
        <f ca="1">IFERROR(IF(N(ISNUMBER(FP$2)*$AN43)&gt;0,MIN($D$6,
SUMPRODUCT(N(OFFSET(AlleInstrumente!$C$1,FP$3,0,FP$4,1)=$AN43))
),0),"")</f>
        <v/>
      </c>
      <c r="FQ43" t="str">
        <f ca="1">IFERROR(IF(N(ISNUMBER(FQ$2)*$AN43)&gt;0,MIN($D$6,
SUMPRODUCT(N(OFFSET(AlleInstrumente!$C$1,FQ$3,0,FQ$4,1)=$AN43))
),0),"")</f>
        <v/>
      </c>
      <c r="FR43" t="str">
        <f ca="1">IFERROR(IF(N(ISNUMBER(FR$2)*$AN43)&gt;0,MIN($D$6,
SUMPRODUCT(N(OFFSET(AlleInstrumente!$C$1,FR$3,0,FR$4,1)=$AN43))
),0),"")</f>
        <v/>
      </c>
      <c r="FS43" t="str">
        <f ca="1">IFERROR(IF(N(ISNUMBER(FS$2)*$AN43)&gt;0,MIN($D$6,
SUMPRODUCT(N(OFFSET(AlleInstrumente!$C$1,FS$3,0,FS$4,1)=$AN43))
),0),"")</f>
        <v/>
      </c>
      <c r="FT43" t="str">
        <f ca="1">IFERROR(IF(N(ISNUMBER(FT$2)*$AN43)&gt;0,MIN($D$6,
SUMPRODUCT(N(OFFSET(AlleInstrumente!$C$1,FT$3,0,FT$4,1)=$AN43))
),0),"")</f>
        <v/>
      </c>
      <c r="FU43" t="str">
        <f ca="1">IFERROR(IF(N(ISNUMBER(FU$2)*$AN43)&gt;0,MIN($D$6,
SUMPRODUCT(N(OFFSET(AlleInstrumente!$C$1,FU$3,0,FU$4,1)=$AN43))
),0),"")</f>
        <v/>
      </c>
      <c r="FV43" t="str">
        <f ca="1">IFERROR(IF(N(ISNUMBER(FV$2)*$AN43)&gt;0,MIN($D$6,
SUMPRODUCT(N(OFFSET(AlleInstrumente!$C$1,FV$3,0,FV$4,1)=$AN43))
),0),"")</f>
        <v/>
      </c>
      <c r="FW43" t="str">
        <f ca="1">IFERROR(IF(N(ISNUMBER(FW$2)*$AN43)&gt;0,MIN($D$6,
SUMPRODUCT(N(OFFSET(AlleInstrumente!$C$1,FW$3,0,FW$4,1)=$AN43))
),0),"")</f>
        <v/>
      </c>
      <c r="FX43" t="str">
        <f ca="1">IFERROR(IF(N(ISNUMBER(FX$2)*$AN43)&gt;0,MIN($D$6,
SUMPRODUCT(N(OFFSET(AlleInstrumente!$C$1,FX$3,0,FX$4,1)=$AN43))
),0),"")</f>
        <v/>
      </c>
      <c r="FY43" t="str">
        <f ca="1">IFERROR(IF(N(ISNUMBER(FY$2)*$AN43)&gt;0,MIN($D$6,
SUMPRODUCT(N(OFFSET(AlleInstrumente!$C$1,FY$3,0,FY$4,1)=$AN43))
),0),"")</f>
        <v/>
      </c>
      <c r="FZ43" t="str">
        <f ca="1">IFERROR(IF(N(ISNUMBER(FZ$2)*$AN43)&gt;0,MIN($D$6,
SUMPRODUCT(N(OFFSET(AlleInstrumente!$C$1,FZ$3,0,FZ$4,1)=$AN43))
),0),"")</f>
        <v/>
      </c>
      <c r="GA43" t="str">
        <f ca="1">IFERROR(IF(N(ISNUMBER(GA$2)*$AN43)&gt;0,MIN($D$6,
SUMPRODUCT(N(OFFSET(AlleInstrumente!$C$1,GA$3,0,GA$4,1)=$AN43))
),0),"")</f>
        <v/>
      </c>
      <c r="GB43" t="str">
        <f ca="1">IFERROR(IF(N(ISNUMBER(GB$2)*$AN43)&gt;0,MIN($D$6,
SUMPRODUCT(N(OFFSET(AlleInstrumente!$C$1,GB$3,0,GB$4,1)=$AN43))
),0),"")</f>
        <v/>
      </c>
      <c r="GC43" t="str">
        <f ca="1">IFERROR(IF(N(ISNUMBER(GC$2)*$AN43)&gt;0,MIN($D$6,
SUMPRODUCT(N(OFFSET(AlleInstrumente!$C$1,GC$3,0,GC$4,1)=$AN43))
),0),"")</f>
        <v/>
      </c>
      <c r="GD43" t="str">
        <f ca="1">IFERROR(IF(N(ISNUMBER(GD$2)*$AN43)&gt;0,MIN($D$6,
SUMPRODUCT(N(OFFSET(AlleInstrumente!$C$1,GD$3,0,GD$4,1)=$AN43))
),0),"")</f>
        <v/>
      </c>
      <c r="GE43" t="str">
        <f ca="1">IFERROR(IF(N(ISNUMBER(GE$2)*$AN43)&gt;0,MIN($D$6,
SUMPRODUCT(N(OFFSET(AlleInstrumente!$C$1,GE$3,0,GE$4,1)=$AN43))
),0),"")</f>
        <v/>
      </c>
      <c r="GF43" t="str">
        <f ca="1">IFERROR(IF(N(ISNUMBER(GF$2)*$AN43)&gt;0,MIN($D$6,
SUMPRODUCT(N(OFFSET(AlleInstrumente!$C$1,GF$3,0,GF$4,1)=$AN43))
),0),"")</f>
        <v/>
      </c>
      <c r="GG43" t="str">
        <f ca="1">IFERROR(IF(N(ISNUMBER(GG$2)*$AN43)&gt;0,MIN($D$6,
SUMPRODUCT(N(OFFSET(AlleInstrumente!$C$1,GG$3,0,GG$4,1)=$AN43))
),0),"")</f>
        <v/>
      </c>
      <c r="GH43" t="str">
        <f ca="1">IFERROR(IF(N(ISNUMBER(GH$2)*$AN43)&gt;0,MIN($D$6,
SUMPRODUCT(N(OFFSET(AlleInstrumente!$C$1,GH$3,0,GH$4,1)=$AN43))
),0),"")</f>
        <v/>
      </c>
      <c r="GI43" t="str">
        <f ca="1">IFERROR(IF(N(ISNUMBER(GI$2)*$AN43)&gt;0,MIN($D$6,
SUMPRODUCT(N(OFFSET(AlleInstrumente!$C$1,GI$3,0,GI$4,1)=$AN43))
),0),"")</f>
        <v/>
      </c>
      <c r="GJ43" t="str">
        <f ca="1">IFERROR(IF(N(ISNUMBER(GJ$2)*$AN43)&gt;0,MIN($D$6,
SUMPRODUCT(N(OFFSET(AlleInstrumente!$C$1,GJ$3,0,GJ$4,1)=$AN43))
),0),"")</f>
        <v/>
      </c>
      <c r="GK43" t="str">
        <f ca="1">IFERROR(IF(N(ISNUMBER(GK$2)*$AN43)&gt;0,MIN($D$6,
SUMPRODUCT(N(OFFSET(AlleInstrumente!$C$1,GK$3,0,GK$4,1)=$AN43))
),0),"")</f>
        <v/>
      </c>
      <c r="GL43" t="str">
        <f ca="1">IFERROR(IF(N(ISNUMBER(GL$2)*$AN43)&gt;0,MIN($D$6,
SUMPRODUCT(N(OFFSET(AlleInstrumente!$C$1,GL$3,0,GL$4,1)=$AN43))
),0),"")</f>
        <v/>
      </c>
      <c r="GM43" t="str">
        <f ca="1">IFERROR(IF(N(ISNUMBER(GM$2)*$AN43)&gt;0,MIN($D$6,
SUMPRODUCT(N(OFFSET(AlleInstrumente!$C$1,GM$3,0,GM$4,1)=$AN43))
),0),"")</f>
        <v/>
      </c>
      <c r="GN43" t="str">
        <f ca="1">IFERROR(IF(N(ISNUMBER(GN$2)*$AN43)&gt;0,MIN($D$6,
SUMPRODUCT(N(OFFSET(AlleInstrumente!$C$1,GN$3,0,GN$4,1)=$AN43))
),0),"")</f>
        <v/>
      </c>
      <c r="GO43" t="str">
        <f ca="1">IFERROR(IF(N(ISNUMBER(GO$2)*$AN43)&gt;0,MIN($D$6,
SUMPRODUCT(N(OFFSET(AlleInstrumente!$C$1,GO$3,0,GO$4,1)=$AN43))
),0),"")</f>
        <v/>
      </c>
      <c r="GP43" t="str">
        <f ca="1">IFERROR(IF(N(ISNUMBER(GP$2)*$AN43)&gt;0,MIN($D$6,
SUMPRODUCT(N(OFFSET(AlleInstrumente!$C$1,GP$3,0,GP$4,1)=$AN43))
),0),"")</f>
        <v/>
      </c>
      <c r="GQ43" t="str">
        <f ca="1">IFERROR(IF(N(ISNUMBER(GQ$2)*$AN43)&gt;0,MIN($D$6,
SUMPRODUCT(N(OFFSET(AlleInstrumente!$C$1,GQ$3,0,GQ$4,1)=$AN43))
),0),"")</f>
        <v/>
      </c>
      <c r="GR43" t="str">
        <f ca="1">IFERROR(IF(N(ISNUMBER(GR$2)*$AN43)&gt;0,MIN($D$6,
SUMPRODUCT(N(OFFSET(AlleInstrumente!$C$1,GR$3,0,GR$4,1)=$AN43))
),0),"")</f>
        <v/>
      </c>
      <c r="GS43" t="str">
        <f ca="1">IFERROR(IF(N(ISNUMBER(GS$2)*$AN43)&gt;0,MIN($D$6,
SUMPRODUCT(N(OFFSET(AlleInstrumente!$C$1,GS$3,0,GS$4,1)=$AN43))
),0),"")</f>
        <v/>
      </c>
      <c r="GT43" t="str">
        <f ca="1">IFERROR(IF(N(ISNUMBER(GT$2)*$AN43)&gt;0,MIN($D$6,
SUMPRODUCT(N(OFFSET(AlleInstrumente!$C$1,GT$3,0,GT$4,1)=$AN43))
),0),"")</f>
        <v/>
      </c>
      <c r="GU43" t="str">
        <f ca="1">IFERROR(IF(N(ISNUMBER(GU$2)*$AN43)&gt;0,MIN($D$6,
SUMPRODUCT(N(OFFSET(AlleInstrumente!$C$1,GU$3,0,GU$4,1)=$AN43))
),0),"")</f>
        <v/>
      </c>
      <c r="GV43" t="str">
        <f ca="1">IFERROR(IF(N(ISNUMBER(GV$2)*$AN43)&gt;0,MIN($D$6,
SUMPRODUCT(N(OFFSET(AlleInstrumente!$C$1,GV$3,0,GV$4,1)=$AN43))
),0),"")</f>
        <v/>
      </c>
      <c r="GW43" t="str">
        <f ca="1">IFERROR(IF(N(ISNUMBER(GW$2)*$AN43)&gt;0,MIN($D$6,
SUMPRODUCT(N(OFFSET(AlleInstrumente!$C$1,GW$3,0,GW$4,1)=$AN43))
),0),"")</f>
        <v/>
      </c>
      <c r="GX43" t="str">
        <f ca="1">IFERROR(IF(N(ISNUMBER(GX$2)*$AN43)&gt;0,MIN($D$6,
SUMPRODUCT(N(OFFSET(AlleInstrumente!$C$1,GX$3,0,GX$4,1)=$AN43))
),0),"")</f>
        <v/>
      </c>
      <c r="GY43" t="str">
        <f ca="1">IFERROR(IF(N(ISNUMBER(GY$2)*$AN43)&gt;0,MIN($D$6,
SUMPRODUCT(N(OFFSET(AlleInstrumente!$C$1,GY$3,0,GY$4,1)=$AN43))
),0),"")</f>
        <v/>
      </c>
      <c r="GZ43" t="str">
        <f ca="1">IFERROR(IF(N(ISNUMBER(GZ$2)*$AN43)&gt;0,MIN($D$6,
SUMPRODUCT(N(OFFSET(AlleInstrumente!$C$1,GZ$3,0,GZ$4,1)=$AN43))
),0),"")</f>
        <v/>
      </c>
      <c r="HA43" t="str">
        <f ca="1">IFERROR(IF(N(ISNUMBER(HA$2)*$AN43)&gt;0,MIN($D$6,
SUMPRODUCT(N(OFFSET(AlleInstrumente!$C$1,HA$3,0,HA$4,1)=$AN43))
),0),"")</f>
        <v/>
      </c>
      <c r="HB43" t="str">
        <f ca="1">IFERROR(IF(N(ISNUMBER(HB$2)*$AN43)&gt;0,MIN($D$6,
SUMPRODUCT(N(OFFSET(AlleInstrumente!$C$1,HB$3,0,HB$4,1)=$AN43))
),0),"")</f>
        <v/>
      </c>
      <c r="HC43" t="str">
        <f ca="1">IFERROR(IF(N(ISNUMBER(HC$2)*$AN43)&gt;0,MIN($D$6,
SUMPRODUCT(N(OFFSET(AlleInstrumente!$C$1,HC$3,0,HC$4,1)=$AN43))
),0),"")</f>
        <v/>
      </c>
      <c r="HD43" t="str">
        <f ca="1">IFERROR(IF(N(ISNUMBER(HD$2)*$AN43)&gt;0,MIN($D$6,
SUMPRODUCT(N(OFFSET(AlleInstrumente!$C$1,HD$3,0,HD$4,1)=$AN43))
),0),"")</f>
        <v/>
      </c>
      <c r="HE43" t="str">
        <f ca="1">IFERROR(IF(N(ISNUMBER(HE$2)*$AN43)&gt;0,MIN($D$6,
SUMPRODUCT(N(OFFSET(AlleInstrumente!$C$1,HE$3,0,HE$4,1)=$AN43))
),0),"")</f>
        <v/>
      </c>
      <c r="HF43" t="str">
        <f ca="1">IFERROR(IF(N(ISNUMBER(HF$2)*$AN43)&gt;0,MIN($D$6,
SUMPRODUCT(N(OFFSET(AlleInstrumente!$C$1,HF$3,0,HF$4,1)=$AN43))
),0),"")</f>
        <v/>
      </c>
      <c r="HG43" t="str">
        <f ca="1">IFERROR(IF(N(ISNUMBER(HG$2)*$AN43)&gt;0,MIN($D$6,
SUMPRODUCT(N(OFFSET(AlleInstrumente!$C$1,HG$3,0,HG$4,1)=$AN43))
),0),"")</f>
        <v/>
      </c>
      <c r="HH43" t="str">
        <f ca="1">IFERROR(IF(N(ISNUMBER(HH$2)*$AN43)&gt;0,MIN($D$6,
SUMPRODUCT(N(OFFSET(AlleInstrumente!$C$1,HH$3,0,HH$4,1)=$AN43))
),0),"")</f>
        <v/>
      </c>
      <c r="HI43" t="str">
        <f ca="1">IFERROR(IF(N(ISNUMBER(HI$2)*$AN43)&gt;0,MIN($D$6,
SUMPRODUCT(N(OFFSET(AlleInstrumente!$C$1,HI$3,0,HI$4,1)=$AN43))
),0),"")</f>
        <v/>
      </c>
      <c r="HJ43" t="str">
        <f ca="1">IFERROR(IF(N(ISNUMBER(HJ$2)*$AN43)&gt;0,MIN($D$6,
SUMPRODUCT(N(OFFSET(AlleInstrumente!$C$1,HJ$3,0,HJ$4,1)=$AN43))
),0),"")</f>
        <v/>
      </c>
      <c r="HK43" t="str">
        <f ca="1">IFERROR(IF(N(ISNUMBER(HK$2)*$AN43)&gt;0,MIN($D$6,
SUMPRODUCT(N(OFFSET(AlleInstrumente!$C$1,HK$3,0,HK$4,1)=$AN43))
),0),"")</f>
        <v/>
      </c>
      <c r="HL43" t="str">
        <f ca="1">IFERROR(IF(N(ISNUMBER(HL$2)*$AN43)&gt;0,MIN($D$6,
SUMPRODUCT(N(OFFSET(AlleInstrumente!$C$1,HL$3,0,HL$4,1)=$AN43))
),0),"")</f>
        <v/>
      </c>
      <c r="HM43" t="str">
        <f ca="1">IFERROR(IF(N(ISNUMBER(HM$2)*$AN43)&gt;0,MIN($D$6,
SUMPRODUCT(N(OFFSET(AlleInstrumente!$C$1,HM$3,0,HM$4,1)=$AN43))
),0),"")</f>
        <v/>
      </c>
      <c r="HN43" t="str">
        <f ca="1">IFERROR(IF(N(ISNUMBER(HN$2)*$AN43)&gt;0,MIN($D$6,
SUMPRODUCT(N(OFFSET(AlleInstrumente!$C$1,HN$3,0,HN$4,1)=$AN43))
),0),"")</f>
        <v/>
      </c>
      <c r="HO43" t="str">
        <f ca="1">IFERROR(IF(N(ISNUMBER(HO$2)*$AN43)&gt;0,MIN($D$6,
SUMPRODUCT(N(OFFSET(AlleInstrumente!$C$1,HO$3,0,HO$4,1)=$AN43))
),0),"")</f>
        <v/>
      </c>
      <c r="HP43" t="str">
        <f ca="1">IFERROR(IF(N(ISNUMBER(HP$2)*$AN43)&gt;0,MIN($D$6,
SUMPRODUCT(N(OFFSET(AlleInstrumente!$C$1,HP$3,0,HP$4,1)=$AN43))
),0),"")</f>
        <v/>
      </c>
      <c r="HQ43" t="str">
        <f ca="1">IFERROR(IF(N(ISNUMBER(HQ$2)*$AN43)&gt;0,MIN($D$6,
SUMPRODUCT(N(OFFSET(AlleInstrumente!$C$1,HQ$3,0,HQ$4,1)=$AN43))
),0),"")</f>
        <v/>
      </c>
      <c r="HR43" t="str">
        <f ca="1">IFERROR(IF(N(ISNUMBER(HR$2)*$AN43)&gt;0,MIN($D$6,
SUMPRODUCT(N(OFFSET(AlleInstrumente!$C$1,HR$3,0,HR$4,1)=$AN43))
),0),"")</f>
        <v/>
      </c>
      <c r="HS43" t="str">
        <f ca="1">IFERROR(IF(N(ISNUMBER(HS$2)*$AN43)&gt;0,MIN($D$6,
SUMPRODUCT(N(OFFSET(AlleInstrumente!$C$1,HS$3,0,HS$4,1)=$AN43))
),0),"")</f>
        <v/>
      </c>
      <c r="HT43" t="str">
        <f ca="1">IFERROR(IF(N(ISNUMBER(HT$2)*$AN43)&gt;0,MIN($D$6,
SUMPRODUCT(N(OFFSET(AlleInstrumente!$C$1,HT$3,0,HT$4,1)=$AN43))
),0),"")</f>
        <v/>
      </c>
      <c r="HU43" t="str">
        <f ca="1">IFERROR(IF(N(ISNUMBER(HU$2)*$AN43)&gt;0,MIN($D$6,
SUMPRODUCT(N(OFFSET(AlleInstrumente!$C$1,HU$3,0,HU$4,1)=$AN43))
),0),"")</f>
        <v/>
      </c>
      <c r="HV43" t="str">
        <f ca="1">IFERROR(IF(N(ISNUMBER(HV$2)*$AN43)&gt;0,MIN($D$6,
SUMPRODUCT(N(OFFSET(AlleInstrumente!$C$1,HV$3,0,HV$4,1)=$AN43))
),0),"")</f>
        <v/>
      </c>
      <c r="HW43" t="str">
        <f ca="1">IFERROR(IF(N(ISNUMBER(HW$2)*$AN43)&gt;0,MIN($D$6,
SUMPRODUCT(N(OFFSET(AlleInstrumente!$C$1,HW$3,0,HW$4,1)=$AN43))
),0),"")</f>
        <v/>
      </c>
      <c r="HX43" t="str">
        <f ca="1">IFERROR(IF(N(ISNUMBER(HX$2)*$AN43)&gt;0,MIN($D$6,
SUMPRODUCT(N(OFFSET(AlleInstrumente!$C$1,HX$3,0,HX$4,1)=$AN43))
),0),"")</f>
        <v/>
      </c>
      <c r="HY43" t="str">
        <f ca="1">IFERROR(IF(N(ISNUMBER(HY$2)*$AN43)&gt;0,MIN($D$6,
SUMPRODUCT(N(OFFSET(AlleInstrumente!$C$1,HY$3,0,HY$4,1)=$AN43))
),0),"")</f>
        <v/>
      </c>
      <c r="HZ43" t="str">
        <f ca="1">IFERROR(IF(N(ISNUMBER(HZ$2)*$AN43)&gt;0,MIN($D$6,
SUMPRODUCT(N(OFFSET(AlleInstrumente!$C$1,HZ$3,0,HZ$4,1)=$AN43))
),0),"")</f>
        <v/>
      </c>
      <c r="IA43" t="str">
        <f ca="1">IFERROR(IF(N(ISNUMBER(IA$2)*$AN43)&gt;0,MIN($D$6,
SUMPRODUCT(N(OFFSET(AlleInstrumente!$C$1,IA$3,0,IA$4,1)=$AN43))
),0),"")</f>
        <v/>
      </c>
      <c r="IB43" t="str">
        <f ca="1">IFERROR(IF(N(ISNUMBER(IB$2)*$AN43)&gt;0,MIN($D$6,
SUMPRODUCT(N(OFFSET(AlleInstrumente!$C$1,IB$3,0,IB$4,1)=$AN43))
),0),"")</f>
        <v/>
      </c>
      <c r="IC43" t="str">
        <f ca="1">IFERROR(IF(N(ISNUMBER(IC$2)*$AN43)&gt;0,MIN($D$6,
SUMPRODUCT(N(OFFSET(AlleInstrumente!$C$1,IC$3,0,IC$4,1)=$AN43))
),0),"")</f>
        <v/>
      </c>
      <c r="ID43" t="str">
        <f ca="1">IFERROR(IF(N(ISNUMBER(ID$2)*$AN43)&gt;0,MIN($D$6,
SUMPRODUCT(N(OFFSET(AlleInstrumente!$C$1,ID$3,0,ID$4,1)=$AN43))
),0),"")</f>
        <v/>
      </c>
      <c r="IE43" t="str">
        <f ca="1">IFERROR(IF(N(ISNUMBER(IE$2)*$AN43)&gt;0,MIN($D$6,
SUMPRODUCT(N(OFFSET(AlleInstrumente!$C$1,IE$3,0,IE$4,1)=$AN43))
),0),"")</f>
        <v/>
      </c>
      <c r="IF43" t="str">
        <f ca="1">IFERROR(IF(N(ISNUMBER(IF$2)*$AN43)&gt;0,MIN($D$6,
SUMPRODUCT(N(OFFSET(AlleInstrumente!$C$1,IF$3,0,IF$4,1)=$AN43))
),0),"")</f>
        <v/>
      </c>
      <c r="IG43" t="str">
        <f ca="1">IFERROR(IF(N(ISNUMBER(IG$2)*$AN43)&gt;0,MIN($D$6,
SUMPRODUCT(N(OFFSET(AlleInstrumente!$C$1,IG$3,0,IG$4,1)=$AN43))
),0),"")</f>
        <v/>
      </c>
      <c r="IH43" t="str">
        <f ca="1">IFERROR(IF(N(ISNUMBER(IH$2)*$AN43)&gt;0,MIN($D$6,
SUMPRODUCT(N(OFFSET(AlleInstrumente!$C$1,IH$3,0,IH$4,1)=$AN43))
),0),"")</f>
        <v/>
      </c>
      <c r="II43" t="str">
        <f ca="1">IFERROR(IF(N(ISNUMBER(II$2)*$AN43)&gt;0,MIN($D$6,
SUMPRODUCT(N(OFFSET(AlleInstrumente!$C$1,II$3,0,II$4,1)=$AN43))
),0),"")</f>
        <v/>
      </c>
      <c r="IJ43" t="str">
        <f ca="1">IFERROR(IF(N(ISNUMBER(IJ$2)*$AN43)&gt;0,MIN($D$6,
SUMPRODUCT(N(OFFSET(AlleInstrumente!$C$1,IJ$3,0,IJ$4,1)=$AN43))
),0),"")</f>
        <v/>
      </c>
      <c r="IK43" t="str">
        <f ca="1">IFERROR(IF(N(ISNUMBER(IK$2)*$AN43)&gt;0,MIN($D$6,
SUMPRODUCT(N(OFFSET(AlleInstrumente!$C$1,IK$3,0,IK$4,1)=$AN43))
),0),"")</f>
        <v/>
      </c>
      <c r="IL43" t="str">
        <f ca="1">IFERROR(IF(N(ISNUMBER(IL$2)*$AN43)&gt;0,MIN($D$6,
SUMPRODUCT(N(OFFSET(AlleInstrumente!$C$1,IL$3,0,IL$4,1)=$AN43))
),0),"")</f>
        <v/>
      </c>
      <c r="IM43" t="str">
        <f ca="1">IFERROR(IF(N(ISNUMBER(IM$2)*$AN43)&gt;0,MIN($D$6,
SUMPRODUCT(N(OFFSET(AlleInstrumente!$C$1,IM$3,0,IM$4,1)=$AN43))
),0),"")</f>
        <v/>
      </c>
      <c r="IN43" t="str">
        <f ca="1">IFERROR(IF(N(ISNUMBER(IN$2)*$AN43)&gt;0,MIN($D$6,
SUMPRODUCT(N(OFFSET(AlleInstrumente!$C$1,IN$3,0,IN$4,1)=$AN43))
),0),"")</f>
        <v/>
      </c>
      <c r="IO43" t="str">
        <f ca="1">IFERROR(IF(N(ISNUMBER(IO$2)*$AN43)&gt;0,MIN($D$6,
SUMPRODUCT(N(OFFSET(AlleInstrumente!$C$1,IO$3,0,IO$4,1)=$AN43))
),0),"")</f>
        <v/>
      </c>
      <c r="IP43" t="str">
        <f ca="1">IFERROR(IF(N(ISNUMBER(IP$2)*$AN43)&gt;0,MIN($D$6,
SUMPRODUCT(N(OFFSET(AlleInstrumente!$C$1,IP$3,0,IP$4,1)=$AN43))
),0),"")</f>
        <v/>
      </c>
      <c r="IQ43" t="str">
        <f ca="1">IFERROR(IF(N(ISNUMBER(IQ$2)*$AN43)&gt;0,MIN($D$6,
SUMPRODUCT(N(OFFSET(AlleInstrumente!$C$1,IQ$3,0,IQ$4,1)=$AN43))
),0),"")</f>
        <v/>
      </c>
      <c r="IR43" t="str">
        <f ca="1">IFERROR(IF(N(ISNUMBER(IR$2)*$AN43)&gt;0,MIN($D$6,
SUMPRODUCT(N(OFFSET(AlleInstrumente!$C$1,IR$3,0,IR$4,1)=$AN43))
),0),"")</f>
        <v/>
      </c>
      <c r="IS43" t="str">
        <f ca="1">IFERROR(IF(N(ISNUMBER(IS$2)*$AN43)&gt;0,MIN($D$6,
SUMPRODUCT(N(OFFSET(AlleInstrumente!$C$1,IS$3,0,IS$4,1)=$AN43))
),0),"")</f>
        <v/>
      </c>
      <c r="IT43" t="str">
        <f ca="1">IFERROR(IF(N(ISNUMBER(IT$2)*$AN43)&gt;0,MIN($D$6,
SUMPRODUCT(N(OFFSET(AlleInstrumente!$C$1,IT$3,0,IT$4,1)=$AN43))
),0),"")</f>
        <v/>
      </c>
      <c r="IU43" t="str">
        <f ca="1">IFERROR(IF(N(ISNUMBER(IU$2)*$AN43)&gt;0,MIN($D$6,
SUMPRODUCT(N(OFFSET(AlleInstrumente!$C$1,IU$3,0,IU$4,1)=$AN43))
),0),"")</f>
        <v/>
      </c>
      <c r="IV43" t="str">
        <f ca="1">IFERROR(IF(N(ISNUMBER(IV$2)*$AN43)&gt;0,MIN($D$6,
SUMPRODUCT(N(OFFSET(AlleInstrumente!$C$1,IV$3,0,IV$4,1)=$AN43))
),0),"")</f>
        <v/>
      </c>
      <c r="IW43" t="str">
        <f ca="1">IFERROR(IF(N(ISNUMBER(IW$2)*$AN43)&gt;0,MIN($D$6,
SUMPRODUCT(N(OFFSET(AlleInstrumente!$C$1,IW$3,0,IW$4,1)=$AN43))
),0),"")</f>
        <v/>
      </c>
      <c r="IX43" t="str">
        <f ca="1">IFERROR(IF(N(ISNUMBER(IX$2)*$AN43)&gt;0,MIN($D$6,
SUMPRODUCT(N(OFFSET(AlleInstrumente!$C$1,IX$3,0,IX$4,1)=$AN43))
),0),"")</f>
        <v/>
      </c>
      <c r="IY43" t="str">
        <f ca="1">IFERROR(IF(N(ISNUMBER(IY$2)*$AN43)&gt;0,MIN($D$6,
SUMPRODUCT(N(OFFSET(AlleInstrumente!$C$1,IY$3,0,IY$4,1)=$AN43))
),0),"")</f>
        <v/>
      </c>
      <c r="IZ43" t="str">
        <f ca="1">IFERROR(IF(N(ISNUMBER(IZ$2)*$AN43)&gt;0,MIN($D$6,
SUMPRODUCT(N(OFFSET(AlleInstrumente!$C$1,IZ$3,0,IZ$4,1)=$AN43))
),0),"")</f>
        <v/>
      </c>
      <c r="JA43" t="str">
        <f ca="1">IFERROR(IF(N(ISNUMBER(JA$2)*$AN43)&gt;0,MIN($D$6,
SUMPRODUCT(N(OFFSET(AlleInstrumente!$C$1,JA$3,0,JA$4,1)=$AN43))
),0),"")</f>
        <v/>
      </c>
      <c r="JB43" t="str">
        <f ca="1">IFERROR(IF(N(ISNUMBER(JB$2)*$AN43)&gt;0,MIN($D$6,
SUMPRODUCT(N(OFFSET(AlleInstrumente!$C$1,JB$3,0,JB$4,1)=$AN43))
),0),"")</f>
        <v/>
      </c>
      <c r="JC43" t="str">
        <f ca="1">IFERROR(IF(N(ISNUMBER(JC$2)*$AN43)&gt;0,MIN($D$6,
SUMPRODUCT(N(OFFSET(AlleInstrumente!$C$1,JC$3,0,JC$4,1)=$AN43))
),0),"")</f>
        <v/>
      </c>
      <c r="JD43" t="str">
        <f ca="1">IFERROR(IF(N(ISNUMBER(JD$2)*$AN43)&gt;0,MIN($D$6,
SUMPRODUCT(N(OFFSET(AlleInstrumente!$C$1,JD$3,0,JD$4,1)=$AN43))
),0),"")</f>
        <v/>
      </c>
      <c r="JE43" t="str">
        <f ca="1">IFERROR(IF(N(ISNUMBER(JE$2)*$AN43)&gt;0,MIN($D$6,
SUMPRODUCT(N(OFFSET(AlleInstrumente!$C$1,JE$3,0,JE$4,1)=$AN43))
),0),"")</f>
        <v/>
      </c>
      <c r="JF43" t="str">
        <f ca="1">IFERROR(IF(N(ISNUMBER(JF$2)*$AN43)&gt;0,MIN($D$6,
SUMPRODUCT(N(OFFSET(AlleInstrumente!$C$1,JF$3,0,JF$4,1)=$AN43))
),0),"")</f>
        <v/>
      </c>
      <c r="JG43" t="str">
        <f ca="1">IFERROR(IF(N(ISNUMBER(JG$2)*$AN43)&gt;0,MIN($D$6,
SUMPRODUCT(N(OFFSET(AlleInstrumente!$C$1,JG$3,0,JG$4,1)=$AN43))
),0),"")</f>
        <v/>
      </c>
      <c r="JH43" t="str">
        <f ca="1">IFERROR(IF(N(ISNUMBER(JH$2)*$AN43)&gt;0,MIN($D$6,
SUMPRODUCT(N(OFFSET(AlleInstrumente!$C$1,JH$3,0,JH$4,1)=$AN43))
),0),"")</f>
        <v/>
      </c>
      <c r="JI43" t="str">
        <f ca="1">IFERROR(IF(N(ISNUMBER(JI$2)*$AN43)&gt;0,MIN($D$6,
SUMPRODUCT(N(OFFSET(AlleInstrumente!$C$1,JI$3,0,JI$4,1)=$AN43))
),0),"")</f>
        <v/>
      </c>
      <c r="JJ43" t="str">
        <f ca="1">IFERROR(IF(N(ISNUMBER(JJ$2)*$AN43)&gt;0,MIN($D$6,
SUMPRODUCT(N(OFFSET(AlleInstrumente!$C$1,JJ$3,0,JJ$4,1)=$AN43))
),0),"")</f>
        <v/>
      </c>
      <c r="JK43" t="str">
        <f ca="1">IFERROR(IF(N(ISNUMBER(JK$2)*$AN43)&gt;0,MIN($D$6,
SUMPRODUCT(N(OFFSET(AlleInstrumente!$C$1,JK$3,0,JK$4,1)=$AN43))
),0),"")</f>
        <v/>
      </c>
      <c r="JL43" t="str">
        <f ca="1">IFERROR(IF(N(ISNUMBER(JL$2)*$AN43)&gt;0,MIN($D$6,
SUMPRODUCT(N(OFFSET(AlleInstrumente!$C$1,JL$3,0,JL$4,1)=$AN43))
),0),"")</f>
        <v/>
      </c>
      <c r="JM43" t="str">
        <f ca="1">IFERROR(IF(N(ISNUMBER(JM$2)*$AN43)&gt;0,MIN($D$6,
SUMPRODUCT(N(OFFSET(AlleInstrumente!$C$1,JM$3,0,JM$4,1)=$AN43))
),0),"")</f>
        <v/>
      </c>
      <c r="JN43" t="str">
        <f ca="1">IFERROR(IF(N(ISNUMBER(JN$2)*$AN43)&gt;0,MIN($D$6,
SUMPRODUCT(N(OFFSET(AlleInstrumente!$C$1,JN$3,0,JN$4,1)=$AN43))
),0),"")</f>
        <v/>
      </c>
      <c r="JO43" t="str">
        <f ca="1">IFERROR(IF(N(ISNUMBER(JO$2)*$AN43)&gt;0,MIN($D$6,
SUMPRODUCT(N(OFFSET(AlleInstrumente!$C$1,JO$3,0,JO$4,1)=$AN43))
),0),"")</f>
        <v/>
      </c>
      <c r="JP43" t="str">
        <f ca="1">IFERROR(IF(N(ISNUMBER(JP$2)*$AN43)&gt;0,MIN($D$6,
SUMPRODUCT(N(OFFSET(AlleInstrumente!$C$1,JP$3,0,JP$4,1)=$AN43))
),0),"")</f>
        <v/>
      </c>
      <c r="JQ43" t="str">
        <f ca="1">IFERROR(IF(N(ISNUMBER(JQ$2)*$AN43)&gt;0,MIN($D$6,
SUMPRODUCT(N(OFFSET(AlleInstrumente!$C$1,JQ$3,0,JQ$4,1)=$AN43))
),0),"")</f>
        <v/>
      </c>
      <c r="JR43" t="str">
        <f ca="1">IFERROR(IF(N(ISNUMBER(JR$2)*$AN43)&gt;0,MIN($D$6,
SUMPRODUCT(N(OFFSET(AlleInstrumente!$C$1,JR$3,0,JR$4,1)=$AN43))
),0),"")</f>
        <v/>
      </c>
      <c r="JS43" t="str">
        <f ca="1">IFERROR(IF(N(ISNUMBER(JS$2)*$AN43)&gt;0,MIN($D$6,
SUMPRODUCT(N(OFFSET(AlleInstrumente!$C$1,JS$3,0,JS$4,1)=$AN43))
),0),"")</f>
        <v/>
      </c>
      <c r="JT43" t="str">
        <f ca="1">IFERROR(IF(N(ISNUMBER(JT$2)*$AN43)&gt;0,MIN($D$6,
SUMPRODUCT(N(OFFSET(AlleInstrumente!$C$1,JT$3,0,JT$4,1)=$AN43))
),0),"")</f>
        <v/>
      </c>
      <c r="JU43" t="str">
        <f ca="1">IFERROR(IF(N(ISNUMBER(JU$2)*$AN43)&gt;0,MIN($D$6,
SUMPRODUCT(N(OFFSET(AlleInstrumente!$C$1,JU$3,0,JU$4,1)=$AN43))
),0),"")</f>
        <v/>
      </c>
      <c r="JV43" t="str">
        <f ca="1">IFERROR(IF(N(ISNUMBER(JV$2)*$AN43)&gt;0,MIN($D$6,
SUMPRODUCT(N(OFFSET(AlleInstrumente!$C$1,JV$3,0,JV$4,1)=$AN43))
),0),"")</f>
        <v/>
      </c>
      <c r="JW43" t="str">
        <f ca="1">IFERROR(IF(N(ISNUMBER(JW$2)*$AN43)&gt;0,MIN($D$6,
SUMPRODUCT(N(OFFSET(AlleInstrumente!$C$1,JW$3,0,JW$4,1)=$AN43))
),0),"")</f>
        <v/>
      </c>
      <c r="JX43" t="str">
        <f ca="1">IFERROR(IF(N(ISNUMBER(JX$2)*$AN43)&gt;0,MIN($D$6,
SUMPRODUCT(N(OFFSET(AlleInstrumente!$C$1,JX$3,0,JX$4,1)=$AN43))
),0),"")</f>
        <v/>
      </c>
      <c r="JY43" t="str">
        <f ca="1">IFERROR(IF(N(ISNUMBER(JY$2)*$AN43)&gt;0,MIN($D$6,
SUMPRODUCT(N(OFFSET(AlleInstrumente!$C$1,JY$3,0,JY$4,1)=$AN43))
),0),"")</f>
        <v/>
      </c>
      <c r="JZ43" t="str">
        <f ca="1">IFERROR(IF(N(ISNUMBER(JZ$2)*$AN43)&gt;0,MIN($D$6,
SUMPRODUCT(N(OFFSET(AlleInstrumente!$C$1,JZ$3,0,JZ$4,1)=$AN43))
),0),"")</f>
        <v/>
      </c>
      <c r="KA43" t="str">
        <f ca="1">IFERROR(IF(N(ISNUMBER(KA$2)*$AN43)&gt;0,MIN($D$6,
SUMPRODUCT(N(OFFSET(AlleInstrumente!$C$1,KA$3,0,KA$4,1)=$AN43))
),0),"")</f>
        <v/>
      </c>
      <c r="KB43" t="str">
        <f ca="1">IFERROR(IF(N(ISNUMBER(KB$2)*$AN43)&gt;0,MIN($D$6,
SUMPRODUCT(N(OFFSET(AlleInstrumente!$C$1,KB$3,0,KB$4,1)=$AN43))
),0),"")</f>
        <v/>
      </c>
      <c r="KC43" t="str">
        <f ca="1">IFERROR(IF(N(ISNUMBER(KC$2)*$AN43)&gt;0,MIN($D$6,
SUMPRODUCT(N(OFFSET(AlleInstrumente!$C$1,KC$3,0,KC$4,1)=$AN43))
),0),"")</f>
        <v/>
      </c>
      <c r="KD43" t="str">
        <f ca="1">IFERROR(IF(N(ISNUMBER(KD$2)*$AN43)&gt;0,MIN($D$6,
SUMPRODUCT(N(OFFSET(AlleInstrumente!$C$1,KD$3,0,KD$4,1)=$AN43))
),0),"")</f>
        <v/>
      </c>
      <c r="KE43" t="str">
        <f ca="1">IFERROR(IF(N(ISNUMBER(KE$2)*$AN43)&gt;0,MIN($D$6,
SUMPRODUCT(N(OFFSET(AlleInstrumente!$C$1,KE$3,0,KE$4,1)=$AN43))
),0),"")</f>
        <v/>
      </c>
      <c r="KF43" t="str">
        <f ca="1">IFERROR(IF(N(ISNUMBER(KF$2)*$AN43)&gt;0,MIN($D$6,
SUMPRODUCT(N(OFFSET(AlleInstrumente!$C$1,KF$3,0,KF$4,1)=$AN43))
),0),"")</f>
        <v/>
      </c>
      <c r="KG43" t="str">
        <f ca="1">IFERROR(IF(N(ISNUMBER(KG$2)*$AN43)&gt;0,MIN($D$6,
SUMPRODUCT(N(OFFSET(AlleInstrumente!$C$1,KG$3,0,KG$4,1)=$AN43))
),0),"")</f>
        <v/>
      </c>
      <c r="KH43" t="str">
        <f ca="1">IFERROR(IF(N(ISNUMBER(KH$2)*$AN43)&gt;0,MIN($D$6,
SUMPRODUCT(N(OFFSET(AlleInstrumente!$C$1,KH$3,0,KH$4,1)=$AN43))
),0),"")</f>
        <v/>
      </c>
      <c r="KI43" t="str">
        <f ca="1">IFERROR(IF(N(ISNUMBER(KI$2)*$AN43)&gt;0,MIN($D$6,
SUMPRODUCT(N(OFFSET(AlleInstrumente!$C$1,KI$3,0,KI$4,1)=$AN43))
),0),"")</f>
        <v/>
      </c>
      <c r="KJ43" t="str">
        <f ca="1">IFERROR(IF(N(ISNUMBER(KJ$2)*$AN43)&gt;0,MIN($D$6,
SUMPRODUCT(N(OFFSET(AlleInstrumente!$C$1,KJ$3,0,KJ$4,1)=$AN43))
),0),"")</f>
        <v/>
      </c>
      <c r="KK43" t="str">
        <f ca="1">IFERROR(IF(N(ISNUMBER(KK$2)*$AN43)&gt;0,MIN($D$6,
SUMPRODUCT(N(OFFSET(AlleInstrumente!$C$1,KK$3,0,KK$4,1)=$AN43))
),0),"")</f>
        <v/>
      </c>
      <c r="KL43" t="str">
        <f ca="1">IFERROR(IF(N(ISNUMBER(KL$2)*$AN43)&gt;0,MIN($D$6,
SUMPRODUCT(N(OFFSET(AlleInstrumente!$C$1,KL$3,0,KL$4,1)=$AN43))
),0),"")</f>
        <v/>
      </c>
      <c r="KM43" t="str">
        <f ca="1">IFERROR(IF(N(ISNUMBER(KM$2)*$AN43)&gt;0,MIN($D$6,
SUMPRODUCT(N(OFFSET(AlleInstrumente!$C$1,KM$3,0,KM$4,1)=$AN43))
),0),"")</f>
        <v/>
      </c>
      <c r="KN43" t="str">
        <f ca="1">IFERROR(IF(N(ISNUMBER(KN$2)*$AN43)&gt;0,MIN($D$6,
SUMPRODUCT(N(OFFSET(AlleInstrumente!$C$1,KN$3,0,KN$4,1)=$AN43))
),0),"")</f>
        <v/>
      </c>
      <c r="KO43" t="str">
        <f ca="1">IFERROR(IF(N(ISNUMBER(KO$2)*$AN43)&gt;0,MIN($D$6,
SUMPRODUCT(N(OFFSET(AlleInstrumente!$C$1,KO$3,0,KO$4,1)=$AN43))
),0),"")</f>
        <v/>
      </c>
      <c r="KP43" t="str">
        <f ca="1">IFERROR(IF(N(ISNUMBER(KP$2)*$AN43)&gt;0,MIN($D$6,
SUMPRODUCT(N(OFFSET(AlleInstrumente!$C$1,KP$3,0,KP$4,1)=$AN43))
),0),"")</f>
        <v/>
      </c>
      <c r="KQ43" t="str">
        <f ca="1">IFERROR(IF(N(ISNUMBER(KQ$2)*$AN43)&gt;0,MIN($D$6,
SUMPRODUCT(N(OFFSET(AlleInstrumente!$C$1,KQ$3,0,KQ$4,1)=$AN43))
),0),"")</f>
        <v/>
      </c>
      <c r="KR43" t="str">
        <f ca="1">IFERROR(IF(N(ISNUMBER(KR$2)*$AN43)&gt;0,MIN($D$6,
SUMPRODUCT(N(OFFSET(AlleInstrumente!$C$1,KR$3,0,KR$4,1)=$AN43))
),0),"")</f>
        <v/>
      </c>
      <c r="KS43" t="str">
        <f ca="1">IFERROR(IF(N(ISNUMBER(KS$2)*$AN43)&gt;0,MIN($D$6,
SUMPRODUCT(N(OFFSET(AlleInstrumente!$C$1,KS$3,0,KS$4,1)=$AN43))
),0),"")</f>
        <v/>
      </c>
      <c r="KT43" t="str">
        <f ca="1">IFERROR(IF(N(ISNUMBER(KT$2)*$AN43)&gt;0,MIN($D$6,
SUMPRODUCT(N(OFFSET(AlleInstrumente!$C$1,KT$3,0,KT$4,1)=$AN43))
),0),"")</f>
        <v/>
      </c>
      <c r="KU43" t="str">
        <f ca="1">IFERROR(IF(N(ISNUMBER(KU$2)*$AN43)&gt;0,MIN($D$6,
SUMPRODUCT(N(OFFSET(AlleInstrumente!$C$1,KU$3,0,KU$4,1)=$AN43))
),0),"")</f>
        <v/>
      </c>
      <c r="KV43" t="str">
        <f ca="1">IFERROR(IF(N(ISNUMBER(KV$2)*$AN43)&gt;0,MIN($D$6,
SUMPRODUCT(N(OFFSET(AlleInstrumente!$C$1,KV$3,0,KV$4,1)=$AN43))
),0),"")</f>
        <v/>
      </c>
      <c r="KW43" t="str">
        <f ca="1">IFERROR(IF(N(ISNUMBER(KW$2)*$AN43)&gt;0,MIN($D$6,
SUMPRODUCT(N(OFFSET(AlleInstrumente!$C$1,KW$3,0,KW$4,1)=$AN43))
),0),"")</f>
        <v/>
      </c>
      <c r="KX43" t="str">
        <f ca="1">IFERROR(IF(N(ISNUMBER(KX$2)*$AN43)&gt;0,MIN($D$6,
SUMPRODUCT(N(OFFSET(AlleInstrumente!$C$1,KX$3,0,KX$4,1)=$AN43))
),0),"")</f>
        <v/>
      </c>
      <c r="KY43" t="str">
        <f ca="1">IFERROR(IF(N(ISNUMBER(KY$2)*$AN43)&gt;0,MIN($D$6,
SUMPRODUCT(N(OFFSET(AlleInstrumente!$C$1,KY$3,0,KY$4,1)=$AN43))
),0),"")</f>
        <v/>
      </c>
      <c r="KZ43" t="str">
        <f ca="1">IFERROR(IF(N(ISNUMBER(KZ$2)*$AN43)&gt;0,MIN($D$6,
SUMPRODUCT(N(OFFSET(AlleInstrumente!$C$1,KZ$3,0,KZ$4,1)=$AN43))
),0),"")</f>
        <v/>
      </c>
      <c r="LA43" t="str">
        <f ca="1">IFERROR(IF(N(ISNUMBER(LA$2)*$AN43)&gt;0,MIN($D$6,
SUMPRODUCT(N(OFFSET(AlleInstrumente!$C$1,LA$3,0,LA$4,1)=$AN43))
),0),"")</f>
        <v/>
      </c>
      <c r="LB43" t="str">
        <f ca="1">IFERROR(IF(N(ISNUMBER(LB$2)*$AN43)&gt;0,MIN($D$6,
SUMPRODUCT(N(OFFSET(AlleInstrumente!$C$1,LB$3,0,LB$4,1)=$AN43))
),0),"")</f>
        <v/>
      </c>
      <c r="LC43" t="str">
        <f ca="1">IFERROR(IF(N(ISNUMBER(LC$2)*$AN43)&gt;0,MIN($D$6,
SUMPRODUCT(N(OFFSET(AlleInstrumente!$C$1,LC$3,0,LC$4,1)=$AN43))
),0),"")</f>
        <v/>
      </c>
      <c r="LD43" t="str">
        <f ca="1">IFERROR(IF(N(ISNUMBER(LD$2)*$AN43)&gt;0,MIN($D$6,
SUMPRODUCT(N(OFFSET(AlleInstrumente!$C$1,LD$3,0,LD$4,1)=$AN43))
),0),"")</f>
        <v/>
      </c>
      <c r="LE43" t="str">
        <f ca="1">IFERROR(IF(N(ISNUMBER(LE$2)*$AN43)&gt;0,MIN($D$6,
SUMPRODUCT(N(OFFSET(AlleInstrumente!$C$1,LE$3,0,LE$4,1)=$AN43))
),0),"")</f>
        <v/>
      </c>
      <c r="LF43" t="str">
        <f ca="1">IFERROR(IF(N(ISNUMBER(LF$2)*$AN43)&gt;0,MIN($D$6,
SUMPRODUCT(N(OFFSET(AlleInstrumente!$C$1,LF$3,0,LF$4,1)=$AN43))
),0),"")</f>
        <v/>
      </c>
      <c r="LG43" t="str">
        <f ca="1">IFERROR(IF(N(ISNUMBER(LG$2)*$AN43)&gt;0,MIN($D$6,
SUMPRODUCT(N(OFFSET(AlleInstrumente!$C$1,LG$3,0,LG$4,1)=$AN43))
),0),"")</f>
        <v/>
      </c>
      <c r="LH43" t="str">
        <f ca="1">IFERROR(IF(N(ISNUMBER(LH$2)*$AN43)&gt;0,MIN($D$6,
SUMPRODUCT(N(OFFSET(AlleInstrumente!$C$1,LH$3,0,LH$4,1)=$AN43))
),0),"")</f>
        <v/>
      </c>
      <c r="LI43" t="str">
        <f ca="1">IFERROR(IF(N(ISNUMBER(LI$2)*$AN43)&gt;0,MIN($D$6,
SUMPRODUCT(N(OFFSET(AlleInstrumente!$C$1,LI$3,0,LI$4,1)=$AN43))
),0),"")</f>
        <v/>
      </c>
      <c r="LJ43" t="str">
        <f ca="1">IFERROR(IF(N(ISNUMBER(LJ$2)*$AN43)&gt;0,MIN($D$6,
SUMPRODUCT(N(OFFSET(AlleInstrumente!$C$1,LJ$3,0,LJ$4,1)=$AN43))
),0),"")</f>
        <v/>
      </c>
      <c r="LK43" t="str">
        <f ca="1">IFERROR(IF(N(ISNUMBER(LK$2)*$AN43)&gt;0,MIN($D$6,
SUMPRODUCT(N(OFFSET(AlleInstrumente!$C$1,LK$3,0,LK$4,1)=$AN43))
),0),"")</f>
        <v/>
      </c>
      <c r="LL43" t="str">
        <f ca="1">IFERROR(IF(N(ISNUMBER(LL$2)*$AN43)&gt;0,MIN($D$6,
SUMPRODUCT(N(OFFSET(AlleInstrumente!$C$1,LL$3,0,LL$4,1)=$AN43))
),0),"")</f>
        <v/>
      </c>
      <c r="LM43" t="str">
        <f ca="1">IFERROR(IF(N(ISNUMBER(LM$2)*$AN43)&gt;0,MIN($D$6,
SUMPRODUCT(N(OFFSET(AlleInstrumente!$C$1,LM$3,0,LM$4,1)=$AN43))
),0),"")</f>
        <v/>
      </c>
      <c r="LN43" t="str">
        <f ca="1">IFERROR(IF(N(ISNUMBER(LN$2)*$AN43)&gt;0,MIN($D$6,
SUMPRODUCT(N(OFFSET(AlleInstrumente!$C$1,LN$3,0,LN$4,1)=$AN43))
),0),"")</f>
        <v/>
      </c>
      <c r="LO43" t="str">
        <f ca="1">IFERROR(IF(N(ISNUMBER(LO$2)*$AN43)&gt;0,MIN($D$6,
SUMPRODUCT(N(OFFSET(AlleInstrumente!$C$1,LO$3,0,LO$4,1)=$AN43))
),0),"")</f>
        <v/>
      </c>
      <c r="LP43" t="str">
        <f ca="1">IFERROR(IF(N(ISNUMBER(LP$2)*$AN43)&gt;0,MIN($D$6,
SUMPRODUCT(N(OFFSET(AlleInstrumente!$C$1,LP$3,0,LP$4,1)=$AN43))
),0),"")</f>
        <v/>
      </c>
      <c r="LQ43" t="str">
        <f ca="1">IFERROR(IF(N(ISNUMBER(LQ$2)*$AN43)&gt;0,MIN($D$6,
SUMPRODUCT(N(OFFSET(AlleInstrumente!$C$1,LQ$3,0,LQ$4,1)=$AN43))
),0),"")</f>
        <v/>
      </c>
      <c r="LR43" t="str">
        <f ca="1">IFERROR(IF(N(ISNUMBER(LR$2)*$AN43)&gt;0,MIN($D$6,
SUMPRODUCT(N(OFFSET(AlleInstrumente!$C$1,LR$3,0,LR$4,1)=$AN43))
),0),"")</f>
        <v/>
      </c>
      <c r="LS43" t="str">
        <f ca="1">IFERROR(IF(N(ISNUMBER(LS$2)*$AN43)&gt;0,MIN($D$6,
SUMPRODUCT(N(OFFSET(AlleInstrumente!$C$1,LS$3,0,LS$4,1)=$AN43))
),0),"")</f>
        <v/>
      </c>
      <c r="LT43" t="str">
        <f ca="1">IFERROR(IF(N(ISNUMBER(LT$2)*$AN43)&gt;0,MIN($D$6,
SUMPRODUCT(N(OFFSET(AlleInstrumente!$C$1,LT$3,0,LT$4,1)=$AN43))
),0),"")</f>
        <v/>
      </c>
      <c r="LU43" t="str">
        <f ca="1">IFERROR(IF(N(ISNUMBER(LU$2)*$AN43)&gt;0,MIN($D$6,
SUMPRODUCT(N(OFFSET(AlleInstrumente!$C$1,LU$3,0,LU$4,1)=$AN43))
),0),"")</f>
        <v/>
      </c>
      <c r="LV43" t="str">
        <f ca="1">IFERROR(IF(N(ISNUMBER(LV$2)*$AN43)&gt;0,MIN($D$6,
SUMPRODUCT(N(OFFSET(AlleInstrumente!$C$1,LV$3,0,LV$4,1)=$AN43))
),0),"")</f>
        <v/>
      </c>
      <c r="LW43" t="str">
        <f ca="1">IFERROR(IF(N(ISNUMBER(LW$2)*$AN43)&gt;0,MIN($D$6,
SUMPRODUCT(N(OFFSET(AlleInstrumente!$C$1,LW$3,0,LW$4,1)=$AN43))
),0),"")</f>
        <v/>
      </c>
      <c r="LX43" t="str">
        <f ca="1">IFERROR(IF(N(ISNUMBER(LX$2)*$AN43)&gt;0,MIN($D$6,
SUMPRODUCT(N(OFFSET(AlleInstrumente!$C$1,LX$3,0,LX$4,1)=$AN43))
),0),"")</f>
        <v/>
      </c>
      <c r="LY43" t="str">
        <f ca="1">IFERROR(IF(N(ISNUMBER(LY$2)*$AN43)&gt;0,MIN($D$6,
SUMPRODUCT(N(OFFSET(AlleInstrumente!$C$1,LY$3,0,LY$4,1)=$AN43))
),0),"")</f>
        <v/>
      </c>
      <c r="LZ43" t="str">
        <f ca="1">IFERROR(IF(N(ISNUMBER(LZ$2)*$AN43)&gt;0,MIN($D$6,
SUMPRODUCT(N(OFFSET(AlleInstrumente!$C$1,LZ$3,0,LZ$4,1)=$AN43))
),0),"")</f>
        <v/>
      </c>
      <c r="MA43" t="str">
        <f ca="1">IFERROR(IF(N(ISNUMBER(MA$2)*$AN43)&gt;0,MIN($D$6,
SUMPRODUCT(N(OFFSET(AlleInstrumente!$C$1,MA$3,0,MA$4,1)=$AN43))
),0),"")</f>
        <v/>
      </c>
      <c r="MB43" t="str">
        <f ca="1">IFERROR(IF(N(ISNUMBER(MB$2)*$AN43)&gt;0,MIN($D$6,
SUMPRODUCT(N(OFFSET(AlleInstrumente!$C$1,MB$3,0,MB$4,1)=$AN43))
),0),"")</f>
        <v/>
      </c>
      <c r="MC43" t="str">
        <f ca="1">IFERROR(IF(N(ISNUMBER(MC$2)*$AN43)&gt;0,MIN($D$6,
SUMPRODUCT(N(OFFSET(AlleInstrumente!$C$1,MC$3,0,MC$4,1)=$AN43))
),0),"")</f>
        <v/>
      </c>
      <c r="MD43" t="str">
        <f ca="1">IFERROR(IF(N(ISNUMBER(MD$2)*$AN43)&gt;0,MIN($D$6,
SUMPRODUCT(N(OFFSET(AlleInstrumente!$C$1,MD$3,0,MD$4,1)=$AN43))
),0),"")</f>
        <v/>
      </c>
      <c r="ME43" t="str">
        <f ca="1">IFERROR(IF(N(ISNUMBER(ME$2)*$AN43)&gt;0,MIN($D$6,
SUMPRODUCT(N(OFFSET(AlleInstrumente!$C$1,ME$3,0,ME$4,1)=$AN43))
),0),"")</f>
        <v/>
      </c>
      <c r="MF43" t="str">
        <f ca="1">IFERROR(IF(N(ISNUMBER(MF$2)*$AN43)&gt;0,MIN($D$6,
SUMPRODUCT(N(OFFSET(AlleInstrumente!$C$1,MF$3,0,MF$4,1)=$AN43))
),0),"")</f>
        <v/>
      </c>
    </row>
    <row r="44" spans="7:344" x14ac:dyDescent="0.25">
      <c r="G44" t="str">
        <f t="shared" ca="1" si="51"/>
        <v/>
      </c>
      <c r="H44" t="str">
        <f t="shared" ca="1" si="45"/>
        <v/>
      </c>
      <c r="I44" t="str">
        <f t="shared" ca="1" si="52"/>
        <v/>
      </c>
      <c r="J44" t="str">
        <f t="shared" ca="1" si="53"/>
        <v/>
      </c>
      <c r="K44" t="str">
        <f t="shared" ca="1" si="54"/>
        <v/>
      </c>
      <c r="L44" t="str">
        <f t="array" aca="1" ref="L44" ca="1">IF(ISNUMBER(L43),IF(ISNUMBER($K43),$L43,IF($L43&gt;$L$2,MAX(IF(OFFSET($S$6,0,0,_Instrument_count,1)&lt;$L43,OFFSET($S$6,0,0,_Instrument_count,1),$L$2)),"")),"")</f>
        <v/>
      </c>
      <c r="N44" t="str">
        <f t="shared" ca="1" si="59"/>
        <v/>
      </c>
      <c r="P44" s="40" t="str">
        <f t="shared" ca="1" si="29"/>
        <v/>
      </c>
      <c r="Q44" s="40" t="str">
        <f t="shared" ca="1" si="55"/>
        <v/>
      </c>
      <c r="R44" t="str">
        <f t="shared" ca="1" si="31"/>
        <v/>
      </c>
      <c r="S44" t="e">
        <f t="shared" ca="1" si="47"/>
        <v>#VALUE!</v>
      </c>
      <c r="T44">
        <f t="shared" ca="1" si="32"/>
        <v>1</v>
      </c>
      <c r="U44" t="e">
        <f t="shared" ca="1" si="48"/>
        <v>#VALUE!</v>
      </c>
      <c r="V44" t="str">
        <f t="shared" ca="1" si="33"/>
        <v/>
      </c>
      <c r="X44" t="str">
        <f t="shared" ca="1" si="34"/>
        <v/>
      </c>
      <c r="Y44" s="76" t="e">
        <f t="shared" ca="1" si="35"/>
        <v>#VALUE!</v>
      </c>
      <c r="AA44" t="str">
        <f t="shared" ca="1" si="36"/>
        <v/>
      </c>
      <c r="AB44" s="76" t="e">
        <f t="shared" ca="1" si="37"/>
        <v>#VALUE!</v>
      </c>
      <c r="AD44" t="str">
        <f t="shared" ca="1" si="38"/>
        <v/>
      </c>
      <c r="AE44" s="76" t="e">
        <f t="shared" ca="1" si="39"/>
        <v>#VALUE!</v>
      </c>
      <c r="AG44" t="str">
        <f t="shared" ca="1" si="40"/>
        <v/>
      </c>
      <c r="AH44" s="76" t="e">
        <f t="shared" ca="1" si="41"/>
        <v>#VALUE!</v>
      </c>
      <c r="AI44" s="76"/>
      <c r="AJ44" t="str">
        <f t="shared" ca="1" si="49"/>
        <v/>
      </c>
      <c r="AK44" s="76" t="e">
        <f t="shared" ca="1" si="50"/>
        <v>#VALUE!</v>
      </c>
      <c r="AM44" t="str">
        <f ca="1">IF(ISNUMBER(Index!$K43),Index!$N43,"")</f>
        <v/>
      </c>
      <c r="AN44" t="str">
        <f ca="1">IF(ISNUMBER(Index!$K43),Index!$K43,"")</f>
        <v/>
      </c>
      <c r="AO44" t="str">
        <f ca="1">IF(ISNUMBER(AN44),Index!$M43,"")</f>
        <v/>
      </c>
      <c r="AP44" t="str">
        <f t="shared" ca="1" si="56"/>
        <v/>
      </c>
      <c r="AQ44" t="str">
        <f t="shared" ca="1" si="57"/>
        <v/>
      </c>
      <c r="AR44" t="str">
        <f t="shared" ca="1" si="58"/>
        <v/>
      </c>
      <c r="AS44" t="str">
        <f ca="1">IFERROR(IF(N(ISNUMBER(AS$2)*$AN44)&gt;0,MIN($D$6,
SUMPRODUCT(N(OFFSET(AlleInstrumente!$C$1,AS$3,0,AS$4,1)=$AN44))
),0),"")</f>
        <v/>
      </c>
      <c r="AT44" t="str">
        <f ca="1">IFERROR(IF(N(ISNUMBER(AT$2)*$AN44)&gt;0,MIN($D$6,
SUMPRODUCT(N(OFFSET(AlleInstrumente!$C$1,AT$3,0,AT$4,1)=$AN44))
),0),"")</f>
        <v/>
      </c>
      <c r="AU44" t="str">
        <f ca="1">IFERROR(IF(N(ISNUMBER(AU$2)*$AN44)&gt;0,MIN($D$6,
SUMPRODUCT(N(OFFSET(AlleInstrumente!$C$1,AU$3,0,AU$4,1)=$AN44))
),0),"")</f>
        <v/>
      </c>
      <c r="AV44" t="str">
        <f ca="1">IFERROR(IF(N(ISNUMBER(AV$2)*$AN44)&gt;0,MIN($D$6,
SUMPRODUCT(N(OFFSET(AlleInstrumente!$C$1,AV$3,0,AV$4,1)=$AN44))
),0),"")</f>
        <v/>
      </c>
      <c r="AW44" t="str">
        <f ca="1">IFERROR(IF(N(ISNUMBER(AW$2)*$AN44)&gt;0,MIN($D$6,
SUMPRODUCT(N(OFFSET(AlleInstrumente!$C$1,AW$3,0,AW$4,1)=$AN44))
),0),"")</f>
        <v/>
      </c>
      <c r="AX44" t="str">
        <f ca="1">IFERROR(IF(N(ISNUMBER(AX$2)*$AN44)&gt;0,MIN($D$6,
SUMPRODUCT(N(OFFSET(AlleInstrumente!$C$1,AX$3,0,AX$4,1)=$AN44))
),0),"")</f>
        <v/>
      </c>
      <c r="AY44" t="str">
        <f ca="1">IFERROR(IF(N(ISNUMBER(AY$2)*$AN44)&gt;0,MIN($D$6,
SUMPRODUCT(N(OFFSET(AlleInstrumente!$C$1,AY$3,0,AY$4,1)=$AN44))
),0),"")</f>
        <v/>
      </c>
      <c r="AZ44" t="str">
        <f ca="1">IFERROR(IF(N(ISNUMBER(AZ$2)*$AN44)&gt;0,MIN($D$6,
SUMPRODUCT(N(OFFSET(AlleInstrumente!$C$1,AZ$3,0,AZ$4,1)=$AN44))
),0),"")</f>
        <v/>
      </c>
      <c r="BA44" t="str">
        <f ca="1">IFERROR(IF(N(ISNUMBER(BA$2)*$AN44)&gt;0,MIN($D$6,
SUMPRODUCT(N(OFFSET(AlleInstrumente!$C$1,BA$3,0,BA$4,1)=$AN44))
),0),"")</f>
        <v/>
      </c>
      <c r="BB44" t="str">
        <f ca="1">IFERROR(IF(N(ISNUMBER(BB$2)*$AN44)&gt;0,MIN($D$6,
SUMPRODUCT(N(OFFSET(AlleInstrumente!$C$1,BB$3,0,BB$4,1)=$AN44))
),0),"")</f>
        <v/>
      </c>
      <c r="BC44" t="str">
        <f ca="1">IFERROR(IF(N(ISNUMBER(BC$2)*$AN44)&gt;0,MIN($D$6,
SUMPRODUCT(N(OFFSET(AlleInstrumente!$C$1,BC$3,0,BC$4,1)=$AN44))
),0),"")</f>
        <v/>
      </c>
      <c r="BD44" t="str">
        <f ca="1">IFERROR(IF(N(ISNUMBER(BD$2)*$AN44)&gt;0,MIN($D$6,
SUMPRODUCT(N(OFFSET(AlleInstrumente!$C$1,BD$3,0,BD$4,1)=$AN44))
),0),"")</f>
        <v/>
      </c>
      <c r="BE44" t="str">
        <f ca="1">IFERROR(IF(N(ISNUMBER(BE$2)*$AN44)&gt;0,MIN($D$6,
SUMPRODUCT(N(OFFSET(AlleInstrumente!$C$1,BE$3,0,BE$4,1)=$AN44))
),0),"")</f>
        <v/>
      </c>
      <c r="BF44" t="str">
        <f ca="1">IFERROR(IF(N(ISNUMBER(BF$2)*$AN44)&gt;0,MIN($D$6,
SUMPRODUCT(N(OFFSET(AlleInstrumente!$C$1,BF$3,0,BF$4,1)=$AN44))
),0),"")</f>
        <v/>
      </c>
      <c r="BG44" t="str">
        <f ca="1">IFERROR(IF(N(ISNUMBER(BG$2)*$AN44)&gt;0,MIN($D$6,
SUMPRODUCT(N(OFFSET(AlleInstrumente!$C$1,BG$3,0,BG$4,1)=$AN44))
),0),"")</f>
        <v/>
      </c>
      <c r="BH44" t="str">
        <f ca="1">IFERROR(IF(N(ISNUMBER(BH$2)*$AN44)&gt;0,MIN($D$6,
SUMPRODUCT(N(OFFSET(AlleInstrumente!$C$1,BH$3,0,BH$4,1)=$AN44))
),0),"")</f>
        <v/>
      </c>
      <c r="BI44" t="str">
        <f ca="1">IFERROR(IF(N(ISNUMBER(BI$2)*$AN44)&gt;0,MIN($D$6,
SUMPRODUCT(N(OFFSET(AlleInstrumente!$C$1,BI$3,0,BI$4,1)=$AN44))
),0),"")</f>
        <v/>
      </c>
      <c r="BJ44" t="str">
        <f ca="1">IFERROR(IF(N(ISNUMBER(BJ$2)*$AN44)&gt;0,MIN($D$6,
SUMPRODUCT(N(OFFSET(AlleInstrumente!$C$1,BJ$3,0,BJ$4,1)=$AN44))
),0),"")</f>
        <v/>
      </c>
      <c r="BK44" t="str">
        <f ca="1">IFERROR(IF(N(ISNUMBER(BK$2)*$AN44)&gt;0,MIN($D$6,
SUMPRODUCT(N(OFFSET(AlleInstrumente!$C$1,BK$3,0,BK$4,1)=$AN44))
),0),"")</f>
        <v/>
      </c>
      <c r="BL44" t="str">
        <f ca="1">IFERROR(IF(N(ISNUMBER(BL$2)*$AN44)&gt;0,MIN($D$6,
SUMPRODUCT(N(OFFSET(AlleInstrumente!$C$1,BL$3,0,BL$4,1)=$AN44))
),0),"")</f>
        <v/>
      </c>
      <c r="BM44" t="str">
        <f ca="1">IFERROR(IF(N(ISNUMBER(BM$2)*$AN44)&gt;0,MIN($D$6,
SUMPRODUCT(N(OFFSET(AlleInstrumente!$C$1,BM$3,0,BM$4,1)=$AN44))
),0),"")</f>
        <v/>
      </c>
      <c r="BN44" t="str">
        <f ca="1">IFERROR(IF(N(ISNUMBER(BN$2)*$AN44)&gt;0,MIN($D$6,
SUMPRODUCT(N(OFFSET(AlleInstrumente!$C$1,BN$3,0,BN$4,1)=$AN44))
),0),"")</f>
        <v/>
      </c>
      <c r="BO44" t="str">
        <f ca="1">IFERROR(IF(N(ISNUMBER(BO$2)*$AN44)&gt;0,MIN($D$6,
SUMPRODUCT(N(OFFSET(AlleInstrumente!$C$1,BO$3,0,BO$4,1)=$AN44))
),0),"")</f>
        <v/>
      </c>
      <c r="BP44" t="str">
        <f ca="1">IFERROR(IF(N(ISNUMBER(BP$2)*$AN44)&gt;0,MIN($D$6,
SUMPRODUCT(N(OFFSET(AlleInstrumente!$C$1,BP$3,0,BP$4,1)=$AN44))
),0),"")</f>
        <v/>
      </c>
      <c r="BQ44" t="str">
        <f ca="1">IFERROR(IF(N(ISNUMBER(BQ$2)*$AN44)&gt;0,MIN($D$6,
SUMPRODUCT(N(OFFSET(AlleInstrumente!$C$1,BQ$3,0,BQ$4,1)=$AN44))
),0),"")</f>
        <v/>
      </c>
      <c r="BR44" t="str">
        <f ca="1">IFERROR(IF(N(ISNUMBER(BR$2)*$AN44)&gt;0,MIN($D$6,
SUMPRODUCT(N(OFFSET(AlleInstrumente!$C$1,BR$3,0,BR$4,1)=$AN44))
),0),"")</f>
        <v/>
      </c>
      <c r="BS44" t="str">
        <f ca="1">IFERROR(IF(N(ISNUMBER(BS$2)*$AN44)&gt;0,MIN($D$6,
SUMPRODUCT(N(OFFSET(AlleInstrumente!$C$1,BS$3,0,BS$4,1)=$AN44))
),0),"")</f>
        <v/>
      </c>
      <c r="BT44" t="str">
        <f ca="1">IFERROR(IF(N(ISNUMBER(BT$2)*$AN44)&gt;0,MIN($D$6,
SUMPRODUCT(N(OFFSET(AlleInstrumente!$C$1,BT$3,0,BT$4,1)=$AN44))
),0),"")</f>
        <v/>
      </c>
      <c r="BU44" t="str">
        <f ca="1">IFERROR(IF(N(ISNUMBER(BU$2)*$AN44)&gt;0,MIN($D$6,
SUMPRODUCT(N(OFFSET(AlleInstrumente!$C$1,BU$3,0,BU$4,1)=$AN44))
),0),"")</f>
        <v/>
      </c>
      <c r="BV44" t="str">
        <f ca="1">IFERROR(IF(N(ISNUMBER(BV$2)*$AN44)&gt;0,MIN($D$6,
SUMPRODUCT(N(OFFSET(AlleInstrumente!$C$1,BV$3,0,BV$4,1)=$AN44))
),0),"")</f>
        <v/>
      </c>
      <c r="BW44" t="str">
        <f ca="1">IFERROR(IF(N(ISNUMBER(BW$2)*$AN44)&gt;0,MIN($D$6,
SUMPRODUCT(N(OFFSET(AlleInstrumente!$C$1,BW$3,0,BW$4,1)=$AN44))
),0),"")</f>
        <v/>
      </c>
      <c r="BX44" t="str">
        <f ca="1">IFERROR(IF(N(ISNUMBER(BX$2)*$AN44)&gt;0,MIN($D$6,
SUMPRODUCT(N(OFFSET(AlleInstrumente!$C$1,BX$3,0,BX$4,1)=$AN44))
),0),"")</f>
        <v/>
      </c>
      <c r="BY44" t="str">
        <f ca="1">IFERROR(IF(N(ISNUMBER(BY$2)*$AN44)&gt;0,MIN($D$6,
SUMPRODUCT(N(OFFSET(AlleInstrumente!$C$1,BY$3,0,BY$4,1)=$AN44))
),0),"")</f>
        <v/>
      </c>
      <c r="BZ44" t="str">
        <f ca="1">IFERROR(IF(N(ISNUMBER(BZ$2)*$AN44)&gt;0,MIN($D$6,
SUMPRODUCT(N(OFFSET(AlleInstrumente!$C$1,BZ$3,0,BZ$4,1)=$AN44))
),0),"")</f>
        <v/>
      </c>
      <c r="CA44" t="str">
        <f ca="1">IFERROR(IF(N(ISNUMBER(CA$2)*$AN44)&gt;0,MIN($D$6,
SUMPRODUCT(N(OFFSET(AlleInstrumente!$C$1,CA$3,0,CA$4,1)=$AN44))
),0),"")</f>
        <v/>
      </c>
      <c r="CB44" t="str">
        <f ca="1">IFERROR(IF(N(ISNUMBER(CB$2)*$AN44)&gt;0,MIN($D$6,
SUMPRODUCT(N(OFFSET(AlleInstrumente!$C$1,CB$3,0,CB$4,1)=$AN44))
),0),"")</f>
        <v/>
      </c>
      <c r="CC44" t="str">
        <f ca="1">IFERROR(IF(N(ISNUMBER(CC$2)*$AN44)&gt;0,MIN($D$6,
SUMPRODUCT(N(OFFSET(AlleInstrumente!$C$1,CC$3,0,CC$4,1)=$AN44))
),0),"")</f>
        <v/>
      </c>
      <c r="CD44" t="str">
        <f ca="1">IFERROR(IF(N(ISNUMBER(CD$2)*$AN44)&gt;0,MIN($D$6,
SUMPRODUCT(N(OFFSET(AlleInstrumente!$C$1,CD$3,0,CD$4,1)=$AN44))
),0),"")</f>
        <v/>
      </c>
      <c r="CE44" t="str">
        <f ca="1">IFERROR(IF(N(ISNUMBER(CE$2)*$AN44)&gt;0,MIN($D$6,
SUMPRODUCT(N(OFFSET(AlleInstrumente!$C$1,CE$3,0,CE$4,1)=$AN44))
),0),"")</f>
        <v/>
      </c>
      <c r="CF44" t="str">
        <f ca="1">IFERROR(IF(N(ISNUMBER(CF$2)*$AN44)&gt;0,MIN($D$6,
SUMPRODUCT(N(OFFSET(AlleInstrumente!$C$1,CF$3,0,CF$4,1)=$AN44))
),0),"")</f>
        <v/>
      </c>
      <c r="CG44" t="str">
        <f ca="1">IFERROR(IF(N(ISNUMBER(CG$2)*$AN44)&gt;0,MIN($D$6,
SUMPRODUCT(N(OFFSET(AlleInstrumente!$C$1,CG$3,0,CG$4,1)=$AN44))
),0),"")</f>
        <v/>
      </c>
      <c r="CH44" t="str">
        <f ca="1">IFERROR(IF(N(ISNUMBER(CH$2)*$AN44)&gt;0,MIN($D$6,
SUMPRODUCT(N(OFFSET(AlleInstrumente!$C$1,CH$3,0,CH$4,1)=$AN44))
),0),"")</f>
        <v/>
      </c>
      <c r="CI44" t="str">
        <f ca="1">IFERROR(IF(N(ISNUMBER(CI$2)*$AN44)&gt;0,MIN($D$6,
SUMPRODUCT(N(OFFSET(AlleInstrumente!$C$1,CI$3,0,CI$4,1)=$AN44))
),0),"")</f>
        <v/>
      </c>
      <c r="CJ44" t="str">
        <f ca="1">IFERROR(IF(N(ISNUMBER(CJ$2)*$AN44)&gt;0,MIN($D$6,
SUMPRODUCT(N(OFFSET(AlleInstrumente!$C$1,CJ$3,0,CJ$4,1)=$AN44))
),0),"")</f>
        <v/>
      </c>
      <c r="CK44" t="str">
        <f ca="1">IFERROR(IF(N(ISNUMBER(CK$2)*$AN44)&gt;0,MIN($D$6,
SUMPRODUCT(N(OFFSET(AlleInstrumente!$C$1,CK$3,0,CK$4,1)=$AN44))
),0),"")</f>
        <v/>
      </c>
      <c r="CL44" t="str">
        <f ca="1">IFERROR(IF(N(ISNUMBER(CL$2)*$AN44)&gt;0,MIN($D$6,
SUMPRODUCT(N(OFFSET(AlleInstrumente!$C$1,CL$3,0,CL$4,1)=$AN44))
),0),"")</f>
        <v/>
      </c>
      <c r="CM44" t="str">
        <f ca="1">IFERROR(IF(N(ISNUMBER(CM$2)*$AN44)&gt;0,MIN($D$6,
SUMPRODUCT(N(OFFSET(AlleInstrumente!$C$1,CM$3,0,CM$4,1)=$AN44))
),0),"")</f>
        <v/>
      </c>
      <c r="CN44" t="str">
        <f ca="1">IFERROR(IF(N(ISNUMBER(CN$2)*$AN44)&gt;0,MIN($D$6,
SUMPRODUCT(N(OFFSET(AlleInstrumente!$C$1,CN$3,0,CN$4,1)=$AN44))
),0),"")</f>
        <v/>
      </c>
      <c r="CO44" t="str">
        <f ca="1">IFERROR(IF(N(ISNUMBER(CO$2)*$AN44)&gt;0,MIN($D$6,
SUMPRODUCT(N(OFFSET(AlleInstrumente!$C$1,CO$3,0,CO$4,1)=$AN44))
),0),"")</f>
        <v/>
      </c>
      <c r="CP44" t="str">
        <f ca="1">IFERROR(IF(N(ISNUMBER(CP$2)*$AN44)&gt;0,MIN($D$6,
SUMPRODUCT(N(OFFSET(AlleInstrumente!$C$1,CP$3,0,CP$4,1)=$AN44))
),0),"")</f>
        <v/>
      </c>
      <c r="CQ44" t="str">
        <f ca="1">IFERROR(IF(N(ISNUMBER(CQ$2)*$AN44)&gt;0,MIN($D$6,
SUMPRODUCT(N(OFFSET(AlleInstrumente!$C$1,CQ$3,0,CQ$4,1)=$AN44))
),0),"")</f>
        <v/>
      </c>
      <c r="CR44" t="str">
        <f ca="1">IFERROR(IF(N(ISNUMBER(CR$2)*$AN44)&gt;0,MIN($D$6,
SUMPRODUCT(N(OFFSET(AlleInstrumente!$C$1,CR$3,0,CR$4,1)=$AN44))
),0),"")</f>
        <v/>
      </c>
      <c r="CS44" t="str">
        <f ca="1">IFERROR(IF(N(ISNUMBER(CS$2)*$AN44)&gt;0,MIN($D$6,
SUMPRODUCT(N(OFFSET(AlleInstrumente!$C$1,CS$3,0,CS$4,1)=$AN44))
),0),"")</f>
        <v/>
      </c>
      <c r="CT44" t="str">
        <f ca="1">IFERROR(IF(N(ISNUMBER(CT$2)*$AN44)&gt;0,MIN($D$6,
SUMPRODUCT(N(OFFSET(AlleInstrumente!$C$1,CT$3,0,CT$4,1)=$AN44))
),0),"")</f>
        <v/>
      </c>
      <c r="CU44" t="str">
        <f ca="1">IFERROR(IF(N(ISNUMBER(CU$2)*$AN44)&gt;0,MIN($D$6,
SUMPRODUCT(N(OFFSET(AlleInstrumente!$C$1,CU$3,0,CU$4,1)=$AN44))
),0),"")</f>
        <v/>
      </c>
      <c r="CV44" t="str">
        <f ca="1">IFERROR(IF(N(ISNUMBER(CV$2)*$AN44)&gt;0,MIN($D$6,
SUMPRODUCT(N(OFFSET(AlleInstrumente!$C$1,CV$3,0,CV$4,1)=$AN44))
),0),"")</f>
        <v/>
      </c>
      <c r="CW44" t="str">
        <f ca="1">IFERROR(IF(N(ISNUMBER(CW$2)*$AN44)&gt;0,MIN($D$6,
SUMPRODUCT(N(OFFSET(AlleInstrumente!$C$1,CW$3,0,CW$4,1)=$AN44))
),0),"")</f>
        <v/>
      </c>
      <c r="CX44" t="str">
        <f ca="1">IFERROR(IF(N(ISNUMBER(CX$2)*$AN44)&gt;0,MIN($D$6,
SUMPRODUCT(N(OFFSET(AlleInstrumente!$C$1,CX$3,0,CX$4,1)=$AN44))
),0),"")</f>
        <v/>
      </c>
      <c r="CY44" t="str">
        <f ca="1">IFERROR(IF(N(ISNUMBER(CY$2)*$AN44)&gt;0,MIN($D$6,
SUMPRODUCT(N(OFFSET(AlleInstrumente!$C$1,CY$3,0,CY$4,1)=$AN44))
),0),"")</f>
        <v/>
      </c>
      <c r="CZ44" t="str">
        <f ca="1">IFERROR(IF(N(ISNUMBER(CZ$2)*$AN44)&gt;0,MIN($D$6,
SUMPRODUCT(N(OFFSET(AlleInstrumente!$C$1,CZ$3,0,CZ$4,1)=$AN44))
),0),"")</f>
        <v/>
      </c>
      <c r="DA44" t="str">
        <f ca="1">IFERROR(IF(N(ISNUMBER(DA$2)*$AN44)&gt;0,MIN($D$6,
SUMPRODUCT(N(OFFSET(AlleInstrumente!$C$1,DA$3,0,DA$4,1)=$AN44))
),0),"")</f>
        <v/>
      </c>
      <c r="DB44" t="str">
        <f ca="1">IFERROR(IF(N(ISNUMBER(DB$2)*$AN44)&gt;0,MIN($D$6,
SUMPRODUCT(N(OFFSET(AlleInstrumente!$C$1,DB$3,0,DB$4,1)=$AN44))
),0),"")</f>
        <v/>
      </c>
      <c r="DC44" t="str">
        <f ca="1">IFERROR(IF(N(ISNUMBER(DC$2)*$AN44)&gt;0,MIN($D$6,
SUMPRODUCT(N(OFFSET(AlleInstrumente!$C$1,DC$3,0,DC$4,1)=$AN44))
),0),"")</f>
        <v/>
      </c>
      <c r="DD44" t="str">
        <f ca="1">IFERROR(IF(N(ISNUMBER(DD$2)*$AN44)&gt;0,MIN($D$6,
SUMPRODUCT(N(OFFSET(AlleInstrumente!$C$1,DD$3,0,DD$4,1)=$AN44))
),0),"")</f>
        <v/>
      </c>
      <c r="DE44" t="str">
        <f ca="1">IFERROR(IF(N(ISNUMBER(DE$2)*$AN44)&gt;0,MIN($D$6,
SUMPRODUCT(N(OFFSET(AlleInstrumente!$C$1,DE$3,0,DE$4,1)=$AN44))
),0),"")</f>
        <v/>
      </c>
      <c r="DF44" t="str">
        <f ca="1">IFERROR(IF(N(ISNUMBER(DF$2)*$AN44)&gt;0,MIN($D$6,
SUMPRODUCT(N(OFFSET(AlleInstrumente!$C$1,DF$3,0,DF$4,1)=$AN44))
),0),"")</f>
        <v/>
      </c>
      <c r="DG44" t="str">
        <f ca="1">IFERROR(IF(N(ISNUMBER(DG$2)*$AN44)&gt;0,MIN($D$6,
SUMPRODUCT(N(OFFSET(AlleInstrumente!$C$1,DG$3,0,DG$4,1)=$AN44))
),0),"")</f>
        <v/>
      </c>
      <c r="DH44" t="str">
        <f ca="1">IFERROR(IF(N(ISNUMBER(DH$2)*$AN44)&gt;0,MIN($D$6,
SUMPRODUCT(N(OFFSET(AlleInstrumente!$C$1,DH$3,0,DH$4,1)=$AN44))
),0),"")</f>
        <v/>
      </c>
      <c r="DI44" t="str">
        <f ca="1">IFERROR(IF(N(ISNUMBER(DI$2)*$AN44)&gt;0,MIN($D$6,
SUMPRODUCT(N(OFFSET(AlleInstrumente!$C$1,DI$3,0,DI$4,1)=$AN44))
),0),"")</f>
        <v/>
      </c>
      <c r="DJ44" t="str">
        <f ca="1">IFERROR(IF(N(ISNUMBER(DJ$2)*$AN44)&gt;0,MIN($D$6,
SUMPRODUCT(N(OFFSET(AlleInstrumente!$C$1,DJ$3,0,DJ$4,1)=$AN44))
),0),"")</f>
        <v/>
      </c>
      <c r="DK44" t="str">
        <f ca="1">IFERROR(IF(N(ISNUMBER(DK$2)*$AN44)&gt;0,MIN($D$6,
SUMPRODUCT(N(OFFSET(AlleInstrumente!$C$1,DK$3,0,DK$4,1)=$AN44))
),0),"")</f>
        <v/>
      </c>
      <c r="DL44" t="str">
        <f ca="1">IFERROR(IF(N(ISNUMBER(DL$2)*$AN44)&gt;0,MIN($D$6,
SUMPRODUCT(N(OFFSET(AlleInstrumente!$C$1,DL$3,0,DL$4,1)=$AN44))
),0),"")</f>
        <v/>
      </c>
      <c r="DM44" t="str">
        <f ca="1">IFERROR(IF(N(ISNUMBER(DM$2)*$AN44)&gt;0,MIN($D$6,
SUMPRODUCT(N(OFFSET(AlleInstrumente!$C$1,DM$3,0,DM$4,1)=$AN44))
),0),"")</f>
        <v/>
      </c>
      <c r="DN44" t="str">
        <f ca="1">IFERROR(IF(N(ISNUMBER(DN$2)*$AN44)&gt;0,MIN($D$6,
SUMPRODUCT(N(OFFSET(AlleInstrumente!$C$1,DN$3,0,DN$4,1)=$AN44))
),0),"")</f>
        <v/>
      </c>
      <c r="DO44" t="str">
        <f ca="1">IFERROR(IF(N(ISNUMBER(DO$2)*$AN44)&gt;0,MIN($D$6,
SUMPRODUCT(N(OFFSET(AlleInstrumente!$C$1,DO$3,0,DO$4,1)=$AN44))
),0),"")</f>
        <v/>
      </c>
      <c r="DP44" t="str">
        <f ca="1">IFERROR(IF(N(ISNUMBER(DP$2)*$AN44)&gt;0,MIN($D$6,
SUMPRODUCT(N(OFFSET(AlleInstrumente!$C$1,DP$3,0,DP$4,1)=$AN44))
),0),"")</f>
        <v/>
      </c>
      <c r="DQ44" t="str">
        <f ca="1">IFERROR(IF(N(ISNUMBER(DQ$2)*$AN44)&gt;0,MIN($D$6,
SUMPRODUCT(N(OFFSET(AlleInstrumente!$C$1,DQ$3,0,DQ$4,1)=$AN44))
),0),"")</f>
        <v/>
      </c>
      <c r="DR44" t="str">
        <f ca="1">IFERROR(IF(N(ISNUMBER(DR$2)*$AN44)&gt;0,MIN($D$6,
SUMPRODUCT(N(OFFSET(AlleInstrumente!$C$1,DR$3,0,DR$4,1)=$AN44))
),0),"")</f>
        <v/>
      </c>
      <c r="DS44" t="str">
        <f ca="1">IFERROR(IF(N(ISNUMBER(DS$2)*$AN44)&gt;0,MIN($D$6,
SUMPRODUCT(N(OFFSET(AlleInstrumente!$C$1,DS$3,0,DS$4,1)=$AN44))
),0),"")</f>
        <v/>
      </c>
      <c r="DT44" t="str">
        <f ca="1">IFERROR(IF(N(ISNUMBER(DT$2)*$AN44)&gt;0,MIN($D$6,
SUMPRODUCT(N(OFFSET(AlleInstrumente!$C$1,DT$3,0,DT$4,1)=$AN44))
),0),"")</f>
        <v/>
      </c>
      <c r="DU44" t="str">
        <f ca="1">IFERROR(IF(N(ISNUMBER(DU$2)*$AN44)&gt;0,MIN($D$6,
SUMPRODUCT(N(OFFSET(AlleInstrumente!$C$1,DU$3,0,DU$4,1)=$AN44))
),0),"")</f>
        <v/>
      </c>
      <c r="DV44" t="str">
        <f ca="1">IFERROR(IF(N(ISNUMBER(DV$2)*$AN44)&gt;0,MIN($D$6,
SUMPRODUCT(N(OFFSET(AlleInstrumente!$C$1,DV$3,0,DV$4,1)=$AN44))
),0),"")</f>
        <v/>
      </c>
      <c r="DW44" t="str">
        <f ca="1">IFERROR(IF(N(ISNUMBER(DW$2)*$AN44)&gt;0,MIN($D$6,
SUMPRODUCT(N(OFFSET(AlleInstrumente!$C$1,DW$3,0,DW$4,1)=$AN44))
),0),"")</f>
        <v/>
      </c>
      <c r="DX44" t="str">
        <f ca="1">IFERROR(IF(N(ISNUMBER(DX$2)*$AN44)&gt;0,MIN($D$6,
SUMPRODUCT(N(OFFSET(AlleInstrumente!$C$1,DX$3,0,DX$4,1)=$AN44))
),0),"")</f>
        <v/>
      </c>
      <c r="DY44" t="str">
        <f ca="1">IFERROR(IF(N(ISNUMBER(DY$2)*$AN44)&gt;0,MIN($D$6,
SUMPRODUCT(N(OFFSET(AlleInstrumente!$C$1,DY$3,0,DY$4,1)=$AN44))
),0),"")</f>
        <v/>
      </c>
      <c r="DZ44" t="str">
        <f ca="1">IFERROR(IF(N(ISNUMBER(DZ$2)*$AN44)&gt;0,MIN($D$6,
SUMPRODUCT(N(OFFSET(AlleInstrumente!$C$1,DZ$3,0,DZ$4,1)=$AN44))
),0),"")</f>
        <v/>
      </c>
      <c r="EA44" t="str">
        <f ca="1">IFERROR(IF(N(ISNUMBER(EA$2)*$AN44)&gt;0,MIN($D$6,
SUMPRODUCT(N(OFFSET(AlleInstrumente!$C$1,EA$3,0,EA$4,1)=$AN44))
),0),"")</f>
        <v/>
      </c>
      <c r="EB44" t="str">
        <f ca="1">IFERROR(IF(N(ISNUMBER(EB$2)*$AN44)&gt;0,MIN($D$6,
SUMPRODUCT(N(OFFSET(AlleInstrumente!$C$1,EB$3,0,EB$4,1)=$AN44))
),0),"")</f>
        <v/>
      </c>
      <c r="EC44" t="str">
        <f ca="1">IFERROR(IF(N(ISNUMBER(EC$2)*$AN44)&gt;0,MIN($D$6,
SUMPRODUCT(N(OFFSET(AlleInstrumente!$C$1,EC$3,0,EC$4,1)=$AN44))
),0),"")</f>
        <v/>
      </c>
      <c r="ED44" t="str">
        <f ca="1">IFERROR(IF(N(ISNUMBER(ED$2)*$AN44)&gt;0,MIN($D$6,
SUMPRODUCT(N(OFFSET(AlleInstrumente!$C$1,ED$3,0,ED$4,1)=$AN44))
),0),"")</f>
        <v/>
      </c>
      <c r="EE44" t="str">
        <f ca="1">IFERROR(IF(N(ISNUMBER(EE$2)*$AN44)&gt;0,MIN($D$6,
SUMPRODUCT(N(OFFSET(AlleInstrumente!$C$1,EE$3,0,EE$4,1)=$AN44))
),0),"")</f>
        <v/>
      </c>
      <c r="EF44" t="str">
        <f ca="1">IFERROR(IF(N(ISNUMBER(EF$2)*$AN44)&gt;0,MIN($D$6,
SUMPRODUCT(N(OFFSET(AlleInstrumente!$C$1,EF$3,0,EF$4,1)=$AN44))
),0),"")</f>
        <v/>
      </c>
      <c r="EG44" t="str">
        <f ca="1">IFERROR(IF(N(ISNUMBER(EG$2)*$AN44)&gt;0,MIN($D$6,
SUMPRODUCT(N(OFFSET(AlleInstrumente!$C$1,EG$3,0,EG$4,1)=$AN44))
),0),"")</f>
        <v/>
      </c>
      <c r="EH44" t="str">
        <f ca="1">IFERROR(IF(N(ISNUMBER(EH$2)*$AN44)&gt;0,MIN($D$6,
SUMPRODUCT(N(OFFSET(AlleInstrumente!$C$1,EH$3,0,EH$4,1)=$AN44))
),0),"")</f>
        <v/>
      </c>
      <c r="EI44" t="str">
        <f ca="1">IFERROR(IF(N(ISNUMBER(EI$2)*$AN44)&gt;0,MIN($D$6,
SUMPRODUCT(N(OFFSET(AlleInstrumente!$C$1,EI$3,0,EI$4,1)=$AN44))
),0),"")</f>
        <v/>
      </c>
      <c r="EJ44" t="str">
        <f ca="1">IFERROR(IF(N(ISNUMBER(EJ$2)*$AN44)&gt;0,MIN($D$6,
SUMPRODUCT(N(OFFSET(AlleInstrumente!$C$1,EJ$3,0,EJ$4,1)=$AN44))
),0),"")</f>
        <v/>
      </c>
      <c r="EK44" t="str">
        <f ca="1">IFERROR(IF(N(ISNUMBER(EK$2)*$AN44)&gt;0,MIN($D$6,
SUMPRODUCT(N(OFFSET(AlleInstrumente!$C$1,EK$3,0,EK$4,1)=$AN44))
),0),"")</f>
        <v/>
      </c>
      <c r="EL44" t="str">
        <f ca="1">IFERROR(IF(N(ISNUMBER(EL$2)*$AN44)&gt;0,MIN($D$6,
SUMPRODUCT(N(OFFSET(AlleInstrumente!$C$1,EL$3,0,EL$4,1)=$AN44))
),0),"")</f>
        <v/>
      </c>
      <c r="EM44" t="str">
        <f ca="1">IFERROR(IF(N(ISNUMBER(EM$2)*$AN44)&gt;0,MIN($D$6,
SUMPRODUCT(N(OFFSET(AlleInstrumente!$C$1,EM$3,0,EM$4,1)=$AN44))
),0),"")</f>
        <v/>
      </c>
      <c r="EN44" t="str">
        <f ca="1">IFERROR(IF(N(ISNUMBER(EN$2)*$AN44)&gt;0,MIN($D$6,
SUMPRODUCT(N(OFFSET(AlleInstrumente!$C$1,EN$3,0,EN$4,1)=$AN44))
),0),"")</f>
        <v/>
      </c>
      <c r="EO44" t="str">
        <f ca="1">IFERROR(IF(N(ISNUMBER(EO$2)*$AN44)&gt;0,MIN($D$6,
SUMPRODUCT(N(OFFSET(AlleInstrumente!$C$1,EO$3,0,EO$4,1)=$AN44))
),0),"")</f>
        <v/>
      </c>
      <c r="EP44" t="str">
        <f ca="1">IFERROR(IF(N(ISNUMBER(EP$2)*$AN44)&gt;0,MIN($D$6,
SUMPRODUCT(N(OFFSET(AlleInstrumente!$C$1,EP$3,0,EP$4,1)=$AN44))
),0),"")</f>
        <v/>
      </c>
      <c r="EQ44" t="str">
        <f ca="1">IFERROR(IF(N(ISNUMBER(EQ$2)*$AN44)&gt;0,MIN($D$6,
SUMPRODUCT(N(OFFSET(AlleInstrumente!$C$1,EQ$3,0,EQ$4,1)=$AN44))
),0),"")</f>
        <v/>
      </c>
      <c r="ER44" t="str">
        <f ca="1">IFERROR(IF(N(ISNUMBER(ER$2)*$AN44)&gt;0,MIN($D$6,
SUMPRODUCT(N(OFFSET(AlleInstrumente!$C$1,ER$3,0,ER$4,1)=$AN44))
),0),"")</f>
        <v/>
      </c>
      <c r="ES44" t="str">
        <f ca="1">IFERROR(IF(N(ISNUMBER(ES$2)*$AN44)&gt;0,MIN($D$6,
SUMPRODUCT(N(OFFSET(AlleInstrumente!$C$1,ES$3,0,ES$4,1)=$AN44))
),0),"")</f>
        <v/>
      </c>
      <c r="ET44" t="str">
        <f ca="1">IFERROR(IF(N(ISNUMBER(ET$2)*$AN44)&gt;0,MIN($D$6,
SUMPRODUCT(N(OFFSET(AlleInstrumente!$C$1,ET$3,0,ET$4,1)=$AN44))
),0),"")</f>
        <v/>
      </c>
      <c r="EU44" t="str">
        <f ca="1">IFERROR(IF(N(ISNUMBER(EU$2)*$AN44)&gt;0,MIN($D$6,
SUMPRODUCT(N(OFFSET(AlleInstrumente!$C$1,EU$3,0,EU$4,1)=$AN44))
),0),"")</f>
        <v/>
      </c>
      <c r="EV44" t="str">
        <f ca="1">IFERROR(IF(N(ISNUMBER(EV$2)*$AN44)&gt;0,MIN($D$6,
SUMPRODUCT(N(OFFSET(AlleInstrumente!$C$1,EV$3,0,EV$4,1)=$AN44))
),0),"")</f>
        <v/>
      </c>
      <c r="EW44" t="str">
        <f ca="1">IFERROR(IF(N(ISNUMBER(EW$2)*$AN44)&gt;0,MIN($D$6,
SUMPRODUCT(N(OFFSET(AlleInstrumente!$C$1,EW$3,0,EW$4,1)=$AN44))
),0),"")</f>
        <v/>
      </c>
      <c r="EX44" t="str">
        <f ca="1">IFERROR(IF(N(ISNUMBER(EX$2)*$AN44)&gt;0,MIN($D$6,
SUMPRODUCT(N(OFFSET(AlleInstrumente!$C$1,EX$3,0,EX$4,1)=$AN44))
),0),"")</f>
        <v/>
      </c>
      <c r="EY44" t="str">
        <f ca="1">IFERROR(IF(N(ISNUMBER(EY$2)*$AN44)&gt;0,MIN($D$6,
SUMPRODUCT(N(OFFSET(AlleInstrumente!$C$1,EY$3,0,EY$4,1)=$AN44))
),0),"")</f>
        <v/>
      </c>
      <c r="EZ44" t="str">
        <f ca="1">IFERROR(IF(N(ISNUMBER(EZ$2)*$AN44)&gt;0,MIN($D$6,
SUMPRODUCT(N(OFFSET(AlleInstrumente!$C$1,EZ$3,0,EZ$4,1)=$AN44))
),0),"")</f>
        <v/>
      </c>
      <c r="FA44" t="str">
        <f ca="1">IFERROR(IF(N(ISNUMBER(FA$2)*$AN44)&gt;0,MIN($D$6,
SUMPRODUCT(N(OFFSET(AlleInstrumente!$C$1,FA$3,0,FA$4,1)=$AN44))
),0),"")</f>
        <v/>
      </c>
      <c r="FB44" t="str">
        <f ca="1">IFERROR(IF(N(ISNUMBER(FB$2)*$AN44)&gt;0,MIN($D$6,
SUMPRODUCT(N(OFFSET(AlleInstrumente!$C$1,FB$3,0,FB$4,1)=$AN44))
),0),"")</f>
        <v/>
      </c>
      <c r="FC44" t="str">
        <f ca="1">IFERROR(IF(N(ISNUMBER(FC$2)*$AN44)&gt;0,MIN($D$6,
SUMPRODUCT(N(OFFSET(AlleInstrumente!$C$1,FC$3,0,FC$4,1)=$AN44))
),0),"")</f>
        <v/>
      </c>
      <c r="FD44" t="str">
        <f ca="1">IFERROR(IF(N(ISNUMBER(FD$2)*$AN44)&gt;0,MIN($D$6,
SUMPRODUCT(N(OFFSET(AlleInstrumente!$C$1,FD$3,0,FD$4,1)=$AN44))
),0),"")</f>
        <v/>
      </c>
      <c r="FE44" t="str">
        <f ca="1">IFERROR(IF(N(ISNUMBER(FE$2)*$AN44)&gt;0,MIN($D$6,
SUMPRODUCT(N(OFFSET(AlleInstrumente!$C$1,FE$3,0,FE$4,1)=$AN44))
),0),"")</f>
        <v/>
      </c>
      <c r="FF44" t="str">
        <f ca="1">IFERROR(IF(N(ISNUMBER(FF$2)*$AN44)&gt;0,MIN($D$6,
SUMPRODUCT(N(OFFSET(AlleInstrumente!$C$1,FF$3,0,FF$4,1)=$AN44))
),0),"")</f>
        <v/>
      </c>
      <c r="FG44" t="str">
        <f ca="1">IFERROR(IF(N(ISNUMBER(FG$2)*$AN44)&gt;0,MIN($D$6,
SUMPRODUCT(N(OFFSET(AlleInstrumente!$C$1,FG$3,0,FG$4,1)=$AN44))
),0),"")</f>
        <v/>
      </c>
      <c r="FH44" t="str">
        <f ca="1">IFERROR(IF(N(ISNUMBER(FH$2)*$AN44)&gt;0,MIN($D$6,
SUMPRODUCT(N(OFFSET(AlleInstrumente!$C$1,FH$3,0,FH$4,1)=$AN44))
),0),"")</f>
        <v/>
      </c>
      <c r="FI44" t="str">
        <f ca="1">IFERROR(IF(N(ISNUMBER(FI$2)*$AN44)&gt;0,MIN($D$6,
SUMPRODUCT(N(OFFSET(AlleInstrumente!$C$1,FI$3,0,FI$4,1)=$AN44))
),0),"")</f>
        <v/>
      </c>
      <c r="FJ44" t="str">
        <f ca="1">IFERROR(IF(N(ISNUMBER(FJ$2)*$AN44)&gt;0,MIN($D$6,
SUMPRODUCT(N(OFFSET(AlleInstrumente!$C$1,FJ$3,0,FJ$4,1)=$AN44))
),0),"")</f>
        <v/>
      </c>
      <c r="FK44" t="str">
        <f ca="1">IFERROR(IF(N(ISNUMBER(FK$2)*$AN44)&gt;0,MIN($D$6,
SUMPRODUCT(N(OFFSET(AlleInstrumente!$C$1,FK$3,0,FK$4,1)=$AN44))
),0),"")</f>
        <v/>
      </c>
      <c r="FL44" t="str">
        <f ca="1">IFERROR(IF(N(ISNUMBER(FL$2)*$AN44)&gt;0,MIN($D$6,
SUMPRODUCT(N(OFFSET(AlleInstrumente!$C$1,FL$3,0,FL$4,1)=$AN44))
),0),"")</f>
        <v/>
      </c>
      <c r="FM44" t="str">
        <f ca="1">IFERROR(IF(N(ISNUMBER(FM$2)*$AN44)&gt;0,MIN($D$6,
SUMPRODUCT(N(OFFSET(AlleInstrumente!$C$1,FM$3,0,FM$4,1)=$AN44))
),0),"")</f>
        <v/>
      </c>
      <c r="FN44" t="str">
        <f ca="1">IFERROR(IF(N(ISNUMBER(FN$2)*$AN44)&gt;0,MIN($D$6,
SUMPRODUCT(N(OFFSET(AlleInstrumente!$C$1,FN$3,0,FN$4,1)=$AN44))
),0),"")</f>
        <v/>
      </c>
      <c r="FO44" t="str">
        <f ca="1">IFERROR(IF(N(ISNUMBER(FO$2)*$AN44)&gt;0,MIN($D$6,
SUMPRODUCT(N(OFFSET(AlleInstrumente!$C$1,FO$3,0,FO$4,1)=$AN44))
),0),"")</f>
        <v/>
      </c>
      <c r="FP44" t="str">
        <f ca="1">IFERROR(IF(N(ISNUMBER(FP$2)*$AN44)&gt;0,MIN($D$6,
SUMPRODUCT(N(OFFSET(AlleInstrumente!$C$1,FP$3,0,FP$4,1)=$AN44))
),0),"")</f>
        <v/>
      </c>
      <c r="FQ44" t="str">
        <f ca="1">IFERROR(IF(N(ISNUMBER(FQ$2)*$AN44)&gt;0,MIN($D$6,
SUMPRODUCT(N(OFFSET(AlleInstrumente!$C$1,FQ$3,0,FQ$4,1)=$AN44))
),0),"")</f>
        <v/>
      </c>
      <c r="FR44" t="str">
        <f ca="1">IFERROR(IF(N(ISNUMBER(FR$2)*$AN44)&gt;0,MIN($D$6,
SUMPRODUCT(N(OFFSET(AlleInstrumente!$C$1,FR$3,0,FR$4,1)=$AN44))
),0),"")</f>
        <v/>
      </c>
      <c r="FS44" t="str">
        <f ca="1">IFERROR(IF(N(ISNUMBER(FS$2)*$AN44)&gt;0,MIN($D$6,
SUMPRODUCT(N(OFFSET(AlleInstrumente!$C$1,FS$3,0,FS$4,1)=$AN44))
),0),"")</f>
        <v/>
      </c>
      <c r="FT44" t="str">
        <f ca="1">IFERROR(IF(N(ISNUMBER(FT$2)*$AN44)&gt;0,MIN($D$6,
SUMPRODUCT(N(OFFSET(AlleInstrumente!$C$1,FT$3,0,FT$4,1)=$AN44))
),0),"")</f>
        <v/>
      </c>
      <c r="FU44" t="str">
        <f ca="1">IFERROR(IF(N(ISNUMBER(FU$2)*$AN44)&gt;0,MIN($D$6,
SUMPRODUCT(N(OFFSET(AlleInstrumente!$C$1,FU$3,0,FU$4,1)=$AN44))
),0),"")</f>
        <v/>
      </c>
      <c r="FV44" t="str">
        <f ca="1">IFERROR(IF(N(ISNUMBER(FV$2)*$AN44)&gt;0,MIN($D$6,
SUMPRODUCT(N(OFFSET(AlleInstrumente!$C$1,FV$3,0,FV$4,1)=$AN44))
),0),"")</f>
        <v/>
      </c>
      <c r="FW44" t="str">
        <f ca="1">IFERROR(IF(N(ISNUMBER(FW$2)*$AN44)&gt;0,MIN($D$6,
SUMPRODUCT(N(OFFSET(AlleInstrumente!$C$1,FW$3,0,FW$4,1)=$AN44))
),0),"")</f>
        <v/>
      </c>
      <c r="FX44" t="str">
        <f ca="1">IFERROR(IF(N(ISNUMBER(FX$2)*$AN44)&gt;0,MIN($D$6,
SUMPRODUCT(N(OFFSET(AlleInstrumente!$C$1,FX$3,0,FX$4,1)=$AN44))
),0),"")</f>
        <v/>
      </c>
      <c r="FY44" t="str">
        <f ca="1">IFERROR(IF(N(ISNUMBER(FY$2)*$AN44)&gt;0,MIN($D$6,
SUMPRODUCT(N(OFFSET(AlleInstrumente!$C$1,FY$3,0,FY$4,1)=$AN44))
),0),"")</f>
        <v/>
      </c>
      <c r="FZ44" t="str">
        <f ca="1">IFERROR(IF(N(ISNUMBER(FZ$2)*$AN44)&gt;0,MIN($D$6,
SUMPRODUCT(N(OFFSET(AlleInstrumente!$C$1,FZ$3,0,FZ$4,1)=$AN44))
),0),"")</f>
        <v/>
      </c>
      <c r="GA44" t="str">
        <f ca="1">IFERROR(IF(N(ISNUMBER(GA$2)*$AN44)&gt;0,MIN($D$6,
SUMPRODUCT(N(OFFSET(AlleInstrumente!$C$1,GA$3,0,GA$4,1)=$AN44))
),0),"")</f>
        <v/>
      </c>
      <c r="GB44" t="str">
        <f ca="1">IFERROR(IF(N(ISNUMBER(GB$2)*$AN44)&gt;0,MIN($D$6,
SUMPRODUCT(N(OFFSET(AlleInstrumente!$C$1,GB$3,0,GB$4,1)=$AN44))
),0),"")</f>
        <v/>
      </c>
      <c r="GC44" t="str">
        <f ca="1">IFERROR(IF(N(ISNUMBER(GC$2)*$AN44)&gt;0,MIN($D$6,
SUMPRODUCT(N(OFFSET(AlleInstrumente!$C$1,GC$3,0,GC$4,1)=$AN44))
),0),"")</f>
        <v/>
      </c>
      <c r="GD44" t="str">
        <f ca="1">IFERROR(IF(N(ISNUMBER(GD$2)*$AN44)&gt;0,MIN($D$6,
SUMPRODUCT(N(OFFSET(AlleInstrumente!$C$1,GD$3,0,GD$4,1)=$AN44))
),0),"")</f>
        <v/>
      </c>
      <c r="GE44" t="str">
        <f ca="1">IFERROR(IF(N(ISNUMBER(GE$2)*$AN44)&gt;0,MIN($D$6,
SUMPRODUCT(N(OFFSET(AlleInstrumente!$C$1,GE$3,0,GE$4,1)=$AN44))
),0),"")</f>
        <v/>
      </c>
      <c r="GF44" t="str">
        <f ca="1">IFERROR(IF(N(ISNUMBER(GF$2)*$AN44)&gt;0,MIN($D$6,
SUMPRODUCT(N(OFFSET(AlleInstrumente!$C$1,GF$3,0,GF$4,1)=$AN44))
),0),"")</f>
        <v/>
      </c>
      <c r="GG44" t="str">
        <f ca="1">IFERROR(IF(N(ISNUMBER(GG$2)*$AN44)&gt;0,MIN($D$6,
SUMPRODUCT(N(OFFSET(AlleInstrumente!$C$1,GG$3,0,GG$4,1)=$AN44))
),0),"")</f>
        <v/>
      </c>
      <c r="GH44" t="str">
        <f ca="1">IFERROR(IF(N(ISNUMBER(GH$2)*$AN44)&gt;0,MIN($D$6,
SUMPRODUCT(N(OFFSET(AlleInstrumente!$C$1,GH$3,0,GH$4,1)=$AN44))
),0),"")</f>
        <v/>
      </c>
      <c r="GI44" t="str">
        <f ca="1">IFERROR(IF(N(ISNUMBER(GI$2)*$AN44)&gt;0,MIN($D$6,
SUMPRODUCT(N(OFFSET(AlleInstrumente!$C$1,GI$3,0,GI$4,1)=$AN44))
),0),"")</f>
        <v/>
      </c>
      <c r="GJ44" t="str">
        <f ca="1">IFERROR(IF(N(ISNUMBER(GJ$2)*$AN44)&gt;0,MIN($D$6,
SUMPRODUCT(N(OFFSET(AlleInstrumente!$C$1,GJ$3,0,GJ$4,1)=$AN44))
),0),"")</f>
        <v/>
      </c>
      <c r="GK44" t="str">
        <f ca="1">IFERROR(IF(N(ISNUMBER(GK$2)*$AN44)&gt;0,MIN($D$6,
SUMPRODUCT(N(OFFSET(AlleInstrumente!$C$1,GK$3,0,GK$4,1)=$AN44))
),0),"")</f>
        <v/>
      </c>
      <c r="GL44" t="str">
        <f ca="1">IFERROR(IF(N(ISNUMBER(GL$2)*$AN44)&gt;0,MIN($D$6,
SUMPRODUCT(N(OFFSET(AlleInstrumente!$C$1,GL$3,0,GL$4,1)=$AN44))
),0),"")</f>
        <v/>
      </c>
      <c r="GM44" t="str">
        <f ca="1">IFERROR(IF(N(ISNUMBER(GM$2)*$AN44)&gt;0,MIN($D$6,
SUMPRODUCT(N(OFFSET(AlleInstrumente!$C$1,GM$3,0,GM$4,1)=$AN44))
),0),"")</f>
        <v/>
      </c>
      <c r="GN44" t="str">
        <f ca="1">IFERROR(IF(N(ISNUMBER(GN$2)*$AN44)&gt;0,MIN($D$6,
SUMPRODUCT(N(OFFSET(AlleInstrumente!$C$1,GN$3,0,GN$4,1)=$AN44))
),0),"")</f>
        <v/>
      </c>
      <c r="GO44" t="str">
        <f ca="1">IFERROR(IF(N(ISNUMBER(GO$2)*$AN44)&gt;0,MIN($D$6,
SUMPRODUCT(N(OFFSET(AlleInstrumente!$C$1,GO$3,0,GO$4,1)=$AN44))
),0),"")</f>
        <v/>
      </c>
      <c r="GP44" t="str">
        <f ca="1">IFERROR(IF(N(ISNUMBER(GP$2)*$AN44)&gt;0,MIN($D$6,
SUMPRODUCT(N(OFFSET(AlleInstrumente!$C$1,GP$3,0,GP$4,1)=$AN44))
),0),"")</f>
        <v/>
      </c>
      <c r="GQ44" t="str">
        <f ca="1">IFERROR(IF(N(ISNUMBER(GQ$2)*$AN44)&gt;0,MIN($D$6,
SUMPRODUCT(N(OFFSET(AlleInstrumente!$C$1,GQ$3,0,GQ$4,1)=$AN44))
),0),"")</f>
        <v/>
      </c>
      <c r="GR44" t="str">
        <f ca="1">IFERROR(IF(N(ISNUMBER(GR$2)*$AN44)&gt;0,MIN($D$6,
SUMPRODUCT(N(OFFSET(AlleInstrumente!$C$1,GR$3,0,GR$4,1)=$AN44))
),0),"")</f>
        <v/>
      </c>
      <c r="GS44" t="str">
        <f ca="1">IFERROR(IF(N(ISNUMBER(GS$2)*$AN44)&gt;0,MIN($D$6,
SUMPRODUCT(N(OFFSET(AlleInstrumente!$C$1,GS$3,0,GS$4,1)=$AN44))
),0),"")</f>
        <v/>
      </c>
      <c r="GT44" t="str">
        <f ca="1">IFERROR(IF(N(ISNUMBER(GT$2)*$AN44)&gt;0,MIN($D$6,
SUMPRODUCT(N(OFFSET(AlleInstrumente!$C$1,GT$3,0,GT$4,1)=$AN44))
),0),"")</f>
        <v/>
      </c>
      <c r="GU44" t="str">
        <f ca="1">IFERROR(IF(N(ISNUMBER(GU$2)*$AN44)&gt;0,MIN($D$6,
SUMPRODUCT(N(OFFSET(AlleInstrumente!$C$1,GU$3,0,GU$4,1)=$AN44))
),0),"")</f>
        <v/>
      </c>
      <c r="GV44" t="str">
        <f ca="1">IFERROR(IF(N(ISNUMBER(GV$2)*$AN44)&gt;0,MIN($D$6,
SUMPRODUCT(N(OFFSET(AlleInstrumente!$C$1,GV$3,0,GV$4,1)=$AN44))
),0),"")</f>
        <v/>
      </c>
      <c r="GW44" t="str">
        <f ca="1">IFERROR(IF(N(ISNUMBER(GW$2)*$AN44)&gt;0,MIN($D$6,
SUMPRODUCT(N(OFFSET(AlleInstrumente!$C$1,GW$3,0,GW$4,1)=$AN44))
),0),"")</f>
        <v/>
      </c>
      <c r="GX44" t="str">
        <f ca="1">IFERROR(IF(N(ISNUMBER(GX$2)*$AN44)&gt;0,MIN($D$6,
SUMPRODUCT(N(OFFSET(AlleInstrumente!$C$1,GX$3,0,GX$4,1)=$AN44))
),0),"")</f>
        <v/>
      </c>
      <c r="GY44" t="str">
        <f ca="1">IFERROR(IF(N(ISNUMBER(GY$2)*$AN44)&gt;0,MIN($D$6,
SUMPRODUCT(N(OFFSET(AlleInstrumente!$C$1,GY$3,0,GY$4,1)=$AN44))
),0),"")</f>
        <v/>
      </c>
      <c r="GZ44" t="str">
        <f ca="1">IFERROR(IF(N(ISNUMBER(GZ$2)*$AN44)&gt;0,MIN($D$6,
SUMPRODUCT(N(OFFSET(AlleInstrumente!$C$1,GZ$3,0,GZ$4,1)=$AN44))
),0),"")</f>
        <v/>
      </c>
      <c r="HA44" t="str">
        <f ca="1">IFERROR(IF(N(ISNUMBER(HA$2)*$AN44)&gt;0,MIN($D$6,
SUMPRODUCT(N(OFFSET(AlleInstrumente!$C$1,HA$3,0,HA$4,1)=$AN44))
),0),"")</f>
        <v/>
      </c>
      <c r="HB44" t="str">
        <f ca="1">IFERROR(IF(N(ISNUMBER(HB$2)*$AN44)&gt;0,MIN($D$6,
SUMPRODUCT(N(OFFSET(AlleInstrumente!$C$1,HB$3,0,HB$4,1)=$AN44))
),0),"")</f>
        <v/>
      </c>
      <c r="HC44" t="str">
        <f ca="1">IFERROR(IF(N(ISNUMBER(HC$2)*$AN44)&gt;0,MIN($D$6,
SUMPRODUCT(N(OFFSET(AlleInstrumente!$C$1,HC$3,0,HC$4,1)=$AN44))
),0),"")</f>
        <v/>
      </c>
      <c r="HD44" t="str">
        <f ca="1">IFERROR(IF(N(ISNUMBER(HD$2)*$AN44)&gt;0,MIN($D$6,
SUMPRODUCT(N(OFFSET(AlleInstrumente!$C$1,HD$3,0,HD$4,1)=$AN44))
),0),"")</f>
        <v/>
      </c>
      <c r="HE44" t="str">
        <f ca="1">IFERROR(IF(N(ISNUMBER(HE$2)*$AN44)&gt;0,MIN($D$6,
SUMPRODUCT(N(OFFSET(AlleInstrumente!$C$1,HE$3,0,HE$4,1)=$AN44))
),0),"")</f>
        <v/>
      </c>
      <c r="HF44" t="str">
        <f ca="1">IFERROR(IF(N(ISNUMBER(HF$2)*$AN44)&gt;0,MIN($D$6,
SUMPRODUCT(N(OFFSET(AlleInstrumente!$C$1,HF$3,0,HF$4,1)=$AN44))
),0),"")</f>
        <v/>
      </c>
      <c r="HG44" t="str">
        <f ca="1">IFERROR(IF(N(ISNUMBER(HG$2)*$AN44)&gt;0,MIN($D$6,
SUMPRODUCT(N(OFFSET(AlleInstrumente!$C$1,HG$3,0,HG$4,1)=$AN44))
),0),"")</f>
        <v/>
      </c>
      <c r="HH44" t="str">
        <f ca="1">IFERROR(IF(N(ISNUMBER(HH$2)*$AN44)&gt;0,MIN($D$6,
SUMPRODUCT(N(OFFSET(AlleInstrumente!$C$1,HH$3,0,HH$4,1)=$AN44))
),0),"")</f>
        <v/>
      </c>
      <c r="HI44" t="str">
        <f ca="1">IFERROR(IF(N(ISNUMBER(HI$2)*$AN44)&gt;0,MIN($D$6,
SUMPRODUCT(N(OFFSET(AlleInstrumente!$C$1,HI$3,0,HI$4,1)=$AN44))
),0),"")</f>
        <v/>
      </c>
      <c r="HJ44" t="str">
        <f ca="1">IFERROR(IF(N(ISNUMBER(HJ$2)*$AN44)&gt;0,MIN($D$6,
SUMPRODUCT(N(OFFSET(AlleInstrumente!$C$1,HJ$3,0,HJ$4,1)=$AN44))
),0),"")</f>
        <v/>
      </c>
      <c r="HK44" t="str">
        <f ca="1">IFERROR(IF(N(ISNUMBER(HK$2)*$AN44)&gt;0,MIN($D$6,
SUMPRODUCT(N(OFFSET(AlleInstrumente!$C$1,HK$3,0,HK$4,1)=$AN44))
),0),"")</f>
        <v/>
      </c>
      <c r="HL44" t="str">
        <f ca="1">IFERROR(IF(N(ISNUMBER(HL$2)*$AN44)&gt;0,MIN($D$6,
SUMPRODUCT(N(OFFSET(AlleInstrumente!$C$1,HL$3,0,HL$4,1)=$AN44))
),0),"")</f>
        <v/>
      </c>
      <c r="HM44" t="str">
        <f ca="1">IFERROR(IF(N(ISNUMBER(HM$2)*$AN44)&gt;0,MIN($D$6,
SUMPRODUCT(N(OFFSET(AlleInstrumente!$C$1,HM$3,0,HM$4,1)=$AN44))
),0),"")</f>
        <v/>
      </c>
      <c r="HN44" t="str">
        <f ca="1">IFERROR(IF(N(ISNUMBER(HN$2)*$AN44)&gt;0,MIN($D$6,
SUMPRODUCT(N(OFFSET(AlleInstrumente!$C$1,HN$3,0,HN$4,1)=$AN44))
),0),"")</f>
        <v/>
      </c>
      <c r="HO44" t="str">
        <f ca="1">IFERROR(IF(N(ISNUMBER(HO$2)*$AN44)&gt;0,MIN($D$6,
SUMPRODUCT(N(OFFSET(AlleInstrumente!$C$1,HO$3,0,HO$4,1)=$AN44))
),0),"")</f>
        <v/>
      </c>
      <c r="HP44" t="str">
        <f ca="1">IFERROR(IF(N(ISNUMBER(HP$2)*$AN44)&gt;0,MIN($D$6,
SUMPRODUCT(N(OFFSET(AlleInstrumente!$C$1,HP$3,0,HP$4,1)=$AN44))
),0),"")</f>
        <v/>
      </c>
      <c r="HQ44" t="str">
        <f ca="1">IFERROR(IF(N(ISNUMBER(HQ$2)*$AN44)&gt;0,MIN($D$6,
SUMPRODUCT(N(OFFSET(AlleInstrumente!$C$1,HQ$3,0,HQ$4,1)=$AN44))
),0),"")</f>
        <v/>
      </c>
      <c r="HR44" t="str">
        <f ca="1">IFERROR(IF(N(ISNUMBER(HR$2)*$AN44)&gt;0,MIN($D$6,
SUMPRODUCT(N(OFFSET(AlleInstrumente!$C$1,HR$3,0,HR$4,1)=$AN44))
),0),"")</f>
        <v/>
      </c>
      <c r="HS44" t="str">
        <f ca="1">IFERROR(IF(N(ISNUMBER(HS$2)*$AN44)&gt;0,MIN($D$6,
SUMPRODUCT(N(OFFSET(AlleInstrumente!$C$1,HS$3,0,HS$4,1)=$AN44))
),0),"")</f>
        <v/>
      </c>
      <c r="HT44" t="str">
        <f ca="1">IFERROR(IF(N(ISNUMBER(HT$2)*$AN44)&gt;0,MIN($D$6,
SUMPRODUCT(N(OFFSET(AlleInstrumente!$C$1,HT$3,0,HT$4,1)=$AN44))
),0),"")</f>
        <v/>
      </c>
      <c r="HU44" t="str">
        <f ca="1">IFERROR(IF(N(ISNUMBER(HU$2)*$AN44)&gt;0,MIN($D$6,
SUMPRODUCT(N(OFFSET(AlleInstrumente!$C$1,HU$3,0,HU$4,1)=$AN44))
),0),"")</f>
        <v/>
      </c>
      <c r="HV44" t="str">
        <f ca="1">IFERROR(IF(N(ISNUMBER(HV$2)*$AN44)&gt;0,MIN($D$6,
SUMPRODUCT(N(OFFSET(AlleInstrumente!$C$1,HV$3,0,HV$4,1)=$AN44))
),0),"")</f>
        <v/>
      </c>
      <c r="HW44" t="str">
        <f ca="1">IFERROR(IF(N(ISNUMBER(HW$2)*$AN44)&gt;0,MIN($D$6,
SUMPRODUCT(N(OFFSET(AlleInstrumente!$C$1,HW$3,0,HW$4,1)=$AN44))
),0),"")</f>
        <v/>
      </c>
      <c r="HX44" t="str">
        <f ca="1">IFERROR(IF(N(ISNUMBER(HX$2)*$AN44)&gt;0,MIN($D$6,
SUMPRODUCT(N(OFFSET(AlleInstrumente!$C$1,HX$3,0,HX$4,1)=$AN44))
),0),"")</f>
        <v/>
      </c>
      <c r="HY44" t="str">
        <f ca="1">IFERROR(IF(N(ISNUMBER(HY$2)*$AN44)&gt;0,MIN($D$6,
SUMPRODUCT(N(OFFSET(AlleInstrumente!$C$1,HY$3,0,HY$4,1)=$AN44))
),0),"")</f>
        <v/>
      </c>
      <c r="HZ44" t="str">
        <f ca="1">IFERROR(IF(N(ISNUMBER(HZ$2)*$AN44)&gt;0,MIN($D$6,
SUMPRODUCT(N(OFFSET(AlleInstrumente!$C$1,HZ$3,0,HZ$4,1)=$AN44))
),0),"")</f>
        <v/>
      </c>
      <c r="IA44" t="str">
        <f ca="1">IFERROR(IF(N(ISNUMBER(IA$2)*$AN44)&gt;0,MIN($D$6,
SUMPRODUCT(N(OFFSET(AlleInstrumente!$C$1,IA$3,0,IA$4,1)=$AN44))
),0),"")</f>
        <v/>
      </c>
      <c r="IB44" t="str">
        <f ca="1">IFERROR(IF(N(ISNUMBER(IB$2)*$AN44)&gt;0,MIN($D$6,
SUMPRODUCT(N(OFFSET(AlleInstrumente!$C$1,IB$3,0,IB$4,1)=$AN44))
),0),"")</f>
        <v/>
      </c>
      <c r="IC44" t="str">
        <f ca="1">IFERROR(IF(N(ISNUMBER(IC$2)*$AN44)&gt;0,MIN($D$6,
SUMPRODUCT(N(OFFSET(AlleInstrumente!$C$1,IC$3,0,IC$4,1)=$AN44))
),0),"")</f>
        <v/>
      </c>
      <c r="ID44" t="str">
        <f ca="1">IFERROR(IF(N(ISNUMBER(ID$2)*$AN44)&gt;0,MIN($D$6,
SUMPRODUCT(N(OFFSET(AlleInstrumente!$C$1,ID$3,0,ID$4,1)=$AN44))
),0),"")</f>
        <v/>
      </c>
      <c r="IE44" t="str">
        <f ca="1">IFERROR(IF(N(ISNUMBER(IE$2)*$AN44)&gt;0,MIN($D$6,
SUMPRODUCT(N(OFFSET(AlleInstrumente!$C$1,IE$3,0,IE$4,1)=$AN44))
),0),"")</f>
        <v/>
      </c>
      <c r="IF44" t="str">
        <f ca="1">IFERROR(IF(N(ISNUMBER(IF$2)*$AN44)&gt;0,MIN($D$6,
SUMPRODUCT(N(OFFSET(AlleInstrumente!$C$1,IF$3,0,IF$4,1)=$AN44))
),0),"")</f>
        <v/>
      </c>
      <c r="IG44" t="str">
        <f ca="1">IFERROR(IF(N(ISNUMBER(IG$2)*$AN44)&gt;0,MIN($D$6,
SUMPRODUCT(N(OFFSET(AlleInstrumente!$C$1,IG$3,0,IG$4,1)=$AN44))
),0),"")</f>
        <v/>
      </c>
      <c r="IH44" t="str">
        <f ca="1">IFERROR(IF(N(ISNUMBER(IH$2)*$AN44)&gt;0,MIN($D$6,
SUMPRODUCT(N(OFFSET(AlleInstrumente!$C$1,IH$3,0,IH$4,1)=$AN44))
),0),"")</f>
        <v/>
      </c>
      <c r="II44" t="str">
        <f ca="1">IFERROR(IF(N(ISNUMBER(II$2)*$AN44)&gt;0,MIN($D$6,
SUMPRODUCT(N(OFFSET(AlleInstrumente!$C$1,II$3,0,II$4,1)=$AN44))
),0),"")</f>
        <v/>
      </c>
      <c r="IJ44" t="str">
        <f ca="1">IFERROR(IF(N(ISNUMBER(IJ$2)*$AN44)&gt;0,MIN($D$6,
SUMPRODUCT(N(OFFSET(AlleInstrumente!$C$1,IJ$3,0,IJ$4,1)=$AN44))
),0),"")</f>
        <v/>
      </c>
      <c r="IK44" t="str">
        <f ca="1">IFERROR(IF(N(ISNUMBER(IK$2)*$AN44)&gt;0,MIN($D$6,
SUMPRODUCT(N(OFFSET(AlleInstrumente!$C$1,IK$3,0,IK$4,1)=$AN44))
),0),"")</f>
        <v/>
      </c>
      <c r="IL44" t="str">
        <f ca="1">IFERROR(IF(N(ISNUMBER(IL$2)*$AN44)&gt;0,MIN($D$6,
SUMPRODUCT(N(OFFSET(AlleInstrumente!$C$1,IL$3,0,IL$4,1)=$AN44))
),0),"")</f>
        <v/>
      </c>
      <c r="IM44" t="str">
        <f ca="1">IFERROR(IF(N(ISNUMBER(IM$2)*$AN44)&gt;0,MIN($D$6,
SUMPRODUCT(N(OFFSET(AlleInstrumente!$C$1,IM$3,0,IM$4,1)=$AN44))
),0),"")</f>
        <v/>
      </c>
      <c r="IN44" t="str">
        <f ca="1">IFERROR(IF(N(ISNUMBER(IN$2)*$AN44)&gt;0,MIN($D$6,
SUMPRODUCT(N(OFFSET(AlleInstrumente!$C$1,IN$3,0,IN$4,1)=$AN44))
),0),"")</f>
        <v/>
      </c>
      <c r="IO44" t="str">
        <f ca="1">IFERROR(IF(N(ISNUMBER(IO$2)*$AN44)&gt;0,MIN($D$6,
SUMPRODUCT(N(OFFSET(AlleInstrumente!$C$1,IO$3,0,IO$4,1)=$AN44))
),0),"")</f>
        <v/>
      </c>
      <c r="IP44" t="str">
        <f ca="1">IFERROR(IF(N(ISNUMBER(IP$2)*$AN44)&gt;0,MIN($D$6,
SUMPRODUCT(N(OFFSET(AlleInstrumente!$C$1,IP$3,0,IP$4,1)=$AN44))
),0),"")</f>
        <v/>
      </c>
      <c r="IQ44" t="str">
        <f ca="1">IFERROR(IF(N(ISNUMBER(IQ$2)*$AN44)&gt;0,MIN($D$6,
SUMPRODUCT(N(OFFSET(AlleInstrumente!$C$1,IQ$3,0,IQ$4,1)=$AN44))
),0),"")</f>
        <v/>
      </c>
      <c r="IR44" t="str">
        <f ca="1">IFERROR(IF(N(ISNUMBER(IR$2)*$AN44)&gt;0,MIN($D$6,
SUMPRODUCT(N(OFFSET(AlleInstrumente!$C$1,IR$3,0,IR$4,1)=$AN44))
),0),"")</f>
        <v/>
      </c>
      <c r="IS44" t="str">
        <f ca="1">IFERROR(IF(N(ISNUMBER(IS$2)*$AN44)&gt;0,MIN($D$6,
SUMPRODUCT(N(OFFSET(AlleInstrumente!$C$1,IS$3,0,IS$4,1)=$AN44))
),0),"")</f>
        <v/>
      </c>
      <c r="IT44" t="str">
        <f ca="1">IFERROR(IF(N(ISNUMBER(IT$2)*$AN44)&gt;0,MIN($D$6,
SUMPRODUCT(N(OFFSET(AlleInstrumente!$C$1,IT$3,0,IT$4,1)=$AN44))
),0),"")</f>
        <v/>
      </c>
      <c r="IU44" t="str">
        <f ca="1">IFERROR(IF(N(ISNUMBER(IU$2)*$AN44)&gt;0,MIN($D$6,
SUMPRODUCT(N(OFFSET(AlleInstrumente!$C$1,IU$3,0,IU$4,1)=$AN44))
),0),"")</f>
        <v/>
      </c>
      <c r="IV44" t="str">
        <f ca="1">IFERROR(IF(N(ISNUMBER(IV$2)*$AN44)&gt;0,MIN($D$6,
SUMPRODUCT(N(OFFSET(AlleInstrumente!$C$1,IV$3,0,IV$4,1)=$AN44))
),0),"")</f>
        <v/>
      </c>
      <c r="IW44" t="str">
        <f ca="1">IFERROR(IF(N(ISNUMBER(IW$2)*$AN44)&gt;0,MIN($D$6,
SUMPRODUCT(N(OFFSET(AlleInstrumente!$C$1,IW$3,0,IW$4,1)=$AN44))
),0),"")</f>
        <v/>
      </c>
      <c r="IX44" t="str">
        <f ca="1">IFERROR(IF(N(ISNUMBER(IX$2)*$AN44)&gt;0,MIN($D$6,
SUMPRODUCT(N(OFFSET(AlleInstrumente!$C$1,IX$3,0,IX$4,1)=$AN44))
),0),"")</f>
        <v/>
      </c>
      <c r="IY44" t="str">
        <f ca="1">IFERROR(IF(N(ISNUMBER(IY$2)*$AN44)&gt;0,MIN($D$6,
SUMPRODUCT(N(OFFSET(AlleInstrumente!$C$1,IY$3,0,IY$4,1)=$AN44))
),0),"")</f>
        <v/>
      </c>
      <c r="IZ44" t="str">
        <f ca="1">IFERROR(IF(N(ISNUMBER(IZ$2)*$AN44)&gt;0,MIN($D$6,
SUMPRODUCT(N(OFFSET(AlleInstrumente!$C$1,IZ$3,0,IZ$4,1)=$AN44))
),0),"")</f>
        <v/>
      </c>
      <c r="JA44" t="str">
        <f ca="1">IFERROR(IF(N(ISNUMBER(JA$2)*$AN44)&gt;0,MIN($D$6,
SUMPRODUCT(N(OFFSET(AlleInstrumente!$C$1,JA$3,0,JA$4,1)=$AN44))
),0),"")</f>
        <v/>
      </c>
      <c r="JB44" t="str">
        <f ca="1">IFERROR(IF(N(ISNUMBER(JB$2)*$AN44)&gt;0,MIN($D$6,
SUMPRODUCT(N(OFFSET(AlleInstrumente!$C$1,JB$3,0,JB$4,1)=$AN44))
),0),"")</f>
        <v/>
      </c>
      <c r="JC44" t="str">
        <f ca="1">IFERROR(IF(N(ISNUMBER(JC$2)*$AN44)&gt;0,MIN($D$6,
SUMPRODUCT(N(OFFSET(AlleInstrumente!$C$1,JC$3,0,JC$4,1)=$AN44))
),0),"")</f>
        <v/>
      </c>
      <c r="JD44" t="str">
        <f ca="1">IFERROR(IF(N(ISNUMBER(JD$2)*$AN44)&gt;0,MIN($D$6,
SUMPRODUCT(N(OFFSET(AlleInstrumente!$C$1,JD$3,0,JD$4,1)=$AN44))
),0),"")</f>
        <v/>
      </c>
      <c r="JE44" t="str">
        <f ca="1">IFERROR(IF(N(ISNUMBER(JE$2)*$AN44)&gt;0,MIN($D$6,
SUMPRODUCT(N(OFFSET(AlleInstrumente!$C$1,JE$3,0,JE$4,1)=$AN44))
),0),"")</f>
        <v/>
      </c>
      <c r="JF44" t="str">
        <f ca="1">IFERROR(IF(N(ISNUMBER(JF$2)*$AN44)&gt;0,MIN($D$6,
SUMPRODUCT(N(OFFSET(AlleInstrumente!$C$1,JF$3,0,JF$4,1)=$AN44))
),0),"")</f>
        <v/>
      </c>
      <c r="JG44" t="str">
        <f ca="1">IFERROR(IF(N(ISNUMBER(JG$2)*$AN44)&gt;0,MIN($D$6,
SUMPRODUCT(N(OFFSET(AlleInstrumente!$C$1,JG$3,0,JG$4,1)=$AN44))
),0),"")</f>
        <v/>
      </c>
      <c r="JH44" t="str">
        <f ca="1">IFERROR(IF(N(ISNUMBER(JH$2)*$AN44)&gt;0,MIN($D$6,
SUMPRODUCT(N(OFFSET(AlleInstrumente!$C$1,JH$3,0,JH$4,1)=$AN44))
),0),"")</f>
        <v/>
      </c>
      <c r="JI44" t="str">
        <f ca="1">IFERROR(IF(N(ISNUMBER(JI$2)*$AN44)&gt;0,MIN($D$6,
SUMPRODUCT(N(OFFSET(AlleInstrumente!$C$1,JI$3,0,JI$4,1)=$AN44))
),0),"")</f>
        <v/>
      </c>
      <c r="JJ44" t="str">
        <f ca="1">IFERROR(IF(N(ISNUMBER(JJ$2)*$AN44)&gt;0,MIN($D$6,
SUMPRODUCT(N(OFFSET(AlleInstrumente!$C$1,JJ$3,0,JJ$4,1)=$AN44))
),0),"")</f>
        <v/>
      </c>
      <c r="JK44" t="str">
        <f ca="1">IFERROR(IF(N(ISNUMBER(JK$2)*$AN44)&gt;0,MIN($D$6,
SUMPRODUCT(N(OFFSET(AlleInstrumente!$C$1,JK$3,0,JK$4,1)=$AN44))
),0),"")</f>
        <v/>
      </c>
      <c r="JL44" t="str">
        <f ca="1">IFERROR(IF(N(ISNUMBER(JL$2)*$AN44)&gt;0,MIN($D$6,
SUMPRODUCT(N(OFFSET(AlleInstrumente!$C$1,JL$3,0,JL$4,1)=$AN44))
),0),"")</f>
        <v/>
      </c>
      <c r="JM44" t="str">
        <f ca="1">IFERROR(IF(N(ISNUMBER(JM$2)*$AN44)&gt;0,MIN($D$6,
SUMPRODUCT(N(OFFSET(AlleInstrumente!$C$1,JM$3,0,JM$4,1)=$AN44))
),0),"")</f>
        <v/>
      </c>
      <c r="JN44" t="str">
        <f ca="1">IFERROR(IF(N(ISNUMBER(JN$2)*$AN44)&gt;0,MIN($D$6,
SUMPRODUCT(N(OFFSET(AlleInstrumente!$C$1,JN$3,0,JN$4,1)=$AN44))
),0),"")</f>
        <v/>
      </c>
      <c r="JO44" t="str">
        <f ca="1">IFERROR(IF(N(ISNUMBER(JO$2)*$AN44)&gt;0,MIN($D$6,
SUMPRODUCT(N(OFFSET(AlleInstrumente!$C$1,JO$3,0,JO$4,1)=$AN44))
),0),"")</f>
        <v/>
      </c>
      <c r="JP44" t="str">
        <f ca="1">IFERROR(IF(N(ISNUMBER(JP$2)*$AN44)&gt;0,MIN($D$6,
SUMPRODUCT(N(OFFSET(AlleInstrumente!$C$1,JP$3,0,JP$4,1)=$AN44))
),0),"")</f>
        <v/>
      </c>
      <c r="JQ44" t="str">
        <f ca="1">IFERROR(IF(N(ISNUMBER(JQ$2)*$AN44)&gt;0,MIN($D$6,
SUMPRODUCT(N(OFFSET(AlleInstrumente!$C$1,JQ$3,0,JQ$4,1)=$AN44))
),0),"")</f>
        <v/>
      </c>
      <c r="JR44" t="str">
        <f ca="1">IFERROR(IF(N(ISNUMBER(JR$2)*$AN44)&gt;0,MIN($D$6,
SUMPRODUCT(N(OFFSET(AlleInstrumente!$C$1,JR$3,0,JR$4,1)=$AN44))
),0),"")</f>
        <v/>
      </c>
      <c r="JS44" t="str">
        <f ca="1">IFERROR(IF(N(ISNUMBER(JS$2)*$AN44)&gt;0,MIN($D$6,
SUMPRODUCT(N(OFFSET(AlleInstrumente!$C$1,JS$3,0,JS$4,1)=$AN44))
),0),"")</f>
        <v/>
      </c>
      <c r="JT44" t="str">
        <f ca="1">IFERROR(IF(N(ISNUMBER(JT$2)*$AN44)&gt;0,MIN($D$6,
SUMPRODUCT(N(OFFSET(AlleInstrumente!$C$1,JT$3,0,JT$4,1)=$AN44))
),0),"")</f>
        <v/>
      </c>
      <c r="JU44" t="str">
        <f ca="1">IFERROR(IF(N(ISNUMBER(JU$2)*$AN44)&gt;0,MIN($D$6,
SUMPRODUCT(N(OFFSET(AlleInstrumente!$C$1,JU$3,0,JU$4,1)=$AN44))
),0),"")</f>
        <v/>
      </c>
      <c r="JV44" t="str">
        <f ca="1">IFERROR(IF(N(ISNUMBER(JV$2)*$AN44)&gt;0,MIN($D$6,
SUMPRODUCT(N(OFFSET(AlleInstrumente!$C$1,JV$3,0,JV$4,1)=$AN44))
),0),"")</f>
        <v/>
      </c>
      <c r="JW44" t="str">
        <f ca="1">IFERROR(IF(N(ISNUMBER(JW$2)*$AN44)&gt;0,MIN($D$6,
SUMPRODUCT(N(OFFSET(AlleInstrumente!$C$1,JW$3,0,JW$4,1)=$AN44))
),0),"")</f>
        <v/>
      </c>
      <c r="JX44" t="str">
        <f ca="1">IFERROR(IF(N(ISNUMBER(JX$2)*$AN44)&gt;0,MIN($D$6,
SUMPRODUCT(N(OFFSET(AlleInstrumente!$C$1,JX$3,0,JX$4,1)=$AN44))
),0),"")</f>
        <v/>
      </c>
      <c r="JY44" t="str">
        <f ca="1">IFERROR(IF(N(ISNUMBER(JY$2)*$AN44)&gt;0,MIN($D$6,
SUMPRODUCT(N(OFFSET(AlleInstrumente!$C$1,JY$3,0,JY$4,1)=$AN44))
),0),"")</f>
        <v/>
      </c>
      <c r="JZ44" t="str">
        <f ca="1">IFERROR(IF(N(ISNUMBER(JZ$2)*$AN44)&gt;0,MIN($D$6,
SUMPRODUCT(N(OFFSET(AlleInstrumente!$C$1,JZ$3,0,JZ$4,1)=$AN44))
),0),"")</f>
        <v/>
      </c>
      <c r="KA44" t="str">
        <f ca="1">IFERROR(IF(N(ISNUMBER(KA$2)*$AN44)&gt;0,MIN($D$6,
SUMPRODUCT(N(OFFSET(AlleInstrumente!$C$1,KA$3,0,KA$4,1)=$AN44))
),0),"")</f>
        <v/>
      </c>
      <c r="KB44" t="str">
        <f ca="1">IFERROR(IF(N(ISNUMBER(KB$2)*$AN44)&gt;0,MIN($D$6,
SUMPRODUCT(N(OFFSET(AlleInstrumente!$C$1,KB$3,0,KB$4,1)=$AN44))
),0),"")</f>
        <v/>
      </c>
      <c r="KC44" t="str">
        <f ca="1">IFERROR(IF(N(ISNUMBER(KC$2)*$AN44)&gt;0,MIN($D$6,
SUMPRODUCT(N(OFFSET(AlleInstrumente!$C$1,KC$3,0,KC$4,1)=$AN44))
),0),"")</f>
        <v/>
      </c>
      <c r="KD44" t="str">
        <f ca="1">IFERROR(IF(N(ISNUMBER(KD$2)*$AN44)&gt;0,MIN($D$6,
SUMPRODUCT(N(OFFSET(AlleInstrumente!$C$1,KD$3,0,KD$4,1)=$AN44))
),0),"")</f>
        <v/>
      </c>
      <c r="KE44" t="str">
        <f ca="1">IFERROR(IF(N(ISNUMBER(KE$2)*$AN44)&gt;0,MIN($D$6,
SUMPRODUCT(N(OFFSET(AlleInstrumente!$C$1,KE$3,0,KE$4,1)=$AN44))
),0),"")</f>
        <v/>
      </c>
      <c r="KF44" t="str">
        <f ca="1">IFERROR(IF(N(ISNUMBER(KF$2)*$AN44)&gt;0,MIN($D$6,
SUMPRODUCT(N(OFFSET(AlleInstrumente!$C$1,KF$3,0,KF$4,1)=$AN44))
),0),"")</f>
        <v/>
      </c>
      <c r="KG44" t="str">
        <f ca="1">IFERROR(IF(N(ISNUMBER(KG$2)*$AN44)&gt;0,MIN($D$6,
SUMPRODUCT(N(OFFSET(AlleInstrumente!$C$1,KG$3,0,KG$4,1)=$AN44))
),0),"")</f>
        <v/>
      </c>
      <c r="KH44" t="str">
        <f ca="1">IFERROR(IF(N(ISNUMBER(KH$2)*$AN44)&gt;0,MIN($D$6,
SUMPRODUCT(N(OFFSET(AlleInstrumente!$C$1,KH$3,0,KH$4,1)=$AN44))
),0),"")</f>
        <v/>
      </c>
      <c r="KI44" t="str">
        <f ca="1">IFERROR(IF(N(ISNUMBER(KI$2)*$AN44)&gt;0,MIN($D$6,
SUMPRODUCT(N(OFFSET(AlleInstrumente!$C$1,KI$3,0,KI$4,1)=$AN44))
),0),"")</f>
        <v/>
      </c>
      <c r="KJ44" t="str">
        <f ca="1">IFERROR(IF(N(ISNUMBER(KJ$2)*$AN44)&gt;0,MIN($D$6,
SUMPRODUCT(N(OFFSET(AlleInstrumente!$C$1,KJ$3,0,KJ$4,1)=$AN44))
),0),"")</f>
        <v/>
      </c>
      <c r="KK44" t="str">
        <f ca="1">IFERROR(IF(N(ISNUMBER(KK$2)*$AN44)&gt;0,MIN($D$6,
SUMPRODUCT(N(OFFSET(AlleInstrumente!$C$1,KK$3,0,KK$4,1)=$AN44))
),0),"")</f>
        <v/>
      </c>
      <c r="KL44" t="str">
        <f ca="1">IFERROR(IF(N(ISNUMBER(KL$2)*$AN44)&gt;0,MIN($D$6,
SUMPRODUCT(N(OFFSET(AlleInstrumente!$C$1,KL$3,0,KL$4,1)=$AN44))
),0),"")</f>
        <v/>
      </c>
      <c r="KM44" t="str">
        <f ca="1">IFERROR(IF(N(ISNUMBER(KM$2)*$AN44)&gt;0,MIN($D$6,
SUMPRODUCT(N(OFFSET(AlleInstrumente!$C$1,KM$3,0,KM$4,1)=$AN44))
),0),"")</f>
        <v/>
      </c>
      <c r="KN44" t="str">
        <f ca="1">IFERROR(IF(N(ISNUMBER(KN$2)*$AN44)&gt;0,MIN($D$6,
SUMPRODUCT(N(OFFSET(AlleInstrumente!$C$1,KN$3,0,KN$4,1)=$AN44))
),0),"")</f>
        <v/>
      </c>
      <c r="KO44" t="str">
        <f ca="1">IFERROR(IF(N(ISNUMBER(KO$2)*$AN44)&gt;0,MIN($D$6,
SUMPRODUCT(N(OFFSET(AlleInstrumente!$C$1,KO$3,0,KO$4,1)=$AN44))
),0),"")</f>
        <v/>
      </c>
      <c r="KP44" t="str">
        <f ca="1">IFERROR(IF(N(ISNUMBER(KP$2)*$AN44)&gt;0,MIN($D$6,
SUMPRODUCT(N(OFFSET(AlleInstrumente!$C$1,KP$3,0,KP$4,1)=$AN44))
),0),"")</f>
        <v/>
      </c>
      <c r="KQ44" t="str">
        <f ca="1">IFERROR(IF(N(ISNUMBER(KQ$2)*$AN44)&gt;0,MIN($D$6,
SUMPRODUCT(N(OFFSET(AlleInstrumente!$C$1,KQ$3,0,KQ$4,1)=$AN44))
),0),"")</f>
        <v/>
      </c>
      <c r="KR44" t="str">
        <f ca="1">IFERROR(IF(N(ISNUMBER(KR$2)*$AN44)&gt;0,MIN($D$6,
SUMPRODUCT(N(OFFSET(AlleInstrumente!$C$1,KR$3,0,KR$4,1)=$AN44))
),0),"")</f>
        <v/>
      </c>
      <c r="KS44" t="str">
        <f ca="1">IFERROR(IF(N(ISNUMBER(KS$2)*$AN44)&gt;0,MIN($D$6,
SUMPRODUCT(N(OFFSET(AlleInstrumente!$C$1,KS$3,0,KS$4,1)=$AN44))
),0),"")</f>
        <v/>
      </c>
      <c r="KT44" t="str">
        <f ca="1">IFERROR(IF(N(ISNUMBER(KT$2)*$AN44)&gt;0,MIN($D$6,
SUMPRODUCT(N(OFFSET(AlleInstrumente!$C$1,KT$3,0,KT$4,1)=$AN44))
),0),"")</f>
        <v/>
      </c>
      <c r="KU44" t="str">
        <f ca="1">IFERROR(IF(N(ISNUMBER(KU$2)*$AN44)&gt;0,MIN($D$6,
SUMPRODUCT(N(OFFSET(AlleInstrumente!$C$1,KU$3,0,KU$4,1)=$AN44))
),0),"")</f>
        <v/>
      </c>
      <c r="KV44" t="str">
        <f ca="1">IFERROR(IF(N(ISNUMBER(KV$2)*$AN44)&gt;0,MIN($D$6,
SUMPRODUCT(N(OFFSET(AlleInstrumente!$C$1,KV$3,0,KV$4,1)=$AN44))
),0),"")</f>
        <v/>
      </c>
      <c r="KW44" t="str">
        <f ca="1">IFERROR(IF(N(ISNUMBER(KW$2)*$AN44)&gt;0,MIN($D$6,
SUMPRODUCT(N(OFFSET(AlleInstrumente!$C$1,KW$3,0,KW$4,1)=$AN44))
),0),"")</f>
        <v/>
      </c>
      <c r="KX44" t="str">
        <f ca="1">IFERROR(IF(N(ISNUMBER(KX$2)*$AN44)&gt;0,MIN($D$6,
SUMPRODUCT(N(OFFSET(AlleInstrumente!$C$1,KX$3,0,KX$4,1)=$AN44))
),0),"")</f>
        <v/>
      </c>
      <c r="KY44" t="str">
        <f ca="1">IFERROR(IF(N(ISNUMBER(KY$2)*$AN44)&gt;0,MIN($D$6,
SUMPRODUCT(N(OFFSET(AlleInstrumente!$C$1,KY$3,0,KY$4,1)=$AN44))
),0),"")</f>
        <v/>
      </c>
      <c r="KZ44" t="str">
        <f ca="1">IFERROR(IF(N(ISNUMBER(KZ$2)*$AN44)&gt;0,MIN($D$6,
SUMPRODUCT(N(OFFSET(AlleInstrumente!$C$1,KZ$3,0,KZ$4,1)=$AN44))
),0),"")</f>
        <v/>
      </c>
      <c r="LA44" t="str">
        <f ca="1">IFERROR(IF(N(ISNUMBER(LA$2)*$AN44)&gt;0,MIN($D$6,
SUMPRODUCT(N(OFFSET(AlleInstrumente!$C$1,LA$3,0,LA$4,1)=$AN44))
),0),"")</f>
        <v/>
      </c>
      <c r="LB44" t="str">
        <f ca="1">IFERROR(IF(N(ISNUMBER(LB$2)*$AN44)&gt;0,MIN($D$6,
SUMPRODUCT(N(OFFSET(AlleInstrumente!$C$1,LB$3,0,LB$4,1)=$AN44))
),0),"")</f>
        <v/>
      </c>
      <c r="LC44" t="str">
        <f ca="1">IFERROR(IF(N(ISNUMBER(LC$2)*$AN44)&gt;0,MIN($D$6,
SUMPRODUCT(N(OFFSET(AlleInstrumente!$C$1,LC$3,0,LC$4,1)=$AN44))
),0),"")</f>
        <v/>
      </c>
      <c r="LD44" t="str">
        <f ca="1">IFERROR(IF(N(ISNUMBER(LD$2)*$AN44)&gt;0,MIN($D$6,
SUMPRODUCT(N(OFFSET(AlleInstrumente!$C$1,LD$3,0,LD$4,1)=$AN44))
),0),"")</f>
        <v/>
      </c>
      <c r="LE44" t="str">
        <f ca="1">IFERROR(IF(N(ISNUMBER(LE$2)*$AN44)&gt;0,MIN($D$6,
SUMPRODUCT(N(OFFSET(AlleInstrumente!$C$1,LE$3,0,LE$4,1)=$AN44))
),0),"")</f>
        <v/>
      </c>
      <c r="LF44" t="str">
        <f ca="1">IFERROR(IF(N(ISNUMBER(LF$2)*$AN44)&gt;0,MIN($D$6,
SUMPRODUCT(N(OFFSET(AlleInstrumente!$C$1,LF$3,0,LF$4,1)=$AN44))
),0),"")</f>
        <v/>
      </c>
      <c r="LG44" t="str">
        <f ca="1">IFERROR(IF(N(ISNUMBER(LG$2)*$AN44)&gt;0,MIN($D$6,
SUMPRODUCT(N(OFFSET(AlleInstrumente!$C$1,LG$3,0,LG$4,1)=$AN44))
),0),"")</f>
        <v/>
      </c>
      <c r="LH44" t="str">
        <f ca="1">IFERROR(IF(N(ISNUMBER(LH$2)*$AN44)&gt;0,MIN($D$6,
SUMPRODUCT(N(OFFSET(AlleInstrumente!$C$1,LH$3,0,LH$4,1)=$AN44))
),0),"")</f>
        <v/>
      </c>
      <c r="LI44" t="str">
        <f ca="1">IFERROR(IF(N(ISNUMBER(LI$2)*$AN44)&gt;0,MIN($D$6,
SUMPRODUCT(N(OFFSET(AlleInstrumente!$C$1,LI$3,0,LI$4,1)=$AN44))
),0),"")</f>
        <v/>
      </c>
      <c r="LJ44" t="str">
        <f ca="1">IFERROR(IF(N(ISNUMBER(LJ$2)*$AN44)&gt;0,MIN($D$6,
SUMPRODUCT(N(OFFSET(AlleInstrumente!$C$1,LJ$3,0,LJ$4,1)=$AN44))
),0),"")</f>
        <v/>
      </c>
      <c r="LK44" t="str">
        <f ca="1">IFERROR(IF(N(ISNUMBER(LK$2)*$AN44)&gt;0,MIN($D$6,
SUMPRODUCT(N(OFFSET(AlleInstrumente!$C$1,LK$3,0,LK$4,1)=$AN44))
),0),"")</f>
        <v/>
      </c>
      <c r="LL44" t="str">
        <f ca="1">IFERROR(IF(N(ISNUMBER(LL$2)*$AN44)&gt;0,MIN($D$6,
SUMPRODUCT(N(OFFSET(AlleInstrumente!$C$1,LL$3,0,LL$4,1)=$AN44))
),0),"")</f>
        <v/>
      </c>
      <c r="LM44" t="str">
        <f ca="1">IFERROR(IF(N(ISNUMBER(LM$2)*$AN44)&gt;0,MIN($D$6,
SUMPRODUCT(N(OFFSET(AlleInstrumente!$C$1,LM$3,0,LM$4,1)=$AN44))
),0),"")</f>
        <v/>
      </c>
      <c r="LN44" t="str">
        <f ca="1">IFERROR(IF(N(ISNUMBER(LN$2)*$AN44)&gt;0,MIN($D$6,
SUMPRODUCT(N(OFFSET(AlleInstrumente!$C$1,LN$3,0,LN$4,1)=$AN44))
),0),"")</f>
        <v/>
      </c>
      <c r="LO44" t="str">
        <f ca="1">IFERROR(IF(N(ISNUMBER(LO$2)*$AN44)&gt;0,MIN($D$6,
SUMPRODUCT(N(OFFSET(AlleInstrumente!$C$1,LO$3,0,LO$4,1)=$AN44))
),0),"")</f>
        <v/>
      </c>
      <c r="LP44" t="str">
        <f ca="1">IFERROR(IF(N(ISNUMBER(LP$2)*$AN44)&gt;0,MIN($D$6,
SUMPRODUCT(N(OFFSET(AlleInstrumente!$C$1,LP$3,0,LP$4,1)=$AN44))
),0),"")</f>
        <v/>
      </c>
      <c r="LQ44" t="str">
        <f ca="1">IFERROR(IF(N(ISNUMBER(LQ$2)*$AN44)&gt;0,MIN($D$6,
SUMPRODUCT(N(OFFSET(AlleInstrumente!$C$1,LQ$3,0,LQ$4,1)=$AN44))
),0),"")</f>
        <v/>
      </c>
      <c r="LR44" t="str">
        <f ca="1">IFERROR(IF(N(ISNUMBER(LR$2)*$AN44)&gt;0,MIN($D$6,
SUMPRODUCT(N(OFFSET(AlleInstrumente!$C$1,LR$3,0,LR$4,1)=$AN44))
),0),"")</f>
        <v/>
      </c>
      <c r="LS44" t="str">
        <f ca="1">IFERROR(IF(N(ISNUMBER(LS$2)*$AN44)&gt;0,MIN($D$6,
SUMPRODUCT(N(OFFSET(AlleInstrumente!$C$1,LS$3,0,LS$4,1)=$AN44))
),0),"")</f>
        <v/>
      </c>
      <c r="LT44" t="str">
        <f ca="1">IFERROR(IF(N(ISNUMBER(LT$2)*$AN44)&gt;0,MIN($D$6,
SUMPRODUCT(N(OFFSET(AlleInstrumente!$C$1,LT$3,0,LT$4,1)=$AN44))
),0),"")</f>
        <v/>
      </c>
      <c r="LU44" t="str">
        <f ca="1">IFERROR(IF(N(ISNUMBER(LU$2)*$AN44)&gt;0,MIN($D$6,
SUMPRODUCT(N(OFFSET(AlleInstrumente!$C$1,LU$3,0,LU$4,1)=$AN44))
),0),"")</f>
        <v/>
      </c>
      <c r="LV44" t="str">
        <f ca="1">IFERROR(IF(N(ISNUMBER(LV$2)*$AN44)&gt;0,MIN($D$6,
SUMPRODUCT(N(OFFSET(AlleInstrumente!$C$1,LV$3,0,LV$4,1)=$AN44))
),0),"")</f>
        <v/>
      </c>
      <c r="LW44" t="str">
        <f ca="1">IFERROR(IF(N(ISNUMBER(LW$2)*$AN44)&gt;0,MIN($D$6,
SUMPRODUCT(N(OFFSET(AlleInstrumente!$C$1,LW$3,0,LW$4,1)=$AN44))
),0),"")</f>
        <v/>
      </c>
      <c r="LX44" t="str">
        <f ca="1">IFERROR(IF(N(ISNUMBER(LX$2)*$AN44)&gt;0,MIN($D$6,
SUMPRODUCT(N(OFFSET(AlleInstrumente!$C$1,LX$3,0,LX$4,1)=$AN44))
),0),"")</f>
        <v/>
      </c>
      <c r="LY44" t="str">
        <f ca="1">IFERROR(IF(N(ISNUMBER(LY$2)*$AN44)&gt;0,MIN($D$6,
SUMPRODUCT(N(OFFSET(AlleInstrumente!$C$1,LY$3,0,LY$4,1)=$AN44))
),0),"")</f>
        <v/>
      </c>
      <c r="LZ44" t="str">
        <f ca="1">IFERROR(IF(N(ISNUMBER(LZ$2)*$AN44)&gt;0,MIN($D$6,
SUMPRODUCT(N(OFFSET(AlleInstrumente!$C$1,LZ$3,0,LZ$4,1)=$AN44))
),0),"")</f>
        <v/>
      </c>
      <c r="MA44" t="str">
        <f ca="1">IFERROR(IF(N(ISNUMBER(MA$2)*$AN44)&gt;0,MIN($D$6,
SUMPRODUCT(N(OFFSET(AlleInstrumente!$C$1,MA$3,0,MA$4,1)=$AN44))
),0),"")</f>
        <v/>
      </c>
      <c r="MB44" t="str">
        <f ca="1">IFERROR(IF(N(ISNUMBER(MB$2)*$AN44)&gt;0,MIN($D$6,
SUMPRODUCT(N(OFFSET(AlleInstrumente!$C$1,MB$3,0,MB$4,1)=$AN44))
),0),"")</f>
        <v/>
      </c>
      <c r="MC44" t="str">
        <f ca="1">IFERROR(IF(N(ISNUMBER(MC$2)*$AN44)&gt;0,MIN($D$6,
SUMPRODUCT(N(OFFSET(AlleInstrumente!$C$1,MC$3,0,MC$4,1)=$AN44))
),0),"")</f>
        <v/>
      </c>
      <c r="MD44" t="str">
        <f ca="1">IFERROR(IF(N(ISNUMBER(MD$2)*$AN44)&gt;0,MIN($D$6,
SUMPRODUCT(N(OFFSET(AlleInstrumente!$C$1,MD$3,0,MD$4,1)=$AN44))
),0),"")</f>
        <v/>
      </c>
      <c r="ME44" t="str">
        <f ca="1">IFERROR(IF(N(ISNUMBER(ME$2)*$AN44)&gt;0,MIN($D$6,
SUMPRODUCT(N(OFFSET(AlleInstrumente!$C$1,ME$3,0,ME$4,1)=$AN44))
),0),"")</f>
        <v/>
      </c>
      <c r="MF44" t="str">
        <f ca="1">IFERROR(IF(N(ISNUMBER(MF$2)*$AN44)&gt;0,MIN($D$6,
SUMPRODUCT(N(OFFSET(AlleInstrumente!$C$1,MF$3,0,MF$4,1)=$AN44))
),0),"")</f>
        <v/>
      </c>
    </row>
    <row r="45" spans="7:344" x14ac:dyDescent="0.25">
      <c r="G45" t="str">
        <f t="shared" ca="1" si="51"/>
        <v/>
      </c>
      <c r="H45" t="str">
        <f t="shared" ca="1" si="45"/>
        <v/>
      </c>
      <c r="I45" t="str">
        <f t="shared" ca="1" si="52"/>
        <v/>
      </c>
      <c r="J45" t="str">
        <f t="shared" ca="1" si="53"/>
        <v/>
      </c>
      <c r="K45" t="str">
        <f t="shared" ca="1" si="54"/>
        <v/>
      </c>
      <c r="L45" t="str">
        <f t="array" aca="1" ref="L45" ca="1">IF(ISNUMBER(L44),IF(ISNUMBER($K44),$L44,IF($L44&gt;$L$2,MAX(IF(OFFSET($S$6,0,0,_Instrument_count,1)&lt;$L44,OFFSET($S$6,0,0,_Instrument_count,1),$L$2)),"")),"")</f>
        <v/>
      </c>
      <c r="N45" t="str">
        <f t="shared" ca="1" si="59"/>
        <v/>
      </c>
      <c r="P45" s="40" t="str">
        <f t="shared" ca="1" si="29"/>
        <v/>
      </c>
      <c r="Q45" s="40" t="str">
        <f t="shared" ca="1" si="55"/>
        <v/>
      </c>
      <c r="R45" t="str">
        <f t="shared" ca="1" si="31"/>
        <v/>
      </c>
      <c r="S45" t="e">
        <f t="shared" ca="1" si="47"/>
        <v>#VALUE!</v>
      </c>
      <c r="T45">
        <f t="shared" ca="1" si="32"/>
        <v>1</v>
      </c>
      <c r="U45" t="e">
        <f t="shared" ca="1" si="48"/>
        <v>#VALUE!</v>
      </c>
      <c r="V45" t="str">
        <f t="shared" ca="1" si="33"/>
        <v/>
      </c>
      <c r="X45" t="str">
        <f t="shared" ca="1" si="34"/>
        <v/>
      </c>
      <c r="Y45" s="76" t="e">
        <f t="shared" ca="1" si="35"/>
        <v>#VALUE!</v>
      </c>
      <c r="AA45" t="str">
        <f t="shared" ca="1" si="36"/>
        <v/>
      </c>
      <c r="AB45" s="76" t="e">
        <f t="shared" ca="1" si="37"/>
        <v>#VALUE!</v>
      </c>
      <c r="AD45" t="str">
        <f t="shared" ca="1" si="38"/>
        <v/>
      </c>
      <c r="AE45" s="76" t="e">
        <f t="shared" ca="1" si="39"/>
        <v>#VALUE!</v>
      </c>
      <c r="AG45" t="str">
        <f t="shared" ca="1" si="40"/>
        <v/>
      </c>
      <c r="AH45" s="76" t="e">
        <f t="shared" ca="1" si="41"/>
        <v>#VALUE!</v>
      </c>
      <c r="AI45" s="76"/>
      <c r="AJ45" t="str">
        <f t="shared" ca="1" si="49"/>
        <v/>
      </c>
      <c r="AK45" s="76" t="e">
        <f t="shared" ca="1" si="50"/>
        <v>#VALUE!</v>
      </c>
      <c r="AM45" t="str">
        <f ca="1">IF(ISNUMBER(Index!$K44),Index!$N44,"")</f>
        <v/>
      </c>
      <c r="AN45" t="str">
        <f ca="1">IF(ISNUMBER(Index!$K44),Index!$K44,"")</f>
        <v/>
      </c>
      <c r="AO45" t="str">
        <f ca="1">IF(ISNUMBER(AN45),Index!$M44,"")</f>
        <v/>
      </c>
      <c r="AP45" t="str">
        <f t="shared" ca="1" si="56"/>
        <v/>
      </c>
      <c r="AQ45" t="str">
        <f t="shared" ca="1" si="57"/>
        <v/>
      </c>
      <c r="AR45" t="str">
        <f t="shared" ca="1" si="58"/>
        <v/>
      </c>
      <c r="AS45" t="str">
        <f ca="1">IFERROR(IF(N(ISNUMBER(AS$2)*$AN45)&gt;0,MIN($D$6,
SUMPRODUCT(N(OFFSET(AlleInstrumente!$C$1,AS$3,0,AS$4,1)=$AN45))
),0),"")</f>
        <v/>
      </c>
      <c r="AT45" t="str">
        <f ca="1">IFERROR(IF(N(ISNUMBER(AT$2)*$AN45)&gt;0,MIN($D$6,
SUMPRODUCT(N(OFFSET(AlleInstrumente!$C$1,AT$3,0,AT$4,1)=$AN45))
),0),"")</f>
        <v/>
      </c>
      <c r="AU45" t="str">
        <f ca="1">IFERROR(IF(N(ISNUMBER(AU$2)*$AN45)&gt;0,MIN($D$6,
SUMPRODUCT(N(OFFSET(AlleInstrumente!$C$1,AU$3,0,AU$4,1)=$AN45))
),0),"")</f>
        <v/>
      </c>
      <c r="AV45" t="str">
        <f ca="1">IFERROR(IF(N(ISNUMBER(AV$2)*$AN45)&gt;0,MIN($D$6,
SUMPRODUCT(N(OFFSET(AlleInstrumente!$C$1,AV$3,0,AV$4,1)=$AN45))
),0),"")</f>
        <v/>
      </c>
      <c r="AW45" t="str">
        <f ca="1">IFERROR(IF(N(ISNUMBER(AW$2)*$AN45)&gt;0,MIN($D$6,
SUMPRODUCT(N(OFFSET(AlleInstrumente!$C$1,AW$3,0,AW$4,1)=$AN45))
),0),"")</f>
        <v/>
      </c>
      <c r="AX45" t="str">
        <f ca="1">IFERROR(IF(N(ISNUMBER(AX$2)*$AN45)&gt;0,MIN($D$6,
SUMPRODUCT(N(OFFSET(AlleInstrumente!$C$1,AX$3,0,AX$4,1)=$AN45))
),0),"")</f>
        <v/>
      </c>
      <c r="AY45" t="str">
        <f ca="1">IFERROR(IF(N(ISNUMBER(AY$2)*$AN45)&gt;0,MIN($D$6,
SUMPRODUCT(N(OFFSET(AlleInstrumente!$C$1,AY$3,0,AY$4,1)=$AN45))
),0),"")</f>
        <v/>
      </c>
      <c r="AZ45" t="str">
        <f ca="1">IFERROR(IF(N(ISNUMBER(AZ$2)*$AN45)&gt;0,MIN($D$6,
SUMPRODUCT(N(OFFSET(AlleInstrumente!$C$1,AZ$3,0,AZ$4,1)=$AN45))
),0),"")</f>
        <v/>
      </c>
      <c r="BA45" t="str">
        <f ca="1">IFERROR(IF(N(ISNUMBER(BA$2)*$AN45)&gt;0,MIN($D$6,
SUMPRODUCT(N(OFFSET(AlleInstrumente!$C$1,BA$3,0,BA$4,1)=$AN45))
),0),"")</f>
        <v/>
      </c>
      <c r="BB45" t="str">
        <f ca="1">IFERROR(IF(N(ISNUMBER(BB$2)*$AN45)&gt;0,MIN($D$6,
SUMPRODUCT(N(OFFSET(AlleInstrumente!$C$1,BB$3,0,BB$4,1)=$AN45))
),0),"")</f>
        <v/>
      </c>
      <c r="BC45" t="str">
        <f ca="1">IFERROR(IF(N(ISNUMBER(BC$2)*$AN45)&gt;0,MIN($D$6,
SUMPRODUCT(N(OFFSET(AlleInstrumente!$C$1,BC$3,0,BC$4,1)=$AN45))
),0),"")</f>
        <v/>
      </c>
      <c r="BD45" t="str">
        <f ca="1">IFERROR(IF(N(ISNUMBER(BD$2)*$AN45)&gt;0,MIN($D$6,
SUMPRODUCT(N(OFFSET(AlleInstrumente!$C$1,BD$3,0,BD$4,1)=$AN45))
),0),"")</f>
        <v/>
      </c>
      <c r="BE45" t="str">
        <f ca="1">IFERROR(IF(N(ISNUMBER(BE$2)*$AN45)&gt;0,MIN($D$6,
SUMPRODUCT(N(OFFSET(AlleInstrumente!$C$1,BE$3,0,BE$4,1)=$AN45))
),0),"")</f>
        <v/>
      </c>
      <c r="BF45" t="str">
        <f ca="1">IFERROR(IF(N(ISNUMBER(BF$2)*$AN45)&gt;0,MIN($D$6,
SUMPRODUCT(N(OFFSET(AlleInstrumente!$C$1,BF$3,0,BF$4,1)=$AN45))
),0),"")</f>
        <v/>
      </c>
      <c r="BG45" t="str">
        <f ca="1">IFERROR(IF(N(ISNUMBER(BG$2)*$AN45)&gt;0,MIN($D$6,
SUMPRODUCT(N(OFFSET(AlleInstrumente!$C$1,BG$3,0,BG$4,1)=$AN45))
),0),"")</f>
        <v/>
      </c>
      <c r="BH45" t="str">
        <f ca="1">IFERROR(IF(N(ISNUMBER(BH$2)*$AN45)&gt;0,MIN($D$6,
SUMPRODUCT(N(OFFSET(AlleInstrumente!$C$1,BH$3,0,BH$4,1)=$AN45))
),0),"")</f>
        <v/>
      </c>
      <c r="BI45" t="str">
        <f ca="1">IFERROR(IF(N(ISNUMBER(BI$2)*$AN45)&gt;0,MIN($D$6,
SUMPRODUCT(N(OFFSET(AlleInstrumente!$C$1,BI$3,0,BI$4,1)=$AN45))
),0),"")</f>
        <v/>
      </c>
      <c r="BJ45" t="str">
        <f ca="1">IFERROR(IF(N(ISNUMBER(BJ$2)*$AN45)&gt;0,MIN($D$6,
SUMPRODUCT(N(OFFSET(AlleInstrumente!$C$1,BJ$3,0,BJ$4,1)=$AN45))
),0),"")</f>
        <v/>
      </c>
      <c r="BK45" t="str">
        <f ca="1">IFERROR(IF(N(ISNUMBER(BK$2)*$AN45)&gt;0,MIN($D$6,
SUMPRODUCT(N(OFFSET(AlleInstrumente!$C$1,BK$3,0,BK$4,1)=$AN45))
),0),"")</f>
        <v/>
      </c>
      <c r="BL45" t="str">
        <f ca="1">IFERROR(IF(N(ISNUMBER(BL$2)*$AN45)&gt;0,MIN($D$6,
SUMPRODUCT(N(OFFSET(AlleInstrumente!$C$1,BL$3,0,BL$4,1)=$AN45))
),0),"")</f>
        <v/>
      </c>
      <c r="BM45" t="str">
        <f ca="1">IFERROR(IF(N(ISNUMBER(BM$2)*$AN45)&gt;0,MIN($D$6,
SUMPRODUCT(N(OFFSET(AlleInstrumente!$C$1,BM$3,0,BM$4,1)=$AN45))
),0),"")</f>
        <v/>
      </c>
      <c r="BN45" t="str">
        <f ca="1">IFERROR(IF(N(ISNUMBER(BN$2)*$AN45)&gt;0,MIN($D$6,
SUMPRODUCT(N(OFFSET(AlleInstrumente!$C$1,BN$3,0,BN$4,1)=$AN45))
),0),"")</f>
        <v/>
      </c>
      <c r="BO45" t="str">
        <f ca="1">IFERROR(IF(N(ISNUMBER(BO$2)*$AN45)&gt;0,MIN($D$6,
SUMPRODUCT(N(OFFSET(AlleInstrumente!$C$1,BO$3,0,BO$4,1)=$AN45))
),0),"")</f>
        <v/>
      </c>
      <c r="BP45" t="str">
        <f ca="1">IFERROR(IF(N(ISNUMBER(BP$2)*$AN45)&gt;0,MIN($D$6,
SUMPRODUCT(N(OFFSET(AlleInstrumente!$C$1,BP$3,0,BP$4,1)=$AN45))
),0),"")</f>
        <v/>
      </c>
      <c r="BQ45" t="str">
        <f ca="1">IFERROR(IF(N(ISNUMBER(BQ$2)*$AN45)&gt;0,MIN($D$6,
SUMPRODUCT(N(OFFSET(AlleInstrumente!$C$1,BQ$3,0,BQ$4,1)=$AN45))
),0),"")</f>
        <v/>
      </c>
      <c r="BR45" t="str">
        <f ca="1">IFERROR(IF(N(ISNUMBER(BR$2)*$AN45)&gt;0,MIN($D$6,
SUMPRODUCT(N(OFFSET(AlleInstrumente!$C$1,BR$3,0,BR$4,1)=$AN45))
),0),"")</f>
        <v/>
      </c>
      <c r="BS45" t="str">
        <f ca="1">IFERROR(IF(N(ISNUMBER(BS$2)*$AN45)&gt;0,MIN($D$6,
SUMPRODUCT(N(OFFSET(AlleInstrumente!$C$1,BS$3,0,BS$4,1)=$AN45))
),0),"")</f>
        <v/>
      </c>
      <c r="BT45" t="str">
        <f ca="1">IFERROR(IF(N(ISNUMBER(BT$2)*$AN45)&gt;0,MIN($D$6,
SUMPRODUCT(N(OFFSET(AlleInstrumente!$C$1,BT$3,0,BT$4,1)=$AN45))
),0),"")</f>
        <v/>
      </c>
      <c r="BU45" t="str">
        <f ca="1">IFERROR(IF(N(ISNUMBER(BU$2)*$AN45)&gt;0,MIN($D$6,
SUMPRODUCT(N(OFFSET(AlleInstrumente!$C$1,BU$3,0,BU$4,1)=$AN45))
),0),"")</f>
        <v/>
      </c>
      <c r="BV45" t="str">
        <f ca="1">IFERROR(IF(N(ISNUMBER(BV$2)*$AN45)&gt;0,MIN($D$6,
SUMPRODUCT(N(OFFSET(AlleInstrumente!$C$1,BV$3,0,BV$4,1)=$AN45))
),0),"")</f>
        <v/>
      </c>
      <c r="BW45" t="str">
        <f ca="1">IFERROR(IF(N(ISNUMBER(BW$2)*$AN45)&gt;0,MIN($D$6,
SUMPRODUCT(N(OFFSET(AlleInstrumente!$C$1,BW$3,0,BW$4,1)=$AN45))
),0),"")</f>
        <v/>
      </c>
      <c r="BX45" t="str">
        <f ca="1">IFERROR(IF(N(ISNUMBER(BX$2)*$AN45)&gt;0,MIN($D$6,
SUMPRODUCT(N(OFFSET(AlleInstrumente!$C$1,BX$3,0,BX$4,1)=$AN45))
),0),"")</f>
        <v/>
      </c>
      <c r="BY45" t="str">
        <f ca="1">IFERROR(IF(N(ISNUMBER(BY$2)*$AN45)&gt;0,MIN($D$6,
SUMPRODUCT(N(OFFSET(AlleInstrumente!$C$1,BY$3,0,BY$4,1)=$AN45))
),0),"")</f>
        <v/>
      </c>
      <c r="BZ45" t="str">
        <f ca="1">IFERROR(IF(N(ISNUMBER(BZ$2)*$AN45)&gt;0,MIN($D$6,
SUMPRODUCT(N(OFFSET(AlleInstrumente!$C$1,BZ$3,0,BZ$4,1)=$AN45))
),0),"")</f>
        <v/>
      </c>
      <c r="CA45" t="str">
        <f ca="1">IFERROR(IF(N(ISNUMBER(CA$2)*$AN45)&gt;0,MIN($D$6,
SUMPRODUCT(N(OFFSET(AlleInstrumente!$C$1,CA$3,0,CA$4,1)=$AN45))
),0),"")</f>
        <v/>
      </c>
      <c r="CB45" t="str">
        <f ca="1">IFERROR(IF(N(ISNUMBER(CB$2)*$AN45)&gt;0,MIN($D$6,
SUMPRODUCT(N(OFFSET(AlleInstrumente!$C$1,CB$3,0,CB$4,1)=$AN45))
),0),"")</f>
        <v/>
      </c>
      <c r="CC45" t="str">
        <f ca="1">IFERROR(IF(N(ISNUMBER(CC$2)*$AN45)&gt;0,MIN($D$6,
SUMPRODUCT(N(OFFSET(AlleInstrumente!$C$1,CC$3,0,CC$4,1)=$AN45))
),0),"")</f>
        <v/>
      </c>
      <c r="CD45" t="str">
        <f ca="1">IFERROR(IF(N(ISNUMBER(CD$2)*$AN45)&gt;0,MIN($D$6,
SUMPRODUCT(N(OFFSET(AlleInstrumente!$C$1,CD$3,0,CD$4,1)=$AN45))
),0),"")</f>
        <v/>
      </c>
      <c r="CE45" t="str">
        <f ca="1">IFERROR(IF(N(ISNUMBER(CE$2)*$AN45)&gt;0,MIN($D$6,
SUMPRODUCT(N(OFFSET(AlleInstrumente!$C$1,CE$3,0,CE$4,1)=$AN45))
),0),"")</f>
        <v/>
      </c>
      <c r="CF45" t="str">
        <f ca="1">IFERROR(IF(N(ISNUMBER(CF$2)*$AN45)&gt;0,MIN($D$6,
SUMPRODUCT(N(OFFSET(AlleInstrumente!$C$1,CF$3,0,CF$4,1)=$AN45))
),0),"")</f>
        <v/>
      </c>
      <c r="CG45" t="str">
        <f ca="1">IFERROR(IF(N(ISNUMBER(CG$2)*$AN45)&gt;0,MIN($D$6,
SUMPRODUCT(N(OFFSET(AlleInstrumente!$C$1,CG$3,0,CG$4,1)=$AN45))
),0),"")</f>
        <v/>
      </c>
      <c r="CH45" t="str">
        <f ca="1">IFERROR(IF(N(ISNUMBER(CH$2)*$AN45)&gt;0,MIN($D$6,
SUMPRODUCT(N(OFFSET(AlleInstrumente!$C$1,CH$3,0,CH$4,1)=$AN45))
),0),"")</f>
        <v/>
      </c>
      <c r="CI45" t="str">
        <f ca="1">IFERROR(IF(N(ISNUMBER(CI$2)*$AN45)&gt;0,MIN($D$6,
SUMPRODUCT(N(OFFSET(AlleInstrumente!$C$1,CI$3,0,CI$4,1)=$AN45))
),0),"")</f>
        <v/>
      </c>
      <c r="CJ45" t="str">
        <f ca="1">IFERROR(IF(N(ISNUMBER(CJ$2)*$AN45)&gt;0,MIN($D$6,
SUMPRODUCT(N(OFFSET(AlleInstrumente!$C$1,CJ$3,0,CJ$4,1)=$AN45))
),0),"")</f>
        <v/>
      </c>
      <c r="CK45" t="str">
        <f ca="1">IFERROR(IF(N(ISNUMBER(CK$2)*$AN45)&gt;0,MIN($D$6,
SUMPRODUCT(N(OFFSET(AlleInstrumente!$C$1,CK$3,0,CK$4,1)=$AN45))
),0),"")</f>
        <v/>
      </c>
      <c r="CL45" t="str">
        <f ca="1">IFERROR(IF(N(ISNUMBER(CL$2)*$AN45)&gt;0,MIN($D$6,
SUMPRODUCT(N(OFFSET(AlleInstrumente!$C$1,CL$3,0,CL$4,1)=$AN45))
),0),"")</f>
        <v/>
      </c>
      <c r="CM45" t="str">
        <f ca="1">IFERROR(IF(N(ISNUMBER(CM$2)*$AN45)&gt;0,MIN($D$6,
SUMPRODUCT(N(OFFSET(AlleInstrumente!$C$1,CM$3,0,CM$4,1)=$AN45))
),0),"")</f>
        <v/>
      </c>
      <c r="CN45" t="str">
        <f ca="1">IFERROR(IF(N(ISNUMBER(CN$2)*$AN45)&gt;0,MIN($D$6,
SUMPRODUCT(N(OFFSET(AlleInstrumente!$C$1,CN$3,0,CN$4,1)=$AN45))
),0),"")</f>
        <v/>
      </c>
      <c r="CO45" t="str">
        <f ca="1">IFERROR(IF(N(ISNUMBER(CO$2)*$AN45)&gt;0,MIN($D$6,
SUMPRODUCT(N(OFFSET(AlleInstrumente!$C$1,CO$3,0,CO$4,1)=$AN45))
),0),"")</f>
        <v/>
      </c>
      <c r="CP45" t="str">
        <f ca="1">IFERROR(IF(N(ISNUMBER(CP$2)*$AN45)&gt;0,MIN($D$6,
SUMPRODUCT(N(OFFSET(AlleInstrumente!$C$1,CP$3,0,CP$4,1)=$AN45))
),0),"")</f>
        <v/>
      </c>
      <c r="CQ45" t="str">
        <f ca="1">IFERROR(IF(N(ISNUMBER(CQ$2)*$AN45)&gt;0,MIN($D$6,
SUMPRODUCT(N(OFFSET(AlleInstrumente!$C$1,CQ$3,0,CQ$4,1)=$AN45))
),0),"")</f>
        <v/>
      </c>
      <c r="CR45" t="str">
        <f ca="1">IFERROR(IF(N(ISNUMBER(CR$2)*$AN45)&gt;0,MIN($D$6,
SUMPRODUCT(N(OFFSET(AlleInstrumente!$C$1,CR$3,0,CR$4,1)=$AN45))
),0),"")</f>
        <v/>
      </c>
      <c r="CS45" t="str">
        <f ca="1">IFERROR(IF(N(ISNUMBER(CS$2)*$AN45)&gt;0,MIN($D$6,
SUMPRODUCT(N(OFFSET(AlleInstrumente!$C$1,CS$3,0,CS$4,1)=$AN45))
),0),"")</f>
        <v/>
      </c>
      <c r="CT45" t="str">
        <f ca="1">IFERROR(IF(N(ISNUMBER(CT$2)*$AN45)&gt;0,MIN($D$6,
SUMPRODUCT(N(OFFSET(AlleInstrumente!$C$1,CT$3,0,CT$4,1)=$AN45))
),0),"")</f>
        <v/>
      </c>
      <c r="CU45" t="str">
        <f ca="1">IFERROR(IF(N(ISNUMBER(CU$2)*$AN45)&gt;0,MIN($D$6,
SUMPRODUCT(N(OFFSET(AlleInstrumente!$C$1,CU$3,0,CU$4,1)=$AN45))
),0),"")</f>
        <v/>
      </c>
      <c r="CV45" t="str">
        <f ca="1">IFERROR(IF(N(ISNUMBER(CV$2)*$AN45)&gt;0,MIN($D$6,
SUMPRODUCT(N(OFFSET(AlleInstrumente!$C$1,CV$3,0,CV$4,1)=$AN45))
),0),"")</f>
        <v/>
      </c>
      <c r="CW45" t="str">
        <f ca="1">IFERROR(IF(N(ISNUMBER(CW$2)*$AN45)&gt;0,MIN($D$6,
SUMPRODUCT(N(OFFSET(AlleInstrumente!$C$1,CW$3,0,CW$4,1)=$AN45))
),0),"")</f>
        <v/>
      </c>
      <c r="CX45" t="str">
        <f ca="1">IFERROR(IF(N(ISNUMBER(CX$2)*$AN45)&gt;0,MIN($D$6,
SUMPRODUCT(N(OFFSET(AlleInstrumente!$C$1,CX$3,0,CX$4,1)=$AN45))
),0),"")</f>
        <v/>
      </c>
      <c r="CY45" t="str">
        <f ca="1">IFERROR(IF(N(ISNUMBER(CY$2)*$AN45)&gt;0,MIN($D$6,
SUMPRODUCT(N(OFFSET(AlleInstrumente!$C$1,CY$3,0,CY$4,1)=$AN45))
),0),"")</f>
        <v/>
      </c>
      <c r="CZ45" t="str">
        <f ca="1">IFERROR(IF(N(ISNUMBER(CZ$2)*$AN45)&gt;0,MIN($D$6,
SUMPRODUCT(N(OFFSET(AlleInstrumente!$C$1,CZ$3,0,CZ$4,1)=$AN45))
),0),"")</f>
        <v/>
      </c>
      <c r="DA45" t="str">
        <f ca="1">IFERROR(IF(N(ISNUMBER(DA$2)*$AN45)&gt;0,MIN($D$6,
SUMPRODUCT(N(OFFSET(AlleInstrumente!$C$1,DA$3,0,DA$4,1)=$AN45))
),0),"")</f>
        <v/>
      </c>
      <c r="DB45" t="str">
        <f ca="1">IFERROR(IF(N(ISNUMBER(DB$2)*$AN45)&gt;0,MIN($D$6,
SUMPRODUCT(N(OFFSET(AlleInstrumente!$C$1,DB$3,0,DB$4,1)=$AN45))
),0),"")</f>
        <v/>
      </c>
      <c r="DC45" t="str">
        <f ca="1">IFERROR(IF(N(ISNUMBER(DC$2)*$AN45)&gt;0,MIN($D$6,
SUMPRODUCT(N(OFFSET(AlleInstrumente!$C$1,DC$3,0,DC$4,1)=$AN45))
),0),"")</f>
        <v/>
      </c>
      <c r="DD45" t="str">
        <f ca="1">IFERROR(IF(N(ISNUMBER(DD$2)*$AN45)&gt;0,MIN($D$6,
SUMPRODUCT(N(OFFSET(AlleInstrumente!$C$1,DD$3,0,DD$4,1)=$AN45))
),0),"")</f>
        <v/>
      </c>
      <c r="DE45" t="str">
        <f ca="1">IFERROR(IF(N(ISNUMBER(DE$2)*$AN45)&gt;0,MIN($D$6,
SUMPRODUCT(N(OFFSET(AlleInstrumente!$C$1,DE$3,0,DE$4,1)=$AN45))
),0),"")</f>
        <v/>
      </c>
      <c r="DF45" t="str">
        <f ca="1">IFERROR(IF(N(ISNUMBER(DF$2)*$AN45)&gt;0,MIN($D$6,
SUMPRODUCT(N(OFFSET(AlleInstrumente!$C$1,DF$3,0,DF$4,1)=$AN45))
),0),"")</f>
        <v/>
      </c>
      <c r="DG45" t="str">
        <f ca="1">IFERROR(IF(N(ISNUMBER(DG$2)*$AN45)&gt;0,MIN($D$6,
SUMPRODUCT(N(OFFSET(AlleInstrumente!$C$1,DG$3,0,DG$4,1)=$AN45))
),0),"")</f>
        <v/>
      </c>
      <c r="DH45" t="str">
        <f ca="1">IFERROR(IF(N(ISNUMBER(DH$2)*$AN45)&gt;0,MIN($D$6,
SUMPRODUCT(N(OFFSET(AlleInstrumente!$C$1,DH$3,0,DH$4,1)=$AN45))
),0),"")</f>
        <v/>
      </c>
      <c r="DI45" t="str">
        <f ca="1">IFERROR(IF(N(ISNUMBER(DI$2)*$AN45)&gt;0,MIN($D$6,
SUMPRODUCT(N(OFFSET(AlleInstrumente!$C$1,DI$3,0,DI$4,1)=$AN45))
),0),"")</f>
        <v/>
      </c>
      <c r="DJ45" t="str">
        <f ca="1">IFERROR(IF(N(ISNUMBER(DJ$2)*$AN45)&gt;0,MIN($D$6,
SUMPRODUCT(N(OFFSET(AlleInstrumente!$C$1,DJ$3,0,DJ$4,1)=$AN45))
),0),"")</f>
        <v/>
      </c>
      <c r="DK45" t="str">
        <f ca="1">IFERROR(IF(N(ISNUMBER(DK$2)*$AN45)&gt;0,MIN($D$6,
SUMPRODUCT(N(OFFSET(AlleInstrumente!$C$1,DK$3,0,DK$4,1)=$AN45))
),0),"")</f>
        <v/>
      </c>
      <c r="DL45" t="str">
        <f ca="1">IFERROR(IF(N(ISNUMBER(DL$2)*$AN45)&gt;0,MIN($D$6,
SUMPRODUCT(N(OFFSET(AlleInstrumente!$C$1,DL$3,0,DL$4,1)=$AN45))
),0),"")</f>
        <v/>
      </c>
      <c r="DM45" t="str">
        <f ca="1">IFERROR(IF(N(ISNUMBER(DM$2)*$AN45)&gt;0,MIN($D$6,
SUMPRODUCT(N(OFFSET(AlleInstrumente!$C$1,DM$3,0,DM$4,1)=$AN45))
),0),"")</f>
        <v/>
      </c>
      <c r="DN45" t="str">
        <f ca="1">IFERROR(IF(N(ISNUMBER(DN$2)*$AN45)&gt;0,MIN($D$6,
SUMPRODUCT(N(OFFSET(AlleInstrumente!$C$1,DN$3,0,DN$4,1)=$AN45))
),0),"")</f>
        <v/>
      </c>
      <c r="DO45" t="str">
        <f ca="1">IFERROR(IF(N(ISNUMBER(DO$2)*$AN45)&gt;0,MIN($D$6,
SUMPRODUCT(N(OFFSET(AlleInstrumente!$C$1,DO$3,0,DO$4,1)=$AN45))
),0),"")</f>
        <v/>
      </c>
      <c r="DP45" t="str">
        <f ca="1">IFERROR(IF(N(ISNUMBER(DP$2)*$AN45)&gt;0,MIN($D$6,
SUMPRODUCT(N(OFFSET(AlleInstrumente!$C$1,DP$3,0,DP$4,1)=$AN45))
),0),"")</f>
        <v/>
      </c>
      <c r="DQ45" t="str">
        <f ca="1">IFERROR(IF(N(ISNUMBER(DQ$2)*$AN45)&gt;0,MIN($D$6,
SUMPRODUCT(N(OFFSET(AlleInstrumente!$C$1,DQ$3,0,DQ$4,1)=$AN45))
),0),"")</f>
        <v/>
      </c>
      <c r="DR45" t="str">
        <f ca="1">IFERROR(IF(N(ISNUMBER(DR$2)*$AN45)&gt;0,MIN($D$6,
SUMPRODUCT(N(OFFSET(AlleInstrumente!$C$1,DR$3,0,DR$4,1)=$AN45))
),0),"")</f>
        <v/>
      </c>
      <c r="DS45" t="str">
        <f ca="1">IFERROR(IF(N(ISNUMBER(DS$2)*$AN45)&gt;0,MIN($D$6,
SUMPRODUCT(N(OFFSET(AlleInstrumente!$C$1,DS$3,0,DS$4,1)=$AN45))
),0),"")</f>
        <v/>
      </c>
      <c r="DT45" t="str">
        <f ca="1">IFERROR(IF(N(ISNUMBER(DT$2)*$AN45)&gt;0,MIN($D$6,
SUMPRODUCT(N(OFFSET(AlleInstrumente!$C$1,DT$3,0,DT$4,1)=$AN45))
),0),"")</f>
        <v/>
      </c>
      <c r="DU45" t="str">
        <f ca="1">IFERROR(IF(N(ISNUMBER(DU$2)*$AN45)&gt;0,MIN($D$6,
SUMPRODUCT(N(OFFSET(AlleInstrumente!$C$1,DU$3,0,DU$4,1)=$AN45))
),0),"")</f>
        <v/>
      </c>
      <c r="DV45" t="str">
        <f ca="1">IFERROR(IF(N(ISNUMBER(DV$2)*$AN45)&gt;0,MIN($D$6,
SUMPRODUCT(N(OFFSET(AlleInstrumente!$C$1,DV$3,0,DV$4,1)=$AN45))
),0),"")</f>
        <v/>
      </c>
      <c r="DW45" t="str">
        <f ca="1">IFERROR(IF(N(ISNUMBER(DW$2)*$AN45)&gt;0,MIN($D$6,
SUMPRODUCT(N(OFFSET(AlleInstrumente!$C$1,DW$3,0,DW$4,1)=$AN45))
),0),"")</f>
        <v/>
      </c>
      <c r="DX45" t="str">
        <f ca="1">IFERROR(IF(N(ISNUMBER(DX$2)*$AN45)&gt;0,MIN($D$6,
SUMPRODUCT(N(OFFSET(AlleInstrumente!$C$1,DX$3,0,DX$4,1)=$AN45))
),0),"")</f>
        <v/>
      </c>
      <c r="DY45" t="str">
        <f ca="1">IFERROR(IF(N(ISNUMBER(DY$2)*$AN45)&gt;0,MIN($D$6,
SUMPRODUCT(N(OFFSET(AlleInstrumente!$C$1,DY$3,0,DY$4,1)=$AN45))
),0),"")</f>
        <v/>
      </c>
      <c r="DZ45" t="str">
        <f ca="1">IFERROR(IF(N(ISNUMBER(DZ$2)*$AN45)&gt;0,MIN($D$6,
SUMPRODUCT(N(OFFSET(AlleInstrumente!$C$1,DZ$3,0,DZ$4,1)=$AN45))
),0),"")</f>
        <v/>
      </c>
      <c r="EA45" t="str">
        <f ca="1">IFERROR(IF(N(ISNUMBER(EA$2)*$AN45)&gt;0,MIN($D$6,
SUMPRODUCT(N(OFFSET(AlleInstrumente!$C$1,EA$3,0,EA$4,1)=$AN45))
),0),"")</f>
        <v/>
      </c>
      <c r="EB45" t="str">
        <f ca="1">IFERROR(IF(N(ISNUMBER(EB$2)*$AN45)&gt;0,MIN($D$6,
SUMPRODUCT(N(OFFSET(AlleInstrumente!$C$1,EB$3,0,EB$4,1)=$AN45))
),0),"")</f>
        <v/>
      </c>
      <c r="EC45" t="str">
        <f ca="1">IFERROR(IF(N(ISNUMBER(EC$2)*$AN45)&gt;0,MIN($D$6,
SUMPRODUCT(N(OFFSET(AlleInstrumente!$C$1,EC$3,0,EC$4,1)=$AN45))
),0),"")</f>
        <v/>
      </c>
      <c r="ED45" t="str">
        <f ca="1">IFERROR(IF(N(ISNUMBER(ED$2)*$AN45)&gt;0,MIN($D$6,
SUMPRODUCT(N(OFFSET(AlleInstrumente!$C$1,ED$3,0,ED$4,1)=$AN45))
),0),"")</f>
        <v/>
      </c>
      <c r="EE45" t="str">
        <f ca="1">IFERROR(IF(N(ISNUMBER(EE$2)*$AN45)&gt;0,MIN($D$6,
SUMPRODUCT(N(OFFSET(AlleInstrumente!$C$1,EE$3,0,EE$4,1)=$AN45))
),0),"")</f>
        <v/>
      </c>
      <c r="EF45" t="str">
        <f ca="1">IFERROR(IF(N(ISNUMBER(EF$2)*$AN45)&gt;0,MIN($D$6,
SUMPRODUCT(N(OFFSET(AlleInstrumente!$C$1,EF$3,0,EF$4,1)=$AN45))
),0),"")</f>
        <v/>
      </c>
      <c r="EG45" t="str">
        <f ca="1">IFERROR(IF(N(ISNUMBER(EG$2)*$AN45)&gt;0,MIN($D$6,
SUMPRODUCT(N(OFFSET(AlleInstrumente!$C$1,EG$3,0,EG$4,1)=$AN45))
),0),"")</f>
        <v/>
      </c>
      <c r="EH45" t="str">
        <f ca="1">IFERROR(IF(N(ISNUMBER(EH$2)*$AN45)&gt;0,MIN($D$6,
SUMPRODUCT(N(OFFSET(AlleInstrumente!$C$1,EH$3,0,EH$4,1)=$AN45))
),0),"")</f>
        <v/>
      </c>
      <c r="EI45" t="str">
        <f ca="1">IFERROR(IF(N(ISNUMBER(EI$2)*$AN45)&gt;0,MIN($D$6,
SUMPRODUCT(N(OFFSET(AlleInstrumente!$C$1,EI$3,0,EI$4,1)=$AN45))
),0),"")</f>
        <v/>
      </c>
      <c r="EJ45" t="str">
        <f ca="1">IFERROR(IF(N(ISNUMBER(EJ$2)*$AN45)&gt;0,MIN($D$6,
SUMPRODUCT(N(OFFSET(AlleInstrumente!$C$1,EJ$3,0,EJ$4,1)=$AN45))
),0),"")</f>
        <v/>
      </c>
      <c r="EK45" t="str">
        <f ca="1">IFERROR(IF(N(ISNUMBER(EK$2)*$AN45)&gt;0,MIN($D$6,
SUMPRODUCT(N(OFFSET(AlleInstrumente!$C$1,EK$3,0,EK$4,1)=$AN45))
),0),"")</f>
        <v/>
      </c>
      <c r="EL45" t="str">
        <f ca="1">IFERROR(IF(N(ISNUMBER(EL$2)*$AN45)&gt;0,MIN($D$6,
SUMPRODUCT(N(OFFSET(AlleInstrumente!$C$1,EL$3,0,EL$4,1)=$AN45))
),0),"")</f>
        <v/>
      </c>
      <c r="EM45" t="str">
        <f ca="1">IFERROR(IF(N(ISNUMBER(EM$2)*$AN45)&gt;0,MIN($D$6,
SUMPRODUCT(N(OFFSET(AlleInstrumente!$C$1,EM$3,0,EM$4,1)=$AN45))
),0),"")</f>
        <v/>
      </c>
      <c r="EN45" t="str">
        <f ca="1">IFERROR(IF(N(ISNUMBER(EN$2)*$AN45)&gt;0,MIN($D$6,
SUMPRODUCT(N(OFFSET(AlleInstrumente!$C$1,EN$3,0,EN$4,1)=$AN45))
),0),"")</f>
        <v/>
      </c>
      <c r="EO45" t="str">
        <f ca="1">IFERROR(IF(N(ISNUMBER(EO$2)*$AN45)&gt;0,MIN($D$6,
SUMPRODUCT(N(OFFSET(AlleInstrumente!$C$1,EO$3,0,EO$4,1)=$AN45))
),0),"")</f>
        <v/>
      </c>
      <c r="EP45" t="str">
        <f ca="1">IFERROR(IF(N(ISNUMBER(EP$2)*$AN45)&gt;0,MIN($D$6,
SUMPRODUCT(N(OFFSET(AlleInstrumente!$C$1,EP$3,0,EP$4,1)=$AN45))
),0),"")</f>
        <v/>
      </c>
      <c r="EQ45" t="str">
        <f ca="1">IFERROR(IF(N(ISNUMBER(EQ$2)*$AN45)&gt;0,MIN($D$6,
SUMPRODUCT(N(OFFSET(AlleInstrumente!$C$1,EQ$3,0,EQ$4,1)=$AN45))
),0),"")</f>
        <v/>
      </c>
      <c r="ER45" t="str">
        <f ca="1">IFERROR(IF(N(ISNUMBER(ER$2)*$AN45)&gt;0,MIN($D$6,
SUMPRODUCT(N(OFFSET(AlleInstrumente!$C$1,ER$3,0,ER$4,1)=$AN45))
),0),"")</f>
        <v/>
      </c>
      <c r="ES45" t="str">
        <f ca="1">IFERROR(IF(N(ISNUMBER(ES$2)*$AN45)&gt;0,MIN($D$6,
SUMPRODUCT(N(OFFSET(AlleInstrumente!$C$1,ES$3,0,ES$4,1)=$AN45))
),0),"")</f>
        <v/>
      </c>
      <c r="ET45" t="str">
        <f ca="1">IFERROR(IF(N(ISNUMBER(ET$2)*$AN45)&gt;0,MIN($D$6,
SUMPRODUCT(N(OFFSET(AlleInstrumente!$C$1,ET$3,0,ET$4,1)=$AN45))
),0),"")</f>
        <v/>
      </c>
      <c r="EU45" t="str">
        <f ca="1">IFERROR(IF(N(ISNUMBER(EU$2)*$AN45)&gt;0,MIN($D$6,
SUMPRODUCT(N(OFFSET(AlleInstrumente!$C$1,EU$3,0,EU$4,1)=$AN45))
),0),"")</f>
        <v/>
      </c>
      <c r="EV45" t="str">
        <f ca="1">IFERROR(IF(N(ISNUMBER(EV$2)*$AN45)&gt;0,MIN($D$6,
SUMPRODUCT(N(OFFSET(AlleInstrumente!$C$1,EV$3,0,EV$4,1)=$AN45))
),0),"")</f>
        <v/>
      </c>
      <c r="EW45" t="str">
        <f ca="1">IFERROR(IF(N(ISNUMBER(EW$2)*$AN45)&gt;0,MIN($D$6,
SUMPRODUCT(N(OFFSET(AlleInstrumente!$C$1,EW$3,0,EW$4,1)=$AN45))
),0),"")</f>
        <v/>
      </c>
      <c r="EX45" t="str">
        <f ca="1">IFERROR(IF(N(ISNUMBER(EX$2)*$AN45)&gt;0,MIN($D$6,
SUMPRODUCT(N(OFFSET(AlleInstrumente!$C$1,EX$3,0,EX$4,1)=$AN45))
),0),"")</f>
        <v/>
      </c>
      <c r="EY45" t="str">
        <f ca="1">IFERROR(IF(N(ISNUMBER(EY$2)*$AN45)&gt;0,MIN($D$6,
SUMPRODUCT(N(OFFSET(AlleInstrumente!$C$1,EY$3,0,EY$4,1)=$AN45))
),0),"")</f>
        <v/>
      </c>
      <c r="EZ45" t="str">
        <f ca="1">IFERROR(IF(N(ISNUMBER(EZ$2)*$AN45)&gt;0,MIN($D$6,
SUMPRODUCT(N(OFFSET(AlleInstrumente!$C$1,EZ$3,0,EZ$4,1)=$AN45))
),0),"")</f>
        <v/>
      </c>
      <c r="FA45" t="str">
        <f ca="1">IFERROR(IF(N(ISNUMBER(FA$2)*$AN45)&gt;0,MIN($D$6,
SUMPRODUCT(N(OFFSET(AlleInstrumente!$C$1,FA$3,0,FA$4,1)=$AN45))
),0),"")</f>
        <v/>
      </c>
      <c r="FB45" t="str">
        <f ca="1">IFERROR(IF(N(ISNUMBER(FB$2)*$AN45)&gt;0,MIN($D$6,
SUMPRODUCT(N(OFFSET(AlleInstrumente!$C$1,FB$3,0,FB$4,1)=$AN45))
),0),"")</f>
        <v/>
      </c>
      <c r="FC45" t="str">
        <f ca="1">IFERROR(IF(N(ISNUMBER(FC$2)*$AN45)&gt;0,MIN($D$6,
SUMPRODUCT(N(OFFSET(AlleInstrumente!$C$1,FC$3,0,FC$4,1)=$AN45))
),0),"")</f>
        <v/>
      </c>
      <c r="FD45" t="str">
        <f ca="1">IFERROR(IF(N(ISNUMBER(FD$2)*$AN45)&gt;0,MIN($D$6,
SUMPRODUCT(N(OFFSET(AlleInstrumente!$C$1,FD$3,0,FD$4,1)=$AN45))
),0),"")</f>
        <v/>
      </c>
      <c r="FE45" t="str">
        <f ca="1">IFERROR(IF(N(ISNUMBER(FE$2)*$AN45)&gt;0,MIN($D$6,
SUMPRODUCT(N(OFFSET(AlleInstrumente!$C$1,FE$3,0,FE$4,1)=$AN45))
),0),"")</f>
        <v/>
      </c>
      <c r="FF45" t="str">
        <f ca="1">IFERROR(IF(N(ISNUMBER(FF$2)*$AN45)&gt;0,MIN($D$6,
SUMPRODUCT(N(OFFSET(AlleInstrumente!$C$1,FF$3,0,FF$4,1)=$AN45))
),0),"")</f>
        <v/>
      </c>
      <c r="FG45" t="str">
        <f ca="1">IFERROR(IF(N(ISNUMBER(FG$2)*$AN45)&gt;0,MIN($D$6,
SUMPRODUCT(N(OFFSET(AlleInstrumente!$C$1,FG$3,0,FG$4,1)=$AN45))
),0),"")</f>
        <v/>
      </c>
      <c r="FH45" t="str">
        <f ca="1">IFERROR(IF(N(ISNUMBER(FH$2)*$AN45)&gt;0,MIN($D$6,
SUMPRODUCT(N(OFFSET(AlleInstrumente!$C$1,FH$3,0,FH$4,1)=$AN45))
),0),"")</f>
        <v/>
      </c>
      <c r="FI45" t="str">
        <f ca="1">IFERROR(IF(N(ISNUMBER(FI$2)*$AN45)&gt;0,MIN($D$6,
SUMPRODUCT(N(OFFSET(AlleInstrumente!$C$1,FI$3,0,FI$4,1)=$AN45))
),0),"")</f>
        <v/>
      </c>
      <c r="FJ45" t="str">
        <f ca="1">IFERROR(IF(N(ISNUMBER(FJ$2)*$AN45)&gt;0,MIN($D$6,
SUMPRODUCT(N(OFFSET(AlleInstrumente!$C$1,FJ$3,0,FJ$4,1)=$AN45))
),0),"")</f>
        <v/>
      </c>
      <c r="FK45" t="str">
        <f ca="1">IFERROR(IF(N(ISNUMBER(FK$2)*$AN45)&gt;0,MIN($D$6,
SUMPRODUCT(N(OFFSET(AlleInstrumente!$C$1,FK$3,0,FK$4,1)=$AN45))
),0),"")</f>
        <v/>
      </c>
      <c r="FL45" t="str">
        <f ca="1">IFERROR(IF(N(ISNUMBER(FL$2)*$AN45)&gt;0,MIN($D$6,
SUMPRODUCT(N(OFFSET(AlleInstrumente!$C$1,FL$3,0,FL$4,1)=$AN45))
),0),"")</f>
        <v/>
      </c>
      <c r="FM45" t="str">
        <f ca="1">IFERROR(IF(N(ISNUMBER(FM$2)*$AN45)&gt;0,MIN($D$6,
SUMPRODUCT(N(OFFSET(AlleInstrumente!$C$1,FM$3,0,FM$4,1)=$AN45))
),0),"")</f>
        <v/>
      </c>
      <c r="FN45" t="str">
        <f ca="1">IFERROR(IF(N(ISNUMBER(FN$2)*$AN45)&gt;0,MIN($D$6,
SUMPRODUCT(N(OFFSET(AlleInstrumente!$C$1,FN$3,0,FN$4,1)=$AN45))
),0),"")</f>
        <v/>
      </c>
      <c r="FO45" t="str">
        <f ca="1">IFERROR(IF(N(ISNUMBER(FO$2)*$AN45)&gt;0,MIN($D$6,
SUMPRODUCT(N(OFFSET(AlleInstrumente!$C$1,FO$3,0,FO$4,1)=$AN45))
),0),"")</f>
        <v/>
      </c>
      <c r="FP45" t="str">
        <f ca="1">IFERROR(IF(N(ISNUMBER(FP$2)*$AN45)&gt;0,MIN($D$6,
SUMPRODUCT(N(OFFSET(AlleInstrumente!$C$1,FP$3,0,FP$4,1)=$AN45))
),0),"")</f>
        <v/>
      </c>
      <c r="FQ45" t="str">
        <f ca="1">IFERROR(IF(N(ISNUMBER(FQ$2)*$AN45)&gt;0,MIN($D$6,
SUMPRODUCT(N(OFFSET(AlleInstrumente!$C$1,FQ$3,0,FQ$4,1)=$AN45))
),0),"")</f>
        <v/>
      </c>
      <c r="FR45" t="str">
        <f ca="1">IFERROR(IF(N(ISNUMBER(FR$2)*$AN45)&gt;0,MIN($D$6,
SUMPRODUCT(N(OFFSET(AlleInstrumente!$C$1,FR$3,0,FR$4,1)=$AN45))
),0),"")</f>
        <v/>
      </c>
      <c r="FS45" t="str">
        <f ca="1">IFERROR(IF(N(ISNUMBER(FS$2)*$AN45)&gt;0,MIN($D$6,
SUMPRODUCT(N(OFFSET(AlleInstrumente!$C$1,FS$3,0,FS$4,1)=$AN45))
),0),"")</f>
        <v/>
      </c>
      <c r="FT45" t="str">
        <f ca="1">IFERROR(IF(N(ISNUMBER(FT$2)*$AN45)&gt;0,MIN($D$6,
SUMPRODUCT(N(OFFSET(AlleInstrumente!$C$1,FT$3,0,FT$4,1)=$AN45))
),0),"")</f>
        <v/>
      </c>
      <c r="FU45" t="str">
        <f ca="1">IFERROR(IF(N(ISNUMBER(FU$2)*$AN45)&gt;0,MIN($D$6,
SUMPRODUCT(N(OFFSET(AlleInstrumente!$C$1,FU$3,0,FU$4,1)=$AN45))
),0),"")</f>
        <v/>
      </c>
      <c r="FV45" t="str">
        <f ca="1">IFERROR(IF(N(ISNUMBER(FV$2)*$AN45)&gt;0,MIN($D$6,
SUMPRODUCT(N(OFFSET(AlleInstrumente!$C$1,FV$3,0,FV$4,1)=$AN45))
),0),"")</f>
        <v/>
      </c>
      <c r="FW45" t="str">
        <f ca="1">IFERROR(IF(N(ISNUMBER(FW$2)*$AN45)&gt;0,MIN($D$6,
SUMPRODUCT(N(OFFSET(AlleInstrumente!$C$1,FW$3,0,FW$4,1)=$AN45))
),0),"")</f>
        <v/>
      </c>
      <c r="FX45" t="str">
        <f ca="1">IFERROR(IF(N(ISNUMBER(FX$2)*$AN45)&gt;0,MIN($D$6,
SUMPRODUCT(N(OFFSET(AlleInstrumente!$C$1,FX$3,0,FX$4,1)=$AN45))
),0),"")</f>
        <v/>
      </c>
      <c r="FY45" t="str">
        <f ca="1">IFERROR(IF(N(ISNUMBER(FY$2)*$AN45)&gt;0,MIN($D$6,
SUMPRODUCT(N(OFFSET(AlleInstrumente!$C$1,FY$3,0,FY$4,1)=$AN45))
),0),"")</f>
        <v/>
      </c>
      <c r="FZ45" t="str">
        <f ca="1">IFERROR(IF(N(ISNUMBER(FZ$2)*$AN45)&gt;0,MIN($D$6,
SUMPRODUCT(N(OFFSET(AlleInstrumente!$C$1,FZ$3,0,FZ$4,1)=$AN45))
),0),"")</f>
        <v/>
      </c>
      <c r="GA45" t="str">
        <f ca="1">IFERROR(IF(N(ISNUMBER(GA$2)*$AN45)&gt;0,MIN($D$6,
SUMPRODUCT(N(OFFSET(AlleInstrumente!$C$1,GA$3,0,GA$4,1)=$AN45))
),0),"")</f>
        <v/>
      </c>
      <c r="GB45" t="str">
        <f ca="1">IFERROR(IF(N(ISNUMBER(GB$2)*$AN45)&gt;0,MIN($D$6,
SUMPRODUCT(N(OFFSET(AlleInstrumente!$C$1,GB$3,0,GB$4,1)=$AN45))
),0),"")</f>
        <v/>
      </c>
      <c r="GC45" t="str">
        <f ca="1">IFERROR(IF(N(ISNUMBER(GC$2)*$AN45)&gt;0,MIN($D$6,
SUMPRODUCT(N(OFFSET(AlleInstrumente!$C$1,GC$3,0,GC$4,1)=$AN45))
),0),"")</f>
        <v/>
      </c>
      <c r="GD45" t="str">
        <f ca="1">IFERROR(IF(N(ISNUMBER(GD$2)*$AN45)&gt;0,MIN($D$6,
SUMPRODUCT(N(OFFSET(AlleInstrumente!$C$1,GD$3,0,GD$4,1)=$AN45))
),0),"")</f>
        <v/>
      </c>
      <c r="GE45" t="str">
        <f ca="1">IFERROR(IF(N(ISNUMBER(GE$2)*$AN45)&gt;0,MIN($D$6,
SUMPRODUCT(N(OFFSET(AlleInstrumente!$C$1,GE$3,0,GE$4,1)=$AN45))
),0),"")</f>
        <v/>
      </c>
      <c r="GF45" t="str">
        <f ca="1">IFERROR(IF(N(ISNUMBER(GF$2)*$AN45)&gt;0,MIN($D$6,
SUMPRODUCT(N(OFFSET(AlleInstrumente!$C$1,GF$3,0,GF$4,1)=$AN45))
),0),"")</f>
        <v/>
      </c>
      <c r="GG45" t="str">
        <f ca="1">IFERROR(IF(N(ISNUMBER(GG$2)*$AN45)&gt;0,MIN($D$6,
SUMPRODUCT(N(OFFSET(AlleInstrumente!$C$1,GG$3,0,GG$4,1)=$AN45))
),0),"")</f>
        <v/>
      </c>
      <c r="GH45" t="str">
        <f ca="1">IFERROR(IF(N(ISNUMBER(GH$2)*$AN45)&gt;0,MIN($D$6,
SUMPRODUCT(N(OFFSET(AlleInstrumente!$C$1,GH$3,0,GH$4,1)=$AN45))
),0),"")</f>
        <v/>
      </c>
      <c r="GI45" t="str">
        <f ca="1">IFERROR(IF(N(ISNUMBER(GI$2)*$AN45)&gt;0,MIN($D$6,
SUMPRODUCT(N(OFFSET(AlleInstrumente!$C$1,GI$3,0,GI$4,1)=$AN45))
),0),"")</f>
        <v/>
      </c>
      <c r="GJ45" t="str">
        <f ca="1">IFERROR(IF(N(ISNUMBER(GJ$2)*$AN45)&gt;0,MIN($D$6,
SUMPRODUCT(N(OFFSET(AlleInstrumente!$C$1,GJ$3,0,GJ$4,1)=$AN45))
),0),"")</f>
        <v/>
      </c>
      <c r="GK45" t="str">
        <f ca="1">IFERROR(IF(N(ISNUMBER(GK$2)*$AN45)&gt;0,MIN($D$6,
SUMPRODUCT(N(OFFSET(AlleInstrumente!$C$1,GK$3,0,GK$4,1)=$AN45))
),0),"")</f>
        <v/>
      </c>
      <c r="GL45" t="str">
        <f ca="1">IFERROR(IF(N(ISNUMBER(GL$2)*$AN45)&gt;0,MIN($D$6,
SUMPRODUCT(N(OFFSET(AlleInstrumente!$C$1,GL$3,0,GL$4,1)=$AN45))
),0),"")</f>
        <v/>
      </c>
      <c r="GM45" t="str">
        <f ca="1">IFERROR(IF(N(ISNUMBER(GM$2)*$AN45)&gt;0,MIN($D$6,
SUMPRODUCT(N(OFFSET(AlleInstrumente!$C$1,GM$3,0,GM$4,1)=$AN45))
),0),"")</f>
        <v/>
      </c>
      <c r="GN45" t="str">
        <f ca="1">IFERROR(IF(N(ISNUMBER(GN$2)*$AN45)&gt;0,MIN($D$6,
SUMPRODUCT(N(OFFSET(AlleInstrumente!$C$1,GN$3,0,GN$4,1)=$AN45))
),0),"")</f>
        <v/>
      </c>
      <c r="GO45" t="str">
        <f ca="1">IFERROR(IF(N(ISNUMBER(GO$2)*$AN45)&gt;0,MIN($D$6,
SUMPRODUCT(N(OFFSET(AlleInstrumente!$C$1,GO$3,0,GO$4,1)=$AN45))
),0),"")</f>
        <v/>
      </c>
      <c r="GP45" t="str">
        <f ca="1">IFERROR(IF(N(ISNUMBER(GP$2)*$AN45)&gt;0,MIN($D$6,
SUMPRODUCT(N(OFFSET(AlleInstrumente!$C$1,GP$3,0,GP$4,1)=$AN45))
),0),"")</f>
        <v/>
      </c>
      <c r="GQ45" t="str">
        <f ca="1">IFERROR(IF(N(ISNUMBER(GQ$2)*$AN45)&gt;0,MIN($D$6,
SUMPRODUCT(N(OFFSET(AlleInstrumente!$C$1,GQ$3,0,GQ$4,1)=$AN45))
),0),"")</f>
        <v/>
      </c>
      <c r="GR45" t="str">
        <f ca="1">IFERROR(IF(N(ISNUMBER(GR$2)*$AN45)&gt;0,MIN($D$6,
SUMPRODUCT(N(OFFSET(AlleInstrumente!$C$1,GR$3,0,GR$4,1)=$AN45))
),0),"")</f>
        <v/>
      </c>
      <c r="GS45" t="str">
        <f ca="1">IFERROR(IF(N(ISNUMBER(GS$2)*$AN45)&gt;0,MIN($D$6,
SUMPRODUCT(N(OFFSET(AlleInstrumente!$C$1,GS$3,0,GS$4,1)=$AN45))
),0),"")</f>
        <v/>
      </c>
      <c r="GT45" t="str">
        <f ca="1">IFERROR(IF(N(ISNUMBER(GT$2)*$AN45)&gt;0,MIN($D$6,
SUMPRODUCT(N(OFFSET(AlleInstrumente!$C$1,GT$3,0,GT$4,1)=$AN45))
),0),"")</f>
        <v/>
      </c>
      <c r="GU45" t="str">
        <f ca="1">IFERROR(IF(N(ISNUMBER(GU$2)*$AN45)&gt;0,MIN($D$6,
SUMPRODUCT(N(OFFSET(AlleInstrumente!$C$1,GU$3,0,GU$4,1)=$AN45))
),0),"")</f>
        <v/>
      </c>
      <c r="GV45" t="str">
        <f ca="1">IFERROR(IF(N(ISNUMBER(GV$2)*$AN45)&gt;0,MIN($D$6,
SUMPRODUCT(N(OFFSET(AlleInstrumente!$C$1,GV$3,0,GV$4,1)=$AN45))
),0),"")</f>
        <v/>
      </c>
      <c r="GW45" t="str">
        <f ca="1">IFERROR(IF(N(ISNUMBER(GW$2)*$AN45)&gt;0,MIN($D$6,
SUMPRODUCT(N(OFFSET(AlleInstrumente!$C$1,GW$3,0,GW$4,1)=$AN45))
),0),"")</f>
        <v/>
      </c>
      <c r="GX45" t="str">
        <f ca="1">IFERROR(IF(N(ISNUMBER(GX$2)*$AN45)&gt;0,MIN($D$6,
SUMPRODUCT(N(OFFSET(AlleInstrumente!$C$1,GX$3,0,GX$4,1)=$AN45))
),0),"")</f>
        <v/>
      </c>
      <c r="GY45" t="str">
        <f ca="1">IFERROR(IF(N(ISNUMBER(GY$2)*$AN45)&gt;0,MIN($D$6,
SUMPRODUCT(N(OFFSET(AlleInstrumente!$C$1,GY$3,0,GY$4,1)=$AN45))
),0),"")</f>
        <v/>
      </c>
      <c r="GZ45" t="str">
        <f ca="1">IFERROR(IF(N(ISNUMBER(GZ$2)*$AN45)&gt;0,MIN($D$6,
SUMPRODUCT(N(OFFSET(AlleInstrumente!$C$1,GZ$3,0,GZ$4,1)=$AN45))
),0),"")</f>
        <v/>
      </c>
      <c r="HA45" t="str">
        <f ca="1">IFERROR(IF(N(ISNUMBER(HA$2)*$AN45)&gt;0,MIN($D$6,
SUMPRODUCT(N(OFFSET(AlleInstrumente!$C$1,HA$3,0,HA$4,1)=$AN45))
),0),"")</f>
        <v/>
      </c>
      <c r="HB45" t="str">
        <f ca="1">IFERROR(IF(N(ISNUMBER(HB$2)*$AN45)&gt;0,MIN($D$6,
SUMPRODUCT(N(OFFSET(AlleInstrumente!$C$1,HB$3,0,HB$4,1)=$AN45))
),0),"")</f>
        <v/>
      </c>
      <c r="HC45" t="str">
        <f ca="1">IFERROR(IF(N(ISNUMBER(HC$2)*$AN45)&gt;0,MIN($D$6,
SUMPRODUCT(N(OFFSET(AlleInstrumente!$C$1,HC$3,0,HC$4,1)=$AN45))
),0),"")</f>
        <v/>
      </c>
      <c r="HD45" t="str">
        <f ca="1">IFERROR(IF(N(ISNUMBER(HD$2)*$AN45)&gt;0,MIN($D$6,
SUMPRODUCT(N(OFFSET(AlleInstrumente!$C$1,HD$3,0,HD$4,1)=$AN45))
),0),"")</f>
        <v/>
      </c>
      <c r="HE45" t="str">
        <f ca="1">IFERROR(IF(N(ISNUMBER(HE$2)*$AN45)&gt;0,MIN($D$6,
SUMPRODUCT(N(OFFSET(AlleInstrumente!$C$1,HE$3,0,HE$4,1)=$AN45))
),0),"")</f>
        <v/>
      </c>
      <c r="HF45" t="str">
        <f ca="1">IFERROR(IF(N(ISNUMBER(HF$2)*$AN45)&gt;0,MIN($D$6,
SUMPRODUCT(N(OFFSET(AlleInstrumente!$C$1,HF$3,0,HF$4,1)=$AN45))
),0),"")</f>
        <v/>
      </c>
      <c r="HG45" t="str">
        <f ca="1">IFERROR(IF(N(ISNUMBER(HG$2)*$AN45)&gt;0,MIN($D$6,
SUMPRODUCT(N(OFFSET(AlleInstrumente!$C$1,HG$3,0,HG$4,1)=$AN45))
),0),"")</f>
        <v/>
      </c>
      <c r="HH45" t="str">
        <f ca="1">IFERROR(IF(N(ISNUMBER(HH$2)*$AN45)&gt;0,MIN($D$6,
SUMPRODUCT(N(OFFSET(AlleInstrumente!$C$1,HH$3,0,HH$4,1)=$AN45))
),0),"")</f>
        <v/>
      </c>
      <c r="HI45" t="str">
        <f ca="1">IFERROR(IF(N(ISNUMBER(HI$2)*$AN45)&gt;0,MIN($D$6,
SUMPRODUCT(N(OFFSET(AlleInstrumente!$C$1,HI$3,0,HI$4,1)=$AN45))
),0),"")</f>
        <v/>
      </c>
      <c r="HJ45" t="str">
        <f ca="1">IFERROR(IF(N(ISNUMBER(HJ$2)*$AN45)&gt;0,MIN($D$6,
SUMPRODUCT(N(OFFSET(AlleInstrumente!$C$1,HJ$3,0,HJ$4,1)=$AN45))
),0),"")</f>
        <v/>
      </c>
      <c r="HK45" t="str">
        <f ca="1">IFERROR(IF(N(ISNUMBER(HK$2)*$AN45)&gt;0,MIN($D$6,
SUMPRODUCT(N(OFFSET(AlleInstrumente!$C$1,HK$3,0,HK$4,1)=$AN45))
),0),"")</f>
        <v/>
      </c>
      <c r="HL45" t="str">
        <f ca="1">IFERROR(IF(N(ISNUMBER(HL$2)*$AN45)&gt;0,MIN($D$6,
SUMPRODUCT(N(OFFSET(AlleInstrumente!$C$1,HL$3,0,HL$4,1)=$AN45))
),0),"")</f>
        <v/>
      </c>
      <c r="HM45" t="str">
        <f ca="1">IFERROR(IF(N(ISNUMBER(HM$2)*$AN45)&gt;0,MIN($D$6,
SUMPRODUCT(N(OFFSET(AlleInstrumente!$C$1,HM$3,0,HM$4,1)=$AN45))
),0),"")</f>
        <v/>
      </c>
      <c r="HN45" t="str">
        <f ca="1">IFERROR(IF(N(ISNUMBER(HN$2)*$AN45)&gt;0,MIN($D$6,
SUMPRODUCT(N(OFFSET(AlleInstrumente!$C$1,HN$3,0,HN$4,1)=$AN45))
),0),"")</f>
        <v/>
      </c>
      <c r="HO45" t="str">
        <f ca="1">IFERROR(IF(N(ISNUMBER(HO$2)*$AN45)&gt;0,MIN($D$6,
SUMPRODUCT(N(OFFSET(AlleInstrumente!$C$1,HO$3,0,HO$4,1)=$AN45))
),0),"")</f>
        <v/>
      </c>
      <c r="HP45" t="str">
        <f ca="1">IFERROR(IF(N(ISNUMBER(HP$2)*$AN45)&gt;0,MIN($D$6,
SUMPRODUCT(N(OFFSET(AlleInstrumente!$C$1,HP$3,0,HP$4,1)=$AN45))
),0),"")</f>
        <v/>
      </c>
      <c r="HQ45" t="str">
        <f ca="1">IFERROR(IF(N(ISNUMBER(HQ$2)*$AN45)&gt;0,MIN($D$6,
SUMPRODUCT(N(OFFSET(AlleInstrumente!$C$1,HQ$3,0,HQ$4,1)=$AN45))
),0),"")</f>
        <v/>
      </c>
      <c r="HR45" t="str">
        <f ca="1">IFERROR(IF(N(ISNUMBER(HR$2)*$AN45)&gt;0,MIN($D$6,
SUMPRODUCT(N(OFFSET(AlleInstrumente!$C$1,HR$3,0,HR$4,1)=$AN45))
),0),"")</f>
        <v/>
      </c>
      <c r="HS45" t="str">
        <f ca="1">IFERROR(IF(N(ISNUMBER(HS$2)*$AN45)&gt;0,MIN($D$6,
SUMPRODUCT(N(OFFSET(AlleInstrumente!$C$1,HS$3,0,HS$4,1)=$AN45))
),0),"")</f>
        <v/>
      </c>
      <c r="HT45" t="str">
        <f ca="1">IFERROR(IF(N(ISNUMBER(HT$2)*$AN45)&gt;0,MIN($D$6,
SUMPRODUCT(N(OFFSET(AlleInstrumente!$C$1,HT$3,0,HT$4,1)=$AN45))
),0),"")</f>
        <v/>
      </c>
      <c r="HU45" t="str">
        <f ca="1">IFERROR(IF(N(ISNUMBER(HU$2)*$AN45)&gt;0,MIN($D$6,
SUMPRODUCT(N(OFFSET(AlleInstrumente!$C$1,HU$3,0,HU$4,1)=$AN45))
),0),"")</f>
        <v/>
      </c>
      <c r="HV45" t="str">
        <f ca="1">IFERROR(IF(N(ISNUMBER(HV$2)*$AN45)&gt;0,MIN($D$6,
SUMPRODUCT(N(OFFSET(AlleInstrumente!$C$1,HV$3,0,HV$4,1)=$AN45))
),0),"")</f>
        <v/>
      </c>
      <c r="HW45" t="str">
        <f ca="1">IFERROR(IF(N(ISNUMBER(HW$2)*$AN45)&gt;0,MIN($D$6,
SUMPRODUCT(N(OFFSET(AlleInstrumente!$C$1,HW$3,0,HW$4,1)=$AN45))
),0),"")</f>
        <v/>
      </c>
      <c r="HX45" t="str">
        <f ca="1">IFERROR(IF(N(ISNUMBER(HX$2)*$AN45)&gt;0,MIN($D$6,
SUMPRODUCT(N(OFFSET(AlleInstrumente!$C$1,HX$3,0,HX$4,1)=$AN45))
),0),"")</f>
        <v/>
      </c>
      <c r="HY45" t="str">
        <f ca="1">IFERROR(IF(N(ISNUMBER(HY$2)*$AN45)&gt;0,MIN($D$6,
SUMPRODUCT(N(OFFSET(AlleInstrumente!$C$1,HY$3,0,HY$4,1)=$AN45))
),0),"")</f>
        <v/>
      </c>
      <c r="HZ45" t="str">
        <f ca="1">IFERROR(IF(N(ISNUMBER(HZ$2)*$AN45)&gt;0,MIN($D$6,
SUMPRODUCT(N(OFFSET(AlleInstrumente!$C$1,HZ$3,0,HZ$4,1)=$AN45))
),0),"")</f>
        <v/>
      </c>
      <c r="IA45" t="str">
        <f ca="1">IFERROR(IF(N(ISNUMBER(IA$2)*$AN45)&gt;0,MIN($D$6,
SUMPRODUCT(N(OFFSET(AlleInstrumente!$C$1,IA$3,0,IA$4,1)=$AN45))
),0),"")</f>
        <v/>
      </c>
      <c r="IB45" t="str">
        <f ca="1">IFERROR(IF(N(ISNUMBER(IB$2)*$AN45)&gt;0,MIN($D$6,
SUMPRODUCT(N(OFFSET(AlleInstrumente!$C$1,IB$3,0,IB$4,1)=$AN45))
),0),"")</f>
        <v/>
      </c>
      <c r="IC45" t="str">
        <f ca="1">IFERROR(IF(N(ISNUMBER(IC$2)*$AN45)&gt;0,MIN($D$6,
SUMPRODUCT(N(OFFSET(AlleInstrumente!$C$1,IC$3,0,IC$4,1)=$AN45))
),0),"")</f>
        <v/>
      </c>
      <c r="ID45" t="str">
        <f ca="1">IFERROR(IF(N(ISNUMBER(ID$2)*$AN45)&gt;0,MIN($D$6,
SUMPRODUCT(N(OFFSET(AlleInstrumente!$C$1,ID$3,0,ID$4,1)=$AN45))
),0),"")</f>
        <v/>
      </c>
      <c r="IE45" t="str">
        <f ca="1">IFERROR(IF(N(ISNUMBER(IE$2)*$AN45)&gt;0,MIN($D$6,
SUMPRODUCT(N(OFFSET(AlleInstrumente!$C$1,IE$3,0,IE$4,1)=$AN45))
),0),"")</f>
        <v/>
      </c>
      <c r="IF45" t="str">
        <f ca="1">IFERROR(IF(N(ISNUMBER(IF$2)*$AN45)&gt;0,MIN($D$6,
SUMPRODUCT(N(OFFSET(AlleInstrumente!$C$1,IF$3,0,IF$4,1)=$AN45))
),0),"")</f>
        <v/>
      </c>
      <c r="IG45" t="str">
        <f ca="1">IFERROR(IF(N(ISNUMBER(IG$2)*$AN45)&gt;0,MIN($D$6,
SUMPRODUCT(N(OFFSET(AlleInstrumente!$C$1,IG$3,0,IG$4,1)=$AN45))
),0),"")</f>
        <v/>
      </c>
      <c r="IH45" t="str">
        <f ca="1">IFERROR(IF(N(ISNUMBER(IH$2)*$AN45)&gt;0,MIN($D$6,
SUMPRODUCT(N(OFFSET(AlleInstrumente!$C$1,IH$3,0,IH$4,1)=$AN45))
),0),"")</f>
        <v/>
      </c>
      <c r="II45" t="str">
        <f ca="1">IFERROR(IF(N(ISNUMBER(II$2)*$AN45)&gt;0,MIN($D$6,
SUMPRODUCT(N(OFFSET(AlleInstrumente!$C$1,II$3,0,II$4,1)=$AN45))
),0),"")</f>
        <v/>
      </c>
      <c r="IJ45" t="str">
        <f ca="1">IFERROR(IF(N(ISNUMBER(IJ$2)*$AN45)&gt;0,MIN($D$6,
SUMPRODUCT(N(OFFSET(AlleInstrumente!$C$1,IJ$3,0,IJ$4,1)=$AN45))
),0),"")</f>
        <v/>
      </c>
      <c r="IK45" t="str">
        <f ca="1">IFERROR(IF(N(ISNUMBER(IK$2)*$AN45)&gt;0,MIN($D$6,
SUMPRODUCT(N(OFFSET(AlleInstrumente!$C$1,IK$3,0,IK$4,1)=$AN45))
),0),"")</f>
        <v/>
      </c>
      <c r="IL45" t="str">
        <f ca="1">IFERROR(IF(N(ISNUMBER(IL$2)*$AN45)&gt;0,MIN($D$6,
SUMPRODUCT(N(OFFSET(AlleInstrumente!$C$1,IL$3,0,IL$4,1)=$AN45))
),0),"")</f>
        <v/>
      </c>
      <c r="IM45" t="str">
        <f ca="1">IFERROR(IF(N(ISNUMBER(IM$2)*$AN45)&gt;0,MIN($D$6,
SUMPRODUCT(N(OFFSET(AlleInstrumente!$C$1,IM$3,0,IM$4,1)=$AN45))
),0),"")</f>
        <v/>
      </c>
      <c r="IN45" t="str">
        <f ca="1">IFERROR(IF(N(ISNUMBER(IN$2)*$AN45)&gt;0,MIN($D$6,
SUMPRODUCT(N(OFFSET(AlleInstrumente!$C$1,IN$3,0,IN$4,1)=$AN45))
),0),"")</f>
        <v/>
      </c>
      <c r="IO45" t="str">
        <f ca="1">IFERROR(IF(N(ISNUMBER(IO$2)*$AN45)&gt;0,MIN($D$6,
SUMPRODUCT(N(OFFSET(AlleInstrumente!$C$1,IO$3,0,IO$4,1)=$AN45))
),0),"")</f>
        <v/>
      </c>
      <c r="IP45" t="str">
        <f ca="1">IFERROR(IF(N(ISNUMBER(IP$2)*$AN45)&gt;0,MIN($D$6,
SUMPRODUCT(N(OFFSET(AlleInstrumente!$C$1,IP$3,0,IP$4,1)=$AN45))
),0),"")</f>
        <v/>
      </c>
      <c r="IQ45" t="str">
        <f ca="1">IFERROR(IF(N(ISNUMBER(IQ$2)*$AN45)&gt;0,MIN($D$6,
SUMPRODUCT(N(OFFSET(AlleInstrumente!$C$1,IQ$3,0,IQ$4,1)=$AN45))
),0),"")</f>
        <v/>
      </c>
      <c r="IR45" t="str">
        <f ca="1">IFERROR(IF(N(ISNUMBER(IR$2)*$AN45)&gt;0,MIN($D$6,
SUMPRODUCT(N(OFFSET(AlleInstrumente!$C$1,IR$3,0,IR$4,1)=$AN45))
),0),"")</f>
        <v/>
      </c>
      <c r="IS45" t="str">
        <f ca="1">IFERROR(IF(N(ISNUMBER(IS$2)*$AN45)&gt;0,MIN($D$6,
SUMPRODUCT(N(OFFSET(AlleInstrumente!$C$1,IS$3,0,IS$4,1)=$AN45))
),0),"")</f>
        <v/>
      </c>
      <c r="IT45" t="str">
        <f ca="1">IFERROR(IF(N(ISNUMBER(IT$2)*$AN45)&gt;0,MIN($D$6,
SUMPRODUCT(N(OFFSET(AlleInstrumente!$C$1,IT$3,0,IT$4,1)=$AN45))
),0),"")</f>
        <v/>
      </c>
      <c r="IU45" t="str">
        <f ca="1">IFERROR(IF(N(ISNUMBER(IU$2)*$AN45)&gt;0,MIN($D$6,
SUMPRODUCT(N(OFFSET(AlleInstrumente!$C$1,IU$3,0,IU$4,1)=$AN45))
),0),"")</f>
        <v/>
      </c>
      <c r="IV45" t="str">
        <f ca="1">IFERROR(IF(N(ISNUMBER(IV$2)*$AN45)&gt;0,MIN($D$6,
SUMPRODUCT(N(OFFSET(AlleInstrumente!$C$1,IV$3,0,IV$4,1)=$AN45))
),0),"")</f>
        <v/>
      </c>
      <c r="IW45" t="str">
        <f ca="1">IFERROR(IF(N(ISNUMBER(IW$2)*$AN45)&gt;0,MIN($D$6,
SUMPRODUCT(N(OFFSET(AlleInstrumente!$C$1,IW$3,0,IW$4,1)=$AN45))
),0),"")</f>
        <v/>
      </c>
      <c r="IX45" t="str">
        <f ca="1">IFERROR(IF(N(ISNUMBER(IX$2)*$AN45)&gt;0,MIN($D$6,
SUMPRODUCT(N(OFFSET(AlleInstrumente!$C$1,IX$3,0,IX$4,1)=$AN45))
),0),"")</f>
        <v/>
      </c>
      <c r="IY45" t="str">
        <f ca="1">IFERROR(IF(N(ISNUMBER(IY$2)*$AN45)&gt;0,MIN($D$6,
SUMPRODUCT(N(OFFSET(AlleInstrumente!$C$1,IY$3,0,IY$4,1)=$AN45))
),0),"")</f>
        <v/>
      </c>
      <c r="IZ45" t="str">
        <f ca="1">IFERROR(IF(N(ISNUMBER(IZ$2)*$AN45)&gt;0,MIN($D$6,
SUMPRODUCT(N(OFFSET(AlleInstrumente!$C$1,IZ$3,0,IZ$4,1)=$AN45))
),0),"")</f>
        <v/>
      </c>
      <c r="JA45" t="str">
        <f ca="1">IFERROR(IF(N(ISNUMBER(JA$2)*$AN45)&gt;0,MIN($D$6,
SUMPRODUCT(N(OFFSET(AlleInstrumente!$C$1,JA$3,0,JA$4,1)=$AN45))
),0),"")</f>
        <v/>
      </c>
      <c r="JB45" t="str">
        <f ca="1">IFERROR(IF(N(ISNUMBER(JB$2)*$AN45)&gt;0,MIN($D$6,
SUMPRODUCT(N(OFFSET(AlleInstrumente!$C$1,JB$3,0,JB$4,1)=$AN45))
),0),"")</f>
        <v/>
      </c>
      <c r="JC45" t="str">
        <f ca="1">IFERROR(IF(N(ISNUMBER(JC$2)*$AN45)&gt;0,MIN($D$6,
SUMPRODUCT(N(OFFSET(AlleInstrumente!$C$1,JC$3,0,JC$4,1)=$AN45))
),0),"")</f>
        <v/>
      </c>
      <c r="JD45" t="str">
        <f ca="1">IFERROR(IF(N(ISNUMBER(JD$2)*$AN45)&gt;0,MIN($D$6,
SUMPRODUCT(N(OFFSET(AlleInstrumente!$C$1,JD$3,0,JD$4,1)=$AN45))
),0),"")</f>
        <v/>
      </c>
      <c r="JE45" t="str">
        <f ca="1">IFERROR(IF(N(ISNUMBER(JE$2)*$AN45)&gt;0,MIN($D$6,
SUMPRODUCT(N(OFFSET(AlleInstrumente!$C$1,JE$3,0,JE$4,1)=$AN45))
),0),"")</f>
        <v/>
      </c>
      <c r="JF45" t="str">
        <f ca="1">IFERROR(IF(N(ISNUMBER(JF$2)*$AN45)&gt;0,MIN($D$6,
SUMPRODUCT(N(OFFSET(AlleInstrumente!$C$1,JF$3,0,JF$4,1)=$AN45))
),0),"")</f>
        <v/>
      </c>
      <c r="JG45" t="str">
        <f ca="1">IFERROR(IF(N(ISNUMBER(JG$2)*$AN45)&gt;0,MIN($D$6,
SUMPRODUCT(N(OFFSET(AlleInstrumente!$C$1,JG$3,0,JG$4,1)=$AN45))
),0),"")</f>
        <v/>
      </c>
      <c r="JH45" t="str">
        <f ca="1">IFERROR(IF(N(ISNUMBER(JH$2)*$AN45)&gt;0,MIN($D$6,
SUMPRODUCT(N(OFFSET(AlleInstrumente!$C$1,JH$3,0,JH$4,1)=$AN45))
),0),"")</f>
        <v/>
      </c>
      <c r="JI45" t="str">
        <f ca="1">IFERROR(IF(N(ISNUMBER(JI$2)*$AN45)&gt;0,MIN($D$6,
SUMPRODUCT(N(OFFSET(AlleInstrumente!$C$1,JI$3,0,JI$4,1)=$AN45))
),0),"")</f>
        <v/>
      </c>
      <c r="JJ45" t="str">
        <f ca="1">IFERROR(IF(N(ISNUMBER(JJ$2)*$AN45)&gt;0,MIN($D$6,
SUMPRODUCT(N(OFFSET(AlleInstrumente!$C$1,JJ$3,0,JJ$4,1)=$AN45))
),0),"")</f>
        <v/>
      </c>
      <c r="JK45" t="str">
        <f ca="1">IFERROR(IF(N(ISNUMBER(JK$2)*$AN45)&gt;0,MIN($D$6,
SUMPRODUCT(N(OFFSET(AlleInstrumente!$C$1,JK$3,0,JK$4,1)=$AN45))
),0),"")</f>
        <v/>
      </c>
      <c r="JL45" t="str">
        <f ca="1">IFERROR(IF(N(ISNUMBER(JL$2)*$AN45)&gt;0,MIN($D$6,
SUMPRODUCT(N(OFFSET(AlleInstrumente!$C$1,JL$3,0,JL$4,1)=$AN45))
),0),"")</f>
        <v/>
      </c>
      <c r="JM45" t="str">
        <f ca="1">IFERROR(IF(N(ISNUMBER(JM$2)*$AN45)&gt;0,MIN($D$6,
SUMPRODUCT(N(OFFSET(AlleInstrumente!$C$1,JM$3,0,JM$4,1)=$AN45))
),0),"")</f>
        <v/>
      </c>
      <c r="JN45" t="str">
        <f ca="1">IFERROR(IF(N(ISNUMBER(JN$2)*$AN45)&gt;0,MIN($D$6,
SUMPRODUCT(N(OFFSET(AlleInstrumente!$C$1,JN$3,0,JN$4,1)=$AN45))
),0),"")</f>
        <v/>
      </c>
      <c r="JO45" t="str">
        <f ca="1">IFERROR(IF(N(ISNUMBER(JO$2)*$AN45)&gt;0,MIN($D$6,
SUMPRODUCT(N(OFFSET(AlleInstrumente!$C$1,JO$3,0,JO$4,1)=$AN45))
),0),"")</f>
        <v/>
      </c>
      <c r="JP45" t="str">
        <f ca="1">IFERROR(IF(N(ISNUMBER(JP$2)*$AN45)&gt;0,MIN($D$6,
SUMPRODUCT(N(OFFSET(AlleInstrumente!$C$1,JP$3,0,JP$4,1)=$AN45))
),0),"")</f>
        <v/>
      </c>
      <c r="JQ45" t="str">
        <f ca="1">IFERROR(IF(N(ISNUMBER(JQ$2)*$AN45)&gt;0,MIN($D$6,
SUMPRODUCT(N(OFFSET(AlleInstrumente!$C$1,JQ$3,0,JQ$4,1)=$AN45))
),0),"")</f>
        <v/>
      </c>
      <c r="JR45" t="str">
        <f ca="1">IFERROR(IF(N(ISNUMBER(JR$2)*$AN45)&gt;0,MIN($D$6,
SUMPRODUCT(N(OFFSET(AlleInstrumente!$C$1,JR$3,0,JR$4,1)=$AN45))
),0),"")</f>
        <v/>
      </c>
      <c r="JS45" t="str">
        <f ca="1">IFERROR(IF(N(ISNUMBER(JS$2)*$AN45)&gt;0,MIN($D$6,
SUMPRODUCT(N(OFFSET(AlleInstrumente!$C$1,JS$3,0,JS$4,1)=$AN45))
),0),"")</f>
        <v/>
      </c>
      <c r="JT45" t="str">
        <f ca="1">IFERROR(IF(N(ISNUMBER(JT$2)*$AN45)&gt;0,MIN($D$6,
SUMPRODUCT(N(OFFSET(AlleInstrumente!$C$1,JT$3,0,JT$4,1)=$AN45))
),0),"")</f>
        <v/>
      </c>
      <c r="JU45" t="str">
        <f ca="1">IFERROR(IF(N(ISNUMBER(JU$2)*$AN45)&gt;0,MIN($D$6,
SUMPRODUCT(N(OFFSET(AlleInstrumente!$C$1,JU$3,0,JU$4,1)=$AN45))
),0),"")</f>
        <v/>
      </c>
      <c r="JV45" t="str">
        <f ca="1">IFERROR(IF(N(ISNUMBER(JV$2)*$AN45)&gt;0,MIN($D$6,
SUMPRODUCT(N(OFFSET(AlleInstrumente!$C$1,JV$3,0,JV$4,1)=$AN45))
),0),"")</f>
        <v/>
      </c>
      <c r="JW45" t="str">
        <f ca="1">IFERROR(IF(N(ISNUMBER(JW$2)*$AN45)&gt;0,MIN($D$6,
SUMPRODUCT(N(OFFSET(AlleInstrumente!$C$1,JW$3,0,JW$4,1)=$AN45))
),0),"")</f>
        <v/>
      </c>
      <c r="JX45" t="str">
        <f ca="1">IFERROR(IF(N(ISNUMBER(JX$2)*$AN45)&gt;0,MIN($D$6,
SUMPRODUCT(N(OFFSET(AlleInstrumente!$C$1,JX$3,0,JX$4,1)=$AN45))
),0),"")</f>
        <v/>
      </c>
      <c r="JY45" t="str">
        <f ca="1">IFERROR(IF(N(ISNUMBER(JY$2)*$AN45)&gt;0,MIN($D$6,
SUMPRODUCT(N(OFFSET(AlleInstrumente!$C$1,JY$3,0,JY$4,1)=$AN45))
),0),"")</f>
        <v/>
      </c>
      <c r="JZ45" t="str">
        <f ca="1">IFERROR(IF(N(ISNUMBER(JZ$2)*$AN45)&gt;0,MIN($D$6,
SUMPRODUCT(N(OFFSET(AlleInstrumente!$C$1,JZ$3,0,JZ$4,1)=$AN45))
),0),"")</f>
        <v/>
      </c>
      <c r="KA45" t="str">
        <f ca="1">IFERROR(IF(N(ISNUMBER(KA$2)*$AN45)&gt;0,MIN($D$6,
SUMPRODUCT(N(OFFSET(AlleInstrumente!$C$1,KA$3,0,KA$4,1)=$AN45))
),0),"")</f>
        <v/>
      </c>
      <c r="KB45" t="str">
        <f ca="1">IFERROR(IF(N(ISNUMBER(KB$2)*$AN45)&gt;0,MIN($D$6,
SUMPRODUCT(N(OFFSET(AlleInstrumente!$C$1,KB$3,0,KB$4,1)=$AN45))
),0),"")</f>
        <v/>
      </c>
      <c r="KC45" t="str">
        <f ca="1">IFERROR(IF(N(ISNUMBER(KC$2)*$AN45)&gt;0,MIN($D$6,
SUMPRODUCT(N(OFFSET(AlleInstrumente!$C$1,KC$3,0,KC$4,1)=$AN45))
),0),"")</f>
        <v/>
      </c>
      <c r="KD45" t="str">
        <f ca="1">IFERROR(IF(N(ISNUMBER(KD$2)*$AN45)&gt;0,MIN($D$6,
SUMPRODUCT(N(OFFSET(AlleInstrumente!$C$1,KD$3,0,KD$4,1)=$AN45))
),0),"")</f>
        <v/>
      </c>
      <c r="KE45" t="str">
        <f ca="1">IFERROR(IF(N(ISNUMBER(KE$2)*$AN45)&gt;0,MIN($D$6,
SUMPRODUCT(N(OFFSET(AlleInstrumente!$C$1,KE$3,0,KE$4,1)=$AN45))
),0),"")</f>
        <v/>
      </c>
      <c r="KF45" t="str">
        <f ca="1">IFERROR(IF(N(ISNUMBER(KF$2)*$AN45)&gt;0,MIN($D$6,
SUMPRODUCT(N(OFFSET(AlleInstrumente!$C$1,KF$3,0,KF$4,1)=$AN45))
),0),"")</f>
        <v/>
      </c>
      <c r="KG45" t="str">
        <f ca="1">IFERROR(IF(N(ISNUMBER(KG$2)*$AN45)&gt;0,MIN($D$6,
SUMPRODUCT(N(OFFSET(AlleInstrumente!$C$1,KG$3,0,KG$4,1)=$AN45))
),0),"")</f>
        <v/>
      </c>
      <c r="KH45" t="str">
        <f ca="1">IFERROR(IF(N(ISNUMBER(KH$2)*$AN45)&gt;0,MIN($D$6,
SUMPRODUCT(N(OFFSET(AlleInstrumente!$C$1,KH$3,0,KH$4,1)=$AN45))
),0),"")</f>
        <v/>
      </c>
      <c r="KI45" t="str">
        <f ca="1">IFERROR(IF(N(ISNUMBER(KI$2)*$AN45)&gt;0,MIN($D$6,
SUMPRODUCT(N(OFFSET(AlleInstrumente!$C$1,KI$3,0,KI$4,1)=$AN45))
),0),"")</f>
        <v/>
      </c>
      <c r="KJ45" t="str">
        <f ca="1">IFERROR(IF(N(ISNUMBER(KJ$2)*$AN45)&gt;0,MIN($D$6,
SUMPRODUCT(N(OFFSET(AlleInstrumente!$C$1,KJ$3,0,KJ$4,1)=$AN45))
),0),"")</f>
        <v/>
      </c>
      <c r="KK45" t="str">
        <f ca="1">IFERROR(IF(N(ISNUMBER(KK$2)*$AN45)&gt;0,MIN($D$6,
SUMPRODUCT(N(OFFSET(AlleInstrumente!$C$1,KK$3,0,KK$4,1)=$AN45))
),0),"")</f>
        <v/>
      </c>
      <c r="KL45" t="str">
        <f ca="1">IFERROR(IF(N(ISNUMBER(KL$2)*$AN45)&gt;0,MIN($D$6,
SUMPRODUCT(N(OFFSET(AlleInstrumente!$C$1,KL$3,0,KL$4,1)=$AN45))
),0),"")</f>
        <v/>
      </c>
      <c r="KM45" t="str">
        <f ca="1">IFERROR(IF(N(ISNUMBER(KM$2)*$AN45)&gt;0,MIN($D$6,
SUMPRODUCT(N(OFFSET(AlleInstrumente!$C$1,KM$3,0,KM$4,1)=$AN45))
),0),"")</f>
        <v/>
      </c>
      <c r="KN45" t="str">
        <f ca="1">IFERROR(IF(N(ISNUMBER(KN$2)*$AN45)&gt;0,MIN($D$6,
SUMPRODUCT(N(OFFSET(AlleInstrumente!$C$1,KN$3,0,KN$4,1)=$AN45))
),0),"")</f>
        <v/>
      </c>
      <c r="KO45" t="str">
        <f ca="1">IFERROR(IF(N(ISNUMBER(KO$2)*$AN45)&gt;0,MIN($D$6,
SUMPRODUCT(N(OFFSET(AlleInstrumente!$C$1,KO$3,0,KO$4,1)=$AN45))
),0),"")</f>
        <v/>
      </c>
      <c r="KP45" t="str">
        <f ca="1">IFERROR(IF(N(ISNUMBER(KP$2)*$AN45)&gt;0,MIN($D$6,
SUMPRODUCT(N(OFFSET(AlleInstrumente!$C$1,KP$3,0,KP$4,1)=$AN45))
),0),"")</f>
        <v/>
      </c>
      <c r="KQ45" t="str">
        <f ca="1">IFERROR(IF(N(ISNUMBER(KQ$2)*$AN45)&gt;0,MIN($D$6,
SUMPRODUCT(N(OFFSET(AlleInstrumente!$C$1,KQ$3,0,KQ$4,1)=$AN45))
),0),"")</f>
        <v/>
      </c>
      <c r="KR45" t="str">
        <f ca="1">IFERROR(IF(N(ISNUMBER(KR$2)*$AN45)&gt;0,MIN($D$6,
SUMPRODUCT(N(OFFSET(AlleInstrumente!$C$1,KR$3,0,KR$4,1)=$AN45))
),0),"")</f>
        <v/>
      </c>
      <c r="KS45" t="str">
        <f ca="1">IFERROR(IF(N(ISNUMBER(KS$2)*$AN45)&gt;0,MIN($D$6,
SUMPRODUCT(N(OFFSET(AlleInstrumente!$C$1,KS$3,0,KS$4,1)=$AN45))
),0),"")</f>
        <v/>
      </c>
      <c r="KT45" t="str">
        <f ca="1">IFERROR(IF(N(ISNUMBER(KT$2)*$AN45)&gt;0,MIN($D$6,
SUMPRODUCT(N(OFFSET(AlleInstrumente!$C$1,KT$3,0,KT$4,1)=$AN45))
),0),"")</f>
        <v/>
      </c>
      <c r="KU45" t="str">
        <f ca="1">IFERROR(IF(N(ISNUMBER(KU$2)*$AN45)&gt;0,MIN($D$6,
SUMPRODUCT(N(OFFSET(AlleInstrumente!$C$1,KU$3,0,KU$4,1)=$AN45))
),0),"")</f>
        <v/>
      </c>
      <c r="KV45" t="str">
        <f ca="1">IFERROR(IF(N(ISNUMBER(KV$2)*$AN45)&gt;0,MIN($D$6,
SUMPRODUCT(N(OFFSET(AlleInstrumente!$C$1,KV$3,0,KV$4,1)=$AN45))
),0),"")</f>
        <v/>
      </c>
      <c r="KW45" t="str">
        <f ca="1">IFERROR(IF(N(ISNUMBER(KW$2)*$AN45)&gt;0,MIN($D$6,
SUMPRODUCT(N(OFFSET(AlleInstrumente!$C$1,KW$3,0,KW$4,1)=$AN45))
),0),"")</f>
        <v/>
      </c>
      <c r="KX45" t="str">
        <f ca="1">IFERROR(IF(N(ISNUMBER(KX$2)*$AN45)&gt;0,MIN($D$6,
SUMPRODUCT(N(OFFSET(AlleInstrumente!$C$1,KX$3,0,KX$4,1)=$AN45))
),0),"")</f>
        <v/>
      </c>
      <c r="KY45" t="str">
        <f ca="1">IFERROR(IF(N(ISNUMBER(KY$2)*$AN45)&gt;0,MIN($D$6,
SUMPRODUCT(N(OFFSET(AlleInstrumente!$C$1,KY$3,0,KY$4,1)=$AN45))
),0),"")</f>
        <v/>
      </c>
      <c r="KZ45" t="str">
        <f ca="1">IFERROR(IF(N(ISNUMBER(KZ$2)*$AN45)&gt;0,MIN($D$6,
SUMPRODUCT(N(OFFSET(AlleInstrumente!$C$1,KZ$3,0,KZ$4,1)=$AN45))
),0),"")</f>
        <v/>
      </c>
      <c r="LA45" t="str">
        <f ca="1">IFERROR(IF(N(ISNUMBER(LA$2)*$AN45)&gt;0,MIN($D$6,
SUMPRODUCT(N(OFFSET(AlleInstrumente!$C$1,LA$3,0,LA$4,1)=$AN45))
),0),"")</f>
        <v/>
      </c>
      <c r="LB45" t="str">
        <f ca="1">IFERROR(IF(N(ISNUMBER(LB$2)*$AN45)&gt;0,MIN($D$6,
SUMPRODUCT(N(OFFSET(AlleInstrumente!$C$1,LB$3,0,LB$4,1)=$AN45))
),0),"")</f>
        <v/>
      </c>
      <c r="LC45" t="str">
        <f ca="1">IFERROR(IF(N(ISNUMBER(LC$2)*$AN45)&gt;0,MIN($D$6,
SUMPRODUCT(N(OFFSET(AlleInstrumente!$C$1,LC$3,0,LC$4,1)=$AN45))
),0),"")</f>
        <v/>
      </c>
      <c r="LD45" t="str">
        <f ca="1">IFERROR(IF(N(ISNUMBER(LD$2)*$AN45)&gt;0,MIN($D$6,
SUMPRODUCT(N(OFFSET(AlleInstrumente!$C$1,LD$3,0,LD$4,1)=$AN45))
),0),"")</f>
        <v/>
      </c>
      <c r="LE45" t="str">
        <f ca="1">IFERROR(IF(N(ISNUMBER(LE$2)*$AN45)&gt;0,MIN($D$6,
SUMPRODUCT(N(OFFSET(AlleInstrumente!$C$1,LE$3,0,LE$4,1)=$AN45))
),0),"")</f>
        <v/>
      </c>
      <c r="LF45" t="str">
        <f ca="1">IFERROR(IF(N(ISNUMBER(LF$2)*$AN45)&gt;0,MIN($D$6,
SUMPRODUCT(N(OFFSET(AlleInstrumente!$C$1,LF$3,0,LF$4,1)=$AN45))
),0),"")</f>
        <v/>
      </c>
      <c r="LG45" t="str">
        <f ca="1">IFERROR(IF(N(ISNUMBER(LG$2)*$AN45)&gt;0,MIN($D$6,
SUMPRODUCT(N(OFFSET(AlleInstrumente!$C$1,LG$3,0,LG$4,1)=$AN45))
),0),"")</f>
        <v/>
      </c>
      <c r="LH45" t="str">
        <f ca="1">IFERROR(IF(N(ISNUMBER(LH$2)*$AN45)&gt;0,MIN($D$6,
SUMPRODUCT(N(OFFSET(AlleInstrumente!$C$1,LH$3,0,LH$4,1)=$AN45))
),0),"")</f>
        <v/>
      </c>
      <c r="LI45" t="str">
        <f ca="1">IFERROR(IF(N(ISNUMBER(LI$2)*$AN45)&gt;0,MIN($D$6,
SUMPRODUCT(N(OFFSET(AlleInstrumente!$C$1,LI$3,0,LI$4,1)=$AN45))
),0),"")</f>
        <v/>
      </c>
      <c r="LJ45" t="str">
        <f ca="1">IFERROR(IF(N(ISNUMBER(LJ$2)*$AN45)&gt;0,MIN($D$6,
SUMPRODUCT(N(OFFSET(AlleInstrumente!$C$1,LJ$3,0,LJ$4,1)=$AN45))
),0),"")</f>
        <v/>
      </c>
      <c r="LK45" t="str">
        <f ca="1">IFERROR(IF(N(ISNUMBER(LK$2)*$AN45)&gt;0,MIN($D$6,
SUMPRODUCT(N(OFFSET(AlleInstrumente!$C$1,LK$3,0,LK$4,1)=$AN45))
),0),"")</f>
        <v/>
      </c>
      <c r="LL45" t="str">
        <f ca="1">IFERROR(IF(N(ISNUMBER(LL$2)*$AN45)&gt;0,MIN($D$6,
SUMPRODUCT(N(OFFSET(AlleInstrumente!$C$1,LL$3,0,LL$4,1)=$AN45))
),0),"")</f>
        <v/>
      </c>
      <c r="LM45" t="str">
        <f ca="1">IFERROR(IF(N(ISNUMBER(LM$2)*$AN45)&gt;0,MIN($D$6,
SUMPRODUCT(N(OFFSET(AlleInstrumente!$C$1,LM$3,0,LM$4,1)=$AN45))
),0),"")</f>
        <v/>
      </c>
      <c r="LN45" t="str">
        <f ca="1">IFERROR(IF(N(ISNUMBER(LN$2)*$AN45)&gt;0,MIN($D$6,
SUMPRODUCT(N(OFFSET(AlleInstrumente!$C$1,LN$3,0,LN$4,1)=$AN45))
),0),"")</f>
        <v/>
      </c>
      <c r="LO45" t="str">
        <f ca="1">IFERROR(IF(N(ISNUMBER(LO$2)*$AN45)&gt;0,MIN($D$6,
SUMPRODUCT(N(OFFSET(AlleInstrumente!$C$1,LO$3,0,LO$4,1)=$AN45))
),0),"")</f>
        <v/>
      </c>
      <c r="LP45" t="str">
        <f ca="1">IFERROR(IF(N(ISNUMBER(LP$2)*$AN45)&gt;0,MIN($D$6,
SUMPRODUCT(N(OFFSET(AlleInstrumente!$C$1,LP$3,0,LP$4,1)=$AN45))
),0),"")</f>
        <v/>
      </c>
      <c r="LQ45" t="str">
        <f ca="1">IFERROR(IF(N(ISNUMBER(LQ$2)*$AN45)&gt;0,MIN($D$6,
SUMPRODUCT(N(OFFSET(AlleInstrumente!$C$1,LQ$3,0,LQ$4,1)=$AN45))
),0),"")</f>
        <v/>
      </c>
      <c r="LR45" t="str">
        <f ca="1">IFERROR(IF(N(ISNUMBER(LR$2)*$AN45)&gt;0,MIN($D$6,
SUMPRODUCT(N(OFFSET(AlleInstrumente!$C$1,LR$3,0,LR$4,1)=$AN45))
),0),"")</f>
        <v/>
      </c>
      <c r="LS45" t="str">
        <f ca="1">IFERROR(IF(N(ISNUMBER(LS$2)*$AN45)&gt;0,MIN($D$6,
SUMPRODUCT(N(OFFSET(AlleInstrumente!$C$1,LS$3,0,LS$4,1)=$AN45))
),0),"")</f>
        <v/>
      </c>
      <c r="LT45" t="str">
        <f ca="1">IFERROR(IF(N(ISNUMBER(LT$2)*$AN45)&gt;0,MIN($D$6,
SUMPRODUCT(N(OFFSET(AlleInstrumente!$C$1,LT$3,0,LT$4,1)=$AN45))
),0),"")</f>
        <v/>
      </c>
      <c r="LU45" t="str">
        <f ca="1">IFERROR(IF(N(ISNUMBER(LU$2)*$AN45)&gt;0,MIN($D$6,
SUMPRODUCT(N(OFFSET(AlleInstrumente!$C$1,LU$3,0,LU$4,1)=$AN45))
),0),"")</f>
        <v/>
      </c>
      <c r="LV45" t="str">
        <f ca="1">IFERROR(IF(N(ISNUMBER(LV$2)*$AN45)&gt;0,MIN($D$6,
SUMPRODUCT(N(OFFSET(AlleInstrumente!$C$1,LV$3,0,LV$4,1)=$AN45))
),0),"")</f>
        <v/>
      </c>
      <c r="LW45" t="str">
        <f ca="1">IFERROR(IF(N(ISNUMBER(LW$2)*$AN45)&gt;0,MIN($D$6,
SUMPRODUCT(N(OFFSET(AlleInstrumente!$C$1,LW$3,0,LW$4,1)=$AN45))
),0),"")</f>
        <v/>
      </c>
      <c r="LX45" t="str">
        <f ca="1">IFERROR(IF(N(ISNUMBER(LX$2)*$AN45)&gt;0,MIN($D$6,
SUMPRODUCT(N(OFFSET(AlleInstrumente!$C$1,LX$3,0,LX$4,1)=$AN45))
),0),"")</f>
        <v/>
      </c>
      <c r="LY45" t="str">
        <f ca="1">IFERROR(IF(N(ISNUMBER(LY$2)*$AN45)&gt;0,MIN($D$6,
SUMPRODUCT(N(OFFSET(AlleInstrumente!$C$1,LY$3,0,LY$4,1)=$AN45))
),0),"")</f>
        <v/>
      </c>
      <c r="LZ45" t="str">
        <f ca="1">IFERROR(IF(N(ISNUMBER(LZ$2)*$AN45)&gt;0,MIN($D$6,
SUMPRODUCT(N(OFFSET(AlleInstrumente!$C$1,LZ$3,0,LZ$4,1)=$AN45))
),0),"")</f>
        <v/>
      </c>
      <c r="MA45" t="str">
        <f ca="1">IFERROR(IF(N(ISNUMBER(MA$2)*$AN45)&gt;0,MIN($D$6,
SUMPRODUCT(N(OFFSET(AlleInstrumente!$C$1,MA$3,0,MA$4,1)=$AN45))
),0),"")</f>
        <v/>
      </c>
      <c r="MB45" t="str">
        <f ca="1">IFERROR(IF(N(ISNUMBER(MB$2)*$AN45)&gt;0,MIN($D$6,
SUMPRODUCT(N(OFFSET(AlleInstrumente!$C$1,MB$3,0,MB$4,1)=$AN45))
),0),"")</f>
        <v/>
      </c>
      <c r="MC45" t="str">
        <f ca="1">IFERROR(IF(N(ISNUMBER(MC$2)*$AN45)&gt;0,MIN($D$6,
SUMPRODUCT(N(OFFSET(AlleInstrumente!$C$1,MC$3,0,MC$4,1)=$AN45))
),0),"")</f>
        <v/>
      </c>
      <c r="MD45" t="str">
        <f ca="1">IFERROR(IF(N(ISNUMBER(MD$2)*$AN45)&gt;0,MIN($D$6,
SUMPRODUCT(N(OFFSET(AlleInstrumente!$C$1,MD$3,0,MD$4,1)=$AN45))
),0),"")</f>
        <v/>
      </c>
      <c r="ME45" t="str">
        <f ca="1">IFERROR(IF(N(ISNUMBER(ME$2)*$AN45)&gt;0,MIN($D$6,
SUMPRODUCT(N(OFFSET(AlleInstrumente!$C$1,ME$3,0,ME$4,1)=$AN45))
),0),"")</f>
        <v/>
      </c>
      <c r="MF45" t="str">
        <f ca="1">IFERROR(IF(N(ISNUMBER(MF$2)*$AN45)&gt;0,MIN($D$6,
SUMPRODUCT(N(OFFSET(AlleInstrumente!$C$1,MF$3,0,MF$4,1)=$AN45))
),0),"")</f>
        <v/>
      </c>
    </row>
    <row r="46" spans="7:344" x14ac:dyDescent="0.25">
      <c r="G46" t="str">
        <f t="shared" ca="1" si="51"/>
        <v/>
      </c>
      <c r="H46" t="str">
        <f t="shared" ca="1" si="45"/>
        <v/>
      </c>
      <c r="I46" t="str">
        <f t="shared" ca="1" si="52"/>
        <v/>
      </c>
      <c r="J46" t="str">
        <f t="shared" ca="1" si="53"/>
        <v/>
      </c>
      <c r="K46" t="str">
        <f t="shared" ca="1" si="54"/>
        <v/>
      </c>
      <c r="L46" t="str">
        <f t="array" aca="1" ref="L46" ca="1">IF(ISNUMBER(L45),IF(ISNUMBER($K45),$L45,IF($L45&gt;$L$2,MAX(IF(OFFSET($S$6,0,0,_Instrument_count,1)&lt;$L45,OFFSET($S$6,0,0,_Instrument_count,1),$L$2)),"")),"")</f>
        <v/>
      </c>
      <c r="N46" t="str">
        <f t="shared" ca="1" si="59"/>
        <v/>
      </c>
      <c r="P46" s="40" t="str">
        <f t="shared" ca="1" si="29"/>
        <v/>
      </c>
      <c r="Q46" s="40" t="str">
        <f t="shared" ca="1" si="55"/>
        <v/>
      </c>
      <c r="R46" t="str">
        <f t="shared" ca="1" si="31"/>
        <v/>
      </c>
      <c r="S46" t="e">
        <f t="shared" ca="1" si="47"/>
        <v>#VALUE!</v>
      </c>
      <c r="T46">
        <f t="shared" ca="1" si="32"/>
        <v>1</v>
      </c>
      <c r="U46" t="e">
        <f t="shared" ca="1" si="48"/>
        <v>#VALUE!</v>
      </c>
      <c r="V46" t="str">
        <f t="shared" ca="1" si="33"/>
        <v/>
      </c>
      <c r="X46" t="str">
        <f t="shared" ca="1" si="34"/>
        <v/>
      </c>
      <c r="Y46" s="76" t="e">
        <f t="shared" ca="1" si="35"/>
        <v>#VALUE!</v>
      </c>
      <c r="AA46" t="str">
        <f t="shared" ca="1" si="36"/>
        <v/>
      </c>
      <c r="AB46" s="76" t="e">
        <f t="shared" ca="1" si="37"/>
        <v>#VALUE!</v>
      </c>
      <c r="AD46" t="str">
        <f t="shared" ca="1" si="38"/>
        <v/>
      </c>
      <c r="AE46" s="76" t="e">
        <f t="shared" ca="1" si="39"/>
        <v>#VALUE!</v>
      </c>
      <c r="AG46" t="str">
        <f t="shared" ca="1" si="40"/>
        <v/>
      </c>
      <c r="AH46" s="76" t="e">
        <f t="shared" ca="1" si="41"/>
        <v>#VALUE!</v>
      </c>
      <c r="AI46" s="76"/>
      <c r="AJ46" t="str">
        <f t="shared" ca="1" si="49"/>
        <v/>
      </c>
      <c r="AK46" s="76" t="e">
        <f t="shared" ca="1" si="50"/>
        <v>#VALUE!</v>
      </c>
      <c r="AM46" t="str">
        <f ca="1">IF(ISNUMBER(Index!$K45),Index!$N45,"")</f>
        <v/>
      </c>
      <c r="AN46" t="str">
        <f ca="1">IF(ISNUMBER(Index!$K45),Index!$K45,"")</f>
        <v/>
      </c>
      <c r="AO46" t="str">
        <f ca="1">IF(ISNUMBER(AN46),Index!$M45,"")</f>
        <v/>
      </c>
      <c r="AP46" t="str">
        <f t="shared" ca="1" si="56"/>
        <v/>
      </c>
      <c r="AQ46" t="str">
        <f t="shared" ca="1" si="57"/>
        <v/>
      </c>
      <c r="AR46" t="str">
        <f t="shared" ca="1" si="58"/>
        <v/>
      </c>
      <c r="AS46" t="str">
        <f ca="1">IFERROR(IF(N(ISNUMBER(AS$2)*$AN46)&gt;0,MIN($D$6,
SUMPRODUCT(N(OFFSET(AlleInstrumente!$C$1,AS$3,0,AS$4,1)=$AN46))
),0),"")</f>
        <v/>
      </c>
      <c r="AT46" t="str">
        <f ca="1">IFERROR(IF(N(ISNUMBER(AT$2)*$AN46)&gt;0,MIN($D$6,
SUMPRODUCT(N(OFFSET(AlleInstrumente!$C$1,AT$3,0,AT$4,1)=$AN46))
),0),"")</f>
        <v/>
      </c>
      <c r="AU46" t="str">
        <f ca="1">IFERROR(IF(N(ISNUMBER(AU$2)*$AN46)&gt;0,MIN($D$6,
SUMPRODUCT(N(OFFSET(AlleInstrumente!$C$1,AU$3,0,AU$4,1)=$AN46))
),0),"")</f>
        <v/>
      </c>
      <c r="AV46" t="str">
        <f ca="1">IFERROR(IF(N(ISNUMBER(AV$2)*$AN46)&gt;0,MIN($D$6,
SUMPRODUCT(N(OFFSET(AlleInstrumente!$C$1,AV$3,0,AV$4,1)=$AN46))
),0),"")</f>
        <v/>
      </c>
      <c r="AW46" t="str">
        <f ca="1">IFERROR(IF(N(ISNUMBER(AW$2)*$AN46)&gt;0,MIN($D$6,
SUMPRODUCT(N(OFFSET(AlleInstrumente!$C$1,AW$3,0,AW$4,1)=$AN46))
),0),"")</f>
        <v/>
      </c>
      <c r="AX46" t="str">
        <f ca="1">IFERROR(IF(N(ISNUMBER(AX$2)*$AN46)&gt;0,MIN($D$6,
SUMPRODUCT(N(OFFSET(AlleInstrumente!$C$1,AX$3,0,AX$4,1)=$AN46))
),0),"")</f>
        <v/>
      </c>
      <c r="AY46" t="str">
        <f ca="1">IFERROR(IF(N(ISNUMBER(AY$2)*$AN46)&gt;0,MIN($D$6,
SUMPRODUCT(N(OFFSET(AlleInstrumente!$C$1,AY$3,0,AY$4,1)=$AN46))
),0),"")</f>
        <v/>
      </c>
      <c r="AZ46" t="str">
        <f ca="1">IFERROR(IF(N(ISNUMBER(AZ$2)*$AN46)&gt;0,MIN($D$6,
SUMPRODUCT(N(OFFSET(AlleInstrumente!$C$1,AZ$3,0,AZ$4,1)=$AN46))
),0),"")</f>
        <v/>
      </c>
      <c r="BA46" t="str">
        <f ca="1">IFERROR(IF(N(ISNUMBER(BA$2)*$AN46)&gt;0,MIN($D$6,
SUMPRODUCT(N(OFFSET(AlleInstrumente!$C$1,BA$3,0,BA$4,1)=$AN46))
),0),"")</f>
        <v/>
      </c>
      <c r="BB46" t="str">
        <f ca="1">IFERROR(IF(N(ISNUMBER(BB$2)*$AN46)&gt;0,MIN($D$6,
SUMPRODUCT(N(OFFSET(AlleInstrumente!$C$1,BB$3,0,BB$4,1)=$AN46))
),0),"")</f>
        <v/>
      </c>
      <c r="BC46" t="str">
        <f ca="1">IFERROR(IF(N(ISNUMBER(BC$2)*$AN46)&gt;0,MIN($D$6,
SUMPRODUCT(N(OFFSET(AlleInstrumente!$C$1,BC$3,0,BC$4,1)=$AN46))
),0),"")</f>
        <v/>
      </c>
      <c r="BD46" t="str">
        <f ca="1">IFERROR(IF(N(ISNUMBER(BD$2)*$AN46)&gt;0,MIN($D$6,
SUMPRODUCT(N(OFFSET(AlleInstrumente!$C$1,BD$3,0,BD$4,1)=$AN46))
),0),"")</f>
        <v/>
      </c>
      <c r="BE46" t="str">
        <f ca="1">IFERROR(IF(N(ISNUMBER(BE$2)*$AN46)&gt;0,MIN($D$6,
SUMPRODUCT(N(OFFSET(AlleInstrumente!$C$1,BE$3,0,BE$4,1)=$AN46))
),0),"")</f>
        <v/>
      </c>
      <c r="BF46" t="str">
        <f ca="1">IFERROR(IF(N(ISNUMBER(BF$2)*$AN46)&gt;0,MIN($D$6,
SUMPRODUCT(N(OFFSET(AlleInstrumente!$C$1,BF$3,0,BF$4,1)=$AN46))
),0),"")</f>
        <v/>
      </c>
      <c r="BG46" t="str">
        <f ca="1">IFERROR(IF(N(ISNUMBER(BG$2)*$AN46)&gt;0,MIN($D$6,
SUMPRODUCT(N(OFFSET(AlleInstrumente!$C$1,BG$3,0,BG$4,1)=$AN46))
),0),"")</f>
        <v/>
      </c>
      <c r="BH46" t="str">
        <f ca="1">IFERROR(IF(N(ISNUMBER(BH$2)*$AN46)&gt;0,MIN($D$6,
SUMPRODUCT(N(OFFSET(AlleInstrumente!$C$1,BH$3,0,BH$4,1)=$AN46))
),0),"")</f>
        <v/>
      </c>
      <c r="BI46" t="str">
        <f ca="1">IFERROR(IF(N(ISNUMBER(BI$2)*$AN46)&gt;0,MIN($D$6,
SUMPRODUCT(N(OFFSET(AlleInstrumente!$C$1,BI$3,0,BI$4,1)=$AN46))
),0),"")</f>
        <v/>
      </c>
      <c r="BJ46" t="str">
        <f ca="1">IFERROR(IF(N(ISNUMBER(BJ$2)*$AN46)&gt;0,MIN($D$6,
SUMPRODUCT(N(OFFSET(AlleInstrumente!$C$1,BJ$3,0,BJ$4,1)=$AN46))
),0),"")</f>
        <v/>
      </c>
      <c r="BK46" t="str">
        <f ca="1">IFERROR(IF(N(ISNUMBER(BK$2)*$AN46)&gt;0,MIN($D$6,
SUMPRODUCT(N(OFFSET(AlleInstrumente!$C$1,BK$3,0,BK$4,1)=$AN46))
),0),"")</f>
        <v/>
      </c>
      <c r="BL46" t="str">
        <f ca="1">IFERROR(IF(N(ISNUMBER(BL$2)*$AN46)&gt;0,MIN($D$6,
SUMPRODUCT(N(OFFSET(AlleInstrumente!$C$1,BL$3,0,BL$4,1)=$AN46))
),0),"")</f>
        <v/>
      </c>
      <c r="BM46" t="str">
        <f ca="1">IFERROR(IF(N(ISNUMBER(BM$2)*$AN46)&gt;0,MIN($D$6,
SUMPRODUCT(N(OFFSET(AlleInstrumente!$C$1,BM$3,0,BM$4,1)=$AN46))
),0),"")</f>
        <v/>
      </c>
      <c r="BN46" t="str">
        <f ca="1">IFERROR(IF(N(ISNUMBER(BN$2)*$AN46)&gt;0,MIN($D$6,
SUMPRODUCT(N(OFFSET(AlleInstrumente!$C$1,BN$3,0,BN$4,1)=$AN46))
),0),"")</f>
        <v/>
      </c>
      <c r="BO46" t="str">
        <f ca="1">IFERROR(IF(N(ISNUMBER(BO$2)*$AN46)&gt;0,MIN($D$6,
SUMPRODUCT(N(OFFSET(AlleInstrumente!$C$1,BO$3,0,BO$4,1)=$AN46))
),0),"")</f>
        <v/>
      </c>
      <c r="BP46" t="str">
        <f ca="1">IFERROR(IF(N(ISNUMBER(BP$2)*$AN46)&gt;0,MIN($D$6,
SUMPRODUCT(N(OFFSET(AlleInstrumente!$C$1,BP$3,0,BP$4,1)=$AN46))
),0),"")</f>
        <v/>
      </c>
      <c r="BQ46" t="str">
        <f ca="1">IFERROR(IF(N(ISNUMBER(BQ$2)*$AN46)&gt;0,MIN($D$6,
SUMPRODUCT(N(OFFSET(AlleInstrumente!$C$1,BQ$3,0,BQ$4,1)=$AN46))
),0),"")</f>
        <v/>
      </c>
      <c r="BR46" t="str">
        <f ca="1">IFERROR(IF(N(ISNUMBER(BR$2)*$AN46)&gt;0,MIN($D$6,
SUMPRODUCT(N(OFFSET(AlleInstrumente!$C$1,BR$3,0,BR$4,1)=$AN46))
),0),"")</f>
        <v/>
      </c>
      <c r="BS46" t="str">
        <f ca="1">IFERROR(IF(N(ISNUMBER(BS$2)*$AN46)&gt;0,MIN($D$6,
SUMPRODUCT(N(OFFSET(AlleInstrumente!$C$1,BS$3,0,BS$4,1)=$AN46))
),0),"")</f>
        <v/>
      </c>
      <c r="BT46" t="str">
        <f ca="1">IFERROR(IF(N(ISNUMBER(BT$2)*$AN46)&gt;0,MIN($D$6,
SUMPRODUCT(N(OFFSET(AlleInstrumente!$C$1,BT$3,0,BT$4,1)=$AN46))
),0),"")</f>
        <v/>
      </c>
      <c r="BU46" t="str">
        <f ca="1">IFERROR(IF(N(ISNUMBER(BU$2)*$AN46)&gt;0,MIN($D$6,
SUMPRODUCT(N(OFFSET(AlleInstrumente!$C$1,BU$3,0,BU$4,1)=$AN46))
),0),"")</f>
        <v/>
      </c>
      <c r="BV46" t="str">
        <f ca="1">IFERROR(IF(N(ISNUMBER(BV$2)*$AN46)&gt;0,MIN($D$6,
SUMPRODUCT(N(OFFSET(AlleInstrumente!$C$1,BV$3,0,BV$4,1)=$AN46))
),0),"")</f>
        <v/>
      </c>
      <c r="BW46" t="str">
        <f ca="1">IFERROR(IF(N(ISNUMBER(BW$2)*$AN46)&gt;0,MIN($D$6,
SUMPRODUCT(N(OFFSET(AlleInstrumente!$C$1,BW$3,0,BW$4,1)=$AN46))
),0),"")</f>
        <v/>
      </c>
      <c r="BX46" t="str">
        <f ca="1">IFERROR(IF(N(ISNUMBER(BX$2)*$AN46)&gt;0,MIN($D$6,
SUMPRODUCT(N(OFFSET(AlleInstrumente!$C$1,BX$3,0,BX$4,1)=$AN46))
),0),"")</f>
        <v/>
      </c>
      <c r="BY46" t="str">
        <f ca="1">IFERROR(IF(N(ISNUMBER(BY$2)*$AN46)&gt;0,MIN($D$6,
SUMPRODUCT(N(OFFSET(AlleInstrumente!$C$1,BY$3,0,BY$4,1)=$AN46))
),0),"")</f>
        <v/>
      </c>
      <c r="BZ46" t="str">
        <f ca="1">IFERROR(IF(N(ISNUMBER(BZ$2)*$AN46)&gt;0,MIN($D$6,
SUMPRODUCT(N(OFFSET(AlleInstrumente!$C$1,BZ$3,0,BZ$4,1)=$AN46))
),0),"")</f>
        <v/>
      </c>
      <c r="CA46" t="str">
        <f ca="1">IFERROR(IF(N(ISNUMBER(CA$2)*$AN46)&gt;0,MIN($D$6,
SUMPRODUCT(N(OFFSET(AlleInstrumente!$C$1,CA$3,0,CA$4,1)=$AN46))
),0),"")</f>
        <v/>
      </c>
      <c r="CB46" t="str">
        <f ca="1">IFERROR(IF(N(ISNUMBER(CB$2)*$AN46)&gt;0,MIN($D$6,
SUMPRODUCT(N(OFFSET(AlleInstrumente!$C$1,CB$3,0,CB$4,1)=$AN46))
),0),"")</f>
        <v/>
      </c>
      <c r="CC46" t="str">
        <f ca="1">IFERROR(IF(N(ISNUMBER(CC$2)*$AN46)&gt;0,MIN($D$6,
SUMPRODUCT(N(OFFSET(AlleInstrumente!$C$1,CC$3,0,CC$4,1)=$AN46))
),0),"")</f>
        <v/>
      </c>
      <c r="CD46" t="str">
        <f ca="1">IFERROR(IF(N(ISNUMBER(CD$2)*$AN46)&gt;0,MIN($D$6,
SUMPRODUCT(N(OFFSET(AlleInstrumente!$C$1,CD$3,0,CD$4,1)=$AN46))
),0),"")</f>
        <v/>
      </c>
      <c r="CE46" t="str">
        <f ca="1">IFERROR(IF(N(ISNUMBER(CE$2)*$AN46)&gt;0,MIN($D$6,
SUMPRODUCT(N(OFFSET(AlleInstrumente!$C$1,CE$3,0,CE$4,1)=$AN46))
),0),"")</f>
        <v/>
      </c>
      <c r="CF46" t="str">
        <f ca="1">IFERROR(IF(N(ISNUMBER(CF$2)*$AN46)&gt;0,MIN($D$6,
SUMPRODUCT(N(OFFSET(AlleInstrumente!$C$1,CF$3,0,CF$4,1)=$AN46))
),0),"")</f>
        <v/>
      </c>
      <c r="CG46" t="str">
        <f ca="1">IFERROR(IF(N(ISNUMBER(CG$2)*$AN46)&gt;0,MIN($D$6,
SUMPRODUCT(N(OFFSET(AlleInstrumente!$C$1,CG$3,0,CG$4,1)=$AN46))
),0),"")</f>
        <v/>
      </c>
      <c r="CH46" t="str">
        <f ca="1">IFERROR(IF(N(ISNUMBER(CH$2)*$AN46)&gt;0,MIN($D$6,
SUMPRODUCT(N(OFFSET(AlleInstrumente!$C$1,CH$3,0,CH$4,1)=$AN46))
),0),"")</f>
        <v/>
      </c>
      <c r="CI46" t="str">
        <f ca="1">IFERROR(IF(N(ISNUMBER(CI$2)*$AN46)&gt;0,MIN($D$6,
SUMPRODUCT(N(OFFSET(AlleInstrumente!$C$1,CI$3,0,CI$4,1)=$AN46))
),0),"")</f>
        <v/>
      </c>
      <c r="CJ46" t="str">
        <f ca="1">IFERROR(IF(N(ISNUMBER(CJ$2)*$AN46)&gt;0,MIN($D$6,
SUMPRODUCT(N(OFFSET(AlleInstrumente!$C$1,CJ$3,0,CJ$4,1)=$AN46))
),0),"")</f>
        <v/>
      </c>
      <c r="CK46" t="str">
        <f ca="1">IFERROR(IF(N(ISNUMBER(CK$2)*$AN46)&gt;0,MIN($D$6,
SUMPRODUCT(N(OFFSET(AlleInstrumente!$C$1,CK$3,0,CK$4,1)=$AN46))
),0),"")</f>
        <v/>
      </c>
      <c r="CL46" t="str">
        <f ca="1">IFERROR(IF(N(ISNUMBER(CL$2)*$AN46)&gt;0,MIN($D$6,
SUMPRODUCT(N(OFFSET(AlleInstrumente!$C$1,CL$3,0,CL$4,1)=$AN46))
),0),"")</f>
        <v/>
      </c>
      <c r="CM46" t="str">
        <f ca="1">IFERROR(IF(N(ISNUMBER(CM$2)*$AN46)&gt;0,MIN($D$6,
SUMPRODUCT(N(OFFSET(AlleInstrumente!$C$1,CM$3,0,CM$4,1)=$AN46))
),0),"")</f>
        <v/>
      </c>
      <c r="CN46" t="str">
        <f ca="1">IFERROR(IF(N(ISNUMBER(CN$2)*$AN46)&gt;0,MIN($D$6,
SUMPRODUCT(N(OFFSET(AlleInstrumente!$C$1,CN$3,0,CN$4,1)=$AN46))
),0),"")</f>
        <v/>
      </c>
      <c r="CO46" t="str">
        <f ca="1">IFERROR(IF(N(ISNUMBER(CO$2)*$AN46)&gt;0,MIN($D$6,
SUMPRODUCT(N(OFFSET(AlleInstrumente!$C$1,CO$3,0,CO$4,1)=$AN46))
),0),"")</f>
        <v/>
      </c>
      <c r="CP46" t="str">
        <f ca="1">IFERROR(IF(N(ISNUMBER(CP$2)*$AN46)&gt;0,MIN($D$6,
SUMPRODUCT(N(OFFSET(AlleInstrumente!$C$1,CP$3,0,CP$4,1)=$AN46))
),0),"")</f>
        <v/>
      </c>
      <c r="CQ46" t="str">
        <f ca="1">IFERROR(IF(N(ISNUMBER(CQ$2)*$AN46)&gt;0,MIN($D$6,
SUMPRODUCT(N(OFFSET(AlleInstrumente!$C$1,CQ$3,0,CQ$4,1)=$AN46))
),0),"")</f>
        <v/>
      </c>
      <c r="CR46" t="str">
        <f ca="1">IFERROR(IF(N(ISNUMBER(CR$2)*$AN46)&gt;0,MIN($D$6,
SUMPRODUCT(N(OFFSET(AlleInstrumente!$C$1,CR$3,0,CR$4,1)=$AN46))
),0),"")</f>
        <v/>
      </c>
      <c r="CS46" t="str">
        <f ca="1">IFERROR(IF(N(ISNUMBER(CS$2)*$AN46)&gt;0,MIN($D$6,
SUMPRODUCT(N(OFFSET(AlleInstrumente!$C$1,CS$3,0,CS$4,1)=$AN46))
),0),"")</f>
        <v/>
      </c>
      <c r="CT46" t="str">
        <f ca="1">IFERROR(IF(N(ISNUMBER(CT$2)*$AN46)&gt;0,MIN($D$6,
SUMPRODUCT(N(OFFSET(AlleInstrumente!$C$1,CT$3,0,CT$4,1)=$AN46))
),0),"")</f>
        <v/>
      </c>
      <c r="CU46" t="str">
        <f ca="1">IFERROR(IF(N(ISNUMBER(CU$2)*$AN46)&gt;0,MIN($D$6,
SUMPRODUCT(N(OFFSET(AlleInstrumente!$C$1,CU$3,0,CU$4,1)=$AN46))
),0),"")</f>
        <v/>
      </c>
      <c r="CV46" t="str">
        <f ca="1">IFERROR(IF(N(ISNUMBER(CV$2)*$AN46)&gt;0,MIN($D$6,
SUMPRODUCT(N(OFFSET(AlleInstrumente!$C$1,CV$3,0,CV$4,1)=$AN46))
),0),"")</f>
        <v/>
      </c>
      <c r="CW46" t="str">
        <f ca="1">IFERROR(IF(N(ISNUMBER(CW$2)*$AN46)&gt;0,MIN($D$6,
SUMPRODUCT(N(OFFSET(AlleInstrumente!$C$1,CW$3,0,CW$4,1)=$AN46))
),0),"")</f>
        <v/>
      </c>
      <c r="CX46" t="str">
        <f ca="1">IFERROR(IF(N(ISNUMBER(CX$2)*$AN46)&gt;0,MIN($D$6,
SUMPRODUCT(N(OFFSET(AlleInstrumente!$C$1,CX$3,0,CX$4,1)=$AN46))
),0),"")</f>
        <v/>
      </c>
      <c r="CY46" t="str">
        <f ca="1">IFERROR(IF(N(ISNUMBER(CY$2)*$AN46)&gt;0,MIN($D$6,
SUMPRODUCT(N(OFFSET(AlleInstrumente!$C$1,CY$3,0,CY$4,1)=$AN46))
),0),"")</f>
        <v/>
      </c>
      <c r="CZ46" t="str">
        <f ca="1">IFERROR(IF(N(ISNUMBER(CZ$2)*$AN46)&gt;0,MIN($D$6,
SUMPRODUCT(N(OFFSET(AlleInstrumente!$C$1,CZ$3,0,CZ$4,1)=$AN46))
),0),"")</f>
        <v/>
      </c>
      <c r="DA46" t="str">
        <f ca="1">IFERROR(IF(N(ISNUMBER(DA$2)*$AN46)&gt;0,MIN($D$6,
SUMPRODUCT(N(OFFSET(AlleInstrumente!$C$1,DA$3,0,DA$4,1)=$AN46))
),0),"")</f>
        <v/>
      </c>
      <c r="DB46" t="str">
        <f ca="1">IFERROR(IF(N(ISNUMBER(DB$2)*$AN46)&gt;0,MIN($D$6,
SUMPRODUCT(N(OFFSET(AlleInstrumente!$C$1,DB$3,0,DB$4,1)=$AN46))
),0),"")</f>
        <v/>
      </c>
      <c r="DC46" t="str">
        <f ca="1">IFERROR(IF(N(ISNUMBER(DC$2)*$AN46)&gt;0,MIN($D$6,
SUMPRODUCT(N(OFFSET(AlleInstrumente!$C$1,DC$3,0,DC$4,1)=$AN46))
),0),"")</f>
        <v/>
      </c>
      <c r="DD46" t="str">
        <f ca="1">IFERROR(IF(N(ISNUMBER(DD$2)*$AN46)&gt;0,MIN($D$6,
SUMPRODUCT(N(OFFSET(AlleInstrumente!$C$1,DD$3,0,DD$4,1)=$AN46))
),0),"")</f>
        <v/>
      </c>
      <c r="DE46" t="str">
        <f ca="1">IFERROR(IF(N(ISNUMBER(DE$2)*$AN46)&gt;0,MIN($D$6,
SUMPRODUCT(N(OFFSET(AlleInstrumente!$C$1,DE$3,0,DE$4,1)=$AN46))
),0),"")</f>
        <v/>
      </c>
      <c r="DF46" t="str">
        <f ca="1">IFERROR(IF(N(ISNUMBER(DF$2)*$AN46)&gt;0,MIN($D$6,
SUMPRODUCT(N(OFFSET(AlleInstrumente!$C$1,DF$3,0,DF$4,1)=$AN46))
),0),"")</f>
        <v/>
      </c>
      <c r="DG46" t="str">
        <f ca="1">IFERROR(IF(N(ISNUMBER(DG$2)*$AN46)&gt;0,MIN($D$6,
SUMPRODUCT(N(OFFSET(AlleInstrumente!$C$1,DG$3,0,DG$4,1)=$AN46))
),0),"")</f>
        <v/>
      </c>
      <c r="DH46" t="str">
        <f ca="1">IFERROR(IF(N(ISNUMBER(DH$2)*$AN46)&gt;0,MIN($D$6,
SUMPRODUCT(N(OFFSET(AlleInstrumente!$C$1,DH$3,0,DH$4,1)=$AN46))
),0),"")</f>
        <v/>
      </c>
      <c r="DI46" t="str">
        <f ca="1">IFERROR(IF(N(ISNUMBER(DI$2)*$AN46)&gt;0,MIN($D$6,
SUMPRODUCT(N(OFFSET(AlleInstrumente!$C$1,DI$3,0,DI$4,1)=$AN46))
),0),"")</f>
        <v/>
      </c>
      <c r="DJ46" t="str">
        <f ca="1">IFERROR(IF(N(ISNUMBER(DJ$2)*$AN46)&gt;0,MIN($D$6,
SUMPRODUCT(N(OFFSET(AlleInstrumente!$C$1,DJ$3,0,DJ$4,1)=$AN46))
),0),"")</f>
        <v/>
      </c>
      <c r="DK46" t="str">
        <f ca="1">IFERROR(IF(N(ISNUMBER(DK$2)*$AN46)&gt;0,MIN($D$6,
SUMPRODUCT(N(OFFSET(AlleInstrumente!$C$1,DK$3,0,DK$4,1)=$AN46))
),0),"")</f>
        <v/>
      </c>
      <c r="DL46" t="str">
        <f ca="1">IFERROR(IF(N(ISNUMBER(DL$2)*$AN46)&gt;0,MIN($D$6,
SUMPRODUCT(N(OFFSET(AlleInstrumente!$C$1,DL$3,0,DL$4,1)=$AN46))
),0),"")</f>
        <v/>
      </c>
      <c r="DM46" t="str">
        <f ca="1">IFERROR(IF(N(ISNUMBER(DM$2)*$AN46)&gt;0,MIN($D$6,
SUMPRODUCT(N(OFFSET(AlleInstrumente!$C$1,DM$3,0,DM$4,1)=$AN46))
),0),"")</f>
        <v/>
      </c>
      <c r="DN46" t="str">
        <f ca="1">IFERROR(IF(N(ISNUMBER(DN$2)*$AN46)&gt;0,MIN($D$6,
SUMPRODUCT(N(OFFSET(AlleInstrumente!$C$1,DN$3,0,DN$4,1)=$AN46))
),0),"")</f>
        <v/>
      </c>
      <c r="DO46" t="str">
        <f ca="1">IFERROR(IF(N(ISNUMBER(DO$2)*$AN46)&gt;0,MIN($D$6,
SUMPRODUCT(N(OFFSET(AlleInstrumente!$C$1,DO$3,0,DO$4,1)=$AN46))
),0),"")</f>
        <v/>
      </c>
      <c r="DP46" t="str">
        <f ca="1">IFERROR(IF(N(ISNUMBER(DP$2)*$AN46)&gt;0,MIN($D$6,
SUMPRODUCT(N(OFFSET(AlleInstrumente!$C$1,DP$3,0,DP$4,1)=$AN46))
),0),"")</f>
        <v/>
      </c>
      <c r="DQ46" t="str">
        <f ca="1">IFERROR(IF(N(ISNUMBER(DQ$2)*$AN46)&gt;0,MIN($D$6,
SUMPRODUCT(N(OFFSET(AlleInstrumente!$C$1,DQ$3,0,DQ$4,1)=$AN46))
),0),"")</f>
        <v/>
      </c>
      <c r="DR46" t="str">
        <f ca="1">IFERROR(IF(N(ISNUMBER(DR$2)*$AN46)&gt;0,MIN($D$6,
SUMPRODUCT(N(OFFSET(AlleInstrumente!$C$1,DR$3,0,DR$4,1)=$AN46))
),0),"")</f>
        <v/>
      </c>
      <c r="DS46" t="str">
        <f ca="1">IFERROR(IF(N(ISNUMBER(DS$2)*$AN46)&gt;0,MIN($D$6,
SUMPRODUCT(N(OFFSET(AlleInstrumente!$C$1,DS$3,0,DS$4,1)=$AN46))
),0),"")</f>
        <v/>
      </c>
      <c r="DT46" t="str">
        <f ca="1">IFERROR(IF(N(ISNUMBER(DT$2)*$AN46)&gt;0,MIN($D$6,
SUMPRODUCT(N(OFFSET(AlleInstrumente!$C$1,DT$3,0,DT$4,1)=$AN46))
),0),"")</f>
        <v/>
      </c>
      <c r="DU46" t="str">
        <f ca="1">IFERROR(IF(N(ISNUMBER(DU$2)*$AN46)&gt;0,MIN($D$6,
SUMPRODUCT(N(OFFSET(AlleInstrumente!$C$1,DU$3,0,DU$4,1)=$AN46))
),0),"")</f>
        <v/>
      </c>
      <c r="DV46" t="str">
        <f ca="1">IFERROR(IF(N(ISNUMBER(DV$2)*$AN46)&gt;0,MIN($D$6,
SUMPRODUCT(N(OFFSET(AlleInstrumente!$C$1,DV$3,0,DV$4,1)=$AN46))
),0),"")</f>
        <v/>
      </c>
      <c r="DW46" t="str">
        <f ca="1">IFERROR(IF(N(ISNUMBER(DW$2)*$AN46)&gt;0,MIN($D$6,
SUMPRODUCT(N(OFFSET(AlleInstrumente!$C$1,DW$3,0,DW$4,1)=$AN46))
),0),"")</f>
        <v/>
      </c>
      <c r="DX46" t="str">
        <f ca="1">IFERROR(IF(N(ISNUMBER(DX$2)*$AN46)&gt;0,MIN($D$6,
SUMPRODUCT(N(OFFSET(AlleInstrumente!$C$1,DX$3,0,DX$4,1)=$AN46))
),0),"")</f>
        <v/>
      </c>
      <c r="DY46" t="str">
        <f ca="1">IFERROR(IF(N(ISNUMBER(DY$2)*$AN46)&gt;0,MIN($D$6,
SUMPRODUCT(N(OFFSET(AlleInstrumente!$C$1,DY$3,0,DY$4,1)=$AN46))
),0),"")</f>
        <v/>
      </c>
      <c r="DZ46" t="str">
        <f ca="1">IFERROR(IF(N(ISNUMBER(DZ$2)*$AN46)&gt;0,MIN($D$6,
SUMPRODUCT(N(OFFSET(AlleInstrumente!$C$1,DZ$3,0,DZ$4,1)=$AN46))
),0),"")</f>
        <v/>
      </c>
      <c r="EA46" t="str">
        <f ca="1">IFERROR(IF(N(ISNUMBER(EA$2)*$AN46)&gt;0,MIN($D$6,
SUMPRODUCT(N(OFFSET(AlleInstrumente!$C$1,EA$3,0,EA$4,1)=$AN46))
),0),"")</f>
        <v/>
      </c>
      <c r="EB46" t="str">
        <f ca="1">IFERROR(IF(N(ISNUMBER(EB$2)*$AN46)&gt;0,MIN($D$6,
SUMPRODUCT(N(OFFSET(AlleInstrumente!$C$1,EB$3,0,EB$4,1)=$AN46))
),0),"")</f>
        <v/>
      </c>
      <c r="EC46" t="str">
        <f ca="1">IFERROR(IF(N(ISNUMBER(EC$2)*$AN46)&gt;0,MIN($D$6,
SUMPRODUCT(N(OFFSET(AlleInstrumente!$C$1,EC$3,0,EC$4,1)=$AN46))
),0),"")</f>
        <v/>
      </c>
      <c r="ED46" t="str">
        <f ca="1">IFERROR(IF(N(ISNUMBER(ED$2)*$AN46)&gt;0,MIN($D$6,
SUMPRODUCT(N(OFFSET(AlleInstrumente!$C$1,ED$3,0,ED$4,1)=$AN46))
),0),"")</f>
        <v/>
      </c>
      <c r="EE46" t="str">
        <f ca="1">IFERROR(IF(N(ISNUMBER(EE$2)*$AN46)&gt;0,MIN($D$6,
SUMPRODUCT(N(OFFSET(AlleInstrumente!$C$1,EE$3,0,EE$4,1)=$AN46))
),0),"")</f>
        <v/>
      </c>
      <c r="EF46" t="str">
        <f ca="1">IFERROR(IF(N(ISNUMBER(EF$2)*$AN46)&gt;0,MIN($D$6,
SUMPRODUCT(N(OFFSET(AlleInstrumente!$C$1,EF$3,0,EF$4,1)=$AN46))
),0),"")</f>
        <v/>
      </c>
      <c r="EG46" t="str">
        <f ca="1">IFERROR(IF(N(ISNUMBER(EG$2)*$AN46)&gt;0,MIN($D$6,
SUMPRODUCT(N(OFFSET(AlleInstrumente!$C$1,EG$3,0,EG$4,1)=$AN46))
),0),"")</f>
        <v/>
      </c>
      <c r="EH46" t="str">
        <f ca="1">IFERROR(IF(N(ISNUMBER(EH$2)*$AN46)&gt;0,MIN($D$6,
SUMPRODUCT(N(OFFSET(AlleInstrumente!$C$1,EH$3,0,EH$4,1)=$AN46))
),0),"")</f>
        <v/>
      </c>
      <c r="EI46" t="str">
        <f ca="1">IFERROR(IF(N(ISNUMBER(EI$2)*$AN46)&gt;0,MIN($D$6,
SUMPRODUCT(N(OFFSET(AlleInstrumente!$C$1,EI$3,0,EI$4,1)=$AN46))
),0),"")</f>
        <v/>
      </c>
      <c r="EJ46" t="str">
        <f ca="1">IFERROR(IF(N(ISNUMBER(EJ$2)*$AN46)&gt;0,MIN($D$6,
SUMPRODUCT(N(OFFSET(AlleInstrumente!$C$1,EJ$3,0,EJ$4,1)=$AN46))
),0),"")</f>
        <v/>
      </c>
      <c r="EK46" t="str">
        <f ca="1">IFERROR(IF(N(ISNUMBER(EK$2)*$AN46)&gt;0,MIN($D$6,
SUMPRODUCT(N(OFFSET(AlleInstrumente!$C$1,EK$3,0,EK$4,1)=$AN46))
),0),"")</f>
        <v/>
      </c>
      <c r="EL46" t="str">
        <f ca="1">IFERROR(IF(N(ISNUMBER(EL$2)*$AN46)&gt;0,MIN($D$6,
SUMPRODUCT(N(OFFSET(AlleInstrumente!$C$1,EL$3,0,EL$4,1)=$AN46))
),0),"")</f>
        <v/>
      </c>
      <c r="EM46" t="str">
        <f ca="1">IFERROR(IF(N(ISNUMBER(EM$2)*$AN46)&gt;0,MIN($D$6,
SUMPRODUCT(N(OFFSET(AlleInstrumente!$C$1,EM$3,0,EM$4,1)=$AN46))
),0),"")</f>
        <v/>
      </c>
      <c r="EN46" t="str">
        <f ca="1">IFERROR(IF(N(ISNUMBER(EN$2)*$AN46)&gt;0,MIN($D$6,
SUMPRODUCT(N(OFFSET(AlleInstrumente!$C$1,EN$3,0,EN$4,1)=$AN46))
),0),"")</f>
        <v/>
      </c>
      <c r="EO46" t="str">
        <f ca="1">IFERROR(IF(N(ISNUMBER(EO$2)*$AN46)&gt;0,MIN($D$6,
SUMPRODUCT(N(OFFSET(AlleInstrumente!$C$1,EO$3,0,EO$4,1)=$AN46))
),0),"")</f>
        <v/>
      </c>
      <c r="EP46" t="str">
        <f ca="1">IFERROR(IF(N(ISNUMBER(EP$2)*$AN46)&gt;0,MIN($D$6,
SUMPRODUCT(N(OFFSET(AlleInstrumente!$C$1,EP$3,0,EP$4,1)=$AN46))
),0),"")</f>
        <v/>
      </c>
      <c r="EQ46" t="str">
        <f ca="1">IFERROR(IF(N(ISNUMBER(EQ$2)*$AN46)&gt;0,MIN($D$6,
SUMPRODUCT(N(OFFSET(AlleInstrumente!$C$1,EQ$3,0,EQ$4,1)=$AN46))
),0),"")</f>
        <v/>
      </c>
      <c r="ER46" t="str">
        <f ca="1">IFERROR(IF(N(ISNUMBER(ER$2)*$AN46)&gt;0,MIN($D$6,
SUMPRODUCT(N(OFFSET(AlleInstrumente!$C$1,ER$3,0,ER$4,1)=$AN46))
),0),"")</f>
        <v/>
      </c>
      <c r="ES46" t="str">
        <f ca="1">IFERROR(IF(N(ISNUMBER(ES$2)*$AN46)&gt;0,MIN($D$6,
SUMPRODUCT(N(OFFSET(AlleInstrumente!$C$1,ES$3,0,ES$4,1)=$AN46))
),0),"")</f>
        <v/>
      </c>
      <c r="ET46" t="str">
        <f ca="1">IFERROR(IF(N(ISNUMBER(ET$2)*$AN46)&gt;0,MIN($D$6,
SUMPRODUCT(N(OFFSET(AlleInstrumente!$C$1,ET$3,0,ET$4,1)=$AN46))
),0),"")</f>
        <v/>
      </c>
      <c r="EU46" t="str">
        <f ca="1">IFERROR(IF(N(ISNUMBER(EU$2)*$AN46)&gt;0,MIN($D$6,
SUMPRODUCT(N(OFFSET(AlleInstrumente!$C$1,EU$3,0,EU$4,1)=$AN46))
),0),"")</f>
        <v/>
      </c>
      <c r="EV46" t="str">
        <f ca="1">IFERROR(IF(N(ISNUMBER(EV$2)*$AN46)&gt;0,MIN($D$6,
SUMPRODUCT(N(OFFSET(AlleInstrumente!$C$1,EV$3,0,EV$4,1)=$AN46))
),0),"")</f>
        <v/>
      </c>
      <c r="EW46" t="str">
        <f ca="1">IFERROR(IF(N(ISNUMBER(EW$2)*$AN46)&gt;0,MIN($D$6,
SUMPRODUCT(N(OFFSET(AlleInstrumente!$C$1,EW$3,0,EW$4,1)=$AN46))
),0),"")</f>
        <v/>
      </c>
      <c r="EX46" t="str">
        <f ca="1">IFERROR(IF(N(ISNUMBER(EX$2)*$AN46)&gt;0,MIN($D$6,
SUMPRODUCT(N(OFFSET(AlleInstrumente!$C$1,EX$3,0,EX$4,1)=$AN46))
),0),"")</f>
        <v/>
      </c>
      <c r="EY46" t="str">
        <f ca="1">IFERROR(IF(N(ISNUMBER(EY$2)*$AN46)&gt;0,MIN($D$6,
SUMPRODUCT(N(OFFSET(AlleInstrumente!$C$1,EY$3,0,EY$4,1)=$AN46))
),0),"")</f>
        <v/>
      </c>
      <c r="EZ46" t="str">
        <f ca="1">IFERROR(IF(N(ISNUMBER(EZ$2)*$AN46)&gt;0,MIN($D$6,
SUMPRODUCT(N(OFFSET(AlleInstrumente!$C$1,EZ$3,0,EZ$4,1)=$AN46))
),0),"")</f>
        <v/>
      </c>
      <c r="FA46" t="str">
        <f ca="1">IFERROR(IF(N(ISNUMBER(FA$2)*$AN46)&gt;0,MIN($D$6,
SUMPRODUCT(N(OFFSET(AlleInstrumente!$C$1,FA$3,0,FA$4,1)=$AN46))
),0),"")</f>
        <v/>
      </c>
      <c r="FB46" t="str">
        <f ca="1">IFERROR(IF(N(ISNUMBER(FB$2)*$AN46)&gt;0,MIN($D$6,
SUMPRODUCT(N(OFFSET(AlleInstrumente!$C$1,FB$3,0,FB$4,1)=$AN46))
),0),"")</f>
        <v/>
      </c>
      <c r="FC46" t="str">
        <f ca="1">IFERROR(IF(N(ISNUMBER(FC$2)*$AN46)&gt;0,MIN($D$6,
SUMPRODUCT(N(OFFSET(AlleInstrumente!$C$1,FC$3,0,FC$4,1)=$AN46))
),0),"")</f>
        <v/>
      </c>
      <c r="FD46" t="str">
        <f ca="1">IFERROR(IF(N(ISNUMBER(FD$2)*$AN46)&gt;0,MIN($D$6,
SUMPRODUCT(N(OFFSET(AlleInstrumente!$C$1,FD$3,0,FD$4,1)=$AN46))
),0),"")</f>
        <v/>
      </c>
      <c r="FE46" t="str">
        <f ca="1">IFERROR(IF(N(ISNUMBER(FE$2)*$AN46)&gt;0,MIN($D$6,
SUMPRODUCT(N(OFFSET(AlleInstrumente!$C$1,FE$3,0,FE$4,1)=$AN46))
),0),"")</f>
        <v/>
      </c>
      <c r="FF46" t="str">
        <f ca="1">IFERROR(IF(N(ISNUMBER(FF$2)*$AN46)&gt;0,MIN($D$6,
SUMPRODUCT(N(OFFSET(AlleInstrumente!$C$1,FF$3,0,FF$4,1)=$AN46))
),0),"")</f>
        <v/>
      </c>
      <c r="FG46" t="str">
        <f ca="1">IFERROR(IF(N(ISNUMBER(FG$2)*$AN46)&gt;0,MIN($D$6,
SUMPRODUCT(N(OFFSET(AlleInstrumente!$C$1,FG$3,0,FG$4,1)=$AN46))
),0),"")</f>
        <v/>
      </c>
      <c r="FH46" t="str">
        <f ca="1">IFERROR(IF(N(ISNUMBER(FH$2)*$AN46)&gt;0,MIN($D$6,
SUMPRODUCT(N(OFFSET(AlleInstrumente!$C$1,FH$3,0,FH$4,1)=$AN46))
),0),"")</f>
        <v/>
      </c>
      <c r="FI46" t="str">
        <f ca="1">IFERROR(IF(N(ISNUMBER(FI$2)*$AN46)&gt;0,MIN($D$6,
SUMPRODUCT(N(OFFSET(AlleInstrumente!$C$1,FI$3,0,FI$4,1)=$AN46))
),0),"")</f>
        <v/>
      </c>
      <c r="FJ46" t="str">
        <f ca="1">IFERROR(IF(N(ISNUMBER(FJ$2)*$AN46)&gt;0,MIN($D$6,
SUMPRODUCT(N(OFFSET(AlleInstrumente!$C$1,FJ$3,0,FJ$4,1)=$AN46))
),0),"")</f>
        <v/>
      </c>
      <c r="FK46" t="str">
        <f ca="1">IFERROR(IF(N(ISNUMBER(FK$2)*$AN46)&gt;0,MIN($D$6,
SUMPRODUCT(N(OFFSET(AlleInstrumente!$C$1,FK$3,0,FK$4,1)=$AN46))
),0),"")</f>
        <v/>
      </c>
      <c r="FL46" t="str">
        <f ca="1">IFERROR(IF(N(ISNUMBER(FL$2)*$AN46)&gt;0,MIN($D$6,
SUMPRODUCT(N(OFFSET(AlleInstrumente!$C$1,FL$3,0,FL$4,1)=$AN46))
),0),"")</f>
        <v/>
      </c>
      <c r="FM46" t="str">
        <f ca="1">IFERROR(IF(N(ISNUMBER(FM$2)*$AN46)&gt;0,MIN($D$6,
SUMPRODUCT(N(OFFSET(AlleInstrumente!$C$1,FM$3,0,FM$4,1)=$AN46))
),0),"")</f>
        <v/>
      </c>
      <c r="FN46" t="str">
        <f ca="1">IFERROR(IF(N(ISNUMBER(FN$2)*$AN46)&gt;0,MIN($D$6,
SUMPRODUCT(N(OFFSET(AlleInstrumente!$C$1,FN$3,0,FN$4,1)=$AN46))
),0),"")</f>
        <v/>
      </c>
      <c r="FO46" t="str">
        <f ca="1">IFERROR(IF(N(ISNUMBER(FO$2)*$AN46)&gt;0,MIN($D$6,
SUMPRODUCT(N(OFFSET(AlleInstrumente!$C$1,FO$3,0,FO$4,1)=$AN46))
),0),"")</f>
        <v/>
      </c>
      <c r="FP46" t="str">
        <f ca="1">IFERROR(IF(N(ISNUMBER(FP$2)*$AN46)&gt;0,MIN($D$6,
SUMPRODUCT(N(OFFSET(AlleInstrumente!$C$1,FP$3,0,FP$4,1)=$AN46))
),0),"")</f>
        <v/>
      </c>
      <c r="FQ46" t="str">
        <f ca="1">IFERROR(IF(N(ISNUMBER(FQ$2)*$AN46)&gt;0,MIN($D$6,
SUMPRODUCT(N(OFFSET(AlleInstrumente!$C$1,FQ$3,0,FQ$4,1)=$AN46))
),0),"")</f>
        <v/>
      </c>
      <c r="FR46" t="str">
        <f ca="1">IFERROR(IF(N(ISNUMBER(FR$2)*$AN46)&gt;0,MIN($D$6,
SUMPRODUCT(N(OFFSET(AlleInstrumente!$C$1,FR$3,0,FR$4,1)=$AN46))
),0),"")</f>
        <v/>
      </c>
      <c r="FS46" t="str">
        <f ca="1">IFERROR(IF(N(ISNUMBER(FS$2)*$AN46)&gt;0,MIN($D$6,
SUMPRODUCT(N(OFFSET(AlleInstrumente!$C$1,FS$3,0,FS$4,1)=$AN46))
),0),"")</f>
        <v/>
      </c>
      <c r="FT46" t="str">
        <f ca="1">IFERROR(IF(N(ISNUMBER(FT$2)*$AN46)&gt;0,MIN($D$6,
SUMPRODUCT(N(OFFSET(AlleInstrumente!$C$1,FT$3,0,FT$4,1)=$AN46))
),0),"")</f>
        <v/>
      </c>
      <c r="FU46" t="str">
        <f ca="1">IFERROR(IF(N(ISNUMBER(FU$2)*$AN46)&gt;0,MIN($D$6,
SUMPRODUCT(N(OFFSET(AlleInstrumente!$C$1,FU$3,0,FU$4,1)=$AN46))
),0),"")</f>
        <v/>
      </c>
      <c r="FV46" t="str">
        <f ca="1">IFERROR(IF(N(ISNUMBER(FV$2)*$AN46)&gt;0,MIN($D$6,
SUMPRODUCT(N(OFFSET(AlleInstrumente!$C$1,FV$3,0,FV$4,1)=$AN46))
),0),"")</f>
        <v/>
      </c>
      <c r="FW46" t="str">
        <f ca="1">IFERROR(IF(N(ISNUMBER(FW$2)*$AN46)&gt;0,MIN($D$6,
SUMPRODUCT(N(OFFSET(AlleInstrumente!$C$1,FW$3,0,FW$4,1)=$AN46))
),0),"")</f>
        <v/>
      </c>
      <c r="FX46" t="str">
        <f ca="1">IFERROR(IF(N(ISNUMBER(FX$2)*$AN46)&gt;0,MIN($D$6,
SUMPRODUCT(N(OFFSET(AlleInstrumente!$C$1,FX$3,0,FX$4,1)=$AN46))
),0),"")</f>
        <v/>
      </c>
      <c r="FY46" t="str">
        <f ca="1">IFERROR(IF(N(ISNUMBER(FY$2)*$AN46)&gt;0,MIN($D$6,
SUMPRODUCT(N(OFFSET(AlleInstrumente!$C$1,FY$3,0,FY$4,1)=$AN46))
),0),"")</f>
        <v/>
      </c>
      <c r="FZ46" t="str">
        <f ca="1">IFERROR(IF(N(ISNUMBER(FZ$2)*$AN46)&gt;0,MIN($D$6,
SUMPRODUCT(N(OFFSET(AlleInstrumente!$C$1,FZ$3,0,FZ$4,1)=$AN46))
),0),"")</f>
        <v/>
      </c>
      <c r="GA46" t="str">
        <f ca="1">IFERROR(IF(N(ISNUMBER(GA$2)*$AN46)&gt;0,MIN($D$6,
SUMPRODUCT(N(OFFSET(AlleInstrumente!$C$1,GA$3,0,GA$4,1)=$AN46))
),0),"")</f>
        <v/>
      </c>
      <c r="GB46" t="str">
        <f ca="1">IFERROR(IF(N(ISNUMBER(GB$2)*$AN46)&gt;0,MIN($D$6,
SUMPRODUCT(N(OFFSET(AlleInstrumente!$C$1,GB$3,0,GB$4,1)=$AN46))
),0),"")</f>
        <v/>
      </c>
      <c r="GC46" t="str">
        <f ca="1">IFERROR(IF(N(ISNUMBER(GC$2)*$AN46)&gt;0,MIN($D$6,
SUMPRODUCT(N(OFFSET(AlleInstrumente!$C$1,GC$3,0,GC$4,1)=$AN46))
),0),"")</f>
        <v/>
      </c>
      <c r="GD46" t="str">
        <f ca="1">IFERROR(IF(N(ISNUMBER(GD$2)*$AN46)&gt;0,MIN($D$6,
SUMPRODUCT(N(OFFSET(AlleInstrumente!$C$1,GD$3,0,GD$4,1)=$AN46))
),0),"")</f>
        <v/>
      </c>
      <c r="GE46" t="str">
        <f ca="1">IFERROR(IF(N(ISNUMBER(GE$2)*$AN46)&gt;0,MIN($D$6,
SUMPRODUCT(N(OFFSET(AlleInstrumente!$C$1,GE$3,0,GE$4,1)=$AN46))
),0),"")</f>
        <v/>
      </c>
      <c r="GF46" t="str">
        <f ca="1">IFERROR(IF(N(ISNUMBER(GF$2)*$AN46)&gt;0,MIN($D$6,
SUMPRODUCT(N(OFFSET(AlleInstrumente!$C$1,GF$3,0,GF$4,1)=$AN46))
),0),"")</f>
        <v/>
      </c>
      <c r="GG46" t="str">
        <f ca="1">IFERROR(IF(N(ISNUMBER(GG$2)*$AN46)&gt;0,MIN($D$6,
SUMPRODUCT(N(OFFSET(AlleInstrumente!$C$1,GG$3,0,GG$4,1)=$AN46))
),0),"")</f>
        <v/>
      </c>
      <c r="GH46" t="str">
        <f ca="1">IFERROR(IF(N(ISNUMBER(GH$2)*$AN46)&gt;0,MIN($D$6,
SUMPRODUCT(N(OFFSET(AlleInstrumente!$C$1,GH$3,0,GH$4,1)=$AN46))
),0),"")</f>
        <v/>
      </c>
      <c r="GI46" t="str">
        <f ca="1">IFERROR(IF(N(ISNUMBER(GI$2)*$AN46)&gt;0,MIN($D$6,
SUMPRODUCT(N(OFFSET(AlleInstrumente!$C$1,GI$3,0,GI$4,1)=$AN46))
),0),"")</f>
        <v/>
      </c>
      <c r="GJ46" t="str">
        <f ca="1">IFERROR(IF(N(ISNUMBER(GJ$2)*$AN46)&gt;0,MIN($D$6,
SUMPRODUCT(N(OFFSET(AlleInstrumente!$C$1,GJ$3,0,GJ$4,1)=$AN46))
),0),"")</f>
        <v/>
      </c>
      <c r="GK46" t="str">
        <f ca="1">IFERROR(IF(N(ISNUMBER(GK$2)*$AN46)&gt;0,MIN($D$6,
SUMPRODUCT(N(OFFSET(AlleInstrumente!$C$1,GK$3,0,GK$4,1)=$AN46))
),0),"")</f>
        <v/>
      </c>
      <c r="GL46" t="str">
        <f ca="1">IFERROR(IF(N(ISNUMBER(GL$2)*$AN46)&gt;0,MIN($D$6,
SUMPRODUCT(N(OFFSET(AlleInstrumente!$C$1,GL$3,0,GL$4,1)=$AN46))
),0),"")</f>
        <v/>
      </c>
      <c r="GM46" t="str">
        <f ca="1">IFERROR(IF(N(ISNUMBER(GM$2)*$AN46)&gt;0,MIN($D$6,
SUMPRODUCT(N(OFFSET(AlleInstrumente!$C$1,GM$3,0,GM$4,1)=$AN46))
),0),"")</f>
        <v/>
      </c>
      <c r="GN46" t="str">
        <f ca="1">IFERROR(IF(N(ISNUMBER(GN$2)*$AN46)&gt;0,MIN($D$6,
SUMPRODUCT(N(OFFSET(AlleInstrumente!$C$1,GN$3,0,GN$4,1)=$AN46))
),0),"")</f>
        <v/>
      </c>
      <c r="GO46" t="str">
        <f ca="1">IFERROR(IF(N(ISNUMBER(GO$2)*$AN46)&gt;0,MIN($D$6,
SUMPRODUCT(N(OFFSET(AlleInstrumente!$C$1,GO$3,0,GO$4,1)=$AN46))
),0),"")</f>
        <v/>
      </c>
      <c r="GP46" t="str">
        <f ca="1">IFERROR(IF(N(ISNUMBER(GP$2)*$AN46)&gt;0,MIN($D$6,
SUMPRODUCT(N(OFFSET(AlleInstrumente!$C$1,GP$3,0,GP$4,1)=$AN46))
),0),"")</f>
        <v/>
      </c>
      <c r="GQ46" t="str">
        <f ca="1">IFERROR(IF(N(ISNUMBER(GQ$2)*$AN46)&gt;0,MIN($D$6,
SUMPRODUCT(N(OFFSET(AlleInstrumente!$C$1,GQ$3,0,GQ$4,1)=$AN46))
),0),"")</f>
        <v/>
      </c>
      <c r="GR46" t="str">
        <f ca="1">IFERROR(IF(N(ISNUMBER(GR$2)*$AN46)&gt;0,MIN($D$6,
SUMPRODUCT(N(OFFSET(AlleInstrumente!$C$1,GR$3,0,GR$4,1)=$AN46))
),0),"")</f>
        <v/>
      </c>
      <c r="GS46" t="str">
        <f ca="1">IFERROR(IF(N(ISNUMBER(GS$2)*$AN46)&gt;0,MIN($D$6,
SUMPRODUCT(N(OFFSET(AlleInstrumente!$C$1,GS$3,0,GS$4,1)=$AN46))
),0),"")</f>
        <v/>
      </c>
      <c r="GT46" t="str">
        <f ca="1">IFERROR(IF(N(ISNUMBER(GT$2)*$AN46)&gt;0,MIN($D$6,
SUMPRODUCT(N(OFFSET(AlleInstrumente!$C$1,GT$3,0,GT$4,1)=$AN46))
),0),"")</f>
        <v/>
      </c>
      <c r="GU46" t="str">
        <f ca="1">IFERROR(IF(N(ISNUMBER(GU$2)*$AN46)&gt;0,MIN($D$6,
SUMPRODUCT(N(OFFSET(AlleInstrumente!$C$1,GU$3,0,GU$4,1)=$AN46))
),0),"")</f>
        <v/>
      </c>
      <c r="GV46" t="str">
        <f ca="1">IFERROR(IF(N(ISNUMBER(GV$2)*$AN46)&gt;0,MIN($D$6,
SUMPRODUCT(N(OFFSET(AlleInstrumente!$C$1,GV$3,0,GV$4,1)=$AN46))
),0),"")</f>
        <v/>
      </c>
      <c r="GW46" t="str">
        <f ca="1">IFERROR(IF(N(ISNUMBER(GW$2)*$AN46)&gt;0,MIN($D$6,
SUMPRODUCT(N(OFFSET(AlleInstrumente!$C$1,GW$3,0,GW$4,1)=$AN46))
),0),"")</f>
        <v/>
      </c>
      <c r="GX46" t="str">
        <f ca="1">IFERROR(IF(N(ISNUMBER(GX$2)*$AN46)&gt;0,MIN($D$6,
SUMPRODUCT(N(OFFSET(AlleInstrumente!$C$1,GX$3,0,GX$4,1)=$AN46))
),0),"")</f>
        <v/>
      </c>
      <c r="GY46" t="str">
        <f ca="1">IFERROR(IF(N(ISNUMBER(GY$2)*$AN46)&gt;0,MIN($D$6,
SUMPRODUCT(N(OFFSET(AlleInstrumente!$C$1,GY$3,0,GY$4,1)=$AN46))
),0),"")</f>
        <v/>
      </c>
      <c r="GZ46" t="str">
        <f ca="1">IFERROR(IF(N(ISNUMBER(GZ$2)*$AN46)&gt;0,MIN($D$6,
SUMPRODUCT(N(OFFSET(AlleInstrumente!$C$1,GZ$3,0,GZ$4,1)=$AN46))
),0),"")</f>
        <v/>
      </c>
      <c r="HA46" t="str">
        <f ca="1">IFERROR(IF(N(ISNUMBER(HA$2)*$AN46)&gt;0,MIN($D$6,
SUMPRODUCT(N(OFFSET(AlleInstrumente!$C$1,HA$3,0,HA$4,1)=$AN46))
),0),"")</f>
        <v/>
      </c>
      <c r="HB46" t="str">
        <f ca="1">IFERROR(IF(N(ISNUMBER(HB$2)*$AN46)&gt;0,MIN($D$6,
SUMPRODUCT(N(OFFSET(AlleInstrumente!$C$1,HB$3,0,HB$4,1)=$AN46))
),0),"")</f>
        <v/>
      </c>
      <c r="HC46" t="str">
        <f ca="1">IFERROR(IF(N(ISNUMBER(HC$2)*$AN46)&gt;0,MIN($D$6,
SUMPRODUCT(N(OFFSET(AlleInstrumente!$C$1,HC$3,0,HC$4,1)=$AN46))
),0),"")</f>
        <v/>
      </c>
      <c r="HD46" t="str">
        <f ca="1">IFERROR(IF(N(ISNUMBER(HD$2)*$AN46)&gt;0,MIN($D$6,
SUMPRODUCT(N(OFFSET(AlleInstrumente!$C$1,HD$3,0,HD$4,1)=$AN46))
),0),"")</f>
        <v/>
      </c>
      <c r="HE46" t="str">
        <f ca="1">IFERROR(IF(N(ISNUMBER(HE$2)*$AN46)&gt;0,MIN($D$6,
SUMPRODUCT(N(OFFSET(AlleInstrumente!$C$1,HE$3,0,HE$4,1)=$AN46))
),0),"")</f>
        <v/>
      </c>
      <c r="HF46" t="str">
        <f ca="1">IFERROR(IF(N(ISNUMBER(HF$2)*$AN46)&gt;0,MIN($D$6,
SUMPRODUCT(N(OFFSET(AlleInstrumente!$C$1,HF$3,0,HF$4,1)=$AN46))
),0),"")</f>
        <v/>
      </c>
      <c r="HG46" t="str">
        <f ca="1">IFERROR(IF(N(ISNUMBER(HG$2)*$AN46)&gt;0,MIN($D$6,
SUMPRODUCT(N(OFFSET(AlleInstrumente!$C$1,HG$3,0,HG$4,1)=$AN46))
),0),"")</f>
        <v/>
      </c>
      <c r="HH46" t="str">
        <f ca="1">IFERROR(IF(N(ISNUMBER(HH$2)*$AN46)&gt;0,MIN($D$6,
SUMPRODUCT(N(OFFSET(AlleInstrumente!$C$1,HH$3,0,HH$4,1)=$AN46))
),0),"")</f>
        <v/>
      </c>
      <c r="HI46" t="str">
        <f ca="1">IFERROR(IF(N(ISNUMBER(HI$2)*$AN46)&gt;0,MIN($D$6,
SUMPRODUCT(N(OFFSET(AlleInstrumente!$C$1,HI$3,0,HI$4,1)=$AN46))
),0),"")</f>
        <v/>
      </c>
      <c r="HJ46" t="str">
        <f ca="1">IFERROR(IF(N(ISNUMBER(HJ$2)*$AN46)&gt;0,MIN($D$6,
SUMPRODUCT(N(OFFSET(AlleInstrumente!$C$1,HJ$3,0,HJ$4,1)=$AN46))
),0),"")</f>
        <v/>
      </c>
      <c r="HK46" t="str">
        <f ca="1">IFERROR(IF(N(ISNUMBER(HK$2)*$AN46)&gt;0,MIN($D$6,
SUMPRODUCT(N(OFFSET(AlleInstrumente!$C$1,HK$3,0,HK$4,1)=$AN46))
),0),"")</f>
        <v/>
      </c>
      <c r="HL46" t="str">
        <f ca="1">IFERROR(IF(N(ISNUMBER(HL$2)*$AN46)&gt;0,MIN($D$6,
SUMPRODUCT(N(OFFSET(AlleInstrumente!$C$1,HL$3,0,HL$4,1)=$AN46))
),0),"")</f>
        <v/>
      </c>
      <c r="HM46" t="str">
        <f ca="1">IFERROR(IF(N(ISNUMBER(HM$2)*$AN46)&gt;0,MIN($D$6,
SUMPRODUCT(N(OFFSET(AlleInstrumente!$C$1,HM$3,0,HM$4,1)=$AN46))
),0),"")</f>
        <v/>
      </c>
      <c r="HN46" t="str">
        <f ca="1">IFERROR(IF(N(ISNUMBER(HN$2)*$AN46)&gt;0,MIN($D$6,
SUMPRODUCT(N(OFFSET(AlleInstrumente!$C$1,HN$3,0,HN$4,1)=$AN46))
),0),"")</f>
        <v/>
      </c>
      <c r="HO46" t="str">
        <f ca="1">IFERROR(IF(N(ISNUMBER(HO$2)*$AN46)&gt;0,MIN($D$6,
SUMPRODUCT(N(OFFSET(AlleInstrumente!$C$1,HO$3,0,HO$4,1)=$AN46))
),0),"")</f>
        <v/>
      </c>
      <c r="HP46" t="str">
        <f ca="1">IFERROR(IF(N(ISNUMBER(HP$2)*$AN46)&gt;0,MIN($D$6,
SUMPRODUCT(N(OFFSET(AlleInstrumente!$C$1,HP$3,0,HP$4,1)=$AN46))
),0),"")</f>
        <v/>
      </c>
      <c r="HQ46" t="str">
        <f ca="1">IFERROR(IF(N(ISNUMBER(HQ$2)*$AN46)&gt;0,MIN($D$6,
SUMPRODUCT(N(OFFSET(AlleInstrumente!$C$1,HQ$3,0,HQ$4,1)=$AN46))
),0),"")</f>
        <v/>
      </c>
      <c r="HR46" t="str">
        <f ca="1">IFERROR(IF(N(ISNUMBER(HR$2)*$AN46)&gt;0,MIN($D$6,
SUMPRODUCT(N(OFFSET(AlleInstrumente!$C$1,HR$3,0,HR$4,1)=$AN46))
),0),"")</f>
        <v/>
      </c>
      <c r="HS46" t="str">
        <f ca="1">IFERROR(IF(N(ISNUMBER(HS$2)*$AN46)&gt;0,MIN($D$6,
SUMPRODUCT(N(OFFSET(AlleInstrumente!$C$1,HS$3,0,HS$4,1)=$AN46))
),0),"")</f>
        <v/>
      </c>
      <c r="HT46" t="str">
        <f ca="1">IFERROR(IF(N(ISNUMBER(HT$2)*$AN46)&gt;0,MIN($D$6,
SUMPRODUCT(N(OFFSET(AlleInstrumente!$C$1,HT$3,0,HT$4,1)=$AN46))
),0),"")</f>
        <v/>
      </c>
      <c r="HU46" t="str">
        <f ca="1">IFERROR(IF(N(ISNUMBER(HU$2)*$AN46)&gt;0,MIN($D$6,
SUMPRODUCT(N(OFFSET(AlleInstrumente!$C$1,HU$3,0,HU$4,1)=$AN46))
),0),"")</f>
        <v/>
      </c>
      <c r="HV46" t="str">
        <f ca="1">IFERROR(IF(N(ISNUMBER(HV$2)*$AN46)&gt;0,MIN($D$6,
SUMPRODUCT(N(OFFSET(AlleInstrumente!$C$1,HV$3,0,HV$4,1)=$AN46))
),0),"")</f>
        <v/>
      </c>
      <c r="HW46" t="str">
        <f ca="1">IFERROR(IF(N(ISNUMBER(HW$2)*$AN46)&gt;0,MIN($D$6,
SUMPRODUCT(N(OFFSET(AlleInstrumente!$C$1,HW$3,0,HW$4,1)=$AN46))
),0),"")</f>
        <v/>
      </c>
      <c r="HX46" t="str">
        <f ca="1">IFERROR(IF(N(ISNUMBER(HX$2)*$AN46)&gt;0,MIN($D$6,
SUMPRODUCT(N(OFFSET(AlleInstrumente!$C$1,HX$3,0,HX$4,1)=$AN46))
),0),"")</f>
        <v/>
      </c>
      <c r="HY46" t="str">
        <f ca="1">IFERROR(IF(N(ISNUMBER(HY$2)*$AN46)&gt;0,MIN($D$6,
SUMPRODUCT(N(OFFSET(AlleInstrumente!$C$1,HY$3,0,HY$4,1)=$AN46))
),0),"")</f>
        <v/>
      </c>
      <c r="HZ46" t="str">
        <f ca="1">IFERROR(IF(N(ISNUMBER(HZ$2)*$AN46)&gt;0,MIN($D$6,
SUMPRODUCT(N(OFFSET(AlleInstrumente!$C$1,HZ$3,0,HZ$4,1)=$AN46))
),0),"")</f>
        <v/>
      </c>
      <c r="IA46" t="str">
        <f ca="1">IFERROR(IF(N(ISNUMBER(IA$2)*$AN46)&gt;0,MIN($D$6,
SUMPRODUCT(N(OFFSET(AlleInstrumente!$C$1,IA$3,0,IA$4,1)=$AN46))
),0),"")</f>
        <v/>
      </c>
      <c r="IB46" t="str">
        <f ca="1">IFERROR(IF(N(ISNUMBER(IB$2)*$AN46)&gt;0,MIN($D$6,
SUMPRODUCT(N(OFFSET(AlleInstrumente!$C$1,IB$3,0,IB$4,1)=$AN46))
),0),"")</f>
        <v/>
      </c>
      <c r="IC46" t="str">
        <f ca="1">IFERROR(IF(N(ISNUMBER(IC$2)*$AN46)&gt;0,MIN($D$6,
SUMPRODUCT(N(OFFSET(AlleInstrumente!$C$1,IC$3,0,IC$4,1)=$AN46))
),0),"")</f>
        <v/>
      </c>
      <c r="ID46" t="str">
        <f ca="1">IFERROR(IF(N(ISNUMBER(ID$2)*$AN46)&gt;0,MIN($D$6,
SUMPRODUCT(N(OFFSET(AlleInstrumente!$C$1,ID$3,0,ID$4,1)=$AN46))
),0),"")</f>
        <v/>
      </c>
      <c r="IE46" t="str">
        <f ca="1">IFERROR(IF(N(ISNUMBER(IE$2)*$AN46)&gt;0,MIN($D$6,
SUMPRODUCT(N(OFFSET(AlleInstrumente!$C$1,IE$3,0,IE$4,1)=$AN46))
),0),"")</f>
        <v/>
      </c>
      <c r="IF46" t="str">
        <f ca="1">IFERROR(IF(N(ISNUMBER(IF$2)*$AN46)&gt;0,MIN($D$6,
SUMPRODUCT(N(OFFSET(AlleInstrumente!$C$1,IF$3,0,IF$4,1)=$AN46))
),0),"")</f>
        <v/>
      </c>
      <c r="IG46" t="str">
        <f ca="1">IFERROR(IF(N(ISNUMBER(IG$2)*$AN46)&gt;0,MIN($D$6,
SUMPRODUCT(N(OFFSET(AlleInstrumente!$C$1,IG$3,0,IG$4,1)=$AN46))
),0),"")</f>
        <v/>
      </c>
      <c r="IH46" t="str">
        <f ca="1">IFERROR(IF(N(ISNUMBER(IH$2)*$AN46)&gt;0,MIN($D$6,
SUMPRODUCT(N(OFFSET(AlleInstrumente!$C$1,IH$3,0,IH$4,1)=$AN46))
),0),"")</f>
        <v/>
      </c>
      <c r="II46" t="str">
        <f ca="1">IFERROR(IF(N(ISNUMBER(II$2)*$AN46)&gt;0,MIN($D$6,
SUMPRODUCT(N(OFFSET(AlleInstrumente!$C$1,II$3,0,II$4,1)=$AN46))
),0),"")</f>
        <v/>
      </c>
      <c r="IJ46" t="str">
        <f ca="1">IFERROR(IF(N(ISNUMBER(IJ$2)*$AN46)&gt;0,MIN($D$6,
SUMPRODUCT(N(OFFSET(AlleInstrumente!$C$1,IJ$3,0,IJ$4,1)=$AN46))
),0),"")</f>
        <v/>
      </c>
      <c r="IK46" t="str">
        <f ca="1">IFERROR(IF(N(ISNUMBER(IK$2)*$AN46)&gt;0,MIN($D$6,
SUMPRODUCT(N(OFFSET(AlleInstrumente!$C$1,IK$3,0,IK$4,1)=$AN46))
),0),"")</f>
        <v/>
      </c>
      <c r="IL46" t="str">
        <f ca="1">IFERROR(IF(N(ISNUMBER(IL$2)*$AN46)&gt;0,MIN($D$6,
SUMPRODUCT(N(OFFSET(AlleInstrumente!$C$1,IL$3,0,IL$4,1)=$AN46))
),0),"")</f>
        <v/>
      </c>
      <c r="IM46" t="str">
        <f ca="1">IFERROR(IF(N(ISNUMBER(IM$2)*$AN46)&gt;0,MIN($D$6,
SUMPRODUCT(N(OFFSET(AlleInstrumente!$C$1,IM$3,0,IM$4,1)=$AN46))
),0),"")</f>
        <v/>
      </c>
      <c r="IN46" t="str">
        <f ca="1">IFERROR(IF(N(ISNUMBER(IN$2)*$AN46)&gt;0,MIN($D$6,
SUMPRODUCT(N(OFFSET(AlleInstrumente!$C$1,IN$3,0,IN$4,1)=$AN46))
),0),"")</f>
        <v/>
      </c>
      <c r="IO46" t="str">
        <f ca="1">IFERROR(IF(N(ISNUMBER(IO$2)*$AN46)&gt;0,MIN($D$6,
SUMPRODUCT(N(OFFSET(AlleInstrumente!$C$1,IO$3,0,IO$4,1)=$AN46))
),0),"")</f>
        <v/>
      </c>
      <c r="IP46" t="str">
        <f ca="1">IFERROR(IF(N(ISNUMBER(IP$2)*$AN46)&gt;0,MIN($D$6,
SUMPRODUCT(N(OFFSET(AlleInstrumente!$C$1,IP$3,0,IP$4,1)=$AN46))
),0),"")</f>
        <v/>
      </c>
      <c r="IQ46" t="str">
        <f ca="1">IFERROR(IF(N(ISNUMBER(IQ$2)*$AN46)&gt;0,MIN($D$6,
SUMPRODUCT(N(OFFSET(AlleInstrumente!$C$1,IQ$3,0,IQ$4,1)=$AN46))
),0),"")</f>
        <v/>
      </c>
      <c r="IR46" t="str">
        <f ca="1">IFERROR(IF(N(ISNUMBER(IR$2)*$AN46)&gt;0,MIN($D$6,
SUMPRODUCT(N(OFFSET(AlleInstrumente!$C$1,IR$3,0,IR$4,1)=$AN46))
),0),"")</f>
        <v/>
      </c>
      <c r="IS46" t="str">
        <f ca="1">IFERROR(IF(N(ISNUMBER(IS$2)*$AN46)&gt;0,MIN($D$6,
SUMPRODUCT(N(OFFSET(AlleInstrumente!$C$1,IS$3,0,IS$4,1)=$AN46))
),0),"")</f>
        <v/>
      </c>
      <c r="IT46" t="str">
        <f ca="1">IFERROR(IF(N(ISNUMBER(IT$2)*$AN46)&gt;0,MIN($D$6,
SUMPRODUCT(N(OFFSET(AlleInstrumente!$C$1,IT$3,0,IT$4,1)=$AN46))
),0),"")</f>
        <v/>
      </c>
      <c r="IU46" t="str">
        <f ca="1">IFERROR(IF(N(ISNUMBER(IU$2)*$AN46)&gt;0,MIN($D$6,
SUMPRODUCT(N(OFFSET(AlleInstrumente!$C$1,IU$3,0,IU$4,1)=$AN46))
),0),"")</f>
        <v/>
      </c>
      <c r="IV46" t="str">
        <f ca="1">IFERROR(IF(N(ISNUMBER(IV$2)*$AN46)&gt;0,MIN($D$6,
SUMPRODUCT(N(OFFSET(AlleInstrumente!$C$1,IV$3,0,IV$4,1)=$AN46))
),0),"")</f>
        <v/>
      </c>
      <c r="IW46" t="str">
        <f ca="1">IFERROR(IF(N(ISNUMBER(IW$2)*$AN46)&gt;0,MIN($D$6,
SUMPRODUCT(N(OFFSET(AlleInstrumente!$C$1,IW$3,0,IW$4,1)=$AN46))
),0),"")</f>
        <v/>
      </c>
      <c r="IX46" t="str">
        <f ca="1">IFERROR(IF(N(ISNUMBER(IX$2)*$AN46)&gt;0,MIN($D$6,
SUMPRODUCT(N(OFFSET(AlleInstrumente!$C$1,IX$3,0,IX$4,1)=$AN46))
),0),"")</f>
        <v/>
      </c>
      <c r="IY46" t="str">
        <f ca="1">IFERROR(IF(N(ISNUMBER(IY$2)*$AN46)&gt;0,MIN($D$6,
SUMPRODUCT(N(OFFSET(AlleInstrumente!$C$1,IY$3,0,IY$4,1)=$AN46))
),0),"")</f>
        <v/>
      </c>
      <c r="IZ46" t="str">
        <f ca="1">IFERROR(IF(N(ISNUMBER(IZ$2)*$AN46)&gt;0,MIN($D$6,
SUMPRODUCT(N(OFFSET(AlleInstrumente!$C$1,IZ$3,0,IZ$4,1)=$AN46))
),0),"")</f>
        <v/>
      </c>
      <c r="JA46" t="str">
        <f ca="1">IFERROR(IF(N(ISNUMBER(JA$2)*$AN46)&gt;0,MIN($D$6,
SUMPRODUCT(N(OFFSET(AlleInstrumente!$C$1,JA$3,0,JA$4,1)=$AN46))
),0),"")</f>
        <v/>
      </c>
      <c r="JB46" t="str">
        <f ca="1">IFERROR(IF(N(ISNUMBER(JB$2)*$AN46)&gt;0,MIN($D$6,
SUMPRODUCT(N(OFFSET(AlleInstrumente!$C$1,JB$3,0,JB$4,1)=$AN46))
),0),"")</f>
        <v/>
      </c>
      <c r="JC46" t="str">
        <f ca="1">IFERROR(IF(N(ISNUMBER(JC$2)*$AN46)&gt;0,MIN($D$6,
SUMPRODUCT(N(OFFSET(AlleInstrumente!$C$1,JC$3,0,JC$4,1)=$AN46))
),0),"")</f>
        <v/>
      </c>
      <c r="JD46" t="str">
        <f ca="1">IFERROR(IF(N(ISNUMBER(JD$2)*$AN46)&gt;0,MIN($D$6,
SUMPRODUCT(N(OFFSET(AlleInstrumente!$C$1,JD$3,0,JD$4,1)=$AN46))
),0),"")</f>
        <v/>
      </c>
      <c r="JE46" t="str">
        <f ca="1">IFERROR(IF(N(ISNUMBER(JE$2)*$AN46)&gt;0,MIN($D$6,
SUMPRODUCT(N(OFFSET(AlleInstrumente!$C$1,JE$3,0,JE$4,1)=$AN46))
),0),"")</f>
        <v/>
      </c>
      <c r="JF46" t="str">
        <f ca="1">IFERROR(IF(N(ISNUMBER(JF$2)*$AN46)&gt;0,MIN($D$6,
SUMPRODUCT(N(OFFSET(AlleInstrumente!$C$1,JF$3,0,JF$4,1)=$AN46))
),0),"")</f>
        <v/>
      </c>
      <c r="JG46" t="str">
        <f ca="1">IFERROR(IF(N(ISNUMBER(JG$2)*$AN46)&gt;0,MIN($D$6,
SUMPRODUCT(N(OFFSET(AlleInstrumente!$C$1,JG$3,0,JG$4,1)=$AN46))
),0),"")</f>
        <v/>
      </c>
      <c r="JH46" t="str">
        <f ca="1">IFERROR(IF(N(ISNUMBER(JH$2)*$AN46)&gt;0,MIN($D$6,
SUMPRODUCT(N(OFFSET(AlleInstrumente!$C$1,JH$3,0,JH$4,1)=$AN46))
),0),"")</f>
        <v/>
      </c>
      <c r="JI46" t="str">
        <f ca="1">IFERROR(IF(N(ISNUMBER(JI$2)*$AN46)&gt;0,MIN($D$6,
SUMPRODUCT(N(OFFSET(AlleInstrumente!$C$1,JI$3,0,JI$4,1)=$AN46))
),0),"")</f>
        <v/>
      </c>
      <c r="JJ46" t="str">
        <f ca="1">IFERROR(IF(N(ISNUMBER(JJ$2)*$AN46)&gt;0,MIN($D$6,
SUMPRODUCT(N(OFFSET(AlleInstrumente!$C$1,JJ$3,0,JJ$4,1)=$AN46))
),0),"")</f>
        <v/>
      </c>
      <c r="JK46" t="str">
        <f ca="1">IFERROR(IF(N(ISNUMBER(JK$2)*$AN46)&gt;0,MIN($D$6,
SUMPRODUCT(N(OFFSET(AlleInstrumente!$C$1,JK$3,0,JK$4,1)=$AN46))
),0),"")</f>
        <v/>
      </c>
      <c r="JL46" t="str">
        <f ca="1">IFERROR(IF(N(ISNUMBER(JL$2)*$AN46)&gt;0,MIN($D$6,
SUMPRODUCT(N(OFFSET(AlleInstrumente!$C$1,JL$3,0,JL$4,1)=$AN46))
),0),"")</f>
        <v/>
      </c>
      <c r="JM46" t="str">
        <f ca="1">IFERROR(IF(N(ISNUMBER(JM$2)*$AN46)&gt;0,MIN($D$6,
SUMPRODUCT(N(OFFSET(AlleInstrumente!$C$1,JM$3,0,JM$4,1)=$AN46))
),0),"")</f>
        <v/>
      </c>
      <c r="JN46" t="str">
        <f ca="1">IFERROR(IF(N(ISNUMBER(JN$2)*$AN46)&gt;0,MIN($D$6,
SUMPRODUCT(N(OFFSET(AlleInstrumente!$C$1,JN$3,0,JN$4,1)=$AN46))
),0),"")</f>
        <v/>
      </c>
      <c r="JO46" t="str">
        <f ca="1">IFERROR(IF(N(ISNUMBER(JO$2)*$AN46)&gt;0,MIN($D$6,
SUMPRODUCT(N(OFFSET(AlleInstrumente!$C$1,JO$3,0,JO$4,1)=$AN46))
),0),"")</f>
        <v/>
      </c>
      <c r="JP46" t="str">
        <f ca="1">IFERROR(IF(N(ISNUMBER(JP$2)*$AN46)&gt;0,MIN($D$6,
SUMPRODUCT(N(OFFSET(AlleInstrumente!$C$1,JP$3,0,JP$4,1)=$AN46))
),0),"")</f>
        <v/>
      </c>
      <c r="JQ46" t="str">
        <f ca="1">IFERROR(IF(N(ISNUMBER(JQ$2)*$AN46)&gt;0,MIN($D$6,
SUMPRODUCT(N(OFFSET(AlleInstrumente!$C$1,JQ$3,0,JQ$4,1)=$AN46))
),0),"")</f>
        <v/>
      </c>
      <c r="JR46" t="str">
        <f ca="1">IFERROR(IF(N(ISNUMBER(JR$2)*$AN46)&gt;0,MIN($D$6,
SUMPRODUCT(N(OFFSET(AlleInstrumente!$C$1,JR$3,0,JR$4,1)=$AN46))
),0),"")</f>
        <v/>
      </c>
      <c r="JS46" t="str">
        <f ca="1">IFERROR(IF(N(ISNUMBER(JS$2)*$AN46)&gt;0,MIN($D$6,
SUMPRODUCT(N(OFFSET(AlleInstrumente!$C$1,JS$3,0,JS$4,1)=$AN46))
),0),"")</f>
        <v/>
      </c>
      <c r="JT46" t="str">
        <f ca="1">IFERROR(IF(N(ISNUMBER(JT$2)*$AN46)&gt;0,MIN($D$6,
SUMPRODUCT(N(OFFSET(AlleInstrumente!$C$1,JT$3,0,JT$4,1)=$AN46))
),0),"")</f>
        <v/>
      </c>
      <c r="JU46" t="str">
        <f ca="1">IFERROR(IF(N(ISNUMBER(JU$2)*$AN46)&gt;0,MIN($D$6,
SUMPRODUCT(N(OFFSET(AlleInstrumente!$C$1,JU$3,0,JU$4,1)=$AN46))
),0),"")</f>
        <v/>
      </c>
      <c r="JV46" t="str">
        <f ca="1">IFERROR(IF(N(ISNUMBER(JV$2)*$AN46)&gt;0,MIN($D$6,
SUMPRODUCT(N(OFFSET(AlleInstrumente!$C$1,JV$3,0,JV$4,1)=$AN46))
),0),"")</f>
        <v/>
      </c>
      <c r="JW46" t="str">
        <f ca="1">IFERROR(IF(N(ISNUMBER(JW$2)*$AN46)&gt;0,MIN($D$6,
SUMPRODUCT(N(OFFSET(AlleInstrumente!$C$1,JW$3,0,JW$4,1)=$AN46))
),0),"")</f>
        <v/>
      </c>
      <c r="JX46" t="str">
        <f ca="1">IFERROR(IF(N(ISNUMBER(JX$2)*$AN46)&gt;0,MIN($D$6,
SUMPRODUCT(N(OFFSET(AlleInstrumente!$C$1,JX$3,0,JX$4,1)=$AN46))
),0),"")</f>
        <v/>
      </c>
      <c r="JY46" t="str">
        <f ca="1">IFERROR(IF(N(ISNUMBER(JY$2)*$AN46)&gt;0,MIN($D$6,
SUMPRODUCT(N(OFFSET(AlleInstrumente!$C$1,JY$3,0,JY$4,1)=$AN46))
),0),"")</f>
        <v/>
      </c>
      <c r="JZ46" t="str">
        <f ca="1">IFERROR(IF(N(ISNUMBER(JZ$2)*$AN46)&gt;0,MIN($D$6,
SUMPRODUCT(N(OFFSET(AlleInstrumente!$C$1,JZ$3,0,JZ$4,1)=$AN46))
),0),"")</f>
        <v/>
      </c>
      <c r="KA46" t="str">
        <f ca="1">IFERROR(IF(N(ISNUMBER(KA$2)*$AN46)&gt;0,MIN($D$6,
SUMPRODUCT(N(OFFSET(AlleInstrumente!$C$1,KA$3,0,KA$4,1)=$AN46))
),0),"")</f>
        <v/>
      </c>
      <c r="KB46" t="str">
        <f ca="1">IFERROR(IF(N(ISNUMBER(KB$2)*$AN46)&gt;0,MIN($D$6,
SUMPRODUCT(N(OFFSET(AlleInstrumente!$C$1,KB$3,0,KB$4,1)=$AN46))
),0),"")</f>
        <v/>
      </c>
      <c r="KC46" t="str">
        <f ca="1">IFERROR(IF(N(ISNUMBER(KC$2)*$AN46)&gt;0,MIN($D$6,
SUMPRODUCT(N(OFFSET(AlleInstrumente!$C$1,KC$3,0,KC$4,1)=$AN46))
),0),"")</f>
        <v/>
      </c>
      <c r="KD46" t="str">
        <f ca="1">IFERROR(IF(N(ISNUMBER(KD$2)*$AN46)&gt;0,MIN($D$6,
SUMPRODUCT(N(OFFSET(AlleInstrumente!$C$1,KD$3,0,KD$4,1)=$AN46))
),0),"")</f>
        <v/>
      </c>
      <c r="KE46" t="str">
        <f ca="1">IFERROR(IF(N(ISNUMBER(KE$2)*$AN46)&gt;0,MIN($D$6,
SUMPRODUCT(N(OFFSET(AlleInstrumente!$C$1,KE$3,0,KE$4,1)=$AN46))
),0),"")</f>
        <v/>
      </c>
      <c r="KF46" t="str">
        <f ca="1">IFERROR(IF(N(ISNUMBER(KF$2)*$AN46)&gt;0,MIN($D$6,
SUMPRODUCT(N(OFFSET(AlleInstrumente!$C$1,KF$3,0,KF$4,1)=$AN46))
),0),"")</f>
        <v/>
      </c>
      <c r="KG46" t="str">
        <f ca="1">IFERROR(IF(N(ISNUMBER(KG$2)*$AN46)&gt;0,MIN($D$6,
SUMPRODUCT(N(OFFSET(AlleInstrumente!$C$1,KG$3,0,KG$4,1)=$AN46))
),0),"")</f>
        <v/>
      </c>
      <c r="KH46" t="str">
        <f ca="1">IFERROR(IF(N(ISNUMBER(KH$2)*$AN46)&gt;0,MIN($D$6,
SUMPRODUCT(N(OFFSET(AlleInstrumente!$C$1,KH$3,0,KH$4,1)=$AN46))
),0),"")</f>
        <v/>
      </c>
      <c r="KI46" t="str">
        <f ca="1">IFERROR(IF(N(ISNUMBER(KI$2)*$AN46)&gt;0,MIN($D$6,
SUMPRODUCT(N(OFFSET(AlleInstrumente!$C$1,KI$3,0,KI$4,1)=$AN46))
),0),"")</f>
        <v/>
      </c>
      <c r="KJ46" t="str">
        <f ca="1">IFERROR(IF(N(ISNUMBER(KJ$2)*$AN46)&gt;0,MIN($D$6,
SUMPRODUCT(N(OFFSET(AlleInstrumente!$C$1,KJ$3,0,KJ$4,1)=$AN46))
),0),"")</f>
        <v/>
      </c>
      <c r="KK46" t="str">
        <f ca="1">IFERROR(IF(N(ISNUMBER(KK$2)*$AN46)&gt;0,MIN($D$6,
SUMPRODUCT(N(OFFSET(AlleInstrumente!$C$1,KK$3,0,KK$4,1)=$AN46))
),0),"")</f>
        <v/>
      </c>
      <c r="KL46" t="str">
        <f ca="1">IFERROR(IF(N(ISNUMBER(KL$2)*$AN46)&gt;0,MIN($D$6,
SUMPRODUCT(N(OFFSET(AlleInstrumente!$C$1,KL$3,0,KL$4,1)=$AN46))
),0),"")</f>
        <v/>
      </c>
      <c r="KM46" t="str">
        <f ca="1">IFERROR(IF(N(ISNUMBER(KM$2)*$AN46)&gt;0,MIN($D$6,
SUMPRODUCT(N(OFFSET(AlleInstrumente!$C$1,KM$3,0,KM$4,1)=$AN46))
),0),"")</f>
        <v/>
      </c>
      <c r="KN46" t="str">
        <f ca="1">IFERROR(IF(N(ISNUMBER(KN$2)*$AN46)&gt;0,MIN($D$6,
SUMPRODUCT(N(OFFSET(AlleInstrumente!$C$1,KN$3,0,KN$4,1)=$AN46))
),0),"")</f>
        <v/>
      </c>
      <c r="KO46" t="str">
        <f ca="1">IFERROR(IF(N(ISNUMBER(KO$2)*$AN46)&gt;0,MIN($D$6,
SUMPRODUCT(N(OFFSET(AlleInstrumente!$C$1,KO$3,0,KO$4,1)=$AN46))
),0),"")</f>
        <v/>
      </c>
      <c r="KP46" t="str">
        <f ca="1">IFERROR(IF(N(ISNUMBER(KP$2)*$AN46)&gt;0,MIN($D$6,
SUMPRODUCT(N(OFFSET(AlleInstrumente!$C$1,KP$3,0,KP$4,1)=$AN46))
),0),"")</f>
        <v/>
      </c>
      <c r="KQ46" t="str">
        <f ca="1">IFERROR(IF(N(ISNUMBER(KQ$2)*$AN46)&gt;0,MIN($D$6,
SUMPRODUCT(N(OFFSET(AlleInstrumente!$C$1,KQ$3,0,KQ$4,1)=$AN46))
),0),"")</f>
        <v/>
      </c>
      <c r="KR46" t="str">
        <f ca="1">IFERROR(IF(N(ISNUMBER(KR$2)*$AN46)&gt;0,MIN($D$6,
SUMPRODUCT(N(OFFSET(AlleInstrumente!$C$1,KR$3,0,KR$4,1)=$AN46))
),0),"")</f>
        <v/>
      </c>
      <c r="KS46" t="str">
        <f ca="1">IFERROR(IF(N(ISNUMBER(KS$2)*$AN46)&gt;0,MIN($D$6,
SUMPRODUCT(N(OFFSET(AlleInstrumente!$C$1,KS$3,0,KS$4,1)=$AN46))
),0),"")</f>
        <v/>
      </c>
      <c r="KT46" t="str">
        <f ca="1">IFERROR(IF(N(ISNUMBER(KT$2)*$AN46)&gt;0,MIN($D$6,
SUMPRODUCT(N(OFFSET(AlleInstrumente!$C$1,KT$3,0,KT$4,1)=$AN46))
),0),"")</f>
        <v/>
      </c>
      <c r="KU46" t="str">
        <f ca="1">IFERROR(IF(N(ISNUMBER(KU$2)*$AN46)&gt;0,MIN($D$6,
SUMPRODUCT(N(OFFSET(AlleInstrumente!$C$1,KU$3,0,KU$4,1)=$AN46))
),0),"")</f>
        <v/>
      </c>
      <c r="KV46" t="str">
        <f ca="1">IFERROR(IF(N(ISNUMBER(KV$2)*$AN46)&gt;0,MIN($D$6,
SUMPRODUCT(N(OFFSET(AlleInstrumente!$C$1,KV$3,0,KV$4,1)=$AN46))
),0),"")</f>
        <v/>
      </c>
      <c r="KW46" t="str">
        <f ca="1">IFERROR(IF(N(ISNUMBER(KW$2)*$AN46)&gt;0,MIN($D$6,
SUMPRODUCT(N(OFFSET(AlleInstrumente!$C$1,KW$3,0,KW$4,1)=$AN46))
),0),"")</f>
        <v/>
      </c>
      <c r="KX46" t="str">
        <f ca="1">IFERROR(IF(N(ISNUMBER(KX$2)*$AN46)&gt;0,MIN($D$6,
SUMPRODUCT(N(OFFSET(AlleInstrumente!$C$1,KX$3,0,KX$4,1)=$AN46))
),0),"")</f>
        <v/>
      </c>
      <c r="KY46" t="str">
        <f ca="1">IFERROR(IF(N(ISNUMBER(KY$2)*$AN46)&gt;0,MIN($D$6,
SUMPRODUCT(N(OFFSET(AlleInstrumente!$C$1,KY$3,0,KY$4,1)=$AN46))
),0),"")</f>
        <v/>
      </c>
      <c r="KZ46" t="str">
        <f ca="1">IFERROR(IF(N(ISNUMBER(KZ$2)*$AN46)&gt;0,MIN($D$6,
SUMPRODUCT(N(OFFSET(AlleInstrumente!$C$1,KZ$3,0,KZ$4,1)=$AN46))
),0),"")</f>
        <v/>
      </c>
      <c r="LA46" t="str">
        <f ca="1">IFERROR(IF(N(ISNUMBER(LA$2)*$AN46)&gt;0,MIN($D$6,
SUMPRODUCT(N(OFFSET(AlleInstrumente!$C$1,LA$3,0,LA$4,1)=$AN46))
),0),"")</f>
        <v/>
      </c>
      <c r="LB46" t="str">
        <f ca="1">IFERROR(IF(N(ISNUMBER(LB$2)*$AN46)&gt;0,MIN($D$6,
SUMPRODUCT(N(OFFSET(AlleInstrumente!$C$1,LB$3,0,LB$4,1)=$AN46))
),0),"")</f>
        <v/>
      </c>
      <c r="LC46" t="str">
        <f ca="1">IFERROR(IF(N(ISNUMBER(LC$2)*$AN46)&gt;0,MIN($D$6,
SUMPRODUCT(N(OFFSET(AlleInstrumente!$C$1,LC$3,0,LC$4,1)=$AN46))
),0),"")</f>
        <v/>
      </c>
      <c r="LD46" t="str">
        <f ca="1">IFERROR(IF(N(ISNUMBER(LD$2)*$AN46)&gt;0,MIN($D$6,
SUMPRODUCT(N(OFFSET(AlleInstrumente!$C$1,LD$3,0,LD$4,1)=$AN46))
),0),"")</f>
        <v/>
      </c>
      <c r="LE46" t="str">
        <f ca="1">IFERROR(IF(N(ISNUMBER(LE$2)*$AN46)&gt;0,MIN($D$6,
SUMPRODUCT(N(OFFSET(AlleInstrumente!$C$1,LE$3,0,LE$4,1)=$AN46))
),0),"")</f>
        <v/>
      </c>
      <c r="LF46" t="str">
        <f ca="1">IFERROR(IF(N(ISNUMBER(LF$2)*$AN46)&gt;0,MIN($D$6,
SUMPRODUCT(N(OFFSET(AlleInstrumente!$C$1,LF$3,0,LF$4,1)=$AN46))
),0),"")</f>
        <v/>
      </c>
      <c r="LG46" t="str">
        <f ca="1">IFERROR(IF(N(ISNUMBER(LG$2)*$AN46)&gt;0,MIN($D$6,
SUMPRODUCT(N(OFFSET(AlleInstrumente!$C$1,LG$3,0,LG$4,1)=$AN46))
),0),"")</f>
        <v/>
      </c>
      <c r="LH46" t="str">
        <f ca="1">IFERROR(IF(N(ISNUMBER(LH$2)*$AN46)&gt;0,MIN($D$6,
SUMPRODUCT(N(OFFSET(AlleInstrumente!$C$1,LH$3,0,LH$4,1)=$AN46))
),0),"")</f>
        <v/>
      </c>
      <c r="LI46" t="str">
        <f ca="1">IFERROR(IF(N(ISNUMBER(LI$2)*$AN46)&gt;0,MIN($D$6,
SUMPRODUCT(N(OFFSET(AlleInstrumente!$C$1,LI$3,0,LI$4,1)=$AN46))
),0),"")</f>
        <v/>
      </c>
      <c r="LJ46" t="str">
        <f ca="1">IFERROR(IF(N(ISNUMBER(LJ$2)*$AN46)&gt;0,MIN($D$6,
SUMPRODUCT(N(OFFSET(AlleInstrumente!$C$1,LJ$3,0,LJ$4,1)=$AN46))
),0),"")</f>
        <v/>
      </c>
      <c r="LK46" t="str">
        <f ca="1">IFERROR(IF(N(ISNUMBER(LK$2)*$AN46)&gt;0,MIN($D$6,
SUMPRODUCT(N(OFFSET(AlleInstrumente!$C$1,LK$3,0,LK$4,1)=$AN46))
),0),"")</f>
        <v/>
      </c>
      <c r="LL46" t="str">
        <f ca="1">IFERROR(IF(N(ISNUMBER(LL$2)*$AN46)&gt;0,MIN($D$6,
SUMPRODUCT(N(OFFSET(AlleInstrumente!$C$1,LL$3,0,LL$4,1)=$AN46))
),0),"")</f>
        <v/>
      </c>
      <c r="LM46" t="str">
        <f ca="1">IFERROR(IF(N(ISNUMBER(LM$2)*$AN46)&gt;0,MIN($D$6,
SUMPRODUCT(N(OFFSET(AlleInstrumente!$C$1,LM$3,0,LM$4,1)=$AN46))
),0),"")</f>
        <v/>
      </c>
      <c r="LN46" t="str">
        <f ca="1">IFERROR(IF(N(ISNUMBER(LN$2)*$AN46)&gt;0,MIN($D$6,
SUMPRODUCT(N(OFFSET(AlleInstrumente!$C$1,LN$3,0,LN$4,1)=$AN46))
),0),"")</f>
        <v/>
      </c>
      <c r="LO46" t="str">
        <f ca="1">IFERROR(IF(N(ISNUMBER(LO$2)*$AN46)&gt;0,MIN($D$6,
SUMPRODUCT(N(OFFSET(AlleInstrumente!$C$1,LO$3,0,LO$4,1)=$AN46))
),0),"")</f>
        <v/>
      </c>
      <c r="LP46" t="str">
        <f ca="1">IFERROR(IF(N(ISNUMBER(LP$2)*$AN46)&gt;0,MIN($D$6,
SUMPRODUCT(N(OFFSET(AlleInstrumente!$C$1,LP$3,0,LP$4,1)=$AN46))
),0),"")</f>
        <v/>
      </c>
      <c r="LQ46" t="str">
        <f ca="1">IFERROR(IF(N(ISNUMBER(LQ$2)*$AN46)&gt;0,MIN($D$6,
SUMPRODUCT(N(OFFSET(AlleInstrumente!$C$1,LQ$3,0,LQ$4,1)=$AN46))
),0),"")</f>
        <v/>
      </c>
      <c r="LR46" t="str">
        <f ca="1">IFERROR(IF(N(ISNUMBER(LR$2)*$AN46)&gt;0,MIN($D$6,
SUMPRODUCT(N(OFFSET(AlleInstrumente!$C$1,LR$3,0,LR$4,1)=$AN46))
),0),"")</f>
        <v/>
      </c>
      <c r="LS46" t="str">
        <f ca="1">IFERROR(IF(N(ISNUMBER(LS$2)*$AN46)&gt;0,MIN($D$6,
SUMPRODUCT(N(OFFSET(AlleInstrumente!$C$1,LS$3,0,LS$4,1)=$AN46))
),0),"")</f>
        <v/>
      </c>
      <c r="LT46" t="str">
        <f ca="1">IFERROR(IF(N(ISNUMBER(LT$2)*$AN46)&gt;0,MIN($D$6,
SUMPRODUCT(N(OFFSET(AlleInstrumente!$C$1,LT$3,0,LT$4,1)=$AN46))
),0),"")</f>
        <v/>
      </c>
      <c r="LU46" t="str">
        <f ca="1">IFERROR(IF(N(ISNUMBER(LU$2)*$AN46)&gt;0,MIN($D$6,
SUMPRODUCT(N(OFFSET(AlleInstrumente!$C$1,LU$3,0,LU$4,1)=$AN46))
),0),"")</f>
        <v/>
      </c>
      <c r="LV46" t="str">
        <f ca="1">IFERROR(IF(N(ISNUMBER(LV$2)*$AN46)&gt;0,MIN($D$6,
SUMPRODUCT(N(OFFSET(AlleInstrumente!$C$1,LV$3,0,LV$4,1)=$AN46))
),0),"")</f>
        <v/>
      </c>
      <c r="LW46" t="str">
        <f ca="1">IFERROR(IF(N(ISNUMBER(LW$2)*$AN46)&gt;0,MIN($D$6,
SUMPRODUCT(N(OFFSET(AlleInstrumente!$C$1,LW$3,0,LW$4,1)=$AN46))
),0),"")</f>
        <v/>
      </c>
      <c r="LX46" t="str">
        <f ca="1">IFERROR(IF(N(ISNUMBER(LX$2)*$AN46)&gt;0,MIN($D$6,
SUMPRODUCT(N(OFFSET(AlleInstrumente!$C$1,LX$3,0,LX$4,1)=$AN46))
),0),"")</f>
        <v/>
      </c>
      <c r="LY46" t="str">
        <f ca="1">IFERROR(IF(N(ISNUMBER(LY$2)*$AN46)&gt;0,MIN($D$6,
SUMPRODUCT(N(OFFSET(AlleInstrumente!$C$1,LY$3,0,LY$4,1)=$AN46))
),0),"")</f>
        <v/>
      </c>
      <c r="LZ46" t="str">
        <f ca="1">IFERROR(IF(N(ISNUMBER(LZ$2)*$AN46)&gt;0,MIN($D$6,
SUMPRODUCT(N(OFFSET(AlleInstrumente!$C$1,LZ$3,0,LZ$4,1)=$AN46))
),0),"")</f>
        <v/>
      </c>
      <c r="MA46" t="str">
        <f ca="1">IFERROR(IF(N(ISNUMBER(MA$2)*$AN46)&gt;0,MIN($D$6,
SUMPRODUCT(N(OFFSET(AlleInstrumente!$C$1,MA$3,0,MA$4,1)=$AN46))
),0),"")</f>
        <v/>
      </c>
      <c r="MB46" t="str">
        <f ca="1">IFERROR(IF(N(ISNUMBER(MB$2)*$AN46)&gt;0,MIN($D$6,
SUMPRODUCT(N(OFFSET(AlleInstrumente!$C$1,MB$3,0,MB$4,1)=$AN46))
),0),"")</f>
        <v/>
      </c>
      <c r="MC46" t="str">
        <f ca="1">IFERROR(IF(N(ISNUMBER(MC$2)*$AN46)&gt;0,MIN($D$6,
SUMPRODUCT(N(OFFSET(AlleInstrumente!$C$1,MC$3,0,MC$4,1)=$AN46))
),0),"")</f>
        <v/>
      </c>
      <c r="MD46" t="str">
        <f ca="1">IFERROR(IF(N(ISNUMBER(MD$2)*$AN46)&gt;0,MIN($D$6,
SUMPRODUCT(N(OFFSET(AlleInstrumente!$C$1,MD$3,0,MD$4,1)=$AN46))
),0),"")</f>
        <v/>
      </c>
      <c r="ME46" t="str">
        <f ca="1">IFERROR(IF(N(ISNUMBER(ME$2)*$AN46)&gt;0,MIN($D$6,
SUMPRODUCT(N(OFFSET(AlleInstrumente!$C$1,ME$3,0,ME$4,1)=$AN46))
),0),"")</f>
        <v/>
      </c>
      <c r="MF46" t="str">
        <f ca="1">IFERROR(IF(N(ISNUMBER(MF$2)*$AN46)&gt;0,MIN($D$6,
SUMPRODUCT(N(OFFSET(AlleInstrumente!$C$1,MF$3,0,MF$4,1)=$AN46))
),0),"")</f>
        <v/>
      </c>
    </row>
    <row r="47" spans="7:344" x14ac:dyDescent="0.25">
      <c r="G47" t="str">
        <f t="shared" ca="1" si="51"/>
        <v/>
      </c>
      <c r="H47" t="str">
        <f t="shared" ca="1" si="45"/>
        <v/>
      </c>
      <c r="I47" t="str">
        <f t="shared" ca="1" si="52"/>
        <v/>
      </c>
      <c r="J47" t="str">
        <f t="shared" ca="1" si="53"/>
        <v/>
      </c>
      <c r="K47" t="str">
        <f t="shared" ca="1" si="54"/>
        <v/>
      </c>
      <c r="L47" t="str">
        <f t="array" aca="1" ref="L47" ca="1">IF(ISNUMBER(L46),IF(ISNUMBER($K46),$L46,IF($L46&gt;$L$2,MAX(IF(OFFSET($S$6,0,0,_Instrument_count,1)&lt;$L46,OFFSET($S$6,0,0,_Instrument_count,1),$L$2)),"")),"")</f>
        <v/>
      </c>
      <c r="N47" t="str">
        <f t="shared" ca="1" si="59"/>
        <v/>
      </c>
      <c r="P47" s="40" t="str">
        <f t="shared" ca="1" si="29"/>
        <v/>
      </c>
      <c r="Q47" s="40" t="str">
        <f t="shared" ca="1" si="55"/>
        <v/>
      </c>
      <c r="R47" t="str">
        <f t="shared" ca="1" si="31"/>
        <v/>
      </c>
      <c r="S47" t="e">
        <f t="shared" ca="1" si="47"/>
        <v>#VALUE!</v>
      </c>
      <c r="T47">
        <f t="shared" ca="1" si="32"/>
        <v>1</v>
      </c>
      <c r="U47" t="e">
        <f t="shared" ca="1" si="48"/>
        <v>#VALUE!</v>
      </c>
      <c r="V47" t="str">
        <f t="shared" ca="1" si="33"/>
        <v/>
      </c>
      <c r="X47" t="str">
        <f t="shared" ca="1" si="34"/>
        <v/>
      </c>
      <c r="Y47" s="76" t="e">
        <f t="shared" ca="1" si="35"/>
        <v>#VALUE!</v>
      </c>
      <c r="AA47" t="str">
        <f t="shared" ca="1" si="36"/>
        <v/>
      </c>
      <c r="AB47" s="76" t="e">
        <f t="shared" ca="1" si="37"/>
        <v>#VALUE!</v>
      </c>
      <c r="AD47" t="str">
        <f t="shared" ca="1" si="38"/>
        <v/>
      </c>
      <c r="AE47" s="76" t="e">
        <f t="shared" ca="1" si="39"/>
        <v>#VALUE!</v>
      </c>
      <c r="AG47" t="str">
        <f t="shared" ca="1" si="40"/>
        <v/>
      </c>
      <c r="AH47" s="76" t="e">
        <f t="shared" ca="1" si="41"/>
        <v>#VALUE!</v>
      </c>
      <c r="AI47" s="76"/>
      <c r="AJ47" t="str">
        <f t="shared" ca="1" si="49"/>
        <v/>
      </c>
      <c r="AK47" s="76" t="e">
        <f t="shared" ca="1" si="50"/>
        <v>#VALUE!</v>
      </c>
      <c r="AM47" t="str">
        <f ca="1">IF(ISNUMBER(Index!$K46),Index!$N46,"")</f>
        <v/>
      </c>
      <c r="AN47" t="str">
        <f ca="1">IF(ISNUMBER(Index!$K46),Index!$K46,"")</f>
        <v/>
      </c>
      <c r="AO47" t="str">
        <f ca="1">IF(ISNUMBER(AN47),Index!$M46,"")</f>
        <v/>
      </c>
      <c r="AP47" t="str">
        <f t="shared" ca="1" si="56"/>
        <v/>
      </c>
      <c r="AQ47" t="str">
        <f t="shared" ca="1" si="57"/>
        <v/>
      </c>
      <c r="AR47" t="str">
        <f t="shared" ca="1" si="58"/>
        <v/>
      </c>
      <c r="AS47" t="str">
        <f ca="1">IFERROR(IF(N(ISNUMBER(AS$2)*$AN47)&gt;0,MIN($D$6,
SUMPRODUCT(N(OFFSET(AlleInstrumente!$C$1,AS$3,0,AS$4,1)=$AN47))
),0),"")</f>
        <v/>
      </c>
      <c r="AT47" t="str">
        <f ca="1">IFERROR(IF(N(ISNUMBER(AT$2)*$AN47)&gt;0,MIN($D$6,
SUMPRODUCT(N(OFFSET(AlleInstrumente!$C$1,AT$3,0,AT$4,1)=$AN47))
),0),"")</f>
        <v/>
      </c>
      <c r="AU47" t="str">
        <f ca="1">IFERROR(IF(N(ISNUMBER(AU$2)*$AN47)&gt;0,MIN($D$6,
SUMPRODUCT(N(OFFSET(AlleInstrumente!$C$1,AU$3,0,AU$4,1)=$AN47))
),0),"")</f>
        <v/>
      </c>
      <c r="AV47" t="str">
        <f ca="1">IFERROR(IF(N(ISNUMBER(AV$2)*$AN47)&gt;0,MIN($D$6,
SUMPRODUCT(N(OFFSET(AlleInstrumente!$C$1,AV$3,0,AV$4,1)=$AN47))
),0),"")</f>
        <v/>
      </c>
      <c r="AW47" t="str">
        <f ca="1">IFERROR(IF(N(ISNUMBER(AW$2)*$AN47)&gt;0,MIN($D$6,
SUMPRODUCT(N(OFFSET(AlleInstrumente!$C$1,AW$3,0,AW$4,1)=$AN47))
),0),"")</f>
        <v/>
      </c>
      <c r="AX47" t="str">
        <f ca="1">IFERROR(IF(N(ISNUMBER(AX$2)*$AN47)&gt;0,MIN($D$6,
SUMPRODUCT(N(OFFSET(AlleInstrumente!$C$1,AX$3,0,AX$4,1)=$AN47))
),0),"")</f>
        <v/>
      </c>
      <c r="AY47" t="str">
        <f ca="1">IFERROR(IF(N(ISNUMBER(AY$2)*$AN47)&gt;0,MIN($D$6,
SUMPRODUCT(N(OFFSET(AlleInstrumente!$C$1,AY$3,0,AY$4,1)=$AN47))
),0),"")</f>
        <v/>
      </c>
      <c r="AZ47" t="str">
        <f ca="1">IFERROR(IF(N(ISNUMBER(AZ$2)*$AN47)&gt;0,MIN($D$6,
SUMPRODUCT(N(OFFSET(AlleInstrumente!$C$1,AZ$3,0,AZ$4,1)=$AN47))
),0),"")</f>
        <v/>
      </c>
      <c r="BA47" t="str">
        <f ca="1">IFERROR(IF(N(ISNUMBER(BA$2)*$AN47)&gt;0,MIN($D$6,
SUMPRODUCT(N(OFFSET(AlleInstrumente!$C$1,BA$3,0,BA$4,1)=$AN47))
),0),"")</f>
        <v/>
      </c>
      <c r="BB47" t="str">
        <f ca="1">IFERROR(IF(N(ISNUMBER(BB$2)*$AN47)&gt;0,MIN($D$6,
SUMPRODUCT(N(OFFSET(AlleInstrumente!$C$1,BB$3,0,BB$4,1)=$AN47))
),0),"")</f>
        <v/>
      </c>
      <c r="BC47" t="str">
        <f ca="1">IFERROR(IF(N(ISNUMBER(BC$2)*$AN47)&gt;0,MIN($D$6,
SUMPRODUCT(N(OFFSET(AlleInstrumente!$C$1,BC$3,0,BC$4,1)=$AN47))
),0),"")</f>
        <v/>
      </c>
      <c r="BD47" t="str">
        <f ca="1">IFERROR(IF(N(ISNUMBER(BD$2)*$AN47)&gt;0,MIN($D$6,
SUMPRODUCT(N(OFFSET(AlleInstrumente!$C$1,BD$3,0,BD$4,1)=$AN47))
),0),"")</f>
        <v/>
      </c>
      <c r="BE47" t="str">
        <f ca="1">IFERROR(IF(N(ISNUMBER(BE$2)*$AN47)&gt;0,MIN($D$6,
SUMPRODUCT(N(OFFSET(AlleInstrumente!$C$1,BE$3,0,BE$4,1)=$AN47))
),0),"")</f>
        <v/>
      </c>
      <c r="BF47" t="str">
        <f ca="1">IFERROR(IF(N(ISNUMBER(BF$2)*$AN47)&gt;0,MIN($D$6,
SUMPRODUCT(N(OFFSET(AlleInstrumente!$C$1,BF$3,0,BF$4,1)=$AN47))
),0),"")</f>
        <v/>
      </c>
      <c r="BG47" t="str">
        <f ca="1">IFERROR(IF(N(ISNUMBER(BG$2)*$AN47)&gt;0,MIN($D$6,
SUMPRODUCT(N(OFFSET(AlleInstrumente!$C$1,BG$3,0,BG$4,1)=$AN47))
),0),"")</f>
        <v/>
      </c>
      <c r="BH47" t="str">
        <f ca="1">IFERROR(IF(N(ISNUMBER(BH$2)*$AN47)&gt;0,MIN($D$6,
SUMPRODUCT(N(OFFSET(AlleInstrumente!$C$1,BH$3,0,BH$4,1)=$AN47))
),0),"")</f>
        <v/>
      </c>
      <c r="BI47" t="str">
        <f ca="1">IFERROR(IF(N(ISNUMBER(BI$2)*$AN47)&gt;0,MIN($D$6,
SUMPRODUCT(N(OFFSET(AlleInstrumente!$C$1,BI$3,0,BI$4,1)=$AN47))
),0),"")</f>
        <v/>
      </c>
      <c r="BJ47" t="str">
        <f ca="1">IFERROR(IF(N(ISNUMBER(BJ$2)*$AN47)&gt;0,MIN($D$6,
SUMPRODUCT(N(OFFSET(AlleInstrumente!$C$1,BJ$3,0,BJ$4,1)=$AN47))
),0),"")</f>
        <v/>
      </c>
      <c r="BK47" t="str">
        <f ca="1">IFERROR(IF(N(ISNUMBER(BK$2)*$AN47)&gt;0,MIN($D$6,
SUMPRODUCT(N(OFFSET(AlleInstrumente!$C$1,BK$3,0,BK$4,1)=$AN47))
),0),"")</f>
        <v/>
      </c>
      <c r="BL47" t="str">
        <f ca="1">IFERROR(IF(N(ISNUMBER(BL$2)*$AN47)&gt;0,MIN($D$6,
SUMPRODUCT(N(OFFSET(AlleInstrumente!$C$1,BL$3,0,BL$4,1)=$AN47))
),0),"")</f>
        <v/>
      </c>
      <c r="BM47" t="str">
        <f ca="1">IFERROR(IF(N(ISNUMBER(BM$2)*$AN47)&gt;0,MIN($D$6,
SUMPRODUCT(N(OFFSET(AlleInstrumente!$C$1,BM$3,0,BM$4,1)=$AN47))
),0),"")</f>
        <v/>
      </c>
      <c r="BN47" t="str">
        <f ca="1">IFERROR(IF(N(ISNUMBER(BN$2)*$AN47)&gt;0,MIN($D$6,
SUMPRODUCT(N(OFFSET(AlleInstrumente!$C$1,BN$3,0,BN$4,1)=$AN47))
),0),"")</f>
        <v/>
      </c>
      <c r="BO47" t="str">
        <f ca="1">IFERROR(IF(N(ISNUMBER(BO$2)*$AN47)&gt;0,MIN($D$6,
SUMPRODUCT(N(OFFSET(AlleInstrumente!$C$1,BO$3,0,BO$4,1)=$AN47))
),0),"")</f>
        <v/>
      </c>
      <c r="BP47" t="str">
        <f ca="1">IFERROR(IF(N(ISNUMBER(BP$2)*$AN47)&gt;0,MIN($D$6,
SUMPRODUCT(N(OFFSET(AlleInstrumente!$C$1,BP$3,0,BP$4,1)=$AN47))
),0),"")</f>
        <v/>
      </c>
      <c r="BQ47" t="str">
        <f ca="1">IFERROR(IF(N(ISNUMBER(BQ$2)*$AN47)&gt;0,MIN($D$6,
SUMPRODUCT(N(OFFSET(AlleInstrumente!$C$1,BQ$3,0,BQ$4,1)=$AN47))
),0),"")</f>
        <v/>
      </c>
      <c r="BR47" t="str">
        <f ca="1">IFERROR(IF(N(ISNUMBER(BR$2)*$AN47)&gt;0,MIN($D$6,
SUMPRODUCT(N(OFFSET(AlleInstrumente!$C$1,BR$3,0,BR$4,1)=$AN47))
),0),"")</f>
        <v/>
      </c>
      <c r="BS47" t="str">
        <f ca="1">IFERROR(IF(N(ISNUMBER(BS$2)*$AN47)&gt;0,MIN($D$6,
SUMPRODUCT(N(OFFSET(AlleInstrumente!$C$1,BS$3,0,BS$4,1)=$AN47))
),0),"")</f>
        <v/>
      </c>
      <c r="BT47" t="str">
        <f ca="1">IFERROR(IF(N(ISNUMBER(BT$2)*$AN47)&gt;0,MIN($D$6,
SUMPRODUCT(N(OFFSET(AlleInstrumente!$C$1,BT$3,0,BT$4,1)=$AN47))
),0),"")</f>
        <v/>
      </c>
      <c r="BU47" t="str">
        <f ca="1">IFERROR(IF(N(ISNUMBER(BU$2)*$AN47)&gt;0,MIN($D$6,
SUMPRODUCT(N(OFFSET(AlleInstrumente!$C$1,BU$3,0,BU$4,1)=$AN47))
),0),"")</f>
        <v/>
      </c>
      <c r="BV47" t="str">
        <f ca="1">IFERROR(IF(N(ISNUMBER(BV$2)*$AN47)&gt;0,MIN($D$6,
SUMPRODUCT(N(OFFSET(AlleInstrumente!$C$1,BV$3,0,BV$4,1)=$AN47))
),0),"")</f>
        <v/>
      </c>
      <c r="BW47" t="str">
        <f ca="1">IFERROR(IF(N(ISNUMBER(BW$2)*$AN47)&gt;0,MIN($D$6,
SUMPRODUCT(N(OFFSET(AlleInstrumente!$C$1,BW$3,0,BW$4,1)=$AN47))
),0),"")</f>
        <v/>
      </c>
      <c r="BX47" t="str">
        <f ca="1">IFERROR(IF(N(ISNUMBER(BX$2)*$AN47)&gt;0,MIN($D$6,
SUMPRODUCT(N(OFFSET(AlleInstrumente!$C$1,BX$3,0,BX$4,1)=$AN47))
),0),"")</f>
        <v/>
      </c>
      <c r="BY47" t="str">
        <f ca="1">IFERROR(IF(N(ISNUMBER(BY$2)*$AN47)&gt;0,MIN($D$6,
SUMPRODUCT(N(OFFSET(AlleInstrumente!$C$1,BY$3,0,BY$4,1)=$AN47))
),0),"")</f>
        <v/>
      </c>
      <c r="BZ47" t="str">
        <f ca="1">IFERROR(IF(N(ISNUMBER(BZ$2)*$AN47)&gt;0,MIN($D$6,
SUMPRODUCT(N(OFFSET(AlleInstrumente!$C$1,BZ$3,0,BZ$4,1)=$AN47))
),0),"")</f>
        <v/>
      </c>
      <c r="CA47" t="str">
        <f ca="1">IFERROR(IF(N(ISNUMBER(CA$2)*$AN47)&gt;0,MIN($D$6,
SUMPRODUCT(N(OFFSET(AlleInstrumente!$C$1,CA$3,0,CA$4,1)=$AN47))
),0),"")</f>
        <v/>
      </c>
      <c r="CB47" t="str">
        <f ca="1">IFERROR(IF(N(ISNUMBER(CB$2)*$AN47)&gt;0,MIN($D$6,
SUMPRODUCT(N(OFFSET(AlleInstrumente!$C$1,CB$3,0,CB$4,1)=$AN47))
),0),"")</f>
        <v/>
      </c>
      <c r="CC47" t="str">
        <f ca="1">IFERROR(IF(N(ISNUMBER(CC$2)*$AN47)&gt;0,MIN($D$6,
SUMPRODUCT(N(OFFSET(AlleInstrumente!$C$1,CC$3,0,CC$4,1)=$AN47))
),0),"")</f>
        <v/>
      </c>
      <c r="CD47" t="str">
        <f ca="1">IFERROR(IF(N(ISNUMBER(CD$2)*$AN47)&gt;0,MIN($D$6,
SUMPRODUCT(N(OFFSET(AlleInstrumente!$C$1,CD$3,0,CD$4,1)=$AN47))
),0),"")</f>
        <v/>
      </c>
      <c r="CE47" t="str">
        <f ca="1">IFERROR(IF(N(ISNUMBER(CE$2)*$AN47)&gt;0,MIN($D$6,
SUMPRODUCT(N(OFFSET(AlleInstrumente!$C$1,CE$3,0,CE$4,1)=$AN47))
),0),"")</f>
        <v/>
      </c>
      <c r="CF47" t="str">
        <f ca="1">IFERROR(IF(N(ISNUMBER(CF$2)*$AN47)&gt;0,MIN($D$6,
SUMPRODUCT(N(OFFSET(AlleInstrumente!$C$1,CF$3,0,CF$4,1)=$AN47))
),0),"")</f>
        <v/>
      </c>
      <c r="CG47" t="str">
        <f ca="1">IFERROR(IF(N(ISNUMBER(CG$2)*$AN47)&gt;0,MIN($D$6,
SUMPRODUCT(N(OFFSET(AlleInstrumente!$C$1,CG$3,0,CG$4,1)=$AN47))
),0),"")</f>
        <v/>
      </c>
      <c r="CH47" t="str">
        <f ca="1">IFERROR(IF(N(ISNUMBER(CH$2)*$AN47)&gt;0,MIN($D$6,
SUMPRODUCT(N(OFFSET(AlleInstrumente!$C$1,CH$3,0,CH$4,1)=$AN47))
),0),"")</f>
        <v/>
      </c>
      <c r="CI47" t="str">
        <f ca="1">IFERROR(IF(N(ISNUMBER(CI$2)*$AN47)&gt;0,MIN($D$6,
SUMPRODUCT(N(OFFSET(AlleInstrumente!$C$1,CI$3,0,CI$4,1)=$AN47))
),0),"")</f>
        <v/>
      </c>
      <c r="CJ47" t="str">
        <f ca="1">IFERROR(IF(N(ISNUMBER(CJ$2)*$AN47)&gt;0,MIN($D$6,
SUMPRODUCT(N(OFFSET(AlleInstrumente!$C$1,CJ$3,0,CJ$4,1)=$AN47))
),0),"")</f>
        <v/>
      </c>
      <c r="CK47" t="str">
        <f ca="1">IFERROR(IF(N(ISNUMBER(CK$2)*$AN47)&gt;0,MIN($D$6,
SUMPRODUCT(N(OFFSET(AlleInstrumente!$C$1,CK$3,0,CK$4,1)=$AN47))
),0),"")</f>
        <v/>
      </c>
      <c r="CL47" t="str">
        <f ca="1">IFERROR(IF(N(ISNUMBER(CL$2)*$AN47)&gt;0,MIN($D$6,
SUMPRODUCT(N(OFFSET(AlleInstrumente!$C$1,CL$3,0,CL$4,1)=$AN47))
),0),"")</f>
        <v/>
      </c>
      <c r="CM47" t="str">
        <f ca="1">IFERROR(IF(N(ISNUMBER(CM$2)*$AN47)&gt;0,MIN($D$6,
SUMPRODUCT(N(OFFSET(AlleInstrumente!$C$1,CM$3,0,CM$4,1)=$AN47))
),0),"")</f>
        <v/>
      </c>
      <c r="CN47" t="str">
        <f ca="1">IFERROR(IF(N(ISNUMBER(CN$2)*$AN47)&gt;0,MIN($D$6,
SUMPRODUCT(N(OFFSET(AlleInstrumente!$C$1,CN$3,0,CN$4,1)=$AN47))
),0),"")</f>
        <v/>
      </c>
      <c r="CO47" t="str">
        <f ca="1">IFERROR(IF(N(ISNUMBER(CO$2)*$AN47)&gt;0,MIN($D$6,
SUMPRODUCT(N(OFFSET(AlleInstrumente!$C$1,CO$3,0,CO$4,1)=$AN47))
),0),"")</f>
        <v/>
      </c>
      <c r="CP47" t="str">
        <f ca="1">IFERROR(IF(N(ISNUMBER(CP$2)*$AN47)&gt;0,MIN($D$6,
SUMPRODUCT(N(OFFSET(AlleInstrumente!$C$1,CP$3,0,CP$4,1)=$AN47))
),0),"")</f>
        <v/>
      </c>
      <c r="CQ47" t="str">
        <f ca="1">IFERROR(IF(N(ISNUMBER(CQ$2)*$AN47)&gt;0,MIN($D$6,
SUMPRODUCT(N(OFFSET(AlleInstrumente!$C$1,CQ$3,0,CQ$4,1)=$AN47))
),0),"")</f>
        <v/>
      </c>
      <c r="CR47" t="str">
        <f ca="1">IFERROR(IF(N(ISNUMBER(CR$2)*$AN47)&gt;0,MIN($D$6,
SUMPRODUCT(N(OFFSET(AlleInstrumente!$C$1,CR$3,0,CR$4,1)=$AN47))
),0),"")</f>
        <v/>
      </c>
      <c r="CS47" t="str">
        <f ca="1">IFERROR(IF(N(ISNUMBER(CS$2)*$AN47)&gt;0,MIN($D$6,
SUMPRODUCT(N(OFFSET(AlleInstrumente!$C$1,CS$3,0,CS$4,1)=$AN47))
),0),"")</f>
        <v/>
      </c>
      <c r="CT47" t="str">
        <f ca="1">IFERROR(IF(N(ISNUMBER(CT$2)*$AN47)&gt;0,MIN($D$6,
SUMPRODUCT(N(OFFSET(AlleInstrumente!$C$1,CT$3,0,CT$4,1)=$AN47))
),0),"")</f>
        <v/>
      </c>
      <c r="CU47" t="str">
        <f ca="1">IFERROR(IF(N(ISNUMBER(CU$2)*$AN47)&gt;0,MIN($D$6,
SUMPRODUCT(N(OFFSET(AlleInstrumente!$C$1,CU$3,0,CU$4,1)=$AN47))
),0),"")</f>
        <v/>
      </c>
      <c r="CV47" t="str">
        <f ca="1">IFERROR(IF(N(ISNUMBER(CV$2)*$AN47)&gt;0,MIN($D$6,
SUMPRODUCT(N(OFFSET(AlleInstrumente!$C$1,CV$3,0,CV$4,1)=$AN47))
),0),"")</f>
        <v/>
      </c>
      <c r="CW47" t="str">
        <f ca="1">IFERROR(IF(N(ISNUMBER(CW$2)*$AN47)&gt;0,MIN($D$6,
SUMPRODUCT(N(OFFSET(AlleInstrumente!$C$1,CW$3,0,CW$4,1)=$AN47))
),0),"")</f>
        <v/>
      </c>
      <c r="CX47" t="str">
        <f ca="1">IFERROR(IF(N(ISNUMBER(CX$2)*$AN47)&gt;0,MIN($D$6,
SUMPRODUCT(N(OFFSET(AlleInstrumente!$C$1,CX$3,0,CX$4,1)=$AN47))
),0),"")</f>
        <v/>
      </c>
      <c r="CY47" t="str">
        <f ca="1">IFERROR(IF(N(ISNUMBER(CY$2)*$AN47)&gt;0,MIN($D$6,
SUMPRODUCT(N(OFFSET(AlleInstrumente!$C$1,CY$3,0,CY$4,1)=$AN47))
),0),"")</f>
        <v/>
      </c>
      <c r="CZ47" t="str">
        <f ca="1">IFERROR(IF(N(ISNUMBER(CZ$2)*$AN47)&gt;0,MIN($D$6,
SUMPRODUCT(N(OFFSET(AlleInstrumente!$C$1,CZ$3,0,CZ$4,1)=$AN47))
),0),"")</f>
        <v/>
      </c>
      <c r="DA47" t="str">
        <f ca="1">IFERROR(IF(N(ISNUMBER(DA$2)*$AN47)&gt;0,MIN($D$6,
SUMPRODUCT(N(OFFSET(AlleInstrumente!$C$1,DA$3,0,DA$4,1)=$AN47))
),0),"")</f>
        <v/>
      </c>
      <c r="DB47" t="str">
        <f ca="1">IFERROR(IF(N(ISNUMBER(DB$2)*$AN47)&gt;0,MIN($D$6,
SUMPRODUCT(N(OFFSET(AlleInstrumente!$C$1,DB$3,0,DB$4,1)=$AN47))
),0),"")</f>
        <v/>
      </c>
      <c r="DC47" t="str">
        <f ca="1">IFERROR(IF(N(ISNUMBER(DC$2)*$AN47)&gt;0,MIN($D$6,
SUMPRODUCT(N(OFFSET(AlleInstrumente!$C$1,DC$3,0,DC$4,1)=$AN47))
),0),"")</f>
        <v/>
      </c>
      <c r="DD47" t="str">
        <f ca="1">IFERROR(IF(N(ISNUMBER(DD$2)*$AN47)&gt;0,MIN($D$6,
SUMPRODUCT(N(OFFSET(AlleInstrumente!$C$1,DD$3,0,DD$4,1)=$AN47))
),0),"")</f>
        <v/>
      </c>
      <c r="DE47" t="str">
        <f ca="1">IFERROR(IF(N(ISNUMBER(DE$2)*$AN47)&gt;0,MIN($D$6,
SUMPRODUCT(N(OFFSET(AlleInstrumente!$C$1,DE$3,0,DE$4,1)=$AN47))
),0),"")</f>
        <v/>
      </c>
      <c r="DF47" t="str">
        <f ca="1">IFERROR(IF(N(ISNUMBER(DF$2)*$AN47)&gt;0,MIN($D$6,
SUMPRODUCT(N(OFFSET(AlleInstrumente!$C$1,DF$3,0,DF$4,1)=$AN47))
),0),"")</f>
        <v/>
      </c>
      <c r="DG47" t="str">
        <f ca="1">IFERROR(IF(N(ISNUMBER(DG$2)*$AN47)&gt;0,MIN($D$6,
SUMPRODUCT(N(OFFSET(AlleInstrumente!$C$1,DG$3,0,DG$4,1)=$AN47))
),0),"")</f>
        <v/>
      </c>
      <c r="DH47" t="str">
        <f ca="1">IFERROR(IF(N(ISNUMBER(DH$2)*$AN47)&gt;0,MIN($D$6,
SUMPRODUCT(N(OFFSET(AlleInstrumente!$C$1,DH$3,0,DH$4,1)=$AN47))
),0),"")</f>
        <v/>
      </c>
      <c r="DI47" t="str">
        <f ca="1">IFERROR(IF(N(ISNUMBER(DI$2)*$AN47)&gt;0,MIN($D$6,
SUMPRODUCT(N(OFFSET(AlleInstrumente!$C$1,DI$3,0,DI$4,1)=$AN47))
),0),"")</f>
        <v/>
      </c>
      <c r="DJ47" t="str">
        <f ca="1">IFERROR(IF(N(ISNUMBER(DJ$2)*$AN47)&gt;0,MIN($D$6,
SUMPRODUCT(N(OFFSET(AlleInstrumente!$C$1,DJ$3,0,DJ$4,1)=$AN47))
),0),"")</f>
        <v/>
      </c>
      <c r="DK47" t="str">
        <f ca="1">IFERROR(IF(N(ISNUMBER(DK$2)*$AN47)&gt;0,MIN($D$6,
SUMPRODUCT(N(OFFSET(AlleInstrumente!$C$1,DK$3,0,DK$4,1)=$AN47))
),0),"")</f>
        <v/>
      </c>
      <c r="DL47" t="str">
        <f ca="1">IFERROR(IF(N(ISNUMBER(DL$2)*$AN47)&gt;0,MIN($D$6,
SUMPRODUCT(N(OFFSET(AlleInstrumente!$C$1,DL$3,0,DL$4,1)=$AN47))
),0),"")</f>
        <v/>
      </c>
      <c r="DM47" t="str">
        <f ca="1">IFERROR(IF(N(ISNUMBER(DM$2)*$AN47)&gt;0,MIN($D$6,
SUMPRODUCT(N(OFFSET(AlleInstrumente!$C$1,DM$3,0,DM$4,1)=$AN47))
),0),"")</f>
        <v/>
      </c>
      <c r="DN47" t="str">
        <f ca="1">IFERROR(IF(N(ISNUMBER(DN$2)*$AN47)&gt;0,MIN($D$6,
SUMPRODUCT(N(OFFSET(AlleInstrumente!$C$1,DN$3,0,DN$4,1)=$AN47))
),0),"")</f>
        <v/>
      </c>
      <c r="DO47" t="str">
        <f ca="1">IFERROR(IF(N(ISNUMBER(DO$2)*$AN47)&gt;0,MIN($D$6,
SUMPRODUCT(N(OFFSET(AlleInstrumente!$C$1,DO$3,0,DO$4,1)=$AN47))
),0),"")</f>
        <v/>
      </c>
      <c r="DP47" t="str">
        <f ca="1">IFERROR(IF(N(ISNUMBER(DP$2)*$AN47)&gt;0,MIN($D$6,
SUMPRODUCT(N(OFFSET(AlleInstrumente!$C$1,DP$3,0,DP$4,1)=$AN47))
),0),"")</f>
        <v/>
      </c>
      <c r="DQ47" t="str">
        <f ca="1">IFERROR(IF(N(ISNUMBER(DQ$2)*$AN47)&gt;0,MIN($D$6,
SUMPRODUCT(N(OFFSET(AlleInstrumente!$C$1,DQ$3,0,DQ$4,1)=$AN47))
),0),"")</f>
        <v/>
      </c>
      <c r="DR47" t="str">
        <f ca="1">IFERROR(IF(N(ISNUMBER(DR$2)*$AN47)&gt;0,MIN($D$6,
SUMPRODUCT(N(OFFSET(AlleInstrumente!$C$1,DR$3,0,DR$4,1)=$AN47))
),0),"")</f>
        <v/>
      </c>
      <c r="DS47" t="str">
        <f ca="1">IFERROR(IF(N(ISNUMBER(DS$2)*$AN47)&gt;0,MIN($D$6,
SUMPRODUCT(N(OFFSET(AlleInstrumente!$C$1,DS$3,0,DS$4,1)=$AN47))
),0),"")</f>
        <v/>
      </c>
      <c r="DT47" t="str">
        <f ca="1">IFERROR(IF(N(ISNUMBER(DT$2)*$AN47)&gt;0,MIN($D$6,
SUMPRODUCT(N(OFFSET(AlleInstrumente!$C$1,DT$3,0,DT$4,1)=$AN47))
),0),"")</f>
        <v/>
      </c>
      <c r="DU47" t="str">
        <f ca="1">IFERROR(IF(N(ISNUMBER(DU$2)*$AN47)&gt;0,MIN($D$6,
SUMPRODUCT(N(OFFSET(AlleInstrumente!$C$1,DU$3,0,DU$4,1)=$AN47))
),0),"")</f>
        <v/>
      </c>
      <c r="DV47" t="str">
        <f ca="1">IFERROR(IF(N(ISNUMBER(DV$2)*$AN47)&gt;0,MIN($D$6,
SUMPRODUCT(N(OFFSET(AlleInstrumente!$C$1,DV$3,0,DV$4,1)=$AN47))
),0),"")</f>
        <v/>
      </c>
      <c r="DW47" t="str">
        <f ca="1">IFERROR(IF(N(ISNUMBER(DW$2)*$AN47)&gt;0,MIN($D$6,
SUMPRODUCT(N(OFFSET(AlleInstrumente!$C$1,DW$3,0,DW$4,1)=$AN47))
),0),"")</f>
        <v/>
      </c>
      <c r="DX47" t="str">
        <f ca="1">IFERROR(IF(N(ISNUMBER(DX$2)*$AN47)&gt;0,MIN($D$6,
SUMPRODUCT(N(OFFSET(AlleInstrumente!$C$1,DX$3,0,DX$4,1)=$AN47))
),0),"")</f>
        <v/>
      </c>
      <c r="DY47" t="str">
        <f ca="1">IFERROR(IF(N(ISNUMBER(DY$2)*$AN47)&gt;0,MIN($D$6,
SUMPRODUCT(N(OFFSET(AlleInstrumente!$C$1,DY$3,0,DY$4,1)=$AN47))
),0),"")</f>
        <v/>
      </c>
      <c r="DZ47" t="str">
        <f ca="1">IFERROR(IF(N(ISNUMBER(DZ$2)*$AN47)&gt;0,MIN($D$6,
SUMPRODUCT(N(OFFSET(AlleInstrumente!$C$1,DZ$3,0,DZ$4,1)=$AN47))
),0),"")</f>
        <v/>
      </c>
      <c r="EA47" t="str">
        <f ca="1">IFERROR(IF(N(ISNUMBER(EA$2)*$AN47)&gt;0,MIN($D$6,
SUMPRODUCT(N(OFFSET(AlleInstrumente!$C$1,EA$3,0,EA$4,1)=$AN47))
),0),"")</f>
        <v/>
      </c>
      <c r="EB47" t="str">
        <f ca="1">IFERROR(IF(N(ISNUMBER(EB$2)*$AN47)&gt;0,MIN($D$6,
SUMPRODUCT(N(OFFSET(AlleInstrumente!$C$1,EB$3,0,EB$4,1)=$AN47))
),0),"")</f>
        <v/>
      </c>
      <c r="EC47" t="str">
        <f ca="1">IFERROR(IF(N(ISNUMBER(EC$2)*$AN47)&gt;0,MIN($D$6,
SUMPRODUCT(N(OFFSET(AlleInstrumente!$C$1,EC$3,0,EC$4,1)=$AN47))
),0),"")</f>
        <v/>
      </c>
      <c r="ED47" t="str">
        <f ca="1">IFERROR(IF(N(ISNUMBER(ED$2)*$AN47)&gt;0,MIN($D$6,
SUMPRODUCT(N(OFFSET(AlleInstrumente!$C$1,ED$3,0,ED$4,1)=$AN47))
),0),"")</f>
        <v/>
      </c>
      <c r="EE47" t="str">
        <f ca="1">IFERROR(IF(N(ISNUMBER(EE$2)*$AN47)&gt;0,MIN($D$6,
SUMPRODUCT(N(OFFSET(AlleInstrumente!$C$1,EE$3,0,EE$4,1)=$AN47))
),0),"")</f>
        <v/>
      </c>
      <c r="EF47" t="str">
        <f ca="1">IFERROR(IF(N(ISNUMBER(EF$2)*$AN47)&gt;0,MIN($D$6,
SUMPRODUCT(N(OFFSET(AlleInstrumente!$C$1,EF$3,0,EF$4,1)=$AN47))
),0),"")</f>
        <v/>
      </c>
      <c r="EG47" t="str">
        <f ca="1">IFERROR(IF(N(ISNUMBER(EG$2)*$AN47)&gt;0,MIN($D$6,
SUMPRODUCT(N(OFFSET(AlleInstrumente!$C$1,EG$3,0,EG$4,1)=$AN47))
),0),"")</f>
        <v/>
      </c>
      <c r="EH47" t="str">
        <f ca="1">IFERROR(IF(N(ISNUMBER(EH$2)*$AN47)&gt;0,MIN($D$6,
SUMPRODUCT(N(OFFSET(AlleInstrumente!$C$1,EH$3,0,EH$4,1)=$AN47))
),0),"")</f>
        <v/>
      </c>
      <c r="EI47" t="str">
        <f ca="1">IFERROR(IF(N(ISNUMBER(EI$2)*$AN47)&gt;0,MIN($D$6,
SUMPRODUCT(N(OFFSET(AlleInstrumente!$C$1,EI$3,0,EI$4,1)=$AN47))
),0),"")</f>
        <v/>
      </c>
      <c r="EJ47" t="str">
        <f ca="1">IFERROR(IF(N(ISNUMBER(EJ$2)*$AN47)&gt;0,MIN($D$6,
SUMPRODUCT(N(OFFSET(AlleInstrumente!$C$1,EJ$3,0,EJ$4,1)=$AN47))
),0),"")</f>
        <v/>
      </c>
      <c r="EK47" t="str">
        <f ca="1">IFERROR(IF(N(ISNUMBER(EK$2)*$AN47)&gt;0,MIN($D$6,
SUMPRODUCT(N(OFFSET(AlleInstrumente!$C$1,EK$3,0,EK$4,1)=$AN47))
),0),"")</f>
        <v/>
      </c>
      <c r="EL47" t="str">
        <f ca="1">IFERROR(IF(N(ISNUMBER(EL$2)*$AN47)&gt;0,MIN($D$6,
SUMPRODUCT(N(OFFSET(AlleInstrumente!$C$1,EL$3,0,EL$4,1)=$AN47))
),0),"")</f>
        <v/>
      </c>
      <c r="EM47" t="str">
        <f ca="1">IFERROR(IF(N(ISNUMBER(EM$2)*$AN47)&gt;0,MIN($D$6,
SUMPRODUCT(N(OFFSET(AlleInstrumente!$C$1,EM$3,0,EM$4,1)=$AN47))
),0),"")</f>
        <v/>
      </c>
      <c r="EN47" t="str">
        <f ca="1">IFERROR(IF(N(ISNUMBER(EN$2)*$AN47)&gt;0,MIN($D$6,
SUMPRODUCT(N(OFFSET(AlleInstrumente!$C$1,EN$3,0,EN$4,1)=$AN47))
),0),"")</f>
        <v/>
      </c>
      <c r="EO47" t="str">
        <f ca="1">IFERROR(IF(N(ISNUMBER(EO$2)*$AN47)&gt;0,MIN($D$6,
SUMPRODUCT(N(OFFSET(AlleInstrumente!$C$1,EO$3,0,EO$4,1)=$AN47))
),0),"")</f>
        <v/>
      </c>
      <c r="EP47" t="str">
        <f ca="1">IFERROR(IF(N(ISNUMBER(EP$2)*$AN47)&gt;0,MIN($D$6,
SUMPRODUCT(N(OFFSET(AlleInstrumente!$C$1,EP$3,0,EP$4,1)=$AN47))
),0),"")</f>
        <v/>
      </c>
      <c r="EQ47" t="str">
        <f ca="1">IFERROR(IF(N(ISNUMBER(EQ$2)*$AN47)&gt;0,MIN($D$6,
SUMPRODUCT(N(OFFSET(AlleInstrumente!$C$1,EQ$3,0,EQ$4,1)=$AN47))
),0),"")</f>
        <v/>
      </c>
      <c r="ER47" t="str">
        <f ca="1">IFERROR(IF(N(ISNUMBER(ER$2)*$AN47)&gt;0,MIN($D$6,
SUMPRODUCT(N(OFFSET(AlleInstrumente!$C$1,ER$3,0,ER$4,1)=$AN47))
),0),"")</f>
        <v/>
      </c>
      <c r="ES47" t="str">
        <f ca="1">IFERROR(IF(N(ISNUMBER(ES$2)*$AN47)&gt;0,MIN($D$6,
SUMPRODUCT(N(OFFSET(AlleInstrumente!$C$1,ES$3,0,ES$4,1)=$AN47))
),0),"")</f>
        <v/>
      </c>
      <c r="ET47" t="str">
        <f ca="1">IFERROR(IF(N(ISNUMBER(ET$2)*$AN47)&gt;0,MIN($D$6,
SUMPRODUCT(N(OFFSET(AlleInstrumente!$C$1,ET$3,0,ET$4,1)=$AN47))
),0),"")</f>
        <v/>
      </c>
      <c r="EU47" t="str">
        <f ca="1">IFERROR(IF(N(ISNUMBER(EU$2)*$AN47)&gt;0,MIN($D$6,
SUMPRODUCT(N(OFFSET(AlleInstrumente!$C$1,EU$3,0,EU$4,1)=$AN47))
),0),"")</f>
        <v/>
      </c>
      <c r="EV47" t="str">
        <f ca="1">IFERROR(IF(N(ISNUMBER(EV$2)*$AN47)&gt;0,MIN($D$6,
SUMPRODUCT(N(OFFSET(AlleInstrumente!$C$1,EV$3,0,EV$4,1)=$AN47))
),0),"")</f>
        <v/>
      </c>
      <c r="EW47" t="str">
        <f ca="1">IFERROR(IF(N(ISNUMBER(EW$2)*$AN47)&gt;0,MIN($D$6,
SUMPRODUCT(N(OFFSET(AlleInstrumente!$C$1,EW$3,0,EW$4,1)=$AN47))
),0),"")</f>
        <v/>
      </c>
      <c r="EX47" t="str">
        <f ca="1">IFERROR(IF(N(ISNUMBER(EX$2)*$AN47)&gt;0,MIN($D$6,
SUMPRODUCT(N(OFFSET(AlleInstrumente!$C$1,EX$3,0,EX$4,1)=$AN47))
),0),"")</f>
        <v/>
      </c>
      <c r="EY47" t="str">
        <f ca="1">IFERROR(IF(N(ISNUMBER(EY$2)*$AN47)&gt;0,MIN($D$6,
SUMPRODUCT(N(OFFSET(AlleInstrumente!$C$1,EY$3,0,EY$4,1)=$AN47))
),0),"")</f>
        <v/>
      </c>
      <c r="EZ47" t="str">
        <f ca="1">IFERROR(IF(N(ISNUMBER(EZ$2)*$AN47)&gt;0,MIN($D$6,
SUMPRODUCT(N(OFFSET(AlleInstrumente!$C$1,EZ$3,0,EZ$4,1)=$AN47))
),0),"")</f>
        <v/>
      </c>
      <c r="FA47" t="str">
        <f ca="1">IFERROR(IF(N(ISNUMBER(FA$2)*$AN47)&gt;0,MIN($D$6,
SUMPRODUCT(N(OFFSET(AlleInstrumente!$C$1,FA$3,0,FA$4,1)=$AN47))
),0),"")</f>
        <v/>
      </c>
      <c r="FB47" t="str">
        <f ca="1">IFERROR(IF(N(ISNUMBER(FB$2)*$AN47)&gt;0,MIN($D$6,
SUMPRODUCT(N(OFFSET(AlleInstrumente!$C$1,FB$3,0,FB$4,1)=$AN47))
),0),"")</f>
        <v/>
      </c>
      <c r="FC47" t="str">
        <f ca="1">IFERROR(IF(N(ISNUMBER(FC$2)*$AN47)&gt;0,MIN($D$6,
SUMPRODUCT(N(OFFSET(AlleInstrumente!$C$1,FC$3,0,FC$4,1)=$AN47))
),0),"")</f>
        <v/>
      </c>
      <c r="FD47" t="str">
        <f ca="1">IFERROR(IF(N(ISNUMBER(FD$2)*$AN47)&gt;0,MIN($D$6,
SUMPRODUCT(N(OFFSET(AlleInstrumente!$C$1,FD$3,0,FD$4,1)=$AN47))
),0),"")</f>
        <v/>
      </c>
      <c r="FE47" t="str">
        <f ca="1">IFERROR(IF(N(ISNUMBER(FE$2)*$AN47)&gt;0,MIN($D$6,
SUMPRODUCT(N(OFFSET(AlleInstrumente!$C$1,FE$3,0,FE$4,1)=$AN47))
),0),"")</f>
        <v/>
      </c>
      <c r="FF47" t="str">
        <f ca="1">IFERROR(IF(N(ISNUMBER(FF$2)*$AN47)&gt;0,MIN($D$6,
SUMPRODUCT(N(OFFSET(AlleInstrumente!$C$1,FF$3,0,FF$4,1)=$AN47))
),0),"")</f>
        <v/>
      </c>
      <c r="FG47" t="str">
        <f ca="1">IFERROR(IF(N(ISNUMBER(FG$2)*$AN47)&gt;0,MIN($D$6,
SUMPRODUCT(N(OFFSET(AlleInstrumente!$C$1,FG$3,0,FG$4,1)=$AN47))
),0),"")</f>
        <v/>
      </c>
      <c r="FH47" t="str">
        <f ca="1">IFERROR(IF(N(ISNUMBER(FH$2)*$AN47)&gt;0,MIN($D$6,
SUMPRODUCT(N(OFFSET(AlleInstrumente!$C$1,FH$3,0,FH$4,1)=$AN47))
),0),"")</f>
        <v/>
      </c>
      <c r="FI47" t="str">
        <f ca="1">IFERROR(IF(N(ISNUMBER(FI$2)*$AN47)&gt;0,MIN($D$6,
SUMPRODUCT(N(OFFSET(AlleInstrumente!$C$1,FI$3,0,FI$4,1)=$AN47))
),0),"")</f>
        <v/>
      </c>
      <c r="FJ47" t="str">
        <f ca="1">IFERROR(IF(N(ISNUMBER(FJ$2)*$AN47)&gt;0,MIN($D$6,
SUMPRODUCT(N(OFFSET(AlleInstrumente!$C$1,FJ$3,0,FJ$4,1)=$AN47))
),0),"")</f>
        <v/>
      </c>
      <c r="FK47" t="str">
        <f ca="1">IFERROR(IF(N(ISNUMBER(FK$2)*$AN47)&gt;0,MIN($D$6,
SUMPRODUCT(N(OFFSET(AlleInstrumente!$C$1,FK$3,0,FK$4,1)=$AN47))
),0),"")</f>
        <v/>
      </c>
      <c r="FL47" t="str">
        <f ca="1">IFERROR(IF(N(ISNUMBER(FL$2)*$AN47)&gt;0,MIN($D$6,
SUMPRODUCT(N(OFFSET(AlleInstrumente!$C$1,FL$3,0,FL$4,1)=$AN47))
),0),"")</f>
        <v/>
      </c>
      <c r="FM47" t="str">
        <f ca="1">IFERROR(IF(N(ISNUMBER(FM$2)*$AN47)&gt;0,MIN($D$6,
SUMPRODUCT(N(OFFSET(AlleInstrumente!$C$1,FM$3,0,FM$4,1)=$AN47))
),0),"")</f>
        <v/>
      </c>
      <c r="FN47" t="str">
        <f ca="1">IFERROR(IF(N(ISNUMBER(FN$2)*$AN47)&gt;0,MIN($D$6,
SUMPRODUCT(N(OFFSET(AlleInstrumente!$C$1,FN$3,0,FN$4,1)=$AN47))
),0),"")</f>
        <v/>
      </c>
      <c r="FO47" t="str">
        <f ca="1">IFERROR(IF(N(ISNUMBER(FO$2)*$AN47)&gt;0,MIN($D$6,
SUMPRODUCT(N(OFFSET(AlleInstrumente!$C$1,FO$3,0,FO$4,1)=$AN47))
),0),"")</f>
        <v/>
      </c>
      <c r="FP47" t="str">
        <f ca="1">IFERROR(IF(N(ISNUMBER(FP$2)*$AN47)&gt;0,MIN($D$6,
SUMPRODUCT(N(OFFSET(AlleInstrumente!$C$1,FP$3,0,FP$4,1)=$AN47))
),0),"")</f>
        <v/>
      </c>
      <c r="FQ47" t="str">
        <f ca="1">IFERROR(IF(N(ISNUMBER(FQ$2)*$AN47)&gt;0,MIN($D$6,
SUMPRODUCT(N(OFFSET(AlleInstrumente!$C$1,FQ$3,0,FQ$4,1)=$AN47))
),0),"")</f>
        <v/>
      </c>
      <c r="FR47" t="str">
        <f ca="1">IFERROR(IF(N(ISNUMBER(FR$2)*$AN47)&gt;0,MIN($D$6,
SUMPRODUCT(N(OFFSET(AlleInstrumente!$C$1,FR$3,0,FR$4,1)=$AN47))
),0),"")</f>
        <v/>
      </c>
      <c r="FS47" t="str">
        <f ca="1">IFERROR(IF(N(ISNUMBER(FS$2)*$AN47)&gt;0,MIN($D$6,
SUMPRODUCT(N(OFFSET(AlleInstrumente!$C$1,FS$3,0,FS$4,1)=$AN47))
),0),"")</f>
        <v/>
      </c>
      <c r="FT47" t="str">
        <f ca="1">IFERROR(IF(N(ISNUMBER(FT$2)*$AN47)&gt;0,MIN($D$6,
SUMPRODUCT(N(OFFSET(AlleInstrumente!$C$1,FT$3,0,FT$4,1)=$AN47))
),0),"")</f>
        <v/>
      </c>
      <c r="FU47" t="str">
        <f ca="1">IFERROR(IF(N(ISNUMBER(FU$2)*$AN47)&gt;0,MIN($D$6,
SUMPRODUCT(N(OFFSET(AlleInstrumente!$C$1,FU$3,0,FU$4,1)=$AN47))
),0),"")</f>
        <v/>
      </c>
      <c r="FV47" t="str">
        <f ca="1">IFERROR(IF(N(ISNUMBER(FV$2)*$AN47)&gt;0,MIN($D$6,
SUMPRODUCT(N(OFFSET(AlleInstrumente!$C$1,FV$3,0,FV$4,1)=$AN47))
),0),"")</f>
        <v/>
      </c>
      <c r="FW47" t="str">
        <f ca="1">IFERROR(IF(N(ISNUMBER(FW$2)*$AN47)&gt;0,MIN($D$6,
SUMPRODUCT(N(OFFSET(AlleInstrumente!$C$1,FW$3,0,FW$4,1)=$AN47))
),0),"")</f>
        <v/>
      </c>
      <c r="FX47" t="str">
        <f ca="1">IFERROR(IF(N(ISNUMBER(FX$2)*$AN47)&gt;0,MIN($D$6,
SUMPRODUCT(N(OFFSET(AlleInstrumente!$C$1,FX$3,0,FX$4,1)=$AN47))
),0),"")</f>
        <v/>
      </c>
      <c r="FY47" t="str">
        <f ca="1">IFERROR(IF(N(ISNUMBER(FY$2)*$AN47)&gt;0,MIN($D$6,
SUMPRODUCT(N(OFFSET(AlleInstrumente!$C$1,FY$3,0,FY$4,1)=$AN47))
),0),"")</f>
        <v/>
      </c>
      <c r="FZ47" t="str">
        <f ca="1">IFERROR(IF(N(ISNUMBER(FZ$2)*$AN47)&gt;0,MIN($D$6,
SUMPRODUCT(N(OFFSET(AlleInstrumente!$C$1,FZ$3,0,FZ$4,1)=$AN47))
),0),"")</f>
        <v/>
      </c>
      <c r="GA47" t="str">
        <f ca="1">IFERROR(IF(N(ISNUMBER(GA$2)*$AN47)&gt;0,MIN($D$6,
SUMPRODUCT(N(OFFSET(AlleInstrumente!$C$1,GA$3,0,GA$4,1)=$AN47))
),0),"")</f>
        <v/>
      </c>
      <c r="GB47" t="str">
        <f ca="1">IFERROR(IF(N(ISNUMBER(GB$2)*$AN47)&gt;0,MIN($D$6,
SUMPRODUCT(N(OFFSET(AlleInstrumente!$C$1,GB$3,0,GB$4,1)=$AN47))
),0),"")</f>
        <v/>
      </c>
      <c r="GC47" t="str">
        <f ca="1">IFERROR(IF(N(ISNUMBER(GC$2)*$AN47)&gt;0,MIN($D$6,
SUMPRODUCT(N(OFFSET(AlleInstrumente!$C$1,GC$3,0,GC$4,1)=$AN47))
),0),"")</f>
        <v/>
      </c>
      <c r="GD47" t="str">
        <f ca="1">IFERROR(IF(N(ISNUMBER(GD$2)*$AN47)&gt;0,MIN($D$6,
SUMPRODUCT(N(OFFSET(AlleInstrumente!$C$1,GD$3,0,GD$4,1)=$AN47))
),0),"")</f>
        <v/>
      </c>
      <c r="GE47" t="str">
        <f ca="1">IFERROR(IF(N(ISNUMBER(GE$2)*$AN47)&gt;0,MIN($D$6,
SUMPRODUCT(N(OFFSET(AlleInstrumente!$C$1,GE$3,0,GE$4,1)=$AN47))
),0),"")</f>
        <v/>
      </c>
      <c r="GF47" t="str">
        <f ca="1">IFERROR(IF(N(ISNUMBER(GF$2)*$AN47)&gt;0,MIN($D$6,
SUMPRODUCT(N(OFFSET(AlleInstrumente!$C$1,GF$3,0,GF$4,1)=$AN47))
),0),"")</f>
        <v/>
      </c>
      <c r="GG47" t="str">
        <f ca="1">IFERROR(IF(N(ISNUMBER(GG$2)*$AN47)&gt;0,MIN($D$6,
SUMPRODUCT(N(OFFSET(AlleInstrumente!$C$1,GG$3,0,GG$4,1)=$AN47))
),0),"")</f>
        <v/>
      </c>
      <c r="GH47" t="str">
        <f ca="1">IFERROR(IF(N(ISNUMBER(GH$2)*$AN47)&gt;0,MIN($D$6,
SUMPRODUCT(N(OFFSET(AlleInstrumente!$C$1,GH$3,0,GH$4,1)=$AN47))
),0),"")</f>
        <v/>
      </c>
      <c r="GI47" t="str">
        <f ca="1">IFERROR(IF(N(ISNUMBER(GI$2)*$AN47)&gt;0,MIN($D$6,
SUMPRODUCT(N(OFFSET(AlleInstrumente!$C$1,GI$3,0,GI$4,1)=$AN47))
),0),"")</f>
        <v/>
      </c>
      <c r="GJ47" t="str">
        <f ca="1">IFERROR(IF(N(ISNUMBER(GJ$2)*$AN47)&gt;0,MIN($D$6,
SUMPRODUCT(N(OFFSET(AlleInstrumente!$C$1,GJ$3,0,GJ$4,1)=$AN47))
),0),"")</f>
        <v/>
      </c>
      <c r="GK47" t="str">
        <f ca="1">IFERROR(IF(N(ISNUMBER(GK$2)*$AN47)&gt;0,MIN($D$6,
SUMPRODUCT(N(OFFSET(AlleInstrumente!$C$1,GK$3,0,GK$4,1)=$AN47))
),0),"")</f>
        <v/>
      </c>
      <c r="GL47" t="str">
        <f ca="1">IFERROR(IF(N(ISNUMBER(GL$2)*$AN47)&gt;0,MIN($D$6,
SUMPRODUCT(N(OFFSET(AlleInstrumente!$C$1,GL$3,0,GL$4,1)=$AN47))
),0),"")</f>
        <v/>
      </c>
      <c r="GM47" t="str">
        <f ca="1">IFERROR(IF(N(ISNUMBER(GM$2)*$AN47)&gt;0,MIN($D$6,
SUMPRODUCT(N(OFFSET(AlleInstrumente!$C$1,GM$3,0,GM$4,1)=$AN47))
),0),"")</f>
        <v/>
      </c>
      <c r="GN47" t="str">
        <f ca="1">IFERROR(IF(N(ISNUMBER(GN$2)*$AN47)&gt;0,MIN($D$6,
SUMPRODUCT(N(OFFSET(AlleInstrumente!$C$1,GN$3,0,GN$4,1)=$AN47))
),0),"")</f>
        <v/>
      </c>
      <c r="GO47" t="str">
        <f ca="1">IFERROR(IF(N(ISNUMBER(GO$2)*$AN47)&gt;0,MIN($D$6,
SUMPRODUCT(N(OFFSET(AlleInstrumente!$C$1,GO$3,0,GO$4,1)=$AN47))
),0),"")</f>
        <v/>
      </c>
      <c r="GP47" t="str">
        <f ca="1">IFERROR(IF(N(ISNUMBER(GP$2)*$AN47)&gt;0,MIN($D$6,
SUMPRODUCT(N(OFFSET(AlleInstrumente!$C$1,GP$3,0,GP$4,1)=$AN47))
),0),"")</f>
        <v/>
      </c>
      <c r="GQ47" t="str">
        <f ca="1">IFERROR(IF(N(ISNUMBER(GQ$2)*$AN47)&gt;0,MIN($D$6,
SUMPRODUCT(N(OFFSET(AlleInstrumente!$C$1,GQ$3,0,GQ$4,1)=$AN47))
),0),"")</f>
        <v/>
      </c>
      <c r="GR47" t="str">
        <f ca="1">IFERROR(IF(N(ISNUMBER(GR$2)*$AN47)&gt;0,MIN($D$6,
SUMPRODUCT(N(OFFSET(AlleInstrumente!$C$1,GR$3,0,GR$4,1)=$AN47))
),0),"")</f>
        <v/>
      </c>
      <c r="GS47" t="str">
        <f ca="1">IFERROR(IF(N(ISNUMBER(GS$2)*$AN47)&gt;0,MIN($D$6,
SUMPRODUCT(N(OFFSET(AlleInstrumente!$C$1,GS$3,0,GS$4,1)=$AN47))
),0),"")</f>
        <v/>
      </c>
      <c r="GT47" t="str">
        <f ca="1">IFERROR(IF(N(ISNUMBER(GT$2)*$AN47)&gt;0,MIN($D$6,
SUMPRODUCT(N(OFFSET(AlleInstrumente!$C$1,GT$3,0,GT$4,1)=$AN47))
),0),"")</f>
        <v/>
      </c>
      <c r="GU47" t="str">
        <f ca="1">IFERROR(IF(N(ISNUMBER(GU$2)*$AN47)&gt;0,MIN($D$6,
SUMPRODUCT(N(OFFSET(AlleInstrumente!$C$1,GU$3,0,GU$4,1)=$AN47))
),0),"")</f>
        <v/>
      </c>
      <c r="GV47" t="str">
        <f ca="1">IFERROR(IF(N(ISNUMBER(GV$2)*$AN47)&gt;0,MIN($D$6,
SUMPRODUCT(N(OFFSET(AlleInstrumente!$C$1,GV$3,0,GV$4,1)=$AN47))
),0),"")</f>
        <v/>
      </c>
      <c r="GW47" t="str">
        <f ca="1">IFERROR(IF(N(ISNUMBER(GW$2)*$AN47)&gt;0,MIN($D$6,
SUMPRODUCT(N(OFFSET(AlleInstrumente!$C$1,GW$3,0,GW$4,1)=$AN47))
),0),"")</f>
        <v/>
      </c>
      <c r="GX47" t="str">
        <f ca="1">IFERROR(IF(N(ISNUMBER(GX$2)*$AN47)&gt;0,MIN($D$6,
SUMPRODUCT(N(OFFSET(AlleInstrumente!$C$1,GX$3,0,GX$4,1)=$AN47))
),0),"")</f>
        <v/>
      </c>
      <c r="GY47" t="str">
        <f ca="1">IFERROR(IF(N(ISNUMBER(GY$2)*$AN47)&gt;0,MIN($D$6,
SUMPRODUCT(N(OFFSET(AlleInstrumente!$C$1,GY$3,0,GY$4,1)=$AN47))
),0),"")</f>
        <v/>
      </c>
      <c r="GZ47" t="str">
        <f ca="1">IFERROR(IF(N(ISNUMBER(GZ$2)*$AN47)&gt;0,MIN($D$6,
SUMPRODUCT(N(OFFSET(AlleInstrumente!$C$1,GZ$3,0,GZ$4,1)=$AN47))
),0),"")</f>
        <v/>
      </c>
      <c r="HA47" t="str">
        <f ca="1">IFERROR(IF(N(ISNUMBER(HA$2)*$AN47)&gt;0,MIN($D$6,
SUMPRODUCT(N(OFFSET(AlleInstrumente!$C$1,HA$3,0,HA$4,1)=$AN47))
),0),"")</f>
        <v/>
      </c>
      <c r="HB47" t="str">
        <f ca="1">IFERROR(IF(N(ISNUMBER(HB$2)*$AN47)&gt;0,MIN($D$6,
SUMPRODUCT(N(OFFSET(AlleInstrumente!$C$1,HB$3,0,HB$4,1)=$AN47))
),0),"")</f>
        <v/>
      </c>
      <c r="HC47" t="str">
        <f ca="1">IFERROR(IF(N(ISNUMBER(HC$2)*$AN47)&gt;0,MIN($D$6,
SUMPRODUCT(N(OFFSET(AlleInstrumente!$C$1,HC$3,0,HC$4,1)=$AN47))
),0),"")</f>
        <v/>
      </c>
      <c r="HD47" t="str">
        <f ca="1">IFERROR(IF(N(ISNUMBER(HD$2)*$AN47)&gt;0,MIN($D$6,
SUMPRODUCT(N(OFFSET(AlleInstrumente!$C$1,HD$3,0,HD$4,1)=$AN47))
),0),"")</f>
        <v/>
      </c>
      <c r="HE47" t="str">
        <f ca="1">IFERROR(IF(N(ISNUMBER(HE$2)*$AN47)&gt;0,MIN($D$6,
SUMPRODUCT(N(OFFSET(AlleInstrumente!$C$1,HE$3,0,HE$4,1)=$AN47))
),0),"")</f>
        <v/>
      </c>
      <c r="HF47" t="str">
        <f ca="1">IFERROR(IF(N(ISNUMBER(HF$2)*$AN47)&gt;0,MIN($D$6,
SUMPRODUCT(N(OFFSET(AlleInstrumente!$C$1,HF$3,0,HF$4,1)=$AN47))
),0),"")</f>
        <v/>
      </c>
      <c r="HG47" t="str">
        <f ca="1">IFERROR(IF(N(ISNUMBER(HG$2)*$AN47)&gt;0,MIN($D$6,
SUMPRODUCT(N(OFFSET(AlleInstrumente!$C$1,HG$3,0,HG$4,1)=$AN47))
),0),"")</f>
        <v/>
      </c>
      <c r="HH47" t="str">
        <f ca="1">IFERROR(IF(N(ISNUMBER(HH$2)*$AN47)&gt;0,MIN($D$6,
SUMPRODUCT(N(OFFSET(AlleInstrumente!$C$1,HH$3,0,HH$4,1)=$AN47))
),0),"")</f>
        <v/>
      </c>
      <c r="HI47" t="str">
        <f ca="1">IFERROR(IF(N(ISNUMBER(HI$2)*$AN47)&gt;0,MIN($D$6,
SUMPRODUCT(N(OFFSET(AlleInstrumente!$C$1,HI$3,0,HI$4,1)=$AN47))
),0),"")</f>
        <v/>
      </c>
      <c r="HJ47" t="str">
        <f ca="1">IFERROR(IF(N(ISNUMBER(HJ$2)*$AN47)&gt;0,MIN($D$6,
SUMPRODUCT(N(OFFSET(AlleInstrumente!$C$1,HJ$3,0,HJ$4,1)=$AN47))
),0),"")</f>
        <v/>
      </c>
      <c r="HK47" t="str">
        <f ca="1">IFERROR(IF(N(ISNUMBER(HK$2)*$AN47)&gt;0,MIN($D$6,
SUMPRODUCT(N(OFFSET(AlleInstrumente!$C$1,HK$3,0,HK$4,1)=$AN47))
),0),"")</f>
        <v/>
      </c>
      <c r="HL47" t="str">
        <f ca="1">IFERROR(IF(N(ISNUMBER(HL$2)*$AN47)&gt;0,MIN($D$6,
SUMPRODUCT(N(OFFSET(AlleInstrumente!$C$1,HL$3,0,HL$4,1)=$AN47))
),0),"")</f>
        <v/>
      </c>
      <c r="HM47" t="str">
        <f ca="1">IFERROR(IF(N(ISNUMBER(HM$2)*$AN47)&gt;0,MIN($D$6,
SUMPRODUCT(N(OFFSET(AlleInstrumente!$C$1,HM$3,0,HM$4,1)=$AN47))
),0),"")</f>
        <v/>
      </c>
      <c r="HN47" t="str">
        <f ca="1">IFERROR(IF(N(ISNUMBER(HN$2)*$AN47)&gt;0,MIN($D$6,
SUMPRODUCT(N(OFFSET(AlleInstrumente!$C$1,HN$3,0,HN$4,1)=$AN47))
),0),"")</f>
        <v/>
      </c>
      <c r="HO47" t="str">
        <f ca="1">IFERROR(IF(N(ISNUMBER(HO$2)*$AN47)&gt;0,MIN($D$6,
SUMPRODUCT(N(OFFSET(AlleInstrumente!$C$1,HO$3,0,HO$4,1)=$AN47))
),0),"")</f>
        <v/>
      </c>
      <c r="HP47" t="str">
        <f ca="1">IFERROR(IF(N(ISNUMBER(HP$2)*$AN47)&gt;0,MIN($D$6,
SUMPRODUCT(N(OFFSET(AlleInstrumente!$C$1,HP$3,0,HP$4,1)=$AN47))
),0),"")</f>
        <v/>
      </c>
      <c r="HQ47" t="str">
        <f ca="1">IFERROR(IF(N(ISNUMBER(HQ$2)*$AN47)&gt;0,MIN($D$6,
SUMPRODUCT(N(OFFSET(AlleInstrumente!$C$1,HQ$3,0,HQ$4,1)=$AN47))
),0),"")</f>
        <v/>
      </c>
      <c r="HR47" t="str">
        <f ca="1">IFERROR(IF(N(ISNUMBER(HR$2)*$AN47)&gt;0,MIN($D$6,
SUMPRODUCT(N(OFFSET(AlleInstrumente!$C$1,HR$3,0,HR$4,1)=$AN47))
),0),"")</f>
        <v/>
      </c>
      <c r="HS47" t="str">
        <f ca="1">IFERROR(IF(N(ISNUMBER(HS$2)*$AN47)&gt;0,MIN($D$6,
SUMPRODUCT(N(OFFSET(AlleInstrumente!$C$1,HS$3,0,HS$4,1)=$AN47))
),0),"")</f>
        <v/>
      </c>
      <c r="HT47" t="str">
        <f ca="1">IFERROR(IF(N(ISNUMBER(HT$2)*$AN47)&gt;0,MIN($D$6,
SUMPRODUCT(N(OFFSET(AlleInstrumente!$C$1,HT$3,0,HT$4,1)=$AN47))
),0),"")</f>
        <v/>
      </c>
      <c r="HU47" t="str">
        <f ca="1">IFERROR(IF(N(ISNUMBER(HU$2)*$AN47)&gt;0,MIN($D$6,
SUMPRODUCT(N(OFFSET(AlleInstrumente!$C$1,HU$3,0,HU$4,1)=$AN47))
),0),"")</f>
        <v/>
      </c>
      <c r="HV47" t="str">
        <f ca="1">IFERROR(IF(N(ISNUMBER(HV$2)*$AN47)&gt;0,MIN($D$6,
SUMPRODUCT(N(OFFSET(AlleInstrumente!$C$1,HV$3,0,HV$4,1)=$AN47))
),0),"")</f>
        <v/>
      </c>
      <c r="HW47" t="str">
        <f ca="1">IFERROR(IF(N(ISNUMBER(HW$2)*$AN47)&gt;0,MIN($D$6,
SUMPRODUCT(N(OFFSET(AlleInstrumente!$C$1,HW$3,0,HW$4,1)=$AN47))
),0),"")</f>
        <v/>
      </c>
      <c r="HX47" t="str">
        <f ca="1">IFERROR(IF(N(ISNUMBER(HX$2)*$AN47)&gt;0,MIN($D$6,
SUMPRODUCT(N(OFFSET(AlleInstrumente!$C$1,HX$3,0,HX$4,1)=$AN47))
),0),"")</f>
        <v/>
      </c>
      <c r="HY47" t="str">
        <f ca="1">IFERROR(IF(N(ISNUMBER(HY$2)*$AN47)&gt;0,MIN($D$6,
SUMPRODUCT(N(OFFSET(AlleInstrumente!$C$1,HY$3,0,HY$4,1)=$AN47))
),0),"")</f>
        <v/>
      </c>
      <c r="HZ47" t="str">
        <f ca="1">IFERROR(IF(N(ISNUMBER(HZ$2)*$AN47)&gt;0,MIN($D$6,
SUMPRODUCT(N(OFFSET(AlleInstrumente!$C$1,HZ$3,0,HZ$4,1)=$AN47))
),0),"")</f>
        <v/>
      </c>
      <c r="IA47" t="str">
        <f ca="1">IFERROR(IF(N(ISNUMBER(IA$2)*$AN47)&gt;0,MIN($D$6,
SUMPRODUCT(N(OFFSET(AlleInstrumente!$C$1,IA$3,0,IA$4,1)=$AN47))
),0),"")</f>
        <v/>
      </c>
      <c r="IB47" t="str">
        <f ca="1">IFERROR(IF(N(ISNUMBER(IB$2)*$AN47)&gt;0,MIN($D$6,
SUMPRODUCT(N(OFFSET(AlleInstrumente!$C$1,IB$3,0,IB$4,1)=$AN47))
),0),"")</f>
        <v/>
      </c>
      <c r="IC47" t="str">
        <f ca="1">IFERROR(IF(N(ISNUMBER(IC$2)*$AN47)&gt;0,MIN($D$6,
SUMPRODUCT(N(OFFSET(AlleInstrumente!$C$1,IC$3,0,IC$4,1)=$AN47))
),0),"")</f>
        <v/>
      </c>
      <c r="ID47" t="str">
        <f ca="1">IFERROR(IF(N(ISNUMBER(ID$2)*$AN47)&gt;0,MIN($D$6,
SUMPRODUCT(N(OFFSET(AlleInstrumente!$C$1,ID$3,0,ID$4,1)=$AN47))
),0),"")</f>
        <v/>
      </c>
      <c r="IE47" t="str">
        <f ca="1">IFERROR(IF(N(ISNUMBER(IE$2)*$AN47)&gt;0,MIN($D$6,
SUMPRODUCT(N(OFFSET(AlleInstrumente!$C$1,IE$3,0,IE$4,1)=$AN47))
),0),"")</f>
        <v/>
      </c>
      <c r="IF47" t="str">
        <f ca="1">IFERROR(IF(N(ISNUMBER(IF$2)*$AN47)&gt;0,MIN($D$6,
SUMPRODUCT(N(OFFSET(AlleInstrumente!$C$1,IF$3,0,IF$4,1)=$AN47))
),0),"")</f>
        <v/>
      </c>
      <c r="IG47" t="str">
        <f ca="1">IFERROR(IF(N(ISNUMBER(IG$2)*$AN47)&gt;0,MIN($D$6,
SUMPRODUCT(N(OFFSET(AlleInstrumente!$C$1,IG$3,0,IG$4,1)=$AN47))
),0),"")</f>
        <v/>
      </c>
      <c r="IH47" t="str">
        <f ca="1">IFERROR(IF(N(ISNUMBER(IH$2)*$AN47)&gt;0,MIN($D$6,
SUMPRODUCT(N(OFFSET(AlleInstrumente!$C$1,IH$3,0,IH$4,1)=$AN47))
),0),"")</f>
        <v/>
      </c>
      <c r="II47" t="str">
        <f ca="1">IFERROR(IF(N(ISNUMBER(II$2)*$AN47)&gt;0,MIN($D$6,
SUMPRODUCT(N(OFFSET(AlleInstrumente!$C$1,II$3,0,II$4,1)=$AN47))
),0),"")</f>
        <v/>
      </c>
      <c r="IJ47" t="str">
        <f ca="1">IFERROR(IF(N(ISNUMBER(IJ$2)*$AN47)&gt;0,MIN($D$6,
SUMPRODUCT(N(OFFSET(AlleInstrumente!$C$1,IJ$3,0,IJ$4,1)=$AN47))
),0),"")</f>
        <v/>
      </c>
      <c r="IK47" t="str">
        <f ca="1">IFERROR(IF(N(ISNUMBER(IK$2)*$AN47)&gt;0,MIN($D$6,
SUMPRODUCT(N(OFFSET(AlleInstrumente!$C$1,IK$3,0,IK$4,1)=$AN47))
),0),"")</f>
        <v/>
      </c>
      <c r="IL47" t="str">
        <f ca="1">IFERROR(IF(N(ISNUMBER(IL$2)*$AN47)&gt;0,MIN($D$6,
SUMPRODUCT(N(OFFSET(AlleInstrumente!$C$1,IL$3,0,IL$4,1)=$AN47))
),0),"")</f>
        <v/>
      </c>
      <c r="IM47" t="str">
        <f ca="1">IFERROR(IF(N(ISNUMBER(IM$2)*$AN47)&gt;0,MIN($D$6,
SUMPRODUCT(N(OFFSET(AlleInstrumente!$C$1,IM$3,0,IM$4,1)=$AN47))
),0),"")</f>
        <v/>
      </c>
      <c r="IN47" t="str">
        <f ca="1">IFERROR(IF(N(ISNUMBER(IN$2)*$AN47)&gt;0,MIN($D$6,
SUMPRODUCT(N(OFFSET(AlleInstrumente!$C$1,IN$3,0,IN$4,1)=$AN47))
),0),"")</f>
        <v/>
      </c>
      <c r="IO47" t="str">
        <f ca="1">IFERROR(IF(N(ISNUMBER(IO$2)*$AN47)&gt;0,MIN($D$6,
SUMPRODUCT(N(OFFSET(AlleInstrumente!$C$1,IO$3,0,IO$4,1)=$AN47))
),0),"")</f>
        <v/>
      </c>
      <c r="IP47" t="str">
        <f ca="1">IFERROR(IF(N(ISNUMBER(IP$2)*$AN47)&gt;0,MIN($D$6,
SUMPRODUCT(N(OFFSET(AlleInstrumente!$C$1,IP$3,0,IP$4,1)=$AN47))
),0),"")</f>
        <v/>
      </c>
      <c r="IQ47" t="str">
        <f ca="1">IFERROR(IF(N(ISNUMBER(IQ$2)*$AN47)&gt;0,MIN($D$6,
SUMPRODUCT(N(OFFSET(AlleInstrumente!$C$1,IQ$3,0,IQ$4,1)=$AN47))
),0),"")</f>
        <v/>
      </c>
      <c r="IR47" t="str">
        <f ca="1">IFERROR(IF(N(ISNUMBER(IR$2)*$AN47)&gt;0,MIN($D$6,
SUMPRODUCT(N(OFFSET(AlleInstrumente!$C$1,IR$3,0,IR$4,1)=$AN47))
),0),"")</f>
        <v/>
      </c>
      <c r="IS47" t="str">
        <f ca="1">IFERROR(IF(N(ISNUMBER(IS$2)*$AN47)&gt;0,MIN($D$6,
SUMPRODUCT(N(OFFSET(AlleInstrumente!$C$1,IS$3,0,IS$4,1)=$AN47))
),0),"")</f>
        <v/>
      </c>
      <c r="IT47" t="str">
        <f ca="1">IFERROR(IF(N(ISNUMBER(IT$2)*$AN47)&gt;0,MIN($D$6,
SUMPRODUCT(N(OFFSET(AlleInstrumente!$C$1,IT$3,0,IT$4,1)=$AN47))
),0),"")</f>
        <v/>
      </c>
      <c r="IU47" t="str">
        <f ca="1">IFERROR(IF(N(ISNUMBER(IU$2)*$AN47)&gt;0,MIN($D$6,
SUMPRODUCT(N(OFFSET(AlleInstrumente!$C$1,IU$3,0,IU$4,1)=$AN47))
),0),"")</f>
        <v/>
      </c>
      <c r="IV47" t="str">
        <f ca="1">IFERROR(IF(N(ISNUMBER(IV$2)*$AN47)&gt;0,MIN($D$6,
SUMPRODUCT(N(OFFSET(AlleInstrumente!$C$1,IV$3,0,IV$4,1)=$AN47))
),0),"")</f>
        <v/>
      </c>
      <c r="IW47" t="str">
        <f ca="1">IFERROR(IF(N(ISNUMBER(IW$2)*$AN47)&gt;0,MIN($D$6,
SUMPRODUCT(N(OFFSET(AlleInstrumente!$C$1,IW$3,0,IW$4,1)=$AN47))
),0),"")</f>
        <v/>
      </c>
      <c r="IX47" t="str">
        <f ca="1">IFERROR(IF(N(ISNUMBER(IX$2)*$AN47)&gt;0,MIN($D$6,
SUMPRODUCT(N(OFFSET(AlleInstrumente!$C$1,IX$3,0,IX$4,1)=$AN47))
),0),"")</f>
        <v/>
      </c>
      <c r="IY47" t="str">
        <f ca="1">IFERROR(IF(N(ISNUMBER(IY$2)*$AN47)&gt;0,MIN($D$6,
SUMPRODUCT(N(OFFSET(AlleInstrumente!$C$1,IY$3,0,IY$4,1)=$AN47))
),0),"")</f>
        <v/>
      </c>
      <c r="IZ47" t="str">
        <f ca="1">IFERROR(IF(N(ISNUMBER(IZ$2)*$AN47)&gt;0,MIN($D$6,
SUMPRODUCT(N(OFFSET(AlleInstrumente!$C$1,IZ$3,0,IZ$4,1)=$AN47))
),0),"")</f>
        <v/>
      </c>
      <c r="JA47" t="str">
        <f ca="1">IFERROR(IF(N(ISNUMBER(JA$2)*$AN47)&gt;0,MIN($D$6,
SUMPRODUCT(N(OFFSET(AlleInstrumente!$C$1,JA$3,0,JA$4,1)=$AN47))
),0),"")</f>
        <v/>
      </c>
      <c r="JB47" t="str">
        <f ca="1">IFERROR(IF(N(ISNUMBER(JB$2)*$AN47)&gt;0,MIN($D$6,
SUMPRODUCT(N(OFFSET(AlleInstrumente!$C$1,JB$3,0,JB$4,1)=$AN47))
),0),"")</f>
        <v/>
      </c>
      <c r="JC47" t="str">
        <f ca="1">IFERROR(IF(N(ISNUMBER(JC$2)*$AN47)&gt;0,MIN($D$6,
SUMPRODUCT(N(OFFSET(AlleInstrumente!$C$1,JC$3,0,JC$4,1)=$AN47))
),0),"")</f>
        <v/>
      </c>
      <c r="JD47" t="str">
        <f ca="1">IFERROR(IF(N(ISNUMBER(JD$2)*$AN47)&gt;0,MIN($D$6,
SUMPRODUCT(N(OFFSET(AlleInstrumente!$C$1,JD$3,0,JD$4,1)=$AN47))
),0),"")</f>
        <v/>
      </c>
      <c r="JE47" t="str">
        <f ca="1">IFERROR(IF(N(ISNUMBER(JE$2)*$AN47)&gt;0,MIN($D$6,
SUMPRODUCT(N(OFFSET(AlleInstrumente!$C$1,JE$3,0,JE$4,1)=$AN47))
),0),"")</f>
        <v/>
      </c>
      <c r="JF47" t="str">
        <f ca="1">IFERROR(IF(N(ISNUMBER(JF$2)*$AN47)&gt;0,MIN($D$6,
SUMPRODUCT(N(OFFSET(AlleInstrumente!$C$1,JF$3,0,JF$4,1)=$AN47))
),0),"")</f>
        <v/>
      </c>
      <c r="JG47" t="str">
        <f ca="1">IFERROR(IF(N(ISNUMBER(JG$2)*$AN47)&gt;0,MIN($D$6,
SUMPRODUCT(N(OFFSET(AlleInstrumente!$C$1,JG$3,0,JG$4,1)=$AN47))
),0),"")</f>
        <v/>
      </c>
      <c r="JH47" t="str">
        <f ca="1">IFERROR(IF(N(ISNUMBER(JH$2)*$AN47)&gt;0,MIN($D$6,
SUMPRODUCT(N(OFFSET(AlleInstrumente!$C$1,JH$3,0,JH$4,1)=$AN47))
),0),"")</f>
        <v/>
      </c>
      <c r="JI47" t="str">
        <f ca="1">IFERROR(IF(N(ISNUMBER(JI$2)*$AN47)&gt;0,MIN($D$6,
SUMPRODUCT(N(OFFSET(AlleInstrumente!$C$1,JI$3,0,JI$4,1)=$AN47))
),0),"")</f>
        <v/>
      </c>
      <c r="JJ47" t="str">
        <f ca="1">IFERROR(IF(N(ISNUMBER(JJ$2)*$AN47)&gt;0,MIN($D$6,
SUMPRODUCT(N(OFFSET(AlleInstrumente!$C$1,JJ$3,0,JJ$4,1)=$AN47))
),0),"")</f>
        <v/>
      </c>
      <c r="JK47" t="str">
        <f ca="1">IFERROR(IF(N(ISNUMBER(JK$2)*$AN47)&gt;0,MIN($D$6,
SUMPRODUCT(N(OFFSET(AlleInstrumente!$C$1,JK$3,0,JK$4,1)=$AN47))
),0),"")</f>
        <v/>
      </c>
      <c r="JL47" t="str">
        <f ca="1">IFERROR(IF(N(ISNUMBER(JL$2)*$AN47)&gt;0,MIN($D$6,
SUMPRODUCT(N(OFFSET(AlleInstrumente!$C$1,JL$3,0,JL$4,1)=$AN47))
),0),"")</f>
        <v/>
      </c>
      <c r="JM47" t="str">
        <f ca="1">IFERROR(IF(N(ISNUMBER(JM$2)*$AN47)&gt;0,MIN($D$6,
SUMPRODUCT(N(OFFSET(AlleInstrumente!$C$1,JM$3,0,JM$4,1)=$AN47))
),0),"")</f>
        <v/>
      </c>
      <c r="JN47" t="str">
        <f ca="1">IFERROR(IF(N(ISNUMBER(JN$2)*$AN47)&gt;0,MIN($D$6,
SUMPRODUCT(N(OFFSET(AlleInstrumente!$C$1,JN$3,0,JN$4,1)=$AN47))
),0),"")</f>
        <v/>
      </c>
      <c r="JO47" t="str">
        <f ca="1">IFERROR(IF(N(ISNUMBER(JO$2)*$AN47)&gt;0,MIN($D$6,
SUMPRODUCT(N(OFFSET(AlleInstrumente!$C$1,JO$3,0,JO$4,1)=$AN47))
),0),"")</f>
        <v/>
      </c>
      <c r="JP47" t="str">
        <f ca="1">IFERROR(IF(N(ISNUMBER(JP$2)*$AN47)&gt;0,MIN($D$6,
SUMPRODUCT(N(OFFSET(AlleInstrumente!$C$1,JP$3,0,JP$4,1)=$AN47))
),0),"")</f>
        <v/>
      </c>
      <c r="JQ47" t="str">
        <f ca="1">IFERROR(IF(N(ISNUMBER(JQ$2)*$AN47)&gt;0,MIN($D$6,
SUMPRODUCT(N(OFFSET(AlleInstrumente!$C$1,JQ$3,0,JQ$4,1)=$AN47))
),0),"")</f>
        <v/>
      </c>
      <c r="JR47" t="str">
        <f ca="1">IFERROR(IF(N(ISNUMBER(JR$2)*$AN47)&gt;0,MIN($D$6,
SUMPRODUCT(N(OFFSET(AlleInstrumente!$C$1,JR$3,0,JR$4,1)=$AN47))
),0),"")</f>
        <v/>
      </c>
      <c r="JS47" t="str">
        <f ca="1">IFERROR(IF(N(ISNUMBER(JS$2)*$AN47)&gt;0,MIN($D$6,
SUMPRODUCT(N(OFFSET(AlleInstrumente!$C$1,JS$3,0,JS$4,1)=$AN47))
),0),"")</f>
        <v/>
      </c>
      <c r="JT47" t="str">
        <f ca="1">IFERROR(IF(N(ISNUMBER(JT$2)*$AN47)&gt;0,MIN($D$6,
SUMPRODUCT(N(OFFSET(AlleInstrumente!$C$1,JT$3,0,JT$4,1)=$AN47))
),0),"")</f>
        <v/>
      </c>
      <c r="JU47" t="str">
        <f ca="1">IFERROR(IF(N(ISNUMBER(JU$2)*$AN47)&gt;0,MIN($D$6,
SUMPRODUCT(N(OFFSET(AlleInstrumente!$C$1,JU$3,0,JU$4,1)=$AN47))
),0),"")</f>
        <v/>
      </c>
      <c r="JV47" t="str">
        <f ca="1">IFERROR(IF(N(ISNUMBER(JV$2)*$AN47)&gt;0,MIN($D$6,
SUMPRODUCT(N(OFFSET(AlleInstrumente!$C$1,JV$3,0,JV$4,1)=$AN47))
),0),"")</f>
        <v/>
      </c>
      <c r="JW47" t="str">
        <f ca="1">IFERROR(IF(N(ISNUMBER(JW$2)*$AN47)&gt;0,MIN($D$6,
SUMPRODUCT(N(OFFSET(AlleInstrumente!$C$1,JW$3,0,JW$4,1)=$AN47))
),0),"")</f>
        <v/>
      </c>
      <c r="JX47" t="str">
        <f ca="1">IFERROR(IF(N(ISNUMBER(JX$2)*$AN47)&gt;0,MIN($D$6,
SUMPRODUCT(N(OFFSET(AlleInstrumente!$C$1,JX$3,0,JX$4,1)=$AN47))
),0),"")</f>
        <v/>
      </c>
      <c r="JY47" t="str">
        <f ca="1">IFERROR(IF(N(ISNUMBER(JY$2)*$AN47)&gt;0,MIN($D$6,
SUMPRODUCT(N(OFFSET(AlleInstrumente!$C$1,JY$3,0,JY$4,1)=$AN47))
),0),"")</f>
        <v/>
      </c>
      <c r="JZ47" t="str">
        <f ca="1">IFERROR(IF(N(ISNUMBER(JZ$2)*$AN47)&gt;0,MIN($D$6,
SUMPRODUCT(N(OFFSET(AlleInstrumente!$C$1,JZ$3,0,JZ$4,1)=$AN47))
),0),"")</f>
        <v/>
      </c>
      <c r="KA47" t="str">
        <f ca="1">IFERROR(IF(N(ISNUMBER(KA$2)*$AN47)&gt;0,MIN($D$6,
SUMPRODUCT(N(OFFSET(AlleInstrumente!$C$1,KA$3,0,KA$4,1)=$AN47))
),0),"")</f>
        <v/>
      </c>
      <c r="KB47" t="str">
        <f ca="1">IFERROR(IF(N(ISNUMBER(KB$2)*$AN47)&gt;0,MIN($D$6,
SUMPRODUCT(N(OFFSET(AlleInstrumente!$C$1,KB$3,0,KB$4,1)=$AN47))
),0),"")</f>
        <v/>
      </c>
      <c r="KC47" t="str">
        <f ca="1">IFERROR(IF(N(ISNUMBER(KC$2)*$AN47)&gt;0,MIN($D$6,
SUMPRODUCT(N(OFFSET(AlleInstrumente!$C$1,KC$3,0,KC$4,1)=$AN47))
),0),"")</f>
        <v/>
      </c>
      <c r="KD47" t="str">
        <f ca="1">IFERROR(IF(N(ISNUMBER(KD$2)*$AN47)&gt;0,MIN($D$6,
SUMPRODUCT(N(OFFSET(AlleInstrumente!$C$1,KD$3,0,KD$4,1)=$AN47))
),0),"")</f>
        <v/>
      </c>
      <c r="KE47" t="str">
        <f ca="1">IFERROR(IF(N(ISNUMBER(KE$2)*$AN47)&gt;0,MIN($D$6,
SUMPRODUCT(N(OFFSET(AlleInstrumente!$C$1,KE$3,0,KE$4,1)=$AN47))
),0),"")</f>
        <v/>
      </c>
      <c r="KF47" t="str">
        <f ca="1">IFERROR(IF(N(ISNUMBER(KF$2)*$AN47)&gt;0,MIN($D$6,
SUMPRODUCT(N(OFFSET(AlleInstrumente!$C$1,KF$3,0,KF$4,1)=$AN47))
),0),"")</f>
        <v/>
      </c>
      <c r="KG47" t="str">
        <f ca="1">IFERROR(IF(N(ISNUMBER(KG$2)*$AN47)&gt;0,MIN($D$6,
SUMPRODUCT(N(OFFSET(AlleInstrumente!$C$1,KG$3,0,KG$4,1)=$AN47))
),0),"")</f>
        <v/>
      </c>
      <c r="KH47" t="str">
        <f ca="1">IFERROR(IF(N(ISNUMBER(KH$2)*$AN47)&gt;0,MIN($D$6,
SUMPRODUCT(N(OFFSET(AlleInstrumente!$C$1,KH$3,0,KH$4,1)=$AN47))
),0),"")</f>
        <v/>
      </c>
      <c r="KI47" t="str">
        <f ca="1">IFERROR(IF(N(ISNUMBER(KI$2)*$AN47)&gt;0,MIN($D$6,
SUMPRODUCT(N(OFFSET(AlleInstrumente!$C$1,KI$3,0,KI$4,1)=$AN47))
),0),"")</f>
        <v/>
      </c>
      <c r="KJ47" t="str">
        <f ca="1">IFERROR(IF(N(ISNUMBER(KJ$2)*$AN47)&gt;0,MIN($D$6,
SUMPRODUCT(N(OFFSET(AlleInstrumente!$C$1,KJ$3,0,KJ$4,1)=$AN47))
),0),"")</f>
        <v/>
      </c>
      <c r="KK47" t="str">
        <f ca="1">IFERROR(IF(N(ISNUMBER(KK$2)*$AN47)&gt;0,MIN($D$6,
SUMPRODUCT(N(OFFSET(AlleInstrumente!$C$1,KK$3,0,KK$4,1)=$AN47))
),0),"")</f>
        <v/>
      </c>
      <c r="KL47" t="str">
        <f ca="1">IFERROR(IF(N(ISNUMBER(KL$2)*$AN47)&gt;0,MIN($D$6,
SUMPRODUCT(N(OFFSET(AlleInstrumente!$C$1,KL$3,0,KL$4,1)=$AN47))
),0),"")</f>
        <v/>
      </c>
      <c r="KM47" t="str">
        <f ca="1">IFERROR(IF(N(ISNUMBER(KM$2)*$AN47)&gt;0,MIN($D$6,
SUMPRODUCT(N(OFFSET(AlleInstrumente!$C$1,KM$3,0,KM$4,1)=$AN47))
),0),"")</f>
        <v/>
      </c>
      <c r="KN47" t="str">
        <f ca="1">IFERROR(IF(N(ISNUMBER(KN$2)*$AN47)&gt;0,MIN($D$6,
SUMPRODUCT(N(OFFSET(AlleInstrumente!$C$1,KN$3,0,KN$4,1)=$AN47))
),0),"")</f>
        <v/>
      </c>
      <c r="KO47" t="str">
        <f ca="1">IFERROR(IF(N(ISNUMBER(KO$2)*$AN47)&gt;0,MIN($D$6,
SUMPRODUCT(N(OFFSET(AlleInstrumente!$C$1,KO$3,0,KO$4,1)=$AN47))
),0),"")</f>
        <v/>
      </c>
      <c r="KP47" t="str">
        <f ca="1">IFERROR(IF(N(ISNUMBER(KP$2)*$AN47)&gt;0,MIN($D$6,
SUMPRODUCT(N(OFFSET(AlleInstrumente!$C$1,KP$3,0,KP$4,1)=$AN47))
),0),"")</f>
        <v/>
      </c>
      <c r="KQ47" t="str">
        <f ca="1">IFERROR(IF(N(ISNUMBER(KQ$2)*$AN47)&gt;0,MIN($D$6,
SUMPRODUCT(N(OFFSET(AlleInstrumente!$C$1,KQ$3,0,KQ$4,1)=$AN47))
),0),"")</f>
        <v/>
      </c>
      <c r="KR47" t="str">
        <f ca="1">IFERROR(IF(N(ISNUMBER(KR$2)*$AN47)&gt;0,MIN($D$6,
SUMPRODUCT(N(OFFSET(AlleInstrumente!$C$1,KR$3,0,KR$4,1)=$AN47))
),0),"")</f>
        <v/>
      </c>
      <c r="KS47" t="str">
        <f ca="1">IFERROR(IF(N(ISNUMBER(KS$2)*$AN47)&gt;0,MIN($D$6,
SUMPRODUCT(N(OFFSET(AlleInstrumente!$C$1,KS$3,0,KS$4,1)=$AN47))
),0),"")</f>
        <v/>
      </c>
      <c r="KT47" t="str">
        <f ca="1">IFERROR(IF(N(ISNUMBER(KT$2)*$AN47)&gt;0,MIN($D$6,
SUMPRODUCT(N(OFFSET(AlleInstrumente!$C$1,KT$3,0,KT$4,1)=$AN47))
),0),"")</f>
        <v/>
      </c>
      <c r="KU47" t="str">
        <f ca="1">IFERROR(IF(N(ISNUMBER(KU$2)*$AN47)&gt;0,MIN($D$6,
SUMPRODUCT(N(OFFSET(AlleInstrumente!$C$1,KU$3,0,KU$4,1)=$AN47))
),0),"")</f>
        <v/>
      </c>
      <c r="KV47" t="str">
        <f ca="1">IFERROR(IF(N(ISNUMBER(KV$2)*$AN47)&gt;0,MIN($D$6,
SUMPRODUCT(N(OFFSET(AlleInstrumente!$C$1,KV$3,0,KV$4,1)=$AN47))
),0),"")</f>
        <v/>
      </c>
      <c r="KW47" t="str">
        <f ca="1">IFERROR(IF(N(ISNUMBER(KW$2)*$AN47)&gt;0,MIN($D$6,
SUMPRODUCT(N(OFFSET(AlleInstrumente!$C$1,KW$3,0,KW$4,1)=$AN47))
),0),"")</f>
        <v/>
      </c>
      <c r="KX47" t="str">
        <f ca="1">IFERROR(IF(N(ISNUMBER(KX$2)*$AN47)&gt;0,MIN($D$6,
SUMPRODUCT(N(OFFSET(AlleInstrumente!$C$1,KX$3,0,KX$4,1)=$AN47))
),0),"")</f>
        <v/>
      </c>
      <c r="KY47" t="str">
        <f ca="1">IFERROR(IF(N(ISNUMBER(KY$2)*$AN47)&gt;0,MIN($D$6,
SUMPRODUCT(N(OFFSET(AlleInstrumente!$C$1,KY$3,0,KY$4,1)=$AN47))
),0),"")</f>
        <v/>
      </c>
      <c r="KZ47" t="str">
        <f ca="1">IFERROR(IF(N(ISNUMBER(KZ$2)*$AN47)&gt;0,MIN($D$6,
SUMPRODUCT(N(OFFSET(AlleInstrumente!$C$1,KZ$3,0,KZ$4,1)=$AN47))
),0),"")</f>
        <v/>
      </c>
      <c r="LA47" t="str">
        <f ca="1">IFERROR(IF(N(ISNUMBER(LA$2)*$AN47)&gt;0,MIN($D$6,
SUMPRODUCT(N(OFFSET(AlleInstrumente!$C$1,LA$3,0,LA$4,1)=$AN47))
),0),"")</f>
        <v/>
      </c>
      <c r="LB47" t="str">
        <f ca="1">IFERROR(IF(N(ISNUMBER(LB$2)*$AN47)&gt;0,MIN($D$6,
SUMPRODUCT(N(OFFSET(AlleInstrumente!$C$1,LB$3,0,LB$4,1)=$AN47))
),0),"")</f>
        <v/>
      </c>
      <c r="LC47" t="str">
        <f ca="1">IFERROR(IF(N(ISNUMBER(LC$2)*$AN47)&gt;0,MIN($D$6,
SUMPRODUCT(N(OFFSET(AlleInstrumente!$C$1,LC$3,0,LC$4,1)=$AN47))
),0),"")</f>
        <v/>
      </c>
      <c r="LD47" t="str">
        <f ca="1">IFERROR(IF(N(ISNUMBER(LD$2)*$AN47)&gt;0,MIN($D$6,
SUMPRODUCT(N(OFFSET(AlleInstrumente!$C$1,LD$3,0,LD$4,1)=$AN47))
),0),"")</f>
        <v/>
      </c>
      <c r="LE47" t="str">
        <f ca="1">IFERROR(IF(N(ISNUMBER(LE$2)*$AN47)&gt;0,MIN($D$6,
SUMPRODUCT(N(OFFSET(AlleInstrumente!$C$1,LE$3,0,LE$4,1)=$AN47))
),0),"")</f>
        <v/>
      </c>
      <c r="LF47" t="str">
        <f ca="1">IFERROR(IF(N(ISNUMBER(LF$2)*$AN47)&gt;0,MIN($D$6,
SUMPRODUCT(N(OFFSET(AlleInstrumente!$C$1,LF$3,0,LF$4,1)=$AN47))
),0),"")</f>
        <v/>
      </c>
      <c r="LG47" t="str">
        <f ca="1">IFERROR(IF(N(ISNUMBER(LG$2)*$AN47)&gt;0,MIN($D$6,
SUMPRODUCT(N(OFFSET(AlleInstrumente!$C$1,LG$3,0,LG$4,1)=$AN47))
),0),"")</f>
        <v/>
      </c>
      <c r="LH47" t="str">
        <f ca="1">IFERROR(IF(N(ISNUMBER(LH$2)*$AN47)&gt;0,MIN($D$6,
SUMPRODUCT(N(OFFSET(AlleInstrumente!$C$1,LH$3,0,LH$4,1)=$AN47))
),0),"")</f>
        <v/>
      </c>
      <c r="LI47" t="str">
        <f ca="1">IFERROR(IF(N(ISNUMBER(LI$2)*$AN47)&gt;0,MIN($D$6,
SUMPRODUCT(N(OFFSET(AlleInstrumente!$C$1,LI$3,0,LI$4,1)=$AN47))
),0),"")</f>
        <v/>
      </c>
      <c r="LJ47" t="str">
        <f ca="1">IFERROR(IF(N(ISNUMBER(LJ$2)*$AN47)&gt;0,MIN($D$6,
SUMPRODUCT(N(OFFSET(AlleInstrumente!$C$1,LJ$3,0,LJ$4,1)=$AN47))
),0),"")</f>
        <v/>
      </c>
      <c r="LK47" t="str">
        <f ca="1">IFERROR(IF(N(ISNUMBER(LK$2)*$AN47)&gt;0,MIN($D$6,
SUMPRODUCT(N(OFFSET(AlleInstrumente!$C$1,LK$3,0,LK$4,1)=$AN47))
),0),"")</f>
        <v/>
      </c>
      <c r="LL47" t="str">
        <f ca="1">IFERROR(IF(N(ISNUMBER(LL$2)*$AN47)&gt;0,MIN($D$6,
SUMPRODUCT(N(OFFSET(AlleInstrumente!$C$1,LL$3,0,LL$4,1)=$AN47))
),0),"")</f>
        <v/>
      </c>
      <c r="LM47" t="str">
        <f ca="1">IFERROR(IF(N(ISNUMBER(LM$2)*$AN47)&gt;0,MIN($D$6,
SUMPRODUCT(N(OFFSET(AlleInstrumente!$C$1,LM$3,0,LM$4,1)=$AN47))
),0),"")</f>
        <v/>
      </c>
      <c r="LN47" t="str">
        <f ca="1">IFERROR(IF(N(ISNUMBER(LN$2)*$AN47)&gt;0,MIN($D$6,
SUMPRODUCT(N(OFFSET(AlleInstrumente!$C$1,LN$3,0,LN$4,1)=$AN47))
),0),"")</f>
        <v/>
      </c>
      <c r="LO47" t="str">
        <f ca="1">IFERROR(IF(N(ISNUMBER(LO$2)*$AN47)&gt;0,MIN($D$6,
SUMPRODUCT(N(OFFSET(AlleInstrumente!$C$1,LO$3,0,LO$4,1)=$AN47))
),0),"")</f>
        <v/>
      </c>
      <c r="LP47" t="str">
        <f ca="1">IFERROR(IF(N(ISNUMBER(LP$2)*$AN47)&gt;0,MIN($D$6,
SUMPRODUCT(N(OFFSET(AlleInstrumente!$C$1,LP$3,0,LP$4,1)=$AN47))
),0),"")</f>
        <v/>
      </c>
      <c r="LQ47" t="str">
        <f ca="1">IFERROR(IF(N(ISNUMBER(LQ$2)*$AN47)&gt;0,MIN($D$6,
SUMPRODUCT(N(OFFSET(AlleInstrumente!$C$1,LQ$3,0,LQ$4,1)=$AN47))
),0),"")</f>
        <v/>
      </c>
      <c r="LR47" t="str">
        <f ca="1">IFERROR(IF(N(ISNUMBER(LR$2)*$AN47)&gt;0,MIN($D$6,
SUMPRODUCT(N(OFFSET(AlleInstrumente!$C$1,LR$3,0,LR$4,1)=$AN47))
),0),"")</f>
        <v/>
      </c>
      <c r="LS47" t="str">
        <f ca="1">IFERROR(IF(N(ISNUMBER(LS$2)*$AN47)&gt;0,MIN($D$6,
SUMPRODUCT(N(OFFSET(AlleInstrumente!$C$1,LS$3,0,LS$4,1)=$AN47))
),0),"")</f>
        <v/>
      </c>
      <c r="LT47" t="str">
        <f ca="1">IFERROR(IF(N(ISNUMBER(LT$2)*$AN47)&gt;0,MIN($D$6,
SUMPRODUCT(N(OFFSET(AlleInstrumente!$C$1,LT$3,0,LT$4,1)=$AN47))
),0),"")</f>
        <v/>
      </c>
      <c r="LU47" t="str">
        <f ca="1">IFERROR(IF(N(ISNUMBER(LU$2)*$AN47)&gt;0,MIN($D$6,
SUMPRODUCT(N(OFFSET(AlleInstrumente!$C$1,LU$3,0,LU$4,1)=$AN47))
),0),"")</f>
        <v/>
      </c>
      <c r="LV47" t="str">
        <f ca="1">IFERROR(IF(N(ISNUMBER(LV$2)*$AN47)&gt;0,MIN($D$6,
SUMPRODUCT(N(OFFSET(AlleInstrumente!$C$1,LV$3,0,LV$4,1)=$AN47))
),0),"")</f>
        <v/>
      </c>
      <c r="LW47" t="str">
        <f ca="1">IFERROR(IF(N(ISNUMBER(LW$2)*$AN47)&gt;0,MIN($D$6,
SUMPRODUCT(N(OFFSET(AlleInstrumente!$C$1,LW$3,0,LW$4,1)=$AN47))
),0),"")</f>
        <v/>
      </c>
      <c r="LX47" t="str">
        <f ca="1">IFERROR(IF(N(ISNUMBER(LX$2)*$AN47)&gt;0,MIN($D$6,
SUMPRODUCT(N(OFFSET(AlleInstrumente!$C$1,LX$3,0,LX$4,1)=$AN47))
),0),"")</f>
        <v/>
      </c>
      <c r="LY47" t="str">
        <f ca="1">IFERROR(IF(N(ISNUMBER(LY$2)*$AN47)&gt;0,MIN($D$6,
SUMPRODUCT(N(OFFSET(AlleInstrumente!$C$1,LY$3,0,LY$4,1)=$AN47))
),0),"")</f>
        <v/>
      </c>
      <c r="LZ47" t="str">
        <f ca="1">IFERROR(IF(N(ISNUMBER(LZ$2)*$AN47)&gt;0,MIN($D$6,
SUMPRODUCT(N(OFFSET(AlleInstrumente!$C$1,LZ$3,0,LZ$4,1)=$AN47))
),0),"")</f>
        <v/>
      </c>
      <c r="MA47" t="str">
        <f ca="1">IFERROR(IF(N(ISNUMBER(MA$2)*$AN47)&gt;0,MIN($D$6,
SUMPRODUCT(N(OFFSET(AlleInstrumente!$C$1,MA$3,0,MA$4,1)=$AN47))
),0),"")</f>
        <v/>
      </c>
      <c r="MB47" t="str">
        <f ca="1">IFERROR(IF(N(ISNUMBER(MB$2)*$AN47)&gt;0,MIN($D$6,
SUMPRODUCT(N(OFFSET(AlleInstrumente!$C$1,MB$3,0,MB$4,1)=$AN47))
),0),"")</f>
        <v/>
      </c>
      <c r="MC47" t="str">
        <f ca="1">IFERROR(IF(N(ISNUMBER(MC$2)*$AN47)&gt;0,MIN($D$6,
SUMPRODUCT(N(OFFSET(AlleInstrumente!$C$1,MC$3,0,MC$4,1)=$AN47))
),0),"")</f>
        <v/>
      </c>
      <c r="MD47" t="str">
        <f ca="1">IFERROR(IF(N(ISNUMBER(MD$2)*$AN47)&gt;0,MIN($D$6,
SUMPRODUCT(N(OFFSET(AlleInstrumente!$C$1,MD$3,0,MD$4,1)=$AN47))
),0),"")</f>
        <v/>
      </c>
      <c r="ME47" t="str">
        <f ca="1">IFERROR(IF(N(ISNUMBER(ME$2)*$AN47)&gt;0,MIN($D$6,
SUMPRODUCT(N(OFFSET(AlleInstrumente!$C$1,ME$3,0,ME$4,1)=$AN47))
),0),"")</f>
        <v/>
      </c>
      <c r="MF47" t="str">
        <f ca="1">IFERROR(IF(N(ISNUMBER(MF$2)*$AN47)&gt;0,MIN($D$6,
SUMPRODUCT(N(OFFSET(AlleInstrumente!$C$1,MF$3,0,MF$4,1)=$AN47))
),0),"")</f>
        <v/>
      </c>
    </row>
    <row r="48" spans="7:344" x14ac:dyDescent="0.25">
      <c r="G48" t="str">
        <f t="shared" ca="1" si="51"/>
        <v/>
      </c>
      <c r="H48" t="str">
        <f t="shared" ca="1" si="45"/>
        <v/>
      </c>
      <c r="I48" t="str">
        <f t="shared" ca="1" si="52"/>
        <v/>
      </c>
      <c r="J48" t="str">
        <f t="shared" ca="1" si="53"/>
        <v/>
      </c>
      <c r="K48" t="str">
        <f t="shared" ca="1" si="54"/>
        <v/>
      </c>
      <c r="L48" t="str">
        <f t="array" aca="1" ref="L48" ca="1">IF(ISNUMBER(L47),IF(ISNUMBER($K47),$L47,IF($L47&gt;$L$2,MAX(IF(OFFSET($S$6,0,0,_Instrument_count,1)&lt;$L47,OFFSET($S$6,0,0,_Instrument_count,1),$L$2)),"")),"")</f>
        <v/>
      </c>
      <c r="N48" t="str">
        <f t="shared" ca="1" si="59"/>
        <v/>
      </c>
      <c r="P48" s="40" t="str">
        <f t="shared" ca="1" si="29"/>
        <v/>
      </c>
      <c r="Q48" s="40" t="str">
        <f t="shared" ca="1" si="55"/>
        <v/>
      </c>
      <c r="R48" t="str">
        <f t="shared" ca="1" si="31"/>
        <v/>
      </c>
      <c r="S48" t="e">
        <f t="shared" ca="1" si="47"/>
        <v>#VALUE!</v>
      </c>
      <c r="T48">
        <f t="shared" ca="1" si="32"/>
        <v>1</v>
      </c>
      <c r="U48" t="e">
        <f t="shared" ca="1" si="48"/>
        <v>#VALUE!</v>
      </c>
      <c r="V48" t="str">
        <f t="shared" ca="1" si="33"/>
        <v/>
      </c>
      <c r="X48" t="str">
        <f t="shared" ca="1" si="34"/>
        <v/>
      </c>
      <c r="Y48" s="76" t="e">
        <f t="shared" ca="1" si="35"/>
        <v>#VALUE!</v>
      </c>
      <c r="AA48" t="str">
        <f t="shared" ca="1" si="36"/>
        <v/>
      </c>
      <c r="AB48" s="76" t="e">
        <f t="shared" ca="1" si="37"/>
        <v>#VALUE!</v>
      </c>
      <c r="AD48" t="str">
        <f t="shared" ca="1" si="38"/>
        <v/>
      </c>
      <c r="AE48" s="76" t="e">
        <f t="shared" ca="1" si="39"/>
        <v>#VALUE!</v>
      </c>
      <c r="AG48" t="str">
        <f t="shared" ca="1" si="40"/>
        <v/>
      </c>
      <c r="AH48" s="76" t="e">
        <f t="shared" ca="1" si="41"/>
        <v>#VALUE!</v>
      </c>
      <c r="AI48" s="76"/>
      <c r="AJ48" t="str">
        <f t="shared" ca="1" si="49"/>
        <v/>
      </c>
      <c r="AK48" s="76" t="e">
        <f t="shared" ca="1" si="50"/>
        <v>#VALUE!</v>
      </c>
      <c r="AM48" t="str">
        <f ca="1">IF(ISNUMBER(Index!$K47),Index!$N47,"")</f>
        <v/>
      </c>
      <c r="AN48" t="str">
        <f ca="1">IF(ISNUMBER(Index!$K47),Index!$K47,"")</f>
        <v/>
      </c>
      <c r="AO48" t="str">
        <f ca="1">IF(ISNUMBER(AN48),Index!$M47,"")</f>
        <v/>
      </c>
      <c r="AP48" t="str">
        <f t="shared" ca="1" si="56"/>
        <v/>
      </c>
      <c r="AQ48" t="str">
        <f t="shared" ca="1" si="57"/>
        <v/>
      </c>
      <c r="AR48" t="str">
        <f t="shared" ca="1" si="58"/>
        <v/>
      </c>
      <c r="AS48" t="str">
        <f ca="1">IFERROR(IF(N(ISNUMBER(AS$2)*$AN48)&gt;0,MIN($D$6,
SUMPRODUCT(N(OFFSET(AlleInstrumente!$C$1,AS$3,0,AS$4,1)=$AN48))
),0),"")</f>
        <v/>
      </c>
      <c r="AT48" t="str">
        <f ca="1">IFERROR(IF(N(ISNUMBER(AT$2)*$AN48)&gt;0,MIN($D$6,
SUMPRODUCT(N(OFFSET(AlleInstrumente!$C$1,AT$3,0,AT$4,1)=$AN48))
),0),"")</f>
        <v/>
      </c>
      <c r="AU48" t="str">
        <f ca="1">IFERROR(IF(N(ISNUMBER(AU$2)*$AN48)&gt;0,MIN($D$6,
SUMPRODUCT(N(OFFSET(AlleInstrumente!$C$1,AU$3,0,AU$4,1)=$AN48))
),0),"")</f>
        <v/>
      </c>
      <c r="AV48" t="str">
        <f ca="1">IFERROR(IF(N(ISNUMBER(AV$2)*$AN48)&gt;0,MIN($D$6,
SUMPRODUCT(N(OFFSET(AlleInstrumente!$C$1,AV$3,0,AV$4,1)=$AN48))
),0),"")</f>
        <v/>
      </c>
      <c r="AW48" t="str">
        <f ca="1">IFERROR(IF(N(ISNUMBER(AW$2)*$AN48)&gt;0,MIN($D$6,
SUMPRODUCT(N(OFFSET(AlleInstrumente!$C$1,AW$3,0,AW$4,1)=$AN48))
),0),"")</f>
        <v/>
      </c>
      <c r="AX48" t="str">
        <f ca="1">IFERROR(IF(N(ISNUMBER(AX$2)*$AN48)&gt;0,MIN($D$6,
SUMPRODUCT(N(OFFSET(AlleInstrumente!$C$1,AX$3,0,AX$4,1)=$AN48))
),0),"")</f>
        <v/>
      </c>
      <c r="AY48" t="str">
        <f ca="1">IFERROR(IF(N(ISNUMBER(AY$2)*$AN48)&gt;0,MIN($D$6,
SUMPRODUCT(N(OFFSET(AlleInstrumente!$C$1,AY$3,0,AY$4,1)=$AN48))
),0),"")</f>
        <v/>
      </c>
      <c r="AZ48" t="str">
        <f ca="1">IFERROR(IF(N(ISNUMBER(AZ$2)*$AN48)&gt;0,MIN($D$6,
SUMPRODUCT(N(OFFSET(AlleInstrumente!$C$1,AZ$3,0,AZ$4,1)=$AN48))
),0),"")</f>
        <v/>
      </c>
      <c r="BA48" t="str">
        <f ca="1">IFERROR(IF(N(ISNUMBER(BA$2)*$AN48)&gt;0,MIN($D$6,
SUMPRODUCT(N(OFFSET(AlleInstrumente!$C$1,BA$3,0,BA$4,1)=$AN48))
),0),"")</f>
        <v/>
      </c>
      <c r="BB48" t="str">
        <f ca="1">IFERROR(IF(N(ISNUMBER(BB$2)*$AN48)&gt;0,MIN($D$6,
SUMPRODUCT(N(OFFSET(AlleInstrumente!$C$1,BB$3,0,BB$4,1)=$AN48))
),0),"")</f>
        <v/>
      </c>
      <c r="BC48" t="str">
        <f ca="1">IFERROR(IF(N(ISNUMBER(BC$2)*$AN48)&gt;0,MIN($D$6,
SUMPRODUCT(N(OFFSET(AlleInstrumente!$C$1,BC$3,0,BC$4,1)=$AN48))
),0),"")</f>
        <v/>
      </c>
      <c r="BD48" t="str">
        <f ca="1">IFERROR(IF(N(ISNUMBER(BD$2)*$AN48)&gt;0,MIN($D$6,
SUMPRODUCT(N(OFFSET(AlleInstrumente!$C$1,BD$3,0,BD$4,1)=$AN48))
),0),"")</f>
        <v/>
      </c>
      <c r="BE48" t="str">
        <f ca="1">IFERROR(IF(N(ISNUMBER(BE$2)*$AN48)&gt;0,MIN($D$6,
SUMPRODUCT(N(OFFSET(AlleInstrumente!$C$1,BE$3,0,BE$4,1)=$AN48))
),0),"")</f>
        <v/>
      </c>
      <c r="BF48" t="str">
        <f ca="1">IFERROR(IF(N(ISNUMBER(BF$2)*$AN48)&gt;0,MIN($D$6,
SUMPRODUCT(N(OFFSET(AlleInstrumente!$C$1,BF$3,0,BF$4,1)=$AN48))
),0),"")</f>
        <v/>
      </c>
      <c r="BG48" t="str">
        <f ca="1">IFERROR(IF(N(ISNUMBER(BG$2)*$AN48)&gt;0,MIN($D$6,
SUMPRODUCT(N(OFFSET(AlleInstrumente!$C$1,BG$3,0,BG$4,1)=$AN48))
),0),"")</f>
        <v/>
      </c>
      <c r="BH48" t="str">
        <f ca="1">IFERROR(IF(N(ISNUMBER(BH$2)*$AN48)&gt;0,MIN($D$6,
SUMPRODUCT(N(OFFSET(AlleInstrumente!$C$1,BH$3,0,BH$4,1)=$AN48))
),0),"")</f>
        <v/>
      </c>
      <c r="BI48" t="str">
        <f ca="1">IFERROR(IF(N(ISNUMBER(BI$2)*$AN48)&gt;0,MIN($D$6,
SUMPRODUCT(N(OFFSET(AlleInstrumente!$C$1,BI$3,0,BI$4,1)=$AN48))
),0),"")</f>
        <v/>
      </c>
      <c r="BJ48" t="str">
        <f ca="1">IFERROR(IF(N(ISNUMBER(BJ$2)*$AN48)&gt;0,MIN($D$6,
SUMPRODUCT(N(OFFSET(AlleInstrumente!$C$1,BJ$3,0,BJ$4,1)=$AN48))
),0),"")</f>
        <v/>
      </c>
      <c r="BK48" t="str">
        <f ca="1">IFERROR(IF(N(ISNUMBER(BK$2)*$AN48)&gt;0,MIN($D$6,
SUMPRODUCT(N(OFFSET(AlleInstrumente!$C$1,BK$3,0,BK$4,1)=$AN48))
),0),"")</f>
        <v/>
      </c>
      <c r="BL48" t="str">
        <f ca="1">IFERROR(IF(N(ISNUMBER(BL$2)*$AN48)&gt;0,MIN($D$6,
SUMPRODUCT(N(OFFSET(AlleInstrumente!$C$1,BL$3,0,BL$4,1)=$AN48))
),0),"")</f>
        <v/>
      </c>
      <c r="BM48" t="str">
        <f ca="1">IFERROR(IF(N(ISNUMBER(BM$2)*$AN48)&gt;0,MIN($D$6,
SUMPRODUCT(N(OFFSET(AlleInstrumente!$C$1,BM$3,0,BM$4,1)=$AN48))
),0),"")</f>
        <v/>
      </c>
      <c r="BN48" t="str">
        <f ca="1">IFERROR(IF(N(ISNUMBER(BN$2)*$AN48)&gt;0,MIN($D$6,
SUMPRODUCT(N(OFFSET(AlleInstrumente!$C$1,BN$3,0,BN$4,1)=$AN48))
),0),"")</f>
        <v/>
      </c>
      <c r="BO48" t="str">
        <f ca="1">IFERROR(IF(N(ISNUMBER(BO$2)*$AN48)&gt;0,MIN($D$6,
SUMPRODUCT(N(OFFSET(AlleInstrumente!$C$1,BO$3,0,BO$4,1)=$AN48))
),0),"")</f>
        <v/>
      </c>
      <c r="BP48" t="str">
        <f ca="1">IFERROR(IF(N(ISNUMBER(BP$2)*$AN48)&gt;0,MIN($D$6,
SUMPRODUCT(N(OFFSET(AlleInstrumente!$C$1,BP$3,0,BP$4,1)=$AN48))
),0),"")</f>
        <v/>
      </c>
      <c r="BQ48" t="str">
        <f ca="1">IFERROR(IF(N(ISNUMBER(BQ$2)*$AN48)&gt;0,MIN($D$6,
SUMPRODUCT(N(OFFSET(AlleInstrumente!$C$1,BQ$3,0,BQ$4,1)=$AN48))
),0),"")</f>
        <v/>
      </c>
      <c r="BR48" t="str">
        <f ca="1">IFERROR(IF(N(ISNUMBER(BR$2)*$AN48)&gt;0,MIN($D$6,
SUMPRODUCT(N(OFFSET(AlleInstrumente!$C$1,BR$3,0,BR$4,1)=$AN48))
),0),"")</f>
        <v/>
      </c>
      <c r="BS48" t="str">
        <f ca="1">IFERROR(IF(N(ISNUMBER(BS$2)*$AN48)&gt;0,MIN($D$6,
SUMPRODUCT(N(OFFSET(AlleInstrumente!$C$1,BS$3,0,BS$4,1)=$AN48))
),0),"")</f>
        <v/>
      </c>
      <c r="BT48" t="str">
        <f ca="1">IFERROR(IF(N(ISNUMBER(BT$2)*$AN48)&gt;0,MIN($D$6,
SUMPRODUCT(N(OFFSET(AlleInstrumente!$C$1,BT$3,0,BT$4,1)=$AN48))
),0),"")</f>
        <v/>
      </c>
      <c r="BU48" t="str">
        <f ca="1">IFERROR(IF(N(ISNUMBER(BU$2)*$AN48)&gt;0,MIN($D$6,
SUMPRODUCT(N(OFFSET(AlleInstrumente!$C$1,BU$3,0,BU$4,1)=$AN48))
),0),"")</f>
        <v/>
      </c>
      <c r="BV48" t="str">
        <f ca="1">IFERROR(IF(N(ISNUMBER(BV$2)*$AN48)&gt;0,MIN($D$6,
SUMPRODUCT(N(OFFSET(AlleInstrumente!$C$1,BV$3,0,BV$4,1)=$AN48))
),0),"")</f>
        <v/>
      </c>
      <c r="BW48" t="str">
        <f ca="1">IFERROR(IF(N(ISNUMBER(BW$2)*$AN48)&gt;0,MIN($D$6,
SUMPRODUCT(N(OFFSET(AlleInstrumente!$C$1,BW$3,0,BW$4,1)=$AN48))
),0),"")</f>
        <v/>
      </c>
      <c r="BX48" t="str">
        <f ca="1">IFERROR(IF(N(ISNUMBER(BX$2)*$AN48)&gt;0,MIN($D$6,
SUMPRODUCT(N(OFFSET(AlleInstrumente!$C$1,BX$3,0,BX$4,1)=$AN48))
),0),"")</f>
        <v/>
      </c>
      <c r="BY48" t="str">
        <f ca="1">IFERROR(IF(N(ISNUMBER(BY$2)*$AN48)&gt;0,MIN($D$6,
SUMPRODUCT(N(OFFSET(AlleInstrumente!$C$1,BY$3,0,BY$4,1)=$AN48))
),0),"")</f>
        <v/>
      </c>
      <c r="BZ48" t="str">
        <f ca="1">IFERROR(IF(N(ISNUMBER(BZ$2)*$AN48)&gt;0,MIN($D$6,
SUMPRODUCT(N(OFFSET(AlleInstrumente!$C$1,BZ$3,0,BZ$4,1)=$AN48))
),0),"")</f>
        <v/>
      </c>
      <c r="CA48" t="str">
        <f ca="1">IFERROR(IF(N(ISNUMBER(CA$2)*$AN48)&gt;0,MIN($D$6,
SUMPRODUCT(N(OFFSET(AlleInstrumente!$C$1,CA$3,0,CA$4,1)=$AN48))
),0),"")</f>
        <v/>
      </c>
      <c r="CB48" t="str">
        <f ca="1">IFERROR(IF(N(ISNUMBER(CB$2)*$AN48)&gt;0,MIN($D$6,
SUMPRODUCT(N(OFFSET(AlleInstrumente!$C$1,CB$3,0,CB$4,1)=$AN48))
),0),"")</f>
        <v/>
      </c>
      <c r="CC48" t="str">
        <f ca="1">IFERROR(IF(N(ISNUMBER(CC$2)*$AN48)&gt;0,MIN($D$6,
SUMPRODUCT(N(OFFSET(AlleInstrumente!$C$1,CC$3,0,CC$4,1)=$AN48))
),0),"")</f>
        <v/>
      </c>
      <c r="CD48" t="str">
        <f ca="1">IFERROR(IF(N(ISNUMBER(CD$2)*$AN48)&gt;0,MIN($D$6,
SUMPRODUCT(N(OFFSET(AlleInstrumente!$C$1,CD$3,0,CD$4,1)=$AN48))
),0),"")</f>
        <v/>
      </c>
      <c r="CE48" t="str">
        <f ca="1">IFERROR(IF(N(ISNUMBER(CE$2)*$AN48)&gt;0,MIN($D$6,
SUMPRODUCT(N(OFFSET(AlleInstrumente!$C$1,CE$3,0,CE$4,1)=$AN48))
),0),"")</f>
        <v/>
      </c>
      <c r="CF48" t="str">
        <f ca="1">IFERROR(IF(N(ISNUMBER(CF$2)*$AN48)&gt;0,MIN($D$6,
SUMPRODUCT(N(OFFSET(AlleInstrumente!$C$1,CF$3,0,CF$4,1)=$AN48))
),0),"")</f>
        <v/>
      </c>
      <c r="CG48" t="str">
        <f ca="1">IFERROR(IF(N(ISNUMBER(CG$2)*$AN48)&gt;0,MIN($D$6,
SUMPRODUCT(N(OFFSET(AlleInstrumente!$C$1,CG$3,0,CG$4,1)=$AN48))
),0),"")</f>
        <v/>
      </c>
      <c r="CH48" t="str">
        <f ca="1">IFERROR(IF(N(ISNUMBER(CH$2)*$AN48)&gt;0,MIN($D$6,
SUMPRODUCT(N(OFFSET(AlleInstrumente!$C$1,CH$3,0,CH$4,1)=$AN48))
),0),"")</f>
        <v/>
      </c>
      <c r="CI48" t="str">
        <f ca="1">IFERROR(IF(N(ISNUMBER(CI$2)*$AN48)&gt;0,MIN($D$6,
SUMPRODUCT(N(OFFSET(AlleInstrumente!$C$1,CI$3,0,CI$4,1)=$AN48))
),0),"")</f>
        <v/>
      </c>
      <c r="CJ48" t="str">
        <f ca="1">IFERROR(IF(N(ISNUMBER(CJ$2)*$AN48)&gt;0,MIN($D$6,
SUMPRODUCT(N(OFFSET(AlleInstrumente!$C$1,CJ$3,0,CJ$4,1)=$AN48))
),0),"")</f>
        <v/>
      </c>
      <c r="CK48" t="str">
        <f ca="1">IFERROR(IF(N(ISNUMBER(CK$2)*$AN48)&gt;0,MIN($D$6,
SUMPRODUCT(N(OFFSET(AlleInstrumente!$C$1,CK$3,0,CK$4,1)=$AN48))
),0),"")</f>
        <v/>
      </c>
      <c r="CL48" t="str">
        <f ca="1">IFERROR(IF(N(ISNUMBER(CL$2)*$AN48)&gt;0,MIN($D$6,
SUMPRODUCT(N(OFFSET(AlleInstrumente!$C$1,CL$3,0,CL$4,1)=$AN48))
),0),"")</f>
        <v/>
      </c>
      <c r="CM48" t="str">
        <f ca="1">IFERROR(IF(N(ISNUMBER(CM$2)*$AN48)&gt;0,MIN($D$6,
SUMPRODUCT(N(OFFSET(AlleInstrumente!$C$1,CM$3,0,CM$4,1)=$AN48))
),0),"")</f>
        <v/>
      </c>
      <c r="CN48" t="str">
        <f ca="1">IFERROR(IF(N(ISNUMBER(CN$2)*$AN48)&gt;0,MIN($D$6,
SUMPRODUCT(N(OFFSET(AlleInstrumente!$C$1,CN$3,0,CN$4,1)=$AN48))
),0),"")</f>
        <v/>
      </c>
      <c r="CO48" t="str">
        <f ca="1">IFERROR(IF(N(ISNUMBER(CO$2)*$AN48)&gt;0,MIN($D$6,
SUMPRODUCT(N(OFFSET(AlleInstrumente!$C$1,CO$3,0,CO$4,1)=$AN48))
),0),"")</f>
        <v/>
      </c>
      <c r="CP48" t="str">
        <f ca="1">IFERROR(IF(N(ISNUMBER(CP$2)*$AN48)&gt;0,MIN($D$6,
SUMPRODUCT(N(OFFSET(AlleInstrumente!$C$1,CP$3,0,CP$4,1)=$AN48))
),0),"")</f>
        <v/>
      </c>
      <c r="CQ48" t="str">
        <f ca="1">IFERROR(IF(N(ISNUMBER(CQ$2)*$AN48)&gt;0,MIN($D$6,
SUMPRODUCT(N(OFFSET(AlleInstrumente!$C$1,CQ$3,0,CQ$4,1)=$AN48))
),0),"")</f>
        <v/>
      </c>
      <c r="CR48" t="str">
        <f ca="1">IFERROR(IF(N(ISNUMBER(CR$2)*$AN48)&gt;0,MIN($D$6,
SUMPRODUCT(N(OFFSET(AlleInstrumente!$C$1,CR$3,0,CR$4,1)=$AN48))
),0),"")</f>
        <v/>
      </c>
      <c r="CS48" t="str">
        <f ca="1">IFERROR(IF(N(ISNUMBER(CS$2)*$AN48)&gt;0,MIN($D$6,
SUMPRODUCT(N(OFFSET(AlleInstrumente!$C$1,CS$3,0,CS$4,1)=$AN48))
),0),"")</f>
        <v/>
      </c>
      <c r="CT48" t="str">
        <f ca="1">IFERROR(IF(N(ISNUMBER(CT$2)*$AN48)&gt;0,MIN($D$6,
SUMPRODUCT(N(OFFSET(AlleInstrumente!$C$1,CT$3,0,CT$4,1)=$AN48))
),0),"")</f>
        <v/>
      </c>
      <c r="CU48" t="str">
        <f ca="1">IFERROR(IF(N(ISNUMBER(CU$2)*$AN48)&gt;0,MIN($D$6,
SUMPRODUCT(N(OFFSET(AlleInstrumente!$C$1,CU$3,0,CU$4,1)=$AN48))
),0),"")</f>
        <v/>
      </c>
      <c r="CV48" t="str">
        <f ca="1">IFERROR(IF(N(ISNUMBER(CV$2)*$AN48)&gt;0,MIN($D$6,
SUMPRODUCT(N(OFFSET(AlleInstrumente!$C$1,CV$3,0,CV$4,1)=$AN48))
),0),"")</f>
        <v/>
      </c>
      <c r="CW48" t="str">
        <f ca="1">IFERROR(IF(N(ISNUMBER(CW$2)*$AN48)&gt;0,MIN($D$6,
SUMPRODUCT(N(OFFSET(AlleInstrumente!$C$1,CW$3,0,CW$4,1)=$AN48))
),0),"")</f>
        <v/>
      </c>
      <c r="CX48" t="str">
        <f ca="1">IFERROR(IF(N(ISNUMBER(CX$2)*$AN48)&gt;0,MIN($D$6,
SUMPRODUCT(N(OFFSET(AlleInstrumente!$C$1,CX$3,0,CX$4,1)=$AN48))
),0),"")</f>
        <v/>
      </c>
      <c r="CY48" t="str">
        <f ca="1">IFERROR(IF(N(ISNUMBER(CY$2)*$AN48)&gt;0,MIN($D$6,
SUMPRODUCT(N(OFFSET(AlleInstrumente!$C$1,CY$3,0,CY$4,1)=$AN48))
),0),"")</f>
        <v/>
      </c>
      <c r="CZ48" t="str">
        <f ca="1">IFERROR(IF(N(ISNUMBER(CZ$2)*$AN48)&gt;0,MIN($D$6,
SUMPRODUCT(N(OFFSET(AlleInstrumente!$C$1,CZ$3,0,CZ$4,1)=$AN48))
),0),"")</f>
        <v/>
      </c>
      <c r="DA48" t="str">
        <f ca="1">IFERROR(IF(N(ISNUMBER(DA$2)*$AN48)&gt;0,MIN($D$6,
SUMPRODUCT(N(OFFSET(AlleInstrumente!$C$1,DA$3,0,DA$4,1)=$AN48))
),0),"")</f>
        <v/>
      </c>
      <c r="DB48" t="str">
        <f ca="1">IFERROR(IF(N(ISNUMBER(DB$2)*$AN48)&gt;0,MIN($D$6,
SUMPRODUCT(N(OFFSET(AlleInstrumente!$C$1,DB$3,0,DB$4,1)=$AN48))
),0),"")</f>
        <v/>
      </c>
      <c r="DC48" t="str">
        <f ca="1">IFERROR(IF(N(ISNUMBER(DC$2)*$AN48)&gt;0,MIN($D$6,
SUMPRODUCT(N(OFFSET(AlleInstrumente!$C$1,DC$3,0,DC$4,1)=$AN48))
),0),"")</f>
        <v/>
      </c>
      <c r="DD48" t="str">
        <f ca="1">IFERROR(IF(N(ISNUMBER(DD$2)*$AN48)&gt;0,MIN($D$6,
SUMPRODUCT(N(OFFSET(AlleInstrumente!$C$1,DD$3,0,DD$4,1)=$AN48))
),0),"")</f>
        <v/>
      </c>
      <c r="DE48" t="str">
        <f ca="1">IFERROR(IF(N(ISNUMBER(DE$2)*$AN48)&gt;0,MIN($D$6,
SUMPRODUCT(N(OFFSET(AlleInstrumente!$C$1,DE$3,0,DE$4,1)=$AN48))
),0),"")</f>
        <v/>
      </c>
      <c r="DF48" t="str">
        <f ca="1">IFERROR(IF(N(ISNUMBER(DF$2)*$AN48)&gt;0,MIN($D$6,
SUMPRODUCT(N(OFFSET(AlleInstrumente!$C$1,DF$3,0,DF$4,1)=$AN48))
),0),"")</f>
        <v/>
      </c>
      <c r="DG48" t="str">
        <f ca="1">IFERROR(IF(N(ISNUMBER(DG$2)*$AN48)&gt;0,MIN($D$6,
SUMPRODUCT(N(OFFSET(AlleInstrumente!$C$1,DG$3,0,DG$4,1)=$AN48))
),0),"")</f>
        <v/>
      </c>
      <c r="DH48" t="str">
        <f ca="1">IFERROR(IF(N(ISNUMBER(DH$2)*$AN48)&gt;0,MIN($D$6,
SUMPRODUCT(N(OFFSET(AlleInstrumente!$C$1,DH$3,0,DH$4,1)=$AN48))
),0),"")</f>
        <v/>
      </c>
      <c r="DI48" t="str">
        <f ca="1">IFERROR(IF(N(ISNUMBER(DI$2)*$AN48)&gt;0,MIN($D$6,
SUMPRODUCT(N(OFFSET(AlleInstrumente!$C$1,DI$3,0,DI$4,1)=$AN48))
),0),"")</f>
        <v/>
      </c>
      <c r="DJ48" t="str">
        <f ca="1">IFERROR(IF(N(ISNUMBER(DJ$2)*$AN48)&gt;0,MIN($D$6,
SUMPRODUCT(N(OFFSET(AlleInstrumente!$C$1,DJ$3,0,DJ$4,1)=$AN48))
),0),"")</f>
        <v/>
      </c>
      <c r="DK48" t="str">
        <f ca="1">IFERROR(IF(N(ISNUMBER(DK$2)*$AN48)&gt;0,MIN($D$6,
SUMPRODUCT(N(OFFSET(AlleInstrumente!$C$1,DK$3,0,DK$4,1)=$AN48))
),0),"")</f>
        <v/>
      </c>
      <c r="DL48" t="str">
        <f ca="1">IFERROR(IF(N(ISNUMBER(DL$2)*$AN48)&gt;0,MIN($D$6,
SUMPRODUCT(N(OFFSET(AlleInstrumente!$C$1,DL$3,0,DL$4,1)=$AN48))
),0),"")</f>
        <v/>
      </c>
      <c r="DM48" t="str">
        <f ca="1">IFERROR(IF(N(ISNUMBER(DM$2)*$AN48)&gt;0,MIN($D$6,
SUMPRODUCT(N(OFFSET(AlleInstrumente!$C$1,DM$3,0,DM$4,1)=$AN48))
),0),"")</f>
        <v/>
      </c>
      <c r="DN48" t="str">
        <f ca="1">IFERROR(IF(N(ISNUMBER(DN$2)*$AN48)&gt;0,MIN($D$6,
SUMPRODUCT(N(OFFSET(AlleInstrumente!$C$1,DN$3,0,DN$4,1)=$AN48))
),0),"")</f>
        <v/>
      </c>
      <c r="DO48" t="str">
        <f ca="1">IFERROR(IF(N(ISNUMBER(DO$2)*$AN48)&gt;0,MIN($D$6,
SUMPRODUCT(N(OFFSET(AlleInstrumente!$C$1,DO$3,0,DO$4,1)=$AN48))
),0),"")</f>
        <v/>
      </c>
      <c r="DP48" t="str">
        <f ca="1">IFERROR(IF(N(ISNUMBER(DP$2)*$AN48)&gt;0,MIN($D$6,
SUMPRODUCT(N(OFFSET(AlleInstrumente!$C$1,DP$3,0,DP$4,1)=$AN48))
),0),"")</f>
        <v/>
      </c>
      <c r="DQ48" t="str">
        <f ca="1">IFERROR(IF(N(ISNUMBER(DQ$2)*$AN48)&gt;0,MIN($D$6,
SUMPRODUCT(N(OFFSET(AlleInstrumente!$C$1,DQ$3,0,DQ$4,1)=$AN48))
),0),"")</f>
        <v/>
      </c>
      <c r="DR48" t="str">
        <f ca="1">IFERROR(IF(N(ISNUMBER(DR$2)*$AN48)&gt;0,MIN($D$6,
SUMPRODUCT(N(OFFSET(AlleInstrumente!$C$1,DR$3,0,DR$4,1)=$AN48))
),0),"")</f>
        <v/>
      </c>
      <c r="DS48" t="str">
        <f ca="1">IFERROR(IF(N(ISNUMBER(DS$2)*$AN48)&gt;0,MIN($D$6,
SUMPRODUCT(N(OFFSET(AlleInstrumente!$C$1,DS$3,0,DS$4,1)=$AN48))
),0),"")</f>
        <v/>
      </c>
      <c r="DT48" t="str">
        <f ca="1">IFERROR(IF(N(ISNUMBER(DT$2)*$AN48)&gt;0,MIN($D$6,
SUMPRODUCT(N(OFFSET(AlleInstrumente!$C$1,DT$3,0,DT$4,1)=$AN48))
),0),"")</f>
        <v/>
      </c>
      <c r="DU48" t="str">
        <f ca="1">IFERROR(IF(N(ISNUMBER(DU$2)*$AN48)&gt;0,MIN($D$6,
SUMPRODUCT(N(OFFSET(AlleInstrumente!$C$1,DU$3,0,DU$4,1)=$AN48))
),0),"")</f>
        <v/>
      </c>
      <c r="DV48" t="str">
        <f ca="1">IFERROR(IF(N(ISNUMBER(DV$2)*$AN48)&gt;0,MIN($D$6,
SUMPRODUCT(N(OFFSET(AlleInstrumente!$C$1,DV$3,0,DV$4,1)=$AN48))
),0),"")</f>
        <v/>
      </c>
      <c r="DW48" t="str">
        <f ca="1">IFERROR(IF(N(ISNUMBER(DW$2)*$AN48)&gt;0,MIN($D$6,
SUMPRODUCT(N(OFFSET(AlleInstrumente!$C$1,DW$3,0,DW$4,1)=$AN48))
),0),"")</f>
        <v/>
      </c>
      <c r="DX48" t="str">
        <f ca="1">IFERROR(IF(N(ISNUMBER(DX$2)*$AN48)&gt;0,MIN($D$6,
SUMPRODUCT(N(OFFSET(AlleInstrumente!$C$1,DX$3,0,DX$4,1)=$AN48))
),0),"")</f>
        <v/>
      </c>
      <c r="DY48" t="str">
        <f ca="1">IFERROR(IF(N(ISNUMBER(DY$2)*$AN48)&gt;0,MIN($D$6,
SUMPRODUCT(N(OFFSET(AlleInstrumente!$C$1,DY$3,0,DY$4,1)=$AN48))
),0),"")</f>
        <v/>
      </c>
      <c r="DZ48" t="str">
        <f ca="1">IFERROR(IF(N(ISNUMBER(DZ$2)*$AN48)&gt;0,MIN($D$6,
SUMPRODUCT(N(OFFSET(AlleInstrumente!$C$1,DZ$3,0,DZ$4,1)=$AN48))
),0),"")</f>
        <v/>
      </c>
      <c r="EA48" t="str">
        <f ca="1">IFERROR(IF(N(ISNUMBER(EA$2)*$AN48)&gt;0,MIN($D$6,
SUMPRODUCT(N(OFFSET(AlleInstrumente!$C$1,EA$3,0,EA$4,1)=$AN48))
),0),"")</f>
        <v/>
      </c>
      <c r="EB48" t="str">
        <f ca="1">IFERROR(IF(N(ISNUMBER(EB$2)*$AN48)&gt;0,MIN($D$6,
SUMPRODUCT(N(OFFSET(AlleInstrumente!$C$1,EB$3,0,EB$4,1)=$AN48))
),0),"")</f>
        <v/>
      </c>
      <c r="EC48" t="str">
        <f ca="1">IFERROR(IF(N(ISNUMBER(EC$2)*$AN48)&gt;0,MIN($D$6,
SUMPRODUCT(N(OFFSET(AlleInstrumente!$C$1,EC$3,0,EC$4,1)=$AN48))
),0),"")</f>
        <v/>
      </c>
      <c r="ED48" t="str">
        <f ca="1">IFERROR(IF(N(ISNUMBER(ED$2)*$AN48)&gt;0,MIN($D$6,
SUMPRODUCT(N(OFFSET(AlleInstrumente!$C$1,ED$3,0,ED$4,1)=$AN48))
),0),"")</f>
        <v/>
      </c>
      <c r="EE48" t="str">
        <f ca="1">IFERROR(IF(N(ISNUMBER(EE$2)*$AN48)&gt;0,MIN($D$6,
SUMPRODUCT(N(OFFSET(AlleInstrumente!$C$1,EE$3,0,EE$4,1)=$AN48))
),0),"")</f>
        <v/>
      </c>
      <c r="EF48" t="str">
        <f ca="1">IFERROR(IF(N(ISNUMBER(EF$2)*$AN48)&gt;0,MIN($D$6,
SUMPRODUCT(N(OFFSET(AlleInstrumente!$C$1,EF$3,0,EF$4,1)=$AN48))
),0),"")</f>
        <v/>
      </c>
      <c r="EG48" t="str">
        <f ca="1">IFERROR(IF(N(ISNUMBER(EG$2)*$AN48)&gt;0,MIN($D$6,
SUMPRODUCT(N(OFFSET(AlleInstrumente!$C$1,EG$3,0,EG$4,1)=$AN48))
),0),"")</f>
        <v/>
      </c>
      <c r="EH48" t="str">
        <f ca="1">IFERROR(IF(N(ISNUMBER(EH$2)*$AN48)&gt;0,MIN($D$6,
SUMPRODUCT(N(OFFSET(AlleInstrumente!$C$1,EH$3,0,EH$4,1)=$AN48))
),0),"")</f>
        <v/>
      </c>
      <c r="EI48" t="str">
        <f ca="1">IFERROR(IF(N(ISNUMBER(EI$2)*$AN48)&gt;0,MIN($D$6,
SUMPRODUCT(N(OFFSET(AlleInstrumente!$C$1,EI$3,0,EI$4,1)=$AN48))
),0),"")</f>
        <v/>
      </c>
      <c r="EJ48" t="str">
        <f ca="1">IFERROR(IF(N(ISNUMBER(EJ$2)*$AN48)&gt;0,MIN($D$6,
SUMPRODUCT(N(OFFSET(AlleInstrumente!$C$1,EJ$3,0,EJ$4,1)=$AN48))
),0),"")</f>
        <v/>
      </c>
      <c r="EK48" t="str">
        <f ca="1">IFERROR(IF(N(ISNUMBER(EK$2)*$AN48)&gt;0,MIN($D$6,
SUMPRODUCT(N(OFFSET(AlleInstrumente!$C$1,EK$3,0,EK$4,1)=$AN48))
),0),"")</f>
        <v/>
      </c>
      <c r="EL48" t="str">
        <f ca="1">IFERROR(IF(N(ISNUMBER(EL$2)*$AN48)&gt;0,MIN($D$6,
SUMPRODUCT(N(OFFSET(AlleInstrumente!$C$1,EL$3,0,EL$4,1)=$AN48))
),0),"")</f>
        <v/>
      </c>
      <c r="EM48" t="str">
        <f ca="1">IFERROR(IF(N(ISNUMBER(EM$2)*$AN48)&gt;0,MIN($D$6,
SUMPRODUCT(N(OFFSET(AlleInstrumente!$C$1,EM$3,0,EM$4,1)=$AN48))
),0),"")</f>
        <v/>
      </c>
      <c r="EN48" t="str">
        <f ca="1">IFERROR(IF(N(ISNUMBER(EN$2)*$AN48)&gt;0,MIN($D$6,
SUMPRODUCT(N(OFFSET(AlleInstrumente!$C$1,EN$3,0,EN$4,1)=$AN48))
),0),"")</f>
        <v/>
      </c>
      <c r="EO48" t="str">
        <f ca="1">IFERROR(IF(N(ISNUMBER(EO$2)*$AN48)&gt;0,MIN($D$6,
SUMPRODUCT(N(OFFSET(AlleInstrumente!$C$1,EO$3,0,EO$4,1)=$AN48))
),0),"")</f>
        <v/>
      </c>
      <c r="EP48" t="str">
        <f ca="1">IFERROR(IF(N(ISNUMBER(EP$2)*$AN48)&gt;0,MIN($D$6,
SUMPRODUCT(N(OFFSET(AlleInstrumente!$C$1,EP$3,0,EP$4,1)=$AN48))
),0),"")</f>
        <v/>
      </c>
      <c r="EQ48" t="str">
        <f ca="1">IFERROR(IF(N(ISNUMBER(EQ$2)*$AN48)&gt;0,MIN($D$6,
SUMPRODUCT(N(OFFSET(AlleInstrumente!$C$1,EQ$3,0,EQ$4,1)=$AN48))
),0),"")</f>
        <v/>
      </c>
      <c r="ER48" t="str">
        <f ca="1">IFERROR(IF(N(ISNUMBER(ER$2)*$AN48)&gt;0,MIN($D$6,
SUMPRODUCT(N(OFFSET(AlleInstrumente!$C$1,ER$3,0,ER$4,1)=$AN48))
),0),"")</f>
        <v/>
      </c>
      <c r="ES48" t="str">
        <f ca="1">IFERROR(IF(N(ISNUMBER(ES$2)*$AN48)&gt;0,MIN($D$6,
SUMPRODUCT(N(OFFSET(AlleInstrumente!$C$1,ES$3,0,ES$4,1)=$AN48))
),0),"")</f>
        <v/>
      </c>
      <c r="ET48" t="str">
        <f ca="1">IFERROR(IF(N(ISNUMBER(ET$2)*$AN48)&gt;0,MIN($D$6,
SUMPRODUCT(N(OFFSET(AlleInstrumente!$C$1,ET$3,0,ET$4,1)=$AN48))
),0),"")</f>
        <v/>
      </c>
      <c r="EU48" t="str">
        <f ca="1">IFERROR(IF(N(ISNUMBER(EU$2)*$AN48)&gt;0,MIN($D$6,
SUMPRODUCT(N(OFFSET(AlleInstrumente!$C$1,EU$3,0,EU$4,1)=$AN48))
),0),"")</f>
        <v/>
      </c>
      <c r="EV48" t="str">
        <f ca="1">IFERROR(IF(N(ISNUMBER(EV$2)*$AN48)&gt;0,MIN($D$6,
SUMPRODUCT(N(OFFSET(AlleInstrumente!$C$1,EV$3,0,EV$4,1)=$AN48))
),0),"")</f>
        <v/>
      </c>
      <c r="EW48" t="str">
        <f ca="1">IFERROR(IF(N(ISNUMBER(EW$2)*$AN48)&gt;0,MIN($D$6,
SUMPRODUCT(N(OFFSET(AlleInstrumente!$C$1,EW$3,0,EW$4,1)=$AN48))
),0),"")</f>
        <v/>
      </c>
      <c r="EX48" t="str">
        <f ca="1">IFERROR(IF(N(ISNUMBER(EX$2)*$AN48)&gt;0,MIN($D$6,
SUMPRODUCT(N(OFFSET(AlleInstrumente!$C$1,EX$3,0,EX$4,1)=$AN48))
),0),"")</f>
        <v/>
      </c>
      <c r="EY48" t="str">
        <f ca="1">IFERROR(IF(N(ISNUMBER(EY$2)*$AN48)&gt;0,MIN($D$6,
SUMPRODUCT(N(OFFSET(AlleInstrumente!$C$1,EY$3,0,EY$4,1)=$AN48))
),0),"")</f>
        <v/>
      </c>
      <c r="EZ48" t="str">
        <f ca="1">IFERROR(IF(N(ISNUMBER(EZ$2)*$AN48)&gt;0,MIN($D$6,
SUMPRODUCT(N(OFFSET(AlleInstrumente!$C$1,EZ$3,0,EZ$4,1)=$AN48))
),0),"")</f>
        <v/>
      </c>
      <c r="FA48" t="str">
        <f ca="1">IFERROR(IF(N(ISNUMBER(FA$2)*$AN48)&gt;0,MIN($D$6,
SUMPRODUCT(N(OFFSET(AlleInstrumente!$C$1,FA$3,0,FA$4,1)=$AN48))
),0),"")</f>
        <v/>
      </c>
      <c r="FB48" t="str">
        <f ca="1">IFERROR(IF(N(ISNUMBER(FB$2)*$AN48)&gt;0,MIN($D$6,
SUMPRODUCT(N(OFFSET(AlleInstrumente!$C$1,FB$3,0,FB$4,1)=$AN48))
),0),"")</f>
        <v/>
      </c>
      <c r="FC48" t="str">
        <f ca="1">IFERROR(IF(N(ISNUMBER(FC$2)*$AN48)&gt;0,MIN($D$6,
SUMPRODUCT(N(OFFSET(AlleInstrumente!$C$1,FC$3,0,FC$4,1)=$AN48))
),0),"")</f>
        <v/>
      </c>
      <c r="FD48" t="str">
        <f ca="1">IFERROR(IF(N(ISNUMBER(FD$2)*$AN48)&gt;0,MIN($D$6,
SUMPRODUCT(N(OFFSET(AlleInstrumente!$C$1,FD$3,0,FD$4,1)=$AN48))
),0),"")</f>
        <v/>
      </c>
      <c r="FE48" t="str">
        <f ca="1">IFERROR(IF(N(ISNUMBER(FE$2)*$AN48)&gt;0,MIN($D$6,
SUMPRODUCT(N(OFFSET(AlleInstrumente!$C$1,FE$3,0,FE$4,1)=$AN48))
),0),"")</f>
        <v/>
      </c>
      <c r="FF48" t="str">
        <f ca="1">IFERROR(IF(N(ISNUMBER(FF$2)*$AN48)&gt;0,MIN($D$6,
SUMPRODUCT(N(OFFSET(AlleInstrumente!$C$1,FF$3,0,FF$4,1)=$AN48))
),0),"")</f>
        <v/>
      </c>
      <c r="FG48" t="str">
        <f ca="1">IFERROR(IF(N(ISNUMBER(FG$2)*$AN48)&gt;0,MIN($D$6,
SUMPRODUCT(N(OFFSET(AlleInstrumente!$C$1,FG$3,0,FG$4,1)=$AN48))
),0),"")</f>
        <v/>
      </c>
      <c r="FH48" t="str">
        <f ca="1">IFERROR(IF(N(ISNUMBER(FH$2)*$AN48)&gt;0,MIN($D$6,
SUMPRODUCT(N(OFFSET(AlleInstrumente!$C$1,FH$3,0,FH$4,1)=$AN48))
),0),"")</f>
        <v/>
      </c>
      <c r="FI48" t="str">
        <f ca="1">IFERROR(IF(N(ISNUMBER(FI$2)*$AN48)&gt;0,MIN($D$6,
SUMPRODUCT(N(OFFSET(AlleInstrumente!$C$1,FI$3,0,FI$4,1)=$AN48))
),0),"")</f>
        <v/>
      </c>
      <c r="FJ48" t="str">
        <f ca="1">IFERROR(IF(N(ISNUMBER(FJ$2)*$AN48)&gt;0,MIN($D$6,
SUMPRODUCT(N(OFFSET(AlleInstrumente!$C$1,FJ$3,0,FJ$4,1)=$AN48))
),0),"")</f>
        <v/>
      </c>
      <c r="FK48" t="str">
        <f ca="1">IFERROR(IF(N(ISNUMBER(FK$2)*$AN48)&gt;0,MIN($D$6,
SUMPRODUCT(N(OFFSET(AlleInstrumente!$C$1,FK$3,0,FK$4,1)=$AN48))
),0),"")</f>
        <v/>
      </c>
      <c r="FL48" t="str">
        <f ca="1">IFERROR(IF(N(ISNUMBER(FL$2)*$AN48)&gt;0,MIN($D$6,
SUMPRODUCT(N(OFFSET(AlleInstrumente!$C$1,FL$3,0,FL$4,1)=$AN48))
),0),"")</f>
        <v/>
      </c>
      <c r="FM48" t="str">
        <f ca="1">IFERROR(IF(N(ISNUMBER(FM$2)*$AN48)&gt;0,MIN($D$6,
SUMPRODUCT(N(OFFSET(AlleInstrumente!$C$1,FM$3,0,FM$4,1)=$AN48))
),0),"")</f>
        <v/>
      </c>
      <c r="FN48" t="str">
        <f ca="1">IFERROR(IF(N(ISNUMBER(FN$2)*$AN48)&gt;0,MIN($D$6,
SUMPRODUCT(N(OFFSET(AlleInstrumente!$C$1,FN$3,0,FN$4,1)=$AN48))
),0),"")</f>
        <v/>
      </c>
      <c r="FO48" t="str">
        <f ca="1">IFERROR(IF(N(ISNUMBER(FO$2)*$AN48)&gt;0,MIN($D$6,
SUMPRODUCT(N(OFFSET(AlleInstrumente!$C$1,FO$3,0,FO$4,1)=$AN48))
),0),"")</f>
        <v/>
      </c>
      <c r="FP48" t="str">
        <f ca="1">IFERROR(IF(N(ISNUMBER(FP$2)*$AN48)&gt;0,MIN($D$6,
SUMPRODUCT(N(OFFSET(AlleInstrumente!$C$1,FP$3,0,FP$4,1)=$AN48))
),0),"")</f>
        <v/>
      </c>
      <c r="FQ48" t="str">
        <f ca="1">IFERROR(IF(N(ISNUMBER(FQ$2)*$AN48)&gt;0,MIN($D$6,
SUMPRODUCT(N(OFFSET(AlleInstrumente!$C$1,FQ$3,0,FQ$4,1)=$AN48))
),0),"")</f>
        <v/>
      </c>
      <c r="FR48" t="str">
        <f ca="1">IFERROR(IF(N(ISNUMBER(FR$2)*$AN48)&gt;0,MIN($D$6,
SUMPRODUCT(N(OFFSET(AlleInstrumente!$C$1,FR$3,0,FR$4,1)=$AN48))
),0),"")</f>
        <v/>
      </c>
      <c r="FS48" t="str">
        <f ca="1">IFERROR(IF(N(ISNUMBER(FS$2)*$AN48)&gt;0,MIN($D$6,
SUMPRODUCT(N(OFFSET(AlleInstrumente!$C$1,FS$3,0,FS$4,1)=$AN48))
),0),"")</f>
        <v/>
      </c>
      <c r="FT48" t="str">
        <f ca="1">IFERROR(IF(N(ISNUMBER(FT$2)*$AN48)&gt;0,MIN($D$6,
SUMPRODUCT(N(OFFSET(AlleInstrumente!$C$1,FT$3,0,FT$4,1)=$AN48))
),0),"")</f>
        <v/>
      </c>
      <c r="FU48" t="str">
        <f ca="1">IFERROR(IF(N(ISNUMBER(FU$2)*$AN48)&gt;0,MIN($D$6,
SUMPRODUCT(N(OFFSET(AlleInstrumente!$C$1,FU$3,0,FU$4,1)=$AN48))
),0),"")</f>
        <v/>
      </c>
      <c r="FV48" t="str">
        <f ca="1">IFERROR(IF(N(ISNUMBER(FV$2)*$AN48)&gt;0,MIN($D$6,
SUMPRODUCT(N(OFFSET(AlleInstrumente!$C$1,FV$3,0,FV$4,1)=$AN48))
),0),"")</f>
        <v/>
      </c>
      <c r="FW48" t="str">
        <f ca="1">IFERROR(IF(N(ISNUMBER(FW$2)*$AN48)&gt;0,MIN($D$6,
SUMPRODUCT(N(OFFSET(AlleInstrumente!$C$1,FW$3,0,FW$4,1)=$AN48))
),0),"")</f>
        <v/>
      </c>
      <c r="FX48" t="str">
        <f ca="1">IFERROR(IF(N(ISNUMBER(FX$2)*$AN48)&gt;0,MIN($D$6,
SUMPRODUCT(N(OFFSET(AlleInstrumente!$C$1,FX$3,0,FX$4,1)=$AN48))
),0),"")</f>
        <v/>
      </c>
      <c r="FY48" t="str">
        <f ca="1">IFERROR(IF(N(ISNUMBER(FY$2)*$AN48)&gt;0,MIN($D$6,
SUMPRODUCT(N(OFFSET(AlleInstrumente!$C$1,FY$3,0,FY$4,1)=$AN48))
),0),"")</f>
        <v/>
      </c>
      <c r="FZ48" t="str">
        <f ca="1">IFERROR(IF(N(ISNUMBER(FZ$2)*$AN48)&gt;0,MIN($D$6,
SUMPRODUCT(N(OFFSET(AlleInstrumente!$C$1,FZ$3,0,FZ$4,1)=$AN48))
),0),"")</f>
        <v/>
      </c>
      <c r="GA48" t="str">
        <f ca="1">IFERROR(IF(N(ISNUMBER(GA$2)*$AN48)&gt;0,MIN($D$6,
SUMPRODUCT(N(OFFSET(AlleInstrumente!$C$1,GA$3,0,GA$4,1)=$AN48))
),0),"")</f>
        <v/>
      </c>
      <c r="GB48" t="str">
        <f ca="1">IFERROR(IF(N(ISNUMBER(GB$2)*$AN48)&gt;0,MIN($D$6,
SUMPRODUCT(N(OFFSET(AlleInstrumente!$C$1,GB$3,0,GB$4,1)=$AN48))
),0),"")</f>
        <v/>
      </c>
      <c r="GC48" t="str">
        <f ca="1">IFERROR(IF(N(ISNUMBER(GC$2)*$AN48)&gt;0,MIN($D$6,
SUMPRODUCT(N(OFFSET(AlleInstrumente!$C$1,GC$3,0,GC$4,1)=$AN48))
),0),"")</f>
        <v/>
      </c>
      <c r="GD48" t="str">
        <f ca="1">IFERROR(IF(N(ISNUMBER(GD$2)*$AN48)&gt;0,MIN($D$6,
SUMPRODUCT(N(OFFSET(AlleInstrumente!$C$1,GD$3,0,GD$4,1)=$AN48))
),0),"")</f>
        <v/>
      </c>
      <c r="GE48" t="str">
        <f ca="1">IFERROR(IF(N(ISNUMBER(GE$2)*$AN48)&gt;0,MIN($D$6,
SUMPRODUCT(N(OFFSET(AlleInstrumente!$C$1,GE$3,0,GE$4,1)=$AN48))
),0),"")</f>
        <v/>
      </c>
      <c r="GF48" t="str">
        <f ca="1">IFERROR(IF(N(ISNUMBER(GF$2)*$AN48)&gt;0,MIN($D$6,
SUMPRODUCT(N(OFFSET(AlleInstrumente!$C$1,GF$3,0,GF$4,1)=$AN48))
),0),"")</f>
        <v/>
      </c>
      <c r="GG48" t="str">
        <f ca="1">IFERROR(IF(N(ISNUMBER(GG$2)*$AN48)&gt;0,MIN($D$6,
SUMPRODUCT(N(OFFSET(AlleInstrumente!$C$1,GG$3,0,GG$4,1)=$AN48))
),0),"")</f>
        <v/>
      </c>
      <c r="GH48" t="str">
        <f ca="1">IFERROR(IF(N(ISNUMBER(GH$2)*$AN48)&gt;0,MIN($D$6,
SUMPRODUCT(N(OFFSET(AlleInstrumente!$C$1,GH$3,0,GH$4,1)=$AN48))
),0),"")</f>
        <v/>
      </c>
      <c r="GI48" t="str">
        <f ca="1">IFERROR(IF(N(ISNUMBER(GI$2)*$AN48)&gt;0,MIN($D$6,
SUMPRODUCT(N(OFFSET(AlleInstrumente!$C$1,GI$3,0,GI$4,1)=$AN48))
),0),"")</f>
        <v/>
      </c>
      <c r="GJ48" t="str">
        <f ca="1">IFERROR(IF(N(ISNUMBER(GJ$2)*$AN48)&gt;0,MIN($D$6,
SUMPRODUCT(N(OFFSET(AlleInstrumente!$C$1,GJ$3,0,GJ$4,1)=$AN48))
),0),"")</f>
        <v/>
      </c>
      <c r="GK48" t="str">
        <f ca="1">IFERROR(IF(N(ISNUMBER(GK$2)*$AN48)&gt;0,MIN($D$6,
SUMPRODUCT(N(OFFSET(AlleInstrumente!$C$1,GK$3,0,GK$4,1)=$AN48))
),0),"")</f>
        <v/>
      </c>
      <c r="GL48" t="str">
        <f ca="1">IFERROR(IF(N(ISNUMBER(GL$2)*$AN48)&gt;0,MIN($D$6,
SUMPRODUCT(N(OFFSET(AlleInstrumente!$C$1,GL$3,0,GL$4,1)=$AN48))
),0),"")</f>
        <v/>
      </c>
      <c r="GM48" t="str">
        <f ca="1">IFERROR(IF(N(ISNUMBER(GM$2)*$AN48)&gt;0,MIN($D$6,
SUMPRODUCT(N(OFFSET(AlleInstrumente!$C$1,GM$3,0,GM$4,1)=$AN48))
),0),"")</f>
        <v/>
      </c>
      <c r="GN48" t="str">
        <f ca="1">IFERROR(IF(N(ISNUMBER(GN$2)*$AN48)&gt;0,MIN($D$6,
SUMPRODUCT(N(OFFSET(AlleInstrumente!$C$1,GN$3,0,GN$4,1)=$AN48))
),0),"")</f>
        <v/>
      </c>
      <c r="GO48" t="str">
        <f ca="1">IFERROR(IF(N(ISNUMBER(GO$2)*$AN48)&gt;0,MIN($D$6,
SUMPRODUCT(N(OFFSET(AlleInstrumente!$C$1,GO$3,0,GO$4,1)=$AN48))
),0),"")</f>
        <v/>
      </c>
      <c r="GP48" t="str">
        <f ca="1">IFERROR(IF(N(ISNUMBER(GP$2)*$AN48)&gt;0,MIN($D$6,
SUMPRODUCT(N(OFFSET(AlleInstrumente!$C$1,GP$3,0,GP$4,1)=$AN48))
),0),"")</f>
        <v/>
      </c>
      <c r="GQ48" t="str">
        <f ca="1">IFERROR(IF(N(ISNUMBER(GQ$2)*$AN48)&gt;0,MIN($D$6,
SUMPRODUCT(N(OFFSET(AlleInstrumente!$C$1,GQ$3,0,GQ$4,1)=$AN48))
),0),"")</f>
        <v/>
      </c>
      <c r="GR48" t="str">
        <f ca="1">IFERROR(IF(N(ISNUMBER(GR$2)*$AN48)&gt;0,MIN($D$6,
SUMPRODUCT(N(OFFSET(AlleInstrumente!$C$1,GR$3,0,GR$4,1)=$AN48))
),0),"")</f>
        <v/>
      </c>
      <c r="GS48" t="str">
        <f ca="1">IFERROR(IF(N(ISNUMBER(GS$2)*$AN48)&gt;0,MIN($D$6,
SUMPRODUCT(N(OFFSET(AlleInstrumente!$C$1,GS$3,0,GS$4,1)=$AN48))
),0),"")</f>
        <v/>
      </c>
      <c r="GT48" t="str">
        <f ca="1">IFERROR(IF(N(ISNUMBER(GT$2)*$AN48)&gt;0,MIN($D$6,
SUMPRODUCT(N(OFFSET(AlleInstrumente!$C$1,GT$3,0,GT$4,1)=$AN48))
),0),"")</f>
        <v/>
      </c>
      <c r="GU48" t="str">
        <f ca="1">IFERROR(IF(N(ISNUMBER(GU$2)*$AN48)&gt;0,MIN($D$6,
SUMPRODUCT(N(OFFSET(AlleInstrumente!$C$1,GU$3,0,GU$4,1)=$AN48))
),0),"")</f>
        <v/>
      </c>
      <c r="GV48" t="str">
        <f ca="1">IFERROR(IF(N(ISNUMBER(GV$2)*$AN48)&gt;0,MIN($D$6,
SUMPRODUCT(N(OFFSET(AlleInstrumente!$C$1,GV$3,0,GV$4,1)=$AN48))
),0),"")</f>
        <v/>
      </c>
      <c r="GW48" t="str">
        <f ca="1">IFERROR(IF(N(ISNUMBER(GW$2)*$AN48)&gt;0,MIN($D$6,
SUMPRODUCT(N(OFFSET(AlleInstrumente!$C$1,GW$3,0,GW$4,1)=$AN48))
),0),"")</f>
        <v/>
      </c>
      <c r="GX48" t="str">
        <f ca="1">IFERROR(IF(N(ISNUMBER(GX$2)*$AN48)&gt;0,MIN($D$6,
SUMPRODUCT(N(OFFSET(AlleInstrumente!$C$1,GX$3,0,GX$4,1)=$AN48))
),0),"")</f>
        <v/>
      </c>
      <c r="GY48" t="str">
        <f ca="1">IFERROR(IF(N(ISNUMBER(GY$2)*$AN48)&gt;0,MIN($D$6,
SUMPRODUCT(N(OFFSET(AlleInstrumente!$C$1,GY$3,0,GY$4,1)=$AN48))
),0),"")</f>
        <v/>
      </c>
      <c r="GZ48" t="str">
        <f ca="1">IFERROR(IF(N(ISNUMBER(GZ$2)*$AN48)&gt;0,MIN($D$6,
SUMPRODUCT(N(OFFSET(AlleInstrumente!$C$1,GZ$3,0,GZ$4,1)=$AN48))
),0),"")</f>
        <v/>
      </c>
      <c r="HA48" t="str">
        <f ca="1">IFERROR(IF(N(ISNUMBER(HA$2)*$AN48)&gt;0,MIN($D$6,
SUMPRODUCT(N(OFFSET(AlleInstrumente!$C$1,HA$3,0,HA$4,1)=$AN48))
),0),"")</f>
        <v/>
      </c>
      <c r="HB48" t="str">
        <f ca="1">IFERROR(IF(N(ISNUMBER(HB$2)*$AN48)&gt;0,MIN($D$6,
SUMPRODUCT(N(OFFSET(AlleInstrumente!$C$1,HB$3,0,HB$4,1)=$AN48))
),0),"")</f>
        <v/>
      </c>
      <c r="HC48" t="str">
        <f ca="1">IFERROR(IF(N(ISNUMBER(HC$2)*$AN48)&gt;0,MIN($D$6,
SUMPRODUCT(N(OFFSET(AlleInstrumente!$C$1,HC$3,0,HC$4,1)=$AN48))
),0),"")</f>
        <v/>
      </c>
      <c r="HD48" t="str">
        <f ca="1">IFERROR(IF(N(ISNUMBER(HD$2)*$AN48)&gt;0,MIN($D$6,
SUMPRODUCT(N(OFFSET(AlleInstrumente!$C$1,HD$3,0,HD$4,1)=$AN48))
),0),"")</f>
        <v/>
      </c>
      <c r="HE48" t="str">
        <f ca="1">IFERROR(IF(N(ISNUMBER(HE$2)*$AN48)&gt;0,MIN($D$6,
SUMPRODUCT(N(OFFSET(AlleInstrumente!$C$1,HE$3,0,HE$4,1)=$AN48))
),0),"")</f>
        <v/>
      </c>
      <c r="HF48" t="str">
        <f ca="1">IFERROR(IF(N(ISNUMBER(HF$2)*$AN48)&gt;0,MIN($D$6,
SUMPRODUCT(N(OFFSET(AlleInstrumente!$C$1,HF$3,0,HF$4,1)=$AN48))
),0),"")</f>
        <v/>
      </c>
      <c r="HG48" t="str">
        <f ca="1">IFERROR(IF(N(ISNUMBER(HG$2)*$AN48)&gt;0,MIN($D$6,
SUMPRODUCT(N(OFFSET(AlleInstrumente!$C$1,HG$3,0,HG$4,1)=$AN48))
),0),"")</f>
        <v/>
      </c>
      <c r="HH48" t="str">
        <f ca="1">IFERROR(IF(N(ISNUMBER(HH$2)*$AN48)&gt;0,MIN($D$6,
SUMPRODUCT(N(OFFSET(AlleInstrumente!$C$1,HH$3,0,HH$4,1)=$AN48))
),0),"")</f>
        <v/>
      </c>
      <c r="HI48" t="str">
        <f ca="1">IFERROR(IF(N(ISNUMBER(HI$2)*$AN48)&gt;0,MIN($D$6,
SUMPRODUCT(N(OFFSET(AlleInstrumente!$C$1,HI$3,0,HI$4,1)=$AN48))
),0),"")</f>
        <v/>
      </c>
      <c r="HJ48" t="str">
        <f ca="1">IFERROR(IF(N(ISNUMBER(HJ$2)*$AN48)&gt;0,MIN($D$6,
SUMPRODUCT(N(OFFSET(AlleInstrumente!$C$1,HJ$3,0,HJ$4,1)=$AN48))
),0),"")</f>
        <v/>
      </c>
      <c r="HK48" t="str">
        <f ca="1">IFERROR(IF(N(ISNUMBER(HK$2)*$AN48)&gt;0,MIN($D$6,
SUMPRODUCT(N(OFFSET(AlleInstrumente!$C$1,HK$3,0,HK$4,1)=$AN48))
),0),"")</f>
        <v/>
      </c>
      <c r="HL48" t="str">
        <f ca="1">IFERROR(IF(N(ISNUMBER(HL$2)*$AN48)&gt;0,MIN($D$6,
SUMPRODUCT(N(OFFSET(AlleInstrumente!$C$1,HL$3,0,HL$4,1)=$AN48))
),0),"")</f>
        <v/>
      </c>
      <c r="HM48" t="str">
        <f ca="1">IFERROR(IF(N(ISNUMBER(HM$2)*$AN48)&gt;0,MIN($D$6,
SUMPRODUCT(N(OFFSET(AlleInstrumente!$C$1,HM$3,0,HM$4,1)=$AN48))
),0),"")</f>
        <v/>
      </c>
      <c r="HN48" t="str">
        <f ca="1">IFERROR(IF(N(ISNUMBER(HN$2)*$AN48)&gt;0,MIN($D$6,
SUMPRODUCT(N(OFFSET(AlleInstrumente!$C$1,HN$3,0,HN$4,1)=$AN48))
),0),"")</f>
        <v/>
      </c>
      <c r="HO48" t="str">
        <f ca="1">IFERROR(IF(N(ISNUMBER(HO$2)*$AN48)&gt;0,MIN($D$6,
SUMPRODUCT(N(OFFSET(AlleInstrumente!$C$1,HO$3,0,HO$4,1)=$AN48))
),0),"")</f>
        <v/>
      </c>
      <c r="HP48" t="str">
        <f ca="1">IFERROR(IF(N(ISNUMBER(HP$2)*$AN48)&gt;0,MIN($D$6,
SUMPRODUCT(N(OFFSET(AlleInstrumente!$C$1,HP$3,0,HP$4,1)=$AN48))
),0),"")</f>
        <v/>
      </c>
      <c r="HQ48" t="str">
        <f ca="1">IFERROR(IF(N(ISNUMBER(HQ$2)*$AN48)&gt;0,MIN($D$6,
SUMPRODUCT(N(OFFSET(AlleInstrumente!$C$1,HQ$3,0,HQ$4,1)=$AN48))
),0),"")</f>
        <v/>
      </c>
      <c r="HR48" t="str">
        <f ca="1">IFERROR(IF(N(ISNUMBER(HR$2)*$AN48)&gt;0,MIN($D$6,
SUMPRODUCT(N(OFFSET(AlleInstrumente!$C$1,HR$3,0,HR$4,1)=$AN48))
),0),"")</f>
        <v/>
      </c>
      <c r="HS48" t="str">
        <f ca="1">IFERROR(IF(N(ISNUMBER(HS$2)*$AN48)&gt;0,MIN($D$6,
SUMPRODUCT(N(OFFSET(AlleInstrumente!$C$1,HS$3,0,HS$4,1)=$AN48))
),0),"")</f>
        <v/>
      </c>
      <c r="HT48" t="str">
        <f ca="1">IFERROR(IF(N(ISNUMBER(HT$2)*$AN48)&gt;0,MIN($D$6,
SUMPRODUCT(N(OFFSET(AlleInstrumente!$C$1,HT$3,0,HT$4,1)=$AN48))
),0),"")</f>
        <v/>
      </c>
      <c r="HU48" t="str">
        <f ca="1">IFERROR(IF(N(ISNUMBER(HU$2)*$AN48)&gt;0,MIN($D$6,
SUMPRODUCT(N(OFFSET(AlleInstrumente!$C$1,HU$3,0,HU$4,1)=$AN48))
),0),"")</f>
        <v/>
      </c>
      <c r="HV48" t="str">
        <f ca="1">IFERROR(IF(N(ISNUMBER(HV$2)*$AN48)&gt;0,MIN($D$6,
SUMPRODUCT(N(OFFSET(AlleInstrumente!$C$1,HV$3,0,HV$4,1)=$AN48))
),0),"")</f>
        <v/>
      </c>
      <c r="HW48" t="str">
        <f ca="1">IFERROR(IF(N(ISNUMBER(HW$2)*$AN48)&gt;0,MIN($D$6,
SUMPRODUCT(N(OFFSET(AlleInstrumente!$C$1,HW$3,0,HW$4,1)=$AN48))
),0),"")</f>
        <v/>
      </c>
      <c r="HX48" t="str">
        <f ca="1">IFERROR(IF(N(ISNUMBER(HX$2)*$AN48)&gt;0,MIN($D$6,
SUMPRODUCT(N(OFFSET(AlleInstrumente!$C$1,HX$3,0,HX$4,1)=$AN48))
),0),"")</f>
        <v/>
      </c>
      <c r="HY48" t="str">
        <f ca="1">IFERROR(IF(N(ISNUMBER(HY$2)*$AN48)&gt;0,MIN($D$6,
SUMPRODUCT(N(OFFSET(AlleInstrumente!$C$1,HY$3,0,HY$4,1)=$AN48))
),0),"")</f>
        <v/>
      </c>
      <c r="HZ48" t="str">
        <f ca="1">IFERROR(IF(N(ISNUMBER(HZ$2)*$AN48)&gt;0,MIN($D$6,
SUMPRODUCT(N(OFFSET(AlleInstrumente!$C$1,HZ$3,0,HZ$4,1)=$AN48))
),0),"")</f>
        <v/>
      </c>
      <c r="IA48" t="str">
        <f ca="1">IFERROR(IF(N(ISNUMBER(IA$2)*$AN48)&gt;0,MIN($D$6,
SUMPRODUCT(N(OFFSET(AlleInstrumente!$C$1,IA$3,0,IA$4,1)=$AN48))
),0),"")</f>
        <v/>
      </c>
      <c r="IB48" t="str">
        <f ca="1">IFERROR(IF(N(ISNUMBER(IB$2)*$AN48)&gt;0,MIN($D$6,
SUMPRODUCT(N(OFFSET(AlleInstrumente!$C$1,IB$3,0,IB$4,1)=$AN48))
),0),"")</f>
        <v/>
      </c>
      <c r="IC48" t="str">
        <f ca="1">IFERROR(IF(N(ISNUMBER(IC$2)*$AN48)&gt;0,MIN($D$6,
SUMPRODUCT(N(OFFSET(AlleInstrumente!$C$1,IC$3,0,IC$4,1)=$AN48))
),0),"")</f>
        <v/>
      </c>
      <c r="ID48" t="str">
        <f ca="1">IFERROR(IF(N(ISNUMBER(ID$2)*$AN48)&gt;0,MIN($D$6,
SUMPRODUCT(N(OFFSET(AlleInstrumente!$C$1,ID$3,0,ID$4,1)=$AN48))
),0),"")</f>
        <v/>
      </c>
      <c r="IE48" t="str">
        <f ca="1">IFERROR(IF(N(ISNUMBER(IE$2)*$AN48)&gt;0,MIN($D$6,
SUMPRODUCT(N(OFFSET(AlleInstrumente!$C$1,IE$3,0,IE$4,1)=$AN48))
),0),"")</f>
        <v/>
      </c>
      <c r="IF48" t="str">
        <f ca="1">IFERROR(IF(N(ISNUMBER(IF$2)*$AN48)&gt;0,MIN($D$6,
SUMPRODUCT(N(OFFSET(AlleInstrumente!$C$1,IF$3,0,IF$4,1)=$AN48))
),0),"")</f>
        <v/>
      </c>
      <c r="IG48" t="str">
        <f ca="1">IFERROR(IF(N(ISNUMBER(IG$2)*$AN48)&gt;0,MIN($D$6,
SUMPRODUCT(N(OFFSET(AlleInstrumente!$C$1,IG$3,0,IG$4,1)=$AN48))
),0),"")</f>
        <v/>
      </c>
      <c r="IH48" t="str">
        <f ca="1">IFERROR(IF(N(ISNUMBER(IH$2)*$AN48)&gt;0,MIN($D$6,
SUMPRODUCT(N(OFFSET(AlleInstrumente!$C$1,IH$3,0,IH$4,1)=$AN48))
),0),"")</f>
        <v/>
      </c>
      <c r="II48" t="str">
        <f ca="1">IFERROR(IF(N(ISNUMBER(II$2)*$AN48)&gt;0,MIN($D$6,
SUMPRODUCT(N(OFFSET(AlleInstrumente!$C$1,II$3,0,II$4,1)=$AN48))
),0),"")</f>
        <v/>
      </c>
      <c r="IJ48" t="str">
        <f ca="1">IFERROR(IF(N(ISNUMBER(IJ$2)*$AN48)&gt;0,MIN($D$6,
SUMPRODUCT(N(OFFSET(AlleInstrumente!$C$1,IJ$3,0,IJ$4,1)=$AN48))
),0),"")</f>
        <v/>
      </c>
      <c r="IK48" t="str">
        <f ca="1">IFERROR(IF(N(ISNUMBER(IK$2)*$AN48)&gt;0,MIN($D$6,
SUMPRODUCT(N(OFFSET(AlleInstrumente!$C$1,IK$3,0,IK$4,1)=$AN48))
),0),"")</f>
        <v/>
      </c>
      <c r="IL48" t="str">
        <f ca="1">IFERROR(IF(N(ISNUMBER(IL$2)*$AN48)&gt;0,MIN($D$6,
SUMPRODUCT(N(OFFSET(AlleInstrumente!$C$1,IL$3,0,IL$4,1)=$AN48))
),0),"")</f>
        <v/>
      </c>
      <c r="IM48" t="str">
        <f ca="1">IFERROR(IF(N(ISNUMBER(IM$2)*$AN48)&gt;0,MIN($D$6,
SUMPRODUCT(N(OFFSET(AlleInstrumente!$C$1,IM$3,0,IM$4,1)=$AN48))
),0),"")</f>
        <v/>
      </c>
      <c r="IN48" t="str">
        <f ca="1">IFERROR(IF(N(ISNUMBER(IN$2)*$AN48)&gt;0,MIN($D$6,
SUMPRODUCT(N(OFFSET(AlleInstrumente!$C$1,IN$3,0,IN$4,1)=$AN48))
),0),"")</f>
        <v/>
      </c>
      <c r="IO48" t="str">
        <f ca="1">IFERROR(IF(N(ISNUMBER(IO$2)*$AN48)&gt;0,MIN($D$6,
SUMPRODUCT(N(OFFSET(AlleInstrumente!$C$1,IO$3,0,IO$4,1)=$AN48))
),0),"")</f>
        <v/>
      </c>
      <c r="IP48" t="str">
        <f ca="1">IFERROR(IF(N(ISNUMBER(IP$2)*$AN48)&gt;0,MIN($D$6,
SUMPRODUCT(N(OFFSET(AlleInstrumente!$C$1,IP$3,0,IP$4,1)=$AN48))
),0),"")</f>
        <v/>
      </c>
      <c r="IQ48" t="str">
        <f ca="1">IFERROR(IF(N(ISNUMBER(IQ$2)*$AN48)&gt;0,MIN($D$6,
SUMPRODUCT(N(OFFSET(AlleInstrumente!$C$1,IQ$3,0,IQ$4,1)=$AN48))
),0),"")</f>
        <v/>
      </c>
      <c r="IR48" t="str">
        <f ca="1">IFERROR(IF(N(ISNUMBER(IR$2)*$AN48)&gt;0,MIN($D$6,
SUMPRODUCT(N(OFFSET(AlleInstrumente!$C$1,IR$3,0,IR$4,1)=$AN48))
),0),"")</f>
        <v/>
      </c>
      <c r="IS48" t="str">
        <f ca="1">IFERROR(IF(N(ISNUMBER(IS$2)*$AN48)&gt;0,MIN($D$6,
SUMPRODUCT(N(OFFSET(AlleInstrumente!$C$1,IS$3,0,IS$4,1)=$AN48))
),0),"")</f>
        <v/>
      </c>
      <c r="IT48" t="str">
        <f ca="1">IFERROR(IF(N(ISNUMBER(IT$2)*$AN48)&gt;0,MIN($D$6,
SUMPRODUCT(N(OFFSET(AlleInstrumente!$C$1,IT$3,0,IT$4,1)=$AN48))
),0),"")</f>
        <v/>
      </c>
      <c r="IU48" t="str">
        <f ca="1">IFERROR(IF(N(ISNUMBER(IU$2)*$AN48)&gt;0,MIN($D$6,
SUMPRODUCT(N(OFFSET(AlleInstrumente!$C$1,IU$3,0,IU$4,1)=$AN48))
),0),"")</f>
        <v/>
      </c>
      <c r="IV48" t="str">
        <f ca="1">IFERROR(IF(N(ISNUMBER(IV$2)*$AN48)&gt;0,MIN($D$6,
SUMPRODUCT(N(OFFSET(AlleInstrumente!$C$1,IV$3,0,IV$4,1)=$AN48))
),0),"")</f>
        <v/>
      </c>
      <c r="IW48" t="str">
        <f ca="1">IFERROR(IF(N(ISNUMBER(IW$2)*$AN48)&gt;0,MIN($D$6,
SUMPRODUCT(N(OFFSET(AlleInstrumente!$C$1,IW$3,0,IW$4,1)=$AN48))
),0),"")</f>
        <v/>
      </c>
      <c r="IX48" t="str">
        <f ca="1">IFERROR(IF(N(ISNUMBER(IX$2)*$AN48)&gt;0,MIN($D$6,
SUMPRODUCT(N(OFFSET(AlleInstrumente!$C$1,IX$3,0,IX$4,1)=$AN48))
),0),"")</f>
        <v/>
      </c>
      <c r="IY48" t="str">
        <f ca="1">IFERROR(IF(N(ISNUMBER(IY$2)*$AN48)&gt;0,MIN($D$6,
SUMPRODUCT(N(OFFSET(AlleInstrumente!$C$1,IY$3,0,IY$4,1)=$AN48))
),0),"")</f>
        <v/>
      </c>
      <c r="IZ48" t="str">
        <f ca="1">IFERROR(IF(N(ISNUMBER(IZ$2)*$AN48)&gt;0,MIN($D$6,
SUMPRODUCT(N(OFFSET(AlleInstrumente!$C$1,IZ$3,0,IZ$4,1)=$AN48))
),0),"")</f>
        <v/>
      </c>
      <c r="JA48" t="str">
        <f ca="1">IFERROR(IF(N(ISNUMBER(JA$2)*$AN48)&gt;0,MIN($D$6,
SUMPRODUCT(N(OFFSET(AlleInstrumente!$C$1,JA$3,0,JA$4,1)=$AN48))
),0),"")</f>
        <v/>
      </c>
      <c r="JB48" t="str">
        <f ca="1">IFERROR(IF(N(ISNUMBER(JB$2)*$AN48)&gt;0,MIN($D$6,
SUMPRODUCT(N(OFFSET(AlleInstrumente!$C$1,JB$3,0,JB$4,1)=$AN48))
),0),"")</f>
        <v/>
      </c>
      <c r="JC48" t="str">
        <f ca="1">IFERROR(IF(N(ISNUMBER(JC$2)*$AN48)&gt;0,MIN($D$6,
SUMPRODUCT(N(OFFSET(AlleInstrumente!$C$1,JC$3,0,JC$4,1)=$AN48))
),0),"")</f>
        <v/>
      </c>
      <c r="JD48" t="str">
        <f ca="1">IFERROR(IF(N(ISNUMBER(JD$2)*$AN48)&gt;0,MIN($D$6,
SUMPRODUCT(N(OFFSET(AlleInstrumente!$C$1,JD$3,0,JD$4,1)=$AN48))
),0),"")</f>
        <v/>
      </c>
      <c r="JE48" t="str">
        <f ca="1">IFERROR(IF(N(ISNUMBER(JE$2)*$AN48)&gt;0,MIN($D$6,
SUMPRODUCT(N(OFFSET(AlleInstrumente!$C$1,JE$3,0,JE$4,1)=$AN48))
),0),"")</f>
        <v/>
      </c>
      <c r="JF48" t="str">
        <f ca="1">IFERROR(IF(N(ISNUMBER(JF$2)*$AN48)&gt;0,MIN($D$6,
SUMPRODUCT(N(OFFSET(AlleInstrumente!$C$1,JF$3,0,JF$4,1)=$AN48))
),0),"")</f>
        <v/>
      </c>
      <c r="JG48" t="str">
        <f ca="1">IFERROR(IF(N(ISNUMBER(JG$2)*$AN48)&gt;0,MIN($D$6,
SUMPRODUCT(N(OFFSET(AlleInstrumente!$C$1,JG$3,0,JG$4,1)=$AN48))
),0),"")</f>
        <v/>
      </c>
      <c r="JH48" t="str">
        <f ca="1">IFERROR(IF(N(ISNUMBER(JH$2)*$AN48)&gt;0,MIN($D$6,
SUMPRODUCT(N(OFFSET(AlleInstrumente!$C$1,JH$3,0,JH$4,1)=$AN48))
),0),"")</f>
        <v/>
      </c>
      <c r="JI48" t="str">
        <f ca="1">IFERROR(IF(N(ISNUMBER(JI$2)*$AN48)&gt;0,MIN($D$6,
SUMPRODUCT(N(OFFSET(AlleInstrumente!$C$1,JI$3,0,JI$4,1)=$AN48))
),0),"")</f>
        <v/>
      </c>
      <c r="JJ48" t="str">
        <f ca="1">IFERROR(IF(N(ISNUMBER(JJ$2)*$AN48)&gt;0,MIN($D$6,
SUMPRODUCT(N(OFFSET(AlleInstrumente!$C$1,JJ$3,0,JJ$4,1)=$AN48))
),0),"")</f>
        <v/>
      </c>
      <c r="JK48" t="str">
        <f ca="1">IFERROR(IF(N(ISNUMBER(JK$2)*$AN48)&gt;0,MIN($D$6,
SUMPRODUCT(N(OFFSET(AlleInstrumente!$C$1,JK$3,0,JK$4,1)=$AN48))
),0),"")</f>
        <v/>
      </c>
      <c r="JL48" t="str">
        <f ca="1">IFERROR(IF(N(ISNUMBER(JL$2)*$AN48)&gt;0,MIN($D$6,
SUMPRODUCT(N(OFFSET(AlleInstrumente!$C$1,JL$3,0,JL$4,1)=$AN48))
),0),"")</f>
        <v/>
      </c>
      <c r="JM48" t="str">
        <f ca="1">IFERROR(IF(N(ISNUMBER(JM$2)*$AN48)&gt;0,MIN($D$6,
SUMPRODUCT(N(OFFSET(AlleInstrumente!$C$1,JM$3,0,JM$4,1)=$AN48))
),0),"")</f>
        <v/>
      </c>
      <c r="JN48" t="str">
        <f ca="1">IFERROR(IF(N(ISNUMBER(JN$2)*$AN48)&gt;0,MIN($D$6,
SUMPRODUCT(N(OFFSET(AlleInstrumente!$C$1,JN$3,0,JN$4,1)=$AN48))
),0),"")</f>
        <v/>
      </c>
      <c r="JO48" t="str">
        <f ca="1">IFERROR(IF(N(ISNUMBER(JO$2)*$AN48)&gt;0,MIN($D$6,
SUMPRODUCT(N(OFFSET(AlleInstrumente!$C$1,JO$3,0,JO$4,1)=$AN48))
),0),"")</f>
        <v/>
      </c>
      <c r="JP48" t="str">
        <f ca="1">IFERROR(IF(N(ISNUMBER(JP$2)*$AN48)&gt;0,MIN($D$6,
SUMPRODUCT(N(OFFSET(AlleInstrumente!$C$1,JP$3,0,JP$4,1)=$AN48))
),0),"")</f>
        <v/>
      </c>
      <c r="JQ48" t="str">
        <f ca="1">IFERROR(IF(N(ISNUMBER(JQ$2)*$AN48)&gt;0,MIN($D$6,
SUMPRODUCT(N(OFFSET(AlleInstrumente!$C$1,JQ$3,0,JQ$4,1)=$AN48))
),0),"")</f>
        <v/>
      </c>
      <c r="JR48" t="str">
        <f ca="1">IFERROR(IF(N(ISNUMBER(JR$2)*$AN48)&gt;0,MIN($D$6,
SUMPRODUCT(N(OFFSET(AlleInstrumente!$C$1,JR$3,0,JR$4,1)=$AN48))
),0),"")</f>
        <v/>
      </c>
      <c r="JS48" t="str">
        <f ca="1">IFERROR(IF(N(ISNUMBER(JS$2)*$AN48)&gt;0,MIN($D$6,
SUMPRODUCT(N(OFFSET(AlleInstrumente!$C$1,JS$3,0,JS$4,1)=$AN48))
),0),"")</f>
        <v/>
      </c>
      <c r="JT48" t="str">
        <f ca="1">IFERROR(IF(N(ISNUMBER(JT$2)*$AN48)&gt;0,MIN($D$6,
SUMPRODUCT(N(OFFSET(AlleInstrumente!$C$1,JT$3,0,JT$4,1)=$AN48))
),0),"")</f>
        <v/>
      </c>
      <c r="JU48" t="str">
        <f ca="1">IFERROR(IF(N(ISNUMBER(JU$2)*$AN48)&gt;0,MIN($D$6,
SUMPRODUCT(N(OFFSET(AlleInstrumente!$C$1,JU$3,0,JU$4,1)=$AN48))
),0),"")</f>
        <v/>
      </c>
      <c r="JV48" t="str">
        <f ca="1">IFERROR(IF(N(ISNUMBER(JV$2)*$AN48)&gt;0,MIN($D$6,
SUMPRODUCT(N(OFFSET(AlleInstrumente!$C$1,JV$3,0,JV$4,1)=$AN48))
),0),"")</f>
        <v/>
      </c>
      <c r="JW48" t="str">
        <f ca="1">IFERROR(IF(N(ISNUMBER(JW$2)*$AN48)&gt;0,MIN($D$6,
SUMPRODUCT(N(OFFSET(AlleInstrumente!$C$1,JW$3,0,JW$4,1)=$AN48))
),0),"")</f>
        <v/>
      </c>
      <c r="JX48" t="str">
        <f ca="1">IFERROR(IF(N(ISNUMBER(JX$2)*$AN48)&gt;0,MIN($D$6,
SUMPRODUCT(N(OFFSET(AlleInstrumente!$C$1,JX$3,0,JX$4,1)=$AN48))
),0),"")</f>
        <v/>
      </c>
      <c r="JY48" t="str">
        <f ca="1">IFERROR(IF(N(ISNUMBER(JY$2)*$AN48)&gt;0,MIN($D$6,
SUMPRODUCT(N(OFFSET(AlleInstrumente!$C$1,JY$3,0,JY$4,1)=$AN48))
),0),"")</f>
        <v/>
      </c>
      <c r="JZ48" t="str">
        <f ca="1">IFERROR(IF(N(ISNUMBER(JZ$2)*$AN48)&gt;0,MIN($D$6,
SUMPRODUCT(N(OFFSET(AlleInstrumente!$C$1,JZ$3,0,JZ$4,1)=$AN48))
),0),"")</f>
        <v/>
      </c>
      <c r="KA48" t="str">
        <f ca="1">IFERROR(IF(N(ISNUMBER(KA$2)*$AN48)&gt;0,MIN($D$6,
SUMPRODUCT(N(OFFSET(AlleInstrumente!$C$1,KA$3,0,KA$4,1)=$AN48))
),0),"")</f>
        <v/>
      </c>
      <c r="KB48" t="str">
        <f ca="1">IFERROR(IF(N(ISNUMBER(KB$2)*$AN48)&gt;0,MIN($D$6,
SUMPRODUCT(N(OFFSET(AlleInstrumente!$C$1,KB$3,0,KB$4,1)=$AN48))
),0),"")</f>
        <v/>
      </c>
      <c r="KC48" t="str">
        <f ca="1">IFERROR(IF(N(ISNUMBER(KC$2)*$AN48)&gt;0,MIN($D$6,
SUMPRODUCT(N(OFFSET(AlleInstrumente!$C$1,KC$3,0,KC$4,1)=$AN48))
),0),"")</f>
        <v/>
      </c>
      <c r="KD48" t="str">
        <f ca="1">IFERROR(IF(N(ISNUMBER(KD$2)*$AN48)&gt;0,MIN($D$6,
SUMPRODUCT(N(OFFSET(AlleInstrumente!$C$1,KD$3,0,KD$4,1)=$AN48))
),0),"")</f>
        <v/>
      </c>
      <c r="KE48" t="str">
        <f ca="1">IFERROR(IF(N(ISNUMBER(KE$2)*$AN48)&gt;0,MIN($D$6,
SUMPRODUCT(N(OFFSET(AlleInstrumente!$C$1,KE$3,0,KE$4,1)=$AN48))
),0),"")</f>
        <v/>
      </c>
      <c r="KF48" t="str">
        <f ca="1">IFERROR(IF(N(ISNUMBER(KF$2)*$AN48)&gt;0,MIN($D$6,
SUMPRODUCT(N(OFFSET(AlleInstrumente!$C$1,KF$3,0,KF$4,1)=$AN48))
),0),"")</f>
        <v/>
      </c>
      <c r="KG48" t="str">
        <f ca="1">IFERROR(IF(N(ISNUMBER(KG$2)*$AN48)&gt;0,MIN($D$6,
SUMPRODUCT(N(OFFSET(AlleInstrumente!$C$1,KG$3,0,KG$4,1)=$AN48))
),0),"")</f>
        <v/>
      </c>
      <c r="KH48" t="str">
        <f ca="1">IFERROR(IF(N(ISNUMBER(KH$2)*$AN48)&gt;0,MIN($D$6,
SUMPRODUCT(N(OFFSET(AlleInstrumente!$C$1,KH$3,0,KH$4,1)=$AN48))
),0),"")</f>
        <v/>
      </c>
      <c r="KI48" t="str">
        <f ca="1">IFERROR(IF(N(ISNUMBER(KI$2)*$AN48)&gt;0,MIN($D$6,
SUMPRODUCT(N(OFFSET(AlleInstrumente!$C$1,KI$3,0,KI$4,1)=$AN48))
),0),"")</f>
        <v/>
      </c>
      <c r="KJ48" t="str">
        <f ca="1">IFERROR(IF(N(ISNUMBER(KJ$2)*$AN48)&gt;0,MIN($D$6,
SUMPRODUCT(N(OFFSET(AlleInstrumente!$C$1,KJ$3,0,KJ$4,1)=$AN48))
),0),"")</f>
        <v/>
      </c>
      <c r="KK48" t="str">
        <f ca="1">IFERROR(IF(N(ISNUMBER(KK$2)*$AN48)&gt;0,MIN($D$6,
SUMPRODUCT(N(OFFSET(AlleInstrumente!$C$1,KK$3,0,KK$4,1)=$AN48))
),0),"")</f>
        <v/>
      </c>
      <c r="KL48" t="str">
        <f ca="1">IFERROR(IF(N(ISNUMBER(KL$2)*$AN48)&gt;0,MIN($D$6,
SUMPRODUCT(N(OFFSET(AlleInstrumente!$C$1,KL$3,0,KL$4,1)=$AN48))
),0),"")</f>
        <v/>
      </c>
      <c r="KM48" t="str">
        <f ca="1">IFERROR(IF(N(ISNUMBER(KM$2)*$AN48)&gt;0,MIN($D$6,
SUMPRODUCT(N(OFFSET(AlleInstrumente!$C$1,KM$3,0,KM$4,1)=$AN48))
),0),"")</f>
        <v/>
      </c>
      <c r="KN48" t="str">
        <f ca="1">IFERROR(IF(N(ISNUMBER(KN$2)*$AN48)&gt;0,MIN($D$6,
SUMPRODUCT(N(OFFSET(AlleInstrumente!$C$1,KN$3,0,KN$4,1)=$AN48))
),0),"")</f>
        <v/>
      </c>
      <c r="KO48" t="str">
        <f ca="1">IFERROR(IF(N(ISNUMBER(KO$2)*$AN48)&gt;0,MIN($D$6,
SUMPRODUCT(N(OFFSET(AlleInstrumente!$C$1,KO$3,0,KO$4,1)=$AN48))
),0),"")</f>
        <v/>
      </c>
      <c r="KP48" t="str">
        <f ca="1">IFERROR(IF(N(ISNUMBER(KP$2)*$AN48)&gt;0,MIN($D$6,
SUMPRODUCT(N(OFFSET(AlleInstrumente!$C$1,KP$3,0,KP$4,1)=$AN48))
),0),"")</f>
        <v/>
      </c>
      <c r="KQ48" t="str">
        <f ca="1">IFERROR(IF(N(ISNUMBER(KQ$2)*$AN48)&gt;0,MIN($D$6,
SUMPRODUCT(N(OFFSET(AlleInstrumente!$C$1,KQ$3,0,KQ$4,1)=$AN48))
),0),"")</f>
        <v/>
      </c>
      <c r="KR48" t="str">
        <f ca="1">IFERROR(IF(N(ISNUMBER(KR$2)*$AN48)&gt;0,MIN($D$6,
SUMPRODUCT(N(OFFSET(AlleInstrumente!$C$1,KR$3,0,KR$4,1)=$AN48))
),0),"")</f>
        <v/>
      </c>
      <c r="KS48" t="str">
        <f ca="1">IFERROR(IF(N(ISNUMBER(KS$2)*$AN48)&gt;0,MIN($D$6,
SUMPRODUCT(N(OFFSET(AlleInstrumente!$C$1,KS$3,0,KS$4,1)=$AN48))
),0),"")</f>
        <v/>
      </c>
      <c r="KT48" t="str">
        <f ca="1">IFERROR(IF(N(ISNUMBER(KT$2)*$AN48)&gt;0,MIN($D$6,
SUMPRODUCT(N(OFFSET(AlleInstrumente!$C$1,KT$3,0,KT$4,1)=$AN48))
),0),"")</f>
        <v/>
      </c>
      <c r="KU48" t="str">
        <f ca="1">IFERROR(IF(N(ISNUMBER(KU$2)*$AN48)&gt;0,MIN($D$6,
SUMPRODUCT(N(OFFSET(AlleInstrumente!$C$1,KU$3,0,KU$4,1)=$AN48))
),0),"")</f>
        <v/>
      </c>
      <c r="KV48" t="str">
        <f ca="1">IFERROR(IF(N(ISNUMBER(KV$2)*$AN48)&gt;0,MIN($D$6,
SUMPRODUCT(N(OFFSET(AlleInstrumente!$C$1,KV$3,0,KV$4,1)=$AN48))
),0),"")</f>
        <v/>
      </c>
      <c r="KW48" t="str">
        <f ca="1">IFERROR(IF(N(ISNUMBER(KW$2)*$AN48)&gt;0,MIN($D$6,
SUMPRODUCT(N(OFFSET(AlleInstrumente!$C$1,KW$3,0,KW$4,1)=$AN48))
),0),"")</f>
        <v/>
      </c>
      <c r="KX48" t="str">
        <f ca="1">IFERROR(IF(N(ISNUMBER(KX$2)*$AN48)&gt;0,MIN($D$6,
SUMPRODUCT(N(OFFSET(AlleInstrumente!$C$1,KX$3,0,KX$4,1)=$AN48))
),0),"")</f>
        <v/>
      </c>
      <c r="KY48" t="str">
        <f ca="1">IFERROR(IF(N(ISNUMBER(KY$2)*$AN48)&gt;0,MIN($D$6,
SUMPRODUCT(N(OFFSET(AlleInstrumente!$C$1,KY$3,0,KY$4,1)=$AN48))
),0),"")</f>
        <v/>
      </c>
      <c r="KZ48" t="str">
        <f ca="1">IFERROR(IF(N(ISNUMBER(KZ$2)*$AN48)&gt;0,MIN($D$6,
SUMPRODUCT(N(OFFSET(AlleInstrumente!$C$1,KZ$3,0,KZ$4,1)=$AN48))
),0),"")</f>
        <v/>
      </c>
      <c r="LA48" t="str">
        <f ca="1">IFERROR(IF(N(ISNUMBER(LA$2)*$AN48)&gt;0,MIN($D$6,
SUMPRODUCT(N(OFFSET(AlleInstrumente!$C$1,LA$3,0,LA$4,1)=$AN48))
),0),"")</f>
        <v/>
      </c>
      <c r="LB48" t="str">
        <f ca="1">IFERROR(IF(N(ISNUMBER(LB$2)*$AN48)&gt;0,MIN($D$6,
SUMPRODUCT(N(OFFSET(AlleInstrumente!$C$1,LB$3,0,LB$4,1)=$AN48))
),0),"")</f>
        <v/>
      </c>
      <c r="LC48" t="str">
        <f ca="1">IFERROR(IF(N(ISNUMBER(LC$2)*$AN48)&gt;0,MIN($D$6,
SUMPRODUCT(N(OFFSET(AlleInstrumente!$C$1,LC$3,0,LC$4,1)=$AN48))
),0),"")</f>
        <v/>
      </c>
      <c r="LD48" t="str">
        <f ca="1">IFERROR(IF(N(ISNUMBER(LD$2)*$AN48)&gt;0,MIN($D$6,
SUMPRODUCT(N(OFFSET(AlleInstrumente!$C$1,LD$3,0,LD$4,1)=$AN48))
),0),"")</f>
        <v/>
      </c>
      <c r="LE48" t="str">
        <f ca="1">IFERROR(IF(N(ISNUMBER(LE$2)*$AN48)&gt;0,MIN($D$6,
SUMPRODUCT(N(OFFSET(AlleInstrumente!$C$1,LE$3,0,LE$4,1)=$AN48))
),0),"")</f>
        <v/>
      </c>
      <c r="LF48" t="str">
        <f ca="1">IFERROR(IF(N(ISNUMBER(LF$2)*$AN48)&gt;0,MIN($D$6,
SUMPRODUCT(N(OFFSET(AlleInstrumente!$C$1,LF$3,0,LF$4,1)=$AN48))
),0),"")</f>
        <v/>
      </c>
      <c r="LG48" t="str">
        <f ca="1">IFERROR(IF(N(ISNUMBER(LG$2)*$AN48)&gt;0,MIN($D$6,
SUMPRODUCT(N(OFFSET(AlleInstrumente!$C$1,LG$3,0,LG$4,1)=$AN48))
),0),"")</f>
        <v/>
      </c>
      <c r="LH48" t="str">
        <f ca="1">IFERROR(IF(N(ISNUMBER(LH$2)*$AN48)&gt;0,MIN($D$6,
SUMPRODUCT(N(OFFSET(AlleInstrumente!$C$1,LH$3,0,LH$4,1)=$AN48))
),0),"")</f>
        <v/>
      </c>
      <c r="LI48" t="str">
        <f ca="1">IFERROR(IF(N(ISNUMBER(LI$2)*$AN48)&gt;0,MIN($D$6,
SUMPRODUCT(N(OFFSET(AlleInstrumente!$C$1,LI$3,0,LI$4,1)=$AN48))
),0),"")</f>
        <v/>
      </c>
      <c r="LJ48" t="str">
        <f ca="1">IFERROR(IF(N(ISNUMBER(LJ$2)*$AN48)&gt;0,MIN($D$6,
SUMPRODUCT(N(OFFSET(AlleInstrumente!$C$1,LJ$3,0,LJ$4,1)=$AN48))
),0),"")</f>
        <v/>
      </c>
      <c r="LK48" t="str">
        <f ca="1">IFERROR(IF(N(ISNUMBER(LK$2)*$AN48)&gt;0,MIN($D$6,
SUMPRODUCT(N(OFFSET(AlleInstrumente!$C$1,LK$3,0,LK$4,1)=$AN48))
),0),"")</f>
        <v/>
      </c>
      <c r="LL48" t="str">
        <f ca="1">IFERROR(IF(N(ISNUMBER(LL$2)*$AN48)&gt;0,MIN($D$6,
SUMPRODUCT(N(OFFSET(AlleInstrumente!$C$1,LL$3,0,LL$4,1)=$AN48))
),0),"")</f>
        <v/>
      </c>
      <c r="LM48" t="str">
        <f ca="1">IFERROR(IF(N(ISNUMBER(LM$2)*$AN48)&gt;0,MIN($D$6,
SUMPRODUCT(N(OFFSET(AlleInstrumente!$C$1,LM$3,0,LM$4,1)=$AN48))
),0),"")</f>
        <v/>
      </c>
      <c r="LN48" t="str">
        <f ca="1">IFERROR(IF(N(ISNUMBER(LN$2)*$AN48)&gt;0,MIN($D$6,
SUMPRODUCT(N(OFFSET(AlleInstrumente!$C$1,LN$3,0,LN$4,1)=$AN48))
),0),"")</f>
        <v/>
      </c>
      <c r="LO48" t="str">
        <f ca="1">IFERROR(IF(N(ISNUMBER(LO$2)*$AN48)&gt;0,MIN($D$6,
SUMPRODUCT(N(OFFSET(AlleInstrumente!$C$1,LO$3,0,LO$4,1)=$AN48))
),0),"")</f>
        <v/>
      </c>
      <c r="LP48" t="str">
        <f ca="1">IFERROR(IF(N(ISNUMBER(LP$2)*$AN48)&gt;0,MIN($D$6,
SUMPRODUCT(N(OFFSET(AlleInstrumente!$C$1,LP$3,0,LP$4,1)=$AN48))
),0),"")</f>
        <v/>
      </c>
      <c r="LQ48" t="str">
        <f ca="1">IFERROR(IF(N(ISNUMBER(LQ$2)*$AN48)&gt;0,MIN($D$6,
SUMPRODUCT(N(OFFSET(AlleInstrumente!$C$1,LQ$3,0,LQ$4,1)=$AN48))
),0),"")</f>
        <v/>
      </c>
      <c r="LR48" t="str">
        <f ca="1">IFERROR(IF(N(ISNUMBER(LR$2)*$AN48)&gt;0,MIN($D$6,
SUMPRODUCT(N(OFFSET(AlleInstrumente!$C$1,LR$3,0,LR$4,1)=$AN48))
),0),"")</f>
        <v/>
      </c>
      <c r="LS48" t="str">
        <f ca="1">IFERROR(IF(N(ISNUMBER(LS$2)*$AN48)&gt;0,MIN($D$6,
SUMPRODUCT(N(OFFSET(AlleInstrumente!$C$1,LS$3,0,LS$4,1)=$AN48))
),0),"")</f>
        <v/>
      </c>
      <c r="LT48" t="str">
        <f ca="1">IFERROR(IF(N(ISNUMBER(LT$2)*$AN48)&gt;0,MIN($D$6,
SUMPRODUCT(N(OFFSET(AlleInstrumente!$C$1,LT$3,0,LT$4,1)=$AN48))
),0),"")</f>
        <v/>
      </c>
      <c r="LU48" t="str">
        <f ca="1">IFERROR(IF(N(ISNUMBER(LU$2)*$AN48)&gt;0,MIN($D$6,
SUMPRODUCT(N(OFFSET(AlleInstrumente!$C$1,LU$3,0,LU$4,1)=$AN48))
),0),"")</f>
        <v/>
      </c>
      <c r="LV48" t="str">
        <f ca="1">IFERROR(IF(N(ISNUMBER(LV$2)*$AN48)&gt;0,MIN($D$6,
SUMPRODUCT(N(OFFSET(AlleInstrumente!$C$1,LV$3,0,LV$4,1)=$AN48))
),0),"")</f>
        <v/>
      </c>
      <c r="LW48" t="str">
        <f ca="1">IFERROR(IF(N(ISNUMBER(LW$2)*$AN48)&gt;0,MIN($D$6,
SUMPRODUCT(N(OFFSET(AlleInstrumente!$C$1,LW$3,0,LW$4,1)=$AN48))
),0),"")</f>
        <v/>
      </c>
      <c r="LX48" t="str">
        <f ca="1">IFERROR(IF(N(ISNUMBER(LX$2)*$AN48)&gt;0,MIN($D$6,
SUMPRODUCT(N(OFFSET(AlleInstrumente!$C$1,LX$3,0,LX$4,1)=$AN48))
),0),"")</f>
        <v/>
      </c>
      <c r="LY48" t="str">
        <f ca="1">IFERROR(IF(N(ISNUMBER(LY$2)*$AN48)&gt;0,MIN($D$6,
SUMPRODUCT(N(OFFSET(AlleInstrumente!$C$1,LY$3,0,LY$4,1)=$AN48))
),0),"")</f>
        <v/>
      </c>
      <c r="LZ48" t="str">
        <f ca="1">IFERROR(IF(N(ISNUMBER(LZ$2)*$AN48)&gt;0,MIN($D$6,
SUMPRODUCT(N(OFFSET(AlleInstrumente!$C$1,LZ$3,0,LZ$4,1)=$AN48))
),0),"")</f>
        <v/>
      </c>
      <c r="MA48" t="str">
        <f ca="1">IFERROR(IF(N(ISNUMBER(MA$2)*$AN48)&gt;0,MIN($D$6,
SUMPRODUCT(N(OFFSET(AlleInstrumente!$C$1,MA$3,0,MA$4,1)=$AN48))
),0),"")</f>
        <v/>
      </c>
      <c r="MB48" t="str">
        <f ca="1">IFERROR(IF(N(ISNUMBER(MB$2)*$AN48)&gt;0,MIN($D$6,
SUMPRODUCT(N(OFFSET(AlleInstrumente!$C$1,MB$3,0,MB$4,1)=$AN48))
),0),"")</f>
        <v/>
      </c>
      <c r="MC48" t="str">
        <f ca="1">IFERROR(IF(N(ISNUMBER(MC$2)*$AN48)&gt;0,MIN($D$6,
SUMPRODUCT(N(OFFSET(AlleInstrumente!$C$1,MC$3,0,MC$4,1)=$AN48))
),0),"")</f>
        <v/>
      </c>
      <c r="MD48" t="str">
        <f ca="1">IFERROR(IF(N(ISNUMBER(MD$2)*$AN48)&gt;0,MIN($D$6,
SUMPRODUCT(N(OFFSET(AlleInstrumente!$C$1,MD$3,0,MD$4,1)=$AN48))
),0),"")</f>
        <v/>
      </c>
      <c r="ME48" t="str">
        <f ca="1">IFERROR(IF(N(ISNUMBER(ME$2)*$AN48)&gt;0,MIN($D$6,
SUMPRODUCT(N(OFFSET(AlleInstrumente!$C$1,ME$3,0,ME$4,1)=$AN48))
),0),"")</f>
        <v/>
      </c>
      <c r="MF48" t="str">
        <f ca="1">IFERROR(IF(N(ISNUMBER(MF$2)*$AN48)&gt;0,MIN($D$6,
SUMPRODUCT(N(OFFSET(AlleInstrumente!$C$1,MF$3,0,MF$4,1)=$AN48))
),0),"")</f>
        <v/>
      </c>
    </row>
    <row r="49" spans="7:344" x14ac:dyDescent="0.25">
      <c r="G49" t="str">
        <f t="shared" ca="1" si="51"/>
        <v/>
      </c>
      <c r="H49" t="str">
        <f t="shared" ca="1" si="45"/>
        <v/>
      </c>
      <c r="I49" t="str">
        <f t="shared" ca="1" si="52"/>
        <v/>
      </c>
      <c r="J49" t="str">
        <f t="shared" ca="1" si="53"/>
        <v/>
      </c>
      <c r="K49" t="str">
        <f t="shared" ca="1" si="54"/>
        <v/>
      </c>
      <c r="L49" t="str">
        <f t="array" aca="1" ref="L49" ca="1">IF(ISNUMBER(L48),IF(ISNUMBER($K48),$L48,IF($L48&gt;$L$2,MAX(IF(OFFSET($S$6,0,0,_Instrument_count,1)&lt;$L48,OFFSET($S$6,0,0,_Instrument_count,1),$L$2)),"")),"")</f>
        <v/>
      </c>
      <c r="N49" t="str">
        <f t="shared" ca="1" si="59"/>
        <v/>
      </c>
      <c r="P49" s="40" t="str">
        <f t="shared" ca="1" si="29"/>
        <v/>
      </c>
      <c r="Q49" s="40" t="str">
        <f t="shared" ca="1" si="55"/>
        <v/>
      </c>
      <c r="R49" t="str">
        <f t="shared" ca="1" si="31"/>
        <v/>
      </c>
      <c r="S49" t="e">
        <f t="shared" ca="1" si="47"/>
        <v>#VALUE!</v>
      </c>
      <c r="T49">
        <f t="shared" ca="1" si="32"/>
        <v>1</v>
      </c>
      <c r="U49" t="e">
        <f t="shared" ca="1" si="48"/>
        <v>#VALUE!</v>
      </c>
      <c r="V49" t="str">
        <f t="shared" ca="1" si="33"/>
        <v/>
      </c>
      <c r="X49" t="str">
        <f t="shared" ca="1" si="34"/>
        <v/>
      </c>
      <c r="Y49" s="76" t="e">
        <f t="shared" ca="1" si="35"/>
        <v>#VALUE!</v>
      </c>
      <c r="AA49" t="str">
        <f t="shared" ca="1" si="36"/>
        <v/>
      </c>
      <c r="AB49" s="76" t="e">
        <f t="shared" ca="1" si="37"/>
        <v>#VALUE!</v>
      </c>
      <c r="AD49" t="str">
        <f t="shared" ca="1" si="38"/>
        <v/>
      </c>
      <c r="AE49" s="76" t="e">
        <f t="shared" ca="1" si="39"/>
        <v>#VALUE!</v>
      </c>
      <c r="AG49" t="str">
        <f t="shared" ca="1" si="40"/>
        <v/>
      </c>
      <c r="AH49" s="76" t="e">
        <f t="shared" ca="1" si="41"/>
        <v>#VALUE!</v>
      </c>
      <c r="AI49" s="76"/>
      <c r="AJ49" t="str">
        <f t="shared" ca="1" si="49"/>
        <v/>
      </c>
      <c r="AK49" s="76" t="e">
        <f t="shared" ca="1" si="50"/>
        <v>#VALUE!</v>
      </c>
      <c r="AM49" t="str">
        <f ca="1">IF(ISNUMBER(Index!$K48),Index!$N48,"")</f>
        <v/>
      </c>
      <c r="AN49" t="str">
        <f ca="1">IF(ISNUMBER(Index!$K48),Index!$K48,"")</f>
        <v/>
      </c>
      <c r="AO49" t="str">
        <f ca="1">IF(ISNUMBER(AN49),Index!$M48,"")</f>
        <v/>
      </c>
      <c r="AP49" t="str">
        <f t="shared" ca="1" si="56"/>
        <v/>
      </c>
      <c r="AQ49" t="str">
        <f t="shared" ca="1" si="57"/>
        <v/>
      </c>
      <c r="AR49" t="str">
        <f t="shared" ca="1" si="58"/>
        <v/>
      </c>
      <c r="AS49" t="str">
        <f ca="1">IFERROR(IF(N(ISNUMBER(AS$2)*$AN49)&gt;0,MIN($D$6,
SUMPRODUCT(N(OFFSET(AlleInstrumente!$C$1,AS$3,0,AS$4,1)=$AN49))
),0),"")</f>
        <v/>
      </c>
      <c r="AT49" t="str">
        <f ca="1">IFERROR(IF(N(ISNUMBER(AT$2)*$AN49)&gt;0,MIN($D$6,
SUMPRODUCT(N(OFFSET(AlleInstrumente!$C$1,AT$3,0,AT$4,1)=$AN49))
),0),"")</f>
        <v/>
      </c>
      <c r="AU49" t="str">
        <f ca="1">IFERROR(IF(N(ISNUMBER(AU$2)*$AN49)&gt;0,MIN($D$6,
SUMPRODUCT(N(OFFSET(AlleInstrumente!$C$1,AU$3,0,AU$4,1)=$AN49))
),0),"")</f>
        <v/>
      </c>
      <c r="AV49" t="str">
        <f ca="1">IFERROR(IF(N(ISNUMBER(AV$2)*$AN49)&gt;0,MIN($D$6,
SUMPRODUCT(N(OFFSET(AlleInstrumente!$C$1,AV$3,0,AV$4,1)=$AN49))
),0),"")</f>
        <v/>
      </c>
      <c r="AW49" t="str">
        <f ca="1">IFERROR(IF(N(ISNUMBER(AW$2)*$AN49)&gt;0,MIN($D$6,
SUMPRODUCT(N(OFFSET(AlleInstrumente!$C$1,AW$3,0,AW$4,1)=$AN49))
),0),"")</f>
        <v/>
      </c>
      <c r="AX49" t="str">
        <f ca="1">IFERROR(IF(N(ISNUMBER(AX$2)*$AN49)&gt;0,MIN($D$6,
SUMPRODUCT(N(OFFSET(AlleInstrumente!$C$1,AX$3,0,AX$4,1)=$AN49))
),0),"")</f>
        <v/>
      </c>
      <c r="AY49" t="str">
        <f ca="1">IFERROR(IF(N(ISNUMBER(AY$2)*$AN49)&gt;0,MIN($D$6,
SUMPRODUCT(N(OFFSET(AlleInstrumente!$C$1,AY$3,0,AY$4,1)=$AN49))
),0),"")</f>
        <v/>
      </c>
      <c r="AZ49" t="str">
        <f ca="1">IFERROR(IF(N(ISNUMBER(AZ$2)*$AN49)&gt;0,MIN($D$6,
SUMPRODUCT(N(OFFSET(AlleInstrumente!$C$1,AZ$3,0,AZ$4,1)=$AN49))
),0),"")</f>
        <v/>
      </c>
      <c r="BA49" t="str">
        <f ca="1">IFERROR(IF(N(ISNUMBER(BA$2)*$AN49)&gt;0,MIN($D$6,
SUMPRODUCT(N(OFFSET(AlleInstrumente!$C$1,BA$3,0,BA$4,1)=$AN49))
),0),"")</f>
        <v/>
      </c>
      <c r="BB49" t="str">
        <f ca="1">IFERROR(IF(N(ISNUMBER(BB$2)*$AN49)&gt;0,MIN($D$6,
SUMPRODUCT(N(OFFSET(AlleInstrumente!$C$1,BB$3,0,BB$4,1)=$AN49))
),0),"")</f>
        <v/>
      </c>
      <c r="BC49" t="str">
        <f ca="1">IFERROR(IF(N(ISNUMBER(BC$2)*$AN49)&gt;0,MIN($D$6,
SUMPRODUCT(N(OFFSET(AlleInstrumente!$C$1,BC$3,0,BC$4,1)=$AN49))
),0),"")</f>
        <v/>
      </c>
      <c r="BD49" t="str">
        <f ca="1">IFERROR(IF(N(ISNUMBER(BD$2)*$AN49)&gt;0,MIN($D$6,
SUMPRODUCT(N(OFFSET(AlleInstrumente!$C$1,BD$3,0,BD$4,1)=$AN49))
),0),"")</f>
        <v/>
      </c>
      <c r="BE49" t="str">
        <f ca="1">IFERROR(IF(N(ISNUMBER(BE$2)*$AN49)&gt;0,MIN($D$6,
SUMPRODUCT(N(OFFSET(AlleInstrumente!$C$1,BE$3,0,BE$4,1)=$AN49))
),0),"")</f>
        <v/>
      </c>
      <c r="BF49" t="str">
        <f ca="1">IFERROR(IF(N(ISNUMBER(BF$2)*$AN49)&gt;0,MIN($D$6,
SUMPRODUCT(N(OFFSET(AlleInstrumente!$C$1,BF$3,0,BF$4,1)=$AN49))
),0),"")</f>
        <v/>
      </c>
      <c r="BG49" t="str">
        <f ca="1">IFERROR(IF(N(ISNUMBER(BG$2)*$AN49)&gt;0,MIN($D$6,
SUMPRODUCT(N(OFFSET(AlleInstrumente!$C$1,BG$3,0,BG$4,1)=$AN49))
),0),"")</f>
        <v/>
      </c>
      <c r="BH49" t="str">
        <f ca="1">IFERROR(IF(N(ISNUMBER(BH$2)*$AN49)&gt;0,MIN($D$6,
SUMPRODUCT(N(OFFSET(AlleInstrumente!$C$1,BH$3,0,BH$4,1)=$AN49))
),0),"")</f>
        <v/>
      </c>
      <c r="BI49" t="str">
        <f ca="1">IFERROR(IF(N(ISNUMBER(BI$2)*$AN49)&gt;0,MIN($D$6,
SUMPRODUCT(N(OFFSET(AlleInstrumente!$C$1,BI$3,0,BI$4,1)=$AN49))
),0),"")</f>
        <v/>
      </c>
      <c r="BJ49" t="str">
        <f ca="1">IFERROR(IF(N(ISNUMBER(BJ$2)*$AN49)&gt;0,MIN($D$6,
SUMPRODUCT(N(OFFSET(AlleInstrumente!$C$1,BJ$3,0,BJ$4,1)=$AN49))
),0),"")</f>
        <v/>
      </c>
      <c r="BK49" t="str">
        <f ca="1">IFERROR(IF(N(ISNUMBER(BK$2)*$AN49)&gt;0,MIN($D$6,
SUMPRODUCT(N(OFFSET(AlleInstrumente!$C$1,BK$3,0,BK$4,1)=$AN49))
),0),"")</f>
        <v/>
      </c>
      <c r="BL49" t="str">
        <f ca="1">IFERROR(IF(N(ISNUMBER(BL$2)*$AN49)&gt;0,MIN($D$6,
SUMPRODUCT(N(OFFSET(AlleInstrumente!$C$1,BL$3,0,BL$4,1)=$AN49))
),0),"")</f>
        <v/>
      </c>
      <c r="BM49" t="str">
        <f ca="1">IFERROR(IF(N(ISNUMBER(BM$2)*$AN49)&gt;0,MIN($D$6,
SUMPRODUCT(N(OFFSET(AlleInstrumente!$C$1,BM$3,0,BM$4,1)=$AN49))
),0),"")</f>
        <v/>
      </c>
      <c r="BN49" t="str">
        <f ca="1">IFERROR(IF(N(ISNUMBER(BN$2)*$AN49)&gt;0,MIN($D$6,
SUMPRODUCT(N(OFFSET(AlleInstrumente!$C$1,BN$3,0,BN$4,1)=$AN49))
),0),"")</f>
        <v/>
      </c>
      <c r="BO49" t="str">
        <f ca="1">IFERROR(IF(N(ISNUMBER(BO$2)*$AN49)&gt;0,MIN($D$6,
SUMPRODUCT(N(OFFSET(AlleInstrumente!$C$1,BO$3,0,BO$4,1)=$AN49))
),0),"")</f>
        <v/>
      </c>
      <c r="BP49" t="str">
        <f ca="1">IFERROR(IF(N(ISNUMBER(BP$2)*$AN49)&gt;0,MIN($D$6,
SUMPRODUCT(N(OFFSET(AlleInstrumente!$C$1,BP$3,0,BP$4,1)=$AN49))
),0),"")</f>
        <v/>
      </c>
      <c r="BQ49" t="str">
        <f ca="1">IFERROR(IF(N(ISNUMBER(BQ$2)*$AN49)&gt;0,MIN($D$6,
SUMPRODUCT(N(OFFSET(AlleInstrumente!$C$1,BQ$3,0,BQ$4,1)=$AN49))
),0),"")</f>
        <v/>
      </c>
      <c r="BR49" t="str">
        <f ca="1">IFERROR(IF(N(ISNUMBER(BR$2)*$AN49)&gt;0,MIN($D$6,
SUMPRODUCT(N(OFFSET(AlleInstrumente!$C$1,BR$3,0,BR$4,1)=$AN49))
),0),"")</f>
        <v/>
      </c>
      <c r="BS49" t="str">
        <f ca="1">IFERROR(IF(N(ISNUMBER(BS$2)*$AN49)&gt;0,MIN($D$6,
SUMPRODUCT(N(OFFSET(AlleInstrumente!$C$1,BS$3,0,BS$4,1)=$AN49))
),0),"")</f>
        <v/>
      </c>
      <c r="BT49" t="str">
        <f ca="1">IFERROR(IF(N(ISNUMBER(BT$2)*$AN49)&gt;0,MIN($D$6,
SUMPRODUCT(N(OFFSET(AlleInstrumente!$C$1,BT$3,0,BT$4,1)=$AN49))
),0),"")</f>
        <v/>
      </c>
      <c r="BU49" t="str">
        <f ca="1">IFERROR(IF(N(ISNUMBER(BU$2)*$AN49)&gt;0,MIN($D$6,
SUMPRODUCT(N(OFFSET(AlleInstrumente!$C$1,BU$3,0,BU$4,1)=$AN49))
),0),"")</f>
        <v/>
      </c>
      <c r="BV49" t="str">
        <f ca="1">IFERROR(IF(N(ISNUMBER(BV$2)*$AN49)&gt;0,MIN($D$6,
SUMPRODUCT(N(OFFSET(AlleInstrumente!$C$1,BV$3,0,BV$4,1)=$AN49))
),0),"")</f>
        <v/>
      </c>
      <c r="BW49" t="str">
        <f ca="1">IFERROR(IF(N(ISNUMBER(BW$2)*$AN49)&gt;0,MIN($D$6,
SUMPRODUCT(N(OFFSET(AlleInstrumente!$C$1,BW$3,0,BW$4,1)=$AN49))
),0),"")</f>
        <v/>
      </c>
      <c r="BX49" t="str">
        <f ca="1">IFERROR(IF(N(ISNUMBER(BX$2)*$AN49)&gt;0,MIN($D$6,
SUMPRODUCT(N(OFFSET(AlleInstrumente!$C$1,BX$3,0,BX$4,1)=$AN49))
),0),"")</f>
        <v/>
      </c>
      <c r="BY49" t="str">
        <f ca="1">IFERROR(IF(N(ISNUMBER(BY$2)*$AN49)&gt;0,MIN($D$6,
SUMPRODUCT(N(OFFSET(AlleInstrumente!$C$1,BY$3,0,BY$4,1)=$AN49))
),0),"")</f>
        <v/>
      </c>
      <c r="BZ49" t="str">
        <f ca="1">IFERROR(IF(N(ISNUMBER(BZ$2)*$AN49)&gt;0,MIN($D$6,
SUMPRODUCT(N(OFFSET(AlleInstrumente!$C$1,BZ$3,0,BZ$4,1)=$AN49))
),0),"")</f>
        <v/>
      </c>
      <c r="CA49" t="str">
        <f ca="1">IFERROR(IF(N(ISNUMBER(CA$2)*$AN49)&gt;0,MIN($D$6,
SUMPRODUCT(N(OFFSET(AlleInstrumente!$C$1,CA$3,0,CA$4,1)=$AN49))
),0),"")</f>
        <v/>
      </c>
      <c r="CB49" t="str">
        <f ca="1">IFERROR(IF(N(ISNUMBER(CB$2)*$AN49)&gt;0,MIN($D$6,
SUMPRODUCT(N(OFFSET(AlleInstrumente!$C$1,CB$3,0,CB$4,1)=$AN49))
),0),"")</f>
        <v/>
      </c>
      <c r="CC49" t="str">
        <f ca="1">IFERROR(IF(N(ISNUMBER(CC$2)*$AN49)&gt;0,MIN($D$6,
SUMPRODUCT(N(OFFSET(AlleInstrumente!$C$1,CC$3,0,CC$4,1)=$AN49))
),0),"")</f>
        <v/>
      </c>
      <c r="CD49" t="str">
        <f ca="1">IFERROR(IF(N(ISNUMBER(CD$2)*$AN49)&gt;0,MIN($D$6,
SUMPRODUCT(N(OFFSET(AlleInstrumente!$C$1,CD$3,0,CD$4,1)=$AN49))
),0),"")</f>
        <v/>
      </c>
      <c r="CE49" t="str">
        <f ca="1">IFERROR(IF(N(ISNUMBER(CE$2)*$AN49)&gt;0,MIN($D$6,
SUMPRODUCT(N(OFFSET(AlleInstrumente!$C$1,CE$3,0,CE$4,1)=$AN49))
),0),"")</f>
        <v/>
      </c>
      <c r="CF49" t="str">
        <f ca="1">IFERROR(IF(N(ISNUMBER(CF$2)*$AN49)&gt;0,MIN($D$6,
SUMPRODUCT(N(OFFSET(AlleInstrumente!$C$1,CF$3,0,CF$4,1)=$AN49))
),0),"")</f>
        <v/>
      </c>
      <c r="CG49" t="str">
        <f ca="1">IFERROR(IF(N(ISNUMBER(CG$2)*$AN49)&gt;0,MIN($D$6,
SUMPRODUCT(N(OFFSET(AlleInstrumente!$C$1,CG$3,0,CG$4,1)=$AN49))
),0),"")</f>
        <v/>
      </c>
      <c r="CH49" t="str">
        <f ca="1">IFERROR(IF(N(ISNUMBER(CH$2)*$AN49)&gt;0,MIN($D$6,
SUMPRODUCT(N(OFFSET(AlleInstrumente!$C$1,CH$3,0,CH$4,1)=$AN49))
),0),"")</f>
        <v/>
      </c>
      <c r="CI49" t="str">
        <f ca="1">IFERROR(IF(N(ISNUMBER(CI$2)*$AN49)&gt;0,MIN($D$6,
SUMPRODUCT(N(OFFSET(AlleInstrumente!$C$1,CI$3,0,CI$4,1)=$AN49))
),0),"")</f>
        <v/>
      </c>
      <c r="CJ49" t="str">
        <f ca="1">IFERROR(IF(N(ISNUMBER(CJ$2)*$AN49)&gt;0,MIN($D$6,
SUMPRODUCT(N(OFFSET(AlleInstrumente!$C$1,CJ$3,0,CJ$4,1)=$AN49))
),0),"")</f>
        <v/>
      </c>
      <c r="CK49" t="str">
        <f ca="1">IFERROR(IF(N(ISNUMBER(CK$2)*$AN49)&gt;0,MIN($D$6,
SUMPRODUCT(N(OFFSET(AlleInstrumente!$C$1,CK$3,0,CK$4,1)=$AN49))
),0),"")</f>
        <v/>
      </c>
      <c r="CL49" t="str">
        <f ca="1">IFERROR(IF(N(ISNUMBER(CL$2)*$AN49)&gt;0,MIN($D$6,
SUMPRODUCT(N(OFFSET(AlleInstrumente!$C$1,CL$3,0,CL$4,1)=$AN49))
),0),"")</f>
        <v/>
      </c>
      <c r="CM49" t="str">
        <f ca="1">IFERROR(IF(N(ISNUMBER(CM$2)*$AN49)&gt;0,MIN($D$6,
SUMPRODUCT(N(OFFSET(AlleInstrumente!$C$1,CM$3,0,CM$4,1)=$AN49))
),0),"")</f>
        <v/>
      </c>
      <c r="CN49" t="str">
        <f ca="1">IFERROR(IF(N(ISNUMBER(CN$2)*$AN49)&gt;0,MIN($D$6,
SUMPRODUCT(N(OFFSET(AlleInstrumente!$C$1,CN$3,0,CN$4,1)=$AN49))
),0),"")</f>
        <v/>
      </c>
      <c r="CO49" t="str">
        <f ca="1">IFERROR(IF(N(ISNUMBER(CO$2)*$AN49)&gt;0,MIN($D$6,
SUMPRODUCT(N(OFFSET(AlleInstrumente!$C$1,CO$3,0,CO$4,1)=$AN49))
),0),"")</f>
        <v/>
      </c>
      <c r="CP49" t="str">
        <f ca="1">IFERROR(IF(N(ISNUMBER(CP$2)*$AN49)&gt;0,MIN($D$6,
SUMPRODUCT(N(OFFSET(AlleInstrumente!$C$1,CP$3,0,CP$4,1)=$AN49))
),0),"")</f>
        <v/>
      </c>
      <c r="CQ49" t="str">
        <f ca="1">IFERROR(IF(N(ISNUMBER(CQ$2)*$AN49)&gt;0,MIN($D$6,
SUMPRODUCT(N(OFFSET(AlleInstrumente!$C$1,CQ$3,0,CQ$4,1)=$AN49))
),0),"")</f>
        <v/>
      </c>
      <c r="CR49" t="str">
        <f ca="1">IFERROR(IF(N(ISNUMBER(CR$2)*$AN49)&gt;0,MIN($D$6,
SUMPRODUCT(N(OFFSET(AlleInstrumente!$C$1,CR$3,0,CR$4,1)=$AN49))
),0),"")</f>
        <v/>
      </c>
      <c r="CS49" t="str">
        <f ca="1">IFERROR(IF(N(ISNUMBER(CS$2)*$AN49)&gt;0,MIN($D$6,
SUMPRODUCT(N(OFFSET(AlleInstrumente!$C$1,CS$3,0,CS$4,1)=$AN49))
),0),"")</f>
        <v/>
      </c>
      <c r="CT49" t="str">
        <f ca="1">IFERROR(IF(N(ISNUMBER(CT$2)*$AN49)&gt;0,MIN($D$6,
SUMPRODUCT(N(OFFSET(AlleInstrumente!$C$1,CT$3,0,CT$4,1)=$AN49))
),0),"")</f>
        <v/>
      </c>
      <c r="CU49" t="str">
        <f ca="1">IFERROR(IF(N(ISNUMBER(CU$2)*$AN49)&gt;0,MIN($D$6,
SUMPRODUCT(N(OFFSET(AlleInstrumente!$C$1,CU$3,0,CU$4,1)=$AN49))
),0),"")</f>
        <v/>
      </c>
      <c r="CV49" t="str">
        <f ca="1">IFERROR(IF(N(ISNUMBER(CV$2)*$AN49)&gt;0,MIN($D$6,
SUMPRODUCT(N(OFFSET(AlleInstrumente!$C$1,CV$3,0,CV$4,1)=$AN49))
),0),"")</f>
        <v/>
      </c>
      <c r="CW49" t="str">
        <f ca="1">IFERROR(IF(N(ISNUMBER(CW$2)*$AN49)&gt;0,MIN($D$6,
SUMPRODUCT(N(OFFSET(AlleInstrumente!$C$1,CW$3,0,CW$4,1)=$AN49))
),0),"")</f>
        <v/>
      </c>
      <c r="CX49" t="str">
        <f ca="1">IFERROR(IF(N(ISNUMBER(CX$2)*$AN49)&gt;0,MIN($D$6,
SUMPRODUCT(N(OFFSET(AlleInstrumente!$C$1,CX$3,0,CX$4,1)=$AN49))
),0),"")</f>
        <v/>
      </c>
      <c r="CY49" t="str">
        <f ca="1">IFERROR(IF(N(ISNUMBER(CY$2)*$AN49)&gt;0,MIN($D$6,
SUMPRODUCT(N(OFFSET(AlleInstrumente!$C$1,CY$3,0,CY$4,1)=$AN49))
),0),"")</f>
        <v/>
      </c>
      <c r="CZ49" t="str">
        <f ca="1">IFERROR(IF(N(ISNUMBER(CZ$2)*$AN49)&gt;0,MIN($D$6,
SUMPRODUCT(N(OFFSET(AlleInstrumente!$C$1,CZ$3,0,CZ$4,1)=$AN49))
),0),"")</f>
        <v/>
      </c>
      <c r="DA49" t="str">
        <f ca="1">IFERROR(IF(N(ISNUMBER(DA$2)*$AN49)&gt;0,MIN($D$6,
SUMPRODUCT(N(OFFSET(AlleInstrumente!$C$1,DA$3,0,DA$4,1)=$AN49))
),0),"")</f>
        <v/>
      </c>
      <c r="DB49" t="str">
        <f ca="1">IFERROR(IF(N(ISNUMBER(DB$2)*$AN49)&gt;0,MIN($D$6,
SUMPRODUCT(N(OFFSET(AlleInstrumente!$C$1,DB$3,0,DB$4,1)=$AN49))
),0),"")</f>
        <v/>
      </c>
      <c r="DC49" t="str">
        <f ca="1">IFERROR(IF(N(ISNUMBER(DC$2)*$AN49)&gt;0,MIN($D$6,
SUMPRODUCT(N(OFFSET(AlleInstrumente!$C$1,DC$3,0,DC$4,1)=$AN49))
),0),"")</f>
        <v/>
      </c>
      <c r="DD49" t="str">
        <f ca="1">IFERROR(IF(N(ISNUMBER(DD$2)*$AN49)&gt;0,MIN($D$6,
SUMPRODUCT(N(OFFSET(AlleInstrumente!$C$1,DD$3,0,DD$4,1)=$AN49))
),0),"")</f>
        <v/>
      </c>
      <c r="DE49" t="str">
        <f ca="1">IFERROR(IF(N(ISNUMBER(DE$2)*$AN49)&gt;0,MIN($D$6,
SUMPRODUCT(N(OFFSET(AlleInstrumente!$C$1,DE$3,0,DE$4,1)=$AN49))
),0),"")</f>
        <v/>
      </c>
      <c r="DF49" t="str">
        <f ca="1">IFERROR(IF(N(ISNUMBER(DF$2)*$AN49)&gt;0,MIN($D$6,
SUMPRODUCT(N(OFFSET(AlleInstrumente!$C$1,DF$3,0,DF$4,1)=$AN49))
),0),"")</f>
        <v/>
      </c>
      <c r="DG49" t="str">
        <f ca="1">IFERROR(IF(N(ISNUMBER(DG$2)*$AN49)&gt;0,MIN($D$6,
SUMPRODUCT(N(OFFSET(AlleInstrumente!$C$1,DG$3,0,DG$4,1)=$AN49))
),0),"")</f>
        <v/>
      </c>
      <c r="DH49" t="str">
        <f ca="1">IFERROR(IF(N(ISNUMBER(DH$2)*$AN49)&gt;0,MIN($D$6,
SUMPRODUCT(N(OFFSET(AlleInstrumente!$C$1,DH$3,0,DH$4,1)=$AN49))
),0),"")</f>
        <v/>
      </c>
      <c r="DI49" t="str">
        <f ca="1">IFERROR(IF(N(ISNUMBER(DI$2)*$AN49)&gt;0,MIN($D$6,
SUMPRODUCT(N(OFFSET(AlleInstrumente!$C$1,DI$3,0,DI$4,1)=$AN49))
),0),"")</f>
        <v/>
      </c>
      <c r="DJ49" t="str">
        <f ca="1">IFERROR(IF(N(ISNUMBER(DJ$2)*$AN49)&gt;0,MIN($D$6,
SUMPRODUCT(N(OFFSET(AlleInstrumente!$C$1,DJ$3,0,DJ$4,1)=$AN49))
),0),"")</f>
        <v/>
      </c>
      <c r="DK49" t="str">
        <f ca="1">IFERROR(IF(N(ISNUMBER(DK$2)*$AN49)&gt;0,MIN($D$6,
SUMPRODUCT(N(OFFSET(AlleInstrumente!$C$1,DK$3,0,DK$4,1)=$AN49))
),0),"")</f>
        <v/>
      </c>
      <c r="DL49" t="str">
        <f ca="1">IFERROR(IF(N(ISNUMBER(DL$2)*$AN49)&gt;0,MIN($D$6,
SUMPRODUCT(N(OFFSET(AlleInstrumente!$C$1,DL$3,0,DL$4,1)=$AN49))
),0),"")</f>
        <v/>
      </c>
      <c r="DM49" t="str">
        <f ca="1">IFERROR(IF(N(ISNUMBER(DM$2)*$AN49)&gt;0,MIN($D$6,
SUMPRODUCT(N(OFFSET(AlleInstrumente!$C$1,DM$3,0,DM$4,1)=$AN49))
),0),"")</f>
        <v/>
      </c>
      <c r="DN49" t="str">
        <f ca="1">IFERROR(IF(N(ISNUMBER(DN$2)*$AN49)&gt;0,MIN($D$6,
SUMPRODUCT(N(OFFSET(AlleInstrumente!$C$1,DN$3,0,DN$4,1)=$AN49))
),0),"")</f>
        <v/>
      </c>
      <c r="DO49" t="str">
        <f ca="1">IFERROR(IF(N(ISNUMBER(DO$2)*$AN49)&gt;0,MIN($D$6,
SUMPRODUCT(N(OFFSET(AlleInstrumente!$C$1,DO$3,0,DO$4,1)=$AN49))
),0),"")</f>
        <v/>
      </c>
      <c r="DP49" t="str">
        <f ca="1">IFERROR(IF(N(ISNUMBER(DP$2)*$AN49)&gt;0,MIN($D$6,
SUMPRODUCT(N(OFFSET(AlleInstrumente!$C$1,DP$3,0,DP$4,1)=$AN49))
),0),"")</f>
        <v/>
      </c>
      <c r="DQ49" t="str">
        <f ca="1">IFERROR(IF(N(ISNUMBER(DQ$2)*$AN49)&gt;0,MIN($D$6,
SUMPRODUCT(N(OFFSET(AlleInstrumente!$C$1,DQ$3,0,DQ$4,1)=$AN49))
),0),"")</f>
        <v/>
      </c>
      <c r="DR49" t="str">
        <f ca="1">IFERROR(IF(N(ISNUMBER(DR$2)*$AN49)&gt;0,MIN($D$6,
SUMPRODUCT(N(OFFSET(AlleInstrumente!$C$1,DR$3,0,DR$4,1)=$AN49))
),0),"")</f>
        <v/>
      </c>
      <c r="DS49" t="str">
        <f ca="1">IFERROR(IF(N(ISNUMBER(DS$2)*$AN49)&gt;0,MIN($D$6,
SUMPRODUCT(N(OFFSET(AlleInstrumente!$C$1,DS$3,0,DS$4,1)=$AN49))
),0),"")</f>
        <v/>
      </c>
      <c r="DT49" t="str">
        <f ca="1">IFERROR(IF(N(ISNUMBER(DT$2)*$AN49)&gt;0,MIN($D$6,
SUMPRODUCT(N(OFFSET(AlleInstrumente!$C$1,DT$3,0,DT$4,1)=$AN49))
),0),"")</f>
        <v/>
      </c>
      <c r="DU49" t="str">
        <f ca="1">IFERROR(IF(N(ISNUMBER(DU$2)*$AN49)&gt;0,MIN($D$6,
SUMPRODUCT(N(OFFSET(AlleInstrumente!$C$1,DU$3,0,DU$4,1)=$AN49))
),0),"")</f>
        <v/>
      </c>
      <c r="DV49" t="str">
        <f ca="1">IFERROR(IF(N(ISNUMBER(DV$2)*$AN49)&gt;0,MIN($D$6,
SUMPRODUCT(N(OFFSET(AlleInstrumente!$C$1,DV$3,0,DV$4,1)=$AN49))
),0),"")</f>
        <v/>
      </c>
      <c r="DW49" t="str">
        <f ca="1">IFERROR(IF(N(ISNUMBER(DW$2)*$AN49)&gt;0,MIN($D$6,
SUMPRODUCT(N(OFFSET(AlleInstrumente!$C$1,DW$3,0,DW$4,1)=$AN49))
),0),"")</f>
        <v/>
      </c>
      <c r="DX49" t="str">
        <f ca="1">IFERROR(IF(N(ISNUMBER(DX$2)*$AN49)&gt;0,MIN($D$6,
SUMPRODUCT(N(OFFSET(AlleInstrumente!$C$1,DX$3,0,DX$4,1)=$AN49))
),0),"")</f>
        <v/>
      </c>
      <c r="DY49" t="str">
        <f ca="1">IFERROR(IF(N(ISNUMBER(DY$2)*$AN49)&gt;0,MIN($D$6,
SUMPRODUCT(N(OFFSET(AlleInstrumente!$C$1,DY$3,0,DY$4,1)=$AN49))
),0),"")</f>
        <v/>
      </c>
      <c r="DZ49" t="str">
        <f ca="1">IFERROR(IF(N(ISNUMBER(DZ$2)*$AN49)&gt;0,MIN($D$6,
SUMPRODUCT(N(OFFSET(AlleInstrumente!$C$1,DZ$3,0,DZ$4,1)=$AN49))
),0),"")</f>
        <v/>
      </c>
      <c r="EA49" t="str">
        <f ca="1">IFERROR(IF(N(ISNUMBER(EA$2)*$AN49)&gt;0,MIN($D$6,
SUMPRODUCT(N(OFFSET(AlleInstrumente!$C$1,EA$3,0,EA$4,1)=$AN49))
),0),"")</f>
        <v/>
      </c>
      <c r="EB49" t="str">
        <f ca="1">IFERROR(IF(N(ISNUMBER(EB$2)*$AN49)&gt;0,MIN($D$6,
SUMPRODUCT(N(OFFSET(AlleInstrumente!$C$1,EB$3,0,EB$4,1)=$AN49))
),0),"")</f>
        <v/>
      </c>
      <c r="EC49" t="str">
        <f ca="1">IFERROR(IF(N(ISNUMBER(EC$2)*$AN49)&gt;0,MIN($D$6,
SUMPRODUCT(N(OFFSET(AlleInstrumente!$C$1,EC$3,0,EC$4,1)=$AN49))
),0),"")</f>
        <v/>
      </c>
      <c r="ED49" t="str">
        <f ca="1">IFERROR(IF(N(ISNUMBER(ED$2)*$AN49)&gt;0,MIN($D$6,
SUMPRODUCT(N(OFFSET(AlleInstrumente!$C$1,ED$3,0,ED$4,1)=$AN49))
),0),"")</f>
        <v/>
      </c>
      <c r="EE49" t="str">
        <f ca="1">IFERROR(IF(N(ISNUMBER(EE$2)*$AN49)&gt;0,MIN($D$6,
SUMPRODUCT(N(OFFSET(AlleInstrumente!$C$1,EE$3,0,EE$4,1)=$AN49))
),0),"")</f>
        <v/>
      </c>
      <c r="EF49" t="str">
        <f ca="1">IFERROR(IF(N(ISNUMBER(EF$2)*$AN49)&gt;0,MIN($D$6,
SUMPRODUCT(N(OFFSET(AlleInstrumente!$C$1,EF$3,0,EF$4,1)=$AN49))
),0),"")</f>
        <v/>
      </c>
      <c r="EG49" t="str">
        <f ca="1">IFERROR(IF(N(ISNUMBER(EG$2)*$AN49)&gt;0,MIN($D$6,
SUMPRODUCT(N(OFFSET(AlleInstrumente!$C$1,EG$3,0,EG$4,1)=$AN49))
),0),"")</f>
        <v/>
      </c>
      <c r="EH49" t="str">
        <f ca="1">IFERROR(IF(N(ISNUMBER(EH$2)*$AN49)&gt;0,MIN($D$6,
SUMPRODUCT(N(OFFSET(AlleInstrumente!$C$1,EH$3,0,EH$4,1)=$AN49))
),0),"")</f>
        <v/>
      </c>
      <c r="EI49" t="str">
        <f ca="1">IFERROR(IF(N(ISNUMBER(EI$2)*$AN49)&gt;0,MIN($D$6,
SUMPRODUCT(N(OFFSET(AlleInstrumente!$C$1,EI$3,0,EI$4,1)=$AN49))
),0),"")</f>
        <v/>
      </c>
      <c r="EJ49" t="str">
        <f ca="1">IFERROR(IF(N(ISNUMBER(EJ$2)*$AN49)&gt;0,MIN($D$6,
SUMPRODUCT(N(OFFSET(AlleInstrumente!$C$1,EJ$3,0,EJ$4,1)=$AN49))
),0),"")</f>
        <v/>
      </c>
      <c r="EK49" t="str">
        <f ca="1">IFERROR(IF(N(ISNUMBER(EK$2)*$AN49)&gt;0,MIN($D$6,
SUMPRODUCT(N(OFFSET(AlleInstrumente!$C$1,EK$3,0,EK$4,1)=$AN49))
),0),"")</f>
        <v/>
      </c>
      <c r="EL49" t="str">
        <f ca="1">IFERROR(IF(N(ISNUMBER(EL$2)*$AN49)&gt;0,MIN($D$6,
SUMPRODUCT(N(OFFSET(AlleInstrumente!$C$1,EL$3,0,EL$4,1)=$AN49))
),0),"")</f>
        <v/>
      </c>
      <c r="EM49" t="str">
        <f ca="1">IFERROR(IF(N(ISNUMBER(EM$2)*$AN49)&gt;0,MIN($D$6,
SUMPRODUCT(N(OFFSET(AlleInstrumente!$C$1,EM$3,0,EM$4,1)=$AN49))
),0),"")</f>
        <v/>
      </c>
      <c r="EN49" t="str">
        <f ca="1">IFERROR(IF(N(ISNUMBER(EN$2)*$AN49)&gt;0,MIN($D$6,
SUMPRODUCT(N(OFFSET(AlleInstrumente!$C$1,EN$3,0,EN$4,1)=$AN49))
),0),"")</f>
        <v/>
      </c>
      <c r="EO49" t="str">
        <f ca="1">IFERROR(IF(N(ISNUMBER(EO$2)*$AN49)&gt;0,MIN($D$6,
SUMPRODUCT(N(OFFSET(AlleInstrumente!$C$1,EO$3,0,EO$4,1)=$AN49))
),0),"")</f>
        <v/>
      </c>
      <c r="EP49" t="str">
        <f ca="1">IFERROR(IF(N(ISNUMBER(EP$2)*$AN49)&gt;0,MIN($D$6,
SUMPRODUCT(N(OFFSET(AlleInstrumente!$C$1,EP$3,0,EP$4,1)=$AN49))
),0),"")</f>
        <v/>
      </c>
      <c r="EQ49" t="str">
        <f ca="1">IFERROR(IF(N(ISNUMBER(EQ$2)*$AN49)&gt;0,MIN($D$6,
SUMPRODUCT(N(OFFSET(AlleInstrumente!$C$1,EQ$3,0,EQ$4,1)=$AN49))
),0),"")</f>
        <v/>
      </c>
      <c r="ER49" t="str">
        <f ca="1">IFERROR(IF(N(ISNUMBER(ER$2)*$AN49)&gt;0,MIN($D$6,
SUMPRODUCT(N(OFFSET(AlleInstrumente!$C$1,ER$3,0,ER$4,1)=$AN49))
),0),"")</f>
        <v/>
      </c>
      <c r="ES49" t="str">
        <f ca="1">IFERROR(IF(N(ISNUMBER(ES$2)*$AN49)&gt;0,MIN($D$6,
SUMPRODUCT(N(OFFSET(AlleInstrumente!$C$1,ES$3,0,ES$4,1)=$AN49))
),0),"")</f>
        <v/>
      </c>
      <c r="ET49" t="str">
        <f ca="1">IFERROR(IF(N(ISNUMBER(ET$2)*$AN49)&gt;0,MIN($D$6,
SUMPRODUCT(N(OFFSET(AlleInstrumente!$C$1,ET$3,0,ET$4,1)=$AN49))
),0),"")</f>
        <v/>
      </c>
      <c r="EU49" t="str">
        <f ca="1">IFERROR(IF(N(ISNUMBER(EU$2)*$AN49)&gt;0,MIN($D$6,
SUMPRODUCT(N(OFFSET(AlleInstrumente!$C$1,EU$3,0,EU$4,1)=$AN49))
),0),"")</f>
        <v/>
      </c>
      <c r="EV49" t="str">
        <f ca="1">IFERROR(IF(N(ISNUMBER(EV$2)*$AN49)&gt;0,MIN($D$6,
SUMPRODUCT(N(OFFSET(AlleInstrumente!$C$1,EV$3,0,EV$4,1)=$AN49))
),0),"")</f>
        <v/>
      </c>
      <c r="EW49" t="str">
        <f ca="1">IFERROR(IF(N(ISNUMBER(EW$2)*$AN49)&gt;0,MIN($D$6,
SUMPRODUCT(N(OFFSET(AlleInstrumente!$C$1,EW$3,0,EW$4,1)=$AN49))
),0),"")</f>
        <v/>
      </c>
      <c r="EX49" t="str">
        <f ca="1">IFERROR(IF(N(ISNUMBER(EX$2)*$AN49)&gt;0,MIN($D$6,
SUMPRODUCT(N(OFFSET(AlleInstrumente!$C$1,EX$3,0,EX$4,1)=$AN49))
),0),"")</f>
        <v/>
      </c>
      <c r="EY49" t="str">
        <f ca="1">IFERROR(IF(N(ISNUMBER(EY$2)*$AN49)&gt;0,MIN($D$6,
SUMPRODUCT(N(OFFSET(AlleInstrumente!$C$1,EY$3,0,EY$4,1)=$AN49))
),0),"")</f>
        <v/>
      </c>
      <c r="EZ49" t="str">
        <f ca="1">IFERROR(IF(N(ISNUMBER(EZ$2)*$AN49)&gt;0,MIN($D$6,
SUMPRODUCT(N(OFFSET(AlleInstrumente!$C$1,EZ$3,0,EZ$4,1)=$AN49))
),0),"")</f>
        <v/>
      </c>
      <c r="FA49" t="str">
        <f ca="1">IFERROR(IF(N(ISNUMBER(FA$2)*$AN49)&gt;0,MIN($D$6,
SUMPRODUCT(N(OFFSET(AlleInstrumente!$C$1,FA$3,0,FA$4,1)=$AN49))
),0),"")</f>
        <v/>
      </c>
      <c r="FB49" t="str">
        <f ca="1">IFERROR(IF(N(ISNUMBER(FB$2)*$AN49)&gt;0,MIN($D$6,
SUMPRODUCT(N(OFFSET(AlleInstrumente!$C$1,FB$3,0,FB$4,1)=$AN49))
),0),"")</f>
        <v/>
      </c>
      <c r="FC49" t="str">
        <f ca="1">IFERROR(IF(N(ISNUMBER(FC$2)*$AN49)&gt;0,MIN($D$6,
SUMPRODUCT(N(OFFSET(AlleInstrumente!$C$1,FC$3,0,FC$4,1)=$AN49))
),0),"")</f>
        <v/>
      </c>
      <c r="FD49" t="str">
        <f ca="1">IFERROR(IF(N(ISNUMBER(FD$2)*$AN49)&gt;0,MIN($D$6,
SUMPRODUCT(N(OFFSET(AlleInstrumente!$C$1,FD$3,0,FD$4,1)=$AN49))
),0),"")</f>
        <v/>
      </c>
      <c r="FE49" t="str">
        <f ca="1">IFERROR(IF(N(ISNUMBER(FE$2)*$AN49)&gt;0,MIN($D$6,
SUMPRODUCT(N(OFFSET(AlleInstrumente!$C$1,FE$3,0,FE$4,1)=$AN49))
),0),"")</f>
        <v/>
      </c>
      <c r="FF49" t="str">
        <f ca="1">IFERROR(IF(N(ISNUMBER(FF$2)*$AN49)&gt;0,MIN($D$6,
SUMPRODUCT(N(OFFSET(AlleInstrumente!$C$1,FF$3,0,FF$4,1)=$AN49))
),0),"")</f>
        <v/>
      </c>
      <c r="FG49" t="str">
        <f ca="1">IFERROR(IF(N(ISNUMBER(FG$2)*$AN49)&gt;0,MIN($D$6,
SUMPRODUCT(N(OFFSET(AlleInstrumente!$C$1,FG$3,0,FG$4,1)=$AN49))
),0),"")</f>
        <v/>
      </c>
      <c r="FH49" t="str">
        <f ca="1">IFERROR(IF(N(ISNUMBER(FH$2)*$AN49)&gt;0,MIN($D$6,
SUMPRODUCT(N(OFFSET(AlleInstrumente!$C$1,FH$3,0,FH$4,1)=$AN49))
),0),"")</f>
        <v/>
      </c>
      <c r="FI49" t="str">
        <f ca="1">IFERROR(IF(N(ISNUMBER(FI$2)*$AN49)&gt;0,MIN($D$6,
SUMPRODUCT(N(OFFSET(AlleInstrumente!$C$1,FI$3,0,FI$4,1)=$AN49))
),0),"")</f>
        <v/>
      </c>
      <c r="FJ49" t="str">
        <f ca="1">IFERROR(IF(N(ISNUMBER(FJ$2)*$AN49)&gt;0,MIN($D$6,
SUMPRODUCT(N(OFFSET(AlleInstrumente!$C$1,FJ$3,0,FJ$4,1)=$AN49))
),0),"")</f>
        <v/>
      </c>
      <c r="FK49" t="str">
        <f ca="1">IFERROR(IF(N(ISNUMBER(FK$2)*$AN49)&gt;0,MIN($D$6,
SUMPRODUCT(N(OFFSET(AlleInstrumente!$C$1,FK$3,0,FK$4,1)=$AN49))
),0),"")</f>
        <v/>
      </c>
      <c r="FL49" t="str">
        <f ca="1">IFERROR(IF(N(ISNUMBER(FL$2)*$AN49)&gt;0,MIN($D$6,
SUMPRODUCT(N(OFFSET(AlleInstrumente!$C$1,FL$3,0,FL$4,1)=$AN49))
),0),"")</f>
        <v/>
      </c>
      <c r="FM49" t="str">
        <f ca="1">IFERROR(IF(N(ISNUMBER(FM$2)*$AN49)&gt;0,MIN($D$6,
SUMPRODUCT(N(OFFSET(AlleInstrumente!$C$1,FM$3,0,FM$4,1)=$AN49))
),0),"")</f>
        <v/>
      </c>
      <c r="FN49" t="str">
        <f ca="1">IFERROR(IF(N(ISNUMBER(FN$2)*$AN49)&gt;0,MIN($D$6,
SUMPRODUCT(N(OFFSET(AlleInstrumente!$C$1,FN$3,0,FN$4,1)=$AN49))
),0),"")</f>
        <v/>
      </c>
      <c r="FO49" t="str">
        <f ca="1">IFERROR(IF(N(ISNUMBER(FO$2)*$AN49)&gt;0,MIN($D$6,
SUMPRODUCT(N(OFFSET(AlleInstrumente!$C$1,FO$3,0,FO$4,1)=$AN49))
),0),"")</f>
        <v/>
      </c>
      <c r="FP49" t="str">
        <f ca="1">IFERROR(IF(N(ISNUMBER(FP$2)*$AN49)&gt;0,MIN($D$6,
SUMPRODUCT(N(OFFSET(AlleInstrumente!$C$1,FP$3,0,FP$4,1)=$AN49))
),0),"")</f>
        <v/>
      </c>
      <c r="FQ49" t="str">
        <f ca="1">IFERROR(IF(N(ISNUMBER(FQ$2)*$AN49)&gt;0,MIN($D$6,
SUMPRODUCT(N(OFFSET(AlleInstrumente!$C$1,FQ$3,0,FQ$4,1)=$AN49))
),0),"")</f>
        <v/>
      </c>
      <c r="FR49" t="str">
        <f ca="1">IFERROR(IF(N(ISNUMBER(FR$2)*$AN49)&gt;0,MIN($D$6,
SUMPRODUCT(N(OFFSET(AlleInstrumente!$C$1,FR$3,0,FR$4,1)=$AN49))
),0),"")</f>
        <v/>
      </c>
      <c r="FS49" t="str">
        <f ca="1">IFERROR(IF(N(ISNUMBER(FS$2)*$AN49)&gt;0,MIN($D$6,
SUMPRODUCT(N(OFFSET(AlleInstrumente!$C$1,FS$3,0,FS$4,1)=$AN49))
),0),"")</f>
        <v/>
      </c>
      <c r="FT49" t="str">
        <f ca="1">IFERROR(IF(N(ISNUMBER(FT$2)*$AN49)&gt;0,MIN($D$6,
SUMPRODUCT(N(OFFSET(AlleInstrumente!$C$1,FT$3,0,FT$4,1)=$AN49))
),0),"")</f>
        <v/>
      </c>
      <c r="FU49" t="str">
        <f ca="1">IFERROR(IF(N(ISNUMBER(FU$2)*$AN49)&gt;0,MIN($D$6,
SUMPRODUCT(N(OFFSET(AlleInstrumente!$C$1,FU$3,0,FU$4,1)=$AN49))
),0),"")</f>
        <v/>
      </c>
      <c r="FV49" t="str">
        <f ca="1">IFERROR(IF(N(ISNUMBER(FV$2)*$AN49)&gt;0,MIN($D$6,
SUMPRODUCT(N(OFFSET(AlleInstrumente!$C$1,FV$3,0,FV$4,1)=$AN49))
),0),"")</f>
        <v/>
      </c>
      <c r="FW49" t="str">
        <f ca="1">IFERROR(IF(N(ISNUMBER(FW$2)*$AN49)&gt;0,MIN($D$6,
SUMPRODUCT(N(OFFSET(AlleInstrumente!$C$1,FW$3,0,FW$4,1)=$AN49))
),0),"")</f>
        <v/>
      </c>
      <c r="FX49" t="str">
        <f ca="1">IFERROR(IF(N(ISNUMBER(FX$2)*$AN49)&gt;0,MIN($D$6,
SUMPRODUCT(N(OFFSET(AlleInstrumente!$C$1,FX$3,0,FX$4,1)=$AN49))
),0),"")</f>
        <v/>
      </c>
      <c r="FY49" t="str">
        <f ca="1">IFERROR(IF(N(ISNUMBER(FY$2)*$AN49)&gt;0,MIN($D$6,
SUMPRODUCT(N(OFFSET(AlleInstrumente!$C$1,FY$3,0,FY$4,1)=$AN49))
),0),"")</f>
        <v/>
      </c>
      <c r="FZ49" t="str">
        <f ca="1">IFERROR(IF(N(ISNUMBER(FZ$2)*$AN49)&gt;0,MIN($D$6,
SUMPRODUCT(N(OFFSET(AlleInstrumente!$C$1,FZ$3,0,FZ$4,1)=$AN49))
),0),"")</f>
        <v/>
      </c>
      <c r="GA49" t="str">
        <f ca="1">IFERROR(IF(N(ISNUMBER(GA$2)*$AN49)&gt;0,MIN($D$6,
SUMPRODUCT(N(OFFSET(AlleInstrumente!$C$1,GA$3,0,GA$4,1)=$AN49))
),0),"")</f>
        <v/>
      </c>
      <c r="GB49" t="str">
        <f ca="1">IFERROR(IF(N(ISNUMBER(GB$2)*$AN49)&gt;0,MIN($D$6,
SUMPRODUCT(N(OFFSET(AlleInstrumente!$C$1,GB$3,0,GB$4,1)=$AN49))
),0),"")</f>
        <v/>
      </c>
      <c r="GC49" t="str">
        <f ca="1">IFERROR(IF(N(ISNUMBER(GC$2)*$AN49)&gt;0,MIN($D$6,
SUMPRODUCT(N(OFFSET(AlleInstrumente!$C$1,GC$3,0,GC$4,1)=$AN49))
),0),"")</f>
        <v/>
      </c>
      <c r="GD49" t="str">
        <f ca="1">IFERROR(IF(N(ISNUMBER(GD$2)*$AN49)&gt;0,MIN($D$6,
SUMPRODUCT(N(OFFSET(AlleInstrumente!$C$1,GD$3,0,GD$4,1)=$AN49))
),0),"")</f>
        <v/>
      </c>
      <c r="GE49" t="str">
        <f ca="1">IFERROR(IF(N(ISNUMBER(GE$2)*$AN49)&gt;0,MIN($D$6,
SUMPRODUCT(N(OFFSET(AlleInstrumente!$C$1,GE$3,0,GE$4,1)=$AN49))
),0),"")</f>
        <v/>
      </c>
      <c r="GF49" t="str">
        <f ca="1">IFERROR(IF(N(ISNUMBER(GF$2)*$AN49)&gt;0,MIN($D$6,
SUMPRODUCT(N(OFFSET(AlleInstrumente!$C$1,GF$3,0,GF$4,1)=$AN49))
),0),"")</f>
        <v/>
      </c>
      <c r="GG49" t="str">
        <f ca="1">IFERROR(IF(N(ISNUMBER(GG$2)*$AN49)&gt;0,MIN($D$6,
SUMPRODUCT(N(OFFSET(AlleInstrumente!$C$1,GG$3,0,GG$4,1)=$AN49))
),0),"")</f>
        <v/>
      </c>
      <c r="GH49" t="str">
        <f ca="1">IFERROR(IF(N(ISNUMBER(GH$2)*$AN49)&gt;0,MIN($D$6,
SUMPRODUCT(N(OFFSET(AlleInstrumente!$C$1,GH$3,0,GH$4,1)=$AN49))
),0),"")</f>
        <v/>
      </c>
      <c r="GI49" t="str">
        <f ca="1">IFERROR(IF(N(ISNUMBER(GI$2)*$AN49)&gt;0,MIN($D$6,
SUMPRODUCT(N(OFFSET(AlleInstrumente!$C$1,GI$3,0,GI$4,1)=$AN49))
),0),"")</f>
        <v/>
      </c>
      <c r="GJ49" t="str">
        <f ca="1">IFERROR(IF(N(ISNUMBER(GJ$2)*$AN49)&gt;0,MIN($D$6,
SUMPRODUCT(N(OFFSET(AlleInstrumente!$C$1,GJ$3,0,GJ$4,1)=$AN49))
),0),"")</f>
        <v/>
      </c>
      <c r="GK49" t="str">
        <f ca="1">IFERROR(IF(N(ISNUMBER(GK$2)*$AN49)&gt;0,MIN($D$6,
SUMPRODUCT(N(OFFSET(AlleInstrumente!$C$1,GK$3,0,GK$4,1)=$AN49))
),0),"")</f>
        <v/>
      </c>
      <c r="GL49" t="str">
        <f ca="1">IFERROR(IF(N(ISNUMBER(GL$2)*$AN49)&gt;0,MIN($D$6,
SUMPRODUCT(N(OFFSET(AlleInstrumente!$C$1,GL$3,0,GL$4,1)=$AN49))
),0),"")</f>
        <v/>
      </c>
      <c r="GM49" t="str">
        <f ca="1">IFERROR(IF(N(ISNUMBER(GM$2)*$AN49)&gt;0,MIN($D$6,
SUMPRODUCT(N(OFFSET(AlleInstrumente!$C$1,GM$3,0,GM$4,1)=$AN49))
),0),"")</f>
        <v/>
      </c>
      <c r="GN49" t="str">
        <f ca="1">IFERROR(IF(N(ISNUMBER(GN$2)*$AN49)&gt;0,MIN($D$6,
SUMPRODUCT(N(OFFSET(AlleInstrumente!$C$1,GN$3,0,GN$4,1)=$AN49))
),0),"")</f>
        <v/>
      </c>
      <c r="GO49" t="str">
        <f ca="1">IFERROR(IF(N(ISNUMBER(GO$2)*$AN49)&gt;0,MIN($D$6,
SUMPRODUCT(N(OFFSET(AlleInstrumente!$C$1,GO$3,0,GO$4,1)=$AN49))
),0),"")</f>
        <v/>
      </c>
      <c r="GP49" t="str">
        <f ca="1">IFERROR(IF(N(ISNUMBER(GP$2)*$AN49)&gt;0,MIN($D$6,
SUMPRODUCT(N(OFFSET(AlleInstrumente!$C$1,GP$3,0,GP$4,1)=$AN49))
),0),"")</f>
        <v/>
      </c>
      <c r="GQ49" t="str">
        <f ca="1">IFERROR(IF(N(ISNUMBER(GQ$2)*$AN49)&gt;0,MIN($D$6,
SUMPRODUCT(N(OFFSET(AlleInstrumente!$C$1,GQ$3,0,GQ$4,1)=$AN49))
),0),"")</f>
        <v/>
      </c>
      <c r="GR49" t="str">
        <f ca="1">IFERROR(IF(N(ISNUMBER(GR$2)*$AN49)&gt;0,MIN($D$6,
SUMPRODUCT(N(OFFSET(AlleInstrumente!$C$1,GR$3,0,GR$4,1)=$AN49))
),0),"")</f>
        <v/>
      </c>
      <c r="GS49" t="str">
        <f ca="1">IFERROR(IF(N(ISNUMBER(GS$2)*$AN49)&gt;0,MIN($D$6,
SUMPRODUCT(N(OFFSET(AlleInstrumente!$C$1,GS$3,0,GS$4,1)=$AN49))
),0),"")</f>
        <v/>
      </c>
      <c r="GT49" t="str">
        <f ca="1">IFERROR(IF(N(ISNUMBER(GT$2)*$AN49)&gt;0,MIN($D$6,
SUMPRODUCT(N(OFFSET(AlleInstrumente!$C$1,GT$3,0,GT$4,1)=$AN49))
),0),"")</f>
        <v/>
      </c>
      <c r="GU49" t="str">
        <f ca="1">IFERROR(IF(N(ISNUMBER(GU$2)*$AN49)&gt;0,MIN($D$6,
SUMPRODUCT(N(OFFSET(AlleInstrumente!$C$1,GU$3,0,GU$4,1)=$AN49))
),0),"")</f>
        <v/>
      </c>
      <c r="GV49" t="str">
        <f ca="1">IFERROR(IF(N(ISNUMBER(GV$2)*$AN49)&gt;0,MIN($D$6,
SUMPRODUCT(N(OFFSET(AlleInstrumente!$C$1,GV$3,0,GV$4,1)=$AN49))
),0),"")</f>
        <v/>
      </c>
      <c r="GW49" t="str">
        <f ca="1">IFERROR(IF(N(ISNUMBER(GW$2)*$AN49)&gt;0,MIN($D$6,
SUMPRODUCT(N(OFFSET(AlleInstrumente!$C$1,GW$3,0,GW$4,1)=$AN49))
),0),"")</f>
        <v/>
      </c>
      <c r="GX49" t="str">
        <f ca="1">IFERROR(IF(N(ISNUMBER(GX$2)*$AN49)&gt;0,MIN($D$6,
SUMPRODUCT(N(OFFSET(AlleInstrumente!$C$1,GX$3,0,GX$4,1)=$AN49))
),0),"")</f>
        <v/>
      </c>
      <c r="GY49" t="str">
        <f ca="1">IFERROR(IF(N(ISNUMBER(GY$2)*$AN49)&gt;0,MIN($D$6,
SUMPRODUCT(N(OFFSET(AlleInstrumente!$C$1,GY$3,0,GY$4,1)=$AN49))
),0),"")</f>
        <v/>
      </c>
      <c r="GZ49" t="str">
        <f ca="1">IFERROR(IF(N(ISNUMBER(GZ$2)*$AN49)&gt;0,MIN($D$6,
SUMPRODUCT(N(OFFSET(AlleInstrumente!$C$1,GZ$3,0,GZ$4,1)=$AN49))
),0),"")</f>
        <v/>
      </c>
      <c r="HA49" t="str">
        <f ca="1">IFERROR(IF(N(ISNUMBER(HA$2)*$AN49)&gt;0,MIN($D$6,
SUMPRODUCT(N(OFFSET(AlleInstrumente!$C$1,HA$3,0,HA$4,1)=$AN49))
),0),"")</f>
        <v/>
      </c>
      <c r="HB49" t="str">
        <f ca="1">IFERROR(IF(N(ISNUMBER(HB$2)*$AN49)&gt;0,MIN($D$6,
SUMPRODUCT(N(OFFSET(AlleInstrumente!$C$1,HB$3,0,HB$4,1)=$AN49))
),0),"")</f>
        <v/>
      </c>
      <c r="HC49" t="str">
        <f ca="1">IFERROR(IF(N(ISNUMBER(HC$2)*$AN49)&gt;0,MIN($D$6,
SUMPRODUCT(N(OFFSET(AlleInstrumente!$C$1,HC$3,0,HC$4,1)=$AN49))
),0),"")</f>
        <v/>
      </c>
      <c r="HD49" t="str">
        <f ca="1">IFERROR(IF(N(ISNUMBER(HD$2)*$AN49)&gt;0,MIN($D$6,
SUMPRODUCT(N(OFFSET(AlleInstrumente!$C$1,HD$3,0,HD$4,1)=$AN49))
),0),"")</f>
        <v/>
      </c>
      <c r="HE49" t="str">
        <f ca="1">IFERROR(IF(N(ISNUMBER(HE$2)*$AN49)&gt;0,MIN($D$6,
SUMPRODUCT(N(OFFSET(AlleInstrumente!$C$1,HE$3,0,HE$4,1)=$AN49))
),0),"")</f>
        <v/>
      </c>
      <c r="HF49" t="str">
        <f ca="1">IFERROR(IF(N(ISNUMBER(HF$2)*$AN49)&gt;0,MIN($D$6,
SUMPRODUCT(N(OFFSET(AlleInstrumente!$C$1,HF$3,0,HF$4,1)=$AN49))
),0),"")</f>
        <v/>
      </c>
      <c r="HG49" t="str">
        <f ca="1">IFERROR(IF(N(ISNUMBER(HG$2)*$AN49)&gt;0,MIN($D$6,
SUMPRODUCT(N(OFFSET(AlleInstrumente!$C$1,HG$3,0,HG$4,1)=$AN49))
),0),"")</f>
        <v/>
      </c>
      <c r="HH49" t="str">
        <f ca="1">IFERROR(IF(N(ISNUMBER(HH$2)*$AN49)&gt;0,MIN($D$6,
SUMPRODUCT(N(OFFSET(AlleInstrumente!$C$1,HH$3,0,HH$4,1)=$AN49))
),0),"")</f>
        <v/>
      </c>
      <c r="HI49" t="str">
        <f ca="1">IFERROR(IF(N(ISNUMBER(HI$2)*$AN49)&gt;0,MIN($D$6,
SUMPRODUCT(N(OFFSET(AlleInstrumente!$C$1,HI$3,0,HI$4,1)=$AN49))
),0),"")</f>
        <v/>
      </c>
      <c r="HJ49" t="str">
        <f ca="1">IFERROR(IF(N(ISNUMBER(HJ$2)*$AN49)&gt;0,MIN($D$6,
SUMPRODUCT(N(OFFSET(AlleInstrumente!$C$1,HJ$3,0,HJ$4,1)=$AN49))
),0),"")</f>
        <v/>
      </c>
      <c r="HK49" t="str">
        <f ca="1">IFERROR(IF(N(ISNUMBER(HK$2)*$AN49)&gt;0,MIN($D$6,
SUMPRODUCT(N(OFFSET(AlleInstrumente!$C$1,HK$3,0,HK$4,1)=$AN49))
),0),"")</f>
        <v/>
      </c>
      <c r="HL49" t="str">
        <f ca="1">IFERROR(IF(N(ISNUMBER(HL$2)*$AN49)&gt;0,MIN($D$6,
SUMPRODUCT(N(OFFSET(AlleInstrumente!$C$1,HL$3,0,HL$4,1)=$AN49))
),0),"")</f>
        <v/>
      </c>
      <c r="HM49" t="str">
        <f ca="1">IFERROR(IF(N(ISNUMBER(HM$2)*$AN49)&gt;0,MIN($D$6,
SUMPRODUCT(N(OFFSET(AlleInstrumente!$C$1,HM$3,0,HM$4,1)=$AN49))
),0),"")</f>
        <v/>
      </c>
      <c r="HN49" t="str">
        <f ca="1">IFERROR(IF(N(ISNUMBER(HN$2)*$AN49)&gt;0,MIN($D$6,
SUMPRODUCT(N(OFFSET(AlleInstrumente!$C$1,HN$3,0,HN$4,1)=$AN49))
),0),"")</f>
        <v/>
      </c>
      <c r="HO49" t="str">
        <f ca="1">IFERROR(IF(N(ISNUMBER(HO$2)*$AN49)&gt;0,MIN($D$6,
SUMPRODUCT(N(OFFSET(AlleInstrumente!$C$1,HO$3,0,HO$4,1)=$AN49))
),0),"")</f>
        <v/>
      </c>
      <c r="HP49" t="str">
        <f ca="1">IFERROR(IF(N(ISNUMBER(HP$2)*$AN49)&gt;0,MIN($D$6,
SUMPRODUCT(N(OFFSET(AlleInstrumente!$C$1,HP$3,0,HP$4,1)=$AN49))
),0),"")</f>
        <v/>
      </c>
      <c r="HQ49" t="str">
        <f ca="1">IFERROR(IF(N(ISNUMBER(HQ$2)*$AN49)&gt;0,MIN($D$6,
SUMPRODUCT(N(OFFSET(AlleInstrumente!$C$1,HQ$3,0,HQ$4,1)=$AN49))
),0),"")</f>
        <v/>
      </c>
      <c r="HR49" t="str">
        <f ca="1">IFERROR(IF(N(ISNUMBER(HR$2)*$AN49)&gt;0,MIN($D$6,
SUMPRODUCT(N(OFFSET(AlleInstrumente!$C$1,HR$3,0,HR$4,1)=$AN49))
),0),"")</f>
        <v/>
      </c>
      <c r="HS49" t="str">
        <f ca="1">IFERROR(IF(N(ISNUMBER(HS$2)*$AN49)&gt;0,MIN($D$6,
SUMPRODUCT(N(OFFSET(AlleInstrumente!$C$1,HS$3,0,HS$4,1)=$AN49))
),0),"")</f>
        <v/>
      </c>
      <c r="HT49" t="str">
        <f ca="1">IFERROR(IF(N(ISNUMBER(HT$2)*$AN49)&gt;0,MIN($D$6,
SUMPRODUCT(N(OFFSET(AlleInstrumente!$C$1,HT$3,0,HT$4,1)=$AN49))
),0),"")</f>
        <v/>
      </c>
      <c r="HU49" t="str">
        <f ca="1">IFERROR(IF(N(ISNUMBER(HU$2)*$AN49)&gt;0,MIN($D$6,
SUMPRODUCT(N(OFFSET(AlleInstrumente!$C$1,HU$3,0,HU$4,1)=$AN49))
),0),"")</f>
        <v/>
      </c>
      <c r="HV49" t="str">
        <f ca="1">IFERROR(IF(N(ISNUMBER(HV$2)*$AN49)&gt;0,MIN($D$6,
SUMPRODUCT(N(OFFSET(AlleInstrumente!$C$1,HV$3,0,HV$4,1)=$AN49))
),0),"")</f>
        <v/>
      </c>
      <c r="HW49" t="str">
        <f ca="1">IFERROR(IF(N(ISNUMBER(HW$2)*$AN49)&gt;0,MIN($D$6,
SUMPRODUCT(N(OFFSET(AlleInstrumente!$C$1,HW$3,0,HW$4,1)=$AN49))
),0),"")</f>
        <v/>
      </c>
      <c r="HX49" t="str">
        <f ca="1">IFERROR(IF(N(ISNUMBER(HX$2)*$AN49)&gt;0,MIN($D$6,
SUMPRODUCT(N(OFFSET(AlleInstrumente!$C$1,HX$3,0,HX$4,1)=$AN49))
),0),"")</f>
        <v/>
      </c>
      <c r="HY49" t="str">
        <f ca="1">IFERROR(IF(N(ISNUMBER(HY$2)*$AN49)&gt;0,MIN($D$6,
SUMPRODUCT(N(OFFSET(AlleInstrumente!$C$1,HY$3,0,HY$4,1)=$AN49))
),0),"")</f>
        <v/>
      </c>
      <c r="HZ49" t="str">
        <f ca="1">IFERROR(IF(N(ISNUMBER(HZ$2)*$AN49)&gt;0,MIN($D$6,
SUMPRODUCT(N(OFFSET(AlleInstrumente!$C$1,HZ$3,0,HZ$4,1)=$AN49))
),0),"")</f>
        <v/>
      </c>
      <c r="IA49" t="str">
        <f ca="1">IFERROR(IF(N(ISNUMBER(IA$2)*$AN49)&gt;0,MIN($D$6,
SUMPRODUCT(N(OFFSET(AlleInstrumente!$C$1,IA$3,0,IA$4,1)=$AN49))
),0),"")</f>
        <v/>
      </c>
      <c r="IB49" t="str">
        <f ca="1">IFERROR(IF(N(ISNUMBER(IB$2)*$AN49)&gt;0,MIN($D$6,
SUMPRODUCT(N(OFFSET(AlleInstrumente!$C$1,IB$3,0,IB$4,1)=$AN49))
),0),"")</f>
        <v/>
      </c>
      <c r="IC49" t="str">
        <f ca="1">IFERROR(IF(N(ISNUMBER(IC$2)*$AN49)&gt;0,MIN($D$6,
SUMPRODUCT(N(OFFSET(AlleInstrumente!$C$1,IC$3,0,IC$4,1)=$AN49))
),0),"")</f>
        <v/>
      </c>
      <c r="ID49" t="str">
        <f ca="1">IFERROR(IF(N(ISNUMBER(ID$2)*$AN49)&gt;0,MIN($D$6,
SUMPRODUCT(N(OFFSET(AlleInstrumente!$C$1,ID$3,0,ID$4,1)=$AN49))
),0),"")</f>
        <v/>
      </c>
      <c r="IE49" t="str">
        <f ca="1">IFERROR(IF(N(ISNUMBER(IE$2)*$AN49)&gt;0,MIN($D$6,
SUMPRODUCT(N(OFFSET(AlleInstrumente!$C$1,IE$3,0,IE$4,1)=$AN49))
),0),"")</f>
        <v/>
      </c>
      <c r="IF49" t="str">
        <f ca="1">IFERROR(IF(N(ISNUMBER(IF$2)*$AN49)&gt;0,MIN($D$6,
SUMPRODUCT(N(OFFSET(AlleInstrumente!$C$1,IF$3,0,IF$4,1)=$AN49))
),0),"")</f>
        <v/>
      </c>
      <c r="IG49" t="str">
        <f ca="1">IFERROR(IF(N(ISNUMBER(IG$2)*$AN49)&gt;0,MIN($D$6,
SUMPRODUCT(N(OFFSET(AlleInstrumente!$C$1,IG$3,0,IG$4,1)=$AN49))
),0),"")</f>
        <v/>
      </c>
      <c r="IH49" t="str">
        <f ca="1">IFERROR(IF(N(ISNUMBER(IH$2)*$AN49)&gt;0,MIN($D$6,
SUMPRODUCT(N(OFFSET(AlleInstrumente!$C$1,IH$3,0,IH$4,1)=$AN49))
),0),"")</f>
        <v/>
      </c>
      <c r="II49" t="str">
        <f ca="1">IFERROR(IF(N(ISNUMBER(II$2)*$AN49)&gt;0,MIN($D$6,
SUMPRODUCT(N(OFFSET(AlleInstrumente!$C$1,II$3,0,II$4,1)=$AN49))
),0),"")</f>
        <v/>
      </c>
      <c r="IJ49" t="str">
        <f ca="1">IFERROR(IF(N(ISNUMBER(IJ$2)*$AN49)&gt;0,MIN($D$6,
SUMPRODUCT(N(OFFSET(AlleInstrumente!$C$1,IJ$3,0,IJ$4,1)=$AN49))
),0),"")</f>
        <v/>
      </c>
      <c r="IK49" t="str">
        <f ca="1">IFERROR(IF(N(ISNUMBER(IK$2)*$AN49)&gt;0,MIN($D$6,
SUMPRODUCT(N(OFFSET(AlleInstrumente!$C$1,IK$3,0,IK$4,1)=$AN49))
),0),"")</f>
        <v/>
      </c>
      <c r="IL49" t="str">
        <f ca="1">IFERROR(IF(N(ISNUMBER(IL$2)*$AN49)&gt;0,MIN($D$6,
SUMPRODUCT(N(OFFSET(AlleInstrumente!$C$1,IL$3,0,IL$4,1)=$AN49))
),0),"")</f>
        <v/>
      </c>
      <c r="IM49" t="str">
        <f ca="1">IFERROR(IF(N(ISNUMBER(IM$2)*$AN49)&gt;0,MIN($D$6,
SUMPRODUCT(N(OFFSET(AlleInstrumente!$C$1,IM$3,0,IM$4,1)=$AN49))
),0),"")</f>
        <v/>
      </c>
      <c r="IN49" t="str">
        <f ca="1">IFERROR(IF(N(ISNUMBER(IN$2)*$AN49)&gt;0,MIN($D$6,
SUMPRODUCT(N(OFFSET(AlleInstrumente!$C$1,IN$3,0,IN$4,1)=$AN49))
),0),"")</f>
        <v/>
      </c>
      <c r="IO49" t="str">
        <f ca="1">IFERROR(IF(N(ISNUMBER(IO$2)*$AN49)&gt;0,MIN($D$6,
SUMPRODUCT(N(OFFSET(AlleInstrumente!$C$1,IO$3,0,IO$4,1)=$AN49))
),0),"")</f>
        <v/>
      </c>
      <c r="IP49" t="str">
        <f ca="1">IFERROR(IF(N(ISNUMBER(IP$2)*$AN49)&gt;0,MIN($D$6,
SUMPRODUCT(N(OFFSET(AlleInstrumente!$C$1,IP$3,0,IP$4,1)=$AN49))
),0),"")</f>
        <v/>
      </c>
      <c r="IQ49" t="str">
        <f ca="1">IFERROR(IF(N(ISNUMBER(IQ$2)*$AN49)&gt;0,MIN($D$6,
SUMPRODUCT(N(OFFSET(AlleInstrumente!$C$1,IQ$3,0,IQ$4,1)=$AN49))
),0),"")</f>
        <v/>
      </c>
      <c r="IR49" t="str">
        <f ca="1">IFERROR(IF(N(ISNUMBER(IR$2)*$AN49)&gt;0,MIN($D$6,
SUMPRODUCT(N(OFFSET(AlleInstrumente!$C$1,IR$3,0,IR$4,1)=$AN49))
),0),"")</f>
        <v/>
      </c>
      <c r="IS49" t="str">
        <f ca="1">IFERROR(IF(N(ISNUMBER(IS$2)*$AN49)&gt;0,MIN($D$6,
SUMPRODUCT(N(OFFSET(AlleInstrumente!$C$1,IS$3,0,IS$4,1)=$AN49))
),0),"")</f>
        <v/>
      </c>
      <c r="IT49" t="str">
        <f ca="1">IFERROR(IF(N(ISNUMBER(IT$2)*$AN49)&gt;0,MIN($D$6,
SUMPRODUCT(N(OFFSET(AlleInstrumente!$C$1,IT$3,0,IT$4,1)=$AN49))
),0),"")</f>
        <v/>
      </c>
      <c r="IU49" t="str">
        <f ca="1">IFERROR(IF(N(ISNUMBER(IU$2)*$AN49)&gt;0,MIN($D$6,
SUMPRODUCT(N(OFFSET(AlleInstrumente!$C$1,IU$3,0,IU$4,1)=$AN49))
),0),"")</f>
        <v/>
      </c>
      <c r="IV49" t="str">
        <f ca="1">IFERROR(IF(N(ISNUMBER(IV$2)*$AN49)&gt;0,MIN($D$6,
SUMPRODUCT(N(OFFSET(AlleInstrumente!$C$1,IV$3,0,IV$4,1)=$AN49))
),0),"")</f>
        <v/>
      </c>
      <c r="IW49" t="str">
        <f ca="1">IFERROR(IF(N(ISNUMBER(IW$2)*$AN49)&gt;0,MIN($D$6,
SUMPRODUCT(N(OFFSET(AlleInstrumente!$C$1,IW$3,0,IW$4,1)=$AN49))
),0),"")</f>
        <v/>
      </c>
      <c r="IX49" t="str">
        <f ca="1">IFERROR(IF(N(ISNUMBER(IX$2)*$AN49)&gt;0,MIN($D$6,
SUMPRODUCT(N(OFFSET(AlleInstrumente!$C$1,IX$3,0,IX$4,1)=$AN49))
),0),"")</f>
        <v/>
      </c>
      <c r="IY49" t="str">
        <f ca="1">IFERROR(IF(N(ISNUMBER(IY$2)*$AN49)&gt;0,MIN($D$6,
SUMPRODUCT(N(OFFSET(AlleInstrumente!$C$1,IY$3,0,IY$4,1)=$AN49))
),0),"")</f>
        <v/>
      </c>
      <c r="IZ49" t="str">
        <f ca="1">IFERROR(IF(N(ISNUMBER(IZ$2)*$AN49)&gt;0,MIN($D$6,
SUMPRODUCT(N(OFFSET(AlleInstrumente!$C$1,IZ$3,0,IZ$4,1)=$AN49))
),0),"")</f>
        <v/>
      </c>
      <c r="JA49" t="str">
        <f ca="1">IFERROR(IF(N(ISNUMBER(JA$2)*$AN49)&gt;0,MIN($D$6,
SUMPRODUCT(N(OFFSET(AlleInstrumente!$C$1,JA$3,0,JA$4,1)=$AN49))
),0),"")</f>
        <v/>
      </c>
      <c r="JB49" t="str">
        <f ca="1">IFERROR(IF(N(ISNUMBER(JB$2)*$AN49)&gt;0,MIN($D$6,
SUMPRODUCT(N(OFFSET(AlleInstrumente!$C$1,JB$3,0,JB$4,1)=$AN49))
),0),"")</f>
        <v/>
      </c>
      <c r="JC49" t="str">
        <f ca="1">IFERROR(IF(N(ISNUMBER(JC$2)*$AN49)&gt;0,MIN($D$6,
SUMPRODUCT(N(OFFSET(AlleInstrumente!$C$1,JC$3,0,JC$4,1)=$AN49))
),0),"")</f>
        <v/>
      </c>
      <c r="JD49" t="str">
        <f ca="1">IFERROR(IF(N(ISNUMBER(JD$2)*$AN49)&gt;0,MIN($D$6,
SUMPRODUCT(N(OFFSET(AlleInstrumente!$C$1,JD$3,0,JD$4,1)=$AN49))
),0),"")</f>
        <v/>
      </c>
      <c r="JE49" t="str">
        <f ca="1">IFERROR(IF(N(ISNUMBER(JE$2)*$AN49)&gt;0,MIN($D$6,
SUMPRODUCT(N(OFFSET(AlleInstrumente!$C$1,JE$3,0,JE$4,1)=$AN49))
),0),"")</f>
        <v/>
      </c>
      <c r="JF49" t="str">
        <f ca="1">IFERROR(IF(N(ISNUMBER(JF$2)*$AN49)&gt;0,MIN($D$6,
SUMPRODUCT(N(OFFSET(AlleInstrumente!$C$1,JF$3,0,JF$4,1)=$AN49))
),0),"")</f>
        <v/>
      </c>
      <c r="JG49" t="str">
        <f ca="1">IFERROR(IF(N(ISNUMBER(JG$2)*$AN49)&gt;0,MIN($D$6,
SUMPRODUCT(N(OFFSET(AlleInstrumente!$C$1,JG$3,0,JG$4,1)=$AN49))
),0),"")</f>
        <v/>
      </c>
      <c r="JH49" t="str">
        <f ca="1">IFERROR(IF(N(ISNUMBER(JH$2)*$AN49)&gt;0,MIN($D$6,
SUMPRODUCT(N(OFFSET(AlleInstrumente!$C$1,JH$3,0,JH$4,1)=$AN49))
),0),"")</f>
        <v/>
      </c>
      <c r="JI49" t="str">
        <f ca="1">IFERROR(IF(N(ISNUMBER(JI$2)*$AN49)&gt;0,MIN($D$6,
SUMPRODUCT(N(OFFSET(AlleInstrumente!$C$1,JI$3,0,JI$4,1)=$AN49))
),0),"")</f>
        <v/>
      </c>
      <c r="JJ49" t="str">
        <f ca="1">IFERROR(IF(N(ISNUMBER(JJ$2)*$AN49)&gt;0,MIN($D$6,
SUMPRODUCT(N(OFFSET(AlleInstrumente!$C$1,JJ$3,0,JJ$4,1)=$AN49))
),0),"")</f>
        <v/>
      </c>
      <c r="JK49" t="str">
        <f ca="1">IFERROR(IF(N(ISNUMBER(JK$2)*$AN49)&gt;0,MIN($D$6,
SUMPRODUCT(N(OFFSET(AlleInstrumente!$C$1,JK$3,0,JK$4,1)=$AN49))
),0),"")</f>
        <v/>
      </c>
      <c r="JL49" t="str">
        <f ca="1">IFERROR(IF(N(ISNUMBER(JL$2)*$AN49)&gt;0,MIN($D$6,
SUMPRODUCT(N(OFFSET(AlleInstrumente!$C$1,JL$3,0,JL$4,1)=$AN49))
),0),"")</f>
        <v/>
      </c>
      <c r="JM49" t="str">
        <f ca="1">IFERROR(IF(N(ISNUMBER(JM$2)*$AN49)&gt;0,MIN($D$6,
SUMPRODUCT(N(OFFSET(AlleInstrumente!$C$1,JM$3,0,JM$4,1)=$AN49))
),0),"")</f>
        <v/>
      </c>
      <c r="JN49" t="str">
        <f ca="1">IFERROR(IF(N(ISNUMBER(JN$2)*$AN49)&gt;0,MIN($D$6,
SUMPRODUCT(N(OFFSET(AlleInstrumente!$C$1,JN$3,0,JN$4,1)=$AN49))
),0),"")</f>
        <v/>
      </c>
      <c r="JO49" t="str">
        <f ca="1">IFERROR(IF(N(ISNUMBER(JO$2)*$AN49)&gt;0,MIN($D$6,
SUMPRODUCT(N(OFFSET(AlleInstrumente!$C$1,JO$3,0,JO$4,1)=$AN49))
),0),"")</f>
        <v/>
      </c>
      <c r="JP49" t="str">
        <f ca="1">IFERROR(IF(N(ISNUMBER(JP$2)*$AN49)&gt;0,MIN($D$6,
SUMPRODUCT(N(OFFSET(AlleInstrumente!$C$1,JP$3,0,JP$4,1)=$AN49))
),0),"")</f>
        <v/>
      </c>
      <c r="JQ49" t="str">
        <f ca="1">IFERROR(IF(N(ISNUMBER(JQ$2)*$AN49)&gt;0,MIN($D$6,
SUMPRODUCT(N(OFFSET(AlleInstrumente!$C$1,JQ$3,0,JQ$4,1)=$AN49))
),0),"")</f>
        <v/>
      </c>
      <c r="JR49" t="str">
        <f ca="1">IFERROR(IF(N(ISNUMBER(JR$2)*$AN49)&gt;0,MIN($D$6,
SUMPRODUCT(N(OFFSET(AlleInstrumente!$C$1,JR$3,0,JR$4,1)=$AN49))
),0),"")</f>
        <v/>
      </c>
      <c r="JS49" t="str">
        <f ca="1">IFERROR(IF(N(ISNUMBER(JS$2)*$AN49)&gt;0,MIN($D$6,
SUMPRODUCT(N(OFFSET(AlleInstrumente!$C$1,JS$3,0,JS$4,1)=$AN49))
),0),"")</f>
        <v/>
      </c>
      <c r="JT49" t="str">
        <f ca="1">IFERROR(IF(N(ISNUMBER(JT$2)*$AN49)&gt;0,MIN($D$6,
SUMPRODUCT(N(OFFSET(AlleInstrumente!$C$1,JT$3,0,JT$4,1)=$AN49))
),0),"")</f>
        <v/>
      </c>
      <c r="JU49" t="str">
        <f ca="1">IFERROR(IF(N(ISNUMBER(JU$2)*$AN49)&gt;0,MIN($D$6,
SUMPRODUCT(N(OFFSET(AlleInstrumente!$C$1,JU$3,0,JU$4,1)=$AN49))
),0),"")</f>
        <v/>
      </c>
      <c r="JV49" t="str">
        <f ca="1">IFERROR(IF(N(ISNUMBER(JV$2)*$AN49)&gt;0,MIN($D$6,
SUMPRODUCT(N(OFFSET(AlleInstrumente!$C$1,JV$3,0,JV$4,1)=$AN49))
),0),"")</f>
        <v/>
      </c>
      <c r="JW49" t="str">
        <f ca="1">IFERROR(IF(N(ISNUMBER(JW$2)*$AN49)&gt;0,MIN($D$6,
SUMPRODUCT(N(OFFSET(AlleInstrumente!$C$1,JW$3,0,JW$4,1)=$AN49))
),0),"")</f>
        <v/>
      </c>
      <c r="JX49" t="str">
        <f ca="1">IFERROR(IF(N(ISNUMBER(JX$2)*$AN49)&gt;0,MIN($D$6,
SUMPRODUCT(N(OFFSET(AlleInstrumente!$C$1,JX$3,0,JX$4,1)=$AN49))
),0),"")</f>
        <v/>
      </c>
      <c r="JY49" t="str">
        <f ca="1">IFERROR(IF(N(ISNUMBER(JY$2)*$AN49)&gt;0,MIN($D$6,
SUMPRODUCT(N(OFFSET(AlleInstrumente!$C$1,JY$3,0,JY$4,1)=$AN49))
),0),"")</f>
        <v/>
      </c>
      <c r="JZ49" t="str">
        <f ca="1">IFERROR(IF(N(ISNUMBER(JZ$2)*$AN49)&gt;0,MIN($D$6,
SUMPRODUCT(N(OFFSET(AlleInstrumente!$C$1,JZ$3,0,JZ$4,1)=$AN49))
),0),"")</f>
        <v/>
      </c>
      <c r="KA49" t="str">
        <f ca="1">IFERROR(IF(N(ISNUMBER(KA$2)*$AN49)&gt;0,MIN($D$6,
SUMPRODUCT(N(OFFSET(AlleInstrumente!$C$1,KA$3,0,KA$4,1)=$AN49))
),0),"")</f>
        <v/>
      </c>
      <c r="KB49" t="str">
        <f ca="1">IFERROR(IF(N(ISNUMBER(KB$2)*$AN49)&gt;0,MIN($D$6,
SUMPRODUCT(N(OFFSET(AlleInstrumente!$C$1,KB$3,0,KB$4,1)=$AN49))
),0),"")</f>
        <v/>
      </c>
      <c r="KC49" t="str">
        <f ca="1">IFERROR(IF(N(ISNUMBER(KC$2)*$AN49)&gt;0,MIN($D$6,
SUMPRODUCT(N(OFFSET(AlleInstrumente!$C$1,KC$3,0,KC$4,1)=$AN49))
),0),"")</f>
        <v/>
      </c>
      <c r="KD49" t="str">
        <f ca="1">IFERROR(IF(N(ISNUMBER(KD$2)*$AN49)&gt;0,MIN($D$6,
SUMPRODUCT(N(OFFSET(AlleInstrumente!$C$1,KD$3,0,KD$4,1)=$AN49))
),0),"")</f>
        <v/>
      </c>
      <c r="KE49" t="str">
        <f ca="1">IFERROR(IF(N(ISNUMBER(KE$2)*$AN49)&gt;0,MIN($D$6,
SUMPRODUCT(N(OFFSET(AlleInstrumente!$C$1,KE$3,0,KE$4,1)=$AN49))
),0),"")</f>
        <v/>
      </c>
      <c r="KF49" t="str">
        <f ca="1">IFERROR(IF(N(ISNUMBER(KF$2)*$AN49)&gt;0,MIN($D$6,
SUMPRODUCT(N(OFFSET(AlleInstrumente!$C$1,KF$3,0,KF$4,1)=$AN49))
),0),"")</f>
        <v/>
      </c>
      <c r="KG49" t="str">
        <f ca="1">IFERROR(IF(N(ISNUMBER(KG$2)*$AN49)&gt;0,MIN($D$6,
SUMPRODUCT(N(OFFSET(AlleInstrumente!$C$1,KG$3,0,KG$4,1)=$AN49))
),0),"")</f>
        <v/>
      </c>
      <c r="KH49" t="str">
        <f ca="1">IFERROR(IF(N(ISNUMBER(KH$2)*$AN49)&gt;0,MIN($D$6,
SUMPRODUCT(N(OFFSET(AlleInstrumente!$C$1,KH$3,0,KH$4,1)=$AN49))
),0),"")</f>
        <v/>
      </c>
      <c r="KI49" t="str">
        <f ca="1">IFERROR(IF(N(ISNUMBER(KI$2)*$AN49)&gt;0,MIN($D$6,
SUMPRODUCT(N(OFFSET(AlleInstrumente!$C$1,KI$3,0,KI$4,1)=$AN49))
),0),"")</f>
        <v/>
      </c>
      <c r="KJ49" t="str">
        <f ca="1">IFERROR(IF(N(ISNUMBER(KJ$2)*$AN49)&gt;0,MIN($D$6,
SUMPRODUCT(N(OFFSET(AlleInstrumente!$C$1,KJ$3,0,KJ$4,1)=$AN49))
),0),"")</f>
        <v/>
      </c>
      <c r="KK49" t="str">
        <f ca="1">IFERROR(IF(N(ISNUMBER(KK$2)*$AN49)&gt;0,MIN($D$6,
SUMPRODUCT(N(OFFSET(AlleInstrumente!$C$1,KK$3,0,KK$4,1)=$AN49))
),0),"")</f>
        <v/>
      </c>
      <c r="KL49" t="str">
        <f ca="1">IFERROR(IF(N(ISNUMBER(KL$2)*$AN49)&gt;0,MIN($D$6,
SUMPRODUCT(N(OFFSET(AlleInstrumente!$C$1,KL$3,0,KL$4,1)=$AN49))
),0),"")</f>
        <v/>
      </c>
      <c r="KM49" t="str">
        <f ca="1">IFERROR(IF(N(ISNUMBER(KM$2)*$AN49)&gt;0,MIN($D$6,
SUMPRODUCT(N(OFFSET(AlleInstrumente!$C$1,KM$3,0,KM$4,1)=$AN49))
),0),"")</f>
        <v/>
      </c>
      <c r="KN49" t="str">
        <f ca="1">IFERROR(IF(N(ISNUMBER(KN$2)*$AN49)&gt;0,MIN($D$6,
SUMPRODUCT(N(OFFSET(AlleInstrumente!$C$1,KN$3,0,KN$4,1)=$AN49))
),0),"")</f>
        <v/>
      </c>
      <c r="KO49" t="str">
        <f ca="1">IFERROR(IF(N(ISNUMBER(KO$2)*$AN49)&gt;0,MIN($D$6,
SUMPRODUCT(N(OFFSET(AlleInstrumente!$C$1,KO$3,0,KO$4,1)=$AN49))
),0),"")</f>
        <v/>
      </c>
      <c r="KP49" t="str">
        <f ca="1">IFERROR(IF(N(ISNUMBER(KP$2)*$AN49)&gt;0,MIN($D$6,
SUMPRODUCT(N(OFFSET(AlleInstrumente!$C$1,KP$3,0,KP$4,1)=$AN49))
),0),"")</f>
        <v/>
      </c>
      <c r="KQ49" t="str">
        <f ca="1">IFERROR(IF(N(ISNUMBER(KQ$2)*$AN49)&gt;0,MIN($D$6,
SUMPRODUCT(N(OFFSET(AlleInstrumente!$C$1,KQ$3,0,KQ$4,1)=$AN49))
),0),"")</f>
        <v/>
      </c>
      <c r="KR49" t="str">
        <f ca="1">IFERROR(IF(N(ISNUMBER(KR$2)*$AN49)&gt;0,MIN($D$6,
SUMPRODUCT(N(OFFSET(AlleInstrumente!$C$1,KR$3,0,KR$4,1)=$AN49))
),0),"")</f>
        <v/>
      </c>
      <c r="KS49" t="str">
        <f ca="1">IFERROR(IF(N(ISNUMBER(KS$2)*$AN49)&gt;0,MIN($D$6,
SUMPRODUCT(N(OFFSET(AlleInstrumente!$C$1,KS$3,0,KS$4,1)=$AN49))
),0),"")</f>
        <v/>
      </c>
      <c r="KT49" t="str">
        <f ca="1">IFERROR(IF(N(ISNUMBER(KT$2)*$AN49)&gt;0,MIN($D$6,
SUMPRODUCT(N(OFFSET(AlleInstrumente!$C$1,KT$3,0,KT$4,1)=$AN49))
),0),"")</f>
        <v/>
      </c>
      <c r="KU49" t="str">
        <f ca="1">IFERROR(IF(N(ISNUMBER(KU$2)*$AN49)&gt;0,MIN($D$6,
SUMPRODUCT(N(OFFSET(AlleInstrumente!$C$1,KU$3,0,KU$4,1)=$AN49))
),0),"")</f>
        <v/>
      </c>
      <c r="KV49" t="str">
        <f ca="1">IFERROR(IF(N(ISNUMBER(KV$2)*$AN49)&gt;0,MIN($D$6,
SUMPRODUCT(N(OFFSET(AlleInstrumente!$C$1,KV$3,0,KV$4,1)=$AN49))
),0),"")</f>
        <v/>
      </c>
      <c r="KW49" t="str">
        <f ca="1">IFERROR(IF(N(ISNUMBER(KW$2)*$AN49)&gt;0,MIN($D$6,
SUMPRODUCT(N(OFFSET(AlleInstrumente!$C$1,KW$3,0,KW$4,1)=$AN49))
),0),"")</f>
        <v/>
      </c>
      <c r="KX49" t="str">
        <f ca="1">IFERROR(IF(N(ISNUMBER(KX$2)*$AN49)&gt;0,MIN($D$6,
SUMPRODUCT(N(OFFSET(AlleInstrumente!$C$1,KX$3,0,KX$4,1)=$AN49))
),0),"")</f>
        <v/>
      </c>
      <c r="KY49" t="str">
        <f ca="1">IFERROR(IF(N(ISNUMBER(KY$2)*$AN49)&gt;0,MIN($D$6,
SUMPRODUCT(N(OFFSET(AlleInstrumente!$C$1,KY$3,0,KY$4,1)=$AN49))
),0),"")</f>
        <v/>
      </c>
      <c r="KZ49" t="str">
        <f ca="1">IFERROR(IF(N(ISNUMBER(KZ$2)*$AN49)&gt;0,MIN($D$6,
SUMPRODUCT(N(OFFSET(AlleInstrumente!$C$1,KZ$3,0,KZ$4,1)=$AN49))
),0),"")</f>
        <v/>
      </c>
      <c r="LA49" t="str">
        <f ca="1">IFERROR(IF(N(ISNUMBER(LA$2)*$AN49)&gt;0,MIN($D$6,
SUMPRODUCT(N(OFFSET(AlleInstrumente!$C$1,LA$3,0,LA$4,1)=$AN49))
),0),"")</f>
        <v/>
      </c>
      <c r="LB49" t="str">
        <f ca="1">IFERROR(IF(N(ISNUMBER(LB$2)*$AN49)&gt;0,MIN($D$6,
SUMPRODUCT(N(OFFSET(AlleInstrumente!$C$1,LB$3,0,LB$4,1)=$AN49))
),0),"")</f>
        <v/>
      </c>
      <c r="LC49" t="str">
        <f ca="1">IFERROR(IF(N(ISNUMBER(LC$2)*$AN49)&gt;0,MIN($D$6,
SUMPRODUCT(N(OFFSET(AlleInstrumente!$C$1,LC$3,0,LC$4,1)=$AN49))
),0),"")</f>
        <v/>
      </c>
      <c r="LD49" t="str">
        <f ca="1">IFERROR(IF(N(ISNUMBER(LD$2)*$AN49)&gt;0,MIN($D$6,
SUMPRODUCT(N(OFFSET(AlleInstrumente!$C$1,LD$3,0,LD$4,1)=$AN49))
),0),"")</f>
        <v/>
      </c>
      <c r="LE49" t="str">
        <f ca="1">IFERROR(IF(N(ISNUMBER(LE$2)*$AN49)&gt;0,MIN($D$6,
SUMPRODUCT(N(OFFSET(AlleInstrumente!$C$1,LE$3,0,LE$4,1)=$AN49))
),0),"")</f>
        <v/>
      </c>
      <c r="LF49" t="str">
        <f ca="1">IFERROR(IF(N(ISNUMBER(LF$2)*$AN49)&gt;0,MIN($D$6,
SUMPRODUCT(N(OFFSET(AlleInstrumente!$C$1,LF$3,0,LF$4,1)=$AN49))
),0),"")</f>
        <v/>
      </c>
      <c r="LG49" t="str">
        <f ca="1">IFERROR(IF(N(ISNUMBER(LG$2)*$AN49)&gt;0,MIN($D$6,
SUMPRODUCT(N(OFFSET(AlleInstrumente!$C$1,LG$3,0,LG$4,1)=$AN49))
),0),"")</f>
        <v/>
      </c>
      <c r="LH49" t="str">
        <f ca="1">IFERROR(IF(N(ISNUMBER(LH$2)*$AN49)&gt;0,MIN($D$6,
SUMPRODUCT(N(OFFSET(AlleInstrumente!$C$1,LH$3,0,LH$4,1)=$AN49))
),0),"")</f>
        <v/>
      </c>
      <c r="LI49" t="str">
        <f ca="1">IFERROR(IF(N(ISNUMBER(LI$2)*$AN49)&gt;0,MIN($D$6,
SUMPRODUCT(N(OFFSET(AlleInstrumente!$C$1,LI$3,0,LI$4,1)=$AN49))
),0),"")</f>
        <v/>
      </c>
      <c r="LJ49" t="str">
        <f ca="1">IFERROR(IF(N(ISNUMBER(LJ$2)*$AN49)&gt;0,MIN($D$6,
SUMPRODUCT(N(OFFSET(AlleInstrumente!$C$1,LJ$3,0,LJ$4,1)=$AN49))
),0),"")</f>
        <v/>
      </c>
      <c r="LK49" t="str">
        <f ca="1">IFERROR(IF(N(ISNUMBER(LK$2)*$AN49)&gt;0,MIN($D$6,
SUMPRODUCT(N(OFFSET(AlleInstrumente!$C$1,LK$3,0,LK$4,1)=$AN49))
),0),"")</f>
        <v/>
      </c>
      <c r="LL49" t="str">
        <f ca="1">IFERROR(IF(N(ISNUMBER(LL$2)*$AN49)&gt;0,MIN($D$6,
SUMPRODUCT(N(OFFSET(AlleInstrumente!$C$1,LL$3,0,LL$4,1)=$AN49))
),0),"")</f>
        <v/>
      </c>
      <c r="LM49" t="str">
        <f ca="1">IFERROR(IF(N(ISNUMBER(LM$2)*$AN49)&gt;0,MIN($D$6,
SUMPRODUCT(N(OFFSET(AlleInstrumente!$C$1,LM$3,0,LM$4,1)=$AN49))
),0),"")</f>
        <v/>
      </c>
      <c r="LN49" t="str">
        <f ca="1">IFERROR(IF(N(ISNUMBER(LN$2)*$AN49)&gt;0,MIN($D$6,
SUMPRODUCT(N(OFFSET(AlleInstrumente!$C$1,LN$3,0,LN$4,1)=$AN49))
),0),"")</f>
        <v/>
      </c>
      <c r="LO49" t="str">
        <f ca="1">IFERROR(IF(N(ISNUMBER(LO$2)*$AN49)&gt;0,MIN($D$6,
SUMPRODUCT(N(OFFSET(AlleInstrumente!$C$1,LO$3,0,LO$4,1)=$AN49))
),0),"")</f>
        <v/>
      </c>
      <c r="LP49" t="str">
        <f ca="1">IFERROR(IF(N(ISNUMBER(LP$2)*$AN49)&gt;0,MIN($D$6,
SUMPRODUCT(N(OFFSET(AlleInstrumente!$C$1,LP$3,0,LP$4,1)=$AN49))
),0),"")</f>
        <v/>
      </c>
      <c r="LQ49" t="str">
        <f ca="1">IFERROR(IF(N(ISNUMBER(LQ$2)*$AN49)&gt;0,MIN($D$6,
SUMPRODUCT(N(OFFSET(AlleInstrumente!$C$1,LQ$3,0,LQ$4,1)=$AN49))
),0),"")</f>
        <v/>
      </c>
      <c r="LR49" t="str">
        <f ca="1">IFERROR(IF(N(ISNUMBER(LR$2)*$AN49)&gt;0,MIN($D$6,
SUMPRODUCT(N(OFFSET(AlleInstrumente!$C$1,LR$3,0,LR$4,1)=$AN49))
),0),"")</f>
        <v/>
      </c>
      <c r="LS49" t="str">
        <f ca="1">IFERROR(IF(N(ISNUMBER(LS$2)*$AN49)&gt;0,MIN($D$6,
SUMPRODUCT(N(OFFSET(AlleInstrumente!$C$1,LS$3,0,LS$4,1)=$AN49))
),0),"")</f>
        <v/>
      </c>
      <c r="LT49" t="str">
        <f ca="1">IFERROR(IF(N(ISNUMBER(LT$2)*$AN49)&gt;0,MIN($D$6,
SUMPRODUCT(N(OFFSET(AlleInstrumente!$C$1,LT$3,0,LT$4,1)=$AN49))
),0),"")</f>
        <v/>
      </c>
      <c r="LU49" t="str">
        <f ca="1">IFERROR(IF(N(ISNUMBER(LU$2)*$AN49)&gt;0,MIN($D$6,
SUMPRODUCT(N(OFFSET(AlleInstrumente!$C$1,LU$3,0,LU$4,1)=$AN49))
),0),"")</f>
        <v/>
      </c>
      <c r="LV49" t="str">
        <f ca="1">IFERROR(IF(N(ISNUMBER(LV$2)*$AN49)&gt;0,MIN($D$6,
SUMPRODUCT(N(OFFSET(AlleInstrumente!$C$1,LV$3,0,LV$4,1)=$AN49))
),0),"")</f>
        <v/>
      </c>
      <c r="LW49" t="str">
        <f ca="1">IFERROR(IF(N(ISNUMBER(LW$2)*$AN49)&gt;0,MIN($D$6,
SUMPRODUCT(N(OFFSET(AlleInstrumente!$C$1,LW$3,0,LW$4,1)=$AN49))
),0),"")</f>
        <v/>
      </c>
      <c r="LX49" t="str">
        <f ca="1">IFERROR(IF(N(ISNUMBER(LX$2)*$AN49)&gt;0,MIN($D$6,
SUMPRODUCT(N(OFFSET(AlleInstrumente!$C$1,LX$3,0,LX$4,1)=$AN49))
),0),"")</f>
        <v/>
      </c>
      <c r="LY49" t="str">
        <f ca="1">IFERROR(IF(N(ISNUMBER(LY$2)*$AN49)&gt;0,MIN($D$6,
SUMPRODUCT(N(OFFSET(AlleInstrumente!$C$1,LY$3,0,LY$4,1)=$AN49))
),0),"")</f>
        <v/>
      </c>
      <c r="LZ49" t="str">
        <f ca="1">IFERROR(IF(N(ISNUMBER(LZ$2)*$AN49)&gt;0,MIN($D$6,
SUMPRODUCT(N(OFFSET(AlleInstrumente!$C$1,LZ$3,0,LZ$4,1)=$AN49))
),0),"")</f>
        <v/>
      </c>
      <c r="MA49" t="str">
        <f ca="1">IFERROR(IF(N(ISNUMBER(MA$2)*$AN49)&gt;0,MIN($D$6,
SUMPRODUCT(N(OFFSET(AlleInstrumente!$C$1,MA$3,0,MA$4,1)=$AN49))
),0),"")</f>
        <v/>
      </c>
      <c r="MB49" t="str">
        <f ca="1">IFERROR(IF(N(ISNUMBER(MB$2)*$AN49)&gt;0,MIN($D$6,
SUMPRODUCT(N(OFFSET(AlleInstrumente!$C$1,MB$3,0,MB$4,1)=$AN49))
),0),"")</f>
        <v/>
      </c>
      <c r="MC49" t="str">
        <f ca="1">IFERROR(IF(N(ISNUMBER(MC$2)*$AN49)&gt;0,MIN($D$6,
SUMPRODUCT(N(OFFSET(AlleInstrumente!$C$1,MC$3,0,MC$4,1)=$AN49))
),0),"")</f>
        <v/>
      </c>
      <c r="MD49" t="str">
        <f ca="1">IFERROR(IF(N(ISNUMBER(MD$2)*$AN49)&gt;0,MIN($D$6,
SUMPRODUCT(N(OFFSET(AlleInstrumente!$C$1,MD$3,0,MD$4,1)=$AN49))
),0),"")</f>
        <v/>
      </c>
      <c r="ME49" t="str">
        <f ca="1">IFERROR(IF(N(ISNUMBER(ME$2)*$AN49)&gt;0,MIN($D$6,
SUMPRODUCT(N(OFFSET(AlleInstrumente!$C$1,ME$3,0,ME$4,1)=$AN49))
),0),"")</f>
        <v/>
      </c>
      <c r="MF49" t="str">
        <f ca="1">IFERROR(IF(N(ISNUMBER(MF$2)*$AN49)&gt;0,MIN($D$6,
SUMPRODUCT(N(OFFSET(AlleInstrumente!$C$1,MF$3,0,MF$4,1)=$AN49))
),0),"")</f>
        <v/>
      </c>
    </row>
    <row r="50" spans="7:344" x14ac:dyDescent="0.25">
      <c r="G50" t="str">
        <f t="shared" ca="1" si="51"/>
        <v/>
      </c>
      <c r="H50" t="str">
        <f t="shared" ca="1" si="45"/>
        <v/>
      </c>
      <c r="I50" t="str">
        <f t="shared" ca="1" si="52"/>
        <v/>
      </c>
      <c r="J50" t="str">
        <f t="shared" ca="1" si="53"/>
        <v/>
      </c>
      <c r="K50" t="str">
        <f t="shared" ca="1" si="54"/>
        <v/>
      </c>
      <c r="L50" t="str">
        <f t="array" aca="1" ref="L50" ca="1">IF(ISNUMBER(L49),IF(ISNUMBER($K49),$L49,IF($L49&gt;$L$2,MAX(IF(OFFSET($S$6,0,0,_Instrument_count,1)&lt;$L49,OFFSET($S$6,0,0,_Instrument_count,1),$L$2)),"")),"")</f>
        <v/>
      </c>
      <c r="N50" t="str">
        <f t="shared" ca="1" si="59"/>
        <v/>
      </c>
      <c r="P50" s="40" t="str">
        <f t="shared" ca="1" si="29"/>
        <v/>
      </c>
      <c r="Q50" s="40" t="str">
        <f t="shared" ca="1" si="55"/>
        <v/>
      </c>
      <c r="R50" t="str">
        <f t="shared" ca="1" si="31"/>
        <v/>
      </c>
      <c r="S50" t="e">
        <f t="shared" ca="1" si="47"/>
        <v>#VALUE!</v>
      </c>
      <c r="T50">
        <f t="shared" ca="1" si="32"/>
        <v>1</v>
      </c>
      <c r="U50" t="e">
        <f t="shared" ca="1" si="48"/>
        <v>#VALUE!</v>
      </c>
      <c r="V50" t="str">
        <f t="shared" ca="1" si="33"/>
        <v/>
      </c>
      <c r="X50" t="str">
        <f t="shared" ca="1" si="34"/>
        <v/>
      </c>
      <c r="Y50" s="76" t="e">
        <f t="shared" ca="1" si="35"/>
        <v>#VALUE!</v>
      </c>
      <c r="AA50" t="str">
        <f t="shared" ca="1" si="36"/>
        <v/>
      </c>
      <c r="AB50" s="76" t="e">
        <f t="shared" ca="1" si="37"/>
        <v>#VALUE!</v>
      </c>
      <c r="AD50" t="str">
        <f t="shared" ca="1" si="38"/>
        <v/>
      </c>
      <c r="AE50" s="76" t="e">
        <f t="shared" ca="1" si="39"/>
        <v>#VALUE!</v>
      </c>
      <c r="AG50" t="str">
        <f t="shared" ca="1" si="40"/>
        <v/>
      </c>
      <c r="AH50" s="76" t="e">
        <f t="shared" ca="1" si="41"/>
        <v>#VALUE!</v>
      </c>
      <c r="AI50" s="76"/>
      <c r="AJ50" t="str">
        <f t="shared" ca="1" si="49"/>
        <v/>
      </c>
      <c r="AK50" s="76" t="e">
        <f t="shared" ca="1" si="50"/>
        <v>#VALUE!</v>
      </c>
      <c r="AM50" t="str">
        <f ca="1">IF(ISNUMBER(Index!$K49),Index!$N49,"")</f>
        <v/>
      </c>
      <c r="AN50" t="str">
        <f ca="1">IF(ISNUMBER(Index!$K49),Index!$K49,"")</f>
        <v/>
      </c>
      <c r="AO50" t="str">
        <f ca="1">IF(ISNUMBER(AN50),Index!$M49,"")</f>
        <v/>
      </c>
      <c r="AP50" t="str">
        <f t="shared" ca="1" si="56"/>
        <v/>
      </c>
      <c r="AQ50" t="str">
        <f t="shared" ca="1" si="57"/>
        <v/>
      </c>
      <c r="AR50" t="str">
        <f t="shared" ca="1" si="58"/>
        <v/>
      </c>
      <c r="AS50" t="str">
        <f ca="1">IFERROR(IF(N(ISNUMBER(AS$2)*$AN50)&gt;0,MIN($D$6,
SUMPRODUCT(N(OFFSET(AlleInstrumente!$C$1,AS$3,0,AS$4,1)=$AN50))
),0),"")</f>
        <v/>
      </c>
      <c r="AT50" t="str">
        <f ca="1">IFERROR(IF(N(ISNUMBER(AT$2)*$AN50)&gt;0,MIN($D$6,
SUMPRODUCT(N(OFFSET(AlleInstrumente!$C$1,AT$3,0,AT$4,1)=$AN50))
),0),"")</f>
        <v/>
      </c>
      <c r="AU50" t="str">
        <f ca="1">IFERROR(IF(N(ISNUMBER(AU$2)*$AN50)&gt;0,MIN($D$6,
SUMPRODUCT(N(OFFSET(AlleInstrumente!$C$1,AU$3,0,AU$4,1)=$AN50))
),0),"")</f>
        <v/>
      </c>
      <c r="AV50" t="str">
        <f ca="1">IFERROR(IF(N(ISNUMBER(AV$2)*$AN50)&gt;0,MIN($D$6,
SUMPRODUCT(N(OFFSET(AlleInstrumente!$C$1,AV$3,0,AV$4,1)=$AN50))
),0),"")</f>
        <v/>
      </c>
      <c r="AW50" t="str">
        <f ca="1">IFERROR(IF(N(ISNUMBER(AW$2)*$AN50)&gt;0,MIN($D$6,
SUMPRODUCT(N(OFFSET(AlleInstrumente!$C$1,AW$3,0,AW$4,1)=$AN50))
),0),"")</f>
        <v/>
      </c>
      <c r="AX50" t="str">
        <f ca="1">IFERROR(IF(N(ISNUMBER(AX$2)*$AN50)&gt;0,MIN($D$6,
SUMPRODUCT(N(OFFSET(AlleInstrumente!$C$1,AX$3,0,AX$4,1)=$AN50))
),0),"")</f>
        <v/>
      </c>
      <c r="AY50" t="str">
        <f ca="1">IFERROR(IF(N(ISNUMBER(AY$2)*$AN50)&gt;0,MIN($D$6,
SUMPRODUCT(N(OFFSET(AlleInstrumente!$C$1,AY$3,0,AY$4,1)=$AN50))
),0),"")</f>
        <v/>
      </c>
      <c r="AZ50" t="str">
        <f ca="1">IFERROR(IF(N(ISNUMBER(AZ$2)*$AN50)&gt;0,MIN($D$6,
SUMPRODUCT(N(OFFSET(AlleInstrumente!$C$1,AZ$3,0,AZ$4,1)=$AN50))
),0),"")</f>
        <v/>
      </c>
      <c r="BA50" t="str">
        <f ca="1">IFERROR(IF(N(ISNUMBER(BA$2)*$AN50)&gt;0,MIN($D$6,
SUMPRODUCT(N(OFFSET(AlleInstrumente!$C$1,BA$3,0,BA$4,1)=$AN50))
),0),"")</f>
        <v/>
      </c>
      <c r="BB50" t="str">
        <f ca="1">IFERROR(IF(N(ISNUMBER(BB$2)*$AN50)&gt;0,MIN($D$6,
SUMPRODUCT(N(OFFSET(AlleInstrumente!$C$1,BB$3,0,BB$4,1)=$AN50))
),0),"")</f>
        <v/>
      </c>
      <c r="BC50" t="str">
        <f ca="1">IFERROR(IF(N(ISNUMBER(BC$2)*$AN50)&gt;0,MIN($D$6,
SUMPRODUCT(N(OFFSET(AlleInstrumente!$C$1,BC$3,0,BC$4,1)=$AN50))
),0),"")</f>
        <v/>
      </c>
      <c r="BD50" t="str">
        <f ca="1">IFERROR(IF(N(ISNUMBER(BD$2)*$AN50)&gt;0,MIN($D$6,
SUMPRODUCT(N(OFFSET(AlleInstrumente!$C$1,BD$3,0,BD$4,1)=$AN50))
),0),"")</f>
        <v/>
      </c>
      <c r="BE50" t="str">
        <f ca="1">IFERROR(IF(N(ISNUMBER(BE$2)*$AN50)&gt;0,MIN($D$6,
SUMPRODUCT(N(OFFSET(AlleInstrumente!$C$1,BE$3,0,BE$4,1)=$AN50))
),0),"")</f>
        <v/>
      </c>
      <c r="BF50" t="str">
        <f ca="1">IFERROR(IF(N(ISNUMBER(BF$2)*$AN50)&gt;0,MIN($D$6,
SUMPRODUCT(N(OFFSET(AlleInstrumente!$C$1,BF$3,0,BF$4,1)=$AN50))
),0),"")</f>
        <v/>
      </c>
      <c r="BG50" t="str">
        <f ca="1">IFERROR(IF(N(ISNUMBER(BG$2)*$AN50)&gt;0,MIN($D$6,
SUMPRODUCT(N(OFFSET(AlleInstrumente!$C$1,BG$3,0,BG$4,1)=$AN50))
),0),"")</f>
        <v/>
      </c>
      <c r="BH50" t="str">
        <f ca="1">IFERROR(IF(N(ISNUMBER(BH$2)*$AN50)&gt;0,MIN($D$6,
SUMPRODUCT(N(OFFSET(AlleInstrumente!$C$1,BH$3,0,BH$4,1)=$AN50))
),0),"")</f>
        <v/>
      </c>
      <c r="BI50" t="str">
        <f ca="1">IFERROR(IF(N(ISNUMBER(BI$2)*$AN50)&gt;0,MIN($D$6,
SUMPRODUCT(N(OFFSET(AlleInstrumente!$C$1,BI$3,0,BI$4,1)=$AN50))
),0),"")</f>
        <v/>
      </c>
      <c r="BJ50" t="str">
        <f ca="1">IFERROR(IF(N(ISNUMBER(BJ$2)*$AN50)&gt;0,MIN($D$6,
SUMPRODUCT(N(OFFSET(AlleInstrumente!$C$1,BJ$3,0,BJ$4,1)=$AN50))
),0),"")</f>
        <v/>
      </c>
      <c r="BK50" t="str">
        <f ca="1">IFERROR(IF(N(ISNUMBER(BK$2)*$AN50)&gt;0,MIN($D$6,
SUMPRODUCT(N(OFFSET(AlleInstrumente!$C$1,BK$3,0,BK$4,1)=$AN50))
),0),"")</f>
        <v/>
      </c>
      <c r="BL50" t="str">
        <f ca="1">IFERROR(IF(N(ISNUMBER(BL$2)*$AN50)&gt;0,MIN($D$6,
SUMPRODUCT(N(OFFSET(AlleInstrumente!$C$1,BL$3,0,BL$4,1)=$AN50))
),0),"")</f>
        <v/>
      </c>
      <c r="BM50" t="str">
        <f ca="1">IFERROR(IF(N(ISNUMBER(BM$2)*$AN50)&gt;0,MIN($D$6,
SUMPRODUCT(N(OFFSET(AlleInstrumente!$C$1,BM$3,0,BM$4,1)=$AN50))
),0),"")</f>
        <v/>
      </c>
      <c r="BN50" t="str">
        <f ca="1">IFERROR(IF(N(ISNUMBER(BN$2)*$AN50)&gt;0,MIN($D$6,
SUMPRODUCT(N(OFFSET(AlleInstrumente!$C$1,BN$3,0,BN$4,1)=$AN50))
),0),"")</f>
        <v/>
      </c>
      <c r="BO50" t="str">
        <f ca="1">IFERROR(IF(N(ISNUMBER(BO$2)*$AN50)&gt;0,MIN($D$6,
SUMPRODUCT(N(OFFSET(AlleInstrumente!$C$1,BO$3,0,BO$4,1)=$AN50))
),0),"")</f>
        <v/>
      </c>
      <c r="BP50" t="str">
        <f ca="1">IFERROR(IF(N(ISNUMBER(BP$2)*$AN50)&gt;0,MIN($D$6,
SUMPRODUCT(N(OFFSET(AlleInstrumente!$C$1,BP$3,0,BP$4,1)=$AN50))
),0),"")</f>
        <v/>
      </c>
      <c r="BQ50" t="str">
        <f ca="1">IFERROR(IF(N(ISNUMBER(BQ$2)*$AN50)&gt;0,MIN($D$6,
SUMPRODUCT(N(OFFSET(AlleInstrumente!$C$1,BQ$3,0,BQ$4,1)=$AN50))
),0),"")</f>
        <v/>
      </c>
      <c r="BR50" t="str">
        <f ca="1">IFERROR(IF(N(ISNUMBER(BR$2)*$AN50)&gt;0,MIN($D$6,
SUMPRODUCT(N(OFFSET(AlleInstrumente!$C$1,BR$3,0,BR$4,1)=$AN50))
),0),"")</f>
        <v/>
      </c>
      <c r="BS50" t="str">
        <f ca="1">IFERROR(IF(N(ISNUMBER(BS$2)*$AN50)&gt;0,MIN($D$6,
SUMPRODUCT(N(OFFSET(AlleInstrumente!$C$1,BS$3,0,BS$4,1)=$AN50))
),0),"")</f>
        <v/>
      </c>
      <c r="BT50" t="str">
        <f ca="1">IFERROR(IF(N(ISNUMBER(BT$2)*$AN50)&gt;0,MIN($D$6,
SUMPRODUCT(N(OFFSET(AlleInstrumente!$C$1,BT$3,0,BT$4,1)=$AN50))
),0),"")</f>
        <v/>
      </c>
      <c r="BU50" t="str">
        <f ca="1">IFERROR(IF(N(ISNUMBER(BU$2)*$AN50)&gt;0,MIN($D$6,
SUMPRODUCT(N(OFFSET(AlleInstrumente!$C$1,BU$3,0,BU$4,1)=$AN50))
),0),"")</f>
        <v/>
      </c>
      <c r="BV50" t="str">
        <f ca="1">IFERROR(IF(N(ISNUMBER(BV$2)*$AN50)&gt;0,MIN($D$6,
SUMPRODUCT(N(OFFSET(AlleInstrumente!$C$1,BV$3,0,BV$4,1)=$AN50))
),0),"")</f>
        <v/>
      </c>
      <c r="BW50" t="str">
        <f ca="1">IFERROR(IF(N(ISNUMBER(BW$2)*$AN50)&gt;0,MIN($D$6,
SUMPRODUCT(N(OFFSET(AlleInstrumente!$C$1,BW$3,0,BW$4,1)=$AN50))
),0),"")</f>
        <v/>
      </c>
      <c r="BX50" t="str">
        <f ca="1">IFERROR(IF(N(ISNUMBER(BX$2)*$AN50)&gt;0,MIN($D$6,
SUMPRODUCT(N(OFFSET(AlleInstrumente!$C$1,BX$3,0,BX$4,1)=$AN50))
),0),"")</f>
        <v/>
      </c>
      <c r="BY50" t="str">
        <f ca="1">IFERROR(IF(N(ISNUMBER(BY$2)*$AN50)&gt;0,MIN($D$6,
SUMPRODUCT(N(OFFSET(AlleInstrumente!$C$1,BY$3,0,BY$4,1)=$AN50))
),0),"")</f>
        <v/>
      </c>
      <c r="BZ50" t="str">
        <f ca="1">IFERROR(IF(N(ISNUMBER(BZ$2)*$AN50)&gt;0,MIN($D$6,
SUMPRODUCT(N(OFFSET(AlleInstrumente!$C$1,BZ$3,0,BZ$4,1)=$AN50))
),0),"")</f>
        <v/>
      </c>
      <c r="CA50" t="str">
        <f ca="1">IFERROR(IF(N(ISNUMBER(CA$2)*$AN50)&gt;0,MIN($D$6,
SUMPRODUCT(N(OFFSET(AlleInstrumente!$C$1,CA$3,0,CA$4,1)=$AN50))
),0),"")</f>
        <v/>
      </c>
      <c r="CB50" t="str">
        <f ca="1">IFERROR(IF(N(ISNUMBER(CB$2)*$AN50)&gt;0,MIN($D$6,
SUMPRODUCT(N(OFFSET(AlleInstrumente!$C$1,CB$3,0,CB$4,1)=$AN50))
),0),"")</f>
        <v/>
      </c>
      <c r="CC50" t="str">
        <f ca="1">IFERROR(IF(N(ISNUMBER(CC$2)*$AN50)&gt;0,MIN($D$6,
SUMPRODUCT(N(OFFSET(AlleInstrumente!$C$1,CC$3,0,CC$4,1)=$AN50))
),0),"")</f>
        <v/>
      </c>
      <c r="CD50" t="str">
        <f ca="1">IFERROR(IF(N(ISNUMBER(CD$2)*$AN50)&gt;0,MIN($D$6,
SUMPRODUCT(N(OFFSET(AlleInstrumente!$C$1,CD$3,0,CD$4,1)=$AN50))
),0),"")</f>
        <v/>
      </c>
      <c r="CE50" t="str">
        <f ca="1">IFERROR(IF(N(ISNUMBER(CE$2)*$AN50)&gt;0,MIN($D$6,
SUMPRODUCT(N(OFFSET(AlleInstrumente!$C$1,CE$3,0,CE$4,1)=$AN50))
),0),"")</f>
        <v/>
      </c>
      <c r="CF50" t="str">
        <f ca="1">IFERROR(IF(N(ISNUMBER(CF$2)*$AN50)&gt;0,MIN($D$6,
SUMPRODUCT(N(OFFSET(AlleInstrumente!$C$1,CF$3,0,CF$4,1)=$AN50))
),0),"")</f>
        <v/>
      </c>
      <c r="CG50" t="str">
        <f ca="1">IFERROR(IF(N(ISNUMBER(CG$2)*$AN50)&gt;0,MIN($D$6,
SUMPRODUCT(N(OFFSET(AlleInstrumente!$C$1,CG$3,0,CG$4,1)=$AN50))
),0),"")</f>
        <v/>
      </c>
      <c r="CH50" t="str">
        <f ca="1">IFERROR(IF(N(ISNUMBER(CH$2)*$AN50)&gt;0,MIN($D$6,
SUMPRODUCT(N(OFFSET(AlleInstrumente!$C$1,CH$3,0,CH$4,1)=$AN50))
),0),"")</f>
        <v/>
      </c>
      <c r="CI50" t="str">
        <f ca="1">IFERROR(IF(N(ISNUMBER(CI$2)*$AN50)&gt;0,MIN($D$6,
SUMPRODUCT(N(OFFSET(AlleInstrumente!$C$1,CI$3,0,CI$4,1)=$AN50))
),0),"")</f>
        <v/>
      </c>
      <c r="CJ50" t="str">
        <f ca="1">IFERROR(IF(N(ISNUMBER(CJ$2)*$AN50)&gt;0,MIN($D$6,
SUMPRODUCT(N(OFFSET(AlleInstrumente!$C$1,CJ$3,0,CJ$4,1)=$AN50))
),0),"")</f>
        <v/>
      </c>
      <c r="CK50" t="str">
        <f ca="1">IFERROR(IF(N(ISNUMBER(CK$2)*$AN50)&gt;0,MIN($D$6,
SUMPRODUCT(N(OFFSET(AlleInstrumente!$C$1,CK$3,0,CK$4,1)=$AN50))
),0),"")</f>
        <v/>
      </c>
      <c r="CL50" t="str">
        <f ca="1">IFERROR(IF(N(ISNUMBER(CL$2)*$AN50)&gt;0,MIN($D$6,
SUMPRODUCT(N(OFFSET(AlleInstrumente!$C$1,CL$3,0,CL$4,1)=$AN50))
),0),"")</f>
        <v/>
      </c>
      <c r="CM50" t="str">
        <f ca="1">IFERROR(IF(N(ISNUMBER(CM$2)*$AN50)&gt;0,MIN($D$6,
SUMPRODUCT(N(OFFSET(AlleInstrumente!$C$1,CM$3,0,CM$4,1)=$AN50))
),0),"")</f>
        <v/>
      </c>
      <c r="CN50" t="str">
        <f ca="1">IFERROR(IF(N(ISNUMBER(CN$2)*$AN50)&gt;0,MIN($D$6,
SUMPRODUCT(N(OFFSET(AlleInstrumente!$C$1,CN$3,0,CN$4,1)=$AN50))
),0),"")</f>
        <v/>
      </c>
      <c r="CO50" t="str">
        <f ca="1">IFERROR(IF(N(ISNUMBER(CO$2)*$AN50)&gt;0,MIN($D$6,
SUMPRODUCT(N(OFFSET(AlleInstrumente!$C$1,CO$3,0,CO$4,1)=$AN50))
),0),"")</f>
        <v/>
      </c>
      <c r="CP50" t="str">
        <f ca="1">IFERROR(IF(N(ISNUMBER(CP$2)*$AN50)&gt;0,MIN($D$6,
SUMPRODUCT(N(OFFSET(AlleInstrumente!$C$1,CP$3,0,CP$4,1)=$AN50))
),0),"")</f>
        <v/>
      </c>
      <c r="CQ50" t="str">
        <f ca="1">IFERROR(IF(N(ISNUMBER(CQ$2)*$AN50)&gt;0,MIN($D$6,
SUMPRODUCT(N(OFFSET(AlleInstrumente!$C$1,CQ$3,0,CQ$4,1)=$AN50))
),0),"")</f>
        <v/>
      </c>
      <c r="CR50" t="str">
        <f ca="1">IFERROR(IF(N(ISNUMBER(CR$2)*$AN50)&gt;0,MIN($D$6,
SUMPRODUCT(N(OFFSET(AlleInstrumente!$C$1,CR$3,0,CR$4,1)=$AN50))
),0),"")</f>
        <v/>
      </c>
      <c r="CS50" t="str">
        <f ca="1">IFERROR(IF(N(ISNUMBER(CS$2)*$AN50)&gt;0,MIN($D$6,
SUMPRODUCT(N(OFFSET(AlleInstrumente!$C$1,CS$3,0,CS$4,1)=$AN50))
),0),"")</f>
        <v/>
      </c>
      <c r="CT50" t="str">
        <f ca="1">IFERROR(IF(N(ISNUMBER(CT$2)*$AN50)&gt;0,MIN($D$6,
SUMPRODUCT(N(OFFSET(AlleInstrumente!$C$1,CT$3,0,CT$4,1)=$AN50))
),0),"")</f>
        <v/>
      </c>
      <c r="CU50" t="str">
        <f ca="1">IFERROR(IF(N(ISNUMBER(CU$2)*$AN50)&gt;0,MIN($D$6,
SUMPRODUCT(N(OFFSET(AlleInstrumente!$C$1,CU$3,0,CU$4,1)=$AN50))
),0),"")</f>
        <v/>
      </c>
      <c r="CV50" t="str">
        <f ca="1">IFERROR(IF(N(ISNUMBER(CV$2)*$AN50)&gt;0,MIN($D$6,
SUMPRODUCT(N(OFFSET(AlleInstrumente!$C$1,CV$3,0,CV$4,1)=$AN50))
),0),"")</f>
        <v/>
      </c>
      <c r="CW50" t="str">
        <f ca="1">IFERROR(IF(N(ISNUMBER(CW$2)*$AN50)&gt;0,MIN($D$6,
SUMPRODUCT(N(OFFSET(AlleInstrumente!$C$1,CW$3,0,CW$4,1)=$AN50))
),0),"")</f>
        <v/>
      </c>
      <c r="CX50" t="str">
        <f ca="1">IFERROR(IF(N(ISNUMBER(CX$2)*$AN50)&gt;0,MIN($D$6,
SUMPRODUCT(N(OFFSET(AlleInstrumente!$C$1,CX$3,0,CX$4,1)=$AN50))
),0),"")</f>
        <v/>
      </c>
      <c r="CY50" t="str">
        <f ca="1">IFERROR(IF(N(ISNUMBER(CY$2)*$AN50)&gt;0,MIN($D$6,
SUMPRODUCT(N(OFFSET(AlleInstrumente!$C$1,CY$3,0,CY$4,1)=$AN50))
),0),"")</f>
        <v/>
      </c>
      <c r="CZ50" t="str">
        <f ca="1">IFERROR(IF(N(ISNUMBER(CZ$2)*$AN50)&gt;0,MIN($D$6,
SUMPRODUCT(N(OFFSET(AlleInstrumente!$C$1,CZ$3,0,CZ$4,1)=$AN50))
),0),"")</f>
        <v/>
      </c>
      <c r="DA50" t="str">
        <f ca="1">IFERROR(IF(N(ISNUMBER(DA$2)*$AN50)&gt;0,MIN($D$6,
SUMPRODUCT(N(OFFSET(AlleInstrumente!$C$1,DA$3,0,DA$4,1)=$AN50))
),0),"")</f>
        <v/>
      </c>
      <c r="DB50" t="str">
        <f ca="1">IFERROR(IF(N(ISNUMBER(DB$2)*$AN50)&gt;0,MIN($D$6,
SUMPRODUCT(N(OFFSET(AlleInstrumente!$C$1,DB$3,0,DB$4,1)=$AN50))
),0),"")</f>
        <v/>
      </c>
      <c r="DC50" t="str">
        <f ca="1">IFERROR(IF(N(ISNUMBER(DC$2)*$AN50)&gt;0,MIN($D$6,
SUMPRODUCT(N(OFFSET(AlleInstrumente!$C$1,DC$3,0,DC$4,1)=$AN50))
),0),"")</f>
        <v/>
      </c>
      <c r="DD50" t="str">
        <f ca="1">IFERROR(IF(N(ISNUMBER(DD$2)*$AN50)&gt;0,MIN($D$6,
SUMPRODUCT(N(OFFSET(AlleInstrumente!$C$1,DD$3,0,DD$4,1)=$AN50))
),0),"")</f>
        <v/>
      </c>
      <c r="DE50" t="str">
        <f ca="1">IFERROR(IF(N(ISNUMBER(DE$2)*$AN50)&gt;0,MIN($D$6,
SUMPRODUCT(N(OFFSET(AlleInstrumente!$C$1,DE$3,0,DE$4,1)=$AN50))
),0),"")</f>
        <v/>
      </c>
      <c r="DF50" t="str">
        <f ca="1">IFERROR(IF(N(ISNUMBER(DF$2)*$AN50)&gt;0,MIN($D$6,
SUMPRODUCT(N(OFFSET(AlleInstrumente!$C$1,DF$3,0,DF$4,1)=$AN50))
),0),"")</f>
        <v/>
      </c>
      <c r="DG50" t="str">
        <f ca="1">IFERROR(IF(N(ISNUMBER(DG$2)*$AN50)&gt;0,MIN($D$6,
SUMPRODUCT(N(OFFSET(AlleInstrumente!$C$1,DG$3,0,DG$4,1)=$AN50))
),0),"")</f>
        <v/>
      </c>
      <c r="DH50" t="str">
        <f ca="1">IFERROR(IF(N(ISNUMBER(DH$2)*$AN50)&gt;0,MIN($D$6,
SUMPRODUCT(N(OFFSET(AlleInstrumente!$C$1,DH$3,0,DH$4,1)=$AN50))
),0),"")</f>
        <v/>
      </c>
      <c r="DI50" t="str">
        <f ca="1">IFERROR(IF(N(ISNUMBER(DI$2)*$AN50)&gt;0,MIN($D$6,
SUMPRODUCT(N(OFFSET(AlleInstrumente!$C$1,DI$3,0,DI$4,1)=$AN50))
),0),"")</f>
        <v/>
      </c>
      <c r="DJ50" t="str">
        <f ca="1">IFERROR(IF(N(ISNUMBER(DJ$2)*$AN50)&gt;0,MIN($D$6,
SUMPRODUCT(N(OFFSET(AlleInstrumente!$C$1,DJ$3,0,DJ$4,1)=$AN50))
),0),"")</f>
        <v/>
      </c>
      <c r="DK50" t="str">
        <f ca="1">IFERROR(IF(N(ISNUMBER(DK$2)*$AN50)&gt;0,MIN($D$6,
SUMPRODUCT(N(OFFSET(AlleInstrumente!$C$1,DK$3,0,DK$4,1)=$AN50))
),0),"")</f>
        <v/>
      </c>
      <c r="DL50" t="str">
        <f ca="1">IFERROR(IF(N(ISNUMBER(DL$2)*$AN50)&gt;0,MIN($D$6,
SUMPRODUCT(N(OFFSET(AlleInstrumente!$C$1,DL$3,0,DL$4,1)=$AN50))
),0),"")</f>
        <v/>
      </c>
      <c r="DM50" t="str">
        <f ca="1">IFERROR(IF(N(ISNUMBER(DM$2)*$AN50)&gt;0,MIN($D$6,
SUMPRODUCT(N(OFFSET(AlleInstrumente!$C$1,DM$3,0,DM$4,1)=$AN50))
),0),"")</f>
        <v/>
      </c>
      <c r="DN50" t="str">
        <f ca="1">IFERROR(IF(N(ISNUMBER(DN$2)*$AN50)&gt;0,MIN($D$6,
SUMPRODUCT(N(OFFSET(AlleInstrumente!$C$1,DN$3,0,DN$4,1)=$AN50))
),0),"")</f>
        <v/>
      </c>
      <c r="DO50" t="str">
        <f ca="1">IFERROR(IF(N(ISNUMBER(DO$2)*$AN50)&gt;0,MIN($D$6,
SUMPRODUCT(N(OFFSET(AlleInstrumente!$C$1,DO$3,0,DO$4,1)=$AN50))
),0),"")</f>
        <v/>
      </c>
      <c r="DP50" t="str">
        <f ca="1">IFERROR(IF(N(ISNUMBER(DP$2)*$AN50)&gt;0,MIN($D$6,
SUMPRODUCT(N(OFFSET(AlleInstrumente!$C$1,DP$3,0,DP$4,1)=$AN50))
),0),"")</f>
        <v/>
      </c>
      <c r="DQ50" t="str">
        <f ca="1">IFERROR(IF(N(ISNUMBER(DQ$2)*$AN50)&gt;0,MIN($D$6,
SUMPRODUCT(N(OFFSET(AlleInstrumente!$C$1,DQ$3,0,DQ$4,1)=$AN50))
),0),"")</f>
        <v/>
      </c>
      <c r="DR50" t="str">
        <f ca="1">IFERROR(IF(N(ISNUMBER(DR$2)*$AN50)&gt;0,MIN($D$6,
SUMPRODUCT(N(OFFSET(AlleInstrumente!$C$1,DR$3,0,DR$4,1)=$AN50))
),0),"")</f>
        <v/>
      </c>
      <c r="DS50" t="str">
        <f ca="1">IFERROR(IF(N(ISNUMBER(DS$2)*$AN50)&gt;0,MIN($D$6,
SUMPRODUCT(N(OFFSET(AlleInstrumente!$C$1,DS$3,0,DS$4,1)=$AN50))
),0),"")</f>
        <v/>
      </c>
      <c r="DT50" t="str">
        <f ca="1">IFERROR(IF(N(ISNUMBER(DT$2)*$AN50)&gt;0,MIN($D$6,
SUMPRODUCT(N(OFFSET(AlleInstrumente!$C$1,DT$3,0,DT$4,1)=$AN50))
),0),"")</f>
        <v/>
      </c>
      <c r="DU50" t="str">
        <f ca="1">IFERROR(IF(N(ISNUMBER(DU$2)*$AN50)&gt;0,MIN($D$6,
SUMPRODUCT(N(OFFSET(AlleInstrumente!$C$1,DU$3,0,DU$4,1)=$AN50))
),0),"")</f>
        <v/>
      </c>
      <c r="DV50" t="str">
        <f ca="1">IFERROR(IF(N(ISNUMBER(DV$2)*$AN50)&gt;0,MIN($D$6,
SUMPRODUCT(N(OFFSET(AlleInstrumente!$C$1,DV$3,0,DV$4,1)=$AN50))
),0),"")</f>
        <v/>
      </c>
      <c r="DW50" t="str">
        <f ca="1">IFERROR(IF(N(ISNUMBER(DW$2)*$AN50)&gt;0,MIN($D$6,
SUMPRODUCT(N(OFFSET(AlleInstrumente!$C$1,DW$3,0,DW$4,1)=$AN50))
),0),"")</f>
        <v/>
      </c>
      <c r="DX50" t="str">
        <f ca="1">IFERROR(IF(N(ISNUMBER(DX$2)*$AN50)&gt;0,MIN($D$6,
SUMPRODUCT(N(OFFSET(AlleInstrumente!$C$1,DX$3,0,DX$4,1)=$AN50))
),0),"")</f>
        <v/>
      </c>
      <c r="DY50" t="str">
        <f ca="1">IFERROR(IF(N(ISNUMBER(DY$2)*$AN50)&gt;0,MIN($D$6,
SUMPRODUCT(N(OFFSET(AlleInstrumente!$C$1,DY$3,0,DY$4,1)=$AN50))
),0),"")</f>
        <v/>
      </c>
      <c r="DZ50" t="str">
        <f ca="1">IFERROR(IF(N(ISNUMBER(DZ$2)*$AN50)&gt;0,MIN($D$6,
SUMPRODUCT(N(OFFSET(AlleInstrumente!$C$1,DZ$3,0,DZ$4,1)=$AN50))
),0),"")</f>
        <v/>
      </c>
      <c r="EA50" t="str">
        <f ca="1">IFERROR(IF(N(ISNUMBER(EA$2)*$AN50)&gt;0,MIN($D$6,
SUMPRODUCT(N(OFFSET(AlleInstrumente!$C$1,EA$3,0,EA$4,1)=$AN50))
),0),"")</f>
        <v/>
      </c>
      <c r="EB50" t="str">
        <f ca="1">IFERROR(IF(N(ISNUMBER(EB$2)*$AN50)&gt;0,MIN($D$6,
SUMPRODUCT(N(OFFSET(AlleInstrumente!$C$1,EB$3,0,EB$4,1)=$AN50))
),0),"")</f>
        <v/>
      </c>
      <c r="EC50" t="str">
        <f ca="1">IFERROR(IF(N(ISNUMBER(EC$2)*$AN50)&gt;0,MIN($D$6,
SUMPRODUCT(N(OFFSET(AlleInstrumente!$C$1,EC$3,0,EC$4,1)=$AN50))
),0),"")</f>
        <v/>
      </c>
      <c r="ED50" t="str">
        <f ca="1">IFERROR(IF(N(ISNUMBER(ED$2)*$AN50)&gt;0,MIN($D$6,
SUMPRODUCT(N(OFFSET(AlleInstrumente!$C$1,ED$3,0,ED$4,1)=$AN50))
),0),"")</f>
        <v/>
      </c>
      <c r="EE50" t="str">
        <f ca="1">IFERROR(IF(N(ISNUMBER(EE$2)*$AN50)&gt;0,MIN($D$6,
SUMPRODUCT(N(OFFSET(AlleInstrumente!$C$1,EE$3,0,EE$4,1)=$AN50))
),0),"")</f>
        <v/>
      </c>
      <c r="EF50" t="str">
        <f ca="1">IFERROR(IF(N(ISNUMBER(EF$2)*$AN50)&gt;0,MIN($D$6,
SUMPRODUCT(N(OFFSET(AlleInstrumente!$C$1,EF$3,0,EF$4,1)=$AN50))
),0),"")</f>
        <v/>
      </c>
      <c r="EG50" t="str">
        <f ca="1">IFERROR(IF(N(ISNUMBER(EG$2)*$AN50)&gt;0,MIN($D$6,
SUMPRODUCT(N(OFFSET(AlleInstrumente!$C$1,EG$3,0,EG$4,1)=$AN50))
),0),"")</f>
        <v/>
      </c>
      <c r="EH50" t="str">
        <f ca="1">IFERROR(IF(N(ISNUMBER(EH$2)*$AN50)&gt;0,MIN($D$6,
SUMPRODUCT(N(OFFSET(AlleInstrumente!$C$1,EH$3,0,EH$4,1)=$AN50))
),0),"")</f>
        <v/>
      </c>
      <c r="EI50" t="str">
        <f ca="1">IFERROR(IF(N(ISNUMBER(EI$2)*$AN50)&gt;0,MIN($D$6,
SUMPRODUCT(N(OFFSET(AlleInstrumente!$C$1,EI$3,0,EI$4,1)=$AN50))
),0),"")</f>
        <v/>
      </c>
      <c r="EJ50" t="str">
        <f ca="1">IFERROR(IF(N(ISNUMBER(EJ$2)*$AN50)&gt;0,MIN($D$6,
SUMPRODUCT(N(OFFSET(AlleInstrumente!$C$1,EJ$3,0,EJ$4,1)=$AN50))
),0),"")</f>
        <v/>
      </c>
      <c r="EK50" t="str">
        <f ca="1">IFERROR(IF(N(ISNUMBER(EK$2)*$AN50)&gt;0,MIN($D$6,
SUMPRODUCT(N(OFFSET(AlleInstrumente!$C$1,EK$3,0,EK$4,1)=$AN50))
),0),"")</f>
        <v/>
      </c>
      <c r="EL50" t="str">
        <f ca="1">IFERROR(IF(N(ISNUMBER(EL$2)*$AN50)&gt;0,MIN($D$6,
SUMPRODUCT(N(OFFSET(AlleInstrumente!$C$1,EL$3,0,EL$4,1)=$AN50))
),0),"")</f>
        <v/>
      </c>
      <c r="EM50" t="str">
        <f ca="1">IFERROR(IF(N(ISNUMBER(EM$2)*$AN50)&gt;0,MIN($D$6,
SUMPRODUCT(N(OFFSET(AlleInstrumente!$C$1,EM$3,0,EM$4,1)=$AN50))
),0),"")</f>
        <v/>
      </c>
      <c r="EN50" t="str">
        <f ca="1">IFERROR(IF(N(ISNUMBER(EN$2)*$AN50)&gt;0,MIN($D$6,
SUMPRODUCT(N(OFFSET(AlleInstrumente!$C$1,EN$3,0,EN$4,1)=$AN50))
),0),"")</f>
        <v/>
      </c>
      <c r="EO50" t="str">
        <f ca="1">IFERROR(IF(N(ISNUMBER(EO$2)*$AN50)&gt;0,MIN($D$6,
SUMPRODUCT(N(OFFSET(AlleInstrumente!$C$1,EO$3,0,EO$4,1)=$AN50))
),0),"")</f>
        <v/>
      </c>
      <c r="EP50" t="str">
        <f ca="1">IFERROR(IF(N(ISNUMBER(EP$2)*$AN50)&gt;0,MIN($D$6,
SUMPRODUCT(N(OFFSET(AlleInstrumente!$C$1,EP$3,0,EP$4,1)=$AN50))
),0),"")</f>
        <v/>
      </c>
      <c r="EQ50" t="str">
        <f ca="1">IFERROR(IF(N(ISNUMBER(EQ$2)*$AN50)&gt;0,MIN($D$6,
SUMPRODUCT(N(OFFSET(AlleInstrumente!$C$1,EQ$3,0,EQ$4,1)=$AN50))
),0),"")</f>
        <v/>
      </c>
      <c r="ER50" t="str">
        <f ca="1">IFERROR(IF(N(ISNUMBER(ER$2)*$AN50)&gt;0,MIN($D$6,
SUMPRODUCT(N(OFFSET(AlleInstrumente!$C$1,ER$3,0,ER$4,1)=$AN50))
),0),"")</f>
        <v/>
      </c>
      <c r="ES50" t="str">
        <f ca="1">IFERROR(IF(N(ISNUMBER(ES$2)*$AN50)&gt;0,MIN($D$6,
SUMPRODUCT(N(OFFSET(AlleInstrumente!$C$1,ES$3,0,ES$4,1)=$AN50))
),0),"")</f>
        <v/>
      </c>
      <c r="ET50" t="str">
        <f ca="1">IFERROR(IF(N(ISNUMBER(ET$2)*$AN50)&gt;0,MIN($D$6,
SUMPRODUCT(N(OFFSET(AlleInstrumente!$C$1,ET$3,0,ET$4,1)=$AN50))
),0),"")</f>
        <v/>
      </c>
      <c r="EU50" t="str">
        <f ca="1">IFERROR(IF(N(ISNUMBER(EU$2)*$AN50)&gt;0,MIN($D$6,
SUMPRODUCT(N(OFFSET(AlleInstrumente!$C$1,EU$3,0,EU$4,1)=$AN50))
),0),"")</f>
        <v/>
      </c>
      <c r="EV50" t="str">
        <f ca="1">IFERROR(IF(N(ISNUMBER(EV$2)*$AN50)&gt;0,MIN($D$6,
SUMPRODUCT(N(OFFSET(AlleInstrumente!$C$1,EV$3,0,EV$4,1)=$AN50))
),0),"")</f>
        <v/>
      </c>
      <c r="EW50" t="str">
        <f ca="1">IFERROR(IF(N(ISNUMBER(EW$2)*$AN50)&gt;0,MIN($D$6,
SUMPRODUCT(N(OFFSET(AlleInstrumente!$C$1,EW$3,0,EW$4,1)=$AN50))
),0),"")</f>
        <v/>
      </c>
      <c r="EX50" t="str">
        <f ca="1">IFERROR(IF(N(ISNUMBER(EX$2)*$AN50)&gt;0,MIN($D$6,
SUMPRODUCT(N(OFFSET(AlleInstrumente!$C$1,EX$3,0,EX$4,1)=$AN50))
),0),"")</f>
        <v/>
      </c>
      <c r="EY50" t="str">
        <f ca="1">IFERROR(IF(N(ISNUMBER(EY$2)*$AN50)&gt;0,MIN($D$6,
SUMPRODUCT(N(OFFSET(AlleInstrumente!$C$1,EY$3,0,EY$4,1)=$AN50))
),0),"")</f>
        <v/>
      </c>
      <c r="EZ50" t="str">
        <f ca="1">IFERROR(IF(N(ISNUMBER(EZ$2)*$AN50)&gt;0,MIN($D$6,
SUMPRODUCT(N(OFFSET(AlleInstrumente!$C$1,EZ$3,0,EZ$4,1)=$AN50))
),0),"")</f>
        <v/>
      </c>
      <c r="FA50" t="str">
        <f ca="1">IFERROR(IF(N(ISNUMBER(FA$2)*$AN50)&gt;0,MIN($D$6,
SUMPRODUCT(N(OFFSET(AlleInstrumente!$C$1,FA$3,0,FA$4,1)=$AN50))
),0),"")</f>
        <v/>
      </c>
      <c r="FB50" t="str">
        <f ca="1">IFERROR(IF(N(ISNUMBER(FB$2)*$AN50)&gt;0,MIN($D$6,
SUMPRODUCT(N(OFFSET(AlleInstrumente!$C$1,FB$3,0,FB$4,1)=$AN50))
),0),"")</f>
        <v/>
      </c>
      <c r="FC50" t="str">
        <f ca="1">IFERROR(IF(N(ISNUMBER(FC$2)*$AN50)&gt;0,MIN($D$6,
SUMPRODUCT(N(OFFSET(AlleInstrumente!$C$1,FC$3,0,FC$4,1)=$AN50))
),0),"")</f>
        <v/>
      </c>
      <c r="FD50" t="str">
        <f ca="1">IFERROR(IF(N(ISNUMBER(FD$2)*$AN50)&gt;0,MIN($D$6,
SUMPRODUCT(N(OFFSET(AlleInstrumente!$C$1,FD$3,0,FD$4,1)=$AN50))
),0),"")</f>
        <v/>
      </c>
      <c r="FE50" t="str">
        <f ca="1">IFERROR(IF(N(ISNUMBER(FE$2)*$AN50)&gt;0,MIN($D$6,
SUMPRODUCT(N(OFFSET(AlleInstrumente!$C$1,FE$3,0,FE$4,1)=$AN50))
),0),"")</f>
        <v/>
      </c>
      <c r="FF50" t="str">
        <f ca="1">IFERROR(IF(N(ISNUMBER(FF$2)*$AN50)&gt;0,MIN($D$6,
SUMPRODUCT(N(OFFSET(AlleInstrumente!$C$1,FF$3,0,FF$4,1)=$AN50))
),0),"")</f>
        <v/>
      </c>
      <c r="FG50" t="str">
        <f ca="1">IFERROR(IF(N(ISNUMBER(FG$2)*$AN50)&gt;0,MIN($D$6,
SUMPRODUCT(N(OFFSET(AlleInstrumente!$C$1,FG$3,0,FG$4,1)=$AN50))
),0),"")</f>
        <v/>
      </c>
      <c r="FH50" t="str">
        <f ca="1">IFERROR(IF(N(ISNUMBER(FH$2)*$AN50)&gt;0,MIN($D$6,
SUMPRODUCT(N(OFFSET(AlleInstrumente!$C$1,FH$3,0,FH$4,1)=$AN50))
),0),"")</f>
        <v/>
      </c>
      <c r="FI50" t="str">
        <f ca="1">IFERROR(IF(N(ISNUMBER(FI$2)*$AN50)&gt;0,MIN($D$6,
SUMPRODUCT(N(OFFSET(AlleInstrumente!$C$1,FI$3,0,FI$4,1)=$AN50))
),0),"")</f>
        <v/>
      </c>
      <c r="FJ50" t="str">
        <f ca="1">IFERROR(IF(N(ISNUMBER(FJ$2)*$AN50)&gt;0,MIN($D$6,
SUMPRODUCT(N(OFFSET(AlleInstrumente!$C$1,FJ$3,0,FJ$4,1)=$AN50))
),0),"")</f>
        <v/>
      </c>
      <c r="FK50" t="str">
        <f ca="1">IFERROR(IF(N(ISNUMBER(FK$2)*$AN50)&gt;0,MIN($D$6,
SUMPRODUCT(N(OFFSET(AlleInstrumente!$C$1,FK$3,0,FK$4,1)=$AN50))
),0),"")</f>
        <v/>
      </c>
      <c r="FL50" t="str">
        <f ca="1">IFERROR(IF(N(ISNUMBER(FL$2)*$AN50)&gt;0,MIN($D$6,
SUMPRODUCT(N(OFFSET(AlleInstrumente!$C$1,FL$3,0,FL$4,1)=$AN50))
),0),"")</f>
        <v/>
      </c>
      <c r="FM50" t="str">
        <f ca="1">IFERROR(IF(N(ISNUMBER(FM$2)*$AN50)&gt;0,MIN($D$6,
SUMPRODUCT(N(OFFSET(AlleInstrumente!$C$1,FM$3,0,FM$4,1)=$AN50))
),0),"")</f>
        <v/>
      </c>
      <c r="FN50" t="str">
        <f ca="1">IFERROR(IF(N(ISNUMBER(FN$2)*$AN50)&gt;0,MIN($D$6,
SUMPRODUCT(N(OFFSET(AlleInstrumente!$C$1,FN$3,0,FN$4,1)=$AN50))
),0),"")</f>
        <v/>
      </c>
      <c r="FO50" t="str">
        <f ca="1">IFERROR(IF(N(ISNUMBER(FO$2)*$AN50)&gt;0,MIN($D$6,
SUMPRODUCT(N(OFFSET(AlleInstrumente!$C$1,FO$3,0,FO$4,1)=$AN50))
),0),"")</f>
        <v/>
      </c>
      <c r="FP50" t="str">
        <f ca="1">IFERROR(IF(N(ISNUMBER(FP$2)*$AN50)&gt;0,MIN($D$6,
SUMPRODUCT(N(OFFSET(AlleInstrumente!$C$1,FP$3,0,FP$4,1)=$AN50))
),0),"")</f>
        <v/>
      </c>
      <c r="FQ50" t="str">
        <f ca="1">IFERROR(IF(N(ISNUMBER(FQ$2)*$AN50)&gt;0,MIN($D$6,
SUMPRODUCT(N(OFFSET(AlleInstrumente!$C$1,FQ$3,0,FQ$4,1)=$AN50))
),0),"")</f>
        <v/>
      </c>
      <c r="FR50" t="str">
        <f ca="1">IFERROR(IF(N(ISNUMBER(FR$2)*$AN50)&gt;0,MIN($D$6,
SUMPRODUCT(N(OFFSET(AlleInstrumente!$C$1,FR$3,0,FR$4,1)=$AN50))
),0),"")</f>
        <v/>
      </c>
      <c r="FS50" t="str">
        <f ca="1">IFERROR(IF(N(ISNUMBER(FS$2)*$AN50)&gt;0,MIN($D$6,
SUMPRODUCT(N(OFFSET(AlleInstrumente!$C$1,FS$3,0,FS$4,1)=$AN50))
),0),"")</f>
        <v/>
      </c>
      <c r="FT50" t="str">
        <f ca="1">IFERROR(IF(N(ISNUMBER(FT$2)*$AN50)&gt;0,MIN($D$6,
SUMPRODUCT(N(OFFSET(AlleInstrumente!$C$1,FT$3,0,FT$4,1)=$AN50))
),0),"")</f>
        <v/>
      </c>
      <c r="FU50" t="str">
        <f ca="1">IFERROR(IF(N(ISNUMBER(FU$2)*$AN50)&gt;0,MIN($D$6,
SUMPRODUCT(N(OFFSET(AlleInstrumente!$C$1,FU$3,0,FU$4,1)=$AN50))
),0),"")</f>
        <v/>
      </c>
      <c r="FV50" t="str">
        <f ca="1">IFERROR(IF(N(ISNUMBER(FV$2)*$AN50)&gt;0,MIN($D$6,
SUMPRODUCT(N(OFFSET(AlleInstrumente!$C$1,FV$3,0,FV$4,1)=$AN50))
),0),"")</f>
        <v/>
      </c>
      <c r="FW50" t="str">
        <f ca="1">IFERROR(IF(N(ISNUMBER(FW$2)*$AN50)&gt;0,MIN($D$6,
SUMPRODUCT(N(OFFSET(AlleInstrumente!$C$1,FW$3,0,FW$4,1)=$AN50))
),0),"")</f>
        <v/>
      </c>
      <c r="FX50" t="str">
        <f ca="1">IFERROR(IF(N(ISNUMBER(FX$2)*$AN50)&gt;0,MIN($D$6,
SUMPRODUCT(N(OFFSET(AlleInstrumente!$C$1,FX$3,0,FX$4,1)=$AN50))
),0),"")</f>
        <v/>
      </c>
      <c r="FY50" t="str">
        <f ca="1">IFERROR(IF(N(ISNUMBER(FY$2)*$AN50)&gt;0,MIN($D$6,
SUMPRODUCT(N(OFFSET(AlleInstrumente!$C$1,FY$3,0,FY$4,1)=$AN50))
),0),"")</f>
        <v/>
      </c>
      <c r="FZ50" t="str">
        <f ca="1">IFERROR(IF(N(ISNUMBER(FZ$2)*$AN50)&gt;0,MIN($D$6,
SUMPRODUCT(N(OFFSET(AlleInstrumente!$C$1,FZ$3,0,FZ$4,1)=$AN50))
),0),"")</f>
        <v/>
      </c>
      <c r="GA50" t="str">
        <f ca="1">IFERROR(IF(N(ISNUMBER(GA$2)*$AN50)&gt;0,MIN($D$6,
SUMPRODUCT(N(OFFSET(AlleInstrumente!$C$1,GA$3,0,GA$4,1)=$AN50))
),0),"")</f>
        <v/>
      </c>
      <c r="GB50" t="str">
        <f ca="1">IFERROR(IF(N(ISNUMBER(GB$2)*$AN50)&gt;0,MIN($D$6,
SUMPRODUCT(N(OFFSET(AlleInstrumente!$C$1,GB$3,0,GB$4,1)=$AN50))
),0),"")</f>
        <v/>
      </c>
      <c r="GC50" t="str">
        <f ca="1">IFERROR(IF(N(ISNUMBER(GC$2)*$AN50)&gt;0,MIN($D$6,
SUMPRODUCT(N(OFFSET(AlleInstrumente!$C$1,GC$3,0,GC$4,1)=$AN50))
),0),"")</f>
        <v/>
      </c>
      <c r="GD50" t="str">
        <f ca="1">IFERROR(IF(N(ISNUMBER(GD$2)*$AN50)&gt;0,MIN($D$6,
SUMPRODUCT(N(OFFSET(AlleInstrumente!$C$1,GD$3,0,GD$4,1)=$AN50))
),0),"")</f>
        <v/>
      </c>
      <c r="GE50" t="str">
        <f ca="1">IFERROR(IF(N(ISNUMBER(GE$2)*$AN50)&gt;0,MIN($D$6,
SUMPRODUCT(N(OFFSET(AlleInstrumente!$C$1,GE$3,0,GE$4,1)=$AN50))
),0),"")</f>
        <v/>
      </c>
      <c r="GF50" t="str">
        <f ca="1">IFERROR(IF(N(ISNUMBER(GF$2)*$AN50)&gt;0,MIN($D$6,
SUMPRODUCT(N(OFFSET(AlleInstrumente!$C$1,GF$3,0,GF$4,1)=$AN50))
),0),"")</f>
        <v/>
      </c>
      <c r="GG50" t="str">
        <f ca="1">IFERROR(IF(N(ISNUMBER(GG$2)*$AN50)&gt;0,MIN($D$6,
SUMPRODUCT(N(OFFSET(AlleInstrumente!$C$1,GG$3,0,GG$4,1)=$AN50))
),0),"")</f>
        <v/>
      </c>
      <c r="GH50" t="str">
        <f ca="1">IFERROR(IF(N(ISNUMBER(GH$2)*$AN50)&gt;0,MIN($D$6,
SUMPRODUCT(N(OFFSET(AlleInstrumente!$C$1,GH$3,0,GH$4,1)=$AN50))
),0),"")</f>
        <v/>
      </c>
      <c r="GI50" t="str">
        <f ca="1">IFERROR(IF(N(ISNUMBER(GI$2)*$AN50)&gt;0,MIN($D$6,
SUMPRODUCT(N(OFFSET(AlleInstrumente!$C$1,GI$3,0,GI$4,1)=$AN50))
),0),"")</f>
        <v/>
      </c>
      <c r="GJ50" t="str">
        <f ca="1">IFERROR(IF(N(ISNUMBER(GJ$2)*$AN50)&gt;0,MIN($D$6,
SUMPRODUCT(N(OFFSET(AlleInstrumente!$C$1,GJ$3,0,GJ$4,1)=$AN50))
),0),"")</f>
        <v/>
      </c>
      <c r="GK50" t="str">
        <f ca="1">IFERROR(IF(N(ISNUMBER(GK$2)*$AN50)&gt;0,MIN($D$6,
SUMPRODUCT(N(OFFSET(AlleInstrumente!$C$1,GK$3,0,GK$4,1)=$AN50))
),0),"")</f>
        <v/>
      </c>
      <c r="GL50" t="str">
        <f ca="1">IFERROR(IF(N(ISNUMBER(GL$2)*$AN50)&gt;0,MIN($D$6,
SUMPRODUCT(N(OFFSET(AlleInstrumente!$C$1,GL$3,0,GL$4,1)=$AN50))
),0),"")</f>
        <v/>
      </c>
      <c r="GM50" t="str">
        <f ca="1">IFERROR(IF(N(ISNUMBER(GM$2)*$AN50)&gt;0,MIN($D$6,
SUMPRODUCT(N(OFFSET(AlleInstrumente!$C$1,GM$3,0,GM$4,1)=$AN50))
),0),"")</f>
        <v/>
      </c>
      <c r="GN50" t="str">
        <f ca="1">IFERROR(IF(N(ISNUMBER(GN$2)*$AN50)&gt;0,MIN($D$6,
SUMPRODUCT(N(OFFSET(AlleInstrumente!$C$1,GN$3,0,GN$4,1)=$AN50))
),0),"")</f>
        <v/>
      </c>
      <c r="GO50" t="str">
        <f ca="1">IFERROR(IF(N(ISNUMBER(GO$2)*$AN50)&gt;0,MIN($D$6,
SUMPRODUCT(N(OFFSET(AlleInstrumente!$C$1,GO$3,0,GO$4,1)=$AN50))
),0),"")</f>
        <v/>
      </c>
      <c r="GP50" t="str">
        <f ca="1">IFERROR(IF(N(ISNUMBER(GP$2)*$AN50)&gt;0,MIN($D$6,
SUMPRODUCT(N(OFFSET(AlleInstrumente!$C$1,GP$3,0,GP$4,1)=$AN50))
),0),"")</f>
        <v/>
      </c>
      <c r="GQ50" t="str">
        <f ca="1">IFERROR(IF(N(ISNUMBER(GQ$2)*$AN50)&gt;0,MIN($D$6,
SUMPRODUCT(N(OFFSET(AlleInstrumente!$C$1,GQ$3,0,GQ$4,1)=$AN50))
),0),"")</f>
        <v/>
      </c>
      <c r="GR50" t="str">
        <f ca="1">IFERROR(IF(N(ISNUMBER(GR$2)*$AN50)&gt;0,MIN($D$6,
SUMPRODUCT(N(OFFSET(AlleInstrumente!$C$1,GR$3,0,GR$4,1)=$AN50))
),0),"")</f>
        <v/>
      </c>
      <c r="GS50" t="str">
        <f ca="1">IFERROR(IF(N(ISNUMBER(GS$2)*$AN50)&gt;0,MIN($D$6,
SUMPRODUCT(N(OFFSET(AlleInstrumente!$C$1,GS$3,0,GS$4,1)=$AN50))
),0),"")</f>
        <v/>
      </c>
      <c r="GT50" t="str">
        <f ca="1">IFERROR(IF(N(ISNUMBER(GT$2)*$AN50)&gt;0,MIN($D$6,
SUMPRODUCT(N(OFFSET(AlleInstrumente!$C$1,GT$3,0,GT$4,1)=$AN50))
),0),"")</f>
        <v/>
      </c>
      <c r="GU50" t="str">
        <f ca="1">IFERROR(IF(N(ISNUMBER(GU$2)*$AN50)&gt;0,MIN($D$6,
SUMPRODUCT(N(OFFSET(AlleInstrumente!$C$1,GU$3,0,GU$4,1)=$AN50))
),0),"")</f>
        <v/>
      </c>
      <c r="GV50" t="str">
        <f ca="1">IFERROR(IF(N(ISNUMBER(GV$2)*$AN50)&gt;0,MIN($D$6,
SUMPRODUCT(N(OFFSET(AlleInstrumente!$C$1,GV$3,0,GV$4,1)=$AN50))
),0),"")</f>
        <v/>
      </c>
      <c r="GW50" t="str">
        <f ca="1">IFERROR(IF(N(ISNUMBER(GW$2)*$AN50)&gt;0,MIN($D$6,
SUMPRODUCT(N(OFFSET(AlleInstrumente!$C$1,GW$3,0,GW$4,1)=$AN50))
),0),"")</f>
        <v/>
      </c>
      <c r="GX50" t="str">
        <f ca="1">IFERROR(IF(N(ISNUMBER(GX$2)*$AN50)&gt;0,MIN($D$6,
SUMPRODUCT(N(OFFSET(AlleInstrumente!$C$1,GX$3,0,GX$4,1)=$AN50))
),0),"")</f>
        <v/>
      </c>
      <c r="GY50" t="str">
        <f ca="1">IFERROR(IF(N(ISNUMBER(GY$2)*$AN50)&gt;0,MIN($D$6,
SUMPRODUCT(N(OFFSET(AlleInstrumente!$C$1,GY$3,0,GY$4,1)=$AN50))
),0),"")</f>
        <v/>
      </c>
      <c r="GZ50" t="str">
        <f ca="1">IFERROR(IF(N(ISNUMBER(GZ$2)*$AN50)&gt;0,MIN($D$6,
SUMPRODUCT(N(OFFSET(AlleInstrumente!$C$1,GZ$3,0,GZ$4,1)=$AN50))
),0),"")</f>
        <v/>
      </c>
      <c r="HA50" t="str">
        <f ca="1">IFERROR(IF(N(ISNUMBER(HA$2)*$AN50)&gt;0,MIN($D$6,
SUMPRODUCT(N(OFFSET(AlleInstrumente!$C$1,HA$3,0,HA$4,1)=$AN50))
),0),"")</f>
        <v/>
      </c>
      <c r="HB50" t="str">
        <f ca="1">IFERROR(IF(N(ISNUMBER(HB$2)*$AN50)&gt;0,MIN($D$6,
SUMPRODUCT(N(OFFSET(AlleInstrumente!$C$1,HB$3,0,HB$4,1)=$AN50))
),0),"")</f>
        <v/>
      </c>
      <c r="HC50" t="str">
        <f ca="1">IFERROR(IF(N(ISNUMBER(HC$2)*$AN50)&gt;0,MIN($D$6,
SUMPRODUCT(N(OFFSET(AlleInstrumente!$C$1,HC$3,0,HC$4,1)=$AN50))
),0),"")</f>
        <v/>
      </c>
      <c r="HD50" t="str">
        <f ca="1">IFERROR(IF(N(ISNUMBER(HD$2)*$AN50)&gt;0,MIN($D$6,
SUMPRODUCT(N(OFFSET(AlleInstrumente!$C$1,HD$3,0,HD$4,1)=$AN50))
),0),"")</f>
        <v/>
      </c>
      <c r="HE50" t="str">
        <f ca="1">IFERROR(IF(N(ISNUMBER(HE$2)*$AN50)&gt;0,MIN($D$6,
SUMPRODUCT(N(OFFSET(AlleInstrumente!$C$1,HE$3,0,HE$4,1)=$AN50))
),0),"")</f>
        <v/>
      </c>
      <c r="HF50" t="str">
        <f ca="1">IFERROR(IF(N(ISNUMBER(HF$2)*$AN50)&gt;0,MIN($D$6,
SUMPRODUCT(N(OFFSET(AlleInstrumente!$C$1,HF$3,0,HF$4,1)=$AN50))
),0),"")</f>
        <v/>
      </c>
      <c r="HG50" t="str">
        <f ca="1">IFERROR(IF(N(ISNUMBER(HG$2)*$AN50)&gt;0,MIN($D$6,
SUMPRODUCT(N(OFFSET(AlleInstrumente!$C$1,HG$3,0,HG$4,1)=$AN50))
),0),"")</f>
        <v/>
      </c>
      <c r="HH50" t="str">
        <f ca="1">IFERROR(IF(N(ISNUMBER(HH$2)*$AN50)&gt;0,MIN($D$6,
SUMPRODUCT(N(OFFSET(AlleInstrumente!$C$1,HH$3,0,HH$4,1)=$AN50))
),0),"")</f>
        <v/>
      </c>
      <c r="HI50" t="str">
        <f ca="1">IFERROR(IF(N(ISNUMBER(HI$2)*$AN50)&gt;0,MIN($D$6,
SUMPRODUCT(N(OFFSET(AlleInstrumente!$C$1,HI$3,0,HI$4,1)=$AN50))
),0),"")</f>
        <v/>
      </c>
      <c r="HJ50" t="str">
        <f ca="1">IFERROR(IF(N(ISNUMBER(HJ$2)*$AN50)&gt;0,MIN($D$6,
SUMPRODUCT(N(OFFSET(AlleInstrumente!$C$1,HJ$3,0,HJ$4,1)=$AN50))
),0),"")</f>
        <v/>
      </c>
      <c r="HK50" t="str">
        <f ca="1">IFERROR(IF(N(ISNUMBER(HK$2)*$AN50)&gt;0,MIN($D$6,
SUMPRODUCT(N(OFFSET(AlleInstrumente!$C$1,HK$3,0,HK$4,1)=$AN50))
),0),"")</f>
        <v/>
      </c>
      <c r="HL50" t="str">
        <f ca="1">IFERROR(IF(N(ISNUMBER(HL$2)*$AN50)&gt;0,MIN($D$6,
SUMPRODUCT(N(OFFSET(AlleInstrumente!$C$1,HL$3,0,HL$4,1)=$AN50))
),0),"")</f>
        <v/>
      </c>
      <c r="HM50" t="str">
        <f ca="1">IFERROR(IF(N(ISNUMBER(HM$2)*$AN50)&gt;0,MIN($D$6,
SUMPRODUCT(N(OFFSET(AlleInstrumente!$C$1,HM$3,0,HM$4,1)=$AN50))
),0),"")</f>
        <v/>
      </c>
      <c r="HN50" t="str">
        <f ca="1">IFERROR(IF(N(ISNUMBER(HN$2)*$AN50)&gt;0,MIN($D$6,
SUMPRODUCT(N(OFFSET(AlleInstrumente!$C$1,HN$3,0,HN$4,1)=$AN50))
),0),"")</f>
        <v/>
      </c>
      <c r="HO50" t="str">
        <f ca="1">IFERROR(IF(N(ISNUMBER(HO$2)*$AN50)&gt;0,MIN($D$6,
SUMPRODUCT(N(OFFSET(AlleInstrumente!$C$1,HO$3,0,HO$4,1)=$AN50))
),0),"")</f>
        <v/>
      </c>
      <c r="HP50" t="str">
        <f ca="1">IFERROR(IF(N(ISNUMBER(HP$2)*$AN50)&gt;0,MIN($D$6,
SUMPRODUCT(N(OFFSET(AlleInstrumente!$C$1,HP$3,0,HP$4,1)=$AN50))
),0),"")</f>
        <v/>
      </c>
      <c r="HQ50" t="str">
        <f ca="1">IFERROR(IF(N(ISNUMBER(HQ$2)*$AN50)&gt;0,MIN($D$6,
SUMPRODUCT(N(OFFSET(AlleInstrumente!$C$1,HQ$3,0,HQ$4,1)=$AN50))
),0),"")</f>
        <v/>
      </c>
      <c r="HR50" t="str">
        <f ca="1">IFERROR(IF(N(ISNUMBER(HR$2)*$AN50)&gt;0,MIN($D$6,
SUMPRODUCT(N(OFFSET(AlleInstrumente!$C$1,HR$3,0,HR$4,1)=$AN50))
),0),"")</f>
        <v/>
      </c>
      <c r="HS50" t="str">
        <f ca="1">IFERROR(IF(N(ISNUMBER(HS$2)*$AN50)&gt;0,MIN($D$6,
SUMPRODUCT(N(OFFSET(AlleInstrumente!$C$1,HS$3,0,HS$4,1)=$AN50))
),0),"")</f>
        <v/>
      </c>
      <c r="HT50" t="str">
        <f ca="1">IFERROR(IF(N(ISNUMBER(HT$2)*$AN50)&gt;0,MIN($D$6,
SUMPRODUCT(N(OFFSET(AlleInstrumente!$C$1,HT$3,0,HT$4,1)=$AN50))
),0),"")</f>
        <v/>
      </c>
      <c r="HU50" t="str">
        <f ca="1">IFERROR(IF(N(ISNUMBER(HU$2)*$AN50)&gt;0,MIN($D$6,
SUMPRODUCT(N(OFFSET(AlleInstrumente!$C$1,HU$3,0,HU$4,1)=$AN50))
),0),"")</f>
        <v/>
      </c>
      <c r="HV50" t="str">
        <f ca="1">IFERROR(IF(N(ISNUMBER(HV$2)*$AN50)&gt;0,MIN($D$6,
SUMPRODUCT(N(OFFSET(AlleInstrumente!$C$1,HV$3,0,HV$4,1)=$AN50))
),0),"")</f>
        <v/>
      </c>
      <c r="HW50" t="str">
        <f ca="1">IFERROR(IF(N(ISNUMBER(HW$2)*$AN50)&gt;0,MIN($D$6,
SUMPRODUCT(N(OFFSET(AlleInstrumente!$C$1,HW$3,0,HW$4,1)=$AN50))
),0),"")</f>
        <v/>
      </c>
      <c r="HX50" t="str">
        <f ca="1">IFERROR(IF(N(ISNUMBER(HX$2)*$AN50)&gt;0,MIN($D$6,
SUMPRODUCT(N(OFFSET(AlleInstrumente!$C$1,HX$3,0,HX$4,1)=$AN50))
),0),"")</f>
        <v/>
      </c>
      <c r="HY50" t="str">
        <f ca="1">IFERROR(IF(N(ISNUMBER(HY$2)*$AN50)&gt;0,MIN($D$6,
SUMPRODUCT(N(OFFSET(AlleInstrumente!$C$1,HY$3,0,HY$4,1)=$AN50))
),0),"")</f>
        <v/>
      </c>
      <c r="HZ50" t="str">
        <f ca="1">IFERROR(IF(N(ISNUMBER(HZ$2)*$AN50)&gt;0,MIN($D$6,
SUMPRODUCT(N(OFFSET(AlleInstrumente!$C$1,HZ$3,0,HZ$4,1)=$AN50))
),0),"")</f>
        <v/>
      </c>
      <c r="IA50" t="str">
        <f ca="1">IFERROR(IF(N(ISNUMBER(IA$2)*$AN50)&gt;0,MIN($D$6,
SUMPRODUCT(N(OFFSET(AlleInstrumente!$C$1,IA$3,0,IA$4,1)=$AN50))
),0),"")</f>
        <v/>
      </c>
      <c r="IB50" t="str">
        <f ca="1">IFERROR(IF(N(ISNUMBER(IB$2)*$AN50)&gt;0,MIN($D$6,
SUMPRODUCT(N(OFFSET(AlleInstrumente!$C$1,IB$3,0,IB$4,1)=$AN50))
),0),"")</f>
        <v/>
      </c>
      <c r="IC50" t="str">
        <f ca="1">IFERROR(IF(N(ISNUMBER(IC$2)*$AN50)&gt;0,MIN($D$6,
SUMPRODUCT(N(OFFSET(AlleInstrumente!$C$1,IC$3,0,IC$4,1)=$AN50))
),0),"")</f>
        <v/>
      </c>
      <c r="ID50" t="str">
        <f ca="1">IFERROR(IF(N(ISNUMBER(ID$2)*$AN50)&gt;0,MIN($D$6,
SUMPRODUCT(N(OFFSET(AlleInstrumente!$C$1,ID$3,0,ID$4,1)=$AN50))
),0),"")</f>
        <v/>
      </c>
      <c r="IE50" t="str">
        <f ca="1">IFERROR(IF(N(ISNUMBER(IE$2)*$AN50)&gt;0,MIN($D$6,
SUMPRODUCT(N(OFFSET(AlleInstrumente!$C$1,IE$3,0,IE$4,1)=$AN50))
),0),"")</f>
        <v/>
      </c>
      <c r="IF50" t="str">
        <f ca="1">IFERROR(IF(N(ISNUMBER(IF$2)*$AN50)&gt;0,MIN($D$6,
SUMPRODUCT(N(OFFSET(AlleInstrumente!$C$1,IF$3,0,IF$4,1)=$AN50))
),0),"")</f>
        <v/>
      </c>
      <c r="IG50" t="str">
        <f ca="1">IFERROR(IF(N(ISNUMBER(IG$2)*$AN50)&gt;0,MIN($D$6,
SUMPRODUCT(N(OFFSET(AlleInstrumente!$C$1,IG$3,0,IG$4,1)=$AN50))
),0),"")</f>
        <v/>
      </c>
      <c r="IH50" t="str">
        <f ca="1">IFERROR(IF(N(ISNUMBER(IH$2)*$AN50)&gt;0,MIN($D$6,
SUMPRODUCT(N(OFFSET(AlleInstrumente!$C$1,IH$3,0,IH$4,1)=$AN50))
),0),"")</f>
        <v/>
      </c>
      <c r="II50" t="str">
        <f ca="1">IFERROR(IF(N(ISNUMBER(II$2)*$AN50)&gt;0,MIN($D$6,
SUMPRODUCT(N(OFFSET(AlleInstrumente!$C$1,II$3,0,II$4,1)=$AN50))
),0),"")</f>
        <v/>
      </c>
      <c r="IJ50" t="str">
        <f ca="1">IFERROR(IF(N(ISNUMBER(IJ$2)*$AN50)&gt;0,MIN($D$6,
SUMPRODUCT(N(OFFSET(AlleInstrumente!$C$1,IJ$3,0,IJ$4,1)=$AN50))
),0),"")</f>
        <v/>
      </c>
      <c r="IK50" t="str">
        <f ca="1">IFERROR(IF(N(ISNUMBER(IK$2)*$AN50)&gt;0,MIN($D$6,
SUMPRODUCT(N(OFFSET(AlleInstrumente!$C$1,IK$3,0,IK$4,1)=$AN50))
),0),"")</f>
        <v/>
      </c>
      <c r="IL50" t="str">
        <f ca="1">IFERROR(IF(N(ISNUMBER(IL$2)*$AN50)&gt;0,MIN($D$6,
SUMPRODUCT(N(OFFSET(AlleInstrumente!$C$1,IL$3,0,IL$4,1)=$AN50))
),0),"")</f>
        <v/>
      </c>
      <c r="IM50" t="str">
        <f ca="1">IFERROR(IF(N(ISNUMBER(IM$2)*$AN50)&gt;0,MIN($D$6,
SUMPRODUCT(N(OFFSET(AlleInstrumente!$C$1,IM$3,0,IM$4,1)=$AN50))
),0),"")</f>
        <v/>
      </c>
      <c r="IN50" t="str">
        <f ca="1">IFERROR(IF(N(ISNUMBER(IN$2)*$AN50)&gt;0,MIN($D$6,
SUMPRODUCT(N(OFFSET(AlleInstrumente!$C$1,IN$3,0,IN$4,1)=$AN50))
),0),"")</f>
        <v/>
      </c>
      <c r="IO50" t="str">
        <f ca="1">IFERROR(IF(N(ISNUMBER(IO$2)*$AN50)&gt;0,MIN($D$6,
SUMPRODUCT(N(OFFSET(AlleInstrumente!$C$1,IO$3,0,IO$4,1)=$AN50))
),0),"")</f>
        <v/>
      </c>
      <c r="IP50" t="str">
        <f ca="1">IFERROR(IF(N(ISNUMBER(IP$2)*$AN50)&gt;0,MIN($D$6,
SUMPRODUCT(N(OFFSET(AlleInstrumente!$C$1,IP$3,0,IP$4,1)=$AN50))
),0),"")</f>
        <v/>
      </c>
      <c r="IQ50" t="str">
        <f ca="1">IFERROR(IF(N(ISNUMBER(IQ$2)*$AN50)&gt;0,MIN($D$6,
SUMPRODUCT(N(OFFSET(AlleInstrumente!$C$1,IQ$3,0,IQ$4,1)=$AN50))
),0),"")</f>
        <v/>
      </c>
      <c r="IR50" t="str">
        <f ca="1">IFERROR(IF(N(ISNUMBER(IR$2)*$AN50)&gt;0,MIN($D$6,
SUMPRODUCT(N(OFFSET(AlleInstrumente!$C$1,IR$3,0,IR$4,1)=$AN50))
),0),"")</f>
        <v/>
      </c>
      <c r="IS50" t="str">
        <f ca="1">IFERROR(IF(N(ISNUMBER(IS$2)*$AN50)&gt;0,MIN($D$6,
SUMPRODUCT(N(OFFSET(AlleInstrumente!$C$1,IS$3,0,IS$4,1)=$AN50))
),0),"")</f>
        <v/>
      </c>
      <c r="IT50" t="str">
        <f ca="1">IFERROR(IF(N(ISNUMBER(IT$2)*$AN50)&gt;0,MIN($D$6,
SUMPRODUCT(N(OFFSET(AlleInstrumente!$C$1,IT$3,0,IT$4,1)=$AN50))
),0),"")</f>
        <v/>
      </c>
      <c r="IU50" t="str">
        <f ca="1">IFERROR(IF(N(ISNUMBER(IU$2)*$AN50)&gt;0,MIN($D$6,
SUMPRODUCT(N(OFFSET(AlleInstrumente!$C$1,IU$3,0,IU$4,1)=$AN50))
),0),"")</f>
        <v/>
      </c>
      <c r="IV50" t="str">
        <f ca="1">IFERROR(IF(N(ISNUMBER(IV$2)*$AN50)&gt;0,MIN($D$6,
SUMPRODUCT(N(OFFSET(AlleInstrumente!$C$1,IV$3,0,IV$4,1)=$AN50))
),0),"")</f>
        <v/>
      </c>
      <c r="IW50" t="str">
        <f ca="1">IFERROR(IF(N(ISNUMBER(IW$2)*$AN50)&gt;0,MIN($D$6,
SUMPRODUCT(N(OFFSET(AlleInstrumente!$C$1,IW$3,0,IW$4,1)=$AN50))
),0),"")</f>
        <v/>
      </c>
      <c r="IX50" t="str">
        <f ca="1">IFERROR(IF(N(ISNUMBER(IX$2)*$AN50)&gt;0,MIN($D$6,
SUMPRODUCT(N(OFFSET(AlleInstrumente!$C$1,IX$3,0,IX$4,1)=$AN50))
),0),"")</f>
        <v/>
      </c>
      <c r="IY50" t="str">
        <f ca="1">IFERROR(IF(N(ISNUMBER(IY$2)*$AN50)&gt;0,MIN($D$6,
SUMPRODUCT(N(OFFSET(AlleInstrumente!$C$1,IY$3,0,IY$4,1)=$AN50))
),0),"")</f>
        <v/>
      </c>
      <c r="IZ50" t="str">
        <f ca="1">IFERROR(IF(N(ISNUMBER(IZ$2)*$AN50)&gt;0,MIN($D$6,
SUMPRODUCT(N(OFFSET(AlleInstrumente!$C$1,IZ$3,0,IZ$4,1)=$AN50))
),0),"")</f>
        <v/>
      </c>
      <c r="JA50" t="str">
        <f ca="1">IFERROR(IF(N(ISNUMBER(JA$2)*$AN50)&gt;0,MIN($D$6,
SUMPRODUCT(N(OFFSET(AlleInstrumente!$C$1,JA$3,0,JA$4,1)=$AN50))
),0),"")</f>
        <v/>
      </c>
      <c r="JB50" t="str">
        <f ca="1">IFERROR(IF(N(ISNUMBER(JB$2)*$AN50)&gt;0,MIN($D$6,
SUMPRODUCT(N(OFFSET(AlleInstrumente!$C$1,JB$3,0,JB$4,1)=$AN50))
),0),"")</f>
        <v/>
      </c>
      <c r="JC50" t="str">
        <f ca="1">IFERROR(IF(N(ISNUMBER(JC$2)*$AN50)&gt;0,MIN($D$6,
SUMPRODUCT(N(OFFSET(AlleInstrumente!$C$1,JC$3,0,JC$4,1)=$AN50))
),0),"")</f>
        <v/>
      </c>
      <c r="JD50" t="str">
        <f ca="1">IFERROR(IF(N(ISNUMBER(JD$2)*$AN50)&gt;0,MIN($D$6,
SUMPRODUCT(N(OFFSET(AlleInstrumente!$C$1,JD$3,0,JD$4,1)=$AN50))
),0),"")</f>
        <v/>
      </c>
      <c r="JE50" t="str">
        <f ca="1">IFERROR(IF(N(ISNUMBER(JE$2)*$AN50)&gt;0,MIN($D$6,
SUMPRODUCT(N(OFFSET(AlleInstrumente!$C$1,JE$3,0,JE$4,1)=$AN50))
),0),"")</f>
        <v/>
      </c>
      <c r="JF50" t="str">
        <f ca="1">IFERROR(IF(N(ISNUMBER(JF$2)*$AN50)&gt;0,MIN($D$6,
SUMPRODUCT(N(OFFSET(AlleInstrumente!$C$1,JF$3,0,JF$4,1)=$AN50))
),0),"")</f>
        <v/>
      </c>
      <c r="JG50" t="str">
        <f ca="1">IFERROR(IF(N(ISNUMBER(JG$2)*$AN50)&gt;0,MIN($D$6,
SUMPRODUCT(N(OFFSET(AlleInstrumente!$C$1,JG$3,0,JG$4,1)=$AN50))
),0),"")</f>
        <v/>
      </c>
      <c r="JH50" t="str">
        <f ca="1">IFERROR(IF(N(ISNUMBER(JH$2)*$AN50)&gt;0,MIN($D$6,
SUMPRODUCT(N(OFFSET(AlleInstrumente!$C$1,JH$3,0,JH$4,1)=$AN50))
),0),"")</f>
        <v/>
      </c>
      <c r="JI50" t="str">
        <f ca="1">IFERROR(IF(N(ISNUMBER(JI$2)*$AN50)&gt;0,MIN($D$6,
SUMPRODUCT(N(OFFSET(AlleInstrumente!$C$1,JI$3,0,JI$4,1)=$AN50))
),0),"")</f>
        <v/>
      </c>
      <c r="JJ50" t="str">
        <f ca="1">IFERROR(IF(N(ISNUMBER(JJ$2)*$AN50)&gt;0,MIN($D$6,
SUMPRODUCT(N(OFFSET(AlleInstrumente!$C$1,JJ$3,0,JJ$4,1)=$AN50))
),0),"")</f>
        <v/>
      </c>
      <c r="JK50" t="str">
        <f ca="1">IFERROR(IF(N(ISNUMBER(JK$2)*$AN50)&gt;0,MIN($D$6,
SUMPRODUCT(N(OFFSET(AlleInstrumente!$C$1,JK$3,0,JK$4,1)=$AN50))
),0),"")</f>
        <v/>
      </c>
      <c r="JL50" t="str">
        <f ca="1">IFERROR(IF(N(ISNUMBER(JL$2)*$AN50)&gt;0,MIN($D$6,
SUMPRODUCT(N(OFFSET(AlleInstrumente!$C$1,JL$3,0,JL$4,1)=$AN50))
),0),"")</f>
        <v/>
      </c>
      <c r="JM50" t="str">
        <f ca="1">IFERROR(IF(N(ISNUMBER(JM$2)*$AN50)&gt;0,MIN($D$6,
SUMPRODUCT(N(OFFSET(AlleInstrumente!$C$1,JM$3,0,JM$4,1)=$AN50))
),0),"")</f>
        <v/>
      </c>
      <c r="JN50" t="str">
        <f ca="1">IFERROR(IF(N(ISNUMBER(JN$2)*$AN50)&gt;0,MIN($D$6,
SUMPRODUCT(N(OFFSET(AlleInstrumente!$C$1,JN$3,0,JN$4,1)=$AN50))
),0),"")</f>
        <v/>
      </c>
      <c r="JO50" t="str">
        <f ca="1">IFERROR(IF(N(ISNUMBER(JO$2)*$AN50)&gt;0,MIN($D$6,
SUMPRODUCT(N(OFFSET(AlleInstrumente!$C$1,JO$3,0,JO$4,1)=$AN50))
),0),"")</f>
        <v/>
      </c>
      <c r="JP50" t="str">
        <f ca="1">IFERROR(IF(N(ISNUMBER(JP$2)*$AN50)&gt;0,MIN($D$6,
SUMPRODUCT(N(OFFSET(AlleInstrumente!$C$1,JP$3,0,JP$4,1)=$AN50))
),0),"")</f>
        <v/>
      </c>
      <c r="JQ50" t="str">
        <f ca="1">IFERROR(IF(N(ISNUMBER(JQ$2)*$AN50)&gt;0,MIN($D$6,
SUMPRODUCT(N(OFFSET(AlleInstrumente!$C$1,JQ$3,0,JQ$4,1)=$AN50))
),0),"")</f>
        <v/>
      </c>
      <c r="JR50" t="str">
        <f ca="1">IFERROR(IF(N(ISNUMBER(JR$2)*$AN50)&gt;0,MIN($D$6,
SUMPRODUCT(N(OFFSET(AlleInstrumente!$C$1,JR$3,0,JR$4,1)=$AN50))
),0),"")</f>
        <v/>
      </c>
      <c r="JS50" t="str">
        <f ca="1">IFERROR(IF(N(ISNUMBER(JS$2)*$AN50)&gt;0,MIN($D$6,
SUMPRODUCT(N(OFFSET(AlleInstrumente!$C$1,JS$3,0,JS$4,1)=$AN50))
),0),"")</f>
        <v/>
      </c>
      <c r="JT50" t="str">
        <f ca="1">IFERROR(IF(N(ISNUMBER(JT$2)*$AN50)&gt;0,MIN($D$6,
SUMPRODUCT(N(OFFSET(AlleInstrumente!$C$1,JT$3,0,JT$4,1)=$AN50))
),0),"")</f>
        <v/>
      </c>
      <c r="JU50" t="str">
        <f ca="1">IFERROR(IF(N(ISNUMBER(JU$2)*$AN50)&gt;0,MIN($D$6,
SUMPRODUCT(N(OFFSET(AlleInstrumente!$C$1,JU$3,0,JU$4,1)=$AN50))
),0),"")</f>
        <v/>
      </c>
      <c r="JV50" t="str">
        <f ca="1">IFERROR(IF(N(ISNUMBER(JV$2)*$AN50)&gt;0,MIN($D$6,
SUMPRODUCT(N(OFFSET(AlleInstrumente!$C$1,JV$3,0,JV$4,1)=$AN50))
),0),"")</f>
        <v/>
      </c>
      <c r="JW50" t="str">
        <f ca="1">IFERROR(IF(N(ISNUMBER(JW$2)*$AN50)&gt;0,MIN($D$6,
SUMPRODUCT(N(OFFSET(AlleInstrumente!$C$1,JW$3,0,JW$4,1)=$AN50))
),0),"")</f>
        <v/>
      </c>
      <c r="JX50" t="str">
        <f ca="1">IFERROR(IF(N(ISNUMBER(JX$2)*$AN50)&gt;0,MIN($D$6,
SUMPRODUCT(N(OFFSET(AlleInstrumente!$C$1,JX$3,0,JX$4,1)=$AN50))
),0),"")</f>
        <v/>
      </c>
      <c r="JY50" t="str">
        <f ca="1">IFERROR(IF(N(ISNUMBER(JY$2)*$AN50)&gt;0,MIN($D$6,
SUMPRODUCT(N(OFFSET(AlleInstrumente!$C$1,JY$3,0,JY$4,1)=$AN50))
),0),"")</f>
        <v/>
      </c>
      <c r="JZ50" t="str">
        <f ca="1">IFERROR(IF(N(ISNUMBER(JZ$2)*$AN50)&gt;0,MIN($D$6,
SUMPRODUCT(N(OFFSET(AlleInstrumente!$C$1,JZ$3,0,JZ$4,1)=$AN50))
),0),"")</f>
        <v/>
      </c>
      <c r="KA50" t="str">
        <f ca="1">IFERROR(IF(N(ISNUMBER(KA$2)*$AN50)&gt;0,MIN($D$6,
SUMPRODUCT(N(OFFSET(AlleInstrumente!$C$1,KA$3,0,KA$4,1)=$AN50))
),0),"")</f>
        <v/>
      </c>
      <c r="KB50" t="str">
        <f ca="1">IFERROR(IF(N(ISNUMBER(KB$2)*$AN50)&gt;0,MIN($D$6,
SUMPRODUCT(N(OFFSET(AlleInstrumente!$C$1,KB$3,0,KB$4,1)=$AN50))
),0),"")</f>
        <v/>
      </c>
      <c r="KC50" t="str">
        <f ca="1">IFERROR(IF(N(ISNUMBER(KC$2)*$AN50)&gt;0,MIN($D$6,
SUMPRODUCT(N(OFFSET(AlleInstrumente!$C$1,KC$3,0,KC$4,1)=$AN50))
),0),"")</f>
        <v/>
      </c>
      <c r="KD50" t="str">
        <f ca="1">IFERROR(IF(N(ISNUMBER(KD$2)*$AN50)&gt;0,MIN($D$6,
SUMPRODUCT(N(OFFSET(AlleInstrumente!$C$1,KD$3,0,KD$4,1)=$AN50))
),0),"")</f>
        <v/>
      </c>
      <c r="KE50" t="str">
        <f ca="1">IFERROR(IF(N(ISNUMBER(KE$2)*$AN50)&gt;0,MIN($D$6,
SUMPRODUCT(N(OFFSET(AlleInstrumente!$C$1,KE$3,0,KE$4,1)=$AN50))
),0),"")</f>
        <v/>
      </c>
      <c r="KF50" t="str">
        <f ca="1">IFERROR(IF(N(ISNUMBER(KF$2)*$AN50)&gt;0,MIN($D$6,
SUMPRODUCT(N(OFFSET(AlleInstrumente!$C$1,KF$3,0,KF$4,1)=$AN50))
),0),"")</f>
        <v/>
      </c>
      <c r="KG50" t="str">
        <f ca="1">IFERROR(IF(N(ISNUMBER(KG$2)*$AN50)&gt;0,MIN($D$6,
SUMPRODUCT(N(OFFSET(AlleInstrumente!$C$1,KG$3,0,KG$4,1)=$AN50))
),0),"")</f>
        <v/>
      </c>
      <c r="KH50" t="str">
        <f ca="1">IFERROR(IF(N(ISNUMBER(KH$2)*$AN50)&gt;0,MIN($D$6,
SUMPRODUCT(N(OFFSET(AlleInstrumente!$C$1,KH$3,0,KH$4,1)=$AN50))
),0),"")</f>
        <v/>
      </c>
      <c r="KI50" t="str">
        <f ca="1">IFERROR(IF(N(ISNUMBER(KI$2)*$AN50)&gt;0,MIN($D$6,
SUMPRODUCT(N(OFFSET(AlleInstrumente!$C$1,KI$3,0,KI$4,1)=$AN50))
),0),"")</f>
        <v/>
      </c>
      <c r="KJ50" t="str">
        <f ca="1">IFERROR(IF(N(ISNUMBER(KJ$2)*$AN50)&gt;0,MIN($D$6,
SUMPRODUCT(N(OFFSET(AlleInstrumente!$C$1,KJ$3,0,KJ$4,1)=$AN50))
),0),"")</f>
        <v/>
      </c>
      <c r="KK50" t="str">
        <f ca="1">IFERROR(IF(N(ISNUMBER(KK$2)*$AN50)&gt;0,MIN($D$6,
SUMPRODUCT(N(OFFSET(AlleInstrumente!$C$1,KK$3,0,KK$4,1)=$AN50))
),0),"")</f>
        <v/>
      </c>
      <c r="KL50" t="str">
        <f ca="1">IFERROR(IF(N(ISNUMBER(KL$2)*$AN50)&gt;0,MIN($D$6,
SUMPRODUCT(N(OFFSET(AlleInstrumente!$C$1,KL$3,0,KL$4,1)=$AN50))
),0),"")</f>
        <v/>
      </c>
      <c r="KM50" t="str">
        <f ca="1">IFERROR(IF(N(ISNUMBER(KM$2)*$AN50)&gt;0,MIN($D$6,
SUMPRODUCT(N(OFFSET(AlleInstrumente!$C$1,KM$3,0,KM$4,1)=$AN50))
),0),"")</f>
        <v/>
      </c>
      <c r="KN50" t="str">
        <f ca="1">IFERROR(IF(N(ISNUMBER(KN$2)*$AN50)&gt;0,MIN($D$6,
SUMPRODUCT(N(OFFSET(AlleInstrumente!$C$1,KN$3,0,KN$4,1)=$AN50))
),0),"")</f>
        <v/>
      </c>
      <c r="KO50" t="str">
        <f ca="1">IFERROR(IF(N(ISNUMBER(KO$2)*$AN50)&gt;0,MIN($D$6,
SUMPRODUCT(N(OFFSET(AlleInstrumente!$C$1,KO$3,0,KO$4,1)=$AN50))
),0),"")</f>
        <v/>
      </c>
      <c r="KP50" t="str">
        <f ca="1">IFERROR(IF(N(ISNUMBER(KP$2)*$AN50)&gt;0,MIN($D$6,
SUMPRODUCT(N(OFFSET(AlleInstrumente!$C$1,KP$3,0,KP$4,1)=$AN50))
),0),"")</f>
        <v/>
      </c>
      <c r="KQ50" t="str">
        <f ca="1">IFERROR(IF(N(ISNUMBER(KQ$2)*$AN50)&gt;0,MIN($D$6,
SUMPRODUCT(N(OFFSET(AlleInstrumente!$C$1,KQ$3,0,KQ$4,1)=$AN50))
),0),"")</f>
        <v/>
      </c>
      <c r="KR50" t="str">
        <f ca="1">IFERROR(IF(N(ISNUMBER(KR$2)*$AN50)&gt;0,MIN($D$6,
SUMPRODUCT(N(OFFSET(AlleInstrumente!$C$1,KR$3,0,KR$4,1)=$AN50))
),0),"")</f>
        <v/>
      </c>
      <c r="KS50" t="str">
        <f ca="1">IFERROR(IF(N(ISNUMBER(KS$2)*$AN50)&gt;0,MIN($D$6,
SUMPRODUCT(N(OFFSET(AlleInstrumente!$C$1,KS$3,0,KS$4,1)=$AN50))
),0),"")</f>
        <v/>
      </c>
      <c r="KT50" t="str">
        <f ca="1">IFERROR(IF(N(ISNUMBER(KT$2)*$AN50)&gt;0,MIN($D$6,
SUMPRODUCT(N(OFFSET(AlleInstrumente!$C$1,KT$3,0,KT$4,1)=$AN50))
),0),"")</f>
        <v/>
      </c>
      <c r="KU50" t="str">
        <f ca="1">IFERROR(IF(N(ISNUMBER(KU$2)*$AN50)&gt;0,MIN($D$6,
SUMPRODUCT(N(OFFSET(AlleInstrumente!$C$1,KU$3,0,KU$4,1)=$AN50))
),0),"")</f>
        <v/>
      </c>
      <c r="KV50" t="str">
        <f ca="1">IFERROR(IF(N(ISNUMBER(KV$2)*$AN50)&gt;0,MIN($D$6,
SUMPRODUCT(N(OFFSET(AlleInstrumente!$C$1,KV$3,0,KV$4,1)=$AN50))
),0),"")</f>
        <v/>
      </c>
      <c r="KW50" t="str">
        <f ca="1">IFERROR(IF(N(ISNUMBER(KW$2)*$AN50)&gt;0,MIN($D$6,
SUMPRODUCT(N(OFFSET(AlleInstrumente!$C$1,KW$3,0,KW$4,1)=$AN50))
),0),"")</f>
        <v/>
      </c>
      <c r="KX50" t="str">
        <f ca="1">IFERROR(IF(N(ISNUMBER(KX$2)*$AN50)&gt;0,MIN($D$6,
SUMPRODUCT(N(OFFSET(AlleInstrumente!$C$1,KX$3,0,KX$4,1)=$AN50))
),0),"")</f>
        <v/>
      </c>
      <c r="KY50" t="str">
        <f ca="1">IFERROR(IF(N(ISNUMBER(KY$2)*$AN50)&gt;0,MIN($D$6,
SUMPRODUCT(N(OFFSET(AlleInstrumente!$C$1,KY$3,0,KY$4,1)=$AN50))
),0),"")</f>
        <v/>
      </c>
      <c r="KZ50" t="str">
        <f ca="1">IFERROR(IF(N(ISNUMBER(KZ$2)*$AN50)&gt;0,MIN($D$6,
SUMPRODUCT(N(OFFSET(AlleInstrumente!$C$1,KZ$3,0,KZ$4,1)=$AN50))
),0),"")</f>
        <v/>
      </c>
      <c r="LA50" t="str">
        <f ca="1">IFERROR(IF(N(ISNUMBER(LA$2)*$AN50)&gt;0,MIN($D$6,
SUMPRODUCT(N(OFFSET(AlleInstrumente!$C$1,LA$3,0,LA$4,1)=$AN50))
),0),"")</f>
        <v/>
      </c>
      <c r="LB50" t="str">
        <f ca="1">IFERROR(IF(N(ISNUMBER(LB$2)*$AN50)&gt;0,MIN($D$6,
SUMPRODUCT(N(OFFSET(AlleInstrumente!$C$1,LB$3,0,LB$4,1)=$AN50))
),0),"")</f>
        <v/>
      </c>
      <c r="LC50" t="str">
        <f ca="1">IFERROR(IF(N(ISNUMBER(LC$2)*$AN50)&gt;0,MIN($D$6,
SUMPRODUCT(N(OFFSET(AlleInstrumente!$C$1,LC$3,0,LC$4,1)=$AN50))
),0),"")</f>
        <v/>
      </c>
      <c r="LD50" t="str">
        <f ca="1">IFERROR(IF(N(ISNUMBER(LD$2)*$AN50)&gt;0,MIN($D$6,
SUMPRODUCT(N(OFFSET(AlleInstrumente!$C$1,LD$3,0,LD$4,1)=$AN50))
),0),"")</f>
        <v/>
      </c>
      <c r="LE50" t="str">
        <f ca="1">IFERROR(IF(N(ISNUMBER(LE$2)*$AN50)&gt;0,MIN($D$6,
SUMPRODUCT(N(OFFSET(AlleInstrumente!$C$1,LE$3,0,LE$4,1)=$AN50))
),0),"")</f>
        <v/>
      </c>
      <c r="LF50" t="str">
        <f ca="1">IFERROR(IF(N(ISNUMBER(LF$2)*$AN50)&gt;0,MIN($D$6,
SUMPRODUCT(N(OFFSET(AlleInstrumente!$C$1,LF$3,0,LF$4,1)=$AN50))
),0),"")</f>
        <v/>
      </c>
      <c r="LG50" t="str">
        <f ca="1">IFERROR(IF(N(ISNUMBER(LG$2)*$AN50)&gt;0,MIN($D$6,
SUMPRODUCT(N(OFFSET(AlleInstrumente!$C$1,LG$3,0,LG$4,1)=$AN50))
),0),"")</f>
        <v/>
      </c>
      <c r="LH50" t="str">
        <f ca="1">IFERROR(IF(N(ISNUMBER(LH$2)*$AN50)&gt;0,MIN($D$6,
SUMPRODUCT(N(OFFSET(AlleInstrumente!$C$1,LH$3,0,LH$4,1)=$AN50))
),0),"")</f>
        <v/>
      </c>
      <c r="LI50" t="str">
        <f ca="1">IFERROR(IF(N(ISNUMBER(LI$2)*$AN50)&gt;0,MIN($D$6,
SUMPRODUCT(N(OFFSET(AlleInstrumente!$C$1,LI$3,0,LI$4,1)=$AN50))
),0),"")</f>
        <v/>
      </c>
      <c r="LJ50" t="str">
        <f ca="1">IFERROR(IF(N(ISNUMBER(LJ$2)*$AN50)&gt;0,MIN($D$6,
SUMPRODUCT(N(OFFSET(AlleInstrumente!$C$1,LJ$3,0,LJ$4,1)=$AN50))
),0),"")</f>
        <v/>
      </c>
      <c r="LK50" t="str">
        <f ca="1">IFERROR(IF(N(ISNUMBER(LK$2)*$AN50)&gt;0,MIN($D$6,
SUMPRODUCT(N(OFFSET(AlleInstrumente!$C$1,LK$3,0,LK$4,1)=$AN50))
),0),"")</f>
        <v/>
      </c>
      <c r="LL50" t="str">
        <f ca="1">IFERROR(IF(N(ISNUMBER(LL$2)*$AN50)&gt;0,MIN($D$6,
SUMPRODUCT(N(OFFSET(AlleInstrumente!$C$1,LL$3,0,LL$4,1)=$AN50))
),0),"")</f>
        <v/>
      </c>
      <c r="LM50" t="str">
        <f ca="1">IFERROR(IF(N(ISNUMBER(LM$2)*$AN50)&gt;0,MIN($D$6,
SUMPRODUCT(N(OFFSET(AlleInstrumente!$C$1,LM$3,0,LM$4,1)=$AN50))
),0),"")</f>
        <v/>
      </c>
      <c r="LN50" t="str">
        <f ca="1">IFERROR(IF(N(ISNUMBER(LN$2)*$AN50)&gt;0,MIN($D$6,
SUMPRODUCT(N(OFFSET(AlleInstrumente!$C$1,LN$3,0,LN$4,1)=$AN50))
),0),"")</f>
        <v/>
      </c>
      <c r="LO50" t="str">
        <f ca="1">IFERROR(IF(N(ISNUMBER(LO$2)*$AN50)&gt;0,MIN($D$6,
SUMPRODUCT(N(OFFSET(AlleInstrumente!$C$1,LO$3,0,LO$4,1)=$AN50))
),0),"")</f>
        <v/>
      </c>
      <c r="LP50" t="str">
        <f ca="1">IFERROR(IF(N(ISNUMBER(LP$2)*$AN50)&gt;0,MIN($D$6,
SUMPRODUCT(N(OFFSET(AlleInstrumente!$C$1,LP$3,0,LP$4,1)=$AN50))
),0),"")</f>
        <v/>
      </c>
      <c r="LQ50" t="str">
        <f ca="1">IFERROR(IF(N(ISNUMBER(LQ$2)*$AN50)&gt;0,MIN($D$6,
SUMPRODUCT(N(OFFSET(AlleInstrumente!$C$1,LQ$3,0,LQ$4,1)=$AN50))
),0),"")</f>
        <v/>
      </c>
      <c r="LR50" t="str">
        <f ca="1">IFERROR(IF(N(ISNUMBER(LR$2)*$AN50)&gt;0,MIN($D$6,
SUMPRODUCT(N(OFFSET(AlleInstrumente!$C$1,LR$3,0,LR$4,1)=$AN50))
),0),"")</f>
        <v/>
      </c>
      <c r="LS50" t="str">
        <f ca="1">IFERROR(IF(N(ISNUMBER(LS$2)*$AN50)&gt;0,MIN($D$6,
SUMPRODUCT(N(OFFSET(AlleInstrumente!$C$1,LS$3,0,LS$4,1)=$AN50))
),0),"")</f>
        <v/>
      </c>
      <c r="LT50" t="str">
        <f ca="1">IFERROR(IF(N(ISNUMBER(LT$2)*$AN50)&gt;0,MIN($D$6,
SUMPRODUCT(N(OFFSET(AlleInstrumente!$C$1,LT$3,0,LT$4,1)=$AN50))
),0),"")</f>
        <v/>
      </c>
      <c r="LU50" t="str">
        <f ca="1">IFERROR(IF(N(ISNUMBER(LU$2)*$AN50)&gt;0,MIN($D$6,
SUMPRODUCT(N(OFFSET(AlleInstrumente!$C$1,LU$3,0,LU$4,1)=$AN50))
),0),"")</f>
        <v/>
      </c>
      <c r="LV50" t="str">
        <f ca="1">IFERROR(IF(N(ISNUMBER(LV$2)*$AN50)&gt;0,MIN($D$6,
SUMPRODUCT(N(OFFSET(AlleInstrumente!$C$1,LV$3,0,LV$4,1)=$AN50))
),0),"")</f>
        <v/>
      </c>
      <c r="LW50" t="str">
        <f ca="1">IFERROR(IF(N(ISNUMBER(LW$2)*$AN50)&gt;0,MIN($D$6,
SUMPRODUCT(N(OFFSET(AlleInstrumente!$C$1,LW$3,0,LW$4,1)=$AN50))
),0),"")</f>
        <v/>
      </c>
      <c r="LX50" t="str">
        <f ca="1">IFERROR(IF(N(ISNUMBER(LX$2)*$AN50)&gt;0,MIN($D$6,
SUMPRODUCT(N(OFFSET(AlleInstrumente!$C$1,LX$3,0,LX$4,1)=$AN50))
),0),"")</f>
        <v/>
      </c>
      <c r="LY50" t="str">
        <f ca="1">IFERROR(IF(N(ISNUMBER(LY$2)*$AN50)&gt;0,MIN($D$6,
SUMPRODUCT(N(OFFSET(AlleInstrumente!$C$1,LY$3,0,LY$4,1)=$AN50))
),0),"")</f>
        <v/>
      </c>
      <c r="LZ50" t="str">
        <f ca="1">IFERROR(IF(N(ISNUMBER(LZ$2)*$AN50)&gt;0,MIN($D$6,
SUMPRODUCT(N(OFFSET(AlleInstrumente!$C$1,LZ$3,0,LZ$4,1)=$AN50))
),0),"")</f>
        <v/>
      </c>
      <c r="MA50" t="str">
        <f ca="1">IFERROR(IF(N(ISNUMBER(MA$2)*$AN50)&gt;0,MIN($D$6,
SUMPRODUCT(N(OFFSET(AlleInstrumente!$C$1,MA$3,0,MA$4,1)=$AN50))
),0),"")</f>
        <v/>
      </c>
      <c r="MB50" t="str">
        <f ca="1">IFERROR(IF(N(ISNUMBER(MB$2)*$AN50)&gt;0,MIN($D$6,
SUMPRODUCT(N(OFFSET(AlleInstrumente!$C$1,MB$3,0,MB$4,1)=$AN50))
),0),"")</f>
        <v/>
      </c>
      <c r="MC50" t="str">
        <f ca="1">IFERROR(IF(N(ISNUMBER(MC$2)*$AN50)&gt;0,MIN($D$6,
SUMPRODUCT(N(OFFSET(AlleInstrumente!$C$1,MC$3,0,MC$4,1)=$AN50))
),0),"")</f>
        <v/>
      </c>
      <c r="MD50" t="str">
        <f ca="1">IFERROR(IF(N(ISNUMBER(MD$2)*$AN50)&gt;0,MIN($D$6,
SUMPRODUCT(N(OFFSET(AlleInstrumente!$C$1,MD$3,0,MD$4,1)=$AN50))
),0),"")</f>
        <v/>
      </c>
      <c r="ME50" t="str">
        <f ca="1">IFERROR(IF(N(ISNUMBER(ME$2)*$AN50)&gt;0,MIN($D$6,
SUMPRODUCT(N(OFFSET(AlleInstrumente!$C$1,ME$3,0,ME$4,1)=$AN50))
),0),"")</f>
        <v/>
      </c>
      <c r="MF50" t="str">
        <f ca="1">IFERROR(IF(N(ISNUMBER(MF$2)*$AN50)&gt;0,MIN($D$6,
SUMPRODUCT(N(OFFSET(AlleInstrumente!$C$1,MF$3,0,MF$4,1)=$AN50))
),0),"")</f>
        <v/>
      </c>
    </row>
    <row r="51" spans="7:344" x14ac:dyDescent="0.25">
      <c r="G51" t="str">
        <f t="shared" ca="1" si="51"/>
        <v/>
      </c>
      <c r="H51" t="str">
        <f t="shared" ca="1" si="45"/>
        <v/>
      </c>
      <c r="I51" t="str">
        <f t="shared" ca="1" si="52"/>
        <v/>
      </c>
      <c r="J51" t="str">
        <f t="shared" ca="1" si="53"/>
        <v/>
      </c>
      <c r="K51" t="str">
        <f t="shared" ca="1" si="54"/>
        <v/>
      </c>
      <c r="L51" t="str">
        <f t="array" aca="1" ref="L51" ca="1">IF(ISNUMBER(L50),IF(ISNUMBER($K50),$L50,IF($L50&gt;$L$2,MAX(IF(OFFSET($S$6,0,0,_Instrument_count,1)&lt;$L50,OFFSET($S$6,0,0,_Instrument_count,1),$L$2)),"")),"")</f>
        <v/>
      </c>
      <c r="N51" t="str">
        <f t="shared" ca="1" si="59"/>
        <v/>
      </c>
      <c r="P51" s="40" t="str">
        <f t="shared" ca="1" si="29"/>
        <v/>
      </c>
      <c r="Q51" s="40" t="str">
        <f t="shared" ca="1" si="55"/>
        <v/>
      </c>
      <c r="R51" t="str">
        <f t="shared" ca="1" si="31"/>
        <v/>
      </c>
      <c r="S51" t="e">
        <f t="shared" ca="1" si="47"/>
        <v>#VALUE!</v>
      </c>
      <c r="T51">
        <f t="shared" ca="1" si="32"/>
        <v>1</v>
      </c>
      <c r="U51" t="e">
        <f t="shared" ca="1" si="48"/>
        <v>#VALUE!</v>
      </c>
      <c r="V51" t="str">
        <f t="shared" ca="1" si="33"/>
        <v/>
      </c>
      <c r="X51" t="str">
        <f t="shared" ca="1" si="34"/>
        <v/>
      </c>
      <c r="Y51" s="76" t="e">
        <f t="shared" ca="1" si="35"/>
        <v>#VALUE!</v>
      </c>
      <c r="AA51" t="str">
        <f t="shared" ca="1" si="36"/>
        <v/>
      </c>
      <c r="AB51" s="76" t="e">
        <f t="shared" ca="1" si="37"/>
        <v>#VALUE!</v>
      </c>
      <c r="AD51" t="str">
        <f t="shared" ca="1" si="38"/>
        <v/>
      </c>
      <c r="AE51" s="76" t="e">
        <f t="shared" ca="1" si="39"/>
        <v>#VALUE!</v>
      </c>
      <c r="AG51" t="str">
        <f t="shared" ca="1" si="40"/>
        <v/>
      </c>
      <c r="AH51" s="76" t="e">
        <f t="shared" ca="1" si="41"/>
        <v>#VALUE!</v>
      </c>
      <c r="AI51" s="76"/>
      <c r="AJ51" t="str">
        <f t="shared" ca="1" si="49"/>
        <v/>
      </c>
      <c r="AK51" s="76" t="e">
        <f t="shared" ca="1" si="50"/>
        <v>#VALUE!</v>
      </c>
      <c r="AM51" t="str">
        <f ca="1">IF(ISNUMBER(Index!$K50),Index!$N50,"")</f>
        <v/>
      </c>
      <c r="AN51" t="str">
        <f ca="1">IF(ISNUMBER(Index!$K50),Index!$K50,"")</f>
        <v/>
      </c>
      <c r="AO51" t="str">
        <f ca="1">IF(ISNUMBER(AN51),Index!$M50,"")</f>
        <v/>
      </c>
      <c r="AP51" t="str">
        <f t="shared" ca="1" si="56"/>
        <v/>
      </c>
      <c r="AQ51" t="str">
        <f t="shared" ca="1" si="57"/>
        <v/>
      </c>
      <c r="AR51" t="str">
        <f t="shared" ca="1" si="58"/>
        <v/>
      </c>
      <c r="AS51" t="str">
        <f ca="1">IFERROR(IF(N(ISNUMBER(AS$2)*$AN51)&gt;0,MIN($D$6,
SUMPRODUCT(N(OFFSET(AlleInstrumente!$C$1,AS$3,0,AS$4,1)=$AN51))
),0),"")</f>
        <v/>
      </c>
      <c r="AT51" t="str">
        <f ca="1">IFERROR(IF(N(ISNUMBER(AT$2)*$AN51)&gt;0,MIN($D$6,
SUMPRODUCT(N(OFFSET(AlleInstrumente!$C$1,AT$3,0,AT$4,1)=$AN51))
),0),"")</f>
        <v/>
      </c>
      <c r="AU51" t="str">
        <f ca="1">IFERROR(IF(N(ISNUMBER(AU$2)*$AN51)&gt;0,MIN($D$6,
SUMPRODUCT(N(OFFSET(AlleInstrumente!$C$1,AU$3,0,AU$4,1)=$AN51))
),0),"")</f>
        <v/>
      </c>
      <c r="AV51" t="str">
        <f ca="1">IFERROR(IF(N(ISNUMBER(AV$2)*$AN51)&gt;0,MIN($D$6,
SUMPRODUCT(N(OFFSET(AlleInstrumente!$C$1,AV$3,0,AV$4,1)=$AN51))
),0),"")</f>
        <v/>
      </c>
      <c r="AW51" t="str">
        <f ca="1">IFERROR(IF(N(ISNUMBER(AW$2)*$AN51)&gt;0,MIN($D$6,
SUMPRODUCT(N(OFFSET(AlleInstrumente!$C$1,AW$3,0,AW$4,1)=$AN51))
),0),"")</f>
        <v/>
      </c>
      <c r="AX51" t="str">
        <f ca="1">IFERROR(IF(N(ISNUMBER(AX$2)*$AN51)&gt;0,MIN($D$6,
SUMPRODUCT(N(OFFSET(AlleInstrumente!$C$1,AX$3,0,AX$4,1)=$AN51))
),0),"")</f>
        <v/>
      </c>
      <c r="AY51" t="str">
        <f ca="1">IFERROR(IF(N(ISNUMBER(AY$2)*$AN51)&gt;0,MIN($D$6,
SUMPRODUCT(N(OFFSET(AlleInstrumente!$C$1,AY$3,0,AY$4,1)=$AN51))
),0),"")</f>
        <v/>
      </c>
      <c r="AZ51" t="str">
        <f ca="1">IFERROR(IF(N(ISNUMBER(AZ$2)*$AN51)&gt;0,MIN($D$6,
SUMPRODUCT(N(OFFSET(AlleInstrumente!$C$1,AZ$3,0,AZ$4,1)=$AN51))
),0),"")</f>
        <v/>
      </c>
      <c r="BA51" t="str">
        <f ca="1">IFERROR(IF(N(ISNUMBER(BA$2)*$AN51)&gt;0,MIN($D$6,
SUMPRODUCT(N(OFFSET(AlleInstrumente!$C$1,BA$3,0,BA$4,1)=$AN51))
),0),"")</f>
        <v/>
      </c>
      <c r="BB51" t="str">
        <f ca="1">IFERROR(IF(N(ISNUMBER(BB$2)*$AN51)&gt;0,MIN($D$6,
SUMPRODUCT(N(OFFSET(AlleInstrumente!$C$1,BB$3,0,BB$4,1)=$AN51))
),0),"")</f>
        <v/>
      </c>
      <c r="BC51" t="str">
        <f ca="1">IFERROR(IF(N(ISNUMBER(BC$2)*$AN51)&gt;0,MIN($D$6,
SUMPRODUCT(N(OFFSET(AlleInstrumente!$C$1,BC$3,0,BC$4,1)=$AN51))
),0),"")</f>
        <v/>
      </c>
      <c r="BD51" t="str">
        <f ca="1">IFERROR(IF(N(ISNUMBER(BD$2)*$AN51)&gt;0,MIN($D$6,
SUMPRODUCT(N(OFFSET(AlleInstrumente!$C$1,BD$3,0,BD$4,1)=$AN51))
),0),"")</f>
        <v/>
      </c>
      <c r="BE51" t="str">
        <f ca="1">IFERROR(IF(N(ISNUMBER(BE$2)*$AN51)&gt;0,MIN($D$6,
SUMPRODUCT(N(OFFSET(AlleInstrumente!$C$1,BE$3,0,BE$4,1)=$AN51))
),0),"")</f>
        <v/>
      </c>
      <c r="BF51" t="str">
        <f ca="1">IFERROR(IF(N(ISNUMBER(BF$2)*$AN51)&gt;0,MIN($D$6,
SUMPRODUCT(N(OFFSET(AlleInstrumente!$C$1,BF$3,0,BF$4,1)=$AN51))
),0),"")</f>
        <v/>
      </c>
      <c r="BG51" t="str">
        <f ca="1">IFERROR(IF(N(ISNUMBER(BG$2)*$AN51)&gt;0,MIN($D$6,
SUMPRODUCT(N(OFFSET(AlleInstrumente!$C$1,BG$3,0,BG$4,1)=$AN51))
),0),"")</f>
        <v/>
      </c>
      <c r="BH51" t="str">
        <f ca="1">IFERROR(IF(N(ISNUMBER(BH$2)*$AN51)&gt;0,MIN($D$6,
SUMPRODUCT(N(OFFSET(AlleInstrumente!$C$1,BH$3,0,BH$4,1)=$AN51))
),0),"")</f>
        <v/>
      </c>
      <c r="BI51" t="str">
        <f ca="1">IFERROR(IF(N(ISNUMBER(BI$2)*$AN51)&gt;0,MIN($D$6,
SUMPRODUCT(N(OFFSET(AlleInstrumente!$C$1,BI$3,0,BI$4,1)=$AN51))
),0),"")</f>
        <v/>
      </c>
      <c r="BJ51" t="str">
        <f ca="1">IFERROR(IF(N(ISNUMBER(BJ$2)*$AN51)&gt;0,MIN($D$6,
SUMPRODUCT(N(OFFSET(AlleInstrumente!$C$1,BJ$3,0,BJ$4,1)=$AN51))
),0),"")</f>
        <v/>
      </c>
      <c r="BK51" t="str">
        <f ca="1">IFERROR(IF(N(ISNUMBER(BK$2)*$AN51)&gt;0,MIN($D$6,
SUMPRODUCT(N(OFFSET(AlleInstrumente!$C$1,BK$3,0,BK$4,1)=$AN51))
),0),"")</f>
        <v/>
      </c>
      <c r="BL51" t="str">
        <f ca="1">IFERROR(IF(N(ISNUMBER(BL$2)*$AN51)&gt;0,MIN($D$6,
SUMPRODUCT(N(OFFSET(AlleInstrumente!$C$1,BL$3,0,BL$4,1)=$AN51))
),0),"")</f>
        <v/>
      </c>
      <c r="BM51" t="str">
        <f ca="1">IFERROR(IF(N(ISNUMBER(BM$2)*$AN51)&gt;0,MIN($D$6,
SUMPRODUCT(N(OFFSET(AlleInstrumente!$C$1,BM$3,0,BM$4,1)=$AN51))
),0),"")</f>
        <v/>
      </c>
      <c r="BN51" t="str">
        <f ca="1">IFERROR(IF(N(ISNUMBER(BN$2)*$AN51)&gt;0,MIN($D$6,
SUMPRODUCT(N(OFFSET(AlleInstrumente!$C$1,BN$3,0,BN$4,1)=$AN51))
),0),"")</f>
        <v/>
      </c>
      <c r="BO51" t="str">
        <f ca="1">IFERROR(IF(N(ISNUMBER(BO$2)*$AN51)&gt;0,MIN($D$6,
SUMPRODUCT(N(OFFSET(AlleInstrumente!$C$1,BO$3,0,BO$4,1)=$AN51))
),0),"")</f>
        <v/>
      </c>
      <c r="BP51" t="str">
        <f ca="1">IFERROR(IF(N(ISNUMBER(BP$2)*$AN51)&gt;0,MIN($D$6,
SUMPRODUCT(N(OFFSET(AlleInstrumente!$C$1,BP$3,0,BP$4,1)=$AN51))
),0),"")</f>
        <v/>
      </c>
      <c r="BQ51" t="str">
        <f ca="1">IFERROR(IF(N(ISNUMBER(BQ$2)*$AN51)&gt;0,MIN($D$6,
SUMPRODUCT(N(OFFSET(AlleInstrumente!$C$1,BQ$3,0,BQ$4,1)=$AN51))
),0),"")</f>
        <v/>
      </c>
      <c r="BR51" t="str">
        <f ca="1">IFERROR(IF(N(ISNUMBER(BR$2)*$AN51)&gt;0,MIN($D$6,
SUMPRODUCT(N(OFFSET(AlleInstrumente!$C$1,BR$3,0,BR$4,1)=$AN51))
),0),"")</f>
        <v/>
      </c>
      <c r="BS51" t="str">
        <f ca="1">IFERROR(IF(N(ISNUMBER(BS$2)*$AN51)&gt;0,MIN($D$6,
SUMPRODUCT(N(OFFSET(AlleInstrumente!$C$1,BS$3,0,BS$4,1)=$AN51))
),0),"")</f>
        <v/>
      </c>
      <c r="BT51" t="str">
        <f ca="1">IFERROR(IF(N(ISNUMBER(BT$2)*$AN51)&gt;0,MIN($D$6,
SUMPRODUCT(N(OFFSET(AlleInstrumente!$C$1,BT$3,0,BT$4,1)=$AN51))
),0),"")</f>
        <v/>
      </c>
      <c r="BU51" t="str">
        <f ca="1">IFERROR(IF(N(ISNUMBER(BU$2)*$AN51)&gt;0,MIN($D$6,
SUMPRODUCT(N(OFFSET(AlleInstrumente!$C$1,BU$3,0,BU$4,1)=$AN51))
),0),"")</f>
        <v/>
      </c>
      <c r="BV51" t="str">
        <f ca="1">IFERROR(IF(N(ISNUMBER(BV$2)*$AN51)&gt;0,MIN($D$6,
SUMPRODUCT(N(OFFSET(AlleInstrumente!$C$1,BV$3,0,BV$4,1)=$AN51))
),0),"")</f>
        <v/>
      </c>
      <c r="BW51" t="str">
        <f ca="1">IFERROR(IF(N(ISNUMBER(BW$2)*$AN51)&gt;0,MIN($D$6,
SUMPRODUCT(N(OFFSET(AlleInstrumente!$C$1,BW$3,0,BW$4,1)=$AN51))
),0),"")</f>
        <v/>
      </c>
      <c r="BX51" t="str">
        <f ca="1">IFERROR(IF(N(ISNUMBER(BX$2)*$AN51)&gt;0,MIN($D$6,
SUMPRODUCT(N(OFFSET(AlleInstrumente!$C$1,BX$3,0,BX$4,1)=$AN51))
),0),"")</f>
        <v/>
      </c>
      <c r="BY51" t="str">
        <f ca="1">IFERROR(IF(N(ISNUMBER(BY$2)*$AN51)&gt;0,MIN($D$6,
SUMPRODUCT(N(OFFSET(AlleInstrumente!$C$1,BY$3,0,BY$4,1)=$AN51))
),0),"")</f>
        <v/>
      </c>
      <c r="BZ51" t="str">
        <f ca="1">IFERROR(IF(N(ISNUMBER(BZ$2)*$AN51)&gt;0,MIN($D$6,
SUMPRODUCT(N(OFFSET(AlleInstrumente!$C$1,BZ$3,0,BZ$4,1)=$AN51))
),0),"")</f>
        <v/>
      </c>
      <c r="CA51" t="str">
        <f ca="1">IFERROR(IF(N(ISNUMBER(CA$2)*$AN51)&gt;0,MIN($D$6,
SUMPRODUCT(N(OFFSET(AlleInstrumente!$C$1,CA$3,0,CA$4,1)=$AN51))
),0),"")</f>
        <v/>
      </c>
      <c r="CB51" t="str">
        <f ca="1">IFERROR(IF(N(ISNUMBER(CB$2)*$AN51)&gt;0,MIN($D$6,
SUMPRODUCT(N(OFFSET(AlleInstrumente!$C$1,CB$3,0,CB$4,1)=$AN51))
),0),"")</f>
        <v/>
      </c>
      <c r="CC51" t="str">
        <f ca="1">IFERROR(IF(N(ISNUMBER(CC$2)*$AN51)&gt;0,MIN($D$6,
SUMPRODUCT(N(OFFSET(AlleInstrumente!$C$1,CC$3,0,CC$4,1)=$AN51))
),0),"")</f>
        <v/>
      </c>
      <c r="CD51" t="str">
        <f ca="1">IFERROR(IF(N(ISNUMBER(CD$2)*$AN51)&gt;0,MIN($D$6,
SUMPRODUCT(N(OFFSET(AlleInstrumente!$C$1,CD$3,0,CD$4,1)=$AN51))
),0),"")</f>
        <v/>
      </c>
      <c r="CE51" t="str">
        <f ca="1">IFERROR(IF(N(ISNUMBER(CE$2)*$AN51)&gt;0,MIN($D$6,
SUMPRODUCT(N(OFFSET(AlleInstrumente!$C$1,CE$3,0,CE$4,1)=$AN51))
),0),"")</f>
        <v/>
      </c>
      <c r="CF51" t="str">
        <f ca="1">IFERROR(IF(N(ISNUMBER(CF$2)*$AN51)&gt;0,MIN($D$6,
SUMPRODUCT(N(OFFSET(AlleInstrumente!$C$1,CF$3,0,CF$4,1)=$AN51))
),0),"")</f>
        <v/>
      </c>
      <c r="CG51" t="str">
        <f ca="1">IFERROR(IF(N(ISNUMBER(CG$2)*$AN51)&gt;0,MIN($D$6,
SUMPRODUCT(N(OFFSET(AlleInstrumente!$C$1,CG$3,0,CG$4,1)=$AN51))
),0),"")</f>
        <v/>
      </c>
      <c r="CH51" t="str">
        <f ca="1">IFERROR(IF(N(ISNUMBER(CH$2)*$AN51)&gt;0,MIN($D$6,
SUMPRODUCT(N(OFFSET(AlleInstrumente!$C$1,CH$3,0,CH$4,1)=$AN51))
),0),"")</f>
        <v/>
      </c>
      <c r="CI51" t="str">
        <f ca="1">IFERROR(IF(N(ISNUMBER(CI$2)*$AN51)&gt;0,MIN($D$6,
SUMPRODUCT(N(OFFSET(AlleInstrumente!$C$1,CI$3,0,CI$4,1)=$AN51))
),0),"")</f>
        <v/>
      </c>
      <c r="CJ51" t="str">
        <f ca="1">IFERROR(IF(N(ISNUMBER(CJ$2)*$AN51)&gt;0,MIN($D$6,
SUMPRODUCT(N(OFFSET(AlleInstrumente!$C$1,CJ$3,0,CJ$4,1)=$AN51))
),0),"")</f>
        <v/>
      </c>
      <c r="CK51" t="str">
        <f ca="1">IFERROR(IF(N(ISNUMBER(CK$2)*$AN51)&gt;0,MIN($D$6,
SUMPRODUCT(N(OFFSET(AlleInstrumente!$C$1,CK$3,0,CK$4,1)=$AN51))
),0),"")</f>
        <v/>
      </c>
      <c r="CL51" t="str">
        <f ca="1">IFERROR(IF(N(ISNUMBER(CL$2)*$AN51)&gt;0,MIN($D$6,
SUMPRODUCT(N(OFFSET(AlleInstrumente!$C$1,CL$3,0,CL$4,1)=$AN51))
),0),"")</f>
        <v/>
      </c>
      <c r="CM51" t="str">
        <f ca="1">IFERROR(IF(N(ISNUMBER(CM$2)*$AN51)&gt;0,MIN($D$6,
SUMPRODUCT(N(OFFSET(AlleInstrumente!$C$1,CM$3,0,CM$4,1)=$AN51))
),0),"")</f>
        <v/>
      </c>
      <c r="CN51" t="str">
        <f ca="1">IFERROR(IF(N(ISNUMBER(CN$2)*$AN51)&gt;0,MIN($D$6,
SUMPRODUCT(N(OFFSET(AlleInstrumente!$C$1,CN$3,0,CN$4,1)=$AN51))
),0),"")</f>
        <v/>
      </c>
      <c r="CO51" t="str">
        <f ca="1">IFERROR(IF(N(ISNUMBER(CO$2)*$AN51)&gt;0,MIN($D$6,
SUMPRODUCT(N(OFFSET(AlleInstrumente!$C$1,CO$3,0,CO$4,1)=$AN51))
),0),"")</f>
        <v/>
      </c>
      <c r="CP51" t="str">
        <f ca="1">IFERROR(IF(N(ISNUMBER(CP$2)*$AN51)&gt;0,MIN($D$6,
SUMPRODUCT(N(OFFSET(AlleInstrumente!$C$1,CP$3,0,CP$4,1)=$AN51))
),0),"")</f>
        <v/>
      </c>
      <c r="CQ51" t="str">
        <f ca="1">IFERROR(IF(N(ISNUMBER(CQ$2)*$AN51)&gt;0,MIN($D$6,
SUMPRODUCT(N(OFFSET(AlleInstrumente!$C$1,CQ$3,0,CQ$4,1)=$AN51))
),0),"")</f>
        <v/>
      </c>
      <c r="CR51" t="str">
        <f ca="1">IFERROR(IF(N(ISNUMBER(CR$2)*$AN51)&gt;0,MIN($D$6,
SUMPRODUCT(N(OFFSET(AlleInstrumente!$C$1,CR$3,0,CR$4,1)=$AN51))
),0),"")</f>
        <v/>
      </c>
      <c r="CS51" t="str">
        <f ca="1">IFERROR(IF(N(ISNUMBER(CS$2)*$AN51)&gt;0,MIN($D$6,
SUMPRODUCT(N(OFFSET(AlleInstrumente!$C$1,CS$3,0,CS$4,1)=$AN51))
),0),"")</f>
        <v/>
      </c>
      <c r="CT51" t="str">
        <f ca="1">IFERROR(IF(N(ISNUMBER(CT$2)*$AN51)&gt;0,MIN($D$6,
SUMPRODUCT(N(OFFSET(AlleInstrumente!$C$1,CT$3,0,CT$4,1)=$AN51))
),0),"")</f>
        <v/>
      </c>
      <c r="CU51" t="str">
        <f ca="1">IFERROR(IF(N(ISNUMBER(CU$2)*$AN51)&gt;0,MIN($D$6,
SUMPRODUCT(N(OFFSET(AlleInstrumente!$C$1,CU$3,0,CU$4,1)=$AN51))
),0),"")</f>
        <v/>
      </c>
      <c r="CV51" t="str">
        <f ca="1">IFERROR(IF(N(ISNUMBER(CV$2)*$AN51)&gt;0,MIN($D$6,
SUMPRODUCT(N(OFFSET(AlleInstrumente!$C$1,CV$3,0,CV$4,1)=$AN51))
),0),"")</f>
        <v/>
      </c>
      <c r="CW51" t="str">
        <f ca="1">IFERROR(IF(N(ISNUMBER(CW$2)*$AN51)&gt;0,MIN($D$6,
SUMPRODUCT(N(OFFSET(AlleInstrumente!$C$1,CW$3,0,CW$4,1)=$AN51))
),0),"")</f>
        <v/>
      </c>
      <c r="CX51" t="str">
        <f ca="1">IFERROR(IF(N(ISNUMBER(CX$2)*$AN51)&gt;0,MIN($D$6,
SUMPRODUCT(N(OFFSET(AlleInstrumente!$C$1,CX$3,0,CX$4,1)=$AN51))
),0),"")</f>
        <v/>
      </c>
      <c r="CY51" t="str">
        <f ca="1">IFERROR(IF(N(ISNUMBER(CY$2)*$AN51)&gt;0,MIN($D$6,
SUMPRODUCT(N(OFFSET(AlleInstrumente!$C$1,CY$3,0,CY$4,1)=$AN51))
),0),"")</f>
        <v/>
      </c>
      <c r="CZ51" t="str">
        <f ca="1">IFERROR(IF(N(ISNUMBER(CZ$2)*$AN51)&gt;0,MIN($D$6,
SUMPRODUCT(N(OFFSET(AlleInstrumente!$C$1,CZ$3,0,CZ$4,1)=$AN51))
),0),"")</f>
        <v/>
      </c>
      <c r="DA51" t="str">
        <f ca="1">IFERROR(IF(N(ISNUMBER(DA$2)*$AN51)&gt;0,MIN($D$6,
SUMPRODUCT(N(OFFSET(AlleInstrumente!$C$1,DA$3,0,DA$4,1)=$AN51))
),0),"")</f>
        <v/>
      </c>
      <c r="DB51" t="str">
        <f ca="1">IFERROR(IF(N(ISNUMBER(DB$2)*$AN51)&gt;0,MIN($D$6,
SUMPRODUCT(N(OFFSET(AlleInstrumente!$C$1,DB$3,0,DB$4,1)=$AN51))
),0),"")</f>
        <v/>
      </c>
      <c r="DC51" t="str">
        <f ca="1">IFERROR(IF(N(ISNUMBER(DC$2)*$AN51)&gt;0,MIN($D$6,
SUMPRODUCT(N(OFFSET(AlleInstrumente!$C$1,DC$3,0,DC$4,1)=$AN51))
),0),"")</f>
        <v/>
      </c>
      <c r="DD51" t="str">
        <f ca="1">IFERROR(IF(N(ISNUMBER(DD$2)*$AN51)&gt;0,MIN($D$6,
SUMPRODUCT(N(OFFSET(AlleInstrumente!$C$1,DD$3,0,DD$4,1)=$AN51))
),0),"")</f>
        <v/>
      </c>
      <c r="DE51" t="str">
        <f ca="1">IFERROR(IF(N(ISNUMBER(DE$2)*$AN51)&gt;0,MIN($D$6,
SUMPRODUCT(N(OFFSET(AlleInstrumente!$C$1,DE$3,0,DE$4,1)=$AN51))
),0),"")</f>
        <v/>
      </c>
      <c r="DF51" t="str">
        <f ca="1">IFERROR(IF(N(ISNUMBER(DF$2)*$AN51)&gt;0,MIN($D$6,
SUMPRODUCT(N(OFFSET(AlleInstrumente!$C$1,DF$3,0,DF$4,1)=$AN51))
),0),"")</f>
        <v/>
      </c>
      <c r="DG51" t="str">
        <f ca="1">IFERROR(IF(N(ISNUMBER(DG$2)*$AN51)&gt;0,MIN($D$6,
SUMPRODUCT(N(OFFSET(AlleInstrumente!$C$1,DG$3,0,DG$4,1)=$AN51))
),0),"")</f>
        <v/>
      </c>
      <c r="DH51" t="str">
        <f ca="1">IFERROR(IF(N(ISNUMBER(DH$2)*$AN51)&gt;0,MIN($D$6,
SUMPRODUCT(N(OFFSET(AlleInstrumente!$C$1,DH$3,0,DH$4,1)=$AN51))
),0),"")</f>
        <v/>
      </c>
      <c r="DI51" t="str">
        <f ca="1">IFERROR(IF(N(ISNUMBER(DI$2)*$AN51)&gt;0,MIN($D$6,
SUMPRODUCT(N(OFFSET(AlleInstrumente!$C$1,DI$3,0,DI$4,1)=$AN51))
),0),"")</f>
        <v/>
      </c>
      <c r="DJ51" t="str">
        <f ca="1">IFERROR(IF(N(ISNUMBER(DJ$2)*$AN51)&gt;0,MIN($D$6,
SUMPRODUCT(N(OFFSET(AlleInstrumente!$C$1,DJ$3,0,DJ$4,1)=$AN51))
),0),"")</f>
        <v/>
      </c>
      <c r="DK51" t="str">
        <f ca="1">IFERROR(IF(N(ISNUMBER(DK$2)*$AN51)&gt;0,MIN($D$6,
SUMPRODUCT(N(OFFSET(AlleInstrumente!$C$1,DK$3,0,DK$4,1)=$AN51))
),0),"")</f>
        <v/>
      </c>
      <c r="DL51" t="str">
        <f ca="1">IFERROR(IF(N(ISNUMBER(DL$2)*$AN51)&gt;0,MIN($D$6,
SUMPRODUCT(N(OFFSET(AlleInstrumente!$C$1,DL$3,0,DL$4,1)=$AN51))
),0),"")</f>
        <v/>
      </c>
      <c r="DM51" t="str">
        <f ca="1">IFERROR(IF(N(ISNUMBER(DM$2)*$AN51)&gt;0,MIN($D$6,
SUMPRODUCT(N(OFFSET(AlleInstrumente!$C$1,DM$3,0,DM$4,1)=$AN51))
),0),"")</f>
        <v/>
      </c>
      <c r="DN51" t="str">
        <f ca="1">IFERROR(IF(N(ISNUMBER(DN$2)*$AN51)&gt;0,MIN($D$6,
SUMPRODUCT(N(OFFSET(AlleInstrumente!$C$1,DN$3,0,DN$4,1)=$AN51))
),0),"")</f>
        <v/>
      </c>
      <c r="DO51" t="str">
        <f ca="1">IFERROR(IF(N(ISNUMBER(DO$2)*$AN51)&gt;0,MIN($D$6,
SUMPRODUCT(N(OFFSET(AlleInstrumente!$C$1,DO$3,0,DO$4,1)=$AN51))
),0),"")</f>
        <v/>
      </c>
      <c r="DP51" t="str">
        <f ca="1">IFERROR(IF(N(ISNUMBER(DP$2)*$AN51)&gt;0,MIN($D$6,
SUMPRODUCT(N(OFFSET(AlleInstrumente!$C$1,DP$3,0,DP$4,1)=$AN51))
),0),"")</f>
        <v/>
      </c>
      <c r="DQ51" t="str">
        <f ca="1">IFERROR(IF(N(ISNUMBER(DQ$2)*$AN51)&gt;0,MIN($D$6,
SUMPRODUCT(N(OFFSET(AlleInstrumente!$C$1,DQ$3,0,DQ$4,1)=$AN51))
),0),"")</f>
        <v/>
      </c>
      <c r="DR51" t="str">
        <f ca="1">IFERROR(IF(N(ISNUMBER(DR$2)*$AN51)&gt;0,MIN($D$6,
SUMPRODUCT(N(OFFSET(AlleInstrumente!$C$1,DR$3,0,DR$4,1)=$AN51))
),0),"")</f>
        <v/>
      </c>
      <c r="DS51" t="str">
        <f ca="1">IFERROR(IF(N(ISNUMBER(DS$2)*$AN51)&gt;0,MIN($D$6,
SUMPRODUCT(N(OFFSET(AlleInstrumente!$C$1,DS$3,0,DS$4,1)=$AN51))
),0),"")</f>
        <v/>
      </c>
      <c r="DT51" t="str">
        <f ca="1">IFERROR(IF(N(ISNUMBER(DT$2)*$AN51)&gt;0,MIN($D$6,
SUMPRODUCT(N(OFFSET(AlleInstrumente!$C$1,DT$3,0,DT$4,1)=$AN51))
),0),"")</f>
        <v/>
      </c>
      <c r="DU51" t="str">
        <f ca="1">IFERROR(IF(N(ISNUMBER(DU$2)*$AN51)&gt;0,MIN($D$6,
SUMPRODUCT(N(OFFSET(AlleInstrumente!$C$1,DU$3,0,DU$4,1)=$AN51))
),0),"")</f>
        <v/>
      </c>
      <c r="DV51" t="str">
        <f ca="1">IFERROR(IF(N(ISNUMBER(DV$2)*$AN51)&gt;0,MIN($D$6,
SUMPRODUCT(N(OFFSET(AlleInstrumente!$C$1,DV$3,0,DV$4,1)=$AN51))
),0),"")</f>
        <v/>
      </c>
      <c r="DW51" t="str">
        <f ca="1">IFERROR(IF(N(ISNUMBER(DW$2)*$AN51)&gt;0,MIN($D$6,
SUMPRODUCT(N(OFFSET(AlleInstrumente!$C$1,DW$3,0,DW$4,1)=$AN51))
),0),"")</f>
        <v/>
      </c>
      <c r="DX51" t="str">
        <f ca="1">IFERROR(IF(N(ISNUMBER(DX$2)*$AN51)&gt;0,MIN($D$6,
SUMPRODUCT(N(OFFSET(AlleInstrumente!$C$1,DX$3,0,DX$4,1)=$AN51))
),0),"")</f>
        <v/>
      </c>
      <c r="DY51" t="str">
        <f ca="1">IFERROR(IF(N(ISNUMBER(DY$2)*$AN51)&gt;0,MIN($D$6,
SUMPRODUCT(N(OFFSET(AlleInstrumente!$C$1,DY$3,0,DY$4,1)=$AN51))
),0),"")</f>
        <v/>
      </c>
      <c r="DZ51" t="str">
        <f ca="1">IFERROR(IF(N(ISNUMBER(DZ$2)*$AN51)&gt;0,MIN($D$6,
SUMPRODUCT(N(OFFSET(AlleInstrumente!$C$1,DZ$3,0,DZ$4,1)=$AN51))
),0),"")</f>
        <v/>
      </c>
      <c r="EA51" t="str">
        <f ca="1">IFERROR(IF(N(ISNUMBER(EA$2)*$AN51)&gt;0,MIN($D$6,
SUMPRODUCT(N(OFFSET(AlleInstrumente!$C$1,EA$3,0,EA$4,1)=$AN51))
),0),"")</f>
        <v/>
      </c>
      <c r="EB51" t="str">
        <f ca="1">IFERROR(IF(N(ISNUMBER(EB$2)*$AN51)&gt;0,MIN($D$6,
SUMPRODUCT(N(OFFSET(AlleInstrumente!$C$1,EB$3,0,EB$4,1)=$AN51))
),0),"")</f>
        <v/>
      </c>
      <c r="EC51" t="str">
        <f ca="1">IFERROR(IF(N(ISNUMBER(EC$2)*$AN51)&gt;0,MIN($D$6,
SUMPRODUCT(N(OFFSET(AlleInstrumente!$C$1,EC$3,0,EC$4,1)=$AN51))
),0),"")</f>
        <v/>
      </c>
      <c r="ED51" t="str">
        <f ca="1">IFERROR(IF(N(ISNUMBER(ED$2)*$AN51)&gt;0,MIN($D$6,
SUMPRODUCT(N(OFFSET(AlleInstrumente!$C$1,ED$3,0,ED$4,1)=$AN51))
),0),"")</f>
        <v/>
      </c>
      <c r="EE51" t="str">
        <f ca="1">IFERROR(IF(N(ISNUMBER(EE$2)*$AN51)&gt;0,MIN($D$6,
SUMPRODUCT(N(OFFSET(AlleInstrumente!$C$1,EE$3,0,EE$4,1)=$AN51))
),0),"")</f>
        <v/>
      </c>
      <c r="EF51" t="str">
        <f ca="1">IFERROR(IF(N(ISNUMBER(EF$2)*$AN51)&gt;0,MIN($D$6,
SUMPRODUCT(N(OFFSET(AlleInstrumente!$C$1,EF$3,0,EF$4,1)=$AN51))
),0),"")</f>
        <v/>
      </c>
      <c r="EG51" t="str">
        <f ca="1">IFERROR(IF(N(ISNUMBER(EG$2)*$AN51)&gt;0,MIN($D$6,
SUMPRODUCT(N(OFFSET(AlleInstrumente!$C$1,EG$3,0,EG$4,1)=$AN51))
),0),"")</f>
        <v/>
      </c>
      <c r="EH51" t="str">
        <f ca="1">IFERROR(IF(N(ISNUMBER(EH$2)*$AN51)&gt;0,MIN($D$6,
SUMPRODUCT(N(OFFSET(AlleInstrumente!$C$1,EH$3,0,EH$4,1)=$AN51))
),0),"")</f>
        <v/>
      </c>
      <c r="EI51" t="str">
        <f ca="1">IFERROR(IF(N(ISNUMBER(EI$2)*$AN51)&gt;0,MIN($D$6,
SUMPRODUCT(N(OFFSET(AlleInstrumente!$C$1,EI$3,0,EI$4,1)=$AN51))
),0),"")</f>
        <v/>
      </c>
      <c r="EJ51" t="str">
        <f ca="1">IFERROR(IF(N(ISNUMBER(EJ$2)*$AN51)&gt;0,MIN($D$6,
SUMPRODUCT(N(OFFSET(AlleInstrumente!$C$1,EJ$3,0,EJ$4,1)=$AN51))
),0),"")</f>
        <v/>
      </c>
      <c r="EK51" t="str">
        <f ca="1">IFERROR(IF(N(ISNUMBER(EK$2)*$AN51)&gt;0,MIN($D$6,
SUMPRODUCT(N(OFFSET(AlleInstrumente!$C$1,EK$3,0,EK$4,1)=$AN51))
),0),"")</f>
        <v/>
      </c>
      <c r="EL51" t="str">
        <f ca="1">IFERROR(IF(N(ISNUMBER(EL$2)*$AN51)&gt;0,MIN($D$6,
SUMPRODUCT(N(OFFSET(AlleInstrumente!$C$1,EL$3,0,EL$4,1)=$AN51))
),0),"")</f>
        <v/>
      </c>
      <c r="EM51" t="str">
        <f ca="1">IFERROR(IF(N(ISNUMBER(EM$2)*$AN51)&gt;0,MIN($D$6,
SUMPRODUCT(N(OFFSET(AlleInstrumente!$C$1,EM$3,0,EM$4,1)=$AN51))
),0),"")</f>
        <v/>
      </c>
      <c r="EN51" t="str">
        <f ca="1">IFERROR(IF(N(ISNUMBER(EN$2)*$AN51)&gt;0,MIN($D$6,
SUMPRODUCT(N(OFFSET(AlleInstrumente!$C$1,EN$3,0,EN$4,1)=$AN51))
),0),"")</f>
        <v/>
      </c>
      <c r="EO51" t="str">
        <f ca="1">IFERROR(IF(N(ISNUMBER(EO$2)*$AN51)&gt;0,MIN($D$6,
SUMPRODUCT(N(OFFSET(AlleInstrumente!$C$1,EO$3,0,EO$4,1)=$AN51))
),0),"")</f>
        <v/>
      </c>
      <c r="EP51" t="str">
        <f ca="1">IFERROR(IF(N(ISNUMBER(EP$2)*$AN51)&gt;0,MIN($D$6,
SUMPRODUCT(N(OFFSET(AlleInstrumente!$C$1,EP$3,0,EP$4,1)=$AN51))
),0),"")</f>
        <v/>
      </c>
      <c r="EQ51" t="str">
        <f ca="1">IFERROR(IF(N(ISNUMBER(EQ$2)*$AN51)&gt;0,MIN($D$6,
SUMPRODUCT(N(OFFSET(AlleInstrumente!$C$1,EQ$3,0,EQ$4,1)=$AN51))
),0),"")</f>
        <v/>
      </c>
      <c r="ER51" t="str">
        <f ca="1">IFERROR(IF(N(ISNUMBER(ER$2)*$AN51)&gt;0,MIN($D$6,
SUMPRODUCT(N(OFFSET(AlleInstrumente!$C$1,ER$3,0,ER$4,1)=$AN51))
),0),"")</f>
        <v/>
      </c>
      <c r="ES51" t="str">
        <f ca="1">IFERROR(IF(N(ISNUMBER(ES$2)*$AN51)&gt;0,MIN($D$6,
SUMPRODUCT(N(OFFSET(AlleInstrumente!$C$1,ES$3,0,ES$4,1)=$AN51))
),0),"")</f>
        <v/>
      </c>
      <c r="ET51" t="str">
        <f ca="1">IFERROR(IF(N(ISNUMBER(ET$2)*$AN51)&gt;0,MIN($D$6,
SUMPRODUCT(N(OFFSET(AlleInstrumente!$C$1,ET$3,0,ET$4,1)=$AN51))
),0),"")</f>
        <v/>
      </c>
      <c r="EU51" t="str">
        <f ca="1">IFERROR(IF(N(ISNUMBER(EU$2)*$AN51)&gt;0,MIN($D$6,
SUMPRODUCT(N(OFFSET(AlleInstrumente!$C$1,EU$3,0,EU$4,1)=$AN51))
),0),"")</f>
        <v/>
      </c>
      <c r="EV51" t="str">
        <f ca="1">IFERROR(IF(N(ISNUMBER(EV$2)*$AN51)&gt;0,MIN($D$6,
SUMPRODUCT(N(OFFSET(AlleInstrumente!$C$1,EV$3,0,EV$4,1)=$AN51))
),0),"")</f>
        <v/>
      </c>
      <c r="EW51" t="str">
        <f ca="1">IFERROR(IF(N(ISNUMBER(EW$2)*$AN51)&gt;0,MIN($D$6,
SUMPRODUCT(N(OFFSET(AlleInstrumente!$C$1,EW$3,0,EW$4,1)=$AN51))
),0),"")</f>
        <v/>
      </c>
      <c r="EX51" t="str">
        <f ca="1">IFERROR(IF(N(ISNUMBER(EX$2)*$AN51)&gt;0,MIN($D$6,
SUMPRODUCT(N(OFFSET(AlleInstrumente!$C$1,EX$3,0,EX$4,1)=$AN51))
),0),"")</f>
        <v/>
      </c>
      <c r="EY51" t="str">
        <f ca="1">IFERROR(IF(N(ISNUMBER(EY$2)*$AN51)&gt;0,MIN($D$6,
SUMPRODUCT(N(OFFSET(AlleInstrumente!$C$1,EY$3,0,EY$4,1)=$AN51))
),0),"")</f>
        <v/>
      </c>
      <c r="EZ51" t="str">
        <f ca="1">IFERROR(IF(N(ISNUMBER(EZ$2)*$AN51)&gt;0,MIN($D$6,
SUMPRODUCT(N(OFFSET(AlleInstrumente!$C$1,EZ$3,0,EZ$4,1)=$AN51))
),0),"")</f>
        <v/>
      </c>
      <c r="FA51" t="str">
        <f ca="1">IFERROR(IF(N(ISNUMBER(FA$2)*$AN51)&gt;0,MIN($D$6,
SUMPRODUCT(N(OFFSET(AlleInstrumente!$C$1,FA$3,0,FA$4,1)=$AN51))
),0),"")</f>
        <v/>
      </c>
      <c r="FB51" t="str">
        <f ca="1">IFERROR(IF(N(ISNUMBER(FB$2)*$AN51)&gt;0,MIN($D$6,
SUMPRODUCT(N(OFFSET(AlleInstrumente!$C$1,FB$3,0,FB$4,1)=$AN51))
),0),"")</f>
        <v/>
      </c>
      <c r="FC51" t="str">
        <f ca="1">IFERROR(IF(N(ISNUMBER(FC$2)*$AN51)&gt;0,MIN($D$6,
SUMPRODUCT(N(OFFSET(AlleInstrumente!$C$1,FC$3,0,FC$4,1)=$AN51))
),0),"")</f>
        <v/>
      </c>
      <c r="FD51" t="str">
        <f ca="1">IFERROR(IF(N(ISNUMBER(FD$2)*$AN51)&gt;0,MIN($D$6,
SUMPRODUCT(N(OFFSET(AlleInstrumente!$C$1,FD$3,0,FD$4,1)=$AN51))
),0),"")</f>
        <v/>
      </c>
      <c r="FE51" t="str">
        <f ca="1">IFERROR(IF(N(ISNUMBER(FE$2)*$AN51)&gt;0,MIN($D$6,
SUMPRODUCT(N(OFFSET(AlleInstrumente!$C$1,FE$3,0,FE$4,1)=$AN51))
),0),"")</f>
        <v/>
      </c>
      <c r="FF51" t="str">
        <f ca="1">IFERROR(IF(N(ISNUMBER(FF$2)*$AN51)&gt;0,MIN($D$6,
SUMPRODUCT(N(OFFSET(AlleInstrumente!$C$1,FF$3,0,FF$4,1)=$AN51))
),0),"")</f>
        <v/>
      </c>
      <c r="FG51" t="str">
        <f ca="1">IFERROR(IF(N(ISNUMBER(FG$2)*$AN51)&gt;0,MIN($D$6,
SUMPRODUCT(N(OFFSET(AlleInstrumente!$C$1,FG$3,0,FG$4,1)=$AN51))
),0),"")</f>
        <v/>
      </c>
      <c r="FH51" t="str">
        <f ca="1">IFERROR(IF(N(ISNUMBER(FH$2)*$AN51)&gt;0,MIN($D$6,
SUMPRODUCT(N(OFFSET(AlleInstrumente!$C$1,FH$3,0,FH$4,1)=$AN51))
),0),"")</f>
        <v/>
      </c>
      <c r="FI51" t="str">
        <f ca="1">IFERROR(IF(N(ISNUMBER(FI$2)*$AN51)&gt;0,MIN($D$6,
SUMPRODUCT(N(OFFSET(AlleInstrumente!$C$1,FI$3,0,FI$4,1)=$AN51))
),0),"")</f>
        <v/>
      </c>
      <c r="FJ51" t="str">
        <f ca="1">IFERROR(IF(N(ISNUMBER(FJ$2)*$AN51)&gt;0,MIN($D$6,
SUMPRODUCT(N(OFFSET(AlleInstrumente!$C$1,FJ$3,0,FJ$4,1)=$AN51))
),0),"")</f>
        <v/>
      </c>
      <c r="FK51" t="str">
        <f ca="1">IFERROR(IF(N(ISNUMBER(FK$2)*$AN51)&gt;0,MIN($D$6,
SUMPRODUCT(N(OFFSET(AlleInstrumente!$C$1,FK$3,0,FK$4,1)=$AN51))
),0),"")</f>
        <v/>
      </c>
      <c r="FL51" t="str">
        <f ca="1">IFERROR(IF(N(ISNUMBER(FL$2)*$AN51)&gt;0,MIN($D$6,
SUMPRODUCT(N(OFFSET(AlleInstrumente!$C$1,FL$3,0,FL$4,1)=$AN51))
),0),"")</f>
        <v/>
      </c>
      <c r="FM51" t="str">
        <f ca="1">IFERROR(IF(N(ISNUMBER(FM$2)*$AN51)&gt;0,MIN($D$6,
SUMPRODUCT(N(OFFSET(AlleInstrumente!$C$1,FM$3,0,FM$4,1)=$AN51))
),0),"")</f>
        <v/>
      </c>
      <c r="FN51" t="str">
        <f ca="1">IFERROR(IF(N(ISNUMBER(FN$2)*$AN51)&gt;0,MIN($D$6,
SUMPRODUCT(N(OFFSET(AlleInstrumente!$C$1,FN$3,0,FN$4,1)=$AN51))
),0),"")</f>
        <v/>
      </c>
      <c r="FO51" t="str">
        <f ca="1">IFERROR(IF(N(ISNUMBER(FO$2)*$AN51)&gt;0,MIN($D$6,
SUMPRODUCT(N(OFFSET(AlleInstrumente!$C$1,FO$3,0,FO$4,1)=$AN51))
),0),"")</f>
        <v/>
      </c>
      <c r="FP51" t="str">
        <f ca="1">IFERROR(IF(N(ISNUMBER(FP$2)*$AN51)&gt;0,MIN($D$6,
SUMPRODUCT(N(OFFSET(AlleInstrumente!$C$1,FP$3,0,FP$4,1)=$AN51))
),0),"")</f>
        <v/>
      </c>
      <c r="FQ51" t="str">
        <f ca="1">IFERROR(IF(N(ISNUMBER(FQ$2)*$AN51)&gt;0,MIN($D$6,
SUMPRODUCT(N(OFFSET(AlleInstrumente!$C$1,FQ$3,0,FQ$4,1)=$AN51))
),0),"")</f>
        <v/>
      </c>
      <c r="FR51" t="str">
        <f ca="1">IFERROR(IF(N(ISNUMBER(FR$2)*$AN51)&gt;0,MIN($D$6,
SUMPRODUCT(N(OFFSET(AlleInstrumente!$C$1,FR$3,0,FR$4,1)=$AN51))
),0),"")</f>
        <v/>
      </c>
      <c r="FS51" t="str">
        <f ca="1">IFERROR(IF(N(ISNUMBER(FS$2)*$AN51)&gt;0,MIN($D$6,
SUMPRODUCT(N(OFFSET(AlleInstrumente!$C$1,FS$3,0,FS$4,1)=$AN51))
),0),"")</f>
        <v/>
      </c>
      <c r="FT51" t="str">
        <f ca="1">IFERROR(IF(N(ISNUMBER(FT$2)*$AN51)&gt;0,MIN($D$6,
SUMPRODUCT(N(OFFSET(AlleInstrumente!$C$1,FT$3,0,FT$4,1)=$AN51))
),0),"")</f>
        <v/>
      </c>
      <c r="FU51" t="str">
        <f ca="1">IFERROR(IF(N(ISNUMBER(FU$2)*$AN51)&gt;0,MIN($D$6,
SUMPRODUCT(N(OFFSET(AlleInstrumente!$C$1,FU$3,0,FU$4,1)=$AN51))
),0),"")</f>
        <v/>
      </c>
      <c r="FV51" t="str">
        <f ca="1">IFERROR(IF(N(ISNUMBER(FV$2)*$AN51)&gt;0,MIN($D$6,
SUMPRODUCT(N(OFFSET(AlleInstrumente!$C$1,FV$3,0,FV$4,1)=$AN51))
),0),"")</f>
        <v/>
      </c>
      <c r="FW51" t="str">
        <f ca="1">IFERROR(IF(N(ISNUMBER(FW$2)*$AN51)&gt;0,MIN($D$6,
SUMPRODUCT(N(OFFSET(AlleInstrumente!$C$1,FW$3,0,FW$4,1)=$AN51))
),0),"")</f>
        <v/>
      </c>
      <c r="FX51" t="str">
        <f ca="1">IFERROR(IF(N(ISNUMBER(FX$2)*$AN51)&gt;0,MIN($D$6,
SUMPRODUCT(N(OFFSET(AlleInstrumente!$C$1,FX$3,0,FX$4,1)=$AN51))
),0),"")</f>
        <v/>
      </c>
      <c r="FY51" t="str">
        <f ca="1">IFERROR(IF(N(ISNUMBER(FY$2)*$AN51)&gt;0,MIN($D$6,
SUMPRODUCT(N(OFFSET(AlleInstrumente!$C$1,FY$3,0,FY$4,1)=$AN51))
),0),"")</f>
        <v/>
      </c>
      <c r="FZ51" t="str">
        <f ca="1">IFERROR(IF(N(ISNUMBER(FZ$2)*$AN51)&gt;0,MIN($D$6,
SUMPRODUCT(N(OFFSET(AlleInstrumente!$C$1,FZ$3,0,FZ$4,1)=$AN51))
),0),"")</f>
        <v/>
      </c>
      <c r="GA51" t="str">
        <f ca="1">IFERROR(IF(N(ISNUMBER(GA$2)*$AN51)&gt;0,MIN($D$6,
SUMPRODUCT(N(OFFSET(AlleInstrumente!$C$1,GA$3,0,GA$4,1)=$AN51))
),0),"")</f>
        <v/>
      </c>
      <c r="GB51" t="str">
        <f ca="1">IFERROR(IF(N(ISNUMBER(GB$2)*$AN51)&gt;0,MIN($D$6,
SUMPRODUCT(N(OFFSET(AlleInstrumente!$C$1,GB$3,0,GB$4,1)=$AN51))
),0),"")</f>
        <v/>
      </c>
      <c r="GC51" t="str">
        <f ca="1">IFERROR(IF(N(ISNUMBER(GC$2)*$AN51)&gt;0,MIN($D$6,
SUMPRODUCT(N(OFFSET(AlleInstrumente!$C$1,GC$3,0,GC$4,1)=$AN51))
),0),"")</f>
        <v/>
      </c>
      <c r="GD51" t="str">
        <f ca="1">IFERROR(IF(N(ISNUMBER(GD$2)*$AN51)&gt;0,MIN($D$6,
SUMPRODUCT(N(OFFSET(AlleInstrumente!$C$1,GD$3,0,GD$4,1)=$AN51))
),0),"")</f>
        <v/>
      </c>
      <c r="GE51" t="str">
        <f ca="1">IFERROR(IF(N(ISNUMBER(GE$2)*$AN51)&gt;0,MIN($D$6,
SUMPRODUCT(N(OFFSET(AlleInstrumente!$C$1,GE$3,0,GE$4,1)=$AN51))
),0),"")</f>
        <v/>
      </c>
      <c r="GF51" t="str">
        <f ca="1">IFERROR(IF(N(ISNUMBER(GF$2)*$AN51)&gt;0,MIN($D$6,
SUMPRODUCT(N(OFFSET(AlleInstrumente!$C$1,GF$3,0,GF$4,1)=$AN51))
),0),"")</f>
        <v/>
      </c>
      <c r="GG51" t="str">
        <f ca="1">IFERROR(IF(N(ISNUMBER(GG$2)*$AN51)&gt;0,MIN($D$6,
SUMPRODUCT(N(OFFSET(AlleInstrumente!$C$1,GG$3,0,GG$4,1)=$AN51))
),0),"")</f>
        <v/>
      </c>
      <c r="GH51" t="str">
        <f ca="1">IFERROR(IF(N(ISNUMBER(GH$2)*$AN51)&gt;0,MIN($D$6,
SUMPRODUCT(N(OFFSET(AlleInstrumente!$C$1,GH$3,0,GH$4,1)=$AN51))
),0),"")</f>
        <v/>
      </c>
      <c r="GI51" t="str">
        <f ca="1">IFERROR(IF(N(ISNUMBER(GI$2)*$AN51)&gt;0,MIN($D$6,
SUMPRODUCT(N(OFFSET(AlleInstrumente!$C$1,GI$3,0,GI$4,1)=$AN51))
),0),"")</f>
        <v/>
      </c>
      <c r="GJ51" t="str">
        <f ca="1">IFERROR(IF(N(ISNUMBER(GJ$2)*$AN51)&gt;0,MIN($D$6,
SUMPRODUCT(N(OFFSET(AlleInstrumente!$C$1,GJ$3,0,GJ$4,1)=$AN51))
),0),"")</f>
        <v/>
      </c>
      <c r="GK51" t="str">
        <f ca="1">IFERROR(IF(N(ISNUMBER(GK$2)*$AN51)&gt;0,MIN($D$6,
SUMPRODUCT(N(OFFSET(AlleInstrumente!$C$1,GK$3,0,GK$4,1)=$AN51))
),0),"")</f>
        <v/>
      </c>
      <c r="GL51" t="str">
        <f ca="1">IFERROR(IF(N(ISNUMBER(GL$2)*$AN51)&gt;0,MIN($D$6,
SUMPRODUCT(N(OFFSET(AlleInstrumente!$C$1,GL$3,0,GL$4,1)=$AN51))
),0),"")</f>
        <v/>
      </c>
      <c r="GM51" t="str">
        <f ca="1">IFERROR(IF(N(ISNUMBER(GM$2)*$AN51)&gt;0,MIN($D$6,
SUMPRODUCT(N(OFFSET(AlleInstrumente!$C$1,GM$3,0,GM$4,1)=$AN51))
),0),"")</f>
        <v/>
      </c>
      <c r="GN51" t="str">
        <f ca="1">IFERROR(IF(N(ISNUMBER(GN$2)*$AN51)&gt;0,MIN($D$6,
SUMPRODUCT(N(OFFSET(AlleInstrumente!$C$1,GN$3,0,GN$4,1)=$AN51))
),0),"")</f>
        <v/>
      </c>
      <c r="GO51" t="str">
        <f ca="1">IFERROR(IF(N(ISNUMBER(GO$2)*$AN51)&gt;0,MIN($D$6,
SUMPRODUCT(N(OFFSET(AlleInstrumente!$C$1,GO$3,0,GO$4,1)=$AN51))
),0),"")</f>
        <v/>
      </c>
      <c r="GP51" t="str">
        <f ca="1">IFERROR(IF(N(ISNUMBER(GP$2)*$AN51)&gt;0,MIN($D$6,
SUMPRODUCT(N(OFFSET(AlleInstrumente!$C$1,GP$3,0,GP$4,1)=$AN51))
),0),"")</f>
        <v/>
      </c>
      <c r="GQ51" t="str">
        <f ca="1">IFERROR(IF(N(ISNUMBER(GQ$2)*$AN51)&gt;0,MIN($D$6,
SUMPRODUCT(N(OFFSET(AlleInstrumente!$C$1,GQ$3,0,GQ$4,1)=$AN51))
),0),"")</f>
        <v/>
      </c>
      <c r="GR51" t="str">
        <f ca="1">IFERROR(IF(N(ISNUMBER(GR$2)*$AN51)&gt;0,MIN($D$6,
SUMPRODUCT(N(OFFSET(AlleInstrumente!$C$1,GR$3,0,GR$4,1)=$AN51))
),0),"")</f>
        <v/>
      </c>
      <c r="GS51" t="str">
        <f ca="1">IFERROR(IF(N(ISNUMBER(GS$2)*$AN51)&gt;0,MIN($D$6,
SUMPRODUCT(N(OFFSET(AlleInstrumente!$C$1,GS$3,0,GS$4,1)=$AN51))
),0),"")</f>
        <v/>
      </c>
      <c r="GT51" t="str">
        <f ca="1">IFERROR(IF(N(ISNUMBER(GT$2)*$AN51)&gt;0,MIN($D$6,
SUMPRODUCT(N(OFFSET(AlleInstrumente!$C$1,GT$3,0,GT$4,1)=$AN51))
),0),"")</f>
        <v/>
      </c>
      <c r="GU51" t="str">
        <f ca="1">IFERROR(IF(N(ISNUMBER(GU$2)*$AN51)&gt;0,MIN($D$6,
SUMPRODUCT(N(OFFSET(AlleInstrumente!$C$1,GU$3,0,GU$4,1)=$AN51))
),0),"")</f>
        <v/>
      </c>
      <c r="GV51" t="str">
        <f ca="1">IFERROR(IF(N(ISNUMBER(GV$2)*$AN51)&gt;0,MIN($D$6,
SUMPRODUCT(N(OFFSET(AlleInstrumente!$C$1,GV$3,0,GV$4,1)=$AN51))
),0),"")</f>
        <v/>
      </c>
      <c r="GW51" t="str">
        <f ca="1">IFERROR(IF(N(ISNUMBER(GW$2)*$AN51)&gt;0,MIN($D$6,
SUMPRODUCT(N(OFFSET(AlleInstrumente!$C$1,GW$3,0,GW$4,1)=$AN51))
),0),"")</f>
        <v/>
      </c>
      <c r="GX51" t="str">
        <f ca="1">IFERROR(IF(N(ISNUMBER(GX$2)*$AN51)&gt;0,MIN($D$6,
SUMPRODUCT(N(OFFSET(AlleInstrumente!$C$1,GX$3,0,GX$4,1)=$AN51))
),0),"")</f>
        <v/>
      </c>
      <c r="GY51" t="str">
        <f ca="1">IFERROR(IF(N(ISNUMBER(GY$2)*$AN51)&gt;0,MIN($D$6,
SUMPRODUCT(N(OFFSET(AlleInstrumente!$C$1,GY$3,0,GY$4,1)=$AN51))
),0),"")</f>
        <v/>
      </c>
      <c r="GZ51" t="str">
        <f ca="1">IFERROR(IF(N(ISNUMBER(GZ$2)*$AN51)&gt;0,MIN($D$6,
SUMPRODUCT(N(OFFSET(AlleInstrumente!$C$1,GZ$3,0,GZ$4,1)=$AN51))
),0),"")</f>
        <v/>
      </c>
      <c r="HA51" t="str">
        <f ca="1">IFERROR(IF(N(ISNUMBER(HA$2)*$AN51)&gt;0,MIN($D$6,
SUMPRODUCT(N(OFFSET(AlleInstrumente!$C$1,HA$3,0,HA$4,1)=$AN51))
),0),"")</f>
        <v/>
      </c>
      <c r="HB51" t="str">
        <f ca="1">IFERROR(IF(N(ISNUMBER(HB$2)*$AN51)&gt;0,MIN($D$6,
SUMPRODUCT(N(OFFSET(AlleInstrumente!$C$1,HB$3,0,HB$4,1)=$AN51))
),0),"")</f>
        <v/>
      </c>
      <c r="HC51" t="str">
        <f ca="1">IFERROR(IF(N(ISNUMBER(HC$2)*$AN51)&gt;0,MIN($D$6,
SUMPRODUCT(N(OFFSET(AlleInstrumente!$C$1,HC$3,0,HC$4,1)=$AN51))
),0),"")</f>
        <v/>
      </c>
      <c r="HD51" t="str">
        <f ca="1">IFERROR(IF(N(ISNUMBER(HD$2)*$AN51)&gt;0,MIN($D$6,
SUMPRODUCT(N(OFFSET(AlleInstrumente!$C$1,HD$3,0,HD$4,1)=$AN51))
),0),"")</f>
        <v/>
      </c>
      <c r="HE51" t="str">
        <f ca="1">IFERROR(IF(N(ISNUMBER(HE$2)*$AN51)&gt;0,MIN($D$6,
SUMPRODUCT(N(OFFSET(AlleInstrumente!$C$1,HE$3,0,HE$4,1)=$AN51))
),0),"")</f>
        <v/>
      </c>
      <c r="HF51" t="str">
        <f ca="1">IFERROR(IF(N(ISNUMBER(HF$2)*$AN51)&gt;0,MIN($D$6,
SUMPRODUCT(N(OFFSET(AlleInstrumente!$C$1,HF$3,0,HF$4,1)=$AN51))
),0),"")</f>
        <v/>
      </c>
      <c r="HG51" t="str">
        <f ca="1">IFERROR(IF(N(ISNUMBER(HG$2)*$AN51)&gt;0,MIN($D$6,
SUMPRODUCT(N(OFFSET(AlleInstrumente!$C$1,HG$3,0,HG$4,1)=$AN51))
),0),"")</f>
        <v/>
      </c>
      <c r="HH51" t="str">
        <f ca="1">IFERROR(IF(N(ISNUMBER(HH$2)*$AN51)&gt;0,MIN($D$6,
SUMPRODUCT(N(OFFSET(AlleInstrumente!$C$1,HH$3,0,HH$4,1)=$AN51))
),0),"")</f>
        <v/>
      </c>
      <c r="HI51" t="str">
        <f ca="1">IFERROR(IF(N(ISNUMBER(HI$2)*$AN51)&gt;0,MIN($D$6,
SUMPRODUCT(N(OFFSET(AlleInstrumente!$C$1,HI$3,0,HI$4,1)=$AN51))
),0),"")</f>
        <v/>
      </c>
      <c r="HJ51" t="str">
        <f ca="1">IFERROR(IF(N(ISNUMBER(HJ$2)*$AN51)&gt;0,MIN($D$6,
SUMPRODUCT(N(OFFSET(AlleInstrumente!$C$1,HJ$3,0,HJ$4,1)=$AN51))
),0),"")</f>
        <v/>
      </c>
      <c r="HK51" t="str">
        <f ca="1">IFERROR(IF(N(ISNUMBER(HK$2)*$AN51)&gt;0,MIN($D$6,
SUMPRODUCT(N(OFFSET(AlleInstrumente!$C$1,HK$3,0,HK$4,1)=$AN51))
),0),"")</f>
        <v/>
      </c>
      <c r="HL51" t="str">
        <f ca="1">IFERROR(IF(N(ISNUMBER(HL$2)*$AN51)&gt;0,MIN($D$6,
SUMPRODUCT(N(OFFSET(AlleInstrumente!$C$1,HL$3,0,HL$4,1)=$AN51))
),0),"")</f>
        <v/>
      </c>
      <c r="HM51" t="str">
        <f ca="1">IFERROR(IF(N(ISNUMBER(HM$2)*$AN51)&gt;0,MIN($D$6,
SUMPRODUCT(N(OFFSET(AlleInstrumente!$C$1,HM$3,0,HM$4,1)=$AN51))
),0),"")</f>
        <v/>
      </c>
      <c r="HN51" t="str">
        <f ca="1">IFERROR(IF(N(ISNUMBER(HN$2)*$AN51)&gt;0,MIN($D$6,
SUMPRODUCT(N(OFFSET(AlleInstrumente!$C$1,HN$3,0,HN$4,1)=$AN51))
),0),"")</f>
        <v/>
      </c>
      <c r="HO51" t="str">
        <f ca="1">IFERROR(IF(N(ISNUMBER(HO$2)*$AN51)&gt;0,MIN($D$6,
SUMPRODUCT(N(OFFSET(AlleInstrumente!$C$1,HO$3,0,HO$4,1)=$AN51))
),0),"")</f>
        <v/>
      </c>
      <c r="HP51" t="str">
        <f ca="1">IFERROR(IF(N(ISNUMBER(HP$2)*$AN51)&gt;0,MIN($D$6,
SUMPRODUCT(N(OFFSET(AlleInstrumente!$C$1,HP$3,0,HP$4,1)=$AN51))
),0),"")</f>
        <v/>
      </c>
      <c r="HQ51" t="str">
        <f ca="1">IFERROR(IF(N(ISNUMBER(HQ$2)*$AN51)&gt;0,MIN($D$6,
SUMPRODUCT(N(OFFSET(AlleInstrumente!$C$1,HQ$3,0,HQ$4,1)=$AN51))
),0),"")</f>
        <v/>
      </c>
      <c r="HR51" t="str">
        <f ca="1">IFERROR(IF(N(ISNUMBER(HR$2)*$AN51)&gt;0,MIN($D$6,
SUMPRODUCT(N(OFFSET(AlleInstrumente!$C$1,HR$3,0,HR$4,1)=$AN51))
),0),"")</f>
        <v/>
      </c>
      <c r="HS51" t="str">
        <f ca="1">IFERROR(IF(N(ISNUMBER(HS$2)*$AN51)&gt;0,MIN($D$6,
SUMPRODUCT(N(OFFSET(AlleInstrumente!$C$1,HS$3,0,HS$4,1)=$AN51))
),0),"")</f>
        <v/>
      </c>
      <c r="HT51" t="str">
        <f ca="1">IFERROR(IF(N(ISNUMBER(HT$2)*$AN51)&gt;0,MIN($D$6,
SUMPRODUCT(N(OFFSET(AlleInstrumente!$C$1,HT$3,0,HT$4,1)=$AN51))
),0),"")</f>
        <v/>
      </c>
      <c r="HU51" t="str">
        <f ca="1">IFERROR(IF(N(ISNUMBER(HU$2)*$AN51)&gt;0,MIN($D$6,
SUMPRODUCT(N(OFFSET(AlleInstrumente!$C$1,HU$3,0,HU$4,1)=$AN51))
),0),"")</f>
        <v/>
      </c>
      <c r="HV51" t="str">
        <f ca="1">IFERROR(IF(N(ISNUMBER(HV$2)*$AN51)&gt;0,MIN($D$6,
SUMPRODUCT(N(OFFSET(AlleInstrumente!$C$1,HV$3,0,HV$4,1)=$AN51))
),0),"")</f>
        <v/>
      </c>
      <c r="HW51" t="str">
        <f ca="1">IFERROR(IF(N(ISNUMBER(HW$2)*$AN51)&gt;0,MIN($D$6,
SUMPRODUCT(N(OFFSET(AlleInstrumente!$C$1,HW$3,0,HW$4,1)=$AN51))
),0),"")</f>
        <v/>
      </c>
      <c r="HX51" t="str">
        <f ca="1">IFERROR(IF(N(ISNUMBER(HX$2)*$AN51)&gt;0,MIN($D$6,
SUMPRODUCT(N(OFFSET(AlleInstrumente!$C$1,HX$3,0,HX$4,1)=$AN51))
),0),"")</f>
        <v/>
      </c>
      <c r="HY51" t="str">
        <f ca="1">IFERROR(IF(N(ISNUMBER(HY$2)*$AN51)&gt;0,MIN($D$6,
SUMPRODUCT(N(OFFSET(AlleInstrumente!$C$1,HY$3,0,HY$4,1)=$AN51))
),0),"")</f>
        <v/>
      </c>
      <c r="HZ51" t="str">
        <f ca="1">IFERROR(IF(N(ISNUMBER(HZ$2)*$AN51)&gt;0,MIN($D$6,
SUMPRODUCT(N(OFFSET(AlleInstrumente!$C$1,HZ$3,0,HZ$4,1)=$AN51))
),0),"")</f>
        <v/>
      </c>
      <c r="IA51" t="str">
        <f ca="1">IFERROR(IF(N(ISNUMBER(IA$2)*$AN51)&gt;0,MIN($D$6,
SUMPRODUCT(N(OFFSET(AlleInstrumente!$C$1,IA$3,0,IA$4,1)=$AN51))
),0),"")</f>
        <v/>
      </c>
      <c r="IB51" t="str">
        <f ca="1">IFERROR(IF(N(ISNUMBER(IB$2)*$AN51)&gt;0,MIN($D$6,
SUMPRODUCT(N(OFFSET(AlleInstrumente!$C$1,IB$3,0,IB$4,1)=$AN51))
),0),"")</f>
        <v/>
      </c>
      <c r="IC51" t="str">
        <f ca="1">IFERROR(IF(N(ISNUMBER(IC$2)*$AN51)&gt;0,MIN($D$6,
SUMPRODUCT(N(OFFSET(AlleInstrumente!$C$1,IC$3,0,IC$4,1)=$AN51))
),0),"")</f>
        <v/>
      </c>
      <c r="ID51" t="str">
        <f ca="1">IFERROR(IF(N(ISNUMBER(ID$2)*$AN51)&gt;0,MIN($D$6,
SUMPRODUCT(N(OFFSET(AlleInstrumente!$C$1,ID$3,0,ID$4,1)=$AN51))
),0),"")</f>
        <v/>
      </c>
      <c r="IE51" t="str">
        <f ca="1">IFERROR(IF(N(ISNUMBER(IE$2)*$AN51)&gt;0,MIN($D$6,
SUMPRODUCT(N(OFFSET(AlleInstrumente!$C$1,IE$3,0,IE$4,1)=$AN51))
),0),"")</f>
        <v/>
      </c>
      <c r="IF51" t="str">
        <f ca="1">IFERROR(IF(N(ISNUMBER(IF$2)*$AN51)&gt;0,MIN($D$6,
SUMPRODUCT(N(OFFSET(AlleInstrumente!$C$1,IF$3,0,IF$4,1)=$AN51))
),0),"")</f>
        <v/>
      </c>
      <c r="IG51" t="str">
        <f ca="1">IFERROR(IF(N(ISNUMBER(IG$2)*$AN51)&gt;0,MIN($D$6,
SUMPRODUCT(N(OFFSET(AlleInstrumente!$C$1,IG$3,0,IG$4,1)=$AN51))
),0),"")</f>
        <v/>
      </c>
      <c r="IH51" t="str">
        <f ca="1">IFERROR(IF(N(ISNUMBER(IH$2)*$AN51)&gt;0,MIN($D$6,
SUMPRODUCT(N(OFFSET(AlleInstrumente!$C$1,IH$3,0,IH$4,1)=$AN51))
),0),"")</f>
        <v/>
      </c>
      <c r="II51" t="str">
        <f ca="1">IFERROR(IF(N(ISNUMBER(II$2)*$AN51)&gt;0,MIN($D$6,
SUMPRODUCT(N(OFFSET(AlleInstrumente!$C$1,II$3,0,II$4,1)=$AN51))
),0),"")</f>
        <v/>
      </c>
      <c r="IJ51" t="str">
        <f ca="1">IFERROR(IF(N(ISNUMBER(IJ$2)*$AN51)&gt;0,MIN($D$6,
SUMPRODUCT(N(OFFSET(AlleInstrumente!$C$1,IJ$3,0,IJ$4,1)=$AN51))
),0),"")</f>
        <v/>
      </c>
      <c r="IK51" t="str">
        <f ca="1">IFERROR(IF(N(ISNUMBER(IK$2)*$AN51)&gt;0,MIN($D$6,
SUMPRODUCT(N(OFFSET(AlleInstrumente!$C$1,IK$3,0,IK$4,1)=$AN51))
),0),"")</f>
        <v/>
      </c>
      <c r="IL51" t="str">
        <f ca="1">IFERROR(IF(N(ISNUMBER(IL$2)*$AN51)&gt;0,MIN($D$6,
SUMPRODUCT(N(OFFSET(AlleInstrumente!$C$1,IL$3,0,IL$4,1)=$AN51))
),0),"")</f>
        <v/>
      </c>
      <c r="IM51" t="str">
        <f ca="1">IFERROR(IF(N(ISNUMBER(IM$2)*$AN51)&gt;0,MIN($D$6,
SUMPRODUCT(N(OFFSET(AlleInstrumente!$C$1,IM$3,0,IM$4,1)=$AN51))
),0),"")</f>
        <v/>
      </c>
      <c r="IN51" t="str">
        <f ca="1">IFERROR(IF(N(ISNUMBER(IN$2)*$AN51)&gt;0,MIN($D$6,
SUMPRODUCT(N(OFFSET(AlleInstrumente!$C$1,IN$3,0,IN$4,1)=$AN51))
),0),"")</f>
        <v/>
      </c>
      <c r="IO51" t="str">
        <f ca="1">IFERROR(IF(N(ISNUMBER(IO$2)*$AN51)&gt;0,MIN($D$6,
SUMPRODUCT(N(OFFSET(AlleInstrumente!$C$1,IO$3,0,IO$4,1)=$AN51))
),0),"")</f>
        <v/>
      </c>
      <c r="IP51" t="str">
        <f ca="1">IFERROR(IF(N(ISNUMBER(IP$2)*$AN51)&gt;0,MIN($D$6,
SUMPRODUCT(N(OFFSET(AlleInstrumente!$C$1,IP$3,0,IP$4,1)=$AN51))
),0),"")</f>
        <v/>
      </c>
      <c r="IQ51" t="str">
        <f ca="1">IFERROR(IF(N(ISNUMBER(IQ$2)*$AN51)&gt;0,MIN($D$6,
SUMPRODUCT(N(OFFSET(AlleInstrumente!$C$1,IQ$3,0,IQ$4,1)=$AN51))
),0),"")</f>
        <v/>
      </c>
      <c r="IR51" t="str">
        <f ca="1">IFERROR(IF(N(ISNUMBER(IR$2)*$AN51)&gt;0,MIN($D$6,
SUMPRODUCT(N(OFFSET(AlleInstrumente!$C$1,IR$3,0,IR$4,1)=$AN51))
),0),"")</f>
        <v/>
      </c>
      <c r="IS51" t="str">
        <f ca="1">IFERROR(IF(N(ISNUMBER(IS$2)*$AN51)&gt;0,MIN($D$6,
SUMPRODUCT(N(OFFSET(AlleInstrumente!$C$1,IS$3,0,IS$4,1)=$AN51))
),0),"")</f>
        <v/>
      </c>
      <c r="IT51" t="str">
        <f ca="1">IFERROR(IF(N(ISNUMBER(IT$2)*$AN51)&gt;0,MIN($D$6,
SUMPRODUCT(N(OFFSET(AlleInstrumente!$C$1,IT$3,0,IT$4,1)=$AN51))
),0),"")</f>
        <v/>
      </c>
      <c r="IU51" t="str">
        <f ca="1">IFERROR(IF(N(ISNUMBER(IU$2)*$AN51)&gt;0,MIN($D$6,
SUMPRODUCT(N(OFFSET(AlleInstrumente!$C$1,IU$3,0,IU$4,1)=$AN51))
),0),"")</f>
        <v/>
      </c>
      <c r="IV51" t="str">
        <f ca="1">IFERROR(IF(N(ISNUMBER(IV$2)*$AN51)&gt;0,MIN($D$6,
SUMPRODUCT(N(OFFSET(AlleInstrumente!$C$1,IV$3,0,IV$4,1)=$AN51))
),0),"")</f>
        <v/>
      </c>
      <c r="IW51" t="str">
        <f ca="1">IFERROR(IF(N(ISNUMBER(IW$2)*$AN51)&gt;0,MIN($D$6,
SUMPRODUCT(N(OFFSET(AlleInstrumente!$C$1,IW$3,0,IW$4,1)=$AN51))
),0),"")</f>
        <v/>
      </c>
      <c r="IX51" t="str">
        <f ca="1">IFERROR(IF(N(ISNUMBER(IX$2)*$AN51)&gt;0,MIN($D$6,
SUMPRODUCT(N(OFFSET(AlleInstrumente!$C$1,IX$3,0,IX$4,1)=$AN51))
),0),"")</f>
        <v/>
      </c>
      <c r="IY51" t="str">
        <f ca="1">IFERROR(IF(N(ISNUMBER(IY$2)*$AN51)&gt;0,MIN($D$6,
SUMPRODUCT(N(OFFSET(AlleInstrumente!$C$1,IY$3,0,IY$4,1)=$AN51))
),0),"")</f>
        <v/>
      </c>
      <c r="IZ51" t="str">
        <f ca="1">IFERROR(IF(N(ISNUMBER(IZ$2)*$AN51)&gt;0,MIN($D$6,
SUMPRODUCT(N(OFFSET(AlleInstrumente!$C$1,IZ$3,0,IZ$4,1)=$AN51))
),0),"")</f>
        <v/>
      </c>
      <c r="JA51" t="str">
        <f ca="1">IFERROR(IF(N(ISNUMBER(JA$2)*$AN51)&gt;0,MIN($D$6,
SUMPRODUCT(N(OFFSET(AlleInstrumente!$C$1,JA$3,0,JA$4,1)=$AN51))
),0),"")</f>
        <v/>
      </c>
      <c r="JB51" t="str">
        <f ca="1">IFERROR(IF(N(ISNUMBER(JB$2)*$AN51)&gt;0,MIN($D$6,
SUMPRODUCT(N(OFFSET(AlleInstrumente!$C$1,JB$3,0,JB$4,1)=$AN51))
),0),"")</f>
        <v/>
      </c>
      <c r="JC51" t="str">
        <f ca="1">IFERROR(IF(N(ISNUMBER(JC$2)*$AN51)&gt;0,MIN($D$6,
SUMPRODUCT(N(OFFSET(AlleInstrumente!$C$1,JC$3,0,JC$4,1)=$AN51))
),0),"")</f>
        <v/>
      </c>
      <c r="JD51" t="str">
        <f ca="1">IFERROR(IF(N(ISNUMBER(JD$2)*$AN51)&gt;0,MIN($D$6,
SUMPRODUCT(N(OFFSET(AlleInstrumente!$C$1,JD$3,0,JD$4,1)=$AN51))
),0),"")</f>
        <v/>
      </c>
      <c r="JE51" t="str">
        <f ca="1">IFERROR(IF(N(ISNUMBER(JE$2)*$AN51)&gt;0,MIN($D$6,
SUMPRODUCT(N(OFFSET(AlleInstrumente!$C$1,JE$3,0,JE$4,1)=$AN51))
),0),"")</f>
        <v/>
      </c>
      <c r="JF51" t="str">
        <f ca="1">IFERROR(IF(N(ISNUMBER(JF$2)*$AN51)&gt;0,MIN($D$6,
SUMPRODUCT(N(OFFSET(AlleInstrumente!$C$1,JF$3,0,JF$4,1)=$AN51))
),0),"")</f>
        <v/>
      </c>
      <c r="JG51" t="str">
        <f ca="1">IFERROR(IF(N(ISNUMBER(JG$2)*$AN51)&gt;0,MIN($D$6,
SUMPRODUCT(N(OFFSET(AlleInstrumente!$C$1,JG$3,0,JG$4,1)=$AN51))
),0),"")</f>
        <v/>
      </c>
      <c r="JH51" t="str">
        <f ca="1">IFERROR(IF(N(ISNUMBER(JH$2)*$AN51)&gt;0,MIN($D$6,
SUMPRODUCT(N(OFFSET(AlleInstrumente!$C$1,JH$3,0,JH$4,1)=$AN51))
),0),"")</f>
        <v/>
      </c>
      <c r="JI51" t="str">
        <f ca="1">IFERROR(IF(N(ISNUMBER(JI$2)*$AN51)&gt;0,MIN($D$6,
SUMPRODUCT(N(OFFSET(AlleInstrumente!$C$1,JI$3,0,JI$4,1)=$AN51))
),0),"")</f>
        <v/>
      </c>
      <c r="JJ51" t="str">
        <f ca="1">IFERROR(IF(N(ISNUMBER(JJ$2)*$AN51)&gt;0,MIN($D$6,
SUMPRODUCT(N(OFFSET(AlleInstrumente!$C$1,JJ$3,0,JJ$4,1)=$AN51))
),0),"")</f>
        <v/>
      </c>
      <c r="JK51" t="str">
        <f ca="1">IFERROR(IF(N(ISNUMBER(JK$2)*$AN51)&gt;0,MIN($D$6,
SUMPRODUCT(N(OFFSET(AlleInstrumente!$C$1,JK$3,0,JK$4,1)=$AN51))
),0),"")</f>
        <v/>
      </c>
      <c r="JL51" t="str">
        <f ca="1">IFERROR(IF(N(ISNUMBER(JL$2)*$AN51)&gt;0,MIN($D$6,
SUMPRODUCT(N(OFFSET(AlleInstrumente!$C$1,JL$3,0,JL$4,1)=$AN51))
),0),"")</f>
        <v/>
      </c>
      <c r="JM51" t="str">
        <f ca="1">IFERROR(IF(N(ISNUMBER(JM$2)*$AN51)&gt;0,MIN($D$6,
SUMPRODUCT(N(OFFSET(AlleInstrumente!$C$1,JM$3,0,JM$4,1)=$AN51))
),0),"")</f>
        <v/>
      </c>
      <c r="JN51" t="str">
        <f ca="1">IFERROR(IF(N(ISNUMBER(JN$2)*$AN51)&gt;0,MIN($D$6,
SUMPRODUCT(N(OFFSET(AlleInstrumente!$C$1,JN$3,0,JN$4,1)=$AN51))
),0),"")</f>
        <v/>
      </c>
      <c r="JO51" t="str">
        <f ca="1">IFERROR(IF(N(ISNUMBER(JO$2)*$AN51)&gt;0,MIN($D$6,
SUMPRODUCT(N(OFFSET(AlleInstrumente!$C$1,JO$3,0,JO$4,1)=$AN51))
),0),"")</f>
        <v/>
      </c>
      <c r="JP51" t="str">
        <f ca="1">IFERROR(IF(N(ISNUMBER(JP$2)*$AN51)&gt;0,MIN($D$6,
SUMPRODUCT(N(OFFSET(AlleInstrumente!$C$1,JP$3,0,JP$4,1)=$AN51))
),0),"")</f>
        <v/>
      </c>
      <c r="JQ51" t="str">
        <f ca="1">IFERROR(IF(N(ISNUMBER(JQ$2)*$AN51)&gt;0,MIN($D$6,
SUMPRODUCT(N(OFFSET(AlleInstrumente!$C$1,JQ$3,0,JQ$4,1)=$AN51))
),0),"")</f>
        <v/>
      </c>
      <c r="JR51" t="str">
        <f ca="1">IFERROR(IF(N(ISNUMBER(JR$2)*$AN51)&gt;0,MIN($D$6,
SUMPRODUCT(N(OFFSET(AlleInstrumente!$C$1,JR$3,0,JR$4,1)=$AN51))
),0),"")</f>
        <v/>
      </c>
      <c r="JS51" t="str">
        <f ca="1">IFERROR(IF(N(ISNUMBER(JS$2)*$AN51)&gt;0,MIN($D$6,
SUMPRODUCT(N(OFFSET(AlleInstrumente!$C$1,JS$3,0,JS$4,1)=$AN51))
),0),"")</f>
        <v/>
      </c>
      <c r="JT51" t="str">
        <f ca="1">IFERROR(IF(N(ISNUMBER(JT$2)*$AN51)&gt;0,MIN($D$6,
SUMPRODUCT(N(OFFSET(AlleInstrumente!$C$1,JT$3,0,JT$4,1)=$AN51))
),0),"")</f>
        <v/>
      </c>
      <c r="JU51" t="str">
        <f ca="1">IFERROR(IF(N(ISNUMBER(JU$2)*$AN51)&gt;0,MIN($D$6,
SUMPRODUCT(N(OFFSET(AlleInstrumente!$C$1,JU$3,0,JU$4,1)=$AN51))
),0),"")</f>
        <v/>
      </c>
      <c r="JV51" t="str">
        <f ca="1">IFERROR(IF(N(ISNUMBER(JV$2)*$AN51)&gt;0,MIN($D$6,
SUMPRODUCT(N(OFFSET(AlleInstrumente!$C$1,JV$3,0,JV$4,1)=$AN51))
),0),"")</f>
        <v/>
      </c>
      <c r="JW51" t="str">
        <f ca="1">IFERROR(IF(N(ISNUMBER(JW$2)*$AN51)&gt;0,MIN($D$6,
SUMPRODUCT(N(OFFSET(AlleInstrumente!$C$1,JW$3,0,JW$4,1)=$AN51))
),0),"")</f>
        <v/>
      </c>
      <c r="JX51" t="str">
        <f ca="1">IFERROR(IF(N(ISNUMBER(JX$2)*$AN51)&gt;0,MIN($D$6,
SUMPRODUCT(N(OFFSET(AlleInstrumente!$C$1,JX$3,0,JX$4,1)=$AN51))
),0),"")</f>
        <v/>
      </c>
      <c r="JY51" t="str">
        <f ca="1">IFERROR(IF(N(ISNUMBER(JY$2)*$AN51)&gt;0,MIN($D$6,
SUMPRODUCT(N(OFFSET(AlleInstrumente!$C$1,JY$3,0,JY$4,1)=$AN51))
),0),"")</f>
        <v/>
      </c>
      <c r="JZ51" t="str">
        <f ca="1">IFERROR(IF(N(ISNUMBER(JZ$2)*$AN51)&gt;0,MIN($D$6,
SUMPRODUCT(N(OFFSET(AlleInstrumente!$C$1,JZ$3,0,JZ$4,1)=$AN51))
),0),"")</f>
        <v/>
      </c>
      <c r="KA51" t="str">
        <f ca="1">IFERROR(IF(N(ISNUMBER(KA$2)*$AN51)&gt;0,MIN($D$6,
SUMPRODUCT(N(OFFSET(AlleInstrumente!$C$1,KA$3,0,KA$4,1)=$AN51))
),0),"")</f>
        <v/>
      </c>
      <c r="KB51" t="str">
        <f ca="1">IFERROR(IF(N(ISNUMBER(KB$2)*$AN51)&gt;0,MIN($D$6,
SUMPRODUCT(N(OFFSET(AlleInstrumente!$C$1,KB$3,0,KB$4,1)=$AN51))
),0),"")</f>
        <v/>
      </c>
      <c r="KC51" t="str">
        <f ca="1">IFERROR(IF(N(ISNUMBER(KC$2)*$AN51)&gt;0,MIN($D$6,
SUMPRODUCT(N(OFFSET(AlleInstrumente!$C$1,KC$3,0,KC$4,1)=$AN51))
),0),"")</f>
        <v/>
      </c>
      <c r="KD51" t="str">
        <f ca="1">IFERROR(IF(N(ISNUMBER(KD$2)*$AN51)&gt;0,MIN($D$6,
SUMPRODUCT(N(OFFSET(AlleInstrumente!$C$1,KD$3,0,KD$4,1)=$AN51))
),0),"")</f>
        <v/>
      </c>
      <c r="KE51" t="str">
        <f ca="1">IFERROR(IF(N(ISNUMBER(KE$2)*$AN51)&gt;0,MIN($D$6,
SUMPRODUCT(N(OFFSET(AlleInstrumente!$C$1,KE$3,0,KE$4,1)=$AN51))
),0),"")</f>
        <v/>
      </c>
      <c r="KF51" t="str">
        <f ca="1">IFERROR(IF(N(ISNUMBER(KF$2)*$AN51)&gt;0,MIN($D$6,
SUMPRODUCT(N(OFFSET(AlleInstrumente!$C$1,KF$3,0,KF$4,1)=$AN51))
),0),"")</f>
        <v/>
      </c>
      <c r="KG51" t="str">
        <f ca="1">IFERROR(IF(N(ISNUMBER(KG$2)*$AN51)&gt;0,MIN($D$6,
SUMPRODUCT(N(OFFSET(AlleInstrumente!$C$1,KG$3,0,KG$4,1)=$AN51))
),0),"")</f>
        <v/>
      </c>
      <c r="KH51" t="str">
        <f ca="1">IFERROR(IF(N(ISNUMBER(KH$2)*$AN51)&gt;0,MIN($D$6,
SUMPRODUCT(N(OFFSET(AlleInstrumente!$C$1,KH$3,0,KH$4,1)=$AN51))
),0),"")</f>
        <v/>
      </c>
      <c r="KI51" t="str">
        <f ca="1">IFERROR(IF(N(ISNUMBER(KI$2)*$AN51)&gt;0,MIN($D$6,
SUMPRODUCT(N(OFFSET(AlleInstrumente!$C$1,KI$3,0,KI$4,1)=$AN51))
),0),"")</f>
        <v/>
      </c>
      <c r="KJ51" t="str">
        <f ca="1">IFERROR(IF(N(ISNUMBER(KJ$2)*$AN51)&gt;0,MIN($D$6,
SUMPRODUCT(N(OFFSET(AlleInstrumente!$C$1,KJ$3,0,KJ$4,1)=$AN51))
),0),"")</f>
        <v/>
      </c>
      <c r="KK51" t="str">
        <f ca="1">IFERROR(IF(N(ISNUMBER(KK$2)*$AN51)&gt;0,MIN($D$6,
SUMPRODUCT(N(OFFSET(AlleInstrumente!$C$1,KK$3,0,KK$4,1)=$AN51))
),0),"")</f>
        <v/>
      </c>
      <c r="KL51" t="str">
        <f ca="1">IFERROR(IF(N(ISNUMBER(KL$2)*$AN51)&gt;0,MIN($D$6,
SUMPRODUCT(N(OFFSET(AlleInstrumente!$C$1,KL$3,0,KL$4,1)=$AN51))
),0),"")</f>
        <v/>
      </c>
      <c r="KM51" t="str">
        <f ca="1">IFERROR(IF(N(ISNUMBER(KM$2)*$AN51)&gt;0,MIN($D$6,
SUMPRODUCT(N(OFFSET(AlleInstrumente!$C$1,KM$3,0,KM$4,1)=$AN51))
),0),"")</f>
        <v/>
      </c>
      <c r="KN51" t="str">
        <f ca="1">IFERROR(IF(N(ISNUMBER(KN$2)*$AN51)&gt;0,MIN($D$6,
SUMPRODUCT(N(OFFSET(AlleInstrumente!$C$1,KN$3,0,KN$4,1)=$AN51))
),0),"")</f>
        <v/>
      </c>
      <c r="KO51" t="str">
        <f ca="1">IFERROR(IF(N(ISNUMBER(KO$2)*$AN51)&gt;0,MIN($D$6,
SUMPRODUCT(N(OFFSET(AlleInstrumente!$C$1,KO$3,0,KO$4,1)=$AN51))
),0),"")</f>
        <v/>
      </c>
      <c r="KP51" t="str">
        <f ca="1">IFERROR(IF(N(ISNUMBER(KP$2)*$AN51)&gt;0,MIN($D$6,
SUMPRODUCT(N(OFFSET(AlleInstrumente!$C$1,KP$3,0,KP$4,1)=$AN51))
),0),"")</f>
        <v/>
      </c>
      <c r="KQ51" t="str">
        <f ca="1">IFERROR(IF(N(ISNUMBER(KQ$2)*$AN51)&gt;0,MIN($D$6,
SUMPRODUCT(N(OFFSET(AlleInstrumente!$C$1,KQ$3,0,KQ$4,1)=$AN51))
),0),"")</f>
        <v/>
      </c>
      <c r="KR51" t="str">
        <f ca="1">IFERROR(IF(N(ISNUMBER(KR$2)*$AN51)&gt;0,MIN($D$6,
SUMPRODUCT(N(OFFSET(AlleInstrumente!$C$1,KR$3,0,KR$4,1)=$AN51))
),0),"")</f>
        <v/>
      </c>
      <c r="KS51" t="str">
        <f ca="1">IFERROR(IF(N(ISNUMBER(KS$2)*$AN51)&gt;0,MIN($D$6,
SUMPRODUCT(N(OFFSET(AlleInstrumente!$C$1,KS$3,0,KS$4,1)=$AN51))
),0),"")</f>
        <v/>
      </c>
      <c r="KT51" t="str">
        <f ca="1">IFERROR(IF(N(ISNUMBER(KT$2)*$AN51)&gt;0,MIN($D$6,
SUMPRODUCT(N(OFFSET(AlleInstrumente!$C$1,KT$3,0,KT$4,1)=$AN51))
),0),"")</f>
        <v/>
      </c>
      <c r="KU51" t="str">
        <f ca="1">IFERROR(IF(N(ISNUMBER(KU$2)*$AN51)&gt;0,MIN($D$6,
SUMPRODUCT(N(OFFSET(AlleInstrumente!$C$1,KU$3,0,KU$4,1)=$AN51))
),0),"")</f>
        <v/>
      </c>
      <c r="KV51" t="str">
        <f ca="1">IFERROR(IF(N(ISNUMBER(KV$2)*$AN51)&gt;0,MIN($D$6,
SUMPRODUCT(N(OFFSET(AlleInstrumente!$C$1,KV$3,0,KV$4,1)=$AN51))
),0),"")</f>
        <v/>
      </c>
      <c r="KW51" t="str">
        <f ca="1">IFERROR(IF(N(ISNUMBER(KW$2)*$AN51)&gt;0,MIN($D$6,
SUMPRODUCT(N(OFFSET(AlleInstrumente!$C$1,KW$3,0,KW$4,1)=$AN51))
),0),"")</f>
        <v/>
      </c>
      <c r="KX51" t="str">
        <f ca="1">IFERROR(IF(N(ISNUMBER(KX$2)*$AN51)&gt;0,MIN($D$6,
SUMPRODUCT(N(OFFSET(AlleInstrumente!$C$1,KX$3,0,KX$4,1)=$AN51))
),0),"")</f>
        <v/>
      </c>
      <c r="KY51" t="str">
        <f ca="1">IFERROR(IF(N(ISNUMBER(KY$2)*$AN51)&gt;0,MIN($D$6,
SUMPRODUCT(N(OFFSET(AlleInstrumente!$C$1,KY$3,0,KY$4,1)=$AN51))
),0),"")</f>
        <v/>
      </c>
      <c r="KZ51" t="str">
        <f ca="1">IFERROR(IF(N(ISNUMBER(KZ$2)*$AN51)&gt;0,MIN($D$6,
SUMPRODUCT(N(OFFSET(AlleInstrumente!$C$1,KZ$3,0,KZ$4,1)=$AN51))
),0),"")</f>
        <v/>
      </c>
      <c r="LA51" t="str">
        <f ca="1">IFERROR(IF(N(ISNUMBER(LA$2)*$AN51)&gt;0,MIN($D$6,
SUMPRODUCT(N(OFFSET(AlleInstrumente!$C$1,LA$3,0,LA$4,1)=$AN51))
),0),"")</f>
        <v/>
      </c>
      <c r="LB51" t="str">
        <f ca="1">IFERROR(IF(N(ISNUMBER(LB$2)*$AN51)&gt;0,MIN($D$6,
SUMPRODUCT(N(OFFSET(AlleInstrumente!$C$1,LB$3,0,LB$4,1)=$AN51))
),0),"")</f>
        <v/>
      </c>
      <c r="LC51" t="str">
        <f ca="1">IFERROR(IF(N(ISNUMBER(LC$2)*$AN51)&gt;0,MIN($D$6,
SUMPRODUCT(N(OFFSET(AlleInstrumente!$C$1,LC$3,0,LC$4,1)=$AN51))
),0),"")</f>
        <v/>
      </c>
      <c r="LD51" t="str">
        <f ca="1">IFERROR(IF(N(ISNUMBER(LD$2)*$AN51)&gt;0,MIN($D$6,
SUMPRODUCT(N(OFFSET(AlleInstrumente!$C$1,LD$3,0,LD$4,1)=$AN51))
),0),"")</f>
        <v/>
      </c>
      <c r="LE51" t="str">
        <f ca="1">IFERROR(IF(N(ISNUMBER(LE$2)*$AN51)&gt;0,MIN($D$6,
SUMPRODUCT(N(OFFSET(AlleInstrumente!$C$1,LE$3,0,LE$4,1)=$AN51))
),0),"")</f>
        <v/>
      </c>
      <c r="LF51" t="str">
        <f ca="1">IFERROR(IF(N(ISNUMBER(LF$2)*$AN51)&gt;0,MIN($D$6,
SUMPRODUCT(N(OFFSET(AlleInstrumente!$C$1,LF$3,0,LF$4,1)=$AN51))
),0),"")</f>
        <v/>
      </c>
      <c r="LG51" t="str">
        <f ca="1">IFERROR(IF(N(ISNUMBER(LG$2)*$AN51)&gt;0,MIN($D$6,
SUMPRODUCT(N(OFFSET(AlleInstrumente!$C$1,LG$3,0,LG$4,1)=$AN51))
),0),"")</f>
        <v/>
      </c>
      <c r="LH51" t="str">
        <f ca="1">IFERROR(IF(N(ISNUMBER(LH$2)*$AN51)&gt;0,MIN($D$6,
SUMPRODUCT(N(OFFSET(AlleInstrumente!$C$1,LH$3,0,LH$4,1)=$AN51))
),0),"")</f>
        <v/>
      </c>
      <c r="LI51" t="str">
        <f ca="1">IFERROR(IF(N(ISNUMBER(LI$2)*$AN51)&gt;0,MIN($D$6,
SUMPRODUCT(N(OFFSET(AlleInstrumente!$C$1,LI$3,0,LI$4,1)=$AN51))
),0),"")</f>
        <v/>
      </c>
      <c r="LJ51" t="str">
        <f ca="1">IFERROR(IF(N(ISNUMBER(LJ$2)*$AN51)&gt;0,MIN($D$6,
SUMPRODUCT(N(OFFSET(AlleInstrumente!$C$1,LJ$3,0,LJ$4,1)=$AN51))
),0),"")</f>
        <v/>
      </c>
      <c r="LK51" t="str">
        <f ca="1">IFERROR(IF(N(ISNUMBER(LK$2)*$AN51)&gt;0,MIN($D$6,
SUMPRODUCT(N(OFFSET(AlleInstrumente!$C$1,LK$3,0,LK$4,1)=$AN51))
),0),"")</f>
        <v/>
      </c>
      <c r="LL51" t="str">
        <f ca="1">IFERROR(IF(N(ISNUMBER(LL$2)*$AN51)&gt;0,MIN($D$6,
SUMPRODUCT(N(OFFSET(AlleInstrumente!$C$1,LL$3,0,LL$4,1)=$AN51))
),0),"")</f>
        <v/>
      </c>
      <c r="LM51" t="str">
        <f ca="1">IFERROR(IF(N(ISNUMBER(LM$2)*$AN51)&gt;0,MIN($D$6,
SUMPRODUCT(N(OFFSET(AlleInstrumente!$C$1,LM$3,0,LM$4,1)=$AN51))
),0),"")</f>
        <v/>
      </c>
      <c r="LN51" t="str">
        <f ca="1">IFERROR(IF(N(ISNUMBER(LN$2)*$AN51)&gt;0,MIN($D$6,
SUMPRODUCT(N(OFFSET(AlleInstrumente!$C$1,LN$3,0,LN$4,1)=$AN51))
),0),"")</f>
        <v/>
      </c>
      <c r="LO51" t="str">
        <f ca="1">IFERROR(IF(N(ISNUMBER(LO$2)*$AN51)&gt;0,MIN($D$6,
SUMPRODUCT(N(OFFSET(AlleInstrumente!$C$1,LO$3,0,LO$4,1)=$AN51))
),0),"")</f>
        <v/>
      </c>
      <c r="LP51" t="str">
        <f ca="1">IFERROR(IF(N(ISNUMBER(LP$2)*$AN51)&gt;0,MIN($D$6,
SUMPRODUCT(N(OFFSET(AlleInstrumente!$C$1,LP$3,0,LP$4,1)=$AN51))
),0),"")</f>
        <v/>
      </c>
      <c r="LQ51" t="str">
        <f ca="1">IFERROR(IF(N(ISNUMBER(LQ$2)*$AN51)&gt;0,MIN($D$6,
SUMPRODUCT(N(OFFSET(AlleInstrumente!$C$1,LQ$3,0,LQ$4,1)=$AN51))
),0),"")</f>
        <v/>
      </c>
      <c r="LR51" t="str">
        <f ca="1">IFERROR(IF(N(ISNUMBER(LR$2)*$AN51)&gt;0,MIN($D$6,
SUMPRODUCT(N(OFFSET(AlleInstrumente!$C$1,LR$3,0,LR$4,1)=$AN51))
),0),"")</f>
        <v/>
      </c>
      <c r="LS51" t="str">
        <f ca="1">IFERROR(IF(N(ISNUMBER(LS$2)*$AN51)&gt;0,MIN($D$6,
SUMPRODUCT(N(OFFSET(AlleInstrumente!$C$1,LS$3,0,LS$4,1)=$AN51))
),0),"")</f>
        <v/>
      </c>
      <c r="LT51" t="str">
        <f ca="1">IFERROR(IF(N(ISNUMBER(LT$2)*$AN51)&gt;0,MIN($D$6,
SUMPRODUCT(N(OFFSET(AlleInstrumente!$C$1,LT$3,0,LT$4,1)=$AN51))
),0),"")</f>
        <v/>
      </c>
      <c r="LU51" t="str">
        <f ca="1">IFERROR(IF(N(ISNUMBER(LU$2)*$AN51)&gt;0,MIN($D$6,
SUMPRODUCT(N(OFFSET(AlleInstrumente!$C$1,LU$3,0,LU$4,1)=$AN51))
),0),"")</f>
        <v/>
      </c>
      <c r="LV51" t="str">
        <f ca="1">IFERROR(IF(N(ISNUMBER(LV$2)*$AN51)&gt;0,MIN($D$6,
SUMPRODUCT(N(OFFSET(AlleInstrumente!$C$1,LV$3,0,LV$4,1)=$AN51))
),0),"")</f>
        <v/>
      </c>
      <c r="LW51" t="str">
        <f ca="1">IFERROR(IF(N(ISNUMBER(LW$2)*$AN51)&gt;0,MIN($D$6,
SUMPRODUCT(N(OFFSET(AlleInstrumente!$C$1,LW$3,0,LW$4,1)=$AN51))
),0),"")</f>
        <v/>
      </c>
      <c r="LX51" t="str">
        <f ca="1">IFERROR(IF(N(ISNUMBER(LX$2)*$AN51)&gt;0,MIN($D$6,
SUMPRODUCT(N(OFFSET(AlleInstrumente!$C$1,LX$3,0,LX$4,1)=$AN51))
),0),"")</f>
        <v/>
      </c>
      <c r="LY51" t="str">
        <f ca="1">IFERROR(IF(N(ISNUMBER(LY$2)*$AN51)&gt;0,MIN($D$6,
SUMPRODUCT(N(OFFSET(AlleInstrumente!$C$1,LY$3,0,LY$4,1)=$AN51))
),0),"")</f>
        <v/>
      </c>
      <c r="LZ51" t="str">
        <f ca="1">IFERROR(IF(N(ISNUMBER(LZ$2)*$AN51)&gt;0,MIN($D$6,
SUMPRODUCT(N(OFFSET(AlleInstrumente!$C$1,LZ$3,0,LZ$4,1)=$AN51))
),0),"")</f>
        <v/>
      </c>
      <c r="MA51" t="str">
        <f ca="1">IFERROR(IF(N(ISNUMBER(MA$2)*$AN51)&gt;0,MIN($D$6,
SUMPRODUCT(N(OFFSET(AlleInstrumente!$C$1,MA$3,0,MA$4,1)=$AN51))
),0),"")</f>
        <v/>
      </c>
      <c r="MB51" t="str">
        <f ca="1">IFERROR(IF(N(ISNUMBER(MB$2)*$AN51)&gt;0,MIN($D$6,
SUMPRODUCT(N(OFFSET(AlleInstrumente!$C$1,MB$3,0,MB$4,1)=$AN51))
),0),"")</f>
        <v/>
      </c>
      <c r="MC51" t="str">
        <f ca="1">IFERROR(IF(N(ISNUMBER(MC$2)*$AN51)&gt;0,MIN($D$6,
SUMPRODUCT(N(OFFSET(AlleInstrumente!$C$1,MC$3,0,MC$4,1)=$AN51))
),0),"")</f>
        <v/>
      </c>
      <c r="MD51" t="str">
        <f ca="1">IFERROR(IF(N(ISNUMBER(MD$2)*$AN51)&gt;0,MIN($D$6,
SUMPRODUCT(N(OFFSET(AlleInstrumente!$C$1,MD$3,0,MD$4,1)=$AN51))
),0),"")</f>
        <v/>
      </c>
      <c r="ME51" t="str">
        <f ca="1">IFERROR(IF(N(ISNUMBER(ME$2)*$AN51)&gt;0,MIN($D$6,
SUMPRODUCT(N(OFFSET(AlleInstrumente!$C$1,ME$3,0,ME$4,1)=$AN51))
),0),"")</f>
        <v/>
      </c>
      <c r="MF51" t="str">
        <f ca="1">IFERROR(IF(N(ISNUMBER(MF$2)*$AN51)&gt;0,MIN($D$6,
SUMPRODUCT(N(OFFSET(AlleInstrumente!$C$1,MF$3,0,MF$4,1)=$AN51))
),0),"")</f>
        <v/>
      </c>
    </row>
    <row r="52" spans="7:344" x14ac:dyDescent="0.25">
      <c r="G52" t="str">
        <f t="shared" ca="1" si="51"/>
        <v/>
      </c>
      <c r="H52" t="str">
        <f t="shared" ca="1" si="45"/>
        <v/>
      </c>
      <c r="I52" t="str">
        <f t="shared" ca="1" si="52"/>
        <v/>
      </c>
      <c r="J52" t="str">
        <f t="shared" ca="1" si="53"/>
        <v/>
      </c>
      <c r="K52" t="str">
        <f t="shared" ca="1" si="54"/>
        <v/>
      </c>
      <c r="L52" t="str">
        <f t="array" aca="1" ref="L52" ca="1">IF(ISNUMBER(L51),IF(ISNUMBER($K51),$L51,IF($L51&gt;$L$2,MAX(IF(OFFSET($S$6,0,0,_Instrument_count,1)&lt;$L51,OFFSET($S$6,0,0,_Instrument_count,1),$L$2)),"")),"")</f>
        <v/>
      </c>
      <c r="N52" t="str">
        <f t="shared" ca="1" si="59"/>
        <v/>
      </c>
      <c r="P52" s="40" t="str">
        <f t="shared" ca="1" si="29"/>
        <v/>
      </c>
      <c r="Q52" s="40" t="str">
        <f t="shared" ca="1" si="55"/>
        <v/>
      </c>
      <c r="R52" t="str">
        <f t="shared" ca="1" si="31"/>
        <v/>
      </c>
      <c r="S52" t="e">
        <f t="shared" ca="1" si="47"/>
        <v>#VALUE!</v>
      </c>
      <c r="T52">
        <f t="shared" ca="1" si="32"/>
        <v>1</v>
      </c>
      <c r="U52" t="e">
        <f t="shared" ca="1" si="48"/>
        <v>#VALUE!</v>
      </c>
      <c r="V52" t="str">
        <f t="shared" ca="1" si="33"/>
        <v/>
      </c>
      <c r="X52" t="str">
        <f t="shared" ca="1" si="34"/>
        <v/>
      </c>
      <c r="Y52" s="76" t="e">
        <f t="shared" ca="1" si="35"/>
        <v>#VALUE!</v>
      </c>
      <c r="AA52" t="str">
        <f t="shared" ca="1" si="36"/>
        <v/>
      </c>
      <c r="AB52" s="76" t="e">
        <f t="shared" ca="1" si="37"/>
        <v>#VALUE!</v>
      </c>
      <c r="AD52" t="str">
        <f t="shared" ca="1" si="38"/>
        <v/>
      </c>
      <c r="AE52" s="76" t="e">
        <f t="shared" ca="1" si="39"/>
        <v>#VALUE!</v>
      </c>
      <c r="AG52" t="str">
        <f t="shared" ca="1" si="40"/>
        <v/>
      </c>
      <c r="AH52" s="76" t="e">
        <f t="shared" ca="1" si="41"/>
        <v>#VALUE!</v>
      </c>
      <c r="AI52" s="76"/>
      <c r="AJ52" t="str">
        <f t="shared" ca="1" si="49"/>
        <v/>
      </c>
      <c r="AK52" s="76" t="e">
        <f t="shared" ca="1" si="50"/>
        <v>#VALUE!</v>
      </c>
      <c r="AM52" t="str">
        <f ca="1">IF(ISNUMBER(Index!$K51),Index!$N51,"")</f>
        <v/>
      </c>
      <c r="AN52" t="str">
        <f ca="1">IF(ISNUMBER(Index!$K51),Index!$K51,"")</f>
        <v/>
      </c>
      <c r="AO52" t="str">
        <f ca="1">IF(ISNUMBER(AN52),Index!$M51,"")</f>
        <v/>
      </c>
      <c r="AP52" t="str">
        <f t="shared" ca="1" si="56"/>
        <v/>
      </c>
      <c r="AQ52" t="str">
        <f t="shared" ca="1" si="57"/>
        <v/>
      </c>
      <c r="AR52" t="str">
        <f t="shared" ca="1" si="58"/>
        <v/>
      </c>
      <c r="AS52" t="str">
        <f ca="1">IFERROR(IF(N(ISNUMBER(AS$2)*$AN52)&gt;0,MIN($D$6,
SUMPRODUCT(N(OFFSET(AlleInstrumente!$C$1,AS$3,0,AS$4,1)=$AN52))
),0),"")</f>
        <v/>
      </c>
      <c r="AT52" t="str">
        <f ca="1">IFERROR(IF(N(ISNUMBER(AT$2)*$AN52)&gt;0,MIN($D$6,
SUMPRODUCT(N(OFFSET(AlleInstrumente!$C$1,AT$3,0,AT$4,1)=$AN52))
),0),"")</f>
        <v/>
      </c>
      <c r="AU52" t="str">
        <f ca="1">IFERROR(IF(N(ISNUMBER(AU$2)*$AN52)&gt;0,MIN($D$6,
SUMPRODUCT(N(OFFSET(AlleInstrumente!$C$1,AU$3,0,AU$4,1)=$AN52))
),0),"")</f>
        <v/>
      </c>
      <c r="AV52" t="str">
        <f ca="1">IFERROR(IF(N(ISNUMBER(AV$2)*$AN52)&gt;0,MIN($D$6,
SUMPRODUCT(N(OFFSET(AlleInstrumente!$C$1,AV$3,0,AV$4,1)=$AN52))
),0),"")</f>
        <v/>
      </c>
      <c r="AW52" t="str">
        <f ca="1">IFERROR(IF(N(ISNUMBER(AW$2)*$AN52)&gt;0,MIN($D$6,
SUMPRODUCT(N(OFFSET(AlleInstrumente!$C$1,AW$3,0,AW$4,1)=$AN52))
),0),"")</f>
        <v/>
      </c>
      <c r="AX52" t="str">
        <f ca="1">IFERROR(IF(N(ISNUMBER(AX$2)*$AN52)&gt;0,MIN($D$6,
SUMPRODUCT(N(OFFSET(AlleInstrumente!$C$1,AX$3,0,AX$4,1)=$AN52))
),0),"")</f>
        <v/>
      </c>
      <c r="AY52" t="str">
        <f ca="1">IFERROR(IF(N(ISNUMBER(AY$2)*$AN52)&gt;0,MIN($D$6,
SUMPRODUCT(N(OFFSET(AlleInstrumente!$C$1,AY$3,0,AY$4,1)=$AN52))
),0),"")</f>
        <v/>
      </c>
      <c r="AZ52" t="str">
        <f ca="1">IFERROR(IF(N(ISNUMBER(AZ$2)*$AN52)&gt;0,MIN($D$6,
SUMPRODUCT(N(OFFSET(AlleInstrumente!$C$1,AZ$3,0,AZ$4,1)=$AN52))
),0),"")</f>
        <v/>
      </c>
      <c r="BA52" t="str">
        <f ca="1">IFERROR(IF(N(ISNUMBER(BA$2)*$AN52)&gt;0,MIN($D$6,
SUMPRODUCT(N(OFFSET(AlleInstrumente!$C$1,BA$3,0,BA$4,1)=$AN52))
),0),"")</f>
        <v/>
      </c>
      <c r="BB52" t="str">
        <f ca="1">IFERROR(IF(N(ISNUMBER(BB$2)*$AN52)&gt;0,MIN($D$6,
SUMPRODUCT(N(OFFSET(AlleInstrumente!$C$1,BB$3,0,BB$4,1)=$AN52))
),0),"")</f>
        <v/>
      </c>
      <c r="BC52" t="str">
        <f ca="1">IFERROR(IF(N(ISNUMBER(BC$2)*$AN52)&gt;0,MIN($D$6,
SUMPRODUCT(N(OFFSET(AlleInstrumente!$C$1,BC$3,0,BC$4,1)=$AN52))
),0),"")</f>
        <v/>
      </c>
      <c r="BD52" t="str">
        <f ca="1">IFERROR(IF(N(ISNUMBER(BD$2)*$AN52)&gt;0,MIN($D$6,
SUMPRODUCT(N(OFFSET(AlleInstrumente!$C$1,BD$3,0,BD$4,1)=$AN52))
),0),"")</f>
        <v/>
      </c>
      <c r="BE52" t="str">
        <f ca="1">IFERROR(IF(N(ISNUMBER(BE$2)*$AN52)&gt;0,MIN($D$6,
SUMPRODUCT(N(OFFSET(AlleInstrumente!$C$1,BE$3,0,BE$4,1)=$AN52))
),0),"")</f>
        <v/>
      </c>
      <c r="BF52" t="str">
        <f ca="1">IFERROR(IF(N(ISNUMBER(BF$2)*$AN52)&gt;0,MIN($D$6,
SUMPRODUCT(N(OFFSET(AlleInstrumente!$C$1,BF$3,0,BF$4,1)=$AN52))
),0),"")</f>
        <v/>
      </c>
      <c r="BG52" t="str">
        <f ca="1">IFERROR(IF(N(ISNUMBER(BG$2)*$AN52)&gt;0,MIN($D$6,
SUMPRODUCT(N(OFFSET(AlleInstrumente!$C$1,BG$3,0,BG$4,1)=$AN52))
),0),"")</f>
        <v/>
      </c>
      <c r="BH52" t="str">
        <f ca="1">IFERROR(IF(N(ISNUMBER(BH$2)*$AN52)&gt;0,MIN($D$6,
SUMPRODUCT(N(OFFSET(AlleInstrumente!$C$1,BH$3,0,BH$4,1)=$AN52))
),0),"")</f>
        <v/>
      </c>
      <c r="BI52" t="str">
        <f ca="1">IFERROR(IF(N(ISNUMBER(BI$2)*$AN52)&gt;0,MIN($D$6,
SUMPRODUCT(N(OFFSET(AlleInstrumente!$C$1,BI$3,0,BI$4,1)=$AN52))
),0),"")</f>
        <v/>
      </c>
      <c r="BJ52" t="str">
        <f ca="1">IFERROR(IF(N(ISNUMBER(BJ$2)*$AN52)&gt;0,MIN($D$6,
SUMPRODUCT(N(OFFSET(AlleInstrumente!$C$1,BJ$3,0,BJ$4,1)=$AN52))
),0),"")</f>
        <v/>
      </c>
      <c r="BK52" t="str">
        <f ca="1">IFERROR(IF(N(ISNUMBER(BK$2)*$AN52)&gt;0,MIN($D$6,
SUMPRODUCT(N(OFFSET(AlleInstrumente!$C$1,BK$3,0,BK$4,1)=$AN52))
),0),"")</f>
        <v/>
      </c>
      <c r="BL52" t="str">
        <f ca="1">IFERROR(IF(N(ISNUMBER(BL$2)*$AN52)&gt;0,MIN($D$6,
SUMPRODUCT(N(OFFSET(AlleInstrumente!$C$1,BL$3,0,BL$4,1)=$AN52))
),0),"")</f>
        <v/>
      </c>
      <c r="BM52" t="str">
        <f ca="1">IFERROR(IF(N(ISNUMBER(BM$2)*$AN52)&gt;0,MIN($D$6,
SUMPRODUCT(N(OFFSET(AlleInstrumente!$C$1,BM$3,0,BM$4,1)=$AN52))
),0),"")</f>
        <v/>
      </c>
      <c r="BN52" t="str">
        <f ca="1">IFERROR(IF(N(ISNUMBER(BN$2)*$AN52)&gt;0,MIN($D$6,
SUMPRODUCT(N(OFFSET(AlleInstrumente!$C$1,BN$3,0,BN$4,1)=$AN52))
),0),"")</f>
        <v/>
      </c>
      <c r="BO52" t="str">
        <f ca="1">IFERROR(IF(N(ISNUMBER(BO$2)*$AN52)&gt;0,MIN($D$6,
SUMPRODUCT(N(OFFSET(AlleInstrumente!$C$1,BO$3,0,BO$4,1)=$AN52))
),0),"")</f>
        <v/>
      </c>
      <c r="BP52" t="str">
        <f ca="1">IFERROR(IF(N(ISNUMBER(BP$2)*$AN52)&gt;0,MIN($D$6,
SUMPRODUCT(N(OFFSET(AlleInstrumente!$C$1,BP$3,0,BP$4,1)=$AN52))
),0),"")</f>
        <v/>
      </c>
      <c r="BQ52" t="str">
        <f ca="1">IFERROR(IF(N(ISNUMBER(BQ$2)*$AN52)&gt;0,MIN($D$6,
SUMPRODUCT(N(OFFSET(AlleInstrumente!$C$1,BQ$3,0,BQ$4,1)=$AN52))
),0),"")</f>
        <v/>
      </c>
      <c r="BR52" t="str">
        <f ca="1">IFERROR(IF(N(ISNUMBER(BR$2)*$AN52)&gt;0,MIN($D$6,
SUMPRODUCT(N(OFFSET(AlleInstrumente!$C$1,BR$3,0,BR$4,1)=$AN52))
),0),"")</f>
        <v/>
      </c>
      <c r="BS52" t="str">
        <f ca="1">IFERROR(IF(N(ISNUMBER(BS$2)*$AN52)&gt;0,MIN($D$6,
SUMPRODUCT(N(OFFSET(AlleInstrumente!$C$1,BS$3,0,BS$4,1)=$AN52))
),0),"")</f>
        <v/>
      </c>
      <c r="BT52" t="str">
        <f ca="1">IFERROR(IF(N(ISNUMBER(BT$2)*$AN52)&gt;0,MIN($D$6,
SUMPRODUCT(N(OFFSET(AlleInstrumente!$C$1,BT$3,0,BT$4,1)=$AN52))
),0),"")</f>
        <v/>
      </c>
      <c r="BU52" t="str">
        <f ca="1">IFERROR(IF(N(ISNUMBER(BU$2)*$AN52)&gt;0,MIN($D$6,
SUMPRODUCT(N(OFFSET(AlleInstrumente!$C$1,BU$3,0,BU$4,1)=$AN52))
),0),"")</f>
        <v/>
      </c>
      <c r="BV52" t="str">
        <f ca="1">IFERROR(IF(N(ISNUMBER(BV$2)*$AN52)&gt;0,MIN($D$6,
SUMPRODUCT(N(OFFSET(AlleInstrumente!$C$1,BV$3,0,BV$4,1)=$AN52))
),0),"")</f>
        <v/>
      </c>
      <c r="BW52" t="str">
        <f ca="1">IFERROR(IF(N(ISNUMBER(BW$2)*$AN52)&gt;0,MIN($D$6,
SUMPRODUCT(N(OFFSET(AlleInstrumente!$C$1,BW$3,0,BW$4,1)=$AN52))
),0),"")</f>
        <v/>
      </c>
      <c r="BX52" t="str">
        <f ca="1">IFERROR(IF(N(ISNUMBER(BX$2)*$AN52)&gt;0,MIN($D$6,
SUMPRODUCT(N(OFFSET(AlleInstrumente!$C$1,BX$3,0,BX$4,1)=$AN52))
),0),"")</f>
        <v/>
      </c>
      <c r="BY52" t="str">
        <f ca="1">IFERROR(IF(N(ISNUMBER(BY$2)*$AN52)&gt;0,MIN($D$6,
SUMPRODUCT(N(OFFSET(AlleInstrumente!$C$1,BY$3,0,BY$4,1)=$AN52))
),0),"")</f>
        <v/>
      </c>
      <c r="BZ52" t="str">
        <f ca="1">IFERROR(IF(N(ISNUMBER(BZ$2)*$AN52)&gt;0,MIN($D$6,
SUMPRODUCT(N(OFFSET(AlleInstrumente!$C$1,BZ$3,0,BZ$4,1)=$AN52))
),0),"")</f>
        <v/>
      </c>
      <c r="CA52" t="str">
        <f ca="1">IFERROR(IF(N(ISNUMBER(CA$2)*$AN52)&gt;0,MIN($D$6,
SUMPRODUCT(N(OFFSET(AlleInstrumente!$C$1,CA$3,0,CA$4,1)=$AN52))
),0),"")</f>
        <v/>
      </c>
      <c r="CB52" t="str">
        <f ca="1">IFERROR(IF(N(ISNUMBER(CB$2)*$AN52)&gt;0,MIN($D$6,
SUMPRODUCT(N(OFFSET(AlleInstrumente!$C$1,CB$3,0,CB$4,1)=$AN52))
),0),"")</f>
        <v/>
      </c>
      <c r="CC52" t="str">
        <f ca="1">IFERROR(IF(N(ISNUMBER(CC$2)*$AN52)&gt;0,MIN($D$6,
SUMPRODUCT(N(OFFSET(AlleInstrumente!$C$1,CC$3,0,CC$4,1)=$AN52))
),0),"")</f>
        <v/>
      </c>
      <c r="CD52" t="str">
        <f ca="1">IFERROR(IF(N(ISNUMBER(CD$2)*$AN52)&gt;0,MIN($D$6,
SUMPRODUCT(N(OFFSET(AlleInstrumente!$C$1,CD$3,0,CD$4,1)=$AN52))
),0),"")</f>
        <v/>
      </c>
      <c r="CE52" t="str">
        <f ca="1">IFERROR(IF(N(ISNUMBER(CE$2)*$AN52)&gt;0,MIN($D$6,
SUMPRODUCT(N(OFFSET(AlleInstrumente!$C$1,CE$3,0,CE$4,1)=$AN52))
),0),"")</f>
        <v/>
      </c>
      <c r="CF52" t="str">
        <f ca="1">IFERROR(IF(N(ISNUMBER(CF$2)*$AN52)&gt;0,MIN($D$6,
SUMPRODUCT(N(OFFSET(AlleInstrumente!$C$1,CF$3,0,CF$4,1)=$AN52))
),0),"")</f>
        <v/>
      </c>
      <c r="CG52" t="str">
        <f ca="1">IFERROR(IF(N(ISNUMBER(CG$2)*$AN52)&gt;0,MIN($D$6,
SUMPRODUCT(N(OFFSET(AlleInstrumente!$C$1,CG$3,0,CG$4,1)=$AN52))
),0),"")</f>
        <v/>
      </c>
      <c r="CH52" t="str">
        <f ca="1">IFERROR(IF(N(ISNUMBER(CH$2)*$AN52)&gt;0,MIN($D$6,
SUMPRODUCT(N(OFFSET(AlleInstrumente!$C$1,CH$3,0,CH$4,1)=$AN52))
),0),"")</f>
        <v/>
      </c>
      <c r="CI52" t="str">
        <f ca="1">IFERROR(IF(N(ISNUMBER(CI$2)*$AN52)&gt;0,MIN($D$6,
SUMPRODUCT(N(OFFSET(AlleInstrumente!$C$1,CI$3,0,CI$4,1)=$AN52))
),0),"")</f>
        <v/>
      </c>
      <c r="CJ52" t="str">
        <f ca="1">IFERROR(IF(N(ISNUMBER(CJ$2)*$AN52)&gt;0,MIN($D$6,
SUMPRODUCT(N(OFFSET(AlleInstrumente!$C$1,CJ$3,0,CJ$4,1)=$AN52))
),0),"")</f>
        <v/>
      </c>
      <c r="CK52" t="str">
        <f ca="1">IFERROR(IF(N(ISNUMBER(CK$2)*$AN52)&gt;0,MIN($D$6,
SUMPRODUCT(N(OFFSET(AlleInstrumente!$C$1,CK$3,0,CK$4,1)=$AN52))
),0),"")</f>
        <v/>
      </c>
      <c r="CL52" t="str">
        <f ca="1">IFERROR(IF(N(ISNUMBER(CL$2)*$AN52)&gt;0,MIN($D$6,
SUMPRODUCT(N(OFFSET(AlleInstrumente!$C$1,CL$3,0,CL$4,1)=$AN52))
),0),"")</f>
        <v/>
      </c>
      <c r="CM52" t="str">
        <f ca="1">IFERROR(IF(N(ISNUMBER(CM$2)*$AN52)&gt;0,MIN($D$6,
SUMPRODUCT(N(OFFSET(AlleInstrumente!$C$1,CM$3,0,CM$4,1)=$AN52))
),0),"")</f>
        <v/>
      </c>
      <c r="CN52" t="str">
        <f ca="1">IFERROR(IF(N(ISNUMBER(CN$2)*$AN52)&gt;0,MIN($D$6,
SUMPRODUCT(N(OFFSET(AlleInstrumente!$C$1,CN$3,0,CN$4,1)=$AN52))
),0),"")</f>
        <v/>
      </c>
      <c r="CO52" t="str">
        <f ca="1">IFERROR(IF(N(ISNUMBER(CO$2)*$AN52)&gt;0,MIN($D$6,
SUMPRODUCT(N(OFFSET(AlleInstrumente!$C$1,CO$3,0,CO$4,1)=$AN52))
),0),"")</f>
        <v/>
      </c>
      <c r="CP52" t="str">
        <f ca="1">IFERROR(IF(N(ISNUMBER(CP$2)*$AN52)&gt;0,MIN($D$6,
SUMPRODUCT(N(OFFSET(AlleInstrumente!$C$1,CP$3,0,CP$4,1)=$AN52))
),0),"")</f>
        <v/>
      </c>
      <c r="CQ52" t="str">
        <f ca="1">IFERROR(IF(N(ISNUMBER(CQ$2)*$AN52)&gt;0,MIN($D$6,
SUMPRODUCT(N(OFFSET(AlleInstrumente!$C$1,CQ$3,0,CQ$4,1)=$AN52))
),0),"")</f>
        <v/>
      </c>
      <c r="CR52" t="str">
        <f ca="1">IFERROR(IF(N(ISNUMBER(CR$2)*$AN52)&gt;0,MIN($D$6,
SUMPRODUCT(N(OFFSET(AlleInstrumente!$C$1,CR$3,0,CR$4,1)=$AN52))
),0),"")</f>
        <v/>
      </c>
      <c r="CS52" t="str">
        <f ca="1">IFERROR(IF(N(ISNUMBER(CS$2)*$AN52)&gt;0,MIN($D$6,
SUMPRODUCT(N(OFFSET(AlleInstrumente!$C$1,CS$3,0,CS$4,1)=$AN52))
),0),"")</f>
        <v/>
      </c>
      <c r="CT52" t="str">
        <f ca="1">IFERROR(IF(N(ISNUMBER(CT$2)*$AN52)&gt;0,MIN($D$6,
SUMPRODUCT(N(OFFSET(AlleInstrumente!$C$1,CT$3,0,CT$4,1)=$AN52))
),0),"")</f>
        <v/>
      </c>
      <c r="CU52" t="str">
        <f ca="1">IFERROR(IF(N(ISNUMBER(CU$2)*$AN52)&gt;0,MIN($D$6,
SUMPRODUCT(N(OFFSET(AlleInstrumente!$C$1,CU$3,0,CU$4,1)=$AN52))
),0),"")</f>
        <v/>
      </c>
      <c r="CV52" t="str">
        <f ca="1">IFERROR(IF(N(ISNUMBER(CV$2)*$AN52)&gt;0,MIN($D$6,
SUMPRODUCT(N(OFFSET(AlleInstrumente!$C$1,CV$3,0,CV$4,1)=$AN52))
),0),"")</f>
        <v/>
      </c>
      <c r="CW52" t="str">
        <f ca="1">IFERROR(IF(N(ISNUMBER(CW$2)*$AN52)&gt;0,MIN($D$6,
SUMPRODUCT(N(OFFSET(AlleInstrumente!$C$1,CW$3,0,CW$4,1)=$AN52))
),0),"")</f>
        <v/>
      </c>
      <c r="CX52" t="str">
        <f ca="1">IFERROR(IF(N(ISNUMBER(CX$2)*$AN52)&gt;0,MIN($D$6,
SUMPRODUCT(N(OFFSET(AlleInstrumente!$C$1,CX$3,0,CX$4,1)=$AN52))
),0),"")</f>
        <v/>
      </c>
      <c r="CY52" t="str">
        <f ca="1">IFERROR(IF(N(ISNUMBER(CY$2)*$AN52)&gt;0,MIN($D$6,
SUMPRODUCT(N(OFFSET(AlleInstrumente!$C$1,CY$3,0,CY$4,1)=$AN52))
),0),"")</f>
        <v/>
      </c>
      <c r="CZ52" t="str">
        <f ca="1">IFERROR(IF(N(ISNUMBER(CZ$2)*$AN52)&gt;0,MIN($D$6,
SUMPRODUCT(N(OFFSET(AlleInstrumente!$C$1,CZ$3,0,CZ$4,1)=$AN52))
),0),"")</f>
        <v/>
      </c>
      <c r="DA52" t="str">
        <f ca="1">IFERROR(IF(N(ISNUMBER(DA$2)*$AN52)&gt;0,MIN($D$6,
SUMPRODUCT(N(OFFSET(AlleInstrumente!$C$1,DA$3,0,DA$4,1)=$AN52))
),0),"")</f>
        <v/>
      </c>
      <c r="DB52" t="str">
        <f ca="1">IFERROR(IF(N(ISNUMBER(DB$2)*$AN52)&gt;0,MIN($D$6,
SUMPRODUCT(N(OFFSET(AlleInstrumente!$C$1,DB$3,0,DB$4,1)=$AN52))
),0),"")</f>
        <v/>
      </c>
      <c r="DC52" t="str">
        <f ca="1">IFERROR(IF(N(ISNUMBER(DC$2)*$AN52)&gt;0,MIN($D$6,
SUMPRODUCT(N(OFFSET(AlleInstrumente!$C$1,DC$3,0,DC$4,1)=$AN52))
),0),"")</f>
        <v/>
      </c>
      <c r="DD52" t="str">
        <f ca="1">IFERROR(IF(N(ISNUMBER(DD$2)*$AN52)&gt;0,MIN($D$6,
SUMPRODUCT(N(OFFSET(AlleInstrumente!$C$1,DD$3,0,DD$4,1)=$AN52))
),0),"")</f>
        <v/>
      </c>
      <c r="DE52" t="str">
        <f ca="1">IFERROR(IF(N(ISNUMBER(DE$2)*$AN52)&gt;0,MIN($D$6,
SUMPRODUCT(N(OFFSET(AlleInstrumente!$C$1,DE$3,0,DE$4,1)=$AN52))
),0),"")</f>
        <v/>
      </c>
      <c r="DF52" t="str">
        <f ca="1">IFERROR(IF(N(ISNUMBER(DF$2)*$AN52)&gt;0,MIN($D$6,
SUMPRODUCT(N(OFFSET(AlleInstrumente!$C$1,DF$3,0,DF$4,1)=$AN52))
),0),"")</f>
        <v/>
      </c>
      <c r="DG52" t="str">
        <f ca="1">IFERROR(IF(N(ISNUMBER(DG$2)*$AN52)&gt;0,MIN($D$6,
SUMPRODUCT(N(OFFSET(AlleInstrumente!$C$1,DG$3,0,DG$4,1)=$AN52))
),0),"")</f>
        <v/>
      </c>
      <c r="DH52" t="str">
        <f ca="1">IFERROR(IF(N(ISNUMBER(DH$2)*$AN52)&gt;0,MIN($D$6,
SUMPRODUCT(N(OFFSET(AlleInstrumente!$C$1,DH$3,0,DH$4,1)=$AN52))
),0),"")</f>
        <v/>
      </c>
      <c r="DI52" t="str">
        <f ca="1">IFERROR(IF(N(ISNUMBER(DI$2)*$AN52)&gt;0,MIN($D$6,
SUMPRODUCT(N(OFFSET(AlleInstrumente!$C$1,DI$3,0,DI$4,1)=$AN52))
),0),"")</f>
        <v/>
      </c>
      <c r="DJ52" t="str">
        <f ca="1">IFERROR(IF(N(ISNUMBER(DJ$2)*$AN52)&gt;0,MIN($D$6,
SUMPRODUCT(N(OFFSET(AlleInstrumente!$C$1,DJ$3,0,DJ$4,1)=$AN52))
),0),"")</f>
        <v/>
      </c>
      <c r="DK52" t="str">
        <f ca="1">IFERROR(IF(N(ISNUMBER(DK$2)*$AN52)&gt;0,MIN($D$6,
SUMPRODUCT(N(OFFSET(AlleInstrumente!$C$1,DK$3,0,DK$4,1)=$AN52))
),0),"")</f>
        <v/>
      </c>
      <c r="DL52" t="str">
        <f ca="1">IFERROR(IF(N(ISNUMBER(DL$2)*$AN52)&gt;0,MIN($D$6,
SUMPRODUCT(N(OFFSET(AlleInstrumente!$C$1,DL$3,0,DL$4,1)=$AN52))
),0),"")</f>
        <v/>
      </c>
      <c r="DM52" t="str">
        <f ca="1">IFERROR(IF(N(ISNUMBER(DM$2)*$AN52)&gt;0,MIN($D$6,
SUMPRODUCT(N(OFFSET(AlleInstrumente!$C$1,DM$3,0,DM$4,1)=$AN52))
),0),"")</f>
        <v/>
      </c>
      <c r="DN52" t="str">
        <f ca="1">IFERROR(IF(N(ISNUMBER(DN$2)*$AN52)&gt;0,MIN($D$6,
SUMPRODUCT(N(OFFSET(AlleInstrumente!$C$1,DN$3,0,DN$4,1)=$AN52))
),0),"")</f>
        <v/>
      </c>
      <c r="DO52" t="str">
        <f ca="1">IFERROR(IF(N(ISNUMBER(DO$2)*$AN52)&gt;0,MIN($D$6,
SUMPRODUCT(N(OFFSET(AlleInstrumente!$C$1,DO$3,0,DO$4,1)=$AN52))
),0),"")</f>
        <v/>
      </c>
      <c r="DP52" t="str">
        <f ca="1">IFERROR(IF(N(ISNUMBER(DP$2)*$AN52)&gt;0,MIN($D$6,
SUMPRODUCT(N(OFFSET(AlleInstrumente!$C$1,DP$3,0,DP$4,1)=$AN52))
),0),"")</f>
        <v/>
      </c>
      <c r="DQ52" t="str">
        <f ca="1">IFERROR(IF(N(ISNUMBER(DQ$2)*$AN52)&gt;0,MIN($D$6,
SUMPRODUCT(N(OFFSET(AlleInstrumente!$C$1,DQ$3,0,DQ$4,1)=$AN52))
),0),"")</f>
        <v/>
      </c>
      <c r="DR52" t="str">
        <f ca="1">IFERROR(IF(N(ISNUMBER(DR$2)*$AN52)&gt;0,MIN($D$6,
SUMPRODUCT(N(OFFSET(AlleInstrumente!$C$1,DR$3,0,DR$4,1)=$AN52))
),0),"")</f>
        <v/>
      </c>
      <c r="DS52" t="str">
        <f ca="1">IFERROR(IF(N(ISNUMBER(DS$2)*$AN52)&gt;0,MIN($D$6,
SUMPRODUCT(N(OFFSET(AlleInstrumente!$C$1,DS$3,0,DS$4,1)=$AN52))
),0),"")</f>
        <v/>
      </c>
      <c r="DT52" t="str">
        <f ca="1">IFERROR(IF(N(ISNUMBER(DT$2)*$AN52)&gt;0,MIN($D$6,
SUMPRODUCT(N(OFFSET(AlleInstrumente!$C$1,DT$3,0,DT$4,1)=$AN52))
),0),"")</f>
        <v/>
      </c>
      <c r="DU52" t="str">
        <f ca="1">IFERROR(IF(N(ISNUMBER(DU$2)*$AN52)&gt;0,MIN($D$6,
SUMPRODUCT(N(OFFSET(AlleInstrumente!$C$1,DU$3,0,DU$4,1)=$AN52))
),0),"")</f>
        <v/>
      </c>
      <c r="DV52" t="str">
        <f ca="1">IFERROR(IF(N(ISNUMBER(DV$2)*$AN52)&gt;0,MIN($D$6,
SUMPRODUCT(N(OFFSET(AlleInstrumente!$C$1,DV$3,0,DV$4,1)=$AN52))
),0),"")</f>
        <v/>
      </c>
      <c r="DW52" t="str">
        <f ca="1">IFERROR(IF(N(ISNUMBER(DW$2)*$AN52)&gt;0,MIN($D$6,
SUMPRODUCT(N(OFFSET(AlleInstrumente!$C$1,DW$3,0,DW$4,1)=$AN52))
),0),"")</f>
        <v/>
      </c>
      <c r="DX52" t="str">
        <f ca="1">IFERROR(IF(N(ISNUMBER(DX$2)*$AN52)&gt;0,MIN($D$6,
SUMPRODUCT(N(OFFSET(AlleInstrumente!$C$1,DX$3,0,DX$4,1)=$AN52))
),0),"")</f>
        <v/>
      </c>
      <c r="DY52" t="str">
        <f ca="1">IFERROR(IF(N(ISNUMBER(DY$2)*$AN52)&gt;0,MIN($D$6,
SUMPRODUCT(N(OFFSET(AlleInstrumente!$C$1,DY$3,0,DY$4,1)=$AN52))
),0),"")</f>
        <v/>
      </c>
      <c r="DZ52" t="str">
        <f ca="1">IFERROR(IF(N(ISNUMBER(DZ$2)*$AN52)&gt;0,MIN($D$6,
SUMPRODUCT(N(OFFSET(AlleInstrumente!$C$1,DZ$3,0,DZ$4,1)=$AN52))
),0),"")</f>
        <v/>
      </c>
      <c r="EA52" t="str">
        <f ca="1">IFERROR(IF(N(ISNUMBER(EA$2)*$AN52)&gt;0,MIN($D$6,
SUMPRODUCT(N(OFFSET(AlleInstrumente!$C$1,EA$3,0,EA$4,1)=$AN52))
),0),"")</f>
        <v/>
      </c>
      <c r="EB52" t="str">
        <f ca="1">IFERROR(IF(N(ISNUMBER(EB$2)*$AN52)&gt;0,MIN($D$6,
SUMPRODUCT(N(OFFSET(AlleInstrumente!$C$1,EB$3,0,EB$4,1)=$AN52))
),0),"")</f>
        <v/>
      </c>
      <c r="EC52" t="str">
        <f ca="1">IFERROR(IF(N(ISNUMBER(EC$2)*$AN52)&gt;0,MIN($D$6,
SUMPRODUCT(N(OFFSET(AlleInstrumente!$C$1,EC$3,0,EC$4,1)=$AN52))
),0),"")</f>
        <v/>
      </c>
      <c r="ED52" t="str">
        <f ca="1">IFERROR(IF(N(ISNUMBER(ED$2)*$AN52)&gt;0,MIN($D$6,
SUMPRODUCT(N(OFFSET(AlleInstrumente!$C$1,ED$3,0,ED$4,1)=$AN52))
),0),"")</f>
        <v/>
      </c>
      <c r="EE52" t="str">
        <f ca="1">IFERROR(IF(N(ISNUMBER(EE$2)*$AN52)&gt;0,MIN($D$6,
SUMPRODUCT(N(OFFSET(AlleInstrumente!$C$1,EE$3,0,EE$4,1)=$AN52))
),0),"")</f>
        <v/>
      </c>
      <c r="EF52" t="str">
        <f ca="1">IFERROR(IF(N(ISNUMBER(EF$2)*$AN52)&gt;0,MIN($D$6,
SUMPRODUCT(N(OFFSET(AlleInstrumente!$C$1,EF$3,0,EF$4,1)=$AN52))
),0),"")</f>
        <v/>
      </c>
      <c r="EG52" t="str">
        <f ca="1">IFERROR(IF(N(ISNUMBER(EG$2)*$AN52)&gt;0,MIN($D$6,
SUMPRODUCT(N(OFFSET(AlleInstrumente!$C$1,EG$3,0,EG$4,1)=$AN52))
),0),"")</f>
        <v/>
      </c>
      <c r="EH52" t="str">
        <f ca="1">IFERROR(IF(N(ISNUMBER(EH$2)*$AN52)&gt;0,MIN($D$6,
SUMPRODUCT(N(OFFSET(AlleInstrumente!$C$1,EH$3,0,EH$4,1)=$AN52))
),0),"")</f>
        <v/>
      </c>
      <c r="EI52" t="str">
        <f ca="1">IFERROR(IF(N(ISNUMBER(EI$2)*$AN52)&gt;0,MIN($D$6,
SUMPRODUCT(N(OFFSET(AlleInstrumente!$C$1,EI$3,0,EI$4,1)=$AN52))
),0),"")</f>
        <v/>
      </c>
      <c r="EJ52" t="str">
        <f ca="1">IFERROR(IF(N(ISNUMBER(EJ$2)*$AN52)&gt;0,MIN($D$6,
SUMPRODUCT(N(OFFSET(AlleInstrumente!$C$1,EJ$3,0,EJ$4,1)=$AN52))
),0),"")</f>
        <v/>
      </c>
      <c r="EK52" t="str">
        <f ca="1">IFERROR(IF(N(ISNUMBER(EK$2)*$AN52)&gt;0,MIN($D$6,
SUMPRODUCT(N(OFFSET(AlleInstrumente!$C$1,EK$3,0,EK$4,1)=$AN52))
),0),"")</f>
        <v/>
      </c>
      <c r="EL52" t="str">
        <f ca="1">IFERROR(IF(N(ISNUMBER(EL$2)*$AN52)&gt;0,MIN($D$6,
SUMPRODUCT(N(OFFSET(AlleInstrumente!$C$1,EL$3,0,EL$4,1)=$AN52))
),0),"")</f>
        <v/>
      </c>
      <c r="EM52" t="str">
        <f ca="1">IFERROR(IF(N(ISNUMBER(EM$2)*$AN52)&gt;0,MIN($D$6,
SUMPRODUCT(N(OFFSET(AlleInstrumente!$C$1,EM$3,0,EM$4,1)=$AN52))
),0),"")</f>
        <v/>
      </c>
      <c r="EN52" t="str">
        <f ca="1">IFERROR(IF(N(ISNUMBER(EN$2)*$AN52)&gt;0,MIN($D$6,
SUMPRODUCT(N(OFFSET(AlleInstrumente!$C$1,EN$3,0,EN$4,1)=$AN52))
),0),"")</f>
        <v/>
      </c>
      <c r="EO52" t="str">
        <f ca="1">IFERROR(IF(N(ISNUMBER(EO$2)*$AN52)&gt;0,MIN($D$6,
SUMPRODUCT(N(OFFSET(AlleInstrumente!$C$1,EO$3,0,EO$4,1)=$AN52))
),0),"")</f>
        <v/>
      </c>
      <c r="EP52" t="str">
        <f ca="1">IFERROR(IF(N(ISNUMBER(EP$2)*$AN52)&gt;0,MIN($D$6,
SUMPRODUCT(N(OFFSET(AlleInstrumente!$C$1,EP$3,0,EP$4,1)=$AN52))
),0),"")</f>
        <v/>
      </c>
      <c r="EQ52" t="str">
        <f ca="1">IFERROR(IF(N(ISNUMBER(EQ$2)*$AN52)&gt;0,MIN($D$6,
SUMPRODUCT(N(OFFSET(AlleInstrumente!$C$1,EQ$3,0,EQ$4,1)=$AN52))
),0),"")</f>
        <v/>
      </c>
      <c r="ER52" t="str">
        <f ca="1">IFERROR(IF(N(ISNUMBER(ER$2)*$AN52)&gt;0,MIN($D$6,
SUMPRODUCT(N(OFFSET(AlleInstrumente!$C$1,ER$3,0,ER$4,1)=$AN52))
),0),"")</f>
        <v/>
      </c>
      <c r="ES52" t="str">
        <f ca="1">IFERROR(IF(N(ISNUMBER(ES$2)*$AN52)&gt;0,MIN($D$6,
SUMPRODUCT(N(OFFSET(AlleInstrumente!$C$1,ES$3,0,ES$4,1)=$AN52))
),0),"")</f>
        <v/>
      </c>
      <c r="ET52" t="str">
        <f ca="1">IFERROR(IF(N(ISNUMBER(ET$2)*$AN52)&gt;0,MIN($D$6,
SUMPRODUCT(N(OFFSET(AlleInstrumente!$C$1,ET$3,0,ET$4,1)=$AN52))
),0),"")</f>
        <v/>
      </c>
      <c r="EU52" t="str">
        <f ca="1">IFERROR(IF(N(ISNUMBER(EU$2)*$AN52)&gt;0,MIN($D$6,
SUMPRODUCT(N(OFFSET(AlleInstrumente!$C$1,EU$3,0,EU$4,1)=$AN52))
),0),"")</f>
        <v/>
      </c>
      <c r="EV52" t="str">
        <f ca="1">IFERROR(IF(N(ISNUMBER(EV$2)*$AN52)&gt;0,MIN($D$6,
SUMPRODUCT(N(OFFSET(AlleInstrumente!$C$1,EV$3,0,EV$4,1)=$AN52))
),0),"")</f>
        <v/>
      </c>
      <c r="EW52" t="str">
        <f ca="1">IFERROR(IF(N(ISNUMBER(EW$2)*$AN52)&gt;0,MIN($D$6,
SUMPRODUCT(N(OFFSET(AlleInstrumente!$C$1,EW$3,0,EW$4,1)=$AN52))
),0),"")</f>
        <v/>
      </c>
      <c r="EX52" t="str">
        <f ca="1">IFERROR(IF(N(ISNUMBER(EX$2)*$AN52)&gt;0,MIN($D$6,
SUMPRODUCT(N(OFFSET(AlleInstrumente!$C$1,EX$3,0,EX$4,1)=$AN52))
),0),"")</f>
        <v/>
      </c>
      <c r="EY52" t="str">
        <f ca="1">IFERROR(IF(N(ISNUMBER(EY$2)*$AN52)&gt;0,MIN($D$6,
SUMPRODUCT(N(OFFSET(AlleInstrumente!$C$1,EY$3,0,EY$4,1)=$AN52))
),0),"")</f>
        <v/>
      </c>
      <c r="EZ52" t="str">
        <f ca="1">IFERROR(IF(N(ISNUMBER(EZ$2)*$AN52)&gt;0,MIN($D$6,
SUMPRODUCT(N(OFFSET(AlleInstrumente!$C$1,EZ$3,0,EZ$4,1)=$AN52))
),0),"")</f>
        <v/>
      </c>
      <c r="FA52" t="str">
        <f ca="1">IFERROR(IF(N(ISNUMBER(FA$2)*$AN52)&gt;0,MIN($D$6,
SUMPRODUCT(N(OFFSET(AlleInstrumente!$C$1,FA$3,0,FA$4,1)=$AN52))
),0),"")</f>
        <v/>
      </c>
      <c r="FB52" t="str">
        <f ca="1">IFERROR(IF(N(ISNUMBER(FB$2)*$AN52)&gt;0,MIN($D$6,
SUMPRODUCT(N(OFFSET(AlleInstrumente!$C$1,FB$3,0,FB$4,1)=$AN52))
),0),"")</f>
        <v/>
      </c>
      <c r="FC52" t="str">
        <f ca="1">IFERROR(IF(N(ISNUMBER(FC$2)*$AN52)&gt;0,MIN($D$6,
SUMPRODUCT(N(OFFSET(AlleInstrumente!$C$1,FC$3,0,FC$4,1)=$AN52))
),0),"")</f>
        <v/>
      </c>
      <c r="FD52" t="str">
        <f ca="1">IFERROR(IF(N(ISNUMBER(FD$2)*$AN52)&gt;0,MIN($D$6,
SUMPRODUCT(N(OFFSET(AlleInstrumente!$C$1,FD$3,0,FD$4,1)=$AN52))
),0),"")</f>
        <v/>
      </c>
      <c r="FE52" t="str">
        <f ca="1">IFERROR(IF(N(ISNUMBER(FE$2)*$AN52)&gt;0,MIN($D$6,
SUMPRODUCT(N(OFFSET(AlleInstrumente!$C$1,FE$3,0,FE$4,1)=$AN52))
),0),"")</f>
        <v/>
      </c>
      <c r="FF52" t="str">
        <f ca="1">IFERROR(IF(N(ISNUMBER(FF$2)*$AN52)&gt;0,MIN($D$6,
SUMPRODUCT(N(OFFSET(AlleInstrumente!$C$1,FF$3,0,FF$4,1)=$AN52))
),0),"")</f>
        <v/>
      </c>
      <c r="FG52" t="str">
        <f ca="1">IFERROR(IF(N(ISNUMBER(FG$2)*$AN52)&gt;0,MIN($D$6,
SUMPRODUCT(N(OFFSET(AlleInstrumente!$C$1,FG$3,0,FG$4,1)=$AN52))
),0),"")</f>
        <v/>
      </c>
      <c r="FH52" t="str">
        <f ca="1">IFERROR(IF(N(ISNUMBER(FH$2)*$AN52)&gt;0,MIN($D$6,
SUMPRODUCT(N(OFFSET(AlleInstrumente!$C$1,FH$3,0,FH$4,1)=$AN52))
),0),"")</f>
        <v/>
      </c>
      <c r="FI52" t="str">
        <f ca="1">IFERROR(IF(N(ISNUMBER(FI$2)*$AN52)&gt;0,MIN($D$6,
SUMPRODUCT(N(OFFSET(AlleInstrumente!$C$1,FI$3,0,FI$4,1)=$AN52))
),0),"")</f>
        <v/>
      </c>
      <c r="FJ52" t="str">
        <f ca="1">IFERROR(IF(N(ISNUMBER(FJ$2)*$AN52)&gt;0,MIN($D$6,
SUMPRODUCT(N(OFFSET(AlleInstrumente!$C$1,FJ$3,0,FJ$4,1)=$AN52))
),0),"")</f>
        <v/>
      </c>
      <c r="FK52" t="str">
        <f ca="1">IFERROR(IF(N(ISNUMBER(FK$2)*$AN52)&gt;0,MIN($D$6,
SUMPRODUCT(N(OFFSET(AlleInstrumente!$C$1,FK$3,0,FK$4,1)=$AN52))
),0),"")</f>
        <v/>
      </c>
      <c r="FL52" t="str">
        <f ca="1">IFERROR(IF(N(ISNUMBER(FL$2)*$AN52)&gt;0,MIN($D$6,
SUMPRODUCT(N(OFFSET(AlleInstrumente!$C$1,FL$3,0,FL$4,1)=$AN52))
),0),"")</f>
        <v/>
      </c>
      <c r="FM52" t="str">
        <f ca="1">IFERROR(IF(N(ISNUMBER(FM$2)*$AN52)&gt;0,MIN($D$6,
SUMPRODUCT(N(OFFSET(AlleInstrumente!$C$1,FM$3,0,FM$4,1)=$AN52))
),0),"")</f>
        <v/>
      </c>
      <c r="FN52" t="str">
        <f ca="1">IFERROR(IF(N(ISNUMBER(FN$2)*$AN52)&gt;0,MIN($D$6,
SUMPRODUCT(N(OFFSET(AlleInstrumente!$C$1,FN$3,0,FN$4,1)=$AN52))
),0),"")</f>
        <v/>
      </c>
      <c r="FO52" t="str">
        <f ca="1">IFERROR(IF(N(ISNUMBER(FO$2)*$AN52)&gt;0,MIN($D$6,
SUMPRODUCT(N(OFFSET(AlleInstrumente!$C$1,FO$3,0,FO$4,1)=$AN52))
),0),"")</f>
        <v/>
      </c>
      <c r="FP52" t="str">
        <f ca="1">IFERROR(IF(N(ISNUMBER(FP$2)*$AN52)&gt;0,MIN($D$6,
SUMPRODUCT(N(OFFSET(AlleInstrumente!$C$1,FP$3,0,FP$4,1)=$AN52))
),0),"")</f>
        <v/>
      </c>
      <c r="FQ52" t="str">
        <f ca="1">IFERROR(IF(N(ISNUMBER(FQ$2)*$AN52)&gt;0,MIN($D$6,
SUMPRODUCT(N(OFFSET(AlleInstrumente!$C$1,FQ$3,0,FQ$4,1)=$AN52))
),0),"")</f>
        <v/>
      </c>
      <c r="FR52" t="str">
        <f ca="1">IFERROR(IF(N(ISNUMBER(FR$2)*$AN52)&gt;0,MIN($D$6,
SUMPRODUCT(N(OFFSET(AlleInstrumente!$C$1,FR$3,0,FR$4,1)=$AN52))
),0),"")</f>
        <v/>
      </c>
      <c r="FS52" t="str">
        <f ca="1">IFERROR(IF(N(ISNUMBER(FS$2)*$AN52)&gt;0,MIN($D$6,
SUMPRODUCT(N(OFFSET(AlleInstrumente!$C$1,FS$3,0,FS$4,1)=$AN52))
),0),"")</f>
        <v/>
      </c>
      <c r="FT52" t="str">
        <f ca="1">IFERROR(IF(N(ISNUMBER(FT$2)*$AN52)&gt;0,MIN($D$6,
SUMPRODUCT(N(OFFSET(AlleInstrumente!$C$1,FT$3,0,FT$4,1)=$AN52))
),0),"")</f>
        <v/>
      </c>
      <c r="FU52" t="str">
        <f ca="1">IFERROR(IF(N(ISNUMBER(FU$2)*$AN52)&gt;0,MIN($D$6,
SUMPRODUCT(N(OFFSET(AlleInstrumente!$C$1,FU$3,0,FU$4,1)=$AN52))
),0),"")</f>
        <v/>
      </c>
      <c r="FV52" t="str">
        <f ca="1">IFERROR(IF(N(ISNUMBER(FV$2)*$AN52)&gt;0,MIN($D$6,
SUMPRODUCT(N(OFFSET(AlleInstrumente!$C$1,FV$3,0,FV$4,1)=$AN52))
),0),"")</f>
        <v/>
      </c>
      <c r="FW52" t="str">
        <f ca="1">IFERROR(IF(N(ISNUMBER(FW$2)*$AN52)&gt;0,MIN($D$6,
SUMPRODUCT(N(OFFSET(AlleInstrumente!$C$1,FW$3,0,FW$4,1)=$AN52))
),0),"")</f>
        <v/>
      </c>
      <c r="FX52" t="str">
        <f ca="1">IFERROR(IF(N(ISNUMBER(FX$2)*$AN52)&gt;0,MIN($D$6,
SUMPRODUCT(N(OFFSET(AlleInstrumente!$C$1,FX$3,0,FX$4,1)=$AN52))
),0),"")</f>
        <v/>
      </c>
      <c r="FY52" t="str">
        <f ca="1">IFERROR(IF(N(ISNUMBER(FY$2)*$AN52)&gt;0,MIN($D$6,
SUMPRODUCT(N(OFFSET(AlleInstrumente!$C$1,FY$3,0,FY$4,1)=$AN52))
),0),"")</f>
        <v/>
      </c>
      <c r="FZ52" t="str">
        <f ca="1">IFERROR(IF(N(ISNUMBER(FZ$2)*$AN52)&gt;0,MIN($D$6,
SUMPRODUCT(N(OFFSET(AlleInstrumente!$C$1,FZ$3,0,FZ$4,1)=$AN52))
),0),"")</f>
        <v/>
      </c>
      <c r="GA52" t="str">
        <f ca="1">IFERROR(IF(N(ISNUMBER(GA$2)*$AN52)&gt;0,MIN($D$6,
SUMPRODUCT(N(OFFSET(AlleInstrumente!$C$1,GA$3,0,GA$4,1)=$AN52))
),0),"")</f>
        <v/>
      </c>
      <c r="GB52" t="str">
        <f ca="1">IFERROR(IF(N(ISNUMBER(GB$2)*$AN52)&gt;0,MIN($D$6,
SUMPRODUCT(N(OFFSET(AlleInstrumente!$C$1,GB$3,0,GB$4,1)=$AN52))
),0),"")</f>
        <v/>
      </c>
      <c r="GC52" t="str">
        <f ca="1">IFERROR(IF(N(ISNUMBER(GC$2)*$AN52)&gt;0,MIN($D$6,
SUMPRODUCT(N(OFFSET(AlleInstrumente!$C$1,GC$3,0,GC$4,1)=$AN52))
),0),"")</f>
        <v/>
      </c>
      <c r="GD52" t="str">
        <f ca="1">IFERROR(IF(N(ISNUMBER(GD$2)*$AN52)&gt;0,MIN($D$6,
SUMPRODUCT(N(OFFSET(AlleInstrumente!$C$1,GD$3,0,GD$4,1)=$AN52))
),0),"")</f>
        <v/>
      </c>
      <c r="GE52" t="str">
        <f ca="1">IFERROR(IF(N(ISNUMBER(GE$2)*$AN52)&gt;0,MIN($D$6,
SUMPRODUCT(N(OFFSET(AlleInstrumente!$C$1,GE$3,0,GE$4,1)=$AN52))
),0),"")</f>
        <v/>
      </c>
      <c r="GF52" t="str">
        <f ca="1">IFERROR(IF(N(ISNUMBER(GF$2)*$AN52)&gt;0,MIN($D$6,
SUMPRODUCT(N(OFFSET(AlleInstrumente!$C$1,GF$3,0,GF$4,1)=$AN52))
),0),"")</f>
        <v/>
      </c>
      <c r="GG52" t="str">
        <f ca="1">IFERROR(IF(N(ISNUMBER(GG$2)*$AN52)&gt;0,MIN($D$6,
SUMPRODUCT(N(OFFSET(AlleInstrumente!$C$1,GG$3,0,GG$4,1)=$AN52))
),0),"")</f>
        <v/>
      </c>
      <c r="GH52" t="str">
        <f ca="1">IFERROR(IF(N(ISNUMBER(GH$2)*$AN52)&gt;0,MIN($D$6,
SUMPRODUCT(N(OFFSET(AlleInstrumente!$C$1,GH$3,0,GH$4,1)=$AN52))
),0),"")</f>
        <v/>
      </c>
      <c r="GI52" t="str">
        <f ca="1">IFERROR(IF(N(ISNUMBER(GI$2)*$AN52)&gt;0,MIN($D$6,
SUMPRODUCT(N(OFFSET(AlleInstrumente!$C$1,GI$3,0,GI$4,1)=$AN52))
),0),"")</f>
        <v/>
      </c>
      <c r="GJ52" t="str">
        <f ca="1">IFERROR(IF(N(ISNUMBER(GJ$2)*$AN52)&gt;0,MIN($D$6,
SUMPRODUCT(N(OFFSET(AlleInstrumente!$C$1,GJ$3,0,GJ$4,1)=$AN52))
),0),"")</f>
        <v/>
      </c>
      <c r="GK52" t="str">
        <f ca="1">IFERROR(IF(N(ISNUMBER(GK$2)*$AN52)&gt;0,MIN($D$6,
SUMPRODUCT(N(OFFSET(AlleInstrumente!$C$1,GK$3,0,GK$4,1)=$AN52))
),0),"")</f>
        <v/>
      </c>
      <c r="GL52" t="str">
        <f ca="1">IFERROR(IF(N(ISNUMBER(GL$2)*$AN52)&gt;0,MIN($D$6,
SUMPRODUCT(N(OFFSET(AlleInstrumente!$C$1,GL$3,0,GL$4,1)=$AN52))
),0),"")</f>
        <v/>
      </c>
      <c r="GM52" t="str">
        <f ca="1">IFERROR(IF(N(ISNUMBER(GM$2)*$AN52)&gt;0,MIN($D$6,
SUMPRODUCT(N(OFFSET(AlleInstrumente!$C$1,GM$3,0,GM$4,1)=$AN52))
),0),"")</f>
        <v/>
      </c>
      <c r="GN52" t="str">
        <f ca="1">IFERROR(IF(N(ISNUMBER(GN$2)*$AN52)&gt;0,MIN($D$6,
SUMPRODUCT(N(OFFSET(AlleInstrumente!$C$1,GN$3,0,GN$4,1)=$AN52))
),0),"")</f>
        <v/>
      </c>
      <c r="GO52" t="str">
        <f ca="1">IFERROR(IF(N(ISNUMBER(GO$2)*$AN52)&gt;0,MIN($D$6,
SUMPRODUCT(N(OFFSET(AlleInstrumente!$C$1,GO$3,0,GO$4,1)=$AN52))
),0),"")</f>
        <v/>
      </c>
      <c r="GP52" t="str">
        <f ca="1">IFERROR(IF(N(ISNUMBER(GP$2)*$AN52)&gt;0,MIN($D$6,
SUMPRODUCT(N(OFFSET(AlleInstrumente!$C$1,GP$3,0,GP$4,1)=$AN52))
),0),"")</f>
        <v/>
      </c>
      <c r="GQ52" t="str">
        <f ca="1">IFERROR(IF(N(ISNUMBER(GQ$2)*$AN52)&gt;0,MIN($D$6,
SUMPRODUCT(N(OFFSET(AlleInstrumente!$C$1,GQ$3,0,GQ$4,1)=$AN52))
),0),"")</f>
        <v/>
      </c>
      <c r="GR52" t="str">
        <f ca="1">IFERROR(IF(N(ISNUMBER(GR$2)*$AN52)&gt;0,MIN($D$6,
SUMPRODUCT(N(OFFSET(AlleInstrumente!$C$1,GR$3,0,GR$4,1)=$AN52))
),0),"")</f>
        <v/>
      </c>
      <c r="GS52" t="str">
        <f ca="1">IFERROR(IF(N(ISNUMBER(GS$2)*$AN52)&gt;0,MIN($D$6,
SUMPRODUCT(N(OFFSET(AlleInstrumente!$C$1,GS$3,0,GS$4,1)=$AN52))
),0),"")</f>
        <v/>
      </c>
      <c r="GT52" t="str">
        <f ca="1">IFERROR(IF(N(ISNUMBER(GT$2)*$AN52)&gt;0,MIN($D$6,
SUMPRODUCT(N(OFFSET(AlleInstrumente!$C$1,GT$3,0,GT$4,1)=$AN52))
),0),"")</f>
        <v/>
      </c>
      <c r="GU52" t="str">
        <f ca="1">IFERROR(IF(N(ISNUMBER(GU$2)*$AN52)&gt;0,MIN($D$6,
SUMPRODUCT(N(OFFSET(AlleInstrumente!$C$1,GU$3,0,GU$4,1)=$AN52))
),0),"")</f>
        <v/>
      </c>
      <c r="GV52" t="str">
        <f ca="1">IFERROR(IF(N(ISNUMBER(GV$2)*$AN52)&gt;0,MIN($D$6,
SUMPRODUCT(N(OFFSET(AlleInstrumente!$C$1,GV$3,0,GV$4,1)=$AN52))
),0),"")</f>
        <v/>
      </c>
      <c r="GW52" t="str">
        <f ca="1">IFERROR(IF(N(ISNUMBER(GW$2)*$AN52)&gt;0,MIN($D$6,
SUMPRODUCT(N(OFFSET(AlleInstrumente!$C$1,GW$3,0,GW$4,1)=$AN52))
),0),"")</f>
        <v/>
      </c>
      <c r="GX52" t="str">
        <f ca="1">IFERROR(IF(N(ISNUMBER(GX$2)*$AN52)&gt;0,MIN($D$6,
SUMPRODUCT(N(OFFSET(AlleInstrumente!$C$1,GX$3,0,GX$4,1)=$AN52))
),0),"")</f>
        <v/>
      </c>
      <c r="GY52" t="str">
        <f ca="1">IFERROR(IF(N(ISNUMBER(GY$2)*$AN52)&gt;0,MIN($D$6,
SUMPRODUCT(N(OFFSET(AlleInstrumente!$C$1,GY$3,0,GY$4,1)=$AN52))
),0),"")</f>
        <v/>
      </c>
      <c r="GZ52" t="str">
        <f ca="1">IFERROR(IF(N(ISNUMBER(GZ$2)*$AN52)&gt;0,MIN($D$6,
SUMPRODUCT(N(OFFSET(AlleInstrumente!$C$1,GZ$3,0,GZ$4,1)=$AN52))
),0),"")</f>
        <v/>
      </c>
      <c r="HA52" t="str">
        <f ca="1">IFERROR(IF(N(ISNUMBER(HA$2)*$AN52)&gt;0,MIN($D$6,
SUMPRODUCT(N(OFFSET(AlleInstrumente!$C$1,HA$3,0,HA$4,1)=$AN52))
),0),"")</f>
        <v/>
      </c>
      <c r="HB52" t="str">
        <f ca="1">IFERROR(IF(N(ISNUMBER(HB$2)*$AN52)&gt;0,MIN($D$6,
SUMPRODUCT(N(OFFSET(AlleInstrumente!$C$1,HB$3,0,HB$4,1)=$AN52))
),0),"")</f>
        <v/>
      </c>
      <c r="HC52" t="str">
        <f ca="1">IFERROR(IF(N(ISNUMBER(HC$2)*$AN52)&gt;0,MIN($D$6,
SUMPRODUCT(N(OFFSET(AlleInstrumente!$C$1,HC$3,0,HC$4,1)=$AN52))
),0),"")</f>
        <v/>
      </c>
      <c r="HD52" t="str">
        <f ca="1">IFERROR(IF(N(ISNUMBER(HD$2)*$AN52)&gt;0,MIN($D$6,
SUMPRODUCT(N(OFFSET(AlleInstrumente!$C$1,HD$3,0,HD$4,1)=$AN52))
),0),"")</f>
        <v/>
      </c>
      <c r="HE52" t="str">
        <f ca="1">IFERROR(IF(N(ISNUMBER(HE$2)*$AN52)&gt;0,MIN($D$6,
SUMPRODUCT(N(OFFSET(AlleInstrumente!$C$1,HE$3,0,HE$4,1)=$AN52))
),0),"")</f>
        <v/>
      </c>
      <c r="HF52" t="str">
        <f ca="1">IFERROR(IF(N(ISNUMBER(HF$2)*$AN52)&gt;0,MIN($D$6,
SUMPRODUCT(N(OFFSET(AlleInstrumente!$C$1,HF$3,0,HF$4,1)=$AN52))
),0),"")</f>
        <v/>
      </c>
      <c r="HG52" t="str">
        <f ca="1">IFERROR(IF(N(ISNUMBER(HG$2)*$AN52)&gt;0,MIN($D$6,
SUMPRODUCT(N(OFFSET(AlleInstrumente!$C$1,HG$3,0,HG$4,1)=$AN52))
),0),"")</f>
        <v/>
      </c>
      <c r="HH52" t="str">
        <f ca="1">IFERROR(IF(N(ISNUMBER(HH$2)*$AN52)&gt;0,MIN($D$6,
SUMPRODUCT(N(OFFSET(AlleInstrumente!$C$1,HH$3,0,HH$4,1)=$AN52))
),0),"")</f>
        <v/>
      </c>
      <c r="HI52" t="str">
        <f ca="1">IFERROR(IF(N(ISNUMBER(HI$2)*$AN52)&gt;0,MIN($D$6,
SUMPRODUCT(N(OFFSET(AlleInstrumente!$C$1,HI$3,0,HI$4,1)=$AN52))
),0),"")</f>
        <v/>
      </c>
      <c r="HJ52" t="str">
        <f ca="1">IFERROR(IF(N(ISNUMBER(HJ$2)*$AN52)&gt;0,MIN($D$6,
SUMPRODUCT(N(OFFSET(AlleInstrumente!$C$1,HJ$3,0,HJ$4,1)=$AN52))
),0),"")</f>
        <v/>
      </c>
      <c r="HK52" t="str">
        <f ca="1">IFERROR(IF(N(ISNUMBER(HK$2)*$AN52)&gt;0,MIN($D$6,
SUMPRODUCT(N(OFFSET(AlleInstrumente!$C$1,HK$3,0,HK$4,1)=$AN52))
),0),"")</f>
        <v/>
      </c>
      <c r="HL52" t="str">
        <f ca="1">IFERROR(IF(N(ISNUMBER(HL$2)*$AN52)&gt;0,MIN($D$6,
SUMPRODUCT(N(OFFSET(AlleInstrumente!$C$1,HL$3,0,HL$4,1)=$AN52))
),0),"")</f>
        <v/>
      </c>
      <c r="HM52" t="str">
        <f ca="1">IFERROR(IF(N(ISNUMBER(HM$2)*$AN52)&gt;0,MIN($D$6,
SUMPRODUCT(N(OFFSET(AlleInstrumente!$C$1,HM$3,0,HM$4,1)=$AN52))
),0),"")</f>
        <v/>
      </c>
      <c r="HN52" t="str">
        <f ca="1">IFERROR(IF(N(ISNUMBER(HN$2)*$AN52)&gt;0,MIN($D$6,
SUMPRODUCT(N(OFFSET(AlleInstrumente!$C$1,HN$3,0,HN$4,1)=$AN52))
),0),"")</f>
        <v/>
      </c>
      <c r="HO52" t="str">
        <f ca="1">IFERROR(IF(N(ISNUMBER(HO$2)*$AN52)&gt;0,MIN($D$6,
SUMPRODUCT(N(OFFSET(AlleInstrumente!$C$1,HO$3,0,HO$4,1)=$AN52))
),0),"")</f>
        <v/>
      </c>
      <c r="HP52" t="str">
        <f ca="1">IFERROR(IF(N(ISNUMBER(HP$2)*$AN52)&gt;0,MIN($D$6,
SUMPRODUCT(N(OFFSET(AlleInstrumente!$C$1,HP$3,0,HP$4,1)=$AN52))
),0),"")</f>
        <v/>
      </c>
      <c r="HQ52" t="str">
        <f ca="1">IFERROR(IF(N(ISNUMBER(HQ$2)*$AN52)&gt;0,MIN($D$6,
SUMPRODUCT(N(OFFSET(AlleInstrumente!$C$1,HQ$3,0,HQ$4,1)=$AN52))
),0),"")</f>
        <v/>
      </c>
      <c r="HR52" t="str">
        <f ca="1">IFERROR(IF(N(ISNUMBER(HR$2)*$AN52)&gt;0,MIN($D$6,
SUMPRODUCT(N(OFFSET(AlleInstrumente!$C$1,HR$3,0,HR$4,1)=$AN52))
),0),"")</f>
        <v/>
      </c>
      <c r="HS52" t="str">
        <f ca="1">IFERROR(IF(N(ISNUMBER(HS$2)*$AN52)&gt;0,MIN($D$6,
SUMPRODUCT(N(OFFSET(AlleInstrumente!$C$1,HS$3,0,HS$4,1)=$AN52))
),0),"")</f>
        <v/>
      </c>
      <c r="HT52" t="str">
        <f ca="1">IFERROR(IF(N(ISNUMBER(HT$2)*$AN52)&gt;0,MIN($D$6,
SUMPRODUCT(N(OFFSET(AlleInstrumente!$C$1,HT$3,0,HT$4,1)=$AN52))
),0),"")</f>
        <v/>
      </c>
      <c r="HU52" t="str">
        <f ca="1">IFERROR(IF(N(ISNUMBER(HU$2)*$AN52)&gt;0,MIN($D$6,
SUMPRODUCT(N(OFFSET(AlleInstrumente!$C$1,HU$3,0,HU$4,1)=$AN52))
),0),"")</f>
        <v/>
      </c>
      <c r="HV52" t="str">
        <f ca="1">IFERROR(IF(N(ISNUMBER(HV$2)*$AN52)&gt;0,MIN($D$6,
SUMPRODUCT(N(OFFSET(AlleInstrumente!$C$1,HV$3,0,HV$4,1)=$AN52))
),0),"")</f>
        <v/>
      </c>
      <c r="HW52" t="str">
        <f ca="1">IFERROR(IF(N(ISNUMBER(HW$2)*$AN52)&gt;0,MIN($D$6,
SUMPRODUCT(N(OFFSET(AlleInstrumente!$C$1,HW$3,0,HW$4,1)=$AN52))
),0),"")</f>
        <v/>
      </c>
      <c r="HX52" t="str">
        <f ca="1">IFERROR(IF(N(ISNUMBER(HX$2)*$AN52)&gt;0,MIN($D$6,
SUMPRODUCT(N(OFFSET(AlleInstrumente!$C$1,HX$3,0,HX$4,1)=$AN52))
),0),"")</f>
        <v/>
      </c>
      <c r="HY52" t="str">
        <f ca="1">IFERROR(IF(N(ISNUMBER(HY$2)*$AN52)&gt;0,MIN($D$6,
SUMPRODUCT(N(OFFSET(AlleInstrumente!$C$1,HY$3,0,HY$4,1)=$AN52))
),0),"")</f>
        <v/>
      </c>
      <c r="HZ52" t="str">
        <f ca="1">IFERROR(IF(N(ISNUMBER(HZ$2)*$AN52)&gt;0,MIN($D$6,
SUMPRODUCT(N(OFFSET(AlleInstrumente!$C$1,HZ$3,0,HZ$4,1)=$AN52))
),0),"")</f>
        <v/>
      </c>
      <c r="IA52" t="str">
        <f ca="1">IFERROR(IF(N(ISNUMBER(IA$2)*$AN52)&gt;0,MIN($D$6,
SUMPRODUCT(N(OFFSET(AlleInstrumente!$C$1,IA$3,0,IA$4,1)=$AN52))
),0),"")</f>
        <v/>
      </c>
      <c r="IB52" t="str">
        <f ca="1">IFERROR(IF(N(ISNUMBER(IB$2)*$AN52)&gt;0,MIN($D$6,
SUMPRODUCT(N(OFFSET(AlleInstrumente!$C$1,IB$3,0,IB$4,1)=$AN52))
),0),"")</f>
        <v/>
      </c>
      <c r="IC52" t="str">
        <f ca="1">IFERROR(IF(N(ISNUMBER(IC$2)*$AN52)&gt;0,MIN($D$6,
SUMPRODUCT(N(OFFSET(AlleInstrumente!$C$1,IC$3,0,IC$4,1)=$AN52))
),0),"")</f>
        <v/>
      </c>
      <c r="ID52" t="str">
        <f ca="1">IFERROR(IF(N(ISNUMBER(ID$2)*$AN52)&gt;0,MIN($D$6,
SUMPRODUCT(N(OFFSET(AlleInstrumente!$C$1,ID$3,0,ID$4,1)=$AN52))
),0),"")</f>
        <v/>
      </c>
      <c r="IE52" t="str">
        <f ca="1">IFERROR(IF(N(ISNUMBER(IE$2)*$AN52)&gt;0,MIN($D$6,
SUMPRODUCT(N(OFFSET(AlleInstrumente!$C$1,IE$3,0,IE$4,1)=$AN52))
),0),"")</f>
        <v/>
      </c>
      <c r="IF52" t="str">
        <f ca="1">IFERROR(IF(N(ISNUMBER(IF$2)*$AN52)&gt;0,MIN($D$6,
SUMPRODUCT(N(OFFSET(AlleInstrumente!$C$1,IF$3,0,IF$4,1)=$AN52))
),0),"")</f>
        <v/>
      </c>
      <c r="IG52" t="str">
        <f ca="1">IFERROR(IF(N(ISNUMBER(IG$2)*$AN52)&gt;0,MIN($D$6,
SUMPRODUCT(N(OFFSET(AlleInstrumente!$C$1,IG$3,0,IG$4,1)=$AN52))
),0),"")</f>
        <v/>
      </c>
      <c r="IH52" t="str">
        <f ca="1">IFERROR(IF(N(ISNUMBER(IH$2)*$AN52)&gt;0,MIN($D$6,
SUMPRODUCT(N(OFFSET(AlleInstrumente!$C$1,IH$3,0,IH$4,1)=$AN52))
),0),"")</f>
        <v/>
      </c>
      <c r="II52" t="str">
        <f ca="1">IFERROR(IF(N(ISNUMBER(II$2)*$AN52)&gt;0,MIN($D$6,
SUMPRODUCT(N(OFFSET(AlleInstrumente!$C$1,II$3,0,II$4,1)=$AN52))
),0),"")</f>
        <v/>
      </c>
      <c r="IJ52" t="str">
        <f ca="1">IFERROR(IF(N(ISNUMBER(IJ$2)*$AN52)&gt;0,MIN($D$6,
SUMPRODUCT(N(OFFSET(AlleInstrumente!$C$1,IJ$3,0,IJ$4,1)=$AN52))
),0),"")</f>
        <v/>
      </c>
      <c r="IK52" t="str">
        <f ca="1">IFERROR(IF(N(ISNUMBER(IK$2)*$AN52)&gt;0,MIN($D$6,
SUMPRODUCT(N(OFFSET(AlleInstrumente!$C$1,IK$3,0,IK$4,1)=$AN52))
),0),"")</f>
        <v/>
      </c>
      <c r="IL52" t="str">
        <f ca="1">IFERROR(IF(N(ISNUMBER(IL$2)*$AN52)&gt;0,MIN($D$6,
SUMPRODUCT(N(OFFSET(AlleInstrumente!$C$1,IL$3,0,IL$4,1)=$AN52))
),0),"")</f>
        <v/>
      </c>
      <c r="IM52" t="str">
        <f ca="1">IFERROR(IF(N(ISNUMBER(IM$2)*$AN52)&gt;0,MIN($D$6,
SUMPRODUCT(N(OFFSET(AlleInstrumente!$C$1,IM$3,0,IM$4,1)=$AN52))
),0),"")</f>
        <v/>
      </c>
      <c r="IN52" t="str">
        <f ca="1">IFERROR(IF(N(ISNUMBER(IN$2)*$AN52)&gt;0,MIN($D$6,
SUMPRODUCT(N(OFFSET(AlleInstrumente!$C$1,IN$3,0,IN$4,1)=$AN52))
),0),"")</f>
        <v/>
      </c>
      <c r="IO52" t="str">
        <f ca="1">IFERROR(IF(N(ISNUMBER(IO$2)*$AN52)&gt;0,MIN($D$6,
SUMPRODUCT(N(OFFSET(AlleInstrumente!$C$1,IO$3,0,IO$4,1)=$AN52))
),0),"")</f>
        <v/>
      </c>
      <c r="IP52" t="str">
        <f ca="1">IFERROR(IF(N(ISNUMBER(IP$2)*$AN52)&gt;0,MIN($D$6,
SUMPRODUCT(N(OFFSET(AlleInstrumente!$C$1,IP$3,0,IP$4,1)=$AN52))
),0),"")</f>
        <v/>
      </c>
      <c r="IQ52" t="str">
        <f ca="1">IFERROR(IF(N(ISNUMBER(IQ$2)*$AN52)&gt;0,MIN($D$6,
SUMPRODUCT(N(OFFSET(AlleInstrumente!$C$1,IQ$3,0,IQ$4,1)=$AN52))
),0),"")</f>
        <v/>
      </c>
      <c r="IR52" t="str">
        <f ca="1">IFERROR(IF(N(ISNUMBER(IR$2)*$AN52)&gt;0,MIN($D$6,
SUMPRODUCT(N(OFFSET(AlleInstrumente!$C$1,IR$3,0,IR$4,1)=$AN52))
),0),"")</f>
        <v/>
      </c>
      <c r="IS52" t="str">
        <f ca="1">IFERROR(IF(N(ISNUMBER(IS$2)*$AN52)&gt;0,MIN($D$6,
SUMPRODUCT(N(OFFSET(AlleInstrumente!$C$1,IS$3,0,IS$4,1)=$AN52))
),0),"")</f>
        <v/>
      </c>
      <c r="IT52" t="str">
        <f ca="1">IFERROR(IF(N(ISNUMBER(IT$2)*$AN52)&gt;0,MIN($D$6,
SUMPRODUCT(N(OFFSET(AlleInstrumente!$C$1,IT$3,0,IT$4,1)=$AN52))
),0),"")</f>
        <v/>
      </c>
      <c r="IU52" t="str">
        <f ca="1">IFERROR(IF(N(ISNUMBER(IU$2)*$AN52)&gt;0,MIN($D$6,
SUMPRODUCT(N(OFFSET(AlleInstrumente!$C$1,IU$3,0,IU$4,1)=$AN52))
),0),"")</f>
        <v/>
      </c>
      <c r="IV52" t="str">
        <f ca="1">IFERROR(IF(N(ISNUMBER(IV$2)*$AN52)&gt;0,MIN($D$6,
SUMPRODUCT(N(OFFSET(AlleInstrumente!$C$1,IV$3,0,IV$4,1)=$AN52))
),0),"")</f>
        <v/>
      </c>
      <c r="IW52" t="str">
        <f ca="1">IFERROR(IF(N(ISNUMBER(IW$2)*$AN52)&gt;0,MIN($D$6,
SUMPRODUCT(N(OFFSET(AlleInstrumente!$C$1,IW$3,0,IW$4,1)=$AN52))
),0),"")</f>
        <v/>
      </c>
      <c r="IX52" t="str">
        <f ca="1">IFERROR(IF(N(ISNUMBER(IX$2)*$AN52)&gt;0,MIN($D$6,
SUMPRODUCT(N(OFFSET(AlleInstrumente!$C$1,IX$3,0,IX$4,1)=$AN52))
),0),"")</f>
        <v/>
      </c>
      <c r="IY52" t="str">
        <f ca="1">IFERROR(IF(N(ISNUMBER(IY$2)*$AN52)&gt;0,MIN($D$6,
SUMPRODUCT(N(OFFSET(AlleInstrumente!$C$1,IY$3,0,IY$4,1)=$AN52))
),0),"")</f>
        <v/>
      </c>
      <c r="IZ52" t="str">
        <f ca="1">IFERROR(IF(N(ISNUMBER(IZ$2)*$AN52)&gt;0,MIN($D$6,
SUMPRODUCT(N(OFFSET(AlleInstrumente!$C$1,IZ$3,0,IZ$4,1)=$AN52))
),0),"")</f>
        <v/>
      </c>
      <c r="JA52" t="str">
        <f ca="1">IFERROR(IF(N(ISNUMBER(JA$2)*$AN52)&gt;0,MIN($D$6,
SUMPRODUCT(N(OFFSET(AlleInstrumente!$C$1,JA$3,0,JA$4,1)=$AN52))
),0),"")</f>
        <v/>
      </c>
      <c r="JB52" t="str">
        <f ca="1">IFERROR(IF(N(ISNUMBER(JB$2)*$AN52)&gt;0,MIN($D$6,
SUMPRODUCT(N(OFFSET(AlleInstrumente!$C$1,JB$3,0,JB$4,1)=$AN52))
),0),"")</f>
        <v/>
      </c>
      <c r="JC52" t="str">
        <f ca="1">IFERROR(IF(N(ISNUMBER(JC$2)*$AN52)&gt;0,MIN($D$6,
SUMPRODUCT(N(OFFSET(AlleInstrumente!$C$1,JC$3,0,JC$4,1)=$AN52))
),0),"")</f>
        <v/>
      </c>
      <c r="JD52" t="str">
        <f ca="1">IFERROR(IF(N(ISNUMBER(JD$2)*$AN52)&gt;0,MIN($D$6,
SUMPRODUCT(N(OFFSET(AlleInstrumente!$C$1,JD$3,0,JD$4,1)=$AN52))
),0),"")</f>
        <v/>
      </c>
      <c r="JE52" t="str">
        <f ca="1">IFERROR(IF(N(ISNUMBER(JE$2)*$AN52)&gt;0,MIN($D$6,
SUMPRODUCT(N(OFFSET(AlleInstrumente!$C$1,JE$3,0,JE$4,1)=$AN52))
),0),"")</f>
        <v/>
      </c>
      <c r="JF52" t="str">
        <f ca="1">IFERROR(IF(N(ISNUMBER(JF$2)*$AN52)&gt;0,MIN($D$6,
SUMPRODUCT(N(OFFSET(AlleInstrumente!$C$1,JF$3,0,JF$4,1)=$AN52))
),0),"")</f>
        <v/>
      </c>
      <c r="JG52" t="str">
        <f ca="1">IFERROR(IF(N(ISNUMBER(JG$2)*$AN52)&gt;0,MIN($D$6,
SUMPRODUCT(N(OFFSET(AlleInstrumente!$C$1,JG$3,0,JG$4,1)=$AN52))
),0),"")</f>
        <v/>
      </c>
      <c r="JH52" t="str">
        <f ca="1">IFERROR(IF(N(ISNUMBER(JH$2)*$AN52)&gt;0,MIN($D$6,
SUMPRODUCT(N(OFFSET(AlleInstrumente!$C$1,JH$3,0,JH$4,1)=$AN52))
),0),"")</f>
        <v/>
      </c>
      <c r="JI52" t="str">
        <f ca="1">IFERROR(IF(N(ISNUMBER(JI$2)*$AN52)&gt;0,MIN($D$6,
SUMPRODUCT(N(OFFSET(AlleInstrumente!$C$1,JI$3,0,JI$4,1)=$AN52))
),0),"")</f>
        <v/>
      </c>
      <c r="JJ52" t="str">
        <f ca="1">IFERROR(IF(N(ISNUMBER(JJ$2)*$AN52)&gt;0,MIN($D$6,
SUMPRODUCT(N(OFFSET(AlleInstrumente!$C$1,JJ$3,0,JJ$4,1)=$AN52))
),0),"")</f>
        <v/>
      </c>
      <c r="JK52" t="str">
        <f ca="1">IFERROR(IF(N(ISNUMBER(JK$2)*$AN52)&gt;0,MIN($D$6,
SUMPRODUCT(N(OFFSET(AlleInstrumente!$C$1,JK$3,0,JK$4,1)=$AN52))
),0),"")</f>
        <v/>
      </c>
      <c r="JL52" t="str">
        <f ca="1">IFERROR(IF(N(ISNUMBER(JL$2)*$AN52)&gt;0,MIN($D$6,
SUMPRODUCT(N(OFFSET(AlleInstrumente!$C$1,JL$3,0,JL$4,1)=$AN52))
),0),"")</f>
        <v/>
      </c>
      <c r="JM52" t="str">
        <f ca="1">IFERROR(IF(N(ISNUMBER(JM$2)*$AN52)&gt;0,MIN($D$6,
SUMPRODUCT(N(OFFSET(AlleInstrumente!$C$1,JM$3,0,JM$4,1)=$AN52))
),0),"")</f>
        <v/>
      </c>
      <c r="JN52" t="str">
        <f ca="1">IFERROR(IF(N(ISNUMBER(JN$2)*$AN52)&gt;0,MIN($D$6,
SUMPRODUCT(N(OFFSET(AlleInstrumente!$C$1,JN$3,0,JN$4,1)=$AN52))
),0),"")</f>
        <v/>
      </c>
      <c r="JO52" t="str">
        <f ca="1">IFERROR(IF(N(ISNUMBER(JO$2)*$AN52)&gt;0,MIN($D$6,
SUMPRODUCT(N(OFFSET(AlleInstrumente!$C$1,JO$3,0,JO$4,1)=$AN52))
),0),"")</f>
        <v/>
      </c>
      <c r="JP52" t="str">
        <f ca="1">IFERROR(IF(N(ISNUMBER(JP$2)*$AN52)&gt;0,MIN($D$6,
SUMPRODUCT(N(OFFSET(AlleInstrumente!$C$1,JP$3,0,JP$4,1)=$AN52))
),0),"")</f>
        <v/>
      </c>
      <c r="JQ52" t="str">
        <f ca="1">IFERROR(IF(N(ISNUMBER(JQ$2)*$AN52)&gt;0,MIN($D$6,
SUMPRODUCT(N(OFFSET(AlleInstrumente!$C$1,JQ$3,0,JQ$4,1)=$AN52))
),0),"")</f>
        <v/>
      </c>
      <c r="JR52" t="str">
        <f ca="1">IFERROR(IF(N(ISNUMBER(JR$2)*$AN52)&gt;0,MIN($D$6,
SUMPRODUCT(N(OFFSET(AlleInstrumente!$C$1,JR$3,0,JR$4,1)=$AN52))
),0),"")</f>
        <v/>
      </c>
      <c r="JS52" t="str">
        <f ca="1">IFERROR(IF(N(ISNUMBER(JS$2)*$AN52)&gt;0,MIN($D$6,
SUMPRODUCT(N(OFFSET(AlleInstrumente!$C$1,JS$3,0,JS$4,1)=$AN52))
),0),"")</f>
        <v/>
      </c>
      <c r="JT52" t="str">
        <f ca="1">IFERROR(IF(N(ISNUMBER(JT$2)*$AN52)&gt;0,MIN($D$6,
SUMPRODUCT(N(OFFSET(AlleInstrumente!$C$1,JT$3,0,JT$4,1)=$AN52))
),0),"")</f>
        <v/>
      </c>
      <c r="JU52" t="str">
        <f ca="1">IFERROR(IF(N(ISNUMBER(JU$2)*$AN52)&gt;0,MIN($D$6,
SUMPRODUCT(N(OFFSET(AlleInstrumente!$C$1,JU$3,0,JU$4,1)=$AN52))
),0),"")</f>
        <v/>
      </c>
      <c r="JV52" t="str">
        <f ca="1">IFERROR(IF(N(ISNUMBER(JV$2)*$AN52)&gt;0,MIN($D$6,
SUMPRODUCT(N(OFFSET(AlleInstrumente!$C$1,JV$3,0,JV$4,1)=$AN52))
),0),"")</f>
        <v/>
      </c>
      <c r="JW52" t="str">
        <f ca="1">IFERROR(IF(N(ISNUMBER(JW$2)*$AN52)&gt;0,MIN($D$6,
SUMPRODUCT(N(OFFSET(AlleInstrumente!$C$1,JW$3,0,JW$4,1)=$AN52))
),0),"")</f>
        <v/>
      </c>
      <c r="JX52" t="str">
        <f ca="1">IFERROR(IF(N(ISNUMBER(JX$2)*$AN52)&gt;0,MIN($D$6,
SUMPRODUCT(N(OFFSET(AlleInstrumente!$C$1,JX$3,0,JX$4,1)=$AN52))
),0),"")</f>
        <v/>
      </c>
      <c r="JY52" t="str">
        <f ca="1">IFERROR(IF(N(ISNUMBER(JY$2)*$AN52)&gt;0,MIN($D$6,
SUMPRODUCT(N(OFFSET(AlleInstrumente!$C$1,JY$3,0,JY$4,1)=$AN52))
),0),"")</f>
        <v/>
      </c>
      <c r="JZ52" t="str">
        <f ca="1">IFERROR(IF(N(ISNUMBER(JZ$2)*$AN52)&gt;0,MIN($D$6,
SUMPRODUCT(N(OFFSET(AlleInstrumente!$C$1,JZ$3,0,JZ$4,1)=$AN52))
),0),"")</f>
        <v/>
      </c>
      <c r="KA52" t="str">
        <f ca="1">IFERROR(IF(N(ISNUMBER(KA$2)*$AN52)&gt;0,MIN($D$6,
SUMPRODUCT(N(OFFSET(AlleInstrumente!$C$1,KA$3,0,KA$4,1)=$AN52))
),0),"")</f>
        <v/>
      </c>
      <c r="KB52" t="str">
        <f ca="1">IFERROR(IF(N(ISNUMBER(KB$2)*$AN52)&gt;0,MIN($D$6,
SUMPRODUCT(N(OFFSET(AlleInstrumente!$C$1,KB$3,0,KB$4,1)=$AN52))
),0),"")</f>
        <v/>
      </c>
      <c r="KC52" t="str">
        <f ca="1">IFERROR(IF(N(ISNUMBER(KC$2)*$AN52)&gt;0,MIN($D$6,
SUMPRODUCT(N(OFFSET(AlleInstrumente!$C$1,KC$3,0,KC$4,1)=$AN52))
),0),"")</f>
        <v/>
      </c>
      <c r="KD52" t="str">
        <f ca="1">IFERROR(IF(N(ISNUMBER(KD$2)*$AN52)&gt;0,MIN($D$6,
SUMPRODUCT(N(OFFSET(AlleInstrumente!$C$1,KD$3,0,KD$4,1)=$AN52))
),0),"")</f>
        <v/>
      </c>
      <c r="KE52" t="str">
        <f ca="1">IFERROR(IF(N(ISNUMBER(KE$2)*$AN52)&gt;0,MIN($D$6,
SUMPRODUCT(N(OFFSET(AlleInstrumente!$C$1,KE$3,0,KE$4,1)=$AN52))
),0),"")</f>
        <v/>
      </c>
      <c r="KF52" t="str">
        <f ca="1">IFERROR(IF(N(ISNUMBER(KF$2)*$AN52)&gt;0,MIN($D$6,
SUMPRODUCT(N(OFFSET(AlleInstrumente!$C$1,KF$3,0,KF$4,1)=$AN52))
),0),"")</f>
        <v/>
      </c>
      <c r="KG52" t="str">
        <f ca="1">IFERROR(IF(N(ISNUMBER(KG$2)*$AN52)&gt;0,MIN($D$6,
SUMPRODUCT(N(OFFSET(AlleInstrumente!$C$1,KG$3,0,KG$4,1)=$AN52))
),0),"")</f>
        <v/>
      </c>
      <c r="KH52" t="str">
        <f ca="1">IFERROR(IF(N(ISNUMBER(KH$2)*$AN52)&gt;0,MIN($D$6,
SUMPRODUCT(N(OFFSET(AlleInstrumente!$C$1,KH$3,0,KH$4,1)=$AN52))
),0),"")</f>
        <v/>
      </c>
      <c r="KI52" t="str">
        <f ca="1">IFERROR(IF(N(ISNUMBER(KI$2)*$AN52)&gt;0,MIN($D$6,
SUMPRODUCT(N(OFFSET(AlleInstrumente!$C$1,KI$3,0,KI$4,1)=$AN52))
),0),"")</f>
        <v/>
      </c>
      <c r="KJ52" t="str">
        <f ca="1">IFERROR(IF(N(ISNUMBER(KJ$2)*$AN52)&gt;0,MIN($D$6,
SUMPRODUCT(N(OFFSET(AlleInstrumente!$C$1,KJ$3,0,KJ$4,1)=$AN52))
),0),"")</f>
        <v/>
      </c>
      <c r="KK52" t="str">
        <f ca="1">IFERROR(IF(N(ISNUMBER(KK$2)*$AN52)&gt;0,MIN($D$6,
SUMPRODUCT(N(OFFSET(AlleInstrumente!$C$1,KK$3,0,KK$4,1)=$AN52))
),0),"")</f>
        <v/>
      </c>
      <c r="KL52" t="str">
        <f ca="1">IFERROR(IF(N(ISNUMBER(KL$2)*$AN52)&gt;0,MIN($D$6,
SUMPRODUCT(N(OFFSET(AlleInstrumente!$C$1,KL$3,0,KL$4,1)=$AN52))
),0),"")</f>
        <v/>
      </c>
      <c r="KM52" t="str">
        <f ca="1">IFERROR(IF(N(ISNUMBER(KM$2)*$AN52)&gt;0,MIN($D$6,
SUMPRODUCT(N(OFFSET(AlleInstrumente!$C$1,KM$3,0,KM$4,1)=$AN52))
),0),"")</f>
        <v/>
      </c>
      <c r="KN52" t="str">
        <f ca="1">IFERROR(IF(N(ISNUMBER(KN$2)*$AN52)&gt;0,MIN($D$6,
SUMPRODUCT(N(OFFSET(AlleInstrumente!$C$1,KN$3,0,KN$4,1)=$AN52))
),0),"")</f>
        <v/>
      </c>
      <c r="KO52" t="str">
        <f ca="1">IFERROR(IF(N(ISNUMBER(KO$2)*$AN52)&gt;0,MIN($D$6,
SUMPRODUCT(N(OFFSET(AlleInstrumente!$C$1,KO$3,0,KO$4,1)=$AN52))
),0),"")</f>
        <v/>
      </c>
      <c r="KP52" t="str">
        <f ca="1">IFERROR(IF(N(ISNUMBER(KP$2)*$AN52)&gt;0,MIN($D$6,
SUMPRODUCT(N(OFFSET(AlleInstrumente!$C$1,KP$3,0,KP$4,1)=$AN52))
),0),"")</f>
        <v/>
      </c>
      <c r="KQ52" t="str">
        <f ca="1">IFERROR(IF(N(ISNUMBER(KQ$2)*$AN52)&gt;0,MIN($D$6,
SUMPRODUCT(N(OFFSET(AlleInstrumente!$C$1,KQ$3,0,KQ$4,1)=$AN52))
),0),"")</f>
        <v/>
      </c>
      <c r="KR52" t="str">
        <f ca="1">IFERROR(IF(N(ISNUMBER(KR$2)*$AN52)&gt;0,MIN($D$6,
SUMPRODUCT(N(OFFSET(AlleInstrumente!$C$1,KR$3,0,KR$4,1)=$AN52))
),0),"")</f>
        <v/>
      </c>
      <c r="KS52" t="str">
        <f ca="1">IFERROR(IF(N(ISNUMBER(KS$2)*$AN52)&gt;0,MIN($D$6,
SUMPRODUCT(N(OFFSET(AlleInstrumente!$C$1,KS$3,0,KS$4,1)=$AN52))
),0),"")</f>
        <v/>
      </c>
      <c r="KT52" t="str">
        <f ca="1">IFERROR(IF(N(ISNUMBER(KT$2)*$AN52)&gt;0,MIN($D$6,
SUMPRODUCT(N(OFFSET(AlleInstrumente!$C$1,KT$3,0,KT$4,1)=$AN52))
),0),"")</f>
        <v/>
      </c>
      <c r="KU52" t="str">
        <f ca="1">IFERROR(IF(N(ISNUMBER(KU$2)*$AN52)&gt;0,MIN($D$6,
SUMPRODUCT(N(OFFSET(AlleInstrumente!$C$1,KU$3,0,KU$4,1)=$AN52))
),0),"")</f>
        <v/>
      </c>
      <c r="KV52" t="str">
        <f ca="1">IFERROR(IF(N(ISNUMBER(KV$2)*$AN52)&gt;0,MIN($D$6,
SUMPRODUCT(N(OFFSET(AlleInstrumente!$C$1,KV$3,0,KV$4,1)=$AN52))
),0),"")</f>
        <v/>
      </c>
      <c r="KW52" t="str">
        <f ca="1">IFERROR(IF(N(ISNUMBER(KW$2)*$AN52)&gt;0,MIN($D$6,
SUMPRODUCT(N(OFFSET(AlleInstrumente!$C$1,KW$3,0,KW$4,1)=$AN52))
),0),"")</f>
        <v/>
      </c>
      <c r="KX52" t="str">
        <f ca="1">IFERROR(IF(N(ISNUMBER(KX$2)*$AN52)&gt;0,MIN($D$6,
SUMPRODUCT(N(OFFSET(AlleInstrumente!$C$1,KX$3,0,KX$4,1)=$AN52))
),0),"")</f>
        <v/>
      </c>
      <c r="KY52" t="str">
        <f ca="1">IFERROR(IF(N(ISNUMBER(KY$2)*$AN52)&gt;0,MIN($D$6,
SUMPRODUCT(N(OFFSET(AlleInstrumente!$C$1,KY$3,0,KY$4,1)=$AN52))
),0),"")</f>
        <v/>
      </c>
      <c r="KZ52" t="str">
        <f ca="1">IFERROR(IF(N(ISNUMBER(KZ$2)*$AN52)&gt;0,MIN($D$6,
SUMPRODUCT(N(OFFSET(AlleInstrumente!$C$1,KZ$3,0,KZ$4,1)=$AN52))
),0),"")</f>
        <v/>
      </c>
      <c r="LA52" t="str">
        <f ca="1">IFERROR(IF(N(ISNUMBER(LA$2)*$AN52)&gt;0,MIN($D$6,
SUMPRODUCT(N(OFFSET(AlleInstrumente!$C$1,LA$3,0,LA$4,1)=$AN52))
),0),"")</f>
        <v/>
      </c>
      <c r="LB52" t="str">
        <f ca="1">IFERROR(IF(N(ISNUMBER(LB$2)*$AN52)&gt;0,MIN($D$6,
SUMPRODUCT(N(OFFSET(AlleInstrumente!$C$1,LB$3,0,LB$4,1)=$AN52))
),0),"")</f>
        <v/>
      </c>
      <c r="LC52" t="str">
        <f ca="1">IFERROR(IF(N(ISNUMBER(LC$2)*$AN52)&gt;0,MIN($D$6,
SUMPRODUCT(N(OFFSET(AlleInstrumente!$C$1,LC$3,0,LC$4,1)=$AN52))
),0),"")</f>
        <v/>
      </c>
      <c r="LD52" t="str">
        <f ca="1">IFERROR(IF(N(ISNUMBER(LD$2)*$AN52)&gt;0,MIN($D$6,
SUMPRODUCT(N(OFFSET(AlleInstrumente!$C$1,LD$3,0,LD$4,1)=$AN52))
),0),"")</f>
        <v/>
      </c>
      <c r="LE52" t="str">
        <f ca="1">IFERROR(IF(N(ISNUMBER(LE$2)*$AN52)&gt;0,MIN($D$6,
SUMPRODUCT(N(OFFSET(AlleInstrumente!$C$1,LE$3,0,LE$4,1)=$AN52))
),0),"")</f>
        <v/>
      </c>
      <c r="LF52" t="str">
        <f ca="1">IFERROR(IF(N(ISNUMBER(LF$2)*$AN52)&gt;0,MIN($D$6,
SUMPRODUCT(N(OFFSET(AlleInstrumente!$C$1,LF$3,0,LF$4,1)=$AN52))
),0),"")</f>
        <v/>
      </c>
      <c r="LG52" t="str">
        <f ca="1">IFERROR(IF(N(ISNUMBER(LG$2)*$AN52)&gt;0,MIN($D$6,
SUMPRODUCT(N(OFFSET(AlleInstrumente!$C$1,LG$3,0,LG$4,1)=$AN52))
),0),"")</f>
        <v/>
      </c>
      <c r="LH52" t="str">
        <f ca="1">IFERROR(IF(N(ISNUMBER(LH$2)*$AN52)&gt;0,MIN($D$6,
SUMPRODUCT(N(OFFSET(AlleInstrumente!$C$1,LH$3,0,LH$4,1)=$AN52))
),0),"")</f>
        <v/>
      </c>
      <c r="LI52" t="str">
        <f ca="1">IFERROR(IF(N(ISNUMBER(LI$2)*$AN52)&gt;0,MIN($D$6,
SUMPRODUCT(N(OFFSET(AlleInstrumente!$C$1,LI$3,0,LI$4,1)=$AN52))
),0),"")</f>
        <v/>
      </c>
      <c r="LJ52" t="str">
        <f ca="1">IFERROR(IF(N(ISNUMBER(LJ$2)*$AN52)&gt;0,MIN($D$6,
SUMPRODUCT(N(OFFSET(AlleInstrumente!$C$1,LJ$3,0,LJ$4,1)=$AN52))
),0),"")</f>
        <v/>
      </c>
      <c r="LK52" t="str">
        <f ca="1">IFERROR(IF(N(ISNUMBER(LK$2)*$AN52)&gt;0,MIN($D$6,
SUMPRODUCT(N(OFFSET(AlleInstrumente!$C$1,LK$3,0,LK$4,1)=$AN52))
),0),"")</f>
        <v/>
      </c>
      <c r="LL52" t="str">
        <f ca="1">IFERROR(IF(N(ISNUMBER(LL$2)*$AN52)&gt;0,MIN($D$6,
SUMPRODUCT(N(OFFSET(AlleInstrumente!$C$1,LL$3,0,LL$4,1)=$AN52))
),0),"")</f>
        <v/>
      </c>
      <c r="LM52" t="str">
        <f ca="1">IFERROR(IF(N(ISNUMBER(LM$2)*$AN52)&gt;0,MIN($D$6,
SUMPRODUCT(N(OFFSET(AlleInstrumente!$C$1,LM$3,0,LM$4,1)=$AN52))
),0),"")</f>
        <v/>
      </c>
      <c r="LN52" t="str">
        <f ca="1">IFERROR(IF(N(ISNUMBER(LN$2)*$AN52)&gt;0,MIN($D$6,
SUMPRODUCT(N(OFFSET(AlleInstrumente!$C$1,LN$3,0,LN$4,1)=$AN52))
),0),"")</f>
        <v/>
      </c>
      <c r="LO52" t="str">
        <f ca="1">IFERROR(IF(N(ISNUMBER(LO$2)*$AN52)&gt;0,MIN($D$6,
SUMPRODUCT(N(OFFSET(AlleInstrumente!$C$1,LO$3,0,LO$4,1)=$AN52))
),0),"")</f>
        <v/>
      </c>
      <c r="LP52" t="str">
        <f ca="1">IFERROR(IF(N(ISNUMBER(LP$2)*$AN52)&gt;0,MIN($D$6,
SUMPRODUCT(N(OFFSET(AlleInstrumente!$C$1,LP$3,0,LP$4,1)=$AN52))
),0),"")</f>
        <v/>
      </c>
      <c r="LQ52" t="str">
        <f ca="1">IFERROR(IF(N(ISNUMBER(LQ$2)*$AN52)&gt;0,MIN($D$6,
SUMPRODUCT(N(OFFSET(AlleInstrumente!$C$1,LQ$3,0,LQ$4,1)=$AN52))
),0),"")</f>
        <v/>
      </c>
      <c r="LR52" t="str">
        <f ca="1">IFERROR(IF(N(ISNUMBER(LR$2)*$AN52)&gt;0,MIN($D$6,
SUMPRODUCT(N(OFFSET(AlleInstrumente!$C$1,LR$3,0,LR$4,1)=$AN52))
),0),"")</f>
        <v/>
      </c>
      <c r="LS52" t="str">
        <f ca="1">IFERROR(IF(N(ISNUMBER(LS$2)*$AN52)&gt;0,MIN($D$6,
SUMPRODUCT(N(OFFSET(AlleInstrumente!$C$1,LS$3,0,LS$4,1)=$AN52))
),0),"")</f>
        <v/>
      </c>
      <c r="LT52" t="str">
        <f ca="1">IFERROR(IF(N(ISNUMBER(LT$2)*$AN52)&gt;0,MIN($D$6,
SUMPRODUCT(N(OFFSET(AlleInstrumente!$C$1,LT$3,0,LT$4,1)=$AN52))
),0),"")</f>
        <v/>
      </c>
      <c r="LU52" t="str">
        <f ca="1">IFERROR(IF(N(ISNUMBER(LU$2)*$AN52)&gt;0,MIN($D$6,
SUMPRODUCT(N(OFFSET(AlleInstrumente!$C$1,LU$3,0,LU$4,1)=$AN52))
),0),"")</f>
        <v/>
      </c>
      <c r="LV52" t="str">
        <f ca="1">IFERROR(IF(N(ISNUMBER(LV$2)*$AN52)&gt;0,MIN($D$6,
SUMPRODUCT(N(OFFSET(AlleInstrumente!$C$1,LV$3,0,LV$4,1)=$AN52))
),0),"")</f>
        <v/>
      </c>
      <c r="LW52" t="str">
        <f ca="1">IFERROR(IF(N(ISNUMBER(LW$2)*$AN52)&gt;0,MIN($D$6,
SUMPRODUCT(N(OFFSET(AlleInstrumente!$C$1,LW$3,0,LW$4,1)=$AN52))
),0),"")</f>
        <v/>
      </c>
      <c r="LX52" t="str">
        <f ca="1">IFERROR(IF(N(ISNUMBER(LX$2)*$AN52)&gt;0,MIN($D$6,
SUMPRODUCT(N(OFFSET(AlleInstrumente!$C$1,LX$3,0,LX$4,1)=$AN52))
),0),"")</f>
        <v/>
      </c>
      <c r="LY52" t="str">
        <f ca="1">IFERROR(IF(N(ISNUMBER(LY$2)*$AN52)&gt;0,MIN($D$6,
SUMPRODUCT(N(OFFSET(AlleInstrumente!$C$1,LY$3,0,LY$4,1)=$AN52))
),0),"")</f>
        <v/>
      </c>
      <c r="LZ52" t="str">
        <f ca="1">IFERROR(IF(N(ISNUMBER(LZ$2)*$AN52)&gt;0,MIN($D$6,
SUMPRODUCT(N(OFFSET(AlleInstrumente!$C$1,LZ$3,0,LZ$4,1)=$AN52))
),0),"")</f>
        <v/>
      </c>
      <c r="MA52" t="str">
        <f ca="1">IFERROR(IF(N(ISNUMBER(MA$2)*$AN52)&gt;0,MIN($D$6,
SUMPRODUCT(N(OFFSET(AlleInstrumente!$C$1,MA$3,0,MA$4,1)=$AN52))
),0),"")</f>
        <v/>
      </c>
      <c r="MB52" t="str">
        <f ca="1">IFERROR(IF(N(ISNUMBER(MB$2)*$AN52)&gt;0,MIN($D$6,
SUMPRODUCT(N(OFFSET(AlleInstrumente!$C$1,MB$3,0,MB$4,1)=$AN52))
),0),"")</f>
        <v/>
      </c>
      <c r="MC52" t="str">
        <f ca="1">IFERROR(IF(N(ISNUMBER(MC$2)*$AN52)&gt;0,MIN($D$6,
SUMPRODUCT(N(OFFSET(AlleInstrumente!$C$1,MC$3,0,MC$4,1)=$AN52))
),0),"")</f>
        <v/>
      </c>
      <c r="MD52" t="str">
        <f ca="1">IFERROR(IF(N(ISNUMBER(MD$2)*$AN52)&gt;0,MIN($D$6,
SUMPRODUCT(N(OFFSET(AlleInstrumente!$C$1,MD$3,0,MD$4,1)=$AN52))
),0),"")</f>
        <v/>
      </c>
      <c r="ME52" t="str">
        <f ca="1">IFERROR(IF(N(ISNUMBER(ME$2)*$AN52)&gt;0,MIN($D$6,
SUMPRODUCT(N(OFFSET(AlleInstrumente!$C$1,ME$3,0,ME$4,1)=$AN52))
),0),"")</f>
        <v/>
      </c>
      <c r="MF52" t="str">
        <f ca="1">IFERROR(IF(N(ISNUMBER(MF$2)*$AN52)&gt;0,MIN($D$6,
SUMPRODUCT(N(OFFSET(AlleInstrumente!$C$1,MF$3,0,MF$4,1)=$AN52))
),0),"")</f>
        <v/>
      </c>
    </row>
    <row r="53" spans="7:344" x14ac:dyDescent="0.25">
      <c r="G53" t="str">
        <f t="shared" ca="1" si="51"/>
        <v/>
      </c>
      <c r="H53" t="str">
        <f t="shared" ca="1" si="45"/>
        <v/>
      </c>
      <c r="I53" t="str">
        <f t="shared" ca="1" si="52"/>
        <v/>
      </c>
      <c r="J53" t="str">
        <f t="shared" ca="1" si="53"/>
        <v/>
      </c>
      <c r="K53" t="str">
        <f t="shared" ca="1" si="54"/>
        <v/>
      </c>
      <c r="L53" t="str">
        <f t="array" aca="1" ref="L53" ca="1">IF(ISNUMBER(L52),IF(ISNUMBER($K52),$L52,IF($L52&gt;$L$2,MAX(IF(OFFSET($S$6,0,0,_Instrument_count,1)&lt;$L52,OFFSET($S$6,0,0,_Instrument_count,1),$L$2)),"")),"")</f>
        <v/>
      </c>
      <c r="N53" t="str">
        <f t="shared" ca="1" si="59"/>
        <v/>
      </c>
      <c r="P53" s="40" t="str">
        <f t="shared" ca="1" si="29"/>
        <v/>
      </c>
      <c r="Q53" s="40" t="str">
        <f t="shared" ca="1" si="55"/>
        <v/>
      </c>
      <c r="R53" t="str">
        <f t="shared" ca="1" si="31"/>
        <v/>
      </c>
      <c r="S53" t="e">
        <f t="shared" ca="1" si="47"/>
        <v>#VALUE!</v>
      </c>
      <c r="T53">
        <f t="shared" ca="1" si="32"/>
        <v>1</v>
      </c>
      <c r="U53" t="e">
        <f t="shared" ca="1" si="48"/>
        <v>#VALUE!</v>
      </c>
      <c r="V53" t="str">
        <f t="shared" ca="1" si="33"/>
        <v/>
      </c>
      <c r="X53" t="str">
        <f t="shared" ca="1" si="34"/>
        <v/>
      </c>
      <c r="Y53" s="76" t="e">
        <f t="shared" ca="1" si="35"/>
        <v>#VALUE!</v>
      </c>
      <c r="AA53" t="str">
        <f t="shared" ca="1" si="36"/>
        <v/>
      </c>
      <c r="AB53" s="76" t="e">
        <f t="shared" ca="1" si="37"/>
        <v>#VALUE!</v>
      </c>
      <c r="AD53" t="str">
        <f t="shared" ca="1" si="38"/>
        <v/>
      </c>
      <c r="AE53" s="76" t="e">
        <f t="shared" ca="1" si="39"/>
        <v>#VALUE!</v>
      </c>
      <c r="AG53" t="str">
        <f t="shared" ca="1" si="40"/>
        <v/>
      </c>
      <c r="AH53" s="76" t="e">
        <f t="shared" ca="1" si="41"/>
        <v>#VALUE!</v>
      </c>
      <c r="AI53" s="76"/>
      <c r="AJ53" t="str">
        <f t="shared" ca="1" si="49"/>
        <v/>
      </c>
      <c r="AK53" s="76" t="e">
        <f t="shared" ca="1" si="50"/>
        <v>#VALUE!</v>
      </c>
      <c r="AM53" t="str">
        <f ca="1">IF(ISNUMBER(Index!$K52),Index!$N52,"")</f>
        <v/>
      </c>
      <c r="AN53" t="str">
        <f ca="1">IF(ISNUMBER(Index!$K52),Index!$K52,"")</f>
        <v/>
      </c>
      <c r="AO53" t="str">
        <f ca="1">IF(ISNUMBER(AN53),Index!$M52,"")</f>
        <v/>
      </c>
      <c r="AP53" t="str">
        <f t="shared" ca="1" si="56"/>
        <v/>
      </c>
      <c r="AQ53" t="str">
        <f t="shared" ca="1" si="57"/>
        <v/>
      </c>
      <c r="AR53" t="str">
        <f t="shared" ca="1" si="58"/>
        <v/>
      </c>
      <c r="AS53" t="str">
        <f ca="1">IFERROR(IF(N(ISNUMBER(AS$2)*$AN53)&gt;0,MIN($D$6,
SUMPRODUCT(N(OFFSET(AlleInstrumente!$C$1,AS$3,0,AS$4,1)=$AN53))
),0),"")</f>
        <v/>
      </c>
      <c r="AT53" t="str">
        <f ca="1">IFERROR(IF(N(ISNUMBER(AT$2)*$AN53)&gt;0,MIN($D$6,
SUMPRODUCT(N(OFFSET(AlleInstrumente!$C$1,AT$3,0,AT$4,1)=$AN53))
),0),"")</f>
        <v/>
      </c>
      <c r="AU53" t="str">
        <f ca="1">IFERROR(IF(N(ISNUMBER(AU$2)*$AN53)&gt;0,MIN($D$6,
SUMPRODUCT(N(OFFSET(AlleInstrumente!$C$1,AU$3,0,AU$4,1)=$AN53))
),0),"")</f>
        <v/>
      </c>
      <c r="AV53" t="str">
        <f ca="1">IFERROR(IF(N(ISNUMBER(AV$2)*$AN53)&gt;0,MIN($D$6,
SUMPRODUCT(N(OFFSET(AlleInstrumente!$C$1,AV$3,0,AV$4,1)=$AN53))
),0),"")</f>
        <v/>
      </c>
      <c r="AW53" t="str">
        <f ca="1">IFERROR(IF(N(ISNUMBER(AW$2)*$AN53)&gt;0,MIN($D$6,
SUMPRODUCT(N(OFFSET(AlleInstrumente!$C$1,AW$3,0,AW$4,1)=$AN53))
),0),"")</f>
        <v/>
      </c>
      <c r="AX53" t="str">
        <f ca="1">IFERROR(IF(N(ISNUMBER(AX$2)*$AN53)&gt;0,MIN($D$6,
SUMPRODUCT(N(OFFSET(AlleInstrumente!$C$1,AX$3,0,AX$4,1)=$AN53))
),0),"")</f>
        <v/>
      </c>
      <c r="AY53" t="str">
        <f ca="1">IFERROR(IF(N(ISNUMBER(AY$2)*$AN53)&gt;0,MIN($D$6,
SUMPRODUCT(N(OFFSET(AlleInstrumente!$C$1,AY$3,0,AY$4,1)=$AN53))
),0),"")</f>
        <v/>
      </c>
      <c r="AZ53" t="str">
        <f ca="1">IFERROR(IF(N(ISNUMBER(AZ$2)*$AN53)&gt;0,MIN($D$6,
SUMPRODUCT(N(OFFSET(AlleInstrumente!$C$1,AZ$3,0,AZ$4,1)=$AN53))
),0),"")</f>
        <v/>
      </c>
      <c r="BA53" t="str">
        <f ca="1">IFERROR(IF(N(ISNUMBER(BA$2)*$AN53)&gt;0,MIN($D$6,
SUMPRODUCT(N(OFFSET(AlleInstrumente!$C$1,BA$3,0,BA$4,1)=$AN53))
),0),"")</f>
        <v/>
      </c>
      <c r="BB53" t="str">
        <f ca="1">IFERROR(IF(N(ISNUMBER(BB$2)*$AN53)&gt;0,MIN($D$6,
SUMPRODUCT(N(OFFSET(AlleInstrumente!$C$1,BB$3,0,BB$4,1)=$AN53))
),0),"")</f>
        <v/>
      </c>
      <c r="BC53" t="str">
        <f ca="1">IFERROR(IF(N(ISNUMBER(BC$2)*$AN53)&gt;0,MIN($D$6,
SUMPRODUCT(N(OFFSET(AlleInstrumente!$C$1,BC$3,0,BC$4,1)=$AN53))
),0),"")</f>
        <v/>
      </c>
      <c r="BD53" t="str">
        <f ca="1">IFERROR(IF(N(ISNUMBER(BD$2)*$AN53)&gt;0,MIN($D$6,
SUMPRODUCT(N(OFFSET(AlleInstrumente!$C$1,BD$3,0,BD$4,1)=$AN53))
),0),"")</f>
        <v/>
      </c>
      <c r="BE53" t="str">
        <f ca="1">IFERROR(IF(N(ISNUMBER(BE$2)*$AN53)&gt;0,MIN($D$6,
SUMPRODUCT(N(OFFSET(AlleInstrumente!$C$1,BE$3,0,BE$4,1)=$AN53))
),0),"")</f>
        <v/>
      </c>
      <c r="BF53" t="str">
        <f ca="1">IFERROR(IF(N(ISNUMBER(BF$2)*$AN53)&gt;0,MIN($D$6,
SUMPRODUCT(N(OFFSET(AlleInstrumente!$C$1,BF$3,0,BF$4,1)=$AN53))
),0),"")</f>
        <v/>
      </c>
      <c r="BG53" t="str">
        <f ca="1">IFERROR(IF(N(ISNUMBER(BG$2)*$AN53)&gt;0,MIN($D$6,
SUMPRODUCT(N(OFFSET(AlleInstrumente!$C$1,BG$3,0,BG$4,1)=$AN53))
),0),"")</f>
        <v/>
      </c>
      <c r="BH53" t="str">
        <f ca="1">IFERROR(IF(N(ISNUMBER(BH$2)*$AN53)&gt;0,MIN($D$6,
SUMPRODUCT(N(OFFSET(AlleInstrumente!$C$1,BH$3,0,BH$4,1)=$AN53))
),0),"")</f>
        <v/>
      </c>
      <c r="BI53" t="str">
        <f ca="1">IFERROR(IF(N(ISNUMBER(BI$2)*$AN53)&gt;0,MIN($D$6,
SUMPRODUCT(N(OFFSET(AlleInstrumente!$C$1,BI$3,0,BI$4,1)=$AN53))
),0),"")</f>
        <v/>
      </c>
      <c r="BJ53" t="str">
        <f ca="1">IFERROR(IF(N(ISNUMBER(BJ$2)*$AN53)&gt;0,MIN($D$6,
SUMPRODUCT(N(OFFSET(AlleInstrumente!$C$1,BJ$3,0,BJ$4,1)=$AN53))
),0),"")</f>
        <v/>
      </c>
      <c r="BK53" t="str">
        <f ca="1">IFERROR(IF(N(ISNUMBER(BK$2)*$AN53)&gt;0,MIN($D$6,
SUMPRODUCT(N(OFFSET(AlleInstrumente!$C$1,BK$3,0,BK$4,1)=$AN53))
),0),"")</f>
        <v/>
      </c>
      <c r="BL53" t="str">
        <f ca="1">IFERROR(IF(N(ISNUMBER(BL$2)*$AN53)&gt;0,MIN($D$6,
SUMPRODUCT(N(OFFSET(AlleInstrumente!$C$1,BL$3,0,BL$4,1)=$AN53))
),0),"")</f>
        <v/>
      </c>
      <c r="BM53" t="str">
        <f ca="1">IFERROR(IF(N(ISNUMBER(BM$2)*$AN53)&gt;0,MIN($D$6,
SUMPRODUCT(N(OFFSET(AlleInstrumente!$C$1,BM$3,0,BM$4,1)=$AN53))
),0),"")</f>
        <v/>
      </c>
      <c r="BN53" t="str">
        <f ca="1">IFERROR(IF(N(ISNUMBER(BN$2)*$AN53)&gt;0,MIN($D$6,
SUMPRODUCT(N(OFFSET(AlleInstrumente!$C$1,BN$3,0,BN$4,1)=$AN53))
),0),"")</f>
        <v/>
      </c>
      <c r="BO53" t="str">
        <f ca="1">IFERROR(IF(N(ISNUMBER(BO$2)*$AN53)&gt;0,MIN($D$6,
SUMPRODUCT(N(OFFSET(AlleInstrumente!$C$1,BO$3,0,BO$4,1)=$AN53))
),0),"")</f>
        <v/>
      </c>
      <c r="BP53" t="str">
        <f ca="1">IFERROR(IF(N(ISNUMBER(BP$2)*$AN53)&gt;0,MIN($D$6,
SUMPRODUCT(N(OFFSET(AlleInstrumente!$C$1,BP$3,0,BP$4,1)=$AN53))
),0),"")</f>
        <v/>
      </c>
      <c r="BQ53" t="str">
        <f ca="1">IFERROR(IF(N(ISNUMBER(BQ$2)*$AN53)&gt;0,MIN($D$6,
SUMPRODUCT(N(OFFSET(AlleInstrumente!$C$1,BQ$3,0,BQ$4,1)=$AN53))
),0),"")</f>
        <v/>
      </c>
      <c r="BR53" t="str">
        <f ca="1">IFERROR(IF(N(ISNUMBER(BR$2)*$AN53)&gt;0,MIN($D$6,
SUMPRODUCT(N(OFFSET(AlleInstrumente!$C$1,BR$3,0,BR$4,1)=$AN53))
),0),"")</f>
        <v/>
      </c>
      <c r="BS53" t="str">
        <f ca="1">IFERROR(IF(N(ISNUMBER(BS$2)*$AN53)&gt;0,MIN($D$6,
SUMPRODUCT(N(OFFSET(AlleInstrumente!$C$1,BS$3,0,BS$4,1)=$AN53))
),0),"")</f>
        <v/>
      </c>
      <c r="BT53" t="str">
        <f ca="1">IFERROR(IF(N(ISNUMBER(BT$2)*$AN53)&gt;0,MIN($D$6,
SUMPRODUCT(N(OFFSET(AlleInstrumente!$C$1,BT$3,0,BT$4,1)=$AN53))
),0),"")</f>
        <v/>
      </c>
      <c r="BU53" t="str">
        <f ca="1">IFERROR(IF(N(ISNUMBER(BU$2)*$AN53)&gt;0,MIN($D$6,
SUMPRODUCT(N(OFFSET(AlleInstrumente!$C$1,BU$3,0,BU$4,1)=$AN53))
),0),"")</f>
        <v/>
      </c>
      <c r="BV53" t="str">
        <f ca="1">IFERROR(IF(N(ISNUMBER(BV$2)*$AN53)&gt;0,MIN($D$6,
SUMPRODUCT(N(OFFSET(AlleInstrumente!$C$1,BV$3,0,BV$4,1)=$AN53))
),0),"")</f>
        <v/>
      </c>
      <c r="BW53" t="str">
        <f ca="1">IFERROR(IF(N(ISNUMBER(BW$2)*$AN53)&gt;0,MIN($D$6,
SUMPRODUCT(N(OFFSET(AlleInstrumente!$C$1,BW$3,0,BW$4,1)=$AN53))
),0),"")</f>
        <v/>
      </c>
      <c r="BX53" t="str">
        <f ca="1">IFERROR(IF(N(ISNUMBER(BX$2)*$AN53)&gt;0,MIN($D$6,
SUMPRODUCT(N(OFFSET(AlleInstrumente!$C$1,BX$3,0,BX$4,1)=$AN53))
),0),"")</f>
        <v/>
      </c>
      <c r="BY53" t="str">
        <f ca="1">IFERROR(IF(N(ISNUMBER(BY$2)*$AN53)&gt;0,MIN($D$6,
SUMPRODUCT(N(OFFSET(AlleInstrumente!$C$1,BY$3,0,BY$4,1)=$AN53))
),0),"")</f>
        <v/>
      </c>
      <c r="BZ53" t="str">
        <f ca="1">IFERROR(IF(N(ISNUMBER(BZ$2)*$AN53)&gt;0,MIN($D$6,
SUMPRODUCT(N(OFFSET(AlleInstrumente!$C$1,BZ$3,0,BZ$4,1)=$AN53))
),0),"")</f>
        <v/>
      </c>
      <c r="CA53" t="str">
        <f ca="1">IFERROR(IF(N(ISNUMBER(CA$2)*$AN53)&gt;0,MIN($D$6,
SUMPRODUCT(N(OFFSET(AlleInstrumente!$C$1,CA$3,0,CA$4,1)=$AN53))
),0),"")</f>
        <v/>
      </c>
      <c r="CB53" t="str">
        <f ca="1">IFERROR(IF(N(ISNUMBER(CB$2)*$AN53)&gt;0,MIN($D$6,
SUMPRODUCT(N(OFFSET(AlleInstrumente!$C$1,CB$3,0,CB$4,1)=$AN53))
),0),"")</f>
        <v/>
      </c>
      <c r="CC53" t="str">
        <f ca="1">IFERROR(IF(N(ISNUMBER(CC$2)*$AN53)&gt;0,MIN($D$6,
SUMPRODUCT(N(OFFSET(AlleInstrumente!$C$1,CC$3,0,CC$4,1)=$AN53))
),0),"")</f>
        <v/>
      </c>
      <c r="CD53" t="str">
        <f ca="1">IFERROR(IF(N(ISNUMBER(CD$2)*$AN53)&gt;0,MIN($D$6,
SUMPRODUCT(N(OFFSET(AlleInstrumente!$C$1,CD$3,0,CD$4,1)=$AN53))
),0),"")</f>
        <v/>
      </c>
      <c r="CE53" t="str">
        <f ca="1">IFERROR(IF(N(ISNUMBER(CE$2)*$AN53)&gt;0,MIN($D$6,
SUMPRODUCT(N(OFFSET(AlleInstrumente!$C$1,CE$3,0,CE$4,1)=$AN53))
),0),"")</f>
        <v/>
      </c>
      <c r="CF53" t="str">
        <f ca="1">IFERROR(IF(N(ISNUMBER(CF$2)*$AN53)&gt;0,MIN($D$6,
SUMPRODUCT(N(OFFSET(AlleInstrumente!$C$1,CF$3,0,CF$4,1)=$AN53))
),0),"")</f>
        <v/>
      </c>
      <c r="CG53" t="str">
        <f ca="1">IFERROR(IF(N(ISNUMBER(CG$2)*$AN53)&gt;0,MIN($D$6,
SUMPRODUCT(N(OFFSET(AlleInstrumente!$C$1,CG$3,0,CG$4,1)=$AN53))
),0),"")</f>
        <v/>
      </c>
      <c r="CH53" t="str">
        <f ca="1">IFERROR(IF(N(ISNUMBER(CH$2)*$AN53)&gt;0,MIN($D$6,
SUMPRODUCT(N(OFFSET(AlleInstrumente!$C$1,CH$3,0,CH$4,1)=$AN53))
),0),"")</f>
        <v/>
      </c>
      <c r="CI53" t="str">
        <f ca="1">IFERROR(IF(N(ISNUMBER(CI$2)*$AN53)&gt;0,MIN($D$6,
SUMPRODUCT(N(OFFSET(AlleInstrumente!$C$1,CI$3,0,CI$4,1)=$AN53))
),0),"")</f>
        <v/>
      </c>
      <c r="CJ53" t="str">
        <f ca="1">IFERROR(IF(N(ISNUMBER(CJ$2)*$AN53)&gt;0,MIN($D$6,
SUMPRODUCT(N(OFFSET(AlleInstrumente!$C$1,CJ$3,0,CJ$4,1)=$AN53))
),0),"")</f>
        <v/>
      </c>
      <c r="CK53" t="str">
        <f ca="1">IFERROR(IF(N(ISNUMBER(CK$2)*$AN53)&gt;0,MIN($D$6,
SUMPRODUCT(N(OFFSET(AlleInstrumente!$C$1,CK$3,0,CK$4,1)=$AN53))
),0),"")</f>
        <v/>
      </c>
      <c r="CL53" t="str">
        <f ca="1">IFERROR(IF(N(ISNUMBER(CL$2)*$AN53)&gt;0,MIN($D$6,
SUMPRODUCT(N(OFFSET(AlleInstrumente!$C$1,CL$3,0,CL$4,1)=$AN53))
),0),"")</f>
        <v/>
      </c>
      <c r="CM53" t="str">
        <f ca="1">IFERROR(IF(N(ISNUMBER(CM$2)*$AN53)&gt;0,MIN($D$6,
SUMPRODUCT(N(OFFSET(AlleInstrumente!$C$1,CM$3,0,CM$4,1)=$AN53))
),0),"")</f>
        <v/>
      </c>
      <c r="CN53" t="str">
        <f ca="1">IFERROR(IF(N(ISNUMBER(CN$2)*$AN53)&gt;0,MIN($D$6,
SUMPRODUCT(N(OFFSET(AlleInstrumente!$C$1,CN$3,0,CN$4,1)=$AN53))
),0),"")</f>
        <v/>
      </c>
      <c r="CO53" t="str">
        <f ca="1">IFERROR(IF(N(ISNUMBER(CO$2)*$AN53)&gt;0,MIN($D$6,
SUMPRODUCT(N(OFFSET(AlleInstrumente!$C$1,CO$3,0,CO$4,1)=$AN53))
),0),"")</f>
        <v/>
      </c>
      <c r="CP53" t="str">
        <f ca="1">IFERROR(IF(N(ISNUMBER(CP$2)*$AN53)&gt;0,MIN($D$6,
SUMPRODUCT(N(OFFSET(AlleInstrumente!$C$1,CP$3,0,CP$4,1)=$AN53))
),0),"")</f>
        <v/>
      </c>
      <c r="CQ53" t="str">
        <f ca="1">IFERROR(IF(N(ISNUMBER(CQ$2)*$AN53)&gt;0,MIN($D$6,
SUMPRODUCT(N(OFFSET(AlleInstrumente!$C$1,CQ$3,0,CQ$4,1)=$AN53))
),0),"")</f>
        <v/>
      </c>
      <c r="CR53" t="str">
        <f ca="1">IFERROR(IF(N(ISNUMBER(CR$2)*$AN53)&gt;0,MIN($D$6,
SUMPRODUCT(N(OFFSET(AlleInstrumente!$C$1,CR$3,0,CR$4,1)=$AN53))
),0),"")</f>
        <v/>
      </c>
      <c r="CS53" t="str">
        <f ca="1">IFERROR(IF(N(ISNUMBER(CS$2)*$AN53)&gt;0,MIN($D$6,
SUMPRODUCT(N(OFFSET(AlleInstrumente!$C$1,CS$3,0,CS$4,1)=$AN53))
),0),"")</f>
        <v/>
      </c>
      <c r="CT53" t="str">
        <f ca="1">IFERROR(IF(N(ISNUMBER(CT$2)*$AN53)&gt;0,MIN($D$6,
SUMPRODUCT(N(OFFSET(AlleInstrumente!$C$1,CT$3,0,CT$4,1)=$AN53))
),0),"")</f>
        <v/>
      </c>
      <c r="CU53" t="str">
        <f ca="1">IFERROR(IF(N(ISNUMBER(CU$2)*$AN53)&gt;0,MIN($D$6,
SUMPRODUCT(N(OFFSET(AlleInstrumente!$C$1,CU$3,0,CU$4,1)=$AN53))
),0),"")</f>
        <v/>
      </c>
      <c r="CV53" t="str">
        <f ca="1">IFERROR(IF(N(ISNUMBER(CV$2)*$AN53)&gt;0,MIN($D$6,
SUMPRODUCT(N(OFFSET(AlleInstrumente!$C$1,CV$3,0,CV$4,1)=$AN53))
),0),"")</f>
        <v/>
      </c>
      <c r="CW53" t="str">
        <f ca="1">IFERROR(IF(N(ISNUMBER(CW$2)*$AN53)&gt;0,MIN($D$6,
SUMPRODUCT(N(OFFSET(AlleInstrumente!$C$1,CW$3,0,CW$4,1)=$AN53))
),0),"")</f>
        <v/>
      </c>
      <c r="CX53" t="str">
        <f ca="1">IFERROR(IF(N(ISNUMBER(CX$2)*$AN53)&gt;0,MIN($D$6,
SUMPRODUCT(N(OFFSET(AlleInstrumente!$C$1,CX$3,0,CX$4,1)=$AN53))
),0),"")</f>
        <v/>
      </c>
      <c r="CY53" t="str">
        <f ca="1">IFERROR(IF(N(ISNUMBER(CY$2)*$AN53)&gt;0,MIN($D$6,
SUMPRODUCT(N(OFFSET(AlleInstrumente!$C$1,CY$3,0,CY$4,1)=$AN53))
),0),"")</f>
        <v/>
      </c>
      <c r="CZ53" t="str">
        <f ca="1">IFERROR(IF(N(ISNUMBER(CZ$2)*$AN53)&gt;0,MIN($D$6,
SUMPRODUCT(N(OFFSET(AlleInstrumente!$C$1,CZ$3,0,CZ$4,1)=$AN53))
),0),"")</f>
        <v/>
      </c>
      <c r="DA53" t="str">
        <f ca="1">IFERROR(IF(N(ISNUMBER(DA$2)*$AN53)&gt;0,MIN($D$6,
SUMPRODUCT(N(OFFSET(AlleInstrumente!$C$1,DA$3,0,DA$4,1)=$AN53))
),0),"")</f>
        <v/>
      </c>
      <c r="DB53" t="str">
        <f ca="1">IFERROR(IF(N(ISNUMBER(DB$2)*$AN53)&gt;0,MIN($D$6,
SUMPRODUCT(N(OFFSET(AlleInstrumente!$C$1,DB$3,0,DB$4,1)=$AN53))
),0),"")</f>
        <v/>
      </c>
      <c r="DC53" t="str">
        <f ca="1">IFERROR(IF(N(ISNUMBER(DC$2)*$AN53)&gt;0,MIN($D$6,
SUMPRODUCT(N(OFFSET(AlleInstrumente!$C$1,DC$3,0,DC$4,1)=$AN53))
),0),"")</f>
        <v/>
      </c>
      <c r="DD53" t="str">
        <f ca="1">IFERROR(IF(N(ISNUMBER(DD$2)*$AN53)&gt;0,MIN($D$6,
SUMPRODUCT(N(OFFSET(AlleInstrumente!$C$1,DD$3,0,DD$4,1)=$AN53))
),0),"")</f>
        <v/>
      </c>
      <c r="DE53" t="str">
        <f ca="1">IFERROR(IF(N(ISNUMBER(DE$2)*$AN53)&gt;0,MIN($D$6,
SUMPRODUCT(N(OFFSET(AlleInstrumente!$C$1,DE$3,0,DE$4,1)=$AN53))
),0),"")</f>
        <v/>
      </c>
      <c r="DF53" t="str">
        <f ca="1">IFERROR(IF(N(ISNUMBER(DF$2)*$AN53)&gt;0,MIN($D$6,
SUMPRODUCT(N(OFFSET(AlleInstrumente!$C$1,DF$3,0,DF$4,1)=$AN53))
),0),"")</f>
        <v/>
      </c>
      <c r="DG53" t="str">
        <f ca="1">IFERROR(IF(N(ISNUMBER(DG$2)*$AN53)&gt;0,MIN($D$6,
SUMPRODUCT(N(OFFSET(AlleInstrumente!$C$1,DG$3,0,DG$4,1)=$AN53))
),0),"")</f>
        <v/>
      </c>
      <c r="DH53" t="str">
        <f ca="1">IFERROR(IF(N(ISNUMBER(DH$2)*$AN53)&gt;0,MIN($D$6,
SUMPRODUCT(N(OFFSET(AlleInstrumente!$C$1,DH$3,0,DH$4,1)=$AN53))
),0),"")</f>
        <v/>
      </c>
      <c r="DI53" t="str">
        <f ca="1">IFERROR(IF(N(ISNUMBER(DI$2)*$AN53)&gt;0,MIN($D$6,
SUMPRODUCT(N(OFFSET(AlleInstrumente!$C$1,DI$3,0,DI$4,1)=$AN53))
),0),"")</f>
        <v/>
      </c>
      <c r="DJ53" t="str">
        <f ca="1">IFERROR(IF(N(ISNUMBER(DJ$2)*$AN53)&gt;0,MIN($D$6,
SUMPRODUCT(N(OFFSET(AlleInstrumente!$C$1,DJ$3,0,DJ$4,1)=$AN53))
),0),"")</f>
        <v/>
      </c>
      <c r="DK53" t="str">
        <f ca="1">IFERROR(IF(N(ISNUMBER(DK$2)*$AN53)&gt;0,MIN($D$6,
SUMPRODUCT(N(OFFSET(AlleInstrumente!$C$1,DK$3,0,DK$4,1)=$AN53))
),0),"")</f>
        <v/>
      </c>
      <c r="DL53" t="str">
        <f ca="1">IFERROR(IF(N(ISNUMBER(DL$2)*$AN53)&gt;0,MIN($D$6,
SUMPRODUCT(N(OFFSET(AlleInstrumente!$C$1,DL$3,0,DL$4,1)=$AN53))
),0),"")</f>
        <v/>
      </c>
      <c r="DM53" t="str">
        <f ca="1">IFERROR(IF(N(ISNUMBER(DM$2)*$AN53)&gt;0,MIN($D$6,
SUMPRODUCT(N(OFFSET(AlleInstrumente!$C$1,DM$3,0,DM$4,1)=$AN53))
),0),"")</f>
        <v/>
      </c>
      <c r="DN53" t="str">
        <f ca="1">IFERROR(IF(N(ISNUMBER(DN$2)*$AN53)&gt;0,MIN($D$6,
SUMPRODUCT(N(OFFSET(AlleInstrumente!$C$1,DN$3,0,DN$4,1)=$AN53))
),0),"")</f>
        <v/>
      </c>
      <c r="DO53" t="str">
        <f ca="1">IFERROR(IF(N(ISNUMBER(DO$2)*$AN53)&gt;0,MIN($D$6,
SUMPRODUCT(N(OFFSET(AlleInstrumente!$C$1,DO$3,0,DO$4,1)=$AN53))
),0),"")</f>
        <v/>
      </c>
      <c r="DP53" t="str">
        <f ca="1">IFERROR(IF(N(ISNUMBER(DP$2)*$AN53)&gt;0,MIN($D$6,
SUMPRODUCT(N(OFFSET(AlleInstrumente!$C$1,DP$3,0,DP$4,1)=$AN53))
),0),"")</f>
        <v/>
      </c>
      <c r="DQ53" t="str">
        <f ca="1">IFERROR(IF(N(ISNUMBER(DQ$2)*$AN53)&gt;0,MIN($D$6,
SUMPRODUCT(N(OFFSET(AlleInstrumente!$C$1,DQ$3,0,DQ$4,1)=$AN53))
),0),"")</f>
        <v/>
      </c>
      <c r="DR53" t="str">
        <f ca="1">IFERROR(IF(N(ISNUMBER(DR$2)*$AN53)&gt;0,MIN($D$6,
SUMPRODUCT(N(OFFSET(AlleInstrumente!$C$1,DR$3,0,DR$4,1)=$AN53))
),0),"")</f>
        <v/>
      </c>
      <c r="DS53" t="str">
        <f ca="1">IFERROR(IF(N(ISNUMBER(DS$2)*$AN53)&gt;0,MIN($D$6,
SUMPRODUCT(N(OFFSET(AlleInstrumente!$C$1,DS$3,0,DS$4,1)=$AN53))
),0),"")</f>
        <v/>
      </c>
      <c r="DT53" t="str">
        <f ca="1">IFERROR(IF(N(ISNUMBER(DT$2)*$AN53)&gt;0,MIN($D$6,
SUMPRODUCT(N(OFFSET(AlleInstrumente!$C$1,DT$3,0,DT$4,1)=$AN53))
),0),"")</f>
        <v/>
      </c>
      <c r="DU53" t="str">
        <f ca="1">IFERROR(IF(N(ISNUMBER(DU$2)*$AN53)&gt;0,MIN($D$6,
SUMPRODUCT(N(OFFSET(AlleInstrumente!$C$1,DU$3,0,DU$4,1)=$AN53))
),0),"")</f>
        <v/>
      </c>
      <c r="DV53" t="str">
        <f ca="1">IFERROR(IF(N(ISNUMBER(DV$2)*$AN53)&gt;0,MIN($D$6,
SUMPRODUCT(N(OFFSET(AlleInstrumente!$C$1,DV$3,0,DV$4,1)=$AN53))
),0),"")</f>
        <v/>
      </c>
      <c r="DW53" t="str">
        <f ca="1">IFERROR(IF(N(ISNUMBER(DW$2)*$AN53)&gt;0,MIN($D$6,
SUMPRODUCT(N(OFFSET(AlleInstrumente!$C$1,DW$3,0,DW$4,1)=$AN53))
),0),"")</f>
        <v/>
      </c>
      <c r="DX53" t="str">
        <f ca="1">IFERROR(IF(N(ISNUMBER(DX$2)*$AN53)&gt;0,MIN($D$6,
SUMPRODUCT(N(OFFSET(AlleInstrumente!$C$1,DX$3,0,DX$4,1)=$AN53))
),0),"")</f>
        <v/>
      </c>
      <c r="DY53" t="str">
        <f ca="1">IFERROR(IF(N(ISNUMBER(DY$2)*$AN53)&gt;0,MIN($D$6,
SUMPRODUCT(N(OFFSET(AlleInstrumente!$C$1,DY$3,0,DY$4,1)=$AN53))
),0),"")</f>
        <v/>
      </c>
      <c r="DZ53" t="str">
        <f ca="1">IFERROR(IF(N(ISNUMBER(DZ$2)*$AN53)&gt;0,MIN($D$6,
SUMPRODUCT(N(OFFSET(AlleInstrumente!$C$1,DZ$3,0,DZ$4,1)=$AN53))
),0),"")</f>
        <v/>
      </c>
      <c r="EA53" t="str">
        <f ca="1">IFERROR(IF(N(ISNUMBER(EA$2)*$AN53)&gt;0,MIN($D$6,
SUMPRODUCT(N(OFFSET(AlleInstrumente!$C$1,EA$3,0,EA$4,1)=$AN53))
),0),"")</f>
        <v/>
      </c>
      <c r="EB53" t="str">
        <f ca="1">IFERROR(IF(N(ISNUMBER(EB$2)*$AN53)&gt;0,MIN($D$6,
SUMPRODUCT(N(OFFSET(AlleInstrumente!$C$1,EB$3,0,EB$4,1)=$AN53))
),0),"")</f>
        <v/>
      </c>
      <c r="EC53" t="str">
        <f ca="1">IFERROR(IF(N(ISNUMBER(EC$2)*$AN53)&gt;0,MIN($D$6,
SUMPRODUCT(N(OFFSET(AlleInstrumente!$C$1,EC$3,0,EC$4,1)=$AN53))
),0),"")</f>
        <v/>
      </c>
      <c r="ED53" t="str">
        <f ca="1">IFERROR(IF(N(ISNUMBER(ED$2)*$AN53)&gt;0,MIN($D$6,
SUMPRODUCT(N(OFFSET(AlleInstrumente!$C$1,ED$3,0,ED$4,1)=$AN53))
),0),"")</f>
        <v/>
      </c>
      <c r="EE53" t="str">
        <f ca="1">IFERROR(IF(N(ISNUMBER(EE$2)*$AN53)&gt;0,MIN($D$6,
SUMPRODUCT(N(OFFSET(AlleInstrumente!$C$1,EE$3,0,EE$4,1)=$AN53))
),0),"")</f>
        <v/>
      </c>
      <c r="EF53" t="str">
        <f ca="1">IFERROR(IF(N(ISNUMBER(EF$2)*$AN53)&gt;0,MIN($D$6,
SUMPRODUCT(N(OFFSET(AlleInstrumente!$C$1,EF$3,0,EF$4,1)=$AN53))
),0),"")</f>
        <v/>
      </c>
      <c r="EG53" t="str">
        <f ca="1">IFERROR(IF(N(ISNUMBER(EG$2)*$AN53)&gt;0,MIN($D$6,
SUMPRODUCT(N(OFFSET(AlleInstrumente!$C$1,EG$3,0,EG$4,1)=$AN53))
),0),"")</f>
        <v/>
      </c>
      <c r="EH53" t="str">
        <f ca="1">IFERROR(IF(N(ISNUMBER(EH$2)*$AN53)&gt;0,MIN($D$6,
SUMPRODUCT(N(OFFSET(AlleInstrumente!$C$1,EH$3,0,EH$4,1)=$AN53))
),0),"")</f>
        <v/>
      </c>
      <c r="EI53" t="str">
        <f ca="1">IFERROR(IF(N(ISNUMBER(EI$2)*$AN53)&gt;0,MIN($D$6,
SUMPRODUCT(N(OFFSET(AlleInstrumente!$C$1,EI$3,0,EI$4,1)=$AN53))
),0),"")</f>
        <v/>
      </c>
      <c r="EJ53" t="str">
        <f ca="1">IFERROR(IF(N(ISNUMBER(EJ$2)*$AN53)&gt;0,MIN($D$6,
SUMPRODUCT(N(OFFSET(AlleInstrumente!$C$1,EJ$3,0,EJ$4,1)=$AN53))
),0),"")</f>
        <v/>
      </c>
      <c r="EK53" t="str">
        <f ca="1">IFERROR(IF(N(ISNUMBER(EK$2)*$AN53)&gt;0,MIN($D$6,
SUMPRODUCT(N(OFFSET(AlleInstrumente!$C$1,EK$3,0,EK$4,1)=$AN53))
),0),"")</f>
        <v/>
      </c>
      <c r="EL53" t="str">
        <f ca="1">IFERROR(IF(N(ISNUMBER(EL$2)*$AN53)&gt;0,MIN($D$6,
SUMPRODUCT(N(OFFSET(AlleInstrumente!$C$1,EL$3,0,EL$4,1)=$AN53))
),0),"")</f>
        <v/>
      </c>
      <c r="EM53" t="str">
        <f ca="1">IFERROR(IF(N(ISNUMBER(EM$2)*$AN53)&gt;0,MIN($D$6,
SUMPRODUCT(N(OFFSET(AlleInstrumente!$C$1,EM$3,0,EM$4,1)=$AN53))
),0),"")</f>
        <v/>
      </c>
      <c r="EN53" t="str">
        <f ca="1">IFERROR(IF(N(ISNUMBER(EN$2)*$AN53)&gt;0,MIN($D$6,
SUMPRODUCT(N(OFFSET(AlleInstrumente!$C$1,EN$3,0,EN$4,1)=$AN53))
),0),"")</f>
        <v/>
      </c>
      <c r="EO53" t="str">
        <f ca="1">IFERROR(IF(N(ISNUMBER(EO$2)*$AN53)&gt;0,MIN($D$6,
SUMPRODUCT(N(OFFSET(AlleInstrumente!$C$1,EO$3,0,EO$4,1)=$AN53))
),0),"")</f>
        <v/>
      </c>
      <c r="EP53" t="str">
        <f ca="1">IFERROR(IF(N(ISNUMBER(EP$2)*$AN53)&gt;0,MIN($D$6,
SUMPRODUCT(N(OFFSET(AlleInstrumente!$C$1,EP$3,0,EP$4,1)=$AN53))
),0),"")</f>
        <v/>
      </c>
      <c r="EQ53" t="str">
        <f ca="1">IFERROR(IF(N(ISNUMBER(EQ$2)*$AN53)&gt;0,MIN($D$6,
SUMPRODUCT(N(OFFSET(AlleInstrumente!$C$1,EQ$3,0,EQ$4,1)=$AN53))
),0),"")</f>
        <v/>
      </c>
      <c r="ER53" t="str">
        <f ca="1">IFERROR(IF(N(ISNUMBER(ER$2)*$AN53)&gt;0,MIN($D$6,
SUMPRODUCT(N(OFFSET(AlleInstrumente!$C$1,ER$3,0,ER$4,1)=$AN53))
),0),"")</f>
        <v/>
      </c>
      <c r="ES53" t="str">
        <f ca="1">IFERROR(IF(N(ISNUMBER(ES$2)*$AN53)&gt;0,MIN($D$6,
SUMPRODUCT(N(OFFSET(AlleInstrumente!$C$1,ES$3,0,ES$4,1)=$AN53))
),0),"")</f>
        <v/>
      </c>
      <c r="ET53" t="str">
        <f ca="1">IFERROR(IF(N(ISNUMBER(ET$2)*$AN53)&gt;0,MIN($D$6,
SUMPRODUCT(N(OFFSET(AlleInstrumente!$C$1,ET$3,0,ET$4,1)=$AN53))
),0),"")</f>
        <v/>
      </c>
      <c r="EU53" t="str">
        <f ca="1">IFERROR(IF(N(ISNUMBER(EU$2)*$AN53)&gt;0,MIN($D$6,
SUMPRODUCT(N(OFFSET(AlleInstrumente!$C$1,EU$3,0,EU$4,1)=$AN53))
),0),"")</f>
        <v/>
      </c>
      <c r="EV53" t="str">
        <f ca="1">IFERROR(IF(N(ISNUMBER(EV$2)*$AN53)&gt;0,MIN($D$6,
SUMPRODUCT(N(OFFSET(AlleInstrumente!$C$1,EV$3,0,EV$4,1)=$AN53))
),0),"")</f>
        <v/>
      </c>
      <c r="EW53" t="str">
        <f ca="1">IFERROR(IF(N(ISNUMBER(EW$2)*$AN53)&gt;0,MIN($D$6,
SUMPRODUCT(N(OFFSET(AlleInstrumente!$C$1,EW$3,0,EW$4,1)=$AN53))
),0),"")</f>
        <v/>
      </c>
      <c r="EX53" t="str">
        <f ca="1">IFERROR(IF(N(ISNUMBER(EX$2)*$AN53)&gt;0,MIN($D$6,
SUMPRODUCT(N(OFFSET(AlleInstrumente!$C$1,EX$3,0,EX$4,1)=$AN53))
),0),"")</f>
        <v/>
      </c>
      <c r="EY53" t="str">
        <f ca="1">IFERROR(IF(N(ISNUMBER(EY$2)*$AN53)&gt;0,MIN($D$6,
SUMPRODUCT(N(OFFSET(AlleInstrumente!$C$1,EY$3,0,EY$4,1)=$AN53))
),0),"")</f>
        <v/>
      </c>
      <c r="EZ53" t="str">
        <f ca="1">IFERROR(IF(N(ISNUMBER(EZ$2)*$AN53)&gt;0,MIN($D$6,
SUMPRODUCT(N(OFFSET(AlleInstrumente!$C$1,EZ$3,0,EZ$4,1)=$AN53))
),0),"")</f>
        <v/>
      </c>
      <c r="FA53" t="str">
        <f ca="1">IFERROR(IF(N(ISNUMBER(FA$2)*$AN53)&gt;0,MIN($D$6,
SUMPRODUCT(N(OFFSET(AlleInstrumente!$C$1,FA$3,0,FA$4,1)=$AN53))
),0),"")</f>
        <v/>
      </c>
      <c r="FB53" t="str">
        <f ca="1">IFERROR(IF(N(ISNUMBER(FB$2)*$AN53)&gt;0,MIN($D$6,
SUMPRODUCT(N(OFFSET(AlleInstrumente!$C$1,FB$3,0,FB$4,1)=$AN53))
),0),"")</f>
        <v/>
      </c>
      <c r="FC53" t="str">
        <f ca="1">IFERROR(IF(N(ISNUMBER(FC$2)*$AN53)&gt;0,MIN($D$6,
SUMPRODUCT(N(OFFSET(AlleInstrumente!$C$1,FC$3,0,FC$4,1)=$AN53))
),0),"")</f>
        <v/>
      </c>
      <c r="FD53" t="str">
        <f ca="1">IFERROR(IF(N(ISNUMBER(FD$2)*$AN53)&gt;0,MIN($D$6,
SUMPRODUCT(N(OFFSET(AlleInstrumente!$C$1,FD$3,0,FD$4,1)=$AN53))
),0),"")</f>
        <v/>
      </c>
      <c r="FE53" t="str">
        <f ca="1">IFERROR(IF(N(ISNUMBER(FE$2)*$AN53)&gt;0,MIN($D$6,
SUMPRODUCT(N(OFFSET(AlleInstrumente!$C$1,FE$3,0,FE$4,1)=$AN53))
),0),"")</f>
        <v/>
      </c>
      <c r="FF53" t="str">
        <f ca="1">IFERROR(IF(N(ISNUMBER(FF$2)*$AN53)&gt;0,MIN($D$6,
SUMPRODUCT(N(OFFSET(AlleInstrumente!$C$1,FF$3,0,FF$4,1)=$AN53))
),0),"")</f>
        <v/>
      </c>
      <c r="FG53" t="str">
        <f ca="1">IFERROR(IF(N(ISNUMBER(FG$2)*$AN53)&gt;0,MIN($D$6,
SUMPRODUCT(N(OFFSET(AlleInstrumente!$C$1,FG$3,0,FG$4,1)=$AN53))
),0),"")</f>
        <v/>
      </c>
      <c r="FH53" t="str">
        <f ca="1">IFERROR(IF(N(ISNUMBER(FH$2)*$AN53)&gt;0,MIN($D$6,
SUMPRODUCT(N(OFFSET(AlleInstrumente!$C$1,FH$3,0,FH$4,1)=$AN53))
),0),"")</f>
        <v/>
      </c>
      <c r="FI53" t="str">
        <f ca="1">IFERROR(IF(N(ISNUMBER(FI$2)*$AN53)&gt;0,MIN($D$6,
SUMPRODUCT(N(OFFSET(AlleInstrumente!$C$1,FI$3,0,FI$4,1)=$AN53))
),0),"")</f>
        <v/>
      </c>
      <c r="FJ53" t="str">
        <f ca="1">IFERROR(IF(N(ISNUMBER(FJ$2)*$AN53)&gt;0,MIN($D$6,
SUMPRODUCT(N(OFFSET(AlleInstrumente!$C$1,FJ$3,0,FJ$4,1)=$AN53))
),0),"")</f>
        <v/>
      </c>
      <c r="FK53" t="str">
        <f ca="1">IFERROR(IF(N(ISNUMBER(FK$2)*$AN53)&gt;0,MIN($D$6,
SUMPRODUCT(N(OFFSET(AlleInstrumente!$C$1,FK$3,0,FK$4,1)=$AN53))
),0),"")</f>
        <v/>
      </c>
      <c r="FL53" t="str">
        <f ca="1">IFERROR(IF(N(ISNUMBER(FL$2)*$AN53)&gt;0,MIN($D$6,
SUMPRODUCT(N(OFFSET(AlleInstrumente!$C$1,FL$3,0,FL$4,1)=$AN53))
),0),"")</f>
        <v/>
      </c>
      <c r="FM53" t="str">
        <f ca="1">IFERROR(IF(N(ISNUMBER(FM$2)*$AN53)&gt;0,MIN($D$6,
SUMPRODUCT(N(OFFSET(AlleInstrumente!$C$1,FM$3,0,FM$4,1)=$AN53))
),0),"")</f>
        <v/>
      </c>
      <c r="FN53" t="str">
        <f ca="1">IFERROR(IF(N(ISNUMBER(FN$2)*$AN53)&gt;0,MIN($D$6,
SUMPRODUCT(N(OFFSET(AlleInstrumente!$C$1,FN$3,0,FN$4,1)=$AN53))
),0),"")</f>
        <v/>
      </c>
      <c r="FO53" t="str">
        <f ca="1">IFERROR(IF(N(ISNUMBER(FO$2)*$AN53)&gt;0,MIN($D$6,
SUMPRODUCT(N(OFFSET(AlleInstrumente!$C$1,FO$3,0,FO$4,1)=$AN53))
),0),"")</f>
        <v/>
      </c>
      <c r="FP53" t="str">
        <f ca="1">IFERROR(IF(N(ISNUMBER(FP$2)*$AN53)&gt;0,MIN($D$6,
SUMPRODUCT(N(OFFSET(AlleInstrumente!$C$1,FP$3,0,FP$4,1)=$AN53))
),0),"")</f>
        <v/>
      </c>
      <c r="FQ53" t="str">
        <f ca="1">IFERROR(IF(N(ISNUMBER(FQ$2)*$AN53)&gt;0,MIN($D$6,
SUMPRODUCT(N(OFFSET(AlleInstrumente!$C$1,FQ$3,0,FQ$4,1)=$AN53))
),0),"")</f>
        <v/>
      </c>
      <c r="FR53" t="str">
        <f ca="1">IFERROR(IF(N(ISNUMBER(FR$2)*$AN53)&gt;0,MIN($D$6,
SUMPRODUCT(N(OFFSET(AlleInstrumente!$C$1,FR$3,0,FR$4,1)=$AN53))
),0),"")</f>
        <v/>
      </c>
      <c r="FS53" t="str">
        <f ca="1">IFERROR(IF(N(ISNUMBER(FS$2)*$AN53)&gt;0,MIN($D$6,
SUMPRODUCT(N(OFFSET(AlleInstrumente!$C$1,FS$3,0,FS$4,1)=$AN53))
),0),"")</f>
        <v/>
      </c>
      <c r="FT53" t="str">
        <f ca="1">IFERROR(IF(N(ISNUMBER(FT$2)*$AN53)&gt;0,MIN($D$6,
SUMPRODUCT(N(OFFSET(AlleInstrumente!$C$1,FT$3,0,FT$4,1)=$AN53))
),0),"")</f>
        <v/>
      </c>
      <c r="FU53" t="str">
        <f ca="1">IFERROR(IF(N(ISNUMBER(FU$2)*$AN53)&gt;0,MIN($D$6,
SUMPRODUCT(N(OFFSET(AlleInstrumente!$C$1,FU$3,0,FU$4,1)=$AN53))
),0),"")</f>
        <v/>
      </c>
      <c r="FV53" t="str">
        <f ca="1">IFERROR(IF(N(ISNUMBER(FV$2)*$AN53)&gt;0,MIN($D$6,
SUMPRODUCT(N(OFFSET(AlleInstrumente!$C$1,FV$3,0,FV$4,1)=$AN53))
),0),"")</f>
        <v/>
      </c>
      <c r="FW53" t="str">
        <f ca="1">IFERROR(IF(N(ISNUMBER(FW$2)*$AN53)&gt;0,MIN($D$6,
SUMPRODUCT(N(OFFSET(AlleInstrumente!$C$1,FW$3,0,FW$4,1)=$AN53))
),0),"")</f>
        <v/>
      </c>
      <c r="FX53" t="str">
        <f ca="1">IFERROR(IF(N(ISNUMBER(FX$2)*$AN53)&gt;0,MIN($D$6,
SUMPRODUCT(N(OFFSET(AlleInstrumente!$C$1,FX$3,0,FX$4,1)=$AN53))
),0),"")</f>
        <v/>
      </c>
      <c r="FY53" t="str">
        <f ca="1">IFERROR(IF(N(ISNUMBER(FY$2)*$AN53)&gt;0,MIN($D$6,
SUMPRODUCT(N(OFFSET(AlleInstrumente!$C$1,FY$3,0,FY$4,1)=$AN53))
),0),"")</f>
        <v/>
      </c>
      <c r="FZ53" t="str">
        <f ca="1">IFERROR(IF(N(ISNUMBER(FZ$2)*$AN53)&gt;0,MIN($D$6,
SUMPRODUCT(N(OFFSET(AlleInstrumente!$C$1,FZ$3,0,FZ$4,1)=$AN53))
),0),"")</f>
        <v/>
      </c>
      <c r="GA53" t="str">
        <f ca="1">IFERROR(IF(N(ISNUMBER(GA$2)*$AN53)&gt;0,MIN($D$6,
SUMPRODUCT(N(OFFSET(AlleInstrumente!$C$1,GA$3,0,GA$4,1)=$AN53))
),0),"")</f>
        <v/>
      </c>
      <c r="GB53" t="str">
        <f ca="1">IFERROR(IF(N(ISNUMBER(GB$2)*$AN53)&gt;0,MIN($D$6,
SUMPRODUCT(N(OFFSET(AlleInstrumente!$C$1,GB$3,0,GB$4,1)=$AN53))
),0),"")</f>
        <v/>
      </c>
      <c r="GC53" t="str">
        <f ca="1">IFERROR(IF(N(ISNUMBER(GC$2)*$AN53)&gt;0,MIN($D$6,
SUMPRODUCT(N(OFFSET(AlleInstrumente!$C$1,GC$3,0,GC$4,1)=$AN53))
),0),"")</f>
        <v/>
      </c>
      <c r="GD53" t="str">
        <f ca="1">IFERROR(IF(N(ISNUMBER(GD$2)*$AN53)&gt;0,MIN($D$6,
SUMPRODUCT(N(OFFSET(AlleInstrumente!$C$1,GD$3,0,GD$4,1)=$AN53))
),0),"")</f>
        <v/>
      </c>
      <c r="GE53" t="str">
        <f ca="1">IFERROR(IF(N(ISNUMBER(GE$2)*$AN53)&gt;0,MIN($D$6,
SUMPRODUCT(N(OFFSET(AlleInstrumente!$C$1,GE$3,0,GE$4,1)=$AN53))
),0),"")</f>
        <v/>
      </c>
      <c r="GF53" t="str">
        <f ca="1">IFERROR(IF(N(ISNUMBER(GF$2)*$AN53)&gt;0,MIN($D$6,
SUMPRODUCT(N(OFFSET(AlleInstrumente!$C$1,GF$3,0,GF$4,1)=$AN53))
),0),"")</f>
        <v/>
      </c>
      <c r="GG53" t="str">
        <f ca="1">IFERROR(IF(N(ISNUMBER(GG$2)*$AN53)&gt;0,MIN($D$6,
SUMPRODUCT(N(OFFSET(AlleInstrumente!$C$1,GG$3,0,GG$4,1)=$AN53))
),0),"")</f>
        <v/>
      </c>
      <c r="GH53" t="str">
        <f ca="1">IFERROR(IF(N(ISNUMBER(GH$2)*$AN53)&gt;0,MIN($D$6,
SUMPRODUCT(N(OFFSET(AlleInstrumente!$C$1,GH$3,0,GH$4,1)=$AN53))
),0),"")</f>
        <v/>
      </c>
      <c r="GI53" t="str">
        <f ca="1">IFERROR(IF(N(ISNUMBER(GI$2)*$AN53)&gt;0,MIN($D$6,
SUMPRODUCT(N(OFFSET(AlleInstrumente!$C$1,GI$3,0,GI$4,1)=$AN53))
),0),"")</f>
        <v/>
      </c>
      <c r="GJ53" t="str">
        <f ca="1">IFERROR(IF(N(ISNUMBER(GJ$2)*$AN53)&gt;0,MIN($D$6,
SUMPRODUCT(N(OFFSET(AlleInstrumente!$C$1,GJ$3,0,GJ$4,1)=$AN53))
),0),"")</f>
        <v/>
      </c>
      <c r="GK53" t="str">
        <f ca="1">IFERROR(IF(N(ISNUMBER(GK$2)*$AN53)&gt;0,MIN($D$6,
SUMPRODUCT(N(OFFSET(AlleInstrumente!$C$1,GK$3,0,GK$4,1)=$AN53))
),0),"")</f>
        <v/>
      </c>
      <c r="GL53" t="str">
        <f ca="1">IFERROR(IF(N(ISNUMBER(GL$2)*$AN53)&gt;0,MIN($D$6,
SUMPRODUCT(N(OFFSET(AlleInstrumente!$C$1,GL$3,0,GL$4,1)=$AN53))
),0),"")</f>
        <v/>
      </c>
      <c r="GM53" t="str">
        <f ca="1">IFERROR(IF(N(ISNUMBER(GM$2)*$AN53)&gt;0,MIN($D$6,
SUMPRODUCT(N(OFFSET(AlleInstrumente!$C$1,GM$3,0,GM$4,1)=$AN53))
),0),"")</f>
        <v/>
      </c>
      <c r="GN53" t="str">
        <f ca="1">IFERROR(IF(N(ISNUMBER(GN$2)*$AN53)&gt;0,MIN($D$6,
SUMPRODUCT(N(OFFSET(AlleInstrumente!$C$1,GN$3,0,GN$4,1)=$AN53))
),0),"")</f>
        <v/>
      </c>
      <c r="GO53" t="str">
        <f ca="1">IFERROR(IF(N(ISNUMBER(GO$2)*$AN53)&gt;0,MIN($D$6,
SUMPRODUCT(N(OFFSET(AlleInstrumente!$C$1,GO$3,0,GO$4,1)=$AN53))
),0),"")</f>
        <v/>
      </c>
      <c r="GP53" t="str">
        <f ca="1">IFERROR(IF(N(ISNUMBER(GP$2)*$AN53)&gt;0,MIN($D$6,
SUMPRODUCT(N(OFFSET(AlleInstrumente!$C$1,GP$3,0,GP$4,1)=$AN53))
),0),"")</f>
        <v/>
      </c>
      <c r="GQ53" t="str">
        <f ca="1">IFERROR(IF(N(ISNUMBER(GQ$2)*$AN53)&gt;0,MIN($D$6,
SUMPRODUCT(N(OFFSET(AlleInstrumente!$C$1,GQ$3,0,GQ$4,1)=$AN53))
),0),"")</f>
        <v/>
      </c>
      <c r="GR53" t="str">
        <f ca="1">IFERROR(IF(N(ISNUMBER(GR$2)*$AN53)&gt;0,MIN($D$6,
SUMPRODUCT(N(OFFSET(AlleInstrumente!$C$1,GR$3,0,GR$4,1)=$AN53))
),0),"")</f>
        <v/>
      </c>
      <c r="GS53" t="str">
        <f ca="1">IFERROR(IF(N(ISNUMBER(GS$2)*$AN53)&gt;0,MIN($D$6,
SUMPRODUCT(N(OFFSET(AlleInstrumente!$C$1,GS$3,0,GS$4,1)=$AN53))
),0),"")</f>
        <v/>
      </c>
      <c r="GT53" t="str">
        <f ca="1">IFERROR(IF(N(ISNUMBER(GT$2)*$AN53)&gt;0,MIN($D$6,
SUMPRODUCT(N(OFFSET(AlleInstrumente!$C$1,GT$3,0,GT$4,1)=$AN53))
),0),"")</f>
        <v/>
      </c>
      <c r="GU53" t="str">
        <f ca="1">IFERROR(IF(N(ISNUMBER(GU$2)*$AN53)&gt;0,MIN($D$6,
SUMPRODUCT(N(OFFSET(AlleInstrumente!$C$1,GU$3,0,GU$4,1)=$AN53))
),0),"")</f>
        <v/>
      </c>
      <c r="GV53" t="str">
        <f ca="1">IFERROR(IF(N(ISNUMBER(GV$2)*$AN53)&gt;0,MIN($D$6,
SUMPRODUCT(N(OFFSET(AlleInstrumente!$C$1,GV$3,0,GV$4,1)=$AN53))
),0),"")</f>
        <v/>
      </c>
      <c r="GW53" t="str">
        <f ca="1">IFERROR(IF(N(ISNUMBER(GW$2)*$AN53)&gt;0,MIN($D$6,
SUMPRODUCT(N(OFFSET(AlleInstrumente!$C$1,GW$3,0,GW$4,1)=$AN53))
),0),"")</f>
        <v/>
      </c>
      <c r="GX53" t="str">
        <f ca="1">IFERROR(IF(N(ISNUMBER(GX$2)*$AN53)&gt;0,MIN($D$6,
SUMPRODUCT(N(OFFSET(AlleInstrumente!$C$1,GX$3,0,GX$4,1)=$AN53))
),0),"")</f>
        <v/>
      </c>
      <c r="GY53" t="str">
        <f ca="1">IFERROR(IF(N(ISNUMBER(GY$2)*$AN53)&gt;0,MIN($D$6,
SUMPRODUCT(N(OFFSET(AlleInstrumente!$C$1,GY$3,0,GY$4,1)=$AN53))
),0),"")</f>
        <v/>
      </c>
      <c r="GZ53" t="str">
        <f ca="1">IFERROR(IF(N(ISNUMBER(GZ$2)*$AN53)&gt;0,MIN($D$6,
SUMPRODUCT(N(OFFSET(AlleInstrumente!$C$1,GZ$3,0,GZ$4,1)=$AN53))
),0),"")</f>
        <v/>
      </c>
      <c r="HA53" t="str">
        <f ca="1">IFERROR(IF(N(ISNUMBER(HA$2)*$AN53)&gt;0,MIN($D$6,
SUMPRODUCT(N(OFFSET(AlleInstrumente!$C$1,HA$3,0,HA$4,1)=$AN53))
),0),"")</f>
        <v/>
      </c>
      <c r="HB53" t="str">
        <f ca="1">IFERROR(IF(N(ISNUMBER(HB$2)*$AN53)&gt;0,MIN($D$6,
SUMPRODUCT(N(OFFSET(AlleInstrumente!$C$1,HB$3,0,HB$4,1)=$AN53))
),0),"")</f>
        <v/>
      </c>
      <c r="HC53" t="str">
        <f ca="1">IFERROR(IF(N(ISNUMBER(HC$2)*$AN53)&gt;0,MIN($D$6,
SUMPRODUCT(N(OFFSET(AlleInstrumente!$C$1,HC$3,0,HC$4,1)=$AN53))
),0),"")</f>
        <v/>
      </c>
      <c r="HD53" t="str">
        <f ca="1">IFERROR(IF(N(ISNUMBER(HD$2)*$AN53)&gt;0,MIN($D$6,
SUMPRODUCT(N(OFFSET(AlleInstrumente!$C$1,HD$3,0,HD$4,1)=$AN53))
),0),"")</f>
        <v/>
      </c>
      <c r="HE53" t="str">
        <f ca="1">IFERROR(IF(N(ISNUMBER(HE$2)*$AN53)&gt;0,MIN($D$6,
SUMPRODUCT(N(OFFSET(AlleInstrumente!$C$1,HE$3,0,HE$4,1)=$AN53))
),0),"")</f>
        <v/>
      </c>
      <c r="HF53" t="str">
        <f ca="1">IFERROR(IF(N(ISNUMBER(HF$2)*$AN53)&gt;0,MIN($D$6,
SUMPRODUCT(N(OFFSET(AlleInstrumente!$C$1,HF$3,0,HF$4,1)=$AN53))
),0),"")</f>
        <v/>
      </c>
      <c r="HG53" t="str">
        <f ca="1">IFERROR(IF(N(ISNUMBER(HG$2)*$AN53)&gt;0,MIN($D$6,
SUMPRODUCT(N(OFFSET(AlleInstrumente!$C$1,HG$3,0,HG$4,1)=$AN53))
),0),"")</f>
        <v/>
      </c>
      <c r="HH53" t="str">
        <f ca="1">IFERROR(IF(N(ISNUMBER(HH$2)*$AN53)&gt;0,MIN($D$6,
SUMPRODUCT(N(OFFSET(AlleInstrumente!$C$1,HH$3,0,HH$4,1)=$AN53))
),0),"")</f>
        <v/>
      </c>
      <c r="HI53" t="str">
        <f ca="1">IFERROR(IF(N(ISNUMBER(HI$2)*$AN53)&gt;0,MIN($D$6,
SUMPRODUCT(N(OFFSET(AlleInstrumente!$C$1,HI$3,0,HI$4,1)=$AN53))
),0),"")</f>
        <v/>
      </c>
      <c r="HJ53" t="str">
        <f ca="1">IFERROR(IF(N(ISNUMBER(HJ$2)*$AN53)&gt;0,MIN($D$6,
SUMPRODUCT(N(OFFSET(AlleInstrumente!$C$1,HJ$3,0,HJ$4,1)=$AN53))
),0),"")</f>
        <v/>
      </c>
      <c r="HK53" t="str">
        <f ca="1">IFERROR(IF(N(ISNUMBER(HK$2)*$AN53)&gt;0,MIN($D$6,
SUMPRODUCT(N(OFFSET(AlleInstrumente!$C$1,HK$3,0,HK$4,1)=$AN53))
),0),"")</f>
        <v/>
      </c>
      <c r="HL53" t="str">
        <f ca="1">IFERROR(IF(N(ISNUMBER(HL$2)*$AN53)&gt;0,MIN($D$6,
SUMPRODUCT(N(OFFSET(AlleInstrumente!$C$1,HL$3,0,HL$4,1)=$AN53))
),0),"")</f>
        <v/>
      </c>
      <c r="HM53" t="str">
        <f ca="1">IFERROR(IF(N(ISNUMBER(HM$2)*$AN53)&gt;0,MIN($D$6,
SUMPRODUCT(N(OFFSET(AlleInstrumente!$C$1,HM$3,0,HM$4,1)=$AN53))
),0),"")</f>
        <v/>
      </c>
      <c r="HN53" t="str">
        <f ca="1">IFERROR(IF(N(ISNUMBER(HN$2)*$AN53)&gt;0,MIN($D$6,
SUMPRODUCT(N(OFFSET(AlleInstrumente!$C$1,HN$3,0,HN$4,1)=$AN53))
),0),"")</f>
        <v/>
      </c>
      <c r="HO53" t="str">
        <f ca="1">IFERROR(IF(N(ISNUMBER(HO$2)*$AN53)&gt;0,MIN($D$6,
SUMPRODUCT(N(OFFSET(AlleInstrumente!$C$1,HO$3,0,HO$4,1)=$AN53))
),0),"")</f>
        <v/>
      </c>
      <c r="HP53" t="str">
        <f ca="1">IFERROR(IF(N(ISNUMBER(HP$2)*$AN53)&gt;0,MIN($D$6,
SUMPRODUCT(N(OFFSET(AlleInstrumente!$C$1,HP$3,0,HP$4,1)=$AN53))
),0),"")</f>
        <v/>
      </c>
      <c r="HQ53" t="str">
        <f ca="1">IFERROR(IF(N(ISNUMBER(HQ$2)*$AN53)&gt;0,MIN($D$6,
SUMPRODUCT(N(OFFSET(AlleInstrumente!$C$1,HQ$3,0,HQ$4,1)=$AN53))
),0),"")</f>
        <v/>
      </c>
      <c r="HR53" t="str">
        <f ca="1">IFERROR(IF(N(ISNUMBER(HR$2)*$AN53)&gt;0,MIN($D$6,
SUMPRODUCT(N(OFFSET(AlleInstrumente!$C$1,HR$3,0,HR$4,1)=$AN53))
),0),"")</f>
        <v/>
      </c>
      <c r="HS53" t="str">
        <f ca="1">IFERROR(IF(N(ISNUMBER(HS$2)*$AN53)&gt;0,MIN($D$6,
SUMPRODUCT(N(OFFSET(AlleInstrumente!$C$1,HS$3,0,HS$4,1)=$AN53))
),0),"")</f>
        <v/>
      </c>
      <c r="HT53" t="str">
        <f ca="1">IFERROR(IF(N(ISNUMBER(HT$2)*$AN53)&gt;0,MIN($D$6,
SUMPRODUCT(N(OFFSET(AlleInstrumente!$C$1,HT$3,0,HT$4,1)=$AN53))
),0),"")</f>
        <v/>
      </c>
      <c r="HU53" t="str">
        <f ca="1">IFERROR(IF(N(ISNUMBER(HU$2)*$AN53)&gt;0,MIN($D$6,
SUMPRODUCT(N(OFFSET(AlleInstrumente!$C$1,HU$3,0,HU$4,1)=$AN53))
),0),"")</f>
        <v/>
      </c>
      <c r="HV53" t="str">
        <f ca="1">IFERROR(IF(N(ISNUMBER(HV$2)*$AN53)&gt;0,MIN($D$6,
SUMPRODUCT(N(OFFSET(AlleInstrumente!$C$1,HV$3,0,HV$4,1)=$AN53))
),0),"")</f>
        <v/>
      </c>
      <c r="HW53" t="str">
        <f ca="1">IFERROR(IF(N(ISNUMBER(HW$2)*$AN53)&gt;0,MIN($D$6,
SUMPRODUCT(N(OFFSET(AlleInstrumente!$C$1,HW$3,0,HW$4,1)=$AN53))
),0),"")</f>
        <v/>
      </c>
      <c r="HX53" t="str">
        <f ca="1">IFERROR(IF(N(ISNUMBER(HX$2)*$AN53)&gt;0,MIN($D$6,
SUMPRODUCT(N(OFFSET(AlleInstrumente!$C$1,HX$3,0,HX$4,1)=$AN53))
),0),"")</f>
        <v/>
      </c>
      <c r="HY53" t="str">
        <f ca="1">IFERROR(IF(N(ISNUMBER(HY$2)*$AN53)&gt;0,MIN($D$6,
SUMPRODUCT(N(OFFSET(AlleInstrumente!$C$1,HY$3,0,HY$4,1)=$AN53))
),0),"")</f>
        <v/>
      </c>
      <c r="HZ53" t="str">
        <f ca="1">IFERROR(IF(N(ISNUMBER(HZ$2)*$AN53)&gt;0,MIN($D$6,
SUMPRODUCT(N(OFFSET(AlleInstrumente!$C$1,HZ$3,0,HZ$4,1)=$AN53))
),0),"")</f>
        <v/>
      </c>
      <c r="IA53" t="str">
        <f ca="1">IFERROR(IF(N(ISNUMBER(IA$2)*$AN53)&gt;0,MIN($D$6,
SUMPRODUCT(N(OFFSET(AlleInstrumente!$C$1,IA$3,0,IA$4,1)=$AN53))
),0),"")</f>
        <v/>
      </c>
      <c r="IB53" t="str">
        <f ca="1">IFERROR(IF(N(ISNUMBER(IB$2)*$AN53)&gt;0,MIN($D$6,
SUMPRODUCT(N(OFFSET(AlleInstrumente!$C$1,IB$3,0,IB$4,1)=$AN53))
),0),"")</f>
        <v/>
      </c>
      <c r="IC53" t="str">
        <f ca="1">IFERROR(IF(N(ISNUMBER(IC$2)*$AN53)&gt;0,MIN($D$6,
SUMPRODUCT(N(OFFSET(AlleInstrumente!$C$1,IC$3,0,IC$4,1)=$AN53))
),0),"")</f>
        <v/>
      </c>
      <c r="ID53" t="str">
        <f ca="1">IFERROR(IF(N(ISNUMBER(ID$2)*$AN53)&gt;0,MIN($D$6,
SUMPRODUCT(N(OFFSET(AlleInstrumente!$C$1,ID$3,0,ID$4,1)=$AN53))
),0),"")</f>
        <v/>
      </c>
      <c r="IE53" t="str">
        <f ca="1">IFERROR(IF(N(ISNUMBER(IE$2)*$AN53)&gt;0,MIN($D$6,
SUMPRODUCT(N(OFFSET(AlleInstrumente!$C$1,IE$3,0,IE$4,1)=$AN53))
),0),"")</f>
        <v/>
      </c>
      <c r="IF53" t="str">
        <f ca="1">IFERROR(IF(N(ISNUMBER(IF$2)*$AN53)&gt;0,MIN($D$6,
SUMPRODUCT(N(OFFSET(AlleInstrumente!$C$1,IF$3,0,IF$4,1)=$AN53))
),0),"")</f>
        <v/>
      </c>
      <c r="IG53" t="str">
        <f ca="1">IFERROR(IF(N(ISNUMBER(IG$2)*$AN53)&gt;0,MIN($D$6,
SUMPRODUCT(N(OFFSET(AlleInstrumente!$C$1,IG$3,0,IG$4,1)=$AN53))
),0),"")</f>
        <v/>
      </c>
      <c r="IH53" t="str">
        <f ca="1">IFERROR(IF(N(ISNUMBER(IH$2)*$AN53)&gt;0,MIN($D$6,
SUMPRODUCT(N(OFFSET(AlleInstrumente!$C$1,IH$3,0,IH$4,1)=$AN53))
),0),"")</f>
        <v/>
      </c>
      <c r="II53" t="str">
        <f ca="1">IFERROR(IF(N(ISNUMBER(II$2)*$AN53)&gt;0,MIN($D$6,
SUMPRODUCT(N(OFFSET(AlleInstrumente!$C$1,II$3,0,II$4,1)=$AN53))
),0),"")</f>
        <v/>
      </c>
      <c r="IJ53" t="str">
        <f ca="1">IFERROR(IF(N(ISNUMBER(IJ$2)*$AN53)&gt;0,MIN($D$6,
SUMPRODUCT(N(OFFSET(AlleInstrumente!$C$1,IJ$3,0,IJ$4,1)=$AN53))
),0),"")</f>
        <v/>
      </c>
      <c r="IK53" t="str">
        <f ca="1">IFERROR(IF(N(ISNUMBER(IK$2)*$AN53)&gt;0,MIN($D$6,
SUMPRODUCT(N(OFFSET(AlleInstrumente!$C$1,IK$3,0,IK$4,1)=$AN53))
),0),"")</f>
        <v/>
      </c>
      <c r="IL53" t="str">
        <f ca="1">IFERROR(IF(N(ISNUMBER(IL$2)*$AN53)&gt;0,MIN($D$6,
SUMPRODUCT(N(OFFSET(AlleInstrumente!$C$1,IL$3,0,IL$4,1)=$AN53))
),0),"")</f>
        <v/>
      </c>
      <c r="IM53" t="str">
        <f ca="1">IFERROR(IF(N(ISNUMBER(IM$2)*$AN53)&gt;0,MIN($D$6,
SUMPRODUCT(N(OFFSET(AlleInstrumente!$C$1,IM$3,0,IM$4,1)=$AN53))
),0),"")</f>
        <v/>
      </c>
      <c r="IN53" t="str">
        <f ca="1">IFERROR(IF(N(ISNUMBER(IN$2)*$AN53)&gt;0,MIN($D$6,
SUMPRODUCT(N(OFFSET(AlleInstrumente!$C$1,IN$3,0,IN$4,1)=$AN53))
),0),"")</f>
        <v/>
      </c>
      <c r="IO53" t="str">
        <f ca="1">IFERROR(IF(N(ISNUMBER(IO$2)*$AN53)&gt;0,MIN($D$6,
SUMPRODUCT(N(OFFSET(AlleInstrumente!$C$1,IO$3,0,IO$4,1)=$AN53))
),0),"")</f>
        <v/>
      </c>
      <c r="IP53" t="str">
        <f ca="1">IFERROR(IF(N(ISNUMBER(IP$2)*$AN53)&gt;0,MIN($D$6,
SUMPRODUCT(N(OFFSET(AlleInstrumente!$C$1,IP$3,0,IP$4,1)=$AN53))
),0),"")</f>
        <v/>
      </c>
      <c r="IQ53" t="str">
        <f ca="1">IFERROR(IF(N(ISNUMBER(IQ$2)*$AN53)&gt;0,MIN($D$6,
SUMPRODUCT(N(OFFSET(AlleInstrumente!$C$1,IQ$3,0,IQ$4,1)=$AN53))
),0),"")</f>
        <v/>
      </c>
      <c r="IR53" t="str">
        <f ca="1">IFERROR(IF(N(ISNUMBER(IR$2)*$AN53)&gt;0,MIN($D$6,
SUMPRODUCT(N(OFFSET(AlleInstrumente!$C$1,IR$3,0,IR$4,1)=$AN53))
),0),"")</f>
        <v/>
      </c>
      <c r="IS53" t="str">
        <f ca="1">IFERROR(IF(N(ISNUMBER(IS$2)*$AN53)&gt;0,MIN($D$6,
SUMPRODUCT(N(OFFSET(AlleInstrumente!$C$1,IS$3,0,IS$4,1)=$AN53))
),0),"")</f>
        <v/>
      </c>
      <c r="IT53" t="str">
        <f ca="1">IFERROR(IF(N(ISNUMBER(IT$2)*$AN53)&gt;0,MIN($D$6,
SUMPRODUCT(N(OFFSET(AlleInstrumente!$C$1,IT$3,0,IT$4,1)=$AN53))
),0),"")</f>
        <v/>
      </c>
      <c r="IU53" t="str">
        <f ca="1">IFERROR(IF(N(ISNUMBER(IU$2)*$AN53)&gt;0,MIN($D$6,
SUMPRODUCT(N(OFFSET(AlleInstrumente!$C$1,IU$3,0,IU$4,1)=$AN53))
),0),"")</f>
        <v/>
      </c>
      <c r="IV53" t="str">
        <f ca="1">IFERROR(IF(N(ISNUMBER(IV$2)*$AN53)&gt;0,MIN($D$6,
SUMPRODUCT(N(OFFSET(AlleInstrumente!$C$1,IV$3,0,IV$4,1)=$AN53))
),0),"")</f>
        <v/>
      </c>
      <c r="IW53" t="str">
        <f ca="1">IFERROR(IF(N(ISNUMBER(IW$2)*$AN53)&gt;0,MIN($D$6,
SUMPRODUCT(N(OFFSET(AlleInstrumente!$C$1,IW$3,0,IW$4,1)=$AN53))
),0),"")</f>
        <v/>
      </c>
      <c r="IX53" t="str">
        <f ca="1">IFERROR(IF(N(ISNUMBER(IX$2)*$AN53)&gt;0,MIN($D$6,
SUMPRODUCT(N(OFFSET(AlleInstrumente!$C$1,IX$3,0,IX$4,1)=$AN53))
),0),"")</f>
        <v/>
      </c>
      <c r="IY53" t="str">
        <f ca="1">IFERROR(IF(N(ISNUMBER(IY$2)*$AN53)&gt;0,MIN($D$6,
SUMPRODUCT(N(OFFSET(AlleInstrumente!$C$1,IY$3,0,IY$4,1)=$AN53))
),0),"")</f>
        <v/>
      </c>
      <c r="IZ53" t="str">
        <f ca="1">IFERROR(IF(N(ISNUMBER(IZ$2)*$AN53)&gt;0,MIN($D$6,
SUMPRODUCT(N(OFFSET(AlleInstrumente!$C$1,IZ$3,0,IZ$4,1)=$AN53))
),0),"")</f>
        <v/>
      </c>
      <c r="JA53" t="str">
        <f ca="1">IFERROR(IF(N(ISNUMBER(JA$2)*$AN53)&gt;0,MIN($D$6,
SUMPRODUCT(N(OFFSET(AlleInstrumente!$C$1,JA$3,0,JA$4,1)=$AN53))
),0),"")</f>
        <v/>
      </c>
      <c r="JB53" t="str">
        <f ca="1">IFERROR(IF(N(ISNUMBER(JB$2)*$AN53)&gt;0,MIN($D$6,
SUMPRODUCT(N(OFFSET(AlleInstrumente!$C$1,JB$3,0,JB$4,1)=$AN53))
),0),"")</f>
        <v/>
      </c>
      <c r="JC53" t="str">
        <f ca="1">IFERROR(IF(N(ISNUMBER(JC$2)*$AN53)&gt;0,MIN($D$6,
SUMPRODUCT(N(OFFSET(AlleInstrumente!$C$1,JC$3,0,JC$4,1)=$AN53))
),0),"")</f>
        <v/>
      </c>
      <c r="JD53" t="str">
        <f ca="1">IFERROR(IF(N(ISNUMBER(JD$2)*$AN53)&gt;0,MIN($D$6,
SUMPRODUCT(N(OFFSET(AlleInstrumente!$C$1,JD$3,0,JD$4,1)=$AN53))
),0),"")</f>
        <v/>
      </c>
      <c r="JE53" t="str">
        <f ca="1">IFERROR(IF(N(ISNUMBER(JE$2)*$AN53)&gt;0,MIN($D$6,
SUMPRODUCT(N(OFFSET(AlleInstrumente!$C$1,JE$3,0,JE$4,1)=$AN53))
),0),"")</f>
        <v/>
      </c>
      <c r="JF53" t="str">
        <f ca="1">IFERROR(IF(N(ISNUMBER(JF$2)*$AN53)&gt;0,MIN($D$6,
SUMPRODUCT(N(OFFSET(AlleInstrumente!$C$1,JF$3,0,JF$4,1)=$AN53))
),0),"")</f>
        <v/>
      </c>
      <c r="JG53" t="str">
        <f ca="1">IFERROR(IF(N(ISNUMBER(JG$2)*$AN53)&gt;0,MIN($D$6,
SUMPRODUCT(N(OFFSET(AlleInstrumente!$C$1,JG$3,0,JG$4,1)=$AN53))
),0),"")</f>
        <v/>
      </c>
      <c r="JH53" t="str">
        <f ca="1">IFERROR(IF(N(ISNUMBER(JH$2)*$AN53)&gt;0,MIN($D$6,
SUMPRODUCT(N(OFFSET(AlleInstrumente!$C$1,JH$3,0,JH$4,1)=$AN53))
),0),"")</f>
        <v/>
      </c>
      <c r="JI53" t="str">
        <f ca="1">IFERROR(IF(N(ISNUMBER(JI$2)*$AN53)&gt;0,MIN($D$6,
SUMPRODUCT(N(OFFSET(AlleInstrumente!$C$1,JI$3,0,JI$4,1)=$AN53))
),0),"")</f>
        <v/>
      </c>
      <c r="JJ53" t="str">
        <f ca="1">IFERROR(IF(N(ISNUMBER(JJ$2)*$AN53)&gt;0,MIN($D$6,
SUMPRODUCT(N(OFFSET(AlleInstrumente!$C$1,JJ$3,0,JJ$4,1)=$AN53))
),0),"")</f>
        <v/>
      </c>
      <c r="JK53" t="str">
        <f ca="1">IFERROR(IF(N(ISNUMBER(JK$2)*$AN53)&gt;0,MIN($D$6,
SUMPRODUCT(N(OFFSET(AlleInstrumente!$C$1,JK$3,0,JK$4,1)=$AN53))
),0),"")</f>
        <v/>
      </c>
      <c r="JL53" t="str">
        <f ca="1">IFERROR(IF(N(ISNUMBER(JL$2)*$AN53)&gt;0,MIN($D$6,
SUMPRODUCT(N(OFFSET(AlleInstrumente!$C$1,JL$3,0,JL$4,1)=$AN53))
),0),"")</f>
        <v/>
      </c>
      <c r="JM53" t="str">
        <f ca="1">IFERROR(IF(N(ISNUMBER(JM$2)*$AN53)&gt;0,MIN($D$6,
SUMPRODUCT(N(OFFSET(AlleInstrumente!$C$1,JM$3,0,JM$4,1)=$AN53))
),0),"")</f>
        <v/>
      </c>
      <c r="JN53" t="str">
        <f ca="1">IFERROR(IF(N(ISNUMBER(JN$2)*$AN53)&gt;0,MIN($D$6,
SUMPRODUCT(N(OFFSET(AlleInstrumente!$C$1,JN$3,0,JN$4,1)=$AN53))
),0),"")</f>
        <v/>
      </c>
      <c r="JO53" t="str">
        <f ca="1">IFERROR(IF(N(ISNUMBER(JO$2)*$AN53)&gt;0,MIN($D$6,
SUMPRODUCT(N(OFFSET(AlleInstrumente!$C$1,JO$3,0,JO$4,1)=$AN53))
),0),"")</f>
        <v/>
      </c>
      <c r="JP53" t="str">
        <f ca="1">IFERROR(IF(N(ISNUMBER(JP$2)*$AN53)&gt;0,MIN($D$6,
SUMPRODUCT(N(OFFSET(AlleInstrumente!$C$1,JP$3,0,JP$4,1)=$AN53))
),0),"")</f>
        <v/>
      </c>
      <c r="JQ53" t="str">
        <f ca="1">IFERROR(IF(N(ISNUMBER(JQ$2)*$AN53)&gt;0,MIN($D$6,
SUMPRODUCT(N(OFFSET(AlleInstrumente!$C$1,JQ$3,0,JQ$4,1)=$AN53))
),0),"")</f>
        <v/>
      </c>
      <c r="JR53" t="str">
        <f ca="1">IFERROR(IF(N(ISNUMBER(JR$2)*$AN53)&gt;0,MIN($D$6,
SUMPRODUCT(N(OFFSET(AlleInstrumente!$C$1,JR$3,0,JR$4,1)=$AN53))
),0),"")</f>
        <v/>
      </c>
      <c r="JS53" t="str">
        <f ca="1">IFERROR(IF(N(ISNUMBER(JS$2)*$AN53)&gt;0,MIN($D$6,
SUMPRODUCT(N(OFFSET(AlleInstrumente!$C$1,JS$3,0,JS$4,1)=$AN53))
),0),"")</f>
        <v/>
      </c>
      <c r="JT53" t="str">
        <f ca="1">IFERROR(IF(N(ISNUMBER(JT$2)*$AN53)&gt;0,MIN($D$6,
SUMPRODUCT(N(OFFSET(AlleInstrumente!$C$1,JT$3,0,JT$4,1)=$AN53))
),0),"")</f>
        <v/>
      </c>
      <c r="JU53" t="str">
        <f ca="1">IFERROR(IF(N(ISNUMBER(JU$2)*$AN53)&gt;0,MIN($D$6,
SUMPRODUCT(N(OFFSET(AlleInstrumente!$C$1,JU$3,0,JU$4,1)=$AN53))
),0),"")</f>
        <v/>
      </c>
      <c r="JV53" t="str">
        <f ca="1">IFERROR(IF(N(ISNUMBER(JV$2)*$AN53)&gt;0,MIN($D$6,
SUMPRODUCT(N(OFFSET(AlleInstrumente!$C$1,JV$3,0,JV$4,1)=$AN53))
),0),"")</f>
        <v/>
      </c>
      <c r="JW53" t="str">
        <f ca="1">IFERROR(IF(N(ISNUMBER(JW$2)*$AN53)&gt;0,MIN($D$6,
SUMPRODUCT(N(OFFSET(AlleInstrumente!$C$1,JW$3,0,JW$4,1)=$AN53))
),0),"")</f>
        <v/>
      </c>
      <c r="JX53" t="str">
        <f ca="1">IFERROR(IF(N(ISNUMBER(JX$2)*$AN53)&gt;0,MIN($D$6,
SUMPRODUCT(N(OFFSET(AlleInstrumente!$C$1,JX$3,0,JX$4,1)=$AN53))
),0),"")</f>
        <v/>
      </c>
      <c r="JY53" t="str">
        <f ca="1">IFERROR(IF(N(ISNUMBER(JY$2)*$AN53)&gt;0,MIN($D$6,
SUMPRODUCT(N(OFFSET(AlleInstrumente!$C$1,JY$3,0,JY$4,1)=$AN53))
),0),"")</f>
        <v/>
      </c>
      <c r="JZ53" t="str">
        <f ca="1">IFERROR(IF(N(ISNUMBER(JZ$2)*$AN53)&gt;0,MIN($D$6,
SUMPRODUCT(N(OFFSET(AlleInstrumente!$C$1,JZ$3,0,JZ$4,1)=$AN53))
),0),"")</f>
        <v/>
      </c>
      <c r="KA53" t="str">
        <f ca="1">IFERROR(IF(N(ISNUMBER(KA$2)*$AN53)&gt;0,MIN($D$6,
SUMPRODUCT(N(OFFSET(AlleInstrumente!$C$1,KA$3,0,KA$4,1)=$AN53))
),0),"")</f>
        <v/>
      </c>
      <c r="KB53" t="str">
        <f ca="1">IFERROR(IF(N(ISNUMBER(KB$2)*$AN53)&gt;0,MIN($D$6,
SUMPRODUCT(N(OFFSET(AlleInstrumente!$C$1,KB$3,0,KB$4,1)=$AN53))
),0),"")</f>
        <v/>
      </c>
      <c r="KC53" t="str">
        <f ca="1">IFERROR(IF(N(ISNUMBER(KC$2)*$AN53)&gt;0,MIN($D$6,
SUMPRODUCT(N(OFFSET(AlleInstrumente!$C$1,KC$3,0,KC$4,1)=$AN53))
),0),"")</f>
        <v/>
      </c>
      <c r="KD53" t="str">
        <f ca="1">IFERROR(IF(N(ISNUMBER(KD$2)*$AN53)&gt;0,MIN($D$6,
SUMPRODUCT(N(OFFSET(AlleInstrumente!$C$1,KD$3,0,KD$4,1)=$AN53))
),0),"")</f>
        <v/>
      </c>
      <c r="KE53" t="str">
        <f ca="1">IFERROR(IF(N(ISNUMBER(KE$2)*$AN53)&gt;0,MIN($D$6,
SUMPRODUCT(N(OFFSET(AlleInstrumente!$C$1,KE$3,0,KE$4,1)=$AN53))
),0),"")</f>
        <v/>
      </c>
      <c r="KF53" t="str">
        <f ca="1">IFERROR(IF(N(ISNUMBER(KF$2)*$AN53)&gt;0,MIN($D$6,
SUMPRODUCT(N(OFFSET(AlleInstrumente!$C$1,KF$3,0,KF$4,1)=$AN53))
),0),"")</f>
        <v/>
      </c>
      <c r="KG53" t="str">
        <f ca="1">IFERROR(IF(N(ISNUMBER(KG$2)*$AN53)&gt;0,MIN($D$6,
SUMPRODUCT(N(OFFSET(AlleInstrumente!$C$1,KG$3,0,KG$4,1)=$AN53))
),0),"")</f>
        <v/>
      </c>
      <c r="KH53" t="str">
        <f ca="1">IFERROR(IF(N(ISNUMBER(KH$2)*$AN53)&gt;0,MIN($D$6,
SUMPRODUCT(N(OFFSET(AlleInstrumente!$C$1,KH$3,0,KH$4,1)=$AN53))
),0),"")</f>
        <v/>
      </c>
      <c r="KI53" t="str">
        <f ca="1">IFERROR(IF(N(ISNUMBER(KI$2)*$AN53)&gt;0,MIN($D$6,
SUMPRODUCT(N(OFFSET(AlleInstrumente!$C$1,KI$3,0,KI$4,1)=$AN53))
),0),"")</f>
        <v/>
      </c>
      <c r="KJ53" t="str">
        <f ca="1">IFERROR(IF(N(ISNUMBER(KJ$2)*$AN53)&gt;0,MIN($D$6,
SUMPRODUCT(N(OFFSET(AlleInstrumente!$C$1,KJ$3,0,KJ$4,1)=$AN53))
),0),"")</f>
        <v/>
      </c>
      <c r="KK53" t="str">
        <f ca="1">IFERROR(IF(N(ISNUMBER(KK$2)*$AN53)&gt;0,MIN($D$6,
SUMPRODUCT(N(OFFSET(AlleInstrumente!$C$1,KK$3,0,KK$4,1)=$AN53))
),0),"")</f>
        <v/>
      </c>
      <c r="KL53" t="str">
        <f ca="1">IFERROR(IF(N(ISNUMBER(KL$2)*$AN53)&gt;0,MIN($D$6,
SUMPRODUCT(N(OFFSET(AlleInstrumente!$C$1,KL$3,0,KL$4,1)=$AN53))
),0),"")</f>
        <v/>
      </c>
      <c r="KM53" t="str">
        <f ca="1">IFERROR(IF(N(ISNUMBER(KM$2)*$AN53)&gt;0,MIN($D$6,
SUMPRODUCT(N(OFFSET(AlleInstrumente!$C$1,KM$3,0,KM$4,1)=$AN53))
),0),"")</f>
        <v/>
      </c>
      <c r="KN53" t="str">
        <f ca="1">IFERROR(IF(N(ISNUMBER(KN$2)*$AN53)&gt;0,MIN($D$6,
SUMPRODUCT(N(OFFSET(AlleInstrumente!$C$1,KN$3,0,KN$4,1)=$AN53))
),0),"")</f>
        <v/>
      </c>
      <c r="KO53" t="str">
        <f ca="1">IFERROR(IF(N(ISNUMBER(KO$2)*$AN53)&gt;0,MIN($D$6,
SUMPRODUCT(N(OFFSET(AlleInstrumente!$C$1,KO$3,0,KO$4,1)=$AN53))
),0),"")</f>
        <v/>
      </c>
      <c r="KP53" t="str">
        <f ca="1">IFERROR(IF(N(ISNUMBER(KP$2)*$AN53)&gt;0,MIN($D$6,
SUMPRODUCT(N(OFFSET(AlleInstrumente!$C$1,KP$3,0,KP$4,1)=$AN53))
),0),"")</f>
        <v/>
      </c>
      <c r="KQ53" t="str">
        <f ca="1">IFERROR(IF(N(ISNUMBER(KQ$2)*$AN53)&gt;0,MIN($D$6,
SUMPRODUCT(N(OFFSET(AlleInstrumente!$C$1,KQ$3,0,KQ$4,1)=$AN53))
),0),"")</f>
        <v/>
      </c>
      <c r="KR53" t="str">
        <f ca="1">IFERROR(IF(N(ISNUMBER(KR$2)*$AN53)&gt;0,MIN($D$6,
SUMPRODUCT(N(OFFSET(AlleInstrumente!$C$1,KR$3,0,KR$4,1)=$AN53))
),0),"")</f>
        <v/>
      </c>
      <c r="KS53" t="str">
        <f ca="1">IFERROR(IF(N(ISNUMBER(KS$2)*$AN53)&gt;0,MIN($D$6,
SUMPRODUCT(N(OFFSET(AlleInstrumente!$C$1,KS$3,0,KS$4,1)=$AN53))
),0),"")</f>
        <v/>
      </c>
      <c r="KT53" t="str">
        <f ca="1">IFERROR(IF(N(ISNUMBER(KT$2)*$AN53)&gt;0,MIN($D$6,
SUMPRODUCT(N(OFFSET(AlleInstrumente!$C$1,KT$3,0,KT$4,1)=$AN53))
),0),"")</f>
        <v/>
      </c>
      <c r="KU53" t="str">
        <f ca="1">IFERROR(IF(N(ISNUMBER(KU$2)*$AN53)&gt;0,MIN($D$6,
SUMPRODUCT(N(OFFSET(AlleInstrumente!$C$1,KU$3,0,KU$4,1)=$AN53))
),0),"")</f>
        <v/>
      </c>
      <c r="KV53" t="str">
        <f ca="1">IFERROR(IF(N(ISNUMBER(KV$2)*$AN53)&gt;0,MIN($D$6,
SUMPRODUCT(N(OFFSET(AlleInstrumente!$C$1,KV$3,0,KV$4,1)=$AN53))
),0),"")</f>
        <v/>
      </c>
      <c r="KW53" t="str">
        <f ca="1">IFERROR(IF(N(ISNUMBER(KW$2)*$AN53)&gt;0,MIN($D$6,
SUMPRODUCT(N(OFFSET(AlleInstrumente!$C$1,KW$3,0,KW$4,1)=$AN53))
),0),"")</f>
        <v/>
      </c>
      <c r="KX53" t="str">
        <f ca="1">IFERROR(IF(N(ISNUMBER(KX$2)*$AN53)&gt;0,MIN($D$6,
SUMPRODUCT(N(OFFSET(AlleInstrumente!$C$1,KX$3,0,KX$4,1)=$AN53))
),0),"")</f>
        <v/>
      </c>
      <c r="KY53" t="str">
        <f ca="1">IFERROR(IF(N(ISNUMBER(KY$2)*$AN53)&gt;0,MIN($D$6,
SUMPRODUCT(N(OFFSET(AlleInstrumente!$C$1,KY$3,0,KY$4,1)=$AN53))
),0),"")</f>
        <v/>
      </c>
      <c r="KZ53" t="str">
        <f ca="1">IFERROR(IF(N(ISNUMBER(KZ$2)*$AN53)&gt;0,MIN($D$6,
SUMPRODUCT(N(OFFSET(AlleInstrumente!$C$1,KZ$3,0,KZ$4,1)=$AN53))
),0),"")</f>
        <v/>
      </c>
      <c r="LA53" t="str">
        <f ca="1">IFERROR(IF(N(ISNUMBER(LA$2)*$AN53)&gt;0,MIN($D$6,
SUMPRODUCT(N(OFFSET(AlleInstrumente!$C$1,LA$3,0,LA$4,1)=$AN53))
),0),"")</f>
        <v/>
      </c>
      <c r="LB53" t="str">
        <f ca="1">IFERROR(IF(N(ISNUMBER(LB$2)*$AN53)&gt;0,MIN($D$6,
SUMPRODUCT(N(OFFSET(AlleInstrumente!$C$1,LB$3,0,LB$4,1)=$AN53))
),0),"")</f>
        <v/>
      </c>
      <c r="LC53" t="str">
        <f ca="1">IFERROR(IF(N(ISNUMBER(LC$2)*$AN53)&gt;0,MIN($D$6,
SUMPRODUCT(N(OFFSET(AlleInstrumente!$C$1,LC$3,0,LC$4,1)=$AN53))
),0),"")</f>
        <v/>
      </c>
      <c r="LD53" t="str">
        <f ca="1">IFERROR(IF(N(ISNUMBER(LD$2)*$AN53)&gt;0,MIN($D$6,
SUMPRODUCT(N(OFFSET(AlleInstrumente!$C$1,LD$3,0,LD$4,1)=$AN53))
),0),"")</f>
        <v/>
      </c>
      <c r="LE53" t="str">
        <f ca="1">IFERROR(IF(N(ISNUMBER(LE$2)*$AN53)&gt;0,MIN($D$6,
SUMPRODUCT(N(OFFSET(AlleInstrumente!$C$1,LE$3,0,LE$4,1)=$AN53))
),0),"")</f>
        <v/>
      </c>
      <c r="LF53" t="str">
        <f ca="1">IFERROR(IF(N(ISNUMBER(LF$2)*$AN53)&gt;0,MIN($D$6,
SUMPRODUCT(N(OFFSET(AlleInstrumente!$C$1,LF$3,0,LF$4,1)=$AN53))
),0),"")</f>
        <v/>
      </c>
      <c r="LG53" t="str">
        <f ca="1">IFERROR(IF(N(ISNUMBER(LG$2)*$AN53)&gt;0,MIN($D$6,
SUMPRODUCT(N(OFFSET(AlleInstrumente!$C$1,LG$3,0,LG$4,1)=$AN53))
),0),"")</f>
        <v/>
      </c>
      <c r="LH53" t="str">
        <f ca="1">IFERROR(IF(N(ISNUMBER(LH$2)*$AN53)&gt;0,MIN($D$6,
SUMPRODUCT(N(OFFSET(AlleInstrumente!$C$1,LH$3,0,LH$4,1)=$AN53))
),0),"")</f>
        <v/>
      </c>
      <c r="LI53" t="str">
        <f ca="1">IFERROR(IF(N(ISNUMBER(LI$2)*$AN53)&gt;0,MIN($D$6,
SUMPRODUCT(N(OFFSET(AlleInstrumente!$C$1,LI$3,0,LI$4,1)=$AN53))
),0),"")</f>
        <v/>
      </c>
      <c r="LJ53" t="str">
        <f ca="1">IFERROR(IF(N(ISNUMBER(LJ$2)*$AN53)&gt;0,MIN($D$6,
SUMPRODUCT(N(OFFSET(AlleInstrumente!$C$1,LJ$3,0,LJ$4,1)=$AN53))
),0),"")</f>
        <v/>
      </c>
      <c r="LK53" t="str">
        <f ca="1">IFERROR(IF(N(ISNUMBER(LK$2)*$AN53)&gt;0,MIN($D$6,
SUMPRODUCT(N(OFFSET(AlleInstrumente!$C$1,LK$3,0,LK$4,1)=$AN53))
),0),"")</f>
        <v/>
      </c>
      <c r="LL53" t="str">
        <f ca="1">IFERROR(IF(N(ISNUMBER(LL$2)*$AN53)&gt;0,MIN($D$6,
SUMPRODUCT(N(OFFSET(AlleInstrumente!$C$1,LL$3,0,LL$4,1)=$AN53))
),0),"")</f>
        <v/>
      </c>
      <c r="LM53" t="str">
        <f ca="1">IFERROR(IF(N(ISNUMBER(LM$2)*$AN53)&gt;0,MIN($D$6,
SUMPRODUCT(N(OFFSET(AlleInstrumente!$C$1,LM$3,0,LM$4,1)=$AN53))
),0),"")</f>
        <v/>
      </c>
      <c r="LN53" t="str">
        <f ca="1">IFERROR(IF(N(ISNUMBER(LN$2)*$AN53)&gt;0,MIN($D$6,
SUMPRODUCT(N(OFFSET(AlleInstrumente!$C$1,LN$3,0,LN$4,1)=$AN53))
),0),"")</f>
        <v/>
      </c>
      <c r="LO53" t="str">
        <f ca="1">IFERROR(IF(N(ISNUMBER(LO$2)*$AN53)&gt;0,MIN($D$6,
SUMPRODUCT(N(OFFSET(AlleInstrumente!$C$1,LO$3,0,LO$4,1)=$AN53))
),0),"")</f>
        <v/>
      </c>
      <c r="LP53" t="str">
        <f ca="1">IFERROR(IF(N(ISNUMBER(LP$2)*$AN53)&gt;0,MIN($D$6,
SUMPRODUCT(N(OFFSET(AlleInstrumente!$C$1,LP$3,0,LP$4,1)=$AN53))
),0),"")</f>
        <v/>
      </c>
      <c r="LQ53" t="str">
        <f ca="1">IFERROR(IF(N(ISNUMBER(LQ$2)*$AN53)&gt;0,MIN($D$6,
SUMPRODUCT(N(OFFSET(AlleInstrumente!$C$1,LQ$3,0,LQ$4,1)=$AN53))
),0),"")</f>
        <v/>
      </c>
      <c r="LR53" t="str">
        <f ca="1">IFERROR(IF(N(ISNUMBER(LR$2)*$AN53)&gt;0,MIN($D$6,
SUMPRODUCT(N(OFFSET(AlleInstrumente!$C$1,LR$3,0,LR$4,1)=$AN53))
),0),"")</f>
        <v/>
      </c>
      <c r="LS53" t="str">
        <f ca="1">IFERROR(IF(N(ISNUMBER(LS$2)*$AN53)&gt;0,MIN($D$6,
SUMPRODUCT(N(OFFSET(AlleInstrumente!$C$1,LS$3,0,LS$4,1)=$AN53))
),0),"")</f>
        <v/>
      </c>
      <c r="LT53" t="str">
        <f ca="1">IFERROR(IF(N(ISNUMBER(LT$2)*$AN53)&gt;0,MIN($D$6,
SUMPRODUCT(N(OFFSET(AlleInstrumente!$C$1,LT$3,0,LT$4,1)=$AN53))
),0),"")</f>
        <v/>
      </c>
      <c r="LU53" t="str">
        <f ca="1">IFERROR(IF(N(ISNUMBER(LU$2)*$AN53)&gt;0,MIN($D$6,
SUMPRODUCT(N(OFFSET(AlleInstrumente!$C$1,LU$3,0,LU$4,1)=$AN53))
),0),"")</f>
        <v/>
      </c>
      <c r="LV53" t="str">
        <f ca="1">IFERROR(IF(N(ISNUMBER(LV$2)*$AN53)&gt;0,MIN($D$6,
SUMPRODUCT(N(OFFSET(AlleInstrumente!$C$1,LV$3,0,LV$4,1)=$AN53))
),0),"")</f>
        <v/>
      </c>
      <c r="LW53" t="str">
        <f ca="1">IFERROR(IF(N(ISNUMBER(LW$2)*$AN53)&gt;0,MIN($D$6,
SUMPRODUCT(N(OFFSET(AlleInstrumente!$C$1,LW$3,0,LW$4,1)=$AN53))
),0),"")</f>
        <v/>
      </c>
      <c r="LX53" t="str">
        <f ca="1">IFERROR(IF(N(ISNUMBER(LX$2)*$AN53)&gt;0,MIN($D$6,
SUMPRODUCT(N(OFFSET(AlleInstrumente!$C$1,LX$3,0,LX$4,1)=$AN53))
),0),"")</f>
        <v/>
      </c>
      <c r="LY53" t="str">
        <f ca="1">IFERROR(IF(N(ISNUMBER(LY$2)*$AN53)&gt;0,MIN($D$6,
SUMPRODUCT(N(OFFSET(AlleInstrumente!$C$1,LY$3,0,LY$4,1)=$AN53))
),0),"")</f>
        <v/>
      </c>
      <c r="LZ53" t="str">
        <f ca="1">IFERROR(IF(N(ISNUMBER(LZ$2)*$AN53)&gt;0,MIN($D$6,
SUMPRODUCT(N(OFFSET(AlleInstrumente!$C$1,LZ$3,0,LZ$4,1)=$AN53))
),0),"")</f>
        <v/>
      </c>
      <c r="MA53" t="str">
        <f ca="1">IFERROR(IF(N(ISNUMBER(MA$2)*$AN53)&gt;0,MIN($D$6,
SUMPRODUCT(N(OFFSET(AlleInstrumente!$C$1,MA$3,0,MA$4,1)=$AN53))
),0),"")</f>
        <v/>
      </c>
      <c r="MB53" t="str">
        <f ca="1">IFERROR(IF(N(ISNUMBER(MB$2)*$AN53)&gt;0,MIN($D$6,
SUMPRODUCT(N(OFFSET(AlleInstrumente!$C$1,MB$3,0,MB$4,1)=$AN53))
),0),"")</f>
        <v/>
      </c>
      <c r="MC53" t="str">
        <f ca="1">IFERROR(IF(N(ISNUMBER(MC$2)*$AN53)&gt;0,MIN($D$6,
SUMPRODUCT(N(OFFSET(AlleInstrumente!$C$1,MC$3,0,MC$4,1)=$AN53))
),0),"")</f>
        <v/>
      </c>
      <c r="MD53" t="str">
        <f ca="1">IFERROR(IF(N(ISNUMBER(MD$2)*$AN53)&gt;0,MIN($D$6,
SUMPRODUCT(N(OFFSET(AlleInstrumente!$C$1,MD$3,0,MD$4,1)=$AN53))
),0),"")</f>
        <v/>
      </c>
      <c r="ME53" t="str">
        <f ca="1">IFERROR(IF(N(ISNUMBER(ME$2)*$AN53)&gt;0,MIN($D$6,
SUMPRODUCT(N(OFFSET(AlleInstrumente!$C$1,ME$3,0,ME$4,1)=$AN53))
),0),"")</f>
        <v/>
      </c>
      <c r="MF53" t="str">
        <f ca="1">IFERROR(IF(N(ISNUMBER(MF$2)*$AN53)&gt;0,MIN($D$6,
SUMPRODUCT(N(OFFSET(AlleInstrumente!$C$1,MF$3,0,MF$4,1)=$AN53))
),0),"")</f>
        <v/>
      </c>
    </row>
    <row r="54" spans="7:344" x14ac:dyDescent="0.25">
      <c r="G54" t="str">
        <f t="shared" ca="1" si="51"/>
        <v/>
      </c>
      <c r="H54" t="str">
        <f t="shared" ca="1" si="45"/>
        <v/>
      </c>
      <c r="I54" t="str">
        <f t="shared" ca="1" si="52"/>
        <v/>
      </c>
      <c r="J54" t="str">
        <f t="shared" ca="1" si="53"/>
        <v/>
      </c>
      <c r="K54" t="str">
        <f t="shared" ca="1" si="54"/>
        <v/>
      </c>
      <c r="L54" t="str">
        <f t="array" aca="1" ref="L54" ca="1">IF(ISNUMBER(L53),IF(ISNUMBER($K53),$L53,IF($L53&gt;$L$2,MAX(IF(OFFSET($S$6,0,0,_Instrument_count,1)&lt;$L53,OFFSET($S$6,0,0,_Instrument_count,1),$L$2)),"")),"")</f>
        <v/>
      </c>
      <c r="N54" t="str">
        <f t="shared" ca="1" si="59"/>
        <v/>
      </c>
      <c r="P54" s="40" t="str">
        <f t="shared" ca="1" si="29"/>
        <v/>
      </c>
      <c r="Q54" s="40" t="str">
        <f t="shared" ca="1" si="55"/>
        <v/>
      </c>
      <c r="R54" t="str">
        <f t="shared" ca="1" si="31"/>
        <v/>
      </c>
      <c r="S54" t="e">
        <f t="shared" ca="1" si="47"/>
        <v>#VALUE!</v>
      </c>
      <c r="T54">
        <f t="shared" ca="1" si="32"/>
        <v>1</v>
      </c>
      <c r="U54" t="e">
        <f t="shared" ca="1" si="48"/>
        <v>#VALUE!</v>
      </c>
      <c r="V54" t="str">
        <f t="shared" ca="1" si="33"/>
        <v/>
      </c>
      <c r="X54" t="str">
        <f t="shared" ca="1" si="34"/>
        <v/>
      </c>
      <c r="Y54" s="76" t="e">
        <f t="shared" ca="1" si="35"/>
        <v>#VALUE!</v>
      </c>
      <c r="AA54" t="str">
        <f t="shared" ca="1" si="36"/>
        <v/>
      </c>
      <c r="AB54" s="76" t="e">
        <f t="shared" ca="1" si="37"/>
        <v>#VALUE!</v>
      </c>
      <c r="AD54" t="str">
        <f t="shared" ca="1" si="38"/>
        <v/>
      </c>
      <c r="AE54" s="76" t="e">
        <f t="shared" ca="1" si="39"/>
        <v>#VALUE!</v>
      </c>
      <c r="AG54" t="str">
        <f t="shared" ca="1" si="40"/>
        <v/>
      </c>
      <c r="AH54" s="76" t="e">
        <f t="shared" ca="1" si="41"/>
        <v>#VALUE!</v>
      </c>
      <c r="AI54" s="76"/>
      <c r="AJ54" t="str">
        <f t="shared" ca="1" si="49"/>
        <v/>
      </c>
      <c r="AK54" s="76" t="e">
        <f t="shared" ca="1" si="50"/>
        <v>#VALUE!</v>
      </c>
      <c r="AM54" t="str">
        <f ca="1">IF(ISNUMBER(Index!$K53),Index!$N53,"")</f>
        <v/>
      </c>
      <c r="AN54" t="str">
        <f ca="1">IF(ISNUMBER(Index!$K53),Index!$K53,"")</f>
        <v/>
      </c>
      <c r="AO54" t="str">
        <f ca="1">IF(ISNUMBER(AN54),Index!$M53,"")</f>
        <v/>
      </c>
      <c r="AP54" t="str">
        <f t="shared" ca="1" si="56"/>
        <v/>
      </c>
      <c r="AQ54" t="str">
        <f t="shared" ca="1" si="57"/>
        <v/>
      </c>
      <c r="AR54" t="str">
        <f t="shared" ca="1" si="58"/>
        <v/>
      </c>
      <c r="AS54" t="str">
        <f ca="1">IFERROR(IF(N(ISNUMBER(AS$2)*$AN54)&gt;0,MIN($D$6,
SUMPRODUCT(N(OFFSET(AlleInstrumente!$C$1,AS$3,0,AS$4,1)=$AN54))
),0),"")</f>
        <v/>
      </c>
      <c r="AT54" t="str">
        <f ca="1">IFERROR(IF(N(ISNUMBER(AT$2)*$AN54)&gt;0,MIN($D$6,
SUMPRODUCT(N(OFFSET(AlleInstrumente!$C$1,AT$3,0,AT$4,1)=$AN54))
),0),"")</f>
        <v/>
      </c>
      <c r="AU54" t="str">
        <f ca="1">IFERROR(IF(N(ISNUMBER(AU$2)*$AN54)&gt;0,MIN($D$6,
SUMPRODUCT(N(OFFSET(AlleInstrumente!$C$1,AU$3,0,AU$4,1)=$AN54))
),0),"")</f>
        <v/>
      </c>
      <c r="AV54" t="str">
        <f ca="1">IFERROR(IF(N(ISNUMBER(AV$2)*$AN54)&gt;0,MIN($D$6,
SUMPRODUCT(N(OFFSET(AlleInstrumente!$C$1,AV$3,0,AV$4,1)=$AN54))
),0),"")</f>
        <v/>
      </c>
      <c r="AW54" t="str">
        <f ca="1">IFERROR(IF(N(ISNUMBER(AW$2)*$AN54)&gt;0,MIN($D$6,
SUMPRODUCT(N(OFFSET(AlleInstrumente!$C$1,AW$3,0,AW$4,1)=$AN54))
),0),"")</f>
        <v/>
      </c>
      <c r="AX54" t="str">
        <f ca="1">IFERROR(IF(N(ISNUMBER(AX$2)*$AN54)&gt;0,MIN($D$6,
SUMPRODUCT(N(OFFSET(AlleInstrumente!$C$1,AX$3,0,AX$4,1)=$AN54))
),0),"")</f>
        <v/>
      </c>
      <c r="AY54" t="str">
        <f ca="1">IFERROR(IF(N(ISNUMBER(AY$2)*$AN54)&gt;0,MIN($D$6,
SUMPRODUCT(N(OFFSET(AlleInstrumente!$C$1,AY$3,0,AY$4,1)=$AN54))
),0),"")</f>
        <v/>
      </c>
      <c r="AZ54" t="str">
        <f ca="1">IFERROR(IF(N(ISNUMBER(AZ$2)*$AN54)&gt;0,MIN($D$6,
SUMPRODUCT(N(OFFSET(AlleInstrumente!$C$1,AZ$3,0,AZ$4,1)=$AN54))
),0),"")</f>
        <v/>
      </c>
      <c r="BA54" t="str">
        <f ca="1">IFERROR(IF(N(ISNUMBER(BA$2)*$AN54)&gt;0,MIN($D$6,
SUMPRODUCT(N(OFFSET(AlleInstrumente!$C$1,BA$3,0,BA$4,1)=$AN54))
),0),"")</f>
        <v/>
      </c>
      <c r="BB54" t="str">
        <f ca="1">IFERROR(IF(N(ISNUMBER(BB$2)*$AN54)&gt;0,MIN($D$6,
SUMPRODUCT(N(OFFSET(AlleInstrumente!$C$1,BB$3,0,BB$4,1)=$AN54))
),0),"")</f>
        <v/>
      </c>
      <c r="BC54" t="str">
        <f ca="1">IFERROR(IF(N(ISNUMBER(BC$2)*$AN54)&gt;0,MIN($D$6,
SUMPRODUCT(N(OFFSET(AlleInstrumente!$C$1,BC$3,0,BC$4,1)=$AN54))
),0),"")</f>
        <v/>
      </c>
      <c r="BD54" t="str">
        <f ca="1">IFERROR(IF(N(ISNUMBER(BD$2)*$AN54)&gt;0,MIN($D$6,
SUMPRODUCT(N(OFFSET(AlleInstrumente!$C$1,BD$3,0,BD$4,1)=$AN54))
),0),"")</f>
        <v/>
      </c>
      <c r="BE54" t="str">
        <f ca="1">IFERROR(IF(N(ISNUMBER(BE$2)*$AN54)&gt;0,MIN($D$6,
SUMPRODUCT(N(OFFSET(AlleInstrumente!$C$1,BE$3,0,BE$4,1)=$AN54))
),0),"")</f>
        <v/>
      </c>
      <c r="BF54" t="str">
        <f ca="1">IFERROR(IF(N(ISNUMBER(BF$2)*$AN54)&gt;0,MIN($D$6,
SUMPRODUCT(N(OFFSET(AlleInstrumente!$C$1,BF$3,0,BF$4,1)=$AN54))
),0),"")</f>
        <v/>
      </c>
      <c r="BG54" t="str">
        <f ca="1">IFERROR(IF(N(ISNUMBER(BG$2)*$AN54)&gt;0,MIN($D$6,
SUMPRODUCT(N(OFFSET(AlleInstrumente!$C$1,BG$3,0,BG$4,1)=$AN54))
),0),"")</f>
        <v/>
      </c>
      <c r="BH54" t="str">
        <f ca="1">IFERROR(IF(N(ISNUMBER(BH$2)*$AN54)&gt;0,MIN($D$6,
SUMPRODUCT(N(OFFSET(AlleInstrumente!$C$1,BH$3,0,BH$4,1)=$AN54))
),0),"")</f>
        <v/>
      </c>
      <c r="BI54" t="str">
        <f ca="1">IFERROR(IF(N(ISNUMBER(BI$2)*$AN54)&gt;0,MIN($D$6,
SUMPRODUCT(N(OFFSET(AlleInstrumente!$C$1,BI$3,0,BI$4,1)=$AN54))
),0),"")</f>
        <v/>
      </c>
      <c r="BJ54" t="str">
        <f ca="1">IFERROR(IF(N(ISNUMBER(BJ$2)*$AN54)&gt;0,MIN($D$6,
SUMPRODUCT(N(OFFSET(AlleInstrumente!$C$1,BJ$3,0,BJ$4,1)=$AN54))
),0),"")</f>
        <v/>
      </c>
      <c r="BK54" t="str">
        <f ca="1">IFERROR(IF(N(ISNUMBER(BK$2)*$AN54)&gt;0,MIN($D$6,
SUMPRODUCT(N(OFFSET(AlleInstrumente!$C$1,BK$3,0,BK$4,1)=$AN54))
),0),"")</f>
        <v/>
      </c>
      <c r="BL54" t="str">
        <f ca="1">IFERROR(IF(N(ISNUMBER(BL$2)*$AN54)&gt;0,MIN($D$6,
SUMPRODUCT(N(OFFSET(AlleInstrumente!$C$1,BL$3,0,BL$4,1)=$AN54))
),0),"")</f>
        <v/>
      </c>
      <c r="BM54" t="str">
        <f ca="1">IFERROR(IF(N(ISNUMBER(BM$2)*$AN54)&gt;0,MIN($D$6,
SUMPRODUCT(N(OFFSET(AlleInstrumente!$C$1,BM$3,0,BM$4,1)=$AN54))
),0),"")</f>
        <v/>
      </c>
      <c r="BN54" t="str">
        <f ca="1">IFERROR(IF(N(ISNUMBER(BN$2)*$AN54)&gt;0,MIN($D$6,
SUMPRODUCT(N(OFFSET(AlleInstrumente!$C$1,BN$3,0,BN$4,1)=$AN54))
),0),"")</f>
        <v/>
      </c>
      <c r="BO54" t="str">
        <f ca="1">IFERROR(IF(N(ISNUMBER(BO$2)*$AN54)&gt;0,MIN($D$6,
SUMPRODUCT(N(OFFSET(AlleInstrumente!$C$1,BO$3,0,BO$4,1)=$AN54))
),0),"")</f>
        <v/>
      </c>
      <c r="BP54" t="str">
        <f ca="1">IFERROR(IF(N(ISNUMBER(BP$2)*$AN54)&gt;0,MIN($D$6,
SUMPRODUCT(N(OFFSET(AlleInstrumente!$C$1,BP$3,0,BP$4,1)=$AN54))
),0),"")</f>
        <v/>
      </c>
      <c r="BQ54" t="str">
        <f ca="1">IFERROR(IF(N(ISNUMBER(BQ$2)*$AN54)&gt;0,MIN($D$6,
SUMPRODUCT(N(OFFSET(AlleInstrumente!$C$1,BQ$3,0,BQ$4,1)=$AN54))
),0),"")</f>
        <v/>
      </c>
      <c r="BR54" t="str">
        <f ca="1">IFERROR(IF(N(ISNUMBER(BR$2)*$AN54)&gt;0,MIN($D$6,
SUMPRODUCT(N(OFFSET(AlleInstrumente!$C$1,BR$3,0,BR$4,1)=$AN54))
),0),"")</f>
        <v/>
      </c>
      <c r="BS54" t="str">
        <f ca="1">IFERROR(IF(N(ISNUMBER(BS$2)*$AN54)&gt;0,MIN($D$6,
SUMPRODUCT(N(OFFSET(AlleInstrumente!$C$1,BS$3,0,BS$4,1)=$AN54))
),0),"")</f>
        <v/>
      </c>
      <c r="BT54" t="str">
        <f ca="1">IFERROR(IF(N(ISNUMBER(BT$2)*$AN54)&gt;0,MIN($D$6,
SUMPRODUCT(N(OFFSET(AlleInstrumente!$C$1,BT$3,0,BT$4,1)=$AN54))
),0),"")</f>
        <v/>
      </c>
      <c r="BU54" t="str">
        <f ca="1">IFERROR(IF(N(ISNUMBER(BU$2)*$AN54)&gt;0,MIN($D$6,
SUMPRODUCT(N(OFFSET(AlleInstrumente!$C$1,BU$3,0,BU$4,1)=$AN54))
),0),"")</f>
        <v/>
      </c>
      <c r="BV54" t="str">
        <f ca="1">IFERROR(IF(N(ISNUMBER(BV$2)*$AN54)&gt;0,MIN($D$6,
SUMPRODUCT(N(OFFSET(AlleInstrumente!$C$1,BV$3,0,BV$4,1)=$AN54))
),0),"")</f>
        <v/>
      </c>
      <c r="BW54" t="str">
        <f ca="1">IFERROR(IF(N(ISNUMBER(BW$2)*$AN54)&gt;0,MIN($D$6,
SUMPRODUCT(N(OFFSET(AlleInstrumente!$C$1,BW$3,0,BW$4,1)=$AN54))
),0),"")</f>
        <v/>
      </c>
      <c r="BX54" t="str">
        <f ca="1">IFERROR(IF(N(ISNUMBER(BX$2)*$AN54)&gt;0,MIN($D$6,
SUMPRODUCT(N(OFFSET(AlleInstrumente!$C$1,BX$3,0,BX$4,1)=$AN54))
),0),"")</f>
        <v/>
      </c>
      <c r="BY54" t="str">
        <f ca="1">IFERROR(IF(N(ISNUMBER(BY$2)*$AN54)&gt;0,MIN($D$6,
SUMPRODUCT(N(OFFSET(AlleInstrumente!$C$1,BY$3,0,BY$4,1)=$AN54))
),0),"")</f>
        <v/>
      </c>
      <c r="BZ54" t="str">
        <f ca="1">IFERROR(IF(N(ISNUMBER(BZ$2)*$AN54)&gt;0,MIN($D$6,
SUMPRODUCT(N(OFFSET(AlleInstrumente!$C$1,BZ$3,0,BZ$4,1)=$AN54))
),0),"")</f>
        <v/>
      </c>
      <c r="CA54" t="str">
        <f ca="1">IFERROR(IF(N(ISNUMBER(CA$2)*$AN54)&gt;0,MIN($D$6,
SUMPRODUCT(N(OFFSET(AlleInstrumente!$C$1,CA$3,0,CA$4,1)=$AN54))
),0),"")</f>
        <v/>
      </c>
      <c r="CB54" t="str">
        <f ca="1">IFERROR(IF(N(ISNUMBER(CB$2)*$AN54)&gt;0,MIN($D$6,
SUMPRODUCT(N(OFFSET(AlleInstrumente!$C$1,CB$3,0,CB$4,1)=$AN54))
),0),"")</f>
        <v/>
      </c>
      <c r="CC54" t="str">
        <f ca="1">IFERROR(IF(N(ISNUMBER(CC$2)*$AN54)&gt;0,MIN($D$6,
SUMPRODUCT(N(OFFSET(AlleInstrumente!$C$1,CC$3,0,CC$4,1)=$AN54))
),0),"")</f>
        <v/>
      </c>
      <c r="CD54" t="str">
        <f ca="1">IFERROR(IF(N(ISNUMBER(CD$2)*$AN54)&gt;0,MIN($D$6,
SUMPRODUCT(N(OFFSET(AlleInstrumente!$C$1,CD$3,0,CD$4,1)=$AN54))
),0),"")</f>
        <v/>
      </c>
      <c r="CE54" t="str">
        <f ca="1">IFERROR(IF(N(ISNUMBER(CE$2)*$AN54)&gt;0,MIN($D$6,
SUMPRODUCT(N(OFFSET(AlleInstrumente!$C$1,CE$3,0,CE$4,1)=$AN54))
),0),"")</f>
        <v/>
      </c>
      <c r="CF54" t="str">
        <f ca="1">IFERROR(IF(N(ISNUMBER(CF$2)*$AN54)&gt;0,MIN($D$6,
SUMPRODUCT(N(OFFSET(AlleInstrumente!$C$1,CF$3,0,CF$4,1)=$AN54))
),0),"")</f>
        <v/>
      </c>
      <c r="CG54" t="str">
        <f ca="1">IFERROR(IF(N(ISNUMBER(CG$2)*$AN54)&gt;0,MIN($D$6,
SUMPRODUCT(N(OFFSET(AlleInstrumente!$C$1,CG$3,0,CG$4,1)=$AN54))
),0),"")</f>
        <v/>
      </c>
      <c r="CH54" t="str">
        <f ca="1">IFERROR(IF(N(ISNUMBER(CH$2)*$AN54)&gt;0,MIN($D$6,
SUMPRODUCT(N(OFFSET(AlleInstrumente!$C$1,CH$3,0,CH$4,1)=$AN54))
),0),"")</f>
        <v/>
      </c>
      <c r="CI54" t="str">
        <f ca="1">IFERROR(IF(N(ISNUMBER(CI$2)*$AN54)&gt;0,MIN($D$6,
SUMPRODUCT(N(OFFSET(AlleInstrumente!$C$1,CI$3,0,CI$4,1)=$AN54))
),0),"")</f>
        <v/>
      </c>
      <c r="CJ54" t="str">
        <f ca="1">IFERROR(IF(N(ISNUMBER(CJ$2)*$AN54)&gt;0,MIN($D$6,
SUMPRODUCT(N(OFFSET(AlleInstrumente!$C$1,CJ$3,0,CJ$4,1)=$AN54))
),0),"")</f>
        <v/>
      </c>
      <c r="CK54" t="str">
        <f ca="1">IFERROR(IF(N(ISNUMBER(CK$2)*$AN54)&gt;0,MIN($D$6,
SUMPRODUCT(N(OFFSET(AlleInstrumente!$C$1,CK$3,0,CK$4,1)=$AN54))
),0),"")</f>
        <v/>
      </c>
      <c r="CL54" t="str">
        <f ca="1">IFERROR(IF(N(ISNUMBER(CL$2)*$AN54)&gt;0,MIN($D$6,
SUMPRODUCT(N(OFFSET(AlleInstrumente!$C$1,CL$3,0,CL$4,1)=$AN54))
),0),"")</f>
        <v/>
      </c>
      <c r="CM54" t="str">
        <f ca="1">IFERROR(IF(N(ISNUMBER(CM$2)*$AN54)&gt;0,MIN($D$6,
SUMPRODUCT(N(OFFSET(AlleInstrumente!$C$1,CM$3,0,CM$4,1)=$AN54))
),0),"")</f>
        <v/>
      </c>
      <c r="CN54" t="str">
        <f ca="1">IFERROR(IF(N(ISNUMBER(CN$2)*$AN54)&gt;0,MIN($D$6,
SUMPRODUCT(N(OFFSET(AlleInstrumente!$C$1,CN$3,0,CN$4,1)=$AN54))
),0),"")</f>
        <v/>
      </c>
      <c r="CO54" t="str">
        <f ca="1">IFERROR(IF(N(ISNUMBER(CO$2)*$AN54)&gt;0,MIN($D$6,
SUMPRODUCT(N(OFFSET(AlleInstrumente!$C$1,CO$3,0,CO$4,1)=$AN54))
),0),"")</f>
        <v/>
      </c>
      <c r="CP54" t="str">
        <f ca="1">IFERROR(IF(N(ISNUMBER(CP$2)*$AN54)&gt;0,MIN($D$6,
SUMPRODUCT(N(OFFSET(AlleInstrumente!$C$1,CP$3,0,CP$4,1)=$AN54))
),0),"")</f>
        <v/>
      </c>
      <c r="CQ54" t="str">
        <f ca="1">IFERROR(IF(N(ISNUMBER(CQ$2)*$AN54)&gt;0,MIN($D$6,
SUMPRODUCT(N(OFFSET(AlleInstrumente!$C$1,CQ$3,0,CQ$4,1)=$AN54))
),0),"")</f>
        <v/>
      </c>
      <c r="CR54" t="str">
        <f ca="1">IFERROR(IF(N(ISNUMBER(CR$2)*$AN54)&gt;0,MIN($D$6,
SUMPRODUCT(N(OFFSET(AlleInstrumente!$C$1,CR$3,0,CR$4,1)=$AN54))
),0),"")</f>
        <v/>
      </c>
      <c r="CS54" t="str">
        <f ca="1">IFERROR(IF(N(ISNUMBER(CS$2)*$AN54)&gt;0,MIN($D$6,
SUMPRODUCT(N(OFFSET(AlleInstrumente!$C$1,CS$3,0,CS$4,1)=$AN54))
),0),"")</f>
        <v/>
      </c>
      <c r="CT54" t="str">
        <f ca="1">IFERROR(IF(N(ISNUMBER(CT$2)*$AN54)&gt;0,MIN($D$6,
SUMPRODUCT(N(OFFSET(AlleInstrumente!$C$1,CT$3,0,CT$4,1)=$AN54))
),0),"")</f>
        <v/>
      </c>
      <c r="CU54" t="str">
        <f ca="1">IFERROR(IF(N(ISNUMBER(CU$2)*$AN54)&gt;0,MIN($D$6,
SUMPRODUCT(N(OFFSET(AlleInstrumente!$C$1,CU$3,0,CU$4,1)=$AN54))
),0),"")</f>
        <v/>
      </c>
      <c r="CV54" t="str">
        <f ca="1">IFERROR(IF(N(ISNUMBER(CV$2)*$AN54)&gt;0,MIN($D$6,
SUMPRODUCT(N(OFFSET(AlleInstrumente!$C$1,CV$3,0,CV$4,1)=$AN54))
),0),"")</f>
        <v/>
      </c>
      <c r="CW54" t="str">
        <f ca="1">IFERROR(IF(N(ISNUMBER(CW$2)*$AN54)&gt;0,MIN($D$6,
SUMPRODUCT(N(OFFSET(AlleInstrumente!$C$1,CW$3,0,CW$4,1)=$AN54))
),0),"")</f>
        <v/>
      </c>
      <c r="CX54" t="str">
        <f ca="1">IFERROR(IF(N(ISNUMBER(CX$2)*$AN54)&gt;0,MIN($D$6,
SUMPRODUCT(N(OFFSET(AlleInstrumente!$C$1,CX$3,0,CX$4,1)=$AN54))
),0),"")</f>
        <v/>
      </c>
      <c r="CY54" t="str">
        <f ca="1">IFERROR(IF(N(ISNUMBER(CY$2)*$AN54)&gt;0,MIN($D$6,
SUMPRODUCT(N(OFFSET(AlleInstrumente!$C$1,CY$3,0,CY$4,1)=$AN54))
),0),"")</f>
        <v/>
      </c>
      <c r="CZ54" t="str">
        <f ca="1">IFERROR(IF(N(ISNUMBER(CZ$2)*$AN54)&gt;0,MIN($D$6,
SUMPRODUCT(N(OFFSET(AlleInstrumente!$C$1,CZ$3,0,CZ$4,1)=$AN54))
),0),"")</f>
        <v/>
      </c>
      <c r="DA54" t="str">
        <f ca="1">IFERROR(IF(N(ISNUMBER(DA$2)*$AN54)&gt;0,MIN($D$6,
SUMPRODUCT(N(OFFSET(AlleInstrumente!$C$1,DA$3,0,DA$4,1)=$AN54))
),0),"")</f>
        <v/>
      </c>
      <c r="DB54" t="str">
        <f ca="1">IFERROR(IF(N(ISNUMBER(DB$2)*$AN54)&gt;0,MIN($D$6,
SUMPRODUCT(N(OFFSET(AlleInstrumente!$C$1,DB$3,0,DB$4,1)=$AN54))
),0),"")</f>
        <v/>
      </c>
      <c r="DC54" t="str">
        <f ca="1">IFERROR(IF(N(ISNUMBER(DC$2)*$AN54)&gt;0,MIN($D$6,
SUMPRODUCT(N(OFFSET(AlleInstrumente!$C$1,DC$3,0,DC$4,1)=$AN54))
),0),"")</f>
        <v/>
      </c>
      <c r="DD54" t="str">
        <f ca="1">IFERROR(IF(N(ISNUMBER(DD$2)*$AN54)&gt;0,MIN($D$6,
SUMPRODUCT(N(OFFSET(AlleInstrumente!$C$1,DD$3,0,DD$4,1)=$AN54))
),0),"")</f>
        <v/>
      </c>
      <c r="DE54" t="str">
        <f ca="1">IFERROR(IF(N(ISNUMBER(DE$2)*$AN54)&gt;0,MIN($D$6,
SUMPRODUCT(N(OFFSET(AlleInstrumente!$C$1,DE$3,0,DE$4,1)=$AN54))
),0),"")</f>
        <v/>
      </c>
      <c r="DF54" t="str">
        <f ca="1">IFERROR(IF(N(ISNUMBER(DF$2)*$AN54)&gt;0,MIN($D$6,
SUMPRODUCT(N(OFFSET(AlleInstrumente!$C$1,DF$3,0,DF$4,1)=$AN54))
),0),"")</f>
        <v/>
      </c>
      <c r="DG54" t="str">
        <f ca="1">IFERROR(IF(N(ISNUMBER(DG$2)*$AN54)&gt;0,MIN($D$6,
SUMPRODUCT(N(OFFSET(AlleInstrumente!$C$1,DG$3,0,DG$4,1)=$AN54))
),0),"")</f>
        <v/>
      </c>
      <c r="DH54" t="str">
        <f ca="1">IFERROR(IF(N(ISNUMBER(DH$2)*$AN54)&gt;0,MIN($D$6,
SUMPRODUCT(N(OFFSET(AlleInstrumente!$C$1,DH$3,0,DH$4,1)=$AN54))
),0),"")</f>
        <v/>
      </c>
      <c r="DI54" t="str">
        <f ca="1">IFERROR(IF(N(ISNUMBER(DI$2)*$AN54)&gt;0,MIN($D$6,
SUMPRODUCT(N(OFFSET(AlleInstrumente!$C$1,DI$3,0,DI$4,1)=$AN54))
),0),"")</f>
        <v/>
      </c>
      <c r="DJ54" t="str">
        <f ca="1">IFERROR(IF(N(ISNUMBER(DJ$2)*$AN54)&gt;0,MIN($D$6,
SUMPRODUCT(N(OFFSET(AlleInstrumente!$C$1,DJ$3,0,DJ$4,1)=$AN54))
),0),"")</f>
        <v/>
      </c>
      <c r="DK54" t="str">
        <f ca="1">IFERROR(IF(N(ISNUMBER(DK$2)*$AN54)&gt;0,MIN($D$6,
SUMPRODUCT(N(OFFSET(AlleInstrumente!$C$1,DK$3,0,DK$4,1)=$AN54))
),0),"")</f>
        <v/>
      </c>
      <c r="DL54" t="str">
        <f ca="1">IFERROR(IF(N(ISNUMBER(DL$2)*$AN54)&gt;0,MIN($D$6,
SUMPRODUCT(N(OFFSET(AlleInstrumente!$C$1,DL$3,0,DL$4,1)=$AN54))
),0),"")</f>
        <v/>
      </c>
      <c r="DM54" t="str">
        <f ca="1">IFERROR(IF(N(ISNUMBER(DM$2)*$AN54)&gt;0,MIN($D$6,
SUMPRODUCT(N(OFFSET(AlleInstrumente!$C$1,DM$3,0,DM$4,1)=$AN54))
),0),"")</f>
        <v/>
      </c>
      <c r="DN54" t="str">
        <f ca="1">IFERROR(IF(N(ISNUMBER(DN$2)*$AN54)&gt;0,MIN($D$6,
SUMPRODUCT(N(OFFSET(AlleInstrumente!$C$1,DN$3,0,DN$4,1)=$AN54))
),0),"")</f>
        <v/>
      </c>
      <c r="DO54" t="str">
        <f ca="1">IFERROR(IF(N(ISNUMBER(DO$2)*$AN54)&gt;0,MIN($D$6,
SUMPRODUCT(N(OFFSET(AlleInstrumente!$C$1,DO$3,0,DO$4,1)=$AN54))
),0),"")</f>
        <v/>
      </c>
      <c r="DP54" t="str">
        <f ca="1">IFERROR(IF(N(ISNUMBER(DP$2)*$AN54)&gt;0,MIN($D$6,
SUMPRODUCT(N(OFFSET(AlleInstrumente!$C$1,DP$3,0,DP$4,1)=$AN54))
),0),"")</f>
        <v/>
      </c>
      <c r="DQ54" t="str">
        <f ca="1">IFERROR(IF(N(ISNUMBER(DQ$2)*$AN54)&gt;0,MIN($D$6,
SUMPRODUCT(N(OFFSET(AlleInstrumente!$C$1,DQ$3,0,DQ$4,1)=$AN54))
),0),"")</f>
        <v/>
      </c>
      <c r="DR54" t="str">
        <f ca="1">IFERROR(IF(N(ISNUMBER(DR$2)*$AN54)&gt;0,MIN($D$6,
SUMPRODUCT(N(OFFSET(AlleInstrumente!$C$1,DR$3,0,DR$4,1)=$AN54))
),0),"")</f>
        <v/>
      </c>
      <c r="DS54" t="str">
        <f ca="1">IFERROR(IF(N(ISNUMBER(DS$2)*$AN54)&gt;0,MIN($D$6,
SUMPRODUCT(N(OFFSET(AlleInstrumente!$C$1,DS$3,0,DS$4,1)=$AN54))
),0),"")</f>
        <v/>
      </c>
      <c r="DT54" t="str">
        <f ca="1">IFERROR(IF(N(ISNUMBER(DT$2)*$AN54)&gt;0,MIN($D$6,
SUMPRODUCT(N(OFFSET(AlleInstrumente!$C$1,DT$3,0,DT$4,1)=$AN54))
),0),"")</f>
        <v/>
      </c>
      <c r="DU54" t="str">
        <f ca="1">IFERROR(IF(N(ISNUMBER(DU$2)*$AN54)&gt;0,MIN($D$6,
SUMPRODUCT(N(OFFSET(AlleInstrumente!$C$1,DU$3,0,DU$4,1)=$AN54))
),0),"")</f>
        <v/>
      </c>
      <c r="DV54" t="str">
        <f ca="1">IFERROR(IF(N(ISNUMBER(DV$2)*$AN54)&gt;0,MIN($D$6,
SUMPRODUCT(N(OFFSET(AlleInstrumente!$C$1,DV$3,0,DV$4,1)=$AN54))
),0),"")</f>
        <v/>
      </c>
      <c r="DW54" t="str">
        <f ca="1">IFERROR(IF(N(ISNUMBER(DW$2)*$AN54)&gt;0,MIN($D$6,
SUMPRODUCT(N(OFFSET(AlleInstrumente!$C$1,DW$3,0,DW$4,1)=$AN54))
),0),"")</f>
        <v/>
      </c>
      <c r="DX54" t="str">
        <f ca="1">IFERROR(IF(N(ISNUMBER(DX$2)*$AN54)&gt;0,MIN($D$6,
SUMPRODUCT(N(OFFSET(AlleInstrumente!$C$1,DX$3,0,DX$4,1)=$AN54))
),0),"")</f>
        <v/>
      </c>
      <c r="DY54" t="str">
        <f ca="1">IFERROR(IF(N(ISNUMBER(DY$2)*$AN54)&gt;0,MIN($D$6,
SUMPRODUCT(N(OFFSET(AlleInstrumente!$C$1,DY$3,0,DY$4,1)=$AN54))
),0),"")</f>
        <v/>
      </c>
      <c r="DZ54" t="str">
        <f ca="1">IFERROR(IF(N(ISNUMBER(DZ$2)*$AN54)&gt;0,MIN($D$6,
SUMPRODUCT(N(OFFSET(AlleInstrumente!$C$1,DZ$3,0,DZ$4,1)=$AN54))
),0),"")</f>
        <v/>
      </c>
      <c r="EA54" t="str">
        <f ca="1">IFERROR(IF(N(ISNUMBER(EA$2)*$AN54)&gt;0,MIN($D$6,
SUMPRODUCT(N(OFFSET(AlleInstrumente!$C$1,EA$3,0,EA$4,1)=$AN54))
),0),"")</f>
        <v/>
      </c>
      <c r="EB54" t="str">
        <f ca="1">IFERROR(IF(N(ISNUMBER(EB$2)*$AN54)&gt;0,MIN($D$6,
SUMPRODUCT(N(OFFSET(AlleInstrumente!$C$1,EB$3,0,EB$4,1)=$AN54))
),0),"")</f>
        <v/>
      </c>
      <c r="EC54" t="str">
        <f ca="1">IFERROR(IF(N(ISNUMBER(EC$2)*$AN54)&gt;0,MIN($D$6,
SUMPRODUCT(N(OFFSET(AlleInstrumente!$C$1,EC$3,0,EC$4,1)=$AN54))
),0),"")</f>
        <v/>
      </c>
      <c r="ED54" t="str">
        <f ca="1">IFERROR(IF(N(ISNUMBER(ED$2)*$AN54)&gt;0,MIN($D$6,
SUMPRODUCT(N(OFFSET(AlleInstrumente!$C$1,ED$3,0,ED$4,1)=$AN54))
),0),"")</f>
        <v/>
      </c>
      <c r="EE54" t="str">
        <f ca="1">IFERROR(IF(N(ISNUMBER(EE$2)*$AN54)&gt;0,MIN($D$6,
SUMPRODUCT(N(OFFSET(AlleInstrumente!$C$1,EE$3,0,EE$4,1)=$AN54))
),0),"")</f>
        <v/>
      </c>
      <c r="EF54" t="str">
        <f ca="1">IFERROR(IF(N(ISNUMBER(EF$2)*$AN54)&gt;0,MIN($D$6,
SUMPRODUCT(N(OFFSET(AlleInstrumente!$C$1,EF$3,0,EF$4,1)=$AN54))
),0),"")</f>
        <v/>
      </c>
      <c r="EG54" t="str">
        <f ca="1">IFERROR(IF(N(ISNUMBER(EG$2)*$AN54)&gt;0,MIN($D$6,
SUMPRODUCT(N(OFFSET(AlleInstrumente!$C$1,EG$3,0,EG$4,1)=$AN54))
),0),"")</f>
        <v/>
      </c>
      <c r="EH54" t="str">
        <f ca="1">IFERROR(IF(N(ISNUMBER(EH$2)*$AN54)&gt;0,MIN($D$6,
SUMPRODUCT(N(OFFSET(AlleInstrumente!$C$1,EH$3,0,EH$4,1)=$AN54))
),0),"")</f>
        <v/>
      </c>
      <c r="EI54" t="str">
        <f ca="1">IFERROR(IF(N(ISNUMBER(EI$2)*$AN54)&gt;0,MIN($D$6,
SUMPRODUCT(N(OFFSET(AlleInstrumente!$C$1,EI$3,0,EI$4,1)=$AN54))
),0),"")</f>
        <v/>
      </c>
      <c r="EJ54" t="str">
        <f ca="1">IFERROR(IF(N(ISNUMBER(EJ$2)*$AN54)&gt;0,MIN($D$6,
SUMPRODUCT(N(OFFSET(AlleInstrumente!$C$1,EJ$3,0,EJ$4,1)=$AN54))
),0),"")</f>
        <v/>
      </c>
      <c r="EK54" t="str">
        <f ca="1">IFERROR(IF(N(ISNUMBER(EK$2)*$AN54)&gt;0,MIN($D$6,
SUMPRODUCT(N(OFFSET(AlleInstrumente!$C$1,EK$3,0,EK$4,1)=$AN54))
),0),"")</f>
        <v/>
      </c>
      <c r="EL54" t="str">
        <f ca="1">IFERROR(IF(N(ISNUMBER(EL$2)*$AN54)&gt;0,MIN($D$6,
SUMPRODUCT(N(OFFSET(AlleInstrumente!$C$1,EL$3,0,EL$4,1)=$AN54))
),0),"")</f>
        <v/>
      </c>
      <c r="EM54" t="str">
        <f ca="1">IFERROR(IF(N(ISNUMBER(EM$2)*$AN54)&gt;0,MIN($D$6,
SUMPRODUCT(N(OFFSET(AlleInstrumente!$C$1,EM$3,0,EM$4,1)=$AN54))
),0),"")</f>
        <v/>
      </c>
      <c r="EN54" t="str">
        <f ca="1">IFERROR(IF(N(ISNUMBER(EN$2)*$AN54)&gt;0,MIN($D$6,
SUMPRODUCT(N(OFFSET(AlleInstrumente!$C$1,EN$3,0,EN$4,1)=$AN54))
),0),"")</f>
        <v/>
      </c>
      <c r="EO54" t="str">
        <f ca="1">IFERROR(IF(N(ISNUMBER(EO$2)*$AN54)&gt;0,MIN($D$6,
SUMPRODUCT(N(OFFSET(AlleInstrumente!$C$1,EO$3,0,EO$4,1)=$AN54))
),0),"")</f>
        <v/>
      </c>
      <c r="EP54" t="str">
        <f ca="1">IFERROR(IF(N(ISNUMBER(EP$2)*$AN54)&gt;0,MIN($D$6,
SUMPRODUCT(N(OFFSET(AlleInstrumente!$C$1,EP$3,0,EP$4,1)=$AN54))
),0),"")</f>
        <v/>
      </c>
      <c r="EQ54" t="str">
        <f ca="1">IFERROR(IF(N(ISNUMBER(EQ$2)*$AN54)&gt;0,MIN($D$6,
SUMPRODUCT(N(OFFSET(AlleInstrumente!$C$1,EQ$3,0,EQ$4,1)=$AN54))
),0),"")</f>
        <v/>
      </c>
      <c r="ER54" t="str">
        <f ca="1">IFERROR(IF(N(ISNUMBER(ER$2)*$AN54)&gt;0,MIN($D$6,
SUMPRODUCT(N(OFFSET(AlleInstrumente!$C$1,ER$3,0,ER$4,1)=$AN54))
),0),"")</f>
        <v/>
      </c>
      <c r="ES54" t="str">
        <f ca="1">IFERROR(IF(N(ISNUMBER(ES$2)*$AN54)&gt;0,MIN($D$6,
SUMPRODUCT(N(OFFSET(AlleInstrumente!$C$1,ES$3,0,ES$4,1)=$AN54))
),0),"")</f>
        <v/>
      </c>
      <c r="ET54" t="str">
        <f ca="1">IFERROR(IF(N(ISNUMBER(ET$2)*$AN54)&gt;0,MIN($D$6,
SUMPRODUCT(N(OFFSET(AlleInstrumente!$C$1,ET$3,0,ET$4,1)=$AN54))
),0),"")</f>
        <v/>
      </c>
      <c r="EU54" t="str">
        <f ca="1">IFERROR(IF(N(ISNUMBER(EU$2)*$AN54)&gt;0,MIN($D$6,
SUMPRODUCT(N(OFFSET(AlleInstrumente!$C$1,EU$3,0,EU$4,1)=$AN54))
),0),"")</f>
        <v/>
      </c>
      <c r="EV54" t="str">
        <f ca="1">IFERROR(IF(N(ISNUMBER(EV$2)*$AN54)&gt;0,MIN($D$6,
SUMPRODUCT(N(OFFSET(AlleInstrumente!$C$1,EV$3,0,EV$4,1)=$AN54))
),0),"")</f>
        <v/>
      </c>
      <c r="EW54" t="str">
        <f ca="1">IFERROR(IF(N(ISNUMBER(EW$2)*$AN54)&gt;0,MIN($D$6,
SUMPRODUCT(N(OFFSET(AlleInstrumente!$C$1,EW$3,0,EW$4,1)=$AN54))
),0),"")</f>
        <v/>
      </c>
      <c r="EX54" t="str">
        <f ca="1">IFERROR(IF(N(ISNUMBER(EX$2)*$AN54)&gt;0,MIN($D$6,
SUMPRODUCT(N(OFFSET(AlleInstrumente!$C$1,EX$3,0,EX$4,1)=$AN54))
),0),"")</f>
        <v/>
      </c>
      <c r="EY54" t="str">
        <f ca="1">IFERROR(IF(N(ISNUMBER(EY$2)*$AN54)&gt;0,MIN($D$6,
SUMPRODUCT(N(OFFSET(AlleInstrumente!$C$1,EY$3,0,EY$4,1)=$AN54))
),0),"")</f>
        <v/>
      </c>
      <c r="EZ54" t="str">
        <f ca="1">IFERROR(IF(N(ISNUMBER(EZ$2)*$AN54)&gt;0,MIN($D$6,
SUMPRODUCT(N(OFFSET(AlleInstrumente!$C$1,EZ$3,0,EZ$4,1)=$AN54))
),0),"")</f>
        <v/>
      </c>
      <c r="FA54" t="str">
        <f ca="1">IFERROR(IF(N(ISNUMBER(FA$2)*$AN54)&gt;0,MIN($D$6,
SUMPRODUCT(N(OFFSET(AlleInstrumente!$C$1,FA$3,0,FA$4,1)=$AN54))
),0),"")</f>
        <v/>
      </c>
      <c r="FB54" t="str">
        <f ca="1">IFERROR(IF(N(ISNUMBER(FB$2)*$AN54)&gt;0,MIN($D$6,
SUMPRODUCT(N(OFFSET(AlleInstrumente!$C$1,FB$3,0,FB$4,1)=$AN54))
),0),"")</f>
        <v/>
      </c>
      <c r="FC54" t="str">
        <f ca="1">IFERROR(IF(N(ISNUMBER(FC$2)*$AN54)&gt;0,MIN($D$6,
SUMPRODUCT(N(OFFSET(AlleInstrumente!$C$1,FC$3,0,FC$4,1)=$AN54))
),0),"")</f>
        <v/>
      </c>
      <c r="FD54" t="str">
        <f ca="1">IFERROR(IF(N(ISNUMBER(FD$2)*$AN54)&gt;0,MIN($D$6,
SUMPRODUCT(N(OFFSET(AlleInstrumente!$C$1,FD$3,0,FD$4,1)=$AN54))
),0),"")</f>
        <v/>
      </c>
      <c r="FE54" t="str">
        <f ca="1">IFERROR(IF(N(ISNUMBER(FE$2)*$AN54)&gt;0,MIN($D$6,
SUMPRODUCT(N(OFFSET(AlleInstrumente!$C$1,FE$3,0,FE$4,1)=$AN54))
),0),"")</f>
        <v/>
      </c>
      <c r="FF54" t="str">
        <f ca="1">IFERROR(IF(N(ISNUMBER(FF$2)*$AN54)&gt;0,MIN($D$6,
SUMPRODUCT(N(OFFSET(AlleInstrumente!$C$1,FF$3,0,FF$4,1)=$AN54))
),0),"")</f>
        <v/>
      </c>
      <c r="FG54" t="str">
        <f ca="1">IFERROR(IF(N(ISNUMBER(FG$2)*$AN54)&gt;0,MIN($D$6,
SUMPRODUCT(N(OFFSET(AlleInstrumente!$C$1,FG$3,0,FG$4,1)=$AN54))
),0),"")</f>
        <v/>
      </c>
      <c r="FH54" t="str">
        <f ca="1">IFERROR(IF(N(ISNUMBER(FH$2)*$AN54)&gt;0,MIN($D$6,
SUMPRODUCT(N(OFFSET(AlleInstrumente!$C$1,FH$3,0,FH$4,1)=$AN54))
),0),"")</f>
        <v/>
      </c>
      <c r="FI54" t="str">
        <f ca="1">IFERROR(IF(N(ISNUMBER(FI$2)*$AN54)&gt;0,MIN($D$6,
SUMPRODUCT(N(OFFSET(AlleInstrumente!$C$1,FI$3,0,FI$4,1)=$AN54))
),0),"")</f>
        <v/>
      </c>
      <c r="FJ54" t="str">
        <f ca="1">IFERROR(IF(N(ISNUMBER(FJ$2)*$AN54)&gt;0,MIN($D$6,
SUMPRODUCT(N(OFFSET(AlleInstrumente!$C$1,FJ$3,0,FJ$4,1)=$AN54))
),0),"")</f>
        <v/>
      </c>
      <c r="FK54" t="str">
        <f ca="1">IFERROR(IF(N(ISNUMBER(FK$2)*$AN54)&gt;0,MIN($D$6,
SUMPRODUCT(N(OFFSET(AlleInstrumente!$C$1,FK$3,0,FK$4,1)=$AN54))
),0),"")</f>
        <v/>
      </c>
      <c r="FL54" t="str">
        <f ca="1">IFERROR(IF(N(ISNUMBER(FL$2)*$AN54)&gt;0,MIN($D$6,
SUMPRODUCT(N(OFFSET(AlleInstrumente!$C$1,FL$3,0,FL$4,1)=$AN54))
),0),"")</f>
        <v/>
      </c>
      <c r="FM54" t="str">
        <f ca="1">IFERROR(IF(N(ISNUMBER(FM$2)*$AN54)&gt;0,MIN($D$6,
SUMPRODUCT(N(OFFSET(AlleInstrumente!$C$1,FM$3,0,FM$4,1)=$AN54))
),0),"")</f>
        <v/>
      </c>
      <c r="FN54" t="str">
        <f ca="1">IFERROR(IF(N(ISNUMBER(FN$2)*$AN54)&gt;0,MIN($D$6,
SUMPRODUCT(N(OFFSET(AlleInstrumente!$C$1,FN$3,0,FN$4,1)=$AN54))
),0),"")</f>
        <v/>
      </c>
      <c r="FO54" t="str">
        <f ca="1">IFERROR(IF(N(ISNUMBER(FO$2)*$AN54)&gt;0,MIN($D$6,
SUMPRODUCT(N(OFFSET(AlleInstrumente!$C$1,FO$3,0,FO$4,1)=$AN54))
),0),"")</f>
        <v/>
      </c>
      <c r="FP54" t="str">
        <f ca="1">IFERROR(IF(N(ISNUMBER(FP$2)*$AN54)&gt;0,MIN($D$6,
SUMPRODUCT(N(OFFSET(AlleInstrumente!$C$1,FP$3,0,FP$4,1)=$AN54))
),0),"")</f>
        <v/>
      </c>
      <c r="FQ54" t="str">
        <f ca="1">IFERROR(IF(N(ISNUMBER(FQ$2)*$AN54)&gt;0,MIN($D$6,
SUMPRODUCT(N(OFFSET(AlleInstrumente!$C$1,FQ$3,0,FQ$4,1)=$AN54))
),0),"")</f>
        <v/>
      </c>
      <c r="FR54" t="str">
        <f ca="1">IFERROR(IF(N(ISNUMBER(FR$2)*$AN54)&gt;0,MIN($D$6,
SUMPRODUCT(N(OFFSET(AlleInstrumente!$C$1,FR$3,0,FR$4,1)=$AN54))
),0),"")</f>
        <v/>
      </c>
      <c r="FS54" t="str">
        <f ca="1">IFERROR(IF(N(ISNUMBER(FS$2)*$AN54)&gt;0,MIN($D$6,
SUMPRODUCT(N(OFFSET(AlleInstrumente!$C$1,FS$3,0,FS$4,1)=$AN54))
),0),"")</f>
        <v/>
      </c>
      <c r="FT54" t="str">
        <f ca="1">IFERROR(IF(N(ISNUMBER(FT$2)*$AN54)&gt;0,MIN($D$6,
SUMPRODUCT(N(OFFSET(AlleInstrumente!$C$1,FT$3,0,FT$4,1)=$AN54))
),0),"")</f>
        <v/>
      </c>
      <c r="FU54" t="str">
        <f ca="1">IFERROR(IF(N(ISNUMBER(FU$2)*$AN54)&gt;0,MIN($D$6,
SUMPRODUCT(N(OFFSET(AlleInstrumente!$C$1,FU$3,0,FU$4,1)=$AN54))
),0),"")</f>
        <v/>
      </c>
      <c r="FV54" t="str">
        <f ca="1">IFERROR(IF(N(ISNUMBER(FV$2)*$AN54)&gt;0,MIN($D$6,
SUMPRODUCT(N(OFFSET(AlleInstrumente!$C$1,FV$3,0,FV$4,1)=$AN54))
),0),"")</f>
        <v/>
      </c>
      <c r="FW54" t="str">
        <f ca="1">IFERROR(IF(N(ISNUMBER(FW$2)*$AN54)&gt;0,MIN($D$6,
SUMPRODUCT(N(OFFSET(AlleInstrumente!$C$1,FW$3,0,FW$4,1)=$AN54))
),0),"")</f>
        <v/>
      </c>
      <c r="FX54" t="str">
        <f ca="1">IFERROR(IF(N(ISNUMBER(FX$2)*$AN54)&gt;0,MIN($D$6,
SUMPRODUCT(N(OFFSET(AlleInstrumente!$C$1,FX$3,0,FX$4,1)=$AN54))
),0),"")</f>
        <v/>
      </c>
      <c r="FY54" t="str">
        <f ca="1">IFERROR(IF(N(ISNUMBER(FY$2)*$AN54)&gt;0,MIN($D$6,
SUMPRODUCT(N(OFFSET(AlleInstrumente!$C$1,FY$3,0,FY$4,1)=$AN54))
),0),"")</f>
        <v/>
      </c>
      <c r="FZ54" t="str">
        <f ca="1">IFERROR(IF(N(ISNUMBER(FZ$2)*$AN54)&gt;0,MIN($D$6,
SUMPRODUCT(N(OFFSET(AlleInstrumente!$C$1,FZ$3,0,FZ$4,1)=$AN54))
),0),"")</f>
        <v/>
      </c>
      <c r="GA54" t="str">
        <f ca="1">IFERROR(IF(N(ISNUMBER(GA$2)*$AN54)&gt;0,MIN($D$6,
SUMPRODUCT(N(OFFSET(AlleInstrumente!$C$1,GA$3,0,GA$4,1)=$AN54))
),0),"")</f>
        <v/>
      </c>
      <c r="GB54" t="str">
        <f ca="1">IFERROR(IF(N(ISNUMBER(GB$2)*$AN54)&gt;0,MIN($D$6,
SUMPRODUCT(N(OFFSET(AlleInstrumente!$C$1,GB$3,0,GB$4,1)=$AN54))
),0),"")</f>
        <v/>
      </c>
      <c r="GC54" t="str">
        <f ca="1">IFERROR(IF(N(ISNUMBER(GC$2)*$AN54)&gt;0,MIN($D$6,
SUMPRODUCT(N(OFFSET(AlleInstrumente!$C$1,GC$3,0,GC$4,1)=$AN54))
),0),"")</f>
        <v/>
      </c>
      <c r="GD54" t="str">
        <f ca="1">IFERROR(IF(N(ISNUMBER(GD$2)*$AN54)&gt;0,MIN($D$6,
SUMPRODUCT(N(OFFSET(AlleInstrumente!$C$1,GD$3,0,GD$4,1)=$AN54))
),0),"")</f>
        <v/>
      </c>
      <c r="GE54" t="str">
        <f ca="1">IFERROR(IF(N(ISNUMBER(GE$2)*$AN54)&gt;0,MIN($D$6,
SUMPRODUCT(N(OFFSET(AlleInstrumente!$C$1,GE$3,0,GE$4,1)=$AN54))
),0),"")</f>
        <v/>
      </c>
      <c r="GF54" t="str">
        <f ca="1">IFERROR(IF(N(ISNUMBER(GF$2)*$AN54)&gt;0,MIN($D$6,
SUMPRODUCT(N(OFFSET(AlleInstrumente!$C$1,GF$3,0,GF$4,1)=$AN54))
),0),"")</f>
        <v/>
      </c>
      <c r="GG54" t="str">
        <f ca="1">IFERROR(IF(N(ISNUMBER(GG$2)*$AN54)&gt;0,MIN($D$6,
SUMPRODUCT(N(OFFSET(AlleInstrumente!$C$1,GG$3,0,GG$4,1)=$AN54))
),0),"")</f>
        <v/>
      </c>
      <c r="GH54" t="str">
        <f ca="1">IFERROR(IF(N(ISNUMBER(GH$2)*$AN54)&gt;0,MIN($D$6,
SUMPRODUCT(N(OFFSET(AlleInstrumente!$C$1,GH$3,0,GH$4,1)=$AN54))
),0),"")</f>
        <v/>
      </c>
      <c r="GI54" t="str">
        <f ca="1">IFERROR(IF(N(ISNUMBER(GI$2)*$AN54)&gt;0,MIN($D$6,
SUMPRODUCT(N(OFFSET(AlleInstrumente!$C$1,GI$3,0,GI$4,1)=$AN54))
),0),"")</f>
        <v/>
      </c>
      <c r="GJ54" t="str">
        <f ca="1">IFERROR(IF(N(ISNUMBER(GJ$2)*$AN54)&gt;0,MIN($D$6,
SUMPRODUCT(N(OFFSET(AlleInstrumente!$C$1,GJ$3,0,GJ$4,1)=$AN54))
),0),"")</f>
        <v/>
      </c>
      <c r="GK54" t="str">
        <f ca="1">IFERROR(IF(N(ISNUMBER(GK$2)*$AN54)&gt;0,MIN($D$6,
SUMPRODUCT(N(OFFSET(AlleInstrumente!$C$1,GK$3,0,GK$4,1)=$AN54))
),0),"")</f>
        <v/>
      </c>
      <c r="GL54" t="str">
        <f ca="1">IFERROR(IF(N(ISNUMBER(GL$2)*$AN54)&gt;0,MIN($D$6,
SUMPRODUCT(N(OFFSET(AlleInstrumente!$C$1,GL$3,0,GL$4,1)=$AN54))
),0),"")</f>
        <v/>
      </c>
      <c r="GM54" t="str">
        <f ca="1">IFERROR(IF(N(ISNUMBER(GM$2)*$AN54)&gt;0,MIN($D$6,
SUMPRODUCT(N(OFFSET(AlleInstrumente!$C$1,GM$3,0,GM$4,1)=$AN54))
),0),"")</f>
        <v/>
      </c>
      <c r="GN54" t="str">
        <f ca="1">IFERROR(IF(N(ISNUMBER(GN$2)*$AN54)&gt;0,MIN($D$6,
SUMPRODUCT(N(OFFSET(AlleInstrumente!$C$1,GN$3,0,GN$4,1)=$AN54))
),0),"")</f>
        <v/>
      </c>
      <c r="GO54" t="str">
        <f ca="1">IFERROR(IF(N(ISNUMBER(GO$2)*$AN54)&gt;0,MIN($D$6,
SUMPRODUCT(N(OFFSET(AlleInstrumente!$C$1,GO$3,0,GO$4,1)=$AN54))
),0),"")</f>
        <v/>
      </c>
      <c r="GP54" t="str">
        <f ca="1">IFERROR(IF(N(ISNUMBER(GP$2)*$AN54)&gt;0,MIN($D$6,
SUMPRODUCT(N(OFFSET(AlleInstrumente!$C$1,GP$3,0,GP$4,1)=$AN54))
),0),"")</f>
        <v/>
      </c>
      <c r="GQ54" t="str">
        <f ca="1">IFERROR(IF(N(ISNUMBER(GQ$2)*$AN54)&gt;0,MIN($D$6,
SUMPRODUCT(N(OFFSET(AlleInstrumente!$C$1,GQ$3,0,GQ$4,1)=$AN54))
),0),"")</f>
        <v/>
      </c>
      <c r="GR54" t="str">
        <f ca="1">IFERROR(IF(N(ISNUMBER(GR$2)*$AN54)&gt;0,MIN($D$6,
SUMPRODUCT(N(OFFSET(AlleInstrumente!$C$1,GR$3,0,GR$4,1)=$AN54))
),0),"")</f>
        <v/>
      </c>
      <c r="GS54" t="str">
        <f ca="1">IFERROR(IF(N(ISNUMBER(GS$2)*$AN54)&gt;0,MIN($D$6,
SUMPRODUCT(N(OFFSET(AlleInstrumente!$C$1,GS$3,0,GS$4,1)=$AN54))
),0),"")</f>
        <v/>
      </c>
      <c r="GT54" t="str">
        <f ca="1">IFERROR(IF(N(ISNUMBER(GT$2)*$AN54)&gt;0,MIN($D$6,
SUMPRODUCT(N(OFFSET(AlleInstrumente!$C$1,GT$3,0,GT$4,1)=$AN54))
),0),"")</f>
        <v/>
      </c>
      <c r="GU54" t="str">
        <f ca="1">IFERROR(IF(N(ISNUMBER(GU$2)*$AN54)&gt;0,MIN($D$6,
SUMPRODUCT(N(OFFSET(AlleInstrumente!$C$1,GU$3,0,GU$4,1)=$AN54))
),0),"")</f>
        <v/>
      </c>
      <c r="GV54" t="str">
        <f ca="1">IFERROR(IF(N(ISNUMBER(GV$2)*$AN54)&gt;0,MIN($D$6,
SUMPRODUCT(N(OFFSET(AlleInstrumente!$C$1,GV$3,0,GV$4,1)=$AN54))
),0),"")</f>
        <v/>
      </c>
      <c r="GW54" t="str">
        <f ca="1">IFERROR(IF(N(ISNUMBER(GW$2)*$AN54)&gt;0,MIN($D$6,
SUMPRODUCT(N(OFFSET(AlleInstrumente!$C$1,GW$3,0,GW$4,1)=$AN54))
),0),"")</f>
        <v/>
      </c>
      <c r="GX54" t="str">
        <f ca="1">IFERROR(IF(N(ISNUMBER(GX$2)*$AN54)&gt;0,MIN($D$6,
SUMPRODUCT(N(OFFSET(AlleInstrumente!$C$1,GX$3,0,GX$4,1)=$AN54))
),0),"")</f>
        <v/>
      </c>
      <c r="GY54" t="str">
        <f ca="1">IFERROR(IF(N(ISNUMBER(GY$2)*$AN54)&gt;0,MIN($D$6,
SUMPRODUCT(N(OFFSET(AlleInstrumente!$C$1,GY$3,0,GY$4,1)=$AN54))
),0),"")</f>
        <v/>
      </c>
      <c r="GZ54" t="str">
        <f ca="1">IFERROR(IF(N(ISNUMBER(GZ$2)*$AN54)&gt;0,MIN($D$6,
SUMPRODUCT(N(OFFSET(AlleInstrumente!$C$1,GZ$3,0,GZ$4,1)=$AN54))
),0),"")</f>
        <v/>
      </c>
      <c r="HA54" t="str">
        <f ca="1">IFERROR(IF(N(ISNUMBER(HA$2)*$AN54)&gt;0,MIN($D$6,
SUMPRODUCT(N(OFFSET(AlleInstrumente!$C$1,HA$3,0,HA$4,1)=$AN54))
),0),"")</f>
        <v/>
      </c>
      <c r="HB54" t="str">
        <f ca="1">IFERROR(IF(N(ISNUMBER(HB$2)*$AN54)&gt;0,MIN($D$6,
SUMPRODUCT(N(OFFSET(AlleInstrumente!$C$1,HB$3,0,HB$4,1)=$AN54))
),0),"")</f>
        <v/>
      </c>
      <c r="HC54" t="str">
        <f ca="1">IFERROR(IF(N(ISNUMBER(HC$2)*$AN54)&gt;0,MIN($D$6,
SUMPRODUCT(N(OFFSET(AlleInstrumente!$C$1,HC$3,0,HC$4,1)=$AN54))
),0),"")</f>
        <v/>
      </c>
      <c r="HD54" t="str">
        <f ca="1">IFERROR(IF(N(ISNUMBER(HD$2)*$AN54)&gt;0,MIN($D$6,
SUMPRODUCT(N(OFFSET(AlleInstrumente!$C$1,HD$3,0,HD$4,1)=$AN54))
),0),"")</f>
        <v/>
      </c>
      <c r="HE54" t="str">
        <f ca="1">IFERROR(IF(N(ISNUMBER(HE$2)*$AN54)&gt;0,MIN($D$6,
SUMPRODUCT(N(OFFSET(AlleInstrumente!$C$1,HE$3,0,HE$4,1)=$AN54))
),0),"")</f>
        <v/>
      </c>
      <c r="HF54" t="str">
        <f ca="1">IFERROR(IF(N(ISNUMBER(HF$2)*$AN54)&gt;0,MIN($D$6,
SUMPRODUCT(N(OFFSET(AlleInstrumente!$C$1,HF$3,0,HF$4,1)=$AN54))
),0),"")</f>
        <v/>
      </c>
      <c r="HG54" t="str">
        <f ca="1">IFERROR(IF(N(ISNUMBER(HG$2)*$AN54)&gt;0,MIN($D$6,
SUMPRODUCT(N(OFFSET(AlleInstrumente!$C$1,HG$3,0,HG$4,1)=$AN54))
),0),"")</f>
        <v/>
      </c>
      <c r="HH54" t="str">
        <f ca="1">IFERROR(IF(N(ISNUMBER(HH$2)*$AN54)&gt;0,MIN($D$6,
SUMPRODUCT(N(OFFSET(AlleInstrumente!$C$1,HH$3,0,HH$4,1)=$AN54))
),0),"")</f>
        <v/>
      </c>
      <c r="HI54" t="str">
        <f ca="1">IFERROR(IF(N(ISNUMBER(HI$2)*$AN54)&gt;0,MIN($D$6,
SUMPRODUCT(N(OFFSET(AlleInstrumente!$C$1,HI$3,0,HI$4,1)=$AN54))
),0),"")</f>
        <v/>
      </c>
      <c r="HJ54" t="str">
        <f ca="1">IFERROR(IF(N(ISNUMBER(HJ$2)*$AN54)&gt;0,MIN($D$6,
SUMPRODUCT(N(OFFSET(AlleInstrumente!$C$1,HJ$3,0,HJ$4,1)=$AN54))
),0),"")</f>
        <v/>
      </c>
      <c r="HK54" t="str">
        <f ca="1">IFERROR(IF(N(ISNUMBER(HK$2)*$AN54)&gt;0,MIN($D$6,
SUMPRODUCT(N(OFFSET(AlleInstrumente!$C$1,HK$3,0,HK$4,1)=$AN54))
),0),"")</f>
        <v/>
      </c>
      <c r="HL54" t="str">
        <f ca="1">IFERROR(IF(N(ISNUMBER(HL$2)*$AN54)&gt;0,MIN($D$6,
SUMPRODUCT(N(OFFSET(AlleInstrumente!$C$1,HL$3,0,HL$4,1)=$AN54))
),0),"")</f>
        <v/>
      </c>
      <c r="HM54" t="str">
        <f ca="1">IFERROR(IF(N(ISNUMBER(HM$2)*$AN54)&gt;0,MIN($D$6,
SUMPRODUCT(N(OFFSET(AlleInstrumente!$C$1,HM$3,0,HM$4,1)=$AN54))
),0),"")</f>
        <v/>
      </c>
      <c r="HN54" t="str">
        <f ca="1">IFERROR(IF(N(ISNUMBER(HN$2)*$AN54)&gt;0,MIN($D$6,
SUMPRODUCT(N(OFFSET(AlleInstrumente!$C$1,HN$3,0,HN$4,1)=$AN54))
),0),"")</f>
        <v/>
      </c>
      <c r="HO54" t="str">
        <f ca="1">IFERROR(IF(N(ISNUMBER(HO$2)*$AN54)&gt;0,MIN($D$6,
SUMPRODUCT(N(OFFSET(AlleInstrumente!$C$1,HO$3,0,HO$4,1)=$AN54))
),0),"")</f>
        <v/>
      </c>
      <c r="HP54" t="str">
        <f ca="1">IFERROR(IF(N(ISNUMBER(HP$2)*$AN54)&gt;0,MIN($D$6,
SUMPRODUCT(N(OFFSET(AlleInstrumente!$C$1,HP$3,0,HP$4,1)=$AN54))
),0),"")</f>
        <v/>
      </c>
      <c r="HQ54" t="str">
        <f ca="1">IFERROR(IF(N(ISNUMBER(HQ$2)*$AN54)&gt;0,MIN($D$6,
SUMPRODUCT(N(OFFSET(AlleInstrumente!$C$1,HQ$3,0,HQ$4,1)=$AN54))
),0),"")</f>
        <v/>
      </c>
      <c r="HR54" t="str">
        <f ca="1">IFERROR(IF(N(ISNUMBER(HR$2)*$AN54)&gt;0,MIN($D$6,
SUMPRODUCT(N(OFFSET(AlleInstrumente!$C$1,HR$3,0,HR$4,1)=$AN54))
),0),"")</f>
        <v/>
      </c>
      <c r="HS54" t="str">
        <f ca="1">IFERROR(IF(N(ISNUMBER(HS$2)*$AN54)&gt;0,MIN($D$6,
SUMPRODUCT(N(OFFSET(AlleInstrumente!$C$1,HS$3,0,HS$4,1)=$AN54))
),0),"")</f>
        <v/>
      </c>
      <c r="HT54" t="str">
        <f ca="1">IFERROR(IF(N(ISNUMBER(HT$2)*$AN54)&gt;0,MIN($D$6,
SUMPRODUCT(N(OFFSET(AlleInstrumente!$C$1,HT$3,0,HT$4,1)=$AN54))
),0),"")</f>
        <v/>
      </c>
      <c r="HU54" t="str">
        <f ca="1">IFERROR(IF(N(ISNUMBER(HU$2)*$AN54)&gt;0,MIN($D$6,
SUMPRODUCT(N(OFFSET(AlleInstrumente!$C$1,HU$3,0,HU$4,1)=$AN54))
),0),"")</f>
        <v/>
      </c>
      <c r="HV54" t="str">
        <f ca="1">IFERROR(IF(N(ISNUMBER(HV$2)*$AN54)&gt;0,MIN($D$6,
SUMPRODUCT(N(OFFSET(AlleInstrumente!$C$1,HV$3,0,HV$4,1)=$AN54))
),0),"")</f>
        <v/>
      </c>
      <c r="HW54" t="str">
        <f ca="1">IFERROR(IF(N(ISNUMBER(HW$2)*$AN54)&gt;0,MIN($D$6,
SUMPRODUCT(N(OFFSET(AlleInstrumente!$C$1,HW$3,0,HW$4,1)=$AN54))
),0),"")</f>
        <v/>
      </c>
      <c r="HX54" t="str">
        <f ca="1">IFERROR(IF(N(ISNUMBER(HX$2)*$AN54)&gt;0,MIN($D$6,
SUMPRODUCT(N(OFFSET(AlleInstrumente!$C$1,HX$3,0,HX$4,1)=$AN54))
),0),"")</f>
        <v/>
      </c>
      <c r="HY54" t="str">
        <f ca="1">IFERROR(IF(N(ISNUMBER(HY$2)*$AN54)&gt;0,MIN($D$6,
SUMPRODUCT(N(OFFSET(AlleInstrumente!$C$1,HY$3,0,HY$4,1)=$AN54))
),0),"")</f>
        <v/>
      </c>
      <c r="HZ54" t="str">
        <f ca="1">IFERROR(IF(N(ISNUMBER(HZ$2)*$AN54)&gt;0,MIN($D$6,
SUMPRODUCT(N(OFFSET(AlleInstrumente!$C$1,HZ$3,0,HZ$4,1)=$AN54))
),0),"")</f>
        <v/>
      </c>
      <c r="IA54" t="str">
        <f ca="1">IFERROR(IF(N(ISNUMBER(IA$2)*$AN54)&gt;0,MIN($D$6,
SUMPRODUCT(N(OFFSET(AlleInstrumente!$C$1,IA$3,0,IA$4,1)=$AN54))
),0),"")</f>
        <v/>
      </c>
      <c r="IB54" t="str">
        <f ca="1">IFERROR(IF(N(ISNUMBER(IB$2)*$AN54)&gt;0,MIN($D$6,
SUMPRODUCT(N(OFFSET(AlleInstrumente!$C$1,IB$3,0,IB$4,1)=$AN54))
),0),"")</f>
        <v/>
      </c>
      <c r="IC54" t="str">
        <f ca="1">IFERROR(IF(N(ISNUMBER(IC$2)*$AN54)&gt;0,MIN($D$6,
SUMPRODUCT(N(OFFSET(AlleInstrumente!$C$1,IC$3,0,IC$4,1)=$AN54))
),0),"")</f>
        <v/>
      </c>
      <c r="ID54" t="str">
        <f ca="1">IFERROR(IF(N(ISNUMBER(ID$2)*$AN54)&gt;0,MIN($D$6,
SUMPRODUCT(N(OFFSET(AlleInstrumente!$C$1,ID$3,0,ID$4,1)=$AN54))
),0),"")</f>
        <v/>
      </c>
      <c r="IE54" t="str">
        <f ca="1">IFERROR(IF(N(ISNUMBER(IE$2)*$AN54)&gt;0,MIN($D$6,
SUMPRODUCT(N(OFFSET(AlleInstrumente!$C$1,IE$3,0,IE$4,1)=$AN54))
),0),"")</f>
        <v/>
      </c>
      <c r="IF54" t="str">
        <f ca="1">IFERROR(IF(N(ISNUMBER(IF$2)*$AN54)&gt;0,MIN($D$6,
SUMPRODUCT(N(OFFSET(AlleInstrumente!$C$1,IF$3,0,IF$4,1)=$AN54))
),0),"")</f>
        <v/>
      </c>
      <c r="IG54" t="str">
        <f ca="1">IFERROR(IF(N(ISNUMBER(IG$2)*$AN54)&gt;0,MIN($D$6,
SUMPRODUCT(N(OFFSET(AlleInstrumente!$C$1,IG$3,0,IG$4,1)=$AN54))
),0),"")</f>
        <v/>
      </c>
      <c r="IH54" t="str">
        <f ca="1">IFERROR(IF(N(ISNUMBER(IH$2)*$AN54)&gt;0,MIN($D$6,
SUMPRODUCT(N(OFFSET(AlleInstrumente!$C$1,IH$3,0,IH$4,1)=$AN54))
),0),"")</f>
        <v/>
      </c>
      <c r="II54" t="str">
        <f ca="1">IFERROR(IF(N(ISNUMBER(II$2)*$AN54)&gt;0,MIN($D$6,
SUMPRODUCT(N(OFFSET(AlleInstrumente!$C$1,II$3,0,II$4,1)=$AN54))
),0),"")</f>
        <v/>
      </c>
      <c r="IJ54" t="str">
        <f ca="1">IFERROR(IF(N(ISNUMBER(IJ$2)*$AN54)&gt;0,MIN($D$6,
SUMPRODUCT(N(OFFSET(AlleInstrumente!$C$1,IJ$3,0,IJ$4,1)=$AN54))
),0),"")</f>
        <v/>
      </c>
      <c r="IK54" t="str">
        <f ca="1">IFERROR(IF(N(ISNUMBER(IK$2)*$AN54)&gt;0,MIN($D$6,
SUMPRODUCT(N(OFFSET(AlleInstrumente!$C$1,IK$3,0,IK$4,1)=$AN54))
),0),"")</f>
        <v/>
      </c>
      <c r="IL54" t="str">
        <f ca="1">IFERROR(IF(N(ISNUMBER(IL$2)*$AN54)&gt;0,MIN($D$6,
SUMPRODUCT(N(OFFSET(AlleInstrumente!$C$1,IL$3,0,IL$4,1)=$AN54))
),0),"")</f>
        <v/>
      </c>
      <c r="IM54" t="str">
        <f ca="1">IFERROR(IF(N(ISNUMBER(IM$2)*$AN54)&gt;0,MIN($D$6,
SUMPRODUCT(N(OFFSET(AlleInstrumente!$C$1,IM$3,0,IM$4,1)=$AN54))
),0),"")</f>
        <v/>
      </c>
      <c r="IN54" t="str">
        <f ca="1">IFERROR(IF(N(ISNUMBER(IN$2)*$AN54)&gt;0,MIN($D$6,
SUMPRODUCT(N(OFFSET(AlleInstrumente!$C$1,IN$3,0,IN$4,1)=$AN54))
),0),"")</f>
        <v/>
      </c>
      <c r="IO54" t="str">
        <f ca="1">IFERROR(IF(N(ISNUMBER(IO$2)*$AN54)&gt;0,MIN($D$6,
SUMPRODUCT(N(OFFSET(AlleInstrumente!$C$1,IO$3,0,IO$4,1)=$AN54))
),0),"")</f>
        <v/>
      </c>
      <c r="IP54" t="str">
        <f ca="1">IFERROR(IF(N(ISNUMBER(IP$2)*$AN54)&gt;0,MIN($D$6,
SUMPRODUCT(N(OFFSET(AlleInstrumente!$C$1,IP$3,0,IP$4,1)=$AN54))
),0),"")</f>
        <v/>
      </c>
      <c r="IQ54" t="str">
        <f ca="1">IFERROR(IF(N(ISNUMBER(IQ$2)*$AN54)&gt;0,MIN($D$6,
SUMPRODUCT(N(OFFSET(AlleInstrumente!$C$1,IQ$3,0,IQ$4,1)=$AN54))
),0),"")</f>
        <v/>
      </c>
      <c r="IR54" t="str">
        <f ca="1">IFERROR(IF(N(ISNUMBER(IR$2)*$AN54)&gt;0,MIN($D$6,
SUMPRODUCT(N(OFFSET(AlleInstrumente!$C$1,IR$3,0,IR$4,1)=$AN54))
),0),"")</f>
        <v/>
      </c>
      <c r="IS54" t="str">
        <f ca="1">IFERROR(IF(N(ISNUMBER(IS$2)*$AN54)&gt;0,MIN($D$6,
SUMPRODUCT(N(OFFSET(AlleInstrumente!$C$1,IS$3,0,IS$4,1)=$AN54))
),0),"")</f>
        <v/>
      </c>
      <c r="IT54" t="str">
        <f ca="1">IFERROR(IF(N(ISNUMBER(IT$2)*$AN54)&gt;0,MIN($D$6,
SUMPRODUCT(N(OFFSET(AlleInstrumente!$C$1,IT$3,0,IT$4,1)=$AN54))
),0),"")</f>
        <v/>
      </c>
      <c r="IU54" t="str">
        <f ca="1">IFERROR(IF(N(ISNUMBER(IU$2)*$AN54)&gt;0,MIN($D$6,
SUMPRODUCT(N(OFFSET(AlleInstrumente!$C$1,IU$3,0,IU$4,1)=$AN54))
),0),"")</f>
        <v/>
      </c>
      <c r="IV54" t="str">
        <f ca="1">IFERROR(IF(N(ISNUMBER(IV$2)*$AN54)&gt;0,MIN($D$6,
SUMPRODUCT(N(OFFSET(AlleInstrumente!$C$1,IV$3,0,IV$4,1)=$AN54))
),0),"")</f>
        <v/>
      </c>
      <c r="IW54" t="str">
        <f ca="1">IFERROR(IF(N(ISNUMBER(IW$2)*$AN54)&gt;0,MIN($D$6,
SUMPRODUCT(N(OFFSET(AlleInstrumente!$C$1,IW$3,0,IW$4,1)=$AN54))
),0),"")</f>
        <v/>
      </c>
      <c r="IX54" t="str">
        <f ca="1">IFERROR(IF(N(ISNUMBER(IX$2)*$AN54)&gt;0,MIN($D$6,
SUMPRODUCT(N(OFFSET(AlleInstrumente!$C$1,IX$3,0,IX$4,1)=$AN54))
),0),"")</f>
        <v/>
      </c>
      <c r="IY54" t="str">
        <f ca="1">IFERROR(IF(N(ISNUMBER(IY$2)*$AN54)&gt;0,MIN($D$6,
SUMPRODUCT(N(OFFSET(AlleInstrumente!$C$1,IY$3,0,IY$4,1)=$AN54))
),0),"")</f>
        <v/>
      </c>
      <c r="IZ54" t="str">
        <f ca="1">IFERROR(IF(N(ISNUMBER(IZ$2)*$AN54)&gt;0,MIN($D$6,
SUMPRODUCT(N(OFFSET(AlleInstrumente!$C$1,IZ$3,0,IZ$4,1)=$AN54))
),0),"")</f>
        <v/>
      </c>
      <c r="JA54" t="str">
        <f ca="1">IFERROR(IF(N(ISNUMBER(JA$2)*$AN54)&gt;0,MIN($D$6,
SUMPRODUCT(N(OFFSET(AlleInstrumente!$C$1,JA$3,0,JA$4,1)=$AN54))
),0),"")</f>
        <v/>
      </c>
      <c r="JB54" t="str">
        <f ca="1">IFERROR(IF(N(ISNUMBER(JB$2)*$AN54)&gt;0,MIN($D$6,
SUMPRODUCT(N(OFFSET(AlleInstrumente!$C$1,JB$3,0,JB$4,1)=$AN54))
),0),"")</f>
        <v/>
      </c>
      <c r="JC54" t="str">
        <f ca="1">IFERROR(IF(N(ISNUMBER(JC$2)*$AN54)&gt;0,MIN($D$6,
SUMPRODUCT(N(OFFSET(AlleInstrumente!$C$1,JC$3,0,JC$4,1)=$AN54))
),0),"")</f>
        <v/>
      </c>
      <c r="JD54" t="str">
        <f ca="1">IFERROR(IF(N(ISNUMBER(JD$2)*$AN54)&gt;0,MIN($D$6,
SUMPRODUCT(N(OFFSET(AlleInstrumente!$C$1,JD$3,0,JD$4,1)=$AN54))
),0),"")</f>
        <v/>
      </c>
      <c r="JE54" t="str">
        <f ca="1">IFERROR(IF(N(ISNUMBER(JE$2)*$AN54)&gt;0,MIN($D$6,
SUMPRODUCT(N(OFFSET(AlleInstrumente!$C$1,JE$3,0,JE$4,1)=$AN54))
),0),"")</f>
        <v/>
      </c>
      <c r="JF54" t="str">
        <f ca="1">IFERROR(IF(N(ISNUMBER(JF$2)*$AN54)&gt;0,MIN($D$6,
SUMPRODUCT(N(OFFSET(AlleInstrumente!$C$1,JF$3,0,JF$4,1)=$AN54))
),0),"")</f>
        <v/>
      </c>
      <c r="JG54" t="str">
        <f ca="1">IFERROR(IF(N(ISNUMBER(JG$2)*$AN54)&gt;0,MIN($D$6,
SUMPRODUCT(N(OFFSET(AlleInstrumente!$C$1,JG$3,0,JG$4,1)=$AN54))
),0),"")</f>
        <v/>
      </c>
      <c r="JH54" t="str">
        <f ca="1">IFERROR(IF(N(ISNUMBER(JH$2)*$AN54)&gt;0,MIN($D$6,
SUMPRODUCT(N(OFFSET(AlleInstrumente!$C$1,JH$3,0,JH$4,1)=$AN54))
),0),"")</f>
        <v/>
      </c>
      <c r="JI54" t="str">
        <f ca="1">IFERROR(IF(N(ISNUMBER(JI$2)*$AN54)&gt;0,MIN($D$6,
SUMPRODUCT(N(OFFSET(AlleInstrumente!$C$1,JI$3,0,JI$4,1)=$AN54))
),0),"")</f>
        <v/>
      </c>
      <c r="JJ54" t="str">
        <f ca="1">IFERROR(IF(N(ISNUMBER(JJ$2)*$AN54)&gt;0,MIN($D$6,
SUMPRODUCT(N(OFFSET(AlleInstrumente!$C$1,JJ$3,0,JJ$4,1)=$AN54))
),0),"")</f>
        <v/>
      </c>
      <c r="JK54" t="str">
        <f ca="1">IFERROR(IF(N(ISNUMBER(JK$2)*$AN54)&gt;0,MIN($D$6,
SUMPRODUCT(N(OFFSET(AlleInstrumente!$C$1,JK$3,0,JK$4,1)=$AN54))
),0),"")</f>
        <v/>
      </c>
      <c r="JL54" t="str">
        <f ca="1">IFERROR(IF(N(ISNUMBER(JL$2)*$AN54)&gt;0,MIN($D$6,
SUMPRODUCT(N(OFFSET(AlleInstrumente!$C$1,JL$3,0,JL$4,1)=$AN54))
),0),"")</f>
        <v/>
      </c>
      <c r="JM54" t="str">
        <f ca="1">IFERROR(IF(N(ISNUMBER(JM$2)*$AN54)&gt;0,MIN($D$6,
SUMPRODUCT(N(OFFSET(AlleInstrumente!$C$1,JM$3,0,JM$4,1)=$AN54))
),0),"")</f>
        <v/>
      </c>
      <c r="JN54" t="str">
        <f ca="1">IFERROR(IF(N(ISNUMBER(JN$2)*$AN54)&gt;0,MIN($D$6,
SUMPRODUCT(N(OFFSET(AlleInstrumente!$C$1,JN$3,0,JN$4,1)=$AN54))
),0),"")</f>
        <v/>
      </c>
      <c r="JO54" t="str">
        <f ca="1">IFERROR(IF(N(ISNUMBER(JO$2)*$AN54)&gt;0,MIN($D$6,
SUMPRODUCT(N(OFFSET(AlleInstrumente!$C$1,JO$3,0,JO$4,1)=$AN54))
),0),"")</f>
        <v/>
      </c>
      <c r="JP54" t="str">
        <f ca="1">IFERROR(IF(N(ISNUMBER(JP$2)*$AN54)&gt;0,MIN($D$6,
SUMPRODUCT(N(OFFSET(AlleInstrumente!$C$1,JP$3,0,JP$4,1)=$AN54))
),0),"")</f>
        <v/>
      </c>
      <c r="JQ54" t="str">
        <f ca="1">IFERROR(IF(N(ISNUMBER(JQ$2)*$AN54)&gt;0,MIN($D$6,
SUMPRODUCT(N(OFFSET(AlleInstrumente!$C$1,JQ$3,0,JQ$4,1)=$AN54))
),0),"")</f>
        <v/>
      </c>
      <c r="JR54" t="str">
        <f ca="1">IFERROR(IF(N(ISNUMBER(JR$2)*$AN54)&gt;0,MIN($D$6,
SUMPRODUCT(N(OFFSET(AlleInstrumente!$C$1,JR$3,0,JR$4,1)=$AN54))
),0),"")</f>
        <v/>
      </c>
      <c r="JS54" t="str">
        <f ca="1">IFERROR(IF(N(ISNUMBER(JS$2)*$AN54)&gt;0,MIN($D$6,
SUMPRODUCT(N(OFFSET(AlleInstrumente!$C$1,JS$3,0,JS$4,1)=$AN54))
),0),"")</f>
        <v/>
      </c>
      <c r="JT54" t="str">
        <f ca="1">IFERROR(IF(N(ISNUMBER(JT$2)*$AN54)&gt;0,MIN($D$6,
SUMPRODUCT(N(OFFSET(AlleInstrumente!$C$1,JT$3,0,JT$4,1)=$AN54))
),0),"")</f>
        <v/>
      </c>
      <c r="JU54" t="str">
        <f ca="1">IFERROR(IF(N(ISNUMBER(JU$2)*$AN54)&gt;0,MIN($D$6,
SUMPRODUCT(N(OFFSET(AlleInstrumente!$C$1,JU$3,0,JU$4,1)=$AN54))
),0),"")</f>
        <v/>
      </c>
      <c r="JV54" t="str">
        <f ca="1">IFERROR(IF(N(ISNUMBER(JV$2)*$AN54)&gt;0,MIN($D$6,
SUMPRODUCT(N(OFFSET(AlleInstrumente!$C$1,JV$3,0,JV$4,1)=$AN54))
),0),"")</f>
        <v/>
      </c>
      <c r="JW54" t="str">
        <f ca="1">IFERROR(IF(N(ISNUMBER(JW$2)*$AN54)&gt;0,MIN($D$6,
SUMPRODUCT(N(OFFSET(AlleInstrumente!$C$1,JW$3,0,JW$4,1)=$AN54))
),0),"")</f>
        <v/>
      </c>
      <c r="JX54" t="str">
        <f ca="1">IFERROR(IF(N(ISNUMBER(JX$2)*$AN54)&gt;0,MIN($D$6,
SUMPRODUCT(N(OFFSET(AlleInstrumente!$C$1,JX$3,0,JX$4,1)=$AN54))
),0),"")</f>
        <v/>
      </c>
      <c r="JY54" t="str">
        <f ca="1">IFERROR(IF(N(ISNUMBER(JY$2)*$AN54)&gt;0,MIN($D$6,
SUMPRODUCT(N(OFFSET(AlleInstrumente!$C$1,JY$3,0,JY$4,1)=$AN54))
),0),"")</f>
        <v/>
      </c>
      <c r="JZ54" t="str">
        <f ca="1">IFERROR(IF(N(ISNUMBER(JZ$2)*$AN54)&gt;0,MIN($D$6,
SUMPRODUCT(N(OFFSET(AlleInstrumente!$C$1,JZ$3,0,JZ$4,1)=$AN54))
),0),"")</f>
        <v/>
      </c>
      <c r="KA54" t="str">
        <f ca="1">IFERROR(IF(N(ISNUMBER(KA$2)*$AN54)&gt;0,MIN($D$6,
SUMPRODUCT(N(OFFSET(AlleInstrumente!$C$1,KA$3,0,KA$4,1)=$AN54))
),0),"")</f>
        <v/>
      </c>
      <c r="KB54" t="str">
        <f ca="1">IFERROR(IF(N(ISNUMBER(KB$2)*$AN54)&gt;0,MIN($D$6,
SUMPRODUCT(N(OFFSET(AlleInstrumente!$C$1,KB$3,0,KB$4,1)=$AN54))
),0),"")</f>
        <v/>
      </c>
      <c r="KC54" t="str">
        <f ca="1">IFERROR(IF(N(ISNUMBER(KC$2)*$AN54)&gt;0,MIN($D$6,
SUMPRODUCT(N(OFFSET(AlleInstrumente!$C$1,KC$3,0,KC$4,1)=$AN54))
),0),"")</f>
        <v/>
      </c>
      <c r="KD54" t="str">
        <f ca="1">IFERROR(IF(N(ISNUMBER(KD$2)*$AN54)&gt;0,MIN($D$6,
SUMPRODUCT(N(OFFSET(AlleInstrumente!$C$1,KD$3,0,KD$4,1)=$AN54))
),0),"")</f>
        <v/>
      </c>
      <c r="KE54" t="str">
        <f ca="1">IFERROR(IF(N(ISNUMBER(KE$2)*$AN54)&gt;0,MIN($D$6,
SUMPRODUCT(N(OFFSET(AlleInstrumente!$C$1,KE$3,0,KE$4,1)=$AN54))
),0),"")</f>
        <v/>
      </c>
      <c r="KF54" t="str">
        <f ca="1">IFERROR(IF(N(ISNUMBER(KF$2)*$AN54)&gt;0,MIN($D$6,
SUMPRODUCT(N(OFFSET(AlleInstrumente!$C$1,KF$3,0,KF$4,1)=$AN54))
),0),"")</f>
        <v/>
      </c>
      <c r="KG54" t="str">
        <f ca="1">IFERROR(IF(N(ISNUMBER(KG$2)*$AN54)&gt;0,MIN($D$6,
SUMPRODUCT(N(OFFSET(AlleInstrumente!$C$1,KG$3,0,KG$4,1)=$AN54))
),0),"")</f>
        <v/>
      </c>
      <c r="KH54" t="str">
        <f ca="1">IFERROR(IF(N(ISNUMBER(KH$2)*$AN54)&gt;0,MIN($D$6,
SUMPRODUCT(N(OFFSET(AlleInstrumente!$C$1,KH$3,0,KH$4,1)=$AN54))
),0),"")</f>
        <v/>
      </c>
      <c r="KI54" t="str">
        <f ca="1">IFERROR(IF(N(ISNUMBER(KI$2)*$AN54)&gt;0,MIN($D$6,
SUMPRODUCT(N(OFFSET(AlleInstrumente!$C$1,KI$3,0,KI$4,1)=$AN54))
),0),"")</f>
        <v/>
      </c>
      <c r="KJ54" t="str">
        <f ca="1">IFERROR(IF(N(ISNUMBER(KJ$2)*$AN54)&gt;0,MIN($D$6,
SUMPRODUCT(N(OFFSET(AlleInstrumente!$C$1,KJ$3,0,KJ$4,1)=$AN54))
),0),"")</f>
        <v/>
      </c>
      <c r="KK54" t="str">
        <f ca="1">IFERROR(IF(N(ISNUMBER(KK$2)*$AN54)&gt;0,MIN($D$6,
SUMPRODUCT(N(OFFSET(AlleInstrumente!$C$1,KK$3,0,KK$4,1)=$AN54))
),0),"")</f>
        <v/>
      </c>
      <c r="KL54" t="str">
        <f ca="1">IFERROR(IF(N(ISNUMBER(KL$2)*$AN54)&gt;0,MIN($D$6,
SUMPRODUCT(N(OFFSET(AlleInstrumente!$C$1,KL$3,0,KL$4,1)=$AN54))
),0),"")</f>
        <v/>
      </c>
      <c r="KM54" t="str">
        <f ca="1">IFERROR(IF(N(ISNUMBER(KM$2)*$AN54)&gt;0,MIN($D$6,
SUMPRODUCT(N(OFFSET(AlleInstrumente!$C$1,KM$3,0,KM$4,1)=$AN54))
),0),"")</f>
        <v/>
      </c>
      <c r="KN54" t="str">
        <f ca="1">IFERROR(IF(N(ISNUMBER(KN$2)*$AN54)&gt;0,MIN($D$6,
SUMPRODUCT(N(OFFSET(AlleInstrumente!$C$1,KN$3,0,KN$4,1)=$AN54))
),0),"")</f>
        <v/>
      </c>
      <c r="KO54" t="str">
        <f ca="1">IFERROR(IF(N(ISNUMBER(KO$2)*$AN54)&gt;0,MIN($D$6,
SUMPRODUCT(N(OFFSET(AlleInstrumente!$C$1,KO$3,0,KO$4,1)=$AN54))
),0),"")</f>
        <v/>
      </c>
      <c r="KP54" t="str">
        <f ca="1">IFERROR(IF(N(ISNUMBER(KP$2)*$AN54)&gt;0,MIN($D$6,
SUMPRODUCT(N(OFFSET(AlleInstrumente!$C$1,KP$3,0,KP$4,1)=$AN54))
),0),"")</f>
        <v/>
      </c>
      <c r="KQ54" t="str">
        <f ca="1">IFERROR(IF(N(ISNUMBER(KQ$2)*$AN54)&gt;0,MIN($D$6,
SUMPRODUCT(N(OFFSET(AlleInstrumente!$C$1,KQ$3,0,KQ$4,1)=$AN54))
),0),"")</f>
        <v/>
      </c>
      <c r="KR54" t="str">
        <f ca="1">IFERROR(IF(N(ISNUMBER(KR$2)*$AN54)&gt;0,MIN($D$6,
SUMPRODUCT(N(OFFSET(AlleInstrumente!$C$1,KR$3,0,KR$4,1)=$AN54))
),0),"")</f>
        <v/>
      </c>
      <c r="KS54" t="str">
        <f ca="1">IFERROR(IF(N(ISNUMBER(KS$2)*$AN54)&gt;0,MIN($D$6,
SUMPRODUCT(N(OFFSET(AlleInstrumente!$C$1,KS$3,0,KS$4,1)=$AN54))
),0),"")</f>
        <v/>
      </c>
      <c r="KT54" t="str">
        <f ca="1">IFERROR(IF(N(ISNUMBER(KT$2)*$AN54)&gt;0,MIN($D$6,
SUMPRODUCT(N(OFFSET(AlleInstrumente!$C$1,KT$3,0,KT$4,1)=$AN54))
),0),"")</f>
        <v/>
      </c>
      <c r="KU54" t="str">
        <f ca="1">IFERROR(IF(N(ISNUMBER(KU$2)*$AN54)&gt;0,MIN($D$6,
SUMPRODUCT(N(OFFSET(AlleInstrumente!$C$1,KU$3,0,KU$4,1)=$AN54))
),0),"")</f>
        <v/>
      </c>
      <c r="KV54" t="str">
        <f ca="1">IFERROR(IF(N(ISNUMBER(KV$2)*$AN54)&gt;0,MIN($D$6,
SUMPRODUCT(N(OFFSET(AlleInstrumente!$C$1,KV$3,0,KV$4,1)=$AN54))
),0),"")</f>
        <v/>
      </c>
      <c r="KW54" t="str">
        <f ca="1">IFERROR(IF(N(ISNUMBER(KW$2)*$AN54)&gt;0,MIN($D$6,
SUMPRODUCT(N(OFFSET(AlleInstrumente!$C$1,KW$3,0,KW$4,1)=$AN54))
),0),"")</f>
        <v/>
      </c>
      <c r="KX54" t="str">
        <f ca="1">IFERROR(IF(N(ISNUMBER(KX$2)*$AN54)&gt;0,MIN($D$6,
SUMPRODUCT(N(OFFSET(AlleInstrumente!$C$1,KX$3,0,KX$4,1)=$AN54))
),0),"")</f>
        <v/>
      </c>
      <c r="KY54" t="str">
        <f ca="1">IFERROR(IF(N(ISNUMBER(KY$2)*$AN54)&gt;0,MIN($D$6,
SUMPRODUCT(N(OFFSET(AlleInstrumente!$C$1,KY$3,0,KY$4,1)=$AN54))
),0),"")</f>
        <v/>
      </c>
      <c r="KZ54" t="str">
        <f ca="1">IFERROR(IF(N(ISNUMBER(KZ$2)*$AN54)&gt;0,MIN($D$6,
SUMPRODUCT(N(OFFSET(AlleInstrumente!$C$1,KZ$3,0,KZ$4,1)=$AN54))
),0),"")</f>
        <v/>
      </c>
      <c r="LA54" t="str">
        <f ca="1">IFERROR(IF(N(ISNUMBER(LA$2)*$AN54)&gt;0,MIN($D$6,
SUMPRODUCT(N(OFFSET(AlleInstrumente!$C$1,LA$3,0,LA$4,1)=$AN54))
),0),"")</f>
        <v/>
      </c>
      <c r="LB54" t="str">
        <f ca="1">IFERROR(IF(N(ISNUMBER(LB$2)*$AN54)&gt;0,MIN($D$6,
SUMPRODUCT(N(OFFSET(AlleInstrumente!$C$1,LB$3,0,LB$4,1)=$AN54))
),0),"")</f>
        <v/>
      </c>
      <c r="LC54" t="str">
        <f ca="1">IFERROR(IF(N(ISNUMBER(LC$2)*$AN54)&gt;0,MIN($D$6,
SUMPRODUCT(N(OFFSET(AlleInstrumente!$C$1,LC$3,0,LC$4,1)=$AN54))
),0),"")</f>
        <v/>
      </c>
      <c r="LD54" t="str">
        <f ca="1">IFERROR(IF(N(ISNUMBER(LD$2)*$AN54)&gt;0,MIN($D$6,
SUMPRODUCT(N(OFFSET(AlleInstrumente!$C$1,LD$3,0,LD$4,1)=$AN54))
),0),"")</f>
        <v/>
      </c>
      <c r="LE54" t="str">
        <f ca="1">IFERROR(IF(N(ISNUMBER(LE$2)*$AN54)&gt;0,MIN($D$6,
SUMPRODUCT(N(OFFSET(AlleInstrumente!$C$1,LE$3,0,LE$4,1)=$AN54))
),0),"")</f>
        <v/>
      </c>
      <c r="LF54" t="str">
        <f ca="1">IFERROR(IF(N(ISNUMBER(LF$2)*$AN54)&gt;0,MIN($D$6,
SUMPRODUCT(N(OFFSET(AlleInstrumente!$C$1,LF$3,0,LF$4,1)=$AN54))
),0),"")</f>
        <v/>
      </c>
      <c r="LG54" t="str">
        <f ca="1">IFERROR(IF(N(ISNUMBER(LG$2)*$AN54)&gt;0,MIN($D$6,
SUMPRODUCT(N(OFFSET(AlleInstrumente!$C$1,LG$3,0,LG$4,1)=$AN54))
),0),"")</f>
        <v/>
      </c>
      <c r="LH54" t="str">
        <f ca="1">IFERROR(IF(N(ISNUMBER(LH$2)*$AN54)&gt;0,MIN($D$6,
SUMPRODUCT(N(OFFSET(AlleInstrumente!$C$1,LH$3,0,LH$4,1)=$AN54))
),0),"")</f>
        <v/>
      </c>
      <c r="LI54" t="str">
        <f ca="1">IFERROR(IF(N(ISNUMBER(LI$2)*$AN54)&gt;0,MIN($D$6,
SUMPRODUCT(N(OFFSET(AlleInstrumente!$C$1,LI$3,0,LI$4,1)=$AN54))
),0),"")</f>
        <v/>
      </c>
      <c r="LJ54" t="str">
        <f ca="1">IFERROR(IF(N(ISNUMBER(LJ$2)*$AN54)&gt;0,MIN($D$6,
SUMPRODUCT(N(OFFSET(AlleInstrumente!$C$1,LJ$3,0,LJ$4,1)=$AN54))
),0),"")</f>
        <v/>
      </c>
      <c r="LK54" t="str">
        <f ca="1">IFERROR(IF(N(ISNUMBER(LK$2)*$AN54)&gt;0,MIN($D$6,
SUMPRODUCT(N(OFFSET(AlleInstrumente!$C$1,LK$3,0,LK$4,1)=$AN54))
),0),"")</f>
        <v/>
      </c>
      <c r="LL54" t="str">
        <f ca="1">IFERROR(IF(N(ISNUMBER(LL$2)*$AN54)&gt;0,MIN($D$6,
SUMPRODUCT(N(OFFSET(AlleInstrumente!$C$1,LL$3,0,LL$4,1)=$AN54))
),0),"")</f>
        <v/>
      </c>
      <c r="LM54" t="str">
        <f ca="1">IFERROR(IF(N(ISNUMBER(LM$2)*$AN54)&gt;0,MIN($D$6,
SUMPRODUCT(N(OFFSET(AlleInstrumente!$C$1,LM$3,0,LM$4,1)=$AN54))
),0),"")</f>
        <v/>
      </c>
      <c r="LN54" t="str">
        <f ca="1">IFERROR(IF(N(ISNUMBER(LN$2)*$AN54)&gt;0,MIN($D$6,
SUMPRODUCT(N(OFFSET(AlleInstrumente!$C$1,LN$3,0,LN$4,1)=$AN54))
),0),"")</f>
        <v/>
      </c>
      <c r="LO54" t="str">
        <f ca="1">IFERROR(IF(N(ISNUMBER(LO$2)*$AN54)&gt;0,MIN($D$6,
SUMPRODUCT(N(OFFSET(AlleInstrumente!$C$1,LO$3,0,LO$4,1)=$AN54))
),0),"")</f>
        <v/>
      </c>
      <c r="LP54" t="str">
        <f ca="1">IFERROR(IF(N(ISNUMBER(LP$2)*$AN54)&gt;0,MIN($D$6,
SUMPRODUCT(N(OFFSET(AlleInstrumente!$C$1,LP$3,0,LP$4,1)=$AN54))
),0),"")</f>
        <v/>
      </c>
      <c r="LQ54" t="str">
        <f ca="1">IFERROR(IF(N(ISNUMBER(LQ$2)*$AN54)&gt;0,MIN($D$6,
SUMPRODUCT(N(OFFSET(AlleInstrumente!$C$1,LQ$3,0,LQ$4,1)=$AN54))
),0),"")</f>
        <v/>
      </c>
      <c r="LR54" t="str">
        <f ca="1">IFERROR(IF(N(ISNUMBER(LR$2)*$AN54)&gt;0,MIN($D$6,
SUMPRODUCT(N(OFFSET(AlleInstrumente!$C$1,LR$3,0,LR$4,1)=$AN54))
),0),"")</f>
        <v/>
      </c>
      <c r="LS54" t="str">
        <f ca="1">IFERROR(IF(N(ISNUMBER(LS$2)*$AN54)&gt;0,MIN($D$6,
SUMPRODUCT(N(OFFSET(AlleInstrumente!$C$1,LS$3,0,LS$4,1)=$AN54))
),0),"")</f>
        <v/>
      </c>
      <c r="LT54" t="str">
        <f ca="1">IFERROR(IF(N(ISNUMBER(LT$2)*$AN54)&gt;0,MIN($D$6,
SUMPRODUCT(N(OFFSET(AlleInstrumente!$C$1,LT$3,0,LT$4,1)=$AN54))
),0),"")</f>
        <v/>
      </c>
      <c r="LU54" t="str">
        <f ca="1">IFERROR(IF(N(ISNUMBER(LU$2)*$AN54)&gt;0,MIN($D$6,
SUMPRODUCT(N(OFFSET(AlleInstrumente!$C$1,LU$3,0,LU$4,1)=$AN54))
),0),"")</f>
        <v/>
      </c>
      <c r="LV54" t="str">
        <f ca="1">IFERROR(IF(N(ISNUMBER(LV$2)*$AN54)&gt;0,MIN($D$6,
SUMPRODUCT(N(OFFSET(AlleInstrumente!$C$1,LV$3,0,LV$4,1)=$AN54))
),0),"")</f>
        <v/>
      </c>
      <c r="LW54" t="str">
        <f ca="1">IFERROR(IF(N(ISNUMBER(LW$2)*$AN54)&gt;0,MIN($D$6,
SUMPRODUCT(N(OFFSET(AlleInstrumente!$C$1,LW$3,0,LW$4,1)=$AN54))
),0),"")</f>
        <v/>
      </c>
      <c r="LX54" t="str">
        <f ca="1">IFERROR(IF(N(ISNUMBER(LX$2)*$AN54)&gt;0,MIN($D$6,
SUMPRODUCT(N(OFFSET(AlleInstrumente!$C$1,LX$3,0,LX$4,1)=$AN54))
),0),"")</f>
        <v/>
      </c>
      <c r="LY54" t="str">
        <f ca="1">IFERROR(IF(N(ISNUMBER(LY$2)*$AN54)&gt;0,MIN($D$6,
SUMPRODUCT(N(OFFSET(AlleInstrumente!$C$1,LY$3,0,LY$4,1)=$AN54))
),0),"")</f>
        <v/>
      </c>
      <c r="LZ54" t="str">
        <f ca="1">IFERROR(IF(N(ISNUMBER(LZ$2)*$AN54)&gt;0,MIN($D$6,
SUMPRODUCT(N(OFFSET(AlleInstrumente!$C$1,LZ$3,0,LZ$4,1)=$AN54))
),0),"")</f>
        <v/>
      </c>
      <c r="MA54" t="str">
        <f ca="1">IFERROR(IF(N(ISNUMBER(MA$2)*$AN54)&gt;0,MIN($D$6,
SUMPRODUCT(N(OFFSET(AlleInstrumente!$C$1,MA$3,0,MA$4,1)=$AN54))
),0),"")</f>
        <v/>
      </c>
      <c r="MB54" t="str">
        <f ca="1">IFERROR(IF(N(ISNUMBER(MB$2)*$AN54)&gt;0,MIN($D$6,
SUMPRODUCT(N(OFFSET(AlleInstrumente!$C$1,MB$3,0,MB$4,1)=$AN54))
),0),"")</f>
        <v/>
      </c>
      <c r="MC54" t="str">
        <f ca="1">IFERROR(IF(N(ISNUMBER(MC$2)*$AN54)&gt;0,MIN($D$6,
SUMPRODUCT(N(OFFSET(AlleInstrumente!$C$1,MC$3,0,MC$4,1)=$AN54))
),0),"")</f>
        <v/>
      </c>
      <c r="MD54" t="str">
        <f ca="1">IFERROR(IF(N(ISNUMBER(MD$2)*$AN54)&gt;0,MIN($D$6,
SUMPRODUCT(N(OFFSET(AlleInstrumente!$C$1,MD$3,0,MD$4,1)=$AN54))
),0),"")</f>
        <v/>
      </c>
      <c r="ME54" t="str">
        <f ca="1">IFERROR(IF(N(ISNUMBER(ME$2)*$AN54)&gt;0,MIN($D$6,
SUMPRODUCT(N(OFFSET(AlleInstrumente!$C$1,ME$3,0,ME$4,1)=$AN54))
),0),"")</f>
        <v/>
      </c>
      <c r="MF54" t="str">
        <f ca="1">IFERROR(IF(N(ISNUMBER(MF$2)*$AN54)&gt;0,MIN($D$6,
SUMPRODUCT(N(OFFSET(AlleInstrumente!$C$1,MF$3,0,MF$4,1)=$AN54))
),0),"")</f>
        <v/>
      </c>
    </row>
    <row r="55" spans="7:344" x14ac:dyDescent="0.25">
      <c r="G55" t="str">
        <f t="shared" ca="1" si="51"/>
        <v/>
      </c>
      <c r="H55" t="str">
        <f t="shared" ca="1" si="45"/>
        <v/>
      </c>
      <c r="I55" t="str">
        <f t="shared" ca="1" si="52"/>
        <v/>
      </c>
      <c r="J55" t="str">
        <f t="shared" ca="1" si="53"/>
        <v/>
      </c>
      <c r="K55" t="str">
        <f t="shared" ca="1" si="54"/>
        <v/>
      </c>
      <c r="L55" t="str">
        <f t="array" aca="1" ref="L55" ca="1">IF(ISNUMBER(L54),IF(ISNUMBER($K54),$L54,IF($L54&gt;$L$2,MAX(IF(OFFSET($S$6,0,0,_Instrument_count,1)&lt;$L54,OFFSET($S$6,0,0,_Instrument_count,1),$L$2)),"")),"")</f>
        <v/>
      </c>
      <c r="N55" t="str">
        <f t="shared" ca="1" si="59"/>
        <v/>
      </c>
      <c r="P55" s="40" t="str">
        <f t="shared" ca="1" si="29"/>
        <v/>
      </c>
      <c r="Q55" s="40" t="str">
        <f t="shared" ca="1" si="55"/>
        <v/>
      </c>
      <c r="R55" t="str">
        <f t="shared" ca="1" si="31"/>
        <v/>
      </c>
      <c r="S55" t="e">
        <f t="shared" ca="1" si="47"/>
        <v>#VALUE!</v>
      </c>
      <c r="T55">
        <f t="shared" ca="1" si="32"/>
        <v>1</v>
      </c>
      <c r="U55" t="e">
        <f t="shared" ca="1" si="48"/>
        <v>#VALUE!</v>
      </c>
      <c r="V55" t="str">
        <f t="shared" ca="1" si="33"/>
        <v/>
      </c>
      <c r="X55" t="str">
        <f t="shared" ca="1" si="34"/>
        <v/>
      </c>
      <c r="Y55" s="76" t="e">
        <f t="shared" ca="1" si="35"/>
        <v>#VALUE!</v>
      </c>
      <c r="AA55" t="str">
        <f t="shared" ca="1" si="36"/>
        <v/>
      </c>
      <c r="AB55" s="76" t="e">
        <f t="shared" ca="1" si="37"/>
        <v>#VALUE!</v>
      </c>
      <c r="AD55" t="str">
        <f t="shared" ca="1" si="38"/>
        <v/>
      </c>
      <c r="AE55" s="76" t="e">
        <f t="shared" ca="1" si="39"/>
        <v>#VALUE!</v>
      </c>
      <c r="AG55" t="str">
        <f t="shared" ca="1" si="40"/>
        <v/>
      </c>
      <c r="AH55" s="76" t="e">
        <f t="shared" ca="1" si="41"/>
        <v>#VALUE!</v>
      </c>
      <c r="AI55" s="76"/>
      <c r="AJ55" t="str">
        <f t="shared" ca="1" si="49"/>
        <v/>
      </c>
      <c r="AK55" s="76" t="e">
        <f t="shared" ca="1" si="50"/>
        <v>#VALUE!</v>
      </c>
      <c r="AM55" t="str">
        <f ca="1">IF(ISNUMBER(Index!$K54),Index!$N54,"")</f>
        <v/>
      </c>
      <c r="AN55" t="str">
        <f ca="1">IF(ISNUMBER(Index!$K54),Index!$K54,"")</f>
        <v/>
      </c>
      <c r="AO55" t="str">
        <f ca="1">IF(ISNUMBER(AN55),Index!$M54,"")</f>
        <v/>
      </c>
      <c r="AP55" t="str">
        <f t="shared" ca="1" si="56"/>
        <v/>
      </c>
      <c r="AQ55" t="str">
        <f t="shared" ca="1" si="57"/>
        <v/>
      </c>
      <c r="AR55" t="str">
        <f t="shared" ca="1" si="58"/>
        <v/>
      </c>
      <c r="AS55" t="str">
        <f ca="1">IFERROR(IF(N(ISNUMBER(AS$2)*$AN55)&gt;0,MIN($D$6,
SUMPRODUCT(N(OFFSET(AlleInstrumente!$C$1,AS$3,0,AS$4,1)=$AN55))
),0),"")</f>
        <v/>
      </c>
      <c r="AT55" t="str">
        <f ca="1">IFERROR(IF(N(ISNUMBER(AT$2)*$AN55)&gt;0,MIN($D$6,
SUMPRODUCT(N(OFFSET(AlleInstrumente!$C$1,AT$3,0,AT$4,1)=$AN55))
),0),"")</f>
        <v/>
      </c>
      <c r="AU55" t="str">
        <f ca="1">IFERROR(IF(N(ISNUMBER(AU$2)*$AN55)&gt;0,MIN($D$6,
SUMPRODUCT(N(OFFSET(AlleInstrumente!$C$1,AU$3,0,AU$4,1)=$AN55))
),0),"")</f>
        <v/>
      </c>
      <c r="AV55" t="str">
        <f ca="1">IFERROR(IF(N(ISNUMBER(AV$2)*$AN55)&gt;0,MIN($D$6,
SUMPRODUCT(N(OFFSET(AlleInstrumente!$C$1,AV$3,0,AV$4,1)=$AN55))
),0),"")</f>
        <v/>
      </c>
      <c r="AW55" t="str">
        <f ca="1">IFERROR(IF(N(ISNUMBER(AW$2)*$AN55)&gt;0,MIN($D$6,
SUMPRODUCT(N(OFFSET(AlleInstrumente!$C$1,AW$3,0,AW$4,1)=$AN55))
),0),"")</f>
        <v/>
      </c>
      <c r="AX55" t="str">
        <f ca="1">IFERROR(IF(N(ISNUMBER(AX$2)*$AN55)&gt;0,MIN($D$6,
SUMPRODUCT(N(OFFSET(AlleInstrumente!$C$1,AX$3,0,AX$4,1)=$AN55))
),0),"")</f>
        <v/>
      </c>
      <c r="AY55" t="str">
        <f ca="1">IFERROR(IF(N(ISNUMBER(AY$2)*$AN55)&gt;0,MIN($D$6,
SUMPRODUCT(N(OFFSET(AlleInstrumente!$C$1,AY$3,0,AY$4,1)=$AN55))
),0),"")</f>
        <v/>
      </c>
      <c r="AZ55" t="str">
        <f ca="1">IFERROR(IF(N(ISNUMBER(AZ$2)*$AN55)&gt;0,MIN($D$6,
SUMPRODUCT(N(OFFSET(AlleInstrumente!$C$1,AZ$3,0,AZ$4,1)=$AN55))
),0),"")</f>
        <v/>
      </c>
      <c r="BA55" t="str">
        <f ca="1">IFERROR(IF(N(ISNUMBER(BA$2)*$AN55)&gt;0,MIN($D$6,
SUMPRODUCT(N(OFFSET(AlleInstrumente!$C$1,BA$3,0,BA$4,1)=$AN55))
),0),"")</f>
        <v/>
      </c>
      <c r="BB55" t="str">
        <f ca="1">IFERROR(IF(N(ISNUMBER(BB$2)*$AN55)&gt;0,MIN($D$6,
SUMPRODUCT(N(OFFSET(AlleInstrumente!$C$1,BB$3,0,BB$4,1)=$AN55))
),0),"")</f>
        <v/>
      </c>
      <c r="BC55" t="str">
        <f ca="1">IFERROR(IF(N(ISNUMBER(BC$2)*$AN55)&gt;0,MIN($D$6,
SUMPRODUCT(N(OFFSET(AlleInstrumente!$C$1,BC$3,0,BC$4,1)=$AN55))
),0),"")</f>
        <v/>
      </c>
      <c r="BD55" t="str">
        <f ca="1">IFERROR(IF(N(ISNUMBER(BD$2)*$AN55)&gt;0,MIN($D$6,
SUMPRODUCT(N(OFFSET(AlleInstrumente!$C$1,BD$3,0,BD$4,1)=$AN55))
),0),"")</f>
        <v/>
      </c>
      <c r="BE55" t="str">
        <f ca="1">IFERROR(IF(N(ISNUMBER(BE$2)*$AN55)&gt;0,MIN($D$6,
SUMPRODUCT(N(OFFSET(AlleInstrumente!$C$1,BE$3,0,BE$4,1)=$AN55))
),0),"")</f>
        <v/>
      </c>
      <c r="BF55" t="str">
        <f ca="1">IFERROR(IF(N(ISNUMBER(BF$2)*$AN55)&gt;0,MIN($D$6,
SUMPRODUCT(N(OFFSET(AlleInstrumente!$C$1,BF$3,0,BF$4,1)=$AN55))
),0),"")</f>
        <v/>
      </c>
      <c r="BG55" t="str">
        <f ca="1">IFERROR(IF(N(ISNUMBER(BG$2)*$AN55)&gt;0,MIN($D$6,
SUMPRODUCT(N(OFFSET(AlleInstrumente!$C$1,BG$3,0,BG$4,1)=$AN55))
),0),"")</f>
        <v/>
      </c>
      <c r="BH55" t="str">
        <f ca="1">IFERROR(IF(N(ISNUMBER(BH$2)*$AN55)&gt;0,MIN($D$6,
SUMPRODUCT(N(OFFSET(AlleInstrumente!$C$1,BH$3,0,BH$4,1)=$AN55))
),0),"")</f>
        <v/>
      </c>
      <c r="BI55" t="str">
        <f ca="1">IFERROR(IF(N(ISNUMBER(BI$2)*$AN55)&gt;0,MIN($D$6,
SUMPRODUCT(N(OFFSET(AlleInstrumente!$C$1,BI$3,0,BI$4,1)=$AN55))
),0),"")</f>
        <v/>
      </c>
      <c r="BJ55" t="str">
        <f ca="1">IFERROR(IF(N(ISNUMBER(BJ$2)*$AN55)&gt;0,MIN($D$6,
SUMPRODUCT(N(OFFSET(AlleInstrumente!$C$1,BJ$3,0,BJ$4,1)=$AN55))
),0),"")</f>
        <v/>
      </c>
      <c r="BK55" t="str">
        <f ca="1">IFERROR(IF(N(ISNUMBER(BK$2)*$AN55)&gt;0,MIN($D$6,
SUMPRODUCT(N(OFFSET(AlleInstrumente!$C$1,BK$3,0,BK$4,1)=$AN55))
),0),"")</f>
        <v/>
      </c>
      <c r="BL55" t="str">
        <f ca="1">IFERROR(IF(N(ISNUMBER(BL$2)*$AN55)&gt;0,MIN($D$6,
SUMPRODUCT(N(OFFSET(AlleInstrumente!$C$1,BL$3,0,BL$4,1)=$AN55))
),0),"")</f>
        <v/>
      </c>
      <c r="BM55" t="str">
        <f ca="1">IFERROR(IF(N(ISNUMBER(BM$2)*$AN55)&gt;0,MIN($D$6,
SUMPRODUCT(N(OFFSET(AlleInstrumente!$C$1,BM$3,0,BM$4,1)=$AN55))
),0),"")</f>
        <v/>
      </c>
      <c r="BN55" t="str">
        <f ca="1">IFERROR(IF(N(ISNUMBER(BN$2)*$AN55)&gt;0,MIN($D$6,
SUMPRODUCT(N(OFFSET(AlleInstrumente!$C$1,BN$3,0,BN$4,1)=$AN55))
),0),"")</f>
        <v/>
      </c>
      <c r="BO55" t="str">
        <f ca="1">IFERROR(IF(N(ISNUMBER(BO$2)*$AN55)&gt;0,MIN($D$6,
SUMPRODUCT(N(OFFSET(AlleInstrumente!$C$1,BO$3,0,BO$4,1)=$AN55))
),0),"")</f>
        <v/>
      </c>
      <c r="BP55" t="str">
        <f ca="1">IFERROR(IF(N(ISNUMBER(BP$2)*$AN55)&gt;0,MIN($D$6,
SUMPRODUCT(N(OFFSET(AlleInstrumente!$C$1,BP$3,0,BP$4,1)=$AN55))
),0),"")</f>
        <v/>
      </c>
      <c r="BQ55" t="str">
        <f ca="1">IFERROR(IF(N(ISNUMBER(BQ$2)*$AN55)&gt;0,MIN($D$6,
SUMPRODUCT(N(OFFSET(AlleInstrumente!$C$1,BQ$3,0,BQ$4,1)=$AN55))
),0),"")</f>
        <v/>
      </c>
      <c r="BR55" t="str">
        <f ca="1">IFERROR(IF(N(ISNUMBER(BR$2)*$AN55)&gt;0,MIN($D$6,
SUMPRODUCT(N(OFFSET(AlleInstrumente!$C$1,BR$3,0,BR$4,1)=$AN55))
),0),"")</f>
        <v/>
      </c>
      <c r="BS55" t="str">
        <f ca="1">IFERROR(IF(N(ISNUMBER(BS$2)*$AN55)&gt;0,MIN($D$6,
SUMPRODUCT(N(OFFSET(AlleInstrumente!$C$1,BS$3,0,BS$4,1)=$AN55))
),0),"")</f>
        <v/>
      </c>
      <c r="BT55" t="str">
        <f ca="1">IFERROR(IF(N(ISNUMBER(BT$2)*$AN55)&gt;0,MIN($D$6,
SUMPRODUCT(N(OFFSET(AlleInstrumente!$C$1,BT$3,0,BT$4,1)=$AN55))
),0),"")</f>
        <v/>
      </c>
      <c r="BU55" t="str">
        <f ca="1">IFERROR(IF(N(ISNUMBER(BU$2)*$AN55)&gt;0,MIN($D$6,
SUMPRODUCT(N(OFFSET(AlleInstrumente!$C$1,BU$3,0,BU$4,1)=$AN55))
),0),"")</f>
        <v/>
      </c>
      <c r="BV55" t="str">
        <f ca="1">IFERROR(IF(N(ISNUMBER(BV$2)*$AN55)&gt;0,MIN($D$6,
SUMPRODUCT(N(OFFSET(AlleInstrumente!$C$1,BV$3,0,BV$4,1)=$AN55))
),0),"")</f>
        <v/>
      </c>
      <c r="BW55" t="str">
        <f ca="1">IFERROR(IF(N(ISNUMBER(BW$2)*$AN55)&gt;0,MIN($D$6,
SUMPRODUCT(N(OFFSET(AlleInstrumente!$C$1,BW$3,0,BW$4,1)=$AN55))
),0),"")</f>
        <v/>
      </c>
      <c r="BX55" t="str">
        <f ca="1">IFERROR(IF(N(ISNUMBER(BX$2)*$AN55)&gt;0,MIN($D$6,
SUMPRODUCT(N(OFFSET(AlleInstrumente!$C$1,BX$3,0,BX$4,1)=$AN55))
),0),"")</f>
        <v/>
      </c>
      <c r="BY55" t="str">
        <f ca="1">IFERROR(IF(N(ISNUMBER(BY$2)*$AN55)&gt;0,MIN($D$6,
SUMPRODUCT(N(OFFSET(AlleInstrumente!$C$1,BY$3,0,BY$4,1)=$AN55))
),0),"")</f>
        <v/>
      </c>
      <c r="BZ55" t="str">
        <f ca="1">IFERROR(IF(N(ISNUMBER(BZ$2)*$AN55)&gt;0,MIN($D$6,
SUMPRODUCT(N(OFFSET(AlleInstrumente!$C$1,BZ$3,0,BZ$4,1)=$AN55))
),0),"")</f>
        <v/>
      </c>
      <c r="CA55" t="str">
        <f ca="1">IFERROR(IF(N(ISNUMBER(CA$2)*$AN55)&gt;0,MIN($D$6,
SUMPRODUCT(N(OFFSET(AlleInstrumente!$C$1,CA$3,0,CA$4,1)=$AN55))
),0),"")</f>
        <v/>
      </c>
      <c r="CB55" t="str">
        <f ca="1">IFERROR(IF(N(ISNUMBER(CB$2)*$AN55)&gt;0,MIN($D$6,
SUMPRODUCT(N(OFFSET(AlleInstrumente!$C$1,CB$3,0,CB$4,1)=$AN55))
),0),"")</f>
        <v/>
      </c>
      <c r="CC55" t="str">
        <f ca="1">IFERROR(IF(N(ISNUMBER(CC$2)*$AN55)&gt;0,MIN($D$6,
SUMPRODUCT(N(OFFSET(AlleInstrumente!$C$1,CC$3,0,CC$4,1)=$AN55))
),0),"")</f>
        <v/>
      </c>
      <c r="CD55" t="str">
        <f ca="1">IFERROR(IF(N(ISNUMBER(CD$2)*$AN55)&gt;0,MIN($D$6,
SUMPRODUCT(N(OFFSET(AlleInstrumente!$C$1,CD$3,0,CD$4,1)=$AN55))
),0),"")</f>
        <v/>
      </c>
      <c r="CE55" t="str">
        <f ca="1">IFERROR(IF(N(ISNUMBER(CE$2)*$AN55)&gt;0,MIN($D$6,
SUMPRODUCT(N(OFFSET(AlleInstrumente!$C$1,CE$3,0,CE$4,1)=$AN55))
),0),"")</f>
        <v/>
      </c>
      <c r="CF55" t="str">
        <f ca="1">IFERROR(IF(N(ISNUMBER(CF$2)*$AN55)&gt;0,MIN($D$6,
SUMPRODUCT(N(OFFSET(AlleInstrumente!$C$1,CF$3,0,CF$4,1)=$AN55))
),0),"")</f>
        <v/>
      </c>
      <c r="CG55" t="str">
        <f ca="1">IFERROR(IF(N(ISNUMBER(CG$2)*$AN55)&gt;0,MIN($D$6,
SUMPRODUCT(N(OFFSET(AlleInstrumente!$C$1,CG$3,0,CG$4,1)=$AN55))
),0),"")</f>
        <v/>
      </c>
      <c r="CH55" t="str">
        <f ca="1">IFERROR(IF(N(ISNUMBER(CH$2)*$AN55)&gt;0,MIN($D$6,
SUMPRODUCT(N(OFFSET(AlleInstrumente!$C$1,CH$3,0,CH$4,1)=$AN55))
),0),"")</f>
        <v/>
      </c>
      <c r="CI55" t="str">
        <f ca="1">IFERROR(IF(N(ISNUMBER(CI$2)*$AN55)&gt;0,MIN($D$6,
SUMPRODUCT(N(OFFSET(AlleInstrumente!$C$1,CI$3,0,CI$4,1)=$AN55))
),0),"")</f>
        <v/>
      </c>
      <c r="CJ55" t="str">
        <f ca="1">IFERROR(IF(N(ISNUMBER(CJ$2)*$AN55)&gt;0,MIN($D$6,
SUMPRODUCT(N(OFFSET(AlleInstrumente!$C$1,CJ$3,0,CJ$4,1)=$AN55))
),0),"")</f>
        <v/>
      </c>
      <c r="CK55" t="str">
        <f ca="1">IFERROR(IF(N(ISNUMBER(CK$2)*$AN55)&gt;0,MIN($D$6,
SUMPRODUCT(N(OFFSET(AlleInstrumente!$C$1,CK$3,0,CK$4,1)=$AN55))
),0),"")</f>
        <v/>
      </c>
      <c r="CL55" t="str">
        <f ca="1">IFERROR(IF(N(ISNUMBER(CL$2)*$AN55)&gt;0,MIN($D$6,
SUMPRODUCT(N(OFFSET(AlleInstrumente!$C$1,CL$3,0,CL$4,1)=$AN55))
),0),"")</f>
        <v/>
      </c>
      <c r="CM55" t="str">
        <f ca="1">IFERROR(IF(N(ISNUMBER(CM$2)*$AN55)&gt;0,MIN($D$6,
SUMPRODUCT(N(OFFSET(AlleInstrumente!$C$1,CM$3,0,CM$4,1)=$AN55))
),0),"")</f>
        <v/>
      </c>
      <c r="CN55" t="str">
        <f ca="1">IFERROR(IF(N(ISNUMBER(CN$2)*$AN55)&gt;0,MIN($D$6,
SUMPRODUCT(N(OFFSET(AlleInstrumente!$C$1,CN$3,0,CN$4,1)=$AN55))
),0),"")</f>
        <v/>
      </c>
      <c r="CO55" t="str">
        <f ca="1">IFERROR(IF(N(ISNUMBER(CO$2)*$AN55)&gt;0,MIN($D$6,
SUMPRODUCT(N(OFFSET(AlleInstrumente!$C$1,CO$3,0,CO$4,1)=$AN55))
),0),"")</f>
        <v/>
      </c>
      <c r="CP55" t="str">
        <f ca="1">IFERROR(IF(N(ISNUMBER(CP$2)*$AN55)&gt;0,MIN($D$6,
SUMPRODUCT(N(OFFSET(AlleInstrumente!$C$1,CP$3,0,CP$4,1)=$AN55))
),0),"")</f>
        <v/>
      </c>
      <c r="CQ55" t="str">
        <f ca="1">IFERROR(IF(N(ISNUMBER(CQ$2)*$AN55)&gt;0,MIN($D$6,
SUMPRODUCT(N(OFFSET(AlleInstrumente!$C$1,CQ$3,0,CQ$4,1)=$AN55))
),0),"")</f>
        <v/>
      </c>
      <c r="CR55" t="str">
        <f ca="1">IFERROR(IF(N(ISNUMBER(CR$2)*$AN55)&gt;0,MIN($D$6,
SUMPRODUCT(N(OFFSET(AlleInstrumente!$C$1,CR$3,0,CR$4,1)=$AN55))
),0),"")</f>
        <v/>
      </c>
      <c r="CS55" t="str">
        <f ca="1">IFERROR(IF(N(ISNUMBER(CS$2)*$AN55)&gt;0,MIN($D$6,
SUMPRODUCT(N(OFFSET(AlleInstrumente!$C$1,CS$3,0,CS$4,1)=$AN55))
),0),"")</f>
        <v/>
      </c>
      <c r="CT55" t="str">
        <f ca="1">IFERROR(IF(N(ISNUMBER(CT$2)*$AN55)&gt;0,MIN($D$6,
SUMPRODUCT(N(OFFSET(AlleInstrumente!$C$1,CT$3,0,CT$4,1)=$AN55))
),0),"")</f>
        <v/>
      </c>
      <c r="CU55" t="str">
        <f ca="1">IFERROR(IF(N(ISNUMBER(CU$2)*$AN55)&gt;0,MIN($D$6,
SUMPRODUCT(N(OFFSET(AlleInstrumente!$C$1,CU$3,0,CU$4,1)=$AN55))
),0),"")</f>
        <v/>
      </c>
      <c r="CV55" t="str">
        <f ca="1">IFERROR(IF(N(ISNUMBER(CV$2)*$AN55)&gt;0,MIN($D$6,
SUMPRODUCT(N(OFFSET(AlleInstrumente!$C$1,CV$3,0,CV$4,1)=$AN55))
),0),"")</f>
        <v/>
      </c>
      <c r="CW55" t="str">
        <f ca="1">IFERROR(IF(N(ISNUMBER(CW$2)*$AN55)&gt;0,MIN($D$6,
SUMPRODUCT(N(OFFSET(AlleInstrumente!$C$1,CW$3,0,CW$4,1)=$AN55))
),0),"")</f>
        <v/>
      </c>
      <c r="CX55" t="str">
        <f ca="1">IFERROR(IF(N(ISNUMBER(CX$2)*$AN55)&gt;0,MIN($D$6,
SUMPRODUCT(N(OFFSET(AlleInstrumente!$C$1,CX$3,0,CX$4,1)=$AN55))
),0),"")</f>
        <v/>
      </c>
      <c r="CY55" t="str">
        <f ca="1">IFERROR(IF(N(ISNUMBER(CY$2)*$AN55)&gt;0,MIN($D$6,
SUMPRODUCT(N(OFFSET(AlleInstrumente!$C$1,CY$3,0,CY$4,1)=$AN55))
),0),"")</f>
        <v/>
      </c>
      <c r="CZ55" t="str">
        <f ca="1">IFERROR(IF(N(ISNUMBER(CZ$2)*$AN55)&gt;0,MIN($D$6,
SUMPRODUCT(N(OFFSET(AlleInstrumente!$C$1,CZ$3,0,CZ$4,1)=$AN55))
),0),"")</f>
        <v/>
      </c>
      <c r="DA55" t="str">
        <f ca="1">IFERROR(IF(N(ISNUMBER(DA$2)*$AN55)&gt;0,MIN($D$6,
SUMPRODUCT(N(OFFSET(AlleInstrumente!$C$1,DA$3,0,DA$4,1)=$AN55))
),0),"")</f>
        <v/>
      </c>
      <c r="DB55" t="str">
        <f ca="1">IFERROR(IF(N(ISNUMBER(DB$2)*$AN55)&gt;0,MIN($D$6,
SUMPRODUCT(N(OFFSET(AlleInstrumente!$C$1,DB$3,0,DB$4,1)=$AN55))
),0),"")</f>
        <v/>
      </c>
      <c r="DC55" t="str">
        <f ca="1">IFERROR(IF(N(ISNUMBER(DC$2)*$AN55)&gt;0,MIN($D$6,
SUMPRODUCT(N(OFFSET(AlleInstrumente!$C$1,DC$3,0,DC$4,1)=$AN55))
),0),"")</f>
        <v/>
      </c>
      <c r="DD55" t="str">
        <f ca="1">IFERROR(IF(N(ISNUMBER(DD$2)*$AN55)&gt;0,MIN($D$6,
SUMPRODUCT(N(OFFSET(AlleInstrumente!$C$1,DD$3,0,DD$4,1)=$AN55))
),0),"")</f>
        <v/>
      </c>
      <c r="DE55" t="str">
        <f ca="1">IFERROR(IF(N(ISNUMBER(DE$2)*$AN55)&gt;0,MIN($D$6,
SUMPRODUCT(N(OFFSET(AlleInstrumente!$C$1,DE$3,0,DE$4,1)=$AN55))
),0),"")</f>
        <v/>
      </c>
      <c r="DF55" t="str">
        <f ca="1">IFERROR(IF(N(ISNUMBER(DF$2)*$AN55)&gt;0,MIN($D$6,
SUMPRODUCT(N(OFFSET(AlleInstrumente!$C$1,DF$3,0,DF$4,1)=$AN55))
),0),"")</f>
        <v/>
      </c>
      <c r="DG55" t="str">
        <f ca="1">IFERROR(IF(N(ISNUMBER(DG$2)*$AN55)&gt;0,MIN($D$6,
SUMPRODUCT(N(OFFSET(AlleInstrumente!$C$1,DG$3,0,DG$4,1)=$AN55))
),0),"")</f>
        <v/>
      </c>
      <c r="DH55" t="str">
        <f ca="1">IFERROR(IF(N(ISNUMBER(DH$2)*$AN55)&gt;0,MIN($D$6,
SUMPRODUCT(N(OFFSET(AlleInstrumente!$C$1,DH$3,0,DH$4,1)=$AN55))
),0),"")</f>
        <v/>
      </c>
      <c r="DI55" t="str">
        <f ca="1">IFERROR(IF(N(ISNUMBER(DI$2)*$AN55)&gt;0,MIN($D$6,
SUMPRODUCT(N(OFFSET(AlleInstrumente!$C$1,DI$3,0,DI$4,1)=$AN55))
),0),"")</f>
        <v/>
      </c>
      <c r="DJ55" t="str">
        <f ca="1">IFERROR(IF(N(ISNUMBER(DJ$2)*$AN55)&gt;0,MIN($D$6,
SUMPRODUCT(N(OFFSET(AlleInstrumente!$C$1,DJ$3,0,DJ$4,1)=$AN55))
),0),"")</f>
        <v/>
      </c>
      <c r="DK55" t="str">
        <f ca="1">IFERROR(IF(N(ISNUMBER(DK$2)*$AN55)&gt;0,MIN($D$6,
SUMPRODUCT(N(OFFSET(AlleInstrumente!$C$1,DK$3,0,DK$4,1)=$AN55))
),0),"")</f>
        <v/>
      </c>
      <c r="DL55" t="str">
        <f ca="1">IFERROR(IF(N(ISNUMBER(DL$2)*$AN55)&gt;0,MIN($D$6,
SUMPRODUCT(N(OFFSET(AlleInstrumente!$C$1,DL$3,0,DL$4,1)=$AN55))
),0),"")</f>
        <v/>
      </c>
      <c r="DM55" t="str">
        <f ca="1">IFERROR(IF(N(ISNUMBER(DM$2)*$AN55)&gt;0,MIN($D$6,
SUMPRODUCT(N(OFFSET(AlleInstrumente!$C$1,DM$3,0,DM$4,1)=$AN55))
),0),"")</f>
        <v/>
      </c>
      <c r="DN55" t="str">
        <f ca="1">IFERROR(IF(N(ISNUMBER(DN$2)*$AN55)&gt;0,MIN($D$6,
SUMPRODUCT(N(OFFSET(AlleInstrumente!$C$1,DN$3,0,DN$4,1)=$AN55))
),0),"")</f>
        <v/>
      </c>
      <c r="DO55" t="str">
        <f ca="1">IFERROR(IF(N(ISNUMBER(DO$2)*$AN55)&gt;0,MIN($D$6,
SUMPRODUCT(N(OFFSET(AlleInstrumente!$C$1,DO$3,0,DO$4,1)=$AN55))
),0),"")</f>
        <v/>
      </c>
      <c r="DP55" t="str">
        <f ca="1">IFERROR(IF(N(ISNUMBER(DP$2)*$AN55)&gt;0,MIN($D$6,
SUMPRODUCT(N(OFFSET(AlleInstrumente!$C$1,DP$3,0,DP$4,1)=$AN55))
),0),"")</f>
        <v/>
      </c>
      <c r="DQ55" t="str">
        <f ca="1">IFERROR(IF(N(ISNUMBER(DQ$2)*$AN55)&gt;0,MIN($D$6,
SUMPRODUCT(N(OFFSET(AlleInstrumente!$C$1,DQ$3,0,DQ$4,1)=$AN55))
),0),"")</f>
        <v/>
      </c>
      <c r="DR55" t="str">
        <f ca="1">IFERROR(IF(N(ISNUMBER(DR$2)*$AN55)&gt;0,MIN($D$6,
SUMPRODUCT(N(OFFSET(AlleInstrumente!$C$1,DR$3,0,DR$4,1)=$AN55))
),0),"")</f>
        <v/>
      </c>
      <c r="DS55" t="str">
        <f ca="1">IFERROR(IF(N(ISNUMBER(DS$2)*$AN55)&gt;0,MIN($D$6,
SUMPRODUCT(N(OFFSET(AlleInstrumente!$C$1,DS$3,0,DS$4,1)=$AN55))
),0),"")</f>
        <v/>
      </c>
      <c r="DT55" t="str">
        <f ca="1">IFERROR(IF(N(ISNUMBER(DT$2)*$AN55)&gt;0,MIN($D$6,
SUMPRODUCT(N(OFFSET(AlleInstrumente!$C$1,DT$3,0,DT$4,1)=$AN55))
),0),"")</f>
        <v/>
      </c>
      <c r="DU55" t="str">
        <f ca="1">IFERROR(IF(N(ISNUMBER(DU$2)*$AN55)&gt;0,MIN($D$6,
SUMPRODUCT(N(OFFSET(AlleInstrumente!$C$1,DU$3,0,DU$4,1)=$AN55))
),0),"")</f>
        <v/>
      </c>
      <c r="DV55" t="str">
        <f ca="1">IFERROR(IF(N(ISNUMBER(DV$2)*$AN55)&gt;0,MIN($D$6,
SUMPRODUCT(N(OFFSET(AlleInstrumente!$C$1,DV$3,0,DV$4,1)=$AN55))
),0),"")</f>
        <v/>
      </c>
      <c r="DW55" t="str">
        <f ca="1">IFERROR(IF(N(ISNUMBER(DW$2)*$AN55)&gt;0,MIN($D$6,
SUMPRODUCT(N(OFFSET(AlleInstrumente!$C$1,DW$3,0,DW$4,1)=$AN55))
),0),"")</f>
        <v/>
      </c>
      <c r="DX55" t="str">
        <f ca="1">IFERROR(IF(N(ISNUMBER(DX$2)*$AN55)&gt;0,MIN($D$6,
SUMPRODUCT(N(OFFSET(AlleInstrumente!$C$1,DX$3,0,DX$4,1)=$AN55))
),0),"")</f>
        <v/>
      </c>
      <c r="DY55" t="str">
        <f ca="1">IFERROR(IF(N(ISNUMBER(DY$2)*$AN55)&gt;0,MIN($D$6,
SUMPRODUCT(N(OFFSET(AlleInstrumente!$C$1,DY$3,0,DY$4,1)=$AN55))
),0),"")</f>
        <v/>
      </c>
      <c r="DZ55" t="str">
        <f ca="1">IFERROR(IF(N(ISNUMBER(DZ$2)*$AN55)&gt;0,MIN($D$6,
SUMPRODUCT(N(OFFSET(AlleInstrumente!$C$1,DZ$3,0,DZ$4,1)=$AN55))
),0),"")</f>
        <v/>
      </c>
      <c r="EA55" t="str">
        <f ca="1">IFERROR(IF(N(ISNUMBER(EA$2)*$AN55)&gt;0,MIN($D$6,
SUMPRODUCT(N(OFFSET(AlleInstrumente!$C$1,EA$3,0,EA$4,1)=$AN55))
),0),"")</f>
        <v/>
      </c>
      <c r="EB55" t="str">
        <f ca="1">IFERROR(IF(N(ISNUMBER(EB$2)*$AN55)&gt;0,MIN($D$6,
SUMPRODUCT(N(OFFSET(AlleInstrumente!$C$1,EB$3,0,EB$4,1)=$AN55))
),0),"")</f>
        <v/>
      </c>
      <c r="EC55" t="str">
        <f ca="1">IFERROR(IF(N(ISNUMBER(EC$2)*$AN55)&gt;0,MIN($D$6,
SUMPRODUCT(N(OFFSET(AlleInstrumente!$C$1,EC$3,0,EC$4,1)=$AN55))
),0),"")</f>
        <v/>
      </c>
      <c r="ED55" t="str">
        <f ca="1">IFERROR(IF(N(ISNUMBER(ED$2)*$AN55)&gt;0,MIN($D$6,
SUMPRODUCT(N(OFFSET(AlleInstrumente!$C$1,ED$3,0,ED$4,1)=$AN55))
),0),"")</f>
        <v/>
      </c>
      <c r="EE55" t="str">
        <f ca="1">IFERROR(IF(N(ISNUMBER(EE$2)*$AN55)&gt;0,MIN($D$6,
SUMPRODUCT(N(OFFSET(AlleInstrumente!$C$1,EE$3,0,EE$4,1)=$AN55))
),0),"")</f>
        <v/>
      </c>
      <c r="EF55" t="str">
        <f ca="1">IFERROR(IF(N(ISNUMBER(EF$2)*$AN55)&gt;0,MIN($D$6,
SUMPRODUCT(N(OFFSET(AlleInstrumente!$C$1,EF$3,0,EF$4,1)=$AN55))
),0),"")</f>
        <v/>
      </c>
      <c r="EG55" t="str">
        <f ca="1">IFERROR(IF(N(ISNUMBER(EG$2)*$AN55)&gt;0,MIN($D$6,
SUMPRODUCT(N(OFFSET(AlleInstrumente!$C$1,EG$3,0,EG$4,1)=$AN55))
),0),"")</f>
        <v/>
      </c>
      <c r="EH55" t="str">
        <f ca="1">IFERROR(IF(N(ISNUMBER(EH$2)*$AN55)&gt;0,MIN($D$6,
SUMPRODUCT(N(OFFSET(AlleInstrumente!$C$1,EH$3,0,EH$4,1)=$AN55))
),0),"")</f>
        <v/>
      </c>
      <c r="EI55" t="str">
        <f ca="1">IFERROR(IF(N(ISNUMBER(EI$2)*$AN55)&gt;0,MIN($D$6,
SUMPRODUCT(N(OFFSET(AlleInstrumente!$C$1,EI$3,0,EI$4,1)=$AN55))
),0),"")</f>
        <v/>
      </c>
      <c r="EJ55" t="str">
        <f ca="1">IFERROR(IF(N(ISNUMBER(EJ$2)*$AN55)&gt;0,MIN($D$6,
SUMPRODUCT(N(OFFSET(AlleInstrumente!$C$1,EJ$3,0,EJ$4,1)=$AN55))
),0),"")</f>
        <v/>
      </c>
      <c r="EK55" t="str">
        <f ca="1">IFERROR(IF(N(ISNUMBER(EK$2)*$AN55)&gt;0,MIN($D$6,
SUMPRODUCT(N(OFFSET(AlleInstrumente!$C$1,EK$3,0,EK$4,1)=$AN55))
),0),"")</f>
        <v/>
      </c>
      <c r="EL55" t="str">
        <f ca="1">IFERROR(IF(N(ISNUMBER(EL$2)*$AN55)&gt;0,MIN($D$6,
SUMPRODUCT(N(OFFSET(AlleInstrumente!$C$1,EL$3,0,EL$4,1)=$AN55))
),0),"")</f>
        <v/>
      </c>
      <c r="EM55" t="str">
        <f ca="1">IFERROR(IF(N(ISNUMBER(EM$2)*$AN55)&gt;0,MIN($D$6,
SUMPRODUCT(N(OFFSET(AlleInstrumente!$C$1,EM$3,0,EM$4,1)=$AN55))
),0),"")</f>
        <v/>
      </c>
      <c r="EN55" t="str">
        <f ca="1">IFERROR(IF(N(ISNUMBER(EN$2)*$AN55)&gt;0,MIN($D$6,
SUMPRODUCT(N(OFFSET(AlleInstrumente!$C$1,EN$3,0,EN$4,1)=$AN55))
),0),"")</f>
        <v/>
      </c>
      <c r="EO55" t="str">
        <f ca="1">IFERROR(IF(N(ISNUMBER(EO$2)*$AN55)&gt;0,MIN($D$6,
SUMPRODUCT(N(OFFSET(AlleInstrumente!$C$1,EO$3,0,EO$4,1)=$AN55))
),0),"")</f>
        <v/>
      </c>
      <c r="EP55" t="str">
        <f ca="1">IFERROR(IF(N(ISNUMBER(EP$2)*$AN55)&gt;0,MIN($D$6,
SUMPRODUCT(N(OFFSET(AlleInstrumente!$C$1,EP$3,0,EP$4,1)=$AN55))
),0),"")</f>
        <v/>
      </c>
      <c r="EQ55" t="str">
        <f ca="1">IFERROR(IF(N(ISNUMBER(EQ$2)*$AN55)&gt;0,MIN($D$6,
SUMPRODUCT(N(OFFSET(AlleInstrumente!$C$1,EQ$3,0,EQ$4,1)=$AN55))
),0),"")</f>
        <v/>
      </c>
      <c r="ER55" t="str">
        <f ca="1">IFERROR(IF(N(ISNUMBER(ER$2)*$AN55)&gt;0,MIN($D$6,
SUMPRODUCT(N(OFFSET(AlleInstrumente!$C$1,ER$3,0,ER$4,1)=$AN55))
),0),"")</f>
        <v/>
      </c>
      <c r="ES55" t="str">
        <f ca="1">IFERROR(IF(N(ISNUMBER(ES$2)*$AN55)&gt;0,MIN($D$6,
SUMPRODUCT(N(OFFSET(AlleInstrumente!$C$1,ES$3,0,ES$4,1)=$AN55))
),0),"")</f>
        <v/>
      </c>
      <c r="ET55" t="str">
        <f ca="1">IFERROR(IF(N(ISNUMBER(ET$2)*$AN55)&gt;0,MIN($D$6,
SUMPRODUCT(N(OFFSET(AlleInstrumente!$C$1,ET$3,0,ET$4,1)=$AN55))
),0),"")</f>
        <v/>
      </c>
      <c r="EU55" t="str">
        <f ca="1">IFERROR(IF(N(ISNUMBER(EU$2)*$AN55)&gt;0,MIN($D$6,
SUMPRODUCT(N(OFFSET(AlleInstrumente!$C$1,EU$3,0,EU$4,1)=$AN55))
),0),"")</f>
        <v/>
      </c>
      <c r="EV55" t="str">
        <f ca="1">IFERROR(IF(N(ISNUMBER(EV$2)*$AN55)&gt;0,MIN($D$6,
SUMPRODUCT(N(OFFSET(AlleInstrumente!$C$1,EV$3,0,EV$4,1)=$AN55))
),0),"")</f>
        <v/>
      </c>
      <c r="EW55" t="str">
        <f ca="1">IFERROR(IF(N(ISNUMBER(EW$2)*$AN55)&gt;0,MIN($D$6,
SUMPRODUCT(N(OFFSET(AlleInstrumente!$C$1,EW$3,0,EW$4,1)=$AN55))
),0),"")</f>
        <v/>
      </c>
      <c r="EX55" t="str">
        <f ca="1">IFERROR(IF(N(ISNUMBER(EX$2)*$AN55)&gt;0,MIN($D$6,
SUMPRODUCT(N(OFFSET(AlleInstrumente!$C$1,EX$3,0,EX$4,1)=$AN55))
),0),"")</f>
        <v/>
      </c>
      <c r="EY55" t="str">
        <f ca="1">IFERROR(IF(N(ISNUMBER(EY$2)*$AN55)&gt;0,MIN($D$6,
SUMPRODUCT(N(OFFSET(AlleInstrumente!$C$1,EY$3,0,EY$4,1)=$AN55))
),0),"")</f>
        <v/>
      </c>
      <c r="EZ55" t="str">
        <f ca="1">IFERROR(IF(N(ISNUMBER(EZ$2)*$AN55)&gt;0,MIN($D$6,
SUMPRODUCT(N(OFFSET(AlleInstrumente!$C$1,EZ$3,0,EZ$4,1)=$AN55))
),0),"")</f>
        <v/>
      </c>
      <c r="FA55" t="str">
        <f ca="1">IFERROR(IF(N(ISNUMBER(FA$2)*$AN55)&gt;0,MIN($D$6,
SUMPRODUCT(N(OFFSET(AlleInstrumente!$C$1,FA$3,0,FA$4,1)=$AN55))
),0),"")</f>
        <v/>
      </c>
      <c r="FB55" t="str">
        <f ca="1">IFERROR(IF(N(ISNUMBER(FB$2)*$AN55)&gt;0,MIN($D$6,
SUMPRODUCT(N(OFFSET(AlleInstrumente!$C$1,FB$3,0,FB$4,1)=$AN55))
),0),"")</f>
        <v/>
      </c>
      <c r="FC55" t="str">
        <f ca="1">IFERROR(IF(N(ISNUMBER(FC$2)*$AN55)&gt;0,MIN($D$6,
SUMPRODUCT(N(OFFSET(AlleInstrumente!$C$1,FC$3,0,FC$4,1)=$AN55))
),0),"")</f>
        <v/>
      </c>
      <c r="FD55" t="str">
        <f ca="1">IFERROR(IF(N(ISNUMBER(FD$2)*$AN55)&gt;0,MIN($D$6,
SUMPRODUCT(N(OFFSET(AlleInstrumente!$C$1,FD$3,0,FD$4,1)=$AN55))
),0),"")</f>
        <v/>
      </c>
      <c r="FE55" t="str">
        <f ca="1">IFERROR(IF(N(ISNUMBER(FE$2)*$AN55)&gt;0,MIN($D$6,
SUMPRODUCT(N(OFFSET(AlleInstrumente!$C$1,FE$3,0,FE$4,1)=$AN55))
),0),"")</f>
        <v/>
      </c>
      <c r="FF55" t="str">
        <f ca="1">IFERROR(IF(N(ISNUMBER(FF$2)*$AN55)&gt;0,MIN($D$6,
SUMPRODUCT(N(OFFSET(AlleInstrumente!$C$1,FF$3,0,FF$4,1)=$AN55))
),0),"")</f>
        <v/>
      </c>
      <c r="FG55" t="str">
        <f ca="1">IFERROR(IF(N(ISNUMBER(FG$2)*$AN55)&gt;0,MIN($D$6,
SUMPRODUCT(N(OFFSET(AlleInstrumente!$C$1,FG$3,0,FG$4,1)=$AN55))
),0),"")</f>
        <v/>
      </c>
      <c r="FH55" t="str">
        <f ca="1">IFERROR(IF(N(ISNUMBER(FH$2)*$AN55)&gt;0,MIN($D$6,
SUMPRODUCT(N(OFFSET(AlleInstrumente!$C$1,FH$3,0,FH$4,1)=$AN55))
),0),"")</f>
        <v/>
      </c>
      <c r="FI55" t="str">
        <f ca="1">IFERROR(IF(N(ISNUMBER(FI$2)*$AN55)&gt;0,MIN($D$6,
SUMPRODUCT(N(OFFSET(AlleInstrumente!$C$1,FI$3,0,FI$4,1)=$AN55))
),0),"")</f>
        <v/>
      </c>
      <c r="FJ55" t="str">
        <f ca="1">IFERROR(IF(N(ISNUMBER(FJ$2)*$AN55)&gt;0,MIN($D$6,
SUMPRODUCT(N(OFFSET(AlleInstrumente!$C$1,FJ$3,0,FJ$4,1)=$AN55))
),0),"")</f>
        <v/>
      </c>
      <c r="FK55" t="str">
        <f ca="1">IFERROR(IF(N(ISNUMBER(FK$2)*$AN55)&gt;0,MIN($D$6,
SUMPRODUCT(N(OFFSET(AlleInstrumente!$C$1,FK$3,0,FK$4,1)=$AN55))
),0),"")</f>
        <v/>
      </c>
      <c r="FL55" t="str">
        <f ca="1">IFERROR(IF(N(ISNUMBER(FL$2)*$AN55)&gt;0,MIN($D$6,
SUMPRODUCT(N(OFFSET(AlleInstrumente!$C$1,FL$3,0,FL$4,1)=$AN55))
),0),"")</f>
        <v/>
      </c>
      <c r="FM55" t="str">
        <f ca="1">IFERROR(IF(N(ISNUMBER(FM$2)*$AN55)&gt;0,MIN($D$6,
SUMPRODUCT(N(OFFSET(AlleInstrumente!$C$1,FM$3,0,FM$4,1)=$AN55))
),0),"")</f>
        <v/>
      </c>
      <c r="FN55" t="str">
        <f ca="1">IFERROR(IF(N(ISNUMBER(FN$2)*$AN55)&gt;0,MIN($D$6,
SUMPRODUCT(N(OFFSET(AlleInstrumente!$C$1,FN$3,0,FN$4,1)=$AN55))
),0),"")</f>
        <v/>
      </c>
      <c r="FO55" t="str">
        <f ca="1">IFERROR(IF(N(ISNUMBER(FO$2)*$AN55)&gt;0,MIN($D$6,
SUMPRODUCT(N(OFFSET(AlleInstrumente!$C$1,FO$3,0,FO$4,1)=$AN55))
),0),"")</f>
        <v/>
      </c>
      <c r="FP55" t="str">
        <f ca="1">IFERROR(IF(N(ISNUMBER(FP$2)*$AN55)&gt;0,MIN($D$6,
SUMPRODUCT(N(OFFSET(AlleInstrumente!$C$1,FP$3,0,FP$4,1)=$AN55))
),0),"")</f>
        <v/>
      </c>
      <c r="FQ55" t="str">
        <f ca="1">IFERROR(IF(N(ISNUMBER(FQ$2)*$AN55)&gt;0,MIN($D$6,
SUMPRODUCT(N(OFFSET(AlleInstrumente!$C$1,FQ$3,0,FQ$4,1)=$AN55))
),0),"")</f>
        <v/>
      </c>
      <c r="FR55" t="str">
        <f ca="1">IFERROR(IF(N(ISNUMBER(FR$2)*$AN55)&gt;0,MIN($D$6,
SUMPRODUCT(N(OFFSET(AlleInstrumente!$C$1,FR$3,0,FR$4,1)=$AN55))
),0),"")</f>
        <v/>
      </c>
      <c r="FS55" t="str">
        <f ca="1">IFERROR(IF(N(ISNUMBER(FS$2)*$AN55)&gt;0,MIN($D$6,
SUMPRODUCT(N(OFFSET(AlleInstrumente!$C$1,FS$3,0,FS$4,1)=$AN55))
),0),"")</f>
        <v/>
      </c>
      <c r="FT55" t="str">
        <f ca="1">IFERROR(IF(N(ISNUMBER(FT$2)*$AN55)&gt;0,MIN($D$6,
SUMPRODUCT(N(OFFSET(AlleInstrumente!$C$1,FT$3,0,FT$4,1)=$AN55))
),0),"")</f>
        <v/>
      </c>
      <c r="FU55" t="str">
        <f ca="1">IFERROR(IF(N(ISNUMBER(FU$2)*$AN55)&gt;0,MIN($D$6,
SUMPRODUCT(N(OFFSET(AlleInstrumente!$C$1,FU$3,0,FU$4,1)=$AN55))
),0),"")</f>
        <v/>
      </c>
      <c r="FV55" t="str">
        <f ca="1">IFERROR(IF(N(ISNUMBER(FV$2)*$AN55)&gt;0,MIN($D$6,
SUMPRODUCT(N(OFFSET(AlleInstrumente!$C$1,FV$3,0,FV$4,1)=$AN55))
),0),"")</f>
        <v/>
      </c>
      <c r="FW55" t="str">
        <f ca="1">IFERROR(IF(N(ISNUMBER(FW$2)*$AN55)&gt;0,MIN($D$6,
SUMPRODUCT(N(OFFSET(AlleInstrumente!$C$1,FW$3,0,FW$4,1)=$AN55))
),0),"")</f>
        <v/>
      </c>
      <c r="FX55" t="str">
        <f ca="1">IFERROR(IF(N(ISNUMBER(FX$2)*$AN55)&gt;0,MIN($D$6,
SUMPRODUCT(N(OFFSET(AlleInstrumente!$C$1,FX$3,0,FX$4,1)=$AN55))
),0),"")</f>
        <v/>
      </c>
      <c r="FY55" t="str">
        <f ca="1">IFERROR(IF(N(ISNUMBER(FY$2)*$AN55)&gt;0,MIN($D$6,
SUMPRODUCT(N(OFFSET(AlleInstrumente!$C$1,FY$3,0,FY$4,1)=$AN55))
),0),"")</f>
        <v/>
      </c>
      <c r="FZ55" t="str">
        <f ca="1">IFERROR(IF(N(ISNUMBER(FZ$2)*$AN55)&gt;0,MIN($D$6,
SUMPRODUCT(N(OFFSET(AlleInstrumente!$C$1,FZ$3,0,FZ$4,1)=$AN55))
),0),"")</f>
        <v/>
      </c>
      <c r="GA55" t="str">
        <f ca="1">IFERROR(IF(N(ISNUMBER(GA$2)*$AN55)&gt;0,MIN($D$6,
SUMPRODUCT(N(OFFSET(AlleInstrumente!$C$1,GA$3,0,GA$4,1)=$AN55))
),0),"")</f>
        <v/>
      </c>
      <c r="GB55" t="str">
        <f ca="1">IFERROR(IF(N(ISNUMBER(GB$2)*$AN55)&gt;0,MIN($D$6,
SUMPRODUCT(N(OFFSET(AlleInstrumente!$C$1,GB$3,0,GB$4,1)=$AN55))
),0),"")</f>
        <v/>
      </c>
      <c r="GC55" t="str">
        <f ca="1">IFERROR(IF(N(ISNUMBER(GC$2)*$AN55)&gt;0,MIN($D$6,
SUMPRODUCT(N(OFFSET(AlleInstrumente!$C$1,GC$3,0,GC$4,1)=$AN55))
),0),"")</f>
        <v/>
      </c>
      <c r="GD55" t="str">
        <f ca="1">IFERROR(IF(N(ISNUMBER(GD$2)*$AN55)&gt;0,MIN($D$6,
SUMPRODUCT(N(OFFSET(AlleInstrumente!$C$1,GD$3,0,GD$4,1)=$AN55))
),0),"")</f>
        <v/>
      </c>
      <c r="GE55" t="str">
        <f ca="1">IFERROR(IF(N(ISNUMBER(GE$2)*$AN55)&gt;0,MIN($D$6,
SUMPRODUCT(N(OFFSET(AlleInstrumente!$C$1,GE$3,0,GE$4,1)=$AN55))
),0),"")</f>
        <v/>
      </c>
      <c r="GF55" t="str">
        <f ca="1">IFERROR(IF(N(ISNUMBER(GF$2)*$AN55)&gt;0,MIN($D$6,
SUMPRODUCT(N(OFFSET(AlleInstrumente!$C$1,GF$3,0,GF$4,1)=$AN55))
),0),"")</f>
        <v/>
      </c>
      <c r="GG55" t="str">
        <f ca="1">IFERROR(IF(N(ISNUMBER(GG$2)*$AN55)&gt;0,MIN($D$6,
SUMPRODUCT(N(OFFSET(AlleInstrumente!$C$1,GG$3,0,GG$4,1)=$AN55))
),0),"")</f>
        <v/>
      </c>
      <c r="GH55" t="str">
        <f ca="1">IFERROR(IF(N(ISNUMBER(GH$2)*$AN55)&gt;0,MIN($D$6,
SUMPRODUCT(N(OFFSET(AlleInstrumente!$C$1,GH$3,0,GH$4,1)=$AN55))
),0),"")</f>
        <v/>
      </c>
      <c r="GI55" t="str">
        <f ca="1">IFERROR(IF(N(ISNUMBER(GI$2)*$AN55)&gt;0,MIN($D$6,
SUMPRODUCT(N(OFFSET(AlleInstrumente!$C$1,GI$3,0,GI$4,1)=$AN55))
),0),"")</f>
        <v/>
      </c>
      <c r="GJ55" t="str">
        <f ca="1">IFERROR(IF(N(ISNUMBER(GJ$2)*$AN55)&gt;0,MIN($D$6,
SUMPRODUCT(N(OFFSET(AlleInstrumente!$C$1,GJ$3,0,GJ$4,1)=$AN55))
),0),"")</f>
        <v/>
      </c>
      <c r="GK55" t="str">
        <f ca="1">IFERROR(IF(N(ISNUMBER(GK$2)*$AN55)&gt;0,MIN($D$6,
SUMPRODUCT(N(OFFSET(AlleInstrumente!$C$1,GK$3,0,GK$4,1)=$AN55))
),0),"")</f>
        <v/>
      </c>
      <c r="GL55" t="str">
        <f ca="1">IFERROR(IF(N(ISNUMBER(GL$2)*$AN55)&gt;0,MIN($D$6,
SUMPRODUCT(N(OFFSET(AlleInstrumente!$C$1,GL$3,0,GL$4,1)=$AN55))
),0),"")</f>
        <v/>
      </c>
      <c r="GM55" t="str">
        <f ca="1">IFERROR(IF(N(ISNUMBER(GM$2)*$AN55)&gt;0,MIN($D$6,
SUMPRODUCT(N(OFFSET(AlleInstrumente!$C$1,GM$3,0,GM$4,1)=$AN55))
),0),"")</f>
        <v/>
      </c>
      <c r="GN55" t="str">
        <f ca="1">IFERROR(IF(N(ISNUMBER(GN$2)*$AN55)&gt;0,MIN($D$6,
SUMPRODUCT(N(OFFSET(AlleInstrumente!$C$1,GN$3,0,GN$4,1)=$AN55))
),0),"")</f>
        <v/>
      </c>
      <c r="GO55" t="str">
        <f ca="1">IFERROR(IF(N(ISNUMBER(GO$2)*$AN55)&gt;0,MIN($D$6,
SUMPRODUCT(N(OFFSET(AlleInstrumente!$C$1,GO$3,0,GO$4,1)=$AN55))
),0),"")</f>
        <v/>
      </c>
      <c r="GP55" t="str">
        <f ca="1">IFERROR(IF(N(ISNUMBER(GP$2)*$AN55)&gt;0,MIN($D$6,
SUMPRODUCT(N(OFFSET(AlleInstrumente!$C$1,GP$3,0,GP$4,1)=$AN55))
),0),"")</f>
        <v/>
      </c>
      <c r="GQ55" t="str">
        <f ca="1">IFERROR(IF(N(ISNUMBER(GQ$2)*$AN55)&gt;0,MIN($D$6,
SUMPRODUCT(N(OFFSET(AlleInstrumente!$C$1,GQ$3,0,GQ$4,1)=$AN55))
),0),"")</f>
        <v/>
      </c>
      <c r="GR55" t="str">
        <f ca="1">IFERROR(IF(N(ISNUMBER(GR$2)*$AN55)&gt;0,MIN($D$6,
SUMPRODUCT(N(OFFSET(AlleInstrumente!$C$1,GR$3,0,GR$4,1)=$AN55))
),0),"")</f>
        <v/>
      </c>
      <c r="GS55" t="str">
        <f ca="1">IFERROR(IF(N(ISNUMBER(GS$2)*$AN55)&gt;0,MIN($D$6,
SUMPRODUCT(N(OFFSET(AlleInstrumente!$C$1,GS$3,0,GS$4,1)=$AN55))
),0),"")</f>
        <v/>
      </c>
      <c r="GT55" t="str">
        <f ca="1">IFERROR(IF(N(ISNUMBER(GT$2)*$AN55)&gt;0,MIN($D$6,
SUMPRODUCT(N(OFFSET(AlleInstrumente!$C$1,GT$3,0,GT$4,1)=$AN55))
),0),"")</f>
        <v/>
      </c>
      <c r="GU55" t="str">
        <f ca="1">IFERROR(IF(N(ISNUMBER(GU$2)*$AN55)&gt;0,MIN($D$6,
SUMPRODUCT(N(OFFSET(AlleInstrumente!$C$1,GU$3,0,GU$4,1)=$AN55))
),0),"")</f>
        <v/>
      </c>
      <c r="GV55" t="str">
        <f ca="1">IFERROR(IF(N(ISNUMBER(GV$2)*$AN55)&gt;0,MIN($D$6,
SUMPRODUCT(N(OFFSET(AlleInstrumente!$C$1,GV$3,0,GV$4,1)=$AN55))
),0),"")</f>
        <v/>
      </c>
      <c r="GW55" t="str">
        <f ca="1">IFERROR(IF(N(ISNUMBER(GW$2)*$AN55)&gt;0,MIN($D$6,
SUMPRODUCT(N(OFFSET(AlleInstrumente!$C$1,GW$3,0,GW$4,1)=$AN55))
),0),"")</f>
        <v/>
      </c>
      <c r="GX55" t="str">
        <f ca="1">IFERROR(IF(N(ISNUMBER(GX$2)*$AN55)&gt;0,MIN($D$6,
SUMPRODUCT(N(OFFSET(AlleInstrumente!$C$1,GX$3,0,GX$4,1)=$AN55))
),0),"")</f>
        <v/>
      </c>
      <c r="GY55" t="str">
        <f ca="1">IFERROR(IF(N(ISNUMBER(GY$2)*$AN55)&gt;0,MIN($D$6,
SUMPRODUCT(N(OFFSET(AlleInstrumente!$C$1,GY$3,0,GY$4,1)=$AN55))
),0),"")</f>
        <v/>
      </c>
      <c r="GZ55" t="str">
        <f ca="1">IFERROR(IF(N(ISNUMBER(GZ$2)*$AN55)&gt;0,MIN($D$6,
SUMPRODUCT(N(OFFSET(AlleInstrumente!$C$1,GZ$3,0,GZ$4,1)=$AN55))
),0),"")</f>
        <v/>
      </c>
      <c r="HA55" t="str">
        <f ca="1">IFERROR(IF(N(ISNUMBER(HA$2)*$AN55)&gt;0,MIN($D$6,
SUMPRODUCT(N(OFFSET(AlleInstrumente!$C$1,HA$3,0,HA$4,1)=$AN55))
),0),"")</f>
        <v/>
      </c>
      <c r="HB55" t="str">
        <f ca="1">IFERROR(IF(N(ISNUMBER(HB$2)*$AN55)&gt;0,MIN($D$6,
SUMPRODUCT(N(OFFSET(AlleInstrumente!$C$1,HB$3,0,HB$4,1)=$AN55))
),0),"")</f>
        <v/>
      </c>
      <c r="HC55" t="str">
        <f ca="1">IFERROR(IF(N(ISNUMBER(HC$2)*$AN55)&gt;0,MIN($D$6,
SUMPRODUCT(N(OFFSET(AlleInstrumente!$C$1,HC$3,0,HC$4,1)=$AN55))
),0),"")</f>
        <v/>
      </c>
      <c r="HD55" t="str">
        <f ca="1">IFERROR(IF(N(ISNUMBER(HD$2)*$AN55)&gt;0,MIN($D$6,
SUMPRODUCT(N(OFFSET(AlleInstrumente!$C$1,HD$3,0,HD$4,1)=$AN55))
),0),"")</f>
        <v/>
      </c>
      <c r="HE55" t="str">
        <f ca="1">IFERROR(IF(N(ISNUMBER(HE$2)*$AN55)&gt;0,MIN($D$6,
SUMPRODUCT(N(OFFSET(AlleInstrumente!$C$1,HE$3,0,HE$4,1)=$AN55))
),0),"")</f>
        <v/>
      </c>
      <c r="HF55" t="str">
        <f ca="1">IFERROR(IF(N(ISNUMBER(HF$2)*$AN55)&gt;0,MIN($D$6,
SUMPRODUCT(N(OFFSET(AlleInstrumente!$C$1,HF$3,0,HF$4,1)=$AN55))
),0),"")</f>
        <v/>
      </c>
      <c r="HG55" t="str">
        <f ca="1">IFERROR(IF(N(ISNUMBER(HG$2)*$AN55)&gt;0,MIN($D$6,
SUMPRODUCT(N(OFFSET(AlleInstrumente!$C$1,HG$3,0,HG$4,1)=$AN55))
),0),"")</f>
        <v/>
      </c>
      <c r="HH55" t="str">
        <f ca="1">IFERROR(IF(N(ISNUMBER(HH$2)*$AN55)&gt;0,MIN($D$6,
SUMPRODUCT(N(OFFSET(AlleInstrumente!$C$1,HH$3,0,HH$4,1)=$AN55))
),0),"")</f>
        <v/>
      </c>
      <c r="HI55" t="str">
        <f ca="1">IFERROR(IF(N(ISNUMBER(HI$2)*$AN55)&gt;0,MIN($D$6,
SUMPRODUCT(N(OFFSET(AlleInstrumente!$C$1,HI$3,0,HI$4,1)=$AN55))
),0),"")</f>
        <v/>
      </c>
      <c r="HJ55" t="str">
        <f ca="1">IFERROR(IF(N(ISNUMBER(HJ$2)*$AN55)&gt;0,MIN($D$6,
SUMPRODUCT(N(OFFSET(AlleInstrumente!$C$1,HJ$3,0,HJ$4,1)=$AN55))
),0),"")</f>
        <v/>
      </c>
      <c r="HK55" t="str">
        <f ca="1">IFERROR(IF(N(ISNUMBER(HK$2)*$AN55)&gt;0,MIN($D$6,
SUMPRODUCT(N(OFFSET(AlleInstrumente!$C$1,HK$3,0,HK$4,1)=$AN55))
),0),"")</f>
        <v/>
      </c>
      <c r="HL55" t="str">
        <f ca="1">IFERROR(IF(N(ISNUMBER(HL$2)*$AN55)&gt;0,MIN($D$6,
SUMPRODUCT(N(OFFSET(AlleInstrumente!$C$1,HL$3,0,HL$4,1)=$AN55))
),0),"")</f>
        <v/>
      </c>
      <c r="HM55" t="str">
        <f ca="1">IFERROR(IF(N(ISNUMBER(HM$2)*$AN55)&gt;0,MIN($D$6,
SUMPRODUCT(N(OFFSET(AlleInstrumente!$C$1,HM$3,0,HM$4,1)=$AN55))
),0),"")</f>
        <v/>
      </c>
      <c r="HN55" t="str">
        <f ca="1">IFERROR(IF(N(ISNUMBER(HN$2)*$AN55)&gt;0,MIN($D$6,
SUMPRODUCT(N(OFFSET(AlleInstrumente!$C$1,HN$3,0,HN$4,1)=$AN55))
),0),"")</f>
        <v/>
      </c>
      <c r="HO55" t="str">
        <f ca="1">IFERROR(IF(N(ISNUMBER(HO$2)*$AN55)&gt;0,MIN($D$6,
SUMPRODUCT(N(OFFSET(AlleInstrumente!$C$1,HO$3,0,HO$4,1)=$AN55))
),0),"")</f>
        <v/>
      </c>
      <c r="HP55" t="str">
        <f ca="1">IFERROR(IF(N(ISNUMBER(HP$2)*$AN55)&gt;0,MIN($D$6,
SUMPRODUCT(N(OFFSET(AlleInstrumente!$C$1,HP$3,0,HP$4,1)=$AN55))
),0),"")</f>
        <v/>
      </c>
      <c r="HQ55" t="str">
        <f ca="1">IFERROR(IF(N(ISNUMBER(HQ$2)*$AN55)&gt;0,MIN($D$6,
SUMPRODUCT(N(OFFSET(AlleInstrumente!$C$1,HQ$3,0,HQ$4,1)=$AN55))
),0),"")</f>
        <v/>
      </c>
      <c r="HR55" t="str">
        <f ca="1">IFERROR(IF(N(ISNUMBER(HR$2)*$AN55)&gt;0,MIN($D$6,
SUMPRODUCT(N(OFFSET(AlleInstrumente!$C$1,HR$3,0,HR$4,1)=$AN55))
),0),"")</f>
        <v/>
      </c>
      <c r="HS55" t="str">
        <f ca="1">IFERROR(IF(N(ISNUMBER(HS$2)*$AN55)&gt;0,MIN($D$6,
SUMPRODUCT(N(OFFSET(AlleInstrumente!$C$1,HS$3,0,HS$4,1)=$AN55))
),0),"")</f>
        <v/>
      </c>
      <c r="HT55" t="str">
        <f ca="1">IFERROR(IF(N(ISNUMBER(HT$2)*$AN55)&gt;0,MIN($D$6,
SUMPRODUCT(N(OFFSET(AlleInstrumente!$C$1,HT$3,0,HT$4,1)=$AN55))
),0),"")</f>
        <v/>
      </c>
      <c r="HU55" t="str">
        <f ca="1">IFERROR(IF(N(ISNUMBER(HU$2)*$AN55)&gt;0,MIN($D$6,
SUMPRODUCT(N(OFFSET(AlleInstrumente!$C$1,HU$3,0,HU$4,1)=$AN55))
),0),"")</f>
        <v/>
      </c>
      <c r="HV55" t="str">
        <f ca="1">IFERROR(IF(N(ISNUMBER(HV$2)*$AN55)&gt;0,MIN($D$6,
SUMPRODUCT(N(OFFSET(AlleInstrumente!$C$1,HV$3,0,HV$4,1)=$AN55))
),0),"")</f>
        <v/>
      </c>
      <c r="HW55" t="str">
        <f ca="1">IFERROR(IF(N(ISNUMBER(HW$2)*$AN55)&gt;0,MIN($D$6,
SUMPRODUCT(N(OFFSET(AlleInstrumente!$C$1,HW$3,0,HW$4,1)=$AN55))
),0),"")</f>
        <v/>
      </c>
      <c r="HX55" t="str">
        <f ca="1">IFERROR(IF(N(ISNUMBER(HX$2)*$AN55)&gt;0,MIN($D$6,
SUMPRODUCT(N(OFFSET(AlleInstrumente!$C$1,HX$3,0,HX$4,1)=$AN55))
),0),"")</f>
        <v/>
      </c>
      <c r="HY55" t="str">
        <f ca="1">IFERROR(IF(N(ISNUMBER(HY$2)*$AN55)&gt;0,MIN($D$6,
SUMPRODUCT(N(OFFSET(AlleInstrumente!$C$1,HY$3,0,HY$4,1)=$AN55))
),0),"")</f>
        <v/>
      </c>
      <c r="HZ55" t="str">
        <f ca="1">IFERROR(IF(N(ISNUMBER(HZ$2)*$AN55)&gt;0,MIN($D$6,
SUMPRODUCT(N(OFFSET(AlleInstrumente!$C$1,HZ$3,0,HZ$4,1)=$AN55))
),0),"")</f>
        <v/>
      </c>
      <c r="IA55" t="str">
        <f ca="1">IFERROR(IF(N(ISNUMBER(IA$2)*$AN55)&gt;0,MIN($D$6,
SUMPRODUCT(N(OFFSET(AlleInstrumente!$C$1,IA$3,0,IA$4,1)=$AN55))
),0),"")</f>
        <v/>
      </c>
      <c r="IB55" t="str">
        <f ca="1">IFERROR(IF(N(ISNUMBER(IB$2)*$AN55)&gt;0,MIN($D$6,
SUMPRODUCT(N(OFFSET(AlleInstrumente!$C$1,IB$3,0,IB$4,1)=$AN55))
),0),"")</f>
        <v/>
      </c>
      <c r="IC55" t="str">
        <f ca="1">IFERROR(IF(N(ISNUMBER(IC$2)*$AN55)&gt;0,MIN($D$6,
SUMPRODUCT(N(OFFSET(AlleInstrumente!$C$1,IC$3,0,IC$4,1)=$AN55))
),0),"")</f>
        <v/>
      </c>
      <c r="ID55" t="str">
        <f ca="1">IFERROR(IF(N(ISNUMBER(ID$2)*$AN55)&gt;0,MIN($D$6,
SUMPRODUCT(N(OFFSET(AlleInstrumente!$C$1,ID$3,0,ID$4,1)=$AN55))
),0),"")</f>
        <v/>
      </c>
      <c r="IE55" t="str">
        <f ca="1">IFERROR(IF(N(ISNUMBER(IE$2)*$AN55)&gt;0,MIN($D$6,
SUMPRODUCT(N(OFFSET(AlleInstrumente!$C$1,IE$3,0,IE$4,1)=$AN55))
),0),"")</f>
        <v/>
      </c>
      <c r="IF55" t="str">
        <f ca="1">IFERROR(IF(N(ISNUMBER(IF$2)*$AN55)&gt;0,MIN($D$6,
SUMPRODUCT(N(OFFSET(AlleInstrumente!$C$1,IF$3,0,IF$4,1)=$AN55))
),0),"")</f>
        <v/>
      </c>
      <c r="IG55" t="str">
        <f ca="1">IFERROR(IF(N(ISNUMBER(IG$2)*$AN55)&gt;0,MIN($D$6,
SUMPRODUCT(N(OFFSET(AlleInstrumente!$C$1,IG$3,0,IG$4,1)=$AN55))
),0),"")</f>
        <v/>
      </c>
      <c r="IH55" t="str">
        <f ca="1">IFERROR(IF(N(ISNUMBER(IH$2)*$AN55)&gt;0,MIN($D$6,
SUMPRODUCT(N(OFFSET(AlleInstrumente!$C$1,IH$3,0,IH$4,1)=$AN55))
),0),"")</f>
        <v/>
      </c>
      <c r="II55" t="str">
        <f ca="1">IFERROR(IF(N(ISNUMBER(II$2)*$AN55)&gt;0,MIN($D$6,
SUMPRODUCT(N(OFFSET(AlleInstrumente!$C$1,II$3,0,II$4,1)=$AN55))
),0),"")</f>
        <v/>
      </c>
      <c r="IJ55" t="str">
        <f ca="1">IFERROR(IF(N(ISNUMBER(IJ$2)*$AN55)&gt;0,MIN($D$6,
SUMPRODUCT(N(OFFSET(AlleInstrumente!$C$1,IJ$3,0,IJ$4,1)=$AN55))
),0),"")</f>
        <v/>
      </c>
      <c r="IK55" t="str">
        <f ca="1">IFERROR(IF(N(ISNUMBER(IK$2)*$AN55)&gt;0,MIN($D$6,
SUMPRODUCT(N(OFFSET(AlleInstrumente!$C$1,IK$3,0,IK$4,1)=$AN55))
),0),"")</f>
        <v/>
      </c>
      <c r="IL55" t="str">
        <f ca="1">IFERROR(IF(N(ISNUMBER(IL$2)*$AN55)&gt;0,MIN($D$6,
SUMPRODUCT(N(OFFSET(AlleInstrumente!$C$1,IL$3,0,IL$4,1)=$AN55))
),0),"")</f>
        <v/>
      </c>
      <c r="IM55" t="str">
        <f ca="1">IFERROR(IF(N(ISNUMBER(IM$2)*$AN55)&gt;0,MIN($D$6,
SUMPRODUCT(N(OFFSET(AlleInstrumente!$C$1,IM$3,0,IM$4,1)=$AN55))
),0),"")</f>
        <v/>
      </c>
      <c r="IN55" t="str">
        <f ca="1">IFERROR(IF(N(ISNUMBER(IN$2)*$AN55)&gt;0,MIN($D$6,
SUMPRODUCT(N(OFFSET(AlleInstrumente!$C$1,IN$3,0,IN$4,1)=$AN55))
),0),"")</f>
        <v/>
      </c>
      <c r="IO55" t="str">
        <f ca="1">IFERROR(IF(N(ISNUMBER(IO$2)*$AN55)&gt;0,MIN($D$6,
SUMPRODUCT(N(OFFSET(AlleInstrumente!$C$1,IO$3,0,IO$4,1)=$AN55))
),0),"")</f>
        <v/>
      </c>
      <c r="IP55" t="str">
        <f ca="1">IFERROR(IF(N(ISNUMBER(IP$2)*$AN55)&gt;0,MIN($D$6,
SUMPRODUCT(N(OFFSET(AlleInstrumente!$C$1,IP$3,0,IP$4,1)=$AN55))
),0),"")</f>
        <v/>
      </c>
      <c r="IQ55" t="str">
        <f ca="1">IFERROR(IF(N(ISNUMBER(IQ$2)*$AN55)&gt;0,MIN($D$6,
SUMPRODUCT(N(OFFSET(AlleInstrumente!$C$1,IQ$3,0,IQ$4,1)=$AN55))
),0),"")</f>
        <v/>
      </c>
      <c r="IR55" t="str">
        <f ca="1">IFERROR(IF(N(ISNUMBER(IR$2)*$AN55)&gt;0,MIN($D$6,
SUMPRODUCT(N(OFFSET(AlleInstrumente!$C$1,IR$3,0,IR$4,1)=$AN55))
),0),"")</f>
        <v/>
      </c>
      <c r="IS55" t="str">
        <f ca="1">IFERROR(IF(N(ISNUMBER(IS$2)*$AN55)&gt;0,MIN($D$6,
SUMPRODUCT(N(OFFSET(AlleInstrumente!$C$1,IS$3,0,IS$4,1)=$AN55))
),0),"")</f>
        <v/>
      </c>
      <c r="IT55" t="str">
        <f ca="1">IFERROR(IF(N(ISNUMBER(IT$2)*$AN55)&gt;0,MIN($D$6,
SUMPRODUCT(N(OFFSET(AlleInstrumente!$C$1,IT$3,0,IT$4,1)=$AN55))
),0),"")</f>
        <v/>
      </c>
      <c r="IU55" t="str">
        <f ca="1">IFERROR(IF(N(ISNUMBER(IU$2)*$AN55)&gt;0,MIN($D$6,
SUMPRODUCT(N(OFFSET(AlleInstrumente!$C$1,IU$3,0,IU$4,1)=$AN55))
),0),"")</f>
        <v/>
      </c>
      <c r="IV55" t="str">
        <f ca="1">IFERROR(IF(N(ISNUMBER(IV$2)*$AN55)&gt;0,MIN($D$6,
SUMPRODUCT(N(OFFSET(AlleInstrumente!$C$1,IV$3,0,IV$4,1)=$AN55))
),0),"")</f>
        <v/>
      </c>
      <c r="IW55" t="str">
        <f ca="1">IFERROR(IF(N(ISNUMBER(IW$2)*$AN55)&gt;0,MIN($D$6,
SUMPRODUCT(N(OFFSET(AlleInstrumente!$C$1,IW$3,0,IW$4,1)=$AN55))
),0),"")</f>
        <v/>
      </c>
      <c r="IX55" t="str">
        <f ca="1">IFERROR(IF(N(ISNUMBER(IX$2)*$AN55)&gt;0,MIN($D$6,
SUMPRODUCT(N(OFFSET(AlleInstrumente!$C$1,IX$3,0,IX$4,1)=$AN55))
),0),"")</f>
        <v/>
      </c>
      <c r="IY55" t="str">
        <f ca="1">IFERROR(IF(N(ISNUMBER(IY$2)*$AN55)&gt;0,MIN($D$6,
SUMPRODUCT(N(OFFSET(AlleInstrumente!$C$1,IY$3,0,IY$4,1)=$AN55))
),0),"")</f>
        <v/>
      </c>
      <c r="IZ55" t="str">
        <f ca="1">IFERROR(IF(N(ISNUMBER(IZ$2)*$AN55)&gt;0,MIN($D$6,
SUMPRODUCT(N(OFFSET(AlleInstrumente!$C$1,IZ$3,0,IZ$4,1)=$AN55))
),0),"")</f>
        <v/>
      </c>
      <c r="JA55" t="str">
        <f ca="1">IFERROR(IF(N(ISNUMBER(JA$2)*$AN55)&gt;0,MIN($D$6,
SUMPRODUCT(N(OFFSET(AlleInstrumente!$C$1,JA$3,0,JA$4,1)=$AN55))
),0),"")</f>
        <v/>
      </c>
      <c r="JB55" t="str">
        <f ca="1">IFERROR(IF(N(ISNUMBER(JB$2)*$AN55)&gt;0,MIN($D$6,
SUMPRODUCT(N(OFFSET(AlleInstrumente!$C$1,JB$3,0,JB$4,1)=$AN55))
),0),"")</f>
        <v/>
      </c>
      <c r="JC55" t="str">
        <f ca="1">IFERROR(IF(N(ISNUMBER(JC$2)*$AN55)&gt;0,MIN($D$6,
SUMPRODUCT(N(OFFSET(AlleInstrumente!$C$1,JC$3,0,JC$4,1)=$AN55))
),0),"")</f>
        <v/>
      </c>
      <c r="JD55" t="str">
        <f ca="1">IFERROR(IF(N(ISNUMBER(JD$2)*$AN55)&gt;0,MIN($D$6,
SUMPRODUCT(N(OFFSET(AlleInstrumente!$C$1,JD$3,0,JD$4,1)=$AN55))
),0),"")</f>
        <v/>
      </c>
      <c r="JE55" t="str">
        <f ca="1">IFERROR(IF(N(ISNUMBER(JE$2)*$AN55)&gt;0,MIN($D$6,
SUMPRODUCT(N(OFFSET(AlleInstrumente!$C$1,JE$3,0,JE$4,1)=$AN55))
),0),"")</f>
        <v/>
      </c>
      <c r="JF55" t="str">
        <f ca="1">IFERROR(IF(N(ISNUMBER(JF$2)*$AN55)&gt;0,MIN($D$6,
SUMPRODUCT(N(OFFSET(AlleInstrumente!$C$1,JF$3,0,JF$4,1)=$AN55))
),0),"")</f>
        <v/>
      </c>
      <c r="JG55" t="str">
        <f ca="1">IFERROR(IF(N(ISNUMBER(JG$2)*$AN55)&gt;0,MIN($D$6,
SUMPRODUCT(N(OFFSET(AlleInstrumente!$C$1,JG$3,0,JG$4,1)=$AN55))
),0),"")</f>
        <v/>
      </c>
      <c r="JH55" t="str">
        <f ca="1">IFERROR(IF(N(ISNUMBER(JH$2)*$AN55)&gt;0,MIN($D$6,
SUMPRODUCT(N(OFFSET(AlleInstrumente!$C$1,JH$3,0,JH$4,1)=$AN55))
),0),"")</f>
        <v/>
      </c>
      <c r="JI55" t="str">
        <f ca="1">IFERROR(IF(N(ISNUMBER(JI$2)*$AN55)&gt;0,MIN($D$6,
SUMPRODUCT(N(OFFSET(AlleInstrumente!$C$1,JI$3,0,JI$4,1)=$AN55))
),0),"")</f>
        <v/>
      </c>
      <c r="JJ55" t="str">
        <f ca="1">IFERROR(IF(N(ISNUMBER(JJ$2)*$AN55)&gt;0,MIN($D$6,
SUMPRODUCT(N(OFFSET(AlleInstrumente!$C$1,JJ$3,0,JJ$4,1)=$AN55))
),0),"")</f>
        <v/>
      </c>
      <c r="JK55" t="str">
        <f ca="1">IFERROR(IF(N(ISNUMBER(JK$2)*$AN55)&gt;0,MIN($D$6,
SUMPRODUCT(N(OFFSET(AlleInstrumente!$C$1,JK$3,0,JK$4,1)=$AN55))
),0),"")</f>
        <v/>
      </c>
      <c r="JL55" t="str">
        <f ca="1">IFERROR(IF(N(ISNUMBER(JL$2)*$AN55)&gt;0,MIN($D$6,
SUMPRODUCT(N(OFFSET(AlleInstrumente!$C$1,JL$3,0,JL$4,1)=$AN55))
),0),"")</f>
        <v/>
      </c>
      <c r="JM55" t="str">
        <f ca="1">IFERROR(IF(N(ISNUMBER(JM$2)*$AN55)&gt;0,MIN($D$6,
SUMPRODUCT(N(OFFSET(AlleInstrumente!$C$1,JM$3,0,JM$4,1)=$AN55))
),0),"")</f>
        <v/>
      </c>
      <c r="JN55" t="str">
        <f ca="1">IFERROR(IF(N(ISNUMBER(JN$2)*$AN55)&gt;0,MIN($D$6,
SUMPRODUCT(N(OFFSET(AlleInstrumente!$C$1,JN$3,0,JN$4,1)=$AN55))
),0),"")</f>
        <v/>
      </c>
      <c r="JO55" t="str">
        <f ca="1">IFERROR(IF(N(ISNUMBER(JO$2)*$AN55)&gt;0,MIN($D$6,
SUMPRODUCT(N(OFFSET(AlleInstrumente!$C$1,JO$3,0,JO$4,1)=$AN55))
),0),"")</f>
        <v/>
      </c>
      <c r="JP55" t="str">
        <f ca="1">IFERROR(IF(N(ISNUMBER(JP$2)*$AN55)&gt;0,MIN($D$6,
SUMPRODUCT(N(OFFSET(AlleInstrumente!$C$1,JP$3,0,JP$4,1)=$AN55))
),0),"")</f>
        <v/>
      </c>
      <c r="JQ55" t="str">
        <f ca="1">IFERROR(IF(N(ISNUMBER(JQ$2)*$AN55)&gt;0,MIN($D$6,
SUMPRODUCT(N(OFFSET(AlleInstrumente!$C$1,JQ$3,0,JQ$4,1)=$AN55))
),0),"")</f>
        <v/>
      </c>
      <c r="JR55" t="str">
        <f ca="1">IFERROR(IF(N(ISNUMBER(JR$2)*$AN55)&gt;0,MIN($D$6,
SUMPRODUCT(N(OFFSET(AlleInstrumente!$C$1,JR$3,0,JR$4,1)=$AN55))
),0),"")</f>
        <v/>
      </c>
      <c r="JS55" t="str">
        <f ca="1">IFERROR(IF(N(ISNUMBER(JS$2)*$AN55)&gt;0,MIN($D$6,
SUMPRODUCT(N(OFFSET(AlleInstrumente!$C$1,JS$3,0,JS$4,1)=$AN55))
),0),"")</f>
        <v/>
      </c>
      <c r="JT55" t="str">
        <f ca="1">IFERROR(IF(N(ISNUMBER(JT$2)*$AN55)&gt;0,MIN($D$6,
SUMPRODUCT(N(OFFSET(AlleInstrumente!$C$1,JT$3,0,JT$4,1)=$AN55))
),0),"")</f>
        <v/>
      </c>
      <c r="JU55" t="str">
        <f ca="1">IFERROR(IF(N(ISNUMBER(JU$2)*$AN55)&gt;0,MIN($D$6,
SUMPRODUCT(N(OFFSET(AlleInstrumente!$C$1,JU$3,0,JU$4,1)=$AN55))
),0),"")</f>
        <v/>
      </c>
      <c r="JV55" t="str">
        <f ca="1">IFERROR(IF(N(ISNUMBER(JV$2)*$AN55)&gt;0,MIN($D$6,
SUMPRODUCT(N(OFFSET(AlleInstrumente!$C$1,JV$3,0,JV$4,1)=$AN55))
),0),"")</f>
        <v/>
      </c>
      <c r="JW55" t="str">
        <f ca="1">IFERROR(IF(N(ISNUMBER(JW$2)*$AN55)&gt;0,MIN($D$6,
SUMPRODUCT(N(OFFSET(AlleInstrumente!$C$1,JW$3,0,JW$4,1)=$AN55))
),0),"")</f>
        <v/>
      </c>
      <c r="JX55" t="str">
        <f ca="1">IFERROR(IF(N(ISNUMBER(JX$2)*$AN55)&gt;0,MIN($D$6,
SUMPRODUCT(N(OFFSET(AlleInstrumente!$C$1,JX$3,0,JX$4,1)=$AN55))
),0),"")</f>
        <v/>
      </c>
      <c r="JY55" t="str">
        <f ca="1">IFERROR(IF(N(ISNUMBER(JY$2)*$AN55)&gt;0,MIN($D$6,
SUMPRODUCT(N(OFFSET(AlleInstrumente!$C$1,JY$3,0,JY$4,1)=$AN55))
),0),"")</f>
        <v/>
      </c>
      <c r="JZ55" t="str">
        <f ca="1">IFERROR(IF(N(ISNUMBER(JZ$2)*$AN55)&gt;0,MIN($D$6,
SUMPRODUCT(N(OFFSET(AlleInstrumente!$C$1,JZ$3,0,JZ$4,1)=$AN55))
),0),"")</f>
        <v/>
      </c>
      <c r="KA55" t="str">
        <f ca="1">IFERROR(IF(N(ISNUMBER(KA$2)*$AN55)&gt;0,MIN($D$6,
SUMPRODUCT(N(OFFSET(AlleInstrumente!$C$1,KA$3,0,KA$4,1)=$AN55))
),0),"")</f>
        <v/>
      </c>
      <c r="KB55" t="str">
        <f ca="1">IFERROR(IF(N(ISNUMBER(KB$2)*$AN55)&gt;0,MIN($D$6,
SUMPRODUCT(N(OFFSET(AlleInstrumente!$C$1,KB$3,0,KB$4,1)=$AN55))
),0),"")</f>
        <v/>
      </c>
      <c r="KC55" t="str">
        <f ca="1">IFERROR(IF(N(ISNUMBER(KC$2)*$AN55)&gt;0,MIN($D$6,
SUMPRODUCT(N(OFFSET(AlleInstrumente!$C$1,KC$3,0,KC$4,1)=$AN55))
),0),"")</f>
        <v/>
      </c>
      <c r="KD55" t="str">
        <f ca="1">IFERROR(IF(N(ISNUMBER(KD$2)*$AN55)&gt;0,MIN($D$6,
SUMPRODUCT(N(OFFSET(AlleInstrumente!$C$1,KD$3,0,KD$4,1)=$AN55))
),0),"")</f>
        <v/>
      </c>
      <c r="KE55" t="str">
        <f ca="1">IFERROR(IF(N(ISNUMBER(KE$2)*$AN55)&gt;0,MIN($D$6,
SUMPRODUCT(N(OFFSET(AlleInstrumente!$C$1,KE$3,0,KE$4,1)=$AN55))
),0),"")</f>
        <v/>
      </c>
      <c r="KF55" t="str">
        <f ca="1">IFERROR(IF(N(ISNUMBER(KF$2)*$AN55)&gt;0,MIN($D$6,
SUMPRODUCT(N(OFFSET(AlleInstrumente!$C$1,KF$3,0,KF$4,1)=$AN55))
),0),"")</f>
        <v/>
      </c>
      <c r="KG55" t="str">
        <f ca="1">IFERROR(IF(N(ISNUMBER(KG$2)*$AN55)&gt;0,MIN($D$6,
SUMPRODUCT(N(OFFSET(AlleInstrumente!$C$1,KG$3,0,KG$4,1)=$AN55))
),0),"")</f>
        <v/>
      </c>
      <c r="KH55" t="str">
        <f ca="1">IFERROR(IF(N(ISNUMBER(KH$2)*$AN55)&gt;0,MIN($D$6,
SUMPRODUCT(N(OFFSET(AlleInstrumente!$C$1,KH$3,0,KH$4,1)=$AN55))
),0),"")</f>
        <v/>
      </c>
      <c r="KI55" t="str">
        <f ca="1">IFERROR(IF(N(ISNUMBER(KI$2)*$AN55)&gt;0,MIN($D$6,
SUMPRODUCT(N(OFFSET(AlleInstrumente!$C$1,KI$3,0,KI$4,1)=$AN55))
),0),"")</f>
        <v/>
      </c>
      <c r="KJ55" t="str">
        <f ca="1">IFERROR(IF(N(ISNUMBER(KJ$2)*$AN55)&gt;0,MIN($D$6,
SUMPRODUCT(N(OFFSET(AlleInstrumente!$C$1,KJ$3,0,KJ$4,1)=$AN55))
),0),"")</f>
        <v/>
      </c>
      <c r="KK55" t="str">
        <f ca="1">IFERROR(IF(N(ISNUMBER(KK$2)*$AN55)&gt;0,MIN($D$6,
SUMPRODUCT(N(OFFSET(AlleInstrumente!$C$1,KK$3,0,KK$4,1)=$AN55))
),0),"")</f>
        <v/>
      </c>
      <c r="KL55" t="str">
        <f ca="1">IFERROR(IF(N(ISNUMBER(KL$2)*$AN55)&gt;0,MIN($D$6,
SUMPRODUCT(N(OFFSET(AlleInstrumente!$C$1,KL$3,0,KL$4,1)=$AN55))
),0),"")</f>
        <v/>
      </c>
      <c r="KM55" t="str">
        <f ca="1">IFERROR(IF(N(ISNUMBER(KM$2)*$AN55)&gt;0,MIN($D$6,
SUMPRODUCT(N(OFFSET(AlleInstrumente!$C$1,KM$3,0,KM$4,1)=$AN55))
),0),"")</f>
        <v/>
      </c>
      <c r="KN55" t="str">
        <f ca="1">IFERROR(IF(N(ISNUMBER(KN$2)*$AN55)&gt;0,MIN($D$6,
SUMPRODUCT(N(OFFSET(AlleInstrumente!$C$1,KN$3,0,KN$4,1)=$AN55))
),0),"")</f>
        <v/>
      </c>
      <c r="KO55" t="str">
        <f ca="1">IFERROR(IF(N(ISNUMBER(KO$2)*$AN55)&gt;0,MIN($D$6,
SUMPRODUCT(N(OFFSET(AlleInstrumente!$C$1,KO$3,0,KO$4,1)=$AN55))
),0),"")</f>
        <v/>
      </c>
      <c r="KP55" t="str">
        <f ca="1">IFERROR(IF(N(ISNUMBER(KP$2)*$AN55)&gt;0,MIN($D$6,
SUMPRODUCT(N(OFFSET(AlleInstrumente!$C$1,KP$3,0,KP$4,1)=$AN55))
),0),"")</f>
        <v/>
      </c>
      <c r="KQ55" t="str">
        <f ca="1">IFERROR(IF(N(ISNUMBER(KQ$2)*$AN55)&gt;0,MIN($D$6,
SUMPRODUCT(N(OFFSET(AlleInstrumente!$C$1,KQ$3,0,KQ$4,1)=$AN55))
),0),"")</f>
        <v/>
      </c>
      <c r="KR55" t="str">
        <f ca="1">IFERROR(IF(N(ISNUMBER(KR$2)*$AN55)&gt;0,MIN($D$6,
SUMPRODUCT(N(OFFSET(AlleInstrumente!$C$1,KR$3,0,KR$4,1)=$AN55))
),0),"")</f>
        <v/>
      </c>
      <c r="KS55" t="str">
        <f ca="1">IFERROR(IF(N(ISNUMBER(KS$2)*$AN55)&gt;0,MIN($D$6,
SUMPRODUCT(N(OFFSET(AlleInstrumente!$C$1,KS$3,0,KS$4,1)=$AN55))
),0),"")</f>
        <v/>
      </c>
      <c r="KT55" t="str">
        <f ca="1">IFERROR(IF(N(ISNUMBER(KT$2)*$AN55)&gt;0,MIN($D$6,
SUMPRODUCT(N(OFFSET(AlleInstrumente!$C$1,KT$3,0,KT$4,1)=$AN55))
),0),"")</f>
        <v/>
      </c>
      <c r="KU55" t="str">
        <f ca="1">IFERROR(IF(N(ISNUMBER(KU$2)*$AN55)&gt;0,MIN($D$6,
SUMPRODUCT(N(OFFSET(AlleInstrumente!$C$1,KU$3,0,KU$4,1)=$AN55))
),0),"")</f>
        <v/>
      </c>
      <c r="KV55" t="str">
        <f ca="1">IFERROR(IF(N(ISNUMBER(KV$2)*$AN55)&gt;0,MIN($D$6,
SUMPRODUCT(N(OFFSET(AlleInstrumente!$C$1,KV$3,0,KV$4,1)=$AN55))
),0),"")</f>
        <v/>
      </c>
      <c r="KW55" t="str">
        <f ca="1">IFERROR(IF(N(ISNUMBER(KW$2)*$AN55)&gt;0,MIN($D$6,
SUMPRODUCT(N(OFFSET(AlleInstrumente!$C$1,KW$3,0,KW$4,1)=$AN55))
),0),"")</f>
        <v/>
      </c>
      <c r="KX55" t="str">
        <f ca="1">IFERROR(IF(N(ISNUMBER(KX$2)*$AN55)&gt;0,MIN($D$6,
SUMPRODUCT(N(OFFSET(AlleInstrumente!$C$1,KX$3,0,KX$4,1)=$AN55))
),0),"")</f>
        <v/>
      </c>
      <c r="KY55" t="str">
        <f ca="1">IFERROR(IF(N(ISNUMBER(KY$2)*$AN55)&gt;0,MIN($D$6,
SUMPRODUCT(N(OFFSET(AlleInstrumente!$C$1,KY$3,0,KY$4,1)=$AN55))
),0),"")</f>
        <v/>
      </c>
      <c r="KZ55" t="str">
        <f ca="1">IFERROR(IF(N(ISNUMBER(KZ$2)*$AN55)&gt;0,MIN($D$6,
SUMPRODUCT(N(OFFSET(AlleInstrumente!$C$1,KZ$3,0,KZ$4,1)=$AN55))
),0),"")</f>
        <v/>
      </c>
      <c r="LA55" t="str">
        <f ca="1">IFERROR(IF(N(ISNUMBER(LA$2)*$AN55)&gt;0,MIN($D$6,
SUMPRODUCT(N(OFFSET(AlleInstrumente!$C$1,LA$3,0,LA$4,1)=$AN55))
),0),"")</f>
        <v/>
      </c>
      <c r="LB55" t="str">
        <f ca="1">IFERROR(IF(N(ISNUMBER(LB$2)*$AN55)&gt;0,MIN($D$6,
SUMPRODUCT(N(OFFSET(AlleInstrumente!$C$1,LB$3,0,LB$4,1)=$AN55))
),0),"")</f>
        <v/>
      </c>
      <c r="LC55" t="str">
        <f ca="1">IFERROR(IF(N(ISNUMBER(LC$2)*$AN55)&gt;0,MIN($D$6,
SUMPRODUCT(N(OFFSET(AlleInstrumente!$C$1,LC$3,0,LC$4,1)=$AN55))
),0),"")</f>
        <v/>
      </c>
      <c r="LD55" t="str">
        <f ca="1">IFERROR(IF(N(ISNUMBER(LD$2)*$AN55)&gt;0,MIN($D$6,
SUMPRODUCT(N(OFFSET(AlleInstrumente!$C$1,LD$3,0,LD$4,1)=$AN55))
),0),"")</f>
        <v/>
      </c>
      <c r="LE55" t="str">
        <f ca="1">IFERROR(IF(N(ISNUMBER(LE$2)*$AN55)&gt;0,MIN($D$6,
SUMPRODUCT(N(OFFSET(AlleInstrumente!$C$1,LE$3,0,LE$4,1)=$AN55))
),0),"")</f>
        <v/>
      </c>
      <c r="LF55" t="str">
        <f ca="1">IFERROR(IF(N(ISNUMBER(LF$2)*$AN55)&gt;0,MIN($D$6,
SUMPRODUCT(N(OFFSET(AlleInstrumente!$C$1,LF$3,0,LF$4,1)=$AN55))
),0),"")</f>
        <v/>
      </c>
      <c r="LG55" t="str">
        <f ca="1">IFERROR(IF(N(ISNUMBER(LG$2)*$AN55)&gt;0,MIN($D$6,
SUMPRODUCT(N(OFFSET(AlleInstrumente!$C$1,LG$3,0,LG$4,1)=$AN55))
),0),"")</f>
        <v/>
      </c>
      <c r="LH55" t="str">
        <f ca="1">IFERROR(IF(N(ISNUMBER(LH$2)*$AN55)&gt;0,MIN($D$6,
SUMPRODUCT(N(OFFSET(AlleInstrumente!$C$1,LH$3,0,LH$4,1)=$AN55))
),0),"")</f>
        <v/>
      </c>
      <c r="LI55" t="str">
        <f ca="1">IFERROR(IF(N(ISNUMBER(LI$2)*$AN55)&gt;0,MIN($D$6,
SUMPRODUCT(N(OFFSET(AlleInstrumente!$C$1,LI$3,0,LI$4,1)=$AN55))
),0),"")</f>
        <v/>
      </c>
      <c r="LJ55" t="str">
        <f ca="1">IFERROR(IF(N(ISNUMBER(LJ$2)*$AN55)&gt;0,MIN($D$6,
SUMPRODUCT(N(OFFSET(AlleInstrumente!$C$1,LJ$3,0,LJ$4,1)=$AN55))
),0),"")</f>
        <v/>
      </c>
      <c r="LK55" t="str">
        <f ca="1">IFERROR(IF(N(ISNUMBER(LK$2)*$AN55)&gt;0,MIN($D$6,
SUMPRODUCT(N(OFFSET(AlleInstrumente!$C$1,LK$3,0,LK$4,1)=$AN55))
),0),"")</f>
        <v/>
      </c>
      <c r="LL55" t="str">
        <f ca="1">IFERROR(IF(N(ISNUMBER(LL$2)*$AN55)&gt;0,MIN($D$6,
SUMPRODUCT(N(OFFSET(AlleInstrumente!$C$1,LL$3,0,LL$4,1)=$AN55))
),0),"")</f>
        <v/>
      </c>
      <c r="LM55" t="str">
        <f ca="1">IFERROR(IF(N(ISNUMBER(LM$2)*$AN55)&gt;0,MIN($D$6,
SUMPRODUCT(N(OFFSET(AlleInstrumente!$C$1,LM$3,0,LM$4,1)=$AN55))
),0),"")</f>
        <v/>
      </c>
      <c r="LN55" t="str">
        <f ca="1">IFERROR(IF(N(ISNUMBER(LN$2)*$AN55)&gt;0,MIN($D$6,
SUMPRODUCT(N(OFFSET(AlleInstrumente!$C$1,LN$3,0,LN$4,1)=$AN55))
),0),"")</f>
        <v/>
      </c>
      <c r="LO55" t="str">
        <f ca="1">IFERROR(IF(N(ISNUMBER(LO$2)*$AN55)&gt;0,MIN($D$6,
SUMPRODUCT(N(OFFSET(AlleInstrumente!$C$1,LO$3,0,LO$4,1)=$AN55))
),0),"")</f>
        <v/>
      </c>
      <c r="LP55" t="str">
        <f ca="1">IFERROR(IF(N(ISNUMBER(LP$2)*$AN55)&gt;0,MIN($D$6,
SUMPRODUCT(N(OFFSET(AlleInstrumente!$C$1,LP$3,0,LP$4,1)=$AN55))
),0),"")</f>
        <v/>
      </c>
      <c r="LQ55" t="str">
        <f ca="1">IFERROR(IF(N(ISNUMBER(LQ$2)*$AN55)&gt;0,MIN($D$6,
SUMPRODUCT(N(OFFSET(AlleInstrumente!$C$1,LQ$3,0,LQ$4,1)=$AN55))
),0),"")</f>
        <v/>
      </c>
      <c r="LR55" t="str">
        <f ca="1">IFERROR(IF(N(ISNUMBER(LR$2)*$AN55)&gt;0,MIN($D$6,
SUMPRODUCT(N(OFFSET(AlleInstrumente!$C$1,LR$3,0,LR$4,1)=$AN55))
),0),"")</f>
        <v/>
      </c>
      <c r="LS55" t="str">
        <f ca="1">IFERROR(IF(N(ISNUMBER(LS$2)*$AN55)&gt;0,MIN($D$6,
SUMPRODUCT(N(OFFSET(AlleInstrumente!$C$1,LS$3,0,LS$4,1)=$AN55))
),0),"")</f>
        <v/>
      </c>
      <c r="LT55" t="str">
        <f ca="1">IFERROR(IF(N(ISNUMBER(LT$2)*$AN55)&gt;0,MIN($D$6,
SUMPRODUCT(N(OFFSET(AlleInstrumente!$C$1,LT$3,0,LT$4,1)=$AN55))
),0),"")</f>
        <v/>
      </c>
      <c r="LU55" t="str">
        <f ca="1">IFERROR(IF(N(ISNUMBER(LU$2)*$AN55)&gt;0,MIN($D$6,
SUMPRODUCT(N(OFFSET(AlleInstrumente!$C$1,LU$3,0,LU$4,1)=$AN55))
),0),"")</f>
        <v/>
      </c>
      <c r="LV55" t="str">
        <f ca="1">IFERROR(IF(N(ISNUMBER(LV$2)*$AN55)&gt;0,MIN($D$6,
SUMPRODUCT(N(OFFSET(AlleInstrumente!$C$1,LV$3,0,LV$4,1)=$AN55))
),0),"")</f>
        <v/>
      </c>
      <c r="LW55" t="str">
        <f ca="1">IFERROR(IF(N(ISNUMBER(LW$2)*$AN55)&gt;0,MIN($D$6,
SUMPRODUCT(N(OFFSET(AlleInstrumente!$C$1,LW$3,0,LW$4,1)=$AN55))
),0),"")</f>
        <v/>
      </c>
      <c r="LX55" t="str">
        <f ca="1">IFERROR(IF(N(ISNUMBER(LX$2)*$AN55)&gt;0,MIN($D$6,
SUMPRODUCT(N(OFFSET(AlleInstrumente!$C$1,LX$3,0,LX$4,1)=$AN55))
),0),"")</f>
        <v/>
      </c>
      <c r="LY55" t="str">
        <f ca="1">IFERROR(IF(N(ISNUMBER(LY$2)*$AN55)&gt;0,MIN($D$6,
SUMPRODUCT(N(OFFSET(AlleInstrumente!$C$1,LY$3,0,LY$4,1)=$AN55))
),0),"")</f>
        <v/>
      </c>
      <c r="LZ55" t="str">
        <f ca="1">IFERROR(IF(N(ISNUMBER(LZ$2)*$AN55)&gt;0,MIN($D$6,
SUMPRODUCT(N(OFFSET(AlleInstrumente!$C$1,LZ$3,0,LZ$4,1)=$AN55))
),0),"")</f>
        <v/>
      </c>
      <c r="MA55" t="str">
        <f ca="1">IFERROR(IF(N(ISNUMBER(MA$2)*$AN55)&gt;0,MIN($D$6,
SUMPRODUCT(N(OFFSET(AlleInstrumente!$C$1,MA$3,0,MA$4,1)=$AN55))
),0),"")</f>
        <v/>
      </c>
      <c r="MB55" t="str">
        <f ca="1">IFERROR(IF(N(ISNUMBER(MB$2)*$AN55)&gt;0,MIN($D$6,
SUMPRODUCT(N(OFFSET(AlleInstrumente!$C$1,MB$3,0,MB$4,1)=$AN55))
),0),"")</f>
        <v/>
      </c>
      <c r="MC55" t="str">
        <f ca="1">IFERROR(IF(N(ISNUMBER(MC$2)*$AN55)&gt;0,MIN($D$6,
SUMPRODUCT(N(OFFSET(AlleInstrumente!$C$1,MC$3,0,MC$4,1)=$AN55))
),0),"")</f>
        <v/>
      </c>
      <c r="MD55" t="str">
        <f ca="1">IFERROR(IF(N(ISNUMBER(MD$2)*$AN55)&gt;0,MIN($D$6,
SUMPRODUCT(N(OFFSET(AlleInstrumente!$C$1,MD$3,0,MD$4,1)=$AN55))
),0),"")</f>
        <v/>
      </c>
      <c r="ME55" t="str">
        <f ca="1">IFERROR(IF(N(ISNUMBER(ME$2)*$AN55)&gt;0,MIN($D$6,
SUMPRODUCT(N(OFFSET(AlleInstrumente!$C$1,ME$3,0,ME$4,1)=$AN55))
),0),"")</f>
        <v/>
      </c>
      <c r="MF55" t="str">
        <f ca="1">IFERROR(IF(N(ISNUMBER(MF$2)*$AN55)&gt;0,MIN($D$6,
SUMPRODUCT(N(OFFSET(AlleInstrumente!$C$1,MF$3,0,MF$4,1)=$AN55))
),0),"")</f>
        <v/>
      </c>
    </row>
    <row r="56" spans="7:344" x14ac:dyDescent="0.25">
      <c r="G56" t="str">
        <f t="shared" ca="1" si="51"/>
        <v/>
      </c>
      <c r="H56" t="str">
        <f t="shared" ca="1" si="45"/>
        <v/>
      </c>
      <c r="I56" t="str">
        <f t="shared" ca="1" si="52"/>
        <v/>
      </c>
      <c r="J56" t="str">
        <f t="shared" ca="1" si="53"/>
        <v/>
      </c>
      <c r="K56" t="str">
        <f t="shared" ca="1" si="54"/>
        <v/>
      </c>
      <c r="L56" t="str">
        <f t="array" aca="1" ref="L56" ca="1">IF(ISNUMBER(L55),IF(ISNUMBER($K55),$L55,IF($L55&gt;$L$2,MAX(IF(OFFSET($S$6,0,0,_Instrument_count,1)&lt;$L55,OFFSET($S$6,0,0,_Instrument_count,1),$L$2)),"")),"")</f>
        <v/>
      </c>
      <c r="N56" t="str">
        <f t="shared" ca="1" si="59"/>
        <v/>
      </c>
      <c r="P56" s="40" t="str">
        <f t="shared" ca="1" si="29"/>
        <v/>
      </c>
      <c r="Q56" s="40" t="str">
        <f t="shared" ca="1" si="55"/>
        <v/>
      </c>
      <c r="R56" t="str">
        <f t="shared" ca="1" si="31"/>
        <v/>
      </c>
      <c r="S56" t="e">
        <f t="shared" ca="1" si="47"/>
        <v>#VALUE!</v>
      </c>
      <c r="T56">
        <f t="shared" ca="1" si="32"/>
        <v>1</v>
      </c>
      <c r="U56" t="e">
        <f t="shared" ca="1" si="48"/>
        <v>#VALUE!</v>
      </c>
      <c r="V56" t="str">
        <f t="shared" ca="1" si="33"/>
        <v/>
      </c>
      <c r="X56" t="str">
        <f t="shared" ca="1" si="34"/>
        <v/>
      </c>
      <c r="Y56" s="76" t="e">
        <f t="shared" ca="1" si="35"/>
        <v>#VALUE!</v>
      </c>
      <c r="AA56" t="str">
        <f t="shared" ca="1" si="36"/>
        <v/>
      </c>
      <c r="AB56" s="76" t="e">
        <f t="shared" ca="1" si="37"/>
        <v>#VALUE!</v>
      </c>
      <c r="AD56" t="str">
        <f t="shared" ca="1" si="38"/>
        <v/>
      </c>
      <c r="AE56" s="76" t="e">
        <f t="shared" ca="1" si="39"/>
        <v>#VALUE!</v>
      </c>
      <c r="AG56" t="str">
        <f t="shared" ca="1" si="40"/>
        <v/>
      </c>
      <c r="AH56" s="76" t="e">
        <f t="shared" ca="1" si="41"/>
        <v>#VALUE!</v>
      </c>
      <c r="AI56" s="76"/>
      <c r="AJ56" t="str">
        <f t="shared" ca="1" si="49"/>
        <v/>
      </c>
      <c r="AK56" s="76" t="e">
        <f t="shared" ca="1" si="50"/>
        <v>#VALUE!</v>
      </c>
      <c r="AM56" t="str">
        <f ca="1">IF(ISNUMBER(Index!$K55),Index!$N55,"")</f>
        <v/>
      </c>
      <c r="AN56" t="str">
        <f ca="1">IF(ISNUMBER(Index!$K55),Index!$K55,"")</f>
        <v/>
      </c>
      <c r="AO56" t="str">
        <f ca="1">IF(ISNUMBER(AN56),Index!$M55,"")</f>
        <v/>
      </c>
      <c r="AP56" t="str">
        <f t="shared" ca="1" si="56"/>
        <v/>
      </c>
      <c r="AQ56" t="str">
        <f t="shared" ca="1" si="57"/>
        <v/>
      </c>
      <c r="AR56" t="str">
        <f t="shared" ca="1" si="58"/>
        <v/>
      </c>
      <c r="AS56" t="str">
        <f ca="1">IFERROR(IF(N(ISNUMBER(AS$2)*$AN56)&gt;0,MIN($D$6,
SUMPRODUCT(N(OFFSET(AlleInstrumente!$C$1,AS$3,0,AS$4,1)=$AN56))
),0),"")</f>
        <v/>
      </c>
      <c r="AT56" t="str">
        <f ca="1">IFERROR(IF(N(ISNUMBER(AT$2)*$AN56)&gt;0,MIN($D$6,
SUMPRODUCT(N(OFFSET(AlleInstrumente!$C$1,AT$3,0,AT$4,1)=$AN56))
),0),"")</f>
        <v/>
      </c>
      <c r="AU56" t="str">
        <f ca="1">IFERROR(IF(N(ISNUMBER(AU$2)*$AN56)&gt;0,MIN($D$6,
SUMPRODUCT(N(OFFSET(AlleInstrumente!$C$1,AU$3,0,AU$4,1)=$AN56))
),0),"")</f>
        <v/>
      </c>
      <c r="AV56" t="str">
        <f ca="1">IFERROR(IF(N(ISNUMBER(AV$2)*$AN56)&gt;0,MIN($D$6,
SUMPRODUCT(N(OFFSET(AlleInstrumente!$C$1,AV$3,0,AV$4,1)=$AN56))
),0),"")</f>
        <v/>
      </c>
      <c r="AW56" t="str">
        <f ca="1">IFERROR(IF(N(ISNUMBER(AW$2)*$AN56)&gt;0,MIN($D$6,
SUMPRODUCT(N(OFFSET(AlleInstrumente!$C$1,AW$3,0,AW$4,1)=$AN56))
),0),"")</f>
        <v/>
      </c>
      <c r="AX56" t="str">
        <f ca="1">IFERROR(IF(N(ISNUMBER(AX$2)*$AN56)&gt;0,MIN($D$6,
SUMPRODUCT(N(OFFSET(AlleInstrumente!$C$1,AX$3,0,AX$4,1)=$AN56))
),0),"")</f>
        <v/>
      </c>
      <c r="AY56" t="str">
        <f ca="1">IFERROR(IF(N(ISNUMBER(AY$2)*$AN56)&gt;0,MIN($D$6,
SUMPRODUCT(N(OFFSET(AlleInstrumente!$C$1,AY$3,0,AY$4,1)=$AN56))
),0),"")</f>
        <v/>
      </c>
      <c r="AZ56" t="str">
        <f ca="1">IFERROR(IF(N(ISNUMBER(AZ$2)*$AN56)&gt;0,MIN($D$6,
SUMPRODUCT(N(OFFSET(AlleInstrumente!$C$1,AZ$3,0,AZ$4,1)=$AN56))
),0),"")</f>
        <v/>
      </c>
      <c r="BA56" t="str">
        <f ca="1">IFERROR(IF(N(ISNUMBER(BA$2)*$AN56)&gt;0,MIN($D$6,
SUMPRODUCT(N(OFFSET(AlleInstrumente!$C$1,BA$3,0,BA$4,1)=$AN56))
),0),"")</f>
        <v/>
      </c>
      <c r="BB56" t="str">
        <f ca="1">IFERROR(IF(N(ISNUMBER(BB$2)*$AN56)&gt;0,MIN($D$6,
SUMPRODUCT(N(OFFSET(AlleInstrumente!$C$1,BB$3,0,BB$4,1)=$AN56))
),0),"")</f>
        <v/>
      </c>
      <c r="BC56" t="str">
        <f ca="1">IFERROR(IF(N(ISNUMBER(BC$2)*$AN56)&gt;0,MIN($D$6,
SUMPRODUCT(N(OFFSET(AlleInstrumente!$C$1,BC$3,0,BC$4,1)=$AN56))
),0),"")</f>
        <v/>
      </c>
      <c r="BD56" t="str">
        <f ca="1">IFERROR(IF(N(ISNUMBER(BD$2)*$AN56)&gt;0,MIN($D$6,
SUMPRODUCT(N(OFFSET(AlleInstrumente!$C$1,BD$3,0,BD$4,1)=$AN56))
),0),"")</f>
        <v/>
      </c>
      <c r="BE56" t="str">
        <f ca="1">IFERROR(IF(N(ISNUMBER(BE$2)*$AN56)&gt;0,MIN($D$6,
SUMPRODUCT(N(OFFSET(AlleInstrumente!$C$1,BE$3,0,BE$4,1)=$AN56))
),0),"")</f>
        <v/>
      </c>
      <c r="BF56" t="str">
        <f ca="1">IFERROR(IF(N(ISNUMBER(BF$2)*$AN56)&gt;0,MIN($D$6,
SUMPRODUCT(N(OFFSET(AlleInstrumente!$C$1,BF$3,0,BF$4,1)=$AN56))
),0),"")</f>
        <v/>
      </c>
      <c r="BG56" t="str">
        <f ca="1">IFERROR(IF(N(ISNUMBER(BG$2)*$AN56)&gt;0,MIN($D$6,
SUMPRODUCT(N(OFFSET(AlleInstrumente!$C$1,BG$3,0,BG$4,1)=$AN56))
),0),"")</f>
        <v/>
      </c>
      <c r="BH56" t="str">
        <f ca="1">IFERROR(IF(N(ISNUMBER(BH$2)*$AN56)&gt;0,MIN($D$6,
SUMPRODUCT(N(OFFSET(AlleInstrumente!$C$1,BH$3,0,BH$4,1)=$AN56))
),0),"")</f>
        <v/>
      </c>
      <c r="BI56" t="str">
        <f ca="1">IFERROR(IF(N(ISNUMBER(BI$2)*$AN56)&gt;0,MIN($D$6,
SUMPRODUCT(N(OFFSET(AlleInstrumente!$C$1,BI$3,0,BI$4,1)=$AN56))
),0),"")</f>
        <v/>
      </c>
      <c r="BJ56" t="str">
        <f ca="1">IFERROR(IF(N(ISNUMBER(BJ$2)*$AN56)&gt;0,MIN($D$6,
SUMPRODUCT(N(OFFSET(AlleInstrumente!$C$1,BJ$3,0,BJ$4,1)=$AN56))
),0),"")</f>
        <v/>
      </c>
      <c r="BK56" t="str">
        <f ca="1">IFERROR(IF(N(ISNUMBER(BK$2)*$AN56)&gt;0,MIN($D$6,
SUMPRODUCT(N(OFFSET(AlleInstrumente!$C$1,BK$3,0,BK$4,1)=$AN56))
),0),"")</f>
        <v/>
      </c>
      <c r="BL56" t="str">
        <f ca="1">IFERROR(IF(N(ISNUMBER(BL$2)*$AN56)&gt;0,MIN($D$6,
SUMPRODUCT(N(OFFSET(AlleInstrumente!$C$1,BL$3,0,BL$4,1)=$AN56))
),0),"")</f>
        <v/>
      </c>
      <c r="BM56" t="str">
        <f ca="1">IFERROR(IF(N(ISNUMBER(BM$2)*$AN56)&gt;0,MIN($D$6,
SUMPRODUCT(N(OFFSET(AlleInstrumente!$C$1,BM$3,0,BM$4,1)=$AN56))
),0),"")</f>
        <v/>
      </c>
      <c r="BN56" t="str">
        <f ca="1">IFERROR(IF(N(ISNUMBER(BN$2)*$AN56)&gt;0,MIN($D$6,
SUMPRODUCT(N(OFFSET(AlleInstrumente!$C$1,BN$3,0,BN$4,1)=$AN56))
),0),"")</f>
        <v/>
      </c>
      <c r="BO56" t="str">
        <f ca="1">IFERROR(IF(N(ISNUMBER(BO$2)*$AN56)&gt;0,MIN($D$6,
SUMPRODUCT(N(OFFSET(AlleInstrumente!$C$1,BO$3,0,BO$4,1)=$AN56))
),0),"")</f>
        <v/>
      </c>
      <c r="BP56" t="str">
        <f ca="1">IFERROR(IF(N(ISNUMBER(BP$2)*$AN56)&gt;0,MIN($D$6,
SUMPRODUCT(N(OFFSET(AlleInstrumente!$C$1,BP$3,0,BP$4,1)=$AN56))
),0),"")</f>
        <v/>
      </c>
      <c r="BQ56" t="str">
        <f ca="1">IFERROR(IF(N(ISNUMBER(BQ$2)*$AN56)&gt;0,MIN($D$6,
SUMPRODUCT(N(OFFSET(AlleInstrumente!$C$1,BQ$3,0,BQ$4,1)=$AN56))
),0),"")</f>
        <v/>
      </c>
      <c r="BR56" t="str">
        <f ca="1">IFERROR(IF(N(ISNUMBER(BR$2)*$AN56)&gt;0,MIN($D$6,
SUMPRODUCT(N(OFFSET(AlleInstrumente!$C$1,BR$3,0,BR$4,1)=$AN56))
),0),"")</f>
        <v/>
      </c>
      <c r="BS56" t="str">
        <f ca="1">IFERROR(IF(N(ISNUMBER(BS$2)*$AN56)&gt;0,MIN($D$6,
SUMPRODUCT(N(OFFSET(AlleInstrumente!$C$1,BS$3,0,BS$4,1)=$AN56))
),0),"")</f>
        <v/>
      </c>
      <c r="BT56" t="str">
        <f ca="1">IFERROR(IF(N(ISNUMBER(BT$2)*$AN56)&gt;0,MIN($D$6,
SUMPRODUCT(N(OFFSET(AlleInstrumente!$C$1,BT$3,0,BT$4,1)=$AN56))
),0),"")</f>
        <v/>
      </c>
      <c r="BU56" t="str">
        <f ca="1">IFERROR(IF(N(ISNUMBER(BU$2)*$AN56)&gt;0,MIN($D$6,
SUMPRODUCT(N(OFFSET(AlleInstrumente!$C$1,BU$3,0,BU$4,1)=$AN56))
),0),"")</f>
        <v/>
      </c>
      <c r="BV56" t="str">
        <f ca="1">IFERROR(IF(N(ISNUMBER(BV$2)*$AN56)&gt;0,MIN($D$6,
SUMPRODUCT(N(OFFSET(AlleInstrumente!$C$1,BV$3,0,BV$4,1)=$AN56))
),0),"")</f>
        <v/>
      </c>
      <c r="BW56" t="str">
        <f ca="1">IFERROR(IF(N(ISNUMBER(BW$2)*$AN56)&gt;0,MIN($D$6,
SUMPRODUCT(N(OFFSET(AlleInstrumente!$C$1,BW$3,0,BW$4,1)=$AN56))
),0),"")</f>
        <v/>
      </c>
      <c r="BX56" t="str">
        <f ca="1">IFERROR(IF(N(ISNUMBER(BX$2)*$AN56)&gt;0,MIN($D$6,
SUMPRODUCT(N(OFFSET(AlleInstrumente!$C$1,BX$3,0,BX$4,1)=$AN56))
),0),"")</f>
        <v/>
      </c>
      <c r="BY56" t="str">
        <f ca="1">IFERROR(IF(N(ISNUMBER(BY$2)*$AN56)&gt;0,MIN($D$6,
SUMPRODUCT(N(OFFSET(AlleInstrumente!$C$1,BY$3,0,BY$4,1)=$AN56))
),0),"")</f>
        <v/>
      </c>
      <c r="BZ56" t="str">
        <f ca="1">IFERROR(IF(N(ISNUMBER(BZ$2)*$AN56)&gt;0,MIN($D$6,
SUMPRODUCT(N(OFFSET(AlleInstrumente!$C$1,BZ$3,0,BZ$4,1)=$AN56))
),0),"")</f>
        <v/>
      </c>
      <c r="CA56" t="str">
        <f ca="1">IFERROR(IF(N(ISNUMBER(CA$2)*$AN56)&gt;0,MIN($D$6,
SUMPRODUCT(N(OFFSET(AlleInstrumente!$C$1,CA$3,0,CA$4,1)=$AN56))
),0),"")</f>
        <v/>
      </c>
      <c r="CB56" t="str">
        <f ca="1">IFERROR(IF(N(ISNUMBER(CB$2)*$AN56)&gt;0,MIN($D$6,
SUMPRODUCT(N(OFFSET(AlleInstrumente!$C$1,CB$3,0,CB$4,1)=$AN56))
),0),"")</f>
        <v/>
      </c>
      <c r="CC56" t="str">
        <f ca="1">IFERROR(IF(N(ISNUMBER(CC$2)*$AN56)&gt;0,MIN($D$6,
SUMPRODUCT(N(OFFSET(AlleInstrumente!$C$1,CC$3,0,CC$4,1)=$AN56))
),0),"")</f>
        <v/>
      </c>
      <c r="CD56" t="str">
        <f ca="1">IFERROR(IF(N(ISNUMBER(CD$2)*$AN56)&gt;0,MIN($D$6,
SUMPRODUCT(N(OFFSET(AlleInstrumente!$C$1,CD$3,0,CD$4,1)=$AN56))
),0),"")</f>
        <v/>
      </c>
      <c r="CE56" t="str">
        <f ca="1">IFERROR(IF(N(ISNUMBER(CE$2)*$AN56)&gt;0,MIN($D$6,
SUMPRODUCT(N(OFFSET(AlleInstrumente!$C$1,CE$3,0,CE$4,1)=$AN56))
),0),"")</f>
        <v/>
      </c>
      <c r="CF56" t="str">
        <f ca="1">IFERROR(IF(N(ISNUMBER(CF$2)*$AN56)&gt;0,MIN($D$6,
SUMPRODUCT(N(OFFSET(AlleInstrumente!$C$1,CF$3,0,CF$4,1)=$AN56))
),0),"")</f>
        <v/>
      </c>
      <c r="CG56" t="str">
        <f ca="1">IFERROR(IF(N(ISNUMBER(CG$2)*$AN56)&gt;0,MIN($D$6,
SUMPRODUCT(N(OFFSET(AlleInstrumente!$C$1,CG$3,0,CG$4,1)=$AN56))
),0),"")</f>
        <v/>
      </c>
      <c r="CH56" t="str">
        <f ca="1">IFERROR(IF(N(ISNUMBER(CH$2)*$AN56)&gt;0,MIN($D$6,
SUMPRODUCT(N(OFFSET(AlleInstrumente!$C$1,CH$3,0,CH$4,1)=$AN56))
),0),"")</f>
        <v/>
      </c>
      <c r="CI56" t="str">
        <f ca="1">IFERROR(IF(N(ISNUMBER(CI$2)*$AN56)&gt;0,MIN($D$6,
SUMPRODUCT(N(OFFSET(AlleInstrumente!$C$1,CI$3,0,CI$4,1)=$AN56))
),0),"")</f>
        <v/>
      </c>
      <c r="CJ56" t="str">
        <f ca="1">IFERROR(IF(N(ISNUMBER(CJ$2)*$AN56)&gt;0,MIN($D$6,
SUMPRODUCT(N(OFFSET(AlleInstrumente!$C$1,CJ$3,0,CJ$4,1)=$AN56))
),0),"")</f>
        <v/>
      </c>
      <c r="CK56" t="str">
        <f ca="1">IFERROR(IF(N(ISNUMBER(CK$2)*$AN56)&gt;0,MIN($D$6,
SUMPRODUCT(N(OFFSET(AlleInstrumente!$C$1,CK$3,0,CK$4,1)=$AN56))
),0),"")</f>
        <v/>
      </c>
      <c r="CL56" t="str">
        <f ca="1">IFERROR(IF(N(ISNUMBER(CL$2)*$AN56)&gt;0,MIN($D$6,
SUMPRODUCT(N(OFFSET(AlleInstrumente!$C$1,CL$3,0,CL$4,1)=$AN56))
),0),"")</f>
        <v/>
      </c>
      <c r="CM56" t="str">
        <f ca="1">IFERROR(IF(N(ISNUMBER(CM$2)*$AN56)&gt;0,MIN($D$6,
SUMPRODUCT(N(OFFSET(AlleInstrumente!$C$1,CM$3,0,CM$4,1)=$AN56))
),0),"")</f>
        <v/>
      </c>
      <c r="CN56" t="str">
        <f ca="1">IFERROR(IF(N(ISNUMBER(CN$2)*$AN56)&gt;0,MIN($D$6,
SUMPRODUCT(N(OFFSET(AlleInstrumente!$C$1,CN$3,0,CN$4,1)=$AN56))
),0),"")</f>
        <v/>
      </c>
      <c r="CO56" t="str">
        <f ca="1">IFERROR(IF(N(ISNUMBER(CO$2)*$AN56)&gt;0,MIN($D$6,
SUMPRODUCT(N(OFFSET(AlleInstrumente!$C$1,CO$3,0,CO$4,1)=$AN56))
),0),"")</f>
        <v/>
      </c>
      <c r="CP56" t="str">
        <f ca="1">IFERROR(IF(N(ISNUMBER(CP$2)*$AN56)&gt;0,MIN($D$6,
SUMPRODUCT(N(OFFSET(AlleInstrumente!$C$1,CP$3,0,CP$4,1)=$AN56))
),0),"")</f>
        <v/>
      </c>
      <c r="CQ56" t="str">
        <f ca="1">IFERROR(IF(N(ISNUMBER(CQ$2)*$AN56)&gt;0,MIN($D$6,
SUMPRODUCT(N(OFFSET(AlleInstrumente!$C$1,CQ$3,0,CQ$4,1)=$AN56))
),0),"")</f>
        <v/>
      </c>
      <c r="CR56" t="str">
        <f ca="1">IFERROR(IF(N(ISNUMBER(CR$2)*$AN56)&gt;0,MIN($D$6,
SUMPRODUCT(N(OFFSET(AlleInstrumente!$C$1,CR$3,0,CR$4,1)=$AN56))
),0),"")</f>
        <v/>
      </c>
      <c r="CS56" t="str">
        <f ca="1">IFERROR(IF(N(ISNUMBER(CS$2)*$AN56)&gt;0,MIN($D$6,
SUMPRODUCT(N(OFFSET(AlleInstrumente!$C$1,CS$3,0,CS$4,1)=$AN56))
),0),"")</f>
        <v/>
      </c>
      <c r="CT56" t="str">
        <f ca="1">IFERROR(IF(N(ISNUMBER(CT$2)*$AN56)&gt;0,MIN($D$6,
SUMPRODUCT(N(OFFSET(AlleInstrumente!$C$1,CT$3,0,CT$4,1)=$AN56))
),0),"")</f>
        <v/>
      </c>
      <c r="CU56" t="str">
        <f ca="1">IFERROR(IF(N(ISNUMBER(CU$2)*$AN56)&gt;0,MIN($D$6,
SUMPRODUCT(N(OFFSET(AlleInstrumente!$C$1,CU$3,0,CU$4,1)=$AN56))
),0),"")</f>
        <v/>
      </c>
      <c r="CV56" t="str">
        <f ca="1">IFERROR(IF(N(ISNUMBER(CV$2)*$AN56)&gt;0,MIN($D$6,
SUMPRODUCT(N(OFFSET(AlleInstrumente!$C$1,CV$3,0,CV$4,1)=$AN56))
),0),"")</f>
        <v/>
      </c>
      <c r="CW56" t="str">
        <f ca="1">IFERROR(IF(N(ISNUMBER(CW$2)*$AN56)&gt;0,MIN($D$6,
SUMPRODUCT(N(OFFSET(AlleInstrumente!$C$1,CW$3,0,CW$4,1)=$AN56))
),0),"")</f>
        <v/>
      </c>
      <c r="CX56" t="str">
        <f ca="1">IFERROR(IF(N(ISNUMBER(CX$2)*$AN56)&gt;0,MIN($D$6,
SUMPRODUCT(N(OFFSET(AlleInstrumente!$C$1,CX$3,0,CX$4,1)=$AN56))
),0),"")</f>
        <v/>
      </c>
      <c r="CY56" t="str">
        <f ca="1">IFERROR(IF(N(ISNUMBER(CY$2)*$AN56)&gt;0,MIN($D$6,
SUMPRODUCT(N(OFFSET(AlleInstrumente!$C$1,CY$3,0,CY$4,1)=$AN56))
),0),"")</f>
        <v/>
      </c>
      <c r="CZ56" t="str">
        <f ca="1">IFERROR(IF(N(ISNUMBER(CZ$2)*$AN56)&gt;0,MIN($D$6,
SUMPRODUCT(N(OFFSET(AlleInstrumente!$C$1,CZ$3,0,CZ$4,1)=$AN56))
),0),"")</f>
        <v/>
      </c>
      <c r="DA56" t="str">
        <f ca="1">IFERROR(IF(N(ISNUMBER(DA$2)*$AN56)&gt;0,MIN($D$6,
SUMPRODUCT(N(OFFSET(AlleInstrumente!$C$1,DA$3,0,DA$4,1)=$AN56))
),0),"")</f>
        <v/>
      </c>
      <c r="DB56" t="str">
        <f ca="1">IFERROR(IF(N(ISNUMBER(DB$2)*$AN56)&gt;0,MIN($D$6,
SUMPRODUCT(N(OFFSET(AlleInstrumente!$C$1,DB$3,0,DB$4,1)=$AN56))
),0),"")</f>
        <v/>
      </c>
      <c r="DC56" t="str">
        <f ca="1">IFERROR(IF(N(ISNUMBER(DC$2)*$AN56)&gt;0,MIN($D$6,
SUMPRODUCT(N(OFFSET(AlleInstrumente!$C$1,DC$3,0,DC$4,1)=$AN56))
),0),"")</f>
        <v/>
      </c>
      <c r="DD56" t="str">
        <f ca="1">IFERROR(IF(N(ISNUMBER(DD$2)*$AN56)&gt;0,MIN($D$6,
SUMPRODUCT(N(OFFSET(AlleInstrumente!$C$1,DD$3,0,DD$4,1)=$AN56))
),0),"")</f>
        <v/>
      </c>
      <c r="DE56" t="str">
        <f ca="1">IFERROR(IF(N(ISNUMBER(DE$2)*$AN56)&gt;0,MIN($D$6,
SUMPRODUCT(N(OFFSET(AlleInstrumente!$C$1,DE$3,0,DE$4,1)=$AN56))
),0),"")</f>
        <v/>
      </c>
      <c r="DF56" t="str">
        <f ca="1">IFERROR(IF(N(ISNUMBER(DF$2)*$AN56)&gt;0,MIN($D$6,
SUMPRODUCT(N(OFFSET(AlleInstrumente!$C$1,DF$3,0,DF$4,1)=$AN56))
),0),"")</f>
        <v/>
      </c>
      <c r="DG56" t="str">
        <f ca="1">IFERROR(IF(N(ISNUMBER(DG$2)*$AN56)&gt;0,MIN($D$6,
SUMPRODUCT(N(OFFSET(AlleInstrumente!$C$1,DG$3,0,DG$4,1)=$AN56))
),0),"")</f>
        <v/>
      </c>
      <c r="DH56" t="str">
        <f ca="1">IFERROR(IF(N(ISNUMBER(DH$2)*$AN56)&gt;0,MIN($D$6,
SUMPRODUCT(N(OFFSET(AlleInstrumente!$C$1,DH$3,0,DH$4,1)=$AN56))
),0),"")</f>
        <v/>
      </c>
      <c r="DI56" t="str">
        <f ca="1">IFERROR(IF(N(ISNUMBER(DI$2)*$AN56)&gt;0,MIN($D$6,
SUMPRODUCT(N(OFFSET(AlleInstrumente!$C$1,DI$3,0,DI$4,1)=$AN56))
),0),"")</f>
        <v/>
      </c>
      <c r="DJ56" t="str">
        <f ca="1">IFERROR(IF(N(ISNUMBER(DJ$2)*$AN56)&gt;0,MIN($D$6,
SUMPRODUCT(N(OFFSET(AlleInstrumente!$C$1,DJ$3,0,DJ$4,1)=$AN56))
),0),"")</f>
        <v/>
      </c>
      <c r="DK56" t="str">
        <f ca="1">IFERROR(IF(N(ISNUMBER(DK$2)*$AN56)&gt;0,MIN($D$6,
SUMPRODUCT(N(OFFSET(AlleInstrumente!$C$1,DK$3,0,DK$4,1)=$AN56))
),0),"")</f>
        <v/>
      </c>
      <c r="DL56" t="str">
        <f ca="1">IFERROR(IF(N(ISNUMBER(DL$2)*$AN56)&gt;0,MIN($D$6,
SUMPRODUCT(N(OFFSET(AlleInstrumente!$C$1,DL$3,0,DL$4,1)=$AN56))
),0),"")</f>
        <v/>
      </c>
      <c r="DM56" t="str">
        <f ca="1">IFERROR(IF(N(ISNUMBER(DM$2)*$AN56)&gt;0,MIN($D$6,
SUMPRODUCT(N(OFFSET(AlleInstrumente!$C$1,DM$3,0,DM$4,1)=$AN56))
),0),"")</f>
        <v/>
      </c>
      <c r="DN56" t="str">
        <f ca="1">IFERROR(IF(N(ISNUMBER(DN$2)*$AN56)&gt;0,MIN($D$6,
SUMPRODUCT(N(OFFSET(AlleInstrumente!$C$1,DN$3,0,DN$4,1)=$AN56))
),0),"")</f>
        <v/>
      </c>
      <c r="DO56" t="str">
        <f ca="1">IFERROR(IF(N(ISNUMBER(DO$2)*$AN56)&gt;0,MIN($D$6,
SUMPRODUCT(N(OFFSET(AlleInstrumente!$C$1,DO$3,0,DO$4,1)=$AN56))
),0),"")</f>
        <v/>
      </c>
      <c r="DP56" t="str">
        <f ca="1">IFERROR(IF(N(ISNUMBER(DP$2)*$AN56)&gt;0,MIN($D$6,
SUMPRODUCT(N(OFFSET(AlleInstrumente!$C$1,DP$3,0,DP$4,1)=$AN56))
),0),"")</f>
        <v/>
      </c>
      <c r="DQ56" t="str">
        <f ca="1">IFERROR(IF(N(ISNUMBER(DQ$2)*$AN56)&gt;0,MIN($D$6,
SUMPRODUCT(N(OFFSET(AlleInstrumente!$C$1,DQ$3,0,DQ$4,1)=$AN56))
),0),"")</f>
        <v/>
      </c>
      <c r="DR56" t="str">
        <f ca="1">IFERROR(IF(N(ISNUMBER(DR$2)*$AN56)&gt;0,MIN($D$6,
SUMPRODUCT(N(OFFSET(AlleInstrumente!$C$1,DR$3,0,DR$4,1)=$AN56))
),0),"")</f>
        <v/>
      </c>
      <c r="DS56" t="str">
        <f ca="1">IFERROR(IF(N(ISNUMBER(DS$2)*$AN56)&gt;0,MIN($D$6,
SUMPRODUCT(N(OFFSET(AlleInstrumente!$C$1,DS$3,0,DS$4,1)=$AN56))
),0),"")</f>
        <v/>
      </c>
      <c r="DT56" t="str">
        <f ca="1">IFERROR(IF(N(ISNUMBER(DT$2)*$AN56)&gt;0,MIN($D$6,
SUMPRODUCT(N(OFFSET(AlleInstrumente!$C$1,DT$3,0,DT$4,1)=$AN56))
),0),"")</f>
        <v/>
      </c>
      <c r="DU56" t="str">
        <f ca="1">IFERROR(IF(N(ISNUMBER(DU$2)*$AN56)&gt;0,MIN($D$6,
SUMPRODUCT(N(OFFSET(AlleInstrumente!$C$1,DU$3,0,DU$4,1)=$AN56))
),0),"")</f>
        <v/>
      </c>
      <c r="DV56" t="str">
        <f ca="1">IFERROR(IF(N(ISNUMBER(DV$2)*$AN56)&gt;0,MIN($D$6,
SUMPRODUCT(N(OFFSET(AlleInstrumente!$C$1,DV$3,0,DV$4,1)=$AN56))
),0),"")</f>
        <v/>
      </c>
      <c r="DW56" t="str">
        <f ca="1">IFERROR(IF(N(ISNUMBER(DW$2)*$AN56)&gt;0,MIN($D$6,
SUMPRODUCT(N(OFFSET(AlleInstrumente!$C$1,DW$3,0,DW$4,1)=$AN56))
),0),"")</f>
        <v/>
      </c>
      <c r="DX56" t="str">
        <f ca="1">IFERROR(IF(N(ISNUMBER(DX$2)*$AN56)&gt;0,MIN($D$6,
SUMPRODUCT(N(OFFSET(AlleInstrumente!$C$1,DX$3,0,DX$4,1)=$AN56))
),0),"")</f>
        <v/>
      </c>
      <c r="DY56" t="str">
        <f ca="1">IFERROR(IF(N(ISNUMBER(DY$2)*$AN56)&gt;0,MIN($D$6,
SUMPRODUCT(N(OFFSET(AlleInstrumente!$C$1,DY$3,0,DY$4,1)=$AN56))
),0),"")</f>
        <v/>
      </c>
      <c r="DZ56" t="str">
        <f ca="1">IFERROR(IF(N(ISNUMBER(DZ$2)*$AN56)&gt;0,MIN($D$6,
SUMPRODUCT(N(OFFSET(AlleInstrumente!$C$1,DZ$3,0,DZ$4,1)=$AN56))
),0),"")</f>
        <v/>
      </c>
      <c r="EA56" t="str">
        <f ca="1">IFERROR(IF(N(ISNUMBER(EA$2)*$AN56)&gt;0,MIN($D$6,
SUMPRODUCT(N(OFFSET(AlleInstrumente!$C$1,EA$3,0,EA$4,1)=$AN56))
),0),"")</f>
        <v/>
      </c>
      <c r="EB56" t="str">
        <f ca="1">IFERROR(IF(N(ISNUMBER(EB$2)*$AN56)&gt;0,MIN($D$6,
SUMPRODUCT(N(OFFSET(AlleInstrumente!$C$1,EB$3,0,EB$4,1)=$AN56))
),0),"")</f>
        <v/>
      </c>
      <c r="EC56" t="str">
        <f ca="1">IFERROR(IF(N(ISNUMBER(EC$2)*$AN56)&gt;0,MIN($D$6,
SUMPRODUCT(N(OFFSET(AlleInstrumente!$C$1,EC$3,0,EC$4,1)=$AN56))
),0),"")</f>
        <v/>
      </c>
      <c r="ED56" t="str">
        <f ca="1">IFERROR(IF(N(ISNUMBER(ED$2)*$AN56)&gt;0,MIN($D$6,
SUMPRODUCT(N(OFFSET(AlleInstrumente!$C$1,ED$3,0,ED$4,1)=$AN56))
),0),"")</f>
        <v/>
      </c>
      <c r="EE56" t="str">
        <f ca="1">IFERROR(IF(N(ISNUMBER(EE$2)*$AN56)&gt;0,MIN($D$6,
SUMPRODUCT(N(OFFSET(AlleInstrumente!$C$1,EE$3,0,EE$4,1)=$AN56))
),0),"")</f>
        <v/>
      </c>
      <c r="EF56" t="str">
        <f ca="1">IFERROR(IF(N(ISNUMBER(EF$2)*$AN56)&gt;0,MIN($D$6,
SUMPRODUCT(N(OFFSET(AlleInstrumente!$C$1,EF$3,0,EF$4,1)=$AN56))
),0),"")</f>
        <v/>
      </c>
      <c r="EG56" t="str">
        <f ca="1">IFERROR(IF(N(ISNUMBER(EG$2)*$AN56)&gt;0,MIN($D$6,
SUMPRODUCT(N(OFFSET(AlleInstrumente!$C$1,EG$3,0,EG$4,1)=$AN56))
),0),"")</f>
        <v/>
      </c>
      <c r="EH56" t="str">
        <f ca="1">IFERROR(IF(N(ISNUMBER(EH$2)*$AN56)&gt;0,MIN($D$6,
SUMPRODUCT(N(OFFSET(AlleInstrumente!$C$1,EH$3,0,EH$4,1)=$AN56))
),0),"")</f>
        <v/>
      </c>
      <c r="EI56" t="str">
        <f ca="1">IFERROR(IF(N(ISNUMBER(EI$2)*$AN56)&gt;0,MIN($D$6,
SUMPRODUCT(N(OFFSET(AlleInstrumente!$C$1,EI$3,0,EI$4,1)=$AN56))
),0),"")</f>
        <v/>
      </c>
      <c r="EJ56" t="str">
        <f ca="1">IFERROR(IF(N(ISNUMBER(EJ$2)*$AN56)&gt;0,MIN($D$6,
SUMPRODUCT(N(OFFSET(AlleInstrumente!$C$1,EJ$3,0,EJ$4,1)=$AN56))
),0),"")</f>
        <v/>
      </c>
      <c r="EK56" t="str">
        <f ca="1">IFERROR(IF(N(ISNUMBER(EK$2)*$AN56)&gt;0,MIN($D$6,
SUMPRODUCT(N(OFFSET(AlleInstrumente!$C$1,EK$3,0,EK$4,1)=$AN56))
),0),"")</f>
        <v/>
      </c>
      <c r="EL56" t="str">
        <f ca="1">IFERROR(IF(N(ISNUMBER(EL$2)*$AN56)&gt;0,MIN($D$6,
SUMPRODUCT(N(OFFSET(AlleInstrumente!$C$1,EL$3,0,EL$4,1)=$AN56))
),0),"")</f>
        <v/>
      </c>
      <c r="EM56" t="str">
        <f ca="1">IFERROR(IF(N(ISNUMBER(EM$2)*$AN56)&gt;0,MIN($D$6,
SUMPRODUCT(N(OFFSET(AlleInstrumente!$C$1,EM$3,0,EM$4,1)=$AN56))
),0),"")</f>
        <v/>
      </c>
      <c r="EN56" t="str">
        <f ca="1">IFERROR(IF(N(ISNUMBER(EN$2)*$AN56)&gt;0,MIN($D$6,
SUMPRODUCT(N(OFFSET(AlleInstrumente!$C$1,EN$3,0,EN$4,1)=$AN56))
),0),"")</f>
        <v/>
      </c>
      <c r="EO56" t="str">
        <f ca="1">IFERROR(IF(N(ISNUMBER(EO$2)*$AN56)&gt;0,MIN($D$6,
SUMPRODUCT(N(OFFSET(AlleInstrumente!$C$1,EO$3,0,EO$4,1)=$AN56))
),0),"")</f>
        <v/>
      </c>
      <c r="EP56" t="str">
        <f ca="1">IFERROR(IF(N(ISNUMBER(EP$2)*$AN56)&gt;0,MIN($D$6,
SUMPRODUCT(N(OFFSET(AlleInstrumente!$C$1,EP$3,0,EP$4,1)=$AN56))
),0),"")</f>
        <v/>
      </c>
      <c r="EQ56" t="str">
        <f ca="1">IFERROR(IF(N(ISNUMBER(EQ$2)*$AN56)&gt;0,MIN($D$6,
SUMPRODUCT(N(OFFSET(AlleInstrumente!$C$1,EQ$3,0,EQ$4,1)=$AN56))
),0),"")</f>
        <v/>
      </c>
      <c r="ER56" t="str">
        <f ca="1">IFERROR(IF(N(ISNUMBER(ER$2)*$AN56)&gt;0,MIN($D$6,
SUMPRODUCT(N(OFFSET(AlleInstrumente!$C$1,ER$3,0,ER$4,1)=$AN56))
),0),"")</f>
        <v/>
      </c>
      <c r="ES56" t="str">
        <f ca="1">IFERROR(IF(N(ISNUMBER(ES$2)*$AN56)&gt;0,MIN($D$6,
SUMPRODUCT(N(OFFSET(AlleInstrumente!$C$1,ES$3,0,ES$4,1)=$AN56))
),0),"")</f>
        <v/>
      </c>
      <c r="ET56" t="str">
        <f ca="1">IFERROR(IF(N(ISNUMBER(ET$2)*$AN56)&gt;0,MIN($D$6,
SUMPRODUCT(N(OFFSET(AlleInstrumente!$C$1,ET$3,0,ET$4,1)=$AN56))
),0),"")</f>
        <v/>
      </c>
      <c r="EU56" t="str">
        <f ca="1">IFERROR(IF(N(ISNUMBER(EU$2)*$AN56)&gt;0,MIN($D$6,
SUMPRODUCT(N(OFFSET(AlleInstrumente!$C$1,EU$3,0,EU$4,1)=$AN56))
),0),"")</f>
        <v/>
      </c>
      <c r="EV56" t="str">
        <f ca="1">IFERROR(IF(N(ISNUMBER(EV$2)*$AN56)&gt;0,MIN($D$6,
SUMPRODUCT(N(OFFSET(AlleInstrumente!$C$1,EV$3,0,EV$4,1)=$AN56))
),0),"")</f>
        <v/>
      </c>
      <c r="EW56" t="str">
        <f ca="1">IFERROR(IF(N(ISNUMBER(EW$2)*$AN56)&gt;0,MIN($D$6,
SUMPRODUCT(N(OFFSET(AlleInstrumente!$C$1,EW$3,0,EW$4,1)=$AN56))
),0),"")</f>
        <v/>
      </c>
      <c r="EX56" t="str">
        <f ca="1">IFERROR(IF(N(ISNUMBER(EX$2)*$AN56)&gt;0,MIN($D$6,
SUMPRODUCT(N(OFFSET(AlleInstrumente!$C$1,EX$3,0,EX$4,1)=$AN56))
),0),"")</f>
        <v/>
      </c>
      <c r="EY56" t="str">
        <f ca="1">IFERROR(IF(N(ISNUMBER(EY$2)*$AN56)&gt;0,MIN($D$6,
SUMPRODUCT(N(OFFSET(AlleInstrumente!$C$1,EY$3,0,EY$4,1)=$AN56))
),0),"")</f>
        <v/>
      </c>
      <c r="EZ56" t="str">
        <f ca="1">IFERROR(IF(N(ISNUMBER(EZ$2)*$AN56)&gt;0,MIN($D$6,
SUMPRODUCT(N(OFFSET(AlleInstrumente!$C$1,EZ$3,0,EZ$4,1)=$AN56))
),0),"")</f>
        <v/>
      </c>
      <c r="FA56" t="str">
        <f ca="1">IFERROR(IF(N(ISNUMBER(FA$2)*$AN56)&gt;0,MIN($D$6,
SUMPRODUCT(N(OFFSET(AlleInstrumente!$C$1,FA$3,0,FA$4,1)=$AN56))
),0),"")</f>
        <v/>
      </c>
      <c r="FB56" t="str">
        <f ca="1">IFERROR(IF(N(ISNUMBER(FB$2)*$AN56)&gt;0,MIN($D$6,
SUMPRODUCT(N(OFFSET(AlleInstrumente!$C$1,FB$3,0,FB$4,1)=$AN56))
),0),"")</f>
        <v/>
      </c>
      <c r="FC56" t="str">
        <f ca="1">IFERROR(IF(N(ISNUMBER(FC$2)*$AN56)&gt;0,MIN($D$6,
SUMPRODUCT(N(OFFSET(AlleInstrumente!$C$1,FC$3,0,FC$4,1)=$AN56))
),0),"")</f>
        <v/>
      </c>
      <c r="FD56" t="str">
        <f ca="1">IFERROR(IF(N(ISNUMBER(FD$2)*$AN56)&gt;0,MIN($D$6,
SUMPRODUCT(N(OFFSET(AlleInstrumente!$C$1,FD$3,0,FD$4,1)=$AN56))
),0),"")</f>
        <v/>
      </c>
      <c r="FE56" t="str">
        <f ca="1">IFERROR(IF(N(ISNUMBER(FE$2)*$AN56)&gt;0,MIN($D$6,
SUMPRODUCT(N(OFFSET(AlleInstrumente!$C$1,FE$3,0,FE$4,1)=$AN56))
),0),"")</f>
        <v/>
      </c>
      <c r="FF56" t="str">
        <f ca="1">IFERROR(IF(N(ISNUMBER(FF$2)*$AN56)&gt;0,MIN($D$6,
SUMPRODUCT(N(OFFSET(AlleInstrumente!$C$1,FF$3,0,FF$4,1)=$AN56))
),0),"")</f>
        <v/>
      </c>
      <c r="FG56" t="str">
        <f ca="1">IFERROR(IF(N(ISNUMBER(FG$2)*$AN56)&gt;0,MIN($D$6,
SUMPRODUCT(N(OFFSET(AlleInstrumente!$C$1,FG$3,0,FG$4,1)=$AN56))
),0),"")</f>
        <v/>
      </c>
      <c r="FH56" t="str">
        <f ca="1">IFERROR(IF(N(ISNUMBER(FH$2)*$AN56)&gt;0,MIN($D$6,
SUMPRODUCT(N(OFFSET(AlleInstrumente!$C$1,FH$3,0,FH$4,1)=$AN56))
),0),"")</f>
        <v/>
      </c>
      <c r="FI56" t="str">
        <f ca="1">IFERROR(IF(N(ISNUMBER(FI$2)*$AN56)&gt;0,MIN($D$6,
SUMPRODUCT(N(OFFSET(AlleInstrumente!$C$1,FI$3,0,FI$4,1)=$AN56))
),0),"")</f>
        <v/>
      </c>
      <c r="FJ56" t="str">
        <f ca="1">IFERROR(IF(N(ISNUMBER(FJ$2)*$AN56)&gt;0,MIN($D$6,
SUMPRODUCT(N(OFFSET(AlleInstrumente!$C$1,FJ$3,0,FJ$4,1)=$AN56))
),0),"")</f>
        <v/>
      </c>
      <c r="FK56" t="str">
        <f ca="1">IFERROR(IF(N(ISNUMBER(FK$2)*$AN56)&gt;0,MIN($D$6,
SUMPRODUCT(N(OFFSET(AlleInstrumente!$C$1,FK$3,0,FK$4,1)=$AN56))
),0),"")</f>
        <v/>
      </c>
      <c r="FL56" t="str">
        <f ca="1">IFERROR(IF(N(ISNUMBER(FL$2)*$AN56)&gt;0,MIN($D$6,
SUMPRODUCT(N(OFFSET(AlleInstrumente!$C$1,FL$3,0,FL$4,1)=$AN56))
),0),"")</f>
        <v/>
      </c>
      <c r="FM56" t="str">
        <f ca="1">IFERROR(IF(N(ISNUMBER(FM$2)*$AN56)&gt;0,MIN($D$6,
SUMPRODUCT(N(OFFSET(AlleInstrumente!$C$1,FM$3,0,FM$4,1)=$AN56))
),0),"")</f>
        <v/>
      </c>
      <c r="FN56" t="str">
        <f ca="1">IFERROR(IF(N(ISNUMBER(FN$2)*$AN56)&gt;0,MIN($D$6,
SUMPRODUCT(N(OFFSET(AlleInstrumente!$C$1,FN$3,0,FN$4,1)=$AN56))
),0),"")</f>
        <v/>
      </c>
      <c r="FO56" t="str">
        <f ca="1">IFERROR(IF(N(ISNUMBER(FO$2)*$AN56)&gt;0,MIN($D$6,
SUMPRODUCT(N(OFFSET(AlleInstrumente!$C$1,FO$3,0,FO$4,1)=$AN56))
),0),"")</f>
        <v/>
      </c>
      <c r="FP56" t="str">
        <f ca="1">IFERROR(IF(N(ISNUMBER(FP$2)*$AN56)&gt;0,MIN($D$6,
SUMPRODUCT(N(OFFSET(AlleInstrumente!$C$1,FP$3,0,FP$4,1)=$AN56))
),0),"")</f>
        <v/>
      </c>
      <c r="FQ56" t="str">
        <f ca="1">IFERROR(IF(N(ISNUMBER(FQ$2)*$AN56)&gt;0,MIN($D$6,
SUMPRODUCT(N(OFFSET(AlleInstrumente!$C$1,FQ$3,0,FQ$4,1)=$AN56))
),0),"")</f>
        <v/>
      </c>
      <c r="FR56" t="str">
        <f ca="1">IFERROR(IF(N(ISNUMBER(FR$2)*$AN56)&gt;0,MIN($D$6,
SUMPRODUCT(N(OFFSET(AlleInstrumente!$C$1,FR$3,0,FR$4,1)=$AN56))
),0),"")</f>
        <v/>
      </c>
      <c r="FS56" t="str">
        <f ca="1">IFERROR(IF(N(ISNUMBER(FS$2)*$AN56)&gt;0,MIN($D$6,
SUMPRODUCT(N(OFFSET(AlleInstrumente!$C$1,FS$3,0,FS$4,1)=$AN56))
),0),"")</f>
        <v/>
      </c>
      <c r="FT56" t="str">
        <f ca="1">IFERROR(IF(N(ISNUMBER(FT$2)*$AN56)&gt;0,MIN($D$6,
SUMPRODUCT(N(OFFSET(AlleInstrumente!$C$1,FT$3,0,FT$4,1)=$AN56))
),0),"")</f>
        <v/>
      </c>
      <c r="FU56" t="str">
        <f ca="1">IFERROR(IF(N(ISNUMBER(FU$2)*$AN56)&gt;0,MIN($D$6,
SUMPRODUCT(N(OFFSET(AlleInstrumente!$C$1,FU$3,0,FU$4,1)=$AN56))
),0),"")</f>
        <v/>
      </c>
      <c r="FV56" t="str">
        <f ca="1">IFERROR(IF(N(ISNUMBER(FV$2)*$AN56)&gt;0,MIN($D$6,
SUMPRODUCT(N(OFFSET(AlleInstrumente!$C$1,FV$3,0,FV$4,1)=$AN56))
),0),"")</f>
        <v/>
      </c>
      <c r="FW56" t="str">
        <f ca="1">IFERROR(IF(N(ISNUMBER(FW$2)*$AN56)&gt;0,MIN($D$6,
SUMPRODUCT(N(OFFSET(AlleInstrumente!$C$1,FW$3,0,FW$4,1)=$AN56))
),0),"")</f>
        <v/>
      </c>
      <c r="FX56" t="str">
        <f ca="1">IFERROR(IF(N(ISNUMBER(FX$2)*$AN56)&gt;0,MIN($D$6,
SUMPRODUCT(N(OFFSET(AlleInstrumente!$C$1,FX$3,0,FX$4,1)=$AN56))
),0),"")</f>
        <v/>
      </c>
      <c r="FY56" t="str">
        <f ca="1">IFERROR(IF(N(ISNUMBER(FY$2)*$AN56)&gt;0,MIN($D$6,
SUMPRODUCT(N(OFFSET(AlleInstrumente!$C$1,FY$3,0,FY$4,1)=$AN56))
),0),"")</f>
        <v/>
      </c>
      <c r="FZ56" t="str">
        <f ca="1">IFERROR(IF(N(ISNUMBER(FZ$2)*$AN56)&gt;0,MIN($D$6,
SUMPRODUCT(N(OFFSET(AlleInstrumente!$C$1,FZ$3,0,FZ$4,1)=$AN56))
),0),"")</f>
        <v/>
      </c>
      <c r="GA56" t="str">
        <f ca="1">IFERROR(IF(N(ISNUMBER(GA$2)*$AN56)&gt;0,MIN($D$6,
SUMPRODUCT(N(OFFSET(AlleInstrumente!$C$1,GA$3,0,GA$4,1)=$AN56))
),0),"")</f>
        <v/>
      </c>
      <c r="GB56" t="str">
        <f ca="1">IFERROR(IF(N(ISNUMBER(GB$2)*$AN56)&gt;0,MIN($D$6,
SUMPRODUCT(N(OFFSET(AlleInstrumente!$C$1,GB$3,0,GB$4,1)=$AN56))
),0),"")</f>
        <v/>
      </c>
      <c r="GC56" t="str">
        <f ca="1">IFERROR(IF(N(ISNUMBER(GC$2)*$AN56)&gt;0,MIN($D$6,
SUMPRODUCT(N(OFFSET(AlleInstrumente!$C$1,GC$3,0,GC$4,1)=$AN56))
),0),"")</f>
        <v/>
      </c>
      <c r="GD56" t="str">
        <f ca="1">IFERROR(IF(N(ISNUMBER(GD$2)*$AN56)&gt;0,MIN($D$6,
SUMPRODUCT(N(OFFSET(AlleInstrumente!$C$1,GD$3,0,GD$4,1)=$AN56))
),0),"")</f>
        <v/>
      </c>
      <c r="GE56" t="str">
        <f ca="1">IFERROR(IF(N(ISNUMBER(GE$2)*$AN56)&gt;0,MIN($D$6,
SUMPRODUCT(N(OFFSET(AlleInstrumente!$C$1,GE$3,0,GE$4,1)=$AN56))
),0),"")</f>
        <v/>
      </c>
      <c r="GF56" t="str">
        <f ca="1">IFERROR(IF(N(ISNUMBER(GF$2)*$AN56)&gt;0,MIN($D$6,
SUMPRODUCT(N(OFFSET(AlleInstrumente!$C$1,GF$3,0,GF$4,1)=$AN56))
),0),"")</f>
        <v/>
      </c>
      <c r="GG56" t="str">
        <f ca="1">IFERROR(IF(N(ISNUMBER(GG$2)*$AN56)&gt;0,MIN($D$6,
SUMPRODUCT(N(OFFSET(AlleInstrumente!$C$1,GG$3,0,GG$4,1)=$AN56))
),0),"")</f>
        <v/>
      </c>
      <c r="GH56" t="str">
        <f ca="1">IFERROR(IF(N(ISNUMBER(GH$2)*$AN56)&gt;0,MIN($D$6,
SUMPRODUCT(N(OFFSET(AlleInstrumente!$C$1,GH$3,0,GH$4,1)=$AN56))
),0),"")</f>
        <v/>
      </c>
      <c r="GI56" t="str">
        <f ca="1">IFERROR(IF(N(ISNUMBER(GI$2)*$AN56)&gt;0,MIN($D$6,
SUMPRODUCT(N(OFFSET(AlleInstrumente!$C$1,GI$3,0,GI$4,1)=$AN56))
),0),"")</f>
        <v/>
      </c>
      <c r="GJ56" t="str">
        <f ca="1">IFERROR(IF(N(ISNUMBER(GJ$2)*$AN56)&gt;0,MIN($D$6,
SUMPRODUCT(N(OFFSET(AlleInstrumente!$C$1,GJ$3,0,GJ$4,1)=$AN56))
),0),"")</f>
        <v/>
      </c>
      <c r="GK56" t="str">
        <f ca="1">IFERROR(IF(N(ISNUMBER(GK$2)*$AN56)&gt;0,MIN($D$6,
SUMPRODUCT(N(OFFSET(AlleInstrumente!$C$1,GK$3,0,GK$4,1)=$AN56))
),0),"")</f>
        <v/>
      </c>
      <c r="GL56" t="str">
        <f ca="1">IFERROR(IF(N(ISNUMBER(GL$2)*$AN56)&gt;0,MIN($D$6,
SUMPRODUCT(N(OFFSET(AlleInstrumente!$C$1,GL$3,0,GL$4,1)=$AN56))
),0),"")</f>
        <v/>
      </c>
      <c r="GM56" t="str">
        <f ca="1">IFERROR(IF(N(ISNUMBER(GM$2)*$AN56)&gt;0,MIN($D$6,
SUMPRODUCT(N(OFFSET(AlleInstrumente!$C$1,GM$3,0,GM$4,1)=$AN56))
),0),"")</f>
        <v/>
      </c>
      <c r="GN56" t="str">
        <f ca="1">IFERROR(IF(N(ISNUMBER(GN$2)*$AN56)&gt;0,MIN($D$6,
SUMPRODUCT(N(OFFSET(AlleInstrumente!$C$1,GN$3,0,GN$4,1)=$AN56))
),0),"")</f>
        <v/>
      </c>
      <c r="GO56" t="str">
        <f ca="1">IFERROR(IF(N(ISNUMBER(GO$2)*$AN56)&gt;0,MIN($D$6,
SUMPRODUCT(N(OFFSET(AlleInstrumente!$C$1,GO$3,0,GO$4,1)=$AN56))
),0),"")</f>
        <v/>
      </c>
      <c r="GP56" t="str">
        <f ca="1">IFERROR(IF(N(ISNUMBER(GP$2)*$AN56)&gt;0,MIN($D$6,
SUMPRODUCT(N(OFFSET(AlleInstrumente!$C$1,GP$3,0,GP$4,1)=$AN56))
),0),"")</f>
        <v/>
      </c>
      <c r="GQ56" t="str">
        <f ca="1">IFERROR(IF(N(ISNUMBER(GQ$2)*$AN56)&gt;0,MIN($D$6,
SUMPRODUCT(N(OFFSET(AlleInstrumente!$C$1,GQ$3,0,GQ$4,1)=$AN56))
),0),"")</f>
        <v/>
      </c>
      <c r="GR56" t="str">
        <f ca="1">IFERROR(IF(N(ISNUMBER(GR$2)*$AN56)&gt;0,MIN($D$6,
SUMPRODUCT(N(OFFSET(AlleInstrumente!$C$1,GR$3,0,GR$4,1)=$AN56))
),0),"")</f>
        <v/>
      </c>
      <c r="GS56" t="str">
        <f ca="1">IFERROR(IF(N(ISNUMBER(GS$2)*$AN56)&gt;0,MIN($D$6,
SUMPRODUCT(N(OFFSET(AlleInstrumente!$C$1,GS$3,0,GS$4,1)=$AN56))
),0),"")</f>
        <v/>
      </c>
      <c r="GT56" t="str">
        <f ca="1">IFERROR(IF(N(ISNUMBER(GT$2)*$AN56)&gt;0,MIN($D$6,
SUMPRODUCT(N(OFFSET(AlleInstrumente!$C$1,GT$3,0,GT$4,1)=$AN56))
),0),"")</f>
        <v/>
      </c>
      <c r="GU56" t="str">
        <f ca="1">IFERROR(IF(N(ISNUMBER(GU$2)*$AN56)&gt;0,MIN($D$6,
SUMPRODUCT(N(OFFSET(AlleInstrumente!$C$1,GU$3,0,GU$4,1)=$AN56))
),0),"")</f>
        <v/>
      </c>
      <c r="GV56" t="str">
        <f ca="1">IFERROR(IF(N(ISNUMBER(GV$2)*$AN56)&gt;0,MIN($D$6,
SUMPRODUCT(N(OFFSET(AlleInstrumente!$C$1,GV$3,0,GV$4,1)=$AN56))
),0),"")</f>
        <v/>
      </c>
      <c r="GW56" t="str">
        <f ca="1">IFERROR(IF(N(ISNUMBER(GW$2)*$AN56)&gt;0,MIN($D$6,
SUMPRODUCT(N(OFFSET(AlleInstrumente!$C$1,GW$3,0,GW$4,1)=$AN56))
),0),"")</f>
        <v/>
      </c>
      <c r="GX56" t="str">
        <f ca="1">IFERROR(IF(N(ISNUMBER(GX$2)*$AN56)&gt;0,MIN($D$6,
SUMPRODUCT(N(OFFSET(AlleInstrumente!$C$1,GX$3,0,GX$4,1)=$AN56))
),0),"")</f>
        <v/>
      </c>
      <c r="GY56" t="str">
        <f ca="1">IFERROR(IF(N(ISNUMBER(GY$2)*$AN56)&gt;0,MIN($D$6,
SUMPRODUCT(N(OFFSET(AlleInstrumente!$C$1,GY$3,0,GY$4,1)=$AN56))
),0),"")</f>
        <v/>
      </c>
      <c r="GZ56" t="str">
        <f ca="1">IFERROR(IF(N(ISNUMBER(GZ$2)*$AN56)&gt;0,MIN($D$6,
SUMPRODUCT(N(OFFSET(AlleInstrumente!$C$1,GZ$3,0,GZ$4,1)=$AN56))
),0),"")</f>
        <v/>
      </c>
      <c r="HA56" t="str">
        <f ca="1">IFERROR(IF(N(ISNUMBER(HA$2)*$AN56)&gt;0,MIN($D$6,
SUMPRODUCT(N(OFFSET(AlleInstrumente!$C$1,HA$3,0,HA$4,1)=$AN56))
),0),"")</f>
        <v/>
      </c>
      <c r="HB56" t="str">
        <f ca="1">IFERROR(IF(N(ISNUMBER(HB$2)*$AN56)&gt;0,MIN($D$6,
SUMPRODUCT(N(OFFSET(AlleInstrumente!$C$1,HB$3,0,HB$4,1)=$AN56))
),0),"")</f>
        <v/>
      </c>
      <c r="HC56" t="str">
        <f ca="1">IFERROR(IF(N(ISNUMBER(HC$2)*$AN56)&gt;0,MIN($D$6,
SUMPRODUCT(N(OFFSET(AlleInstrumente!$C$1,HC$3,0,HC$4,1)=$AN56))
),0),"")</f>
        <v/>
      </c>
      <c r="HD56" t="str">
        <f ca="1">IFERROR(IF(N(ISNUMBER(HD$2)*$AN56)&gt;0,MIN($D$6,
SUMPRODUCT(N(OFFSET(AlleInstrumente!$C$1,HD$3,0,HD$4,1)=$AN56))
),0),"")</f>
        <v/>
      </c>
      <c r="HE56" t="str">
        <f ca="1">IFERROR(IF(N(ISNUMBER(HE$2)*$AN56)&gt;0,MIN($D$6,
SUMPRODUCT(N(OFFSET(AlleInstrumente!$C$1,HE$3,0,HE$4,1)=$AN56))
),0),"")</f>
        <v/>
      </c>
      <c r="HF56" t="str">
        <f ca="1">IFERROR(IF(N(ISNUMBER(HF$2)*$AN56)&gt;0,MIN($D$6,
SUMPRODUCT(N(OFFSET(AlleInstrumente!$C$1,HF$3,0,HF$4,1)=$AN56))
),0),"")</f>
        <v/>
      </c>
      <c r="HG56" t="str">
        <f ca="1">IFERROR(IF(N(ISNUMBER(HG$2)*$AN56)&gt;0,MIN($D$6,
SUMPRODUCT(N(OFFSET(AlleInstrumente!$C$1,HG$3,0,HG$4,1)=$AN56))
),0),"")</f>
        <v/>
      </c>
      <c r="HH56" t="str">
        <f ca="1">IFERROR(IF(N(ISNUMBER(HH$2)*$AN56)&gt;0,MIN($D$6,
SUMPRODUCT(N(OFFSET(AlleInstrumente!$C$1,HH$3,0,HH$4,1)=$AN56))
),0),"")</f>
        <v/>
      </c>
      <c r="HI56" t="str">
        <f ca="1">IFERROR(IF(N(ISNUMBER(HI$2)*$AN56)&gt;0,MIN($D$6,
SUMPRODUCT(N(OFFSET(AlleInstrumente!$C$1,HI$3,0,HI$4,1)=$AN56))
),0),"")</f>
        <v/>
      </c>
      <c r="HJ56" t="str">
        <f ca="1">IFERROR(IF(N(ISNUMBER(HJ$2)*$AN56)&gt;0,MIN($D$6,
SUMPRODUCT(N(OFFSET(AlleInstrumente!$C$1,HJ$3,0,HJ$4,1)=$AN56))
),0),"")</f>
        <v/>
      </c>
      <c r="HK56" t="str">
        <f ca="1">IFERROR(IF(N(ISNUMBER(HK$2)*$AN56)&gt;0,MIN($D$6,
SUMPRODUCT(N(OFFSET(AlleInstrumente!$C$1,HK$3,0,HK$4,1)=$AN56))
),0),"")</f>
        <v/>
      </c>
      <c r="HL56" t="str">
        <f ca="1">IFERROR(IF(N(ISNUMBER(HL$2)*$AN56)&gt;0,MIN($D$6,
SUMPRODUCT(N(OFFSET(AlleInstrumente!$C$1,HL$3,0,HL$4,1)=$AN56))
),0),"")</f>
        <v/>
      </c>
      <c r="HM56" t="str">
        <f ca="1">IFERROR(IF(N(ISNUMBER(HM$2)*$AN56)&gt;0,MIN($D$6,
SUMPRODUCT(N(OFFSET(AlleInstrumente!$C$1,HM$3,0,HM$4,1)=$AN56))
),0),"")</f>
        <v/>
      </c>
      <c r="HN56" t="str">
        <f ca="1">IFERROR(IF(N(ISNUMBER(HN$2)*$AN56)&gt;0,MIN($D$6,
SUMPRODUCT(N(OFFSET(AlleInstrumente!$C$1,HN$3,0,HN$4,1)=$AN56))
),0),"")</f>
        <v/>
      </c>
      <c r="HO56" t="str">
        <f ca="1">IFERROR(IF(N(ISNUMBER(HO$2)*$AN56)&gt;0,MIN($D$6,
SUMPRODUCT(N(OFFSET(AlleInstrumente!$C$1,HO$3,0,HO$4,1)=$AN56))
),0),"")</f>
        <v/>
      </c>
      <c r="HP56" t="str">
        <f ca="1">IFERROR(IF(N(ISNUMBER(HP$2)*$AN56)&gt;0,MIN($D$6,
SUMPRODUCT(N(OFFSET(AlleInstrumente!$C$1,HP$3,0,HP$4,1)=$AN56))
),0),"")</f>
        <v/>
      </c>
      <c r="HQ56" t="str">
        <f ca="1">IFERROR(IF(N(ISNUMBER(HQ$2)*$AN56)&gt;0,MIN($D$6,
SUMPRODUCT(N(OFFSET(AlleInstrumente!$C$1,HQ$3,0,HQ$4,1)=$AN56))
),0),"")</f>
        <v/>
      </c>
      <c r="HR56" t="str">
        <f ca="1">IFERROR(IF(N(ISNUMBER(HR$2)*$AN56)&gt;0,MIN($D$6,
SUMPRODUCT(N(OFFSET(AlleInstrumente!$C$1,HR$3,0,HR$4,1)=$AN56))
),0),"")</f>
        <v/>
      </c>
      <c r="HS56" t="str">
        <f ca="1">IFERROR(IF(N(ISNUMBER(HS$2)*$AN56)&gt;0,MIN($D$6,
SUMPRODUCT(N(OFFSET(AlleInstrumente!$C$1,HS$3,0,HS$4,1)=$AN56))
),0),"")</f>
        <v/>
      </c>
      <c r="HT56" t="str">
        <f ca="1">IFERROR(IF(N(ISNUMBER(HT$2)*$AN56)&gt;0,MIN($D$6,
SUMPRODUCT(N(OFFSET(AlleInstrumente!$C$1,HT$3,0,HT$4,1)=$AN56))
),0),"")</f>
        <v/>
      </c>
      <c r="HU56" t="str">
        <f ca="1">IFERROR(IF(N(ISNUMBER(HU$2)*$AN56)&gt;0,MIN($D$6,
SUMPRODUCT(N(OFFSET(AlleInstrumente!$C$1,HU$3,0,HU$4,1)=$AN56))
),0),"")</f>
        <v/>
      </c>
      <c r="HV56" t="str">
        <f ca="1">IFERROR(IF(N(ISNUMBER(HV$2)*$AN56)&gt;0,MIN($D$6,
SUMPRODUCT(N(OFFSET(AlleInstrumente!$C$1,HV$3,0,HV$4,1)=$AN56))
),0),"")</f>
        <v/>
      </c>
      <c r="HW56" t="str">
        <f ca="1">IFERROR(IF(N(ISNUMBER(HW$2)*$AN56)&gt;0,MIN($D$6,
SUMPRODUCT(N(OFFSET(AlleInstrumente!$C$1,HW$3,0,HW$4,1)=$AN56))
),0),"")</f>
        <v/>
      </c>
      <c r="HX56" t="str">
        <f ca="1">IFERROR(IF(N(ISNUMBER(HX$2)*$AN56)&gt;0,MIN($D$6,
SUMPRODUCT(N(OFFSET(AlleInstrumente!$C$1,HX$3,0,HX$4,1)=$AN56))
),0),"")</f>
        <v/>
      </c>
      <c r="HY56" t="str">
        <f ca="1">IFERROR(IF(N(ISNUMBER(HY$2)*$AN56)&gt;0,MIN($D$6,
SUMPRODUCT(N(OFFSET(AlleInstrumente!$C$1,HY$3,0,HY$4,1)=$AN56))
),0),"")</f>
        <v/>
      </c>
      <c r="HZ56" t="str">
        <f ca="1">IFERROR(IF(N(ISNUMBER(HZ$2)*$AN56)&gt;0,MIN($D$6,
SUMPRODUCT(N(OFFSET(AlleInstrumente!$C$1,HZ$3,0,HZ$4,1)=$AN56))
),0),"")</f>
        <v/>
      </c>
      <c r="IA56" t="str">
        <f ca="1">IFERROR(IF(N(ISNUMBER(IA$2)*$AN56)&gt;0,MIN($D$6,
SUMPRODUCT(N(OFFSET(AlleInstrumente!$C$1,IA$3,0,IA$4,1)=$AN56))
),0),"")</f>
        <v/>
      </c>
      <c r="IB56" t="str">
        <f ca="1">IFERROR(IF(N(ISNUMBER(IB$2)*$AN56)&gt;0,MIN($D$6,
SUMPRODUCT(N(OFFSET(AlleInstrumente!$C$1,IB$3,0,IB$4,1)=$AN56))
),0),"")</f>
        <v/>
      </c>
      <c r="IC56" t="str">
        <f ca="1">IFERROR(IF(N(ISNUMBER(IC$2)*$AN56)&gt;0,MIN($D$6,
SUMPRODUCT(N(OFFSET(AlleInstrumente!$C$1,IC$3,0,IC$4,1)=$AN56))
),0),"")</f>
        <v/>
      </c>
      <c r="ID56" t="str">
        <f ca="1">IFERROR(IF(N(ISNUMBER(ID$2)*$AN56)&gt;0,MIN($D$6,
SUMPRODUCT(N(OFFSET(AlleInstrumente!$C$1,ID$3,0,ID$4,1)=$AN56))
),0),"")</f>
        <v/>
      </c>
      <c r="IE56" t="str">
        <f ca="1">IFERROR(IF(N(ISNUMBER(IE$2)*$AN56)&gt;0,MIN($D$6,
SUMPRODUCT(N(OFFSET(AlleInstrumente!$C$1,IE$3,0,IE$4,1)=$AN56))
),0),"")</f>
        <v/>
      </c>
      <c r="IF56" t="str">
        <f ca="1">IFERROR(IF(N(ISNUMBER(IF$2)*$AN56)&gt;0,MIN($D$6,
SUMPRODUCT(N(OFFSET(AlleInstrumente!$C$1,IF$3,0,IF$4,1)=$AN56))
),0),"")</f>
        <v/>
      </c>
      <c r="IG56" t="str">
        <f ca="1">IFERROR(IF(N(ISNUMBER(IG$2)*$AN56)&gt;0,MIN($D$6,
SUMPRODUCT(N(OFFSET(AlleInstrumente!$C$1,IG$3,0,IG$4,1)=$AN56))
),0),"")</f>
        <v/>
      </c>
      <c r="IH56" t="str">
        <f ca="1">IFERROR(IF(N(ISNUMBER(IH$2)*$AN56)&gt;0,MIN($D$6,
SUMPRODUCT(N(OFFSET(AlleInstrumente!$C$1,IH$3,0,IH$4,1)=$AN56))
),0),"")</f>
        <v/>
      </c>
      <c r="II56" t="str">
        <f ca="1">IFERROR(IF(N(ISNUMBER(II$2)*$AN56)&gt;0,MIN($D$6,
SUMPRODUCT(N(OFFSET(AlleInstrumente!$C$1,II$3,0,II$4,1)=$AN56))
),0),"")</f>
        <v/>
      </c>
      <c r="IJ56" t="str">
        <f ca="1">IFERROR(IF(N(ISNUMBER(IJ$2)*$AN56)&gt;0,MIN($D$6,
SUMPRODUCT(N(OFFSET(AlleInstrumente!$C$1,IJ$3,0,IJ$4,1)=$AN56))
),0),"")</f>
        <v/>
      </c>
      <c r="IK56" t="str">
        <f ca="1">IFERROR(IF(N(ISNUMBER(IK$2)*$AN56)&gt;0,MIN($D$6,
SUMPRODUCT(N(OFFSET(AlleInstrumente!$C$1,IK$3,0,IK$4,1)=$AN56))
),0),"")</f>
        <v/>
      </c>
      <c r="IL56" t="str">
        <f ca="1">IFERROR(IF(N(ISNUMBER(IL$2)*$AN56)&gt;0,MIN($D$6,
SUMPRODUCT(N(OFFSET(AlleInstrumente!$C$1,IL$3,0,IL$4,1)=$AN56))
),0),"")</f>
        <v/>
      </c>
      <c r="IM56" t="str">
        <f ca="1">IFERROR(IF(N(ISNUMBER(IM$2)*$AN56)&gt;0,MIN($D$6,
SUMPRODUCT(N(OFFSET(AlleInstrumente!$C$1,IM$3,0,IM$4,1)=$AN56))
),0),"")</f>
        <v/>
      </c>
      <c r="IN56" t="str">
        <f ca="1">IFERROR(IF(N(ISNUMBER(IN$2)*$AN56)&gt;0,MIN($D$6,
SUMPRODUCT(N(OFFSET(AlleInstrumente!$C$1,IN$3,0,IN$4,1)=$AN56))
),0),"")</f>
        <v/>
      </c>
      <c r="IO56" t="str">
        <f ca="1">IFERROR(IF(N(ISNUMBER(IO$2)*$AN56)&gt;0,MIN($D$6,
SUMPRODUCT(N(OFFSET(AlleInstrumente!$C$1,IO$3,0,IO$4,1)=$AN56))
),0),"")</f>
        <v/>
      </c>
      <c r="IP56" t="str">
        <f ca="1">IFERROR(IF(N(ISNUMBER(IP$2)*$AN56)&gt;0,MIN($D$6,
SUMPRODUCT(N(OFFSET(AlleInstrumente!$C$1,IP$3,0,IP$4,1)=$AN56))
),0),"")</f>
        <v/>
      </c>
      <c r="IQ56" t="str">
        <f ca="1">IFERROR(IF(N(ISNUMBER(IQ$2)*$AN56)&gt;0,MIN($D$6,
SUMPRODUCT(N(OFFSET(AlleInstrumente!$C$1,IQ$3,0,IQ$4,1)=$AN56))
),0),"")</f>
        <v/>
      </c>
      <c r="IR56" t="str">
        <f ca="1">IFERROR(IF(N(ISNUMBER(IR$2)*$AN56)&gt;0,MIN($D$6,
SUMPRODUCT(N(OFFSET(AlleInstrumente!$C$1,IR$3,0,IR$4,1)=$AN56))
),0),"")</f>
        <v/>
      </c>
      <c r="IS56" t="str">
        <f ca="1">IFERROR(IF(N(ISNUMBER(IS$2)*$AN56)&gt;0,MIN($D$6,
SUMPRODUCT(N(OFFSET(AlleInstrumente!$C$1,IS$3,0,IS$4,1)=$AN56))
),0),"")</f>
        <v/>
      </c>
      <c r="IT56" t="str">
        <f ca="1">IFERROR(IF(N(ISNUMBER(IT$2)*$AN56)&gt;0,MIN($D$6,
SUMPRODUCT(N(OFFSET(AlleInstrumente!$C$1,IT$3,0,IT$4,1)=$AN56))
),0),"")</f>
        <v/>
      </c>
      <c r="IU56" t="str">
        <f ca="1">IFERROR(IF(N(ISNUMBER(IU$2)*$AN56)&gt;0,MIN($D$6,
SUMPRODUCT(N(OFFSET(AlleInstrumente!$C$1,IU$3,0,IU$4,1)=$AN56))
),0),"")</f>
        <v/>
      </c>
      <c r="IV56" t="str">
        <f ca="1">IFERROR(IF(N(ISNUMBER(IV$2)*$AN56)&gt;0,MIN($D$6,
SUMPRODUCT(N(OFFSET(AlleInstrumente!$C$1,IV$3,0,IV$4,1)=$AN56))
),0),"")</f>
        <v/>
      </c>
      <c r="IW56" t="str">
        <f ca="1">IFERROR(IF(N(ISNUMBER(IW$2)*$AN56)&gt;0,MIN($D$6,
SUMPRODUCT(N(OFFSET(AlleInstrumente!$C$1,IW$3,0,IW$4,1)=$AN56))
),0),"")</f>
        <v/>
      </c>
      <c r="IX56" t="str">
        <f ca="1">IFERROR(IF(N(ISNUMBER(IX$2)*$AN56)&gt;0,MIN($D$6,
SUMPRODUCT(N(OFFSET(AlleInstrumente!$C$1,IX$3,0,IX$4,1)=$AN56))
),0),"")</f>
        <v/>
      </c>
      <c r="IY56" t="str">
        <f ca="1">IFERROR(IF(N(ISNUMBER(IY$2)*$AN56)&gt;0,MIN($D$6,
SUMPRODUCT(N(OFFSET(AlleInstrumente!$C$1,IY$3,0,IY$4,1)=$AN56))
),0),"")</f>
        <v/>
      </c>
      <c r="IZ56" t="str">
        <f ca="1">IFERROR(IF(N(ISNUMBER(IZ$2)*$AN56)&gt;0,MIN($D$6,
SUMPRODUCT(N(OFFSET(AlleInstrumente!$C$1,IZ$3,0,IZ$4,1)=$AN56))
),0),"")</f>
        <v/>
      </c>
      <c r="JA56" t="str">
        <f ca="1">IFERROR(IF(N(ISNUMBER(JA$2)*$AN56)&gt;0,MIN($D$6,
SUMPRODUCT(N(OFFSET(AlleInstrumente!$C$1,JA$3,0,JA$4,1)=$AN56))
),0),"")</f>
        <v/>
      </c>
      <c r="JB56" t="str">
        <f ca="1">IFERROR(IF(N(ISNUMBER(JB$2)*$AN56)&gt;0,MIN($D$6,
SUMPRODUCT(N(OFFSET(AlleInstrumente!$C$1,JB$3,0,JB$4,1)=$AN56))
),0),"")</f>
        <v/>
      </c>
      <c r="JC56" t="str">
        <f ca="1">IFERROR(IF(N(ISNUMBER(JC$2)*$AN56)&gt;0,MIN($D$6,
SUMPRODUCT(N(OFFSET(AlleInstrumente!$C$1,JC$3,0,JC$4,1)=$AN56))
),0),"")</f>
        <v/>
      </c>
      <c r="JD56" t="str">
        <f ca="1">IFERROR(IF(N(ISNUMBER(JD$2)*$AN56)&gt;0,MIN($D$6,
SUMPRODUCT(N(OFFSET(AlleInstrumente!$C$1,JD$3,0,JD$4,1)=$AN56))
),0),"")</f>
        <v/>
      </c>
      <c r="JE56" t="str">
        <f ca="1">IFERROR(IF(N(ISNUMBER(JE$2)*$AN56)&gt;0,MIN($D$6,
SUMPRODUCT(N(OFFSET(AlleInstrumente!$C$1,JE$3,0,JE$4,1)=$AN56))
),0),"")</f>
        <v/>
      </c>
      <c r="JF56" t="str">
        <f ca="1">IFERROR(IF(N(ISNUMBER(JF$2)*$AN56)&gt;0,MIN($D$6,
SUMPRODUCT(N(OFFSET(AlleInstrumente!$C$1,JF$3,0,JF$4,1)=$AN56))
),0),"")</f>
        <v/>
      </c>
      <c r="JG56" t="str">
        <f ca="1">IFERROR(IF(N(ISNUMBER(JG$2)*$AN56)&gt;0,MIN($D$6,
SUMPRODUCT(N(OFFSET(AlleInstrumente!$C$1,JG$3,0,JG$4,1)=$AN56))
),0),"")</f>
        <v/>
      </c>
      <c r="JH56" t="str">
        <f ca="1">IFERROR(IF(N(ISNUMBER(JH$2)*$AN56)&gt;0,MIN($D$6,
SUMPRODUCT(N(OFFSET(AlleInstrumente!$C$1,JH$3,0,JH$4,1)=$AN56))
),0),"")</f>
        <v/>
      </c>
      <c r="JI56" t="str">
        <f ca="1">IFERROR(IF(N(ISNUMBER(JI$2)*$AN56)&gt;0,MIN($D$6,
SUMPRODUCT(N(OFFSET(AlleInstrumente!$C$1,JI$3,0,JI$4,1)=$AN56))
),0),"")</f>
        <v/>
      </c>
      <c r="JJ56" t="str">
        <f ca="1">IFERROR(IF(N(ISNUMBER(JJ$2)*$AN56)&gt;0,MIN($D$6,
SUMPRODUCT(N(OFFSET(AlleInstrumente!$C$1,JJ$3,0,JJ$4,1)=$AN56))
),0),"")</f>
        <v/>
      </c>
      <c r="JK56" t="str">
        <f ca="1">IFERROR(IF(N(ISNUMBER(JK$2)*$AN56)&gt;0,MIN($D$6,
SUMPRODUCT(N(OFFSET(AlleInstrumente!$C$1,JK$3,0,JK$4,1)=$AN56))
),0),"")</f>
        <v/>
      </c>
      <c r="JL56" t="str">
        <f ca="1">IFERROR(IF(N(ISNUMBER(JL$2)*$AN56)&gt;0,MIN($D$6,
SUMPRODUCT(N(OFFSET(AlleInstrumente!$C$1,JL$3,0,JL$4,1)=$AN56))
),0),"")</f>
        <v/>
      </c>
      <c r="JM56" t="str">
        <f ca="1">IFERROR(IF(N(ISNUMBER(JM$2)*$AN56)&gt;0,MIN($D$6,
SUMPRODUCT(N(OFFSET(AlleInstrumente!$C$1,JM$3,0,JM$4,1)=$AN56))
),0),"")</f>
        <v/>
      </c>
      <c r="JN56" t="str">
        <f ca="1">IFERROR(IF(N(ISNUMBER(JN$2)*$AN56)&gt;0,MIN($D$6,
SUMPRODUCT(N(OFFSET(AlleInstrumente!$C$1,JN$3,0,JN$4,1)=$AN56))
),0),"")</f>
        <v/>
      </c>
      <c r="JO56" t="str">
        <f ca="1">IFERROR(IF(N(ISNUMBER(JO$2)*$AN56)&gt;0,MIN($D$6,
SUMPRODUCT(N(OFFSET(AlleInstrumente!$C$1,JO$3,0,JO$4,1)=$AN56))
),0),"")</f>
        <v/>
      </c>
      <c r="JP56" t="str">
        <f ca="1">IFERROR(IF(N(ISNUMBER(JP$2)*$AN56)&gt;0,MIN($D$6,
SUMPRODUCT(N(OFFSET(AlleInstrumente!$C$1,JP$3,0,JP$4,1)=$AN56))
),0),"")</f>
        <v/>
      </c>
      <c r="JQ56" t="str">
        <f ca="1">IFERROR(IF(N(ISNUMBER(JQ$2)*$AN56)&gt;0,MIN($D$6,
SUMPRODUCT(N(OFFSET(AlleInstrumente!$C$1,JQ$3,0,JQ$4,1)=$AN56))
),0),"")</f>
        <v/>
      </c>
      <c r="JR56" t="str">
        <f ca="1">IFERROR(IF(N(ISNUMBER(JR$2)*$AN56)&gt;0,MIN($D$6,
SUMPRODUCT(N(OFFSET(AlleInstrumente!$C$1,JR$3,0,JR$4,1)=$AN56))
),0),"")</f>
        <v/>
      </c>
      <c r="JS56" t="str">
        <f ca="1">IFERROR(IF(N(ISNUMBER(JS$2)*$AN56)&gt;0,MIN($D$6,
SUMPRODUCT(N(OFFSET(AlleInstrumente!$C$1,JS$3,0,JS$4,1)=$AN56))
),0),"")</f>
        <v/>
      </c>
      <c r="JT56" t="str">
        <f ca="1">IFERROR(IF(N(ISNUMBER(JT$2)*$AN56)&gt;0,MIN($D$6,
SUMPRODUCT(N(OFFSET(AlleInstrumente!$C$1,JT$3,0,JT$4,1)=$AN56))
),0),"")</f>
        <v/>
      </c>
      <c r="JU56" t="str">
        <f ca="1">IFERROR(IF(N(ISNUMBER(JU$2)*$AN56)&gt;0,MIN($D$6,
SUMPRODUCT(N(OFFSET(AlleInstrumente!$C$1,JU$3,0,JU$4,1)=$AN56))
),0),"")</f>
        <v/>
      </c>
      <c r="JV56" t="str">
        <f ca="1">IFERROR(IF(N(ISNUMBER(JV$2)*$AN56)&gt;0,MIN($D$6,
SUMPRODUCT(N(OFFSET(AlleInstrumente!$C$1,JV$3,0,JV$4,1)=$AN56))
),0),"")</f>
        <v/>
      </c>
      <c r="JW56" t="str">
        <f ca="1">IFERROR(IF(N(ISNUMBER(JW$2)*$AN56)&gt;0,MIN($D$6,
SUMPRODUCT(N(OFFSET(AlleInstrumente!$C$1,JW$3,0,JW$4,1)=$AN56))
),0),"")</f>
        <v/>
      </c>
      <c r="JX56" t="str">
        <f ca="1">IFERROR(IF(N(ISNUMBER(JX$2)*$AN56)&gt;0,MIN($D$6,
SUMPRODUCT(N(OFFSET(AlleInstrumente!$C$1,JX$3,0,JX$4,1)=$AN56))
),0),"")</f>
        <v/>
      </c>
      <c r="JY56" t="str">
        <f ca="1">IFERROR(IF(N(ISNUMBER(JY$2)*$AN56)&gt;0,MIN($D$6,
SUMPRODUCT(N(OFFSET(AlleInstrumente!$C$1,JY$3,0,JY$4,1)=$AN56))
),0),"")</f>
        <v/>
      </c>
      <c r="JZ56" t="str">
        <f ca="1">IFERROR(IF(N(ISNUMBER(JZ$2)*$AN56)&gt;0,MIN($D$6,
SUMPRODUCT(N(OFFSET(AlleInstrumente!$C$1,JZ$3,0,JZ$4,1)=$AN56))
),0),"")</f>
        <v/>
      </c>
      <c r="KA56" t="str">
        <f ca="1">IFERROR(IF(N(ISNUMBER(KA$2)*$AN56)&gt;0,MIN($D$6,
SUMPRODUCT(N(OFFSET(AlleInstrumente!$C$1,KA$3,0,KA$4,1)=$AN56))
),0),"")</f>
        <v/>
      </c>
      <c r="KB56" t="str">
        <f ca="1">IFERROR(IF(N(ISNUMBER(KB$2)*$AN56)&gt;0,MIN($D$6,
SUMPRODUCT(N(OFFSET(AlleInstrumente!$C$1,KB$3,0,KB$4,1)=$AN56))
),0),"")</f>
        <v/>
      </c>
      <c r="KC56" t="str">
        <f ca="1">IFERROR(IF(N(ISNUMBER(KC$2)*$AN56)&gt;0,MIN($D$6,
SUMPRODUCT(N(OFFSET(AlleInstrumente!$C$1,KC$3,0,KC$4,1)=$AN56))
),0),"")</f>
        <v/>
      </c>
      <c r="KD56" t="str">
        <f ca="1">IFERROR(IF(N(ISNUMBER(KD$2)*$AN56)&gt;0,MIN($D$6,
SUMPRODUCT(N(OFFSET(AlleInstrumente!$C$1,KD$3,0,KD$4,1)=$AN56))
),0),"")</f>
        <v/>
      </c>
      <c r="KE56" t="str">
        <f ca="1">IFERROR(IF(N(ISNUMBER(KE$2)*$AN56)&gt;0,MIN($D$6,
SUMPRODUCT(N(OFFSET(AlleInstrumente!$C$1,KE$3,0,KE$4,1)=$AN56))
),0),"")</f>
        <v/>
      </c>
      <c r="KF56" t="str">
        <f ca="1">IFERROR(IF(N(ISNUMBER(KF$2)*$AN56)&gt;0,MIN($D$6,
SUMPRODUCT(N(OFFSET(AlleInstrumente!$C$1,KF$3,0,KF$4,1)=$AN56))
),0),"")</f>
        <v/>
      </c>
      <c r="KG56" t="str">
        <f ca="1">IFERROR(IF(N(ISNUMBER(KG$2)*$AN56)&gt;0,MIN($D$6,
SUMPRODUCT(N(OFFSET(AlleInstrumente!$C$1,KG$3,0,KG$4,1)=$AN56))
),0),"")</f>
        <v/>
      </c>
      <c r="KH56" t="str">
        <f ca="1">IFERROR(IF(N(ISNUMBER(KH$2)*$AN56)&gt;0,MIN($D$6,
SUMPRODUCT(N(OFFSET(AlleInstrumente!$C$1,KH$3,0,KH$4,1)=$AN56))
),0),"")</f>
        <v/>
      </c>
      <c r="KI56" t="str">
        <f ca="1">IFERROR(IF(N(ISNUMBER(KI$2)*$AN56)&gt;0,MIN($D$6,
SUMPRODUCT(N(OFFSET(AlleInstrumente!$C$1,KI$3,0,KI$4,1)=$AN56))
),0),"")</f>
        <v/>
      </c>
      <c r="KJ56" t="str">
        <f ca="1">IFERROR(IF(N(ISNUMBER(KJ$2)*$AN56)&gt;0,MIN($D$6,
SUMPRODUCT(N(OFFSET(AlleInstrumente!$C$1,KJ$3,0,KJ$4,1)=$AN56))
),0),"")</f>
        <v/>
      </c>
      <c r="KK56" t="str">
        <f ca="1">IFERROR(IF(N(ISNUMBER(KK$2)*$AN56)&gt;0,MIN($D$6,
SUMPRODUCT(N(OFFSET(AlleInstrumente!$C$1,KK$3,0,KK$4,1)=$AN56))
),0),"")</f>
        <v/>
      </c>
      <c r="KL56" t="str">
        <f ca="1">IFERROR(IF(N(ISNUMBER(KL$2)*$AN56)&gt;0,MIN($D$6,
SUMPRODUCT(N(OFFSET(AlleInstrumente!$C$1,KL$3,0,KL$4,1)=$AN56))
),0),"")</f>
        <v/>
      </c>
      <c r="KM56" t="str">
        <f ca="1">IFERROR(IF(N(ISNUMBER(KM$2)*$AN56)&gt;0,MIN($D$6,
SUMPRODUCT(N(OFFSET(AlleInstrumente!$C$1,KM$3,0,KM$4,1)=$AN56))
),0),"")</f>
        <v/>
      </c>
      <c r="KN56" t="str">
        <f ca="1">IFERROR(IF(N(ISNUMBER(KN$2)*$AN56)&gt;0,MIN($D$6,
SUMPRODUCT(N(OFFSET(AlleInstrumente!$C$1,KN$3,0,KN$4,1)=$AN56))
),0),"")</f>
        <v/>
      </c>
      <c r="KO56" t="str">
        <f ca="1">IFERROR(IF(N(ISNUMBER(KO$2)*$AN56)&gt;0,MIN($D$6,
SUMPRODUCT(N(OFFSET(AlleInstrumente!$C$1,KO$3,0,KO$4,1)=$AN56))
),0),"")</f>
        <v/>
      </c>
      <c r="KP56" t="str">
        <f ca="1">IFERROR(IF(N(ISNUMBER(KP$2)*$AN56)&gt;0,MIN($D$6,
SUMPRODUCT(N(OFFSET(AlleInstrumente!$C$1,KP$3,0,KP$4,1)=$AN56))
),0),"")</f>
        <v/>
      </c>
      <c r="KQ56" t="str">
        <f ca="1">IFERROR(IF(N(ISNUMBER(KQ$2)*$AN56)&gt;0,MIN($D$6,
SUMPRODUCT(N(OFFSET(AlleInstrumente!$C$1,KQ$3,0,KQ$4,1)=$AN56))
),0),"")</f>
        <v/>
      </c>
      <c r="KR56" t="str">
        <f ca="1">IFERROR(IF(N(ISNUMBER(KR$2)*$AN56)&gt;0,MIN($D$6,
SUMPRODUCT(N(OFFSET(AlleInstrumente!$C$1,KR$3,0,KR$4,1)=$AN56))
),0),"")</f>
        <v/>
      </c>
      <c r="KS56" t="str">
        <f ca="1">IFERROR(IF(N(ISNUMBER(KS$2)*$AN56)&gt;0,MIN($D$6,
SUMPRODUCT(N(OFFSET(AlleInstrumente!$C$1,KS$3,0,KS$4,1)=$AN56))
),0),"")</f>
        <v/>
      </c>
      <c r="KT56" t="str">
        <f ca="1">IFERROR(IF(N(ISNUMBER(KT$2)*$AN56)&gt;0,MIN($D$6,
SUMPRODUCT(N(OFFSET(AlleInstrumente!$C$1,KT$3,0,KT$4,1)=$AN56))
),0),"")</f>
        <v/>
      </c>
      <c r="KU56" t="str">
        <f ca="1">IFERROR(IF(N(ISNUMBER(KU$2)*$AN56)&gt;0,MIN($D$6,
SUMPRODUCT(N(OFFSET(AlleInstrumente!$C$1,KU$3,0,KU$4,1)=$AN56))
),0),"")</f>
        <v/>
      </c>
      <c r="KV56" t="str">
        <f ca="1">IFERROR(IF(N(ISNUMBER(KV$2)*$AN56)&gt;0,MIN($D$6,
SUMPRODUCT(N(OFFSET(AlleInstrumente!$C$1,KV$3,0,KV$4,1)=$AN56))
),0),"")</f>
        <v/>
      </c>
      <c r="KW56" t="str">
        <f ca="1">IFERROR(IF(N(ISNUMBER(KW$2)*$AN56)&gt;0,MIN($D$6,
SUMPRODUCT(N(OFFSET(AlleInstrumente!$C$1,KW$3,0,KW$4,1)=$AN56))
),0),"")</f>
        <v/>
      </c>
      <c r="KX56" t="str">
        <f ca="1">IFERROR(IF(N(ISNUMBER(KX$2)*$AN56)&gt;0,MIN($D$6,
SUMPRODUCT(N(OFFSET(AlleInstrumente!$C$1,KX$3,0,KX$4,1)=$AN56))
),0),"")</f>
        <v/>
      </c>
      <c r="KY56" t="str">
        <f ca="1">IFERROR(IF(N(ISNUMBER(KY$2)*$AN56)&gt;0,MIN($D$6,
SUMPRODUCT(N(OFFSET(AlleInstrumente!$C$1,KY$3,0,KY$4,1)=$AN56))
),0),"")</f>
        <v/>
      </c>
      <c r="KZ56" t="str">
        <f ca="1">IFERROR(IF(N(ISNUMBER(KZ$2)*$AN56)&gt;0,MIN($D$6,
SUMPRODUCT(N(OFFSET(AlleInstrumente!$C$1,KZ$3,0,KZ$4,1)=$AN56))
),0),"")</f>
        <v/>
      </c>
      <c r="LA56" t="str">
        <f ca="1">IFERROR(IF(N(ISNUMBER(LA$2)*$AN56)&gt;0,MIN($D$6,
SUMPRODUCT(N(OFFSET(AlleInstrumente!$C$1,LA$3,0,LA$4,1)=$AN56))
),0),"")</f>
        <v/>
      </c>
      <c r="LB56" t="str">
        <f ca="1">IFERROR(IF(N(ISNUMBER(LB$2)*$AN56)&gt;0,MIN($D$6,
SUMPRODUCT(N(OFFSET(AlleInstrumente!$C$1,LB$3,0,LB$4,1)=$AN56))
),0),"")</f>
        <v/>
      </c>
      <c r="LC56" t="str">
        <f ca="1">IFERROR(IF(N(ISNUMBER(LC$2)*$AN56)&gt;0,MIN($D$6,
SUMPRODUCT(N(OFFSET(AlleInstrumente!$C$1,LC$3,0,LC$4,1)=$AN56))
),0),"")</f>
        <v/>
      </c>
      <c r="LD56" t="str">
        <f ca="1">IFERROR(IF(N(ISNUMBER(LD$2)*$AN56)&gt;0,MIN($D$6,
SUMPRODUCT(N(OFFSET(AlleInstrumente!$C$1,LD$3,0,LD$4,1)=$AN56))
),0),"")</f>
        <v/>
      </c>
      <c r="LE56" t="str">
        <f ca="1">IFERROR(IF(N(ISNUMBER(LE$2)*$AN56)&gt;0,MIN($D$6,
SUMPRODUCT(N(OFFSET(AlleInstrumente!$C$1,LE$3,0,LE$4,1)=$AN56))
),0),"")</f>
        <v/>
      </c>
      <c r="LF56" t="str">
        <f ca="1">IFERROR(IF(N(ISNUMBER(LF$2)*$AN56)&gt;0,MIN($D$6,
SUMPRODUCT(N(OFFSET(AlleInstrumente!$C$1,LF$3,0,LF$4,1)=$AN56))
),0),"")</f>
        <v/>
      </c>
      <c r="LG56" t="str">
        <f ca="1">IFERROR(IF(N(ISNUMBER(LG$2)*$AN56)&gt;0,MIN($D$6,
SUMPRODUCT(N(OFFSET(AlleInstrumente!$C$1,LG$3,0,LG$4,1)=$AN56))
),0),"")</f>
        <v/>
      </c>
      <c r="LH56" t="str">
        <f ca="1">IFERROR(IF(N(ISNUMBER(LH$2)*$AN56)&gt;0,MIN($D$6,
SUMPRODUCT(N(OFFSET(AlleInstrumente!$C$1,LH$3,0,LH$4,1)=$AN56))
),0),"")</f>
        <v/>
      </c>
      <c r="LI56" t="str">
        <f ca="1">IFERROR(IF(N(ISNUMBER(LI$2)*$AN56)&gt;0,MIN($D$6,
SUMPRODUCT(N(OFFSET(AlleInstrumente!$C$1,LI$3,0,LI$4,1)=$AN56))
),0),"")</f>
        <v/>
      </c>
      <c r="LJ56" t="str">
        <f ca="1">IFERROR(IF(N(ISNUMBER(LJ$2)*$AN56)&gt;0,MIN($D$6,
SUMPRODUCT(N(OFFSET(AlleInstrumente!$C$1,LJ$3,0,LJ$4,1)=$AN56))
),0),"")</f>
        <v/>
      </c>
      <c r="LK56" t="str">
        <f ca="1">IFERROR(IF(N(ISNUMBER(LK$2)*$AN56)&gt;0,MIN($D$6,
SUMPRODUCT(N(OFFSET(AlleInstrumente!$C$1,LK$3,0,LK$4,1)=$AN56))
),0),"")</f>
        <v/>
      </c>
      <c r="LL56" t="str">
        <f ca="1">IFERROR(IF(N(ISNUMBER(LL$2)*$AN56)&gt;0,MIN($D$6,
SUMPRODUCT(N(OFFSET(AlleInstrumente!$C$1,LL$3,0,LL$4,1)=$AN56))
),0),"")</f>
        <v/>
      </c>
      <c r="LM56" t="str">
        <f ca="1">IFERROR(IF(N(ISNUMBER(LM$2)*$AN56)&gt;0,MIN($D$6,
SUMPRODUCT(N(OFFSET(AlleInstrumente!$C$1,LM$3,0,LM$4,1)=$AN56))
),0),"")</f>
        <v/>
      </c>
      <c r="LN56" t="str">
        <f ca="1">IFERROR(IF(N(ISNUMBER(LN$2)*$AN56)&gt;0,MIN($D$6,
SUMPRODUCT(N(OFFSET(AlleInstrumente!$C$1,LN$3,0,LN$4,1)=$AN56))
),0),"")</f>
        <v/>
      </c>
      <c r="LO56" t="str">
        <f ca="1">IFERROR(IF(N(ISNUMBER(LO$2)*$AN56)&gt;0,MIN($D$6,
SUMPRODUCT(N(OFFSET(AlleInstrumente!$C$1,LO$3,0,LO$4,1)=$AN56))
),0),"")</f>
        <v/>
      </c>
      <c r="LP56" t="str">
        <f ca="1">IFERROR(IF(N(ISNUMBER(LP$2)*$AN56)&gt;0,MIN($D$6,
SUMPRODUCT(N(OFFSET(AlleInstrumente!$C$1,LP$3,0,LP$4,1)=$AN56))
),0),"")</f>
        <v/>
      </c>
      <c r="LQ56" t="str">
        <f ca="1">IFERROR(IF(N(ISNUMBER(LQ$2)*$AN56)&gt;0,MIN($D$6,
SUMPRODUCT(N(OFFSET(AlleInstrumente!$C$1,LQ$3,0,LQ$4,1)=$AN56))
),0),"")</f>
        <v/>
      </c>
      <c r="LR56" t="str">
        <f ca="1">IFERROR(IF(N(ISNUMBER(LR$2)*$AN56)&gt;0,MIN($D$6,
SUMPRODUCT(N(OFFSET(AlleInstrumente!$C$1,LR$3,0,LR$4,1)=$AN56))
),0),"")</f>
        <v/>
      </c>
      <c r="LS56" t="str">
        <f ca="1">IFERROR(IF(N(ISNUMBER(LS$2)*$AN56)&gt;0,MIN($D$6,
SUMPRODUCT(N(OFFSET(AlleInstrumente!$C$1,LS$3,0,LS$4,1)=$AN56))
),0),"")</f>
        <v/>
      </c>
      <c r="LT56" t="str">
        <f ca="1">IFERROR(IF(N(ISNUMBER(LT$2)*$AN56)&gt;0,MIN($D$6,
SUMPRODUCT(N(OFFSET(AlleInstrumente!$C$1,LT$3,0,LT$4,1)=$AN56))
),0),"")</f>
        <v/>
      </c>
      <c r="LU56" t="str">
        <f ca="1">IFERROR(IF(N(ISNUMBER(LU$2)*$AN56)&gt;0,MIN($D$6,
SUMPRODUCT(N(OFFSET(AlleInstrumente!$C$1,LU$3,0,LU$4,1)=$AN56))
),0),"")</f>
        <v/>
      </c>
      <c r="LV56" t="str">
        <f ca="1">IFERROR(IF(N(ISNUMBER(LV$2)*$AN56)&gt;0,MIN($D$6,
SUMPRODUCT(N(OFFSET(AlleInstrumente!$C$1,LV$3,0,LV$4,1)=$AN56))
),0),"")</f>
        <v/>
      </c>
      <c r="LW56" t="str">
        <f ca="1">IFERROR(IF(N(ISNUMBER(LW$2)*$AN56)&gt;0,MIN($D$6,
SUMPRODUCT(N(OFFSET(AlleInstrumente!$C$1,LW$3,0,LW$4,1)=$AN56))
),0),"")</f>
        <v/>
      </c>
      <c r="LX56" t="str">
        <f ca="1">IFERROR(IF(N(ISNUMBER(LX$2)*$AN56)&gt;0,MIN($D$6,
SUMPRODUCT(N(OFFSET(AlleInstrumente!$C$1,LX$3,0,LX$4,1)=$AN56))
),0),"")</f>
        <v/>
      </c>
      <c r="LY56" t="str">
        <f ca="1">IFERROR(IF(N(ISNUMBER(LY$2)*$AN56)&gt;0,MIN($D$6,
SUMPRODUCT(N(OFFSET(AlleInstrumente!$C$1,LY$3,0,LY$4,1)=$AN56))
),0),"")</f>
        <v/>
      </c>
      <c r="LZ56" t="str">
        <f ca="1">IFERROR(IF(N(ISNUMBER(LZ$2)*$AN56)&gt;0,MIN($D$6,
SUMPRODUCT(N(OFFSET(AlleInstrumente!$C$1,LZ$3,0,LZ$4,1)=$AN56))
),0),"")</f>
        <v/>
      </c>
      <c r="MA56" t="str">
        <f ca="1">IFERROR(IF(N(ISNUMBER(MA$2)*$AN56)&gt;0,MIN($D$6,
SUMPRODUCT(N(OFFSET(AlleInstrumente!$C$1,MA$3,0,MA$4,1)=$AN56))
),0),"")</f>
        <v/>
      </c>
      <c r="MB56" t="str">
        <f ca="1">IFERROR(IF(N(ISNUMBER(MB$2)*$AN56)&gt;0,MIN($D$6,
SUMPRODUCT(N(OFFSET(AlleInstrumente!$C$1,MB$3,0,MB$4,1)=$AN56))
),0),"")</f>
        <v/>
      </c>
      <c r="MC56" t="str">
        <f ca="1">IFERROR(IF(N(ISNUMBER(MC$2)*$AN56)&gt;0,MIN($D$6,
SUMPRODUCT(N(OFFSET(AlleInstrumente!$C$1,MC$3,0,MC$4,1)=$AN56))
),0),"")</f>
        <v/>
      </c>
      <c r="MD56" t="str">
        <f ca="1">IFERROR(IF(N(ISNUMBER(MD$2)*$AN56)&gt;0,MIN($D$6,
SUMPRODUCT(N(OFFSET(AlleInstrumente!$C$1,MD$3,0,MD$4,1)=$AN56))
),0),"")</f>
        <v/>
      </c>
      <c r="ME56" t="str">
        <f ca="1">IFERROR(IF(N(ISNUMBER(ME$2)*$AN56)&gt;0,MIN($D$6,
SUMPRODUCT(N(OFFSET(AlleInstrumente!$C$1,ME$3,0,ME$4,1)=$AN56))
),0),"")</f>
        <v/>
      </c>
      <c r="MF56" t="str">
        <f ca="1">IFERROR(IF(N(ISNUMBER(MF$2)*$AN56)&gt;0,MIN($D$6,
SUMPRODUCT(N(OFFSET(AlleInstrumente!$C$1,MF$3,0,MF$4,1)=$AN56))
),0),"")</f>
        <v/>
      </c>
    </row>
    <row r="57" spans="7:344" x14ac:dyDescent="0.25">
      <c r="G57" t="str">
        <f t="shared" ca="1" si="51"/>
        <v/>
      </c>
      <c r="H57" t="str">
        <f t="shared" ca="1" si="45"/>
        <v/>
      </c>
      <c r="I57" t="str">
        <f t="shared" ca="1" si="52"/>
        <v/>
      </c>
      <c r="J57" t="str">
        <f t="shared" ca="1" si="53"/>
        <v/>
      </c>
      <c r="K57" t="str">
        <f t="shared" ca="1" si="54"/>
        <v/>
      </c>
      <c r="L57" t="str">
        <f t="array" aca="1" ref="L57" ca="1">IF(ISNUMBER(L56),IF(ISNUMBER($K56),$L56,IF($L56&gt;$L$2,MAX(IF(OFFSET($S$6,0,0,_Instrument_count,1)&lt;$L56,OFFSET($S$6,0,0,_Instrument_count,1),$L$2)),"")),"")</f>
        <v/>
      </c>
      <c r="N57" t="str">
        <f t="shared" ca="1" si="59"/>
        <v/>
      </c>
      <c r="P57" s="40" t="str">
        <f t="shared" ca="1" si="29"/>
        <v/>
      </c>
      <c r="Q57" s="40" t="str">
        <f t="shared" ca="1" si="55"/>
        <v/>
      </c>
      <c r="R57" t="str">
        <f t="shared" ca="1" si="31"/>
        <v/>
      </c>
      <c r="S57" t="e">
        <f t="shared" ca="1" si="47"/>
        <v>#VALUE!</v>
      </c>
      <c r="T57">
        <f t="shared" ca="1" si="32"/>
        <v>1</v>
      </c>
      <c r="U57" t="e">
        <f t="shared" ca="1" si="48"/>
        <v>#VALUE!</v>
      </c>
      <c r="V57" t="str">
        <f t="shared" ca="1" si="33"/>
        <v/>
      </c>
      <c r="X57" t="str">
        <f t="shared" ca="1" si="34"/>
        <v/>
      </c>
      <c r="Y57" s="76" t="e">
        <f t="shared" ca="1" si="35"/>
        <v>#VALUE!</v>
      </c>
      <c r="AA57" t="str">
        <f t="shared" ca="1" si="36"/>
        <v/>
      </c>
      <c r="AB57" s="76" t="e">
        <f t="shared" ca="1" si="37"/>
        <v>#VALUE!</v>
      </c>
      <c r="AD57" t="str">
        <f t="shared" ca="1" si="38"/>
        <v/>
      </c>
      <c r="AE57" s="76" t="e">
        <f t="shared" ca="1" si="39"/>
        <v>#VALUE!</v>
      </c>
      <c r="AG57" t="str">
        <f t="shared" ca="1" si="40"/>
        <v/>
      </c>
      <c r="AH57" s="76" t="e">
        <f t="shared" ca="1" si="41"/>
        <v>#VALUE!</v>
      </c>
      <c r="AI57" s="76"/>
      <c r="AJ57" t="str">
        <f t="shared" ca="1" si="49"/>
        <v/>
      </c>
      <c r="AK57" s="76" t="e">
        <f t="shared" ca="1" si="50"/>
        <v>#VALUE!</v>
      </c>
      <c r="AM57" t="str">
        <f ca="1">IF(ISNUMBER(Index!$K56),Index!$N56,"")</f>
        <v/>
      </c>
      <c r="AN57" t="str">
        <f ca="1">IF(ISNUMBER(Index!$K56),Index!$K56,"")</f>
        <v/>
      </c>
      <c r="AO57" t="str">
        <f ca="1">IF(ISNUMBER(AN57),Index!$M56,"")</f>
        <v/>
      </c>
      <c r="AP57" t="str">
        <f t="shared" ca="1" si="56"/>
        <v/>
      </c>
      <c r="AQ57" t="str">
        <f t="shared" ca="1" si="57"/>
        <v/>
      </c>
      <c r="AR57" t="str">
        <f t="shared" ca="1" si="58"/>
        <v/>
      </c>
      <c r="AS57" t="str">
        <f ca="1">IFERROR(IF(N(ISNUMBER(AS$2)*$AN57)&gt;0,MIN($D$6,
SUMPRODUCT(N(OFFSET(AlleInstrumente!$C$1,AS$3,0,AS$4,1)=$AN57))
),0),"")</f>
        <v/>
      </c>
      <c r="AT57" t="str">
        <f ca="1">IFERROR(IF(N(ISNUMBER(AT$2)*$AN57)&gt;0,MIN($D$6,
SUMPRODUCT(N(OFFSET(AlleInstrumente!$C$1,AT$3,0,AT$4,1)=$AN57))
),0),"")</f>
        <v/>
      </c>
      <c r="AU57" t="str">
        <f ca="1">IFERROR(IF(N(ISNUMBER(AU$2)*$AN57)&gt;0,MIN($D$6,
SUMPRODUCT(N(OFFSET(AlleInstrumente!$C$1,AU$3,0,AU$4,1)=$AN57))
),0),"")</f>
        <v/>
      </c>
      <c r="AV57" t="str">
        <f ca="1">IFERROR(IF(N(ISNUMBER(AV$2)*$AN57)&gt;0,MIN($D$6,
SUMPRODUCT(N(OFFSET(AlleInstrumente!$C$1,AV$3,0,AV$4,1)=$AN57))
),0),"")</f>
        <v/>
      </c>
      <c r="AW57" t="str">
        <f ca="1">IFERROR(IF(N(ISNUMBER(AW$2)*$AN57)&gt;0,MIN($D$6,
SUMPRODUCT(N(OFFSET(AlleInstrumente!$C$1,AW$3,0,AW$4,1)=$AN57))
),0),"")</f>
        <v/>
      </c>
      <c r="AX57" t="str">
        <f ca="1">IFERROR(IF(N(ISNUMBER(AX$2)*$AN57)&gt;0,MIN($D$6,
SUMPRODUCT(N(OFFSET(AlleInstrumente!$C$1,AX$3,0,AX$4,1)=$AN57))
),0),"")</f>
        <v/>
      </c>
      <c r="AY57" t="str">
        <f ca="1">IFERROR(IF(N(ISNUMBER(AY$2)*$AN57)&gt;0,MIN($D$6,
SUMPRODUCT(N(OFFSET(AlleInstrumente!$C$1,AY$3,0,AY$4,1)=$AN57))
),0),"")</f>
        <v/>
      </c>
      <c r="AZ57" t="str">
        <f ca="1">IFERROR(IF(N(ISNUMBER(AZ$2)*$AN57)&gt;0,MIN($D$6,
SUMPRODUCT(N(OFFSET(AlleInstrumente!$C$1,AZ$3,0,AZ$4,1)=$AN57))
),0),"")</f>
        <v/>
      </c>
      <c r="BA57" t="str">
        <f ca="1">IFERROR(IF(N(ISNUMBER(BA$2)*$AN57)&gt;0,MIN($D$6,
SUMPRODUCT(N(OFFSET(AlleInstrumente!$C$1,BA$3,0,BA$4,1)=$AN57))
),0),"")</f>
        <v/>
      </c>
      <c r="BB57" t="str">
        <f ca="1">IFERROR(IF(N(ISNUMBER(BB$2)*$AN57)&gt;0,MIN($D$6,
SUMPRODUCT(N(OFFSET(AlleInstrumente!$C$1,BB$3,0,BB$4,1)=$AN57))
),0),"")</f>
        <v/>
      </c>
      <c r="BC57" t="str">
        <f ca="1">IFERROR(IF(N(ISNUMBER(BC$2)*$AN57)&gt;0,MIN($D$6,
SUMPRODUCT(N(OFFSET(AlleInstrumente!$C$1,BC$3,0,BC$4,1)=$AN57))
),0),"")</f>
        <v/>
      </c>
      <c r="BD57" t="str">
        <f ca="1">IFERROR(IF(N(ISNUMBER(BD$2)*$AN57)&gt;0,MIN($D$6,
SUMPRODUCT(N(OFFSET(AlleInstrumente!$C$1,BD$3,0,BD$4,1)=$AN57))
),0),"")</f>
        <v/>
      </c>
      <c r="BE57" t="str">
        <f ca="1">IFERROR(IF(N(ISNUMBER(BE$2)*$AN57)&gt;0,MIN($D$6,
SUMPRODUCT(N(OFFSET(AlleInstrumente!$C$1,BE$3,0,BE$4,1)=$AN57))
),0),"")</f>
        <v/>
      </c>
      <c r="BF57" t="str">
        <f ca="1">IFERROR(IF(N(ISNUMBER(BF$2)*$AN57)&gt;0,MIN($D$6,
SUMPRODUCT(N(OFFSET(AlleInstrumente!$C$1,BF$3,0,BF$4,1)=$AN57))
),0),"")</f>
        <v/>
      </c>
      <c r="BG57" t="str">
        <f ca="1">IFERROR(IF(N(ISNUMBER(BG$2)*$AN57)&gt;0,MIN($D$6,
SUMPRODUCT(N(OFFSET(AlleInstrumente!$C$1,BG$3,0,BG$4,1)=$AN57))
),0),"")</f>
        <v/>
      </c>
      <c r="BH57" t="str">
        <f ca="1">IFERROR(IF(N(ISNUMBER(BH$2)*$AN57)&gt;0,MIN($D$6,
SUMPRODUCT(N(OFFSET(AlleInstrumente!$C$1,BH$3,0,BH$4,1)=$AN57))
),0),"")</f>
        <v/>
      </c>
      <c r="BI57" t="str">
        <f ca="1">IFERROR(IF(N(ISNUMBER(BI$2)*$AN57)&gt;0,MIN($D$6,
SUMPRODUCT(N(OFFSET(AlleInstrumente!$C$1,BI$3,0,BI$4,1)=$AN57))
),0),"")</f>
        <v/>
      </c>
      <c r="BJ57" t="str">
        <f ca="1">IFERROR(IF(N(ISNUMBER(BJ$2)*$AN57)&gt;0,MIN($D$6,
SUMPRODUCT(N(OFFSET(AlleInstrumente!$C$1,BJ$3,0,BJ$4,1)=$AN57))
),0),"")</f>
        <v/>
      </c>
      <c r="BK57" t="str">
        <f ca="1">IFERROR(IF(N(ISNUMBER(BK$2)*$AN57)&gt;0,MIN($D$6,
SUMPRODUCT(N(OFFSET(AlleInstrumente!$C$1,BK$3,0,BK$4,1)=$AN57))
),0),"")</f>
        <v/>
      </c>
      <c r="BL57" t="str">
        <f ca="1">IFERROR(IF(N(ISNUMBER(BL$2)*$AN57)&gt;0,MIN($D$6,
SUMPRODUCT(N(OFFSET(AlleInstrumente!$C$1,BL$3,0,BL$4,1)=$AN57))
),0),"")</f>
        <v/>
      </c>
      <c r="BM57" t="str">
        <f ca="1">IFERROR(IF(N(ISNUMBER(BM$2)*$AN57)&gt;0,MIN($D$6,
SUMPRODUCT(N(OFFSET(AlleInstrumente!$C$1,BM$3,0,BM$4,1)=$AN57))
),0),"")</f>
        <v/>
      </c>
      <c r="BN57" t="str">
        <f ca="1">IFERROR(IF(N(ISNUMBER(BN$2)*$AN57)&gt;0,MIN($D$6,
SUMPRODUCT(N(OFFSET(AlleInstrumente!$C$1,BN$3,0,BN$4,1)=$AN57))
),0),"")</f>
        <v/>
      </c>
      <c r="BO57" t="str">
        <f ca="1">IFERROR(IF(N(ISNUMBER(BO$2)*$AN57)&gt;0,MIN($D$6,
SUMPRODUCT(N(OFFSET(AlleInstrumente!$C$1,BO$3,0,BO$4,1)=$AN57))
),0),"")</f>
        <v/>
      </c>
      <c r="BP57" t="str">
        <f ca="1">IFERROR(IF(N(ISNUMBER(BP$2)*$AN57)&gt;0,MIN($D$6,
SUMPRODUCT(N(OFFSET(AlleInstrumente!$C$1,BP$3,0,BP$4,1)=$AN57))
),0),"")</f>
        <v/>
      </c>
      <c r="BQ57" t="str">
        <f ca="1">IFERROR(IF(N(ISNUMBER(BQ$2)*$AN57)&gt;0,MIN($D$6,
SUMPRODUCT(N(OFFSET(AlleInstrumente!$C$1,BQ$3,0,BQ$4,1)=$AN57))
),0),"")</f>
        <v/>
      </c>
      <c r="BR57" t="str">
        <f ca="1">IFERROR(IF(N(ISNUMBER(BR$2)*$AN57)&gt;0,MIN($D$6,
SUMPRODUCT(N(OFFSET(AlleInstrumente!$C$1,BR$3,0,BR$4,1)=$AN57))
),0),"")</f>
        <v/>
      </c>
      <c r="BS57" t="str">
        <f ca="1">IFERROR(IF(N(ISNUMBER(BS$2)*$AN57)&gt;0,MIN($D$6,
SUMPRODUCT(N(OFFSET(AlleInstrumente!$C$1,BS$3,0,BS$4,1)=$AN57))
),0),"")</f>
        <v/>
      </c>
      <c r="BT57" t="str">
        <f ca="1">IFERROR(IF(N(ISNUMBER(BT$2)*$AN57)&gt;0,MIN($D$6,
SUMPRODUCT(N(OFFSET(AlleInstrumente!$C$1,BT$3,0,BT$4,1)=$AN57))
),0),"")</f>
        <v/>
      </c>
      <c r="BU57" t="str">
        <f ca="1">IFERROR(IF(N(ISNUMBER(BU$2)*$AN57)&gt;0,MIN($D$6,
SUMPRODUCT(N(OFFSET(AlleInstrumente!$C$1,BU$3,0,BU$4,1)=$AN57))
),0),"")</f>
        <v/>
      </c>
      <c r="BV57" t="str">
        <f ca="1">IFERROR(IF(N(ISNUMBER(BV$2)*$AN57)&gt;0,MIN($D$6,
SUMPRODUCT(N(OFFSET(AlleInstrumente!$C$1,BV$3,0,BV$4,1)=$AN57))
),0),"")</f>
        <v/>
      </c>
      <c r="BW57" t="str">
        <f ca="1">IFERROR(IF(N(ISNUMBER(BW$2)*$AN57)&gt;0,MIN($D$6,
SUMPRODUCT(N(OFFSET(AlleInstrumente!$C$1,BW$3,0,BW$4,1)=$AN57))
),0),"")</f>
        <v/>
      </c>
      <c r="BX57" t="str">
        <f ca="1">IFERROR(IF(N(ISNUMBER(BX$2)*$AN57)&gt;0,MIN($D$6,
SUMPRODUCT(N(OFFSET(AlleInstrumente!$C$1,BX$3,0,BX$4,1)=$AN57))
),0),"")</f>
        <v/>
      </c>
      <c r="BY57" t="str">
        <f ca="1">IFERROR(IF(N(ISNUMBER(BY$2)*$AN57)&gt;0,MIN($D$6,
SUMPRODUCT(N(OFFSET(AlleInstrumente!$C$1,BY$3,0,BY$4,1)=$AN57))
),0),"")</f>
        <v/>
      </c>
      <c r="BZ57" t="str">
        <f ca="1">IFERROR(IF(N(ISNUMBER(BZ$2)*$AN57)&gt;0,MIN($D$6,
SUMPRODUCT(N(OFFSET(AlleInstrumente!$C$1,BZ$3,0,BZ$4,1)=$AN57))
),0),"")</f>
        <v/>
      </c>
      <c r="CA57" t="str">
        <f ca="1">IFERROR(IF(N(ISNUMBER(CA$2)*$AN57)&gt;0,MIN($D$6,
SUMPRODUCT(N(OFFSET(AlleInstrumente!$C$1,CA$3,0,CA$4,1)=$AN57))
),0),"")</f>
        <v/>
      </c>
      <c r="CB57" t="str">
        <f ca="1">IFERROR(IF(N(ISNUMBER(CB$2)*$AN57)&gt;0,MIN($D$6,
SUMPRODUCT(N(OFFSET(AlleInstrumente!$C$1,CB$3,0,CB$4,1)=$AN57))
),0),"")</f>
        <v/>
      </c>
      <c r="CC57" t="str">
        <f ca="1">IFERROR(IF(N(ISNUMBER(CC$2)*$AN57)&gt;0,MIN($D$6,
SUMPRODUCT(N(OFFSET(AlleInstrumente!$C$1,CC$3,0,CC$4,1)=$AN57))
),0),"")</f>
        <v/>
      </c>
      <c r="CD57" t="str">
        <f ca="1">IFERROR(IF(N(ISNUMBER(CD$2)*$AN57)&gt;0,MIN($D$6,
SUMPRODUCT(N(OFFSET(AlleInstrumente!$C$1,CD$3,0,CD$4,1)=$AN57))
),0),"")</f>
        <v/>
      </c>
      <c r="CE57" t="str">
        <f ca="1">IFERROR(IF(N(ISNUMBER(CE$2)*$AN57)&gt;0,MIN($D$6,
SUMPRODUCT(N(OFFSET(AlleInstrumente!$C$1,CE$3,0,CE$4,1)=$AN57))
),0),"")</f>
        <v/>
      </c>
      <c r="CF57" t="str">
        <f ca="1">IFERROR(IF(N(ISNUMBER(CF$2)*$AN57)&gt;0,MIN($D$6,
SUMPRODUCT(N(OFFSET(AlleInstrumente!$C$1,CF$3,0,CF$4,1)=$AN57))
),0),"")</f>
        <v/>
      </c>
      <c r="CG57" t="str">
        <f ca="1">IFERROR(IF(N(ISNUMBER(CG$2)*$AN57)&gt;0,MIN($D$6,
SUMPRODUCT(N(OFFSET(AlleInstrumente!$C$1,CG$3,0,CG$4,1)=$AN57))
),0),"")</f>
        <v/>
      </c>
      <c r="CH57" t="str">
        <f ca="1">IFERROR(IF(N(ISNUMBER(CH$2)*$AN57)&gt;0,MIN($D$6,
SUMPRODUCT(N(OFFSET(AlleInstrumente!$C$1,CH$3,0,CH$4,1)=$AN57))
),0),"")</f>
        <v/>
      </c>
      <c r="CI57" t="str">
        <f ca="1">IFERROR(IF(N(ISNUMBER(CI$2)*$AN57)&gt;0,MIN($D$6,
SUMPRODUCT(N(OFFSET(AlleInstrumente!$C$1,CI$3,0,CI$4,1)=$AN57))
),0),"")</f>
        <v/>
      </c>
      <c r="CJ57" t="str">
        <f ca="1">IFERROR(IF(N(ISNUMBER(CJ$2)*$AN57)&gt;0,MIN($D$6,
SUMPRODUCT(N(OFFSET(AlleInstrumente!$C$1,CJ$3,0,CJ$4,1)=$AN57))
),0),"")</f>
        <v/>
      </c>
      <c r="CK57" t="str">
        <f ca="1">IFERROR(IF(N(ISNUMBER(CK$2)*$AN57)&gt;0,MIN($D$6,
SUMPRODUCT(N(OFFSET(AlleInstrumente!$C$1,CK$3,0,CK$4,1)=$AN57))
),0),"")</f>
        <v/>
      </c>
      <c r="CL57" t="str">
        <f ca="1">IFERROR(IF(N(ISNUMBER(CL$2)*$AN57)&gt;0,MIN($D$6,
SUMPRODUCT(N(OFFSET(AlleInstrumente!$C$1,CL$3,0,CL$4,1)=$AN57))
),0),"")</f>
        <v/>
      </c>
      <c r="CM57" t="str">
        <f ca="1">IFERROR(IF(N(ISNUMBER(CM$2)*$AN57)&gt;0,MIN($D$6,
SUMPRODUCT(N(OFFSET(AlleInstrumente!$C$1,CM$3,0,CM$4,1)=$AN57))
),0),"")</f>
        <v/>
      </c>
      <c r="CN57" t="str">
        <f ca="1">IFERROR(IF(N(ISNUMBER(CN$2)*$AN57)&gt;0,MIN($D$6,
SUMPRODUCT(N(OFFSET(AlleInstrumente!$C$1,CN$3,0,CN$4,1)=$AN57))
),0),"")</f>
        <v/>
      </c>
      <c r="CO57" t="str">
        <f ca="1">IFERROR(IF(N(ISNUMBER(CO$2)*$AN57)&gt;0,MIN($D$6,
SUMPRODUCT(N(OFFSET(AlleInstrumente!$C$1,CO$3,0,CO$4,1)=$AN57))
),0),"")</f>
        <v/>
      </c>
      <c r="CP57" t="str">
        <f ca="1">IFERROR(IF(N(ISNUMBER(CP$2)*$AN57)&gt;0,MIN($D$6,
SUMPRODUCT(N(OFFSET(AlleInstrumente!$C$1,CP$3,0,CP$4,1)=$AN57))
),0),"")</f>
        <v/>
      </c>
      <c r="CQ57" t="str">
        <f ca="1">IFERROR(IF(N(ISNUMBER(CQ$2)*$AN57)&gt;0,MIN($D$6,
SUMPRODUCT(N(OFFSET(AlleInstrumente!$C$1,CQ$3,0,CQ$4,1)=$AN57))
),0),"")</f>
        <v/>
      </c>
      <c r="CR57" t="str">
        <f ca="1">IFERROR(IF(N(ISNUMBER(CR$2)*$AN57)&gt;0,MIN($D$6,
SUMPRODUCT(N(OFFSET(AlleInstrumente!$C$1,CR$3,0,CR$4,1)=$AN57))
),0),"")</f>
        <v/>
      </c>
      <c r="CS57" t="str">
        <f ca="1">IFERROR(IF(N(ISNUMBER(CS$2)*$AN57)&gt;0,MIN($D$6,
SUMPRODUCT(N(OFFSET(AlleInstrumente!$C$1,CS$3,0,CS$4,1)=$AN57))
),0),"")</f>
        <v/>
      </c>
      <c r="CT57" t="str">
        <f ca="1">IFERROR(IF(N(ISNUMBER(CT$2)*$AN57)&gt;0,MIN($D$6,
SUMPRODUCT(N(OFFSET(AlleInstrumente!$C$1,CT$3,0,CT$4,1)=$AN57))
),0),"")</f>
        <v/>
      </c>
      <c r="CU57" t="str">
        <f ca="1">IFERROR(IF(N(ISNUMBER(CU$2)*$AN57)&gt;0,MIN($D$6,
SUMPRODUCT(N(OFFSET(AlleInstrumente!$C$1,CU$3,0,CU$4,1)=$AN57))
),0),"")</f>
        <v/>
      </c>
      <c r="CV57" t="str">
        <f ca="1">IFERROR(IF(N(ISNUMBER(CV$2)*$AN57)&gt;0,MIN($D$6,
SUMPRODUCT(N(OFFSET(AlleInstrumente!$C$1,CV$3,0,CV$4,1)=$AN57))
),0),"")</f>
        <v/>
      </c>
      <c r="CW57" t="str">
        <f ca="1">IFERROR(IF(N(ISNUMBER(CW$2)*$AN57)&gt;0,MIN($D$6,
SUMPRODUCT(N(OFFSET(AlleInstrumente!$C$1,CW$3,0,CW$4,1)=$AN57))
),0),"")</f>
        <v/>
      </c>
      <c r="CX57" t="str">
        <f ca="1">IFERROR(IF(N(ISNUMBER(CX$2)*$AN57)&gt;0,MIN($D$6,
SUMPRODUCT(N(OFFSET(AlleInstrumente!$C$1,CX$3,0,CX$4,1)=$AN57))
),0),"")</f>
        <v/>
      </c>
      <c r="CY57" t="str">
        <f ca="1">IFERROR(IF(N(ISNUMBER(CY$2)*$AN57)&gt;0,MIN($D$6,
SUMPRODUCT(N(OFFSET(AlleInstrumente!$C$1,CY$3,0,CY$4,1)=$AN57))
),0),"")</f>
        <v/>
      </c>
      <c r="CZ57" t="str">
        <f ca="1">IFERROR(IF(N(ISNUMBER(CZ$2)*$AN57)&gt;0,MIN($D$6,
SUMPRODUCT(N(OFFSET(AlleInstrumente!$C$1,CZ$3,0,CZ$4,1)=$AN57))
),0),"")</f>
        <v/>
      </c>
      <c r="DA57" t="str">
        <f ca="1">IFERROR(IF(N(ISNUMBER(DA$2)*$AN57)&gt;0,MIN($D$6,
SUMPRODUCT(N(OFFSET(AlleInstrumente!$C$1,DA$3,0,DA$4,1)=$AN57))
),0),"")</f>
        <v/>
      </c>
      <c r="DB57" t="str">
        <f ca="1">IFERROR(IF(N(ISNUMBER(DB$2)*$AN57)&gt;0,MIN($D$6,
SUMPRODUCT(N(OFFSET(AlleInstrumente!$C$1,DB$3,0,DB$4,1)=$AN57))
),0),"")</f>
        <v/>
      </c>
      <c r="DC57" t="str">
        <f ca="1">IFERROR(IF(N(ISNUMBER(DC$2)*$AN57)&gt;0,MIN($D$6,
SUMPRODUCT(N(OFFSET(AlleInstrumente!$C$1,DC$3,0,DC$4,1)=$AN57))
),0),"")</f>
        <v/>
      </c>
      <c r="DD57" t="str">
        <f ca="1">IFERROR(IF(N(ISNUMBER(DD$2)*$AN57)&gt;0,MIN($D$6,
SUMPRODUCT(N(OFFSET(AlleInstrumente!$C$1,DD$3,0,DD$4,1)=$AN57))
),0),"")</f>
        <v/>
      </c>
      <c r="DE57" t="str">
        <f ca="1">IFERROR(IF(N(ISNUMBER(DE$2)*$AN57)&gt;0,MIN($D$6,
SUMPRODUCT(N(OFFSET(AlleInstrumente!$C$1,DE$3,0,DE$4,1)=$AN57))
),0),"")</f>
        <v/>
      </c>
      <c r="DF57" t="str">
        <f ca="1">IFERROR(IF(N(ISNUMBER(DF$2)*$AN57)&gt;0,MIN($D$6,
SUMPRODUCT(N(OFFSET(AlleInstrumente!$C$1,DF$3,0,DF$4,1)=$AN57))
),0),"")</f>
        <v/>
      </c>
      <c r="DG57" t="str">
        <f ca="1">IFERROR(IF(N(ISNUMBER(DG$2)*$AN57)&gt;0,MIN($D$6,
SUMPRODUCT(N(OFFSET(AlleInstrumente!$C$1,DG$3,0,DG$4,1)=$AN57))
),0),"")</f>
        <v/>
      </c>
      <c r="DH57" t="str">
        <f ca="1">IFERROR(IF(N(ISNUMBER(DH$2)*$AN57)&gt;0,MIN($D$6,
SUMPRODUCT(N(OFFSET(AlleInstrumente!$C$1,DH$3,0,DH$4,1)=$AN57))
),0),"")</f>
        <v/>
      </c>
      <c r="DI57" t="str">
        <f ca="1">IFERROR(IF(N(ISNUMBER(DI$2)*$AN57)&gt;0,MIN($D$6,
SUMPRODUCT(N(OFFSET(AlleInstrumente!$C$1,DI$3,0,DI$4,1)=$AN57))
),0),"")</f>
        <v/>
      </c>
      <c r="DJ57" t="str">
        <f ca="1">IFERROR(IF(N(ISNUMBER(DJ$2)*$AN57)&gt;0,MIN($D$6,
SUMPRODUCT(N(OFFSET(AlleInstrumente!$C$1,DJ$3,0,DJ$4,1)=$AN57))
),0),"")</f>
        <v/>
      </c>
      <c r="DK57" t="str">
        <f ca="1">IFERROR(IF(N(ISNUMBER(DK$2)*$AN57)&gt;0,MIN($D$6,
SUMPRODUCT(N(OFFSET(AlleInstrumente!$C$1,DK$3,0,DK$4,1)=$AN57))
),0),"")</f>
        <v/>
      </c>
      <c r="DL57" t="str">
        <f ca="1">IFERROR(IF(N(ISNUMBER(DL$2)*$AN57)&gt;0,MIN($D$6,
SUMPRODUCT(N(OFFSET(AlleInstrumente!$C$1,DL$3,0,DL$4,1)=$AN57))
),0),"")</f>
        <v/>
      </c>
      <c r="DM57" t="str">
        <f ca="1">IFERROR(IF(N(ISNUMBER(DM$2)*$AN57)&gt;0,MIN($D$6,
SUMPRODUCT(N(OFFSET(AlleInstrumente!$C$1,DM$3,0,DM$4,1)=$AN57))
),0),"")</f>
        <v/>
      </c>
      <c r="DN57" t="str">
        <f ca="1">IFERROR(IF(N(ISNUMBER(DN$2)*$AN57)&gt;0,MIN($D$6,
SUMPRODUCT(N(OFFSET(AlleInstrumente!$C$1,DN$3,0,DN$4,1)=$AN57))
),0),"")</f>
        <v/>
      </c>
      <c r="DO57" t="str">
        <f ca="1">IFERROR(IF(N(ISNUMBER(DO$2)*$AN57)&gt;0,MIN($D$6,
SUMPRODUCT(N(OFFSET(AlleInstrumente!$C$1,DO$3,0,DO$4,1)=$AN57))
),0),"")</f>
        <v/>
      </c>
      <c r="DP57" t="str">
        <f ca="1">IFERROR(IF(N(ISNUMBER(DP$2)*$AN57)&gt;0,MIN($D$6,
SUMPRODUCT(N(OFFSET(AlleInstrumente!$C$1,DP$3,0,DP$4,1)=$AN57))
),0),"")</f>
        <v/>
      </c>
      <c r="DQ57" t="str">
        <f ca="1">IFERROR(IF(N(ISNUMBER(DQ$2)*$AN57)&gt;0,MIN($D$6,
SUMPRODUCT(N(OFFSET(AlleInstrumente!$C$1,DQ$3,0,DQ$4,1)=$AN57))
),0),"")</f>
        <v/>
      </c>
      <c r="DR57" t="str">
        <f ca="1">IFERROR(IF(N(ISNUMBER(DR$2)*$AN57)&gt;0,MIN($D$6,
SUMPRODUCT(N(OFFSET(AlleInstrumente!$C$1,DR$3,0,DR$4,1)=$AN57))
),0),"")</f>
        <v/>
      </c>
      <c r="DS57" t="str">
        <f ca="1">IFERROR(IF(N(ISNUMBER(DS$2)*$AN57)&gt;0,MIN($D$6,
SUMPRODUCT(N(OFFSET(AlleInstrumente!$C$1,DS$3,0,DS$4,1)=$AN57))
),0),"")</f>
        <v/>
      </c>
      <c r="DT57" t="str">
        <f ca="1">IFERROR(IF(N(ISNUMBER(DT$2)*$AN57)&gt;0,MIN($D$6,
SUMPRODUCT(N(OFFSET(AlleInstrumente!$C$1,DT$3,0,DT$4,1)=$AN57))
),0),"")</f>
        <v/>
      </c>
      <c r="DU57" t="str">
        <f ca="1">IFERROR(IF(N(ISNUMBER(DU$2)*$AN57)&gt;0,MIN($D$6,
SUMPRODUCT(N(OFFSET(AlleInstrumente!$C$1,DU$3,0,DU$4,1)=$AN57))
),0),"")</f>
        <v/>
      </c>
      <c r="DV57" t="str">
        <f ca="1">IFERROR(IF(N(ISNUMBER(DV$2)*$AN57)&gt;0,MIN($D$6,
SUMPRODUCT(N(OFFSET(AlleInstrumente!$C$1,DV$3,0,DV$4,1)=$AN57))
),0),"")</f>
        <v/>
      </c>
      <c r="DW57" t="str">
        <f ca="1">IFERROR(IF(N(ISNUMBER(DW$2)*$AN57)&gt;0,MIN($D$6,
SUMPRODUCT(N(OFFSET(AlleInstrumente!$C$1,DW$3,0,DW$4,1)=$AN57))
),0),"")</f>
        <v/>
      </c>
      <c r="DX57" t="str">
        <f ca="1">IFERROR(IF(N(ISNUMBER(DX$2)*$AN57)&gt;0,MIN($D$6,
SUMPRODUCT(N(OFFSET(AlleInstrumente!$C$1,DX$3,0,DX$4,1)=$AN57))
),0),"")</f>
        <v/>
      </c>
      <c r="DY57" t="str">
        <f ca="1">IFERROR(IF(N(ISNUMBER(DY$2)*$AN57)&gt;0,MIN($D$6,
SUMPRODUCT(N(OFFSET(AlleInstrumente!$C$1,DY$3,0,DY$4,1)=$AN57))
),0),"")</f>
        <v/>
      </c>
      <c r="DZ57" t="str">
        <f ca="1">IFERROR(IF(N(ISNUMBER(DZ$2)*$AN57)&gt;0,MIN($D$6,
SUMPRODUCT(N(OFFSET(AlleInstrumente!$C$1,DZ$3,0,DZ$4,1)=$AN57))
),0),"")</f>
        <v/>
      </c>
      <c r="EA57" t="str">
        <f ca="1">IFERROR(IF(N(ISNUMBER(EA$2)*$AN57)&gt;0,MIN($D$6,
SUMPRODUCT(N(OFFSET(AlleInstrumente!$C$1,EA$3,0,EA$4,1)=$AN57))
),0),"")</f>
        <v/>
      </c>
      <c r="EB57" t="str">
        <f ca="1">IFERROR(IF(N(ISNUMBER(EB$2)*$AN57)&gt;0,MIN($D$6,
SUMPRODUCT(N(OFFSET(AlleInstrumente!$C$1,EB$3,0,EB$4,1)=$AN57))
),0),"")</f>
        <v/>
      </c>
      <c r="EC57" t="str">
        <f ca="1">IFERROR(IF(N(ISNUMBER(EC$2)*$AN57)&gt;0,MIN($D$6,
SUMPRODUCT(N(OFFSET(AlleInstrumente!$C$1,EC$3,0,EC$4,1)=$AN57))
),0),"")</f>
        <v/>
      </c>
      <c r="ED57" t="str">
        <f ca="1">IFERROR(IF(N(ISNUMBER(ED$2)*$AN57)&gt;0,MIN($D$6,
SUMPRODUCT(N(OFFSET(AlleInstrumente!$C$1,ED$3,0,ED$4,1)=$AN57))
),0),"")</f>
        <v/>
      </c>
      <c r="EE57" t="str">
        <f ca="1">IFERROR(IF(N(ISNUMBER(EE$2)*$AN57)&gt;0,MIN($D$6,
SUMPRODUCT(N(OFFSET(AlleInstrumente!$C$1,EE$3,0,EE$4,1)=$AN57))
),0),"")</f>
        <v/>
      </c>
      <c r="EF57" t="str">
        <f ca="1">IFERROR(IF(N(ISNUMBER(EF$2)*$AN57)&gt;0,MIN($D$6,
SUMPRODUCT(N(OFFSET(AlleInstrumente!$C$1,EF$3,0,EF$4,1)=$AN57))
),0),"")</f>
        <v/>
      </c>
      <c r="EG57" t="str">
        <f ca="1">IFERROR(IF(N(ISNUMBER(EG$2)*$AN57)&gt;0,MIN($D$6,
SUMPRODUCT(N(OFFSET(AlleInstrumente!$C$1,EG$3,0,EG$4,1)=$AN57))
),0),"")</f>
        <v/>
      </c>
      <c r="EH57" t="str">
        <f ca="1">IFERROR(IF(N(ISNUMBER(EH$2)*$AN57)&gt;0,MIN($D$6,
SUMPRODUCT(N(OFFSET(AlleInstrumente!$C$1,EH$3,0,EH$4,1)=$AN57))
),0),"")</f>
        <v/>
      </c>
      <c r="EI57" t="str">
        <f ca="1">IFERROR(IF(N(ISNUMBER(EI$2)*$AN57)&gt;0,MIN($D$6,
SUMPRODUCT(N(OFFSET(AlleInstrumente!$C$1,EI$3,0,EI$4,1)=$AN57))
),0),"")</f>
        <v/>
      </c>
      <c r="EJ57" t="str">
        <f ca="1">IFERROR(IF(N(ISNUMBER(EJ$2)*$AN57)&gt;0,MIN($D$6,
SUMPRODUCT(N(OFFSET(AlleInstrumente!$C$1,EJ$3,0,EJ$4,1)=$AN57))
),0),"")</f>
        <v/>
      </c>
      <c r="EK57" t="str">
        <f ca="1">IFERROR(IF(N(ISNUMBER(EK$2)*$AN57)&gt;0,MIN($D$6,
SUMPRODUCT(N(OFFSET(AlleInstrumente!$C$1,EK$3,0,EK$4,1)=$AN57))
),0),"")</f>
        <v/>
      </c>
      <c r="EL57" t="str">
        <f ca="1">IFERROR(IF(N(ISNUMBER(EL$2)*$AN57)&gt;0,MIN($D$6,
SUMPRODUCT(N(OFFSET(AlleInstrumente!$C$1,EL$3,0,EL$4,1)=$AN57))
),0),"")</f>
        <v/>
      </c>
      <c r="EM57" t="str">
        <f ca="1">IFERROR(IF(N(ISNUMBER(EM$2)*$AN57)&gt;0,MIN($D$6,
SUMPRODUCT(N(OFFSET(AlleInstrumente!$C$1,EM$3,0,EM$4,1)=$AN57))
),0),"")</f>
        <v/>
      </c>
      <c r="EN57" t="str">
        <f ca="1">IFERROR(IF(N(ISNUMBER(EN$2)*$AN57)&gt;0,MIN($D$6,
SUMPRODUCT(N(OFFSET(AlleInstrumente!$C$1,EN$3,0,EN$4,1)=$AN57))
),0),"")</f>
        <v/>
      </c>
      <c r="EO57" t="str">
        <f ca="1">IFERROR(IF(N(ISNUMBER(EO$2)*$AN57)&gt;0,MIN($D$6,
SUMPRODUCT(N(OFFSET(AlleInstrumente!$C$1,EO$3,0,EO$4,1)=$AN57))
),0),"")</f>
        <v/>
      </c>
      <c r="EP57" t="str">
        <f ca="1">IFERROR(IF(N(ISNUMBER(EP$2)*$AN57)&gt;0,MIN($D$6,
SUMPRODUCT(N(OFFSET(AlleInstrumente!$C$1,EP$3,0,EP$4,1)=$AN57))
),0),"")</f>
        <v/>
      </c>
      <c r="EQ57" t="str">
        <f ca="1">IFERROR(IF(N(ISNUMBER(EQ$2)*$AN57)&gt;0,MIN($D$6,
SUMPRODUCT(N(OFFSET(AlleInstrumente!$C$1,EQ$3,0,EQ$4,1)=$AN57))
),0),"")</f>
        <v/>
      </c>
      <c r="ER57" t="str">
        <f ca="1">IFERROR(IF(N(ISNUMBER(ER$2)*$AN57)&gt;0,MIN($D$6,
SUMPRODUCT(N(OFFSET(AlleInstrumente!$C$1,ER$3,0,ER$4,1)=$AN57))
),0),"")</f>
        <v/>
      </c>
      <c r="ES57" t="str">
        <f ca="1">IFERROR(IF(N(ISNUMBER(ES$2)*$AN57)&gt;0,MIN($D$6,
SUMPRODUCT(N(OFFSET(AlleInstrumente!$C$1,ES$3,0,ES$4,1)=$AN57))
),0),"")</f>
        <v/>
      </c>
      <c r="ET57" t="str">
        <f ca="1">IFERROR(IF(N(ISNUMBER(ET$2)*$AN57)&gt;0,MIN($D$6,
SUMPRODUCT(N(OFFSET(AlleInstrumente!$C$1,ET$3,0,ET$4,1)=$AN57))
),0),"")</f>
        <v/>
      </c>
      <c r="EU57" t="str">
        <f ca="1">IFERROR(IF(N(ISNUMBER(EU$2)*$AN57)&gt;0,MIN($D$6,
SUMPRODUCT(N(OFFSET(AlleInstrumente!$C$1,EU$3,0,EU$4,1)=$AN57))
),0),"")</f>
        <v/>
      </c>
      <c r="EV57" t="str">
        <f ca="1">IFERROR(IF(N(ISNUMBER(EV$2)*$AN57)&gt;0,MIN($D$6,
SUMPRODUCT(N(OFFSET(AlleInstrumente!$C$1,EV$3,0,EV$4,1)=$AN57))
),0),"")</f>
        <v/>
      </c>
      <c r="EW57" t="str">
        <f ca="1">IFERROR(IF(N(ISNUMBER(EW$2)*$AN57)&gt;0,MIN($D$6,
SUMPRODUCT(N(OFFSET(AlleInstrumente!$C$1,EW$3,0,EW$4,1)=$AN57))
),0),"")</f>
        <v/>
      </c>
      <c r="EX57" t="str">
        <f ca="1">IFERROR(IF(N(ISNUMBER(EX$2)*$AN57)&gt;0,MIN($D$6,
SUMPRODUCT(N(OFFSET(AlleInstrumente!$C$1,EX$3,0,EX$4,1)=$AN57))
),0),"")</f>
        <v/>
      </c>
      <c r="EY57" t="str">
        <f ca="1">IFERROR(IF(N(ISNUMBER(EY$2)*$AN57)&gt;0,MIN($D$6,
SUMPRODUCT(N(OFFSET(AlleInstrumente!$C$1,EY$3,0,EY$4,1)=$AN57))
),0),"")</f>
        <v/>
      </c>
      <c r="EZ57" t="str">
        <f ca="1">IFERROR(IF(N(ISNUMBER(EZ$2)*$AN57)&gt;0,MIN($D$6,
SUMPRODUCT(N(OFFSET(AlleInstrumente!$C$1,EZ$3,0,EZ$4,1)=$AN57))
),0),"")</f>
        <v/>
      </c>
      <c r="FA57" t="str">
        <f ca="1">IFERROR(IF(N(ISNUMBER(FA$2)*$AN57)&gt;0,MIN($D$6,
SUMPRODUCT(N(OFFSET(AlleInstrumente!$C$1,FA$3,0,FA$4,1)=$AN57))
),0),"")</f>
        <v/>
      </c>
      <c r="FB57" t="str">
        <f ca="1">IFERROR(IF(N(ISNUMBER(FB$2)*$AN57)&gt;0,MIN($D$6,
SUMPRODUCT(N(OFFSET(AlleInstrumente!$C$1,FB$3,0,FB$4,1)=$AN57))
),0),"")</f>
        <v/>
      </c>
      <c r="FC57" t="str">
        <f ca="1">IFERROR(IF(N(ISNUMBER(FC$2)*$AN57)&gt;0,MIN($D$6,
SUMPRODUCT(N(OFFSET(AlleInstrumente!$C$1,FC$3,0,FC$4,1)=$AN57))
),0),"")</f>
        <v/>
      </c>
      <c r="FD57" t="str">
        <f ca="1">IFERROR(IF(N(ISNUMBER(FD$2)*$AN57)&gt;0,MIN($D$6,
SUMPRODUCT(N(OFFSET(AlleInstrumente!$C$1,FD$3,0,FD$4,1)=$AN57))
),0),"")</f>
        <v/>
      </c>
      <c r="FE57" t="str">
        <f ca="1">IFERROR(IF(N(ISNUMBER(FE$2)*$AN57)&gt;0,MIN($D$6,
SUMPRODUCT(N(OFFSET(AlleInstrumente!$C$1,FE$3,0,FE$4,1)=$AN57))
),0),"")</f>
        <v/>
      </c>
      <c r="FF57" t="str">
        <f ca="1">IFERROR(IF(N(ISNUMBER(FF$2)*$AN57)&gt;0,MIN($D$6,
SUMPRODUCT(N(OFFSET(AlleInstrumente!$C$1,FF$3,0,FF$4,1)=$AN57))
),0),"")</f>
        <v/>
      </c>
      <c r="FG57" t="str">
        <f ca="1">IFERROR(IF(N(ISNUMBER(FG$2)*$AN57)&gt;0,MIN($D$6,
SUMPRODUCT(N(OFFSET(AlleInstrumente!$C$1,FG$3,0,FG$4,1)=$AN57))
),0),"")</f>
        <v/>
      </c>
      <c r="FH57" t="str">
        <f ca="1">IFERROR(IF(N(ISNUMBER(FH$2)*$AN57)&gt;0,MIN($D$6,
SUMPRODUCT(N(OFFSET(AlleInstrumente!$C$1,FH$3,0,FH$4,1)=$AN57))
),0),"")</f>
        <v/>
      </c>
      <c r="FI57" t="str">
        <f ca="1">IFERROR(IF(N(ISNUMBER(FI$2)*$AN57)&gt;0,MIN($D$6,
SUMPRODUCT(N(OFFSET(AlleInstrumente!$C$1,FI$3,0,FI$4,1)=$AN57))
),0),"")</f>
        <v/>
      </c>
      <c r="FJ57" t="str">
        <f ca="1">IFERROR(IF(N(ISNUMBER(FJ$2)*$AN57)&gt;0,MIN($D$6,
SUMPRODUCT(N(OFFSET(AlleInstrumente!$C$1,FJ$3,0,FJ$4,1)=$AN57))
),0),"")</f>
        <v/>
      </c>
      <c r="FK57" t="str">
        <f ca="1">IFERROR(IF(N(ISNUMBER(FK$2)*$AN57)&gt;0,MIN($D$6,
SUMPRODUCT(N(OFFSET(AlleInstrumente!$C$1,FK$3,0,FK$4,1)=$AN57))
),0),"")</f>
        <v/>
      </c>
      <c r="FL57" t="str">
        <f ca="1">IFERROR(IF(N(ISNUMBER(FL$2)*$AN57)&gt;0,MIN($D$6,
SUMPRODUCT(N(OFFSET(AlleInstrumente!$C$1,FL$3,0,FL$4,1)=$AN57))
),0),"")</f>
        <v/>
      </c>
      <c r="FM57" t="str">
        <f ca="1">IFERROR(IF(N(ISNUMBER(FM$2)*$AN57)&gt;0,MIN($D$6,
SUMPRODUCT(N(OFFSET(AlleInstrumente!$C$1,FM$3,0,FM$4,1)=$AN57))
),0),"")</f>
        <v/>
      </c>
      <c r="FN57" t="str">
        <f ca="1">IFERROR(IF(N(ISNUMBER(FN$2)*$AN57)&gt;0,MIN($D$6,
SUMPRODUCT(N(OFFSET(AlleInstrumente!$C$1,FN$3,0,FN$4,1)=$AN57))
),0),"")</f>
        <v/>
      </c>
      <c r="FO57" t="str">
        <f ca="1">IFERROR(IF(N(ISNUMBER(FO$2)*$AN57)&gt;0,MIN($D$6,
SUMPRODUCT(N(OFFSET(AlleInstrumente!$C$1,FO$3,0,FO$4,1)=$AN57))
),0),"")</f>
        <v/>
      </c>
      <c r="FP57" t="str">
        <f ca="1">IFERROR(IF(N(ISNUMBER(FP$2)*$AN57)&gt;0,MIN($D$6,
SUMPRODUCT(N(OFFSET(AlleInstrumente!$C$1,FP$3,0,FP$4,1)=$AN57))
),0),"")</f>
        <v/>
      </c>
      <c r="FQ57" t="str">
        <f ca="1">IFERROR(IF(N(ISNUMBER(FQ$2)*$AN57)&gt;0,MIN($D$6,
SUMPRODUCT(N(OFFSET(AlleInstrumente!$C$1,FQ$3,0,FQ$4,1)=$AN57))
),0),"")</f>
        <v/>
      </c>
      <c r="FR57" t="str">
        <f ca="1">IFERROR(IF(N(ISNUMBER(FR$2)*$AN57)&gt;0,MIN($D$6,
SUMPRODUCT(N(OFFSET(AlleInstrumente!$C$1,FR$3,0,FR$4,1)=$AN57))
),0),"")</f>
        <v/>
      </c>
      <c r="FS57" t="str">
        <f ca="1">IFERROR(IF(N(ISNUMBER(FS$2)*$AN57)&gt;0,MIN($D$6,
SUMPRODUCT(N(OFFSET(AlleInstrumente!$C$1,FS$3,0,FS$4,1)=$AN57))
),0),"")</f>
        <v/>
      </c>
      <c r="FT57" t="str">
        <f ca="1">IFERROR(IF(N(ISNUMBER(FT$2)*$AN57)&gt;0,MIN($D$6,
SUMPRODUCT(N(OFFSET(AlleInstrumente!$C$1,FT$3,0,FT$4,1)=$AN57))
),0),"")</f>
        <v/>
      </c>
      <c r="FU57" t="str">
        <f ca="1">IFERROR(IF(N(ISNUMBER(FU$2)*$AN57)&gt;0,MIN($D$6,
SUMPRODUCT(N(OFFSET(AlleInstrumente!$C$1,FU$3,0,FU$4,1)=$AN57))
),0),"")</f>
        <v/>
      </c>
      <c r="FV57" t="str">
        <f ca="1">IFERROR(IF(N(ISNUMBER(FV$2)*$AN57)&gt;0,MIN($D$6,
SUMPRODUCT(N(OFFSET(AlleInstrumente!$C$1,FV$3,0,FV$4,1)=$AN57))
),0),"")</f>
        <v/>
      </c>
      <c r="FW57" t="str">
        <f ca="1">IFERROR(IF(N(ISNUMBER(FW$2)*$AN57)&gt;0,MIN($D$6,
SUMPRODUCT(N(OFFSET(AlleInstrumente!$C$1,FW$3,0,FW$4,1)=$AN57))
),0),"")</f>
        <v/>
      </c>
      <c r="FX57" t="str">
        <f ca="1">IFERROR(IF(N(ISNUMBER(FX$2)*$AN57)&gt;0,MIN($D$6,
SUMPRODUCT(N(OFFSET(AlleInstrumente!$C$1,FX$3,0,FX$4,1)=$AN57))
),0),"")</f>
        <v/>
      </c>
      <c r="FY57" t="str">
        <f ca="1">IFERROR(IF(N(ISNUMBER(FY$2)*$AN57)&gt;0,MIN($D$6,
SUMPRODUCT(N(OFFSET(AlleInstrumente!$C$1,FY$3,0,FY$4,1)=$AN57))
),0),"")</f>
        <v/>
      </c>
      <c r="FZ57" t="str">
        <f ca="1">IFERROR(IF(N(ISNUMBER(FZ$2)*$AN57)&gt;0,MIN($D$6,
SUMPRODUCT(N(OFFSET(AlleInstrumente!$C$1,FZ$3,0,FZ$4,1)=$AN57))
),0),"")</f>
        <v/>
      </c>
      <c r="GA57" t="str">
        <f ca="1">IFERROR(IF(N(ISNUMBER(GA$2)*$AN57)&gt;0,MIN($D$6,
SUMPRODUCT(N(OFFSET(AlleInstrumente!$C$1,GA$3,0,GA$4,1)=$AN57))
),0),"")</f>
        <v/>
      </c>
      <c r="GB57" t="str">
        <f ca="1">IFERROR(IF(N(ISNUMBER(GB$2)*$AN57)&gt;0,MIN($D$6,
SUMPRODUCT(N(OFFSET(AlleInstrumente!$C$1,GB$3,0,GB$4,1)=$AN57))
),0),"")</f>
        <v/>
      </c>
      <c r="GC57" t="str">
        <f ca="1">IFERROR(IF(N(ISNUMBER(GC$2)*$AN57)&gt;0,MIN($D$6,
SUMPRODUCT(N(OFFSET(AlleInstrumente!$C$1,GC$3,0,GC$4,1)=$AN57))
),0),"")</f>
        <v/>
      </c>
      <c r="GD57" t="str">
        <f ca="1">IFERROR(IF(N(ISNUMBER(GD$2)*$AN57)&gt;0,MIN($D$6,
SUMPRODUCT(N(OFFSET(AlleInstrumente!$C$1,GD$3,0,GD$4,1)=$AN57))
),0),"")</f>
        <v/>
      </c>
      <c r="GE57" t="str">
        <f ca="1">IFERROR(IF(N(ISNUMBER(GE$2)*$AN57)&gt;0,MIN($D$6,
SUMPRODUCT(N(OFFSET(AlleInstrumente!$C$1,GE$3,0,GE$4,1)=$AN57))
),0),"")</f>
        <v/>
      </c>
      <c r="GF57" t="str">
        <f ca="1">IFERROR(IF(N(ISNUMBER(GF$2)*$AN57)&gt;0,MIN($D$6,
SUMPRODUCT(N(OFFSET(AlleInstrumente!$C$1,GF$3,0,GF$4,1)=$AN57))
),0),"")</f>
        <v/>
      </c>
      <c r="GG57" t="str">
        <f ca="1">IFERROR(IF(N(ISNUMBER(GG$2)*$AN57)&gt;0,MIN($D$6,
SUMPRODUCT(N(OFFSET(AlleInstrumente!$C$1,GG$3,0,GG$4,1)=$AN57))
),0),"")</f>
        <v/>
      </c>
      <c r="GH57" t="str">
        <f ca="1">IFERROR(IF(N(ISNUMBER(GH$2)*$AN57)&gt;0,MIN($D$6,
SUMPRODUCT(N(OFFSET(AlleInstrumente!$C$1,GH$3,0,GH$4,1)=$AN57))
),0),"")</f>
        <v/>
      </c>
      <c r="GI57" t="str">
        <f ca="1">IFERROR(IF(N(ISNUMBER(GI$2)*$AN57)&gt;0,MIN($D$6,
SUMPRODUCT(N(OFFSET(AlleInstrumente!$C$1,GI$3,0,GI$4,1)=$AN57))
),0),"")</f>
        <v/>
      </c>
      <c r="GJ57" t="str">
        <f ca="1">IFERROR(IF(N(ISNUMBER(GJ$2)*$AN57)&gt;0,MIN($D$6,
SUMPRODUCT(N(OFFSET(AlleInstrumente!$C$1,GJ$3,0,GJ$4,1)=$AN57))
),0),"")</f>
        <v/>
      </c>
      <c r="GK57" t="str">
        <f ca="1">IFERROR(IF(N(ISNUMBER(GK$2)*$AN57)&gt;0,MIN($D$6,
SUMPRODUCT(N(OFFSET(AlleInstrumente!$C$1,GK$3,0,GK$4,1)=$AN57))
),0),"")</f>
        <v/>
      </c>
      <c r="GL57" t="str">
        <f ca="1">IFERROR(IF(N(ISNUMBER(GL$2)*$AN57)&gt;0,MIN($D$6,
SUMPRODUCT(N(OFFSET(AlleInstrumente!$C$1,GL$3,0,GL$4,1)=$AN57))
),0),"")</f>
        <v/>
      </c>
      <c r="GM57" t="str">
        <f ca="1">IFERROR(IF(N(ISNUMBER(GM$2)*$AN57)&gt;0,MIN($D$6,
SUMPRODUCT(N(OFFSET(AlleInstrumente!$C$1,GM$3,0,GM$4,1)=$AN57))
),0),"")</f>
        <v/>
      </c>
      <c r="GN57" t="str">
        <f ca="1">IFERROR(IF(N(ISNUMBER(GN$2)*$AN57)&gt;0,MIN($D$6,
SUMPRODUCT(N(OFFSET(AlleInstrumente!$C$1,GN$3,0,GN$4,1)=$AN57))
),0),"")</f>
        <v/>
      </c>
      <c r="GO57" t="str">
        <f ca="1">IFERROR(IF(N(ISNUMBER(GO$2)*$AN57)&gt;0,MIN($D$6,
SUMPRODUCT(N(OFFSET(AlleInstrumente!$C$1,GO$3,0,GO$4,1)=$AN57))
),0),"")</f>
        <v/>
      </c>
      <c r="GP57" t="str">
        <f ca="1">IFERROR(IF(N(ISNUMBER(GP$2)*$AN57)&gt;0,MIN($D$6,
SUMPRODUCT(N(OFFSET(AlleInstrumente!$C$1,GP$3,0,GP$4,1)=$AN57))
),0),"")</f>
        <v/>
      </c>
      <c r="GQ57" t="str">
        <f ca="1">IFERROR(IF(N(ISNUMBER(GQ$2)*$AN57)&gt;0,MIN($D$6,
SUMPRODUCT(N(OFFSET(AlleInstrumente!$C$1,GQ$3,0,GQ$4,1)=$AN57))
),0),"")</f>
        <v/>
      </c>
      <c r="GR57" t="str">
        <f ca="1">IFERROR(IF(N(ISNUMBER(GR$2)*$AN57)&gt;0,MIN($D$6,
SUMPRODUCT(N(OFFSET(AlleInstrumente!$C$1,GR$3,0,GR$4,1)=$AN57))
),0),"")</f>
        <v/>
      </c>
      <c r="GS57" t="str">
        <f ca="1">IFERROR(IF(N(ISNUMBER(GS$2)*$AN57)&gt;0,MIN($D$6,
SUMPRODUCT(N(OFFSET(AlleInstrumente!$C$1,GS$3,0,GS$4,1)=$AN57))
),0),"")</f>
        <v/>
      </c>
      <c r="GT57" t="str">
        <f ca="1">IFERROR(IF(N(ISNUMBER(GT$2)*$AN57)&gt;0,MIN($D$6,
SUMPRODUCT(N(OFFSET(AlleInstrumente!$C$1,GT$3,0,GT$4,1)=$AN57))
),0),"")</f>
        <v/>
      </c>
      <c r="GU57" t="str">
        <f ca="1">IFERROR(IF(N(ISNUMBER(GU$2)*$AN57)&gt;0,MIN($D$6,
SUMPRODUCT(N(OFFSET(AlleInstrumente!$C$1,GU$3,0,GU$4,1)=$AN57))
),0),"")</f>
        <v/>
      </c>
      <c r="GV57" t="str">
        <f ca="1">IFERROR(IF(N(ISNUMBER(GV$2)*$AN57)&gt;0,MIN($D$6,
SUMPRODUCT(N(OFFSET(AlleInstrumente!$C$1,GV$3,0,GV$4,1)=$AN57))
),0),"")</f>
        <v/>
      </c>
      <c r="GW57" t="str">
        <f ca="1">IFERROR(IF(N(ISNUMBER(GW$2)*$AN57)&gt;0,MIN($D$6,
SUMPRODUCT(N(OFFSET(AlleInstrumente!$C$1,GW$3,0,GW$4,1)=$AN57))
),0),"")</f>
        <v/>
      </c>
      <c r="GX57" t="str">
        <f ca="1">IFERROR(IF(N(ISNUMBER(GX$2)*$AN57)&gt;0,MIN($D$6,
SUMPRODUCT(N(OFFSET(AlleInstrumente!$C$1,GX$3,0,GX$4,1)=$AN57))
),0),"")</f>
        <v/>
      </c>
      <c r="GY57" t="str">
        <f ca="1">IFERROR(IF(N(ISNUMBER(GY$2)*$AN57)&gt;0,MIN($D$6,
SUMPRODUCT(N(OFFSET(AlleInstrumente!$C$1,GY$3,0,GY$4,1)=$AN57))
),0),"")</f>
        <v/>
      </c>
      <c r="GZ57" t="str">
        <f ca="1">IFERROR(IF(N(ISNUMBER(GZ$2)*$AN57)&gt;0,MIN($D$6,
SUMPRODUCT(N(OFFSET(AlleInstrumente!$C$1,GZ$3,0,GZ$4,1)=$AN57))
),0),"")</f>
        <v/>
      </c>
      <c r="HA57" t="str">
        <f ca="1">IFERROR(IF(N(ISNUMBER(HA$2)*$AN57)&gt;0,MIN($D$6,
SUMPRODUCT(N(OFFSET(AlleInstrumente!$C$1,HA$3,0,HA$4,1)=$AN57))
),0),"")</f>
        <v/>
      </c>
      <c r="HB57" t="str">
        <f ca="1">IFERROR(IF(N(ISNUMBER(HB$2)*$AN57)&gt;0,MIN($D$6,
SUMPRODUCT(N(OFFSET(AlleInstrumente!$C$1,HB$3,0,HB$4,1)=$AN57))
),0),"")</f>
        <v/>
      </c>
      <c r="HC57" t="str">
        <f ca="1">IFERROR(IF(N(ISNUMBER(HC$2)*$AN57)&gt;0,MIN($D$6,
SUMPRODUCT(N(OFFSET(AlleInstrumente!$C$1,HC$3,0,HC$4,1)=$AN57))
),0),"")</f>
        <v/>
      </c>
      <c r="HD57" t="str">
        <f ca="1">IFERROR(IF(N(ISNUMBER(HD$2)*$AN57)&gt;0,MIN($D$6,
SUMPRODUCT(N(OFFSET(AlleInstrumente!$C$1,HD$3,0,HD$4,1)=$AN57))
),0),"")</f>
        <v/>
      </c>
      <c r="HE57" t="str">
        <f ca="1">IFERROR(IF(N(ISNUMBER(HE$2)*$AN57)&gt;0,MIN($D$6,
SUMPRODUCT(N(OFFSET(AlleInstrumente!$C$1,HE$3,0,HE$4,1)=$AN57))
),0),"")</f>
        <v/>
      </c>
      <c r="HF57" t="str">
        <f ca="1">IFERROR(IF(N(ISNUMBER(HF$2)*$AN57)&gt;0,MIN($D$6,
SUMPRODUCT(N(OFFSET(AlleInstrumente!$C$1,HF$3,0,HF$4,1)=$AN57))
),0),"")</f>
        <v/>
      </c>
      <c r="HG57" t="str">
        <f ca="1">IFERROR(IF(N(ISNUMBER(HG$2)*$AN57)&gt;0,MIN($D$6,
SUMPRODUCT(N(OFFSET(AlleInstrumente!$C$1,HG$3,0,HG$4,1)=$AN57))
),0),"")</f>
        <v/>
      </c>
      <c r="HH57" t="str">
        <f ca="1">IFERROR(IF(N(ISNUMBER(HH$2)*$AN57)&gt;0,MIN($D$6,
SUMPRODUCT(N(OFFSET(AlleInstrumente!$C$1,HH$3,0,HH$4,1)=$AN57))
),0),"")</f>
        <v/>
      </c>
      <c r="HI57" t="str">
        <f ca="1">IFERROR(IF(N(ISNUMBER(HI$2)*$AN57)&gt;0,MIN($D$6,
SUMPRODUCT(N(OFFSET(AlleInstrumente!$C$1,HI$3,0,HI$4,1)=$AN57))
),0),"")</f>
        <v/>
      </c>
      <c r="HJ57" t="str">
        <f ca="1">IFERROR(IF(N(ISNUMBER(HJ$2)*$AN57)&gt;0,MIN($D$6,
SUMPRODUCT(N(OFFSET(AlleInstrumente!$C$1,HJ$3,0,HJ$4,1)=$AN57))
),0),"")</f>
        <v/>
      </c>
      <c r="HK57" t="str">
        <f ca="1">IFERROR(IF(N(ISNUMBER(HK$2)*$AN57)&gt;0,MIN($D$6,
SUMPRODUCT(N(OFFSET(AlleInstrumente!$C$1,HK$3,0,HK$4,1)=$AN57))
),0),"")</f>
        <v/>
      </c>
      <c r="HL57" t="str">
        <f ca="1">IFERROR(IF(N(ISNUMBER(HL$2)*$AN57)&gt;0,MIN($D$6,
SUMPRODUCT(N(OFFSET(AlleInstrumente!$C$1,HL$3,0,HL$4,1)=$AN57))
),0),"")</f>
        <v/>
      </c>
      <c r="HM57" t="str">
        <f ca="1">IFERROR(IF(N(ISNUMBER(HM$2)*$AN57)&gt;0,MIN($D$6,
SUMPRODUCT(N(OFFSET(AlleInstrumente!$C$1,HM$3,0,HM$4,1)=$AN57))
),0),"")</f>
        <v/>
      </c>
      <c r="HN57" t="str">
        <f ca="1">IFERROR(IF(N(ISNUMBER(HN$2)*$AN57)&gt;0,MIN($D$6,
SUMPRODUCT(N(OFFSET(AlleInstrumente!$C$1,HN$3,0,HN$4,1)=$AN57))
),0),"")</f>
        <v/>
      </c>
      <c r="HO57" t="str">
        <f ca="1">IFERROR(IF(N(ISNUMBER(HO$2)*$AN57)&gt;0,MIN($D$6,
SUMPRODUCT(N(OFFSET(AlleInstrumente!$C$1,HO$3,0,HO$4,1)=$AN57))
),0),"")</f>
        <v/>
      </c>
      <c r="HP57" t="str">
        <f ca="1">IFERROR(IF(N(ISNUMBER(HP$2)*$AN57)&gt;0,MIN($D$6,
SUMPRODUCT(N(OFFSET(AlleInstrumente!$C$1,HP$3,0,HP$4,1)=$AN57))
),0),"")</f>
        <v/>
      </c>
      <c r="HQ57" t="str">
        <f ca="1">IFERROR(IF(N(ISNUMBER(HQ$2)*$AN57)&gt;0,MIN($D$6,
SUMPRODUCT(N(OFFSET(AlleInstrumente!$C$1,HQ$3,0,HQ$4,1)=$AN57))
),0),"")</f>
        <v/>
      </c>
      <c r="HR57" t="str">
        <f ca="1">IFERROR(IF(N(ISNUMBER(HR$2)*$AN57)&gt;0,MIN($D$6,
SUMPRODUCT(N(OFFSET(AlleInstrumente!$C$1,HR$3,0,HR$4,1)=$AN57))
),0),"")</f>
        <v/>
      </c>
      <c r="HS57" t="str">
        <f ca="1">IFERROR(IF(N(ISNUMBER(HS$2)*$AN57)&gt;0,MIN($D$6,
SUMPRODUCT(N(OFFSET(AlleInstrumente!$C$1,HS$3,0,HS$4,1)=$AN57))
),0),"")</f>
        <v/>
      </c>
      <c r="HT57" t="str">
        <f ca="1">IFERROR(IF(N(ISNUMBER(HT$2)*$AN57)&gt;0,MIN($D$6,
SUMPRODUCT(N(OFFSET(AlleInstrumente!$C$1,HT$3,0,HT$4,1)=$AN57))
),0),"")</f>
        <v/>
      </c>
      <c r="HU57" t="str">
        <f ca="1">IFERROR(IF(N(ISNUMBER(HU$2)*$AN57)&gt;0,MIN($D$6,
SUMPRODUCT(N(OFFSET(AlleInstrumente!$C$1,HU$3,0,HU$4,1)=$AN57))
),0),"")</f>
        <v/>
      </c>
      <c r="HV57" t="str">
        <f ca="1">IFERROR(IF(N(ISNUMBER(HV$2)*$AN57)&gt;0,MIN($D$6,
SUMPRODUCT(N(OFFSET(AlleInstrumente!$C$1,HV$3,0,HV$4,1)=$AN57))
),0),"")</f>
        <v/>
      </c>
      <c r="HW57" t="str">
        <f ca="1">IFERROR(IF(N(ISNUMBER(HW$2)*$AN57)&gt;0,MIN($D$6,
SUMPRODUCT(N(OFFSET(AlleInstrumente!$C$1,HW$3,0,HW$4,1)=$AN57))
),0),"")</f>
        <v/>
      </c>
      <c r="HX57" t="str">
        <f ca="1">IFERROR(IF(N(ISNUMBER(HX$2)*$AN57)&gt;0,MIN($D$6,
SUMPRODUCT(N(OFFSET(AlleInstrumente!$C$1,HX$3,0,HX$4,1)=$AN57))
),0),"")</f>
        <v/>
      </c>
      <c r="HY57" t="str">
        <f ca="1">IFERROR(IF(N(ISNUMBER(HY$2)*$AN57)&gt;0,MIN($D$6,
SUMPRODUCT(N(OFFSET(AlleInstrumente!$C$1,HY$3,0,HY$4,1)=$AN57))
),0),"")</f>
        <v/>
      </c>
      <c r="HZ57" t="str">
        <f ca="1">IFERROR(IF(N(ISNUMBER(HZ$2)*$AN57)&gt;0,MIN($D$6,
SUMPRODUCT(N(OFFSET(AlleInstrumente!$C$1,HZ$3,0,HZ$4,1)=$AN57))
),0),"")</f>
        <v/>
      </c>
      <c r="IA57" t="str">
        <f ca="1">IFERROR(IF(N(ISNUMBER(IA$2)*$AN57)&gt;0,MIN($D$6,
SUMPRODUCT(N(OFFSET(AlleInstrumente!$C$1,IA$3,0,IA$4,1)=$AN57))
),0),"")</f>
        <v/>
      </c>
      <c r="IB57" t="str">
        <f ca="1">IFERROR(IF(N(ISNUMBER(IB$2)*$AN57)&gt;0,MIN($D$6,
SUMPRODUCT(N(OFFSET(AlleInstrumente!$C$1,IB$3,0,IB$4,1)=$AN57))
),0),"")</f>
        <v/>
      </c>
      <c r="IC57" t="str">
        <f ca="1">IFERROR(IF(N(ISNUMBER(IC$2)*$AN57)&gt;0,MIN($D$6,
SUMPRODUCT(N(OFFSET(AlleInstrumente!$C$1,IC$3,0,IC$4,1)=$AN57))
),0),"")</f>
        <v/>
      </c>
      <c r="ID57" t="str">
        <f ca="1">IFERROR(IF(N(ISNUMBER(ID$2)*$AN57)&gt;0,MIN($D$6,
SUMPRODUCT(N(OFFSET(AlleInstrumente!$C$1,ID$3,0,ID$4,1)=$AN57))
),0),"")</f>
        <v/>
      </c>
      <c r="IE57" t="str">
        <f ca="1">IFERROR(IF(N(ISNUMBER(IE$2)*$AN57)&gt;0,MIN($D$6,
SUMPRODUCT(N(OFFSET(AlleInstrumente!$C$1,IE$3,0,IE$4,1)=$AN57))
),0),"")</f>
        <v/>
      </c>
      <c r="IF57" t="str">
        <f ca="1">IFERROR(IF(N(ISNUMBER(IF$2)*$AN57)&gt;0,MIN($D$6,
SUMPRODUCT(N(OFFSET(AlleInstrumente!$C$1,IF$3,0,IF$4,1)=$AN57))
),0),"")</f>
        <v/>
      </c>
      <c r="IG57" t="str">
        <f ca="1">IFERROR(IF(N(ISNUMBER(IG$2)*$AN57)&gt;0,MIN($D$6,
SUMPRODUCT(N(OFFSET(AlleInstrumente!$C$1,IG$3,0,IG$4,1)=$AN57))
),0),"")</f>
        <v/>
      </c>
      <c r="IH57" t="str">
        <f ca="1">IFERROR(IF(N(ISNUMBER(IH$2)*$AN57)&gt;0,MIN($D$6,
SUMPRODUCT(N(OFFSET(AlleInstrumente!$C$1,IH$3,0,IH$4,1)=$AN57))
),0),"")</f>
        <v/>
      </c>
      <c r="II57" t="str">
        <f ca="1">IFERROR(IF(N(ISNUMBER(II$2)*$AN57)&gt;0,MIN($D$6,
SUMPRODUCT(N(OFFSET(AlleInstrumente!$C$1,II$3,0,II$4,1)=$AN57))
),0),"")</f>
        <v/>
      </c>
      <c r="IJ57" t="str">
        <f ca="1">IFERROR(IF(N(ISNUMBER(IJ$2)*$AN57)&gt;0,MIN($D$6,
SUMPRODUCT(N(OFFSET(AlleInstrumente!$C$1,IJ$3,0,IJ$4,1)=$AN57))
),0),"")</f>
        <v/>
      </c>
      <c r="IK57" t="str">
        <f ca="1">IFERROR(IF(N(ISNUMBER(IK$2)*$AN57)&gt;0,MIN($D$6,
SUMPRODUCT(N(OFFSET(AlleInstrumente!$C$1,IK$3,0,IK$4,1)=$AN57))
),0),"")</f>
        <v/>
      </c>
      <c r="IL57" t="str">
        <f ca="1">IFERROR(IF(N(ISNUMBER(IL$2)*$AN57)&gt;0,MIN($D$6,
SUMPRODUCT(N(OFFSET(AlleInstrumente!$C$1,IL$3,0,IL$4,1)=$AN57))
),0),"")</f>
        <v/>
      </c>
      <c r="IM57" t="str">
        <f ca="1">IFERROR(IF(N(ISNUMBER(IM$2)*$AN57)&gt;0,MIN($D$6,
SUMPRODUCT(N(OFFSET(AlleInstrumente!$C$1,IM$3,0,IM$4,1)=$AN57))
),0),"")</f>
        <v/>
      </c>
      <c r="IN57" t="str">
        <f ca="1">IFERROR(IF(N(ISNUMBER(IN$2)*$AN57)&gt;0,MIN($D$6,
SUMPRODUCT(N(OFFSET(AlleInstrumente!$C$1,IN$3,0,IN$4,1)=$AN57))
),0),"")</f>
        <v/>
      </c>
      <c r="IO57" t="str">
        <f ca="1">IFERROR(IF(N(ISNUMBER(IO$2)*$AN57)&gt;0,MIN($D$6,
SUMPRODUCT(N(OFFSET(AlleInstrumente!$C$1,IO$3,0,IO$4,1)=$AN57))
),0),"")</f>
        <v/>
      </c>
      <c r="IP57" t="str">
        <f ca="1">IFERROR(IF(N(ISNUMBER(IP$2)*$AN57)&gt;0,MIN($D$6,
SUMPRODUCT(N(OFFSET(AlleInstrumente!$C$1,IP$3,0,IP$4,1)=$AN57))
),0),"")</f>
        <v/>
      </c>
      <c r="IQ57" t="str">
        <f ca="1">IFERROR(IF(N(ISNUMBER(IQ$2)*$AN57)&gt;0,MIN($D$6,
SUMPRODUCT(N(OFFSET(AlleInstrumente!$C$1,IQ$3,0,IQ$4,1)=$AN57))
),0),"")</f>
        <v/>
      </c>
      <c r="IR57" t="str">
        <f ca="1">IFERROR(IF(N(ISNUMBER(IR$2)*$AN57)&gt;0,MIN($D$6,
SUMPRODUCT(N(OFFSET(AlleInstrumente!$C$1,IR$3,0,IR$4,1)=$AN57))
),0),"")</f>
        <v/>
      </c>
      <c r="IS57" t="str">
        <f ca="1">IFERROR(IF(N(ISNUMBER(IS$2)*$AN57)&gt;0,MIN($D$6,
SUMPRODUCT(N(OFFSET(AlleInstrumente!$C$1,IS$3,0,IS$4,1)=$AN57))
),0),"")</f>
        <v/>
      </c>
      <c r="IT57" t="str">
        <f ca="1">IFERROR(IF(N(ISNUMBER(IT$2)*$AN57)&gt;0,MIN($D$6,
SUMPRODUCT(N(OFFSET(AlleInstrumente!$C$1,IT$3,0,IT$4,1)=$AN57))
),0),"")</f>
        <v/>
      </c>
      <c r="IU57" t="str">
        <f ca="1">IFERROR(IF(N(ISNUMBER(IU$2)*$AN57)&gt;0,MIN($D$6,
SUMPRODUCT(N(OFFSET(AlleInstrumente!$C$1,IU$3,0,IU$4,1)=$AN57))
),0),"")</f>
        <v/>
      </c>
      <c r="IV57" t="str">
        <f ca="1">IFERROR(IF(N(ISNUMBER(IV$2)*$AN57)&gt;0,MIN($D$6,
SUMPRODUCT(N(OFFSET(AlleInstrumente!$C$1,IV$3,0,IV$4,1)=$AN57))
),0),"")</f>
        <v/>
      </c>
      <c r="IW57" t="str">
        <f ca="1">IFERROR(IF(N(ISNUMBER(IW$2)*$AN57)&gt;0,MIN($D$6,
SUMPRODUCT(N(OFFSET(AlleInstrumente!$C$1,IW$3,0,IW$4,1)=$AN57))
),0),"")</f>
        <v/>
      </c>
      <c r="IX57" t="str">
        <f ca="1">IFERROR(IF(N(ISNUMBER(IX$2)*$AN57)&gt;0,MIN($D$6,
SUMPRODUCT(N(OFFSET(AlleInstrumente!$C$1,IX$3,0,IX$4,1)=$AN57))
),0),"")</f>
        <v/>
      </c>
      <c r="IY57" t="str">
        <f ca="1">IFERROR(IF(N(ISNUMBER(IY$2)*$AN57)&gt;0,MIN($D$6,
SUMPRODUCT(N(OFFSET(AlleInstrumente!$C$1,IY$3,0,IY$4,1)=$AN57))
),0),"")</f>
        <v/>
      </c>
      <c r="IZ57" t="str">
        <f ca="1">IFERROR(IF(N(ISNUMBER(IZ$2)*$AN57)&gt;0,MIN($D$6,
SUMPRODUCT(N(OFFSET(AlleInstrumente!$C$1,IZ$3,0,IZ$4,1)=$AN57))
),0),"")</f>
        <v/>
      </c>
      <c r="JA57" t="str">
        <f ca="1">IFERROR(IF(N(ISNUMBER(JA$2)*$AN57)&gt;0,MIN($D$6,
SUMPRODUCT(N(OFFSET(AlleInstrumente!$C$1,JA$3,0,JA$4,1)=$AN57))
),0),"")</f>
        <v/>
      </c>
      <c r="JB57" t="str">
        <f ca="1">IFERROR(IF(N(ISNUMBER(JB$2)*$AN57)&gt;0,MIN($D$6,
SUMPRODUCT(N(OFFSET(AlleInstrumente!$C$1,JB$3,0,JB$4,1)=$AN57))
),0),"")</f>
        <v/>
      </c>
      <c r="JC57" t="str">
        <f ca="1">IFERROR(IF(N(ISNUMBER(JC$2)*$AN57)&gt;0,MIN($D$6,
SUMPRODUCT(N(OFFSET(AlleInstrumente!$C$1,JC$3,0,JC$4,1)=$AN57))
),0),"")</f>
        <v/>
      </c>
      <c r="JD57" t="str">
        <f ca="1">IFERROR(IF(N(ISNUMBER(JD$2)*$AN57)&gt;0,MIN($D$6,
SUMPRODUCT(N(OFFSET(AlleInstrumente!$C$1,JD$3,0,JD$4,1)=$AN57))
),0),"")</f>
        <v/>
      </c>
      <c r="JE57" t="str">
        <f ca="1">IFERROR(IF(N(ISNUMBER(JE$2)*$AN57)&gt;0,MIN($D$6,
SUMPRODUCT(N(OFFSET(AlleInstrumente!$C$1,JE$3,0,JE$4,1)=$AN57))
),0),"")</f>
        <v/>
      </c>
      <c r="JF57" t="str">
        <f ca="1">IFERROR(IF(N(ISNUMBER(JF$2)*$AN57)&gt;0,MIN($D$6,
SUMPRODUCT(N(OFFSET(AlleInstrumente!$C$1,JF$3,0,JF$4,1)=$AN57))
),0),"")</f>
        <v/>
      </c>
      <c r="JG57" t="str">
        <f ca="1">IFERROR(IF(N(ISNUMBER(JG$2)*$AN57)&gt;0,MIN($D$6,
SUMPRODUCT(N(OFFSET(AlleInstrumente!$C$1,JG$3,0,JG$4,1)=$AN57))
),0),"")</f>
        <v/>
      </c>
      <c r="JH57" t="str">
        <f ca="1">IFERROR(IF(N(ISNUMBER(JH$2)*$AN57)&gt;0,MIN($D$6,
SUMPRODUCT(N(OFFSET(AlleInstrumente!$C$1,JH$3,0,JH$4,1)=$AN57))
),0),"")</f>
        <v/>
      </c>
      <c r="JI57" t="str">
        <f ca="1">IFERROR(IF(N(ISNUMBER(JI$2)*$AN57)&gt;0,MIN($D$6,
SUMPRODUCT(N(OFFSET(AlleInstrumente!$C$1,JI$3,0,JI$4,1)=$AN57))
),0),"")</f>
        <v/>
      </c>
      <c r="JJ57" t="str">
        <f ca="1">IFERROR(IF(N(ISNUMBER(JJ$2)*$AN57)&gt;0,MIN($D$6,
SUMPRODUCT(N(OFFSET(AlleInstrumente!$C$1,JJ$3,0,JJ$4,1)=$AN57))
),0),"")</f>
        <v/>
      </c>
      <c r="JK57" t="str">
        <f ca="1">IFERROR(IF(N(ISNUMBER(JK$2)*$AN57)&gt;0,MIN($D$6,
SUMPRODUCT(N(OFFSET(AlleInstrumente!$C$1,JK$3,0,JK$4,1)=$AN57))
),0),"")</f>
        <v/>
      </c>
      <c r="JL57" t="str">
        <f ca="1">IFERROR(IF(N(ISNUMBER(JL$2)*$AN57)&gt;0,MIN($D$6,
SUMPRODUCT(N(OFFSET(AlleInstrumente!$C$1,JL$3,0,JL$4,1)=$AN57))
),0),"")</f>
        <v/>
      </c>
      <c r="JM57" t="str">
        <f ca="1">IFERROR(IF(N(ISNUMBER(JM$2)*$AN57)&gt;0,MIN($D$6,
SUMPRODUCT(N(OFFSET(AlleInstrumente!$C$1,JM$3,0,JM$4,1)=$AN57))
),0),"")</f>
        <v/>
      </c>
      <c r="JN57" t="str">
        <f ca="1">IFERROR(IF(N(ISNUMBER(JN$2)*$AN57)&gt;0,MIN($D$6,
SUMPRODUCT(N(OFFSET(AlleInstrumente!$C$1,JN$3,0,JN$4,1)=$AN57))
),0),"")</f>
        <v/>
      </c>
      <c r="JO57" t="str">
        <f ca="1">IFERROR(IF(N(ISNUMBER(JO$2)*$AN57)&gt;0,MIN($D$6,
SUMPRODUCT(N(OFFSET(AlleInstrumente!$C$1,JO$3,0,JO$4,1)=$AN57))
),0),"")</f>
        <v/>
      </c>
      <c r="JP57" t="str">
        <f ca="1">IFERROR(IF(N(ISNUMBER(JP$2)*$AN57)&gt;0,MIN($D$6,
SUMPRODUCT(N(OFFSET(AlleInstrumente!$C$1,JP$3,0,JP$4,1)=$AN57))
),0),"")</f>
        <v/>
      </c>
      <c r="JQ57" t="str">
        <f ca="1">IFERROR(IF(N(ISNUMBER(JQ$2)*$AN57)&gt;0,MIN($D$6,
SUMPRODUCT(N(OFFSET(AlleInstrumente!$C$1,JQ$3,0,JQ$4,1)=$AN57))
),0),"")</f>
        <v/>
      </c>
      <c r="JR57" t="str">
        <f ca="1">IFERROR(IF(N(ISNUMBER(JR$2)*$AN57)&gt;0,MIN($D$6,
SUMPRODUCT(N(OFFSET(AlleInstrumente!$C$1,JR$3,0,JR$4,1)=$AN57))
),0),"")</f>
        <v/>
      </c>
      <c r="JS57" t="str">
        <f ca="1">IFERROR(IF(N(ISNUMBER(JS$2)*$AN57)&gt;0,MIN($D$6,
SUMPRODUCT(N(OFFSET(AlleInstrumente!$C$1,JS$3,0,JS$4,1)=$AN57))
),0),"")</f>
        <v/>
      </c>
      <c r="JT57" t="str">
        <f ca="1">IFERROR(IF(N(ISNUMBER(JT$2)*$AN57)&gt;0,MIN($D$6,
SUMPRODUCT(N(OFFSET(AlleInstrumente!$C$1,JT$3,0,JT$4,1)=$AN57))
),0),"")</f>
        <v/>
      </c>
      <c r="JU57" t="str">
        <f ca="1">IFERROR(IF(N(ISNUMBER(JU$2)*$AN57)&gt;0,MIN($D$6,
SUMPRODUCT(N(OFFSET(AlleInstrumente!$C$1,JU$3,0,JU$4,1)=$AN57))
),0),"")</f>
        <v/>
      </c>
      <c r="JV57" t="str">
        <f ca="1">IFERROR(IF(N(ISNUMBER(JV$2)*$AN57)&gt;0,MIN($D$6,
SUMPRODUCT(N(OFFSET(AlleInstrumente!$C$1,JV$3,0,JV$4,1)=$AN57))
),0),"")</f>
        <v/>
      </c>
      <c r="JW57" t="str">
        <f ca="1">IFERROR(IF(N(ISNUMBER(JW$2)*$AN57)&gt;0,MIN($D$6,
SUMPRODUCT(N(OFFSET(AlleInstrumente!$C$1,JW$3,0,JW$4,1)=$AN57))
),0),"")</f>
        <v/>
      </c>
      <c r="JX57" t="str">
        <f ca="1">IFERROR(IF(N(ISNUMBER(JX$2)*$AN57)&gt;0,MIN($D$6,
SUMPRODUCT(N(OFFSET(AlleInstrumente!$C$1,JX$3,0,JX$4,1)=$AN57))
),0),"")</f>
        <v/>
      </c>
      <c r="JY57" t="str">
        <f ca="1">IFERROR(IF(N(ISNUMBER(JY$2)*$AN57)&gt;0,MIN($D$6,
SUMPRODUCT(N(OFFSET(AlleInstrumente!$C$1,JY$3,0,JY$4,1)=$AN57))
),0),"")</f>
        <v/>
      </c>
      <c r="JZ57" t="str">
        <f ca="1">IFERROR(IF(N(ISNUMBER(JZ$2)*$AN57)&gt;0,MIN($D$6,
SUMPRODUCT(N(OFFSET(AlleInstrumente!$C$1,JZ$3,0,JZ$4,1)=$AN57))
),0),"")</f>
        <v/>
      </c>
      <c r="KA57" t="str">
        <f ca="1">IFERROR(IF(N(ISNUMBER(KA$2)*$AN57)&gt;0,MIN($D$6,
SUMPRODUCT(N(OFFSET(AlleInstrumente!$C$1,KA$3,0,KA$4,1)=$AN57))
),0),"")</f>
        <v/>
      </c>
      <c r="KB57" t="str">
        <f ca="1">IFERROR(IF(N(ISNUMBER(KB$2)*$AN57)&gt;0,MIN($D$6,
SUMPRODUCT(N(OFFSET(AlleInstrumente!$C$1,KB$3,0,KB$4,1)=$AN57))
),0),"")</f>
        <v/>
      </c>
      <c r="KC57" t="str">
        <f ca="1">IFERROR(IF(N(ISNUMBER(KC$2)*$AN57)&gt;0,MIN($D$6,
SUMPRODUCT(N(OFFSET(AlleInstrumente!$C$1,KC$3,0,KC$4,1)=$AN57))
),0),"")</f>
        <v/>
      </c>
      <c r="KD57" t="str">
        <f ca="1">IFERROR(IF(N(ISNUMBER(KD$2)*$AN57)&gt;0,MIN($D$6,
SUMPRODUCT(N(OFFSET(AlleInstrumente!$C$1,KD$3,0,KD$4,1)=$AN57))
),0),"")</f>
        <v/>
      </c>
      <c r="KE57" t="str">
        <f ca="1">IFERROR(IF(N(ISNUMBER(KE$2)*$AN57)&gt;0,MIN($D$6,
SUMPRODUCT(N(OFFSET(AlleInstrumente!$C$1,KE$3,0,KE$4,1)=$AN57))
),0),"")</f>
        <v/>
      </c>
      <c r="KF57" t="str">
        <f ca="1">IFERROR(IF(N(ISNUMBER(KF$2)*$AN57)&gt;0,MIN($D$6,
SUMPRODUCT(N(OFFSET(AlleInstrumente!$C$1,KF$3,0,KF$4,1)=$AN57))
),0),"")</f>
        <v/>
      </c>
      <c r="KG57" t="str">
        <f ca="1">IFERROR(IF(N(ISNUMBER(KG$2)*$AN57)&gt;0,MIN($D$6,
SUMPRODUCT(N(OFFSET(AlleInstrumente!$C$1,KG$3,0,KG$4,1)=$AN57))
),0),"")</f>
        <v/>
      </c>
      <c r="KH57" t="str">
        <f ca="1">IFERROR(IF(N(ISNUMBER(KH$2)*$AN57)&gt;0,MIN($D$6,
SUMPRODUCT(N(OFFSET(AlleInstrumente!$C$1,KH$3,0,KH$4,1)=$AN57))
),0),"")</f>
        <v/>
      </c>
      <c r="KI57" t="str">
        <f ca="1">IFERROR(IF(N(ISNUMBER(KI$2)*$AN57)&gt;0,MIN($D$6,
SUMPRODUCT(N(OFFSET(AlleInstrumente!$C$1,KI$3,0,KI$4,1)=$AN57))
),0),"")</f>
        <v/>
      </c>
      <c r="KJ57" t="str">
        <f ca="1">IFERROR(IF(N(ISNUMBER(KJ$2)*$AN57)&gt;0,MIN($D$6,
SUMPRODUCT(N(OFFSET(AlleInstrumente!$C$1,KJ$3,0,KJ$4,1)=$AN57))
),0),"")</f>
        <v/>
      </c>
      <c r="KK57" t="str">
        <f ca="1">IFERROR(IF(N(ISNUMBER(KK$2)*$AN57)&gt;0,MIN($D$6,
SUMPRODUCT(N(OFFSET(AlleInstrumente!$C$1,KK$3,0,KK$4,1)=$AN57))
),0),"")</f>
        <v/>
      </c>
      <c r="KL57" t="str">
        <f ca="1">IFERROR(IF(N(ISNUMBER(KL$2)*$AN57)&gt;0,MIN($D$6,
SUMPRODUCT(N(OFFSET(AlleInstrumente!$C$1,KL$3,0,KL$4,1)=$AN57))
),0),"")</f>
        <v/>
      </c>
      <c r="KM57" t="str">
        <f ca="1">IFERROR(IF(N(ISNUMBER(KM$2)*$AN57)&gt;0,MIN($D$6,
SUMPRODUCT(N(OFFSET(AlleInstrumente!$C$1,KM$3,0,KM$4,1)=$AN57))
),0),"")</f>
        <v/>
      </c>
      <c r="KN57" t="str">
        <f ca="1">IFERROR(IF(N(ISNUMBER(KN$2)*$AN57)&gt;0,MIN($D$6,
SUMPRODUCT(N(OFFSET(AlleInstrumente!$C$1,KN$3,0,KN$4,1)=$AN57))
),0),"")</f>
        <v/>
      </c>
      <c r="KO57" t="str">
        <f ca="1">IFERROR(IF(N(ISNUMBER(KO$2)*$AN57)&gt;0,MIN($D$6,
SUMPRODUCT(N(OFFSET(AlleInstrumente!$C$1,KO$3,0,KO$4,1)=$AN57))
),0),"")</f>
        <v/>
      </c>
      <c r="KP57" t="str">
        <f ca="1">IFERROR(IF(N(ISNUMBER(KP$2)*$AN57)&gt;0,MIN($D$6,
SUMPRODUCT(N(OFFSET(AlleInstrumente!$C$1,KP$3,0,KP$4,1)=$AN57))
),0),"")</f>
        <v/>
      </c>
      <c r="KQ57" t="str">
        <f ca="1">IFERROR(IF(N(ISNUMBER(KQ$2)*$AN57)&gt;0,MIN($D$6,
SUMPRODUCT(N(OFFSET(AlleInstrumente!$C$1,KQ$3,0,KQ$4,1)=$AN57))
),0),"")</f>
        <v/>
      </c>
      <c r="KR57" t="str">
        <f ca="1">IFERROR(IF(N(ISNUMBER(KR$2)*$AN57)&gt;0,MIN($D$6,
SUMPRODUCT(N(OFFSET(AlleInstrumente!$C$1,KR$3,0,KR$4,1)=$AN57))
),0),"")</f>
        <v/>
      </c>
      <c r="KS57" t="str">
        <f ca="1">IFERROR(IF(N(ISNUMBER(KS$2)*$AN57)&gt;0,MIN($D$6,
SUMPRODUCT(N(OFFSET(AlleInstrumente!$C$1,KS$3,0,KS$4,1)=$AN57))
),0),"")</f>
        <v/>
      </c>
      <c r="KT57" t="str">
        <f ca="1">IFERROR(IF(N(ISNUMBER(KT$2)*$AN57)&gt;0,MIN($D$6,
SUMPRODUCT(N(OFFSET(AlleInstrumente!$C$1,KT$3,0,KT$4,1)=$AN57))
),0),"")</f>
        <v/>
      </c>
      <c r="KU57" t="str">
        <f ca="1">IFERROR(IF(N(ISNUMBER(KU$2)*$AN57)&gt;0,MIN($D$6,
SUMPRODUCT(N(OFFSET(AlleInstrumente!$C$1,KU$3,0,KU$4,1)=$AN57))
),0),"")</f>
        <v/>
      </c>
      <c r="KV57" t="str">
        <f ca="1">IFERROR(IF(N(ISNUMBER(KV$2)*$AN57)&gt;0,MIN($D$6,
SUMPRODUCT(N(OFFSET(AlleInstrumente!$C$1,KV$3,0,KV$4,1)=$AN57))
),0),"")</f>
        <v/>
      </c>
      <c r="KW57" t="str">
        <f ca="1">IFERROR(IF(N(ISNUMBER(KW$2)*$AN57)&gt;0,MIN($D$6,
SUMPRODUCT(N(OFFSET(AlleInstrumente!$C$1,KW$3,0,KW$4,1)=$AN57))
),0),"")</f>
        <v/>
      </c>
      <c r="KX57" t="str">
        <f ca="1">IFERROR(IF(N(ISNUMBER(KX$2)*$AN57)&gt;0,MIN($D$6,
SUMPRODUCT(N(OFFSET(AlleInstrumente!$C$1,KX$3,0,KX$4,1)=$AN57))
),0),"")</f>
        <v/>
      </c>
      <c r="KY57" t="str">
        <f ca="1">IFERROR(IF(N(ISNUMBER(KY$2)*$AN57)&gt;0,MIN($D$6,
SUMPRODUCT(N(OFFSET(AlleInstrumente!$C$1,KY$3,0,KY$4,1)=$AN57))
),0),"")</f>
        <v/>
      </c>
      <c r="KZ57" t="str">
        <f ca="1">IFERROR(IF(N(ISNUMBER(KZ$2)*$AN57)&gt;0,MIN($D$6,
SUMPRODUCT(N(OFFSET(AlleInstrumente!$C$1,KZ$3,0,KZ$4,1)=$AN57))
),0),"")</f>
        <v/>
      </c>
      <c r="LA57" t="str">
        <f ca="1">IFERROR(IF(N(ISNUMBER(LA$2)*$AN57)&gt;0,MIN($D$6,
SUMPRODUCT(N(OFFSET(AlleInstrumente!$C$1,LA$3,0,LA$4,1)=$AN57))
),0),"")</f>
        <v/>
      </c>
      <c r="LB57" t="str">
        <f ca="1">IFERROR(IF(N(ISNUMBER(LB$2)*$AN57)&gt;0,MIN($D$6,
SUMPRODUCT(N(OFFSET(AlleInstrumente!$C$1,LB$3,0,LB$4,1)=$AN57))
),0),"")</f>
        <v/>
      </c>
      <c r="LC57" t="str">
        <f ca="1">IFERROR(IF(N(ISNUMBER(LC$2)*$AN57)&gt;0,MIN($D$6,
SUMPRODUCT(N(OFFSET(AlleInstrumente!$C$1,LC$3,0,LC$4,1)=$AN57))
),0),"")</f>
        <v/>
      </c>
      <c r="LD57" t="str">
        <f ca="1">IFERROR(IF(N(ISNUMBER(LD$2)*$AN57)&gt;0,MIN($D$6,
SUMPRODUCT(N(OFFSET(AlleInstrumente!$C$1,LD$3,0,LD$4,1)=$AN57))
),0),"")</f>
        <v/>
      </c>
      <c r="LE57" t="str">
        <f ca="1">IFERROR(IF(N(ISNUMBER(LE$2)*$AN57)&gt;0,MIN($D$6,
SUMPRODUCT(N(OFFSET(AlleInstrumente!$C$1,LE$3,0,LE$4,1)=$AN57))
),0),"")</f>
        <v/>
      </c>
      <c r="LF57" t="str">
        <f ca="1">IFERROR(IF(N(ISNUMBER(LF$2)*$AN57)&gt;0,MIN($D$6,
SUMPRODUCT(N(OFFSET(AlleInstrumente!$C$1,LF$3,0,LF$4,1)=$AN57))
),0),"")</f>
        <v/>
      </c>
      <c r="LG57" t="str">
        <f ca="1">IFERROR(IF(N(ISNUMBER(LG$2)*$AN57)&gt;0,MIN($D$6,
SUMPRODUCT(N(OFFSET(AlleInstrumente!$C$1,LG$3,0,LG$4,1)=$AN57))
),0),"")</f>
        <v/>
      </c>
      <c r="LH57" t="str">
        <f ca="1">IFERROR(IF(N(ISNUMBER(LH$2)*$AN57)&gt;0,MIN($D$6,
SUMPRODUCT(N(OFFSET(AlleInstrumente!$C$1,LH$3,0,LH$4,1)=$AN57))
),0),"")</f>
        <v/>
      </c>
      <c r="LI57" t="str">
        <f ca="1">IFERROR(IF(N(ISNUMBER(LI$2)*$AN57)&gt;0,MIN($D$6,
SUMPRODUCT(N(OFFSET(AlleInstrumente!$C$1,LI$3,0,LI$4,1)=$AN57))
),0),"")</f>
        <v/>
      </c>
      <c r="LJ57" t="str">
        <f ca="1">IFERROR(IF(N(ISNUMBER(LJ$2)*$AN57)&gt;0,MIN($D$6,
SUMPRODUCT(N(OFFSET(AlleInstrumente!$C$1,LJ$3,0,LJ$4,1)=$AN57))
),0),"")</f>
        <v/>
      </c>
      <c r="LK57" t="str">
        <f ca="1">IFERROR(IF(N(ISNUMBER(LK$2)*$AN57)&gt;0,MIN($D$6,
SUMPRODUCT(N(OFFSET(AlleInstrumente!$C$1,LK$3,0,LK$4,1)=$AN57))
),0),"")</f>
        <v/>
      </c>
      <c r="LL57" t="str">
        <f ca="1">IFERROR(IF(N(ISNUMBER(LL$2)*$AN57)&gt;0,MIN($D$6,
SUMPRODUCT(N(OFFSET(AlleInstrumente!$C$1,LL$3,0,LL$4,1)=$AN57))
),0),"")</f>
        <v/>
      </c>
      <c r="LM57" t="str">
        <f ca="1">IFERROR(IF(N(ISNUMBER(LM$2)*$AN57)&gt;0,MIN($D$6,
SUMPRODUCT(N(OFFSET(AlleInstrumente!$C$1,LM$3,0,LM$4,1)=$AN57))
),0),"")</f>
        <v/>
      </c>
      <c r="LN57" t="str">
        <f ca="1">IFERROR(IF(N(ISNUMBER(LN$2)*$AN57)&gt;0,MIN($D$6,
SUMPRODUCT(N(OFFSET(AlleInstrumente!$C$1,LN$3,0,LN$4,1)=$AN57))
),0),"")</f>
        <v/>
      </c>
      <c r="LO57" t="str">
        <f ca="1">IFERROR(IF(N(ISNUMBER(LO$2)*$AN57)&gt;0,MIN($D$6,
SUMPRODUCT(N(OFFSET(AlleInstrumente!$C$1,LO$3,0,LO$4,1)=$AN57))
),0),"")</f>
        <v/>
      </c>
      <c r="LP57" t="str">
        <f ca="1">IFERROR(IF(N(ISNUMBER(LP$2)*$AN57)&gt;0,MIN($D$6,
SUMPRODUCT(N(OFFSET(AlleInstrumente!$C$1,LP$3,0,LP$4,1)=$AN57))
),0),"")</f>
        <v/>
      </c>
      <c r="LQ57" t="str">
        <f ca="1">IFERROR(IF(N(ISNUMBER(LQ$2)*$AN57)&gt;0,MIN($D$6,
SUMPRODUCT(N(OFFSET(AlleInstrumente!$C$1,LQ$3,0,LQ$4,1)=$AN57))
),0),"")</f>
        <v/>
      </c>
      <c r="LR57" t="str">
        <f ca="1">IFERROR(IF(N(ISNUMBER(LR$2)*$AN57)&gt;0,MIN($D$6,
SUMPRODUCT(N(OFFSET(AlleInstrumente!$C$1,LR$3,0,LR$4,1)=$AN57))
),0),"")</f>
        <v/>
      </c>
      <c r="LS57" t="str">
        <f ca="1">IFERROR(IF(N(ISNUMBER(LS$2)*$AN57)&gt;0,MIN($D$6,
SUMPRODUCT(N(OFFSET(AlleInstrumente!$C$1,LS$3,0,LS$4,1)=$AN57))
),0),"")</f>
        <v/>
      </c>
      <c r="LT57" t="str">
        <f ca="1">IFERROR(IF(N(ISNUMBER(LT$2)*$AN57)&gt;0,MIN($D$6,
SUMPRODUCT(N(OFFSET(AlleInstrumente!$C$1,LT$3,0,LT$4,1)=$AN57))
),0),"")</f>
        <v/>
      </c>
      <c r="LU57" t="str">
        <f ca="1">IFERROR(IF(N(ISNUMBER(LU$2)*$AN57)&gt;0,MIN($D$6,
SUMPRODUCT(N(OFFSET(AlleInstrumente!$C$1,LU$3,0,LU$4,1)=$AN57))
),0),"")</f>
        <v/>
      </c>
      <c r="LV57" t="str">
        <f ca="1">IFERROR(IF(N(ISNUMBER(LV$2)*$AN57)&gt;0,MIN($D$6,
SUMPRODUCT(N(OFFSET(AlleInstrumente!$C$1,LV$3,0,LV$4,1)=$AN57))
),0),"")</f>
        <v/>
      </c>
      <c r="LW57" t="str">
        <f ca="1">IFERROR(IF(N(ISNUMBER(LW$2)*$AN57)&gt;0,MIN($D$6,
SUMPRODUCT(N(OFFSET(AlleInstrumente!$C$1,LW$3,0,LW$4,1)=$AN57))
),0),"")</f>
        <v/>
      </c>
      <c r="LX57" t="str">
        <f ca="1">IFERROR(IF(N(ISNUMBER(LX$2)*$AN57)&gt;0,MIN($D$6,
SUMPRODUCT(N(OFFSET(AlleInstrumente!$C$1,LX$3,0,LX$4,1)=$AN57))
),0),"")</f>
        <v/>
      </c>
      <c r="LY57" t="str">
        <f ca="1">IFERROR(IF(N(ISNUMBER(LY$2)*$AN57)&gt;0,MIN($D$6,
SUMPRODUCT(N(OFFSET(AlleInstrumente!$C$1,LY$3,0,LY$4,1)=$AN57))
),0),"")</f>
        <v/>
      </c>
      <c r="LZ57" t="str">
        <f ca="1">IFERROR(IF(N(ISNUMBER(LZ$2)*$AN57)&gt;0,MIN($D$6,
SUMPRODUCT(N(OFFSET(AlleInstrumente!$C$1,LZ$3,0,LZ$4,1)=$AN57))
),0),"")</f>
        <v/>
      </c>
      <c r="MA57" t="str">
        <f ca="1">IFERROR(IF(N(ISNUMBER(MA$2)*$AN57)&gt;0,MIN($D$6,
SUMPRODUCT(N(OFFSET(AlleInstrumente!$C$1,MA$3,0,MA$4,1)=$AN57))
),0),"")</f>
        <v/>
      </c>
      <c r="MB57" t="str">
        <f ca="1">IFERROR(IF(N(ISNUMBER(MB$2)*$AN57)&gt;0,MIN($D$6,
SUMPRODUCT(N(OFFSET(AlleInstrumente!$C$1,MB$3,0,MB$4,1)=$AN57))
),0),"")</f>
        <v/>
      </c>
      <c r="MC57" t="str">
        <f ca="1">IFERROR(IF(N(ISNUMBER(MC$2)*$AN57)&gt;0,MIN($D$6,
SUMPRODUCT(N(OFFSET(AlleInstrumente!$C$1,MC$3,0,MC$4,1)=$AN57))
),0),"")</f>
        <v/>
      </c>
      <c r="MD57" t="str">
        <f ca="1">IFERROR(IF(N(ISNUMBER(MD$2)*$AN57)&gt;0,MIN($D$6,
SUMPRODUCT(N(OFFSET(AlleInstrumente!$C$1,MD$3,0,MD$4,1)=$AN57))
),0),"")</f>
        <v/>
      </c>
      <c r="ME57" t="str">
        <f ca="1">IFERROR(IF(N(ISNUMBER(ME$2)*$AN57)&gt;0,MIN($D$6,
SUMPRODUCT(N(OFFSET(AlleInstrumente!$C$1,ME$3,0,ME$4,1)=$AN57))
),0),"")</f>
        <v/>
      </c>
      <c r="MF57" t="str">
        <f ca="1">IFERROR(IF(N(ISNUMBER(MF$2)*$AN57)&gt;0,MIN($D$6,
SUMPRODUCT(N(OFFSET(AlleInstrumente!$C$1,MF$3,0,MF$4,1)=$AN57))
),0),"")</f>
        <v/>
      </c>
    </row>
    <row r="58" spans="7:344" x14ac:dyDescent="0.25">
      <c r="G58" t="str">
        <f t="shared" ca="1" si="51"/>
        <v/>
      </c>
      <c r="H58" t="str">
        <f t="shared" ca="1" si="45"/>
        <v/>
      </c>
      <c r="I58" t="str">
        <f t="shared" ca="1" si="52"/>
        <v/>
      </c>
      <c r="J58" t="str">
        <f t="shared" ca="1" si="53"/>
        <v/>
      </c>
      <c r="K58" t="str">
        <f t="shared" ca="1" si="54"/>
        <v/>
      </c>
      <c r="L58" t="str">
        <f t="array" aca="1" ref="L58" ca="1">IF(ISNUMBER(L57),IF(ISNUMBER($K57),$L57,IF($L57&gt;$L$2,MAX(IF(OFFSET($S$6,0,0,_Instrument_count,1)&lt;$L57,OFFSET($S$6,0,0,_Instrument_count,1),$L$2)),"")),"")</f>
        <v/>
      </c>
      <c r="N58" t="str">
        <f t="shared" ca="1" si="59"/>
        <v/>
      </c>
      <c r="P58" s="40" t="str">
        <f t="shared" ca="1" si="29"/>
        <v/>
      </c>
      <c r="Q58" s="40" t="str">
        <f t="shared" ca="1" si="55"/>
        <v/>
      </c>
      <c r="R58" t="str">
        <f t="shared" ca="1" si="31"/>
        <v/>
      </c>
      <c r="S58" t="e">
        <f t="shared" ca="1" si="47"/>
        <v>#VALUE!</v>
      </c>
      <c r="T58">
        <f t="shared" ca="1" si="32"/>
        <v>1</v>
      </c>
      <c r="U58" t="e">
        <f t="shared" ca="1" si="48"/>
        <v>#VALUE!</v>
      </c>
      <c r="V58" t="str">
        <f t="shared" ca="1" si="33"/>
        <v/>
      </c>
      <c r="X58" t="str">
        <f t="shared" ca="1" si="34"/>
        <v/>
      </c>
      <c r="Y58" s="76" t="e">
        <f t="shared" ca="1" si="35"/>
        <v>#VALUE!</v>
      </c>
      <c r="AA58" t="str">
        <f t="shared" ca="1" si="36"/>
        <v/>
      </c>
      <c r="AB58" s="76" t="e">
        <f t="shared" ca="1" si="37"/>
        <v>#VALUE!</v>
      </c>
      <c r="AD58" t="str">
        <f t="shared" ca="1" si="38"/>
        <v/>
      </c>
      <c r="AE58" s="76" t="e">
        <f t="shared" ca="1" si="39"/>
        <v>#VALUE!</v>
      </c>
      <c r="AG58" t="str">
        <f t="shared" ca="1" si="40"/>
        <v/>
      </c>
      <c r="AH58" s="76" t="e">
        <f t="shared" ca="1" si="41"/>
        <v>#VALUE!</v>
      </c>
      <c r="AI58" s="76"/>
      <c r="AJ58" t="str">
        <f t="shared" ca="1" si="49"/>
        <v/>
      </c>
      <c r="AK58" s="76" t="e">
        <f t="shared" ca="1" si="50"/>
        <v>#VALUE!</v>
      </c>
      <c r="AM58" t="str">
        <f ca="1">IF(ISNUMBER(Index!$K57),Index!$N57,"")</f>
        <v/>
      </c>
      <c r="AN58" t="str">
        <f ca="1">IF(ISNUMBER(Index!$K57),Index!$K57,"")</f>
        <v/>
      </c>
      <c r="AO58" t="str">
        <f ca="1">IF(ISNUMBER(AN58),Index!$M57,"")</f>
        <v/>
      </c>
      <c r="AP58" t="str">
        <f t="shared" ca="1" si="56"/>
        <v/>
      </c>
      <c r="AQ58" t="str">
        <f t="shared" ca="1" si="57"/>
        <v/>
      </c>
      <c r="AR58" t="str">
        <f t="shared" ca="1" si="58"/>
        <v/>
      </c>
      <c r="AS58" t="str">
        <f ca="1">IFERROR(IF(N(ISNUMBER(AS$2)*$AN58)&gt;0,MIN($D$6,
SUMPRODUCT(N(OFFSET(AlleInstrumente!$C$1,AS$3,0,AS$4,1)=$AN58))
),0),"")</f>
        <v/>
      </c>
      <c r="AT58" t="str">
        <f ca="1">IFERROR(IF(N(ISNUMBER(AT$2)*$AN58)&gt;0,MIN($D$6,
SUMPRODUCT(N(OFFSET(AlleInstrumente!$C$1,AT$3,0,AT$4,1)=$AN58))
),0),"")</f>
        <v/>
      </c>
      <c r="AU58" t="str">
        <f ca="1">IFERROR(IF(N(ISNUMBER(AU$2)*$AN58)&gt;0,MIN($D$6,
SUMPRODUCT(N(OFFSET(AlleInstrumente!$C$1,AU$3,0,AU$4,1)=$AN58))
),0),"")</f>
        <v/>
      </c>
      <c r="AV58" t="str">
        <f ca="1">IFERROR(IF(N(ISNUMBER(AV$2)*$AN58)&gt;0,MIN($D$6,
SUMPRODUCT(N(OFFSET(AlleInstrumente!$C$1,AV$3,0,AV$4,1)=$AN58))
),0),"")</f>
        <v/>
      </c>
      <c r="AW58" t="str">
        <f ca="1">IFERROR(IF(N(ISNUMBER(AW$2)*$AN58)&gt;0,MIN($D$6,
SUMPRODUCT(N(OFFSET(AlleInstrumente!$C$1,AW$3,0,AW$4,1)=$AN58))
),0),"")</f>
        <v/>
      </c>
      <c r="AX58" t="str">
        <f ca="1">IFERROR(IF(N(ISNUMBER(AX$2)*$AN58)&gt;0,MIN($D$6,
SUMPRODUCT(N(OFFSET(AlleInstrumente!$C$1,AX$3,0,AX$4,1)=$AN58))
),0),"")</f>
        <v/>
      </c>
      <c r="AY58" t="str">
        <f ca="1">IFERROR(IF(N(ISNUMBER(AY$2)*$AN58)&gt;0,MIN($D$6,
SUMPRODUCT(N(OFFSET(AlleInstrumente!$C$1,AY$3,0,AY$4,1)=$AN58))
),0),"")</f>
        <v/>
      </c>
      <c r="AZ58" t="str">
        <f ca="1">IFERROR(IF(N(ISNUMBER(AZ$2)*$AN58)&gt;0,MIN($D$6,
SUMPRODUCT(N(OFFSET(AlleInstrumente!$C$1,AZ$3,0,AZ$4,1)=$AN58))
),0),"")</f>
        <v/>
      </c>
      <c r="BA58" t="str">
        <f ca="1">IFERROR(IF(N(ISNUMBER(BA$2)*$AN58)&gt;0,MIN($D$6,
SUMPRODUCT(N(OFFSET(AlleInstrumente!$C$1,BA$3,0,BA$4,1)=$AN58))
),0),"")</f>
        <v/>
      </c>
      <c r="BB58" t="str">
        <f ca="1">IFERROR(IF(N(ISNUMBER(BB$2)*$AN58)&gt;0,MIN($D$6,
SUMPRODUCT(N(OFFSET(AlleInstrumente!$C$1,BB$3,0,BB$4,1)=$AN58))
),0),"")</f>
        <v/>
      </c>
      <c r="BC58" t="str">
        <f ca="1">IFERROR(IF(N(ISNUMBER(BC$2)*$AN58)&gt;0,MIN($D$6,
SUMPRODUCT(N(OFFSET(AlleInstrumente!$C$1,BC$3,0,BC$4,1)=$AN58))
),0),"")</f>
        <v/>
      </c>
      <c r="BD58" t="str">
        <f ca="1">IFERROR(IF(N(ISNUMBER(BD$2)*$AN58)&gt;0,MIN($D$6,
SUMPRODUCT(N(OFFSET(AlleInstrumente!$C$1,BD$3,0,BD$4,1)=$AN58))
),0),"")</f>
        <v/>
      </c>
      <c r="BE58" t="str">
        <f ca="1">IFERROR(IF(N(ISNUMBER(BE$2)*$AN58)&gt;0,MIN($D$6,
SUMPRODUCT(N(OFFSET(AlleInstrumente!$C$1,BE$3,0,BE$4,1)=$AN58))
),0),"")</f>
        <v/>
      </c>
      <c r="BF58" t="str">
        <f ca="1">IFERROR(IF(N(ISNUMBER(BF$2)*$AN58)&gt;0,MIN($D$6,
SUMPRODUCT(N(OFFSET(AlleInstrumente!$C$1,BF$3,0,BF$4,1)=$AN58))
),0),"")</f>
        <v/>
      </c>
      <c r="BG58" t="str">
        <f ca="1">IFERROR(IF(N(ISNUMBER(BG$2)*$AN58)&gt;0,MIN($D$6,
SUMPRODUCT(N(OFFSET(AlleInstrumente!$C$1,BG$3,0,BG$4,1)=$AN58))
),0),"")</f>
        <v/>
      </c>
      <c r="BH58" t="str">
        <f ca="1">IFERROR(IF(N(ISNUMBER(BH$2)*$AN58)&gt;0,MIN($D$6,
SUMPRODUCT(N(OFFSET(AlleInstrumente!$C$1,BH$3,0,BH$4,1)=$AN58))
),0),"")</f>
        <v/>
      </c>
      <c r="BI58" t="str">
        <f ca="1">IFERROR(IF(N(ISNUMBER(BI$2)*$AN58)&gt;0,MIN($D$6,
SUMPRODUCT(N(OFFSET(AlleInstrumente!$C$1,BI$3,0,BI$4,1)=$AN58))
),0),"")</f>
        <v/>
      </c>
      <c r="BJ58" t="str">
        <f ca="1">IFERROR(IF(N(ISNUMBER(BJ$2)*$AN58)&gt;0,MIN($D$6,
SUMPRODUCT(N(OFFSET(AlleInstrumente!$C$1,BJ$3,0,BJ$4,1)=$AN58))
),0),"")</f>
        <v/>
      </c>
      <c r="BK58" t="str">
        <f ca="1">IFERROR(IF(N(ISNUMBER(BK$2)*$AN58)&gt;0,MIN($D$6,
SUMPRODUCT(N(OFFSET(AlleInstrumente!$C$1,BK$3,0,BK$4,1)=$AN58))
),0),"")</f>
        <v/>
      </c>
      <c r="BL58" t="str">
        <f ca="1">IFERROR(IF(N(ISNUMBER(BL$2)*$AN58)&gt;0,MIN($D$6,
SUMPRODUCT(N(OFFSET(AlleInstrumente!$C$1,BL$3,0,BL$4,1)=$AN58))
),0),"")</f>
        <v/>
      </c>
      <c r="BM58" t="str">
        <f ca="1">IFERROR(IF(N(ISNUMBER(BM$2)*$AN58)&gt;0,MIN($D$6,
SUMPRODUCT(N(OFFSET(AlleInstrumente!$C$1,BM$3,0,BM$4,1)=$AN58))
),0),"")</f>
        <v/>
      </c>
      <c r="BN58" t="str">
        <f ca="1">IFERROR(IF(N(ISNUMBER(BN$2)*$AN58)&gt;0,MIN($D$6,
SUMPRODUCT(N(OFFSET(AlleInstrumente!$C$1,BN$3,0,BN$4,1)=$AN58))
),0),"")</f>
        <v/>
      </c>
      <c r="BO58" t="str">
        <f ca="1">IFERROR(IF(N(ISNUMBER(BO$2)*$AN58)&gt;0,MIN($D$6,
SUMPRODUCT(N(OFFSET(AlleInstrumente!$C$1,BO$3,0,BO$4,1)=$AN58))
),0),"")</f>
        <v/>
      </c>
      <c r="BP58" t="str">
        <f ca="1">IFERROR(IF(N(ISNUMBER(BP$2)*$AN58)&gt;0,MIN($D$6,
SUMPRODUCT(N(OFFSET(AlleInstrumente!$C$1,BP$3,0,BP$4,1)=$AN58))
),0),"")</f>
        <v/>
      </c>
      <c r="BQ58" t="str">
        <f ca="1">IFERROR(IF(N(ISNUMBER(BQ$2)*$AN58)&gt;0,MIN($D$6,
SUMPRODUCT(N(OFFSET(AlleInstrumente!$C$1,BQ$3,0,BQ$4,1)=$AN58))
),0),"")</f>
        <v/>
      </c>
      <c r="BR58" t="str">
        <f ca="1">IFERROR(IF(N(ISNUMBER(BR$2)*$AN58)&gt;0,MIN($D$6,
SUMPRODUCT(N(OFFSET(AlleInstrumente!$C$1,BR$3,0,BR$4,1)=$AN58))
),0),"")</f>
        <v/>
      </c>
      <c r="BS58" t="str">
        <f ca="1">IFERROR(IF(N(ISNUMBER(BS$2)*$AN58)&gt;0,MIN($D$6,
SUMPRODUCT(N(OFFSET(AlleInstrumente!$C$1,BS$3,0,BS$4,1)=$AN58))
),0),"")</f>
        <v/>
      </c>
      <c r="BT58" t="str">
        <f ca="1">IFERROR(IF(N(ISNUMBER(BT$2)*$AN58)&gt;0,MIN($D$6,
SUMPRODUCT(N(OFFSET(AlleInstrumente!$C$1,BT$3,0,BT$4,1)=$AN58))
),0),"")</f>
        <v/>
      </c>
      <c r="BU58" t="str">
        <f ca="1">IFERROR(IF(N(ISNUMBER(BU$2)*$AN58)&gt;0,MIN($D$6,
SUMPRODUCT(N(OFFSET(AlleInstrumente!$C$1,BU$3,0,BU$4,1)=$AN58))
),0),"")</f>
        <v/>
      </c>
      <c r="BV58" t="str">
        <f ca="1">IFERROR(IF(N(ISNUMBER(BV$2)*$AN58)&gt;0,MIN($D$6,
SUMPRODUCT(N(OFFSET(AlleInstrumente!$C$1,BV$3,0,BV$4,1)=$AN58))
),0),"")</f>
        <v/>
      </c>
      <c r="BW58" t="str">
        <f ca="1">IFERROR(IF(N(ISNUMBER(BW$2)*$AN58)&gt;0,MIN($D$6,
SUMPRODUCT(N(OFFSET(AlleInstrumente!$C$1,BW$3,0,BW$4,1)=$AN58))
),0),"")</f>
        <v/>
      </c>
      <c r="BX58" t="str">
        <f ca="1">IFERROR(IF(N(ISNUMBER(BX$2)*$AN58)&gt;0,MIN($D$6,
SUMPRODUCT(N(OFFSET(AlleInstrumente!$C$1,BX$3,0,BX$4,1)=$AN58))
),0),"")</f>
        <v/>
      </c>
      <c r="BY58" t="str">
        <f ca="1">IFERROR(IF(N(ISNUMBER(BY$2)*$AN58)&gt;0,MIN($D$6,
SUMPRODUCT(N(OFFSET(AlleInstrumente!$C$1,BY$3,0,BY$4,1)=$AN58))
),0),"")</f>
        <v/>
      </c>
      <c r="BZ58" t="str">
        <f ca="1">IFERROR(IF(N(ISNUMBER(BZ$2)*$AN58)&gt;0,MIN($D$6,
SUMPRODUCT(N(OFFSET(AlleInstrumente!$C$1,BZ$3,0,BZ$4,1)=$AN58))
),0),"")</f>
        <v/>
      </c>
      <c r="CA58" t="str">
        <f ca="1">IFERROR(IF(N(ISNUMBER(CA$2)*$AN58)&gt;0,MIN($D$6,
SUMPRODUCT(N(OFFSET(AlleInstrumente!$C$1,CA$3,0,CA$4,1)=$AN58))
),0),"")</f>
        <v/>
      </c>
      <c r="CB58" t="str">
        <f ca="1">IFERROR(IF(N(ISNUMBER(CB$2)*$AN58)&gt;0,MIN($D$6,
SUMPRODUCT(N(OFFSET(AlleInstrumente!$C$1,CB$3,0,CB$4,1)=$AN58))
),0),"")</f>
        <v/>
      </c>
      <c r="CC58" t="str">
        <f ca="1">IFERROR(IF(N(ISNUMBER(CC$2)*$AN58)&gt;0,MIN($D$6,
SUMPRODUCT(N(OFFSET(AlleInstrumente!$C$1,CC$3,0,CC$4,1)=$AN58))
),0),"")</f>
        <v/>
      </c>
      <c r="CD58" t="str">
        <f ca="1">IFERROR(IF(N(ISNUMBER(CD$2)*$AN58)&gt;0,MIN($D$6,
SUMPRODUCT(N(OFFSET(AlleInstrumente!$C$1,CD$3,0,CD$4,1)=$AN58))
),0),"")</f>
        <v/>
      </c>
      <c r="CE58" t="str">
        <f ca="1">IFERROR(IF(N(ISNUMBER(CE$2)*$AN58)&gt;0,MIN($D$6,
SUMPRODUCT(N(OFFSET(AlleInstrumente!$C$1,CE$3,0,CE$4,1)=$AN58))
),0),"")</f>
        <v/>
      </c>
      <c r="CF58" t="str">
        <f ca="1">IFERROR(IF(N(ISNUMBER(CF$2)*$AN58)&gt;0,MIN($D$6,
SUMPRODUCT(N(OFFSET(AlleInstrumente!$C$1,CF$3,0,CF$4,1)=$AN58))
),0),"")</f>
        <v/>
      </c>
      <c r="CG58" t="str">
        <f ca="1">IFERROR(IF(N(ISNUMBER(CG$2)*$AN58)&gt;0,MIN($D$6,
SUMPRODUCT(N(OFFSET(AlleInstrumente!$C$1,CG$3,0,CG$4,1)=$AN58))
),0),"")</f>
        <v/>
      </c>
      <c r="CH58" t="str">
        <f ca="1">IFERROR(IF(N(ISNUMBER(CH$2)*$AN58)&gt;0,MIN($D$6,
SUMPRODUCT(N(OFFSET(AlleInstrumente!$C$1,CH$3,0,CH$4,1)=$AN58))
),0),"")</f>
        <v/>
      </c>
      <c r="CI58" t="str">
        <f ca="1">IFERROR(IF(N(ISNUMBER(CI$2)*$AN58)&gt;0,MIN($D$6,
SUMPRODUCT(N(OFFSET(AlleInstrumente!$C$1,CI$3,0,CI$4,1)=$AN58))
),0),"")</f>
        <v/>
      </c>
      <c r="CJ58" t="str">
        <f ca="1">IFERROR(IF(N(ISNUMBER(CJ$2)*$AN58)&gt;0,MIN($D$6,
SUMPRODUCT(N(OFFSET(AlleInstrumente!$C$1,CJ$3,0,CJ$4,1)=$AN58))
),0),"")</f>
        <v/>
      </c>
      <c r="CK58" t="str">
        <f ca="1">IFERROR(IF(N(ISNUMBER(CK$2)*$AN58)&gt;0,MIN($D$6,
SUMPRODUCT(N(OFFSET(AlleInstrumente!$C$1,CK$3,0,CK$4,1)=$AN58))
),0),"")</f>
        <v/>
      </c>
      <c r="CL58" t="str">
        <f ca="1">IFERROR(IF(N(ISNUMBER(CL$2)*$AN58)&gt;0,MIN($D$6,
SUMPRODUCT(N(OFFSET(AlleInstrumente!$C$1,CL$3,0,CL$4,1)=$AN58))
),0),"")</f>
        <v/>
      </c>
      <c r="CM58" t="str">
        <f ca="1">IFERROR(IF(N(ISNUMBER(CM$2)*$AN58)&gt;0,MIN($D$6,
SUMPRODUCT(N(OFFSET(AlleInstrumente!$C$1,CM$3,0,CM$4,1)=$AN58))
),0),"")</f>
        <v/>
      </c>
      <c r="CN58" t="str">
        <f ca="1">IFERROR(IF(N(ISNUMBER(CN$2)*$AN58)&gt;0,MIN($D$6,
SUMPRODUCT(N(OFFSET(AlleInstrumente!$C$1,CN$3,0,CN$4,1)=$AN58))
),0),"")</f>
        <v/>
      </c>
      <c r="CO58" t="str">
        <f ca="1">IFERROR(IF(N(ISNUMBER(CO$2)*$AN58)&gt;0,MIN($D$6,
SUMPRODUCT(N(OFFSET(AlleInstrumente!$C$1,CO$3,0,CO$4,1)=$AN58))
),0),"")</f>
        <v/>
      </c>
      <c r="CP58" t="str">
        <f ca="1">IFERROR(IF(N(ISNUMBER(CP$2)*$AN58)&gt;0,MIN($D$6,
SUMPRODUCT(N(OFFSET(AlleInstrumente!$C$1,CP$3,0,CP$4,1)=$AN58))
),0),"")</f>
        <v/>
      </c>
      <c r="CQ58" t="str">
        <f ca="1">IFERROR(IF(N(ISNUMBER(CQ$2)*$AN58)&gt;0,MIN($D$6,
SUMPRODUCT(N(OFFSET(AlleInstrumente!$C$1,CQ$3,0,CQ$4,1)=$AN58))
),0),"")</f>
        <v/>
      </c>
      <c r="CR58" t="str">
        <f ca="1">IFERROR(IF(N(ISNUMBER(CR$2)*$AN58)&gt;0,MIN($D$6,
SUMPRODUCT(N(OFFSET(AlleInstrumente!$C$1,CR$3,0,CR$4,1)=$AN58))
),0),"")</f>
        <v/>
      </c>
      <c r="CS58" t="str">
        <f ca="1">IFERROR(IF(N(ISNUMBER(CS$2)*$AN58)&gt;0,MIN($D$6,
SUMPRODUCT(N(OFFSET(AlleInstrumente!$C$1,CS$3,0,CS$4,1)=$AN58))
),0),"")</f>
        <v/>
      </c>
      <c r="CT58" t="str">
        <f ca="1">IFERROR(IF(N(ISNUMBER(CT$2)*$AN58)&gt;0,MIN($D$6,
SUMPRODUCT(N(OFFSET(AlleInstrumente!$C$1,CT$3,0,CT$4,1)=$AN58))
),0),"")</f>
        <v/>
      </c>
      <c r="CU58" t="str">
        <f ca="1">IFERROR(IF(N(ISNUMBER(CU$2)*$AN58)&gt;0,MIN($D$6,
SUMPRODUCT(N(OFFSET(AlleInstrumente!$C$1,CU$3,0,CU$4,1)=$AN58))
),0),"")</f>
        <v/>
      </c>
      <c r="CV58" t="str">
        <f ca="1">IFERROR(IF(N(ISNUMBER(CV$2)*$AN58)&gt;0,MIN($D$6,
SUMPRODUCT(N(OFFSET(AlleInstrumente!$C$1,CV$3,0,CV$4,1)=$AN58))
),0),"")</f>
        <v/>
      </c>
      <c r="CW58" t="str">
        <f ca="1">IFERROR(IF(N(ISNUMBER(CW$2)*$AN58)&gt;0,MIN($D$6,
SUMPRODUCT(N(OFFSET(AlleInstrumente!$C$1,CW$3,0,CW$4,1)=$AN58))
),0),"")</f>
        <v/>
      </c>
      <c r="CX58" t="str">
        <f ca="1">IFERROR(IF(N(ISNUMBER(CX$2)*$AN58)&gt;0,MIN($D$6,
SUMPRODUCT(N(OFFSET(AlleInstrumente!$C$1,CX$3,0,CX$4,1)=$AN58))
),0),"")</f>
        <v/>
      </c>
      <c r="CY58" t="str">
        <f ca="1">IFERROR(IF(N(ISNUMBER(CY$2)*$AN58)&gt;0,MIN($D$6,
SUMPRODUCT(N(OFFSET(AlleInstrumente!$C$1,CY$3,0,CY$4,1)=$AN58))
),0),"")</f>
        <v/>
      </c>
      <c r="CZ58" t="str">
        <f ca="1">IFERROR(IF(N(ISNUMBER(CZ$2)*$AN58)&gt;0,MIN($D$6,
SUMPRODUCT(N(OFFSET(AlleInstrumente!$C$1,CZ$3,0,CZ$4,1)=$AN58))
),0),"")</f>
        <v/>
      </c>
      <c r="DA58" t="str">
        <f ca="1">IFERROR(IF(N(ISNUMBER(DA$2)*$AN58)&gt;0,MIN($D$6,
SUMPRODUCT(N(OFFSET(AlleInstrumente!$C$1,DA$3,0,DA$4,1)=$AN58))
),0),"")</f>
        <v/>
      </c>
      <c r="DB58" t="str">
        <f ca="1">IFERROR(IF(N(ISNUMBER(DB$2)*$AN58)&gt;0,MIN($D$6,
SUMPRODUCT(N(OFFSET(AlleInstrumente!$C$1,DB$3,0,DB$4,1)=$AN58))
),0),"")</f>
        <v/>
      </c>
      <c r="DC58" t="str">
        <f ca="1">IFERROR(IF(N(ISNUMBER(DC$2)*$AN58)&gt;0,MIN($D$6,
SUMPRODUCT(N(OFFSET(AlleInstrumente!$C$1,DC$3,0,DC$4,1)=$AN58))
),0),"")</f>
        <v/>
      </c>
      <c r="DD58" t="str">
        <f ca="1">IFERROR(IF(N(ISNUMBER(DD$2)*$AN58)&gt;0,MIN($D$6,
SUMPRODUCT(N(OFFSET(AlleInstrumente!$C$1,DD$3,0,DD$4,1)=$AN58))
),0),"")</f>
        <v/>
      </c>
      <c r="DE58" t="str">
        <f ca="1">IFERROR(IF(N(ISNUMBER(DE$2)*$AN58)&gt;0,MIN($D$6,
SUMPRODUCT(N(OFFSET(AlleInstrumente!$C$1,DE$3,0,DE$4,1)=$AN58))
),0),"")</f>
        <v/>
      </c>
      <c r="DF58" t="str">
        <f ca="1">IFERROR(IF(N(ISNUMBER(DF$2)*$AN58)&gt;0,MIN($D$6,
SUMPRODUCT(N(OFFSET(AlleInstrumente!$C$1,DF$3,0,DF$4,1)=$AN58))
),0),"")</f>
        <v/>
      </c>
      <c r="DG58" t="str">
        <f ca="1">IFERROR(IF(N(ISNUMBER(DG$2)*$AN58)&gt;0,MIN($D$6,
SUMPRODUCT(N(OFFSET(AlleInstrumente!$C$1,DG$3,0,DG$4,1)=$AN58))
),0),"")</f>
        <v/>
      </c>
      <c r="DH58" t="str">
        <f ca="1">IFERROR(IF(N(ISNUMBER(DH$2)*$AN58)&gt;0,MIN($D$6,
SUMPRODUCT(N(OFFSET(AlleInstrumente!$C$1,DH$3,0,DH$4,1)=$AN58))
),0),"")</f>
        <v/>
      </c>
      <c r="DI58" t="str">
        <f ca="1">IFERROR(IF(N(ISNUMBER(DI$2)*$AN58)&gt;0,MIN($D$6,
SUMPRODUCT(N(OFFSET(AlleInstrumente!$C$1,DI$3,0,DI$4,1)=$AN58))
),0),"")</f>
        <v/>
      </c>
      <c r="DJ58" t="str">
        <f ca="1">IFERROR(IF(N(ISNUMBER(DJ$2)*$AN58)&gt;0,MIN($D$6,
SUMPRODUCT(N(OFFSET(AlleInstrumente!$C$1,DJ$3,0,DJ$4,1)=$AN58))
),0),"")</f>
        <v/>
      </c>
      <c r="DK58" t="str">
        <f ca="1">IFERROR(IF(N(ISNUMBER(DK$2)*$AN58)&gt;0,MIN($D$6,
SUMPRODUCT(N(OFFSET(AlleInstrumente!$C$1,DK$3,0,DK$4,1)=$AN58))
),0),"")</f>
        <v/>
      </c>
      <c r="DL58" t="str">
        <f ca="1">IFERROR(IF(N(ISNUMBER(DL$2)*$AN58)&gt;0,MIN($D$6,
SUMPRODUCT(N(OFFSET(AlleInstrumente!$C$1,DL$3,0,DL$4,1)=$AN58))
),0),"")</f>
        <v/>
      </c>
      <c r="DM58" t="str">
        <f ca="1">IFERROR(IF(N(ISNUMBER(DM$2)*$AN58)&gt;0,MIN($D$6,
SUMPRODUCT(N(OFFSET(AlleInstrumente!$C$1,DM$3,0,DM$4,1)=$AN58))
),0),"")</f>
        <v/>
      </c>
      <c r="DN58" t="str">
        <f ca="1">IFERROR(IF(N(ISNUMBER(DN$2)*$AN58)&gt;0,MIN($D$6,
SUMPRODUCT(N(OFFSET(AlleInstrumente!$C$1,DN$3,0,DN$4,1)=$AN58))
),0),"")</f>
        <v/>
      </c>
      <c r="DO58" t="str">
        <f ca="1">IFERROR(IF(N(ISNUMBER(DO$2)*$AN58)&gt;0,MIN($D$6,
SUMPRODUCT(N(OFFSET(AlleInstrumente!$C$1,DO$3,0,DO$4,1)=$AN58))
),0),"")</f>
        <v/>
      </c>
      <c r="DP58" t="str">
        <f ca="1">IFERROR(IF(N(ISNUMBER(DP$2)*$AN58)&gt;0,MIN($D$6,
SUMPRODUCT(N(OFFSET(AlleInstrumente!$C$1,DP$3,0,DP$4,1)=$AN58))
),0),"")</f>
        <v/>
      </c>
      <c r="DQ58" t="str">
        <f ca="1">IFERROR(IF(N(ISNUMBER(DQ$2)*$AN58)&gt;0,MIN($D$6,
SUMPRODUCT(N(OFFSET(AlleInstrumente!$C$1,DQ$3,0,DQ$4,1)=$AN58))
),0),"")</f>
        <v/>
      </c>
      <c r="DR58" t="str">
        <f ca="1">IFERROR(IF(N(ISNUMBER(DR$2)*$AN58)&gt;0,MIN($D$6,
SUMPRODUCT(N(OFFSET(AlleInstrumente!$C$1,DR$3,0,DR$4,1)=$AN58))
),0),"")</f>
        <v/>
      </c>
      <c r="DS58" t="str">
        <f ca="1">IFERROR(IF(N(ISNUMBER(DS$2)*$AN58)&gt;0,MIN($D$6,
SUMPRODUCT(N(OFFSET(AlleInstrumente!$C$1,DS$3,0,DS$4,1)=$AN58))
),0),"")</f>
        <v/>
      </c>
      <c r="DT58" t="str">
        <f ca="1">IFERROR(IF(N(ISNUMBER(DT$2)*$AN58)&gt;0,MIN($D$6,
SUMPRODUCT(N(OFFSET(AlleInstrumente!$C$1,DT$3,0,DT$4,1)=$AN58))
),0),"")</f>
        <v/>
      </c>
      <c r="DU58" t="str">
        <f ca="1">IFERROR(IF(N(ISNUMBER(DU$2)*$AN58)&gt;0,MIN($D$6,
SUMPRODUCT(N(OFFSET(AlleInstrumente!$C$1,DU$3,0,DU$4,1)=$AN58))
),0),"")</f>
        <v/>
      </c>
      <c r="DV58" t="str">
        <f ca="1">IFERROR(IF(N(ISNUMBER(DV$2)*$AN58)&gt;0,MIN($D$6,
SUMPRODUCT(N(OFFSET(AlleInstrumente!$C$1,DV$3,0,DV$4,1)=$AN58))
),0),"")</f>
        <v/>
      </c>
      <c r="DW58" t="str">
        <f ca="1">IFERROR(IF(N(ISNUMBER(DW$2)*$AN58)&gt;0,MIN($D$6,
SUMPRODUCT(N(OFFSET(AlleInstrumente!$C$1,DW$3,0,DW$4,1)=$AN58))
),0),"")</f>
        <v/>
      </c>
      <c r="DX58" t="str">
        <f ca="1">IFERROR(IF(N(ISNUMBER(DX$2)*$AN58)&gt;0,MIN($D$6,
SUMPRODUCT(N(OFFSET(AlleInstrumente!$C$1,DX$3,0,DX$4,1)=$AN58))
),0),"")</f>
        <v/>
      </c>
      <c r="DY58" t="str">
        <f ca="1">IFERROR(IF(N(ISNUMBER(DY$2)*$AN58)&gt;0,MIN($D$6,
SUMPRODUCT(N(OFFSET(AlleInstrumente!$C$1,DY$3,0,DY$4,1)=$AN58))
),0),"")</f>
        <v/>
      </c>
      <c r="DZ58" t="str">
        <f ca="1">IFERROR(IF(N(ISNUMBER(DZ$2)*$AN58)&gt;0,MIN($D$6,
SUMPRODUCT(N(OFFSET(AlleInstrumente!$C$1,DZ$3,0,DZ$4,1)=$AN58))
),0),"")</f>
        <v/>
      </c>
      <c r="EA58" t="str">
        <f ca="1">IFERROR(IF(N(ISNUMBER(EA$2)*$AN58)&gt;0,MIN($D$6,
SUMPRODUCT(N(OFFSET(AlleInstrumente!$C$1,EA$3,0,EA$4,1)=$AN58))
),0),"")</f>
        <v/>
      </c>
      <c r="EB58" t="str">
        <f ca="1">IFERROR(IF(N(ISNUMBER(EB$2)*$AN58)&gt;0,MIN($D$6,
SUMPRODUCT(N(OFFSET(AlleInstrumente!$C$1,EB$3,0,EB$4,1)=$AN58))
),0),"")</f>
        <v/>
      </c>
      <c r="EC58" t="str">
        <f ca="1">IFERROR(IF(N(ISNUMBER(EC$2)*$AN58)&gt;0,MIN($D$6,
SUMPRODUCT(N(OFFSET(AlleInstrumente!$C$1,EC$3,0,EC$4,1)=$AN58))
),0),"")</f>
        <v/>
      </c>
      <c r="ED58" t="str">
        <f ca="1">IFERROR(IF(N(ISNUMBER(ED$2)*$AN58)&gt;0,MIN($D$6,
SUMPRODUCT(N(OFFSET(AlleInstrumente!$C$1,ED$3,0,ED$4,1)=$AN58))
),0),"")</f>
        <v/>
      </c>
      <c r="EE58" t="str">
        <f ca="1">IFERROR(IF(N(ISNUMBER(EE$2)*$AN58)&gt;0,MIN($D$6,
SUMPRODUCT(N(OFFSET(AlleInstrumente!$C$1,EE$3,0,EE$4,1)=$AN58))
),0),"")</f>
        <v/>
      </c>
      <c r="EF58" t="str">
        <f ca="1">IFERROR(IF(N(ISNUMBER(EF$2)*$AN58)&gt;0,MIN($D$6,
SUMPRODUCT(N(OFFSET(AlleInstrumente!$C$1,EF$3,0,EF$4,1)=$AN58))
),0),"")</f>
        <v/>
      </c>
      <c r="EG58" t="str">
        <f ca="1">IFERROR(IF(N(ISNUMBER(EG$2)*$AN58)&gt;0,MIN($D$6,
SUMPRODUCT(N(OFFSET(AlleInstrumente!$C$1,EG$3,0,EG$4,1)=$AN58))
),0),"")</f>
        <v/>
      </c>
      <c r="EH58" t="str">
        <f ca="1">IFERROR(IF(N(ISNUMBER(EH$2)*$AN58)&gt;0,MIN($D$6,
SUMPRODUCT(N(OFFSET(AlleInstrumente!$C$1,EH$3,0,EH$4,1)=$AN58))
),0),"")</f>
        <v/>
      </c>
      <c r="EI58" t="str">
        <f ca="1">IFERROR(IF(N(ISNUMBER(EI$2)*$AN58)&gt;0,MIN($D$6,
SUMPRODUCT(N(OFFSET(AlleInstrumente!$C$1,EI$3,0,EI$4,1)=$AN58))
),0),"")</f>
        <v/>
      </c>
      <c r="EJ58" t="str">
        <f ca="1">IFERROR(IF(N(ISNUMBER(EJ$2)*$AN58)&gt;0,MIN($D$6,
SUMPRODUCT(N(OFFSET(AlleInstrumente!$C$1,EJ$3,0,EJ$4,1)=$AN58))
),0),"")</f>
        <v/>
      </c>
      <c r="EK58" t="str">
        <f ca="1">IFERROR(IF(N(ISNUMBER(EK$2)*$AN58)&gt;0,MIN($D$6,
SUMPRODUCT(N(OFFSET(AlleInstrumente!$C$1,EK$3,0,EK$4,1)=$AN58))
),0),"")</f>
        <v/>
      </c>
      <c r="EL58" t="str">
        <f ca="1">IFERROR(IF(N(ISNUMBER(EL$2)*$AN58)&gt;0,MIN($D$6,
SUMPRODUCT(N(OFFSET(AlleInstrumente!$C$1,EL$3,0,EL$4,1)=$AN58))
),0),"")</f>
        <v/>
      </c>
      <c r="EM58" t="str">
        <f ca="1">IFERROR(IF(N(ISNUMBER(EM$2)*$AN58)&gt;0,MIN($D$6,
SUMPRODUCT(N(OFFSET(AlleInstrumente!$C$1,EM$3,0,EM$4,1)=$AN58))
),0),"")</f>
        <v/>
      </c>
      <c r="EN58" t="str">
        <f ca="1">IFERROR(IF(N(ISNUMBER(EN$2)*$AN58)&gt;0,MIN($D$6,
SUMPRODUCT(N(OFFSET(AlleInstrumente!$C$1,EN$3,0,EN$4,1)=$AN58))
),0),"")</f>
        <v/>
      </c>
      <c r="EO58" t="str">
        <f ca="1">IFERROR(IF(N(ISNUMBER(EO$2)*$AN58)&gt;0,MIN($D$6,
SUMPRODUCT(N(OFFSET(AlleInstrumente!$C$1,EO$3,0,EO$4,1)=$AN58))
),0),"")</f>
        <v/>
      </c>
      <c r="EP58" t="str">
        <f ca="1">IFERROR(IF(N(ISNUMBER(EP$2)*$AN58)&gt;0,MIN($D$6,
SUMPRODUCT(N(OFFSET(AlleInstrumente!$C$1,EP$3,0,EP$4,1)=$AN58))
),0),"")</f>
        <v/>
      </c>
      <c r="EQ58" t="str">
        <f ca="1">IFERROR(IF(N(ISNUMBER(EQ$2)*$AN58)&gt;0,MIN($D$6,
SUMPRODUCT(N(OFFSET(AlleInstrumente!$C$1,EQ$3,0,EQ$4,1)=$AN58))
),0),"")</f>
        <v/>
      </c>
      <c r="ER58" t="str">
        <f ca="1">IFERROR(IF(N(ISNUMBER(ER$2)*$AN58)&gt;0,MIN($D$6,
SUMPRODUCT(N(OFFSET(AlleInstrumente!$C$1,ER$3,0,ER$4,1)=$AN58))
),0),"")</f>
        <v/>
      </c>
      <c r="ES58" t="str">
        <f ca="1">IFERROR(IF(N(ISNUMBER(ES$2)*$AN58)&gt;0,MIN($D$6,
SUMPRODUCT(N(OFFSET(AlleInstrumente!$C$1,ES$3,0,ES$4,1)=$AN58))
),0),"")</f>
        <v/>
      </c>
      <c r="ET58" t="str">
        <f ca="1">IFERROR(IF(N(ISNUMBER(ET$2)*$AN58)&gt;0,MIN($D$6,
SUMPRODUCT(N(OFFSET(AlleInstrumente!$C$1,ET$3,0,ET$4,1)=$AN58))
),0),"")</f>
        <v/>
      </c>
      <c r="EU58" t="str">
        <f ca="1">IFERROR(IF(N(ISNUMBER(EU$2)*$AN58)&gt;0,MIN($D$6,
SUMPRODUCT(N(OFFSET(AlleInstrumente!$C$1,EU$3,0,EU$4,1)=$AN58))
),0),"")</f>
        <v/>
      </c>
      <c r="EV58" t="str">
        <f ca="1">IFERROR(IF(N(ISNUMBER(EV$2)*$AN58)&gt;0,MIN($D$6,
SUMPRODUCT(N(OFFSET(AlleInstrumente!$C$1,EV$3,0,EV$4,1)=$AN58))
),0),"")</f>
        <v/>
      </c>
      <c r="EW58" t="str">
        <f ca="1">IFERROR(IF(N(ISNUMBER(EW$2)*$AN58)&gt;0,MIN($D$6,
SUMPRODUCT(N(OFFSET(AlleInstrumente!$C$1,EW$3,0,EW$4,1)=$AN58))
),0),"")</f>
        <v/>
      </c>
      <c r="EX58" t="str">
        <f ca="1">IFERROR(IF(N(ISNUMBER(EX$2)*$AN58)&gt;0,MIN($D$6,
SUMPRODUCT(N(OFFSET(AlleInstrumente!$C$1,EX$3,0,EX$4,1)=$AN58))
),0),"")</f>
        <v/>
      </c>
      <c r="EY58" t="str">
        <f ca="1">IFERROR(IF(N(ISNUMBER(EY$2)*$AN58)&gt;0,MIN($D$6,
SUMPRODUCT(N(OFFSET(AlleInstrumente!$C$1,EY$3,0,EY$4,1)=$AN58))
),0),"")</f>
        <v/>
      </c>
      <c r="EZ58" t="str">
        <f ca="1">IFERROR(IF(N(ISNUMBER(EZ$2)*$AN58)&gt;0,MIN($D$6,
SUMPRODUCT(N(OFFSET(AlleInstrumente!$C$1,EZ$3,0,EZ$4,1)=$AN58))
),0),"")</f>
        <v/>
      </c>
      <c r="FA58" t="str">
        <f ca="1">IFERROR(IF(N(ISNUMBER(FA$2)*$AN58)&gt;0,MIN($D$6,
SUMPRODUCT(N(OFFSET(AlleInstrumente!$C$1,FA$3,0,FA$4,1)=$AN58))
),0),"")</f>
        <v/>
      </c>
      <c r="FB58" t="str">
        <f ca="1">IFERROR(IF(N(ISNUMBER(FB$2)*$AN58)&gt;0,MIN($D$6,
SUMPRODUCT(N(OFFSET(AlleInstrumente!$C$1,FB$3,0,FB$4,1)=$AN58))
),0),"")</f>
        <v/>
      </c>
      <c r="FC58" t="str">
        <f ca="1">IFERROR(IF(N(ISNUMBER(FC$2)*$AN58)&gt;0,MIN($D$6,
SUMPRODUCT(N(OFFSET(AlleInstrumente!$C$1,FC$3,0,FC$4,1)=$AN58))
),0),"")</f>
        <v/>
      </c>
      <c r="FD58" t="str">
        <f ca="1">IFERROR(IF(N(ISNUMBER(FD$2)*$AN58)&gt;0,MIN($D$6,
SUMPRODUCT(N(OFFSET(AlleInstrumente!$C$1,FD$3,0,FD$4,1)=$AN58))
),0),"")</f>
        <v/>
      </c>
      <c r="FE58" t="str">
        <f ca="1">IFERROR(IF(N(ISNUMBER(FE$2)*$AN58)&gt;0,MIN($D$6,
SUMPRODUCT(N(OFFSET(AlleInstrumente!$C$1,FE$3,0,FE$4,1)=$AN58))
),0),"")</f>
        <v/>
      </c>
      <c r="FF58" t="str">
        <f ca="1">IFERROR(IF(N(ISNUMBER(FF$2)*$AN58)&gt;0,MIN($D$6,
SUMPRODUCT(N(OFFSET(AlleInstrumente!$C$1,FF$3,0,FF$4,1)=$AN58))
),0),"")</f>
        <v/>
      </c>
      <c r="FG58" t="str">
        <f ca="1">IFERROR(IF(N(ISNUMBER(FG$2)*$AN58)&gt;0,MIN($D$6,
SUMPRODUCT(N(OFFSET(AlleInstrumente!$C$1,FG$3,0,FG$4,1)=$AN58))
),0),"")</f>
        <v/>
      </c>
      <c r="FH58" t="str">
        <f ca="1">IFERROR(IF(N(ISNUMBER(FH$2)*$AN58)&gt;0,MIN($D$6,
SUMPRODUCT(N(OFFSET(AlleInstrumente!$C$1,FH$3,0,FH$4,1)=$AN58))
),0),"")</f>
        <v/>
      </c>
      <c r="FI58" t="str">
        <f ca="1">IFERROR(IF(N(ISNUMBER(FI$2)*$AN58)&gt;0,MIN($D$6,
SUMPRODUCT(N(OFFSET(AlleInstrumente!$C$1,FI$3,0,FI$4,1)=$AN58))
),0),"")</f>
        <v/>
      </c>
      <c r="FJ58" t="str">
        <f ca="1">IFERROR(IF(N(ISNUMBER(FJ$2)*$AN58)&gt;0,MIN($D$6,
SUMPRODUCT(N(OFFSET(AlleInstrumente!$C$1,FJ$3,0,FJ$4,1)=$AN58))
),0),"")</f>
        <v/>
      </c>
      <c r="FK58" t="str">
        <f ca="1">IFERROR(IF(N(ISNUMBER(FK$2)*$AN58)&gt;0,MIN($D$6,
SUMPRODUCT(N(OFFSET(AlleInstrumente!$C$1,FK$3,0,FK$4,1)=$AN58))
),0),"")</f>
        <v/>
      </c>
      <c r="FL58" t="str">
        <f ca="1">IFERROR(IF(N(ISNUMBER(FL$2)*$AN58)&gt;0,MIN($D$6,
SUMPRODUCT(N(OFFSET(AlleInstrumente!$C$1,FL$3,0,FL$4,1)=$AN58))
),0),"")</f>
        <v/>
      </c>
      <c r="FM58" t="str">
        <f ca="1">IFERROR(IF(N(ISNUMBER(FM$2)*$AN58)&gt;0,MIN($D$6,
SUMPRODUCT(N(OFFSET(AlleInstrumente!$C$1,FM$3,0,FM$4,1)=$AN58))
),0),"")</f>
        <v/>
      </c>
      <c r="FN58" t="str">
        <f ca="1">IFERROR(IF(N(ISNUMBER(FN$2)*$AN58)&gt;0,MIN($D$6,
SUMPRODUCT(N(OFFSET(AlleInstrumente!$C$1,FN$3,0,FN$4,1)=$AN58))
),0),"")</f>
        <v/>
      </c>
      <c r="FO58" t="str">
        <f ca="1">IFERROR(IF(N(ISNUMBER(FO$2)*$AN58)&gt;0,MIN($D$6,
SUMPRODUCT(N(OFFSET(AlleInstrumente!$C$1,FO$3,0,FO$4,1)=$AN58))
),0),"")</f>
        <v/>
      </c>
      <c r="FP58" t="str">
        <f ca="1">IFERROR(IF(N(ISNUMBER(FP$2)*$AN58)&gt;0,MIN($D$6,
SUMPRODUCT(N(OFFSET(AlleInstrumente!$C$1,FP$3,0,FP$4,1)=$AN58))
),0),"")</f>
        <v/>
      </c>
      <c r="FQ58" t="str">
        <f ca="1">IFERROR(IF(N(ISNUMBER(FQ$2)*$AN58)&gt;0,MIN($D$6,
SUMPRODUCT(N(OFFSET(AlleInstrumente!$C$1,FQ$3,0,FQ$4,1)=$AN58))
),0),"")</f>
        <v/>
      </c>
      <c r="FR58" t="str">
        <f ca="1">IFERROR(IF(N(ISNUMBER(FR$2)*$AN58)&gt;0,MIN($D$6,
SUMPRODUCT(N(OFFSET(AlleInstrumente!$C$1,FR$3,0,FR$4,1)=$AN58))
),0),"")</f>
        <v/>
      </c>
      <c r="FS58" t="str">
        <f ca="1">IFERROR(IF(N(ISNUMBER(FS$2)*$AN58)&gt;0,MIN($D$6,
SUMPRODUCT(N(OFFSET(AlleInstrumente!$C$1,FS$3,0,FS$4,1)=$AN58))
),0),"")</f>
        <v/>
      </c>
      <c r="FT58" t="str">
        <f ca="1">IFERROR(IF(N(ISNUMBER(FT$2)*$AN58)&gt;0,MIN($D$6,
SUMPRODUCT(N(OFFSET(AlleInstrumente!$C$1,FT$3,0,FT$4,1)=$AN58))
),0),"")</f>
        <v/>
      </c>
      <c r="FU58" t="str">
        <f ca="1">IFERROR(IF(N(ISNUMBER(FU$2)*$AN58)&gt;0,MIN($D$6,
SUMPRODUCT(N(OFFSET(AlleInstrumente!$C$1,FU$3,0,FU$4,1)=$AN58))
),0),"")</f>
        <v/>
      </c>
      <c r="FV58" t="str">
        <f ca="1">IFERROR(IF(N(ISNUMBER(FV$2)*$AN58)&gt;0,MIN($D$6,
SUMPRODUCT(N(OFFSET(AlleInstrumente!$C$1,FV$3,0,FV$4,1)=$AN58))
),0),"")</f>
        <v/>
      </c>
      <c r="FW58" t="str">
        <f ca="1">IFERROR(IF(N(ISNUMBER(FW$2)*$AN58)&gt;0,MIN($D$6,
SUMPRODUCT(N(OFFSET(AlleInstrumente!$C$1,FW$3,0,FW$4,1)=$AN58))
),0),"")</f>
        <v/>
      </c>
      <c r="FX58" t="str">
        <f ca="1">IFERROR(IF(N(ISNUMBER(FX$2)*$AN58)&gt;0,MIN($D$6,
SUMPRODUCT(N(OFFSET(AlleInstrumente!$C$1,FX$3,0,FX$4,1)=$AN58))
),0),"")</f>
        <v/>
      </c>
      <c r="FY58" t="str">
        <f ca="1">IFERROR(IF(N(ISNUMBER(FY$2)*$AN58)&gt;0,MIN($D$6,
SUMPRODUCT(N(OFFSET(AlleInstrumente!$C$1,FY$3,0,FY$4,1)=$AN58))
),0),"")</f>
        <v/>
      </c>
      <c r="FZ58" t="str">
        <f ca="1">IFERROR(IF(N(ISNUMBER(FZ$2)*$AN58)&gt;0,MIN($D$6,
SUMPRODUCT(N(OFFSET(AlleInstrumente!$C$1,FZ$3,0,FZ$4,1)=$AN58))
),0),"")</f>
        <v/>
      </c>
      <c r="GA58" t="str">
        <f ca="1">IFERROR(IF(N(ISNUMBER(GA$2)*$AN58)&gt;0,MIN($D$6,
SUMPRODUCT(N(OFFSET(AlleInstrumente!$C$1,GA$3,0,GA$4,1)=$AN58))
),0),"")</f>
        <v/>
      </c>
      <c r="GB58" t="str">
        <f ca="1">IFERROR(IF(N(ISNUMBER(GB$2)*$AN58)&gt;0,MIN($D$6,
SUMPRODUCT(N(OFFSET(AlleInstrumente!$C$1,GB$3,0,GB$4,1)=$AN58))
),0),"")</f>
        <v/>
      </c>
      <c r="GC58" t="str">
        <f ca="1">IFERROR(IF(N(ISNUMBER(GC$2)*$AN58)&gt;0,MIN($D$6,
SUMPRODUCT(N(OFFSET(AlleInstrumente!$C$1,GC$3,0,GC$4,1)=$AN58))
),0),"")</f>
        <v/>
      </c>
      <c r="GD58" t="str">
        <f ca="1">IFERROR(IF(N(ISNUMBER(GD$2)*$AN58)&gt;0,MIN($D$6,
SUMPRODUCT(N(OFFSET(AlleInstrumente!$C$1,GD$3,0,GD$4,1)=$AN58))
),0),"")</f>
        <v/>
      </c>
      <c r="GE58" t="str">
        <f ca="1">IFERROR(IF(N(ISNUMBER(GE$2)*$AN58)&gt;0,MIN($D$6,
SUMPRODUCT(N(OFFSET(AlleInstrumente!$C$1,GE$3,0,GE$4,1)=$AN58))
),0),"")</f>
        <v/>
      </c>
      <c r="GF58" t="str">
        <f ca="1">IFERROR(IF(N(ISNUMBER(GF$2)*$AN58)&gt;0,MIN($D$6,
SUMPRODUCT(N(OFFSET(AlleInstrumente!$C$1,GF$3,0,GF$4,1)=$AN58))
),0),"")</f>
        <v/>
      </c>
      <c r="GG58" t="str">
        <f ca="1">IFERROR(IF(N(ISNUMBER(GG$2)*$AN58)&gt;0,MIN($D$6,
SUMPRODUCT(N(OFFSET(AlleInstrumente!$C$1,GG$3,0,GG$4,1)=$AN58))
),0),"")</f>
        <v/>
      </c>
      <c r="GH58" t="str">
        <f ca="1">IFERROR(IF(N(ISNUMBER(GH$2)*$AN58)&gt;0,MIN($D$6,
SUMPRODUCT(N(OFFSET(AlleInstrumente!$C$1,GH$3,0,GH$4,1)=$AN58))
),0),"")</f>
        <v/>
      </c>
      <c r="GI58" t="str">
        <f ca="1">IFERROR(IF(N(ISNUMBER(GI$2)*$AN58)&gt;0,MIN($D$6,
SUMPRODUCT(N(OFFSET(AlleInstrumente!$C$1,GI$3,0,GI$4,1)=$AN58))
),0),"")</f>
        <v/>
      </c>
      <c r="GJ58" t="str">
        <f ca="1">IFERROR(IF(N(ISNUMBER(GJ$2)*$AN58)&gt;0,MIN($D$6,
SUMPRODUCT(N(OFFSET(AlleInstrumente!$C$1,GJ$3,0,GJ$4,1)=$AN58))
),0),"")</f>
        <v/>
      </c>
      <c r="GK58" t="str">
        <f ca="1">IFERROR(IF(N(ISNUMBER(GK$2)*$AN58)&gt;0,MIN($D$6,
SUMPRODUCT(N(OFFSET(AlleInstrumente!$C$1,GK$3,0,GK$4,1)=$AN58))
),0),"")</f>
        <v/>
      </c>
      <c r="GL58" t="str">
        <f ca="1">IFERROR(IF(N(ISNUMBER(GL$2)*$AN58)&gt;0,MIN($D$6,
SUMPRODUCT(N(OFFSET(AlleInstrumente!$C$1,GL$3,0,GL$4,1)=$AN58))
),0),"")</f>
        <v/>
      </c>
      <c r="GM58" t="str">
        <f ca="1">IFERROR(IF(N(ISNUMBER(GM$2)*$AN58)&gt;0,MIN($D$6,
SUMPRODUCT(N(OFFSET(AlleInstrumente!$C$1,GM$3,0,GM$4,1)=$AN58))
),0),"")</f>
        <v/>
      </c>
      <c r="GN58" t="str">
        <f ca="1">IFERROR(IF(N(ISNUMBER(GN$2)*$AN58)&gt;0,MIN($D$6,
SUMPRODUCT(N(OFFSET(AlleInstrumente!$C$1,GN$3,0,GN$4,1)=$AN58))
),0),"")</f>
        <v/>
      </c>
      <c r="GO58" t="str">
        <f ca="1">IFERROR(IF(N(ISNUMBER(GO$2)*$AN58)&gt;0,MIN($D$6,
SUMPRODUCT(N(OFFSET(AlleInstrumente!$C$1,GO$3,0,GO$4,1)=$AN58))
),0),"")</f>
        <v/>
      </c>
      <c r="GP58" t="str">
        <f ca="1">IFERROR(IF(N(ISNUMBER(GP$2)*$AN58)&gt;0,MIN($D$6,
SUMPRODUCT(N(OFFSET(AlleInstrumente!$C$1,GP$3,0,GP$4,1)=$AN58))
),0),"")</f>
        <v/>
      </c>
      <c r="GQ58" t="str">
        <f ca="1">IFERROR(IF(N(ISNUMBER(GQ$2)*$AN58)&gt;0,MIN($D$6,
SUMPRODUCT(N(OFFSET(AlleInstrumente!$C$1,GQ$3,0,GQ$4,1)=$AN58))
),0),"")</f>
        <v/>
      </c>
      <c r="GR58" t="str">
        <f ca="1">IFERROR(IF(N(ISNUMBER(GR$2)*$AN58)&gt;0,MIN($D$6,
SUMPRODUCT(N(OFFSET(AlleInstrumente!$C$1,GR$3,0,GR$4,1)=$AN58))
),0),"")</f>
        <v/>
      </c>
      <c r="GS58" t="str">
        <f ca="1">IFERROR(IF(N(ISNUMBER(GS$2)*$AN58)&gt;0,MIN($D$6,
SUMPRODUCT(N(OFFSET(AlleInstrumente!$C$1,GS$3,0,GS$4,1)=$AN58))
),0),"")</f>
        <v/>
      </c>
      <c r="GT58" t="str">
        <f ca="1">IFERROR(IF(N(ISNUMBER(GT$2)*$AN58)&gt;0,MIN($D$6,
SUMPRODUCT(N(OFFSET(AlleInstrumente!$C$1,GT$3,0,GT$4,1)=$AN58))
),0),"")</f>
        <v/>
      </c>
      <c r="GU58" t="str">
        <f ca="1">IFERROR(IF(N(ISNUMBER(GU$2)*$AN58)&gt;0,MIN($D$6,
SUMPRODUCT(N(OFFSET(AlleInstrumente!$C$1,GU$3,0,GU$4,1)=$AN58))
),0),"")</f>
        <v/>
      </c>
      <c r="GV58" t="str">
        <f ca="1">IFERROR(IF(N(ISNUMBER(GV$2)*$AN58)&gt;0,MIN($D$6,
SUMPRODUCT(N(OFFSET(AlleInstrumente!$C$1,GV$3,0,GV$4,1)=$AN58))
),0),"")</f>
        <v/>
      </c>
      <c r="GW58" t="str">
        <f ca="1">IFERROR(IF(N(ISNUMBER(GW$2)*$AN58)&gt;0,MIN($D$6,
SUMPRODUCT(N(OFFSET(AlleInstrumente!$C$1,GW$3,0,GW$4,1)=$AN58))
),0),"")</f>
        <v/>
      </c>
      <c r="GX58" t="str">
        <f ca="1">IFERROR(IF(N(ISNUMBER(GX$2)*$AN58)&gt;0,MIN($D$6,
SUMPRODUCT(N(OFFSET(AlleInstrumente!$C$1,GX$3,0,GX$4,1)=$AN58))
),0),"")</f>
        <v/>
      </c>
      <c r="GY58" t="str">
        <f ca="1">IFERROR(IF(N(ISNUMBER(GY$2)*$AN58)&gt;0,MIN($D$6,
SUMPRODUCT(N(OFFSET(AlleInstrumente!$C$1,GY$3,0,GY$4,1)=$AN58))
),0),"")</f>
        <v/>
      </c>
      <c r="GZ58" t="str">
        <f ca="1">IFERROR(IF(N(ISNUMBER(GZ$2)*$AN58)&gt;0,MIN($D$6,
SUMPRODUCT(N(OFFSET(AlleInstrumente!$C$1,GZ$3,0,GZ$4,1)=$AN58))
),0),"")</f>
        <v/>
      </c>
      <c r="HA58" t="str">
        <f ca="1">IFERROR(IF(N(ISNUMBER(HA$2)*$AN58)&gt;0,MIN($D$6,
SUMPRODUCT(N(OFFSET(AlleInstrumente!$C$1,HA$3,0,HA$4,1)=$AN58))
),0),"")</f>
        <v/>
      </c>
      <c r="HB58" t="str">
        <f ca="1">IFERROR(IF(N(ISNUMBER(HB$2)*$AN58)&gt;0,MIN($D$6,
SUMPRODUCT(N(OFFSET(AlleInstrumente!$C$1,HB$3,0,HB$4,1)=$AN58))
),0),"")</f>
        <v/>
      </c>
      <c r="HC58" t="str">
        <f ca="1">IFERROR(IF(N(ISNUMBER(HC$2)*$AN58)&gt;0,MIN($D$6,
SUMPRODUCT(N(OFFSET(AlleInstrumente!$C$1,HC$3,0,HC$4,1)=$AN58))
),0),"")</f>
        <v/>
      </c>
      <c r="HD58" t="str">
        <f ca="1">IFERROR(IF(N(ISNUMBER(HD$2)*$AN58)&gt;0,MIN($D$6,
SUMPRODUCT(N(OFFSET(AlleInstrumente!$C$1,HD$3,0,HD$4,1)=$AN58))
),0),"")</f>
        <v/>
      </c>
      <c r="HE58" t="str">
        <f ca="1">IFERROR(IF(N(ISNUMBER(HE$2)*$AN58)&gt;0,MIN($D$6,
SUMPRODUCT(N(OFFSET(AlleInstrumente!$C$1,HE$3,0,HE$4,1)=$AN58))
),0),"")</f>
        <v/>
      </c>
      <c r="HF58" t="str">
        <f ca="1">IFERROR(IF(N(ISNUMBER(HF$2)*$AN58)&gt;0,MIN($D$6,
SUMPRODUCT(N(OFFSET(AlleInstrumente!$C$1,HF$3,0,HF$4,1)=$AN58))
),0),"")</f>
        <v/>
      </c>
      <c r="HG58" t="str">
        <f ca="1">IFERROR(IF(N(ISNUMBER(HG$2)*$AN58)&gt;0,MIN($D$6,
SUMPRODUCT(N(OFFSET(AlleInstrumente!$C$1,HG$3,0,HG$4,1)=$AN58))
),0),"")</f>
        <v/>
      </c>
      <c r="HH58" t="str">
        <f ca="1">IFERROR(IF(N(ISNUMBER(HH$2)*$AN58)&gt;0,MIN($D$6,
SUMPRODUCT(N(OFFSET(AlleInstrumente!$C$1,HH$3,0,HH$4,1)=$AN58))
),0),"")</f>
        <v/>
      </c>
      <c r="HI58" t="str">
        <f ca="1">IFERROR(IF(N(ISNUMBER(HI$2)*$AN58)&gt;0,MIN($D$6,
SUMPRODUCT(N(OFFSET(AlleInstrumente!$C$1,HI$3,0,HI$4,1)=$AN58))
),0),"")</f>
        <v/>
      </c>
      <c r="HJ58" t="str">
        <f ca="1">IFERROR(IF(N(ISNUMBER(HJ$2)*$AN58)&gt;0,MIN($D$6,
SUMPRODUCT(N(OFFSET(AlleInstrumente!$C$1,HJ$3,0,HJ$4,1)=$AN58))
),0),"")</f>
        <v/>
      </c>
      <c r="HK58" t="str">
        <f ca="1">IFERROR(IF(N(ISNUMBER(HK$2)*$AN58)&gt;0,MIN($D$6,
SUMPRODUCT(N(OFFSET(AlleInstrumente!$C$1,HK$3,0,HK$4,1)=$AN58))
),0),"")</f>
        <v/>
      </c>
      <c r="HL58" t="str">
        <f ca="1">IFERROR(IF(N(ISNUMBER(HL$2)*$AN58)&gt;0,MIN($D$6,
SUMPRODUCT(N(OFFSET(AlleInstrumente!$C$1,HL$3,0,HL$4,1)=$AN58))
),0),"")</f>
        <v/>
      </c>
      <c r="HM58" t="str">
        <f ca="1">IFERROR(IF(N(ISNUMBER(HM$2)*$AN58)&gt;0,MIN($D$6,
SUMPRODUCT(N(OFFSET(AlleInstrumente!$C$1,HM$3,0,HM$4,1)=$AN58))
),0),"")</f>
        <v/>
      </c>
      <c r="HN58" t="str">
        <f ca="1">IFERROR(IF(N(ISNUMBER(HN$2)*$AN58)&gt;0,MIN($D$6,
SUMPRODUCT(N(OFFSET(AlleInstrumente!$C$1,HN$3,0,HN$4,1)=$AN58))
),0),"")</f>
        <v/>
      </c>
      <c r="HO58" t="str">
        <f ca="1">IFERROR(IF(N(ISNUMBER(HO$2)*$AN58)&gt;0,MIN($D$6,
SUMPRODUCT(N(OFFSET(AlleInstrumente!$C$1,HO$3,0,HO$4,1)=$AN58))
),0),"")</f>
        <v/>
      </c>
      <c r="HP58" t="str">
        <f ca="1">IFERROR(IF(N(ISNUMBER(HP$2)*$AN58)&gt;0,MIN($D$6,
SUMPRODUCT(N(OFFSET(AlleInstrumente!$C$1,HP$3,0,HP$4,1)=$AN58))
),0),"")</f>
        <v/>
      </c>
      <c r="HQ58" t="str">
        <f ca="1">IFERROR(IF(N(ISNUMBER(HQ$2)*$AN58)&gt;0,MIN($D$6,
SUMPRODUCT(N(OFFSET(AlleInstrumente!$C$1,HQ$3,0,HQ$4,1)=$AN58))
),0),"")</f>
        <v/>
      </c>
      <c r="HR58" t="str">
        <f ca="1">IFERROR(IF(N(ISNUMBER(HR$2)*$AN58)&gt;0,MIN($D$6,
SUMPRODUCT(N(OFFSET(AlleInstrumente!$C$1,HR$3,0,HR$4,1)=$AN58))
),0),"")</f>
        <v/>
      </c>
      <c r="HS58" t="str">
        <f ca="1">IFERROR(IF(N(ISNUMBER(HS$2)*$AN58)&gt;0,MIN($D$6,
SUMPRODUCT(N(OFFSET(AlleInstrumente!$C$1,HS$3,0,HS$4,1)=$AN58))
),0),"")</f>
        <v/>
      </c>
      <c r="HT58" t="str">
        <f ca="1">IFERROR(IF(N(ISNUMBER(HT$2)*$AN58)&gt;0,MIN($D$6,
SUMPRODUCT(N(OFFSET(AlleInstrumente!$C$1,HT$3,0,HT$4,1)=$AN58))
),0),"")</f>
        <v/>
      </c>
      <c r="HU58" t="str">
        <f ca="1">IFERROR(IF(N(ISNUMBER(HU$2)*$AN58)&gt;0,MIN($D$6,
SUMPRODUCT(N(OFFSET(AlleInstrumente!$C$1,HU$3,0,HU$4,1)=$AN58))
),0),"")</f>
        <v/>
      </c>
      <c r="HV58" t="str">
        <f ca="1">IFERROR(IF(N(ISNUMBER(HV$2)*$AN58)&gt;0,MIN($D$6,
SUMPRODUCT(N(OFFSET(AlleInstrumente!$C$1,HV$3,0,HV$4,1)=$AN58))
),0),"")</f>
        <v/>
      </c>
      <c r="HW58" t="str">
        <f ca="1">IFERROR(IF(N(ISNUMBER(HW$2)*$AN58)&gt;0,MIN($D$6,
SUMPRODUCT(N(OFFSET(AlleInstrumente!$C$1,HW$3,0,HW$4,1)=$AN58))
),0),"")</f>
        <v/>
      </c>
      <c r="HX58" t="str">
        <f ca="1">IFERROR(IF(N(ISNUMBER(HX$2)*$AN58)&gt;0,MIN($D$6,
SUMPRODUCT(N(OFFSET(AlleInstrumente!$C$1,HX$3,0,HX$4,1)=$AN58))
),0),"")</f>
        <v/>
      </c>
      <c r="HY58" t="str">
        <f ca="1">IFERROR(IF(N(ISNUMBER(HY$2)*$AN58)&gt;0,MIN($D$6,
SUMPRODUCT(N(OFFSET(AlleInstrumente!$C$1,HY$3,0,HY$4,1)=$AN58))
),0),"")</f>
        <v/>
      </c>
      <c r="HZ58" t="str">
        <f ca="1">IFERROR(IF(N(ISNUMBER(HZ$2)*$AN58)&gt;0,MIN($D$6,
SUMPRODUCT(N(OFFSET(AlleInstrumente!$C$1,HZ$3,0,HZ$4,1)=$AN58))
),0),"")</f>
        <v/>
      </c>
      <c r="IA58" t="str">
        <f ca="1">IFERROR(IF(N(ISNUMBER(IA$2)*$AN58)&gt;0,MIN($D$6,
SUMPRODUCT(N(OFFSET(AlleInstrumente!$C$1,IA$3,0,IA$4,1)=$AN58))
),0),"")</f>
        <v/>
      </c>
      <c r="IB58" t="str">
        <f ca="1">IFERROR(IF(N(ISNUMBER(IB$2)*$AN58)&gt;0,MIN($D$6,
SUMPRODUCT(N(OFFSET(AlleInstrumente!$C$1,IB$3,0,IB$4,1)=$AN58))
),0),"")</f>
        <v/>
      </c>
      <c r="IC58" t="str">
        <f ca="1">IFERROR(IF(N(ISNUMBER(IC$2)*$AN58)&gt;0,MIN($D$6,
SUMPRODUCT(N(OFFSET(AlleInstrumente!$C$1,IC$3,0,IC$4,1)=$AN58))
),0),"")</f>
        <v/>
      </c>
      <c r="ID58" t="str">
        <f ca="1">IFERROR(IF(N(ISNUMBER(ID$2)*$AN58)&gt;0,MIN($D$6,
SUMPRODUCT(N(OFFSET(AlleInstrumente!$C$1,ID$3,0,ID$4,1)=$AN58))
),0),"")</f>
        <v/>
      </c>
      <c r="IE58" t="str">
        <f ca="1">IFERROR(IF(N(ISNUMBER(IE$2)*$AN58)&gt;0,MIN($D$6,
SUMPRODUCT(N(OFFSET(AlleInstrumente!$C$1,IE$3,0,IE$4,1)=$AN58))
),0),"")</f>
        <v/>
      </c>
      <c r="IF58" t="str">
        <f ca="1">IFERROR(IF(N(ISNUMBER(IF$2)*$AN58)&gt;0,MIN($D$6,
SUMPRODUCT(N(OFFSET(AlleInstrumente!$C$1,IF$3,0,IF$4,1)=$AN58))
),0),"")</f>
        <v/>
      </c>
      <c r="IG58" t="str">
        <f ca="1">IFERROR(IF(N(ISNUMBER(IG$2)*$AN58)&gt;0,MIN($D$6,
SUMPRODUCT(N(OFFSET(AlleInstrumente!$C$1,IG$3,0,IG$4,1)=$AN58))
),0),"")</f>
        <v/>
      </c>
      <c r="IH58" t="str">
        <f ca="1">IFERROR(IF(N(ISNUMBER(IH$2)*$AN58)&gt;0,MIN($D$6,
SUMPRODUCT(N(OFFSET(AlleInstrumente!$C$1,IH$3,0,IH$4,1)=$AN58))
),0),"")</f>
        <v/>
      </c>
      <c r="II58" t="str">
        <f ca="1">IFERROR(IF(N(ISNUMBER(II$2)*$AN58)&gt;0,MIN($D$6,
SUMPRODUCT(N(OFFSET(AlleInstrumente!$C$1,II$3,0,II$4,1)=$AN58))
),0),"")</f>
        <v/>
      </c>
      <c r="IJ58" t="str">
        <f ca="1">IFERROR(IF(N(ISNUMBER(IJ$2)*$AN58)&gt;0,MIN($D$6,
SUMPRODUCT(N(OFFSET(AlleInstrumente!$C$1,IJ$3,0,IJ$4,1)=$AN58))
),0),"")</f>
        <v/>
      </c>
      <c r="IK58" t="str">
        <f ca="1">IFERROR(IF(N(ISNUMBER(IK$2)*$AN58)&gt;0,MIN($D$6,
SUMPRODUCT(N(OFFSET(AlleInstrumente!$C$1,IK$3,0,IK$4,1)=$AN58))
),0),"")</f>
        <v/>
      </c>
      <c r="IL58" t="str">
        <f ca="1">IFERROR(IF(N(ISNUMBER(IL$2)*$AN58)&gt;0,MIN($D$6,
SUMPRODUCT(N(OFFSET(AlleInstrumente!$C$1,IL$3,0,IL$4,1)=$AN58))
),0),"")</f>
        <v/>
      </c>
      <c r="IM58" t="str">
        <f ca="1">IFERROR(IF(N(ISNUMBER(IM$2)*$AN58)&gt;0,MIN($D$6,
SUMPRODUCT(N(OFFSET(AlleInstrumente!$C$1,IM$3,0,IM$4,1)=$AN58))
),0),"")</f>
        <v/>
      </c>
      <c r="IN58" t="str">
        <f ca="1">IFERROR(IF(N(ISNUMBER(IN$2)*$AN58)&gt;0,MIN($D$6,
SUMPRODUCT(N(OFFSET(AlleInstrumente!$C$1,IN$3,0,IN$4,1)=$AN58))
),0),"")</f>
        <v/>
      </c>
      <c r="IO58" t="str">
        <f ca="1">IFERROR(IF(N(ISNUMBER(IO$2)*$AN58)&gt;0,MIN($D$6,
SUMPRODUCT(N(OFFSET(AlleInstrumente!$C$1,IO$3,0,IO$4,1)=$AN58))
),0),"")</f>
        <v/>
      </c>
      <c r="IP58" t="str">
        <f ca="1">IFERROR(IF(N(ISNUMBER(IP$2)*$AN58)&gt;0,MIN($D$6,
SUMPRODUCT(N(OFFSET(AlleInstrumente!$C$1,IP$3,0,IP$4,1)=$AN58))
),0),"")</f>
        <v/>
      </c>
      <c r="IQ58" t="str">
        <f ca="1">IFERROR(IF(N(ISNUMBER(IQ$2)*$AN58)&gt;0,MIN($D$6,
SUMPRODUCT(N(OFFSET(AlleInstrumente!$C$1,IQ$3,0,IQ$4,1)=$AN58))
),0),"")</f>
        <v/>
      </c>
      <c r="IR58" t="str">
        <f ca="1">IFERROR(IF(N(ISNUMBER(IR$2)*$AN58)&gt;0,MIN($D$6,
SUMPRODUCT(N(OFFSET(AlleInstrumente!$C$1,IR$3,0,IR$4,1)=$AN58))
),0),"")</f>
        <v/>
      </c>
      <c r="IS58" t="str">
        <f ca="1">IFERROR(IF(N(ISNUMBER(IS$2)*$AN58)&gt;0,MIN($D$6,
SUMPRODUCT(N(OFFSET(AlleInstrumente!$C$1,IS$3,0,IS$4,1)=$AN58))
),0),"")</f>
        <v/>
      </c>
      <c r="IT58" t="str">
        <f ca="1">IFERROR(IF(N(ISNUMBER(IT$2)*$AN58)&gt;0,MIN($D$6,
SUMPRODUCT(N(OFFSET(AlleInstrumente!$C$1,IT$3,0,IT$4,1)=$AN58))
),0),"")</f>
        <v/>
      </c>
      <c r="IU58" t="str">
        <f ca="1">IFERROR(IF(N(ISNUMBER(IU$2)*$AN58)&gt;0,MIN($D$6,
SUMPRODUCT(N(OFFSET(AlleInstrumente!$C$1,IU$3,0,IU$4,1)=$AN58))
),0),"")</f>
        <v/>
      </c>
      <c r="IV58" t="str">
        <f ca="1">IFERROR(IF(N(ISNUMBER(IV$2)*$AN58)&gt;0,MIN($D$6,
SUMPRODUCT(N(OFFSET(AlleInstrumente!$C$1,IV$3,0,IV$4,1)=$AN58))
),0),"")</f>
        <v/>
      </c>
      <c r="IW58" t="str">
        <f ca="1">IFERROR(IF(N(ISNUMBER(IW$2)*$AN58)&gt;0,MIN($D$6,
SUMPRODUCT(N(OFFSET(AlleInstrumente!$C$1,IW$3,0,IW$4,1)=$AN58))
),0),"")</f>
        <v/>
      </c>
      <c r="IX58" t="str">
        <f ca="1">IFERROR(IF(N(ISNUMBER(IX$2)*$AN58)&gt;0,MIN($D$6,
SUMPRODUCT(N(OFFSET(AlleInstrumente!$C$1,IX$3,0,IX$4,1)=$AN58))
),0),"")</f>
        <v/>
      </c>
      <c r="IY58" t="str">
        <f ca="1">IFERROR(IF(N(ISNUMBER(IY$2)*$AN58)&gt;0,MIN($D$6,
SUMPRODUCT(N(OFFSET(AlleInstrumente!$C$1,IY$3,0,IY$4,1)=$AN58))
),0),"")</f>
        <v/>
      </c>
      <c r="IZ58" t="str">
        <f ca="1">IFERROR(IF(N(ISNUMBER(IZ$2)*$AN58)&gt;0,MIN($D$6,
SUMPRODUCT(N(OFFSET(AlleInstrumente!$C$1,IZ$3,0,IZ$4,1)=$AN58))
),0),"")</f>
        <v/>
      </c>
      <c r="JA58" t="str">
        <f ca="1">IFERROR(IF(N(ISNUMBER(JA$2)*$AN58)&gt;0,MIN($D$6,
SUMPRODUCT(N(OFFSET(AlleInstrumente!$C$1,JA$3,0,JA$4,1)=$AN58))
),0),"")</f>
        <v/>
      </c>
      <c r="JB58" t="str">
        <f ca="1">IFERROR(IF(N(ISNUMBER(JB$2)*$AN58)&gt;0,MIN($D$6,
SUMPRODUCT(N(OFFSET(AlleInstrumente!$C$1,JB$3,0,JB$4,1)=$AN58))
),0),"")</f>
        <v/>
      </c>
      <c r="JC58" t="str">
        <f ca="1">IFERROR(IF(N(ISNUMBER(JC$2)*$AN58)&gt;0,MIN($D$6,
SUMPRODUCT(N(OFFSET(AlleInstrumente!$C$1,JC$3,0,JC$4,1)=$AN58))
),0),"")</f>
        <v/>
      </c>
      <c r="JD58" t="str">
        <f ca="1">IFERROR(IF(N(ISNUMBER(JD$2)*$AN58)&gt;0,MIN($D$6,
SUMPRODUCT(N(OFFSET(AlleInstrumente!$C$1,JD$3,0,JD$4,1)=$AN58))
),0),"")</f>
        <v/>
      </c>
      <c r="JE58" t="str">
        <f ca="1">IFERROR(IF(N(ISNUMBER(JE$2)*$AN58)&gt;0,MIN($D$6,
SUMPRODUCT(N(OFFSET(AlleInstrumente!$C$1,JE$3,0,JE$4,1)=$AN58))
),0),"")</f>
        <v/>
      </c>
      <c r="JF58" t="str">
        <f ca="1">IFERROR(IF(N(ISNUMBER(JF$2)*$AN58)&gt;0,MIN($D$6,
SUMPRODUCT(N(OFFSET(AlleInstrumente!$C$1,JF$3,0,JF$4,1)=$AN58))
),0),"")</f>
        <v/>
      </c>
      <c r="JG58" t="str">
        <f ca="1">IFERROR(IF(N(ISNUMBER(JG$2)*$AN58)&gt;0,MIN($D$6,
SUMPRODUCT(N(OFFSET(AlleInstrumente!$C$1,JG$3,0,JG$4,1)=$AN58))
),0),"")</f>
        <v/>
      </c>
      <c r="JH58" t="str">
        <f ca="1">IFERROR(IF(N(ISNUMBER(JH$2)*$AN58)&gt;0,MIN($D$6,
SUMPRODUCT(N(OFFSET(AlleInstrumente!$C$1,JH$3,0,JH$4,1)=$AN58))
),0),"")</f>
        <v/>
      </c>
      <c r="JI58" t="str">
        <f ca="1">IFERROR(IF(N(ISNUMBER(JI$2)*$AN58)&gt;0,MIN($D$6,
SUMPRODUCT(N(OFFSET(AlleInstrumente!$C$1,JI$3,0,JI$4,1)=$AN58))
),0),"")</f>
        <v/>
      </c>
      <c r="JJ58" t="str">
        <f ca="1">IFERROR(IF(N(ISNUMBER(JJ$2)*$AN58)&gt;0,MIN($D$6,
SUMPRODUCT(N(OFFSET(AlleInstrumente!$C$1,JJ$3,0,JJ$4,1)=$AN58))
),0),"")</f>
        <v/>
      </c>
      <c r="JK58" t="str">
        <f ca="1">IFERROR(IF(N(ISNUMBER(JK$2)*$AN58)&gt;0,MIN($D$6,
SUMPRODUCT(N(OFFSET(AlleInstrumente!$C$1,JK$3,0,JK$4,1)=$AN58))
),0),"")</f>
        <v/>
      </c>
      <c r="JL58" t="str">
        <f ca="1">IFERROR(IF(N(ISNUMBER(JL$2)*$AN58)&gt;0,MIN($D$6,
SUMPRODUCT(N(OFFSET(AlleInstrumente!$C$1,JL$3,0,JL$4,1)=$AN58))
),0),"")</f>
        <v/>
      </c>
      <c r="JM58" t="str">
        <f ca="1">IFERROR(IF(N(ISNUMBER(JM$2)*$AN58)&gt;0,MIN($D$6,
SUMPRODUCT(N(OFFSET(AlleInstrumente!$C$1,JM$3,0,JM$4,1)=$AN58))
),0),"")</f>
        <v/>
      </c>
      <c r="JN58" t="str">
        <f ca="1">IFERROR(IF(N(ISNUMBER(JN$2)*$AN58)&gt;0,MIN($D$6,
SUMPRODUCT(N(OFFSET(AlleInstrumente!$C$1,JN$3,0,JN$4,1)=$AN58))
),0),"")</f>
        <v/>
      </c>
      <c r="JO58" t="str">
        <f ca="1">IFERROR(IF(N(ISNUMBER(JO$2)*$AN58)&gt;0,MIN($D$6,
SUMPRODUCT(N(OFFSET(AlleInstrumente!$C$1,JO$3,0,JO$4,1)=$AN58))
),0),"")</f>
        <v/>
      </c>
      <c r="JP58" t="str">
        <f ca="1">IFERROR(IF(N(ISNUMBER(JP$2)*$AN58)&gt;0,MIN($D$6,
SUMPRODUCT(N(OFFSET(AlleInstrumente!$C$1,JP$3,0,JP$4,1)=$AN58))
),0),"")</f>
        <v/>
      </c>
      <c r="JQ58" t="str">
        <f ca="1">IFERROR(IF(N(ISNUMBER(JQ$2)*$AN58)&gt;0,MIN($D$6,
SUMPRODUCT(N(OFFSET(AlleInstrumente!$C$1,JQ$3,0,JQ$4,1)=$AN58))
),0),"")</f>
        <v/>
      </c>
      <c r="JR58" t="str">
        <f ca="1">IFERROR(IF(N(ISNUMBER(JR$2)*$AN58)&gt;0,MIN($D$6,
SUMPRODUCT(N(OFFSET(AlleInstrumente!$C$1,JR$3,0,JR$4,1)=$AN58))
),0),"")</f>
        <v/>
      </c>
      <c r="JS58" t="str">
        <f ca="1">IFERROR(IF(N(ISNUMBER(JS$2)*$AN58)&gt;0,MIN($D$6,
SUMPRODUCT(N(OFFSET(AlleInstrumente!$C$1,JS$3,0,JS$4,1)=$AN58))
),0),"")</f>
        <v/>
      </c>
      <c r="JT58" t="str">
        <f ca="1">IFERROR(IF(N(ISNUMBER(JT$2)*$AN58)&gt;0,MIN($D$6,
SUMPRODUCT(N(OFFSET(AlleInstrumente!$C$1,JT$3,0,JT$4,1)=$AN58))
),0),"")</f>
        <v/>
      </c>
      <c r="JU58" t="str">
        <f ca="1">IFERROR(IF(N(ISNUMBER(JU$2)*$AN58)&gt;0,MIN($D$6,
SUMPRODUCT(N(OFFSET(AlleInstrumente!$C$1,JU$3,0,JU$4,1)=$AN58))
),0),"")</f>
        <v/>
      </c>
      <c r="JV58" t="str">
        <f ca="1">IFERROR(IF(N(ISNUMBER(JV$2)*$AN58)&gt;0,MIN($D$6,
SUMPRODUCT(N(OFFSET(AlleInstrumente!$C$1,JV$3,0,JV$4,1)=$AN58))
),0),"")</f>
        <v/>
      </c>
      <c r="JW58" t="str">
        <f ca="1">IFERROR(IF(N(ISNUMBER(JW$2)*$AN58)&gt;0,MIN($D$6,
SUMPRODUCT(N(OFFSET(AlleInstrumente!$C$1,JW$3,0,JW$4,1)=$AN58))
),0),"")</f>
        <v/>
      </c>
      <c r="JX58" t="str">
        <f ca="1">IFERROR(IF(N(ISNUMBER(JX$2)*$AN58)&gt;0,MIN($D$6,
SUMPRODUCT(N(OFFSET(AlleInstrumente!$C$1,JX$3,0,JX$4,1)=$AN58))
),0),"")</f>
        <v/>
      </c>
      <c r="JY58" t="str">
        <f ca="1">IFERROR(IF(N(ISNUMBER(JY$2)*$AN58)&gt;0,MIN($D$6,
SUMPRODUCT(N(OFFSET(AlleInstrumente!$C$1,JY$3,0,JY$4,1)=$AN58))
),0),"")</f>
        <v/>
      </c>
      <c r="JZ58" t="str">
        <f ca="1">IFERROR(IF(N(ISNUMBER(JZ$2)*$AN58)&gt;0,MIN($D$6,
SUMPRODUCT(N(OFFSET(AlleInstrumente!$C$1,JZ$3,0,JZ$4,1)=$AN58))
),0),"")</f>
        <v/>
      </c>
      <c r="KA58" t="str">
        <f ca="1">IFERROR(IF(N(ISNUMBER(KA$2)*$AN58)&gt;0,MIN($D$6,
SUMPRODUCT(N(OFFSET(AlleInstrumente!$C$1,KA$3,0,KA$4,1)=$AN58))
),0),"")</f>
        <v/>
      </c>
      <c r="KB58" t="str">
        <f ca="1">IFERROR(IF(N(ISNUMBER(KB$2)*$AN58)&gt;0,MIN($D$6,
SUMPRODUCT(N(OFFSET(AlleInstrumente!$C$1,KB$3,0,KB$4,1)=$AN58))
),0),"")</f>
        <v/>
      </c>
      <c r="KC58" t="str">
        <f ca="1">IFERROR(IF(N(ISNUMBER(KC$2)*$AN58)&gt;0,MIN($D$6,
SUMPRODUCT(N(OFFSET(AlleInstrumente!$C$1,KC$3,0,KC$4,1)=$AN58))
),0),"")</f>
        <v/>
      </c>
      <c r="KD58" t="str">
        <f ca="1">IFERROR(IF(N(ISNUMBER(KD$2)*$AN58)&gt;0,MIN($D$6,
SUMPRODUCT(N(OFFSET(AlleInstrumente!$C$1,KD$3,0,KD$4,1)=$AN58))
),0),"")</f>
        <v/>
      </c>
      <c r="KE58" t="str">
        <f ca="1">IFERROR(IF(N(ISNUMBER(KE$2)*$AN58)&gt;0,MIN($D$6,
SUMPRODUCT(N(OFFSET(AlleInstrumente!$C$1,KE$3,0,KE$4,1)=$AN58))
),0),"")</f>
        <v/>
      </c>
      <c r="KF58" t="str">
        <f ca="1">IFERROR(IF(N(ISNUMBER(KF$2)*$AN58)&gt;0,MIN($D$6,
SUMPRODUCT(N(OFFSET(AlleInstrumente!$C$1,KF$3,0,KF$4,1)=$AN58))
),0),"")</f>
        <v/>
      </c>
      <c r="KG58" t="str">
        <f ca="1">IFERROR(IF(N(ISNUMBER(KG$2)*$AN58)&gt;0,MIN($D$6,
SUMPRODUCT(N(OFFSET(AlleInstrumente!$C$1,KG$3,0,KG$4,1)=$AN58))
),0),"")</f>
        <v/>
      </c>
      <c r="KH58" t="str">
        <f ca="1">IFERROR(IF(N(ISNUMBER(KH$2)*$AN58)&gt;0,MIN($D$6,
SUMPRODUCT(N(OFFSET(AlleInstrumente!$C$1,KH$3,0,KH$4,1)=$AN58))
),0),"")</f>
        <v/>
      </c>
      <c r="KI58" t="str">
        <f ca="1">IFERROR(IF(N(ISNUMBER(KI$2)*$AN58)&gt;0,MIN($D$6,
SUMPRODUCT(N(OFFSET(AlleInstrumente!$C$1,KI$3,0,KI$4,1)=$AN58))
),0),"")</f>
        <v/>
      </c>
      <c r="KJ58" t="str">
        <f ca="1">IFERROR(IF(N(ISNUMBER(KJ$2)*$AN58)&gt;0,MIN($D$6,
SUMPRODUCT(N(OFFSET(AlleInstrumente!$C$1,KJ$3,0,KJ$4,1)=$AN58))
),0),"")</f>
        <v/>
      </c>
      <c r="KK58" t="str">
        <f ca="1">IFERROR(IF(N(ISNUMBER(KK$2)*$AN58)&gt;0,MIN($D$6,
SUMPRODUCT(N(OFFSET(AlleInstrumente!$C$1,KK$3,0,KK$4,1)=$AN58))
),0),"")</f>
        <v/>
      </c>
      <c r="KL58" t="str">
        <f ca="1">IFERROR(IF(N(ISNUMBER(KL$2)*$AN58)&gt;0,MIN($D$6,
SUMPRODUCT(N(OFFSET(AlleInstrumente!$C$1,KL$3,0,KL$4,1)=$AN58))
),0),"")</f>
        <v/>
      </c>
      <c r="KM58" t="str">
        <f ca="1">IFERROR(IF(N(ISNUMBER(KM$2)*$AN58)&gt;0,MIN($D$6,
SUMPRODUCT(N(OFFSET(AlleInstrumente!$C$1,KM$3,0,KM$4,1)=$AN58))
),0),"")</f>
        <v/>
      </c>
      <c r="KN58" t="str">
        <f ca="1">IFERROR(IF(N(ISNUMBER(KN$2)*$AN58)&gt;0,MIN($D$6,
SUMPRODUCT(N(OFFSET(AlleInstrumente!$C$1,KN$3,0,KN$4,1)=$AN58))
),0),"")</f>
        <v/>
      </c>
      <c r="KO58" t="str">
        <f ca="1">IFERROR(IF(N(ISNUMBER(KO$2)*$AN58)&gt;0,MIN($D$6,
SUMPRODUCT(N(OFFSET(AlleInstrumente!$C$1,KO$3,0,KO$4,1)=$AN58))
),0),"")</f>
        <v/>
      </c>
      <c r="KP58" t="str">
        <f ca="1">IFERROR(IF(N(ISNUMBER(KP$2)*$AN58)&gt;0,MIN($D$6,
SUMPRODUCT(N(OFFSET(AlleInstrumente!$C$1,KP$3,0,KP$4,1)=$AN58))
),0),"")</f>
        <v/>
      </c>
      <c r="KQ58" t="str">
        <f ca="1">IFERROR(IF(N(ISNUMBER(KQ$2)*$AN58)&gt;0,MIN($D$6,
SUMPRODUCT(N(OFFSET(AlleInstrumente!$C$1,KQ$3,0,KQ$4,1)=$AN58))
),0),"")</f>
        <v/>
      </c>
      <c r="KR58" t="str">
        <f ca="1">IFERROR(IF(N(ISNUMBER(KR$2)*$AN58)&gt;0,MIN($D$6,
SUMPRODUCT(N(OFFSET(AlleInstrumente!$C$1,KR$3,0,KR$4,1)=$AN58))
),0),"")</f>
        <v/>
      </c>
      <c r="KS58" t="str">
        <f ca="1">IFERROR(IF(N(ISNUMBER(KS$2)*$AN58)&gt;0,MIN($D$6,
SUMPRODUCT(N(OFFSET(AlleInstrumente!$C$1,KS$3,0,KS$4,1)=$AN58))
),0),"")</f>
        <v/>
      </c>
      <c r="KT58" t="str">
        <f ca="1">IFERROR(IF(N(ISNUMBER(KT$2)*$AN58)&gt;0,MIN($D$6,
SUMPRODUCT(N(OFFSET(AlleInstrumente!$C$1,KT$3,0,KT$4,1)=$AN58))
),0),"")</f>
        <v/>
      </c>
      <c r="KU58" t="str">
        <f ca="1">IFERROR(IF(N(ISNUMBER(KU$2)*$AN58)&gt;0,MIN($D$6,
SUMPRODUCT(N(OFFSET(AlleInstrumente!$C$1,KU$3,0,KU$4,1)=$AN58))
),0),"")</f>
        <v/>
      </c>
      <c r="KV58" t="str">
        <f ca="1">IFERROR(IF(N(ISNUMBER(KV$2)*$AN58)&gt;0,MIN($D$6,
SUMPRODUCT(N(OFFSET(AlleInstrumente!$C$1,KV$3,0,KV$4,1)=$AN58))
),0),"")</f>
        <v/>
      </c>
      <c r="KW58" t="str">
        <f ca="1">IFERROR(IF(N(ISNUMBER(KW$2)*$AN58)&gt;0,MIN($D$6,
SUMPRODUCT(N(OFFSET(AlleInstrumente!$C$1,KW$3,0,KW$4,1)=$AN58))
),0),"")</f>
        <v/>
      </c>
      <c r="KX58" t="str">
        <f ca="1">IFERROR(IF(N(ISNUMBER(KX$2)*$AN58)&gt;0,MIN($D$6,
SUMPRODUCT(N(OFFSET(AlleInstrumente!$C$1,KX$3,0,KX$4,1)=$AN58))
),0),"")</f>
        <v/>
      </c>
      <c r="KY58" t="str">
        <f ca="1">IFERROR(IF(N(ISNUMBER(KY$2)*$AN58)&gt;0,MIN($D$6,
SUMPRODUCT(N(OFFSET(AlleInstrumente!$C$1,KY$3,0,KY$4,1)=$AN58))
),0),"")</f>
        <v/>
      </c>
      <c r="KZ58" t="str">
        <f ca="1">IFERROR(IF(N(ISNUMBER(KZ$2)*$AN58)&gt;0,MIN($D$6,
SUMPRODUCT(N(OFFSET(AlleInstrumente!$C$1,KZ$3,0,KZ$4,1)=$AN58))
),0),"")</f>
        <v/>
      </c>
      <c r="LA58" t="str">
        <f ca="1">IFERROR(IF(N(ISNUMBER(LA$2)*$AN58)&gt;0,MIN($D$6,
SUMPRODUCT(N(OFFSET(AlleInstrumente!$C$1,LA$3,0,LA$4,1)=$AN58))
),0),"")</f>
        <v/>
      </c>
      <c r="LB58" t="str">
        <f ca="1">IFERROR(IF(N(ISNUMBER(LB$2)*$AN58)&gt;0,MIN($D$6,
SUMPRODUCT(N(OFFSET(AlleInstrumente!$C$1,LB$3,0,LB$4,1)=$AN58))
),0),"")</f>
        <v/>
      </c>
      <c r="LC58" t="str">
        <f ca="1">IFERROR(IF(N(ISNUMBER(LC$2)*$AN58)&gt;0,MIN($D$6,
SUMPRODUCT(N(OFFSET(AlleInstrumente!$C$1,LC$3,0,LC$4,1)=$AN58))
),0),"")</f>
        <v/>
      </c>
      <c r="LD58" t="str">
        <f ca="1">IFERROR(IF(N(ISNUMBER(LD$2)*$AN58)&gt;0,MIN($D$6,
SUMPRODUCT(N(OFFSET(AlleInstrumente!$C$1,LD$3,0,LD$4,1)=$AN58))
),0),"")</f>
        <v/>
      </c>
      <c r="LE58" t="str">
        <f ca="1">IFERROR(IF(N(ISNUMBER(LE$2)*$AN58)&gt;0,MIN($D$6,
SUMPRODUCT(N(OFFSET(AlleInstrumente!$C$1,LE$3,0,LE$4,1)=$AN58))
),0),"")</f>
        <v/>
      </c>
      <c r="LF58" t="str">
        <f ca="1">IFERROR(IF(N(ISNUMBER(LF$2)*$AN58)&gt;0,MIN($D$6,
SUMPRODUCT(N(OFFSET(AlleInstrumente!$C$1,LF$3,0,LF$4,1)=$AN58))
),0),"")</f>
        <v/>
      </c>
      <c r="LG58" t="str">
        <f ca="1">IFERROR(IF(N(ISNUMBER(LG$2)*$AN58)&gt;0,MIN($D$6,
SUMPRODUCT(N(OFFSET(AlleInstrumente!$C$1,LG$3,0,LG$4,1)=$AN58))
),0),"")</f>
        <v/>
      </c>
      <c r="LH58" t="str">
        <f ca="1">IFERROR(IF(N(ISNUMBER(LH$2)*$AN58)&gt;0,MIN($D$6,
SUMPRODUCT(N(OFFSET(AlleInstrumente!$C$1,LH$3,0,LH$4,1)=$AN58))
),0),"")</f>
        <v/>
      </c>
      <c r="LI58" t="str">
        <f ca="1">IFERROR(IF(N(ISNUMBER(LI$2)*$AN58)&gt;0,MIN($D$6,
SUMPRODUCT(N(OFFSET(AlleInstrumente!$C$1,LI$3,0,LI$4,1)=$AN58))
),0),"")</f>
        <v/>
      </c>
      <c r="LJ58" t="str">
        <f ca="1">IFERROR(IF(N(ISNUMBER(LJ$2)*$AN58)&gt;0,MIN($D$6,
SUMPRODUCT(N(OFFSET(AlleInstrumente!$C$1,LJ$3,0,LJ$4,1)=$AN58))
),0),"")</f>
        <v/>
      </c>
      <c r="LK58" t="str">
        <f ca="1">IFERROR(IF(N(ISNUMBER(LK$2)*$AN58)&gt;0,MIN($D$6,
SUMPRODUCT(N(OFFSET(AlleInstrumente!$C$1,LK$3,0,LK$4,1)=$AN58))
),0),"")</f>
        <v/>
      </c>
      <c r="LL58" t="str">
        <f ca="1">IFERROR(IF(N(ISNUMBER(LL$2)*$AN58)&gt;0,MIN($D$6,
SUMPRODUCT(N(OFFSET(AlleInstrumente!$C$1,LL$3,0,LL$4,1)=$AN58))
),0),"")</f>
        <v/>
      </c>
      <c r="LM58" t="str">
        <f ca="1">IFERROR(IF(N(ISNUMBER(LM$2)*$AN58)&gt;0,MIN($D$6,
SUMPRODUCT(N(OFFSET(AlleInstrumente!$C$1,LM$3,0,LM$4,1)=$AN58))
),0),"")</f>
        <v/>
      </c>
      <c r="LN58" t="str">
        <f ca="1">IFERROR(IF(N(ISNUMBER(LN$2)*$AN58)&gt;0,MIN($D$6,
SUMPRODUCT(N(OFFSET(AlleInstrumente!$C$1,LN$3,0,LN$4,1)=$AN58))
),0),"")</f>
        <v/>
      </c>
      <c r="LO58" t="str">
        <f ca="1">IFERROR(IF(N(ISNUMBER(LO$2)*$AN58)&gt;0,MIN($D$6,
SUMPRODUCT(N(OFFSET(AlleInstrumente!$C$1,LO$3,0,LO$4,1)=$AN58))
),0),"")</f>
        <v/>
      </c>
      <c r="LP58" t="str">
        <f ca="1">IFERROR(IF(N(ISNUMBER(LP$2)*$AN58)&gt;0,MIN($D$6,
SUMPRODUCT(N(OFFSET(AlleInstrumente!$C$1,LP$3,0,LP$4,1)=$AN58))
),0),"")</f>
        <v/>
      </c>
      <c r="LQ58" t="str">
        <f ca="1">IFERROR(IF(N(ISNUMBER(LQ$2)*$AN58)&gt;0,MIN($D$6,
SUMPRODUCT(N(OFFSET(AlleInstrumente!$C$1,LQ$3,0,LQ$4,1)=$AN58))
),0),"")</f>
        <v/>
      </c>
      <c r="LR58" t="str">
        <f ca="1">IFERROR(IF(N(ISNUMBER(LR$2)*$AN58)&gt;0,MIN($D$6,
SUMPRODUCT(N(OFFSET(AlleInstrumente!$C$1,LR$3,0,LR$4,1)=$AN58))
),0),"")</f>
        <v/>
      </c>
      <c r="LS58" t="str">
        <f ca="1">IFERROR(IF(N(ISNUMBER(LS$2)*$AN58)&gt;0,MIN($D$6,
SUMPRODUCT(N(OFFSET(AlleInstrumente!$C$1,LS$3,0,LS$4,1)=$AN58))
),0),"")</f>
        <v/>
      </c>
      <c r="LT58" t="str">
        <f ca="1">IFERROR(IF(N(ISNUMBER(LT$2)*$AN58)&gt;0,MIN($D$6,
SUMPRODUCT(N(OFFSET(AlleInstrumente!$C$1,LT$3,0,LT$4,1)=$AN58))
),0),"")</f>
        <v/>
      </c>
      <c r="LU58" t="str">
        <f ca="1">IFERROR(IF(N(ISNUMBER(LU$2)*$AN58)&gt;0,MIN($D$6,
SUMPRODUCT(N(OFFSET(AlleInstrumente!$C$1,LU$3,0,LU$4,1)=$AN58))
),0),"")</f>
        <v/>
      </c>
      <c r="LV58" t="str">
        <f ca="1">IFERROR(IF(N(ISNUMBER(LV$2)*$AN58)&gt;0,MIN($D$6,
SUMPRODUCT(N(OFFSET(AlleInstrumente!$C$1,LV$3,0,LV$4,1)=$AN58))
),0),"")</f>
        <v/>
      </c>
      <c r="LW58" t="str">
        <f ca="1">IFERROR(IF(N(ISNUMBER(LW$2)*$AN58)&gt;0,MIN($D$6,
SUMPRODUCT(N(OFFSET(AlleInstrumente!$C$1,LW$3,0,LW$4,1)=$AN58))
),0),"")</f>
        <v/>
      </c>
      <c r="LX58" t="str">
        <f ca="1">IFERROR(IF(N(ISNUMBER(LX$2)*$AN58)&gt;0,MIN($D$6,
SUMPRODUCT(N(OFFSET(AlleInstrumente!$C$1,LX$3,0,LX$4,1)=$AN58))
),0),"")</f>
        <v/>
      </c>
      <c r="LY58" t="str">
        <f ca="1">IFERROR(IF(N(ISNUMBER(LY$2)*$AN58)&gt;0,MIN($D$6,
SUMPRODUCT(N(OFFSET(AlleInstrumente!$C$1,LY$3,0,LY$4,1)=$AN58))
),0),"")</f>
        <v/>
      </c>
      <c r="LZ58" t="str">
        <f ca="1">IFERROR(IF(N(ISNUMBER(LZ$2)*$AN58)&gt;0,MIN($D$6,
SUMPRODUCT(N(OFFSET(AlleInstrumente!$C$1,LZ$3,0,LZ$4,1)=$AN58))
),0),"")</f>
        <v/>
      </c>
      <c r="MA58" t="str">
        <f ca="1">IFERROR(IF(N(ISNUMBER(MA$2)*$AN58)&gt;0,MIN($D$6,
SUMPRODUCT(N(OFFSET(AlleInstrumente!$C$1,MA$3,0,MA$4,1)=$AN58))
),0),"")</f>
        <v/>
      </c>
      <c r="MB58" t="str">
        <f ca="1">IFERROR(IF(N(ISNUMBER(MB$2)*$AN58)&gt;0,MIN($D$6,
SUMPRODUCT(N(OFFSET(AlleInstrumente!$C$1,MB$3,0,MB$4,1)=$AN58))
),0),"")</f>
        <v/>
      </c>
      <c r="MC58" t="str">
        <f ca="1">IFERROR(IF(N(ISNUMBER(MC$2)*$AN58)&gt;0,MIN($D$6,
SUMPRODUCT(N(OFFSET(AlleInstrumente!$C$1,MC$3,0,MC$4,1)=$AN58))
),0),"")</f>
        <v/>
      </c>
      <c r="MD58" t="str">
        <f ca="1">IFERROR(IF(N(ISNUMBER(MD$2)*$AN58)&gt;0,MIN($D$6,
SUMPRODUCT(N(OFFSET(AlleInstrumente!$C$1,MD$3,0,MD$4,1)=$AN58))
),0),"")</f>
        <v/>
      </c>
      <c r="ME58" t="str">
        <f ca="1">IFERROR(IF(N(ISNUMBER(ME$2)*$AN58)&gt;0,MIN($D$6,
SUMPRODUCT(N(OFFSET(AlleInstrumente!$C$1,ME$3,0,ME$4,1)=$AN58))
),0),"")</f>
        <v/>
      </c>
      <c r="MF58" t="str">
        <f ca="1">IFERROR(IF(N(ISNUMBER(MF$2)*$AN58)&gt;0,MIN($D$6,
SUMPRODUCT(N(OFFSET(AlleInstrumente!$C$1,MF$3,0,MF$4,1)=$AN58))
),0),"")</f>
        <v/>
      </c>
    </row>
    <row r="59" spans="7:344" x14ac:dyDescent="0.25">
      <c r="G59" t="str">
        <f t="shared" ca="1" si="51"/>
        <v/>
      </c>
      <c r="H59" t="str">
        <f t="shared" ca="1" si="45"/>
        <v/>
      </c>
      <c r="I59" t="str">
        <f t="shared" ca="1" si="52"/>
        <v/>
      </c>
      <c r="J59" t="str">
        <f t="shared" ca="1" si="53"/>
        <v/>
      </c>
      <c r="K59" t="str">
        <f t="shared" ca="1" si="54"/>
        <v/>
      </c>
      <c r="L59" t="str">
        <f t="array" aca="1" ref="L59" ca="1">IF(ISNUMBER(L58),IF(ISNUMBER($K58),$L58,IF($L58&gt;$L$2,MAX(IF(OFFSET($S$6,0,0,_Instrument_count,1)&lt;$L58,OFFSET($S$6,0,0,_Instrument_count,1),$L$2)),"")),"")</f>
        <v/>
      </c>
      <c r="N59" t="str">
        <f t="shared" ca="1" si="59"/>
        <v/>
      </c>
      <c r="P59" s="40" t="str">
        <f t="shared" ca="1" si="29"/>
        <v/>
      </c>
      <c r="Q59" s="40" t="str">
        <f t="shared" ca="1" si="55"/>
        <v/>
      </c>
      <c r="R59" t="str">
        <f t="shared" ca="1" si="31"/>
        <v/>
      </c>
      <c r="S59" t="e">
        <f t="shared" ca="1" si="47"/>
        <v>#VALUE!</v>
      </c>
      <c r="T59">
        <f t="shared" ca="1" si="32"/>
        <v>1</v>
      </c>
      <c r="U59" t="e">
        <f t="shared" ca="1" si="48"/>
        <v>#VALUE!</v>
      </c>
      <c r="V59" t="str">
        <f t="shared" ca="1" si="33"/>
        <v/>
      </c>
      <c r="X59" t="str">
        <f t="shared" ca="1" si="34"/>
        <v/>
      </c>
      <c r="Y59" s="76" t="e">
        <f t="shared" ca="1" si="35"/>
        <v>#VALUE!</v>
      </c>
      <c r="AA59" t="str">
        <f t="shared" ca="1" si="36"/>
        <v/>
      </c>
      <c r="AB59" s="76" t="e">
        <f t="shared" ca="1" si="37"/>
        <v>#VALUE!</v>
      </c>
      <c r="AD59" t="str">
        <f t="shared" ca="1" si="38"/>
        <v/>
      </c>
      <c r="AE59" s="76" t="e">
        <f t="shared" ca="1" si="39"/>
        <v>#VALUE!</v>
      </c>
      <c r="AG59" t="str">
        <f t="shared" ca="1" si="40"/>
        <v/>
      </c>
      <c r="AH59" s="76" t="e">
        <f t="shared" ca="1" si="41"/>
        <v>#VALUE!</v>
      </c>
      <c r="AI59" s="76"/>
      <c r="AJ59" t="str">
        <f t="shared" ca="1" si="49"/>
        <v/>
      </c>
      <c r="AK59" s="76" t="e">
        <f t="shared" ca="1" si="50"/>
        <v>#VALUE!</v>
      </c>
      <c r="AM59" t="str">
        <f ca="1">IF(ISNUMBER(Index!$K58),Index!$N58,"")</f>
        <v/>
      </c>
      <c r="AN59" t="str">
        <f ca="1">IF(ISNUMBER(Index!$K58),Index!$K58,"")</f>
        <v/>
      </c>
      <c r="AO59" t="str">
        <f ca="1">IF(ISNUMBER(AN59),Index!$M58,"")</f>
        <v/>
      </c>
      <c r="AP59" t="str">
        <f t="shared" ca="1" si="56"/>
        <v/>
      </c>
      <c r="AQ59" t="str">
        <f t="shared" ca="1" si="57"/>
        <v/>
      </c>
      <c r="AR59" t="str">
        <f t="shared" ca="1" si="58"/>
        <v/>
      </c>
      <c r="AS59" t="str">
        <f ca="1">IFERROR(IF(N(ISNUMBER(AS$2)*$AN59)&gt;0,MIN($D$6,
SUMPRODUCT(N(OFFSET(AlleInstrumente!$C$1,AS$3,0,AS$4,1)=$AN59))
),0),"")</f>
        <v/>
      </c>
      <c r="AT59" t="str">
        <f ca="1">IFERROR(IF(N(ISNUMBER(AT$2)*$AN59)&gt;0,MIN($D$6,
SUMPRODUCT(N(OFFSET(AlleInstrumente!$C$1,AT$3,0,AT$4,1)=$AN59))
),0),"")</f>
        <v/>
      </c>
      <c r="AU59" t="str">
        <f ca="1">IFERROR(IF(N(ISNUMBER(AU$2)*$AN59)&gt;0,MIN($D$6,
SUMPRODUCT(N(OFFSET(AlleInstrumente!$C$1,AU$3,0,AU$4,1)=$AN59))
),0),"")</f>
        <v/>
      </c>
      <c r="AV59" t="str">
        <f ca="1">IFERROR(IF(N(ISNUMBER(AV$2)*$AN59)&gt;0,MIN($D$6,
SUMPRODUCT(N(OFFSET(AlleInstrumente!$C$1,AV$3,0,AV$4,1)=$AN59))
),0),"")</f>
        <v/>
      </c>
      <c r="AW59" t="str">
        <f ca="1">IFERROR(IF(N(ISNUMBER(AW$2)*$AN59)&gt;0,MIN($D$6,
SUMPRODUCT(N(OFFSET(AlleInstrumente!$C$1,AW$3,0,AW$4,1)=$AN59))
),0),"")</f>
        <v/>
      </c>
      <c r="AX59" t="str">
        <f ca="1">IFERROR(IF(N(ISNUMBER(AX$2)*$AN59)&gt;0,MIN($D$6,
SUMPRODUCT(N(OFFSET(AlleInstrumente!$C$1,AX$3,0,AX$4,1)=$AN59))
),0),"")</f>
        <v/>
      </c>
      <c r="AY59" t="str">
        <f ca="1">IFERROR(IF(N(ISNUMBER(AY$2)*$AN59)&gt;0,MIN($D$6,
SUMPRODUCT(N(OFFSET(AlleInstrumente!$C$1,AY$3,0,AY$4,1)=$AN59))
),0),"")</f>
        <v/>
      </c>
      <c r="AZ59" t="str">
        <f ca="1">IFERROR(IF(N(ISNUMBER(AZ$2)*$AN59)&gt;0,MIN($D$6,
SUMPRODUCT(N(OFFSET(AlleInstrumente!$C$1,AZ$3,0,AZ$4,1)=$AN59))
),0),"")</f>
        <v/>
      </c>
      <c r="BA59" t="str">
        <f ca="1">IFERROR(IF(N(ISNUMBER(BA$2)*$AN59)&gt;0,MIN($D$6,
SUMPRODUCT(N(OFFSET(AlleInstrumente!$C$1,BA$3,0,BA$4,1)=$AN59))
),0),"")</f>
        <v/>
      </c>
      <c r="BB59" t="str">
        <f ca="1">IFERROR(IF(N(ISNUMBER(BB$2)*$AN59)&gt;0,MIN($D$6,
SUMPRODUCT(N(OFFSET(AlleInstrumente!$C$1,BB$3,0,BB$4,1)=$AN59))
),0),"")</f>
        <v/>
      </c>
      <c r="BC59" t="str">
        <f ca="1">IFERROR(IF(N(ISNUMBER(BC$2)*$AN59)&gt;0,MIN($D$6,
SUMPRODUCT(N(OFFSET(AlleInstrumente!$C$1,BC$3,0,BC$4,1)=$AN59))
),0),"")</f>
        <v/>
      </c>
      <c r="BD59" t="str">
        <f ca="1">IFERROR(IF(N(ISNUMBER(BD$2)*$AN59)&gt;0,MIN($D$6,
SUMPRODUCT(N(OFFSET(AlleInstrumente!$C$1,BD$3,0,BD$4,1)=$AN59))
),0),"")</f>
        <v/>
      </c>
      <c r="BE59" t="str">
        <f ca="1">IFERROR(IF(N(ISNUMBER(BE$2)*$AN59)&gt;0,MIN($D$6,
SUMPRODUCT(N(OFFSET(AlleInstrumente!$C$1,BE$3,0,BE$4,1)=$AN59))
),0),"")</f>
        <v/>
      </c>
      <c r="BF59" t="str">
        <f ca="1">IFERROR(IF(N(ISNUMBER(BF$2)*$AN59)&gt;0,MIN($D$6,
SUMPRODUCT(N(OFFSET(AlleInstrumente!$C$1,BF$3,0,BF$4,1)=$AN59))
),0),"")</f>
        <v/>
      </c>
      <c r="BG59" t="str">
        <f ca="1">IFERROR(IF(N(ISNUMBER(BG$2)*$AN59)&gt;0,MIN($D$6,
SUMPRODUCT(N(OFFSET(AlleInstrumente!$C$1,BG$3,0,BG$4,1)=$AN59))
),0),"")</f>
        <v/>
      </c>
      <c r="BH59" t="str">
        <f ca="1">IFERROR(IF(N(ISNUMBER(BH$2)*$AN59)&gt;0,MIN($D$6,
SUMPRODUCT(N(OFFSET(AlleInstrumente!$C$1,BH$3,0,BH$4,1)=$AN59))
),0),"")</f>
        <v/>
      </c>
      <c r="BI59" t="str">
        <f ca="1">IFERROR(IF(N(ISNUMBER(BI$2)*$AN59)&gt;0,MIN($D$6,
SUMPRODUCT(N(OFFSET(AlleInstrumente!$C$1,BI$3,0,BI$4,1)=$AN59))
),0),"")</f>
        <v/>
      </c>
      <c r="BJ59" t="str">
        <f ca="1">IFERROR(IF(N(ISNUMBER(BJ$2)*$AN59)&gt;0,MIN($D$6,
SUMPRODUCT(N(OFFSET(AlleInstrumente!$C$1,BJ$3,0,BJ$4,1)=$AN59))
),0),"")</f>
        <v/>
      </c>
      <c r="BK59" t="str">
        <f ca="1">IFERROR(IF(N(ISNUMBER(BK$2)*$AN59)&gt;0,MIN($D$6,
SUMPRODUCT(N(OFFSET(AlleInstrumente!$C$1,BK$3,0,BK$4,1)=$AN59))
),0),"")</f>
        <v/>
      </c>
      <c r="BL59" t="str">
        <f ca="1">IFERROR(IF(N(ISNUMBER(BL$2)*$AN59)&gt;0,MIN($D$6,
SUMPRODUCT(N(OFFSET(AlleInstrumente!$C$1,BL$3,0,BL$4,1)=$AN59))
),0),"")</f>
        <v/>
      </c>
      <c r="BM59" t="str">
        <f ca="1">IFERROR(IF(N(ISNUMBER(BM$2)*$AN59)&gt;0,MIN($D$6,
SUMPRODUCT(N(OFFSET(AlleInstrumente!$C$1,BM$3,0,BM$4,1)=$AN59))
),0),"")</f>
        <v/>
      </c>
      <c r="BN59" t="str">
        <f ca="1">IFERROR(IF(N(ISNUMBER(BN$2)*$AN59)&gt;0,MIN($D$6,
SUMPRODUCT(N(OFFSET(AlleInstrumente!$C$1,BN$3,0,BN$4,1)=$AN59))
),0),"")</f>
        <v/>
      </c>
      <c r="BO59" t="str">
        <f ca="1">IFERROR(IF(N(ISNUMBER(BO$2)*$AN59)&gt;0,MIN($D$6,
SUMPRODUCT(N(OFFSET(AlleInstrumente!$C$1,BO$3,0,BO$4,1)=$AN59))
),0),"")</f>
        <v/>
      </c>
      <c r="BP59" t="str">
        <f ca="1">IFERROR(IF(N(ISNUMBER(BP$2)*$AN59)&gt;0,MIN($D$6,
SUMPRODUCT(N(OFFSET(AlleInstrumente!$C$1,BP$3,0,BP$4,1)=$AN59))
),0),"")</f>
        <v/>
      </c>
      <c r="BQ59" t="str">
        <f ca="1">IFERROR(IF(N(ISNUMBER(BQ$2)*$AN59)&gt;0,MIN($D$6,
SUMPRODUCT(N(OFFSET(AlleInstrumente!$C$1,BQ$3,0,BQ$4,1)=$AN59))
),0),"")</f>
        <v/>
      </c>
      <c r="BR59" t="str">
        <f ca="1">IFERROR(IF(N(ISNUMBER(BR$2)*$AN59)&gt;0,MIN($D$6,
SUMPRODUCT(N(OFFSET(AlleInstrumente!$C$1,BR$3,0,BR$4,1)=$AN59))
),0),"")</f>
        <v/>
      </c>
      <c r="BS59" t="str">
        <f ca="1">IFERROR(IF(N(ISNUMBER(BS$2)*$AN59)&gt;0,MIN($D$6,
SUMPRODUCT(N(OFFSET(AlleInstrumente!$C$1,BS$3,0,BS$4,1)=$AN59))
),0),"")</f>
        <v/>
      </c>
      <c r="BT59" t="str">
        <f ca="1">IFERROR(IF(N(ISNUMBER(BT$2)*$AN59)&gt;0,MIN($D$6,
SUMPRODUCT(N(OFFSET(AlleInstrumente!$C$1,BT$3,0,BT$4,1)=$AN59))
),0),"")</f>
        <v/>
      </c>
      <c r="BU59" t="str">
        <f ca="1">IFERROR(IF(N(ISNUMBER(BU$2)*$AN59)&gt;0,MIN($D$6,
SUMPRODUCT(N(OFFSET(AlleInstrumente!$C$1,BU$3,0,BU$4,1)=$AN59))
),0),"")</f>
        <v/>
      </c>
      <c r="BV59" t="str">
        <f ca="1">IFERROR(IF(N(ISNUMBER(BV$2)*$AN59)&gt;0,MIN($D$6,
SUMPRODUCT(N(OFFSET(AlleInstrumente!$C$1,BV$3,0,BV$4,1)=$AN59))
),0),"")</f>
        <v/>
      </c>
      <c r="BW59" t="str">
        <f ca="1">IFERROR(IF(N(ISNUMBER(BW$2)*$AN59)&gt;0,MIN($D$6,
SUMPRODUCT(N(OFFSET(AlleInstrumente!$C$1,BW$3,0,BW$4,1)=$AN59))
),0),"")</f>
        <v/>
      </c>
      <c r="BX59" t="str">
        <f ca="1">IFERROR(IF(N(ISNUMBER(BX$2)*$AN59)&gt;0,MIN($D$6,
SUMPRODUCT(N(OFFSET(AlleInstrumente!$C$1,BX$3,0,BX$4,1)=$AN59))
),0),"")</f>
        <v/>
      </c>
      <c r="BY59" t="str">
        <f ca="1">IFERROR(IF(N(ISNUMBER(BY$2)*$AN59)&gt;0,MIN($D$6,
SUMPRODUCT(N(OFFSET(AlleInstrumente!$C$1,BY$3,0,BY$4,1)=$AN59))
),0),"")</f>
        <v/>
      </c>
      <c r="BZ59" t="str">
        <f ca="1">IFERROR(IF(N(ISNUMBER(BZ$2)*$AN59)&gt;0,MIN($D$6,
SUMPRODUCT(N(OFFSET(AlleInstrumente!$C$1,BZ$3,0,BZ$4,1)=$AN59))
),0),"")</f>
        <v/>
      </c>
      <c r="CA59" t="str">
        <f ca="1">IFERROR(IF(N(ISNUMBER(CA$2)*$AN59)&gt;0,MIN($D$6,
SUMPRODUCT(N(OFFSET(AlleInstrumente!$C$1,CA$3,0,CA$4,1)=$AN59))
),0),"")</f>
        <v/>
      </c>
      <c r="CB59" t="str">
        <f ca="1">IFERROR(IF(N(ISNUMBER(CB$2)*$AN59)&gt;0,MIN($D$6,
SUMPRODUCT(N(OFFSET(AlleInstrumente!$C$1,CB$3,0,CB$4,1)=$AN59))
),0),"")</f>
        <v/>
      </c>
      <c r="CC59" t="str">
        <f ca="1">IFERROR(IF(N(ISNUMBER(CC$2)*$AN59)&gt;0,MIN($D$6,
SUMPRODUCT(N(OFFSET(AlleInstrumente!$C$1,CC$3,0,CC$4,1)=$AN59))
),0),"")</f>
        <v/>
      </c>
      <c r="CD59" t="str">
        <f ca="1">IFERROR(IF(N(ISNUMBER(CD$2)*$AN59)&gt;0,MIN($D$6,
SUMPRODUCT(N(OFFSET(AlleInstrumente!$C$1,CD$3,0,CD$4,1)=$AN59))
),0),"")</f>
        <v/>
      </c>
      <c r="CE59" t="str">
        <f ca="1">IFERROR(IF(N(ISNUMBER(CE$2)*$AN59)&gt;0,MIN($D$6,
SUMPRODUCT(N(OFFSET(AlleInstrumente!$C$1,CE$3,0,CE$4,1)=$AN59))
),0),"")</f>
        <v/>
      </c>
      <c r="CF59" t="str">
        <f ca="1">IFERROR(IF(N(ISNUMBER(CF$2)*$AN59)&gt;0,MIN($D$6,
SUMPRODUCT(N(OFFSET(AlleInstrumente!$C$1,CF$3,0,CF$4,1)=$AN59))
),0),"")</f>
        <v/>
      </c>
      <c r="CG59" t="str">
        <f ca="1">IFERROR(IF(N(ISNUMBER(CG$2)*$AN59)&gt;0,MIN($D$6,
SUMPRODUCT(N(OFFSET(AlleInstrumente!$C$1,CG$3,0,CG$4,1)=$AN59))
),0),"")</f>
        <v/>
      </c>
      <c r="CH59" t="str">
        <f ca="1">IFERROR(IF(N(ISNUMBER(CH$2)*$AN59)&gt;0,MIN($D$6,
SUMPRODUCT(N(OFFSET(AlleInstrumente!$C$1,CH$3,0,CH$4,1)=$AN59))
),0),"")</f>
        <v/>
      </c>
      <c r="CI59" t="str">
        <f ca="1">IFERROR(IF(N(ISNUMBER(CI$2)*$AN59)&gt;0,MIN($D$6,
SUMPRODUCT(N(OFFSET(AlleInstrumente!$C$1,CI$3,0,CI$4,1)=$AN59))
),0),"")</f>
        <v/>
      </c>
      <c r="CJ59" t="str">
        <f ca="1">IFERROR(IF(N(ISNUMBER(CJ$2)*$AN59)&gt;0,MIN($D$6,
SUMPRODUCT(N(OFFSET(AlleInstrumente!$C$1,CJ$3,0,CJ$4,1)=$AN59))
),0),"")</f>
        <v/>
      </c>
      <c r="CK59" t="str">
        <f ca="1">IFERROR(IF(N(ISNUMBER(CK$2)*$AN59)&gt;0,MIN($D$6,
SUMPRODUCT(N(OFFSET(AlleInstrumente!$C$1,CK$3,0,CK$4,1)=$AN59))
),0),"")</f>
        <v/>
      </c>
      <c r="CL59" t="str">
        <f ca="1">IFERROR(IF(N(ISNUMBER(CL$2)*$AN59)&gt;0,MIN($D$6,
SUMPRODUCT(N(OFFSET(AlleInstrumente!$C$1,CL$3,0,CL$4,1)=$AN59))
),0),"")</f>
        <v/>
      </c>
      <c r="CM59" t="str">
        <f ca="1">IFERROR(IF(N(ISNUMBER(CM$2)*$AN59)&gt;0,MIN($D$6,
SUMPRODUCT(N(OFFSET(AlleInstrumente!$C$1,CM$3,0,CM$4,1)=$AN59))
),0),"")</f>
        <v/>
      </c>
      <c r="CN59" t="str">
        <f ca="1">IFERROR(IF(N(ISNUMBER(CN$2)*$AN59)&gt;0,MIN($D$6,
SUMPRODUCT(N(OFFSET(AlleInstrumente!$C$1,CN$3,0,CN$4,1)=$AN59))
),0),"")</f>
        <v/>
      </c>
      <c r="CO59" t="str">
        <f ca="1">IFERROR(IF(N(ISNUMBER(CO$2)*$AN59)&gt;0,MIN($D$6,
SUMPRODUCT(N(OFFSET(AlleInstrumente!$C$1,CO$3,0,CO$4,1)=$AN59))
),0),"")</f>
        <v/>
      </c>
      <c r="CP59" t="str">
        <f ca="1">IFERROR(IF(N(ISNUMBER(CP$2)*$AN59)&gt;0,MIN($D$6,
SUMPRODUCT(N(OFFSET(AlleInstrumente!$C$1,CP$3,0,CP$4,1)=$AN59))
),0),"")</f>
        <v/>
      </c>
      <c r="CQ59" t="str">
        <f ca="1">IFERROR(IF(N(ISNUMBER(CQ$2)*$AN59)&gt;0,MIN($D$6,
SUMPRODUCT(N(OFFSET(AlleInstrumente!$C$1,CQ$3,0,CQ$4,1)=$AN59))
),0),"")</f>
        <v/>
      </c>
      <c r="CR59" t="str">
        <f ca="1">IFERROR(IF(N(ISNUMBER(CR$2)*$AN59)&gt;0,MIN($D$6,
SUMPRODUCT(N(OFFSET(AlleInstrumente!$C$1,CR$3,0,CR$4,1)=$AN59))
),0),"")</f>
        <v/>
      </c>
      <c r="CS59" t="str">
        <f ca="1">IFERROR(IF(N(ISNUMBER(CS$2)*$AN59)&gt;0,MIN($D$6,
SUMPRODUCT(N(OFFSET(AlleInstrumente!$C$1,CS$3,0,CS$4,1)=$AN59))
),0),"")</f>
        <v/>
      </c>
      <c r="CT59" t="str">
        <f ca="1">IFERROR(IF(N(ISNUMBER(CT$2)*$AN59)&gt;0,MIN($D$6,
SUMPRODUCT(N(OFFSET(AlleInstrumente!$C$1,CT$3,0,CT$4,1)=$AN59))
),0),"")</f>
        <v/>
      </c>
      <c r="CU59" t="str">
        <f ca="1">IFERROR(IF(N(ISNUMBER(CU$2)*$AN59)&gt;0,MIN($D$6,
SUMPRODUCT(N(OFFSET(AlleInstrumente!$C$1,CU$3,0,CU$4,1)=$AN59))
),0),"")</f>
        <v/>
      </c>
      <c r="CV59" t="str">
        <f ca="1">IFERROR(IF(N(ISNUMBER(CV$2)*$AN59)&gt;0,MIN($D$6,
SUMPRODUCT(N(OFFSET(AlleInstrumente!$C$1,CV$3,0,CV$4,1)=$AN59))
),0),"")</f>
        <v/>
      </c>
      <c r="CW59" t="str">
        <f ca="1">IFERROR(IF(N(ISNUMBER(CW$2)*$AN59)&gt;0,MIN($D$6,
SUMPRODUCT(N(OFFSET(AlleInstrumente!$C$1,CW$3,0,CW$4,1)=$AN59))
),0),"")</f>
        <v/>
      </c>
      <c r="CX59" t="str">
        <f ca="1">IFERROR(IF(N(ISNUMBER(CX$2)*$AN59)&gt;0,MIN($D$6,
SUMPRODUCT(N(OFFSET(AlleInstrumente!$C$1,CX$3,0,CX$4,1)=$AN59))
),0),"")</f>
        <v/>
      </c>
      <c r="CY59" t="str">
        <f ca="1">IFERROR(IF(N(ISNUMBER(CY$2)*$AN59)&gt;0,MIN($D$6,
SUMPRODUCT(N(OFFSET(AlleInstrumente!$C$1,CY$3,0,CY$4,1)=$AN59))
),0),"")</f>
        <v/>
      </c>
      <c r="CZ59" t="str">
        <f ca="1">IFERROR(IF(N(ISNUMBER(CZ$2)*$AN59)&gt;0,MIN($D$6,
SUMPRODUCT(N(OFFSET(AlleInstrumente!$C$1,CZ$3,0,CZ$4,1)=$AN59))
),0),"")</f>
        <v/>
      </c>
      <c r="DA59" t="str">
        <f ca="1">IFERROR(IF(N(ISNUMBER(DA$2)*$AN59)&gt;0,MIN($D$6,
SUMPRODUCT(N(OFFSET(AlleInstrumente!$C$1,DA$3,0,DA$4,1)=$AN59))
),0),"")</f>
        <v/>
      </c>
      <c r="DB59" t="str">
        <f ca="1">IFERROR(IF(N(ISNUMBER(DB$2)*$AN59)&gt;0,MIN($D$6,
SUMPRODUCT(N(OFFSET(AlleInstrumente!$C$1,DB$3,0,DB$4,1)=$AN59))
),0),"")</f>
        <v/>
      </c>
      <c r="DC59" t="str">
        <f ca="1">IFERROR(IF(N(ISNUMBER(DC$2)*$AN59)&gt;0,MIN($D$6,
SUMPRODUCT(N(OFFSET(AlleInstrumente!$C$1,DC$3,0,DC$4,1)=$AN59))
),0),"")</f>
        <v/>
      </c>
      <c r="DD59" t="str">
        <f ca="1">IFERROR(IF(N(ISNUMBER(DD$2)*$AN59)&gt;0,MIN($D$6,
SUMPRODUCT(N(OFFSET(AlleInstrumente!$C$1,DD$3,0,DD$4,1)=$AN59))
),0),"")</f>
        <v/>
      </c>
      <c r="DE59" t="str">
        <f ca="1">IFERROR(IF(N(ISNUMBER(DE$2)*$AN59)&gt;0,MIN($D$6,
SUMPRODUCT(N(OFFSET(AlleInstrumente!$C$1,DE$3,0,DE$4,1)=$AN59))
),0),"")</f>
        <v/>
      </c>
      <c r="DF59" t="str">
        <f ca="1">IFERROR(IF(N(ISNUMBER(DF$2)*$AN59)&gt;0,MIN($D$6,
SUMPRODUCT(N(OFFSET(AlleInstrumente!$C$1,DF$3,0,DF$4,1)=$AN59))
),0),"")</f>
        <v/>
      </c>
      <c r="DG59" t="str">
        <f ca="1">IFERROR(IF(N(ISNUMBER(DG$2)*$AN59)&gt;0,MIN($D$6,
SUMPRODUCT(N(OFFSET(AlleInstrumente!$C$1,DG$3,0,DG$4,1)=$AN59))
),0),"")</f>
        <v/>
      </c>
      <c r="DH59" t="str">
        <f ca="1">IFERROR(IF(N(ISNUMBER(DH$2)*$AN59)&gt;0,MIN($D$6,
SUMPRODUCT(N(OFFSET(AlleInstrumente!$C$1,DH$3,0,DH$4,1)=$AN59))
),0),"")</f>
        <v/>
      </c>
      <c r="DI59" t="str">
        <f ca="1">IFERROR(IF(N(ISNUMBER(DI$2)*$AN59)&gt;0,MIN($D$6,
SUMPRODUCT(N(OFFSET(AlleInstrumente!$C$1,DI$3,0,DI$4,1)=$AN59))
),0),"")</f>
        <v/>
      </c>
      <c r="DJ59" t="str">
        <f ca="1">IFERROR(IF(N(ISNUMBER(DJ$2)*$AN59)&gt;0,MIN($D$6,
SUMPRODUCT(N(OFFSET(AlleInstrumente!$C$1,DJ$3,0,DJ$4,1)=$AN59))
),0),"")</f>
        <v/>
      </c>
      <c r="DK59" t="str">
        <f ca="1">IFERROR(IF(N(ISNUMBER(DK$2)*$AN59)&gt;0,MIN($D$6,
SUMPRODUCT(N(OFFSET(AlleInstrumente!$C$1,DK$3,0,DK$4,1)=$AN59))
),0),"")</f>
        <v/>
      </c>
      <c r="DL59" t="str">
        <f ca="1">IFERROR(IF(N(ISNUMBER(DL$2)*$AN59)&gt;0,MIN($D$6,
SUMPRODUCT(N(OFFSET(AlleInstrumente!$C$1,DL$3,0,DL$4,1)=$AN59))
),0),"")</f>
        <v/>
      </c>
      <c r="DM59" t="str">
        <f ca="1">IFERROR(IF(N(ISNUMBER(DM$2)*$AN59)&gt;0,MIN($D$6,
SUMPRODUCT(N(OFFSET(AlleInstrumente!$C$1,DM$3,0,DM$4,1)=$AN59))
),0),"")</f>
        <v/>
      </c>
      <c r="DN59" t="str">
        <f ca="1">IFERROR(IF(N(ISNUMBER(DN$2)*$AN59)&gt;0,MIN($D$6,
SUMPRODUCT(N(OFFSET(AlleInstrumente!$C$1,DN$3,0,DN$4,1)=$AN59))
),0),"")</f>
        <v/>
      </c>
      <c r="DO59" t="str">
        <f ca="1">IFERROR(IF(N(ISNUMBER(DO$2)*$AN59)&gt;0,MIN($D$6,
SUMPRODUCT(N(OFFSET(AlleInstrumente!$C$1,DO$3,0,DO$4,1)=$AN59))
),0),"")</f>
        <v/>
      </c>
      <c r="DP59" t="str">
        <f ca="1">IFERROR(IF(N(ISNUMBER(DP$2)*$AN59)&gt;0,MIN($D$6,
SUMPRODUCT(N(OFFSET(AlleInstrumente!$C$1,DP$3,0,DP$4,1)=$AN59))
),0),"")</f>
        <v/>
      </c>
      <c r="DQ59" t="str">
        <f ca="1">IFERROR(IF(N(ISNUMBER(DQ$2)*$AN59)&gt;0,MIN($D$6,
SUMPRODUCT(N(OFFSET(AlleInstrumente!$C$1,DQ$3,0,DQ$4,1)=$AN59))
),0),"")</f>
        <v/>
      </c>
      <c r="DR59" t="str">
        <f ca="1">IFERROR(IF(N(ISNUMBER(DR$2)*$AN59)&gt;0,MIN($D$6,
SUMPRODUCT(N(OFFSET(AlleInstrumente!$C$1,DR$3,0,DR$4,1)=$AN59))
),0),"")</f>
        <v/>
      </c>
      <c r="DS59" t="str">
        <f ca="1">IFERROR(IF(N(ISNUMBER(DS$2)*$AN59)&gt;0,MIN($D$6,
SUMPRODUCT(N(OFFSET(AlleInstrumente!$C$1,DS$3,0,DS$4,1)=$AN59))
),0),"")</f>
        <v/>
      </c>
      <c r="DT59" t="str">
        <f ca="1">IFERROR(IF(N(ISNUMBER(DT$2)*$AN59)&gt;0,MIN($D$6,
SUMPRODUCT(N(OFFSET(AlleInstrumente!$C$1,DT$3,0,DT$4,1)=$AN59))
),0),"")</f>
        <v/>
      </c>
      <c r="DU59" t="str">
        <f ca="1">IFERROR(IF(N(ISNUMBER(DU$2)*$AN59)&gt;0,MIN($D$6,
SUMPRODUCT(N(OFFSET(AlleInstrumente!$C$1,DU$3,0,DU$4,1)=$AN59))
),0),"")</f>
        <v/>
      </c>
      <c r="DV59" t="str">
        <f ca="1">IFERROR(IF(N(ISNUMBER(DV$2)*$AN59)&gt;0,MIN($D$6,
SUMPRODUCT(N(OFFSET(AlleInstrumente!$C$1,DV$3,0,DV$4,1)=$AN59))
),0),"")</f>
        <v/>
      </c>
      <c r="DW59" t="str">
        <f ca="1">IFERROR(IF(N(ISNUMBER(DW$2)*$AN59)&gt;0,MIN($D$6,
SUMPRODUCT(N(OFFSET(AlleInstrumente!$C$1,DW$3,0,DW$4,1)=$AN59))
),0),"")</f>
        <v/>
      </c>
      <c r="DX59" t="str">
        <f ca="1">IFERROR(IF(N(ISNUMBER(DX$2)*$AN59)&gt;0,MIN($D$6,
SUMPRODUCT(N(OFFSET(AlleInstrumente!$C$1,DX$3,0,DX$4,1)=$AN59))
),0),"")</f>
        <v/>
      </c>
      <c r="DY59" t="str">
        <f ca="1">IFERROR(IF(N(ISNUMBER(DY$2)*$AN59)&gt;0,MIN($D$6,
SUMPRODUCT(N(OFFSET(AlleInstrumente!$C$1,DY$3,0,DY$4,1)=$AN59))
),0),"")</f>
        <v/>
      </c>
      <c r="DZ59" t="str">
        <f ca="1">IFERROR(IF(N(ISNUMBER(DZ$2)*$AN59)&gt;0,MIN($D$6,
SUMPRODUCT(N(OFFSET(AlleInstrumente!$C$1,DZ$3,0,DZ$4,1)=$AN59))
),0),"")</f>
        <v/>
      </c>
      <c r="EA59" t="str">
        <f ca="1">IFERROR(IF(N(ISNUMBER(EA$2)*$AN59)&gt;0,MIN($D$6,
SUMPRODUCT(N(OFFSET(AlleInstrumente!$C$1,EA$3,0,EA$4,1)=$AN59))
),0),"")</f>
        <v/>
      </c>
      <c r="EB59" t="str">
        <f ca="1">IFERROR(IF(N(ISNUMBER(EB$2)*$AN59)&gt;0,MIN($D$6,
SUMPRODUCT(N(OFFSET(AlleInstrumente!$C$1,EB$3,0,EB$4,1)=$AN59))
),0),"")</f>
        <v/>
      </c>
      <c r="EC59" t="str">
        <f ca="1">IFERROR(IF(N(ISNUMBER(EC$2)*$AN59)&gt;0,MIN($D$6,
SUMPRODUCT(N(OFFSET(AlleInstrumente!$C$1,EC$3,0,EC$4,1)=$AN59))
),0),"")</f>
        <v/>
      </c>
      <c r="ED59" t="str">
        <f ca="1">IFERROR(IF(N(ISNUMBER(ED$2)*$AN59)&gt;0,MIN($D$6,
SUMPRODUCT(N(OFFSET(AlleInstrumente!$C$1,ED$3,0,ED$4,1)=$AN59))
),0),"")</f>
        <v/>
      </c>
      <c r="EE59" t="str">
        <f ca="1">IFERROR(IF(N(ISNUMBER(EE$2)*$AN59)&gt;0,MIN($D$6,
SUMPRODUCT(N(OFFSET(AlleInstrumente!$C$1,EE$3,0,EE$4,1)=$AN59))
),0),"")</f>
        <v/>
      </c>
      <c r="EF59" t="str">
        <f ca="1">IFERROR(IF(N(ISNUMBER(EF$2)*$AN59)&gt;0,MIN($D$6,
SUMPRODUCT(N(OFFSET(AlleInstrumente!$C$1,EF$3,0,EF$4,1)=$AN59))
),0),"")</f>
        <v/>
      </c>
      <c r="EG59" t="str">
        <f ca="1">IFERROR(IF(N(ISNUMBER(EG$2)*$AN59)&gt;0,MIN($D$6,
SUMPRODUCT(N(OFFSET(AlleInstrumente!$C$1,EG$3,0,EG$4,1)=$AN59))
),0),"")</f>
        <v/>
      </c>
      <c r="EH59" t="str">
        <f ca="1">IFERROR(IF(N(ISNUMBER(EH$2)*$AN59)&gt;0,MIN($D$6,
SUMPRODUCT(N(OFFSET(AlleInstrumente!$C$1,EH$3,0,EH$4,1)=$AN59))
),0),"")</f>
        <v/>
      </c>
      <c r="EI59" t="str">
        <f ca="1">IFERROR(IF(N(ISNUMBER(EI$2)*$AN59)&gt;0,MIN($D$6,
SUMPRODUCT(N(OFFSET(AlleInstrumente!$C$1,EI$3,0,EI$4,1)=$AN59))
),0),"")</f>
        <v/>
      </c>
      <c r="EJ59" t="str">
        <f ca="1">IFERROR(IF(N(ISNUMBER(EJ$2)*$AN59)&gt;0,MIN($D$6,
SUMPRODUCT(N(OFFSET(AlleInstrumente!$C$1,EJ$3,0,EJ$4,1)=$AN59))
),0),"")</f>
        <v/>
      </c>
      <c r="EK59" t="str">
        <f ca="1">IFERROR(IF(N(ISNUMBER(EK$2)*$AN59)&gt;0,MIN($D$6,
SUMPRODUCT(N(OFFSET(AlleInstrumente!$C$1,EK$3,0,EK$4,1)=$AN59))
),0),"")</f>
        <v/>
      </c>
      <c r="EL59" t="str">
        <f ca="1">IFERROR(IF(N(ISNUMBER(EL$2)*$AN59)&gt;0,MIN($D$6,
SUMPRODUCT(N(OFFSET(AlleInstrumente!$C$1,EL$3,0,EL$4,1)=$AN59))
),0),"")</f>
        <v/>
      </c>
      <c r="EM59" t="str">
        <f ca="1">IFERROR(IF(N(ISNUMBER(EM$2)*$AN59)&gt;0,MIN($D$6,
SUMPRODUCT(N(OFFSET(AlleInstrumente!$C$1,EM$3,0,EM$4,1)=$AN59))
),0),"")</f>
        <v/>
      </c>
      <c r="EN59" t="str">
        <f ca="1">IFERROR(IF(N(ISNUMBER(EN$2)*$AN59)&gt;0,MIN($D$6,
SUMPRODUCT(N(OFFSET(AlleInstrumente!$C$1,EN$3,0,EN$4,1)=$AN59))
),0),"")</f>
        <v/>
      </c>
      <c r="EO59" t="str">
        <f ca="1">IFERROR(IF(N(ISNUMBER(EO$2)*$AN59)&gt;0,MIN($D$6,
SUMPRODUCT(N(OFFSET(AlleInstrumente!$C$1,EO$3,0,EO$4,1)=$AN59))
),0),"")</f>
        <v/>
      </c>
      <c r="EP59" t="str">
        <f ca="1">IFERROR(IF(N(ISNUMBER(EP$2)*$AN59)&gt;0,MIN($D$6,
SUMPRODUCT(N(OFFSET(AlleInstrumente!$C$1,EP$3,0,EP$4,1)=$AN59))
),0),"")</f>
        <v/>
      </c>
      <c r="EQ59" t="str">
        <f ca="1">IFERROR(IF(N(ISNUMBER(EQ$2)*$AN59)&gt;0,MIN($D$6,
SUMPRODUCT(N(OFFSET(AlleInstrumente!$C$1,EQ$3,0,EQ$4,1)=$AN59))
),0),"")</f>
        <v/>
      </c>
      <c r="ER59" t="str">
        <f ca="1">IFERROR(IF(N(ISNUMBER(ER$2)*$AN59)&gt;0,MIN($D$6,
SUMPRODUCT(N(OFFSET(AlleInstrumente!$C$1,ER$3,0,ER$4,1)=$AN59))
),0),"")</f>
        <v/>
      </c>
      <c r="ES59" t="str">
        <f ca="1">IFERROR(IF(N(ISNUMBER(ES$2)*$AN59)&gt;0,MIN($D$6,
SUMPRODUCT(N(OFFSET(AlleInstrumente!$C$1,ES$3,0,ES$4,1)=$AN59))
),0),"")</f>
        <v/>
      </c>
      <c r="ET59" t="str">
        <f ca="1">IFERROR(IF(N(ISNUMBER(ET$2)*$AN59)&gt;0,MIN($D$6,
SUMPRODUCT(N(OFFSET(AlleInstrumente!$C$1,ET$3,0,ET$4,1)=$AN59))
),0),"")</f>
        <v/>
      </c>
      <c r="EU59" t="str">
        <f ca="1">IFERROR(IF(N(ISNUMBER(EU$2)*$AN59)&gt;0,MIN($D$6,
SUMPRODUCT(N(OFFSET(AlleInstrumente!$C$1,EU$3,0,EU$4,1)=$AN59))
),0),"")</f>
        <v/>
      </c>
      <c r="EV59" t="str">
        <f ca="1">IFERROR(IF(N(ISNUMBER(EV$2)*$AN59)&gt;0,MIN($D$6,
SUMPRODUCT(N(OFFSET(AlleInstrumente!$C$1,EV$3,0,EV$4,1)=$AN59))
),0),"")</f>
        <v/>
      </c>
      <c r="EW59" t="str">
        <f ca="1">IFERROR(IF(N(ISNUMBER(EW$2)*$AN59)&gt;0,MIN($D$6,
SUMPRODUCT(N(OFFSET(AlleInstrumente!$C$1,EW$3,0,EW$4,1)=$AN59))
),0),"")</f>
        <v/>
      </c>
      <c r="EX59" t="str">
        <f ca="1">IFERROR(IF(N(ISNUMBER(EX$2)*$AN59)&gt;0,MIN($D$6,
SUMPRODUCT(N(OFFSET(AlleInstrumente!$C$1,EX$3,0,EX$4,1)=$AN59))
),0),"")</f>
        <v/>
      </c>
      <c r="EY59" t="str">
        <f ca="1">IFERROR(IF(N(ISNUMBER(EY$2)*$AN59)&gt;0,MIN($D$6,
SUMPRODUCT(N(OFFSET(AlleInstrumente!$C$1,EY$3,0,EY$4,1)=$AN59))
),0),"")</f>
        <v/>
      </c>
      <c r="EZ59" t="str">
        <f ca="1">IFERROR(IF(N(ISNUMBER(EZ$2)*$AN59)&gt;0,MIN($D$6,
SUMPRODUCT(N(OFFSET(AlleInstrumente!$C$1,EZ$3,0,EZ$4,1)=$AN59))
),0),"")</f>
        <v/>
      </c>
      <c r="FA59" t="str">
        <f ca="1">IFERROR(IF(N(ISNUMBER(FA$2)*$AN59)&gt;0,MIN($D$6,
SUMPRODUCT(N(OFFSET(AlleInstrumente!$C$1,FA$3,0,FA$4,1)=$AN59))
),0),"")</f>
        <v/>
      </c>
      <c r="FB59" t="str">
        <f ca="1">IFERROR(IF(N(ISNUMBER(FB$2)*$AN59)&gt;0,MIN($D$6,
SUMPRODUCT(N(OFFSET(AlleInstrumente!$C$1,FB$3,0,FB$4,1)=$AN59))
),0),"")</f>
        <v/>
      </c>
      <c r="FC59" t="str">
        <f ca="1">IFERROR(IF(N(ISNUMBER(FC$2)*$AN59)&gt;0,MIN($D$6,
SUMPRODUCT(N(OFFSET(AlleInstrumente!$C$1,FC$3,0,FC$4,1)=$AN59))
),0),"")</f>
        <v/>
      </c>
      <c r="FD59" t="str">
        <f ca="1">IFERROR(IF(N(ISNUMBER(FD$2)*$AN59)&gt;0,MIN($D$6,
SUMPRODUCT(N(OFFSET(AlleInstrumente!$C$1,FD$3,0,FD$4,1)=$AN59))
),0),"")</f>
        <v/>
      </c>
      <c r="FE59" t="str">
        <f ca="1">IFERROR(IF(N(ISNUMBER(FE$2)*$AN59)&gt;0,MIN($D$6,
SUMPRODUCT(N(OFFSET(AlleInstrumente!$C$1,FE$3,0,FE$4,1)=$AN59))
),0),"")</f>
        <v/>
      </c>
      <c r="FF59" t="str">
        <f ca="1">IFERROR(IF(N(ISNUMBER(FF$2)*$AN59)&gt;0,MIN($D$6,
SUMPRODUCT(N(OFFSET(AlleInstrumente!$C$1,FF$3,0,FF$4,1)=$AN59))
),0),"")</f>
        <v/>
      </c>
      <c r="FG59" t="str">
        <f ca="1">IFERROR(IF(N(ISNUMBER(FG$2)*$AN59)&gt;0,MIN($D$6,
SUMPRODUCT(N(OFFSET(AlleInstrumente!$C$1,FG$3,0,FG$4,1)=$AN59))
),0),"")</f>
        <v/>
      </c>
      <c r="FH59" t="str">
        <f ca="1">IFERROR(IF(N(ISNUMBER(FH$2)*$AN59)&gt;0,MIN($D$6,
SUMPRODUCT(N(OFFSET(AlleInstrumente!$C$1,FH$3,0,FH$4,1)=$AN59))
),0),"")</f>
        <v/>
      </c>
      <c r="FI59" t="str">
        <f ca="1">IFERROR(IF(N(ISNUMBER(FI$2)*$AN59)&gt;0,MIN($D$6,
SUMPRODUCT(N(OFFSET(AlleInstrumente!$C$1,FI$3,0,FI$4,1)=$AN59))
),0),"")</f>
        <v/>
      </c>
      <c r="FJ59" t="str">
        <f ca="1">IFERROR(IF(N(ISNUMBER(FJ$2)*$AN59)&gt;0,MIN($D$6,
SUMPRODUCT(N(OFFSET(AlleInstrumente!$C$1,FJ$3,0,FJ$4,1)=$AN59))
),0),"")</f>
        <v/>
      </c>
      <c r="FK59" t="str">
        <f ca="1">IFERROR(IF(N(ISNUMBER(FK$2)*$AN59)&gt;0,MIN($D$6,
SUMPRODUCT(N(OFFSET(AlleInstrumente!$C$1,FK$3,0,FK$4,1)=$AN59))
),0),"")</f>
        <v/>
      </c>
      <c r="FL59" t="str">
        <f ca="1">IFERROR(IF(N(ISNUMBER(FL$2)*$AN59)&gt;0,MIN($D$6,
SUMPRODUCT(N(OFFSET(AlleInstrumente!$C$1,FL$3,0,FL$4,1)=$AN59))
),0),"")</f>
        <v/>
      </c>
      <c r="FM59" t="str">
        <f ca="1">IFERROR(IF(N(ISNUMBER(FM$2)*$AN59)&gt;0,MIN($D$6,
SUMPRODUCT(N(OFFSET(AlleInstrumente!$C$1,FM$3,0,FM$4,1)=$AN59))
),0),"")</f>
        <v/>
      </c>
      <c r="FN59" t="str">
        <f ca="1">IFERROR(IF(N(ISNUMBER(FN$2)*$AN59)&gt;0,MIN($D$6,
SUMPRODUCT(N(OFFSET(AlleInstrumente!$C$1,FN$3,0,FN$4,1)=$AN59))
),0),"")</f>
        <v/>
      </c>
      <c r="FO59" t="str">
        <f ca="1">IFERROR(IF(N(ISNUMBER(FO$2)*$AN59)&gt;0,MIN($D$6,
SUMPRODUCT(N(OFFSET(AlleInstrumente!$C$1,FO$3,0,FO$4,1)=$AN59))
),0),"")</f>
        <v/>
      </c>
      <c r="FP59" t="str">
        <f ca="1">IFERROR(IF(N(ISNUMBER(FP$2)*$AN59)&gt;0,MIN($D$6,
SUMPRODUCT(N(OFFSET(AlleInstrumente!$C$1,FP$3,0,FP$4,1)=$AN59))
),0),"")</f>
        <v/>
      </c>
      <c r="FQ59" t="str">
        <f ca="1">IFERROR(IF(N(ISNUMBER(FQ$2)*$AN59)&gt;0,MIN($D$6,
SUMPRODUCT(N(OFFSET(AlleInstrumente!$C$1,FQ$3,0,FQ$4,1)=$AN59))
),0),"")</f>
        <v/>
      </c>
      <c r="FR59" t="str">
        <f ca="1">IFERROR(IF(N(ISNUMBER(FR$2)*$AN59)&gt;0,MIN($D$6,
SUMPRODUCT(N(OFFSET(AlleInstrumente!$C$1,FR$3,0,FR$4,1)=$AN59))
),0),"")</f>
        <v/>
      </c>
      <c r="FS59" t="str">
        <f ca="1">IFERROR(IF(N(ISNUMBER(FS$2)*$AN59)&gt;0,MIN($D$6,
SUMPRODUCT(N(OFFSET(AlleInstrumente!$C$1,FS$3,0,FS$4,1)=$AN59))
),0),"")</f>
        <v/>
      </c>
      <c r="FT59" t="str">
        <f ca="1">IFERROR(IF(N(ISNUMBER(FT$2)*$AN59)&gt;0,MIN($D$6,
SUMPRODUCT(N(OFFSET(AlleInstrumente!$C$1,FT$3,0,FT$4,1)=$AN59))
),0),"")</f>
        <v/>
      </c>
      <c r="FU59" t="str">
        <f ca="1">IFERROR(IF(N(ISNUMBER(FU$2)*$AN59)&gt;0,MIN($D$6,
SUMPRODUCT(N(OFFSET(AlleInstrumente!$C$1,FU$3,0,FU$4,1)=$AN59))
),0),"")</f>
        <v/>
      </c>
      <c r="FV59" t="str">
        <f ca="1">IFERROR(IF(N(ISNUMBER(FV$2)*$AN59)&gt;0,MIN($D$6,
SUMPRODUCT(N(OFFSET(AlleInstrumente!$C$1,FV$3,0,FV$4,1)=$AN59))
),0),"")</f>
        <v/>
      </c>
      <c r="FW59" t="str">
        <f ca="1">IFERROR(IF(N(ISNUMBER(FW$2)*$AN59)&gt;0,MIN($D$6,
SUMPRODUCT(N(OFFSET(AlleInstrumente!$C$1,FW$3,0,FW$4,1)=$AN59))
),0),"")</f>
        <v/>
      </c>
      <c r="FX59" t="str">
        <f ca="1">IFERROR(IF(N(ISNUMBER(FX$2)*$AN59)&gt;0,MIN($D$6,
SUMPRODUCT(N(OFFSET(AlleInstrumente!$C$1,FX$3,0,FX$4,1)=$AN59))
),0),"")</f>
        <v/>
      </c>
      <c r="FY59" t="str">
        <f ca="1">IFERROR(IF(N(ISNUMBER(FY$2)*$AN59)&gt;0,MIN($D$6,
SUMPRODUCT(N(OFFSET(AlleInstrumente!$C$1,FY$3,0,FY$4,1)=$AN59))
),0),"")</f>
        <v/>
      </c>
      <c r="FZ59" t="str">
        <f ca="1">IFERROR(IF(N(ISNUMBER(FZ$2)*$AN59)&gt;0,MIN($D$6,
SUMPRODUCT(N(OFFSET(AlleInstrumente!$C$1,FZ$3,0,FZ$4,1)=$AN59))
),0),"")</f>
        <v/>
      </c>
      <c r="GA59" t="str">
        <f ca="1">IFERROR(IF(N(ISNUMBER(GA$2)*$AN59)&gt;0,MIN($D$6,
SUMPRODUCT(N(OFFSET(AlleInstrumente!$C$1,GA$3,0,GA$4,1)=$AN59))
),0),"")</f>
        <v/>
      </c>
      <c r="GB59" t="str">
        <f ca="1">IFERROR(IF(N(ISNUMBER(GB$2)*$AN59)&gt;0,MIN($D$6,
SUMPRODUCT(N(OFFSET(AlleInstrumente!$C$1,GB$3,0,GB$4,1)=$AN59))
),0),"")</f>
        <v/>
      </c>
      <c r="GC59" t="str">
        <f ca="1">IFERROR(IF(N(ISNUMBER(GC$2)*$AN59)&gt;0,MIN($D$6,
SUMPRODUCT(N(OFFSET(AlleInstrumente!$C$1,GC$3,0,GC$4,1)=$AN59))
),0),"")</f>
        <v/>
      </c>
      <c r="GD59" t="str">
        <f ca="1">IFERROR(IF(N(ISNUMBER(GD$2)*$AN59)&gt;0,MIN($D$6,
SUMPRODUCT(N(OFFSET(AlleInstrumente!$C$1,GD$3,0,GD$4,1)=$AN59))
),0),"")</f>
        <v/>
      </c>
      <c r="GE59" t="str">
        <f ca="1">IFERROR(IF(N(ISNUMBER(GE$2)*$AN59)&gt;0,MIN($D$6,
SUMPRODUCT(N(OFFSET(AlleInstrumente!$C$1,GE$3,0,GE$4,1)=$AN59))
),0),"")</f>
        <v/>
      </c>
      <c r="GF59" t="str">
        <f ca="1">IFERROR(IF(N(ISNUMBER(GF$2)*$AN59)&gt;0,MIN($D$6,
SUMPRODUCT(N(OFFSET(AlleInstrumente!$C$1,GF$3,0,GF$4,1)=$AN59))
),0),"")</f>
        <v/>
      </c>
      <c r="GG59" t="str">
        <f ca="1">IFERROR(IF(N(ISNUMBER(GG$2)*$AN59)&gt;0,MIN($D$6,
SUMPRODUCT(N(OFFSET(AlleInstrumente!$C$1,GG$3,0,GG$4,1)=$AN59))
),0),"")</f>
        <v/>
      </c>
      <c r="GH59" t="str">
        <f ca="1">IFERROR(IF(N(ISNUMBER(GH$2)*$AN59)&gt;0,MIN($D$6,
SUMPRODUCT(N(OFFSET(AlleInstrumente!$C$1,GH$3,0,GH$4,1)=$AN59))
),0),"")</f>
        <v/>
      </c>
      <c r="GI59" t="str">
        <f ca="1">IFERROR(IF(N(ISNUMBER(GI$2)*$AN59)&gt;0,MIN($D$6,
SUMPRODUCT(N(OFFSET(AlleInstrumente!$C$1,GI$3,0,GI$4,1)=$AN59))
),0),"")</f>
        <v/>
      </c>
      <c r="GJ59" t="str">
        <f ca="1">IFERROR(IF(N(ISNUMBER(GJ$2)*$AN59)&gt;0,MIN($D$6,
SUMPRODUCT(N(OFFSET(AlleInstrumente!$C$1,GJ$3,0,GJ$4,1)=$AN59))
),0),"")</f>
        <v/>
      </c>
      <c r="GK59" t="str">
        <f ca="1">IFERROR(IF(N(ISNUMBER(GK$2)*$AN59)&gt;0,MIN($D$6,
SUMPRODUCT(N(OFFSET(AlleInstrumente!$C$1,GK$3,0,GK$4,1)=$AN59))
),0),"")</f>
        <v/>
      </c>
      <c r="GL59" t="str">
        <f ca="1">IFERROR(IF(N(ISNUMBER(GL$2)*$AN59)&gt;0,MIN($D$6,
SUMPRODUCT(N(OFFSET(AlleInstrumente!$C$1,GL$3,0,GL$4,1)=$AN59))
),0),"")</f>
        <v/>
      </c>
      <c r="GM59" t="str">
        <f ca="1">IFERROR(IF(N(ISNUMBER(GM$2)*$AN59)&gt;0,MIN($D$6,
SUMPRODUCT(N(OFFSET(AlleInstrumente!$C$1,GM$3,0,GM$4,1)=$AN59))
),0),"")</f>
        <v/>
      </c>
      <c r="GN59" t="str">
        <f ca="1">IFERROR(IF(N(ISNUMBER(GN$2)*$AN59)&gt;0,MIN($D$6,
SUMPRODUCT(N(OFFSET(AlleInstrumente!$C$1,GN$3,0,GN$4,1)=$AN59))
),0),"")</f>
        <v/>
      </c>
      <c r="GO59" t="str">
        <f ca="1">IFERROR(IF(N(ISNUMBER(GO$2)*$AN59)&gt;0,MIN($D$6,
SUMPRODUCT(N(OFFSET(AlleInstrumente!$C$1,GO$3,0,GO$4,1)=$AN59))
),0),"")</f>
        <v/>
      </c>
      <c r="GP59" t="str">
        <f ca="1">IFERROR(IF(N(ISNUMBER(GP$2)*$AN59)&gt;0,MIN($D$6,
SUMPRODUCT(N(OFFSET(AlleInstrumente!$C$1,GP$3,0,GP$4,1)=$AN59))
),0),"")</f>
        <v/>
      </c>
      <c r="GQ59" t="str">
        <f ca="1">IFERROR(IF(N(ISNUMBER(GQ$2)*$AN59)&gt;0,MIN($D$6,
SUMPRODUCT(N(OFFSET(AlleInstrumente!$C$1,GQ$3,0,GQ$4,1)=$AN59))
),0),"")</f>
        <v/>
      </c>
      <c r="GR59" t="str">
        <f ca="1">IFERROR(IF(N(ISNUMBER(GR$2)*$AN59)&gt;0,MIN($D$6,
SUMPRODUCT(N(OFFSET(AlleInstrumente!$C$1,GR$3,0,GR$4,1)=$AN59))
),0),"")</f>
        <v/>
      </c>
      <c r="GS59" t="str">
        <f ca="1">IFERROR(IF(N(ISNUMBER(GS$2)*$AN59)&gt;0,MIN($D$6,
SUMPRODUCT(N(OFFSET(AlleInstrumente!$C$1,GS$3,0,GS$4,1)=$AN59))
),0),"")</f>
        <v/>
      </c>
      <c r="GT59" t="str">
        <f ca="1">IFERROR(IF(N(ISNUMBER(GT$2)*$AN59)&gt;0,MIN($D$6,
SUMPRODUCT(N(OFFSET(AlleInstrumente!$C$1,GT$3,0,GT$4,1)=$AN59))
),0),"")</f>
        <v/>
      </c>
      <c r="GU59" t="str">
        <f ca="1">IFERROR(IF(N(ISNUMBER(GU$2)*$AN59)&gt;0,MIN($D$6,
SUMPRODUCT(N(OFFSET(AlleInstrumente!$C$1,GU$3,0,GU$4,1)=$AN59))
),0),"")</f>
        <v/>
      </c>
      <c r="GV59" t="str">
        <f ca="1">IFERROR(IF(N(ISNUMBER(GV$2)*$AN59)&gt;0,MIN($D$6,
SUMPRODUCT(N(OFFSET(AlleInstrumente!$C$1,GV$3,0,GV$4,1)=$AN59))
),0),"")</f>
        <v/>
      </c>
      <c r="GW59" t="str">
        <f ca="1">IFERROR(IF(N(ISNUMBER(GW$2)*$AN59)&gt;0,MIN($D$6,
SUMPRODUCT(N(OFFSET(AlleInstrumente!$C$1,GW$3,0,GW$4,1)=$AN59))
),0),"")</f>
        <v/>
      </c>
      <c r="GX59" t="str">
        <f ca="1">IFERROR(IF(N(ISNUMBER(GX$2)*$AN59)&gt;0,MIN($D$6,
SUMPRODUCT(N(OFFSET(AlleInstrumente!$C$1,GX$3,0,GX$4,1)=$AN59))
),0),"")</f>
        <v/>
      </c>
      <c r="GY59" t="str">
        <f ca="1">IFERROR(IF(N(ISNUMBER(GY$2)*$AN59)&gt;0,MIN($D$6,
SUMPRODUCT(N(OFFSET(AlleInstrumente!$C$1,GY$3,0,GY$4,1)=$AN59))
),0),"")</f>
        <v/>
      </c>
      <c r="GZ59" t="str">
        <f ca="1">IFERROR(IF(N(ISNUMBER(GZ$2)*$AN59)&gt;0,MIN($D$6,
SUMPRODUCT(N(OFFSET(AlleInstrumente!$C$1,GZ$3,0,GZ$4,1)=$AN59))
),0),"")</f>
        <v/>
      </c>
      <c r="HA59" t="str">
        <f ca="1">IFERROR(IF(N(ISNUMBER(HA$2)*$AN59)&gt;0,MIN($D$6,
SUMPRODUCT(N(OFFSET(AlleInstrumente!$C$1,HA$3,0,HA$4,1)=$AN59))
),0),"")</f>
        <v/>
      </c>
      <c r="HB59" t="str">
        <f ca="1">IFERROR(IF(N(ISNUMBER(HB$2)*$AN59)&gt;0,MIN($D$6,
SUMPRODUCT(N(OFFSET(AlleInstrumente!$C$1,HB$3,0,HB$4,1)=$AN59))
),0),"")</f>
        <v/>
      </c>
      <c r="HC59" t="str">
        <f ca="1">IFERROR(IF(N(ISNUMBER(HC$2)*$AN59)&gt;0,MIN($D$6,
SUMPRODUCT(N(OFFSET(AlleInstrumente!$C$1,HC$3,0,HC$4,1)=$AN59))
),0),"")</f>
        <v/>
      </c>
      <c r="HD59" t="str">
        <f ca="1">IFERROR(IF(N(ISNUMBER(HD$2)*$AN59)&gt;0,MIN($D$6,
SUMPRODUCT(N(OFFSET(AlleInstrumente!$C$1,HD$3,0,HD$4,1)=$AN59))
),0),"")</f>
        <v/>
      </c>
      <c r="HE59" t="str">
        <f ca="1">IFERROR(IF(N(ISNUMBER(HE$2)*$AN59)&gt;0,MIN($D$6,
SUMPRODUCT(N(OFFSET(AlleInstrumente!$C$1,HE$3,0,HE$4,1)=$AN59))
),0),"")</f>
        <v/>
      </c>
      <c r="HF59" t="str">
        <f ca="1">IFERROR(IF(N(ISNUMBER(HF$2)*$AN59)&gt;0,MIN($D$6,
SUMPRODUCT(N(OFFSET(AlleInstrumente!$C$1,HF$3,0,HF$4,1)=$AN59))
),0),"")</f>
        <v/>
      </c>
      <c r="HG59" t="str">
        <f ca="1">IFERROR(IF(N(ISNUMBER(HG$2)*$AN59)&gt;0,MIN($D$6,
SUMPRODUCT(N(OFFSET(AlleInstrumente!$C$1,HG$3,0,HG$4,1)=$AN59))
),0),"")</f>
        <v/>
      </c>
      <c r="HH59" t="str">
        <f ca="1">IFERROR(IF(N(ISNUMBER(HH$2)*$AN59)&gt;0,MIN($D$6,
SUMPRODUCT(N(OFFSET(AlleInstrumente!$C$1,HH$3,0,HH$4,1)=$AN59))
),0),"")</f>
        <v/>
      </c>
      <c r="HI59" t="str">
        <f ca="1">IFERROR(IF(N(ISNUMBER(HI$2)*$AN59)&gt;0,MIN($D$6,
SUMPRODUCT(N(OFFSET(AlleInstrumente!$C$1,HI$3,0,HI$4,1)=$AN59))
),0),"")</f>
        <v/>
      </c>
      <c r="HJ59" t="str">
        <f ca="1">IFERROR(IF(N(ISNUMBER(HJ$2)*$AN59)&gt;0,MIN($D$6,
SUMPRODUCT(N(OFFSET(AlleInstrumente!$C$1,HJ$3,0,HJ$4,1)=$AN59))
),0),"")</f>
        <v/>
      </c>
      <c r="HK59" t="str">
        <f ca="1">IFERROR(IF(N(ISNUMBER(HK$2)*$AN59)&gt;0,MIN($D$6,
SUMPRODUCT(N(OFFSET(AlleInstrumente!$C$1,HK$3,0,HK$4,1)=$AN59))
),0),"")</f>
        <v/>
      </c>
      <c r="HL59" t="str">
        <f ca="1">IFERROR(IF(N(ISNUMBER(HL$2)*$AN59)&gt;0,MIN($D$6,
SUMPRODUCT(N(OFFSET(AlleInstrumente!$C$1,HL$3,0,HL$4,1)=$AN59))
),0),"")</f>
        <v/>
      </c>
      <c r="HM59" t="str">
        <f ca="1">IFERROR(IF(N(ISNUMBER(HM$2)*$AN59)&gt;0,MIN($D$6,
SUMPRODUCT(N(OFFSET(AlleInstrumente!$C$1,HM$3,0,HM$4,1)=$AN59))
),0),"")</f>
        <v/>
      </c>
      <c r="HN59" t="str">
        <f ca="1">IFERROR(IF(N(ISNUMBER(HN$2)*$AN59)&gt;0,MIN($D$6,
SUMPRODUCT(N(OFFSET(AlleInstrumente!$C$1,HN$3,0,HN$4,1)=$AN59))
),0),"")</f>
        <v/>
      </c>
      <c r="HO59" t="str">
        <f ca="1">IFERROR(IF(N(ISNUMBER(HO$2)*$AN59)&gt;0,MIN($D$6,
SUMPRODUCT(N(OFFSET(AlleInstrumente!$C$1,HO$3,0,HO$4,1)=$AN59))
),0),"")</f>
        <v/>
      </c>
      <c r="HP59" t="str">
        <f ca="1">IFERROR(IF(N(ISNUMBER(HP$2)*$AN59)&gt;0,MIN($D$6,
SUMPRODUCT(N(OFFSET(AlleInstrumente!$C$1,HP$3,0,HP$4,1)=$AN59))
),0),"")</f>
        <v/>
      </c>
      <c r="HQ59" t="str">
        <f ca="1">IFERROR(IF(N(ISNUMBER(HQ$2)*$AN59)&gt;0,MIN($D$6,
SUMPRODUCT(N(OFFSET(AlleInstrumente!$C$1,HQ$3,0,HQ$4,1)=$AN59))
),0),"")</f>
        <v/>
      </c>
      <c r="HR59" t="str">
        <f ca="1">IFERROR(IF(N(ISNUMBER(HR$2)*$AN59)&gt;0,MIN($D$6,
SUMPRODUCT(N(OFFSET(AlleInstrumente!$C$1,HR$3,0,HR$4,1)=$AN59))
),0),"")</f>
        <v/>
      </c>
      <c r="HS59" t="str">
        <f ca="1">IFERROR(IF(N(ISNUMBER(HS$2)*$AN59)&gt;0,MIN($D$6,
SUMPRODUCT(N(OFFSET(AlleInstrumente!$C$1,HS$3,0,HS$4,1)=$AN59))
),0),"")</f>
        <v/>
      </c>
      <c r="HT59" t="str">
        <f ca="1">IFERROR(IF(N(ISNUMBER(HT$2)*$AN59)&gt;0,MIN($D$6,
SUMPRODUCT(N(OFFSET(AlleInstrumente!$C$1,HT$3,0,HT$4,1)=$AN59))
),0),"")</f>
        <v/>
      </c>
      <c r="HU59" t="str">
        <f ca="1">IFERROR(IF(N(ISNUMBER(HU$2)*$AN59)&gt;0,MIN($D$6,
SUMPRODUCT(N(OFFSET(AlleInstrumente!$C$1,HU$3,0,HU$4,1)=$AN59))
),0),"")</f>
        <v/>
      </c>
      <c r="HV59" t="str">
        <f ca="1">IFERROR(IF(N(ISNUMBER(HV$2)*$AN59)&gt;0,MIN($D$6,
SUMPRODUCT(N(OFFSET(AlleInstrumente!$C$1,HV$3,0,HV$4,1)=$AN59))
),0),"")</f>
        <v/>
      </c>
      <c r="HW59" t="str">
        <f ca="1">IFERROR(IF(N(ISNUMBER(HW$2)*$AN59)&gt;0,MIN($D$6,
SUMPRODUCT(N(OFFSET(AlleInstrumente!$C$1,HW$3,0,HW$4,1)=$AN59))
),0),"")</f>
        <v/>
      </c>
      <c r="HX59" t="str">
        <f ca="1">IFERROR(IF(N(ISNUMBER(HX$2)*$AN59)&gt;0,MIN($D$6,
SUMPRODUCT(N(OFFSET(AlleInstrumente!$C$1,HX$3,0,HX$4,1)=$AN59))
),0),"")</f>
        <v/>
      </c>
      <c r="HY59" t="str">
        <f ca="1">IFERROR(IF(N(ISNUMBER(HY$2)*$AN59)&gt;0,MIN($D$6,
SUMPRODUCT(N(OFFSET(AlleInstrumente!$C$1,HY$3,0,HY$4,1)=$AN59))
),0),"")</f>
        <v/>
      </c>
      <c r="HZ59" t="str">
        <f ca="1">IFERROR(IF(N(ISNUMBER(HZ$2)*$AN59)&gt;0,MIN($D$6,
SUMPRODUCT(N(OFFSET(AlleInstrumente!$C$1,HZ$3,0,HZ$4,1)=$AN59))
),0),"")</f>
        <v/>
      </c>
      <c r="IA59" t="str">
        <f ca="1">IFERROR(IF(N(ISNUMBER(IA$2)*$AN59)&gt;0,MIN($D$6,
SUMPRODUCT(N(OFFSET(AlleInstrumente!$C$1,IA$3,0,IA$4,1)=$AN59))
),0),"")</f>
        <v/>
      </c>
      <c r="IB59" t="str">
        <f ca="1">IFERROR(IF(N(ISNUMBER(IB$2)*$AN59)&gt;0,MIN($D$6,
SUMPRODUCT(N(OFFSET(AlleInstrumente!$C$1,IB$3,0,IB$4,1)=$AN59))
),0),"")</f>
        <v/>
      </c>
      <c r="IC59" t="str">
        <f ca="1">IFERROR(IF(N(ISNUMBER(IC$2)*$AN59)&gt;0,MIN($D$6,
SUMPRODUCT(N(OFFSET(AlleInstrumente!$C$1,IC$3,0,IC$4,1)=$AN59))
),0),"")</f>
        <v/>
      </c>
      <c r="ID59" t="str">
        <f ca="1">IFERROR(IF(N(ISNUMBER(ID$2)*$AN59)&gt;0,MIN($D$6,
SUMPRODUCT(N(OFFSET(AlleInstrumente!$C$1,ID$3,0,ID$4,1)=$AN59))
),0),"")</f>
        <v/>
      </c>
      <c r="IE59" t="str">
        <f ca="1">IFERROR(IF(N(ISNUMBER(IE$2)*$AN59)&gt;0,MIN($D$6,
SUMPRODUCT(N(OFFSET(AlleInstrumente!$C$1,IE$3,0,IE$4,1)=$AN59))
),0),"")</f>
        <v/>
      </c>
      <c r="IF59" t="str">
        <f ca="1">IFERROR(IF(N(ISNUMBER(IF$2)*$AN59)&gt;0,MIN($D$6,
SUMPRODUCT(N(OFFSET(AlleInstrumente!$C$1,IF$3,0,IF$4,1)=$AN59))
),0),"")</f>
        <v/>
      </c>
      <c r="IG59" t="str">
        <f ca="1">IFERROR(IF(N(ISNUMBER(IG$2)*$AN59)&gt;0,MIN($D$6,
SUMPRODUCT(N(OFFSET(AlleInstrumente!$C$1,IG$3,0,IG$4,1)=$AN59))
),0),"")</f>
        <v/>
      </c>
      <c r="IH59" t="str">
        <f ca="1">IFERROR(IF(N(ISNUMBER(IH$2)*$AN59)&gt;0,MIN($D$6,
SUMPRODUCT(N(OFFSET(AlleInstrumente!$C$1,IH$3,0,IH$4,1)=$AN59))
),0),"")</f>
        <v/>
      </c>
      <c r="II59" t="str">
        <f ca="1">IFERROR(IF(N(ISNUMBER(II$2)*$AN59)&gt;0,MIN($D$6,
SUMPRODUCT(N(OFFSET(AlleInstrumente!$C$1,II$3,0,II$4,1)=$AN59))
),0),"")</f>
        <v/>
      </c>
      <c r="IJ59" t="str">
        <f ca="1">IFERROR(IF(N(ISNUMBER(IJ$2)*$AN59)&gt;0,MIN($D$6,
SUMPRODUCT(N(OFFSET(AlleInstrumente!$C$1,IJ$3,0,IJ$4,1)=$AN59))
),0),"")</f>
        <v/>
      </c>
      <c r="IK59" t="str">
        <f ca="1">IFERROR(IF(N(ISNUMBER(IK$2)*$AN59)&gt;0,MIN($D$6,
SUMPRODUCT(N(OFFSET(AlleInstrumente!$C$1,IK$3,0,IK$4,1)=$AN59))
),0),"")</f>
        <v/>
      </c>
      <c r="IL59" t="str">
        <f ca="1">IFERROR(IF(N(ISNUMBER(IL$2)*$AN59)&gt;0,MIN($D$6,
SUMPRODUCT(N(OFFSET(AlleInstrumente!$C$1,IL$3,0,IL$4,1)=$AN59))
),0),"")</f>
        <v/>
      </c>
      <c r="IM59" t="str">
        <f ca="1">IFERROR(IF(N(ISNUMBER(IM$2)*$AN59)&gt;0,MIN($D$6,
SUMPRODUCT(N(OFFSET(AlleInstrumente!$C$1,IM$3,0,IM$4,1)=$AN59))
),0),"")</f>
        <v/>
      </c>
      <c r="IN59" t="str">
        <f ca="1">IFERROR(IF(N(ISNUMBER(IN$2)*$AN59)&gt;0,MIN($D$6,
SUMPRODUCT(N(OFFSET(AlleInstrumente!$C$1,IN$3,0,IN$4,1)=$AN59))
),0),"")</f>
        <v/>
      </c>
      <c r="IO59" t="str">
        <f ca="1">IFERROR(IF(N(ISNUMBER(IO$2)*$AN59)&gt;0,MIN($D$6,
SUMPRODUCT(N(OFFSET(AlleInstrumente!$C$1,IO$3,0,IO$4,1)=$AN59))
),0),"")</f>
        <v/>
      </c>
      <c r="IP59" t="str">
        <f ca="1">IFERROR(IF(N(ISNUMBER(IP$2)*$AN59)&gt;0,MIN($D$6,
SUMPRODUCT(N(OFFSET(AlleInstrumente!$C$1,IP$3,0,IP$4,1)=$AN59))
),0),"")</f>
        <v/>
      </c>
      <c r="IQ59" t="str">
        <f ca="1">IFERROR(IF(N(ISNUMBER(IQ$2)*$AN59)&gt;0,MIN($D$6,
SUMPRODUCT(N(OFFSET(AlleInstrumente!$C$1,IQ$3,0,IQ$4,1)=$AN59))
),0),"")</f>
        <v/>
      </c>
      <c r="IR59" t="str">
        <f ca="1">IFERROR(IF(N(ISNUMBER(IR$2)*$AN59)&gt;0,MIN($D$6,
SUMPRODUCT(N(OFFSET(AlleInstrumente!$C$1,IR$3,0,IR$4,1)=$AN59))
),0),"")</f>
        <v/>
      </c>
      <c r="IS59" t="str">
        <f ca="1">IFERROR(IF(N(ISNUMBER(IS$2)*$AN59)&gt;0,MIN($D$6,
SUMPRODUCT(N(OFFSET(AlleInstrumente!$C$1,IS$3,0,IS$4,1)=$AN59))
),0),"")</f>
        <v/>
      </c>
      <c r="IT59" t="str">
        <f ca="1">IFERROR(IF(N(ISNUMBER(IT$2)*$AN59)&gt;0,MIN($D$6,
SUMPRODUCT(N(OFFSET(AlleInstrumente!$C$1,IT$3,0,IT$4,1)=$AN59))
),0),"")</f>
        <v/>
      </c>
      <c r="IU59" t="str">
        <f ca="1">IFERROR(IF(N(ISNUMBER(IU$2)*$AN59)&gt;0,MIN($D$6,
SUMPRODUCT(N(OFFSET(AlleInstrumente!$C$1,IU$3,0,IU$4,1)=$AN59))
),0),"")</f>
        <v/>
      </c>
      <c r="IV59" t="str">
        <f ca="1">IFERROR(IF(N(ISNUMBER(IV$2)*$AN59)&gt;0,MIN($D$6,
SUMPRODUCT(N(OFFSET(AlleInstrumente!$C$1,IV$3,0,IV$4,1)=$AN59))
),0),"")</f>
        <v/>
      </c>
      <c r="IW59" t="str">
        <f ca="1">IFERROR(IF(N(ISNUMBER(IW$2)*$AN59)&gt;0,MIN($D$6,
SUMPRODUCT(N(OFFSET(AlleInstrumente!$C$1,IW$3,0,IW$4,1)=$AN59))
),0),"")</f>
        <v/>
      </c>
      <c r="IX59" t="str">
        <f ca="1">IFERROR(IF(N(ISNUMBER(IX$2)*$AN59)&gt;0,MIN($D$6,
SUMPRODUCT(N(OFFSET(AlleInstrumente!$C$1,IX$3,0,IX$4,1)=$AN59))
),0),"")</f>
        <v/>
      </c>
      <c r="IY59" t="str">
        <f ca="1">IFERROR(IF(N(ISNUMBER(IY$2)*$AN59)&gt;0,MIN($D$6,
SUMPRODUCT(N(OFFSET(AlleInstrumente!$C$1,IY$3,0,IY$4,1)=$AN59))
),0),"")</f>
        <v/>
      </c>
      <c r="IZ59" t="str">
        <f ca="1">IFERROR(IF(N(ISNUMBER(IZ$2)*$AN59)&gt;0,MIN($D$6,
SUMPRODUCT(N(OFFSET(AlleInstrumente!$C$1,IZ$3,0,IZ$4,1)=$AN59))
),0),"")</f>
        <v/>
      </c>
      <c r="JA59" t="str">
        <f ca="1">IFERROR(IF(N(ISNUMBER(JA$2)*$AN59)&gt;0,MIN($D$6,
SUMPRODUCT(N(OFFSET(AlleInstrumente!$C$1,JA$3,0,JA$4,1)=$AN59))
),0),"")</f>
        <v/>
      </c>
      <c r="JB59" t="str">
        <f ca="1">IFERROR(IF(N(ISNUMBER(JB$2)*$AN59)&gt;0,MIN($D$6,
SUMPRODUCT(N(OFFSET(AlleInstrumente!$C$1,JB$3,0,JB$4,1)=$AN59))
),0),"")</f>
        <v/>
      </c>
      <c r="JC59" t="str">
        <f ca="1">IFERROR(IF(N(ISNUMBER(JC$2)*$AN59)&gt;0,MIN($D$6,
SUMPRODUCT(N(OFFSET(AlleInstrumente!$C$1,JC$3,0,JC$4,1)=$AN59))
),0),"")</f>
        <v/>
      </c>
      <c r="JD59" t="str">
        <f ca="1">IFERROR(IF(N(ISNUMBER(JD$2)*$AN59)&gt;0,MIN($D$6,
SUMPRODUCT(N(OFFSET(AlleInstrumente!$C$1,JD$3,0,JD$4,1)=$AN59))
),0),"")</f>
        <v/>
      </c>
      <c r="JE59" t="str">
        <f ca="1">IFERROR(IF(N(ISNUMBER(JE$2)*$AN59)&gt;0,MIN($D$6,
SUMPRODUCT(N(OFFSET(AlleInstrumente!$C$1,JE$3,0,JE$4,1)=$AN59))
),0),"")</f>
        <v/>
      </c>
      <c r="JF59" t="str">
        <f ca="1">IFERROR(IF(N(ISNUMBER(JF$2)*$AN59)&gt;0,MIN($D$6,
SUMPRODUCT(N(OFFSET(AlleInstrumente!$C$1,JF$3,0,JF$4,1)=$AN59))
),0),"")</f>
        <v/>
      </c>
      <c r="JG59" t="str">
        <f ca="1">IFERROR(IF(N(ISNUMBER(JG$2)*$AN59)&gt;0,MIN($D$6,
SUMPRODUCT(N(OFFSET(AlleInstrumente!$C$1,JG$3,0,JG$4,1)=$AN59))
),0),"")</f>
        <v/>
      </c>
      <c r="JH59" t="str">
        <f ca="1">IFERROR(IF(N(ISNUMBER(JH$2)*$AN59)&gt;0,MIN($D$6,
SUMPRODUCT(N(OFFSET(AlleInstrumente!$C$1,JH$3,0,JH$4,1)=$AN59))
),0),"")</f>
        <v/>
      </c>
      <c r="JI59" t="str">
        <f ca="1">IFERROR(IF(N(ISNUMBER(JI$2)*$AN59)&gt;0,MIN($D$6,
SUMPRODUCT(N(OFFSET(AlleInstrumente!$C$1,JI$3,0,JI$4,1)=$AN59))
),0),"")</f>
        <v/>
      </c>
      <c r="JJ59" t="str">
        <f ca="1">IFERROR(IF(N(ISNUMBER(JJ$2)*$AN59)&gt;0,MIN($D$6,
SUMPRODUCT(N(OFFSET(AlleInstrumente!$C$1,JJ$3,0,JJ$4,1)=$AN59))
),0),"")</f>
        <v/>
      </c>
      <c r="JK59" t="str">
        <f ca="1">IFERROR(IF(N(ISNUMBER(JK$2)*$AN59)&gt;0,MIN($D$6,
SUMPRODUCT(N(OFFSET(AlleInstrumente!$C$1,JK$3,0,JK$4,1)=$AN59))
),0),"")</f>
        <v/>
      </c>
      <c r="JL59" t="str">
        <f ca="1">IFERROR(IF(N(ISNUMBER(JL$2)*$AN59)&gt;0,MIN($D$6,
SUMPRODUCT(N(OFFSET(AlleInstrumente!$C$1,JL$3,0,JL$4,1)=$AN59))
),0),"")</f>
        <v/>
      </c>
      <c r="JM59" t="str">
        <f ca="1">IFERROR(IF(N(ISNUMBER(JM$2)*$AN59)&gt;0,MIN($D$6,
SUMPRODUCT(N(OFFSET(AlleInstrumente!$C$1,JM$3,0,JM$4,1)=$AN59))
),0),"")</f>
        <v/>
      </c>
      <c r="JN59" t="str">
        <f ca="1">IFERROR(IF(N(ISNUMBER(JN$2)*$AN59)&gt;0,MIN($D$6,
SUMPRODUCT(N(OFFSET(AlleInstrumente!$C$1,JN$3,0,JN$4,1)=$AN59))
),0),"")</f>
        <v/>
      </c>
      <c r="JO59" t="str">
        <f ca="1">IFERROR(IF(N(ISNUMBER(JO$2)*$AN59)&gt;0,MIN($D$6,
SUMPRODUCT(N(OFFSET(AlleInstrumente!$C$1,JO$3,0,JO$4,1)=$AN59))
),0),"")</f>
        <v/>
      </c>
      <c r="JP59" t="str">
        <f ca="1">IFERROR(IF(N(ISNUMBER(JP$2)*$AN59)&gt;0,MIN($D$6,
SUMPRODUCT(N(OFFSET(AlleInstrumente!$C$1,JP$3,0,JP$4,1)=$AN59))
),0),"")</f>
        <v/>
      </c>
      <c r="JQ59" t="str">
        <f ca="1">IFERROR(IF(N(ISNUMBER(JQ$2)*$AN59)&gt;0,MIN($D$6,
SUMPRODUCT(N(OFFSET(AlleInstrumente!$C$1,JQ$3,0,JQ$4,1)=$AN59))
),0),"")</f>
        <v/>
      </c>
      <c r="JR59" t="str">
        <f ca="1">IFERROR(IF(N(ISNUMBER(JR$2)*$AN59)&gt;0,MIN($D$6,
SUMPRODUCT(N(OFFSET(AlleInstrumente!$C$1,JR$3,0,JR$4,1)=$AN59))
),0),"")</f>
        <v/>
      </c>
      <c r="JS59" t="str">
        <f ca="1">IFERROR(IF(N(ISNUMBER(JS$2)*$AN59)&gt;0,MIN($D$6,
SUMPRODUCT(N(OFFSET(AlleInstrumente!$C$1,JS$3,0,JS$4,1)=$AN59))
),0),"")</f>
        <v/>
      </c>
      <c r="JT59" t="str">
        <f ca="1">IFERROR(IF(N(ISNUMBER(JT$2)*$AN59)&gt;0,MIN($D$6,
SUMPRODUCT(N(OFFSET(AlleInstrumente!$C$1,JT$3,0,JT$4,1)=$AN59))
),0),"")</f>
        <v/>
      </c>
      <c r="JU59" t="str">
        <f ca="1">IFERROR(IF(N(ISNUMBER(JU$2)*$AN59)&gt;0,MIN($D$6,
SUMPRODUCT(N(OFFSET(AlleInstrumente!$C$1,JU$3,0,JU$4,1)=$AN59))
),0),"")</f>
        <v/>
      </c>
      <c r="JV59" t="str">
        <f ca="1">IFERROR(IF(N(ISNUMBER(JV$2)*$AN59)&gt;0,MIN($D$6,
SUMPRODUCT(N(OFFSET(AlleInstrumente!$C$1,JV$3,0,JV$4,1)=$AN59))
),0),"")</f>
        <v/>
      </c>
      <c r="JW59" t="str">
        <f ca="1">IFERROR(IF(N(ISNUMBER(JW$2)*$AN59)&gt;0,MIN($D$6,
SUMPRODUCT(N(OFFSET(AlleInstrumente!$C$1,JW$3,0,JW$4,1)=$AN59))
),0),"")</f>
        <v/>
      </c>
      <c r="JX59" t="str">
        <f ca="1">IFERROR(IF(N(ISNUMBER(JX$2)*$AN59)&gt;0,MIN($D$6,
SUMPRODUCT(N(OFFSET(AlleInstrumente!$C$1,JX$3,0,JX$4,1)=$AN59))
),0),"")</f>
        <v/>
      </c>
      <c r="JY59" t="str">
        <f ca="1">IFERROR(IF(N(ISNUMBER(JY$2)*$AN59)&gt;0,MIN($D$6,
SUMPRODUCT(N(OFFSET(AlleInstrumente!$C$1,JY$3,0,JY$4,1)=$AN59))
),0),"")</f>
        <v/>
      </c>
      <c r="JZ59" t="str">
        <f ca="1">IFERROR(IF(N(ISNUMBER(JZ$2)*$AN59)&gt;0,MIN($D$6,
SUMPRODUCT(N(OFFSET(AlleInstrumente!$C$1,JZ$3,0,JZ$4,1)=$AN59))
),0),"")</f>
        <v/>
      </c>
      <c r="KA59" t="str">
        <f ca="1">IFERROR(IF(N(ISNUMBER(KA$2)*$AN59)&gt;0,MIN($D$6,
SUMPRODUCT(N(OFFSET(AlleInstrumente!$C$1,KA$3,0,KA$4,1)=$AN59))
),0),"")</f>
        <v/>
      </c>
      <c r="KB59" t="str">
        <f ca="1">IFERROR(IF(N(ISNUMBER(KB$2)*$AN59)&gt;0,MIN($D$6,
SUMPRODUCT(N(OFFSET(AlleInstrumente!$C$1,KB$3,0,KB$4,1)=$AN59))
),0),"")</f>
        <v/>
      </c>
      <c r="KC59" t="str">
        <f ca="1">IFERROR(IF(N(ISNUMBER(KC$2)*$AN59)&gt;0,MIN($D$6,
SUMPRODUCT(N(OFFSET(AlleInstrumente!$C$1,KC$3,0,KC$4,1)=$AN59))
),0),"")</f>
        <v/>
      </c>
      <c r="KD59" t="str">
        <f ca="1">IFERROR(IF(N(ISNUMBER(KD$2)*$AN59)&gt;0,MIN($D$6,
SUMPRODUCT(N(OFFSET(AlleInstrumente!$C$1,KD$3,0,KD$4,1)=$AN59))
),0),"")</f>
        <v/>
      </c>
      <c r="KE59" t="str">
        <f ca="1">IFERROR(IF(N(ISNUMBER(KE$2)*$AN59)&gt;0,MIN($D$6,
SUMPRODUCT(N(OFFSET(AlleInstrumente!$C$1,KE$3,0,KE$4,1)=$AN59))
),0),"")</f>
        <v/>
      </c>
      <c r="KF59" t="str">
        <f ca="1">IFERROR(IF(N(ISNUMBER(KF$2)*$AN59)&gt;0,MIN($D$6,
SUMPRODUCT(N(OFFSET(AlleInstrumente!$C$1,KF$3,0,KF$4,1)=$AN59))
),0),"")</f>
        <v/>
      </c>
      <c r="KG59" t="str">
        <f ca="1">IFERROR(IF(N(ISNUMBER(KG$2)*$AN59)&gt;0,MIN($D$6,
SUMPRODUCT(N(OFFSET(AlleInstrumente!$C$1,KG$3,0,KG$4,1)=$AN59))
),0),"")</f>
        <v/>
      </c>
      <c r="KH59" t="str">
        <f ca="1">IFERROR(IF(N(ISNUMBER(KH$2)*$AN59)&gt;0,MIN($D$6,
SUMPRODUCT(N(OFFSET(AlleInstrumente!$C$1,KH$3,0,KH$4,1)=$AN59))
),0),"")</f>
        <v/>
      </c>
      <c r="KI59" t="str">
        <f ca="1">IFERROR(IF(N(ISNUMBER(KI$2)*$AN59)&gt;0,MIN($D$6,
SUMPRODUCT(N(OFFSET(AlleInstrumente!$C$1,KI$3,0,KI$4,1)=$AN59))
),0),"")</f>
        <v/>
      </c>
      <c r="KJ59" t="str">
        <f ca="1">IFERROR(IF(N(ISNUMBER(KJ$2)*$AN59)&gt;0,MIN($D$6,
SUMPRODUCT(N(OFFSET(AlleInstrumente!$C$1,KJ$3,0,KJ$4,1)=$AN59))
),0),"")</f>
        <v/>
      </c>
      <c r="KK59" t="str">
        <f ca="1">IFERROR(IF(N(ISNUMBER(KK$2)*$AN59)&gt;0,MIN($D$6,
SUMPRODUCT(N(OFFSET(AlleInstrumente!$C$1,KK$3,0,KK$4,1)=$AN59))
),0),"")</f>
        <v/>
      </c>
      <c r="KL59" t="str">
        <f ca="1">IFERROR(IF(N(ISNUMBER(KL$2)*$AN59)&gt;0,MIN($D$6,
SUMPRODUCT(N(OFFSET(AlleInstrumente!$C$1,KL$3,0,KL$4,1)=$AN59))
),0),"")</f>
        <v/>
      </c>
      <c r="KM59" t="str">
        <f ca="1">IFERROR(IF(N(ISNUMBER(KM$2)*$AN59)&gt;0,MIN($D$6,
SUMPRODUCT(N(OFFSET(AlleInstrumente!$C$1,KM$3,0,KM$4,1)=$AN59))
),0),"")</f>
        <v/>
      </c>
      <c r="KN59" t="str">
        <f ca="1">IFERROR(IF(N(ISNUMBER(KN$2)*$AN59)&gt;0,MIN($D$6,
SUMPRODUCT(N(OFFSET(AlleInstrumente!$C$1,KN$3,0,KN$4,1)=$AN59))
),0),"")</f>
        <v/>
      </c>
      <c r="KO59" t="str">
        <f ca="1">IFERROR(IF(N(ISNUMBER(KO$2)*$AN59)&gt;0,MIN($D$6,
SUMPRODUCT(N(OFFSET(AlleInstrumente!$C$1,KO$3,0,KO$4,1)=$AN59))
),0),"")</f>
        <v/>
      </c>
      <c r="KP59" t="str">
        <f ca="1">IFERROR(IF(N(ISNUMBER(KP$2)*$AN59)&gt;0,MIN($D$6,
SUMPRODUCT(N(OFFSET(AlleInstrumente!$C$1,KP$3,0,KP$4,1)=$AN59))
),0),"")</f>
        <v/>
      </c>
      <c r="KQ59" t="str">
        <f ca="1">IFERROR(IF(N(ISNUMBER(KQ$2)*$AN59)&gt;0,MIN($D$6,
SUMPRODUCT(N(OFFSET(AlleInstrumente!$C$1,KQ$3,0,KQ$4,1)=$AN59))
),0),"")</f>
        <v/>
      </c>
      <c r="KR59" t="str">
        <f ca="1">IFERROR(IF(N(ISNUMBER(KR$2)*$AN59)&gt;0,MIN($D$6,
SUMPRODUCT(N(OFFSET(AlleInstrumente!$C$1,KR$3,0,KR$4,1)=$AN59))
),0),"")</f>
        <v/>
      </c>
      <c r="KS59" t="str">
        <f ca="1">IFERROR(IF(N(ISNUMBER(KS$2)*$AN59)&gt;0,MIN($D$6,
SUMPRODUCT(N(OFFSET(AlleInstrumente!$C$1,KS$3,0,KS$4,1)=$AN59))
),0),"")</f>
        <v/>
      </c>
      <c r="KT59" t="str">
        <f ca="1">IFERROR(IF(N(ISNUMBER(KT$2)*$AN59)&gt;0,MIN($D$6,
SUMPRODUCT(N(OFFSET(AlleInstrumente!$C$1,KT$3,0,KT$4,1)=$AN59))
),0),"")</f>
        <v/>
      </c>
      <c r="KU59" t="str">
        <f ca="1">IFERROR(IF(N(ISNUMBER(KU$2)*$AN59)&gt;0,MIN($D$6,
SUMPRODUCT(N(OFFSET(AlleInstrumente!$C$1,KU$3,0,KU$4,1)=$AN59))
),0),"")</f>
        <v/>
      </c>
      <c r="KV59" t="str">
        <f ca="1">IFERROR(IF(N(ISNUMBER(KV$2)*$AN59)&gt;0,MIN($D$6,
SUMPRODUCT(N(OFFSET(AlleInstrumente!$C$1,KV$3,0,KV$4,1)=$AN59))
),0),"")</f>
        <v/>
      </c>
      <c r="KW59" t="str">
        <f ca="1">IFERROR(IF(N(ISNUMBER(KW$2)*$AN59)&gt;0,MIN($D$6,
SUMPRODUCT(N(OFFSET(AlleInstrumente!$C$1,KW$3,0,KW$4,1)=$AN59))
),0),"")</f>
        <v/>
      </c>
      <c r="KX59" t="str">
        <f ca="1">IFERROR(IF(N(ISNUMBER(KX$2)*$AN59)&gt;0,MIN($D$6,
SUMPRODUCT(N(OFFSET(AlleInstrumente!$C$1,KX$3,0,KX$4,1)=$AN59))
),0),"")</f>
        <v/>
      </c>
      <c r="KY59" t="str">
        <f ca="1">IFERROR(IF(N(ISNUMBER(KY$2)*$AN59)&gt;0,MIN($D$6,
SUMPRODUCT(N(OFFSET(AlleInstrumente!$C$1,KY$3,0,KY$4,1)=$AN59))
),0),"")</f>
        <v/>
      </c>
      <c r="KZ59" t="str">
        <f ca="1">IFERROR(IF(N(ISNUMBER(KZ$2)*$AN59)&gt;0,MIN($D$6,
SUMPRODUCT(N(OFFSET(AlleInstrumente!$C$1,KZ$3,0,KZ$4,1)=$AN59))
),0),"")</f>
        <v/>
      </c>
      <c r="LA59" t="str">
        <f ca="1">IFERROR(IF(N(ISNUMBER(LA$2)*$AN59)&gt;0,MIN($D$6,
SUMPRODUCT(N(OFFSET(AlleInstrumente!$C$1,LA$3,0,LA$4,1)=$AN59))
),0),"")</f>
        <v/>
      </c>
      <c r="LB59" t="str">
        <f ca="1">IFERROR(IF(N(ISNUMBER(LB$2)*$AN59)&gt;0,MIN($D$6,
SUMPRODUCT(N(OFFSET(AlleInstrumente!$C$1,LB$3,0,LB$4,1)=$AN59))
),0),"")</f>
        <v/>
      </c>
      <c r="LC59" t="str">
        <f ca="1">IFERROR(IF(N(ISNUMBER(LC$2)*$AN59)&gt;0,MIN($D$6,
SUMPRODUCT(N(OFFSET(AlleInstrumente!$C$1,LC$3,0,LC$4,1)=$AN59))
),0),"")</f>
        <v/>
      </c>
      <c r="LD59" t="str">
        <f ca="1">IFERROR(IF(N(ISNUMBER(LD$2)*$AN59)&gt;0,MIN($D$6,
SUMPRODUCT(N(OFFSET(AlleInstrumente!$C$1,LD$3,0,LD$4,1)=$AN59))
),0),"")</f>
        <v/>
      </c>
      <c r="LE59" t="str">
        <f ca="1">IFERROR(IF(N(ISNUMBER(LE$2)*$AN59)&gt;0,MIN($D$6,
SUMPRODUCT(N(OFFSET(AlleInstrumente!$C$1,LE$3,0,LE$4,1)=$AN59))
),0),"")</f>
        <v/>
      </c>
      <c r="LF59" t="str">
        <f ca="1">IFERROR(IF(N(ISNUMBER(LF$2)*$AN59)&gt;0,MIN($D$6,
SUMPRODUCT(N(OFFSET(AlleInstrumente!$C$1,LF$3,0,LF$4,1)=$AN59))
),0),"")</f>
        <v/>
      </c>
      <c r="LG59" t="str">
        <f ca="1">IFERROR(IF(N(ISNUMBER(LG$2)*$AN59)&gt;0,MIN($D$6,
SUMPRODUCT(N(OFFSET(AlleInstrumente!$C$1,LG$3,0,LG$4,1)=$AN59))
),0),"")</f>
        <v/>
      </c>
      <c r="LH59" t="str">
        <f ca="1">IFERROR(IF(N(ISNUMBER(LH$2)*$AN59)&gt;0,MIN($D$6,
SUMPRODUCT(N(OFFSET(AlleInstrumente!$C$1,LH$3,0,LH$4,1)=$AN59))
),0),"")</f>
        <v/>
      </c>
      <c r="LI59" t="str">
        <f ca="1">IFERROR(IF(N(ISNUMBER(LI$2)*$AN59)&gt;0,MIN($D$6,
SUMPRODUCT(N(OFFSET(AlleInstrumente!$C$1,LI$3,0,LI$4,1)=$AN59))
),0),"")</f>
        <v/>
      </c>
      <c r="LJ59" t="str">
        <f ca="1">IFERROR(IF(N(ISNUMBER(LJ$2)*$AN59)&gt;0,MIN($D$6,
SUMPRODUCT(N(OFFSET(AlleInstrumente!$C$1,LJ$3,0,LJ$4,1)=$AN59))
),0),"")</f>
        <v/>
      </c>
      <c r="LK59" t="str">
        <f ca="1">IFERROR(IF(N(ISNUMBER(LK$2)*$AN59)&gt;0,MIN($D$6,
SUMPRODUCT(N(OFFSET(AlleInstrumente!$C$1,LK$3,0,LK$4,1)=$AN59))
),0),"")</f>
        <v/>
      </c>
      <c r="LL59" t="str">
        <f ca="1">IFERROR(IF(N(ISNUMBER(LL$2)*$AN59)&gt;0,MIN($D$6,
SUMPRODUCT(N(OFFSET(AlleInstrumente!$C$1,LL$3,0,LL$4,1)=$AN59))
),0),"")</f>
        <v/>
      </c>
      <c r="LM59" t="str">
        <f ca="1">IFERROR(IF(N(ISNUMBER(LM$2)*$AN59)&gt;0,MIN($D$6,
SUMPRODUCT(N(OFFSET(AlleInstrumente!$C$1,LM$3,0,LM$4,1)=$AN59))
),0),"")</f>
        <v/>
      </c>
      <c r="LN59" t="str">
        <f ca="1">IFERROR(IF(N(ISNUMBER(LN$2)*$AN59)&gt;0,MIN($D$6,
SUMPRODUCT(N(OFFSET(AlleInstrumente!$C$1,LN$3,0,LN$4,1)=$AN59))
),0),"")</f>
        <v/>
      </c>
      <c r="LO59" t="str">
        <f ca="1">IFERROR(IF(N(ISNUMBER(LO$2)*$AN59)&gt;0,MIN($D$6,
SUMPRODUCT(N(OFFSET(AlleInstrumente!$C$1,LO$3,0,LO$4,1)=$AN59))
),0),"")</f>
        <v/>
      </c>
      <c r="LP59" t="str">
        <f ca="1">IFERROR(IF(N(ISNUMBER(LP$2)*$AN59)&gt;0,MIN($D$6,
SUMPRODUCT(N(OFFSET(AlleInstrumente!$C$1,LP$3,0,LP$4,1)=$AN59))
),0),"")</f>
        <v/>
      </c>
      <c r="LQ59" t="str">
        <f ca="1">IFERROR(IF(N(ISNUMBER(LQ$2)*$AN59)&gt;0,MIN($D$6,
SUMPRODUCT(N(OFFSET(AlleInstrumente!$C$1,LQ$3,0,LQ$4,1)=$AN59))
),0),"")</f>
        <v/>
      </c>
      <c r="LR59" t="str">
        <f ca="1">IFERROR(IF(N(ISNUMBER(LR$2)*$AN59)&gt;0,MIN($D$6,
SUMPRODUCT(N(OFFSET(AlleInstrumente!$C$1,LR$3,0,LR$4,1)=$AN59))
),0),"")</f>
        <v/>
      </c>
      <c r="LS59" t="str">
        <f ca="1">IFERROR(IF(N(ISNUMBER(LS$2)*$AN59)&gt;0,MIN($D$6,
SUMPRODUCT(N(OFFSET(AlleInstrumente!$C$1,LS$3,0,LS$4,1)=$AN59))
),0),"")</f>
        <v/>
      </c>
      <c r="LT59" t="str">
        <f ca="1">IFERROR(IF(N(ISNUMBER(LT$2)*$AN59)&gt;0,MIN($D$6,
SUMPRODUCT(N(OFFSET(AlleInstrumente!$C$1,LT$3,0,LT$4,1)=$AN59))
),0),"")</f>
        <v/>
      </c>
      <c r="LU59" t="str">
        <f ca="1">IFERROR(IF(N(ISNUMBER(LU$2)*$AN59)&gt;0,MIN($D$6,
SUMPRODUCT(N(OFFSET(AlleInstrumente!$C$1,LU$3,0,LU$4,1)=$AN59))
),0),"")</f>
        <v/>
      </c>
      <c r="LV59" t="str">
        <f ca="1">IFERROR(IF(N(ISNUMBER(LV$2)*$AN59)&gt;0,MIN($D$6,
SUMPRODUCT(N(OFFSET(AlleInstrumente!$C$1,LV$3,0,LV$4,1)=$AN59))
),0),"")</f>
        <v/>
      </c>
      <c r="LW59" t="str">
        <f ca="1">IFERROR(IF(N(ISNUMBER(LW$2)*$AN59)&gt;0,MIN($D$6,
SUMPRODUCT(N(OFFSET(AlleInstrumente!$C$1,LW$3,0,LW$4,1)=$AN59))
),0),"")</f>
        <v/>
      </c>
      <c r="LX59" t="str">
        <f ca="1">IFERROR(IF(N(ISNUMBER(LX$2)*$AN59)&gt;0,MIN($D$6,
SUMPRODUCT(N(OFFSET(AlleInstrumente!$C$1,LX$3,0,LX$4,1)=$AN59))
),0),"")</f>
        <v/>
      </c>
      <c r="LY59" t="str">
        <f ca="1">IFERROR(IF(N(ISNUMBER(LY$2)*$AN59)&gt;0,MIN($D$6,
SUMPRODUCT(N(OFFSET(AlleInstrumente!$C$1,LY$3,0,LY$4,1)=$AN59))
),0),"")</f>
        <v/>
      </c>
      <c r="LZ59" t="str">
        <f ca="1">IFERROR(IF(N(ISNUMBER(LZ$2)*$AN59)&gt;0,MIN($D$6,
SUMPRODUCT(N(OFFSET(AlleInstrumente!$C$1,LZ$3,0,LZ$4,1)=$AN59))
),0),"")</f>
        <v/>
      </c>
      <c r="MA59" t="str">
        <f ca="1">IFERROR(IF(N(ISNUMBER(MA$2)*$AN59)&gt;0,MIN($D$6,
SUMPRODUCT(N(OFFSET(AlleInstrumente!$C$1,MA$3,0,MA$4,1)=$AN59))
),0),"")</f>
        <v/>
      </c>
      <c r="MB59" t="str">
        <f ca="1">IFERROR(IF(N(ISNUMBER(MB$2)*$AN59)&gt;0,MIN($D$6,
SUMPRODUCT(N(OFFSET(AlleInstrumente!$C$1,MB$3,0,MB$4,1)=$AN59))
),0),"")</f>
        <v/>
      </c>
      <c r="MC59" t="str">
        <f ca="1">IFERROR(IF(N(ISNUMBER(MC$2)*$AN59)&gt;0,MIN($D$6,
SUMPRODUCT(N(OFFSET(AlleInstrumente!$C$1,MC$3,0,MC$4,1)=$AN59))
),0),"")</f>
        <v/>
      </c>
      <c r="MD59" t="str">
        <f ca="1">IFERROR(IF(N(ISNUMBER(MD$2)*$AN59)&gt;0,MIN($D$6,
SUMPRODUCT(N(OFFSET(AlleInstrumente!$C$1,MD$3,0,MD$4,1)=$AN59))
),0),"")</f>
        <v/>
      </c>
      <c r="ME59" t="str">
        <f ca="1">IFERROR(IF(N(ISNUMBER(ME$2)*$AN59)&gt;0,MIN($D$6,
SUMPRODUCT(N(OFFSET(AlleInstrumente!$C$1,ME$3,0,ME$4,1)=$AN59))
),0),"")</f>
        <v/>
      </c>
      <c r="MF59" t="str">
        <f ca="1">IFERROR(IF(N(ISNUMBER(MF$2)*$AN59)&gt;0,MIN($D$6,
SUMPRODUCT(N(OFFSET(AlleInstrumente!$C$1,MF$3,0,MF$4,1)=$AN59))
),0),"")</f>
        <v/>
      </c>
    </row>
    <row r="60" spans="7:344" x14ac:dyDescent="0.25">
      <c r="G60" t="str">
        <f t="shared" ca="1" si="51"/>
        <v/>
      </c>
      <c r="H60" t="str">
        <f t="shared" ca="1" si="45"/>
        <v/>
      </c>
      <c r="I60" t="str">
        <f t="shared" ca="1" si="52"/>
        <v/>
      </c>
      <c r="J60" t="str">
        <f t="shared" ca="1" si="53"/>
        <v/>
      </c>
      <c r="K60" t="str">
        <f t="shared" ca="1" si="54"/>
        <v/>
      </c>
      <c r="L60" t="str">
        <f t="array" aca="1" ref="L60" ca="1">IF(ISNUMBER(L59),IF(ISNUMBER($K59),$L59,IF($L59&gt;$L$2,MAX(IF(OFFSET($S$6,0,0,_Instrument_count,1)&lt;$L59,OFFSET($S$6,0,0,_Instrument_count,1),$L$2)),"")),"")</f>
        <v/>
      </c>
      <c r="N60" t="str">
        <f t="shared" ca="1" si="59"/>
        <v/>
      </c>
      <c r="P60" s="40" t="str">
        <f t="shared" ca="1" si="29"/>
        <v/>
      </c>
      <c r="Q60" s="40" t="str">
        <f t="shared" ca="1" si="55"/>
        <v/>
      </c>
      <c r="R60" t="str">
        <f t="shared" ca="1" si="31"/>
        <v/>
      </c>
      <c r="S60" t="e">
        <f t="shared" ca="1" si="47"/>
        <v>#VALUE!</v>
      </c>
      <c r="T60">
        <f t="shared" ca="1" si="32"/>
        <v>1</v>
      </c>
      <c r="U60" t="e">
        <f t="shared" ca="1" si="48"/>
        <v>#VALUE!</v>
      </c>
      <c r="V60" t="str">
        <f t="shared" ca="1" si="33"/>
        <v/>
      </c>
      <c r="X60" t="str">
        <f t="shared" ca="1" si="34"/>
        <v/>
      </c>
      <c r="Y60" s="76" t="e">
        <f t="shared" ca="1" si="35"/>
        <v>#VALUE!</v>
      </c>
      <c r="AA60" t="str">
        <f t="shared" ca="1" si="36"/>
        <v/>
      </c>
      <c r="AB60" s="76" t="e">
        <f t="shared" ca="1" si="37"/>
        <v>#VALUE!</v>
      </c>
      <c r="AD60" t="str">
        <f t="shared" ca="1" si="38"/>
        <v/>
      </c>
      <c r="AE60" s="76" t="e">
        <f t="shared" ca="1" si="39"/>
        <v>#VALUE!</v>
      </c>
      <c r="AG60" t="str">
        <f t="shared" ca="1" si="40"/>
        <v/>
      </c>
      <c r="AH60" s="76" t="e">
        <f t="shared" ca="1" si="41"/>
        <v>#VALUE!</v>
      </c>
      <c r="AI60" s="76"/>
      <c r="AJ60" t="str">
        <f t="shared" ca="1" si="49"/>
        <v/>
      </c>
      <c r="AK60" s="76" t="e">
        <f t="shared" ca="1" si="50"/>
        <v>#VALUE!</v>
      </c>
      <c r="AM60" t="str">
        <f ca="1">IF(ISNUMBER(Index!$K59),Index!$N59,"")</f>
        <v/>
      </c>
      <c r="AN60" t="str">
        <f ca="1">IF(ISNUMBER(Index!$K59),Index!$K59,"")</f>
        <v/>
      </c>
      <c r="AO60" t="str">
        <f ca="1">IF(ISNUMBER(AN60),Index!$M59,"")</f>
        <v/>
      </c>
      <c r="AP60" t="str">
        <f t="shared" ca="1" si="56"/>
        <v/>
      </c>
      <c r="AQ60" t="str">
        <f t="shared" ca="1" si="57"/>
        <v/>
      </c>
      <c r="AR60" t="str">
        <f t="shared" ca="1" si="58"/>
        <v/>
      </c>
      <c r="AS60" t="str">
        <f ca="1">IFERROR(IF(N(ISNUMBER(AS$2)*$AN60)&gt;0,MIN($D$6,
SUMPRODUCT(N(OFFSET(AlleInstrumente!$C$1,AS$3,0,AS$4,1)=$AN60))
),0),"")</f>
        <v/>
      </c>
      <c r="AT60" t="str">
        <f ca="1">IFERROR(IF(N(ISNUMBER(AT$2)*$AN60)&gt;0,MIN($D$6,
SUMPRODUCT(N(OFFSET(AlleInstrumente!$C$1,AT$3,0,AT$4,1)=$AN60))
),0),"")</f>
        <v/>
      </c>
      <c r="AU60" t="str">
        <f ca="1">IFERROR(IF(N(ISNUMBER(AU$2)*$AN60)&gt;0,MIN($D$6,
SUMPRODUCT(N(OFFSET(AlleInstrumente!$C$1,AU$3,0,AU$4,1)=$AN60))
),0),"")</f>
        <v/>
      </c>
      <c r="AV60" t="str">
        <f ca="1">IFERROR(IF(N(ISNUMBER(AV$2)*$AN60)&gt;0,MIN($D$6,
SUMPRODUCT(N(OFFSET(AlleInstrumente!$C$1,AV$3,0,AV$4,1)=$AN60))
),0),"")</f>
        <v/>
      </c>
      <c r="AW60" t="str">
        <f ca="1">IFERROR(IF(N(ISNUMBER(AW$2)*$AN60)&gt;0,MIN($D$6,
SUMPRODUCT(N(OFFSET(AlleInstrumente!$C$1,AW$3,0,AW$4,1)=$AN60))
),0),"")</f>
        <v/>
      </c>
      <c r="AX60" t="str">
        <f ca="1">IFERROR(IF(N(ISNUMBER(AX$2)*$AN60)&gt;0,MIN($D$6,
SUMPRODUCT(N(OFFSET(AlleInstrumente!$C$1,AX$3,0,AX$4,1)=$AN60))
),0),"")</f>
        <v/>
      </c>
      <c r="AY60" t="str">
        <f ca="1">IFERROR(IF(N(ISNUMBER(AY$2)*$AN60)&gt;0,MIN($D$6,
SUMPRODUCT(N(OFFSET(AlleInstrumente!$C$1,AY$3,0,AY$4,1)=$AN60))
),0),"")</f>
        <v/>
      </c>
      <c r="AZ60" t="str">
        <f ca="1">IFERROR(IF(N(ISNUMBER(AZ$2)*$AN60)&gt;0,MIN($D$6,
SUMPRODUCT(N(OFFSET(AlleInstrumente!$C$1,AZ$3,0,AZ$4,1)=$AN60))
),0),"")</f>
        <v/>
      </c>
      <c r="BA60" t="str">
        <f ca="1">IFERROR(IF(N(ISNUMBER(BA$2)*$AN60)&gt;0,MIN($D$6,
SUMPRODUCT(N(OFFSET(AlleInstrumente!$C$1,BA$3,0,BA$4,1)=$AN60))
),0),"")</f>
        <v/>
      </c>
      <c r="BB60" t="str">
        <f ca="1">IFERROR(IF(N(ISNUMBER(BB$2)*$AN60)&gt;0,MIN($D$6,
SUMPRODUCT(N(OFFSET(AlleInstrumente!$C$1,BB$3,0,BB$4,1)=$AN60))
),0),"")</f>
        <v/>
      </c>
      <c r="BC60" t="str">
        <f ca="1">IFERROR(IF(N(ISNUMBER(BC$2)*$AN60)&gt;0,MIN($D$6,
SUMPRODUCT(N(OFFSET(AlleInstrumente!$C$1,BC$3,0,BC$4,1)=$AN60))
),0),"")</f>
        <v/>
      </c>
      <c r="BD60" t="str">
        <f ca="1">IFERROR(IF(N(ISNUMBER(BD$2)*$AN60)&gt;0,MIN($D$6,
SUMPRODUCT(N(OFFSET(AlleInstrumente!$C$1,BD$3,0,BD$4,1)=$AN60))
),0),"")</f>
        <v/>
      </c>
      <c r="BE60" t="str">
        <f ca="1">IFERROR(IF(N(ISNUMBER(BE$2)*$AN60)&gt;0,MIN($D$6,
SUMPRODUCT(N(OFFSET(AlleInstrumente!$C$1,BE$3,0,BE$4,1)=$AN60))
),0),"")</f>
        <v/>
      </c>
      <c r="BF60" t="str">
        <f ca="1">IFERROR(IF(N(ISNUMBER(BF$2)*$AN60)&gt;0,MIN($D$6,
SUMPRODUCT(N(OFFSET(AlleInstrumente!$C$1,BF$3,0,BF$4,1)=$AN60))
),0),"")</f>
        <v/>
      </c>
      <c r="BG60" t="str">
        <f ca="1">IFERROR(IF(N(ISNUMBER(BG$2)*$AN60)&gt;0,MIN($D$6,
SUMPRODUCT(N(OFFSET(AlleInstrumente!$C$1,BG$3,0,BG$4,1)=$AN60))
),0),"")</f>
        <v/>
      </c>
      <c r="BH60" t="str">
        <f ca="1">IFERROR(IF(N(ISNUMBER(BH$2)*$AN60)&gt;0,MIN($D$6,
SUMPRODUCT(N(OFFSET(AlleInstrumente!$C$1,BH$3,0,BH$4,1)=$AN60))
),0),"")</f>
        <v/>
      </c>
      <c r="BI60" t="str">
        <f ca="1">IFERROR(IF(N(ISNUMBER(BI$2)*$AN60)&gt;0,MIN($D$6,
SUMPRODUCT(N(OFFSET(AlleInstrumente!$C$1,BI$3,0,BI$4,1)=$AN60))
),0),"")</f>
        <v/>
      </c>
      <c r="BJ60" t="str">
        <f ca="1">IFERROR(IF(N(ISNUMBER(BJ$2)*$AN60)&gt;0,MIN($D$6,
SUMPRODUCT(N(OFFSET(AlleInstrumente!$C$1,BJ$3,0,BJ$4,1)=$AN60))
),0),"")</f>
        <v/>
      </c>
      <c r="BK60" t="str">
        <f ca="1">IFERROR(IF(N(ISNUMBER(BK$2)*$AN60)&gt;0,MIN($D$6,
SUMPRODUCT(N(OFFSET(AlleInstrumente!$C$1,BK$3,0,BK$4,1)=$AN60))
),0),"")</f>
        <v/>
      </c>
      <c r="BL60" t="str">
        <f ca="1">IFERROR(IF(N(ISNUMBER(BL$2)*$AN60)&gt;0,MIN($D$6,
SUMPRODUCT(N(OFFSET(AlleInstrumente!$C$1,BL$3,0,BL$4,1)=$AN60))
),0),"")</f>
        <v/>
      </c>
      <c r="BM60" t="str">
        <f ca="1">IFERROR(IF(N(ISNUMBER(BM$2)*$AN60)&gt;0,MIN($D$6,
SUMPRODUCT(N(OFFSET(AlleInstrumente!$C$1,BM$3,0,BM$4,1)=$AN60))
),0),"")</f>
        <v/>
      </c>
      <c r="BN60" t="str">
        <f ca="1">IFERROR(IF(N(ISNUMBER(BN$2)*$AN60)&gt;0,MIN($D$6,
SUMPRODUCT(N(OFFSET(AlleInstrumente!$C$1,BN$3,0,BN$4,1)=$AN60))
),0),"")</f>
        <v/>
      </c>
      <c r="BO60" t="str">
        <f ca="1">IFERROR(IF(N(ISNUMBER(BO$2)*$AN60)&gt;0,MIN($D$6,
SUMPRODUCT(N(OFFSET(AlleInstrumente!$C$1,BO$3,0,BO$4,1)=$AN60))
),0),"")</f>
        <v/>
      </c>
      <c r="BP60" t="str">
        <f ca="1">IFERROR(IF(N(ISNUMBER(BP$2)*$AN60)&gt;0,MIN($D$6,
SUMPRODUCT(N(OFFSET(AlleInstrumente!$C$1,BP$3,0,BP$4,1)=$AN60))
),0),"")</f>
        <v/>
      </c>
      <c r="BQ60" t="str">
        <f ca="1">IFERROR(IF(N(ISNUMBER(BQ$2)*$AN60)&gt;0,MIN($D$6,
SUMPRODUCT(N(OFFSET(AlleInstrumente!$C$1,BQ$3,0,BQ$4,1)=$AN60))
),0),"")</f>
        <v/>
      </c>
      <c r="BR60" t="str">
        <f ca="1">IFERROR(IF(N(ISNUMBER(BR$2)*$AN60)&gt;0,MIN($D$6,
SUMPRODUCT(N(OFFSET(AlleInstrumente!$C$1,BR$3,0,BR$4,1)=$AN60))
),0),"")</f>
        <v/>
      </c>
      <c r="BS60" t="str">
        <f ca="1">IFERROR(IF(N(ISNUMBER(BS$2)*$AN60)&gt;0,MIN($D$6,
SUMPRODUCT(N(OFFSET(AlleInstrumente!$C$1,BS$3,0,BS$4,1)=$AN60))
),0),"")</f>
        <v/>
      </c>
      <c r="BT60" t="str">
        <f ca="1">IFERROR(IF(N(ISNUMBER(BT$2)*$AN60)&gt;0,MIN($D$6,
SUMPRODUCT(N(OFFSET(AlleInstrumente!$C$1,BT$3,0,BT$4,1)=$AN60))
),0),"")</f>
        <v/>
      </c>
      <c r="BU60" t="str">
        <f ca="1">IFERROR(IF(N(ISNUMBER(BU$2)*$AN60)&gt;0,MIN($D$6,
SUMPRODUCT(N(OFFSET(AlleInstrumente!$C$1,BU$3,0,BU$4,1)=$AN60))
),0),"")</f>
        <v/>
      </c>
      <c r="BV60" t="str">
        <f ca="1">IFERROR(IF(N(ISNUMBER(BV$2)*$AN60)&gt;0,MIN($D$6,
SUMPRODUCT(N(OFFSET(AlleInstrumente!$C$1,BV$3,0,BV$4,1)=$AN60))
),0),"")</f>
        <v/>
      </c>
      <c r="BW60" t="str">
        <f ca="1">IFERROR(IF(N(ISNUMBER(BW$2)*$AN60)&gt;0,MIN($D$6,
SUMPRODUCT(N(OFFSET(AlleInstrumente!$C$1,BW$3,0,BW$4,1)=$AN60))
),0),"")</f>
        <v/>
      </c>
      <c r="BX60" t="str">
        <f ca="1">IFERROR(IF(N(ISNUMBER(BX$2)*$AN60)&gt;0,MIN($D$6,
SUMPRODUCT(N(OFFSET(AlleInstrumente!$C$1,BX$3,0,BX$4,1)=$AN60))
),0),"")</f>
        <v/>
      </c>
      <c r="BY60" t="str">
        <f ca="1">IFERROR(IF(N(ISNUMBER(BY$2)*$AN60)&gt;0,MIN($D$6,
SUMPRODUCT(N(OFFSET(AlleInstrumente!$C$1,BY$3,0,BY$4,1)=$AN60))
),0),"")</f>
        <v/>
      </c>
      <c r="BZ60" t="str">
        <f ca="1">IFERROR(IF(N(ISNUMBER(BZ$2)*$AN60)&gt;0,MIN($D$6,
SUMPRODUCT(N(OFFSET(AlleInstrumente!$C$1,BZ$3,0,BZ$4,1)=$AN60))
),0),"")</f>
        <v/>
      </c>
      <c r="CA60" t="str">
        <f ca="1">IFERROR(IF(N(ISNUMBER(CA$2)*$AN60)&gt;0,MIN($D$6,
SUMPRODUCT(N(OFFSET(AlleInstrumente!$C$1,CA$3,0,CA$4,1)=$AN60))
),0),"")</f>
        <v/>
      </c>
      <c r="CB60" t="str">
        <f ca="1">IFERROR(IF(N(ISNUMBER(CB$2)*$AN60)&gt;0,MIN($D$6,
SUMPRODUCT(N(OFFSET(AlleInstrumente!$C$1,CB$3,0,CB$4,1)=$AN60))
),0),"")</f>
        <v/>
      </c>
      <c r="CC60" t="str">
        <f ca="1">IFERROR(IF(N(ISNUMBER(CC$2)*$AN60)&gt;0,MIN($D$6,
SUMPRODUCT(N(OFFSET(AlleInstrumente!$C$1,CC$3,0,CC$4,1)=$AN60))
),0),"")</f>
        <v/>
      </c>
      <c r="CD60" t="str">
        <f ca="1">IFERROR(IF(N(ISNUMBER(CD$2)*$AN60)&gt;0,MIN($D$6,
SUMPRODUCT(N(OFFSET(AlleInstrumente!$C$1,CD$3,0,CD$4,1)=$AN60))
),0),"")</f>
        <v/>
      </c>
      <c r="CE60" t="str">
        <f ca="1">IFERROR(IF(N(ISNUMBER(CE$2)*$AN60)&gt;0,MIN($D$6,
SUMPRODUCT(N(OFFSET(AlleInstrumente!$C$1,CE$3,0,CE$4,1)=$AN60))
),0),"")</f>
        <v/>
      </c>
      <c r="CF60" t="str">
        <f ca="1">IFERROR(IF(N(ISNUMBER(CF$2)*$AN60)&gt;0,MIN($D$6,
SUMPRODUCT(N(OFFSET(AlleInstrumente!$C$1,CF$3,0,CF$4,1)=$AN60))
),0),"")</f>
        <v/>
      </c>
      <c r="CG60" t="str">
        <f ca="1">IFERROR(IF(N(ISNUMBER(CG$2)*$AN60)&gt;0,MIN($D$6,
SUMPRODUCT(N(OFFSET(AlleInstrumente!$C$1,CG$3,0,CG$4,1)=$AN60))
),0),"")</f>
        <v/>
      </c>
      <c r="CH60" t="str">
        <f ca="1">IFERROR(IF(N(ISNUMBER(CH$2)*$AN60)&gt;0,MIN($D$6,
SUMPRODUCT(N(OFFSET(AlleInstrumente!$C$1,CH$3,0,CH$4,1)=$AN60))
),0),"")</f>
        <v/>
      </c>
      <c r="CI60" t="str">
        <f ca="1">IFERROR(IF(N(ISNUMBER(CI$2)*$AN60)&gt;0,MIN($D$6,
SUMPRODUCT(N(OFFSET(AlleInstrumente!$C$1,CI$3,0,CI$4,1)=$AN60))
),0),"")</f>
        <v/>
      </c>
      <c r="CJ60" t="str">
        <f ca="1">IFERROR(IF(N(ISNUMBER(CJ$2)*$AN60)&gt;0,MIN($D$6,
SUMPRODUCT(N(OFFSET(AlleInstrumente!$C$1,CJ$3,0,CJ$4,1)=$AN60))
),0),"")</f>
        <v/>
      </c>
      <c r="CK60" t="str">
        <f ca="1">IFERROR(IF(N(ISNUMBER(CK$2)*$AN60)&gt;0,MIN($D$6,
SUMPRODUCT(N(OFFSET(AlleInstrumente!$C$1,CK$3,0,CK$4,1)=$AN60))
),0),"")</f>
        <v/>
      </c>
      <c r="CL60" t="str">
        <f ca="1">IFERROR(IF(N(ISNUMBER(CL$2)*$AN60)&gt;0,MIN($D$6,
SUMPRODUCT(N(OFFSET(AlleInstrumente!$C$1,CL$3,0,CL$4,1)=$AN60))
),0),"")</f>
        <v/>
      </c>
      <c r="CM60" t="str">
        <f ca="1">IFERROR(IF(N(ISNUMBER(CM$2)*$AN60)&gt;0,MIN($D$6,
SUMPRODUCT(N(OFFSET(AlleInstrumente!$C$1,CM$3,0,CM$4,1)=$AN60))
),0),"")</f>
        <v/>
      </c>
      <c r="CN60" t="str">
        <f ca="1">IFERROR(IF(N(ISNUMBER(CN$2)*$AN60)&gt;0,MIN($D$6,
SUMPRODUCT(N(OFFSET(AlleInstrumente!$C$1,CN$3,0,CN$4,1)=$AN60))
),0),"")</f>
        <v/>
      </c>
      <c r="CO60" t="str">
        <f ca="1">IFERROR(IF(N(ISNUMBER(CO$2)*$AN60)&gt;0,MIN($D$6,
SUMPRODUCT(N(OFFSET(AlleInstrumente!$C$1,CO$3,0,CO$4,1)=$AN60))
),0),"")</f>
        <v/>
      </c>
      <c r="CP60" t="str">
        <f ca="1">IFERROR(IF(N(ISNUMBER(CP$2)*$AN60)&gt;0,MIN($D$6,
SUMPRODUCT(N(OFFSET(AlleInstrumente!$C$1,CP$3,0,CP$4,1)=$AN60))
),0),"")</f>
        <v/>
      </c>
      <c r="CQ60" t="str">
        <f ca="1">IFERROR(IF(N(ISNUMBER(CQ$2)*$AN60)&gt;0,MIN($D$6,
SUMPRODUCT(N(OFFSET(AlleInstrumente!$C$1,CQ$3,0,CQ$4,1)=$AN60))
),0),"")</f>
        <v/>
      </c>
      <c r="CR60" t="str">
        <f ca="1">IFERROR(IF(N(ISNUMBER(CR$2)*$AN60)&gt;0,MIN($D$6,
SUMPRODUCT(N(OFFSET(AlleInstrumente!$C$1,CR$3,0,CR$4,1)=$AN60))
),0),"")</f>
        <v/>
      </c>
      <c r="CS60" t="str">
        <f ca="1">IFERROR(IF(N(ISNUMBER(CS$2)*$AN60)&gt;0,MIN($D$6,
SUMPRODUCT(N(OFFSET(AlleInstrumente!$C$1,CS$3,0,CS$4,1)=$AN60))
),0),"")</f>
        <v/>
      </c>
      <c r="CT60" t="str">
        <f ca="1">IFERROR(IF(N(ISNUMBER(CT$2)*$AN60)&gt;0,MIN($D$6,
SUMPRODUCT(N(OFFSET(AlleInstrumente!$C$1,CT$3,0,CT$4,1)=$AN60))
),0),"")</f>
        <v/>
      </c>
      <c r="CU60" t="str">
        <f ca="1">IFERROR(IF(N(ISNUMBER(CU$2)*$AN60)&gt;0,MIN($D$6,
SUMPRODUCT(N(OFFSET(AlleInstrumente!$C$1,CU$3,0,CU$4,1)=$AN60))
),0),"")</f>
        <v/>
      </c>
      <c r="CV60" t="str">
        <f ca="1">IFERROR(IF(N(ISNUMBER(CV$2)*$AN60)&gt;0,MIN($D$6,
SUMPRODUCT(N(OFFSET(AlleInstrumente!$C$1,CV$3,0,CV$4,1)=$AN60))
),0),"")</f>
        <v/>
      </c>
      <c r="CW60" t="str">
        <f ca="1">IFERROR(IF(N(ISNUMBER(CW$2)*$AN60)&gt;0,MIN($D$6,
SUMPRODUCT(N(OFFSET(AlleInstrumente!$C$1,CW$3,0,CW$4,1)=$AN60))
),0),"")</f>
        <v/>
      </c>
      <c r="CX60" t="str">
        <f ca="1">IFERROR(IF(N(ISNUMBER(CX$2)*$AN60)&gt;0,MIN($D$6,
SUMPRODUCT(N(OFFSET(AlleInstrumente!$C$1,CX$3,0,CX$4,1)=$AN60))
),0),"")</f>
        <v/>
      </c>
      <c r="CY60" t="str">
        <f ca="1">IFERROR(IF(N(ISNUMBER(CY$2)*$AN60)&gt;0,MIN($D$6,
SUMPRODUCT(N(OFFSET(AlleInstrumente!$C$1,CY$3,0,CY$4,1)=$AN60))
),0),"")</f>
        <v/>
      </c>
      <c r="CZ60" t="str">
        <f ca="1">IFERROR(IF(N(ISNUMBER(CZ$2)*$AN60)&gt;0,MIN($D$6,
SUMPRODUCT(N(OFFSET(AlleInstrumente!$C$1,CZ$3,0,CZ$4,1)=$AN60))
),0),"")</f>
        <v/>
      </c>
      <c r="DA60" t="str">
        <f ca="1">IFERROR(IF(N(ISNUMBER(DA$2)*$AN60)&gt;0,MIN($D$6,
SUMPRODUCT(N(OFFSET(AlleInstrumente!$C$1,DA$3,0,DA$4,1)=$AN60))
),0),"")</f>
        <v/>
      </c>
      <c r="DB60" t="str">
        <f ca="1">IFERROR(IF(N(ISNUMBER(DB$2)*$AN60)&gt;0,MIN($D$6,
SUMPRODUCT(N(OFFSET(AlleInstrumente!$C$1,DB$3,0,DB$4,1)=$AN60))
),0),"")</f>
        <v/>
      </c>
      <c r="DC60" t="str">
        <f ca="1">IFERROR(IF(N(ISNUMBER(DC$2)*$AN60)&gt;0,MIN($D$6,
SUMPRODUCT(N(OFFSET(AlleInstrumente!$C$1,DC$3,0,DC$4,1)=$AN60))
),0),"")</f>
        <v/>
      </c>
      <c r="DD60" t="str">
        <f ca="1">IFERROR(IF(N(ISNUMBER(DD$2)*$AN60)&gt;0,MIN($D$6,
SUMPRODUCT(N(OFFSET(AlleInstrumente!$C$1,DD$3,0,DD$4,1)=$AN60))
),0),"")</f>
        <v/>
      </c>
      <c r="DE60" t="str">
        <f ca="1">IFERROR(IF(N(ISNUMBER(DE$2)*$AN60)&gt;0,MIN($D$6,
SUMPRODUCT(N(OFFSET(AlleInstrumente!$C$1,DE$3,0,DE$4,1)=$AN60))
),0),"")</f>
        <v/>
      </c>
      <c r="DF60" t="str">
        <f ca="1">IFERROR(IF(N(ISNUMBER(DF$2)*$AN60)&gt;0,MIN($D$6,
SUMPRODUCT(N(OFFSET(AlleInstrumente!$C$1,DF$3,0,DF$4,1)=$AN60))
),0),"")</f>
        <v/>
      </c>
      <c r="DG60" t="str">
        <f ca="1">IFERROR(IF(N(ISNUMBER(DG$2)*$AN60)&gt;0,MIN($D$6,
SUMPRODUCT(N(OFFSET(AlleInstrumente!$C$1,DG$3,0,DG$4,1)=$AN60))
),0),"")</f>
        <v/>
      </c>
      <c r="DH60" t="str">
        <f ca="1">IFERROR(IF(N(ISNUMBER(DH$2)*$AN60)&gt;0,MIN($D$6,
SUMPRODUCT(N(OFFSET(AlleInstrumente!$C$1,DH$3,0,DH$4,1)=$AN60))
),0),"")</f>
        <v/>
      </c>
      <c r="DI60" t="str">
        <f ca="1">IFERROR(IF(N(ISNUMBER(DI$2)*$AN60)&gt;0,MIN($D$6,
SUMPRODUCT(N(OFFSET(AlleInstrumente!$C$1,DI$3,0,DI$4,1)=$AN60))
),0),"")</f>
        <v/>
      </c>
      <c r="DJ60" t="str">
        <f ca="1">IFERROR(IF(N(ISNUMBER(DJ$2)*$AN60)&gt;0,MIN($D$6,
SUMPRODUCT(N(OFFSET(AlleInstrumente!$C$1,DJ$3,0,DJ$4,1)=$AN60))
),0),"")</f>
        <v/>
      </c>
      <c r="DK60" t="str">
        <f ca="1">IFERROR(IF(N(ISNUMBER(DK$2)*$AN60)&gt;0,MIN($D$6,
SUMPRODUCT(N(OFFSET(AlleInstrumente!$C$1,DK$3,0,DK$4,1)=$AN60))
),0),"")</f>
        <v/>
      </c>
      <c r="DL60" t="str">
        <f ca="1">IFERROR(IF(N(ISNUMBER(DL$2)*$AN60)&gt;0,MIN($D$6,
SUMPRODUCT(N(OFFSET(AlleInstrumente!$C$1,DL$3,0,DL$4,1)=$AN60))
),0),"")</f>
        <v/>
      </c>
      <c r="DM60" t="str">
        <f ca="1">IFERROR(IF(N(ISNUMBER(DM$2)*$AN60)&gt;0,MIN($D$6,
SUMPRODUCT(N(OFFSET(AlleInstrumente!$C$1,DM$3,0,DM$4,1)=$AN60))
),0),"")</f>
        <v/>
      </c>
      <c r="DN60" t="str">
        <f ca="1">IFERROR(IF(N(ISNUMBER(DN$2)*$AN60)&gt;0,MIN($D$6,
SUMPRODUCT(N(OFFSET(AlleInstrumente!$C$1,DN$3,0,DN$4,1)=$AN60))
),0),"")</f>
        <v/>
      </c>
      <c r="DO60" t="str">
        <f ca="1">IFERROR(IF(N(ISNUMBER(DO$2)*$AN60)&gt;0,MIN($D$6,
SUMPRODUCT(N(OFFSET(AlleInstrumente!$C$1,DO$3,0,DO$4,1)=$AN60))
),0),"")</f>
        <v/>
      </c>
      <c r="DP60" t="str">
        <f ca="1">IFERROR(IF(N(ISNUMBER(DP$2)*$AN60)&gt;0,MIN($D$6,
SUMPRODUCT(N(OFFSET(AlleInstrumente!$C$1,DP$3,0,DP$4,1)=$AN60))
),0),"")</f>
        <v/>
      </c>
      <c r="DQ60" t="str">
        <f ca="1">IFERROR(IF(N(ISNUMBER(DQ$2)*$AN60)&gt;0,MIN($D$6,
SUMPRODUCT(N(OFFSET(AlleInstrumente!$C$1,DQ$3,0,DQ$4,1)=$AN60))
),0),"")</f>
        <v/>
      </c>
      <c r="DR60" t="str">
        <f ca="1">IFERROR(IF(N(ISNUMBER(DR$2)*$AN60)&gt;0,MIN($D$6,
SUMPRODUCT(N(OFFSET(AlleInstrumente!$C$1,DR$3,0,DR$4,1)=$AN60))
),0),"")</f>
        <v/>
      </c>
      <c r="DS60" t="str">
        <f ca="1">IFERROR(IF(N(ISNUMBER(DS$2)*$AN60)&gt;0,MIN($D$6,
SUMPRODUCT(N(OFFSET(AlleInstrumente!$C$1,DS$3,0,DS$4,1)=$AN60))
),0),"")</f>
        <v/>
      </c>
      <c r="DT60" t="str">
        <f ca="1">IFERROR(IF(N(ISNUMBER(DT$2)*$AN60)&gt;0,MIN($D$6,
SUMPRODUCT(N(OFFSET(AlleInstrumente!$C$1,DT$3,0,DT$4,1)=$AN60))
),0),"")</f>
        <v/>
      </c>
      <c r="DU60" t="str">
        <f ca="1">IFERROR(IF(N(ISNUMBER(DU$2)*$AN60)&gt;0,MIN($D$6,
SUMPRODUCT(N(OFFSET(AlleInstrumente!$C$1,DU$3,0,DU$4,1)=$AN60))
),0),"")</f>
        <v/>
      </c>
      <c r="DV60" t="str">
        <f ca="1">IFERROR(IF(N(ISNUMBER(DV$2)*$AN60)&gt;0,MIN($D$6,
SUMPRODUCT(N(OFFSET(AlleInstrumente!$C$1,DV$3,0,DV$4,1)=$AN60))
),0),"")</f>
        <v/>
      </c>
      <c r="DW60" t="str">
        <f ca="1">IFERROR(IF(N(ISNUMBER(DW$2)*$AN60)&gt;0,MIN($D$6,
SUMPRODUCT(N(OFFSET(AlleInstrumente!$C$1,DW$3,0,DW$4,1)=$AN60))
),0),"")</f>
        <v/>
      </c>
      <c r="DX60" t="str">
        <f ca="1">IFERROR(IF(N(ISNUMBER(DX$2)*$AN60)&gt;0,MIN($D$6,
SUMPRODUCT(N(OFFSET(AlleInstrumente!$C$1,DX$3,0,DX$4,1)=$AN60))
),0),"")</f>
        <v/>
      </c>
      <c r="DY60" t="str">
        <f ca="1">IFERROR(IF(N(ISNUMBER(DY$2)*$AN60)&gt;0,MIN($D$6,
SUMPRODUCT(N(OFFSET(AlleInstrumente!$C$1,DY$3,0,DY$4,1)=$AN60))
),0),"")</f>
        <v/>
      </c>
      <c r="DZ60" t="str">
        <f ca="1">IFERROR(IF(N(ISNUMBER(DZ$2)*$AN60)&gt;0,MIN($D$6,
SUMPRODUCT(N(OFFSET(AlleInstrumente!$C$1,DZ$3,0,DZ$4,1)=$AN60))
),0),"")</f>
        <v/>
      </c>
      <c r="EA60" t="str">
        <f ca="1">IFERROR(IF(N(ISNUMBER(EA$2)*$AN60)&gt;0,MIN($D$6,
SUMPRODUCT(N(OFFSET(AlleInstrumente!$C$1,EA$3,0,EA$4,1)=$AN60))
),0),"")</f>
        <v/>
      </c>
      <c r="EB60" t="str">
        <f ca="1">IFERROR(IF(N(ISNUMBER(EB$2)*$AN60)&gt;0,MIN($D$6,
SUMPRODUCT(N(OFFSET(AlleInstrumente!$C$1,EB$3,0,EB$4,1)=$AN60))
),0),"")</f>
        <v/>
      </c>
      <c r="EC60" t="str">
        <f ca="1">IFERROR(IF(N(ISNUMBER(EC$2)*$AN60)&gt;0,MIN($D$6,
SUMPRODUCT(N(OFFSET(AlleInstrumente!$C$1,EC$3,0,EC$4,1)=$AN60))
),0),"")</f>
        <v/>
      </c>
      <c r="ED60" t="str">
        <f ca="1">IFERROR(IF(N(ISNUMBER(ED$2)*$AN60)&gt;0,MIN($D$6,
SUMPRODUCT(N(OFFSET(AlleInstrumente!$C$1,ED$3,0,ED$4,1)=$AN60))
),0),"")</f>
        <v/>
      </c>
      <c r="EE60" t="str">
        <f ca="1">IFERROR(IF(N(ISNUMBER(EE$2)*$AN60)&gt;0,MIN($D$6,
SUMPRODUCT(N(OFFSET(AlleInstrumente!$C$1,EE$3,0,EE$4,1)=$AN60))
),0),"")</f>
        <v/>
      </c>
      <c r="EF60" t="str">
        <f ca="1">IFERROR(IF(N(ISNUMBER(EF$2)*$AN60)&gt;0,MIN($D$6,
SUMPRODUCT(N(OFFSET(AlleInstrumente!$C$1,EF$3,0,EF$4,1)=$AN60))
),0),"")</f>
        <v/>
      </c>
      <c r="EG60" t="str">
        <f ca="1">IFERROR(IF(N(ISNUMBER(EG$2)*$AN60)&gt;0,MIN($D$6,
SUMPRODUCT(N(OFFSET(AlleInstrumente!$C$1,EG$3,0,EG$4,1)=$AN60))
),0),"")</f>
        <v/>
      </c>
      <c r="EH60" t="str">
        <f ca="1">IFERROR(IF(N(ISNUMBER(EH$2)*$AN60)&gt;0,MIN($D$6,
SUMPRODUCT(N(OFFSET(AlleInstrumente!$C$1,EH$3,0,EH$4,1)=$AN60))
),0),"")</f>
        <v/>
      </c>
      <c r="EI60" t="str">
        <f ca="1">IFERROR(IF(N(ISNUMBER(EI$2)*$AN60)&gt;0,MIN($D$6,
SUMPRODUCT(N(OFFSET(AlleInstrumente!$C$1,EI$3,0,EI$4,1)=$AN60))
),0),"")</f>
        <v/>
      </c>
      <c r="EJ60" t="str">
        <f ca="1">IFERROR(IF(N(ISNUMBER(EJ$2)*$AN60)&gt;0,MIN($D$6,
SUMPRODUCT(N(OFFSET(AlleInstrumente!$C$1,EJ$3,0,EJ$4,1)=$AN60))
),0),"")</f>
        <v/>
      </c>
      <c r="EK60" t="str">
        <f ca="1">IFERROR(IF(N(ISNUMBER(EK$2)*$AN60)&gt;0,MIN($D$6,
SUMPRODUCT(N(OFFSET(AlleInstrumente!$C$1,EK$3,0,EK$4,1)=$AN60))
),0),"")</f>
        <v/>
      </c>
      <c r="EL60" t="str">
        <f ca="1">IFERROR(IF(N(ISNUMBER(EL$2)*$AN60)&gt;0,MIN($D$6,
SUMPRODUCT(N(OFFSET(AlleInstrumente!$C$1,EL$3,0,EL$4,1)=$AN60))
),0),"")</f>
        <v/>
      </c>
      <c r="EM60" t="str">
        <f ca="1">IFERROR(IF(N(ISNUMBER(EM$2)*$AN60)&gt;0,MIN($D$6,
SUMPRODUCT(N(OFFSET(AlleInstrumente!$C$1,EM$3,0,EM$4,1)=$AN60))
),0),"")</f>
        <v/>
      </c>
      <c r="EN60" t="str">
        <f ca="1">IFERROR(IF(N(ISNUMBER(EN$2)*$AN60)&gt;0,MIN($D$6,
SUMPRODUCT(N(OFFSET(AlleInstrumente!$C$1,EN$3,0,EN$4,1)=$AN60))
),0),"")</f>
        <v/>
      </c>
      <c r="EO60" t="str">
        <f ca="1">IFERROR(IF(N(ISNUMBER(EO$2)*$AN60)&gt;0,MIN($D$6,
SUMPRODUCT(N(OFFSET(AlleInstrumente!$C$1,EO$3,0,EO$4,1)=$AN60))
),0),"")</f>
        <v/>
      </c>
      <c r="EP60" t="str">
        <f ca="1">IFERROR(IF(N(ISNUMBER(EP$2)*$AN60)&gt;0,MIN($D$6,
SUMPRODUCT(N(OFFSET(AlleInstrumente!$C$1,EP$3,0,EP$4,1)=$AN60))
),0),"")</f>
        <v/>
      </c>
      <c r="EQ60" t="str">
        <f ca="1">IFERROR(IF(N(ISNUMBER(EQ$2)*$AN60)&gt;0,MIN($D$6,
SUMPRODUCT(N(OFFSET(AlleInstrumente!$C$1,EQ$3,0,EQ$4,1)=$AN60))
),0),"")</f>
        <v/>
      </c>
      <c r="ER60" t="str">
        <f ca="1">IFERROR(IF(N(ISNUMBER(ER$2)*$AN60)&gt;0,MIN($D$6,
SUMPRODUCT(N(OFFSET(AlleInstrumente!$C$1,ER$3,0,ER$4,1)=$AN60))
),0),"")</f>
        <v/>
      </c>
      <c r="ES60" t="str">
        <f ca="1">IFERROR(IF(N(ISNUMBER(ES$2)*$AN60)&gt;0,MIN($D$6,
SUMPRODUCT(N(OFFSET(AlleInstrumente!$C$1,ES$3,0,ES$4,1)=$AN60))
),0),"")</f>
        <v/>
      </c>
      <c r="ET60" t="str">
        <f ca="1">IFERROR(IF(N(ISNUMBER(ET$2)*$AN60)&gt;0,MIN($D$6,
SUMPRODUCT(N(OFFSET(AlleInstrumente!$C$1,ET$3,0,ET$4,1)=$AN60))
),0),"")</f>
        <v/>
      </c>
      <c r="EU60" t="str">
        <f ca="1">IFERROR(IF(N(ISNUMBER(EU$2)*$AN60)&gt;0,MIN($D$6,
SUMPRODUCT(N(OFFSET(AlleInstrumente!$C$1,EU$3,0,EU$4,1)=$AN60))
),0),"")</f>
        <v/>
      </c>
      <c r="EV60" t="str">
        <f ca="1">IFERROR(IF(N(ISNUMBER(EV$2)*$AN60)&gt;0,MIN($D$6,
SUMPRODUCT(N(OFFSET(AlleInstrumente!$C$1,EV$3,0,EV$4,1)=$AN60))
),0),"")</f>
        <v/>
      </c>
      <c r="EW60" t="str">
        <f ca="1">IFERROR(IF(N(ISNUMBER(EW$2)*$AN60)&gt;0,MIN($D$6,
SUMPRODUCT(N(OFFSET(AlleInstrumente!$C$1,EW$3,0,EW$4,1)=$AN60))
),0),"")</f>
        <v/>
      </c>
      <c r="EX60" t="str">
        <f ca="1">IFERROR(IF(N(ISNUMBER(EX$2)*$AN60)&gt;0,MIN($D$6,
SUMPRODUCT(N(OFFSET(AlleInstrumente!$C$1,EX$3,0,EX$4,1)=$AN60))
),0),"")</f>
        <v/>
      </c>
      <c r="EY60" t="str">
        <f ca="1">IFERROR(IF(N(ISNUMBER(EY$2)*$AN60)&gt;0,MIN($D$6,
SUMPRODUCT(N(OFFSET(AlleInstrumente!$C$1,EY$3,0,EY$4,1)=$AN60))
),0),"")</f>
        <v/>
      </c>
      <c r="EZ60" t="str">
        <f ca="1">IFERROR(IF(N(ISNUMBER(EZ$2)*$AN60)&gt;0,MIN($D$6,
SUMPRODUCT(N(OFFSET(AlleInstrumente!$C$1,EZ$3,0,EZ$4,1)=$AN60))
),0),"")</f>
        <v/>
      </c>
      <c r="FA60" t="str">
        <f ca="1">IFERROR(IF(N(ISNUMBER(FA$2)*$AN60)&gt;0,MIN($D$6,
SUMPRODUCT(N(OFFSET(AlleInstrumente!$C$1,FA$3,0,FA$4,1)=$AN60))
),0),"")</f>
        <v/>
      </c>
      <c r="FB60" t="str">
        <f ca="1">IFERROR(IF(N(ISNUMBER(FB$2)*$AN60)&gt;0,MIN($D$6,
SUMPRODUCT(N(OFFSET(AlleInstrumente!$C$1,FB$3,0,FB$4,1)=$AN60))
),0),"")</f>
        <v/>
      </c>
      <c r="FC60" t="str">
        <f ca="1">IFERROR(IF(N(ISNUMBER(FC$2)*$AN60)&gt;0,MIN($D$6,
SUMPRODUCT(N(OFFSET(AlleInstrumente!$C$1,FC$3,0,FC$4,1)=$AN60))
),0),"")</f>
        <v/>
      </c>
      <c r="FD60" t="str">
        <f ca="1">IFERROR(IF(N(ISNUMBER(FD$2)*$AN60)&gt;0,MIN($D$6,
SUMPRODUCT(N(OFFSET(AlleInstrumente!$C$1,FD$3,0,FD$4,1)=$AN60))
),0),"")</f>
        <v/>
      </c>
      <c r="FE60" t="str">
        <f ca="1">IFERROR(IF(N(ISNUMBER(FE$2)*$AN60)&gt;0,MIN($D$6,
SUMPRODUCT(N(OFFSET(AlleInstrumente!$C$1,FE$3,0,FE$4,1)=$AN60))
),0),"")</f>
        <v/>
      </c>
      <c r="FF60" t="str">
        <f ca="1">IFERROR(IF(N(ISNUMBER(FF$2)*$AN60)&gt;0,MIN($D$6,
SUMPRODUCT(N(OFFSET(AlleInstrumente!$C$1,FF$3,0,FF$4,1)=$AN60))
),0),"")</f>
        <v/>
      </c>
      <c r="FG60" t="str">
        <f ca="1">IFERROR(IF(N(ISNUMBER(FG$2)*$AN60)&gt;0,MIN($D$6,
SUMPRODUCT(N(OFFSET(AlleInstrumente!$C$1,FG$3,0,FG$4,1)=$AN60))
),0),"")</f>
        <v/>
      </c>
      <c r="FH60" t="str">
        <f ca="1">IFERROR(IF(N(ISNUMBER(FH$2)*$AN60)&gt;0,MIN($D$6,
SUMPRODUCT(N(OFFSET(AlleInstrumente!$C$1,FH$3,0,FH$4,1)=$AN60))
),0),"")</f>
        <v/>
      </c>
      <c r="FI60" t="str">
        <f ca="1">IFERROR(IF(N(ISNUMBER(FI$2)*$AN60)&gt;0,MIN($D$6,
SUMPRODUCT(N(OFFSET(AlleInstrumente!$C$1,FI$3,0,FI$4,1)=$AN60))
),0),"")</f>
        <v/>
      </c>
      <c r="FJ60" t="str">
        <f ca="1">IFERROR(IF(N(ISNUMBER(FJ$2)*$AN60)&gt;0,MIN($D$6,
SUMPRODUCT(N(OFFSET(AlleInstrumente!$C$1,FJ$3,0,FJ$4,1)=$AN60))
),0),"")</f>
        <v/>
      </c>
      <c r="FK60" t="str">
        <f ca="1">IFERROR(IF(N(ISNUMBER(FK$2)*$AN60)&gt;0,MIN($D$6,
SUMPRODUCT(N(OFFSET(AlleInstrumente!$C$1,FK$3,0,FK$4,1)=$AN60))
),0),"")</f>
        <v/>
      </c>
      <c r="FL60" t="str">
        <f ca="1">IFERROR(IF(N(ISNUMBER(FL$2)*$AN60)&gt;0,MIN($D$6,
SUMPRODUCT(N(OFFSET(AlleInstrumente!$C$1,FL$3,0,FL$4,1)=$AN60))
),0),"")</f>
        <v/>
      </c>
      <c r="FM60" t="str">
        <f ca="1">IFERROR(IF(N(ISNUMBER(FM$2)*$AN60)&gt;0,MIN($D$6,
SUMPRODUCT(N(OFFSET(AlleInstrumente!$C$1,FM$3,0,FM$4,1)=$AN60))
),0),"")</f>
        <v/>
      </c>
      <c r="FN60" t="str">
        <f ca="1">IFERROR(IF(N(ISNUMBER(FN$2)*$AN60)&gt;0,MIN($D$6,
SUMPRODUCT(N(OFFSET(AlleInstrumente!$C$1,FN$3,0,FN$4,1)=$AN60))
),0),"")</f>
        <v/>
      </c>
      <c r="FO60" t="str">
        <f ca="1">IFERROR(IF(N(ISNUMBER(FO$2)*$AN60)&gt;0,MIN($D$6,
SUMPRODUCT(N(OFFSET(AlleInstrumente!$C$1,FO$3,0,FO$4,1)=$AN60))
),0),"")</f>
        <v/>
      </c>
      <c r="FP60" t="str">
        <f ca="1">IFERROR(IF(N(ISNUMBER(FP$2)*$AN60)&gt;0,MIN($D$6,
SUMPRODUCT(N(OFFSET(AlleInstrumente!$C$1,FP$3,0,FP$4,1)=$AN60))
),0),"")</f>
        <v/>
      </c>
      <c r="FQ60" t="str">
        <f ca="1">IFERROR(IF(N(ISNUMBER(FQ$2)*$AN60)&gt;0,MIN($D$6,
SUMPRODUCT(N(OFFSET(AlleInstrumente!$C$1,FQ$3,0,FQ$4,1)=$AN60))
),0),"")</f>
        <v/>
      </c>
      <c r="FR60" t="str">
        <f ca="1">IFERROR(IF(N(ISNUMBER(FR$2)*$AN60)&gt;0,MIN($D$6,
SUMPRODUCT(N(OFFSET(AlleInstrumente!$C$1,FR$3,0,FR$4,1)=$AN60))
),0),"")</f>
        <v/>
      </c>
      <c r="FS60" t="str">
        <f ca="1">IFERROR(IF(N(ISNUMBER(FS$2)*$AN60)&gt;0,MIN($D$6,
SUMPRODUCT(N(OFFSET(AlleInstrumente!$C$1,FS$3,0,FS$4,1)=$AN60))
),0),"")</f>
        <v/>
      </c>
      <c r="FT60" t="str">
        <f ca="1">IFERROR(IF(N(ISNUMBER(FT$2)*$AN60)&gt;0,MIN($D$6,
SUMPRODUCT(N(OFFSET(AlleInstrumente!$C$1,FT$3,0,FT$4,1)=$AN60))
),0),"")</f>
        <v/>
      </c>
      <c r="FU60" t="str">
        <f ca="1">IFERROR(IF(N(ISNUMBER(FU$2)*$AN60)&gt;0,MIN($D$6,
SUMPRODUCT(N(OFFSET(AlleInstrumente!$C$1,FU$3,0,FU$4,1)=$AN60))
),0),"")</f>
        <v/>
      </c>
      <c r="FV60" t="str">
        <f ca="1">IFERROR(IF(N(ISNUMBER(FV$2)*$AN60)&gt;0,MIN($D$6,
SUMPRODUCT(N(OFFSET(AlleInstrumente!$C$1,FV$3,0,FV$4,1)=$AN60))
),0),"")</f>
        <v/>
      </c>
      <c r="FW60" t="str">
        <f ca="1">IFERROR(IF(N(ISNUMBER(FW$2)*$AN60)&gt;0,MIN($D$6,
SUMPRODUCT(N(OFFSET(AlleInstrumente!$C$1,FW$3,0,FW$4,1)=$AN60))
),0),"")</f>
        <v/>
      </c>
      <c r="FX60" t="str">
        <f ca="1">IFERROR(IF(N(ISNUMBER(FX$2)*$AN60)&gt;0,MIN($D$6,
SUMPRODUCT(N(OFFSET(AlleInstrumente!$C$1,FX$3,0,FX$4,1)=$AN60))
),0),"")</f>
        <v/>
      </c>
      <c r="FY60" t="str">
        <f ca="1">IFERROR(IF(N(ISNUMBER(FY$2)*$AN60)&gt;0,MIN($D$6,
SUMPRODUCT(N(OFFSET(AlleInstrumente!$C$1,FY$3,0,FY$4,1)=$AN60))
),0),"")</f>
        <v/>
      </c>
      <c r="FZ60" t="str">
        <f ca="1">IFERROR(IF(N(ISNUMBER(FZ$2)*$AN60)&gt;0,MIN($D$6,
SUMPRODUCT(N(OFFSET(AlleInstrumente!$C$1,FZ$3,0,FZ$4,1)=$AN60))
),0),"")</f>
        <v/>
      </c>
      <c r="GA60" t="str">
        <f ca="1">IFERROR(IF(N(ISNUMBER(GA$2)*$AN60)&gt;0,MIN($D$6,
SUMPRODUCT(N(OFFSET(AlleInstrumente!$C$1,GA$3,0,GA$4,1)=$AN60))
),0),"")</f>
        <v/>
      </c>
      <c r="GB60" t="str">
        <f ca="1">IFERROR(IF(N(ISNUMBER(GB$2)*$AN60)&gt;0,MIN($D$6,
SUMPRODUCT(N(OFFSET(AlleInstrumente!$C$1,GB$3,0,GB$4,1)=$AN60))
),0),"")</f>
        <v/>
      </c>
      <c r="GC60" t="str">
        <f ca="1">IFERROR(IF(N(ISNUMBER(GC$2)*$AN60)&gt;0,MIN($D$6,
SUMPRODUCT(N(OFFSET(AlleInstrumente!$C$1,GC$3,0,GC$4,1)=$AN60))
),0),"")</f>
        <v/>
      </c>
      <c r="GD60" t="str">
        <f ca="1">IFERROR(IF(N(ISNUMBER(GD$2)*$AN60)&gt;0,MIN($D$6,
SUMPRODUCT(N(OFFSET(AlleInstrumente!$C$1,GD$3,0,GD$4,1)=$AN60))
),0),"")</f>
        <v/>
      </c>
      <c r="GE60" t="str">
        <f ca="1">IFERROR(IF(N(ISNUMBER(GE$2)*$AN60)&gt;0,MIN($D$6,
SUMPRODUCT(N(OFFSET(AlleInstrumente!$C$1,GE$3,0,GE$4,1)=$AN60))
),0),"")</f>
        <v/>
      </c>
      <c r="GF60" t="str">
        <f ca="1">IFERROR(IF(N(ISNUMBER(GF$2)*$AN60)&gt;0,MIN($D$6,
SUMPRODUCT(N(OFFSET(AlleInstrumente!$C$1,GF$3,0,GF$4,1)=$AN60))
),0),"")</f>
        <v/>
      </c>
      <c r="GG60" t="str">
        <f ca="1">IFERROR(IF(N(ISNUMBER(GG$2)*$AN60)&gt;0,MIN($D$6,
SUMPRODUCT(N(OFFSET(AlleInstrumente!$C$1,GG$3,0,GG$4,1)=$AN60))
),0),"")</f>
        <v/>
      </c>
      <c r="GH60" t="str">
        <f ca="1">IFERROR(IF(N(ISNUMBER(GH$2)*$AN60)&gt;0,MIN($D$6,
SUMPRODUCT(N(OFFSET(AlleInstrumente!$C$1,GH$3,0,GH$4,1)=$AN60))
),0),"")</f>
        <v/>
      </c>
      <c r="GI60" t="str">
        <f ca="1">IFERROR(IF(N(ISNUMBER(GI$2)*$AN60)&gt;0,MIN($D$6,
SUMPRODUCT(N(OFFSET(AlleInstrumente!$C$1,GI$3,0,GI$4,1)=$AN60))
),0),"")</f>
        <v/>
      </c>
      <c r="GJ60" t="str">
        <f ca="1">IFERROR(IF(N(ISNUMBER(GJ$2)*$AN60)&gt;0,MIN($D$6,
SUMPRODUCT(N(OFFSET(AlleInstrumente!$C$1,GJ$3,0,GJ$4,1)=$AN60))
),0),"")</f>
        <v/>
      </c>
      <c r="GK60" t="str">
        <f ca="1">IFERROR(IF(N(ISNUMBER(GK$2)*$AN60)&gt;0,MIN($D$6,
SUMPRODUCT(N(OFFSET(AlleInstrumente!$C$1,GK$3,0,GK$4,1)=$AN60))
),0),"")</f>
        <v/>
      </c>
      <c r="GL60" t="str">
        <f ca="1">IFERROR(IF(N(ISNUMBER(GL$2)*$AN60)&gt;0,MIN($D$6,
SUMPRODUCT(N(OFFSET(AlleInstrumente!$C$1,GL$3,0,GL$4,1)=$AN60))
),0),"")</f>
        <v/>
      </c>
      <c r="GM60" t="str">
        <f ca="1">IFERROR(IF(N(ISNUMBER(GM$2)*$AN60)&gt;0,MIN($D$6,
SUMPRODUCT(N(OFFSET(AlleInstrumente!$C$1,GM$3,0,GM$4,1)=$AN60))
),0),"")</f>
        <v/>
      </c>
      <c r="GN60" t="str">
        <f ca="1">IFERROR(IF(N(ISNUMBER(GN$2)*$AN60)&gt;0,MIN($D$6,
SUMPRODUCT(N(OFFSET(AlleInstrumente!$C$1,GN$3,0,GN$4,1)=$AN60))
),0),"")</f>
        <v/>
      </c>
      <c r="GO60" t="str">
        <f ca="1">IFERROR(IF(N(ISNUMBER(GO$2)*$AN60)&gt;0,MIN($D$6,
SUMPRODUCT(N(OFFSET(AlleInstrumente!$C$1,GO$3,0,GO$4,1)=$AN60))
),0),"")</f>
        <v/>
      </c>
      <c r="GP60" t="str">
        <f ca="1">IFERROR(IF(N(ISNUMBER(GP$2)*$AN60)&gt;0,MIN($D$6,
SUMPRODUCT(N(OFFSET(AlleInstrumente!$C$1,GP$3,0,GP$4,1)=$AN60))
),0),"")</f>
        <v/>
      </c>
      <c r="GQ60" t="str">
        <f ca="1">IFERROR(IF(N(ISNUMBER(GQ$2)*$AN60)&gt;0,MIN($D$6,
SUMPRODUCT(N(OFFSET(AlleInstrumente!$C$1,GQ$3,0,GQ$4,1)=$AN60))
),0),"")</f>
        <v/>
      </c>
      <c r="GR60" t="str">
        <f ca="1">IFERROR(IF(N(ISNUMBER(GR$2)*$AN60)&gt;0,MIN($D$6,
SUMPRODUCT(N(OFFSET(AlleInstrumente!$C$1,GR$3,0,GR$4,1)=$AN60))
),0),"")</f>
        <v/>
      </c>
      <c r="GS60" t="str">
        <f ca="1">IFERROR(IF(N(ISNUMBER(GS$2)*$AN60)&gt;0,MIN($D$6,
SUMPRODUCT(N(OFFSET(AlleInstrumente!$C$1,GS$3,0,GS$4,1)=$AN60))
),0),"")</f>
        <v/>
      </c>
      <c r="GT60" t="str">
        <f ca="1">IFERROR(IF(N(ISNUMBER(GT$2)*$AN60)&gt;0,MIN($D$6,
SUMPRODUCT(N(OFFSET(AlleInstrumente!$C$1,GT$3,0,GT$4,1)=$AN60))
),0),"")</f>
        <v/>
      </c>
      <c r="GU60" t="str">
        <f ca="1">IFERROR(IF(N(ISNUMBER(GU$2)*$AN60)&gt;0,MIN($D$6,
SUMPRODUCT(N(OFFSET(AlleInstrumente!$C$1,GU$3,0,GU$4,1)=$AN60))
),0),"")</f>
        <v/>
      </c>
      <c r="GV60" t="str">
        <f ca="1">IFERROR(IF(N(ISNUMBER(GV$2)*$AN60)&gt;0,MIN($D$6,
SUMPRODUCT(N(OFFSET(AlleInstrumente!$C$1,GV$3,0,GV$4,1)=$AN60))
),0),"")</f>
        <v/>
      </c>
      <c r="GW60" t="str">
        <f ca="1">IFERROR(IF(N(ISNUMBER(GW$2)*$AN60)&gt;0,MIN($D$6,
SUMPRODUCT(N(OFFSET(AlleInstrumente!$C$1,GW$3,0,GW$4,1)=$AN60))
),0),"")</f>
        <v/>
      </c>
      <c r="GX60" t="str">
        <f ca="1">IFERROR(IF(N(ISNUMBER(GX$2)*$AN60)&gt;0,MIN($D$6,
SUMPRODUCT(N(OFFSET(AlleInstrumente!$C$1,GX$3,0,GX$4,1)=$AN60))
),0),"")</f>
        <v/>
      </c>
      <c r="GY60" t="str">
        <f ca="1">IFERROR(IF(N(ISNUMBER(GY$2)*$AN60)&gt;0,MIN($D$6,
SUMPRODUCT(N(OFFSET(AlleInstrumente!$C$1,GY$3,0,GY$4,1)=$AN60))
),0),"")</f>
        <v/>
      </c>
      <c r="GZ60" t="str">
        <f ca="1">IFERROR(IF(N(ISNUMBER(GZ$2)*$AN60)&gt;0,MIN($D$6,
SUMPRODUCT(N(OFFSET(AlleInstrumente!$C$1,GZ$3,0,GZ$4,1)=$AN60))
),0),"")</f>
        <v/>
      </c>
      <c r="HA60" t="str">
        <f ca="1">IFERROR(IF(N(ISNUMBER(HA$2)*$AN60)&gt;0,MIN($D$6,
SUMPRODUCT(N(OFFSET(AlleInstrumente!$C$1,HA$3,0,HA$4,1)=$AN60))
),0),"")</f>
        <v/>
      </c>
      <c r="HB60" t="str">
        <f ca="1">IFERROR(IF(N(ISNUMBER(HB$2)*$AN60)&gt;0,MIN($D$6,
SUMPRODUCT(N(OFFSET(AlleInstrumente!$C$1,HB$3,0,HB$4,1)=$AN60))
),0),"")</f>
        <v/>
      </c>
      <c r="HC60" t="str">
        <f ca="1">IFERROR(IF(N(ISNUMBER(HC$2)*$AN60)&gt;0,MIN($D$6,
SUMPRODUCT(N(OFFSET(AlleInstrumente!$C$1,HC$3,0,HC$4,1)=$AN60))
),0),"")</f>
        <v/>
      </c>
      <c r="HD60" t="str">
        <f ca="1">IFERROR(IF(N(ISNUMBER(HD$2)*$AN60)&gt;0,MIN($D$6,
SUMPRODUCT(N(OFFSET(AlleInstrumente!$C$1,HD$3,0,HD$4,1)=$AN60))
),0),"")</f>
        <v/>
      </c>
      <c r="HE60" t="str">
        <f ca="1">IFERROR(IF(N(ISNUMBER(HE$2)*$AN60)&gt;0,MIN($D$6,
SUMPRODUCT(N(OFFSET(AlleInstrumente!$C$1,HE$3,0,HE$4,1)=$AN60))
),0),"")</f>
        <v/>
      </c>
      <c r="HF60" t="str">
        <f ca="1">IFERROR(IF(N(ISNUMBER(HF$2)*$AN60)&gt;0,MIN($D$6,
SUMPRODUCT(N(OFFSET(AlleInstrumente!$C$1,HF$3,0,HF$4,1)=$AN60))
),0),"")</f>
        <v/>
      </c>
      <c r="HG60" t="str">
        <f ca="1">IFERROR(IF(N(ISNUMBER(HG$2)*$AN60)&gt;0,MIN($D$6,
SUMPRODUCT(N(OFFSET(AlleInstrumente!$C$1,HG$3,0,HG$4,1)=$AN60))
),0),"")</f>
        <v/>
      </c>
      <c r="HH60" t="str">
        <f ca="1">IFERROR(IF(N(ISNUMBER(HH$2)*$AN60)&gt;0,MIN($D$6,
SUMPRODUCT(N(OFFSET(AlleInstrumente!$C$1,HH$3,0,HH$4,1)=$AN60))
),0),"")</f>
        <v/>
      </c>
      <c r="HI60" t="str">
        <f ca="1">IFERROR(IF(N(ISNUMBER(HI$2)*$AN60)&gt;0,MIN($D$6,
SUMPRODUCT(N(OFFSET(AlleInstrumente!$C$1,HI$3,0,HI$4,1)=$AN60))
),0),"")</f>
        <v/>
      </c>
      <c r="HJ60" t="str">
        <f ca="1">IFERROR(IF(N(ISNUMBER(HJ$2)*$AN60)&gt;0,MIN($D$6,
SUMPRODUCT(N(OFFSET(AlleInstrumente!$C$1,HJ$3,0,HJ$4,1)=$AN60))
),0),"")</f>
        <v/>
      </c>
      <c r="HK60" t="str">
        <f ca="1">IFERROR(IF(N(ISNUMBER(HK$2)*$AN60)&gt;0,MIN($D$6,
SUMPRODUCT(N(OFFSET(AlleInstrumente!$C$1,HK$3,0,HK$4,1)=$AN60))
),0),"")</f>
        <v/>
      </c>
      <c r="HL60" t="str">
        <f ca="1">IFERROR(IF(N(ISNUMBER(HL$2)*$AN60)&gt;0,MIN($D$6,
SUMPRODUCT(N(OFFSET(AlleInstrumente!$C$1,HL$3,0,HL$4,1)=$AN60))
),0),"")</f>
        <v/>
      </c>
      <c r="HM60" t="str">
        <f ca="1">IFERROR(IF(N(ISNUMBER(HM$2)*$AN60)&gt;0,MIN($D$6,
SUMPRODUCT(N(OFFSET(AlleInstrumente!$C$1,HM$3,0,HM$4,1)=$AN60))
),0),"")</f>
        <v/>
      </c>
      <c r="HN60" t="str">
        <f ca="1">IFERROR(IF(N(ISNUMBER(HN$2)*$AN60)&gt;0,MIN($D$6,
SUMPRODUCT(N(OFFSET(AlleInstrumente!$C$1,HN$3,0,HN$4,1)=$AN60))
),0),"")</f>
        <v/>
      </c>
      <c r="HO60" t="str">
        <f ca="1">IFERROR(IF(N(ISNUMBER(HO$2)*$AN60)&gt;0,MIN($D$6,
SUMPRODUCT(N(OFFSET(AlleInstrumente!$C$1,HO$3,0,HO$4,1)=$AN60))
),0),"")</f>
        <v/>
      </c>
      <c r="HP60" t="str">
        <f ca="1">IFERROR(IF(N(ISNUMBER(HP$2)*$AN60)&gt;0,MIN($D$6,
SUMPRODUCT(N(OFFSET(AlleInstrumente!$C$1,HP$3,0,HP$4,1)=$AN60))
),0),"")</f>
        <v/>
      </c>
      <c r="HQ60" t="str">
        <f ca="1">IFERROR(IF(N(ISNUMBER(HQ$2)*$AN60)&gt;0,MIN($D$6,
SUMPRODUCT(N(OFFSET(AlleInstrumente!$C$1,HQ$3,0,HQ$4,1)=$AN60))
),0),"")</f>
        <v/>
      </c>
      <c r="HR60" t="str">
        <f ca="1">IFERROR(IF(N(ISNUMBER(HR$2)*$AN60)&gt;0,MIN($D$6,
SUMPRODUCT(N(OFFSET(AlleInstrumente!$C$1,HR$3,0,HR$4,1)=$AN60))
),0),"")</f>
        <v/>
      </c>
      <c r="HS60" t="str">
        <f ca="1">IFERROR(IF(N(ISNUMBER(HS$2)*$AN60)&gt;0,MIN($D$6,
SUMPRODUCT(N(OFFSET(AlleInstrumente!$C$1,HS$3,0,HS$4,1)=$AN60))
),0),"")</f>
        <v/>
      </c>
      <c r="HT60" t="str">
        <f ca="1">IFERROR(IF(N(ISNUMBER(HT$2)*$AN60)&gt;0,MIN($D$6,
SUMPRODUCT(N(OFFSET(AlleInstrumente!$C$1,HT$3,0,HT$4,1)=$AN60))
),0),"")</f>
        <v/>
      </c>
      <c r="HU60" t="str">
        <f ca="1">IFERROR(IF(N(ISNUMBER(HU$2)*$AN60)&gt;0,MIN($D$6,
SUMPRODUCT(N(OFFSET(AlleInstrumente!$C$1,HU$3,0,HU$4,1)=$AN60))
),0),"")</f>
        <v/>
      </c>
      <c r="HV60" t="str">
        <f ca="1">IFERROR(IF(N(ISNUMBER(HV$2)*$AN60)&gt;0,MIN($D$6,
SUMPRODUCT(N(OFFSET(AlleInstrumente!$C$1,HV$3,0,HV$4,1)=$AN60))
),0),"")</f>
        <v/>
      </c>
      <c r="HW60" t="str">
        <f ca="1">IFERROR(IF(N(ISNUMBER(HW$2)*$AN60)&gt;0,MIN($D$6,
SUMPRODUCT(N(OFFSET(AlleInstrumente!$C$1,HW$3,0,HW$4,1)=$AN60))
),0),"")</f>
        <v/>
      </c>
      <c r="HX60" t="str">
        <f ca="1">IFERROR(IF(N(ISNUMBER(HX$2)*$AN60)&gt;0,MIN($D$6,
SUMPRODUCT(N(OFFSET(AlleInstrumente!$C$1,HX$3,0,HX$4,1)=$AN60))
),0),"")</f>
        <v/>
      </c>
      <c r="HY60" t="str">
        <f ca="1">IFERROR(IF(N(ISNUMBER(HY$2)*$AN60)&gt;0,MIN($D$6,
SUMPRODUCT(N(OFFSET(AlleInstrumente!$C$1,HY$3,0,HY$4,1)=$AN60))
),0),"")</f>
        <v/>
      </c>
      <c r="HZ60" t="str">
        <f ca="1">IFERROR(IF(N(ISNUMBER(HZ$2)*$AN60)&gt;0,MIN($D$6,
SUMPRODUCT(N(OFFSET(AlleInstrumente!$C$1,HZ$3,0,HZ$4,1)=$AN60))
),0),"")</f>
        <v/>
      </c>
      <c r="IA60" t="str">
        <f ca="1">IFERROR(IF(N(ISNUMBER(IA$2)*$AN60)&gt;0,MIN($D$6,
SUMPRODUCT(N(OFFSET(AlleInstrumente!$C$1,IA$3,0,IA$4,1)=$AN60))
),0),"")</f>
        <v/>
      </c>
      <c r="IB60" t="str">
        <f ca="1">IFERROR(IF(N(ISNUMBER(IB$2)*$AN60)&gt;0,MIN($D$6,
SUMPRODUCT(N(OFFSET(AlleInstrumente!$C$1,IB$3,0,IB$4,1)=$AN60))
),0),"")</f>
        <v/>
      </c>
      <c r="IC60" t="str">
        <f ca="1">IFERROR(IF(N(ISNUMBER(IC$2)*$AN60)&gt;0,MIN($D$6,
SUMPRODUCT(N(OFFSET(AlleInstrumente!$C$1,IC$3,0,IC$4,1)=$AN60))
),0),"")</f>
        <v/>
      </c>
      <c r="ID60" t="str">
        <f ca="1">IFERROR(IF(N(ISNUMBER(ID$2)*$AN60)&gt;0,MIN($D$6,
SUMPRODUCT(N(OFFSET(AlleInstrumente!$C$1,ID$3,0,ID$4,1)=$AN60))
),0),"")</f>
        <v/>
      </c>
      <c r="IE60" t="str">
        <f ca="1">IFERROR(IF(N(ISNUMBER(IE$2)*$AN60)&gt;0,MIN($D$6,
SUMPRODUCT(N(OFFSET(AlleInstrumente!$C$1,IE$3,0,IE$4,1)=$AN60))
),0),"")</f>
        <v/>
      </c>
      <c r="IF60" t="str">
        <f ca="1">IFERROR(IF(N(ISNUMBER(IF$2)*$AN60)&gt;0,MIN($D$6,
SUMPRODUCT(N(OFFSET(AlleInstrumente!$C$1,IF$3,0,IF$4,1)=$AN60))
),0),"")</f>
        <v/>
      </c>
      <c r="IG60" t="str">
        <f ca="1">IFERROR(IF(N(ISNUMBER(IG$2)*$AN60)&gt;0,MIN($D$6,
SUMPRODUCT(N(OFFSET(AlleInstrumente!$C$1,IG$3,0,IG$4,1)=$AN60))
),0),"")</f>
        <v/>
      </c>
      <c r="IH60" t="str">
        <f ca="1">IFERROR(IF(N(ISNUMBER(IH$2)*$AN60)&gt;0,MIN($D$6,
SUMPRODUCT(N(OFFSET(AlleInstrumente!$C$1,IH$3,0,IH$4,1)=$AN60))
),0),"")</f>
        <v/>
      </c>
      <c r="II60" t="str">
        <f ca="1">IFERROR(IF(N(ISNUMBER(II$2)*$AN60)&gt;0,MIN($D$6,
SUMPRODUCT(N(OFFSET(AlleInstrumente!$C$1,II$3,0,II$4,1)=$AN60))
),0),"")</f>
        <v/>
      </c>
      <c r="IJ60" t="str">
        <f ca="1">IFERROR(IF(N(ISNUMBER(IJ$2)*$AN60)&gt;0,MIN($D$6,
SUMPRODUCT(N(OFFSET(AlleInstrumente!$C$1,IJ$3,0,IJ$4,1)=$AN60))
),0),"")</f>
        <v/>
      </c>
      <c r="IK60" t="str">
        <f ca="1">IFERROR(IF(N(ISNUMBER(IK$2)*$AN60)&gt;0,MIN($D$6,
SUMPRODUCT(N(OFFSET(AlleInstrumente!$C$1,IK$3,0,IK$4,1)=$AN60))
),0),"")</f>
        <v/>
      </c>
      <c r="IL60" t="str">
        <f ca="1">IFERROR(IF(N(ISNUMBER(IL$2)*$AN60)&gt;0,MIN($D$6,
SUMPRODUCT(N(OFFSET(AlleInstrumente!$C$1,IL$3,0,IL$4,1)=$AN60))
),0),"")</f>
        <v/>
      </c>
      <c r="IM60" t="str">
        <f ca="1">IFERROR(IF(N(ISNUMBER(IM$2)*$AN60)&gt;0,MIN($D$6,
SUMPRODUCT(N(OFFSET(AlleInstrumente!$C$1,IM$3,0,IM$4,1)=$AN60))
),0),"")</f>
        <v/>
      </c>
      <c r="IN60" t="str">
        <f ca="1">IFERROR(IF(N(ISNUMBER(IN$2)*$AN60)&gt;0,MIN($D$6,
SUMPRODUCT(N(OFFSET(AlleInstrumente!$C$1,IN$3,0,IN$4,1)=$AN60))
),0),"")</f>
        <v/>
      </c>
      <c r="IO60" t="str">
        <f ca="1">IFERROR(IF(N(ISNUMBER(IO$2)*$AN60)&gt;0,MIN($D$6,
SUMPRODUCT(N(OFFSET(AlleInstrumente!$C$1,IO$3,0,IO$4,1)=$AN60))
),0),"")</f>
        <v/>
      </c>
      <c r="IP60" t="str">
        <f ca="1">IFERROR(IF(N(ISNUMBER(IP$2)*$AN60)&gt;0,MIN($D$6,
SUMPRODUCT(N(OFFSET(AlleInstrumente!$C$1,IP$3,0,IP$4,1)=$AN60))
),0),"")</f>
        <v/>
      </c>
      <c r="IQ60" t="str">
        <f ca="1">IFERROR(IF(N(ISNUMBER(IQ$2)*$AN60)&gt;0,MIN($D$6,
SUMPRODUCT(N(OFFSET(AlleInstrumente!$C$1,IQ$3,0,IQ$4,1)=$AN60))
),0),"")</f>
        <v/>
      </c>
      <c r="IR60" t="str">
        <f ca="1">IFERROR(IF(N(ISNUMBER(IR$2)*$AN60)&gt;0,MIN($D$6,
SUMPRODUCT(N(OFFSET(AlleInstrumente!$C$1,IR$3,0,IR$4,1)=$AN60))
),0),"")</f>
        <v/>
      </c>
      <c r="IS60" t="str">
        <f ca="1">IFERROR(IF(N(ISNUMBER(IS$2)*$AN60)&gt;0,MIN($D$6,
SUMPRODUCT(N(OFFSET(AlleInstrumente!$C$1,IS$3,0,IS$4,1)=$AN60))
),0),"")</f>
        <v/>
      </c>
      <c r="IT60" t="str">
        <f ca="1">IFERROR(IF(N(ISNUMBER(IT$2)*$AN60)&gt;0,MIN($D$6,
SUMPRODUCT(N(OFFSET(AlleInstrumente!$C$1,IT$3,0,IT$4,1)=$AN60))
),0),"")</f>
        <v/>
      </c>
      <c r="IU60" t="str">
        <f ca="1">IFERROR(IF(N(ISNUMBER(IU$2)*$AN60)&gt;0,MIN($D$6,
SUMPRODUCT(N(OFFSET(AlleInstrumente!$C$1,IU$3,0,IU$4,1)=$AN60))
),0),"")</f>
        <v/>
      </c>
      <c r="IV60" t="str">
        <f ca="1">IFERROR(IF(N(ISNUMBER(IV$2)*$AN60)&gt;0,MIN($D$6,
SUMPRODUCT(N(OFFSET(AlleInstrumente!$C$1,IV$3,0,IV$4,1)=$AN60))
),0),"")</f>
        <v/>
      </c>
      <c r="IW60" t="str">
        <f ca="1">IFERROR(IF(N(ISNUMBER(IW$2)*$AN60)&gt;0,MIN($D$6,
SUMPRODUCT(N(OFFSET(AlleInstrumente!$C$1,IW$3,0,IW$4,1)=$AN60))
),0),"")</f>
        <v/>
      </c>
      <c r="IX60" t="str">
        <f ca="1">IFERROR(IF(N(ISNUMBER(IX$2)*$AN60)&gt;0,MIN($D$6,
SUMPRODUCT(N(OFFSET(AlleInstrumente!$C$1,IX$3,0,IX$4,1)=$AN60))
),0),"")</f>
        <v/>
      </c>
      <c r="IY60" t="str">
        <f ca="1">IFERROR(IF(N(ISNUMBER(IY$2)*$AN60)&gt;0,MIN($D$6,
SUMPRODUCT(N(OFFSET(AlleInstrumente!$C$1,IY$3,0,IY$4,1)=$AN60))
),0),"")</f>
        <v/>
      </c>
      <c r="IZ60" t="str">
        <f ca="1">IFERROR(IF(N(ISNUMBER(IZ$2)*$AN60)&gt;0,MIN($D$6,
SUMPRODUCT(N(OFFSET(AlleInstrumente!$C$1,IZ$3,0,IZ$4,1)=$AN60))
),0),"")</f>
        <v/>
      </c>
      <c r="JA60" t="str">
        <f ca="1">IFERROR(IF(N(ISNUMBER(JA$2)*$AN60)&gt;0,MIN($D$6,
SUMPRODUCT(N(OFFSET(AlleInstrumente!$C$1,JA$3,0,JA$4,1)=$AN60))
),0),"")</f>
        <v/>
      </c>
      <c r="JB60" t="str">
        <f ca="1">IFERROR(IF(N(ISNUMBER(JB$2)*$AN60)&gt;0,MIN($D$6,
SUMPRODUCT(N(OFFSET(AlleInstrumente!$C$1,JB$3,0,JB$4,1)=$AN60))
),0),"")</f>
        <v/>
      </c>
      <c r="JC60" t="str">
        <f ca="1">IFERROR(IF(N(ISNUMBER(JC$2)*$AN60)&gt;0,MIN($D$6,
SUMPRODUCT(N(OFFSET(AlleInstrumente!$C$1,JC$3,0,JC$4,1)=$AN60))
),0),"")</f>
        <v/>
      </c>
      <c r="JD60" t="str">
        <f ca="1">IFERROR(IF(N(ISNUMBER(JD$2)*$AN60)&gt;0,MIN($D$6,
SUMPRODUCT(N(OFFSET(AlleInstrumente!$C$1,JD$3,0,JD$4,1)=$AN60))
),0),"")</f>
        <v/>
      </c>
      <c r="JE60" t="str">
        <f ca="1">IFERROR(IF(N(ISNUMBER(JE$2)*$AN60)&gt;0,MIN($D$6,
SUMPRODUCT(N(OFFSET(AlleInstrumente!$C$1,JE$3,0,JE$4,1)=$AN60))
),0),"")</f>
        <v/>
      </c>
      <c r="JF60" t="str">
        <f ca="1">IFERROR(IF(N(ISNUMBER(JF$2)*$AN60)&gt;0,MIN($D$6,
SUMPRODUCT(N(OFFSET(AlleInstrumente!$C$1,JF$3,0,JF$4,1)=$AN60))
),0),"")</f>
        <v/>
      </c>
      <c r="JG60" t="str">
        <f ca="1">IFERROR(IF(N(ISNUMBER(JG$2)*$AN60)&gt;0,MIN($D$6,
SUMPRODUCT(N(OFFSET(AlleInstrumente!$C$1,JG$3,0,JG$4,1)=$AN60))
),0),"")</f>
        <v/>
      </c>
      <c r="JH60" t="str">
        <f ca="1">IFERROR(IF(N(ISNUMBER(JH$2)*$AN60)&gt;0,MIN($D$6,
SUMPRODUCT(N(OFFSET(AlleInstrumente!$C$1,JH$3,0,JH$4,1)=$AN60))
),0),"")</f>
        <v/>
      </c>
      <c r="JI60" t="str">
        <f ca="1">IFERROR(IF(N(ISNUMBER(JI$2)*$AN60)&gt;0,MIN($D$6,
SUMPRODUCT(N(OFFSET(AlleInstrumente!$C$1,JI$3,0,JI$4,1)=$AN60))
),0),"")</f>
        <v/>
      </c>
      <c r="JJ60" t="str">
        <f ca="1">IFERROR(IF(N(ISNUMBER(JJ$2)*$AN60)&gt;0,MIN($D$6,
SUMPRODUCT(N(OFFSET(AlleInstrumente!$C$1,JJ$3,0,JJ$4,1)=$AN60))
),0),"")</f>
        <v/>
      </c>
      <c r="JK60" t="str">
        <f ca="1">IFERROR(IF(N(ISNUMBER(JK$2)*$AN60)&gt;0,MIN($D$6,
SUMPRODUCT(N(OFFSET(AlleInstrumente!$C$1,JK$3,0,JK$4,1)=$AN60))
),0),"")</f>
        <v/>
      </c>
      <c r="JL60" t="str">
        <f ca="1">IFERROR(IF(N(ISNUMBER(JL$2)*$AN60)&gt;0,MIN($D$6,
SUMPRODUCT(N(OFFSET(AlleInstrumente!$C$1,JL$3,0,JL$4,1)=$AN60))
),0),"")</f>
        <v/>
      </c>
      <c r="JM60" t="str">
        <f ca="1">IFERROR(IF(N(ISNUMBER(JM$2)*$AN60)&gt;0,MIN($D$6,
SUMPRODUCT(N(OFFSET(AlleInstrumente!$C$1,JM$3,0,JM$4,1)=$AN60))
),0),"")</f>
        <v/>
      </c>
      <c r="JN60" t="str">
        <f ca="1">IFERROR(IF(N(ISNUMBER(JN$2)*$AN60)&gt;0,MIN($D$6,
SUMPRODUCT(N(OFFSET(AlleInstrumente!$C$1,JN$3,0,JN$4,1)=$AN60))
),0),"")</f>
        <v/>
      </c>
      <c r="JO60" t="str">
        <f ca="1">IFERROR(IF(N(ISNUMBER(JO$2)*$AN60)&gt;0,MIN($D$6,
SUMPRODUCT(N(OFFSET(AlleInstrumente!$C$1,JO$3,0,JO$4,1)=$AN60))
),0),"")</f>
        <v/>
      </c>
      <c r="JP60" t="str">
        <f ca="1">IFERROR(IF(N(ISNUMBER(JP$2)*$AN60)&gt;0,MIN($D$6,
SUMPRODUCT(N(OFFSET(AlleInstrumente!$C$1,JP$3,0,JP$4,1)=$AN60))
),0),"")</f>
        <v/>
      </c>
      <c r="JQ60" t="str">
        <f ca="1">IFERROR(IF(N(ISNUMBER(JQ$2)*$AN60)&gt;0,MIN($D$6,
SUMPRODUCT(N(OFFSET(AlleInstrumente!$C$1,JQ$3,0,JQ$4,1)=$AN60))
),0),"")</f>
        <v/>
      </c>
      <c r="JR60" t="str">
        <f ca="1">IFERROR(IF(N(ISNUMBER(JR$2)*$AN60)&gt;0,MIN($D$6,
SUMPRODUCT(N(OFFSET(AlleInstrumente!$C$1,JR$3,0,JR$4,1)=$AN60))
),0),"")</f>
        <v/>
      </c>
      <c r="JS60" t="str">
        <f ca="1">IFERROR(IF(N(ISNUMBER(JS$2)*$AN60)&gt;0,MIN($D$6,
SUMPRODUCT(N(OFFSET(AlleInstrumente!$C$1,JS$3,0,JS$4,1)=$AN60))
),0),"")</f>
        <v/>
      </c>
      <c r="JT60" t="str">
        <f ca="1">IFERROR(IF(N(ISNUMBER(JT$2)*$AN60)&gt;0,MIN($D$6,
SUMPRODUCT(N(OFFSET(AlleInstrumente!$C$1,JT$3,0,JT$4,1)=$AN60))
),0),"")</f>
        <v/>
      </c>
      <c r="JU60" t="str">
        <f ca="1">IFERROR(IF(N(ISNUMBER(JU$2)*$AN60)&gt;0,MIN($D$6,
SUMPRODUCT(N(OFFSET(AlleInstrumente!$C$1,JU$3,0,JU$4,1)=$AN60))
),0),"")</f>
        <v/>
      </c>
      <c r="JV60" t="str">
        <f ca="1">IFERROR(IF(N(ISNUMBER(JV$2)*$AN60)&gt;0,MIN($D$6,
SUMPRODUCT(N(OFFSET(AlleInstrumente!$C$1,JV$3,0,JV$4,1)=$AN60))
),0),"")</f>
        <v/>
      </c>
      <c r="JW60" t="str">
        <f ca="1">IFERROR(IF(N(ISNUMBER(JW$2)*$AN60)&gt;0,MIN($D$6,
SUMPRODUCT(N(OFFSET(AlleInstrumente!$C$1,JW$3,0,JW$4,1)=$AN60))
),0),"")</f>
        <v/>
      </c>
      <c r="JX60" t="str">
        <f ca="1">IFERROR(IF(N(ISNUMBER(JX$2)*$AN60)&gt;0,MIN($D$6,
SUMPRODUCT(N(OFFSET(AlleInstrumente!$C$1,JX$3,0,JX$4,1)=$AN60))
),0),"")</f>
        <v/>
      </c>
      <c r="JY60" t="str">
        <f ca="1">IFERROR(IF(N(ISNUMBER(JY$2)*$AN60)&gt;0,MIN($D$6,
SUMPRODUCT(N(OFFSET(AlleInstrumente!$C$1,JY$3,0,JY$4,1)=$AN60))
),0),"")</f>
        <v/>
      </c>
      <c r="JZ60" t="str">
        <f ca="1">IFERROR(IF(N(ISNUMBER(JZ$2)*$AN60)&gt;0,MIN($D$6,
SUMPRODUCT(N(OFFSET(AlleInstrumente!$C$1,JZ$3,0,JZ$4,1)=$AN60))
),0),"")</f>
        <v/>
      </c>
      <c r="KA60" t="str">
        <f ca="1">IFERROR(IF(N(ISNUMBER(KA$2)*$AN60)&gt;0,MIN($D$6,
SUMPRODUCT(N(OFFSET(AlleInstrumente!$C$1,KA$3,0,KA$4,1)=$AN60))
),0),"")</f>
        <v/>
      </c>
      <c r="KB60" t="str">
        <f ca="1">IFERROR(IF(N(ISNUMBER(KB$2)*$AN60)&gt;0,MIN($D$6,
SUMPRODUCT(N(OFFSET(AlleInstrumente!$C$1,KB$3,0,KB$4,1)=$AN60))
),0),"")</f>
        <v/>
      </c>
      <c r="KC60" t="str">
        <f ca="1">IFERROR(IF(N(ISNUMBER(KC$2)*$AN60)&gt;0,MIN($D$6,
SUMPRODUCT(N(OFFSET(AlleInstrumente!$C$1,KC$3,0,KC$4,1)=$AN60))
),0),"")</f>
        <v/>
      </c>
      <c r="KD60" t="str">
        <f ca="1">IFERROR(IF(N(ISNUMBER(KD$2)*$AN60)&gt;0,MIN($D$6,
SUMPRODUCT(N(OFFSET(AlleInstrumente!$C$1,KD$3,0,KD$4,1)=$AN60))
),0),"")</f>
        <v/>
      </c>
      <c r="KE60" t="str">
        <f ca="1">IFERROR(IF(N(ISNUMBER(KE$2)*$AN60)&gt;0,MIN($D$6,
SUMPRODUCT(N(OFFSET(AlleInstrumente!$C$1,KE$3,0,KE$4,1)=$AN60))
),0),"")</f>
        <v/>
      </c>
      <c r="KF60" t="str">
        <f ca="1">IFERROR(IF(N(ISNUMBER(KF$2)*$AN60)&gt;0,MIN($D$6,
SUMPRODUCT(N(OFFSET(AlleInstrumente!$C$1,KF$3,0,KF$4,1)=$AN60))
),0),"")</f>
        <v/>
      </c>
      <c r="KG60" t="str">
        <f ca="1">IFERROR(IF(N(ISNUMBER(KG$2)*$AN60)&gt;0,MIN($D$6,
SUMPRODUCT(N(OFFSET(AlleInstrumente!$C$1,KG$3,0,KG$4,1)=$AN60))
),0),"")</f>
        <v/>
      </c>
      <c r="KH60" t="str">
        <f ca="1">IFERROR(IF(N(ISNUMBER(KH$2)*$AN60)&gt;0,MIN($D$6,
SUMPRODUCT(N(OFFSET(AlleInstrumente!$C$1,KH$3,0,KH$4,1)=$AN60))
),0),"")</f>
        <v/>
      </c>
      <c r="KI60" t="str">
        <f ca="1">IFERROR(IF(N(ISNUMBER(KI$2)*$AN60)&gt;0,MIN($D$6,
SUMPRODUCT(N(OFFSET(AlleInstrumente!$C$1,KI$3,0,KI$4,1)=$AN60))
),0),"")</f>
        <v/>
      </c>
      <c r="KJ60" t="str">
        <f ca="1">IFERROR(IF(N(ISNUMBER(KJ$2)*$AN60)&gt;0,MIN($D$6,
SUMPRODUCT(N(OFFSET(AlleInstrumente!$C$1,KJ$3,0,KJ$4,1)=$AN60))
),0),"")</f>
        <v/>
      </c>
      <c r="KK60" t="str">
        <f ca="1">IFERROR(IF(N(ISNUMBER(KK$2)*$AN60)&gt;0,MIN($D$6,
SUMPRODUCT(N(OFFSET(AlleInstrumente!$C$1,KK$3,0,KK$4,1)=$AN60))
),0),"")</f>
        <v/>
      </c>
      <c r="KL60" t="str">
        <f ca="1">IFERROR(IF(N(ISNUMBER(KL$2)*$AN60)&gt;0,MIN($D$6,
SUMPRODUCT(N(OFFSET(AlleInstrumente!$C$1,KL$3,0,KL$4,1)=$AN60))
),0),"")</f>
        <v/>
      </c>
      <c r="KM60" t="str">
        <f ca="1">IFERROR(IF(N(ISNUMBER(KM$2)*$AN60)&gt;0,MIN($D$6,
SUMPRODUCT(N(OFFSET(AlleInstrumente!$C$1,KM$3,0,KM$4,1)=$AN60))
),0),"")</f>
        <v/>
      </c>
      <c r="KN60" t="str">
        <f ca="1">IFERROR(IF(N(ISNUMBER(KN$2)*$AN60)&gt;0,MIN($D$6,
SUMPRODUCT(N(OFFSET(AlleInstrumente!$C$1,KN$3,0,KN$4,1)=$AN60))
),0),"")</f>
        <v/>
      </c>
      <c r="KO60" t="str">
        <f ca="1">IFERROR(IF(N(ISNUMBER(KO$2)*$AN60)&gt;0,MIN($D$6,
SUMPRODUCT(N(OFFSET(AlleInstrumente!$C$1,KO$3,0,KO$4,1)=$AN60))
),0),"")</f>
        <v/>
      </c>
      <c r="KP60" t="str">
        <f ca="1">IFERROR(IF(N(ISNUMBER(KP$2)*$AN60)&gt;0,MIN($D$6,
SUMPRODUCT(N(OFFSET(AlleInstrumente!$C$1,KP$3,0,KP$4,1)=$AN60))
),0),"")</f>
        <v/>
      </c>
      <c r="KQ60" t="str">
        <f ca="1">IFERROR(IF(N(ISNUMBER(KQ$2)*$AN60)&gt;0,MIN($D$6,
SUMPRODUCT(N(OFFSET(AlleInstrumente!$C$1,KQ$3,0,KQ$4,1)=$AN60))
),0),"")</f>
        <v/>
      </c>
      <c r="KR60" t="str">
        <f ca="1">IFERROR(IF(N(ISNUMBER(KR$2)*$AN60)&gt;0,MIN($D$6,
SUMPRODUCT(N(OFFSET(AlleInstrumente!$C$1,KR$3,0,KR$4,1)=$AN60))
),0),"")</f>
        <v/>
      </c>
      <c r="KS60" t="str">
        <f ca="1">IFERROR(IF(N(ISNUMBER(KS$2)*$AN60)&gt;0,MIN($D$6,
SUMPRODUCT(N(OFFSET(AlleInstrumente!$C$1,KS$3,0,KS$4,1)=$AN60))
),0),"")</f>
        <v/>
      </c>
      <c r="KT60" t="str">
        <f ca="1">IFERROR(IF(N(ISNUMBER(KT$2)*$AN60)&gt;0,MIN($D$6,
SUMPRODUCT(N(OFFSET(AlleInstrumente!$C$1,KT$3,0,KT$4,1)=$AN60))
),0),"")</f>
        <v/>
      </c>
      <c r="KU60" t="str">
        <f ca="1">IFERROR(IF(N(ISNUMBER(KU$2)*$AN60)&gt;0,MIN($D$6,
SUMPRODUCT(N(OFFSET(AlleInstrumente!$C$1,KU$3,0,KU$4,1)=$AN60))
),0),"")</f>
        <v/>
      </c>
      <c r="KV60" t="str">
        <f ca="1">IFERROR(IF(N(ISNUMBER(KV$2)*$AN60)&gt;0,MIN($D$6,
SUMPRODUCT(N(OFFSET(AlleInstrumente!$C$1,KV$3,0,KV$4,1)=$AN60))
),0),"")</f>
        <v/>
      </c>
      <c r="KW60" t="str">
        <f ca="1">IFERROR(IF(N(ISNUMBER(KW$2)*$AN60)&gt;0,MIN($D$6,
SUMPRODUCT(N(OFFSET(AlleInstrumente!$C$1,KW$3,0,KW$4,1)=$AN60))
),0),"")</f>
        <v/>
      </c>
      <c r="KX60" t="str">
        <f ca="1">IFERROR(IF(N(ISNUMBER(KX$2)*$AN60)&gt;0,MIN($D$6,
SUMPRODUCT(N(OFFSET(AlleInstrumente!$C$1,KX$3,0,KX$4,1)=$AN60))
),0),"")</f>
        <v/>
      </c>
      <c r="KY60" t="str">
        <f ca="1">IFERROR(IF(N(ISNUMBER(KY$2)*$AN60)&gt;0,MIN($D$6,
SUMPRODUCT(N(OFFSET(AlleInstrumente!$C$1,KY$3,0,KY$4,1)=$AN60))
),0),"")</f>
        <v/>
      </c>
      <c r="KZ60" t="str">
        <f ca="1">IFERROR(IF(N(ISNUMBER(KZ$2)*$AN60)&gt;0,MIN($D$6,
SUMPRODUCT(N(OFFSET(AlleInstrumente!$C$1,KZ$3,0,KZ$4,1)=$AN60))
),0),"")</f>
        <v/>
      </c>
      <c r="LA60" t="str">
        <f ca="1">IFERROR(IF(N(ISNUMBER(LA$2)*$AN60)&gt;0,MIN($D$6,
SUMPRODUCT(N(OFFSET(AlleInstrumente!$C$1,LA$3,0,LA$4,1)=$AN60))
),0),"")</f>
        <v/>
      </c>
      <c r="LB60" t="str">
        <f ca="1">IFERROR(IF(N(ISNUMBER(LB$2)*$AN60)&gt;0,MIN($D$6,
SUMPRODUCT(N(OFFSET(AlleInstrumente!$C$1,LB$3,0,LB$4,1)=$AN60))
),0),"")</f>
        <v/>
      </c>
      <c r="LC60" t="str">
        <f ca="1">IFERROR(IF(N(ISNUMBER(LC$2)*$AN60)&gt;0,MIN($D$6,
SUMPRODUCT(N(OFFSET(AlleInstrumente!$C$1,LC$3,0,LC$4,1)=$AN60))
),0),"")</f>
        <v/>
      </c>
      <c r="LD60" t="str">
        <f ca="1">IFERROR(IF(N(ISNUMBER(LD$2)*$AN60)&gt;0,MIN($D$6,
SUMPRODUCT(N(OFFSET(AlleInstrumente!$C$1,LD$3,0,LD$4,1)=$AN60))
),0),"")</f>
        <v/>
      </c>
      <c r="LE60" t="str">
        <f ca="1">IFERROR(IF(N(ISNUMBER(LE$2)*$AN60)&gt;0,MIN($D$6,
SUMPRODUCT(N(OFFSET(AlleInstrumente!$C$1,LE$3,0,LE$4,1)=$AN60))
),0),"")</f>
        <v/>
      </c>
      <c r="LF60" t="str">
        <f ca="1">IFERROR(IF(N(ISNUMBER(LF$2)*$AN60)&gt;0,MIN($D$6,
SUMPRODUCT(N(OFFSET(AlleInstrumente!$C$1,LF$3,0,LF$4,1)=$AN60))
),0),"")</f>
        <v/>
      </c>
      <c r="LG60" t="str">
        <f ca="1">IFERROR(IF(N(ISNUMBER(LG$2)*$AN60)&gt;0,MIN($D$6,
SUMPRODUCT(N(OFFSET(AlleInstrumente!$C$1,LG$3,0,LG$4,1)=$AN60))
),0),"")</f>
        <v/>
      </c>
      <c r="LH60" t="str">
        <f ca="1">IFERROR(IF(N(ISNUMBER(LH$2)*$AN60)&gt;0,MIN($D$6,
SUMPRODUCT(N(OFFSET(AlleInstrumente!$C$1,LH$3,0,LH$4,1)=$AN60))
),0),"")</f>
        <v/>
      </c>
      <c r="LI60" t="str">
        <f ca="1">IFERROR(IF(N(ISNUMBER(LI$2)*$AN60)&gt;0,MIN($D$6,
SUMPRODUCT(N(OFFSET(AlleInstrumente!$C$1,LI$3,0,LI$4,1)=$AN60))
),0),"")</f>
        <v/>
      </c>
      <c r="LJ60" t="str">
        <f ca="1">IFERROR(IF(N(ISNUMBER(LJ$2)*$AN60)&gt;0,MIN($D$6,
SUMPRODUCT(N(OFFSET(AlleInstrumente!$C$1,LJ$3,0,LJ$4,1)=$AN60))
),0),"")</f>
        <v/>
      </c>
      <c r="LK60" t="str">
        <f ca="1">IFERROR(IF(N(ISNUMBER(LK$2)*$AN60)&gt;0,MIN($D$6,
SUMPRODUCT(N(OFFSET(AlleInstrumente!$C$1,LK$3,0,LK$4,1)=$AN60))
),0),"")</f>
        <v/>
      </c>
      <c r="LL60" t="str">
        <f ca="1">IFERROR(IF(N(ISNUMBER(LL$2)*$AN60)&gt;0,MIN($D$6,
SUMPRODUCT(N(OFFSET(AlleInstrumente!$C$1,LL$3,0,LL$4,1)=$AN60))
),0),"")</f>
        <v/>
      </c>
      <c r="LM60" t="str">
        <f ca="1">IFERROR(IF(N(ISNUMBER(LM$2)*$AN60)&gt;0,MIN($D$6,
SUMPRODUCT(N(OFFSET(AlleInstrumente!$C$1,LM$3,0,LM$4,1)=$AN60))
),0),"")</f>
        <v/>
      </c>
      <c r="LN60" t="str">
        <f ca="1">IFERROR(IF(N(ISNUMBER(LN$2)*$AN60)&gt;0,MIN($D$6,
SUMPRODUCT(N(OFFSET(AlleInstrumente!$C$1,LN$3,0,LN$4,1)=$AN60))
),0),"")</f>
        <v/>
      </c>
      <c r="LO60" t="str">
        <f ca="1">IFERROR(IF(N(ISNUMBER(LO$2)*$AN60)&gt;0,MIN($D$6,
SUMPRODUCT(N(OFFSET(AlleInstrumente!$C$1,LO$3,0,LO$4,1)=$AN60))
),0),"")</f>
        <v/>
      </c>
      <c r="LP60" t="str">
        <f ca="1">IFERROR(IF(N(ISNUMBER(LP$2)*$AN60)&gt;0,MIN($D$6,
SUMPRODUCT(N(OFFSET(AlleInstrumente!$C$1,LP$3,0,LP$4,1)=$AN60))
),0),"")</f>
        <v/>
      </c>
      <c r="LQ60" t="str">
        <f ca="1">IFERROR(IF(N(ISNUMBER(LQ$2)*$AN60)&gt;0,MIN($D$6,
SUMPRODUCT(N(OFFSET(AlleInstrumente!$C$1,LQ$3,0,LQ$4,1)=$AN60))
),0),"")</f>
        <v/>
      </c>
      <c r="LR60" t="str">
        <f ca="1">IFERROR(IF(N(ISNUMBER(LR$2)*$AN60)&gt;0,MIN($D$6,
SUMPRODUCT(N(OFFSET(AlleInstrumente!$C$1,LR$3,0,LR$4,1)=$AN60))
),0),"")</f>
        <v/>
      </c>
      <c r="LS60" t="str">
        <f ca="1">IFERROR(IF(N(ISNUMBER(LS$2)*$AN60)&gt;0,MIN($D$6,
SUMPRODUCT(N(OFFSET(AlleInstrumente!$C$1,LS$3,0,LS$4,1)=$AN60))
),0),"")</f>
        <v/>
      </c>
      <c r="LT60" t="str">
        <f ca="1">IFERROR(IF(N(ISNUMBER(LT$2)*$AN60)&gt;0,MIN($D$6,
SUMPRODUCT(N(OFFSET(AlleInstrumente!$C$1,LT$3,0,LT$4,1)=$AN60))
),0),"")</f>
        <v/>
      </c>
      <c r="LU60" t="str">
        <f ca="1">IFERROR(IF(N(ISNUMBER(LU$2)*$AN60)&gt;0,MIN($D$6,
SUMPRODUCT(N(OFFSET(AlleInstrumente!$C$1,LU$3,0,LU$4,1)=$AN60))
),0),"")</f>
        <v/>
      </c>
      <c r="LV60" t="str">
        <f ca="1">IFERROR(IF(N(ISNUMBER(LV$2)*$AN60)&gt;0,MIN($D$6,
SUMPRODUCT(N(OFFSET(AlleInstrumente!$C$1,LV$3,0,LV$4,1)=$AN60))
),0),"")</f>
        <v/>
      </c>
      <c r="LW60" t="str">
        <f ca="1">IFERROR(IF(N(ISNUMBER(LW$2)*$AN60)&gt;0,MIN($D$6,
SUMPRODUCT(N(OFFSET(AlleInstrumente!$C$1,LW$3,0,LW$4,1)=$AN60))
),0),"")</f>
        <v/>
      </c>
      <c r="LX60" t="str">
        <f ca="1">IFERROR(IF(N(ISNUMBER(LX$2)*$AN60)&gt;0,MIN($D$6,
SUMPRODUCT(N(OFFSET(AlleInstrumente!$C$1,LX$3,0,LX$4,1)=$AN60))
),0),"")</f>
        <v/>
      </c>
      <c r="LY60" t="str">
        <f ca="1">IFERROR(IF(N(ISNUMBER(LY$2)*$AN60)&gt;0,MIN($D$6,
SUMPRODUCT(N(OFFSET(AlleInstrumente!$C$1,LY$3,0,LY$4,1)=$AN60))
),0),"")</f>
        <v/>
      </c>
      <c r="LZ60" t="str">
        <f ca="1">IFERROR(IF(N(ISNUMBER(LZ$2)*$AN60)&gt;0,MIN($D$6,
SUMPRODUCT(N(OFFSET(AlleInstrumente!$C$1,LZ$3,0,LZ$4,1)=$AN60))
),0),"")</f>
        <v/>
      </c>
      <c r="MA60" t="str">
        <f ca="1">IFERROR(IF(N(ISNUMBER(MA$2)*$AN60)&gt;0,MIN($D$6,
SUMPRODUCT(N(OFFSET(AlleInstrumente!$C$1,MA$3,0,MA$4,1)=$AN60))
),0),"")</f>
        <v/>
      </c>
      <c r="MB60" t="str">
        <f ca="1">IFERROR(IF(N(ISNUMBER(MB$2)*$AN60)&gt;0,MIN($D$6,
SUMPRODUCT(N(OFFSET(AlleInstrumente!$C$1,MB$3,0,MB$4,1)=$AN60))
),0),"")</f>
        <v/>
      </c>
      <c r="MC60" t="str">
        <f ca="1">IFERROR(IF(N(ISNUMBER(MC$2)*$AN60)&gt;0,MIN($D$6,
SUMPRODUCT(N(OFFSET(AlleInstrumente!$C$1,MC$3,0,MC$4,1)=$AN60))
),0),"")</f>
        <v/>
      </c>
      <c r="MD60" t="str">
        <f ca="1">IFERROR(IF(N(ISNUMBER(MD$2)*$AN60)&gt;0,MIN($D$6,
SUMPRODUCT(N(OFFSET(AlleInstrumente!$C$1,MD$3,0,MD$4,1)=$AN60))
),0),"")</f>
        <v/>
      </c>
      <c r="ME60" t="str">
        <f ca="1">IFERROR(IF(N(ISNUMBER(ME$2)*$AN60)&gt;0,MIN($D$6,
SUMPRODUCT(N(OFFSET(AlleInstrumente!$C$1,ME$3,0,ME$4,1)=$AN60))
),0),"")</f>
        <v/>
      </c>
      <c r="MF60" t="str">
        <f ca="1">IFERROR(IF(N(ISNUMBER(MF$2)*$AN60)&gt;0,MIN($D$6,
SUMPRODUCT(N(OFFSET(AlleInstrumente!$C$1,MF$3,0,MF$4,1)=$AN60))
),0),"")</f>
        <v/>
      </c>
    </row>
    <row r="61" spans="7:344" x14ac:dyDescent="0.25">
      <c r="G61" t="str">
        <f t="shared" ca="1" si="51"/>
        <v/>
      </c>
      <c r="H61" t="str">
        <f t="shared" ca="1" si="45"/>
        <v/>
      </c>
      <c r="I61" t="str">
        <f t="shared" ca="1" si="52"/>
        <v/>
      </c>
      <c r="J61" t="str">
        <f t="shared" ca="1" si="53"/>
        <v/>
      </c>
      <c r="K61" t="str">
        <f t="shared" ca="1" si="54"/>
        <v/>
      </c>
      <c r="L61" t="str">
        <f t="array" aca="1" ref="L61" ca="1">IF(ISNUMBER(L60),IF(ISNUMBER($K60),$L60,IF($L60&gt;$L$2,MAX(IF(OFFSET($S$6,0,0,_Instrument_count,1)&lt;$L60,OFFSET($S$6,0,0,_Instrument_count,1),$L$2)),"")),"")</f>
        <v/>
      </c>
      <c r="N61" t="str">
        <f t="shared" ca="1" si="59"/>
        <v/>
      </c>
      <c r="P61" s="40" t="str">
        <f t="shared" ca="1" si="29"/>
        <v/>
      </c>
      <c r="Q61" s="40" t="str">
        <f t="shared" ca="1" si="55"/>
        <v/>
      </c>
      <c r="R61" t="str">
        <f t="shared" ca="1" si="31"/>
        <v/>
      </c>
      <c r="S61" t="e">
        <f t="shared" ca="1" si="47"/>
        <v>#VALUE!</v>
      </c>
      <c r="T61">
        <f t="shared" ca="1" si="32"/>
        <v>1</v>
      </c>
      <c r="U61" t="e">
        <f t="shared" ca="1" si="48"/>
        <v>#VALUE!</v>
      </c>
      <c r="V61" t="str">
        <f t="shared" ca="1" si="33"/>
        <v/>
      </c>
      <c r="X61" t="str">
        <f t="shared" ca="1" si="34"/>
        <v/>
      </c>
      <c r="Y61" s="76" t="e">
        <f t="shared" ca="1" si="35"/>
        <v>#VALUE!</v>
      </c>
      <c r="AA61" t="str">
        <f t="shared" ca="1" si="36"/>
        <v/>
      </c>
      <c r="AB61" s="76" t="e">
        <f t="shared" ca="1" si="37"/>
        <v>#VALUE!</v>
      </c>
      <c r="AD61" t="str">
        <f t="shared" ca="1" si="38"/>
        <v/>
      </c>
      <c r="AE61" s="76" t="e">
        <f t="shared" ca="1" si="39"/>
        <v>#VALUE!</v>
      </c>
      <c r="AG61" t="str">
        <f t="shared" ca="1" si="40"/>
        <v/>
      </c>
      <c r="AH61" s="76" t="e">
        <f t="shared" ca="1" si="41"/>
        <v>#VALUE!</v>
      </c>
      <c r="AI61" s="76"/>
      <c r="AJ61" t="str">
        <f t="shared" ca="1" si="49"/>
        <v/>
      </c>
      <c r="AK61" s="76" t="e">
        <f t="shared" ca="1" si="50"/>
        <v>#VALUE!</v>
      </c>
      <c r="AM61" t="str">
        <f ca="1">IF(ISNUMBER(Index!$K60),Index!$N60,"")</f>
        <v/>
      </c>
      <c r="AN61" t="str">
        <f ca="1">IF(ISNUMBER(Index!$K60),Index!$K60,"")</f>
        <v/>
      </c>
      <c r="AO61" t="str">
        <f ca="1">IF(ISNUMBER(AN61),Index!$M60,"")</f>
        <v/>
      </c>
      <c r="AP61" t="str">
        <f t="shared" ca="1" si="56"/>
        <v/>
      </c>
      <c r="AQ61" t="str">
        <f t="shared" ca="1" si="57"/>
        <v/>
      </c>
      <c r="AR61" t="str">
        <f t="shared" ca="1" si="58"/>
        <v/>
      </c>
      <c r="AS61" t="str">
        <f ca="1">IFERROR(IF(N(ISNUMBER(AS$2)*$AN61)&gt;0,MIN($D$6,
SUMPRODUCT(N(OFFSET(AlleInstrumente!$C$1,AS$3,0,AS$4,1)=$AN61))
),0),"")</f>
        <v/>
      </c>
      <c r="AT61" t="str">
        <f ca="1">IFERROR(IF(N(ISNUMBER(AT$2)*$AN61)&gt;0,MIN($D$6,
SUMPRODUCT(N(OFFSET(AlleInstrumente!$C$1,AT$3,0,AT$4,1)=$AN61))
),0),"")</f>
        <v/>
      </c>
      <c r="AU61" t="str">
        <f ca="1">IFERROR(IF(N(ISNUMBER(AU$2)*$AN61)&gt;0,MIN($D$6,
SUMPRODUCT(N(OFFSET(AlleInstrumente!$C$1,AU$3,0,AU$4,1)=$AN61))
),0),"")</f>
        <v/>
      </c>
      <c r="AV61" t="str">
        <f ca="1">IFERROR(IF(N(ISNUMBER(AV$2)*$AN61)&gt;0,MIN($D$6,
SUMPRODUCT(N(OFFSET(AlleInstrumente!$C$1,AV$3,0,AV$4,1)=$AN61))
),0),"")</f>
        <v/>
      </c>
      <c r="AW61" t="str">
        <f ca="1">IFERROR(IF(N(ISNUMBER(AW$2)*$AN61)&gt;0,MIN($D$6,
SUMPRODUCT(N(OFFSET(AlleInstrumente!$C$1,AW$3,0,AW$4,1)=$AN61))
),0),"")</f>
        <v/>
      </c>
      <c r="AX61" t="str">
        <f ca="1">IFERROR(IF(N(ISNUMBER(AX$2)*$AN61)&gt;0,MIN($D$6,
SUMPRODUCT(N(OFFSET(AlleInstrumente!$C$1,AX$3,0,AX$4,1)=$AN61))
),0),"")</f>
        <v/>
      </c>
      <c r="AY61" t="str">
        <f ca="1">IFERROR(IF(N(ISNUMBER(AY$2)*$AN61)&gt;0,MIN($D$6,
SUMPRODUCT(N(OFFSET(AlleInstrumente!$C$1,AY$3,0,AY$4,1)=$AN61))
),0),"")</f>
        <v/>
      </c>
      <c r="AZ61" t="str">
        <f ca="1">IFERROR(IF(N(ISNUMBER(AZ$2)*$AN61)&gt;0,MIN($D$6,
SUMPRODUCT(N(OFFSET(AlleInstrumente!$C$1,AZ$3,0,AZ$4,1)=$AN61))
),0),"")</f>
        <v/>
      </c>
      <c r="BA61" t="str">
        <f ca="1">IFERROR(IF(N(ISNUMBER(BA$2)*$AN61)&gt;0,MIN($D$6,
SUMPRODUCT(N(OFFSET(AlleInstrumente!$C$1,BA$3,0,BA$4,1)=$AN61))
),0),"")</f>
        <v/>
      </c>
      <c r="BB61" t="str">
        <f ca="1">IFERROR(IF(N(ISNUMBER(BB$2)*$AN61)&gt;0,MIN($D$6,
SUMPRODUCT(N(OFFSET(AlleInstrumente!$C$1,BB$3,0,BB$4,1)=$AN61))
),0),"")</f>
        <v/>
      </c>
      <c r="BC61" t="str">
        <f ca="1">IFERROR(IF(N(ISNUMBER(BC$2)*$AN61)&gt;0,MIN($D$6,
SUMPRODUCT(N(OFFSET(AlleInstrumente!$C$1,BC$3,0,BC$4,1)=$AN61))
),0),"")</f>
        <v/>
      </c>
      <c r="BD61" t="str">
        <f ca="1">IFERROR(IF(N(ISNUMBER(BD$2)*$AN61)&gt;0,MIN($D$6,
SUMPRODUCT(N(OFFSET(AlleInstrumente!$C$1,BD$3,0,BD$4,1)=$AN61))
),0),"")</f>
        <v/>
      </c>
      <c r="BE61" t="str">
        <f ca="1">IFERROR(IF(N(ISNUMBER(BE$2)*$AN61)&gt;0,MIN($D$6,
SUMPRODUCT(N(OFFSET(AlleInstrumente!$C$1,BE$3,0,BE$4,1)=$AN61))
),0),"")</f>
        <v/>
      </c>
      <c r="BF61" t="str">
        <f ca="1">IFERROR(IF(N(ISNUMBER(BF$2)*$AN61)&gt;0,MIN($D$6,
SUMPRODUCT(N(OFFSET(AlleInstrumente!$C$1,BF$3,0,BF$4,1)=$AN61))
),0),"")</f>
        <v/>
      </c>
      <c r="BG61" t="str">
        <f ca="1">IFERROR(IF(N(ISNUMBER(BG$2)*$AN61)&gt;0,MIN($D$6,
SUMPRODUCT(N(OFFSET(AlleInstrumente!$C$1,BG$3,0,BG$4,1)=$AN61))
),0),"")</f>
        <v/>
      </c>
      <c r="BH61" t="str">
        <f ca="1">IFERROR(IF(N(ISNUMBER(BH$2)*$AN61)&gt;0,MIN($D$6,
SUMPRODUCT(N(OFFSET(AlleInstrumente!$C$1,BH$3,0,BH$4,1)=$AN61))
),0),"")</f>
        <v/>
      </c>
      <c r="BI61" t="str">
        <f ca="1">IFERROR(IF(N(ISNUMBER(BI$2)*$AN61)&gt;0,MIN($D$6,
SUMPRODUCT(N(OFFSET(AlleInstrumente!$C$1,BI$3,0,BI$4,1)=$AN61))
),0),"")</f>
        <v/>
      </c>
      <c r="BJ61" t="str">
        <f ca="1">IFERROR(IF(N(ISNUMBER(BJ$2)*$AN61)&gt;0,MIN($D$6,
SUMPRODUCT(N(OFFSET(AlleInstrumente!$C$1,BJ$3,0,BJ$4,1)=$AN61))
),0),"")</f>
        <v/>
      </c>
      <c r="BK61" t="str">
        <f ca="1">IFERROR(IF(N(ISNUMBER(BK$2)*$AN61)&gt;0,MIN($D$6,
SUMPRODUCT(N(OFFSET(AlleInstrumente!$C$1,BK$3,0,BK$4,1)=$AN61))
),0),"")</f>
        <v/>
      </c>
      <c r="BL61" t="str">
        <f ca="1">IFERROR(IF(N(ISNUMBER(BL$2)*$AN61)&gt;0,MIN($D$6,
SUMPRODUCT(N(OFFSET(AlleInstrumente!$C$1,BL$3,0,BL$4,1)=$AN61))
),0),"")</f>
        <v/>
      </c>
      <c r="BM61" t="str">
        <f ca="1">IFERROR(IF(N(ISNUMBER(BM$2)*$AN61)&gt;0,MIN($D$6,
SUMPRODUCT(N(OFFSET(AlleInstrumente!$C$1,BM$3,0,BM$4,1)=$AN61))
),0),"")</f>
        <v/>
      </c>
      <c r="BN61" t="str">
        <f ca="1">IFERROR(IF(N(ISNUMBER(BN$2)*$AN61)&gt;0,MIN($D$6,
SUMPRODUCT(N(OFFSET(AlleInstrumente!$C$1,BN$3,0,BN$4,1)=$AN61))
),0),"")</f>
        <v/>
      </c>
      <c r="BO61" t="str">
        <f ca="1">IFERROR(IF(N(ISNUMBER(BO$2)*$AN61)&gt;0,MIN($D$6,
SUMPRODUCT(N(OFFSET(AlleInstrumente!$C$1,BO$3,0,BO$4,1)=$AN61))
),0),"")</f>
        <v/>
      </c>
      <c r="BP61" t="str">
        <f ca="1">IFERROR(IF(N(ISNUMBER(BP$2)*$AN61)&gt;0,MIN($D$6,
SUMPRODUCT(N(OFFSET(AlleInstrumente!$C$1,BP$3,0,BP$4,1)=$AN61))
),0),"")</f>
        <v/>
      </c>
      <c r="BQ61" t="str">
        <f ca="1">IFERROR(IF(N(ISNUMBER(BQ$2)*$AN61)&gt;0,MIN($D$6,
SUMPRODUCT(N(OFFSET(AlleInstrumente!$C$1,BQ$3,0,BQ$4,1)=$AN61))
),0),"")</f>
        <v/>
      </c>
      <c r="BR61" t="str">
        <f ca="1">IFERROR(IF(N(ISNUMBER(BR$2)*$AN61)&gt;0,MIN($D$6,
SUMPRODUCT(N(OFFSET(AlleInstrumente!$C$1,BR$3,0,BR$4,1)=$AN61))
),0),"")</f>
        <v/>
      </c>
      <c r="BS61" t="str">
        <f ca="1">IFERROR(IF(N(ISNUMBER(BS$2)*$AN61)&gt;0,MIN($D$6,
SUMPRODUCT(N(OFFSET(AlleInstrumente!$C$1,BS$3,0,BS$4,1)=$AN61))
),0),"")</f>
        <v/>
      </c>
      <c r="BT61" t="str">
        <f ca="1">IFERROR(IF(N(ISNUMBER(BT$2)*$AN61)&gt;0,MIN($D$6,
SUMPRODUCT(N(OFFSET(AlleInstrumente!$C$1,BT$3,0,BT$4,1)=$AN61))
),0),"")</f>
        <v/>
      </c>
      <c r="BU61" t="str">
        <f ca="1">IFERROR(IF(N(ISNUMBER(BU$2)*$AN61)&gt;0,MIN($D$6,
SUMPRODUCT(N(OFFSET(AlleInstrumente!$C$1,BU$3,0,BU$4,1)=$AN61))
),0),"")</f>
        <v/>
      </c>
      <c r="BV61" t="str">
        <f ca="1">IFERROR(IF(N(ISNUMBER(BV$2)*$AN61)&gt;0,MIN($D$6,
SUMPRODUCT(N(OFFSET(AlleInstrumente!$C$1,BV$3,0,BV$4,1)=$AN61))
),0),"")</f>
        <v/>
      </c>
      <c r="BW61" t="str">
        <f ca="1">IFERROR(IF(N(ISNUMBER(BW$2)*$AN61)&gt;0,MIN($D$6,
SUMPRODUCT(N(OFFSET(AlleInstrumente!$C$1,BW$3,0,BW$4,1)=$AN61))
),0),"")</f>
        <v/>
      </c>
      <c r="BX61" t="str">
        <f ca="1">IFERROR(IF(N(ISNUMBER(BX$2)*$AN61)&gt;0,MIN($D$6,
SUMPRODUCT(N(OFFSET(AlleInstrumente!$C$1,BX$3,0,BX$4,1)=$AN61))
),0),"")</f>
        <v/>
      </c>
      <c r="BY61" t="str">
        <f ca="1">IFERROR(IF(N(ISNUMBER(BY$2)*$AN61)&gt;0,MIN($D$6,
SUMPRODUCT(N(OFFSET(AlleInstrumente!$C$1,BY$3,0,BY$4,1)=$AN61))
),0),"")</f>
        <v/>
      </c>
      <c r="BZ61" t="str">
        <f ca="1">IFERROR(IF(N(ISNUMBER(BZ$2)*$AN61)&gt;0,MIN($D$6,
SUMPRODUCT(N(OFFSET(AlleInstrumente!$C$1,BZ$3,0,BZ$4,1)=$AN61))
),0),"")</f>
        <v/>
      </c>
      <c r="CA61" t="str">
        <f ca="1">IFERROR(IF(N(ISNUMBER(CA$2)*$AN61)&gt;0,MIN($D$6,
SUMPRODUCT(N(OFFSET(AlleInstrumente!$C$1,CA$3,0,CA$4,1)=$AN61))
),0),"")</f>
        <v/>
      </c>
      <c r="CB61" t="str">
        <f ca="1">IFERROR(IF(N(ISNUMBER(CB$2)*$AN61)&gt;0,MIN($D$6,
SUMPRODUCT(N(OFFSET(AlleInstrumente!$C$1,CB$3,0,CB$4,1)=$AN61))
),0),"")</f>
        <v/>
      </c>
      <c r="CC61" t="str">
        <f ca="1">IFERROR(IF(N(ISNUMBER(CC$2)*$AN61)&gt;0,MIN($D$6,
SUMPRODUCT(N(OFFSET(AlleInstrumente!$C$1,CC$3,0,CC$4,1)=$AN61))
),0),"")</f>
        <v/>
      </c>
      <c r="CD61" t="str">
        <f ca="1">IFERROR(IF(N(ISNUMBER(CD$2)*$AN61)&gt;0,MIN($D$6,
SUMPRODUCT(N(OFFSET(AlleInstrumente!$C$1,CD$3,0,CD$4,1)=$AN61))
),0),"")</f>
        <v/>
      </c>
      <c r="CE61" t="str">
        <f ca="1">IFERROR(IF(N(ISNUMBER(CE$2)*$AN61)&gt;0,MIN($D$6,
SUMPRODUCT(N(OFFSET(AlleInstrumente!$C$1,CE$3,0,CE$4,1)=$AN61))
),0),"")</f>
        <v/>
      </c>
      <c r="CF61" t="str">
        <f ca="1">IFERROR(IF(N(ISNUMBER(CF$2)*$AN61)&gt;0,MIN($D$6,
SUMPRODUCT(N(OFFSET(AlleInstrumente!$C$1,CF$3,0,CF$4,1)=$AN61))
),0),"")</f>
        <v/>
      </c>
      <c r="CG61" t="str">
        <f ca="1">IFERROR(IF(N(ISNUMBER(CG$2)*$AN61)&gt;0,MIN($D$6,
SUMPRODUCT(N(OFFSET(AlleInstrumente!$C$1,CG$3,0,CG$4,1)=$AN61))
),0),"")</f>
        <v/>
      </c>
      <c r="CH61" t="str">
        <f ca="1">IFERROR(IF(N(ISNUMBER(CH$2)*$AN61)&gt;0,MIN($D$6,
SUMPRODUCT(N(OFFSET(AlleInstrumente!$C$1,CH$3,0,CH$4,1)=$AN61))
),0),"")</f>
        <v/>
      </c>
      <c r="CI61" t="str">
        <f ca="1">IFERROR(IF(N(ISNUMBER(CI$2)*$AN61)&gt;0,MIN($D$6,
SUMPRODUCT(N(OFFSET(AlleInstrumente!$C$1,CI$3,0,CI$4,1)=$AN61))
),0),"")</f>
        <v/>
      </c>
      <c r="CJ61" t="str">
        <f ca="1">IFERROR(IF(N(ISNUMBER(CJ$2)*$AN61)&gt;0,MIN($D$6,
SUMPRODUCT(N(OFFSET(AlleInstrumente!$C$1,CJ$3,0,CJ$4,1)=$AN61))
),0),"")</f>
        <v/>
      </c>
      <c r="CK61" t="str">
        <f ca="1">IFERROR(IF(N(ISNUMBER(CK$2)*$AN61)&gt;0,MIN($D$6,
SUMPRODUCT(N(OFFSET(AlleInstrumente!$C$1,CK$3,0,CK$4,1)=$AN61))
),0),"")</f>
        <v/>
      </c>
      <c r="CL61" t="str">
        <f ca="1">IFERROR(IF(N(ISNUMBER(CL$2)*$AN61)&gt;0,MIN($D$6,
SUMPRODUCT(N(OFFSET(AlleInstrumente!$C$1,CL$3,0,CL$4,1)=$AN61))
),0),"")</f>
        <v/>
      </c>
      <c r="CM61" t="str">
        <f ca="1">IFERROR(IF(N(ISNUMBER(CM$2)*$AN61)&gt;0,MIN($D$6,
SUMPRODUCT(N(OFFSET(AlleInstrumente!$C$1,CM$3,0,CM$4,1)=$AN61))
),0),"")</f>
        <v/>
      </c>
      <c r="CN61" t="str">
        <f ca="1">IFERROR(IF(N(ISNUMBER(CN$2)*$AN61)&gt;0,MIN($D$6,
SUMPRODUCT(N(OFFSET(AlleInstrumente!$C$1,CN$3,0,CN$4,1)=$AN61))
),0),"")</f>
        <v/>
      </c>
      <c r="CO61" t="str">
        <f ca="1">IFERROR(IF(N(ISNUMBER(CO$2)*$AN61)&gt;0,MIN($D$6,
SUMPRODUCT(N(OFFSET(AlleInstrumente!$C$1,CO$3,0,CO$4,1)=$AN61))
),0),"")</f>
        <v/>
      </c>
      <c r="CP61" t="str">
        <f ca="1">IFERROR(IF(N(ISNUMBER(CP$2)*$AN61)&gt;0,MIN($D$6,
SUMPRODUCT(N(OFFSET(AlleInstrumente!$C$1,CP$3,0,CP$4,1)=$AN61))
),0),"")</f>
        <v/>
      </c>
      <c r="CQ61" t="str">
        <f ca="1">IFERROR(IF(N(ISNUMBER(CQ$2)*$AN61)&gt;0,MIN($D$6,
SUMPRODUCT(N(OFFSET(AlleInstrumente!$C$1,CQ$3,0,CQ$4,1)=$AN61))
),0),"")</f>
        <v/>
      </c>
      <c r="CR61" t="str">
        <f ca="1">IFERROR(IF(N(ISNUMBER(CR$2)*$AN61)&gt;0,MIN($D$6,
SUMPRODUCT(N(OFFSET(AlleInstrumente!$C$1,CR$3,0,CR$4,1)=$AN61))
),0),"")</f>
        <v/>
      </c>
      <c r="CS61" t="str">
        <f ca="1">IFERROR(IF(N(ISNUMBER(CS$2)*$AN61)&gt;0,MIN($D$6,
SUMPRODUCT(N(OFFSET(AlleInstrumente!$C$1,CS$3,0,CS$4,1)=$AN61))
),0),"")</f>
        <v/>
      </c>
      <c r="CT61" t="str">
        <f ca="1">IFERROR(IF(N(ISNUMBER(CT$2)*$AN61)&gt;0,MIN($D$6,
SUMPRODUCT(N(OFFSET(AlleInstrumente!$C$1,CT$3,0,CT$4,1)=$AN61))
),0),"")</f>
        <v/>
      </c>
      <c r="CU61" t="str">
        <f ca="1">IFERROR(IF(N(ISNUMBER(CU$2)*$AN61)&gt;0,MIN($D$6,
SUMPRODUCT(N(OFFSET(AlleInstrumente!$C$1,CU$3,0,CU$4,1)=$AN61))
),0),"")</f>
        <v/>
      </c>
      <c r="CV61" t="str">
        <f ca="1">IFERROR(IF(N(ISNUMBER(CV$2)*$AN61)&gt;0,MIN($D$6,
SUMPRODUCT(N(OFFSET(AlleInstrumente!$C$1,CV$3,0,CV$4,1)=$AN61))
),0),"")</f>
        <v/>
      </c>
      <c r="CW61" t="str">
        <f ca="1">IFERROR(IF(N(ISNUMBER(CW$2)*$AN61)&gt;0,MIN($D$6,
SUMPRODUCT(N(OFFSET(AlleInstrumente!$C$1,CW$3,0,CW$4,1)=$AN61))
),0),"")</f>
        <v/>
      </c>
      <c r="CX61" t="str">
        <f ca="1">IFERROR(IF(N(ISNUMBER(CX$2)*$AN61)&gt;0,MIN($D$6,
SUMPRODUCT(N(OFFSET(AlleInstrumente!$C$1,CX$3,0,CX$4,1)=$AN61))
),0),"")</f>
        <v/>
      </c>
      <c r="CY61" t="str">
        <f ca="1">IFERROR(IF(N(ISNUMBER(CY$2)*$AN61)&gt;0,MIN($D$6,
SUMPRODUCT(N(OFFSET(AlleInstrumente!$C$1,CY$3,0,CY$4,1)=$AN61))
),0),"")</f>
        <v/>
      </c>
      <c r="CZ61" t="str">
        <f ca="1">IFERROR(IF(N(ISNUMBER(CZ$2)*$AN61)&gt;0,MIN($D$6,
SUMPRODUCT(N(OFFSET(AlleInstrumente!$C$1,CZ$3,0,CZ$4,1)=$AN61))
),0),"")</f>
        <v/>
      </c>
      <c r="DA61" t="str">
        <f ca="1">IFERROR(IF(N(ISNUMBER(DA$2)*$AN61)&gt;0,MIN($D$6,
SUMPRODUCT(N(OFFSET(AlleInstrumente!$C$1,DA$3,0,DA$4,1)=$AN61))
),0),"")</f>
        <v/>
      </c>
      <c r="DB61" t="str">
        <f ca="1">IFERROR(IF(N(ISNUMBER(DB$2)*$AN61)&gt;0,MIN($D$6,
SUMPRODUCT(N(OFFSET(AlleInstrumente!$C$1,DB$3,0,DB$4,1)=$AN61))
),0),"")</f>
        <v/>
      </c>
      <c r="DC61" t="str">
        <f ca="1">IFERROR(IF(N(ISNUMBER(DC$2)*$AN61)&gt;0,MIN($D$6,
SUMPRODUCT(N(OFFSET(AlleInstrumente!$C$1,DC$3,0,DC$4,1)=$AN61))
),0),"")</f>
        <v/>
      </c>
      <c r="DD61" t="str">
        <f ca="1">IFERROR(IF(N(ISNUMBER(DD$2)*$AN61)&gt;0,MIN($D$6,
SUMPRODUCT(N(OFFSET(AlleInstrumente!$C$1,DD$3,0,DD$4,1)=$AN61))
),0),"")</f>
        <v/>
      </c>
      <c r="DE61" t="str">
        <f ca="1">IFERROR(IF(N(ISNUMBER(DE$2)*$AN61)&gt;0,MIN($D$6,
SUMPRODUCT(N(OFFSET(AlleInstrumente!$C$1,DE$3,0,DE$4,1)=$AN61))
),0),"")</f>
        <v/>
      </c>
      <c r="DF61" t="str">
        <f ca="1">IFERROR(IF(N(ISNUMBER(DF$2)*$AN61)&gt;0,MIN($D$6,
SUMPRODUCT(N(OFFSET(AlleInstrumente!$C$1,DF$3,0,DF$4,1)=$AN61))
),0),"")</f>
        <v/>
      </c>
      <c r="DG61" t="str">
        <f ca="1">IFERROR(IF(N(ISNUMBER(DG$2)*$AN61)&gt;0,MIN($D$6,
SUMPRODUCT(N(OFFSET(AlleInstrumente!$C$1,DG$3,0,DG$4,1)=$AN61))
),0),"")</f>
        <v/>
      </c>
      <c r="DH61" t="str">
        <f ca="1">IFERROR(IF(N(ISNUMBER(DH$2)*$AN61)&gt;0,MIN($D$6,
SUMPRODUCT(N(OFFSET(AlleInstrumente!$C$1,DH$3,0,DH$4,1)=$AN61))
),0),"")</f>
        <v/>
      </c>
      <c r="DI61" t="str">
        <f ca="1">IFERROR(IF(N(ISNUMBER(DI$2)*$AN61)&gt;0,MIN($D$6,
SUMPRODUCT(N(OFFSET(AlleInstrumente!$C$1,DI$3,0,DI$4,1)=$AN61))
),0),"")</f>
        <v/>
      </c>
      <c r="DJ61" t="str">
        <f ca="1">IFERROR(IF(N(ISNUMBER(DJ$2)*$AN61)&gt;0,MIN($D$6,
SUMPRODUCT(N(OFFSET(AlleInstrumente!$C$1,DJ$3,0,DJ$4,1)=$AN61))
),0),"")</f>
        <v/>
      </c>
      <c r="DK61" t="str">
        <f ca="1">IFERROR(IF(N(ISNUMBER(DK$2)*$AN61)&gt;0,MIN($D$6,
SUMPRODUCT(N(OFFSET(AlleInstrumente!$C$1,DK$3,0,DK$4,1)=$AN61))
),0),"")</f>
        <v/>
      </c>
      <c r="DL61" t="str">
        <f ca="1">IFERROR(IF(N(ISNUMBER(DL$2)*$AN61)&gt;0,MIN($D$6,
SUMPRODUCT(N(OFFSET(AlleInstrumente!$C$1,DL$3,0,DL$4,1)=$AN61))
),0),"")</f>
        <v/>
      </c>
      <c r="DM61" t="str">
        <f ca="1">IFERROR(IF(N(ISNUMBER(DM$2)*$AN61)&gt;0,MIN($D$6,
SUMPRODUCT(N(OFFSET(AlleInstrumente!$C$1,DM$3,0,DM$4,1)=$AN61))
),0),"")</f>
        <v/>
      </c>
      <c r="DN61" t="str">
        <f ca="1">IFERROR(IF(N(ISNUMBER(DN$2)*$AN61)&gt;0,MIN($D$6,
SUMPRODUCT(N(OFFSET(AlleInstrumente!$C$1,DN$3,0,DN$4,1)=$AN61))
),0),"")</f>
        <v/>
      </c>
      <c r="DO61" t="str">
        <f ca="1">IFERROR(IF(N(ISNUMBER(DO$2)*$AN61)&gt;0,MIN($D$6,
SUMPRODUCT(N(OFFSET(AlleInstrumente!$C$1,DO$3,0,DO$4,1)=$AN61))
),0),"")</f>
        <v/>
      </c>
      <c r="DP61" t="str">
        <f ca="1">IFERROR(IF(N(ISNUMBER(DP$2)*$AN61)&gt;0,MIN($D$6,
SUMPRODUCT(N(OFFSET(AlleInstrumente!$C$1,DP$3,0,DP$4,1)=$AN61))
),0),"")</f>
        <v/>
      </c>
      <c r="DQ61" t="str">
        <f ca="1">IFERROR(IF(N(ISNUMBER(DQ$2)*$AN61)&gt;0,MIN($D$6,
SUMPRODUCT(N(OFFSET(AlleInstrumente!$C$1,DQ$3,0,DQ$4,1)=$AN61))
),0),"")</f>
        <v/>
      </c>
      <c r="DR61" t="str">
        <f ca="1">IFERROR(IF(N(ISNUMBER(DR$2)*$AN61)&gt;0,MIN($D$6,
SUMPRODUCT(N(OFFSET(AlleInstrumente!$C$1,DR$3,0,DR$4,1)=$AN61))
),0),"")</f>
        <v/>
      </c>
      <c r="DS61" t="str">
        <f ca="1">IFERROR(IF(N(ISNUMBER(DS$2)*$AN61)&gt;0,MIN($D$6,
SUMPRODUCT(N(OFFSET(AlleInstrumente!$C$1,DS$3,0,DS$4,1)=$AN61))
),0),"")</f>
        <v/>
      </c>
      <c r="DT61" t="str">
        <f ca="1">IFERROR(IF(N(ISNUMBER(DT$2)*$AN61)&gt;0,MIN($D$6,
SUMPRODUCT(N(OFFSET(AlleInstrumente!$C$1,DT$3,0,DT$4,1)=$AN61))
),0),"")</f>
        <v/>
      </c>
      <c r="DU61" t="str">
        <f ca="1">IFERROR(IF(N(ISNUMBER(DU$2)*$AN61)&gt;0,MIN($D$6,
SUMPRODUCT(N(OFFSET(AlleInstrumente!$C$1,DU$3,0,DU$4,1)=$AN61))
),0),"")</f>
        <v/>
      </c>
      <c r="DV61" t="str">
        <f ca="1">IFERROR(IF(N(ISNUMBER(DV$2)*$AN61)&gt;0,MIN($D$6,
SUMPRODUCT(N(OFFSET(AlleInstrumente!$C$1,DV$3,0,DV$4,1)=$AN61))
),0),"")</f>
        <v/>
      </c>
      <c r="DW61" t="str">
        <f ca="1">IFERROR(IF(N(ISNUMBER(DW$2)*$AN61)&gt;0,MIN($D$6,
SUMPRODUCT(N(OFFSET(AlleInstrumente!$C$1,DW$3,0,DW$4,1)=$AN61))
),0),"")</f>
        <v/>
      </c>
      <c r="DX61" t="str">
        <f ca="1">IFERROR(IF(N(ISNUMBER(DX$2)*$AN61)&gt;0,MIN($D$6,
SUMPRODUCT(N(OFFSET(AlleInstrumente!$C$1,DX$3,0,DX$4,1)=$AN61))
),0),"")</f>
        <v/>
      </c>
      <c r="DY61" t="str">
        <f ca="1">IFERROR(IF(N(ISNUMBER(DY$2)*$AN61)&gt;0,MIN($D$6,
SUMPRODUCT(N(OFFSET(AlleInstrumente!$C$1,DY$3,0,DY$4,1)=$AN61))
),0),"")</f>
        <v/>
      </c>
      <c r="DZ61" t="str">
        <f ca="1">IFERROR(IF(N(ISNUMBER(DZ$2)*$AN61)&gt;0,MIN($D$6,
SUMPRODUCT(N(OFFSET(AlleInstrumente!$C$1,DZ$3,0,DZ$4,1)=$AN61))
),0),"")</f>
        <v/>
      </c>
      <c r="EA61" t="str">
        <f ca="1">IFERROR(IF(N(ISNUMBER(EA$2)*$AN61)&gt;0,MIN($D$6,
SUMPRODUCT(N(OFFSET(AlleInstrumente!$C$1,EA$3,0,EA$4,1)=$AN61))
),0),"")</f>
        <v/>
      </c>
      <c r="EB61" t="str">
        <f ca="1">IFERROR(IF(N(ISNUMBER(EB$2)*$AN61)&gt;0,MIN($D$6,
SUMPRODUCT(N(OFFSET(AlleInstrumente!$C$1,EB$3,0,EB$4,1)=$AN61))
),0),"")</f>
        <v/>
      </c>
      <c r="EC61" t="str">
        <f ca="1">IFERROR(IF(N(ISNUMBER(EC$2)*$AN61)&gt;0,MIN($D$6,
SUMPRODUCT(N(OFFSET(AlleInstrumente!$C$1,EC$3,0,EC$4,1)=$AN61))
),0),"")</f>
        <v/>
      </c>
      <c r="ED61" t="str">
        <f ca="1">IFERROR(IF(N(ISNUMBER(ED$2)*$AN61)&gt;0,MIN($D$6,
SUMPRODUCT(N(OFFSET(AlleInstrumente!$C$1,ED$3,0,ED$4,1)=$AN61))
),0),"")</f>
        <v/>
      </c>
      <c r="EE61" t="str">
        <f ca="1">IFERROR(IF(N(ISNUMBER(EE$2)*$AN61)&gt;0,MIN($D$6,
SUMPRODUCT(N(OFFSET(AlleInstrumente!$C$1,EE$3,0,EE$4,1)=$AN61))
),0),"")</f>
        <v/>
      </c>
      <c r="EF61" t="str">
        <f ca="1">IFERROR(IF(N(ISNUMBER(EF$2)*$AN61)&gt;0,MIN($D$6,
SUMPRODUCT(N(OFFSET(AlleInstrumente!$C$1,EF$3,0,EF$4,1)=$AN61))
),0),"")</f>
        <v/>
      </c>
      <c r="EG61" t="str">
        <f ca="1">IFERROR(IF(N(ISNUMBER(EG$2)*$AN61)&gt;0,MIN($D$6,
SUMPRODUCT(N(OFFSET(AlleInstrumente!$C$1,EG$3,0,EG$4,1)=$AN61))
),0),"")</f>
        <v/>
      </c>
      <c r="EH61" t="str">
        <f ca="1">IFERROR(IF(N(ISNUMBER(EH$2)*$AN61)&gt;0,MIN($D$6,
SUMPRODUCT(N(OFFSET(AlleInstrumente!$C$1,EH$3,0,EH$4,1)=$AN61))
),0),"")</f>
        <v/>
      </c>
      <c r="EI61" t="str">
        <f ca="1">IFERROR(IF(N(ISNUMBER(EI$2)*$AN61)&gt;0,MIN($D$6,
SUMPRODUCT(N(OFFSET(AlleInstrumente!$C$1,EI$3,0,EI$4,1)=$AN61))
),0),"")</f>
        <v/>
      </c>
      <c r="EJ61" t="str">
        <f ca="1">IFERROR(IF(N(ISNUMBER(EJ$2)*$AN61)&gt;0,MIN($D$6,
SUMPRODUCT(N(OFFSET(AlleInstrumente!$C$1,EJ$3,0,EJ$4,1)=$AN61))
),0),"")</f>
        <v/>
      </c>
      <c r="EK61" t="str">
        <f ca="1">IFERROR(IF(N(ISNUMBER(EK$2)*$AN61)&gt;0,MIN($D$6,
SUMPRODUCT(N(OFFSET(AlleInstrumente!$C$1,EK$3,0,EK$4,1)=$AN61))
),0),"")</f>
        <v/>
      </c>
      <c r="EL61" t="str">
        <f ca="1">IFERROR(IF(N(ISNUMBER(EL$2)*$AN61)&gt;0,MIN($D$6,
SUMPRODUCT(N(OFFSET(AlleInstrumente!$C$1,EL$3,0,EL$4,1)=$AN61))
),0),"")</f>
        <v/>
      </c>
      <c r="EM61" t="str">
        <f ca="1">IFERROR(IF(N(ISNUMBER(EM$2)*$AN61)&gt;0,MIN($D$6,
SUMPRODUCT(N(OFFSET(AlleInstrumente!$C$1,EM$3,0,EM$4,1)=$AN61))
),0),"")</f>
        <v/>
      </c>
      <c r="EN61" t="str">
        <f ca="1">IFERROR(IF(N(ISNUMBER(EN$2)*$AN61)&gt;0,MIN($D$6,
SUMPRODUCT(N(OFFSET(AlleInstrumente!$C$1,EN$3,0,EN$4,1)=$AN61))
),0),"")</f>
        <v/>
      </c>
      <c r="EO61" t="str">
        <f ca="1">IFERROR(IF(N(ISNUMBER(EO$2)*$AN61)&gt;0,MIN($D$6,
SUMPRODUCT(N(OFFSET(AlleInstrumente!$C$1,EO$3,0,EO$4,1)=$AN61))
),0),"")</f>
        <v/>
      </c>
      <c r="EP61" t="str">
        <f ca="1">IFERROR(IF(N(ISNUMBER(EP$2)*$AN61)&gt;0,MIN($D$6,
SUMPRODUCT(N(OFFSET(AlleInstrumente!$C$1,EP$3,0,EP$4,1)=$AN61))
),0),"")</f>
        <v/>
      </c>
      <c r="EQ61" t="str">
        <f ca="1">IFERROR(IF(N(ISNUMBER(EQ$2)*$AN61)&gt;0,MIN($D$6,
SUMPRODUCT(N(OFFSET(AlleInstrumente!$C$1,EQ$3,0,EQ$4,1)=$AN61))
),0),"")</f>
        <v/>
      </c>
      <c r="ER61" t="str">
        <f ca="1">IFERROR(IF(N(ISNUMBER(ER$2)*$AN61)&gt;0,MIN($D$6,
SUMPRODUCT(N(OFFSET(AlleInstrumente!$C$1,ER$3,0,ER$4,1)=$AN61))
),0),"")</f>
        <v/>
      </c>
      <c r="ES61" t="str">
        <f ca="1">IFERROR(IF(N(ISNUMBER(ES$2)*$AN61)&gt;0,MIN($D$6,
SUMPRODUCT(N(OFFSET(AlleInstrumente!$C$1,ES$3,0,ES$4,1)=$AN61))
),0),"")</f>
        <v/>
      </c>
      <c r="ET61" t="str">
        <f ca="1">IFERROR(IF(N(ISNUMBER(ET$2)*$AN61)&gt;0,MIN($D$6,
SUMPRODUCT(N(OFFSET(AlleInstrumente!$C$1,ET$3,0,ET$4,1)=$AN61))
),0),"")</f>
        <v/>
      </c>
      <c r="EU61" t="str">
        <f ca="1">IFERROR(IF(N(ISNUMBER(EU$2)*$AN61)&gt;0,MIN($D$6,
SUMPRODUCT(N(OFFSET(AlleInstrumente!$C$1,EU$3,0,EU$4,1)=$AN61))
),0),"")</f>
        <v/>
      </c>
      <c r="EV61" t="str">
        <f ca="1">IFERROR(IF(N(ISNUMBER(EV$2)*$AN61)&gt;0,MIN($D$6,
SUMPRODUCT(N(OFFSET(AlleInstrumente!$C$1,EV$3,0,EV$4,1)=$AN61))
),0),"")</f>
        <v/>
      </c>
      <c r="EW61" t="str">
        <f ca="1">IFERROR(IF(N(ISNUMBER(EW$2)*$AN61)&gt;0,MIN($D$6,
SUMPRODUCT(N(OFFSET(AlleInstrumente!$C$1,EW$3,0,EW$4,1)=$AN61))
),0),"")</f>
        <v/>
      </c>
      <c r="EX61" t="str">
        <f ca="1">IFERROR(IF(N(ISNUMBER(EX$2)*$AN61)&gt;0,MIN($D$6,
SUMPRODUCT(N(OFFSET(AlleInstrumente!$C$1,EX$3,0,EX$4,1)=$AN61))
),0),"")</f>
        <v/>
      </c>
      <c r="EY61" t="str">
        <f ca="1">IFERROR(IF(N(ISNUMBER(EY$2)*$AN61)&gt;0,MIN($D$6,
SUMPRODUCT(N(OFFSET(AlleInstrumente!$C$1,EY$3,0,EY$4,1)=$AN61))
),0),"")</f>
        <v/>
      </c>
      <c r="EZ61" t="str">
        <f ca="1">IFERROR(IF(N(ISNUMBER(EZ$2)*$AN61)&gt;0,MIN($D$6,
SUMPRODUCT(N(OFFSET(AlleInstrumente!$C$1,EZ$3,0,EZ$4,1)=$AN61))
),0),"")</f>
        <v/>
      </c>
      <c r="FA61" t="str">
        <f ca="1">IFERROR(IF(N(ISNUMBER(FA$2)*$AN61)&gt;0,MIN($D$6,
SUMPRODUCT(N(OFFSET(AlleInstrumente!$C$1,FA$3,0,FA$4,1)=$AN61))
),0),"")</f>
        <v/>
      </c>
      <c r="FB61" t="str">
        <f ca="1">IFERROR(IF(N(ISNUMBER(FB$2)*$AN61)&gt;0,MIN($D$6,
SUMPRODUCT(N(OFFSET(AlleInstrumente!$C$1,FB$3,0,FB$4,1)=$AN61))
),0),"")</f>
        <v/>
      </c>
      <c r="FC61" t="str">
        <f ca="1">IFERROR(IF(N(ISNUMBER(FC$2)*$AN61)&gt;0,MIN($D$6,
SUMPRODUCT(N(OFFSET(AlleInstrumente!$C$1,FC$3,0,FC$4,1)=$AN61))
),0),"")</f>
        <v/>
      </c>
      <c r="FD61" t="str">
        <f ca="1">IFERROR(IF(N(ISNUMBER(FD$2)*$AN61)&gt;0,MIN($D$6,
SUMPRODUCT(N(OFFSET(AlleInstrumente!$C$1,FD$3,0,FD$4,1)=$AN61))
),0),"")</f>
        <v/>
      </c>
      <c r="FE61" t="str">
        <f ca="1">IFERROR(IF(N(ISNUMBER(FE$2)*$AN61)&gt;0,MIN($D$6,
SUMPRODUCT(N(OFFSET(AlleInstrumente!$C$1,FE$3,0,FE$4,1)=$AN61))
),0),"")</f>
        <v/>
      </c>
      <c r="FF61" t="str">
        <f ca="1">IFERROR(IF(N(ISNUMBER(FF$2)*$AN61)&gt;0,MIN($D$6,
SUMPRODUCT(N(OFFSET(AlleInstrumente!$C$1,FF$3,0,FF$4,1)=$AN61))
),0),"")</f>
        <v/>
      </c>
      <c r="FG61" t="str">
        <f ca="1">IFERROR(IF(N(ISNUMBER(FG$2)*$AN61)&gt;0,MIN($D$6,
SUMPRODUCT(N(OFFSET(AlleInstrumente!$C$1,FG$3,0,FG$4,1)=$AN61))
),0),"")</f>
        <v/>
      </c>
      <c r="FH61" t="str">
        <f ca="1">IFERROR(IF(N(ISNUMBER(FH$2)*$AN61)&gt;0,MIN($D$6,
SUMPRODUCT(N(OFFSET(AlleInstrumente!$C$1,FH$3,0,FH$4,1)=$AN61))
),0),"")</f>
        <v/>
      </c>
      <c r="FI61" t="str">
        <f ca="1">IFERROR(IF(N(ISNUMBER(FI$2)*$AN61)&gt;0,MIN($D$6,
SUMPRODUCT(N(OFFSET(AlleInstrumente!$C$1,FI$3,0,FI$4,1)=$AN61))
),0),"")</f>
        <v/>
      </c>
      <c r="FJ61" t="str">
        <f ca="1">IFERROR(IF(N(ISNUMBER(FJ$2)*$AN61)&gt;0,MIN($D$6,
SUMPRODUCT(N(OFFSET(AlleInstrumente!$C$1,FJ$3,0,FJ$4,1)=$AN61))
),0),"")</f>
        <v/>
      </c>
      <c r="FK61" t="str">
        <f ca="1">IFERROR(IF(N(ISNUMBER(FK$2)*$AN61)&gt;0,MIN($D$6,
SUMPRODUCT(N(OFFSET(AlleInstrumente!$C$1,FK$3,0,FK$4,1)=$AN61))
),0),"")</f>
        <v/>
      </c>
      <c r="FL61" t="str">
        <f ca="1">IFERROR(IF(N(ISNUMBER(FL$2)*$AN61)&gt;0,MIN($D$6,
SUMPRODUCT(N(OFFSET(AlleInstrumente!$C$1,FL$3,0,FL$4,1)=$AN61))
),0),"")</f>
        <v/>
      </c>
      <c r="FM61" t="str">
        <f ca="1">IFERROR(IF(N(ISNUMBER(FM$2)*$AN61)&gt;0,MIN($D$6,
SUMPRODUCT(N(OFFSET(AlleInstrumente!$C$1,FM$3,0,FM$4,1)=$AN61))
),0),"")</f>
        <v/>
      </c>
      <c r="FN61" t="str">
        <f ca="1">IFERROR(IF(N(ISNUMBER(FN$2)*$AN61)&gt;0,MIN($D$6,
SUMPRODUCT(N(OFFSET(AlleInstrumente!$C$1,FN$3,0,FN$4,1)=$AN61))
),0),"")</f>
        <v/>
      </c>
      <c r="FO61" t="str">
        <f ca="1">IFERROR(IF(N(ISNUMBER(FO$2)*$AN61)&gt;0,MIN($D$6,
SUMPRODUCT(N(OFFSET(AlleInstrumente!$C$1,FO$3,0,FO$4,1)=$AN61))
),0),"")</f>
        <v/>
      </c>
      <c r="FP61" t="str">
        <f ca="1">IFERROR(IF(N(ISNUMBER(FP$2)*$AN61)&gt;0,MIN($D$6,
SUMPRODUCT(N(OFFSET(AlleInstrumente!$C$1,FP$3,0,FP$4,1)=$AN61))
),0),"")</f>
        <v/>
      </c>
      <c r="FQ61" t="str">
        <f ca="1">IFERROR(IF(N(ISNUMBER(FQ$2)*$AN61)&gt;0,MIN($D$6,
SUMPRODUCT(N(OFFSET(AlleInstrumente!$C$1,FQ$3,0,FQ$4,1)=$AN61))
),0),"")</f>
        <v/>
      </c>
      <c r="FR61" t="str">
        <f ca="1">IFERROR(IF(N(ISNUMBER(FR$2)*$AN61)&gt;0,MIN($D$6,
SUMPRODUCT(N(OFFSET(AlleInstrumente!$C$1,FR$3,0,FR$4,1)=$AN61))
),0),"")</f>
        <v/>
      </c>
      <c r="FS61" t="str">
        <f ca="1">IFERROR(IF(N(ISNUMBER(FS$2)*$AN61)&gt;0,MIN($D$6,
SUMPRODUCT(N(OFFSET(AlleInstrumente!$C$1,FS$3,0,FS$4,1)=$AN61))
),0),"")</f>
        <v/>
      </c>
      <c r="FT61" t="str">
        <f ca="1">IFERROR(IF(N(ISNUMBER(FT$2)*$AN61)&gt;0,MIN($D$6,
SUMPRODUCT(N(OFFSET(AlleInstrumente!$C$1,FT$3,0,FT$4,1)=$AN61))
),0),"")</f>
        <v/>
      </c>
      <c r="FU61" t="str">
        <f ca="1">IFERROR(IF(N(ISNUMBER(FU$2)*$AN61)&gt;0,MIN($D$6,
SUMPRODUCT(N(OFFSET(AlleInstrumente!$C$1,FU$3,0,FU$4,1)=$AN61))
),0),"")</f>
        <v/>
      </c>
      <c r="FV61" t="str">
        <f ca="1">IFERROR(IF(N(ISNUMBER(FV$2)*$AN61)&gt;0,MIN($D$6,
SUMPRODUCT(N(OFFSET(AlleInstrumente!$C$1,FV$3,0,FV$4,1)=$AN61))
),0),"")</f>
        <v/>
      </c>
      <c r="FW61" t="str">
        <f ca="1">IFERROR(IF(N(ISNUMBER(FW$2)*$AN61)&gt;0,MIN($D$6,
SUMPRODUCT(N(OFFSET(AlleInstrumente!$C$1,FW$3,0,FW$4,1)=$AN61))
),0),"")</f>
        <v/>
      </c>
      <c r="FX61" t="str">
        <f ca="1">IFERROR(IF(N(ISNUMBER(FX$2)*$AN61)&gt;0,MIN($D$6,
SUMPRODUCT(N(OFFSET(AlleInstrumente!$C$1,FX$3,0,FX$4,1)=$AN61))
),0),"")</f>
        <v/>
      </c>
      <c r="FY61" t="str">
        <f ca="1">IFERROR(IF(N(ISNUMBER(FY$2)*$AN61)&gt;0,MIN($D$6,
SUMPRODUCT(N(OFFSET(AlleInstrumente!$C$1,FY$3,0,FY$4,1)=$AN61))
),0),"")</f>
        <v/>
      </c>
      <c r="FZ61" t="str">
        <f ca="1">IFERROR(IF(N(ISNUMBER(FZ$2)*$AN61)&gt;0,MIN($D$6,
SUMPRODUCT(N(OFFSET(AlleInstrumente!$C$1,FZ$3,0,FZ$4,1)=$AN61))
),0),"")</f>
        <v/>
      </c>
      <c r="GA61" t="str">
        <f ca="1">IFERROR(IF(N(ISNUMBER(GA$2)*$AN61)&gt;0,MIN($D$6,
SUMPRODUCT(N(OFFSET(AlleInstrumente!$C$1,GA$3,0,GA$4,1)=$AN61))
),0),"")</f>
        <v/>
      </c>
      <c r="GB61" t="str">
        <f ca="1">IFERROR(IF(N(ISNUMBER(GB$2)*$AN61)&gt;0,MIN($D$6,
SUMPRODUCT(N(OFFSET(AlleInstrumente!$C$1,GB$3,0,GB$4,1)=$AN61))
),0),"")</f>
        <v/>
      </c>
      <c r="GC61" t="str">
        <f ca="1">IFERROR(IF(N(ISNUMBER(GC$2)*$AN61)&gt;0,MIN($D$6,
SUMPRODUCT(N(OFFSET(AlleInstrumente!$C$1,GC$3,0,GC$4,1)=$AN61))
),0),"")</f>
        <v/>
      </c>
      <c r="GD61" t="str">
        <f ca="1">IFERROR(IF(N(ISNUMBER(GD$2)*$AN61)&gt;0,MIN($D$6,
SUMPRODUCT(N(OFFSET(AlleInstrumente!$C$1,GD$3,0,GD$4,1)=$AN61))
),0),"")</f>
        <v/>
      </c>
      <c r="GE61" t="str">
        <f ca="1">IFERROR(IF(N(ISNUMBER(GE$2)*$AN61)&gt;0,MIN($D$6,
SUMPRODUCT(N(OFFSET(AlleInstrumente!$C$1,GE$3,0,GE$4,1)=$AN61))
),0),"")</f>
        <v/>
      </c>
      <c r="GF61" t="str">
        <f ca="1">IFERROR(IF(N(ISNUMBER(GF$2)*$AN61)&gt;0,MIN($D$6,
SUMPRODUCT(N(OFFSET(AlleInstrumente!$C$1,GF$3,0,GF$4,1)=$AN61))
),0),"")</f>
        <v/>
      </c>
      <c r="GG61" t="str">
        <f ca="1">IFERROR(IF(N(ISNUMBER(GG$2)*$AN61)&gt;0,MIN($D$6,
SUMPRODUCT(N(OFFSET(AlleInstrumente!$C$1,GG$3,0,GG$4,1)=$AN61))
),0),"")</f>
        <v/>
      </c>
      <c r="GH61" t="str">
        <f ca="1">IFERROR(IF(N(ISNUMBER(GH$2)*$AN61)&gt;0,MIN($D$6,
SUMPRODUCT(N(OFFSET(AlleInstrumente!$C$1,GH$3,0,GH$4,1)=$AN61))
),0),"")</f>
        <v/>
      </c>
      <c r="GI61" t="str">
        <f ca="1">IFERROR(IF(N(ISNUMBER(GI$2)*$AN61)&gt;0,MIN($D$6,
SUMPRODUCT(N(OFFSET(AlleInstrumente!$C$1,GI$3,0,GI$4,1)=$AN61))
),0),"")</f>
        <v/>
      </c>
      <c r="GJ61" t="str">
        <f ca="1">IFERROR(IF(N(ISNUMBER(GJ$2)*$AN61)&gt;0,MIN($D$6,
SUMPRODUCT(N(OFFSET(AlleInstrumente!$C$1,GJ$3,0,GJ$4,1)=$AN61))
),0),"")</f>
        <v/>
      </c>
      <c r="GK61" t="str">
        <f ca="1">IFERROR(IF(N(ISNUMBER(GK$2)*$AN61)&gt;0,MIN($D$6,
SUMPRODUCT(N(OFFSET(AlleInstrumente!$C$1,GK$3,0,GK$4,1)=$AN61))
),0),"")</f>
        <v/>
      </c>
      <c r="GL61" t="str">
        <f ca="1">IFERROR(IF(N(ISNUMBER(GL$2)*$AN61)&gt;0,MIN($D$6,
SUMPRODUCT(N(OFFSET(AlleInstrumente!$C$1,GL$3,0,GL$4,1)=$AN61))
),0),"")</f>
        <v/>
      </c>
      <c r="GM61" t="str">
        <f ca="1">IFERROR(IF(N(ISNUMBER(GM$2)*$AN61)&gt;0,MIN($D$6,
SUMPRODUCT(N(OFFSET(AlleInstrumente!$C$1,GM$3,0,GM$4,1)=$AN61))
),0),"")</f>
        <v/>
      </c>
      <c r="GN61" t="str">
        <f ca="1">IFERROR(IF(N(ISNUMBER(GN$2)*$AN61)&gt;0,MIN($D$6,
SUMPRODUCT(N(OFFSET(AlleInstrumente!$C$1,GN$3,0,GN$4,1)=$AN61))
),0),"")</f>
        <v/>
      </c>
      <c r="GO61" t="str">
        <f ca="1">IFERROR(IF(N(ISNUMBER(GO$2)*$AN61)&gt;0,MIN($D$6,
SUMPRODUCT(N(OFFSET(AlleInstrumente!$C$1,GO$3,0,GO$4,1)=$AN61))
),0),"")</f>
        <v/>
      </c>
      <c r="GP61" t="str">
        <f ca="1">IFERROR(IF(N(ISNUMBER(GP$2)*$AN61)&gt;0,MIN($D$6,
SUMPRODUCT(N(OFFSET(AlleInstrumente!$C$1,GP$3,0,GP$4,1)=$AN61))
),0),"")</f>
        <v/>
      </c>
      <c r="GQ61" t="str">
        <f ca="1">IFERROR(IF(N(ISNUMBER(GQ$2)*$AN61)&gt;0,MIN($D$6,
SUMPRODUCT(N(OFFSET(AlleInstrumente!$C$1,GQ$3,0,GQ$4,1)=$AN61))
),0),"")</f>
        <v/>
      </c>
      <c r="GR61" t="str">
        <f ca="1">IFERROR(IF(N(ISNUMBER(GR$2)*$AN61)&gt;0,MIN($D$6,
SUMPRODUCT(N(OFFSET(AlleInstrumente!$C$1,GR$3,0,GR$4,1)=$AN61))
),0),"")</f>
        <v/>
      </c>
      <c r="GS61" t="str">
        <f ca="1">IFERROR(IF(N(ISNUMBER(GS$2)*$AN61)&gt;0,MIN($D$6,
SUMPRODUCT(N(OFFSET(AlleInstrumente!$C$1,GS$3,0,GS$4,1)=$AN61))
),0),"")</f>
        <v/>
      </c>
      <c r="GT61" t="str">
        <f ca="1">IFERROR(IF(N(ISNUMBER(GT$2)*$AN61)&gt;0,MIN($D$6,
SUMPRODUCT(N(OFFSET(AlleInstrumente!$C$1,GT$3,0,GT$4,1)=$AN61))
),0),"")</f>
        <v/>
      </c>
      <c r="GU61" t="str">
        <f ca="1">IFERROR(IF(N(ISNUMBER(GU$2)*$AN61)&gt;0,MIN($D$6,
SUMPRODUCT(N(OFFSET(AlleInstrumente!$C$1,GU$3,0,GU$4,1)=$AN61))
),0),"")</f>
        <v/>
      </c>
      <c r="GV61" t="str">
        <f ca="1">IFERROR(IF(N(ISNUMBER(GV$2)*$AN61)&gt;0,MIN($D$6,
SUMPRODUCT(N(OFFSET(AlleInstrumente!$C$1,GV$3,0,GV$4,1)=$AN61))
),0),"")</f>
        <v/>
      </c>
      <c r="GW61" t="str">
        <f ca="1">IFERROR(IF(N(ISNUMBER(GW$2)*$AN61)&gt;0,MIN($D$6,
SUMPRODUCT(N(OFFSET(AlleInstrumente!$C$1,GW$3,0,GW$4,1)=$AN61))
),0),"")</f>
        <v/>
      </c>
      <c r="GX61" t="str">
        <f ca="1">IFERROR(IF(N(ISNUMBER(GX$2)*$AN61)&gt;0,MIN($D$6,
SUMPRODUCT(N(OFFSET(AlleInstrumente!$C$1,GX$3,0,GX$4,1)=$AN61))
),0),"")</f>
        <v/>
      </c>
      <c r="GY61" t="str">
        <f ca="1">IFERROR(IF(N(ISNUMBER(GY$2)*$AN61)&gt;0,MIN($D$6,
SUMPRODUCT(N(OFFSET(AlleInstrumente!$C$1,GY$3,0,GY$4,1)=$AN61))
),0),"")</f>
        <v/>
      </c>
      <c r="GZ61" t="str">
        <f ca="1">IFERROR(IF(N(ISNUMBER(GZ$2)*$AN61)&gt;0,MIN($D$6,
SUMPRODUCT(N(OFFSET(AlleInstrumente!$C$1,GZ$3,0,GZ$4,1)=$AN61))
),0),"")</f>
        <v/>
      </c>
      <c r="HA61" t="str">
        <f ca="1">IFERROR(IF(N(ISNUMBER(HA$2)*$AN61)&gt;0,MIN($D$6,
SUMPRODUCT(N(OFFSET(AlleInstrumente!$C$1,HA$3,0,HA$4,1)=$AN61))
),0),"")</f>
        <v/>
      </c>
      <c r="HB61" t="str">
        <f ca="1">IFERROR(IF(N(ISNUMBER(HB$2)*$AN61)&gt;0,MIN($D$6,
SUMPRODUCT(N(OFFSET(AlleInstrumente!$C$1,HB$3,0,HB$4,1)=$AN61))
),0),"")</f>
        <v/>
      </c>
      <c r="HC61" t="str">
        <f ca="1">IFERROR(IF(N(ISNUMBER(HC$2)*$AN61)&gt;0,MIN($D$6,
SUMPRODUCT(N(OFFSET(AlleInstrumente!$C$1,HC$3,0,HC$4,1)=$AN61))
),0),"")</f>
        <v/>
      </c>
      <c r="HD61" t="str">
        <f ca="1">IFERROR(IF(N(ISNUMBER(HD$2)*$AN61)&gt;0,MIN($D$6,
SUMPRODUCT(N(OFFSET(AlleInstrumente!$C$1,HD$3,0,HD$4,1)=$AN61))
),0),"")</f>
        <v/>
      </c>
      <c r="HE61" t="str">
        <f ca="1">IFERROR(IF(N(ISNUMBER(HE$2)*$AN61)&gt;0,MIN($D$6,
SUMPRODUCT(N(OFFSET(AlleInstrumente!$C$1,HE$3,0,HE$4,1)=$AN61))
),0),"")</f>
        <v/>
      </c>
      <c r="HF61" t="str">
        <f ca="1">IFERROR(IF(N(ISNUMBER(HF$2)*$AN61)&gt;0,MIN($D$6,
SUMPRODUCT(N(OFFSET(AlleInstrumente!$C$1,HF$3,0,HF$4,1)=$AN61))
),0),"")</f>
        <v/>
      </c>
      <c r="HG61" t="str">
        <f ca="1">IFERROR(IF(N(ISNUMBER(HG$2)*$AN61)&gt;0,MIN($D$6,
SUMPRODUCT(N(OFFSET(AlleInstrumente!$C$1,HG$3,0,HG$4,1)=$AN61))
),0),"")</f>
        <v/>
      </c>
      <c r="HH61" t="str">
        <f ca="1">IFERROR(IF(N(ISNUMBER(HH$2)*$AN61)&gt;0,MIN($D$6,
SUMPRODUCT(N(OFFSET(AlleInstrumente!$C$1,HH$3,0,HH$4,1)=$AN61))
),0),"")</f>
        <v/>
      </c>
      <c r="HI61" t="str">
        <f ca="1">IFERROR(IF(N(ISNUMBER(HI$2)*$AN61)&gt;0,MIN($D$6,
SUMPRODUCT(N(OFFSET(AlleInstrumente!$C$1,HI$3,0,HI$4,1)=$AN61))
),0),"")</f>
        <v/>
      </c>
      <c r="HJ61" t="str">
        <f ca="1">IFERROR(IF(N(ISNUMBER(HJ$2)*$AN61)&gt;0,MIN($D$6,
SUMPRODUCT(N(OFFSET(AlleInstrumente!$C$1,HJ$3,0,HJ$4,1)=$AN61))
),0),"")</f>
        <v/>
      </c>
      <c r="HK61" t="str">
        <f ca="1">IFERROR(IF(N(ISNUMBER(HK$2)*$AN61)&gt;0,MIN($D$6,
SUMPRODUCT(N(OFFSET(AlleInstrumente!$C$1,HK$3,0,HK$4,1)=$AN61))
),0),"")</f>
        <v/>
      </c>
      <c r="HL61" t="str">
        <f ca="1">IFERROR(IF(N(ISNUMBER(HL$2)*$AN61)&gt;0,MIN($D$6,
SUMPRODUCT(N(OFFSET(AlleInstrumente!$C$1,HL$3,0,HL$4,1)=$AN61))
),0),"")</f>
        <v/>
      </c>
      <c r="HM61" t="str">
        <f ca="1">IFERROR(IF(N(ISNUMBER(HM$2)*$AN61)&gt;0,MIN($D$6,
SUMPRODUCT(N(OFFSET(AlleInstrumente!$C$1,HM$3,0,HM$4,1)=$AN61))
),0),"")</f>
        <v/>
      </c>
      <c r="HN61" t="str">
        <f ca="1">IFERROR(IF(N(ISNUMBER(HN$2)*$AN61)&gt;0,MIN($D$6,
SUMPRODUCT(N(OFFSET(AlleInstrumente!$C$1,HN$3,0,HN$4,1)=$AN61))
),0),"")</f>
        <v/>
      </c>
      <c r="HO61" t="str">
        <f ca="1">IFERROR(IF(N(ISNUMBER(HO$2)*$AN61)&gt;0,MIN($D$6,
SUMPRODUCT(N(OFFSET(AlleInstrumente!$C$1,HO$3,0,HO$4,1)=$AN61))
),0),"")</f>
        <v/>
      </c>
      <c r="HP61" t="str">
        <f ca="1">IFERROR(IF(N(ISNUMBER(HP$2)*$AN61)&gt;0,MIN($D$6,
SUMPRODUCT(N(OFFSET(AlleInstrumente!$C$1,HP$3,0,HP$4,1)=$AN61))
),0),"")</f>
        <v/>
      </c>
      <c r="HQ61" t="str">
        <f ca="1">IFERROR(IF(N(ISNUMBER(HQ$2)*$AN61)&gt;0,MIN($D$6,
SUMPRODUCT(N(OFFSET(AlleInstrumente!$C$1,HQ$3,0,HQ$4,1)=$AN61))
),0),"")</f>
        <v/>
      </c>
      <c r="HR61" t="str">
        <f ca="1">IFERROR(IF(N(ISNUMBER(HR$2)*$AN61)&gt;0,MIN($D$6,
SUMPRODUCT(N(OFFSET(AlleInstrumente!$C$1,HR$3,0,HR$4,1)=$AN61))
),0),"")</f>
        <v/>
      </c>
      <c r="HS61" t="str">
        <f ca="1">IFERROR(IF(N(ISNUMBER(HS$2)*$AN61)&gt;0,MIN($D$6,
SUMPRODUCT(N(OFFSET(AlleInstrumente!$C$1,HS$3,0,HS$4,1)=$AN61))
),0),"")</f>
        <v/>
      </c>
      <c r="HT61" t="str">
        <f ca="1">IFERROR(IF(N(ISNUMBER(HT$2)*$AN61)&gt;0,MIN($D$6,
SUMPRODUCT(N(OFFSET(AlleInstrumente!$C$1,HT$3,0,HT$4,1)=$AN61))
),0),"")</f>
        <v/>
      </c>
      <c r="HU61" t="str">
        <f ca="1">IFERROR(IF(N(ISNUMBER(HU$2)*$AN61)&gt;0,MIN($D$6,
SUMPRODUCT(N(OFFSET(AlleInstrumente!$C$1,HU$3,0,HU$4,1)=$AN61))
),0),"")</f>
        <v/>
      </c>
      <c r="HV61" t="str">
        <f ca="1">IFERROR(IF(N(ISNUMBER(HV$2)*$AN61)&gt;0,MIN($D$6,
SUMPRODUCT(N(OFFSET(AlleInstrumente!$C$1,HV$3,0,HV$4,1)=$AN61))
),0),"")</f>
        <v/>
      </c>
      <c r="HW61" t="str">
        <f ca="1">IFERROR(IF(N(ISNUMBER(HW$2)*$AN61)&gt;0,MIN($D$6,
SUMPRODUCT(N(OFFSET(AlleInstrumente!$C$1,HW$3,0,HW$4,1)=$AN61))
),0),"")</f>
        <v/>
      </c>
      <c r="HX61" t="str">
        <f ca="1">IFERROR(IF(N(ISNUMBER(HX$2)*$AN61)&gt;0,MIN($D$6,
SUMPRODUCT(N(OFFSET(AlleInstrumente!$C$1,HX$3,0,HX$4,1)=$AN61))
),0),"")</f>
        <v/>
      </c>
      <c r="HY61" t="str">
        <f ca="1">IFERROR(IF(N(ISNUMBER(HY$2)*$AN61)&gt;0,MIN($D$6,
SUMPRODUCT(N(OFFSET(AlleInstrumente!$C$1,HY$3,0,HY$4,1)=$AN61))
),0),"")</f>
        <v/>
      </c>
      <c r="HZ61" t="str">
        <f ca="1">IFERROR(IF(N(ISNUMBER(HZ$2)*$AN61)&gt;0,MIN($D$6,
SUMPRODUCT(N(OFFSET(AlleInstrumente!$C$1,HZ$3,0,HZ$4,1)=$AN61))
),0),"")</f>
        <v/>
      </c>
      <c r="IA61" t="str">
        <f ca="1">IFERROR(IF(N(ISNUMBER(IA$2)*$AN61)&gt;0,MIN($D$6,
SUMPRODUCT(N(OFFSET(AlleInstrumente!$C$1,IA$3,0,IA$4,1)=$AN61))
),0),"")</f>
        <v/>
      </c>
      <c r="IB61" t="str">
        <f ca="1">IFERROR(IF(N(ISNUMBER(IB$2)*$AN61)&gt;0,MIN($D$6,
SUMPRODUCT(N(OFFSET(AlleInstrumente!$C$1,IB$3,0,IB$4,1)=$AN61))
),0),"")</f>
        <v/>
      </c>
      <c r="IC61" t="str">
        <f ca="1">IFERROR(IF(N(ISNUMBER(IC$2)*$AN61)&gt;0,MIN($D$6,
SUMPRODUCT(N(OFFSET(AlleInstrumente!$C$1,IC$3,0,IC$4,1)=$AN61))
),0),"")</f>
        <v/>
      </c>
      <c r="ID61" t="str">
        <f ca="1">IFERROR(IF(N(ISNUMBER(ID$2)*$AN61)&gt;0,MIN($D$6,
SUMPRODUCT(N(OFFSET(AlleInstrumente!$C$1,ID$3,0,ID$4,1)=$AN61))
),0),"")</f>
        <v/>
      </c>
      <c r="IE61" t="str">
        <f ca="1">IFERROR(IF(N(ISNUMBER(IE$2)*$AN61)&gt;0,MIN($D$6,
SUMPRODUCT(N(OFFSET(AlleInstrumente!$C$1,IE$3,0,IE$4,1)=$AN61))
),0),"")</f>
        <v/>
      </c>
      <c r="IF61" t="str">
        <f ca="1">IFERROR(IF(N(ISNUMBER(IF$2)*$AN61)&gt;0,MIN($D$6,
SUMPRODUCT(N(OFFSET(AlleInstrumente!$C$1,IF$3,0,IF$4,1)=$AN61))
),0),"")</f>
        <v/>
      </c>
      <c r="IG61" t="str">
        <f ca="1">IFERROR(IF(N(ISNUMBER(IG$2)*$AN61)&gt;0,MIN($D$6,
SUMPRODUCT(N(OFFSET(AlleInstrumente!$C$1,IG$3,0,IG$4,1)=$AN61))
),0),"")</f>
        <v/>
      </c>
      <c r="IH61" t="str">
        <f ca="1">IFERROR(IF(N(ISNUMBER(IH$2)*$AN61)&gt;0,MIN($D$6,
SUMPRODUCT(N(OFFSET(AlleInstrumente!$C$1,IH$3,0,IH$4,1)=$AN61))
),0),"")</f>
        <v/>
      </c>
      <c r="II61" t="str">
        <f ca="1">IFERROR(IF(N(ISNUMBER(II$2)*$AN61)&gt;0,MIN($D$6,
SUMPRODUCT(N(OFFSET(AlleInstrumente!$C$1,II$3,0,II$4,1)=$AN61))
),0),"")</f>
        <v/>
      </c>
      <c r="IJ61" t="str">
        <f ca="1">IFERROR(IF(N(ISNUMBER(IJ$2)*$AN61)&gt;0,MIN($D$6,
SUMPRODUCT(N(OFFSET(AlleInstrumente!$C$1,IJ$3,0,IJ$4,1)=$AN61))
),0),"")</f>
        <v/>
      </c>
      <c r="IK61" t="str">
        <f ca="1">IFERROR(IF(N(ISNUMBER(IK$2)*$AN61)&gt;0,MIN($D$6,
SUMPRODUCT(N(OFFSET(AlleInstrumente!$C$1,IK$3,0,IK$4,1)=$AN61))
),0),"")</f>
        <v/>
      </c>
      <c r="IL61" t="str">
        <f ca="1">IFERROR(IF(N(ISNUMBER(IL$2)*$AN61)&gt;0,MIN($D$6,
SUMPRODUCT(N(OFFSET(AlleInstrumente!$C$1,IL$3,0,IL$4,1)=$AN61))
),0),"")</f>
        <v/>
      </c>
      <c r="IM61" t="str">
        <f ca="1">IFERROR(IF(N(ISNUMBER(IM$2)*$AN61)&gt;0,MIN($D$6,
SUMPRODUCT(N(OFFSET(AlleInstrumente!$C$1,IM$3,0,IM$4,1)=$AN61))
),0),"")</f>
        <v/>
      </c>
      <c r="IN61" t="str">
        <f ca="1">IFERROR(IF(N(ISNUMBER(IN$2)*$AN61)&gt;0,MIN($D$6,
SUMPRODUCT(N(OFFSET(AlleInstrumente!$C$1,IN$3,0,IN$4,1)=$AN61))
),0),"")</f>
        <v/>
      </c>
      <c r="IO61" t="str">
        <f ca="1">IFERROR(IF(N(ISNUMBER(IO$2)*$AN61)&gt;0,MIN($D$6,
SUMPRODUCT(N(OFFSET(AlleInstrumente!$C$1,IO$3,0,IO$4,1)=$AN61))
),0),"")</f>
        <v/>
      </c>
      <c r="IP61" t="str">
        <f ca="1">IFERROR(IF(N(ISNUMBER(IP$2)*$AN61)&gt;0,MIN($D$6,
SUMPRODUCT(N(OFFSET(AlleInstrumente!$C$1,IP$3,0,IP$4,1)=$AN61))
),0),"")</f>
        <v/>
      </c>
      <c r="IQ61" t="str">
        <f ca="1">IFERROR(IF(N(ISNUMBER(IQ$2)*$AN61)&gt;0,MIN($D$6,
SUMPRODUCT(N(OFFSET(AlleInstrumente!$C$1,IQ$3,0,IQ$4,1)=$AN61))
),0),"")</f>
        <v/>
      </c>
      <c r="IR61" t="str">
        <f ca="1">IFERROR(IF(N(ISNUMBER(IR$2)*$AN61)&gt;0,MIN($D$6,
SUMPRODUCT(N(OFFSET(AlleInstrumente!$C$1,IR$3,0,IR$4,1)=$AN61))
),0),"")</f>
        <v/>
      </c>
      <c r="IS61" t="str">
        <f ca="1">IFERROR(IF(N(ISNUMBER(IS$2)*$AN61)&gt;0,MIN($D$6,
SUMPRODUCT(N(OFFSET(AlleInstrumente!$C$1,IS$3,0,IS$4,1)=$AN61))
),0),"")</f>
        <v/>
      </c>
      <c r="IT61" t="str">
        <f ca="1">IFERROR(IF(N(ISNUMBER(IT$2)*$AN61)&gt;0,MIN($D$6,
SUMPRODUCT(N(OFFSET(AlleInstrumente!$C$1,IT$3,0,IT$4,1)=$AN61))
),0),"")</f>
        <v/>
      </c>
      <c r="IU61" t="str">
        <f ca="1">IFERROR(IF(N(ISNUMBER(IU$2)*$AN61)&gt;0,MIN($D$6,
SUMPRODUCT(N(OFFSET(AlleInstrumente!$C$1,IU$3,0,IU$4,1)=$AN61))
),0),"")</f>
        <v/>
      </c>
      <c r="IV61" t="str">
        <f ca="1">IFERROR(IF(N(ISNUMBER(IV$2)*$AN61)&gt;0,MIN($D$6,
SUMPRODUCT(N(OFFSET(AlleInstrumente!$C$1,IV$3,0,IV$4,1)=$AN61))
),0),"")</f>
        <v/>
      </c>
      <c r="IW61" t="str">
        <f ca="1">IFERROR(IF(N(ISNUMBER(IW$2)*$AN61)&gt;0,MIN($D$6,
SUMPRODUCT(N(OFFSET(AlleInstrumente!$C$1,IW$3,0,IW$4,1)=$AN61))
),0),"")</f>
        <v/>
      </c>
      <c r="IX61" t="str">
        <f ca="1">IFERROR(IF(N(ISNUMBER(IX$2)*$AN61)&gt;0,MIN($D$6,
SUMPRODUCT(N(OFFSET(AlleInstrumente!$C$1,IX$3,0,IX$4,1)=$AN61))
),0),"")</f>
        <v/>
      </c>
      <c r="IY61" t="str">
        <f ca="1">IFERROR(IF(N(ISNUMBER(IY$2)*$AN61)&gt;0,MIN($D$6,
SUMPRODUCT(N(OFFSET(AlleInstrumente!$C$1,IY$3,0,IY$4,1)=$AN61))
),0),"")</f>
        <v/>
      </c>
      <c r="IZ61" t="str">
        <f ca="1">IFERROR(IF(N(ISNUMBER(IZ$2)*$AN61)&gt;0,MIN($D$6,
SUMPRODUCT(N(OFFSET(AlleInstrumente!$C$1,IZ$3,0,IZ$4,1)=$AN61))
),0),"")</f>
        <v/>
      </c>
      <c r="JA61" t="str">
        <f ca="1">IFERROR(IF(N(ISNUMBER(JA$2)*$AN61)&gt;0,MIN($D$6,
SUMPRODUCT(N(OFFSET(AlleInstrumente!$C$1,JA$3,0,JA$4,1)=$AN61))
),0),"")</f>
        <v/>
      </c>
      <c r="JB61" t="str">
        <f ca="1">IFERROR(IF(N(ISNUMBER(JB$2)*$AN61)&gt;0,MIN($D$6,
SUMPRODUCT(N(OFFSET(AlleInstrumente!$C$1,JB$3,0,JB$4,1)=$AN61))
),0),"")</f>
        <v/>
      </c>
      <c r="JC61" t="str">
        <f ca="1">IFERROR(IF(N(ISNUMBER(JC$2)*$AN61)&gt;0,MIN($D$6,
SUMPRODUCT(N(OFFSET(AlleInstrumente!$C$1,JC$3,0,JC$4,1)=$AN61))
),0),"")</f>
        <v/>
      </c>
      <c r="JD61" t="str">
        <f ca="1">IFERROR(IF(N(ISNUMBER(JD$2)*$AN61)&gt;0,MIN($D$6,
SUMPRODUCT(N(OFFSET(AlleInstrumente!$C$1,JD$3,0,JD$4,1)=$AN61))
),0),"")</f>
        <v/>
      </c>
      <c r="JE61" t="str">
        <f ca="1">IFERROR(IF(N(ISNUMBER(JE$2)*$AN61)&gt;0,MIN($D$6,
SUMPRODUCT(N(OFFSET(AlleInstrumente!$C$1,JE$3,0,JE$4,1)=$AN61))
),0),"")</f>
        <v/>
      </c>
      <c r="JF61" t="str">
        <f ca="1">IFERROR(IF(N(ISNUMBER(JF$2)*$AN61)&gt;0,MIN($D$6,
SUMPRODUCT(N(OFFSET(AlleInstrumente!$C$1,JF$3,0,JF$4,1)=$AN61))
),0),"")</f>
        <v/>
      </c>
      <c r="JG61" t="str">
        <f ca="1">IFERROR(IF(N(ISNUMBER(JG$2)*$AN61)&gt;0,MIN($D$6,
SUMPRODUCT(N(OFFSET(AlleInstrumente!$C$1,JG$3,0,JG$4,1)=$AN61))
),0),"")</f>
        <v/>
      </c>
      <c r="JH61" t="str">
        <f ca="1">IFERROR(IF(N(ISNUMBER(JH$2)*$AN61)&gt;0,MIN($D$6,
SUMPRODUCT(N(OFFSET(AlleInstrumente!$C$1,JH$3,0,JH$4,1)=$AN61))
),0),"")</f>
        <v/>
      </c>
      <c r="JI61" t="str">
        <f ca="1">IFERROR(IF(N(ISNUMBER(JI$2)*$AN61)&gt;0,MIN($D$6,
SUMPRODUCT(N(OFFSET(AlleInstrumente!$C$1,JI$3,0,JI$4,1)=$AN61))
),0),"")</f>
        <v/>
      </c>
      <c r="JJ61" t="str">
        <f ca="1">IFERROR(IF(N(ISNUMBER(JJ$2)*$AN61)&gt;0,MIN($D$6,
SUMPRODUCT(N(OFFSET(AlleInstrumente!$C$1,JJ$3,0,JJ$4,1)=$AN61))
),0),"")</f>
        <v/>
      </c>
      <c r="JK61" t="str">
        <f ca="1">IFERROR(IF(N(ISNUMBER(JK$2)*$AN61)&gt;0,MIN($D$6,
SUMPRODUCT(N(OFFSET(AlleInstrumente!$C$1,JK$3,0,JK$4,1)=$AN61))
),0),"")</f>
        <v/>
      </c>
      <c r="JL61" t="str">
        <f ca="1">IFERROR(IF(N(ISNUMBER(JL$2)*$AN61)&gt;0,MIN($D$6,
SUMPRODUCT(N(OFFSET(AlleInstrumente!$C$1,JL$3,0,JL$4,1)=$AN61))
),0),"")</f>
        <v/>
      </c>
      <c r="JM61" t="str">
        <f ca="1">IFERROR(IF(N(ISNUMBER(JM$2)*$AN61)&gt;0,MIN($D$6,
SUMPRODUCT(N(OFFSET(AlleInstrumente!$C$1,JM$3,0,JM$4,1)=$AN61))
),0),"")</f>
        <v/>
      </c>
      <c r="JN61" t="str">
        <f ca="1">IFERROR(IF(N(ISNUMBER(JN$2)*$AN61)&gt;0,MIN($D$6,
SUMPRODUCT(N(OFFSET(AlleInstrumente!$C$1,JN$3,0,JN$4,1)=$AN61))
),0),"")</f>
        <v/>
      </c>
      <c r="JO61" t="str">
        <f ca="1">IFERROR(IF(N(ISNUMBER(JO$2)*$AN61)&gt;0,MIN($D$6,
SUMPRODUCT(N(OFFSET(AlleInstrumente!$C$1,JO$3,0,JO$4,1)=$AN61))
),0),"")</f>
        <v/>
      </c>
      <c r="JP61" t="str">
        <f ca="1">IFERROR(IF(N(ISNUMBER(JP$2)*$AN61)&gt;0,MIN($D$6,
SUMPRODUCT(N(OFFSET(AlleInstrumente!$C$1,JP$3,0,JP$4,1)=$AN61))
),0),"")</f>
        <v/>
      </c>
      <c r="JQ61" t="str">
        <f ca="1">IFERROR(IF(N(ISNUMBER(JQ$2)*$AN61)&gt;0,MIN($D$6,
SUMPRODUCT(N(OFFSET(AlleInstrumente!$C$1,JQ$3,0,JQ$4,1)=$AN61))
),0),"")</f>
        <v/>
      </c>
      <c r="JR61" t="str">
        <f ca="1">IFERROR(IF(N(ISNUMBER(JR$2)*$AN61)&gt;0,MIN($D$6,
SUMPRODUCT(N(OFFSET(AlleInstrumente!$C$1,JR$3,0,JR$4,1)=$AN61))
),0),"")</f>
        <v/>
      </c>
      <c r="JS61" t="str">
        <f ca="1">IFERROR(IF(N(ISNUMBER(JS$2)*$AN61)&gt;0,MIN($D$6,
SUMPRODUCT(N(OFFSET(AlleInstrumente!$C$1,JS$3,0,JS$4,1)=$AN61))
),0),"")</f>
        <v/>
      </c>
      <c r="JT61" t="str">
        <f ca="1">IFERROR(IF(N(ISNUMBER(JT$2)*$AN61)&gt;0,MIN($D$6,
SUMPRODUCT(N(OFFSET(AlleInstrumente!$C$1,JT$3,0,JT$4,1)=$AN61))
),0),"")</f>
        <v/>
      </c>
      <c r="JU61" t="str">
        <f ca="1">IFERROR(IF(N(ISNUMBER(JU$2)*$AN61)&gt;0,MIN($D$6,
SUMPRODUCT(N(OFFSET(AlleInstrumente!$C$1,JU$3,0,JU$4,1)=$AN61))
),0),"")</f>
        <v/>
      </c>
      <c r="JV61" t="str">
        <f ca="1">IFERROR(IF(N(ISNUMBER(JV$2)*$AN61)&gt;0,MIN($D$6,
SUMPRODUCT(N(OFFSET(AlleInstrumente!$C$1,JV$3,0,JV$4,1)=$AN61))
),0),"")</f>
        <v/>
      </c>
      <c r="JW61" t="str">
        <f ca="1">IFERROR(IF(N(ISNUMBER(JW$2)*$AN61)&gt;0,MIN($D$6,
SUMPRODUCT(N(OFFSET(AlleInstrumente!$C$1,JW$3,0,JW$4,1)=$AN61))
),0),"")</f>
        <v/>
      </c>
      <c r="JX61" t="str">
        <f ca="1">IFERROR(IF(N(ISNUMBER(JX$2)*$AN61)&gt;0,MIN($D$6,
SUMPRODUCT(N(OFFSET(AlleInstrumente!$C$1,JX$3,0,JX$4,1)=$AN61))
),0),"")</f>
        <v/>
      </c>
      <c r="JY61" t="str">
        <f ca="1">IFERROR(IF(N(ISNUMBER(JY$2)*$AN61)&gt;0,MIN($D$6,
SUMPRODUCT(N(OFFSET(AlleInstrumente!$C$1,JY$3,0,JY$4,1)=$AN61))
),0),"")</f>
        <v/>
      </c>
      <c r="JZ61" t="str">
        <f ca="1">IFERROR(IF(N(ISNUMBER(JZ$2)*$AN61)&gt;0,MIN($D$6,
SUMPRODUCT(N(OFFSET(AlleInstrumente!$C$1,JZ$3,0,JZ$4,1)=$AN61))
),0),"")</f>
        <v/>
      </c>
      <c r="KA61" t="str">
        <f ca="1">IFERROR(IF(N(ISNUMBER(KA$2)*$AN61)&gt;0,MIN($D$6,
SUMPRODUCT(N(OFFSET(AlleInstrumente!$C$1,KA$3,0,KA$4,1)=$AN61))
),0),"")</f>
        <v/>
      </c>
      <c r="KB61" t="str">
        <f ca="1">IFERROR(IF(N(ISNUMBER(KB$2)*$AN61)&gt;0,MIN($D$6,
SUMPRODUCT(N(OFFSET(AlleInstrumente!$C$1,KB$3,0,KB$4,1)=$AN61))
),0),"")</f>
        <v/>
      </c>
      <c r="KC61" t="str">
        <f ca="1">IFERROR(IF(N(ISNUMBER(KC$2)*$AN61)&gt;0,MIN($D$6,
SUMPRODUCT(N(OFFSET(AlleInstrumente!$C$1,KC$3,0,KC$4,1)=$AN61))
),0),"")</f>
        <v/>
      </c>
      <c r="KD61" t="str">
        <f ca="1">IFERROR(IF(N(ISNUMBER(KD$2)*$AN61)&gt;0,MIN($D$6,
SUMPRODUCT(N(OFFSET(AlleInstrumente!$C$1,KD$3,0,KD$4,1)=$AN61))
),0),"")</f>
        <v/>
      </c>
      <c r="KE61" t="str">
        <f ca="1">IFERROR(IF(N(ISNUMBER(KE$2)*$AN61)&gt;0,MIN($D$6,
SUMPRODUCT(N(OFFSET(AlleInstrumente!$C$1,KE$3,0,KE$4,1)=$AN61))
),0),"")</f>
        <v/>
      </c>
      <c r="KF61" t="str">
        <f ca="1">IFERROR(IF(N(ISNUMBER(KF$2)*$AN61)&gt;0,MIN($D$6,
SUMPRODUCT(N(OFFSET(AlleInstrumente!$C$1,KF$3,0,KF$4,1)=$AN61))
),0),"")</f>
        <v/>
      </c>
      <c r="KG61" t="str">
        <f ca="1">IFERROR(IF(N(ISNUMBER(KG$2)*$AN61)&gt;0,MIN($D$6,
SUMPRODUCT(N(OFFSET(AlleInstrumente!$C$1,KG$3,0,KG$4,1)=$AN61))
),0),"")</f>
        <v/>
      </c>
      <c r="KH61" t="str">
        <f ca="1">IFERROR(IF(N(ISNUMBER(KH$2)*$AN61)&gt;0,MIN($D$6,
SUMPRODUCT(N(OFFSET(AlleInstrumente!$C$1,KH$3,0,KH$4,1)=$AN61))
),0),"")</f>
        <v/>
      </c>
      <c r="KI61" t="str">
        <f ca="1">IFERROR(IF(N(ISNUMBER(KI$2)*$AN61)&gt;0,MIN($D$6,
SUMPRODUCT(N(OFFSET(AlleInstrumente!$C$1,KI$3,0,KI$4,1)=$AN61))
),0),"")</f>
        <v/>
      </c>
      <c r="KJ61" t="str">
        <f ca="1">IFERROR(IF(N(ISNUMBER(KJ$2)*$AN61)&gt;0,MIN($D$6,
SUMPRODUCT(N(OFFSET(AlleInstrumente!$C$1,KJ$3,0,KJ$4,1)=$AN61))
),0),"")</f>
        <v/>
      </c>
      <c r="KK61" t="str">
        <f ca="1">IFERROR(IF(N(ISNUMBER(KK$2)*$AN61)&gt;0,MIN($D$6,
SUMPRODUCT(N(OFFSET(AlleInstrumente!$C$1,KK$3,0,KK$4,1)=$AN61))
),0),"")</f>
        <v/>
      </c>
      <c r="KL61" t="str">
        <f ca="1">IFERROR(IF(N(ISNUMBER(KL$2)*$AN61)&gt;0,MIN($D$6,
SUMPRODUCT(N(OFFSET(AlleInstrumente!$C$1,KL$3,0,KL$4,1)=$AN61))
),0),"")</f>
        <v/>
      </c>
      <c r="KM61" t="str">
        <f ca="1">IFERROR(IF(N(ISNUMBER(KM$2)*$AN61)&gt;0,MIN($D$6,
SUMPRODUCT(N(OFFSET(AlleInstrumente!$C$1,KM$3,0,KM$4,1)=$AN61))
),0),"")</f>
        <v/>
      </c>
      <c r="KN61" t="str">
        <f ca="1">IFERROR(IF(N(ISNUMBER(KN$2)*$AN61)&gt;0,MIN($D$6,
SUMPRODUCT(N(OFFSET(AlleInstrumente!$C$1,KN$3,0,KN$4,1)=$AN61))
),0),"")</f>
        <v/>
      </c>
      <c r="KO61" t="str">
        <f ca="1">IFERROR(IF(N(ISNUMBER(KO$2)*$AN61)&gt;0,MIN($D$6,
SUMPRODUCT(N(OFFSET(AlleInstrumente!$C$1,KO$3,0,KO$4,1)=$AN61))
),0),"")</f>
        <v/>
      </c>
      <c r="KP61" t="str">
        <f ca="1">IFERROR(IF(N(ISNUMBER(KP$2)*$AN61)&gt;0,MIN($D$6,
SUMPRODUCT(N(OFFSET(AlleInstrumente!$C$1,KP$3,0,KP$4,1)=$AN61))
),0),"")</f>
        <v/>
      </c>
      <c r="KQ61" t="str">
        <f ca="1">IFERROR(IF(N(ISNUMBER(KQ$2)*$AN61)&gt;0,MIN($D$6,
SUMPRODUCT(N(OFFSET(AlleInstrumente!$C$1,KQ$3,0,KQ$4,1)=$AN61))
),0),"")</f>
        <v/>
      </c>
      <c r="KR61" t="str">
        <f ca="1">IFERROR(IF(N(ISNUMBER(KR$2)*$AN61)&gt;0,MIN($D$6,
SUMPRODUCT(N(OFFSET(AlleInstrumente!$C$1,KR$3,0,KR$4,1)=$AN61))
),0),"")</f>
        <v/>
      </c>
      <c r="KS61" t="str">
        <f ca="1">IFERROR(IF(N(ISNUMBER(KS$2)*$AN61)&gt;0,MIN($D$6,
SUMPRODUCT(N(OFFSET(AlleInstrumente!$C$1,KS$3,0,KS$4,1)=$AN61))
),0),"")</f>
        <v/>
      </c>
      <c r="KT61" t="str">
        <f ca="1">IFERROR(IF(N(ISNUMBER(KT$2)*$AN61)&gt;0,MIN($D$6,
SUMPRODUCT(N(OFFSET(AlleInstrumente!$C$1,KT$3,0,KT$4,1)=$AN61))
),0),"")</f>
        <v/>
      </c>
      <c r="KU61" t="str">
        <f ca="1">IFERROR(IF(N(ISNUMBER(KU$2)*$AN61)&gt;0,MIN($D$6,
SUMPRODUCT(N(OFFSET(AlleInstrumente!$C$1,KU$3,0,KU$4,1)=$AN61))
),0),"")</f>
        <v/>
      </c>
      <c r="KV61" t="str">
        <f ca="1">IFERROR(IF(N(ISNUMBER(KV$2)*$AN61)&gt;0,MIN($D$6,
SUMPRODUCT(N(OFFSET(AlleInstrumente!$C$1,KV$3,0,KV$4,1)=$AN61))
),0),"")</f>
        <v/>
      </c>
      <c r="KW61" t="str">
        <f ca="1">IFERROR(IF(N(ISNUMBER(KW$2)*$AN61)&gt;0,MIN($D$6,
SUMPRODUCT(N(OFFSET(AlleInstrumente!$C$1,KW$3,0,KW$4,1)=$AN61))
),0),"")</f>
        <v/>
      </c>
      <c r="KX61" t="str">
        <f ca="1">IFERROR(IF(N(ISNUMBER(KX$2)*$AN61)&gt;0,MIN($D$6,
SUMPRODUCT(N(OFFSET(AlleInstrumente!$C$1,KX$3,0,KX$4,1)=$AN61))
),0),"")</f>
        <v/>
      </c>
      <c r="KY61" t="str">
        <f ca="1">IFERROR(IF(N(ISNUMBER(KY$2)*$AN61)&gt;0,MIN($D$6,
SUMPRODUCT(N(OFFSET(AlleInstrumente!$C$1,KY$3,0,KY$4,1)=$AN61))
),0),"")</f>
        <v/>
      </c>
      <c r="KZ61" t="str">
        <f ca="1">IFERROR(IF(N(ISNUMBER(KZ$2)*$AN61)&gt;0,MIN($D$6,
SUMPRODUCT(N(OFFSET(AlleInstrumente!$C$1,KZ$3,0,KZ$4,1)=$AN61))
),0),"")</f>
        <v/>
      </c>
      <c r="LA61" t="str">
        <f ca="1">IFERROR(IF(N(ISNUMBER(LA$2)*$AN61)&gt;0,MIN($D$6,
SUMPRODUCT(N(OFFSET(AlleInstrumente!$C$1,LA$3,0,LA$4,1)=$AN61))
),0),"")</f>
        <v/>
      </c>
      <c r="LB61" t="str">
        <f ca="1">IFERROR(IF(N(ISNUMBER(LB$2)*$AN61)&gt;0,MIN($D$6,
SUMPRODUCT(N(OFFSET(AlleInstrumente!$C$1,LB$3,0,LB$4,1)=$AN61))
),0),"")</f>
        <v/>
      </c>
      <c r="LC61" t="str">
        <f ca="1">IFERROR(IF(N(ISNUMBER(LC$2)*$AN61)&gt;0,MIN($D$6,
SUMPRODUCT(N(OFFSET(AlleInstrumente!$C$1,LC$3,0,LC$4,1)=$AN61))
),0),"")</f>
        <v/>
      </c>
      <c r="LD61" t="str">
        <f ca="1">IFERROR(IF(N(ISNUMBER(LD$2)*$AN61)&gt;0,MIN($D$6,
SUMPRODUCT(N(OFFSET(AlleInstrumente!$C$1,LD$3,0,LD$4,1)=$AN61))
),0),"")</f>
        <v/>
      </c>
      <c r="LE61" t="str">
        <f ca="1">IFERROR(IF(N(ISNUMBER(LE$2)*$AN61)&gt;0,MIN($D$6,
SUMPRODUCT(N(OFFSET(AlleInstrumente!$C$1,LE$3,0,LE$4,1)=$AN61))
),0),"")</f>
        <v/>
      </c>
      <c r="LF61" t="str">
        <f ca="1">IFERROR(IF(N(ISNUMBER(LF$2)*$AN61)&gt;0,MIN($D$6,
SUMPRODUCT(N(OFFSET(AlleInstrumente!$C$1,LF$3,0,LF$4,1)=$AN61))
),0),"")</f>
        <v/>
      </c>
      <c r="LG61" t="str">
        <f ca="1">IFERROR(IF(N(ISNUMBER(LG$2)*$AN61)&gt;0,MIN($D$6,
SUMPRODUCT(N(OFFSET(AlleInstrumente!$C$1,LG$3,0,LG$4,1)=$AN61))
),0),"")</f>
        <v/>
      </c>
      <c r="LH61" t="str">
        <f ca="1">IFERROR(IF(N(ISNUMBER(LH$2)*$AN61)&gt;0,MIN($D$6,
SUMPRODUCT(N(OFFSET(AlleInstrumente!$C$1,LH$3,0,LH$4,1)=$AN61))
),0),"")</f>
        <v/>
      </c>
      <c r="LI61" t="str">
        <f ca="1">IFERROR(IF(N(ISNUMBER(LI$2)*$AN61)&gt;0,MIN($D$6,
SUMPRODUCT(N(OFFSET(AlleInstrumente!$C$1,LI$3,0,LI$4,1)=$AN61))
),0),"")</f>
        <v/>
      </c>
      <c r="LJ61" t="str">
        <f ca="1">IFERROR(IF(N(ISNUMBER(LJ$2)*$AN61)&gt;0,MIN($D$6,
SUMPRODUCT(N(OFFSET(AlleInstrumente!$C$1,LJ$3,0,LJ$4,1)=$AN61))
),0),"")</f>
        <v/>
      </c>
      <c r="LK61" t="str">
        <f ca="1">IFERROR(IF(N(ISNUMBER(LK$2)*$AN61)&gt;0,MIN($D$6,
SUMPRODUCT(N(OFFSET(AlleInstrumente!$C$1,LK$3,0,LK$4,1)=$AN61))
),0),"")</f>
        <v/>
      </c>
      <c r="LL61" t="str">
        <f ca="1">IFERROR(IF(N(ISNUMBER(LL$2)*$AN61)&gt;0,MIN($D$6,
SUMPRODUCT(N(OFFSET(AlleInstrumente!$C$1,LL$3,0,LL$4,1)=$AN61))
),0),"")</f>
        <v/>
      </c>
      <c r="LM61" t="str">
        <f ca="1">IFERROR(IF(N(ISNUMBER(LM$2)*$AN61)&gt;0,MIN($D$6,
SUMPRODUCT(N(OFFSET(AlleInstrumente!$C$1,LM$3,0,LM$4,1)=$AN61))
),0),"")</f>
        <v/>
      </c>
      <c r="LN61" t="str">
        <f ca="1">IFERROR(IF(N(ISNUMBER(LN$2)*$AN61)&gt;0,MIN($D$6,
SUMPRODUCT(N(OFFSET(AlleInstrumente!$C$1,LN$3,0,LN$4,1)=$AN61))
),0),"")</f>
        <v/>
      </c>
      <c r="LO61" t="str">
        <f ca="1">IFERROR(IF(N(ISNUMBER(LO$2)*$AN61)&gt;0,MIN($D$6,
SUMPRODUCT(N(OFFSET(AlleInstrumente!$C$1,LO$3,0,LO$4,1)=$AN61))
),0),"")</f>
        <v/>
      </c>
      <c r="LP61" t="str">
        <f ca="1">IFERROR(IF(N(ISNUMBER(LP$2)*$AN61)&gt;0,MIN($D$6,
SUMPRODUCT(N(OFFSET(AlleInstrumente!$C$1,LP$3,0,LP$4,1)=$AN61))
),0),"")</f>
        <v/>
      </c>
      <c r="LQ61" t="str">
        <f ca="1">IFERROR(IF(N(ISNUMBER(LQ$2)*$AN61)&gt;0,MIN($D$6,
SUMPRODUCT(N(OFFSET(AlleInstrumente!$C$1,LQ$3,0,LQ$4,1)=$AN61))
),0),"")</f>
        <v/>
      </c>
      <c r="LR61" t="str">
        <f ca="1">IFERROR(IF(N(ISNUMBER(LR$2)*$AN61)&gt;0,MIN($D$6,
SUMPRODUCT(N(OFFSET(AlleInstrumente!$C$1,LR$3,0,LR$4,1)=$AN61))
),0),"")</f>
        <v/>
      </c>
      <c r="LS61" t="str">
        <f ca="1">IFERROR(IF(N(ISNUMBER(LS$2)*$AN61)&gt;0,MIN($D$6,
SUMPRODUCT(N(OFFSET(AlleInstrumente!$C$1,LS$3,0,LS$4,1)=$AN61))
),0),"")</f>
        <v/>
      </c>
      <c r="LT61" t="str">
        <f ca="1">IFERROR(IF(N(ISNUMBER(LT$2)*$AN61)&gt;0,MIN($D$6,
SUMPRODUCT(N(OFFSET(AlleInstrumente!$C$1,LT$3,0,LT$4,1)=$AN61))
),0),"")</f>
        <v/>
      </c>
      <c r="LU61" t="str">
        <f ca="1">IFERROR(IF(N(ISNUMBER(LU$2)*$AN61)&gt;0,MIN($D$6,
SUMPRODUCT(N(OFFSET(AlleInstrumente!$C$1,LU$3,0,LU$4,1)=$AN61))
),0),"")</f>
        <v/>
      </c>
      <c r="LV61" t="str">
        <f ca="1">IFERROR(IF(N(ISNUMBER(LV$2)*$AN61)&gt;0,MIN($D$6,
SUMPRODUCT(N(OFFSET(AlleInstrumente!$C$1,LV$3,0,LV$4,1)=$AN61))
),0),"")</f>
        <v/>
      </c>
      <c r="LW61" t="str">
        <f ca="1">IFERROR(IF(N(ISNUMBER(LW$2)*$AN61)&gt;0,MIN($D$6,
SUMPRODUCT(N(OFFSET(AlleInstrumente!$C$1,LW$3,0,LW$4,1)=$AN61))
),0),"")</f>
        <v/>
      </c>
      <c r="LX61" t="str">
        <f ca="1">IFERROR(IF(N(ISNUMBER(LX$2)*$AN61)&gt;0,MIN($D$6,
SUMPRODUCT(N(OFFSET(AlleInstrumente!$C$1,LX$3,0,LX$4,1)=$AN61))
),0),"")</f>
        <v/>
      </c>
      <c r="LY61" t="str">
        <f ca="1">IFERROR(IF(N(ISNUMBER(LY$2)*$AN61)&gt;0,MIN($D$6,
SUMPRODUCT(N(OFFSET(AlleInstrumente!$C$1,LY$3,0,LY$4,1)=$AN61))
),0),"")</f>
        <v/>
      </c>
      <c r="LZ61" t="str">
        <f ca="1">IFERROR(IF(N(ISNUMBER(LZ$2)*$AN61)&gt;0,MIN($D$6,
SUMPRODUCT(N(OFFSET(AlleInstrumente!$C$1,LZ$3,0,LZ$4,1)=$AN61))
),0),"")</f>
        <v/>
      </c>
      <c r="MA61" t="str">
        <f ca="1">IFERROR(IF(N(ISNUMBER(MA$2)*$AN61)&gt;0,MIN($D$6,
SUMPRODUCT(N(OFFSET(AlleInstrumente!$C$1,MA$3,0,MA$4,1)=$AN61))
),0),"")</f>
        <v/>
      </c>
      <c r="MB61" t="str">
        <f ca="1">IFERROR(IF(N(ISNUMBER(MB$2)*$AN61)&gt;0,MIN($D$6,
SUMPRODUCT(N(OFFSET(AlleInstrumente!$C$1,MB$3,0,MB$4,1)=$AN61))
),0),"")</f>
        <v/>
      </c>
      <c r="MC61" t="str">
        <f ca="1">IFERROR(IF(N(ISNUMBER(MC$2)*$AN61)&gt;0,MIN($D$6,
SUMPRODUCT(N(OFFSET(AlleInstrumente!$C$1,MC$3,0,MC$4,1)=$AN61))
),0),"")</f>
        <v/>
      </c>
      <c r="MD61" t="str">
        <f ca="1">IFERROR(IF(N(ISNUMBER(MD$2)*$AN61)&gt;0,MIN($D$6,
SUMPRODUCT(N(OFFSET(AlleInstrumente!$C$1,MD$3,0,MD$4,1)=$AN61))
),0),"")</f>
        <v/>
      </c>
      <c r="ME61" t="str">
        <f ca="1">IFERROR(IF(N(ISNUMBER(ME$2)*$AN61)&gt;0,MIN($D$6,
SUMPRODUCT(N(OFFSET(AlleInstrumente!$C$1,ME$3,0,ME$4,1)=$AN61))
),0),"")</f>
        <v/>
      </c>
      <c r="MF61" t="str">
        <f ca="1">IFERROR(IF(N(ISNUMBER(MF$2)*$AN61)&gt;0,MIN($D$6,
SUMPRODUCT(N(OFFSET(AlleInstrumente!$C$1,MF$3,0,MF$4,1)=$AN61))
),0),"")</f>
        <v/>
      </c>
    </row>
    <row r="62" spans="7:344" x14ac:dyDescent="0.25">
      <c r="G62" t="str">
        <f t="shared" ca="1" si="51"/>
        <v/>
      </c>
      <c r="H62" t="str">
        <f t="shared" ca="1" si="45"/>
        <v/>
      </c>
      <c r="I62" t="str">
        <f t="shared" ca="1" si="52"/>
        <v/>
      </c>
      <c r="J62" t="str">
        <f t="shared" ca="1" si="53"/>
        <v/>
      </c>
      <c r="K62" t="str">
        <f t="shared" ca="1" si="54"/>
        <v/>
      </c>
      <c r="L62" t="str">
        <f t="array" aca="1" ref="L62" ca="1">IF(ISNUMBER(L61),IF(ISNUMBER($K61),$L61,IF($L61&gt;$L$2,MAX(IF(OFFSET($S$6,0,0,_Instrument_count,1)&lt;$L61,OFFSET($S$6,0,0,_Instrument_count,1),$L$2)),"")),"")</f>
        <v/>
      </c>
      <c r="N62" t="str">
        <f t="shared" ca="1" si="59"/>
        <v/>
      </c>
      <c r="P62" s="40" t="str">
        <f t="shared" ca="1" si="29"/>
        <v/>
      </c>
      <c r="Q62" s="40" t="str">
        <f t="shared" ca="1" si="55"/>
        <v/>
      </c>
      <c r="R62" t="str">
        <f t="shared" ca="1" si="31"/>
        <v/>
      </c>
      <c r="S62" t="e">
        <f t="shared" ca="1" si="47"/>
        <v>#VALUE!</v>
      </c>
      <c r="T62">
        <f t="shared" ca="1" si="32"/>
        <v>1</v>
      </c>
      <c r="U62" t="e">
        <f t="shared" ca="1" si="48"/>
        <v>#VALUE!</v>
      </c>
      <c r="V62" t="str">
        <f t="shared" ca="1" si="33"/>
        <v/>
      </c>
      <c r="X62" t="str">
        <f t="shared" ca="1" si="34"/>
        <v/>
      </c>
      <c r="Y62" s="76" t="e">
        <f t="shared" ca="1" si="35"/>
        <v>#VALUE!</v>
      </c>
      <c r="AA62" t="str">
        <f t="shared" ca="1" si="36"/>
        <v/>
      </c>
      <c r="AB62" s="76" t="e">
        <f t="shared" ca="1" si="37"/>
        <v>#VALUE!</v>
      </c>
      <c r="AD62" t="str">
        <f t="shared" ca="1" si="38"/>
        <v/>
      </c>
      <c r="AE62" s="76" t="e">
        <f t="shared" ca="1" si="39"/>
        <v>#VALUE!</v>
      </c>
      <c r="AG62" t="str">
        <f t="shared" ca="1" si="40"/>
        <v/>
      </c>
      <c r="AH62" s="76" t="e">
        <f t="shared" ca="1" si="41"/>
        <v>#VALUE!</v>
      </c>
      <c r="AI62" s="76"/>
      <c r="AJ62" t="str">
        <f t="shared" ca="1" si="49"/>
        <v/>
      </c>
      <c r="AK62" s="76" t="e">
        <f t="shared" ca="1" si="50"/>
        <v>#VALUE!</v>
      </c>
      <c r="AM62" t="str">
        <f ca="1">IF(ISNUMBER(Index!$K61),Index!$N61,"")</f>
        <v/>
      </c>
      <c r="AN62" t="str">
        <f ca="1">IF(ISNUMBER(Index!$K61),Index!$K61,"")</f>
        <v/>
      </c>
      <c r="AO62" t="str">
        <f ca="1">IF(ISNUMBER(AN62),Index!$M61,"")</f>
        <v/>
      </c>
      <c r="AP62" t="str">
        <f t="shared" ca="1" si="56"/>
        <v/>
      </c>
      <c r="AQ62" t="str">
        <f t="shared" ca="1" si="57"/>
        <v/>
      </c>
      <c r="AR62" t="str">
        <f t="shared" ca="1" si="58"/>
        <v/>
      </c>
      <c r="AS62" t="str">
        <f ca="1">IFERROR(IF(N(ISNUMBER(AS$2)*$AN62)&gt;0,MIN($D$6,
SUMPRODUCT(N(OFFSET(AlleInstrumente!$C$1,AS$3,0,AS$4,1)=$AN62))
),0),"")</f>
        <v/>
      </c>
      <c r="AT62" t="str">
        <f ca="1">IFERROR(IF(N(ISNUMBER(AT$2)*$AN62)&gt;0,MIN($D$6,
SUMPRODUCT(N(OFFSET(AlleInstrumente!$C$1,AT$3,0,AT$4,1)=$AN62))
),0),"")</f>
        <v/>
      </c>
      <c r="AU62" t="str">
        <f ca="1">IFERROR(IF(N(ISNUMBER(AU$2)*$AN62)&gt;0,MIN($D$6,
SUMPRODUCT(N(OFFSET(AlleInstrumente!$C$1,AU$3,0,AU$4,1)=$AN62))
),0),"")</f>
        <v/>
      </c>
      <c r="AV62" t="str">
        <f ca="1">IFERROR(IF(N(ISNUMBER(AV$2)*$AN62)&gt;0,MIN($D$6,
SUMPRODUCT(N(OFFSET(AlleInstrumente!$C$1,AV$3,0,AV$4,1)=$AN62))
),0),"")</f>
        <v/>
      </c>
      <c r="AW62" t="str">
        <f ca="1">IFERROR(IF(N(ISNUMBER(AW$2)*$AN62)&gt;0,MIN($D$6,
SUMPRODUCT(N(OFFSET(AlleInstrumente!$C$1,AW$3,0,AW$4,1)=$AN62))
),0),"")</f>
        <v/>
      </c>
      <c r="AX62" t="str">
        <f ca="1">IFERROR(IF(N(ISNUMBER(AX$2)*$AN62)&gt;0,MIN($D$6,
SUMPRODUCT(N(OFFSET(AlleInstrumente!$C$1,AX$3,0,AX$4,1)=$AN62))
),0),"")</f>
        <v/>
      </c>
      <c r="AY62" t="str">
        <f ca="1">IFERROR(IF(N(ISNUMBER(AY$2)*$AN62)&gt;0,MIN($D$6,
SUMPRODUCT(N(OFFSET(AlleInstrumente!$C$1,AY$3,0,AY$4,1)=$AN62))
),0),"")</f>
        <v/>
      </c>
      <c r="AZ62" t="str">
        <f ca="1">IFERROR(IF(N(ISNUMBER(AZ$2)*$AN62)&gt;0,MIN($D$6,
SUMPRODUCT(N(OFFSET(AlleInstrumente!$C$1,AZ$3,0,AZ$4,1)=$AN62))
),0),"")</f>
        <v/>
      </c>
      <c r="BA62" t="str">
        <f ca="1">IFERROR(IF(N(ISNUMBER(BA$2)*$AN62)&gt;0,MIN($D$6,
SUMPRODUCT(N(OFFSET(AlleInstrumente!$C$1,BA$3,0,BA$4,1)=$AN62))
),0),"")</f>
        <v/>
      </c>
      <c r="BB62" t="str">
        <f ca="1">IFERROR(IF(N(ISNUMBER(BB$2)*$AN62)&gt;0,MIN($D$6,
SUMPRODUCT(N(OFFSET(AlleInstrumente!$C$1,BB$3,0,BB$4,1)=$AN62))
),0),"")</f>
        <v/>
      </c>
      <c r="BC62" t="str">
        <f ca="1">IFERROR(IF(N(ISNUMBER(BC$2)*$AN62)&gt;0,MIN($D$6,
SUMPRODUCT(N(OFFSET(AlleInstrumente!$C$1,BC$3,0,BC$4,1)=$AN62))
),0),"")</f>
        <v/>
      </c>
      <c r="BD62" t="str">
        <f ca="1">IFERROR(IF(N(ISNUMBER(BD$2)*$AN62)&gt;0,MIN($D$6,
SUMPRODUCT(N(OFFSET(AlleInstrumente!$C$1,BD$3,0,BD$4,1)=$AN62))
),0),"")</f>
        <v/>
      </c>
      <c r="BE62" t="str">
        <f ca="1">IFERROR(IF(N(ISNUMBER(BE$2)*$AN62)&gt;0,MIN($D$6,
SUMPRODUCT(N(OFFSET(AlleInstrumente!$C$1,BE$3,0,BE$4,1)=$AN62))
),0),"")</f>
        <v/>
      </c>
      <c r="BF62" t="str">
        <f ca="1">IFERROR(IF(N(ISNUMBER(BF$2)*$AN62)&gt;0,MIN($D$6,
SUMPRODUCT(N(OFFSET(AlleInstrumente!$C$1,BF$3,0,BF$4,1)=$AN62))
),0),"")</f>
        <v/>
      </c>
      <c r="BG62" t="str">
        <f ca="1">IFERROR(IF(N(ISNUMBER(BG$2)*$AN62)&gt;0,MIN($D$6,
SUMPRODUCT(N(OFFSET(AlleInstrumente!$C$1,BG$3,0,BG$4,1)=$AN62))
),0),"")</f>
        <v/>
      </c>
      <c r="BH62" t="str">
        <f ca="1">IFERROR(IF(N(ISNUMBER(BH$2)*$AN62)&gt;0,MIN($D$6,
SUMPRODUCT(N(OFFSET(AlleInstrumente!$C$1,BH$3,0,BH$4,1)=$AN62))
),0),"")</f>
        <v/>
      </c>
      <c r="BI62" t="str">
        <f ca="1">IFERROR(IF(N(ISNUMBER(BI$2)*$AN62)&gt;0,MIN($D$6,
SUMPRODUCT(N(OFFSET(AlleInstrumente!$C$1,BI$3,0,BI$4,1)=$AN62))
),0),"")</f>
        <v/>
      </c>
      <c r="BJ62" t="str">
        <f ca="1">IFERROR(IF(N(ISNUMBER(BJ$2)*$AN62)&gt;0,MIN($D$6,
SUMPRODUCT(N(OFFSET(AlleInstrumente!$C$1,BJ$3,0,BJ$4,1)=$AN62))
),0),"")</f>
        <v/>
      </c>
      <c r="BK62" t="str">
        <f ca="1">IFERROR(IF(N(ISNUMBER(BK$2)*$AN62)&gt;0,MIN($D$6,
SUMPRODUCT(N(OFFSET(AlleInstrumente!$C$1,BK$3,0,BK$4,1)=$AN62))
),0),"")</f>
        <v/>
      </c>
      <c r="BL62" t="str">
        <f ca="1">IFERROR(IF(N(ISNUMBER(BL$2)*$AN62)&gt;0,MIN($D$6,
SUMPRODUCT(N(OFFSET(AlleInstrumente!$C$1,BL$3,0,BL$4,1)=$AN62))
),0),"")</f>
        <v/>
      </c>
      <c r="BM62" t="str">
        <f ca="1">IFERROR(IF(N(ISNUMBER(BM$2)*$AN62)&gt;0,MIN($D$6,
SUMPRODUCT(N(OFFSET(AlleInstrumente!$C$1,BM$3,0,BM$4,1)=$AN62))
),0),"")</f>
        <v/>
      </c>
      <c r="BN62" t="str">
        <f ca="1">IFERROR(IF(N(ISNUMBER(BN$2)*$AN62)&gt;0,MIN($D$6,
SUMPRODUCT(N(OFFSET(AlleInstrumente!$C$1,BN$3,0,BN$4,1)=$AN62))
),0),"")</f>
        <v/>
      </c>
      <c r="BO62" t="str">
        <f ca="1">IFERROR(IF(N(ISNUMBER(BO$2)*$AN62)&gt;0,MIN($D$6,
SUMPRODUCT(N(OFFSET(AlleInstrumente!$C$1,BO$3,0,BO$4,1)=$AN62))
),0),"")</f>
        <v/>
      </c>
      <c r="BP62" t="str">
        <f ca="1">IFERROR(IF(N(ISNUMBER(BP$2)*$AN62)&gt;0,MIN($D$6,
SUMPRODUCT(N(OFFSET(AlleInstrumente!$C$1,BP$3,0,BP$4,1)=$AN62))
),0),"")</f>
        <v/>
      </c>
      <c r="BQ62" t="str">
        <f ca="1">IFERROR(IF(N(ISNUMBER(BQ$2)*$AN62)&gt;0,MIN($D$6,
SUMPRODUCT(N(OFFSET(AlleInstrumente!$C$1,BQ$3,0,BQ$4,1)=$AN62))
),0),"")</f>
        <v/>
      </c>
      <c r="BR62" t="str">
        <f ca="1">IFERROR(IF(N(ISNUMBER(BR$2)*$AN62)&gt;0,MIN($D$6,
SUMPRODUCT(N(OFFSET(AlleInstrumente!$C$1,BR$3,0,BR$4,1)=$AN62))
),0),"")</f>
        <v/>
      </c>
      <c r="BS62" t="str">
        <f ca="1">IFERROR(IF(N(ISNUMBER(BS$2)*$AN62)&gt;0,MIN($D$6,
SUMPRODUCT(N(OFFSET(AlleInstrumente!$C$1,BS$3,0,BS$4,1)=$AN62))
),0),"")</f>
        <v/>
      </c>
      <c r="BT62" t="str">
        <f ca="1">IFERROR(IF(N(ISNUMBER(BT$2)*$AN62)&gt;0,MIN($D$6,
SUMPRODUCT(N(OFFSET(AlleInstrumente!$C$1,BT$3,0,BT$4,1)=$AN62))
),0),"")</f>
        <v/>
      </c>
      <c r="BU62" t="str">
        <f ca="1">IFERROR(IF(N(ISNUMBER(BU$2)*$AN62)&gt;0,MIN($D$6,
SUMPRODUCT(N(OFFSET(AlleInstrumente!$C$1,BU$3,0,BU$4,1)=$AN62))
),0),"")</f>
        <v/>
      </c>
      <c r="BV62" t="str">
        <f ca="1">IFERROR(IF(N(ISNUMBER(BV$2)*$AN62)&gt;0,MIN($D$6,
SUMPRODUCT(N(OFFSET(AlleInstrumente!$C$1,BV$3,0,BV$4,1)=$AN62))
),0),"")</f>
        <v/>
      </c>
      <c r="BW62" t="str">
        <f ca="1">IFERROR(IF(N(ISNUMBER(BW$2)*$AN62)&gt;0,MIN($D$6,
SUMPRODUCT(N(OFFSET(AlleInstrumente!$C$1,BW$3,0,BW$4,1)=$AN62))
),0),"")</f>
        <v/>
      </c>
      <c r="BX62" t="str">
        <f ca="1">IFERROR(IF(N(ISNUMBER(BX$2)*$AN62)&gt;0,MIN($D$6,
SUMPRODUCT(N(OFFSET(AlleInstrumente!$C$1,BX$3,0,BX$4,1)=$AN62))
),0),"")</f>
        <v/>
      </c>
      <c r="BY62" t="str">
        <f ca="1">IFERROR(IF(N(ISNUMBER(BY$2)*$AN62)&gt;0,MIN($D$6,
SUMPRODUCT(N(OFFSET(AlleInstrumente!$C$1,BY$3,0,BY$4,1)=$AN62))
),0),"")</f>
        <v/>
      </c>
      <c r="BZ62" t="str">
        <f ca="1">IFERROR(IF(N(ISNUMBER(BZ$2)*$AN62)&gt;0,MIN($D$6,
SUMPRODUCT(N(OFFSET(AlleInstrumente!$C$1,BZ$3,0,BZ$4,1)=$AN62))
),0),"")</f>
        <v/>
      </c>
      <c r="CA62" t="str">
        <f ca="1">IFERROR(IF(N(ISNUMBER(CA$2)*$AN62)&gt;0,MIN($D$6,
SUMPRODUCT(N(OFFSET(AlleInstrumente!$C$1,CA$3,0,CA$4,1)=$AN62))
),0),"")</f>
        <v/>
      </c>
      <c r="CB62" t="str">
        <f ca="1">IFERROR(IF(N(ISNUMBER(CB$2)*$AN62)&gt;0,MIN($D$6,
SUMPRODUCT(N(OFFSET(AlleInstrumente!$C$1,CB$3,0,CB$4,1)=$AN62))
),0),"")</f>
        <v/>
      </c>
      <c r="CC62" t="str">
        <f ca="1">IFERROR(IF(N(ISNUMBER(CC$2)*$AN62)&gt;0,MIN($D$6,
SUMPRODUCT(N(OFFSET(AlleInstrumente!$C$1,CC$3,0,CC$4,1)=$AN62))
),0),"")</f>
        <v/>
      </c>
      <c r="CD62" t="str">
        <f ca="1">IFERROR(IF(N(ISNUMBER(CD$2)*$AN62)&gt;0,MIN($D$6,
SUMPRODUCT(N(OFFSET(AlleInstrumente!$C$1,CD$3,0,CD$4,1)=$AN62))
),0),"")</f>
        <v/>
      </c>
      <c r="CE62" t="str">
        <f ca="1">IFERROR(IF(N(ISNUMBER(CE$2)*$AN62)&gt;0,MIN($D$6,
SUMPRODUCT(N(OFFSET(AlleInstrumente!$C$1,CE$3,0,CE$4,1)=$AN62))
),0),"")</f>
        <v/>
      </c>
      <c r="CF62" t="str">
        <f ca="1">IFERROR(IF(N(ISNUMBER(CF$2)*$AN62)&gt;0,MIN($D$6,
SUMPRODUCT(N(OFFSET(AlleInstrumente!$C$1,CF$3,0,CF$4,1)=$AN62))
),0),"")</f>
        <v/>
      </c>
      <c r="CG62" t="str">
        <f ca="1">IFERROR(IF(N(ISNUMBER(CG$2)*$AN62)&gt;0,MIN($D$6,
SUMPRODUCT(N(OFFSET(AlleInstrumente!$C$1,CG$3,0,CG$4,1)=$AN62))
),0),"")</f>
        <v/>
      </c>
      <c r="CH62" t="str">
        <f ca="1">IFERROR(IF(N(ISNUMBER(CH$2)*$AN62)&gt;0,MIN($D$6,
SUMPRODUCT(N(OFFSET(AlleInstrumente!$C$1,CH$3,0,CH$4,1)=$AN62))
),0),"")</f>
        <v/>
      </c>
      <c r="CI62" t="str">
        <f ca="1">IFERROR(IF(N(ISNUMBER(CI$2)*$AN62)&gt;0,MIN($D$6,
SUMPRODUCT(N(OFFSET(AlleInstrumente!$C$1,CI$3,0,CI$4,1)=$AN62))
),0),"")</f>
        <v/>
      </c>
      <c r="CJ62" t="str">
        <f ca="1">IFERROR(IF(N(ISNUMBER(CJ$2)*$AN62)&gt;0,MIN($D$6,
SUMPRODUCT(N(OFFSET(AlleInstrumente!$C$1,CJ$3,0,CJ$4,1)=$AN62))
),0),"")</f>
        <v/>
      </c>
      <c r="CK62" t="str">
        <f ca="1">IFERROR(IF(N(ISNUMBER(CK$2)*$AN62)&gt;0,MIN($D$6,
SUMPRODUCT(N(OFFSET(AlleInstrumente!$C$1,CK$3,0,CK$4,1)=$AN62))
),0),"")</f>
        <v/>
      </c>
      <c r="CL62" t="str">
        <f ca="1">IFERROR(IF(N(ISNUMBER(CL$2)*$AN62)&gt;0,MIN($D$6,
SUMPRODUCT(N(OFFSET(AlleInstrumente!$C$1,CL$3,0,CL$4,1)=$AN62))
),0),"")</f>
        <v/>
      </c>
      <c r="CM62" t="str">
        <f ca="1">IFERROR(IF(N(ISNUMBER(CM$2)*$AN62)&gt;0,MIN($D$6,
SUMPRODUCT(N(OFFSET(AlleInstrumente!$C$1,CM$3,0,CM$4,1)=$AN62))
),0),"")</f>
        <v/>
      </c>
      <c r="CN62" t="str">
        <f ca="1">IFERROR(IF(N(ISNUMBER(CN$2)*$AN62)&gt;0,MIN($D$6,
SUMPRODUCT(N(OFFSET(AlleInstrumente!$C$1,CN$3,0,CN$4,1)=$AN62))
),0),"")</f>
        <v/>
      </c>
      <c r="CO62" t="str">
        <f ca="1">IFERROR(IF(N(ISNUMBER(CO$2)*$AN62)&gt;0,MIN($D$6,
SUMPRODUCT(N(OFFSET(AlleInstrumente!$C$1,CO$3,0,CO$4,1)=$AN62))
),0),"")</f>
        <v/>
      </c>
      <c r="CP62" t="str">
        <f ca="1">IFERROR(IF(N(ISNUMBER(CP$2)*$AN62)&gt;0,MIN($D$6,
SUMPRODUCT(N(OFFSET(AlleInstrumente!$C$1,CP$3,0,CP$4,1)=$AN62))
),0),"")</f>
        <v/>
      </c>
      <c r="CQ62" t="str">
        <f ca="1">IFERROR(IF(N(ISNUMBER(CQ$2)*$AN62)&gt;0,MIN($D$6,
SUMPRODUCT(N(OFFSET(AlleInstrumente!$C$1,CQ$3,0,CQ$4,1)=$AN62))
),0),"")</f>
        <v/>
      </c>
      <c r="CR62" t="str">
        <f ca="1">IFERROR(IF(N(ISNUMBER(CR$2)*$AN62)&gt;0,MIN($D$6,
SUMPRODUCT(N(OFFSET(AlleInstrumente!$C$1,CR$3,0,CR$4,1)=$AN62))
),0),"")</f>
        <v/>
      </c>
      <c r="CS62" t="str">
        <f ca="1">IFERROR(IF(N(ISNUMBER(CS$2)*$AN62)&gt;0,MIN($D$6,
SUMPRODUCT(N(OFFSET(AlleInstrumente!$C$1,CS$3,0,CS$4,1)=$AN62))
),0),"")</f>
        <v/>
      </c>
      <c r="CT62" t="str">
        <f ca="1">IFERROR(IF(N(ISNUMBER(CT$2)*$AN62)&gt;0,MIN($D$6,
SUMPRODUCT(N(OFFSET(AlleInstrumente!$C$1,CT$3,0,CT$4,1)=$AN62))
),0),"")</f>
        <v/>
      </c>
      <c r="CU62" t="str">
        <f ca="1">IFERROR(IF(N(ISNUMBER(CU$2)*$AN62)&gt;0,MIN($D$6,
SUMPRODUCT(N(OFFSET(AlleInstrumente!$C$1,CU$3,0,CU$4,1)=$AN62))
),0),"")</f>
        <v/>
      </c>
      <c r="CV62" t="str">
        <f ca="1">IFERROR(IF(N(ISNUMBER(CV$2)*$AN62)&gt;0,MIN($D$6,
SUMPRODUCT(N(OFFSET(AlleInstrumente!$C$1,CV$3,0,CV$4,1)=$AN62))
),0),"")</f>
        <v/>
      </c>
      <c r="CW62" t="str">
        <f ca="1">IFERROR(IF(N(ISNUMBER(CW$2)*$AN62)&gt;0,MIN($D$6,
SUMPRODUCT(N(OFFSET(AlleInstrumente!$C$1,CW$3,0,CW$4,1)=$AN62))
),0),"")</f>
        <v/>
      </c>
      <c r="CX62" t="str">
        <f ca="1">IFERROR(IF(N(ISNUMBER(CX$2)*$AN62)&gt;0,MIN($D$6,
SUMPRODUCT(N(OFFSET(AlleInstrumente!$C$1,CX$3,0,CX$4,1)=$AN62))
),0),"")</f>
        <v/>
      </c>
      <c r="CY62" t="str">
        <f ca="1">IFERROR(IF(N(ISNUMBER(CY$2)*$AN62)&gt;0,MIN($D$6,
SUMPRODUCT(N(OFFSET(AlleInstrumente!$C$1,CY$3,0,CY$4,1)=$AN62))
),0),"")</f>
        <v/>
      </c>
      <c r="CZ62" t="str">
        <f ca="1">IFERROR(IF(N(ISNUMBER(CZ$2)*$AN62)&gt;0,MIN($D$6,
SUMPRODUCT(N(OFFSET(AlleInstrumente!$C$1,CZ$3,0,CZ$4,1)=$AN62))
),0),"")</f>
        <v/>
      </c>
      <c r="DA62" t="str">
        <f ca="1">IFERROR(IF(N(ISNUMBER(DA$2)*$AN62)&gt;0,MIN($D$6,
SUMPRODUCT(N(OFFSET(AlleInstrumente!$C$1,DA$3,0,DA$4,1)=$AN62))
),0),"")</f>
        <v/>
      </c>
      <c r="DB62" t="str">
        <f ca="1">IFERROR(IF(N(ISNUMBER(DB$2)*$AN62)&gt;0,MIN($D$6,
SUMPRODUCT(N(OFFSET(AlleInstrumente!$C$1,DB$3,0,DB$4,1)=$AN62))
),0),"")</f>
        <v/>
      </c>
      <c r="DC62" t="str">
        <f ca="1">IFERROR(IF(N(ISNUMBER(DC$2)*$AN62)&gt;0,MIN($D$6,
SUMPRODUCT(N(OFFSET(AlleInstrumente!$C$1,DC$3,0,DC$4,1)=$AN62))
),0),"")</f>
        <v/>
      </c>
      <c r="DD62" t="str">
        <f ca="1">IFERROR(IF(N(ISNUMBER(DD$2)*$AN62)&gt;0,MIN($D$6,
SUMPRODUCT(N(OFFSET(AlleInstrumente!$C$1,DD$3,0,DD$4,1)=$AN62))
),0),"")</f>
        <v/>
      </c>
      <c r="DE62" t="str">
        <f ca="1">IFERROR(IF(N(ISNUMBER(DE$2)*$AN62)&gt;0,MIN($D$6,
SUMPRODUCT(N(OFFSET(AlleInstrumente!$C$1,DE$3,0,DE$4,1)=$AN62))
),0),"")</f>
        <v/>
      </c>
      <c r="DF62" t="str">
        <f ca="1">IFERROR(IF(N(ISNUMBER(DF$2)*$AN62)&gt;0,MIN($D$6,
SUMPRODUCT(N(OFFSET(AlleInstrumente!$C$1,DF$3,0,DF$4,1)=$AN62))
),0),"")</f>
        <v/>
      </c>
      <c r="DG62" t="str">
        <f ca="1">IFERROR(IF(N(ISNUMBER(DG$2)*$AN62)&gt;0,MIN($D$6,
SUMPRODUCT(N(OFFSET(AlleInstrumente!$C$1,DG$3,0,DG$4,1)=$AN62))
),0),"")</f>
        <v/>
      </c>
      <c r="DH62" t="str">
        <f ca="1">IFERROR(IF(N(ISNUMBER(DH$2)*$AN62)&gt;0,MIN($D$6,
SUMPRODUCT(N(OFFSET(AlleInstrumente!$C$1,DH$3,0,DH$4,1)=$AN62))
),0),"")</f>
        <v/>
      </c>
      <c r="DI62" t="str">
        <f ca="1">IFERROR(IF(N(ISNUMBER(DI$2)*$AN62)&gt;0,MIN($D$6,
SUMPRODUCT(N(OFFSET(AlleInstrumente!$C$1,DI$3,0,DI$4,1)=$AN62))
),0),"")</f>
        <v/>
      </c>
      <c r="DJ62" t="str">
        <f ca="1">IFERROR(IF(N(ISNUMBER(DJ$2)*$AN62)&gt;0,MIN($D$6,
SUMPRODUCT(N(OFFSET(AlleInstrumente!$C$1,DJ$3,0,DJ$4,1)=$AN62))
),0),"")</f>
        <v/>
      </c>
      <c r="DK62" t="str">
        <f ca="1">IFERROR(IF(N(ISNUMBER(DK$2)*$AN62)&gt;0,MIN($D$6,
SUMPRODUCT(N(OFFSET(AlleInstrumente!$C$1,DK$3,0,DK$4,1)=$AN62))
),0),"")</f>
        <v/>
      </c>
      <c r="DL62" t="str">
        <f ca="1">IFERROR(IF(N(ISNUMBER(DL$2)*$AN62)&gt;0,MIN($D$6,
SUMPRODUCT(N(OFFSET(AlleInstrumente!$C$1,DL$3,0,DL$4,1)=$AN62))
),0),"")</f>
        <v/>
      </c>
      <c r="DM62" t="str">
        <f ca="1">IFERROR(IF(N(ISNUMBER(DM$2)*$AN62)&gt;0,MIN($D$6,
SUMPRODUCT(N(OFFSET(AlleInstrumente!$C$1,DM$3,0,DM$4,1)=$AN62))
),0),"")</f>
        <v/>
      </c>
      <c r="DN62" t="str">
        <f ca="1">IFERROR(IF(N(ISNUMBER(DN$2)*$AN62)&gt;0,MIN($D$6,
SUMPRODUCT(N(OFFSET(AlleInstrumente!$C$1,DN$3,0,DN$4,1)=$AN62))
),0),"")</f>
        <v/>
      </c>
      <c r="DO62" t="str">
        <f ca="1">IFERROR(IF(N(ISNUMBER(DO$2)*$AN62)&gt;0,MIN($D$6,
SUMPRODUCT(N(OFFSET(AlleInstrumente!$C$1,DO$3,0,DO$4,1)=$AN62))
),0),"")</f>
        <v/>
      </c>
      <c r="DP62" t="str">
        <f ca="1">IFERROR(IF(N(ISNUMBER(DP$2)*$AN62)&gt;0,MIN($D$6,
SUMPRODUCT(N(OFFSET(AlleInstrumente!$C$1,DP$3,0,DP$4,1)=$AN62))
),0),"")</f>
        <v/>
      </c>
      <c r="DQ62" t="str">
        <f ca="1">IFERROR(IF(N(ISNUMBER(DQ$2)*$AN62)&gt;0,MIN($D$6,
SUMPRODUCT(N(OFFSET(AlleInstrumente!$C$1,DQ$3,0,DQ$4,1)=$AN62))
),0),"")</f>
        <v/>
      </c>
      <c r="DR62" t="str">
        <f ca="1">IFERROR(IF(N(ISNUMBER(DR$2)*$AN62)&gt;0,MIN($D$6,
SUMPRODUCT(N(OFFSET(AlleInstrumente!$C$1,DR$3,0,DR$4,1)=$AN62))
),0),"")</f>
        <v/>
      </c>
      <c r="DS62" t="str">
        <f ca="1">IFERROR(IF(N(ISNUMBER(DS$2)*$AN62)&gt;0,MIN($D$6,
SUMPRODUCT(N(OFFSET(AlleInstrumente!$C$1,DS$3,0,DS$4,1)=$AN62))
),0),"")</f>
        <v/>
      </c>
      <c r="DT62" t="str">
        <f ca="1">IFERROR(IF(N(ISNUMBER(DT$2)*$AN62)&gt;0,MIN($D$6,
SUMPRODUCT(N(OFFSET(AlleInstrumente!$C$1,DT$3,0,DT$4,1)=$AN62))
),0),"")</f>
        <v/>
      </c>
      <c r="DU62" t="str">
        <f ca="1">IFERROR(IF(N(ISNUMBER(DU$2)*$AN62)&gt;0,MIN($D$6,
SUMPRODUCT(N(OFFSET(AlleInstrumente!$C$1,DU$3,0,DU$4,1)=$AN62))
),0),"")</f>
        <v/>
      </c>
      <c r="DV62" t="str">
        <f ca="1">IFERROR(IF(N(ISNUMBER(DV$2)*$AN62)&gt;0,MIN($D$6,
SUMPRODUCT(N(OFFSET(AlleInstrumente!$C$1,DV$3,0,DV$4,1)=$AN62))
),0),"")</f>
        <v/>
      </c>
      <c r="DW62" t="str">
        <f ca="1">IFERROR(IF(N(ISNUMBER(DW$2)*$AN62)&gt;0,MIN($D$6,
SUMPRODUCT(N(OFFSET(AlleInstrumente!$C$1,DW$3,0,DW$4,1)=$AN62))
),0),"")</f>
        <v/>
      </c>
      <c r="DX62" t="str">
        <f ca="1">IFERROR(IF(N(ISNUMBER(DX$2)*$AN62)&gt;0,MIN($D$6,
SUMPRODUCT(N(OFFSET(AlleInstrumente!$C$1,DX$3,0,DX$4,1)=$AN62))
),0),"")</f>
        <v/>
      </c>
      <c r="DY62" t="str">
        <f ca="1">IFERROR(IF(N(ISNUMBER(DY$2)*$AN62)&gt;0,MIN($D$6,
SUMPRODUCT(N(OFFSET(AlleInstrumente!$C$1,DY$3,0,DY$4,1)=$AN62))
),0),"")</f>
        <v/>
      </c>
      <c r="DZ62" t="str">
        <f ca="1">IFERROR(IF(N(ISNUMBER(DZ$2)*$AN62)&gt;0,MIN($D$6,
SUMPRODUCT(N(OFFSET(AlleInstrumente!$C$1,DZ$3,0,DZ$4,1)=$AN62))
),0),"")</f>
        <v/>
      </c>
      <c r="EA62" t="str">
        <f ca="1">IFERROR(IF(N(ISNUMBER(EA$2)*$AN62)&gt;0,MIN($D$6,
SUMPRODUCT(N(OFFSET(AlleInstrumente!$C$1,EA$3,0,EA$4,1)=$AN62))
),0),"")</f>
        <v/>
      </c>
      <c r="EB62" t="str">
        <f ca="1">IFERROR(IF(N(ISNUMBER(EB$2)*$AN62)&gt;0,MIN($D$6,
SUMPRODUCT(N(OFFSET(AlleInstrumente!$C$1,EB$3,0,EB$4,1)=$AN62))
),0),"")</f>
        <v/>
      </c>
      <c r="EC62" t="str">
        <f ca="1">IFERROR(IF(N(ISNUMBER(EC$2)*$AN62)&gt;0,MIN($D$6,
SUMPRODUCT(N(OFFSET(AlleInstrumente!$C$1,EC$3,0,EC$4,1)=$AN62))
),0),"")</f>
        <v/>
      </c>
      <c r="ED62" t="str">
        <f ca="1">IFERROR(IF(N(ISNUMBER(ED$2)*$AN62)&gt;0,MIN($D$6,
SUMPRODUCT(N(OFFSET(AlleInstrumente!$C$1,ED$3,0,ED$4,1)=$AN62))
),0),"")</f>
        <v/>
      </c>
      <c r="EE62" t="str">
        <f ca="1">IFERROR(IF(N(ISNUMBER(EE$2)*$AN62)&gt;0,MIN($D$6,
SUMPRODUCT(N(OFFSET(AlleInstrumente!$C$1,EE$3,0,EE$4,1)=$AN62))
),0),"")</f>
        <v/>
      </c>
      <c r="EF62" t="str">
        <f ca="1">IFERROR(IF(N(ISNUMBER(EF$2)*$AN62)&gt;0,MIN($D$6,
SUMPRODUCT(N(OFFSET(AlleInstrumente!$C$1,EF$3,0,EF$4,1)=$AN62))
),0),"")</f>
        <v/>
      </c>
      <c r="EG62" t="str">
        <f ca="1">IFERROR(IF(N(ISNUMBER(EG$2)*$AN62)&gt;0,MIN($D$6,
SUMPRODUCT(N(OFFSET(AlleInstrumente!$C$1,EG$3,0,EG$4,1)=$AN62))
),0),"")</f>
        <v/>
      </c>
      <c r="EH62" t="str">
        <f ca="1">IFERROR(IF(N(ISNUMBER(EH$2)*$AN62)&gt;0,MIN($D$6,
SUMPRODUCT(N(OFFSET(AlleInstrumente!$C$1,EH$3,0,EH$4,1)=$AN62))
),0),"")</f>
        <v/>
      </c>
      <c r="EI62" t="str">
        <f ca="1">IFERROR(IF(N(ISNUMBER(EI$2)*$AN62)&gt;0,MIN($D$6,
SUMPRODUCT(N(OFFSET(AlleInstrumente!$C$1,EI$3,0,EI$4,1)=$AN62))
),0),"")</f>
        <v/>
      </c>
      <c r="EJ62" t="str">
        <f ca="1">IFERROR(IF(N(ISNUMBER(EJ$2)*$AN62)&gt;0,MIN($D$6,
SUMPRODUCT(N(OFFSET(AlleInstrumente!$C$1,EJ$3,0,EJ$4,1)=$AN62))
),0),"")</f>
        <v/>
      </c>
      <c r="EK62" t="str">
        <f ca="1">IFERROR(IF(N(ISNUMBER(EK$2)*$AN62)&gt;0,MIN($D$6,
SUMPRODUCT(N(OFFSET(AlleInstrumente!$C$1,EK$3,0,EK$4,1)=$AN62))
),0),"")</f>
        <v/>
      </c>
      <c r="EL62" t="str">
        <f ca="1">IFERROR(IF(N(ISNUMBER(EL$2)*$AN62)&gt;0,MIN($D$6,
SUMPRODUCT(N(OFFSET(AlleInstrumente!$C$1,EL$3,0,EL$4,1)=$AN62))
),0),"")</f>
        <v/>
      </c>
      <c r="EM62" t="str">
        <f ca="1">IFERROR(IF(N(ISNUMBER(EM$2)*$AN62)&gt;0,MIN($D$6,
SUMPRODUCT(N(OFFSET(AlleInstrumente!$C$1,EM$3,0,EM$4,1)=$AN62))
),0),"")</f>
        <v/>
      </c>
      <c r="EN62" t="str">
        <f ca="1">IFERROR(IF(N(ISNUMBER(EN$2)*$AN62)&gt;0,MIN($D$6,
SUMPRODUCT(N(OFFSET(AlleInstrumente!$C$1,EN$3,0,EN$4,1)=$AN62))
),0),"")</f>
        <v/>
      </c>
      <c r="EO62" t="str">
        <f ca="1">IFERROR(IF(N(ISNUMBER(EO$2)*$AN62)&gt;0,MIN($D$6,
SUMPRODUCT(N(OFFSET(AlleInstrumente!$C$1,EO$3,0,EO$4,1)=$AN62))
),0),"")</f>
        <v/>
      </c>
      <c r="EP62" t="str">
        <f ca="1">IFERROR(IF(N(ISNUMBER(EP$2)*$AN62)&gt;0,MIN($D$6,
SUMPRODUCT(N(OFFSET(AlleInstrumente!$C$1,EP$3,0,EP$4,1)=$AN62))
),0),"")</f>
        <v/>
      </c>
      <c r="EQ62" t="str">
        <f ca="1">IFERROR(IF(N(ISNUMBER(EQ$2)*$AN62)&gt;0,MIN($D$6,
SUMPRODUCT(N(OFFSET(AlleInstrumente!$C$1,EQ$3,0,EQ$4,1)=$AN62))
),0),"")</f>
        <v/>
      </c>
      <c r="ER62" t="str">
        <f ca="1">IFERROR(IF(N(ISNUMBER(ER$2)*$AN62)&gt;0,MIN($D$6,
SUMPRODUCT(N(OFFSET(AlleInstrumente!$C$1,ER$3,0,ER$4,1)=$AN62))
),0),"")</f>
        <v/>
      </c>
      <c r="ES62" t="str">
        <f ca="1">IFERROR(IF(N(ISNUMBER(ES$2)*$AN62)&gt;0,MIN($D$6,
SUMPRODUCT(N(OFFSET(AlleInstrumente!$C$1,ES$3,0,ES$4,1)=$AN62))
),0),"")</f>
        <v/>
      </c>
      <c r="ET62" t="str">
        <f ca="1">IFERROR(IF(N(ISNUMBER(ET$2)*$AN62)&gt;0,MIN($D$6,
SUMPRODUCT(N(OFFSET(AlleInstrumente!$C$1,ET$3,0,ET$4,1)=$AN62))
),0),"")</f>
        <v/>
      </c>
      <c r="EU62" t="str">
        <f ca="1">IFERROR(IF(N(ISNUMBER(EU$2)*$AN62)&gt;0,MIN($D$6,
SUMPRODUCT(N(OFFSET(AlleInstrumente!$C$1,EU$3,0,EU$4,1)=$AN62))
),0),"")</f>
        <v/>
      </c>
      <c r="EV62" t="str">
        <f ca="1">IFERROR(IF(N(ISNUMBER(EV$2)*$AN62)&gt;0,MIN($D$6,
SUMPRODUCT(N(OFFSET(AlleInstrumente!$C$1,EV$3,0,EV$4,1)=$AN62))
),0),"")</f>
        <v/>
      </c>
      <c r="EW62" t="str">
        <f ca="1">IFERROR(IF(N(ISNUMBER(EW$2)*$AN62)&gt;0,MIN($D$6,
SUMPRODUCT(N(OFFSET(AlleInstrumente!$C$1,EW$3,0,EW$4,1)=$AN62))
),0),"")</f>
        <v/>
      </c>
      <c r="EX62" t="str">
        <f ca="1">IFERROR(IF(N(ISNUMBER(EX$2)*$AN62)&gt;0,MIN($D$6,
SUMPRODUCT(N(OFFSET(AlleInstrumente!$C$1,EX$3,0,EX$4,1)=$AN62))
),0),"")</f>
        <v/>
      </c>
      <c r="EY62" t="str">
        <f ca="1">IFERROR(IF(N(ISNUMBER(EY$2)*$AN62)&gt;0,MIN($D$6,
SUMPRODUCT(N(OFFSET(AlleInstrumente!$C$1,EY$3,0,EY$4,1)=$AN62))
),0),"")</f>
        <v/>
      </c>
      <c r="EZ62" t="str">
        <f ca="1">IFERROR(IF(N(ISNUMBER(EZ$2)*$AN62)&gt;0,MIN($D$6,
SUMPRODUCT(N(OFFSET(AlleInstrumente!$C$1,EZ$3,0,EZ$4,1)=$AN62))
),0),"")</f>
        <v/>
      </c>
      <c r="FA62" t="str">
        <f ca="1">IFERROR(IF(N(ISNUMBER(FA$2)*$AN62)&gt;0,MIN($D$6,
SUMPRODUCT(N(OFFSET(AlleInstrumente!$C$1,FA$3,0,FA$4,1)=$AN62))
),0),"")</f>
        <v/>
      </c>
      <c r="FB62" t="str">
        <f ca="1">IFERROR(IF(N(ISNUMBER(FB$2)*$AN62)&gt;0,MIN($D$6,
SUMPRODUCT(N(OFFSET(AlleInstrumente!$C$1,FB$3,0,FB$4,1)=$AN62))
),0),"")</f>
        <v/>
      </c>
      <c r="FC62" t="str">
        <f ca="1">IFERROR(IF(N(ISNUMBER(FC$2)*$AN62)&gt;0,MIN($D$6,
SUMPRODUCT(N(OFFSET(AlleInstrumente!$C$1,FC$3,0,FC$4,1)=$AN62))
),0),"")</f>
        <v/>
      </c>
      <c r="FD62" t="str">
        <f ca="1">IFERROR(IF(N(ISNUMBER(FD$2)*$AN62)&gt;0,MIN($D$6,
SUMPRODUCT(N(OFFSET(AlleInstrumente!$C$1,FD$3,0,FD$4,1)=$AN62))
),0),"")</f>
        <v/>
      </c>
      <c r="FE62" t="str">
        <f ca="1">IFERROR(IF(N(ISNUMBER(FE$2)*$AN62)&gt;0,MIN($D$6,
SUMPRODUCT(N(OFFSET(AlleInstrumente!$C$1,FE$3,0,FE$4,1)=$AN62))
),0),"")</f>
        <v/>
      </c>
      <c r="FF62" t="str">
        <f ca="1">IFERROR(IF(N(ISNUMBER(FF$2)*$AN62)&gt;0,MIN($D$6,
SUMPRODUCT(N(OFFSET(AlleInstrumente!$C$1,FF$3,0,FF$4,1)=$AN62))
),0),"")</f>
        <v/>
      </c>
      <c r="FG62" t="str">
        <f ca="1">IFERROR(IF(N(ISNUMBER(FG$2)*$AN62)&gt;0,MIN($D$6,
SUMPRODUCT(N(OFFSET(AlleInstrumente!$C$1,FG$3,0,FG$4,1)=$AN62))
),0),"")</f>
        <v/>
      </c>
      <c r="FH62" t="str">
        <f ca="1">IFERROR(IF(N(ISNUMBER(FH$2)*$AN62)&gt;0,MIN($D$6,
SUMPRODUCT(N(OFFSET(AlleInstrumente!$C$1,FH$3,0,FH$4,1)=$AN62))
),0),"")</f>
        <v/>
      </c>
      <c r="FI62" t="str">
        <f ca="1">IFERROR(IF(N(ISNUMBER(FI$2)*$AN62)&gt;0,MIN($D$6,
SUMPRODUCT(N(OFFSET(AlleInstrumente!$C$1,FI$3,0,FI$4,1)=$AN62))
),0),"")</f>
        <v/>
      </c>
      <c r="FJ62" t="str">
        <f ca="1">IFERROR(IF(N(ISNUMBER(FJ$2)*$AN62)&gt;0,MIN($D$6,
SUMPRODUCT(N(OFFSET(AlleInstrumente!$C$1,FJ$3,0,FJ$4,1)=$AN62))
),0),"")</f>
        <v/>
      </c>
      <c r="FK62" t="str">
        <f ca="1">IFERROR(IF(N(ISNUMBER(FK$2)*$AN62)&gt;0,MIN($D$6,
SUMPRODUCT(N(OFFSET(AlleInstrumente!$C$1,FK$3,0,FK$4,1)=$AN62))
),0),"")</f>
        <v/>
      </c>
      <c r="FL62" t="str">
        <f ca="1">IFERROR(IF(N(ISNUMBER(FL$2)*$AN62)&gt;0,MIN($D$6,
SUMPRODUCT(N(OFFSET(AlleInstrumente!$C$1,FL$3,0,FL$4,1)=$AN62))
),0),"")</f>
        <v/>
      </c>
      <c r="FM62" t="str">
        <f ca="1">IFERROR(IF(N(ISNUMBER(FM$2)*$AN62)&gt;0,MIN($D$6,
SUMPRODUCT(N(OFFSET(AlleInstrumente!$C$1,FM$3,0,FM$4,1)=$AN62))
),0),"")</f>
        <v/>
      </c>
      <c r="FN62" t="str">
        <f ca="1">IFERROR(IF(N(ISNUMBER(FN$2)*$AN62)&gt;0,MIN($D$6,
SUMPRODUCT(N(OFFSET(AlleInstrumente!$C$1,FN$3,0,FN$4,1)=$AN62))
),0),"")</f>
        <v/>
      </c>
      <c r="FO62" t="str">
        <f ca="1">IFERROR(IF(N(ISNUMBER(FO$2)*$AN62)&gt;0,MIN($D$6,
SUMPRODUCT(N(OFFSET(AlleInstrumente!$C$1,FO$3,0,FO$4,1)=$AN62))
),0),"")</f>
        <v/>
      </c>
      <c r="FP62" t="str">
        <f ca="1">IFERROR(IF(N(ISNUMBER(FP$2)*$AN62)&gt;0,MIN($D$6,
SUMPRODUCT(N(OFFSET(AlleInstrumente!$C$1,FP$3,0,FP$4,1)=$AN62))
),0),"")</f>
        <v/>
      </c>
      <c r="FQ62" t="str">
        <f ca="1">IFERROR(IF(N(ISNUMBER(FQ$2)*$AN62)&gt;0,MIN($D$6,
SUMPRODUCT(N(OFFSET(AlleInstrumente!$C$1,FQ$3,0,FQ$4,1)=$AN62))
),0),"")</f>
        <v/>
      </c>
      <c r="FR62" t="str">
        <f ca="1">IFERROR(IF(N(ISNUMBER(FR$2)*$AN62)&gt;0,MIN($D$6,
SUMPRODUCT(N(OFFSET(AlleInstrumente!$C$1,FR$3,0,FR$4,1)=$AN62))
),0),"")</f>
        <v/>
      </c>
      <c r="FS62" t="str">
        <f ca="1">IFERROR(IF(N(ISNUMBER(FS$2)*$AN62)&gt;0,MIN($D$6,
SUMPRODUCT(N(OFFSET(AlleInstrumente!$C$1,FS$3,0,FS$4,1)=$AN62))
),0),"")</f>
        <v/>
      </c>
      <c r="FT62" t="str">
        <f ca="1">IFERROR(IF(N(ISNUMBER(FT$2)*$AN62)&gt;0,MIN($D$6,
SUMPRODUCT(N(OFFSET(AlleInstrumente!$C$1,FT$3,0,FT$4,1)=$AN62))
),0),"")</f>
        <v/>
      </c>
      <c r="FU62" t="str">
        <f ca="1">IFERROR(IF(N(ISNUMBER(FU$2)*$AN62)&gt;0,MIN($D$6,
SUMPRODUCT(N(OFFSET(AlleInstrumente!$C$1,FU$3,0,FU$4,1)=$AN62))
),0),"")</f>
        <v/>
      </c>
      <c r="FV62" t="str">
        <f ca="1">IFERROR(IF(N(ISNUMBER(FV$2)*$AN62)&gt;0,MIN($D$6,
SUMPRODUCT(N(OFFSET(AlleInstrumente!$C$1,FV$3,0,FV$4,1)=$AN62))
),0),"")</f>
        <v/>
      </c>
      <c r="FW62" t="str">
        <f ca="1">IFERROR(IF(N(ISNUMBER(FW$2)*$AN62)&gt;0,MIN($D$6,
SUMPRODUCT(N(OFFSET(AlleInstrumente!$C$1,FW$3,0,FW$4,1)=$AN62))
),0),"")</f>
        <v/>
      </c>
      <c r="FX62" t="str">
        <f ca="1">IFERROR(IF(N(ISNUMBER(FX$2)*$AN62)&gt;0,MIN($D$6,
SUMPRODUCT(N(OFFSET(AlleInstrumente!$C$1,FX$3,0,FX$4,1)=$AN62))
),0),"")</f>
        <v/>
      </c>
      <c r="FY62" t="str">
        <f ca="1">IFERROR(IF(N(ISNUMBER(FY$2)*$AN62)&gt;0,MIN($D$6,
SUMPRODUCT(N(OFFSET(AlleInstrumente!$C$1,FY$3,0,FY$4,1)=$AN62))
),0),"")</f>
        <v/>
      </c>
      <c r="FZ62" t="str">
        <f ca="1">IFERROR(IF(N(ISNUMBER(FZ$2)*$AN62)&gt;0,MIN($D$6,
SUMPRODUCT(N(OFFSET(AlleInstrumente!$C$1,FZ$3,0,FZ$4,1)=$AN62))
),0),"")</f>
        <v/>
      </c>
      <c r="GA62" t="str">
        <f ca="1">IFERROR(IF(N(ISNUMBER(GA$2)*$AN62)&gt;0,MIN($D$6,
SUMPRODUCT(N(OFFSET(AlleInstrumente!$C$1,GA$3,0,GA$4,1)=$AN62))
),0),"")</f>
        <v/>
      </c>
      <c r="GB62" t="str">
        <f ca="1">IFERROR(IF(N(ISNUMBER(GB$2)*$AN62)&gt;0,MIN($D$6,
SUMPRODUCT(N(OFFSET(AlleInstrumente!$C$1,GB$3,0,GB$4,1)=$AN62))
),0),"")</f>
        <v/>
      </c>
      <c r="GC62" t="str">
        <f ca="1">IFERROR(IF(N(ISNUMBER(GC$2)*$AN62)&gt;0,MIN($D$6,
SUMPRODUCT(N(OFFSET(AlleInstrumente!$C$1,GC$3,0,GC$4,1)=$AN62))
),0),"")</f>
        <v/>
      </c>
      <c r="GD62" t="str">
        <f ca="1">IFERROR(IF(N(ISNUMBER(GD$2)*$AN62)&gt;0,MIN($D$6,
SUMPRODUCT(N(OFFSET(AlleInstrumente!$C$1,GD$3,0,GD$4,1)=$AN62))
),0),"")</f>
        <v/>
      </c>
      <c r="GE62" t="str">
        <f ca="1">IFERROR(IF(N(ISNUMBER(GE$2)*$AN62)&gt;0,MIN($D$6,
SUMPRODUCT(N(OFFSET(AlleInstrumente!$C$1,GE$3,0,GE$4,1)=$AN62))
),0),"")</f>
        <v/>
      </c>
      <c r="GF62" t="str">
        <f ca="1">IFERROR(IF(N(ISNUMBER(GF$2)*$AN62)&gt;0,MIN($D$6,
SUMPRODUCT(N(OFFSET(AlleInstrumente!$C$1,GF$3,0,GF$4,1)=$AN62))
),0),"")</f>
        <v/>
      </c>
      <c r="GG62" t="str">
        <f ca="1">IFERROR(IF(N(ISNUMBER(GG$2)*$AN62)&gt;0,MIN($D$6,
SUMPRODUCT(N(OFFSET(AlleInstrumente!$C$1,GG$3,0,GG$4,1)=$AN62))
),0),"")</f>
        <v/>
      </c>
      <c r="GH62" t="str">
        <f ca="1">IFERROR(IF(N(ISNUMBER(GH$2)*$AN62)&gt;0,MIN($D$6,
SUMPRODUCT(N(OFFSET(AlleInstrumente!$C$1,GH$3,0,GH$4,1)=$AN62))
),0),"")</f>
        <v/>
      </c>
      <c r="GI62" t="str">
        <f ca="1">IFERROR(IF(N(ISNUMBER(GI$2)*$AN62)&gt;0,MIN($D$6,
SUMPRODUCT(N(OFFSET(AlleInstrumente!$C$1,GI$3,0,GI$4,1)=$AN62))
),0),"")</f>
        <v/>
      </c>
      <c r="GJ62" t="str">
        <f ca="1">IFERROR(IF(N(ISNUMBER(GJ$2)*$AN62)&gt;0,MIN($D$6,
SUMPRODUCT(N(OFFSET(AlleInstrumente!$C$1,GJ$3,0,GJ$4,1)=$AN62))
),0),"")</f>
        <v/>
      </c>
      <c r="GK62" t="str">
        <f ca="1">IFERROR(IF(N(ISNUMBER(GK$2)*$AN62)&gt;0,MIN($D$6,
SUMPRODUCT(N(OFFSET(AlleInstrumente!$C$1,GK$3,0,GK$4,1)=$AN62))
),0),"")</f>
        <v/>
      </c>
      <c r="GL62" t="str">
        <f ca="1">IFERROR(IF(N(ISNUMBER(GL$2)*$AN62)&gt;0,MIN($D$6,
SUMPRODUCT(N(OFFSET(AlleInstrumente!$C$1,GL$3,0,GL$4,1)=$AN62))
),0),"")</f>
        <v/>
      </c>
      <c r="GM62" t="str">
        <f ca="1">IFERROR(IF(N(ISNUMBER(GM$2)*$AN62)&gt;0,MIN($D$6,
SUMPRODUCT(N(OFFSET(AlleInstrumente!$C$1,GM$3,0,GM$4,1)=$AN62))
),0),"")</f>
        <v/>
      </c>
      <c r="GN62" t="str">
        <f ca="1">IFERROR(IF(N(ISNUMBER(GN$2)*$AN62)&gt;0,MIN($D$6,
SUMPRODUCT(N(OFFSET(AlleInstrumente!$C$1,GN$3,0,GN$4,1)=$AN62))
),0),"")</f>
        <v/>
      </c>
      <c r="GO62" t="str">
        <f ca="1">IFERROR(IF(N(ISNUMBER(GO$2)*$AN62)&gt;0,MIN($D$6,
SUMPRODUCT(N(OFFSET(AlleInstrumente!$C$1,GO$3,0,GO$4,1)=$AN62))
),0),"")</f>
        <v/>
      </c>
      <c r="GP62" t="str">
        <f ca="1">IFERROR(IF(N(ISNUMBER(GP$2)*$AN62)&gt;0,MIN($D$6,
SUMPRODUCT(N(OFFSET(AlleInstrumente!$C$1,GP$3,0,GP$4,1)=$AN62))
),0),"")</f>
        <v/>
      </c>
      <c r="GQ62" t="str">
        <f ca="1">IFERROR(IF(N(ISNUMBER(GQ$2)*$AN62)&gt;0,MIN($D$6,
SUMPRODUCT(N(OFFSET(AlleInstrumente!$C$1,GQ$3,0,GQ$4,1)=$AN62))
),0),"")</f>
        <v/>
      </c>
      <c r="GR62" t="str">
        <f ca="1">IFERROR(IF(N(ISNUMBER(GR$2)*$AN62)&gt;0,MIN($D$6,
SUMPRODUCT(N(OFFSET(AlleInstrumente!$C$1,GR$3,0,GR$4,1)=$AN62))
),0),"")</f>
        <v/>
      </c>
      <c r="GS62" t="str">
        <f ca="1">IFERROR(IF(N(ISNUMBER(GS$2)*$AN62)&gt;0,MIN($D$6,
SUMPRODUCT(N(OFFSET(AlleInstrumente!$C$1,GS$3,0,GS$4,1)=$AN62))
),0),"")</f>
        <v/>
      </c>
      <c r="GT62" t="str">
        <f ca="1">IFERROR(IF(N(ISNUMBER(GT$2)*$AN62)&gt;0,MIN($D$6,
SUMPRODUCT(N(OFFSET(AlleInstrumente!$C$1,GT$3,0,GT$4,1)=$AN62))
),0),"")</f>
        <v/>
      </c>
      <c r="GU62" t="str">
        <f ca="1">IFERROR(IF(N(ISNUMBER(GU$2)*$AN62)&gt;0,MIN($D$6,
SUMPRODUCT(N(OFFSET(AlleInstrumente!$C$1,GU$3,0,GU$4,1)=$AN62))
),0),"")</f>
        <v/>
      </c>
      <c r="GV62" t="str">
        <f ca="1">IFERROR(IF(N(ISNUMBER(GV$2)*$AN62)&gt;0,MIN($D$6,
SUMPRODUCT(N(OFFSET(AlleInstrumente!$C$1,GV$3,0,GV$4,1)=$AN62))
),0),"")</f>
        <v/>
      </c>
      <c r="GW62" t="str">
        <f ca="1">IFERROR(IF(N(ISNUMBER(GW$2)*$AN62)&gt;0,MIN($D$6,
SUMPRODUCT(N(OFFSET(AlleInstrumente!$C$1,GW$3,0,GW$4,1)=$AN62))
),0),"")</f>
        <v/>
      </c>
      <c r="GX62" t="str">
        <f ca="1">IFERROR(IF(N(ISNUMBER(GX$2)*$AN62)&gt;0,MIN($D$6,
SUMPRODUCT(N(OFFSET(AlleInstrumente!$C$1,GX$3,0,GX$4,1)=$AN62))
),0),"")</f>
        <v/>
      </c>
      <c r="GY62" t="str">
        <f ca="1">IFERROR(IF(N(ISNUMBER(GY$2)*$AN62)&gt;0,MIN($D$6,
SUMPRODUCT(N(OFFSET(AlleInstrumente!$C$1,GY$3,0,GY$4,1)=$AN62))
),0),"")</f>
        <v/>
      </c>
      <c r="GZ62" t="str">
        <f ca="1">IFERROR(IF(N(ISNUMBER(GZ$2)*$AN62)&gt;0,MIN($D$6,
SUMPRODUCT(N(OFFSET(AlleInstrumente!$C$1,GZ$3,0,GZ$4,1)=$AN62))
),0),"")</f>
        <v/>
      </c>
      <c r="HA62" t="str">
        <f ca="1">IFERROR(IF(N(ISNUMBER(HA$2)*$AN62)&gt;0,MIN($D$6,
SUMPRODUCT(N(OFFSET(AlleInstrumente!$C$1,HA$3,0,HA$4,1)=$AN62))
),0),"")</f>
        <v/>
      </c>
      <c r="HB62" t="str">
        <f ca="1">IFERROR(IF(N(ISNUMBER(HB$2)*$AN62)&gt;0,MIN($D$6,
SUMPRODUCT(N(OFFSET(AlleInstrumente!$C$1,HB$3,0,HB$4,1)=$AN62))
),0),"")</f>
        <v/>
      </c>
      <c r="HC62" t="str">
        <f ca="1">IFERROR(IF(N(ISNUMBER(HC$2)*$AN62)&gt;0,MIN($D$6,
SUMPRODUCT(N(OFFSET(AlleInstrumente!$C$1,HC$3,0,HC$4,1)=$AN62))
),0),"")</f>
        <v/>
      </c>
      <c r="HD62" t="str">
        <f ca="1">IFERROR(IF(N(ISNUMBER(HD$2)*$AN62)&gt;0,MIN($D$6,
SUMPRODUCT(N(OFFSET(AlleInstrumente!$C$1,HD$3,0,HD$4,1)=$AN62))
),0),"")</f>
        <v/>
      </c>
      <c r="HE62" t="str">
        <f ca="1">IFERROR(IF(N(ISNUMBER(HE$2)*$AN62)&gt;0,MIN($D$6,
SUMPRODUCT(N(OFFSET(AlleInstrumente!$C$1,HE$3,0,HE$4,1)=$AN62))
),0),"")</f>
        <v/>
      </c>
      <c r="HF62" t="str">
        <f ca="1">IFERROR(IF(N(ISNUMBER(HF$2)*$AN62)&gt;0,MIN($D$6,
SUMPRODUCT(N(OFFSET(AlleInstrumente!$C$1,HF$3,0,HF$4,1)=$AN62))
),0),"")</f>
        <v/>
      </c>
      <c r="HG62" t="str">
        <f ca="1">IFERROR(IF(N(ISNUMBER(HG$2)*$AN62)&gt;0,MIN($D$6,
SUMPRODUCT(N(OFFSET(AlleInstrumente!$C$1,HG$3,0,HG$4,1)=$AN62))
),0),"")</f>
        <v/>
      </c>
      <c r="HH62" t="str">
        <f ca="1">IFERROR(IF(N(ISNUMBER(HH$2)*$AN62)&gt;0,MIN($D$6,
SUMPRODUCT(N(OFFSET(AlleInstrumente!$C$1,HH$3,0,HH$4,1)=$AN62))
),0),"")</f>
        <v/>
      </c>
      <c r="HI62" t="str">
        <f ca="1">IFERROR(IF(N(ISNUMBER(HI$2)*$AN62)&gt;0,MIN($D$6,
SUMPRODUCT(N(OFFSET(AlleInstrumente!$C$1,HI$3,0,HI$4,1)=$AN62))
),0),"")</f>
        <v/>
      </c>
      <c r="HJ62" t="str">
        <f ca="1">IFERROR(IF(N(ISNUMBER(HJ$2)*$AN62)&gt;0,MIN($D$6,
SUMPRODUCT(N(OFFSET(AlleInstrumente!$C$1,HJ$3,0,HJ$4,1)=$AN62))
),0),"")</f>
        <v/>
      </c>
      <c r="HK62" t="str">
        <f ca="1">IFERROR(IF(N(ISNUMBER(HK$2)*$AN62)&gt;0,MIN($D$6,
SUMPRODUCT(N(OFFSET(AlleInstrumente!$C$1,HK$3,0,HK$4,1)=$AN62))
),0),"")</f>
        <v/>
      </c>
      <c r="HL62" t="str">
        <f ca="1">IFERROR(IF(N(ISNUMBER(HL$2)*$AN62)&gt;0,MIN($D$6,
SUMPRODUCT(N(OFFSET(AlleInstrumente!$C$1,HL$3,0,HL$4,1)=$AN62))
),0),"")</f>
        <v/>
      </c>
      <c r="HM62" t="str">
        <f ca="1">IFERROR(IF(N(ISNUMBER(HM$2)*$AN62)&gt;0,MIN($D$6,
SUMPRODUCT(N(OFFSET(AlleInstrumente!$C$1,HM$3,0,HM$4,1)=$AN62))
),0),"")</f>
        <v/>
      </c>
      <c r="HN62" t="str">
        <f ca="1">IFERROR(IF(N(ISNUMBER(HN$2)*$AN62)&gt;0,MIN($D$6,
SUMPRODUCT(N(OFFSET(AlleInstrumente!$C$1,HN$3,0,HN$4,1)=$AN62))
),0),"")</f>
        <v/>
      </c>
      <c r="HO62" t="str">
        <f ca="1">IFERROR(IF(N(ISNUMBER(HO$2)*$AN62)&gt;0,MIN($D$6,
SUMPRODUCT(N(OFFSET(AlleInstrumente!$C$1,HO$3,0,HO$4,1)=$AN62))
),0),"")</f>
        <v/>
      </c>
      <c r="HP62" t="str">
        <f ca="1">IFERROR(IF(N(ISNUMBER(HP$2)*$AN62)&gt;0,MIN($D$6,
SUMPRODUCT(N(OFFSET(AlleInstrumente!$C$1,HP$3,0,HP$4,1)=$AN62))
),0),"")</f>
        <v/>
      </c>
      <c r="HQ62" t="str">
        <f ca="1">IFERROR(IF(N(ISNUMBER(HQ$2)*$AN62)&gt;0,MIN($D$6,
SUMPRODUCT(N(OFFSET(AlleInstrumente!$C$1,HQ$3,0,HQ$4,1)=$AN62))
),0),"")</f>
        <v/>
      </c>
      <c r="HR62" t="str">
        <f ca="1">IFERROR(IF(N(ISNUMBER(HR$2)*$AN62)&gt;0,MIN($D$6,
SUMPRODUCT(N(OFFSET(AlleInstrumente!$C$1,HR$3,0,HR$4,1)=$AN62))
),0),"")</f>
        <v/>
      </c>
      <c r="HS62" t="str">
        <f ca="1">IFERROR(IF(N(ISNUMBER(HS$2)*$AN62)&gt;0,MIN($D$6,
SUMPRODUCT(N(OFFSET(AlleInstrumente!$C$1,HS$3,0,HS$4,1)=$AN62))
),0),"")</f>
        <v/>
      </c>
      <c r="HT62" t="str">
        <f ca="1">IFERROR(IF(N(ISNUMBER(HT$2)*$AN62)&gt;0,MIN($D$6,
SUMPRODUCT(N(OFFSET(AlleInstrumente!$C$1,HT$3,0,HT$4,1)=$AN62))
),0),"")</f>
        <v/>
      </c>
      <c r="HU62" t="str">
        <f ca="1">IFERROR(IF(N(ISNUMBER(HU$2)*$AN62)&gt;0,MIN($D$6,
SUMPRODUCT(N(OFFSET(AlleInstrumente!$C$1,HU$3,0,HU$4,1)=$AN62))
),0),"")</f>
        <v/>
      </c>
      <c r="HV62" t="str">
        <f ca="1">IFERROR(IF(N(ISNUMBER(HV$2)*$AN62)&gt;0,MIN($D$6,
SUMPRODUCT(N(OFFSET(AlleInstrumente!$C$1,HV$3,0,HV$4,1)=$AN62))
),0),"")</f>
        <v/>
      </c>
      <c r="HW62" t="str">
        <f ca="1">IFERROR(IF(N(ISNUMBER(HW$2)*$AN62)&gt;0,MIN($D$6,
SUMPRODUCT(N(OFFSET(AlleInstrumente!$C$1,HW$3,0,HW$4,1)=$AN62))
),0),"")</f>
        <v/>
      </c>
      <c r="HX62" t="str">
        <f ca="1">IFERROR(IF(N(ISNUMBER(HX$2)*$AN62)&gt;0,MIN($D$6,
SUMPRODUCT(N(OFFSET(AlleInstrumente!$C$1,HX$3,0,HX$4,1)=$AN62))
),0),"")</f>
        <v/>
      </c>
      <c r="HY62" t="str">
        <f ca="1">IFERROR(IF(N(ISNUMBER(HY$2)*$AN62)&gt;0,MIN($D$6,
SUMPRODUCT(N(OFFSET(AlleInstrumente!$C$1,HY$3,0,HY$4,1)=$AN62))
),0),"")</f>
        <v/>
      </c>
      <c r="HZ62" t="str">
        <f ca="1">IFERROR(IF(N(ISNUMBER(HZ$2)*$AN62)&gt;0,MIN($D$6,
SUMPRODUCT(N(OFFSET(AlleInstrumente!$C$1,HZ$3,0,HZ$4,1)=$AN62))
),0),"")</f>
        <v/>
      </c>
      <c r="IA62" t="str">
        <f ca="1">IFERROR(IF(N(ISNUMBER(IA$2)*$AN62)&gt;0,MIN($D$6,
SUMPRODUCT(N(OFFSET(AlleInstrumente!$C$1,IA$3,0,IA$4,1)=$AN62))
),0),"")</f>
        <v/>
      </c>
      <c r="IB62" t="str">
        <f ca="1">IFERROR(IF(N(ISNUMBER(IB$2)*$AN62)&gt;0,MIN($D$6,
SUMPRODUCT(N(OFFSET(AlleInstrumente!$C$1,IB$3,0,IB$4,1)=$AN62))
),0),"")</f>
        <v/>
      </c>
      <c r="IC62" t="str">
        <f ca="1">IFERROR(IF(N(ISNUMBER(IC$2)*$AN62)&gt;0,MIN($D$6,
SUMPRODUCT(N(OFFSET(AlleInstrumente!$C$1,IC$3,0,IC$4,1)=$AN62))
),0),"")</f>
        <v/>
      </c>
      <c r="ID62" t="str">
        <f ca="1">IFERROR(IF(N(ISNUMBER(ID$2)*$AN62)&gt;0,MIN($D$6,
SUMPRODUCT(N(OFFSET(AlleInstrumente!$C$1,ID$3,0,ID$4,1)=$AN62))
),0),"")</f>
        <v/>
      </c>
      <c r="IE62" t="str">
        <f ca="1">IFERROR(IF(N(ISNUMBER(IE$2)*$AN62)&gt;0,MIN($D$6,
SUMPRODUCT(N(OFFSET(AlleInstrumente!$C$1,IE$3,0,IE$4,1)=$AN62))
),0),"")</f>
        <v/>
      </c>
      <c r="IF62" t="str">
        <f ca="1">IFERROR(IF(N(ISNUMBER(IF$2)*$AN62)&gt;0,MIN($D$6,
SUMPRODUCT(N(OFFSET(AlleInstrumente!$C$1,IF$3,0,IF$4,1)=$AN62))
),0),"")</f>
        <v/>
      </c>
      <c r="IG62" t="str">
        <f ca="1">IFERROR(IF(N(ISNUMBER(IG$2)*$AN62)&gt;0,MIN($D$6,
SUMPRODUCT(N(OFFSET(AlleInstrumente!$C$1,IG$3,0,IG$4,1)=$AN62))
),0),"")</f>
        <v/>
      </c>
      <c r="IH62" t="str">
        <f ca="1">IFERROR(IF(N(ISNUMBER(IH$2)*$AN62)&gt;0,MIN($D$6,
SUMPRODUCT(N(OFFSET(AlleInstrumente!$C$1,IH$3,0,IH$4,1)=$AN62))
),0),"")</f>
        <v/>
      </c>
      <c r="II62" t="str">
        <f ca="1">IFERROR(IF(N(ISNUMBER(II$2)*$AN62)&gt;0,MIN($D$6,
SUMPRODUCT(N(OFFSET(AlleInstrumente!$C$1,II$3,0,II$4,1)=$AN62))
),0),"")</f>
        <v/>
      </c>
      <c r="IJ62" t="str">
        <f ca="1">IFERROR(IF(N(ISNUMBER(IJ$2)*$AN62)&gt;0,MIN($D$6,
SUMPRODUCT(N(OFFSET(AlleInstrumente!$C$1,IJ$3,0,IJ$4,1)=$AN62))
),0),"")</f>
        <v/>
      </c>
      <c r="IK62" t="str">
        <f ca="1">IFERROR(IF(N(ISNUMBER(IK$2)*$AN62)&gt;0,MIN($D$6,
SUMPRODUCT(N(OFFSET(AlleInstrumente!$C$1,IK$3,0,IK$4,1)=$AN62))
),0),"")</f>
        <v/>
      </c>
      <c r="IL62" t="str">
        <f ca="1">IFERROR(IF(N(ISNUMBER(IL$2)*$AN62)&gt;0,MIN($D$6,
SUMPRODUCT(N(OFFSET(AlleInstrumente!$C$1,IL$3,0,IL$4,1)=$AN62))
),0),"")</f>
        <v/>
      </c>
      <c r="IM62" t="str">
        <f ca="1">IFERROR(IF(N(ISNUMBER(IM$2)*$AN62)&gt;0,MIN($D$6,
SUMPRODUCT(N(OFFSET(AlleInstrumente!$C$1,IM$3,0,IM$4,1)=$AN62))
),0),"")</f>
        <v/>
      </c>
      <c r="IN62" t="str">
        <f ca="1">IFERROR(IF(N(ISNUMBER(IN$2)*$AN62)&gt;0,MIN($D$6,
SUMPRODUCT(N(OFFSET(AlleInstrumente!$C$1,IN$3,0,IN$4,1)=$AN62))
),0),"")</f>
        <v/>
      </c>
      <c r="IO62" t="str">
        <f ca="1">IFERROR(IF(N(ISNUMBER(IO$2)*$AN62)&gt;0,MIN($D$6,
SUMPRODUCT(N(OFFSET(AlleInstrumente!$C$1,IO$3,0,IO$4,1)=$AN62))
),0),"")</f>
        <v/>
      </c>
      <c r="IP62" t="str">
        <f ca="1">IFERROR(IF(N(ISNUMBER(IP$2)*$AN62)&gt;0,MIN($D$6,
SUMPRODUCT(N(OFFSET(AlleInstrumente!$C$1,IP$3,0,IP$4,1)=$AN62))
),0),"")</f>
        <v/>
      </c>
      <c r="IQ62" t="str">
        <f ca="1">IFERROR(IF(N(ISNUMBER(IQ$2)*$AN62)&gt;0,MIN($D$6,
SUMPRODUCT(N(OFFSET(AlleInstrumente!$C$1,IQ$3,0,IQ$4,1)=$AN62))
),0),"")</f>
        <v/>
      </c>
      <c r="IR62" t="str">
        <f ca="1">IFERROR(IF(N(ISNUMBER(IR$2)*$AN62)&gt;0,MIN($D$6,
SUMPRODUCT(N(OFFSET(AlleInstrumente!$C$1,IR$3,0,IR$4,1)=$AN62))
),0),"")</f>
        <v/>
      </c>
      <c r="IS62" t="str">
        <f ca="1">IFERROR(IF(N(ISNUMBER(IS$2)*$AN62)&gt;0,MIN($D$6,
SUMPRODUCT(N(OFFSET(AlleInstrumente!$C$1,IS$3,0,IS$4,1)=$AN62))
),0),"")</f>
        <v/>
      </c>
      <c r="IT62" t="str">
        <f ca="1">IFERROR(IF(N(ISNUMBER(IT$2)*$AN62)&gt;0,MIN($D$6,
SUMPRODUCT(N(OFFSET(AlleInstrumente!$C$1,IT$3,0,IT$4,1)=$AN62))
),0),"")</f>
        <v/>
      </c>
      <c r="IU62" t="str">
        <f ca="1">IFERROR(IF(N(ISNUMBER(IU$2)*$AN62)&gt;0,MIN($D$6,
SUMPRODUCT(N(OFFSET(AlleInstrumente!$C$1,IU$3,0,IU$4,1)=$AN62))
),0),"")</f>
        <v/>
      </c>
      <c r="IV62" t="str">
        <f ca="1">IFERROR(IF(N(ISNUMBER(IV$2)*$AN62)&gt;0,MIN($D$6,
SUMPRODUCT(N(OFFSET(AlleInstrumente!$C$1,IV$3,0,IV$4,1)=$AN62))
),0),"")</f>
        <v/>
      </c>
      <c r="IW62" t="str">
        <f ca="1">IFERROR(IF(N(ISNUMBER(IW$2)*$AN62)&gt;0,MIN($D$6,
SUMPRODUCT(N(OFFSET(AlleInstrumente!$C$1,IW$3,0,IW$4,1)=$AN62))
),0),"")</f>
        <v/>
      </c>
      <c r="IX62" t="str">
        <f ca="1">IFERROR(IF(N(ISNUMBER(IX$2)*$AN62)&gt;0,MIN($D$6,
SUMPRODUCT(N(OFFSET(AlleInstrumente!$C$1,IX$3,0,IX$4,1)=$AN62))
),0),"")</f>
        <v/>
      </c>
      <c r="IY62" t="str">
        <f ca="1">IFERROR(IF(N(ISNUMBER(IY$2)*$AN62)&gt;0,MIN($D$6,
SUMPRODUCT(N(OFFSET(AlleInstrumente!$C$1,IY$3,0,IY$4,1)=$AN62))
),0),"")</f>
        <v/>
      </c>
      <c r="IZ62" t="str">
        <f ca="1">IFERROR(IF(N(ISNUMBER(IZ$2)*$AN62)&gt;0,MIN($D$6,
SUMPRODUCT(N(OFFSET(AlleInstrumente!$C$1,IZ$3,0,IZ$4,1)=$AN62))
),0),"")</f>
        <v/>
      </c>
      <c r="JA62" t="str">
        <f ca="1">IFERROR(IF(N(ISNUMBER(JA$2)*$AN62)&gt;0,MIN($D$6,
SUMPRODUCT(N(OFFSET(AlleInstrumente!$C$1,JA$3,0,JA$4,1)=$AN62))
),0),"")</f>
        <v/>
      </c>
      <c r="JB62" t="str">
        <f ca="1">IFERROR(IF(N(ISNUMBER(JB$2)*$AN62)&gt;0,MIN($D$6,
SUMPRODUCT(N(OFFSET(AlleInstrumente!$C$1,JB$3,0,JB$4,1)=$AN62))
),0),"")</f>
        <v/>
      </c>
      <c r="JC62" t="str">
        <f ca="1">IFERROR(IF(N(ISNUMBER(JC$2)*$AN62)&gt;0,MIN($D$6,
SUMPRODUCT(N(OFFSET(AlleInstrumente!$C$1,JC$3,0,JC$4,1)=$AN62))
),0),"")</f>
        <v/>
      </c>
      <c r="JD62" t="str">
        <f ca="1">IFERROR(IF(N(ISNUMBER(JD$2)*$AN62)&gt;0,MIN($D$6,
SUMPRODUCT(N(OFFSET(AlleInstrumente!$C$1,JD$3,0,JD$4,1)=$AN62))
),0),"")</f>
        <v/>
      </c>
      <c r="JE62" t="str">
        <f ca="1">IFERROR(IF(N(ISNUMBER(JE$2)*$AN62)&gt;0,MIN($D$6,
SUMPRODUCT(N(OFFSET(AlleInstrumente!$C$1,JE$3,0,JE$4,1)=$AN62))
),0),"")</f>
        <v/>
      </c>
      <c r="JF62" t="str">
        <f ca="1">IFERROR(IF(N(ISNUMBER(JF$2)*$AN62)&gt;0,MIN($D$6,
SUMPRODUCT(N(OFFSET(AlleInstrumente!$C$1,JF$3,0,JF$4,1)=$AN62))
),0),"")</f>
        <v/>
      </c>
      <c r="JG62" t="str">
        <f ca="1">IFERROR(IF(N(ISNUMBER(JG$2)*$AN62)&gt;0,MIN($D$6,
SUMPRODUCT(N(OFFSET(AlleInstrumente!$C$1,JG$3,0,JG$4,1)=$AN62))
),0),"")</f>
        <v/>
      </c>
      <c r="JH62" t="str">
        <f ca="1">IFERROR(IF(N(ISNUMBER(JH$2)*$AN62)&gt;0,MIN($D$6,
SUMPRODUCT(N(OFFSET(AlleInstrumente!$C$1,JH$3,0,JH$4,1)=$AN62))
),0),"")</f>
        <v/>
      </c>
      <c r="JI62" t="str">
        <f ca="1">IFERROR(IF(N(ISNUMBER(JI$2)*$AN62)&gt;0,MIN($D$6,
SUMPRODUCT(N(OFFSET(AlleInstrumente!$C$1,JI$3,0,JI$4,1)=$AN62))
),0),"")</f>
        <v/>
      </c>
      <c r="JJ62" t="str">
        <f ca="1">IFERROR(IF(N(ISNUMBER(JJ$2)*$AN62)&gt;0,MIN($D$6,
SUMPRODUCT(N(OFFSET(AlleInstrumente!$C$1,JJ$3,0,JJ$4,1)=$AN62))
),0),"")</f>
        <v/>
      </c>
      <c r="JK62" t="str">
        <f ca="1">IFERROR(IF(N(ISNUMBER(JK$2)*$AN62)&gt;0,MIN($D$6,
SUMPRODUCT(N(OFFSET(AlleInstrumente!$C$1,JK$3,0,JK$4,1)=$AN62))
),0),"")</f>
        <v/>
      </c>
      <c r="JL62" t="str">
        <f ca="1">IFERROR(IF(N(ISNUMBER(JL$2)*$AN62)&gt;0,MIN($D$6,
SUMPRODUCT(N(OFFSET(AlleInstrumente!$C$1,JL$3,0,JL$4,1)=$AN62))
),0),"")</f>
        <v/>
      </c>
      <c r="JM62" t="str">
        <f ca="1">IFERROR(IF(N(ISNUMBER(JM$2)*$AN62)&gt;0,MIN($D$6,
SUMPRODUCT(N(OFFSET(AlleInstrumente!$C$1,JM$3,0,JM$4,1)=$AN62))
),0),"")</f>
        <v/>
      </c>
      <c r="JN62" t="str">
        <f ca="1">IFERROR(IF(N(ISNUMBER(JN$2)*$AN62)&gt;0,MIN($D$6,
SUMPRODUCT(N(OFFSET(AlleInstrumente!$C$1,JN$3,0,JN$4,1)=$AN62))
),0),"")</f>
        <v/>
      </c>
      <c r="JO62" t="str">
        <f ca="1">IFERROR(IF(N(ISNUMBER(JO$2)*$AN62)&gt;0,MIN($D$6,
SUMPRODUCT(N(OFFSET(AlleInstrumente!$C$1,JO$3,0,JO$4,1)=$AN62))
),0),"")</f>
        <v/>
      </c>
      <c r="JP62" t="str">
        <f ca="1">IFERROR(IF(N(ISNUMBER(JP$2)*$AN62)&gt;0,MIN($D$6,
SUMPRODUCT(N(OFFSET(AlleInstrumente!$C$1,JP$3,0,JP$4,1)=$AN62))
),0),"")</f>
        <v/>
      </c>
      <c r="JQ62" t="str">
        <f ca="1">IFERROR(IF(N(ISNUMBER(JQ$2)*$AN62)&gt;0,MIN($D$6,
SUMPRODUCT(N(OFFSET(AlleInstrumente!$C$1,JQ$3,0,JQ$4,1)=$AN62))
),0),"")</f>
        <v/>
      </c>
      <c r="JR62" t="str">
        <f ca="1">IFERROR(IF(N(ISNUMBER(JR$2)*$AN62)&gt;0,MIN($D$6,
SUMPRODUCT(N(OFFSET(AlleInstrumente!$C$1,JR$3,0,JR$4,1)=$AN62))
),0),"")</f>
        <v/>
      </c>
      <c r="JS62" t="str">
        <f ca="1">IFERROR(IF(N(ISNUMBER(JS$2)*$AN62)&gt;0,MIN($D$6,
SUMPRODUCT(N(OFFSET(AlleInstrumente!$C$1,JS$3,0,JS$4,1)=$AN62))
),0),"")</f>
        <v/>
      </c>
      <c r="JT62" t="str">
        <f ca="1">IFERROR(IF(N(ISNUMBER(JT$2)*$AN62)&gt;0,MIN($D$6,
SUMPRODUCT(N(OFFSET(AlleInstrumente!$C$1,JT$3,0,JT$4,1)=$AN62))
),0),"")</f>
        <v/>
      </c>
      <c r="JU62" t="str">
        <f ca="1">IFERROR(IF(N(ISNUMBER(JU$2)*$AN62)&gt;0,MIN($D$6,
SUMPRODUCT(N(OFFSET(AlleInstrumente!$C$1,JU$3,0,JU$4,1)=$AN62))
),0),"")</f>
        <v/>
      </c>
      <c r="JV62" t="str">
        <f ca="1">IFERROR(IF(N(ISNUMBER(JV$2)*$AN62)&gt;0,MIN($D$6,
SUMPRODUCT(N(OFFSET(AlleInstrumente!$C$1,JV$3,0,JV$4,1)=$AN62))
),0),"")</f>
        <v/>
      </c>
      <c r="JW62" t="str">
        <f ca="1">IFERROR(IF(N(ISNUMBER(JW$2)*$AN62)&gt;0,MIN($D$6,
SUMPRODUCT(N(OFFSET(AlleInstrumente!$C$1,JW$3,0,JW$4,1)=$AN62))
),0),"")</f>
        <v/>
      </c>
      <c r="JX62" t="str">
        <f ca="1">IFERROR(IF(N(ISNUMBER(JX$2)*$AN62)&gt;0,MIN($D$6,
SUMPRODUCT(N(OFFSET(AlleInstrumente!$C$1,JX$3,0,JX$4,1)=$AN62))
),0),"")</f>
        <v/>
      </c>
      <c r="JY62" t="str">
        <f ca="1">IFERROR(IF(N(ISNUMBER(JY$2)*$AN62)&gt;0,MIN($D$6,
SUMPRODUCT(N(OFFSET(AlleInstrumente!$C$1,JY$3,0,JY$4,1)=$AN62))
),0),"")</f>
        <v/>
      </c>
      <c r="JZ62" t="str">
        <f ca="1">IFERROR(IF(N(ISNUMBER(JZ$2)*$AN62)&gt;0,MIN($D$6,
SUMPRODUCT(N(OFFSET(AlleInstrumente!$C$1,JZ$3,0,JZ$4,1)=$AN62))
),0),"")</f>
        <v/>
      </c>
      <c r="KA62" t="str">
        <f ca="1">IFERROR(IF(N(ISNUMBER(KA$2)*$AN62)&gt;0,MIN($D$6,
SUMPRODUCT(N(OFFSET(AlleInstrumente!$C$1,KA$3,0,KA$4,1)=$AN62))
),0),"")</f>
        <v/>
      </c>
      <c r="KB62" t="str">
        <f ca="1">IFERROR(IF(N(ISNUMBER(KB$2)*$AN62)&gt;0,MIN($D$6,
SUMPRODUCT(N(OFFSET(AlleInstrumente!$C$1,KB$3,0,KB$4,1)=$AN62))
),0),"")</f>
        <v/>
      </c>
      <c r="KC62" t="str">
        <f ca="1">IFERROR(IF(N(ISNUMBER(KC$2)*$AN62)&gt;0,MIN($D$6,
SUMPRODUCT(N(OFFSET(AlleInstrumente!$C$1,KC$3,0,KC$4,1)=$AN62))
),0),"")</f>
        <v/>
      </c>
      <c r="KD62" t="str">
        <f ca="1">IFERROR(IF(N(ISNUMBER(KD$2)*$AN62)&gt;0,MIN($D$6,
SUMPRODUCT(N(OFFSET(AlleInstrumente!$C$1,KD$3,0,KD$4,1)=$AN62))
),0),"")</f>
        <v/>
      </c>
      <c r="KE62" t="str">
        <f ca="1">IFERROR(IF(N(ISNUMBER(KE$2)*$AN62)&gt;0,MIN($D$6,
SUMPRODUCT(N(OFFSET(AlleInstrumente!$C$1,KE$3,0,KE$4,1)=$AN62))
),0),"")</f>
        <v/>
      </c>
      <c r="KF62" t="str">
        <f ca="1">IFERROR(IF(N(ISNUMBER(KF$2)*$AN62)&gt;0,MIN($D$6,
SUMPRODUCT(N(OFFSET(AlleInstrumente!$C$1,KF$3,0,KF$4,1)=$AN62))
),0),"")</f>
        <v/>
      </c>
      <c r="KG62" t="str">
        <f ca="1">IFERROR(IF(N(ISNUMBER(KG$2)*$AN62)&gt;0,MIN($D$6,
SUMPRODUCT(N(OFFSET(AlleInstrumente!$C$1,KG$3,0,KG$4,1)=$AN62))
),0),"")</f>
        <v/>
      </c>
      <c r="KH62" t="str">
        <f ca="1">IFERROR(IF(N(ISNUMBER(KH$2)*$AN62)&gt;0,MIN($D$6,
SUMPRODUCT(N(OFFSET(AlleInstrumente!$C$1,KH$3,0,KH$4,1)=$AN62))
),0),"")</f>
        <v/>
      </c>
      <c r="KI62" t="str">
        <f ca="1">IFERROR(IF(N(ISNUMBER(KI$2)*$AN62)&gt;0,MIN($D$6,
SUMPRODUCT(N(OFFSET(AlleInstrumente!$C$1,KI$3,0,KI$4,1)=$AN62))
),0),"")</f>
        <v/>
      </c>
      <c r="KJ62" t="str">
        <f ca="1">IFERROR(IF(N(ISNUMBER(KJ$2)*$AN62)&gt;0,MIN($D$6,
SUMPRODUCT(N(OFFSET(AlleInstrumente!$C$1,KJ$3,0,KJ$4,1)=$AN62))
),0),"")</f>
        <v/>
      </c>
      <c r="KK62" t="str">
        <f ca="1">IFERROR(IF(N(ISNUMBER(KK$2)*$AN62)&gt;0,MIN($D$6,
SUMPRODUCT(N(OFFSET(AlleInstrumente!$C$1,KK$3,0,KK$4,1)=$AN62))
),0),"")</f>
        <v/>
      </c>
      <c r="KL62" t="str">
        <f ca="1">IFERROR(IF(N(ISNUMBER(KL$2)*$AN62)&gt;0,MIN($D$6,
SUMPRODUCT(N(OFFSET(AlleInstrumente!$C$1,KL$3,0,KL$4,1)=$AN62))
),0),"")</f>
        <v/>
      </c>
      <c r="KM62" t="str">
        <f ca="1">IFERROR(IF(N(ISNUMBER(KM$2)*$AN62)&gt;0,MIN($D$6,
SUMPRODUCT(N(OFFSET(AlleInstrumente!$C$1,KM$3,0,KM$4,1)=$AN62))
),0),"")</f>
        <v/>
      </c>
      <c r="KN62" t="str">
        <f ca="1">IFERROR(IF(N(ISNUMBER(KN$2)*$AN62)&gt;0,MIN($D$6,
SUMPRODUCT(N(OFFSET(AlleInstrumente!$C$1,KN$3,0,KN$4,1)=$AN62))
),0),"")</f>
        <v/>
      </c>
      <c r="KO62" t="str">
        <f ca="1">IFERROR(IF(N(ISNUMBER(KO$2)*$AN62)&gt;0,MIN($D$6,
SUMPRODUCT(N(OFFSET(AlleInstrumente!$C$1,KO$3,0,KO$4,1)=$AN62))
),0),"")</f>
        <v/>
      </c>
      <c r="KP62" t="str">
        <f ca="1">IFERROR(IF(N(ISNUMBER(KP$2)*$AN62)&gt;0,MIN($D$6,
SUMPRODUCT(N(OFFSET(AlleInstrumente!$C$1,KP$3,0,KP$4,1)=$AN62))
),0),"")</f>
        <v/>
      </c>
      <c r="KQ62" t="str">
        <f ca="1">IFERROR(IF(N(ISNUMBER(KQ$2)*$AN62)&gt;0,MIN($D$6,
SUMPRODUCT(N(OFFSET(AlleInstrumente!$C$1,KQ$3,0,KQ$4,1)=$AN62))
),0),"")</f>
        <v/>
      </c>
      <c r="KR62" t="str">
        <f ca="1">IFERROR(IF(N(ISNUMBER(KR$2)*$AN62)&gt;0,MIN($D$6,
SUMPRODUCT(N(OFFSET(AlleInstrumente!$C$1,KR$3,0,KR$4,1)=$AN62))
),0),"")</f>
        <v/>
      </c>
      <c r="KS62" t="str">
        <f ca="1">IFERROR(IF(N(ISNUMBER(KS$2)*$AN62)&gt;0,MIN($D$6,
SUMPRODUCT(N(OFFSET(AlleInstrumente!$C$1,KS$3,0,KS$4,1)=$AN62))
),0),"")</f>
        <v/>
      </c>
      <c r="KT62" t="str">
        <f ca="1">IFERROR(IF(N(ISNUMBER(KT$2)*$AN62)&gt;0,MIN($D$6,
SUMPRODUCT(N(OFFSET(AlleInstrumente!$C$1,KT$3,0,KT$4,1)=$AN62))
),0),"")</f>
        <v/>
      </c>
      <c r="KU62" t="str">
        <f ca="1">IFERROR(IF(N(ISNUMBER(KU$2)*$AN62)&gt;0,MIN($D$6,
SUMPRODUCT(N(OFFSET(AlleInstrumente!$C$1,KU$3,0,KU$4,1)=$AN62))
),0),"")</f>
        <v/>
      </c>
      <c r="KV62" t="str">
        <f ca="1">IFERROR(IF(N(ISNUMBER(KV$2)*$AN62)&gt;0,MIN($D$6,
SUMPRODUCT(N(OFFSET(AlleInstrumente!$C$1,KV$3,0,KV$4,1)=$AN62))
),0),"")</f>
        <v/>
      </c>
      <c r="KW62" t="str">
        <f ca="1">IFERROR(IF(N(ISNUMBER(KW$2)*$AN62)&gt;0,MIN($D$6,
SUMPRODUCT(N(OFFSET(AlleInstrumente!$C$1,KW$3,0,KW$4,1)=$AN62))
),0),"")</f>
        <v/>
      </c>
      <c r="KX62" t="str">
        <f ca="1">IFERROR(IF(N(ISNUMBER(KX$2)*$AN62)&gt;0,MIN($D$6,
SUMPRODUCT(N(OFFSET(AlleInstrumente!$C$1,KX$3,0,KX$4,1)=$AN62))
),0),"")</f>
        <v/>
      </c>
      <c r="KY62" t="str">
        <f ca="1">IFERROR(IF(N(ISNUMBER(KY$2)*$AN62)&gt;0,MIN($D$6,
SUMPRODUCT(N(OFFSET(AlleInstrumente!$C$1,KY$3,0,KY$4,1)=$AN62))
),0),"")</f>
        <v/>
      </c>
      <c r="KZ62" t="str">
        <f ca="1">IFERROR(IF(N(ISNUMBER(KZ$2)*$AN62)&gt;0,MIN($D$6,
SUMPRODUCT(N(OFFSET(AlleInstrumente!$C$1,KZ$3,0,KZ$4,1)=$AN62))
),0),"")</f>
        <v/>
      </c>
      <c r="LA62" t="str">
        <f ca="1">IFERROR(IF(N(ISNUMBER(LA$2)*$AN62)&gt;0,MIN($D$6,
SUMPRODUCT(N(OFFSET(AlleInstrumente!$C$1,LA$3,0,LA$4,1)=$AN62))
),0),"")</f>
        <v/>
      </c>
      <c r="LB62" t="str">
        <f ca="1">IFERROR(IF(N(ISNUMBER(LB$2)*$AN62)&gt;0,MIN($D$6,
SUMPRODUCT(N(OFFSET(AlleInstrumente!$C$1,LB$3,0,LB$4,1)=$AN62))
),0),"")</f>
        <v/>
      </c>
      <c r="LC62" t="str">
        <f ca="1">IFERROR(IF(N(ISNUMBER(LC$2)*$AN62)&gt;0,MIN($D$6,
SUMPRODUCT(N(OFFSET(AlleInstrumente!$C$1,LC$3,0,LC$4,1)=$AN62))
),0),"")</f>
        <v/>
      </c>
      <c r="LD62" t="str">
        <f ca="1">IFERROR(IF(N(ISNUMBER(LD$2)*$AN62)&gt;0,MIN($D$6,
SUMPRODUCT(N(OFFSET(AlleInstrumente!$C$1,LD$3,0,LD$4,1)=$AN62))
),0),"")</f>
        <v/>
      </c>
      <c r="LE62" t="str">
        <f ca="1">IFERROR(IF(N(ISNUMBER(LE$2)*$AN62)&gt;0,MIN($D$6,
SUMPRODUCT(N(OFFSET(AlleInstrumente!$C$1,LE$3,0,LE$4,1)=$AN62))
),0),"")</f>
        <v/>
      </c>
      <c r="LF62" t="str">
        <f ca="1">IFERROR(IF(N(ISNUMBER(LF$2)*$AN62)&gt;0,MIN($D$6,
SUMPRODUCT(N(OFFSET(AlleInstrumente!$C$1,LF$3,0,LF$4,1)=$AN62))
),0),"")</f>
        <v/>
      </c>
      <c r="LG62" t="str">
        <f ca="1">IFERROR(IF(N(ISNUMBER(LG$2)*$AN62)&gt;0,MIN($D$6,
SUMPRODUCT(N(OFFSET(AlleInstrumente!$C$1,LG$3,0,LG$4,1)=$AN62))
),0),"")</f>
        <v/>
      </c>
      <c r="LH62" t="str">
        <f ca="1">IFERROR(IF(N(ISNUMBER(LH$2)*$AN62)&gt;0,MIN($D$6,
SUMPRODUCT(N(OFFSET(AlleInstrumente!$C$1,LH$3,0,LH$4,1)=$AN62))
),0),"")</f>
        <v/>
      </c>
      <c r="LI62" t="str">
        <f ca="1">IFERROR(IF(N(ISNUMBER(LI$2)*$AN62)&gt;0,MIN($D$6,
SUMPRODUCT(N(OFFSET(AlleInstrumente!$C$1,LI$3,0,LI$4,1)=$AN62))
),0),"")</f>
        <v/>
      </c>
      <c r="LJ62" t="str">
        <f ca="1">IFERROR(IF(N(ISNUMBER(LJ$2)*$AN62)&gt;0,MIN($D$6,
SUMPRODUCT(N(OFFSET(AlleInstrumente!$C$1,LJ$3,0,LJ$4,1)=$AN62))
),0),"")</f>
        <v/>
      </c>
      <c r="LK62" t="str">
        <f ca="1">IFERROR(IF(N(ISNUMBER(LK$2)*$AN62)&gt;0,MIN($D$6,
SUMPRODUCT(N(OFFSET(AlleInstrumente!$C$1,LK$3,0,LK$4,1)=$AN62))
),0),"")</f>
        <v/>
      </c>
      <c r="LL62" t="str">
        <f ca="1">IFERROR(IF(N(ISNUMBER(LL$2)*$AN62)&gt;0,MIN($D$6,
SUMPRODUCT(N(OFFSET(AlleInstrumente!$C$1,LL$3,0,LL$4,1)=$AN62))
),0),"")</f>
        <v/>
      </c>
      <c r="LM62" t="str">
        <f ca="1">IFERROR(IF(N(ISNUMBER(LM$2)*$AN62)&gt;0,MIN($D$6,
SUMPRODUCT(N(OFFSET(AlleInstrumente!$C$1,LM$3,0,LM$4,1)=$AN62))
),0),"")</f>
        <v/>
      </c>
      <c r="LN62" t="str">
        <f ca="1">IFERROR(IF(N(ISNUMBER(LN$2)*$AN62)&gt;0,MIN($D$6,
SUMPRODUCT(N(OFFSET(AlleInstrumente!$C$1,LN$3,0,LN$4,1)=$AN62))
),0),"")</f>
        <v/>
      </c>
      <c r="LO62" t="str">
        <f ca="1">IFERROR(IF(N(ISNUMBER(LO$2)*$AN62)&gt;0,MIN($D$6,
SUMPRODUCT(N(OFFSET(AlleInstrumente!$C$1,LO$3,0,LO$4,1)=$AN62))
),0),"")</f>
        <v/>
      </c>
      <c r="LP62" t="str">
        <f ca="1">IFERROR(IF(N(ISNUMBER(LP$2)*$AN62)&gt;0,MIN($D$6,
SUMPRODUCT(N(OFFSET(AlleInstrumente!$C$1,LP$3,0,LP$4,1)=$AN62))
),0),"")</f>
        <v/>
      </c>
      <c r="LQ62" t="str">
        <f ca="1">IFERROR(IF(N(ISNUMBER(LQ$2)*$AN62)&gt;0,MIN($D$6,
SUMPRODUCT(N(OFFSET(AlleInstrumente!$C$1,LQ$3,0,LQ$4,1)=$AN62))
),0),"")</f>
        <v/>
      </c>
      <c r="LR62" t="str">
        <f ca="1">IFERROR(IF(N(ISNUMBER(LR$2)*$AN62)&gt;0,MIN($D$6,
SUMPRODUCT(N(OFFSET(AlleInstrumente!$C$1,LR$3,0,LR$4,1)=$AN62))
),0),"")</f>
        <v/>
      </c>
      <c r="LS62" t="str">
        <f ca="1">IFERROR(IF(N(ISNUMBER(LS$2)*$AN62)&gt;0,MIN($D$6,
SUMPRODUCT(N(OFFSET(AlleInstrumente!$C$1,LS$3,0,LS$4,1)=$AN62))
),0),"")</f>
        <v/>
      </c>
      <c r="LT62" t="str">
        <f ca="1">IFERROR(IF(N(ISNUMBER(LT$2)*$AN62)&gt;0,MIN($D$6,
SUMPRODUCT(N(OFFSET(AlleInstrumente!$C$1,LT$3,0,LT$4,1)=$AN62))
),0),"")</f>
        <v/>
      </c>
      <c r="LU62" t="str">
        <f ca="1">IFERROR(IF(N(ISNUMBER(LU$2)*$AN62)&gt;0,MIN($D$6,
SUMPRODUCT(N(OFFSET(AlleInstrumente!$C$1,LU$3,0,LU$4,1)=$AN62))
),0),"")</f>
        <v/>
      </c>
      <c r="LV62" t="str">
        <f ca="1">IFERROR(IF(N(ISNUMBER(LV$2)*$AN62)&gt;0,MIN($D$6,
SUMPRODUCT(N(OFFSET(AlleInstrumente!$C$1,LV$3,0,LV$4,1)=$AN62))
),0),"")</f>
        <v/>
      </c>
      <c r="LW62" t="str">
        <f ca="1">IFERROR(IF(N(ISNUMBER(LW$2)*$AN62)&gt;0,MIN($D$6,
SUMPRODUCT(N(OFFSET(AlleInstrumente!$C$1,LW$3,0,LW$4,1)=$AN62))
),0),"")</f>
        <v/>
      </c>
      <c r="LX62" t="str">
        <f ca="1">IFERROR(IF(N(ISNUMBER(LX$2)*$AN62)&gt;0,MIN($D$6,
SUMPRODUCT(N(OFFSET(AlleInstrumente!$C$1,LX$3,0,LX$4,1)=$AN62))
),0),"")</f>
        <v/>
      </c>
      <c r="LY62" t="str">
        <f ca="1">IFERROR(IF(N(ISNUMBER(LY$2)*$AN62)&gt;0,MIN($D$6,
SUMPRODUCT(N(OFFSET(AlleInstrumente!$C$1,LY$3,0,LY$4,1)=$AN62))
),0),"")</f>
        <v/>
      </c>
      <c r="LZ62" t="str">
        <f ca="1">IFERROR(IF(N(ISNUMBER(LZ$2)*$AN62)&gt;0,MIN($D$6,
SUMPRODUCT(N(OFFSET(AlleInstrumente!$C$1,LZ$3,0,LZ$4,1)=$AN62))
),0),"")</f>
        <v/>
      </c>
      <c r="MA62" t="str">
        <f ca="1">IFERROR(IF(N(ISNUMBER(MA$2)*$AN62)&gt;0,MIN($D$6,
SUMPRODUCT(N(OFFSET(AlleInstrumente!$C$1,MA$3,0,MA$4,1)=$AN62))
),0),"")</f>
        <v/>
      </c>
      <c r="MB62" t="str">
        <f ca="1">IFERROR(IF(N(ISNUMBER(MB$2)*$AN62)&gt;0,MIN($D$6,
SUMPRODUCT(N(OFFSET(AlleInstrumente!$C$1,MB$3,0,MB$4,1)=$AN62))
),0),"")</f>
        <v/>
      </c>
      <c r="MC62" t="str">
        <f ca="1">IFERROR(IF(N(ISNUMBER(MC$2)*$AN62)&gt;0,MIN($D$6,
SUMPRODUCT(N(OFFSET(AlleInstrumente!$C$1,MC$3,0,MC$4,1)=$AN62))
),0),"")</f>
        <v/>
      </c>
      <c r="MD62" t="str">
        <f ca="1">IFERROR(IF(N(ISNUMBER(MD$2)*$AN62)&gt;0,MIN($D$6,
SUMPRODUCT(N(OFFSET(AlleInstrumente!$C$1,MD$3,0,MD$4,1)=$AN62))
),0),"")</f>
        <v/>
      </c>
      <c r="ME62" t="str">
        <f ca="1">IFERROR(IF(N(ISNUMBER(ME$2)*$AN62)&gt;0,MIN($D$6,
SUMPRODUCT(N(OFFSET(AlleInstrumente!$C$1,ME$3,0,ME$4,1)=$AN62))
),0),"")</f>
        <v/>
      </c>
      <c r="MF62" t="str">
        <f ca="1">IFERROR(IF(N(ISNUMBER(MF$2)*$AN62)&gt;0,MIN($D$6,
SUMPRODUCT(N(OFFSET(AlleInstrumente!$C$1,MF$3,0,MF$4,1)=$AN62))
),0),"")</f>
        <v/>
      </c>
    </row>
    <row r="63" spans="7:344" x14ac:dyDescent="0.25">
      <c r="G63" t="str">
        <f t="shared" ca="1" si="51"/>
        <v/>
      </c>
      <c r="H63" t="str">
        <f t="shared" ca="1" si="45"/>
        <v/>
      </c>
      <c r="I63" t="str">
        <f t="shared" ca="1" si="52"/>
        <v/>
      </c>
      <c r="J63" t="str">
        <f t="shared" ca="1" si="53"/>
        <v/>
      </c>
      <c r="K63" t="str">
        <f t="shared" ca="1" si="54"/>
        <v/>
      </c>
      <c r="L63" t="str">
        <f t="array" aca="1" ref="L63" ca="1">IF(ISNUMBER(L62),IF(ISNUMBER($K62),$L62,IF($L62&gt;$L$2,MAX(IF(OFFSET($S$6,0,0,_Instrument_count,1)&lt;$L62,OFFSET($S$6,0,0,_Instrument_count,1),$L$2)),"")),"")</f>
        <v/>
      </c>
      <c r="N63" t="str">
        <f t="shared" ca="1" si="59"/>
        <v/>
      </c>
      <c r="P63" s="40" t="str">
        <f t="shared" ca="1" si="29"/>
        <v/>
      </c>
      <c r="Q63" s="40" t="str">
        <f t="shared" ca="1" si="55"/>
        <v/>
      </c>
      <c r="R63" t="str">
        <f t="shared" ca="1" si="31"/>
        <v/>
      </c>
      <c r="S63" t="e">
        <f t="shared" ca="1" si="47"/>
        <v>#VALUE!</v>
      </c>
      <c r="T63">
        <f t="shared" ca="1" si="32"/>
        <v>1</v>
      </c>
      <c r="U63" t="e">
        <f t="shared" ca="1" si="48"/>
        <v>#VALUE!</v>
      </c>
      <c r="V63" t="str">
        <f t="shared" ca="1" si="33"/>
        <v/>
      </c>
      <c r="X63" t="str">
        <f t="shared" ca="1" si="34"/>
        <v/>
      </c>
      <c r="Y63" s="76" t="e">
        <f t="shared" ca="1" si="35"/>
        <v>#VALUE!</v>
      </c>
      <c r="AA63" t="str">
        <f t="shared" ca="1" si="36"/>
        <v/>
      </c>
      <c r="AB63" s="76" t="e">
        <f t="shared" ca="1" si="37"/>
        <v>#VALUE!</v>
      </c>
      <c r="AD63" t="str">
        <f t="shared" ca="1" si="38"/>
        <v/>
      </c>
      <c r="AE63" s="76" t="e">
        <f t="shared" ca="1" si="39"/>
        <v>#VALUE!</v>
      </c>
      <c r="AG63" t="str">
        <f t="shared" ca="1" si="40"/>
        <v/>
      </c>
      <c r="AH63" s="76" t="e">
        <f t="shared" ca="1" si="41"/>
        <v>#VALUE!</v>
      </c>
      <c r="AI63" s="76"/>
      <c r="AJ63" t="str">
        <f t="shared" ca="1" si="49"/>
        <v/>
      </c>
      <c r="AK63" s="76" t="e">
        <f t="shared" ca="1" si="50"/>
        <v>#VALUE!</v>
      </c>
      <c r="AM63" t="str">
        <f ca="1">IF(ISNUMBER(Index!$K62),Index!$N62,"")</f>
        <v/>
      </c>
      <c r="AN63" t="str">
        <f ca="1">IF(ISNUMBER(Index!$K62),Index!$K62,"")</f>
        <v/>
      </c>
      <c r="AO63" t="str">
        <f ca="1">IF(ISNUMBER(AN63),Index!$M62,"")</f>
        <v/>
      </c>
      <c r="AP63" t="str">
        <f t="shared" ca="1" si="56"/>
        <v/>
      </c>
      <c r="AQ63" t="str">
        <f t="shared" ca="1" si="57"/>
        <v/>
      </c>
      <c r="AR63" t="str">
        <f t="shared" ca="1" si="58"/>
        <v/>
      </c>
      <c r="AS63" t="str">
        <f ca="1">IFERROR(IF(N(ISNUMBER(AS$2)*$AN63)&gt;0,MIN($D$6,
SUMPRODUCT(N(OFFSET(AlleInstrumente!$C$1,AS$3,0,AS$4,1)=$AN63))
),0),"")</f>
        <v/>
      </c>
      <c r="AT63" t="str">
        <f ca="1">IFERROR(IF(N(ISNUMBER(AT$2)*$AN63)&gt;0,MIN($D$6,
SUMPRODUCT(N(OFFSET(AlleInstrumente!$C$1,AT$3,0,AT$4,1)=$AN63))
),0),"")</f>
        <v/>
      </c>
      <c r="AU63" t="str">
        <f ca="1">IFERROR(IF(N(ISNUMBER(AU$2)*$AN63)&gt;0,MIN($D$6,
SUMPRODUCT(N(OFFSET(AlleInstrumente!$C$1,AU$3,0,AU$4,1)=$AN63))
),0),"")</f>
        <v/>
      </c>
      <c r="AV63" t="str">
        <f ca="1">IFERROR(IF(N(ISNUMBER(AV$2)*$AN63)&gt;0,MIN($D$6,
SUMPRODUCT(N(OFFSET(AlleInstrumente!$C$1,AV$3,0,AV$4,1)=$AN63))
),0),"")</f>
        <v/>
      </c>
      <c r="AW63" t="str">
        <f ca="1">IFERROR(IF(N(ISNUMBER(AW$2)*$AN63)&gt;0,MIN($D$6,
SUMPRODUCT(N(OFFSET(AlleInstrumente!$C$1,AW$3,0,AW$4,1)=$AN63))
),0),"")</f>
        <v/>
      </c>
      <c r="AX63" t="str">
        <f ca="1">IFERROR(IF(N(ISNUMBER(AX$2)*$AN63)&gt;0,MIN($D$6,
SUMPRODUCT(N(OFFSET(AlleInstrumente!$C$1,AX$3,0,AX$4,1)=$AN63))
),0),"")</f>
        <v/>
      </c>
      <c r="AY63" t="str">
        <f ca="1">IFERROR(IF(N(ISNUMBER(AY$2)*$AN63)&gt;0,MIN($D$6,
SUMPRODUCT(N(OFFSET(AlleInstrumente!$C$1,AY$3,0,AY$4,1)=$AN63))
),0),"")</f>
        <v/>
      </c>
      <c r="AZ63" t="str">
        <f ca="1">IFERROR(IF(N(ISNUMBER(AZ$2)*$AN63)&gt;0,MIN($D$6,
SUMPRODUCT(N(OFFSET(AlleInstrumente!$C$1,AZ$3,0,AZ$4,1)=$AN63))
),0),"")</f>
        <v/>
      </c>
      <c r="BA63" t="str">
        <f ca="1">IFERROR(IF(N(ISNUMBER(BA$2)*$AN63)&gt;0,MIN($D$6,
SUMPRODUCT(N(OFFSET(AlleInstrumente!$C$1,BA$3,0,BA$4,1)=$AN63))
),0),"")</f>
        <v/>
      </c>
      <c r="BB63" t="str">
        <f ca="1">IFERROR(IF(N(ISNUMBER(BB$2)*$AN63)&gt;0,MIN($D$6,
SUMPRODUCT(N(OFFSET(AlleInstrumente!$C$1,BB$3,0,BB$4,1)=$AN63))
),0),"")</f>
        <v/>
      </c>
      <c r="BC63" t="str">
        <f ca="1">IFERROR(IF(N(ISNUMBER(BC$2)*$AN63)&gt;0,MIN($D$6,
SUMPRODUCT(N(OFFSET(AlleInstrumente!$C$1,BC$3,0,BC$4,1)=$AN63))
),0),"")</f>
        <v/>
      </c>
      <c r="BD63" t="str">
        <f ca="1">IFERROR(IF(N(ISNUMBER(BD$2)*$AN63)&gt;0,MIN($D$6,
SUMPRODUCT(N(OFFSET(AlleInstrumente!$C$1,BD$3,0,BD$4,1)=$AN63))
),0),"")</f>
        <v/>
      </c>
      <c r="BE63" t="str">
        <f ca="1">IFERROR(IF(N(ISNUMBER(BE$2)*$AN63)&gt;0,MIN($D$6,
SUMPRODUCT(N(OFFSET(AlleInstrumente!$C$1,BE$3,0,BE$4,1)=$AN63))
),0),"")</f>
        <v/>
      </c>
      <c r="BF63" t="str">
        <f ca="1">IFERROR(IF(N(ISNUMBER(BF$2)*$AN63)&gt;0,MIN($D$6,
SUMPRODUCT(N(OFFSET(AlleInstrumente!$C$1,BF$3,0,BF$4,1)=$AN63))
),0),"")</f>
        <v/>
      </c>
      <c r="BG63" t="str">
        <f ca="1">IFERROR(IF(N(ISNUMBER(BG$2)*$AN63)&gt;0,MIN($D$6,
SUMPRODUCT(N(OFFSET(AlleInstrumente!$C$1,BG$3,0,BG$4,1)=$AN63))
),0),"")</f>
        <v/>
      </c>
      <c r="BH63" t="str">
        <f ca="1">IFERROR(IF(N(ISNUMBER(BH$2)*$AN63)&gt;0,MIN($D$6,
SUMPRODUCT(N(OFFSET(AlleInstrumente!$C$1,BH$3,0,BH$4,1)=$AN63))
),0),"")</f>
        <v/>
      </c>
      <c r="BI63" t="str">
        <f ca="1">IFERROR(IF(N(ISNUMBER(BI$2)*$AN63)&gt;0,MIN($D$6,
SUMPRODUCT(N(OFFSET(AlleInstrumente!$C$1,BI$3,0,BI$4,1)=$AN63))
),0),"")</f>
        <v/>
      </c>
      <c r="BJ63" t="str">
        <f ca="1">IFERROR(IF(N(ISNUMBER(BJ$2)*$AN63)&gt;0,MIN($D$6,
SUMPRODUCT(N(OFFSET(AlleInstrumente!$C$1,BJ$3,0,BJ$4,1)=$AN63))
),0),"")</f>
        <v/>
      </c>
      <c r="BK63" t="str">
        <f ca="1">IFERROR(IF(N(ISNUMBER(BK$2)*$AN63)&gt;0,MIN($D$6,
SUMPRODUCT(N(OFFSET(AlleInstrumente!$C$1,BK$3,0,BK$4,1)=$AN63))
),0),"")</f>
        <v/>
      </c>
      <c r="BL63" t="str">
        <f ca="1">IFERROR(IF(N(ISNUMBER(BL$2)*$AN63)&gt;0,MIN($D$6,
SUMPRODUCT(N(OFFSET(AlleInstrumente!$C$1,BL$3,0,BL$4,1)=$AN63))
),0),"")</f>
        <v/>
      </c>
      <c r="BM63" t="str">
        <f ca="1">IFERROR(IF(N(ISNUMBER(BM$2)*$AN63)&gt;0,MIN($D$6,
SUMPRODUCT(N(OFFSET(AlleInstrumente!$C$1,BM$3,0,BM$4,1)=$AN63))
),0),"")</f>
        <v/>
      </c>
      <c r="BN63" t="str">
        <f ca="1">IFERROR(IF(N(ISNUMBER(BN$2)*$AN63)&gt;0,MIN($D$6,
SUMPRODUCT(N(OFFSET(AlleInstrumente!$C$1,BN$3,0,BN$4,1)=$AN63))
),0),"")</f>
        <v/>
      </c>
      <c r="BO63" t="str">
        <f ca="1">IFERROR(IF(N(ISNUMBER(BO$2)*$AN63)&gt;0,MIN($D$6,
SUMPRODUCT(N(OFFSET(AlleInstrumente!$C$1,BO$3,0,BO$4,1)=$AN63))
),0),"")</f>
        <v/>
      </c>
      <c r="BP63" t="str">
        <f ca="1">IFERROR(IF(N(ISNUMBER(BP$2)*$AN63)&gt;0,MIN($D$6,
SUMPRODUCT(N(OFFSET(AlleInstrumente!$C$1,BP$3,0,BP$4,1)=$AN63))
),0),"")</f>
        <v/>
      </c>
      <c r="BQ63" t="str">
        <f ca="1">IFERROR(IF(N(ISNUMBER(BQ$2)*$AN63)&gt;0,MIN($D$6,
SUMPRODUCT(N(OFFSET(AlleInstrumente!$C$1,BQ$3,0,BQ$4,1)=$AN63))
),0),"")</f>
        <v/>
      </c>
      <c r="BR63" t="str">
        <f ca="1">IFERROR(IF(N(ISNUMBER(BR$2)*$AN63)&gt;0,MIN($D$6,
SUMPRODUCT(N(OFFSET(AlleInstrumente!$C$1,BR$3,0,BR$4,1)=$AN63))
),0),"")</f>
        <v/>
      </c>
      <c r="BS63" t="str">
        <f ca="1">IFERROR(IF(N(ISNUMBER(BS$2)*$AN63)&gt;0,MIN($D$6,
SUMPRODUCT(N(OFFSET(AlleInstrumente!$C$1,BS$3,0,BS$4,1)=$AN63))
),0),"")</f>
        <v/>
      </c>
      <c r="BT63" t="str">
        <f ca="1">IFERROR(IF(N(ISNUMBER(BT$2)*$AN63)&gt;0,MIN($D$6,
SUMPRODUCT(N(OFFSET(AlleInstrumente!$C$1,BT$3,0,BT$4,1)=$AN63))
),0),"")</f>
        <v/>
      </c>
      <c r="BU63" t="str">
        <f ca="1">IFERROR(IF(N(ISNUMBER(BU$2)*$AN63)&gt;0,MIN($D$6,
SUMPRODUCT(N(OFFSET(AlleInstrumente!$C$1,BU$3,0,BU$4,1)=$AN63))
),0),"")</f>
        <v/>
      </c>
      <c r="BV63" t="str">
        <f ca="1">IFERROR(IF(N(ISNUMBER(BV$2)*$AN63)&gt;0,MIN($D$6,
SUMPRODUCT(N(OFFSET(AlleInstrumente!$C$1,BV$3,0,BV$4,1)=$AN63))
),0),"")</f>
        <v/>
      </c>
      <c r="BW63" t="str">
        <f ca="1">IFERROR(IF(N(ISNUMBER(BW$2)*$AN63)&gt;0,MIN($D$6,
SUMPRODUCT(N(OFFSET(AlleInstrumente!$C$1,BW$3,0,BW$4,1)=$AN63))
),0),"")</f>
        <v/>
      </c>
      <c r="BX63" t="str">
        <f ca="1">IFERROR(IF(N(ISNUMBER(BX$2)*$AN63)&gt;0,MIN($D$6,
SUMPRODUCT(N(OFFSET(AlleInstrumente!$C$1,BX$3,0,BX$4,1)=$AN63))
),0),"")</f>
        <v/>
      </c>
      <c r="BY63" t="str">
        <f ca="1">IFERROR(IF(N(ISNUMBER(BY$2)*$AN63)&gt;0,MIN($D$6,
SUMPRODUCT(N(OFFSET(AlleInstrumente!$C$1,BY$3,0,BY$4,1)=$AN63))
),0),"")</f>
        <v/>
      </c>
      <c r="BZ63" t="str">
        <f ca="1">IFERROR(IF(N(ISNUMBER(BZ$2)*$AN63)&gt;0,MIN($D$6,
SUMPRODUCT(N(OFFSET(AlleInstrumente!$C$1,BZ$3,0,BZ$4,1)=$AN63))
),0),"")</f>
        <v/>
      </c>
      <c r="CA63" t="str">
        <f ca="1">IFERROR(IF(N(ISNUMBER(CA$2)*$AN63)&gt;0,MIN($D$6,
SUMPRODUCT(N(OFFSET(AlleInstrumente!$C$1,CA$3,0,CA$4,1)=$AN63))
),0),"")</f>
        <v/>
      </c>
      <c r="CB63" t="str">
        <f ca="1">IFERROR(IF(N(ISNUMBER(CB$2)*$AN63)&gt;0,MIN($D$6,
SUMPRODUCT(N(OFFSET(AlleInstrumente!$C$1,CB$3,0,CB$4,1)=$AN63))
),0),"")</f>
        <v/>
      </c>
      <c r="CC63" t="str">
        <f ca="1">IFERROR(IF(N(ISNUMBER(CC$2)*$AN63)&gt;0,MIN($D$6,
SUMPRODUCT(N(OFFSET(AlleInstrumente!$C$1,CC$3,0,CC$4,1)=$AN63))
),0),"")</f>
        <v/>
      </c>
      <c r="CD63" t="str">
        <f ca="1">IFERROR(IF(N(ISNUMBER(CD$2)*$AN63)&gt;0,MIN($D$6,
SUMPRODUCT(N(OFFSET(AlleInstrumente!$C$1,CD$3,0,CD$4,1)=$AN63))
),0),"")</f>
        <v/>
      </c>
      <c r="CE63" t="str">
        <f ca="1">IFERROR(IF(N(ISNUMBER(CE$2)*$AN63)&gt;0,MIN($D$6,
SUMPRODUCT(N(OFFSET(AlleInstrumente!$C$1,CE$3,0,CE$4,1)=$AN63))
),0),"")</f>
        <v/>
      </c>
      <c r="CF63" t="str">
        <f ca="1">IFERROR(IF(N(ISNUMBER(CF$2)*$AN63)&gt;0,MIN($D$6,
SUMPRODUCT(N(OFFSET(AlleInstrumente!$C$1,CF$3,0,CF$4,1)=$AN63))
),0),"")</f>
        <v/>
      </c>
      <c r="CG63" t="str">
        <f ca="1">IFERROR(IF(N(ISNUMBER(CG$2)*$AN63)&gt;0,MIN($D$6,
SUMPRODUCT(N(OFFSET(AlleInstrumente!$C$1,CG$3,0,CG$4,1)=$AN63))
),0),"")</f>
        <v/>
      </c>
      <c r="CH63" t="str">
        <f ca="1">IFERROR(IF(N(ISNUMBER(CH$2)*$AN63)&gt;0,MIN($D$6,
SUMPRODUCT(N(OFFSET(AlleInstrumente!$C$1,CH$3,0,CH$4,1)=$AN63))
),0),"")</f>
        <v/>
      </c>
      <c r="CI63" t="str">
        <f ca="1">IFERROR(IF(N(ISNUMBER(CI$2)*$AN63)&gt;0,MIN($D$6,
SUMPRODUCT(N(OFFSET(AlleInstrumente!$C$1,CI$3,0,CI$4,1)=$AN63))
),0),"")</f>
        <v/>
      </c>
      <c r="CJ63" t="str">
        <f ca="1">IFERROR(IF(N(ISNUMBER(CJ$2)*$AN63)&gt;0,MIN($D$6,
SUMPRODUCT(N(OFFSET(AlleInstrumente!$C$1,CJ$3,0,CJ$4,1)=$AN63))
),0),"")</f>
        <v/>
      </c>
      <c r="CK63" t="str">
        <f ca="1">IFERROR(IF(N(ISNUMBER(CK$2)*$AN63)&gt;0,MIN($D$6,
SUMPRODUCT(N(OFFSET(AlleInstrumente!$C$1,CK$3,0,CK$4,1)=$AN63))
),0),"")</f>
        <v/>
      </c>
      <c r="CL63" t="str">
        <f ca="1">IFERROR(IF(N(ISNUMBER(CL$2)*$AN63)&gt;0,MIN($D$6,
SUMPRODUCT(N(OFFSET(AlleInstrumente!$C$1,CL$3,0,CL$4,1)=$AN63))
),0),"")</f>
        <v/>
      </c>
      <c r="CM63" t="str">
        <f ca="1">IFERROR(IF(N(ISNUMBER(CM$2)*$AN63)&gt;0,MIN($D$6,
SUMPRODUCT(N(OFFSET(AlleInstrumente!$C$1,CM$3,0,CM$4,1)=$AN63))
),0),"")</f>
        <v/>
      </c>
      <c r="CN63" t="str">
        <f ca="1">IFERROR(IF(N(ISNUMBER(CN$2)*$AN63)&gt;0,MIN($D$6,
SUMPRODUCT(N(OFFSET(AlleInstrumente!$C$1,CN$3,0,CN$4,1)=$AN63))
),0),"")</f>
        <v/>
      </c>
      <c r="CO63" t="str">
        <f ca="1">IFERROR(IF(N(ISNUMBER(CO$2)*$AN63)&gt;0,MIN($D$6,
SUMPRODUCT(N(OFFSET(AlleInstrumente!$C$1,CO$3,0,CO$4,1)=$AN63))
),0),"")</f>
        <v/>
      </c>
      <c r="CP63" t="str">
        <f ca="1">IFERROR(IF(N(ISNUMBER(CP$2)*$AN63)&gt;0,MIN($D$6,
SUMPRODUCT(N(OFFSET(AlleInstrumente!$C$1,CP$3,0,CP$4,1)=$AN63))
),0),"")</f>
        <v/>
      </c>
      <c r="CQ63" t="str">
        <f ca="1">IFERROR(IF(N(ISNUMBER(CQ$2)*$AN63)&gt;0,MIN($D$6,
SUMPRODUCT(N(OFFSET(AlleInstrumente!$C$1,CQ$3,0,CQ$4,1)=$AN63))
),0),"")</f>
        <v/>
      </c>
      <c r="CR63" t="str">
        <f ca="1">IFERROR(IF(N(ISNUMBER(CR$2)*$AN63)&gt;0,MIN($D$6,
SUMPRODUCT(N(OFFSET(AlleInstrumente!$C$1,CR$3,0,CR$4,1)=$AN63))
),0),"")</f>
        <v/>
      </c>
      <c r="CS63" t="str">
        <f ca="1">IFERROR(IF(N(ISNUMBER(CS$2)*$AN63)&gt;0,MIN($D$6,
SUMPRODUCT(N(OFFSET(AlleInstrumente!$C$1,CS$3,0,CS$4,1)=$AN63))
),0),"")</f>
        <v/>
      </c>
      <c r="CT63" t="str">
        <f ca="1">IFERROR(IF(N(ISNUMBER(CT$2)*$AN63)&gt;0,MIN($D$6,
SUMPRODUCT(N(OFFSET(AlleInstrumente!$C$1,CT$3,0,CT$4,1)=$AN63))
),0),"")</f>
        <v/>
      </c>
      <c r="CU63" t="str">
        <f ca="1">IFERROR(IF(N(ISNUMBER(CU$2)*$AN63)&gt;0,MIN($D$6,
SUMPRODUCT(N(OFFSET(AlleInstrumente!$C$1,CU$3,0,CU$4,1)=$AN63))
),0),"")</f>
        <v/>
      </c>
      <c r="CV63" t="str">
        <f ca="1">IFERROR(IF(N(ISNUMBER(CV$2)*$AN63)&gt;0,MIN($D$6,
SUMPRODUCT(N(OFFSET(AlleInstrumente!$C$1,CV$3,0,CV$4,1)=$AN63))
),0),"")</f>
        <v/>
      </c>
      <c r="CW63" t="str">
        <f ca="1">IFERROR(IF(N(ISNUMBER(CW$2)*$AN63)&gt;0,MIN($D$6,
SUMPRODUCT(N(OFFSET(AlleInstrumente!$C$1,CW$3,0,CW$4,1)=$AN63))
),0),"")</f>
        <v/>
      </c>
      <c r="CX63" t="str">
        <f ca="1">IFERROR(IF(N(ISNUMBER(CX$2)*$AN63)&gt;0,MIN($D$6,
SUMPRODUCT(N(OFFSET(AlleInstrumente!$C$1,CX$3,0,CX$4,1)=$AN63))
),0),"")</f>
        <v/>
      </c>
      <c r="CY63" t="str">
        <f ca="1">IFERROR(IF(N(ISNUMBER(CY$2)*$AN63)&gt;0,MIN($D$6,
SUMPRODUCT(N(OFFSET(AlleInstrumente!$C$1,CY$3,0,CY$4,1)=$AN63))
),0),"")</f>
        <v/>
      </c>
      <c r="CZ63" t="str">
        <f ca="1">IFERROR(IF(N(ISNUMBER(CZ$2)*$AN63)&gt;0,MIN($D$6,
SUMPRODUCT(N(OFFSET(AlleInstrumente!$C$1,CZ$3,0,CZ$4,1)=$AN63))
),0),"")</f>
        <v/>
      </c>
      <c r="DA63" t="str">
        <f ca="1">IFERROR(IF(N(ISNUMBER(DA$2)*$AN63)&gt;0,MIN($D$6,
SUMPRODUCT(N(OFFSET(AlleInstrumente!$C$1,DA$3,0,DA$4,1)=$AN63))
),0),"")</f>
        <v/>
      </c>
      <c r="DB63" t="str">
        <f ca="1">IFERROR(IF(N(ISNUMBER(DB$2)*$AN63)&gt;0,MIN($D$6,
SUMPRODUCT(N(OFFSET(AlleInstrumente!$C$1,DB$3,0,DB$4,1)=$AN63))
),0),"")</f>
        <v/>
      </c>
      <c r="DC63" t="str">
        <f ca="1">IFERROR(IF(N(ISNUMBER(DC$2)*$AN63)&gt;0,MIN($D$6,
SUMPRODUCT(N(OFFSET(AlleInstrumente!$C$1,DC$3,0,DC$4,1)=$AN63))
),0),"")</f>
        <v/>
      </c>
      <c r="DD63" t="str">
        <f ca="1">IFERROR(IF(N(ISNUMBER(DD$2)*$AN63)&gt;0,MIN($D$6,
SUMPRODUCT(N(OFFSET(AlleInstrumente!$C$1,DD$3,0,DD$4,1)=$AN63))
),0),"")</f>
        <v/>
      </c>
      <c r="DE63" t="str">
        <f ca="1">IFERROR(IF(N(ISNUMBER(DE$2)*$AN63)&gt;0,MIN($D$6,
SUMPRODUCT(N(OFFSET(AlleInstrumente!$C$1,DE$3,0,DE$4,1)=$AN63))
),0),"")</f>
        <v/>
      </c>
      <c r="DF63" t="str">
        <f ca="1">IFERROR(IF(N(ISNUMBER(DF$2)*$AN63)&gt;0,MIN($D$6,
SUMPRODUCT(N(OFFSET(AlleInstrumente!$C$1,DF$3,0,DF$4,1)=$AN63))
),0),"")</f>
        <v/>
      </c>
      <c r="DG63" t="str">
        <f ca="1">IFERROR(IF(N(ISNUMBER(DG$2)*$AN63)&gt;0,MIN($D$6,
SUMPRODUCT(N(OFFSET(AlleInstrumente!$C$1,DG$3,0,DG$4,1)=$AN63))
),0),"")</f>
        <v/>
      </c>
      <c r="DH63" t="str">
        <f ca="1">IFERROR(IF(N(ISNUMBER(DH$2)*$AN63)&gt;0,MIN($D$6,
SUMPRODUCT(N(OFFSET(AlleInstrumente!$C$1,DH$3,0,DH$4,1)=$AN63))
),0),"")</f>
        <v/>
      </c>
      <c r="DI63" t="str">
        <f ca="1">IFERROR(IF(N(ISNUMBER(DI$2)*$AN63)&gt;0,MIN($D$6,
SUMPRODUCT(N(OFFSET(AlleInstrumente!$C$1,DI$3,0,DI$4,1)=$AN63))
),0),"")</f>
        <v/>
      </c>
      <c r="DJ63" t="str">
        <f ca="1">IFERROR(IF(N(ISNUMBER(DJ$2)*$AN63)&gt;0,MIN($D$6,
SUMPRODUCT(N(OFFSET(AlleInstrumente!$C$1,DJ$3,0,DJ$4,1)=$AN63))
),0),"")</f>
        <v/>
      </c>
      <c r="DK63" t="str">
        <f ca="1">IFERROR(IF(N(ISNUMBER(DK$2)*$AN63)&gt;0,MIN($D$6,
SUMPRODUCT(N(OFFSET(AlleInstrumente!$C$1,DK$3,0,DK$4,1)=$AN63))
),0),"")</f>
        <v/>
      </c>
      <c r="DL63" t="str">
        <f ca="1">IFERROR(IF(N(ISNUMBER(DL$2)*$AN63)&gt;0,MIN($D$6,
SUMPRODUCT(N(OFFSET(AlleInstrumente!$C$1,DL$3,0,DL$4,1)=$AN63))
),0),"")</f>
        <v/>
      </c>
      <c r="DM63" t="str">
        <f ca="1">IFERROR(IF(N(ISNUMBER(DM$2)*$AN63)&gt;0,MIN($D$6,
SUMPRODUCT(N(OFFSET(AlleInstrumente!$C$1,DM$3,0,DM$4,1)=$AN63))
),0),"")</f>
        <v/>
      </c>
      <c r="DN63" t="str">
        <f ca="1">IFERROR(IF(N(ISNUMBER(DN$2)*$AN63)&gt;0,MIN($D$6,
SUMPRODUCT(N(OFFSET(AlleInstrumente!$C$1,DN$3,0,DN$4,1)=$AN63))
),0),"")</f>
        <v/>
      </c>
      <c r="DO63" t="str">
        <f ca="1">IFERROR(IF(N(ISNUMBER(DO$2)*$AN63)&gt;0,MIN($D$6,
SUMPRODUCT(N(OFFSET(AlleInstrumente!$C$1,DO$3,0,DO$4,1)=$AN63))
),0),"")</f>
        <v/>
      </c>
      <c r="DP63" t="str">
        <f ca="1">IFERROR(IF(N(ISNUMBER(DP$2)*$AN63)&gt;0,MIN($D$6,
SUMPRODUCT(N(OFFSET(AlleInstrumente!$C$1,DP$3,0,DP$4,1)=$AN63))
),0),"")</f>
        <v/>
      </c>
      <c r="DQ63" t="str">
        <f ca="1">IFERROR(IF(N(ISNUMBER(DQ$2)*$AN63)&gt;0,MIN($D$6,
SUMPRODUCT(N(OFFSET(AlleInstrumente!$C$1,DQ$3,0,DQ$4,1)=$AN63))
),0),"")</f>
        <v/>
      </c>
      <c r="DR63" t="str">
        <f ca="1">IFERROR(IF(N(ISNUMBER(DR$2)*$AN63)&gt;0,MIN($D$6,
SUMPRODUCT(N(OFFSET(AlleInstrumente!$C$1,DR$3,0,DR$4,1)=$AN63))
),0),"")</f>
        <v/>
      </c>
      <c r="DS63" t="str">
        <f ca="1">IFERROR(IF(N(ISNUMBER(DS$2)*$AN63)&gt;0,MIN($D$6,
SUMPRODUCT(N(OFFSET(AlleInstrumente!$C$1,DS$3,0,DS$4,1)=$AN63))
),0),"")</f>
        <v/>
      </c>
      <c r="DT63" t="str">
        <f ca="1">IFERROR(IF(N(ISNUMBER(DT$2)*$AN63)&gt;0,MIN($D$6,
SUMPRODUCT(N(OFFSET(AlleInstrumente!$C$1,DT$3,0,DT$4,1)=$AN63))
),0),"")</f>
        <v/>
      </c>
      <c r="DU63" t="str">
        <f ca="1">IFERROR(IF(N(ISNUMBER(DU$2)*$AN63)&gt;0,MIN($D$6,
SUMPRODUCT(N(OFFSET(AlleInstrumente!$C$1,DU$3,0,DU$4,1)=$AN63))
),0),"")</f>
        <v/>
      </c>
      <c r="DV63" t="str">
        <f ca="1">IFERROR(IF(N(ISNUMBER(DV$2)*$AN63)&gt;0,MIN($D$6,
SUMPRODUCT(N(OFFSET(AlleInstrumente!$C$1,DV$3,0,DV$4,1)=$AN63))
),0),"")</f>
        <v/>
      </c>
      <c r="DW63" t="str">
        <f ca="1">IFERROR(IF(N(ISNUMBER(DW$2)*$AN63)&gt;0,MIN($D$6,
SUMPRODUCT(N(OFFSET(AlleInstrumente!$C$1,DW$3,0,DW$4,1)=$AN63))
),0),"")</f>
        <v/>
      </c>
      <c r="DX63" t="str">
        <f ca="1">IFERROR(IF(N(ISNUMBER(DX$2)*$AN63)&gt;0,MIN($D$6,
SUMPRODUCT(N(OFFSET(AlleInstrumente!$C$1,DX$3,0,DX$4,1)=$AN63))
),0),"")</f>
        <v/>
      </c>
      <c r="DY63" t="str">
        <f ca="1">IFERROR(IF(N(ISNUMBER(DY$2)*$AN63)&gt;0,MIN($D$6,
SUMPRODUCT(N(OFFSET(AlleInstrumente!$C$1,DY$3,0,DY$4,1)=$AN63))
),0),"")</f>
        <v/>
      </c>
      <c r="DZ63" t="str">
        <f ca="1">IFERROR(IF(N(ISNUMBER(DZ$2)*$AN63)&gt;0,MIN($D$6,
SUMPRODUCT(N(OFFSET(AlleInstrumente!$C$1,DZ$3,0,DZ$4,1)=$AN63))
),0),"")</f>
        <v/>
      </c>
      <c r="EA63" t="str">
        <f ca="1">IFERROR(IF(N(ISNUMBER(EA$2)*$AN63)&gt;0,MIN($D$6,
SUMPRODUCT(N(OFFSET(AlleInstrumente!$C$1,EA$3,0,EA$4,1)=$AN63))
),0),"")</f>
        <v/>
      </c>
      <c r="EB63" t="str">
        <f ca="1">IFERROR(IF(N(ISNUMBER(EB$2)*$AN63)&gt;0,MIN($D$6,
SUMPRODUCT(N(OFFSET(AlleInstrumente!$C$1,EB$3,0,EB$4,1)=$AN63))
),0),"")</f>
        <v/>
      </c>
      <c r="EC63" t="str">
        <f ca="1">IFERROR(IF(N(ISNUMBER(EC$2)*$AN63)&gt;0,MIN($D$6,
SUMPRODUCT(N(OFFSET(AlleInstrumente!$C$1,EC$3,0,EC$4,1)=$AN63))
),0),"")</f>
        <v/>
      </c>
      <c r="ED63" t="str">
        <f ca="1">IFERROR(IF(N(ISNUMBER(ED$2)*$AN63)&gt;0,MIN($D$6,
SUMPRODUCT(N(OFFSET(AlleInstrumente!$C$1,ED$3,0,ED$4,1)=$AN63))
),0),"")</f>
        <v/>
      </c>
      <c r="EE63" t="str">
        <f ca="1">IFERROR(IF(N(ISNUMBER(EE$2)*$AN63)&gt;0,MIN($D$6,
SUMPRODUCT(N(OFFSET(AlleInstrumente!$C$1,EE$3,0,EE$4,1)=$AN63))
),0),"")</f>
        <v/>
      </c>
      <c r="EF63" t="str">
        <f ca="1">IFERROR(IF(N(ISNUMBER(EF$2)*$AN63)&gt;0,MIN($D$6,
SUMPRODUCT(N(OFFSET(AlleInstrumente!$C$1,EF$3,0,EF$4,1)=$AN63))
),0),"")</f>
        <v/>
      </c>
      <c r="EG63" t="str">
        <f ca="1">IFERROR(IF(N(ISNUMBER(EG$2)*$AN63)&gt;0,MIN($D$6,
SUMPRODUCT(N(OFFSET(AlleInstrumente!$C$1,EG$3,0,EG$4,1)=$AN63))
),0),"")</f>
        <v/>
      </c>
      <c r="EH63" t="str">
        <f ca="1">IFERROR(IF(N(ISNUMBER(EH$2)*$AN63)&gt;0,MIN($D$6,
SUMPRODUCT(N(OFFSET(AlleInstrumente!$C$1,EH$3,0,EH$4,1)=$AN63))
),0),"")</f>
        <v/>
      </c>
      <c r="EI63" t="str">
        <f ca="1">IFERROR(IF(N(ISNUMBER(EI$2)*$AN63)&gt;0,MIN($D$6,
SUMPRODUCT(N(OFFSET(AlleInstrumente!$C$1,EI$3,0,EI$4,1)=$AN63))
),0),"")</f>
        <v/>
      </c>
      <c r="EJ63" t="str">
        <f ca="1">IFERROR(IF(N(ISNUMBER(EJ$2)*$AN63)&gt;0,MIN($D$6,
SUMPRODUCT(N(OFFSET(AlleInstrumente!$C$1,EJ$3,0,EJ$4,1)=$AN63))
),0),"")</f>
        <v/>
      </c>
      <c r="EK63" t="str">
        <f ca="1">IFERROR(IF(N(ISNUMBER(EK$2)*$AN63)&gt;0,MIN($D$6,
SUMPRODUCT(N(OFFSET(AlleInstrumente!$C$1,EK$3,0,EK$4,1)=$AN63))
),0),"")</f>
        <v/>
      </c>
      <c r="EL63" t="str">
        <f ca="1">IFERROR(IF(N(ISNUMBER(EL$2)*$AN63)&gt;0,MIN($D$6,
SUMPRODUCT(N(OFFSET(AlleInstrumente!$C$1,EL$3,0,EL$4,1)=$AN63))
),0),"")</f>
        <v/>
      </c>
      <c r="EM63" t="str">
        <f ca="1">IFERROR(IF(N(ISNUMBER(EM$2)*$AN63)&gt;0,MIN($D$6,
SUMPRODUCT(N(OFFSET(AlleInstrumente!$C$1,EM$3,0,EM$4,1)=$AN63))
),0),"")</f>
        <v/>
      </c>
      <c r="EN63" t="str">
        <f ca="1">IFERROR(IF(N(ISNUMBER(EN$2)*$AN63)&gt;0,MIN($D$6,
SUMPRODUCT(N(OFFSET(AlleInstrumente!$C$1,EN$3,0,EN$4,1)=$AN63))
),0),"")</f>
        <v/>
      </c>
      <c r="EO63" t="str">
        <f ca="1">IFERROR(IF(N(ISNUMBER(EO$2)*$AN63)&gt;0,MIN($D$6,
SUMPRODUCT(N(OFFSET(AlleInstrumente!$C$1,EO$3,0,EO$4,1)=$AN63))
),0),"")</f>
        <v/>
      </c>
      <c r="EP63" t="str">
        <f ca="1">IFERROR(IF(N(ISNUMBER(EP$2)*$AN63)&gt;0,MIN($D$6,
SUMPRODUCT(N(OFFSET(AlleInstrumente!$C$1,EP$3,0,EP$4,1)=$AN63))
),0),"")</f>
        <v/>
      </c>
      <c r="EQ63" t="str">
        <f ca="1">IFERROR(IF(N(ISNUMBER(EQ$2)*$AN63)&gt;0,MIN($D$6,
SUMPRODUCT(N(OFFSET(AlleInstrumente!$C$1,EQ$3,0,EQ$4,1)=$AN63))
),0),"")</f>
        <v/>
      </c>
      <c r="ER63" t="str">
        <f ca="1">IFERROR(IF(N(ISNUMBER(ER$2)*$AN63)&gt;0,MIN($D$6,
SUMPRODUCT(N(OFFSET(AlleInstrumente!$C$1,ER$3,0,ER$4,1)=$AN63))
),0),"")</f>
        <v/>
      </c>
      <c r="ES63" t="str">
        <f ca="1">IFERROR(IF(N(ISNUMBER(ES$2)*$AN63)&gt;0,MIN($D$6,
SUMPRODUCT(N(OFFSET(AlleInstrumente!$C$1,ES$3,0,ES$4,1)=$AN63))
),0),"")</f>
        <v/>
      </c>
      <c r="ET63" t="str">
        <f ca="1">IFERROR(IF(N(ISNUMBER(ET$2)*$AN63)&gt;0,MIN($D$6,
SUMPRODUCT(N(OFFSET(AlleInstrumente!$C$1,ET$3,0,ET$4,1)=$AN63))
),0),"")</f>
        <v/>
      </c>
      <c r="EU63" t="str">
        <f ca="1">IFERROR(IF(N(ISNUMBER(EU$2)*$AN63)&gt;0,MIN($D$6,
SUMPRODUCT(N(OFFSET(AlleInstrumente!$C$1,EU$3,0,EU$4,1)=$AN63))
),0),"")</f>
        <v/>
      </c>
      <c r="EV63" t="str">
        <f ca="1">IFERROR(IF(N(ISNUMBER(EV$2)*$AN63)&gt;0,MIN($D$6,
SUMPRODUCT(N(OFFSET(AlleInstrumente!$C$1,EV$3,0,EV$4,1)=$AN63))
),0),"")</f>
        <v/>
      </c>
      <c r="EW63" t="str">
        <f ca="1">IFERROR(IF(N(ISNUMBER(EW$2)*$AN63)&gt;0,MIN($D$6,
SUMPRODUCT(N(OFFSET(AlleInstrumente!$C$1,EW$3,0,EW$4,1)=$AN63))
),0),"")</f>
        <v/>
      </c>
      <c r="EX63" t="str">
        <f ca="1">IFERROR(IF(N(ISNUMBER(EX$2)*$AN63)&gt;0,MIN($D$6,
SUMPRODUCT(N(OFFSET(AlleInstrumente!$C$1,EX$3,0,EX$4,1)=$AN63))
),0),"")</f>
        <v/>
      </c>
      <c r="EY63" t="str">
        <f ca="1">IFERROR(IF(N(ISNUMBER(EY$2)*$AN63)&gt;0,MIN($D$6,
SUMPRODUCT(N(OFFSET(AlleInstrumente!$C$1,EY$3,0,EY$4,1)=$AN63))
),0),"")</f>
        <v/>
      </c>
      <c r="EZ63" t="str">
        <f ca="1">IFERROR(IF(N(ISNUMBER(EZ$2)*$AN63)&gt;0,MIN($D$6,
SUMPRODUCT(N(OFFSET(AlleInstrumente!$C$1,EZ$3,0,EZ$4,1)=$AN63))
),0),"")</f>
        <v/>
      </c>
      <c r="FA63" t="str">
        <f ca="1">IFERROR(IF(N(ISNUMBER(FA$2)*$AN63)&gt;0,MIN($D$6,
SUMPRODUCT(N(OFFSET(AlleInstrumente!$C$1,FA$3,0,FA$4,1)=$AN63))
),0),"")</f>
        <v/>
      </c>
      <c r="FB63" t="str">
        <f ca="1">IFERROR(IF(N(ISNUMBER(FB$2)*$AN63)&gt;0,MIN($D$6,
SUMPRODUCT(N(OFFSET(AlleInstrumente!$C$1,FB$3,0,FB$4,1)=$AN63))
),0),"")</f>
        <v/>
      </c>
      <c r="FC63" t="str">
        <f ca="1">IFERROR(IF(N(ISNUMBER(FC$2)*$AN63)&gt;0,MIN($D$6,
SUMPRODUCT(N(OFFSET(AlleInstrumente!$C$1,FC$3,0,FC$4,1)=$AN63))
),0),"")</f>
        <v/>
      </c>
      <c r="FD63" t="str">
        <f ca="1">IFERROR(IF(N(ISNUMBER(FD$2)*$AN63)&gt;0,MIN($D$6,
SUMPRODUCT(N(OFFSET(AlleInstrumente!$C$1,FD$3,0,FD$4,1)=$AN63))
),0),"")</f>
        <v/>
      </c>
      <c r="FE63" t="str">
        <f ca="1">IFERROR(IF(N(ISNUMBER(FE$2)*$AN63)&gt;0,MIN($D$6,
SUMPRODUCT(N(OFFSET(AlleInstrumente!$C$1,FE$3,0,FE$4,1)=$AN63))
),0),"")</f>
        <v/>
      </c>
      <c r="FF63" t="str">
        <f ca="1">IFERROR(IF(N(ISNUMBER(FF$2)*$AN63)&gt;0,MIN($D$6,
SUMPRODUCT(N(OFFSET(AlleInstrumente!$C$1,FF$3,0,FF$4,1)=$AN63))
),0),"")</f>
        <v/>
      </c>
      <c r="FG63" t="str">
        <f ca="1">IFERROR(IF(N(ISNUMBER(FG$2)*$AN63)&gt;0,MIN($D$6,
SUMPRODUCT(N(OFFSET(AlleInstrumente!$C$1,FG$3,0,FG$4,1)=$AN63))
),0),"")</f>
        <v/>
      </c>
      <c r="FH63" t="str">
        <f ca="1">IFERROR(IF(N(ISNUMBER(FH$2)*$AN63)&gt;0,MIN($D$6,
SUMPRODUCT(N(OFFSET(AlleInstrumente!$C$1,FH$3,0,FH$4,1)=$AN63))
),0),"")</f>
        <v/>
      </c>
      <c r="FI63" t="str">
        <f ca="1">IFERROR(IF(N(ISNUMBER(FI$2)*$AN63)&gt;0,MIN($D$6,
SUMPRODUCT(N(OFFSET(AlleInstrumente!$C$1,FI$3,0,FI$4,1)=$AN63))
),0),"")</f>
        <v/>
      </c>
      <c r="FJ63" t="str">
        <f ca="1">IFERROR(IF(N(ISNUMBER(FJ$2)*$AN63)&gt;0,MIN($D$6,
SUMPRODUCT(N(OFFSET(AlleInstrumente!$C$1,FJ$3,0,FJ$4,1)=$AN63))
),0),"")</f>
        <v/>
      </c>
      <c r="FK63" t="str">
        <f ca="1">IFERROR(IF(N(ISNUMBER(FK$2)*$AN63)&gt;0,MIN($D$6,
SUMPRODUCT(N(OFFSET(AlleInstrumente!$C$1,FK$3,0,FK$4,1)=$AN63))
),0),"")</f>
        <v/>
      </c>
      <c r="FL63" t="str">
        <f ca="1">IFERROR(IF(N(ISNUMBER(FL$2)*$AN63)&gt;0,MIN($D$6,
SUMPRODUCT(N(OFFSET(AlleInstrumente!$C$1,FL$3,0,FL$4,1)=$AN63))
),0),"")</f>
        <v/>
      </c>
      <c r="FM63" t="str">
        <f ca="1">IFERROR(IF(N(ISNUMBER(FM$2)*$AN63)&gt;0,MIN($D$6,
SUMPRODUCT(N(OFFSET(AlleInstrumente!$C$1,FM$3,0,FM$4,1)=$AN63))
),0),"")</f>
        <v/>
      </c>
      <c r="FN63" t="str">
        <f ca="1">IFERROR(IF(N(ISNUMBER(FN$2)*$AN63)&gt;0,MIN($D$6,
SUMPRODUCT(N(OFFSET(AlleInstrumente!$C$1,FN$3,0,FN$4,1)=$AN63))
),0),"")</f>
        <v/>
      </c>
      <c r="FO63" t="str">
        <f ca="1">IFERROR(IF(N(ISNUMBER(FO$2)*$AN63)&gt;0,MIN($D$6,
SUMPRODUCT(N(OFFSET(AlleInstrumente!$C$1,FO$3,0,FO$4,1)=$AN63))
),0),"")</f>
        <v/>
      </c>
      <c r="FP63" t="str">
        <f ca="1">IFERROR(IF(N(ISNUMBER(FP$2)*$AN63)&gt;0,MIN($D$6,
SUMPRODUCT(N(OFFSET(AlleInstrumente!$C$1,FP$3,0,FP$4,1)=$AN63))
),0),"")</f>
        <v/>
      </c>
      <c r="FQ63" t="str">
        <f ca="1">IFERROR(IF(N(ISNUMBER(FQ$2)*$AN63)&gt;0,MIN($D$6,
SUMPRODUCT(N(OFFSET(AlleInstrumente!$C$1,FQ$3,0,FQ$4,1)=$AN63))
),0),"")</f>
        <v/>
      </c>
      <c r="FR63" t="str">
        <f ca="1">IFERROR(IF(N(ISNUMBER(FR$2)*$AN63)&gt;0,MIN($D$6,
SUMPRODUCT(N(OFFSET(AlleInstrumente!$C$1,FR$3,0,FR$4,1)=$AN63))
),0),"")</f>
        <v/>
      </c>
      <c r="FS63" t="str">
        <f ca="1">IFERROR(IF(N(ISNUMBER(FS$2)*$AN63)&gt;0,MIN($D$6,
SUMPRODUCT(N(OFFSET(AlleInstrumente!$C$1,FS$3,0,FS$4,1)=$AN63))
),0),"")</f>
        <v/>
      </c>
      <c r="FT63" t="str">
        <f ca="1">IFERROR(IF(N(ISNUMBER(FT$2)*$AN63)&gt;0,MIN($D$6,
SUMPRODUCT(N(OFFSET(AlleInstrumente!$C$1,FT$3,0,FT$4,1)=$AN63))
),0),"")</f>
        <v/>
      </c>
      <c r="FU63" t="str">
        <f ca="1">IFERROR(IF(N(ISNUMBER(FU$2)*$AN63)&gt;0,MIN($D$6,
SUMPRODUCT(N(OFFSET(AlleInstrumente!$C$1,FU$3,0,FU$4,1)=$AN63))
),0),"")</f>
        <v/>
      </c>
      <c r="FV63" t="str">
        <f ca="1">IFERROR(IF(N(ISNUMBER(FV$2)*$AN63)&gt;0,MIN($D$6,
SUMPRODUCT(N(OFFSET(AlleInstrumente!$C$1,FV$3,0,FV$4,1)=$AN63))
),0),"")</f>
        <v/>
      </c>
      <c r="FW63" t="str">
        <f ca="1">IFERROR(IF(N(ISNUMBER(FW$2)*$AN63)&gt;0,MIN($D$6,
SUMPRODUCT(N(OFFSET(AlleInstrumente!$C$1,FW$3,0,FW$4,1)=$AN63))
),0),"")</f>
        <v/>
      </c>
      <c r="FX63" t="str">
        <f ca="1">IFERROR(IF(N(ISNUMBER(FX$2)*$AN63)&gt;0,MIN($D$6,
SUMPRODUCT(N(OFFSET(AlleInstrumente!$C$1,FX$3,0,FX$4,1)=$AN63))
),0),"")</f>
        <v/>
      </c>
      <c r="FY63" t="str">
        <f ca="1">IFERROR(IF(N(ISNUMBER(FY$2)*$AN63)&gt;0,MIN($D$6,
SUMPRODUCT(N(OFFSET(AlleInstrumente!$C$1,FY$3,0,FY$4,1)=$AN63))
),0),"")</f>
        <v/>
      </c>
      <c r="FZ63" t="str">
        <f ca="1">IFERROR(IF(N(ISNUMBER(FZ$2)*$AN63)&gt;0,MIN($D$6,
SUMPRODUCT(N(OFFSET(AlleInstrumente!$C$1,FZ$3,0,FZ$4,1)=$AN63))
),0),"")</f>
        <v/>
      </c>
      <c r="GA63" t="str">
        <f ca="1">IFERROR(IF(N(ISNUMBER(GA$2)*$AN63)&gt;0,MIN($D$6,
SUMPRODUCT(N(OFFSET(AlleInstrumente!$C$1,GA$3,0,GA$4,1)=$AN63))
),0),"")</f>
        <v/>
      </c>
      <c r="GB63" t="str">
        <f ca="1">IFERROR(IF(N(ISNUMBER(GB$2)*$AN63)&gt;0,MIN($D$6,
SUMPRODUCT(N(OFFSET(AlleInstrumente!$C$1,GB$3,0,GB$4,1)=$AN63))
),0),"")</f>
        <v/>
      </c>
      <c r="GC63" t="str">
        <f ca="1">IFERROR(IF(N(ISNUMBER(GC$2)*$AN63)&gt;0,MIN($D$6,
SUMPRODUCT(N(OFFSET(AlleInstrumente!$C$1,GC$3,0,GC$4,1)=$AN63))
),0),"")</f>
        <v/>
      </c>
      <c r="GD63" t="str">
        <f ca="1">IFERROR(IF(N(ISNUMBER(GD$2)*$AN63)&gt;0,MIN($D$6,
SUMPRODUCT(N(OFFSET(AlleInstrumente!$C$1,GD$3,0,GD$4,1)=$AN63))
),0),"")</f>
        <v/>
      </c>
      <c r="GE63" t="str">
        <f ca="1">IFERROR(IF(N(ISNUMBER(GE$2)*$AN63)&gt;0,MIN($D$6,
SUMPRODUCT(N(OFFSET(AlleInstrumente!$C$1,GE$3,0,GE$4,1)=$AN63))
),0),"")</f>
        <v/>
      </c>
      <c r="GF63" t="str">
        <f ca="1">IFERROR(IF(N(ISNUMBER(GF$2)*$AN63)&gt;0,MIN($D$6,
SUMPRODUCT(N(OFFSET(AlleInstrumente!$C$1,GF$3,0,GF$4,1)=$AN63))
),0),"")</f>
        <v/>
      </c>
      <c r="GG63" t="str">
        <f ca="1">IFERROR(IF(N(ISNUMBER(GG$2)*$AN63)&gt;0,MIN($D$6,
SUMPRODUCT(N(OFFSET(AlleInstrumente!$C$1,GG$3,0,GG$4,1)=$AN63))
),0),"")</f>
        <v/>
      </c>
      <c r="GH63" t="str">
        <f ca="1">IFERROR(IF(N(ISNUMBER(GH$2)*$AN63)&gt;0,MIN($D$6,
SUMPRODUCT(N(OFFSET(AlleInstrumente!$C$1,GH$3,0,GH$4,1)=$AN63))
),0),"")</f>
        <v/>
      </c>
      <c r="GI63" t="str">
        <f ca="1">IFERROR(IF(N(ISNUMBER(GI$2)*$AN63)&gt;0,MIN($D$6,
SUMPRODUCT(N(OFFSET(AlleInstrumente!$C$1,GI$3,0,GI$4,1)=$AN63))
),0),"")</f>
        <v/>
      </c>
      <c r="GJ63" t="str">
        <f ca="1">IFERROR(IF(N(ISNUMBER(GJ$2)*$AN63)&gt;0,MIN($D$6,
SUMPRODUCT(N(OFFSET(AlleInstrumente!$C$1,GJ$3,0,GJ$4,1)=$AN63))
),0),"")</f>
        <v/>
      </c>
      <c r="GK63" t="str">
        <f ca="1">IFERROR(IF(N(ISNUMBER(GK$2)*$AN63)&gt;0,MIN($D$6,
SUMPRODUCT(N(OFFSET(AlleInstrumente!$C$1,GK$3,0,GK$4,1)=$AN63))
),0),"")</f>
        <v/>
      </c>
      <c r="GL63" t="str">
        <f ca="1">IFERROR(IF(N(ISNUMBER(GL$2)*$AN63)&gt;0,MIN($D$6,
SUMPRODUCT(N(OFFSET(AlleInstrumente!$C$1,GL$3,0,GL$4,1)=$AN63))
),0),"")</f>
        <v/>
      </c>
      <c r="GM63" t="str">
        <f ca="1">IFERROR(IF(N(ISNUMBER(GM$2)*$AN63)&gt;0,MIN($D$6,
SUMPRODUCT(N(OFFSET(AlleInstrumente!$C$1,GM$3,0,GM$4,1)=$AN63))
),0),"")</f>
        <v/>
      </c>
      <c r="GN63" t="str">
        <f ca="1">IFERROR(IF(N(ISNUMBER(GN$2)*$AN63)&gt;0,MIN($D$6,
SUMPRODUCT(N(OFFSET(AlleInstrumente!$C$1,GN$3,0,GN$4,1)=$AN63))
),0),"")</f>
        <v/>
      </c>
      <c r="GO63" t="str">
        <f ca="1">IFERROR(IF(N(ISNUMBER(GO$2)*$AN63)&gt;0,MIN($D$6,
SUMPRODUCT(N(OFFSET(AlleInstrumente!$C$1,GO$3,0,GO$4,1)=$AN63))
),0),"")</f>
        <v/>
      </c>
      <c r="GP63" t="str">
        <f ca="1">IFERROR(IF(N(ISNUMBER(GP$2)*$AN63)&gt;0,MIN($D$6,
SUMPRODUCT(N(OFFSET(AlleInstrumente!$C$1,GP$3,0,GP$4,1)=$AN63))
),0),"")</f>
        <v/>
      </c>
      <c r="GQ63" t="str">
        <f ca="1">IFERROR(IF(N(ISNUMBER(GQ$2)*$AN63)&gt;0,MIN($D$6,
SUMPRODUCT(N(OFFSET(AlleInstrumente!$C$1,GQ$3,0,GQ$4,1)=$AN63))
),0),"")</f>
        <v/>
      </c>
      <c r="GR63" t="str">
        <f ca="1">IFERROR(IF(N(ISNUMBER(GR$2)*$AN63)&gt;0,MIN($D$6,
SUMPRODUCT(N(OFFSET(AlleInstrumente!$C$1,GR$3,0,GR$4,1)=$AN63))
),0),"")</f>
        <v/>
      </c>
      <c r="GS63" t="str">
        <f ca="1">IFERROR(IF(N(ISNUMBER(GS$2)*$AN63)&gt;0,MIN($D$6,
SUMPRODUCT(N(OFFSET(AlleInstrumente!$C$1,GS$3,0,GS$4,1)=$AN63))
),0),"")</f>
        <v/>
      </c>
      <c r="GT63" t="str">
        <f ca="1">IFERROR(IF(N(ISNUMBER(GT$2)*$AN63)&gt;0,MIN($D$6,
SUMPRODUCT(N(OFFSET(AlleInstrumente!$C$1,GT$3,0,GT$4,1)=$AN63))
),0),"")</f>
        <v/>
      </c>
      <c r="GU63" t="str">
        <f ca="1">IFERROR(IF(N(ISNUMBER(GU$2)*$AN63)&gt;0,MIN($D$6,
SUMPRODUCT(N(OFFSET(AlleInstrumente!$C$1,GU$3,0,GU$4,1)=$AN63))
),0),"")</f>
        <v/>
      </c>
      <c r="GV63" t="str">
        <f ca="1">IFERROR(IF(N(ISNUMBER(GV$2)*$AN63)&gt;0,MIN($D$6,
SUMPRODUCT(N(OFFSET(AlleInstrumente!$C$1,GV$3,0,GV$4,1)=$AN63))
),0),"")</f>
        <v/>
      </c>
      <c r="GW63" t="str">
        <f ca="1">IFERROR(IF(N(ISNUMBER(GW$2)*$AN63)&gt;0,MIN($D$6,
SUMPRODUCT(N(OFFSET(AlleInstrumente!$C$1,GW$3,0,GW$4,1)=$AN63))
),0),"")</f>
        <v/>
      </c>
      <c r="GX63" t="str">
        <f ca="1">IFERROR(IF(N(ISNUMBER(GX$2)*$AN63)&gt;0,MIN($D$6,
SUMPRODUCT(N(OFFSET(AlleInstrumente!$C$1,GX$3,0,GX$4,1)=$AN63))
),0),"")</f>
        <v/>
      </c>
      <c r="GY63" t="str">
        <f ca="1">IFERROR(IF(N(ISNUMBER(GY$2)*$AN63)&gt;0,MIN($D$6,
SUMPRODUCT(N(OFFSET(AlleInstrumente!$C$1,GY$3,0,GY$4,1)=$AN63))
),0),"")</f>
        <v/>
      </c>
      <c r="GZ63" t="str">
        <f ca="1">IFERROR(IF(N(ISNUMBER(GZ$2)*$AN63)&gt;0,MIN($D$6,
SUMPRODUCT(N(OFFSET(AlleInstrumente!$C$1,GZ$3,0,GZ$4,1)=$AN63))
),0),"")</f>
        <v/>
      </c>
      <c r="HA63" t="str">
        <f ca="1">IFERROR(IF(N(ISNUMBER(HA$2)*$AN63)&gt;0,MIN($D$6,
SUMPRODUCT(N(OFFSET(AlleInstrumente!$C$1,HA$3,0,HA$4,1)=$AN63))
),0),"")</f>
        <v/>
      </c>
      <c r="HB63" t="str">
        <f ca="1">IFERROR(IF(N(ISNUMBER(HB$2)*$AN63)&gt;0,MIN($D$6,
SUMPRODUCT(N(OFFSET(AlleInstrumente!$C$1,HB$3,0,HB$4,1)=$AN63))
),0),"")</f>
        <v/>
      </c>
      <c r="HC63" t="str">
        <f ca="1">IFERROR(IF(N(ISNUMBER(HC$2)*$AN63)&gt;0,MIN($D$6,
SUMPRODUCT(N(OFFSET(AlleInstrumente!$C$1,HC$3,0,HC$4,1)=$AN63))
),0),"")</f>
        <v/>
      </c>
      <c r="HD63" t="str">
        <f ca="1">IFERROR(IF(N(ISNUMBER(HD$2)*$AN63)&gt;0,MIN($D$6,
SUMPRODUCT(N(OFFSET(AlleInstrumente!$C$1,HD$3,0,HD$4,1)=$AN63))
),0),"")</f>
        <v/>
      </c>
      <c r="HE63" t="str">
        <f ca="1">IFERROR(IF(N(ISNUMBER(HE$2)*$AN63)&gt;0,MIN($D$6,
SUMPRODUCT(N(OFFSET(AlleInstrumente!$C$1,HE$3,0,HE$4,1)=$AN63))
),0),"")</f>
        <v/>
      </c>
      <c r="HF63" t="str">
        <f ca="1">IFERROR(IF(N(ISNUMBER(HF$2)*$AN63)&gt;0,MIN($D$6,
SUMPRODUCT(N(OFFSET(AlleInstrumente!$C$1,HF$3,0,HF$4,1)=$AN63))
),0),"")</f>
        <v/>
      </c>
      <c r="HG63" t="str">
        <f ca="1">IFERROR(IF(N(ISNUMBER(HG$2)*$AN63)&gt;0,MIN($D$6,
SUMPRODUCT(N(OFFSET(AlleInstrumente!$C$1,HG$3,0,HG$4,1)=$AN63))
),0),"")</f>
        <v/>
      </c>
      <c r="HH63" t="str">
        <f ca="1">IFERROR(IF(N(ISNUMBER(HH$2)*$AN63)&gt;0,MIN($D$6,
SUMPRODUCT(N(OFFSET(AlleInstrumente!$C$1,HH$3,0,HH$4,1)=$AN63))
),0),"")</f>
        <v/>
      </c>
      <c r="HI63" t="str">
        <f ca="1">IFERROR(IF(N(ISNUMBER(HI$2)*$AN63)&gt;0,MIN($D$6,
SUMPRODUCT(N(OFFSET(AlleInstrumente!$C$1,HI$3,0,HI$4,1)=$AN63))
),0),"")</f>
        <v/>
      </c>
      <c r="HJ63" t="str">
        <f ca="1">IFERROR(IF(N(ISNUMBER(HJ$2)*$AN63)&gt;0,MIN($D$6,
SUMPRODUCT(N(OFFSET(AlleInstrumente!$C$1,HJ$3,0,HJ$4,1)=$AN63))
),0),"")</f>
        <v/>
      </c>
      <c r="HK63" t="str">
        <f ca="1">IFERROR(IF(N(ISNUMBER(HK$2)*$AN63)&gt;0,MIN($D$6,
SUMPRODUCT(N(OFFSET(AlleInstrumente!$C$1,HK$3,0,HK$4,1)=$AN63))
),0),"")</f>
        <v/>
      </c>
      <c r="HL63" t="str">
        <f ca="1">IFERROR(IF(N(ISNUMBER(HL$2)*$AN63)&gt;0,MIN($D$6,
SUMPRODUCT(N(OFFSET(AlleInstrumente!$C$1,HL$3,0,HL$4,1)=$AN63))
),0),"")</f>
        <v/>
      </c>
      <c r="HM63" t="str">
        <f ca="1">IFERROR(IF(N(ISNUMBER(HM$2)*$AN63)&gt;0,MIN($D$6,
SUMPRODUCT(N(OFFSET(AlleInstrumente!$C$1,HM$3,0,HM$4,1)=$AN63))
),0),"")</f>
        <v/>
      </c>
      <c r="HN63" t="str">
        <f ca="1">IFERROR(IF(N(ISNUMBER(HN$2)*$AN63)&gt;0,MIN($D$6,
SUMPRODUCT(N(OFFSET(AlleInstrumente!$C$1,HN$3,0,HN$4,1)=$AN63))
),0),"")</f>
        <v/>
      </c>
      <c r="HO63" t="str">
        <f ca="1">IFERROR(IF(N(ISNUMBER(HO$2)*$AN63)&gt;0,MIN($D$6,
SUMPRODUCT(N(OFFSET(AlleInstrumente!$C$1,HO$3,0,HO$4,1)=$AN63))
),0),"")</f>
        <v/>
      </c>
      <c r="HP63" t="str">
        <f ca="1">IFERROR(IF(N(ISNUMBER(HP$2)*$AN63)&gt;0,MIN($D$6,
SUMPRODUCT(N(OFFSET(AlleInstrumente!$C$1,HP$3,0,HP$4,1)=$AN63))
),0),"")</f>
        <v/>
      </c>
      <c r="HQ63" t="str">
        <f ca="1">IFERROR(IF(N(ISNUMBER(HQ$2)*$AN63)&gt;0,MIN($D$6,
SUMPRODUCT(N(OFFSET(AlleInstrumente!$C$1,HQ$3,0,HQ$4,1)=$AN63))
),0),"")</f>
        <v/>
      </c>
      <c r="HR63" t="str">
        <f ca="1">IFERROR(IF(N(ISNUMBER(HR$2)*$AN63)&gt;0,MIN($D$6,
SUMPRODUCT(N(OFFSET(AlleInstrumente!$C$1,HR$3,0,HR$4,1)=$AN63))
),0),"")</f>
        <v/>
      </c>
      <c r="HS63" t="str">
        <f ca="1">IFERROR(IF(N(ISNUMBER(HS$2)*$AN63)&gt;0,MIN($D$6,
SUMPRODUCT(N(OFFSET(AlleInstrumente!$C$1,HS$3,0,HS$4,1)=$AN63))
),0),"")</f>
        <v/>
      </c>
      <c r="HT63" t="str">
        <f ca="1">IFERROR(IF(N(ISNUMBER(HT$2)*$AN63)&gt;0,MIN($D$6,
SUMPRODUCT(N(OFFSET(AlleInstrumente!$C$1,HT$3,0,HT$4,1)=$AN63))
),0),"")</f>
        <v/>
      </c>
      <c r="HU63" t="str">
        <f ca="1">IFERROR(IF(N(ISNUMBER(HU$2)*$AN63)&gt;0,MIN($D$6,
SUMPRODUCT(N(OFFSET(AlleInstrumente!$C$1,HU$3,0,HU$4,1)=$AN63))
),0),"")</f>
        <v/>
      </c>
      <c r="HV63" t="str">
        <f ca="1">IFERROR(IF(N(ISNUMBER(HV$2)*$AN63)&gt;0,MIN($D$6,
SUMPRODUCT(N(OFFSET(AlleInstrumente!$C$1,HV$3,0,HV$4,1)=$AN63))
),0),"")</f>
        <v/>
      </c>
      <c r="HW63" t="str">
        <f ca="1">IFERROR(IF(N(ISNUMBER(HW$2)*$AN63)&gt;0,MIN($D$6,
SUMPRODUCT(N(OFFSET(AlleInstrumente!$C$1,HW$3,0,HW$4,1)=$AN63))
),0),"")</f>
        <v/>
      </c>
      <c r="HX63" t="str">
        <f ca="1">IFERROR(IF(N(ISNUMBER(HX$2)*$AN63)&gt;0,MIN($D$6,
SUMPRODUCT(N(OFFSET(AlleInstrumente!$C$1,HX$3,0,HX$4,1)=$AN63))
),0),"")</f>
        <v/>
      </c>
      <c r="HY63" t="str">
        <f ca="1">IFERROR(IF(N(ISNUMBER(HY$2)*$AN63)&gt;0,MIN($D$6,
SUMPRODUCT(N(OFFSET(AlleInstrumente!$C$1,HY$3,0,HY$4,1)=$AN63))
),0),"")</f>
        <v/>
      </c>
      <c r="HZ63" t="str">
        <f ca="1">IFERROR(IF(N(ISNUMBER(HZ$2)*$AN63)&gt;0,MIN($D$6,
SUMPRODUCT(N(OFFSET(AlleInstrumente!$C$1,HZ$3,0,HZ$4,1)=$AN63))
),0),"")</f>
        <v/>
      </c>
      <c r="IA63" t="str">
        <f ca="1">IFERROR(IF(N(ISNUMBER(IA$2)*$AN63)&gt;0,MIN($D$6,
SUMPRODUCT(N(OFFSET(AlleInstrumente!$C$1,IA$3,0,IA$4,1)=$AN63))
),0),"")</f>
        <v/>
      </c>
      <c r="IB63" t="str">
        <f ca="1">IFERROR(IF(N(ISNUMBER(IB$2)*$AN63)&gt;0,MIN($D$6,
SUMPRODUCT(N(OFFSET(AlleInstrumente!$C$1,IB$3,0,IB$4,1)=$AN63))
),0),"")</f>
        <v/>
      </c>
      <c r="IC63" t="str">
        <f ca="1">IFERROR(IF(N(ISNUMBER(IC$2)*$AN63)&gt;0,MIN($D$6,
SUMPRODUCT(N(OFFSET(AlleInstrumente!$C$1,IC$3,0,IC$4,1)=$AN63))
),0),"")</f>
        <v/>
      </c>
      <c r="ID63" t="str">
        <f ca="1">IFERROR(IF(N(ISNUMBER(ID$2)*$AN63)&gt;0,MIN($D$6,
SUMPRODUCT(N(OFFSET(AlleInstrumente!$C$1,ID$3,0,ID$4,1)=$AN63))
),0),"")</f>
        <v/>
      </c>
      <c r="IE63" t="str">
        <f ca="1">IFERROR(IF(N(ISNUMBER(IE$2)*$AN63)&gt;0,MIN($D$6,
SUMPRODUCT(N(OFFSET(AlleInstrumente!$C$1,IE$3,0,IE$4,1)=$AN63))
),0),"")</f>
        <v/>
      </c>
      <c r="IF63" t="str">
        <f ca="1">IFERROR(IF(N(ISNUMBER(IF$2)*$AN63)&gt;0,MIN($D$6,
SUMPRODUCT(N(OFFSET(AlleInstrumente!$C$1,IF$3,0,IF$4,1)=$AN63))
),0),"")</f>
        <v/>
      </c>
      <c r="IG63" t="str">
        <f ca="1">IFERROR(IF(N(ISNUMBER(IG$2)*$AN63)&gt;0,MIN($D$6,
SUMPRODUCT(N(OFFSET(AlleInstrumente!$C$1,IG$3,0,IG$4,1)=$AN63))
),0),"")</f>
        <v/>
      </c>
      <c r="IH63" t="str">
        <f ca="1">IFERROR(IF(N(ISNUMBER(IH$2)*$AN63)&gt;0,MIN($D$6,
SUMPRODUCT(N(OFFSET(AlleInstrumente!$C$1,IH$3,0,IH$4,1)=$AN63))
),0),"")</f>
        <v/>
      </c>
      <c r="II63" t="str">
        <f ca="1">IFERROR(IF(N(ISNUMBER(II$2)*$AN63)&gt;0,MIN($D$6,
SUMPRODUCT(N(OFFSET(AlleInstrumente!$C$1,II$3,0,II$4,1)=$AN63))
),0),"")</f>
        <v/>
      </c>
      <c r="IJ63" t="str">
        <f ca="1">IFERROR(IF(N(ISNUMBER(IJ$2)*$AN63)&gt;0,MIN($D$6,
SUMPRODUCT(N(OFFSET(AlleInstrumente!$C$1,IJ$3,0,IJ$4,1)=$AN63))
),0),"")</f>
        <v/>
      </c>
      <c r="IK63" t="str">
        <f ca="1">IFERROR(IF(N(ISNUMBER(IK$2)*$AN63)&gt;0,MIN($D$6,
SUMPRODUCT(N(OFFSET(AlleInstrumente!$C$1,IK$3,0,IK$4,1)=$AN63))
),0),"")</f>
        <v/>
      </c>
      <c r="IL63" t="str">
        <f ca="1">IFERROR(IF(N(ISNUMBER(IL$2)*$AN63)&gt;0,MIN($D$6,
SUMPRODUCT(N(OFFSET(AlleInstrumente!$C$1,IL$3,0,IL$4,1)=$AN63))
),0),"")</f>
        <v/>
      </c>
      <c r="IM63" t="str">
        <f ca="1">IFERROR(IF(N(ISNUMBER(IM$2)*$AN63)&gt;0,MIN($D$6,
SUMPRODUCT(N(OFFSET(AlleInstrumente!$C$1,IM$3,0,IM$4,1)=$AN63))
),0),"")</f>
        <v/>
      </c>
      <c r="IN63" t="str">
        <f ca="1">IFERROR(IF(N(ISNUMBER(IN$2)*$AN63)&gt;0,MIN($D$6,
SUMPRODUCT(N(OFFSET(AlleInstrumente!$C$1,IN$3,0,IN$4,1)=$AN63))
),0),"")</f>
        <v/>
      </c>
      <c r="IO63" t="str">
        <f ca="1">IFERROR(IF(N(ISNUMBER(IO$2)*$AN63)&gt;0,MIN($D$6,
SUMPRODUCT(N(OFFSET(AlleInstrumente!$C$1,IO$3,0,IO$4,1)=$AN63))
),0),"")</f>
        <v/>
      </c>
      <c r="IP63" t="str">
        <f ca="1">IFERROR(IF(N(ISNUMBER(IP$2)*$AN63)&gt;0,MIN($D$6,
SUMPRODUCT(N(OFFSET(AlleInstrumente!$C$1,IP$3,0,IP$4,1)=$AN63))
),0),"")</f>
        <v/>
      </c>
      <c r="IQ63" t="str">
        <f ca="1">IFERROR(IF(N(ISNUMBER(IQ$2)*$AN63)&gt;0,MIN($D$6,
SUMPRODUCT(N(OFFSET(AlleInstrumente!$C$1,IQ$3,0,IQ$4,1)=$AN63))
),0),"")</f>
        <v/>
      </c>
      <c r="IR63" t="str">
        <f ca="1">IFERROR(IF(N(ISNUMBER(IR$2)*$AN63)&gt;0,MIN($D$6,
SUMPRODUCT(N(OFFSET(AlleInstrumente!$C$1,IR$3,0,IR$4,1)=$AN63))
),0),"")</f>
        <v/>
      </c>
      <c r="IS63" t="str">
        <f ca="1">IFERROR(IF(N(ISNUMBER(IS$2)*$AN63)&gt;0,MIN($D$6,
SUMPRODUCT(N(OFFSET(AlleInstrumente!$C$1,IS$3,0,IS$4,1)=$AN63))
),0),"")</f>
        <v/>
      </c>
      <c r="IT63" t="str">
        <f ca="1">IFERROR(IF(N(ISNUMBER(IT$2)*$AN63)&gt;0,MIN($D$6,
SUMPRODUCT(N(OFFSET(AlleInstrumente!$C$1,IT$3,0,IT$4,1)=$AN63))
),0),"")</f>
        <v/>
      </c>
      <c r="IU63" t="str">
        <f ca="1">IFERROR(IF(N(ISNUMBER(IU$2)*$AN63)&gt;0,MIN($D$6,
SUMPRODUCT(N(OFFSET(AlleInstrumente!$C$1,IU$3,0,IU$4,1)=$AN63))
),0),"")</f>
        <v/>
      </c>
      <c r="IV63" t="str">
        <f ca="1">IFERROR(IF(N(ISNUMBER(IV$2)*$AN63)&gt;0,MIN($D$6,
SUMPRODUCT(N(OFFSET(AlleInstrumente!$C$1,IV$3,0,IV$4,1)=$AN63))
),0),"")</f>
        <v/>
      </c>
      <c r="IW63" t="str">
        <f ca="1">IFERROR(IF(N(ISNUMBER(IW$2)*$AN63)&gt;0,MIN($D$6,
SUMPRODUCT(N(OFFSET(AlleInstrumente!$C$1,IW$3,0,IW$4,1)=$AN63))
),0),"")</f>
        <v/>
      </c>
      <c r="IX63" t="str">
        <f ca="1">IFERROR(IF(N(ISNUMBER(IX$2)*$AN63)&gt;0,MIN($D$6,
SUMPRODUCT(N(OFFSET(AlleInstrumente!$C$1,IX$3,0,IX$4,1)=$AN63))
),0),"")</f>
        <v/>
      </c>
      <c r="IY63" t="str">
        <f ca="1">IFERROR(IF(N(ISNUMBER(IY$2)*$AN63)&gt;0,MIN($D$6,
SUMPRODUCT(N(OFFSET(AlleInstrumente!$C$1,IY$3,0,IY$4,1)=$AN63))
),0),"")</f>
        <v/>
      </c>
      <c r="IZ63" t="str">
        <f ca="1">IFERROR(IF(N(ISNUMBER(IZ$2)*$AN63)&gt;0,MIN($D$6,
SUMPRODUCT(N(OFFSET(AlleInstrumente!$C$1,IZ$3,0,IZ$4,1)=$AN63))
),0),"")</f>
        <v/>
      </c>
      <c r="JA63" t="str">
        <f ca="1">IFERROR(IF(N(ISNUMBER(JA$2)*$AN63)&gt;0,MIN($D$6,
SUMPRODUCT(N(OFFSET(AlleInstrumente!$C$1,JA$3,0,JA$4,1)=$AN63))
),0),"")</f>
        <v/>
      </c>
      <c r="JB63" t="str">
        <f ca="1">IFERROR(IF(N(ISNUMBER(JB$2)*$AN63)&gt;0,MIN($D$6,
SUMPRODUCT(N(OFFSET(AlleInstrumente!$C$1,JB$3,0,JB$4,1)=$AN63))
),0),"")</f>
        <v/>
      </c>
      <c r="JC63" t="str">
        <f ca="1">IFERROR(IF(N(ISNUMBER(JC$2)*$AN63)&gt;0,MIN($D$6,
SUMPRODUCT(N(OFFSET(AlleInstrumente!$C$1,JC$3,0,JC$4,1)=$AN63))
),0),"")</f>
        <v/>
      </c>
      <c r="JD63" t="str">
        <f ca="1">IFERROR(IF(N(ISNUMBER(JD$2)*$AN63)&gt;0,MIN($D$6,
SUMPRODUCT(N(OFFSET(AlleInstrumente!$C$1,JD$3,0,JD$4,1)=$AN63))
),0),"")</f>
        <v/>
      </c>
      <c r="JE63" t="str">
        <f ca="1">IFERROR(IF(N(ISNUMBER(JE$2)*$AN63)&gt;0,MIN($D$6,
SUMPRODUCT(N(OFFSET(AlleInstrumente!$C$1,JE$3,0,JE$4,1)=$AN63))
),0),"")</f>
        <v/>
      </c>
      <c r="JF63" t="str">
        <f ca="1">IFERROR(IF(N(ISNUMBER(JF$2)*$AN63)&gt;0,MIN($D$6,
SUMPRODUCT(N(OFFSET(AlleInstrumente!$C$1,JF$3,0,JF$4,1)=$AN63))
),0),"")</f>
        <v/>
      </c>
      <c r="JG63" t="str">
        <f ca="1">IFERROR(IF(N(ISNUMBER(JG$2)*$AN63)&gt;0,MIN($D$6,
SUMPRODUCT(N(OFFSET(AlleInstrumente!$C$1,JG$3,0,JG$4,1)=$AN63))
),0),"")</f>
        <v/>
      </c>
      <c r="JH63" t="str">
        <f ca="1">IFERROR(IF(N(ISNUMBER(JH$2)*$AN63)&gt;0,MIN($D$6,
SUMPRODUCT(N(OFFSET(AlleInstrumente!$C$1,JH$3,0,JH$4,1)=$AN63))
),0),"")</f>
        <v/>
      </c>
      <c r="JI63" t="str">
        <f ca="1">IFERROR(IF(N(ISNUMBER(JI$2)*$AN63)&gt;0,MIN($D$6,
SUMPRODUCT(N(OFFSET(AlleInstrumente!$C$1,JI$3,0,JI$4,1)=$AN63))
),0),"")</f>
        <v/>
      </c>
      <c r="JJ63" t="str">
        <f ca="1">IFERROR(IF(N(ISNUMBER(JJ$2)*$AN63)&gt;0,MIN($D$6,
SUMPRODUCT(N(OFFSET(AlleInstrumente!$C$1,JJ$3,0,JJ$4,1)=$AN63))
),0),"")</f>
        <v/>
      </c>
      <c r="JK63" t="str">
        <f ca="1">IFERROR(IF(N(ISNUMBER(JK$2)*$AN63)&gt;0,MIN($D$6,
SUMPRODUCT(N(OFFSET(AlleInstrumente!$C$1,JK$3,0,JK$4,1)=$AN63))
),0),"")</f>
        <v/>
      </c>
      <c r="JL63" t="str">
        <f ca="1">IFERROR(IF(N(ISNUMBER(JL$2)*$AN63)&gt;0,MIN($D$6,
SUMPRODUCT(N(OFFSET(AlleInstrumente!$C$1,JL$3,0,JL$4,1)=$AN63))
),0),"")</f>
        <v/>
      </c>
      <c r="JM63" t="str">
        <f ca="1">IFERROR(IF(N(ISNUMBER(JM$2)*$AN63)&gt;0,MIN($D$6,
SUMPRODUCT(N(OFFSET(AlleInstrumente!$C$1,JM$3,0,JM$4,1)=$AN63))
),0),"")</f>
        <v/>
      </c>
      <c r="JN63" t="str">
        <f ca="1">IFERROR(IF(N(ISNUMBER(JN$2)*$AN63)&gt;0,MIN($D$6,
SUMPRODUCT(N(OFFSET(AlleInstrumente!$C$1,JN$3,0,JN$4,1)=$AN63))
),0),"")</f>
        <v/>
      </c>
      <c r="JO63" t="str">
        <f ca="1">IFERROR(IF(N(ISNUMBER(JO$2)*$AN63)&gt;0,MIN($D$6,
SUMPRODUCT(N(OFFSET(AlleInstrumente!$C$1,JO$3,0,JO$4,1)=$AN63))
),0),"")</f>
        <v/>
      </c>
      <c r="JP63" t="str">
        <f ca="1">IFERROR(IF(N(ISNUMBER(JP$2)*$AN63)&gt;0,MIN($D$6,
SUMPRODUCT(N(OFFSET(AlleInstrumente!$C$1,JP$3,0,JP$4,1)=$AN63))
),0),"")</f>
        <v/>
      </c>
      <c r="JQ63" t="str">
        <f ca="1">IFERROR(IF(N(ISNUMBER(JQ$2)*$AN63)&gt;0,MIN($D$6,
SUMPRODUCT(N(OFFSET(AlleInstrumente!$C$1,JQ$3,0,JQ$4,1)=$AN63))
),0),"")</f>
        <v/>
      </c>
      <c r="JR63" t="str">
        <f ca="1">IFERROR(IF(N(ISNUMBER(JR$2)*$AN63)&gt;0,MIN($D$6,
SUMPRODUCT(N(OFFSET(AlleInstrumente!$C$1,JR$3,0,JR$4,1)=$AN63))
),0),"")</f>
        <v/>
      </c>
      <c r="JS63" t="str">
        <f ca="1">IFERROR(IF(N(ISNUMBER(JS$2)*$AN63)&gt;0,MIN($D$6,
SUMPRODUCT(N(OFFSET(AlleInstrumente!$C$1,JS$3,0,JS$4,1)=$AN63))
),0),"")</f>
        <v/>
      </c>
      <c r="JT63" t="str">
        <f ca="1">IFERROR(IF(N(ISNUMBER(JT$2)*$AN63)&gt;0,MIN($D$6,
SUMPRODUCT(N(OFFSET(AlleInstrumente!$C$1,JT$3,0,JT$4,1)=$AN63))
),0),"")</f>
        <v/>
      </c>
      <c r="JU63" t="str">
        <f ca="1">IFERROR(IF(N(ISNUMBER(JU$2)*$AN63)&gt;0,MIN($D$6,
SUMPRODUCT(N(OFFSET(AlleInstrumente!$C$1,JU$3,0,JU$4,1)=$AN63))
),0),"")</f>
        <v/>
      </c>
      <c r="JV63" t="str">
        <f ca="1">IFERROR(IF(N(ISNUMBER(JV$2)*$AN63)&gt;0,MIN($D$6,
SUMPRODUCT(N(OFFSET(AlleInstrumente!$C$1,JV$3,0,JV$4,1)=$AN63))
),0),"")</f>
        <v/>
      </c>
      <c r="JW63" t="str">
        <f ca="1">IFERROR(IF(N(ISNUMBER(JW$2)*$AN63)&gt;0,MIN($D$6,
SUMPRODUCT(N(OFFSET(AlleInstrumente!$C$1,JW$3,0,JW$4,1)=$AN63))
),0),"")</f>
        <v/>
      </c>
      <c r="JX63" t="str">
        <f ca="1">IFERROR(IF(N(ISNUMBER(JX$2)*$AN63)&gt;0,MIN($D$6,
SUMPRODUCT(N(OFFSET(AlleInstrumente!$C$1,JX$3,0,JX$4,1)=$AN63))
),0),"")</f>
        <v/>
      </c>
      <c r="JY63" t="str">
        <f ca="1">IFERROR(IF(N(ISNUMBER(JY$2)*$AN63)&gt;0,MIN($D$6,
SUMPRODUCT(N(OFFSET(AlleInstrumente!$C$1,JY$3,0,JY$4,1)=$AN63))
),0),"")</f>
        <v/>
      </c>
      <c r="JZ63" t="str">
        <f ca="1">IFERROR(IF(N(ISNUMBER(JZ$2)*$AN63)&gt;0,MIN($D$6,
SUMPRODUCT(N(OFFSET(AlleInstrumente!$C$1,JZ$3,0,JZ$4,1)=$AN63))
),0),"")</f>
        <v/>
      </c>
      <c r="KA63" t="str">
        <f ca="1">IFERROR(IF(N(ISNUMBER(KA$2)*$AN63)&gt;0,MIN($D$6,
SUMPRODUCT(N(OFFSET(AlleInstrumente!$C$1,KA$3,0,KA$4,1)=$AN63))
),0),"")</f>
        <v/>
      </c>
      <c r="KB63" t="str">
        <f ca="1">IFERROR(IF(N(ISNUMBER(KB$2)*$AN63)&gt;0,MIN($D$6,
SUMPRODUCT(N(OFFSET(AlleInstrumente!$C$1,KB$3,0,KB$4,1)=$AN63))
),0),"")</f>
        <v/>
      </c>
      <c r="KC63" t="str">
        <f ca="1">IFERROR(IF(N(ISNUMBER(KC$2)*$AN63)&gt;0,MIN($D$6,
SUMPRODUCT(N(OFFSET(AlleInstrumente!$C$1,KC$3,0,KC$4,1)=$AN63))
),0),"")</f>
        <v/>
      </c>
      <c r="KD63" t="str">
        <f ca="1">IFERROR(IF(N(ISNUMBER(KD$2)*$AN63)&gt;0,MIN($D$6,
SUMPRODUCT(N(OFFSET(AlleInstrumente!$C$1,KD$3,0,KD$4,1)=$AN63))
),0),"")</f>
        <v/>
      </c>
      <c r="KE63" t="str">
        <f ca="1">IFERROR(IF(N(ISNUMBER(KE$2)*$AN63)&gt;0,MIN($D$6,
SUMPRODUCT(N(OFFSET(AlleInstrumente!$C$1,KE$3,0,KE$4,1)=$AN63))
),0),"")</f>
        <v/>
      </c>
      <c r="KF63" t="str">
        <f ca="1">IFERROR(IF(N(ISNUMBER(KF$2)*$AN63)&gt;0,MIN($D$6,
SUMPRODUCT(N(OFFSET(AlleInstrumente!$C$1,KF$3,0,KF$4,1)=$AN63))
),0),"")</f>
        <v/>
      </c>
      <c r="KG63" t="str">
        <f ca="1">IFERROR(IF(N(ISNUMBER(KG$2)*$AN63)&gt;0,MIN($D$6,
SUMPRODUCT(N(OFFSET(AlleInstrumente!$C$1,KG$3,0,KG$4,1)=$AN63))
),0),"")</f>
        <v/>
      </c>
      <c r="KH63" t="str">
        <f ca="1">IFERROR(IF(N(ISNUMBER(KH$2)*$AN63)&gt;0,MIN($D$6,
SUMPRODUCT(N(OFFSET(AlleInstrumente!$C$1,KH$3,0,KH$4,1)=$AN63))
),0),"")</f>
        <v/>
      </c>
      <c r="KI63" t="str">
        <f ca="1">IFERROR(IF(N(ISNUMBER(KI$2)*$AN63)&gt;0,MIN($D$6,
SUMPRODUCT(N(OFFSET(AlleInstrumente!$C$1,KI$3,0,KI$4,1)=$AN63))
),0),"")</f>
        <v/>
      </c>
      <c r="KJ63" t="str">
        <f ca="1">IFERROR(IF(N(ISNUMBER(KJ$2)*$AN63)&gt;0,MIN($D$6,
SUMPRODUCT(N(OFFSET(AlleInstrumente!$C$1,KJ$3,0,KJ$4,1)=$AN63))
),0),"")</f>
        <v/>
      </c>
      <c r="KK63" t="str">
        <f ca="1">IFERROR(IF(N(ISNUMBER(KK$2)*$AN63)&gt;0,MIN($D$6,
SUMPRODUCT(N(OFFSET(AlleInstrumente!$C$1,KK$3,0,KK$4,1)=$AN63))
),0),"")</f>
        <v/>
      </c>
      <c r="KL63" t="str">
        <f ca="1">IFERROR(IF(N(ISNUMBER(KL$2)*$AN63)&gt;0,MIN($D$6,
SUMPRODUCT(N(OFFSET(AlleInstrumente!$C$1,KL$3,0,KL$4,1)=$AN63))
),0),"")</f>
        <v/>
      </c>
      <c r="KM63" t="str">
        <f ca="1">IFERROR(IF(N(ISNUMBER(KM$2)*$AN63)&gt;0,MIN($D$6,
SUMPRODUCT(N(OFFSET(AlleInstrumente!$C$1,KM$3,0,KM$4,1)=$AN63))
),0),"")</f>
        <v/>
      </c>
      <c r="KN63" t="str">
        <f ca="1">IFERROR(IF(N(ISNUMBER(KN$2)*$AN63)&gt;0,MIN($D$6,
SUMPRODUCT(N(OFFSET(AlleInstrumente!$C$1,KN$3,0,KN$4,1)=$AN63))
),0),"")</f>
        <v/>
      </c>
      <c r="KO63" t="str">
        <f ca="1">IFERROR(IF(N(ISNUMBER(KO$2)*$AN63)&gt;0,MIN($D$6,
SUMPRODUCT(N(OFFSET(AlleInstrumente!$C$1,KO$3,0,KO$4,1)=$AN63))
),0),"")</f>
        <v/>
      </c>
      <c r="KP63" t="str">
        <f ca="1">IFERROR(IF(N(ISNUMBER(KP$2)*$AN63)&gt;0,MIN($D$6,
SUMPRODUCT(N(OFFSET(AlleInstrumente!$C$1,KP$3,0,KP$4,1)=$AN63))
),0),"")</f>
        <v/>
      </c>
      <c r="KQ63" t="str">
        <f ca="1">IFERROR(IF(N(ISNUMBER(KQ$2)*$AN63)&gt;0,MIN($D$6,
SUMPRODUCT(N(OFFSET(AlleInstrumente!$C$1,KQ$3,0,KQ$4,1)=$AN63))
),0),"")</f>
        <v/>
      </c>
      <c r="KR63" t="str">
        <f ca="1">IFERROR(IF(N(ISNUMBER(KR$2)*$AN63)&gt;0,MIN($D$6,
SUMPRODUCT(N(OFFSET(AlleInstrumente!$C$1,KR$3,0,KR$4,1)=$AN63))
),0),"")</f>
        <v/>
      </c>
      <c r="KS63" t="str">
        <f ca="1">IFERROR(IF(N(ISNUMBER(KS$2)*$AN63)&gt;0,MIN($D$6,
SUMPRODUCT(N(OFFSET(AlleInstrumente!$C$1,KS$3,0,KS$4,1)=$AN63))
),0),"")</f>
        <v/>
      </c>
      <c r="KT63" t="str">
        <f ca="1">IFERROR(IF(N(ISNUMBER(KT$2)*$AN63)&gt;0,MIN($D$6,
SUMPRODUCT(N(OFFSET(AlleInstrumente!$C$1,KT$3,0,KT$4,1)=$AN63))
),0),"")</f>
        <v/>
      </c>
      <c r="KU63" t="str">
        <f ca="1">IFERROR(IF(N(ISNUMBER(KU$2)*$AN63)&gt;0,MIN($D$6,
SUMPRODUCT(N(OFFSET(AlleInstrumente!$C$1,KU$3,0,KU$4,1)=$AN63))
),0),"")</f>
        <v/>
      </c>
      <c r="KV63" t="str">
        <f ca="1">IFERROR(IF(N(ISNUMBER(KV$2)*$AN63)&gt;0,MIN($D$6,
SUMPRODUCT(N(OFFSET(AlleInstrumente!$C$1,KV$3,0,KV$4,1)=$AN63))
),0),"")</f>
        <v/>
      </c>
      <c r="KW63" t="str">
        <f ca="1">IFERROR(IF(N(ISNUMBER(KW$2)*$AN63)&gt;0,MIN($D$6,
SUMPRODUCT(N(OFFSET(AlleInstrumente!$C$1,KW$3,0,KW$4,1)=$AN63))
),0),"")</f>
        <v/>
      </c>
      <c r="KX63" t="str">
        <f ca="1">IFERROR(IF(N(ISNUMBER(KX$2)*$AN63)&gt;0,MIN($D$6,
SUMPRODUCT(N(OFFSET(AlleInstrumente!$C$1,KX$3,0,KX$4,1)=$AN63))
),0),"")</f>
        <v/>
      </c>
      <c r="KY63" t="str">
        <f ca="1">IFERROR(IF(N(ISNUMBER(KY$2)*$AN63)&gt;0,MIN($D$6,
SUMPRODUCT(N(OFFSET(AlleInstrumente!$C$1,KY$3,0,KY$4,1)=$AN63))
),0),"")</f>
        <v/>
      </c>
      <c r="KZ63" t="str">
        <f ca="1">IFERROR(IF(N(ISNUMBER(KZ$2)*$AN63)&gt;0,MIN($D$6,
SUMPRODUCT(N(OFFSET(AlleInstrumente!$C$1,KZ$3,0,KZ$4,1)=$AN63))
),0),"")</f>
        <v/>
      </c>
      <c r="LA63" t="str">
        <f ca="1">IFERROR(IF(N(ISNUMBER(LA$2)*$AN63)&gt;0,MIN($D$6,
SUMPRODUCT(N(OFFSET(AlleInstrumente!$C$1,LA$3,0,LA$4,1)=$AN63))
),0),"")</f>
        <v/>
      </c>
      <c r="LB63" t="str">
        <f ca="1">IFERROR(IF(N(ISNUMBER(LB$2)*$AN63)&gt;0,MIN($D$6,
SUMPRODUCT(N(OFFSET(AlleInstrumente!$C$1,LB$3,0,LB$4,1)=$AN63))
),0),"")</f>
        <v/>
      </c>
      <c r="LC63" t="str">
        <f ca="1">IFERROR(IF(N(ISNUMBER(LC$2)*$AN63)&gt;0,MIN($D$6,
SUMPRODUCT(N(OFFSET(AlleInstrumente!$C$1,LC$3,0,LC$4,1)=$AN63))
),0),"")</f>
        <v/>
      </c>
      <c r="LD63" t="str">
        <f ca="1">IFERROR(IF(N(ISNUMBER(LD$2)*$AN63)&gt;0,MIN($D$6,
SUMPRODUCT(N(OFFSET(AlleInstrumente!$C$1,LD$3,0,LD$4,1)=$AN63))
),0),"")</f>
        <v/>
      </c>
      <c r="LE63" t="str">
        <f ca="1">IFERROR(IF(N(ISNUMBER(LE$2)*$AN63)&gt;0,MIN($D$6,
SUMPRODUCT(N(OFFSET(AlleInstrumente!$C$1,LE$3,0,LE$4,1)=$AN63))
),0),"")</f>
        <v/>
      </c>
      <c r="LF63" t="str">
        <f ca="1">IFERROR(IF(N(ISNUMBER(LF$2)*$AN63)&gt;0,MIN($D$6,
SUMPRODUCT(N(OFFSET(AlleInstrumente!$C$1,LF$3,0,LF$4,1)=$AN63))
),0),"")</f>
        <v/>
      </c>
      <c r="LG63" t="str">
        <f ca="1">IFERROR(IF(N(ISNUMBER(LG$2)*$AN63)&gt;0,MIN($D$6,
SUMPRODUCT(N(OFFSET(AlleInstrumente!$C$1,LG$3,0,LG$4,1)=$AN63))
),0),"")</f>
        <v/>
      </c>
      <c r="LH63" t="str">
        <f ca="1">IFERROR(IF(N(ISNUMBER(LH$2)*$AN63)&gt;0,MIN($D$6,
SUMPRODUCT(N(OFFSET(AlleInstrumente!$C$1,LH$3,0,LH$4,1)=$AN63))
),0),"")</f>
        <v/>
      </c>
      <c r="LI63" t="str">
        <f ca="1">IFERROR(IF(N(ISNUMBER(LI$2)*$AN63)&gt;0,MIN($D$6,
SUMPRODUCT(N(OFFSET(AlleInstrumente!$C$1,LI$3,0,LI$4,1)=$AN63))
),0),"")</f>
        <v/>
      </c>
      <c r="LJ63" t="str">
        <f ca="1">IFERROR(IF(N(ISNUMBER(LJ$2)*$AN63)&gt;0,MIN($D$6,
SUMPRODUCT(N(OFFSET(AlleInstrumente!$C$1,LJ$3,0,LJ$4,1)=$AN63))
),0),"")</f>
        <v/>
      </c>
      <c r="LK63" t="str">
        <f ca="1">IFERROR(IF(N(ISNUMBER(LK$2)*$AN63)&gt;0,MIN($D$6,
SUMPRODUCT(N(OFFSET(AlleInstrumente!$C$1,LK$3,0,LK$4,1)=$AN63))
),0),"")</f>
        <v/>
      </c>
      <c r="LL63" t="str">
        <f ca="1">IFERROR(IF(N(ISNUMBER(LL$2)*$AN63)&gt;0,MIN($D$6,
SUMPRODUCT(N(OFFSET(AlleInstrumente!$C$1,LL$3,0,LL$4,1)=$AN63))
),0),"")</f>
        <v/>
      </c>
      <c r="LM63" t="str">
        <f ca="1">IFERROR(IF(N(ISNUMBER(LM$2)*$AN63)&gt;0,MIN($D$6,
SUMPRODUCT(N(OFFSET(AlleInstrumente!$C$1,LM$3,0,LM$4,1)=$AN63))
),0),"")</f>
        <v/>
      </c>
      <c r="LN63" t="str">
        <f ca="1">IFERROR(IF(N(ISNUMBER(LN$2)*$AN63)&gt;0,MIN($D$6,
SUMPRODUCT(N(OFFSET(AlleInstrumente!$C$1,LN$3,0,LN$4,1)=$AN63))
),0),"")</f>
        <v/>
      </c>
      <c r="LO63" t="str">
        <f ca="1">IFERROR(IF(N(ISNUMBER(LO$2)*$AN63)&gt;0,MIN($D$6,
SUMPRODUCT(N(OFFSET(AlleInstrumente!$C$1,LO$3,0,LO$4,1)=$AN63))
),0),"")</f>
        <v/>
      </c>
      <c r="LP63" t="str">
        <f ca="1">IFERROR(IF(N(ISNUMBER(LP$2)*$AN63)&gt;0,MIN($D$6,
SUMPRODUCT(N(OFFSET(AlleInstrumente!$C$1,LP$3,0,LP$4,1)=$AN63))
),0),"")</f>
        <v/>
      </c>
      <c r="LQ63" t="str">
        <f ca="1">IFERROR(IF(N(ISNUMBER(LQ$2)*$AN63)&gt;0,MIN($D$6,
SUMPRODUCT(N(OFFSET(AlleInstrumente!$C$1,LQ$3,0,LQ$4,1)=$AN63))
),0),"")</f>
        <v/>
      </c>
      <c r="LR63" t="str">
        <f ca="1">IFERROR(IF(N(ISNUMBER(LR$2)*$AN63)&gt;0,MIN($D$6,
SUMPRODUCT(N(OFFSET(AlleInstrumente!$C$1,LR$3,0,LR$4,1)=$AN63))
),0),"")</f>
        <v/>
      </c>
      <c r="LS63" t="str">
        <f ca="1">IFERROR(IF(N(ISNUMBER(LS$2)*$AN63)&gt;0,MIN($D$6,
SUMPRODUCT(N(OFFSET(AlleInstrumente!$C$1,LS$3,0,LS$4,1)=$AN63))
),0),"")</f>
        <v/>
      </c>
      <c r="LT63" t="str">
        <f ca="1">IFERROR(IF(N(ISNUMBER(LT$2)*$AN63)&gt;0,MIN($D$6,
SUMPRODUCT(N(OFFSET(AlleInstrumente!$C$1,LT$3,0,LT$4,1)=$AN63))
),0),"")</f>
        <v/>
      </c>
      <c r="LU63" t="str">
        <f ca="1">IFERROR(IF(N(ISNUMBER(LU$2)*$AN63)&gt;0,MIN($D$6,
SUMPRODUCT(N(OFFSET(AlleInstrumente!$C$1,LU$3,0,LU$4,1)=$AN63))
),0),"")</f>
        <v/>
      </c>
      <c r="LV63" t="str">
        <f ca="1">IFERROR(IF(N(ISNUMBER(LV$2)*$AN63)&gt;0,MIN($D$6,
SUMPRODUCT(N(OFFSET(AlleInstrumente!$C$1,LV$3,0,LV$4,1)=$AN63))
),0),"")</f>
        <v/>
      </c>
      <c r="LW63" t="str">
        <f ca="1">IFERROR(IF(N(ISNUMBER(LW$2)*$AN63)&gt;0,MIN($D$6,
SUMPRODUCT(N(OFFSET(AlleInstrumente!$C$1,LW$3,0,LW$4,1)=$AN63))
),0),"")</f>
        <v/>
      </c>
      <c r="LX63" t="str">
        <f ca="1">IFERROR(IF(N(ISNUMBER(LX$2)*$AN63)&gt;0,MIN($D$6,
SUMPRODUCT(N(OFFSET(AlleInstrumente!$C$1,LX$3,0,LX$4,1)=$AN63))
),0),"")</f>
        <v/>
      </c>
      <c r="LY63" t="str">
        <f ca="1">IFERROR(IF(N(ISNUMBER(LY$2)*$AN63)&gt;0,MIN($D$6,
SUMPRODUCT(N(OFFSET(AlleInstrumente!$C$1,LY$3,0,LY$4,1)=$AN63))
),0),"")</f>
        <v/>
      </c>
      <c r="LZ63" t="str">
        <f ca="1">IFERROR(IF(N(ISNUMBER(LZ$2)*$AN63)&gt;0,MIN($D$6,
SUMPRODUCT(N(OFFSET(AlleInstrumente!$C$1,LZ$3,0,LZ$4,1)=$AN63))
),0),"")</f>
        <v/>
      </c>
      <c r="MA63" t="str">
        <f ca="1">IFERROR(IF(N(ISNUMBER(MA$2)*$AN63)&gt;0,MIN($D$6,
SUMPRODUCT(N(OFFSET(AlleInstrumente!$C$1,MA$3,0,MA$4,1)=$AN63))
),0),"")</f>
        <v/>
      </c>
      <c r="MB63" t="str">
        <f ca="1">IFERROR(IF(N(ISNUMBER(MB$2)*$AN63)&gt;0,MIN($D$6,
SUMPRODUCT(N(OFFSET(AlleInstrumente!$C$1,MB$3,0,MB$4,1)=$AN63))
),0),"")</f>
        <v/>
      </c>
      <c r="MC63" t="str">
        <f ca="1">IFERROR(IF(N(ISNUMBER(MC$2)*$AN63)&gt;0,MIN($D$6,
SUMPRODUCT(N(OFFSET(AlleInstrumente!$C$1,MC$3,0,MC$4,1)=$AN63))
),0),"")</f>
        <v/>
      </c>
      <c r="MD63" t="str">
        <f ca="1">IFERROR(IF(N(ISNUMBER(MD$2)*$AN63)&gt;0,MIN($D$6,
SUMPRODUCT(N(OFFSET(AlleInstrumente!$C$1,MD$3,0,MD$4,1)=$AN63))
),0),"")</f>
        <v/>
      </c>
      <c r="ME63" t="str">
        <f ca="1">IFERROR(IF(N(ISNUMBER(ME$2)*$AN63)&gt;0,MIN($D$6,
SUMPRODUCT(N(OFFSET(AlleInstrumente!$C$1,ME$3,0,ME$4,1)=$AN63))
),0),"")</f>
        <v/>
      </c>
      <c r="MF63" t="str">
        <f ca="1">IFERROR(IF(N(ISNUMBER(MF$2)*$AN63)&gt;0,MIN($D$6,
SUMPRODUCT(N(OFFSET(AlleInstrumente!$C$1,MF$3,0,MF$4,1)=$AN63))
),0),"")</f>
        <v/>
      </c>
    </row>
    <row r="64" spans="7:344" x14ac:dyDescent="0.25">
      <c r="G64" t="str">
        <f t="shared" ca="1" si="51"/>
        <v/>
      </c>
      <c r="H64" t="str">
        <f t="shared" ca="1" si="45"/>
        <v/>
      </c>
      <c r="I64" t="str">
        <f t="shared" ca="1" si="52"/>
        <v/>
      </c>
      <c r="J64" t="str">
        <f t="shared" ca="1" si="53"/>
        <v/>
      </c>
      <c r="K64" t="str">
        <f t="shared" ca="1" si="54"/>
        <v/>
      </c>
      <c r="L64" t="str">
        <f t="array" aca="1" ref="L64" ca="1">IF(ISNUMBER(L63),IF(ISNUMBER($K63),$L63,IF($L63&gt;$L$2,MAX(IF(OFFSET($S$6,0,0,_Instrument_count,1)&lt;$L63,OFFSET($S$6,0,0,_Instrument_count,1),$L$2)),"")),"")</f>
        <v/>
      </c>
      <c r="N64" t="str">
        <f t="shared" ca="1" si="59"/>
        <v/>
      </c>
      <c r="P64" s="40" t="str">
        <f t="shared" ca="1" si="29"/>
        <v/>
      </c>
      <c r="Q64" s="40" t="str">
        <f t="shared" ca="1" si="55"/>
        <v/>
      </c>
      <c r="R64" t="str">
        <f t="shared" ca="1" si="31"/>
        <v/>
      </c>
      <c r="S64" t="e">
        <f t="shared" ca="1" si="47"/>
        <v>#VALUE!</v>
      </c>
      <c r="T64">
        <f t="shared" ca="1" si="32"/>
        <v>1</v>
      </c>
      <c r="U64" t="e">
        <f t="shared" ca="1" si="48"/>
        <v>#VALUE!</v>
      </c>
      <c r="V64" t="str">
        <f t="shared" ca="1" si="33"/>
        <v/>
      </c>
      <c r="X64" t="str">
        <f t="shared" ca="1" si="34"/>
        <v/>
      </c>
      <c r="Y64" s="76" t="e">
        <f t="shared" ca="1" si="35"/>
        <v>#VALUE!</v>
      </c>
      <c r="AA64" t="str">
        <f t="shared" ca="1" si="36"/>
        <v/>
      </c>
      <c r="AB64" s="76" t="e">
        <f t="shared" ca="1" si="37"/>
        <v>#VALUE!</v>
      </c>
      <c r="AD64" t="str">
        <f t="shared" ca="1" si="38"/>
        <v/>
      </c>
      <c r="AE64" s="76" t="e">
        <f t="shared" ca="1" si="39"/>
        <v>#VALUE!</v>
      </c>
      <c r="AG64" t="str">
        <f t="shared" ca="1" si="40"/>
        <v/>
      </c>
      <c r="AH64" s="76" t="e">
        <f t="shared" ca="1" si="41"/>
        <v>#VALUE!</v>
      </c>
      <c r="AI64" s="76"/>
      <c r="AJ64" t="str">
        <f t="shared" ca="1" si="49"/>
        <v/>
      </c>
      <c r="AK64" s="76" t="e">
        <f t="shared" ca="1" si="50"/>
        <v>#VALUE!</v>
      </c>
      <c r="AM64" t="str">
        <f ca="1">IF(ISNUMBER(Index!$K63),Index!$N63,"")</f>
        <v/>
      </c>
      <c r="AN64" t="str">
        <f ca="1">IF(ISNUMBER(Index!$K63),Index!$K63,"")</f>
        <v/>
      </c>
      <c r="AO64" t="str">
        <f ca="1">IF(ISNUMBER(AN64),Index!$M63,"")</f>
        <v/>
      </c>
      <c r="AP64" t="str">
        <f t="shared" ca="1" si="56"/>
        <v/>
      </c>
      <c r="AQ64" t="str">
        <f t="shared" ca="1" si="57"/>
        <v/>
      </c>
      <c r="AR64" t="str">
        <f t="shared" ca="1" si="58"/>
        <v/>
      </c>
      <c r="AS64" t="str">
        <f ca="1">IFERROR(IF(N(ISNUMBER(AS$2)*$AN64)&gt;0,MIN($D$6,
SUMPRODUCT(N(OFFSET(AlleInstrumente!$C$1,AS$3,0,AS$4,1)=$AN64))
),0),"")</f>
        <v/>
      </c>
      <c r="AT64" t="str">
        <f ca="1">IFERROR(IF(N(ISNUMBER(AT$2)*$AN64)&gt;0,MIN($D$6,
SUMPRODUCT(N(OFFSET(AlleInstrumente!$C$1,AT$3,0,AT$4,1)=$AN64))
),0),"")</f>
        <v/>
      </c>
      <c r="AU64" t="str">
        <f ca="1">IFERROR(IF(N(ISNUMBER(AU$2)*$AN64)&gt;0,MIN($D$6,
SUMPRODUCT(N(OFFSET(AlleInstrumente!$C$1,AU$3,0,AU$4,1)=$AN64))
),0),"")</f>
        <v/>
      </c>
      <c r="AV64" t="str">
        <f ca="1">IFERROR(IF(N(ISNUMBER(AV$2)*$AN64)&gt;0,MIN($D$6,
SUMPRODUCT(N(OFFSET(AlleInstrumente!$C$1,AV$3,0,AV$4,1)=$AN64))
),0),"")</f>
        <v/>
      </c>
      <c r="AW64" t="str">
        <f ca="1">IFERROR(IF(N(ISNUMBER(AW$2)*$AN64)&gt;0,MIN($D$6,
SUMPRODUCT(N(OFFSET(AlleInstrumente!$C$1,AW$3,0,AW$4,1)=$AN64))
),0),"")</f>
        <v/>
      </c>
      <c r="AX64" t="str">
        <f ca="1">IFERROR(IF(N(ISNUMBER(AX$2)*$AN64)&gt;0,MIN($D$6,
SUMPRODUCT(N(OFFSET(AlleInstrumente!$C$1,AX$3,0,AX$4,1)=$AN64))
),0),"")</f>
        <v/>
      </c>
      <c r="AY64" t="str">
        <f ca="1">IFERROR(IF(N(ISNUMBER(AY$2)*$AN64)&gt;0,MIN($D$6,
SUMPRODUCT(N(OFFSET(AlleInstrumente!$C$1,AY$3,0,AY$4,1)=$AN64))
),0),"")</f>
        <v/>
      </c>
      <c r="AZ64" t="str">
        <f ca="1">IFERROR(IF(N(ISNUMBER(AZ$2)*$AN64)&gt;0,MIN($D$6,
SUMPRODUCT(N(OFFSET(AlleInstrumente!$C$1,AZ$3,0,AZ$4,1)=$AN64))
),0),"")</f>
        <v/>
      </c>
      <c r="BA64" t="str">
        <f ca="1">IFERROR(IF(N(ISNUMBER(BA$2)*$AN64)&gt;0,MIN($D$6,
SUMPRODUCT(N(OFFSET(AlleInstrumente!$C$1,BA$3,0,BA$4,1)=$AN64))
),0),"")</f>
        <v/>
      </c>
      <c r="BB64" t="str">
        <f ca="1">IFERROR(IF(N(ISNUMBER(BB$2)*$AN64)&gt;0,MIN($D$6,
SUMPRODUCT(N(OFFSET(AlleInstrumente!$C$1,BB$3,0,BB$4,1)=$AN64))
),0),"")</f>
        <v/>
      </c>
      <c r="BC64" t="str">
        <f ca="1">IFERROR(IF(N(ISNUMBER(BC$2)*$AN64)&gt;0,MIN($D$6,
SUMPRODUCT(N(OFFSET(AlleInstrumente!$C$1,BC$3,0,BC$4,1)=$AN64))
),0),"")</f>
        <v/>
      </c>
      <c r="BD64" t="str">
        <f ca="1">IFERROR(IF(N(ISNUMBER(BD$2)*$AN64)&gt;0,MIN($D$6,
SUMPRODUCT(N(OFFSET(AlleInstrumente!$C$1,BD$3,0,BD$4,1)=$AN64))
),0),"")</f>
        <v/>
      </c>
      <c r="BE64" t="str">
        <f ca="1">IFERROR(IF(N(ISNUMBER(BE$2)*$AN64)&gt;0,MIN($D$6,
SUMPRODUCT(N(OFFSET(AlleInstrumente!$C$1,BE$3,0,BE$4,1)=$AN64))
),0),"")</f>
        <v/>
      </c>
      <c r="BF64" t="str">
        <f ca="1">IFERROR(IF(N(ISNUMBER(BF$2)*$AN64)&gt;0,MIN($D$6,
SUMPRODUCT(N(OFFSET(AlleInstrumente!$C$1,BF$3,0,BF$4,1)=$AN64))
),0),"")</f>
        <v/>
      </c>
      <c r="BG64" t="str">
        <f ca="1">IFERROR(IF(N(ISNUMBER(BG$2)*$AN64)&gt;0,MIN($D$6,
SUMPRODUCT(N(OFFSET(AlleInstrumente!$C$1,BG$3,0,BG$4,1)=$AN64))
),0),"")</f>
        <v/>
      </c>
      <c r="BH64" t="str">
        <f ca="1">IFERROR(IF(N(ISNUMBER(BH$2)*$AN64)&gt;0,MIN($D$6,
SUMPRODUCT(N(OFFSET(AlleInstrumente!$C$1,BH$3,0,BH$4,1)=$AN64))
),0),"")</f>
        <v/>
      </c>
      <c r="BI64" t="str">
        <f ca="1">IFERROR(IF(N(ISNUMBER(BI$2)*$AN64)&gt;0,MIN($D$6,
SUMPRODUCT(N(OFFSET(AlleInstrumente!$C$1,BI$3,0,BI$4,1)=$AN64))
),0),"")</f>
        <v/>
      </c>
      <c r="BJ64" t="str">
        <f ca="1">IFERROR(IF(N(ISNUMBER(BJ$2)*$AN64)&gt;0,MIN($D$6,
SUMPRODUCT(N(OFFSET(AlleInstrumente!$C$1,BJ$3,0,BJ$4,1)=$AN64))
),0),"")</f>
        <v/>
      </c>
      <c r="BK64" t="str">
        <f ca="1">IFERROR(IF(N(ISNUMBER(BK$2)*$AN64)&gt;0,MIN($D$6,
SUMPRODUCT(N(OFFSET(AlleInstrumente!$C$1,BK$3,0,BK$4,1)=$AN64))
),0),"")</f>
        <v/>
      </c>
      <c r="BL64" t="str">
        <f ca="1">IFERROR(IF(N(ISNUMBER(BL$2)*$AN64)&gt;0,MIN($D$6,
SUMPRODUCT(N(OFFSET(AlleInstrumente!$C$1,BL$3,0,BL$4,1)=$AN64))
),0),"")</f>
        <v/>
      </c>
      <c r="BM64" t="str">
        <f ca="1">IFERROR(IF(N(ISNUMBER(BM$2)*$AN64)&gt;0,MIN($D$6,
SUMPRODUCT(N(OFFSET(AlleInstrumente!$C$1,BM$3,0,BM$4,1)=$AN64))
),0),"")</f>
        <v/>
      </c>
      <c r="BN64" t="str">
        <f ca="1">IFERROR(IF(N(ISNUMBER(BN$2)*$AN64)&gt;0,MIN($D$6,
SUMPRODUCT(N(OFFSET(AlleInstrumente!$C$1,BN$3,0,BN$4,1)=$AN64))
),0),"")</f>
        <v/>
      </c>
      <c r="BO64" t="str">
        <f ca="1">IFERROR(IF(N(ISNUMBER(BO$2)*$AN64)&gt;0,MIN($D$6,
SUMPRODUCT(N(OFFSET(AlleInstrumente!$C$1,BO$3,0,BO$4,1)=$AN64))
),0),"")</f>
        <v/>
      </c>
      <c r="BP64" t="str">
        <f ca="1">IFERROR(IF(N(ISNUMBER(BP$2)*$AN64)&gt;0,MIN($D$6,
SUMPRODUCT(N(OFFSET(AlleInstrumente!$C$1,BP$3,0,BP$4,1)=$AN64))
),0),"")</f>
        <v/>
      </c>
      <c r="BQ64" t="str">
        <f ca="1">IFERROR(IF(N(ISNUMBER(BQ$2)*$AN64)&gt;0,MIN($D$6,
SUMPRODUCT(N(OFFSET(AlleInstrumente!$C$1,BQ$3,0,BQ$4,1)=$AN64))
),0),"")</f>
        <v/>
      </c>
      <c r="BR64" t="str">
        <f ca="1">IFERROR(IF(N(ISNUMBER(BR$2)*$AN64)&gt;0,MIN($D$6,
SUMPRODUCT(N(OFFSET(AlleInstrumente!$C$1,BR$3,0,BR$4,1)=$AN64))
),0),"")</f>
        <v/>
      </c>
      <c r="BS64" t="str">
        <f ca="1">IFERROR(IF(N(ISNUMBER(BS$2)*$AN64)&gt;0,MIN($D$6,
SUMPRODUCT(N(OFFSET(AlleInstrumente!$C$1,BS$3,0,BS$4,1)=$AN64))
),0),"")</f>
        <v/>
      </c>
      <c r="BT64" t="str">
        <f ca="1">IFERROR(IF(N(ISNUMBER(BT$2)*$AN64)&gt;0,MIN($D$6,
SUMPRODUCT(N(OFFSET(AlleInstrumente!$C$1,BT$3,0,BT$4,1)=$AN64))
),0),"")</f>
        <v/>
      </c>
      <c r="BU64" t="str">
        <f ca="1">IFERROR(IF(N(ISNUMBER(BU$2)*$AN64)&gt;0,MIN($D$6,
SUMPRODUCT(N(OFFSET(AlleInstrumente!$C$1,BU$3,0,BU$4,1)=$AN64))
),0),"")</f>
        <v/>
      </c>
      <c r="BV64" t="str">
        <f ca="1">IFERROR(IF(N(ISNUMBER(BV$2)*$AN64)&gt;0,MIN($D$6,
SUMPRODUCT(N(OFFSET(AlleInstrumente!$C$1,BV$3,0,BV$4,1)=$AN64))
),0),"")</f>
        <v/>
      </c>
      <c r="BW64" t="str">
        <f ca="1">IFERROR(IF(N(ISNUMBER(BW$2)*$AN64)&gt;0,MIN($D$6,
SUMPRODUCT(N(OFFSET(AlleInstrumente!$C$1,BW$3,0,BW$4,1)=$AN64))
),0),"")</f>
        <v/>
      </c>
      <c r="BX64" t="str">
        <f ca="1">IFERROR(IF(N(ISNUMBER(BX$2)*$AN64)&gt;0,MIN($D$6,
SUMPRODUCT(N(OFFSET(AlleInstrumente!$C$1,BX$3,0,BX$4,1)=$AN64))
),0),"")</f>
        <v/>
      </c>
      <c r="BY64" t="str">
        <f ca="1">IFERROR(IF(N(ISNUMBER(BY$2)*$AN64)&gt;0,MIN($D$6,
SUMPRODUCT(N(OFFSET(AlleInstrumente!$C$1,BY$3,0,BY$4,1)=$AN64))
),0),"")</f>
        <v/>
      </c>
      <c r="BZ64" t="str">
        <f ca="1">IFERROR(IF(N(ISNUMBER(BZ$2)*$AN64)&gt;0,MIN($D$6,
SUMPRODUCT(N(OFFSET(AlleInstrumente!$C$1,BZ$3,0,BZ$4,1)=$AN64))
),0),"")</f>
        <v/>
      </c>
      <c r="CA64" t="str">
        <f ca="1">IFERROR(IF(N(ISNUMBER(CA$2)*$AN64)&gt;0,MIN($D$6,
SUMPRODUCT(N(OFFSET(AlleInstrumente!$C$1,CA$3,0,CA$4,1)=$AN64))
),0),"")</f>
        <v/>
      </c>
      <c r="CB64" t="str">
        <f ca="1">IFERROR(IF(N(ISNUMBER(CB$2)*$AN64)&gt;0,MIN($D$6,
SUMPRODUCT(N(OFFSET(AlleInstrumente!$C$1,CB$3,0,CB$4,1)=$AN64))
),0),"")</f>
        <v/>
      </c>
      <c r="CC64" t="str">
        <f ca="1">IFERROR(IF(N(ISNUMBER(CC$2)*$AN64)&gt;0,MIN($D$6,
SUMPRODUCT(N(OFFSET(AlleInstrumente!$C$1,CC$3,0,CC$4,1)=$AN64))
),0),"")</f>
        <v/>
      </c>
      <c r="CD64" t="str">
        <f ca="1">IFERROR(IF(N(ISNUMBER(CD$2)*$AN64)&gt;0,MIN($D$6,
SUMPRODUCT(N(OFFSET(AlleInstrumente!$C$1,CD$3,0,CD$4,1)=$AN64))
),0),"")</f>
        <v/>
      </c>
      <c r="CE64" t="str">
        <f ca="1">IFERROR(IF(N(ISNUMBER(CE$2)*$AN64)&gt;0,MIN($D$6,
SUMPRODUCT(N(OFFSET(AlleInstrumente!$C$1,CE$3,0,CE$4,1)=$AN64))
),0),"")</f>
        <v/>
      </c>
      <c r="CF64" t="str">
        <f ca="1">IFERROR(IF(N(ISNUMBER(CF$2)*$AN64)&gt;0,MIN($D$6,
SUMPRODUCT(N(OFFSET(AlleInstrumente!$C$1,CF$3,0,CF$4,1)=$AN64))
),0),"")</f>
        <v/>
      </c>
      <c r="CG64" t="str">
        <f ca="1">IFERROR(IF(N(ISNUMBER(CG$2)*$AN64)&gt;0,MIN($D$6,
SUMPRODUCT(N(OFFSET(AlleInstrumente!$C$1,CG$3,0,CG$4,1)=$AN64))
),0),"")</f>
        <v/>
      </c>
      <c r="CH64" t="str">
        <f ca="1">IFERROR(IF(N(ISNUMBER(CH$2)*$AN64)&gt;0,MIN($D$6,
SUMPRODUCT(N(OFFSET(AlleInstrumente!$C$1,CH$3,0,CH$4,1)=$AN64))
),0),"")</f>
        <v/>
      </c>
      <c r="CI64" t="str">
        <f ca="1">IFERROR(IF(N(ISNUMBER(CI$2)*$AN64)&gt;0,MIN($D$6,
SUMPRODUCT(N(OFFSET(AlleInstrumente!$C$1,CI$3,0,CI$4,1)=$AN64))
),0),"")</f>
        <v/>
      </c>
      <c r="CJ64" t="str">
        <f ca="1">IFERROR(IF(N(ISNUMBER(CJ$2)*$AN64)&gt;0,MIN($D$6,
SUMPRODUCT(N(OFFSET(AlleInstrumente!$C$1,CJ$3,0,CJ$4,1)=$AN64))
),0),"")</f>
        <v/>
      </c>
      <c r="CK64" t="str">
        <f ca="1">IFERROR(IF(N(ISNUMBER(CK$2)*$AN64)&gt;0,MIN($D$6,
SUMPRODUCT(N(OFFSET(AlleInstrumente!$C$1,CK$3,0,CK$4,1)=$AN64))
),0),"")</f>
        <v/>
      </c>
      <c r="CL64" t="str">
        <f ca="1">IFERROR(IF(N(ISNUMBER(CL$2)*$AN64)&gt;0,MIN($D$6,
SUMPRODUCT(N(OFFSET(AlleInstrumente!$C$1,CL$3,0,CL$4,1)=$AN64))
),0),"")</f>
        <v/>
      </c>
      <c r="CM64" t="str">
        <f ca="1">IFERROR(IF(N(ISNUMBER(CM$2)*$AN64)&gt;0,MIN($D$6,
SUMPRODUCT(N(OFFSET(AlleInstrumente!$C$1,CM$3,0,CM$4,1)=$AN64))
),0),"")</f>
        <v/>
      </c>
      <c r="CN64" t="str">
        <f ca="1">IFERROR(IF(N(ISNUMBER(CN$2)*$AN64)&gt;0,MIN($D$6,
SUMPRODUCT(N(OFFSET(AlleInstrumente!$C$1,CN$3,0,CN$4,1)=$AN64))
),0),"")</f>
        <v/>
      </c>
      <c r="CO64" t="str">
        <f ca="1">IFERROR(IF(N(ISNUMBER(CO$2)*$AN64)&gt;0,MIN($D$6,
SUMPRODUCT(N(OFFSET(AlleInstrumente!$C$1,CO$3,0,CO$4,1)=$AN64))
),0),"")</f>
        <v/>
      </c>
      <c r="CP64" t="str">
        <f ca="1">IFERROR(IF(N(ISNUMBER(CP$2)*$AN64)&gt;0,MIN($D$6,
SUMPRODUCT(N(OFFSET(AlleInstrumente!$C$1,CP$3,0,CP$4,1)=$AN64))
),0),"")</f>
        <v/>
      </c>
      <c r="CQ64" t="str">
        <f ca="1">IFERROR(IF(N(ISNUMBER(CQ$2)*$AN64)&gt;0,MIN($D$6,
SUMPRODUCT(N(OFFSET(AlleInstrumente!$C$1,CQ$3,0,CQ$4,1)=$AN64))
),0),"")</f>
        <v/>
      </c>
      <c r="CR64" t="str">
        <f ca="1">IFERROR(IF(N(ISNUMBER(CR$2)*$AN64)&gt;0,MIN($D$6,
SUMPRODUCT(N(OFFSET(AlleInstrumente!$C$1,CR$3,0,CR$4,1)=$AN64))
),0),"")</f>
        <v/>
      </c>
      <c r="CS64" t="str">
        <f ca="1">IFERROR(IF(N(ISNUMBER(CS$2)*$AN64)&gt;0,MIN($D$6,
SUMPRODUCT(N(OFFSET(AlleInstrumente!$C$1,CS$3,0,CS$4,1)=$AN64))
),0),"")</f>
        <v/>
      </c>
      <c r="CT64" t="str">
        <f ca="1">IFERROR(IF(N(ISNUMBER(CT$2)*$AN64)&gt;0,MIN($D$6,
SUMPRODUCT(N(OFFSET(AlleInstrumente!$C$1,CT$3,0,CT$4,1)=$AN64))
),0),"")</f>
        <v/>
      </c>
      <c r="CU64" t="str">
        <f ca="1">IFERROR(IF(N(ISNUMBER(CU$2)*$AN64)&gt;0,MIN($D$6,
SUMPRODUCT(N(OFFSET(AlleInstrumente!$C$1,CU$3,0,CU$4,1)=$AN64))
),0),"")</f>
        <v/>
      </c>
      <c r="CV64" t="str">
        <f ca="1">IFERROR(IF(N(ISNUMBER(CV$2)*$AN64)&gt;0,MIN($D$6,
SUMPRODUCT(N(OFFSET(AlleInstrumente!$C$1,CV$3,0,CV$4,1)=$AN64))
),0),"")</f>
        <v/>
      </c>
      <c r="CW64" t="str">
        <f ca="1">IFERROR(IF(N(ISNUMBER(CW$2)*$AN64)&gt;0,MIN($D$6,
SUMPRODUCT(N(OFFSET(AlleInstrumente!$C$1,CW$3,0,CW$4,1)=$AN64))
),0),"")</f>
        <v/>
      </c>
      <c r="CX64" t="str">
        <f ca="1">IFERROR(IF(N(ISNUMBER(CX$2)*$AN64)&gt;0,MIN($D$6,
SUMPRODUCT(N(OFFSET(AlleInstrumente!$C$1,CX$3,0,CX$4,1)=$AN64))
),0),"")</f>
        <v/>
      </c>
      <c r="CY64" t="str">
        <f ca="1">IFERROR(IF(N(ISNUMBER(CY$2)*$AN64)&gt;0,MIN($D$6,
SUMPRODUCT(N(OFFSET(AlleInstrumente!$C$1,CY$3,0,CY$4,1)=$AN64))
),0),"")</f>
        <v/>
      </c>
      <c r="CZ64" t="str">
        <f ca="1">IFERROR(IF(N(ISNUMBER(CZ$2)*$AN64)&gt;0,MIN($D$6,
SUMPRODUCT(N(OFFSET(AlleInstrumente!$C$1,CZ$3,0,CZ$4,1)=$AN64))
),0),"")</f>
        <v/>
      </c>
      <c r="DA64" t="str">
        <f ca="1">IFERROR(IF(N(ISNUMBER(DA$2)*$AN64)&gt;0,MIN($D$6,
SUMPRODUCT(N(OFFSET(AlleInstrumente!$C$1,DA$3,0,DA$4,1)=$AN64))
),0),"")</f>
        <v/>
      </c>
      <c r="DB64" t="str">
        <f ca="1">IFERROR(IF(N(ISNUMBER(DB$2)*$AN64)&gt;0,MIN($D$6,
SUMPRODUCT(N(OFFSET(AlleInstrumente!$C$1,DB$3,0,DB$4,1)=$AN64))
),0),"")</f>
        <v/>
      </c>
      <c r="DC64" t="str">
        <f ca="1">IFERROR(IF(N(ISNUMBER(DC$2)*$AN64)&gt;0,MIN($D$6,
SUMPRODUCT(N(OFFSET(AlleInstrumente!$C$1,DC$3,0,DC$4,1)=$AN64))
),0),"")</f>
        <v/>
      </c>
      <c r="DD64" t="str">
        <f ca="1">IFERROR(IF(N(ISNUMBER(DD$2)*$AN64)&gt;0,MIN($D$6,
SUMPRODUCT(N(OFFSET(AlleInstrumente!$C$1,DD$3,0,DD$4,1)=$AN64))
),0),"")</f>
        <v/>
      </c>
      <c r="DE64" t="str">
        <f ca="1">IFERROR(IF(N(ISNUMBER(DE$2)*$AN64)&gt;0,MIN($D$6,
SUMPRODUCT(N(OFFSET(AlleInstrumente!$C$1,DE$3,0,DE$4,1)=$AN64))
),0),"")</f>
        <v/>
      </c>
      <c r="DF64" t="str">
        <f ca="1">IFERROR(IF(N(ISNUMBER(DF$2)*$AN64)&gt;0,MIN($D$6,
SUMPRODUCT(N(OFFSET(AlleInstrumente!$C$1,DF$3,0,DF$4,1)=$AN64))
),0),"")</f>
        <v/>
      </c>
      <c r="DG64" t="str">
        <f ca="1">IFERROR(IF(N(ISNUMBER(DG$2)*$AN64)&gt;0,MIN($D$6,
SUMPRODUCT(N(OFFSET(AlleInstrumente!$C$1,DG$3,0,DG$4,1)=$AN64))
),0),"")</f>
        <v/>
      </c>
      <c r="DH64" t="str">
        <f ca="1">IFERROR(IF(N(ISNUMBER(DH$2)*$AN64)&gt;0,MIN($D$6,
SUMPRODUCT(N(OFFSET(AlleInstrumente!$C$1,DH$3,0,DH$4,1)=$AN64))
),0),"")</f>
        <v/>
      </c>
      <c r="DI64" t="str">
        <f ca="1">IFERROR(IF(N(ISNUMBER(DI$2)*$AN64)&gt;0,MIN($D$6,
SUMPRODUCT(N(OFFSET(AlleInstrumente!$C$1,DI$3,0,DI$4,1)=$AN64))
),0),"")</f>
        <v/>
      </c>
      <c r="DJ64" t="str">
        <f ca="1">IFERROR(IF(N(ISNUMBER(DJ$2)*$AN64)&gt;0,MIN($D$6,
SUMPRODUCT(N(OFFSET(AlleInstrumente!$C$1,DJ$3,0,DJ$4,1)=$AN64))
),0),"")</f>
        <v/>
      </c>
      <c r="DK64" t="str">
        <f ca="1">IFERROR(IF(N(ISNUMBER(DK$2)*$AN64)&gt;0,MIN($D$6,
SUMPRODUCT(N(OFFSET(AlleInstrumente!$C$1,DK$3,0,DK$4,1)=$AN64))
),0),"")</f>
        <v/>
      </c>
      <c r="DL64" t="str">
        <f ca="1">IFERROR(IF(N(ISNUMBER(DL$2)*$AN64)&gt;0,MIN($D$6,
SUMPRODUCT(N(OFFSET(AlleInstrumente!$C$1,DL$3,0,DL$4,1)=$AN64))
),0),"")</f>
        <v/>
      </c>
      <c r="DM64" t="str">
        <f ca="1">IFERROR(IF(N(ISNUMBER(DM$2)*$AN64)&gt;0,MIN($D$6,
SUMPRODUCT(N(OFFSET(AlleInstrumente!$C$1,DM$3,0,DM$4,1)=$AN64))
),0),"")</f>
        <v/>
      </c>
      <c r="DN64" t="str">
        <f ca="1">IFERROR(IF(N(ISNUMBER(DN$2)*$AN64)&gt;0,MIN($D$6,
SUMPRODUCT(N(OFFSET(AlleInstrumente!$C$1,DN$3,0,DN$4,1)=$AN64))
),0),"")</f>
        <v/>
      </c>
      <c r="DO64" t="str">
        <f ca="1">IFERROR(IF(N(ISNUMBER(DO$2)*$AN64)&gt;0,MIN($D$6,
SUMPRODUCT(N(OFFSET(AlleInstrumente!$C$1,DO$3,0,DO$4,1)=$AN64))
),0),"")</f>
        <v/>
      </c>
      <c r="DP64" t="str">
        <f ca="1">IFERROR(IF(N(ISNUMBER(DP$2)*$AN64)&gt;0,MIN($D$6,
SUMPRODUCT(N(OFFSET(AlleInstrumente!$C$1,DP$3,0,DP$4,1)=$AN64))
),0),"")</f>
        <v/>
      </c>
      <c r="DQ64" t="str">
        <f ca="1">IFERROR(IF(N(ISNUMBER(DQ$2)*$AN64)&gt;0,MIN($D$6,
SUMPRODUCT(N(OFFSET(AlleInstrumente!$C$1,DQ$3,0,DQ$4,1)=$AN64))
),0),"")</f>
        <v/>
      </c>
      <c r="DR64" t="str">
        <f ca="1">IFERROR(IF(N(ISNUMBER(DR$2)*$AN64)&gt;0,MIN($D$6,
SUMPRODUCT(N(OFFSET(AlleInstrumente!$C$1,DR$3,0,DR$4,1)=$AN64))
),0),"")</f>
        <v/>
      </c>
      <c r="DS64" t="str">
        <f ca="1">IFERROR(IF(N(ISNUMBER(DS$2)*$AN64)&gt;0,MIN($D$6,
SUMPRODUCT(N(OFFSET(AlleInstrumente!$C$1,DS$3,0,DS$4,1)=$AN64))
),0),"")</f>
        <v/>
      </c>
      <c r="DT64" t="str">
        <f ca="1">IFERROR(IF(N(ISNUMBER(DT$2)*$AN64)&gt;0,MIN($D$6,
SUMPRODUCT(N(OFFSET(AlleInstrumente!$C$1,DT$3,0,DT$4,1)=$AN64))
),0),"")</f>
        <v/>
      </c>
      <c r="DU64" t="str">
        <f ca="1">IFERROR(IF(N(ISNUMBER(DU$2)*$AN64)&gt;0,MIN($D$6,
SUMPRODUCT(N(OFFSET(AlleInstrumente!$C$1,DU$3,0,DU$4,1)=$AN64))
),0),"")</f>
        <v/>
      </c>
      <c r="DV64" t="str">
        <f ca="1">IFERROR(IF(N(ISNUMBER(DV$2)*$AN64)&gt;0,MIN($D$6,
SUMPRODUCT(N(OFFSET(AlleInstrumente!$C$1,DV$3,0,DV$4,1)=$AN64))
),0),"")</f>
        <v/>
      </c>
      <c r="DW64" t="str">
        <f ca="1">IFERROR(IF(N(ISNUMBER(DW$2)*$AN64)&gt;0,MIN($D$6,
SUMPRODUCT(N(OFFSET(AlleInstrumente!$C$1,DW$3,0,DW$4,1)=$AN64))
),0),"")</f>
        <v/>
      </c>
      <c r="DX64" t="str">
        <f ca="1">IFERROR(IF(N(ISNUMBER(DX$2)*$AN64)&gt;0,MIN($D$6,
SUMPRODUCT(N(OFFSET(AlleInstrumente!$C$1,DX$3,0,DX$4,1)=$AN64))
),0),"")</f>
        <v/>
      </c>
      <c r="DY64" t="str">
        <f ca="1">IFERROR(IF(N(ISNUMBER(DY$2)*$AN64)&gt;0,MIN($D$6,
SUMPRODUCT(N(OFFSET(AlleInstrumente!$C$1,DY$3,0,DY$4,1)=$AN64))
),0),"")</f>
        <v/>
      </c>
      <c r="DZ64" t="str">
        <f ca="1">IFERROR(IF(N(ISNUMBER(DZ$2)*$AN64)&gt;0,MIN($D$6,
SUMPRODUCT(N(OFFSET(AlleInstrumente!$C$1,DZ$3,0,DZ$4,1)=$AN64))
),0),"")</f>
        <v/>
      </c>
      <c r="EA64" t="str">
        <f ca="1">IFERROR(IF(N(ISNUMBER(EA$2)*$AN64)&gt;0,MIN($D$6,
SUMPRODUCT(N(OFFSET(AlleInstrumente!$C$1,EA$3,0,EA$4,1)=$AN64))
),0),"")</f>
        <v/>
      </c>
      <c r="EB64" t="str">
        <f ca="1">IFERROR(IF(N(ISNUMBER(EB$2)*$AN64)&gt;0,MIN($D$6,
SUMPRODUCT(N(OFFSET(AlleInstrumente!$C$1,EB$3,0,EB$4,1)=$AN64))
),0),"")</f>
        <v/>
      </c>
      <c r="EC64" t="str">
        <f ca="1">IFERROR(IF(N(ISNUMBER(EC$2)*$AN64)&gt;0,MIN($D$6,
SUMPRODUCT(N(OFFSET(AlleInstrumente!$C$1,EC$3,0,EC$4,1)=$AN64))
),0),"")</f>
        <v/>
      </c>
      <c r="ED64" t="str">
        <f ca="1">IFERROR(IF(N(ISNUMBER(ED$2)*$AN64)&gt;0,MIN($D$6,
SUMPRODUCT(N(OFFSET(AlleInstrumente!$C$1,ED$3,0,ED$4,1)=$AN64))
),0),"")</f>
        <v/>
      </c>
      <c r="EE64" t="str">
        <f ca="1">IFERROR(IF(N(ISNUMBER(EE$2)*$AN64)&gt;0,MIN($D$6,
SUMPRODUCT(N(OFFSET(AlleInstrumente!$C$1,EE$3,0,EE$4,1)=$AN64))
),0),"")</f>
        <v/>
      </c>
      <c r="EF64" t="str">
        <f ca="1">IFERROR(IF(N(ISNUMBER(EF$2)*$AN64)&gt;0,MIN($D$6,
SUMPRODUCT(N(OFFSET(AlleInstrumente!$C$1,EF$3,0,EF$4,1)=$AN64))
),0),"")</f>
        <v/>
      </c>
      <c r="EG64" t="str">
        <f ca="1">IFERROR(IF(N(ISNUMBER(EG$2)*$AN64)&gt;0,MIN($D$6,
SUMPRODUCT(N(OFFSET(AlleInstrumente!$C$1,EG$3,0,EG$4,1)=$AN64))
),0),"")</f>
        <v/>
      </c>
      <c r="EH64" t="str">
        <f ca="1">IFERROR(IF(N(ISNUMBER(EH$2)*$AN64)&gt;0,MIN($D$6,
SUMPRODUCT(N(OFFSET(AlleInstrumente!$C$1,EH$3,0,EH$4,1)=$AN64))
),0),"")</f>
        <v/>
      </c>
      <c r="EI64" t="str">
        <f ca="1">IFERROR(IF(N(ISNUMBER(EI$2)*$AN64)&gt;0,MIN($D$6,
SUMPRODUCT(N(OFFSET(AlleInstrumente!$C$1,EI$3,0,EI$4,1)=$AN64))
),0),"")</f>
        <v/>
      </c>
      <c r="EJ64" t="str">
        <f ca="1">IFERROR(IF(N(ISNUMBER(EJ$2)*$AN64)&gt;0,MIN($D$6,
SUMPRODUCT(N(OFFSET(AlleInstrumente!$C$1,EJ$3,0,EJ$4,1)=$AN64))
),0),"")</f>
        <v/>
      </c>
      <c r="EK64" t="str">
        <f ca="1">IFERROR(IF(N(ISNUMBER(EK$2)*$AN64)&gt;0,MIN($D$6,
SUMPRODUCT(N(OFFSET(AlleInstrumente!$C$1,EK$3,0,EK$4,1)=$AN64))
),0),"")</f>
        <v/>
      </c>
      <c r="EL64" t="str">
        <f ca="1">IFERROR(IF(N(ISNUMBER(EL$2)*$AN64)&gt;0,MIN($D$6,
SUMPRODUCT(N(OFFSET(AlleInstrumente!$C$1,EL$3,0,EL$4,1)=$AN64))
),0),"")</f>
        <v/>
      </c>
      <c r="EM64" t="str">
        <f ca="1">IFERROR(IF(N(ISNUMBER(EM$2)*$AN64)&gt;0,MIN($D$6,
SUMPRODUCT(N(OFFSET(AlleInstrumente!$C$1,EM$3,0,EM$4,1)=$AN64))
),0),"")</f>
        <v/>
      </c>
      <c r="EN64" t="str">
        <f ca="1">IFERROR(IF(N(ISNUMBER(EN$2)*$AN64)&gt;0,MIN($D$6,
SUMPRODUCT(N(OFFSET(AlleInstrumente!$C$1,EN$3,0,EN$4,1)=$AN64))
),0),"")</f>
        <v/>
      </c>
      <c r="EO64" t="str">
        <f ca="1">IFERROR(IF(N(ISNUMBER(EO$2)*$AN64)&gt;0,MIN($D$6,
SUMPRODUCT(N(OFFSET(AlleInstrumente!$C$1,EO$3,0,EO$4,1)=$AN64))
),0),"")</f>
        <v/>
      </c>
      <c r="EP64" t="str">
        <f ca="1">IFERROR(IF(N(ISNUMBER(EP$2)*$AN64)&gt;0,MIN($D$6,
SUMPRODUCT(N(OFFSET(AlleInstrumente!$C$1,EP$3,0,EP$4,1)=$AN64))
),0),"")</f>
        <v/>
      </c>
      <c r="EQ64" t="str">
        <f ca="1">IFERROR(IF(N(ISNUMBER(EQ$2)*$AN64)&gt;0,MIN($D$6,
SUMPRODUCT(N(OFFSET(AlleInstrumente!$C$1,EQ$3,0,EQ$4,1)=$AN64))
),0),"")</f>
        <v/>
      </c>
      <c r="ER64" t="str">
        <f ca="1">IFERROR(IF(N(ISNUMBER(ER$2)*$AN64)&gt;0,MIN($D$6,
SUMPRODUCT(N(OFFSET(AlleInstrumente!$C$1,ER$3,0,ER$4,1)=$AN64))
),0),"")</f>
        <v/>
      </c>
      <c r="ES64" t="str">
        <f ca="1">IFERROR(IF(N(ISNUMBER(ES$2)*$AN64)&gt;0,MIN($D$6,
SUMPRODUCT(N(OFFSET(AlleInstrumente!$C$1,ES$3,0,ES$4,1)=$AN64))
),0),"")</f>
        <v/>
      </c>
      <c r="ET64" t="str">
        <f ca="1">IFERROR(IF(N(ISNUMBER(ET$2)*$AN64)&gt;0,MIN($D$6,
SUMPRODUCT(N(OFFSET(AlleInstrumente!$C$1,ET$3,0,ET$4,1)=$AN64))
),0),"")</f>
        <v/>
      </c>
      <c r="EU64" t="str">
        <f ca="1">IFERROR(IF(N(ISNUMBER(EU$2)*$AN64)&gt;0,MIN($D$6,
SUMPRODUCT(N(OFFSET(AlleInstrumente!$C$1,EU$3,0,EU$4,1)=$AN64))
),0),"")</f>
        <v/>
      </c>
      <c r="EV64" t="str">
        <f ca="1">IFERROR(IF(N(ISNUMBER(EV$2)*$AN64)&gt;0,MIN($D$6,
SUMPRODUCT(N(OFFSET(AlleInstrumente!$C$1,EV$3,0,EV$4,1)=$AN64))
),0),"")</f>
        <v/>
      </c>
      <c r="EW64" t="str">
        <f ca="1">IFERROR(IF(N(ISNUMBER(EW$2)*$AN64)&gt;0,MIN($D$6,
SUMPRODUCT(N(OFFSET(AlleInstrumente!$C$1,EW$3,0,EW$4,1)=$AN64))
),0),"")</f>
        <v/>
      </c>
      <c r="EX64" t="str">
        <f ca="1">IFERROR(IF(N(ISNUMBER(EX$2)*$AN64)&gt;0,MIN($D$6,
SUMPRODUCT(N(OFFSET(AlleInstrumente!$C$1,EX$3,0,EX$4,1)=$AN64))
),0),"")</f>
        <v/>
      </c>
      <c r="EY64" t="str">
        <f ca="1">IFERROR(IF(N(ISNUMBER(EY$2)*$AN64)&gt;0,MIN($D$6,
SUMPRODUCT(N(OFFSET(AlleInstrumente!$C$1,EY$3,0,EY$4,1)=$AN64))
),0),"")</f>
        <v/>
      </c>
      <c r="EZ64" t="str">
        <f ca="1">IFERROR(IF(N(ISNUMBER(EZ$2)*$AN64)&gt;0,MIN($D$6,
SUMPRODUCT(N(OFFSET(AlleInstrumente!$C$1,EZ$3,0,EZ$4,1)=$AN64))
),0),"")</f>
        <v/>
      </c>
      <c r="FA64" t="str">
        <f ca="1">IFERROR(IF(N(ISNUMBER(FA$2)*$AN64)&gt;0,MIN($D$6,
SUMPRODUCT(N(OFFSET(AlleInstrumente!$C$1,FA$3,0,FA$4,1)=$AN64))
),0),"")</f>
        <v/>
      </c>
      <c r="FB64" t="str">
        <f ca="1">IFERROR(IF(N(ISNUMBER(FB$2)*$AN64)&gt;0,MIN($D$6,
SUMPRODUCT(N(OFFSET(AlleInstrumente!$C$1,FB$3,0,FB$4,1)=$AN64))
),0),"")</f>
        <v/>
      </c>
      <c r="FC64" t="str">
        <f ca="1">IFERROR(IF(N(ISNUMBER(FC$2)*$AN64)&gt;0,MIN($D$6,
SUMPRODUCT(N(OFFSET(AlleInstrumente!$C$1,FC$3,0,FC$4,1)=$AN64))
),0),"")</f>
        <v/>
      </c>
      <c r="FD64" t="str">
        <f ca="1">IFERROR(IF(N(ISNUMBER(FD$2)*$AN64)&gt;0,MIN($D$6,
SUMPRODUCT(N(OFFSET(AlleInstrumente!$C$1,FD$3,0,FD$4,1)=$AN64))
),0),"")</f>
        <v/>
      </c>
      <c r="FE64" t="str">
        <f ca="1">IFERROR(IF(N(ISNUMBER(FE$2)*$AN64)&gt;0,MIN($D$6,
SUMPRODUCT(N(OFFSET(AlleInstrumente!$C$1,FE$3,0,FE$4,1)=$AN64))
),0),"")</f>
        <v/>
      </c>
      <c r="FF64" t="str">
        <f ca="1">IFERROR(IF(N(ISNUMBER(FF$2)*$AN64)&gt;0,MIN($D$6,
SUMPRODUCT(N(OFFSET(AlleInstrumente!$C$1,FF$3,0,FF$4,1)=$AN64))
),0),"")</f>
        <v/>
      </c>
      <c r="FG64" t="str">
        <f ca="1">IFERROR(IF(N(ISNUMBER(FG$2)*$AN64)&gt;0,MIN($D$6,
SUMPRODUCT(N(OFFSET(AlleInstrumente!$C$1,FG$3,0,FG$4,1)=$AN64))
),0),"")</f>
        <v/>
      </c>
      <c r="FH64" t="str">
        <f ca="1">IFERROR(IF(N(ISNUMBER(FH$2)*$AN64)&gt;0,MIN($D$6,
SUMPRODUCT(N(OFFSET(AlleInstrumente!$C$1,FH$3,0,FH$4,1)=$AN64))
),0),"")</f>
        <v/>
      </c>
      <c r="FI64" t="str">
        <f ca="1">IFERROR(IF(N(ISNUMBER(FI$2)*$AN64)&gt;0,MIN($D$6,
SUMPRODUCT(N(OFFSET(AlleInstrumente!$C$1,FI$3,0,FI$4,1)=$AN64))
),0),"")</f>
        <v/>
      </c>
      <c r="FJ64" t="str">
        <f ca="1">IFERROR(IF(N(ISNUMBER(FJ$2)*$AN64)&gt;0,MIN($D$6,
SUMPRODUCT(N(OFFSET(AlleInstrumente!$C$1,FJ$3,0,FJ$4,1)=$AN64))
),0),"")</f>
        <v/>
      </c>
      <c r="FK64" t="str">
        <f ca="1">IFERROR(IF(N(ISNUMBER(FK$2)*$AN64)&gt;0,MIN($D$6,
SUMPRODUCT(N(OFFSET(AlleInstrumente!$C$1,FK$3,0,FK$4,1)=$AN64))
),0),"")</f>
        <v/>
      </c>
      <c r="FL64" t="str">
        <f ca="1">IFERROR(IF(N(ISNUMBER(FL$2)*$AN64)&gt;0,MIN($D$6,
SUMPRODUCT(N(OFFSET(AlleInstrumente!$C$1,FL$3,0,FL$4,1)=$AN64))
),0),"")</f>
        <v/>
      </c>
      <c r="FM64" t="str">
        <f ca="1">IFERROR(IF(N(ISNUMBER(FM$2)*$AN64)&gt;0,MIN($D$6,
SUMPRODUCT(N(OFFSET(AlleInstrumente!$C$1,FM$3,0,FM$4,1)=$AN64))
),0),"")</f>
        <v/>
      </c>
      <c r="FN64" t="str">
        <f ca="1">IFERROR(IF(N(ISNUMBER(FN$2)*$AN64)&gt;0,MIN($D$6,
SUMPRODUCT(N(OFFSET(AlleInstrumente!$C$1,FN$3,0,FN$4,1)=$AN64))
),0),"")</f>
        <v/>
      </c>
      <c r="FO64" t="str">
        <f ca="1">IFERROR(IF(N(ISNUMBER(FO$2)*$AN64)&gt;0,MIN($D$6,
SUMPRODUCT(N(OFFSET(AlleInstrumente!$C$1,FO$3,0,FO$4,1)=$AN64))
),0),"")</f>
        <v/>
      </c>
      <c r="FP64" t="str">
        <f ca="1">IFERROR(IF(N(ISNUMBER(FP$2)*$AN64)&gt;0,MIN($D$6,
SUMPRODUCT(N(OFFSET(AlleInstrumente!$C$1,FP$3,0,FP$4,1)=$AN64))
),0),"")</f>
        <v/>
      </c>
      <c r="FQ64" t="str">
        <f ca="1">IFERROR(IF(N(ISNUMBER(FQ$2)*$AN64)&gt;0,MIN($D$6,
SUMPRODUCT(N(OFFSET(AlleInstrumente!$C$1,FQ$3,0,FQ$4,1)=$AN64))
),0),"")</f>
        <v/>
      </c>
      <c r="FR64" t="str">
        <f ca="1">IFERROR(IF(N(ISNUMBER(FR$2)*$AN64)&gt;0,MIN($D$6,
SUMPRODUCT(N(OFFSET(AlleInstrumente!$C$1,FR$3,0,FR$4,1)=$AN64))
),0),"")</f>
        <v/>
      </c>
      <c r="FS64" t="str">
        <f ca="1">IFERROR(IF(N(ISNUMBER(FS$2)*$AN64)&gt;0,MIN($D$6,
SUMPRODUCT(N(OFFSET(AlleInstrumente!$C$1,FS$3,0,FS$4,1)=$AN64))
),0),"")</f>
        <v/>
      </c>
      <c r="FT64" t="str">
        <f ca="1">IFERROR(IF(N(ISNUMBER(FT$2)*$AN64)&gt;0,MIN($D$6,
SUMPRODUCT(N(OFFSET(AlleInstrumente!$C$1,FT$3,0,FT$4,1)=$AN64))
),0),"")</f>
        <v/>
      </c>
      <c r="FU64" t="str">
        <f ca="1">IFERROR(IF(N(ISNUMBER(FU$2)*$AN64)&gt;0,MIN($D$6,
SUMPRODUCT(N(OFFSET(AlleInstrumente!$C$1,FU$3,0,FU$4,1)=$AN64))
),0),"")</f>
        <v/>
      </c>
      <c r="FV64" t="str">
        <f ca="1">IFERROR(IF(N(ISNUMBER(FV$2)*$AN64)&gt;0,MIN($D$6,
SUMPRODUCT(N(OFFSET(AlleInstrumente!$C$1,FV$3,0,FV$4,1)=$AN64))
),0),"")</f>
        <v/>
      </c>
      <c r="FW64" t="str">
        <f ca="1">IFERROR(IF(N(ISNUMBER(FW$2)*$AN64)&gt;0,MIN($D$6,
SUMPRODUCT(N(OFFSET(AlleInstrumente!$C$1,FW$3,0,FW$4,1)=$AN64))
),0),"")</f>
        <v/>
      </c>
      <c r="FX64" t="str">
        <f ca="1">IFERROR(IF(N(ISNUMBER(FX$2)*$AN64)&gt;0,MIN($D$6,
SUMPRODUCT(N(OFFSET(AlleInstrumente!$C$1,FX$3,0,FX$4,1)=$AN64))
),0),"")</f>
        <v/>
      </c>
      <c r="FY64" t="str">
        <f ca="1">IFERROR(IF(N(ISNUMBER(FY$2)*$AN64)&gt;0,MIN($D$6,
SUMPRODUCT(N(OFFSET(AlleInstrumente!$C$1,FY$3,0,FY$4,1)=$AN64))
),0),"")</f>
        <v/>
      </c>
      <c r="FZ64" t="str">
        <f ca="1">IFERROR(IF(N(ISNUMBER(FZ$2)*$AN64)&gt;0,MIN($D$6,
SUMPRODUCT(N(OFFSET(AlleInstrumente!$C$1,FZ$3,0,FZ$4,1)=$AN64))
),0),"")</f>
        <v/>
      </c>
      <c r="GA64" t="str">
        <f ca="1">IFERROR(IF(N(ISNUMBER(GA$2)*$AN64)&gt;0,MIN($D$6,
SUMPRODUCT(N(OFFSET(AlleInstrumente!$C$1,GA$3,0,GA$4,1)=$AN64))
),0),"")</f>
        <v/>
      </c>
      <c r="GB64" t="str">
        <f ca="1">IFERROR(IF(N(ISNUMBER(GB$2)*$AN64)&gt;0,MIN($D$6,
SUMPRODUCT(N(OFFSET(AlleInstrumente!$C$1,GB$3,0,GB$4,1)=$AN64))
),0),"")</f>
        <v/>
      </c>
      <c r="GC64" t="str">
        <f ca="1">IFERROR(IF(N(ISNUMBER(GC$2)*$AN64)&gt;0,MIN($D$6,
SUMPRODUCT(N(OFFSET(AlleInstrumente!$C$1,GC$3,0,GC$4,1)=$AN64))
),0),"")</f>
        <v/>
      </c>
      <c r="GD64" t="str">
        <f ca="1">IFERROR(IF(N(ISNUMBER(GD$2)*$AN64)&gt;0,MIN($D$6,
SUMPRODUCT(N(OFFSET(AlleInstrumente!$C$1,GD$3,0,GD$4,1)=$AN64))
),0),"")</f>
        <v/>
      </c>
      <c r="GE64" t="str">
        <f ca="1">IFERROR(IF(N(ISNUMBER(GE$2)*$AN64)&gt;0,MIN($D$6,
SUMPRODUCT(N(OFFSET(AlleInstrumente!$C$1,GE$3,0,GE$4,1)=$AN64))
),0),"")</f>
        <v/>
      </c>
      <c r="GF64" t="str">
        <f ca="1">IFERROR(IF(N(ISNUMBER(GF$2)*$AN64)&gt;0,MIN($D$6,
SUMPRODUCT(N(OFFSET(AlleInstrumente!$C$1,GF$3,0,GF$4,1)=$AN64))
),0),"")</f>
        <v/>
      </c>
      <c r="GG64" t="str">
        <f ca="1">IFERROR(IF(N(ISNUMBER(GG$2)*$AN64)&gt;0,MIN($D$6,
SUMPRODUCT(N(OFFSET(AlleInstrumente!$C$1,GG$3,0,GG$4,1)=$AN64))
),0),"")</f>
        <v/>
      </c>
      <c r="GH64" t="str">
        <f ca="1">IFERROR(IF(N(ISNUMBER(GH$2)*$AN64)&gt;0,MIN($D$6,
SUMPRODUCT(N(OFFSET(AlleInstrumente!$C$1,GH$3,0,GH$4,1)=$AN64))
),0),"")</f>
        <v/>
      </c>
      <c r="GI64" t="str">
        <f ca="1">IFERROR(IF(N(ISNUMBER(GI$2)*$AN64)&gt;0,MIN($D$6,
SUMPRODUCT(N(OFFSET(AlleInstrumente!$C$1,GI$3,0,GI$4,1)=$AN64))
),0),"")</f>
        <v/>
      </c>
      <c r="GJ64" t="str">
        <f ca="1">IFERROR(IF(N(ISNUMBER(GJ$2)*$AN64)&gt;0,MIN($D$6,
SUMPRODUCT(N(OFFSET(AlleInstrumente!$C$1,GJ$3,0,GJ$4,1)=$AN64))
),0),"")</f>
        <v/>
      </c>
      <c r="GK64" t="str">
        <f ca="1">IFERROR(IF(N(ISNUMBER(GK$2)*$AN64)&gt;0,MIN($D$6,
SUMPRODUCT(N(OFFSET(AlleInstrumente!$C$1,GK$3,0,GK$4,1)=$AN64))
),0),"")</f>
        <v/>
      </c>
      <c r="GL64" t="str">
        <f ca="1">IFERROR(IF(N(ISNUMBER(GL$2)*$AN64)&gt;0,MIN($D$6,
SUMPRODUCT(N(OFFSET(AlleInstrumente!$C$1,GL$3,0,GL$4,1)=$AN64))
),0),"")</f>
        <v/>
      </c>
      <c r="GM64" t="str">
        <f ca="1">IFERROR(IF(N(ISNUMBER(GM$2)*$AN64)&gt;0,MIN($D$6,
SUMPRODUCT(N(OFFSET(AlleInstrumente!$C$1,GM$3,0,GM$4,1)=$AN64))
),0),"")</f>
        <v/>
      </c>
      <c r="GN64" t="str">
        <f ca="1">IFERROR(IF(N(ISNUMBER(GN$2)*$AN64)&gt;0,MIN($D$6,
SUMPRODUCT(N(OFFSET(AlleInstrumente!$C$1,GN$3,0,GN$4,1)=$AN64))
),0),"")</f>
        <v/>
      </c>
      <c r="GO64" t="str">
        <f ca="1">IFERROR(IF(N(ISNUMBER(GO$2)*$AN64)&gt;0,MIN($D$6,
SUMPRODUCT(N(OFFSET(AlleInstrumente!$C$1,GO$3,0,GO$4,1)=$AN64))
),0),"")</f>
        <v/>
      </c>
      <c r="GP64" t="str">
        <f ca="1">IFERROR(IF(N(ISNUMBER(GP$2)*$AN64)&gt;0,MIN($D$6,
SUMPRODUCT(N(OFFSET(AlleInstrumente!$C$1,GP$3,0,GP$4,1)=$AN64))
),0),"")</f>
        <v/>
      </c>
      <c r="GQ64" t="str">
        <f ca="1">IFERROR(IF(N(ISNUMBER(GQ$2)*$AN64)&gt;0,MIN($D$6,
SUMPRODUCT(N(OFFSET(AlleInstrumente!$C$1,GQ$3,0,GQ$4,1)=$AN64))
),0),"")</f>
        <v/>
      </c>
      <c r="GR64" t="str">
        <f ca="1">IFERROR(IF(N(ISNUMBER(GR$2)*$AN64)&gt;0,MIN($D$6,
SUMPRODUCT(N(OFFSET(AlleInstrumente!$C$1,GR$3,0,GR$4,1)=$AN64))
),0),"")</f>
        <v/>
      </c>
      <c r="GS64" t="str">
        <f ca="1">IFERROR(IF(N(ISNUMBER(GS$2)*$AN64)&gt;0,MIN($D$6,
SUMPRODUCT(N(OFFSET(AlleInstrumente!$C$1,GS$3,0,GS$4,1)=$AN64))
),0),"")</f>
        <v/>
      </c>
      <c r="GT64" t="str">
        <f ca="1">IFERROR(IF(N(ISNUMBER(GT$2)*$AN64)&gt;0,MIN($D$6,
SUMPRODUCT(N(OFFSET(AlleInstrumente!$C$1,GT$3,0,GT$4,1)=$AN64))
),0),"")</f>
        <v/>
      </c>
      <c r="GU64" t="str">
        <f ca="1">IFERROR(IF(N(ISNUMBER(GU$2)*$AN64)&gt;0,MIN($D$6,
SUMPRODUCT(N(OFFSET(AlleInstrumente!$C$1,GU$3,0,GU$4,1)=$AN64))
),0),"")</f>
        <v/>
      </c>
      <c r="GV64" t="str">
        <f ca="1">IFERROR(IF(N(ISNUMBER(GV$2)*$AN64)&gt;0,MIN($D$6,
SUMPRODUCT(N(OFFSET(AlleInstrumente!$C$1,GV$3,0,GV$4,1)=$AN64))
),0),"")</f>
        <v/>
      </c>
      <c r="GW64" t="str">
        <f ca="1">IFERROR(IF(N(ISNUMBER(GW$2)*$AN64)&gt;0,MIN($D$6,
SUMPRODUCT(N(OFFSET(AlleInstrumente!$C$1,GW$3,0,GW$4,1)=$AN64))
),0),"")</f>
        <v/>
      </c>
      <c r="GX64" t="str">
        <f ca="1">IFERROR(IF(N(ISNUMBER(GX$2)*$AN64)&gt;0,MIN($D$6,
SUMPRODUCT(N(OFFSET(AlleInstrumente!$C$1,GX$3,0,GX$4,1)=$AN64))
),0),"")</f>
        <v/>
      </c>
      <c r="GY64" t="str">
        <f ca="1">IFERROR(IF(N(ISNUMBER(GY$2)*$AN64)&gt;0,MIN($D$6,
SUMPRODUCT(N(OFFSET(AlleInstrumente!$C$1,GY$3,0,GY$4,1)=$AN64))
),0),"")</f>
        <v/>
      </c>
      <c r="GZ64" t="str">
        <f ca="1">IFERROR(IF(N(ISNUMBER(GZ$2)*$AN64)&gt;0,MIN($D$6,
SUMPRODUCT(N(OFFSET(AlleInstrumente!$C$1,GZ$3,0,GZ$4,1)=$AN64))
),0),"")</f>
        <v/>
      </c>
      <c r="HA64" t="str">
        <f ca="1">IFERROR(IF(N(ISNUMBER(HA$2)*$AN64)&gt;0,MIN($D$6,
SUMPRODUCT(N(OFFSET(AlleInstrumente!$C$1,HA$3,0,HA$4,1)=$AN64))
),0),"")</f>
        <v/>
      </c>
      <c r="HB64" t="str">
        <f ca="1">IFERROR(IF(N(ISNUMBER(HB$2)*$AN64)&gt;0,MIN($D$6,
SUMPRODUCT(N(OFFSET(AlleInstrumente!$C$1,HB$3,0,HB$4,1)=$AN64))
),0),"")</f>
        <v/>
      </c>
      <c r="HC64" t="str">
        <f ca="1">IFERROR(IF(N(ISNUMBER(HC$2)*$AN64)&gt;0,MIN($D$6,
SUMPRODUCT(N(OFFSET(AlleInstrumente!$C$1,HC$3,0,HC$4,1)=$AN64))
),0),"")</f>
        <v/>
      </c>
      <c r="HD64" t="str">
        <f ca="1">IFERROR(IF(N(ISNUMBER(HD$2)*$AN64)&gt;0,MIN($D$6,
SUMPRODUCT(N(OFFSET(AlleInstrumente!$C$1,HD$3,0,HD$4,1)=$AN64))
),0),"")</f>
        <v/>
      </c>
      <c r="HE64" t="str">
        <f ca="1">IFERROR(IF(N(ISNUMBER(HE$2)*$AN64)&gt;0,MIN($D$6,
SUMPRODUCT(N(OFFSET(AlleInstrumente!$C$1,HE$3,0,HE$4,1)=$AN64))
),0),"")</f>
        <v/>
      </c>
      <c r="HF64" t="str">
        <f ca="1">IFERROR(IF(N(ISNUMBER(HF$2)*$AN64)&gt;0,MIN($D$6,
SUMPRODUCT(N(OFFSET(AlleInstrumente!$C$1,HF$3,0,HF$4,1)=$AN64))
),0),"")</f>
        <v/>
      </c>
      <c r="HG64" t="str">
        <f ca="1">IFERROR(IF(N(ISNUMBER(HG$2)*$AN64)&gt;0,MIN($D$6,
SUMPRODUCT(N(OFFSET(AlleInstrumente!$C$1,HG$3,0,HG$4,1)=$AN64))
),0),"")</f>
        <v/>
      </c>
      <c r="HH64" t="str">
        <f ca="1">IFERROR(IF(N(ISNUMBER(HH$2)*$AN64)&gt;0,MIN($D$6,
SUMPRODUCT(N(OFFSET(AlleInstrumente!$C$1,HH$3,0,HH$4,1)=$AN64))
),0),"")</f>
        <v/>
      </c>
      <c r="HI64" t="str">
        <f ca="1">IFERROR(IF(N(ISNUMBER(HI$2)*$AN64)&gt;0,MIN($D$6,
SUMPRODUCT(N(OFFSET(AlleInstrumente!$C$1,HI$3,0,HI$4,1)=$AN64))
),0),"")</f>
        <v/>
      </c>
      <c r="HJ64" t="str">
        <f ca="1">IFERROR(IF(N(ISNUMBER(HJ$2)*$AN64)&gt;0,MIN($D$6,
SUMPRODUCT(N(OFFSET(AlleInstrumente!$C$1,HJ$3,0,HJ$4,1)=$AN64))
),0),"")</f>
        <v/>
      </c>
      <c r="HK64" t="str">
        <f ca="1">IFERROR(IF(N(ISNUMBER(HK$2)*$AN64)&gt;0,MIN($D$6,
SUMPRODUCT(N(OFFSET(AlleInstrumente!$C$1,HK$3,0,HK$4,1)=$AN64))
),0),"")</f>
        <v/>
      </c>
      <c r="HL64" t="str">
        <f ca="1">IFERROR(IF(N(ISNUMBER(HL$2)*$AN64)&gt;0,MIN($D$6,
SUMPRODUCT(N(OFFSET(AlleInstrumente!$C$1,HL$3,0,HL$4,1)=$AN64))
),0),"")</f>
        <v/>
      </c>
      <c r="HM64" t="str">
        <f ca="1">IFERROR(IF(N(ISNUMBER(HM$2)*$AN64)&gt;0,MIN($D$6,
SUMPRODUCT(N(OFFSET(AlleInstrumente!$C$1,HM$3,0,HM$4,1)=$AN64))
),0),"")</f>
        <v/>
      </c>
      <c r="HN64" t="str">
        <f ca="1">IFERROR(IF(N(ISNUMBER(HN$2)*$AN64)&gt;0,MIN($D$6,
SUMPRODUCT(N(OFFSET(AlleInstrumente!$C$1,HN$3,0,HN$4,1)=$AN64))
),0),"")</f>
        <v/>
      </c>
      <c r="HO64" t="str">
        <f ca="1">IFERROR(IF(N(ISNUMBER(HO$2)*$AN64)&gt;0,MIN($D$6,
SUMPRODUCT(N(OFFSET(AlleInstrumente!$C$1,HO$3,0,HO$4,1)=$AN64))
),0),"")</f>
        <v/>
      </c>
      <c r="HP64" t="str">
        <f ca="1">IFERROR(IF(N(ISNUMBER(HP$2)*$AN64)&gt;0,MIN($D$6,
SUMPRODUCT(N(OFFSET(AlleInstrumente!$C$1,HP$3,0,HP$4,1)=$AN64))
),0),"")</f>
        <v/>
      </c>
      <c r="HQ64" t="str">
        <f ca="1">IFERROR(IF(N(ISNUMBER(HQ$2)*$AN64)&gt;0,MIN($D$6,
SUMPRODUCT(N(OFFSET(AlleInstrumente!$C$1,HQ$3,0,HQ$4,1)=$AN64))
),0),"")</f>
        <v/>
      </c>
      <c r="HR64" t="str">
        <f ca="1">IFERROR(IF(N(ISNUMBER(HR$2)*$AN64)&gt;0,MIN($D$6,
SUMPRODUCT(N(OFFSET(AlleInstrumente!$C$1,HR$3,0,HR$4,1)=$AN64))
),0),"")</f>
        <v/>
      </c>
      <c r="HS64" t="str">
        <f ca="1">IFERROR(IF(N(ISNUMBER(HS$2)*$AN64)&gt;0,MIN($D$6,
SUMPRODUCT(N(OFFSET(AlleInstrumente!$C$1,HS$3,0,HS$4,1)=$AN64))
),0),"")</f>
        <v/>
      </c>
      <c r="HT64" t="str">
        <f ca="1">IFERROR(IF(N(ISNUMBER(HT$2)*$AN64)&gt;0,MIN($D$6,
SUMPRODUCT(N(OFFSET(AlleInstrumente!$C$1,HT$3,0,HT$4,1)=$AN64))
),0),"")</f>
        <v/>
      </c>
      <c r="HU64" t="str">
        <f ca="1">IFERROR(IF(N(ISNUMBER(HU$2)*$AN64)&gt;0,MIN($D$6,
SUMPRODUCT(N(OFFSET(AlleInstrumente!$C$1,HU$3,0,HU$4,1)=$AN64))
),0),"")</f>
        <v/>
      </c>
      <c r="HV64" t="str">
        <f ca="1">IFERROR(IF(N(ISNUMBER(HV$2)*$AN64)&gt;0,MIN($D$6,
SUMPRODUCT(N(OFFSET(AlleInstrumente!$C$1,HV$3,0,HV$4,1)=$AN64))
),0),"")</f>
        <v/>
      </c>
      <c r="HW64" t="str">
        <f ca="1">IFERROR(IF(N(ISNUMBER(HW$2)*$AN64)&gt;0,MIN($D$6,
SUMPRODUCT(N(OFFSET(AlleInstrumente!$C$1,HW$3,0,HW$4,1)=$AN64))
),0),"")</f>
        <v/>
      </c>
      <c r="HX64" t="str">
        <f ca="1">IFERROR(IF(N(ISNUMBER(HX$2)*$AN64)&gt;0,MIN($D$6,
SUMPRODUCT(N(OFFSET(AlleInstrumente!$C$1,HX$3,0,HX$4,1)=$AN64))
),0),"")</f>
        <v/>
      </c>
      <c r="HY64" t="str">
        <f ca="1">IFERROR(IF(N(ISNUMBER(HY$2)*$AN64)&gt;0,MIN($D$6,
SUMPRODUCT(N(OFFSET(AlleInstrumente!$C$1,HY$3,0,HY$4,1)=$AN64))
),0),"")</f>
        <v/>
      </c>
      <c r="HZ64" t="str">
        <f ca="1">IFERROR(IF(N(ISNUMBER(HZ$2)*$AN64)&gt;0,MIN($D$6,
SUMPRODUCT(N(OFFSET(AlleInstrumente!$C$1,HZ$3,0,HZ$4,1)=$AN64))
),0),"")</f>
        <v/>
      </c>
      <c r="IA64" t="str">
        <f ca="1">IFERROR(IF(N(ISNUMBER(IA$2)*$AN64)&gt;0,MIN($D$6,
SUMPRODUCT(N(OFFSET(AlleInstrumente!$C$1,IA$3,0,IA$4,1)=$AN64))
),0),"")</f>
        <v/>
      </c>
      <c r="IB64" t="str">
        <f ca="1">IFERROR(IF(N(ISNUMBER(IB$2)*$AN64)&gt;0,MIN($D$6,
SUMPRODUCT(N(OFFSET(AlleInstrumente!$C$1,IB$3,0,IB$4,1)=$AN64))
),0),"")</f>
        <v/>
      </c>
      <c r="IC64" t="str">
        <f ca="1">IFERROR(IF(N(ISNUMBER(IC$2)*$AN64)&gt;0,MIN($D$6,
SUMPRODUCT(N(OFFSET(AlleInstrumente!$C$1,IC$3,0,IC$4,1)=$AN64))
),0),"")</f>
        <v/>
      </c>
      <c r="ID64" t="str">
        <f ca="1">IFERROR(IF(N(ISNUMBER(ID$2)*$AN64)&gt;0,MIN($D$6,
SUMPRODUCT(N(OFFSET(AlleInstrumente!$C$1,ID$3,0,ID$4,1)=$AN64))
),0),"")</f>
        <v/>
      </c>
      <c r="IE64" t="str">
        <f ca="1">IFERROR(IF(N(ISNUMBER(IE$2)*$AN64)&gt;0,MIN($D$6,
SUMPRODUCT(N(OFFSET(AlleInstrumente!$C$1,IE$3,0,IE$4,1)=$AN64))
),0),"")</f>
        <v/>
      </c>
      <c r="IF64" t="str">
        <f ca="1">IFERROR(IF(N(ISNUMBER(IF$2)*$AN64)&gt;0,MIN($D$6,
SUMPRODUCT(N(OFFSET(AlleInstrumente!$C$1,IF$3,0,IF$4,1)=$AN64))
),0),"")</f>
        <v/>
      </c>
      <c r="IG64" t="str">
        <f ca="1">IFERROR(IF(N(ISNUMBER(IG$2)*$AN64)&gt;0,MIN($D$6,
SUMPRODUCT(N(OFFSET(AlleInstrumente!$C$1,IG$3,0,IG$4,1)=$AN64))
),0),"")</f>
        <v/>
      </c>
      <c r="IH64" t="str">
        <f ca="1">IFERROR(IF(N(ISNUMBER(IH$2)*$AN64)&gt;0,MIN($D$6,
SUMPRODUCT(N(OFFSET(AlleInstrumente!$C$1,IH$3,0,IH$4,1)=$AN64))
),0),"")</f>
        <v/>
      </c>
      <c r="II64" t="str">
        <f ca="1">IFERROR(IF(N(ISNUMBER(II$2)*$AN64)&gt;0,MIN($D$6,
SUMPRODUCT(N(OFFSET(AlleInstrumente!$C$1,II$3,0,II$4,1)=$AN64))
),0),"")</f>
        <v/>
      </c>
      <c r="IJ64" t="str">
        <f ca="1">IFERROR(IF(N(ISNUMBER(IJ$2)*$AN64)&gt;0,MIN($D$6,
SUMPRODUCT(N(OFFSET(AlleInstrumente!$C$1,IJ$3,0,IJ$4,1)=$AN64))
),0),"")</f>
        <v/>
      </c>
      <c r="IK64" t="str">
        <f ca="1">IFERROR(IF(N(ISNUMBER(IK$2)*$AN64)&gt;0,MIN($D$6,
SUMPRODUCT(N(OFFSET(AlleInstrumente!$C$1,IK$3,0,IK$4,1)=$AN64))
),0),"")</f>
        <v/>
      </c>
      <c r="IL64" t="str">
        <f ca="1">IFERROR(IF(N(ISNUMBER(IL$2)*$AN64)&gt;0,MIN($D$6,
SUMPRODUCT(N(OFFSET(AlleInstrumente!$C$1,IL$3,0,IL$4,1)=$AN64))
),0),"")</f>
        <v/>
      </c>
      <c r="IM64" t="str">
        <f ca="1">IFERROR(IF(N(ISNUMBER(IM$2)*$AN64)&gt;0,MIN($D$6,
SUMPRODUCT(N(OFFSET(AlleInstrumente!$C$1,IM$3,0,IM$4,1)=$AN64))
),0),"")</f>
        <v/>
      </c>
      <c r="IN64" t="str">
        <f ca="1">IFERROR(IF(N(ISNUMBER(IN$2)*$AN64)&gt;0,MIN($D$6,
SUMPRODUCT(N(OFFSET(AlleInstrumente!$C$1,IN$3,0,IN$4,1)=$AN64))
),0),"")</f>
        <v/>
      </c>
      <c r="IO64" t="str">
        <f ca="1">IFERROR(IF(N(ISNUMBER(IO$2)*$AN64)&gt;0,MIN($D$6,
SUMPRODUCT(N(OFFSET(AlleInstrumente!$C$1,IO$3,0,IO$4,1)=$AN64))
),0),"")</f>
        <v/>
      </c>
      <c r="IP64" t="str">
        <f ca="1">IFERROR(IF(N(ISNUMBER(IP$2)*$AN64)&gt;0,MIN($D$6,
SUMPRODUCT(N(OFFSET(AlleInstrumente!$C$1,IP$3,0,IP$4,1)=$AN64))
),0),"")</f>
        <v/>
      </c>
      <c r="IQ64" t="str">
        <f ca="1">IFERROR(IF(N(ISNUMBER(IQ$2)*$AN64)&gt;0,MIN($D$6,
SUMPRODUCT(N(OFFSET(AlleInstrumente!$C$1,IQ$3,0,IQ$4,1)=$AN64))
),0),"")</f>
        <v/>
      </c>
      <c r="IR64" t="str">
        <f ca="1">IFERROR(IF(N(ISNUMBER(IR$2)*$AN64)&gt;0,MIN($D$6,
SUMPRODUCT(N(OFFSET(AlleInstrumente!$C$1,IR$3,0,IR$4,1)=$AN64))
),0),"")</f>
        <v/>
      </c>
      <c r="IS64" t="str">
        <f ca="1">IFERROR(IF(N(ISNUMBER(IS$2)*$AN64)&gt;0,MIN($D$6,
SUMPRODUCT(N(OFFSET(AlleInstrumente!$C$1,IS$3,0,IS$4,1)=$AN64))
),0),"")</f>
        <v/>
      </c>
      <c r="IT64" t="str">
        <f ca="1">IFERROR(IF(N(ISNUMBER(IT$2)*$AN64)&gt;0,MIN($D$6,
SUMPRODUCT(N(OFFSET(AlleInstrumente!$C$1,IT$3,0,IT$4,1)=$AN64))
),0),"")</f>
        <v/>
      </c>
      <c r="IU64" t="str">
        <f ca="1">IFERROR(IF(N(ISNUMBER(IU$2)*$AN64)&gt;0,MIN($D$6,
SUMPRODUCT(N(OFFSET(AlleInstrumente!$C$1,IU$3,0,IU$4,1)=$AN64))
),0),"")</f>
        <v/>
      </c>
      <c r="IV64" t="str">
        <f ca="1">IFERROR(IF(N(ISNUMBER(IV$2)*$AN64)&gt;0,MIN($D$6,
SUMPRODUCT(N(OFFSET(AlleInstrumente!$C$1,IV$3,0,IV$4,1)=$AN64))
),0),"")</f>
        <v/>
      </c>
      <c r="IW64" t="str">
        <f ca="1">IFERROR(IF(N(ISNUMBER(IW$2)*$AN64)&gt;0,MIN($D$6,
SUMPRODUCT(N(OFFSET(AlleInstrumente!$C$1,IW$3,0,IW$4,1)=$AN64))
),0),"")</f>
        <v/>
      </c>
      <c r="IX64" t="str">
        <f ca="1">IFERROR(IF(N(ISNUMBER(IX$2)*$AN64)&gt;0,MIN($D$6,
SUMPRODUCT(N(OFFSET(AlleInstrumente!$C$1,IX$3,0,IX$4,1)=$AN64))
),0),"")</f>
        <v/>
      </c>
      <c r="IY64" t="str">
        <f ca="1">IFERROR(IF(N(ISNUMBER(IY$2)*$AN64)&gt;0,MIN($D$6,
SUMPRODUCT(N(OFFSET(AlleInstrumente!$C$1,IY$3,0,IY$4,1)=$AN64))
),0),"")</f>
        <v/>
      </c>
      <c r="IZ64" t="str">
        <f ca="1">IFERROR(IF(N(ISNUMBER(IZ$2)*$AN64)&gt;0,MIN($D$6,
SUMPRODUCT(N(OFFSET(AlleInstrumente!$C$1,IZ$3,0,IZ$4,1)=$AN64))
),0),"")</f>
        <v/>
      </c>
      <c r="JA64" t="str">
        <f ca="1">IFERROR(IF(N(ISNUMBER(JA$2)*$AN64)&gt;0,MIN($D$6,
SUMPRODUCT(N(OFFSET(AlleInstrumente!$C$1,JA$3,0,JA$4,1)=$AN64))
),0),"")</f>
        <v/>
      </c>
      <c r="JB64" t="str">
        <f ca="1">IFERROR(IF(N(ISNUMBER(JB$2)*$AN64)&gt;0,MIN($D$6,
SUMPRODUCT(N(OFFSET(AlleInstrumente!$C$1,JB$3,0,JB$4,1)=$AN64))
),0),"")</f>
        <v/>
      </c>
      <c r="JC64" t="str">
        <f ca="1">IFERROR(IF(N(ISNUMBER(JC$2)*$AN64)&gt;0,MIN($D$6,
SUMPRODUCT(N(OFFSET(AlleInstrumente!$C$1,JC$3,0,JC$4,1)=$AN64))
),0),"")</f>
        <v/>
      </c>
      <c r="JD64" t="str">
        <f ca="1">IFERROR(IF(N(ISNUMBER(JD$2)*$AN64)&gt;0,MIN($D$6,
SUMPRODUCT(N(OFFSET(AlleInstrumente!$C$1,JD$3,0,JD$4,1)=$AN64))
),0),"")</f>
        <v/>
      </c>
      <c r="JE64" t="str">
        <f ca="1">IFERROR(IF(N(ISNUMBER(JE$2)*$AN64)&gt;0,MIN($D$6,
SUMPRODUCT(N(OFFSET(AlleInstrumente!$C$1,JE$3,0,JE$4,1)=$AN64))
),0),"")</f>
        <v/>
      </c>
      <c r="JF64" t="str">
        <f ca="1">IFERROR(IF(N(ISNUMBER(JF$2)*$AN64)&gt;0,MIN($D$6,
SUMPRODUCT(N(OFFSET(AlleInstrumente!$C$1,JF$3,0,JF$4,1)=$AN64))
),0),"")</f>
        <v/>
      </c>
      <c r="JG64" t="str">
        <f ca="1">IFERROR(IF(N(ISNUMBER(JG$2)*$AN64)&gt;0,MIN($D$6,
SUMPRODUCT(N(OFFSET(AlleInstrumente!$C$1,JG$3,0,JG$4,1)=$AN64))
),0),"")</f>
        <v/>
      </c>
      <c r="JH64" t="str">
        <f ca="1">IFERROR(IF(N(ISNUMBER(JH$2)*$AN64)&gt;0,MIN($D$6,
SUMPRODUCT(N(OFFSET(AlleInstrumente!$C$1,JH$3,0,JH$4,1)=$AN64))
),0),"")</f>
        <v/>
      </c>
      <c r="JI64" t="str">
        <f ca="1">IFERROR(IF(N(ISNUMBER(JI$2)*$AN64)&gt;0,MIN($D$6,
SUMPRODUCT(N(OFFSET(AlleInstrumente!$C$1,JI$3,0,JI$4,1)=$AN64))
),0),"")</f>
        <v/>
      </c>
      <c r="JJ64" t="str">
        <f ca="1">IFERROR(IF(N(ISNUMBER(JJ$2)*$AN64)&gt;0,MIN($D$6,
SUMPRODUCT(N(OFFSET(AlleInstrumente!$C$1,JJ$3,0,JJ$4,1)=$AN64))
),0),"")</f>
        <v/>
      </c>
      <c r="JK64" t="str">
        <f ca="1">IFERROR(IF(N(ISNUMBER(JK$2)*$AN64)&gt;0,MIN($D$6,
SUMPRODUCT(N(OFFSET(AlleInstrumente!$C$1,JK$3,0,JK$4,1)=$AN64))
),0),"")</f>
        <v/>
      </c>
      <c r="JL64" t="str">
        <f ca="1">IFERROR(IF(N(ISNUMBER(JL$2)*$AN64)&gt;0,MIN($D$6,
SUMPRODUCT(N(OFFSET(AlleInstrumente!$C$1,JL$3,0,JL$4,1)=$AN64))
),0),"")</f>
        <v/>
      </c>
      <c r="JM64" t="str">
        <f ca="1">IFERROR(IF(N(ISNUMBER(JM$2)*$AN64)&gt;0,MIN($D$6,
SUMPRODUCT(N(OFFSET(AlleInstrumente!$C$1,JM$3,0,JM$4,1)=$AN64))
),0),"")</f>
        <v/>
      </c>
      <c r="JN64" t="str">
        <f ca="1">IFERROR(IF(N(ISNUMBER(JN$2)*$AN64)&gt;0,MIN($D$6,
SUMPRODUCT(N(OFFSET(AlleInstrumente!$C$1,JN$3,0,JN$4,1)=$AN64))
),0),"")</f>
        <v/>
      </c>
      <c r="JO64" t="str">
        <f ca="1">IFERROR(IF(N(ISNUMBER(JO$2)*$AN64)&gt;0,MIN($D$6,
SUMPRODUCT(N(OFFSET(AlleInstrumente!$C$1,JO$3,0,JO$4,1)=$AN64))
),0),"")</f>
        <v/>
      </c>
      <c r="JP64" t="str">
        <f ca="1">IFERROR(IF(N(ISNUMBER(JP$2)*$AN64)&gt;0,MIN($D$6,
SUMPRODUCT(N(OFFSET(AlleInstrumente!$C$1,JP$3,0,JP$4,1)=$AN64))
),0),"")</f>
        <v/>
      </c>
      <c r="JQ64" t="str">
        <f ca="1">IFERROR(IF(N(ISNUMBER(JQ$2)*$AN64)&gt;0,MIN($D$6,
SUMPRODUCT(N(OFFSET(AlleInstrumente!$C$1,JQ$3,0,JQ$4,1)=$AN64))
),0),"")</f>
        <v/>
      </c>
      <c r="JR64" t="str">
        <f ca="1">IFERROR(IF(N(ISNUMBER(JR$2)*$AN64)&gt;0,MIN($D$6,
SUMPRODUCT(N(OFFSET(AlleInstrumente!$C$1,JR$3,0,JR$4,1)=$AN64))
),0),"")</f>
        <v/>
      </c>
      <c r="JS64" t="str">
        <f ca="1">IFERROR(IF(N(ISNUMBER(JS$2)*$AN64)&gt;0,MIN($D$6,
SUMPRODUCT(N(OFFSET(AlleInstrumente!$C$1,JS$3,0,JS$4,1)=$AN64))
),0),"")</f>
        <v/>
      </c>
      <c r="JT64" t="str">
        <f ca="1">IFERROR(IF(N(ISNUMBER(JT$2)*$AN64)&gt;0,MIN($D$6,
SUMPRODUCT(N(OFFSET(AlleInstrumente!$C$1,JT$3,0,JT$4,1)=$AN64))
),0),"")</f>
        <v/>
      </c>
      <c r="JU64" t="str">
        <f ca="1">IFERROR(IF(N(ISNUMBER(JU$2)*$AN64)&gt;0,MIN($D$6,
SUMPRODUCT(N(OFFSET(AlleInstrumente!$C$1,JU$3,0,JU$4,1)=$AN64))
),0),"")</f>
        <v/>
      </c>
      <c r="JV64" t="str">
        <f ca="1">IFERROR(IF(N(ISNUMBER(JV$2)*$AN64)&gt;0,MIN($D$6,
SUMPRODUCT(N(OFFSET(AlleInstrumente!$C$1,JV$3,0,JV$4,1)=$AN64))
),0),"")</f>
        <v/>
      </c>
      <c r="JW64" t="str">
        <f ca="1">IFERROR(IF(N(ISNUMBER(JW$2)*$AN64)&gt;0,MIN($D$6,
SUMPRODUCT(N(OFFSET(AlleInstrumente!$C$1,JW$3,0,JW$4,1)=$AN64))
),0),"")</f>
        <v/>
      </c>
      <c r="JX64" t="str">
        <f ca="1">IFERROR(IF(N(ISNUMBER(JX$2)*$AN64)&gt;0,MIN($D$6,
SUMPRODUCT(N(OFFSET(AlleInstrumente!$C$1,JX$3,0,JX$4,1)=$AN64))
),0),"")</f>
        <v/>
      </c>
      <c r="JY64" t="str">
        <f ca="1">IFERROR(IF(N(ISNUMBER(JY$2)*$AN64)&gt;0,MIN($D$6,
SUMPRODUCT(N(OFFSET(AlleInstrumente!$C$1,JY$3,0,JY$4,1)=$AN64))
),0),"")</f>
        <v/>
      </c>
      <c r="JZ64" t="str">
        <f ca="1">IFERROR(IF(N(ISNUMBER(JZ$2)*$AN64)&gt;0,MIN($D$6,
SUMPRODUCT(N(OFFSET(AlleInstrumente!$C$1,JZ$3,0,JZ$4,1)=$AN64))
),0),"")</f>
        <v/>
      </c>
      <c r="KA64" t="str">
        <f ca="1">IFERROR(IF(N(ISNUMBER(KA$2)*$AN64)&gt;0,MIN($D$6,
SUMPRODUCT(N(OFFSET(AlleInstrumente!$C$1,KA$3,0,KA$4,1)=$AN64))
),0),"")</f>
        <v/>
      </c>
      <c r="KB64" t="str">
        <f ca="1">IFERROR(IF(N(ISNUMBER(KB$2)*$AN64)&gt;0,MIN($D$6,
SUMPRODUCT(N(OFFSET(AlleInstrumente!$C$1,KB$3,0,KB$4,1)=$AN64))
),0),"")</f>
        <v/>
      </c>
      <c r="KC64" t="str">
        <f ca="1">IFERROR(IF(N(ISNUMBER(KC$2)*$AN64)&gt;0,MIN($D$6,
SUMPRODUCT(N(OFFSET(AlleInstrumente!$C$1,KC$3,0,KC$4,1)=$AN64))
),0),"")</f>
        <v/>
      </c>
      <c r="KD64" t="str">
        <f ca="1">IFERROR(IF(N(ISNUMBER(KD$2)*$AN64)&gt;0,MIN($D$6,
SUMPRODUCT(N(OFFSET(AlleInstrumente!$C$1,KD$3,0,KD$4,1)=$AN64))
),0),"")</f>
        <v/>
      </c>
      <c r="KE64" t="str">
        <f ca="1">IFERROR(IF(N(ISNUMBER(KE$2)*$AN64)&gt;0,MIN($D$6,
SUMPRODUCT(N(OFFSET(AlleInstrumente!$C$1,KE$3,0,KE$4,1)=$AN64))
),0),"")</f>
        <v/>
      </c>
      <c r="KF64" t="str">
        <f ca="1">IFERROR(IF(N(ISNUMBER(KF$2)*$AN64)&gt;0,MIN($D$6,
SUMPRODUCT(N(OFFSET(AlleInstrumente!$C$1,KF$3,0,KF$4,1)=$AN64))
),0),"")</f>
        <v/>
      </c>
      <c r="KG64" t="str">
        <f ca="1">IFERROR(IF(N(ISNUMBER(KG$2)*$AN64)&gt;0,MIN($D$6,
SUMPRODUCT(N(OFFSET(AlleInstrumente!$C$1,KG$3,0,KG$4,1)=$AN64))
),0),"")</f>
        <v/>
      </c>
      <c r="KH64" t="str">
        <f ca="1">IFERROR(IF(N(ISNUMBER(KH$2)*$AN64)&gt;0,MIN($D$6,
SUMPRODUCT(N(OFFSET(AlleInstrumente!$C$1,KH$3,0,KH$4,1)=$AN64))
),0),"")</f>
        <v/>
      </c>
      <c r="KI64" t="str">
        <f ca="1">IFERROR(IF(N(ISNUMBER(KI$2)*$AN64)&gt;0,MIN($D$6,
SUMPRODUCT(N(OFFSET(AlleInstrumente!$C$1,KI$3,0,KI$4,1)=$AN64))
),0),"")</f>
        <v/>
      </c>
      <c r="KJ64" t="str">
        <f ca="1">IFERROR(IF(N(ISNUMBER(KJ$2)*$AN64)&gt;0,MIN($D$6,
SUMPRODUCT(N(OFFSET(AlleInstrumente!$C$1,KJ$3,0,KJ$4,1)=$AN64))
),0),"")</f>
        <v/>
      </c>
      <c r="KK64" t="str">
        <f ca="1">IFERROR(IF(N(ISNUMBER(KK$2)*$AN64)&gt;0,MIN($D$6,
SUMPRODUCT(N(OFFSET(AlleInstrumente!$C$1,KK$3,0,KK$4,1)=$AN64))
),0),"")</f>
        <v/>
      </c>
      <c r="KL64" t="str">
        <f ca="1">IFERROR(IF(N(ISNUMBER(KL$2)*$AN64)&gt;0,MIN($D$6,
SUMPRODUCT(N(OFFSET(AlleInstrumente!$C$1,KL$3,0,KL$4,1)=$AN64))
),0),"")</f>
        <v/>
      </c>
      <c r="KM64" t="str">
        <f ca="1">IFERROR(IF(N(ISNUMBER(KM$2)*$AN64)&gt;0,MIN($D$6,
SUMPRODUCT(N(OFFSET(AlleInstrumente!$C$1,KM$3,0,KM$4,1)=$AN64))
),0),"")</f>
        <v/>
      </c>
      <c r="KN64" t="str">
        <f ca="1">IFERROR(IF(N(ISNUMBER(KN$2)*$AN64)&gt;0,MIN($D$6,
SUMPRODUCT(N(OFFSET(AlleInstrumente!$C$1,KN$3,0,KN$4,1)=$AN64))
),0),"")</f>
        <v/>
      </c>
      <c r="KO64" t="str">
        <f ca="1">IFERROR(IF(N(ISNUMBER(KO$2)*$AN64)&gt;0,MIN($D$6,
SUMPRODUCT(N(OFFSET(AlleInstrumente!$C$1,KO$3,0,KO$4,1)=$AN64))
),0),"")</f>
        <v/>
      </c>
      <c r="KP64" t="str">
        <f ca="1">IFERROR(IF(N(ISNUMBER(KP$2)*$AN64)&gt;0,MIN($D$6,
SUMPRODUCT(N(OFFSET(AlleInstrumente!$C$1,KP$3,0,KP$4,1)=$AN64))
),0),"")</f>
        <v/>
      </c>
      <c r="KQ64" t="str">
        <f ca="1">IFERROR(IF(N(ISNUMBER(KQ$2)*$AN64)&gt;0,MIN($D$6,
SUMPRODUCT(N(OFFSET(AlleInstrumente!$C$1,KQ$3,0,KQ$4,1)=$AN64))
),0),"")</f>
        <v/>
      </c>
      <c r="KR64" t="str">
        <f ca="1">IFERROR(IF(N(ISNUMBER(KR$2)*$AN64)&gt;0,MIN($D$6,
SUMPRODUCT(N(OFFSET(AlleInstrumente!$C$1,KR$3,0,KR$4,1)=$AN64))
),0),"")</f>
        <v/>
      </c>
      <c r="KS64" t="str">
        <f ca="1">IFERROR(IF(N(ISNUMBER(KS$2)*$AN64)&gt;0,MIN($D$6,
SUMPRODUCT(N(OFFSET(AlleInstrumente!$C$1,KS$3,0,KS$4,1)=$AN64))
),0),"")</f>
        <v/>
      </c>
      <c r="KT64" t="str">
        <f ca="1">IFERROR(IF(N(ISNUMBER(KT$2)*$AN64)&gt;0,MIN($D$6,
SUMPRODUCT(N(OFFSET(AlleInstrumente!$C$1,KT$3,0,KT$4,1)=$AN64))
),0),"")</f>
        <v/>
      </c>
      <c r="KU64" t="str">
        <f ca="1">IFERROR(IF(N(ISNUMBER(KU$2)*$AN64)&gt;0,MIN($D$6,
SUMPRODUCT(N(OFFSET(AlleInstrumente!$C$1,KU$3,0,KU$4,1)=$AN64))
),0),"")</f>
        <v/>
      </c>
      <c r="KV64" t="str">
        <f ca="1">IFERROR(IF(N(ISNUMBER(KV$2)*$AN64)&gt;0,MIN($D$6,
SUMPRODUCT(N(OFFSET(AlleInstrumente!$C$1,KV$3,0,KV$4,1)=$AN64))
),0),"")</f>
        <v/>
      </c>
      <c r="KW64" t="str">
        <f ca="1">IFERROR(IF(N(ISNUMBER(KW$2)*$AN64)&gt;0,MIN($D$6,
SUMPRODUCT(N(OFFSET(AlleInstrumente!$C$1,KW$3,0,KW$4,1)=$AN64))
),0),"")</f>
        <v/>
      </c>
      <c r="KX64" t="str">
        <f ca="1">IFERROR(IF(N(ISNUMBER(KX$2)*$AN64)&gt;0,MIN($D$6,
SUMPRODUCT(N(OFFSET(AlleInstrumente!$C$1,KX$3,0,KX$4,1)=$AN64))
),0),"")</f>
        <v/>
      </c>
      <c r="KY64" t="str">
        <f ca="1">IFERROR(IF(N(ISNUMBER(KY$2)*$AN64)&gt;0,MIN($D$6,
SUMPRODUCT(N(OFFSET(AlleInstrumente!$C$1,KY$3,0,KY$4,1)=$AN64))
),0),"")</f>
        <v/>
      </c>
      <c r="KZ64" t="str">
        <f ca="1">IFERROR(IF(N(ISNUMBER(KZ$2)*$AN64)&gt;0,MIN($D$6,
SUMPRODUCT(N(OFFSET(AlleInstrumente!$C$1,KZ$3,0,KZ$4,1)=$AN64))
),0),"")</f>
        <v/>
      </c>
      <c r="LA64" t="str">
        <f ca="1">IFERROR(IF(N(ISNUMBER(LA$2)*$AN64)&gt;0,MIN($D$6,
SUMPRODUCT(N(OFFSET(AlleInstrumente!$C$1,LA$3,0,LA$4,1)=$AN64))
),0),"")</f>
        <v/>
      </c>
      <c r="LB64" t="str">
        <f ca="1">IFERROR(IF(N(ISNUMBER(LB$2)*$AN64)&gt;0,MIN($D$6,
SUMPRODUCT(N(OFFSET(AlleInstrumente!$C$1,LB$3,0,LB$4,1)=$AN64))
),0),"")</f>
        <v/>
      </c>
      <c r="LC64" t="str">
        <f ca="1">IFERROR(IF(N(ISNUMBER(LC$2)*$AN64)&gt;0,MIN($D$6,
SUMPRODUCT(N(OFFSET(AlleInstrumente!$C$1,LC$3,0,LC$4,1)=$AN64))
),0),"")</f>
        <v/>
      </c>
      <c r="LD64" t="str">
        <f ca="1">IFERROR(IF(N(ISNUMBER(LD$2)*$AN64)&gt;0,MIN($D$6,
SUMPRODUCT(N(OFFSET(AlleInstrumente!$C$1,LD$3,0,LD$4,1)=$AN64))
),0),"")</f>
        <v/>
      </c>
      <c r="LE64" t="str">
        <f ca="1">IFERROR(IF(N(ISNUMBER(LE$2)*$AN64)&gt;0,MIN($D$6,
SUMPRODUCT(N(OFFSET(AlleInstrumente!$C$1,LE$3,0,LE$4,1)=$AN64))
),0),"")</f>
        <v/>
      </c>
      <c r="LF64" t="str">
        <f ca="1">IFERROR(IF(N(ISNUMBER(LF$2)*$AN64)&gt;0,MIN($D$6,
SUMPRODUCT(N(OFFSET(AlleInstrumente!$C$1,LF$3,0,LF$4,1)=$AN64))
),0),"")</f>
        <v/>
      </c>
      <c r="LG64" t="str">
        <f ca="1">IFERROR(IF(N(ISNUMBER(LG$2)*$AN64)&gt;0,MIN($D$6,
SUMPRODUCT(N(OFFSET(AlleInstrumente!$C$1,LG$3,0,LG$4,1)=$AN64))
),0),"")</f>
        <v/>
      </c>
      <c r="LH64" t="str">
        <f ca="1">IFERROR(IF(N(ISNUMBER(LH$2)*$AN64)&gt;0,MIN($D$6,
SUMPRODUCT(N(OFFSET(AlleInstrumente!$C$1,LH$3,0,LH$4,1)=$AN64))
),0),"")</f>
        <v/>
      </c>
      <c r="LI64" t="str">
        <f ca="1">IFERROR(IF(N(ISNUMBER(LI$2)*$AN64)&gt;0,MIN($D$6,
SUMPRODUCT(N(OFFSET(AlleInstrumente!$C$1,LI$3,0,LI$4,1)=$AN64))
),0),"")</f>
        <v/>
      </c>
      <c r="LJ64" t="str">
        <f ca="1">IFERROR(IF(N(ISNUMBER(LJ$2)*$AN64)&gt;0,MIN($D$6,
SUMPRODUCT(N(OFFSET(AlleInstrumente!$C$1,LJ$3,0,LJ$4,1)=$AN64))
),0),"")</f>
        <v/>
      </c>
      <c r="LK64" t="str">
        <f ca="1">IFERROR(IF(N(ISNUMBER(LK$2)*$AN64)&gt;0,MIN($D$6,
SUMPRODUCT(N(OFFSET(AlleInstrumente!$C$1,LK$3,0,LK$4,1)=$AN64))
),0),"")</f>
        <v/>
      </c>
      <c r="LL64" t="str">
        <f ca="1">IFERROR(IF(N(ISNUMBER(LL$2)*$AN64)&gt;0,MIN($D$6,
SUMPRODUCT(N(OFFSET(AlleInstrumente!$C$1,LL$3,0,LL$4,1)=$AN64))
),0),"")</f>
        <v/>
      </c>
      <c r="LM64" t="str">
        <f ca="1">IFERROR(IF(N(ISNUMBER(LM$2)*$AN64)&gt;0,MIN($D$6,
SUMPRODUCT(N(OFFSET(AlleInstrumente!$C$1,LM$3,0,LM$4,1)=$AN64))
),0),"")</f>
        <v/>
      </c>
      <c r="LN64" t="str">
        <f ca="1">IFERROR(IF(N(ISNUMBER(LN$2)*$AN64)&gt;0,MIN($D$6,
SUMPRODUCT(N(OFFSET(AlleInstrumente!$C$1,LN$3,0,LN$4,1)=$AN64))
),0),"")</f>
        <v/>
      </c>
      <c r="LO64" t="str">
        <f ca="1">IFERROR(IF(N(ISNUMBER(LO$2)*$AN64)&gt;0,MIN($D$6,
SUMPRODUCT(N(OFFSET(AlleInstrumente!$C$1,LO$3,0,LO$4,1)=$AN64))
),0),"")</f>
        <v/>
      </c>
      <c r="LP64" t="str">
        <f ca="1">IFERROR(IF(N(ISNUMBER(LP$2)*$AN64)&gt;0,MIN($D$6,
SUMPRODUCT(N(OFFSET(AlleInstrumente!$C$1,LP$3,0,LP$4,1)=$AN64))
),0),"")</f>
        <v/>
      </c>
      <c r="LQ64" t="str">
        <f ca="1">IFERROR(IF(N(ISNUMBER(LQ$2)*$AN64)&gt;0,MIN($D$6,
SUMPRODUCT(N(OFFSET(AlleInstrumente!$C$1,LQ$3,0,LQ$4,1)=$AN64))
),0),"")</f>
        <v/>
      </c>
      <c r="LR64" t="str">
        <f ca="1">IFERROR(IF(N(ISNUMBER(LR$2)*$AN64)&gt;0,MIN($D$6,
SUMPRODUCT(N(OFFSET(AlleInstrumente!$C$1,LR$3,0,LR$4,1)=$AN64))
),0),"")</f>
        <v/>
      </c>
      <c r="LS64" t="str">
        <f ca="1">IFERROR(IF(N(ISNUMBER(LS$2)*$AN64)&gt;0,MIN($D$6,
SUMPRODUCT(N(OFFSET(AlleInstrumente!$C$1,LS$3,0,LS$4,1)=$AN64))
),0),"")</f>
        <v/>
      </c>
      <c r="LT64" t="str">
        <f ca="1">IFERROR(IF(N(ISNUMBER(LT$2)*$AN64)&gt;0,MIN($D$6,
SUMPRODUCT(N(OFFSET(AlleInstrumente!$C$1,LT$3,0,LT$4,1)=$AN64))
),0),"")</f>
        <v/>
      </c>
      <c r="LU64" t="str">
        <f ca="1">IFERROR(IF(N(ISNUMBER(LU$2)*$AN64)&gt;0,MIN($D$6,
SUMPRODUCT(N(OFFSET(AlleInstrumente!$C$1,LU$3,0,LU$4,1)=$AN64))
),0),"")</f>
        <v/>
      </c>
      <c r="LV64" t="str">
        <f ca="1">IFERROR(IF(N(ISNUMBER(LV$2)*$AN64)&gt;0,MIN($D$6,
SUMPRODUCT(N(OFFSET(AlleInstrumente!$C$1,LV$3,0,LV$4,1)=$AN64))
),0),"")</f>
        <v/>
      </c>
      <c r="LW64" t="str">
        <f ca="1">IFERROR(IF(N(ISNUMBER(LW$2)*$AN64)&gt;0,MIN($D$6,
SUMPRODUCT(N(OFFSET(AlleInstrumente!$C$1,LW$3,0,LW$4,1)=$AN64))
),0),"")</f>
        <v/>
      </c>
      <c r="LX64" t="str">
        <f ca="1">IFERROR(IF(N(ISNUMBER(LX$2)*$AN64)&gt;0,MIN($D$6,
SUMPRODUCT(N(OFFSET(AlleInstrumente!$C$1,LX$3,0,LX$4,1)=$AN64))
),0),"")</f>
        <v/>
      </c>
      <c r="LY64" t="str">
        <f ca="1">IFERROR(IF(N(ISNUMBER(LY$2)*$AN64)&gt;0,MIN($D$6,
SUMPRODUCT(N(OFFSET(AlleInstrumente!$C$1,LY$3,0,LY$4,1)=$AN64))
),0),"")</f>
        <v/>
      </c>
      <c r="LZ64" t="str">
        <f ca="1">IFERROR(IF(N(ISNUMBER(LZ$2)*$AN64)&gt;0,MIN($D$6,
SUMPRODUCT(N(OFFSET(AlleInstrumente!$C$1,LZ$3,0,LZ$4,1)=$AN64))
),0),"")</f>
        <v/>
      </c>
      <c r="MA64" t="str">
        <f ca="1">IFERROR(IF(N(ISNUMBER(MA$2)*$AN64)&gt;0,MIN($D$6,
SUMPRODUCT(N(OFFSET(AlleInstrumente!$C$1,MA$3,0,MA$4,1)=$AN64))
),0),"")</f>
        <v/>
      </c>
      <c r="MB64" t="str">
        <f ca="1">IFERROR(IF(N(ISNUMBER(MB$2)*$AN64)&gt;0,MIN($D$6,
SUMPRODUCT(N(OFFSET(AlleInstrumente!$C$1,MB$3,0,MB$4,1)=$AN64))
),0),"")</f>
        <v/>
      </c>
      <c r="MC64" t="str">
        <f ca="1">IFERROR(IF(N(ISNUMBER(MC$2)*$AN64)&gt;0,MIN($D$6,
SUMPRODUCT(N(OFFSET(AlleInstrumente!$C$1,MC$3,0,MC$4,1)=$AN64))
),0),"")</f>
        <v/>
      </c>
      <c r="MD64" t="str">
        <f ca="1">IFERROR(IF(N(ISNUMBER(MD$2)*$AN64)&gt;0,MIN($D$6,
SUMPRODUCT(N(OFFSET(AlleInstrumente!$C$1,MD$3,0,MD$4,1)=$AN64))
),0),"")</f>
        <v/>
      </c>
      <c r="ME64" t="str">
        <f ca="1">IFERROR(IF(N(ISNUMBER(ME$2)*$AN64)&gt;0,MIN($D$6,
SUMPRODUCT(N(OFFSET(AlleInstrumente!$C$1,ME$3,0,ME$4,1)=$AN64))
),0),"")</f>
        <v/>
      </c>
      <c r="MF64" t="str">
        <f ca="1">IFERROR(IF(N(ISNUMBER(MF$2)*$AN64)&gt;0,MIN($D$6,
SUMPRODUCT(N(OFFSET(AlleInstrumente!$C$1,MF$3,0,MF$4,1)=$AN64))
),0),"")</f>
        <v/>
      </c>
    </row>
    <row r="65" spans="7:344" x14ac:dyDescent="0.25">
      <c r="G65" t="str">
        <f t="shared" ca="1" si="51"/>
        <v/>
      </c>
      <c r="H65" t="str">
        <f t="shared" ca="1" si="45"/>
        <v/>
      </c>
      <c r="I65" t="str">
        <f t="shared" ca="1" si="52"/>
        <v/>
      </c>
      <c r="J65" t="str">
        <f t="shared" ca="1" si="53"/>
        <v/>
      </c>
      <c r="K65" t="str">
        <f t="shared" ca="1" si="54"/>
        <v/>
      </c>
      <c r="L65" t="str">
        <f t="array" aca="1" ref="L65" ca="1">IF(ISNUMBER(L64),IF(ISNUMBER($K64),$L64,IF($L64&gt;$L$2,MAX(IF(OFFSET($S$6,0,0,_Instrument_count,1)&lt;$L64,OFFSET($S$6,0,0,_Instrument_count,1),$L$2)),"")),"")</f>
        <v/>
      </c>
      <c r="N65" t="str">
        <f t="shared" ca="1" si="59"/>
        <v/>
      </c>
      <c r="P65" s="40" t="str">
        <f t="shared" ca="1" si="29"/>
        <v/>
      </c>
      <c r="Q65" s="40" t="str">
        <f t="shared" ca="1" si="55"/>
        <v/>
      </c>
      <c r="R65" t="str">
        <f t="shared" ca="1" si="31"/>
        <v/>
      </c>
      <c r="S65" t="e">
        <f t="shared" ca="1" si="47"/>
        <v>#VALUE!</v>
      </c>
      <c r="T65">
        <f t="shared" ca="1" si="32"/>
        <v>1</v>
      </c>
      <c r="U65" t="e">
        <f t="shared" ca="1" si="48"/>
        <v>#VALUE!</v>
      </c>
      <c r="V65" t="str">
        <f t="shared" ca="1" si="33"/>
        <v/>
      </c>
      <c r="X65" t="str">
        <f t="shared" ca="1" si="34"/>
        <v/>
      </c>
      <c r="Y65" s="76" t="e">
        <f t="shared" ca="1" si="35"/>
        <v>#VALUE!</v>
      </c>
      <c r="AA65" t="str">
        <f t="shared" ca="1" si="36"/>
        <v/>
      </c>
      <c r="AB65" s="76" t="e">
        <f t="shared" ca="1" si="37"/>
        <v>#VALUE!</v>
      </c>
      <c r="AD65" t="str">
        <f t="shared" ca="1" si="38"/>
        <v/>
      </c>
      <c r="AE65" s="76" t="e">
        <f t="shared" ca="1" si="39"/>
        <v>#VALUE!</v>
      </c>
      <c r="AG65" t="str">
        <f t="shared" ca="1" si="40"/>
        <v/>
      </c>
      <c r="AH65" s="76" t="e">
        <f t="shared" ca="1" si="41"/>
        <v>#VALUE!</v>
      </c>
      <c r="AI65" s="76"/>
      <c r="AJ65" t="str">
        <f t="shared" ca="1" si="49"/>
        <v/>
      </c>
      <c r="AK65" s="76" t="e">
        <f t="shared" ca="1" si="50"/>
        <v>#VALUE!</v>
      </c>
      <c r="AM65" t="str">
        <f ca="1">IF(ISNUMBER(Index!$K64),Index!$N64,"")</f>
        <v/>
      </c>
      <c r="AN65" t="str">
        <f ca="1">IF(ISNUMBER(Index!$K64),Index!$K64,"")</f>
        <v/>
      </c>
      <c r="AO65" t="str">
        <f ca="1">IF(ISNUMBER(AN65),Index!$M64,"")</f>
        <v/>
      </c>
      <c r="AP65" t="str">
        <f t="shared" ca="1" si="56"/>
        <v/>
      </c>
      <c r="AQ65" t="str">
        <f t="shared" ca="1" si="57"/>
        <v/>
      </c>
      <c r="AR65" t="str">
        <f t="shared" ca="1" si="58"/>
        <v/>
      </c>
      <c r="AS65" t="str">
        <f ca="1">IFERROR(IF(N(ISNUMBER(AS$2)*$AN65)&gt;0,MIN($D$6,
SUMPRODUCT(N(OFFSET(AlleInstrumente!$C$1,AS$3,0,AS$4,1)=$AN65))
),0),"")</f>
        <v/>
      </c>
      <c r="AT65" t="str">
        <f ca="1">IFERROR(IF(N(ISNUMBER(AT$2)*$AN65)&gt;0,MIN($D$6,
SUMPRODUCT(N(OFFSET(AlleInstrumente!$C$1,AT$3,0,AT$4,1)=$AN65))
),0),"")</f>
        <v/>
      </c>
      <c r="AU65" t="str">
        <f ca="1">IFERROR(IF(N(ISNUMBER(AU$2)*$AN65)&gt;0,MIN($D$6,
SUMPRODUCT(N(OFFSET(AlleInstrumente!$C$1,AU$3,0,AU$4,1)=$AN65))
),0),"")</f>
        <v/>
      </c>
      <c r="AV65" t="str">
        <f ca="1">IFERROR(IF(N(ISNUMBER(AV$2)*$AN65)&gt;0,MIN($D$6,
SUMPRODUCT(N(OFFSET(AlleInstrumente!$C$1,AV$3,0,AV$4,1)=$AN65))
),0),"")</f>
        <v/>
      </c>
      <c r="AW65" t="str">
        <f ca="1">IFERROR(IF(N(ISNUMBER(AW$2)*$AN65)&gt;0,MIN($D$6,
SUMPRODUCT(N(OFFSET(AlleInstrumente!$C$1,AW$3,0,AW$4,1)=$AN65))
),0),"")</f>
        <v/>
      </c>
      <c r="AX65" t="str">
        <f ca="1">IFERROR(IF(N(ISNUMBER(AX$2)*$AN65)&gt;0,MIN($D$6,
SUMPRODUCT(N(OFFSET(AlleInstrumente!$C$1,AX$3,0,AX$4,1)=$AN65))
),0),"")</f>
        <v/>
      </c>
      <c r="AY65" t="str">
        <f ca="1">IFERROR(IF(N(ISNUMBER(AY$2)*$AN65)&gt;0,MIN($D$6,
SUMPRODUCT(N(OFFSET(AlleInstrumente!$C$1,AY$3,0,AY$4,1)=$AN65))
),0),"")</f>
        <v/>
      </c>
      <c r="AZ65" t="str">
        <f ca="1">IFERROR(IF(N(ISNUMBER(AZ$2)*$AN65)&gt;0,MIN($D$6,
SUMPRODUCT(N(OFFSET(AlleInstrumente!$C$1,AZ$3,0,AZ$4,1)=$AN65))
),0),"")</f>
        <v/>
      </c>
      <c r="BA65" t="str">
        <f ca="1">IFERROR(IF(N(ISNUMBER(BA$2)*$AN65)&gt;0,MIN($D$6,
SUMPRODUCT(N(OFFSET(AlleInstrumente!$C$1,BA$3,0,BA$4,1)=$AN65))
),0),"")</f>
        <v/>
      </c>
      <c r="BB65" t="str">
        <f ca="1">IFERROR(IF(N(ISNUMBER(BB$2)*$AN65)&gt;0,MIN($D$6,
SUMPRODUCT(N(OFFSET(AlleInstrumente!$C$1,BB$3,0,BB$4,1)=$AN65))
),0),"")</f>
        <v/>
      </c>
      <c r="BC65" t="str">
        <f ca="1">IFERROR(IF(N(ISNUMBER(BC$2)*$AN65)&gt;0,MIN($D$6,
SUMPRODUCT(N(OFFSET(AlleInstrumente!$C$1,BC$3,0,BC$4,1)=$AN65))
),0),"")</f>
        <v/>
      </c>
      <c r="BD65" t="str">
        <f ca="1">IFERROR(IF(N(ISNUMBER(BD$2)*$AN65)&gt;0,MIN($D$6,
SUMPRODUCT(N(OFFSET(AlleInstrumente!$C$1,BD$3,0,BD$4,1)=$AN65))
),0),"")</f>
        <v/>
      </c>
      <c r="BE65" t="str">
        <f ca="1">IFERROR(IF(N(ISNUMBER(BE$2)*$AN65)&gt;0,MIN($D$6,
SUMPRODUCT(N(OFFSET(AlleInstrumente!$C$1,BE$3,0,BE$4,1)=$AN65))
),0),"")</f>
        <v/>
      </c>
      <c r="BF65" t="str">
        <f ca="1">IFERROR(IF(N(ISNUMBER(BF$2)*$AN65)&gt;0,MIN($D$6,
SUMPRODUCT(N(OFFSET(AlleInstrumente!$C$1,BF$3,0,BF$4,1)=$AN65))
),0),"")</f>
        <v/>
      </c>
      <c r="BG65" t="str">
        <f ca="1">IFERROR(IF(N(ISNUMBER(BG$2)*$AN65)&gt;0,MIN($D$6,
SUMPRODUCT(N(OFFSET(AlleInstrumente!$C$1,BG$3,0,BG$4,1)=$AN65))
),0),"")</f>
        <v/>
      </c>
      <c r="BH65" t="str">
        <f ca="1">IFERROR(IF(N(ISNUMBER(BH$2)*$AN65)&gt;0,MIN($D$6,
SUMPRODUCT(N(OFFSET(AlleInstrumente!$C$1,BH$3,0,BH$4,1)=$AN65))
),0),"")</f>
        <v/>
      </c>
      <c r="BI65" t="str">
        <f ca="1">IFERROR(IF(N(ISNUMBER(BI$2)*$AN65)&gt;0,MIN($D$6,
SUMPRODUCT(N(OFFSET(AlleInstrumente!$C$1,BI$3,0,BI$4,1)=$AN65))
),0),"")</f>
        <v/>
      </c>
      <c r="BJ65" t="str">
        <f ca="1">IFERROR(IF(N(ISNUMBER(BJ$2)*$AN65)&gt;0,MIN($D$6,
SUMPRODUCT(N(OFFSET(AlleInstrumente!$C$1,BJ$3,0,BJ$4,1)=$AN65))
),0),"")</f>
        <v/>
      </c>
      <c r="BK65" t="str">
        <f ca="1">IFERROR(IF(N(ISNUMBER(BK$2)*$AN65)&gt;0,MIN($D$6,
SUMPRODUCT(N(OFFSET(AlleInstrumente!$C$1,BK$3,0,BK$4,1)=$AN65))
),0),"")</f>
        <v/>
      </c>
      <c r="BL65" t="str">
        <f ca="1">IFERROR(IF(N(ISNUMBER(BL$2)*$AN65)&gt;0,MIN($D$6,
SUMPRODUCT(N(OFFSET(AlleInstrumente!$C$1,BL$3,0,BL$4,1)=$AN65))
),0),"")</f>
        <v/>
      </c>
      <c r="BM65" t="str">
        <f ca="1">IFERROR(IF(N(ISNUMBER(BM$2)*$AN65)&gt;0,MIN($D$6,
SUMPRODUCT(N(OFFSET(AlleInstrumente!$C$1,BM$3,0,BM$4,1)=$AN65))
),0),"")</f>
        <v/>
      </c>
      <c r="BN65" t="str">
        <f ca="1">IFERROR(IF(N(ISNUMBER(BN$2)*$AN65)&gt;0,MIN($D$6,
SUMPRODUCT(N(OFFSET(AlleInstrumente!$C$1,BN$3,0,BN$4,1)=$AN65))
),0),"")</f>
        <v/>
      </c>
      <c r="BO65" t="str">
        <f ca="1">IFERROR(IF(N(ISNUMBER(BO$2)*$AN65)&gt;0,MIN($D$6,
SUMPRODUCT(N(OFFSET(AlleInstrumente!$C$1,BO$3,0,BO$4,1)=$AN65))
),0),"")</f>
        <v/>
      </c>
      <c r="BP65" t="str">
        <f ca="1">IFERROR(IF(N(ISNUMBER(BP$2)*$AN65)&gt;0,MIN($D$6,
SUMPRODUCT(N(OFFSET(AlleInstrumente!$C$1,BP$3,0,BP$4,1)=$AN65))
),0),"")</f>
        <v/>
      </c>
      <c r="BQ65" t="str">
        <f ca="1">IFERROR(IF(N(ISNUMBER(BQ$2)*$AN65)&gt;0,MIN($D$6,
SUMPRODUCT(N(OFFSET(AlleInstrumente!$C$1,BQ$3,0,BQ$4,1)=$AN65))
),0),"")</f>
        <v/>
      </c>
      <c r="BR65" t="str">
        <f ca="1">IFERROR(IF(N(ISNUMBER(BR$2)*$AN65)&gt;0,MIN($D$6,
SUMPRODUCT(N(OFFSET(AlleInstrumente!$C$1,BR$3,0,BR$4,1)=$AN65))
),0),"")</f>
        <v/>
      </c>
      <c r="BS65" t="str">
        <f ca="1">IFERROR(IF(N(ISNUMBER(BS$2)*$AN65)&gt;0,MIN($D$6,
SUMPRODUCT(N(OFFSET(AlleInstrumente!$C$1,BS$3,0,BS$4,1)=$AN65))
),0),"")</f>
        <v/>
      </c>
      <c r="BT65" t="str">
        <f ca="1">IFERROR(IF(N(ISNUMBER(BT$2)*$AN65)&gt;0,MIN($D$6,
SUMPRODUCT(N(OFFSET(AlleInstrumente!$C$1,BT$3,0,BT$4,1)=$AN65))
),0),"")</f>
        <v/>
      </c>
      <c r="BU65" t="str">
        <f ca="1">IFERROR(IF(N(ISNUMBER(BU$2)*$AN65)&gt;0,MIN($D$6,
SUMPRODUCT(N(OFFSET(AlleInstrumente!$C$1,BU$3,0,BU$4,1)=$AN65))
),0),"")</f>
        <v/>
      </c>
      <c r="BV65" t="str">
        <f ca="1">IFERROR(IF(N(ISNUMBER(BV$2)*$AN65)&gt;0,MIN($D$6,
SUMPRODUCT(N(OFFSET(AlleInstrumente!$C$1,BV$3,0,BV$4,1)=$AN65))
),0),"")</f>
        <v/>
      </c>
      <c r="BW65" t="str">
        <f ca="1">IFERROR(IF(N(ISNUMBER(BW$2)*$AN65)&gt;0,MIN($D$6,
SUMPRODUCT(N(OFFSET(AlleInstrumente!$C$1,BW$3,0,BW$4,1)=$AN65))
),0),"")</f>
        <v/>
      </c>
      <c r="BX65" t="str">
        <f ca="1">IFERROR(IF(N(ISNUMBER(BX$2)*$AN65)&gt;0,MIN($D$6,
SUMPRODUCT(N(OFFSET(AlleInstrumente!$C$1,BX$3,0,BX$4,1)=$AN65))
),0),"")</f>
        <v/>
      </c>
      <c r="BY65" t="str">
        <f ca="1">IFERROR(IF(N(ISNUMBER(BY$2)*$AN65)&gt;0,MIN($D$6,
SUMPRODUCT(N(OFFSET(AlleInstrumente!$C$1,BY$3,0,BY$4,1)=$AN65))
),0),"")</f>
        <v/>
      </c>
      <c r="BZ65" t="str">
        <f ca="1">IFERROR(IF(N(ISNUMBER(BZ$2)*$AN65)&gt;0,MIN($D$6,
SUMPRODUCT(N(OFFSET(AlleInstrumente!$C$1,BZ$3,0,BZ$4,1)=$AN65))
),0),"")</f>
        <v/>
      </c>
      <c r="CA65" t="str">
        <f ca="1">IFERROR(IF(N(ISNUMBER(CA$2)*$AN65)&gt;0,MIN($D$6,
SUMPRODUCT(N(OFFSET(AlleInstrumente!$C$1,CA$3,0,CA$4,1)=$AN65))
),0),"")</f>
        <v/>
      </c>
      <c r="CB65" t="str">
        <f ca="1">IFERROR(IF(N(ISNUMBER(CB$2)*$AN65)&gt;0,MIN($D$6,
SUMPRODUCT(N(OFFSET(AlleInstrumente!$C$1,CB$3,0,CB$4,1)=$AN65))
),0),"")</f>
        <v/>
      </c>
      <c r="CC65" t="str">
        <f ca="1">IFERROR(IF(N(ISNUMBER(CC$2)*$AN65)&gt;0,MIN($D$6,
SUMPRODUCT(N(OFFSET(AlleInstrumente!$C$1,CC$3,0,CC$4,1)=$AN65))
),0),"")</f>
        <v/>
      </c>
      <c r="CD65" t="str">
        <f ca="1">IFERROR(IF(N(ISNUMBER(CD$2)*$AN65)&gt;0,MIN($D$6,
SUMPRODUCT(N(OFFSET(AlleInstrumente!$C$1,CD$3,0,CD$4,1)=$AN65))
),0),"")</f>
        <v/>
      </c>
      <c r="CE65" t="str">
        <f ca="1">IFERROR(IF(N(ISNUMBER(CE$2)*$AN65)&gt;0,MIN($D$6,
SUMPRODUCT(N(OFFSET(AlleInstrumente!$C$1,CE$3,0,CE$4,1)=$AN65))
),0),"")</f>
        <v/>
      </c>
      <c r="CF65" t="str">
        <f ca="1">IFERROR(IF(N(ISNUMBER(CF$2)*$AN65)&gt;0,MIN($D$6,
SUMPRODUCT(N(OFFSET(AlleInstrumente!$C$1,CF$3,0,CF$4,1)=$AN65))
),0),"")</f>
        <v/>
      </c>
      <c r="CG65" t="str">
        <f ca="1">IFERROR(IF(N(ISNUMBER(CG$2)*$AN65)&gt;0,MIN($D$6,
SUMPRODUCT(N(OFFSET(AlleInstrumente!$C$1,CG$3,0,CG$4,1)=$AN65))
),0),"")</f>
        <v/>
      </c>
      <c r="CH65" t="str">
        <f ca="1">IFERROR(IF(N(ISNUMBER(CH$2)*$AN65)&gt;0,MIN($D$6,
SUMPRODUCT(N(OFFSET(AlleInstrumente!$C$1,CH$3,0,CH$4,1)=$AN65))
),0),"")</f>
        <v/>
      </c>
      <c r="CI65" t="str">
        <f ca="1">IFERROR(IF(N(ISNUMBER(CI$2)*$AN65)&gt;0,MIN($D$6,
SUMPRODUCT(N(OFFSET(AlleInstrumente!$C$1,CI$3,0,CI$4,1)=$AN65))
),0),"")</f>
        <v/>
      </c>
      <c r="CJ65" t="str">
        <f ca="1">IFERROR(IF(N(ISNUMBER(CJ$2)*$AN65)&gt;0,MIN($D$6,
SUMPRODUCT(N(OFFSET(AlleInstrumente!$C$1,CJ$3,0,CJ$4,1)=$AN65))
),0),"")</f>
        <v/>
      </c>
      <c r="CK65" t="str">
        <f ca="1">IFERROR(IF(N(ISNUMBER(CK$2)*$AN65)&gt;0,MIN($D$6,
SUMPRODUCT(N(OFFSET(AlleInstrumente!$C$1,CK$3,0,CK$4,1)=$AN65))
),0),"")</f>
        <v/>
      </c>
      <c r="CL65" t="str">
        <f ca="1">IFERROR(IF(N(ISNUMBER(CL$2)*$AN65)&gt;0,MIN($D$6,
SUMPRODUCT(N(OFFSET(AlleInstrumente!$C$1,CL$3,0,CL$4,1)=$AN65))
),0),"")</f>
        <v/>
      </c>
      <c r="CM65" t="str">
        <f ca="1">IFERROR(IF(N(ISNUMBER(CM$2)*$AN65)&gt;0,MIN($D$6,
SUMPRODUCT(N(OFFSET(AlleInstrumente!$C$1,CM$3,0,CM$4,1)=$AN65))
),0),"")</f>
        <v/>
      </c>
      <c r="CN65" t="str">
        <f ca="1">IFERROR(IF(N(ISNUMBER(CN$2)*$AN65)&gt;0,MIN($D$6,
SUMPRODUCT(N(OFFSET(AlleInstrumente!$C$1,CN$3,0,CN$4,1)=$AN65))
),0),"")</f>
        <v/>
      </c>
      <c r="CO65" t="str">
        <f ca="1">IFERROR(IF(N(ISNUMBER(CO$2)*$AN65)&gt;0,MIN($D$6,
SUMPRODUCT(N(OFFSET(AlleInstrumente!$C$1,CO$3,0,CO$4,1)=$AN65))
),0),"")</f>
        <v/>
      </c>
      <c r="CP65" t="str">
        <f ca="1">IFERROR(IF(N(ISNUMBER(CP$2)*$AN65)&gt;0,MIN($D$6,
SUMPRODUCT(N(OFFSET(AlleInstrumente!$C$1,CP$3,0,CP$4,1)=$AN65))
),0),"")</f>
        <v/>
      </c>
      <c r="CQ65" t="str">
        <f ca="1">IFERROR(IF(N(ISNUMBER(CQ$2)*$AN65)&gt;0,MIN($D$6,
SUMPRODUCT(N(OFFSET(AlleInstrumente!$C$1,CQ$3,0,CQ$4,1)=$AN65))
),0),"")</f>
        <v/>
      </c>
      <c r="CR65" t="str">
        <f ca="1">IFERROR(IF(N(ISNUMBER(CR$2)*$AN65)&gt;0,MIN($D$6,
SUMPRODUCT(N(OFFSET(AlleInstrumente!$C$1,CR$3,0,CR$4,1)=$AN65))
),0),"")</f>
        <v/>
      </c>
      <c r="CS65" t="str">
        <f ca="1">IFERROR(IF(N(ISNUMBER(CS$2)*$AN65)&gt;0,MIN($D$6,
SUMPRODUCT(N(OFFSET(AlleInstrumente!$C$1,CS$3,0,CS$4,1)=$AN65))
),0),"")</f>
        <v/>
      </c>
      <c r="CT65" t="str">
        <f ca="1">IFERROR(IF(N(ISNUMBER(CT$2)*$AN65)&gt;0,MIN($D$6,
SUMPRODUCT(N(OFFSET(AlleInstrumente!$C$1,CT$3,0,CT$4,1)=$AN65))
),0),"")</f>
        <v/>
      </c>
      <c r="CU65" t="str">
        <f ca="1">IFERROR(IF(N(ISNUMBER(CU$2)*$AN65)&gt;0,MIN($D$6,
SUMPRODUCT(N(OFFSET(AlleInstrumente!$C$1,CU$3,0,CU$4,1)=$AN65))
),0),"")</f>
        <v/>
      </c>
      <c r="CV65" t="str">
        <f ca="1">IFERROR(IF(N(ISNUMBER(CV$2)*$AN65)&gt;0,MIN($D$6,
SUMPRODUCT(N(OFFSET(AlleInstrumente!$C$1,CV$3,0,CV$4,1)=$AN65))
),0),"")</f>
        <v/>
      </c>
      <c r="CW65" t="str">
        <f ca="1">IFERROR(IF(N(ISNUMBER(CW$2)*$AN65)&gt;0,MIN($D$6,
SUMPRODUCT(N(OFFSET(AlleInstrumente!$C$1,CW$3,0,CW$4,1)=$AN65))
),0),"")</f>
        <v/>
      </c>
      <c r="CX65" t="str">
        <f ca="1">IFERROR(IF(N(ISNUMBER(CX$2)*$AN65)&gt;0,MIN($D$6,
SUMPRODUCT(N(OFFSET(AlleInstrumente!$C$1,CX$3,0,CX$4,1)=$AN65))
),0),"")</f>
        <v/>
      </c>
      <c r="CY65" t="str">
        <f ca="1">IFERROR(IF(N(ISNUMBER(CY$2)*$AN65)&gt;0,MIN($D$6,
SUMPRODUCT(N(OFFSET(AlleInstrumente!$C$1,CY$3,0,CY$4,1)=$AN65))
),0),"")</f>
        <v/>
      </c>
      <c r="CZ65" t="str">
        <f ca="1">IFERROR(IF(N(ISNUMBER(CZ$2)*$AN65)&gt;0,MIN($D$6,
SUMPRODUCT(N(OFFSET(AlleInstrumente!$C$1,CZ$3,0,CZ$4,1)=$AN65))
),0),"")</f>
        <v/>
      </c>
      <c r="DA65" t="str">
        <f ca="1">IFERROR(IF(N(ISNUMBER(DA$2)*$AN65)&gt;0,MIN($D$6,
SUMPRODUCT(N(OFFSET(AlleInstrumente!$C$1,DA$3,0,DA$4,1)=$AN65))
),0),"")</f>
        <v/>
      </c>
      <c r="DB65" t="str">
        <f ca="1">IFERROR(IF(N(ISNUMBER(DB$2)*$AN65)&gt;0,MIN($D$6,
SUMPRODUCT(N(OFFSET(AlleInstrumente!$C$1,DB$3,0,DB$4,1)=$AN65))
),0),"")</f>
        <v/>
      </c>
      <c r="DC65" t="str">
        <f ca="1">IFERROR(IF(N(ISNUMBER(DC$2)*$AN65)&gt;0,MIN($D$6,
SUMPRODUCT(N(OFFSET(AlleInstrumente!$C$1,DC$3,0,DC$4,1)=$AN65))
),0),"")</f>
        <v/>
      </c>
      <c r="DD65" t="str">
        <f ca="1">IFERROR(IF(N(ISNUMBER(DD$2)*$AN65)&gt;0,MIN($D$6,
SUMPRODUCT(N(OFFSET(AlleInstrumente!$C$1,DD$3,0,DD$4,1)=$AN65))
),0),"")</f>
        <v/>
      </c>
      <c r="DE65" t="str">
        <f ca="1">IFERROR(IF(N(ISNUMBER(DE$2)*$AN65)&gt;0,MIN($D$6,
SUMPRODUCT(N(OFFSET(AlleInstrumente!$C$1,DE$3,0,DE$4,1)=$AN65))
),0),"")</f>
        <v/>
      </c>
      <c r="DF65" t="str">
        <f ca="1">IFERROR(IF(N(ISNUMBER(DF$2)*$AN65)&gt;0,MIN($D$6,
SUMPRODUCT(N(OFFSET(AlleInstrumente!$C$1,DF$3,0,DF$4,1)=$AN65))
),0),"")</f>
        <v/>
      </c>
      <c r="DG65" t="str">
        <f ca="1">IFERROR(IF(N(ISNUMBER(DG$2)*$AN65)&gt;0,MIN($D$6,
SUMPRODUCT(N(OFFSET(AlleInstrumente!$C$1,DG$3,0,DG$4,1)=$AN65))
),0),"")</f>
        <v/>
      </c>
      <c r="DH65" t="str">
        <f ca="1">IFERROR(IF(N(ISNUMBER(DH$2)*$AN65)&gt;0,MIN($D$6,
SUMPRODUCT(N(OFFSET(AlleInstrumente!$C$1,DH$3,0,DH$4,1)=$AN65))
),0),"")</f>
        <v/>
      </c>
      <c r="DI65" t="str">
        <f ca="1">IFERROR(IF(N(ISNUMBER(DI$2)*$AN65)&gt;0,MIN($D$6,
SUMPRODUCT(N(OFFSET(AlleInstrumente!$C$1,DI$3,0,DI$4,1)=$AN65))
),0),"")</f>
        <v/>
      </c>
      <c r="DJ65" t="str">
        <f ca="1">IFERROR(IF(N(ISNUMBER(DJ$2)*$AN65)&gt;0,MIN($D$6,
SUMPRODUCT(N(OFFSET(AlleInstrumente!$C$1,DJ$3,0,DJ$4,1)=$AN65))
),0),"")</f>
        <v/>
      </c>
      <c r="DK65" t="str">
        <f ca="1">IFERROR(IF(N(ISNUMBER(DK$2)*$AN65)&gt;0,MIN($D$6,
SUMPRODUCT(N(OFFSET(AlleInstrumente!$C$1,DK$3,0,DK$4,1)=$AN65))
),0),"")</f>
        <v/>
      </c>
      <c r="DL65" t="str">
        <f ca="1">IFERROR(IF(N(ISNUMBER(DL$2)*$AN65)&gt;0,MIN($D$6,
SUMPRODUCT(N(OFFSET(AlleInstrumente!$C$1,DL$3,0,DL$4,1)=$AN65))
),0),"")</f>
        <v/>
      </c>
      <c r="DM65" t="str">
        <f ca="1">IFERROR(IF(N(ISNUMBER(DM$2)*$AN65)&gt;0,MIN($D$6,
SUMPRODUCT(N(OFFSET(AlleInstrumente!$C$1,DM$3,0,DM$4,1)=$AN65))
),0),"")</f>
        <v/>
      </c>
      <c r="DN65" t="str">
        <f ca="1">IFERROR(IF(N(ISNUMBER(DN$2)*$AN65)&gt;0,MIN($D$6,
SUMPRODUCT(N(OFFSET(AlleInstrumente!$C$1,DN$3,0,DN$4,1)=$AN65))
),0),"")</f>
        <v/>
      </c>
      <c r="DO65" t="str">
        <f ca="1">IFERROR(IF(N(ISNUMBER(DO$2)*$AN65)&gt;0,MIN($D$6,
SUMPRODUCT(N(OFFSET(AlleInstrumente!$C$1,DO$3,0,DO$4,1)=$AN65))
),0),"")</f>
        <v/>
      </c>
      <c r="DP65" t="str">
        <f ca="1">IFERROR(IF(N(ISNUMBER(DP$2)*$AN65)&gt;0,MIN($D$6,
SUMPRODUCT(N(OFFSET(AlleInstrumente!$C$1,DP$3,0,DP$4,1)=$AN65))
),0),"")</f>
        <v/>
      </c>
      <c r="DQ65" t="str">
        <f ca="1">IFERROR(IF(N(ISNUMBER(DQ$2)*$AN65)&gt;0,MIN($D$6,
SUMPRODUCT(N(OFFSET(AlleInstrumente!$C$1,DQ$3,0,DQ$4,1)=$AN65))
),0),"")</f>
        <v/>
      </c>
      <c r="DR65" t="str">
        <f ca="1">IFERROR(IF(N(ISNUMBER(DR$2)*$AN65)&gt;0,MIN($D$6,
SUMPRODUCT(N(OFFSET(AlleInstrumente!$C$1,DR$3,0,DR$4,1)=$AN65))
),0),"")</f>
        <v/>
      </c>
      <c r="DS65" t="str">
        <f ca="1">IFERROR(IF(N(ISNUMBER(DS$2)*$AN65)&gt;0,MIN($D$6,
SUMPRODUCT(N(OFFSET(AlleInstrumente!$C$1,DS$3,0,DS$4,1)=$AN65))
),0),"")</f>
        <v/>
      </c>
      <c r="DT65" t="str">
        <f ca="1">IFERROR(IF(N(ISNUMBER(DT$2)*$AN65)&gt;0,MIN($D$6,
SUMPRODUCT(N(OFFSET(AlleInstrumente!$C$1,DT$3,0,DT$4,1)=$AN65))
),0),"")</f>
        <v/>
      </c>
      <c r="DU65" t="str">
        <f ca="1">IFERROR(IF(N(ISNUMBER(DU$2)*$AN65)&gt;0,MIN($D$6,
SUMPRODUCT(N(OFFSET(AlleInstrumente!$C$1,DU$3,0,DU$4,1)=$AN65))
),0),"")</f>
        <v/>
      </c>
      <c r="DV65" t="str">
        <f ca="1">IFERROR(IF(N(ISNUMBER(DV$2)*$AN65)&gt;0,MIN($D$6,
SUMPRODUCT(N(OFFSET(AlleInstrumente!$C$1,DV$3,0,DV$4,1)=$AN65))
),0),"")</f>
        <v/>
      </c>
      <c r="DW65" t="str">
        <f ca="1">IFERROR(IF(N(ISNUMBER(DW$2)*$AN65)&gt;0,MIN($D$6,
SUMPRODUCT(N(OFFSET(AlleInstrumente!$C$1,DW$3,0,DW$4,1)=$AN65))
),0),"")</f>
        <v/>
      </c>
      <c r="DX65" t="str">
        <f ca="1">IFERROR(IF(N(ISNUMBER(DX$2)*$AN65)&gt;0,MIN($D$6,
SUMPRODUCT(N(OFFSET(AlleInstrumente!$C$1,DX$3,0,DX$4,1)=$AN65))
),0),"")</f>
        <v/>
      </c>
      <c r="DY65" t="str">
        <f ca="1">IFERROR(IF(N(ISNUMBER(DY$2)*$AN65)&gt;0,MIN($D$6,
SUMPRODUCT(N(OFFSET(AlleInstrumente!$C$1,DY$3,0,DY$4,1)=$AN65))
),0),"")</f>
        <v/>
      </c>
      <c r="DZ65" t="str">
        <f ca="1">IFERROR(IF(N(ISNUMBER(DZ$2)*$AN65)&gt;0,MIN($D$6,
SUMPRODUCT(N(OFFSET(AlleInstrumente!$C$1,DZ$3,0,DZ$4,1)=$AN65))
),0),"")</f>
        <v/>
      </c>
      <c r="EA65" t="str">
        <f ca="1">IFERROR(IF(N(ISNUMBER(EA$2)*$AN65)&gt;0,MIN($D$6,
SUMPRODUCT(N(OFFSET(AlleInstrumente!$C$1,EA$3,0,EA$4,1)=$AN65))
),0),"")</f>
        <v/>
      </c>
      <c r="EB65" t="str">
        <f ca="1">IFERROR(IF(N(ISNUMBER(EB$2)*$AN65)&gt;0,MIN($D$6,
SUMPRODUCT(N(OFFSET(AlleInstrumente!$C$1,EB$3,0,EB$4,1)=$AN65))
),0),"")</f>
        <v/>
      </c>
      <c r="EC65" t="str">
        <f ca="1">IFERROR(IF(N(ISNUMBER(EC$2)*$AN65)&gt;0,MIN($D$6,
SUMPRODUCT(N(OFFSET(AlleInstrumente!$C$1,EC$3,0,EC$4,1)=$AN65))
),0),"")</f>
        <v/>
      </c>
      <c r="ED65" t="str">
        <f ca="1">IFERROR(IF(N(ISNUMBER(ED$2)*$AN65)&gt;0,MIN($D$6,
SUMPRODUCT(N(OFFSET(AlleInstrumente!$C$1,ED$3,0,ED$4,1)=$AN65))
),0),"")</f>
        <v/>
      </c>
      <c r="EE65" t="str">
        <f ca="1">IFERROR(IF(N(ISNUMBER(EE$2)*$AN65)&gt;0,MIN($D$6,
SUMPRODUCT(N(OFFSET(AlleInstrumente!$C$1,EE$3,0,EE$4,1)=$AN65))
),0),"")</f>
        <v/>
      </c>
      <c r="EF65" t="str">
        <f ca="1">IFERROR(IF(N(ISNUMBER(EF$2)*$AN65)&gt;0,MIN($D$6,
SUMPRODUCT(N(OFFSET(AlleInstrumente!$C$1,EF$3,0,EF$4,1)=$AN65))
),0),"")</f>
        <v/>
      </c>
      <c r="EG65" t="str">
        <f ca="1">IFERROR(IF(N(ISNUMBER(EG$2)*$AN65)&gt;0,MIN($D$6,
SUMPRODUCT(N(OFFSET(AlleInstrumente!$C$1,EG$3,0,EG$4,1)=$AN65))
),0),"")</f>
        <v/>
      </c>
      <c r="EH65" t="str">
        <f ca="1">IFERROR(IF(N(ISNUMBER(EH$2)*$AN65)&gt;0,MIN($D$6,
SUMPRODUCT(N(OFFSET(AlleInstrumente!$C$1,EH$3,0,EH$4,1)=$AN65))
),0),"")</f>
        <v/>
      </c>
      <c r="EI65" t="str">
        <f ca="1">IFERROR(IF(N(ISNUMBER(EI$2)*$AN65)&gt;0,MIN($D$6,
SUMPRODUCT(N(OFFSET(AlleInstrumente!$C$1,EI$3,0,EI$4,1)=$AN65))
),0),"")</f>
        <v/>
      </c>
      <c r="EJ65" t="str">
        <f ca="1">IFERROR(IF(N(ISNUMBER(EJ$2)*$AN65)&gt;0,MIN($D$6,
SUMPRODUCT(N(OFFSET(AlleInstrumente!$C$1,EJ$3,0,EJ$4,1)=$AN65))
),0),"")</f>
        <v/>
      </c>
      <c r="EK65" t="str">
        <f ca="1">IFERROR(IF(N(ISNUMBER(EK$2)*$AN65)&gt;0,MIN($D$6,
SUMPRODUCT(N(OFFSET(AlleInstrumente!$C$1,EK$3,0,EK$4,1)=$AN65))
),0),"")</f>
        <v/>
      </c>
      <c r="EL65" t="str">
        <f ca="1">IFERROR(IF(N(ISNUMBER(EL$2)*$AN65)&gt;0,MIN($D$6,
SUMPRODUCT(N(OFFSET(AlleInstrumente!$C$1,EL$3,0,EL$4,1)=$AN65))
),0),"")</f>
        <v/>
      </c>
      <c r="EM65" t="str">
        <f ca="1">IFERROR(IF(N(ISNUMBER(EM$2)*$AN65)&gt;0,MIN($D$6,
SUMPRODUCT(N(OFFSET(AlleInstrumente!$C$1,EM$3,0,EM$4,1)=$AN65))
),0),"")</f>
        <v/>
      </c>
      <c r="EN65" t="str">
        <f ca="1">IFERROR(IF(N(ISNUMBER(EN$2)*$AN65)&gt;0,MIN($D$6,
SUMPRODUCT(N(OFFSET(AlleInstrumente!$C$1,EN$3,0,EN$4,1)=$AN65))
),0),"")</f>
        <v/>
      </c>
      <c r="EO65" t="str">
        <f ca="1">IFERROR(IF(N(ISNUMBER(EO$2)*$AN65)&gt;0,MIN($D$6,
SUMPRODUCT(N(OFFSET(AlleInstrumente!$C$1,EO$3,0,EO$4,1)=$AN65))
),0),"")</f>
        <v/>
      </c>
      <c r="EP65" t="str">
        <f ca="1">IFERROR(IF(N(ISNUMBER(EP$2)*$AN65)&gt;0,MIN($D$6,
SUMPRODUCT(N(OFFSET(AlleInstrumente!$C$1,EP$3,0,EP$4,1)=$AN65))
),0),"")</f>
        <v/>
      </c>
      <c r="EQ65" t="str">
        <f ca="1">IFERROR(IF(N(ISNUMBER(EQ$2)*$AN65)&gt;0,MIN($D$6,
SUMPRODUCT(N(OFFSET(AlleInstrumente!$C$1,EQ$3,0,EQ$4,1)=$AN65))
),0),"")</f>
        <v/>
      </c>
      <c r="ER65" t="str">
        <f ca="1">IFERROR(IF(N(ISNUMBER(ER$2)*$AN65)&gt;0,MIN($D$6,
SUMPRODUCT(N(OFFSET(AlleInstrumente!$C$1,ER$3,0,ER$4,1)=$AN65))
),0),"")</f>
        <v/>
      </c>
      <c r="ES65" t="str">
        <f ca="1">IFERROR(IF(N(ISNUMBER(ES$2)*$AN65)&gt;0,MIN($D$6,
SUMPRODUCT(N(OFFSET(AlleInstrumente!$C$1,ES$3,0,ES$4,1)=$AN65))
),0),"")</f>
        <v/>
      </c>
      <c r="ET65" t="str">
        <f ca="1">IFERROR(IF(N(ISNUMBER(ET$2)*$AN65)&gt;0,MIN($D$6,
SUMPRODUCT(N(OFFSET(AlleInstrumente!$C$1,ET$3,0,ET$4,1)=$AN65))
),0),"")</f>
        <v/>
      </c>
      <c r="EU65" t="str">
        <f ca="1">IFERROR(IF(N(ISNUMBER(EU$2)*$AN65)&gt;0,MIN($D$6,
SUMPRODUCT(N(OFFSET(AlleInstrumente!$C$1,EU$3,0,EU$4,1)=$AN65))
),0),"")</f>
        <v/>
      </c>
      <c r="EV65" t="str">
        <f ca="1">IFERROR(IF(N(ISNUMBER(EV$2)*$AN65)&gt;0,MIN($D$6,
SUMPRODUCT(N(OFFSET(AlleInstrumente!$C$1,EV$3,0,EV$4,1)=$AN65))
),0),"")</f>
        <v/>
      </c>
      <c r="EW65" t="str">
        <f ca="1">IFERROR(IF(N(ISNUMBER(EW$2)*$AN65)&gt;0,MIN($D$6,
SUMPRODUCT(N(OFFSET(AlleInstrumente!$C$1,EW$3,0,EW$4,1)=$AN65))
),0),"")</f>
        <v/>
      </c>
      <c r="EX65" t="str">
        <f ca="1">IFERROR(IF(N(ISNUMBER(EX$2)*$AN65)&gt;0,MIN($D$6,
SUMPRODUCT(N(OFFSET(AlleInstrumente!$C$1,EX$3,0,EX$4,1)=$AN65))
),0),"")</f>
        <v/>
      </c>
      <c r="EY65" t="str">
        <f ca="1">IFERROR(IF(N(ISNUMBER(EY$2)*$AN65)&gt;0,MIN($D$6,
SUMPRODUCT(N(OFFSET(AlleInstrumente!$C$1,EY$3,0,EY$4,1)=$AN65))
),0),"")</f>
        <v/>
      </c>
      <c r="EZ65" t="str">
        <f ca="1">IFERROR(IF(N(ISNUMBER(EZ$2)*$AN65)&gt;0,MIN($D$6,
SUMPRODUCT(N(OFFSET(AlleInstrumente!$C$1,EZ$3,0,EZ$4,1)=$AN65))
),0),"")</f>
        <v/>
      </c>
      <c r="FA65" t="str">
        <f ca="1">IFERROR(IF(N(ISNUMBER(FA$2)*$AN65)&gt;0,MIN($D$6,
SUMPRODUCT(N(OFFSET(AlleInstrumente!$C$1,FA$3,0,FA$4,1)=$AN65))
),0),"")</f>
        <v/>
      </c>
      <c r="FB65" t="str">
        <f ca="1">IFERROR(IF(N(ISNUMBER(FB$2)*$AN65)&gt;0,MIN($D$6,
SUMPRODUCT(N(OFFSET(AlleInstrumente!$C$1,FB$3,0,FB$4,1)=$AN65))
),0),"")</f>
        <v/>
      </c>
      <c r="FC65" t="str">
        <f ca="1">IFERROR(IF(N(ISNUMBER(FC$2)*$AN65)&gt;0,MIN($D$6,
SUMPRODUCT(N(OFFSET(AlleInstrumente!$C$1,FC$3,0,FC$4,1)=$AN65))
),0),"")</f>
        <v/>
      </c>
      <c r="FD65" t="str">
        <f ca="1">IFERROR(IF(N(ISNUMBER(FD$2)*$AN65)&gt;0,MIN($D$6,
SUMPRODUCT(N(OFFSET(AlleInstrumente!$C$1,FD$3,0,FD$4,1)=$AN65))
),0),"")</f>
        <v/>
      </c>
      <c r="FE65" t="str">
        <f ca="1">IFERROR(IF(N(ISNUMBER(FE$2)*$AN65)&gt;0,MIN($D$6,
SUMPRODUCT(N(OFFSET(AlleInstrumente!$C$1,FE$3,0,FE$4,1)=$AN65))
),0),"")</f>
        <v/>
      </c>
      <c r="FF65" t="str">
        <f ca="1">IFERROR(IF(N(ISNUMBER(FF$2)*$AN65)&gt;0,MIN($D$6,
SUMPRODUCT(N(OFFSET(AlleInstrumente!$C$1,FF$3,0,FF$4,1)=$AN65))
),0),"")</f>
        <v/>
      </c>
      <c r="FG65" t="str">
        <f ca="1">IFERROR(IF(N(ISNUMBER(FG$2)*$AN65)&gt;0,MIN($D$6,
SUMPRODUCT(N(OFFSET(AlleInstrumente!$C$1,FG$3,0,FG$4,1)=$AN65))
),0),"")</f>
        <v/>
      </c>
      <c r="FH65" t="str">
        <f ca="1">IFERROR(IF(N(ISNUMBER(FH$2)*$AN65)&gt;0,MIN($D$6,
SUMPRODUCT(N(OFFSET(AlleInstrumente!$C$1,FH$3,0,FH$4,1)=$AN65))
),0),"")</f>
        <v/>
      </c>
      <c r="FI65" t="str">
        <f ca="1">IFERROR(IF(N(ISNUMBER(FI$2)*$AN65)&gt;0,MIN($D$6,
SUMPRODUCT(N(OFFSET(AlleInstrumente!$C$1,FI$3,0,FI$4,1)=$AN65))
),0),"")</f>
        <v/>
      </c>
      <c r="FJ65" t="str">
        <f ca="1">IFERROR(IF(N(ISNUMBER(FJ$2)*$AN65)&gt;0,MIN($D$6,
SUMPRODUCT(N(OFFSET(AlleInstrumente!$C$1,FJ$3,0,FJ$4,1)=$AN65))
),0),"")</f>
        <v/>
      </c>
      <c r="FK65" t="str">
        <f ca="1">IFERROR(IF(N(ISNUMBER(FK$2)*$AN65)&gt;0,MIN($D$6,
SUMPRODUCT(N(OFFSET(AlleInstrumente!$C$1,FK$3,0,FK$4,1)=$AN65))
),0),"")</f>
        <v/>
      </c>
      <c r="FL65" t="str">
        <f ca="1">IFERROR(IF(N(ISNUMBER(FL$2)*$AN65)&gt;0,MIN($D$6,
SUMPRODUCT(N(OFFSET(AlleInstrumente!$C$1,FL$3,0,FL$4,1)=$AN65))
),0),"")</f>
        <v/>
      </c>
      <c r="FM65" t="str">
        <f ca="1">IFERROR(IF(N(ISNUMBER(FM$2)*$AN65)&gt;0,MIN($D$6,
SUMPRODUCT(N(OFFSET(AlleInstrumente!$C$1,FM$3,0,FM$4,1)=$AN65))
),0),"")</f>
        <v/>
      </c>
      <c r="FN65" t="str">
        <f ca="1">IFERROR(IF(N(ISNUMBER(FN$2)*$AN65)&gt;0,MIN($D$6,
SUMPRODUCT(N(OFFSET(AlleInstrumente!$C$1,FN$3,0,FN$4,1)=$AN65))
),0),"")</f>
        <v/>
      </c>
      <c r="FO65" t="str">
        <f ca="1">IFERROR(IF(N(ISNUMBER(FO$2)*$AN65)&gt;0,MIN($D$6,
SUMPRODUCT(N(OFFSET(AlleInstrumente!$C$1,FO$3,0,FO$4,1)=$AN65))
),0),"")</f>
        <v/>
      </c>
      <c r="FP65" t="str">
        <f ca="1">IFERROR(IF(N(ISNUMBER(FP$2)*$AN65)&gt;0,MIN($D$6,
SUMPRODUCT(N(OFFSET(AlleInstrumente!$C$1,FP$3,0,FP$4,1)=$AN65))
),0),"")</f>
        <v/>
      </c>
      <c r="FQ65" t="str">
        <f ca="1">IFERROR(IF(N(ISNUMBER(FQ$2)*$AN65)&gt;0,MIN($D$6,
SUMPRODUCT(N(OFFSET(AlleInstrumente!$C$1,FQ$3,0,FQ$4,1)=$AN65))
),0),"")</f>
        <v/>
      </c>
      <c r="FR65" t="str">
        <f ca="1">IFERROR(IF(N(ISNUMBER(FR$2)*$AN65)&gt;0,MIN($D$6,
SUMPRODUCT(N(OFFSET(AlleInstrumente!$C$1,FR$3,0,FR$4,1)=$AN65))
),0),"")</f>
        <v/>
      </c>
      <c r="FS65" t="str">
        <f ca="1">IFERROR(IF(N(ISNUMBER(FS$2)*$AN65)&gt;0,MIN($D$6,
SUMPRODUCT(N(OFFSET(AlleInstrumente!$C$1,FS$3,0,FS$4,1)=$AN65))
),0),"")</f>
        <v/>
      </c>
      <c r="FT65" t="str">
        <f ca="1">IFERROR(IF(N(ISNUMBER(FT$2)*$AN65)&gt;0,MIN($D$6,
SUMPRODUCT(N(OFFSET(AlleInstrumente!$C$1,FT$3,0,FT$4,1)=$AN65))
),0),"")</f>
        <v/>
      </c>
      <c r="FU65" t="str">
        <f ca="1">IFERROR(IF(N(ISNUMBER(FU$2)*$AN65)&gt;0,MIN($D$6,
SUMPRODUCT(N(OFFSET(AlleInstrumente!$C$1,FU$3,0,FU$4,1)=$AN65))
),0),"")</f>
        <v/>
      </c>
      <c r="FV65" t="str">
        <f ca="1">IFERROR(IF(N(ISNUMBER(FV$2)*$AN65)&gt;0,MIN($D$6,
SUMPRODUCT(N(OFFSET(AlleInstrumente!$C$1,FV$3,0,FV$4,1)=$AN65))
),0),"")</f>
        <v/>
      </c>
      <c r="FW65" t="str">
        <f ca="1">IFERROR(IF(N(ISNUMBER(FW$2)*$AN65)&gt;0,MIN($D$6,
SUMPRODUCT(N(OFFSET(AlleInstrumente!$C$1,FW$3,0,FW$4,1)=$AN65))
),0),"")</f>
        <v/>
      </c>
      <c r="FX65" t="str">
        <f ca="1">IFERROR(IF(N(ISNUMBER(FX$2)*$AN65)&gt;0,MIN($D$6,
SUMPRODUCT(N(OFFSET(AlleInstrumente!$C$1,FX$3,0,FX$4,1)=$AN65))
),0),"")</f>
        <v/>
      </c>
      <c r="FY65" t="str">
        <f ca="1">IFERROR(IF(N(ISNUMBER(FY$2)*$AN65)&gt;0,MIN($D$6,
SUMPRODUCT(N(OFFSET(AlleInstrumente!$C$1,FY$3,0,FY$4,1)=$AN65))
),0),"")</f>
        <v/>
      </c>
      <c r="FZ65" t="str">
        <f ca="1">IFERROR(IF(N(ISNUMBER(FZ$2)*$AN65)&gt;0,MIN($D$6,
SUMPRODUCT(N(OFFSET(AlleInstrumente!$C$1,FZ$3,0,FZ$4,1)=$AN65))
),0),"")</f>
        <v/>
      </c>
      <c r="GA65" t="str">
        <f ca="1">IFERROR(IF(N(ISNUMBER(GA$2)*$AN65)&gt;0,MIN($D$6,
SUMPRODUCT(N(OFFSET(AlleInstrumente!$C$1,GA$3,0,GA$4,1)=$AN65))
),0),"")</f>
        <v/>
      </c>
      <c r="GB65" t="str">
        <f ca="1">IFERROR(IF(N(ISNUMBER(GB$2)*$AN65)&gt;0,MIN($D$6,
SUMPRODUCT(N(OFFSET(AlleInstrumente!$C$1,GB$3,0,GB$4,1)=$AN65))
),0),"")</f>
        <v/>
      </c>
      <c r="GC65" t="str">
        <f ca="1">IFERROR(IF(N(ISNUMBER(GC$2)*$AN65)&gt;0,MIN($D$6,
SUMPRODUCT(N(OFFSET(AlleInstrumente!$C$1,GC$3,0,GC$4,1)=$AN65))
),0),"")</f>
        <v/>
      </c>
      <c r="GD65" t="str">
        <f ca="1">IFERROR(IF(N(ISNUMBER(GD$2)*$AN65)&gt;0,MIN($D$6,
SUMPRODUCT(N(OFFSET(AlleInstrumente!$C$1,GD$3,0,GD$4,1)=$AN65))
),0),"")</f>
        <v/>
      </c>
      <c r="GE65" t="str">
        <f ca="1">IFERROR(IF(N(ISNUMBER(GE$2)*$AN65)&gt;0,MIN($D$6,
SUMPRODUCT(N(OFFSET(AlleInstrumente!$C$1,GE$3,0,GE$4,1)=$AN65))
),0),"")</f>
        <v/>
      </c>
      <c r="GF65" t="str">
        <f ca="1">IFERROR(IF(N(ISNUMBER(GF$2)*$AN65)&gt;0,MIN($D$6,
SUMPRODUCT(N(OFFSET(AlleInstrumente!$C$1,GF$3,0,GF$4,1)=$AN65))
),0),"")</f>
        <v/>
      </c>
      <c r="GG65" t="str">
        <f ca="1">IFERROR(IF(N(ISNUMBER(GG$2)*$AN65)&gt;0,MIN($D$6,
SUMPRODUCT(N(OFFSET(AlleInstrumente!$C$1,GG$3,0,GG$4,1)=$AN65))
),0),"")</f>
        <v/>
      </c>
      <c r="GH65" t="str">
        <f ca="1">IFERROR(IF(N(ISNUMBER(GH$2)*$AN65)&gt;0,MIN($D$6,
SUMPRODUCT(N(OFFSET(AlleInstrumente!$C$1,GH$3,0,GH$4,1)=$AN65))
),0),"")</f>
        <v/>
      </c>
      <c r="GI65" t="str">
        <f ca="1">IFERROR(IF(N(ISNUMBER(GI$2)*$AN65)&gt;0,MIN($D$6,
SUMPRODUCT(N(OFFSET(AlleInstrumente!$C$1,GI$3,0,GI$4,1)=$AN65))
),0),"")</f>
        <v/>
      </c>
      <c r="GJ65" t="str">
        <f ca="1">IFERROR(IF(N(ISNUMBER(GJ$2)*$AN65)&gt;0,MIN($D$6,
SUMPRODUCT(N(OFFSET(AlleInstrumente!$C$1,GJ$3,0,GJ$4,1)=$AN65))
),0),"")</f>
        <v/>
      </c>
      <c r="GK65" t="str">
        <f ca="1">IFERROR(IF(N(ISNUMBER(GK$2)*$AN65)&gt;0,MIN($D$6,
SUMPRODUCT(N(OFFSET(AlleInstrumente!$C$1,GK$3,0,GK$4,1)=$AN65))
),0),"")</f>
        <v/>
      </c>
      <c r="GL65" t="str">
        <f ca="1">IFERROR(IF(N(ISNUMBER(GL$2)*$AN65)&gt;0,MIN($D$6,
SUMPRODUCT(N(OFFSET(AlleInstrumente!$C$1,GL$3,0,GL$4,1)=$AN65))
),0),"")</f>
        <v/>
      </c>
      <c r="GM65" t="str">
        <f ca="1">IFERROR(IF(N(ISNUMBER(GM$2)*$AN65)&gt;0,MIN($D$6,
SUMPRODUCT(N(OFFSET(AlleInstrumente!$C$1,GM$3,0,GM$4,1)=$AN65))
),0),"")</f>
        <v/>
      </c>
      <c r="GN65" t="str">
        <f ca="1">IFERROR(IF(N(ISNUMBER(GN$2)*$AN65)&gt;0,MIN($D$6,
SUMPRODUCT(N(OFFSET(AlleInstrumente!$C$1,GN$3,0,GN$4,1)=$AN65))
),0),"")</f>
        <v/>
      </c>
      <c r="GO65" t="str">
        <f ca="1">IFERROR(IF(N(ISNUMBER(GO$2)*$AN65)&gt;0,MIN($D$6,
SUMPRODUCT(N(OFFSET(AlleInstrumente!$C$1,GO$3,0,GO$4,1)=$AN65))
),0),"")</f>
        <v/>
      </c>
      <c r="GP65" t="str">
        <f ca="1">IFERROR(IF(N(ISNUMBER(GP$2)*$AN65)&gt;0,MIN($D$6,
SUMPRODUCT(N(OFFSET(AlleInstrumente!$C$1,GP$3,0,GP$4,1)=$AN65))
),0),"")</f>
        <v/>
      </c>
      <c r="GQ65" t="str">
        <f ca="1">IFERROR(IF(N(ISNUMBER(GQ$2)*$AN65)&gt;0,MIN($D$6,
SUMPRODUCT(N(OFFSET(AlleInstrumente!$C$1,GQ$3,0,GQ$4,1)=$AN65))
),0),"")</f>
        <v/>
      </c>
      <c r="GR65" t="str">
        <f ca="1">IFERROR(IF(N(ISNUMBER(GR$2)*$AN65)&gt;0,MIN($D$6,
SUMPRODUCT(N(OFFSET(AlleInstrumente!$C$1,GR$3,0,GR$4,1)=$AN65))
),0),"")</f>
        <v/>
      </c>
      <c r="GS65" t="str">
        <f ca="1">IFERROR(IF(N(ISNUMBER(GS$2)*$AN65)&gt;0,MIN($D$6,
SUMPRODUCT(N(OFFSET(AlleInstrumente!$C$1,GS$3,0,GS$4,1)=$AN65))
),0),"")</f>
        <v/>
      </c>
      <c r="GT65" t="str">
        <f ca="1">IFERROR(IF(N(ISNUMBER(GT$2)*$AN65)&gt;0,MIN($D$6,
SUMPRODUCT(N(OFFSET(AlleInstrumente!$C$1,GT$3,0,GT$4,1)=$AN65))
),0),"")</f>
        <v/>
      </c>
      <c r="GU65" t="str">
        <f ca="1">IFERROR(IF(N(ISNUMBER(GU$2)*$AN65)&gt;0,MIN($D$6,
SUMPRODUCT(N(OFFSET(AlleInstrumente!$C$1,GU$3,0,GU$4,1)=$AN65))
),0),"")</f>
        <v/>
      </c>
      <c r="GV65" t="str">
        <f ca="1">IFERROR(IF(N(ISNUMBER(GV$2)*$AN65)&gt;0,MIN($D$6,
SUMPRODUCT(N(OFFSET(AlleInstrumente!$C$1,GV$3,0,GV$4,1)=$AN65))
),0),"")</f>
        <v/>
      </c>
      <c r="GW65" t="str">
        <f ca="1">IFERROR(IF(N(ISNUMBER(GW$2)*$AN65)&gt;0,MIN($D$6,
SUMPRODUCT(N(OFFSET(AlleInstrumente!$C$1,GW$3,0,GW$4,1)=$AN65))
),0),"")</f>
        <v/>
      </c>
      <c r="GX65" t="str">
        <f ca="1">IFERROR(IF(N(ISNUMBER(GX$2)*$AN65)&gt;0,MIN($D$6,
SUMPRODUCT(N(OFFSET(AlleInstrumente!$C$1,GX$3,0,GX$4,1)=$AN65))
),0),"")</f>
        <v/>
      </c>
      <c r="GY65" t="str">
        <f ca="1">IFERROR(IF(N(ISNUMBER(GY$2)*$AN65)&gt;0,MIN($D$6,
SUMPRODUCT(N(OFFSET(AlleInstrumente!$C$1,GY$3,0,GY$4,1)=$AN65))
),0),"")</f>
        <v/>
      </c>
      <c r="GZ65" t="str">
        <f ca="1">IFERROR(IF(N(ISNUMBER(GZ$2)*$AN65)&gt;0,MIN($D$6,
SUMPRODUCT(N(OFFSET(AlleInstrumente!$C$1,GZ$3,0,GZ$4,1)=$AN65))
),0),"")</f>
        <v/>
      </c>
      <c r="HA65" t="str">
        <f ca="1">IFERROR(IF(N(ISNUMBER(HA$2)*$AN65)&gt;0,MIN($D$6,
SUMPRODUCT(N(OFFSET(AlleInstrumente!$C$1,HA$3,0,HA$4,1)=$AN65))
),0),"")</f>
        <v/>
      </c>
      <c r="HB65" t="str">
        <f ca="1">IFERROR(IF(N(ISNUMBER(HB$2)*$AN65)&gt;0,MIN($D$6,
SUMPRODUCT(N(OFFSET(AlleInstrumente!$C$1,HB$3,0,HB$4,1)=$AN65))
),0),"")</f>
        <v/>
      </c>
      <c r="HC65" t="str">
        <f ca="1">IFERROR(IF(N(ISNUMBER(HC$2)*$AN65)&gt;0,MIN($D$6,
SUMPRODUCT(N(OFFSET(AlleInstrumente!$C$1,HC$3,0,HC$4,1)=$AN65))
),0),"")</f>
        <v/>
      </c>
      <c r="HD65" t="str">
        <f ca="1">IFERROR(IF(N(ISNUMBER(HD$2)*$AN65)&gt;0,MIN($D$6,
SUMPRODUCT(N(OFFSET(AlleInstrumente!$C$1,HD$3,0,HD$4,1)=$AN65))
),0),"")</f>
        <v/>
      </c>
      <c r="HE65" t="str">
        <f ca="1">IFERROR(IF(N(ISNUMBER(HE$2)*$AN65)&gt;0,MIN($D$6,
SUMPRODUCT(N(OFFSET(AlleInstrumente!$C$1,HE$3,0,HE$4,1)=$AN65))
),0),"")</f>
        <v/>
      </c>
      <c r="HF65" t="str">
        <f ca="1">IFERROR(IF(N(ISNUMBER(HF$2)*$AN65)&gt;0,MIN($D$6,
SUMPRODUCT(N(OFFSET(AlleInstrumente!$C$1,HF$3,0,HF$4,1)=$AN65))
),0),"")</f>
        <v/>
      </c>
      <c r="HG65" t="str">
        <f ca="1">IFERROR(IF(N(ISNUMBER(HG$2)*$AN65)&gt;0,MIN($D$6,
SUMPRODUCT(N(OFFSET(AlleInstrumente!$C$1,HG$3,0,HG$4,1)=$AN65))
),0),"")</f>
        <v/>
      </c>
      <c r="HH65" t="str">
        <f ca="1">IFERROR(IF(N(ISNUMBER(HH$2)*$AN65)&gt;0,MIN($D$6,
SUMPRODUCT(N(OFFSET(AlleInstrumente!$C$1,HH$3,0,HH$4,1)=$AN65))
),0),"")</f>
        <v/>
      </c>
      <c r="HI65" t="str">
        <f ca="1">IFERROR(IF(N(ISNUMBER(HI$2)*$AN65)&gt;0,MIN($D$6,
SUMPRODUCT(N(OFFSET(AlleInstrumente!$C$1,HI$3,0,HI$4,1)=$AN65))
),0),"")</f>
        <v/>
      </c>
      <c r="HJ65" t="str">
        <f ca="1">IFERROR(IF(N(ISNUMBER(HJ$2)*$AN65)&gt;0,MIN($D$6,
SUMPRODUCT(N(OFFSET(AlleInstrumente!$C$1,HJ$3,0,HJ$4,1)=$AN65))
),0),"")</f>
        <v/>
      </c>
      <c r="HK65" t="str">
        <f ca="1">IFERROR(IF(N(ISNUMBER(HK$2)*$AN65)&gt;0,MIN($D$6,
SUMPRODUCT(N(OFFSET(AlleInstrumente!$C$1,HK$3,0,HK$4,1)=$AN65))
),0),"")</f>
        <v/>
      </c>
      <c r="HL65" t="str">
        <f ca="1">IFERROR(IF(N(ISNUMBER(HL$2)*$AN65)&gt;0,MIN($D$6,
SUMPRODUCT(N(OFFSET(AlleInstrumente!$C$1,HL$3,0,HL$4,1)=$AN65))
),0),"")</f>
        <v/>
      </c>
      <c r="HM65" t="str">
        <f ca="1">IFERROR(IF(N(ISNUMBER(HM$2)*$AN65)&gt;0,MIN($D$6,
SUMPRODUCT(N(OFFSET(AlleInstrumente!$C$1,HM$3,0,HM$4,1)=$AN65))
),0),"")</f>
        <v/>
      </c>
      <c r="HN65" t="str">
        <f ca="1">IFERROR(IF(N(ISNUMBER(HN$2)*$AN65)&gt;0,MIN($D$6,
SUMPRODUCT(N(OFFSET(AlleInstrumente!$C$1,HN$3,0,HN$4,1)=$AN65))
),0),"")</f>
        <v/>
      </c>
      <c r="HO65" t="str">
        <f ca="1">IFERROR(IF(N(ISNUMBER(HO$2)*$AN65)&gt;0,MIN($D$6,
SUMPRODUCT(N(OFFSET(AlleInstrumente!$C$1,HO$3,0,HO$4,1)=$AN65))
),0),"")</f>
        <v/>
      </c>
      <c r="HP65" t="str">
        <f ca="1">IFERROR(IF(N(ISNUMBER(HP$2)*$AN65)&gt;0,MIN($D$6,
SUMPRODUCT(N(OFFSET(AlleInstrumente!$C$1,HP$3,0,HP$4,1)=$AN65))
),0),"")</f>
        <v/>
      </c>
      <c r="HQ65" t="str">
        <f ca="1">IFERROR(IF(N(ISNUMBER(HQ$2)*$AN65)&gt;0,MIN($D$6,
SUMPRODUCT(N(OFFSET(AlleInstrumente!$C$1,HQ$3,0,HQ$4,1)=$AN65))
),0),"")</f>
        <v/>
      </c>
      <c r="HR65" t="str">
        <f ca="1">IFERROR(IF(N(ISNUMBER(HR$2)*$AN65)&gt;0,MIN($D$6,
SUMPRODUCT(N(OFFSET(AlleInstrumente!$C$1,HR$3,0,HR$4,1)=$AN65))
),0),"")</f>
        <v/>
      </c>
      <c r="HS65" t="str">
        <f ca="1">IFERROR(IF(N(ISNUMBER(HS$2)*$AN65)&gt;0,MIN($D$6,
SUMPRODUCT(N(OFFSET(AlleInstrumente!$C$1,HS$3,0,HS$4,1)=$AN65))
),0),"")</f>
        <v/>
      </c>
      <c r="HT65" t="str">
        <f ca="1">IFERROR(IF(N(ISNUMBER(HT$2)*$AN65)&gt;0,MIN($D$6,
SUMPRODUCT(N(OFFSET(AlleInstrumente!$C$1,HT$3,0,HT$4,1)=$AN65))
),0),"")</f>
        <v/>
      </c>
      <c r="HU65" t="str">
        <f ca="1">IFERROR(IF(N(ISNUMBER(HU$2)*$AN65)&gt;0,MIN($D$6,
SUMPRODUCT(N(OFFSET(AlleInstrumente!$C$1,HU$3,0,HU$4,1)=$AN65))
),0),"")</f>
        <v/>
      </c>
      <c r="HV65" t="str">
        <f ca="1">IFERROR(IF(N(ISNUMBER(HV$2)*$AN65)&gt;0,MIN($D$6,
SUMPRODUCT(N(OFFSET(AlleInstrumente!$C$1,HV$3,0,HV$4,1)=$AN65))
),0),"")</f>
        <v/>
      </c>
      <c r="HW65" t="str">
        <f ca="1">IFERROR(IF(N(ISNUMBER(HW$2)*$AN65)&gt;0,MIN($D$6,
SUMPRODUCT(N(OFFSET(AlleInstrumente!$C$1,HW$3,0,HW$4,1)=$AN65))
),0),"")</f>
        <v/>
      </c>
      <c r="HX65" t="str">
        <f ca="1">IFERROR(IF(N(ISNUMBER(HX$2)*$AN65)&gt;0,MIN($D$6,
SUMPRODUCT(N(OFFSET(AlleInstrumente!$C$1,HX$3,0,HX$4,1)=$AN65))
),0),"")</f>
        <v/>
      </c>
      <c r="HY65" t="str">
        <f ca="1">IFERROR(IF(N(ISNUMBER(HY$2)*$AN65)&gt;0,MIN($D$6,
SUMPRODUCT(N(OFFSET(AlleInstrumente!$C$1,HY$3,0,HY$4,1)=$AN65))
),0),"")</f>
        <v/>
      </c>
      <c r="HZ65" t="str">
        <f ca="1">IFERROR(IF(N(ISNUMBER(HZ$2)*$AN65)&gt;0,MIN($D$6,
SUMPRODUCT(N(OFFSET(AlleInstrumente!$C$1,HZ$3,0,HZ$4,1)=$AN65))
),0),"")</f>
        <v/>
      </c>
      <c r="IA65" t="str">
        <f ca="1">IFERROR(IF(N(ISNUMBER(IA$2)*$AN65)&gt;0,MIN($D$6,
SUMPRODUCT(N(OFFSET(AlleInstrumente!$C$1,IA$3,0,IA$4,1)=$AN65))
),0),"")</f>
        <v/>
      </c>
      <c r="IB65" t="str">
        <f ca="1">IFERROR(IF(N(ISNUMBER(IB$2)*$AN65)&gt;0,MIN($D$6,
SUMPRODUCT(N(OFFSET(AlleInstrumente!$C$1,IB$3,0,IB$4,1)=$AN65))
),0),"")</f>
        <v/>
      </c>
      <c r="IC65" t="str">
        <f ca="1">IFERROR(IF(N(ISNUMBER(IC$2)*$AN65)&gt;0,MIN($D$6,
SUMPRODUCT(N(OFFSET(AlleInstrumente!$C$1,IC$3,0,IC$4,1)=$AN65))
),0),"")</f>
        <v/>
      </c>
      <c r="ID65" t="str">
        <f ca="1">IFERROR(IF(N(ISNUMBER(ID$2)*$AN65)&gt;0,MIN($D$6,
SUMPRODUCT(N(OFFSET(AlleInstrumente!$C$1,ID$3,0,ID$4,1)=$AN65))
),0),"")</f>
        <v/>
      </c>
      <c r="IE65" t="str">
        <f ca="1">IFERROR(IF(N(ISNUMBER(IE$2)*$AN65)&gt;0,MIN($D$6,
SUMPRODUCT(N(OFFSET(AlleInstrumente!$C$1,IE$3,0,IE$4,1)=$AN65))
),0),"")</f>
        <v/>
      </c>
      <c r="IF65" t="str">
        <f ca="1">IFERROR(IF(N(ISNUMBER(IF$2)*$AN65)&gt;0,MIN($D$6,
SUMPRODUCT(N(OFFSET(AlleInstrumente!$C$1,IF$3,0,IF$4,1)=$AN65))
),0),"")</f>
        <v/>
      </c>
      <c r="IG65" t="str">
        <f ca="1">IFERROR(IF(N(ISNUMBER(IG$2)*$AN65)&gt;0,MIN($D$6,
SUMPRODUCT(N(OFFSET(AlleInstrumente!$C$1,IG$3,0,IG$4,1)=$AN65))
),0),"")</f>
        <v/>
      </c>
      <c r="IH65" t="str">
        <f ca="1">IFERROR(IF(N(ISNUMBER(IH$2)*$AN65)&gt;0,MIN($D$6,
SUMPRODUCT(N(OFFSET(AlleInstrumente!$C$1,IH$3,0,IH$4,1)=$AN65))
),0),"")</f>
        <v/>
      </c>
      <c r="II65" t="str">
        <f ca="1">IFERROR(IF(N(ISNUMBER(II$2)*$AN65)&gt;0,MIN($D$6,
SUMPRODUCT(N(OFFSET(AlleInstrumente!$C$1,II$3,0,II$4,1)=$AN65))
),0),"")</f>
        <v/>
      </c>
      <c r="IJ65" t="str">
        <f ca="1">IFERROR(IF(N(ISNUMBER(IJ$2)*$AN65)&gt;0,MIN($D$6,
SUMPRODUCT(N(OFFSET(AlleInstrumente!$C$1,IJ$3,0,IJ$4,1)=$AN65))
),0),"")</f>
        <v/>
      </c>
      <c r="IK65" t="str">
        <f ca="1">IFERROR(IF(N(ISNUMBER(IK$2)*$AN65)&gt;0,MIN($D$6,
SUMPRODUCT(N(OFFSET(AlleInstrumente!$C$1,IK$3,0,IK$4,1)=$AN65))
),0),"")</f>
        <v/>
      </c>
      <c r="IL65" t="str">
        <f ca="1">IFERROR(IF(N(ISNUMBER(IL$2)*$AN65)&gt;0,MIN($D$6,
SUMPRODUCT(N(OFFSET(AlleInstrumente!$C$1,IL$3,0,IL$4,1)=$AN65))
),0),"")</f>
        <v/>
      </c>
      <c r="IM65" t="str">
        <f ca="1">IFERROR(IF(N(ISNUMBER(IM$2)*$AN65)&gt;0,MIN($D$6,
SUMPRODUCT(N(OFFSET(AlleInstrumente!$C$1,IM$3,0,IM$4,1)=$AN65))
),0),"")</f>
        <v/>
      </c>
      <c r="IN65" t="str">
        <f ca="1">IFERROR(IF(N(ISNUMBER(IN$2)*$AN65)&gt;0,MIN($D$6,
SUMPRODUCT(N(OFFSET(AlleInstrumente!$C$1,IN$3,0,IN$4,1)=$AN65))
),0),"")</f>
        <v/>
      </c>
      <c r="IO65" t="str">
        <f ca="1">IFERROR(IF(N(ISNUMBER(IO$2)*$AN65)&gt;0,MIN($D$6,
SUMPRODUCT(N(OFFSET(AlleInstrumente!$C$1,IO$3,0,IO$4,1)=$AN65))
),0),"")</f>
        <v/>
      </c>
      <c r="IP65" t="str">
        <f ca="1">IFERROR(IF(N(ISNUMBER(IP$2)*$AN65)&gt;0,MIN($D$6,
SUMPRODUCT(N(OFFSET(AlleInstrumente!$C$1,IP$3,0,IP$4,1)=$AN65))
),0),"")</f>
        <v/>
      </c>
      <c r="IQ65" t="str">
        <f ca="1">IFERROR(IF(N(ISNUMBER(IQ$2)*$AN65)&gt;0,MIN($D$6,
SUMPRODUCT(N(OFFSET(AlleInstrumente!$C$1,IQ$3,0,IQ$4,1)=$AN65))
),0),"")</f>
        <v/>
      </c>
      <c r="IR65" t="str">
        <f ca="1">IFERROR(IF(N(ISNUMBER(IR$2)*$AN65)&gt;0,MIN($D$6,
SUMPRODUCT(N(OFFSET(AlleInstrumente!$C$1,IR$3,0,IR$4,1)=$AN65))
),0),"")</f>
        <v/>
      </c>
      <c r="IS65" t="str">
        <f ca="1">IFERROR(IF(N(ISNUMBER(IS$2)*$AN65)&gt;0,MIN($D$6,
SUMPRODUCT(N(OFFSET(AlleInstrumente!$C$1,IS$3,0,IS$4,1)=$AN65))
),0),"")</f>
        <v/>
      </c>
      <c r="IT65" t="str">
        <f ca="1">IFERROR(IF(N(ISNUMBER(IT$2)*$AN65)&gt;0,MIN($D$6,
SUMPRODUCT(N(OFFSET(AlleInstrumente!$C$1,IT$3,0,IT$4,1)=$AN65))
),0),"")</f>
        <v/>
      </c>
      <c r="IU65" t="str">
        <f ca="1">IFERROR(IF(N(ISNUMBER(IU$2)*$AN65)&gt;0,MIN($D$6,
SUMPRODUCT(N(OFFSET(AlleInstrumente!$C$1,IU$3,0,IU$4,1)=$AN65))
),0),"")</f>
        <v/>
      </c>
      <c r="IV65" t="str">
        <f ca="1">IFERROR(IF(N(ISNUMBER(IV$2)*$AN65)&gt;0,MIN($D$6,
SUMPRODUCT(N(OFFSET(AlleInstrumente!$C$1,IV$3,0,IV$4,1)=$AN65))
),0),"")</f>
        <v/>
      </c>
      <c r="IW65" t="str">
        <f ca="1">IFERROR(IF(N(ISNUMBER(IW$2)*$AN65)&gt;0,MIN($D$6,
SUMPRODUCT(N(OFFSET(AlleInstrumente!$C$1,IW$3,0,IW$4,1)=$AN65))
),0),"")</f>
        <v/>
      </c>
      <c r="IX65" t="str">
        <f ca="1">IFERROR(IF(N(ISNUMBER(IX$2)*$AN65)&gt;0,MIN($D$6,
SUMPRODUCT(N(OFFSET(AlleInstrumente!$C$1,IX$3,0,IX$4,1)=$AN65))
),0),"")</f>
        <v/>
      </c>
      <c r="IY65" t="str">
        <f ca="1">IFERROR(IF(N(ISNUMBER(IY$2)*$AN65)&gt;0,MIN($D$6,
SUMPRODUCT(N(OFFSET(AlleInstrumente!$C$1,IY$3,0,IY$4,1)=$AN65))
),0),"")</f>
        <v/>
      </c>
      <c r="IZ65" t="str">
        <f ca="1">IFERROR(IF(N(ISNUMBER(IZ$2)*$AN65)&gt;0,MIN($D$6,
SUMPRODUCT(N(OFFSET(AlleInstrumente!$C$1,IZ$3,0,IZ$4,1)=$AN65))
),0),"")</f>
        <v/>
      </c>
      <c r="JA65" t="str">
        <f ca="1">IFERROR(IF(N(ISNUMBER(JA$2)*$AN65)&gt;0,MIN($D$6,
SUMPRODUCT(N(OFFSET(AlleInstrumente!$C$1,JA$3,0,JA$4,1)=$AN65))
),0),"")</f>
        <v/>
      </c>
      <c r="JB65" t="str">
        <f ca="1">IFERROR(IF(N(ISNUMBER(JB$2)*$AN65)&gt;0,MIN($D$6,
SUMPRODUCT(N(OFFSET(AlleInstrumente!$C$1,JB$3,0,JB$4,1)=$AN65))
),0),"")</f>
        <v/>
      </c>
      <c r="JC65" t="str">
        <f ca="1">IFERROR(IF(N(ISNUMBER(JC$2)*$AN65)&gt;0,MIN($D$6,
SUMPRODUCT(N(OFFSET(AlleInstrumente!$C$1,JC$3,0,JC$4,1)=$AN65))
),0),"")</f>
        <v/>
      </c>
      <c r="JD65" t="str">
        <f ca="1">IFERROR(IF(N(ISNUMBER(JD$2)*$AN65)&gt;0,MIN($D$6,
SUMPRODUCT(N(OFFSET(AlleInstrumente!$C$1,JD$3,0,JD$4,1)=$AN65))
),0),"")</f>
        <v/>
      </c>
      <c r="JE65" t="str">
        <f ca="1">IFERROR(IF(N(ISNUMBER(JE$2)*$AN65)&gt;0,MIN($D$6,
SUMPRODUCT(N(OFFSET(AlleInstrumente!$C$1,JE$3,0,JE$4,1)=$AN65))
),0),"")</f>
        <v/>
      </c>
      <c r="JF65" t="str">
        <f ca="1">IFERROR(IF(N(ISNUMBER(JF$2)*$AN65)&gt;0,MIN($D$6,
SUMPRODUCT(N(OFFSET(AlleInstrumente!$C$1,JF$3,0,JF$4,1)=$AN65))
),0),"")</f>
        <v/>
      </c>
      <c r="JG65" t="str">
        <f ca="1">IFERROR(IF(N(ISNUMBER(JG$2)*$AN65)&gt;0,MIN($D$6,
SUMPRODUCT(N(OFFSET(AlleInstrumente!$C$1,JG$3,0,JG$4,1)=$AN65))
),0),"")</f>
        <v/>
      </c>
      <c r="JH65" t="str">
        <f ca="1">IFERROR(IF(N(ISNUMBER(JH$2)*$AN65)&gt;0,MIN($D$6,
SUMPRODUCT(N(OFFSET(AlleInstrumente!$C$1,JH$3,0,JH$4,1)=$AN65))
),0),"")</f>
        <v/>
      </c>
      <c r="JI65" t="str">
        <f ca="1">IFERROR(IF(N(ISNUMBER(JI$2)*$AN65)&gt;0,MIN($D$6,
SUMPRODUCT(N(OFFSET(AlleInstrumente!$C$1,JI$3,0,JI$4,1)=$AN65))
),0),"")</f>
        <v/>
      </c>
      <c r="JJ65" t="str">
        <f ca="1">IFERROR(IF(N(ISNUMBER(JJ$2)*$AN65)&gt;0,MIN($D$6,
SUMPRODUCT(N(OFFSET(AlleInstrumente!$C$1,JJ$3,0,JJ$4,1)=$AN65))
),0),"")</f>
        <v/>
      </c>
      <c r="JK65" t="str">
        <f ca="1">IFERROR(IF(N(ISNUMBER(JK$2)*$AN65)&gt;0,MIN($D$6,
SUMPRODUCT(N(OFFSET(AlleInstrumente!$C$1,JK$3,0,JK$4,1)=$AN65))
),0),"")</f>
        <v/>
      </c>
      <c r="JL65" t="str">
        <f ca="1">IFERROR(IF(N(ISNUMBER(JL$2)*$AN65)&gt;0,MIN($D$6,
SUMPRODUCT(N(OFFSET(AlleInstrumente!$C$1,JL$3,0,JL$4,1)=$AN65))
),0),"")</f>
        <v/>
      </c>
      <c r="JM65" t="str">
        <f ca="1">IFERROR(IF(N(ISNUMBER(JM$2)*$AN65)&gt;0,MIN($D$6,
SUMPRODUCT(N(OFFSET(AlleInstrumente!$C$1,JM$3,0,JM$4,1)=$AN65))
),0),"")</f>
        <v/>
      </c>
      <c r="JN65" t="str">
        <f ca="1">IFERROR(IF(N(ISNUMBER(JN$2)*$AN65)&gt;0,MIN($D$6,
SUMPRODUCT(N(OFFSET(AlleInstrumente!$C$1,JN$3,0,JN$4,1)=$AN65))
),0),"")</f>
        <v/>
      </c>
      <c r="JO65" t="str">
        <f ca="1">IFERROR(IF(N(ISNUMBER(JO$2)*$AN65)&gt;0,MIN($D$6,
SUMPRODUCT(N(OFFSET(AlleInstrumente!$C$1,JO$3,0,JO$4,1)=$AN65))
),0),"")</f>
        <v/>
      </c>
      <c r="JP65" t="str">
        <f ca="1">IFERROR(IF(N(ISNUMBER(JP$2)*$AN65)&gt;0,MIN($D$6,
SUMPRODUCT(N(OFFSET(AlleInstrumente!$C$1,JP$3,0,JP$4,1)=$AN65))
),0),"")</f>
        <v/>
      </c>
      <c r="JQ65" t="str">
        <f ca="1">IFERROR(IF(N(ISNUMBER(JQ$2)*$AN65)&gt;0,MIN($D$6,
SUMPRODUCT(N(OFFSET(AlleInstrumente!$C$1,JQ$3,0,JQ$4,1)=$AN65))
),0),"")</f>
        <v/>
      </c>
      <c r="JR65" t="str">
        <f ca="1">IFERROR(IF(N(ISNUMBER(JR$2)*$AN65)&gt;0,MIN($D$6,
SUMPRODUCT(N(OFFSET(AlleInstrumente!$C$1,JR$3,0,JR$4,1)=$AN65))
),0),"")</f>
        <v/>
      </c>
      <c r="JS65" t="str">
        <f ca="1">IFERROR(IF(N(ISNUMBER(JS$2)*$AN65)&gt;0,MIN($D$6,
SUMPRODUCT(N(OFFSET(AlleInstrumente!$C$1,JS$3,0,JS$4,1)=$AN65))
),0),"")</f>
        <v/>
      </c>
      <c r="JT65" t="str">
        <f ca="1">IFERROR(IF(N(ISNUMBER(JT$2)*$AN65)&gt;0,MIN($D$6,
SUMPRODUCT(N(OFFSET(AlleInstrumente!$C$1,JT$3,0,JT$4,1)=$AN65))
),0),"")</f>
        <v/>
      </c>
      <c r="JU65" t="str">
        <f ca="1">IFERROR(IF(N(ISNUMBER(JU$2)*$AN65)&gt;0,MIN($D$6,
SUMPRODUCT(N(OFFSET(AlleInstrumente!$C$1,JU$3,0,JU$4,1)=$AN65))
),0),"")</f>
        <v/>
      </c>
      <c r="JV65" t="str">
        <f ca="1">IFERROR(IF(N(ISNUMBER(JV$2)*$AN65)&gt;0,MIN($D$6,
SUMPRODUCT(N(OFFSET(AlleInstrumente!$C$1,JV$3,0,JV$4,1)=$AN65))
),0),"")</f>
        <v/>
      </c>
      <c r="JW65" t="str">
        <f ca="1">IFERROR(IF(N(ISNUMBER(JW$2)*$AN65)&gt;0,MIN($D$6,
SUMPRODUCT(N(OFFSET(AlleInstrumente!$C$1,JW$3,0,JW$4,1)=$AN65))
),0),"")</f>
        <v/>
      </c>
      <c r="JX65" t="str">
        <f ca="1">IFERROR(IF(N(ISNUMBER(JX$2)*$AN65)&gt;0,MIN($D$6,
SUMPRODUCT(N(OFFSET(AlleInstrumente!$C$1,JX$3,0,JX$4,1)=$AN65))
),0),"")</f>
        <v/>
      </c>
      <c r="JY65" t="str">
        <f ca="1">IFERROR(IF(N(ISNUMBER(JY$2)*$AN65)&gt;0,MIN($D$6,
SUMPRODUCT(N(OFFSET(AlleInstrumente!$C$1,JY$3,0,JY$4,1)=$AN65))
),0),"")</f>
        <v/>
      </c>
      <c r="JZ65" t="str">
        <f ca="1">IFERROR(IF(N(ISNUMBER(JZ$2)*$AN65)&gt;0,MIN($D$6,
SUMPRODUCT(N(OFFSET(AlleInstrumente!$C$1,JZ$3,0,JZ$4,1)=$AN65))
),0),"")</f>
        <v/>
      </c>
      <c r="KA65" t="str">
        <f ca="1">IFERROR(IF(N(ISNUMBER(KA$2)*$AN65)&gt;0,MIN($D$6,
SUMPRODUCT(N(OFFSET(AlleInstrumente!$C$1,KA$3,0,KA$4,1)=$AN65))
),0),"")</f>
        <v/>
      </c>
      <c r="KB65" t="str">
        <f ca="1">IFERROR(IF(N(ISNUMBER(KB$2)*$AN65)&gt;0,MIN($D$6,
SUMPRODUCT(N(OFFSET(AlleInstrumente!$C$1,KB$3,0,KB$4,1)=$AN65))
),0),"")</f>
        <v/>
      </c>
      <c r="KC65" t="str">
        <f ca="1">IFERROR(IF(N(ISNUMBER(KC$2)*$AN65)&gt;0,MIN($D$6,
SUMPRODUCT(N(OFFSET(AlleInstrumente!$C$1,KC$3,0,KC$4,1)=$AN65))
),0),"")</f>
        <v/>
      </c>
      <c r="KD65" t="str">
        <f ca="1">IFERROR(IF(N(ISNUMBER(KD$2)*$AN65)&gt;0,MIN($D$6,
SUMPRODUCT(N(OFFSET(AlleInstrumente!$C$1,KD$3,0,KD$4,1)=$AN65))
),0),"")</f>
        <v/>
      </c>
      <c r="KE65" t="str">
        <f ca="1">IFERROR(IF(N(ISNUMBER(KE$2)*$AN65)&gt;0,MIN($D$6,
SUMPRODUCT(N(OFFSET(AlleInstrumente!$C$1,KE$3,0,KE$4,1)=$AN65))
),0),"")</f>
        <v/>
      </c>
      <c r="KF65" t="str">
        <f ca="1">IFERROR(IF(N(ISNUMBER(KF$2)*$AN65)&gt;0,MIN($D$6,
SUMPRODUCT(N(OFFSET(AlleInstrumente!$C$1,KF$3,0,KF$4,1)=$AN65))
),0),"")</f>
        <v/>
      </c>
      <c r="KG65" t="str">
        <f ca="1">IFERROR(IF(N(ISNUMBER(KG$2)*$AN65)&gt;0,MIN($D$6,
SUMPRODUCT(N(OFFSET(AlleInstrumente!$C$1,KG$3,0,KG$4,1)=$AN65))
),0),"")</f>
        <v/>
      </c>
      <c r="KH65" t="str">
        <f ca="1">IFERROR(IF(N(ISNUMBER(KH$2)*$AN65)&gt;0,MIN($D$6,
SUMPRODUCT(N(OFFSET(AlleInstrumente!$C$1,KH$3,0,KH$4,1)=$AN65))
),0),"")</f>
        <v/>
      </c>
      <c r="KI65" t="str">
        <f ca="1">IFERROR(IF(N(ISNUMBER(KI$2)*$AN65)&gt;0,MIN($D$6,
SUMPRODUCT(N(OFFSET(AlleInstrumente!$C$1,KI$3,0,KI$4,1)=$AN65))
),0),"")</f>
        <v/>
      </c>
      <c r="KJ65" t="str">
        <f ca="1">IFERROR(IF(N(ISNUMBER(KJ$2)*$AN65)&gt;0,MIN($D$6,
SUMPRODUCT(N(OFFSET(AlleInstrumente!$C$1,KJ$3,0,KJ$4,1)=$AN65))
),0),"")</f>
        <v/>
      </c>
      <c r="KK65" t="str">
        <f ca="1">IFERROR(IF(N(ISNUMBER(KK$2)*$AN65)&gt;0,MIN($D$6,
SUMPRODUCT(N(OFFSET(AlleInstrumente!$C$1,KK$3,0,KK$4,1)=$AN65))
),0),"")</f>
        <v/>
      </c>
      <c r="KL65" t="str">
        <f ca="1">IFERROR(IF(N(ISNUMBER(KL$2)*$AN65)&gt;0,MIN($D$6,
SUMPRODUCT(N(OFFSET(AlleInstrumente!$C$1,KL$3,0,KL$4,1)=$AN65))
),0),"")</f>
        <v/>
      </c>
      <c r="KM65" t="str">
        <f ca="1">IFERROR(IF(N(ISNUMBER(KM$2)*$AN65)&gt;0,MIN($D$6,
SUMPRODUCT(N(OFFSET(AlleInstrumente!$C$1,KM$3,0,KM$4,1)=$AN65))
),0),"")</f>
        <v/>
      </c>
      <c r="KN65" t="str">
        <f ca="1">IFERROR(IF(N(ISNUMBER(KN$2)*$AN65)&gt;0,MIN($D$6,
SUMPRODUCT(N(OFFSET(AlleInstrumente!$C$1,KN$3,0,KN$4,1)=$AN65))
),0),"")</f>
        <v/>
      </c>
      <c r="KO65" t="str">
        <f ca="1">IFERROR(IF(N(ISNUMBER(KO$2)*$AN65)&gt;0,MIN($D$6,
SUMPRODUCT(N(OFFSET(AlleInstrumente!$C$1,KO$3,0,KO$4,1)=$AN65))
),0),"")</f>
        <v/>
      </c>
      <c r="KP65" t="str">
        <f ca="1">IFERROR(IF(N(ISNUMBER(KP$2)*$AN65)&gt;0,MIN($D$6,
SUMPRODUCT(N(OFFSET(AlleInstrumente!$C$1,KP$3,0,KP$4,1)=$AN65))
),0),"")</f>
        <v/>
      </c>
      <c r="KQ65" t="str">
        <f ca="1">IFERROR(IF(N(ISNUMBER(KQ$2)*$AN65)&gt;0,MIN($D$6,
SUMPRODUCT(N(OFFSET(AlleInstrumente!$C$1,KQ$3,0,KQ$4,1)=$AN65))
),0),"")</f>
        <v/>
      </c>
      <c r="KR65" t="str">
        <f ca="1">IFERROR(IF(N(ISNUMBER(KR$2)*$AN65)&gt;0,MIN($D$6,
SUMPRODUCT(N(OFFSET(AlleInstrumente!$C$1,KR$3,0,KR$4,1)=$AN65))
),0),"")</f>
        <v/>
      </c>
      <c r="KS65" t="str">
        <f ca="1">IFERROR(IF(N(ISNUMBER(KS$2)*$AN65)&gt;0,MIN($D$6,
SUMPRODUCT(N(OFFSET(AlleInstrumente!$C$1,KS$3,0,KS$4,1)=$AN65))
),0),"")</f>
        <v/>
      </c>
      <c r="KT65" t="str">
        <f ca="1">IFERROR(IF(N(ISNUMBER(KT$2)*$AN65)&gt;0,MIN($D$6,
SUMPRODUCT(N(OFFSET(AlleInstrumente!$C$1,KT$3,0,KT$4,1)=$AN65))
),0),"")</f>
        <v/>
      </c>
      <c r="KU65" t="str">
        <f ca="1">IFERROR(IF(N(ISNUMBER(KU$2)*$AN65)&gt;0,MIN($D$6,
SUMPRODUCT(N(OFFSET(AlleInstrumente!$C$1,KU$3,0,KU$4,1)=$AN65))
),0),"")</f>
        <v/>
      </c>
      <c r="KV65" t="str">
        <f ca="1">IFERROR(IF(N(ISNUMBER(KV$2)*$AN65)&gt;0,MIN($D$6,
SUMPRODUCT(N(OFFSET(AlleInstrumente!$C$1,KV$3,0,KV$4,1)=$AN65))
),0),"")</f>
        <v/>
      </c>
      <c r="KW65" t="str">
        <f ca="1">IFERROR(IF(N(ISNUMBER(KW$2)*$AN65)&gt;0,MIN($D$6,
SUMPRODUCT(N(OFFSET(AlleInstrumente!$C$1,KW$3,0,KW$4,1)=$AN65))
),0),"")</f>
        <v/>
      </c>
      <c r="KX65" t="str">
        <f ca="1">IFERROR(IF(N(ISNUMBER(KX$2)*$AN65)&gt;0,MIN($D$6,
SUMPRODUCT(N(OFFSET(AlleInstrumente!$C$1,KX$3,0,KX$4,1)=$AN65))
),0),"")</f>
        <v/>
      </c>
      <c r="KY65" t="str">
        <f ca="1">IFERROR(IF(N(ISNUMBER(KY$2)*$AN65)&gt;0,MIN($D$6,
SUMPRODUCT(N(OFFSET(AlleInstrumente!$C$1,KY$3,0,KY$4,1)=$AN65))
),0),"")</f>
        <v/>
      </c>
      <c r="KZ65" t="str">
        <f ca="1">IFERROR(IF(N(ISNUMBER(KZ$2)*$AN65)&gt;0,MIN($D$6,
SUMPRODUCT(N(OFFSET(AlleInstrumente!$C$1,KZ$3,0,KZ$4,1)=$AN65))
),0),"")</f>
        <v/>
      </c>
      <c r="LA65" t="str">
        <f ca="1">IFERROR(IF(N(ISNUMBER(LA$2)*$AN65)&gt;0,MIN($D$6,
SUMPRODUCT(N(OFFSET(AlleInstrumente!$C$1,LA$3,0,LA$4,1)=$AN65))
),0),"")</f>
        <v/>
      </c>
      <c r="LB65" t="str">
        <f ca="1">IFERROR(IF(N(ISNUMBER(LB$2)*$AN65)&gt;0,MIN($D$6,
SUMPRODUCT(N(OFFSET(AlleInstrumente!$C$1,LB$3,0,LB$4,1)=$AN65))
),0),"")</f>
        <v/>
      </c>
      <c r="LC65" t="str">
        <f ca="1">IFERROR(IF(N(ISNUMBER(LC$2)*$AN65)&gt;0,MIN($D$6,
SUMPRODUCT(N(OFFSET(AlleInstrumente!$C$1,LC$3,0,LC$4,1)=$AN65))
),0),"")</f>
        <v/>
      </c>
      <c r="LD65" t="str">
        <f ca="1">IFERROR(IF(N(ISNUMBER(LD$2)*$AN65)&gt;0,MIN($D$6,
SUMPRODUCT(N(OFFSET(AlleInstrumente!$C$1,LD$3,0,LD$4,1)=$AN65))
),0),"")</f>
        <v/>
      </c>
      <c r="LE65" t="str">
        <f ca="1">IFERROR(IF(N(ISNUMBER(LE$2)*$AN65)&gt;0,MIN($D$6,
SUMPRODUCT(N(OFFSET(AlleInstrumente!$C$1,LE$3,0,LE$4,1)=$AN65))
),0),"")</f>
        <v/>
      </c>
      <c r="LF65" t="str">
        <f ca="1">IFERROR(IF(N(ISNUMBER(LF$2)*$AN65)&gt;0,MIN($D$6,
SUMPRODUCT(N(OFFSET(AlleInstrumente!$C$1,LF$3,0,LF$4,1)=$AN65))
),0),"")</f>
        <v/>
      </c>
      <c r="LG65" t="str">
        <f ca="1">IFERROR(IF(N(ISNUMBER(LG$2)*$AN65)&gt;0,MIN($D$6,
SUMPRODUCT(N(OFFSET(AlleInstrumente!$C$1,LG$3,0,LG$4,1)=$AN65))
),0),"")</f>
        <v/>
      </c>
      <c r="LH65" t="str">
        <f ca="1">IFERROR(IF(N(ISNUMBER(LH$2)*$AN65)&gt;0,MIN($D$6,
SUMPRODUCT(N(OFFSET(AlleInstrumente!$C$1,LH$3,0,LH$4,1)=$AN65))
),0),"")</f>
        <v/>
      </c>
      <c r="LI65" t="str">
        <f ca="1">IFERROR(IF(N(ISNUMBER(LI$2)*$AN65)&gt;0,MIN($D$6,
SUMPRODUCT(N(OFFSET(AlleInstrumente!$C$1,LI$3,0,LI$4,1)=$AN65))
),0),"")</f>
        <v/>
      </c>
      <c r="LJ65" t="str">
        <f ca="1">IFERROR(IF(N(ISNUMBER(LJ$2)*$AN65)&gt;0,MIN($D$6,
SUMPRODUCT(N(OFFSET(AlleInstrumente!$C$1,LJ$3,0,LJ$4,1)=$AN65))
),0),"")</f>
        <v/>
      </c>
      <c r="LK65" t="str">
        <f ca="1">IFERROR(IF(N(ISNUMBER(LK$2)*$AN65)&gt;0,MIN($D$6,
SUMPRODUCT(N(OFFSET(AlleInstrumente!$C$1,LK$3,0,LK$4,1)=$AN65))
),0),"")</f>
        <v/>
      </c>
      <c r="LL65" t="str">
        <f ca="1">IFERROR(IF(N(ISNUMBER(LL$2)*$AN65)&gt;0,MIN($D$6,
SUMPRODUCT(N(OFFSET(AlleInstrumente!$C$1,LL$3,0,LL$4,1)=$AN65))
),0),"")</f>
        <v/>
      </c>
      <c r="LM65" t="str">
        <f ca="1">IFERROR(IF(N(ISNUMBER(LM$2)*$AN65)&gt;0,MIN($D$6,
SUMPRODUCT(N(OFFSET(AlleInstrumente!$C$1,LM$3,0,LM$4,1)=$AN65))
),0),"")</f>
        <v/>
      </c>
      <c r="LN65" t="str">
        <f ca="1">IFERROR(IF(N(ISNUMBER(LN$2)*$AN65)&gt;0,MIN($D$6,
SUMPRODUCT(N(OFFSET(AlleInstrumente!$C$1,LN$3,0,LN$4,1)=$AN65))
),0),"")</f>
        <v/>
      </c>
      <c r="LO65" t="str">
        <f ca="1">IFERROR(IF(N(ISNUMBER(LO$2)*$AN65)&gt;0,MIN($D$6,
SUMPRODUCT(N(OFFSET(AlleInstrumente!$C$1,LO$3,0,LO$4,1)=$AN65))
),0),"")</f>
        <v/>
      </c>
      <c r="LP65" t="str">
        <f ca="1">IFERROR(IF(N(ISNUMBER(LP$2)*$AN65)&gt;0,MIN($D$6,
SUMPRODUCT(N(OFFSET(AlleInstrumente!$C$1,LP$3,0,LP$4,1)=$AN65))
),0),"")</f>
        <v/>
      </c>
      <c r="LQ65" t="str">
        <f ca="1">IFERROR(IF(N(ISNUMBER(LQ$2)*$AN65)&gt;0,MIN($D$6,
SUMPRODUCT(N(OFFSET(AlleInstrumente!$C$1,LQ$3,0,LQ$4,1)=$AN65))
),0),"")</f>
        <v/>
      </c>
      <c r="LR65" t="str">
        <f ca="1">IFERROR(IF(N(ISNUMBER(LR$2)*$AN65)&gt;0,MIN($D$6,
SUMPRODUCT(N(OFFSET(AlleInstrumente!$C$1,LR$3,0,LR$4,1)=$AN65))
),0),"")</f>
        <v/>
      </c>
      <c r="LS65" t="str">
        <f ca="1">IFERROR(IF(N(ISNUMBER(LS$2)*$AN65)&gt;0,MIN($D$6,
SUMPRODUCT(N(OFFSET(AlleInstrumente!$C$1,LS$3,0,LS$4,1)=$AN65))
),0),"")</f>
        <v/>
      </c>
      <c r="LT65" t="str">
        <f ca="1">IFERROR(IF(N(ISNUMBER(LT$2)*$AN65)&gt;0,MIN($D$6,
SUMPRODUCT(N(OFFSET(AlleInstrumente!$C$1,LT$3,0,LT$4,1)=$AN65))
),0),"")</f>
        <v/>
      </c>
      <c r="LU65" t="str">
        <f ca="1">IFERROR(IF(N(ISNUMBER(LU$2)*$AN65)&gt;0,MIN($D$6,
SUMPRODUCT(N(OFFSET(AlleInstrumente!$C$1,LU$3,0,LU$4,1)=$AN65))
),0),"")</f>
        <v/>
      </c>
      <c r="LV65" t="str">
        <f ca="1">IFERROR(IF(N(ISNUMBER(LV$2)*$AN65)&gt;0,MIN($D$6,
SUMPRODUCT(N(OFFSET(AlleInstrumente!$C$1,LV$3,0,LV$4,1)=$AN65))
),0),"")</f>
        <v/>
      </c>
      <c r="LW65" t="str">
        <f ca="1">IFERROR(IF(N(ISNUMBER(LW$2)*$AN65)&gt;0,MIN($D$6,
SUMPRODUCT(N(OFFSET(AlleInstrumente!$C$1,LW$3,0,LW$4,1)=$AN65))
),0),"")</f>
        <v/>
      </c>
      <c r="LX65" t="str">
        <f ca="1">IFERROR(IF(N(ISNUMBER(LX$2)*$AN65)&gt;0,MIN($D$6,
SUMPRODUCT(N(OFFSET(AlleInstrumente!$C$1,LX$3,0,LX$4,1)=$AN65))
),0),"")</f>
        <v/>
      </c>
      <c r="LY65" t="str">
        <f ca="1">IFERROR(IF(N(ISNUMBER(LY$2)*$AN65)&gt;0,MIN($D$6,
SUMPRODUCT(N(OFFSET(AlleInstrumente!$C$1,LY$3,0,LY$4,1)=$AN65))
),0),"")</f>
        <v/>
      </c>
      <c r="LZ65" t="str">
        <f ca="1">IFERROR(IF(N(ISNUMBER(LZ$2)*$AN65)&gt;0,MIN($D$6,
SUMPRODUCT(N(OFFSET(AlleInstrumente!$C$1,LZ$3,0,LZ$4,1)=$AN65))
),0),"")</f>
        <v/>
      </c>
      <c r="MA65" t="str">
        <f ca="1">IFERROR(IF(N(ISNUMBER(MA$2)*$AN65)&gt;0,MIN($D$6,
SUMPRODUCT(N(OFFSET(AlleInstrumente!$C$1,MA$3,0,MA$4,1)=$AN65))
),0),"")</f>
        <v/>
      </c>
      <c r="MB65" t="str">
        <f ca="1">IFERROR(IF(N(ISNUMBER(MB$2)*$AN65)&gt;0,MIN($D$6,
SUMPRODUCT(N(OFFSET(AlleInstrumente!$C$1,MB$3,0,MB$4,1)=$AN65))
),0),"")</f>
        <v/>
      </c>
      <c r="MC65" t="str">
        <f ca="1">IFERROR(IF(N(ISNUMBER(MC$2)*$AN65)&gt;0,MIN($D$6,
SUMPRODUCT(N(OFFSET(AlleInstrumente!$C$1,MC$3,0,MC$4,1)=$AN65))
),0),"")</f>
        <v/>
      </c>
      <c r="MD65" t="str">
        <f ca="1">IFERROR(IF(N(ISNUMBER(MD$2)*$AN65)&gt;0,MIN($D$6,
SUMPRODUCT(N(OFFSET(AlleInstrumente!$C$1,MD$3,0,MD$4,1)=$AN65))
),0),"")</f>
        <v/>
      </c>
      <c r="ME65" t="str">
        <f ca="1">IFERROR(IF(N(ISNUMBER(ME$2)*$AN65)&gt;0,MIN($D$6,
SUMPRODUCT(N(OFFSET(AlleInstrumente!$C$1,ME$3,0,ME$4,1)=$AN65))
),0),"")</f>
        <v/>
      </c>
      <c r="MF65" t="str">
        <f ca="1">IFERROR(IF(N(ISNUMBER(MF$2)*$AN65)&gt;0,MIN($D$6,
SUMPRODUCT(N(OFFSET(AlleInstrumente!$C$1,MF$3,0,MF$4,1)=$AN65))
),0),"")</f>
        <v/>
      </c>
    </row>
    <row r="66" spans="7:344" x14ac:dyDescent="0.25">
      <c r="G66" t="str">
        <f t="shared" ca="1" si="51"/>
        <v/>
      </c>
      <c r="H66" t="str">
        <f t="shared" ca="1" si="45"/>
        <v/>
      </c>
      <c r="I66" t="str">
        <f t="shared" ca="1" si="52"/>
        <v/>
      </c>
      <c r="J66" t="str">
        <f t="shared" ca="1" si="53"/>
        <v/>
      </c>
      <c r="K66" t="str">
        <f t="shared" ca="1" si="54"/>
        <v/>
      </c>
      <c r="L66" t="str">
        <f t="array" aca="1" ref="L66" ca="1">IF(ISNUMBER(L65),IF(ISNUMBER($K65),$L65,IF($L65&gt;$L$2,MAX(IF(OFFSET($S$6,0,0,_Instrument_count,1)&lt;$L65,OFFSET($S$6,0,0,_Instrument_count,1),$L$2)),"")),"")</f>
        <v/>
      </c>
      <c r="N66" t="str">
        <f t="shared" ca="1" si="59"/>
        <v/>
      </c>
      <c r="P66" s="40" t="str">
        <f t="shared" ca="1" si="29"/>
        <v/>
      </c>
      <c r="Q66" s="40" t="str">
        <f t="shared" ca="1" si="55"/>
        <v/>
      </c>
      <c r="R66" t="str">
        <f t="shared" ca="1" si="31"/>
        <v/>
      </c>
      <c r="S66" t="e">
        <f t="shared" ca="1" si="47"/>
        <v>#VALUE!</v>
      </c>
      <c r="T66">
        <f t="shared" ca="1" si="32"/>
        <v>1</v>
      </c>
      <c r="U66" t="e">
        <f t="shared" ca="1" si="48"/>
        <v>#VALUE!</v>
      </c>
      <c r="V66" t="str">
        <f t="shared" ca="1" si="33"/>
        <v/>
      </c>
      <c r="X66" t="str">
        <f t="shared" ca="1" si="34"/>
        <v/>
      </c>
      <c r="Y66" s="76" t="e">
        <f t="shared" ca="1" si="35"/>
        <v>#VALUE!</v>
      </c>
      <c r="AA66" t="str">
        <f t="shared" ca="1" si="36"/>
        <v/>
      </c>
      <c r="AB66" s="76" t="e">
        <f t="shared" ca="1" si="37"/>
        <v>#VALUE!</v>
      </c>
      <c r="AD66" t="str">
        <f t="shared" ca="1" si="38"/>
        <v/>
      </c>
      <c r="AE66" s="76" t="e">
        <f t="shared" ca="1" si="39"/>
        <v>#VALUE!</v>
      </c>
      <c r="AG66" t="str">
        <f t="shared" ca="1" si="40"/>
        <v/>
      </c>
      <c r="AH66" s="76" t="e">
        <f t="shared" ca="1" si="41"/>
        <v>#VALUE!</v>
      </c>
      <c r="AI66" s="76"/>
      <c r="AJ66" t="str">
        <f t="shared" ca="1" si="49"/>
        <v/>
      </c>
      <c r="AK66" s="76" t="e">
        <f t="shared" ca="1" si="50"/>
        <v>#VALUE!</v>
      </c>
      <c r="AM66" t="str">
        <f ca="1">IF(ISNUMBER(Index!$K65),Index!$N65,"")</f>
        <v/>
      </c>
      <c r="AN66" t="str">
        <f ca="1">IF(ISNUMBER(Index!$K65),Index!$K65,"")</f>
        <v/>
      </c>
      <c r="AO66" t="str">
        <f ca="1">IF(ISNUMBER(AN66),Index!$M65,"")</f>
        <v/>
      </c>
      <c r="AP66" t="str">
        <f t="shared" ca="1" si="56"/>
        <v/>
      </c>
      <c r="AQ66" t="str">
        <f t="shared" ca="1" si="57"/>
        <v/>
      </c>
      <c r="AR66" t="str">
        <f t="shared" ca="1" si="58"/>
        <v/>
      </c>
      <c r="AS66" t="str">
        <f ca="1">IFERROR(IF(N(ISNUMBER(AS$2)*$AN66)&gt;0,MIN($D$6,
SUMPRODUCT(N(OFFSET(AlleInstrumente!$C$1,AS$3,0,AS$4,1)=$AN66))
),0),"")</f>
        <v/>
      </c>
      <c r="AT66" t="str">
        <f ca="1">IFERROR(IF(N(ISNUMBER(AT$2)*$AN66)&gt;0,MIN($D$6,
SUMPRODUCT(N(OFFSET(AlleInstrumente!$C$1,AT$3,0,AT$4,1)=$AN66))
),0),"")</f>
        <v/>
      </c>
      <c r="AU66" t="str">
        <f ca="1">IFERROR(IF(N(ISNUMBER(AU$2)*$AN66)&gt;0,MIN($D$6,
SUMPRODUCT(N(OFFSET(AlleInstrumente!$C$1,AU$3,0,AU$4,1)=$AN66))
),0),"")</f>
        <v/>
      </c>
      <c r="AV66" t="str">
        <f ca="1">IFERROR(IF(N(ISNUMBER(AV$2)*$AN66)&gt;0,MIN($D$6,
SUMPRODUCT(N(OFFSET(AlleInstrumente!$C$1,AV$3,0,AV$4,1)=$AN66))
),0),"")</f>
        <v/>
      </c>
      <c r="AW66" t="str">
        <f ca="1">IFERROR(IF(N(ISNUMBER(AW$2)*$AN66)&gt;0,MIN($D$6,
SUMPRODUCT(N(OFFSET(AlleInstrumente!$C$1,AW$3,0,AW$4,1)=$AN66))
),0),"")</f>
        <v/>
      </c>
      <c r="AX66" t="str">
        <f ca="1">IFERROR(IF(N(ISNUMBER(AX$2)*$AN66)&gt;0,MIN($D$6,
SUMPRODUCT(N(OFFSET(AlleInstrumente!$C$1,AX$3,0,AX$4,1)=$AN66))
),0),"")</f>
        <v/>
      </c>
      <c r="AY66" t="str">
        <f ca="1">IFERROR(IF(N(ISNUMBER(AY$2)*$AN66)&gt;0,MIN($D$6,
SUMPRODUCT(N(OFFSET(AlleInstrumente!$C$1,AY$3,0,AY$4,1)=$AN66))
),0),"")</f>
        <v/>
      </c>
      <c r="AZ66" t="str">
        <f ca="1">IFERROR(IF(N(ISNUMBER(AZ$2)*$AN66)&gt;0,MIN($D$6,
SUMPRODUCT(N(OFFSET(AlleInstrumente!$C$1,AZ$3,0,AZ$4,1)=$AN66))
),0),"")</f>
        <v/>
      </c>
      <c r="BA66" t="str">
        <f ca="1">IFERROR(IF(N(ISNUMBER(BA$2)*$AN66)&gt;0,MIN($D$6,
SUMPRODUCT(N(OFFSET(AlleInstrumente!$C$1,BA$3,0,BA$4,1)=$AN66))
),0),"")</f>
        <v/>
      </c>
      <c r="BB66" t="str">
        <f ca="1">IFERROR(IF(N(ISNUMBER(BB$2)*$AN66)&gt;0,MIN($D$6,
SUMPRODUCT(N(OFFSET(AlleInstrumente!$C$1,BB$3,0,BB$4,1)=$AN66))
),0),"")</f>
        <v/>
      </c>
      <c r="BC66" t="str">
        <f ca="1">IFERROR(IF(N(ISNUMBER(BC$2)*$AN66)&gt;0,MIN($D$6,
SUMPRODUCT(N(OFFSET(AlleInstrumente!$C$1,BC$3,0,BC$4,1)=$AN66))
),0),"")</f>
        <v/>
      </c>
      <c r="BD66" t="str">
        <f ca="1">IFERROR(IF(N(ISNUMBER(BD$2)*$AN66)&gt;0,MIN($D$6,
SUMPRODUCT(N(OFFSET(AlleInstrumente!$C$1,BD$3,0,BD$4,1)=$AN66))
),0),"")</f>
        <v/>
      </c>
      <c r="BE66" t="str">
        <f ca="1">IFERROR(IF(N(ISNUMBER(BE$2)*$AN66)&gt;0,MIN($D$6,
SUMPRODUCT(N(OFFSET(AlleInstrumente!$C$1,BE$3,0,BE$4,1)=$AN66))
),0),"")</f>
        <v/>
      </c>
      <c r="BF66" t="str">
        <f ca="1">IFERROR(IF(N(ISNUMBER(BF$2)*$AN66)&gt;0,MIN($D$6,
SUMPRODUCT(N(OFFSET(AlleInstrumente!$C$1,BF$3,0,BF$4,1)=$AN66))
),0),"")</f>
        <v/>
      </c>
      <c r="BG66" t="str">
        <f ca="1">IFERROR(IF(N(ISNUMBER(BG$2)*$AN66)&gt;0,MIN($D$6,
SUMPRODUCT(N(OFFSET(AlleInstrumente!$C$1,BG$3,0,BG$4,1)=$AN66))
),0),"")</f>
        <v/>
      </c>
      <c r="BH66" t="str">
        <f ca="1">IFERROR(IF(N(ISNUMBER(BH$2)*$AN66)&gt;0,MIN($D$6,
SUMPRODUCT(N(OFFSET(AlleInstrumente!$C$1,BH$3,0,BH$4,1)=$AN66))
),0),"")</f>
        <v/>
      </c>
      <c r="BI66" t="str">
        <f ca="1">IFERROR(IF(N(ISNUMBER(BI$2)*$AN66)&gt;0,MIN($D$6,
SUMPRODUCT(N(OFFSET(AlleInstrumente!$C$1,BI$3,0,BI$4,1)=$AN66))
),0),"")</f>
        <v/>
      </c>
      <c r="BJ66" t="str">
        <f ca="1">IFERROR(IF(N(ISNUMBER(BJ$2)*$AN66)&gt;0,MIN($D$6,
SUMPRODUCT(N(OFFSET(AlleInstrumente!$C$1,BJ$3,0,BJ$4,1)=$AN66))
),0),"")</f>
        <v/>
      </c>
      <c r="BK66" t="str">
        <f ca="1">IFERROR(IF(N(ISNUMBER(BK$2)*$AN66)&gt;0,MIN($D$6,
SUMPRODUCT(N(OFFSET(AlleInstrumente!$C$1,BK$3,0,BK$4,1)=$AN66))
),0),"")</f>
        <v/>
      </c>
      <c r="BL66" t="str">
        <f ca="1">IFERROR(IF(N(ISNUMBER(BL$2)*$AN66)&gt;0,MIN($D$6,
SUMPRODUCT(N(OFFSET(AlleInstrumente!$C$1,BL$3,0,BL$4,1)=$AN66))
),0),"")</f>
        <v/>
      </c>
      <c r="BM66" t="str">
        <f ca="1">IFERROR(IF(N(ISNUMBER(BM$2)*$AN66)&gt;0,MIN($D$6,
SUMPRODUCT(N(OFFSET(AlleInstrumente!$C$1,BM$3,0,BM$4,1)=$AN66))
),0),"")</f>
        <v/>
      </c>
      <c r="BN66" t="str">
        <f ca="1">IFERROR(IF(N(ISNUMBER(BN$2)*$AN66)&gt;0,MIN($D$6,
SUMPRODUCT(N(OFFSET(AlleInstrumente!$C$1,BN$3,0,BN$4,1)=$AN66))
),0),"")</f>
        <v/>
      </c>
      <c r="BO66" t="str">
        <f ca="1">IFERROR(IF(N(ISNUMBER(BO$2)*$AN66)&gt;0,MIN($D$6,
SUMPRODUCT(N(OFFSET(AlleInstrumente!$C$1,BO$3,0,BO$4,1)=$AN66))
),0),"")</f>
        <v/>
      </c>
      <c r="BP66" t="str">
        <f ca="1">IFERROR(IF(N(ISNUMBER(BP$2)*$AN66)&gt;0,MIN($D$6,
SUMPRODUCT(N(OFFSET(AlleInstrumente!$C$1,BP$3,0,BP$4,1)=$AN66))
),0),"")</f>
        <v/>
      </c>
      <c r="BQ66" t="str">
        <f ca="1">IFERROR(IF(N(ISNUMBER(BQ$2)*$AN66)&gt;0,MIN($D$6,
SUMPRODUCT(N(OFFSET(AlleInstrumente!$C$1,BQ$3,0,BQ$4,1)=$AN66))
),0),"")</f>
        <v/>
      </c>
      <c r="BR66" t="str">
        <f ca="1">IFERROR(IF(N(ISNUMBER(BR$2)*$AN66)&gt;0,MIN($D$6,
SUMPRODUCT(N(OFFSET(AlleInstrumente!$C$1,BR$3,0,BR$4,1)=$AN66))
),0),"")</f>
        <v/>
      </c>
      <c r="BS66" t="str">
        <f ca="1">IFERROR(IF(N(ISNUMBER(BS$2)*$AN66)&gt;0,MIN($D$6,
SUMPRODUCT(N(OFFSET(AlleInstrumente!$C$1,BS$3,0,BS$4,1)=$AN66))
),0),"")</f>
        <v/>
      </c>
      <c r="BT66" t="str">
        <f ca="1">IFERROR(IF(N(ISNUMBER(BT$2)*$AN66)&gt;0,MIN($D$6,
SUMPRODUCT(N(OFFSET(AlleInstrumente!$C$1,BT$3,0,BT$4,1)=$AN66))
),0),"")</f>
        <v/>
      </c>
      <c r="BU66" t="str">
        <f ca="1">IFERROR(IF(N(ISNUMBER(BU$2)*$AN66)&gt;0,MIN($D$6,
SUMPRODUCT(N(OFFSET(AlleInstrumente!$C$1,BU$3,0,BU$4,1)=$AN66))
),0),"")</f>
        <v/>
      </c>
      <c r="BV66" t="str">
        <f ca="1">IFERROR(IF(N(ISNUMBER(BV$2)*$AN66)&gt;0,MIN($D$6,
SUMPRODUCT(N(OFFSET(AlleInstrumente!$C$1,BV$3,0,BV$4,1)=$AN66))
),0),"")</f>
        <v/>
      </c>
      <c r="BW66" t="str">
        <f ca="1">IFERROR(IF(N(ISNUMBER(BW$2)*$AN66)&gt;0,MIN($D$6,
SUMPRODUCT(N(OFFSET(AlleInstrumente!$C$1,BW$3,0,BW$4,1)=$AN66))
),0),"")</f>
        <v/>
      </c>
      <c r="BX66" t="str">
        <f ca="1">IFERROR(IF(N(ISNUMBER(BX$2)*$AN66)&gt;0,MIN($D$6,
SUMPRODUCT(N(OFFSET(AlleInstrumente!$C$1,BX$3,0,BX$4,1)=$AN66))
),0),"")</f>
        <v/>
      </c>
      <c r="BY66" t="str">
        <f ca="1">IFERROR(IF(N(ISNUMBER(BY$2)*$AN66)&gt;0,MIN($D$6,
SUMPRODUCT(N(OFFSET(AlleInstrumente!$C$1,BY$3,0,BY$4,1)=$AN66))
),0),"")</f>
        <v/>
      </c>
      <c r="BZ66" t="str">
        <f ca="1">IFERROR(IF(N(ISNUMBER(BZ$2)*$AN66)&gt;0,MIN($D$6,
SUMPRODUCT(N(OFFSET(AlleInstrumente!$C$1,BZ$3,0,BZ$4,1)=$AN66))
),0),"")</f>
        <v/>
      </c>
      <c r="CA66" t="str">
        <f ca="1">IFERROR(IF(N(ISNUMBER(CA$2)*$AN66)&gt;0,MIN($D$6,
SUMPRODUCT(N(OFFSET(AlleInstrumente!$C$1,CA$3,0,CA$4,1)=$AN66))
),0),"")</f>
        <v/>
      </c>
      <c r="CB66" t="str">
        <f ca="1">IFERROR(IF(N(ISNUMBER(CB$2)*$AN66)&gt;0,MIN($D$6,
SUMPRODUCT(N(OFFSET(AlleInstrumente!$C$1,CB$3,0,CB$4,1)=$AN66))
),0),"")</f>
        <v/>
      </c>
      <c r="CC66" t="str">
        <f ca="1">IFERROR(IF(N(ISNUMBER(CC$2)*$AN66)&gt;0,MIN($D$6,
SUMPRODUCT(N(OFFSET(AlleInstrumente!$C$1,CC$3,0,CC$4,1)=$AN66))
),0),"")</f>
        <v/>
      </c>
      <c r="CD66" t="str">
        <f ca="1">IFERROR(IF(N(ISNUMBER(CD$2)*$AN66)&gt;0,MIN($D$6,
SUMPRODUCT(N(OFFSET(AlleInstrumente!$C$1,CD$3,0,CD$4,1)=$AN66))
),0),"")</f>
        <v/>
      </c>
      <c r="CE66" t="str">
        <f ca="1">IFERROR(IF(N(ISNUMBER(CE$2)*$AN66)&gt;0,MIN($D$6,
SUMPRODUCT(N(OFFSET(AlleInstrumente!$C$1,CE$3,0,CE$4,1)=$AN66))
),0),"")</f>
        <v/>
      </c>
      <c r="CF66" t="str">
        <f ca="1">IFERROR(IF(N(ISNUMBER(CF$2)*$AN66)&gt;0,MIN($D$6,
SUMPRODUCT(N(OFFSET(AlleInstrumente!$C$1,CF$3,0,CF$4,1)=$AN66))
),0),"")</f>
        <v/>
      </c>
      <c r="CG66" t="str">
        <f ca="1">IFERROR(IF(N(ISNUMBER(CG$2)*$AN66)&gt;0,MIN($D$6,
SUMPRODUCT(N(OFFSET(AlleInstrumente!$C$1,CG$3,0,CG$4,1)=$AN66))
),0),"")</f>
        <v/>
      </c>
      <c r="CH66" t="str">
        <f ca="1">IFERROR(IF(N(ISNUMBER(CH$2)*$AN66)&gt;0,MIN($D$6,
SUMPRODUCT(N(OFFSET(AlleInstrumente!$C$1,CH$3,0,CH$4,1)=$AN66))
),0),"")</f>
        <v/>
      </c>
      <c r="CI66" t="str">
        <f ca="1">IFERROR(IF(N(ISNUMBER(CI$2)*$AN66)&gt;0,MIN($D$6,
SUMPRODUCT(N(OFFSET(AlleInstrumente!$C$1,CI$3,0,CI$4,1)=$AN66))
),0),"")</f>
        <v/>
      </c>
      <c r="CJ66" t="str">
        <f ca="1">IFERROR(IF(N(ISNUMBER(CJ$2)*$AN66)&gt;0,MIN($D$6,
SUMPRODUCT(N(OFFSET(AlleInstrumente!$C$1,CJ$3,0,CJ$4,1)=$AN66))
),0),"")</f>
        <v/>
      </c>
      <c r="CK66" t="str">
        <f ca="1">IFERROR(IF(N(ISNUMBER(CK$2)*$AN66)&gt;0,MIN($D$6,
SUMPRODUCT(N(OFFSET(AlleInstrumente!$C$1,CK$3,0,CK$4,1)=$AN66))
),0),"")</f>
        <v/>
      </c>
      <c r="CL66" t="str">
        <f ca="1">IFERROR(IF(N(ISNUMBER(CL$2)*$AN66)&gt;0,MIN($D$6,
SUMPRODUCT(N(OFFSET(AlleInstrumente!$C$1,CL$3,0,CL$4,1)=$AN66))
),0),"")</f>
        <v/>
      </c>
      <c r="CM66" t="str">
        <f ca="1">IFERROR(IF(N(ISNUMBER(CM$2)*$AN66)&gt;0,MIN($D$6,
SUMPRODUCT(N(OFFSET(AlleInstrumente!$C$1,CM$3,0,CM$4,1)=$AN66))
),0),"")</f>
        <v/>
      </c>
      <c r="CN66" t="str">
        <f ca="1">IFERROR(IF(N(ISNUMBER(CN$2)*$AN66)&gt;0,MIN($D$6,
SUMPRODUCT(N(OFFSET(AlleInstrumente!$C$1,CN$3,0,CN$4,1)=$AN66))
),0),"")</f>
        <v/>
      </c>
      <c r="CO66" t="str">
        <f ca="1">IFERROR(IF(N(ISNUMBER(CO$2)*$AN66)&gt;0,MIN($D$6,
SUMPRODUCT(N(OFFSET(AlleInstrumente!$C$1,CO$3,0,CO$4,1)=$AN66))
),0),"")</f>
        <v/>
      </c>
      <c r="CP66" t="str">
        <f ca="1">IFERROR(IF(N(ISNUMBER(CP$2)*$AN66)&gt;0,MIN($D$6,
SUMPRODUCT(N(OFFSET(AlleInstrumente!$C$1,CP$3,0,CP$4,1)=$AN66))
),0),"")</f>
        <v/>
      </c>
      <c r="CQ66" t="str">
        <f ca="1">IFERROR(IF(N(ISNUMBER(CQ$2)*$AN66)&gt;0,MIN($D$6,
SUMPRODUCT(N(OFFSET(AlleInstrumente!$C$1,CQ$3,0,CQ$4,1)=$AN66))
),0),"")</f>
        <v/>
      </c>
      <c r="CR66" t="str">
        <f ca="1">IFERROR(IF(N(ISNUMBER(CR$2)*$AN66)&gt;0,MIN($D$6,
SUMPRODUCT(N(OFFSET(AlleInstrumente!$C$1,CR$3,0,CR$4,1)=$AN66))
),0),"")</f>
        <v/>
      </c>
      <c r="CS66" t="str">
        <f ca="1">IFERROR(IF(N(ISNUMBER(CS$2)*$AN66)&gt;0,MIN($D$6,
SUMPRODUCT(N(OFFSET(AlleInstrumente!$C$1,CS$3,0,CS$4,1)=$AN66))
),0),"")</f>
        <v/>
      </c>
      <c r="CT66" t="str">
        <f ca="1">IFERROR(IF(N(ISNUMBER(CT$2)*$AN66)&gt;0,MIN($D$6,
SUMPRODUCT(N(OFFSET(AlleInstrumente!$C$1,CT$3,0,CT$4,1)=$AN66))
),0),"")</f>
        <v/>
      </c>
      <c r="CU66" t="str">
        <f ca="1">IFERROR(IF(N(ISNUMBER(CU$2)*$AN66)&gt;0,MIN($D$6,
SUMPRODUCT(N(OFFSET(AlleInstrumente!$C$1,CU$3,0,CU$4,1)=$AN66))
),0),"")</f>
        <v/>
      </c>
      <c r="CV66" t="str">
        <f ca="1">IFERROR(IF(N(ISNUMBER(CV$2)*$AN66)&gt;0,MIN($D$6,
SUMPRODUCT(N(OFFSET(AlleInstrumente!$C$1,CV$3,0,CV$4,1)=$AN66))
),0),"")</f>
        <v/>
      </c>
      <c r="CW66" t="str">
        <f ca="1">IFERROR(IF(N(ISNUMBER(CW$2)*$AN66)&gt;0,MIN($D$6,
SUMPRODUCT(N(OFFSET(AlleInstrumente!$C$1,CW$3,0,CW$4,1)=$AN66))
),0),"")</f>
        <v/>
      </c>
      <c r="CX66" t="str">
        <f ca="1">IFERROR(IF(N(ISNUMBER(CX$2)*$AN66)&gt;0,MIN($D$6,
SUMPRODUCT(N(OFFSET(AlleInstrumente!$C$1,CX$3,0,CX$4,1)=$AN66))
),0),"")</f>
        <v/>
      </c>
      <c r="CY66" t="str">
        <f ca="1">IFERROR(IF(N(ISNUMBER(CY$2)*$AN66)&gt;0,MIN($D$6,
SUMPRODUCT(N(OFFSET(AlleInstrumente!$C$1,CY$3,0,CY$4,1)=$AN66))
),0),"")</f>
        <v/>
      </c>
      <c r="CZ66" t="str">
        <f ca="1">IFERROR(IF(N(ISNUMBER(CZ$2)*$AN66)&gt;0,MIN($D$6,
SUMPRODUCT(N(OFFSET(AlleInstrumente!$C$1,CZ$3,0,CZ$4,1)=$AN66))
),0),"")</f>
        <v/>
      </c>
      <c r="DA66" t="str">
        <f ca="1">IFERROR(IF(N(ISNUMBER(DA$2)*$AN66)&gt;0,MIN($D$6,
SUMPRODUCT(N(OFFSET(AlleInstrumente!$C$1,DA$3,0,DA$4,1)=$AN66))
),0),"")</f>
        <v/>
      </c>
      <c r="DB66" t="str">
        <f ca="1">IFERROR(IF(N(ISNUMBER(DB$2)*$AN66)&gt;0,MIN($D$6,
SUMPRODUCT(N(OFFSET(AlleInstrumente!$C$1,DB$3,0,DB$4,1)=$AN66))
),0),"")</f>
        <v/>
      </c>
      <c r="DC66" t="str">
        <f ca="1">IFERROR(IF(N(ISNUMBER(DC$2)*$AN66)&gt;0,MIN($D$6,
SUMPRODUCT(N(OFFSET(AlleInstrumente!$C$1,DC$3,0,DC$4,1)=$AN66))
),0),"")</f>
        <v/>
      </c>
      <c r="DD66" t="str">
        <f ca="1">IFERROR(IF(N(ISNUMBER(DD$2)*$AN66)&gt;0,MIN($D$6,
SUMPRODUCT(N(OFFSET(AlleInstrumente!$C$1,DD$3,0,DD$4,1)=$AN66))
),0),"")</f>
        <v/>
      </c>
      <c r="DE66" t="str">
        <f ca="1">IFERROR(IF(N(ISNUMBER(DE$2)*$AN66)&gt;0,MIN($D$6,
SUMPRODUCT(N(OFFSET(AlleInstrumente!$C$1,DE$3,0,DE$4,1)=$AN66))
),0),"")</f>
        <v/>
      </c>
      <c r="DF66" t="str">
        <f ca="1">IFERROR(IF(N(ISNUMBER(DF$2)*$AN66)&gt;0,MIN($D$6,
SUMPRODUCT(N(OFFSET(AlleInstrumente!$C$1,DF$3,0,DF$4,1)=$AN66))
),0),"")</f>
        <v/>
      </c>
      <c r="DG66" t="str">
        <f ca="1">IFERROR(IF(N(ISNUMBER(DG$2)*$AN66)&gt;0,MIN($D$6,
SUMPRODUCT(N(OFFSET(AlleInstrumente!$C$1,DG$3,0,DG$4,1)=$AN66))
),0),"")</f>
        <v/>
      </c>
      <c r="DH66" t="str">
        <f ca="1">IFERROR(IF(N(ISNUMBER(DH$2)*$AN66)&gt;0,MIN($D$6,
SUMPRODUCT(N(OFFSET(AlleInstrumente!$C$1,DH$3,0,DH$4,1)=$AN66))
),0),"")</f>
        <v/>
      </c>
      <c r="DI66" t="str">
        <f ca="1">IFERROR(IF(N(ISNUMBER(DI$2)*$AN66)&gt;0,MIN($D$6,
SUMPRODUCT(N(OFFSET(AlleInstrumente!$C$1,DI$3,0,DI$4,1)=$AN66))
),0),"")</f>
        <v/>
      </c>
      <c r="DJ66" t="str">
        <f ca="1">IFERROR(IF(N(ISNUMBER(DJ$2)*$AN66)&gt;0,MIN($D$6,
SUMPRODUCT(N(OFFSET(AlleInstrumente!$C$1,DJ$3,0,DJ$4,1)=$AN66))
),0),"")</f>
        <v/>
      </c>
      <c r="DK66" t="str">
        <f ca="1">IFERROR(IF(N(ISNUMBER(DK$2)*$AN66)&gt;0,MIN($D$6,
SUMPRODUCT(N(OFFSET(AlleInstrumente!$C$1,DK$3,0,DK$4,1)=$AN66))
),0),"")</f>
        <v/>
      </c>
      <c r="DL66" t="str">
        <f ca="1">IFERROR(IF(N(ISNUMBER(DL$2)*$AN66)&gt;0,MIN($D$6,
SUMPRODUCT(N(OFFSET(AlleInstrumente!$C$1,DL$3,0,DL$4,1)=$AN66))
),0),"")</f>
        <v/>
      </c>
      <c r="DM66" t="str">
        <f ca="1">IFERROR(IF(N(ISNUMBER(DM$2)*$AN66)&gt;0,MIN($D$6,
SUMPRODUCT(N(OFFSET(AlleInstrumente!$C$1,DM$3,0,DM$4,1)=$AN66))
),0),"")</f>
        <v/>
      </c>
      <c r="DN66" t="str">
        <f ca="1">IFERROR(IF(N(ISNUMBER(DN$2)*$AN66)&gt;0,MIN($D$6,
SUMPRODUCT(N(OFFSET(AlleInstrumente!$C$1,DN$3,0,DN$4,1)=$AN66))
),0),"")</f>
        <v/>
      </c>
      <c r="DO66" t="str">
        <f ca="1">IFERROR(IF(N(ISNUMBER(DO$2)*$AN66)&gt;0,MIN($D$6,
SUMPRODUCT(N(OFFSET(AlleInstrumente!$C$1,DO$3,0,DO$4,1)=$AN66))
),0),"")</f>
        <v/>
      </c>
      <c r="DP66" t="str">
        <f ca="1">IFERROR(IF(N(ISNUMBER(DP$2)*$AN66)&gt;0,MIN($D$6,
SUMPRODUCT(N(OFFSET(AlleInstrumente!$C$1,DP$3,0,DP$4,1)=$AN66))
),0),"")</f>
        <v/>
      </c>
      <c r="DQ66" t="str">
        <f ca="1">IFERROR(IF(N(ISNUMBER(DQ$2)*$AN66)&gt;0,MIN($D$6,
SUMPRODUCT(N(OFFSET(AlleInstrumente!$C$1,DQ$3,0,DQ$4,1)=$AN66))
),0),"")</f>
        <v/>
      </c>
      <c r="DR66" t="str">
        <f ca="1">IFERROR(IF(N(ISNUMBER(DR$2)*$AN66)&gt;0,MIN($D$6,
SUMPRODUCT(N(OFFSET(AlleInstrumente!$C$1,DR$3,0,DR$4,1)=$AN66))
),0),"")</f>
        <v/>
      </c>
      <c r="DS66" t="str">
        <f ca="1">IFERROR(IF(N(ISNUMBER(DS$2)*$AN66)&gt;0,MIN($D$6,
SUMPRODUCT(N(OFFSET(AlleInstrumente!$C$1,DS$3,0,DS$4,1)=$AN66))
),0),"")</f>
        <v/>
      </c>
      <c r="DT66" t="str">
        <f ca="1">IFERROR(IF(N(ISNUMBER(DT$2)*$AN66)&gt;0,MIN($D$6,
SUMPRODUCT(N(OFFSET(AlleInstrumente!$C$1,DT$3,0,DT$4,1)=$AN66))
),0),"")</f>
        <v/>
      </c>
      <c r="DU66" t="str">
        <f ca="1">IFERROR(IF(N(ISNUMBER(DU$2)*$AN66)&gt;0,MIN($D$6,
SUMPRODUCT(N(OFFSET(AlleInstrumente!$C$1,DU$3,0,DU$4,1)=$AN66))
),0),"")</f>
        <v/>
      </c>
      <c r="DV66" t="str">
        <f ca="1">IFERROR(IF(N(ISNUMBER(DV$2)*$AN66)&gt;0,MIN($D$6,
SUMPRODUCT(N(OFFSET(AlleInstrumente!$C$1,DV$3,0,DV$4,1)=$AN66))
),0),"")</f>
        <v/>
      </c>
      <c r="DW66" t="str">
        <f ca="1">IFERROR(IF(N(ISNUMBER(DW$2)*$AN66)&gt;0,MIN($D$6,
SUMPRODUCT(N(OFFSET(AlleInstrumente!$C$1,DW$3,0,DW$4,1)=$AN66))
),0),"")</f>
        <v/>
      </c>
      <c r="DX66" t="str">
        <f ca="1">IFERROR(IF(N(ISNUMBER(DX$2)*$AN66)&gt;0,MIN($D$6,
SUMPRODUCT(N(OFFSET(AlleInstrumente!$C$1,DX$3,0,DX$4,1)=$AN66))
),0),"")</f>
        <v/>
      </c>
      <c r="DY66" t="str">
        <f ca="1">IFERROR(IF(N(ISNUMBER(DY$2)*$AN66)&gt;0,MIN($D$6,
SUMPRODUCT(N(OFFSET(AlleInstrumente!$C$1,DY$3,0,DY$4,1)=$AN66))
),0),"")</f>
        <v/>
      </c>
      <c r="DZ66" t="str">
        <f ca="1">IFERROR(IF(N(ISNUMBER(DZ$2)*$AN66)&gt;0,MIN($D$6,
SUMPRODUCT(N(OFFSET(AlleInstrumente!$C$1,DZ$3,0,DZ$4,1)=$AN66))
),0),"")</f>
        <v/>
      </c>
      <c r="EA66" t="str">
        <f ca="1">IFERROR(IF(N(ISNUMBER(EA$2)*$AN66)&gt;0,MIN($D$6,
SUMPRODUCT(N(OFFSET(AlleInstrumente!$C$1,EA$3,0,EA$4,1)=$AN66))
),0),"")</f>
        <v/>
      </c>
      <c r="EB66" t="str">
        <f ca="1">IFERROR(IF(N(ISNUMBER(EB$2)*$AN66)&gt;0,MIN($D$6,
SUMPRODUCT(N(OFFSET(AlleInstrumente!$C$1,EB$3,0,EB$4,1)=$AN66))
),0),"")</f>
        <v/>
      </c>
      <c r="EC66" t="str">
        <f ca="1">IFERROR(IF(N(ISNUMBER(EC$2)*$AN66)&gt;0,MIN($D$6,
SUMPRODUCT(N(OFFSET(AlleInstrumente!$C$1,EC$3,0,EC$4,1)=$AN66))
),0),"")</f>
        <v/>
      </c>
      <c r="ED66" t="str">
        <f ca="1">IFERROR(IF(N(ISNUMBER(ED$2)*$AN66)&gt;0,MIN($D$6,
SUMPRODUCT(N(OFFSET(AlleInstrumente!$C$1,ED$3,0,ED$4,1)=$AN66))
),0),"")</f>
        <v/>
      </c>
      <c r="EE66" t="str">
        <f ca="1">IFERROR(IF(N(ISNUMBER(EE$2)*$AN66)&gt;0,MIN($D$6,
SUMPRODUCT(N(OFFSET(AlleInstrumente!$C$1,EE$3,0,EE$4,1)=$AN66))
),0),"")</f>
        <v/>
      </c>
      <c r="EF66" t="str">
        <f ca="1">IFERROR(IF(N(ISNUMBER(EF$2)*$AN66)&gt;0,MIN($D$6,
SUMPRODUCT(N(OFFSET(AlleInstrumente!$C$1,EF$3,0,EF$4,1)=$AN66))
),0),"")</f>
        <v/>
      </c>
      <c r="EG66" t="str">
        <f ca="1">IFERROR(IF(N(ISNUMBER(EG$2)*$AN66)&gt;0,MIN($D$6,
SUMPRODUCT(N(OFFSET(AlleInstrumente!$C$1,EG$3,0,EG$4,1)=$AN66))
),0),"")</f>
        <v/>
      </c>
      <c r="EH66" t="str">
        <f ca="1">IFERROR(IF(N(ISNUMBER(EH$2)*$AN66)&gt;0,MIN($D$6,
SUMPRODUCT(N(OFFSET(AlleInstrumente!$C$1,EH$3,0,EH$4,1)=$AN66))
),0),"")</f>
        <v/>
      </c>
      <c r="EI66" t="str">
        <f ca="1">IFERROR(IF(N(ISNUMBER(EI$2)*$AN66)&gt;0,MIN($D$6,
SUMPRODUCT(N(OFFSET(AlleInstrumente!$C$1,EI$3,0,EI$4,1)=$AN66))
),0),"")</f>
        <v/>
      </c>
      <c r="EJ66" t="str">
        <f ca="1">IFERROR(IF(N(ISNUMBER(EJ$2)*$AN66)&gt;0,MIN($D$6,
SUMPRODUCT(N(OFFSET(AlleInstrumente!$C$1,EJ$3,0,EJ$4,1)=$AN66))
),0),"")</f>
        <v/>
      </c>
      <c r="EK66" t="str">
        <f ca="1">IFERROR(IF(N(ISNUMBER(EK$2)*$AN66)&gt;0,MIN($D$6,
SUMPRODUCT(N(OFFSET(AlleInstrumente!$C$1,EK$3,0,EK$4,1)=$AN66))
),0),"")</f>
        <v/>
      </c>
      <c r="EL66" t="str">
        <f ca="1">IFERROR(IF(N(ISNUMBER(EL$2)*$AN66)&gt;0,MIN($D$6,
SUMPRODUCT(N(OFFSET(AlleInstrumente!$C$1,EL$3,0,EL$4,1)=$AN66))
),0),"")</f>
        <v/>
      </c>
      <c r="EM66" t="str">
        <f ca="1">IFERROR(IF(N(ISNUMBER(EM$2)*$AN66)&gt;0,MIN($D$6,
SUMPRODUCT(N(OFFSET(AlleInstrumente!$C$1,EM$3,0,EM$4,1)=$AN66))
),0),"")</f>
        <v/>
      </c>
      <c r="EN66" t="str">
        <f ca="1">IFERROR(IF(N(ISNUMBER(EN$2)*$AN66)&gt;0,MIN($D$6,
SUMPRODUCT(N(OFFSET(AlleInstrumente!$C$1,EN$3,0,EN$4,1)=$AN66))
),0),"")</f>
        <v/>
      </c>
      <c r="EO66" t="str">
        <f ca="1">IFERROR(IF(N(ISNUMBER(EO$2)*$AN66)&gt;0,MIN($D$6,
SUMPRODUCT(N(OFFSET(AlleInstrumente!$C$1,EO$3,0,EO$4,1)=$AN66))
),0),"")</f>
        <v/>
      </c>
      <c r="EP66" t="str">
        <f ca="1">IFERROR(IF(N(ISNUMBER(EP$2)*$AN66)&gt;0,MIN($D$6,
SUMPRODUCT(N(OFFSET(AlleInstrumente!$C$1,EP$3,0,EP$4,1)=$AN66))
),0),"")</f>
        <v/>
      </c>
      <c r="EQ66" t="str">
        <f ca="1">IFERROR(IF(N(ISNUMBER(EQ$2)*$AN66)&gt;0,MIN($D$6,
SUMPRODUCT(N(OFFSET(AlleInstrumente!$C$1,EQ$3,0,EQ$4,1)=$AN66))
),0),"")</f>
        <v/>
      </c>
      <c r="ER66" t="str">
        <f ca="1">IFERROR(IF(N(ISNUMBER(ER$2)*$AN66)&gt;0,MIN($D$6,
SUMPRODUCT(N(OFFSET(AlleInstrumente!$C$1,ER$3,0,ER$4,1)=$AN66))
),0),"")</f>
        <v/>
      </c>
      <c r="ES66" t="str">
        <f ca="1">IFERROR(IF(N(ISNUMBER(ES$2)*$AN66)&gt;0,MIN($D$6,
SUMPRODUCT(N(OFFSET(AlleInstrumente!$C$1,ES$3,0,ES$4,1)=$AN66))
),0),"")</f>
        <v/>
      </c>
      <c r="ET66" t="str">
        <f ca="1">IFERROR(IF(N(ISNUMBER(ET$2)*$AN66)&gt;0,MIN($D$6,
SUMPRODUCT(N(OFFSET(AlleInstrumente!$C$1,ET$3,0,ET$4,1)=$AN66))
),0),"")</f>
        <v/>
      </c>
      <c r="EU66" t="str">
        <f ca="1">IFERROR(IF(N(ISNUMBER(EU$2)*$AN66)&gt;0,MIN($D$6,
SUMPRODUCT(N(OFFSET(AlleInstrumente!$C$1,EU$3,0,EU$4,1)=$AN66))
),0),"")</f>
        <v/>
      </c>
      <c r="EV66" t="str">
        <f ca="1">IFERROR(IF(N(ISNUMBER(EV$2)*$AN66)&gt;0,MIN($D$6,
SUMPRODUCT(N(OFFSET(AlleInstrumente!$C$1,EV$3,0,EV$4,1)=$AN66))
),0),"")</f>
        <v/>
      </c>
      <c r="EW66" t="str">
        <f ca="1">IFERROR(IF(N(ISNUMBER(EW$2)*$AN66)&gt;0,MIN($D$6,
SUMPRODUCT(N(OFFSET(AlleInstrumente!$C$1,EW$3,0,EW$4,1)=$AN66))
),0),"")</f>
        <v/>
      </c>
      <c r="EX66" t="str">
        <f ca="1">IFERROR(IF(N(ISNUMBER(EX$2)*$AN66)&gt;0,MIN($D$6,
SUMPRODUCT(N(OFFSET(AlleInstrumente!$C$1,EX$3,0,EX$4,1)=$AN66))
),0),"")</f>
        <v/>
      </c>
      <c r="EY66" t="str">
        <f ca="1">IFERROR(IF(N(ISNUMBER(EY$2)*$AN66)&gt;0,MIN($D$6,
SUMPRODUCT(N(OFFSET(AlleInstrumente!$C$1,EY$3,0,EY$4,1)=$AN66))
),0),"")</f>
        <v/>
      </c>
      <c r="EZ66" t="str">
        <f ca="1">IFERROR(IF(N(ISNUMBER(EZ$2)*$AN66)&gt;0,MIN($D$6,
SUMPRODUCT(N(OFFSET(AlleInstrumente!$C$1,EZ$3,0,EZ$4,1)=$AN66))
),0),"")</f>
        <v/>
      </c>
      <c r="FA66" t="str">
        <f ca="1">IFERROR(IF(N(ISNUMBER(FA$2)*$AN66)&gt;0,MIN($D$6,
SUMPRODUCT(N(OFFSET(AlleInstrumente!$C$1,FA$3,0,FA$4,1)=$AN66))
),0),"")</f>
        <v/>
      </c>
      <c r="FB66" t="str">
        <f ca="1">IFERROR(IF(N(ISNUMBER(FB$2)*$AN66)&gt;0,MIN($D$6,
SUMPRODUCT(N(OFFSET(AlleInstrumente!$C$1,FB$3,0,FB$4,1)=$AN66))
),0),"")</f>
        <v/>
      </c>
      <c r="FC66" t="str">
        <f ca="1">IFERROR(IF(N(ISNUMBER(FC$2)*$AN66)&gt;0,MIN($D$6,
SUMPRODUCT(N(OFFSET(AlleInstrumente!$C$1,FC$3,0,FC$4,1)=$AN66))
),0),"")</f>
        <v/>
      </c>
      <c r="FD66" t="str">
        <f ca="1">IFERROR(IF(N(ISNUMBER(FD$2)*$AN66)&gt;0,MIN($D$6,
SUMPRODUCT(N(OFFSET(AlleInstrumente!$C$1,FD$3,0,FD$4,1)=$AN66))
),0),"")</f>
        <v/>
      </c>
      <c r="FE66" t="str">
        <f ca="1">IFERROR(IF(N(ISNUMBER(FE$2)*$AN66)&gt;0,MIN($D$6,
SUMPRODUCT(N(OFFSET(AlleInstrumente!$C$1,FE$3,0,FE$4,1)=$AN66))
),0),"")</f>
        <v/>
      </c>
      <c r="FF66" t="str">
        <f ca="1">IFERROR(IF(N(ISNUMBER(FF$2)*$AN66)&gt;0,MIN($D$6,
SUMPRODUCT(N(OFFSET(AlleInstrumente!$C$1,FF$3,0,FF$4,1)=$AN66))
),0),"")</f>
        <v/>
      </c>
      <c r="FG66" t="str">
        <f ca="1">IFERROR(IF(N(ISNUMBER(FG$2)*$AN66)&gt;0,MIN($D$6,
SUMPRODUCT(N(OFFSET(AlleInstrumente!$C$1,FG$3,0,FG$4,1)=$AN66))
),0),"")</f>
        <v/>
      </c>
      <c r="FH66" t="str">
        <f ca="1">IFERROR(IF(N(ISNUMBER(FH$2)*$AN66)&gt;0,MIN($D$6,
SUMPRODUCT(N(OFFSET(AlleInstrumente!$C$1,FH$3,0,FH$4,1)=$AN66))
),0),"")</f>
        <v/>
      </c>
      <c r="FI66" t="str">
        <f ca="1">IFERROR(IF(N(ISNUMBER(FI$2)*$AN66)&gt;0,MIN($D$6,
SUMPRODUCT(N(OFFSET(AlleInstrumente!$C$1,FI$3,0,FI$4,1)=$AN66))
),0),"")</f>
        <v/>
      </c>
      <c r="FJ66" t="str">
        <f ca="1">IFERROR(IF(N(ISNUMBER(FJ$2)*$AN66)&gt;0,MIN($D$6,
SUMPRODUCT(N(OFFSET(AlleInstrumente!$C$1,FJ$3,0,FJ$4,1)=$AN66))
),0),"")</f>
        <v/>
      </c>
      <c r="FK66" t="str">
        <f ca="1">IFERROR(IF(N(ISNUMBER(FK$2)*$AN66)&gt;0,MIN($D$6,
SUMPRODUCT(N(OFFSET(AlleInstrumente!$C$1,FK$3,0,FK$4,1)=$AN66))
),0),"")</f>
        <v/>
      </c>
      <c r="FL66" t="str">
        <f ca="1">IFERROR(IF(N(ISNUMBER(FL$2)*$AN66)&gt;0,MIN($D$6,
SUMPRODUCT(N(OFFSET(AlleInstrumente!$C$1,FL$3,0,FL$4,1)=$AN66))
),0),"")</f>
        <v/>
      </c>
      <c r="FM66" t="str">
        <f ca="1">IFERROR(IF(N(ISNUMBER(FM$2)*$AN66)&gt;0,MIN($D$6,
SUMPRODUCT(N(OFFSET(AlleInstrumente!$C$1,FM$3,0,FM$4,1)=$AN66))
),0),"")</f>
        <v/>
      </c>
      <c r="FN66" t="str">
        <f ca="1">IFERROR(IF(N(ISNUMBER(FN$2)*$AN66)&gt;0,MIN($D$6,
SUMPRODUCT(N(OFFSET(AlleInstrumente!$C$1,FN$3,0,FN$4,1)=$AN66))
),0),"")</f>
        <v/>
      </c>
      <c r="FO66" t="str">
        <f ca="1">IFERROR(IF(N(ISNUMBER(FO$2)*$AN66)&gt;0,MIN($D$6,
SUMPRODUCT(N(OFFSET(AlleInstrumente!$C$1,FO$3,0,FO$4,1)=$AN66))
),0),"")</f>
        <v/>
      </c>
      <c r="FP66" t="str">
        <f ca="1">IFERROR(IF(N(ISNUMBER(FP$2)*$AN66)&gt;0,MIN($D$6,
SUMPRODUCT(N(OFFSET(AlleInstrumente!$C$1,FP$3,0,FP$4,1)=$AN66))
),0),"")</f>
        <v/>
      </c>
      <c r="FQ66" t="str">
        <f ca="1">IFERROR(IF(N(ISNUMBER(FQ$2)*$AN66)&gt;0,MIN($D$6,
SUMPRODUCT(N(OFFSET(AlleInstrumente!$C$1,FQ$3,0,FQ$4,1)=$AN66))
),0),"")</f>
        <v/>
      </c>
      <c r="FR66" t="str">
        <f ca="1">IFERROR(IF(N(ISNUMBER(FR$2)*$AN66)&gt;0,MIN($D$6,
SUMPRODUCT(N(OFFSET(AlleInstrumente!$C$1,FR$3,0,FR$4,1)=$AN66))
),0),"")</f>
        <v/>
      </c>
      <c r="FS66" t="str">
        <f ca="1">IFERROR(IF(N(ISNUMBER(FS$2)*$AN66)&gt;0,MIN($D$6,
SUMPRODUCT(N(OFFSET(AlleInstrumente!$C$1,FS$3,0,FS$4,1)=$AN66))
),0),"")</f>
        <v/>
      </c>
      <c r="FT66" t="str">
        <f ca="1">IFERROR(IF(N(ISNUMBER(FT$2)*$AN66)&gt;0,MIN($D$6,
SUMPRODUCT(N(OFFSET(AlleInstrumente!$C$1,FT$3,0,FT$4,1)=$AN66))
),0),"")</f>
        <v/>
      </c>
      <c r="FU66" t="str">
        <f ca="1">IFERROR(IF(N(ISNUMBER(FU$2)*$AN66)&gt;0,MIN($D$6,
SUMPRODUCT(N(OFFSET(AlleInstrumente!$C$1,FU$3,0,FU$4,1)=$AN66))
),0),"")</f>
        <v/>
      </c>
      <c r="FV66" t="str">
        <f ca="1">IFERROR(IF(N(ISNUMBER(FV$2)*$AN66)&gt;0,MIN($D$6,
SUMPRODUCT(N(OFFSET(AlleInstrumente!$C$1,FV$3,0,FV$4,1)=$AN66))
),0),"")</f>
        <v/>
      </c>
      <c r="FW66" t="str">
        <f ca="1">IFERROR(IF(N(ISNUMBER(FW$2)*$AN66)&gt;0,MIN($D$6,
SUMPRODUCT(N(OFFSET(AlleInstrumente!$C$1,FW$3,0,FW$4,1)=$AN66))
),0),"")</f>
        <v/>
      </c>
      <c r="FX66" t="str">
        <f ca="1">IFERROR(IF(N(ISNUMBER(FX$2)*$AN66)&gt;0,MIN($D$6,
SUMPRODUCT(N(OFFSET(AlleInstrumente!$C$1,FX$3,0,FX$4,1)=$AN66))
),0),"")</f>
        <v/>
      </c>
      <c r="FY66" t="str">
        <f ca="1">IFERROR(IF(N(ISNUMBER(FY$2)*$AN66)&gt;0,MIN($D$6,
SUMPRODUCT(N(OFFSET(AlleInstrumente!$C$1,FY$3,0,FY$4,1)=$AN66))
),0),"")</f>
        <v/>
      </c>
      <c r="FZ66" t="str">
        <f ca="1">IFERROR(IF(N(ISNUMBER(FZ$2)*$AN66)&gt;0,MIN($D$6,
SUMPRODUCT(N(OFFSET(AlleInstrumente!$C$1,FZ$3,0,FZ$4,1)=$AN66))
),0),"")</f>
        <v/>
      </c>
      <c r="GA66" t="str">
        <f ca="1">IFERROR(IF(N(ISNUMBER(GA$2)*$AN66)&gt;0,MIN($D$6,
SUMPRODUCT(N(OFFSET(AlleInstrumente!$C$1,GA$3,0,GA$4,1)=$AN66))
),0),"")</f>
        <v/>
      </c>
      <c r="GB66" t="str">
        <f ca="1">IFERROR(IF(N(ISNUMBER(GB$2)*$AN66)&gt;0,MIN($D$6,
SUMPRODUCT(N(OFFSET(AlleInstrumente!$C$1,GB$3,0,GB$4,1)=$AN66))
),0),"")</f>
        <v/>
      </c>
      <c r="GC66" t="str">
        <f ca="1">IFERROR(IF(N(ISNUMBER(GC$2)*$AN66)&gt;0,MIN($D$6,
SUMPRODUCT(N(OFFSET(AlleInstrumente!$C$1,GC$3,0,GC$4,1)=$AN66))
),0),"")</f>
        <v/>
      </c>
      <c r="GD66" t="str">
        <f ca="1">IFERROR(IF(N(ISNUMBER(GD$2)*$AN66)&gt;0,MIN($D$6,
SUMPRODUCT(N(OFFSET(AlleInstrumente!$C$1,GD$3,0,GD$4,1)=$AN66))
),0),"")</f>
        <v/>
      </c>
      <c r="GE66" t="str">
        <f ca="1">IFERROR(IF(N(ISNUMBER(GE$2)*$AN66)&gt;0,MIN($D$6,
SUMPRODUCT(N(OFFSET(AlleInstrumente!$C$1,GE$3,0,GE$4,1)=$AN66))
),0),"")</f>
        <v/>
      </c>
      <c r="GF66" t="str">
        <f ca="1">IFERROR(IF(N(ISNUMBER(GF$2)*$AN66)&gt;0,MIN($D$6,
SUMPRODUCT(N(OFFSET(AlleInstrumente!$C$1,GF$3,0,GF$4,1)=$AN66))
),0),"")</f>
        <v/>
      </c>
      <c r="GG66" t="str">
        <f ca="1">IFERROR(IF(N(ISNUMBER(GG$2)*$AN66)&gt;0,MIN($D$6,
SUMPRODUCT(N(OFFSET(AlleInstrumente!$C$1,GG$3,0,GG$4,1)=$AN66))
),0),"")</f>
        <v/>
      </c>
      <c r="GH66" t="str">
        <f ca="1">IFERROR(IF(N(ISNUMBER(GH$2)*$AN66)&gt;0,MIN($D$6,
SUMPRODUCT(N(OFFSET(AlleInstrumente!$C$1,GH$3,0,GH$4,1)=$AN66))
),0),"")</f>
        <v/>
      </c>
      <c r="GI66" t="str">
        <f ca="1">IFERROR(IF(N(ISNUMBER(GI$2)*$AN66)&gt;0,MIN($D$6,
SUMPRODUCT(N(OFFSET(AlleInstrumente!$C$1,GI$3,0,GI$4,1)=$AN66))
),0),"")</f>
        <v/>
      </c>
      <c r="GJ66" t="str">
        <f ca="1">IFERROR(IF(N(ISNUMBER(GJ$2)*$AN66)&gt;0,MIN($D$6,
SUMPRODUCT(N(OFFSET(AlleInstrumente!$C$1,GJ$3,0,GJ$4,1)=$AN66))
),0),"")</f>
        <v/>
      </c>
      <c r="GK66" t="str">
        <f ca="1">IFERROR(IF(N(ISNUMBER(GK$2)*$AN66)&gt;0,MIN($D$6,
SUMPRODUCT(N(OFFSET(AlleInstrumente!$C$1,GK$3,0,GK$4,1)=$AN66))
),0),"")</f>
        <v/>
      </c>
      <c r="GL66" t="str">
        <f ca="1">IFERROR(IF(N(ISNUMBER(GL$2)*$AN66)&gt;0,MIN($D$6,
SUMPRODUCT(N(OFFSET(AlleInstrumente!$C$1,GL$3,0,GL$4,1)=$AN66))
),0),"")</f>
        <v/>
      </c>
      <c r="GM66" t="str">
        <f ca="1">IFERROR(IF(N(ISNUMBER(GM$2)*$AN66)&gt;0,MIN($D$6,
SUMPRODUCT(N(OFFSET(AlleInstrumente!$C$1,GM$3,0,GM$4,1)=$AN66))
),0),"")</f>
        <v/>
      </c>
      <c r="GN66" t="str">
        <f ca="1">IFERROR(IF(N(ISNUMBER(GN$2)*$AN66)&gt;0,MIN($D$6,
SUMPRODUCT(N(OFFSET(AlleInstrumente!$C$1,GN$3,0,GN$4,1)=$AN66))
),0),"")</f>
        <v/>
      </c>
      <c r="GO66" t="str">
        <f ca="1">IFERROR(IF(N(ISNUMBER(GO$2)*$AN66)&gt;0,MIN($D$6,
SUMPRODUCT(N(OFFSET(AlleInstrumente!$C$1,GO$3,0,GO$4,1)=$AN66))
),0),"")</f>
        <v/>
      </c>
      <c r="GP66" t="str">
        <f ca="1">IFERROR(IF(N(ISNUMBER(GP$2)*$AN66)&gt;0,MIN($D$6,
SUMPRODUCT(N(OFFSET(AlleInstrumente!$C$1,GP$3,0,GP$4,1)=$AN66))
),0),"")</f>
        <v/>
      </c>
      <c r="GQ66" t="str">
        <f ca="1">IFERROR(IF(N(ISNUMBER(GQ$2)*$AN66)&gt;0,MIN($D$6,
SUMPRODUCT(N(OFFSET(AlleInstrumente!$C$1,GQ$3,0,GQ$4,1)=$AN66))
),0),"")</f>
        <v/>
      </c>
      <c r="GR66" t="str">
        <f ca="1">IFERROR(IF(N(ISNUMBER(GR$2)*$AN66)&gt;0,MIN($D$6,
SUMPRODUCT(N(OFFSET(AlleInstrumente!$C$1,GR$3,0,GR$4,1)=$AN66))
),0),"")</f>
        <v/>
      </c>
      <c r="GS66" t="str">
        <f ca="1">IFERROR(IF(N(ISNUMBER(GS$2)*$AN66)&gt;0,MIN($D$6,
SUMPRODUCT(N(OFFSET(AlleInstrumente!$C$1,GS$3,0,GS$4,1)=$AN66))
),0),"")</f>
        <v/>
      </c>
      <c r="GT66" t="str">
        <f ca="1">IFERROR(IF(N(ISNUMBER(GT$2)*$AN66)&gt;0,MIN($D$6,
SUMPRODUCT(N(OFFSET(AlleInstrumente!$C$1,GT$3,0,GT$4,1)=$AN66))
),0),"")</f>
        <v/>
      </c>
      <c r="GU66" t="str">
        <f ca="1">IFERROR(IF(N(ISNUMBER(GU$2)*$AN66)&gt;0,MIN($D$6,
SUMPRODUCT(N(OFFSET(AlleInstrumente!$C$1,GU$3,0,GU$4,1)=$AN66))
),0),"")</f>
        <v/>
      </c>
      <c r="GV66" t="str">
        <f ca="1">IFERROR(IF(N(ISNUMBER(GV$2)*$AN66)&gt;0,MIN($D$6,
SUMPRODUCT(N(OFFSET(AlleInstrumente!$C$1,GV$3,0,GV$4,1)=$AN66))
),0),"")</f>
        <v/>
      </c>
      <c r="GW66" t="str">
        <f ca="1">IFERROR(IF(N(ISNUMBER(GW$2)*$AN66)&gt;0,MIN($D$6,
SUMPRODUCT(N(OFFSET(AlleInstrumente!$C$1,GW$3,0,GW$4,1)=$AN66))
),0),"")</f>
        <v/>
      </c>
      <c r="GX66" t="str">
        <f ca="1">IFERROR(IF(N(ISNUMBER(GX$2)*$AN66)&gt;0,MIN($D$6,
SUMPRODUCT(N(OFFSET(AlleInstrumente!$C$1,GX$3,0,GX$4,1)=$AN66))
),0),"")</f>
        <v/>
      </c>
      <c r="GY66" t="str">
        <f ca="1">IFERROR(IF(N(ISNUMBER(GY$2)*$AN66)&gt;0,MIN($D$6,
SUMPRODUCT(N(OFFSET(AlleInstrumente!$C$1,GY$3,0,GY$4,1)=$AN66))
),0),"")</f>
        <v/>
      </c>
      <c r="GZ66" t="str">
        <f ca="1">IFERROR(IF(N(ISNUMBER(GZ$2)*$AN66)&gt;0,MIN($D$6,
SUMPRODUCT(N(OFFSET(AlleInstrumente!$C$1,GZ$3,0,GZ$4,1)=$AN66))
),0),"")</f>
        <v/>
      </c>
      <c r="HA66" t="str">
        <f ca="1">IFERROR(IF(N(ISNUMBER(HA$2)*$AN66)&gt;0,MIN($D$6,
SUMPRODUCT(N(OFFSET(AlleInstrumente!$C$1,HA$3,0,HA$4,1)=$AN66))
),0),"")</f>
        <v/>
      </c>
      <c r="HB66" t="str">
        <f ca="1">IFERROR(IF(N(ISNUMBER(HB$2)*$AN66)&gt;0,MIN($D$6,
SUMPRODUCT(N(OFFSET(AlleInstrumente!$C$1,HB$3,0,HB$4,1)=$AN66))
),0),"")</f>
        <v/>
      </c>
      <c r="HC66" t="str">
        <f ca="1">IFERROR(IF(N(ISNUMBER(HC$2)*$AN66)&gt;0,MIN($D$6,
SUMPRODUCT(N(OFFSET(AlleInstrumente!$C$1,HC$3,0,HC$4,1)=$AN66))
),0),"")</f>
        <v/>
      </c>
      <c r="HD66" t="str">
        <f ca="1">IFERROR(IF(N(ISNUMBER(HD$2)*$AN66)&gt;0,MIN($D$6,
SUMPRODUCT(N(OFFSET(AlleInstrumente!$C$1,HD$3,0,HD$4,1)=$AN66))
),0),"")</f>
        <v/>
      </c>
      <c r="HE66" t="str">
        <f ca="1">IFERROR(IF(N(ISNUMBER(HE$2)*$AN66)&gt;0,MIN($D$6,
SUMPRODUCT(N(OFFSET(AlleInstrumente!$C$1,HE$3,0,HE$4,1)=$AN66))
),0),"")</f>
        <v/>
      </c>
      <c r="HF66" t="str">
        <f ca="1">IFERROR(IF(N(ISNUMBER(HF$2)*$AN66)&gt;0,MIN($D$6,
SUMPRODUCT(N(OFFSET(AlleInstrumente!$C$1,HF$3,0,HF$4,1)=$AN66))
),0),"")</f>
        <v/>
      </c>
      <c r="HG66" t="str">
        <f ca="1">IFERROR(IF(N(ISNUMBER(HG$2)*$AN66)&gt;0,MIN($D$6,
SUMPRODUCT(N(OFFSET(AlleInstrumente!$C$1,HG$3,0,HG$4,1)=$AN66))
),0),"")</f>
        <v/>
      </c>
      <c r="HH66" t="str">
        <f ca="1">IFERROR(IF(N(ISNUMBER(HH$2)*$AN66)&gt;0,MIN($D$6,
SUMPRODUCT(N(OFFSET(AlleInstrumente!$C$1,HH$3,0,HH$4,1)=$AN66))
),0),"")</f>
        <v/>
      </c>
      <c r="HI66" t="str">
        <f ca="1">IFERROR(IF(N(ISNUMBER(HI$2)*$AN66)&gt;0,MIN($D$6,
SUMPRODUCT(N(OFFSET(AlleInstrumente!$C$1,HI$3,0,HI$4,1)=$AN66))
),0),"")</f>
        <v/>
      </c>
      <c r="HJ66" t="str">
        <f ca="1">IFERROR(IF(N(ISNUMBER(HJ$2)*$AN66)&gt;0,MIN($D$6,
SUMPRODUCT(N(OFFSET(AlleInstrumente!$C$1,HJ$3,0,HJ$4,1)=$AN66))
),0),"")</f>
        <v/>
      </c>
      <c r="HK66" t="str">
        <f ca="1">IFERROR(IF(N(ISNUMBER(HK$2)*$AN66)&gt;0,MIN($D$6,
SUMPRODUCT(N(OFFSET(AlleInstrumente!$C$1,HK$3,0,HK$4,1)=$AN66))
),0),"")</f>
        <v/>
      </c>
      <c r="HL66" t="str">
        <f ca="1">IFERROR(IF(N(ISNUMBER(HL$2)*$AN66)&gt;0,MIN($D$6,
SUMPRODUCT(N(OFFSET(AlleInstrumente!$C$1,HL$3,0,HL$4,1)=$AN66))
),0),"")</f>
        <v/>
      </c>
      <c r="HM66" t="str">
        <f ca="1">IFERROR(IF(N(ISNUMBER(HM$2)*$AN66)&gt;0,MIN($D$6,
SUMPRODUCT(N(OFFSET(AlleInstrumente!$C$1,HM$3,0,HM$4,1)=$AN66))
),0),"")</f>
        <v/>
      </c>
      <c r="HN66" t="str">
        <f ca="1">IFERROR(IF(N(ISNUMBER(HN$2)*$AN66)&gt;0,MIN($D$6,
SUMPRODUCT(N(OFFSET(AlleInstrumente!$C$1,HN$3,0,HN$4,1)=$AN66))
),0),"")</f>
        <v/>
      </c>
      <c r="HO66" t="str">
        <f ca="1">IFERROR(IF(N(ISNUMBER(HO$2)*$AN66)&gt;0,MIN($D$6,
SUMPRODUCT(N(OFFSET(AlleInstrumente!$C$1,HO$3,0,HO$4,1)=$AN66))
),0),"")</f>
        <v/>
      </c>
      <c r="HP66" t="str">
        <f ca="1">IFERROR(IF(N(ISNUMBER(HP$2)*$AN66)&gt;0,MIN($D$6,
SUMPRODUCT(N(OFFSET(AlleInstrumente!$C$1,HP$3,0,HP$4,1)=$AN66))
),0),"")</f>
        <v/>
      </c>
      <c r="HQ66" t="str">
        <f ca="1">IFERROR(IF(N(ISNUMBER(HQ$2)*$AN66)&gt;0,MIN($D$6,
SUMPRODUCT(N(OFFSET(AlleInstrumente!$C$1,HQ$3,0,HQ$4,1)=$AN66))
),0),"")</f>
        <v/>
      </c>
      <c r="HR66" t="str">
        <f ca="1">IFERROR(IF(N(ISNUMBER(HR$2)*$AN66)&gt;0,MIN($D$6,
SUMPRODUCT(N(OFFSET(AlleInstrumente!$C$1,HR$3,0,HR$4,1)=$AN66))
),0),"")</f>
        <v/>
      </c>
      <c r="HS66" t="str">
        <f ca="1">IFERROR(IF(N(ISNUMBER(HS$2)*$AN66)&gt;0,MIN($D$6,
SUMPRODUCT(N(OFFSET(AlleInstrumente!$C$1,HS$3,0,HS$4,1)=$AN66))
),0),"")</f>
        <v/>
      </c>
      <c r="HT66" t="str">
        <f ca="1">IFERROR(IF(N(ISNUMBER(HT$2)*$AN66)&gt;0,MIN($D$6,
SUMPRODUCT(N(OFFSET(AlleInstrumente!$C$1,HT$3,0,HT$4,1)=$AN66))
),0),"")</f>
        <v/>
      </c>
      <c r="HU66" t="str">
        <f ca="1">IFERROR(IF(N(ISNUMBER(HU$2)*$AN66)&gt;0,MIN($D$6,
SUMPRODUCT(N(OFFSET(AlleInstrumente!$C$1,HU$3,0,HU$4,1)=$AN66))
),0),"")</f>
        <v/>
      </c>
      <c r="HV66" t="str">
        <f ca="1">IFERROR(IF(N(ISNUMBER(HV$2)*$AN66)&gt;0,MIN($D$6,
SUMPRODUCT(N(OFFSET(AlleInstrumente!$C$1,HV$3,0,HV$4,1)=$AN66))
),0),"")</f>
        <v/>
      </c>
      <c r="HW66" t="str">
        <f ca="1">IFERROR(IF(N(ISNUMBER(HW$2)*$AN66)&gt;0,MIN($D$6,
SUMPRODUCT(N(OFFSET(AlleInstrumente!$C$1,HW$3,0,HW$4,1)=$AN66))
),0),"")</f>
        <v/>
      </c>
      <c r="HX66" t="str">
        <f ca="1">IFERROR(IF(N(ISNUMBER(HX$2)*$AN66)&gt;0,MIN($D$6,
SUMPRODUCT(N(OFFSET(AlleInstrumente!$C$1,HX$3,0,HX$4,1)=$AN66))
),0),"")</f>
        <v/>
      </c>
      <c r="HY66" t="str">
        <f ca="1">IFERROR(IF(N(ISNUMBER(HY$2)*$AN66)&gt;0,MIN($D$6,
SUMPRODUCT(N(OFFSET(AlleInstrumente!$C$1,HY$3,0,HY$4,1)=$AN66))
),0),"")</f>
        <v/>
      </c>
      <c r="HZ66" t="str">
        <f ca="1">IFERROR(IF(N(ISNUMBER(HZ$2)*$AN66)&gt;0,MIN($D$6,
SUMPRODUCT(N(OFFSET(AlleInstrumente!$C$1,HZ$3,0,HZ$4,1)=$AN66))
),0),"")</f>
        <v/>
      </c>
      <c r="IA66" t="str">
        <f ca="1">IFERROR(IF(N(ISNUMBER(IA$2)*$AN66)&gt;0,MIN($D$6,
SUMPRODUCT(N(OFFSET(AlleInstrumente!$C$1,IA$3,0,IA$4,1)=$AN66))
),0),"")</f>
        <v/>
      </c>
      <c r="IB66" t="str">
        <f ca="1">IFERROR(IF(N(ISNUMBER(IB$2)*$AN66)&gt;0,MIN($D$6,
SUMPRODUCT(N(OFFSET(AlleInstrumente!$C$1,IB$3,0,IB$4,1)=$AN66))
),0),"")</f>
        <v/>
      </c>
      <c r="IC66" t="str">
        <f ca="1">IFERROR(IF(N(ISNUMBER(IC$2)*$AN66)&gt;0,MIN($D$6,
SUMPRODUCT(N(OFFSET(AlleInstrumente!$C$1,IC$3,0,IC$4,1)=$AN66))
),0),"")</f>
        <v/>
      </c>
      <c r="ID66" t="str">
        <f ca="1">IFERROR(IF(N(ISNUMBER(ID$2)*$AN66)&gt;0,MIN($D$6,
SUMPRODUCT(N(OFFSET(AlleInstrumente!$C$1,ID$3,0,ID$4,1)=$AN66))
),0),"")</f>
        <v/>
      </c>
      <c r="IE66" t="str">
        <f ca="1">IFERROR(IF(N(ISNUMBER(IE$2)*$AN66)&gt;0,MIN($D$6,
SUMPRODUCT(N(OFFSET(AlleInstrumente!$C$1,IE$3,0,IE$4,1)=$AN66))
),0),"")</f>
        <v/>
      </c>
      <c r="IF66" t="str">
        <f ca="1">IFERROR(IF(N(ISNUMBER(IF$2)*$AN66)&gt;0,MIN($D$6,
SUMPRODUCT(N(OFFSET(AlleInstrumente!$C$1,IF$3,0,IF$4,1)=$AN66))
),0),"")</f>
        <v/>
      </c>
      <c r="IG66" t="str">
        <f ca="1">IFERROR(IF(N(ISNUMBER(IG$2)*$AN66)&gt;0,MIN($D$6,
SUMPRODUCT(N(OFFSET(AlleInstrumente!$C$1,IG$3,0,IG$4,1)=$AN66))
),0),"")</f>
        <v/>
      </c>
      <c r="IH66" t="str">
        <f ca="1">IFERROR(IF(N(ISNUMBER(IH$2)*$AN66)&gt;0,MIN($D$6,
SUMPRODUCT(N(OFFSET(AlleInstrumente!$C$1,IH$3,0,IH$4,1)=$AN66))
),0),"")</f>
        <v/>
      </c>
      <c r="II66" t="str">
        <f ca="1">IFERROR(IF(N(ISNUMBER(II$2)*$AN66)&gt;0,MIN($D$6,
SUMPRODUCT(N(OFFSET(AlleInstrumente!$C$1,II$3,0,II$4,1)=$AN66))
),0),"")</f>
        <v/>
      </c>
      <c r="IJ66" t="str">
        <f ca="1">IFERROR(IF(N(ISNUMBER(IJ$2)*$AN66)&gt;0,MIN($D$6,
SUMPRODUCT(N(OFFSET(AlleInstrumente!$C$1,IJ$3,0,IJ$4,1)=$AN66))
),0),"")</f>
        <v/>
      </c>
      <c r="IK66" t="str">
        <f ca="1">IFERROR(IF(N(ISNUMBER(IK$2)*$AN66)&gt;0,MIN($D$6,
SUMPRODUCT(N(OFFSET(AlleInstrumente!$C$1,IK$3,0,IK$4,1)=$AN66))
),0),"")</f>
        <v/>
      </c>
      <c r="IL66" t="str">
        <f ca="1">IFERROR(IF(N(ISNUMBER(IL$2)*$AN66)&gt;0,MIN($D$6,
SUMPRODUCT(N(OFFSET(AlleInstrumente!$C$1,IL$3,0,IL$4,1)=$AN66))
),0),"")</f>
        <v/>
      </c>
      <c r="IM66" t="str">
        <f ca="1">IFERROR(IF(N(ISNUMBER(IM$2)*$AN66)&gt;0,MIN($D$6,
SUMPRODUCT(N(OFFSET(AlleInstrumente!$C$1,IM$3,0,IM$4,1)=$AN66))
),0),"")</f>
        <v/>
      </c>
      <c r="IN66" t="str">
        <f ca="1">IFERROR(IF(N(ISNUMBER(IN$2)*$AN66)&gt;0,MIN($D$6,
SUMPRODUCT(N(OFFSET(AlleInstrumente!$C$1,IN$3,0,IN$4,1)=$AN66))
),0),"")</f>
        <v/>
      </c>
      <c r="IO66" t="str">
        <f ca="1">IFERROR(IF(N(ISNUMBER(IO$2)*$AN66)&gt;0,MIN($D$6,
SUMPRODUCT(N(OFFSET(AlleInstrumente!$C$1,IO$3,0,IO$4,1)=$AN66))
),0),"")</f>
        <v/>
      </c>
      <c r="IP66" t="str">
        <f ca="1">IFERROR(IF(N(ISNUMBER(IP$2)*$AN66)&gt;0,MIN($D$6,
SUMPRODUCT(N(OFFSET(AlleInstrumente!$C$1,IP$3,0,IP$4,1)=$AN66))
),0),"")</f>
        <v/>
      </c>
      <c r="IQ66" t="str">
        <f ca="1">IFERROR(IF(N(ISNUMBER(IQ$2)*$AN66)&gt;0,MIN($D$6,
SUMPRODUCT(N(OFFSET(AlleInstrumente!$C$1,IQ$3,0,IQ$4,1)=$AN66))
),0),"")</f>
        <v/>
      </c>
      <c r="IR66" t="str">
        <f ca="1">IFERROR(IF(N(ISNUMBER(IR$2)*$AN66)&gt;0,MIN($D$6,
SUMPRODUCT(N(OFFSET(AlleInstrumente!$C$1,IR$3,0,IR$4,1)=$AN66))
),0),"")</f>
        <v/>
      </c>
      <c r="IS66" t="str">
        <f ca="1">IFERROR(IF(N(ISNUMBER(IS$2)*$AN66)&gt;0,MIN($D$6,
SUMPRODUCT(N(OFFSET(AlleInstrumente!$C$1,IS$3,0,IS$4,1)=$AN66))
),0),"")</f>
        <v/>
      </c>
      <c r="IT66" t="str">
        <f ca="1">IFERROR(IF(N(ISNUMBER(IT$2)*$AN66)&gt;0,MIN($D$6,
SUMPRODUCT(N(OFFSET(AlleInstrumente!$C$1,IT$3,0,IT$4,1)=$AN66))
),0),"")</f>
        <v/>
      </c>
      <c r="IU66" t="str">
        <f ca="1">IFERROR(IF(N(ISNUMBER(IU$2)*$AN66)&gt;0,MIN($D$6,
SUMPRODUCT(N(OFFSET(AlleInstrumente!$C$1,IU$3,0,IU$4,1)=$AN66))
),0),"")</f>
        <v/>
      </c>
      <c r="IV66" t="str">
        <f ca="1">IFERROR(IF(N(ISNUMBER(IV$2)*$AN66)&gt;0,MIN($D$6,
SUMPRODUCT(N(OFFSET(AlleInstrumente!$C$1,IV$3,0,IV$4,1)=$AN66))
),0),"")</f>
        <v/>
      </c>
      <c r="IW66" t="str">
        <f ca="1">IFERROR(IF(N(ISNUMBER(IW$2)*$AN66)&gt;0,MIN($D$6,
SUMPRODUCT(N(OFFSET(AlleInstrumente!$C$1,IW$3,0,IW$4,1)=$AN66))
),0),"")</f>
        <v/>
      </c>
      <c r="IX66" t="str">
        <f ca="1">IFERROR(IF(N(ISNUMBER(IX$2)*$AN66)&gt;0,MIN($D$6,
SUMPRODUCT(N(OFFSET(AlleInstrumente!$C$1,IX$3,0,IX$4,1)=$AN66))
),0),"")</f>
        <v/>
      </c>
      <c r="IY66" t="str">
        <f ca="1">IFERROR(IF(N(ISNUMBER(IY$2)*$AN66)&gt;0,MIN($D$6,
SUMPRODUCT(N(OFFSET(AlleInstrumente!$C$1,IY$3,0,IY$4,1)=$AN66))
),0),"")</f>
        <v/>
      </c>
      <c r="IZ66" t="str">
        <f ca="1">IFERROR(IF(N(ISNUMBER(IZ$2)*$AN66)&gt;0,MIN($D$6,
SUMPRODUCT(N(OFFSET(AlleInstrumente!$C$1,IZ$3,0,IZ$4,1)=$AN66))
),0),"")</f>
        <v/>
      </c>
      <c r="JA66" t="str">
        <f ca="1">IFERROR(IF(N(ISNUMBER(JA$2)*$AN66)&gt;0,MIN($D$6,
SUMPRODUCT(N(OFFSET(AlleInstrumente!$C$1,JA$3,0,JA$4,1)=$AN66))
),0),"")</f>
        <v/>
      </c>
      <c r="JB66" t="str">
        <f ca="1">IFERROR(IF(N(ISNUMBER(JB$2)*$AN66)&gt;0,MIN($D$6,
SUMPRODUCT(N(OFFSET(AlleInstrumente!$C$1,JB$3,0,JB$4,1)=$AN66))
),0),"")</f>
        <v/>
      </c>
      <c r="JC66" t="str">
        <f ca="1">IFERROR(IF(N(ISNUMBER(JC$2)*$AN66)&gt;0,MIN($D$6,
SUMPRODUCT(N(OFFSET(AlleInstrumente!$C$1,JC$3,0,JC$4,1)=$AN66))
),0),"")</f>
        <v/>
      </c>
      <c r="JD66" t="str">
        <f ca="1">IFERROR(IF(N(ISNUMBER(JD$2)*$AN66)&gt;0,MIN($D$6,
SUMPRODUCT(N(OFFSET(AlleInstrumente!$C$1,JD$3,0,JD$4,1)=$AN66))
),0),"")</f>
        <v/>
      </c>
      <c r="JE66" t="str">
        <f ca="1">IFERROR(IF(N(ISNUMBER(JE$2)*$AN66)&gt;0,MIN($D$6,
SUMPRODUCT(N(OFFSET(AlleInstrumente!$C$1,JE$3,0,JE$4,1)=$AN66))
),0),"")</f>
        <v/>
      </c>
      <c r="JF66" t="str">
        <f ca="1">IFERROR(IF(N(ISNUMBER(JF$2)*$AN66)&gt;0,MIN($D$6,
SUMPRODUCT(N(OFFSET(AlleInstrumente!$C$1,JF$3,0,JF$4,1)=$AN66))
),0),"")</f>
        <v/>
      </c>
      <c r="JG66" t="str">
        <f ca="1">IFERROR(IF(N(ISNUMBER(JG$2)*$AN66)&gt;0,MIN($D$6,
SUMPRODUCT(N(OFFSET(AlleInstrumente!$C$1,JG$3,0,JG$4,1)=$AN66))
),0),"")</f>
        <v/>
      </c>
      <c r="JH66" t="str">
        <f ca="1">IFERROR(IF(N(ISNUMBER(JH$2)*$AN66)&gt;0,MIN($D$6,
SUMPRODUCT(N(OFFSET(AlleInstrumente!$C$1,JH$3,0,JH$4,1)=$AN66))
),0),"")</f>
        <v/>
      </c>
      <c r="JI66" t="str">
        <f ca="1">IFERROR(IF(N(ISNUMBER(JI$2)*$AN66)&gt;0,MIN($D$6,
SUMPRODUCT(N(OFFSET(AlleInstrumente!$C$1,JI$3,0,JI$4,1)=$AN66))
),0),"")</f>
        <v/>
      </c>
      <c r="JJ66" t="str">
        <f ca="1">IFERROR(IF(N(ISNUMBER(JJ$2)*$AN66)&gt;0,MIN($D$6,
SUMPRODUCT(N(OFFSET(AlleInstrumente!$C$1,JJ$3,0,JJ$4,1)=$AN66))
),0),"")</f>
        <v/>
      </c>
      <c r="JK66" t="str">
        <f ca="1">IFERROR(IF(N(ISNUMBER(JK$2)*$AN66)&gt;0,MIN($D$6,
SUMPRODUCT(N(OFFSET(AlleInstrumente!$C$1,JK$3,0,JK$4,1)=$AN66))
),0),"")</f>
        <v/>
      </c>
      <c r="JL66" t="str">
        <f ca="1">IFERROR(IF(N(ISNUMBER(JL$2)*$AN66)&gt;0,MIN($D$6,
SUMPRODUCT(N(OFFSET(AlleInstrumente!$C$1,JL$3,0,JL$4,1)=$AN66))
),0),"")</f>
        <v/>
      </c>
      <c r="JM66" t="str">
        <f ca="1">IFERROR(IF(N(ISNUMBER(JM$2)*$AN66)&gt;0,MIN($D$6,
SUMPRODUCT(N(OFFSET(AlleInstrumente!$C$1,JM$3,0,JM$4,1)=$AN66))
),0),"")</f>
        <v/>
      </c>
      <c r="JN66" t="str">
        <f ca="1">IFERROR(IF(N(ISNUMBER(JN$2)*$AN66)&gt;0,MIN($D$6,
SUMPRODUCT(N(OFFSET(AlleInstrumente!$C$1,JN$3,0,JN$4,1)=$AN66))
),0),"")</f>
        <v/>
      </c>
      <c r="JO66" t="str">
        <f ca="1">IFERROR(IF(N(ISNUMBER(JO$2)*$AN66)&gt;0,MIN($D$6,
SUMPRODUCT(N(OFFSET(AlleInstrumente!$C$1,JO$3,0,JO$4,1)=$AN66))
),0),"")</f>
        <v/>
      </c>
      <c r="JP66" t="str">
        <f ca="1">IFERROR(IF(N(ISNUMBER(JP$2)*$AN66)&gt;0,MIN($D$6,
SUMPRODUCT(N(OFFSET(AlleInstrumente!$C$1,JP$3,0,JP$4,1)=$AN66))
),0),"")</f>
        <v/>
      </c>
      <c r="JQ66" t="str">
        <f ca="1">IFERROR(IF(N(ISNUMBER(JQ$2)*$AN66)&gt;0,MIN($D$6,
SUMPRODUCT(N(OFFSET(AlleInstrumente!$C$1,JQ$3,0,JQ$4,1)=$AN66))
),0),"")</f>
        <v/>
      </c>
      <c r="JR66" t="str">
        <f ca="1">IFERROR(IF(N(ISNUMBER(JR$2)*$AN66)&gt;0,MIN($D$6,
SUMPRODUCT(N(OFFSET(AlleInstrumente!$C$1,JR$3,0,JR$4,1)=$AN66))
),0),"")</f>
        <v/>
      </c>
      <c r="JS66" t="str">
        <f ca="1">IFERROR(IF(N(ISNUMBER(JS$2)*$AN66)&gt;0,MIN($D$6,
SUMPRODUCT(N(OFFSET(AlleInstrumente!$C$1,JS$3,0,JS$4,1)=$AN66))
),0),"")</f>
        <v/>
      </c>
      <c r="JT66" t="str">
        <f ca="1">IFERROR(IF(N(ISNUMBER(JT$2)*$AN66)&gt;0,MIN($D$6,
SUMPRODUCT(N(OFFSET(AlleInstrumente!$C$1,JT$3,0,JT$4,1)=$AN66))
),0),"")</f>
        <v/>
      </c>
      <c r="JU66" t="str">
        <f ca="1">IFERROR(IF(N(ISNUMBER(JU$2)*$AN66)&gt;0,MIN($D$6,
SUMPRODUCT(N(OFFSET(AlleInstrumente!$C$1,JU$3,0,JU$4,1)=$AN66))
),0),"")</f>
        <v/>
      </c>
      <c r="JV66" t="str">
        <f ca="1">IFERROR(IF(N(ISNUMBER(JV$2)*$AN66)&gt;0,MIN($D$6,
SUMPRODUCT(N(OFFSET(AlleInstrumente!$C$1,JV$3,0,JV$4,1)=$AN66))
),0),"")</f>
        <v/>
      </c>
      <c r="JW66" t="str">
        <f ca="1">IFERROR(IF(N(ISNUMBER(JW$2)*$AN66)&gt;0,MIN($D$6,
SUMPRODUCT(N(OFFSET(AlleInstrumente!$C$1,JW$3,0,JW$4,1)=$AN66))
),0),"")</f>
        <v/>
      </c>
      <c r="JX66" t="str">
        <f ca="1">IFERROR(IF(N(ISNUMBER(JX$2)*$AN66)&gt;0,MIN($D$6,
SUMPRODUCT(N(OFFSET(AlleInstrumente!$C$1,JX$3,0,JX$4,1)=$AN66))
),0),"")</f>
        <v/>
      </c>
      <c r="JY66" t="str">
        <f ca="1">IFERROR(IF(N(ISNUMBER(JY$2)*$AN66)&gt;0,MIN($D$6,
SUMPRODUCT(N(OFFSET(AlleInstrumente!$C$1,JY$3,0,JY$4,1)=$AN66))
),0),"")</f>
        <v/>
      </c>
      <c r="JZ66" t="str">
        <f ca="1">IFERROR(IF(N(ISNUMBER(JZ$2)*$AN66)&gt;0,MIN($D$6,
SUMPRODUCT(N(OFFSET(AlleInstrumente!$C$1,JZ$3,0,JZ$4,1)=$AN66))
),0),"")</f>
        <v/>
      </c>
      <c r="KA66" t="str">
        <f ca="1">IFERROR(IF(N(ISNUMBER(KA$2)*$AN66)&gt;0,MIN($D$6,
SUMPRODUCT(N(OFFSET(AlleInstrumente!$C$1,KA$3,0,KA$4,1)=$AN66))
),0),"")</f>
        <v/>
      </c>
      <c r="KB66" t="str">
        <f ca="1">IFERROR(IF(N(ISNUMBER(KB$2)*$AN66)&gt;0,MIN($D$6,
SUMPRODUCT(N(OFFSET(AlleInstrumente!$C$1,KB$3,0,KB$4,1)=$AN66))
),0),"")</f>
        <v/>
      </c>
      <c r="KC66" t="str">
        <f ca="1">IFERROR(IF(N(ISNUMBER(KC$2)*$AN66)&gt;0,MIN($D$6,
SUMPRODUCT(N(OFFSET(AlleInstrumente!$C$1,KC$3,0,KC$4,1)=$AN66))
),0),"")</f>
        <v/>
      </c>
      <c r="KD66" t="str">
        <f ca="1">IFERROR(IF(N(ISNUMBER(KD$2)*$AN66)&gt;0,MIN($D$6,
SUMPRODUCT(N(OFFSET(AlleInstrumente!$C$1,KD$3,0,KD$4,1)=$AN66))
),0),"")</f>
        <v/>
      </c>
      <c r="KE66" t="str">
        <f ca="1">IFERROR(IF(N(ISNUMBER(KE$2)*$AN66)&gt;0,MIN($D$6,
SUMPRODUCT(N(OFFSET(AlleInstrumente!$C$1,KE$3,0,KE$4,1)=$AN66))
),0),"")</f>
        <v/>
      </c>
      <c r="KF66" t="str">
        <f ca="1">IFERROR(IF(N(ISNUMBER(KF$2)*$AN66)&gt;0,MIN($D$6,
SUMPRODUCT(N(OFFSET(AlleInstrumente!$C$1,KF$3,0,KF$4,1)=$AN66))
),0),"")</f>
        <v/>
      </c>
      <c r="KG66" t="str">
        <f ca="1">IFERROR(IF(N(ISNUMBER(KG$2)*$AN66)&gt;0,MIN($D$6,
SUMPRODUCT(N(OFFSET(AlleInstrumente!$C$1,KG$3,0,KG$4,1)=$AN66))
),0),"")</f>
        <v/>
      </c>
      <c r="KH66" t="str">
        <f ca="1">IFERROR(IF(N(ISNUMBER(KH$2)*$AN66)&gt;0,MIN($D$6,
SUMPRODUCT(N(OFFSET(AlleInstrumente!$C$1,KH$3,0,KH$4,1)=$AN66))
),0),"")</f>
        <v/>
      </c>
      <c r="KI66" t="str">
        <f ca="1">IFERROR(IF(N(ISNUMBER(KI$2)*$AN66)&gt;0,MIN($D$6,
SUMPRODUCT(N(OFFSET(AlleInstrumente!$C$1,KI$3,0,KI$4,1)=$AN66))
),0),"")</f>
        <v/>
      </c>
      <c r="KJ66" t="str">
        <f ca="1">IFERROR(IF(N(ISNUMBER(KJ$2)*$AN66)&gt;0,MIN($D$6,
SUMPRODUCT(N(OFFSET(AlleInstrumente!$C$1,KJ$3,0,KJ$4,1)=$AN66))
),0),"")</f>
        <v/>
      </c>
      <c r="KK66" t="str">
        <f ca="1">IFERROR(IF(N(ISNUMBER(KK$2)*$AN66)&gt;0,MIN($D$6,
SUMPRODUCT(N(OFFSET(AlleInstrumente!$C$1,KK$3,0,KK$4,1)=$AN66))
),0),"")</f>
        <v/>
      </c>
      <c r="KL66" t="str">
        <f ca="1">IFERROR(IF(N(ISNUMBER(KL$2)*$AN66)&gt;0,MIN($D$6,
SUMPRODUCT(N(OFFSET(AlleInstrumente!$C$1,KL$3,0,KL$4,1)=$AN66))
),0),"")</f>
        <v/>
      </c>
      <c r="KM66" t="str">
        <f ca="1">IFERROR(IF(N(ISNUMBER(KM$2)*$AN66)&gt;0,MIN($D$6,
SUMPRODUCT(N(OFFSET(AlleInstrumente!$C$1,KM$3,0,KM$4,1)=$AN66))
),0),"")</f>
        <v/>
      </c>
      <c r="KN66" t="str">
        <f ca="1">IFERROR(IF(N(ISNUMBER(KN$2)*$AN66)&gt;0,MIN($D$6,
SUMPRODUCT(N(OFFSET(AlleInstrumente!$C$1,KN$3,0,KN$4,1)=$AN66))
),0),"")</f>
        <v/>
      </c>
      <c r="KO66" t="str">
        <f ca="1">IFERROR(IF(N(ISNUMBER(KO$2)*$AN66)&gt;0,MIN($D$6,
SUMPRODUCT(N(OFFSET(AlleInstrumente!$C$1,KO$3,0,KO$4,1)=$AN66))
),0),"")</f>
        <v/>
      </c>
      <c r="KP66" t="str">
        <f ca="1">IFERROR(IF(N(ISNUMBER(KP$2)*$AN66)&gt;0,MIN($D$6,
SUMPRODUCT(N(OFFSET(AlleInstrumente!$C$1,KP$3,0,KP$4,1)=$AN66))
),0),"")</f>
        <v/>
      </c>
      <c r="KQ66" t="str">
        <f ca="1">IFERROR(IF(N(ISNUMBER(KQ$2)*$AN66)&gt;0,MIN($D$6,
SUMPRODUCT(N(OFFSET(AlleInstrumente!$C$1,KQ$3,0,KQ$4,1)=$AN66))
),0),"")</f>
        <v/>
      </c>
      <c r="KR66" t="str">
        <f ca="1">IFERROR(IF(N(ISNUMBER(KR$2)*$AN66)&gt;0,MIN($D$6,
SUMPRODUCT(N(OFFSET(AlleInstrumente!$C$1,KR$3,0,KR$4,1)=$AN66))
),0),"")</f>
        <v/>
      </c>
      <c r="KS66" t="str">
        <f ca="1">IFERROR(IF(N(ISNUMBER(KS$2)*$AN66)&gt;0,MIN($D$6,
SUMPRODUCT(N(OFFSET(AlleInstrumente!$C$1,KS$3,0,KS$4,1)=$AN66))
),0),"")</f>
        <v/>
      </c>
      <c r="KT66" t="str">
        <f ca="1">IFERROR(IF(N(ISNUMBER(KT$2)*$AN66)&gt;0,MIN($D$6,
SUMPRODUCT(N(OFFSET(AlleInstrumente!$C$1,KT$3,0,KT$4,1)=$AN66))
),0),"")</f>
        <v/>
      </c>
      <c r="KU66" t="str">
        <f ca="1">IFERROR(IF(N(ISNUMBER(KU$2)*$AN66)&gt;0,MIN($D$6,
SUMPRODUCT(N(OFFSET(AlleInstrumente!$C$1,KU$3,0,KU$4,1)=$AN66))
),0),"")</f>
        <v/>
      </c>
      <c r="KV66" t="str">
        <f ca="1">IFERROR(IF(N(ISNUMBER(KV$2)*$AN66)&gt;0,MIN($D$6,
SUMPRODUCT(N(OFFSET(AlleInstrumente!$C$1,KV$3,0,KV$4,1)=$AN66))
),0),"")</f>
        <v/>
      </c>
      <c r="KW66" t="str">
        <f ca="1">IFERROR(IF(N(ISNUMBER(KW$2)*$AN66)&gt;0,MIN($D$6,
SUMPRODUCT(N(OFFSET(AlleInstrumente!$C$1,KW$3,0,KW$4,1)=$AN66))
),0),"")</f>
        <v/>
      </c>
      <c r="KX66" t="str">
        <f ca="1">IFERROR(IF(N(ISNUMBER(KX$2)*$AN66)&gt;0,MIN($D$6,
SUMPRODUCT(N(OFFSET(AlleInstrumente!$C$1,KX$3,0,KX$4,1)=$AN66))
),0),"")</f>
        <v/>
      </c>
      <c r="KY66" t="str">
        <f ca="1">IFERROR(IF(N(ISNUMBER(KY$2)*$AN66)&gt;0,MIN($D$6,
SUMPRODUCT(N(OFFSET(AlleInstrumente!$C$1,KY$3,0,KY$4,1)=$AN66))
),0),"")</f>
        <v/>
      </c>
      <c r="KZ66" t="str">
        <f ca="1">IFERROR(IF(N(ISNUMBER(KZ$2)*$AN66)&gt;0,MIN($D$6,
SUMPRODUCT(N(OFFSET(AlleInstrumente!$C$1,KZ$3,0,KZ$4,1)=$AN66))
),0),"")</f>
        <v/>
      </c>
      <c r="LA66" t="str">
        <f ca="1">IFERROR(IF(N(ISNUMBER(LA$2)*$AN66)&gt;0,MIN($D$6,
SUMPRODUCT(N(OFFSET(AlleInstrumente!$C$1,LA$3,0,LA$4,1)=$AN66))
),0),"")</f>
        <v/>
      </c>
      <c r="LB66" t="str">
        <f ca="1">IFERROR(IF(N(ISNUMBER(LB$2)*$AN66)&gt;0,MIN($D$6,
SUMPRODUCT(N(OFFSET(AlleInstrumente!$C$1,LB$3,0,LB$4,1)=$AN66))
),0),"")</f>
        <v/>
      </c>
      <c r="LC66" t="str">
        <f ca="1">IFERROR(IF(N(ISNUMBER(LC$2)*$AN66)&gt;0,MIN($D$6,
SUMPRODUCT(N(OFFSET(AlleInstrumente!$C$1,LC$3,0,LC$4,1)=$AN66))
),0),"")</f>
        <v/>
      </c>
      <c r="LD66" t="str">
        <f ca="1">IFERROR(IF(N(ISNUMBER(LD$2)*$AN66)&gt;0,MIN($D$6,
SUMPRODUCT(N(OFFSET(AlleInstrumente!$C$1,LD$3,0,LD$4,1)=$AN66))
),0),"")</f>
        <v/>
      </c>
      <c r="LE66" t="str">
        <f ca="1">IFERROR(IF(N(ISNUMBER(LE$2)*$AN66)&gt;0,MIN($D$6,
SUMPRODUCT(N(OFFSET(AlleInstrumente!$C$1,LE$3,0,LE$4,1)=$AN66))
),0),"")</f>
        <v/>
      </c>
      <c r="LF66" t="str">
        <f ca="1">IFERROR(IF(N(ISNUMBER(LF$2)*$AN66)&gt;0,MIN($D$6,
SUMPRODUCT(N(OFFSET(AlleInstrumente!$C$1,LF$3,0,LF$4,1)=$AN66))
),0),"")</f>
        <v/>
      </c>
      <c r="LG66" t="str">
        <f ca="1">IFERROR(IF(N(ISNUMBER(LG$2)*$AN66)&gt;0,MIN($D$6,
SUMPRODUCT(N(OFFSET(AlleInstrumente!$C$1,LG$3,0,LG$4,1)=$AN66))
),0),"")</f>
        <v/>
      </c>
      <c r="LH66" t="str">
        <f ca="1">IFERROR(IF(N(ISNUMBER(LH$2)*$AN66)&gt;0,MIN($D$6,
SUMPRODUCT(N(OFFSET(AlleInstrumente!$C$1,LH$3,0,LH$4,1)=$AN66))
),0),"")</f>
        <v/>
      </c>
      <c r="LI66" t="str">
        <f ca="1">IFERROR(IF(N(ISNUMBER(LI$2)*$AN66)&gt;0,MIN($D$6,
SUMPRODUCT(N(OFFSET(AlleInstrumente!$C$1,LI$3,0,LI$4,1)=$AN66))
),0),"")</f>
        <v/>
      </c>
      <c r="LJ66" t="str">
        <f ca="1">IFERROR(IF(N(ISNUMBER(LJ$2)*$AN66)&gt;0,MIN($D$6,
SUMPRODUCT(N(OFFSET(AlleInstrumente!$C$1,LJ$3,0,LJ$4,1)=$AN66))
),0),"")</f>
        <v/>
      </c>
      <c r="LK66" t="str">
        <f ca="1">IFERROR(IF(N(ISNUMBER(LK$2)*$AN66)&gt;0,MIN($D$6,
SUMPRODUCT(N(OFFSET(AlleInstrumente!$C$1,LK$3,0,LK$4,1)=$AN66))
),0),"")</f>
        <v/>
      </c>
      <c r="LL66" t="str">
        <f ca="1">IFERROR(IF(N(ISNUMBER(LL$2)*$AN66)&gt;0,MIN($D$6,
SUMPRODUCT(N(OFFSET(AlleInstrumente!$C$1,LL$3,0,LL$4,1)=$AN66))
),0),"")</f>
        <v/>
      </c>
      <c r="LM66" t="str">
        <f ca="1">IFERROR(IF(N(ISNUMBER(LM$2)*$AN66)&gt;0,MIN($D$6,
SUMPRODUCT(N(OFFSET(AlleInstrumente!$C$1,LM$3,0,LM$4,1)=$AN66))
),0),"")</f>
        <v/>
      </c>
      <c r="LN66" t="str">
        <f ca="1">IFERROR(IF(N(ISNUMBER(LN$2)*$AN66)&gt;0,MIN($D$6,
SUMPRODUCT(N(OFFSET(AlleInstrumente!$C$1,LN$3,0,LN$4,1)=$AN66))
),0),"")</f>
        <v/>
      </c>
      <c r="LO66" t="str">
        <f ca="1">IFERROR(IF(N(ISNUMBER(LO$2)*$AN66)&gt;0,MIN($D$6,
SUMPRODUCT(N(OFFSET(AlleInstrumente!$C$1,LO$3,0,LO$4,1)=$AN66))
),0),"")</f>
        <v/>
      </c>
      <c r="LP66" t="str">
        <f ca="1">IFERROR(IF(N(ISNUMBER(LP$2)*$AN66)&gt;0,MIN($D$6,
SUMPRODUCT(N(OFFSET(AlleInstrumente!$C$1,LP$3,0,LP$4,1)=$AN66))
),0),"")</f>
        <v/>
      </c>
      <c r="LQ66" t="str">
        <f ca="1">IFERROR(IF(N(ISNUMBER(LQ$2)*$AN66)&gt;0,MIN($D$6,
SUMPRODUCT(N(OFFSET(AlleInstrumente!$C$1,LQ$3,0,LQ$4,1)=$AN66))
),0),"")</f>
        <v/>
      </c>
      <c r="LR66" t="str">
        <f ca="1">IFERROR(IF(N(ISNUMBER(LR$2)*$AN66)&gt;0,MIN($D$6,
SUMPRODUCT(N(OFFSET(AlleInstrumente!$C$1,LR$3,0,LR$4,1)=$AN66))
),0),"")</f>
        <v/>
      </c>
      <c r="LS66" t="str">
        <f ca="1">IFERROR(IF(N(ISNUMBER(LS$2)*$AN66)&gt;0,MIN($D$6,
SUMPRODUCT(N(OFFSET(AlleInstrumente!$C$1,LS$3,0,LS$4,1)=$AN66))
),0),"")</f>
        <v/>
      </c>
      <c r="LT66" t="str">
        <f ca="1">IFERROR(IF(N(ISNUMBER(LT$2)*$AN66)&gt;0,MIN($D$6,
SUMPRODUCT(N(OFFSET(AlleInstrumente!$C$1,LT$3,0,LT$4,1)=$AN66))
),0),"")</f>
        <v/>
      </c>
      <c r="LU66" t="str">
        <f ca="1">IFERROR(IF(N(ISNUMBER(LU$2)*$AN66)&gt;0,MIN($D$6,
SUMPRODUCT(N(OFFSET(AlleInstrumente!$C$1,LU$3,0,LU$4,1)=$AN66))
),0),"")</f>
        <v/>
      </c>
      <c r="LV66" t="str">
        <f ca="1">IFERROR(IF(N(ISNUMBER(LV$2)*$AN66)&gt;0,MIN($D$6,
SUMPRODUCT(N(OFFSET(AlleInstrumente!$C$1,LV$3,0,LV$4,1)=$AN66))
),0),"")</f>
        <v/>
      </c>
      <c r="LW66" t="str">
        <f ca="1">IFERROR(IF(N(ISNUMBER(LW$2)*$AN66)&gt;0,MIN($D$6,
SUMPRODUCT(N(OFFSET(AlleInstrumente!$C$1,LW$3,0,LW$4,1)=$AN66))
),0),"")</f>
        <v/>
      </c>
      <c r="LX66" t="str">
        <f ca="1">IFERROR(IF(N(ISNUMBER(LX$2)*$AN66)&gt;0,MIN($D$6,
SUMPRODUCT(N(OFFSET(AlleInstrumente!$C$1,LX$3,0,LX$4,1)=$AN66))
),0),"")</f>
        <v/>
      </c>
      <c r="LY66" t="str">
        <f ca="1">IFERROR(IF(N(ISNUMBER(LY$2)*$AN66)&gt;0,MIN($D$6,
SUMPRODUCT(N(OFFSET(AlleInstrumente!$C$1,LY$3,0,LY$4,1)=$AN66))
),0),"")</f>
        <v/>
      </c>
      <c r="LZ66" t="str">
        <f ca="1">IFERROR(IF(N(ISNUMBER(LZ$2)*$AN66)&gt;0,MIN($D$6,
SUMPRODUCT(N(OFFSET(AlleInstrumente!$C$1,LZ$3,0,LZ$4,1)=$AN66))
),0),"")</f>
        <v/>
      </c>
      <c r="MA66" t="str">
        <f ca="1">IFERROR(IF(N(ISNUMBER(MA$2)*$AN66)&gt;0,MIN($D$6,
SUMPRODUCT(N(OFFSET(AlleInstrumente!$C$1,MA$3,0,MA$4,1)=$AN66))
),0),"")</f>
        <v/>
      </c>
      <c r="MB66" t="str">
        <f ca="1">IFERROR(IF(N(ISNUMBER(MB$2)*$AN66)&gt;0,MIN($D$6,
SUMPRODUCT(N(OFFSET(AlleInstrumente!$C$1,MB$3,0,MB$4,1)=$AN66))
),0),"")</f>
        <v/>
      </c>
      <c r="MC66" t="str">
        <f ca="1">IFERROR(IF(N(ISNUMBER(MC$2)*$AN66)&gt;0,MIN($D$6,
SUMPRODUCT(N(OFFSET(AlleInstrumente!$C$1,MC$3,0,MC$4,1)=$AN66))
),0),"")</f>
        <v/>
      </c>
      <c r="MD66" t="str">
        <f ca="1">IFERROR(IF(N(ISNUMBER(MD$2)*$AN66)&gt;0,MIN($D$6,
SUMPRODUCT(N(OFFSET(AlleInstrumente!$C$1,MD$3,0,MD$4,1)=$AN66))
),0),"")</f>
        <v/>
      </c>
      <c r="ME66" t="str">
        <f ca="1">IFERROR(IF(N(ISNUMBER(ME$2)*$AN66)&gt;0,MIN($D$6,
SUMPRODUCT(N(OFFSET(AlleInstrumente!$C$1,ME$3,0,ME$4,1)=$AN66))
),0),"")</f>
        <v/>
      </c>
      <c r="MF66" t="str">
        <f ca="1">IFERROR(IF(N(ISNUMBER(MF$2)*$AN66)&gt;0,MIN($D$6,
SUMPRODUCT(N(OFFSET(AlleInstrumente!$C$1,MF$3,0,MF$4,1)=$AN66))
),0),"")</f>
        <v/>
      </c>
    </row>
    <row r="67" spans="7:344" x14ac:dyDescent="0.25">
      <c r="G67" t="str">
        <f t="shared" ca="1" si="51"/>
        <v/>
      </c>
      <c r="H67" t="str">
        <f t="shared" ca="1" si="45"/>
        <v/>
      </c>
      <c r="I67" t="str">
        <f t="shared" ca="1" si="52"/>
        <v/>
      </c>
      <c r="J67" t="str">
        <f t="shared" ca="1" si="53"/>
        <v/>
      </c>
      <c r="K67" t="str">
        <f t="shared" ca="1" si="54"/>
        <v/>
      </c>
      <c r="L67" t="str">
        <f t="array" aca="1" ref="L67" ca="1">IF(ISNUMBER(L66),IF(ISNUMBER($K66),$L66,IF($L66&gt;$L$2,MAX(IF(OFFSET($S$6,0,0,_Instrument_count,1)&lt;$L66,OFFSET($S$6,0,0,_Instrument_count,1),$L$2)),"")),"")</f>
        <v/>
      </c>
      <c r="N67" t="str">
        <f t="shared" ca="1" si="59"/>
        <v/>
      </c>
      <c r="P67" s="40" t="str">
        <f t="shared" ca="1" si="29"/>
        <v/>
      </c>
      <c r="Q67" s="40" t="str">
        <f t="shared" ca="1" si="55"/>
        <v/>
      </c>
      <c r="R67" t="str">
        <f t="shared" ca="1" si="31"/>
        <v/>
      </c>
      <c r="S67" t="e">
        <f t="shared" ca="1" si="47"/>
        <v>#VALUE!</v>
      </c>
      <c r="T67">
        <f t="shared" ca="1" si="32"/>
        <v>1</v>
      </c>
      <c r="U67" t="e">
        <f t="shared" ca="1" si="48"/>
        <v>#VALUE!</v>
      </c>
      <c r="V67" t="str">
        <f t="shared" ca="1" si="33"/>
        <v/>
      </c>
      <c r="X67" t="str">
        <f t="shared" ca="1" si="34"/>
        <v/>
      </c>
      <c r="Y67" s="76" t="e">
        <f t="shared" ca="1" si="35"/>
        <v>#VALUE!</v>
      </c>
      <c r="AA67" t="str">
        <f t="shared" ca="1" si="36"/>
        <v/>
      </c>
      <c r="AB67" s="76" t="e">
        <f t="shared" ca="1" si="37"/>
        <v>#VALUE!</v>
      </c>
      <c r="AD67" t="str">
        <f t="shared" ca="1" si="38"/>
        <v/>
      </c>
      <c r="AE67" s="76" t="e">
        <f t="shared" ca="1" si="39"/>
        <v>#VALUE!</v>
      </c>
      <c r="AG67" t="str">
        <f t="shared" ca="1" si="40"/>
        <v/>
      </c>
      <c r="AH67" s="76" t="e">
        <f t="shared" ca="1" si="41"/>
        <v>#VALUE!</v>
      </c>
      <c r="AI67" s="76"/>
      <c r="AJ67" t="str">
        <f t="shared" ca="1" si="49"/>
        <v/>
      </c>
      <c r="AK67" s="76" t="e">
        <f t="shared" ca="1" si="50"/>
        <v>#VALUE!</v>
      </c>
      <c r="AM67" t="str">
        <f ca="1">IF(ISNUMBER(Index!$K66),Index!$N66,"")</f>
        <v/>
      </c>
      <c r="AN67" t="str">
        <f ca="1">IF(ISNUMBER(Index!$K66),Index!$K66,"")</f>
        <v/>
      </c>
      <c r="AO67" t="str">
        <f ca="1">IF(ISNUMBER(AN67),Index!$M66,"")</f>
        <v/>
      </c>
      <c r="AP67" t="str">
        <f t="shared" ca="1" si="56"/>
        <v/>
      </c>
      <c r="AQ67" t="str">
        <f t="shared" ca="1" si="57"/>
        <v/>
      </c>
      <c r="AR67" t="str">
        <f t="shared" ca="1" si="58"/>
        <v/>
      </c>
      <c r="AS67" t="str">
        <f ca="1">IFERROR(IF(N(ISNUMBER(AS$2)*$AN67)&gt;0,MIN($D$6,
SUMPRODUCT(N(OFFSET(AlleInstrumente!$C$1,AS$3,0,AS$4,1)=$AN67))
),0),"")</f>
        <v/>
      </c>
      <c r="AT67" t="str">
        <f ca="1">IFERROR(IF(N(ISNUMBER(AT$2)*$AN67)&gt;0,MIN($D$6,
SUMPRODUCT(N(OFFSET(AlleInstrumente!$C$1,AT$3,0,AT$4,1)=$AN67))
),0),"")</f>
        <v/>
      </c>
      <c r="AU67" t="str">
        <f ca="1">IFERROR(IF(N(ISNUMBER(AU$2)*$AN67)&gt;0,MIN($D$6,
SUMPRODUCT(N(OFFSET(AlleInstrumente!$C$1,AU$3,0,AU$4,1)=$AN67))
),0),"")</f>
        <v/>
      </c>
      <c r="AV67" t="str">
        <f ca="1">IFERROR(IF(N(ISNUMBER(AV$2)*$AN67)&gt;0,MIN($D$6,
SUMPRODUCT(N(OFFSET(AlleInstrumente!$C$1,AV$3,0,AV$4,1)=$AN67))
),0),"")</f>
        <v/>
      </c>
      <c r="AW67" t="str">
        <f ca="1">IFERROR(IF(N(ISNUMBER(AW$2)*$AN67)&gt;0,MIN($D$6,
SUMPRODUCT(N(OFFSET(AlleInstrumente!$C$1,AW$3,0,AW$4,1)=$AN67))
),0),"")</f>
        <v/>
      </c>
      <c r="AX67" t="str">
        <f ca="1">IFERROR(IF(N(ISNUMBER(AX$2)*$AN67)&gt;0,MIN($D$6,
SUMPRODUCT(N(OFFSET(AlleInstrumente!$C$1,AX$3,0,AX$4,1)=$AN67))
),0),"")</f>
        <v/>
      </c>
      <c r="AY67" t="str">
        <f ca="1">IFERROR(IF(N(ISNUMBER(AY$2)*$AN67)&gt;0,MIN($D$6,
SUMPRODUCT(N(OFFSET(AlleInstrumente!$C$1,AY$3,0,AY$4,1)=$AN67))
),0),"")</f>
        <v/>
      </c>
      <c r="AZ67" t="str">
        <f ca="1">IFERROR(IF(N(ISNUMBER(AZ$2)*$AN67)&gt;0,MIN($D$6,
SUMPRODUCT(N(OFFSET(AlleInstrumente!$C$1,AZ$3,0,AZ$4,1)=$AN67))
),0),"")</f>
        <v/>
      </c>
      <c r="BA67" t="str">
        <f ca="1">IFERROR(IF(N(ISNUMBER(BA$2)*$AN67)&gt;0,MIN($D$6,
SUMPRODUCT(N(OFFSET(AlleInstrumente!$C$1,BA$3,0,BA$4,1)=$AN67))
),0),"")</f>
        <v/>
      </c>
      <c r="BB67" t="str">
        <f ca="1">IFERROR(IF(N(ISNUMBER(BB$2)*$AN67)&gt;0,MIN($D$6,
SUMPRODUCT(N(OFFSET(AlleInstrumente!$C$1,BB$3,0,BB$4,1)=$AN67))
),0),"")</f>
        <v/>
      </c>
      <c r="BC67" t="str">
        <f ca="1">IFERROR(IF(N(ISNUMBER(BC$2)*$AN67)&gt;0,MIN($D$6,
SUMPRODUCT(N(OFFSET(AlleInstrumente!$C$1,BC$3,0,BC$4,1)=$AN67))
),0),"")</f>
        <v/>
      </c>
      <c r="BD67" t="str">
        <f ca="1">IFERROR(IF(N(ISNUMBER(BD$2)*$AN67)&gt;0,MIN($D$6,
SUMPRODUCT(N(OFFSET(AlleInstrumente!$C$1,BD$3,0,BD$4,1)=$AN67))
),0),"")</f>
        <v/>
      </c>
      <c r="BE67" t="str">
        <f ca="1">IFERROR(IF(N(ISNUMBER(BE$2)*$AN67)&gt;0,MIN($D$6,
SUMPRODUCT(N(OFFSET(AlleInstrumente!$C$1,BE$3,0,BE$4,1)=$AN67))
),0),"")</f>
        <v/>
      </c>
      <c r="BF67" t="str">
        <f ca="1">IFERROR(IF(N(ISNUMBER(BF$2)*$AN67)&gt;0,MIN($D$6,
SUMPRODUCT(N(OFFSET(AlleInstrumente!$C$1,BF$3,0,BF$4,1)=$AN67))
),0),"")</f>
        <v/>
      </c>
      <c r="BG67" t="str">
        <f ca="1">IFERROR(IF(N(ISNUMBER(BG$2)*$AN67)&gt;0,MIN($D$6,
SUMPRODUCT(N(OFFSET(AlleInstrumente!$C$1,BG$3,0,BG$4,1)=$AN67))
),0),"")</f>
        <v/>
      </c>
      <c r="BH67" t="str">
        <f ca="1">IFERROR(IF(N(ISNUMBER(BH$2)*$AN67)&gt;0,MIN($D$6,
SUMPRODUCT(N(OFFSET(AlleInstrumente!$C$1,BH$3,0,BH$4,1)=$AN67))
),0),"")</f>
        <v/>
      </c>
      <c r="BI67" t="str">
        <f ca="1">IFERROR(IF(N(ISNUMBER(BI$2)*$AN67)&gt;0,MIN($D$6,
SUMPRODUCT(N(OFFSET(AlleInstrumente!$C$1,BI$3,0,BI$4,1)=$AN67))
),0),"")</f>
        <v/>
      </c>
      <c r="BJ67" t="str">
        <f ca="1">IFERROR(IF(N(ISNUMBER(BJ$2)*$AN67)&gt;0,MIN($D$6,
SUMPRODUCT(N(OFFSET(AlleInstrumente!$C$1,BJ$3,0,BJ$4,1)=$AN67))
),0),"")</f>
        <v/>
      </c>
      <c r="BK67" t="str">
        <f ca="1">IFERROR(IF(N(ISNUMBER(BK$2)*$AN67)&gt;0,MIN($D$6,
SUMPRODUCT(N(OFFSET(AlleInstrumente!$C$1,BK$3,0,BK$4,1)=$AN67))
),0),"")</f>
        <v/>
      </c>
      <c r="BL67" t="str">
        <f ca="1">IFERROR(IF(N(ISNUMBER(BL$2)*$AN67)&gt;0,MIN($D$6,
SUMPRODUCT(N(OFFSET(AlleInstrumente!$C$1,BL$3,0,BL$4,1)=$AN67))
),0),"")</f>
        <v/>
      </c>
      <c r="BM67" t="str">
        <f ca="1">IFERROR(IF(N(ISNUMBER(BM$2)*$AN67)&gt;0,MIN($D$6,
SUMPRODUCT(N(OFFSET(AlleInstrumente!$C$1,BM$3,0,BM$4,1)=$AN67))
),0),"")</f>
        <v/>
      </c>
      <c r="BN67" t="str">
        <f ca="1">IFERROR(IF(N(ISNUMBER(BN$2)*$AN67)&gt;0,MIN($D$6,
SUMPRODUCT(N(OFFSET(AlleInstrumente!$C$1,BN$3,0,BN$4,1)=$AN67))
),0),"")</f>
        <v/>
      </c>
      <c r="BO67" t="str">
        <f ca="1">IFERROR(IF(N(ISNUMBER(BO$2)*$AN67)&gt;0,MIN($D$6,
SUMPRODUCT(N(OFFSET(AlleInstrumente!$C$1,BO$3,0,BO$4,1)=$AN67))
),0),"")</f>
        <v/>
      </c>
      <c r="BP67" t="str">
        <f ca="1">IFERROR(IF(N(ISNUMBER(BP$2)*$AN67)&gt;0,MIN($D$6,
SUMPRODUCT(N(OFFSET(AlleInstrumente!$C$1,BP$3,0,BP$4,1)=$AN67))
),0),"")</f>
        <v/>
      </c>
      <c r="BQ67" t="str">
        <f ca="1">IFERROR(IF(N(ISNUMBER(BQ$2)*$AN67)&gt;0,MIN($D$6,
SUMPRODUCT(N(OFFSET(AlleInstrumente!$C$1,BQ$3,0,BQ$4,1)=$AN67))
),0),"")</f>
        <v/>
      </c>
      <c r="BR67" t="str">
        <f ca="1">IFERROR(IF(N(ISNUMBER(BR$2)*$AN67)&gt;0,MIN($D$6,
SUMPRODUCT(N(OFFSET(AlleInstrumente!$C$1,BR$3,0,BR$4,1)=$AN67))
),0),"")</f>
        <v/>
      </c>
      <c r="BS67" t="str">
        <f ca="1">IFERROR(IF(N(ISNUMBER(BS$2)*$AN67)&gt;0,MIN($D$6,
SUMPRODUCT(N(OFFSET(AlleInstrumente!$C$1,BS$3,0,BS$4,1)=$AN67))
),0),"")</f>
        <v/>
      </c>
      <c r="BT67" t="str">
        <f ca="1">IFERROR(IF(N(ISNUMBER(BT$2)*$AN67)&gt;0,MIN($D$6,
SUMPRODUCT(N(OFFSET(AlleInstrumente!$C$1,BT$3,0,BT$4,1)=$AN67))
),0),"")</f>
        <v/>
      </c>
      <c r="BU67" t="str">
        <f ca="1">IFERROR(IF(N(ISNUMBER(BU$2)*$AN67)&gt;0,MIN($D$6,
SUMPRODUCT(N(OFFSET(AlleInstrumente!$C$1,BU$3,0,BU$4,1)=$AN67))
),0),"")</f>
        <v/>
      </c>
      <c r="BV67" t="str">
        <f ca="1">IFERROR(IF(N(ISNUMBER(BV$2)*$AN67)&gt;0,MIN($D$6,
SUMPRODUCT(N(OFFSET(AlleInstrumente!$C$1,BV$3,0,BV$4,1)=$AN67))
),0),"")</f>
        <v/>
      </c>
      <c r="BW67" t="str">
        <f ca="1">IFERROR(IF(N(ISNUMBER(BW$2)*$AN67)&gt;0,MIN($D$6,
SUMPRODUCT(N(OFFSET(AlleInstrumente!$C$1,BW$3,0,BW$4,1)=$AN67))
),0),"")</f>
        <v/>
      </c>
      <c r="BX67" t="str">
        <f ca="1">IFERROR(IF(N(ISNUMBER(BX$2)*$AN67)&gt;0,MIN($D$6,
SUMPRODUCT(N(OFFSET(AlleInstrumente!$C$1,BX$3,0,BX$4,1)=$AN67))
),0),"")</f>
        <v/>
      </c>
      <c r="BY67" t="str">
        <f ca="1">IFERROR(IF(N(ISNUMBER(BY$2)*$AN67)&gt;0,MIN($D$6,
SUMPRODUCT(N(OFFSET(AlleInstrumente!$C$1,BY$3,0,BY$4,1)=$AN67))
),0),"")</f>
        <v/>
      </c>
      <c r="BZ67" t="str">
        <f ca="1">IFERROR(IF(N(ISNUMBER(BZ$2)*$AN67)&gt;0,MIN($D$6,
SUMPRODUCT(N(OFFSET(AlleInstrumente!$C$1,BZ$3,0,BZ$4,1)=$AN67))
),0),"")</f>
        <v/>
      </c>
      <c r="CA67" t="str">
        <f ca="1">IFERROR(IF(N(ISNUMBER(CA$2)*$AN67)&gt;0,MIN($D$6,
SUMPRODUCT(N(OFFSET(AlleInstrumente!$C$1,CA$3,0,CA$4,1)=$AN67))
),0),"")</f>
        <v/>
      </c>
      <c r="CB67" t="str">
        <f ca="1">IFERROR(IF(N(ISNUMBER(CB$2)*$AN67)&gt;0,MIN($D$6,
SUMPRODUCT(N(OFFSET(AlleInstrumente!$C$1,CB$3,0,CB$4,1)=$AN67))
),0),"")</f>
        <v/>
      </c>
      <c r="CC67" t="str">
        <f ca="1">IFERROR(IF(N(ISNUMBER(CC$2)*$AN67)&gt;0,MIN($D$6,
SUMPRODUCT(N(OFFSET(AlleInstrumente!$C$1,CC$3,0,CC$4,1)=$AN67))
),0),"")</f>
        <v/>
      </c>
      <c r="CD67" t="str">
        <f ca="1">IFERROR(IF(N(ISNUMBER(CD$2)*$AN67)&gt;0,MIN($D$6,
SUMPRODUCT(N(OFFSET(AlleInstrumente!$C$1,CD$3,0,CD$4,1)=$AN67))
),0),"")</f>
        <v/>
      </c>
      <c r="CE67" t="str">
        <f ca="1">IFERROR(IF(N(ISNUMBER(CE$2)*$AN67)&gt;0,MIN($D$6,
SUMPRODUCT(N(OFFSET(AlleInstrumente!$C$1,CE$3,0,CE$4,1)=$AN67))
),0),"")</f>
        <v/>
      </c>
      <c r="CF67" t="str">
        <f ca="1">IFERROR(IF(N(ISNUMBER(CF$2)*$AN67)&gt;0,MIN($D$6,
SUMPRODUCT(N(OFFSET(AlleInstrumente!$C$1,CF$3,0,CF$4,1)=$AN67))
),0),"")</f>
        <v/>
      </c>
      <c r="CG67" t="str">
        <f ca="1">IFERROR(IF(N(ISNUMBER(CG$2)*$AN67)&gt;0,MIN($D$6,
SUMPRODUCT(N(OFFSET(AlleInstrumente!$C$1,CG$3,0,CG$4,1)=$AN67))
),0),"")</f>
        <v/>
      </c>
      <c r="CH67" t="str">
        <f ca="1">IFERROR(IF(N(ISNUMBER(CH$2)*$AN67)&gt;0,MIN($D$6,
SUMPRODUCT(N(OFFSET(AlleInstrumente!$C$1,CH$3,0,CH$4,1)=$AN67))
),0),"")</f>
        <v/>
      </c>
      <c r="CI67" t="str">
        <f ca="1">IFERROR(IF(N(ISNUMBER(CI$2)*$AN67)&gt;0,MIN($D$6,
SUMPRODUCT(N(OFFSET(AlleInstrumente!$C$1,CI$3,0,CI$4,1)=$AN67))
),0),"")</f>
        <v/>
      </c>
      <c r="CJ67" t="str">
        <f ca="1">IFERROR(IF(N(ISNUMBER(CJ$2)*$AN67)&gt;0,MIN($D$6,
SUMPRODUCT(N(OFFSET(AlleInstrumente!$C$1,CJ$3,0,CJ$4,1)=$AN67))
),0),"")</f>
        <v/>
      </c>
      <c r="CK67" t="str">
        <f ca="1">IFERROR(IF(N(ISNUMBER(CK$2)*$AN67)&gt;0,MIN($D$6,
SUMPRODUCT(N(OFFSET(AlleInstrumente!$C$1,CK$3,0,CK$4,1)=$AN67))
),0),"")</f>
        <v/>
      </c>
      <c r="CL67" t="str">
        <f ca="1">IFERROR(IF(N(ISNUMBER(CL$2)*$AN67)&gt;0,MIN($D$6,
SUMPRODUCT(N(OFFSET(AlleInstrumente!$C$1,CL$3,0,CL$4,1)=$AN67))
),0),"")</f>
        <v/>
      </c>
      <c r="CM67" t="str">
        <f ca="1">IFERROR(IF(N(ISNUMBER(CM$2)*$AN67)&gt;0,MIN($D$6,
SUMPRODUCT(N(OFFSET(AlleInstrumente!$C$1,CM$3,0,CM$4,1)=$AN67))
),0),"")</f>
        <v/>
      </c>
      <c r="CN67" t="str">
        <f ca="1">IFERROR(IF(N(ISNUMBER(CN$2)*$AN67)&gt;0,MIN($D$6,
SUMPRODUCT(N(OFFSET(AlleInstrumente!$C$1,CN$3,0,CN$4,1)=$AN67))
),0),"")</f>
        <v/>
      </c>
      <c r="CO67" t="str">
        <f ca="1">IFERROR(IF(N(ISNUMBER(CO$2)*$AN67)&gt;0,MIN($D$6,
SUMPRODUCT(N(OFFSET(AlleInstrumente!$C$1,CO$3,0,CO$4,1)=$AN67))
),0),"")</f>
        <v/>
      </c>
      <c r="CP67" t="str">
        <f ca="1">IFERROR(IF(N(ISNUMBER(CP$2)*$AN67)&gt;0,MIN($D$6,
SUMPRODUCT(N(OFFSET(AlleInstrumente!$C$1,CP$3,0,CP$4,1)=$AN67))
),0),"")</f>
        <v/>
      </c>
      <c r="CQ67" t="str">
        <f ca="1">IFERROR(IF(N(ISNUMBER(CQ$2)*$AN67)&gt;0,MIN($D$6,
SUMPRODUCT(N(OFFSET(AlleInstrumente!$C$1,CQ$3,0,CQ$4,1)=$AN67))
),0),"")</f>
        <v/>
      </c>
      <c r="CR67" t="str">
        <f ca="1">IFERROR(IF(N(ISNUMBER(CR$2)*$AN67)&gt;0,MIN($D$6,
SUMPRODUCT(N(OFFSET(AlleInstrumente!$C$1,CR$3,0,CR$4,1)=$AN67))
),0),"")</f>
        <v/>
      </c>
      <c r="CS67" t="str">
        <f ca="1">IFERROR(IF(N(ISNUMBER(CS$2)*$AN67)&gt;0,MIN($D$6,
SUMPRODUCT(N(OFFSET(AlleInstrumente!$C$1,CS$3,0,CS$4,1)=$AN67))
),0),"")</f>
        <v/>
      </c>
      <c r="CT67" t="str">
        <f ca="1">IFERROR(IF(N(ISNUMBER(CT$2)*$AN67)&gt;0,MIN($D$6,
SUMPRODUCT(N(OFFSET(AlleInstrumente!$C$1,CT$3,0,CT$4,1)=$AN67))
),0),"")</f>
        <v/>
      </c>
      <c r="CU67" t="str">
        <f ca="1">IFERROR(IF(N(ISNUMBER(CU$2)*$AN67)&gt;0,MIN($D$6,
SUMPRODUCT(N(OFFSET(AlleInstrumente!$C$1,CU$3,0,CU$4,1)=$AN67))
),0),"")</f>
        <v/>
      </c>
      <c r="CV67" t="str">
        <f ca="1">IFERROR(IF(N(ISNUMBER(CV$2)*$AN67)&gt;0,MIN($D$6,
SUMPRODUCT(N(OFFSET(AlleInstrumente!$C$1,CV$3,0,CV$4,1)=$AN67))
),0),"")</f>
        <v/>
      </c>
      <c r="CW67" t="str">
        <f ca="1">IFERROR(IF(N(ISNUMBER(CW$2)*$AN67)&gt;0,MIN($D$6,
SUMPRODUCT(N(OFFSET(AlleInstrumente!$C$1,CW$3,0,CW$4,1)=$AN67))
),0),"")</f>
        <v/>
      </c>
      <c r="CX67" t="str">
        <f ca="1">IFERROR(IF(N(ISNUMBER(CX$2)*$AN67)&gt;0,MIN($D$6,
SUMPRODUCT(N(OFFSET(AlleInstrumente!$C$1,CX$3,0,CX$4,1)=$AN67))
),0),"")</f>
        <v/>
      </c>
      <c r="CY67" t="str">
        <f ca="1">IFERROR(IF(N(ISNUMBER(CY$2)*$AN67)&gt;0,MIN($D$6,
SUMPRODUCT(N(OFFSET(AlleInstrumente!$C$1,CY$3,0,CY$4,1)=$AN67))
),0),"")</f>
        <v/>
      </c>
      <c r="CZ67" t="str">
        <f ca="1">IFERROR(IF(N(ISNUMBER(CZ$2)*$AN67)&gt;0,MIN($D$6,
SUMPRODUCT(N(OFFSET(AlleInstrumente!$C$1,CZ$3,0,CZ$4,1)=$AN67))
),0),"")</f>
        <v/>
      </c>
      <c r="DA67" t="str">
        <f ca="1">IFERROR(IF(N(ISNUMBER(DA$2)*$AN67)&gt;0,MIN($D$6,
SUMPRODUCT(N(OFFSET(AlleInstrumente!$C$1,DA$3,0,DA$4,1)=$AN67))
),0),"")</f>
        <v/>
      </c>
      <c r="DB67" t="str">
        <f ca="1">IFERROR(IF(N(ISNUMBER(DB$2)*$AN67)&gt;0,MIN($D$6,
SUMPRODUCT(N(OFFSET(AlleInstrumente!$C$1,DB$3,0,DB$4,1)=$AN67))
),0),"")</f>
        <v/>
      </c>
      <c r="DC67" t="str">
        <f ca="1">IFERROR(IF(N(ISNUMBER(DC$2)*$AN67)&gt;0,MIN($D$6,
SUMPRODUCT(N(OFFSET(AlleInstrumente!$C$1,DC$3,0,DC$4,1)=$AN67))
),0),"")</f>
        <v/>
      </c>
      <c r="DD67" t="str">
        <f ca="1">IFERROR(IF(N(ISNUMBER(DD$2)*$AN67)&gt;0,MIN($D$6,
SUMPRODUCT(N(OFFSET(AlleInstrumente!$C$1,DD$3,0,DD$4,1)=$AN67))
),0),"")</f>
        <v/>
      </c>
      <c r="DE67" t="str">
        <f ca="1">IFERROR(IF(N(ISNUMBER(DE$2)*$AN67)&gt;0,MIN($D$6,
SUMPRODUCT(N(OFFSET(AlleInstrumente!$C$1,DE$3,0,DE$4,1)=$AN67))
),0),"")</f>
        <v/>
      </c>
      <c r="DF67" t="str">
        <f ca="1">IFERROR(IF(N(ISNUMBER(DF$2)*$AN67)&gt;0,MIN($D$6,
SUMPRODUCT(N(OFFSET(AlleInstrumente!$C$1,DF$3,0,DF$4,1)=$AN67))
),0),"")</f>
        <v/>
      </c>
      <c r="DG67" t="str">
        <f ca="1">IFERROR(IF(N(ISNUMBER(DG$2)*$AN67)&gt;0,MIN($D$6,
SUMPRODUCT(N(OFFSET(AlleInstrumente!$C$1,DG$3,0,DG$4,1)=$AN67))
),0),"")</f>
        <v/>
      </c>
      <c r="DH67" t="str">
        <f ca="1">IFERROR(IF(N(ISNUMBER(DH$2)*$AN67)&gt;0,MIN($D$6,
SUMPRODUCT(N(OFFSET(AlleInstrumente!$C$1,DH$3,0,DH$4,1)=$AN67))
),0),"")</f>
        <v/>
      </c>
      <c r="DI67" t="str">
        <f ca="1">IFERROR(IF(N(ISNUMBER(DI$2)*$AN67)&gt;0,MIN($D$6,
SUMPRODUCT(N(OFFSET(AlleInstrumente!$C$1,DI$3,0,DI$4,1)=$AN67))
),0),"")</f>
        <v/>
      </c>
      <c r="DJ67" t="str">
        <f ca="1">IFERROR(IF(N(ISNUMBER(DJ$2)*$AN67)&gt;0,MIN($D$6,
SUMPRODUCT(N(OFFSET(AlleInstrumente!$C$1,DJ$3,0,DJ$4,1)=$AN67))
),0),"")</f>
        <v/>
      </c>
      <c r="DK67" t="str">
        <f ca="1">IFERROR(IF(N(ISNUMBER(DK$2)*$AN67)&gt;0,MIN($D$6,
SUMPRODUCT(N(OFFSET(AlleInstrumente!$C$1,DK$3,0,DK$4,1)=$AN67))
),0),"")</f>
        <v/>
      </c>
      <c r="DL67" t="str">
        <f ca="1">IFERROR(IF(N(ISNUMBER(DL$2)*$AN67)&gt;0,MIN($D$6,
SUMPRODUCT(N(OFFSET(AlleInstrumente!$C$1,DL$3,0,DL$4,1)=$AN67))
),0),"")</f>
        <v/>
      </c>
      <c r="DM67" t="str">
        <f ca="1">IFERROR(IF(N(ISNUMBER(DM$2)*$AN67)&gt;0,MIN($D$6,
SUMPRODUCT(N(OFFSET(AlleInstrumente!$C$1,DM$3,0,DM$4,1)=$AN67))
),0),"")</f>
        <v/>
      </c>
      <c r="DN67" t="str">
        <f ca="1">IFERROR(IF(N(ISNUMBER(DN$2)*$AN67)&gt;0,MIN($D$6,
SUMPRODUCT(N(OFFSET(AlleInstrumente!$C$1,DN$3,0,DN$4,1)=$AN67))
),0),"")</f>
        <v/>
      </c>
      <c r="DO67" t="str">
        <f ca="1">IFERROR(IF(N(ISNUMBER(DO$2)*$AN67)&gt;0,MIN($D$6,
SUMPRODUCT(N(OFFSET(AlleInstrumente!$C$1,DO$3,0,DO$4,1)=$AN67))
),0),"")</f>
        <v/>
      </c>
      <c r="DP67" t="str">
        <f ca="1">IFERROR(IF(N(ISNUMBER(DP$2)*$AN67)&gt;0,MIN($D$6,
SUMPRODUCT(N(OFFSET(AlleInstrumente!$C$1,DP$3,0,DP$4,1)=$AN67))
),0),"")</f>
        <v/>
      </c>
      <c r="DQ67" t="str">
        <f ca="1">IFERROR(IF(N(ISNUMBER(DQ$2)*$AN67)&gt;0,MIN($D$6,
SUMPRODUCT(N(OFFSET(AlleInstrumente!$C$1,DQ$3,0,DQ$4,1)=$AN67))
),0),"")</f>
        <v/>
      </c>
      <c r="DR67" t="str">
        <f ca="1">IFERROR(IF(N(ISNUMBER(DR$2)*$AN67)&gt;0,MIN($D$6,
SUMPRODUCT(N(OFFSET(AlleInstrumente!$C$1,DR$3,0,DR$4,1)=$AN67))
),0),"")</f>
        <v/>
      </c>
      <c r="DS67" t="str">
        <f ca="1">IFERROR(IF(N(ISNUMBER(DS$2)*$AN67)&gt;0,MIN($D$6,
SUMPRODUCT(N(OFFSET(AlleInstrumente!$C$1,DS$3,0,DS$4,1)=$AN67))
),0),"")</f>
        <v/>
      </c>
      <c r="DT67" t="str">
        <f ca="1">IFERROR(IF(N(ISNUMBER(DT$2)*$AN67)&gt;0,MIN($D$6,
SUMPRODUCT(N(OFFSET(AlleInstrumente!$C$1,DT$3,0,DT$4,1)=$AN67))
),0),"")</f>
        <v/>
      </c>
      <c r="DU67" t="str">
        <f ca="1">IFERROR(IF(N(ISNUMBER(DU$2)*$AN67)&gt;0,MIN($D$6,
SUMPRODUCT(N(OFFSET(AlleInstrumente!$C$1,DU$3,0,DU$4,1)=$AN67))
),0),"")</f>
        <v/>
      </c>
      <c r="DV67" t="str">
        <f ca="1">IFERROR(IF(N(ISNUMBER(DV$2)*$AN67)&gt;0,MIN($D$6,
SUMPRODUCT(N(OFFSET(AlleInstrumente!$C$1,DV$3,0,DV$4,1)=$AN67))
),0),"")</f>
        <v/>
      </c>
      <c r="DW67" t="str">
        <f ca="1">IFERROR(IF(N(ISNUMBER(DW$2)*$AN67)&gt;0,MIN($D$6,
SUMPRODUCT(N(OFFSET(AlleInstrumente!$C$1,DW$3,0,DW$4,1)=$AN67))
),0),"")</f>
        <v/>
      </c>
      <c r="DX67" t="str">
        <f ca="1">IFERROR(IF(N(ISNUMBER(DX$2)*$AN67)&gt;0,MIN($D$6,
SUMPRODUCT(N(OFFSET(AlleInstrumente!$C$1,DX$3,0,DX$4,1)=$AN67))
),0),"")</f>
        <v/>
      </c>
      <c r="DY67" t="str">
        <f ca="1">IFERROR(IF(N(ISNUMBER(DY$2)*$AN67)&gt;0,MIN($D$6,
SUMPRODUCT(N(OFFSET(AlleInstrumente!$C$1,DY$3,0,DY$4,1)=$AN67))
),0),"")</f>
        <v/>
      </c>
      <c r="DZ67" t="str">
        <f ca="1">IFERROR(IF(N(ISNUMBER(DZ$2)*$AN67)&gt;0,MIN($D$6,
SUMPRODUCT(N(OFFSET(AlleInstrumente!$C$1,DZ$3,0,DZ$4,1)=$AN67))
),0),"")</f>
        <v/>
      </c>
      <c r="EA67" t="str">
        <f ca="1">IFERROR(IF(N(ISNUMBER(EA$2)*$AN67)&gt;0,MIN($D$6,
SUMPRODUCT(N(OFFSET(AlleInstrumente!$C$1,EA$3,0,EA$4,1)=$AN67))
),0),"")</f>
        <v/>
      </c>
      <c r="EB67" t="str">
        <f ca="1">IFERROR(IF(N(ISNUMBER(EB$2)*$AN67)&gt;0,MIN($D$6,
SUMPRODUCT(N(OFFSET(AlleInstrumente!$C$1,EB$3,0,EB$4,1)=$AN67))
),0),"")</f>
        <v/>
      </c>
      <c r="EC67" t="str">
        <f ca="1">IFERROR(IF(N(ISNUMBER(EC$2)*$AN67)&gt;0,MIN($D$6,
SUMPRODUCT(N(OFFSET(AlleInstrumente!$C$1,EC$3,0,EC$4,1)=$AN67))
),0),"")</f>
        <v/>
      </c>
      <c r="ED67" t="str">
        <f ca="1">IFERROR(IF(N(ISNUMBER(ED$2)*$AN67)&gt;0,MIN($D$6,
SUMPRODUCT(N(OFFSET(AlleInstrumente!$C$1,ED$3,0,ED$4,1)=$AN67))
),0),"")</f>
        <v/>
      </c>
      <c r="EE67" t="str">
        <f ca="1">IFERROR(IF(N(ISNUMBER(EE$2)*$AN67)&gt;0,MIN($D$6,
SUMPRODUCT(N(OFFSET(AlleInstrumente!$C$1,EE$3,0,EE$4,1)=$AN67))
),0),"")</f>
        <v/>
      </c>
      <c r="EF67" t="str">
        <f ca="1">IFERROR(IF(N(ISNUMBER(EF$2)*$AN67)&gt;0,MIN($D$6,
SUMPRODUCT(N(OFFSET(AlleInstrumente!$C$1,EF$3,0,EF$4,1)=$AN67))
),0),"")</f>
        <v/>
      </c>
      <c r="EG67" t="str">
        <f ca="1">IFERROR(IF(N(ISNUMBER(EG$2)*$AN67)&gt;0,MIN($D$6,
SUMPRODUCT(N(OFFSET(AlleInstrumente!$C$1,EG$3,0,EG$4,1)=$AN67))
),0),"")</f>
        <v/>
      </c>
      <c r="EH67" t="str">
        <f ca="1">IFERROR(IF(N(ISNUMBER(EH$2)*$AN67)&gt;0,MIN($D$6,
SUMPRODUCT(N(OFFSET(AlleInstrumente!$C$1,EH$3,0,EH$4,1)=$AN67))
),0),"")</f>
        <v/>
      </c>
      <c r="EI67" t="str">
        <f ca="1">IFERROR(IF(N(ISNUMBER(EI$2)*$AN67)&gt;0,MIN($D$6,
SUMPRODUCT(N(OFFSET(AlleInstrumente!$C$1,EI$3,0,EI$4,1)=$AN67))
),0),"")</f>
        <v/>
      </c>
      <c r="EJ67" t="str">
        <f ca="1">IFERROR(IF(N(ISNUMBER(EJ$2)*$AN67)&gt;0,MIN($D$6,
SUMPRODUCT(N(OFFSET(AlleInstrumente!$C$1,EJ$3,0,EJ$4,1)=$AN67))
),0),"")</f>
        <v/>
      </c>
      <c r="EK67" t="str">
        <f ca="1">IFERROR(IF(N(ISNUMBER(EK$2)*$AN67)&gt;0,MIN($D$6,
SUMPRODUCT(N(OFFSET(AlleInstrumente!$C$1,EK$3,0,EK$4,1)=$AN67))
),0),"")</f>
        <v/>
      </c>
      <c r="EL67" t="str">
        <f ca="1">IFERROR(IF(N(ISNUMBER(EL$2)*$AN67)&gt;0,MIN($D$6,
SUMPRODUCT(N(OFFSET(AlleInstrumente!$C$1,EL$3,0,EL$4,1)=$AN67))
),0),"")</f>
        <v/>
      </c>
      <c r="EM67" t="str">
        <f ca="1">IFERROR(IF(N(ISNUMBER(EM$2)*$AN67)&gt;0,MIN($D$6,
SUMPRODUCT(N(OFFSET(AlleInstrumente!$C$1,EM$3,0,EM$4,1)=$AN67))
),0),"")</f>
        <v/>
      </c>
      <c r="EN67" t="str">
        <f ca="1">IFERROR(IF(N(ISNUMBER(EN$2)*$AN67)&gt;0,MIN($D$6,
SUMPRODUCT(N(OFFSET(AlleInstrumente!$C$1,EN$3,0,EN$4,1)=$AN67))
),0),"")</f>
        <v/>
      </c>
      <c r="EO67" t="str">
        <f ca="1">IFERROR(IF(N(ISNUMBER(EO$2)*$AN67)&gt;0,MIN($D$6,
SUMPRODUCT(N(OFFSET(AlleInstrumente!$C$1,EO$3,0,EO$4,1)=$AN67))
),0),"")</f>
        <v/>
      </c>
      <c r="EP67" t="str">
        <f ca="1">IFERROR(IF(N(ISNUMBER(EP$2)*$AN67)&gt;0,MIN($D$6,
SUMPRODUCT(N(OFFSET(AlleInstrumente!$C$1,EP$3,0,EP$4,1)=$AN67))
),0),"")</f>
        <v/>
      </c>
      <c r="EQ67" t="str">
        <f ca="1">IFERROR(IF(N(ISNUMBER(EQ$2)*$AN67)&gt;0,MIN($D$6,
SUMPRODUCT(N(OFFSET(AlleInstrumente!$C$1,EQ$3,0,EQ$4,1)=$AN67))
),0),"")</f>
        <v/>
      </c>
      <c r="ER67" t="str">
        <f ca="1">IFERROR(IF(N(ISNUMBER(ER$2)*$AN67)&gt;0,MIN($D$6,
SUMPRODUCT(N(OFFSET(AlleInstrumente!$C$1,ER$3,0,ER$4,1)=$AN67))
),0),"")</f>
        <v/>
      </c>
      <c r="ES67" t="str">
        <f ca="1">IFERROR(IF(N(ISNUMBER(ES$2)*$AN67)&gt;0,MIN($D$6,
SUMPRODUCT(N(OFFSET(AlleInstrumente!$C$1,ES$3,0,ES$4,1)=$AN67))
),0),"")</f>
        <v/>
      </c>
      <c r="ET67" t="str">
        <f ca="1">IFERROR(IF(N(ISNUMBER(ET$2)*$AN67)&gt;0,MIN($D$6,
SUMPRODUCT(N(OFFSET(AlleInstrumente!$C$1,ET$3,0,ET$4,1)=$AN67))
),0),"")</f>
        <v/>
      </c>
      <c r="EU67" t="str">
        <f ca="1">IFERROR(IF(N(ISNUMBER(EU$2)*$AN67)&gt;0,MIN($D$6,
SUMPRODUCT(N(OFFSET(AlleInstrumente!$C$1,EU$3,0,EU$4,1)=$AN67))
),0),"")</f>
        <v/>
      </c>
      <c r="EV67" t="str">
        <f ca="1">IFERROR(IF(N(ISNUMBER(EV$2)*$AN67)&gt;0,MIN($D$6,
SUMPRODUCT(N(OFFSET(AlleInstrumente!$C$1,EV$3,0,EV$4,1)=$AN67))
),0),"")</f>
        <v/>
      </c>
      <c r="EW67" t="str">
        <f ca="1">IFERROR(IF(N(ISNUMBER(EW$2)*$AN67)&gt;0,MIN($D$6,
SUMPRODUCT(N(OFFSET(AlleInstrumente!$C$1,EW$3,0,EW$4,1)=$AN67))
),0),"")</f>
        <v/>
      </c>
      <c r="EX67" t="str">
        <f ca="1">IFERROR(IF(N(ISNUMBER(EX$2)*$AN67)&gt;0,MIN($D$6,
SUMPRODUCT(N(OFFSET(AlleInstrumente!$C$1,EX$3,0,EX$4,1)=$AN67))
),0),"")</f>
        <v/>
      </c>
      <c r="EY67" t="str">
        <f ca="1">IFERROR(IF(N(ISNUMBER(EY$2)*$AN67)&gt;0,MIN($D$6,
SUMPRODUCT(N(OFFSET(AlleInstrumente!$C$1,EY$3,0,EY$4,1)=$AN67))
),0),"")</f>
        <v/>
      </c>
      <c r="EZ67" t="str">
        <f ca="1">IFERROR(IF(N(ISNUMBER(EZ$2)*$AN67)&gt;0,MIN($D$6,
SUMPRODUCT(N(OFFSET(AlleInstrumente!$C$1,EZ$3,0,EZ$4,1)=$AN67))
),0),"")</f>
        <v/>
      </c>
      <c r="FA67" t="str">
        <f ca="1">IFERROR(IF(N(ISNUMBER(FA$2)*$AN67)&gt;0,MIN($D$6,
SUMPRODUCT(N(OFFSET(AlleInstrumente!$C$1,FA$3,0,FA$4,1)=$AN67))
),0),"")</f>
        <v/>
      </c>
      <c r="FB67" t="str">
        <f ca="1">IFERROR(IF(N(ISNUMBER(FB$2)*$AN67)&gt;0,MIN($D$6,
SUMPRODUCT(N(OFFSET(AlleInstrumente!$C$1,FB$3,0,FB$4,1)=$AN67))
),0),"")</f>
        <v/>
      </c>
      <c r="FC67" t="str">
        <f ca="1">IFERROR(IF(N(ISNUMBER(FC$2)*$AN67)&gt;0,MIN($D$6,
SUMPRODUCT(N(OFFSET(AlleInstrumente!$C$1,FC$3,0,FC$4,1)=$AN67))
),0),"")</f>
        <v/>
      </c>
      <c r="FD67" t="str">
        <f ca="1">IFERROR(IF(N(ISNUMBER(FD$2)*$AN67)&gt;0,MIN($D$6,
SUMPRODUCT(N(OFFSET(AlleInstrumente!$C$1,FD$3,0,FD$4,1)=$AN67))
),0),"")</f>
        <v/>
      </c>
      <c r="FE67" t="str">
        <f ca="1">IFERROR(IF(N(ISNUMBER(FE$2)*$AN67)&gt;0,MIN($D$6,
SUMPRODUCT(N(OFFSET(AlleInstrumente!$C$1,FE$3,0,FE$4,1)=$AN67))
),0),"")</f>
        <v/>
      </c>
      <c r="FF67" t="str">
        <f ca="1">IFERROR(IF(N(ISNUMBER(FF$2)*$AN67)&gt;0,MIN($D$6,
SUMPRODUCT(N(OFFSET(AlleInstrumente!$C$1,FF$3,0,FF$4,1)=$AN67))
),0),"")</f>
        <v/>
      </c>
      <c r="FG67" t="str">
        <f ca="1">IFERROR(IF(N(ISNUMBER(FG$2)*$AN67)&gt;0,MIN($D$6,
SUMPRODUCT(N(OFFSET(AlleInstrumente!$C$1,FG$3,0,FG$4,1)=$AN67))
),0),"")</f>
        <v/>
      </c>
      <c r="FH67" t="str">
        <f ca="1">IFERROR(IF(N(ISNUMBER(FH$2)*$AN67)&gt;0,MIN($D$6,
SUMPRODUCT(N(OFFSET(AlleInstrumente!$C$1,FH$3,0,FH$4,1)=$AN67))
),0),"")</f>
        <v/>
      </c>
      <c r="FI67" t="str">
        <f ca="1">IFERROR(IF(N(ISNUMBER(FI$2)*$AN67)&gt;0,MIN($D$6,
SUMPRODUCT(N(OFFSET(AlleInstrumente!$C$1,FI$3,0,FI$4,1)=$AN67))
),0),"")</f>
        <v/>
      </c>
      <c r="FJ67" t="str">
        <f ca="1">IFERROR(IF(N(ISNUMBER(FJ$2)*$AN67)&gt;0,MIN($D$6,
SUMPRODUCT(N(OFFSET(AlleInstrumente!$C$1,FJ$3,0,FJ$4,1)=$AN67))
),0),"")</f>
        <v/>
      </c>
      <c r="FK67" t="str">
        <f ca="1">IFERROR(IF(N(ISNUMBER(FK$2)*$AN67)&gt;0,MIN($D$6,
SUMPRODUCT(N(OFFSET(AlleInstrumente!$C$1,FK$3,0,FK$4,1)=$AN67))
),0),"")</f>
        <v/>
      </c>
      <c r="FL67" t="str">
        <f ca="1">IFERROR(IF(N(ISNUMBER(FL$2)*$AN67)&gt;0,MIN($D$6,
SUMPRODUCT(N(OFFSET(AlleInstrumente!$C$1,FL$3,0,FL$4,1)=$AN67))
),0),"")</f>
        <v/>
      </c>
      <c r="FM67" t="str">
        <f ca="1">IFERROR(IF(N(ISNUMBER(FM$2)*$AN67)&gt;0,MIN($D$6,
SUMPRODUCT(N(OFFSET(AlleInstrumente!$C$1,FM$3,0,FM$4,1)=$AN67))
),0),"")</f>
        <v/>
      </c>
      <c r="FN67" t="str">
        <f ca="1">IFERROR(IF(N(ISNUMBER(FN$2)*$AN67)&gt;0,MIN($D$6,
SUMPRODUCT(N(OFFSET(AlleInstrumente!$C$1,FN$3,0,FN$4,1)=$AN67))
),0),"")</f>
        <v/>
      </c>
      <c r="FO67" t="str">
        <f ca="1">IFERROR(IF(N(ISNUMBER(FO$2)*$AN67)&gt;0,MIN($D$6,
SUMPRODUCT(N(OFFSET(AlleInstrumente!$C$1,FO$3,0,FO$4,1)=$AN67))
),0),"")</f>
        <v/>
      </c>
      <c r="FP67" t="str">
        <f ca="1">IFERROR(IF(N(ISNUMBER(FP$2)*$AN67)&gt;0,MIN($D$6,
SUMPRODUCT(N(OFFSET(AlleInstrumente!$C$1,FP$3,0,FP$4,1)=$AN67))
),0),"")</f>
        <v/>
      </c>
      <c r="FQ67" t="str">
        <f ca="1">IFERROR(IF(N(ISNUMBER(FQ$2)*$AN67)&gt;0,MIN($D$6,
SUMPRODUCT(N(OFFSET(AlleInstrumente!$C$1,FQ$3,0,FQ$4,1)=$AN67))
),0),"")</f>
        <v/>
      </c>
      <c r="FR67" t="str">
        <f ca="1">IFERROR(IF(N(ISNUMBER(FR$2)*$AN67)&gt;0,MIN($D$6,
SUMPRODUCT(N(OFFSET(AlleInstrumente!$C$1,FR$3,0,FR$4,1)=$AN67))
),0),"")</f>
        <v/>
      </c>
      <c r="FS67" t="str">
        <f ca="1">IFERROR(IF(N(ISNUMBER(FS$2)*$AN67)&gt;0,MIN($D$6,
SUMPRODUCT(N(OFFSET(AlleInstrumente!$C$1,FS$3,0,FS$4,1)=$AN67))
),0),"")</f>
        <v/>
      </c>
      <c r="FT67" t="str">
        <f ca="1">IFERROR(IF(N(ISNUMBER(FT$2)*$AN67)&gt;0,MIN($D$6,
SUMPRODUCT(N(OFFSET(AlleInstrumente!$C$1,FT$3,0,FT$4,1)=$AN67))
),0),"")</f>
        <v/>
      </c>
      <c r="FU67" t="str">
        <f ca="1">IFERROR(IF(N(ISNUMBER(FU$2)*$AN67)&gt;0,MIN($D$6,
SUMPRODUCT(N(OFFSET(AlleInstrumente!$C$1,FU$3,0,FU$4,1)=$AN67))
),0),"")</f>
        <v/>
      </c>
      <c r="FV67" t="str">
        <f ca="1">IFERROR(IF(N(ISNUMBER(FV$2)*$AN67)&gt;0,MIN($D$6,
SUMPRODUCT(N(OFFSET(AlleInstrumente!$C$1,FV$3,0,FV$4,1)=$AN67))
),0),"")</f>
        <v/>
      </c>
      <c r="FW67" t="str">
        <f ca="1">IFERROR(IF(N(ISNUMBER(FW$2)*$AN67)&gt;0,MIN($D$6,
SUMPRODUCT(N(OFFSET(AlleInstrumente!$C$1,FW$3,0,FW$4,1)=$AN67))
),0),"")</f>
        <v/>
      </c>
      <c r="FX67" t="str">
        <f ca="1">IFERROR(IF(N(ISNUMBER(FX$2)*$AN67)&gt;0,MIN($D$6,
SUMPRODUCT(N(OFFSET(AlleInstrumente!$C$1,FX$3,0,FX$4,1)=$AN67))
),0),"")</f>
        <v/>
      </c>
      <c r="FY67" t="str">
        <f ca="1">IFERROR(IF(N(ISNUMBER(FY$2)*$AN67)&gt;0,MIN($D$6,
SUMPRODUCT(N(OFFSET(AlleInstrumente!$C$1,FY$3,0,FY$4,1)=$AN67))
),0),"")</f>
        <v/>
      </c>
      <c r="FZ67" t="str">
        <f ca="1">IFERROR(IF(N(ISNUMBER(FZ$2)*$AN67)&gt;0,MIN($D$6,
SUMPRODUCT(N(OFFSET(AlleInstrumente!$C$1,FZ$3,0,FZ$4,1)=$AN67))
),0),"")</f>
        <v/>
      </c>
      <c r="GA67" t="str">
        <f ca="1">IFERROR(IF(N(ISNUMBER(GA$2)*$AN67)&gt;0,MIN($D$6,
SUMPRODUCT(N(OFFSET(AlleInstrumente!$C$1,GA$3,0,GA$4,1)=$AN67))
),0),"")</f>
        <v/>
      </c>
      <c r="GB67" t="str">
        <f ca="1">IFERROR(IF(N(ISNUMBER(GB$2)*$AN67)&gt;0,MIN($D$6,
SUMPRODUCT(N(OFFSET(AlleInstrumente!$C$1,GB$3,0,GB$4,1)=$AN67))
),0),"")</f>
        <v/>
      </c>
      <c r="GC67" t="str">
        <f ca="1">IFERROR(IF(N(ISNUMBER(GC$2)*$AN67)&gt;0,MIN($D$6,
SUMPRODUCT(N(OFFSET(AlleInstrumente!$C$1,GC$3,0,GC$4,1)=$AN67))
),0),"")</f>
        <v/>
      </c>
      <c r="GD67" t="str">
        <f ca="1">IFERROR(IF(N(ISNUMBER(GD$2)*$AN67)&gt;0,MIN($D$6,
SUMPRODUCT(N(OFFSET(AlleInstrumente!$C$1,GD$3,0,GD$4,1)=$AN67))
),0),"")</f>
        <v/>
      </c>
      <c r="GE67" t="str">
        <f ca="1">IFERROR(IF(N(ISNUMBER(GE$2)*$AN67)&gt;0,MIN($D$6,
SUMPRODUCT(N(OFFSET(AlleInstrumente!$C$1,GE$3,0,GE$4,1)=$AN67))
),0),"")</f>
        <v/>
      </c>
      <c r="GF67" t="str">
        <f ca="1">IFERROR(IF(N(ISNUMBER(GF$2)*$AN67)&gt;0,MIN($D$6,
SUMPRODUCT(N(OFFSET(AlleInstrumente!$C$1,GF$3,0,GF$4,1)=$AN67))
),0),"")</f>
        <v/>
      </c>
      <c r="GG67" t="str">
        <f ca="1">IFERROR(IF(N(ISNUMBER(GG$2)*$AN67)&gt;0,MIN($D$6,
SUMPRODUCT(N(OFFSET(AlleInstrumente!$C$1,GG$3,0,GG$4,1)=$AN67))
),0),"")</f>
        <v/>
      </c>
      <c r="GH67" t="str">
        <f ca="1">IFERROR(IF(N(ISNUMBER(GH$2)*$AN67)&gt;0,MIN($D$6,
SUMPRODUCT(N(OFFSET(AlleInstrumente!$C$1,GH$3,0,GH$4,1)=$AN67))
),0),"")</f>
        <v/>
      </c>
      <c r="GI67" t="str">
        <f ca="1">IFERROR(IF(N(ISNUMBER(GI$2)*$AN67)&gt;0,MIN($D$6,
SUMPRODUCT(N(OFFSET(AlleInstrumente!$C$1,GI$3,0,GI$4,1)=$AN67))
),0),"")</f>
        <v/>
      </c>
      <c r="GJ67" t="str">
        <f ca="1">IFERROR(IF(N(ISNUMBER(GJ$2)*$AN67)&gt;0,MIN($D$6,
SUMPRODUCT(N(OFFSET(AlleInstrumente!$C$1,GJ$3,0,GJ$4,1)=$AN67))
),0),"")</f>
        <v/>
      </c>
      <c r="GK67" t="str">
        <f ca="1">IFERROR(IF(N(ISNUMBER(GK$2)*$AN67)&gt;0,MIN($D$6,
SUMPRODUCT(N(OFFSET(AlleInstrumente!$C$1,GK$3,0,GK$4,1)=$AN67))
),0),"")</f>
        <v/>
      </c>
      <c r="GL67" t="str">
        <f ca="1">IFERROR(IF(N(ISNUMBER(GL$2)*$AN67)&gt;0,MIN($D$6,
SUMPRODUCT(N(OFFSET(AlleInstrumente!$C$1,GL$3,0,GL$4,1)=$AN67))
),0),"")</f>
        <v/>
      </c>
      <c r="GM67" t="str">
        <f ca="1">IFERROR(IF(N(ISNUMBER(GM$2)*$AN67)&gt;0,MIN($D$6,
SUMPRODUCT(N(OFFSET(AlleInstrumente!$C$1,GM$3,0,GM$4,1)=$AN67))
),0),"")</f>
        <v/>
      </c>
      <c r="GN67" t="str">
        <f ca="1">IFERROR(IF(N(ISNUMBER(GN$2)*$AN67)&gt;0,MIN($D$6,
SUMPRODUCT(N(OFFSET(AlleInstrumente!$C$1,GN$3,0,GN$4,1)=$AN67))
),0),"")</f>
        <v/>
      </c>
      <c r="GO67" t="str">
        <f ca="1">IFERROR(IF(N(ISNUMBER(GO$2)*$AN67)&gt;0,MIN($D$6,
SUMPRODUCT(N(OFFSET(AlleInstrumente!$C$1,GO$3,0,GO$4,1)=$AN67))
),0),"")</f>
        <v/>
      </c>
      <c r="GP67" t="str">
        <f ca="1">IFERROR(IF(N(ISNUMBER(GP$2)*$AN67)&gt;0,MIN($D$6,
SUMPRODUCT(N(OFFSET(AlleInstrumente!$C$1,GP$3,0,GP$4,1)=$AN67))
),0),"")</f>
        <v/>
      </c>
      <c r="GQ67" t="str">
        <f ca="1">IFERROR(IF(N(ISNUMBER(GQ$2)*$AN67)&gt;0,MIN($D$6,
SUMPRODUCT(N(OFFSET(AlleInstrumente!$C$1,GQ$3,0,GQ$4,1)=$AN67))
),0),"")</f>
        <v/>
      </c>
      <c r="GR67" t="str">
        <f ca="1">IFERROR(IF(N(ISNUMBER(GR$2)*$AN67)&gt;0,MIN($D$6,
SUMPRODUCT(N(OFFSET(AlleInstrumente!$C$1,GR$3,0,GR$4,1)=$AN67))
),0),"")</f>
        <v/>
      </c>
      <c r="GS67" t="str">
        <f ca="1">IFERROR(IF(N(ISNUMBER(GS$2)*$AN67)&gt;0,MIN($D$6,
SUMPRODUCT(N(OFFSET(AlleInstrumente!$C$1,GS$3,0,GS$4,1)=$AN67))
),0),"")</f>
        <v/>
      </c>
      <c r="GT67" t="str">
        <f ca="1">IFERROR(IF(N(ISNUMBER(GT$2)*$AN67)&gt;0,MIN($D$6,
SUMPRODUCT(N(OFFSET(AlleInstrumente!$C$1,GT$3,0,GT$4,1)=$AN67))
),0),"")</f>
        <v/>
      </c>
      <c r="GU67" t="str">
        <f ca="1">IFERROR(IF(N(ISNUMBER(GU$2)*$AN67)&gt;0,MIN($D$6,
SUMPRODUCT(N(OFFSET(AlleInstrumente!$C$1,GU$3,0,GU$4,1)=$AN67))
),0),"")</f>
        <v/>
      </c>
      <c r="GV67" t="str">
        <f ca="1">IFERROR(IF(N(ISNUMBER(GV$2)*$AN67)&gt;0,MIN($D$6,
SUMPRODUCT(N(OFFSET(AlleInstrumente!$C$1,GV$3,0,GV$4,1)=$AN67))
),0),"")</f>
        <v/>
      </c>
      <c r="GW67" t="str">
        <f ca="1">IFERROR(IF(N(ISNUMBER(GW$2)*$AN67)&gt;0,MIN($D$6,
SUMPRODUCT(N(OFFSET(AlleInstrumente!$C$1,GW$3,0,GW$4,1)=$AN67))
),0),"")</f>
        <v/>
      </c>
      <c r="GX67" t="str">
        <f ca="1">IFERROR(IF(N(ISNUMBER(GX$2)*$AN67)&gt;0,MIN($D$6,
SUMPRODUCT(N(OFFSET(AlleInstrumente!$C$1,GX$3,0,GX$4,1)=$AN67))
),0),"")</f>
        <v/>
      </c>
      <c r="GY67" t="str">
        <f ca="1">IFERROR(IF(N(ISNUMBER(GY$2)*$AN67)&gt;0,MIN($D$6,
SUMPRODUCT(N(OFFSET(AlleInstrumente!$C$1,GY$3,0,GY$4,1)=$AN67))
),0),"")</f>
        <v/>
      </c>
      <c r="GZ67" t="str">
        <f ca="1">IFERROR(IF(N(ISNUMBER(GZ$2)*$AN67)&gt;0,MIN($D$6,
SUMPRODUCT(N(OFFSET(AlleInstrumente!$C$1,GZ$3,0,GZ$4,1)=$AN67))
),0),"")</f>
        <v/>
      </c>
      <c r="HA67" t="str">
        <f ca="1">IFERROR(IF(N(ISNUMBER(HA$2)*$AN67)&gt;0,MIN($D$6,
SUMPRODUCT(N(OFFSET(AlleInstrumente!$C$1,HA$3,0,HA$4,1)=$AN67))
),0),"")</f>
        <v/>
      </c>
      <c r="HB67" t="str">
        <f ca="1">IFERROR(IF(N(ISNUMBER(HB$2)*$AN67)&gt;0,MIN($D$6,
SUMPRODUCT(N(OFFSET(AlleInstrumente!$C$1,HB$3,0,HB$4,1)=$AN67))
),0),"")</f>
        <v/>
      </c>
      <c r="HC67" t="str">
        <f ca="1">IFERROR(IF(N(ISNUMBER(HC$2)*$AN67)&gt;0,MIN($D$6,
SUMPRODUCT(N(OFFSET(AlleInstrumente!$C$1,HC$3,0,HC$4,1)=$AN67))
),0),"")</f>
        <v/>
      </c>
      <c r="HD67" t="str">
        <f ca="1">IFERROR(IF(N(ISNUMBER(HD$2)*$AN67)&gt;0,MIN($D$6,
SUMPRODUCT(N(OFFSET(AlleInstrumente!$C$1,HD$3,0,HD$4,1)=$AN67))
),0),"")</f>
        <v/>
      </c>
      <c r="HE67" t="str">
        <f ca="1">IFERROR(IF(N(ISNUMBER(HE$2)*$AN67)&gt;0,MIN($D$6,
SUMPRODUCT(N(OFFSET(AlleInstrumente!$C$1,HE$3,0,HE$4,1)=$AN67))
),0),"")</f>
        <v/>
      </c>
      <c r="HF67" t="str">
        <f ca="1">IFERROR(IF(N(ISNUMBER(HF$2)*$AN67)&gt;0,MIN($D$6,
SUMPRODUCT(N(OFFSET(AlleInstrumente!$C$1,HF$3,0,HF$4,1)=$AN67))
),0),"")</f>
        <v/>
      </c>
      <c r="HG67" t="str">
        <f ca="1">IFERROR(IF(N(ISNUMBER(HG$2)*$AN67)&gt;0,MIN($D$6,
SUMPRODUCT(N(OFFSET(AlleInstrumente!$C$1,HG$3,0,HG$4,1)=$AN67))
),0),"")</f>
        <v/>
      </c>
      <c r="HH67" t="str">
        <f ca="1">IFERROR(IF(N(ISNUMBER(HH$2)*$AN67)&gt;0,MIN($D$6,
SUMPRODUCT(N(OFFSET(AlleInstrumente!$C$1,HH$3,0,HH$4,1)=$AN67))
),0),"")</f>
        <v/>
      </c>
      <c r="HI67" t="str">
        <f ca="1">IFERROR(IF(N(ISNUMBER(HI$2)*$AN67)&gt;0,MIN($D$6,
SUMPRODUCT(N(OFFSET(AlleInstrumente!$C$1,HI$3,0,HI$4,1)=$AN67))
),0),"")</f>
        <v/>
      </c>
      <c r="HJ67" t="str">
        <f ca="1">IFERROR(IF(N(ISNUMBER(HJ$2)*$AN67)&gt;0,MIN($D$6,
SUMPRODUCT(N(OFFSET(AlleInstrumente!$C$1,HJ$3,0,HJ$4,1)=$AN67))
),0),"")</f>
        <v/>
      </c>
      <c r="HK67" t="str">
        <f ca="1">IFERROR(IF(N(ISNUMBER(HK$2)*$AN67)&gt;0,MIN($D$6,
SUMPRODUCT(N(OFFSET(AlleInstrumente!$C$1,HK$3,0,HK$4,1)=$AN67))
),0),"")</f>
        <v/>
      </c>
      <c r="HL67" t="str">
        <f ca="1">IFERROR(IF(N(ISNUMBER(HL$2)*$AN67)&gt;0,MIN($D$6,
SUMPRODUCT(N(OFFSET(AlleInstrumente!$C$1,HL$3,0,HL$4,1)=$AN67))
),0),"")</f>
        <v/>
      </c>
      <c r="HM67" t="str">
        <f ca="1">IFERROR(IF(N(ISNUMBER(HM$2)*$AN67)&gt;0,MIN($D$6,
SUMPRODUCT(N(OFFSET(AlleInstrumente!$C$1,HM$3,0,HM$4,1)=$AN67))
),0),"")</f>
        <v/>
      </c>
      <c r="HN67" t="str">
        <f ca="1">IFERROR(IF(N(ISNUMBER(HN$2)*$AN67)&gt;0,MIN($D$6,
SUMPRODUCT(N(OFFSET(AlleInstrumente!$C$1,HN$3,0,HN$4,1)=$AN67))
),0),"")</f>
        <v/>
      </c>
      <c r="HO67" t="str">
        <f ca="1">IFERROR(IF(N(ISNUMBER(HO$2)*$AN67)&gt;0,MIN($D$6,
SUMPRODUCT(N(OFFSET(AlleInstrumente!$C$1,HO$3,0,HO$4,1)=$AN67))
),0),"")</f>
        <v/>
      </c>
      <c r="HP67" t="str">
        <f ca="1">IFERROR(IF(N(ISNUMBER(HP$2)*$AN67)&gt;0,MIN($D$6,
SUMPRODUCT(N(OFFSET(AlleInstrumente!$C$1,HP$3,0,HP$4,1)=$AN67))
),0),"")</f>
        <v/>
      </c>
      <c r="HQ67" t="str">
        <f ca="1">IFERROR(IF(N(ISNUMBER(HQ$2)*$AN67)&gt;0,MIN($D$6,
SUMPRODUCT(N(OFFSET(AlleInstrumente!$C$1,HQ$3,0,HQ$4,1)=$AN67))
),0),"")</f>
        <v/>
      </c>
      <c r="HR67" t="str">
        <f ca="1">IFERROR(IF(N(ISNUMBER(HR$2)*$AN67)&gt;0,MIN($D$6,
SUMPRODUCT(N(OFFSET(AlleInstrumente!$C$1,HR$3,0,HR$4,1)=$AN67))
),0),"")</f>
        <v/>
      </c>
      <c r="HS67" t="str">
        <f ca="1">IFERROR(IF(N(ISNUMBER(HS$2)*$AN67)&gt;0,MIN($D$6,
SUMPRODUCT(N(OFFSET(AlleInstrumente!$C$1,HS$3,0,HS$4,1)=$AN67))
),0),"")</f>
        <v/>
      </c>
      <c r="HT67" t="str">
        <f ca="1">IFERROR(IF(N(ISNUMBER(HT$2)*$AN67)&gt;0,MIN($D$6,
SUMPRODUCT(N(OFFSET(AlleInstrumente!$C$1,HT$3,0,HT$4,1)=$AN67))
),0),"")</f>
        <v/>
      </c>
      <c r="HU67" t="str">
        <f ca="1">IFERROR(IF(N(ISNUMBER(HU$2)*$AN67)&gt;0,MIN($D$6,
SUMPRODUCT(N(OFFSET(AlleInstrumente!$C$1,HU$3,0,HU$4,1)=$AN67))
),0),"")</f>
        <v/>
      </c>
      <c r="HV67" t="str">
        <f ca="1">IFERROR(IF(N(ISNUMBER(HV$2)*$AN67)&gt;0,MIN($D$6,
SUMPRODUCT(N(OFFSET(AlleInstrumente!$C$1,HV$3,0,HV$4,1)=$AN67))
),0),"")</f>
        <v/>
      </c>
      <c r="HW67" t="str">
        <f ca="1">IFERROR(IF(N(ISNUMBER(HW$2)*$AN67)&gt;0,MIN($D$6,
SUMPRODUCT(N(OFFSET(AlleInstrumente!$C$1,HW$3,0,HW$4,1)=$AN67))
),0),"")</f>
        <v/>
      </c>
      <c r="HX67" t="str">
        <f ca="1">IFERROR(IF(N(ISNUMBER(HX$2)*$AN67)&gt;0,MIN($D$6,
SUMPRODUCT(N(OFFSET(AlleInstrumente!$C$1,HX$3,0,HX$4,1)=$AN67))
),0),"")</f>
        <v/>
      </c>
      <c r="HY67" t="str">
        <f ca="1">IFERROR(IF(N(ISNUMBER(HY$2)*$AN67)&gt;0,MIN($D$6,
SUMPRODUCT(N(OFFSET(AlleInstrumente!$C$1,HY$3,0,HY$4,1)=$AN67))
),0),"")</f>
        <v/>
      </c>
      <c r="HZ67" t="str">
        <f ca="1">IFERROR(IF(N(ISNUMBER(HZ$2)*$AN67)&gt;0,MIN($D$6,
SUMPRODUCT(N(OFFSET(AlleInstrumente!$C$1,HZ$3,0,HZ$4,1)=$AN67))
),0),"")</f>
        <v/>
      </c>
      <c r="IA67" t="str">
        <f ca="1">IFERROR(IF(N(ISNUMBER(IA$2)*$AN67)&gt;0,MIN($D$6,
SUMPRODUCT(N(OFFSET(AlleInstrumente!$C$1,IA$3,0,IA$4,1)=$AN67))
),0),"")</f>
        <v/>
      </c>
      <c r="IB67" t="str">
        <f ca="1">IFERROR(IF(N(ISNUMBER(IB$2)*$AN67)&gt;0,MIN($D$6,
SUMPRODUCT(N(OFFSET(AlleInstrumente!$C$1,IB$3,0,IB$4,1)=$AN67))
),0),"")</f>
        <v/>
      </c>
      <c r="IC67" t="str">
        <f ca="1">IFERROR(IF(N(ISNUMBER(IC$2)*$AN67)&gt;0,MIN($D$6,
SUMPRODUCT(N(OFFSET(AlleInstrumente!$C$1,IC$3,0,IC$4,1)=$AN67))
),0),"")</f>
        <v/>
      </c>
      <c r="ID67" t="str">
        <f ca="1">IFERROR(IF(N(ISNUMBER(ID$2)*$AN67)&gt;0,MIN($D$6,
SUMPRODUCT(N(OFFSET(AlleInstrumente!$C$1,ID$3,0,ID$4,1)=$AN67))
),0),"")</f>
        <v/>
      </c>
      <c r="IE67" t="str">
        <f ca="1">IFERROR(IF(N(ISNUMBER(IE$2)*$AN67)&gt;0,MIN($D$6,
SUMPRODUCT(N(OFFSET(AlleInstrumente!$C$1,IE$3,0,IE$4,1)=$AN67))
),0),"")</f>
        <v/>
      </c>
      <c r="IF67" t="str">
        <f ca="1">IFERROR(IF(N(ISNUMBER(IF$2)*$AN67)&gt;0,MIN($D$6,
SUMPRODUCT(N(OFFSET(AlleInstrumente!$C$1,IF$3,0,IF$4,1)=$AN67))
),0),"")</f>
        <v/>
      </c>
      <c r="IG67" t="str">
        <f ca="1">IFERROR(IF(N(ISNUMBER(IG$2)*$AN67)&gt;0,MIN($D$6,
SUMPRODUCT(N(OFFSET(AlleInstrumente!$C$1,IG$3,0,IG$4,1)=$AN67))
),0),"")</f>
        <v/>
      </c>
      <c r="IH67" t="str">
        <f ca="1">IFERROR(IF(N(ISNUMBER(IH$2)*$AN67)&gt;0,MIN($D$6,
SUMPRODUCT(N(OFFSET(AlleInstrumente!$C$1,IH$3,0,IH$4,1)=$AN67))
),0),"")</f>
        <v/>
      </c>
      <c r="II67" t="str">
        <f ca="1">IFERROR(IF(N(ISNUMBER(II$2)*$AN67)&gt;0,MIN($D$6,
SUMPRODUCT(N(OFFSET(AlleInstrumente!$C$1,II$3,0,II$4,1)=$AN67))
),0),"")</f>
        <v/>
      </c>
      <c r="IJ67" t="str">
        <f ca="1">IFERROR(IF(N(ISNUMBER(IJ$2)*$AN67)&gt;0,MIN($D$6,
SUMPRODUCT(N(OFFSET(AlleInstrumente!$C$1,IJ$3,0,IJ$4,1)=$AN67))
),0),"")</f>
        <v/>
      </c>
      <c r="IK67" t="str">
        <f ca="1">IFERROR(IF(N(ISNUMBER(IK$2)*$AN67)&gt;0,MIN($D$6,
SUMPRODUCT(N(OFFSET(AlleInstrumente!$C$1,IK$3,0,IK$4,1)=$AN67))
),0),"")</f>
        <v/>
      </c>
      <c r="IL67" t="str">
        <f ca="1">IFERROR(IF(N(ISNUMBER(IL$2)*$AN67)&gt;0,MIN($D$6,
SUMPRODUCT(N(OFFSET(AlleInstrumente!$C$1,IL$3,0,IL$4,1)=$AN67))
),0),"")</f>
        <v/>
      </c>
      <c r="IM67" t="str">
        <f ca="1">IFERROR(IF(N(ISNUMBER(IM$2)*$AN67)&gt;0,MIN($D$6,
SUMPRODUCT(N(OFFSET(AlleInstrumente!$C$1,IM$3,0,IM$4,1)=$AN67))
),0),"")</f>
        <v/>
      </c>
      <c r="IN67" t="str">
        <f ca="1">IFERROR(IF(N(ISNUMBER(IN$2)*$AN67)&gt;0,MIN($D$6,
SUMPRODUCT(N(OFFSET(AlleInstrumente!$C$1,IN$3,0,IN$4,1)=$AN67))
),0),"")</f>
        <v/>
      </c>
      <c r="IO67" t="str">
        <f ca="1">IFERROR(IF(N(ISNUMBER(IO$2)*$AN67)&gt;0,MIN($D$6,
SUMPRODUCT(N(OFFSET(AlleInstrumente!$C$1,IO$3,0,IO$4,1)=$AN67))
),0),"")</f>
        <v/>
      </c>
      <c r="IP67" t="str">
        <f ca="1">IFERROR(IF(N(ISNUMBER(IP$2)*$AN67)&gt;0,MIN($D$6,
SUMPRODUCT(N(OFFSET(AlleInstrumente!$C$1,IP$3,0,IP$4,1)=$AN67))
),0),"")</f>
        <v/>
      </c>
      <c r="IQ67" t="str">
        <f ca="1">IFERROR(IF(N(ISNUMBER(IQ$2)*$AN67)&gt;0,MIN($D$6,
SUMPRODUCT(N(OFFSET(AlleInstrumente!$C$1,IQ$3,0,IQ$4,1)=$AN67))
),0),"")</f>
        <v/>
      </c>
      <c r="IR67" t="str">
        <f ca="1">IFERROR(IF(N(ISNUMBER(IR$2)*$AN67)&gt;0,MIN($D$6,
SUMPRODUCT(N(OFFSET(AlleInstrumente!$C$1,IR$3,0,IR$4,1)=$AN67))
),0),"")</f>
        <v/>
      </c>
      <c r="IS67" t="str">
        <f ca="1">IFERROR(IF(N(ISNUMBER(IS$2)*$AN67)&gt;0,MIN($D$6,
SUMPRODUCT(N(OFFSET(AlleInstrumente!$C$1,IS$3,0,IS$4,1)=$AN67))
),0),"")</f>
        <v/>
      </c>
      <c r="IT67" t="str">
        <f ca="1">IFERROR(IF(N(ISNUMBER(IT$2)*$AN67)&gt;0,MIN($D$6,
SUMPRODUCT(N(OFFSET(AlleInstrumente!$C$1,IT$3,0,IT$4,1)=$AN67))
),0),"")</f>
        <v/>
      </c>
      <c r="IU67" t="str">
        <f ca="1">IFERROR(IF(N(ISNUMBER(IU$2)*$AN67)&gt;0,MIN($D$6,
SUMPRODUCT(N(OFFSET(AlleInstrumente!$C$1,IU$3,0,IU$4,1)=$AN67))
),0),"")</f>
        <v/>
      </c>
      <c r="IV67" t="str">
        <f ca="1">IFERROR(IF(N(ISNUMBER(IV$2)*$AN67)&gt;0,MIN($D$6,
SUMPRODUCT(N(OFFSET(AlleInstrumente!$C$1,IV$3,0,IV$4,1)=$AN67))
),0),"")</f>
        <v/>
      </c>
      <c r="IW67" t="str">
        <f ca="1">IFERROR(IF(N(ISNUMBER(IW$2)*$AN67)&gt;0,MIN($D$6,
SUMPRODUCT(N(OFFSET(AlleInstrumente!$C$1,IW$3,0,IW$4,1)=$AN67))
),0),"")</f>
        <v/>
      </c>
      <c r="IX67" t="str">
        <f ca="1">IFERROR(IF(N(ISNUMBER(IX$2)*$AN67)&gt;0,MIN($D$6,
SUMPRODUCT(N(OFFSET(AlleInstrumente!$C$1,IX$3,0,IX$4,1)=$AN67))
),0),"")</f>
        <v/>
      </c>
      <c r="IY67" t="str">
        <f ca="1">IFERROR(IF(N(ISNUMBER(IY$2)*$AN67)&gt;0,MIN($D$6,
SUMPRODUCT(N(OFFSET(AlleInstrumente!$C$1,IY$3,0,IY$4,1)=$AN67))
),0),"")</f>
        <v/>
      </c>
      <c r="IZ67" t="str">
        <f ca="1">IFERROR(IF(N(ISNUMBER(IZ$2)*$AN67)&gt;0,MIN($D$6,
SUMPRODUCT(N(OFFSET(AlleInstrumente!$C$1,IZ$3,0,IZ$4,1)=$AN67))
),0),"")</f>
        <v/>
      </c>
      <c r="JA67" t="str">
        <f ca="1">IFERROR(IF(N(ISNUMBER(JA$2)*$AN67)&gt;0,MIN($D$6,
SUMPRODUCT(N(OFFSET(AlleInstrumente!$C$1,JA$3,0,JA$4,1)=$AN67))
),0),"")</f>
        <v/>
      </c>
      <c r="JB67" t="str">
        <f ca="1">IFERROR(IF(N(ISNUMBER(JB$2)*$AN67)&gt;0,MIN($D$6,
SUMPRODUCT(N(OFFSET(AlleInstrumente!$C$1,JB$3,0,JB$4,1)=$AN67))
),0),"")</f>
        <v/>
      </c>
      <c r="JC67" t="str">
        <f ca="1">IFERROR(IF(N(ISNUMBER(JC$2)*$AN67)&gt;0,MIN($D$6,
SUMPRODUCT(N(OFFSET(AlleInstrumente!$C$1,JC$3,0,JC$4,1)=$AN67))
),0),"")</f>
        <v/>
      </c>
      <c r="JD67" t="str">
        <f ca="1">IFERROR(IF(N(ISNUMBER(JD$2)*$AN67)&gt;0,MIN($D$6,
SUMPRODUCT(N(OFFSET(AlleInstrumente!$C$1,JD$3,0,JD$4,1)=$AN67))
),0),"")</f>
        <v/>
      </c>
      <c r="JE67" t="str">
        <f ca="1">IFERROR(IF(N(ISNUMBER(JE$2)*$AN67)&gt;0,MIN($D$6,
SUMPRODUCT(N(OFFSET(AlleInstrumente!$C$1,JE$3,0,JE$4,1)=$AN67))
),0),"")</f>
        <v/>
      </c>
      <c r="JF67" t="str">
        <f ca="1">IFERROR(IF(N(ISNUMBER(JF$2)*$AN67)&gt;0,MIN($D$6,
SUMPRODUCT(N(OFFSET(AlleInstrumente!$C$1,JF$3,0,JF$4,1)=$AN67))
),0),"")</f>
        <v/>
      </c>
      <c r="JG67" t="str">
        <f ca="1">IFERROR(IF(N(ISNUMBER(JG$2)*$AN67)&gt;0,MIN($D$6,
SUMPRODUCT(N(OFFSET(AlleInstrumente!$C$1,JG$3,0,JG$4,1)=$AN67))
),0),"")</f>
        <v/>
      </c>
      <c r="JH67" t="str">
        <f ca="1">IFERROR(IF(N(ISNUMBER(JH$2)*$AN67)&gt;0,MIN($D$6,
SUMPRODUCT(N(OFFSET(AlleInstrumente!$C$1,JH$3,0,JH$4,1)=$AN67))
),0),"")</f>
        <v/>
      </c>
      <c r="JI67" t="str">
        <f ca="1">IFERROR(IF(N(ISNUMBER(JI$2)*$AN67)&gt;0,MIN($D$6,
SUMPRODUCT(N(OFFSET(AlleInstrumente!$C$1,JI$3,0,JI$4,1)=$AN67))
),0),"")</f>
        <v/>
      </c>
      <c r="JJ67" t="str">
        <f ca="1">IFERROR(IF(N(ISNUMBER(JJ$2)*$AN67)&gt;0,MIN($D$6,
SUMPRODUCT(N(OFFSET(AlleInstrumente!$C$1,JJ$3,0,JJ$4,1)=$AN67))
),0),"")</f>
        <v/>
      </c>
      <c r="JK67" t="str">
        <f ca="1">IFERROR(IF(N(ISNUMBER(JK$2)*$AN67)&gt;0,MIN($D$6,
SUMPRODUCT(N(OFFSET(AlleInstrumente!$C$1,JK$3,0,JK$4,1)=$AN67))
),0),"")</f>
        <v/>
      </c>
      <c r="JL67" t="str">
        <f ca="1">IFERROR(IF(N(ISNUMBER(JL$2)*$AN67)&gt;0,MIN($D$6,
SUMPRODUCT(N(OFFSET(AlleInstrumente!$C$1,JL$3,0,JL$4,1)=$AN67))
),0),"")</f>
        <v/>
      </c>
      <c r="JM67" t="str">
        <f ca="1">IFERROR(IF(N(ISNUMBER(JM$2)*$AN67)&gt;0,MIN($D$6,
SUMPRODUCT(N(OFFSET(AlleInstrumente!$C$1,JM$3,0,JM$4,1)=$AN67))
),0),"")</f>
        <v/>
      </c>
      <c r="JN67" t="str">
        <f ca="1">IFERROR(IF(N(ISNUMBER(JN$2)*$AN67)&gt;0,MIN($D$6,
SUMPRODUCT(N(OFFSET(AlleInstrumente!$C$1,JN$3,0,JN$4,1)=$AN67))
),0),"")</f>
        <v/>
      </c>
      <c r="JO67" t="str">
        <f ca="1">IFERROR(IF(N(ISNUMBER(JO$2)*$AN67)&gt;0,MIN($D$6,
SUMPRODUCT(N(OFFSET(AlleInstrumente!$C$1,JO$3,0,JO$4,1)=$AN67))
),0),"")</f>
        <v/>
      </c>
      <c r="JP67" t="str">
        <f ca="1">IFERROR(IF(N(ISNUMBER(JP$2)*$AN67)&gt;0,MIN($D$6,
SUMPRODUCT(N(OFFSET(AlleInstrumente!$C$1,JP$3,0,JP$4,1)=$AN67))
),0),"")</f>
        <v/>
      </c>
      <c r="JQ67" t="str">
        <f ca="1">IFERROR(IF(N(ISNUMBER(JQ$2)*$AN67)&gt;0,MIN($D$6,
SUMPRODUCT(N(OFFSET(AlleInstrumente!$C$1,JQ$3,0,JQ$4,1)=$AN67))
),0),"")</f>
        <v/>
      </c>
      <c r="JR67" t="str">
        <f ca="1">IFERROR(IF(N(ISNUMBER(JR$2)*$AN67)&gt;0,MIN($D$6,
SUMPRODUCT(N(OFFSET(AlleInstrumente!$C$1,JR$3,0,JR$4,1)=$AN67))
),0),"")</f>
        <v/>
      </c>
      <c r="JS67" t="str">
        <f ca="1">IFERROR(IF(N(ISNUMBER(JS$2)*$AN67)&gt;0,MIN($D$6,
SUMPRODUCT(N(OFFSET(AlleInstrumente!$C$1,JS$3,0,JS$4,1)=$AN67))
),0),"")</f>
        <v/>
      </c>
      <c r="JT67" t="str">
        <f ca="1">IFERROR(IF(N(ISNUMBER(JT$2)*$AN67)&gt;0,MIN($D$6,
SUMPRODUCT(N(OFFSET(AlleInstrumente!$C$1,JT$3,0,JT$4,1)=$AN67))
),0),"")</f>
        <v/>
      </c>
      <c r="JU67" t="str">
        <f ca="1">IFERROR(IF(N(ISNUMBER(JU$2)*$AN67)&gt;0,MIN($D$6,
SUMPRODUCT(N(OFFSET(AlleInstrumente!$C$1,JU$3,0,JU$4,1)=$AN67))
),0),"")</f>
        <v/>
      </c>
      <c r="JV67" t="str">
        <f ca="1">IFERROR(IF(N(ISNUMBER(JV$2)*$AN67)&gt;0,MIN($D$6,
SUMPRODUCT(N(OFFSET(AlleInstrumente!$C$1,JV$3,0,JV$4,1)=$AN67))
),0),"")</f>
        <v/>
      </c>
      <c r="JW67" t="str">
        <f ca="1">IFERROR(IF(N(ISNUMBER(JW$2)*$AN67)&gt;0,MIN($D$6,
SUMPRODUCT(N(OFFSET(AlleInstrumente!$C$1,JW$3,0,JW$4,1)=$AN67))
),0),"")</f>
        <v/>
      </c>
      <c r="JX67" t="str">
        <f ca="1">IFERROR(IF(N(ISNUMBER(JX$2)*$AN67)&gt;0,MIN($D$6,
SUMPRODUCT(N(OFFSET(AlleInstrumente!$C$1,JX$3,0,JX$4,1)=$AN67))
),0),"")</f>
        <v/>
      </c>
      <c r="JY67" t="str">
        <f ca="1">IFERROR(IF(N(ISNUMBER(JY$2)*$AN67)&gt;0,MIN($D$6,
SUMPRODUCT(N(OFFSET(AlleInstrumente!$C$1,JY$3,0,JY$4,1)=$AN67))
),0),"")</f>
        <v/>
      </c>
      <c r="JZ67" t="str">
        <f ca="1">IFERROR(IF(N(ISNUMBER(JZ$2)*$AN67)&gt;0,MIN($D$6,
SUMPRODUCT(N(OFFSET(AlleInstrumente!$C$1,JZ$3,0,JZ$4,1)=$AN67))
),0),"")</f>
        <v/>
      </c>
      <c r="KA67" t="str">
        <f ca="1">IFERROR(IF(N(ISNUMBER(KA$2)*$AN67)&gt;0,MIN($D$6,
SUMPRODUCT(N(OFFSET(AlleInstrumente!$C$1,KA$3,0,KA$4,1)=$AN67))
),0),"")</f>
        <v/>
      </c>
      <c r="KB67" t="str">
        <f ca="1">IFERROR(IF(N(ISNUMBER(KB$2)*$AN67)&gt;0,MIN($D$6,
SUMPRODUCT(N(OFFSET(AlleInstrumente!$C$1,KB$3,0,KB$4,1)=$AN67))
),0),"")</f>
        <v/>
      </c>
      <c r="KC67" t="str">
        <f ca="1">IFERROR(IF(N(ISNUMBER(KC$2)*$AN67)&gt;0,MIN($D$6,
SUMPRODUCT(N(OFFSET(AlleInstrumente!$C$1,KC$3,0,KC$4,1)=$AN67))
),0),"")</f>
        <v/>
      </c>
      <c r="KD67" t="str">
        <f ca="1">IFERROR(IF(N(ISNUMBER(KD$2)*$AN67)&gt;0,MIN($D$6,
SUMPRODUCT(N(OFFSET(AlleInstrumente!$C$1,KD$3,0,KD$4,1)=$AN67))
),0),"")</f>
        <v/>
      </c>
      <c r="KE67" t="str">
        <f ca="1">IFERROR(IF(N(ISNUMBER(KE$2)*$AN67)&gt;0,MIN($D$6,
SUMPRODUCT(N(OFFSET(AlleInstrumente!$C$1,KE$3,0,KE$4,1)=$AN67))
),0),"")</f>
        <v/>
      </c>
      <c r="KF67" t="str">
        <f ca="1">IFERROR(IF(N(ISNUMBER(KF$2)*$AN67)&gt;0,MIN($D$6,
SUMPRODUCT(N(OFFSET(AlleInstrumente!$C$1,KF$3,0,KF$4,1)=$AN67))
),0),"")</f>
        <v/>
      </c>
      <c r="KG67" t="str">
        <f ca="1">IFERROR(IF(N(ISNUMBER(KG$2)*$AN67)&gt;0,MIN($D$6,
SUMPRODUCT(N(OFFSET(AlleInstrumente!$C$1,KG$3,0,KG$4,1)=$AN67))
),0),"")</f>
        <v/>
      </c>
      <c r="KH67" t="str">
        <f ca="1">IFERROR(IF(N(ISNUMBER(KH$2)*$AN67)&gt;0,MIN($D$6,
SUMPRODUCT(N(OFFSET(AlleInstrumente!$C$1,KH$3,0,KH$4,1)=$AN67))
),0),"")</f>
        <v/>
      </c>
      <c r="KI67" t="str">
        <f ca="1">IFERROR(IF(N(ISNUMBER(KI$2)*$AN67)&gt;0,MIN($D$6,
SUMPRODUCT(N(OFFSET(AlleInstrumente!$C$1,KI$3,0,KI$4,1)=$AN67))
),0),"")</f>
        <v/>
      </c>
      <c r="KJ67" t="str">
        <f ca="1">IFERROR(IF(N(ISNUMBER(KJ$2)*$AN67)&gt;0,MIN($D$6,
SUMPRODUCT(N(OFFSET(AlleInstrumente!$C$1,KJ$3,0,KJ$4,1)=$AN67))
),0),"")</f>
        <v/>
      </c>
      <c r="KK67" t="str">
        <f ca="1">IFERROR(IF(N(ISNUMBER(KK$2)*$AN67)&gt;0,MIN($D$6,
SUMPRODUCT(N(OFFSET(AlleInstrumente!$C$1,KK$3,0,KK$4,1)=$AN67))
),0),"")</f>
        <v/>
      </c>
      <c r="KL67" t="str">
        <f ca="1">IFERROR(IF(N(ISNUMBER(KL$2)*$AN67)&gt;0,MIN($D$6,
SUMPRODUCT(N(OFFSET(AlleInstrumente!$C$1,KL$3,0,KL$4,1)=$AN67))
),0),"")</f>
        <v/>
      </c>
      <c r="KM67" t="str">
        <f ca="1">IFERROR(IF(N(ISNUMBER(KM$2)*$AN67)&gt;0,MIN($D$6,
SUMPRODUCT(N(OFFSET(AlleInstrumente!$C$1,KM$3,0,KM$4,1)=$AN67))
),0),"")</f>
        <v/>
      </c>
      <c r="KN67" t="str">
        <f ca="1">IFERROR(IF(N(ISNUMBER(KN$2)*$AN67)&gt;0,MIN($D$6,
SUMPRODUCT(N(OFFSET(AlleInstrumente!$C$1,KN$3,0,KN$4,1)=$AN67))
),0),"")</f>
        <v/>
      </c>
      <c r="KO67" t="str">
        <f ca="1">IFERROR(IF(N(ISNUMBER(KO$2)*$AN67)&gt;0,MIN($D$6,
SUMPRODUCT(N(OFFSET(AlleInstrumente!$C$1,KO$3,0,KO$4,1)=$AN67))
),0),"")</f>
        <v/>
      </c>
      <c r="KP67" t="str">
        <f ca="1">IFERROR(IF(N(ISNUMBER(KP$2)*$AN67)&gt;0,MIN($D$6,
SUMPRODUCT(N(OFFSET(AlleInstrumente!$C$1,KP$3,0,KP$4,1)=$AN67))
),0),"")</f>
        <v/>
      </c>
      <c r="KQ67" t="str">
        <f ca="1">IFERROR(IF(N(ISNUMBER(KQ$2)*$AN67)&gt;0,MIN($D$6,
SUMPRODUCT(N(OFFSET(AlleInstrumente!$C$1,KQ$3,0,KQ$4,1)=$AN67))
),0),"")</f>
        <v/>
      </c>
      <c r="KR67" t="str">
        <f ca="1">IFERROR(IF(N(ISNUMBER(KR$2)*$AN67)&gt;0,MIN($D$6,
SUMPRODUCT(N(OFFSET(AlleInstrumente!$C$1,KR$3,0,KR$4,1)=$AN67))
),0),"")</f>
        <v/>
      </c>
      <c r="KS67" t="str">
        <f ca="1">IFERROR(IF(N(ISNUMBER(KS$2)*$AN67)&gt;0,MIN($D$6,
SUMPRODUCT(N(OFFSET(AlleInstrumente!$C$1,KS$3,0,KS$4,1)=$AN67))
),0),"")</f>
        <v/>
      </c>
      <c r="KT67" t="str">
        <f ca="1">IFERROR(IF(N(ISNUMBER(KT$2)*$AN67)&gt;0,MIN($D$6,
SUMPRODUCT(N(OFFSET(AlleInstrumente!$C$1,KT$3,0,KT$4,1)=$AN67))
),0),"")</f>
        <v/>
      </c>
      <c r="KU67" t="str">
        <f ca="1">IFERROR(IF(N(ISNUMBER(KU$2)*$AN67)&gt;0,MIN($D$6,
SUMPRODUCT(N(OFFSET(AlleInstrumente!$C$1,KU$3,0,KU$4,1)=$AN67))
),0),"")</f>
        <v/>
      </c>
      <c r="KV67" t="str">
        <f ca="1">IFERROR(IF(N(ISNUMBER(KV$2)*$AN67)&gt;0,MIN($D$6,
SUMPRODUCT(N(OFFSET(AlleInstrumente!$C$1,KV$3,0,KV$4,1)=$AN67))
),0),"")</f>
        <v/>
      </c>
      <c r="KW67" t="str">
        <f ca="1">IFERROR(IF(N(ISNUMBER(KW$2)*$AN67)&gt;0,MIN($D$6,
SUMPRODUCT(N(OFFSET(AlleInstrumente!$C$1,KW$3,0,KW$4,1)=$AN67))
),0),"")</f>
        <v/>
      </c>
      <c r="KX67" t="str">
        <f ca="1">IFERROR(IF(N(ISNUMBER(KX$2)*$AN67)&gt;0,MIN($D$6,
SUMPRODUCT(N(OFFSET(AlleInstrumente!$C$1,KX$3,0,KX$4,1)=$AN67))
),0),"")</f>
        <v/>
      </c>
      <c r="KY67" t="str">
        <f ca="1">IFERROR(IF(N(ISNUMBER(KY$2)*$AN67)&gt;0,MIN($D$6,
SUMPRODUCT(N(OFFSET(AlleInstrumente!$C$1,KY$3,0,KY$4,1)=$AN67))
),0),"")</f>
        <v/>
      </c>
      <c r="KZ67" t="str">
        <f ca="1">IFERROR(IF(N(ISNUMBER(KZ$2)*$AN67)&gt;0,MIN($D$6,
SUMPRODUCT(N(OFFSET(AlleInstrumente!$C$1,KZ$3,0,KZ$4,1)=$AN67))
),0),"")</f>
        <v/>
      </c>
      <c r="LA67" t="str">
        <f ca="1">IFERROR(IF(N(ISNUMBER(LA$2)*$AN67)&gt;0,MIN($D$6,
SUMPRODUCT(N(OFFSET(AlleInstrumente!$C$1,LA$3,0,LA$4,1)=$AN67))
),0),"")</f>
        <v/>
      </c>
      <c r="LB67" t="str">
        <f ca="1">IFERROR(IF(N(ISNUMBER(LB$2)*$AN67)&gt;0,MIN($D$6,
SUMPRODUCT(N(OFFSET(AlleInstrumente!$C$1,LB$3,0,LB$4,1)=$AN67))
),0),"")</f>
        <v/>
      </c>
      <c r="LC67" t="str">
        <f ca="1">IFERROR(IF(N(ISNUMBER(LC$2)*$AN67)&gt;0,MIN($D$6,
SUMPRODUCT(N(OFFSET(AlleInstrumente!$C$1,LC$3,0,LC$4,1)=$AN67))
),0),"")</f>
        <v/>
      </c>
      <c r="LD67" t="str">
        <f ca="1">IFERROR(IF(N(ISNUMBER(LD$2)*$AN67)&gt;0,MIN($D$6,
SUMPRODUCT(N(OFFSET(AlleInstrumente!$C$1,LD$3,0,LD$4,1)=$AN67))
),0),"")</f>
        <v/>
      </c>
      <c r="LE67" t="str">
        <f ca="1">IFERROR(IF(N(ISNUMBER(LE$2)*$AN67)&gt;0,MIN($D$6,
SUMPRODUCT(N(OFFSET(AlleInstrumente!$C$1,LE$3,0,LE$4,1)=$AN67))
),0),"")</f>
        <v/>
      </c>
      <c r="LF67" t="str">
        <f ca="1">IFERROR(IF(N(ISNUMBER(LF$2)*$AN67)&gt;0,MIN($D$6,
SUMPRODUCT(N(OFFSET(AlleInstrumente!$C$1,LF$3,0,LF$4,1)=$AN67))
),0),"")</f>
        <v/>
      </c>
      <c r="LG67" t="str">
        <f ca="1">IFERROR(IF(N(ISNUMBER(LG$2)*$AN67)&gt;0,MIN($D$6,
SUMPRODUCT(N(OFFSET(AlleInstrumente!$C$1,LG$3,0,LG$4,1)=$AN67))
),0),"")</f>
        <v/>
      </c>
      <c r="LH67" t="str">
        <f ca="1">IFERROR(IF(N(ISNUMBER(LH$2)*$AN67)&gt;0,MIN($D$6,
SUMPRODUCT(N(OFFSET(AlleInstrumente!$C$1,LH$3,0,LH$4,1)=$AN67))
),0),"")</f>
        <v/>
      </c>
      <c r="LI67" t="str">
        <f ca="1">IFERROR(IF(N(ISNUMBER(LI$2)*$AN67)&gt;0,MIN($D$6,
SUMPRODUCT(N(OFFSET(AlleInstrumente!$C$1,LI$3,0,LI$4,1)=$AN67))
),0),"")</f>
        <v/>
      </c>
      <c r="LJ67" t="str">
        <f ca="1">IFERROR(IF(N(ISNUMBER(LJ$2)*$AN67)&gt;0,MIN($D$6,
SUMPRODUCT(N(OFFSET(AlleInstrumente!$C$1,LJ$3,0,LJ$4,1)=$AN67))
),0),"")</f>
        <v/>
      </c>
      <c r="LK67" t="str">
        <f ca="1">IFERROR(IF(N(ISNUMBER(LK$2)*$AN67)&gt;0,MIN($D$6,
SUMPRODUCT(N(OFFSET(AlleInstrumente!$C$1,LK$3,0,LK$4,1)=$AN67))
),0),"")</f>
        <v/>
      </c>
      <c r="LL67" t="str">
        <f ca="1">IFERROR(IF(N(ISNUMBER(LL$2)*$AN67)&gt;0,MIN($D$6,
SUMPRODUCT(N(OFFSET(AlleInstrumente!$C$1,LL$3,0,LL$4,1)=$AN67))
),0),"")</f>
        <v/>
      </c>
      <c r="LM67" t="str">
        <f ca="1">IFERROR(IF(N(ISNUMBER(LM$2)*$AN67)&gt;0,MIN($D$6,
SUMPRODUCT(N(OFFSET(AlleInstrumente!$C$1,LM$3,0,LM$4,1)=$AN67))
),0),"")</f>
        <v/>
      </c>
      <c r="LN67" t="str">
        <f ca="1">IFERROR(IF(N(ISNUMBER(LN$2)*$AN67)&gt;0,MIN($D$6,
SUMPRODUCT(N(OFFSET(AlleInstrumente!$C$1,LN$3,0,LN$4,1)=$AN67))
),0),"")</f>
        <v/>
      </c>
      <c r="LO67" t="str">
        <f ca="1">IFERROR(IF(N(ISNUMBER(LO$2)*$AN67)&gt;0,MIN($D$6,
SUMPRODUCT(N(OFFSET(AlleInstrumente!$C$1,LO$3,0,LO$4,1)=$AN67))
),0),"")</f>
        <v/>
      </c>
      <c r="LP67" t="str">
        <f ca="1">IFERROR(IF(N(ISNUMBER(LP$2)*$AN67)&gt;0,MIN($D$6,
SUMPRODUCT(N(OFFSET(AlleInstrumente!$C$1,LP$3,0,LP$4,1)=$AN67))
),0),"")</f>
        <v/>
      </c>
      <c r="LQ67" t="str">
        <f ca="1">IFERROR(IF(N(ISNUMBER(LQ$2)*$AN67)&gt;0,MIN($D$6,
SUMPRODUCT(N(OFFSET(AlleInstrumente!$C$1,LQ$3,0,LQ$4,1)=$AN67))
),0),"")</f>
        <v/>
      </c>
      <c r="LR67" t="str">
        <f ca="1">IFERROR(IF(N(ISNUMBER(LR$2)*$AN67)&gt;0,MIN($D$6,
SUMPRODUCT(N(OFFSET(AlleInstrumente!$C$1,LR$3,0,LR$4,1)=$AN67))
),0),"")</f>
        <v/>
      </c>
      <c r="LS67" t="str">
        <f ca="1">IFERROR(IF(N(ISNUMBER(LS$2)*$AN67)&gt;0,MIN($D$6,
SUMPRODUCT(N(OFFSET(AlleInstrumente!$C$1,LS$3,0,LS$4,1)=$AN67))
),0),"")</f>
        <v/>
      </c>
      <c r="LT67" t="str">
        <f ca="1">IFERROR(IF(N(ISNUMBER(LT$2)*$AN67)&gt;0,MIN($D$6,
SUMPRODUCT(N(OFFSET(AlleInstrumente!$C$1,LT$3,0,LT$4,1)=$AN67))
),0),"")</f>
        <v/>
      </c>
      <c r="LU67" t="str">
        <f ca="1">IFERROR(IF(N(ISNUMBER(LU$2)*$AN67)&gt;0,MIN($D$6,
SUMPRODUCT(N(OFFSET(AlleInstrumente!$C$1,LU$3,0,LU$4,1)=$AN67))
),0),"")</f>
        <v/>
      </c>
      <c r="LV67" t="str">
        <f ca="1">IFERROR(IF(N(ISNUMBER(LV$2)*$AN67)&gt;0,MIN($D$6,
SUMPRODUCT(N(OFFSET(AlleInstrumente!$C$1,LV$3,0,LV$4,1)=$AN67))
),0),"")</f>
        <v/>
      </c>
      <c r="LW67" t="str">
        <f ca="1">IFERROR(IF(N(ISNUMBER(LW$2)*$AN67)&gt;0,MIN($D$6,
SUMPRODUCT(N(OFFSET(AlleInstrumente!$C$1,LW$3,0,LW$4,1)=$AN67))
),0),"")</f>
        <v/>
      </c>
      <c r="LX67" t="str">
        <f ca="1">IFERROR(IF(N(ISNUMBER(LX$2)*$AN67)&gt;0,MIN($D$6,
SUMPRODUCT(N(OFFSET(AlleInstrumente!$C$1,LX$3,0,LX$4,1)=$AN67))
),0),"")</f>
        <v/>
      </c>
      <c r="LY67" t="str">
        <f ca="1">IFERROR(IF(N(ISNUMBER(LY$2)*$AN67)&gt;0,MIN($D$6,
SUMPRODUCT(N(OFFSET(AlleInstrumente!$C$1,LY$3,0,LY$4,1)=$AN67))
),0),"")</f>
        <v/>
      </c>
      <c r="LZ67" t="str">
        <f ca="1">IFERROR(IF(N(ISNUMBER(LZ$2)*$AN67)&gt;0,MIN($D$6,
SUMPRODUCT(N(OFFSET(AlleInstrumente!$C$1,LZ$3,0,LZ$4,1)=$AN67))
),0),"")</f>
        <v/>
      </c>
      <c r="MA67" t="str">
        <f ca="1">IFERROR(IF(N(ISNUMBER(MA$2)*$AN67)&gt;0,MIN($D$6,
SUMPRODUCT(N(OFFSET(AlleInstrumente!$C$1,MA$3,0,MA$4,1)=$AN67))
),0),"")</f>
        <v/>
      </c>
      <c r="MB67" t="str">
        <f ca="1">IFERROR(IF(N(ISNUMBER(MB$2)*$AN67)&gt;0,MIN($D$6,
SUMPRODUCT(N(OFFSET(AlleInstrumente!$C$1,MB$3,0,MB$4,1)=$AN67))
),0),"")</f>
        <v/>
      </c>
      <c r="MC67" t="str">
        <f ca="1">IFERROR(IF(N(ISNUMBER(MC$2)*$AN67)&gt;0,MIN($D$6,
SUMPRODUCT(N(OFFSET(AlleInstrumente!$C$1,MC$3,0,MC$4,1)=$AN67))
),0),"")</f>
        <v/>
      </c>
      <c r="MD67" t="str">
        <f ca="1">IFERROR(IF(N(ISNUMBER(MD$2)*$AN67)&gt;0,MIN($D$6,
SUMPRODUCT(N(OFFSET(AlleInstrumente!$C$1,MD$3,0,MD$4,1)=$AN67))
),0),"")</f>
        <v/>
      </c>
      <c r="ME67" t="str">
        <f ca="1">IFERROR(IF(N(ISNUMBER(ME$2)*$AN67)&gt;0,MIN($D$6,
SUMPRODUCT(N(OFFSET(AlleInstrumente!$C$1,ME$3,0,ME$4,1)=$AN67))
),0),"")</f>
        <v/>
      </c>
      <c r="MF67" t="str">
        <f ca="1">IFERROR(IF(N(ISNUMBER(MF$2)*$AN67)&gt;0,MIN($D$6,
SUMPRODUCT(N(OFFSET(AlleInstrumente!$C$1,MF$3,0,MF$4,1)=$AN67))
),0),"")</f>
        <v/>
      </c>
    </row>
    <row r="68" spans="7:344" x14ac:dyDescent="0.25">
      <c r="G68" t="str">
        <f t="shared" ca="1" si="51"/>
        <v/>
      </c>
      <c r="H68" t="str">
        <f t="shared" ca="1" si="45"/>
        <v/>
      </c>
      <c r="I68" t="str">
        <f t="shared" ca="1" si="52"/>
        <v/>
      </c>
      <c r="J68" t="str">
        <f t="shared" ca="1" si="53"/>
        <v/>
      </c>
      <c r="K68" t="str">
        <f t="shared" ca="1" si="54"/>
        <v/>
      </c>
      <c r="L68" t="str">
        <f t="array" aca="1" ref="L68" ca="1">IF(ISNUMBER(L67),IF(ISNUMBER($K67),$L67,IF($L67&gt;$L$2,MAX(IF(OFFSET($S$6,0,0,_Instrument_count,1)&lt;$L67,OFFSET($S$6,0,0,_Instrument_count,1),$L$2)),"")),"")</f>
        <v/>
      </c>
      <c r="N68" t="str">
        <f t="shared" ca="1" si="59"/>
        <v/>
      </c>
      <c r="P68" s="40" t="str">
        <f t="shared" ca="1" si="29"/>
        <v/>
      </c>
      <c r="Q68" s="40" t="str">
        <f t="shared" ca="1" si="55"/>
        <v/>
      </c>
      <c r="R68" t="str">
        <f t="shared" ca="1" si="31"/>
        <v/>
      </c>
      <c r="S68" t="e">
        <f t="shared" ca="1" si="47"/>
        <v>#VALUE!</v>
      </c>
      <c r="T68">
        <f t="shared" ca="1" si="32"/>
        <v>1</v>
      </c>
      <c r="U68" t="e">
        <f t="shared" ca="1" si="48"/>
        <v>#VALUE!</v>
      </c>
      <c r="V68" t="str">
        <f t="shared" ca="1" si="33"/>
        <v/>
      </c>
      <c r="X68" t="str">
        <f t="shared" ca="1" si="34"/>
        <v/>
      </c>
      <c r="Y68" s="76" t="e">
        <f t="shared" ca="1" si="35"/>
        <v>#VALUE!</v>
      </c>
      <c r="AA68" t="str">
        <f t="shared" ca="1" si="36"/>
        <v/>
      </c>
      <c r="AB68" s="76" t="e">
        <f t="shared" ca="1" si="37"/>
        <v>#VALUE!</v>
      </c>
      <c r="AD68" t="str">
        <f t="shared" ca="1" si="38"/>
        <v/>
      </c>
      <c r="AE68" s="76" t="e">
        <f t="shared" ca="1" si="39"/>
        <v>#VALUE!</v>
      </c>
      <c r="AG68" t="str">
        <f t="shared" ca="1" si="40"/>
        <v/>
      </c>
      <c r="AH68" s="76" t="e">
        <f t="shared" ca="1" si="41"/>
        <v>#VALUE!</v>
      </c>
      <c r="AI68" s="76"/>
      <c r="AJ68" t="str">
        <f t="shared" ca="1" si="49"/>
        <v/>
      </c>
      <c r="AK68" s="76" t="e">
        <f t="shared" ca="1" si="50"/>
        <v>#VALUE!</v>
      </c>
      <c r="AM68" t="str">
        <f ca="1">IF(ISNUMBER(Index!$K67),Index!$N67,"")</f>
        <v/>
      </c>
      <c r="AN68" t="str">
        <f ca="1">IF(ISNUMBER(Index!$K67),Index!$K67,"")</f>
        <v/>
      </c>
      <c r="AO68" t="str">
        <f ca="1">IF(ISNUMBER(AN68),Index!$M67,"")</f>
        <v/>
      </c>
      <c r="AP68" t="str">
        <f t="shared" ca="1" si="56"/>
        <v/>
      </c>
      <c r="AQ68" t="str">
        <f t="shared" ca="1" si="57"/>
        <v/>
      </c>
      <c r="AR68" t="str">
        <f t="shared" ca="1" si="58"/>
        <v/>
      </c>
      <c r="AS68" t="str">
        <f ca="1">IFERROR(IF(N(ISNUMBER(AS$2)*$AN68)&gt;0,MIN($D$6,
SUMPRODUCT(N(OFFSET(AlleInstrumente!$C$1,AS$3,0,AS$4,1)=$AN68))
),0),"")</f>
        <v/>
      </c>
      <c r="AT68" t="str">
        <f ca="1">IFERROR(IF(N(ISNUMBER(AT$2)*$AN68)&gt;0,MIN($D$6,
SUMPRODUCT(N(OFFSET(AlleInstrumente!$C$1,AT$3,0,AT$4,1)=$AN68))
),0),"")</f>
        <v/>
      </c>
      <c r="AU68" t="str">
        <f ca="1">IFERROR(IF(N(ISNUMBER(AU$2)*$AN68)&gt;0,MIN($D$6,
SUMPRODUCT(N(OFFSET(AlleInstrumente!$C$1,AU$3,0,AU$4,1)=$AN68))
),0),"")</f>
        <v/>
      </c>
      <c r="AV68" t="str">
        <f ca="1">IFERROR(IF(N(ISNUMBER(AV$2)*$AN68)&gt;0,MIN($D$6,
SUMPRODUCT(N(OFFSET(AlleInstrumente!$C$1,AV$3,0,AV$4,1)=$AN68))
),0),"")</f>
        <v/>
      </c>
      <c r="AW68" t="str">
        <f ca="1">IFERROR(IF(N(ISNUMBER(AW$2)*$AN68)&gt;0,MIN($D$6,
SUMPRODUCT(N(OFFSET(AlleInstrumente!$C$1,AW$3,0,AW$4,1)=$AN68))
),0),"")</f>
        <v/>
      </c>
      <c r="AX68" t="str">
        <f ca="1">IFERROR(IF(N(ISNUMBER(AX$2)*$AN68)&gt;0,MIN($D$6,
SUMPRODUCT(N(OFFSET(AlleInstrumente!$C$1,AX$3,0,AX$4,1)=$AN68))
),0),"")</f>
        <v/>
      </c>
      <c r="AY68" t="str">
        <f ca="1">IFERROR(IF(N(ISNUMBER(AY$2)*$AN68)&gt;0,MIN($D$6,
SUMPRODUCT(N(OFFSET(AlleInstrumente!$C$1,AY$3,0,AY$4,1)=$AN68))
),0),"")</f>
        <v/>
      </c>
      <c r="AZ68" t="str">
        <f ca="1">IFERROR(IF(N(ISNUMBER(AZ$2)*$AN68)&gt;0,MIN($D$6,
SUMPRODUCT(N(OFFSET(AlleInstrumente!$C$1,AZ$3,0,AZ$4,1)=$AN68))
),0),"")</f>
        <v/>
      </c>
      <c r="BA68" t="str">
        <f ca="1">IFERROR(IF(N(ISNUMBER(BA$2)*$AN68)&gt;0,MIN($D$6,
SUMPRODUCT(N(OFFSET(AlleInstrumente!$C$1,BA$3,0,BA$4,1)=$AN68))
),0),"")</f>
        <v/>
      </c>
      <c r="BB68" t="str">
        <f ca="1">IFERROR(IF(N(ISNUMBER(BB$2)*$AN68)&gt;0,MIN($D$6,
SUMPRODUCT(N(OFFSET(AlleInstrumente!$C$1,BB$3,0,BB$4,1)=$AN68))
),0),"")</f>
        <v/>
      </c>
      <c r="BC68" t="str">
        <f ca="1">IFERROR(IF(N(ISNUMBER(BC$2)*$AN68)&gt;0,MIN($D$6,
SUMPRODUCT(N(OFFSET(AlleInstrumente!$C$1,BC$3,0,BC$4,1)=$AN68))
),0),"")</f>
        <v/>
      </c>
      <c r="BD68" t="str">
        <f ca="1">IFERROR(IF(N(ISNUMBER(BD$2)*$AN68)&gt;0,MIN($D$6,
SUMPRODUCT(N(OFFSET(AlleInstrumente!$C$1,BD$3,0,BD$4,1)=$AN68))
),0),"")</f>
        <v/>
      </c>
      <c r="BE68" t="str">
        <f ca="1">IFERROR(IF(N(ISNUMBER(BE$2)*$AN68)&gt;0,MIN($D$6,
SUMPRODUCT(N(OFFSET(AlleInstrumente!$C$1,BE$3,0,BE$4,1)=$AN68))
),0),"")</f>
        <v/>
      </c>
      <c r="BF68" t="str">
        <f ca="1">IFERROR(IF(N(ISNUMBER(BF$2)*$AN68)&gt;0,MIN($D$6,
SUMPRODUCT(N(OFFSET(AlleInstrumente!$C$1,BF$3,0,BF$4,1)=$AN68))
),0),"")</f>
        <v/>
      </c>
      <c r="BG68" t="str">
        <f ca="1">IFERROR(IF(N(ISNUMBER(BG$2)*$AN68)&gt;0,MIN($D$6,
SUMPRODUCT(N(OFFSET(AlleInstrumente!$C$1,BG$3,0,BG$4,1)=$AN68))
),0),"")</f>
        <v/>
      </c>
      <c r="BH68" t="str">
        <f ca="1">IFERROR(IF(N(ISNUMBER(BH$2)*$AN68)&gt;0,MIN($D$6,
SUMPRODUCT(N(OFFSET(AlleInstrumente!$C$1,BH$3,0,BH$4,1)=$AN68))
),0),"")</f>
        <v/>
      </c>
      <c r="BI68" t="str">
        <f ca="1">IFERROR(IF(N(ISNUMBER(BI$2)*$AN68)&gt;0,MIN($D$6,
SUMPRODUCT(N(OFFSET(AlleInstrumente!$C$1,BI$3,0,BI$4,1)=$AN68))
),0),"")</f>
        <v/>
      </c>
      <c r="BJ68" t="str">
        <f ca="1">IFERROR(IF(N(ISNUMBER(BJ$2)*$AN68)&gt;0,MIN($D$6,
SUMPRODUCT(N(OFFSET(AlleInstrumente!$C$1,BJ$3,0,BJ$4,1)=$AN68))
),0),"")</f>
        <v/>
      </c>
      <c r="BK68" t="str">
        <f ca="1">IFERROR(IF(N(ISNUMBER(BK$2)*$AN68)&gt;0,MIN($D$6,
SUMPRODUCT(N(OFFSET(AlleInstrumente!$C$1,BK$3,0,BK$4,1)=$AN68))
),0),"")</f>
        <v/>
      </c>
      <c r="BL68" t="str">
        <f ca="1">IFERROR(IF(N(ISNUMBER(BL$2)*$AN68)&gt;0,MIN($D$6,
SUMPRODUCT(N(OFFSET(AlleInstrumente!$C$1,BL$3,0,BL$4,1)=$AN68))
),0),"")</f>
        <v/>
      </c>
      <c r="BM68" t="str">
        <f ca="1">IFERROR(IF(N(ISNUMBER(BM$2)*$AN68)&gt;0,MIN($D$6,
SUMPRODUCT(N(OFFSET(AlleInstrumente!$C$1,BM$3,0,BM$4,1)=$AN68))
),0),"")</f>
        <v/>
      </c>
      <c r="BN68" t="str">
        <f ca="1">IFERROR(IF(N(ISNUMBER(BN$2)*$AN68)&gt;0,MIN($D$6,
SUMPRODUCT(N(OFFSET(AlleInstrumente!$C$1,BN$3,0,BN$4,1)=$AN68))
),0),"")</f>
        <v/>
      </c>
      <c r="BO68" t="str">
        <f ca="1">IFERROR(IF(N(ISNUMBER(BO$2)*$AN68)&gt;0,MIN($D$6,
SUMPRODUCT(N(OFFSET(AlleInstrumente!$C$1,BO$3,0,BO$4,1)=$AN68))
),0),"")</f>
        <v/>
      </c>
      <c r="BP68" t="str">
        <f ca="1">IFERROR(IF(N(ISNUMBER(BP$2)*$AN68)&gt;0,MIN($D$6,
SUMPRODUCT(N(OFFSET(AlleInstrumente!$C$1,BP$3,0,BP$4,1)=$AN68))
),0),"")</f>
        <v/>
      </c>
      <c r="BQ68" t="str">
        <f ca="1">IFERROR(IF(N(ISNUMBER(BQ$2)*$AN68)&gt;0,MIN($D$6,
SUMPRODUCT(N(OFFSET(AlleInstrumente!$C$1,BQ$3,0,BQ$4,1)=$AN68))
),0),"")</f>
        <v/>
      </c>
      <c r="BR68" t="str">
        <f ca="1">IFERROR(IF(N(ISNUMBER(BR$2)*$AN68)&gt;0,MIN($D$6,
SUMPRODUCT(N(OFFSET(AlleInstrumente!$C$1,BR$3,0,BR$4,1)=$AN68))
),0),"")</f>
        <v/>
      </c>
      <c r="BS68" t="str">
        <f ca="1">IFERROR(IF(N(ISNUMBER(BS$2)*$AN68)&gt;0,MIN($D$6,
SUMPRODUCT(N(OFFSET(AlleInstrumente!$C$1,BS$3,0,BS$4,1)=$AN68))
),0),"")</f>
        <v/>
      </c>
      <c r="BT68" t="str">
        <f ca="1">IFERROR(IF(N(ISNUMBER(BT$2)*$AN68)&gt;0,MIN($D$6,
SUMPRODUCT(N(OFFSET(AlleInstrumente!$C$1,BT$3,0,BT$4,1)=$AN68))
),0),"")</f>
        <v/>
      </c>
      <c r="BU68" t="str">
        <f ca="1">IFERROR(IF(N(ISNUMBER(BU$2)*$AN68)&gt;0,MIN($D$6,
SUMPRODUCT(N(OFFSET(AlleInstrumente!$C$1,BU$3,0,BU$4,1)=$AN68))
),0),"")</f>
        <v/>
      </c>
      <c r="BV68" t="str">
        <f ca="1">IFERROR(IF(N(ISNUMBER(BV$2)*$AN68)&gt;0,MIN($D$6,
SUMPRODUCT(N(OFFSET(AlleInstrumente!$C$1,BV$3,0,BV$4,1)=$AN68))
),0),"")</f>
        <v/>
      </c>
      <c r="BW68" t="str">
        <f ca="1">IFERROR(IF(N(ISNUMBER(BW$2)*$AN68)&gt;0,MIN($D$6,
SUMPRODUCT(N(OFFSET(AlleInstrumente!$C$1,BW$3,0,BW$4,1)=$AN68))
),0),"")</f>
        <v/>
      </c>
      <c r="BX68" t="str">
        <f ca="1">IFERROR(IF(N(ISNUMBER(BX$2)*$AN68)&gt;0,MIN($D$6,
SUMPRODUCT(N(OFFSET(AlleInstrumente!$C$1,BX$3,0,BX$4,1)=$AN68))
),0),"")</f>
        <v/>
      </c>
      <c r="BY68" t="str">
        <f ca="1">IFERROR(IF(N(ISNUMBER(BY$2)*$AN68)&gt;0,MIN($D$6,
SUMPRODUCT(N(OFFSET(AlleInstrumente!$C$1,BY$3,0,BY$4,1)=$AN68))
),0),"")</f>
        <v/>
      </c>
      <c r="BZ68" t="str">
        <f ca="1">IFERROR(IF(N(ISNUMBER(BZ$2)*$AN68)&gt;0,MIN($D$6,
SUMPRODUCT(N(OFFSET(AlleInstrumente!$C$1,BZ$3,0,BZ$4,1)=$AN68))
),0),"")</f>
        <v/>
      </c>
      <c r="CA68" t="str">
        <f ca="1">IFERROR(IF(N(ISNUMBER(CA$2)*$AN68)&gt;0,MIN($D$6,
SUMPRODUCT(N(OFFSET(AlleInstrumente!$C$1,CA$3,0,CA$4,1)=$AN68))
),0),"")</f>
        <v/>
      </c>
      <c r="CB68" t="str">
        <f ca="1">IFERROR(IF(N(ISNUMBER(CB$2)*$AN68)&gt;0,MIN($D$6,
SUMPRODUCT(N(OFFSET(AlleInstrumente!$C$1,CB$3,0,CB$4,1)=$AN68))
),0),"")</f>
        <v/>
      </c>
      <c r="CC68" t="str">
        <f ca="1">IFERROR(IF(N(ISNUMBER(CC$2)*$AN68)&gt;0,MIN($D$6,
SUMPRODUCT(N(OFFSET(AlleInstrumente!$C$1,CC$3,0,CC$4,1)=$AN68))
),0),"")</f>
        <v/>
      </c>
      <c r="CD68" t="str">
        <f ca="1">IFERROR(IF(N(ISNUMBER(CD$2)*$AN68)&gt;0,MIN($D$6,
SUMPRODUCT(N(OFFSET(AlleInstrumente!$C$1,CD$3,0,CD$4,1)=$AN68))
),0),"")</f>
        <v/>
      </c>
      <c r="CE68" t="str">
        <f ca="1">IFERROR(IF(N(ISNUMBER(CE$2)*$AN68)&gt;0,MIN($D$6,
SUMPRODUCT(N(OFFSET(AlleInstrumente!$C$1,CE$3,0,CE$4,1)=$AN68))
),0),"")</f>
        <v/>
      </c>
      <c r="CF68" t="str">
        <f ca="1">IFERROR(IF(N(ISNUMBER(CF$2)*$AN68)&gt;0,MIN($D$6,
SUMPRODUCT(N(OFFSET(AlleInstrumente!$C$1,CF$3,0,CF$4,1)=$AN68))
),0),"")</f>
        <v/>
      </c>
      <c r="CG68" t="str">
        <f ca="1">IFERROR(IF(N(ISNUMBER(CG$2)*$AN68)&gt;0,MIN($D$6,
SUMPRODUCT(N(OFFSET(AlleInstrumente!$C$1,CG$3,0,CG$4,1)=$AN68))
),0),"")</f>
        <v/>
      </c>
      <c r="CH68" t="str">
        <f ca="1">IFERROR(IF(N(ISNUMBER(CH$2)*$AN68)&gt;0,MIN($D$6,
SUMPRODUCT(N(OFFSET(AlleInstrumente!$C$1,CH$3,0,CH$4,1)=$AN68))
),0),"")</f>
        <v/>
      </c>
      <c r="CI68" t="str">
        <f ca="1">IFERROR(IF(N(ISNUMBER(CI$2)*$AN68)&gt;0,MIN($D$6,
SUMPRODUCT(N(OFFSET(AlleInstrumente!$C$1,CI$3,0,CI$4,1)=$AN68))
),0),"")</f>
        <v/>
      </c>
      <c r="CJ68" t="str">
        <f ca="1">IFERROR(IF(N(ISNUMBER(CJ$2)*$AN68)&gt;0,MIN($D$6,
SUMPRODUCT(N(OFFSET(AlleInstrumente!$C$1,CJ$3,0,CJ$4,1)=$AN68))
),0),"")</f>
        <v/>
      </c>
      <c r="CK68" t="str">
        <f ca="1">IFERROR(IF(N(ISNUMBER(CK$2)*$AN68)&gt;0,MIN($D$6,
SUMPRODUCT(N(OFFSET(AlleInstrumente!$C$1,CK$3,0,CK$4,1)=$AN68))
),0),"")</f>
        <v/>
      </c>
      <c r="CL68" t="str">
        <f ca="1">IFERROR(IF(N(ISNUMBER(CL$2)*$AN68)&gt;0,MIN($D$6,
SUMPRODUCT(N(OFFSET(AlleInstrumente!$C$1,CL$3,0,CL$4,1)=$AN68))
),0),"")</f>
        <v/>
      </c>
      <c r="CM68" t="str">
        <f ca="1">IFERROR(IF(N(ISNUMBER(CM$2)*$AN68)&gt;0,MIN($D$6,
SUMPRODUCT(N(OFFSET(AlleInstrumente!$C$1,CM$3,0,CM$4,1)=$AN68))
),0),"")</f>
        <v/>
      </c>
      <c r="CN68" t="str">
        <f ca="1">IFERROR(IF(N(ISNUMBER(CN$2)*$AN68)&gt;0,MIN($D$6,
SUMPRODUCT(N(OFFSET(AlleInstrumente!$C$1,CN$3,0,CN$4,1)=$AN68))
),0),"")</f>
        <v/>
      </c>
      <c r="CO68" t="str">
        <f ca="1">IFERROR(IF(N(ISNUMBER(CO$2)*$AN68)&gt;0,MIN($D$6,
SUMPRODUCT(N(OFFSET(AlleInstrumente!$C$1,CO$3,0,CO$4,1)=$AN68))
),0),"")</f>
        <v/>
      </c>
      <c r="CP68" t="str">
        <f ca="1">IFERROR(IF(N(ISNUMBER(CP$2)*$AN68)&gt;0,MIN($D$6,
SUMPRODUCT(N(OFFSET(AlleInstrumente!$C$1,CP$3,0,CP$4,1)=$AN68))
),0),"")</f>
        <v/>
      </c>
      <c r="CQ68" t="str">
        <f ca="1">IFERROR(IF(N(ISNUMBER(CQ$2)*$AN68)&gt;0,MIN($D$6,
SUMPRODUCT(N(OFFSET(AlleInstrumente!$C$1,CQ$3,0,CQ$4,1)=$AN68))
),0),"")</f>
        <v/>
      </c>
      <c r="CR68" t="str">
        <f ca="1">IFERROR(IF(N(ISNUMBER(CR$2)*$AN68)&gt;0,MIN($D$6,
SUMPRODUCT(N(OFFSET(AlleInstrumente!$C$1,CR$3,0,CR$4,1)=$AN68))
),0),"")</f>
        <v/>
      </c>
      <c r="CS68" t="str">
        <f ca="1">IFERROR(IF(N(ISNUMBER(CS$2)*$AN68)&gt;0,MIN($D$6,
SUMPRODUCT(N(OFFSET(AlleInstrumente!$C$1,CS$3,0,CS$4,1)=$AN68))
),0),"")</f>
        <v/>
      </c>
      <c r="CT68" t="str">
        <f ca="1">IFERROR(IF(N(ISNUMBER(CT$2)*$AN68)&gt;0,MIN($D$6,
SUMPRODUCT(N(OFFSET(AlleInstrumente!$C$1,CT$3,0,CT$4,1)=$AN68))
),0),"")</f>
        <v/>
      </c>
      <c r="CU68" t="str">
        <f ca="1">IFERROR(IF(N(ISNUMBER(CU$2)*$AN68)&gt;0,MIN($D$6,
SUMPRODUCT(N(OFFSET(AlleInstrumente!$C$1,CU$3,0,CU$4,1)=$AN68))
),0),"")</f>
        <v/>
      </c>
      <c r="CV68" t="str">
        <f ca="1">IFERROR(IF(N(ISNUMBER(CV$2)*$AN68)&gt;0,MIN($D$6,
SUMPRODUCT(N(OFFSET(AlleInstrumente!$C$1,CV$3,0,CV$4,1)=$AN68))
),0),"")</f>
        <v/>
      </c>
      <c r="CW68" t="str">
        <f ca="1">IFERROR(IF(N(ISNUMBER(CW$2)*$AN68)&gt;0,MIN($D$6,
SUMPRODUCT(N(OFFSET(AlleInstrumente!$C$1,CW$3,0,CW$4,1)=$AN68))
),0),"")</f>
        <v/>
      </c>
      <c r="CX68" t="str">
        <f ca="1">IFERROR(IF(N(ISNUMBER(CX$2)*$AN68)&gt;0,MIN($D$6,
SUMPRODUCT(N(OFFSET(AlleInstrumente!$C$1,CX$3,0,CX$4,1)=$AN68))
),0),"")</f>
        <v/>
      </c>
      <c r="CY68" t="str">
        <f ca="1">IFERROR(IF(N(ISNUMBER(CY$2)*$AN68)&gt;0,MIN($D$6,
SUMPRODUCT(N(OFFSET(AlleInstrumente!$C$1,CY$3,0,CY$4,1)=$AN68))
),0),"")</f>
        <v/>
      </c>
      <c r="CZ68" t="str">
        <f ca="1">IFERROR(IF(N(ISNUMBER(CZ$2)*$AN68)&gt;0,MIN($D$6,
SUMPRODUCT(N(OFFSET(AlleInstrumente!$C$1,CZ$3,0,CZ$4,1)=$AN68))
),0),"")</f>
        <v/>
      </c>
      <c r="DA68" t="str">
        <f ca="1">IFERROR(IF(N(ISNUMBER(DA$2)*$AN68)&gt;0,MIN($D$6,
SUMPRODUCT(N(OFFSET(AlleInstrumente!$C$1,DA$3,0,DA$4,1)=$AN68))
),0),"")</f>
        <v/>
      </c>
      <c r="DB68" t="str">
        <f ca="1">IFERROR(IF(N(ISNUMBER(DB$2)*$AN68)&gt;0,MIN($D$6,
SUMPRODUCT(N(OFFSET(AlleInstrumente!$C$1,DB$3,0,DB$4,1)=$AN68))
),0),"")</f>
        <v/>
      </c>
      <c r="DC68" t="str">
        <f ca="1">IFERROR(IF(N(ISNUMBER(DC$2)*$AN68)&gt;0,MIN($D$6,
SUMPRODUCT(N(OFFSET(AlleInstrumente!$C$1,DC$3,0,DC$4,1)=$AN68))
),0),"")</f>
        <v/>
      </c>
      <c r="DD68" t="str">
        <f ca="1">IFERROR(IF(N(ISNUMBER(DD$2)*$AN68)&gt;0,MIN($D$6,
SUMPRODUCT(N(OFFSET(AlleInstrumente!$C$1,DD$3,0,DD$4,1)=$AN68))
),0),"")</f>
        <v/>
      </c>
      <c r="DE68" t="str">
        <f ca="1">IFERROR(IF(N(ISNUMBER(DE$2)*$AN68)&gt;0,MIN($D$6,
SUMPRODUCT(N(OFFSET(AlleInstrumente!$C$1,DE$3,0,DE$4,1)=$AN68))
),0),"")</f>
        <v/>
      </c>
      <c r="DF68" t="str">
        <f ca="1">IFERROR(IF(N(ISNUMBER(DF$2)*$AN68)&gt;0,MIN($D$6,
SUMPRODUCT(N(OFFSET(AlleInstrumente!$C$1,DF$3,0,DF$4,1)=$AN68))
),0),"")</f>
        <v/>
      </c>
      <c r="DG68" t="str">
        <f ca="1">IFERROR(IF(N(ISNUMBER(DG$2)*$AN68)&gt;0,MIN($D$6,
SUMPRODUCT(N(OFFSET(AlleInstrumente!$C$1,DG$3,0,DG$4,1)=$AN68))
),0),"")</f>
        <v/>
      </c>
      <c r="DH68" t="str">
        <f ca="1">IFERROR(IF(N(ISNUMBER(DH$2)*$AN68)&gt;0,MIN($D$6,
SUMPRODUCT(N(OFFSET(AlleInstrumente!$C$1,DH$3,0,DH$4,1)=$AN68))
),0),"")</f>
        <v/>
      </c>
      <c r="DI68" t="str">
        <f ca="1">IFERROR(IF(N(ISNUMBER(DI$2)*$AN68)&gt;0,MIN($D$6,
SUMPRODUCT(N(OFFSET(AlleInstrumente!$C$1,DI$3,0,DI$4,1)=$AN68))
),0),"")</f>
        <v/>
      </c>
      <c r="DJ68" t="str">
        <f ca="1">IFERROR(IF(N(ISNUMBER(DJ$2)*$AN68)&gt;0,MIN($D$6,
SUMPRODUCT(N(OFFSET(AlleInstrumente!$C$1,DJ$3,0,DJ$4,1)=$AN68))
),0),"")</f>
        <v/>
      </c>
      <c r="DK68" t="str">
        <f ca="1">IFERROR(IF(N(ISNUMBER(DK$2)*$AN68)&gt;0,MIN($D$6,
SUMPRODUCT(N(OFFSET(AlleInstrumente!$C$1,DK$3,0,DK$4,1)=$AN68))
),0),"")</f>
        <v/>
      </c>
      <c r="DL68" t="str">
        <f ca="1">IFERROR(IF(N(ISNUMBER(DL$2)*$AN68)&gt;0,MIN($D$6,
SUMPRODUCT(N(OFFSET(AlleInstrumente!$C$1,DL$3,0,DL$4,1)=$AN68))
),0),"")</f>
        <v/>
      </c>
      <c r="DM68" t="str">
        <f ca="1">IFERROR(IF(N(ISNUMBER(DM$2)*$AN68)&gt;0,MIN($D$6,
SUMPRODUCT(N(OFFSET(AlleInstrumente!$C$1,DM$3,0,DM$4,1)=$AN68))
),0),"")</f>
        <v/>
      </c>
      <c r="DN68" t="str">
        <f ca="1">IFERROR(IF(N(ISNUMBER(DN$2)*$AN68)&gt;0,MIN($D$6,
SUMPRODUCT(N(OFFSET(AlleInstrumente!$C$1,DN$3,0,DN$4,1)=$AN68))
),0),"")</f>
        <v/>
      </c>
      <c r="DO68" t="str">
        <f ca="1">IFERROR(IF(N(ISNUMBER(DO$2)*$AN68)&gt;0,MIN($D$6,
SUMPRODUCT(N(OFFSET(AlleInstrumente!$C$1,DO$3,0,DO$4,1)=$AN68))
),0),"")</f>
        <v/>
      </c>
      <c r="DP68" t="str">
        <f ca="1">IFERROR(IF(N(ISNUMBER(DP$2)*$AN68)&gt;0,MIN($D$6,
SUMPRODUCT(N(OFFSET(AlleInstrumente!$C$1,DP$3,0,DP$4,1)=$AN68))
),0),"")</f>
        <v/>
      </c>
      <c r="DQ68" t="str">
        <f ca="1">IFERROR(IF(N(ISNUMBER(DQ$2)*$AN68)&gt;0,MIN($D$6,
SUMPRODUCT(N(OFFSET(AlleInstrumente!$C$1,DQ$3,0,DQ$4,1)=$AN68))
),0),"")</f>
        <v/>
      </c>
      <c r="DR68" t="str">
        <f ca="1">IFERROR(IF(N(ISNUMBER(DR$2)*$AN68)&gt;0,MIN($D$6,
SUMPRODUCT(N(OFFSET(AlleInstrumente!$C$1,DR$3,0,DR$4,1)=$AN68))
),0),"")</f>
        <v/>
      </c>
      <c r="DS68" t="str">
        <f ca="1">IFERROR(IF(N(ISNUMBER(DS$2)*$AN68)&gt;0,MIN($D$6,
SUMPRODUCT(N(OFFSET(AlleInstrumente!$C$1,DS$3,0,DS$4,1)=$AN68))
),0),"")</f>
        <v/>
      </c>
      <c r="DT68" t="str">
        <f ca="1">IFERROR(IF(N(ISNUMBER(DT$2)*$AN68)&gt;0,MIN($D$6,
SUMPRODUCT(N(OFFSET(AlleInstrumente!$C$1,DT$3,0,DT$4,1)=$AN68))
),0),"")</f>
        <v/>
      </c>
      <c r="DU68" t="str">
        <f ca="1">IFERROR(IF(N(ISNUMBER(DU$2)*$AN68)&gt;0,MIN($D$6,
SUMPRODUCT(N(OFFSET(AlleInstrumente!$C$1,DU$3,0,DU$4,1)=$AN68))
),0),"")</f>
        <v/>
      </c>
      <c r="DV68" t="str">
        <f ca="1">IFERROR(IF(N(ISNUMBER(DV$2)*$AN68)&gt;0,MIN($D$6,
SUMPRODUCT(N(OFFSET(AlleInstrumente!$C$1,DV$3,0,DV$4,1)=$AN68))
),0),"")</f>
        <v/>
      </c>
      <c r="DW68" t="str">
        <f ca="1">IFERROR(IF(N(ISNUMBER(DW$2)*$AN68)&gt;0,MIN($D$6,
SUMPRODUCT(N(OFFSET(AlleInstrumente!$C$1,DW$3,0,DW$4,1)=$AN68))
),0),"")</f>
        <v/>
      </c>
      <c r="DX68" t="str">
        <f ca="1">IFERROR(IF(N(ISNUMBER(DX$2)*$AN68)&gt;0,MIN($D$6,
SUMPRODUCT(N(OFFSET(AlleInstrumente!$C$1,DX$3,0,DX$4,1)=$AN68))
),0),"")</f>
        <v/>
      </c>
      <c r="DY68" t="str">
        <f ca="1">IFERROR(IF(N(ISNUMBER(DY$2)*$AN68)&gt;0,MIN($D$6,
SUMPRODUCT(N(OFFSET(AlleInstrumente!$C$1,DY$3,0,DY$4,1)=$AN68))
),0),"")</f>
        <v/>
      </c>
      <c r="DZ68" t="str">
        <f ca="1">IFERROR(IF(N(ISNUMBER(DZ$2)*$AN68)&gt;0,MIN($D$6,
SUMPRODUCT(N(OFFSET(AlleInstrumente!$C$1,DZ$3,0,DZ$4,1)=$AN68))
),0),"")</f>
        <v/>
      </c>
      <c r="EA68" t="str">
        <f ca="1">IFERROR(IF(N(ISNUMBER(EA$2)*$AN68)&gt;0,MIN($D$6,
SUMPRODUCT(N(OFFSET(AlleInstrumente!$C$1,EA$3,0,EA$4,1)=$AN68))
),0),"")</f>
        <v/>
      </c>
      <c r="EB68" t="str">
        <f ca="1">IFERROR(IF(N(ISNUMBER(EB$2)*$AN68)&gt;0,MIN($D$6,
SUMPRODUCT(N(OFFSET(AlleInstrumente!$C$1,EB$3,0,EB$4,1)=$AN68))
),0),"")</f>
        <v/>
      </c>
      <c r="EC68" t="str">
        <f ca="1">IFERROR(IF(N(ISNUMBER(EC$2)*$AN68)&gt;0,MIN($D$6,
SUMPRODUCT(N(OFFSET(AlleInstrumente!$C$1,EC$3,0,EC$4,1)=$AN68))
),0),"")</f>
        <v/>
      </c>
      <c r="ED68" t="str">
        <f ca="1">IFERROR(IF(N(ISNUMBER(ED$2)*$AN68)&gt;0,MIN($D$6,
SUMPRODUCT(N(OFFSET(AlleInstrumente!$C$1,ED$3,0,ED$4,1)=$AN68))
),0),"")</f>
        <v/>
      </c>
      <c r="EE68" t="str">
        <f ca="1">IFERROR(IF(N(ISNUMBER(EE$2)*$AN68)&gt;0,MIN($D$6,
SUMPRODUCT(N(OFFSET(AlleInstrumente!$C$1,EE$3,0,EE$4,1)=$AN68))
),0),"")</f>
        <v/>
      </c>
      <c r="EF68" t="str">
        <f ca="1">IFERROR(IF(N(ISNUMBER(EF$2)*$AN68)&gt;0,MIN($D$6,
SUMPRODUCT(N(OFFSET(AlleInstrumente!$C$1,EF$3,0,EF$4,1)=$AN68))
),0),"")</f>
        <v/>
      </c>
      <c r="EG68" t="str">
        <f ca="1">IFERROR(IF(N(ISNUMBER(EG$2)*$AN68)&gt;0,MIN($D$6,
SUMPRODUCT(N(OFFSET(AlleInstrumente!$C$1,EG$3,0,EG$4,1)=$AN68))
),0),"")</f>
        <v/>
      </c>
      <c r="EH68" t="str">
        <f ca="1">IFERROR(IF(N(ISNUMBER(EH$2)*$AN68)&gt;0,MIN($D$6,
SUMPRODUCT(N(OFFSET(AlleInstrumente!$C$1,EH$3,0,EH$4,1)=$AN68))
),0),"")</f>
        <v/>
      </c>
      <c r="EI68" t="str">
        <f ca="1">IFERROR(IF(N(ISNUMBER(EI$2)*$AN68)&gt;0,MIN($D$6,
SUMPRODUCT(N(OFFSET(AlleInstrumente!$C$1,EI$3,0,EI$4,1)=$AN68))
),0),"")</f>
        <v/>
      </c>
      <c r="EJ68" t="str">
        <f ca="1">IFERROR(IF(N(ISNUMBER(EJ$2)*$AN68)&gt;0,MIN($D$6,
SUMPRODUCT(N(OFFSET(AlleInstrumente!$C$1,EJ$3,0,EJ$4,1)=$AN68))
),0),"")</f>
        <v/>
      </c>
      <c r="EK68" t="str">
        <f ca="1">IFERROR(IF(N(ISNUMBER(EK$2)*$AN68)&gt;0,MIN($D$6,
SUMPRODUCT(N(OFFSET(AlleInstrumente!$C$1,EK$3,0,EK$4,1)=$AN68))
),0),"")</f>
        <v/>
      </c>
      <c r="EL68" t="str">
        <f ca="1">IFERROR(IF(N(ISNUMBER(EL$2)*$AN68)&gt;0,MIN($D$6,
SUMPRODUCT(N(OFFSET(AlleInstrumente!$C$1,EL$3,0,EL$4,1)=$AN68))
),0),"")</f>
        <v/>
      </c>
      <c r="EM68" t="str">
        <f ca="1">IFERROR(IF(N(ISNUMBER(EM$2)*$AN68)&gt;0,MIN($D$6,
SUMPRODUCT(N(OFFSET(AlleInstrumente!$C$1,EM$3,0,EM$4,1)=$AN68))
),0),"")</f>
        <v/>
      </c>
      <c r="EN68" t="str">
        <f ca="1">IFERROR(IF(N(ISNUMBER(EN$2)*$AN68)&gt;0,MIN($D$6,
SUMPRODUCT(N(OFFSET(AlleInstrumente!$C$1,EN$3,0,EN$4,1)=$AN68))
),0),"")</f>
        <v/>
      </c>
      <c r="EO68" t="str">
        <f ca="1">IFERROR(IF(N(ISNUMBER(EO$2)*$AN68)&gt;0,MIN($D$6,
SUMPRODUCT(N(OFFSET(AlleInstrumente!$C$1,EO$3,0,EO$4,1)=$AN68))
),0),"")</f>
        <v/>
      </c>
      <c r="EP68" t="str">
        <f ca="1">IFERROR(IF(N(ISNUMBER(EP$2)*$AN68)&gt;0,MIN($D$6,
SUMPRODUCT(N(OFFSET(AlleInstrumente!$C$1,EP$3,0,EP$4,1)=$AN68))
),0),"")</f>
        <v/>
      </c>
      <c r="EQ68" t="str">
        <f ca="1">IFERROR(IF(N(ISNUMBER(EQ$2)*$AN68)&gt;0,MIN($D$6,
SUMPRODUCT(N(OFFSET(AlleInstrumente!$C$1,EQ$3,0,EQ$4,1)=$AN68))
),0),"")</f>
        <v/>
      </c>
      <c r="ER68" t="str">
        <f ca="1">IFERROR(IF(N(ISNUMBER(ER$2)*$AN68)&gt;0,MIN($D$6,
SUMPRODUCT(N(OFFSET(AlleInstrumente!$C$1,ER$3,0,ER$4,1)=$AN68))
),0),"")</f>
        <v/>
      </c>
      <c r="ES68" t="str">
        <f ca="1">IFERROR(IF(N(ISNUMBER(ES$2)*$AN68)&gt;0,MIN($D$6,
SUMPRODUCT(N(OFFSET(AlleInstrumente!$C$1,ES$3,0,ES$4,1)=$AN68))
),0),"")</f>
        <v/>
      </c>
      <c r="ET68" t="str">
        <f ca="1">IFERROR(IF(N(ISNUMBER(ET$2)*$AN68)&gt;0,MIN($D$6,
SUMPRODUCT(N(OFFSET(AlleInstrumente!$C$1,ET$3,0,ET$4,1)=$AN68))
),0),"")</f>
        <v/>
      </c>
      <c r="EU68" t="str">
        <f ca="1">IFERROR(IF(N(ISNUMBER(EU$2)*$AN68)&gt;0,MIN($D$6,
SUMPRODUCT(N(OFFSET(AlleInstrumente!$C$1,EU$3,0,EU$4,1)=$AN68))
),0),"")</f>
        <v/>
      </c>
      <c r="EV68" t="str">
        <f ca="1">IFERROR(IF(N(ISNUMBER(EV$2)*$AN68)&gt;0,MIN($D$6,
SUMPRODUCT(N(OFFSET(AlleInstrumente!$C$1,EV$3,0,EV$4,1)=$AN68))
),0),"")</f>
        <v/>
      </c>
      <c r="EW68" t="str">
        <f ca="1">IFERROR(IF(N(ISNUMBER(EW$2)*$AN68)&gt;0,MIN($D$6,
SUMPRODUCT(N(OFFSET(AlleInstrumente!$C$1,EW$3,0,EW$4,1)=$AN68))
),0),"")</f>
        <v/>
      </c>
      <c r="EX68" t="str">
        <f ca="1">IFERROR(IF(N(ISNUMBER(EX$2)*$AN68)&gt;0,MIN($D$6,
SUMPRODUCT(N(OFFSET(AlleInstrumente!$C$1,EX$3,0,EX$4,1)=$AN68))
),0),"")</f>
        <v/>
      </c>
      <c r="EY68" t="str">
        <f ca="1">IFERROR(IF(N(ISNUMBER(EY$2)*$AN68)&gt;0,MIN($D$6,
SUMPRODUCT(N(OFFSET(AlleInstrumente!$C$1,EY$3,0,EY$4,1)=$AN68))
),0),"")</f>
        <v/>
      </c>
      <c r="EZ68" t="str">
        <f ca="1">IFERROR(IF(N(ISNUMBER(EZ$2)*$AN68)&gt;0,MIN($D$6,
SUMPRODUCT(N(OFFSET(AlleInstrumente!$C$1,EZ$3,0,EZ$4,1)=$AN68))
),0),"")</f>
        <v/>
      </c>
      <c r="FA68" t="str">
        <f ca="1">IFERROR(IF(N(ISNUMBER(FA$2)*$AN68)&gt;0,MIN($D$6,
SUMPRODUCT(N(OFFSET(AlleInstrumente!$C$1,FA$3,0,FA$4,1)=$AN68))
),0),"")</f>
        <v/>
      </c>
      <c r="FB68" t="str">
        <f ca="1">IFERROR(IF(N(ISNUMBER(FB$2)*$AN68)&gt;0,MIN($D$6,
SUMPRODUCT(N(OFFSET(AlleInstrumente!$C$1,FB$3,0,FB$4,1)=$AN68))
),0),"")</f>
        <v/>
      </c>
      <c r="FC68" t="str">
        <f ca="1">IFERROR(IF(N(ISNUMBER(FC$2)*$AN68)&gt;0,MIN($D$6,
SUMPRODUCT(N(OFFSET(AlleInstrumente!$C$1,FC$3,0,FC$4,1)=$AN68))
),0),"")</f>
        <v/>
      </c>
      <c r="FD68" t="str">
        <f ca="1">IFERROR(IF(N(ISNUMBER(FD$2)*$AN68)&gt;0,MIN($D$6,
SUMPRODUCT(N(OFFSET(AlleInstrumente!$C$1,FD$3,0,FD$4,1)=$AN68))
),0),"")</f>
        <v/>
      </c>
      <c r="FE68" t="str">
        <f ca="1">IFERROR(IF(N(ISNUMBER(FE$2)*$AN68)&gt;0,MIN($D$6,
SUMPRODUCT(N(OFFSET(AlleInstrumente!$C$1,FE$3,0,FE$4,1)=$AN68))
),0),"")</f>
        <v/>
      </c>
      <c r="FF68" t="str">
        <f ca="1">IFERROR(IF(N(ISNUMBER(FF$2)*$AN68)&gt;0,MIN($D$6,
SUMPRODUCT(N(OFFSET(AlleInstrumente!$C$1,FF$3,0,FF$4,1)=$AN68))
),0),"")</f>
        <v/>
      </c>
      <c r="FG68" t="str">
        <f ca="1">IFERROR(IF(N(ISNUMBER(FG$2)*$AN68)&gt;0,MIN($D$6,
SUMPRODUCT(N(OFFSET(AlleInstrumente!$C$1,FG$3,0,FG$4,1)=$AN68))
),0),"")</f>
        <v/>
      </c>
      <c r="FH68" t="str">
        <f ca="1">IFERROR(IF(N(ISNUMBER(FH$2)*$AN68)&gt;0,MIN($D$6,
SUMPRODUCT(N(OFFSET(AlleInstrumente!$C$1,FH$3,0,FH$4,1)=$AN68))
),0),"")</f>
        <v/>
      </c>
      <c r="FI68" t="str">
        <f ca="1">IFERROR(IF(N(ISNUMBER(FI$2)*$AN68)&gt;0,MIN($D$6,
SUMPRODUCT(N(OFFSET(AlleInstrumente!$C$1,FI$3,0,FI$4,1)=$AN68))
),0),"")</f>
        <v/>
      </c>
      <c r="FJ68" t="str">
        <f ca="1">IFERROR(IF(N(ISNUMBER(FJ$2)*$AN68)&gt;0,MIN($D$6,
SUMPRODUCT(N(OFFSET(AlleInstrumente!$C$1,FJ$3,0,FJ$4,1)=$AN68))
),0),"")</f>
        <v/>
      </c>
      <c r="FK68" t="str">
        <f ca="1">IFERROR(IF(N(ISNUMBER(FK$2)*$AN68)&gt;0,MIN($D$6,
SUMPRODUCT(N(OFFSET(AlleInstrumente!$C$1,FK$3,0,FK$4,1)=$AN68))
),0),"")</f>
        <v/>
      </c>
      <c r="FL68" t="str">
        <f ca="1">IFERROR(IF(N(ISNUMBER(FL$2)*$AN68)&gt;0,MIN($D$6,
SUMPRODUCT(N(OFFSET(AlleInstrumente!$C$1,FL$3,0,FL$4,1)=$AN68))
),0),"")</f>
        <v/>
      </c>
      <c r="FM68" t="str">
        <f ca="1">IFERROR(IF(N(ISNUMBER(FM$2)*$AN68)&gt;0,MIN($D$6,
SUMPRODUCT(N(OFFSET(AlleInstrumente!$C$1,FM$3,0,FM$4,1)=$AN68))
),0),"")</f>
        <v/>
      </c>
      <c r="FN68" t="str">
        <f ca="1">IFERROR(IF(N(ISNUMBER(FN$2)*$AN68)&gt;0,MIN($D$6,
SUMPRODUCT(N(OFFSET(AlleInstrumente!$C$1,FN$3,0,FN$4,1)=$AN68))
),0),"")</f>
        <v/>
      </c>
      <c r="FO68" t="str">
        <f ca="1">IFERROR(IF(N(ISNUMBER(FO$2)*$AN68)&gt;0,MIN($D$6,
SUMPRODUCT(N(OFFSET(AlleInstrumente!$C$1,FO$3,0,FO$4,1)=$AN68))
),0),"")</f>
        <v/>
      </c>
      <c r="FP68" t="str">
        <f ca="1">IFERROR(IF(N(ISNUMBER(FP$2)*$AN68)&gt;0,MIN($D$6,
SUMPRODUCT(N(OFFSET(AlleInstrumente!$C$1,FP$3,0,FP$4,1)=$AN68))
),0),"")</f>
        <v/>
      </c>
      <c r="FQ68" t="str">
        <f ca="1">IFERROR(IF(N(ISNUMBER(FQ$2)*$AN68)&gt;0,MIN($D$6,
SUMPRODUCT(N(OFFSET(AlleInstrumente!$C$1,FQ$3,0,FQ$4,1)=$AN68))
),0),"")</f>
        <v/>
      </c>
      <c r="FR68" t="str">
        <f ca="1">IFERROR(IF(N(ISNUMBER(FR$2)*$AN68)&gt;0,MIN($D$6,
SUMPRODUCT(N(OFFSET(AlleInstrumente!$C$1,FR$3,0,FR$4,1)=$AN68))
),0),"")</f>
        <v/>
      </c>
      <c r="FS68" t="str">
        <f ca="1">IFERROR(IF(N(ISNUMBER(FS$2)*$AN68)&gt;0,MIN($D$6,
SUMPRODUCT(N(OFFSET(AlleInstrumente!$C$1,FS$3,0,FS$4,1)=$AN68))
),0),"")</f>
        <v/>
      </c>
      <c r="FT68" t="str">
        <f ca="1">IFERROR(IF(N(ISNUMBER(FT$2)*$AN68)&gt;0,MIN($D$6,
SUMPRODUCT(N(OFFSET(AlleInstrumente!$C$1,FT$3,0,FT$4,1)=$AN68))
),0),"")</f>
        <v/>
      </c>
      <c r="FU68" t="str">
        <f ca="1">IFERROR(IF(N(ISNUMBER(FU$2)*$AN68)&gt;0,MIN($D$6,
SUMPRODUCT(N(OFFSET(AlleInstrumente!$C$1,FU$3,0,FU$4,1)=$AN68))
),0),"")</f>
        <v/>
      </c>
      <c r="FV68" t="str">
        <f ca="1">IFERROR(IF(N(ISNUMBER(FV$2)*$AN68)&gt;0,MIN($D$6,
SUMPRODUCT(N(OFFSET(AlleInstrumente!$C$1,FV$3,0,FV$4,1)=$AN68))
),0),"")</f>
        <v/>
      </c>
      <c r="FW68" t="str">
        <f ca="1">IFERROR(IF(N(ISNUMBER(FW$2)*$AN68)&gt;0,MIN($D$6,
SUMPRODUCT(N(OFFSET(AlleInstrumente!$C$1,FW$3,0,FW$4,1)=$AN68))
),0),"")</f>
        <v/>
      </c>
      <c r="FX68" t="str">
        <f ca="1">IFERROR(IF(N(ISNUMBER(FX$2)*$AN68)&gt;0,MIN($D$6,
SUMPRODUCT(N(OFFSET(AlleInstrumente!$C$1,FX$3,0,FX$4,1)=$AN68))
),0),"")</f>
        <v/>
      </c>
      <c r="FY68" t="str">
        <f ca="1">IFERROR(IF(N(ISNUMBER(FY$2)*$AN68)&gt;0,MIN($D$6,
SUMPRODUCT(N(OFFSET(AlleInstrumente!$C$1,FY$3,0,FY$4,1)=$AN68))
),0),"")</f>
        <v/>
      </c>
      <c r="FZ68" t="str">
        <f ca="1">IFERROR(IF(N(ISNUMBER(FZ$2)*$AN68)&gt;0,MIN($D$6,
SUMPRODUCT(N(OFFSET(AlleInstrumente!$C$1,FZ$3,0,FZ$4,1)=$AN68))
),0),"")</f>
        <v/>
      </c>
      <c r="GA68" t="str">
        <f ca="1">IFERROR(IF(N(ISNUMBER(GA$2)*$AN68)&gt;0,MIN($D$6,
SUMPRODUCT(N(OFFSET(AlleInstrumente!$C$1,GA$3,0,GA$4,1)=$AN68))
),0),"")</f>
        <v/>
      </c>
      <c r="GB68" t="str">
        <f ca="1">IFERROR(IF(N(ISNUMBER(GB$2)*$AN68)&gt;0,MIN($D$6,
SUMPRODUCT(N(OFFSET(AlleInstrumente!$C$1,GB$3,0,GB$4,1)=$AN68))
),0),"")</f>
        <v/>
      </c>
      <c r="GC68" t="str">
        <f ca="1">IFERROR(IF(N(ISNUMBER(GC$2)*$AN68)&gt;0,MIN($D$6,
SUMPRODUCT(N(OFFSET(AlleInstrumente!$C$1,GC$3,0,GC$4,1)=$AN68))
),0),"")</f>
        <v/>
      </c>
      <c r="GD68" t="str">
        <f ca="1">IFERROR(IF(N(ISNUMBER(GD$2)*$AN68)&gt;0,MIN($D$6,
SUMPRODUCT(N(OFFSET(AlleInstrumente!$C$1,GD$3,0,GD$4,1)=$AN68))
),0),"")</f>
        <v/>
      </c>
      <c r="GE68" t="str">
        <f ca="1">IFERROR(IF(N(ISNUMBER(GE$2)*$AN68)&gt;0,MIN($D$6,
SUMPRODUCT(N(OFFSET(AlleInstrumente!$C$1,GE$3,0,GE$4,1)=$AN68))
),0),"")</f>
        <v/>
      </c>
      <c r="GF68" t="str">
        <f ca="1">IFERROR(IF(N(ISNUMBER(GF$2)*$AN68)&gt;0,MIN($D$6,
SUMPRODUCT(N(OFFSET(AlleInstrumente!$C$1,GF$3,0,GF$4,1)=$AN68))
),0),"")</f>
        <v/>
      </c>
      <c r="GG68" t="str">
        <f ca="1">IFERROR(IF(N(ISNUMBER(GG$2)*$AN68)&gt;0,MIN($D$6,
SUMPRODUCT(N(OFFSET(AlleInstrumente!$C$1,GG$3,0,GG$4,1)=$AN68))
),0),"")</f>
        <v/>
      </c>
      <c r="GH68" t="str">
        <f ca="1">IFERROR(IF(N(ISNUMBER(GH$2)*$AN68)&gt;0,MIN($D$6,
SUMPRODUCT(N(OFFSET(AlleInstrumente!$C$1,GH$3,0,GH$4,1)=$AN68))
),0),"")</f>
        <v/>
      </c>
      <c r="GI68" t="str">
        <f ca="1">IFERROR(IF(N(ISNUMBER(GI$2)*$AN68)&gt;0,MIN($D$6,
SUMPRODUCT(N(OFFSET(AlleInstrumente!$C$1,GI$3,0,GI$4,1)=$AN68))
),0),"")</f>
        <v/>
      </c>
      <c r="GJ68" t="str">
        <f ca="1">IFERROR(IF(N(ISNUMBER(GJ$2)*$AN68)&gt;0,MIN($D$6,
SUMPRODUCT(N(OFFSET(AlleInstrumente!$C$1,GJ$3,0,GJ$4,1)=$AN68))
),0),"")</f>
        <v/>
      </c>
      <c r="GK68" t="str">
        <f ca="1">IFERROR(IF(N(ISNUMBER(GK$2)*$AN68)&gt;0,MIN($D$6,
SUMPRODUCT(N(OFFSET(AlleInstrumente!$C$1,GK$3,0,GK$4,1)=$AN68))
),0),"")</f>
        <v/>
      </c>
      <c r="GL68" t="str">
        <f ca="1">IFERROR(IF(N(ISNUMBER(GL$2)*$AN68)&gt;0,MIN($D$6,
SUMPRODUCT(N(OFFSET(AlleInstrumente!$C$1,GL$3,0,GL$4,1)=$AN68))
),0),"")</f>
        <v/>
      </c>
      <c r="GM68" t="str">
        <f ca="1">IFERROR(IF(N(ISNUMBER(GM$2)*$AN68)&gt;0,MIN($D$6,
SUMPRODUCT(N(OFFSET(AlleInstrumente!$C$1,GM$3,0,GM$4,1)=$AN68))
),0),"")</f>
        <v/>
      </c>
      <c r="GN68" t="str">
        <f ca="1">IFERROR(IF(N(ISNUMBER(GN$2)*$AN68)&gt;0,MIN($D$6,
SUMPRODUCT(N(OFFSET(AlleInstrumente!$C$1,GN$3,0,GN$4,1)=$AN68))
),0),"")</f>
        <v/>
      </c>
      <c r="GO68" t="str">
        <f ca="1">IFERROR(IF(N(ISNUMBER(GO$2)*$AN68)&gt;0,MIN($D$6,
SUMPRODUCT(N(OFFSET(AlleInstrumente!$C$1,GO$3,0,GO$4,1)=$AN68))
),0),"")</f>
        <v/>
      </c>
      <c r="GP68" t="str">
        <f ca="1">IFERROR(IF(N(ISNUMBER(GP$2)*$AN68)&gt;0,MIN($D$6,
SUMPRODUCT(N(OFFSET(AlleInstrumente!$C$1,GP$3,0,GP$4,1)=$AN68))
),0),"")</f>
        <v/>
      </c>
      <c r="GQ68" t="str">
        <f ca="1">IFERROR(IF(N(ISNUMBER(GQ$2)*$AN68)&gt;0,MIN($D$6,
SUMPRODUCT(N(OFFSET(AlleInstrumente!$C$1,GQ$3,0,GQ$4,1)=$AN68))
),0),"")</f>
        <v/>
      </c>
      <c r="GR68" t="str">
        <f ca="1">IFERROR(IF(N(ISNUMBER(GR$2)*$AN68)&gt;0,MIN($D$6,
SUMPRODUCT(N(OFFSET(AlleInstrumente!$C$1,GR$3,0,GR$4,1)=$AN68))
),0),"")</f>
        <v/>
      </c>
      <c r="GS68" t="str">
        <f ca="1">IFERROR(IF(N(ISNUMBER(GS$2)*$AN68)&gt;0,MIN($D$6,
SUMPRODUCT(N(OFFSET(AlleInstrumente!$C$1,GS$3,0,GS$4,1)=$AN68))
),0),"")</f>
        <v/>
      </c>
      <c r="GT68" t="str">
        <f ca="1">IFERROR(IF(N(ISNUMBER(GT$2)*$AN68)&gt;0,MIN($D$6,
SUMPRODUCT(N(OFFSET(AlleInstrumente!$C$1,GT$3,0,GT$4,1)=$AN68))
),0),"")</f>
        <v/>
      </c>
      <c r="GU68" t="str">
        <f ca="1">IFERROR(IF(N(ISNUMBER(GU$2)*$AN68)&gt;0,MIN($D$6,
SUMPRODUCT(N(OFFSET(AlleInstrumente!$C$1,GU$3,0,GU$4,1)=$AN68))
),0),"")</f>
        <v/>
      </c>
      <c r="GV68" t="str">
        <f ca="1">IFERROR(IF(N(ISNUMBER(GV$2)*$AN68)&gt;0,MIN($D$6,
SUMPRODUCT(N(OFFSET(AlleInstrumente!$C$1,GV$3,0,GV$4,1)=$AN68))
),0),"")</f>
        <v/>
      </c>
      <c r="GW68" t="str">
        <f ca="1">IFERROR(IF(N(ISNUMBER(GW$2)*$AN68)&gt;0,MIN($D$6,
SUMPRODUCT(N(OFFSET(AlleInstrumente!$C$1,GW$3,0,GW$4,1)=$AN68))
),0),"")</f>
        <v/>
      </c>
      <c r="GX68" t="str">
        <f ca="1">IFERROR(IF(N(ISNUMBER(GX$2)*$AN68)&gt;0,MIN($D$6,
SUMPRODUCT(N(OFFSET(AlleInstrumente!$C$1,GX$3,0,GX$4,1)=$AN68))
),0),"")</f>
        <v/>
      </c>
      <c r="GY68" t="str">
        <f ca="1">IFERROR(IF(N(ISNUMBER(GY$2)*$AN68)&gt;0,MIN($D$6,
SUMPRODUCT(N(OFFSET(AlleInstrumente!$C$1,GY$3,0,GY$4,1)=$AN68))
),0),"")</f>
        <v/>
      </c>
      <c r="GZ68" t="str">
        <f ca="1">IFERROR(IF(N(ISNUMBER(GZ$2)*$AN68)&gt;0,MIN($D$6,
SUMPRODUCT(N(OFFSET(AlleInstrumente!$C$1,GZ$3,0,GZ$4,1)=$AN68))
),0),"")</f>
        <v/>
      </c>
      <c r="HA68" t="str">
        <f ca="1">IFERROR(IF(N(ISNUMBER(HA$2)*$AN68)&gt;0,MIN($D$6,
SUMPRODUCT(N(OFFSET(AlleInstrumente!$C$1,HA$3,0,HA$4,1)=$AN68))
),0),"")</f>
        <v/>
      </c>
      <c r="HB68" t="str">
        <f ca="1">IFERROR(IF(N(ISNUMBER(HB$2)*$AN68)&gt;0,MIN($D$6,
SUMPRODUCT(N(OFFSET(AlleInstrumente!$C$1,HB$3,0,HB$4,1)=$AN68))
),0),"")</f>
        <v/>
      </c>
      <c r="HC68" t="str">
        <f ca="1">IFERROR(IF(N(ISNUMBER(HC$2)*$AN68)&gt;0,MIN($D$6,
SUMPRODUCT(N(OFFSET(AlleInstrumente!$C$1,HC$3,0,HC$4,1)=$AN68))
),0),"")</f>
        <v/>
      </c>
      <c r="HD68" t="str">
        <f ca="1">IFERROR(IF(N(ISNUMBER(HD$2)*$AN68)&gt;0,MIN($D$6,
SUMPRODUCT(N(OFFSET(AlleInstrumente!$C$1,HD$3,0,HD$4,1)=$AN68))
),0),"")</f>
        <v/>
      </c>
      <c r="HE68" t="str">
        <f ca="1">IFERROR(IF(N(ISNUMBER(HE$2)*$AN68)&gt;0,MIN($D$6,
SUMPRODUCT(N(OFFSET(AlleInstrumente!$C$1,HE$3,0,HE$4,1)=$AN68))
),0),"")</f>
        <v/>
      </c>
      <c r="HF68" t="str">
        <f ca="1">IFERROR(IF(N(ISNUMBER(HF$2)*$AN68)&gt;0,MIN($D$6,
SUMPRODUCT(N(OFFSET(AlleInstrumente!$C$1,HF$3,0,HF$4,1)=$AN68))
),0),"")</f>
        <v/>
      </c>
      <c r="HG68" t="str">
        <f ca="1">IFERROR(IF(N(ISNUMBER(HG$2)*$AN68)&gt;0,MIN($D$6,
SUMPRODUCT(N(OFFSET(AlleInstrumente!$C$1,HG$3,0,HG$4,1)=$AN68))
),0),"")</f>
        <v/>
      </c>
      <c r="HH68" t="str">
        <f ca="1">IFERROR(IF(N(ISNUMBER(HH$2)*$AN68)&gt;0,MIN($D$6,
SUMPRODUCT(N(OFFSET(AlleInstrumente!$C$1,HH$3,0,HH$4,1)=$AN68))
),0),"")</f>
        <v/>
      </c>
      <c r="HI68" t="str">
        <f ca="1">IFERROR(IF(N(ISNUMBER(HI$2)*$AN68)&gt;0,MIN($D$6,
SUMPRODUCT(N(OFFSET(AlleInstrumente!$C$1,HI$3,0,HI$4,1)=$AN68))
),0),"")</f>
        <v/>
      </c>
      <c r="HJ68" t="str">
        <f ca="1">IFERROR(IF(N(ISNUMBER(HJ$2)*$AN68)&gt;0,MIN($D$6,
SUMPRODUCT(N(OFFSET(AlleInstrumente!$C$1,HJ$3,0,HJ$4,1)=$AN68))
),0),"")</f>
        <v/>
      </c>
      <c r="HK68" t="str">
        <f ca="1">IFERROR(IF(N(ISNUMBER(HK$2)*$AN68)&gt;0,MIN($D$6,
SUMPRODUCT(N(OFFSET(AlleInstrumente!$C$1,HK$3,0,HK$4,1)=$AN68))
),0),"")</f>
        <v/>
      </c>
      <c r="HL68" t="str">
        <f ca="1">IFERROR(IF(N(ISNUMBER(HL$2)*$AN68)&gt;0,MIN($D$6,
SUMPRODUCT(N(OFFSET(AlleInstrumente!$C$1,HL$3,0,HL$4,1)=$AN68))
),0),"")</f>
        <v/>
      </c>
      <c r="HM68" t="str">
        <f ca="1">IFERROR(IF(N(ISNUMBER(HM$2)*$AN68)&gt;0,MIN($D$6,
SUMPRODUCT(N(OFFSET(AlleInstrumente!$C$1,HM$3,0,HM$4,1)=$AN68))
),0),"")</f>
        <v/>
      </c>
      <c r="HN68" t="str">
        <f ca="1">IFERROR(IF(N(ISNUMBER(HN$2)*$AN68)&gt;0,MIN($D$6,
SUMPRODUCT(N(OFFSET(AlleInstrumente!$C$1,HN$3,0,HN$4,1)=$AN68))
),0),"")</f>
        <v/>
      </c>
      <c r="HO68" t="str">
        <f ca="1">IFERROR(IF(N(ISNUMBER(HO$2)*$AN68)&gt;0,MIN($D$6,
SUMPRODUCT(N(OFFSET(AlleInstrumente!$C$1,HO$3,0,HO$4,1)=$AN68))
),0),"")</f>
        <v/>
      </c>
      <c r="HP68" t="str">
        <f ca="1">IFERROR(IF(N(ISNUMBER(HP$2)*$AN68)&gt;0,MIN($D$6,
SUMPRODUCT(N(OFFSET(AlleInstrumente!$C$1,HP$3,0,HP$4,1)=$AN68))
),0),"")</f>
        <v/>
      </c>
      <c r="HQ68" t="str">
        <f ca="1">IFERROR(IF(N(ISNUMBER(HQ$2)*$AN68)&gt;0,MIN($D$6,
SUMPRODUCT(N(OFFSET(AlleInstrumente!$C$1,HQ$3,0,HQ$4,1)=$AN68))
),0),"")</f>
        <v/>
      </c>
      <c r="HR68" t="str">
        <f ca="1">IFERROR(IF(N(ISNUMBER(HR$2)*$AN68)&gt;0,MIN($D$6,
SUMPRODUCT(N(OFFSET(AlleInstrumente!$C$1,HR$3,0,HR$4,1)=$AN68))
),0),"")</f>
        <v/>
      </c>
      <c r="HS68" t="str">
        <f ca="1">IFERROR(IF(N(ISNUMBER(HS$2)*$AN68)&gt;0,MIN($D$6,
SUMPRODUCT(N(OFFSET(AlleInstrumente!$C$1,HS$3,0,HS$4,1)=$AN68))
),0),"")</f>
        <v/>
      </c>
      <c r="HT68" t="str">
        <f ca="1">IFERROR(IF(N(ISNUMBER(HT$2)*$AN68)&gt;0,MIN($D$6,
SUMPRODUCT(N(OFFSET(AlleInstrumente!$C$1,HT$3,0,HT$4,1)=$AN68))
),0),"")</f>
        <v/>
      </c>
      <c r="HU68" t="str">
        <f ca="1">IFERROR(IF(N(ISNUMBER(HU$2)*$AN68)&gt;0,MIN($D$6,
SUMPRODUCT(N(OFFSET(AlleInstrumente!$C$1,HU$3,0,HU$4,1)=$AN68))
),0),"")</f>
        <v/>
      </c>
      <c r="HV68" t="str">
        <f ca="1">IFERROR(IF(N(ISNUMBER(HV$2)*$AN68)&gt;0,MIN($D$6,
SUMPRODUCT(N(OFFSET(AlleInstrumente!$C$1,HV$3,0,HV$4,1)=$AN68))
),0),"")</f>
        <v/>
      </c>
      <c r="HW68" t="str">
        <f ca="1">IFERROR(IF(N(ISNUMBER(HW$2)*$AN68)&gt;0,MIN($D$6,
SUMPRODUCT(N(OFFSET(AlleInstrumente!$C$1,HW$3,0,HW$4,1)=$AN68))
),0),"")</f>
        <v/>
      </c>
      <c r="HX68" t="str">
        <f ca="1">IFERROR(IF(N(ISNUMBER(HX$2)*$AN68)&gt;0,MIN($D$6,
SUMPRODUCT(N(OFFSET(AlleInstrumente!$C$1,HX$3,0,HX$4,1)=$AN68))
),0),"")</f>
        <v/>
      </c>
      <c r="HY68" t="str">
        <f ca="1">IFERROR(IF(N(ISNUMBER(HY$2)*$AN68)&gt;0,MIN($D$6,
SUMPRODUCT(N(OFFSET(AlleInstrumente!$C$1,HY$3,0,HY$4,1)=$AN68))
),0),"")</f>
        <v/>
      </c>
      <c r="HZ68" t="str">
        <f ca="1">IFERROR(IF(N(ISNUMBER(HZ$2)*$AN68)&gt;0,MIN($D$6,
SUMPRODUCT(N(OFFSET(AlleInstrumente!$C$1,HZ$3,0,HZ$4,1)=$AN68))
),0),"")</f>
        <v/>
      </c>
      <c r="IA68" t="str">
        <f ca="1">IFERROR(IF(N(ISNUMBER(IA$2)*$AN68)&gt;0,MIN($D$6,
SUMPRODUCT(N(OFFSET(AlleInstrumente!$C$1,IA$3,0,IA$4,1)=$AN68))
),0),"")</f>
        <v/>
      </c>
      <c r="IB68" t="str">
        <f ca="1">IFERROR(IF(N(ISNUMBER(IB$2)*$AN68)&gt;0,MIN($D$6,
SUMPRODUCT(N(OFFSET(AlleInstrumente!$C$1,IB$3,0,IB$4,1)=$AN68))
),0),"")</f>
        <v/>
      </c>
      <c r="IC68" t="str">
        <f ca="1">IFERROR(IF(N(ISNUMBER(IC$2)*$AN68)&gt;0,MIN($D$6,
SUMPRODUCT(N(OFFSET(AlleInstrumente!$C$1,IC$3,0,IC$4,1)=$AN68))
),0),"")</f>
        <v/>
      </c>
      <c r="ID68" t="str">
        <f ca="1">IFERROR(IF(N(ISNUMBER(ID$2)*$AN68)&gt;0,MIN($D$6,
SUMPRODUCT(N(OFFSET(AlleInstrumente!$C$1,ID$3,0,ID$4,1)=$AN68))
),0),"")</f>
        <v/>
      </c>
      <c r="IE68" t="str">
        <f ca="1">IFERROR(IF(N(ISNUMBER(IE$2)*$AN68)&gt;0,MIN($D$6,
SUMPRODUCT(N(OFFSET(AlleInstrumente!$C$1,IE$3,0,IE$4,1)=$AN68))
),0),"")</f>
        <v/>
      </c>
      <c r="IF68" t="str">
        <f ca="1">IFERROR(IF(N(ISNUMBER(IF$2)*$AN68)&gt;0,MIN($D$6,
SUMPRODUCT(N(OFFSET(AlleInstrumente!$C$1,IF$3,0,IF$4,1)=$AN68))
),0),"")</f>
        <v/>
      </c>
      <c r="IG68" t="str">
        <f ca="1">IFERROR(IF(N(ISNUMBER(IG$2)*$AN68)&gt;0,MIN($D$6,
SUMPRODUCT(N(OFFSET(AlleInstrumente!$C$1,IG$3,0,IG$4,1)=$AN68))
),0),"")</f>
        <v/>
      </c>
      <c r="IH68" t="str">
        <f ca="1">IFERROR(IF(N(ISNUMBER(IH$2)*$AN68)&gt;0,MIN($D$6,
SUMPRODUCT(N(OFFSET(AlleInstrumente!$C$1,IH$3,0,IH$4,1)=$AN68))
),0),"")</f>
        <v/>
      </c>
      <c r="II68" t="str">
        <f ca="1">IFERROR(IF(N(ISNUMBER(II$2)*$AN68)&gt;0,MIN($D$6,
SUMPRODUCT(N(OFFSET(AlleInstrumente!$C$1,II$3,0,II$4,1)=$AN68))
),0),"")</f>
        <v/>
      </c>
      <c r="IJ68" t="str">
        <f ca="1">IFERROR(IF(N(ISNUMBER(IJ$2)*$AN68)&gt;0,MIN($D$6,
SUMPRODUCT(N(OFFSET(AlleInstrumente!$C$1,IJ$3,0,IJ$4,1)=$AN68))
),0),"")</f>
        <v/>
      </c>
      <c r="IK68" t="str">
        <f ca="1">IFERROR(IF(N(ISNUMBER(IK$2)*$AN68)&gt;0,MIN($D$6,
SUMPRODUCT(N(OFFSET(AlleInstrumente!$C$1,IK$3,0,IK$4,1)=$AN68))
),0),"")</f>
        <v/>
      </c>
      <c r="IL68" t="str">
        <f ca="1">IFERROR(IF(N(ISNUMBER(IL$2)*$AN68)&gt;0,MIN($D$6,
SUMPRODUCT(N(OFFSET(AlleInstrumente!$C$1,IL$3,0,IL$4,1)=$AN68))
),0),"")</f>
        <v/>
      </c>
      <c r="IM68" t="str">
        <f ca="1">IFERROR(IF(N(ISNUMBER(IM$2)*$AN68)&gt;0,MIN($D$6,
SUMPRODUCT(N(OFFSET(AlleInstrumente!$C$1,IM$3,0,IM$4,1)=$AN68))
),0),"")</f>
        <v/>
      </c>
      <c r="IN68" t="str">
        <f ca="1">IFERROR(IF(N(ISNUMBER(IN$2)*$AN68)&gt;0,MIN($D$6,
SUMPRODUCT(N(OFFSET(AlleInstrumente!$C$1,IN$3,0,IN$4,1)=$AN68))
),0),"")</f>
        <v/>
      </c>
      <c r="IO68" t="str">
        <f ca="1">IFERROR(IF(N(ISNUMBER(IO$2)*$AN68)&gt;0,MIN($D$6,
SUMPRODUCT(N(OFFSET(AlleInstrumente!$C$1,IO$3,0,IO$4,1)=$AN68))
),0),"")</f>
        <v/>
      </c>
      <c r="IP68" t="str">
        <f ca="1">IFERROR(IF(N(ISNUMBER(IP$2)*$AN68)&gt;0,MIN($D$6,
SUMPRODUCT(N(OFFSET(AlleInstrumente!$C$1,IP$3,0,IP$4,1)=$AN68))
),0),"")</f>
        <v/>
      </c>
      <c r="IQ68" t="str">
        <f ca="1">IFERROR(IF(N(ISNUMBER(IQ$2)*$AN68)&gt;0,MIN($D$6,
SUMPRODUCT(N(OFFSET(AlleInstrumente!$C$1,IQ$3,0,IQ$4,1)=$AN68))
),0),"")</f>
        <v/>
      </c>
      <c r="IR68" t="str">
        <f ca="1">IFERROR(IF(N(ISNUMBER(IR$2)*$AN68)&gt;0,MIN($D$6,
SUMPRODUCT(N(OFFSET(AlleInstrumente!$C$1,IR$3,0,IR$4,1)=$AN68))
),0),"")</f>
        <v/>
      </c>
      <c r="IS68" t="str">
        <f ca="1">IFERROR(IF(N(ISNUMBER(IS$2)*$AN68)&gt;0,MIN($D$6,
SUMPRODUCT(N(OFFSET(AlleInstrumente!$C$1,IS$3,0,IS$4,1)=$AN68))
),0),"")</f>
        <v/>
      </c>
      <c r="IT68" t="str">
        <f ca="1">IFERROR(IF(N(ISNUMBER(IT$2)*$AN68)&gt;0,MIN($D$6,
SUMPRODUCT(N(OFFSET(AlleInstrumente!$C$1,IT$3,0,IT$4,1)=$AN68))
),0),"")</f>
        <v/>
      </c>
      <c r="IU68" t="str">
        <f ca="1">IFERROR(IF(N(ISNUMBER(IU$2)*$AN68)&gt;0,MIN($D$6,
SUMPRODUCT(N(OFFSET(AlleInstrumente!$C$1,IU$3,0,IU$4,1)=$AN68))
),0),"")</f>
        <v/>
      </c>
      <c r="IV68" t="str">
        <f ca="1">IFERROR(IF(N(ISNUMBER(IV$2)*$AN68)&gt;0,MIN($D$6,
SUMPRODUCT(N(OFFSET(AlleInstrumente!$C$1,IV$3,0,IV$4,1)=$AN68))
),0),"")</f>
        <v/>
      </c>
      <c r="IW68" t="str">
        <f ca="1">IFERROR(IF(N(ISNUMBER(IW$2)*$AN68)&gt;0,MIN($D$6,
SUMPRODUCT(N(OFFSET(AlleInstrumente!$C$1,IW$3,0,IW$4,1)=$AN68))
),0),"")</f>
        <v/>
      </c>
      <c r="IX68" t="str">
        <f ca="1">IFERROR(IF(N(ISNUMBER(IX$2)*$AN68)&gt;0,MIN($D$6,
SUMPRODUCT(N(OFFSET(AlleInstrumente!$C$1,IX$3,0,IX$4,1)=$AN68))
),0),"")</f>
        <v/>
      </c>
      <c r="IY68" t="str">
        <f ca="1">IFERROR(IF(N(ISNUMBER(IY$2)*$AN68)&gt;0,MIN($D$6,
SUMPRODUCT(N(OFFSET(AlleInstrumente!$C$1,IY$3,0,IY$4,1)=$AN68))
),0),"")</f>
        <v/>
      </c>
      <c r="IZ68" t="str">
        <f ca="1">IFERROR(IF(N(ISNUMBER(IZ$2)*$AN68)&gt;0,MIN($D$6,
SUMPRODUCT(N(OFFSET(AlleInstrumente!$C$1,IZ$3,0,IZ$4,1)=$AN68))
),0),"")</f>
        <v/>
      </c>
      <c r="JA68" t="str">
        <f ca="1">IFERROR(IF(N(ISNUMBER(JA$2)*$AN68)&gt;0,MIN($D$6,
SUMPRODUCT(N(OFFSET(AlleInstrumente!$C$1,JA$3,0,JA$4,1)=$AN68))
),0),"")</f>
        <v/>
      </c>
      <c r="JB68" t="str">
        <f ca="1">IFERROR(IF(N(ISNUMBER(JB$2)*$AN68)&gt;0,MIN($D$6,
SUMPRODUCT(N(OFFSET(AlleInstrumente!$C$1,JB$3,0,JB$4,1)=$AN68))
),0),"")</f>
        <v/>
      </c>
      <c r="JC68" t="str">
        <f ca="1">IFERROR(IF(N(ISNUMBER(JC$2)*$AN68)&gt;0,MIN($D$6,
SUMPRODUCT(N(OFFSET(AlleInstrumente!$C$1,JC$3,0,JC$4,1)=$AN68))
),0),"")</f>
        <v/>
      </c>
      <c r="JD68" t="str">
        <f ca="1">IFERROR(IF(N(ISNUMBER(JD$2)*$AN68)&gt;0,MIN($D$6,
SUMPRODUCT(N(OFFSET(AlleInstrumente!$C$1,JD$3,0,JD$4,1)=$AN68))
),0),"")</f>
        <v/>
      </c>
      <c r="JE68" t="str">
        <f ca="1">IFERROR(IF(N(ISNUMBER(JE$2)*$AN68)&gt;0,MIN($D$6,
SUMPRODUCT(N(OFFSET(AlleInstrumente!$C$1,JE$3,0,JE$4,1)=$AN68))
),0),"")</f>
        <v/>
      </c>
      <c r="JF68" t="str">
        <f ca="1">IFERROR(IF(N(ISNUMBER(JF$2)*$AN68)&gt;0,MIN($D$6,
SUMPRODUCT(N(OFFSET(AlleInstrumente!$C$1,JF$3,0,JF$4,1)=$AN68))
),0),"")</f>
        <v/>
      </c>
      <c r="JG68" t="str">
        <f ca="1">IFERROR(IF(N(ISNUMBER(JG$2)*$AN68)&gt;0,MIN($D$6,
SUMPRODUCT(N(OFFSET(AlleInstrumente!$C$1,JG$3,0,JG$4,1)=$AN68))
),0),"")</f>
        <v/>
      </c>
      <c r="JH68" t="str">
        <f ca="1">IFERROR(IF(N(ISNUMBER(JH$2)*$AN68)&gt;0,MIN($D$6,
SUMPRODUCT(N(OFFSET(AlleInstrumente!$C$1,JH$3,0,JH$4,1)=$AN68))
),0),"")</f>
        <v/>
      </c>
      <c r="JI68" t="str">
        <f ca="1">IFERROR(IF(N(ISNUMBER(JI$2)*$AN68)&gt;0,MIN($D$6,
SUMPRODUCT(N(OFFSET(AlleInstrumente!$C$1,JI$3,0,JI$4,1)=$AN68))
),0),"")</f>
        <v/>
      </c>
      <c r="JJ68" t="str">
        <f ca="1">IFERROR(IF(N(ISNUMBER(JJ$2)*$AN68)&gt;0,MIN($D$6,
SUMPRODUCT(N(OFFSET(AlleInstrumente!$C$1,JJ$3,0,JJ$4,1)=$AN68))
),0),"")</f>
        <v/>
      </c>
      <c r="JK68" t="str">
        <f ca="1">IFERROR(IF(N(ISNUMBER(JK$2)*$AN68)&gt;0,MIN($D$6,
SUMPRODUCT(N(OFFSET(AlleInstrumente!$C$1,JK$3,0,JK$4,1)=$AN68))
),0),"")</f>
        <v/>
      </c>
      <c r="JL68" t="str">
        <f ca="1">IFERROR(IF(N(ISNUMBER(JL$2)*$AN68)&gt;0,MIN($D$6,
SUMPRODUCT(N(OFFSET(AlleInstrumente!$C$1,JL$3,0,JL$4,1)=$AN68))
),0),"")</f>
        <v/>
      </c>
      <c r="JM68" t="str">
        <f ca="1">IFERROR(IF(N(ISNUMBER(JM$2)*$AN68)&gt;0,MIN($D$6,
SUMPRODUCT(N(OFFSET(AlleInstrumente!$C$1,JM$3,0,JM$4,1)=$AN68))
),0),"")</f>
        <v/>
      </c>
      <c r="JN68" t="str">
        <f ca="1">IFERROR(IF(N(ISNUMBER(JN$2)*$AN68)&gt;0,MIN($D$6,
SUMPRODUCT(N(OFFSET(AlleInstrumente!$C$1,JN$3,0,JN$4,1)=$AN68))
),0),"")</f>
        <v/>
      </c>
      <c r="JO68" t="str">
        <f ca="1">IFERROR(IF(N(ISNUMBER(JO$2)*$AN68)&gt;0,MIN($D$6,
SUMPRODUCT(N(OFFSET(AlleInstrumente!$C$1,JO$3,0,JO$4,1)=$AN68))
),0),"")</f>
        <v/>
      </c>
      <c r="JP68" t="str">
        <f ca="1">IFERROR(IF(N(ISNUMBER(JP$2)*$AN68)&gt;0,MIN($D$6,
SUMPRODUCT(N(OFFSET(AlleInstrumente!$C$1,JP$3,0,JP$4,1)=$AN68))
),0),"")</f>
        <v/>
      </c>
      <c r="JQ68" t="str">
        <f ca="1">IFERROR(IF(N(ISNUMBER(JQ$2)*$AN68)&gt;0,MIN($D$6,
SUMPRODUCT(N(OFFSET(AlleInstrumente!$C$1,JQ$3,0,JQ$4,1)=$AN68))
),0),"")</f>
        <v/>
      </c>
      <c r="JR68" t="str">
        <f ca="1">IFERROR(IF(N(ISNUMBER(JR$2)*$AN68)&gt;0,MIN($D$6,
SUMPRODUCT(N(OFFSET(AlleInstrumente!$C$1,JR$3,0,JR$4,1)=$AN68))
),0),"")</f>
        <v/>
      </c>
      <c r="JS68" t="str">
        <f ca="1">IFERROR(IF(N(ISNUMBER(JS$2)*$AN68)&gt;0,MIN($D$6,
SUMPRODUCT(N(OFFSET(AlleInstrumente!$C$1,JS$3,0,JS$4,1)=$AN68))
),0),"")</f>
        <v/>
      </c>
      <c r="JT68" t="str">
        <f ca="1">IFERROR(IF(N(ISNUMBER(JT$2)*$AN68)&gt;0,MIN($D$6,
SUMPRODUCT(N(OFFSET(AlleInstrumente!$C$1,JT$3,0,JT$4,1)=$AN68))
),0),"")</f>
        <v/>
      </c>
      <c r="JU68" t="str">
        <f ca="1">IFERROR(IF(N(ISNUMBER(JU$2)*$AN68)&gt;0,MIN($D$6,
SUMPRODUCT(N(OFFSET(AlleInstrumente!$C$1,JU$3,0,JU$4,1)=$AN68))
),0),"")</f>
        <v/>
      </c>
      <c r="JV68" t="str">
        <f ca="1">IFERROR(IF(N(ISNUMBER(JV$2)*$AN68)&gt;0,MIN($D$6,
SUMPRODUCT(N(OFFSET(AlleInstrumente!$C$1,JV$3,0,JV$4,1)=$AN68))
),0),"")</f>
        <v/>
      </c>
      <c r="JW68" t="str">
        <f ca="1">IFERROR(IF(N(ISNUMBER(JW$2)*$AN68)&gt;0,MIN($D$6,
SUMPRODUCT(N(OFFSET(AlleInstrumente!$C$1,JW$3,0,JW$4,1)=$AN68))
),0),"")</f>
        <v/>
      </c>
      <c r="JX68" t="str">
        <f ca="1">IFERROR(IF(N(ISNUMBER(JX$2)*$AN68)&gt;0,MIN($D$6,
SUMPRODUCT(N(OFFSET(AlleInstrumente!$C$1,JX$3,0,JX$4,1)=$AN68))
),0),"")</f>
        <v/>
      </c>
      <c r="JY68" t="str">
        <f ca="1">IFERROR(IF(N(ISNUMBER(JY$2)*$AN68)&gt;0,MIN($D$6,
SUMPRODUCT(N(OFFSET(AlleInstrumente!$C$1,JY$3,0,JY$4,1)=$AN68))
),0),"")</f>
        <v/>
      </c>
      <c r="JZ68" t="str">
        <f ca="1">IFERROR(IF(N(ISNUMBER(JZ$2)*$AN68)&gt;0,MIN($D$6,
SUMPRODUCT(N(OFFSET(AlleInstrumente!$C$1,JZ$3,0,JZ$4,1)=$AN68))
),0),"")</f>
        <v/>
      </c>
      <c r="KA68" t="str">
        <f ca="1">IFERROR(IF(N(ISNUMBER(KA$2)*$AN68)&gt;0,MIN($D$6,
SUMPRODUCT(N(OFFSET(AlleInstrumente!$C$1,KA$3,0,KA$4,1)=$AN68))
),0),"")</f>
        <v/>
      </c>
      <c r="KB68" t="str">
        <f ca="1">IFERROR(IF(N(ISNUMBER(KB$2)*$AN68)&gt;0,MIN($D$6,
SUMPRODUCT(N(OFFSET(AlleInstrumente!$C$1,KB$3,0,KB$4,1)=$AN68))
),0),"")</f>
        <v/>
      </c>
      <c r="KC68" t="str">
        <f ca="1">IFERROR(IF(N(ISNUMBER(KC$2)*$AN68)&gt;0,MIN($D$6,
SUMPRODUCT(N(OFFSET(AlleInstrumente!$C$1,KC$3,0,KC$4,1)=$AN68))
),0),"")</f>
        <v/>
      </c>
      <c r="KD68" t="str">
        <f ca="1">IFERROR(IF(N(ISNUMBER(KD$2)*$AN68)&gt;0,MIN($D$6,
SUMPRODUCT(N(OFFSET(AlleInstrumente!$C$1,KD$3,0,KD$4,1)=$AN68))
),0),"")</f>
        <v/>
      </c>
      <c r="KE68" t="str">
        <f ca="1">IFERROR(IF(N(ISNUMBER(KE$2)*$AN68)&gt;0,MIN($D$6,
SUMPRODUCT(N(OFFSET(AlleInstrumente!$C$1,KE$3,0,KE$4,1)=$AN68))
),0),"")</f>
        <v/>
      </c>
      <c r="KF68" t="str">
        <f ca="1">IFERROR(IF(N(ISNUMBER(KF$2)*$AN68)&gt;0,MIN($D$6,
SUMPRODUCT(N(OFFSET(AlleInstrumente!$C$1,KF$3,0,KF$4,1)=$AN68))
),0),"")</f>
        <v/>
      </c>
      <c r="KG68" t="str">
        <f ca="1">IFERROR(IF(N(ISNUMBER(KG$2)*$AN68)&gt;0,MIN($D$6,
SUMPRODUCT(N(OFFSET(AlleInstrumente!$C$1,KG$3,0,KG$4,1)=$AN68))
),0),"")</f>
        <v/>
      </c>
      <c r="KH68" t="str">
        <f ca="1">IFERROR(IF(N(ISNUMBER(KH$2)*$AN68)&gt;0,MIN($D$6,
SUMPRODUCT(N(OFFSET(AlleInstrumente!$C$1,KH$3,0,KH$4,1)=$AN68))
),0),"")</f>
        <v/>
      </c>
      <c r="KI68" t="str">
        <f ca="1">IFERROR(IF(N(ISNUMBER(KI$2)*$AN68)&gt;0,MIN($D$6,
SUMPRODUCT(N(OFFSET(AlleInstrumente!$C$1,KI$3,0,KI$4,1)=$AN68))
),0),"")</f>
        <v/>
      </c>
      <c r="KJ68" t="str">
        <f ca="1">IFERROR(IF(N(ISNUMBER(KJ$2)*$AN68)&gt;0,MIN($D$6,
SUMPRODUCT(N(OFFSET(AlleInstrumente!$C$1,KJ$3,0,KJ$4,1)=$AN68))
),0),"")</f>
        <v/>
      </c>
      <c r="KK68" t="str">
        <f ca="1">IFERROR(IF(N(ISNUMBER(KK$2)*$AN68)&gt;0,MIN($D$6,
SUMPRODUCT(N(OFFSET(AlleInstrumente!$C$1,KK$3,0,KK$4,1)=$AN68))
),0),"")</f>
        <v/>
      </c>
      <c r="KL68" t="str">
        <f ca="1">IFERROR(IF(N(ISNUMBER(KL$2)*$AN68)&gt;0,MIN($D$6,
SUMPRODUCT(N(OFFSET(AlleInstrumente!$C$1,KL$3,0,KL$4,1)=$AN68))
),0),"")</f>
        <v/>
      </c>
      <c r="KM68" t="str">
        <f ca="1">IFERROR(IF(N(ISNUMBER(KM$2)*$AN68)&gt;0,MIN($D$6,
SUMPRODUCT(N(OFFSET(AlleInstrumente!$C$1,KM$3,0,KM$4,1)=$AN68))
),0),"")</f>
        <v/>
      </c>
      <c r="KN68" t="str">
        <f ca="1">IFERROR(IF(N(ISNUMBER(KN$2)*$AN68)&gt;0,MIN($D$6,
SUMPRODUCT(N(OFFSET(AlleInstrumente!$C$1,KN$3,0,KN$4,1)=$AN68))
),0),"")</f>
        <v/>
      </c>
      <c r="KO68" t="str">
        <f ca="1">IFERROR(IF(N(ISNUMBER(KO$2)*$AN68)&gt;0,MIN($D$6,
SUMPRODUCT(N(OFFSET(AlleInstrumente!$C$1,KO$3,0,KO$4,1)=$AN68))
),0),"")</f>
        <v/>
      </c>
      <c r="KP68" t="str">
        <f ca="1">IFERROR(IF(N(ISNUMBER(KP$2)*$AN68)&gt;0,MIN($D$6,
SUMPRODUCT(N(OFFSET(AlleInstrumente!$C$1,KP$3,0,KP$4,1)=$AN68))
),0),"")</f>
        <v/>
      </c>
      <c r="KQ68" t="str">
        <f ca="1">IFERROR(IF(N(ISNUMBER(KQ$2)*$AN68)&gt;0,MIN($D$6,
SUMPRODUCT(N(OFFSET(AlleInstrumente!$C$1,KQ$3,0,KQ$4,1)=$AN68))
),0),"")</f>
        <v/>
      </c>
      <c r="KR68" t="str">
        <f ca="1">IFERROR(IF(N(ISNUMBER(KR$2)*$AN68)&gt;0,MIN($D$6,
SUMPRODUCT(N(OFFSET(AlleInstrumente!$C$1,KR$3,0,KR$4,1)=$AN68))
),0),"")</f>
        <v/>
      </c>
      <c r="KS68" t="str">
        <f ca="1">IFERROR(IF(N(ISNUMBER(KS$2)*$AN68)&gt;0,MIN($D$6,
SUMPRODUCT(N(OFFSET(AlleInstrumente!$C$1,KS$3,0,KS$4,1)=$AN68))
),0),"")</f>
        <v/>
      </c>
      <c r="KT68" t="str">
        <f ca="1">IFERROR(IF(N(ISNUMBER(KT$2)*$AN68)&gt;0,MIN($D$6,
SUMPRODUCT(N(OFFSET(AlleInstrumente!$C$1,KT$3,0,KT$4,1)=$AN68))
),0),"")</f>
        <v/>
      </c>
      <c r="KU68" t="str">
        <f ca="1">IFERROR(IF(N(ISNUMBER(KU$2)*$AN68)&gt;0,MIN($D$6,
SUMPRODUCT(N(OFFSET(AlleInstrumente!$C$1,KU$3,0,KU$4,1)=$AN68))
),0),"")</f>
        <v/>
      </c>
      <c r="KV68" t="str">
        <f ca="1">IFERROR(IF(N(ISNUMBER(KV$2)*$AN68)&gt;0,MIN($D$6,
SUMPRODUCT(N(OFFSET(AlleInstrumente!$C$1,KV$3,0,KV$4,1)=$AN68))
),0),"")</f>
        <v/>
      </c>
      <c r="KW68" t="str">
        <f ca="1">IFERROR(IF(N(ISNUMBER(KW$2)*$AN68)&gt;0,MIN($D$6,
SUMPRODUCT(N(OFFSET(AlleInstrumente!$C$1,KW$3,0,KW$4,1)=$AN68))
),0),"")</f>
        <v/>
      </c>
      <c r="KX68" t="str">
        <f ca="1">IFERROR(IF(N(ISNUMBER(KX$2)*$AN68)&gt;0,MIN($D$6,
SUMPRODUCT(N(OFFSET(AlleInstrumente!$C$1,KX$3,0,KX$4,1)=$AN68))
),0),"")</f>
        <v/>
      </c>
      <c r="KY68" t="str">
        <f ca="1">IFERROR(IF(N(ISNUMBER(KY$2)*$AN68)&gt;0,MIN($D$6,
SUMPRODUCT(N(OFFSET(AlleInstrumente!$C$1,KY$3,0,KY$4,1)=$AN68))
),0),"")</f>
        <v/>
      </c>
      <c r="KZ68" t="str">
        <f ca="1">IFERROR(IF(N(ISNUMBER(KZ$2)*$AN68)&gt;0,MIN($D$6,
SUMPRODUCT(N(OFFSET(AlleInstrumente!$C$1,KZ$3,0,KZ$4,1)=$AN68))
),0),"")</f>
        <v/>
      </c>
      <c r="LA68" t="str">
        <f ca="1">IFERROR(IF(N(ISNUMBER(LA$2)*$AN68)&gt;0,MIN($D$6,
SUMPRODUCT(N(OFFSET(AlleInstrumente!$C$1,LA$3,0,LA$4,1)=$AN68))
),0),"")</f>
        <v/>
      </c>
      <c r="LB68" t="str">
        <f ca="1">IFERROR(IF(N(ISNUMBER(LB$2)*$AN68)&gt;0,MIN($D$6,
SUMPRODUCT(N(OFFSET(AlleInstrumente!$C$1,LB$3,0,LB$4,1)=$AN68))
),0),"")</f>
        <v/>
      </c>
      <c r="LC68" t="str">
        <f ca="1">IFERROR(IF(N(ISNUMBER(LC$2)*$AN68)&gt;0,MIN($D$6,
SUMPRODUCT(N(OFFSET(AlleInstrumente!$C$1,LC$3,0,LC$4,1)=$AN68))
),0),"")</f>
        <v/>
      </c>
      <c r="LD68" t="str">
        <f ca="1">IFERROR(IF(N(ISNUMBER(LD$2)*$AN68)&gt;0,MIN($D$6,
SUMPRODUCT(N(OFFSET(AlleInstrumente!$C$1,LD$3,0,LD$4,1)=$AN68))
),0),"")</f>
        <v/>
      </c>
      <c r="LE68" t="str">
        <f ca="1">IFERROR(IF(N(ISNUMBER(LE$2)*$AN68)&gt;0,MIN($D$6,
SUMPRODUCT(N(OFFSET(AlleInstrumente!$C$1,LE$3,0,LE$4,1)=$AN68))
),0),"")</f>
        <v/>
      </c>
      <c r="LF68" t="str">
        <f ca="1">IFERROR(IF(N(ISNUMBER(LF$2)*$AN68)&gt;0,MIN($D$6,
SUMPRODUCT(N(OFFSET(AlleInstrumente!$C$1,LF$3,0,LF$4,1)=$AN68))
),0),"")</f>
        <v/>
      </c>
      <c r="LG68" t="str">
        <f ca="1">IFERROR(IF(N(ISNUMBER(LG$2)*$AN68)&gt;0,MIN($D$6,
SUMPRODUCT(N(OFFSET(AlleInstrumente!$C$1,LG$3,0,LG$4,1)=$AN68))
),0),"")</f>
        <v/>
      </c>
      <c r="LH68" t="str">
        <f ca="1">IFERROR(IF(N(ISNUMBER(LH$2)*$AN68)&gt;0,MIN($D$6,
SUMPRODUCT(N(OFFSET(AlleInstrumente!$C$1,LH$3,0,LH$4,1)=$AN68))
),0),"")</f>
        <v/>
      </c>
      <c r="LI68" t="str">
        <f ca="1">IFERROR(IF(N(ISNUMBER(LI$2)*$AN68)&gt;0,MIN($D$6,
SUMPRODUCT(N(OFFSET(AlleInstrumente!$C$1,LI$3,0,LI$4,1)=$AN68))
),0),"")</f>
        <v/>
      </c>
      <c r="LJ68" t="str">
        <f ca="1">IFERROR(IF(N(ISNUMBER(LJ$2)*$AN68)&gt;0,MIN($D$6,
SUMPRODUCT(N(OFFSET(AlleInstrumente!$C$1,LJ$3,0,LJ$4,1)=$AN68))
),0),"")</f>
        <v/>
      </c>
      <c r="LK68" t="str">
        <f ca="1">IFERROR(IF(N(ISNUMBER(LK$2)*$AN68)&gt;0,MIN($D$6,
SUMPRODUCT(N(OFFSET(AlleInstrumente!$C$1,LK$3,0,LK$4,1)=$AN68))
),0),"")</f>
        <v/>
      </c>
      <c r="LL68" t="str">
        <f ca="1">IFERROR(IF(N(ISNUMBER(LL$2)*$AN68)&gt;0,MIN($D$6,
SUMPRODUCT(N(OFFSET(AlleInstrumente!$C$1,LL$3,0,LL$4,1)=$AN68))
),0),"")</f>
        <v/>
      </c>
      <c r="LM68" t="str">
        <f ca="1">IFERROR(IF(N(ISNUMBER(LM$2)*$AN68)&gt;0,MIN($D$6,
SUMPRODUCT(N(OFFSET(AlleInstrumente!$C$1,LM$3,0,LM$4,1)=$AN68))
),0),"")</f>
        <v/>
      </c>
      <c r="LN68" t="str">
        <f ca="1">IFERROR(IF(N(ISNUMBER(LN$2)*$AN68)&gt;0,MIN($D$6,
SUMPRODUCT(N(OFFSET(AlleInstrumente!$C$1,LN$3,0,LN$4,1)=$AN68))
),0),"")</f>
        <v/>
      </c>
      <c r="LO68" t="str">
        <f ca="1">IFERROR(IF(N(ISNUMBER(LO$2)*$AN68)&gt;0,MIN($D$6,
SUMPRODUCT(N(OFFSET(AlleInstrumente!$C$1,LO$3,0,LO$4,1)=$AN68))
),0),"")</f>
        <v/>
      </c>
      <c r="LP68" t="str">
        <f ca="1">IFERROR(IF(N(ISNUMBER(LP$2)*$AN68)&gt;0,MIN($D$6,
SUMPRODUCT(N(OFFSET(AlleInstrumente!$C$1,LP$3,0,LP$4,1)=$AN68))
),0),"")</f>
        <v/>
      </c>
      <c r="LQ68" t="str">
        <f ca="1">IFERROR(IF(N(ISNUMBER(LQ$2)*$AN68)&gt;0,MIN($D$6,
SUMPRODUCT(N(OFFSET(AlleInstrumente!$C$1,LQ$3,0,LQ$4,1)=$AN68))
),0),"")</f>
        <v/>
      </c>
      <c r="LR68" t="str">
        <f ca="1">IFERROR(IF(N(ISNUMBER(LR$2)*$AN68)&gt;0,MIN($D$6,
SUMPRODUCT(N(OFFSET(AlleInstrumente!$C$1,LR$3,0,LR$4,1)=$AN68))
),0),"")</f>
        <v/>
      </c>
      <c r="LS68" t="str">
        <f ca="1">IFERROR(IF(N(ISNUMBER(LS$2)*$AN68)&gt;0,MIN($D$6,
SUMPRODUCT(N(OFFSET(AlleInstrumente!$C$1,LS$3,0,LS$4,1)=$AN68))
),0),"")</f>
        <v/>
      </c>
      <c r="LT68" t="str">
        <f ca="1">IFERROR(IF(N(ISNUMBER(LT$2)*$AN68)&gt;0,MIN($D$6,
SUMPRODUCT(N(OFFSET(AlleInstrumente!$C$1,LT$3,0,LT$4,1)=$AN68))
),0),"")</f>
        <v/>
      </c>
      <c r="LU68" t="str">
        <f ca="1">IFERROR(IF(N(ISNUMBER(LU$2)*$AN68)&gt;0,MIN($D$6,
SUMPRODUCT(N(OFFSET(AlleInstrumente!$C$1,LU$3,0,LU$4,1)=$AN68))
),0),"")</f>
        <v/>
      </c>
      <c r="LV68" t="str">
        <f ca="1">IFERROR(IF(N(ISNUMBER(LV$2)*$AN68)&gt;0,MIN($D$6,
SUMPRODUCT(N(OFFSET(AlleInstrumente!$C$1,LV$3,0,LV$4,1)=$AN68))
),0),"")</f>
        <v/>
      </c>
      <c r="LW68" t="str">
        <f ca="1">IFERROR(IF(N(ISNUMBER(LW$2)*$AN68)&gt;0,MIN($D$6,
SUMPRODUCT(N(OFFSET(AlleInstrumente!$C$1,LW$3,0,LW$4,1)=$AN68))
),0),"")</f>
        <v/>
      </c>
      <c r="LX68" t="str">
        <f ca="1">IFERROR(IF(N(ISNUMBER(LX$2)*$AN68)&gt;0,MIN($D$6,
SUMPRODUCT(N(OFFSET(AlleInstrumente!$C$1,LX$3,0,LX$4,1)=$AN68))
),0),"")</f>
        <v/>
      </c>
      <c r="LY68" t="str">
        <f ca="1">IFERROR(IF(N(ISNUMBER(LY$2)*$AN68)&gt;0,MIN($D$6,
SUMPRODUCT(N(OFFSET(AlleInstrumente!$C$1,LY$3,0,LY$4,1)=$AN68))
),0),"")</f>
        <v/>
      </c>
      <c r="LZ68" t="str">
        <f ca="1">IFERROR(IF(N(ISNUMBER(LZ$2)*$AN68)&gt;0,MIN($D$6,
SUMPRODUCT(N(OFFSET(AlleInstrumente!$C$1,LZ$3,0,LZ$4,1)=$AN68))
),0),"")</f>
        <v/>
      </c>
      <c r="MA68" t="str">
        <f ca="1">IFERROR(IF(N(ISNUMBER(MA$2)*$AN68)&gt;0,MIN($D$6,
SUMPRODUCT(N(OFFSET(AlleInstrumente!$C$1,MA$3,0,MA$4,1)=$AN68))
),0),"")</f>
        <v/>
      </c>
      <c r="MB68" t="str">
        <f ca="1">IFERROR(IF(N(ISNUMBER(MB$2)*$AN68)&gt;0,MIN($D$6,
SUMPRODUCT(N(OFFSET(AlleInstrumente!$C$1,MB$3,0,MB$4,1)=$AN68))
),0),"")</f>
        <v/>
      </c>
      <c r="MC68" t="str">
        <f ca="1">IFERROR(IF(N(ISNUMBER(MC$2)*$AN68)&gt;0,MIN($D$6,
SUMPRODUCT(N(OFFSET(AlleInstrumente!$C$1,MC$3,0,MC$4,1)=$AN68))
),0),"")</f>
        <v/>
      </c>
      <c r="MD68" t="str">
        <f ca="1">IFERROR(IF(N(ISNUMBER(MD$2)*$AN68)&gt;0,MIN($D$6,
SUMPRODUCT(N(OFFSET(AlleInstrumente!$C$1,MD$3,0,MD$4,1)=$AN68))
),0),"")</f>
        <v/>
      </c>
      <c r="ME68" t="str">
        <f ca="1">IFERROR(IF(N(ISNUMBER(ME$2)*$AN68)&gt;0,MIN($D$6,
SUMPRODUCT(N(OFFSET(AlleInstrumente!$C$1,ME$3,0,ME$4,1)=$AN68))
),0),"")</f>
        <v/>
      </c>
      <c r="MF68" t="str">
        <f ca="1">IFERROR(IF(N(ISNUMBER(MF$2)*$AN68)&gt;0,MIN($D$6,
SUMPRODUCT(N(OFFSET(AlleInstrumente!$C$1,MF$3,0,MF$4,1)=$AN68))
),0),"")</f>
        <v/>
      </c>
    </row>
    <row r="69" spans="7:344" x14ac:dyDescent="0.25">
      <c r="G69" t="str">
        <f t="shared" ca="1" si="51"/>
        <v/>
      </c>
      <c r="H69" t="str">
        <f t="shared" ca="1" si="45"/>
        <v/>
      </c>
      <c r="I69" t="str">
        <f t="shared" ca="1" si="52"/>
        <v/>
      </c>
      <c r="J69" t="str">
        <f t="shared" ca="1" si="53"/>
        <v/>
      </c>
      <c r="K69" t="str">
        <f t="shared" ca="1" si="54"/>
        <v/>
      </c>
      <c r="L69" t="str">
        <f t="array" aca="1" ref="L69" ca="1">IF(ISNUMBER(L68),IF(ISNUMBER($K68),$L68,IF($L68&gt;$L$2,MAX(IF(OFFSET($S$6,0,0,_Instrument_count,1)&lt;$L68,OFFSET($S$6,0,0,_Instrument_count,1),$L$2)),"")),"")</f>
        <v/>
      </c>
      <c r="N69" t="str">
        <f t="shared" ca="1" si="59"/>
        <v/>
      </c>
      <c r="P69" s="40" t="str">
        <f t="shared" ca="1" si="29"/>
        <v/>
      </c>
      <c r="Q69" s="40" t="str">
        <f t="shared" ca="1" si="55"/>
        <v/>
      </c>
      <c r="R69" t="str">
        <f t="shared" ca="1" si="31"/>
        <v/>
      </c>
      <c r="S69" t="e">
        <f t="shared" ca="1" si="47"/>
        <v>#VALUE!</v>
      </c>
      <c r="T69">
        <f t="shared" ca="1" si="32"/>
        <v>1</v>
      </c>
      <c r="U69" t="e">
        <f t="shared" ca="1" si="48"/>
        <v>#VALUE!</v>
      </c>
      <c r="V69" t="str">
        <f t="shared" ca="1" si="33"/>
        <v/>
      </c>
      <c r="X69" t="str">
        <f t="shared" ca="1" si="34"/>
        <v/>
      </c>
      <c r="Y69" s="76" t="e">
        <f t="shared" ca="1" si="35"/>
        <v>#VALUE!</v>
      </c>
      <c r="AA69" t="str">
        <f t="shared" ca="1" si="36"/>
        <v/>
      </c>
      <c r="AB69" s="76" t="e">
        <f t="shared" ca="1" si="37"/>
        <v>#VALUE!</v>
      </c>
      <c r="AD69" t="str">
        <f t="shared" ca="1" si="38"/>
        <v/>
      </c>
      <c r="AE69" s="76" t="e">
        <f t="shared" ca="1" si="39"/>
        <v>#VALUE!</v>
      </c>
      <c r="AG69" t="str">
        <f t="shared" ca="1" si="40"/>
        <v/>
      </c>
      <c r="AH69" s="76" t="e">
        <f t="shared" ca="1" si="41"/>
        <v>#VALUE!</v>
      </c>
      <c r="AI69" s="76"/>
      <c r="AJ69" t="str">
        <f t="shared" ca="1" si="49"/>
        <v/>
      </c>
      <c r="AK69" s="76" t="e">
        <f t="shared" ca="1" si="50"/>
        <v>#VALUE!</v>
      </c>
      <c r="AM69" t="str">
        <f ca="1">IF(ISNUMBER(Index!$K68),Index!$N68,"")</f>
        <v/>
      </c>
      <c r="AN69" t="str">
        <f ca="1">IF(ISNUMBER(Index!$K68),Index!$K68,"")</f>
        <v/>
      </c>
      <c r="AO69" t="str">
        <f ca="1">IF(ISNUMBER(AN69),Index!$M68,"")</f>
        <v/>
      </c>
      <c r="AP69" t="str">
        <f t="shared" ca="1" si="56"/>
        <v/>
      </c>
      <c r="AQ69" t="str">
        <f t="shared" ca="1" si="57"/>
        <v/>
      </c>
      <c r="AR69" t="str">
        <f t="shared" ca="1" si="58"/>
        <v/>
      </c>
      <c r="AS69" t="str">
        <f ca="1">IFERROR(IF(N(ISNUMBER(AS$2)*$AN69)&gt;0,MIN($D$6,
SUMPRODUCT(N(OFFSET(AlleInstrumente!$C$1,AS$3,0,AS$4,1)=$AN69))
),0),"")</f>
        <v/>
      </c>
      <c r="AT69" t="str">
        <f ca="1">IFERROR(IF(N(ISNUMBER(AT$2)*$AN69)&gt;0,MIN($D$6,
SUMPRODUCT(N(OFFSET(AlleInstrumente!$C$1,AT$3,0,AT$4,1)=$AN69))
),0),"")</f>
        <v/>
      </c>
      <c r="AU69" t="str">
        <f ca="1">IFERROR(IF(N(ISNUMBER(AU$2)*$AN69)&gt;0,MIN($D$6,
SUMPRODUCT(N(OFFSET(AlleInstrumente!$C$1,AU$3,0,AU$4,1)=$AN69))
),0),"")</f>
        <v/>
      </c>
      <c r="AV69" t="str">
        <f ca="1">IFERROR(IF(N(ISNUMBER(AV$2)*$AN69)&gt;0,MIN($D$6,
SUMPRODUCT(N(OFFSET(AlleInstrumente!$C$1,AV$3,0,AV$4,1)=$AN69))
),0),"")</f>
        <v/>
      </c>
      <c r="AW69" t="str">
        <f ca="1">IFERROR(IF(N(ISNUMBER(AW$2)*$AN69)&gt;0,MIN($D$6,
SUMPRODUCT(N(OFFSET(AlleInstrumente!$C$1,AW$3,0,AW$4,1)=$AN69))
),0),"")</f>
        <v/>
      </c>
      <c r="AX69" t="str">
        <f ca="1">IFERROR(IF(N(ISNUMBER(AX$2)*$AN69)&gt;0,MIN($D$6,
SUMPRODUCT(N(OFFSET(AlleInstrumente!$C$1,AX$3,0,AX$4,1)=$AN69))
),0),"")</f>
        <v/>
      </c>
      <c r="AY69" t="str">
        <f ca="1">IFERROR(IF(N(ISNUMBER(AY$2)*$AN69)&gt;0,MIN($D$6,
SUMPRODUCT(N(OFFSET(AlleInstrumente!$C$1,AY$3,0,AY$4,1)=$AN69))
),0),"")</f>
        <v/>
      </c>
      <c r="AZ69" t="str">
        <f ca="1">IFERROR(IF(N(ISNUMBER(AZ$2)*$AN69)&gt;0,MIN($D$6,
SUMPRODUCT(N(OFFSET(AlleInstrumente!$C$1,AZ$3,0,AZ$4,1)=$AN69))
),0),"")</f>
        <v/>
      </c>
      <c r="BA69" t="str">
        <f ca="1">IFERROR(IF(N(ISNUMBER(BA$2)*$AN69)&gt;0,MIN($D$6,
SUMPRODUCT(N(OFFSET(AlleInstrumente!$C$1,BA$3,0,BA$4,1)=$AN69))
),0),"")</f>
        <v/>
      </c>
      <c r="BB69" t="str">
        <f ca="1">IFERROR(IF(N(ISNUMBER(BB$2)*$AN69)&gt;0,MIN($D$6,
SUMPRODUCT(N(OFFSET(AlleInstrumente!$C$1,BB$3,0,BB$4,1)=$AN69))
),0),"")</f>
        <v/>
      </c>
      <c r="BC69" t="str">
        <f ca="1">IFERROR(IF(N(ISNUMBER(BC$2)*$AN69)&gt;0,MIN($D$6,
SUMPRODUCT(N(OFFSET(AlleInstrumente!$C$1,BC$3,0,BC$4,1)=$AN69))
),0),"")</f>
        <v/>
      </c>
      <c r="BD69" t="str">
        <f ca="1">IFERROR(IF(N(ISNUMBER(BD$2)*$AN69)&gt;0,MIN($D$6,
SUMPRODUCT(N(OFFSET(AlleInstrumente!$C$1,BD$3,0,BD$4,1)=$AN69))
),0),"")</f>
        <v/>
      </c>
      <c r="BE69" t="str">
        <f ca="1">IFERROR(IF(N(ISNUMBER(BE$2)*$AN69)&gt;0,MIN($D$6,
SUMPRODUCT(N(OFFSET(AlleInstrumente!$C$1,BE$3,0,BE$4,1)=$AN69))
),0),"")</f>
        <v/>
      </c>
      <c r="BF69" t="str">
        <f ca="1">IFERROR(IF(N(ISNUMBER(BF$2)*$AN69)&gt;0,MIN($D$6,
SUMPRODUCT(N(OFFSET(AlleInstrumente!$C$1,BF$3,0,BF$4,1)=$AN69))
),0),"")</f>
        <v/>
      </c>
      <c r="BG69" t="str">
        <f ca="1">IFERROR(IF(N(ISNUMBER(BG$2)*$AN69)&gt;0,MIN($D$6,
SUMPRODUCT(N(OFFSET(AlleInstrumente!$C$1,BG$3,0,BG$4,1)=$AN69))
),0),"")</f>
        <v/>
      </c>
      <c r="BH69" t="str">
        <f ca="1">IFERROR(IF(N(ISNUMBER(BH$2)*$AN69)&gt;0,MIN($D$6,
SUMPRODUCT(N(OFFSET(AlleInstrumente!$C$1,BH$3,0,BH$4,1)=$AN69))
),0),"")</f>
        <v/>
      </c>
      <c r="BI69" t="str">
        <f ca="1">IFERROR(IF(N(ISNUMBER(BI$2)*$AN69)&gt;0,MIN($D$6,
SUMPRODUCT(N(OFFSET(AlleInstrumente!$C$1,BI$3,0,BI$4,1)=$AN69))
),0),"")</f>
        <v/>
      </c>
      <c r="BJ69" t="str">
        <f ca="1">IFERROR(IF(N(ISNUMBER(BJ$2)*$AN69)&gt;0,MIN($D$6,
SUMPRODUCT(N(OFFSET(AlleInstrumente!$C$1,BJ$3,0,BJ$4,1)=$AN69))
),0),"")</f>
        <v/>
      </c>
      <c r="BK69" t="str">
        <f ca="1">IFERROR(IF(N(ISNUMBER(BK$2)*$AN69)&gt;0,MIN($D$6,
SUMPRODUCT(N(OFFSET(AlleInstrumente!$C$1,BK$3,0,BK$4,1)=$AN69))
),0),"")</f>
        <v/>
      </c>
      <c r="BL69" t="str">
        <f ca="1">IFERROR(IF(N(ISNUMBER(BL$2)*$AN69)&gt;0,MIN($D$6,
SUMPRODUCT(N(OFFSET(AlleInstrumente!$C$1,BL$3,0,BL$4,1)=$AN69))
),0),"")</f>
        <v/>
      </c>
      <c r="BM69" t="str">
        <f ca="1">IFERROR(IF(N(ISNUMBER(BM$2)*$AN69)&gt;0,MIN($D$6,
SUMPRODUCT(N(OFFSET(AlleInstrumente!$C$1,BM$3,0,BM$4,1)=$AN69))
),0),"")</f>
        <v/>
      </c>
      <c r="BN69" t="str">
        <f ca="1">IFERROR(IF(N(ISNUMBER(BN$2)*$AN69)&gt;0,MIN($D$6,
SUMPRODUCT(N(OFFSET(AlleInstrumente!$C$1,BN$3,0,BN$4,1)=$AN69))
),0),"")</f>
        <v/>
      </c>
      <c r="BO69" t="str">
        <f ca="1">IFERROR(IF(N(ISNUMBER(BO$2)*$AN69)&gt;0,MIN($D$6,
SUMPRODUCT(N(OFFSET(AlleInstrumente!$C$1,BO$3,0,BO$4,1)=$AN69))
),0),"")</f>
        <v/>
      </c>
      <c r="BP69" t="str">
        <f ca="1">IFERROR(IF(N(ISNUMBER(BP$2)*$AN69)&gt;0,MIN($D$6,
SUMPRODUCT(N(OFFSET(AlleInstrumente!$C$1,BP$3,0,BP$4,1)=$AN69))
),0),"")</f>
        <v/>
      </c>
      <c r="BQ69" t="str">
        <f ca="1">IFERROR(IF(N(ISNUMBER(BQ$2)*$AN69)&gt;0,MIN($D$6,
SUMPRODUCT(N(OFFSET(AlleInstrumente!$C$1,BQ$3,0,BQ$4,1)=$AN69))
),0),"")</f>
        <v/>
      </c>
      <c r="BR69" t="str">
        <f ca="1">IFERROR(IF(N(ISNUMBER(BR$2)*$AN69)&gt;0,MIN($D$6,
SUMPRODUCT(N(OFFSET(AlleInstrumente!$C$1,BR$3,0,BR$4,1)=$AN69))
),0),"")</f>
        <v/>
      </c>
      <c r="BS69" t="str">
        <f ca="1">IFERROR(IF(N(ISNUMBER(BS$2)*$AN69)&gt;0,MIN($D$6,
SUMPRODUCT(N(OFFSET(AlleInstrumente!$C$1,BS$3,0,BS$4,1)=$AN69))
),0),"")</f>
        <v/>
      </c>
      <c r="BT69" t="str">
        <f ca="1">IFERROR(IF(N(ISNUMBER(BT$2)*$AN69)&gt;0,MIN($D$6,
SUMPRODUCT(N(OFFSET(AlleInstrumente!$C$1,BT$3,0,BT$4,1)=$AN69))
),0),"")</f>
        <v/>
      </c>
      <c r="BU69" t="str">
        <f ca="1">IFERROR(IF(N(ISNUMBER(BU$2)*$AN69)&gt;0,MIN($D$6,
SUMPRODUCT(N(OFFSET(AlleInstrumente!$C$1,BU$3,0,BU$4,1)=$AN69))
),0),"")</f>
        <v/>
      </c>
      <c r="BV69" t="str">
        <f ca="1">IFERROR(IF(N(ISNUMBER(BV$2)*$AN69)&gt;0,MIN($D$6,
SUMPRODUCT(N(OFFSET(AlleInstrumente!$C$1,BV$3,0,BV$4,1)=$AN69))
),0),"")</f>
        <v/>
      </c>
      <c r="BW69" t="str">
        <f ca="1">IFERROR(IF(N(ISNUMBER(BW$2)*$AN69)&gt;0,MIN($D$6,
SUMPRODUCT(N(OFFSET(AlleInstrumente!$C$1,BW$3,0,BW$4,1)=$AN69))
),0),"")</f>
        <v/>
      </c>
      <c r="BX69" t="str">
        <f ca="1">IFERROR(IF(N(ISNUMBER(BX$2)*$AN69)&gt;0,MIN($D$6,
SUMPRODUCT(N(OFFSET(AlleInstrumente!$C$1,BX$3,0,BX$4,1)=$AN69))
),0),"")</f>
        <v/>
      </c>
      <c r="BY69" t="str">
        <f ca="1">IFERROR(IF(N(ISNUMBER(BY$2)*$AN69)&gt;0,MIN($D$6,
SUMPRODUCT(N(OFFSET(AlleInstrumente!$C$1,BY$3,0,BY$4,1)=$AN69))
),0),"")</f>
        <v/>
      </c>
      <c r="BZ69" t="str">
        <f ca="1">IFERROR(IF(N(ISNUMBER(BZ$2)*$AN69)&gt;0,MIN($D$6,
SUMPRODUCT(N(OFFSET(AlleInstrumente!$C$1,BZ$3,0,BZ$4,1)=$AN69))
),0),"")</f>
        <v/>
      </c>
      <c r="CA69" t="str">
        <f ca="1">IFERROR(IF(N(ISNUMBER(CA$2)*$AN69)&gt;0,MIN($D$6,
SUMPRODUCT(N(OFFSET(AlleInstrumente!$C$1,CA$3,0,CA$4,1)=$AN69))
),0),"")</f>
        <v/>
      </c>
      <c r="CB69" t="str">
        <f ca="1">IFERROR(IF(N(ISNUMBER(CB$2)*$AN69)&gt;0,MIN($D$6,
SUMPRODUCT(N(OFFSET(AlleInstrumente!$C$1,CB$3,0,CB$4,1)=$AN69))
),0),"")</f>
        <v/>
      </c>
      <c r="CC69" t="str">
        <f ca="1">IFERROR(IF(N(ISNUMBER(CC$2)*$AN69)&gt;0,MIN($D$6,
SUMPRODUCT(N(OFFSET(AlleInstrumente!$C$1,CC$3,0,CC$4,1)=$AN69))
),0),"")</f>
        <v/>
      </c>
      <c r="CD69" t="str">
        <f ca="1">IFERROR(IF(N(ISNUMBER(CD$2)*$AN69)&gt;0,MIN($D$6,
SUMPRODUCT(N(OFFSET(AlleInstrumente!$C$1,CD$3,0,CD$4,1)=$AN69))
),0),"")</f>
        <v/>
      </c>
      <c r="CE69" t="str">
        <f ca="1">IFERROR(IF(N(ISNUMBER(CE$2)*$AN69)&gt;0,MIN($D$6,
SUMPRODUCT(N(OFFSET(AlleInstrumente!$C$1,CE$3,0,CE$4,1)=$AN69))
),0),"")</f>
        <v/>
      </c>
      <c r="CF69" t="str">
        <f ca="1">IFERROR(IF(N(ISNUMBER(CF$2)*$AN69)&gt;0,MIN($D$6,
SUMPRODUCT(N(OFFSET(AlleInstrumente!$C$1,CF$3,0,CF$4,1)=$AN69))
),0),"")</f>
        <v/>
      </c>
      <c r="CG69" t="str">
        <f ca="1">IFERROR(IF(N(ISNUMBER(CG$2)*$AN69)&gt;0,MIN($D$6,
SUMPRODUCT(N(OFFSET(AlleInstrumente!$C$1,CG$3,0,CG$4,1)=$AN69))
),0),"")</f>
        <v/>
      </c>
      <c r="CH69" t="str">
        <f ca="1">IFERROR(IF(N(ISNUMBER(CH$2)*$AN69)&gt;0,MIN($D$6,
SUMPRODUCT(N(OFFSET(AlleInstrumente!$C$1,CH$3,0,CH$4,1)=$AN69))
),0),"")</f>
        <v/>
      </c>
      <c r="CI69" t="str">
        <f ca="1">IFERROR(IF(N(ISNUMBER(CI$2)*$AN69)&gt;0,MIN($D$6,
SUMPRODUCT(N(OFFSET(AlleInstrumente!$C$1,CI$3,0,CI$4,1)=$AN69))
),0),"")</f>
        <v/>
      </c>
      <c r="CJ69" t="str">
        <f ca="1">IFERROR(IF(N(ISNUMBER(CJ$2)*$AN69)&gt;0,MIN($D$6,
SUMPRODUCT(N(OFFSET(AlleInstrumente!$C$1,CJ$3,0,CJ$4,1)=$AN69))
),0),"")</f>
        <v/>
      </c>
      <c r="CK69" t="str">
        <f ca="1">IFERROR(IF(N(ISNUMBER(CK$2)*$AN69)&gt;0,MIN($D$6,
SUMPRODUCT(N(OFFSET(AlleInstrumente!$C$1,CK$3,0,CK$4,1)=$AN69))
),0),"")</f>
        <v/>
      </c>
      <c r="CL69" t="str">
        <f ca="1">IFERROR(IF(N(ISNUMBER(CL$2)*$AN69)&gt;0,MIN($D$6,
SUMPRODUCT(N(OFFSET(AlleInstrumente!$C$1,CL$3,0,CL$4,1)=$AN69))
),0),"")</f>
        <v/>
      </c>
      <c r="CM69" t="str">
        <f ca="1">IFERROR(IF(N(ISNUMBER(CM$2)*$AN69)&gt;0,MIN($D$6,
SUMPRODUCT(N(OFFSET(AlleInstrumente!$C$1,CM$3,0,CM$4,1)=$AN69))
),0),"")</f>
        <v/>
      </c>
      <c r="CN69" t="str">
        <f ca="1">IFERROR(IF(N(ISNUMBER(CN$2)*$AN69)&gt;0,MIN($D$6,
SUMPRODUCT(N(OFFSET(AlleInstrumente!$C$1,CN$3,0,CN$4,1)=$AN69))
),0),"")</f>
        <v/>
      </c>
      <c r="CO69" t="str">
        <f ca="1">IFERROR(IF(N(ISNUMBER(CO$2)*$AN69)&gt;0,MIN($D$6,
SUMPRODUCT(N(OFFSET(AlleInstrumente!$C$1,CO$3,0,CO$4,1)=$AN69))
),0),"")</f>
        <v/>
      </c>
      <c r="CP69" t="str">
        <f ca="1">IFERROR(IF(N(ISNUMBER(CP$2)*$AN69)&gt;0,MIN($D$6,
SUMPRODUCT(N(OFFSET(AlleInstrumente!$C$1,CP$3,0,CP$4,1)=$AN69))
),0),"")</f>
        <v/>
      </c>
      <c r="CQ69" t="str">
        <f ca="1">IFERROR(IF(N(ISNUMBER(CQ$2)*$AN69)&gt;0,MIN($D$6,
SUMPRODUCT(N(OFFSET(AlleInstrumente!$C$1,CQ$3,0,CQ$4,1)=$AN69))
),0),"")</f>
        <v/>
      </c>
      <c r="CR69" t="str">
        <f ca="1">IFERROR(IF(N(ISNUMBER(CR$2)*$AN69)&gt;0,MIN($D$6,
SUMPRODUCT(N(OFFSET(AlleInstrumente!$C$1,CR$3,0,CR$4,1)=$AN69))
),0),"")</f>
        <v/>
      </c>
      <c r="CS69" t="str">
        <f ca="1">IFERROR(IF(N(ISNUMBER(CS$2)*$AN69)&gt;0,MIN($D$6,
SUMPRODUCT(N(OFFSET(AlleInstrumente!$C$1,CS$3,0,CS$4,1)=$AN69))
),0),"")</f>
        <v/>
      </c>
      <c r="CT69" t="str">
        <f ca="1">IFERROR(IF(N(ISNUMBER(CT$2)*$AN69)&gt;0,MIN($D$6,
SUMPRODUCT(N(OFFSET(AlleInstrumente!$C$1,CT$3,0,CT$4,1)=$AN69))
),0),"")</f>
        <v/>
      </c>
      <c r="CU69" t="str">
        <f ca="1">IFERROR(IF(N(ISNUMBER(CU$2)*$AN69)&gt;0,MIN($D$6,
SUMPRODUCT(N(OFFSET(AlleInstrumente!$C$1,CU$3,0,CU$4,1)=$AN69))
),0),"")</f>
        <v/>
      </c>
      <c r="CV69" t="str">
        <f ca="1">IFERROR(IF(N(ISNUMBER(CV$2)*$AN69)&gt;0,MIN($D$6,
SUMPRODUCT(N(OFFSET(AlleInstrumente!$C$1,CV$3,0,CV$4,1)=$AN69))
),0),"")</f>
        <v/>
      </c>
      <c r="CW69" t="str">
        <f ca="1">IFERROR(IF(N(ISNUMBER(CW$2)*$AN69)&gt;0,MIN($D$6,
SUMPRODUCT(N(OFFSET(AlleInstrumente!$C$1,CW$3,0,CW$4,1)=$AN69))
),0),"")</f>
        <v/>
      </c>
      <c r="CX69" t="str">
        <f ca="1">IFERROR(IF(N(ISNUMBER(CX$2)*$AN69)&gt;0,MIN($D$6,
SUMPRODUCT(N(OFFSET(AlleInstrumente!$C$1,CX$3,0,CX$4,1)=$AN69))
),0),"")</f>
        <v/>
      </c>
      <c r="CY69" t="str">
        <f ca="1">IFERROR(IF(N(ISNUMBER(CY$2)*$AN69)&gt;0,MIN($D$6,
SUMPRODUCT(N(OFFSET(AlleInstrumente!$C$1,CY$3,0,CY$4,1)=$AN69))
),0),"")</f>
        <v/>
      </c>
      <c r="CZ69" t="str">
        <f ca="1">IFERROR(IF(N(ISNUMBER(CZ$2)*$AN69)&gt;0,MIN($D$6,
SUMPRODUCT(N(OFFSET(AlleInstrumente!$C$1,CZ$3,0,CZ$4,1)=$AN69))
),0),"")</f>
        <v/>
      </c>
      <c r="DA69" t="str">
        <f ca="1">IFERROR(IF(N(ISNUMBER(DA$2)*$AN69)&gt;0,MIN($D$6,
SUMPRODUCT(N(OFFSET(AlleInstrumente!$C$1,DA$3,0,DA$4,1)=$AN69))
),0),"")</f>
        <v/>
      </c>
      <c r="DB69" t="str">
        <f ca="1">IFERROR(IF(N(ISNUMBER(DB$2)*$AN69)&gt;0,MIN($D$6,
SUMPRODUCT(N(OFFSET(AlleInstrumente!$C$1,DB$3,0,DB$4,1)=$AN69))
),0),"")</f>
        <v/>
      </c>
      <c r="DC69" t="str">
        <f ca="1">IFERROR(IF(N(ISNUMBER(DC$2)*$AN69)&gt;0,MIN($D$6,
SUMPRODUCT(N(OFFSET(AlleInstrumente!$C$1,DC$3,0,DC$4,1)=$AN69))
),0),"")</f>
        <v/>
      </c>
      <c r="DD69" t="str">
        <f ca="1">IFERROR(IF(N(ISNUMBER(DD$2)*$AN69)&gt;0,MIN($D$6,
SUMPRODUCT(N(OFFSET(AlleInstrumente!$C$1,DD$3,0,DD$4,1)=$AN69))
),0),"")</f>
        <v/>
      </c>
      <c r="DE69" t="str">
        <f ca="1">IFERROR(IF(N(ISNUMBER(DE$2)*$AN69)&gt;0,MIN($D$6,
SUMPRODUCT(N(OFFSET(AlleInstrumente!$C$1,DE$3,0,DE$4,1)=$AN69))
),0),"")</f>
        <v/>
      </c>
      <c r="DF69" t="str">
        <f ca="1">IFERROR(IF(N(ISNUMBER(DF$2)*$AN69)&gt;0,MIN($D$6,
SUMPRODUCT(N(OFFSET(AlleInstrumente!$C$1,DF$3,0,DF$4,1)=$AN69))
),0),"")</f>
        <v/>
      </c>
      <c r="DG69" t="str">
        <f ca="1">IFERROR(IF(N(ISNUMBER(DG$2)*$AN69)&gt;0,MIN($D$6,
SUMPRODUCT(N(OFFSET(AlleInstrumente!$C$1,DG$3,0,DG$4,1)=$AN69))
),0),"")</f>
        <v/>
      </c>
      <c r="DH69" t="str">
        <f ca="1">IFERROR(IF(N(ISNUMBER(DH$2)*$AN69)&gt;0,MIN($D$6,
SUMPRODUCT(N(OFFSET(AlleInstrumente!$C$1,DH$3,0,DH$4,1)=$AN69))
),0),"")</f>
        <v/>
      </c>
      <c r="DI69" t="str">
        <f ca="1">IFERROR(IF(N(ISNUMBER(DI$2)*$AN69)&gt;0,MIN($D$6,
SUMPRODUCT(N(OFFSET(AlleInstrumente!$C$1,DI$3,0,DI$4,1)=$AN69))
),0),"")</f>
        <v/>
      </c>
      <c r="DJ69" t="str">
        <f ca="1">IFERROR(IF(N(ISNUMBER(DJ$2)*$AN69)&gt;0,MIN($D$6,
SUMPRODUCT(N(OFFSET(AlleInstrumente!$C$1,DJ$3,0,DJ$4,1)=$AN69))
),0),"")</f>
        <v/>
      </c>
      <c r="DK69" t="str">
        <f ca="1">IFERROR(IF(N(ISNUMBER(DK$2)*$AN69)&gt;0,MIN($D$6,
SUMPRODUCT(N(OFFSET(AlleInstrumente!$C$1,DK$3,0,DK$4,1)=$AN69))
),0),"")</f>
        <v/>
      </c>
      <c r="DL69" t="str">
        <f ca="1">IFERROR(IF(N(ISNUMBER(DL$2)*$AN69)&gt;0,MIN($D$6,
SUMPRODUCT(N(OFFSET(AlleInstrumente!$C$1,DL$3,0,DL$4,1)=$AN69))
),0),"")</f>
        <v/>
      </c>
      <c r="DM69" t="str">
        <f ca="1">IFERROR(IF(N(ISNUMBER(DM$2)*$AN69)&gt;0,MIN($D$6,
SUMPRODUCT(N(OFFSET(AlleInstrumente!$C$1,DM$3,0,DM$4,1)=$AN69))
),0),"")</f>
        <v/>
      </c>
      <c r="DN69" t="str">
        <f ca="1">IFERROR(IF(N(ISNUMBER(DN$2)*$AN69)&gt;0,MIN($D$6,
SUMPRODUCT(N(OFFSET(AlleInstrumente!$C$1,DN$3,0,DN$4,1)=$AN69))
),0),"")</f>
        <v/>
      </c>
      <c r="DO69" t="str">
        <f ca="1">IFERROR(IF(N(ISNUMBER(DO$2)*$AN69)&gt;0,MIN($D$6,
SUMPRODUCT(N(OFFSET(AlleInstrumente!$C$1,DO$3,0,DO$4,1)=$AN69))
),0),"")</f>
        <v/>
      </c>
      <c r="DP69" t="str">
        <f ca="1">IFERROR(IF(N(ISNUMBER(DP$2)*$AN69)&gt;0,MIN($D$6,
SUMPRODUCT(N(OFFSET(AlleInstrumente!$C$1,DP$3,0,DP$4,1)=$AN69))
),0),"")</f>
        <v/>
      </c>
      <c r="DQ69" t="str">
        <f ca="1">IFERROR(IF(N(ISNUMBER(DQ$2)*$AN69)&gt;0,MIN($D$6,
SUMPRODUCT(N(OFFSET(AlleInstrumente!$C$1,DQ$3,0,DQ$4,1)=$AN69))
),0),"")</f>
        <v/>
      </c>
      <c r="DR69" t="str">
        <f ca="1">IFERROR(IF(N(ISNUMBER(DR$2)*$AN69)&gt;0,MIN($D$6,
SUMPRODUCT(N(OFFSET(AlleInstrumente!$C$1,DR$3,0,DR$4,1)=$AN69))
),0),"")</f>
        <v/>
      </c>
      <c r="DS69" t="str">
        <f ca="1">IFERROR(IF(N(ISNUMBER(DS$2)*$AN69)&gt;0,MIN($D$6,
SUMPRODUCT(N(OFFSET(AlleInstrumente!$C$1,DS$3,0,DS$4,1)=$AN69))
),0),"")</f>
        <v/>
      </c>
      <c r="DT69" t="str">
        <f ca="1">IFERROR(IF(N(ISNUMBER(DT$2)*$AN69)&gt;0,MIN($D$6,
SUMPRODUCT(N(OFFSET(AlleInstrumente!$C$1,DT$3,0,DT$4,1)=$AN69))
),0),"")</f>
        <v/>
      </c>
      <c r="DU69" t="str">
        <f ca="1">IFERROR(IF(N(ISNUMBER(DU$2)*$AN69)&gt;0,MIN($D$6,
SUMPRODUCT(N(OFFSET(AlleInstrumente!$C$1,DU$3,0,DU$4,1)=$AN69))
),0),"")</f>
        <v/>
      </c>
      <c r="DV69" t="str">
        <f ca="1">IFERROR(IF(N(ISNUMBER(DV$2)*$AN69)&gt;0,MIN($D$6,
SUMPRODUCT(N(OFFSET(AlleInstrumente!$C$1,DV$3,0,DV$4,1)=$AN69))
),0),"")</f>
        <v/>
      </c>
      <c r="DW69" t="str">
        <f ca="1">IFERROR(IF(N(ISNUMBER(DW$2)*$AN69)&gt;0,MIN($D$6,
SUMPRODUCT(N(OFFSET(AlleInstrumente!$C$1,DW$3,0,DW$4,1)=$AN69))
),0),"")</f>
        <v/>
      </c>
      <c r="DX69" t="str">
        <f ca="1">IFERROR(IF(N(ISNUMBER(DX$2)*$AN69)&gt;0,MIN($D$6,
SUMPRODUCT(N(OFFSET(AlleInstrumente!$C$1,DX$3,0,DX$4,1)=$AN69))
),0),"")</f>
        <v/>
      </c>
      <c r="DY69" t="str">
        <f ca="1">IFERROR(IF(N(ISNUMBER(DY$2)*$AN69)&gt;0,MIN($D$6,
SUMPRODUCT(N(OFFSET(AlleInstrumente!$C$1,DY$3,0,DY$4,1)=$AN69))
),0),"")</f>
        <v/>
      </c>
      <c r="DZ69" t="str">
        <f ca="1">IFERROR(IF(N(ISNUMBER(DZ$2)*$AN69)&gt;0,MIN($D$6,
SUMPRODUCT(N(OFFSET(AlleInstrumente!$C$1,DZ$3,0,DZ$4,1)=$AN69))
),0),"")</f>
        <v/>
      </c>
      <c r="EA69" t="str">
        <f ca="1">IFERROR(IF(N(ISNUMBER(EA$2)*$AN69)&gt;0,MIN($D$6,
SUMPRODUCT(N(OFFSET(AlleInstrumente!$C$1,EA$3,0,EA$4,1)=$AN69))
),0),"")</f>
        <v/>
      </c>
      <c r="EB69" t="str">
        <f ca="1">IFERROR(IF(N(ISNUMBER(EB$2)*$AN69)&gt;0,MIN($D$6,
SUMPRODUCT(N(OFFSET(AlleInstrumente!$C$1,EB$3,0,EB$4,1)=$AN69))
),0),"")</f>
        <v/>
      </c>
      <c r="EC69" t="str">
        <f ca="1">IFERROR(IF(N(ISNUMBER(EC$2)*$AN69)&gt;0,MIN($D$6,
SUMPRODUCT(N(OFFSET(AlleInstrumente!$C$1,EC$3,0,EC$4,1)=$AN69))
),0),"")</f>
        <v/>
      </c>
      <c r="ED69" t="str">
        <f ca="1">IFERROR(IF(N(ISNUMBER(ED$2)*$AN69)&gt;0,MIN($D$6,
SUMPRODUCT(N(OFFSET(AlleInstrumente!$C$1,ED$3,0,ED$4,1)=$AN69))
),0),"")</f>
        <v/>
      </c>
      <c r="EE69" t="str">
        <f ca="1">IFERROR(IF(N(ISNUMBER(EE$2)*$AN69)&gt;0,MIN($D$6,
SUMPRODUCT(N(OFFSET(AlleInstrumente!$C$1,EE$3,0,EE$4,1)=$AN69))
),0),"")</f>
        <v/>
      </c>
      <c r="EF69" t="str">
        <f ca="1">IFERROR(IF(N(ISNUMBER(EF$2)*$AN69)&gt;0,MIN($D$6,
SUMPRODUCT(N(OFFSET(AlleInstrumente!$C$1,EF$3,0,EF$4,1)=$AN69))
),0),"")</f>
        <v/>
      </c>
      <c r="EG69" t="str">
        <f ca="1">IFERROR(IF(N(ISNUMBER(EG$2)*$AN69)&gt;0,MIN($D$6,
SUMPRODUCT(N(OFFSET(AlleInstrumente!$C$1,EG$3,0,EG$4,1)=$AN69))
),0),"")</f>
        <v/>
      </c>
      <c r="EH69" t="str">
        <f ca="1">IFERROR(IF(N(ISNUMBER(EH$2)*$AN69)&gt;0,MIN($D$6,
SUMPRODUCT(N(OFFSET(AlleInstrumente!$C$1,EH$3,0,EH$4,1)=$AN69))
),0),"")</f>
        <v/>
      </c>
      <c r="EI69" t="str">
        <f ca="1">IFERROR(IF(N(ISNUMBER(EI$2)*$AN69)&gt;0,MIN($D$6,
SUMPRODUCT(N(OFFSET(AlleInstrumente!$C$1,EI$3,0,EI$4,1)=$AN69))
),0),"")</f>
        <v/>
      </c>
      <c r="EJ69" t="str">
        <f ca="1">IFERROR(IF(N(ISNUMBER(EJ$2)*$AN69)&gt;0,MIN($D$6,
SUMPRODUCT(N(OFFSET(AlleInstrumente!$C$1,EJ$3,0,EJ$4,1)=$AN69))
),0),"")</f>
        <v/>
      </c>
      <c r="EK69" t="str">
        <f ca="1">IFERROR(IF(N(ISNUMBER(EK$2)*$AN69)&gt;0,MIN($D$6,
SUMPRODUCT(N(OFFSET(AlleInstrumente!$C$1,EK$3,0,EK$4,1)=$AN69))
),0),"")</f>
        <v/>
      </c>
      <c r="EL69" t="str">
        <f ca="1">IFERROR(IF(N(ISNUMBER(EL$2)*$AN69)&gt;0,MIN($D$6,
SUMPRODUCT(N(OFFSET(AlleInstrumente!$C$1,EL$3,0,EL$4,1)=$AN69))
),0),"")</f>
        <v/>
      </c>
      <c r="EM69" t="str">
        <f ca="1">IFERROR(IF(N(ISNUMBER(EM$2)*$AN69)&gt;0,MIN($D$6,
SUMPRODUCT(N(OFFSET(AlleInstrumente!$C$1,EM$3,0,EM$4,1)=$AN69))
),0),"")</f>
        <v/>
      </c>
      <c r="EN69" t="str">
        <f ca="1">IFERROR(IF(N(ISNUMBER(EN$2)*$AN69)&gt;0,MIN($D$6,
SUMPRODUCT(N(OFFSET(AlleInstrumente!$C$1,EN$3,0,EN$4,1)=$AN69))
),0),"")</f>
        <v/>
      </c>
      <c r="EO69" t="str">
        <f ca="1">IFERROR(IF(N(ISNUMBER(EO$2)*$AN69)&gt;0,MIN($D$6,
SUMPRODUCT(N(OFFSET(AlleInstrumente!$C$1,EO$3,0,EO$4,1)=$AN69))
),0),"")</f>
        <v/>
      </c>
      <c r="EP69" t="str">
        <f ca="1">IFERROR(IF(N(ISNUMBER(EP$2)*$AN69)&gt;0,MIN($D$6,
SUMPRODUCT(N(OFFSET(AlleInstrumente!$C$1,EP$3,0,EP$4,1)=$AN69))
),0),"")</f>
        <v/>
      </c>
      <c r="EQ69" t="str">
        <f ca="1">IFERROR(IF(N(ISNUMBER(EQ$2)*$AN69)&gt;0,MIN($D$6,
SUMPRODUCT(N(OFFSET(AlleInstrumente!$C$1,EQ$3,0,EQ$4,1)=$AN69))
),0),"")</f>
        <v/>
      </c>
      <c r="ER69" t="str">
        <f ca="1">IFERROR(IF(N(ISNUMBER(ER$2)*$AN69)&gt;0,MIN($D$6,
SUMPRODUCT(N(OFFSET(AlleInstrumente!$C$1,ER$3,0,ER$4,1)=$AN69))
),0),"")</f>
        <v/>
      </c>
      <c r="ES69" t="str">
        <f ca="1">IFERROR(IF(N(ISNUMBER(ES$2)*$AN69)&gt;0,MIN($D$6,
SUMPRODUCT(N(OFFSET(AlleInstrumente!$C$1,ES$3,0,ES$4,1)=$AN69))
),0),"")</f>
        <v/>
      </c>
      <c r="ET69" t="str">
        <f ca="1">IFERROR(IF(N(ISNUMBER(ET$2)*$AN69)&gt;0,MIN($D$6,
SUMPRODUCT(N(OFFSET(AlleInstrumente!$C$1,ET$3,0,ET$4,1)=$AN69))
),0),"")</f>
        <v/>
      </c>
      <c r="EU69" t="str">
        <f ca="1">IFERROR(IF(N(ISNUMBER(EU$2)*$AN69)&gt;0,MIN($D$6,
SUMPRODUCT(N(OFFSET(AlleInstrumente!$C$1,EU$3,0,EU$4,1)=$AN69))
),0),"")</f>
        <v/>
      </c>
      <c r="EV69" t="str">
        <f ca="1">IFERROR(IF(N(ISNUMBER(EV$2)*$AN69)&gt;0,MIN($D$6,
SUMPRODUCT(N(OFFSET(AlleInstrumente!$C$1,EV$3,0,EV$4,1)=$AN69))
),0),"")</f>
        <v/>
      </c>
      <c r="EW69" t="str">
        <f ca="1">IFERROR(IF(N(ISNUMBER(EW$2)*$AN69)&gt;0,MIN($D$6,
SUMPRODUCT(N(OFFSET(AlleInstrumente!$C$1,EW$3,0,EW$4,1)=$AN69))
),0),"")</f>
        <v/>
      </c>
      <c r="EX69" t="str">
        <f ca="1">IFERROR(IF(N(ISNUMBER(EX$2)*$AN69)&gt;0,MIN($D$6,
SUMPRODUCT(N(OFFSET(AlleInstrumente!$C$1,EX$3,0,EX$4,1)=$AN69))
),0),"")</f>
        <v/>
      </c>
      <c r="EY69" t="str">
        <f ca="1">IFERROR(IF(N(ISNUMBER(EY$2)*$AN69)&gt;0,MIN($D$6,
SUMPRODUCT(N(OFFSET(AlleInstrumente!$C$1,EY$3,0,EY$4,1)=$AN69))
),0),"")</f>
        <v/>
      </c>
      <c r="EZ69" t="str">
        <f ca="1">IFERROR(IF(N(ISNUMBER(EZ$2)*$AN69)&gt;0,MIN($D$6,
SUMPRODUCT(N(OFFSET(AlleInstrumente!$C$1,EZ$3,0,EZ$4,1)=$AN69))
),0),"")</f>
        <v/>
      </c>
      <c r="FA69" t="str">
        <f ca="1">IFERROR(IF(N(ISNUMBER(FA$2)*$AN69)&gt;0,MIN($D$6,
SUMPRODUCT(N(OFFSET(AlleInstrumente!$C$1,FA$3,0,FA$4,1)=$AN69))
),0),"")</f>
        <v/>
      </c>
      <c r="FB69" t="str">
        <f ca="1">IFERROR(IF(N(ISNUMBER(FB$2)*$AN69)&gt;0,MIN($D$6,
SUMPRODUCT(N(OFFSET(AlleInstrumente!$C$1,FB$3,0,FB$4,1)=$AN69))
),0),"")</f>
        <v/>
      </c>
      <c r="FC69" t="str">
        <f ca="1">IFERROR(IF(N(ISNUMBER(FC$2)*$AN69)&gt;0,MIN($D$6,
SUMPRODUCT(N(OFFSET(AlleInstrumente!$C$1,FC$3,0,FC$4,1)=$AN69))
),0),"")</f>
        <v/>
      </c>
      <c r="FD69" t="str">
        <f ca="1">IFERROR(IF(N(ISNUMBER(FD$2)*$AN69)&gt;0,MIN($D$6,
SUMPRODUCT(N(OFFSET(AlleInstrumente!$C$1,FD$3,0,FD$4,1)=$AN69))
),0),"")</f>
        <v/>
      </c>
      <c r="FE69" t="str">
        <f ca="1">IFERROR(IF(N(ISNUMBER(FE$2)*$AN69)&gt;0,MIN($D$6,
SUMPRODUCT(N(OFFSET(AlleInstrumente!$C$1,FE$3,0,FE$4,1)=$AN69))
),0),"")</f>
        <v/>
      </c>
      <c r="FF69" t="str">
        <f ca="1">IFERROR(IF(N(ISNUMBER(FF$2)*$AN69)&gt;0,MIN($D$6,
SUMPRODUCT(N(OFFSET(AlleInstrumente!$C$1,FF$3,0,FF$4,1)=$AN69))
),0),"")</f>
        <v/>
      </c>
      <c r="FG69" t="str">
        <f ca="1">IFERROR(IF(N(ISNUMBER(FG$2)*$AN69)&gt;0,MIN($D$6,
SUMPRODUCT(N(OFFSET(AlleInstrumente!$C$1,FG$3,0,FG$4,1)=$AN69))
),0),"")</f>
        <v/>
      </c>
      <c r="FH69" t="str">
        <f ca="1">IFERROR(IF(N(ISNUMBER(FH$2)*$AN69)&gt;0,MIN($D$6,
SUMPRODUCT(N(OFFSET(AlleInstrumente!$C$1,FH$3,0,FH$4,1)=$AN69))
),0),"")</f>
        <v/>
      </c>
      <c r="FI69" t="str">
        <f ca="1">IFERROR(IF(N(ISNUMBER(FI$2)*$AN69)&gt;0,MIN($D$6,
SUMPRODUCT(N(OFFSET(AlleInstrumente!$C$1,FI$3,0,FI$4,1)=$AN69))
),0),"")</f>
        <v/>
      </c>
      <c r="FJ69" t="str">
        <f ca="1">IFERROR(IF(N(ISNUMBER(FJ$2)*$AN69)&gt;0,MIN($D$6,
SUMPRODUCT(N(OFFSET(AlleInstrumente!$C$1,FJ$3,0,FJ$4,1)=$AN69))
),0),"")</f>
        <v/>
      </c>
      <c r="FK69" t="str">
        <f ca="1">IFERROR(IF(N(ISNUMBER(FK$2)*$AN69)&gt;0,MIN($D$6,
SUMPRODUCT(N(OFFSET(AlleInstrumente!$C$1,FK$3,0,FK$4,1)=$AN69))
),0),"")</f>
        <v/>
      </c>
      <c r="FL69" t="str">
        <f ca="1">IFERROR(IF(N(ISNUMBER(FL$2)*$AN69)&gt;0,MIN($D$6,
SUMPRODUCT(N(OFFSET(AlleInstrumente!$C$1,FL$3,0,FL$4,1)=$AN69))
),0),"")</f>
        <v/>
      </c>
      <c r="FM69" t="str">
        <f ca="1">IFERROR(IF(N(ISNUMBER(FM$2)*$AN69)&gt;0,MIN($D$6,
SUMPRODUCT(N(OFFSET(AlleInstrumente!$C$1,FM$3,0,FM$4,1)=$AN69))
),0),"")</f>
        <v/>
      </c>
      <c r="FN69" t="str">
        <f ca="1">IFERROR(IF(N(ISNUMBER(FN$2)*$AN69)&gt;0,MIN($D$6,
SUMPRODUCT(N(OFFSET(AlleInstrumente!$C$1,FN$3,0,FN$4,1)=$AN69))
),0),"")</f>
        <v/>
      </c>
      <c r="FO69" t="str">
        <f ca="1">IFERROR(IF(N(ISNUMBER(FO$2)*$AN69)&gt;0,MIN($D$6,
SUMPRODUCT(N(OFFSET(AlleInstrumente!$C$1,FO$3,0,FO$4,1)=$AN69))
),0),"")</f>
        <v/>
      </c>
      <c r="FP69" t="str">
        <f ca="1">IFERROR(IF(N(ISNUMBER(FP$2)*$AN69)&gt;0,MIN($D$6,
SUMPRODUCT(N(OFFSET(AlleInstrumente!$C$1,FP$3,0,FP$4,1)=$AN69))
),0),"")</f>
        <v/>
      </c>
      <c r="FQ69" t="str">
        <f ca="1">IFERROR(IF(N(ISNUMBER(FQ$2)*$AN69)&gt;0,MIN($D$6,
SUMPRODUCT(N(OFFSET(AlleInstrumente!$C$1,FQ$3,0,FQ$4,1)=$AN69))
),0),"")</f>
        <v/>
      </c>
      <c r="FR69" t="str">
        <f ca="1">IFERROR(IF(N(ISNUMBER(FR$2)*$AN69)&gt;0,MIN($D$6,
SUMPRODUCT(N(OFFSET(AlleInstrumente!$C$1,FR$3,0,FR$4,1)=$AN69))
),0),"")</f>
        <v/>
      </c>
      <c r="FS69" t="str">
        <f ca="1">IFERROR(IF(N(ISNUMBER(FS$2)*$AN69)&gt;0,MIN($D$6,
SUMPRODUCT(N(OFFSET(AlleInstrumente!$C$1,FS$3,0,FS$4,1)=$AN69))
),0),"")</f>
        <v/>
      </c>
      <c r="FT69" t="str">
        <f ca="1">IFERROR(IF(N(ISNUMBER(FT$2)*$AN69)&gt;0,MIN($D$6,
SUMPRODUCT(N(OFFSET(AlleInstrumente!$C$1,FT$3,0,FT$4,1)=$AN69))
),0),"")</f>
        <v/>
      </c>
      <c r="FU69" t="str">
        <f ca="1">IFERROR(IF(N(ISNUMBER(FU$2)*$AN69)&gt;0,MIN($D$6,
SUMPRODUCT(N(OFFSET(AlleInstrumente!$C$1,FU$3,0,FU$4,1)=$AN69))
),0),"")</f>
        <v/>
      </c>
      <c r="FV69" t="str">
        <f ca="1">IFERROR(IF(N(ISNUMBER(FV$2)*$AN69)&gt;0,MIN($D$6,
SUMPRODUCT(N(OFFSET(AlleInstrumente!$C$1,FV$3,0,FV$4,1)=$AN69))
),0),"")</f>
        <v/>
      </c>
      <c r="FW69" t="str">
        <f ca="1">IFERROR(IF(N(ISNUMBER(FW$2)*$AN69)&gt;0,MIN($D$6,
SUMPRODUCT(N(OFFSET(AlleInstrumente!$C$1,FW$3,0,FW$4,1)=$AN69))
),0),"")</f>
        <v/>
      </c>
      <c r="FX69" t="str">
        <f ca="1">IFERROR(IF(N(ISNUMBER(FX$2)*$AN69)&gt;0,MIN($D$6,
SUMPRODUCT(N(OFFSET(AlleInstrumente!$C$1,FX$3,0,FX$4,1)=$AN69))
),0),"")</f>
        <v/>
      </c>
      <c r="FY69" t="str">
        <f ca="1">IFERROR(IF(N(ISNUMBER(FY$2)*$AN69)&gt;0,MIN($D$6,
SUMPRODUCT(N(OFFSET(AlleInstrumente!$C$1,FY$3,0,FY$4,1)=$AN69))
),0),"")</f>
        <v/>
      </c>
      <c r="FZ69" t="str">
        <f ca="1">IFERROR(IF(N(ISNUMBER(FZ$2)*$AN69)&gt;0,MIN($D$6,
SUMPRODUCT(N(OFFSET(AlleInstrumente!$C$1,FZ$3,0,FZ$4,1)=$AN69))
),0),"")</f>
        <v/>
      </c>
      <c r="GA69" t="str">
        <f ca="1">IFERROR(IF(N(ISNUMBER(GA$2)*$AN69)&gt;0,MIN($D$6,
SUMPRODUCT(N(OFFSET(AlleInstrumente!$C$1,GA$3,0,GA$4,1)=$AN69))
),0),"")</f>
        <v/>
      </c>
      <c r="GB69" t="str">
        <f ca="1">IFERROR(IF(N(ISNUMBER(GB$2)*$AN69)&gt;0,MIN($D$6,
SUMPRODUCT(N(OFFSET(AlleInstrumente!$C$1,GB$3,0,GB$4,1)=$AN69))
),0),"")</f>
        <v/>
      </c>
      <c r="GC69" t="str">
        <f ca="1">IFERROR(IF(N(ISNUMBER(GC$2)*$AN69)&gt;0,MIN($D$6,
SUMPRODUCT(N(OFFSET(AlleInstrumente!$C$1,GC$3,0,GC$4,1)=$AN69))
),0),"")</f>
        <v/>
      </c>
      <c r="GD69" t="str">
        <f ca="1">IFERROR(IF(N(ISNUMBER(GD$2)*$AN69)&gt;0,MIN($D$6,
SUMPRODUCT(N(OFFSET(AlleInstrumente!$C$1,GD$3,0,GD$4,1)=$AN69))
),0),"")</f>
        <v/>
      </c>
      <c r="GE69" t="str">
        <f ca="1">IFERROR(IF(N(ISNUMBER(GE$2)*$AN69)&gt;0,MIN($D$6,
SUMPRODUCT(N(OFFSET(AlleInstrumente!$C$1,GE$3,0,GE$4,1)=$AN69))
),0),"")</f>
        <v/>
      </c>
      <c r="GF69" t="str">
        <f ca="1">IFERROR(IF(N(ISNUMBER(GF$2)*$AN69)&gt;0,MIN($D$6,
SUMPRODUCT(N(OFFSET(AlleInstrumente!$C$1,GF$3,0,GF$4,1)=$AN69))
),0),"")</f>
        <v/>
      </c>
      <c r="GG69" t="str">
        <f ca="1">IFERROR(IF(N(ISNUMBER(GG$2)*$AN69)&gt;0,MIN($D$6,
SUMPRODUCT(N(OFFSET(AlleInstrumente!$C$1,GG$3,0,GG$4,1)=$AN69))
),0),"")</f>
        <v/>
      </c>
      <c r="GH69" t="str">
        <f ca="1">IFERROR(IF(N(ISNUMBER(GH$2)*$AN69)&gt;0,MIN($D$6,
SUMPRODUCT(N(OFFSET(AlleInstrumente!$C$1,GH$3,0,GH$4,1)=$AN69))
),0),"")</f>
        <v/>
      </c>
      <c r="GI69" t="str">
        <f ca="1">IFERROR(IF(N(ISNUMBER(GI$2)*$AN69)&gt;0,MIN($D$6,
SUMPRODUCT(N(OFFSET(AlleInstrumente!$C$1,GI$3,0,GI$4,1)=$AN69))
),0),"")</f>
        <v/>
      </c>
      <c r="GJ69" t="str">
        <f ca="1">IFERROR(IF(N(ISNUMBER(GJ$2)*$AN69)&gt;0,MIN($D$6,
SUMPRODUCT(N(OFFSET(AlleInstrumente!$C$1,GJ$3,0,GJ$4,1)=$AN69))
),0),"")</f>
        <v/>
      </c>
      <c r="GK69" t="str">
        <f ca="1">IFERROR(IF(N(ISNUMBER(GK$2)*$AN69)&gt;0,MIN($D$6,
SUMPRODUCT(N(OFFSET(AlleInstrumente!$C$1,GK$3,0,GK$4,1)=$AN69))
),0),"")</f>
        <v/>
      </c>
      <c r="GL69" t="str">
        <f ca="1">IFERROR(IF(N(ISNUMBER(GL$2)*$AN69)&gt;0,MIN($D$6,
SUMPRODUCT(N(OFFSET(AlleInstrumente!$C$1,GL$3,0,GL$4,1)=$AN69))
),0),"")</f>
        <v/>
      </c>
      <c r="GM69" t="str">
        <f ca="1">IFERROR(IF(N(ISNUMBER(GM$2)*$AN69)&gt;0,MIN($D$6,
SUMPRODUCT(N(OFFSET(AlleInstrumente!$C$1,GM$3,0,GM$4,1)=$AN69))
),0),"")</f>
        <v/>
      </c>
      <c r="GN69" t="str">
        <f ca="1">IFERROR(IF(N(ISNUMBER(GN$2)*$AN69)&gt;0,MIN($D$6,
SUMPRODUCT(N(OFFSET(AlleInstrumente!$C$1,GN$3,0,GN$4,1)=$AN69))
),0),"")</f>
        <v/>
      </c>
      <c r="GO69" t="str">
        <f ca="1">IFERROR(IF(N(ISNUMBER(GO$2)*$AN69)&gt;0,MIN($D$6,
SUMPRODUCT(N(OFFSET(AlleInstrumente!$C$1,GO$3,0,GO$4,1)=$AN69))
),0),"")</f>
        <v/>
      </c>
      <c r="GP69" t="str">
        <f ca="1">IFERROR(IF(N(ISNUMBER(GP$2)*$AN69)&gt;0,MIN($D$6,
SUMPRODUCT(N(OFFSET(AlleInstrumente!$C$1,GP$3,0,GP$4,1)=$AN69))
),0),"")</f>
        <v/>
      </c>
      <c r="GQ69" t="str">
        <f ca="1">IFERROR(IF(N(ISNUMBER(GQ$2)*$AN69)&gt;0,MIN($D$6,
SUMPRODUCT(N(OFFSET(AlleInstrumente!$C$1,GQ$3,0,GQ$4,1)=$AN69))
),0),"")</f>
        <v/>
      </c>
      <c r="GR69" t="str">
        <f ca="1">IFERROR(IF(N(ISNUMBER(GR$2)*$AN69)&gt;0,MIN($D$6,
SUMPRODUCT(N(OFFSET(AlleInstrumente!$C$1,GR$3,0,GR$4,1)=$AN69))
),0),"")</f>
        <v/>
      </c>
      <c r="GS69" t="str">
        <f ca="1">IFERROR(IF(N(ISNUMBER(GS$2)*$AN69)&gt;0,MIN($D$6,
SUMPRODUCT(N(OFFSET(AlleInstrumente!$C$1,GS$3,0,GS$4,1)=$AN69))
),0),"")</f>
        <v/>
      </c>
      <c r="GT69" t="str">
        <f ca="1">IFERROR(IF(N(ISNUMBER(GT$2)*$AN69)&gt;0,MIN($D$6,
SUMPRODUCT(N(OFFSET(AlleInstrumente!$C$1,GT$3,0,GT$4,1)=$AN69))
),0),"")</f>
        <v/>
      </c>
      <c r="GU69" t="str">
        <f ca="1">IFERROR(IF(N(ISNUMBER(GU$2)*$AN69)&gt;0,MIN($D$6,
SUMPRODUCT(N(OFFSET(AlleInstrumente!$C$1,GU$3,0,GU$4,1)=$AN69))
),0),"")</f>
        <v/>
      </c>
      <c r="GV69" t="str">
        <f ca="1">IFERROR(IF(N(ISNUMBER(GV$2)*$AN69)&gt;0,MIN($D$6,
SUMPRODUCT(N(OFFSET(AlleInstrumente!$C$1,GV$3,0,GV$4,1)=$AN69))
),0),"")</f>
        <v/>
      </c>
      <c r="GW69" t="str">
        <f ca="1">IFERROR(IF(N(ISNUMBER(GW$2)*$AN69)&gt;0,MIN($D$6,
SUMPRODUCT(N(OFFSET(AlleInstrumente!$C$1,GW$3,0,GW$4,1)=$AN69))
),0),"")</f>
        <v/>
      </c>
      <c r="GX69" t="str">
        <f ca="1">IFERROR(IF(N(ISNUMBER(GX$2)*$AN69)&gt;0,MIN($D$6,
SUMPRODUCT(N(OFFSET(AlleInstrumente!$C$1,GX$3,0,GX$4,1)=$AN69))
),0),"")</f>
        <v/>
      </c>
      <c r="GY69" t="str">
        <f ca="1">IFERROR(IF(N(ISNUMBER(GY$2)*$AN69)&gt;0,MIN($D$6,
SUMPRODUCT(N(OFFSET(AlleInstrumente!$C$1,GY$3,0,GY$4,1)=$AN69))
),0),"")</f>
        <v/>
      </c>
      <c r="GZ69" t="str">
        <f ca="1">IFERROR(IF(N(ISNUMBER(GZ$2)*$AN69)&gt;0,MIN($D$6,
SUMPRODUCT(N(OFFSET(AlleInstrumente!$C$1,GZ$3,0,GZ$4,1)=$AN69))
),0),"")</f>
        <v/>
      </c>
      <c r="HA69" t="str">
        <f ca="1">IFERROR(IF(N(ISNUMBER(HA$2)*$AN69)&gt;0,MIN($D$6,
SUMPRODUCT(N(OFFSET(AlleInstrumente!$C$1,HA$3,0,HA$4,1)=$AN69))
),0),"")</f>
        <v/>
      </c>
      <c r="HB69" t="str">
        <f ca="1">IFERROR(IF(N(ISNUMBER(HB$2)*$AN69)&gt;0,MIN($D$6,
SUMPRODUCT(N(OFFSET(AlleInstrumente!$C$1,HB$3,0,HB$4,1)=$AN69))
),0),"")</f>
        <v/>
      </c>
      <c r="HC69" t="str">
        <f ca="1">IFERROR(IF(N(ISNUMBER(HC$2)*$AN69)&gt;0,MIN($D$6,
SUMPRODUCT(N(OFFSET(AlleInstrumente!$C$1,HC$3,0,HC$4,1)=$AN69))
),0),"")</f>
        <v/>
      </c>
      <c r="HD69" t="str">
        <f ca="1">IFERROR(IF(N(ISNUMBER(HD$2)*$AN69)&gt;0,MIN($D$6,
SUMPRODUCT(N(OFFSET(AlleInstrumente!$C$1,HD$3,0,HD$4,1)=$AN69))
),0),"")</f>
        <v/>
      </c>
      <c r="HE69" t="str">
        <f ca="1">IFERROR(IF(N(ISNUMBER(HE$2)*$AN69)&gt;0,MIN($D$6,
SUMPRODUCT(N(OFFSET(AlleInstrumente!$C$1,HE$3,0,HE$4,1)=$AN69))
),0),"")</f>
        <v/>
      </c>
      <c r="HF69" t="str">
        <f ca="1">IFERROR(IF(N(ISNUMBER(HF$2)*$AN69)&gt;0,MIN($D$6,
SUMPRODUCT(N(OFFSET(AlleInstrumente!$C$1,HF$3,0,HF$4,1)=$AN69))
),0),"")</f>
        <v/>
      </c>
      <c r="HG69" t="str">
        <f ca="1">IFERROR(IF(N(ISNUMBER(HG$2)*$AN69)&gt;0,MIN($D$6,
SUMPRODUCT(N(OFFSET(AlleInstrumente!$C$1,HG$3,0,HG$4,1)=$AN69))
),0),"")</f>
        <v/>
      </c>
      <c r="HH69" t="str">
        <f ca="1">IFERROR(IF(N(ISNUMBER(HH$2)*$AN69)&gt;0,MIN($D$6,
SUMPRODUCT(N(OFFSET(AlleInstrumente!$C$1,HH$3,0,HH$4,1)=$AN69))
),0),"")</f>
        <v/>
      </c>
      <c r="HI69" t="str">
        <f ca="1">IFERROR(IF(N(ISNUMBER(HI$2)*$AN69)&gt;0,MIN($D$6,
SUMPRODUCT(N(OFFSET(AlleInstrumente!$C$1,HI$3,0,HI$4,1)=$AN69))
),0),"")</f>
        <v/>
      </c>
      <c r="HJ69" t="str">
        <f ca="1">IFERROR(IF(N(ISNUMBER(HJ$2)*$AN69)&gt;0,MIN($D$6,
SUMPRODUCT(N(OFFSET(AlleInstrumente!$C$1,HJ$3,0,HJ$4,1)=$AN69))
),0),"")</f>
        <v/>
      </c>
      <c r="HK69" t="str">
        <f ca="1">IFERROR(IF(N(ISNUMBER(HK$2)*$AN69)&gt;0,MIN($D$6,
SUMPRODUCT(N(OFFSET(AlleInstrumente!$C$1,HK$3,0,HK$4,1)=$AN69))
),0),"")</f>
        <v/>
      </c>
      <c r="HL69" t="str">
        <f ca="1">IFERROR(IF(N(ISNUMBER(HL$2)*$AN69)&gt;0,MIN($D$6,
SUMPRODUCT(N(OFFSET(AlleInstrumente!$C$1,HL$3,0,HL$4,1)=$AN69))
),0),"")</f>
        <v/>
      </c>
      <c r="HM69" t="str">
        <f ca="1">IFERROR(IF(N(ISNUMBER(HM$2)*$AN69)&gt;0,MIN($D$6,
SUMPRODUCT(N(OFFSET(AlleInstrumente!$C$1,HM$3,0,HM$4,1)=$AN69))
),0),"")</f>
        <v/>
      </c>
      <c r="HN69" t="str">
        <f ca="1">IFERROR(IF(N(ISNUMBER(HN$2)*$AN69)&gt;0,MIN($D$6,
SUMPRODUCT(N(OFFSET(AlleInstrumente!$C$1,HN$3,0,HN$4,1)=$AN69))
),0),"")</f>
        <v/>
      </c>
      <c r="HO69" t="str">
        <f ca="1">IFERROR(IF(N(ISNUMBER(HO$2)*$AN69)&gt;0,MIN($D$6,
SUMPRODUCT(N(OFFSET(AlleInstrumente!$C$1,HO$3,0,HO$4,1)=$AN69))
),0),"")</f>
        <v/>
      </c>
      <c r="HP69" t="str">
        <f ca="1">IFERROR(IF(N(ISNUMBER(HP$2)*$AN69)&gt;0,MIN($D$6,
SUMPRODUCT(N(OFFSET(AlleInstrumente!$C$1,HP$3,0,HP$4,1)=$AN69))
),0),"")</f>
        <v/>
      </c>
      <c r="HQ69" t="str">
        <f ca="1">IFERROR(IF(N(ISNUMBER(HQ$2)*$AN69)&gt;0,MIN($D$6,
SUMPRODUCT(N(OFFSET(AlleInstrumente!$C$1,HQ$3,0,HQ$4,1)=$AN69))
),0),"")</f>
        <v/>
      </c>
      <c r="HR69" t="str">
        <f ca="1">IFERROR(IF(N(ISNUMBER(HR$2)*$AN69)&gt;0,MIN($D$6,
SUMPRODUCT(N(OFFSET(AlleInstrumente!$C$1,HR$3,0,HR$4,1)=$AN69))
),0),"")</f>
        <v/>
      </c>
      <c r="HS69" t="str">
        <f ca="1">IFERROR(IF(N(ISNUMBER(HS$2)*$AN69)&gt;0,MIN($D$6,
SUMPRODUCT(N(OFFSET(AlleInstrumente!$C$1,HS$3,0,HS$4,1)=$AN69))
),0),"")</f>
        <v/>
      </c>
      <c r="HT69" t="str">
        <f ca="1">IFERROR(IF(N(ISNUMBER(HT$2)*$AN69)&gt;0,MIN($D$6,
SUMPRODUCT(N(OFFSET(AlleInstrumente!$C$1,HT$3,0,HT$4,1)=$AN69))
),0),"")</f>
        <v/>
      </c>
      <c r="HU69" t="str">
        <f ca="1">IFERROR(IF(N(ISNUMBER(HU$2)*$AN69)&gt;0,MIN($D$6,
SUMPRODUCT(N(OFFSET(AlleInstrumente!$C$1,HU$3,0,HU$4,1)=$AN69))
),0),"")</f>
        <v/>
      </c>
      <c r="HV69" t="str">
        <f ca="1">IFERROR(IF(N(ISNUMBER(HV$2)*$AN69)&gt;0,MIN($D$6,
SUMPRODUCT(N(OFFSET(AlleInstrumente!$C$1,HV$3,0,HV$4,1)=$AN69))
),0),"")</f>
        <v/>
      </c>
      <c r="HW69" t="str">
        <f ca="1">IFERROR(IF(N(ISNUMBER(HW$2)*$AN69)&gt;0,MIN($D$6,
SUMPRODUCT(N(OFFSET(AlleInstrumente!$C$1,HW$3,0,HW$4,1)=$AN69))
),0),"")</f>
        <v/>
      </c>
      <c r="HX69" t="str">
        <f ca="1">IFERROR(IF(N(ISNUMBER(HX$2)*$AN69)&gt;0,MIN($D$6,
SUMPRODUCT(N(OFFSET(AlleInstrumente!$C$1,HX$3,0,HX$4,1)=$AN69))
),0),"")</f>
        <v/>
      </c>
      <c r="HY69" t="str">
        <f ca="1">IFERROR(IF(N(ISNUMBER(HY$2)*$AN69)&gt;0,MIN($D$6,
SUMPRODUCT(N(OFFSET(AlleInstrumente!$C$1,HY$3,0,HY$4,1)=$AN69))
),0),"")</f>
        <v/>
      </c>
      <c r="HZ69" t="str">
        <f ca="1">IFERROR(IF(N(ISNUMBER(HZ$2)*$AN69)&gt;0,MIN($D$6,
SUMPRODUCT(N(OFFSET(AlleInstrumente!$C$1,HZ$3,0,HZ$4,1)=$AN69))
),0),"")</f>
        <v/>
      </c>
      <c r="IA69" t="str">
        <f ca="1">IFERROR(IF(N(ISNUMBER(IA$2)*$AN69)&gt;0,MIN($D$6,
SUMPRODUCT(N(OFFSET(AlleInstrumente!$C$1,IA$3,0,IA$4,1)=$AN69))
),0),"")</f>
        <v/>
      </c>
      <c r="IB69" t="str">
        <f ca="1">IFERROR(IF(N(ISNUMBER(IB$2)*$AN69)&gt;0,MIN($D$6,
SUMPRODUCT(N(OFFSET(AlleInstrumente!$C$1,IB$3,0,IB$4,1)=$AN69))
),0),"")</f>
        <v/>
      </c>
      <c r="IC69" t="str">
        <f ca="1">IFERROR(IF(N(ISNUMBER(IC$2)*$AN69)&gt;0,MIN($D$6,
SUMPRODUCT(N(OFFSET(AlleInstrumente!$C$1,IC$3,0,IC$4,1)=$AN69))
),0),"")</f>
        <v/>
      </c>
      <c r="ID69" t="str">
        <f ca="1">IFERROR(IF(N(ISNUMBER(ID$2)*$AN69)&gt;0,MIN($D$6,
SUMPRODUCT(N(OFFSET(AlleInstrumente!$C$1,ID$3,0,ID$4,1)=$AN69))
),0),"")</f>
        <v/>
      </c>
      <c r="IE69" t="str">
        <f ca="1">IFERROR(IF(N(ISNUMBER(IE$2)*$AN69)&gt;0,MIN($D$6,
SUMPRODUCT(N(OFFSET(AlleInstrumente!$C$1,IE$3,0,IE$4,1)=$AN69))
),0),"")</f>
        <v/>
      </c>
      <c r="IF69" t="str">
        <f ca="1">IFERROR(IF(N(ISNUMBER(IF$2)*$AN69)&gt;0,MIN($D$6,
SUMPRODUCT(N(OFFSET(AlleInstrumente!$C$1,IF$3,0,IF$4,1)=$AN69))
),0),"")</f>
        <v/>
      </c>
      <c r="IG69" t="str">
        <f ca="1">IFERROR(IF(N(ISNUMBER(IG$2)*$AN69)&gt;0,MIN($D$6,
SUMPRODUCT(N(OFFSET(AlleInstrumente!$C$1,IG$3,0,IG$4,1)=$AN69))
),0),"")</f>
        <v/>
      </c>
      <c r="IH69" t="str">
        <f ca="1">IFERROR(IF(N(ISNUMBER(IH$2)*$AN69)&gt;0,MIN($D$6,
SUMPRODUCT(N(OFFSET(AlleInstrumente!$C$1,IH$3,0,IH$4,1)=$AN69))
),0),"")</f>
        <v/>
      </c>
      <c r="II69" t="str">
        <f ca="1">IFERROR(IF(N(ISNUMBER(II$2)*$AN69)&gt;0,MIN($D$6,
SUMPRODUCT(N(OFFSET(AlleInstrumente!$C$1,II$3,0,II$4,1)=$AN69))
),0),"")</f>
        <v/>
      </c>
      <c r="IJ69" t="str">
        <f ca="1">IFERROR(IF(N(ISNUMBER(IJ$2)*$AN69)&gt;0,MIN($D$6,
SUMPRODUCT(N(OFFSET(AlleInstrumente!$C$1,IJ$3,0,IJ$4,1)=$AN69))
),0),"")</f>
        <v/>
      </c>
      <c r="IK69" t="str">
        <f ca="1">IFERROR(IF(N(ISNUMBER(IK$2)*$AN69)&gt;0,MIN($D$6,
SUMPRODUCT(N(OFFSET(AlleInstrumente!$C$1,IK$3,0,IK$4,1)=$AN69))
),0),"")</f>
        <v/>
      </c>
      <c r="IL69" t="str">
        <f ca="1">IFERROR(IF(N(ISNUMBER(IL$2)*$AN69)&gt;0,MIN($D$6,
SUMPRODUCT(N(OFFSET(AlleInstrumente!$C$1,IL$3,0,IL$4,1)=$AN69))
),0),"")</f>
        <v/>
      </c>
      <c r="IM69" t="str">
        <f ca="1">IFERROR(IF(N(ISNUMBER(IM$2)*$AN69)&gt;0,MIN($D$6,
SUMPRODUCT(N(OFFSET(AlleInstrumente!$C$1,IM$3,0,IM$4,1)=$AN69))
),0),"")</f>
        <v/>
      </c>
      <c r="IN69" t="str">
        <f ca="1">IFERROR(IF(N(ISNUMBER(IN$2)*$AN69)&gt;0,MIN($D$6,
SUMPRODUCT(N(OFFSET(AlleInstrumente!$C$1,IN$3,0,IN$4,1)=$AN69))
),0),"")</f>
        <v/>
      </c>
      <c r="IO69" t="str">
        <f ca="1">IFERROR(IF(N(ISNUMBER(IO$2)*$AN69)&gt;0,MIN($D$6,
SUMPRODUCT(N(OFFSET(AlleInstrumente!$C$1,IO$3,0,IO$4,1)=$AN69))
),0),"")</f>
        <v/>
      </c>
      <c r="IP69" t="str">
        <f ca="1">IFERROR(IF(N(ISNUMBER(IP$2)*$AN69)&gt;0,MIN($D$6,
SUMPRODUCT(N(OFFSET(AlleInstrumente!$C$1,IP$3,0,IP$4,1)=$AN69))
),0),"")</f>
        <v/>
      </c>
      <c r="IQ69" t="str">
        <f ca="1">IFERROR(IF(N(ISNUMBER(IQ$2)*$AN69)&gt;0,MIN($D$6,
SUMPRODUCT(N(OFFSET(AlleInstrumente!$C$1,IQ$3,0,IQ$4,1)=$AN69))
),0),"")</f>
        <v/>
      </c>
      <c r="IR69" t="str">
        <f ca="1">IFERROR(IF(N(ISNUMBER(IR$2)*$AN69)&gt;0,MIN($D$6,
SUMPRODUCT(N(OFFSET(AlleInstrumente!$C$1,IR$3,0,IR$4,1)=$AN69))
),0),"")</f>
        <v/>
      </c>
      <c r="IS69" t="str">
        <f ca="1">IFERROR(IF(N(ISNUMBER(IS$2)*$AN69)&gt;0,MIN($D$6,
SUMPRODUCT(N(OFFSET(AlleInstrumente!$C$1,IS$3,0,IS$4,1)=$AN69))
),0),"")</f>
        <v/>
      </c>
      <c r="IT69" t="str">
        <f ca="1">IFERROR(IF(N(ISNUMBER(IT$2)*$AN69)&gt;0,MIN($D$6,
SUMPRODUCT(N(OFFSET(AlleInstrumente!$C$1,IT$3,0,IT$4,1)=$AN69))
),0),"")</f>
        <v/>
      </c>
      <c r="IU69" t="str">
        <f ca="1">IFERROR(IF(N(ISNUMBER(IU$2)*$AN69)&gt;0,MIN($D$6,
SUMPRODUCT(N(OFFSET(AlleInstrumente!$C$1,IU$3,0,IU$4,1)=$AN69))
),0),"")</f>
        <v/>
      </c>
      <c r="IV69" t="str">
        <f ca="1">IFERROR(IF(N(ISNUMBER(IV$2)*$AN69)&gt;0,MIN($D$6,
SUMPRODUCT(N(OFFSET(AlleInstrumente!$C$1,IV$3,0,IV$4,1)=$AN69))
),0),"")</f>
        <v/>
      </c>
      <c r="IW69" t="str">
        <f ca="1">IFERROR(IF(N(ISNUMBER(IW$2)*$AN69)&gt;0,MIN($D$6,
SUMPRODUCT(N(OFFSET(AlleInstrumente!$C$1,IW$3,0,IW$4,1)=$AN69))
),0),"")</f>
        <v/>
      </c>
      <c r="IX69" t="str">
        <f ca="1">IFERROR(IF(N(ISNUMBER(IX$2)*$AN69)&gt;0,MIN($D$6,
SUMPRODUCT(N(OFFSET(AlleInstrumente!$C$1,IX$3,0,IX$4,1)=$AN69))
),0),"")</f>
        <v/>
      </c>
      <c r="IY69" t="str">
        <f ca="1">IFERROR(IF(N(ISNUMBER(IY$2)*$AN69)&gt;0,MIN($D$6,
SUMPRODUCT(N(OFFSET(AlleInstrumente!$C$1,IY$3,0,IY$4,1)=$AN69))
),0),"")</f>
        <v/>
      </c>
      <c r="IZ69" t="str">
        <f ca="1">IFERROR(IF(N(ISNUMBER(IZ$2)*$AN69)&gt;0,MIN($D$6,
SUMPRODUCT(N(OFFSET(AlleInstrumente!$C$1,IZ$3,0,IZ$4,1)=$AN69))
),0),"")</f>
        <v/>
      </c>
      <c r="JA69" t="str">
        <f ca="1">IFERROR(IF(N(ISNUMBER(JA$2)*$AN69)&gt;0,MIN($D$6,
SUMPRODUCT(N(OFFSET(AlleInstrumente!$C$1,JA$3,0,JA$4,1)=$AN69))
),0),"")</f>
        <v/>
      </c>
      <c r="JB69" t="str">
        <f ca="1">IFERROR(IF(N(ISNUMBER(JB$2)*$AN69)&gt;0,MIN($D$6,
SUMPRODUCT(N(OFFSET(AlleInstrumente!$C$1,JB$3,0,JB$4,1)=$AN69))
),0),"")</f>
        <v/>
      </c>
      <c r="JC69" t="str">
        <f ca="1">IFERROR(IF(N(ISNUMBER(JC$2)*$AN69)&gt;0,MIN($D$6,
SUMPRODUCT(N(OFFSET(AlleInstrumente!$C$1,JC$3,0,JC$4,1)=$AN69))
),0),"")</f>
        <v/>
      </c>
      <c r="JD69" t="str">
        <f ca="1">IFERROR(IF(N(ISNUMBER(JD$2)*$AN69)&gt;0,MIN($D$6,
SUMPRODUCT(N(OFFSET(AlleInstrumente!$C$1,JD$3,0,JD$4,1)=$AN69))
),0),"")</f>
        <v/>
      </c>
      <c r="JE69" t="str">
        <f ca="1">IFERROR(IF(N(ISNUMBER(JE$2)*$AN69)&gt;0,MIN($D$6,
SUMPRODUCT(N(OFFSET(AlleInstrumente!$C$1,JE$3,0,JE$4,1)=$AN69))
),0),"")</f>
        <v/>
      </c>
      <c r="JF69" t="str">
        <f ca="1">IFERROR(IF(N(ISNUMBER(JF$2)*$AN69)&gt;0,MIN($D$6,
SUMPRODUCT(N(OFFSET(AlleInstrumente!$C$1,JF$3,0,JF$4,1)=$AN69))
),0),"")</f>
        <v/>
      </c>
      <c r="JG69" t="str">
        <f ca="1">IFERROR(IF(N(ISNUMBER(JG$2)*$AN69)&gt;0,MIN($D$6,
SUMPRODUCT(N(OFFSET(AlleInstrumente!$C$1,JG$3,0,JG$4,1)=$AN69))
),0),"")</f>
        <v/>
      </c>
      <c r="JH69" t="str">
        <f ca="1">IFERROR(IF(N(ISNUMBER(JH$2)*$AN69)&gt;0,MIN($D$6,
SUMPRODUCT(N(OFFSET(AlleInstrumente!$C$1,JH$3,0,JH$4,1)=$AN69))
),0),"")</f>
        <v/>
      </c>
      <c r="JI69" t="str">
        <f ca="1">IFERROR(IF(N(ISNUMBER(JI$2)*$AN69)&gt;0,MIN($D$6,
SUMPRODUCT(N(OFFSET(AlleInstrumente!$C$1,JI$3,0,JI$4,1)=$AN69))
),0),"")</f>
        <v/>
      </c>
      <c r="JJ69" t="str">
        <f ca="1">IFERROR(IF(N(ISNUMBER(JJ$2)*$AN69)&gt;0,MIN($D$6,
SUMPRODUCT(N(OFFSET(AlleInstrumente!$C$1,JJ$3,0,JJ$4,1)=$AN69))
),0),"")</f>
        <v/>
      </c>
      <c r="JK69" t="str">
        <f ca="1">IFERROR(IF(N(ISNUMBER(JK$2)*$AN69)&gt;0,MIN($D$6,
SUMPRODUCT(N(OFFSET(AlleInstrumente!$C$1,JK$3,0,JK$4,1)=$AN69))
),0),"")</f>
        <v/>
      </c>
      <c r="JL69" t="str">
        <f ca="1">IFERROR(IF(N(ISNUMBER(JL$2)*$AN69)&gt;0,MIN($D$6,
SUMPRODUCT(N(OFFSET(AlleInstrumente!$C$1,JL$3,0,JL$4,1)=$AN69))
),0),"")</f>
        <v/>
      </c>
      <c r="JM69" t="str">
        <f ca="1">IFERROR(IF(N(ISNUMBER(JM$2)*$AN69)&gt;0,MIN($D$6,
SUMPRODUCT(N(OFFSET(AlleInstrumente!$C$1,JM$3,0,JM$4,1)=$AN69))
),0),"")</f>
        <v/>
      </c>
      <c r="JN69" t="str">
        <f ca="1">IFERROR(IF(N(ISNUMBER(JN$2)*$AN69)&gt;0,MIN($D$6,
SUMPRODUCT(N(OFFSET(AlleInstrumente!$C$1,JN$3,0,JN$4,1)=$AN69))
),0),"")</f>
        <v/>
      </c>
      <c r="JO69" t="str">
        <f ca="1">IFERROR(IF(N(ISNUMBER(JO$2)*$AN69)&gt;0,MIN($D$6,
SUMPRODUCT(N(OFFSET(AlleInstrumente!$C$1,JO$3,0,JO$4,1)=$AN69))
),0),"")</f>
        <v/>
      </c>
      <c r="JP69" t="str">
        <f ca="1">IFERROR(IF(N(ISNUMBER(JP$2)*$AN69)&gt;0,MIN($D$6,
SUMPRODUCT(N(OFFSET(AlleInstrumente!$C$1,JP$3,0,JP$4,1)=$AN69))
),0),"")</f>
        <v/>
      </c>
      <c r="JQ69" t="str">
        <f ca="1">IFERROR(IF(N(ISNUMBER(JQ$2)*$AN69)&gt;0,MIN($D$6,
SUMPRODUCT(N(OFFSET(AlleInstrumente!$C$1,JQ$3,0,JQ$4,1)=$AN69))
),0),"")</f>
        <v/>
      </c>
      <c r="JR69" t="str">
        <f ca="1">IFERROR(IF(N(ISNUMBER(JR$2)*$AN69)&gt;0,MIN($D$6,
SUMPRODUCT(N(OFFSET(AlleInstrumente!$C$1,JR$3,0,JR$4,1)=$AN69))
),0),"")</f>
        <v/>
      </c>
      <c r="JS69" t="str">
        <f ca="1">IFERROR(IF(N(ISNUMBER(JS$2)*$AN69)&gt;0,MIN($D$6,
SUMPRODUCT(N(OFFSET(AlleInstrumente!$C$1,JS$3,0,JS$4,1)=$AN69))
),0),"")</f>
        <v/>
      </c>
      <c r="JT69" t="str">
        <f ca="1">IFERROR(IF(N(ISNUMBER(JT$2)*$AN69)&gt;0,MIN($D$6,
SUMPRODUCT(N(OFFSET(AlleInstrumente!$C$1,JT$3,0,JT$4,1)=$AN69))
),0),"")</f>
        <v/>
      </c>
      <c r="JU69" t="str">
        <f ca="1">IFERROR(IF(N(ISNUMBER(JU$2)*$AN69)&gt;0,MIN($D$6,
SUMPRODUCT(N(OFFSET(AlleInstrumente!$C$1,JU$3,0,JU$4,1)=$AN69))
),0),"")</f>
        <v/>
      </c>
      <c r="JV69" t="str">
        <f ca="1">IFERROR(IF(N(ISNUMBER(JV$2)*$AN69)&gt;0,MIN($D$6,
SUMPRODUCT(N(OFFSET(AlleInstrumente!$C$1,JV$3,0,JV$4,1)=$AN69))
),0),"")</f>
        <v/>
      </c>
      <c r="JW69" t="str">
        <f ca="1">IFERROR(IF(N(ISNUMBER(JW$2)*$AN69)&gt;0,MIN($D$6,
SUMPRODUCT(N(OFFSET(AlleInstrumente!$C$1,JW$3,0,JW$4,1)=$AN69))
),0),"")</f>
        <v/>
      </c>
      <c r="JX69" t="str">
        <f ca="1">IFERROR(IF(N(ISNUMBER(JX$2)*$AN69)&gt;0,MIN($D$6,
SUMPRODUCT(N(OFFSET(AlleInstrumente!$C$1,JX$3,0,JX$4,1)=$AN69))
),0),"")</f>
        <v/>
      </c>
      <c r="JY69" t="str">
        <f ca="1">IFERROR(IF(N(ISNUMBER(JY$2)*$AN69)&gt;0,MIN($D$6,
SUMPRODUCT(N(OFFSET(AlleInstrumente!$C$1,JY$3,0,JY$4,1)=$AN69))
),0),"")</f>
        <v/>
      </c>
      <c r="JZ69" t="str">
        <f ca="1">IFERROR(IF(N(ISNUMBER(JZ$2)*$AN69)&gt;0,MIN($D$6,
SUMPRODUCT(N(OFFSET(AlleInstrumente!$C$1,JZ$3,0,JZ$4,1)=$AN69))
),0),"")</f>
        <v/>
      </c>
      <c r="KA69" t="str">
        <f ca="1">IFERROR(IF(N(ISNUMBER(KA$2)*$AN69)&gt;0,MIN($D$6,
SUMPRODUCT(N(OFFSET(AlleInstrumente!$C$1,KA$3,0,KA$4,1)=$AN69))
),0),"")</f>
        <v/>
      </c>
      <c r="KB69" t="str">
        <f ca="1">IFERROR(IF(N(ISNUMBER(KB$2)*$AN69)&gt;0,MIN($D$6,
SUMPRODUCT(N(OFFSET(AlleInstrumente!$C$1,KB$3,0,KB$4,1)=$AN69))
),0),"")</f>
        <v/>
      </c>
      <c r="KC69" t="str">
        <f ca="1">IFERROR(IF(N(ISNUMBER(KC$2)*$AN69)&gt;0,MIN($D$6,
SUMPRODUCT(N(OFFSET(AlleInstrumente!$C$1,KC$3,0,KC$4,1)=$AN69))
),0),"")</f>
        <v/>
      </c>
      <c r="KD69" t="str">
        <f ca="1">IFERROR(IF(N(ISNUMBER(KD$2)*$AN69)&gt;0,MIN($D$6,
SUMPRODUCT(N(OFFSET(AlleInstrumente!$C$1,KD$3,0,KD$4,1)=$AN69))
),0),"")</f>
        <v/>
      </c>
      <c r="KE69" t="str">
        <f ca="1">IFERROR(IF(N(ISNUMBER(KE$2)*$AN69)&gt;0,MIN($D$6,
SUMPRODUCT(N(OFFSET(AlleInstrumente!$C$1,KE$3,0,KE$4,1)=$AN69))
),0),"")</f>
        <v/>
      </c>
      <c r="KF69" t="str">
        <f ca="1">IFERROR(IF(N(ISNUMBER(KF$2)*$AN69)&gt;0,MIN($D$6,
SUMPRODUCT(N(OFFSET(AlleInstrumente!$C$1,KF$3,0,KF$4,1)=$AN69))
),0),"")</f>
        <v/>
      </c>
      <c r="KG69" t="str">
        <f ca="1">IFERROR(IF(N(ISNUMBER(KG$2)*$AN69)&gt;0,MIN($D$6,
SUMPRODUCT(N(OFFSET(AlleInstrumente!$C$1,KG$3,0,KG$4,1)=$AN69))
),0),"")</f>
        <v/>
      </c>
      <c r="KH69" t="str">
        <f ca="1">IFERROR(IF(N(ISNUMBER(KH$2)*$AN69)&gt;0,MIN($D$6,
SUMPRODUCT(N(OFFSET(AlleInstrumente!$C$1,KH$3,0,KH$4,1)=$AN69))
),0),"")</f>
        <v/>
      </c>
      <c r="KI69" t="str">
        <f ca="1">IFERROR(IF(N(ISNUMBER(KI$2)*$AN69)&gt;0,MIN($D$6,
SUMPRODUCT(N(OFFSET(AlleInstrumente!$C$1,KI$3,0,KI$4,1)=$AN69))
),0),"")</f>
        <v/>
      </c>
      <c r="KJ69" t="str">
        <f ca="1">IFERROR(IF(N(ISNUMBER(KJ$2)*$AN69)&gt;0,MIN($D$6,
SUMPRODUCT(N(OFFSET(AlleInstrumente!$C$1,KJ$3,0,KJ$4,1)=$AN69))
),0),"")</f>
        <v/>
      </c>
      <c r="KK69" t="str">
        <f ca="1">IFERROR(IF(N(ISNUMBER(KK$2)*$AN69)&gt;0,MIN($D$6,
SUMPRODUCT(N(OFFSET(AlleInstrumente!$C$1,KK$3,0,KK$4,1)=$AN69))
),0),"")</f>
        <v/>
      </c>
      <c r="KL69" t="str">
        <f ca="1">IFERROR(IF(N(ISNUMBER(KL$2)*$AN69)&gt;0,MIN($D$6,
SUMPRODUCT(N(OFFSET(AlleInstrumente!$C$1,KL$3,0,KL$4,1)=$AN69))
),0),"")</f>
        <v/>
      </c>
      <c r="KM69" t="str">
        <f ca="1">IFERROR(IF(N(ISNUMBER(KM$2)*$AN69)&gt;0,MIN($D$6,
SUMPRODUCT(N(OFFSET(AlleInstrumente!$C$1,KM$3,0,KM$4,1)=$AN69))
),0),"")</f>
        <v/>
      </c>
      <c r="KN69" t="str">
        <f ca="1">IFERROR(IF(N(ISNUMBER(KN$2)*$AN69)&gt;0,MIN($D$6,
SUMPRODUCT(N(OFFSET(AlleInstrumente!$C$1,KN$3,0,KN$4,1)=$AN69))
),0),"")</f>
        <v/>
      </c>
      <c r="KO69" t="str">
        <f ca="1">IFERROR(IF(N(ISNUMBER(KO$2)*$AN69)&gt;0,MIN($D$6,
SUMPRODUCT(N(OFFSET(AlleInstrumente!$C$1,KO$3,0,KO$4,1)=$AN69))
),0),"")</f>
        <v/>
      </c>
      <c r="KP69" t="str">
        <f ca="1">IFERROR(IF(N(ISNUMBER(KP$2)*$AN69)&gt;0,MIN($D$6,
SUMPRODUCT(N(OFFSET(AlleInstrumente!$C$1,KP$3,0,KP$4,1)=$AN69))
),0),"")</f>
        <v/>
      </c>
      <c r="KQ69" t="str">
        <f ca="1">IFERROR(IF(N(ISNUMBER(KQ$2)*$AN69)&gt;0,MIN($D$6,
SUMPRODUCT(N(OFFSET(AlleInstrumente!$C$1,KQ$3,0,KQ$4,1)=$AN69))
),0),"")</f>
        <v/>
      </c>
      <c r="KR69" t="str">
        <f ca="1">IFERROR(IF(N(ISNUMBER(KR$2)*$AN69)&gt;0,MIN($D$6,
SUMPRODUCT(N(OFFSET(AlleInstrumente!$C$1,KR$3,0,KR$4,1)=$AN69))
),0),"")</f>
        <v/>
      </c>
      <c r="KS69" t="str">
        <f ca="1">IFERROR(IF(N(ISNUMBER(KS$2)*$AN69)&gt;0,MIN($D$6,
SUMPRODUCT(N(OFFSET(AlleInstrumente!$C$1,KS$3,0,KS$4,1)=$AN69))
),0),"")</f>
        <v/>
      </c>
      <c r="KT69" t="str">
        <f ca="1">IFERROR(IF(N(ISNUMBER(KT$2)*$AN69)&gt;0,MIN($D$6,
SUMPRODUCT(N(OFFSET(AlleInstrumente!$C$1,KT$3,0,KT$4,1)=$AN69))
),0),"")</f>
        <v/>
      </c>
      <c r="KU69" t="str">
        <f ca="1">IFERROR(IF(N(ISNUMBER(KU$2)*$AN69)&gt;0,MIN($D$6,
SUMPRODUCT(N(OFFSET(AlleInstrumente!$C$1,KU$3,0,KU$4,1)=$AN69))
),0),"")</f>
        <v/>
      </c>
      <c r="KV69" t="str">
        <f ca="1">IFERROR(IF(N(ISNUMBER(KV$2)*$AN69)&gt;0,MIN($D$6,
SUMPRODUCT(N(OFFSET(AlleInstrumente!$C$1,KV$3,0,KV$4,1)=$AN69))
),0),"")</f>
        <v/>
      </c>
      <c r="KW69" t="str">
        <f ca="1">IFERROR(IF(N(ISNUMBER(KW$2)*$AN69)&gt;0,MIN($D$6,
SUMPRODUCT(N(OFFSET(AlleInstrumente!$C$1,KW$3,0,KW$4,1)=$AN69))
),0),"")</f>
        <v/>
      </c>
      <c r="KX69" t="str">
        <f ca="1">IFERROR(IF(N(ISNUMBER(KX$2)*$AN69)&gt;0,MIN($D$6,
SUMPRODUCT(N(OFFSET(AlleInstrumente!$C$1,KX$3,0,KX$4,1)=$AN69))
),0),"")</f>
        <v/>
      </c>
      <c r="KY69" t="str">
        <f ca="1">IFERROR(IF(N(ISNUMBER(KY$2)*$AN69)&gt;0,MIN($D$6,
SUMPRODUCT(N(OFFSET(AlleInstrumente!$C$1,KY$3,0,KY$4,1)=$AN69))
),0),"")</f>
        <v/>
      </c>
      <c r="KZ69" t="str">
        <f ca="1">IFERROR(IF(N(ISNUMBER(KZ$2)*$AN69)&gt;0,MIN($D$6,
SUMPRODUCT(N(OFFSET(AlleInstrumente!$C$1,KZ$3,0,KZ$4,1)=$AN69))
),0),"")</f>
        <v/>
      </c>
      <c r="LA69" t="str">
        <f ca="1">IFERROR(IF(N(ISNUMBER(LA$2)*$AN69)&gt;0,MIN($D$6,
SUMPRODUCT(N(OFFSET(AlleInstrumente!$C$1,LA$3,0,LA$4,1)=$AN69))
),0),"")</f>
        <v/>
      </c>
      <c r="LB69" t="str">
        <f ca="1">IFERROR(IF(N(ISNUMBER(LB$2)*$AN69)&gt;0,MIN($D$6,
SUMPRODUCT(N(OFFSET(AlleInstrumente!$C$1,LB$3,0,LB$4,1)=$AN69))
),0),"")</f>
        <v/>
      </c>
      <c r="LC69" t="str">
        <f ca="1">IFERROR(IF(N(ISNUMBER(LC$2)*$AN69)&gt;0,MIN($D$6,
SUMPRODUCT(N(OFFSET(AlleInstrumente!$C$1,LC$3,0,LC$4,1)=$AN69))
),0),"")</f>
        <v/>
      </c>
      <c r="LD69" t="str">
        <f ca="1">IFERROR(IF(N(ISNUMBER(LD$2)*$AN69)&gt;0,MIN($D$6,
SUMPRODUCT(N(OFFSET(AlleInstrumente!$C$1,LD$3,0,LD$4,1)=$AN69))
),0),"")</f>
        <v/>
      </c>
      <c r="LE69" t="str">
        <f ca="1">IFERROR(IF(N(ISNUMBER(LE$2)*$AN69)&gt;0,MIN($D$6,
SUMPRODUCT(N(OFFSET(AlleInstrumente!$C$1,LE$3,0,LE$4,1)=$AN69))
),0),"")</f>
        <v/>
      </c>
      <c r="LF69" t="str">
        <f ca="1">IFERROR(IF(N(ISNUMBER(LF$2)*$AN69)&gt;0,MIN($D$6,
SUMPRODUCT(N(OFFSET(AlleInstrumente!$C$1,LF$3,0,LF$4,1)=$AN69))
),0),"")</f>
        <v/>
      </c>
      <c r="LG69" t="str">
        <f ca="1">IFERROR(IF(N(ISNUMBER(LG$2)*$AN69)&gt;0,MIN($D$6,
SUMPRODUCT(N(OFFSET(AlleInstrumente!$C$1,LG$3,0,LG$4,1)=$AN69))
),0),"")</f>
        <v/>
      </c>
      <c r="LH69" t="str">
        <f ca="1">IFERROR(IF(N(ISNUMBER(LH$2)*$AN69)&gt;0,MIN($D$6,
SUMPRODUCT(N(OFFSET(AlleInstrumente!$C$1,LH$3,0,LH$4,1)=$AN69))
),0),"")</f>
        <v/>
      </c>
      <c r="LI69" t="str">
        <f ca="1">IFERROR(IF(N(ISNUMBER(LI$2)*$AN69)&gt;0,MIN($D$6,
SUMPRODUCT(N(OFFSET(AlleInstrumente!$C$1,LI$3,0,LI$4,1)=$AN69))
),0),"")</f>
        <v/>
      </c>
      <c r="LJ69" t="str">
        <f ca="1">IFERROR(IF(N(ISNUMBER(LJ$2)*$AN69)&gt;0,MIN($D$6,
SUMPRODUCT(N(OFFSET(AlleInstrumente!$C$1,LJ$3,0,LJ$4,1)=$AN69))
),0),"")</f>
        <v/>
      </c>
      <c r="LK69" t="str">
        <f ca="1">IFERROR(IF(N(ISNUMBER(LK$2)*$AN69)&gt;0,MIN($D$6,
SUMPRODUCT(N(OFFSET(AlleInstrumente!$C$1,LK$3,0,LK$4,1)=$AN69))
),0),"")</f>
        <v/>
      </c>
      <c r="LL69" t="str">
        <f ca="1">IFERROR(IF(N(ISNUMBER(LL$2)*$AN69)&gt;0,MIN($D$6,
SUMPRODUCT(N(OFFSET(AlleInstrumente!$C$1,LL$3,0,LL$4,1)=$AN69))
),0),"")</f>
        <v/>
      </c>
      <c r="LM69" t="str">
        <f ca="1">IFERROR(IF(N(ISNUMBER(LM$2)*$AN69)&gt;0,MIN($D$6,
SUMPRODUCT(N(OFFSET(AlleInstrumente!$C$1,LM$3,0,LM$4,1)=$AN69))
),0),"")</f>
        <v/>
      </c>
      <c r="LN69" t="str">
        <f ca="1">IFERROR(IF(N(ISNUMBER(LN$2)*$AN69)&gt;0,MIN($D$6,
SUMPRODUCT(N(OFFSET(AlleInstrumente!$C$1,LN$3,0,LN$4,1)=$AN69))
),0),"")</f>
        <v/>
      </c>
      <c r="LO69" t="str">
        <f ca="1">IFERROR(IF(N(ISNUMBER(LO$2)*$AN69)&gt;0,MIN($D$6,
SUMPRODUCT(N(OFFSET(AlleInstrumente!$C$1,LO$3,0,LO$4,1)=$AN69))
),0),"")</f>
        <v/>
      </c>
      <c r="LP69" t="str">
        <f ca="1">IFERROR(IF(N(ISNUMBER(LP$2)*$AN69)&gt;0,MIN($D$6,
SUMPRODUCT(N(OFFSET(AlleInstrumente!$C$1,LP$3,0,LP$4,1)=$AN69))
),0),"")</f>
        <v/>
      </c>
      <c r="LQ69" t="str">
        <f ca="1">IFERROR(IF(N(ISNUMBER(LQ$2)*$AN69)&gt;0,MIN($D$6,
SUMPRODUCT(N(OFFSET(AlleInstrumente!$C$1,LQ$3,0,LQ$4,1)=$AN69))
),0),"")</f>
        <v/>
      </c>
      <c r="LR69" t="str">
        <f ca="1">IFERROR(IF(N(ISNUMBER(LR$2)*$AN69)&gt;0,MIN($D$6,
SUMPRODUCT(N(OFFSET(AlleInstrumente!$C$1,LR$3,0,LR$4,1)=$AN69))
),0),"")</f>
        <v/>
      </c>
      <c r="LS69" t="str">
        <f ca="1">IFERROR(IF(N(ISNUMBER(LS$2)*$AN69)&gt;0,MIN($D$6,
SUMPRODUCT(N(OFFSET(AlleInstrumente!$C$1,LS$3,0,LS$4,1)=$AN69))
),0),"")</f>
        <v/>
      </c>
      <c r="LT69" t="str">
        <f ca="1">IFERROR(IF(N(ISNUMBER(LT$2)*$AN69)&gt;0,MIN($D$6,
SUMPRODUCT(N(OFFSET(AlleInstrumente!$C$1,LT$3,0,LT$4,1)=$AN69))
),0),"")</f>
        <v/>
      </c>
      <c r="LU69" t="str">
        <f ca="1">IFERROR(IF(N(ISNUMBER(LU$2)*$AN69)&gt;0,MIN($D$6,
SUMPRODUCT(N(OFFSET(AlleInstrumente!$C$1,LU$3,0,LU$4,1)=$AN69))
),0),"")</f>
        <v/>
      </c>
      <c r="LV69" t="str">
        <f ca="1">IFERROR(IF(N(ISNUMBER(LV$2)*$AN69)&gt;0,MIN($D$6,
SUMPRODUCT(N(OFFSET(AlleInstrumente!$C$1,LV$3,0,LV$4,1)=$AN69))
),0),"")</f>
        <v/>
      </c>
      <c r="LW69" t="str">
        <f ca="1">IFERROR(IF(N(ISNUMBER(LW$2)*$AN69)&gt;0,MIN($D$6,
SUMPRODUCT(N(OFFSET(AlleInstrumente!$C$1,LW$3,0,LW$4,1)=$AN69))
),0),"")</f>
        <v/>
      </c>
      <c r="LX69" t="str">
        <f ca="1">IFERROR(IF(N(ISNUMBER(LX$2)*$AN69)&gt;0,MIN($D$6,
SUMPRODUCT(N(OFFSET(AlleInstrumente!$C$1,LX$3,0,LX$4,1)=$AN69))
),0),"")</f>
        <v/>
      </c>
      <c r="LY69" t="str">
        <f ca="1">IFERROR(IF(N(ISNUMBER(LY$2)*$AN69)&gt;0,MIN($D$6,
SUMPRODUCT(N(OFFSET(AlleInstrumente!$C$1,LY$3,0,LY$4,1)=$AN69))
),0),"")</f>
        <v/>
      </c>
      <c r="LZ69" t="str">
        <f ca="1">IFERROR(IF(N(ISNUMBER(LZ$2)*$AN69)&gt;0,MIN($D$6,
SUMPRODUCT(N(OFFSET(AlleInstrumente!$C$1,LZ$3,0,LZ$4,1)=$AN69))
),0),"")</f>
        <v/>
      </c>
      <c r="MA69" t="str">
        <f ca="1">IFERROR(IF(N(ISNUMBER(MA$2)*$AN69)&gt;0,MIN($D$6,
SUMPRODUCT(N(OFFSET(AlleInstrumente!$C$1,MA$3,0,MA$4,1)=$AN69))
),0),"")</f>
        <v/>
      </c>
      <c r="MB69" t="str">
        <f ca="1">IFERROR(IF(N(ISNUMBER(MB$2)*$AN69)&gt;0,MIN($D$6,
SUMPRODUCT(N(OFFSET(AlleInstrumente!$C$1,MB$3,0,MB$4,1)=$AN69))
),0),"")</f>
        <v/>
      </c>
      <c r="MC69" t="str">
        <f ca="1">IFERROR(IF(N(ISNUMBER(MC$2)*$AN69)&gt;0,MIN($D$6,
SUMPRODUCT(N(OFFSET(AlleInstrumente!$C$1,MC$3,0,MC$4,1)=$AN69))
),0),"")</f>
        <v/>
      </c>
      <c r="MD69" t="str">
        <f ca="1">IFERROR(IF(N(ISNUMBER(MD$2)*$AN69)&gt;0,MIN($D$6,
SUMPRODUCT(N(OFFSET(AlleInstrumente!$C$1,MD$3,0,MD$4,1)=$AN69))
),0),"")</f>
        <v/>
      </c>
      <c r="ME69" t="str">
        <f ca="1">IFERROR(IF(N(ISNUMBER(ME$2)*$AN69)&gt;0,MIN($D$6,
SUMPRODUCT(N(OFFSET(AlleInstrumente!$C$1,ME$3,0,ME$4,1)=$AN69))
),0),"")</f>
        <v/>
      </c>
      <c r="MF69" t="str">
        <f ca="1">IFERROR(IF(N(ISNUMBER(MF$2)*$AN69)&gt;0,MIN($D$6,
SUMPRODUCT(N(OFFSET(AlleInstrumente!$C$1,MF$3,0,MF$4,1)=$AN69))
),0),"")</f>
        <v/>
      </c>
    </row>
    <row r="70" spans="7:344" x14ac:dyDescent="0.25">
      <c r="G70" t="str">
        <f t="shared" ref="G70:G105" ca="1" si="60">IF(ISNUMBER(L70),IF(ISNUMBER(K69),K69,MATCH(L70,$S$6:$S$305,0)),"")</f>
        <v/>
      </c>
      <c r="H70" t="str">
        <f t="shared" ca="1" si="45"/>
        <v/>
      </c>
      <c r="I70" t="str">
        <f t="shared" ref="I70:I105" ca="1" si="61">IF(ISNUMBER(G70),OFFSET(IndexR,$G70,_Instrument_row,1,1)+1,"")</f>
        <v/>
      </c>
      <c r="J70" t="str">
        <f t="shared" ref="J70:J105" ca="1" si="62">IF(ISNUMBER(G70),OFFSET(Q$5,G70,0,1,1),"")</f>
        <v/>
      </c>
      <c r="K70" t="str">
        <f t="shared" ref="K70:K101" ca="1" si="63">IF(ISNUMBER(G70),MATCH(L70,OFFSET($S$6,$G70,0,_Instrument_count-$G70,1),0)+$G70,"")</f>
        <v/>
      </c>
      <c r="L70" t="str">
        <f t="array" aca="1" ref="L70" ca="1">IF(ISNUMBER(L69),IF(ISNUMBER($K69),$L69,IF($L69&gt;$L$2,MAX(IF(OFFSET($S$6,0,0,_Instrument_count,1)&lt;$L69,OFFSET($S$6,0,0,_Instrument_count,1),$L$2)),"")),"")</f>
        <v/>
      </c>
      <c r="N70" t="str">
        <f t="shared" ca="1" si="59"/>
        <v/>
      </c>
      <c r="P70" s="40" t="str">
        <f t="shared" ref="P70:P133" ca="1" si="64">OFFSET(IndexR,ROW()-ROW($P$5),_Instrument_id,1,1)</f>
        <v/>
      </c>
      <c r="Q70" s="40" t="str">
        <f t="shared" ref="Q70:Q133" ca="1" si="65">OFFSET(IndexR,ROW()-ROW($P$5),_Instrument_title,1,1)</f>
        <v/>
      </c>
      <c r="R70" t="str">
        <f t="shared" ref="R70:R133" ca="1" si="66">OFFSET(IndexR,ROW()-ROW($P$5),_Instrument_row,1,1)</f>
        <v/>
      </c>
      <c r="S70" t="e">
        <f t="shared" ca="1" si="47"/>
        <v>#VALUE!</v>
      </c>
      <c r="T70">
        <f t="shared" ref="T70:T133" ca="1" si="67">IF($A$6&gt;0,N(DSUM(_FilterPointTable,"Id_"&amp;P70,$B$5:$B$6)=$A$8),1)</f>
        <v>1</v>
      </c>
      <c r="U70" t="e">
        <f t="shared" ca="1" si="48"/>
        <v>#VALUE!</v>
      </c>
      <c r="V70" t="str">
        <f t="shared" ref="V70:V133" ca="1" si="68">IF(ISNUMBER($P70),IF($X70,FALSE,DSUM(OFFSET($AN$5,0,0,100,ROW()),"id_"&amp;$P70,$B$26:$C$27)&gt;0),"")</f>
        <v/>
      </c>
      <c r="X70" t="str">
        <f t="shared" ref="X70:X133" ca="1" si="69">IF(ISNUMBER($P70),DSUM(OFFSET($AN$5,0,0,100,ROW()),"id_"&amp;$P70,$B$9:$B$10)&gt;0,"")</f>
        <v/>
      </c>
      <c r="Y70" s="76" t="e">
        <f t="shared" ref="Y70:Y133" ca="1" si="70">IF(X70,DSUM(OFFSET($AN$5,0,0,100,ROW()),"id_"&amp;$P70,$B$9:$C$10)/$D$10,0)</f>
        <v>#VALUE!</v>
      </c>
      <c r="AA70" t="str">
        <f t="shared" ref="AA70:AA133" ca="1" si="71">IF(ISNUMBER($P70),DSUM(OFFSET($AN$5,0,0,100,ROW()),"id_"&amp;$P70,$B$12:$B$13)&gt;0,"")</f>
        <v/>
      </c>
      <c r="AB70" s="76" t="e">
        <f t="shared" ref="AB70:AB133" ca="1" si="72">IF($X70,IF(AA70,DSUM(OFFSET($AN$5,0,0,100,ROW()),"id_"&amp;$P70,$B$12:$C$13)/$D$13,IF($C$13&gt;0,$E$6/$D$13,1)),0)</f>
        <v>#VALUE!</v>
      </c>
      <c r="AD70" t="str">
        <f t="shared" ref="AD70:AD133" ca="1" si="73">IF(ISNUMBER($P70),DSUM(OFFSET($AN$5,0,0,100,ROW()),"id_"&amp;$P70,$B$15:$B$16)&gt;0,"")</f>
        <v/>
      </c>
      <c r="AE70" s="76" t="e">
        <f t="shared" ref="AE70:AE133" ca="1" si="74">IF($X70,IF(AD70,DSUM(OFFSET($AN$5,0,0,100,ROW()),"id_"&amp;$P70,$B$15:$C$16)/$D$16,IF($C$16&gt;0,$E$6/$D$16,1)),0)</f>
        <v>#VALUE!</v>
      </c>
      <c r="AG70" t="str">
        <f t="shared" ref="AG70:AG133" ca="1" si="75">IF(ISNUMBER($P70),DSUM(OFFSET($AN$5,0,0,100,ROW()),"id_"&amp;$P70,$B$18:$B$19)&gt;0,"")</f>
        <v/>
      </c>
      <c r="AH70" s="76" t="e">
        <f t="shared" ref="AH70:AH133" ca="1" si="76">1-$AH$3+$AH$3*IF($X70,IF(AG70,DSUM(OFFSET($AN$5,0,0,100,ROW()),"id_"&amp;$P70,$B$18:$C$19)/$D$19,IF($C$19&gt;0,$AH$4/$D$19,1)),0)</f>
        <v>#VALUE!</v>
      </c>
      <c r="AI70" s="76"/>
      <c r="AJ70" t="str">
        <f t="shared" ca="1" si="49"/>
        <v/>
      </c>
      <c r="AK70" s="76" t="e">
        <f t="shared" ca="1" si="50"/>
        <v>#VALUE!</v>
      </c>
      <c r="AM70" t="str">
        <f ca="1">IF(ISNUMBER(Index!$K69),Index!$N69,"")</f>
        <v/>
      </c>
      <c r="AN70" t="str">
        <f ca="1">IF(ISNUMBER(Index!$K69),Index!$K69,"")</f>
        <v/>
      </c>
      <c r="AO70" t="str">
        <f ca="1">IF(ISNUMBER(AN70),Index!$M69,"")</f>
        <v/>
      </c>
      <c r="AP70" t="str">
        <f t="shared" ref="AP70:AP105" ca="1" si="77">IF(ISNUMBER(AN70),MAX($AS70:$MF70),"")</f>
        <v/>
      </c>
      <c r="AQ70" t="str">
        <f t="shared" ref="AQ70:AQ105" ca="1" si="78">IF(ISNUMBER(AN70),MOD(INT($A$6/POWER(2,AN70)),2),"")</f>
        <v/>
      </c>
      <c r="AR70" t="str">
        <f t="shared" ref="AR70:AR105" ca="1" si="79">IF(ISNUMBER(AN70),MOD(INT($C$6/POWER(2,AN70)),2)+MOD(INT($C$25/POWER(2,AN70)),2)*2,"")</f>
        <v/>
      </c>
      <c r="AS70" t="str">
        <f ca="1">IFERROR(IF(N(ISNUMBER(AS$2)*$AN70)&gt;0,MIN($D$6,
SUMPRODUCT(N(OFFSET(AlleInstrumente!$C$1,AS$3,0,AS$4,1)=$AN70))
),0),"")</f>
        <v/>
      </c>
      <c r="AT70" t="str">
        <f ca="1">IFERROR(IF(N(ISNUMBER(AT$2)*$AN70)&gt;0,MIN($D$6,
SUMPRODUCT(N(OFFSET(AlleInstrumente!$C$1,AT$3,0,AT$4,1)=$AN70))
),0),"")</f>
        <v/>
      </c>
      <c r="AU70" t="str">
        <f ca="1">IFERROR(IF(N(ISNUMBER(AU$2)*$AN70)&gt;0,MIN($D$6,
SUMPRODUCT(N(OFFSET(AlleInstrumente!$C$1,AU$3,0,AU$4,1)=$AN70))
),0),"")</f>
        <v/>
      </c>
      <c r="AV70" t="str">
        <f ca="1">IFERROR(IF(N(ISNUMBER(AV$2)*$AN70)&gt;0,MIN($D$6,
SUMPRODUCT(N(OFFSET(AlleInstrumente!$C$1,AV$3,0,AV$4,1)=$AN70))
),0),"")</f>
        <v/>
      </c>
      <c r="AW70" t="str">
        <f ca="1">IFERROR(IF(N(ISNUMBER(AW$2)*$AN70)&gt;0,MIN($D$6,
SUMPRODUCT(N(OFFSET(AlleInstrumente!$C$1,AW$3,0,AW$4,1)=$AN70))
),0),"")</f>
        <v/>
      </c>
      <c r="AX70" t="str">
        <f ca="1">IFERROR(IF(N(ISNUMBER(AX$2)*$AN70)&gt;0,MIN($D$6,
SUMPRODUCT(N(OFFSET(AlleInstrumente!$C$1,AX$3,0,AX$4,1)=$AN70))
),0),"")</f>
        <v/>
      </c>
      <c r="AY70" t="str">
        <f ca="1">IFERROR(IF(N(ISNUMBER(AY$2)*$AN70)&gt;0,MIN($D$6,
SUMPRODUCT(N(OFFSET(AlleInstrumente!$C$1,AY$3,0,AY$4,1)=$AN70))
),0),"")</f>
        <v/>
      </c>
      <c r="AZ70" t="str">
        <f ca="1">IFERROR(IF(N(ISNUMBER(AZ$2)*$AN70)&gt;0,MIN($D$6,
SUMPRODUCT(N(OFFSET(AlleInstrumente!$C$1,AZ$3,0,AZ$4,1)=$AN70))
),0),"")</f>
        <v/>
      </c>
      <c r="BA70" t="str">
        <f ca="1">IFERROR(IF(N(ISNUMBER(BA$2)*$AN70)&gt;0,MIN($D$6,
SUMPRODUCT(N(OFFSET(AlleInstrumente!$C$1,BA$3,0,BA$4,1)=$AN70))
),0),"")</f>
        <v/>
      </c>
      <c r="BB70" t="str">
        <f ca="1">IFERROR(IF(N(ISNUMBER(BB$2)*$AN70)&gt;0,MIN($D$6,
SUMPRODUCT(N(OFFSET(AlleInstrumente!$C$1,BB$3,0,BB$4,1)=$AN70))
),0),"")</f>
        <v/>
      </c>
      <c r="BC70" t="str">
        <f ca="1">IFERROR(IF(N(ISNUMBER(BC$2)*$AN70)&gt;0,MIN($D$6,
SUMPRODUCT(N(OFFSET(AlleInstrumente!$C$1,BC$3,0,BC$4,1)=$AN70))
),0),"")</f>
        <v/>
      </c>
      <c r="BD70" t="str">
        <f ca="1">IFERROR(IF(N(ISNUMBER(BD$2)*$AN70)&gt;0,MIN($D$6,
SUMPRODUCT(N(OFFSET(AlleInstrumente!$C$1,BD$3,0,BD$4,1)=$AN70))
),0),"")</f>
        <v/>
      </c>
      <c r="BE70" t="str">
        <f ca="1">IFERROR(IF(N(ISNUMBER(BE$2)*$AN70)&gt;0,MIN($D$6,
SUMPRODUCT(N(OFFSET(AlleInstrumente!$C$1,BE$3,0,BE$4,1)=$AN70))
),0),"")</f>
        <v/>
      </c>
      <c r="BF70" t="str">
        <f ca="1">IFERROR(IF(N(ISNUMBER(BF$2)*$AN70)&gt;0,MIN($D$6,
SUMPRODUCT(N(OFFSET(AlleInstrumente!$C$1,BF$3,0,BF$4,1)=$AN70))
),0),"")</f>
        <v/>
      </c>
      <c r="BG70" t="str">
        <f ca="1">IFERROR(IF(N(ISNUMBER(BG$2)*$AN70)&gt;0,MIN($D$6,
SUMPRODUCT(N(OFFSET(AlleInstrumente!$C$1,BG$3,0,BG$4,1)=$AN70))
),0),"")</f>
        <v/>
      </c>
      <c r="BH70" t="str">
        <f ca="1">IFERROR(IF(N(ISNUMBER(BH$2)*$AN70)&gt;0,MIN($D$6,
SUMPRODUCT(N(OFFSET(AlleInstrumente!$C$1,BH$3,0,BH$4,1)=$AN70))
),0),"")</f>
        <v/>
      </c>
      <c r="BI70" t="str">
        <f ca="1">IFERROR(IF(N(ISNUMBER(BI$2)*$AN70)&gt;0,MIN($D$6,
SUMPRODUCT(N(OFFSET(AlleInstrumente!$C$1,BI$3,0,BI$4,1)=$AN70))
),0),"")</f>
        <v/>
      </c>
      <c r="BJ70" t="str">
        <f ca="1">IFERROR(IF(N(ISNUMBER(BJ$2)*$AN70)&gt;0,MIN($D$6,
SUMPRODUCT(N(OFFSET(AlleInstrumente!$C$1,BJ$3,0,BJ$4,1)=$AN70))
),0),"")</f>
        <v/>
      </c>
      <c r="BK70" t="str">
        <f ca="1">IFERROR(IF(N(ISNUMBER(BK$2)*$AN70)&gt;0,MIN($D$6,
SUMPRODUCT(N(OFFSET(AlleInstrumente!$C$1,BK$3,0,BK$4,1)=$AN70))
),0),"")</f>
        <v/>
      </c>
      <c r="BL70" t="str">
        <f ca="1">IFERROR(IF(N(ISNUMBER(BL$2)*$AN70)&gt;0,MIN($D$6,
SUMPRODUCT(N(OFFSET(AlleInstrumente!$C$1,BL$3,0,BL$4,1)=$AN70))
),0),"")</f>
        <v/>
      </c>
      <c r="BM70" t="str">
        <f ca="1">IFERROR(IF(N(ISNUMBER(BM$2)*$AN70)&gt;0,MIN($D$6,
SUMPRODUCT(N(OFFSET(AlleInstrumente!$C$1,BM$3,0,BM$4,1)=$AN70))
),0),"")</f>
        <v/>
      </c>
      <c r="BN70" t="str">
        <f ca="1">IFERROR(IF(N(ISNUMBER(BN$2)*$AN70)&gt;0,MIN($D$6,
SUMPRODUCT(N(OFFSET(AlleInstrumente!$C$1,BN$3,0,BN$4,1)=$AN70))
),0),"")</f>
        <v/>
      </c>
      <c r="BO70" t="str">
        <f ca="1">IFERROR(IF(N(ISNUMBER(BO$2)*$AN70)&gt;0,MIN($D$6,
SUMPRODUCT(N(OFFSET(AlleInstrumente!$C$1,BO$3,0,BO$4,1)=$AN70))
),0),"")</f>
        <v/>
      </c>
      <c r="BP70" t="str">
        <f ca="1">IFERROR(IF(N(ISNUMBER(BP$2)*$AN70)&gt;0,MIN($D$6,
SUMPRODUCT(N(OFFSET(AlleInstrumente!$C$1,BP$3,0,BP$4,1)=$AN70))
),0),"")</f>
        <v/>
      </c>
      <c r="BQ70" t="str">
        <f ca="1">IFERROR(IF(N(ISNUMBER(BQ$2)*$AN70)&gt;0,MIN($D$6,
SUMPRODUCT(N(OFFSET(AlleInstrumente!$C$1,BQ$3,0,BQ$4,1)=$AN70))
),0),"")</f>
        <v/>
      </c>
      <c r="BR70" t="str">
        <f ca="1">IFERROR(IF(N(ISNUMBER(BR$2)*$AN70)&gt;0,MIN($D$6,
SUMPRODUCT(N(OFFSET(AlleInstrumente!$C$1,BR$3,0,BR$4,1)=$AN70))
),0),"")</f>
        <v/>
      </c>
      <c r="BS70" t="str">
        <f ca="1">IFERROR(IF(N(ISNUMBER(BS$2)*$AN70)&gt;0,MIN($D$6,
SUMPRODUCT(N(OFFSET(AlleInstrumente!$C$1,BS$3,0,BS$4,1)=$AN70))
),0),"")</f>
        <v/>
      </c>
      <c r="BT70" t="str">
        <f ca="1">IFERROR(IF(N(ISNUMBER(BT$2)*$AN70)&gt;0,MIN($D$6,
SUMPRODUCT(N(OFFSET(AlleInstrumente!$C$1,BT$3,0,BT$4,1)=$AN70))
),0),"")</f>
        <v/>
      </c>
      <c r="BU70" t="str">
        <f ca="1">IFERROR(IF(N(ISNUMBER(BU$2)*$AN70)&gt;0,MIN($D$6,
SUMPRODUCT(N(OFFSET(AlleInstrumente!$C$1,BU$3,0,BU$4,1)=$AN70))
),0),"")</f>
        <v/>
      </c>
      <c r="BV70" t="str">
        <f ca="1">IFERROR(IF(N(ISNUMBER(BV$2)*$AN70)&gt;0,MIN($D$6,
SUMPRODUCT(N(OFFSET(AlleInstrumente!$C$1,BV$3,0,BV$4,1)=$AN70))
),0),"")</f>
        <v/>
      </c>
      <c r="BW70" t="str">
        <f ca="1">IFERROR(IF(N(ISNUMBER(BW$2)*$AN70)&gt;0,MIN($D$6,
SUMPRODUCT(N(OFFSET(AlleInstrumente!$C$1,BW$3,0,BW$4,1)=$AN70))
),0),"")</f>
        <v/>
      </c>
      <c r="BX70" t="str">
        <f ca="1">IFERROR(IF(N(ISNUMBER(BX$2)*$AN70)&gt;0,MIN($D$6,
SUMPRODUCT(N(OFFSET(AlleInstrumente!$C$1,BX$3,0,BX$4,1)=$AN70))
),0),"")</f>
        <v/>
      </c>
      <c r="BY70" t="str">
        <f ca="1">IFERROR(IF(N(ISNUMBER(BY$2)*$AN70)&gt;0,MIN($D$6,
SUMPRODUCT(N(OFFSET(AlleInstrumente!$C$1,BY$3,0,BY$4,1)=$AN70))
),0),"")</f>
        <v/>
      </c>
      <c r="BZ70" t="str">
        <f ca="1">IFERROR(IF(N(ISNUMBER(BZ$2)*$AN70)&gt;0,MIN($D$6,
SUMPRODUCT(N(OFFSET(AlleInstrumente!$C$1,BZ$3,0,BZ$4,1)=$AN70))
),0),"")</f>
        <v/>
      </c>
      <c r="CA70" t="str">
        <f ca="1">IFERROR(IF(N(ISNUMBER(CA$2)*$AN70)&gt;0,MIN($D$6,
SUMPRODUCT(N(OFFSET(AlleInstrumente!$C$1,CA$3,0,CA$4,1)=$AN70))
),0),"")</f>
        <v/>
      </c>
      <c r="CB70" t="str">
        <f ca="1">IFERROR(IF(N(ISNUMBER(CB$2)*$AN70)&gt;0,MIN($D$6,
SUMPRODUCT(N(OFFSET(AlleInstrumente!$C$1,CB$3,0,CB$4,1)=$AN70))
),0),"")</f>
        <v/>
      </c>
      <c r="CC70" t="str">
        <f ca="1">IFERROR(IF(N(ISNUMBER(CC$2)*$AN70)&gt;0,MIN($D$6,
SUMPRODUCT(N(OFFSET(AlleInstrumente!$C$1,CC$3,0,CC$4,1)=$AN70))
),0),"")</f>
        <v/>
      </c>
      <c r="CD70" t="str">
        <f ca="1">IFERROR(IF(N(ISNUMBER(CD$2)*$AN70)&gt;0,MIN($D$6,
SUMPRODUCT(N(OFFSET(AlleInstrumente!$C$1,CD$3,0,CD$4,1)=$AN70))
),0),"")</f>
        <v/>
      </c>
      <c r="CE70" t="str">
        <f ca="1">IFERROR(IF(N(ISNUMBER(CE$2)*$AN70)&gt;0,MIN($D$6,
SUMPRODUCT(N(OFFSET(AlleInstrumente!$C$1,CE$3,0,CE$4,1)=$AN70))
),0),"")</f>
        <v/>
      </c>
      <c r="CF70" t="str">
        <f ca="1">IFERROR(IF(N(ISNUMBER(CF$2)*$AN70)&gt;0,MIN($D$6,
SUMPRODUCT(N(OFFSET(AlleInstrumente!$C$1,CF$3,0,CF$4,1)=$AN70))
),0),"")</f>
        <v/>
      </c>
      <c r="CG70" t="str">
        <f ca="1">IFERROR(IF(N(ISNUMBER(CG$2)*$AN70)&gt;0,MIN($D$6,
SUMPRODUCT(N(OFFSET(AlleInstrumente!$C$1,CG$3,0,CG$4,1)=$AN70))
),0),"")</f>
        <v/>
      </c>
      <c r="CH70" t="str">
        <f ca="1">IFERROR(IF(N(ISNUMBER(CH$2)*$AN70)&gt;0,MIN($D$6,
SUMPRODUCT(N(OFFSET(AlleInstrumente!$C$1,CH$3,0,CH$4,1)=$AN70))
),0),"")</f>
        <v/>
      </c>
      <c r="CI70" t="str">
        <f ca="1">IFERROR(IF(N(ISNUMBER(CI$2)*$AN70)&gt;0,MIN($D$6,
SUMPRODUCT(N(OFFSET(AlleInstrumente!$C$1,CI$3,0,CI$4,1)=$AN70))
),0),"")</f>
        <v/>
      </c>
      <c r="CJ70" t="str">
        <f ca="1">IFERROR(IF(N(ISNUMBER(CJ$2)*$AN70)&gt;0,MIN($D$6,
SUMPRODUCT(N(OFFSET(AlleInstrumente!$C$1,CJ$3,0,CJ$4,1)=$AN70))
),0),"")</f>
        <v/>
      </c>
      <c r="CK70" t="str">
        <f ca="1">IFERROR(IF(N(ISNUMBER(CK$2)*$AN70)&gt;0,MIN($D$6,
SUMPRODUCT(N(OFFSET(AlleInstrumente!$C$1,CK$3,0,CK$4,1)=$AN70))
),0),"")</f>
        <v/>
      </c>
      <c r="CL70" t="str">
        <f ca="1">IFERROR(IF(N(ISNUMBER(CL$2)*$AN70)&gt;0,MIN($D$6,
SUMPRODUCT(N(OFFSET(AlleInstrumente!$C$1,CL$3,0,CL$4,1)=$AN70))
),0),"")</f>
        <v/>
      </c>
      <c r="CM70" t="str">
        <f ca="1">IFERROR(IF(N(ISNUMBER(CM$2)*$AN70)&gt;0,MIN($D$6,
SUMPRODUCT(N(OFFSET(AlleInstrumente!$C$1,CM$3,0,CM$4,1)=$AN70))
),0),"")</f>
        <v/>
      </c>
      <c r="CN70" t="str">
        <f ca="1">IFERROR(IF(N(ISNUMBER(CN$2)*$AN70)&gt;0,MIN($D$6,
SUMPRODUCT(N(OFFSET(AlleInstrumente!$C$1,CN$3,0,CN$4,1)=$AN70))
),0),"")</f>
        <v/>
      </c>
      <c r="CO70" t="str">
        <f ca="1">IFERROR(IF(N(ISNUMBER(CO$2)*$AN70)&gt;0,MIN($D$6,
SUMPRODUCT(N(OFFSET(AlleInstrumente!$C$1,CO$3,0,CO$4,1)=$AN70))
),0),"")</f>
        <v/>
      </c>
      <c r="CP70" t="str">
        <f ca="1">IFERROR(IF(N(ISNUMBER(CP$2)*$AN70)&gt;0,MIN($D$6,
SUMPRODUCT(N(OFFSET(AlleInstrumente!$C$1,CP$3,0,CP$4,1)=$AN70))
),0),"")</f>
        <v/>
      </c>
      <c r="CQ70" t="str">
        <f ca="1">IFERROR(IF(N(ISNUMBER(CQ$2)*$AN70)&gt;0,MIN($D$6,
SUMPRODUCT(N(OFFSET(AlleInstrumente!$C$1,CQ$3,0,CQ$4,1)=$AN70))
),0),"")</f>
        <v/>
      </c>
      <c r="CR70" t="str">
        <f ca="1">IFERROR(IF(N(ISNUMBER(CR$2)*$AN70)&gt;0,MIN($D$6,
SUMPRODUCT(N(OFFSET(AlleInstrumente!$C$1,CR$3,0,CR$4,1)=$AN70))
),0),"")</f>
        <v/>
      </c>
      <c r="CS70" t="str">
        <f ca="1">IFERROR(IF(N(ISNUMBER(CS$2)*$AN70)&gt;0,MIN($D$6,
SUMPRODUCT(N(OFFSET(AlleInstrumente!$C$1,CS$3,0,CS$4,1)=$AN70))
),0),"")</f>
        <v/>
      </c>
      <c r="CT70" t="str">
        <f ca="1">IFERROR(IF(N(ISNUMBER(CT$2)*$AN70)&gt;0,MIN($D$6,
SUMPRODUCT(N(OFFSET(AlleInstrumente!$C$1,CT$3,0,CT$4,1)=$AN70))
),0),"")</f>
        <v/>
      </c>
      <c r="CU70" t="str">
        <f ca="1">IFERROR(IF(N(ISNUMBER(CU$2)*$AN70)&gt;0,MIN($D$6,
SUMPRODUCT(N(OFFSET(AlleInstrumente!$C$1,CU$3,0,CU$4,1)=$AN70))
),0),"")</f>
        <v/>
      </c>
      <c r="CV70" t="str">
        <f ca="1">IFERROR(IF(N(ISNUMBER(CV$2)*$AN70)&gt;0,MIN($D$6,
SUMPRODUCT(N(OFFSET(AlleInstrumente!$C$1,CV$3,0,CV$4,1)=$AN70))
),0),"")</f>
        <v/>
      </c>
      <c r="CW70" t="str">
        <f ca="1">IFERROR(IF(N(ISNUMBER(CW$2)*$AN70)&gt;0,MIN($D$6,
SUMPRODUCT(N(OFFSET(AlleInstrumente!$C$1,CW$3,0,CW$4,1)=$AN70))
),0),"")</f>
        <v/>
      </c>
      <c r="CX70" t="str">
        <f ca="1">IFERROR(IF(N(ISNUMBER(CX$2)*$AN70)&gt;0,MIN($D$6,
SUMPRODUCT(N(OFFSET(AlleInstrumente!$C$1,CX$3,0,CX$4,1)=$AN70))
),0),"")</f>
        <v/>
      </c>
      <c r="CY70" t="str">
        <f ca="1">IFERROR(IF(N(ISNUMBER(CY$2)*$AN70)&gt;0,MIN($D$6,
SUMPRODUCT(N(OFFSET(AlleInstrumente!$C$1,CY$3,0,CY$4,1)=$AN70))
),0),"")</f>
        <v/>
      </c>
      <c r="CZ70" t="str">
        <f ca="1">IFERROR(IF(N(ISNUMBER(CZ$2)*$AN70)&gt;0,MIN($D$6,
SUMPRODUCT(N(OFFSET(AlleInstrumente!$C$1,CZ$3,0,CZ$4,1)=$AN70))
),0),"")</f>
        <v/>
      </c>
      <c r="DA70" t="str">
        <f ca="1">IFERROR(IF(N(ISNUMBER(DA$2)*$AN70)&gt;0,MIN($D$6,
SUMPRODUCT(N(OFFSET(AlleInstrumente!$C$1,DA$3,0,DA$4,1)=$AN70))
),0),"")</f>
        <v/>
      </c>
      <c r="DB70" t="str">
        <f ca="1">IFERROR(IF(N(ISNUMBER(DB$2)*$AN70)&gt;0,MIN($D$6,
SUMPRODUCT(N(OFFSET(AlleInstrumente!$C$1,DB$3,0,DB$4,1)=$AN70))
),0),"")</f>
        <v/>
      </c>
      <c r="DC70" t="str">
        <f ca="1">IFERROR(IF(N(ISNUMBER(DC$2)*$AN70)&gt;0,MIN($D$6,
SUMPRODUCT(N(OFFSET(AlleInstrumente!$C$1,DC$3,0,DC$4,1)=$AN70))
),0),"")</f>
        <v/>
      </c>
      <c r="DD70" t="str">
        <f ca="1">IFERROR(IF(N(ISNUMBER(DD$2)*$AN70)&gt;0,MIN($D$6,
SUMPRODUCT(N(OFFSET(AlleInstrumente!$C$1,DD$3,0,DD$4,1)=$AN70))
),0),"")</f>
        <v/>
      </c>
      <c r="DE70" t="str">
        <f ca="1">IFERROR(IF(N(ISNUMBER(DE$2)*$AN70)&gt;0,MIN($D$6,
SUMPRODUCT(N(OFFSET(AlleInstrumente!$C$1,DE$3,0,DE$4,1)=$AN70))
),0),"")</f>
        <v/>
      </c>
      <c r="DF70" t="str">
        <f ca="1">IFERROR(IF(N(ISNUMBER(DF$2)*$AN70)&gt;0,MIN($D$6,
SUMPRODUCT(N(OFFSET(AlleInstrumente!$C$1,DF$3,0,DF$4,1)=$AN70))
),0),"")</f>
        <v/>
      </c>
      <c r="DG70" t="str">
        <f ca="1">IFERROR(IF(N(ISNUMBER(DG$2)*$AN70)&gt;0,MIN($D$6,
SUMPRODUCT(N(OFFSET(AlleInstrumente!$C$1,DG$3,0,DG$4,1)=$AN70))
),0),"")</f>
        <v/>
      </c>
      <c r="DH70" t="str">
        <f ca="1">IFERROR(IF(N(ISNUMBER(DH$2)*$AN70)&gt;0,MIN($D$6,
SUMPRODUCT(N(OFFSET(AlleInstrumente!$C$1,DH$3,0,DH$4,1)=$AN70))
),0),"")</f>
        <v/>
      </c>
      <c r="DI70" t="str">
        <f ca="1">IFERROR(IF(N(ISNUMBER(DI$2)*$AN70)&gt;0,MIN($D$6,
SUMPRODUCT(N(OFFSET(AlleInstrumente!$C$1,DI$3,0,DI$4,1)=$AN70))
),0),"")</f>
        <v/>
      </c>
      <c r="DJ70" t="str">
        <f ca="1">IFERROR(IF(N(ISNUMBER(DJ$2)*$AN70)&gt;0,MIN($D$6,
SUMPRODUCT(N(OFFSET(AlleInstrumente!$C$1,DJ$3,0,DJ$4,1)=$AN70))
),0),"")</f>
        <v/>
      </c>
      <c r="DK70" t="str">
        <f ca="1">IFERROR(IF(N(ISNUMBER(DK$2)*$AN70)&gt;0,MIN($D$6,
SUMPRODUCT(N(OFFSET(AlleInstrumente!$C$1,DK$3,0,DK$4,1)=$AN70))
),0),"")</f>
        <v/>
      </c>
      <c r="DL70" t="str">
        <f ca="1">IFERROR(IF(N(ISNUMBER(DL$2)*$AN70)&gt;0,MIN($D$6,
SUMPRODUCT(N(OFFSET(AlleInstrumente!$C$1,DL$3,0,DL$4,1)=$AN70))
),0),"")</f>
        <v/>
      </c>
      <c r="DM70" t="str">
        <f ca="1">IFERROR(IF(N(ISNUMBER(DM$2)*$AN70)&gt;0,MIN($D$6,
SUMPRODUCT(N(OFFSET(AlleInstrumente!$C$1,DM$3,0,DM$4,1)=$AN70))
),0),"")</f>
        <v/>
      </c>
      <c r="DN70" t="str">
        <f ca="1">IFERROR(IF(N(ISNUMBER(DN$2)*$AN70)&gt;0,MIN($D$6,
SUMPRODUCT(N(OFFSET(AlleInstrumente!$C$1,DN$3,0,DN$4,1)=$AN70))
),0),"")</f>
        <v/>
      </c>
      <c r="DO70" t="str">
        <f ca="1">IFERROR(IF(N(ISNUMBER(DO$2)*$AN70)&gt;0,MIN($D$6,
SUMPRODUCT(N(OFFSET(AlleInstrumente!$C$1,DO$3,0,DO$4,1)=$AN70))
),0),"")</f>
        <v/>
      </c>
      <c r="DP70" t="str">
        <f ca="1">IFERROR(IF(N(ISNUMBER(DP$2)*$AN70)&gt;0,MIN($D$6,
SUMPRODUCT(N(OFFSET(AlleInstrumente!$C$1,DP$3,0,DP$4,1)=$AN70))
),0),"")</f>
        <v/>
      </c>
      <c r="DQ70" t="str">
        <f ca="1">IFERROR(IF(N(ISNUMBER(DQ$2)*$AN70)&gt;0,MIN($D$6,
SUMPRODUCT(N(OFFSET(AlleInstrumente!$C$1,DQ$3,0,DQ$4,1)=$AN70))
),0),"")</f>
        <v/>
      </c>
      <c r="DR70" t="str">
        <f ca="1">IFERROR(IF(N(ISNUMBER(DR$2)*$AN70)&gt;0,MIN($D$6,
SUMPRODUCT(N(OFFSET(AlleInstrumente!$C$1,DR$3,0,DR$4,1)=$AN70))
),0),"")</f>
        <v/>
      </c>
      <c r="DS70" t="str">
        <f ca="1">IFERROR(IF(N(ISNUMBER(DS$2)*$AN70)&gt;0,MIN($D$6,
SUMPRODUCT(N(OFFSET(AlleInstrumente!$C$1,DS$3,0,DS$4,1)=$AN70))
),0),"")</f>
        <v/>
      </c>
      <c r="DT70" t="str">
        <f ca="1">IFERROR(IF(N(ISNUMBER(DT$2)*$AN70)&gt;0,MIN($D$6,
SUMPRODUCT(N(OFFSET(AlleInstrumente!$C$1,DT$3,0,DT$4,1)=$AN70))
),0),"")</f>
        <v/>
      </c>
      <c r="DU70" t="str">
        <f ca="1">IFERROR(IF(N(ISNUMBER(DU$2)*$AN70)&gt;0,MIN($D$6,
SUMPRODUCT(N(OFFSET(AlleInstrumente!$C$1,DU$3,0,DU$4,1)=$AN70))
),0),"")</f>
        <v/>
      </c>
      <c r="DV70" t="str">
        <f ca="1">IFERROR(IF(N(ISNUMBER(DV$2)*$AN70)&gt;0,MIN($D$6,
SUMPRODUCT(N(OFFSET(AlleInstrumente!$C$1,DV$3,0,DV$4,1)=$AN70))
),0),"")</f>
        <v/>
      </c>
      <c r="DW70" t="str">
        <f ca="1">IFERROR(IF(N(ISNUMBER(DW$2)*$AN70)&gt;0,MIN($D$6,
SUMPRODUCT(N(OFFSET(AlleInstrumente!$C$1,DW$3,0,DW$4,1)=$AN70))
),0),"")</f>
        <v/>
      </c>
      <c r="DX70" t="str">
        <f ca="1">IFERROR(IF(N(ISNUMBER(DX$2)*$AN70)&gt;0,MIN($D$6,
SUMPRODUCT(N(OFFSET(AlleInstrumente!$C$1,DX$3,0,DX$4,1)=$AN70))
),0),"")</f>
        <v/>
      </c>
      <c r="DY70" t="str">
        <f ca="1">IFERROR(IF(N(ISNUMBER(DY$2)*$AN70)&gt;0,MIN($D$6,
SUMPRODUCT(N(OFFSET(AlleInstrumente!$C$1,DY$3,0,DY$4,1)=$AN70))
),0),"")</f>
        <v/>
      </c>
      <c r="DZ70" t="str">
        <f ca="1">IFERROR(IF(N(ISNUMBER(DZ$2)*$AN70)&gt;0,MIN($D$6,
SUMPRODUCT(N(OFFSET(AlleInstrumente!$C$1,DZ$3,0,DZ$4,1)=$AN70))
),0),"")</f>
        <v/>
      </c>
      <c r="EA70" t="str">
        <f ca="1">IFERROR(IF(N(ISNUMBER(EA$2)*$AN70)&gt;0,MIN($D$6,
SUMPRODUCT(N(OFFSET(AlleInstrumente!$C$1,EA$3,0,EA$4,1)=$AN70))
),0),"")</f>
        <v/>
      </c>
      <c r="EB70" t="str">
        <f ca="1">IFERROR(IF(N(ISNUMBER(EB$2)*$AN70)&gt;0,MIN($D$6,
SUMPRODUCT(N(OFFSET(AlleInstrumente!$C$1,EB$3,0,EB$4,1)=$AN70))
),0),"")</f>
        <v/>
      </c>
      <c r="EC70" t="str">
        <f ca="1">IFERROR(IF(N(ISNUMBER(EC$2)*$AN70)&gt;0,MIN($D$6,
SUMPRODUCT(N(OFFSET(AlleInstrumente!$C$1,EC$3,0,EC$4,1)=$AN70))
),0),"")</f>
        <v/>
      </c>
      <c r="ED70" t="str">
        <f ca="1">IFERROR(IF(N(ISNUMBER(ED$2)*$AN70)&gt;0,MIN($D$6,
SUMPRODUCT(N(OFFSET(AlleInstrumente!$C$1,ED$3,0,ED$4,1)=$AN70))
),0),"")</f>
        <v/>
      </c>
      <c r="EE70" t="str">
        <f ca="1">IFERROR(IF(N(ISNUMBER(EE$2)*$AN70)&gt;0,MIN($D$6,
SUMPRODUCT(N(OFFSET(AlleInstrumente!$C$1,EE$3,0,EE$4,1)=$AN70))
),0),"")</f>
        <v/>
      </c>
      <c r="EF70" t="str">
        <f ca="1">IFERROR(IF(N(ISNUMBER(EF$2)*$AN70)&gt;0,MIN($D$6,
SUMPRODUCT(N(OFFSET(AlleInstrumente!$C$1,EF$3,0,EF$4,1)=$AN70))
),0),"")</f>
        <v/>
      </c>
      <c r="EG70" t="str">
        <f ca="1">IFERROR(IF(N(ISNUMBER(EG$2)*$AN70)&gt;0,MIN($D$6,
SUMPRODUCT(N(OFFSET(AlleInstrumente!$C$1,EG$3,0,EG$4,1)=$AN70))
),0),"")</f>
        <v/>
      </c>
      <c r="EH70" t="str">
        <f ca="1">IFERROR(IF(N(ISNUMBER(EH$2)*$AN70)&gt;0,MIN($D$6,
SUMPRODUCT(N(OFFSET(AlleInstrumente!$C$1,EH$3,0,EH$4,1)=$AN70))
),0),"")</f>
        <v/>
      </c>
      <c r="EI70" t="str">
        <f ca="1">IFERROR(IF(N(ISNUMBER(EI$2)*$AN70)&gt;0,MIN($D$6,
SUMPRODUCT(N(OFFSET(AlleInstrumente!$C$1,EI$3,0,EI$4,1)=$AN70))
),0),"")</f>
        <v/>
      </c>
      <c r="EJ70" t="str">
        <f ca="1">IFERROR(IF(N(ISNUMBER(EJ$2)*$AN70)&gt;0,MIN($D$6,
SUMPRODUCT(N(OFFSET(AlleInstrumente!$C$1,EJ$3,0,EJ$4,1)=$AN70))
),0),"")</f>
        <v/>
      </c>
      <c r="EK70" t="str">
        <f ca="1">IFERROR(IF(N(ISNUMBER(EK$2)*$AN70)&gt;0,MIN($D$6,
SUMPRODUCT(N(OFFSET(AlleInstrumente!$C$1,EK$3,0,EK$4,1)=$AN70))
),0),"")</f>
        <v/>
      </c>
      <c r="EL70" t="str">
        <f ca="1">IFERROR(IF(N(ISNUMBER(EL$2)*$AN70)&gt;0,MIN($D$6,
SUMPRODUCT(N(OFFSET(AlleInstrumente!$C$1,EL$3,0,EL$4,1)=$AN70))
),0),"")</f>
        <v/>
      </c>
      <c r="EM70" t="str">
        <f ca="1">IFERROR(IF(N(ISNUMBER(EM$2)*$AN70)&gt;0,MIN($D$6,
SUMPRODUCT(N(OFFSET(AlleInstrumente!$C$1,EM$3,0,EM$4,1)=$AN70))
),0),"")</f>
        <v/>
      </c>
      <c r="EN70" t="str">
        <f ca="1">IFERROR(IF(N(ISNUMBER(EN$2)*$AN70)&gt;0,MIN($D$6,
SUMPRODUCT(N(OFFSET(AlleInstrumente!$C$1,EN$3,0,EN$4,1)=$AN70))
),0),"")</f>
        <v/>
      </c>
      <c r="EO70" t="str">
        <f ca="1">IFERROR(IF(N(ISNUMBER(EO$2)*$AN70)&gt;0,MIN($D$6,
SUMPRODUCT(N(OFFSET(AlleInstrumente!$C$1,EO$3,0,EO$4,1)=$AN70))
),0),"")</f>
        <v/>
      </c>
      <c r="EP70" t="str">
        <f ca="1">IFERROR(IF(N(ISNUMBER(EP$2)*$AN70)&gt;0,MIN($D$6,
SUMPRODUCT(N(OFFSET(AlleInstrumente!$C$1,EP$3,0,EP$4,1)=$AN70))
),0),"")</f>
        <v/>
      </c>
      <c r="EQ70" t="str">
        <f ca="1">IFERROR(IF(N(ISNUMBER(EQ$2)*$AN70)&gt;0,MIN($D$6,
SUMPRODUCT(N(OFFSET(AlleInstrumente!$C$1,EQ$3,0,EQ$4,1)=$AN70))
),0),"")</f>
        <v/>
      </c>
      <c r="ER70" t="str">
        <f ca="1">IFERROR(IF(N(ISNUMBER(ER$2)*$AN70)&gt;0,MIN($D$6,
SUMPRODUCT(N(OFFSET(AlleInstrumente!$C$1,ER$3,0,ER$4,1)=$AN70))
),0),"")</f>
        <v/>
      </c>
      <c r="ES70" t="str">
        <f ca="1">IFERROR(IF(N(ISNUMBER(ES$2)*$AN70)&gt;0,MIN($D$6,
SUMPRODUCT(N(OFFSET(AlleInstrumente!$C$1,ES$3,0,ES$4,1)=$AN70))
),0),"")</f>
        <v/>
      </c>
      <c r="ET70" t="str">
        <f ca="1">IFERROR(IF(N(ISNUMBER(ET$2)*$AN70)&gt;0,MIN($D$6,
SUMPRODUCT(N(OFFSET(AlleInstrumente!$C$1,ET$3,0,ET$4,1)=$AN70))
),0),"")</f>
        <v/>
      </c>
      <c r="EU70" t="str">
        <f ca="1">IFERROR(IF(N(ISNUMBER(EU$2)*$AN70)&gt;0,MIN($D$6,
SUMPRODUCT(N(OFFSET(AlleInstrumente!$C$1,EU$3,0,EU$4,1)=$AN70))
),0),"")</f>
        <v/>
      </c>
      <c r="EV70" t="str">
        <f ca="1">IFERROR(IF(N(ISNUMBER(EV$2)*$AN70)&gt;0,MIN($D$6,
SUMPRODUCT(N(OFFSET(AlleInstrumente!$C$1,EV$3,0,EV$4,1)=$AN70))
),0),"")</f>
        <v/>
      </c>
      <c r="EW70" t="str">
        <f ca="1">IFERROR(IF(N(ISNUMBER(EW$2)*$AN70)&gt;0,MIN($D$6,
SUMPRODUCT(N(OFFSET(AlleInstrumente!$C$1,EW$3,0,EW$4,1)=$AN70))
),0),"")</f>
        <v/>
      </c>
      <c r="EX70" t="str">
        <f ca="1">IFERROR(IF(N(ISNUMBER(EX$2)*$AN70)&gt;0,MIN($D$6,
SUMPRODUCT(N(OFFSET(AlleInstrumente!$C$1,EX$3,0,EX$4,1)=$AN70))
),0),"")</f>
        <v/>
      </c>
      <c r="EY70" t="str">
        <f ca="1">IFERROR(IF(N(ISNUMBER(EY$2)*$AN70)&gt;0,MIN($D$6,
SUMPRODUCT(N(OFFSET(AlleInstrumente!$C$1,EY$3,0,EY$4,1)=$AN70))
),0),"")</f>
        <v/>
      </c>
      <c r="EZ70" t="str">
        <f ca="1">IFERROR(IF(N(ISNUMBER(EZ$2)*$AN70)&gt;0,MIN($D$6,
SUMPRODUCT(N(OFFSET(AlleInstrumente!$C$1,EZ$3,0,EZ$4,1)=$AN70))
),0),"")</f>
        <v/>
      </c>
      <c r="FA70" t="str">
        <f ca="1">IFERROR(IF(N(ISNUMBER(FA$2)*$AN70)&gt;0,MIN($D$6,
SUMPRODUCT(N(OFFSET(AlleInstrumente!$C$1,FA$3,0,FA$4,1)=$AN70))
),0),"")</f>
        <v/>
      </c>
      <c r="FB70" t="str">
        <f ca="1">IFERROR(IF(N(ISNUMBER(FB$2)*$AN70)&gt;0,MIN($D$6,
SUMPRODUCT(N(OFFSET(AlleInstrumente!$C$1,FB$3,0,FB$4,1)=$AN70))
),0),"")</f>
        <v/>
      </c>
      <c r="FC70" t="str">
        <f ca="1">IFERROR(IF(N(ISNUMBER(FC$2)*$AN70)&gt;0,MIN($D$6,
SUMPRODUCT(N(OFFSET(AlleInstrumente!$C$1,FC$3,0,FC$4,1)=$AN70))
),0),"")</f>
        <v/>
      </c>
      <c r="FD70" t="str">
        <f ca="1">IFERROR(IF(N(ISNUMBER(FD$2)*$AN70)&gt;0,MIN($D$6,
SUMPRODUCT(N(OFFSET(AlleInstrumente!$C$1,FD$3,0,FD$4,1)=$AN70))
),0),"")</f>
        <v/>
      </c>
      <c r="FE70" t="str">
        <f ca="1">IFERROR(IF(N(ISNUMBER(FE$2)*$AN70)&gt;0,MIN($D$6,
SUMPRODUCT(N(OFFSET(AlleInstrumente!$C$1,FE$3,0,FE$4,1)=$AN70))
),0),"")</f>
        <v/>
      </c>
      <c r="FF70" t="str">
        <f ca="1">IFERROR(IF(N(ISNUMBER(FF$2)*$AN70)&gt;0,MIN($D$6,
SUMPRODUCT(N(OFFSET(AlleInstrumente!$C$1,FF$3,0,FF$4,1)=$AN70))
),0),"")</f>
        <v/>
      </c>
      <c r="FG70" t="str">
        <f ca="1">IFERROR(IF(N(ISNUMBER(FG$2)*$AN70)&gt;0,MIN($D$6,
SUMPRODUCT(N(OFFSET(AlleInstrumente!$C$1,FG$3,0,FG$4,1)=$AN70))
),0),"")</f>
        <v/>
      </c>
      <c r="FH70" t="str">
        <f ca="1">IFERROR(IF(N(ISNUMBER(FH$2)*$AN70)&gt;0,MIN($D$6,
SUMPRODUCT(N(OFFSET(AlleInstrumente!$C$1,FH$3,0,FH$4,1)=$AN70))
),0),"")</f>
        <v/>
      </c>
      <c r="FI70" t="str">
        <f ca="1">IFERROR(IF(N(ISNUMBER(FI$2)*$AN70)&gt;0,MIN($D$6,
SUMPRODUCT(N(OFFSET(AlleInstrumente!$C$1,FI$3,0,FI$4,1)=$AN70))
),0),"")</f>
        <v/>
      </c>
      <c r="FJ70" t="str">
        <f ca="1">IFERROR(IF(N(ISNUMBER(FJ$2)*$AN70)&gt;0,MIN($D$6,
SUMPRODUCT(N(OFFSET(AlleInstrumente!$C$1,FJ$3,0,FJ$4,1)=$AN70))
),0),"")</f>
        <v/>
      </c>
      <c r="FK70" t="str">
        <f ca="1">IFERROR(IF(N(ISNUMBER(FK$2)*$AN70)&gt;0,MIN($D$6,
SUMPRODUCT(N(OFFSET(AlleInstrumente!$C$1,FK$3,0,FK$4,1)=$AN70))
),0),"")</f>
        <v/>
      </c>
      <c r="FL70" t="str">
        <f ca="1">IFERROR(IF(N(ISNUMBER(FL$2)*$AN70)&gt;0,MIN($D$6,
SUMPRODUCT(N(OFFSET(AlleInstrumente!$C$1,FL$3,0,FL$4,1)=$AN70))
),0),"")</f>
        <v/>
      </c>
      <c r="FM70" t="str">
        <f ca="1">IFERROR(IF(N(ISNUMBER(FM$2)*$AN70)&gt;0,MIN($D$6,
SUMPRODUCT(N(OFFSET(AlleInstrumente!$C$1,FM$3,0,FM$4,1)=$AN70))
),0),"")</f>
        <v/>
      </c>
      <c r="FN70" t="str">
        <f ca="1">IFERROR(IF(N(ISNUMBER(FN$2)*$AN70)&gt;0,MIN($D$6,
SUMPRODUCT(N(OFFSET(AlleInstrumente!$C$1,FN$3,0,FN$4,1)=$AN70))
),0),"")</f>
        <v/>
      </c>
      <c r="FO70" t="str">
        <f ca="1">IFERROR(IF(N(ISNUMBER(FO$2)*$AN70)&gt;0,MIN($D$6,
SUMPRODUCT(N(OFFSET(AlleInstrumente!$C$1,FO$3,0,FO$4,1)=$AN70))
),0),"")</f>
        <v/>
      </c>
      <c r="FP70" t="str">
        <f ca="1">IFERROR(IF(N(ISNUMBER(FP$2)*$AN70)&gt;0,MIN($D$6,
SUMPRODUCT(N(OFFSET(AlleInstrumente!$C$1,FP$3,0,FP$4,1)=$AN70))
),0),"")</f>
        <v/>
      </c>
      <c r="FQ70" t="str">
        <f ca="1">IFERROR(IF(N(ISNUMBER(FQ$2)*$AN70)&gt;0,MIN($D$6,
SUMPRODUCT(N(OFFSET(AlleInstrumente!$C$1,FQ$3,0,FQ$4,1)=$AN70))
),0),"")</f>
        <v/>
      </c>
      <c r="FR70" t="str">
        <f ca="1">IFERROR(IF(N(ISNUMBER(FR$2)*$AN70)&gt;0,MIN($D$6,
SUMPRODUCT(N(OFFSET(AlleInstrumente!$C$1,FR$3,0,FR$4,1)=$AN70))
),0),"")</f>
        <v/>
      </c>
      <c r="FS70" t="str">
        <f ca="1">IFERROR(IF(N(ISNUMBER(FS$2)*$AN70)&gt;0,MIN($D$6,
SUMPRODUCT(N(OFFSET(AlleInstrumente!$C$1,FS$3,0,FS$4,1)=$AN70))
),0),"")</f>
        <v/>
      </c>
      <c r="FT70" t="str">
        <f ca="1">IFERROR(IF(N(ISNUMBER(FT$2)*$AN70)&gt;0,MIN($D$6,
SUMPRODUCT(N(OFFSET(AlleInstrumente!$C$1,FT$3,0,FT$4,1)=$AN70))
),0),"")</f>
        <v/>
      </c>
      <c r="FU70" t="str">
        <f ca="1">IFERROR(IF(N(ISNUMBER(FU$2)*$AN70)&gt;0,MIN($D$6,
SUMPRODUCT(N(OFFSET(AlleInstrumente!$C$1,FU$3,0,FU$4,1)=$AN70))
),0),"")</f>
        <v/>
      </c>
      <c r="FV70" t="str">
        <f ca="1">IFERROR(IF(N(ISNUMBER(FV$2)*$AN70)&gt;0,MIN($D$6,
SUMPRODUCT(N(OFFSET(AlleInstrumente!$C$1,FV$3,0,FV$4,1)=$AN70))
),0),"")</f>
        <v/>
      </c>
      <c r="FW70" t="str">
        <f ca="1">IFERROR(IF(N(ISNUMBER(FW$2)*$AN70)&gt;0,MIN($D$6,
SUMPRODUCT(N(OFFSET(AlleInstrumente!$C$1,FW$3,0,FW$4,1)=$AN70))
),0),"")</f>
        <v/>
      </c>
      <c r="FX70" t="str">
        <f ca="1">IFERROR(IF(N(ISNUMBER(FX$2)*$AN70)&gt;0,MIN($D$6,
SUMPRODUCT(N(OFFSET(AlleInstrumente!$C$1,FX$3,0,FX$4,1)=$AN70))
),0),"")</f>
        <v/>
      </c>
      <c r="FY70" t="str">
        <f ca="1">IFERROR(IF(N(ISNUMBER(FY$2)*$AN70)&gt;0,MIN($D$6,
SUMPRODUCT(N(OFFSET(AlleInstrumente!$C$1,FY$3,0,FY$4,1)=$AN70))
),0),"")</f>
        <v/>
      </c>
      <c r="FZ70" t="str">
        <f ca="1">IFERROR(IF(N(ISNUMBER(FZ$2)*$AN70)&gt;0,MIN($D$6,
SUMPRODUCT(N(OFFSET(AlleInstrumente!$C$1,FZ$3,0,FZ$4,1)=$AN70))
),0),"")</f>
        <v/>
      </c>
      <c r="GA70" t="str">
        <f ca="1">IFERROR(IF(N(ISNUMBER(GA$2)*$AN70)&gt;0,MIN($D$6,
SUMPRODUCT(N(OFFSET(AlleInstrumente!$C$1,GA$3,0,GA$4,1)=$AN70))
),0),"")</f>
        <v/>
      </c>
      <c r="GB70" t="str">
        <f ca="1">IFERROR(IF(N(ISNUMBER(GB$2)*$AN70)&gt;0,MIN($D$6,
SUMPRODUCT(N(OFFSET(AlleInstrumente!$C$1,GB$3,0,GB$4,1)=$AN70))
),0),"")</f>
        <v/>
      </c>
      <c r="GC70" t="str">
        <f ca="1">IFERROR(IF(N(ISNUMBER(GC$2)*$AN70)&gt;0,MIN($D$6,
SUMPRODUCT(N(OFFSET(AlleInstrumente!$C$1,GC$3,0,GC$4,1)=$AN70))
),0),"")</f>
        <v/>
      </c>
      <c r="GD70" t="str">
        <f ca="1">IFERROR(IF(N(ISNUMBER(GD$2)*$AN70)&gt;0,MIN($D$6,
SUMPRODUCT(N(OFFSET(AlleInstrumente!$C$1,GD$3,0,GD$4,1)=$AN70))
),0),"")</f>
        <v/>
      </c>
      <c r="GE70" t="str">
        <f ca="1">IFERROR(IF(N(ISNUMBER(GE$2)*$AN70)&gt;0,MIN($D$6,
SUMPRODUCT(N(OFFSET(AlleInstrumente!$C$1,GE$3,0,GE$4,1)=$AN70))
),0),"")</f>
        <v/>
      </c>
      <c r="GF70" t="str">
        <f ca="1">IFERROR(IF(N(ISNUMBER(GF$2)*$AN70)&gt;0,MIN($D$6,
SUMPRODUCT(N(OFFSET(AlleInstrumente!$C$1,GF$3,0,GF$4,1)=$AN70))
),0),"")</f>
        <v/>
      </c>
      <c r="GG70" t="str">
        <f ca="1">IFERROR(IF(N(ISNUMBER(GG$2)*$AN70)&gt;0,MIN($D$6,
SUMPRODUCT(N(OFFSET(AlleInstrumente!$C$1,GG$3,0,GG$4,1)=$AN70))
),0),"")</f>
        <v/>
      </c>
      <c r="GH70" t="str">
        <f ca="1">IFERROR(IF(N(ISNUMBER(GH$2)*$AN70)&gt;0,MIN($D$6,
SUMPRODUCT(N(OFFSET(AlleInstrumente!$C$1,GH$3,0,GH$4,1)=$AN70))
),0),"")</f>
        <v/>
      </c>
      <c r="GI70" t="str">
        <f ca="1">IFERROR(IF(N(ISNUMBER(GI$2)*$AN70)&gt;0,MIN($D$6,
SUMPRODUCT(N(OFFSET(AlleInstrumente!$C$1,GI$3,0,GI$4,1)=$AN70))
),0),"")</f>
        <v/>
      </c>
      <c r="GJ70" t="str">
        <f ca="1">IFERROR(IF(N(ISNUMBER(GJ$2)*$AN70)&gt;0,MIN($D$6,
SUMPRODUCT(N(OFFSET(AlleInstrumente!$C$1,GJ$3,0,GJ$4,1)=$AN70))
),0),"")</f>
        <v/>
      </c>
      <c r="GK70" t="str">
        <f ca="1">IFERROR(IF(N(ISNUMBER(GK$2)*$AN70)&gt;0,MIN($D$6,
SUMPRODUCT(N(OFFSET(AlleInstrumente!$C$1,GK$3,0,GK$4,1)=$AN70))
),0),"")</f>
        <v/>
      </c>
      <c r="GL70" t="str">
        <f ca="1">IFERROR(IF(N(ISNUMBER(GL$2)*$AN70)&gt;0,MIN($D$6,
SUMPRODUCT(N(OFFSET(AlleInstrumente!$C$1,GL$3,0,GL$4,1)=$AN70))
),0),"")</f>
        <v/>
      </c>
      <c r="GM70" t="str">
        <f ca="1">IFERROR(IF(N(ISNUMBER(GM$2)*$AN70)&gt;0,MIN($D$6,
SUMPRODUCT(N(OFFSET(AlleInstrumente!$C$1,GM$3,0,GM$4,1)=$AN70))
),0),"")</f>
        <v/>
      </c>
      <c r="GN70" t="str">
        <f ca="1">IFERROR(IF(N(ISNUMBER(GN$2)*$AN70)&gt;0,MIN($D$6,
SUMPRODUCT(N(OFFSET(AlleInstrumente!$C$1,GN$3,0,GN$4,1)=$AN70))
),0),"")</f>
        <v/>
      </c>
      <c r="GO70" t="str">
        <f ca="1">IFERROR(IF(N(ISNUMBER(GO$2)*$AN70)&gt;0,MIN($D$6,
SUMPRODUCT(N(OFFSET(AlleInstrumente!$C$1,GO$3,0,GO$4,1)=$AN70))
),0),"")</f>
        <v/>
      </c>
      <c r="GP70" t="str">
        <f ca="1">IFERROR(IF(N(ISNUMBER(GP$2)*$AN70)&gt;0,MIN($D$6,
SUMPRODUCT(N(OFFSET(AlleInstrumente!$C$1,GP$3,0,GP$4,1)=$AN70))
),0),"")</f>
        <v/>
      </c>
      <c r="GQ70" t="str">
        <f ca="1">IFERROR(IF(N(ISNUMBER(GQ$2)*$AN70)&gt;0,MIN($D$6,
SUMPRODUCT(N(OFFSET(AlleInstrumente!$C$1,GQ$3,0,GQ$4,1)=$AN70))
),0),"")</f>
        <v/>
      </c>
      <c r="GR70" t="str">
        <f ca="1">IFERROR(IF(N(ISNUMBER(GR$2)*$AN70)&gt;0,MIN($D$6,
SUMPRODUCT(N(OFFSET(AlleInstrumente!$C$1,GR$3,0,GR$4,1)=$AN70))
),0),"")</f>
        <v/>
      </c>
      <c r="GS70" t="str">
        <f ca="1">IFERROR(IF(N(ISNUMBER(GS$2)*$AN70)&gt;0,MIN($D$6,
SUMPRODUCT(N(OFFSET(AlleInstrumente!$C$1,GS$3,0,GS$4,1)=$AN70))
),0),"")</f>
        <v/>
      </c>
      <c r="GT70" t="str">
        <f ca="1">IFERROR(IF(N(ISNUMBER(GT$2)*$AN70)&gt;0,MIN($D$6,
SUMPRODUCT(N(OFFSET(AlleInstrumente!$C$1,GT$3,0,GT$4,1)=$AN70))
),0),"")</f>
        <v/>
      </c>
      <c r="GU70" t="str">
        <f ca="1">IFERROR(IF(N(ISNUMBER(GU$2)*$AN70)&gt;0,MIN($D$6,
SUMPRODUCT(N(OFFSET(AlleInstrumente!$C$1,GU$3,0,GU$4,1)=$AN70))
),0),"")</f>
        <v/>
      </c>
      <c r="GV70" t="str">
        <f ca="1">IFERROR(IF(N(ISNUMBER(GV$2)*$AN70)&gt;0,MIN($D$6,
SUMPRODUCT(N(OFFSET(AlleInstrumente!$C$1,GV$3,0,GV$4,1)=$AN70))
),0),"")</f>
        <v/>
      </c>
      <c r="GW70" t="str">
        <f ca="1">IFERROR(IF(N(ISNUMBER(GW$2)*$AN70)&gt;0,MIN($D$6,
SUMPRODUCT(N(OFFSET(AlleInstrumente!$C$1,GW$3,0,GW$4,1)=$AN70))
),0),"")</f>
        <v/>
      </c>
      <c r="GX70" t="str">
        <f ca="1">IFERROR(IF(N(ISNUMBER(GX$2)*$AN70)&gt;0,MIN($D$6,
SUMPRODUCT(N(OFFSET(AlleInstrumente!$C$1,GX$3,0,GX$4,1)=$AN70))
),0),"")</f>
        <v/>
      </c>
      <c r="GY70" t="str">
        <f ca="1">IFERROR(IF(N(ISNUMBER(GY$2)*$AN70)&gt;0,MIN($D$6,
SUMPRODUCT(N(OFFSET(AlleInstrumente!$C$1,GY$3,0,GY$4,1)=$AN70))
),0),"")</f>
        <v/>
      </c>
      <c r="GZ70" t="str">
        <f ca="1">IFERROR(IF(N(ISNUMBER(GZ$2)*$AN70)&gt;0,MIN($D$6,
SUMPRODUCT(N(OFFSET(AlleInstrumente!$C$1,GZ$3,0,GZ$4,1)=$AN70))
),0),"")</f>
        <v/>
      </c>
      <c r="HA70" t="str">
        <f ca="1">IFERROR(IF(N(ISNUMBER(HA$2)*$AN70)&gt;0,MIN($D$6,
SUMPRODUCT(N(OFFSET(AlleInstrumente!$C$1,HA$3,0,HA$4,1)=$AN70))
),0),"")</f>
        <v/>
      </c>
      <c r="HB70" t="str">
        <f ca="1">IFERROR(IF(N(ISNUMBER(HB$2)*$AN70)&gt;0,MIN($D$6,
SUMPRODUCT(N(OFFSET(AlleInstrumente!$C$1,HB$3,0,HB$4,1)=$AN70))
),0),"")</f>
        <v/>
      </c>
      <c r="HC70" t="str">
        <f ca="1">IFERROR(IF(N(ISNUMBER(HC$2)*$AN70)&gt;0,MIN($D$6,
SUMPRODUCT(N(OFFSET(AlleInstrumente!$C$1,HC$3,0,HC$4,1)=$AN70))
),0),"")</f>
        <v/>
      </c>
      <c r="HD70" t="str">
        <f ca="1">IFERROR(IF(N(ISNUMBER(HD$2)*$AN70)&gt;0,MIN($D$6,
SUMPRODUCT(N(OFFSET(AlleInstrumente!$C$1,HD$3,0,HD$4,1)=$AN70))
),0),"")</f>
        <v/>
      </c>
      <c r="HE70" t="str">
        <f ca="1">IFERROR(IF(N(ISNUMBER(HE$2)*$AN70)&gt;0,MIN($D$6,
SUMPRODUCT(N(OFFSET(AlleInstrumente!$C$1,HE$3,0,HE$4,1)=$AN70))
),0),"")</f>
        <v/>
      </c>
      <c r="HF70" t="str">
        <f ca="1">IFERROR(IF(N(ISNUMBER(HF$2)*$AN70)&gt;0,MIN($D$6,
SUMPRODUCT(N(OFFSET(AlleInstrumente!$C$1,HF$3,0,HF$4,1)=$AN70))
),0),"")</f>
        <v/>
      </c>
      <c r="HG70" t="str">
        <f ca="1">IFERROR(IF(N(ISNUMBER(HG$2)*$AN70)&gt;0,MIN($D$6,
SUMPRODUCT(N(OFFSET(AlleInstrumente!$C$1,HG$3,0,HG$4,1)=$AN70))
),0),"")</f>
        <v/>
      </c>
      <c r="HH70" t="str">
        <f ca="1">IFERROR(IF(N(ISNUMBER(HH$2)*$AN70)&gt;0,MIN($D$6,
SUMPRODUCT(N(OFFSET(AlleInstrumente!$C$1,HH$3,0,HH$4,1)=$AN70))
),0),"")</f>
        <v/>
      </c>
      <c r="HI70" t="str">
        <f ca="1">IFERROR(IF(N(ISNUMBER(HI$2)*$AN70)&gt;0,MIN($D$6,
SUMPRODUCT(N(OFFSET(AlleInstrumente!$C$1,HI$3,0,HI$4,1)=$AN70))
),0),"")</f>
        <v/>
      </c>
      <c r="HJ70" t="str">
        <f ca="1">IFERROR(IF(N(ISNUMBER(HJ$2)*$AN70)&gt;0,MIN($D$6,
SUMPRODUCT(N(OFFSET(AlleInstrumente!$C$1,HJ$3,0,HJ$4,1)=$AN70))
),0),"")</f>
        <v/>
      </c>
      <c r="HK70" t="str">
        <f ca="1">IFERROR(IF(N(ISNUMBER(HK$2)*$AN70)&gt;0,MIN($D$6,
SUMPRODUCT(N(OFFSET(AlleInstrumente!$C$1,HK$3,0,HK$4,1)=$AN70))
),0),"")</f>
        <v/>
      </c>
      <c r="HL70" t="str">
        <f ca="1">IFERROR(IF(N(ISNUMBER(HL$2)*$AN70)&gt;0,MIN($D$6,
SUMPRODUCT(N(OFFSET(AlleInstrumente!$C$1,HL$3,0,HL$4,1)=$AN70))
),0),"")</f>
        <v/>
      </c>
      <c r="HM70" t="str">
        <f ca="1">IFERROR(IF(N(ISNUMBER(HM$2)*$AN70)&gt;0,MIN($D$6,
SUMPRODUCT(N(OFFSET(AlleInstrumente!$C$1,HM$3,0,HM$4,1)=$AN70))
),0),"")</f>
        <v/>
      </c>
      <c r="HN70" t="str">
        <f ca="1">IFERROR(IF(N(ISNUMBER(HN$2)*$AN70)&gt;0,MIN($D$6,
SUMPRODUCT(N(OFFSET(AlleInstrumente!$C$1,HN$3,0,HN$4,1)=$AN70))
),0),"")</f>
        <v/>
      </c>
      <c r="HO70" t="str">
        <f ca="1">IFERROR(IF(N(ISNUMBER(HO$2)*$AN70)&gt;0,MIN($D$6,
SUMPRODUCT(N(OFFSET(AlleInstrumente!$C$1,HO$3,0,HO$4,1)=$AN70))
),0),"")</f>
        <v/>
      </c>
      <c r="HP70" t="str">
        <f ca="1">IFERROR(IF(N(ISNUMBER(HP$2)*$AN70)&gt;0,MIN($D$6,
SUMPRODUCT(N(OFFSET(AlleInstrumente!$C$1,HP$3,0,HP$4,1)=$AN70))
),0),"")</f>
        <v/>
      </c>
      <c r="HQ70" t="str">
        <f ca="1">IFERROR(IF(N(ISNUMBER(HQ$2)*$AN70)&gt;0,MIN($D$6,
SUMPRODUCT(N(OFFSET(AlleInstrumente!$C$1,HQ$3,0,HQ$4,1)=$AN70))
),0),"")</f>
        <v/>
      </c>
      <c r="HR70" t="str">
        <f ca="1">IFERROR(IF(N(ISNUMBER(HR$2)*$AN70)&gt;0,MIN($D$6,
SUMPRODUCT(N(OFFSET(AlleInstrumente!$C$1,HR$3,0,HR$4,1)=$AN70))
),0),"")</f>
        <v/>
      </c>
      <c r="HS70" t="str">
        <f ca="1">IFERROR(IF(N(ISNUMBER(HS$2)*$AN70)&gt;0,MIN($D$6,
SUMPRODUCT(N(OFFSET(AlleInstrumente!$C$1,HS$3,0,HS$4,1)=$AN70))
),0),"")</f>
        <v/>
      </c>
      <c r="HT70" t="str">
        <f ca="1">IFERROR(IF(N(ISNUMBER(HT$2)*$AN70)&gt;0,MIN($D$6,
SUMPRODUCT(N(OFFSET(AlleInstrumente!$C$1,HT$3,0,HT$4,1)=$AN70))
),0),"")</f>
        <v/>
      </c>
      <c r="HU70" t="str">
        <f ca="1">IFERROR(IF(N(ISNUMBER(HU$2)*$AN70)&gt;0,MIN($D$6,
SUMPRODUCT(N(OFFSET(AlleInstrumente!$C$1,HU$3,0,HU$4,1)=$AN70))
),0),"")</f>
        <v/>
      </c>
      <c r="HV70" t="str">
        <f ca="1">IFERROR(IF(N(ISNUMBER(HV$2)*$AN70)&gt;0,MIN($D$6,
SUMPRODUCT(N(OFFSET(AlleInstrumente!$C$1,HV$3,0,HV$4,1)=$AN70))
),0),"")</f>
        <v/>
      </c>
      <c r="HW70" t="str">
        <f ca="1">IFERROR(IF(N(ISNUMBER(HW$2)*$AN70)&gt;0,MIN($D$6,
SUMPRODUCT(N(OFFSET(AlleInstrumente!$C$1,HW$3,0,HW$4,1)=$AN70))
),0),"")</f>
        <v/>
      </c>
      <c r="HX70" t="str">
        <f ca="1">IFERROR(IF(N(ISNUMBER(HX$2)*$AN70)&gt;0,MIN($D$6,
SUMPRODUCT(N(OFFSET(AlleInstrumente!$C$1,HX$3,0,HX$4,1)=$AN70))
),0),"")</f>
        <v/>
      </c>
      <c r="HY70" t="str">
        <f ca="1">IFERROR(IF(N(ISNUMBER(HY$2)*$AN70)&gt;0,MIN($D$6,
SUMPRODUCT(N(OFFSET(AlleInstrumente!$C$1,HY$3,0,HY$4,1)=$AN70))
),0),"")</f>
        <v/>
      </c>
      <c r="HZ70" t="str">
        <f ca="1">IFERROR(IF(N(ISNUMBER(HZ$2)*$AN70)&gt;0,MIN($D$6,
SUMPRODUCT(N(OFFSET(AlleInstrumente!$C$1,HZ$3,0,HZ$4,1)=$AN70))
),0),"")</f>
        <v/>
      </c>
      <c r="IA70" t="str">
        <f ca="1">IFERROR(IF(N(ISNUMBER(IA$2)*$AN70)&gt;0,MIN($D$6,
SUMPRODUCT(N(OFFSET(AlleInstrumente!$C$1,IA$3,0,IA$4,1)=$AN70))
),0),"")</f>
        <v/>
      </c>
      <c r="IB70" t="str">
        <f ca="1">IFERROR(IF(N(ISNUMBER(IB$2)*$AN70)&gt;0,MIN($D$6,
SUMPRODUCT(N(OFFSET(AlleInstrumente!$C$1,IB$3,0,IB$4,1)=$AN70))
),0),"")</f>
        <v/>
      </c>
      <c r="IC70" t="str">
        <f ca="1">IFERROR(IF(N(ISNUMBER(IC$2)*$AN70)&gt;0,MIN($D$6,
SUMPRODUCT(N(OFFSET(AlleInstrumente!$C$1,IC$3,0,IC$4,1)=$AN70))
),0),"")</f>
        <v/>
      </c>
      <c r="ID70" t="str">
        <f ca="1">IFERROR(IF(N(ISNUMBER(ID$2)*$AN70)&gt;0,MIN($D$6,
SUMPRODUCT(N(OFFSET(AlleInstrumente!$C$1,ID$3,0,ID$4,1)=$AN70))
),0),"")</f>
        <v/>
      </c>
      <c r="IE70" t="str">
        <f ca="1">IFERROR(IF(N(ISNUMBER(IE$2)*$AN70)&gt;0,MIN($D$6,
SUMPRODUCT(N(OFFSET(AlleInstrumente!$C$1,IE$3,0,IE$4,1)=$AN70))
),0),"")</f>
        <v/>
      </c>
      <c r="IF70" t="str">
        <f ca="1">IFERROR(IF(N(ISNUMBER(IF$2)*$AN70)&gt;0,MIN($D$6,
SUMPRODUCT(N(OFFSET(AlleInstrumente!$C$1,IF$3,0,IF$4,1)=$AN70))
),0),"")</f>
        <v/>
      </c>
      <c r="IG70" t="str">
        <f ca="1">IFERROR(IF(N(ISNUMBER(IG$2)*$AN70)&gt;0,MIN($D$6,
SUMPRODUCT(N(OFFSET(AlleInstrumente!$C$1,IG$3,0,IG$4,1)=$AN70))
),0),"")</f>
        <v/>
      </c>
      <c r="IH70" t="str">
        <f ca="1">IFERROR(IF(N(ISNUMBER(IH$2)*$AN70)&gt;0,MIN($D$6,
SUMPRODUCT(N(OFFSET(AlleInstrumente!$C$1,IH$3,0,IH$4,1)=$AN70))
),0),"")</f>
        <v/>
      </c>
      <c r="II70" t="str">
        <f ca="1">IFERROR(IF(N(ISNUMBER(II$2)*$AN70)&gt;0,MIN($D$6,
SUMPRODUCT(N(OFFSET(AlleInstrumente!$C$1,II$3,0,II$4,1)=$AN70))
),0),"")</f>
        <v/>
      </c>
      <c r="IJ70" t="str">
        <f ca="1">IFERROR(IF(N(ISNUMBER(IJ$2)*$AN70)&gt;0,MIN($D$6,
SUMPRODUCT(N(OFFSET(AlleInstrumente!$C$1,IJ$3,0,IJ$4,1)=$AN70))
),0),"")</f>
        <v/>
      </c>
      <c r="IK70" t="str">
        <f ca="1">IFERROR(IF(N(ISNUMBER(IK$2)*$AN70)&gt;0,MIN($D$6,
SUMPRODUCT(N(OFFSET(AlleInstrumente!$C$1,IK$3,0,IK$4,1)=$AN70))
),0),"")</f>
        <v/>
      </c>
      <c r="IL70" t="str">
        <f ca="1">IFERROR(IF(N(ISNUMBER(IL$2)*$AN70)&gt;0,MIN($D$6,
SUMPRODUCT(N(OFFSET(AlleInstrumente!$C$1,IL$3,0,IL$4,1)=$AN70))
),0),"")</f>
        <v/>
      </c>
      <c r="IM70" t="str">
        <f ca="1">IFERROR(IF(N(ISNUMBER(IM$2)*$AN70)&gt;0,MIN($D$6,
SUMPRODUCT(N(OFFSET(AlleInstrumente!$C$1,IM$3,0,IM$4,1)=$AN70))
),0),"")</f>
        <v/>
      </c>
      <c r="IN70" t="str">
        <f ca="1">IFERROR(IF(N(ISNUMBER(IN$2)*$AN70)&gt;0,MIN($D$6,
SUMPRODUCT(N(OFFSET(AlleInstrumente!$C$1,IN$3,0,IN$4,1)=$AN70))
),0),"")</f>
        <v/>
      </c>
      <c r="IO70" t="str">
        <f ca="1">IFERROR(IF(N(ISNUMBER(IO$2)*$AN70)&gt;0,MIN($D$6,
SUMPRODUCT(N(OFFSET(AlleInstrumente!$C$1,IO$3,0,IO$4,1)=$AN70))
),0),"")</f>
        <v/>
      </c>
      <c r="IP70" t="str">
        <f ca="1">IFERROR(IF(N(ISNUMBER(IP$2)*$AN70)&gt;0,MIN($D$6,
SUMPRODUCT(N(OFFSET(AlleInstrumente!$C$1,IP$3,0,IP$4,1)=$AN70))
),0),"")</f>
        <v/>
      </c>
      <c r="IQ70" t="str">
        <f ca="1">IFERROR(IF(N(ISNUMBER(IQ$2)*$AN70)&gt;0,MIN($D$6,
SUMPRODUCT(N(OFFSET(AlleInstrumente!$C$1,IQ$3,0,IQ$4,1)=$AN70))
),0),"")</f>
        <v/>
      </c>
      <c r="IR70" t="str">
        <f ca="1">IFERROR(IF(N(ISNUMBER(IR$2)*$AN70)&gt;0,MIN($D$6,
SUMPRODUCT(N(OFFSET(AlleInstrumente!$C$1,IR$3,0,IR$4,1)=$AN70))
),0),"")</f>
        <v/>
      </c>
      <c r="IS70" t="str">
        <f ca="1">IFERROR(IF(N(ISNUMBER(IS$2)*$AN70)&gt;0,MIN($D$6,
SUMPRODUCT(N(OFFSET(AlleInstrumente!$C$1,IS$3,0,IS$4,1)=$AN70))
),0),"")</f>
        <v/>
      </c>
      <c r="IT70" t="str">
        <f ca="1">IFERROR(IF(N(ISNUMBER(IT$2)*$AN70)&gt;0,MIN($D$6,
SUMPRODUCT(N(OFFSET(AlleInstrumente!$C$1,IT$3,0,IT$4,1)=$AN70))
),0),"")</f>
        <v/>
      </c>
      <c r="IU70" t="str">
        <f ca="1">IFERROR(IF(N(ISNUMBER(IU$2)*$AN70)&gt;0,MIN($D$6,
SUMPRODUCT(N(OFFSET(AlleInstrumente!$C$1,IU$3,0,IU$4,1)=$AN70))
),0),"")</f>
        <v/>
      </c>
      <c r="IV70" t="str">
        <f ca="1">IFERROR(IF(N(ISNUMBER(IV$2)*$AN70)&gt;0,MIN($D$6,
SUMPRODUCT(N(OFFSET(AlleInstrumente!$C$1,IV$3,0,IV$4,1)=$AN70))
),0),"")</f>
        <v/>
      </c>
      <c r="IW70" t="str">
        <f ca="1">IFERROR(IF(N(ISNUMBER(IW$2)*$AN70)&gt;0,MIN($D$6,
SUMPRODUCT(N(OFFSET(AlleInstrumente!$C$1,IW$3,0,IW$4,1)=$AN70))
),0),"")</f>
        <v/>
      </c>
      <c r="IX70" t="str">
        <f ca="1">IFERROR(IF(N(ISNUMBER(IX$2)*$AN70)&gt;0,MIN($D$6,
SUMPRODUCT(N(OFFSET(AlleInstrumente!$C$1,IX$3,0,IX$4,1)=$AN70))
),0),"")</f>
        <v/>
      </c>
      <c r="IY70" t="str">
        <f ca="1">IFERROR(IF(N(ISNUMBER(IY$2)*$AN70)&gt;0,MIN($D$6,
SUMPRODUCT(N(OFFSET(AlleInstrumente!$C$1,IY$3,0,IY$4,1)=$AN70))
),0),"")</f>
        <v/>
      </c>
      <c r="IZ70" t="str">
        <f ca="1">IFERROR(IF(N(ISNUMBER(IZ$2)*$AN70)&gt;0,MIN($D$6,
SUMPRODUCT(N(OFFSET(AlleInstrumente!$C$1,IZ$3,0,IZ$4,1)=$AN70))
),0),"")</f>
        <v/>
      </c>
      <c r="JA70" t="str">
        <f ca="1">IFERROR(IF(N(ISNUMBER(JA$2)*$AN70)&gt;0,MIN($D$6,
SUMPRODUCT(N(OFFSET(AlleInstrumente!$C$1,JA$3,0,JA$4,1)=$AN70))
),0),"")</f>
        <v/>
      </c>
      <c r="JB70" t="str">
        <f ca="1">IFERROR(IF(N(ISNUMBER(JB$2)*$AN70)&gt;0,MIN($D$6,
SUMPRODUCT(N(OFFSET(AlleInstrumente!$C$1,JB$3,0,JB$4,1)=$AN70))
),0),"")</f>
        <v/>
      </c>
      <c r="JC70" t="str">
        <f ca="1">IFERROR(IF(N(ISNUMBER(JC$2)*$AN70)&gt;0,MIN($D$6,
SUMPRODUCT(N(OFFSET(AlleInstrumente!$C$1,JC$3,0,JC$4,1)=$AN70))
),0),"")</f>
        <v/>
      </c>
      <c r="JD70" t="str">
        <f ca="1">IFERROR(IF(N(ISNUMBER(JD$2)*$AN70)&gt;0,MIN($D$6,
SUMPRODUCT(N(OFFSET(AlleInstrumente!$C$1,JD$3,0,JD$4,1)=$AN70))
),0),"")</f>
        <v/>
      </c>
      <c r="JE70" t="str">
        <f ca="1">IFERROR(IF(N(ISNUMBER(JE$2)*$AN70)&gt;0,MIN($D$6,
SUMPRODUCT(N(OFFSET(AlleInstrumente!$C$1,JE$3,0,JE$4,1)=$AN70))
),0),"")</f>
        <v/>
      </c>
      <c r="JF70" t="str">
        <f ca="1">IFERROR(IF(N(ISNUMBER(JF$2)*$AN70)&gt;0,MIN($D$6,
SUMPRODUCT(N(OFFSET(AlleInstrumente!$C$1,JF$3,0,JF$4,1)=$AN70))
),0),"")</f>
        <v/>
      </c>
      <c r="JG70" t="str">
        <f ca="1">IFERROR(IF(N(ISNUMBER(JG$2)*$AN70)&gt;0,MIN($D$6,
SUMPRODUCT(N(OFFSET(AlleInstrumente!$C$1,JG$3,0,JG$4,1)=$AN70))
),0),"")</f>
        <v/>
      </c>
      <c r="JH70" t="str">
        <f ca="1">IFERROR(IF(N(ISNUMBER(JH$2)*$AN70)&gt;0,MIN($D$6,
SUMPRODUCT(N(OFFSET(AlleInstrumente!$C$1,JH$3,0,JH$4,1)=$AN70))
),0),"")</f>
        <v/>
      </c>
      <c r="JI70" t="str">
        <f ca="1">IFERROR(IF(N(ISNUMBER(JI$2)*$AN70)&gt;0,MIN($D$6,
SUMPRODUCT(N(OFFSET(AlleInstrumente!$C$1,JI$3,0,JI$4,1)=$AN70))
),0),"")</f>
        <v/>
      </c>
      <c r="JJ70" t="str">
        <f ca="1">IFERROR(IF(N(ISNUMBER(JJ$2)*$AN70)&gt;0,MIN($D$6,
SUMPRODUCT(N(OFFSET(AlleInstrumente!$C$1,JJ$3,0,JJ$4,1)=$AN70))
),0),"")</f>
        <v/>
      </c>
      <c r="JK70" t="str">
        <f ca="1">IFERROR(IF(N(ISNUMBER(JK$2)*$AN70)&gt;0,MIN($D$6,
SUMPRODUCT(N(OFFSET(AlleInstrumente!$C$1,JK$3,0,JK$4,1)=$AN70))
),0),"")</f>
        <v/>
      </c>
      <c r="JL70" t="str">
        <f ca="1">IFERROR(IF(N(ISNUMBER(JL$2)*$AN70)&gt;0,MIN($D$6,
SUMPRODUCT(N(OFFSET(AlleInstrumente!$C$1,JL$3,0,JL$4,1)=$AN70))
),0),"")</f>
        <v/>
      </c>
      <c r="JM70" t="str">
        <f ca="1">IFERROR(IF(N(ISNUMBER(JM$2)*$AN70)&gt;0,MIN($D$6,
SUMPRODUCT(N(OFFSET(AlleInstrumente!$C$1,JM$3,0,JM$4,1)=$AN70))
),0),"")</f>
        <v/>
      </c>
      <c r="JN70" t="str">
        <f ca="1">IFERROR(IF(N(ISNUMBER(JN$2)*$AN70)&gt;0,MIN($D$6,
SUMPRODUCT(N(OFFSET(AlleInstrumente!$C$1,JN$3,0,JN$4,1)=$AN70))
),0),"")</f>
        <v/>
      </c>
      <c r="JO70" t="str">
        <f ca="1">IFERROR(IF(N(ISNUMBER(JO$2)*$AN70)&gt;0,MIN($D$6,
SUMPRODUCT(N(OFFSET(AlleInstrumente!$C$1,JO$3,0,JO$4,1)=$AN70))
),0),"")</f>
        <v/>
      </c>
      <c r="JP70" t="str">
        <f ca="1">IFERROR(IF(N(ISNUMBER(JP$2)*$AN70)&gt;0,MIN($D$6,
SUMPRODUCT(N(OFFSET(AlleInstrumente!$C$1,JP$3,0,JP$4,1)=$AN70))
),0),"")</f>
        <v/>
      </c>
      <c r="JQ70" t="str">
        <f ca="1">IFERROR(IF(N(ISNUMBER(JQ$2)*$AN70)&gt;0,MIN($D$6,
SUMPRODUCT(N(OFFSET(AlleInstrumente!$C$1,JQ$3,0,JQ$4,1)=$AN70))
),0),"")</f>
        <v/>
      </c>
      <c r="JR70" t="str">
        <f ca="1">IFERROR(IF(N(ISNUMBER(JR$2)*$AN70)&gt;0,MIN($D$6,
SUMPRODUCT(N(OFFSET(AlleInstrumente!$C$1,JR$3,0,JR$4,1)=$AN70))
),0),"")</f>
        <v/>
      </c>
      <c r="JS70" t="str">
        <f ca="1">IFERROR(IF(N(ISNUMBER(JS$2)*$AN70)&gt;0,MIN($D$6,
SUMPRODUCT(N(OFFSET(AlleInstrumente!$C$1,JS$3,0,JS$4,1)=$AN70))
),0),"")</f>
        <v/>
      </c>
      <c r="JT70" t="str">
        <f ca="1">IFERROR(IF(N(ISNUMBER(JT$2)*$AN70)&gt;0,MIN($D$6,
SUMPRODUCT(N(OFFSET(AlleInstrumente!$C$1,JT$3,0,JT$4,1)=$AN70))
),0),"")</f>
        <v/>
      </c>
      <c r="JU70" t="str">
        <f ca="1">IFERROR(IF(N(ISNUMBER(JU$2)*$AN70)&gt;0,MIN($D$6,
SUMPRODUCT(N(OFFSET(AlleInstrumente!$C$1,JU$3,0,JU$4,1)=$AN70))
),0),"")</f>
        <v/>
      </c>
      <c r="JV70" t="str">
        <f ca="1">IFERROR(IF(N(ISNUMBER(JV$2)*$AN70)&gt;0,MIN($D$6,
SUMPRODUCT(N(OFFSET(AlleInstrumente!$C$1,JV$3,0,JV$4,1)=$AN70))
),0),"")</f>
        <v/>
      </c>
      <c r="JW70" t="str">
        <f ca="1">IFERROR(IF(N(ISNUMBER(JW$2)*$AN70)&gt;0,MIN($D$6,
SUMPRODUCT(N(OFFSET(AlleInstrumente!$C$1,JW$3,0,JW$4,1)=$AN70))
),0),"")</f>
        <v/>
      </c>
      <c r="JX70" t="str">
        <f ca="1">IFERROR(IF(N(ISNUMBER(JX$2)*$AN70)&gt;0,MIN($D$6,
SUMPRODUCT(N(OFFSET(AlleInstrumente!$C$1,JX$3,0,JX$4,1)=$AN70))
),0),"")</f>
        <v/>
      </c>
      <c r="JY70" t="str">
        <f ca="1">IFERROR(IF(N(ISNUMBER(JY$2)*$AN70)&gt;0,MIN($D$6,
SUMPRODUCT(N(OFFSET(AlleInstrumente!$C$1,JY$3,0,JY$4,1)=$AN70))
),0),"")</f>
        <v/>
      </c>
      <c r="JZ70" t="str">
        <f ca="1">IFERROR(IF(N(ISNUMBER(JZ$2)*$AN70)&gt;0,MIN($D$6,
SUMPRODUCT(N(OFFSET(AlleInstrumente!$C$1,JZ$3,0,JZ$4,1)=$AN70))
),0),"")</f>
        <v/>
      </c>
      <c r="KA70" t="str">
        <f ca="1">IFERROR(IF(N(ISNUMBER(KA$2)*$AN70)&gt;0,MIN($D$6,
SUMPRODUCT(N(OFFSET(AlleInstrumente!$C$1,KA$3,0,KA$4,1)=$AN70))
),0),"")</f>
        <v/>
      </c>
      <c r="KB70" t="str">
        <f ca="1">IFERROR(IF(N(ISNUMBER(KB$2)*$AN70)&gt;0,MIN($D$6,
SUMPRODUCT(N(OFFSET(AlleInstrumente!$C$1,KB$3,0,KB$4,1)=$AN70))
),0),"")</f>
        <v/>
      </c>
      <c r="KC70" t="str">
        <f ca="1">IFERROR(IF(N(ISNUMBER(KC$2)*$AN70)&gt;0,MIN($D$6,
SUMPRODUCT(N(OFFSET(AlleInstrumente!$C$1,KC$3,0,KC$4,1)=$AN70))
),0),"")</f>
        <v/>
      </c>
      <c r="KD70" t="str">
        <f ca="1">IFERROR(IF(N(ISNUMBER(KD$2)*$AN70)&gt;0,MIN($D$6,
SUMPRODUCT(N(OFFSET(AlleInstrumente!$C$1,KD$3,0,KD$4,1)=$AN70))
),0),"")</f>
        <v/>
      </c>
      <c r="KE70" t="str">
        <f ca="1">IFERROR(IF(N(ISNUMBER(KE$2)*$AN70)&gt;0,MIN($D$6,
SUMPRODUCT(N(OFFSET(AlleInstrumente!$C$1,KE$3,0,KE$4,1)=$AN70))
),0),"")</f>
        <v/>
      </c>
      <c r="KF70" t="str">
        <f ca="1">IFERROR(IF(N(ISNUMBER(KF$2)*$AN70)&gt;0,MIN($D$6,
SUMPRODUCT(N(OFFSET(AlleInstrumente!$C$1,KF$3,0,KF$4,1)=$AN70))
),0),"")</f>
        <v/>
      </c>
      <c r="KG70" t="str">
        <f ca="1">IFERROR(IF(N(ISNUMBER(KG$2)*$AN70)&gt;0,MIN($D$6,
SUMPRODUCT(N(OFFSET(AlleInstrumente!$C$1,KG$3,0,KG$4,1)=$AN70))
),0),"")</f>
        <v/>
      </c>
      <c r="KH70" t="str">
        <f ca="1">IFERROR(IF(N(ISNUMBER(KH$2)*$AN70)&gt;0,MIN($D$6,
SUMPRODUCT(N(OFFSET(AlleInstrumente!$C$1,KH$3,0,KH$4,1)=$AN70))
),0),"")</f>
        <v/>
      </c>
      <c r="KI70" t="str">
        <f ca="1">IFERROR(IF(N(ISNUMBER(KI$2)*$AN70)&gt;0,MIN($D$6,
SUMPRODUCT(N(OFFSET(AlleInstrumente!$C$1,KI$3,0,KI$4,1)=$AN70))
),0),"")</f>
        <v/>
      </c>
      <c r="KJ70" t="str">
        <f ca="1">IFERROR(IF(N(ISNUMBER(KJ$2)*$AN70)&gt;0,MIN($D$6,
SUMPRODUCT(N(OFFSET(AlleInstrumente!$C$1,KJ$3,0,KJ$4,1)=$AN70))
),0),"")</f>
        <v/>
      </c>
      <c r="KK70" t="str">
        <f ca="1">IFERROR(IF(N(ISNUMBER(KK$2)*$AN70)&gt;0,MIN($D$6,
SUMPRODUCT(N(OFFSET(AlleInstrumente!$C$1,KK$3,0,KK$4,1)=$AN70))
),0),"")</f>
        <v/>
      </c>
      <c r="KL70" t="str">
        <f ca="1">IFERROR(IF(N(ISNUMBER(KL$2)*$AN70)&gt;0,MIN($D$6,
SUMPRODUCT(N(OFFSET(AlleInstrumente!$C$1,KL$3,0,KL$4,1)=$AN70))
),0),"")</f>
        <v/>
      </c>
      <c r="KM70" t="str">
        <f ca="1">IFERROR(IF(N(ISNUMBER(KM$2)*$AN70)&gt;0,MIN($D$6,
SUMPRODUCT(N(OFFSET(AlleInstrumente!$C$1,KM$3,0,KM$4,1)=$AN70))
),0),"")</f>
        <v/>
      </c>
      <c r="KN70" t="str">
        <f ca="1">IFERROR(IF(N(ISNUMBER(KN$2)*$AN70)&gt;0,MIN($D$6,
SUMPRODUCT(N(OFFSET(AlleInstrumente!$C$1,KN$3,0,KN$4,1)=$AN70))
),0),"")</f>
        <v/>
      </c>
      <c r="KO70" t="str">
        <f ca="1">IFERROR(IF(N(ISNUMBER(KO$2)*$AN70)&gt;0,MIN($D$6,
SUMPRODUCT(N(OFFSET(AlleInstrumente!$C$1,KO$3,0,KO$4,1)=$AN70))
),0),"")</f>
        <v/>
      </c>
      <c r="KP70" t="str">
        <f ca="1">IFERROR(IF(N(ISNUMBER(KP$2)*$AN70)&gt;0,MIN($D$6,
SUMPRODUCT(N(OFFSET(AlleInstrumente!$C$1,KP$3,0,KP$4,1)=$AN70))
),0),"")</f>
        <v/>
      </c>
      <c r="KQ70" t="str">
        <f ca="1">IFERROR(IF(N(ISNUMBER(KQ$2)*$AN70)&gt;0,MIN($D$6,
SUMPRODUCT(N(OFFSET(AlleInstrumente!$C$1,KQ$3,0,KQ$4,1)=$AN70))
),0),"")</f>
        <v/>
      </c>
      <c r="KR70" t="str">
        <f ca="1">IFERROR(IF(N(ISNUMBER(KR$2)*$AN70)&gt;0,MIN($D$6,
SUMPRODUCT(N(OFFSET(AlleInstrumente!$C$1,KR$3,0,KR$4,1)=$AN70))
),0),"")</f>
        <v/>
      </c>
      <c r="KS70" t="str">
        <f ca="1">IFERROR(IF(N(ISNUMBER(KS$2)*$AN70)&gt;0,MIN($D$6,
SUMPRODUCT(N(OFFSET(AlleInstrumente!$C$1,KS$3,0,KS$4,1)=$AN70))
),0),"")</f>
        <v/>
      </c>
      <c r="KT70" t="str">
        <f ca="1">IFERROR(IF(N(ISNUMBER(KT$2)*$AN70)&gt;0,MIN($D$6,
SUMPRODUCT(N(OFFSET(AlleInstrumente!$C$1,KT$3,0,KT$4,1)=$AN70))
),0),"")</f>
        <v/>
      </c>
      <c r="KU70" t="str">
        <f ca="1">IFERROR(IF(N(ISNUMBER(KU$2)*$AN70)&gt;0,MIN($D$6,
SUMPRODUCT(N(OFFSET(AlleInstrumente!$C$1,KU$3,0,KU$4,1)=$AN70))
),0),"")</f>
        <v/>
      </c>
      <c r="KV70" t="str">
        <f ca="1">IFERROR(IF(N(ISNUMBER(KV$2)*$AN70)&gt;0,MIN($D$6,
SUMPRODUCT(N(OFFSET(AlleInstrumente!$C$1,KV$3,0,KV$4,1)=$AN70))
),0),"")</f>
        <v/>
      </c>
      <c r="KW70" t="str">
        <f ca="1">IFERROR(IF(N(ISNUMBER(KW$2)*$AN70)&gt;0,MIN($D$6,
SUMPRODUCT(N(OFFSET(AlleInstrumente!$C$1,KW$3,0,KW$4,1)=$AN70))
),0),"")</f>
        <v/>
      </c>
      <c r="KX70" t="str">
        <f ca="1">IFERROR(IF(N(ISNUMBER(KX$2)*$AN70)&gt;0,MIN($D$6,
SUMPRODUCT(N(OFFSET(AlleInstrumente!$C$1,KX$3,0,KX$4,1)=$AN70))
),0),"")</f>
        <v/>
      </c>
      <c r="KY70" t="str">
        <f ca="1">IFERROR(IF(N(ISNUMBER(KY$2)*$AN70)&gt;0,MIN($D$6,
SUMPRODUCT(N(OFFSET(AlleInstrumente!$C$1,KY$3,0,KY$4,1)=$AN70))
),0),"")</f>
        <v/>
      </c>
      <c r="KZ70" t="str">
        <f ca="1">IFERROR(IF(N(ISNUMBER(KZ$2)*$AN70)&gt;0,MIN($D$6,
SUMPRODUCT(N(OFFSET(AlleInstrumente!$C$1,KZ$3,0,KZ$4,1)=$AN70))
),0),"")</f>
        <v/>
      </c>
      <c r="LA70" t="str">
        <f ca="1">IFERROR(IF(N(ISNUMBER(LA$2)*$AN70)&gt;0,MIN($D$6,
SUMPRODUCT(N(OFFSET(AlleInstrumente!$C$1,LA$3,0,LA$4,1)=$AN70))
),0),"")</f>
        <v/>
      </c>
      <c r="LB70" t="str">
        <f ca="1">IFERROR(IF(N(ISNUMBER(LB$2)*$AN70)&gt;0,MIN($D$6,
SUMPRODUCT(N(OFFSET(AlleInstrumente!$C$1,LB$3,0,LB$4,1)=$AN70))
),0),"")</f>
        <v/>
      </c>
      <c r="LC70" t="str">
        <f ca="1">IFERROR(IF(N(ISNUMBER(LC$2)*$AN70)&gt;0,MIN($D$6,
SUMPRODUCT(N(OFFSET(AlleInstrumente!$C$1,LC$3,0,LC$4,1)=$AN70))
),0),"")</f>
        <v/>
      </c>
      <c r="LD70" t="str">
        <f ca="1">IFERROR(IF(N(ISNUMBER(LD$2)*$AN70)&gt;0,MIN($D$6,
SUMPRODUCT(N(OFFSET(AlleInstrumente!$C$1,LD$3,0,LD$4,1)=$AN70))
),0),"")</f>
        <v/>
      </c>
      <c r="LE70" t="str">
        <f ca="1">IFERROR(IF(N(ISNUMBER(LE$2)*$AN70)&gt;0,MIN($D$6,
SUMPRODUCT(N(OFFSET(AlleInstrumente!$C$1,LE$3,0,LE$4,1)=$AN70))
),0),"")</f>
        <v/>
      </c>
      <c r="LF70" t="str">
        <f ca="1">IFERROR(IF(N(ISNUMBER(LF$2)*$AN70)&gt;0,MIN($D$6,
SUMPRODUCT(N(OFFSET(AlleInstrumente!$C$1,LF$3,0,LF$4,1)=$AN70))
),0),"")</f>
        <v/>
      </c>
      <c r="LG70" t="str">
        <f ca="1">IFERROR(IF(N(ISNUMBER(LG$2)*$AN70)&gt;0,MIN($D$6,
SUMPRODUCT(N(OFFSET(AlleInstrumente!$C$1,LG$3,0,LG$4,1)=$AN70))
),0),"")</f>
        <v/>
      </c>
      <c r="LH70" t="str">
        <f ca="1">IFERROR(IF(N(ISNUMBER(LH$2)*$AN70)&gt;0,MIN($D$6,
SUMPRODUCT(N(OFFSET(AlleInstrumente!$C$1,LH$3,0,LH$4,1)=$AN70))
),0),"")</f>
        <v/>
      </c>
      <c r="LI70" t="str">
        <f ca="1">IFERROR(IF(N(ISNUMBER(LI$2)*$AN70)&gt;0,MIN($D$6,
SUMPRODUCT(N(OFFSET(AlleInstrumente!$C$1,LI$3,0,LI$4,1)=$AN70))
),0),"")</f>
        <v/>
      </c>
      <c r="LJ70" t="str">
        <f ca="1">IFERROR(IF(N(ISNUMBER(LJ$2)*$AN70)&gt;0,MIN($D$6,
SUMPRODUCT(N(OFFSET(AlleInstrumente!$C$1,LJ$3,0,LJ$4,1)=$AN70))
),0),"")</f>
        <v/>
      </c>
      <c r="LK70" t="str">
        <f ca="1">IFERROR(IF(N(ISNUMBER(LK$2)*$AN70)&gt;0,MIN($D$6,
SUMPRODUCT(N(OFFSET(AlleInstrumente!$C$1,LK$3,0,LK$4,1)=$AN70))
),0),"")</f>
        <v/>
      </c>
      <c r="LL70" t="str">
        <f ca="1">IFERROR(IF(N(ISNUMBER(LL$2)*$AN70)&gt;0,MIN($D$6,
SUMPRODUCT(N(OFFSET(AlleInstrumente!$C$1,LL$3,0,LL$4,1)=$AN70))
),0),"")</f>
        <v/>
      </c>
      <c r="LM70" t="str">
        <f ca="1">IFERROR(IF(N(ISNUMBER(LM$2)*$AN70)&gt;0,MIN($D$6,
SUMPRODUCT(N(OFFSET(AlleInstrumente!$C$1,LM$3,0,LM$4,1)=$AN70))
),0),"")</f>
        <v/>
      </c>
      <c r="LN70" t="str">
        <f ca="1">IFERROR(IF(N(ISNUMBER(LN$2)*$AN70)&gt;0,MIN($D$6,
SUMPRODUCT(N(OFFSET(AlleInstrumente!$C$1,LN$3,0,LN$4,1)=$AN70))
),0),"")</f>
        <v/>
      </c>
      <c r="LO70" t="str">
        <f ca="1">IFERROR(IF(N(ISNUMBER(LO$2)*$AN70)&gt;0,MIN($D$6,
SUMPRODUCT(N(OFFSET(AlleInstrumente!$C$1,LO$3,0,LO$4,1)=$AN70))
),0),"")</f>
        <v/>
      </c>
      <c r="LP70" t="str">
        <f ca="1">IFERROR(IF(N(ISNUMBER(LP$2)*$AN70)&gt;0,MIN($D$6,
SUMPRODUCT(N(OFFSET(AlleInstrumente!$C$1,LP$3,0,LP$4,1)=$AN70))
),0),"")</f>
        <v/>
      </c>
      <c r="LQ70" t="str">
        <f ca="1">IFERROR(IF(N(ISNUMBER(LQ$2)*$AN70)&gt;0,MIN($D$6,
SUMPRODUCT(N(OFFSET(AlleInstrumente!$C$1,LQ$3,0,LQ$4,1)=$AN70))
),0),"")</f>
        <v/>
      </c>
      <c r="LR70" t="str">
        <f ca="1">IFERROR(IF(N(ISNUMBER(LR$2)*$AN70)&gt;0,MIN($D$6,
SUMPRODUCT(N(OFFSET(AlleInstrumente!$C$1,LR$3,0,LR$4,1)=$AN70))
),0),"")</f>
        <v/>
      </c>
      <c r="LS70" t="str">
        <f ca="1">IFERROR(IF(N(ISNUMBER(LS$2)*$AN70)&gt;0,MIN($D$6,
SUMPRODUCT(N(OFFSET(AlleInstrumente!$C$1,LS$3,0,LS$4,1)=$AN70))
),0),"")</f>
        <v/>
      </c>
      <c r="LT70" t="str">
        <f ca="1">IFERROR(IF(N(ISNUMBER(LT$2)*$AN70)&gt;0,MIN($D$6,
SUMPRODUCT(N(OFFSET(AlleInstrumente!$C$1,LT$3,0,LT$4,1)=$AN70))
),0),"")</f>
        <v/>
      </c>
      <c r="LU70" t="str">
        <f ca="1">IFERROR(IF(N(ISNUMBER(LU$2)*$AN70)&gt;0,MIN($D$6,
SUMPRODUCT(N(OFFSET(AlleInstrumente!$C$1,LU$3,0,LU$4,1)=$AN70))
),0),"")</f>
        <v/>
      </c>
      <c r="LV70" t="str">
        <f ca="1">IFERROR(IF(N(ISNUMBER(LV$2)*$AN70)&gt;0,MIN($D$6,
SUMPRODUCT(N(OFFSET(AlleInstrumente!$C$1,LV$3,0,LV$4,1)=$AN70))
),0),"")</f>
        <v/>
      </c>
      <c r="LW70" t="str">
        <f ca="1">IFERROR(IF(N(ISNUMBER(LW$2)*$AN70)&gt;0,MIN($D$6,
SUMPRODUCT(N(OFFSET(AlleInstrumente!$C$1,LW$3,0,LW$4,1)=$AN70))
),0),"")</f>
        <v/>
      </c>
      <c r="LX70" t="str">
        <f ca="1">IFERROR(IF(N(ISNUMBER(LX$2)*$AN70)&gt;0,MIN($D$6,
SUMPRODUCT(N(OFFSET(AlleInstrumente!$C$1,LX$3,0,LX$4,1)=$AN70))
),0),"")</f>
        <v/>
      </c>
      <c r="LY70" t="str">
        <f ca="1">IFERROR(IF(N(ISNUMBER(LY$2)*$AN70)&gt;0,MIN($D$6,
SUMPRODUCT(N(OFFSET(AlleInstrumente!$C$1,LY$3,0,LY$4,1)=$AN70))
),0),"")</f>
        <v/>
      </c>
      <c r="LZ70" t="str">
        <f ca="1">IFERROR(IF(N(ISNUMBER(LZ$2)*$AN70)&gt;0,MIN($D$6,
SUMPRODUCT(N(OFFSET(AlleInstrumente!$C$1,LZ$3,0,LZ$4,1)=$AN70))
),0),"")</f>
        <v/>
      </c>
      <c r="MA70" t="str">
        <f ca="1">IFERROR(IF(N(ISNUMBER(MA$2)*$AN70)&gt;0,MIN($D$6,
SUMPRODUCT(N(OFFSET(AlleInstrumente!$C$1,MA$3,0,MA$4,1)=$AN70))
),0),"")</f>
        <v/>
      </c>
      <c r="MB70" t="str">
        <f ca="1">IFERROR(IF(N(ISNUMBER(MB$2)*$AN70)&gt;0,MIN($D$6,
SUMPRODUCT(N(OFFSET(AlleInstrumente!$C$1,MB$3,0,MB$4,1)=$AN70))
),0),"")</f>
        <v/>
      </c>
      <c r="MC70" t="str">
        <f ca="1">IFERROR(IF(N(ISNUMBER(MC$2)*$AN70)&gt;0,MIN($D$6,
SUMPRODUCT(N(OFFSET(AlleInstrumente!$C$1,MC$3,0,MC$4,1)=$AN70))
),0),"")</f>
        <v/>
      </c>
      <c r="MD70" t="str">
        <f ca="1">IFERROR(IF(N(ISNUMBER(MD$2)*$AN70)&gt;0,MIN($D$6,
SUMPRODUCT(N(OFFSET(AlleInstrumente!$C$1,MD$3,0,MD$4,1)=$AN70))
),0),"")</f>
        <v/>
      </c>
      <c r="ME70" t="str">
        <f ca="1">IFERROR(IF(N(ISNUMBER(ME$2)*$AN70)&gt;0,MIN($D$6,
SUMPRODUCT(N(OFFSET(AlleInstrumente!$C$1,ME$3,0,ME$4,1)=$AN70))
),0),"")</f>
        <v/>
      </c>
      <c r="MF70" t="str">
        <f ca="1">IFERROR(IF(N(ISNUMBER(MF$2)*$AN70)&gt;0,MIN($D$6,
SUMPRODUCT(N(OFFSET(AlleInstrumente!$C$1,MF$3,0,MF$4,1)=$AN70))
),0),"")</f>
        <v/>
      </c>
    </row>
    <row r="71" spans="7:344" x14ac:dyDescent="0.25">
      <c r="G71" t="str">
        <f t="shared" ca="1" si="60"/>
        <v/>
      </c>
      <c r="H71" t="str">
        <f t="shared" ref="H71:H105" ca="1" si="80">IF(ISNUMBER($G71),OFFSET(P$5,$G71,0,1,1),"")</f>
        <v/>
      </c>
      <c r="I71" t="str">
        <f t="shared" ca="1" si="61"/>
        <v/>
      </c>
      <c r="J71" t="str">
        <f t="shared" ca="1" si="62"/>
        <v/>
      </c>
      <c r="K71" t="str">
        <f t="shared" ca="1" si="63"/>
        <v/>
      </c>
      <c r="L71" t="str">
        <f t="array" aca="1" ref="L71" ca="1">IF(ISNUMBER(L70),IF(ISNUMBER($K70),$L70,IF($L70&gt;$L$2,MAX(IF(OFFSET($S$6,0,0,_Instrument_count,1)&lt;$L70,OFFSET($S$6,0,0,_Instrument_count,1),$L$2)),"")),"")</f>
        <v/>
      </c>
      <c r="N71" t="str">
        <f t="shared" ref="N71:N102" ca="1" si="81">IF(ISNUMBER(N70),MATCH(TRUE,OFFSET($U$6,N70,0,_Instrument_count-N70,1),0)+N70,"")</f>
        <v/>
      </c>
      <c r="P71" s="40" t="str">
        <f t="shared" ca="1" si="64"/>
        <v/>
      </c>
      <c r="Q71" s="40" t="str">
        <f t="shared" ca="1" si="65"/>
        <v/>
      </c>
      <c r="R71" t="str">
        <f t="shared" ca="1" si="66"/>
        <v/>
      </c>
      <c r="S71" t="e">
        <f t="shared" ref="S71:S134" ca="1" si="82">(Y71*AB71*AE71*AH71*AK71*(1-$S$3)+$S$3)*T71</f>
        <v>#VALUE!</v>
      </c>
      <c r="T71">
        <f t="shared" ca="1" si="67"/>
        <v>1</v>
      </c>
      <c r="U71" t="e">
        <f t="shared" ref="U71:U134" ca="1" si="83">AND(V71)</f>
        <v>#VALUE!</v>
      </c>
      <c r="V71" t="str">
        <f t="shared" ca="1" si="68"/>
        <v/>
      </c>
      <c r="X71" t="str">
        <f t="shared" ca="1" si="69"/>
        <v/>
      </c>
      <c r="Y71" s="76" t="e">
        <f t="shared" ca="1" si="70"/>
        <v>#VALUE!</v>
      </c>
      <c r="AA71" t="str">
        <f t="shared" ca="1" si="71"/>
        <v/>
      </c>
      <c r="AB71" s="76" t="e">
        <f t="shared" ca="1" si="72"/>
        <v>#VALUE!</v>
      </c>
      <c r="AD71" t="str">
        <f t="shared" ca="1" si="73"/>
        <v/>
      </c>
      <c r="AE71" s="76" t="e">
        <f t="shared" ca="1" si="74"/>
        <v>#VALUE!</v>
      </c>
      <c r="AG71" t="str">
        <f t="shared" ca="1" si="75"/>
        <v/>
      </c>
      <c r="AH71" s="76" t="e">
        <f t="shared" ca="1" si="76"/>
        <v>#VALUE!</v>
      </c>
      <c r="AI71" s="76"/>
      <c r="AJ71" t="str">
        <f t="shared" ref="AJ71:AJ134" ca="1" si="84">IF(ISNUMBER($P71),DSUM(OFFSET($AN$5,0,0,100,ROW()),"id_"&amp;$P71,$B$20:$B$21)&gt;0,"")</f>
        <v/>
      </c>
      <c r="AK71" s="76" t="e">
        <f t="shared" ref="AK71:AK134" ca="1" si="85">IF($X71,IF(AJ71,DSUM(OFFSET($AN$5,0,0,100,ROW()),"id_"&amp;$P71,$B$20:$C$21)/$D$21,IF($C$21&gt;0,$E$6/$D$21,1)),0)</f>
        <v>#VALUE!</v>
      </c>
      <c r="AM71" t="str">
        <f ca="1">IF(ISNUMBER(Index!$K70),Index!$N70,"")</f>
        <v/>
      </c>
      <c r="AN71" t="str">
        <f ca="1">IF(ISNUMBER(Index!$K70),Index!$K70,"")</f>
        <v/>
      </c>
      <c r="AO71" t="str">
        <f ca="1">IF(ISNUMBER(AN71),Index!$M70,"")</f>
        <v/>
      </c>
      <c r="AP71" t="str">
        <f t="shared" ca="1" si="77"/>
        <v/>
      </c>
      <c r="AQ71" t="str">
        <f t="shared" ca="1" si="78"/>
        <v/>
      </c>
      <c r="AR71" t="str">
        <f t="shared" ca="1" si="79"/>
        <v/>
      </c>
      <c r="AS71" t="str">
        <f ca="1">IFERROR(IF(N(ISNUMBER(AS$2)*$AN71)&gt;0,MIN($D$6,
SUMPRODUCT(N(OFFSET(AlleInstrumente!$C$1,AS$3,0,AS$4,1)=$AN71))
),0),"")</f>
        <v/>
      </c>
      <c r="AT71" t="str">
        <f ca="1">IFERROR(IF(N(ISNUMBER(AT$2)*$AN71)&gt;0,MIN($D$6,
SUMPRODUCT(N(OFFSET(AlleInstrumente!$C$1,AT$3,0,AT$4,1)=$AN71))
),0),"")</f>
        <v/>
      </c>
      <c r="AU71" t="str">
        <f ca="1">IFERROR(IF(N(ISNUMBER(AU$2)*$AN71)&gt;0,MIN($D$6,
SUMPRODUCT(N(OFFSET(AlleInstrumente!$C$1,AU$3,0,AU$4,1)=$AN71))
),0),"")</f>
        <v/>
      </c>
      <c r="AV71" t="str">
        <f ca="1">IFERROR(IF(N(ISNUMBER(AV$2)*$AN71)&gt;0,MIN($D$6,
SUMPRODUCT(N(OFFSET(AlleInstrumente!$C$1,AV$3,0,AV$4,1)=$AN71))
),0),"")</f>
        <v/>
      </c>
      <c r="AW71" t="str">
        <f ca="1">IFERROR(IF(N(ISNUMBER(AW$2)*$AN71)&gt;0,MIN($D$6,
SUMPRODUCT(N(OFFSET(AlleInstrumente!$C$1,AW$3,0,AW$4,1)=$AN71))
),0),"")</f>
        <v/>
      </c>
      <c r="AX71" t="str">
        <f ca="1">IFERROR(IF(N(ISNUMBER(AX$2)*$AN71)&gt;0,MIN($D$6,
SUMPRODUCT(N(OFFSET(AlleInstrumente!$C$1,AX$3,0,AX$4,1)=$AN71))
),0),"")</f>
        <v/>
      </c>
      <c r="AY71" t="str">
        <f ca="1">IFERROR(IF(N(ISNUMBER(AY$2)*$AN71)&gt;0,MIN($D$6,
SUMPRODUCT(N(OFFSET(AlleInstrumente!$C$1,AY$3,0,AY$4,1)=$AN71))
),0),"")</f>
        <v/>
      </c>
      <c r="AZ71" t="str">
        <f ca="1">IFERROR(IF(N(ISNUMBER(AZ$2)*$AN71)&gt;0,MIN($D$6,
SUMPRODUCT(N(OFFSET(AlleInstrumente!$C$1,AZ$3,0,AZ$4,1)=$AN71))
),0),"")</f>
        <v/>
      </c>
      <c r="BA71" t="str">
        <f ca="1">IFERROR(IF(N(ISNUMBER(BA$2)*$AN71)&gt;0,MIN($D$6,
SUMPRODUCT(N(OFFSET(AlleInstrumente!$C$1,BA$3,0,BA$4,1)=$AN71))
),0),"")</f>
        <v/>
      </c>
      <c r="BB71" t="str">
        <f ca="1">IFERROR(IF(N(ISNUMBER(BB$2)*$AN71)&gt;0,MIN($D$6,
SUMPRODUCT(N(OFFSET(AlleInstrumente!$C$1,BB$3,0,BB$4,1)=$AN71))
),0),"")</f>
        <v/>
      </c>
      <c r="BC71" t="str">
        <f ca="1">IFERROR(IF(N(ISNUMBER(BC$2)*$AN71)&gt;0,MIN($D$6,
SUMPRODUCT(N(OFFSET(AlleInstrumente!$C$1,BC$3,0,BC$4,1)=$AN71))
),0),"")</f>
        <v/>
      </c>
      <c r="BD71" t="str">
        <f ca="1">IFERROR(IF(N(ISNUMBER(BD$2)*$AN71)&gt;0,MIN($D$6,
SUMPRODUCT(N(OFFSET(AlleInstrumente!$C$1,BD$3,0,BD$4,1)=$AN71))
),0),"")</f>
        <v/>
      </c>
      <c r="BE71" t="str">
        <f ca="1">IFERROR(IF(N(ISNUMBER(BE$2)*$AN71)&gt;0,MIN($D$6,
SUMPRODUCT(N(OFFSET(AlleInstrumente!$C$1,BE$3,0,BE$4,1)=$AN71))
),0),"")</f>
        <v/>
      </c>
      <c r="BF71" t="str">
        <f ca="1">IFERROR(IF(N(ISNUMBER(BF$2)*$AN71)&gt;0,MIN($D$6,
SUMPRODUCT(N(OFFSET(AlleInstrumente!$C$1,BF$3,0,BF$4,1)=$AN71))
),0),"")</f>
        <v/>
      </c>
      <c r="BG71" t="str">
        <f ca="1">IFERROR(IF(N(ISNUMBER(BG$2)*$AN71)&gt;0,MIN($D$6,
SUMPRODUCT(N(OFFSET(AlleInstrumente!$C$1,BG$3,0,BG$4,1)=$AN71))
),0),"")</f>
        <v/>
      </c>
      <c r="BH71" t="str">
        <f ca="1">IFERROR(IF(N(ISNUMBER(BH$2)*$AN71)&gt;0,MIN($D$6,
SUMPRODUCT(N(OFFSET(AlleInstrumente!$C$1,BH$3,0,BH$4,1)=$AN71))
),0),"")</f>
        <v/>
      </c>
      <c r="BI71" t="str">
        <f ca="1">IFERROR(IF(N(ISNUMBER(BI$2)*$AN71)&gt;0,MIN($D$6,
SUMPRODUCT(N(OFFSET(AlleInstrumente!$C$1,BI$3,0,BI$4,1)=$AN71))
),0),"")</f>
        <v/>
      </c>
      <c r="BJ71" t="str">
        <f ca="1">IFERROR(IF(N(ISNUMBER(BJ$2)*$AN71)&gt;0,MIN($D$6,
SUMPRODUCT(N(OFFSET(AlleInstrumente!$C$1,BJ$3,0,BJ$4,1)=$AN71))
),0),"")</f>
        <v/>
      </c>
      <c r="BK71" t="str">
        <f ca="1">IFERROR(IF(N(ISNUMBER(BK$2)*$AN71)&gt;0,MIN($D$6,
SUMPRODUCT(N(OFFSET(AlleInstrumente!$C$1,BK$3,0,BK$4,1)=$AN71))
),0),"")</f>
        <v/>
      </c>
      <c r="BL71" t="str">
        <f ca="1">IFERROR(IF(N(ISNUMBER(BL$2)*$AN71)&gt;0,MIN($D$6,
SUMPRODUCT(N(OFFSET(AlleInstrumente!$C$1,BL$3,0,BL$4,1)=$AN71))
),0),"")</f>
        <v/>
      </c>
      <c r="BM71" t="str">
        <f ca="1">IFERROR(IF(N(ISNUMBER(BM$2)*$AN71)&gt;0,MIN($D$6,
SUMPRODUCT(N(OFFSET(AlleInstrumente!$C$1,BM$3,0,BM$4,1)=$AN71))
),0),"")</f>
        <v/>
      </c>
      <c r="BN71" t="str">
        <f ca="1">IFERROR(IF(N(ISNUMBER(BN$2)*$AN71)&gt;0,MIN($D$6,
SUMPRODUCT(N(OFFSET(AlleInstrumente!$C$1,BN$3,0,BN$4,1)=$AN71))
),0),"")</f>
        <v/>
      </c>
      <c r="BO71" t="str">
        <f ca="1">IFERROR(IF(N(ISNUMBER(BO$2)*$AN71)&gt;0,MIN($D$6,
SUMPRODUCT(N(OFFSET(AlleInstrumente!$C$1,BO$3,0,BO$4,1)=$AN71))
),0),"")</f>
        <v/>
      </c>
      <c r="BP71" t="str">
        <f ca="1">IFERROR(IF(N(ISNUMBER(BP$2)*$AN71)&gt;0,MIN($D$6,
SUMPRODUCT(N(OFFSET(AlleInstrumente!$C$1,BP$3,0,BP$4,1)=$AN71))
),0),"")</f>
        <v/>
      </c>
      <c r="BQ71" t="str">
        <f ca="1">IFERROR(IF(N(ISNUMBER(BQ$2)*$AN71)&gt;0,MIN($D$6,
SUMPRODUCT(N(OFFSET(AlleInstrumente!$C$1,BQ$3,0,BQ$4,1)=$AN71))
),0),"")</f>
        <v/>
      </c>
      <c r="BR71" t="str">
        <f ca="1">IFERROR(IF(N(ISNUMBER(BR$2)*$AN71)&gt;0,MIN($D$6,
SUMPRODUCT(N(OFFSET(AlleInstrumente!$C$1,BR$3,0,BR$4,1)=$AN71))
),0),"")</f>
        <v/>
      </c>
      <c r="BS71" t="str">
        <f ca="1">IFERROR(IF(N(ISNUMBER(BS$2)*$AN71)&gt;0,MIN($D$6,
SUMPRODUCT(N(OFFSET(AlleInstrumente!$C$1,BS$3,0,BS$4,1)=$AN71))
),0),"")</f>
        <v/>
      </c>
      <c r="BT71" t="str">
        <f ca="1">IFERROR(IF(N(ISNUMBER(BT$2)*$AN71)&gt;0,MIN($D$6,
SUMPRODUCT(N(OFFSET(AlleInstrumente!$C$1,BT$3,0,BT$4,1)=$AN71))
),0),"")</f>
        <v/>
      </c>
      <c r="BU71" t="str">
        <f ca="1">IFERROR(IF(N(ISNUMBER(BU$2)*$AN71)&gt;0,MIN($D$6,
SUMPRODUCT(N(OFFSET(AlleInstrumente!$C$1,BU$3,0,BU$4,1)=$AN71))
),0),"")</f>
        <v/>
      </c>
      <c r="BV71" t="str">
        <f ca="1">IFERROR(IF(N(ISNUMBER(BV$2)*$AN71)&gt;0,MIN($D$6,
SUMPRODUCT(N(OFFSET(AlleInstrumente!$C$1,BV$3,0,BV$4,1)=$AN71))
),0),"")</f>
        <v/>
      </c>
      <c r="BW71" t="str">
        <f ca="1">IFERROR(IF(N(ISNUMBER(BW$2)*$AN71)&gt;0,MIN($D$6,
SUMPRODUCT(N(OFFSET(AlleInstrumente!$C$1,BW$3,0,BW$4,1)=$AN71))
),0),"")</f>
        <v/>
      </c>
      <c r="BX71" t="str">
        <f ca="1">IFERROR(IF(N(ISNUMBER(BX$2)*$AN71)&gt;0,MIN($D$6,
SUMPRODUCT(N(OFFSET(AlleInstrumente!$C$1,BX$3,0,BX$4,1)=$AN71))
),0),"")</f>
        <v/>
      </c>
      <c r="BY71" t="str">
        <f ca="1">IFERROR(IF(N(ISNUMBER(BY$2)*$AN71)&gt;0,MIN($D$6,
SUMPRODUCT(N(OFFSET(AlleInstrumente!$C$1,BY$3,0,BY$4,1)=$AN71))
),0),"")</f>
        <v/>
      </c>
      <c r="BZ71" t="str">
        <f ca="1">IFERROR(IF(N(ISNUMBER(BZ$2)*$AN71)&gt;0,MIN($D$6,
SUMPRODUCT(N(OFFSET(AlleInstrumente!$C$1,BZ$3,0,BZ$4,1)=$AN71))
),0),"")</f>
        <v/>
      </c>
      <c r="CA71" t="str">
        <f ca="1">IFERROR(IF(N(ISNUMBER(CA$2)*$AN71)&gt;0,MIN($D$6,
SUMPRODUCT(N(OFFSET(AlleInstrumente!$C$1,CA$3,0,CA$4,1)=$AN71))
),0),"")</f>
        <v/>
      </c>
      <c r="CB71" t="str">
        <f ca="1">IFERROR(IF(N(ISNUMBER(CB$2)*$AN71)&gt;0,MIN($D$6,
SUMPRODUCT(N(OFFSET(AlleInstrumente!$C$1,CB$3,0,CB$4,1)=$AN71))
),0),"")</f>
        <v/>
      </c>
      <c r="CC71" t="str">
        <f ca="1">IFERROR(IF(N(ISNUMBER(CC$2)*$AN71)&gt;0,MIN($D$6,
SUMPRODUCT(N(OFFSET(AlleInstrumente!$C$1,CC$3,0,CC$4,1)=$AN71))
),0),"")</f>
        <v/>
      </c>
      <c r="CD71" t="str">
        <f ca="1">IFERROR(IF(N(ISNUMBER(CD$2)*$AN71)&gt;0,MIN($D$6,
SUMPRODUCT(N(OFFSET(AlleInstrumente!$C$1,CD$3,0,CD$4,1)=$AN71))
),0),"")</f>
        <v/>
      </c>
      <c r="CE71" t="str">
        <f ca="1">IFERROR(IF(N(ISNUMBER(CE$2)*$AN71)&gt;0,MIN($D$6,
SUMPRODUCT(N(OFFSET(AlleInstrumente!$C$1,CE$3,0,CE$4,1)=$AN71))
),0),"")</f>
        <v/>
      </c>
      <c r="CF71" t="str">
        <f ca="1">IFERROR(IF(N(ISNUMBER(CF$2)*$AN71)&gt;0,MIN($D$6,
SUMPRODUCT(N(OFFSET(AlleInstrumente!$C$1,CF$3,0,CF$4,1)=$AN71))
),0),"")</f>
        <v/>
      </c>
      <c r="CG71" t="str">
        <f ca="1">IFERROR(IF(N(ISNUMBER(CG$2)*$AN71)&gt;0,MIN($D$6,
SUMPRODUCT(N(OFFSET(AlleInstrumente!$C$1,CG$3,0,CG$4,1)=$AN71))
),0),"")</f>
        <v/>
      </c>
      <c r="CH71" t="str">
        <f ca="1">IFERROR(IF(N(ISNUMBER(CH$2)*$AN71)&gt;0,MIN($D$6,
SUMPRODUCT(N(OFFSET(AlleInstrumente!$C$1,CH$3,0,CH$4,1)=$AN71))
),0),"")</f>
        <v/>
      </c>
      <c r="CI71" t="str">
        <f ca="1">IFERROR(IF(N(ISNUMBER(CI$2)*$AN71)&gt;0,MIN($D$6,
SUMPRODUCT(N(OFFSET(AlleInstrumente!$C$1,CI$3,0,CI$4,1)=$AN71))
),0),"")</f>
        <v/>
      </c>
      <c r="CJ71" t="str">
        <f ca="1">IFERROR(IF(N(ISNUMBER(CJ$2)*$AN71)&gt;0,MIN($D$6,
SUMPRODUCT(N(OFFSET(AlleInstrumente!$C$1,CJ$3,0,CJ$4,1)=$AN71))
),0),"")</f>
        <v/>
      </c>
      <c r="CK71" t="str">
        <f ca="1">IFERROR(IF(N(ISNUMBER(CK$2)*$AN71)&gt;0,MIN($D$6,
SUMPRODUCT(N(OFFSET(AlleInstrumente!$C$1,CK$3,0,CK$4,1)=$AN71))
),0),"")</f>
        <v/>
      </c>
      <c r="CL71" t="str">
        <f ca="1">IFERROR(IF(N(ISNUMBER(CL$2)*$AN71)&gt;0,MIN($D$6,
SUMPRODUCT(N(OFFSET(AlleInstrumente!$C$1,CL$3,0,CL$4,1)=$AN71))
),0),"")</f>
        <v/>
      </c>
      <c r="CM71" t="str">
        <f ca="1">IFERROR(IF(N(ISNUMBER(CM$2)*$AN71)&gt;0,MIN($D$6,
SUMPRODUCT(N(OFFSET(AlleInstrumente!$C$1,CM$3,0,CM$4,1)=$AN71))
),0),"")</f>
        <v/>
      </c>
      <c r="CN71" t="str">
        <f ca="1">IFERROR(IF(N(ISNUMBER(CN$2)*$AN71)&gt;0,MIN($D$6,
SUMPRODUCT(N(OFFSET(AlleInstrumente!$C$1,CN$3,0,CN$4,1)=$AN71))
),0),"")</f>
        <v/>
      </c>
      <c r="CO71" t="str">
        <f ca="1">IFERROR(IF(N(ISNUMBER(CO$2)*$AN71)&gt;0,MIN($D$6,
SUMPRODUCT(N(OFFSET(AlleInstrumente!$C$1,CO$3,0,CO$4,1)=$AN71))
),0),"")</f>
        <v/>
      </c>
      <c r="CP71" t="str">
        <f ca="1">IFERROR(IF(N(ISNUMBER(CP$2)*$AN71)&gt;0,MIN($D$6,
SUMPRODUCT(N(OFFSET(AlleInstrumente!$C$1,CP$3,0,CP$4,1)=$AN71))
),0),"")</f>
        <v/>
      </c>
      <c r="CQ71" t="str">
        <f ca="1">IFERROR(IF(N(ISNUMBER(CQ$2)*$AN71)&gt;0,MIN($D$6,
SUMPRODUCT(N(OFFSET(AlleInstrumente!$C$1,CQ$3,0,CQ$4,1)=$AN71))
),0),"")</f>
        <v/>
      </c>
      <c r="CR71" t="str">
        <f ca="1">IFERROR(IF(N(ISNUMBER(CR$2)*$AN71)&gt;0,MIN($D$6,
SUMPRODUCT(N(OFFSET(AlleInstrumente!$C$1,CR$3,0,CR$4,1)=$AN71))
),0),"")</f>
        <v/>
      </c>
      <c r="CS71" t="str">
        <f ca="1">IFERROR(IF(N(ISNUMBER(CS$2)*$AN71)&gt;0,MIN($D$6,
SUMPRODUCT(N(OFFSET(AlleInstrumente!$C$1,CS$3,0,CS$4,1)=$AN71))
),0),"")</f>
        <v/>
      </c>
      <c r="CT71" t="str">
        <f ca="1">IFERROR(IF(N(ISNUMBER(CT$2)*$AN71)&gt;0,MIN($D$6,
SUMPRODUCT(N(OFFSET(AlleInstrumente!$C$1,CT$3,0,CT$4,1)=$AN71))
),0),"")</f>
        <v/>
      </c>
      <c r="CU71" t="str">
        <f ca="1">IFERROR(IF(N(ISNUMBER(CU$2)*$AN71)&gt;0,MIN($D$6,
SUMPRODUCT(N(OFFSET(AlleInstrumente!$C$1,CU$3,0,CU$4,1)=$AN71))
),0),"")</f>
        <v/>
      </c>
      <c r="CV71" t="str">
        <f ca="1">IFERROR(IF(N(ISNUMBER(CV$2)*$AN71)&gt;0,MIN($D$6,
SUMPRODUCT(N(OFFSET(AlleInstrumente!$C$1,CV$3,0,CV$4,1)=$AN71))
),0),"")</f>
        <v/>
      </c>
      <c r="CW71" t="str">
        <f ca="1">IFERROR(IF(N(ISNUMBER(CW$2)*$AN71)&gt;0,MIN($D$6,
SUMPRODUCT(N(OFFSET(AlleInstrumente!$C$1,CW$3,0,CW$4,1)=$AN71))
),0),"")</f>
        <v/>
      </c>
      <c r="CX71" t="str">
        <f ca="1">IFERROR(IF(N(ISNUMBER(CX$2)*$AN71)&gt;0,MIN($D$6,
SUMPRODUCT(N(OFFSET(AlleInstrumente!$C$1,CX$3,0,CX$4,1)=$AN71))
),0),"")</f>
        <v/>
      </c>
      <c r="CY71" t="str">
        <f ca="1">IFERROR(IF(N(ISNUMBER(CY$2)*$AN71)&gt;0,MIN($D$6,
SUMPRODUCT(N(OFFSET(AlleInstrumente!$C$1,CY$3,0,CY$4,1)=$AN71))
),0),"")</f>
        <v/>
      </c>
      <c r="CZ71" t="str">
        <f ca="1">IFERROR(IF(N(ISNUMBER(CZ$2)*$AN71)&gt;0,MIN($D$6,
SUMPRODUCT(N(OFFSET(AlleInstrumente!$C$1,CZ$3,0,CZ$4,1)=$AN71))
),0),"")</f>
        <v/>
      </c>
      <c r="DA71" t="str">
        <f ca="1">IFERROR(IF(N(ISNUMBER(DA$2)*$AN71)&gt;0,MIN($D$6,
SUMPRODUCT(N(OFFSET(AlleInstrumente!$C$1,DA$3,0,DA$4,1)=$AN71))
),0),"")</f>
        <v/>
      </c>
      <c r="DB71" t="str">
        <f ca="1">IFERROR(IF(N(ISNUMBER(DB$2)*$AN71)&gt;0,MIN($D$6,
SUMPRODUCT(N(OFFSET(AlleInstrumente!$C$1,DB$3,0,DB$4,1)=$AN71))
),0),"")</f>
        <v/>
      </c>
      <c r="DC71" t="str">
        <f ca="1">IFERROR(IF(N(ISNUMBER(DC$2)*$AN71)&gt;0,MIN($D$6,
SUMPRODUCT(N(OFFSET(AlleInstrumente!$C$1,DC$3,0,DC$4,1)=$AN71))
),0),"")</f>
        <v/>
      </c>
      <c r="DD71" t="str">
        <f ca="1">IFERROR(IF(N(ISNUMBER(DD$2)*$AN71)&gt;0,MIN($D$6,
SUMPRODUCT(N(OFFSET(AlleInstrumente!$C$1,DD$3,0,DD$4,1)=$AN71))
),0),"")</f>
        <v/>
      </c>
      <c r="DE71" t="str">
        <f ca="1">IFERROR(IF(N(ISNUMBER(DE$2)*$AN71)&gt;0,MIN($D$6,
SUMPRODUCT(N(OFFSET(AlleInstrumente!$C$1,DE$3,0,DE$4,1)=$AN71))
),0),"")</f>
        <v/>
      </c>
      <c r="DF71" t="str">
        <f ca="1">IFERROR(IF(N(ISNUMBER(DF$2)*$AN71)&gt;0,MIN($D$6,
SUMPRODUCT(N(OFFSET(AlleInstrumente!$C$1,DF$3,0,DF$4,1)=$AN71))
),0),"")</f>
        <v/>
      </c>
      <c r="DG71" t="str">
        <f ca="1">IFERROR(IF(N(ISNUMBER(DG$2)*$AN71)&gt;0,MIN($D$6,
SUMPRODUCT(N(OFFSET(AlleInstrumente!$C$1,DG$3,0,DG$4,1)=$AN71))
),0),"")</f>
        <v/>
      </c>
      <c r="DH71" t="str">
        <f ca="1">IFERROR(IF(N(ISNUMBER(DH$2)*$AN71)&gt;0,MIN($D$6,
SUMPRODUCT(N(OFFSET(AlleInstrumente!$C$1,DH$3,0,DH$4,1)=$AN71))
),0),"")</f>
        <v/>
      </c>
      <c r="DI71" t="str">
        <f ca="1">IFERROR(IF(N(ISNUMBER(DI$2)*$AN71)&gt;0,MIN($D$6,
SUMPRODUCT(N(OFFSET(AlleInstrumente!$C$1,DI$3,0,DI$4,1)=$AN71))
),0),"")</f>
        <v/>
      </c>
      <c r="DJ71" t="str">
        <f ca="1">IFERROR(IF(N(ISNUMBER(DJ$2)*$AN71)&gt;0,MIN($D$6,
SUMPRODUCT(N(OFFSET(AlleInstrumente!$C$1,DJ$3,0,DJ$4,1)=$AN71))
),0),"")</f>
        <v/>
      </c>
      <c r="DK71" t="str">
        <f ca="1">IFERROR(IF(N(ISNUMBER(DK$2)*$AN71)&gt;0,MIN($D$6,
SUMPRODUCT(N(OFFSET(AlleInstrumente!$C$1,DK$3,0,DK$4,1)=$AN71))
),0),"")</f>
        <v/>
      </c>
      <c r="DL71" t="str">
        <f ca="1">IFERROR(IF(N(ISNUMBER(DL$2)*$AN71)&gt;0,MIN($D$6,
SUMPRODUCT(N(OFFSET(AlleInstrumente!$C$1,DL$3,0,DL$4,1)=$AN71))
),0),"")</f>
        <v/>
      </c>
      <c r="DM71" t="str">
        <f ca="1">IFERROR(IF(N(ISNUMBER(DM$2)*$AN71)&gt;0,MIN($D$6,
SUMPRODUCT(N(OFFSET(AlleInstrumente!$C$1,DM$3,0,DM$4,1)=$AN71))
),0),"")</f>
        <v/>
      </c>
      <c r="DN71" t="str">
        <f ca="1">IFERROR(IF(N(ISNUMBER(DN$2)*$AN71)&gt;0,MIN($D$6,
SUMPRODUCT(N(OFFSET(AlleInstrumente!$C$1,DN$3,0,DN$4,1)=$AN71))
),0),"")</f>
        <v/>
      </c>
      <c r="DO71" t="str">
        <f ca="1">IFERROR(IF(N(ISNUMBER(DO$2)*$AN71)&gt;0,MIN($D$6,
SUMPRODUCT(N(OFFSET(AlleInstrumente!$C$1,DO$3,0,DO$4,1)=$AN71))
),0),"")</f>
        <v/>
      </c>
      <c r="DP71" t="str">
        <f ca="1">IFERROR(IF(N(ISNUMBER(DP$2)*$AN71)&gt;0,MIN($D$6,
SUMPRODUCT(N(OFFSET(AlleInstrumente!$C$1,DP$3,0,DP$4,1)=$AN71))
),0),"")</f>
        <v/>
      </c>
      <c r="DQ71" t="str">
        <f ca="1">IFERROR(IF(N(ISNUMBER(DQ$2)*$AN71)&gt;0,MIN($D$6,
SUMPRODUCT(N(OFFSET(AlleInstrumente!$C$1,DQ$3,0,DQ$4,1)=$AN71))
),0),"")</f>
        <v/>
      </c>
      <c r="DR71" t="str">
        <f ca="1">IFERROR(IF(N(ISNUMBER(DR$2)*$AN71)&gt;0,MIN($D$6,
SUMPRODUCT(N(OFFSET(AlleInstrumente!$C$1,DR$3,0,DR$4,1)=$AN71))
),0),"")</f>
        <v/>
      </c>
      <c r="DS71" t="str">
        <f ca="1">IFERROR(IF(N(ISNUMBER(DS$2)*$AN71)&gt;0,MIN($D$6,
SUMPRODUCT(N(OFFSET(AlleInstrumente!$C$1,DS$3,0,DS$4,1)=$AN71))
),0),"")</f>
        <v/>
      </c>
      <c r="DT71" t="str">
        <f ca="1">IFERROR(IF(N(ISNUMBER(DT$2)*$AN71)&gt;0,MIN($D$6,
SUMPRODUCT(N(OFFSET(AlleInstrumente!$C$1,DT$3,0,DT$4,1)=$AN71))
),0),"")</f>
        <v/>
      </c>
      <c r="DU71" t="str">
        <f ca="1">IFERROR(IF(N(ISNUMBER(DU$2)*$AN71)&gt;0,MIN($D$6,
SUMPRODUCT(N(OFFSET(AlleInstrumente!$C$1,DU$3,0,DU$4,1)=$AN71))
),0),"")</f>
        <v/>
      </c>
      <c r="DV71" t="str">
        <f ca="1">IFERROR(IF(N(ISNUMBER(DV$2)*$AN71)&gt;0,MIN($D$6,
SUMPRODUCT(N(OFFSET(AlleInstrumente!$C$1,DV$3,0,DV$4,1)=$AN71))
),0),"")</f>
        <v/>
      </c>
      <c r="DW71" t="str">
        <f ca="1">IFERROR(IF(N(ISNUMBER(DW$2)*$AN71)&gt;0,MIN($D$6,
SUMPRODUCT(N(OFFSET(AlleInstrumente!$C$1,DW$3,0,DW$4,1)=$AN71))
),0),"")</f>
        <v/>
      </c>
      <c r="DX71" t="str">
        <f ca="1">IFERROR(IF(N(ISNUMBER(DX$2)*$AN71)&gt;0,MIN($D$6,
SUMPRODUCT(N(OFFSET(AlleInstrumente!$C$1,DX$3,0,DX$4,1)=$AN71))
),0),"")</f>
        <v/>
      </c>
      <c r="DY71" t="str">
        <f ca="1">IFERROR(IF(N(ISNUMBER(DY$2)*$AN71)&gt;0,MIN($D$6,
SUMPRODUCT(N(OFFSET(AlleInstrumente!$C$1,DY$3,0,DY$4,1)=$AN71))
),0),"")</f>
        <v/>
      </c>
      <c r="DZ71" t="str">
        <f ca="1">IFERROR(IF(N(ISNUMBER(DZ$2)*$AN71)&gt;0,MIN($D$6,
SUMPRODUCT(N(OFFSET(AlleInstrumente!$C$1,DZ$3,0,DZ$4,1)=$AN71))
),0),"")</f>
        <v/>
      </c>
      <c r="EA71" t="str">
        <f ca="1">IFERROR(IF(N(ISNUMBER(EA$2)*$AN71)&gt;0,MIN($D$6,
SUMPRODUCT(N(OFFSET(AlleInstrumente!$C$1,EA$3,0,EA$4,1)=$AN71))
),0),"")</f>
        <v/>
      </c>
      <c r="EB71" t="str">
        <f ca="1">IFERROR(IF(N(ISNUMBER(EB$2)*$AN71)&gt;0,MIN($D$6,
SUMPRODUCT(N(OFFSET(AlleInstrumente!$C$1,EB$3,0,EB$4,1)=$AN71))
),0),"")</f>
        <v/>
      </c>
      <c r="EC71" t="str">
        <f ca="1">IFERROR(IF(N(ISNUMBER(EC$2)*$AN71)&gt;0,MIN($D$6,
SUMPRODUCT(N(OFFSET(AlleInstrumente!$C$1,EC$3,0,EC$4,1)=$AN71))
),0),"")</f>
        <v/>
      </c>
      <c r="ED71" t="str">
        <f ca="1">IFERROR(IF(N(ISNUMBER(ED$2)*$AN71)&gt;0,MIN($D$6,
SUMPRODUCT(N(OFFSET(AlleInstrumente!$C$1,ED$3,0,ED$4,1)=$AN71))
),0),"")</f>
        <v/>
      </c>
      <c r="EE71" t="str">
        <f ca="1">IFERROR(IF(N(ISNUMBER(EE$2)*$AN71)&gt;0,MIN($D$6,
SUMPRODUCT(N(OFFSET(AlleInstrumente!$C$1,EE$3,0,EE$4,1)=$AN71))
),0),"")</f>
        <v/>
      </c>
      <c r="EF71" t="str">
        <f ca="1">IFERROR(IF(N(ISNUMBER(EF$2)*$AN71)&gt;0,MIN($D$6,
SUMPRODUCT(N(OFFSET(AlleInstrumente!$C$1,EF$3,0,EF$4,1)=$AN71))
),0),"")</f>
        <v/>
      </c>
      <c r="EG71" t="str">
        <f ca="1">IFERROR(IF(N(ISNUMBER(EG$2)*$AN71)&gt;0,MIN($D$6,
SUMPRODUCT(N(OFFSET(AlleInstrumente!$C$1,EG$3,0,EG$4,1)=$AN71))
),0),"")</f>
        <v/>
      </c>
      <c r="EH71" t="str">
        <f ca="1">IFERROR(IF(N(ISNUMBER(EH$2)*$AN71)&gt;0,MIN($D$6,
SUMPRODUCT(N(OFFSET(AlleInstrumente!$C$1,EH$3,0,EH$4,1)=$AN71))
),0),"")</f>
        <v/>
      </c>
      <c r="EI71" t="str">
        <f ca="1">IFERROR(IF(N(ISNUMBER(EI$2)*$AN71)&gt;0,MIN($D$6,
SUMPRODUCT(N(OFFSET(AlleInstrumente!$C$1,EI$3,0,EI$4,1)=$AN71))
),0),"")</f>
        <v/>
      </c>
      <c r="EJ71" t="str">
        <f ca="1">IFERROR(IF(N(ISNUMBER(EJ$2)*$AN71)&gt;0,MIN($D$6,
SUMPRODUCT(N(OFFSET(AlleInstrumente!$C$1,EJ$3,0,EJ$4,1)=$AN71))
),0),"")</f>
        <v/>
      </c>
      <c r="EK71" t="str">
        <f ca="1">IFERROR(IF(N(ISNUMBER(EK$2)*$AN71)&gt;0,MIN($D$6,
SUMPRODUCT(N(OFFSET(AlleInstrumente!$C$1,EK$3,0,EK$4,1)=$AN71))
),0),"")</f>
        <v/>
      </c>
      <c r="EL71" t="str">
        <f ca="1">IFERROR(IF(N(ISNUMBER(EL$2)*$AN71)&gt;0,MIN($D$6,
SUMPRODUCT(N(OFFSET(AlleInstrumente!$C$1,EL$3,0,EL$4,1)=$AN71))
),0),"")</f>
        <v/>
      </c>
      <c r="EM71" t="str">
        <f ca="1">IFERROR(IF(N(ISNUMBER(EM$2)*$AN71)&gt;0,MIN($D$6,
SUMPRODUCT(N(OFFSET(AlleInstrumente!$C$1,EM$3,0,EM$4,1)=$AN71))
),0),"")</f>
        <v/>
      </c>
      <c r="EN71" t="str">
        <f ca="1">IFERROR(IF(N(ISNUMBER(EN$2)*$AN71)&gt;0,MIN($D$6,
SUMPRODUCT(N(OFFSET(AlleInstrumente!$C$1,EN$3,0,EN$4,1)=$AN71))
),0),"")</f>
        <v/>
      </c>
      <c r="EO71" t="str">
        <f ca="1">IFERROR(IF(N(ISNUMBER(EO$2)*$AN71)&gt;0,MIN($D$6,
SUMPRODUCT(N(OFFSET(AlleInstrumente!$C$1,EO$3,0,EO$4,1)=$AN71))
),0),"")</f>
        <v/>
      </c>
      <c r="EP71" t="str">
        <f ca="1">IFERROR(IF(N(ISNUMBER(EP$2)*$AN71)&gt;0,MIN($D$6,
SUMPRODUCT(N(OFFSET(AlleInstrumente!$C$1,EP$3,0,EP$4,1)=$AN71))
),0),"")</f>
        <v/>
      </c>
      <c r="EQ71" t="str">
        <f ca="1">IFERROR(IF(N(ISNUMBER(EQ$2)*$AN71)&gt;0,MIN($D$6,
SUMPRODUCT(N(OFFSET(AlleInstrumente!$C$1,EQ$3,0,EQ$4,1)=$AN71))
),0),"")</f>
        <v/>
      </c>
      <c r="ER71" t="str">
        <f ca="1">IFERROR(IF(N(ISNUMBER(ER$2)*$AN71)&gt;0,MIN($D$6,
SUMPRODUCT(N(OFFSET(AlleInstrumente!$C$1,ER$3,0,ER$4,1)=$AN71))
),0),"")</f>
        <v/>
      </c>
      <c r="ES71" t="str">
        <f ca="1">IFERROR(IF(N(ISNUMBER(ES$2)*$AN71)&gt;0,MIN($D$6,
SUMPRODUCT(N(OFFSET(AlleInstrumente!$C$1,ES$3,0,ES$4,1)=$AN71))
),0),"")</f>
        <v/>
      </c>
      <c r="ET71" t="str">
        <f ca="1">IFERROR(IF(N(ISNUMBER(ET$2)*$AN71)&gt;0,MIN($D$6,
SUMPRODUCT(N(OFFSET(AlleInstrumente!$C$1,ET$3,0,ET$4,1)=$AN71))
),0),"")</f>
        <v/>
      </c>
      <c r="EU71" t="str">
        <f ca="1">IFERROR(IF(N(ISNUMBER(EU$2)*$AN71)&gt;0,MIN($D$6,
SUMPRODUCT(N(OFFSET(AlleInstrumente!$C$1,EU$3,0,EU$4,1)=$AN71))
),0),"")</f>
        <v/>
      </c>
      <c r="EV71" t="str">
        <f ca="1">IFERROR(IF(N(ISNUMBER(EV$2)*$AN71)&gt;0,MIN($D$6,
SUMPRODUCT(N(OFFSET(AlleInstrumente!$C$1,EV$3,0,EV$4,1)=$AN71))
),0),"")</f>
        <v/>
      </c>
      <c r="EW71" t="str">
        <f ca="1">IFERROR(IF(N(ISNUMBER(EW$2)*$AN71)&gt;0,MIN($D$6,
SUMPRODUCT(N(OFFSET(AlleInstrumente!$C$1,EW$3,0,EW$4,1)=$AN71))
),0),"")</f>
        <v/>
      </c>
      <c r="EX71" t="str">
        <f ca="1">IFERROR(IF(N(ISNUMBER(EX$2)*$AN71)&gt;0,MIN($D$6,
SUMPRODUCT(N(OFFSET(AlleInstrumente!$C$1,EX$3,0,EX$4,1)=$AN71))
),0),"")</f>
        <v/>
      </c>
      <c r="EY71" t="str">
        <f ca="1">IFERROR(IF(N(ISNUMBER(EY$2)*$AN71)&gt;0,MIN($D$6,
SUMPRODUCT(N(OFFSET(AlleInstrumente!$C$1,EY$3,0,EY$4,1)=$AN71))
),0),"")</f>
        <v/>
      </c>
      <c r="EZ71" t="str">
        <f ca="1">IFERROR(IF(N(ISNUMBER(EZ$2)*$AN71)&gt;0,MIN($D$6,
SUMPRODUCT(N(OFFSET(AlleInstrumente!$C$1,EZ$3,0,EZ$4,1)=$AN71))
),0),"")</f>
        <v/>
      </c>
      <c r="FA71" t="str">
        <f ca="1">IFERROR(IF(N(ISNUMBER(FA$2)*$AN71)&gt;0,MIN($D$6,
SUMPRODUCT(N(OFFSET(AlleInstrumente!$C$1,FA$3,0,FA$4,1)=$AN71))
),0),"")</f>
        <v/>
      </c>
      <c r="FB71" t="str">
        <f ca="1">IFERROR(IF(N(ISNUMBER(FB$2)*$AN71)&gt;0,MIN($D$6,
SUMPRODUCT(N(OFFSET(AlleInstrumente!$C$1,FB$3,0,FB$4,1)=$AN71))
),0),"")</f>
        <v/>
      </c>
      <c r="FC71" t="str">
        <f ca="1">IFERROR(IF(N(ISNUMBER(FC$2)*$AN71)&gt;0,MIN($D$6,
SUMPRODUCT(N(OFFSET(AlleInstrumente!$C$1,FC$3,0,FC$4,1)=$AN71))
),0),"")</f>
        <v/>
      </c>
      <c r="FD71" t="str">
        <f ca="1">IFERROR(IF(N(ISNUMBER(FD$2)*$AN71)&gt;0,MIN($D$6,
SUMPRODUCT(N(OFFSET(AlleInstrumente!$C$1,FD$3,0,FD$4,1)=$AN71))
),0),"")</f>
        <v/>
      </c>
      <c r="FE71" t="str">
        <f ca="1">IFERROR(IF(N(ISNUMBER(FE$2)*$AN71)&gt;0,MIN($D$6,
SUMPRODUCT(N(OFFSET(AlleInstrumente!$C$1,FE$3,0,FE$4,1)=$AN71))
),0),"")</f>
        <v/>
      </c>
      <c r="FF71" t="str">
        <f ca="1">IFERROR(IF(N(ISNUMBER(FF$2)*$AN71)&gt;0,MIN($D$6,
SUMPRODUCT(N(OFFSET(AlleInstrumente!$C$1,FF$3,0,FF$4,1)=$AN71))
),0),"")</f>
        <v/>
      </c>
      <c r="FG71" t="str">
        <f ca="1">IFERROR(IF(N(ISNUMBER(FG$2)*$AN71)&gt;0,MIN($D$6,
SUMPRODUCT(N(OFFSET(AlleInstrumente!$C$1,FG$3,0,FG$4,1)=$AN71))
),0),"")</f>
        <v/>
      </c>
      <c r="FH71" t="str">
        <f ca="1">IFERROR(IF(N(ISNUMBER(FH$2)*$AN71)&gt;0,MIN($D$6,
SUMPRODUCT(N(OFFSET(AlleInstrumente!$C$1,FH$3,0,FH$4,1)=$AN71))
),0),"")</f>
        <v/>
      </c>
      <c r="FI71" t="str">
        <f ca="1">IFERROR(IF(N(ISNUMBER(FI$2)*$AN71)&gt;0,MIN($D$6,
SUMPRODUCT(N(OFFSET(AlleInstrumente!$C$1,FI$3,0,FI$4,1)=$AN71))
),0),"")</f>
        <v/>
      </c>
      <c r="FJ71" t="str">
        <f ca="1">IFERROR(IF(N(ISNUMBER(FJ$2)*$AN71)&gt;0,MIN($D$6,
SUMPRODUCT(N(OFFSET(AlleInstrumente!$C$1,FJ$3,0,FJ$4,1)=$AN71))
),0),"")</f>
        <v/>
      </c>
      <c r="FK71" t="str">
        <f ca="1">IFERROR(IF(N(ISNUMBER(FK$2)*$AN71)&gt;0,MIN($D$6,
SUMPRODUCT(N(OFFSET(AlleInstrumente!$C$1,FK$3,0,FK$4,1)=$AN71))
),0),"")</f>
        <v/>
      </c>
      <c r="FL71" t="str">
        <f ca="1">IFERROR(IF(N(ISNUMBER(FL$2)*$AN71)&gt;0,MIN($D$6,
SUMPRODUCT(N(OFFSET(AlleInstrumente!$C$1,FL$3,0,FL$4,1)=$AN71))
),0),"")</f>
        <v/>
      </c>
      <c r="FM71" t="str">
        <f ca="1">IFERROR(IF(N(ISNUMBER(FM$2)*$AN71)&gt;0,MIN($D$6,
SUMPRODUCT(N(OFFSET(AlleInstrumente!$C$1,FM$3,0,FM$4,1)=$AN71))
),0),"")</f>
        <v/>
      </c>
      <c r="FN71" t="str">
        <f ca="1">IFERROR(IF(N(ISNUMBER(FN$2)*$AN71)&gt;0,MIN($D$6,
SUMPRODUCT(N(OFFSET(AlleInstrumente!$C$1,FN$3,0,FN$4,1)=$AN71))
),0),"")</f>
        <v/>
      </c>
      <c r="FO71" t="str">
        <f ca="1">IFERROR(IF(N(ISNUMBER(FO$2)*$AN71)&gt;0,MIN($D$6,
SUMPRODUCT(N(OFFSET(AlleInstrumente!$C$1,FO$3,0,FO$4,1)=$AN71))
),0),"")</f>
        <v/>
      </c>
      <c r="FP71" t="str">
        <f ca="1">IFERROR(IF(N(ISNUMBER(FP$2)*$AN71)&gt;0,MIN($D$6,
SUMPRODUCT(N(OFFSET(AlleInstrumente!$C$1,FP$3,0,FP$4,1)=$AN71))
),0),"")</f>
        <v/>
      </c>
      <c r="FQ71" t="str">
        <f ca="1">IFERROR(IF(N(ISNUMBER(FQ$2)*$AN71)&gt;0,MIN($D$6,
SUMPRODUCT(N(OFFSET(AlleInstrumente!$C$1,FQ$3,0,FQ$4,1)=$AN71))
),0),"")</f>
        <v/>
      </c>
      <c r="FR71" t="str">
        <f ca="1">IFERROR(IF(N(ISNUMBER(FR$2)*$AN71)&gt;0,MIN($D$6,
SUMPRODUCT(N(OFFSET(AlleInstrumente!$C$1,FR$3,0,FR$4,1)=$AN71))
),0),"")</f>
        <v/>
      </c>
      <c r="FS71" t="str">
        <f ca="1">IFERROR(IF(N(ISNUMBER(FS$2)*$AN71)&gt;0,MIN($D$6,
SUMPRODUCT(N(OFFSET(AlleInstrumente!$C$1,FS$3,0,FS$4,1)=$AN71))
),0),"")</f>
        <v/>
      </c>
      <c r="FT71" t="str">
        <f ca="1">IFERROR(IF(N(ISNUMBER(FT$2)*$AN71)&gt;0,MIN($D$6,
SUMPRODUCT(N(OFFSET(AlleInstrumente!$C$1,FT$3,0,FT$4,1)=$AN71))
),0),"")</f>
        <v/>
      </c>
      <c r="FU71" t="str">
        <f ca="1">IFERROR(IF(N(ISNUMBER(FU$2)*$AN71)&gt;0,MIN($D$6,
SUMPRODUCT(N(OFFSET(AlleInstrumente!$C$1,FU$3,0,FU$4,1)=$AN71))
),0),"")</f>
        <v/>
      </c>
      <c r="FV71" t="str">
        <f ca="1">IFERROR(IF(N(ISNUMBER(FV$2)*$AN71)&gt;0,MIN($D$6,
SUMPRODUCT(N(OFFSET(AlleInstrumente!$C$1,FV$3,0,FV$4,1)=$AN71))
),0),"")</f>
        <v/>
      </c>
      <c r="FW71" t="str">
        <f ca="1">IFERROR(IF(N(ISNUMBER(FW$2)*$AN71)&gt;0,MIN($D$6,
SUMPRODUCT(N(OFFSET(AlleInstrumente!$C$1,FW$3,0,FW$4,1)=$AN71))
),0),"")</f>
        <v/>
      </c>
      <c r="FX71" t="str">
        <f ca="1">IFERROR(IF(N(ISNUMBER(FX$2)*$AN71)&gt;0,MIN($D$6,
SUMPRODUCT(N(OFFSET(AlleInstrumente!$C$1,FX$3,0,FX$4,1)=$AN71))
),0),"")</f>
        <v/>
      </c>
      <c r="FY71" t="str">
        <f ca="1">IFERROR(IF(N(ISNUMBER(FY$2)*$AN71)&gt;0,MIN($D$6,
SUMPRODUCT(N(OFFSET(AlleInstrumente!$C$1,FY$3,0,FY$4,1)=$AN71))
),0),"")</f>
        <v/>
      </c>
      <c r="FZ71" t="str">
        <f ca="1">IFERROR(IF(N(ISNUMBER(FZ$2)*$AN71)&gt;0,MIN($D$6,
SUMPRODUCT(N(OFFSET(AlleInstrumente!$C$1,FZ$3,0,FZ$4,1)=$AN71))
),0),"")</f>
        <v/>
      </c>
      <c r="GA71" t="str">
        <f ca="1">IFERROR(IF(N(ISNUMBER(GA$2)*$AN71)&gt;0,MIN($D$6,
SUMPRODUCT(N(OFFSET(AlleInstrumente!$C$1,GA$3,0,GA$4,1)=$AN71))
),0),"")</f>
        <v/>
      </c>
      <c r="GB71" t="str">
        <f ca="1">IFERROR(IF(N(ISNUMBER(GB$2)*$AN71)&gt;0,MIN($D$6,
SUMPRODUCT(N(OFFSET(AlleInstrumente!$C$1,GB$3,0,GB$4,1)=$AN71))
),0),"")</f>
        <v/>
      </c>
      <c r="GC71" t="str">
        <f ca="1">IFERROR(IF(N(ISNUMBER(GC$2)*$AN71)&gt;0,MIN($D$6,
SUMPRODUCT(N(OFFSET(AlleInstrumente!$C$1,GC$3,0,GC$4,1)=$AN71))
),0),"")</f>
        <v/>
      </c>
      <c r="GD71" t="str">
        <f ca="1">IFERROR(IF(N(ISNUMBER(GD$2)*$AN71)&gt;0,MIN($D$6,
SUMPRODUCT(N(OFFSET(AlleInstrumente!$C$1,GD$3,0,GD$4,1)=$AN71))
),0),"")</f>
        <v/>
      </c>
      <c r="GE71" t="str">
        <f ca="1">IFERROR(IF(N(ISNUMBER(GE$2)*$AN71)&gt;0,MIN($D$6,
SUMPRODUCT(N(OFFSET(AlleInstrumente!$C$1,GE$3,0,GE$4,1)=$AN71))
),0),"")</f>
        <v/>
      </c>
      <c r="GF71" t="str">
        <f ca="1">IFERROR(IF(N(ISNUMBER(GF$2)*$AN71)&gt;0,MIN($D$6,
SUMPRODUCT(N(OFFSET(AlleInstrumente!$C$1,GF$3,0,GF$4,1)=$AN71))
),0),"")</f>
        <v/>
      </c>
      <c r="GG71" t="str">
        <f ca="1">IFERROR(IF(N(ISNUMBER(GG$2)*$AN71)&gt;0,MIN($D$6,
SUMPRODUCT(N(OFFSET(AlleInstrumente!$C$1,GG$3,0,GG$4,1)=$AN71))
),0),"")</f>
        <v/>
      </c>
      <c r="GH71" t="str">
        <f ca="1">IFERROR(IF(N(ISNUMBER(GH$2)*$AN71)&gt;0,MIN($D$6,
SUMPRODUCT(N(OFFSET(AlleInstrumente!$C$1,GH$3,0,GH$4,1)=$AN71))
),0),"")</f>
        <v/>
      </c>
      <c r="GI71" t="str">
        <f ca="1">IFERROR(IF(N(ISNUMBER(GI$2)*$AN71)&gt;0,MIN($D$6,
SUMPRODUCT(N(OFFSET(AlleInstrumente!$C$1,GI$3,0,GI$4,1)=$AN71))
),0),"")</f>
        <v/>
      </c>
      <c r="GJ71" t="str">
        <f ca="1">IFERROR(IF(N(ISNUMBER(GJ$2)*$AN71)&gt;0,MIN($D$6,
SUMPRODUCT(N(OFFSET(AlleInstrumente!$C$1,GJ$3,0,GJ$4,1)=$AN71))
),0),"")</f>
        <v/>
      </c>
      <c r="GK71" t="str">
        <f ca="1">IFERROR(IF(N(ISNUMBER(GK$2)*$AN71)&gt;0,MIN($D$6,
SUMPRODUCT(N(OFFSET(AlleInstrumente!$C$1,GK$3,0,GK$4,1)=$AN71))
),0),"")</f>
        <v/>
      </c>
      <c r="GL71" t="str">
        <f ca="1">IFERROR(IF(N(ISNUMBER(GL$2)*$AN71)&gt;0,MIN($D$6,
SUMPRODUCT(N(OFFSET(AlleInstrumente!$C$1,GL$3,0,GL$4,1)=$AN71))
),0),"")</f>
        <v/>
      </c>
      <c r="GM71" t="str">
        <f ca="1">IFERROR(IF(N(ISNUMBER(GM$2)*$AN71)&gt;0,MIN($D$6,
SUMPRODUCT(N(OFFSET(AlleInstrumente!$C$1,GM$3,0,GM$4,1)=$AN71))
),0),"")</f>
        <v/>
      </c>
      <c r="GN71" t="str">
        <f ca="1">IFERROR(IF(N(ISNUMBER(GN$2)*$AN71)&gt;0,MIN($D$6,
SUMPRODUCT(N(OFFSET(AlleInstrumente!$C$1,GN$3,0,GN$4,1)=$AN71))
),0),"")</f>
        <v/>
      </c>
      <c r="GO71" t="str">
        <f ca="1">IFERROR(IF(N(ISNUMBER(GO$2)*$AN71)&gt;0,MIN($D$6,
SUMPRODUCT(N(OFFSET(AlleInstrumente!$C$1,GO$3,0,GO$4,1)=$AN71))
),0),"")</f>
        <v/>
      </c>
      <c r="GP71" t="str">
        <f ca="1">IFERROR(IF(N(ISNUMBER(GP$2)*$AN71)&gt;0,MIN($D$6,
SUMPRODUCT(N(OFFSET(AlleInstrumente!$C$1,GP$3,0,GP$4,1)=$AN71))
),0),"")</f>
        <v/>
      </c>
      <c r="GQ71" t="str">
        <f ca="1">IFERROR(IF(N(ISNUMBER(GQ$2)*$AN71)&gt;0,MIN($D$6,
SUMPRODUCT(N(OFFSET(AlleInstrumente!$C$1,GQ$3,0,GQ$4,1)=$AN71))
),0),"")</f>
        <v/>
      </c>
      <c r="GR71" t="str">
        <f ca="1">IFERROR(IF(N(ISNUMBER(GR$2)*$AN71)&gt;0,MIN($D$6,
SUMPRODUCT(N(OFFSET(AlleInstrumente!$C$1,GR$3,0,GR$4,1)=$AN71))
),0),"")</f>
        <v/>
      </c>
      <c r="GS71" t="str">
        <f ca="1">IFERROR(IF(N(ISNUMBER(GS$2)*$AN71)&gt;0,MIN($D$6,
SUMPRODUCT(N(OFFSET(AlleInstrumente!$C$1,GS$3,0,GS$4,1)=$AN71))
),0),"")</f>
        <v/>
      </c>
      <c r="GT71" t="str">
        <f ca="1">IFERROR(IF(N(ISNUMBER(GT$2)*$AN71)&gt;0,MIN($D$6,
SUMPRODUCT(N(OFFSET(AlleInstrumente!$C$1,GT$3,0,GT$4,1)=$AN71))
),0),"")</f>
        <v/>
      </c>
      <c r="GU71" t="str">
        <f ca="1">IFERROR(IF(N(ISNUMBER(GU$2)*$AN71)&gt;0,MIN($D$6,
SUMPRODUCT(N(OFFSET(AlleInstrumente!$C$1,GU$3,0,GU$4,1)=$AN71))
),0),"")</f>
        <v/>
      </c>
      <c r="GV71" t="str">
        <f ca="1">IFERROR(IF(N(ISNUMBER(GV$2)*$AN71)&gt;0,MIN($D$6,
SUMPRODUCT(N(OFFSET(AlleInstrumente!$C$1,GV$3,0,GV$4,1)=$AN71))
),0),"")</f>
        <v/>
      </c>
      <c r="GW71" t="str">
        <f ca="1">IFERROR(IF(N(ISNUMBER(GW$2)*$AN71)&gt;0,MIN($D$6,
SUMPRODUCT(N(OFFSET(AlleInstrumente!$C$1,GW$3,0,GW$4,1)=$AN71))
),0),"")</f>
        <v/>
      </c>
      <c r="GX71" t="str">
        <f ca="1">IFERROR(IF(N(ISNUMBER(GX$2)*$AN71)&gt;0,MIN($D$6,
SUMPRODUCT(N(OFFSET(AlleInstrumente!$C$1,GX$3,0,GX$4,1)=$AN71))
),0),"")</f>
        <v/>
      </c>
      <c r="GY71" t="str">
        <f ca="1">IFERROR(IF(N(ISNUMBER(GY$2)*$AN71)&gt;0,MIN($D$6,
SUMPRODUCT(N(OFFSET(AlleInstrumente!$C$1,GY$3,0,GY$4,1)=$AN71))
),0),"")</f>
        <v/>
      </c>
      <c r="GZ71" t="str">
        <f ca="1">IFERROR(IF(N(ISNUMBER(GZ$2)*$AN71)&gt;0,MIN($D$6,
SUMPRODUCT(N(OFFSET(AlleInstrumente!$C$1,GZ$3,0,GZ$4,1)=$AN71))
),0),"")</f>
        <v/>
      </c>
      <c r="HA71" t="str">
        <f ca="1">IFERROR(IF(N(ISNUMBER(HA$2)*$AN71)&gt;0,MIN($D$6,
SUMPRODUCT(N(OFFSET(AlleInstrumente!$C$1,HA$3,0,HA$4,1)=$AN71))
),0),"")</f>
        <v/>
      </c>
      <c r="HB71" t="str">
        <f ca="1">IFERROR(IF(N(ISNUMBER(HB$2)*$AN71)&gt;0,MIN($D$6,
SUMPRODUCT(N(OFFSET(AlleInstrumente!$C$1,HB$3,0,HB$4,1)=$AN71))
),0),"")</f>
        <v/>
      </c>
      <c r="HC71" t="str">
        <f ca="1">IFERROR(IF(N(ISNUMBER(HC$2)*$AN71)&gt;0,MIN($D$6,
SUMPRODUCT(N(OFFSET(AlleInstrumente!$C$1,HC$3,0,HC$4,1)=$AN71))
),0),"")</f>
        <v/>
      </c>
      <c r="HD71" t="str">
        <f ca="1">IFERROR(IF(N(ISNUMBER(HD$2)*$AN71)&gt;0,MIN($D$6,
SUMPRODUCT(N(OFFSET(AlleInstrumente!$C$1,HD$3,0,HD$4,1)=$AN71))
),0),"")</f>
        <v/>
      </c>
      <c r="HE71" t="str">
        <f ca="1">IFERROR(IF(N(ISNUMBER(HE$2)*$AN71)&gt;0,MIN($D$6,
SUMPRODUCT(N(OFFSET(AlleInstrumente!$C$1,HE$3,0,HE$4,1)=$AN71))
),0),"")</f>
        <v/>
      </c>
      <c r="HF71" t="str">
        <f ca="1">IFERROR(IF(N(ISNUMBER(HF$2)*$AN71)&gt;0,MIN($D$6,
SUMPRODUCT(N(OFFSET(AlleInstrumente!$C$1,HF$3,0,HF$4,1)=$AN71))
),0),"")</f>
        <v/>
      </c>
      <c r="HG71" t="str">
        <f ca="1">IFERROR(IF(N(ISNUMBER(HG$2)*$AN71)&gt;0,MIN($D$6,
SUMPRODUCT(N(OFFSET(AlleInstrumente!$C$1,HG$3,0,HG$4,1)=$AN71))
),0),"")</f>
        <v/>
      </c>
      <c r="HH71" t="str">
        <f ca="1">IFERROR(IF(N(ISNUMBER(HH$2)*$AN71)&gt;0,MIN($D$6,
SUMPRODUCT(N(OFFSET(AlleInstrumente!$C$1,HH$3,0,HH$4,1)=$AN71))
),0),"")</f>
        <v/>
      </c>
      <c r="HI71" t="str">
        <f ca="1">IFERROR(IF(N(ISNUMBER(HI$2)*$AN71)&gt;0,MIN($D$6,
SUMPRODUCT(N(OFFSET(AlleInstrumente!$C$1,HI$3,0,HI$4,1)=$AN71))
),0),"")</f>
        <v/>
      </c>
      <c r="HJ71" t="str">
        <f ca="1">IFERROR(IF(N(ISNUMBER(HJ$2)*$AN71)&gt;0,MIN($D$6,
SUMPRODUCT(N(OFFSET(AlleInstrumente!$C$1,HJ$3,0,HJ$4,1)=$AN71))
),0),"")</f>
        <v/>
      </c>
      <c r="HK71" t="str">
        <f ca="1">IFERROR(IF(N(ISNUMBER(HK$2)*$AN71)&gt;0,MIN($D$6,
SUMPRODUCT(N(OFFSET(AlleInstrumente!$C$1,HK$3,0,HK$4,1)=$AN71))
),0),"")</f>
        <v/>
      </c>
      <c r="HL71" t="str">
        <f ca="1">IFERROR(IF(N(ISNUMBER(HL$2)*$AN71)&gt;0,MIN($D$6,
SUMPRODUCT(N(OFFSET(AlleInstrumente!$C$1,HL$3,0,HL$4,1)=$AN71))
),0),"")</f>
        <v/>
      </c>
      <c r="HM71" t="str">
        <f ca="1">IFERROR(IF(N(ISNUMBER(HM$2)*$AN71)&gt;0,MIN($D$6,
SUMPRODUCT(N(OFFSET(AlleInstrumente!$C$1,HM$3,0,HM$4,1)=$AN71))
),0),"")</f>
        <v/>
      </c>
      <c r="HN71" t="str">
        <f ca="1">IFERROR(IF(N(ISNUMBER(HN$2)*$AN71)&gt;0,MIN($D$6,
SUMPRODUCT(N(OFFSET(AlleInstrumente!$C$1,HN$3,0,HN$4,1)=$AN71))
),0),"")</f>
        <v/>
      </c>
      <c r="HO71" t="str">
        <f ca="1">IFERROR(IF(N(ISNUMBER(HO$2)*$AN71)&gt;0,MIN($D$6,
SUMPRODUCT(N(OFFSET(AlleInstrumente!$C$1,HO$3,0,HO$4,1)=$AN71))
),0),"")</f>
        <v/>
      </c>
      <c r="HP71" t="str">
        <f ca="1">IFERROR(IF(N(ISNUMBER(HP$2)*$AN71)&gt;0,MIN($D$6,
SUMPRODUCT(N(OFFSET(AlleInstrumente!$C$1,HP$3,0,HP$4,1)=$AN71))
),0),"")</f>
        <v/>
      </c>
      <c r="HQ71" t="str">
        <f ca="1">IFERROR(IF(N(ISNUMBER(HQ$2)*$AN71)&gt;0,MIN($D$6,
SUMPRODUCT(N(OFFSET(AlleInstrumente!$C$1,HQ$3,0,HQ$4,1)=$AN71))
),0),"")</f>
        <v/>
      </c>
      <c r="HR71" t="str">
        <f ca="1">IFERROR(IF(N(ISNUMBER(HR$2)*$AN71)&gt;0,MIN($D$6,
SUMPRODUCT(N(OFFSET(AlleInstrumente!$C$1,HR$3,0,HR$4,1)=$AN71))
),0),"")</f>
        <v/>
      </c>
      <c r="HS71" t="str">
        <f ca="1">IFERROR(IF(N(ISNUMBER(HS$2)*$AN71)&gt;0,MIN($D$6,
SUMPRODUCT(N(OFFSET(AlleInstrumente!$C$1,HS$3,0,HS$4,1)=$AN71))
),0),"")</f>
        <v/>
      </c>
      <c r="HT71" t="str">
        <f ca="1">IFERROR(IF(N(ISNUMBER(HT$2)*$AN71)&gt;0,MIN($D$6,
SUMPRODUCT(N(OFFSET(AlleInstrumente!$C$1,HT$3,0,HT$4,1)=$AN71))
),0),"")</f>
        <v/>
      </c>
      <c r="HU71" t="str">
        <f ca="1">IFERROR(IF(N(ISNUMBER(HU$2)*$AN71)&gt;0,MIN($D$6,
SUMPRODUCT(N(OFFSET(AlleInstrumente!$C$1,HU$3,0,HU$4,1)=$AN71))
),0),"")</f>
        <v/>
      </c>
      <c r="HV71" t="str">
        <f ca="1">IFERROR(IF(N(ISNUMBER(HV$2)*$AN71)&gt;0,MIN($D$6,
SUMPRODUCT(N(OFFSET(AlleInstrumente!$C$1,HV$3,0,HV$4,1)=$AN71))
),0),"")</f>
        <v/>
      </c>
      <c r="HW71" t="str">
        <f ca="1">IFERROR(IF(N(ISNUMBER(HW$2)*$AN71)&gt;0,MIN($D$6,
SUMPRODUCT(N(OFFSET(AlleInstrumente!$C$1,HW$3,0,HW$4,1)=$AN71))
),0),"")</f>
        <v/>
      </c>
      <c r="HX71" t="str">
        <f ca="1">IFERROR(IF(N(ISNUMBER(HX$2)*$AN71)&gt;0,MIN($D$6,
SUMPRODUCT(N(OFFSET(AlleInstrumente!$C$1,HX$3,0,HX$4,1)=$AN71))
),0),"")</f>
        <v/>
      </c>
      <c r="HY71" t="str">
        <f ca="1">IFERROR(IF(N(ISNUMBER(HY$2)*$AN71)&gt;0,MIN($D$6,
SUMPRODUCT(N(OFFSET(AlleInstrumente!$C$1,HY$3,0,HY$4,1)=$AN71))
),0),"")</f>
        <v/>
      </c>
      <c r="HZ71" t="str">
        <f ca="1">IFERROR(IF(N(ISNUMBER(HZ$2)*$AN71)&gt;0,MIN($D$6,
SUMPRODUCT(N(OFFSET(AlleInstrumente!$C$1,HZ$3,0,HZ$4,1)=$AN71))
),0),"")</f>
        <v/>
      </c>
      <c r="IA71" t="str">
        <f ca="1">IFERROR(IF(N(ISNUMBER(IA$2)*$AN71)&gt;0,MIN($D$6,
SUMPRODUCT(N(OFFSET(AlleInstrumente!$C$1,IA$3,0,IA$4,1)=$AN71))
),0),"")</f>
        <v/>
      </c>
      <c r="IB71" t="str">
        <f ca="1">IFERROR(IF(N(ISNUMBER(IB$2)*$AN71)&gt;0,MIN($D$6,
SUMPRODUCT(N(OFFSET(AlleInstrumente!$C$1,IB$3,0,IB$4,1)=$AN71))
),0),"")</f>
        <v/>
      </c>
      <c r="IC71" t="str">
        <f ca="1">IFERROR(IF(N(ISNUMBER(IC$2)*$AN71)&gt;0,MIN($D$6,
SUMPRODUCT(N(OFFSET(AlleInstrumente!$C$1,IC$3,0,IC$4,1)=$AN71))
),0),"")</f>
        <v/>
      </c>
      <c r="ID71" t="str">
        <f ca="1">IFERROR(IF(N(ISNUMBER(ID$2)*$AN71)&gt;0,MIN($D$6,
SUMPRODUCT(N(OFFSET(AlleInstrumente!$C$1,ID$3,0,ID$4,1)=$AN71))
),0),"")</f>
        <v/>
      </c>
      <c r="IE71" t="str">
        <f ca="1">IFERROR(IF(N(ISNUMBER(IE$2)*$AN71)&gt;0,MIN($D$6,
SUMPRODUCT(N(OFFSET(AlleInstrumente!$C$1,IE$3,0,IE$4,1)=$AN71))
),0),"")</f>
        <v/>
      </c>
      <c r="IF71" t="str">
        <f ca="1">IFERROR(IF(N(ISNUMBER(IF$2)*$AN71)&gt;0,MIN($D$6,
SUMPRODUCT(N(OFFSET(AlleInstrumente!$C$1,IF$3,0,IF$4,1)=$AN71))
),0),"")</f>
        <v/>
      </c>
      <c r="IG71" t="str">
        <f ca="1">IFERROR(IF(N(ISNUMBER(IG$2)*$AN71)&gt;0,MIN($D$6,
SUMPRODUCT(N(OFFSET(AlleInstrumente!$C$1,IG$3,0,IG$4,1)=$AN71))
),0),"")</f>
        <v/>
      </c>
      <c r="IH71" t="str">
        <f ca="1">IFERROR(IF(N(ISNUMBER(IH$2)*$AN71)&gt;0,MIN($D$6,
SUMPRODUCT(N(OFFSET(AlleInstrumente!$C$1,IH$3,0,IH$4,1)=$AN71))
),0),"")</f>
        <v/>
      </c>
      <c r="II71" t="str">
        <f ca="1">IFERROR(IF(N(ISNUMBER(II$2)*$AN71)&gt;0,MIN($D$6,
SUMPRODUCT(N(OFFSET(AlleInstrumente!$C$1,II$3,0,II$4,1)=$AN71))
),0),"")</f>
        <v/>
      </c>
      <c r="IJ71" t="str">
        <f ca="1">IFERROR(IF(N(ISNUMBER(IJ$2)*$AN71)&gt;0,MIN($D$6,
SUMPRODUCT(N(OFFSET(AlleInstrumente!$C$1,IJ$3,0,IJ$4,1)=$AN71))
),0),"")</f>
        <v/>
      </c>
      <c r="IK71" t="str">
        <f ca="1">IFERROR(IF(N(ISNUMBER(IK$2)*$AN71)&gt;0,MIN($D$6,
SUMPRODUCT(N(OFFSET(AlleInstrumente!$C$1,IK$3,0,IK$4,1)=$AN71))
),0),"")</f>
        <v/>
      </c>
      <c r="IL71" t="str">
        <f ca="1">IFERROR(IF(N(ISNUMBER(IL$2)*$AN71)&gt;0,MIN($D$6,
SUMPRODUCT(N(OFFSET(AlleInstrumente!$C$1,IL$3,0,IL$4,1)=$AN71))
),0),"")</f>
        <v/>
      </c>
      <c r="IM71" t="str">
        <f ca="1">IFERROR(IF(N(ISNUMBER(IM$2)*$AN71)&gt;0,MIN($D$6,
SUMPRODUCT(N(OFFSET(AlleInstrumente!$C$1,IM$3,0,IM$4,1)=$AN71))
),0),"")</f>
        <v/>
      </c>
      <c r="IN71" t="str">
        <f ca="1">IFERROR(IF(N(ISNUMBER(IN$2)*$AN71)&gt;0,MIN($D$6,
SUMPRODUCT(N(OFFSET(AlleInstrumente!$C$1,IN$3,0,IN$4,1)=$AN71))
),0),"")</f>
        <v/>
      </c>
      <c r="IO71" t="str">
        <f ca="1">IFERROR(IF(N(ISNUMBER(IO$2)*$AN71)&gt;0,MIN($D$6,
SUMPRODUCT(N(OFFSET(AlleInstrumente!$C$1,IO$3,0,IO$4,1)=$AN71))
),0),"")</f>
        <v/>
      </c>
      <c r="IP71" t="str">
        <f ca="1">IFERROR(IF(N(ISNUMBER(IP$2)*$AN71)&gt;0,MIN($D$6,
SUMPRODUCT(N(OFFSET(AlleInstrumente!$C$1,IP$3,0,IP$4,1)=$AN71))
),0),"")</f>
        <v/>
      </c>
      <c r="IQ71" t="str">
        <f ca="1">IFERROR(IF(N(ISNUMBER(IQ$2)*$AN71)&gt;0,MIN($D$6,
SUMPRODUCT(N(OFFSET(AlleInstrumente!$C$1,IQ$3,0,IQ$4,1)=$AN71))
),0),"")</f>
        <v/>
      </c>
      <c r="IR71" t="str">
        <f ca="1">IFERROR(IF(N(ISNUMBER(IR$2)*$AN71)&gt;0,MIN($D$6,
SUMPRODUCT(N(OFFSET(AlleInstrumente!$C$1,IR$3,0,IR$4,1)=$AN71))
),0),"")</f>
        <v/>
      </c>
      <c r="IS71" t="str">
        <f ca="1">IFERROR(IF(N(ISNUMBER(IS$2)*$AN71)&gt;0,MIN($D$6,
SUMPRODUCT(N(OFFSET(AlleInstrumente!$C$1,IS$3,0,IS$4,1)=$AN71))
),0),"")</f>
        <v/>
      </c>
      <c r="IT71" t="str">
        <f ca="1">IFERROR(IF(N(ISNUMBER(IT$2)*$AN71)&gt;0,MIN($D$6,
SUMPRODUCT(N(OFFSET(AlleInstrumente!$C$1,IT$3,0,IT$4,1)=$AN71))
),0),"")</f>
        <v/>
      </c>
      <c r="IU71" t="str">
        <f ca="1">IFERROR(IF(N(ISNUMBER(IU$2)*$AN71)&gt;0,MIN($D$6,
SUMPRODUCT(N(OFFSET(AlleInstrumente!$C$1,IU$3,0,IU$4,1)=$AN71))
),0),"")</f>
        <v/>
      </c>
      <c r="IV71" t="str">
        <f ca="1">IFERROR(IF(N(ISNUMBER(IV$2)*$AN71)&gt;0,MIN($D$6,
SUMPRODUCT(N(OFFSET(AlleInstrumente!$C$1,IV$3,0,IV$4,1)=$AN71))
),0),"")</f>
        <v/>
      </c>
      <c r="IW71" t="str">
        <f ca="1">IFERROR(IF(N(ISNUMBER(IW$2)*$AN71)&gt;0,MIN($D$6,
SUMPRODUCT(N(OFFSET(AlleInstrumente!$C$1,IW$3,0,IW$4,1)=$AN71))
),0),"")</f>
        <v/>
      </c>
      <c r="IX71" t="str">
        <f ca="1">IFERROR(IF(N(ISNUMBER(IX$2)*$AN71)&gt;0,MIN($D$6,
SUMPRODUCT(N(OFFSET(AlleInstrumente!$C$1,IX$3,0,IX$4,1)=$AN71))
),0),"")</f>
        <v/>
      </c>
      <c r="IY71" t="str">
        <f ca="1">IFERROR(IF(N(ISNUMBER(IY$2)*$AN71)&gt;0,MIN($D$6,
SUMPRODUCT(N(OFFSET(AlleInstrumente!$C$1,IY$3,0,IY$4,1)=$AN71))
),0),"")</f>
        <v/>
      </c>
      <c r="IZ71" t="str">
        <f ca="1">IFERROR(IF(N(ISNUMBER(IZ$2)*$AN71)&gt;0,MIN($D$6,
SUMPRODUCT(N(OFFSET(AlleInstrumente!$C$1,IZ$3,0,IZ$4,1)=$AN71))
),0),"")</f>
        <v/>
      </c>
      <c r="JA71" t="str">
        <f ca="1">IFERROR(IF(N(ISNUMBER(JA$2)*$AN71)&gt;0,MIN($D$6,
SUMPRODUCT(N(OFFSET(AlleInstrumente!$C$1,JA$3,0,JA$4,1)=$AN71))
),0),"")</f>
        <v/>
      </c>
      <c r="JB71" t="str">
        <f ca="1">IFERROR(IF(N(ISNUMBER(JB$2)*$AN71)&gt;0,MIN($D$6,
SUMPRODUCT(N(OFFSET(AlleInstrumente!$C$1,JB$3,0,JB$4,1)=$AN71))
),0),"")</f>
        <v/>
      </c>
      <c r="JC71" t="str">
        <f ca="1">IFERROR(IF(N(ISNUMBER(JC$2)*$AN71)&gt;0,MIN($D$6,
SUMPRODUCT(N(OFFSET(AlleInstrumente!$C$1,JC$3,0,JC$4,1)=$AN71))
),0),"")</f>
        <v/>
      </c>
      <c r="JD71" t="str">
        <f ca="1">IFERROR(IF(N(ISNUMBER(JD$2)*$AN71)&gt;0,MIN($D$6,
SUMPRODUCT(N(OFFSET(AlleInstrumente!$C$1,JD$3,0,JD$4,1)=$AN71))
),0),"")</f>
        <v/>
      </c>
      <c r="JE71" t="str">
        <f ca="1">IFERROR(IF(N(ISNUMBER(JE$2)*$AN71)&gt;0,MIN($D$6,
SUMPRODUCT(N(OFFSET(AlleInstrumente!$C$1,JE$3,0,JE$4,1)=$AN71))
),0),"")</f>
        <v/>
      </c>
      <c r="JF71" t="str">
        <f ca="1">IFERROR(IF(N(ISNUMBER(JF$2)*$AN71)&gt;0,MIN($D$6,
SUMPRODUCT(N(OFFSET(AlleInstrumente!$C$1,JF$3,0,JF$4,1)=$AN71))
),0),"")</f>
        <v/>
      </c>
      <c r="JG71" t="str">
        <f ca="1">IFERROR(IF(N(ISNUMBER(JG$2)*$AN71)&gt;0,MIN($D$6,
SUMPRODUCT(N(OFFSET(AlleInstrumente!$C$1,JG$3,0,JG$4,1)=$AN71))
),0),"")</f>
        <v/>
      </c>
      <c r="JH71" t="str">
        <f ca="1">IFERROR(IF(N(ISNUMBER(JH$2)*$AN71)&gt;0,MIN($D$6,
SUMPRODUCT(N(OFFSET(AlleInstrumente!$C$1,JH$3,0,JH$4,1)=$AN71))
),0),"")</f>
        <v/>
      </c>
      <c r="JI71" t="str">
        <f ca="1">IFERROR(IF(N(ISNUMBER(JI$2)*$AN71)&gt;0,MIN($D$6,
SUMPRODUCT(N(OFFSET(AlleInstrumente!$C$1,JI$3,0,JI$4,1)=$AN71))
),0),"")</f>
        <v/>
      </c>
      <c r="JJ71" t="str">
        <f ca="1">IFERROR(IF(N(ISNUMBER(JJ$2)*$AN71)&gt;0,MIN($D$6,
SUMPRODUCT(N(OFFSET(AlleInstrumente!$C$1,JJ$3,0,JJ$4,1)=$AN71))
),0),"")</f>
        <v/>
      </c>
      <c r="JK71" t="str">
        <f ca="1">IFERROR(IF(N(ISNUMBER(JK$2)*$AN71)&gt;0,MIN($D$6,
SUMPRODUCT(N(OFFSET(AlleInstrumente!$C$1,JK$3,0,JK$4,1)=$AN71))
),0),"")</f>
        <v/>
      </c>
      <c r="JL71" t="str">
        <f ca="1">IFERROR(IF(N(ISNUMBER(JL$2)*$AN71)&gt;0,MIN($D$6,
SUMPRODUCT(N(OFFSET(AlleInstrumente!$C$1,JL$3,0,JL$4,1)=$AN71))
),0),"")</f>
        <v/>
      </c>
      <c r="JM71" t="str">
        <f ca="1">IFERROR(IF(N(ISNUMBER(JM$2)*$AN71)&gt;0,MIN($D$6,
SUMPRODUCT(N(OFFSET(AlleInstrumente!$C$1,JM$3,0,JM$4,1)=$AN71))
),0),"")</f>
        <v/>
      </c>
      <c r="JN71" t="str">
        <f ca="1">IFERROR(IF(N(ISNUMBER(JN$2)*$AN71)&gt;0,MIN($D$6,
SUMPRODUCT(N(OFFSET(AlleInstrumente!$C$1,JN$3,0,JN$4,1)=$AN71))
),0),"")</f>
        <v/>
      </c>
      <c r="JO71" t="str">
        <f ca="1">IFERROR(IF(N(ISNUMBER(JO$2)*$AN71)&gt;0,MIN($D$6,
SUMPRODUCT(N(OFFSET(AlleInstrumente!$C$1,JO$3,0,JO$4,1)=$AN71))
),0),"")</f>
        <v/>
      </c>
      <c r="JP71" t="str">
        <f ca="1">IFERROR(IF(N(ISNUMBER(JP$2)*$AN71)&gt;0,MIN($D$6,
SUMPRODUCT(N(OFFSET(AlleInstrumente!$C$1,JP$3,0,JP$4,1)=$AN71))
),0),"")</f>
        <v/>
      </c>
      <c r="JQ71" t="str">
        <f ca="1">IFERROR(IF(N(ISNUMBER(JQ$2)*$AN71)&gt;0,MIN($D$6,
SUMPRODUCT(N(OFFSET(AlleInstrumente!$C$1,JQ$3,0,JQ$4,1)=$AN71))
),0),"")</f>
        <v/>
      </c>
      <c r="JR71" t="str">
        <f ca="1">IFERROR(IF(N(ISNUMBER(JR$2)*$AN71)&gt;0,MIN($D$6,
SUMPRODUCT(N(OFFSET(AlleInstrumente!$C$1,JR$3,0,JR$4,1)=$AN71))
),0),"")</f>
        <v/>
      </c>
      <c r="JS71" t="str">
        <f ca="1">IFERROR(IF(N(ISNUMBER(JS$2)*$AN71)&gt;0,MIN($D$6,
SUMPRODUCT(N(OFFSET(AlleInstrumente!$C$1,JS$3,0,JS$4,1)=$AN71))
),0),"")</f>
        <v/>
      </c>
      <c r="JT71" t="str">
        <f ca="1">IFERROR(IF(N(ISNUMBER(JT$2)*$AN71)&gt;0,MIN($D$6,
SUMPRODUCT(N(OFFSET(AlleInstrumente!$C$1,JT$3,0,JT$4,1)=$AN71))
),0),"")</f>
        <v/>
      </c>
      <c r="JU71" t="str">
        <f ca="1">IFERROR(IF(N(ISNUMBER(JU$2)*$AN71)&gt;0,MIN($D$6,
SUMPRODUCT(N(OFFSET(AlleInstrumente!$C$1,JU$3,0,JU$4,1)=$AN71))
),0),"")</f>
        <v/>
      </c>
      <c r="JV71" t="str">
        <f ca="1">IFERROR(IF(N(ISNUMBER(JV$2)*$AN71)&gt;0,MIN($D$6,
SUMPRODUCT(N(OFFSET(AlleInstrumente!$C$1,JV$3,0,JV$4,1)=$AN71))
),0),"")</f>
        <v/>
      </c>
      <c r="JW71" t="str">
        <f ca="1">IFERROR(IF(N(ISNUMBER(JW$2)*$AN71)&gt;0,MIN($D$6,
SUMPRODUCT(N(OFFSET(AlleInstrumente!$C$1,JW$3,0,JW$4,1)=$AN71))
),0),"")</f>
        <v/>
      </c>
      <c r="JX71" t="str">
        <f ca="1">IFERROR(IF(N(ISNUMBER(JX$2)*$AN71)&gt;0,MIN($D$6,
SUMPRODUCT(N(OFFSET(AlleInstrumente!$C$1,JX$3,0,JX$4,1)=$AN71))
),0),"")</f>
        <v/>
      </c>
      <c r="JY71" t="str">
        <f ca="1">IFERROR(IF(N(ISNUMBER(JY$2)*$AN71)&gt;0,MIN($D$6,
SUMPRODUCT(N(OFFSET(AlleInstrumente!$C$1,JY$3,0,JY$4,1)=$AN71))
),0),"")</f>
        <v/>
      </c>
      <c r="JZ71" t="str">
        <f ca="1">IFERROR(IF(N(ISNUMBER(JZ$2)*$AN71)&gt;0,MIN($D$6,
SUMPRODUCT(N(OFFSET(AlleInstrumente!$C$1,JZ$3,0,JZ$4,1)=$AN71))
),0),"")</f>
        <v/>
      </c>
      <c r="KA71" t="str">
        <f ca="1">IFERROR(IF(N(ISNUMBER(KA$2)*$AN71)&gt;0,MIN($D$6,
SUMPRODUCT(N(OFFSET(AlleInstrumente!$C$1,KA$3,0,KA$4,1)=$AN71))
),0),"")</f>
        <v/>
      </c>
      <c r="KB71" t="str">
        <f ca="1">IFERROR(IF(N(ISNUMBER(KB$2)*$AN71)&gt;0,MIN($D$6,
SUMPRODUCT(N(OFFSET(AlleInstrumente!$C$1,KB$3,0,KB$4,1)=$AN71))
),0),"")</f>
        <v/>
      </c>
      <c r="KC71" t="str">
        <f ca="1">IFERROR(IF(N(ISNUMBER(KC$2)*$AN71)&gt;0,MIN($D$6,
SUMPRODUCT(N(OFFSET(AlleInstrumente!$C$1,KC$3,0,KC$4,1)=$AN71))
),0),"")</f>
        <v/>
      </c>
      <c r="KD71" t="str">
        <f ca="1">IFERROR(IF(N(ISNUMBER(KD$2)*$AN71)&gt;0,MIN($D$6,
SUMPRODUCT(N(OFFSET(AlleInstrumente!$C$1,KD$3,0,KD$4,1)=$AN71))
),0),"")</f>
        <v/>
      </c>
      <c r="KE71" t="str">
        <f ca="1">IFERROR(IF(N(ISNUMBER(KE$2)*$AN71)&gt;0,MIN($D$6,
SUMPRODUCT(N(OFFSET(AlleInstrumente!$C$1,KE$3,0,KE$4,1)=$AN71))
),0),"")</f>
        <v/>
      </c>
      <c r="KF71" t="str">
        <f ca="1">IFERROR(IF(N(ISNUMBER(KF$2)*$AN71)&gt;0,MIN($D$6,
SUMPRODUCT(N(OFFSET(AlleInstrumente!$C$1,KF$3,0,KF$4,1)=$AN71))
),0),"")</f>
        <v/>
      </c>
      <c r="KG71" t="str">
        <f ca="1">IFERROR(IF(N(ISNUMBER(KG$2)*$AN71)&gt;0,MIN($D$6,
SUMPRODUCT(N(OFFSET(AlleInstrumente!$C$1,KG$3,0,KG$4,1)=$AN71))
),0),"")</f>
        <v/>
      </c>
      <c r="KH71" t="str">
        <f ca="1">IFERROR(IF(N(ISNUMBER(KH$2)*$AN71)&gt;0,MIN($D$6,
SUMPRODUCT(N(OFFSET(AlleInstrumente!$C$1,KH$3,0,KH$4,1)=$AN71))
),0),"")</f>
        <v/>
      </c>
      <c r="KI71" t="str">
        <f ca="1">IFERROR(IF(N(ISNUMBER(KI$2)*$AN71)&gt;0,MIN($D$6,
SUMPRODUCT(N(OFFSET(AlleInstrumente!$C$1,KI$3,0,KI$4,1)=$AN71))
),0),"")</f>
        <v/>
      </c>
      <c r="KJ71" t="str">
        <f ca="1">IFERROR(IF(N(ISNUMBER(KJ$2)*$AN71)&gt;0,MIN($D$6,
SUMPRODUCT(N(OFFSET(AlleInstrumente!$C$1,KJ$3,0,KJ$4,1)=$AN71))
),0),"")</f>
        <v/>
      </c>
      <c r="KK71" t="str">
        <f ca="1">IFERROR(IF(N(ISNUMBER(KK$2)*$AN71)&gt;0,MIN($D$6,
SUMPRODUCT(N(OFFSET(AlleInstrumente!$C$1,KK$3,0,KK$4,1)=$AN71))
),0),"")</f>
        <v/>
      </c>
      <c r="KL71" t="str">
        <f ca="1">IFERROR(IF(N(ISNUMBER(KL$2)*$AN71)&gt;0,MIN($D$6,
SUMPRODUCT(N(OFFSET(AlleInstrumente!$C$1,KL$3,0,KL$4,1)=$AN71))
),0),"")</f>
        <v/>
      </c>
      <c r="KM71" t="str">
        <f ca="1">IFERROR(IF(N(ISNUMBER(KM$2)*$AN71)&gt;0,MIN($D$6,
SUMPRODUCT(N(OFFSET(AlleInstrumente!$C$1,KM$3,0,KM$4,1)=$AN71))
),0),"")</f>
        <v/>
      </c>
      <c r="KN71" t="str">
        <f ca="1">IFERROR(IF(N(ISNUMBER(KN$2)*$AN71)&gt;0,MIN($D$6,
SUMPRODUCT(N(OFFSET(AlleInstrumente!$C$1,KN$3,0,KN$4,1)=$AN71))
),0),"")</f>
        <v/>
      </c>
      <c r="KO71" t="str">
        <f ca="1">IFERROR(IF(N(ISNUMBER(KO$2)*$AN71)&gt;0,MIN($D$6,
SUMPRODUCT(N(OFFSET(AlleInstrumente!$C$1,KO$3,0,KO$4,1)=$AN71))
),0),"")</f>
        <v/>
      </c>
      <c r="KP71" t="str">
        <f ca="1">IFERROR(IF(N(ISNUMBER(KP$2)*$AN71)&gt;0,MIN($D$6,
SUMPRODUCT(N(OFFSET(AlleInstrumente!$C$1,KP$3,0,KP$4,1)=$AN71))
),0),"")</f>
        <v/>
      </c>
      <c r="KQ71" t="str">
        <f ca="1">IFERROR(IF(N(ISNUMBER(KQ$2)*$AN71)&gt;0,MIN($D$6,
SUMPRODUCT(N(OFFSET(AlleInstrumente!$C$1,KQ$3,0,KQ$4,1)=$AN71))
),0),"")</f>
        <v/>
      </c>
      <c r="KR71" t="str">
        <f ca="1">IFERROR(IF(N(ISNUMBER(KR$2)*$AN71)&gt;0,MIN($D$6,
SUMPRODUCT(N(OFFSET(AlleInstrumente!$C$1,KR$3,0,KR$4,1)=$AN71))
),0),"")</f>
        <v/>
      </c>
      <c r="KS71" t="str">
        <f ca="1">IFERROR(IF(N(ISNUMBER(KS$2)*$AN71)&gt;0,MIN($D$6,
SUMPRODUCT(N(OFFSET(AlleInstrumente!$C$1,KS$3,0,KS$4,1)=$AN71))
),0),"")</f>
        <v/>
      </c>
      <c r="KT71" t="str">
        <f ca="1">IFERROR(IF(N(ISNUMBER(KT$2)*$AN71)&gt;0,MIN($D$6,
SUMPRODUCT(N(OFFSET(AlleInstrumente!$C$1,KT$3,0,KT$4,1)=$AN71))
),0),"")</f>
        <v/>
      </c>
      <c r="KU71" t="str">
        <f ca="1">IFERROR(IF(N(ISNUMBER(KU$2)*$AN71)&gt;0,MIN($D$6,
SUMPRODUCT(N(OFFSET(AlleInstrumente!$C$1,KU$3,0,KU$4,1)=$AN71))
),0),"")</f>
        <v/>
      </c>
      <c r="KV71" t="str">
        <f ca="1">IFERROR(IF(N(ISNUMBER(KV$2)*$AN71)&gt;0,MIN($D$6,
SUMPRODUCT(N(OFFSET(AlleInstrumente!$C$1,KV$3,0,KV$4,1)=$AN71))
),0),"")</f>
        <v/>
      </c>
      <c r="KW71" t="str">
        <f ca="1">IFERROR(IF(N(ISNUMBER(KW$2)*$AN71)&gt;0,MIN($D$6,
SUMPRODUCT(N(OFFSET(AlleInstrumente!$C$1,KW$3,0,KW$4,1)=$AN71))
),0),"")</f>
        <v/>
      </c>
      <c r="KX71" t="str">
        <f ca="1">IFERROR(IF(N(ISNUMBER(KX$2)*$AN71)&gt;0,MIN($D$6,
SUMPRODUCT(N(OFFSET(AlleInstrumente!$C$1,KX$3,0,KX$4,1)=$AN71))
),0),"")</f>
        <v/>
      </c>
      <c r="KY71" t="str">
        <f ca="1">IFERROR(IF(N(ISNUMBER(KY$2)*$AN71)&gt;0,MIN($D$6,
SUMPRODUCT(N(OFFSET(AlleInstrumente!$C$1,KY$3,0,KY$4,1)=$AN71))
),0),"")</f>
        <v/>
      </c>
      <c r="KZ71" t="str">
        <f ca="1">IFERROR(IF(N(ISNUMBER(KZ$2)*$AN71)&gt;0,MIN($D$6,
SUMPRODUCT(N(OFFSET(AlleInstrumente!$C$1,KZ$3,0,KZ$4,1)=$AN71))
),0),"")</f>
        <v/>
      </c>
      <c r="LA71" t="str">
        <f ca="1">IFERROR(IF(N(ISNUMBER(LA$2)*$AN71)&gt;0,MIN($D$6,
SUMPRODUCT(N(OFFSET(AlleInstrumente!$C$1,LA$3,0,LA$4,1)=$AN71))
),0),"")</f>
        <v/>
      </c>
      <c r="LB71" t="str">
        <f ca="1">IFERROR(IF(N(ISNUMBER(LB$2)*$AN71)&gt;0,MIN($D$6,
SUMPRODUCT(N(OFFSET(AlleInstrumente!$C$1,LB$3,0,LB$4,1)=$AN71))
),0),"")</f>
        <v/>
      </c>
      <c r="LC71" t="str">
        <f ca="1">IFERROR(IF(N(ISNUMBER(LC$2)*$AN71)&gt;0,MIN($D$6,
SUMPRODUCT(N(OFFSET(AlleInstrumente!$C$1,LC$3,0,LC$4,1)=$AN71))
),0),"")</f>
        <v/>
      </c>
      <c r="LD71" t="str">
        <f ca="1">IFERROR(IF(N(ISNUMBER(LD$2)*$AN71)&gt;0,MIN($D$6,
SUMPRODUCT(N(OFFSET(AlleInstrumente!$C$1,LD$3,0,LD$4,1)=$AN71))
),0),"")</f>
        <v/>
      </c>
      <c r="LE71" t="str">
        <f ca="1">IFERROR(IF(N(ISNUMBER(LE$2)*$AN71)&gt;0,MIN($D$6,
SUMPRODUCT(N(OFFSET(AlleInstrumente!$C$1,LE$3,0,LE$4,1)=$AN71))
),0),"")</f>
        <v/>
      </c>
      <c r="LF71" t="str">
        <f ca="1">IFERROR(IF(N(ISNUMBER(LF$2)*$AN71)&gt;0,MIN($D$6,
SUMPRODUCT(N(OFFSET(AlleInstrumente!$C$1,LF$3,0,LF$4,1)=$AN71))
),0),"")</f>
        <v/>
      </c>
      <c r="LG71" t="str">
        <f ca="1">IFERROR(IF(N(ISNUMBER(LG$2)*$AN71)&gt;0,MIN($D$6,
SUMPRODUCT(N(OFFSET(AlleInstrumente!$C$1,LG$3,0,LG$4,1)=$AN71))
),0),"")</f>
        <v/>
      </c>
      <c r="LH71" t="str">
        <f ca="1">IFERROR(IF(N(ISNUMBER(LH$2)*$AN71)&gt;0,MIN($D$6,
SUMPRODUCT(N(OFFSET(AlleInstrumente!$C$1,LH$3,0,LH$4,1)=$AN71))
),0),"")</f>
        <v/>
      </c>
      <c r="LI71" t="str">
        <f ca="1">IFERROR(IF(N(ISNUMBER(LI$2)*$AN71)&gt;0,MIN($D$6,
SUMPRODUCT(N(OFFSET(AlleInstrumente!$C$1,LI$3,0,LI$4,1)=$AN71))
),0),"")</f>
        <v/>
      </c>
      <c r="LJ71" t="str">
        <f ca="1">IFERROR(IF(N(ISNUMBER(LJ$2)*$AN71)&gt;0,MIN($D$6,
SUMPRODUCT(N(OFFSET(AlleInstrumente!$C$1,LJ$3,0,LJ$4,1)=$AN71))
),0),"")</f>
        <v/>
      </c>
      <c r="LK71" t="str">
        <f ca="1">IFERROR(IF(N(ISNUMBER(LK$2)*$AN71)&gt;0,MIN($D$6,
SUMPRODUCT(N(OFFSET(AlleInstrumente!$C$1,LK$3,0,LK$4,1)=$AN71))
),0),"")</f>
        <v/>
      </c>
      <c r="LL71" t="str">
        <f ca="1">IFERROR(IF(N(ISNUMBER(LL$2)*$AN71)&gt;0,MIN($D$6,
SUMPRODUCT(N(OFFSET(AlleInstrumente!$C$1,LL$3,0,LL$4,1)=$AN71))
),0),"")</f>
        <v/>
      </c>
      <c r="LM71" t="str">
        <f ca="1">IFERROR(IF(N(ISNUMBER(LM$2)*$AN71)&gt;0,MIN($D$6,
SUMPRODUCT(N(OFFSET(AlleInstrumente!$C$1,LM$3,0,LM$4,1)=$AN71))
),0),"")</f>
        <v/>
      </c>
      <c r="LN71" t="str">
        <f ca="1">IFERROR(IF(N(ISNUMBER(LN$2)*$AN71)&gt;0,MIN($D$6,
SUMPRODUCT(N(OFFSET(AlleInstrumente!$C$1,LN$3,0,LN$4,1)=$AN71))
),0),"")</f>
        <v/>
      </c>
      <c r="LO71" t="str">
        <f ca="1">IFERROR(IF(N(ISNUMBER(LO$2)*$AN71)&gt;0,MIN($D$6,
SUMPRODUCT(N(OFFSET(AlleInstrumente!$C$1,LO$3,0,LO$4,1)=$AN71))
),0),"")</f>
        <v/>
      </c>
      <c r="LP71" t="str">
        <f ca="1">IFERROR(IF(N(ISNUMBER(LP$2)*$AN71)&gt;0,MIN($D$6,
SUMPRODUCT(N(OFFSET(AlleInstrumente!$C$1,LP$3,0,LP$4,1)=$AN71))
),0),"")</f>
        <v/>
      </c>
      <c r="LQ71" t="str">
        <f ca="1">IFERROR(IF(N(ISNUMBER(LQ$2)*$AN71)&gt;0,MIN($D$6,
SUMPRODUCT(N(OFFSET(AlleInstrumente!$C$1,LQ$3,0,LQ$4,1)=$AN71))
),0),"")</f>
        <v/>
      </c>
      <c r="LR71" t="str">
        <f ca="1">IFERROR(IF(N(ISNUMBER(LR$2)*$AN71)&gt;0,MIN($D$6,
SUMPRODUCT(N(OFFSET(AlleInstrumente!$C$1,LR$3,0,LR$4,1)=$AN71))
),0),"")</f>
        <v/>
      </c>
      <c r="LS71" t="str">
        <f ca="1">IFERROR(IF(N(ISNUMBER(LS$2)*$AN71)&gt;0,MIN($D$6,
SUMPRODUCT(N(OFFSET(AlleInstrumente!$C$1,LS$3,0,LS$4,1)=$AN71))
),0),"")</f>
        <v/>
      </c>
      <c r="LT71" t="str">
        <f ca="1">IFERROR(IF(N(ISNUMBER(LT$2)*$AN71)&gt;0,MIN($D$6,
SUMPRODUCT(N(OFFSET(AlleInstrumente!$C$1,LT$3,0,LT$4,1)=$AN71))
),0),"")</f>
        <v/>
      </c>
      <c r="LU71" t="str">
        <f ca="1">IFERROR(IF(N(ISNUMBER(LU$2)*$AN71)&gt;0,MIN($D$6,
SUMPRODUCT(N(OFFSET(AlleInstrumente!$C$1,LU$3,0,LU$4,1)=$AN71))
),0),"")</f>
        <v/>
      </c>
      <c r="LV71" t="str">
        <f ca="1">IFERROR(IF(N(ISNUMBER(LV$2)*$AN71)&gt;0,MIN($D$6,
SUMPRODUCT(N(OFFSET(AlleInstrumente!$C$1,LV$3,0,LV$4,1)=$AN71))
),0),"")</f>
        <v/>
      </c>
      <c r="LW71" t="str">
        <f ca="1">IFERROR(IF(N(ISNUMBER(LW$2)*$AN71)&gt;0,MIN($D$6,
SUMPRODUCT(N(OFFSET(AlleInstrumente!$C$1,LW$3,0,LW$4,1)=$AN71))
),0),"")</f>
        <v/>
      </c>
      <c r="LX71" t="str">
        <f ca="1">IFERROR(IF(N(ISNUMBER(LX$2)*$AN71)&gt;0,MIN($D$6,
SUMPRODUCT(N(OFFSET(AlleInstrumente!$C$1,LX$3,0,LX$4,1)=$AN71))
),0),"")</f>
        <v/>
      </c>
      <c r="LY71" t="str">
        <f ca="1">IFERROR(IF(N(ISNUMBER(LY$2)*$AN71)&gt;0,MIN($D$6,
SUMPRODUCT(N(OFFSET(AlleInstrumente!$C$1,LY$3,0,LY$4,1)=$AN71))
),0),"")</f>
        <v/>
      </c>
      <c r="LZ71" t="str">
        <f ca="1">IFERROR(IF(N(ISNUMBER(LZ$2)*$AN71)&gt;0,MIN($D$6,
SUMPRODUCT(N(OFFSET(AlleInstrumente!$C$1,LZ$3,0,LZ$4,1)=$AN71))
),0),"")</f>
        <v/>
      </c>
      <c r="MA71" t="str">
        <f ca="1">IFERROR(IF(N(ISNUMBER(MA$2)*$AN71)&gt;0,MIN($D$6,
SUMPRODUCT(N(OFFSET(AlleInstrumente!$C$1,MA$3,0,MA$4,1)=$AN71))
),0),"")</f>
        <v/>
      </c>
      <c r="MB71" t="str">
        <f ca="1">IFERROR(IF(N(ISNUMBER(MB$2)*$AN71)&gt;0,MIN($D$6,
SUMPRODUCT(N(OFFSET(AlleInstrumente!$C$1,MB$3,0,MB$4,1)=$AN71))
),0),"")</f>
        <v/>
      </c>
      <c r="MC71" t="str">
        <f ca="1">IFERROR(IF(N(ISNUMBER(MC$2)*$AN71)&gt;0,MIN($D$6,
SUMPRODUCT(N(OFFSET(AlleInstrumente!$C$1,MC$3,0,MC$4,1)=$AN71))
),0),"")</f>
        <v/>
      </c>
      <c r="MD71" t="str">
        <f ca="1">IFERROR(IF(N(ISNUMBER(MD$2)*$AN71)&gt;0,MIN($D$6,
SUMPRODUCT(N(OFFSET(AlleInstrumente!$C$1,MD$3,0,MD$4,1)=$AN71))
),0),"")</f>
        <v/>
      </c>
      <c r="ME71" t="str">
        <f ca="1">IFERROR(IF(N(ISNUMBER(ME$2)*$AN71)&gt;0,MIN($D$6,
SUMPRODUCT(N(OFFSET(AlleInstrumente!$C$1,ME$3,0,ME$4,1)=$AN71))
),0),"")</f>
        <v/>
      </c>
      <c r="MF71" t="str">
        <f ca="1">IFERROR(IF(N(ISNUMBER(MF$2)*$AN71)&gt;0,MIN($D$6,
SUMPRODUCT(N(OFFSET(AlleInstrumente!$C$1,MF$3,0,MF$4,1)=$AN71))
),0),"")</f>
        <v/>
      </c>
    </row>
    <row r="72" spans="7:344" x14ac:dyDescent="0.25">
      <c r="G72" t="str">
        <f t="shared" ca="1" si="60"/>
        <v/>
      </c>
      <c r="H72" t="str">
        <f t="shared" ca="1" si="80"/>
        <v/>
      </c>
      <c r="I72" t="str">
        <f t="shared" ca="1" si="61"/>
        <v/>
      </c>
      <c r="J72" t="str">
        <f t="shared" ca="1" si="62"/>
        <v/>
      </c>
      <c r="K72" t="str">
        <f t="shared" ca="1" si="63"/>
        <v/>
      </c>
      <c r="L72" t="str">
        <f t="array" aca="1" ref="L72" ca="1">IF(ISNUMBER(L71),IF(ISNUMBER($K71),$L71,IF($L71&gt;$L$2,MAX(IF(OFFSET($S$6,0,0,_Instrument_count,1)&lt;$L71,OFFSET($S$6,0,0,_Instrument_count,1),$L$2)),"")),"")</f>
        <v/>
      </c>
      <c r="N72" t="str">
        <f t="shared" ca="1" si="81"/>
        <v/>
      </c>
      <c r="P72" s="40" t="str">
        <f t="shared" ca="1" si="64"/>
        <v/>
      </c>
      <c r="Q72" s="40" t="str">
        <f t="shared" ca="1" si="65"/>
        <v/>
      </c>
      <c r="R72" t="str">
        <f t="shared" ca="1" si="66"/>
        <v/>
      </c>
      <c r="S72" t="e">
        <f t="shared" ca="1" si="82"/>
        <v>#VALUE!</v>
      </c>
      <c r="T72">
        <f t="shared" ca="1" si="67"/>
        <v>1</v>
      </c>
      <c r="U72" t="e">
        <f t="shared" ca="1" si="83"/>
        <v>#VALUE!</v>
      </c>
      <c r="V72" t="str">
        <f t="shared" ca="1" si="68"/>
        <v/>
      </c>
      <c r="X72" t="str">
        <f t="shared" ca="1" si="69"/>
        <v/>
      </c>
      <c r="Y72" s="76" t="e">
        <f t="shared" ca="1" si="70"/>
        <v>#VALUE!</v>
      </c>
      <c r="AA72" t="str">
        <f t="shared" ca="1" si="71"/>
        <v/>
      </c>
      <c r="AB72" s="76" t="e">
        <f t="shared" ca="1" si="72"/>
        <v>#VALUE!</v>
      </c>
      <c r="AD72" t="str">
        <f t="shared" ca="1" si="73"/>
        <v/>
      </c>
      <c r="AE72" s="76" t="e">
        <f t="shared" ca="1" si="74"/>
        <v>#VALUE!</v>
      </c>
      <c r="AG72" t="str">
        <f t="shared" ca="1" si="75"/>
        <v/>
      </c>
      <c r="AH72" s="76" t="e">
        <f t="shared" ca="1" si="76"/>
        <v>#VALUE!</v>
      </c>
      <c r="AI72" s="76"/>
      <c r="AJ72" t="str">
        <f t="shared" ca="1" si="84"/>
        <v/>
      </c>
      <c r="AK72" s="76" t="e">
        <f t="shared" ca="1" si="85"/>
        <v>#VALUE!</v>
      </c>
      <c r="AM72" t="str">
        <f ca="1">IF(ISNUMBER(Index!$K71),Index!$N71,"")</f>
        <v/>
      </c>
      <c r="AN72" t="str">
        <f ca="1">IF(ISNUMBER(Index!$K71),Index!$K71,"")</f>
        <v/>
      </c>
      <c r="AO72" t="str">
        <f ca="1">IF(ISNUMBER(AN72),Index!$M71,"")</f>
        <v/>
      </c>
      <c r="AP72" t="str">
        <f t="shared" ca="1" si="77"/>
        <v/>
      </c>
      <c r="AQ72" t="str">
        <f t="shared" ca="1" si="78"/>
        <v/>
      </c>
      <c r="AR72" t="str">
        <f t="shared" ca="1" si="79"/>
        <v/>
      </c>
      <c r="AS72" t="str">
        <f ca="1">IFERROR(IF(N(ISNUMBER(AS$2)*$AN72)&gt;0,MIN($D$6,
SUMPRODUCT(N(OFFSET(AlleInstrumente!$C$1,AS$3,0,AS$4,1)=$AN72))
),0),"")</f>
        <v/>
      </c>
      <c r="AT72" t="str">
        <f ca="1">IFERROR(IF(N(ISNUMBER(AT$2)*$AN72)&gt;0,MIN($D$6,
SUMPRODUCT(N(OFFSET(AlleInstrumente!$C$1,AT$3,0,AT$4,1)=$AN72))
),0),"")</f>
        <v/>
      </c>
      <c r="AU72" t="str">
        <f ca="1">IFERROR(IF(N(ISNUMBER(AU$2)*$AN72)&gt;0,MIN($D$6,
SUMPRODUCT(N(OFFSET(AlleInstrumente!$C$1,AU$3,0,AU$4,1)=$AN72))
),0),"")</f>
        <v/>
      </c>
      <c r="AV72" t="str">
        <f ca="1">IFERROR(IF(N(ISNUMBER(AV$2)*$AN72)&gt;0,MIN($D$6,
SUMPRODUCT(N(OFFSET(AlleInstrumente!$C$1,AV$3,0,AV$4,1)=$AN72))
),0),"")</f>
        <v/>
      </c>
      <c r="AW72" t="str">
        <f ca="1">IFERROR(IF(N(ISNUMBER(AW$2)*$AN72)&gt;0,MIN($D$6,
SUMPRODUCT(N(OFFSET(AlleInstrumente!$C$1,AW$3,0,AW$4,1)=$AN72))
),0),"")</f>
        <v/>
      </c>
      <c r="AX72" t="str">
        <f ca="1">IFERROR(IF(N(ISNUMBER(AX$2)*$AN72)&gt;0,MIN($D$6,
SUMPRODUCT(N(OFFSET(AlleInstrumente!$C$1,AX$3,0,AX$4,1)=$AN72))
),0),"")</f>
        <v/>
      </c>
      <c r="AY72" t="str">
        <f ca="1">IFERROR(IF(N(ISNUMBER(AY$2)*$AN72)&gt;0,MIN($D$6,
SUMPRODUCT(N(OFFSET(AlleInstrumente!$C$1,AY$3,0,AY$4,1)=$AN72))
),0),"")</f>
        <v/>
      </c>
      <c r="AZ72" t="str">
        <f ca="1">IFERROR(IF(N(ISNUMBER(AZ$2)*$AN72)&gt;0,MIN($D$6,
SUMPRODUCT(N(OFFSET(AlleInstrumente!$C$1,AZ$3,0,AZ$4,1)=$AN72))
),0),"")</f>
        <v/>
      </c>
      <c r="BA72" t="str">
        <f ca="1">IFERROR(IF(N(ISNUMBER(BA$2)*$AN72)&gt;0,MIN($D$6,
SUMPRODUCT(N(OFFSET(AlleInstrumente!$C$1,BA$3,0,BA$4,1)=$AN72))
),0),"")</f>
        <v/>
      </c>
      <c r="BB72" t="str">
        <f ca="1">IFERROR(IF(N(ISNUMBER(BB$2)*$AN72)&gt;0,MIN($D$6,
SUMPRODUCT(N(OFFSET(AlleInstrumente!$C$1,BB$3,0,BB$4,1)=$AN72))
),0),"")</f>
        <v/>
      </c>
      <c r="BC72" t="str">
        <f ca="1">IFERROR(IF(N(ISNUMBER(BC$2)*$AN72)&gt;0,MIN($D$6,
SUMPRODUCT(N(OFFSET(AlleInstrumente!$C$1,BC$3,0,BC$4,1)=$AN72))
),0),"")</f>
        <v/>
      </c>
      <c r="BD72" t="str">
        <f ca="1">IFERROR(IF(N(ISNUMBER(BD$2)*$AN72)&gt;0,MIN($D$6,
SUMPRODUCT(N(OFFSET(AlleInstrumente!$C$1,BD$3,0,BD$4,1)=$AN72))
),0),"")</f>
        <v/>
      </c>
      <c r="BE72" t="str">
        <f ca="1">IFERROR(IF(N(ISNUMBER(BE$2)*$AN72)&gt;0,MIN($D$6,
SUMPRODUCT(N(OFFSET(AlleInstrumente!$C$1,BE$3,0,BE$4,1)=$AN72))
),0),"")</f>
        <v/>
      </c>
      <c r="BF72" t="str">
        <f ca="1">IFERROR(IF(N(ISNUMBER(BF$2)*$AN72)&gt;0,MIN($D$6,
SUMPRODUCT(N(OFFSET(AlleInstrumente!$C$1,BF$3,0,BF$4,1)=$AN72))
),0),"")</f>
        <v/>
      </c>
      <c r="BG72" t="str">
        <f ca="1">IFERROR(IF(N(ISNUMBER(BG$2)*$AN72)&gt;0,MIN($D$6,
SUMPRODUCT(N(OFFSET(AlleInstrumente!$C$1,BG$3,0,BG$4,1)=$AN72))
),0),"")</f>
        <v/>
      </c>
      <c r="BH72" t="str">
        <f ca="1">IFERROR(IF(N(ISNUMBER(BH$2)*$AN72)&gt;0,MIN($D$6,
SUMPRODUCT(N(OFFSET(AlleInstrumente!$C$1,BH$3,0,BH$4,1)=$AN72))
),0),"")</f>
        <v/>
      </c>
      <c r="BI72" t="str">
        <f ca="1">IFERROR(IF(N(ISNUMBER(BI$2)*$AN72)&gt;0,MIN($D$6,
SUMPRODUCT(N(OFFSET(AlleInstrumente!$C$1,BI$3,0,BI$4,1)=$AN72))
),0),"")</f>
        <v/>
      </c>
      <c r="BJ72" t="str">
        <f ca="1">IFERROR(IF(N(ISNUMBER(BJ$2)*$AN72)&gt;0,MIN($D$6,
SUMPRODUCT(N(OFFSET(AlleInstrumente!$C$1,BJ$3,0,BJ$4,1)=$AN72))
),0),"")</f>
        <v/>
      </c>
      <c r="BK72" t="str">
        <f ca="1">IFERROR(IF(N(ISNUMBER(BK$2)*$AN72)&gt;0,MIN($D$6,
SUMPRODUCT(N(OFFSET(AlleInstrumente!$C$1,BK$3,0,BK$4,1)=$AN72))
),0),"")</f>
        <v/>
      </c>
      <c r="BL72" t="str">
        <f ca="1">IFERROR(IF(N(ISNUMBER(BL$2)*$AN72)&gt;0,MIN($D$6,
SUMPRODUCT(N(OFFSET(AlleInstrumente!$C$1,BL$3,0,BL$4,1)=$AN72))
),0),"")</f>
        <v/>
      </c>
      <c r="BM72" t="str">
        <f ca="1">IFERROR(IF(N(ISNUMBER(BM$2)*$AN72)&gt;0,MIN($D$6,
SUMPRODUCT(N(OFFSET(AlleInstrumente!$C$1,BM$3,0,BM$4,1)=$AN72))
),0),"")</f>
        <v/>
      </c>
      <c r="BN72" t="str">
        <f ca="1">IFERROR(IF(N(ISNUMBER(BN$2)*$AN72)&gt;0,MIN($D$6,
SUMPRODUCT(N(OFFSET(AlleInstrumente!$C$1,BN$3,0,BN$4,1)=$AN72))
),0),"")</f>
        <v/>
      </c>
      <c r="BO72" t="str">
        <f ca="1">IFERROR(IF(N(ISNUMBER(BO$2)*$AN72)&gt;0,MIN($D$6,
SUMPRODUCT(N(OFFSET(AlleInstrumente!$C$1,BO$3,0,BO$4,1)=$AN72))
),0),"")</f>
        <v/>
      </c>
      <c r="BP72" t="str">
        <f ca="1">IFERROR(IF(N(ISNUMBER(BP$2)*$AN72)&gt;0,MIN($D$6,
SUMPRODUCT(N(OFFSET(AlleInstrumente!$C$1,BP$3,0,BP$4,1)=$AN72))
),0),"")</f>
        <v/>
      </c>
      <c r="BQ72" t="str">
        <f ca="1">IFERROR(IF(N(ISNUMBER(BQ$2)*$AN72)&gt;0,MIN($D$6,
SUMPRODUCT(N(OFFSET(AlleInstrumente!$C$1,BQ$3,0,BQ$4,1)=$AN72))
),0),"")</f>
        <v/>
      </c>
      <c r="BR72" t="str">
        <f ca="1">IFERROR(IF(N(ISNUMBER(BR$2)*$AN72)&gt;0,MIN($D$6,
SUMPRODUCT(N(OFFSET(AlleInstrumente!$C$1,BR$3,0,BR$4,1)=$AN72))
),0),"")</f>
        <v/>
      </c>
      <c r="BS72" t="str">
        <f ca="1">IFERROR(IF(N(ISNUMBER(BS$2)*$AN72)&gt;0,MIN($D$6,
SUMPRODUCT(N(OFFSET(AlleInstrumente!$C$1,BS$3,0,BS$4,1)=$AN72))
),0),"")</f>
        <v/>
      </c>
      <c r="BT72" t="str">
        <f ca="1">IFERROR(IF(N(ISNUMBER(BT$2)*$AN72)&gt;0,MIN($D$6,
SUMPRODUCT(N(OFFSET(AlleInstrumente!$C$1,BT$3,0,BT$4,1)=$AN72))
),0),"")</f>
        <v/>
      </c>
      <c r="BU72" t="str">
        <f ca="1">IFERROR(IF(N(ISNUMBER(BU$2)*$AN72)&gt;0,MIN($D$6,
SUMPRODUCT(N(OFFSET(AlleInstrumente!$C$1,BU$3,0,BU$4,1)=$AN72))
),0),"")</f>
        <v/>
      </c>
      <c r="BV72" t="str">
        <f ca="1">IFERROR(IF(N(ISNUMBER(BV$2)*$AN72)&gt;0,MIN($D$6,
SUMPRODUCT(N(OFFSET(AlleInstrumente!$C$1,BV$3,0,BV$4,1)=$AN72))
),0),"")</f>
        <v/>
      </c>
      <c r="BW72" t="str">
        <f ca="1">IFERROR(IF(N(ISNUMBER(BW$2)*$AN72)&gt;0,MIN($D$6,
SUMPRODUCT(N(OFFSET(AlleInstrumente!$C$1,BW$3,0,BW$4,1)=$AN72))
),0),"")</f>
        <v/>
      </c>
      <c r="BX72" t="str">
        <f ca="1">IFERROR(IF(N(ISNUMBER(BX$2)*$AN72)&gt;0,MIN($D$6,
SUMPRODUCT(N(OFFSET(AlleInstrumente!$C$1,BX$3,0,BX$4,1)=$AN72))
),0),"")</f>
        <v/>
      </c>
      <c r="BY72" t="str">
        <f ca="1">IFERROR(IF(N(ISNUMBER(BY$2)*$AN72)&gt;0,MIN($D$6,
SUMPRODUCT(N(OFFSET(AlleInstrumente!$C$1,BY$3,0,BY$4,1)=$AN72))
),0),"")</f>
        <v/>
      </c>
      <c r="BZ72" t="str">
        <f ca="1">IFERROR(IF(N(ISNUMBER(BZ$2)*$AN72)&gt;0,MIN($D$6,
SUMPRODUCT(N(OFFSET(AlleInstrumente!$C$1,BZ$3,0,BZ$4,1)=$AN72))
),0),"")</f>
        <v/>
      </c>
      <c r="CA72" t="str">
        <f ca="1">IFERROR(IF(N(ISNUMBER(CA$2)*$AN72)&gt;0,MIN($D$6,
SUMPRODUCT(N(OFFSET(AlleInstrumente!$C$1,CA$3,0,CA$4,1)=$AN72))
),0),"")</f>
        <v/>
      </c>
      <c r="CB72" t="str">
        <f ca="1">IFERROR(IF(N(ISNUMBER(CB$2)*$AN72)&gt;0,MIN($D$6,
SUMPRODUCT(N(OFFSET(AlleInstrumente!$C$1,CB$3,0,CB$4,1)=$AN72))
),0),"")</f>
        <v/>
      </c>
      <c r="CC72" t="str">
        <f ca="1">IFERROR(IF(N(ISNUMBER(CC$2)*$AN72)&gt;0,MIN($D$6,
SUMPRODUCT(N(OFFSET(AlleInstrumente!$C$1,CC$3,0,CC$4,1)=$AN72))
),0),"")</f>
        <v/>
      </c>
      <c r="CD72" t="str">
        <f ca="1">IFERROR(IF(N(ISNUMBER(CD$2)*$AN72)&gt;0,MIN($D$6,
SUMPRODUCT(N(OFFSET(AlleInstrumente!$C$1,CD$3,0,CD$4,1)=$AN72))
),0),"")</f>
        <v/>
      </c>
      <c r="CE72" t="str">
        <f ca="1">IFERROR(IF(N(ISNUMBER(CE$2)*$AN72)&gt;0,MIN($D$6,
SUMPRODUCT(N(OFFSET(AlleInstrumente!$C$1,CE$3,0,CE$4,1)=$AN72))
),0),"")</f>
        <v/>
      </c>
      <c r="CF72" t="str">
        <f ca="1">IFERROR(IF(N(ISNUMBER(CF$2)*$AN72)&gt;0,MIN($D$6,
SUMPRODUCT(N(OFFSET(AlleInstrumente!$C$1,CF$3,0,CF$4,1)=$AN72))
),0),"")</f>
        <v/>
      </c>
      <c r="CG72" t="str">
        <f ca="1">IFERROR(IF(N(ISNUMBER(CG$2)*$AN72)&gt;0,MIN($D$6,
SUMPRODUCT(N(OFFSET(AlleInstrumente!$C$1,CG$3,0,CG$4,1)=$AN72))
),0),"")</f>
        <v/>
      </c>
      <c r="CH72" t="str">
        <f ca="1">IFERROR(IF(N(ISNUMBER(CH$2)*$AN72)&gt;0,MIN($D$6,
SUMPRODUCT(N(OFFSET(AlleInstrumente!$C$1,CH$3,0,CH$4,1)=$AN72))
),0),"")</f>
        <v/>
      </c>
      <c r="CI72" t="str">
        <f ca="1">IFERROR(IF(N(ISNUMBER(CI$2)*$AN72)&gt;0,MIN($D$6,
SUMPRODUCT(N(OFFSET(AlleInstrumente!$C$1,CI$3,0,CI$4,1)=$AN72))
),0),"")</f>
        <v/>
      </c>
      <c r="CJ72" t="str">
        <f ca="1">IFERROR(IF(N(ISNUMBER(CJ$2)*$AN72)&gt;0,MIN($D$6,
SUMPRODUCT(N(OFFSET(AlleInstrumente!$C$1,CJ$3,0,CJ$4,1)=$AN72))
),0),"")</f>
        <v/>
      </c>
      <c r="CK72" t="str">
        <f ca="1">IFERROR(IF(N(ISNUMBER(CK$2)*$AN72)&gt;0,MIN($D$6,
SUMPRODUCT(N(OFFSET(AlleInstrumente!$C$1,CK$3,0,CK$4,1)=$AN72))
),0),"")</f>
        <v/>
      </c>
      <c r="CL72" t="str">
        <f ca="1">IFERROR(IF(N(ISNUMBER(CL$2)*$AN72)&gt;0,MIN($D$6,
SUMPRODUCT(N(OFFSET(AlleInstrumente!$C$1,CL$3,0,CL$4,1)=$AN72))
),0),"")</f>
        <v/>
      </c>
      <c r="CM72" t="str">
        <f ca="1">IFERROR(IF(N(ISNUMBER(CM$2)*$AN72)&gt;0,MIN($D$6,
SUMPRODUCT(N(OFFSET(AlleInstrumente!$C$1,CM$3,0,CM$4,1)=$AN72))
),0),"")</f>
        <v/>
      </c>
      <c r="CN72" t="str">
        <f ca="1">IFERROR(IF(N(ISNUMBER(CN$2)*$AN72)&gt;0,MIN($D$6,
SUMPRODUCT(N(OFFSET(AlleInstrumente!$C$1,CN$3,0,CN$4,1)=$AN72))
),0),"")</f>
        <v/>
      </c>
      <c r="CO72" t="str">
        <f ca="1">IFERROR(IF(N(ISNUMBER(CO$2)*$AN72)&gt;0,MIN($D$6,
SUMPRODUCT(N(OFFSET(AlleInstrumente!$C$1,CO$3,0,CO$4,1)=$AN72))
),0),"")</f>
        <v/>
      </c>
      <c r="CP72" t="str">
        <f ca="1">IFERROR(IF(N(ISNUMBER(CP$2)*$AN72)&gt;0,MIN($D$6,
SUMPRODUCT(N(OFFSET(AlleInstrumente!$C$1,CP$3,0,CP$4,1)=$AN72))
),0),"")</f>
        <v/>
      </c>
      <c r="CQ72" t="str">
        <f ca="1">IFERROR(IF(N(ISNUMBER(CQ$2)*$AN72)&gt;0,MIN($D$6,
SUMPRODUCT(N(OFFSET(AlleInstrumente!$C$1,CQ$3,0,CQ$4,1)=$AN72))
),0),"")</f>
        <v/>
      </c>
      <c r="CR72" t="str">
        <f ca="1">IFERROR(IF(N(ISNUMBER(CR$2)*$AN72)&gt;0,MIN($D$6,
SUMPRODUCT(N(OFFSET(AlleInstrumente!$C$1,CR$3,0,CR$4,1)=$AN72))
),0),"")</f>
        <v/>
      </c>
      <c r="CS72" t="str">
        <f ca="1">IFERROR(IF(N(ISNUMBER(CS$2)*$AN72)&gt;0,MIN($D$6,
SUMPRODUCT(N(OFFSET(AlleInstrumente!$C$1,CS$3,0,CS$4,1)=$AN72))
),0),"")</f>
        <v/>
      </c>
      <c r="CT72" t="str">
        <f ca="1">IFERROR(IF(N(ISNUMBER(CT$2)*$AN72)&gt;0,MIN($D$6,
SUMPRODUCT(N(OFFSET(AlleInstrumente!$C$1,CT$3,0,CT$4,1)=$AN72))
),0),"")</f>
        <v/>
      </c>
      <c r="CU72" t="str">
        <f ca="1">IFERROR(IF(N(ISNUMBER(CU$2)*$AN72)&gt;0,MIN($D$6,
SUMPRODUCT(N(OFFSET(AlleInstrumente!$C$1,CU$3,0,CU$4,1)=$AN72))
),0),"")</f>
        <v/>
      </c>
      <c r="CV72" t="str">
        <f ca="1">IFERROR(IF(N(ISNUMBER(CV$2)*$AN72)&gt;0,MIN($D$6,
SUMPRODUCT(N(OFFSET(AlleInstrumente!$C$1,CV$3,0,CV$4,1)=$AN72))
),0),"")</f>
        <v/>
      </c>
      <c r="CW72" t="str">
        <f ca="1">IFERROR(IF(N(ISNUMBER(CW$2)*$AN72)&gt;0,MIN($D$6,
SUMPRODUCT(N(OFFSET(AlleInstrumente!$C$1,CW$3,0,CW$4,1)=$AN72))
),0),"")</f>
        <v/>
      </c>
      <c r="CX72" t="str">
        <f ca="1">IFERROR(IF(N(ISNUMBER(CX$2)*$AN72)&gt;0,MIN($D$6,
SUMPRODUCT(N(OFFSET(AlleInstrumente!$C$1,CX$3,0,CX$4,1)=$AN72))
),0),"")</f>
        <v/>
      </c>
      <c r="CY72" t="str">
        <f ca="1">IFERROR(IF(N(ISNUMBER(CY$2)*$AN72)&gt;0,MIN($D$6,
SUMPRODUCT(N(OFFSET(AlleInstrumente!$C$1,CY$3,0,CY$4,1)=$AN72))
),0),"")</f>
        <v/>
      </c>
      <c r="CZ72" t="str">
        <f ca="1">IFERROR(IF(N(ISNUMBER(CZ$2)*$AN72)&gt;0,MIN($D$6,
SUMPRODUCT(N(OFFSET(AlleInstrumente!$C$1,CZ$3,0,CZ$4,1)=$AN72))
),0),"")</f>
        <v/>
      </c>
      <c r="DA72" t="str">
        <f ca="1">IFERROR(IF(N(ISNUMBER(DA$2)*$AN72)&gt;0,MIN($D$6,
SUMPRODUCT(N(OFFSET(AlleInstrumente!$C$1,DA$3,0,DA$4,1)=$AN72))
),0),"")</f>
        <v/>
      </c>
      <c r="DB72" t="str">
        <f ca="1">IFERROR(IF(N(ISNUMBER(DB$2)*$AN72)&gt;0,MIN($D$6,
SUMPRODUCT(N(OFFSET(AlleInstrumente!$C$1,DB$3,0,DB$4,1)=$AN72))
),0),"")</f>
        <v/>
      </c>
      <c r="DC72" t="str">
        <f ca="1">IFERROR(IF(N(ISNUMBER(DC$2)*$AN72)&gt;0,MIN($D$6,
SUMPRODUCT(N(OFFSET(AlleInstrumente!$C$1,DC$3,0,DC$4,1)=$AN72))
),0),"")</f>
        <v/>
      </c>
      <c r="DD72" t="str">
        <f ca="1">IFERROR(IF(N(ISNUMBER(DD$2)*$AN72)&gt;0,MIN($D$6,
SUMPRODUCT(N(OFFSET(AlleInstrumente!$C$1,DD$3,0,DD$4,1)=$AN72))
),0),"")</f>
        <v/>
      </c>
      <c r="DE72" t="str">
        <f ca="1">IFERROR(IF(N(ISNUMBER(DE$2)*$AN72)&gt;0,MIN($D$6,
SUMPRODUCT(N(OFFSET(AlleInstrumente!$C$1,DE$3,0,DE$4,1)=$AN72))
),0),"")</f>
        <v/>
      </c>
      <c r="DF72" t="str">
        <f ca="1">IFERROR(IF(N(ISNUMBER(DF$2)*$AN72)&gt;0,MIN($D$6,
SUMPRODUCT(N(OFFSET(AlleInstrumente!$C$1,DF$3,0,DF$4,1)=$AN72))
),0),"")</f>
        <v/>
      </c>
      <c r="DG72" t="str">
        <f ca="1">IFERROR(IF(N(ISNUMBER(DG$2)*$AN72)&gt;0,MIN($D$6,
SUMPRODUCT(N(OFFSET(AlleInstrumente!$C$1,DG$3,0,DG$4,1)=$AN72))
),0),"")</f>
        <v/>
      </c>
      <c r="DH72" t="str">
        <f ca="1">IFERROR(IF(N(ISNUMBER(DH$2)*$AN72)&gt;0,MIN($D$6,
SUMPRODUCT(N(OFFSET(AlleInstrumente!$C$1,DH$3,0,DH$4,1)=$AN72))
),0),"")</f>
        <v/>
      </c>
      <c r="DI72" t="str">
        <f ca="1">IFERROR(IF(N(ISNUMBER(DI$2)*$AN72)&gt;0,MIN($D$6,
SUMPRODUCT(N(OFFSET(AlleInstrumente!$C$1,DI$3,0,DI$4,1)=$AN72))
),0),"")</f>
        <v/>
      </c>
      <c r="DJ72" t="str">
        <f ca="1">IFERROR(IF(N(ISNUMBER(DJ$2)*$AN72)&gt;0,MIN($D$6,
SUMPRODUCT(N(OFFSET(AlleInstrumente!$C$1,DJ$3,0,DJ$4,1)=$AN72))
),0),"")</f>
        <v/>
      </c>
      <c r="DK72" t="str">
        <f ca="1">IFERROR(IF(N(ISNUMBER(DK$2)*$AN72)&gt;0,MIN($D$6,
SUMPRODUCT(N(OFFSET(AlleInstrumente!$C$1,DK$3,0,DK$4,1)=$AN72))
),0),"")</f>
        <v/>
      </c>
      <c r="DL72" t="str">
        <f ca="1">IFERROR(IF(N(ISNUMBER(DL$2)*$AN72)&gt;0,MIN($D$6,
SUMPRODUCT(N(OFFSET(AlleInstrumente!$C$1,DL$3,0,DL$4,1)=$AN72))
),0),"")</f>
        <v/>
      </c>
      <c r="DM72" t="str">
        <f ca="1">IFERROR(IF(N(ISNUMBER(DM$2)*$AN72)&gt;0,MIN($D$6,
SUMPRODUCT(N(OFFSET(AlleInstrumente!$C$1,DM$3,0,DM$4,1)=$AN72))
),0),"")</f>
        <v/>
      </c>
      <c r="DN72" t="str">
        <f ca="1">IFERROR(IF(N(ISNUMBER(DN$2)*$AN72)&gt;0,MIN($D$6,
SUMPRODUCT(N(OFFSET(AlleInstrumente!$C$1,DN$3,0,DN$4,1)=$AN72))
),0),"")</f>
        <v/>
      </c>
      <c r="DO72" t="str">
        <f ca="1">IFERROR(IF(N(ISNUMBER(DO$2)*$AN72)&gt;0,MIN($D$6,
SUMPRODUCT(N(OFFSET(AlleInstrumente!$C$1,DO$3,0,DO$4,1)=$AN72))
),0),"")</f>
        <v/>
      </c>
      <c r="DP72" t="str">
        <f ca="1">IFERROR(IF(N(ISNUMBER(DP$2)*$AN72)&gt;0,MIN($D$6,
SUMPRODUCT(N(OFFSET(AlleInstrumente!$C$1,DP$3,0,DP$4,1)=$AN72))
),0),"")</f>
        <v/>
      </c>
      <c r="DQ72" t="str">
        <f ca="1">IFERROR(IF(N(ISNUMBER(DQ$2)*$AN72)&gt;0,MIN($D$6,
SUMPRODUCT(N(OFFSET(AlleInstrumente!$C$1,DQ$3,0,DQ$4,1)=$AN72))
),0),"")</f>
        <v/>
      </c>
      <c r="DR72" t="str">
        <f ca="1">IFERROR(IF(N(ISNUMBER(DR$2)*$AN72)&gt;0,MIN($D$6,
SUMPRODUCT(N(OFFSET(AlleInstrumente!$C$1,DR$3,0,DR$4,1)=$AN72))
),0),"")</f>
        <v/>
      </c>
      <c r="DS72" t="str">
        <f ca="1">IFERROR(IF(N(ISNUMBER(DS$2)*$AN72)&gt;0,MIN($D$6,
SUMPRODUCT(N(OFFSET(AlleInstrumente!$C$1,DS$3,0,DS$4,1)=$AN72))
),0),"")</f>
        <v/>
      </c>
      <c r="DT72" t="str">
        <f ca="1">IFERROR(IF(N(ISNUMBER(DT$2)*$AN72)&gt;0,MIN($D$6,
SUMPRODUCT(N(OFFSET(AlleInstrumente!$C$1,DT$3,0,DT$4,1)=$AN72))
),0),"")</f>
        <v/>
      </c>
      <c r="DU72" t="str">
        <f ca="1">IFERROR(IF(N(ISNUMBER(DU$2)*$AN72)&gt;0,MIN($D$6,
SUMPRODUCT(N(OFFSET(AlleInstrumente!$C$1,DU$3,0,DU$4,1)=$AN72))
),0),"")</f>
        <v/>
      </c>
      <c r="DV72" t="str">
        <f ca="1">IFERROR(IF(N(ISNUMBER(DV$2)*$AN72)&gt;0,MIN($D$6,
SUMPRODUCT(N(OFFSET(AlleInstrumente!$C$1,DV$3,0,DV$4,1)=$AN72))
),0),"")</f>
        <v/>
      </c>
      <c r="DW72" t="str">
        <f ca="1">IFERROR(IF(N(ISNUMBER(DW$2)*$AN72)&gt;0,MIN($D$6,
SUMPRODUCT(N(OFFSET(AlleInstrumente!$C$1,DW$3,0,DW$4,1)=$AN72))
),0),"")</f>
        <v/>
      </c>
      <c r="DX72" t="str">
        <f ca="1">IFERROR(IF(N(ISNUMBER(DX$2)*$AN72)&gt;0,MIN($D$6,
SUMPRODUCT(N(OFFSET(AlleInstrumente!$C$1,DX$3,0,DX$4,1)=$AN72))
),0),"")</f>
        <v/>
      </c>
      <c r="DY72" t="str">
        <f ca="1">IFERROR(IF(N(ISNUMBER(DY$2)*$AN72)&gt;0,MIN($D$6,
SUMPRODUCT(N(OFFSET(AlleInstrumente!$C$1,DY$3,0,DY$4,1)=$AN72))
),0),"")</f>
        <v/>
      </c>
      <c r="DZ72" t="str">
        <f ca="1">IFERROR(IF(N(ISNUMBER(DZ$2)*$AN72)&gt;0,MIN($D$6,
SUMPRODUCT(N(OFFSET(AlleInstrumente!$C$1,DZ$3,0,DZ$4,1)=$AN72))
),0),"")</f>
        <v/>
      </c>
      <c r="EA72" t="str">
        <f ca="1">IFERROR(IF(N(ISNUMBER(EA$2)*$AN72)&gt;0,MIN($D$6,
SUMPRODUCT(N(OFFSET(AlleInstrumente!$C$1,EA$3,0,EA$4,1)=$AN72))
),0),"")</f>
        <v/>
      </c>
      <c r="EB72" t="str">
        <f ca="1">IFERROR(IF(N(ISNUMBER(EB$2)*$AN72)&gt;0,MIN($D$6,
SUMPRODUCT(N(OFFSET(AlleInstrumente!$C$1,EB$3,0,EB$4,1)=$AN72))
),0),"")</f>
        <v/>
      </c>
      <c r="EC72" t="str">
        <f ca="1">IFERROR(IF(N(ISNUMBER(EC$2)*$AN72)&gt;0,MIN($D$6,
SUMPRODUCT(N(OFFSET(AlleInstrumente!$C$1,EC$3,0,EC$4,1)=$AN72))
),0),"")</f>
        <v/>
      </c>
      <c r="ED72" t="str">
        <f ca="1">IFERROR(IF(N(ISNUMBER(ED$2)*$AN72)&gt;0,MIN($D$6,
SUMPRODUCT(N(OFFSET(AlleInstrumente!$C$1,ED$3,0,ED$4,1)=$AN72))
),0),"")</f>
        <v/>
      </c>
      <c r="EE72" t="str">
        <f ca="1">IFERROR(IF(N(ISNUMBER(EE$2)*$AN72)&gt;0,MIN($D$6,
SUMPRODUCT(N(OFFSET(AlleInstrumente!$C$1,EE$3,0,EE$4,1)=$AN72))
),0),"")</f>
        <v/>
      </c>
      <c r="EF72" t="str">
        <f ca="1">IFERROR(IF(N(ISNUMBER(EF$2)*$AN72)&gt;0,MIN($D$6,
SUMPRODUCT(N(OFFSET(AlleInstrumente!$C$1,EF$3,0,EF$4,1)=$AN72))
),0),"")</f>
        <v/>
      </c>
      <c r="EG72" t="str">
        <f ca="1">IFERROR(IF(N(ISNUMBER(EG$2)*$AN72)&gt;0,MIN($D$6,
SUMPRODUCT(N(OFFSET(AlleInstrumente!$C$1,EG$3,0,EG$4,1)=$AN72))
),0),"")</f>
        <v/>
      </c>
      <c r="EH72" t="str">
        <f ca="1">IFERROR(IF(N(ISNUMBER(EH$2)*$AN72)&gt;0,MIN($D$6,
SUMPRODUCT(N(OFFSET(AlleInstrumente!$C$1,EH$3,0,EH$4,1)=$AN72))
),0),"")</f>
        <v/>
      </c>
      <c r="EI72" t="str">
        <f ca="1">IFERROR(IF(N(ISNUMBER(EI$2)*$AN72)&gt;0,MIN($D$6,
SUMPRODUCT(N(OFFSET(AlleInstrumente!$C$1,EI$3,0,EI$4,1)=$AN72))
),0),"")</f>
        <v/>
      </c>
      <c r="EJ72" t="str">
        <f ca="1">IFERROR(IF(N(ISNUMBER(EJ$2)*$AN72)&gt;0,MIN($D$6,
SUMPRODUCT(N(OFFSET(AlleInstrumente!$C$1,EJ$3,0,EJ$4,1)=$AN72))
),0),"")</f>
        <v/>
      </c>
      <c r="EK72" t="str">
        <f ca="1">IFERROR(IF(N(ISNUMBER(EK$2)*$AN72)&gt;0,MIN($D$6,
SUMPRODUCT(N(OFFSET(AlleInstrumente!$C$1,EK$3,0,EK$4,1)=$AN72))
),0),"")</f>
        <v/>
      </c>
      <c r="EL72" t="str">
        <f ca="1">IFERROR(IF(N(ISNUMBER(EL$2)*$AN72)&gt;0,MIN($D$6,
SUMPRODUCT(N(OFFSET(AlleInstrumente!$C$1,EL$3,0,EL$4,1)=$AN72))
),0),"")</f>
        <v/>
      </c>
      <c r="EM72" t="str">
        <f ca="1">IFERROR(IF(N(ISNUMBER(EM$2)*$AN72)&gt;0,MIN($D$6,
SUMPRODUCT(N(OFFSET(AlleInstrumente!$C$1,EM$3,0,EM$4,1)=$AN72))
),0),"")</f>
        <v/>
      </c>
      <c r="EN72" t="str">
        <f ca="1">IFERROR(IF(N(ISNUMBER(EN$2)*$AN72)&gt;0,MIN($D$6,
SUMPRODUCT(N(OFFSET(AlleInstrumente!$C$1,EN$3,0,EN$4,1)=$AN72))
),0),"")</f>
        <v/>
      </c>
      <c r="EO72" t="str">
        <f ca="1">IFERROR(IF(N(ISNUMBER(EO$2)*$AN72)&gt;0,MIN($D$6,
SUMPRODUCT(N(OFFSET(AlleInstrumente!$C$1,EO$3,0,EO$4,1)=$AN72))
),0),"")</f>
        <v/>
      </c>
      <c r="EP72" t="str">
        <f ca="1">IFERROR(IF(N(ISNUMBER(EP$2)*$AN72)&gt;0,MIN($D$6,
SUMPRODUCT(N(OFFSET(AlleInstrumente!$C$1,EP$3,0,EP$4,1)=$AN72))
),0),"")</f>
        <v/>
      </c>
      <c r="EQ72" t="str">
        <f ca="1">IFERROR(IF(N(ISNUMBER(EQ$2)*$AN72)&gt;0,MIN($D$6,
SUMPRODUCT(N(OFFSET(AlleInstrumente!$C$1,EQ$3,0,EQ$4,1)=$AN72))
),0),"")</f>
        <v/>
      </c>
      <c r="ER72" t="str">
        <f ca="1">IFERROR(IF(N(ISNUMBER(ER$2)*$AN72)&gt;0,MIN($D$6,
SUMPRODUCT(N(OFFSET(AlleInstrumente!$C$1,ER$3,0,ER$4,1)=$AN72))
),0),"")</f>
        <v/>
      </c>
      <c r="ES72" t="str">
        <f ca="1">IFERROR(IF(N(ISNUMBER(ES$2)*$AN72)&gt;0,MIN($D$6,
SUMPRODUCT(N(OFFSET(AlleInstrumente!$C$1,ES$3,0,ES$4,1)=$AN72))
),0),"")</f>
        <v/>
      </c>
      <c r="ET72" t="str">
        <f ca="1">IFERROR(IF(N(ISNUMBER(ET$2)*$AN72)&gt;0,MIN($D$6,
SUMPRODUCT(N(OFFSET(AlleInstrumente!$C$1,ET$3,0,ET$4,1)=$AN72))
),0),"")</f>
        <v/>
      </c>
      <c r="EU72" t="str">
        <f ca="1">IFERROR(IF(N(ISNUMBER(EU$2)*$AN72)&gt;0,MIN($D$6,
SUMPRODUCT(N(OFFSET(AlleInstrumente!$C$1,EU$3,0,EU$4,1)=$AN72))
),0),"")</f>
        <v/>
      </c>
      <c r="EV72" t="str">
        <f ca="1">IFERROR(IF(N(ISNUMBER(EV$2)*$AN72)&gt;0,MIN($D$6,
SUMPRODUCT(N(OFFSET(AlleInstrumente!$C$1,EV$3,0,EV$4,1)=$AN72))
),0),"")</f>
        <v/>
      </c>
      <c r="EW72" t="str">
        <f ca="1">IFERROR(IF(N(ISNUMBER(EW$2)*$AN72)&gt;0,MIN($D$6,
SUMPRODUCT(N(OFFSET(AlleInstrumente!$C$1,EW$3,0,EW$4,1)=$AN72))
),0),"")</f>
        <v/>
      </c>
      <c r="EX72" t="str">
        <f ca="1">IFERROR(IF(N(ISNUMBER(EX$2)*$AN72)&gt;0,MIN($D$6,
SUMPRODUCT(N(OFFSET(AlleInstrumente!$C$1,EX$3,0,EX$4,1)=$AN72))
),0),"")</f>
        <v/>
      </c>
      <c r="EY72" t="str">
        <f ca="1">IFERROR(IF(N(ISNUMBER(EY$2)*$AN72)&gt;0,MIN($D$6,
SUMPRODUCT(N(OFFSET(AlleInstrumente!$C$1,EY$3,0,EY$4,1)=$AN72))
),0),"")</f>
        <v/>
      </c>
      <c r="EZ72" t="str">
        <f ca="1">IFERROR(IF(N(ISNUMBER(EZ$2)*$AN72)&gt;0,MIN($D$6,
SUMPRODUCT(N(OFFSET(AlleInstrumente!$C$1,EZ$3,0,EZ$4,1)=$AN72))
),0),"")</f>
        <v/>
      </c>
      <c r="FA72" t="str">
        <f ca="1">IFERROR(IF(N(ISNUMBER(FA$2)*$AN72)&gt;0,MIN($D$6,
SUMPRODUCT(N(OFFSET(AlleInstrumente!$C$1,FA$3,0,FA$4,1)=$AN72))
),0),"")</f>
        <v/>
      </c>
      <c r="FB72" t="str">
        <f ca="1">IFERROR(IF(N(ISNUMBER(FB$2)*$AN72)&gt;0,MIN($D$6,
SUMPRODUCT(N(OFFSET(AlleInstrumente!$C$1,FB$3,0,FB$4,1)=$AN72))
),0),"")</f>
        <v/>
      </c>
      <c r="FC72" t="str">
        <f ca="1">IFERROR(IF(N(ISNUMBER(FC$2)*$AN72)&gt;0,MIN($D$6,
SUMPRODUCT(N(OFFSET(AlleInstrumente!$C$1,FC$3,0,FC$4,1)=$AN72))
),0),"")</f>
        <v/>
      </c>
      <c r="FD72" t="str">
        <f ca="1">IFERROR(IF(N(ISNUMBER(FD$2)*$AN72)&gt;0,MIN($D$6,
SUMPRODUCT(N(OFFSET(AlleInstrumente!$C$1,FD$3,0,FD$4,1)=$AN72))
),0),"")</f>
        <v/>
      </c>
      <c r="FE72" t="str">
        <f ca="1">IFERROR(IF(N(ISNUMBER(FE$2)*$AN72)&gt;0,MIN($D$6,
SUMPRODUCT(N(OFFSET(AlleInstrumente!$C$1,FE$3,0,FE$4,1)=$AN72))
),0),"")</f>
        <v/>
      </c>
      <c r="FF72" t="str">
        <f ca="1">IFERROR(IF(N(ISNUMBER(FF$2)*$AN72)&gt;0,MIN($D$6,
SUMPRODUCT(N(OFFSET(AlleInstrumente!$C$1,FF$3,0,FF$4,1)=$AN72))
),0),"")</f>
        <v/>
      </c>
      <c r="FG72" t="str">
        <f ca="1">IFERROR(IF(N(ISNUMBER(FG$2)*$AN72)&gt;0,MIN($D$6,
SUMPRODUCT(N(OFFSET(AlleInstrumente!$C$1,FG$3,0,FG$4,1)=$AN72))
),0),"")</f>
        <v/>
      </c>
      <c r="FH72" t="str">
        <f ca="1">IFERROR(IF(N(ISNUMBER(FH$2)*$AN72)&gt;0,MIN($D$6,
SUMPRODUCT(N(OFFSET(AlleInstrumente!$C$1,FH$3,0,FH$4,1)=$AN72))
),0),"")</f>
        <v/>
      </c>
      <c r="FI72" t="str">
        <f ca="1">IFERROR(IF(N(ISNUMBER(FI$2)*$AN72)&gt;0,MIN($D$6,
SUMPRODUCT(N(OFFSET(AlleInstrumente!$C$1,FI$3,0,FI$4,1)=$AN72))
),0),"")</f>
        <v/>
      </c>
      <c r="FJ72" t="str">
        <f ca="1">IFERROR(IF(N(ISNUMBER(FJ$2)*$AN72)&gt;0,MIN($D$6,
SUMPRODUCT(N(OFFSET(AlleInstrumente!$C$1,FJ$3,0,FJ$4,1)=$AN72))
),0),"")</f>
        <v/>
      </c>
      <c r="FK72" t="str">
        <f ca="1">IFERROR(IF(N(ISNUMBER(FK$2)*$AN72)&gt;0,MIN($D$6,
SUMPRODUCT(N(OFFSET(AlleInstrumente!$C$1,FK$3,0,FK$4,1)=$AN72))
),0),"")</f>
        <v/>
      </c>
      <c r="FL72" t="str">
        <f ca="1">IFERROR(IF(N(ISNUMBER(FL$2)*$AN72)&gt;0,MIN($D$6,
SUMPRODUCT(N(OFFSET(AlleInstrumente!$C$1,FL$3,0,FL$4,1)=$AN72))
),0),"")</f>
        <v/>
      </c>
      <c r="FM72" t="str">
        <f ca="1">IFERROR(IF(N(ISNUMBER(FM$2)*$AN72)&gt;0,MIN($D$6,
SUMPRODUCT(N(OFFSET(AlleInstrumente!$C$1,FM$3,0,FM$4,1)=$AN72))
),0),"")</f>
        <v/>
      </c>
      <c r="FN72" t="str">
        <f ca="1">IFERROR(IF(N(ISNUMBER(FN$2)*$AN72)&gt;0,MIN($D$6,
SUMPRODUCT(N(OFFSET(AlleInstrumente!$C$1,FN$3,0,FN$4,1)=$AN72))
),0),"")</f>
        <v/>
      </c>
      <c r="FO72" t="str">
        <f ca="1">IFERROR(IF(N(ISNUMBER(FO$2)*$AN72)&gt;0,MIN($D$6,
SUMPRODUCT(N(OFFSET(AlleInstrumente!$C$1,FO$3,0,FO$4,1)=$AN72))
),0),"")</f>
        <v/>
      </c>
      <c r="FP72" t="str">
        <f ca="1">IFERROR(IF(N(ISNUMBER(FP$2)*$AN72)&gt;0,MIN($D$6,
SUMPRODUCT(N(OFFSET(AlleInstrumente!$C$1,FP$3,0,FP$4,1)=$AN72))
),0),"")</f>
        <v/>
      </c>
      <c r="FQ72" t="str">
        <f ca="1">IFERROR(IF(N(ISNUMBER(FQ$2)*$AN72)&gt;0,MIN($D$6,
SUMPRODUCT(N(OFFSET(AlleInstrumente!$C$1,FQ$3,0,FQ$4,1)=$AN72))
),0),"")</f>
        <v/>
      </c>
      <c r="FR72" t="str">
        <f ca="1">IFERROR(IF(N(ISNUMBER(FR$2)*$AN72)&gt;0,MIN($D$6,
SUMPRODUCT(N(OFFSET(AlleInstrumente!$C$1,FR$3,0,FR$4,1)=$AN72))
),0),"")</f>
        <v/>
      </c>
      <c r="FS72" t="str">
        <f ca="1">IFERROR(IF(N(ISNUMBER(FS$2)*$AN72)&gt;0,MIN($D$6,
SUMPRODUCT(N(OFFSET(AlleInstrumente!$C$1,FS$3,0,FS$4,1)=$AN72))
),0),"")</f>
        <v/>
      </c>
      <c r="FT72" t="str">
        <f ca="1">IFERROR(IF(N(ISNUMBER(FT$2)*$AN72)&gt;0,MIN($D$6,
SUMPRODUCT(N(OFFSET(AlleInstrumente!$C$1,FT$3,0,FT$4,1)=$AN72))
),0),"")</f>
        <v/>
      </c>
      <c r="FU72" t="str">
        <f ca="1">IFERROR(IF(N(ISNUMBER(FU$2)*$AN72)&gt;0,MIN($D$6,
SUMPRODUCT(N(OFFSET(AlleInstrumente!$C$1,FU$3,0,FU$4,1)=$AN72))
),0),"")</f>
        <v/>
      </c>
      <c r="FV72" t="str">
        <f ca="1">IFERROR(IF(N(ISNUMBER(FV$2)*$AN72)&gt;0,MIN($D$6,
SUMPRODUCT(N(OFFSET(AlleInstrumente!$C$1,FV$3,0,FV$4,1)=$AN72))
),0),"")</f>
        <v/>
      </c>
      <c r="FW72" t="str">
        <f ca="1">IFERROR(IF(N(ISNUMBER(FW$2)*$AN72)&gt;0,MIN($D$6,
SUMPRODUCT(N(OFFSET(AlleInstrumente!$C$1,FW$3,0,FW$4,1)=$AN72))
),0),"")</f>
        <v/>
      </c>
      <c r="FX72" t="str">
        <f ca="1">IFERROR(IF(N(ISNUMBER(FX$2)*$AN72)&gt;0,MIN($D$6,
SUMPRODUCT(N(OFFSET(AlleInstrumente!$C$1,FX$3,0,FX$4,1)=$AN72))
),0),"")</f>
        <v/>
      </c>
      <c r="FY72" t="str">
        <f ca="1">IFERROR(IF(N(ISNUMBER(FY$2)*$AN72)&gt;0,MIN($D$6,
SUMPRODUCT(N(OFFSET(AlleInstrumente!$C$1,FY$3,0,FY$4,1)=$AN72))
),0),"")</f>
        <v/>
      </c>
      <c r="FZ72" t="str">
        <f ca="1">IFERROR(IF(N(ISNUMBER(FZ$2)*$AN72)&gt;0,MIN($D$6,
SUMPRODUCT(N(OFFSET(AlleInstrumente!$C$1,FZ$3,0,FZ$4,1)=$AN72))
),0),"")</f>
        <v/>
      </c>
      <c r="GA72" t="str">
        <f ca="1">IFERROR(IF(N(ISNUMBER(GA$2)*$AN72)&gt;0,MIN($D$6,
SUMPRODUCT(N(OFFSET(AlleInstrumente!$C$1,GA$3,0,GA$4,1)=$AN72))
),0),"")</f>
        <v/>
      </c>
      <c r="GB72" t="str">
        <f ca="1">IFERROR(IF(N(ISNUMBER(GB$2)*$AN72)&gt;0,MIN($D$6,
SUMPRODUCT(N(OFFSET(AlleInstrumente!$C$1,GB$3,0,GB$4,1)=$AN72))
),0),"")</f>
        <v/>
      </c>
      <c r="GC72" t="str">
        <f ca="1">IFERROR(IF(N(ISNUMBER(GC$2)*$AN72)&gt;0,MIN($D$6,
SUMPRODUCT(N(OFFSET(AlleInstrumente!$C$1,GC$3,0,GC$4,1)=$AN72))
),0),"")</f>
        <v/>
      </c>
      <c r="GD72" t="str">
        <f ca="1">IFERROR(IF(N(ISNUMBER(GD$2)*$AN72)&gt;0,MIN($D$6,
SUMPRODUCT(N(OFFSET(AlleInstrumente!$C$1,GD$3,0,GD$4,1)=$AN72))
),0),"")</f>
        <v/>
      </c>
      <c r="GE72" t="str">
        <f ca="1">IFERROR(IF(N(ISNUMBER(GE$2)*$AN72)&gt;0,MIN($D$6,
SUMPRODUCT(N(OFFSET(AlleInstrumente!$C$1,GE$3,0,GE$4,1)=$AN72))
),0),"")</f>
        <v/>
      </c>
      <c r="GF72" t="str">
        <f ca="1">IFERROR(IF(N(ISNUMBER(GF$2)*$AN72)&gt;0,MIN($D$6,
SUMPRODUCT(N(OFFSET(AlleInstrumente!$C$1,GF$3,0,GF$4,1)=$AN72))
),0),"")</f>
        <v/>
      </c>
      <c r="GG72" t="str">
        <f ca="1">IFERROR(IF(N(ISNUMBER(GG$2)*$AN72)&gt;0,MIN($D$6,
SUMPRODUCT(N(OFFSET(AlleInstrumente!$C$1,GG$3,0,GG$4,1)=$AN72))
),0),"")</f>
        <v/>
      </c>
      <c r="GH72" t="str">
        <f ca="1">IFERROR(IF(N(ISNUMBER(GH$2)*$AN72)&gt;0,MIN($D$6,
SUMPRODUCT(N(OFFSET(AlleInstrumente!$C$1,GH$3,0,GH$4,1)=$AN72))
),0),"")</f>
        <v/>
      </c>
      <c r="GI72" t="str">
        <f ca="1">IFERROR(IF(N(ISNUMBER(GI$2)*$AN72)&gt;0,MIN($D$6,
SUMPRODUCT(N(OFFSET(AlleInstrumente!$C$1,GI$3,0,GI$4,1)=$AN72))
),0),"")</f>
        <v/>
      </c>
      <c r="GJ72" t="str">
        <f ca="1">IFERROR(IF(N(ISNUMBER(GJ$2)*$AN72)&gt;0,MIN($D$6,
SUMPRODUCT(N(OFFSET(AlleInstrumente!$C$1,GJ$3,0,GJ$4,1)=$AN72))
),0),"")</f>
        <v/>
      </c>
      <c r="GK72" t="str">
        <f ca="1">IFERROR(IF(N(ISNUMBER(GK$2)*$AN72)&gt;0,MIN($D$6,
SUMPRODUCT(N(OFFSET(AlleInstrumente!$C$1,GK$3,0,GK$4,1)=$AN72))
),0),"")</f>
        <v/>
      </c>
      <c r="GL72" t="str">
        <f ca="1">IFERROR(IF(N(ISNUMBER(GL$2)*$AN72)&gt;0,MIN($D$6,
SUMPRODUCT(N(OFFSET(AlleInstrumente!$C$1,GL$3,0,GL$4,1)=$AN72))
),0),"")</f>
        <v/>
      </c>
      <c r="GM72" t="str">
        <f ca="1">IFERROR(IF(N(ISNUMBER(GM$2)*$AN72)&gt;0,MIN($D$6,
SUMPRODUCT(N(OFFSET(AlleInstrumente!$C$1,GM$3,0,GM$4,1)=$AN72))
),0),"")</f>
        <v/>
      </c>
      <c r="GN72" t="str">
        <f ca="1">IFERROR(IF(N(ISNUMBER(GN$2)*$AN72)&gt;0,MIN($D$6,
SUMPRODUCT(N(OFFSET(AlleInstrumente!$C$1,GN$3,0,GN$4,1)=$AN72))
),0),"")</f>
        <v/>
      </c>
      <c r="GO72" t="str">
        <f ca="1">IFERROR(IF(N(ISNUMBER(GO$2)*$AN72)&gt;0,MIN($D$6,
SUMPRODUCT(N(OFFSET(AlleInstrumente!$C$1,GO$3,0,GO$4,1)=$AN72))
),0),"")</f>
        <v/>
      </c>
      <c r="GP72" t="str">
        <f ca="1">IFERROR(IF(N(ISNUMBER(GP$2)*$AN72)&gt;0,MIN($D$6,
SUMPRODUCT(N(OFFSET(AlleInstrumente!$C$1,GP$3,0,GP$4,1)=$AN72))
),0),"")</f>
        <v/>
      </c>
      <c r="GQ72" t="str">
        <f ca="1">IFERROR(IF(N(ISNUMBER(GQ$2)*$AN72)&gt;0,MIN($D$6,
SUMPRODUCT(N(OFFSET(AlleInstrumente!$C$1,GQ$3,0,GQ$4,1)=$AN72))
),0),"")</f>
        <v/>
      </c>
      <c r="GR72" t="str">
        <f ca="1">IFERROR(IF(N(ISNUMBER(GR$2)*$AN72)&gt;0,MIN($D$6,
SUMPRODUCT(N(OFFSET(AlleInstrumente!$C$1,GR$3,0,GR$4,1)=$AN72))
),0),"")</f>
        <v/>
      </c>
      <c r="GS72" t="str">
        <f ca="1">IFERROR(IF(N(ISNUMBER(GS$2)*$AN72)&gt;0,MIN($D$6,
SUMPRODUCT(N(OFFSET(AlleInstrumente!$C$1,GS$3,0,GS$4,1)=$AN72))
),0),"")</f>
        <v/>
      </c>
      <c r="GT72" t="str">
        <f ca="1">IFERROR(IF(N(ISNUMBER(GT$2)*$AN72)&gt;0,MIN($D$6,
SUMPRODUCT(N(OFFSET(AlleInstrumente!$C$1,GT$3,0,GT$4,1)=$AN72))
),0),"")</f>
        <v/>
      </c>
      <c r="GU72" t="str">
        <f ca="1">IFERROR(IF(N(ISNUMBER(GU$2)*$AN72)&gt;0,MIN($D$6,
SUMPRODUCT(N(OFFSET(AlleInstrumente!$C$1,GU$3,0,GU$4,1)=$AN72))
),0),"")</f>
        <v/>
      </c>
      <c r="GV72" t="str">
        <f ca="1">IFERROR(IF(N(ISNUMBER(GV$2)*$AN72)&gt;0,MIN($D$6,
SUMPRODUCT(N(OFFSET(AlleInstrumente!$C$1,GV$3,0,GV$4,1)=$AN72))
),0),"")</f>
        <v/>
      </c>
      <c r="GW72" t="str">
        <f ca="1">IFERROR(IF(N(ISNUMBER(GW$2)*$AN72)&gt;0,MIN($D$6,
SUMPRODUCT(N(OFFSET(AlleInstrumente!$C$1,GW$3,0,GW$4,1)=$AN72))
),0),"")</f>
        <v/>
      </c>
      <c r="GX72" t="str">
        <f ca="1">IFERROR(IF(N(ISNUMBER(GX$2)*$AN72)&gt;0,MIN($D$6,
SUMPRODUCT(N(OFFSET(AlleInstrumente!$C$1,GX$3,0,GX$4,1)=$AN72))
),0),"")</f>
        <v/>
      </c>
      <c r="GY72" t="str">
        <f ca="1">IFERROR(IF(N(ISNUMBER(GY$2)*$AN72)&gt;0,MIN($D$6,
SUMPRODUCT(N(OFFSET(AlleInstrumente!$C$1,GY$3,0,GY$4,1)=$AN72))
),0),"")</f>
        <v/>
      </c>
      <c r="GZ72" t="str">
        <f ca="1">IFERROR(IF(N(ISNUMBER(GZ$2)*$AN72)&gt;0,MIN($D$6,
SUMPRODUCT(N(OFFSET(AlleInstrumente!$C$1,GZ$3,0,GZ$4,1)=$AN72))
),0),"")</f>
        <v/>
      </c>
      <c r="HA72" t="str">
        <f ca="1">IFERROR(IF(N(ISNUMBER(HA$2)*$AN72)&gt;0,MIN($D$6,
SUMPRODUCT(N(OFFSET(AlleInstrumente!$C$1,HA$3,0,HA$4,1)=$AN72))
),0),"")</f>
        <v/>
      </c>
      <c r="HB72" t="str">
        <f ca="1">IFERROR(IF(N(ISNUMBER(HB$2)*$AN72)&gt;0,MIN($D$6,
SUMPRODUCT(N(OFFSET(AlleInstrumente!$C$1,HB$3,0,HB$4,1)=$AN72))
),0),"")</f>
        <v/>
      </c>
      <c r="HC72" t="str">
        <f ca="1">IFERROR(IF(N(ISNUMBER(HC$2)*$AN72)&gt;0,MIN($D$6,
SUMPRODUCT(N(OFFSET(AlleInstrumente!$C$1,HC$3,0,HC$4,1)=$AN72))
),0),"")</f>
        <v/>
      </c>
      <c r="HD72" t="str">
        <f ca="1">IFERROR(IF(N(ISNUMBER(HD$2)*$AN72)&gt;0,MIN($D$6,
SUMPRODUCT(N(OFFSET(AlleInstrumente!$C$1,HD$3,0,HD$4,1)=$AN72))
),0),"")</f>
        <v/>
      </c>
      <c r="HE72" t="str">
        <f ca="1">IFERROR(IF(N(ISNUMBER(HE$2)*$AN72)&gt;0,MIN($D$6,
SUMPRODUCT(N(OFFSET(AlleInstrumente!$C$1,HE$3,0,HE$4,1)=$AN72))
),0),"")</f>
        <v/>
      </c>
      <c r="HF72" t="str">
        <f ca="1">IFERROR(IF(N(ISNUMBER(HF$2)*$AN72)&gt;0,MIN($D$6,
SUMPRODUCT(N(OFFSET(AlleInstrumente!$C$1,HF$3,0,HF$4,1)=$AN72))
),0),"")</f>
        <v/>
      </c>
      <c r="HG72" t="str">
        <f ca="1">IFERROR(IF(N(ISNUMBER(HG$2)*$AN72)&gt;0,MIN($D$6,
SUMPRODUCT(N(OFFSET(AlleInstrumente!$C$1,HG$3,0,HG$4,1)=$AN72))
),0),"")</f>
        <v/>
      </c>
      <c r="HH72" t="str">
        <f ca="1">IFERROR(IF(N(ISNUMBER(HH$2)*$AN72)&gt;0,MIN($D$6,
SUMPRODUCT(N(OFFSET(AlleInstrumente!$C$1,HH$3,0,HH$4,1)=$AN72))
),0),"")</f>
        <v/>
      </c>
      <c r="HI72" t="str">
        <f ca="1">IFERROR(IF(N(ISNUMBER(HI$2)*$AN72)&gt;0,MIN($D$6,
SUMPRODUCT(N(OFFSET(AlleInstrumente!$C$1,HI$3,0,HI$4,1)=$AN72))
),0),"")</f>
        <v/>
      </c>
      <c r="HJ72" t="str">
        <f ca="1">IFERROR(IF(N(ISNUMBER(HJ$2)*$AN72)&gt;0,MIN($D$6,
SUMPRODUCT(N(OFFSET(AlleInstrumente!$C$1,HJ$3,0,HJ$4,1)=$AN72))
),0),"")</f>
        <v/>
      </c>
      <c r="HK72" t="str">
        <f ca="1">IFERROR(IF(N(ISNUMBER(HK$2)*$AN72)&gt;0,MIN($D$6,
SUMPRODUCT(N(OFFSET(AlleInstrumente!$C$1,HK$3,0,HK$4,1)=$AN72))
),0),"")</f>
        <v/>
      </c>
      <c r="HL72" t="str">
        <f ca="1">IFERROR(IF(N(ISNUMBER(HL$2)*$AN72)&gt;0,MIN($D$6,
SUMPRODUCT(N(OFFSET(AlleInstrumente!$C$1,HL$3,0,HL$4,1)=$AN72))
),0),"")</f>
        <v/>
      </c>
      <c r="HM72" t="str">
        <f ca="1">IFERROR(IF(N(ISNUMBER(HM$2)*$AN72)&gt;0,MIN($D$6,
SUMPRODUCT(N(OFFSET(AlleInstrumente!$C$1,HM$3,0,HM$4,1)=$AN72))
),0),"")</f>
        <v/>
      </c>
      <c r="HN72" t="str">
        <f ca="1">IFERROR(IF(N(ISNUMBER(HN$2)*$AN72)&gt;0,MIN($D$6,
SUMPRODUCT(N(OFFSET(AlleInstrumente!$C$1,HN$3,0,HN$4,1)=$AN72))
),0),"")</f>
        <v/>
      </c>
      <c r="HO72" t="str">
        <f ca="1">IFERROR(IF(N(ISNUMBER(HO$2)*$AN72)&gt;0,MIN($D$6,
SUMPRODUCT(N(OFFSET(AlleInstrumente!$C$1,HO$3,0,HO$4,1)=$AN72))
),0),"")</f>
        <v/>
      </c>
      <c r="HP72" t="str">
        <f ca="1">IFERROR(IF(N(ISNUMBER(HP$2)*$AN72)&gt;0,MIN($D$6,
SUMPRODUCT(N(OFFSET(AlleInstrumente!$C$1,HP$3,0,HP$4,1)=$AN72))
),0),"")</f>
        <v/>
      </c>
      <c r="HQ72" t="str">
        <f ca="1">IFERROR(IF(N(ISNUMBER(HQ$2)*$AN72)&gt;0,MIN($D$6,
SUMPRODUCT(N(OFFSET(AlleInstrumente!$C$1,HQ$3,0,HQ$4,1)=$AN72))
),0),"")</f>
        <v/>
      </c>
      <c r="HR72" t="str">
        <f ca="1">IFERROR(IF(N(ISNUMBER(HR$2)*$AN72)&gt;0,MIN($D$6,
SUMPRODUCT(N(OFFSET(AlleInstrumente!$C$1,HR$3,0,HR$4,1)=$AN72))
),0),"")</f>
        <v/>
      </c>
      <c r="HS72" t="str">
        <f ca="1">IFERROR(IF(N(ISNUMBER(HS$2)*$AN72)&gt;0,MIN($D$6,
SUMPRODUCT(N(OFFSET(AlleInstrumente!$C$1,HS$3,0,HS$4,1)=$AN72))
),0),"")</f>
        <v/>
      </c>
      <c r="HT72" t="str">
        <f ca="1">IFERROR(IF(N(ISNUMBER(HT$2)*$AN72)&gt;0,MIN($D$6,
SUMPRODUCT(N(OFFSET(AlleInstrumente!$C$1,HT$3,0,HT$4,1)=$AN72))
),0),"")</f>
        <v/>
      </c>
      <c r="HU72" t="str">
        <f ca="1">IFERROR(IF(N(ISNUMBER(HU$2)*$AN72)&gt;0,MIN($D$6,
SUMPRODUCT(N(OFFSET(AlleInstrumente!$C$1,HU$3,0,HU$4,1)=$AN72))
),0),"")</f>
        <v/>
      </c>
      <c r="HV72" t="str">
        <f ca="1">IFERROR(IF(N(ISNUMBER(HV$2)*$AN72)&gt;0,MIN($D$6,
SUMPRODUCT(N(OFFSET(AlleInstrumente!$C$1,HV$3,0,HV$4,1)=$AN72))
),0),"")</f>
        <v/>
      </c>
      <c r="HW72" t="str">
        <f ca="1">IFERROR(IF(N(ISNUMBER(HW$2)*$AN72)&gt;0,MIN($D$6,
SUMPRODUCT(N(OFFSET(AlleInstrumente!$C$1,HW$3,0,HW$4,1)=$AN72))
),0),"")</f>
        <v/>
      </c>
      <c r="HX72" t="str">
        <f ca="1">IFERROR(IF(N(ISNUMBER(HX$2)*$AN72)&gt;0,MIN($D$6,
SUMPRODUCT(N(OFFSET(AlleInstrumente!$C$1,HX$3,0,HX$4,1)=$AN72))
),0),"")</f>
        <v/>
      </c>
      <c r="HY72" t="str">
        <f ca="1">IFERROR(IF(N(ISNUMBER(HY$2)*$AN72)&gt;0,MIN($D$6,
SUMPRODUCT(N(OFFSET(AlleInstrumente!$C$1,HY$3,0,HY$4,1)=$AN72))
),0),"")</f>
        <v/>
      </c>
      <c r="HZ72" t="str">
        <f ca="1">IFERROR(IF(N(ISNUMBER(HZ$2)*$AN72)&gt;0,MIN($D$6,
SUMPRODUCT(N(OFFSET(AlleInstrumente!$C$1,HZ$3,0,HZ$4,1)=$AN72))
),0),"")</f>
        <v/>
      </c>
      <c r="IA72" t="str">
        <f ca="1">IFERROR(IF(N(ISNUMBER(IA$2)*$AN72)&gt;0,MIN($D$6,
SUMPRODUCT(N(OFFSET(AlleInstrumente!$C$1,IA$3,0,IA$4,1)=$AN72))
),0),"")</f>
        <v/>
      </c>
      <c r="IB72" t="str">
        <f ca="1">IFERROR(IF(N(ISNUMBER(IB$2)*$AN72)&gt;0,MIN($D$6,
SUMPRODUCT(N(OFFSET(AlleInstrumente!$C$1,IB$3,0,IB$4,1)=$AN72))
),0),"")</f>
        <v/>
      </c>
      <c r="IC72" t="str">
        <f ca="1">IFERROR(IF(N(ISNUMBER(IC$2)*$AN72)&gt;0,MIN($D$6,
SUMPRODUCT(N(OFFSET(AlleInstrumente!$C$1,IC$3,0,IC$4,1)=$AN72))
),0),"")</f>
        <v/>
      </c>
      <c r="ID72" t="str">
        <f ca="1">IFERROR(IF(N(ISNUMBER(ID$2)*$AN72)&gt;0,MIN($D$6,
SUMPRODUCT(N(OFFSET(AlleInstrumente!$C$1,ID$3,0,ID$4,1)=$AN72))
),0),"")</f>
        <v/>
      </c>
      <c r="IE72" t="str">
        <f ca="1">IFERROR(IF(N(ISNUMBER(IE$2)*$AN72)&gt;0,MIN($D$6,
SUMPRODUCT(N(OFFSET(AlleInstrumente!$C$1,IE$3,0,IE$4,1)=$AN72))
),0),"")</f>
        <v/>
      </c>
      <c r="IF72" t="str">
        <f ca="1">IFERROR(IF(N(ISNUMBER(IF$2)*$AN72)&gt;0,MIN($D$6,
SUMPRODUCT(N(OFFSET(AlleInstrumente!$C$1,IF$3,0,IF$4,1)=$AN72))
),0),"")</f>
        <v/>
      </c>
      <c r="IG72" t="str">
        <f ca="1">IFERROR(IF(N(ISNUMBER(IG$2)*$AN72)&gt;0,MIN($D$6,
SUMPRODUCT(N(OFFSET(AlleInstrumente!$C$1,IG$3,0,IG$4,1)=$AN72))
),0),"")</f>
        <v/>
      </c>
      <c r="IH72" t="str">
        <f ca="1">IFERROR(IF(N(ISNUMBER(IH$2)*$AN72)&gt;0,MIN($D$6,
SUMPRODUCT(N(OFFSET(AlleInstrumente!$C$1,IH$3,0,IH$4,1)=$AN72))
),0),"")</f>
        <v/>
      </c>
      <c r="II72" t="str">
        <f ca="1">IFERROR(IF(N(ISNUMBER(II$2)*$AN72)&gt;0,MIN($D$6,
SUMPRODUCT(N(OFFSET(AlleInstrumente!$C$1,II$3,0,II$4,1)=$AN72))
),0),"")</f>
        <v/>
      </c>
      <c r="IJ72" t="str">
        <f ca="1">IFERROR(IF(N(ISNUMBER(IJ$2)*$AN72)&gt;0,MIN($D$6,
SUMPRODUCT(N(OFFSET(AlleInstrumente!$C$1,IJ$3,0,IJ$4,1)=$AN72))
),0),"")</f>
        <v/>
      </c>
      <c r="IK72" t="str">
        <f ca="1">IFERROR(IF(N(ISNUMBER(IK$2)*$AN72)&gt;0,MIN($D$6,
SUMPRODUCT(N(OFFSET(AlleInstrumente!$C$1,IK$3,0,IK$4,1)=$AN72))
),0),"")</f>
        <v/>
      </c>
      <c r="IL72" t="str">
        <f ca="1">IFERROR(IF(N(ISNUMBER(IL$2)*$AN72)&gt;0,MIN($D$6,
SUMPRODUCT(N(OFFSET(AlleInstrumente!$C$1,IL$3,0,IL$4,1)=$AN72))
),0),"")</f>
        <v/>
      </c>
      <c r="IM72" t="str">
        <f ca="1">IFERROR(IF(N(ISNUMBER(IM$2)*$AN72)&gt;0,MIN($D$6,
SUMPRODUCT(N(OFFSET(AlleInstrumente!$C$1,IM$3,0,IM$4,1)=$AN72))
),0),"")</f>
        <v/>
      </c>
      <c r="IN72" t="str">
        <f ca="1">IFERROR(IF(N(ISNUMBER(IN$2)*$AN72)&gt;0,MIN($D$6,
SUMPRODUCT(N(OFFSET(AlleInstrumente!$C$1,IN$3,0,IN$4,1)=$AN72))
),0),"")</f>
        <v/>
      </c>
      <c r="IO72" t="str">
        <f ca="1">IFERROR(IF(N(ISNUMBER(IO$2)*$AN72)&gt;0,MIN($D$6,
SUMPRODUCT(N(OFFSET(AlleInstrumente!$C$1,IO$3,0,IO$4,1)=$AN72))
),0),"")</f>
        <v/>
      </c>
      <c r="IP72" t="str">
        <f ca="1">IFERROR(IF(N(ISNUMBER(IP$2)*$AN72)&gt;0,MIN($D$6,
SUMPRODUCT(N(OFFSET(AlleInstrumente!$C$1,IP$3,0,IP$4,1)=$AN72))
),0),"")</f>
        <v/>
      </c>
      <c r="IQ72" t="str">
        <f ca="1">IFERROR(IF(N(ISNUMBER(IQ$2)*$AN72)&gt;0,MIN($D$6,
SUMPRODUCT(N(OFFSET(AlleInstrumente!$C$1,IQ$3,0,IQ$4,1)=$AN72))
),0),"")</f>
        <v/>
      </c>
      <c r="IR72" t="str">
        <f ca="1">IFERROR(IF(N(ISNUMBER(IR$2)*$AN72)&gt;0,MIN($D$6,
SUMPRODUCT(N(OFFSET(AlleInstrumente!$C$1,IR$3,0,IR$4,1)=$AN72))
),0),"")</f>
        <v/>
      </c>
      <c r="IS72" t="str">
        <f ca="1">IFERROR(IF(N(ISNUMBER(IS$2)*$AN72)&gt;0,MIN($D$6,
SUMPRODUCT(N(OFFSET(AlleInstrumente!$C$1,IS$3,0,IS$4,1)=$AN72))
),0),"")</f>
        <v/>
      </c>
      <c r="IT72" t="str">
        <f ca="1">IFERROR(IF(N(ISNUMBER(IT$2)*$AN72)&gt;0,MIN($D$6,
SUMPRODUCT(N(OFFSET(AlleInstrumente!$C$1,IT$3,0,IT$4,1)=$AN72))
),0),"")</f>
        <v/>
      </c>
      <c r="IU72" t="str">
        <f ca="1">IFERROR(IF(N(ISNUMBER(IU$2)*$AN72)&gt;0,MIN($D$6,
SUMPRODUCT(N(OFFSET(AlleInstrumente!$C$1,IU$3,0,IU$4,1)=$AN72))
),0),"")</f>
        <v/>
      </c>
      <c r="IV72" t="str">
        <f ca="1">IFERROR(IF(N(ISNUMBER(IV$2)*$AN72)&gt;0,MIN($D$6,
SUMPRODUCT(N(OFFSET(AlleInstrumente!$C$1,IV$3,0,IV$4,1)=$AN72))
),0),"")</f>
        <v/>
      </c>
      <c r="IW72" t="str">
        <f ca="1">IFERROR(IF(N(ISNUMBER(IW$2)*$AN72)&gt;0,MIN($D$6,
SUMPRODUCT(N(OFFSET(AlleInstrumente!$C$1,IW$3,0,IW$4,1)=$AN72))
),0),"")</f>
        <v/>
      </c>
      <c r="IX72" t="str">
        <f ca="1">IFERROR(IF(N(ISNUMBER(IX$2)*$AN72)&gt;0,MIN($D$6,
SUMPRODUCT(N(OFFSET(AlleInstrumente!$C$1,IX$3,0,IX$4,1)=$AN72))
),0),"")</f>
        <v/>
      </c>
      <c r="IY72" t="str">
        <f ca="1">IFERROR(IF(N(ISNUMBER(IY$2)*$AN72)&gt;0,MIN($D$6,
SUMPRODUCT(N(OFFSET(AlleInstrumente!$C$1,IY$3,0,IY$4,1)=$AN72))
),0),"")</f>
        <v/>
      </c>
      <c r="IZ72" t="str">
        <f ca="1">IFERROR(IF(N(ISNUMBER(IZ$2)*$AN72)&gt;0,MIN($D$6,
SUMPRODUCT(N(OFFSET(AlleInstrumente!$C$1,IZ$3,0,IZ$4,1)=$AN72))
),0),"")</f>
        <v/>
      </c>
      <c r="JA72" t="str">
        <f ca="1">IFERROR(IF(N(ISNUMBER(JA$2)*$AN72)&gt;0,MIN($D$6,
SUMPRODUCT(N(OFFSET(AlleInstrumente!$C$1,JA$3,0,JA$4,1)=$AN72))
),0),"")</f>
        <v/>
      </c>
      <c r="JB72" t="str">
        <f ca="1">IFERROR(IF(N(ISNUMBER(JB$2)*$AN72)&gt;0,MIN($D$6,
SUMPRODUCT(N(OFFSET(AlleInstrumente!$C$1,JB$3,0,JB$4,1)=$AN72))
),0),"")</f>
        <v/>
      </c>
      <c r="JC72" t="str">
        <f ca="1">IFERROR(IF(N(ISNUMBER(JC$2)*$AN72)&gt;0,MIN($D$6,
SUMPRODUCT(N(OFFSET(AlleInstrumente!$C$1,JC$3,0,JC$4,1)=$AN72))
),0),"")</f>
        <v/>
      </c>
      <c r="JD72" t="str">
        <f ca="1">IFERROR(IF(N(ISNUMBER(JD$2)*$AN72)&gt;0,MIN($D$6,
SUMPRODUCT(N(OFFSET(AlleInstrumente!$C$1,JD$3,0,JD$4,1)=$AN72))
),0),"")</f>
        <v/>
      </c>
      <c r="JE72" t="str">
        <f ca="1">IFERROR(IF(N(ISNUMBER(JE$2)*$AN72)&gt;0,MIN($D$6,
SUMPRODUCT(N(OFFSET(AlleInstrumente!$C$1,JE$3,0,JE$4,1)=$AN72))
),0),"")</f>
        <v/>
      </c>
      <c r="JF72" t="str">
        <f ca="1">IFERROR(IF(N(ISNUMBER(JF$2)*$AN72)&gt;0,MIN($D$6,
SUMPRODUCT(N(OFFSET(AlleInstrumente!$C$1,JF$3,0,JF$4,1)=$AN72))
),0),"")</f>
        <v/>
      </c>
      <c r="JG72" t="str">
        <f ca="1">IFERROR(IF(N(ISNUMBER(JG$2)*$AN72)&gt;0,MIN($D$6,
SUMPRODUCT(N(OFFSET(AlleInstrumente!$C$1,JG$3,0,JG$4,1)=$AN72))
),0),"")</f>
        <v/>
      </c>
      <c r="JH72" t="str">
        <f ca="1">IFERROR(IF(N(ISNUMBER(JH$2)*$AN72)&gt;0,MIN($D$6,
SUMPRODUCT(N(OFFSET(AlleInstrumente!$C$1,JH$3,0,JH$4,1)=$AN72))
),0),"")</f>
        <v/>
      </c>
      <c r="JI72" t="str">
        <f ca="1">IFERROR(IF(N(ISNUMBER(JI$2)*$AN72)&gt;0,MIN($D$6,
SUMPRODUCT(N(OFFSET(AlleInstrumente!$C$1,JI$3,0,JI$4,1)=$AN72))
),0),"")</f>
        <v/>
      </c>
      <c r="JJ72" t="str">
        <f ca="1">IFERROR(IF(N(ISNUMBER(JJ$2)*$AN72)&gt;0,MIN($D$6,
SUMPRODUCT(N(OFFSET(AlleInstrumente!$C$1,JJ$3,0,JJ$4,1)=$AN72))
),0),"")</f>
        <v/>
      </c>
      <c r="JK72" t="str">
        <f ca="1">IFERROR(IF(N(ISNUMBER(JK$2)*$AN72)&gt;0,MIN($D$6,
SUMPRODUCT(N(OFFSET(AlleInstrumente!$C$1,JK$3,0,JK$4,1)=$AN72))
),0),"")</f>
        <v/>
      </c>
      <c r="JL72" t="str">
        <f ca="1">IFERROR(IF(N(ISNUMBER(JL$2)*$AN72)&gt;0,MIN($D$6,
SUMPRODUCT(N(OFFSET(AlleInstrumente!$C$1,JL$3,0,JL$4,1)=$AN72))
),0),"")</f>
        <v/>
      </c>
      <c r="JM72" t="str">
        <f ca="1">IFERROR(IF(N(ISNUMBER(JM$2)*$AN72)&gt;0,MIN($D$6,
SUMPRODUCT(N(OFFSET(AlleInstrumente!$C$1,JM$3,0,JM$4,1)=$AN72))
),0),"")</f>
        <v/>
      </c>
      <c r="JN72" t="str">
        <f ca="1">IFERROR(IF(N(ISNUMBER(JN$2)*$AN72)&gt;0,MIN($D$6,
SUMPRODUCT(N(OFFSET(AlleInstrumente!$C$1,JN$3,0,JN$4,1)=$AN72))
),0),"")</f>
        <v/>
      </c>
      <c r="JO72" t="str">
        <f ca="1">IFERROR(IF(N(ISNUMBER(JO$2)*$AN72)&gt;0,MIN($D$6,
SUMPRODUCT(N(OFFSET(AlleInstrumente!$C$1,JO$3,0,JO$4,1)=$AN72))
),0),"")</f>
        <v/>
      </c>
      <c r="JP72" t="str">
        <f ca="1">IFERROR(IF(N(ISNUMBER(JP$2)*$AN72)&gt;0,MIN($D$6,
SUMPRODUCT(N(OFFSET(AlleInstrumente!$C$1,JP$3,0,JP$4,1)=$AN72))
),0),"")</f>
        <v/>
      </c>
      <c r="JQ72" t="str">
        <f ca="1">IFERROR(IF(N(ISNUMBER(JQ$2)*$AN72)&gt;0,MIN($D$6,
SUMPRODUCT(N(OFFSET(AlleInstrumente!$C$1,JQ$3,0,JQ$4,1)=$AN72))
),0),"")</f>
        <v/>
      </c>
      <c r="JR72" t="str">
        <f ca="1">IFERROR(IF(N(ISNUMBER(JR$2)*$AN72)&gt;0,MIN($D$6,
SUMPRODUCT(N(OFFSET(AlleInstrumente!$C$1,JR$3,0,JR$4,1)=$AN72))
),0),"")</f>
        <v/>
      </c>
      <c r="JS72" t="str">
        <f ca="1">IFERROR(IF(N(ISNUMBER(JS$2)*$AN72)&gt;0,MIN($D$6,
SUMPRODUCT(N(OFFSET(AlleInstrumente!$C$1,JS$3,0,JS$4,1)=$AN72))
),0),"")</f>
        <v/>
      </c>
      <c r="JT72" t="str">
        <f ca="1">IFERROR(IF(N(ISNUMBER(JT$2)*$AN72)&gt;0,MIN($D$6,
SUMPRODUCT(N(OFFSET(AlleInstrumente!$C$1,JT$3,0,JT$4,1)=$AN72))
),0),"")</f>
        <v/>
      </c>
      <c r="JU72" t="str">
        <f ca="1">IFERROR(IF(N(ISNUMBER(JU$2)*$AN72)&gt;0,MIN($D$6,
SUMPRODUCT(N(OFFSET(AlleInstrumente!$C$1,JU$3,0,JU$4,1)=$AN72))
),0),"")</f>
        <v/>
      </c>
      <c r="JV72" t="str">
        <f ca="1">IFERROR(IF(N(ISNUMBER(JV$2)*$AN72)&gt;0,MIN($D$6,
SUMPRODUCT(N(OFFSET(AlleInstrumente!$C$1,JV$3,0,JV$4,1)=$AN72))
),0),"")</f>
        <v/>
      </c>
      <c r="JW72" t="str">
        <f ca="1">IFERROR(IF(N(ISNUMBER(JW$2)*$AN72)&gt;0,MIN($D$6,
SUMPRODUCT(N(OFFSET(AlleInstrumente!$C$1,JW$3,0,JW$4,1)=$AN72))
),0),"")</f>
        <v/>
      </c>
      <c r="JX72" t="str">
        <f ca="1">IFERROR(IF(N(ISNUMBER(JX$2)*$AN72)&gt;0,MIN($D$6,
SUMPRODUCT(N(OFFSET(AlleInstrumente!$C$1,JX$3,0,JX$4,1)=$AN72))
),0),"")</f>
        <v/>
      </c>
      <c r="JY72" t="str">
        <f ca="1">IFERROR(IF(N(ISNUMBER(JY$2)*$AN72)&gt;0,MIN($D$6,
SUMPRODUCT(N(OFFSET(AlleInstrumente!$C$1,JY$3,0,JY$4,1)=$AN72))
),0),"")</f>
        <v/>
      </c>
      <c r="JZ72" t="str">
        <f ca="1">IFERROR(IF(N(ISNUMBER(JZ$2)*$AN72)&gt;0,MIN($D$6,
SUMPRODUCT(N(OFFSET(AlleInstrumente!$C$1,JZ$3,0,JZ$4,1)=$AN72))
),0),"")</f>
        <v/>
      </c>
      <c r="KA72" t="str">
        <f ca="1">IFERROR(IF(N(ISNUMBER(KA$2)*$AN72)&gt;0,MIN($D$6,
SUMPRODUCT(N(OFFSET(AlleInstrumente!$C$1,KA$3,0,KA$4,1)=$AN72))
),0),"")</f>
        <v/>
      </c>
      <c r="KB72" t="str">
        <f ca="1">IFERROR(IF(N(ISNUMBER(KB$2)*$AN72)&gt;0,MIN($D$6,
SUMPRODUCT(N(OFFSET(AlleInstrumente!$C$1,KB$3,0,KB$4,1)=$AN72))
),0),"")</f>
        <v/>
      </c>
      <c r="KC72" t="str">
        <f ca="1">IFERROR(IF(N(ISNUMBER(KC$2)*$AN72)&gt;0,MIN($D$6,
SUMPRODUCT(N(OFFSET(AlleInstrumente!$C$1,KC$3,0,KC$4,1)=$AN72))
),0),"")</f>
        <v/>
      </c>
      <c r="KD72" t="str">
        <f ca="1">IFERROR(IF(N(ISNUMBER(KD$2)*$AN72)&gt;0,MIN($D$6,
SUMPRODUCT(N(OFFSET(AlleInstrumente!$C$1,KD$3,0,KD$4,1)=$AN72))
),0),"")</f>
        <v/>
      </c>
      <c r="KE72" t="str">
        <f ca="1">IFERROR(IF(N(ISNUMBER(KE$2)*$AN72)&gt;0,MIN($D$6,
SUMPRODUCT(N(OFFSET(AlleInstrumente!$C$1,KE$3,0,KE$4,1)=$AN72))
),0),"")</f>
        <v/>
      </c>
      <c r="KF72" t="str">
        <f ca="1">IFERROR(IF(N(ISNUMBER(KF$2)*$AN72)&gt;0,MIN($D$6,
SUMPRODUCT(N(OFFSET(AlleInstrumente!$C$1,KF$3,0,KF$4,1)=$AN72))
),0),"")</f>
        <v/>
      </c>
      <c r="KG72" t="str">
        <f ca="1">IFERROR(IF(N(ISNUMBER(KG$2)*$AN72)&gt;0,MIN($D$6,
SUMPRODUCT(N(OFFSET(AlleInstrumente!$C$1,KG$3,0,KG$4,1)=$AN72))
),0),"")</f>
        <v/>
      </c>
      <c r="KH72" t="str">
        <f ca="1">IFERROR(IF(N(ISNUMBER(KH$2)*$AN72)&gt;0,MIN($D$6,
SUMPRODUCT(N(OFFSET(AlleInstrumente!$C$1,KH$3,0,KH$4,1)=$AN72))
),0),"")</f>
        <v/>
      </c>
      <c r="KI72" t="str">
        <f ca="1">IFERROR(IF(N(ISNUMBER(KI$2)*$AN72)&gt;0,MIN($D$6,
SUMPRODUCT(N(OFFSET(AlleInstrumente!$C$1,KI$3,0,KI$4,1)=$AN72))
),0),"")</f>
        <v/>
      </c>
      <c r="KJ72" t="str">
        <f ca="1">IFERROR(IF(N(ISNUMBER(KJ$2)*$AN72)&gt;0,MIN($D$6,
SUMPRODUCT(N(OFFSET(AlleInstrumente!$C$1,KJ$3,0,KJ$4,1)=$AN72))
),0),"")</f>
        <v/>
      </c>
      <c r="KK72" t="str">
        <f ca="1">IFERROR(IF(N(ISNUMBER(KK$2)*$AN72)&gt;0,MIN($D$6,
SUMPRODUCT(N(OFFSET(AlleInstrumente!$C$1,KK$3,0,KK$4,1)=$AN72))
),0),"")</f>
        <v/>
      </c>
      <c r="KL72" t="str">
        <f ca="1">IFERROR(IF(N(ISNUMBER(KL$2)*$AN72)&gt;0,MIN($D$6,
SUMPRODUCT(N(OFFSET(AlleInstrumente!$C$1,KL$3,0,KL$4,1)=$AN72))
),0),"")</f>
        <v/>
      </c>
      <c r="KM72" t="str">
        <f ca="1">IFERROR(IF(N(ISNUMBER(KM$2)*$AN72)&gt;0,MIN($D$6,
SUMPRODUCT(N(OFFSET(AlleInstrumente!$C$1,KM$3,0,KM$4,1)=$AN72))
),0),"")</f>
        <v/>
      </c>
      <c r="KN72" t="str">
        <f ca="1">IFERROR(IF(N(ISNUMBER(KN$2)*$AN72)&gt;0,MIN($D$6,
SUMPRODUCT(N(OFFSET(AlleInstrumente!$C$1,KN$3,0,KN$4,1)=$AN72))
),0),"")</f>
        <v/>
      </c>
      <c r="KO72" t="str">
        <f ca="1">IFERROR(IF(N(ISNUMBER(KO$2)*$AN72)&gt;0,MIN($D$6,
SUMPRODUCT(N(OFFSET(AlleInstrumente!$C$1,KO$3,0,KO$4,1)=$AN72))
),0),"")</f>
        <v/>
      </c>
      <c r="KP72" t="str">
        <f ca="1">IFERROR(IF(N(ISNUMBER(KP$2)*$AN72)&gt;0,MIN($D$6,
SUMPRODUCT(N(OFFSET(AlleInstrumente!$C$1,KP$3,0,KP$4,1)=$AN72))
),0),"")</f>
        <v/>
      </c>
      <c r="KQ72" t="str">
        <f ca="1">IFERROR(IF(N(ISNUMBER(KQ$2)*$AN72)&gt;0,MIN($D$6,
SUMPRODUCT(N(OFFSET(AlleInstrumente!$C$1,KQ$3,0,KQ$4,1)=$AN72))
),0),"")</f>
        <v/>
      </c>
      <c r="KR72" t="str">
        <f ca="1">IFERROR(IF(N(ISNUMBER(KR$2)*$AN72)&gt;0,MIN($D$6,
SUMPRODUCT(N(OFFSET(AlleInstrumente!$C$1,KR$3,0,KR$4,1)=$AN72))
),0),"")</f>
        <v/>
      </c>
      <c r="KS72" t="str">
        <f ca="1">IFERROR(IF(N(ISNUMBER(KS$2)*$AN72)&gt;0,MIN($D$6,
SUMPRODUCT(N(OFFSET(AlleInstrumente!$C$1,KS$3,0,KS$4,1)=$AN72))
),0),"")</f>
        <v/>
      </c>
      <c r="KT72" t="str">
        <f ca="1">IFERROR(IF(N(ISNUMBER(KT$2)*$AN72)&gt;0,MIN($D$6,
SUMPRODUCT(N(OFFSET(AlleInstrumente!$C$1,KT$3,0,KT$4,1)=$AN72))
),0),"")</f>
        <v/>
      </c>
      <c r="KU72" t="str">
        <f ca="1">IFERROR(IF(N(ISNUMBER(KU$2)*$AN72)&gt;0,MIN($D$6,
SUMPRODUCT(N(OFFSET(AlleInstrumente!$C$1,KU$3,0,KU$4,1)=$AN72))
),0),"")</f>
        <v/>
      </c>
      <c r="KV72" t="str">
        <f ca="1">IFERROR(IF(N(ISNUMBER(KV$2)*$AN72)&gt;0,MIN($D$6,
SUMPRODUCT(N(OFFSET(AlleInstrumente!$C$1,KV$3,0,KV$4,1)=$AN72))
),0),"")</f>
        <v/>
      </c>
      <c r="KW72" t="str">
        <f ca="1">IFERROR(IF(N(ISNUMBER(KW$2)*$AN72)&gt;0,MIN($D$6,
SUMPRODUCT(N(OFFSET(AlleInstrumente!$C$1,KW$3,0,KW$4,1)=$AN72))
),0),"")</f>
        <v/>
      </c>
      <c r="KX72" t="str">
        <f ca="1">IFERROR(IF(N(ISNUMBER(KX$2)*$AN72)&gt;0,MIN($D$6,
SUMPRODUCT(N(OFFSET(AlleInstrumente!$C$1,KX$3,0,KX$4,1)=$AN72))
),0),"")</f>
        <v/>
      </c>
      <c r="KY72" t="str">
        <f ca="1">IFERROR(IF(N(ISNUMBER(KY$2)*$AN72)&gt;0,MIN($D$6,
SUMPRODUCT(N(OFFSET(AlleInstrumente!$C$1,KY$3,0,KY$4,1)=$AN72))
),0),"")</f>
        <v/>
      </c>
      <c r="KZ72" t="str">
        <f ca="1">IFERROR(IF(N(ISNUMBER(KZ$2)*$AN72)&gt;0,MIN($D$6,
SUMPRODUCT(N(OFFSET(AlleInstrumente!$C$1,KZ$3,0,KZ$4,1)=$AN72))
),0),"")</f>
        <v/>
      </c>
      <c r="LA72" t="str">
        <f ca="1">IFERROR(IF(N(ISNUMBER(LA$2)*$AN72)&gt;0,MIN($D$6,
SUMPRODUCT(N(OFFSET(AlleInstrumente!$C$1,LA$3,0,LA$4,1)=$AN72))
),0),"")</f>
        <v/>
      </c>
      <c r="LB72" t="str">
        <f ca="1">IFERROR(IF(N(ISNUMBER(LB$2)*$AN72)&gt;0,MIN($D$6,
SUMPRODUCT(N(OFFSET(AlleInstrumente!$C$1,LB$3,0,LB$4,1)=$AN72))
),0),"")</f>
        <v/>
      </c>
      <c r="LC72" t="str">
        <f ca="1">IFERROR(IF(N(ISNUMBER(LC$2)*$AN72)&gt;0,MIN($D$6,
SUMPRODUCT(N(OFFSET(AlleInstrumente!$C$1,LC$3,0,LC$4,1)=$AN72))
),0),"")</f>
        <v/>
      </c>
      <c r="LD72" t="str">
        <f ca="1">IFERROR(IF(N(ISNUMBER(LD$2)*$AN72)&gt;0,MIN($D$6,
SUMPRODUCT(N(OFFSET(AlleInstrumente!$C$1,LD$3,0,LD$4,1)=$AN72))
),0),"")</f>
        <v/>
      </c>
      <c r="LE72" t="str">
        <f ca="1">IFERROR(IF(N(ISNUMBER(LE$2)*$AN72)&gt;0,MIN($D$6,
SUMPRODUCT(N(OFFSET(AlleInstrumente!$C$1,LE$3,0,LE$4,1)=$AN72))
),0),"")</f>
        <v/>
      </c>
      <c r="LF72" t="str">
        <f ca="1">IFERROR(IF(N(ISNUMBER(LF$2)*$AN72)&gt;0,MIN($D$6,
SUMPRODUCT(N(OFFSET(AlleInstrumente!$C$1,LF$3,0,LF$4,1)=$AN72))
),0),"")</f>
        <v/>
      </c>
      <c r="LG72" t="str">
        <f ca="1">IFERROR(IF(N(ISNUMBER(LG$2)*$AN72)&gt;0,MIN($D$6,
SUMPRODUCT(N(OFFSET(AlleInstrumente!$C$1,LG$3,0,LG$4,1)=$AN72))
),0),"")</f>
        <v/>
      </c>
      <c r="LH72" t="str">
        <f ca="1">IFERROR(IF(N(ISNUMBER(LH$2)*$AN72)&gt;0,MIN($D$6,
SUMPRODUCT(N(OFFSET(AlleInstrumente!$C$1,LH$3,0,LH$4,1)=$AN72))
),0),"")</f>
        <v/>
      </c>
      <c r="LI72" t="str">
        <f ca="1">IFERROR(IF(N(ISNUMBER(LI$2)*$AN72)&gt;0,MIN($D$6,
SUMPRODUCT(N(OFFSET(AlleInstrumente!$C$1,LI$3,0,LI$4,1)=$AN72))
),0),"")</f>
        <v/>
      </c>
      <c r="LJ72" t="str">
        <f ca="1">IFERROR(IF(N(ISNUMBER(LJ$2)*$AN72)&gt;0,MIN($D$6,
SUMPRODUCT(N(OFFSET(AlleInstrumente!$C$1,LJ$3,0,LJ$4,1)=$AN72))
),0),"")</f>
        <v/>
      </c>
      <c r="LK72" t="str">
        <f ca="1">IFERROR(IF(N(ISNUMBER(LK$2)*$AN72)&gt;0,MIN($D$6,
SUMPRODUCT(N(OFFSET(AlleInstrumente!$C$1,LK$3,0,LK$4,1)=$AN72))
),0),"")</f>
        <v/>
      </c>
      <c r="LL72" t="str">
        <f ca="1">IFERROR(IF(N(ISNUMBER(LL$2)*$AN72)&gt;0,MIN($D$6,
SUMPRODUCT(N(OFFSET(AlleInstrumente!$C$1,LL$3,0,LL$4,1)=$AN72))
),0),"")</f>
        <v/>
      </c>
      <c r="LM72" t="str">
        <f ca="1">IFERROR(IF(N(ISNUMBER(LM$2)*$AN72)&gt;0,MIN($D$6,
SUMPRODUCT(N(OFFSET(AlleInstrumente!$C$1,LM$3,0,LM$4,1)=$AN72))
),0),"")</f>
        <v/>
      </c>
      <c r="LN72" t="str">
        <f ca="1">IFERROR(IF(N(ISNUMBER(LN$2)*$AN72)&gt;0,MIN($D$6,
SUMPRODUCT(N(OFFSET(AlleInstrumente!$C$1,LN$3,0,LN$4,1)=$AN72))
),0),"")</f>
        <v/>
      </c>
      <c r="LO72" t="str">
        <f ca="1">IFERROR(IF(N(ISNUMBER(LO$2)*$AN72)&gt;0,MIN($D$6,
SUMPRODUCT(N(OFFSET(AlleInstrumente!$C$1,LO$3,0,LO$4,1)=$AN72))
),0),"")</f>
        <v/>
      </c>
      <c r="LP72" t="str">
        <f ca="1">IFERROR(IF(N(ISNUMBER(LP$2)*$AN72)&gt;0,MIN($D$6,
SUMPRODUCT(N(OFFSET(AlleInstrumente!$C$1,LP$3,0,LP$4,1)=$AN72))
),0),"")</f>
        <v/>
      </c>
      <c r="LQ72" t="str">
        <f ca="1">IFERROR(IF(N(ISNUMBER(LQ$2)*$AN72)&gt;0,MIN($D$6,
SUMPRODUCT(N(OFFSET(AlleInstrumente!$C$1,LQ$3,0,LQ$4,1)=$AN72))
),0),"")</f>
        <v/>
      </c>
      <c r="LR72" t="str">
        <f ca="1">IFERROR(IF(N(ISNUMBER(LR$2)*$AN72)&gt;0,MIN($D$6,
SUMPRODUCT(N(OFFSET(AlleInstrumente!$C$1,LR$3,0,LR$4,1)=$AN72))
),0),"")</f>
        <v/>
      </c>
      <c r="LS72" t="str">
        <f ca="1">IFERROR(IF(N(ISNUMBER(LS$2)*$AN72)&gt;0,MIN($D$6,
SUMPRODUCT(N(OFFSET(AlleInstrumente!$C$1,LS$3,0,LS$4,1)=$AN72))
),0),"")</f>
        <v/>
      </c>
      <c r="LT72" t="str">
        <f ca="1">IFERROR(IF(N(ISNUMBER(LT$2)*$AN72)&gt;0,MIN($D$6,
SUMPRODUCT(N(OFFSET(AlleInstrumente!$C$1,LT$3,0,LT$4,1)=$AN72))
),0),"")</f>
        <v/>
      </c>
      <c r="LU72" t="str">
        <f ca="1">IFERROR(IF(N(ISNUMBER(LU$2)*$AN72)&gt;0,MIN($D$6,
SUMPRODUCT(N(OFFSET(AlleInstrumente!$C$1,LU$3,0,LU$4,1)=$AN72))
),0),"")</f>
        <v/>
      </c>
      <c r="LV72" t="str">
        <f ca="1">IFERROR(IF(N(ISNUMBER(LV$2)*$AN72)&gt;0,MIN($D$6,
SUMPRODUCT(N(OFFSET(AlleInstrumente!$C$1,LV$3,0,LV$4,1)=$AN72))
),0),"")</f>
        <v/>
      </c>
      <c r="LW72" t="str">
        <f ca="1">IFERROR(IF(N(ISNUMBER(LW$2)*$AN72)&gt;0,MIN($D$6,
SUMPRODUCT(N(OFFSET(AlleInstrumente!$C$1,LW$3,0,LW$4,1)=$AN72))
),0),"")</f>
        <v/>
      </c>
      <c r="LX72" t="str">
        <f ca="1">IFERROR(IF(N(ISNUMBER(LX$2)*$AN72)&gt;0,MIN($D$6,
SUMPRODUCT(N(OFFSET(AlleInstrumente!$C$1,LX$3,0,LX$4,1)=$AN72))
),0),"")</f>
        <v/>
      </c>
      <c r="LY72" t="str">
        <f ca="1">IFERROR(IF(N(ISNUMBER(LY$2)*$AN72)&gt;0,MIN($D$6,
SUMPRODUCT(N(OFFSET(AlleInstrumente!$C$1,LY$3,0,LY$4,1)=$AN72))
),0),"")</f>
        <v/>
      </c>
      <c r="LZ72" t="str">
        <f ca="1">IFERROR(IF(N(ISNUMBER(LZ$2)*$AN72)&gt;0,MIN($D$6,
SUMPRODUCT(N(OFFSET(AlleInstrumente!$C$1,LZ$3,0,LZ$4,1)=$AN72))
),0),"")</f>
        <v/>
      </c>
      <c r="MA72" t="str">
        <f ca="1">IFERROR(IF(N(ISNUMBER(MA$2)*$AN72)&gt;0,MIN($D$6,
SUMPRODUCT(N(OFFSET(AlleInstrumente!$C$1,MA$3,0,MA$4,1)=$AN72))
),0),"")</f>
        <v/>
      </c>
      <c r="MB72" t="str">
        <f ca="1">IFERROR(IF(N(ISNUMBER(MB$2)*$AN72)&gt;0,MIN($D$6,
SUMPRODUCT(N(OFFSET(AlleInstrumente!$C$1,MB$3,0,MB$4,1)=$AN72))
),0),"")</f>
        <v/>
      </c>
      <c r="MC72" t="str">
        <f ca="1">IFERROR(IF(N(ISNUMBER(MC$2)*$AN72)&gt;0,MIN($D$6,
SUMPRODUCT(N(OFFSET(AlleInstrumente!$C$1,MC$3,0,MC$4,1)=$AN72))
),0),"")</f>
        <v/>
      </c>
      <c r="MD72" t="str">
        <f ca="1">IFERROR(IF(N(ISNUMBER(MD$2)*$AN72)&gt;0,MIN($D$6,
SUMPRODUCT(N(OFFSET(AlleInstrumente!$C$1,MD$3,0,MD$4,1)=$AN72))
),0),"")</f>
        <v/>
      </c>
      <c r="ME72" t="str">
        <f ca="1">IFERROR(IF(N(ISNUMBER(ME$2)*$AN72)&gt;0,MIN($D$6,
SUMPRODUCT(N(OFFSET(AlleInstrumente!$C$1,ME$3,0,ME$4,1)=$AN72))
),0),"")</f>
        <v/>
      </c>
      <c r="MF72" t="str">
        <f ca="1">IFERROR(IF(N(ISNUMBER(MF$2)*$AN72)&gt;0,MIN($D$6,
SUMPRODUCT(N(OFFSET(AlleInstrumente!$C$1,MF$3,0,MF$4,1)=$AN72))
),0),"")</f>
        <v/>
      </c>
    </row>
    <row r="73" spans="7:344" x14ac:dyDescent="0.25">
      <c r="G73" t="str">
        <f t="shared" ca="1" si="60"/>
        <v/>
      </c>
      <c r="H73" t="str">
        <f t="shared" ca="1" si="80"/>
        <v/>
      </c>
      <c r="I73" t="str">
        <f t="shared" ca="1" si="61"/>
        <v/>
      </c>
      <c r="J73" t="str">
        <f t="shared" ca="1" si="62"/>
        <v/>
      </c>
      <c r="K73" t="str">
        <f t="shared" ca="1" si="63"/>
        <v/>
      </c>
      <c r="L73" t="str">
        <f t="array" aca="1" ref="L73" ca="1">IF(ISNUMBER(L72),IF(ISNUMBER($K72),$L72,IF($L72&gt;$L$2,MAX(IF(OFFSET($S$6,0,0,_Instrument_count,1)&lt;$L72,OFFSET($S$6,0,0,_Instrument_count,1),$L$2)),"")),"")</f>
        <v/>
      </c>
      <c r="N73" t="str">
        <f t="shared" ca="1" si="81"/>
        <v/>
      </c>
      <c r="P73" s="40" t="str">
        <f t="shared" ca="1" si="64"/>
        <v/>
      </c>
      <c r="Q73" s="40" t="str">
        <f t="shared" ca="1" si="65"/>
        <v/>
      </c>
      <c r="R73" t="str">
        <f t="shared" ca="1" si="66"/>
        <v/>
      </c>
      <c r="S73" t="e">
        <f t="shared" ca="1" si="82"/>
        <v>#VALUE!</v>
      </c>
      <c r="T73">
        <f t="shared" ca="1" si="67"/>
        <v>1</v>
      </c>
      <c r="U73" t="e">
        <f t="shared" ca="1" si="83"/>
        <v>#VALUE!</v>
      </c>
      <c r="V73" t="str">
        <f t="shared" ca="1" si="68"/>
        <v/>
      </c>
      <c r="X73" t="str">
        <f t="shared" ca="1" si="69"/>
        <v/>
      </c>
      <c r="Y73" s="76" t="e">
        <f t="shared" ca="1" si="70"/>
        <v>#VALUE!</v>
      </c>
      <c r="AA73" t="str">
        <f t="shared" ca="1" si="71"/>
        <v/>
      </c>
      <c r="AB73" s="76" t="e">
        <f t="shared" ca="1" si="72"/>
        <v>#VALUE!</v>
      </c>
      <c r="AD73" t="str">
        <f t="shared" ca="1" si="73"/>
        <v/>
      </c>
      <c r="AE73" s="76" t="e">
        <f t="shared" ca="1" si="74"/>
        <v>#VALUE!</v>
      </c>
      <c r="AG73" t="str">
        <f t="shared" ca="1" si="75"/>
        <v/>
      </c>
      <c r="AH73" s="76" t="e">
        <f t="shared" ca="1" si="76"/>
        <v>#VALUE!</v>
      </c>
      <c r="AI73" s="76"/>
      <c r="AJ73" t="str">
        <f t="shared" ca="1" si="84"/>
        <v/>
      </c>
      <c r="AK73" s="76" t="e">
        <f t="shared" ca="1" si="85"/>
        <v>#VALUE!</v>
      </c>
      <c r="AM73" t="str">
        <f ca="1">IF(ISNUMBER(Index!$K72),Index!$N72,"")</f>
        <v/>
      </c>
      <c r="AN73" t="str">
        <f ca="1">IF(ISNUMBER(Index!$K72),Index!$K72,"")</f>
        <v/>
      </c>
      <c r="AO73" t="str">
        <f ca="1">IF(ISNUMBER(AN73),Index!$M72,"")</f>
        <v/>
      </c>
      <c r="AP73" t="str">
        <f t="shared" ca="1" si="77"/>
        <v/>
      </c>
      <c r="AQ73" t="str">
        <f t="shared" ca="1" si="78"/>
        <v/>
      </c>
      <c r="AR73" t="str">
        <f t="shared" ca="1" si="79"/>
        <v/>
      </c>
      <c r="AS73" t="str">
        <f ca="1">IFERROR(IF(N(ISNUMBER(AS$2)*$AN73)&gt;0,MIN($D$6,
SUMPRODUCT(N(OFFSET(AlleInstrumente!$C$1,AS$3,0,AS$4,1)=$AN73))
),0),"")</f>
        <v/>
      </c>
      <c r="AT73" t="str">
        <f ca="1">IFERROR(IF(N(ISNUMBER(AT$2)*$AN73)&gt;0,MIN($D$6,
SUMPRODUCT(N(OFFSET(AlleInstrumente!$C$1,AT$3,0,AT$4,1)=$AN73))
),0),"")</f>
        <v/>
      </c>
      <c r="AU73" t="str">
        <f ca="1">IFERROR(IF(N(ISNUMBER(AU$2)*$AN73)&gt;0,MIN($D$6,
SUMPRODUCT(N(OFFSET(AlleInstrumente!$C$1,AU$3,0,AU$4,1)=$AN73))
),0),"")</f>
        <v/>
      </c>
      <c r="AV73" t="str">
        <f ca="1">IFERROR(IF(N(ISNUMBER(AV$2)*$AN73)&gt;0,MIN($D$6,
SUMPRODUCT(N(OFFSET(AlleInstrumente!$C$1,AV$3,0,AV$4,1)=$AN73))
),0),"")</f>
        <v/>
      </c>
      <c r="AW73" t="str">
        <f ca="1">IFERROR(IF(N(ISNUMBER(AW$2)*$AN73)&gt;0,MIN($D$6,
SUMPRODUCT(N(OFFSET(AlleInstrumente!$C$1,AW$3,0,AW$4,1)=$AN73))
),0),"")</f>
        <v/>
      </c>
      <c r="AX73" t="str">
        <f ca="1">IFERROR(IF(N(ISNUMBER(AX$2)*$AN73)&gt;0,MIN($D$6,
SUMPRODUCT(N(OFFSET(AlleInstrumente!$C$1,AX$3,0,AX$4,1)=$AN73))
),0),"")</f>
        <v/>
      </c>
      <c r="AY73" t="str">
        <f ca="1">IFERROR(IF(N(ISNUMBER(AY$2)*$AN73)&gt;0,MIN($D$6,
SUMPRODUCT(N(OFFSET(AlleInstrumente!$C$1,AY$3,0,AY$4,1)=$AN73))
),0),"")</f>
        <v/>
      </c>
      <c r="AZ73" t="str">
        <f ca="1">IFERROR(IF(N(ISNUMBER(AZ$2)*$AN73)&gt;0,MIN($D$6,
SUMPRODUCT(N(OFFSET(AlleInstrumente!$C$1,AZ$3,0,AZ$4,1)=$AN73))
),0),"")</f>
        <v/>
      </c>
      <c r="BA73" t="str">
        <f ca="1">IFERROR(IF(N(ISNUMBER(BA$2)*$AN73)&gt;0,MIN($D$6,
SUMPRODUCT(N(OFFSET(AlleInstrumente!$C$1,BA$3,0,BA$4,1)=$AN73))
),0),"")</f>
        <v/>
      </c>
      <c r="BB73" t="str">
        <f ca="1">IFERROR(IF(N(ISNUMBER(BB$2)*$AN73)&gt;0,MIN($D$6,
SUMPRODUCT(N(OFFSET(AlleInstrumente!$C$1,BB$3,0,BB$4,1)=$AN73))
),0),"")</f>
        <v/>
      </c>
      <c r="BC73" t="str">
        <f ca="1">IFERROR(IF(N(ISNUMBER(BC$2)*$AN73)&gt;0,MIN($D$6,
SUMPRODUCT(N(OFFSET(AlleInstrumente!$C$1,BC$3,0,BC$4,1)=$AN73))
),0),"")</f>
        <v/>
      </c>
      <c r="BD73" t="str">
        <f ca="1">IFERROR(IF(N(ISNUMBER(BD$2)*$AN73)&gt;0,MIN($D$6,
SUMPRODUCT(N(OFFSET(AlleInstrumente!$C$1,BD$3,0,BD$4,1)=$AN73))
),0),"")</f>
        <v/>
      </c>
      <c r="BE73" t="str">
        <f ca="1">IFERROR(IF(N(ISNUMBER(BE$2)*$AN73)&gt;0,MIN($D$6,
SUMPRODUCT(N(OFFSET(AlleInstrumente!$C$1,BE$3,0,BE$4,1)=$AN73))
),0),"")</f>
        <v/>
      </c>
      <c r="BF73" t="str">
        <f ca="1">IFERROR(IF(N(ISNUMBER(BF$2)*$AN73)&gt;0,MIN($D$6,
SUMPRODUCT(N(OFFSET(AlleInstrumente!$C$1,BF$3,0,BF$4,1)=$AN73))
),0),"")</f>
        <v/>
      </c>
      <c r="BG73" t="str">
        <f ca="1">IFERROR(IF(N(ISNUMBER(BG$2)*$AN73)&gt;0,MIN($D$6,
SUMPRODUCT(N(OFFSET(AlleInstrumente!$C$1,BG$3,0,BG$4,1)=$AN73))
),0),"")</f>
        <v/>
      </c>
      <c r="BH73" t="str">
        <f ca="1">IFERROR(IF(N(ISNUMBER(BH$2)*$AN73)&gt;0,MIN($D$6,
SUMPRODUCT(N(OFFSET(AlleInstrumente!$C$1,BH$3,0,BH$4,1)=$AN73))
),0),"")</f>
        <v/>
      </c>
      <c r="BI73" t="str">
        <f ca="1">IFERROR(IF(N(ISNUMBER(BI$2)*$AN73)&gt;0,MIN($D$6,
SUMPRODUCT(N(OFFSET(AlleInstrumente!$C$1,BI$3,0,BI$4,1)=$AN73))
),0),"")</f>
        <v/>
      </c>
      <c r="BJ73" t="str">
        <f ca="1">IFERROR(IF(N(ISNUMBER(BJ$2)*$AN73)&gt;0,MIN($D$6,
SUMPRODUCT(N(OFFSET(AlleInstrumente!$C$1,BJ$3,0,BJ$4,1)=$AN73))
),0),"")</f>
        <v/>
      </c>
      <c r="BK73" t="str">
        <f ca="1">IFERROR(IF(N(ISNUMBER(BK$2)*$AN73)&gt;0,MIN($D$6,
SUMPRODUCT(N(OFFSET(AlleInstrumente!$C$1,BK$3,0,BK$4,1)=$AN73))
),0),"")</f>
        <v/>
      </c>
      <c r="BL73" t="str">
        <f ca="1">IFERROR(IF(N(ISNUMBER(BL$2)*$AN73)&gt;0,MIN($D$6,
SUMPRODUCT(N(OFFSET(AlleInstrumente!$C$1,BL$3,0,BL$4,1)=$AN73))
),0),"")</f>
        <v/>
      </c>
      <c r="BM73" t="str">
        <f ca="1">IFERROR(IF(N(ISNUMBER(BM$2)*$AN73)&gt;0,MIN($D$6,
SUMPRODUCT(N(OFFSET(AlleInstrumente!$C$1,BM$3,0,BM$4,1)=$AN73))
),0),"")</f>
        <v/>
      </c>
      <c r="BN73" t="str">
        <f ca="1">IFERROR(IF(N(ISNUMBER(BN$2)*$AN73)&gt;0,MIN($D$6,
SUMPRODUCT(N(OFFSET(AlleInstrumente!$C$1,BN$3,0,BN$4,1)=$AN73))
),0),"")</f>
        <v/>
      </c>
      <c r="BO73" t="str">
        <f ca="1">IFERROR(IF(N(ISNUMBER(BO$2)*$AN73)&gt;0,MIN($D$6,
SUMPRODUCT(N(OFFSET(AlleInstrumente!$C$1,BO$3,0,BO$4,1)=$AN73))
),0),"")</f>
        <v/>
      </c>
      <c r="BP73" t="str">
        <f ca="1">IFERROR(IF(N(ISNUMBER(BP$2)*$AN73)&gt;0,MIN($D$6,
SUMPRODUCT(N(OFFSET(AlleInstrumente!$C$1,BP$3,0,BP$4,1)=$AN73))
),0),"")</f>
        <v/>
      </c>
      <c r="BQ73" t="str">
        <f ca="1">IFERROR(IF(N(ISNUMBER(BQ$2)*$AN73)&gt;0,MIN($D$6,
SUMPRODUCT(N(OFFSET(AlleInstrumente!$C$1,BQ$3,0,BQ$4,1)=$AN73))
),0),"")</f>
        <v/>
      </c>
      <c r="BR73" t="str">
        <f ca="1">IFERROR(IF(N(ISNUMBER(BR$2)*$AN73)&gt;0,MIN($D$6,
SUMPRODUCT(N(OFFSET(AlleInstrumente!$C$1,BR$3,0,BR$4,1)=$AN73))
),0),"")</f>
        <v/>
      </c>
      <c r="BS73" t="str">
        <f ca="1">IFERROR(IF(N(ISNUMBER(BS$2)*$AN73)&gt;0,MIN($D$6,
SUMPRODUCT(N(OFFSET(AlleInstrumente!$C$1,BS$3,0,BS$4,1)=$AN73))
),0),"")</f>
        <v/>
      </c>
      <c r="BT73" t="str">
        <f ca="1">IFERROR(IF(N(ISNUMBER(BT$2)*$AN73)&gt;0,MIN($D$6,
SUMPRODUCT(N(OFFSET(AlleInstrumente!$C$1,BT$3,0,BT$4,1)=$AN73))
),0),"")</f>
        <v/>
      </c>
      <c r="BU73" t="str">
        <f ca="1">IFERROR(IF(N(ISNUMBER(BU$2)*$AN73)&gt;0,MIN($D$6,
SUMPRODUCT(N(OFFSET(AlleInstrumente!$C$1,BU$3,0,BU$4,1)=$AN73))
),0),"")</f>
        <v/>
      </c>
      <c r="BV73" t="str">
        <f ca="1">IFERROR(IF(N(ISNUMBER(BV$2)*$AN73)&gt;0,MIN($D$6,
SUMPRODUCT(N(OFFSET(AlleInstrumente!$C$1,BV$3,0,BV$4,1)=$AN73))
),0),"")</f>
        <v/>
      </c>
      <c r="BW73" t="str">
        <f ca="1">IFERROR(IF(N(ISNUMBER(BW$2)*$AN73)&gt;0,MIN($D$6,
SUMPRODUCT(N(OFFSET(AlleInstrumente!$C$1,BW$3,0,BW$4,1)=$AN73))
),0),"")</f>
        <v/>
      </c>
      <c r="BX73" t="str">
        <f ca="1">IFERROR(IF(N(ISNUMBER(BX$2)*$AN73)&gt;0,MIN($D$6,
SUMPRODUCT(N(OFFSET(AlleInstrumente!$C$1,BX$3,0,BX$4,1)=$AN73))
),0),"")</f>
        <v/>
      </c>
      <c r="BY73" t="str">
        <f ca="1">IFERROR(IF(N(ISNUMBER(BY$2)*$AN73)&gt;0,MIN($D$6,
SUMPRODUCT(N(OFFSET(AlleInstrumente!$C$1,BY$3,0,BY$4,1)=$AN73))
),0),"")</f>
        <v/>
      </c>
      <c r="BZ73" t="str">
        <f ca="1">IFERROR(IF(N(ISNUMBER(BZ$2)*$AN73)&gt;0,MIN($D$6,
SUMPRODUCT(N(OFFSET(AlleInstrumente!$C$1,BZ$3,0,BZ$4,1)=$AN73))
),0),"")</f>
        <v/>
      </c>
      <c r="CA73" t="str">
        <f ca="1">IFERROR(IF(N(ISNUMBER(CA$2)*$AN73)&gt;0,MIN($D$6,
SUMPRODUCT(N(OFFSET(AlleInstrumente!$C$1,CA$3,0,CA$4,1)=$AN73))
),0),"")</f>
        <v/>
      </c>
      <c r="CB73" t="str">
        <f ca="1">IFERROR(IF(N(ISNUMBER(CB$2)*$AN73)&gt;0,MIN($D$6,
SUMPRODUCT(N(OFFSET(AlleInstrumente!$C$1,CB$3,0,CB$4,1)=$AN73))
),0),"")</f>
        <v/>
      </c>
      <c r="CC73" t="str">
        <f ca="1">IFERROR(IF(N(ISNUMBER(CC$2)*$AN73)&gt;0,MIN($D$6,
SUMPRODUCT(N(OFFSET(AlleInstrumente!$C$1,CC$3,0,CC$4,1)=$AN73))
),0),"")</f>
        <v/>
      </c>
      <c r="CD73" t="str">
        <f ca="1">IFERROR(IF(N(ISNUMBER(CD$2)*$AN73)&gt;0,MIN($D$6,
SUMPRODUCT(N(OFFSET(AlleInstrumente!$C$1,CD$3,0,CD$4,1)=$AN73))
),0),"")</f>
        <v/>
      </c>
      <c r="CE73" t="str">
        <f ca="1">IFERROR(IF(N(ISNUMBER(CE$2)*$AN73)&gt;0,MIN($D$6,
SUMPRODUCT(N(OFFSET(AlleInstrumente!$C$1,CE$3,0,CE$4,1)=$AN73))
),0),"")</f>
        <v/>
      </c>
      <c r="CF73" t="str">
        <f ca="1">IFERROR(IF(N(ISNUMBER(CF$2)*$AN73)&gt;0,MIN($D$6,
SUMPRODUCT(N(OFFSET(AlleInstrumente!$C$1,CF$3,0,CF$4,1)=$AN73))
),0),"")</f>
        <v/>
      </c>
      <c r="CG73" t="str">
        <f ca="1">IFERROR(IF(N(ISNUMBER(CG$2)*$AN73)&gt;0,MIN($D$6,
SUMPRODUCT(N(OFFSET(AlleInstrumente!$C$1,CG$3,0,CG$4,1)=$AN73))
),0),"")</f>
        <v/>
      </c>
      <c r="CH73" t="str">
        <f ca="1">IFERROR(IF(N(ISNUMBER(CH$2)*$AN73)&gt;0,MIN($D$6,
SUMPRODUCT(N(OFFSET(AlleInstrumente!$C$1,CH$3,0,CH$4,1)=$AN73))
),0),"")</f>
        <v/>
      </c>
      <c r="CI73" t="str">
        <f ca="1">IFERROR(IF(N(ISNUMBER(CI$2)*$AN73)&gt;0,MIN($D$6,
SUMPRODUCT(N(OFFSET(AlleInstrumente!$C$1,CI$3,0,CI$4,1)=$AN73))
),0),"")</f>
        <v/>
      </c>
      <c r="CJ73" t="str">
        <f ca="1">IFERROR(IF(N(ISNUMBER(CJ$2)*$AN73)&gt;0,MIN($D$6,
SUMPRODUCT(N(OFFSET(AlleInstrumente!$C$1,CJ$3,0,CJ$4,1)=$AN73))
),0),"")</f>
        <v/>
      </c>
      <c r="CK73" t="str">
        <f ca="1">IFERROR(IF(N(ISNUMBER(CK$2)*$AN73)&gt;0,MIN($D$6,
SUMPRODUCT(N(OFFSET(AlleInstrumente!$C$1,CK$3,0,CK$4,1)=$AN73))
),0),"")</f>
        <v/>
      </c>
      <c r="CL73" t="str">
        <f ca="1">IFERROR(IF(N(ISNUMBER(CL$2)*$AN73)&gt;0,MIN($D$6,
SUMPRODUCT(N(OFFSET(AlleInstrumente!$C$1,CL$3,0,CL$4,1)=$AN73))
),0),"")</f>
        <v/>
      </c>
      <c r="CM73" t="str">
        <f ca="1">IFERROR(IF(N(ISNUMBER(CM$2)*$AN73)&gt;0,MIN($D$6,
SUMPRODUCT(N(OFFSET(AlleInstrumente!$C$1,CM$3,0,CM$4,1)=$AN73))
),0),"")</f>
        <v/>
      </c>
      <c r="CN73" t="str">
        <f ca="1">IFERROR(IF(N(ISNUMBER(CN$2)*$AN73)&gt;0,MIN($D$6,
SUMPRODUCT(N(OFFSET(AlleInstrumente!$C$1,CN$3,0,CN$4,1)=$AN73))
),0),"")</f>
        <v/>
      </c>
      <c r="CO73" t="str">
        <f ca="1">IFERROR(IF(N(ISNUMBER(CO$2)*$AN73)&gt;0,MIN($D$6,
SUMPRODUCT(N(OFFSET(AlleInstrumente!$C$1,CO$3,0,CO$4,1)=$AN73))
),0),"")</f>
        <v/>
      </c>
      <c r="CP73" t="str">
        <f ca="1">IFERROR(IF(N(ISNUMBER(CP$2)*$AN73)&gt;0,MIN($D$6,
SUMPRODUCT(N(OFFSET(AlleInstrumente!$C$1,CP$3,0,CP$4,1)=$AN73))
),0),"")</f>
        <v/>
      </c>
      <c r="CQ73" t="str">
        <f ca="1">IFERROR(IF(N(ISNUMBER(CQ$2)*$AN73)&gt;0,MIN($D$6,
SUMPRODUCT(N(OFFSET(AlleInstrumente!$C$1,CQ$3,0,CQ$4,1)=$AN73))
),0),"")</f>
        <v/>
      </c>
      <c r="CR73" t="str">
        <f ca="1">IFERROR(IF(N(ISNUMBER(CR$2)*$AN73)&gt;0,MIN($D$6,
SUMPRODUCT(N(OFFSET(AlleInstrumente!$C$1,CR$3,0,CR$4,1)=$AN73))
),0),"")</f>
        <v/>
      </c>
      <c r="CS73" t="str">
        <f ca="1">IFERROR(IF(N(ISNUMBER(CS$2)*$AN73)&gt;0,MIN($D$6,
SUMPRODUCT(N(OFFSET(AlleInstrumente!$C$1,CS$3,0,CS$4,1)=$AN73))
),0),"")</f>
        <v/>
      </c>
      <c r="CT73" t="str">
        <f ca="1">IFERROR(IF(N(ISNUMBER(CT$2)*$AN73)&gt;0,MIN($D$6,
SUMPRODUCT(N(OFFSET(AlleInstrumente!$C$1,CT$3,0,CT$4,1)=$AN73))
),0),"")</f>
        <v/>
      </c>
      <c r="CU73" t="str">
        <f ca="1">IFERROR(IF(N(ISNUMBER(CU$2)*$AN73)&gt;0,MIN($D$6,
SUMPRODUCT(N(OFFSET(AlleInstrumente!$C$1,CU$3,0,CU$4,1)=$AN73))
),0),"")</f>
        <v/>
      </c>
      <c r="CV73" t="str">
        <f ca="1">IFERROR(IF(N(ISNUMBER(CV$2)*$AN73)&gt;0,MIN($D$6,
SUMPRODUCT(N(OFFSET(AlleInstrumente!$C$1,CV$3,0,CV$4,1)=$AN73))
),0),"")</f>
        <v/>
      </c>
      <c r="CW73" t="str">
        <f ca="1">IFERROR(IF(N(ISNUMBER(CW$2)*$AN73)&gt;0,MIN($D$6,
SUMPRODUCT(N(OFFSET(AlleInstrumente!$C$1,CW$3,0,CW$4,1)=$AN73))
),0),"")</f>
        <v/>
      </c>
      <c r="CX73" t="str">
        <f ca="1">IFERROR(IF(N(ISNUMBER(CX$2)*$AN73)&gt;0,MIN($D$6,
SUMPRODUCT(N(OFFSET(AlleInstrumente!$C$1,CX$3,0,CX$4,1)=$AN73))
),0),"")</f>
        <v/>
      </c>
      <c r="CY73" t="str">
        <f ca="1">IFERROR(IF(N(ISNUMBER(CY$2)*$AN73)&gt;0,MIN($D$6,
SUMPRODUCT(N(OFFSET(AlleInstrumente!$C$1,CY$3,0,CY$4,1)=$AN73))
),0),"")</f>
        <v/>
      </c>
      <c r="CZ73" t="str">
        <f ca="1">IFERROR(IF(N(ISNUMBER(CZ$2)*$AN73)&gt;0,MIN($D$6,
SUMPRODUCT(N(OFFSET(AlleInstrumente!$C$1,CZ$3,0,CZ$4,1)=$AN73))
),0),"")</f>
        <v/>
      </c>
      <c r="DA73" t="str">
        <f ca="1">IFERROR(IF(N(ISNUMBER(DA$2)*$AN73)&gt;0,MIN($D$6,
SUMPRODUCT(N(OFFSET(AlleInstrumente!$C$1,DA$3,0,DA$4,1)=$AN73))
),0),"")</f>
        <v/>
      </c>
      <c r="DB73" t="str">
        <f ca="1">IFERROR(IF(N(ISNUMBER(DB$2)*$AN73)&gt;0,MIN($D$6,
SUMPRODUCT(N(OFFSET(AlleInstrumente!$C$1,DB$3,0,DB$4,1)=$AN73))
),0),"")</f>
        <v/>
      </c>
      <c r="DC73" t="str">
        <f ca="1">IFERROR(IF(N(ISNUMBER(DC$2)*$AN73)&gt;0,MIN($D$6,
SUMPRODUCT(N(OFFSET(AlleInstrumente!$C$1,DC$3,0,DC$4,1)=$AN73))
),0),"")</f>
        <v/>
      </c>
      <c r="DD73" t="str">
        <f ca="1">IFERROR(IF(N(ISNUMBER(DD$2)*$AN73)&gt;0,MIN($D$6,
SUMPRODUCT(N(OFFSET(AlleInstrumente!$C$1,DD$3,0,DD$4,1)=$AN73))
),0),"")</f>
        <v/>
      </c>
      <c r="DE73" t="str">
        <f ca="1">IFERROR(IF(N(ISNUMBER(DE$2)*$AN73)&gt;0,MIN($D$6,
SUMPRODUCT(N(OFFSET(AlleInstrumente!$C$1,DE$3,0,DE$4,1)=$AN73))
),0),"")</f>
        <v/>
      </c>
      <c r="DF73" t="str">
        <f ca="1">IFERROR(IF(N(ISNUMBER(DF$2)*$AN73)&gt;0,MIN($D$6,
SUMPRODUCT(N(OFFSET(AlleInstrumente!$C$1,DF$3,0,DF$4,1)=$AN73))
),0),"")</f>
        <v/>
      </c>
      <c r="DG73" t="str">
        <f ca="1">IFERROR(IF(N(ISNUMBER(DG$2)*$AN73)&gt;0,MIN($D$6,
SUMPRODUCT(N(OFFSET(AlleInstrumente!$C$1,DG$3,0,DG$4,1)=$AN73))
),0),"")</f>
        <v/>
      </c>
      <c r="DH73" t="str">
        <f ca="1">IFERROR(IF(N(ISNUMBER(DH$2)*$AN73)&gt;0,MIN($D$6,
SUMPRODUCT(N(OFFSET(AlleInstrumente!$C$1,DH$3,0,DH$4,1)=$AN73))
),0),"")</f>
        <v/>
      </c>
      <c r="DI73" t="str">
        <f ca="1">IFERROR(IF(N(ISNUMBER(DI$2)*$AN73)&gt;0,MIN($D$6,
SUMPRODUCT(N(OFFSET(AlleInstrumente!$C$1,DI$3,0,DI$4,1)=$AN73))
),0),"")</f>
        <v/>
      </c>
      <c r="DJ73" t="str">
        <f ca="1">IFERROR(IF(N(ISNUMBER(DJ$2)*$AN73)&gt;0,MIN($D$6,
SUMPRODUCT(N(OFFSET(AlleInstrumente!$C$1,DJ$3,0,DJ$4,1)=$AN73))
),0),"")</f>
        <v/>
      </c>
      <c r="DK73" t="str">
        <f ca="1">IFERROR(IF(N(ISNUMBER(DK$2)*$AN73)&gt;0,MIN($D$6,
SUMPRODUCT(N(OFFSET(AlleInstrumente!$C$1,DK$3,0,DK$4,1)=$AN73))
),0),"")</f>
        <v/>
      </c>
      <c r="DL73" t="str">
        <f ca="1">IFERROR(IF(N(ISNUMBER(DL$2)*$AN73)&gt;0,MIN($D$6,
SUMPRODUCT(N(OFFSET(AlleInstrumente!$C$1,DL$3,0,DL$4,1)=$AN73))
),0),"")</f>
        <v/>
      </c>
      <c r="DM73" t="str">
        <f ca="1">IFERROR(IF(N(ISNUMBER(DM$2)*$AN73)&gt;0,MIN($D$6,
SUMPRODUCT(N(OFFSET(AlleInstrumente!$C$1,DM$3,0,DM$4,1)=$AN73))
),0),"")</f>
        <v/>
      </c>
      <c r="DN73" t="str">
        <f ca="1">IFERROR(IF(N(ISNUMBER(DN$2)*$AN73)&gt;0,MIN($D$6,
SUMPRODUCT(N(OFFSET(AlleInstrumente!$C$1,DN$3,0,DN$4,1)=$AN73))
),0),"")</f>
        <v/>
      </c>
      <c r="DO73" t="str">
        <f ca="1">IFERROR(IF(N(ISNUMBER(DO$2)*$AN73)&gt;0,MIN($D$6,
SUMPRODUCT(N(OFFSET(AlleInstrumente!$C$1,DO$3,0,DO$4,1)=$AN73))
),0),"")</f>
        <v/>
      </c>
      <c r="DP73" t="str">
        <f ca="1">IFERROR(IF(N(ISNUMBER(DP$2)*$AN73)&gt;0,MIN($D$6,
SUMPRODUCT(N(OFFSET(AlleInstrumente!$C$1,DP$3,0,DP$4,1)=$AN73))
),0),"")</f>
        <v/>
      </c>
      <c r="DQ73" t="str">
        <f ca="1">IFERROR(IF(N(ISNUMBER(DQ$2)*$AN73)&gt;0,MIN($D$6,
SUMPRODUCT(N(OFFSET(AlleInstrumente!$C$1,DQ$3,0,DQ$4,1)=$AN73))
),0),"")</f>
        <v/>
      </c>
      <c r="DR73" t="str">
        <f ca="1">IFERROR(IF(N(ISNUMBER(DR$2)*$AN73)&gt;0,MIN($D$6,
SUMPRODUCT(N(OFFSET(AlleInstrumente!$C$1,DR$3,0,DR$4,1)=$AN73))
),0),"")</f>
        <v/>
      </c>
      <c r="DS73" t="str">
        <f ca="1">IFERROR(IF(N(ISNUMBER(DS$2)*$AN73)&gt;0,MIN($D$6,
SUMPRODUCT(N(OFFSET(AlleInstrumente!$C$1,DS$3,0,DS$4,1)=$AN73))
),0),"")</f>
        <v/>
      </c>
      <c r="DT73" t="str">
        <f ca="1">IFERROR(IF(N(ISNUMBER(DT$2)*$AN73)&gt;0,MIN($D$6,
SUMPRODUCT(N(OFFSET(AlleInstrumente!$C$1,DT$3,0,DT$4,1)=$AN73))
),0),"")</f>
        <v/>
      </c>
      <c r="DU73" t="str">
        <f ca="1">IFERROR(IF(N(ISNUMBER(DU$2)*$AN73)&gt;0,MIN($D$6,
SUMPRODUCT(N(OFFSET(AlleInstrumente!$C$1,DU$3,0,DU$4,1)=$AN73))
),0),"")</f>
        <v/>
      </c>
      <c r="DV73" t="str">
        <f ca="1">IFERROR(IF(N(ISNUMBER(DV$2)*$AN73)&gt;0,MIN($D$6,
SUMPRODUCT(N(OFFSET(AlleInstrumente!$C$1,DV$3,0,DV$4,1)=$AN73))
),0),"")</f>
        <v/>
      </c>
      <c r="DW73" t="str">
        <f ca="1">IFERROR(IF(N(ISNUMBER(DW$2)*$AN73)&gt;0,MIN($D$6,
SUMPRODUCT(N(OFFSET(AlleInstrumente!$C$1,DW$3,0,DW$4,1)=$AN73))
),0),"")</f>
        <v/>
      </c>
      <c r="DX73" t="str">
        <f ca="1">IFERROR(IF(N(ISNUMBER(DX$2)*$AN73)&gt;0,MIN($D$6,
SUMPRODUCT(N(OFFSET(AlleInstrumente!$C$1,DX$3,0,DX$4,1)=$AN73))
),0),"")</f>
        <v/>
      </c>
      <c r="DY73" t="str">
        <f ca="1">IFERROR(IF(N(ISNUMBER(DY$2)*$AN73)&gt;0,MIN($D$6,
SUMPRODUCT(N(OFFSET(AlleInstrumente!$C$1,DY$3,0,DY$4,1)=$AN73))
),0),"")</f>
        <v/>
      </c>
      <c r="DZ73" t="str">
        <f ca="1">IFERROR(IF(N(ISNUMBER(DZ$2)*$AN73)&gt;0,MIN($D$6,
SUMPRODUCT(N(OFFSET(AlleInstrumente!$C$1,DZ$3,0,DZ$4,1)=$AN73))
),0),"")</f>
        <v/>
      </c>
      <c r="EA73" t="str">
        <f ca="1">IFERROR(IF(N(ISNUMBER(EA$2)*$AN73)&gt;0,MIN($D$6,
SUMPRODUCT(N(OFFSET(AlleInstrumente!$C$1,EA$3,0,EA$4,1)=$AN73))
),0),"")</f>
        <v/>
      </c>
      <c r="EB73" t="str">
        <f ca="1">IFERROR(IF(N(ISNUMBER(EB$2)*$AN73)&gt;0,MIN($D$6,
SUMPRODUCT(N(OFFSET(AlleInstrumente!$C$1,EB$3,0,EB$4,1)=$AN73))
),0),"")</f>
        <v/>
      </c>
      <c r="EC73" t="str">
        <f ca="1">IFERROR(IF(N(ISNUMBER(EC$2)*$AN73)&gt;0,MIN($D$6,
SUMPRODUCT(N(OFFSET(AlleInstrumente!$C$1,EC$3,0,EC$4,1)=$AN73))
),0),"")</f>
        <v/>
      </c>
      <c r="ED73" t="str">
        <f ca="1">IFERROR(IF(N(ISNUMBER(ED$2)*$AN73)&gt;0,MIN($D$6,
SUMPRODUCT(N(OFFSET(AlleInstrumente!$C$1,ED$3,0,ED$4,1)=$AN73))
),0),"")</f>
        <v/>
      </c>
      <c r="EE73" t="str">
        <f ca="1">IFERROR(IF(N(ISNUMBER(EE$2)*$AN73)&gt;0,MIN($D$6,
SUMPRODUCT(N(OFFSET(AlleInstrumente!$C$1,EE$3,0,EE$4,1)=$AN73))
),0),"")</f>
        <v/>
      </c>
      <c r="EF73" t="str">
        <f ca="1">IFERROR(IF(N(ISNUMBER(EF$2)*$AN73)&gt;0,MIN($D$6,
SUMPRODUCT(N(OFFSET(AlleInstrumente!$C$1,EF$3,0,EF$4,1)=$AN73))
),0),"")</f>
        <v/>
      </c>
      <c r="EG73" t="str">
        <f ca="1">IFERROR(IF(N(ISNUMBER(EG$2)*$AN73)&gt;0,MIN($D$6,
SUMPRODUCT(N(OFFSET(AlleInstrumente!$C$1,EG$3,0,EG$4,1)=$AN73))
),0),"")</f>
        <v/>
      </c>
      <c r="EH73" t="str">
        <f ca="1">IFERROR(IF(N(ISNUMBER(EH$2)*$AN73)&gt;0,MIN($D$6,
SUMPRODUCT(N(OFFSET(AlleInstrumente!$C$1,EH$3,0,EH$4,1)=$AN73))
),0),"")</f>
        <v/>
      </c>
      <c r="EI73" t="str">
        <f ca="1">IFERROR(IF(N(ISNUMBER(EI$2)*$AN73)&gt;0,MIN($D$6,
SUMPRODUCT(N(OFFSET(AlleInstrumente!$C$1,EI$3,0,EI$4,1)=$AN73))
),0),"")</f>
        <v/>
      </c>
      <c r="EJ73" t="str">
        <f ca="1">IFERROR(IF(N(ISNUMBER(EJ$2)*$AN73)&gt;0,MIN($D$6,
SUMPRODUCT(N(OFFSET(AlleInstrumente!$C$1,EJ$3,0,EJ$4,1)=$AN73))
),0),"")</f>
        <v/>
      </c>
      <c r="EK73" t="str">
        <f ca="1">IFERROR(IF(N(ISNUMBER(EK$2)*$AN73)&gt;0,MIN($D$6,
SUMPRODUCT(N(OFFSET(AlleInstrumente!$C$1,EK$3,0,EK$4,1)=$AN73))
),0),"")</f>
        <v/>
      </c>
      <c r="EL73" t="str">
        <f ca="1">IFERROR(IF(N(ISNUMBER(EL$2)*$AN73)&gt;0,MIN($D$6,
SUMPRODUCT(N(OFFSET(AlleInstrumente!$C$1,EL$3,0,EL$4,1)=$AN73))
),0),"")</f>
        <v/>
      </c>
      <c r="EM73" t="str">
        <f ca="1">IFERROR(IF(N(ISNUMBER(EM$2)*$AN73)&gt;0,MIN($D$6,
SUMPRODUCT(N(OFFSET(AlleInstrumente!$C$1,EM$3,0,EM$4,1)=$AN73))
),0),"")</f>
        <v/>
      </c>
      <c r="EN73" t="str">
        <f ca="1">IFERROR(IF(N(ISNUMBER(EN$2)*$AN73)&gt;0,MIN($D$6,
SUMPRODUCT(N(OFFSET(AlleInstrumente!$C$1,EN$3,0,EN$4,1)=$AN73))
),0),"")</f>
        <v/>
      </c>
      <c r="EO73" t="str">
        <f ca="1">IFERROR(IF(N(ISNUMBER(EO$2)*$AN73)&gt;0,MIN($D$6,
SUMPRODUCT(N(OFFSET(AlleInstrumente!$C$1,EO$3,0,EO$4,1)=$AN73))
),0),"")</f>
        <v/>
      </c>
      <c r="EP73" t="str">
        <f ca="1">IFERROR(IF(N(ISNUMBER(EP$2)*$AN73)&gt;0,MIN($D$6,
SUMPRODUCT(N(OFFSET(AlleInstrumente!$C$1,EP$3,0,EP$4,1)=$AN73))
),0),"")</f>
        <v/>
      </c>
      <c r="EQ73" t="str">
        <f ca="1">IFERROR(IF(N(ISNUMBER(EQ$2)*$AN73)&gt;0,MIN($D$6,
SUMPRODUCT(N(OFFSET(AlleInstrumente!$C$1,EQ$3,0,EQ$4,1)=$AN73))
),0),"")</f>
        <v/>
      </c>
      <c r="ER73" t="str">
        <f ca="1">IFERROR(IF(N(ISNUMBER(ER$2)*$AN73)&gt;0,MIN($D$6,
SUMPRODUCT(N(OFFSET(AlleInstrumente!$C$1,ER$3,0,ER$4,1)=$AN73))
),0),"")</f>
        <v/>
      </c>
      <c r="ES73" t="str">
        <f ca="1">IFERROR(IF(N(ISNUMBER(ES$2)*$AN73)&gt;0,MIN($D$6,
SUMPRODUCT(N(OFFSET(AlleInstrumente!$C$1,ES$3,0,ES$4,1)=$AN73))
),0),"")</f>
        <v/>
      </c>
      <c r="ET73" t="str">
        <f ca="1">IFERROR(IF(N(ISNUMBER(ET$2)*$AN73)&gt;0,MIN($D$6,
SUMPRODUCT(N(OFFSET(AlleInstrumente!$C$1,ET$3,0,ET$4,1)=$AN73))
),0),"")</f>
        <v/>
      </c>
      <c r="EU73" t="str">
        <f ca="1">IFERROR(IF(N(ISNUMBER(EU$2)*$AN73)&gt;0,MIN($D$6,
SUMPRODUCT(N(OFFSET(AlleInstrumente!$C$1,EU$3,0,EU$4,1)=$AN73))
),0),"")</f>
        <v/>
      </c>
      <c r="EV73" t="str">
        <f ca="1">IFERROR(IF(N(ISNUMBER(EV$2)*$AN73)&gt;0,MIN($D$6,
SUMPRODUCT(N(OFFSET(AlleInstrumente!$C$1,EV$3,0,EV$4,1)=$AN73))
),0),"")</f>
        <v/>
      </c>
      <c r="EW73" t="str">
        <f ca="1">IFERROR(IF(N(ISNUMBER(EW$2)*$AN73)&gt;0,MIN($D$6,
SUMPRODUCT(N(OFFSET(AlleInstrumente!$C$1,EW$3,0,EW$4,1)=$AN73))
),0),"")</f>
        <v/>
      </c>
      <c r="EX73" t="str">
        <f ca="1">IFERROR(IF(N(ISNUMBER(EX$2)*$AN73)&gt;0,MIN($D$6,
SUMPRODUCT(N(OFFSET(AlleInstrumente!$C$1,EX$3,0,EX$4,1)=$AN73))
),0),"")</f>
        <v/>
      </c>
      <c r="EY73" t="str">
        <f ca="1">IFERROR(IF(N(ISNUMBER(EY$2)*$AN73)&gt;0,MIN($D$6,
SUMPRODUCT(N(OFFSET(AlleInstrumente!$C$1,EY$3,0,EY$4,1)=$AN73))
),0),"")</f>
        <v/>
      </c>
      <c r="EZ73" t="str">
        <f ca="1">IFERROR(IF(N(ISNUMBER(EZ$2)*$AN73)&gt;0,MIN($D$6,
SUMPRODUCT(N(OFFSET(AlleInstrumente!$C$1,EZ$3,0,EZ$4,1)=$AN73))
),0),"")</f>
        <v/>
      </c>
      <c r="FA73" t="str">
        <f ca="1">IFERROR(IF(N(ISNUMBER(FA$2)*$AN73)&gt;0,MIN($D$6,
SUMPRODUCT(N(OFFSET(AlleInstrumente!$C$1,FA$3,0,FA$4,1)=$AN73))
),0),"")</f>
        <v/>
      </c>
      <c r="FB73" t="str">
        <f ca="1">IFERROR(IF(N(ISNUMBER(FB$2)*$AN73)&gt;0,MIN($D$6,
SUMPRODUCT(N(OFFSET(AlleInstrumente!$C$1,FB$3,0,FB$4,1)=$AN73))
),0),"")</f>
        <v/>
      </c>
      <c r="FC73" t="str">
        <f ca="1">IFERROR(IF(N(ISNUMBER(FC$2)*$AN73)&gt;0,MIN($D$6,
SUMPRODUCT(N(OFFSET(AlleInstrumente!$C$1,FC$3,0,FC$4,1)=$AN73))
),0),"")</f>
        <v/>
      </c>
      <c r="FD73" t="str">
        <f ca="1">IFERROR(IF(N(ISNUMBER(FD$2)*$AN73)&gt;0,MIN($D$6,
SUMPRODUCT(N(OFFSET(AlleInstrumente!$C$1,FD$3,0,FD$4,1)=$AN73))
),0),"")</f>
        <v/>
      </c>
      <c r="FE73" t="str">
        <f ca="1">IFERROR(IF(N(ISNUMBER(FE$2)*$AN73)&gt;0,MIN($D$6,
SUMPRODUCT(N(OFFSET(AlleInstrumente!$C$1,FE$3,0,FE$4,1)=$AN73))
),0),"")</f>
        <v/>
      </c>
      <c r="FF73" t="str">
        <f ca="1">IFERROR(IF(N(ISNUMBER(FF$2)*$AN73)&gt;0,MIN($D$6,
SUMPRODUCT(N(OFFSET(AlleInstrumente!$C$1,FF$3,0,FF$4,1)=$AN73))
),0),"")</f>
        <v/>
      </c>
      <c r="FG73" t="str">
        <f ca="1">IFERROR(IF(N(ISNUMBER(FG$2)*$AN73)&gt;0,MIN($D$6,
SUMPRODUCT(N(OFFSET(AlleInstrumente!$C$1,FG$3,0,FG$4,1)=$AN73))
),0),"")</f>
        <v/>
      </c>
      <c r="FH73" t="str">
        <f ca="1">IFERROR(IF(N(ISNUMBER(FH$2)*$AN73)&gt;0,MIN($D$6,
SUMPRODUCT(N(OFFSET(AlleInstrumente!$C$1,FH$3,0,FH$4,1)=$AN73))
),0),"")</f>
        <v/>
      </c>
      <c r="FI73" t="str">
        <f ca="1">IFERROR(IF(N(ISNUMBER(FI$2)*$AN73)&gt;0,MIN($D$6,
SUMPRODUCT(N(OFFSET(AlleInstrumente!$C$1,FI$3,0,FI$4,1)=$AN73))
),0),"")</f>
        <v/>
      </c>
      <c r="FJ73" t="str">
        <f ca="1">IFERROR(IF(N(ISNUMBER(FJ$2)*$AN73)&gt;0,MIN($D$6,
SUMPRODUCT(N(OFFSET(AlleInstrumente!$C$1,FJ$3,0,FJ$4,1)=$AN73))
),0),"")</f>
        <v/>
      </c>
      <c r="FK73" t="str">
        <f ca="1">IFERROR(IF(N(ISNUMBER(FK$2)*$AN73)&gt;0,MIN($D$6,
SUMPRODUCT(N(OFFSET(AlleInstrumente!$C$1,FK$3,0,FK$4,1)=$AN73))
),0),"")</f>
        <v/>
      </c>
      <c r="FL73" t="str">
        <f ca="1">IFERROR(IF(N(ISNUMBER(FL$2)*$AN73)&gt;0,MIN($D$6,
SUMPRODUCT(N(OFFSET(AlleInstrumente!$C$1,FL$3,0,FL$4,1)=$AN73))
),0),"")</f>
        <v/>
      </c>
      <c r="FM73" t="str">
        <f ca="1">IFERROR(IF(N(ISNUMBER(FM$2)*$AN73)&gt;0,MIN($D$6,
SUMPRODUCT(N(OFFSET(AlleInstrumente!$C$1,FM$3,0,FM$4,1)=$AN73))
),0),"")</f>
        <v/>
      </c>
      <c r="FN73" t="str">
        <f ca="1">IFERROR(IF(N(ISNUMBER(FN$2)*$AN73)&gt;0,MIN($D$6,
SUMPRODUCT(N(OFFSET(AlleInstrumente!$C$1,FN$3,0,FN$4,1)=$AN73))
),0),"")</f>
        <v/>
      </c>
      <c r="FO73" t="str">
        <f ca="1">IFERROR(IF(N(ISNUMBER(FO$2)*$AN73)&gt;0,MIN($D$6,
SUMPRODUCT(N(OFFSET(AlleInstrumente!$C$1,FO$3,0,FO$4,1)=$AN73))
),0),"")</f>
        <v/>
      </c>
      <c r="FP73" t="str">
        <f ca="1">IFERROR(IF(N(ISNUMBER(FP$2)*$AN73)&gt;0,MIN($D$6,
SUMPRODUCT(N(OFFSET(AlleInstrumente!$C$1,FP$3,0,FP$4,1)=$AN73))
),0),"")</f>
        <v/>
      </c>
      <c r="FQ73" t="str">
        <f ca="1">IFERROR(IF(N(ISNUMBER(FQ$2)*$AN73)&gt;0,MIN($D$6,
SUMPRODUCT(N(OFFSET(AlleInstrumente!$C$1,FQ$3,0,FQ$4,1)=$AN73))
),0),"")</f>
        <v/>
      </c>
      <c r="FR73" t="str">
        <f ca="1">IFERROR(IF(N(ISNUMBER(FR$2)*$AN73)&gt;0,MIN($D$6,
SUMPRODUCT(N(OFFSET(AlleInstrumente!$C$1,FR$3,0,FR$4,1)=$AN73))
),0),"")</f>
        <v/>
      </c>
      <c r="FS73" t="str">
        <f ca="1">IFERROR(IF(N(ISNUMBER(FS$2)*$AN73)&gt;0,MIN($D$6,
SUMPRODUCT(N(OFFSET(AlleInstrumente!$C$1,FS$3,0,FS$4,1)=$AN73))
),0),"")</f>
        <v/>
      </c>
      <c r="FT73" t="str">
        <f ca="1">IFERROR(IF(N(ISNUMBER(FT$2)*$AN73)&gt;0,MIN($D$6,
SUMPRODUCT(N(OFFSET(AlleInstrumente!$C$1,FT$3,0,FT$4,1)=$AN73))
),0),"")</f>
        <v/>
      </c>
      <c r="FU73" t="str">
        <f ca="1">IFERROR(IF(N(ISNUMBER(FU$2)*$AN73)&gt;0,MIN($D$6,
SUMPRODUCT(N(OFFSET(AlleInstrumente!$C$1,FU$3,0,FU$4,1)=$AN73))
),0),"")</f>
        <v/>
      </c>
      <c r="FV73" t="str">
        <f ca="1">IFERROR(IF(N(ISNUMBER(FV$2)*$AN73)&gt;0,MIN($D$6,
SUMPRODUCT(N(OFFSET(AlleInstrumente!$C$1,FV$3,0,FV$4,1)=$AN73))
),0),"")</f>
        <v/>
      </c>
      <c r="FW73" t="str">
        <f ca="1">IFERROR(IF(N(ISNUMBER(FW$2)*$AN73)&gt;0,MIN($D$6,
SUMPRODUCT(N(OFFSET(AlleInstrumente!$C$1,FW$3,0,FW$4,1)=$AN73))
),0),"")</f>
        <v/>
      </c>
      <c r="FX73" t="str">
        <f ca="1">IFERROR(IF(N(ISNUMBER(FX$2)*$AN73)&gt;0,MIN($D$6,
SUMPRODUCT(N(OFFSET(AlleInstrumente!$C$1,FX$3,0,FX$4,1)=$AN73))
),0),"")</f>
        <v/>
      </c>
      <c r="FY73" t="str">
        <f ca="1">IFERROR(IF(N(ISNUMBER(FY$2)*$AN73)&gt;0,MIN($D$6,
SUMPRODUCT(N(OFFSET(AlleInstrumente!$C$1,FY$3,0,FY$4,1)=$AN73))
),0),"")</f>
        <v/>
      </c>
      <c r="FZ73" t="str">
        <f ca="1">IFERROR(IF(N(ISNUMBER(FZ$2)*$AN73)&gt;0,MIN($D$6,
SUMPRODUCT(N(OFFSET(AlleInstrumente!$C$1,FZ$3,0,FZ$4,1)=$AN73))
),0),"")</f>
        <v/>
      </c>
      <c r="GA73" t="str">
        <f ca="1">IFERROR(IF(N(ISNUMBER(GA$2)*$AN73)&gt;0,MIN($D$6,
SUMPRODUCT(N(OFFSET(AlleInstrumente!$C$1,GA$3,0,GA$4,1)=$AN73))
),0),"")</f>
        <v/>
      </c>
      <c r="GB73" t="str">
        <f ca="1">IFERROR(IF(N(ISNUMBER(GB$2)*$AN73)&gt;0,MIN($D$6,
SUMPRODUCT(N(OFFSET(AlleInstrumente!$C$1,GB$3,0,GB$4,1)=$AN73))
),0),"")</f>
        <v/>
      </c>
      <c r="GC73" t="str">
        <f ca="1">IFERROR(IF(N(ISNUMBER(GC$2)*$AN73)&gt;0,MIN($D$6,
SUMPRODUCT(N(OFFSET(AlleInstrumente!$C$1,GC$3,0,GC$4,1)=$AN73))
),0),"")</f>
        <v/>
      </c>
      <c r="GD73" t="str">
        <f ca="1">IFERROR(IF(N(ISNUMBER(GD$2)*$AN73)&gt;0,MIN($D$6,
SUMPRODUCT(N(OFFSET(AlleInstrumente!$C$1,GD$3,0,GD$4,1)=$AN73))
),0),"")</f>
        <v/>
      </c>
      <c r="GE73" t="str">
        <f ca="1">IFERROR(IF(N(ISNUMBER(GE$2)*$AN73)&gt;0,MIN($D$6,
SUMPRODUCT(N(OFFSET(AlleInstrumente!$C$1,GE$3,0,GE$4,1)=$AN73))
),0),"")</f>
        <v/>
      </c>
      <c r="GF73" t="str">
        <f ca="1">IFERROR(IF(N(ISNUMBER(GF$2)*$AN73)&gt;0,MIN($D$6,
SUMPRODUCT(N(OFFSET(AlleInstrumente!$C$1,GF$3,0,GF$4,1)=$AN73))
),0),"")</f>
        <v/>
      </c>
      <c r="GG73" t="str">
        <f ca="1">IFERROR(IF(N(ISNUMBER(GG$2)*$AN73)&gt;0,MIN($D$6,
SUMPRODUCT(N(OFFSET(AlleInstrumente!$C$1,GG$3,0,GG$4,1)=$AN73))
),0),"")</f>
        <v/>
      </c>
      <c r="GH73" t="str">
        <f ca="1">IFERROR(IF(N(ISNUMBER(GH$2)*$AN73)&gt;0,MIN($D$6,
SUMPRODUCT(N(OFFSET(AlleInstrumente!$C$1,GH$3,0,GH$4,1)=$AN73))
),0),"")</f>
        <v/>
      </c>
      <c r="GI73" t="str">
        <f ca="1">IFERROR(IF(N(ISNUMBER(GI$2)*$AN73)&gt;0,MIN($D$6,
SUMPRODUCT(N(OFFSET(AlleInstrumente!$C$1,GI$3,0,GI$4,1)=$AN73))
),0),"")</f>
        <v/>
      </c>
      <c r="GJ73" t="str">
        <f ca="1">IFERROR(IF(N(ISNUMBER(GJ$2)*$AN73)&gt;0,MIN($D$6,
SUMPRODUCT(N(OFFSET(AlleInstrumente!$C$1,GJ$3,0,GJ$4,1)=$AN73))
),0),"")</f>
        <v/>
      </c>
      <c r="GK73" t="str">
        <f ca="1">IFERROR(IF(N(ISNUMBER(GK$2)*$AN73)&gt;0,MIN($D$6,
SUMPRODUCT(N(OFFSET(AlleInstrumente!$C$1,GK$3,0,GK$4,1)=$AN73))
),0),"")</f>
        <v/>
      </c>
      <c r="GL73" t="str">
        <f ca="1">IFERROR(IF(N(ISNUMBER(GL$2)*$AN73)&gt;0,MIN($D$6,
SUMPRODUCT(N(OFFSET(AlleInstrumente!$C$1,GL$3,0,GL$4,1)=$AN73))
),0),"")</f>
        <v/>
      </c>
      <c r="GM73" t="str">
        <f ca="1">IFERROR(IF(N(ISNUMBER(GM$2)*$AN73)&gt;0,MIN($D$6,
SUMPRODUCT(N(OFFSET(AlleInstrumente!$C$1,GM$3,0,GM$4,1)=$AN73))
),0),"")</f>
        <v/>
      </c>
      <c r="GN73" t="str">
        <f ca="1">IFERROR(IF(N(ISNUMBER(GN$2)*$AN73)&gt;0,MIN($D$6,
SUMPRODUCT(N(OFFSET(AlleInstrumente!$C$1,GN$3,0,GN$4,1)=$AN73))
),0),"")</f>
        <v/>
      </c>
      <c r="GO73" t="str">
        <f ca="1">IFERROR(IF(N(ISNUMBER(GO$2)*$AN73)&gt;0,MIN($D$6,
SUMPRODUCT(N(OFFSET(AlleInstrumente!$C$1,GO$3,0,GO$4,1)=$AN73))
),0),"")</f>
        <v/>
      </c>
      <c r="GP73" t="str">
        <f ca="1">IFERROR(IF(N(ISNUMBER(GP$2)*$AN73)&gt;0,MIN($D$6,
SUMPRODUCT(N(OFFSET(AlleInstrumente!$C$1,GP$3,0,GP$4,1)=$AN73))
),0),"")</f>
        <v/>
      </c>
      <c r="GQ73" t="str">
        <f ca="1">IFERROR(IF(N(ISNUMBER(GQ$2)*$AN73)&gt;0,MIN($D$6,
SUMPRODUCT(N(OFFSET(AlleInstrumente!$C$1,GQ$3,0,GQ$4,1)=$AN73))
),0),"")</f>
        <v/>
      </c>
      <c r="GR73" t="str">
        <f ca="1">IFERROR(IF(N(ISNUMBER(GR$2)*$AN73)&gt;0,MIN($D$6,
SUMPRODUCT(N(OFFSET(AlleInstrumente!$C$1,GR$3,0,GR$4,1)=$AN73))
),0),"")</f>
        <v/>
      </c>
      <c r="GS73" t="str">
        <f ca="1">IFERROR(IF(N(ISNUMBER(GS$2)*$AN73)&gt;0,MIN($D$6,
SUMPRODUCT(N(OFFSET(AlleInstrumente!$C$1,GS$3,0,GS$4,1)=$AN73))
),0),"")</f>
        <v/>
      </c>
      <c r="GT73" t="str">
        <f ca="1">IFERROR(IF(N(ISNUMBER(GT$2)*$AN73)&gt;0,MIN($D$6,
SUMPRODUCT(N(OFFSET(AlleInstrumente!$C$1,GT$3,0,GT$4,1)=$AN73))
),0),"")</f>
        <v/>
      </c>
      <c r="GU73" t="str">
        <f ca="1">IFERROR(IF(N(ISNUMBER(GU$2)*$AN73)&gt;0,MIN($D$6,
SUMPRODUCT(N(OFFSET(AlleInstrumente!$C$1,GU$3,0,GU$4,1)=$AN73))
),0),"")</f>
        <v/>
      </c>
      <c r="GV73" t="str">
        <f ca="1">IFERROR(IF(N(ISNUMBER(GV$2)*$AN73)&gt;0,MIN($D$6,
SUMPRODUCT(N(OFFSET(AlleInstrumente!$C$1,GV$3,0,GV$4,1)=$AN73))
),0),"")</f>
        <v/>
      </c>
      <c r="GW73" t="str">
        <f ca="1">IFERROR(IF(N(ISNUMBER(GW$2)*$AN73)&gt;0,MIN($D$6,
SUMPRODUCT(N(OFFSET(AlleInstrumente!$C$1,GW$3,0,GW$4,1)=$AN73))
),0),"")</f>
        <v/>
      </c>
      <c r="GX73" t="str">
        <f ca="1">IFERROR(IF(N(ISNUMBER(GX$2)*$AN73)&gt;0,MIN($D$6,
SUMPRODUCT(N(OFFSET(AlleInstrumente!$C$1,GX$3,0,GX$4,1)=$AN73))
),0),"")</f>
        <v/>
      </c>
      <c r="GY73" t="str">
        <f ca="1">IFERROR(IF(N(ISNUMBER(GY$2)*$AN73)&gt;0,MIN($D$6,
SUMPRODUCT(N(OFFSET(AlleInstrumente!$C$1,GY$3,0,GY$4,1)=$AN73))
),0),"")</f>
        <v/>
      </c>
      <c r="GZ73" t="str">
        <f ca="1">IFERROR(IF(N(ISNUMBER(GZ$2)*$AN73)&gt;0,MIN($D$6,
SUMPRODUCT(N(OFFSET(AlleInstrumente!$C$1,GZ$3,0,GZ$4,1)=$AN73))
),0),"")</f>
        <v/>
      </c>
      <c r="HA73" t="str">
        <f ca="1">IFERROR(IF(N(ISNUMBER(HA$2)*$AN73)&gt;0,MIN($D$6,
SUMPRODUCT(N(OFFSET(AlleInstrumente!$C$1,HA$3,0,HA$4,1)=$AN73))
),0),"")</f>
        <v/>
      </c>
      <c r="HB73" t="str">
        <f ca="1">IFERROR(IF(N(ISNUMBER(HB$2)*$AN73)&gt;0,MIN($D$6,
SUMPRODUCT(N(OFFSET(AlleInstrumente!$C$1,HB$3,0,HB$4,1)=$AN73))
),0),"")</f>
        <v/>
      </c>
      <c r="HC73" t="str">
        <f ca="1">IFERROR(IF(N(ISNUMBER(HC$2)*$AN73)&gt;0,MIN($D$6,
SUMPRODUCT(N(OFFSET(AlleInstrumente!$C$1,HC$3,0,HC$4,1)=$AN73))
),0),"")</f>
        <v/>
      </c>
      <c r="HD73" t="str">
        <f ca="1">IFERROR(IF(N(ISNUMBER(HD$2)*$AN73)&gt;0,MIN($D$6,
SUMPRODUCT(N(OFFSET(AlleInstrumente!$C$1,HD$3,0,HD$4,1)=$AN73))
),0),"")</f>
        <v/>
      </c>
      <c r="HE73" t="str">
        <f ca="1">IFERROR(IF(N(ISNUMBER(HE$2)*$AN73)&gt;0,MIN($D$6,
SUMPRODUCT(N(OFFSET(AlleInstrumente!$C$1,HE$3,0,HE$4,1)=$AN73))
),0),"")</f>
        <v/>
      </c>
      <c r="HF73" t="str">
        <f ca="1">IFERROR(IF(N(ISNUMBER(HF$2)*$AN73)&gt;0,MIN($D$6,
SUMPRODUCT(N(OFFSET(AlleInstrumente!$C$1,HF$3,0,HF$4,1)=$AN73))
),0),"")</f>
        <v/>
      </c>
      <c r="HG73" t="str">
        <f ca="1">IFERROR(IF(N(ISNUMBER(HG$2)*$AN73)&gt;0,MIN($D$6,
SUMPRODUCT(N(OFFSET(AlleInstrumente!$C$1,HG$3,0,HG$4,1)=$AN73))
),0),"")</f>
        <v/>
      </c>
      <c r="HH73" t="str">
        <f ca="1">IFERROR(IF(N(ISNUMBER(HH$2)*$AN73)&gt;0,MIN($D$6,
SUMPRODUCT(N(OFFSET(AlleInstrumente!$C$1,HH$3,0,HH$4,1)=$AN73))
),0),"")</f>
        <v/>
      </c>
      <c r="HI73" t="str">
        <f ca="1">IFERROR(IF(N(ISNUMBER(HI$2)*$AN73)&gt;0,MIN($D$6,
SUMPRODUCT(N(OFFSET(AlleInstrumente!$C$1,HI$3,0,HI$4,1)=$AN73))
),0),"")</f>
        <v/>
      </c>
      <c r="HJ73" t="str">
        <f ca="1">IFERROR(IF(N(ISNUMBER(HJ$2)*$AN73)&gt;0,MIN($D$6,
SUMPRODUCT(N(OFFSET(AlleInstrumente!$C$1,HJ$3,0,HJ$4,1)=$AN73))
),0),"")</f>
        <v/>
      </c>
      <c r="HK73" t="str">
        <f ca="1">IFERROR(IF(N(ISNUMBER(HK$2)*$AN73)&gt;0,MIN($D$6,
SUMPRODUCT(N(OFFSET(AlleInstrumente!$C$1,HK$3,0,HK$4,1)=$AN73))
),0),"")</f>
        <v/>
      </c>
      <c r="HL73" t="str">
        <f ca="1">IFERROR(IF(N(ISNUMBER(HL$2)*$AN73)&gt;0,MIN($D$6,
SUMPRODUCT(N(OFFSET(AlleInstrumente!$C$1,HL$3,0,HL$4,1)=$AN73))
),0),"")</f>
        <v/>
      </c>
      <c r="HM73" t="str">
        <f ca="1">IFERROR(IF(N(ISNUMBER(HM$2)*$AN73)&gt;0,MIN($D$6,
SUMPRODUCT(N(OFFSET(AlleInstrumente!$C$1,HM$3,0,HM$4,1)=$AN73))
),0),"")</f>
        <v/>
      </c>
      <c r="HN73" t="str">
        <f ca="1">IFERROR(IF(N(ISNUMBER(HN$2)*$AN73)&gt;0,MIN($D$6,
SUMPRODUCT(N(OFFSET(AlleInstrumente!$C$1,HN$3,0,HN$4,1)=$AN73))
),0),"")</f>
        <v/>
      </c>
      <c r="HO73" t="str">
        <f ca="1">IFERROR(IF(N(ISNUMBER(HO$2)*$AN73)&gt;0,MIN($D$6,
SUMPRODUCT(N(OFFSET(AlleInstrumente!$C$1,HO$3,0,HO$4,1)=$AN73))
),0),"")</f>
        <v/>
      </c>
      <c r="HP73" t="str">
        <f ca="1">IFERROR(IF(N(ISNUMBER(HP$2)*$AN73)&gt;0,MIN($D$6,
SUMPRODUCT(N(OFFSET(AlleInstrumente!$C$1,HP$3,0,HP$4,1)=$AN73))
),0),"")</f>
        <v/>
      </c>
      <c r="HQ73" t="str">
        <f ca="1">IFERROR(IF(N(ISNUMBER(HQ$2)*$AN73)&gt;0,MIN($D$6,
SUMPRODUCT(N(OFFSET(AlleInstrumente!$C$1,HQ$3,0,HQ$4,1)=$AN73))
),0),"")</f>
        <v/>
      </c>
      <c r="HR73" t="str">
        <f ca="1">IFERROR(IF(N(ISNUMBER(HR$2)*$AN73)&gt;0,MIN($D$6,
SUMPRODUCT(N(OFFSET(AlleInstrumente!$C$1,HR$3,0,HR$4,1)=$AN73))
),0),"")</f>
        <v/>
      </c>
      <c r="HS73" t="str">
        <f ca="1">IFERROR(IF(N(ISNUMBER(HS$2)*$AN73)&gt;0,MIN($D$6,
SUMPRODUCT(N(OFFSET(AlleInstrumente!$C$1,HS$3,0,HS$4,1)=$AN73))
),0),"")</f>
        <v/>
      </c>
      <c r="HT73" t="str">
        <f ca="1">IFERROR(IF(N(ISNUMBER(HT$2)*$AN73)&gt;0,MIN($D$6,
SUMPRODUCT(N(OFFSET(AlleInstrumente!$C$1,HT$3,0,HT$4,1)=$AN73))
),0),"")</f>
        <v/>
      </c>
      <c r="HU73" t="str">
        <f ca="1">IFERROR(IF(N(ISNUMBER(HU$2)*$AN73)&gt;0,MIN($D$6,
SUMPRODUCT(N(OFFSET(AlleInstrumente!$C$1,HU$3,0,HU$4,1)=$AN73))
),0),"")</f>
        <v/>
      </c>
      <c r="HV73" t="str">
        <f ca="1">IFERROR(IF(N(ISNUMBER(HV$2)*$AN73)&gt;0,MIN($D$6,
SUMPRODUCT(N(OFFSET(AlleInstrumente!$C$1,HV$3,0,HV$4,1)=$AN73))
),0),"")</f>
        <v/>
      </c>
      <c r="HW73" t="str">
        <f ca="1">IFERROR(IF(N(ISNUMBER(HW$2)*$AN73)&gt;0,MIN($D$6,
SUMPRODUCT(N(OFFSET(AlleInstrumente!$C$1,HW$3,0,HW$4,1)=$AN73))
),0),"")</f>
        <v/>
      </c>
      <c r="HX73" t="str">
        <f ca="1">IFERROR(IF(N(ISNUMBER(HX$2)*$AN73)&gt;0,MIN($D$6,
SUMPRODUCT(N(OFFSET(AlleInstrumente!$C$1,HX$3,0,HX$4,1)=$AN73))
),0),"")</f>
        <v/>
      </c>
      <c r="HY73" t="str">
        <f ca="1">IFERROR(IF(N(ISNUMBER(HY$2)*$AN73)&gt;0,MIN($D$6,
SUMPRODUCT(N(OFFSET(AlleInstrumente!$C$1,HY$3,0,HY$4,1)=$AN73))
),0),"")</f>
        <v/>
      </c>
      <c r="HZ73" t="str">
        <f ca="1">IFERROR(IF(N(ISNUMBER(HZ$2)*$AN73)&gt;0,MIN($D$6,
SUMPRODUCT(N(OFFSET(AlleInstrumente!$C$1,HZ$3,0,HZ$4,1)=$AN73))
),0),"")</f>
        <v/>
      </c>
      <c r="IA73" t="str">
        <f ca="1">IFERROR(IF(N(ISNUMBER(IA$2)*$AN73)&gt;0,MIN($D$6,
SUMPRODUCT(N(OFFSET(AlleInstrumente!$C$1,IA$3,0,IA$4,1)=$AN73))
),0),"")</f>
        <v/>
      </c>
      <c r="IB73" t="str">
        <f ca="1">IFERROR(IF(N(ISNUMBER(IB$2)*$AN73)&gt;0,MIN($D$6,
SUMPRODUCT(N(OFFSET(AlleInstrumente!$C$1,IB$3,0,IB$4,1)=$AN73))
),0),"")</f>
        <v/>
      </c>
      <c r="IC73" t="str">
        <f ca="1">IFERROR(IF(N(ISNUMBER(IC$2)*$AN73)&gt;0,MIN($D$6,
SUMPRODUCT(N(OFFSET(AlleInstrumente!$C$1,IC$3,0,IC$4,1)=$AN73))
),0),"")</f>
        <v/>
      </c>
      <c r="ID73" t="str">
        <f ca="1">IFERROR(IF(N(ISNUMBER(ID$2)*$AN73)&gt;0,MIN($D$6,
SUMPRODUCT(N(OFFSET(AlleInstrumente!$C$1,ID$3,0,ID$4,1)=$AN73))
),0),"")</f>
        <v/>
      </c>
      <c r="IE73" t="str">
        <f ca="1">IFERROR(IF(N(ISNUMBER(IE$2)*$AN73)&gt;0,MIN($D$6,
SUMPRODUCT(N(OFFSET(AlleInstrumente!$C$1,IE$3,0,IE$4,1)=$AN73))
),0),"")</f>
        <v/>
      </c>
      <c r="IF73" t="str">
        <f ca="1">IFERROR(IF(N(ISNUMBER(IF$2)*$AN73)&gt;0,MIN($D$6,
SUMPRODUCT(N(OFFSET(AlleInstrumente!$C$1,IF$3,0,IF$4,1)=$AN73))
),0),"")</f>
        <v/>
      </c>
      <c r="IG73" t="str">
        <f ca="1">IFERROR(IF(N(ISNUMBER(IG$2)*$AN73)&gt;0,MIN($D$6,
SUMPRODUCT(N(OFFSET(AlleInstrumente!$C$1,IG$3,0,IG$4,1)=$AN73))
),0),"")</f>
        <v/>
      </c>
      <c r="IH73" t="str">
        <f ca="1">IFERROR(IF(N(ISNUMBER(IH$2)*$AN73)&gt;0,MIN($D$6,
SUMPRODUCT(N(OFFSET(AlleInstrumente!$C$1,IH$3,0,IH$4,1)=$AN73))
),0),"")</f>
        <v/>
      </c>
      <c r="II73" t="str">
        <f ca="1">IFERROR(IF(N(ISNUMBER(II$2)*$AN73)&gt;0,MIN($D$6,
SUMPRODUCT(N(OFFSET(AlleInstrumente!$C$1,II$3,0,II$4,1)=$AN73))
),0),"")</f>
        <v/>
      </c>
      <c r="IJ73" t="str">
        <f ca="1">IFERROR(IF(N(ISNUMBER(IJ$2)*$AN73)&gt;0,MIN($D$6,
SUMPRODUCT(N(OFFSET(AlleInstrumente!$C$1,IJ$3,0,IJ$4,1)=$AN73))
),0),"")</f>
        <v/>
      </c>
      <c r="IK73" t="str">
        <f ca="1">IFERROR(IF(N(ISNUMBER(IK$2)*$AN73)&gt;0,MIN($D$6,
SUMPRODUCT(N(OFFSET(AlleInstrumente!$C$1,IK$3,0,IK$4,1)=$AN73))
),0),"")</f>
        <v/>
      </c>
      <c r="IL73" t="str">
        <f ca="1">IFERROR(IF(N(ISNUMBER(IL$2)*$AN73)&gt;0,MIN($D$6,
SUMPRODUCT(N(OFFSET(AlleInstrumente!$C$1,IL$3,0,IL$4,1)=$AN73))
),0),"")</f>
        <v/>
      </c>
      <c r="IM73" t="str">
        <f ca="1">IFERROR(IF(N(ISNUMBER(IM$2)*$AN73)&gt;0,MIN($D$6,
SUMPRODUCT(N(OFFSET(AlleInstrumente!$C$1,IM$3,0,IM$4,1)=$AN73))
),0),"")</f>
        <v/>
      </c>
      <c r="IN73" t="str">
        <f ca="1">IFERROR(IF(N(ISNUMBER(IN$2)*$AN73)&gt;0,MIN($D$6,
SUMPRODUCT(N(OFFSET(AlleInstrumente!$C$1,IN$3,0,IN$4,1)=$AN73))
),0),"")</f>
        <v/>
      </c>
      <c r="IO73" t="str">
        <f ca="1">IFERROR(IF(N(ISNUMBER(IO$2)*$AN73)&gt;0,MIN($D$6,
SUMPRODUCT(N(OFFSET(AlleInstrumente!$C$1,IO$3,0,IO$4,1)=$AN73))
),0),"")</f>
        <v/>
      </c>
      <c r="IP73" t="str">
        <f ca="1">IFERROR(IF(N(ISNUMBER(IP$2)*$AN73)&gt;0,MIN($D$6,
SUMPRODUCT(N(OFFSET(AlleInstrumente!$C$1,IP$3,0,IP$4,1)=$AN73))
),0),"")</f>
        <v/>
      </c>
      <c r="IQ73" t="str">
        <f ca="1">IFERROR(IF(N(ISNUMBER(IQ$2)*$AN73)&gt;0,MIN($D$6,
SUMPRODUCT(N(OFFSET(AlleInstrumente!$C$1,IQ$3,0,IQ$4,1)=$AN73))
),0),"")</f>
        <v/>
      </c>
      <c r="IR73" t="str">
        <f ca="1">IFERROR(IF(N(ISNUMBER(IR$2)*$AN73)&gt;0,MIN($D$6,
SUMPRODUCT(N(OFFSET(AlleInstrumente!$C$1,IR$3,0,IR$4,1)=$AN73))
),0),"")</f>
        <v/>
      </c>
      <c r="IS73" t="str">
        <f ca="1">IFERROR(IF(N(ISNUMBER(IS$2)*$AN73)&gt;0,MIN($D$6,
SUMPRODUCT(N(OFFSET(AlleInstrumente!$C$1,IS$3,0,IS$4,1)=$AN73))
),0),"")</f>
        <v/>
      </c>
      <c r="IT73" t="str">
        <f ca="1">IFERROR(IF(N(ISNUMBER(IT$2)*$AN73)&gt;0,MIN($D$6,
SUMPRODUCT(N(OFFSET(AlleInstrumente!$C$1,IT$3,0,IT$4,1)=$AN73))
),0),"")</f>
        <v/>
      </c>
      <c r="IU73" t="str">
        <f ca="1">IFERROR(IF(N(ISNUMBER(IU$2)*$AN73)&gt;0,MIN($D$6,
SUMPRODUCT(N(OFFSET(AlleInstrumente!$C$1,IU$3,0,IU$4,1)=$AN73))
),0),"")</f>
        <v/>
      </c>
      <c r="IV73" t="str">
        <f ca="1">IFERROR(IF(N(ISNUMBER(IV$2)*$AN73)&gt;0,MIN($D$6,
SUMPRODUCT(N(OFFSET(AlleInstrumente!$C$1,IV$3,0,IV$4,1)=$AN73))
),0),"")</f>
        <v/>
      </c>
      <c r="IW73" t="str">
        <f ca="1">IFERROR(IF(N(ISNUMBER(IW$2)*$AN73)&gt;0,MIN($D$6,
SUMPRODUCT(N(OFFSET(AlleInstrumente!$C$1,IW$3,0,IW$4,1)=$AN73))
),0),"")</f>
        <v/>
      </c>
      <c r="IX73" t="str">
        <f ca="1">IFERROR(IF(N(ISNUMBER(IX$2)*$AN73)&gt;0,MIN($D$6,
SUMPRODUCT(N(OFFSET(AlleInstrumente!$C$1,IX$3,0,IX$4,1)=$AN73))
),0),"")</f>
        <v/>
      </c>
      <c r="IY73" t="str">
        <f ca="1">IFERROR(IF(N(ISNUMBER(IY$2)*$AN73)&gt;0,MIN($D$6,
SUMPRODUCT(N(OFFSET(AlleInstrumente!$C$1,IY$3,0,IY$4,1)=$AN73))
),0),"")</f>
        <v/>
      </c>
      <c r="IZ73" t="str">
        <f ca="1">IFERROR(IF(N(ISNUMBER(IZ$2)*$AN73)&gt;0,MIN($D$6,
SUMPRODUCT(N(OFFSET(AlleInstrumente!$C$1,IZ$3,0,IZ$4,1)=$AN73))
),0),"")</f>
        <v/>
      </c>
      <c r="JA73" t="str">
        <f ca="1">IFERROR(IF(N(ISNUMBER(JA$2)*$AN73)&gt;0,MIN($D$6,
SUMPRODUCT(N(OFFSET(AlleInstrumente!$C$1,JA$3,0,JA$4,1)=$AN73))
),0),"")</f>
        <v/>
      </c>
      <c r="JB73" t="str">
        <f ca="1">IFERROR(IF(N(ISNUMBER(JB$2)*$AN73)&gt;0,MIN($D$6,
SUMPRODUCT(N(OFFSET(AlleInstrumente!$C$1,JB$3,0,JB$4,1)=$AN73))
),0),"")</f>
        <v/>
      </c>
      <c r="JC73" t="str">
        <f ca="1">IFERROR(IF(N(ISNUMBER(JC$2)*$AN73)&gt;0,MIN($D$6,
SUMPRODUCT(N(OFFSET(AlleInstrumente!$C$1,JC$3,0,JC$4,1)=$AN73))
),0),"")</f>
        <v/>
      </c>
      <c r="JD73" t="str">
        <f ca="1">IFERROR(IF(N(ISNUMBER(JD$2)*$AN73)&gt;0,MIN($D$6,
SUMPRODUCT(N(OFFSET(AlleInstrumente!$C$1,JD$3,0,JD$4,1)=$AN73))
),0),"")</f>
        <v/>
      </c>
      <c r="JE73" t="str">
        <f ca="1">IFERROR(IF(N(ISNUMBER(JE$2)*$AN73)&gt;0,MIN($D$6,
SUMPRODUCT(N(OFFSET(AlleInstrumente!$C$1,JE$3,0,JE$4,1)=$AN73))
),0),"")</f>
        <v/>
      </c>
      <c r="JF73" t="str">
        <f ca="1">IFERROR(IF(N(ISNUMBER(JF$2)*$AN73)&gt;0,MIN($D$6,
SUMPRODUCT(N(OFFSET(AlleInstrumente!$C$1,JF$3,0,JF$4,1)=$AN73))
),0),"")</f>
        <v/>
      </c>
      <c r="JG73" t="str">
        <f ca="1">IFERROR(IF(N(ISNUMBER(JG$2)*$AN73)&gt;0,MIN($D$6,
SUMPRODUCT(N(OFFSET(AlleInstrumente!$C$1,JG$3,0,JG$4,1)=$AN73))
),0),"")</f>
        <v/>
      </c>
      <c r="JH73" t="str">
        <f ca="1">IFERROR(IF(N(ISNUMBER(JH$2)*$AN73)&gt;0,MIN($D$6,
SUMPRODUCT(N(OFFSET(AlleInstrumente!$C$1,JH$3,0,JH$4,1)=$AN73))
),0),"")</f>
        <v/>
      </c>
      <c r="JI73" t="str">
        <f ca="1">IFERROR(IF(N(ISNUMBER(JI$2)*$AN73)&gt;0,MIN($D$6,
SUMPRODUCT(N(OFFSET(AlleInstrumente!$C$1,JI$3,0,JI$4,1)=$AN73))
),0),"")</f>
        <v/>
      </c>
      <c r="JJ73" t="str">
        <f ca="1">IFERROR(IF(N(ISNUMBER(JJ$2)*$AN73)&gt;0,MIN($D$6,
SUMPRODUCT(N(OFFSET(AlleInstrumente!$C$1,JJ$3,0,JJ$4,1)=$AN73))
),0),"")</f>
        <v/>
      </c>
      <c r="JK73" t="str">
        <f ca="1">IFERROR(IF(N(ISNUMBER(JK$2)*$AN73)&gt;0,MIN($D$6,
SUMPRODUCT(N(OFFSET(AlleInstrumente!$C$1,JK$3,0,JK$4,1)=$AN73))
),0),"")</f>
        <v/>
      </c>
      <c r="JL73" t="str">
        <f ca="1">IFERROR(IF(N(ISNUMBER(JL$2)*$AN73)&gt;0,MIN($D$6,
SUMPRODUCT(N(OFFSET(AlleInstrumente!$C$1,JL$3,0,JL$4,1)=$AN73))
),0),"")</f>
        <v/>
      </c>
      <c r="JM73" t="str">
        <f ca="1">IFERROR(IF(N(ISNUMBER(JM$2)*$AN73)&gt;0,MIN($D$6,
SUMPRODUCT(N(OFFSET(AlleInstrumente!$C$1,JM$3,0,JM$4,1)=$AN73))
),0),"")</f>
        <v/>
      </c>
      <c r="JN73" t="str">
        <f ca="1">IFERROR(IF(N(ISNUMBER(JN$2)*$AN73)&gt;0,MIN($D$6,
SUMPRODUCT(N(OFFSET(AlleInstrumente!$C$1,JN$3,0,JN$4,1)=$AN73))
),0),"")</f>
        <v/>
      </c>
      <c r="JO73" t="str">
        <f ca="1">IFERROR(IF(N(ISNUMBER(JO$2)*$AN73)&gt;0,MIN($D$6,
SUMPRODUCT(N(OFFSET(AlleInstrumente!$C$1,JO$3,0,JO$4,1)=$AN73))
),0),"")</f>
        <v/>
      </c>
      <c r="JP73" t="str">
        <f ca="1">IFERROR(IF(N(ISNUMBER(JP$2)*$AN73)&gt;0,MIN($D$6,
SUMPRODUCT(N(OFFSET(AlleInstrumente!$C$1,JP$3,0,JP$4,1)=$AN73))
),0),"")</f>
        <v/>
      </c>
      <c r="JQ73" t="str">
        <f ca="1">IFERROR(IF(N(ISNUMBER(JQ$2)*$AN73)&gt;0,MIN($D$6,
SUMPRODUCT(N(OFFSET(AlleInstrumente!$C$1,JQ$3,0,JQ$4,1)=$AN73))
),0),"")</f>
        <v/>
      </c>
      <c r="JR73" t="str">
        <f ca="1">IFERROR(IF(N(ISNUMBER(JR$2)*$AN73)&gt;0,MIN($D$6,
SUMPRODUCT(N(OFFSET(AlleInstrumente!$C$1,JR$3,0,JR$4,1)=$AN73))
),0),"")</f>
        <v/>
      </c>
      <c r="JS73" t="str">
        <f ca="1">IFERROR(IF(N(ISNUMBER(JS$2)*$AN73)&gt;0,MIN($D$6,
SUMPRODUCT(N(OFFSET(AlleInstrumente!$C$1,JS$3,0,JS$4,1)=$AN73))
),0),"")</f>
        <v/>
      </c>
      <c r="JT73" t="str">
        <f ca="1">IFERROR(IF(N(ISNUMBER(JT$2)*$AN73)&gt;0,MIN($D$6,
SUMPRODUCT(N(OFFSET(AlleInstrumente!$C$1,JT$3,0,JT$4,1)=$AN73))
),0),"")</f>
        <v/>
      </c>
      <c r="JU73" t="str">
        <f ca="1">IFERROR(IF(N(ISNUMBER(JU$2)*$AN73)&gt;0,MIN($D$6,
SUMPRODUCT(N(OFFSET(AlleInstrumente!$C$1,JU$3,0,JU$4,1)=$AN73))
),0),"")</f>
        <v/>
      </c>
      <c r="JV73" t="str">
        <f ca="1">IFERROR(IF(N(ISNUMBER(JV$2)*$AN73)&gt;0,MIN($D$6,
SUMPRODUCT(N(OFFSET(AlleInstrumente!$C$1,JV$3,0,JV$4,1)=$AN73))
),0),"")</f>
        <v/>
      </c>
      <c r="JW73" t="str">
        <f ca="1">IFERROR(IF(N(ISNUMBER(JW$2)*$AN73)&gt;0,MIN($D$6,
SUMPRODUCT(N(OFFSET(AlleInstrumente!$C$1,JW$3,0,JW$4,1)=$AN73))
),0),"")</f>
        <v/>
      </c>
      <c r="JX73" t="str">
        <f ca="1">IFERROR(IF(N(ISNUMBER(JX$2)*$AN73)&gt;0,MIN($D$6,
SUMPRODUCT(N(OFFSET(AlleInstrumente!$C$1,JX$3,0,JX$4,1)=$AN73))
),0),"")</f>
        <v/>
      </c>
      <c r="JY73" t="str">
        <f ca="1">IFERROR(IF(N(ISNUMBER(JY$2)*$AN73)&gt;0,MIN($D$6,
SUMPRODUCT(N(OFFSET(AlleInstrumente!$C$1,JY$3,0,JY$4,1)=$AN73))
),0),"")</f>
        <v/>
      </c>
      <c r="JZ73" t="str">
        <f ca="1">IFERROR(IF(N(ISNUMBER(JZ$2)*$AN73)&gt;0,MIN($D$6,
SUMPRODUCT(N(OFFSET(AlleInstrumente!$C$1,JZ$3,0,JZ$4,1)=$AN73))
),0),"")</f>
        <v/>
      </c>
      <c r="KA73" t="str">
        <f ca="1">IFERROR(IF(N(ISNUMBER(KA$2)*$AN73)&gt;0,MIN($D$6,
SUMPRODUCT(N(OFFSET(AlleInstrumente!$C$1,KA$3,0,KA$4,1)=$AN73))
),0),"")</f>
        <v/>
      </c>
      <c r="KB73" t="str">
        <f ca="1">IFERROR(IF(N(ISNUMBER(KB$2)*$AN73)&gt;0,MIN($D$6,
SUMPRODUCT(N(OFFSET(AlleInstrumente!$C$1,KB$3,0,KB$4,1)=$AN73))
),0),"")</f>
        <v/>
      </c>
      <c r="KC73" t="str">
        <f ca="1">IFERROR(IF(N(ISNUMBER(KC$2)*$AN73)&gt;0,MIN($D$6,
SUMPRODUCT(N(OFFSET(AlleInstrumente!$C$1,KC$3,0,KC$4,1)=$AN73))
),0),"")</f>
        <v/>
      </c>
      <c r="KD73" t="str">
        <f ca="1">IFERROR(IF(N(ISNUMBER(KD$2)*$AN73)&gt;0,MIN($D$6,
SUMPRODUCT(N(OFFSET(AlleInstrumente!$C$1,KD$3,0,KD$4,1)=$AN73))
),0),"")</f>
        <v/>
      </c>
      <c r="KE73" t="str">
        <f ca="1">IFERROR(IF(N(ISNUMBER(KE$2)*$AN73)&gt;0,MIN($D$6,
SUMPRODUCT(N(OFFSET(AlleInstrumente!$C$1,KE$3,0,KE$4,1)=$AN73))
),0),"")</f>
        <v/>
      </c>
      <c r="KF73" t="str">
        <f ca="1">IFERROR(IF(N(ISNUMBER(KF$2)*$AN73)&gt;0,MIN($D$6,
SUMPRODUCT(N(OFFSET(AlleInstrumente!$C$1,KF$3,0,KF$4,1)=$AN73))
),0),"")</f>
        <v/>
      </c>
      <c r="KG73" t="str">
        <f ca="1">IFERROR(IF(N(ISNUMBER(KG$2)*$AN73)&gt;0,MIN($D$6,
SUMPRODUCT(N(OFFSET(AlleInstrumente!$C$1,KG$3,0,KG$4,1)=$AN73))
),0),"")</f>
        <v/>
      </c>
      <c r="KH73" t="str">
        <f ca="1">IFERROR(IF(N(ISNUMBER(KH$2)*$AN73)&gt;0,MIN($D$6,
SUMPRODUCT(N(OFFSET(AlleInstrumente!$C$1,KH$3,0,KH$4,1)=$AN73))
),0),"")</f>
        <v/>
      </c>
      <c r="KI73" t="str">
        <f ca="1">IFERROR(IF(N(ISNUMBER(KI$2)*$AN73)&gt;0,MIN($D$6,
SUMPRODUCT(N(OFFSET(AlleInstrumente!$C$1,KI$3,0,KI$4,1)=$AN73))
),0),"")</f>
        <v/>
      </c>
      <c r="KJ73" t="str">
        <f ca="1">IFERROR(IF(N(ISNUMBER(KJ$2)*$AN73)&gt;0,MIN($D$6,
SUMPRODUCT(N(OFFSET(AlleInstrumente!$C$1,KJ$3,0,KJ$4,1)=$AN73))
),0),"")</f>
        <v/>
      </c>
      <c r="KK73" t="str">
        <f ca="1">IFERROR(IF(N(ISNUMBER(KK$2)*$AN73)&gt;0,MIN($D$6,
SUMPRODUCT(N(OFFSET(AlleInstrumente!$C$1,KK$3,0,KK$4,1)=$AN73))
),0),"")</f>
        <v/>
      </c>
      <c r="KL73" t="str">
        <f ca="1">IFERROR(IF(N(ISNUMBER(KL$2)*$AN73)&gt;0,MIN($D$6,
SUMPRODUCT(N(OFFSET(AlleInstrumente!$C$1,KL$3,0,KL$4,1)=$AN73))
),0),"")</f>
        <v/>
      </c>
      <c r="KM73" t="str">
        <f ca="1">IFERROR(IF(N(ISNUMBER(KM$2)*$AN73)&gt;0,MIN($D$6,
SUMPRODUCT(N(OFFSET(AlleInstrumente!$C$1,KM$3,0,KM$4,1)=$AN73))
),0),"")</f>
        <v/>
      </c>
      <c r="KN73" t="str">
        <f ca="1">IFERROR(IF(N(ISNUMBER(KN$2)*$AN73)&gt;0,MIN($D$6,
SUMPRODUCT(N(OFFSET(AlleInstrumente!$C$1,KN$3,0,KN$4,1)=$AN73))
),0),"")</f>
        <v/>
      </c>
      <c r="KO73" t="str">
        <f ca="1">IFERROR(IF(N(ISNUMBER(KO$2)*$AN73)&gt;0,MIN($D$6,
SUMPRODUCT(N(OFFSET(AlleInstrumente!$C$1,KO$3,0,KO$4,1)=$AN73))
),0),"")</f>
        <v/>
      </c>
      <c r="KP73" t="str">
        <f ca="1">IFERROR(IF(N(ISNUMBER(KP$2)*$AN73)&gt;0,MIN($D$6,
SUMPRODUCT(N(OFFSET(AlleInstrumente!$C$1,KP$3,0,KP$4,1)=$AN73))
),0),"")</f>
        <v/>
      </c>
      <c r="KQ73" t="str">
        <f ca="1">IFERROR(IF(N(ISNUMBER(KQ$2)*$AN73)&gt;0,MIN($D$6,
SUMPRODUCT(N(OFFSET(AlleInstrumente!$C$1,KQ$3,0,KQ$4,1)=$AN73))
),0),"")</f>
        <v/>
      </c>
      <c r="KR73" t="str">
        <f ca="1">IFERROR(IF(N(ISNUMBER(KR$2)*$AN73)&gt;0,MIN($D$6,
SUMPRODUCT(N(OFFSET(AlleInstrumente!$C$1,KR$3,0,KR$4,1)=$AN73))
),0),"")</f>
        <v/>
      </c>
      <c r="KS73" t="str">
        <f ca="1">IFERROR(IF(N(ISNUMBER(KS$2)*$AN73)&gt;0,MIN($D$6,
SUMPRODUCT(N(OFFSET(AlleInstrumente!$C$1,KS$3,0,KS$4,1)=$AN73))
),0),"")</f>
        <v/>
      </c>
      <c r="KT73" t="str">
        <f ca="1">IFERROR(IF(N(ISNUMBER(KT$2)*$AN73)&gt;0,MIN($D$6,
SUMPRODUCT(N(OFFSET(AlleInstrumente!$C$1,KT$3,0,KT$4,1)=$AN73))
),0),"")</f>
        <v/>
      </c>
      <c r="KU73" t="str">
        <f ca="1">IFERROR(IF(N(ISNUMBER(KU$2)*$AN73)&gt;0,MIN($D$6,
SUMPRODUCT(N(OFFSET(AlleInstrumente!$C$1,KU$3,0,KU$4,1)=$AN73))
),0),"")</f>
        <v/>
      </c>
      <c r="KV73" t="str">
        <f ca="1">IFERROR(IF(N(ISNUMBER(KV$2)*$AN73)&gt;0,MIN($D$6,
SUMPRODUCT(N(OFFSET(AlleInstrumente!$C$1,KV$3,0,KV$4,1)=$AN73))
),0),"")</f>
        <v/>
      </c>
      <c r="KW73" t="str">
        <f ca="1">IFERROR(IF(N(ISNUMBER(KW$2)*$AN73)&gt;0,MIN($D$6,
SUMPRODUCT(N(OFFSET(AlleInstrumente!$C$1,KW$3,0,KW$4,1)=$AN73))
),0),"")</f>
        <v/>
      </c>
      <c r="KX73" t="str">
        <f ca="1">IFERROR(IF(N(ISNUMBER(KX$2)*$AN73)&gt;0,MIN($D$6,
SUMPRODUCT(N(OFFSET(AlleInstrumente!$C$1,KX$3,0,KX$4,1)=$AN73))
),0),"")</f>
        <v/>
      </c>
      <c r="KY73" t="str">
        <f ca="1">IFERROR(IF(N(ISNUMBER(KY$2)*$AN73)&gt;0,MIN($D$6,
SUMPRODUCT(N(OFFSET(AlleInstrumente!$C$1,KY$3,0,KY$4,1)=$AN73))
),0),"")</f>
        <v/>
      </c>
      <c r="KZ73" t="str">
        <f ca="1">IFERROR(IF(N(ISNUMBER(KZ$2)*$AN73)&gt;0,MIN($D$6,
SUMPRODUCT(N(OFFSET(AlleInstrumente!$C$1,KZ$3,0,KZ$4,1)=$AN73))
),0),"")</f>
        <v/>
      </c>
      <c r="LA73" t="str">
        <f ca="1">IFERROR(IF(N(ISNUMBER(LA$2)*$AN73)&gt;0,MIN($D$6,
SUMPRODUCT(N(OFFSET(AlleInstrumente!$C$1,LA$3,0,LA$4,1)=$AN73))
),0),"")</f>
        <v/>
      </c>
      <c r="LB73" t="str">
        <f ca="1">IFERROR(IF(N(ISNUMBER(LB$2)*$AN73)&gt;0,MIN($D$6,
SUMPRODUCT(N(OFFSET(AlleInstrumente!$C$1,LB$3,0,LB$4,1)=$AN73))
),0),"")</f>
        <v/>
      </c>
      <c r="LC73" t="str">
        <f ca="1">IFERROR(IF(N(ISNUMBER(LC$2)*$AN73)&gt;0,MIN($D$6,
SUMPRODUCT(N(OFFSET(AlleInstrumente!$C$1,LC$3,0,LC$4,1)=$AN73))
),0),"")</f>
        <v/>
      </c>
      <c r="LD73" t="str">
        <f ca="1">IFERROR(IF(N(ISNUMBER(LD$2)*$AN73)&gt;0,MIN($D$6,
SUMPRODUCT(N(OFFSET(AlleInstrumente!$C$1,LD$3,0,LD$4,1)=$AN73))
),0),"")</f>
        <v/>
      </c>
      <c r="LE73" t="str">
        <f ca="1">IFERROR(IF(N(ISNUMBER(LE$2)*$AN73)&gt;0,MIN($D$6,
SUMPRODUCT(N(OFFSET(AlleInstrumente!$C$1,LE$3,0,LE$4,1)=$AN73))
),0),"")</f>
        <v/>
      </c>
      <c r="LF73" t="str">
        <f ca="1">IFERROR(IF(N(ISNUMBER(LF$2)*$AN73)&gt;0,MIN($D$6,
SUMPRODUCT(N(OFFSET(AlleInstrumente!$C$1,LF$3,0,LF$4,1)=$AN73))
),0),"")</f>
        <v/>
      </c>
      <c r="LG73" t="str">
        <f ca="1">IFERROR(IF(N(ISNUMBER(LG$2)*$AN73)&gt;0,MIN($D$6,
SUMPRODUCT(N(OFFSET(AlleInstrumente!$C$1,LG$3,0,LG$4,1)=$AN73))
),0),"")</f>
        <v/>
      </c>
      <c r="LH73" t="str">
        <f ca="1">IFERROR(IF(N(ISNUMBER(LH$2)*$AN73)&gt;0,MIN($D$6,
SUMPRODUCT(N(OFFSET(AlleInstrumente!$C$1,LH$3,0,LH$4,1)=$AN73))
),0),"")</f>
        <v/>
      </c>
      <c r="LI73" t="str">
        <f ca="1">IFERROR(IF(N(ISNUMBER(LI$2)*$AN73)&gt;0,MIN($D$6,
SUMPRODUCT(N(OFFSET(AlleInstrumente!$C$1,LI$3,0,LI$4,1)=$AN73))
),0),"")</f>
        <v/>
      </c>
      <c r="LJ73" t="str">
        <f ca="1">IFERROR(IF(N(ISNUMBER(LJ$2)*$AN73)&gt;0,MIN($D$6,
SUMPRODUCT(N(OFFSET(AlleInstrumente!$C$1,LJ$3,0,LJ$4,1)=$AN73))
),0),"")</f>
        <v/>
      </c>
      <c r="LK73" t="str">
        <f ca="1">IFERROR(IF(N(ISNUMBER(LK$2)*$AN73)&gt;0,MIN($D$6,
SUMPRODUCT(N(OFFSET(AlleInstrumente!$C$1,LK$3,0,LK$4,1)=$AN73))
),0),"")</f>
        <v/>
      </c>
      <c r="LL73" t="str">
        <f ca="1">IFERROR(IF(N(ISNUMBER(LL$2)*$AN73)&gt;0,MIN($D$6,
SUMPRODUCT(N(OFFSET(AlleInstrumente!$C$1,LL$3,0,LL$4,1)=$AN73))
),0),"")</f>
        <v/>
      </c>
      <c r="LM73" t="str">
        <f ca="1">IFERROR(IF(N(ISNUMBER(LM$2)*$AN73)&gt;0,MIN($D$6,
SUMPRODUCT(N(OFFSET(AlleInstrumente!$C$1,LM$3,0,LM$4,1)=$AN73))
),0),"")</f>
        <v/>
      </c>
      <c r="LN73" t="str">
        <f ca="1">IFERROR(IF(N(ISNUMBER(LN$2)*$AN73)&gt;0,MIN($D$6,
SUMPRODUCT(N(OFFSET(AlleInstrumente!$C$1,LN$3,0,LN$4,1)=$AN73))
),0),"")</f>
        <v/>
      </c>
      <c r="LO73" t="str">
        <f ca="1">IFERROR(IF(N(ISNUMBER(LO$2)*$AN73)&gt;0,MIN($D$6,
SUMPRODUCT(N(OFFSET(AlleInstrumente!$C$1,LO$3,0,LO$4,1)=$AN73))
),0),"")</f>
        <v/>
      </c>
      <c r="LP73" t="str">
        <f ca="1">IFERROR(IF(N(ISNUMBER(LP$2)*$AN73)&gt;0,MIN($D$6,
SUMPRODUCT(N(OFFSET(AlleInstrumente!$C$1,LP$3,0,LP$4,1)=$AN73))
),0),"")</f>
        <v/>
      </c>
      <c r="LQ73" t="str">
        <f ca="1">IFERROR(IF(N(ISNUMBER(LQ$2)*$AN73)&gt;0,MIN($D$6,
SUMPRODUCT(N(OFFSET(AlleInstrumente!$C$1,LQ$3,0,LQ$4,1)=$AN73))
),0),"")</f>
        <v/>
      </c>
      <c r="LR73" t="str">
        <f ca="1">IFERROR(IF(N(ISNUMBER(LR$2)*$AN73)&gt;0,MIN($D$6,
SUMPRODUCT(N(OFFSET(AlleInstrumente!$C$1,LR$3,0,LR$4,1)=$AN73))
),0),"")</f>
        <v/>
      </c>
      <c r="LS73" t="str">
        <f ca="1">IFERROR(IF(N(ISNUMBER(LS$2)*$AN73)&gt;0,MIN($D$6,
SUMPRODUCT(N(OFFSET(AlleInstrumente!$C$1,LS$3,0,LS$4,1)=$AN73))
),0),"")</f>
        <v/>
      </c>
      <c r="LT73" t="str">
        <f ca="1">IFERROR(IF(N(ISNUMBER(LT$2)*$AN73)&gt;0,MIN($D$6,
SUMPRODUCT(N(OFFSET(AlleInstrumente!$C$1,LT$3,0,LT$4,1)=$AN73))
),0),"")</f>
        <v/>
      </c>
      <c r="LU73" t="str">
        <f ca="1">IFERROR(IF(N(ISNUMBER(LU$2)*$AN73)&gt;0,MIN($D$6,
SUMPRODUCT(N(OFFSET(AlleInstrumente!$C$1,LU$3,0,LU$4,1)=$AN73))
),0),"")</f>
        <v/>
      </c>
      <c r="LV73" t="str">
        <f ca="1">IFERROR(IF(N(ISNUMBER(LV$2)*$AN73)&gt;0,MIN($D$6,
SUMPRODUCT(N(OFFSET(AlleInstrumente!$C$1,LV$3,0,LV$4,1)=$AN73))
),0),"")</f>
        <v/>
      </c>
      <c r="LW73" t="str">
        <f ca="1">IFERROR(IF(N(ISNUMBER(LW$2)*$AN73)&gt;0,MIN($D$6,
SUMPRODUCT(N(OFFSET(AlleInstrumente!$C$1,LW$3,0,LW$4,1)=$AN73))
),0),"")</f>
        <v/>
      </c>
      <c r="LX73" t="str">
        <f ca="1">IFERROR(IF(N(ISNUMBER(LX$2)*$AN73)&gt;0,MIN($D$6,
SUMPRODUCT(N(OFFSET(AlleInstrumente!$C$1,LX$3,0,LX$4,1)=$AN73))
),0),"")</f>
        <v/>
      </c>
      <c r="LY73" t="str">
        <f ca="1">IFERROR(IF(N(ISNUMBER(LY$2)*$AN73)&gt;0,MIN($D$6,
SUMPRODUCT(N(OFFSET(AlleInstrumente!$C$1,LY$3,0,LY$4,1)=$AN73))
),0),"")</f>
        <v/>
      </c>
      <c r="LZ73" t="str">
        <f ca="1">IFERROR(IF(N(ISNUMBER(LZ$2)*$AN73)&gt;0,MIN($D$6,
SUMPRODUCT(N(OFFSET(AlleInstrumente!$C$1,LZ$3,0,LZ$4,1)=$AN73))
),0),"")</f>
        <v/>
      </c>
      <c r="MA73" t="str">
        <f ca="1">IFERROR(IF(N(ISNUMBER(MA$2)*$AN73)&gt;0,MIN($D$6,
SUMPRODUCT(N(OFFSET(AlleInstrumente!$C$1,MA$3,0,MA$4,1)=$AN73))
),0),"")</f>
        <v/>
      </c>
      <c r="MB73" t="str">
        <f ca="1">IFERROR(IF(N(ISNUMBER(MB$2)*$AN73)&gt;0,MIN($D$6,
SUMPRODUCT(N(OFFSET(AlleInstrumente!$C$1,MB$3,0,MB$4,1)=$AN73))
),0),"")</f>
        <v/>
      </c>
      <c r="MC73" t="str">
        <f ca="1">IFERROR(IF(N(ISNUMBER(MC$2)*$AN73)&gt;0,MIN($D$6,
SUMPRODUCT(N(OFFSET(AlleInstrumente!$C$1,MC$3,0,MC$4,1)=$AN73))
),0),"")</f>
        <v/>
      </c>
      <c r="MD73" t="str">
        <f ca="1">IFERROR(IF(N(ISNUMBER(MD$2)*$AN73)&gt;0,MIN($D$6,
SUMPRODUCT(N(OFFSET(AlleInstrumente!$C$1,MD$3,0,MD$4,1)=$AN73))
),0),"")</f>
        <v/>
      </c>
      <c r="ME73" t="str">
        <f ca="1">IFERROR(IF(N(ISNUMBER(ME$2)*$AN73)&gt;0,MIN($D$6,
SUMPRODUCT(N(OFFSET(AlleInstrumente!$C$1,ME$3,0,ME$4,1)=$AN73))
),0),"")</f>
        <v/>
      </c>
      <c r="MF73" t="str">
        <f ca="1">IFERROR(IF(N(ISNUMBER(MF$2)*$AN73)&gt;0,MIN($D$6,
SUMPRODUCT(N(OFFSET(AlleInstrumente!$C$1,MF$3,0,MF$4,1)=$AN73))
),0),"")</f>
        <v/>
      </c>
    </row>
    <row r="74" spans="7:344" x14ac:dyDescent="0.25">
      <c r="G74" t="str">
        <f t="shared" ca="1" si="60"/>
        <v/>
      </c>
      <c r="H74" t="str">
        <f t="shared" ca="1" si="80"/>
        <v/>
      </c>
      <c r="I74" t="str">
        <f t="shared" ca="1" si="61"/>
        <v/>
      </c>
      <c r="J74" t="str">
        <f t="shared" ca="1" si="62"/>
        <v/>
      </c>
      <c r="K74" t="str">
        <f t="shared" ca="1" si="63"/>
        <v/>
      </c>
      <c r="L74" t="str">
        <f t="array" aca="1" ref="L74" ca="1">IF(ISNUMBER(L73),IF(ISNUMBER($K73),$L73,IF($L73&gt;$L$2,MAX(IF(OFFSET($S$6,0,0,_Instrument_count,1)&lt;$L73,OFFSET($S$6,0,0,_Instrument_count,1),$L$2)),"")),"")</f>
        <v/>
      </c>
      <c r="N74" t="str">
        <f t="shared" ca="1" si="81"/>
        <v/>
      </c>
      <c r="P74" s="40" t="str">
        <f t="shared" ca="1" si="64"/>
        <v/>
      </c>
      <c r="Q74" s="40" t="str">
        <f t="shared" ca="1" si="65"/>
        <v/>
      </c>
      <c r="R74" t="str">
        <f t="shared" ca="1" si="66"/>
        <v/>
      </c>
      <c r="S74" t="e">
        <f t="shared" ca="1" si="82"/>
        <v>#VALUE!</v>
      </c>
      <c r="T74">
        <f t="shared" ca="1" si="67"/>
        <v>1</v>
      </c>
      <c r="U74" t="e">
        <f t="shared" ca="1" si="83"/>
        <v>#VALUE!</v>
      </c>
      <c r="V74" t="str">
        <f t="shared" ca="1" si="68"/>
        <v/>
      </c>
      <c r="X74" t="str">
        <f t="shared" ca="1" si="69"/>
        <v/>
      </c>
      <c r="Y74" s="76" t="e">
        <f t="shared" ca="1" si="70"/>
        <v>#VALUE!</v>
      </c>
      <c r="AA74" t="str">
        <f t="shared" ca="1" si="71"/>
        <v/>
      </c>
      <c r="AB74" s="76" t="e">
        <f t="shared" ca="1" si="72"/>
        <v>#VALUE!</v>
      </c>
      <c r="AD74" t="str">
        <f t="shared" ca="1" si="73"/>
        <v/>
      </c>
      <c r="AE74" s="76" t="e">
        <f t="shared" ca="1" si="74"/>
        <v>#VALUE!</v>
      </c>
      <c r="AG74" t="str">
        <f t="shared" ca="1" si="75"/>
        <v/>
      </c>
      <c r="AH74" s="76" t="e">
        <f t="shared" ca="1" si="76"/>
        <v>#VALUE!</v>
      </c>
      <c r="AI74" s="76"/>
      <c r="AJ74" t="str">
        <f t="shared" ca="1" si="84"/>
        <v/>
      </c>
      <c r="AK74" s="76" t="e">
        <f t="shared" ca="1" si="85"/>
        <v>#VALUE!</v>
      </c>
      <c r="AM74" t="str">
        <f ca="1">IF(ISNUMBER(Index!$K73),Index!$N73,"")</f>
        <v/>
      </c>
      <c r="AN74" t="str">
        <f ca="1">IF(ISNUMBER(Index!$K73),Index!$K73,"")</f>
        <v/>
      </c>
      <c r="AO74" t="str">
        <f ca="1">IF(ISNUMBER(AN74),Index!$M73,"")</f>
        <v/>
      </c>
      <c r="AP74" t="str">
        <f t="shared" ca="1" si="77"/>
        <v/>
      </c>
      <c r="AQ74" t="str">
        <f t="shared" ca="1" si="78"/>
        <v/>
      </c>
      <c r="AR74" t="str">
        <f t="shared" ca="1" si="79"/>
        <v/>
      </c>
      <c r="AS74" t="str">
        <f ca="1">IFERROR(IF(N(ISNUMBER(AS$2)*$AN74)&gt;0,MIN($D$6,
SUMPRODUCT(N(OFFSET(AlleInstrumente!$C$1,AS$3,0,AS$4,1)=$AN74))
),0),"")</f>
        <v/>
      </c>
      <c r="AT74" t="str">
        <f ca="1">IFERROR(IF(N(ISNUMBER(AT$2)*$AN74)&gt;0,MIN($D$6,
SUMPRODUCT(N(OFFSET(AlleInstrumente!$C$1,AT$3,0,AT$4,1)=$AN74))
),0),"")</f>
        <v/>
      </c>
      <c r="AU74" t="str">
        <f ca="1">IFERROR(IF(N(ISNUMBER(AU$2)*$AN74)&gt;0,MIN($D$6,
SUMPRODUCT(N(OFFSET(AlleInstrumente!$C$1,AU$3,0,AU$4,1)=$AN74))
),0),"")</f>
        <v/>
      </c>
      <c r="AV74" t="str">
        <f ca="1">IFERROR(IF(N(ISNUMBER(AV$2)*$AN74)&gt;0,MIN($D$6,
SUMPRODUCT(N(OFFSET(AlleInstrumente!$C$1,AV$3,0,AV$4,1)=$AN74))
),0),"")</f>
        <v/>
      </c>
      <c r="AW74" t="str">
        <f ca="1">IFERROR(IF(N(ISNUMBER(AW$2)*$AN74)&gt;0,MIN($D$6,
SUMPRODUCT(N(OFFSET(AlleInstrumente!$C$1,AW$3,0,AW$4,1)=$AN74))
),0),"")</f>
        <v/>
      </c>
      <c r="AX74" t="str">
        <f ca="1">IFERROR(IF(N(ISNUMBER(AX$2)*$AN74)&gt;0,MIN($D$6,
SUMPRODUCT(N(OFFSET(AlleInstrumente!$C$1,AX$3,0,AX$4,1)=$AN74))
),0),"")</f>
        <v/>
      </c>
      <c r="AY74" t="str">
        <f ca="1">IFERROR(IF(N(ISNUMBER(AY$2)*$AN74)&gt;0,MIN($D$6,
SUMPRODUCT(N(OFFSET(AlleInstrumente!$C$1,AY$3,0,AY$4,1)=$AN74))
),0),"")</f>
        <v/>
      </c>
      <c r="AZ74" t="str">
        <f ca="1">IFERROR(IF(N(ISNUMBER(AZ$2)*$AN74)&gt;0,MIN($D$6,
SUMPRODUCT(N(OFFSET(AlleInstrumente!$C$1,AZ$3,0,AZ$4,1)=$AN74))
),0),"")</f>
        <v/>
      </c>
      <c r="BA74" t="str">
        <f ca="1">IFERROR(IF(N(ISNUMBER(BA$2)*$AN74)&gt;0,MIN($D$6,
SUMPRODUCT(N(OFFSET(AlleInstrumente!$C$1,BA$3,0,BA$4,1)=$AN74))
),0),"")</f>
        <v/>
      </c>
      <c r="BB74" t="str">
        <f ca="1">IFERROR(IF(N(ISNUMBER(BB$2)*$AN74)&gt;0,MIN($D$6,
SUMPRODUCT(N(OFFSET(AlleInstrumente!$C$1,BB$3,0,BB$4,1)=$AN74))
),0),"")</f>
        <v/>
      </c>
      <c r="BC74" t="str">
        <f ca="1">IFERROR(IF(N(ISNUMBER(BC$2)*$AN74)&gt;0,MIN($D$6,
SUMPRODUCT(N(OFFSET(AlleInstrumente!$C$1,BC$3,0,BC$4,1)=$AN74))
),0),"")</f>
        <v/>
      </c>
      <c r="BD74" t="str">
        <f ca="1">IFERROR(IF(N(ISNUMBER(BD$2)*$AN74)&gt;0,MIN($D$6,
SUMPRODUCT(N(OFFSET(AlleInstrumente!$C$1,BD$3,0,BD$4,1)=$AN74))
),0),"")</f>
        <v/>
      </c>
      <c r="BE74" t="str">
        <f ca="1">IFERROR(IF(N(ISNUMBER(BE$2)*$AN74)&gt;0,MIN($D$6,
SUMPRODUCT(N(OFFSET(AlleInstrumente!$C$1,BE$3,0,BE$4,1)=$AN74))
),0),"")</f>
        <v/>
      </c>
      <c r="BF74" t="str">
        <f ca="1">IFERROR(IF(N(ISNUMBER(BF$2)*$AN74)&gt;0,MIN($D$6,
SUMPRODUCT(N(OFFSET(AlleInstrumente!$C$1,BF$3,0,BF$4,1)=$AN74))
),0),"")</f>
        <v/>
      </c>
      <c r="BG74" t="str">
        <f ca="1">IFERROR(IF(N(ISNUMBER(BG$2)*$AN74)&gt;0,MIN($D$6,
SUMPRODUCT(N(OFFSET(AlleInstrumente!$C$1,BG$3,0,BG$4,1)=$AN74))
),0),"")</f>
        <v/>
      </c>
      <c r="BH74" t="str">
        <f ca="1">IFERROR(IF(N(ISNUMBER(BH$2)*$AN74)&gt;0,MIN($D$6,
SUMPRODUCT(N(OFFSET(AlleInstrumente!$C$1,BH$3,0,BH$4,1)=$AN74))
),0),"")</f>
        <v/>
      </c>
      <c r="BI74" t="str">
        <f ca="1">IFERROR(IF(N(ISNUMBER(BI$2)*$AN74)&gt;0,MIN($D$6,
SUMPRODUCT(N(OFFSET(AlleInstrumente!$C$1,BI$3,0,BI$4,1)=$AN74))
),0),"")</f>
        <v/>
      </c>
      <c r="BJ74" t="str">
        <f ca="1">IFERROR(IF(N(ISNUMBER(BJ$2)*$AN74)&gt;0,MIN($D$6,
SUMPRODUCT(N(OFFSET(AlleInstrumente!$C$1,BJ$3,0,BJ$4,1)=$AN74))
),0),"")</f>
        <v/>
      </c>
      <c r="BK74" t="str">
        <f ca="1">IFERROR(IF(N(ISNUMBER(BK$2)*$AN74)&gt;0,MIN($D$6,
SUMPRODUCT(N(OFFSET(AlleInstrumente!$C$1,BK$3,0,BK$4,1)=$AN74))
),0),"")</f>
        <v/>
      </c>
      <c r="BL74" t="str">
        <f ca="1">IFERROR(IF(N(ISNUMBER(BL$2)*$AN74)&gt;0,MIN($D$6,
SUMPRODUCT(N(OFFSET(AlleInstrumente!$C$1,BL$3,0,BL$4,1)=$AN74))
),0),"")</f>
        <v/>
      </c>
      <c r="BM74" t="str">
        <f ca="1">IFERROR(IF(N(ISNUMBER(BM$2)*$AN74)&gt;0,MIN($D$6,
SUMPRODUCT(N(OFFSET(AlleInstrumente!$C$1,BM$3,0,BM$4,1)=$AN74))
),0),"")</f>
        <v/>
      </c>
      <c r="BN74" t="str">
        <f ca="1">IFERROR(IF(N(ISNUMBER(BN$2)*$AN74)&gt;0,MIN($D$6,
SUMPRODUCT(N(OFFSET(AlleInstrumente!$C$1,BN$3,0,BN$4,1)=$AN74))
),0),"")</f>
        <v/>
      </c>
      <c r="BO74" t="str">
        <f ca="1">IFERROR(IF(N(ISNUMBER(BO$2)*$AN74)&gt;0,MIN($D$6,
SUMPRODUCT(N(OFFSET(AlleInstrumente!$C$1,BO$3,0,BO$4,1)=$AN74))
),0),"")</f>
        <v/>
      </c>
      <c r="BP74" t="str">
        <f ca="1">IFERROR(IF(N(ISNUMBER(BP$2)*$AN74)&gt;0,MIN($D$6,
SUMPRODUCT(N(OFFSET(AlleInstrumente!$C$1,BP$3,0,BP$4,1)=$AN74))
),0),"")</f>
        <v/>
      </c>
      <c r="BQ74" t="str">
        <f ca="1">IFERROR(IF(N(ISNUMBER(BQ$2)*$AN74)&gt;0,MIN($D$6,
SUMPRODUCT(N(OFFSET(AlleInstrumente!$C$1,BQ$3,0,BQ$4,1)=$AN74))
),0),"")</f>
        <v/>
      </c>
      <c r="BR74" t="str">
        <f ca="1">IFERROR(IF(N(ISNUMBER(BR$2)*$AN74)&gt;0,MIN($D$6,
SUMPRODUCT(N(OFFSET(AlleInstrumente!$C$1,BR$3,0,BR$4,1)=$AN74))
),0),"")</f>
        <v/>
      </c>
      <c r="BS74" t="str">
        <f ca="1">IFERROR(IF(N(ISNUMBER(BS$2)*$AN74)&gt;0,MIN($D$6,
SUMPRODUCT(N(OFFSET(AlleInstrumente!$C$1,BS$3,0,BS$4,1)=$AN74))
),0),"")</f>
        <v/>
      </c>
      <c r="BT74" t="str">
        <f ca="1">IFERROR(IF(N(ISNUMBER(BT$2)*$AN74)&gt;0,MIN($D$6,
SUMPRODUCT(N(OFFSET(AlleInstrumente!$C$1,BT$3,0,BT$4,1)=$AN74))
),0),"")</f>
        <v/>
      </c>
      <c r="BU74" t="str">
        <f ca="1">IFERROR(IF(N(ISNUMBER(BU$2)*$AN74)&gt;0,MIN($D$6,
SUMPRODUCT(N(OFFSET(AlleInstrumente!$C$1,BU$3,0,BU$4,1)=$AN74))
),0),"")</f>
        <v/>
      </c>
      <c r="BV74" t="str">
        <f ca="1">IFERROR(IF(N(ISNUMBER(BV$2)*$AN74)&gt;0,MIN($D$6,
SUMPRODUCT(N(OFFSET(AlleInstrumente!$C$1,BV$3,0,BV$4,1)=$AN74))
),0),"")</f>
        <v/>
      </c>
      <c r="BW74" t="str">
        <f ca="1">IFERROR(IF(N(ISNUMBER(BW$2)*$AN74)&gt;0,MIN($D$6,
SUMPRODUCT(N(OFFSET(AlleInstrumente!$C$1,BW$3,0,BW$4,1)=$AN74))
),0),"")</f>
        <v/>
      </c>
      <c r="BX74" t="str">
        <f ca="1">IFERROR(IF(N(ISNUMBER(BX$2)*$AN74)&gt;0,MIN($D$6,
SUMPRODUCT(N(OFFSET(AlleInstrumente!$C$1,BX$3,0,BX$4,1)=$AN74))
),0),"")</f>
        <v/>
      </c>
      <c r="BY74" t="str">
        <f ca="1">IFERROR(IF(N(ISNUMBER(BY$2)*$AN74)&gt;0,MIN($D$6,
SUMPRODUCT(N(OFFSET(AlleInstrumente!$C$1,BY$3,0,BY$4,1)=$AN74))
),0),"")</f>
        <v/>
      </c>
      <c r="BZ74" t="str">
        <f ca="1">IFERROR(IF(N(ISNUMBER(BZ$2)*$AN74)&gt;0,MIN($D$6,
SUMPRODUCT(N(OFFSET(AlleInstrumente!$C$1,BZ$3,0,BZ$4,1)=$AN74))
),0),"")</f>
        <v/>
      </c>
      <c r="CA74" t="str">
        <f ca="1">IFERROR(IF(N(ISNUMBER(CA$2)*$AN74)&gt;0,MIN($D$6,
SUMPRODUCT(N(OFFSET(AlleInstrumente!$C$1,CA$3,0,CA$4,1)=$AN74))
),0),"")</f>
        <v/>
      </c>
      <c r="CB74" t="str">
        <f ca="1">IFERROR(IF(N(ISNUMBER(CB$2)*$AN74)&gt;0,MIN($D$6,
SUMPRODUCT(N(OFFSET(AlleInstrumente!$C$1,CB$3,0,CB$4,1)=$AN74))
),0),"")</f>
        <v/>
      </c>
      <c r="CC74" t="str">
        <f ca="1">IFERROR(IF(N(ISNUMBER(CC$2)*$AN74)&gt;0,MIN($D$6,
SUMPRODUCT(N(OFFSET(AlleInstrumente!$C$1,CC$3,0,CC$4,1)=$AN74))
),0),"")</f>
        <v/>
      </c>
      <c r="CD74" t="str">
        <f ca="1">IFERROR(IF(N(ISNUMBER(CD$2)*$AN74)&gt;0,MIN($D$6,
SUMPRODUCT(N(OFFSET(AlleInstrumente!$C$1,CD$3,0,CD$4,1)=$AN74))
),0),"")</f>
        <v/>
      </c>
      <c r="CE74" t="str">
        <f ca="1">IFERROR(IF(N(ISNUMBER(CE$2)*$AN74)&gt;0,MIN($D$6,
SUMPRODUCT(N(OFFSET(AlleInstrumente!$C$1,CE$3,0,CE$4,1)=$AN74))
),0),"")</f>
        <v/>
      </c>
      <c r="CF74" t="str">
        <f ca="1">IFERROR(IF(N(ISNUMBER(CF$2)*$AN74)&gt;0,MIN($D$6,
SUMPRODUCT(N(OFFSET(AlleInstrumente!$C$1,CF$3,0,CF$4,1)=$AN74))
),0),"")</f>
        <v/>
      </c>
      <c r="CG74" t="str">
        <f ca="1">IFERROR(IF(N(ISNUMBER(CG$2)*$AN74)&gt;0,MIN($D$6,
SUMPRODUCT(N(OFFSET(AlleInstrumente!$C$1,CG$3,0,CG$4,1)=$AN74))
),0),"")</f>
        <v/>
      </c>
      <c r="CH74" t="str">
        <f ca="1">IFERROR(IF(N(ISNUMBER(CH$2)*$AN74)&gt;0,MIN($D$6,
SUMPRODUCT(N(OFFSET(AlleInstrumente!$C$1,CH$3,0,CH$4,1)=$AN74))
),0),"")</f>
        <v/>
      </c>
      <c r="CI74" t="str">
        <f ca="1">IFERROR(IF(N(ISNUMBER(CI$2)*$AN74)&gt;0,MIN($D$6,
SUMPRODUCT(N(OFFSET(AlleInstrumente!$C$1,CI$3,0,CI$4,1)=$AN74))
),0),"")</f>
        <v/>
      </c>
      <c r="CJ74" t="str">
        <f ca="1">IFERROR(IF(N(ISNUMBER(CJ$2)*$AN74)&gt;0,MIN($D$6,
SUMPRODUCT(N(OFFSET(AlleInstrumente!$C$1,CJ$3,0,CJ$4,1)=$AN74))
),0),"")</f>
        <v/>
      </c>
      <c r="CK74" t="str">
        <f ca="1">IFERROR(IF(N(ISNUMBER(CK$2)*$AN74)&gt;0,MIN($D$6,
SUMPRODUCT(N(OFFSET(AlleInstrumente!$C$1,CK$3,0,CK$4,1)=$AN74))
),0),"")</f>
        <v/>
      </c>
      <c r="CL74" t="str">
        <f ca="1">IFERROR(IF(N(ISNUMBER(CL$2)*$AN74)&gt;0,MIN($D$6,
SUMPRODUCT(N(OFFSET(AlleInstrumente!$C$1,CL$3,0,CL$4,1)=$AN74))
),0),"")</f>
        <v/>
      </c>
      <c r="CM74" t="str">
        <f ca="1">IFERROR(IF(N(ISNUMBER(CM$2)*$AN74)&gt;0,MIN($D$6,
SUMPRODUCT(N(OFFSET(AlleInstrumente!$C$1,CM$3,0,CM$4,1)=$AN74))
),0),"")</f>
        <v/>
      </c>
      <c r="CN74" t="str">
        <f ca="1">IFERROR(IF(N(ISNUMBER(CN$2)*$AN74)&gt;0,MIN($D$6,
SUMPRODUCT(N(OFFSET(AlleInstrumente!$C$1,CN$3,0,CN$4,1)=$AN74))
),0),"")</f>
        <v/>
      </c>
      <c r="CO74" t="str">
        <f ca="1">IFERROR(IF(N(ISNUMBER(CO$2)*$AN74)&gt;0,MIN($D$6,
SUMPRODUCT(N(OFFSET(AlleInstrumente!$C$1,CO$3,0,CO$4,1)=$AN74))
),0),"")</f>
        <v/>
      </c>
      <c r="CP74" t="str">
        <f ca="1">IFERROR(IF(N(ISNUMBER(CP$2)*$AN74)&gt;0,MIN($D$6,
SUMPRODUCT(N(OFFSET(AlleInstrumente!$C$1,CP$3,0,CP$4,1)=$AN74))
),0),"")</f>
        <v/>
      </c>
      <c r="CQ74" t="str">
        <f ca="1">IFERROR(IF(N(ISNUMBER(CQ$2)*$AN74)&gt;0,MIN($D$6,
SUMPRODUCT(N(OFFSET(AlleInstrumente!$C$1,CQ$3,0,CQ$4,1)=$AN74))
),0),"")</f>
        <v/>
      </c>
      <c r="CR74" t="str">
        <f ca="1">IFERROR(IF(N(ISNUMBER(CR$2)*$AN74)&gt;0,MIN($D$6,
SUMPRODUCT(N(OFFSET(AlleInstrumente!$C$1,CR$3,0,CR$4,1)=$AN74))
),0),"")</f>
        <v/>
      </c>
      <c r="CS74" t="str">
        <f ca="1">IFERROR(IF(N(ISNUMBER(CS$2)*$AN74)&gt;0,MIN($D$6,
SUMPRODUCT(N(OFFSET(AlleInstrumente!$C$1,CS$3,0,CS$4,1)=$AN74))
),0),"")</f>
        <v/>
      </c>
      <c r="CT74" t="str">
        <f ca="1">IFERROR(IF(N(ISNUMBER(CT$2)*$AN74)&gt;0,MIN($D$6,
SUMPRODUCT(N(OFFSET(AlleInstrumente!$C$1,CT$3,0,CT$4,1)=$AN74))
),0),"")</f>
        <v/>
      </c>
      <c r="CU74" t="str">
        <f ca="1">IFERROR(IF(N(ISNUMBER(CU$2)*$AN74)&gt;0,MIN($D$6,
SUMPRODUCT(N(OFFSET(AlleInstrumente!$C$1,CU$3,0,CU$4,1)=$AN74))
),0),"")</f>
        <v/>
      </c>
      <c r="CV74" t="str">
        <f ca="1">IFERROR(IF(N(ISNUMBER(CV$2)*$AN74)&gt;0,MIN($D$6,
SUMPRODUCT(N(OFFSET(AlleInstrumente!$C$1,CV$3,0,CV$4,1)=$AN74))
),0),"")</f>
        <v/>
      </c>
      <c r="CW74" t="str">
        <f ca="1">IFERROR(IF(N(ISNUMBER(CW$2)*$AN74)&gt;0,MIN($D$6,
SUMPRODUCT(N(OFFSET(AlleInstrumente!$C$1,CW$3,0,CW$4,1)=$AN74))
),0),"")</f>
        <v/>
      </c>
      <c r="CX74" t="str">
        <f ca="1">IFERROR(IF(N(ISNUMBER(CX$2)*$AN74)&gt;0,MIN($D$6,
SUMPRODUCT(N(OFFSET(AlleInstrumente!$C$1,CX$3,0,CX$4,1)=$AN74))
),0),"")</f>
        <v/>
      </c>
      <c r="CY74" t="str">
        <f ca="1">IFERROR(IF(N(ISNUMBER(CY$2)*$AN74)&gt;0,MIN($D$6,
SUMPRODUCT(N(OFFSET(AlleInstrumente!$C$1,CY$3,0,CY$4,1)=$AN74))
),0),"")</f>
        <v/>
      </c>
      <c r="CZ74" t="str">
        <f ca="1">IFERROR(IF(N(ISNUMBER(CZ$2)*$AN74)&gt;0,MIN($D$6,
SUMPRODUCT(N(OFFSET(AlleInstrumente!$C$1,CZ$3,0,CZ$4,1)=$AN74))
),0),"")</f>
        <v/>
      </c>
      <c r="DA74" t="str">
        <f ca="1">IFERROR(IF(N(ISNUMBER(DA$2)*$AN74)&gt;0,MIN($D$6,
SUMPRODUCT(N(OFFSET(AlleInstrumente!$C$1,DA$3,0,DA$4,1)=$AN74))
),0),"")</f>
        <v/>
      </c>
      <c r="DB74" t="str">
        <f ca="1">IFERROR(IF(N(ISNUMBER(DB$2)*$AN74)&gt;0,MIN($D$6,
SUMPRODUCT(N(OFFSET(AlleInstrumente!$C$1,DB$3,0,DB$4,1)=$AN74))
),0),"")</f>
        <v/>
      </c>
      <c r="DC74" t="str">
        <f ca="1">IFERROR(IF(N(ISNUMBER(DC$2)*$AN74)&gt;0,MIN($D$6,
SUMPRODUCT(N(OFFSET(AlleInstrumente!$C$1,DC$3,0,DC$4,1)=$AN74))
),0),"")</f>
        <v/>
      </c>
      <c r="DD74" t="str">
        <f ca="1">IFERROR(IF(N(ISNUMBER(DD$2)*$AN74)&gt;0,MIN($D$6,
SUMPRODUCT(N(OFFSET(AlleInstrumente!$C$1,DD$3,0,DD$4,1)=$AN74))
),0),"")</f>
        <v/>
      </c>
      <c r="DE74" t="str">
        <f ca="1">IFERROR(IF(N(ISNUMBER(DE$2)*$AN74)&gt;0,MIN($D$6,
SUMPRODUCT(N(OFFSET(AlleInstrumente!$C$1,DE$3,0,DE$4,1)=$AN74))
),0),"")</f>
        <v/>
      </c>
      <c r="DF74" t="str">
        <f ca="1">IFERROR(IF(N(ISNUMBER(DF$2)*$AN74)&gt;0,MIN($D$6,
SUMPRODUCT(N(OFFSET(AlleInstrumente!$C$1,DF$3,0,DF$4,1)=$AN74))
),0),"")</f>
        <v/>
      </c>
      <c r="DG74" t="str">
        <f ca="1">IFERROR(IF(N(ISNUMBER(DG$2)*$AN74)&gt;0,MIN($D$6,
SUMPRODUCT(N(OFFSET(AlleInstrumente!$C$1,DG$3,0,DG$4,1)=$AN74))
),0),"")</f>
        <v/>
      </c>
      <c r="DH74" t="str">
        <f ca="1">IFERROR(IF(N(ISNUMBER(DH$2)*$AN74)&gt;0,MIN($D$6,
SUMPRODUCT(N(OFFSET(AlleInstrumente!$C$1,DH$3,0,DH$4,1)=$AN74))
),0),"")</f>
        <v/>
      </c>
      <c r="DI74" t="str">
        <f ca="1">IFERROR(IF(N(ISNUMBER(DI$2)*$AN74)&gt;0,MIN($D$6,
SUMPRODUCT(N(OFFSET(AlleInstrumente!$C$1,DI$3,0,DI$4,1)=$AN74))
),0),"")</f>
        <v/>
      </c>
      <c r="DJ74" t="str">
        <f ca="1">IFERROR(IF(N(ISNUMBER(DJ$2)*$AN74)&gt;0,MIN($D$6,
SUMPRODUCT(N(OFFSET(AlleInstrumente!$C$1,DJ$3,0,DJ$4,1)=$AN74))
),0),"")</f>
        <v/>
      </c>
      <c r="DK74" t="str">
        <f ca="1">IFERROR(IF(N(ISNUMBER(DK$2)*$AN74)&gt;0,MIN($D$6,
SUMPRODUCT(N(OFFSET(AlleInstrumente!$C$1,DK$3,0,DK$4,1)=$AN74))
),0),"")</f>
        <v/>
      </c>
      <c r="DL74" t="str">
        <f ca="1">IFERROR(IF(N(ISNUMBER(DL$2)*$AN74)&gt;0,MIN($D$6,
SUMPRODUCT(N(OFFSET(AlleInstrumente!$C$1,DL$3,0,DL$4,1)=$AN74))
),0),"")</f>
        <v/>
      </c>
      <c r="DM74" t="str">
        <f ca="1">IFERROR(IF(N(ISNUMBER(DM$2)*$AN74)&gt;0,MIN($D$6,
SUMPRODUCT(N(OFFSET(AlleInstrumente!$C$1,DM$3,0,DM$4,1)=$AN74))
),0),"")</f>
        <v/>
      </c>
      <c r="DN74" t="str">
        <f ca="1">IFERROR(IF(N(ISNUMBER(DN$2)*$AN74)&gt;0,MIN($D$6,
SUMPRODUCT(N(OFFSET(AlleInstrumente!$C$1,DN$3,0,DN$4,1)=$AN74))
),0),"")</f>
        <v/>
      </c>
      <c r="DO74" t="str">
        <f ca="1">IFERROR(IF(N(ISNUMBER(DO$2)*$AN74)&gt;0,MIN($D$6,
SUMPRODUCT(N(OFFSET(AlleInstrumente!$C$1,DO$3,0,DO$4,1)=$AN74))
),0),"")</f>
        <v/>
      </c>
      <c r="DP74" t="str">
        <f ca="1">IFERROR(IF(N(ISNUMBER(DP$2)*$AN74)&gt;0,MIN($D$6,
SUMPRODUCT(N(OFFSET(AlleInstrumente!$C$1,DP$3,0,DP$4,1)=$AN74))
),0),"")</f>
        <v/>
      </c>
      <c r="DQ74" t="str">
        <f ca="1">IFERROR(IF(N(ISNUMBER(DQ$2)*$AN74)&gt;0,MIN($D$6,
SUMPRODUCT(N(OFFSET(AlleInstrumente!$C$1,DQ$3,0,DQ$4,1)=$AN74))
),0),"")</f>
        <v/>
      </c>
      <c r="DR74" t="str">
        <f ca="1">IFERROR(IF(N(ISNUMBER(DR$2)*$AN74)&gt;0,MIN($D$6,
SUMPRODUCT(N(OFFSET(AlleInstrumente!$C$1,DR$3,0,DR$4,1)=$AN74))
),0),"")</f>
        <v/>
      </c>
      <c r="DS74" t="str">
        <f ca="1">IFERROR(IF(N(ISNUMBER(DS$2)*$AN74)&gt;0,MIN($D$6,
SUMPRODUCT(N(OFFSET(AlleInstrumente!$C$1,DS$3,0,DS$4,1)=$AN74))
),0),"")</f>
        <v/>
      </c>
      <c r="DT74" t="str">
        <f ca="1">IFERROR(IF(N(ISNUMBER(DT$2)*$AN74)&gt;0,MIN($D$6,
SUMPRODUCT(N(OFFSET(AlleInstrumente!$C$1,DT$3,0,DT$4,1)=$AN74))
),0),"")</f>
        <v/>
      </c>
      <c r="DU74" t="str">
        <f ca="1">IFERROR(IF(N(ISNUMBER(DU$2)*$AN74)&gt;0,MIN($D$6,
SUMPRODUCT(N(OFFSET(AlleInstrumente!$C$1,DU$3,0,DU$4,1)=$AN74))
),0),"")</f>
        <v/>
      </c>
      <c r="DV74" t="str">
        <f ca="1">IFERROR(IF(N(ISNUMBER(DV$2)*$AN74)&gt;0,MIN($D$6,
SUMPRODUCT(N(OFFSET(AlleInstrumente!$C$1,DV$3,0,DV$4,1)=$AN74))
),0),"")</f>
        <v/>
      </c>
      <c r="DW74" t="str">
        <f ca="1">IFERROR(IF(N(ISNUMBER(DW$2)*$AN74)&gt;0,MIN($D$6,
SUMPRODUCT(N(OFFSET(AlleInstrumente!$C$1,DW$3,0,DW$4,1)=$AN74))
),0),"")</f>
        <v/>
      </c>
      <c r="DX74" t="str">
        <f ca="1">IFERROR(IF(N(ISNUMBER(DX$2)*$AN74)&gt;0,MIN($D$6,
SUMPRODUCT(N(OFFSET(AlleInstrumente!$C$1,DX$3,0,DX$4,1)=$AN74))
),0),"")</f>
        <v/>
      </c>
      <c r="DY74" t="str">
        <f ca="1">IFERROR(IF(N(ISNUMBER(DY$2)*$AN74)&gt;0,MIN($D$6,
SUMPRODUCT(N(OFFSET(AlleInstrumente!$C$1,DY$3,0,DY$4,1)=$AN74))
),0),"")</f>
        <v/>
      </c>
      <c r="DZ74" t="str">
        <f ca="1">IFERROR(IF(N(ISNUMBER(DZ$2)*$AN74)&gt;0,MIN($D$6,
SUMPRODUCT(N(OFFSET(AlleInstrumente!$C$1,DZ$3,0,DZ$4,1)=$AN74))
),0),"")</f>
        <v/>
      </c>
      <c r="EA74" t="str">
        <f ca="1">IFERROR(IF(N(ISNUMBER(EA$2)*$AN74)&gt;0,MIN($D$6,
SUMPRODUCT(N(OFFSET(AlleInstrumente!$C$1,EA$3,0,EA$4,1)=$AN74))
),0),"")</f>
        <v/>
      </c>
      <c r="EB74" t="str">
        <f ca="1">IFERROR(IF(N(ISNUMBER(EB$2)*$AN74)&gt;0,MIN($D$6,
SUMPRODUCT(N(OFFSET(AlleInstrumente!$C$1,EB$3,0,EB$4,1)=$AN74))
),0),"")</f>
        <v/>
      </c>
      <c r="EC74" t="str">
        <f ca="1">IFERROR(IF(N(ISNUMBER(EC$2)*$AN74)&gt;0,MIN($D$6,
SUMPRODUCT(N(OFFSET(AlleInstrumente!$C$1,EC$3,0,EC$4,1)=$AN74))
),0),"")</f>
        <v/>
      </c>
      <c r="ED74" t="str">
        <f ca="1">IFERROR(IF(N(ISNUMBER(ED$2)*$AN74)&gt;0,MIN($D$6,
SUMPRODUCT(N(OFFSET(AlleInstrumente!$C$1,ED$3,0,ED$4,1)=$AN74))
),0),"")</f>
        <v/>
      </c>
      <c r="EE74" t="str">
        <f ca="1">IFERROR(IF(N(ISNUMBER(EE$2)*$AN74)&gt;0,MIN($D$6,
SUMPRODUCT(N(OFFSET(AlleInstrumente!$C$1,EE$3,0,EE$4,1)=$AN74))
),0),"")</f>
        <v/>
      </c>
      <c r="EF74" t="str">
        <f ca="1">IFERROR(IF(N(ISNUMBER(EF$2)*$AN74)&gt;0,MIN($D$6,
SUMPRODUCT(N(OFFSET(AlleInstrumente!$C$1,EF$3,0,EF$4,1)=$AN74))
),0),"")</f>
        <v/>
      </c>
      <c r="EG74" t="str">
        <f ca="1">IFERROR(IF(N(ISNUMBER(EG$2)*$AN74)&gt;0,MIN($D$6,
SUMPRODUCT(N(OFFSET(AlleInstrumente!$C$1,EG$3,0,EG$4,1)=$AN74))
),0),"")</f>
        <v/>
      </c>
      <c r="EH74" t="str">
        <f ca="1">IFERROR(IF(N(ISNUMBER(EH$2)*$AN74)&gt;0,MIN($D$6,
SUMPRODUCT(N(OFFSET(AlleInstrumente!$C$1,EH$3,0,EH$4,1)=$AN74))
),0),"")</f>
        <v/>
      </c>
      <c r="EI74" t="str">
        <f ca="1">IFERROR(IF(N(ISNUMBER(EI$2)*$AN74)&gt;0,MIN($D$6,
SUMPRODUCT(N(OFFSET(AlleInstrumente!$C$1,EI$3,0,EI$4,1)=$AN74))
),0),"")</f>
        <v/>
      </c>
      <c r="EJ74" t="str">
        <f ca="1">IFERROR(IF(N(ISNUMBER(EJ$2)*$AN74)&gt;0,MIN($D$6,
SUMPRODUCT(N(OFFSET(AlleInstrumente!$C$1,EJ$3,0,EJ$4,1)=$AN74))
),0),"")</f>
        <v/>
      </c>
      <c r="EK74" t="str">
        <f ca="1">IFERROR(IF(N(ISNUMBER(EK$2)*$AN74)&gt;0,MIN($D$6,
SUMPRODUCT(N(OFFSET(AlleInstrumente!$C$1,EK$3,0,EK$4,1)=$AN74))
),0),"")</f>
        <v/>
      </c>
      <c r="EL74" t="str">
        <f ca="1">IFERROR(IF(N(ISNUMBER(EL$2)*$AN74)&gt;0,MIN($D$6,
SUMPRODUCT(N(OFFSET(AlleInstrumente!$C$1,EL$3,0,EL$4,1)=$AN74))
),0),"")</f>
        <v/>
      </c>
      <c r="EM74" t="str">
        <f ca="1">IFERROR(IF(N(ISNUMBER(EM$2)*$AN74)&gt;0,MIN($D$6,
SUMPRODUCT(N(OFFSET(AlleInstrumente!$C$1,EM$3,0,EM$4,1)=$AN74))
),0),"")</f>
        <v/>
      </c>
      <c r="EN74" t="str">
        <f ca="1">IFERROR(IF(N(ISNUMBER(EN$2)*$AN74)&gt;0,MIN($D$6,
SUMPRODUCT(N(OFFSET(AlleInstrumente!$C$1,EN$3,0,EN$4,1)=$AN74))
),0),"")</f>
        <v/>
      </c>
      <c r="EO74" t="str">
        <f ca="1">IFERROR(IF(N(ISNUMBER(EO$2)*$AN74)&gt;0,MIN($D$6,
SUMPRODUCT(N(OFFSET(AlleInstrumente!$C$1,EO$3,0,EO$4,1)=$AN74))
),0),"")</f>
        <v/>
      </c>
      <c r="EP74" t="str">
        <f ca="1">IFERROR(IF(N(ISNUMBER(EP$2)*$AN74)&gt;0,MIN($D$6,
SUMPRODUCT(N(OFFSET(AlleInstrumente!$C$1,EP$3,0,EP$4,1)=$AN74))
),0),"")</f>
        <v/>
      </c>
      <c r="EQ74" t="str">
        <f ca="1">IFERROR(IF(N(ISNUMBER(EQ$2)*$AN74)&gt;0,MIN($D$6,
SUMPRODUCT(N(OFFSET(AlleInstrumente!$C$1,EQ$3,0,EQ$4,1)=$AN74))
),0),"")</f>
        <v/>
      </c>
      <c r="ER74" t="str">
        <f ca="1">IFERROR(IF(N(ISNUMBER(ER$2)*$AN74)&gt;0,MIN($D$6,
SUMPRODUCT(N(OFFSET(AlleInstrumente!$C$1,ER$3,0,ER$4,1)=$AN74))
),0),"")</f>
        <v/>
      </c>
      <c r="ES74" t="str">
        <f ca="1">IFERROR(IF(N(ISNUMBER(ES$2)*$AN74)&gt;0,MIN($D$6,
SUMPRODUCT(N(OFFSET(AlleInstrumente!$C$1,ES$3,0,ES$4,1)=$AN74))
),0),"")</f>
        <v/>
      </c>
      <c r="ET74" t="str">
        <f ca="1">IFERROR(IF(N(ISNUMBER(ET$2)*$AN74)&gt;0,MIN($D$6,
SUMPRODUCT(N(OFFSET(AlleInstrumente!$C$1,ET$3,0,ET$4,1)=$AN74))
),0),"")</f>
        <v/>
      </c>
      <c r="EU74" t="str">
        <f ca="1">IFERROR(IF(N(ISNUMBER(EU$2)*$AN74)&gt;0,MIN($D$6,
SUMPRODUCT(N(OFFSET(AlleInstrumente!$C$1,EU$3,0,EU$4,1)=$AN74))
),0),"")</f>
        <v/>
      </c>
      <c r="EV74" t="str">
        <f ca="1">IFERROR(IF(N(ISNUMBER(EV$2)*$AN74)&gt;0,MIN($D$6,
SUMPRODUCT(N(OFFSET(AlleInstrumente!$C$1,EV$3,0,EV$4,1)=$AN74))
),0),"")</f>
        <v/>
      </c>
      <c r="EW74" t="str">
        <f ca="1">IFERROR(IF(N(ISNUMBER(EW$2)*$AN74)&gt;0,MIN($D$6,
SUMPRODUCT(N(OFFSET(AlleInstrumente!$C$1,EW$3,0,EW$4,1)=$AN74))
),0),"")</f>
        <v/>
      </c>
      <c r="EX74" t="str">
        <f ca="1">IFERROR(IF(N(ISNUMBER(EX$2)*$AN74)&gt;0,MIN($D$6,
SUMPRODUCT(N(OFFSET(AlleInstrumente!$C$1,EX$3,0,EX$4,1)=$AN74))
),0),"")</f>
        <v/>
      </c>
      <c r="EY74" t="str">
        <f ca="1">IFERROR(IF(N(ISNUMBER(EY$2)*$AN74)&gt;0,MIN($D$6,
SUMPRODUCT(N(OFFSET(AlleInstrumente!$C$1,EY$3,0,EY$4,1)=$AN74))
),0),"")</f>
        <v/>
      </c>
      <c r="EZ74" t="str">
        <f ca="1">IFERROR(IF(N(ISNUMBER(EZ$2)*$AN74)&gt;0,MIN($D$6,
SUMPRODUCT(N(OFFSET(AlleInstrumente!$C$1,EZ$3,0,EZ$4,1)=$AN74))
),0),"")</f>
        <v/>
      </c>
      <c r="FA74" t="str">
        <f ca="1">IFERROR(IF(N(ISNUMBER(FA$2)*$AN74)&gt;0,MIN($D$6,
SUMPRODUCT(N(OFFSET(AlleInstrumente!$C$1,FA$3,0,FA$4,1)=$AN74))
),0),"")</f>
        <v/>
      </c>
      <c r="FB74" t="str">
        <f ca="1">IFERROR(IF(N(ISNUMBER(FB$2)*$AN74)&gt;0,MIN($D$6,
SUMPRODUCT(N(OFFSET(AlleInstrumente!$C$1,FB$3,0,FB$4,1)=$AN74))
),0),"")</f>
        <v/>
      </c>
      <c r="FC74" t="str">
        <f ca="1">IFERROR(IF(N(ISNUMBER(FC$2)*$AN74)&gt;0,MIN($D$6,
SUMPRODUCT(N(OFFSET(AlleInstrumente!$C$1,FC$3,0,FC$4,1)=$AN74))
),0),"")</f>
        <v/>
      </c>
      <c r="FD74" t="str">
        <f ca="1">IFERROR(IF(N(ISNUMBER(FD$2)*$AN74)&gt;0,MIN($D$6,
SUMPRODUCT(N(OFFSET(AlleInstrumente!$C$1,FD$3,0,FD$4,1)=$AN74))
),0),"")</f>
        <v/>
      </c>
      <c r="FE74" t="str">
        <f ca="1">IFERROR(IF(N(ISNUMBER(FE$2)*$AN74)&gt;0,MIN($D$6,
SUMPRODUCT(N(OFFSET(AlleInstrumente!$C$1,FE$3,0,FE$4,1)=$AN74))
),0),"")</f>
        <v/>
      </c>
      <c r="FF74" t="str">
        <f ca="1">IFERROR(IF(N(ISNUMBER(FF$2)*$AN74)&gt;0,MIN($D$6,
SUMPRODUCT(N(OFFSET(AlleInstrumente!$C$1,FF$3,0,FF$4,1)=$AN74))
),0),"")</f>
        <v/>
      </c>
      <c r="FG74" t="str">
        <f ca="1">IFERROR(IF(N(ISNUMBER(FG$2)*$AN74)&gt;0,MIN($D$6,
SUMPRODUCT(N(OFFSET(AlleInstrumente!$C$1,FG$3,0,FG$4,1)=$AN74))
),0),"")</f>
        <v/>
      </c>
      <c r="FH74" t="str">
        <f ca="1">IFERROR(IF(N(ISNUMBER(FH$2)*$AN74)&gt;0,MIN($D$6,
SUMPRODUCT(N(OFFSET(AlleInstrumente!$C$1,FH$3,0,FH$4,1)=$AN74))
),0),"")</f>
        <v/>
      </c>
      <c r="FI74" t="str">
        <f ca="1">IFERROR(IF(N(ISNUMBER(FI$2)*$AN74)&gt;0,MIN($D$6,
SUMPRODUCT(N(OFFSET(AlleInstrumente!$C$1,FI$3,0,FI$4,1)=$AN74))
),0),"")</f>
        <v/>
      </c>
      <c r="FJ74" t="str">
        <f ca="1">IFERROR(IF(N(ISNUMBER(FJ$2)*$AN74)&gt;0,MIN($D$6,
SUMPRODUCT(N(OFFSET(AlleInstrumente!$C$1,FJ$3,0,FJ$4,1)=$AN74))
),0),"")</f>
        <v/>
      </c>
      <c r="FK74" t="str">
        <f ca="1">IFERROR(IF(N(ISNUMBER(FK$2)*$AN74)&gt;0,MIN($D$6,
SUMPRODUCT(N(OFFSET(AlleInstrumente!$C$1,FK$3,0,FK$4,1)=$AN74))
),0),"")</f>
        <v/>
      </c>
      <c r="FL74" t="str">
        <f ca="1">IFERROR(IF(N(ISNUMBER(FL$2)*$AN74)&gt;0,MIN($D$6,
SUMPRODUCT(N(OFFSET(AlleInstrumente!$C$1,FL$3,0,FL$4,1)=$AN74))
),0),"")</f>
        <v/>
      </c>
      <c r="FM74" t="str">
        <f ca="1">IFERROR(IF(N(ISNUMBER(FM$2)*$AN74)&gt;0,MIN($D$6,
SUMPRODUCT(N(OFFSET(AlleInstrumente!$C$1,FM$3,0,FM$4,1)=$AN74))
),0),"")</f>
        <v/>
      </c>
      <c r="FN74" t="str">
        <f ca="1">IFERROR(IF(N(ISNUMBER(FN$2)*$AN74)&gt;0,MIN($D$6,
SUMPRODUCT(N(OFFSET(AlleInstrumente!$C$1,FN$3,0,FN$4,1)=$AN74))
),0),"")</f>
        <v/>
      </c>
      <c r="FO74" t="str">
        <f ca="1">IFERROR(IF(N(ISNUMBER(FO$2)*$AN74)&gt;0,MIN($D$6,
SUMPRODUCT(N(OFFSET(AlleInstrumente!$C$1,FO$3,0,FO$4,1)=$AN74))
),0),"")</f>
        <v/>
      </c>
      <c r="FP74" t="str">
        <f ca="1">IFERROR(IF(N(ISNUMBER(FP$2)*$AN74)&gt;0,MIN($D$6,
SUMPRODUCT(N(OFFSET(AlleInstrumente!$C$1,FP$3,0,FP$4,1)=$AN74))
),0),"")</f>
        <v/>
      </c>
      <c r="FQ74" t="str">
        <f ca="1">IFERROR(IF(N(ISNUMBER(FQ$2)*$AN74)&gt;0,MIN($D$6,
SUMPRODUCT(N(OFFSET(AlleInstrumente!$C$1,FQ$3,0,FQ$4,1)=$AN74))
),0),"")</f>
        <v/>
      </c>
      <c r="FR74" t="str">
        <f ca="1">IFERROR(IF(N(ISNUMBER(FR$2)*$AN74)&gt;0,MIN($D$6,
SUMPRODUCT(N(OFFSET(AlleInstrumente!$C$1,FR$3,0,FR$4,1)=$AN74))
),0),"")</f>
        <v/>
      </c>
      <c r="FS74" t="str">
        <f ca="1">IFERROR(IF(N(ISNUMBER(FS$2)*$AN74)&gt;0,MIN($D$6,
SUMPRODUCT(N(OFFSET(AlleInstrumente!$C$1,FS$3,0,FS$4,1)=$AN74))
),0),"")</f>
        <v/>
      </c>
      <c r="FT74" t="str">
        <f ca="1">IFERROR(IF(N(ISNUMBER(FT$2)*$AN74)&gt;0,MIN($D$6,
SUMPRODUCT(N(OFFSET(AlleInstrumente!$C$1,FT$3,0,FT$4,1)=$AN74))
),0),"")</f>
        <v/>
      </c>
      <c r="FU74" t="str">
        <f ca="1">IFERROR(IF(N(ISNUMBER(FU$2)*$AN74)&gt;0,MIN($D$6,
SUMPRODUCT(N(OFFSET(AlleInstrumente!$C$1,FU$3,0,FU$4,1)=$AN74))
),0),"")</f>
        <v/>
      </c>
      <c r="FV74" t="str">
        <f ca="1">IFERROR(IF(N(ISNUMBER(FV$2)*$AN74)&gt;0,MIN($D$6,
SUMPRODUCT(N(OFFSET(AlleInstrumente!$C$1,FV$3,0,FV$4,1)=$AN74))
),0),"")</f>
        <v/>
      </c>
      <c r="FW74" t="str">
        <f ca="1">IFERROR(IF(N(ISNUMBER(FW$2)*$AN74)&gt;0,MIN($D$6,
SUMPRODUCT(N(OFFSET(AlleInstrumente!$C$1,FW$3,0,FW$4,1)=$AN74))
),0),"")</f>
        <v/>
      </c>
      <c r="FX74" t="str">
        <f ca="1">IFERROR(IF(N(ISNUMBER(FX$2)*$AN74)&gt;0,MIN($D$6,
SUMPRODUCT(N(OFFSET(AlleInstrumente!$C$1,FX$3,0,FX$4,1)=$AN74))
),0),"")</f>
        <v/>
      </c>
      <c r="FY74" t="str">
        <f ca="1">IFERROR(IF(N(ISNUMBER(FY$2)*$AN74)&gt;0,MIN($D$6,
SUMPRODUCT(N(OFFSET(AlleInstrumente!$C$1,FY$3,0,FY$4,1)=$AN74))
),0),"")</f>
        <v/>
      </c>
      <c r="FZ74" t="str">
        <f ca="1">IFERROR(IF(N(ISNUMBER(FZ$2)*$AN74)&gt;0,MIN($D$6,
SUMPRODUCT(N(OFFSET(AlleInstrumente!$C$1,FZ$3,0,FZ$4,1)=$AN74))
),0),"")</f>
        <v/>
      </c>
      <c r="GA74" t="str">
        <f ca="1">IFERROR(IF(N(ISNUMBER(GA$2)*$AN74)&gt;0,MIN($D$6,
SUMPRODUCT(N(OFFSET(AlleInstrumente!$C$1,GA$3,0,GA$4,1)=$AN74))
),0),"")</f>
        <v/>
      </c>
      <c r="GB74" t="str">
        <f ca="1">IFERROR(IF(N(ISNUMBER(GB$2)*$AN74)&gt;0,MIN($D$6,
SUMPRODUCT(N(OFFSET(AlleInstrumente!$C$1,GB$3,0,GB$4,1)=$AN74))
),0),"")</f>
        <v/>
      </c>
      <c r="GC74" t="str">
        <f ca="1">IFERROR(IF(N(ISNUMBER(GC$2)*$AN74)&gt;0,MIN($D$6,
SUMPRODUCT(N(OFFSET(AlleInstrumente!$C$1,GC$3,0,GC$4,1)=$AN74))
),0),"")</f>
        <v/>
      </c>
      <c r="GD74" t="str">
        <f ca="1">IFERROR(IF(N(ISNUMBER(GD$2)*$AN74)&gt;0,MIN($D$6,
SUMPRODUCT(N(OFFSET(AlleInstrumente!$C$1,GD$3,0,GD$4,1)=$AN74))
),0),"")</f>
        <v/>
      </c>
      <c r="GE74" t="str">
        <f ca="1">IFERROR(IF(N(ISNUMBER(GE$2)*$AN74)&gt;0,MIN($D$6,
SUMPRODUCT(N(OFFSET(AlleInstrumente!$C$1,GE$3,0,GE$4,1)=$AN74))
),0),"")</f>
        <v/>
      </c>
      <c r="GF74" t="str">
        <f ca="1">IFERROR(IF(N(ISNUMBER(GF$2)*$AN74)&gt;0,MIN($D$6,
SUMPRODUCT(N(OFFSET(AlleInstrumente!$C$1,GF$3,0,GF$4,1)=$AN74))
),0),"")</f>
        <v/>
      </c>
      <c r="GG74" t="str">
        <f ca="1">IFERROR(IF(N(ISNUMBER(GG$2)*$AN74)&gt;0,MIN($D$6,
SUMPRODUCT(N(OFFSET(AlleInstrumente!$C$1,GG$3,0,GG$4,1)=$AN74))
),0),"")</f>
        <v/>
      </c>
      <c r="GH74" t="str">
        <f ca="1">IFERROR(IF(N(ISNUMBER(GH$2)*$AN74)&gt;0,MIN($D$6,
SUMPRODUCT(N(OFFSET(AlleInstrumente!$C$1,GH$3,0,GH$4,1)=$AN74))
),0),"")</f>
        <v/>
      </c>
      <c r="GI74" t="str">
        <f ca="1">IFERROR(IF(N(ISNUMBER(GI$2)*$AN74)&gt;0,MIN($D$6,
SUMPRODUCT(N(OFFSET(AlleInstrumente!$C$1,GI$3,0,GI$4,1)=$AN74))
),0),"")</f>
        <v/>
      </c>
      <c r="GJ74" t="str">
        <f ca="1">IFERROR(IF(N(ISNUMBER(GJ$2)*$AN74)&gt;0,MIN($D$6,
SUMPRODUCT(N(OFFSET(AlleInstrumente!$C$1,GJ$3,0,GJ$4,1)=$AN74))
),0),"")</f>
        <v/>
      </c>
      <c r="GK74" t="str">
        <f ca="1">IFERROR(IF(N(ISNUMBER(GK$2)*$AN74)&gt;0,MIN($D$6,
SUMPRODUCT(N(OFFSET(AlleInstrumente!$C$1,GK$3,0,GK$4,1)=$AN74))
),0),"")</f>
        <v/>
      </c>
      <c r="GL74" t="str">
        <f ca="1">IFERROR(IF(N(ISNUMBER(GL$2)*$AN74)&gt;0,MIN($D$6,
SUMPRODUCT(N(OFFSET(AlleInstrumente!$C$1,GL$3,0,GL$4,1)=$AN74))
),0),"")</f>
        <v/>
      </c>
      <c r="GM74" t="str">
        <f ca="1">IFERROR(IF(N(ISNUMBER(GM$2)*$AN74)&gt;0,MIN($D$6,
SUMPRODUCT(N(OFFSET(AlleInstrumente!$C$1,GM$3,0,GM$4,1)=$AN74))
),0),"")</f>
        <v/>
      </c>
      <c r="GN74" t="str">
        <f ca="1">IFERROR(IF(N(ISNUMBER(GN$2)*$AN74)&gt;0,MIN($D$6,
SUMPRODUCT(N(OFFSET(AlleInstrumente!$C$1,GN$3,0,GN$4,1)=$AN74))
),0),"")</f>
        <v/>
      </c>
      <c r="GO74" t="str">
        <f ca="1">IFERROR(IF(N(ISNUMBER(GO$2)*$AN74)&gt;0,MIN($D$6,
SUMPRODUCT(N(OFFSET(AlleInstrumente!$C$1,GO$3,0,GO$4,1)=$AN74))
),0),"")</f>
        <v/>
      </c>
      <c r="GP74" t="str">
        <f ca="1">IFERROR(IF(N(ISNUMBER(GP$2)*$AN74)&gt;0,MIN($D$6,
SUMPRODUCT(N(OFFSET(AlleInstrumente!$C$1,GP$3,0,GP$4,1)=$AN74))
),0),"")</f>
        <v/>
      </c>
      <c r="GQ74" t="str">
        <f ca="1">IFERROR(IF(N(ISNUMBER(GQ$2)*$AN74)&gt;0,MIN($D$6,
SUMPRODUCT(N(OFFSET(AlleInstrumente!$C$1,GQ$3,0,GQ$4,1)=$AN74))
),0),"")</f>
        <v/>
      </c>
      <c r="GR74" t="str">
        <f ca="1">IFERROR(IF(N(ISNUMBER(GR$2)*$AN74)&gt;0,MIN($D$6,
SUMPRODUCT(N(OFFSET(AlleInstrumente!$C$1,GR$3,0,GR$4,1)=$AN74))
),0),"")</f>
        <v/>
      </c>
      <c r="GS74" t="str">
        <f ca="1">IFERROR(IF(N(ISNUMBER(GS$2)*$AN74)&gt;0,MIN($D$6,
SUMPRODUCT(N(OFFSET(AlleInstrumente!$C$1,GS$3,0,GS$4,1)=$AN74))
),0),"")</f>
        <v/>
      </c>
      <c r="GT74" t="str">
        <f ca="1">IFERROR(IF(N(ISNUMBER(GT$2)*$AN74)&gt;0,MIN($D$6,
SUMPRODUCT(N(OFFSET(AlleInstrumente!$C$1,GT$3,0,GT$4,1)=$AN74))
),0),"")</f>
        <v/>
      </c>
      <c r="GU74" t="str">
        <f ca="1">IFERROR(IF(N(ISNUMBER(GU$2)*$AN74)&gt;0,MIN($D$6,
SUMPRODUCT(N(OFFSET(AlleInstrumente!$C$1,GU$3,0,GU$4,1)=$AN74))
),0),"")</f>
        <v/>
      </c>
      <c r="GV74" t="str">
        <f ca="1">IFERROR(IF(N(ISNUMBER(GV$2)*$AN74)&gt;0,MIN($D$6,
SUMPRODUCT(N(OFFSET(AlleInstrumente!$C$1,GV$3,0,GV$4,1)=$AN74))
),0),"")</f>
        <v/>
      </c>
      <c r="GW74" t="str">
        <f ca="1">IFERROR(IF(N(ISNUMBER(GW$2)*$AN74)&gt;0,MIN($D$6,
SUMPRODUCT(N(OFFSET(AlleInstrumente!$C$1,GW$3,0,GW$4,1)=$AN74))
),0),"")</f>
        <v/>
      </c>
      <c r="GX74" t="str">
        <f ca="1">IFERROR(IF(N(ISNUMBER(GX$2)*$AN74)&gt;0,MIN($D$6,
SUMPRODUCT(N(OFFSET(AlleInstrumente!$C$1,GX$3,0,GX$4,1)=$AN74))
),0),"")</f>
        <v/>
      </c>
      <c r="GY74" t="str">
        <f ca="1">IFERROR(IF(N(ISNUMBER(GY$2)*$AN74)&gt;0,MIN($D$6,
SUMPRODUCT(N(OFFSET(AlleInstrumente!$C$1,GY$3,0,GY$4,1)=$AN74))
),0),"")</f>
        <v/>
      </c>
      <c r="GZ74" t="str">
        <f ca="1">IFERROR(IF(N(ISNUMBER(GZ$2)*$AN74)&gt;0,MIN($D$6,
SUMPRODUCT(N(OFFSET(AlleInstrumente!$C$1,GZ$3,0,GZ$4,1)=$AN74))
),0),"")</f>
        <v/>
      </c>
      <c r="HA74" t="str">
        <f ca="1">IFERROR(IF(N(ISNUMBER(HA$2)*$AN74)&gt;0,MIN($D$6,
SUMPRODUCT(N(OFFSET(AlleInstrumente!$C$1,HA$3,0,HA$4,1)=$AN74))
),0),"")</f>
        <v/>
      </c>
      <c r="HB74" t="str">
        <f ca="1">IFERROR(IF(N(ISNUMBER(HB$2)*$AN74)&gt;0,MIN($D$6,
SUMPRODUCT(N(OFFSET(AlleInstrumente!$C$1,HB$3,0,HB$4,1)=$AN74))
),0),"")</f>
        <v/>
      </c>
      <c r="HC74" t="str">
        <f ca="1">IFERROR(IF(N(ISNUMBER(HC$2)*$AN74)&gt;0,MIN($D$6,
SUMPRODUCT(N(OFFSET(AlleInstrumente!$C$1,HC$3,0,HC$4,1)=$AN74))
),0),"")</f>
        <v/>
      </c>
      <c r="HD74" t="str">
        <f ca="1">IFERROR(IF(N(ISNUMBER(HD$2)*$AN74)&gt;0,MIN($D$6,
SUMPRODUCT(N(OFFSET(AlleInstrumente!$C$1,HD$3,0,HD$4,1)=$AN74))
),0),"")</f>
        <v/>
      </c>
      <c r="HE74" t="str">
        <f ca="1">IFERROR(IF(N(ISNUMBER(HE$2)*$AN74)&gt;0,MIN($D$6,
SUMPRODUCT(N(OFFSET(AlleInstrumente!$C$1,HE$3,0,HE$4,1)=$AN74))
),0),"")</f>
        <v/>
      </c>
      <c r="HF74" t="str">
        <f ca="1">IFERROR(IF(N(ISNUMBER(HF$2)*$AN74)&gt;0,MIN($D$6,
SUMPRODUCT(N(OFFSET(AlleInstrumente!$C$1,HF$3,0,HF$4,1)=$AN74))
),0),"")</f>
        <v/>
      </c>
      <c r="HG74" t="str">
        <f ca="1">IFERROR(IF(N(ISNUMBER(HG$2)*$AN74)&gt;0,MIN($D$6,
SUMPRODUCT(N(OFFSET(AlleInstrumente!$C$1,HG$3,0,HG$4,1)=$AN74))
),0),"")</f>
        <v/>
      </c>
      <c r="HH74" t="str">
        <f ca="1">IFERROR(IF(N(ISNUMBER(HH$2)*$AN74)&gt;0,MIN($D$6,
SUMPRODUCT(N(OFFSET(AlleInstrumente!$C$1,HH$3,0,HH$4,1)=$AN74))
),0),"")</f>
        <v/>
      </c>
      <c r="HI74" t="str">
        <f ca="1">IFERROR(IF(N(ISNUMBER(HI$2)*$AN74)&gt;0,MIN($D$6,
SUMPRODUCT(N(OFFSET(AlleInstrumente!$C$1,HI$3,0,HI$4,1)=$AN74))
),0),"")</f>
        <v/>
      </c>
      <c r="HJ74" t="str">
        <f ca="1">IFERROR(IF(N(ISNUMBER(HJ$2)*$AN74)&gt;0,MIN($D$6,
SUMPRODUCT(N(OFFSET(AlleInstrumente!$C$1,HJ$3,0,HJ$4,1)=$AN74))
),0),"")</f>
        <v/>
      </c>
      <c r="HK74" t="str">
        <f ca="1">IFERROR(IF(N(ISNUMBER(HK$2)*$AN74)&gt;0,MIN($D$6,
SUMPRODUCT(N(OFFSET(AlleInstrumente!$C$1,HK$3,0,HK$4,1)=$AN74))
),0),"")</f>
        <v/>
      </c>
      <c r="HL74" t="str">
        <f ca="1">IFERROR(IF(N(ISNUMBER(HL$2)*$AN74)&gt;0,MIN($D$6,
SUMPRODUCT(N(OFFSET(AlleInstrumente!$C$1,HL$3,0,HL$4,1)=$AN74))
),0),"")</f>
        <v/>
      </c>
      <c r="HM74" t="str">
        <f ca="1">IFERROR(IF(N(ISNUMBER(HM$2)*$AN74)&gt;0,MIN($D$6,
SUMPRODUCT(N(OFFSET(AlleInstrumente!$C$1,HM$3,0,HM$4,1)=$AN74))
),0),"")</f>
        <v/>
      </c>
      <c r="HN74" t="str">
        <f ca="1">IFERROR(IF(N(ISNUMBER(HN$2)*$AN74)&gt;0,MIN($D$6,
SUMPRODUCT(N(OFFSET(AlleInstrumente!$C$1,HN$3,0,HN$4,1)=$AN74))
),0),"")</f>
        <v/>
      </c>
      <c r="HO74" t="str">
        <f ca="1">IFERROR(IF(N(ISNUMBER(HO$2)*$AN74)&gt;0,MIN($D$6,
SUMPRODUCT(N(OFFSET(AlleInstrumente!$C$1,HO$3,0,HO$4,1)=$AN74))
),0),"")</f>
        <v/>
      </c>
      <c r="HP74" t="str">
        <f ca="1">IFERROR(IF(N(ISNUMBER(HP$2)*$AN74)&gt;0,MIN($D$6,
SUMPRODUCT(N(OFFSET(AlleInstrumente!$C$1,HP$3,0,HP$4,1)=$AN74))
),0),"")</f>
        <v/>
      </c>
      <c r="HQ74" t="str">
        <f ca="1">IFERROR(IF(N(ISNUMBER(HQ$2)*$AN74)&gt;0,MIN($D$6,
SUMPRODUCT(N(OFFSET(AlleInstrumente!$C$1,HQ$3,0,HQ$4,1)=$AN74))
),0),"")</f>
        <v/>
      </c>
      <c r="HR74" t="str">
        <f ca="1">IFERROR(IF(N(ISNUMBER(HR$2)*$AN74)&gt;0,MIN($D$6,
SUMPRODUCT(N(OFFSET(AlleInstrumente!$C$1,HR$3,0,HR$4,1)=$AN74))
),0),"")</f>
        <v/>
      </c>
      <c r="HS74" t="str">
        <f ca="1">IFERROR(IF(N(ISNUMBER(HS$2)*$AN74)&gt;0,MIN($D$6,
SUMPRODUCT(N(OFFSET(AlleInstrumente!$C$1,HS$3,0,HS$4,1)=$AN74))
),0),"")</f>
        <v/>
      </c>
      <c r="HT74" t="str">
        <f ca="1">IFERROR(IF(N(ISNUMBER(HT$2)*$AN74)&gt;0,MIN($D$6,
SUMPRODUCT(N(OFFSET(AlleInstrumente!$C$1,HT$3,0,HT$4,1)=$AN74))
),0),"")</f>
        <v/>
      </c>
      <c r="HU74" t="str">
        <f ca="1">IFERROR(IF(N(ISNUMBER(HU$2)*$AN74)&gt;0,MIN($D$6,
SUMPRODUCT(N(OFFSET(AlleInstrumente!$C$1,HU$3,0,HU$4,1)=$AN74))
),0),"")</f>
        <v/>
      </c>
      <c r="HV74" t="str">
        <f ca="1">IFERROR(IF(N(ISNUMBER(HV$2)*$AN74)&gt;0,MIN($D$6,
SUMPRODUCT(N(OFFSET(AlleInstrumente!$C$1,HV$3,0,HV$4,1)=$AN74))
),0),"")</f>
        <v/>
      </c>
      <c r="HW74" t="str">
        <f ca="1">IFERROR(IF(N(ISNUMBER(HW$2)*$AN74)&gt;0,MIN($D$6,
SUMPRODUCT(N(OFFSET(AlleInstrumente!$C$1,HW$3,0,HW$4,1)=$AN74))
),0),"")</f>
        <v/>
      </c>
      <c r="HX74" t="str">
        <f ca="1">IFERROR(IF(N(ISNUMBER(HX$2)*$AN74)&gt;0,MIN($D$6,
SUMPRODUCT(N(OFFSET(AlleInstrumente!$C$1,HX$3,0,HX$4,1)=$AN74))
),0),"")</f>
        <v/>
      </c>
      <c r="HY74" t="str">
        <f ca="1">IFERROR(IF(N(ISNUMBER(HY$2)*$AN74)&gt;0,MIN($D$6,
SUMPRODUCT(N(OFFSET(AlleInstrumente!$C$1,HY$3,0,HY$4,1)=$AN74))
),0),"")</f>
        <v/>
      </c>
      <c r="HZ74" t="str">
        <f ca="1">IFERROR(IF(N(ISNUMBER(HZ$2)*$AN74)&gt;0,MIN($D$6,
SUMPRODUCT(N(OFFSET(AlleInstrumente!$C$1,HZ$3,0,HZ$4,1)=$AN74))
),0),"")</f>
        <v/>
      </c>
      <c r="IA74" t="str">
        <f ca="1">IFERROR(IF(N(ISNUMBER(IA$2)*$AN74)&gt;0,MIN($D$6,
SUMPRODUCT(N(OFFSET(AlleInstrumente!$C$1,IA$3,0,IA$4,1)=$AN74))
),0),"")</f>
        <v/>
      </c>
      <c r="IB74" t="str">
        <f ca="1">IFERROR(IF(N(ISNUMBER(IB$2)*$AN74)&gt;0,MIN($D$6,
SUMPRODUCT(N(OFFSET(AlleInstrumente!$C$1,IB$3,0,IB$4,1)=$AN74))
),0),"")</f>
        <v/>
      </c>
      <c r="IC74" t="str">
        <f ca="1">IFERROR(IF(N(ISNUMBER(IC$2)*$AN74)&gt;0,MIN($D$6,
SUMPRODUCT(N(OFFSET(AlleInstrumente!$C$1,IC$3,0,IC$4,1)=$AN74))
),0),"")</f>
        <v/>
      </c>
      <c r="ID74" t="str">
        <f ca="1">IFERROR(IF(N(ISNUMBER(ID$2)*$AN74)&gt;0,MIN($D$6,
SUMPRODUCT(N(OFFSET(AlleInstrumente!$C$1,ID$3,0,ID$4,1)=$AN74))
),0),"")</f>
        <v/>
      </c>
      <c r="IE74" t="str">
        <f ca="1">IFERROR(IF(N(ISNUMBER(IE$2)*$AN74)&gt;0,MIN($D$6,
SUMPRODUCT(N(OFFSET(AlleInstrumente!$C$1,IE$3,0,IE$4,1)=$AN74))
),0),"")</f>
        <v/>
      </c>
      <c r="IF74" t="str">
        <f ca="1">IFERROR(IF(N(ISNUMBER(IF$2)*$AN74)&gt;0,MIN($D$6,
SUMPRODUCT(N(OFFSET(AlleInstrumente!$C$1,IF$3,0,IF$4,1)=$AN74))
),0),"")</f>
        <v/>
      </c>
      <c r="IG74" t="str">
        <f ca="1">IFERROR(IF(N(ISNUMBER(IG$2)*$AN74)&gt;0,MIN($D$6,
SUMPRODUCT(N(OFFSET(AlleInstrumente!$C$1,IG$3,0,IG$4,1)=$AN74))
),0),"")</f>
        <v/>
      </c>
      <c r="IH74" t="str">
        <f ca="1">IFERROR(IF(N(ISNUMBER(IH$2)*$AN74)&gt;0,MIN($D$6,
SUMPRODUCT(N(OFFSET(AlleInstrumente!$C$1,IH$3,0,IH$4,1)=$AN74))
),0),"")</f>
        <v/>
      </c>
      <c r="II74" t="str">
        <f ca="1">IFERROR(IF(N(ISNUMBER(II$2)*$AN74)&gt;0,MIN($D$6,
SUMPRODUCT(N(OFFSET(AlleInstrumente!$C$1,II$3,0,II$4,1)=$AN74))
),0),"")</f>
        <v/>
      </c>
      <c r="IJ74" t="str">
        <f ca="1">IFERROR(IF(N(ISNUMBER(IJ$2)*$AN74)&gt;0,MIN($D$6,
SUMPRODUCT(N(OFFSET(AlleInstrumente!$C$1,IJ$3,0,IJ$4,1)=$AN74))
),0),"")</f>
        <v/>
      </c>
      <c r="IK74" t="str">
        <f ca="1">IFERROR(IF(N(ISNUMBER(IK$2)*$AN74)&gt;0,MIN($D$6,
SUMPRODUCT(N(OFFSET(AlleInstrumente!$C$1,IK$3,0,IK$4,1)=$AN74))
),0),"")</f>
        <v/>
      </c>
      <c r="IL74" t="str">
        <f ca="1">IFERROR(IF(N(ISNUMBER(IL$2)*$AN74)&gt;0,MIN($D$6,
SUMPRODUCT(N(OFFSET(AlleInstrumente!$C$1,IL$3,0,IL$4,1)=$AN74))
),0),"")</f>
        <v/>
      </c>
      <c r="IM74" t="str">
        <f ca="1">IFERROR(IF(N(ISNUMBER(IM$2)*$AN74)&gt;0,MIN($D$6,
SUMPRODUCT(N(OFFSET(AlleInstrumente!$C$1,IM$3,0,IM$4,1)=$AN74))
),0),"")</f>
        <v/>
      </c>
      <c r="IN74" t="str">
        <f ca="1">IFERROR(IF(N(ISNUMBER(IN$2)*$AN74)&gt;0,MIN($D$6,
SUMPRODUCT(N(OFFSET(AlleInstrumente!$C$1,IN$3,0,IN$4,1)=$AN74))
),0),"")</f>
        <v/>
      </c>
      <c r="IO74" t="str">
        <f ca="1">IFERROR(IF(N(ISNUMBER(IO$2)*$AN74)&gt;0,MIN($D$6,
SUMPRODUCT(N(OFFSET(AlleInstrumente!$C$1,IO$3,0,IO$4,1)=$AN74))
),0),"")</f>
        <v/>
      </c>
      <c r="IP74" t="str">
        <f ca="1">IFERROR(IF(N(ISNUMBER(IP$2)*$AN74)&gt;0,MIN($D$6,
SUMPRODUCT(N(OFFSET(AlleInstrumente!$C$1,IP$3,0,IP$4,1)=$AN74))
),0),"")</f>
        <v/>
      </c>
      <c r="IQ74" t="str">
        <f ca="1">IFERROR(IF(N(ISNUMBER(IQ$2)*$AN74)&gt;0,MIN($D$6,
SUMPRODUCT(N(OFFSET(AlleInstrumente!$C$1,IQ$3,0,IQ$4,1)=$AN74))
),0),"")</f>
        <v/>
      </c>
      <c r="IR74" t="str">
        <f ca="1">IFERROR(IF(N(ISNUMBER(IR$2)*$AN74)&gt;0,MIN($D$6,
SUMPRODUCT(N(OFFSET(AlleInstrumente!$C$1,IR$3,0,IR$4,1)=$AN74))
),0),"")</f>
        <v/>
      </c>
      <c r="IS74" t="str">
        <f ca="1">IFERROR(IF(N(ISNUMBER(IS$2)*$AN74)&gt;0,MIN($D$6,
SUMPRODUCT(N(OFFSET(AlleInstrumente!$C$1,IS$3,0,IS$4,1)=$AN74))
),0),"")</f>
        <v/>
      </c>
      <c r="IT74" t="str">
        <f ca="1">IFERROR(IF(N(ISNUMBER(IT$2)*$AN74)&gt;0,MIN($D$6,
SUMPRODUCT(N(OFFSET(AlleInstrumente!$C$1,IT$3,0,IT$4,1)=$AN74))
),0),"")</f>
        <v/>
      </c>
      <c r="IU74" t="str">
        <f ca="1">IFERROR(IF(N(ISNUMBER(IU$2)*$AN74)&gt;0,MIN($D$6,
SUMPRODUCT(N(OFFSET(AlleInstrumente!$C$1,IU$3,0,IU$4,1)=$AN74))
),0),"")</f>
        <v/>
      </c>
      <c r="IV74" t="str">
        <f ca="1">IFERROR(IF(N(ISNUMBER(IV$2)*$AN74)&gt;0,MIN($D$6,
SUMPRODUCT(N(OFFSET(AlleInstrumente!$C$1,IV$3,0,IV$4,1)=$AN74))
),0),"")</f>
        <v/>
      </c>
      <c r="IW74" t="str">
        <f ca="1">IFERROR(IF(N(ISNUMBER(IW$2)*$AN74)&gt;0,MIN($D$6,
SUMPRODUCT(N(OFFSET(AlleInstrumente!$C$1,IW$3,0,IW$4,1)=$AN74))
),0),"")</f>
        <v/>
      </c>
      <c r="IX74" t="str">
        <f ca="1">IFERROR(IF(N(ISNUMBER(IX$2)*$AN74)&gt;0,MIN($D$6,
SUMPRODUCT(N(OFFSET(AlleInstrumente!$C$1,IX$3,0,IX$4,1)=$AN74))
),0),"")</f>
        <v/>
      </c>
      <c r="IY74" t="str">
        <f ca="1">IFERROR(IF(N(ISNUMBER(IY$2)*$AN74)&gt;0,MIN($D$6,
SUMPRODUCT(N(OFFSET(AlleInstrumente!$C$1,IY$3,0,IY$4,1)=$AN74))
),0),"")</f>
        <v/>
      </c>
      <c r="IZ74" t="str">
        <f ca="1">IFERROR(IF(N(ISNUMBER(IZ$2)*$AN74)&gt;0,MIN($D$6,
SUMPRODUCT(N(OFFSET(AlleInstrumente!$C$1,IZ$3,0,IZ$4,1)=$AN74))
),0),"")</f>
        <v/>
      </c>
      <c r="JA74" t="str">
        <f ca="1">IFERROR(IF(N(ISNUMBER(JA$2)*$AN74)&gt;0,MIN($D$6,
SUMPRODUCT(N(OFFSET(AlleInstrumente!$C$1,JA$3,0,JA$4,1)=$AN74))
),0),"")</f>
        <v/>
      </c>
      <c r="JB74" t="str">
        <f ca="1">IFERROR(IF(N(ISNUMBER(JB$2)*$AN74)&gt;0,MIN($D$6,
SUMPRODUCT(N(OFFSET(AlleInstrumente!$C$1,JB$3,0,JB$4,1)=$AN74))
),0),"")</f>
        <v/>
      </c>
      <c r="JC74" t="str">
        <f ca="1">IFERROR(IF(N(ISNUMBER(JC$2)*$AN74)&gt;0,MIN($D$6,
SUMPRODUCT(N(OFFSET(AlleInstrumente!$C$1,JC$3,0,JC$4,1)=$AN74))
),0),"")</f>
        <v/>
      </c>
      <c r="JD74" t="str">
        <f ca="1">IFERROR(IF(N(ISNUMBER(JD$2)*$AN74)&gt;0,MIN($D$6,
SUMPRODUCT(N(OFFSET(AlleInstrumente!$C$1,JD$3,0,JD$4,1)=$AN74))
),0),"")</f>
        <v/>
      </c>
      <c r="JE74" t="str">
        <f ca="1">IFERROR(IF(N(ISNUMBER(JE$2)*$AN74)&gt;0,MIN($D$6,
SUMPRODUCT(N(OFFSET(AlleInstrumente!$C$1,JE$3,0,JE$4,1)=$AN74))
),0),"")</f>
        <v/>
      </c>
      <c r="JF74" t="str">
        <f ca="1">IFERROR(IF(N(ISNUMBER(JF$2)*$AN74)&gt;0,MIN($D$6,
SUMPRODUCT(N(OFFSET(AlleInstrumente!$C$1,JF$3,0,JF$4,1)=$AN74))
),0),"")</f>
        <v/>
      </c>
      <c r="JG74" t="str">
        <f ca="1">IFERROR(IF(N(ISNUMBER(JG$2)*$AN74)&gt;0,MIN($D$6,
SUMPRODUCT(N(OFFSET(AlleInstrumente!$C$1,JG$3,0,JG$4,1)=$AN74))
),0),"")</f>
        <v/>
      </c>
      <c r="JH74" t="str">
        <f ca="1">IFERROR(IF(N(ISNUMBER(JH$2)*$AN74)&gt;0,MIN($D$6,
SUMPRODUCT(N(OFFSET(AlleInstrumente!$C$1,JH$3,0,JH$4,1)=$AN74))
),0),"")</f>
        <v/>
      </c>
      <c r="JI74" t="str">
        <f ca="1">IFERROR(IF(N(ISNUMBER(JI$2)*$AN74)&gt;0,MIN($D$6,
SUMPRODUCT(N(OFFSET(AlleInstrumente!$C$1,JI$3,0,JI$4,1)=$AN74))
),0),"")</f>
        <v/>
      </c>
      <c r="JJ74" t="str">
        <f ca="1">IFERROR(IF(N(ISNUMBER(JJ$2)*$AN74)&gt;0,MIN($D$6,
SUMPRODUCT(N(OFFSET(AlleInstrumente!$C$1,JJ$3,0,JJ$4,1)=$AN74))
),0),"")</f>
        <v/>
      </c>
      <c r="JK74" t="str">
        <f ca="1">IFERROR(IF(N(ISNUMBER(JK$2)*$AN74)&gt;0,MIN($D$6,
SUMPRODUCT(N(OFFSET(AlleInstrumente!$C$1,JK$3,0,JK$4,1)=$AN74))
),0),"")</f>
        <v/>
      </c>
      <c r="JL74" t="str">
        <f ca="1">IFERROR(IF(N(ISNUMBER(JL$2)*$AN74)&gt;0,MIN($D$6,
SUMPRODUCT(N(OFFSET(AlleInstrumente!$C$1,JL$3,0,JL$4,1)=$AN74))
),0),"")</f>
        <v/>
      </c>
      <c r="JM74" t="str">
        <f ca="1">IFERROR(IF(N(ISNUMBER(JM$2)*$AN74)&gt;0,MIN($D$6,
SUMPRODUCT(N(OFFSET(AlleInstrumente!$C$1,JM$3,0,JM$4,1)=$AN74))
),0),"")</f>
        <v/>
      </c>
      <c r="JN74" t="str">
        <f ca="1">IFERROR(IF(N(ISNUMBER(JN$2)*$AN74)&gt;0,MIN($D$6,
SUMPRODUCT(N(OFFSET(AlleInstrumente!$C$1,JN$3,0,JN$4,1)=$AN74))
),0),"")</f>
        <v/>
      </c>
      <c r="JO74" t="str">
        <f ca="1">IFERROR(IF(N(ISNUMBER(JO$2)*$AN74)&gt;0,MIN($D$6,
SUMPRODUCT(N(OFFSET(AlleInstrumente!$C$1,JO$3,0,JO$4,1)=$AN74))
),0),"")</f>
        <v/>
      </c>
      <c r="JP74" t="str">
        <f ca="1">IFERROR(IF(N(ISNUMBER(JP$2)*$AN74)&gt;0,MIN($D$6,
SUMPRODUCT(N(OFFSET(AlleInstrumente!$C$1,JP$3,0,JP$4,1)=$AN74))
),0),"")</f>
        <v/>
      </c>
      <c r="JQ74" t="str">
        <f ca="1">IFERROR(IF(N(ISNUMBER(JQ$2)*$AN74)&gt;0,MIN($D$6,
SUMPRODUCT(N(OFFSET(AlleInstrumente!$C$1,JQ$3,0,JQ$4,1)=$AN74))
),0),"")</f>
        <v/>
      </c>
      <c r="JR74" t="str">
        <f ca="1">IFERROR(IF(N(ISNUMBER(JR$2)*$AN74)&gt;0,MIN($D$6,
SUMPRODUCT(N(OFFSET(AlleInstrumente!$C$1,JR$3,0,JR$4,1)=$AN74))
),0),"")</f>
        <v/>
      </c>
      <c r="JS74" t="str">
        <f ca="1">IFERROR(IF(N(ISNUMBER(JS$2)*$AN74)&gt;0,MIN($D$6,
SUMPRODUCT(N(OFFSET(AlleInstrumente!$C$1,JS$3,0,JS$4,1)=$AN74))
),0),"")</f>
        <v/>
      </c>
      <c r="JT74" t="str">
        <f ca="1">IFERROR(IF(N(ISNUMBER(JT$2)*$AN74)&gt;0,MIN($D$6,
SUMPRODUCT(N(OFFSET(AlleInstrumente!$C$1,JT$3,0,JT$4,1)=$AN74))
),0),"")</f>
        <v/>
      </c>
      <c r="JU74" t="str">
        <f ca="1">IFERROR(IF(N(ISNUMBER(JU$2)*$AN74)&gt;0,MIN($D$6,
SUMPRODUCT(N(OFFSET(AlleInstrumente!$C$1,JU$3,0,JU$4,1)=$AN74))
),0),"")</f>
        <v/>
      </c>
      <c r="JV74" t="str">
        <f ca="1">IFERROR(IF(N(ISNUMBER(JV$2)*$AN74)&gt;0,MIN($D$6,
SUMPRODUCT(N(OFFSET(AlleInstrumente!$C$1,JV$3,0,JV$4,1)=$AN74))
),0),"")</f>
        <v/>
      </c>
      <c r="JW74" t="str">
        <f ca="1">IFERROR(IF(N(ISNUMBER(JW$2)*$AN74)&gt;0,MIN($D$6,
SUMPRODUCT(N(OFFSET(AlleInstrumente!$C$1,JW$3,0,JW$4,1)=$AN74))
),0),"")</f>
        <v/>
      </c>
      <c r="JX74" t="str">
        <f ca="1">IFERROR(IF(N(ISNUMBER(JX$2)*$AN74)&gt;0,MIN($D$6,
SUMPRODUCT(N(OFFSET(AlleInstrumente!$C$1,JX$3,0,JX$4,1)=$AN74))
),0),"")</f>
        <v/>
      </c>
      <c r="JY74" t="str">
        <f ca="1">IFERROR(IF(N(ISNUMBER(JY$2)*$AN74)&gt;0,MIN($D$6,
SUMPRODUCT(N(OFFSET(AlleInstrumente!$C$1,JY$3,0,JY$4,1)=$AN74))
),0),"")</f>
        <v/>
      </c>
      <c r="JZ74" t="str">
        <f ca="1">IFERROR(IF(N(ISNUMBER(JZ$2)*$AN74)&gt;0,MIN($D$6,
SUMPRODUCT(N(OFFSET(AlleInstrumente!$C$1,JZ$3,0,JZ$4,1)=$AN74))
),0),"")</f>
        <v/>
      </c>
      <c r="KA74" t="str">
        <f ca="1">IFERROR(IF(N(ISNUMBER(KA$2)*$AN74)&gt;0,MIN($D$6,
SUMPRODUCT(N(OFFSET(AlleInstrumente!$C$1,KA$3,0,KA$4,1)=$AN74))
),0),"")</f>
        <v/>
      </c>
      <c r="KB74" t="str">
        <f ca="1">IFERROR(IF(N(ISNUMBER(KB$2)*$AN74)&gt;0,MIN($D$6,
SUMPRODUCT(N(OFFSET(AlleInstrumente!$C$1,KB$3,0,KB$4,1)=$AN74))
),0),"")</f>
        <v/>
      </c>
      <c r="KC74" t="str">
        <f ca="1">IFERROR(IF(N(ISNUMBER(KC$2)*$AN74)&gt;0,MIN($D$6,
SUMPRODUCT(N(OFFSET(AlleInstrumente!$C$1,KC$3,0,KC$4,1)=$AN74))
),0),"")</f>
        <v/>
      </c>
      <c r="KD74" t="str">
        <f ca="1">IFERROR(IF(N(ISNUMBER(KD$2)*$AN74)&gt;0,MIN($D$6,
SUMPRODUCT(N(OFFSET(AlleInstrumente!$C$1,KD$3,0,KD$4,1)=$AN74))
),0),"")</f>
        <v/>
      </c>
      <c r="KE74" t="str">
        <f ca="1">IFERROR(IF(N(ISNUMBER(KE$2)*$AN74)&gt;0,MIN($D$6,
SUMPRODUCT(N(OFFSET(AlleInstrumente!$C$1,KE$3,0,KE$4,1)=$AN74))
),0),"")</f>
        <v/>
      </c>
      <c r="KF74" t="str">
        <f ca="1">IFERROR(IF(N(ISNUMBER(KF$2)*$AN74)&gt;0,MIN($D$6,
SUMPRODUCT(N(OFFSET(AlleInstrumente!$C$1,KF$3,0,KF$4,1)=$AN74))
),0),"")</f>
        <v/>
      </c>
      <c r="KG74" t="str">
        <f ca="1">IFERROR(IF(N(ISNUMBER(KG$2)*$AN74)&gt;0,MIN($D$6,
SUMPRODUCT(N(OFFSET(AlleInstrumente!$C$1,KG$3,0,KG$4,1)=$AN74))
),0),"")</f>
        <v/>
      </c>
      <c r="KH74" t="str">
        <f ca="1">IFERROR(IF(N(ISNUMBER(KH$2)*$AN74)&gt;0,MIN($D$6,
SUMPRODUCT(N(OFFSET(AlleInstrumente!$C$1,KH$3,0,KH$4,1)=$AN74))
),0),"")</f>
        <v/>
      </c>
      <c r="KI74" t="str">
        <f ca="1">IFERROR(IF(N(ISNUMBER(KI$2)*$AN74)&gt;0,MIN($D$6,
SUMPRODUCT(N(OFFSET(AlleInstrumente!$C$1,KI$3,0,KI$4,1)=$AN74))
),0),"")</f>
        <v/>
      </c>
      <c r="KJ74" t="str">
        <f ca="1">IFERROR(IF(N(ISNUMBER(KJ$2)*$AN74)&gt;0,MIN($D$6,
SUMPRODUCT(N(OFFSET(AlleInstrumente!$C$1,KJ$3,0,KJ$4,1)=$AN74))
),0),"")</f>
        <v/>
      </c>
      <c r="KK74" t="str">
        <f ca="1">IFERROR(IF(N(ISNUMBER(KK$2)*$AN74)&gt;0,MIN($D$6,
SUMPRODUCT(N(OFFSET(AlleInstrumente!$C$1,KK$3,0,KK$4,1)=$AN74))
),0),"")</f>
        <v/>
      </c>
      <c r="KL74" t="str">
        <f ca="1">IFERROR(IF(N(ISNUMBER(KL$2)*$AN74)&gt;0,MIN($D$6,
SUMPRODUCT(N(OFFSET(AlleInstrumente!$C$1,KL$3,0,KL$4,1)=$AN74))
),0),"")</f>
        <v/>
      </c>
      <c r="KM74" t="str">
        <f ca="1">IFERROR(IF(N(ISNUMBER(KM$2)*$AN74)&gt;0,MIN($D$6,
SUMPRODUCT(N(OFFSET(AlleInstrumente!$C$1,KM$3,0,KM$4,1)=$AN74))
),0),"")</f>
        <v/>
      </c>
      <c r="KN74" t="str">
        <f ca="1">IFERROR(IF(N(ISNUMBER(KN$2)*$AN74)&gt;0,MIN($D$6,
SUMPRODUCT(N(OFFSET(AlleInstrumente!$C$1,KN$3,0,KN$4,1)=$AN74))
),0),"")</f>
        <v/>
      </c>
      <c r="KO74" t="str">
        <f ca="1">IFERROR(IF(N(ISNUMBER(KO$2)*$AN74)&gt;0,MIN($D$6,
SUMPRODUCT(N(OFFSET(AlleInstrumente!$C$1,KO$3,0,KO$4,1)=$AN74))
),0),"")</f>
        <v/>
      </c>
      <c r="KP74" t="str">
        <f ca="1">IFERROR(IF(N(ISNUMBER(KP$2)*$AN74)&gt;0,MIN($D$6,
SUMPRODUCT(N(OFFSET(AlleInstrumente!$C$1,KP$3,0,KP$4,1)=$AN74))
),0),"")</f>
        <v/>
      </c>
      <c r="KQ74" t="str">
        <f ca="1">IFERROR(IF(N(ISNUMBER(KQ$2)*$AN74)&gt;0,MIN($D$6,
SUMPRODUCT(N(OFFSET(AlleInstrumente!$C$1,KQ$3,0,KQ$4,1)=$AN74))
),0),"")</f>
        <v/>
      </c>
      <c r="KR74" t="str">
        <f ca="1">IFERROR(IF(N(ISNUMBER(KR$2)*$AN74)&gt;0,MIN($D$6,
SUMPRODUCT(N(OFFSET(AlleInstrumente!$C$1,KR$3,0,KR$4,1)=$AN74))
),0),"")</f>
        <v/>
      </c>
      <c r="KS74" t="str">
        <f ca="1">IFERROR(IF(N(ISNUMBER(KS$2)*$AN74)&gt;0,MIN($D$6,
SUMPRODUCT(N(OFFSET(AlleInstrumente!$C$1,KS$3,0,KS$4,1)=$AN74))
),0),"")</f>
        <v/>
      </c>
      <c r="KT74" t="str">
        <f ca="1">IFERROR(IF(N(ISNUMBER(KT$2)*$AN74)&gt;0,MIN($D$6,
SUMPRODUCT(N(OFFSET(AlleInstrumente!$C$1,KT$3,0,KT$4,1)=$AN74))
),0),"")</f>
        <v/>
      </c>
      <c r="KU74" t="str">
        <f ca="1">IFERROR(IF(N(ISNUMBER(KU$2)*$AN74)&gt;0,MIN($D$6,
SUMPRODUCT(N(OFFSET(AlleInstrumente!$C$1,KU$3,0,KU$4,1)=$AN74))
),0),"")</f>
        <v/>
      </c>
      <c r="KV74" t="str">
        <f ca="1">IFERROR(IF(N(ISNUMBER(KV$2)*$AN74)&gt;0,MIN($D$6,
SUMPRODUCT(N(OFFSET(AlleInstrumente!$C$1,KV$3,0,KV$4,1)=$AN74))
),0),"")</f>
        <v/>
      </c>
      <c r="KW74" t="str">
        <f ca="1">IFERROR(IF(N(ISNUMBER(KW$2)*$AN74)&gt;0,MIN($D$6,
SUMPRODUCT(N(OFFSET(AlleInstrumente!$C$1,KW$3,0,KW$4,1)=$AN74))
),0),"")</f>
        <v/>
      </c>
      <c r="KX74" t="str">
        <f ca="1">IFERROR(IF(N(ISNUMBER(KX$2)*$AN74)&gt;0,MIN($D$6,
SUMPRODUCT(N(OFFSET(AlleInstrumente!$C$1,KX$3,0,KX$4,1)=$AN74))
),0),"")</f>
        <v/>
      </c>
      <c r="KY74" t="str">
        <f ca="1">IFERROR(IF(N(ISNUMBER(KY$2)*$AN74)&gt;0,MIN($D$6,
SUMPRODUCT(N(OFFSET(AlleInstrumente!$C$1,KY$3,0,KY$4,1)=$AN74))
),0),"")</f>
        <v/>
      </c>
      <c r="KZ74" t="str">
        <f ca="1">IFERROR(IF(N(ISNUMBER(KZ$2)*$AN74)&gt;0,MIN($D$6,
SUMPRODUCT(N(OFFSET(AlleInstrumente!$C$1,KZ$3,0,KZ$4,1)=$AN74))
),0),"")</f>
        <v/>
      </c>
      <c r="LA74" t="str">
        <f ca="1">IFERROR(IF(N(ISNUMBER(LA$2)*$AN74)&gt;0,MIN($D$6,
SUMPRODUCT(N(OFFSET(AlleInstrumente!$C$1,LA$3,0,LA$4,1)=$AN74))
),0),"")</f>
        <v/>
      </c>
      <c r="LB74" t="str">
        <f ca="1">IFERROR(IF(N(ISNUMBER(LB$2)*$AN74)&gt;0,MIN($D$6,
SUMPRODUCT(N(OFFSET(AlleInstrumente!$C$1,LB$3,0,LB$4,1)=$AN74))
),0),"")</f>
        <v/>
      </c>
      <c r="LC74" t="str">
        <f ca="1">IFERROR(IF(N(ISNUMBER(LC$2)*$AN74)&gt;0,MIN($D$6,
SUMPRODUCT(N(OFFSET(AlleInstrumente!$C$1,LC$3,0,LC$4,1)=$AN74))
),0),"")</f>
        <v/>
      </c>
      <c r="LD74" t="str">
        <f ca="1">IFERROR(IF(N(ISNUMBER(LD$2)*$AN74)&gt;0,MIN($D$6,
SUMPRODUCT(N(OFFSET(AlleInstrumente!$C$1,LD$3,0,LD$4,1)=$AN74))
),0),"")</f>
        <v/>
      </c>
      <c r="LE74" t="str">
        <f ca="1">IFERROR(IF(N(ISNUMBER(LE$2)*$AN74)&gt;0,MIN($D$6,
SUMPRODUCT(N(OFFSET(AlleInstrumente!$C$1,LE$3,0,LE$4,1)=$AN74))
),0),"")</f>
        <v/>
      </c>
      <c r="LF74" t="str">
        <f ca="1">IFERROR(IF(N(ISNUMBER(LF$2)*$AN74)&gt;0,MIN($D$6,
SUMPRODUCT(N(OFFSET(AlleInstrumente!$C$1,LF$3,0,LF$4,1)=$AN74))
),0),"")</f>
        <v/>
      </c>
      <c r="LG74" t="str">
        <f ca="1">IFERROR(IF(N(ISNUMBER(LG$2)*$AN74)&gt;0,MIN($D$6,
SUMPRODUCT(N(OFFSET(AlleInstrumente!$C$1,LG$3,0,LG$4,1)=$AN74))
),0),"")</f>
        <v/>
      </c>
      <c r="LH74" t="str">
        <f ca="1">IFERROR(IF(N(ISNUMBER(LH$2)*$AN74)&gt;0,MIN($D$6,
SUMPRODUCT(N(OFFSET(AlleInstrumente!$C$1,LH$3,0,LH$4,1)=$AN74))
),0),"")</f>
        <v/>
      </c>
      <c r="LI74" t="str">
        <f ca="1">IFERROR(IF(N(ISNUMBER(LI$2)*$AN74)&gt;0,MIN($D$6,
SUMPRODUCT(N(OFFSET(AlleInstrumente!$C$1,LI$3,0,LI$4,1)=$AN74))
),0),"")</f>
        <v/>
      </c>
      <c r="LJ74" t="str">
        <f ca="1">IFERROR(IF(N(ISNUMBER(LJ$2)*$AN74)&gt;0,MIN($D$6,
SUMPRODUCT(N(OFFSET(AlleInstrumente!$C$1,LJ$3,0,LJ$4,1)=$AN74))
),0),"")</f>
        <v/>
      </c>
      <c r="LK74" t="str">
        <f ca="1">IFERROR(IF(N(ISNUMBER(LK$2)*$AN74)&gt;0,MIN($D$6,
SUMPRODUCT(N(OFFSET(AlleInstrumente!$C$1,LK$3,0,LK$4,1)=$AN74))
),0),"")</f>
        <v/>
      </c>
      <c r="LL74" t="str">
        <f ca="1">IFERROR(IF(N(ISNUMBER(LL$2)*$AN74)&gt;0,MIN($D$6,
SUMPRODUCT(N(OFFSET(AlleInstrumente!$C$1,LL$3,0,LL$4,1)=$AN74))
),0),"")</f>
        <v/>
      </c>
      <c r="LM74" t="str">
        <f ca="1">IFERROR(IF(N(ISNUMBER(LM$2)*$AN74)&gt;0,MIN($D$6,
SUMPRODUCT(N(OFFSET(AlleInstrumente!$C$1,LM$3,0,LM$4,1)=$AN74))
),0),"")</f>
        <v/>
      </c>
      <c r="LN74" t="str">
        <f ca="1">IFERROR(IF(N(ISNUMBER(LN$2)*$AN74)&gt;0,MIN($D$6,
SUMPRODUCT(N(OFFSET(AlleInstrumente!$C$1,LN$3,0,LN$4,1)=$AN74))
),0),"")</f>
        <v/>
      </c>
      <c r="LO74" t="str">
        <f ca="1">IFERROR(IF(N(ISNUMBER(LO$2)*$AN74)&gt;0,MIN($D$6,
SUMPRODUCT(N(OFFSET(AlleInstrumente!$C$1,LO$3,0,LO$4,1)=$AN74))
),0),"")</f>
        <v/>
      </c>
      <c r="LP74" t="str">
        <f ca="1">IFERROR(IF(N(ISNUMBER(LP$2)*$AN74)&gt;0,MIN($D$6,
SUMPRODUCT(N(OFFSET(AlleInstrumente!$C$1,LP$3,0,LP$4,1)=$AN74))
),0),"")</f>
        <v/>
      </c>
      <c r="LQ74" t="str">
        <f ca="1">IFERROR(IF(N(ISNUMBER(LQ$2)*$AN74)&gt;0,MIN($D$6,
SUMPRODUCT(N(OFFSET(AlleInstrumente!$C$1,LQ$3,0,LQ$4,1)=$AN74))
),0),"")</f>
        <v/>
      </c>
      <c r="LR74" t="str">
        <f ca="1">IFERROR(IF(N(ISNUMBER(LR$2)*$AN74)&gt;0,MIN($D$6,
SUMPRODUCT(N(OFFSET(AlleInstrumente!$C$1,LR$3,0,LR$4,1)=$AN74))
),0),"")</f>
        <v/>
      </c>
      <c r="LS74" t="str">
        <f ca="1">IFERROR(IF(N(ISNUMBER(LS$2)*$AN74)&gt;0,MIN($D$6,
SUMPRODUCT(N(OFFSET(AlleInstrumente!$C$1,LS$3,0,LS$4,1)=$AN74))
),0),"")</f>
        <v/>
      </c>
      <c r="LT74" t="str">
        <f ca="1">IFERROR(IF(N(ISNUMBER(LT$2)*$AN74)&gt;0,MIN($D$6,
SUMPRODUCT(N(OFFSET(AlleInstrumente!$C$1,LT$3,0,LT$4,1)=$AN74))
),0),"")</f>
        <v/>
      </c>
      <c r="LU74" t="str">
        <f ca="1">IFERROR(IF(N(ISNUMBER(LU$2)*$AN74)&gt;0,MIN($D$6,
SUMPRODUCT(N(OFFSET(AlleInstrumente!$C$1,LU$3,0,LU$4,1)=$AN74))
),0),"")</f>
        <v/>
      </c>
      <c r="LV74" t="str">
        <f ca="1">IFERROR(IF(N(ISNUMBER(LV$2)*$AN74)&gt;0,MIN($D$6,
SUMPRODUCT(N(OFFSET(AlleInstrumente!$C$1,LV$3,0,LV$4,1)=$AN74))
),0),"")</f>
        <v/>
      </c>
      <c r="LW74" t="str">
        <f ca="1">IFERROR(IF(N(ISNUMBER(LW$2)*$AN74)&gt;0,MIN($D$6,
SUMPRODUCT(N(OFFSET(AlleInstrumente!$C$1,LW$3,0,LW$4,1)=$AN74))
),0),"")</f>
        <v/>
      </c>
      <c r="LX74" t="str">
        <f ca="1">IFERROR(IF(N(ISNUMBER(LX$2)*$AN74)&gt;0,MIN($D$6,
SUMPRODUCT(N(OFFSET(AlleInstrumente!$C$1,LX$3,0,LX$4,1)=$AN74))
),0),"")</f>
        <v/>
      </c>
      <c r="LY74" t="str">
        <f ca="1">IFERROR(IF(N(ISNUMBER(LY$2)*$AN74)&gt;0,MIN($D$6,
SUMPRODUCT(N(OFFSET(AlleInstrumente!$C$1,LY$3,0,LY$4,1)=$AN74))
),0),"")</f>
        <v/>
      </c>
      <c r="LZ74" t="str">
        <f ca="1">IFERROR(IF(N(ISNUMBER(LZ$2)*$AN74)&gt;0,MIN($D$6,
SUMPRODUCT(N(OFFSET(AlleInstrumente!$C$1,LZ$3,0,LZ$4,1)=$AN74))
),0),"")</f>
        <v/>
      </c>
      <c r="MA74" t="str">
        <f ca="1">IFERROR(IF(N(ISNUMBER(MA$2)*$AN74)&gt;0,MIN($D$6,
SUMPRODUCT(N(OFFSET(AlleInstrumente!$C$1,MA$3,0,MA$4,1)=$AN74))
),0),"")</f>
        <v/>
      </c>
      <c r="MB74" t="str">
        <f ca="1">IFERROR(IF(N(ISNUMBER(MB$2)*$AN74)&gt;0,MIN($D$6,
SUMPRODUCT(N(OFFSET(AlleInstrumente!$C$1,MB$3,0,MB$4,1)=$AN74))
),0),"")</f>
        <v/>
      </c>
      <c r="MC74" t="str">
        <f ca="1">IFERROR(IF(N(ISNUMBER(MC$2)*$AN74)&gt;0,MIN($D$6,
SUMPRODUCT(N(OFFSET(AlleInstrumente!$C$1,MC$3,0,MC$4,1)=$AN74))
),0),"")</f>
        <v/>
      </c>
      <c r="MD74" t="str">
        <f ca="1">IFERROR(IF(N(ISNUMBER(MD$2)*$AN74)&gt;0,MIN($D$6,
SUMPRODUCT(N(OFFSET(AlleInstrumente!$C$1,MD$3,0,MD$4,1)=$AN74))
),0),"")</f>
        <v/>
      </c>
      <c r="ME74" t="str">
        <f ca="1">IFERROR(IF(N(ISNUMBER(ME$2)*$AN74)&gt;0,MIN($D$6,
SUMPRODUCT(N(OFFSET(AlleInstrumente!$C$1,ME$3,0,ME$4,1)=$AN74))
),0),"")</f>
        <v/>
      </c>
      <c r="MF74" t="str">
        <f ca="1">IFERROR(IF(N(ISNUMBER(MF$2)*$AN74)&gt;0,MIN($D$6,
SUMPRODUCT(N(OFFSET(AlleInstrumente!$C$1,MF$3,0,MF$4,1)=$AN74))
),0),"")</f>
        <v/>
      </c>
    </row>
    <row r="75" spans="7:344" x14ac:dyDescent="0.25">
      <c r="G75" t="str">
        <f t="shared" ca="1" si="60"/>
        <v/>
      </c>
      <c r="H75" t="str">
        <f t="shared" ca="1" si="80"/>
        <v/>
      </c>
      <c r="I75" t="str">
        <f t="shared" ca="1" si="61"/>
        <v/>
      </c>
      <c r="J75" t="str">
        <f t="shared" ca="1" si="62"/>
        <v/>
      </c>
      <c r="K75" t="str">
        <f t="shared" ca="1" si="63"/>
        <v/>
      </c>
      <c r="L75" t="str">
        <f t="array" aca="1" ref="L75" ca="1">IF(ISNUMBER(L74),IF(ISNUMBER($K74),$L74,IF($L74&gt;$L$2,MAX(IF(OFFSET($S$6,0,0,_Instrument_count,1)&lt;$L74,OFFSET($S$6,0,0,_Instrument_count,1),$L$2)),"")),"")</f>
        <v/>
      </c>
      <c r="N75" t="str">
        <f t="shared" ca="1" si="81"/>
        <v/>
      </c>
      <c r="P75" s="40" t="str">
        <f t="shared" ca="1" si="64"/>
        <v/>
      </c>
      <c r="Q75" s="40" t="str">
        <f t="shared" ca="1" si="65"/>
        <v/>
      </c>
      <c r="R75" t="str">
        <f t="shared" ca="1" si="66"/>
        <v/>
      </c>
      <c r="S75" t="e">
        <f t="shared" ca="1" si="82"/>
        <v>#VALUE!</v>
      </c>
      <c r="T75">
        <f t="shared" ca="1" si="67"/>
        <v>1</v>
      </c>
      <c r="U75" t="e">
        <f t="shared" ca="1" si="83"/>
        <v>#VALUE!</v>
      </c>
      <c r="V75" t="str">
        <f t="shared" ca="1" si="68"/>
        <v/>
      </c>
      <c r="X75" t="str">
        <f t="shared" ca="1" si="69"/>
        <v/>
      </c>
      <c r="Y75" s="76" t="e">
        <f t="shared" ca="1" si="70"/>
        <v>#VALUE!</v>
      </c>
      <c r="AA75" t="str">
        <f t="shared" ca="1" si="71"/>
        <v/>
      </c>
      <c r="AB75" s="76" t="e">
        <f t="shared" ca="1" si="72"/>
        <v>#VALUE!</v>
      </c>
      <c r="AD75" t="str">
        <f t="shared" ca="1" si="73"/>
        <v/>
      </c>
      <c r="AE75" s="76" t="e">
        <f t="shared" ca="1" si="74"/>
        <v>#VALUE!</v>
      </c>
      <c r="AG75" t="str">
        <f t="shared" ca="1" si="75"/>
        <v/>
      </c>
      <c r="AH75" s="76" t="e">
        <f t="shared" ca="1" si="76"/>
        <v>#VALUE!</v>
      </c>
      <c r="AI75" s="76"/>
      <c r="AJ75" t="str">
        <f t="shared" ca="1" si="84"/>
        <v/>
      </c>
      <c r="AK75" s="76" t="e">
        <f t="shared" ca="1" si="85"/>
        <v>#VALUE!</v>
      </c>
      <c r="AM75" t="str">
        <f ca="1">IF(ISNUMBER(Index!$K74),Index!$N74,"")</f>
        <v/>
      </c>
      <c r="AN75" t="str">
        <f ca="1">IF(ISNUMBER(Index!$K74),Index!$K74,"")</f>
        <v/>
      </c>
      <c r="AO75" t="str">
        <f ca="1">IF(ISNUMBER(AN75),Index!$M74,"")</f>
        <v/>
      </c>
      <c r="AP75" t="str">
        <f t="shared" ca="1" si="77"/>
        <v/>
      </c>
      <c r="AQ75" t="str">
        <f t="shared" ca="1" si="78"/>
        <v/>
      </c>
      <c r="AR75" t="str">
        <f t="shared" ca="1" si="79"/>
        <v/>
      </c>
      <c r="AS75" t="str">
        <f ca="1">IFERROR(IF(N(ISNUMBER(AS$2)*$AN75)&gt;0,MIN($D$6,
SUMPRODUCT(N(OFFSET(AlleInstrumente!$C$1,AS$3,0,AS$4,1)=$AN75))
),0),"")</f>
        <v/>
      </c>
      <c r="AT75" t="str">
        <f ca="1">IFERROR(IF(N(ISNUMBER(AT$2)*$AN75)&gt;0,MIN($D$6,
SUMPRODUCT(N(OFFSET(AlleInstrumente!$C$1,AT$3,0,AT$4,1)=$AN75))
),0),"")</f>
        <v/>
      </c>
      <c r="AU75" t="str">
        <f ca="1">IFERROR(IF(N(ISNUMBER(AU$2)*$AN75)&gt;0,MIN($D$6,
SUMPRODUCT(N(OFFSET(AlleInstrumente!$C$1,AU$3,0,AU$4,1)=$AN75))
),0),"")</f>
        <v/>
      </c>
      <c r="AV75" t="str">
        <f ca="1">IFERROR(IF(N(ISNUMBER(AV$2)*$AN75)&gt;0,MIN($D$6,
SUMPRODUCT(N(OFFSET(AlleInstrumente!$C$1,AV$3,0,AV$4,1)=$AN75))
),0),"")</f>
        <v/>
      </c>
      <c r="AW75" t="str">
        <f ca="1">IFERROR(IF(N(ISNUMBER(AW$2)*$AN75)&gt;0,MIN($D$6,
SUMPRODUCT(N(OFFSET(AlleInstrumente!$C$1,AW$3,0,AW$4,1)=$AN75))
),0),"")</f>
        <v/>
      </c>
      <c r="AX75" t="str">
        <f ca="1">IFERROR(IF(N(ISNUMBER(AX$2)*$AN75)&gt;0,MIN($D$6,
SUMPRODUCT(N(OFFSET(AlleInstrumente!$C$1,AX$3,0,AX$4,1)=$AN75))
),0),"")</f>
        <v/>
      </c>
      <c r="AY75" t="str">
        <f ca="1">IFERROR(IF(N(ISNUMBER(AY$2)*$AN75)&gt;0,MIN($D$6,
SUMPRODUCT(N(OFFSET(AlleInstrumente!$C$1,AY$3,0,AY$4,1)=$AN75))
),0),"")</f>
        <v/>
      </c>
      <c r="AZ75" t="str">
        <f ca="1">IFERROR(IF(N(ISNUMBER(AZ$2)*$AN75)&gt;0,MIN($D$6,
SUMPRODUCT(N(OFFSET(AlleInstrumente!$C$1,AZ$3,0,AZ$4,1)=$AN75))
),0),"")</f>
        <v/>
      </c>
      <c r="BA75" t="str">
        <f ca="1">IFERROR(IF(N(ISNUMBER(BA$2)*$AN75)&gt;0,MIN($D$6,
SUMPRODUCT(N(OFFSET(AlleInstrumente!$C$1,BA$3,0,BA$4,1)=$AN75))
),0),"")</f>
        <v/>
      </c>
      <c r="BB75" t="str">
        <f ca="1">IFERROR(IF(N(ISNUMBER(BB$2)*$AN75)&gt;0,MIN($D$6,
SUMPRODUCT(N(OFFSET(AlleInstrumente!$C$1,BB$3,0,BB$4,1)=$AN75))
),0),"")</f>
        <v/>
      </c>
      <c r="BC75" t="str">
        <f ca="1">IFERROR(IF(N(ISNUMBER(BC$2)*$AN75)&gt;0,MIN($D$6,
SUMPRODUCT(N(OFFSET(AlleInstrumente!$C$1,BC$3,0,BC$4,1)=$AN75))
),0),"")</f>
        <v/>
      </c>
      <c r="BD75" t="str">
        <f ca="1">IFERROR(IF(N(ISNUMBER(BD$2)*$AN75)&gt;0,MIN($D$6,
SUMPRODUCT(N(OFFSET(AlleInstrumente!$C$1,BD$3,0,BD$4,1)=$AN75))
),0),"")</f>
        <v/>
      </c>
      <c r="BE75" t="str">
        <f ca="1">IFERROR(IF(N(ISNUMBER(BE$2)*$AN75)&gt;0,MIN($D$6,
SUMPRODUCT(N(OFFSET(AlleInstrumente!$C$1,BE$3,0,BE$4,1)=$AN75))
),0),"")</f>
        <v/>
      </c>
      <c r="BF75" t="str">
        <f ca="1">IFERROR(IF(N(ISNUMBER(BF$2)*$AN75)&gt;0,MIN($D$6,
SUMPRODUCT(N(OFFSET(AlleInstrumente!$C$1,BF$3,0,BF$4,1)=$AN75))
),0),"")</f>
        <v/>
      </c>
      <c r="BG75" t="str">
        <f ca="1">IFERROR(IF(N(ISNUMBER(BG$2)*$AN75)&gt;0,MIN($D$6,
SUMPRODUCT(N(OFFSET(AlleInstrumente!$C$1,BG$3,0,BG$4,1)=$AN75))
),0),"")</f>
        <v/>
      </c>
      <c r="BH75" t="str">
        <f ca="1">IFERROR(IF(N(ISNUMBER(BH$2)*$AN75)&gt;0,MIN($D$6,
SUMPRODUCT(N(OFFSET(AlleInstrumente!$C$1,BH$3,0,BH$4,1)=$AN75))
),0),"")</f>
        <v/>
      </c>
      <c r="BI75" t="str">
        <f ca="1">IFERROR(IF(N(ISNUMBER(BI$2)*$AN75)&gt;0,MIN($D$6,
SUMPRODUCT(N(OFFSET(AlleInstrumente!$C$1,BI$3,0,BI$4,1)=$AN75))
),0),"")</f>
        <v/>
      </c>
      <c r="BJ75" t="str">
        <f ca="1">IFERROR(IF(N(ISNUMBER(BJ$2)*$AN75)&gt;0,MIN($D$6,
SUMPRODUCT(N(OFFSET(AlleInstrumente!$C$1,BJ$3,0,BJ$4,1)=$AN75))
),0),"")</f>
        <v/>
      </c>
      <c r="BK75" t="str">
        <f ca="1">IFERROR(IF(N(ISNUMBER(BK$2)*$AN75)&gt;0,MIN($D$6,
SUMPRODUCT(N(OFFSET(AlleInstrumente!$C$1,BK$3,0,BK$4,1)=$AN75))
),0),"")</f>
        <v/>
      </c>
      <c r="BL75" t="str">
        <f ca="1">IFERROR(IF(N(ISNUMBER(BL$2)*$AN75)&gt;0,MIN($D$6,
SUMPRODUCT(N(OFFSET(AlleInstrumente!$C$1,BL$3,0,BL$4,1)=$AN75))
),0),"")</f>
        <v/>
      </c>
      <c r="BM75" t="str">
        <f ca="1">IFERROR(IF(N(ISNUMBER(BM$2)*$AN75)&gt;0,MIN($D$6,
SUMPRODUCT(N(OFFSET(AlleInstrumente!$C$1,BM$3,0,BM$4,1)=$AN75))
),0),"")</f>
        <v/>
      </c>
      <c r="BN75" t="str">
        <f ca="1">IFERROR(IF(N(ISNUMBER(BN$2)*$AN75)&gt;0,MIN($D$6,
SUMPRODUCT(N(OFFSET(AlleInstrumente!$C$1,BN$3,0,BN$4,1)=$AN75))
),0),"")</f>
        <v/>
      </c>
      <c r="BO75" t="str">
        <f ca="1">IFERROR(IF(N(ISNUMBER(BO$2)*$AN75)&gt;0,MIN($D$6,
SUMPRODUCT(N(OFFSET(AlleInstrumente!$C$1,BO$3,0,BO$4,1)=$AN75))
),0),"")</f>
        <v/>
      </c>
      <c r="BP75" t="str">
        <f ca="1">IFERROR(IF(N(ISNUMBER(BP$2)*$AN75)&gt;0,MIN($D$6,
SUMPRODUCT(N(OFFSET(AlleInstrumente!$C$1,BP$3,0,BP$4,1)=$AN75))
),0),"")</f>
        <v/>
      </c>
      <c r="BQ75" t="str">
        <f ca="1">IFERROR(IF(N(ISNUMBER(BQ$2)*$AN75)&gt;0,MIN($D$6,
SUMPRODUCT(N(OFFSET(AlleInstrumente!$C$1,BQ$3,0,BQ$4,1)=$AN75))
),0),"")</f>
        <v/>
      </c>
      <c r="BR75" t="str">
        <f ca="1">IFERROR(IF(N(ISNUMBER(BR$2)*$AN75)&gt;0,MIN($D$6,
SUMPRODUCT(N(OFFSET(AlleInstrumente!$C$1,BR$3,0,BR$4,1)=$AN75))
),0),"")</f>
        <v/>
      </c>
      <c r="BS75" t="str">
        <f ca="1">IFERROR(IF(N(ISNUMBER(BS$2)*$AN75)&gt;0,MIN($D$6,
SUMPRODUCT(N(OFFSET(AlleInstrumente!$C$1,BS$3,0,BS$4,1)=$AN75))
),0),"")</f>
        <v/>
      </c>
      <c r="BT75" t="str">
        <f ca="1">IFERROR(IF(N(ISNUMBER(BT$2)*$AN75)&gt;0,MIN($D$6,
SUMPRODUCT(N(OFFSET(AlleInstrumente!$C$1,BT$3,0,BT$4,1)=$AN75))
),0),"")</f>
        <v/>
      </c>
      <c r="BU75" t="str">
        <f ca="1">IFERROR(IF(N(ISNUMBER(BU$2)*$AN75)&gt;0,MIN($D$6,
SUMPRODUCT(N(OFFSET(AlleInstrumente!$C$1,BU$3,0,BU$4,1)=$AN75))
),0),"")</f>
        <v/>
      </c>
      <c r="BV75" t="str">
        <f ca="1">IFERROR(IF(N(ISNUMBER(BV$2)*$AN75)&gt;0,MIN($D$6,
SUMPRODUCT(N(OFFSET(AlleInstrumente!$C$1,BV$3,0,BV$4,1)=$AN75))
),0),"")</f>
        <v/>
      </c>
      <c r="BW75" t="str">
        <f ca="1">IFERROR(IF(N(ISNUMBER(BW$2)*$AN75)&gt;0,MIN($D$6,
SUMPRODUCT(N(OFFSET(AlleInstrumente!$C$1,BW$3,0,BW$4,1)=$AN75))
),0),"")</f>
        <v/>
      </c>
      <c r="BX75" t="str">
        <f ca="1">IFERROR(IF(N(ISNUMBER(BX$2)*$AN75)&gt;0,MIN($D$6,
SUMPRODUCT(N(OFFSET(AlleInstrumente!$C$1,BX$3,0,BX$4,1)=$AN75))
),0),"")</f>
        <v/>
      </c>
      <c r="BY75" t="str">
        <f ca="1">IFERROR(IF(N(ISNUMBER(BY$2)*$AN75)&gt;0,MIN($D$6,
SUMPRODUCT(N(OFFSET(AlleInstrumente!$C$1,BY$3,0,BY$4,1)=$AN75))
),0),"")</f>
        <v/>
      </c>
      <c r="BZ75" t="str">
        <f ca="1">IFERROR(IF(N(ISNUMBER(BZ$2)*$AN75)&gt;0,MIN($D$6,
SUMPRODUCT(N(OFFSET(AlleInstrumente!$C$1,BZ$3,0,BZ$4,1)=$AN75))
),0),"")</f>
        <v/>
      </c>
      <c r="CA75" t="str">
        <f ca="1">IFERROR(IF(N(ISNUMBER(CA$2)*$AN75)&gt;0,MIN($D$6,
SUMPRODUCT(N(OFFSET(AlleInstrumente!$C$1,CA$3,0,CA$4,1)=$AN75))
),0),"")</f>
        <v/>
      </c>
      <c r="CB75" t="str">
        <f ca="1">IFERROR(IF(N(ISNUMBER(CB$2)*$AN75)&gt;0,MIN($D$6,
SUMPRODUCT(N(OFFSET(AlleInstrumente!$C$1,CB$3,0,CB$4,1)=$AN75))
),0),"")</f>
        <v/>
      </c>
      <c r="CC75" t="str">
        <f ca="1">IFERROR(IF(N(ISNUMBER(CC$2)*$AN75)&gt;0,MIN($D$6,
SUMPRODUCT(N(OFFSET(AlleInstrumente!$C$1,CC$3,0,CC$4,1)=$AN75))
),0),"")</f>
        <v/>
      </c>
      <c r="CD75" t="str">
        <f ca="1">IFERROR(IF(N(ISNUMBER(CD$2)*$AN75)&gt;0,MIN($D$6,
SUMPRODUCT(N(OFFSET(AlleInstrumente!$C$1,CD$3,0,CD$4,1)=$AN75))
),0),"")</f>
        <v/>
      </c>
      <c r="CE75" t="str">
        <f ca="1">IFERROR(IF(N(ISNUMBER(CE$2)*$AN75)&gt;0,MIN($D$6,
SUMPRODUCT(N(OFFSET(AlleInstrumente!$C$1,CE$3,0,CE$4,1)=$AN75))
),0),"")</f>
        <v/>
      </c>
      <c r="CF75" t="str">
        <f ca="1">IFERROR(IF(N(ISNUMBER(CF$2)*$AN75)&gt;0,MIN($D$6,
SUMPRODUCT(N(OFFSET(AlleInstrumente!$C$1,CF$3,0,CF$4,1)=$AN75))
),0),"")</f>
        <v/>
      </c>
      <c r="CG75" t="str">
        <f ca="1">IFERROR(IF(N(ISNUMBER(CG$2)*$AN75)&gt;0,MIN($D$6,
SUMPRODUCT(N(OFFSET(AlleInstrumente!$C$1,CG$3,0,CG$4,1)=$AN75))
),0),"")</f>
        <v/>
      </c>
      <c r="CH75" t="str">
        <f ca="1">IFERROR(IF(N(ISNUMBER(CH$2)*$AN75)&gt;0,MIN($D$6,
SUMPRODUCT(N(OFFSET(AlleInstrumente!$C$1,CH$3,0,CH$4,1)=$AN75))
),0),"")</f>
        <v/>
      </c>
      <c r="CI75" t="str">
        <f ca="1">IFERROR(IF(N(ISNUMBER(CI$2)*$AN75)&gt;0,MIN($D$6,
SUMPRODUCT(N(OFFSET(AlleInstrumente!$C$1,CI$3,0,CI$4,1)=$AN75))
),0),"")</f>
        <v/>
      </c>
      <c r="CJ75" t="str">
        <f ca="1">IFERROR(IF(N(ISNUMBER(CJ$2)*$AN75)&gt;0,MIN($D$6,
SUMPRODUCT(N(OFFSET(AlleInstrumente!$C$1,CJ$3,0,CJ$4,1)=$AN75))
),0),"")</f>
        <v/>
      </c>
      <c r="CK75" t="str">
        <f ca="1">IFERROR(IF(N(ISNUMBER(CK$2)*$AN75)&gt;0,MIN($D$6,
SUMPRODUCT(N(OFFSET(AlleInstrumente!$C$1,CK$3,0,CK$4,1)=$AN75))
),0),"")</f>
        <v/>
      </c>
      <c r="CL75" t="str">
        <f ca="1">IFERROR(IF(N(ISNUMBER(CL$2)*$AN75)&gt;0,MIN($D$6,
SUMPRODUCT(N(OFFSET(AlleInstrumente!$C$1,CL$3,0,CL$4,1)=$AN75))
),0),"")</f>
        <v/>
      </c>
      <c r="CM75" t="str">
        <f ca="1">IFERROR(IF(N(ISNUMBER(CM$2)*$AN75)&gt;0,MIN($D$6,
SUMPRODUCT(N(OFFSET(AlleInstrumente!$C$1,CM$3,0,CM$4,1)=$AN75))
),0),"")</f>
        <v/>
      </c>
      <c r="CN75" t="str">
        <f ca="1">IFERROR(IF(N(ISNUMBER(CN$2)*$AN75)&gt;0,MIN($D$6,
SUMPRODUCT(N(OFFSET(AlleInstrumente!$C$1,CN$3,0,CN$4,1)=$AN75))
),0),"")</f>
        <v/>
      </c>
      <c r="CO75" t="str">
        <f ca="1">IFERROR(IF(N(ISNUMBER(CO$2)*$AN75)&gt;0,MIN($D$6,
SUMPRODUCT(N(OFFSET(AlleInstrumente!$C$1,CO$3,0,CO$4,1)=$AN75))
),0),"")</f>
        <v/>
      </c>
      <c r="CP75" t="str">
        <f ca="1">IFERROR(IF(N(ISNUMBER(CP$2)*$AN75)&gt;0,MIN($D$6,
SUMPRODUCT(N(OFFSET(AlleInstrumente!$C$1,CP$3,0,CP$4,1)=$AN75))
),0),"")</f>
        <v/>
      </c>
      <c r="CQ75" t="str">
        <f ca="1">IFERROR(IF(N(ISNUMBER(CQ$2)*$AN75)&gt;0,MIN($D$6,
SUMPRODUCT(N(OFFSET(AlleInstrumente!$C$1,CQ$3,0,CQ$4,1)=$AN75))
),0),"")</f>
        <v/>
      </c>
      <c r="CR75" t="str">
        <f ca="1">IFERROR(IF(N(ISNUMBER(CR$2)*$AN75)&gt;0,MIN($D$6,
SUMPRODUCT(N(OFFSET(AlleInstrumente!$C$1,CR$3,0,CR$4,1)=$AN75))
),0),"")</f>
        <v/>
      </c>
      <c r="CS75" t="str">
        <f ca="1">IFERROR(IF(N(ISNUMBER(CS$2)*$AN75)&gt;0,MIN($D$6,
SUMPRODUCT(N(OFFSET(AlleInstrumente!$C$1,CS$3,0,CS$4,1)=$AN75))
),0),"")</f>
        <v/>
      </c>
      <c r="CT75" t="str">
        <f ca="1">IFERROR(IF(N(ISNUMBER(CT$2)*$AN75)&gt;0,MIN($D$6,
SUMPRODUCT(N(OFFSET(AlleInstrumente!$C$1,CT$3,0,CT$4,1)=$AN75))
),0),"")</f>
        <v/>
      </c>
      <c r="CU75" t="str">
        <f ca="1">IFERROR(IF(N(ISNUMBER(CU$2)*$AN75)&gt;0,MIN($D$6,
SUMPRODUCT(N(OFFSET(AlleInstrumente!$C$1,CU$3,0,CU$4,1)=$AN75))
),0),"")</f>
        <v/>
      </c>
      <c r="CV75" t="str">
        <f ca="1">IFERROR(IF(N(ISNUMBER(CV$2)*$AN75)&gt;0,MIN($D$6,
SUMPRODUCT(N(OFFSET(AlleInstrumente!$C$1,CV$3,0,CV$4,1)=$AN75))
),0),"")</f>
        <v/>
      </c>
      <c r="CW75" t="str">
        <f ca="1">IFERROR(IF(N(ISNUMBER(CW$2)*$AN75)&gt;0,MIN($D$6,
SUMPRODUCT(N(OFFSET(AlleInstrumente!$C$1,CW$3,0,CW$4,1)=$AN75))
),0),"")</f>
        <v/>
      </c>
      <c r="CX75" t="str">
        <f ca="1">IFERROR(IF(N(ISNUMBER(CX$2)*$AN75)&gt;0,MIN($D$6,
SUMPRODUCT(N(OFFSET(AlleInstrumente!$C$1,CX$3,0,CX$4,1)=$AN75))
),0),"")</f>
        <v/>
      </c>
      <c r="CY75" t="str">
        <f ca="1">IFERROR(IF(N(ISNUMBER(CY$2)*$AN75)&gt;0,MIN($D$6,
SUMPRODUCT(N(OFFSET(AlleInstrumente!$C$1,CY$3,0,CY$4,1)=$AN75))
),0),"")</f>
        <v/>
      </c>
      <c r="CZ75" t="str">
        <f ca="1">IFERROR(IF(N(ISNUMBER(CZ$2)*$AN75)&gt;0,MIN($D$6,
SUMPRODUCT(N(OFFSET(AlleInstrumente!$C$1,CZ$3,0,CZ$4,1)=$AN75))
),0),"")</f>
        <v/>
      </c>
      <c r="DA75" t="str">
        <f ca="1">IFERROR(IF(N(ISNUMBER(DA$2)*$AN75)&gt;0,MIN($D$6,
SUMPRODUCT(N(OFFSET(AlleInstrumente!$C$1,DA$3,0,DA$4,1)=$AN75))
),0),"")</f>
        <v/>
      </c>
      <c r="DB75" t="str">
        <f ca="1">IFERROR(IF(N(ISNUMBER(DB$2)*$AN75)&gt;0,MIN($D$6,
SUMPRODUCT(N(OFFSET(AlleInstrumente!$C$1,DB$3,0,DB$4,1)=$AN75))
),0),"")</f>
        <v/>
      </c>
      <c r="DC75" t="str">
        <f ca="1">IFERROR(IF(N(ISNUMBER(DC$2)*$AN75)&gt;0,MIN($D$6,
SUMPRODUCT(N(OFFSET(AlleInstrumente!$C$1,DC$3,0,DC$4,1)=$AN75))
),0),"")</f>
        <v/>
      </c>
      <c r="DD75" t="str">
        <f ca="1">IFERROR(IF(N(ISNUMBER(DD$2)*$AN75)&gt;0,MIN($D$6,
SUMPRODUCT(N(OFFSET(AlleInstrumente!$C$1,DD$3,0,DD$4,1)=$AN75))
),0),"")</f>
        <v/>
      </c>
      <c r="DE75" t="str">
        <f ca="1">IFERROR(IF(N(ISNUMBER(DE$2)*$AN75)&gt;0,MIN($D$6,
SUMPRODUCT(N(OFFSET(AlleInstrumente!$C$1,DE$3,0,DE$4,1)=$AN75))
),0),"")</f>
        <v/>
      </c>
      <c r="DF75" t="str">
        <f ca="1">IFERROR(IF(N(ISNUMBER(DF$2)*$AN75)&gt;0,MIN($D$6,
SUMPRODUCT(N(OFFSET(AlleInstrumente!$C$1,DF$3,0,DF$4,1)=$AN75))
),0),"")</f>
        <v/>
      </c>
      <c r="DG75" t="str">
        <f ca="1">IFERROR(IF(N(ISNUMBER(DG$2)*$AN75)&gt;0,MIN($D$6,
SUMPRODUCT(N(OFFSET(AlleInstrumente!$C$1,DG$3,0,DG$4,1)=$AN75))
),0),"")</f>
        <v/>
      </c>
      <c r="DH75" t="str">
        <f ca="1">IFERROR(IF(N(ISNUMBER(DH$2)*$AN75)&gt;0,MIN($D$6,
SUMPRODUCT(N(OFFSET(AlleInstrumente!$C$1,DH$3,0,DH$4,1)=$AN75))
),0),"")</f>
        <v/>
      </c>
      <c r="DI75" t="str">
        <f ca="1">IFERROR(IF(N(ISNUMBER(DI$2)*$AN75)&gt;0,MIN($D$6,
SUMPRODUCT(N(OFFSET(AlleInstrumente!$C$1,DI$3,0,DI$4,1)=$AN75))
),0),"")</f>
        <v/>
      </c>
      <c r="DJ75" t="str">
        <f ca="1">IFERROR(IF(N(ISNUMBER(DJ$2)*$AN75)&gt;0,MIN($D$6,
SUMPRODUCT(N(OFFSET(AlleInstrumente!$C$1,DJ$3,0,DJ$4,1)=$AN75))
),0),"")</f>
        <v/>
      </c>
      <c r="DK75" t="str">
        <f ca="1">IFERROR(IF(N(ISNUMBER(DK$2)*$AN75)&gt;0,MIN($D$6,
SUMPRODUCT(N(OFFSET(AlleInstrumente!$C$1,DK$3,0,DK$4,1)=$AN75))
),0),"")</f>
        <v/>
      </c>
      <c r="DL75" t="str">
        <f ca="1">IFERROR(IF(N(ISNUMBER(DL$2)*$AN75)&gt;0,MIN($D$6,
SUMPRODUCT(N(OFFSET(AlleInstrumente!$C$1,DL$3,0,DL$4,1)=$AN75))
),0),"")</f>
        <v/>
      </c>
      <c r="DM75" t="str">
        <f ca="1">IFERROR(IF(N(ISNUMBER(DM$2)*$AN75)&gt;0,MIN($D$6,
SUMPRODUCT(N(OFFSET(AlleInstrumente!$C$1,DM$3,0,DM$4,1)=$AN75))
),0),"")</f>
        <v/>
      </c>
      <c r="DN75" t="str">
        <f ca="1">IFERROR(IF(N(ISNUMBER(DN$2)*$AN75)&gt;0,MIN($D$6,
SUMPRODUCT(N(OFFSET(AlleInstrumente!$C$1,DN$3,0,DN$4,1)=$AN75))
),0),"")</f>
        <v/>
      </c>
      <c r="DO75" t="str">
        <f ca="1">IFERROR(IF(N(ISNUMBER(DO$2)*$AN75)&gt;0,MIN($D$6,
SUMPRODUCT(N(OFFSET(AlleInstrumente!$C$1,DO$3,0,DO$4,1)=$AN75))
),0),"")</f>
        <v/>
      </c>
      <c r="DP75" t="str">
        <f ca="1">IFERROR(IF(N(ISNUMBER(DP$2)*$AN75)&gt;0,MIN($D$6,
SUMPRODUCT(N(OFFSET(AlleInstrumente!$C$1,DP$3,0,DP$4,1)=$AN75))
),0),"")</f>
        <v/>
      </c>
      <c r="DQ75" t="str">
        <f ca="1">IFERROR(IF(N(ISNUMBER(DQ$2)*$AN75)&gt;0,MIN($D$6,
SUMPRODUCT(N(OFFSET(AlleInstrumente!$C$1,DQ$3,0,DQ$4,1)=$AN75))
),0),"")</f>
        <v/>
      </c>
      <c r="DR75" t="str">
        <f ca="1">IFERROR(IF(N(ISNUMBER(DR$2)*$AN75)&gt;0,MIN($D$6,
SUMPRODUCT(N(OFFSET(AlleInstrumente!$C$1,DR$3,0,DR$4,1)=$AN75))
),0),"")</f>
        <v/>
      </c>
      <c r="DS75" t="str">
        <f ca="1">IFERROR(IF(N(ISNUMBER(DS$2)*$AN75)&gt;0,MIN($D$6,
SUMPRODUCT(N(OFFSET(AlleInstrumente!$C$1,DS$3,0,DS$4,1)=$AN75))
),0),"")</f>
        <v/>
      </c>
      <c r="DT75" t="str">
        <f ca="1">IFERROR(IF(N(ISNUMBER(DT$2)*$AN75)&gt;0,MIN($D$6,
SUMPRODUCT(N(OFFSET(AlleInstrumente!$C$1,DT$3,0,DT$4,1)=$AN75))
),0),"")</f>
        <v/>
      </c>
      <c r="DU75" t="str">
        <f ca="1">IFERROR(IF(N(ISNUMBER(DU$2)*$AN75)&gt;0,MIN($D$6,
SUMPRODUCT(N(OFFSET(AlleInstrumente!$C$1,DU$3,0,DU$4,1)=$AN75))
),0),"")</f>
        <v/>
      </c>
      <c r="DV75" t="str">
        <f ca="1">IFERROR(IF(N(ISNUMBER(DV$2)*$AN75)&gt;0,MIN($D$6,
SUMPRODUCT(N(OFFSET(AlleInstrumente!$C$1,DV$3,0,DV$4,1)=$AN75))
),0),"")</f>
        <v/>
      </c>
      <c r="DW75" t="str">
        <f ca="1">IFERROR(IF(N(ISNUMBER(DW$2)*$AN75)&gt;0,MIN($D$6,
SUMPRODUCT(N(OFFSET(AlleInstrumente!$C$1,DW$3,0,DW$4,1)=$AN75))
),0),"")</f>
        <v/>
      </c>
      <c r="DX75" t="str">
        <f ca="1">IFERROR(IF(N(ISNUMBER(DX$2)*$AN75)&gt;0,MIN($D$6,
SUMPRODUCT(N(OFFSET(AlleInstrumente!$C$1,DX$3,0,DX$4,1)=$AN75))
),0),"")</f>
        <v/>
      </c>
      <c r="DY75" t="str">
        <f ca="1">IFERROR(IF(N(ISNUMBER(DY$2)*$AN75)&gt;0,MIN($D$6,
SUMPRODUCT(N(OFFSET(AlleInstrumente!$C$1,DY$3,0,DY$4,1)=$AN75))
),0),"")</f>
        <v/>
      </c>
      <c r="DZ75" t="str">
        <f ca="1">IFERROR(IF(N(ISNUMBER(DZ$2)*$AN75)&gt;0,MIN($D$6,
SUMPRODUCT(N(OFFSET(AlleInstrumente!$C$1,DZ$3,0,DZ$4,1)=$AN75))
),0),"")</f>
        <v/>
      </c>
      <c r="EA75" t="str">
        <f ca="1">IFERROR(IF(N(ISNUMBER(EA$2)*$AN75)&gt;0,MIN($D$6,
SUMPRODUCT(N(OFFSET(AlleInstrumente!$C$1,EA$3,0,EA$4,1)=$AN75))
),0),"")</f>
        <v/>
      </c>
      <c r="EB75" t="str">
        <f ca="1">IFERROR(IF(N(ISNUMBER(EB$2)*$AN75)&gt;0,MIN($D$6,
SUMPRODUCT(N(OFFSET(AlleInstrumente!$C$1,EB$3,0,EB$4,1)=$AN75))
),0),"")</f>
        <v/>
      </c>
      <c r="EC75" t="str">
        <f ca="1">IFERROR(IF(N(ISNUMBER(EC$2)*$AN75)&gt;0,MIN($D$6,
SUMPRODUCT(N(OFFSET(AlleInstrumente!$C$1,EC$3,0,EC$4,1)=$AN75))
),0),"")</f>
        <v/>
      </c>
      <c r="ED75" t="str">
        <f ca="1">IFERROR(IF(N(ISNUMBER(ED$2)*$AN75)&gt;0,MIN($D$6,
SUMPRODUCT(N(OFFSET(AlleInstrumente!$C$1,ED$3,0,ED$4,1)=$AN75))
),0),"")</f>
        <v/>
      </c>
      <c r="EE75" t="str">
        <f ca="1">IFERROR(IF(N(ISNUMBER(EE$2)*$AN75)&gt;0,MIN($D$6,
SUMPRODUCT(N(OFFSET(AlleInstrumente!$C$1,EE$3,0,EE$4,1)=$AN75))
),0),"")</f>
        <v/>
      </c>
      <c r="EF75" t="str">
        <f ca="1">IFERROR(IF(N(ISNUMBER(EF$2)*$AN75)&gt;0,MIN($D$6,
SUMPRODUCT(N(OFFSET(AlleInstrumente!$C$1,EF$3,0,EF$4,1)=$AN75))
),0),"")</f>
        <v/>
      </c>
      <c r="EG75" t="str">
        <f ca="1">IFERROR(IF(N(ISNUMBER(EG$2)*$AN75)&gt;0,MIN($D$6,
SUMPRODUCT(N(OFFSET(AlleInstrumente!$C$1,EG$3,0,EG$4,1)=$AN75))
),0),"")</f>
        <v/>
      </c>
      <c r="EH75" t="str">
        <f ca="1">IFERROR(IF(N(ISNUMBER(EH$2)*$AN75)&gt;0,MIN($D$6,
SUMPRODUCT(N(OFFSET(AlleInstrumente!$C$1,EH$3,0,EH$4,1)=$AN75))
),0),"")</f>
        <v/>
      </c>
      <c r="EI75" t="str">
        <f ca="1">IFERROR(IF(N(ISNUMBER(EI$2)*$AN75)&gt;0,MIN($D$6,
SUMPRODUCT(N(OFFSET(AlleInstrumente!$C$1,EI$3,0,EI$4,1)=$AN75))
),0),"")</f>
        <v/>
      </c>
      <c r="EJ75" t="str">
        <f ca="1">IFERROR(IF(N(ISNUMBER(EJ$2)*$AN75)&gt;0,MIN($D$6,
SUMPRODUCT(N(OFFSET(AlleInstrumente!$C$1,EJ$3,0,EJ$4,1)=$AN75))
),0),"")</f>
        <v/>
      </c>
      <c r="EK75" t="str">
        <f ca="1">IFERROR(IF(N(ISNUMBER(EK$2)*$AN75)&gt;0,MIN($D$6,
SUMPRODUCT(N(OFFSET(AlleInstrumente!$C$1,EK$3,0,EK$4,1)=$AN75))
),0),"")</f>
        <v/>
      </c>
      <c r="EL75" t="str">
        <f ca="1">IFERROR(IF(N(ISNUMBER(EL$2)*$AN75)&gt;0,MIN($D$6,
SUMPRODUCT(N(OFFSET(AlleInstrumente!$C$1,EL$3,0,EL$4,1)=$AN75))
),0),"")</f>
        <v/>
      </c>
      <c r="EM75" t="str">
        <f ca="1">IFERROR(IF(N(ISNUMBER(EM$2)*$AN75)&gt;0,MIN($D$6,
SUMPRODUCT(N(OFFSET(AlleInstrumente!$C$1,EM$3,0,EM$4,1)=$AN75))
),0),"")</f>
        <v/>
      </c>
      <c r="EN75" t="str">
        <f ca="1">IFERROR(IF(N(ISNUMBER(EN$2)*$AN75)&gt;0,MIN($D$6,
SUMPRODUCT(N(OFFSET(AlleInstrumente!$C$1,EN$3,0,EN$4,1)=$AN75))
),0),"")</f>
        <v/>
      </c>
      <c r="EO75" t="str">
        <f ca="1">IFERROR(IF(N(ISNUMBER(EO$2)*$AN75)&gt;0,MIN($D$6,
SUMPRODUCT(N(OFFSET(AlleInstrumente!$C$1,EO$3,0,EO$4,1)=$AN75))
),0),"")</f>
        <v/>
      </c>
      <c r="EP75" t="str">
        <f ca="1">IFERROR(IF(N(ISNUMBER(EP$2)*$AN75)&gt;0,MIN($D$6,
SUMPRODUCT(N(OFFSET(AlleInstrumente!$C$1,EP$3,0,EP$4,1)=$AN75))
),0),"")</f>
        <v/>
      </c>
      <c r="EQ75" t="str">
        <f ca="1">IFERROR(IF(N(ISNUMBER(EQ$2)*$AN75)&gt;0,MIN($D$6,
SUMPRODUCT(N(OFFSET(AlleInstrumente!$C$1,EQ$3,0,EQ$4,1)=$AN75))
),0),"")</f>
        <v/>
      </c>
      <c r="ER75" t="str">
        <f ca="1">IFERROR(IF(N(ISNUMBER(ER$2)*$AN75)&gt;0,MIN($D$6,
SUMPRODUCT(N(OFFSET(AlleInstrumente!$C$1,ER$3,0,ER$4,1)=$AN75))
),0),"")</f>
        <v/>
      </c>
      <c r="ES75" t="str">
        <f ca="1">IFERROR(IF(N(ISNUMBER(ES$2)*$AN75)&gt;0,MIN($D$6,
SUMPRODUCT(N(OFFSET(AlleInstrumente!$C$1,ES$3,0,ES$4,1)=$AN75))
),0),"")</f>
        <v/>
      </c>
      <c r="ET75" t="str">
        <f ca="1">IFERROR(IF(N(ISNUMBER(ET$2)*$AN75)&gt;0,MIN($D$6,
SUMPRODUCT(N(OFFSET(AlleInstrumente!$C$1,ET$3,0,ET$4,1)=$AN75))
),0),"")</f>
        <v/>
      </c>
      <c r="EU75" t="str">
        <f ca="1">IFERROR(IF(N(ISNUMBER(EU$2)*$AN75)&gt;0,MIN($D$6,
SUMPRODUCT(N(OFFSET(AlleInstrumente!$C$1,EU$3,0,EU$4,1)=$AN75))
),0),"")</f>
        <v/>
      </c>
      <c r="EV75" t="str">
        <f ca="1">IFERROR(IF(N(ISNUMBER(EV$2)*$AN75)&gt;0,MIN($D$6,
SUMPRODUCT(N(OFFSET(AlleInstrumente!$C$1,EV$3,0,EV$4,1)=$AN75))
),0),"")</f>
        <v/>
      </c>
      <c r="EW75" t="str">
        <f ca="1">IFERROR(IF(N(ISNUMBER(EW$2)*$AN75)&gt;0,MIN($D$6,
SUMPRODUCT(N(OFFSET(AlleInstrumente!$C$1,EW$3,0,EW$4,1)=$AN75))
),0),"")</f>
        <v/>
      </c>
      <c r="EX75" t="str">
        <f ca="1">IFERROR(IF(N(ISNUMBER(EX$2)*$AN75)&gt;0,MIN($D$6,
SUMPRODUCT(N(OFFSET(AlleInstrumente!$C$1,EX$3,0,EX$4,1)=$AN75))
),0),"")</f>
        <v/>
      </c>
      <c r="EY75" t="str">
        <f ca="1">IFERROR(IF(N(ISNUMBER(EY$2)*$AN75)&gt;0,MIN($D$6,
SUMPRODUCT(N(OFFSET(AlleInstrumente!$C$1,EY$3,0,EY$4,1)=$AN75))
),0),"")</f>
        <v/>
      </c>
      <c r="EZ75" t="str">
        <f ca="1">IFERROR(IF(N(ISNUMBER(EZ$2)*$AN75)&gt;0,MIN($D$6,
SUMPRODUCT(N(OFFSET(AlleInstrumente!$C$1,EZ$3,0,EZ$4,1)=$AN75))
),0),"")</f>
        <v/>
      </c>
      <c r="FA75" t="str">
        <f ca="1">IFERROR(IF(N(ISNUMBER(FA$2)*$AN75)&gt;0,MIN($D$6,
SUMPRODUCT(N(OFFSET(AlleInstrumente!$C$1,FA$3,0,FA$4,1)=$AN75))
),0),"")</f>
        <v/>
      </c>
      <c r="FB75" t="str">
        <f ca="1">IFERROR(IF(N(ISNUMBER(FB$2)*$AN75)&gt;0,MIN($D$6,
SUMPRODUCT(N(OFFSET(AlleInstrumente!$C$1,FB$3,0,FB$4,1)=$AN75))
),0),"")</f>
        <v/>
      </c>
      <c r="FC75" t="str">
        <f ca="1">IFERROR(IF(N(ISNUMBER(FC$2)*$AN75)&gt;0,MIN($D$6,
SUMPRODUCT(N(OFFSET(AlleInstrumente!$C$1,FC$3,0,FC$4,1)=$AN75))
),0),"")</f>
        <v/>
      </c>
      <c r="FD75" t="str">
        <f ca="1">IFERROR(IF(N(ISNUMBER(FD$2)*$AN75)&gt;0,MIN($D$6,
SUMPRODUCT(N(OFFSET(AlleInstrumente!$C$1,FD$3,0,FD$4,1)=$AN75))
),0),"")</f>
        <v/>
      </c>
      <c r="FE75" t="str">
        <f ca="1">IFERROR(IF(N(ISNUMBER(FE$2)*$AN75)&gt;0,MIN($D$6,
SUMPRODUCT(N(OFFSET(AlleInstrumente!$C$1,FE$3,0,FE$4,1)=$AN75))
),0),"")</f>
        <v/>
      </c>
      <c r="FF75" t="str">
        <f ca="1">IFERROR(IF(N(ISNUMBER(FF$2)*$AN75)&gt;0,MIN($D$6,
SUMPRODUCT(N(OFFSET(AlleInstrumente!$C$1,FF$3,0,FF$4,1)=$AN75))
),0),"")</f>
        <v/>
      </c>
      <c r="FG75" t="str">
        <f ca="1">IFERROR(IF(N(ISNUMBER(FG$2)*$AN75)&gt;0,MIN($D$6,
SUMPRODUCT(N(OFFSET(AlleInstrumente!$C$1,FG$3,0,FG$4,1)=$AN75))
),0),"")</f>
        <v/>
      </c>
      <c r="FH75" t="str">
        <f ca="1">IFERROR(IF(N(ISNUMBER(FH$2)*$AN75)&gt;0,MIN($D$6,
SUMPRODUCT(N(OFFSET(AlleInstrumente!$C$1,FH$3,0,FH$4,1)=$AN75))
),0),"")</f>
        <v/>
      </c>
      <c r="FI75" t="str">
        <f ca="1">IFERROR(IF(N(ISNUMBER(FI$2)*$AN75)&gt;0,MIN($D$6,
SUMPRODUCT(N(OFFSET(AlleInstrumente!$C$1,FI$3,0,FI$4,1)=$AN75))
),0),"")</f>
        <v/>
      </c>
      <c r="FJ75" t="str">
        <f ca="1">IFERROR(IF(N(ISNUMBER(FJ$2)*$AN75)&gt;0,MIN($D$6,
SUMPRODUCT(N(OFFSET(AlleInstrumente!$C$1,FJ$3,0,FJ$4,1)=$AN75))
),0),"")</f>
        <v/>
      </c>
      <c r="FK75" t="str">
        <f ca="1">IFERROR(IF(N(ISNUMBER(FK$2)*$AN75)&gt;0,MIN($D$6,
SUMPRODUCT(N(OFFSET(AlleInstrumente!$C$1,FK$3,0,FK$4,1)=$AN75))
),0),"")</f>
        <v/>
      </c>
      <c r="FL75" t="str">
        <f ca="1">IFERROR(IF(N(ISNUMBER(FL$2)*$AN75)&gt;0,MIN($D$6,
SUMPRODUCT(N(OFFSET(AlleInstrumente!$C$1,FL$3,0,FL$4,1)=$AN75))
),0),"")</f>
        <v/>
      </c>
      <c r="FM75" t="str">
        <f ca="1">IFERROR(IF(N(ISNUMBER(FM$2)*$AN75)&gt;0,MIN($D$6,
SUMPRODUCT(N(OFFSET(AlleInstrumente!$C$1,FM$3,0,FM$4,1)=$AN75))
),0),"")</f>
        <v/>
      </c>
      <c r="FN75" t="str">
        <f ca="1">IFERROR(IF(N(ISNUMBER(FN$2)*$AN75)&gt;0,MIN($D$6,
SUMPRODUCT(N(OFFSET(AlleInstrumente!$C$1,FN$3,0,FN$4,1)=$AN75))
),0),"")</f>
        <v/>
      </c>
      <c r="FO75" t="str">
        <f ca="1">IFERROR(IF(N(ISNUMBER(FO$2)*$AN75)&gt;0,MIN($D$6,
SUMPRODUCT(N(OFFSET(AlleInstrumente!$C$1,FO$3,0,FO$4,1)=$AN75))
),0),"")</f>
        <v/>
      </c>
      <c r="FP75" t="str">
        <f ca="1">IFERROR(IF(N(ISNUMBER(FP$2)*$AN75)&gt;0,MIN($D$6,
SUMPRODUCT(N(OFFSET(AlleInstrumente!$C$1,FP$3,0,FP$4,1)=$AN75))
),0),"")</f>
        <v/>
      </c>
      <c r="FQ75" t="str">
        <f ca="1">IFERROR(IF(N(ISNUMBER(FQ$2)*$AN75)&gt;0,MIN($D$6,
SUMPRODUCT(N(OFFSET(AlleInstrumente!$C$1,FQ$3,0,FQ$4,1)=$AN75))
),0),"")</f>
        <v/>
      </c>
      <c r="FR75" t="str">
        <f ca="1">IFERROR(IF(N(ISNUMBER(FR$2)*$AN75)&gt;0,MIN($D$6,
SUMPRODUCT(N(OFFSET(AlleInstrumente!$C$1,FR$3,0,FR$4,1)=$AN75))
),0),"")</f>
        <v/>
      </c>
      <c r="FS75" t="str">
        <f ca="1">IFERROR(IF(N(ISNUMBER(FS$2)*$AN75)&gt;0,MIN($D$6,
SUMPRODUCT(N(OFFSET(AlleInstrumente!$C$1,FS$3,0,FS$4,1)=$AN75))
),0),"")</f>
        <v/>
      </c>
      <c r="FT75" t="str">
        <f ca="1">IFERROR(IF(N(ISNUMBER(FT$2)*$AN75)&gt;0,MIN($D$6,
SUMPRODUCT(N(OFFSET(AlleInstrumente!$C$1,FT$3,0,FT$4,1)=$AN75))
),0),"")</f>
        <v/>
      </c>
      <c r="FU75" t="str">
        <f ca="1">IFERROR(IF(N(ISNUMBER(FU$2)*$AN75)&gt;0,MIN($D$6,
SUMPRODUCT(N(OFFSET(AlleInstrumente!$C$1,FU$3,0,FU$4,1)=$AN75))
),0),"")</f>
        <v/>
      </c>
      <c r="FV75" t="str">
        <f ca="1">IFERROR(IF(N(ISNUMBER(FV$2)*$AN75)&gt;0,MIN($D$6,
SUMPRODUCT(N(OFFSET(AlleInstrumente!$C$1,FV$3,0,FV$4,1)=$AN75))
),0),"")</f>
        <v/>
      </c>
      <c r="FW75" t="str">
        <f ca="1">IFERROR(IF(N(ISNUMBER(FW$2)*$AN75)&gt;0,MIN($D$6,
SUMPRODUCT(N(OFFSET(AlleInstrumente!$C$1,FW$3,0,FW$4,1)=$AN75))
),0),"")</f>
        <v/>
      </c>
      <c r="FX75" t="str">
        <f ca="1">IFERROR(IF(N(ISNUMBER(FX$2)*$AN75)&gt;0,MIN($D$6,
SUMPRODUCT(N(OFFSET(AlleInstrumente!$C$1,FX$3,0,FX$4,1)=$AN75))
),0),"")</f>
        <v/>
      </c>
      <c r="FY75" t="str">
        <f ca="1">IFERROR(IF(N(ISNUMBER(FY$2)*$AN75)&gt;0,MIN($D$6,
SUMPRODUCT(N(OFFSET(AlleInstrumente!$C$1,FY$3,0,FY$4,1)=$AN75))
),0),"")</f>
        <v/>
      </c>
      <c r="FZ75" t="str">
        <f ca="1">IFERROR(IF(N(ISNUMBER(FZ$2)*$AN75)&gt;0,MIN($D$6,
SUMPRODUCT(N(OFFSET(AlleInstrumente!$C$1,FZ$3,0,FZ$4,1)=$AN75))
),0),"")</f>
        <v/>
      </c>
      <c r="GA75" t="str">
        <f ca="1">IFERROR(IF(N(ISNUMBER(GA$2)*$AN75)&gt;0,MIN($D$6,
SUMPRODUCT(N(OFFSET(AlleInstrumente!$C$1,GA$3,0,GA$4,1)=$AN75))
),0),"")</f>
        <v/>
      </c>
      <c r="GB75" t="str">
        <f ca="1">IFERROR(IF(N(ISNUMBER(GB$2)*$AN75)&gt;0,MIN($D$6,
SUMPRODUCT(N(OFFSET(AlleInstrumente!$C$1,GB$3,0,GB$4,1)=$AN75))
),0),"")</f>
        <v/>
      </c>
      <c r="GC75" t="str">
        <f ca="1">IFERROR(IF(N(ISNUMBER(GC$2)*$AN75)&gt;0,MIN($D$6,
SUMPRODUCT(N(OFFSET(AlleInstrumente!$C$1,GC$3,0,GC$4,1)=$AN75))
),0),"")</f>
        <v/>
      </c>
      <c r="GD75" t="str">
        <f ca="1">IFERROR(IF(N(ISNUMBER(GD$2)*$AN75)&gt;0,MIN($D$6,
SUMPRODUCT(N(OFFSET(AlleInstrumente!$C$1,GD$3,0,GD$4,1)=$AN75))
),0),"")</f>
        <v/>
      </c>
      <c r="GE75" t="str">
        <f ca="1">IFERROR(IF(N(ISNUMBER(GE$2)*$AN75)&gt;0,MIN($D$6,
SUMPRODUCT(N(OFFSET(AlleInstrumente!$C$1,GE$3,0,GE$4,1)=$AN75))
),0),"")</f>
        <v/>
      </c>
      <c r="GF75" t="str">
        <f ca="1">IFERROR(IF(N(ISNUMBER(GF$2)*$AN75)&gt;0,MIN($D$6,
SUMPRODUCT(N(OFFSET(AlleInstrumente!$C$1,GF$3,0,GF$4,1)=$AN75))
),0),"")</f>
        <v/>
      </c>
      <c r="GG75" t="str">
        <f ca="1">IFERROR(IF(N(ISNUMBER(GG$2)*$AN75)&gt;0,MIN($D$6,
SUMPRODUCT(N(OFFSET(AlleInstrumente!$C$1,GG$3,0,GG$4,1)=$AN75))
),0),"")</f>
        <v/>
      </c>
      <c r="GH75" t="str">
        <f ca="1">IFERROR(IF(N(ISNUMBER(GH$2)*$AN75)&gt;0,MIN($D$6,
SUMPRODUCT(N(OFFSET(AlleInstrumente!$C$1,GH$3,0,GH$4,1)=$AN75))
),0),"")</f>
        <v/>
      </c>
      <c r="GI75" t="str">
        <f ca="1">IFERROR(IF(N(ISNUMBER(GI$2)*$AN75)&gt;0,MIN($D$6,
SUMPRODUCT(N(OFFSET(AlleInstrumente!$C$1,GI$3,0,GI$4,1)=$AN75))
),0),"")</f>
        <v/>
      </c>
      <c r="GJ75" t="str">
        <f ca="1">IFERROR(IF(N(ISNUMBER(GJ$2)*$AN75)&gt;0,MIN($D$6,
SUMPRODUCT(N(OFFSET(AlleInstrumente!$C$1,GJ$3,0,GJ$4,1)=$AN75))
),0),"")</f>
        <v/>
      </c>
      <c r="GK75" t="str">
        <f ca="1">IFERROR(IF(N(ISNUMBER(GK$2)*$AN75)&gt;0,MIN($D$6,
SUMPRODUCT(N(OFFSET(AlleInstrumente!$C$1,GK$3,0,GK$4,1)=$AN75))
),0),"")</f>
        <v/>
      </c>
      <c r="GL75" t="str">
        <f ca="1">IFERROR(IF(N(ISNUMBER(GL$2)*$AN75)&gt;0,MIN($D$6,
SUMPRODUCT(N(OFFSET(AlleInstrumente!$C$1,GL$3,0,GL$4,1)=$AN75))
),0),"")</f>
        <v/>
      </c>
      <c r="GM75" t="str">
        <f ca="1">IFERROR(IF(N(ISNUMBER(GM$2)*$AN75)&gt;0,MIN($D$6,
SUMPRODUCT(N(OFFSET(AlleInstrumente!$C$1,GM$3,0,GM$4,1)=$AN75))
),0),"")</f>
        <v/>
      </c>
      <c r="GN75" t="str">
        <f ca="1">IFERROR(IF(N(ISNUMBER(GN$2)*$AN75)&gt;0,MIN($D$6,
SUMPRODUCT(N(OFFSET(AlleInstrumente!$C$1,GN$3,0,GN$4,1)=$AN75))
),0),"")</f>
        <v/>
      </c>
      <c r="GO75" t="str">
        <f ca="1">IFERROR(IF(N(ISNUMBER(GO$2)*$AN75)&gt;0,MIN($D$6,
SUMPRODUCT(N(OFFSET(AlleInstrumente!$C$1,GO$3,0,GO$4,1)=$AN75))
),0),"")</f>
        <v/>
      </c>
      <c r="GP75" t="str">
        <f ca="1">IFERROR(IF(N(ISNUMBER(GP$2)*$AN75)&gt;0,MIN($D$6,
SUMPRODUCT(N(OFFSET(AlleInstrumente!$C$1,GP$3,0,GP$4,1)=$AN75))
),0),"")</f>
        <v/>
      </c>
      <c r="GQ75" t="str">
        <f ca="1">IFERROR(IF(N(ISNUMBER(GQ$2)*$AN75)&gt;0,MIN($D$6,
SUMPRODUCT(N(OFFSET(AlleInstrumente!$C$1,GQ$3,0,GQ$4,1)=$AN75))
),0),"")</f>
        <v/>
      </c>
      <c r="GR75" t="str">
        <f ca="1">IFERROR(IF(N(ISNUMBER(GR$2)*$AN75)&gt;0,MIN($D$6,
SUMPRODUCT(N(OFFSET(AlleInstrumente!$C$1,GR$3,0,GR$4,1)=$AN75))
),0),"")</f>
        <v/>
      </c>
      <c r="GS75" t="str">
        <f ca="1">IFERROR(IF(N(ISNUMBER(GS$2)*$AN75)&gt;0,MIN($D$6,
SUMPRODUCT(N(OFFSET(AlleInstrumente!$C$1,GS$3,0,GS$4,1)=$AN75))
),0),"")</f>
        <v/>
      </c>
      <c r="GT75" t="str">
        <f ca="1">IFERROR(IF(N(ISNUMBER(GT$2)*$AN75)&gt;0,MIN($D$6,
SUMPRODUCT(N(OFFSET(AlleInstrumente!$C$1,GT$3,0,GT$4,1)=$AN75))
),0),"")</f>
        <v/>
      </c>
      <c r="GU75" t="str">
        <f ca="1">IFERROR(IF(N(ISNUMBER(GU$2)*$AN75)&gt;0,MIN($D$6,
SUMPRODUCT(N(OFFSET(AlleInstrumente!$C$1,GU$3,0,GU$4,1)=$AN75))
),0),"")</f>
        <v/>
      </c>
      <c r="GV75" t="str">
        <f ca="1">IFERROR(IF(N(ISNUMBER(GV$2)*$AN75)&gt;0,MIN($D$6,
SUMPRODUCT(N(OFFSET(AlleInstrumente!$C$1,GV$3,0,GV$4,1)=$AN75))
),0),"")</f>
        <v/>
      </c>
      <c r="GW75" t="str">
        <f ca="1">IFERROR(IF(N(ISNUMBER(GW$2)*$AN75)&gt;0,MIN($D$6,
SUMPRODUCT(N(OFFSET(AlleInstrumente!$C$1,GW$3,0,GW$4,1)=$AN75))
),0),"")</f>
        <v/>
      </c>
      <c r="GX75" t="str">
        <f ca="1">IFERROR(IF(N(ISNUMBER(GX$2)*$AN75)&gt;0,MIN($D$6,
SUMPRODUCT(N(OFFSET(AlleInstrumente!$C$1,GX$3,0,GX$4,1)=$AN75))
),0),"")</f>
        <v/>
      </c>
      <c r="GY75" t="str">
        <f ca="1">IFERROR(IF(N(ISNUMBER(GY$2)*$AN75)&gt;0,MIN($D$6,
SUMPRODUCT(N(OFFSET(AlleInstrumente!$C$1,GY$3,0,GY$4,1)=$AN75))
),0),"")</f>
        <v/>
      </c>
      <c r="GZ75" t="str">
        <f ca="1">IFERROR(IF(N(ISNUMBER(GZ$2)*$AN75)&gt;0,MIN($D$6,
SUMPRODUCT(N(OFFSET(AlleInstrumente!$C$1,GZ$3,0,GZ$4,1)=$AN75))
),0),"")</f>
        <v/>
      </c>
      <c r="HA75" t="str">
        <f ca="1">IFERROR(IF(N(ISNUMBER(HA$2)*$AN75)&gt;0,MIN($D$6,
SUMPRODUCT(N(OFFSET(AlleInstrumente!$C$1,HA$3,0,HA$4,1)=$AN75))
),0),"")</f>
        <v/>
      </c>
      <c r="HB75" t="str">
        <f ca="1">IFERROR(IF(N(ISNUMBER(HB$2)*$AN75)&gt;0,MIN($D$6,
SUMPRODUCT(N(OFFSET(AlleInstrumente!$C$1,HB$3,0,HB$4,1)=$AN75))
),0),"")</f>
        <v/>
      </c>
      <c r="HC75" t="str">
        <f ca="1">IFERROR(IF(N(ISNUMBER(HC$2)*$AN75)&gt;0,MIN($D$6,
SUMPRODUCT(N(OFFSET(AlleInstrumente!$C$1,HC$3,0,HC$4,1)=$AN75))
),0),"")</f>
        <v/>
      </c>
      <c r="HD75" t="str">
        <f ca="1">IFERROR(IF(N(ISNUMBER(HD$2)*$AN75)&gt;0,MIN($D$6,
SUMPRODUCT(N(OFFSET(AlleInstrumente!$C$1,HD$3,0,HD$4,1)=$AN75))
),0),"")</f>
        <v/>
      </c>
      <c r="HE75" t="str">
        <f ca="1">IFERROR(IF(N(ISNUMBER(HE$2)*$AN75)&gt;0,MIN($D$6,
SUMPRODUCT(N(OFFSET(AlleInstrumente!$C$1,HE$3,0,HE$4,1)=$AN75))
),0),"")</f>
        <v/>
      </c>
      <c r="HF75" t="str">
        <f ca="1">IFERROR(IF(N(ISNUMBER(HF$2)*$AN75)&gt;0,MIN($D$6,
SUMPRODUCT(N(OFFSET(AlleInstrumente!$C$1,HF$3,0,HF$4,1)=$AN75))
),0),"")</f>
        <v/>
      </c>
      <c r="HG75" t="str">
        <f ca="1">IFERROR(IF(N(ISNUMBER(HG$2)*$AN75)&gt;0,MIN($D$6,
SUMPRODUCT(N(OFFSET(AlleInstrumente!$C$1,HG$3,0,HG$4,1)=$AN75))
),0),"")</f>
        <v/>
      </c>
      <c r="HH75" t="str">
        <f ca="1">IFERROR(IF(N(ISNUMBER(HH$2)*$AN75)&gt;0,MIN($D$6,
SUMPRODUCT(N(OFFSET(AlleInstrumente!$C$1,HH$3,0,HH$4,1)=$AN75))
),0),"")</f>
        <v/>
      </c>
      <c r="HI75" t="str">
        <f ca="1">IFERROR(IF(N(ISNUMBER(HI$2)*$AN75)&gt;0,MIN($D$6,
SUMPRODUCT(N(OFFSET(AlleInstrumente!$C$1,HI$3,0,HI$4,1)=$AN75))
),0),"")</f>
        <v/>
      </c>
      <c r="HJ75" t="str">
        <f ca="1">IFERROR(IF(N(ISNUMBER(HJ$2)*$AN75)&gt;0,MIN($D$6,
SUMPRODUCT(N(OFFSET(AlleInstrumente!$C$1,HJ$3,0,HJ$4,1)=$AN75))
),0),"")</f>
        <v/>
      </c>
      <c r="HK75" t="str">
        <f ca="1">IFERROR(IF(N(ISNUMBER(HK$2)*$AN75)&gt;0,MIN($D$6,
SUMPRODUCT(N(OFFSET(AlleInstrumente!$C$1,HK$3,0,HK$4,1)=$AN75))
),0),"")</f>
        <v/>
      </c>
      <c r="HL75" t="str">
        <f ca="1">IFERROR(IF(N(ISNUMBER(HL$2)*$AN75)&gt;0,MIN($D$6,
SUMPRODUCT(N(OFFSET(AlleInstrumente!$C$1,HL$3,0,HL$4,1)=$AN75))
),0),"")</f>
        <v/>
      </c>
      <c r="HM75" t="str">
        <f ca="1">IFERROR(IF(N(ISNUMBER(HM$2)*$AN75)&gt;0,MIN($D$6,
SUMPRODUCT(N(OFFSET(AlleInstrumente!$C$1,HM$3,0,HM$4,1)=$AN75))
),0),"")</f>
        <v/>
      </c>
      <c r="HN75" t="str">
        <f ca="1">IFERROR(IF(N(ISNUMBER(HN$2)*$AN75)&gt;0,MIN($D$6,
SUMPRODUCT(N(OFFSET(AlleInstrumente!$C$1,HN$3,0,HN$4,1)=$AN75))
),0),"")</f>
        <v/>
      </c>
      <c r="HO75" t="str">
        <f ca="1">IFERROR(IF(N(ISNUMBER(HO$2)*$AN75)&gt;0,MIN($D$6,
SUMPRODUCT(N(OFFSET(AlleInstrumente!$C$1,HO$3,0,HO$4,1)=$AN75))
),0),"")</f>
        <v/>
      </c>
      <c r="HP75" t="str">
        <f ca="1">IFERROR(IF(N(ISNUMBER(HP$2)*$AN75)&gt;0,MIN($D$6,
SUMPRODUCT(N(OFFSET(AlleInstrumente!$C$1,HP$3,0,HP$4,1)=$AN75))
),0),"")</f>
        <v/>
      </c>
      <c r="HQ75" t="str">
        <f ca="1">IFERROR(IF(N(ISNUMBER(HQ$2)*$AN75)&gt;0,MIN($D$6,
SUMPRODUCT(N(OFFSET(AlleInstrumente!$C$1,HQ$3,0,HQ$4,1)=$AN75))
),0),"")</f>
        <v/>
      </c>
      <c r="HR75" t="str">
        <f ca="1">IFERROR(IF(N(ISNUMBER(HR$2)*$AN75)&gt;0,MIN($D$6,
SUMPRODUCT(N(OFFSET(AlleInstrumente!$C$1,HR$3,0,HR$4,1)=$AN75))
),0),"")</f>
        <v/>
      </c>
      <c r="HS75" t="str">
        <f ca="1">IFERROR(IF(N(ISNUMBER(HS$2)*$AN75)&gt;0,MIN($D$6,
SUMPRODUCT(N(OFFSET(AlleInstrumente!$C$1,HS$3,0,HS$4,1)=$AN75))
),0),"")</f>
        <v/>
      </c>
      <c r="HT75" t="str">
        <f ca="1">IFERROR(IF(N(ISNUMBER(HT$2)*$AN75)&gt;0,MIN($D$6,
SUMPRODUCT(N(OFFSET(AlleInstrumente!$C$1,HT$3,0,HT$4,1)=$AN75))
),0),"")</f>
        <v/>
      </c>
      <c r="HU75" t="str">
        <f ca="1">IFERROR(IF(N(ISNUMBER(HU$2)*$AN75)&gt;0,MIN($D$6,
SUMPRODUCT(N(OFFSET(AlleInstrumente!$C$1,HU$3,0,HU$4,1)=$AN75))
),0),"")</f>
        <v/>
      </c>
      <c r="HV75" t="str">
        <f ca="1">IFERROR(IF(N(ISNUMBER(HV$2)*$AN75)&gt;0,MIN($D$6,
SUMPRODUCT(N(OFFSET(AlleInstrumente!$C$1,HV$3,0,HV$4,1)=$AN75))
),0),"")</f>
        <v/>
      </c>
      <c r="HW75" t="str">
        <f ca="1">IFERROR(IF(N(ISNUMBER(HW$2)*$AN75)&gt;0,MIN($D$6,
SUMPRODUCT(N(OFFSET(AlleInstrumente!$C$1,HW$3,0,HW$4,1)=$AN75))
),0),"")</f>
        <v/>
      </c>
      <c r="HX75" t="str">
        <f ca="1">IFERROR(IF(N(ISNUMBER(HX$2)*$AN75)&gt;0,MIN($D$6,
SUMPRODUCT(N(OFFSET(AlleInstrumente!$C$1,HX$3,0,HX$4,1)=$AN75))
),0),"")</f>
        <v/>
      </c>
      <c r="HY75" t="str">
        <f ca="1">IFERROR(IF(N(ISNUMBER(HY$2)*$AN75)&gt;0,MIN($D$6,
SUMPRODUCT(N(OFFSET(AlleInstrumente!$C$1,HY$3,0,HY$4,1)=$AN75))
),0),"")</f>
        <v/>
      </c>
      <c r="HZ75" t="str">
        <f ca="1">IFERROR(IF(N(ISNUMBER(HZ$2)*$AN75)&gt;0,MIN($D$6,
SUMPRODUCT(N(OFFSET(AlleInstrumente!$C$1,HZ$3,0,HZ$4,1)=$AN75))
),0),"")</f>
        <v/>
      </c>
      <c r="IA75" t="str">
        <f ca="1">IFERROR(IF(N(ISNUMBER(IA$2)*$AN75)&gt;0,MIN($D$6,
SUMPRODUCT(N(OFFSET(AlleInstrumente!$C$1,IA$3,0,IA$4,1)=$AN75))
),0),"")</f>
        <v/>
      </c>
      <c r="IB75" t="str">
        <f ca="1">IFERROR(IF(N(ISNUMBER(IB$2)*$AN75)&gt;0,MIN($D$6,
SUMPRODUCT(N(OFFSET(AlleInstrumente!$C$1,IB$3,0,IB$4,1)=$AN75))
),0),"")</f>
        <v/>
      </c>
      <c r="IC75" t="str">
        <f ca="1">IFERROR(IF(N(ISNUMBER(IC$2)*$AN75)&gt;0,MIN($D$6,
SUMPRODUCT(N(OFFSET(AlleInstrumente!$C$1,IC$3,0,IC$4,1)=$AN75))
),0),"")</f>
        <v/>
      </c>
      <c r="ID75" t="str">
        <f ca="1">IFERROR(IF(N(ISNUMBER(ID$2)*$AN75)&gt;0,MIN($D$6,
SUMPRODUCT(N(OFFSET(AlleInstrumente!$C$1,ID$3,0,ID$4,1)=$AN75))
),0),"")</f>
        <v/>
      </c>
      <c r="IE75" t="str">
        <f ca="1">IFERROR(IF(N(ISNUMBER(IE$2)*$AN75)&gt;0,MIN($D$6,
SUMPRODUCT(N(OFFSET(AlleInstrumente!$C$1,IE$3,0,IE$4,1)=$AN75))
),0),"")</f>
        <v/>
      </c>
      <c r="IF75" t="str">
        <f ca="1">IFERROR(IF(N(ISNUMBER(IF$2)*$AN75)&gt;0,MIN($D$6,
SUMPRODUCT(N(OFFSET(AlleInstrumente!$C$1,IF$3,0,IF$4,1)=$AN75))
),0),"")</f>
        <v/>
      </c>
      <c r="IG75" t="str">
        <f ca="1">IFERROR(IF(N(ISNUMBER(IG$2)*$AN75)&gt;0,MIN($D$6,
SUMPRODUCT(N(OFFSET(AlleInstrumente!$C$1,IG$3,0,IG$4,1)=$AN75))
),0),"")</f>
        <v/>
      </c>
      <c r="IH75" t="str">
        <f ca="1">IFERROR(IF(N(ISNUMBER(IH$2)*$AN75)&gt;0,MIN($D$6,
SUMPRODUCT(N(OFFSET(AlleInstrumente!$C$1,IH$3,0,IH$4,1)=$AN75))
),0),"")</f>
        <v/>
      </c>
      <c r="II75" t="str">
        <f ca="1">IFERROR(IF(N(ISNUMBER(II$2)*$AN75)&gt;0,MIN($D$6,
SUMPRODUCT(N(OFFSET(AlleInstrumente!$C$1,II$3,0,II$4,1)=$AN75))
),0),"")</f>
        <v/>
      </c>
      <c r="IJ75" t="str">
        <f ca="1">IFERROR(IF(N(ISNUMBER(IJ$2)*$AN75)&gt;0,MIN($D$6,
SUMPRODUCT(N(OFFSET(AlleInstrumente!$C$1,IJ$3,0,IJ$4,1)=$AN75))
),0),"")</f>
        <v/>
      </c>
      <c r="IK75" t="str">
        <f ca="1">IFERROR(IF(N(ISNUMBER(IK$2)*$AN75)&gt;0,MIN($D$6,
SUMPRODUCT(N(OFFSET(AlleInstrumente!$C$1,IK$3,0,IK$4,1)=$AN75))
),0),"")</f>
        <v/>
      </c>
      <c r="IL75" t="str">
        <f ca="1">IFERROR(IF(N(ISNUMBER(IL$2)*$AN75)&gt;0,MIN($D$6,
SUMPRODUCT(N(OFFSET(AlleInstrumente!$C$1,IL$3,0,IL$4,1)=$AN75))
),0),"")</f>
        <v/>
      </c>
      <c r="IM75" t="str">
        <f ca="1">IFERROR(IF(N(ISNUMBER(IM$2)*$AN75)&gt;0,MIN($D$6,
SUMPRODUCT(N(OFFSET(AlleInstrumente!$C$1,IM$3,0,IM$4,1)=$AN75))
),0),"")</f>
        <v/>
      </c>
      <c r="IN75" t="str">
        <f ca="1">IFERROR(IF(N(ISNUMBER(IN$2)*$AN75)&gt;0,MIN($D$6,
SUMPRODUCT(N(OFFSET(AlleInstrumente!$C$1,IN$3,0,IN$4,1)=$AN75))
),0),"")</f>
        <v/>
      </c>
      <c r="IO75" t="str">
        <f ca="1">IFERROR(IF(N(ISNUMBER(IO$2)*$AN75)&gt;0,MIN($D$6,
SUMPRODUCT(N(OFFSET(AlleInstrumente!$C$1,IO$3,0,IO$4,1)=$AN75))
),0),"")</f>
        <v/>
      </c>
      <c r="IP75" t="str">
        <f ca="1">IFERROR(IF(N(ISNUMBER(IP$2)*$AN75)&gt;0,MIN($D$6,
SUMPRODUCT(N(OFFSET(AlleInstrumente!$C$1,IP$3,0,IP$4,1)=$AN75))
),0),"")</f>
        <v/>
      </c>
      <c r="IQ75" t="str">
        <f ca="1">IFERROR(IF(N(ISNUMBER(IQ$2)*$AN75)&gt;0,MIN($D$6,
SUMPRODUCT(N(OFFSET(AlleInstrumente!$C$1,IQ$3,0,IQ$4,1)=$AN75))
),0),"")</f>
        <v/>
      </c>
      <c r="IR75" t="str">
        <f ca="1">IFERROR(IF(N(ISNUMBER(IR$2)*$AN75)&gt;0,MIN($D$6,
SUMPRODUCT(N(OFFSET(AlleInstrumente!$C$1,IR$3,0,IR$4,1)=$AN75))
),0),"")</f>
        <v/>
      </c>
      <c r="IS75" t="str">
        <f ca="1">IFERROR(IF(N(ISNUMBER(IS$2)*$AN75)&gt;0,MIN($D$6,
SUMPRODUCT(N(OFFSET(AlleInstrumente!$C$1,IS$3,0,IS$4,1)=$AN75))
),0),"")</f>
        <v/>
      </c>
      <c r="IT75" t="str">
        <f ca="1">IFERROR(IF(N(ISNUMBER(IT$2)*$AN75)&gt;0,MIN($D$6,
SUMPRODUCT(N(OFFSET(AlleInstrumente!$C$1,IT$3,0,IT$4,1)=$AN75))
),0),"")</f>
        <v/>
      </c>
      <c r="IU75" t="str">
        <f ca="1">IFERROR(IF(N(ISNUMBER(IU$2)*$AN75)&gt;0,MIN($D$6,
SUMPRODUCT(N(OFFSET(AlleInstrumente!$C$1,IU$3,0,IU$4,1)=$AN75))
),0),"")</f>
        <v/>
      </c>
      <c r="IV75" t="str">
        <f ca="1">IFERROR(IF(N(ISNUMBER(IV$2)*$AN75)&gt;0,MIN($D$6,
SUMPRODUCT(N(OFFSET(AlleInstrumente!$C$1,IV$3,0,IV$4,1)=$AN75))
),0),"")</f>
        <v/>
      </c>
      <c r="IW75" t="str">
        <f ca="1">IFERROR(IF(N(ISNUMBER(IW$2)*$AN75)&gt;0,MIN($D$6,
SUMPRODUCT(N(OFFSET(AlleInstrumente!$C$1,IW$3,0,IW$4,1)=$AN75))
),0),"")</f>
        <v/>
      </c>
      <c r="IX75" t="str">
        <f ca="1">IFERROR(IF(N(ISNUMBER(IX$2)*$AN75)&gt;0,MIN($D$6,
SUMPRODUCT(N(OFFSET(AlleInstrumente!$C$1,IX$3,0,IX$4,1)=$AN75))
),0),"")</f>
        <v/>
      </c>
      <c r="IY75" t="str">
        <f ca="1">IFERROR(IF(N(ISNUMBER(IY$2)*$AN75)&gt;0,MIN($D$6,
SUMPRODUCT(N(OFFSET(AlleInstrumente!$C$1,IY$3,0,IY$4,1)=$AN75))
),0),"")</f>
        <v/>
      </c>
      <c r="IZ75" t="str">
        <f ca="1">IFERROR(IF(N(ISNUMBER(IZ$2)*$AN75)&gt;0,MIN($D$6,
SUMPRODUCT(N(OFFSET(AlleInstrumente!$C$1,IZ$3,0,IZ$4,1)=$AN75))
),0),"")</f>
        <v/>
      </c>
      <c r="JA75" t="str">
        <f ca="1">IFERROR(IF(N(ISNUMBER(JA$2)*$AN75)&gt;0,MIN($D$6,
SUMPRODUCT(N(OFFSET(AlleInstrumente!$C$1,JA$3,0,JA$4,1)=$AN75))
),0),"")</f>
        <v/>
      </c>
      <c r="JB75" t="str">
        <f ca="1">IFERROR(IF(N(ISNUMBER(JB$2)*$AN75)&gt;0,MIN($D$6,
SUMPRODUCT(N(OFFSET(AlleInstrumente!$C$1,JB$3,0,JB$4,1)=$AN75))
),0),"")</f>
        <v/>
      </c>
      <c r="JC75" t="str">
        <f ca="1">IFERROR(IF(N(ISNUMBER(JC$2)*$AN75)&gt;0,MIN($D$6,
SUMPRODUCT(N(OFFSET(AlleInstrumente!$C$1,JC$3,0,JC$4,1)=$AN75))
),0),"")</f>
        <v/>
      </c>
      <c r="JD75" t="str">
        <f ca="1">IFERROR(IF(N(ISNUMBER(JD$2)*$AN75)&gt;0,MIN($D$6,
SUMPRODUCT(N(OFFSET(AlleInstrumente!$C$1,JD$3,0,JD$4,1)=$AN75))
),0),"")</f>
        <v/>
      </c>
      <c r="JE75" t="str">
        <f ca="1">IFERROR(IF(N(ISNUMBER(JE$2)*$AN75)&gt;0,MIN($D$6,
SUMPRODUCT(N(OFFSET(AlleInstrumente!$C$1,JE$3,0,JE$4,1)=$AN75))
),0),"")</f>
        <v/>
      </c>
      <c r="JF75" t="str">
        <f ca="1">IFERROR(IF(N(ISNUMBER(JF$2)*$AN75)&gt;0,MIN($D$6,
SUMPRODUCT(N(OFFSET(AlleInstrumente!$C$1,JF$3,0,JF$4,1)=$AN75))
),0),"")</f>
        <v/>
      </c>
      <c r="JG75" t="str">
        <f ca="1">IFERROR(IF(N(ISNUMBER(JG$2)*$AN75)&gt;0,MIN($D$6,
SUMPRODUCT(N(OFFSET(AlleInstrumente!$C$1,JG$3,0,JG$4,1)=$AN75))
),0),"")</f>
        <v/>
      </c>
      <c r="JH75" t="str">
        <f ca="1">IFERROR(IF(N(ISNUMBER(JH$2)*$AN75)&gt;0,MIN($D$6,
SUMPRODUCT(N(OFFSET(AlleInstrumente!$C$1,JH$3,0,JH$4,1)=$AN75))
),0),"")</f>
        <v/>
      </c>
      <c r="JI75" t="str">
        <f ca="1">IFERROR(IF(N(ISNUMBER(JI$2)*$AN75)&gt;0,MIN($D$6,
SUMPRODUCT(N(OFFSET(AlleInstrumente!$C$1,JI$3,0,JI$4,1)=$AN75))
),0),"")</f>
        <v/>
      </c>
      <c r="JJ75" t="str">
        <f ca="1">IFERROR(IF(N(ISNUMBER(JJ$2)*$AN75)&gt;0,MIN($D$6,
SUMPRODUCT(N(OFFSET(AlleInstrumente!$C$1,JJ$3,0,JJ$4,1)=$AN75))
),0),"")</f>
        <v/>
      </c>
      <c r="JK75" t="str">
        <f ca="1">IFERROR(IF(N(ISNUMBER(JK$2)*$AN75)&gt;0,MIN($D$6,
SUMPRODUCT(N(OFFSET(AlleInstrumente!$C$1,JK$3,0,JK$4,1)=$AN75))
),0),"")</f>
        <v/>
      </c>
      <c r="JL75" t="str">
        <f ca="1">IFERROR(IF(N(ISNUMBER(JL$2)*$AN75)&gt;0,MIN($D$6,
SUMPRODUCT(N(OFFSET(AlleInstrumente!$C$1,JL$3,0,JL$4,1)=$AN75))
),0),"")</f>
        <v/>
      </c>
      <c r="JM75" t="str">
        <f ca="1">IFERROR(IF(N(ISNUMBER(JM$2)*$AN75)&gt;0,MIN($D$6,
SUMPRODUCT(N(OFFSET(AlleInstrumente!$C$1,JM$3,0,JM$4,1)=$AN75))
),0),"")</f>
        <v/>
      </c>
      <c r="JN75" t="str">
        <f ca="1">IFERROR(IF(N(ISNUMBER(JN$2)*$AN75)&gt;0,MIN($D$6,
SUMPRODUCT(N(OFFSET(AlleInstrumente!$C$1,JN$3,0,JN$4,1)=$AN75))
),0),"")</f>
        <v/>
      </c>
      <c r="JO75" t="str">
        <f ca="1">IFERROR(IF(N(ISNUMBER(JO$2)*$AN75)&gt;0,MIN($D$6,
SUMPRODUCT(N(OFFSET(AlleInstrumente!$C$1,JO$3,0,JO$4,1)=$AN75))
),0),"")</f>
        <v/>
      </c>
      <c r="JP75" t="str">
        <f ca="1">IFERROR(IF(N(ISNUMBER(JP$2)*$AN75)&gt;0,MIN($D$6,
SUMPRODUCT(N(OFFSET(AlleInstrumente!$C$1,JP$3,0,JP$4,1)=$AN75))
),0),"")</f>
        <v/>
      </c>
      <c r="JQ75" t="str">
        <f ca="1">IFERROR(IF(N(ISNUMBER(JQ$2)*$AN75)&gt;0,MIN($D$6,
SUMPRODUCT(N(OFFSET(AlleInstrumente!$C$1,JQ$3,0,JQ$4,1)=$AN75))
),0),"")</f>
        <v/>
      </c>
      <c r="JR75" t="str">
        <f ca="1">IFERROR(IF(N(ISNUMBER(JR$2)*$AN75)&gt;0,MIN($D$6,
SUMPRODUCT(N(OFFSET(AlleInstrumente!$C$1,JR$3,0,JR$4,1)=$AN75))
),0),"")</f>
        <v/>
      </c>
      <c r="JS75" t="str">
        <f ca="1">IFERROR(IF(N(ISNUMBER(JS$2)*$AN75)&gt;0,MIN($D$6,
SUMPRODUCT(N(OFFSET(AlleInstrumente!$C$1,JS$3,0,JS$4,1)=$AN75))
),0),"")</f>
        <v/>
      </c>
      <c r="JT75" t="str">
        <f ca="1">IFERROR(IF(N(ISNUMBER(JT$2)*$AN75)&gt;0,MIN($D$6,
SUMPRODUCT(N(OFFSET(AlleInstrumente!$C$1,JT$3,0,JT$4,1)=$AN75))
),0),"")</f>
        <v/>
      </c>
      <c r="JU75" t="str">
        <f ca="1">IFERROR(IF(N(ISNUMBER(JU$2)*$AN75)&gt;0,MIN($D$6,
SUMPRODUCT(N(OFFSET(AlleInstrumente!$C$1,JU$3,0,JU$4,1)=$AN75))
),0),"")</f>
        <v/>
      </c>
      <c r="JV75" t="str">
        <f ca="1">IFERROR(IF(N(ISNUMBER(JV$2)*$AN75)&gt;0,MIN($D$6,
SUMPRODUCT(N(OFFSET(AlleInstrumente!$C$1,JV$3,0,JV$4,1)=$AN75))
),0),"")</f>
        <v/>
      </c>
      <c r="JW75" t="str">
        <f ca="1">IFERROR(IF(N(ISNUMBER(JW$2)*$AN75)&gt;0,MIN($D$6,
SUMPRODUCT(N(OFFSET(AlleInstrumente!$C$1,JW$3,0,JW$4,1)=$AN75))
),0),"")</f>
        <v/>
      </c>
      <c r="JX75" t="str">
        <f ca="1">IFERROR(IF(N(ISNUMBER(JX$2)*$AN75)&gt;0,MIN($D$6,
SUMPRODUCT(N(OFFSET(AlleInstrumente!$C$1,JX$3,0,JX$4,1)=$AN75))
),0),"")</f>
        <v/>
      </c>
      <c r="JY75" t="str">
        <f ca="1">IFERROR(IF(N(ISNUMBER(JY$2)*$AN75)&gt;0,MIN($D$6,
SUMPRODUCT(N(OFFSET(AlleInstrumente!$C$1,JY$3,0,JY$4,1)=$AN75))
),0),"")</f>
        <v/>
      </c>
      <c r="JZ75" t="str">
        <f ca="1">IFERROR(IF(N(ISNUMBER(JZ$2)*$AN75)&gt;0,MIN($D$6,
SUMPRODUCT(N(OFFSET(AlleInstrumente!$C$1,JZ$3,0,JZ$4,1)=$AN75))
),0),"")</f>
        <v/>
      </c>
      <c r="KA75" t="str">
        <f ca="1">IFERROR(IF(N(ISNUMBER(KA$2)*$AN75)&gt;0,MIN($D$6,
SUMPRODUCT(N(OFFSET(AlleInstrumente!$C$1,KA$3,0,KA$4,1)=$AN75))
),0),"")</f>
        <v/>
      </c>
      <c r="KB75" t="str">
        <f ca="1">IFERROR(IF(N(ISNUMBER(KB$2)*$AN75)&gt;0,MIN($D$6,
SUMPRODUCT(N(OFFSET(AlleInstrumente!$C$1,KB$3,0,KB$4,1)=$AN75))
),0),"")</f>
        <v/>
      </c>
      <c r="KC75" t="str">
        <f ca="1">IFERROR(IF(N(ISNUMBER(KC$2)*$AN75)&gt;0,MIN($D$6,
SUMPRODUCT(N(OFFSET(AlleInstrumente!$C$1,KC$3,0,KC$4,1)=$AN75))
),0),"")</f>
        <v/>
      </c>
      <c r="KD75" t="str">
        <f ca="1">IFERROR(IF(N(ISNUMBER(KD$2)*$AN75)&gt;0,MIN($D$6,
SUMPRODUCT(N(OFFSET(AlleInstrumente!$C$1,KD$3,0,KD$4,1)=$AN75))
),0),"")</f>
        <v/>
      </c>
      <c r="KE75" t="str">
        <f ca="1">IFERROR(IF(N(ISNUMBER(KE$2)*$AN75)&gt;0,MIN($D$6,
SUMPRODUCT(N(OFFSET(AlleInstrumente!$C$1,KE$3,0,KE$4,1)=$AN75))
),0),"")</f>
        <v/>
      </c>
      <c r="KF75" t="str">
        <f ca="1">IFERROR(IF(N(ISNUMBER(KF$2)*$AN75)&gt;0,MIN($D$6,
SUMPRODUCT(N(OFFSET(AlleInstrumente!$C$1,KF$3,0,KF$4,1)=$AN75))
),0),"")</f>
        <v/>
      </c>
      <c r="KG75" t="str">
        <f ca="1">IFERROR(IF(N(ISNUMBER(KG$2)*$AN75)&gt;0,MIN($D$6,
SUMPRODUCT(N(OFFSET(AlleInstrumente!$C$1,KG$3,0,KG$4,1)=$AN75))
),0),"")</f>
        <v/>
      </c>
      <c r="KH75" t="str">
        <f ca="1">IFERROR(IF(N(ISNUMBER(KH$2)*$AN75)&gt;0,MIN($D$6,
SUMPRODUCT(N(OFFSET(AlleInstrumente!$C$1,KH$3,0,KH$4,1)=$AN75))
),0),"")</f>
        <v/>
      </c>
      <c r="KI75" t="str">
        <f ca="1">IFERROR(IF(N(ISNUMBER(KI$2)*$AN75)&gt;0,MIN($D$6,
SUMPRODUCT(N(OFFSET(AlleInstrumente!$C$1,KI$3,0,KI$4,1)=$AN75))
),0),"")</f>
        <v/>
      </c>
      <c r="KJ75" t="str">
        <f ca="1">IFERROR(IF(N(ISNUMBER(KJ$2)*$AN75)&gt;0,MIN($D$6,
SUMPRODUCT(N(OFFSET(AlleInstrumente!$C$1,KJ$3,0,KJ$4,1)=$AN75))
),0),"")</f>
        <v/>
      </c>
      <c r="KK75" t="str">
        <f ca="1">IFERROR(IF(N(ISNUMBER(KK$2)*$AN75)&gt;0,MIN($D$6,
SUMPRODUCT(N(OFFSET(AlleInstrumente!$C$1,KK$3,0,KK$4,1)=$AN75))
),0),"")</f>
        <v/>
      </c>
      <c r="KL75" t="str">
        <f ca="1">IFERROR(IF(N(ISNUMBER(KL$2)*$AN75)&gt;0,MIN($D$6,
SUMPRODUCT(N(OFFSET(AlleInstrumente!$C$1,KL$3,0,KL$4,1)=$AN75))
),0),"")</f>
        <v/>
      </c>
      <c r="KM75" t="str">
        <f ca="1">IFERROR(IF(N(ISNUMBER(KM$2)*$AN75)&gt;0,MIN($D$6,
SUMPRODUCT(N(OFFSET(AlleInstrumente!$C$1,KM$3,0,KM$4,1)=$AN75))
),0),"")</f>
        <v/>
      </c>
      <c r="KN75" t="str">
        <f ca="1">IFERROR(IF(N(ISNUMBER(KN$2)*$AN75)&gt;0,MIN($D$6,
SUMPRODUCT(N(OFFSET(AlleInstrumente!$C$1,KN$3,0,KN$4,1)=$AN75))
),0),"")</f>
        <v/>
      </c>
      <c r="KO75" t="str">
        <f ca="1">IFERROR(IF(N(ISNUMBER(KO$2)*$AN75)&gt;0,MIN($D$6,
SUMPRODUCT(N(OFFSET(AlleInstrumente!$C$1,KO$3,0,KO$4,1)=$AN75))
),0),"")</f>
        <v/>
      </c>
      <c r="KP75" t="str">
        <f ca="1">IFERROR(IF(N(ISNUMBER(KP$2)*$AN75)&gt;0,MIN($D$6,
SUMPRODUCT(N(OFFSET(AlleInstrumente!$C$1,KP$3,0,KP$4,1)=$AN75))
),0),"")</f>
        <v/>
      </c>
      <c r="KQ75" t="str">
        <f ca="1">IFERROR(IF(N(ISNUMBER(KQ$2)*$AN75)&gt;0,MIN($D$6,
SUMPRODUCT(N(OFFSET(AlleInstrumente!$C$1,KQ$3,0,KQ$4,1)=$AN75))
),0),"")</f>
        <v/>
      </c>
      <c r="KR75" t="str">
        <f ca="1">IFERROR(IF(N(ISNUMBER(KR$2)*$AN75)&gt;0,MIN($D$6,
SUMPRODUCT(N(OFFSET(AlleInstrumente!$C$1,KR$3,0,KR$4,1)=$AN75))
),0),"")</f>
        <v/>
      </c>
      <c r="KS75" t="str">
        <f ca="1">IFERROR(IF(N(ISNUMBER(KS$2)*$AN75)&gt;0,MIN($D$6,
SUMPRODUCT(N(OFFSET(AlleInstrumente!$C$1,KS$3,0,KS$4,1)=$AN75))
),0),"")</f>
        <v/>
      </c>
      <c r="KT75" t="str">
        <f ca="1">IFERROR(IF(N(ISNUMBER(KT$2)*$AN75)&gt;0,MIN($D$6,
SUMPRODUCT(N(OFFSET(AlleInstrumente!$C$1,KT$3,0,KT$4,1)=$AN75))
),0),"")</f>
        <v/>
      </c>
      <c r="KU75" t="str">
        <f ca="1">IFERROR(IF(N(ISNUMBER(KU$2)*$AN75)&gt;0,MIN($D$6,
SUMPRODUCT(N(OFFSET(AlleInstrumente!$C$1,KU$3,0,KU$4,1)=$AN75))
),0),"")</f>
        <v/>
      </c>
      <c r="KV75" t="str">
        <f ca="1">IFERROR(IF(N(ISNUMBER(KV$2)*$AN75)&gt;0,MIN($D$6,
SUMPRODUCT(N(OFFSET(AlleInstrumente!$C$1,KV$3,0,KV$4,1)=$AN75))
),0),"")</f>
        <v/>
      </c>
      <c r="KW75" t="str">
        <f ca="1">IFERROR(IF(N(ISNUMBER(KW$2)*$AN75)&gt;0,MIN($D$6,
SUMPRODUCT(N(OFFSET(AlleInstrumente!$C$1,KW$3,0,KW$4,1)=$AN75))
),0),"")</f>
        <v/>
      </c>
      <c r="KX75" t="str">
        <f ca="1">IFERROR(IF(N(ISNUMBER(KX$2)*$AN75)&gt;0,MIN($D$6,
SUMPRODUCT(N(OFFSET(AlleInstrumente!$C$1,KX$3,0,KX$4,1)=$AN75))
),0),"")</f>
        <v/>
      </c>
      <c r="KY75" t="str">
        <f ca="1">IFERROR(IF(N(ISNUMBER(KY$2)*$AN75)&gt;0,MIN($D$6,
SUMPRODUCT(N(OFFSET(AlleInstrumente!$C$1,KY$3,0,KY$4,1)=$AN75))
),0),"")</f>
        <v/>
      </c>
      <c r="KZ75" t="str">
        <f ca="1">IFERROR(IF(N(ISNUMBER(KZ$2)*$AN75)&gt;0,MIN($D$6,
SUMPRODUCT(N(OFFSET(AlleInstrumente!$C$1,KZ$3,0,KZ$4,1)=$AN75))
),0),"")</f>
        <v/>
      </c>
      <c r="LA75" t="str">
        <f ca="1">IFERROR(IF(N(ISNUMBER(LA$2)*$AN75)&gt;0,MIN($D$6,
SUMPRODUCT(N(OFFSET(AlleInstrumente!$C$1,LA$3,0,LA$4,1)=$AN75))
),0),"")</f>
        <v/>
      </c>
      <c r="LB75" t="str">
        <f ca="1">IFERROR(IF(N(ISNUMBER(LB$2)*$AN75)&gt;0,MIN($D$6,
SUMPRODUCT(N(OFFSET(AlleInstrumente!$C$1,LB$3,0,LB$4,1)=$AN75))
),0),"")</f>
        <v/>
      </c>
      <c r="LC75" t="str">
        <f ca="1">IFERROR(IF(N(ISNUMBER(LC$2)*$AN75)&gt;0,MIN($D$6,
SUMPRODUCT(N(OFFSET(AlleInstrumente!$C$1,LC$3,0,LC$4,1)=$AN75))
),0),"")</f>
        <v/>
      </c>
      <c r="LD75" t="str">
        <f ca="1">IFERROR(IF(N(ISNUMBER(LD$2)*$AN75)&gt;0,MIN($D$6,
SUMPRODUCT(N(OFFSET(AlleInstrumente!$C$1,LD$3,0,LD$4,1)=$AN75))
),0),"")</f>
        <v/>
      </c>
      <c r="LE75" t="str">
        <f ca="1">IFERROR(IF(N(ISNUMBER(LE$2)*$AN75)&gt;0,MIN($D$6,
SUMPRODUCT(N(OFFSET(AlleInstrumente!$C$1,LE$3,0,LE$4,1)=$AN75))
),0),"")</f>
        <v/>
      </c>
      <c r="LF75" t="str">
        <f ca="1">IFERROR(IF(N(ISNUMBER(LF$2)*$AN75)&gt;0,MIN($D$6,
SUMPRODUCT(N(OFFSET(AlleInstrumente!$C$1,LF$3,0,LF$4,1)=$AN75))
),0),"")</f>
        <v/>
      </c>
      <c r="LG75" t="str">
        <f ca="1">IFERROR(IF(N(ISNUMBER(LG$2)*$AN75)&gt;0,MIN($D$6,
SUMPRODUCT(N(OFFSET(AlleInstrumente!$C$1,LG$3,0,LG$4,1)=$AN75))
),0),"")</f>
        <v/>
      </c>
      <c r="LH75" t="str">
        <f ca="1">IFERROR(IF(N(ISNUMBER(LH$2)*$AN75)&gt;0,MIN($D$6,
SUMPRODUCT(N(OFFSET(AlleInstrumente!$C$1,LH$3,0,LH$4,1)=$AN75))
),0),"")</f>
        <v/>
      </c>
      <c r="LI75" t="str">
        <f ca="1">IFERROR(IF(N(ISNUMBER(LI$2)*$AN75)&gt;0,MIN($D$6,
SUMPRODUCT(N(OFFSET(AlleInstrumente!$C$1,LI$3,0,LI$4,1)=$AN75))
),0),"")</f>
        <v/>
      </c>
      <c r="LJ75" t="str">
        <f ca="1">IFERROR(IF(N(ISNUMBER(LJ$2)*$AN75)&gt;0,MIN($D$6,
SUMPRODUCT(N(OFFSET(AlleInstrumente!$C$1,LJ$3,0,LJ$4,1)=$AN75))
),0),"")</f>
        <v/>
      </c>
      <c r="LK75" t="str">
        <f ca="1">IFERROR(IF(N(ISNUMBER(LK$2)*$AN75)&gt;0,MIN($D$6,
SUMPRODUCT(N(OFFSET(AlleInstrumente!$C$1,LK$3,0,LK$4,1)=$AN75))
),0),"")</f>
        <v/>
      </c>
      <c r="LL75" t="str">
        <f ca="1">IFERROR(IF(N(ISNUMBER(LL$2)*$AN75)&gt;0,MIN($D$6,
SUMPRODUCT(N(OFFSET(AlleInstrumente!$C$1,LL$3,0,LL$4,1)=$AN75))
),0),"")</f>
        <v/>
      </c>
      <c r="LM75" t="str">
        <f ca="1">IFERROR(IF(N(ISNUMBER(LM$2)*$AN75)&gt;0,MIN($D$6,
SUMPRODUCT(N(OFFSET(AlleInstrumente!$C$1,LM$3,0,LM$4,1)=$AN75))
),0),"")</f>
        <v/>
      </c>
      <c r="LN75" t="str">
        <f ca="1">IFERROR(IF(N(ISNUMBER(LN$2)*$AN75)&gt;0,MIN($D$6,
SUMPRODUCT(N(OFFSET(AlleInstrumente!$C$1,LN$3,0,LN$4,1)=$AN75))
),0),"")</f>
        <v/>
      </c>
      <c r="LO75" t="str">
        <f ca="1">IFERROR(IF(N(ISNUMBER(LO$2)*$AN75)&gt;0,MIN($D$6,
SUMPRODUCT(N(OFFSET(AlleInstrumente!$C$1,LO$3,0,LO$4,1)=$AN75))
),0),"")</f>
        <v/>
      </c>
      <c r="LP75" t="str">
        <f ca="1">IFERROR(IF(N(ISNUMBER(LP$2)*$AN75)&gt;0,MIN($D$6,
SUMPRODUCT(N(OFFSET(AlleInstrumente!$C$1,LP$3,0,LP$4,1)=$AN75))
),0),"")</f>
        <v/>
      </c>
      <c r="LQ75" t="str">
        <f ca="1">IFERROR(IF(N(ISNUMBER(LQ$2)*$AN75)&gt;0,MIN($D$6,
SUMPRODUCT(N(OFFSET(AlleInstrumente!$C$1,LQ$3,0,LQ$4,1)=$AN75))
),0),"")</f>
        <v/>
      </c>
      <c r="LR75" t="str">
        <f ca="1">IFERROR(IF(N(ISNUMBER(LR$2)*$AN75)&gt;0,MIN($D$6,
SUMPRODUCT(N(OFFSET(AlleInstrumente!$C$1,LR$3,0,LR$4,1)=$AN75))
),0),"")</f>
        <v/>
      </c>
      <c r="LS75" t="str">
        <f ca="1">IFERROR(IF(N(ISNUMBER(LS$2)*$AN75)&gt;0,MIN($D$6,
SUMPRODUCT(N(OFFSET(AlleInstrumente!$C$1,LS$3,0,LS$4,1)=$AN75))
),0),"")</f>
        <v/>
      </c>
      <c r="LT75" t="str">
        <f ca="1">IFERROR(IF(N(ISNUMBER(LT$2)*$AN75)&gt;0,MIN($D$6,
SUMPRODUCT(N(OFFSET(AlleInstrumente!$C$1,LT$3,0,LT$4,1)=$AN75))
),0),"")</f>
        <v/>
      </c>
      <c r="LU75" t="str">
        <f ca="1">IFERROR(IF(N(ISNUMBER(LU$2)*$AN75)&gt;0,MIN($D$6,
SUMPRODUCT(N(OFFSET(AlleInstrumente!$C$1,LU$3,0,LU$4,1)=$AN75))
),0),"")</f>
        <v/>
      </c>
      <c r="LV75" t="str">
        <f ca="1">IFERROR(IF(N(ISNUMBER(LV$2)*$AN75)&gt;0,MIN($D$6,
SUMPRODUCT(N(OFFSET(AlleInstrumente!$C$1,LV$3,0,LV$4,1)=$AN75))
),0),"")</f>
        <v/>
      </c>
      <c r="LW75" t="str">
        <f ca="1">IFERROR(IF(N(ISNUMBER(LW$2)*$AN75)&gt;0,MIN($D$6,
SUMPRODUCT(N(OFFSET(AlleInstrumente!$C$1,LW$3,0,LW$4,1)=$AN75))
),0),"")</f>
        <v/>
      </c>
      <c r="LX75" t="str">
        <f ca="1">IFERROR(IF(N(ISNUMBER(LX$2)*$AN75)&gt;0,MIN($D$6,
SUMPRODUCT(N(OFFSET(AlleInstrumente!$C$1,LX$3,0,LX$4,1)=$AN75))
),0),"")</f>
        <v/>
      </c>
      <c r="LY75" t="str">
        <f ca="1">IFERROR(IF(N(ISNUMBER(LY$2)*$AN75)&gt;0,MIN($D$6,
SUMPRODUCT(N(OFFSET(AlleInstrumente!$C$1,LY$3,0,LY$4,1)=$AN75))
),0),"")</f>
        <v/>
      </c>
      <c r="LZ75" t="str">
        <f ca="1">IFERROR(IF(N(ISNUMBER(LZ$2)*$AN75)&gt;0,MIN($D$6,
SUMPRODUCT(N(OFFSET(AlleInstrumente!$C$1,LZ$3,0,LZ$4,1)=$AN75))
),0),"")</f>
        <v/>
      </c>
      <c r="MA75" t="str">
        <f ca="1">IFERROR(IF(N(ISNUMBER(MA$2)*$AN75)&gt;0,MIN($D$6,
SUMPRODUCT(N(OFFSET(AlleInstrumente!$C$1,MA$3,0,MA$4,1)=$AN75))
),0),"")</f>
        <v/>
      </c>
      <c r="MB75" t="str">
        <f ca="1">IFERROR(IF(N(ISNUMBER(MB$2)*$AN75)&gt;0,MIN($D$6,
SUMPRODUCT(N(OFFSET(AlleInstrumente!$C$1,MB$3,0,MB$4,1)=$AN75))
),0),"")</f>
        <v/>
      </c>
      <c r="MC75" t="str">
        <f ca="1">IFERROR(IF(N(ISNUMBER(MC$2)*$AN75)&gt;0,MIN($D$6,
SUMPRODUCT(N(OFFSET(AlleInstrumente!$C$1,MC$3,0,MC$4,1)=$AN75))
),0),"")</f>
        <v/>
      </c>
      <c r="MD75" t="str">
        <f ca="1">IFERROR(IF(N(ISNUMBER(MD$2)*$AN75)&gt;0,MIN($D$6,
SUMPRODUCT(N(OFFSET(AlleInstrumente!$C$1,MD$3,0,MD$4,1)=$AN75))
),0),"")</f>
        <v/>
      </c>
      <c r="ME75" t="str">
        <f ca="1">IFERROR(IF(N(ISNUMBER(ME$2)*$AN75)&gt;0,MIN($D$6,
SUMPRODUCT(N(OFFSET(AlleInstrumente!$C$1,ME$3,0,ME$4,1)=$AN75))
),0),"")</f>
        <v/>
      </c>
      <c r="MF75" t="str">
        <f ca="1">IFERROR(IF(N(ISNUMBER(MF$2)*$AN75)&gt;0,MIN($D$6,
SUMPRODUCT(N(OFFSET(AlleInstrumente!$C$1,MF$3,0,MF$4,1)=$AN75))
),0),"")</f>
        <v/>
      </c>
    </row>
    <row r="76" spans="7:344" x14ac:dyDescent="0.25">
      <c r="G76" t="str">
        <f t="shared" ca="1" si="60"/>
        <v/>
      </c>
      <c r="H76" t="str">
        <f t="shared" ca="1" si="80"/>
        <v/>
      </c>
      <c r="I76" t="str">
        <f t="shared" ca="1" si="61"/>
        <v/>
      </c>
      <c r="J76" t="str">
        <f t="shared" ca="1" si="62"/>
        <v/>
      </c>
      <c r="K76" t="str">
        <f t="shared" ca="1" si="63"/>
        <v/>
      </c>
      <c r="L76" t="str">
        <f t="array" aca="1" ref="L76" ca="1">IF(ISNUMBER(L75),IF(ISNUMBER($K75),$L75,IF($L75&gt;$L$2,MAX(IF(OFFSET($S$6,0,0,_Instrument_count,1)&lt;$L75,OFFSET($S$6,0,0,_Instrument_count,1),$L$2)),"")),"")</f>
        <v/>
      </c>
      <c r="N76" t="str">
        <f t="shared" ca="1" si="81"/>
        <v/>
      </c>
      <c r="P76" s="40" t="str">
        <f t="shared" ca="1" si="64"/>
        <v/>
      </c>
      <c r="Q76" s="40" t="str">
        <f t="shared" ca="1" si="65"/>
        <v/>
      </c>
      <c r="R76" t="str">
        <f t="shared" ca="1" si="66"/>
        <v/>
      </c>
      <c r="S76" t="e">
        <f t="shared" ca="1" si="82"/>
        <v>#VALUE!</v>
      </c>
      <c r="T76">
        <f t="shared" ca="1" si="67"/>
        <v>1</v>
      </c>
      <c r="U76" t="e">
        <f t="shared" ca="1" si="83"/>
        <v>#VALUE!</v>
      </c>
      <c r="V76" t="str">
        <f t="shared" ca="1" si="68"/>
        <v/>
      </c>
      <c r="X76" t="str">
        <f t="shared" ca="1" si="69"/>
        <v/>
      </c>
      <c r="Y76" s="76" t="e">
        <f t="shared" ca="1" si="70"/>
        <v>#VALUE!</v>
      </c>
      <c r="AA76" t="str">
        <f t="shared" ca="1" si="71"/>
        <v/>
      </c>
      <c r="AB76" s="76" t="e">
        <f t="shared" ca="1" si="72"/>
        <v>#VALUE!</v>
      </c>
      <c r="AD76" t="str">
        <f t="shared" ca="1" si="73"/>
        <v/>
      </c>
      <c r="AE76" s="76" t="e">
        <f t="shared" ca="1" si="74"/>
        <v>#VALUE!</v>
      </c>
      <c r="AG76" t="str">
        <f t="shared" ca="1" si="75"/>
        <v/>
      </c>
      <c r="AH76" s="76" t="e">
        <f t="shared" ca="1" si="76"/>
        <v>#VALUE!</v>
      </c>
      <c r="AI76" s="76"/>
      <c r="AJ76" t="str">
        <f t="shared" ca="1" si="84"/>
        <v/>
      </c>
      <c r="AK76" s="76" t="e">
        <f t="shared" ca="1" si="85"/>
        <v>#VALUE!</v>
      </c>
      <c r="AM76" t="str">
        <f ca="1">IF(ISNUMBER(Index!$K75),Index!$N75,"")</f>
        <v/>
      </c>
      <c r="AN76" t="str">
        <f ca="1">IF(ISNUMBER(Index!$K75),Index!$K75,"")</f>
        <v/>
      </c>
      <c r="AO76" t="str">
        <f ca="1">IF(ISNUMBER(AN76),Index!$M75,"")</f>
        <v/>
      </c>
      <c r="AP76" t="str">
        <f t="shared" ca="1" si="77"/>
        <v/>
      </c>
      <c r="AQ76" t="str">
        <f t="shared" ca="1" si="78"/>
        <v/>
      </c>
      <c r="AR76" t="str">
        <f t="shared" ca="1" si="79"/>
        <v/>
      </c>
      <c r="AS76" t="str">
        <f ca="1">IFERROR(IF(N(ISNUMBER(AS$2)*$AN76)&gt;0,MIN($D$6,
SUMPRODUCT(N(OFFSET(AlleInstrumente!$C$1,AS$3,0,AS$4,1)=$AN76))
),0),"")</f>
        <v/>
      </c>
      <c r="AT76" t="str">
        <f ca="1">IFERROR(IF(N(ISNUMBER(AT$2)*$AN76)&gt;0,MIN($D$6,
SUMPRODUCT(N(OFFSET(AlleInstrumente!$C$1,AT$3,0,AT$4,1)=$AN76))
),0),"")</f>
        <v/>
      </c>
      <c r="AU76" t="str">
        <f ca="1">IFERROR(IF(N(ISNUMBER(AU$2)*$AN76)&gt;0,MIN($D$6,
SUMPRODUCT(N(OFFSET(AlleInstrumente!$C$1,AU$3,0,AU$4,1)=$AN76))
),0),"")</f>
        <v/>
      </c>
      <c r="AV76" t="str">
        <f ca="1">IFERROR(IF(N(ISNUMBER(AV$2)*$AN76)&gt;0,MIN($D$6,
SUMPRODUCT(N(OFFSET(AlleInstrumente!$C$1,AV$3,0,AV$4,1)=$AN76))
),0),"")</f>
        <v/>
      </c>
      <c r="AW76" t="str">
        <f ca="1">IFERROR(IF(N(ISNUMBER(AW$2)*$AN76)&gt;0,MIN($D$6,
SUMPRODUCT(N(OFFSET(AlleInstrumente!$C$1,AW$3,0,AW$4,1)=$AN76))
),0),"")</f>
        <v/>
      </c>
      <c r="AX76" t="str">
        <f ca="1">IFERROR(IF(N(ISNUMBER(AX$2)*$AN76)&gt;0,MIN($D$6,
SUMPRODUCT(N(OFFSET(AlleInstrumente!$C$1,AX$3,0,AX$4,1)=$AN76))
),0),"")</f>
        <v/>
      </c>
      <c r="AY76" t="str">
        <f ca="1">IFERROR(IF(N(ISNUMBER(AY$2)*$AN76)&gt;0,MIN($D$6,
SUMPRODUCT(N(OFFSET(AlleInstrumente!$C$1,AY$3,0,AY$4,1)=$AN76))
),0),"")</f>
        <v/>
      </c>
      <c r="AZ76" t="str">
        <f ca="1">IFERROR(IF(N(ISNUMBER(AZ$2)*$AN76)&gt;0,MIN($D$6,
SUMPRODUCT(N(OFFSET(AlleInstrumente!$C$1,AZ$3,0,AZ$4,1)=$AN76))
),0),"")</f>
        <v/>
      </c>
      <c r="BA76" t="str">
        <f ca="1">IFERROR(IF(N(ISNUMBER(BA$2)*$AN76)&gt;0,MIN($D$6,
SUMPRODUCT(N(OFFSET(AlleInstrumente!$C$1,BA$3,0,BA$4,1)=$AN76))
),0),"")</f>
        <v/>
      </c>
      <c r="BB76" t="str">
        <f ca="1">IFERROR(IF(N(ISNUMBER(BB$2)*$AN76)&gt;0,MIN($D$6,
SUMPRODUCT(N(OFFSET(AlleInstrumente!$C$1,BB$3,0,BB$4,1)=$AN76))
),0),"")</f>
        <v/>
      </c>
      <c r="BC76" t="str">
        <f ca="1">IFERROR(IF(N(ISNUMBER(BC$2)*$AN76)&gt;0,MIN($D$6,
SUMPRODUCT(N(OFFSET(AlleInstrumente!$C$1,BC$3,0,BC$4,1)=$AN76))
),0),"")</f>
        <v/>
      </c>
      <c r="BD76" t="str">
        <f ca="1">IFERROR(IF(N(ISNUMBER(BD$2)*$AN76)&gt;0,MIN($D$6,
SUMPRODUCT(N(OFFSET(AlleInstrumente!$C$1,BD$3,0,BD$4,1)=$AN76))
),0),"")</f>
        <v/>
      </c>
      <c r="BE76" t="str">
        <f ca="1">IFERROR(IF(N(ISNUMBER(BE$2)*$AN76)&gt;0,MIN($D$6,
SUMPRODUCT(N(OFFSET(AlleInstrumente!$C$1,BE$3,0,BE$4,1)=$AN76))
),0),"")</f>
        <v/>
      </c>
      <c r="BF76" t="str">
        <f ca="1">IFERROR(IF(N(ISNUMBER(BF$2)*$AN76)&gt;0,MIN($D$6,
SUMPRODUCT(N(OFFSET(AlleInstrumente!$C$1,BF$3,0,BF$4,1)=$AN76))
),0),"")</f>
        <v/>
      </c>
      <c r="BG76" t="str">
        <f ca="1">IFERROR(IF(N(ISNUMBER(BG$2)*$AN76)&gt;0,MIN($D$6,
SUMPRODUCT(N(OFFSET(AlleInstrumente!$C$1,BG$3,0,BG$4,1)=$AN76))
),0),"")</f>
        <v/>
      </c>
      <c r="BH76" t="str">
        <f ca="1">IFERROR(IF(N(ISNUMBER(BH$2)*$AN76)&gt;0,MIN($D$6,
SUMPRODUCT(N(OFFSET(AlleInstrumente!$C$1,BH$3,0,BH$4,1)=$AN76))
),0),"")</f>
        <v/>
      </c>
      <c r="BI76" t="str">
        <f ca="1">IFERROR(IF(N(ISNUMBER(BI$2)*$AN76)&gt;0,MIN($D$6,
SUMPRODUCT(N(OFFSET(AlleInstrumente!$C$1,BI$3,0,BI$4,1)=$AN76))
),0),"")</f>
        <v/>
      </c>
      <c r="BJ76" t="str">
        <f ca="1">IFERROR(IF(N(ISNUMBER(BJ$2)*$AN76)&gt;0,MIN($D$6,
SUMPRODUCT(N(OFFSET(AlleInstrumente!$C$1,BJ$3,0,BJ$4,1)=$AN76))
),0),"")</f>
        <v/>
      </c>
      <c r="BK76" t="str">
        <f ca="1">IFERROR(IF(N(ISNUMBER(BK$2)*$AN76)&gt;0,MIN($D$6,
SUMPRODUCT(N(OFFSET(AlleInstrumente!$C$1,BK$3,0,BK$4,1)=$AN76))
),0),"")</f>
        <v/>
      </c>
      <c r="BL76" t="str">
        <f ca="1">IFERROR(IF(N(ISNUMBER(BL$2)*$AN76)&gt;0,MIN($D$6,
SUMPRODUCT(N(OFFSET(AlleInstrumente!$C$1,BL$3,0,BL$4,1)=$AN76))
),0),"")</f>
        <v/>
      </c>
      <c r="BM76" t="str">
        <f ca="1">IFERROR(IF(N(ISNUMBER(BM$2)*$AN76)&gt;0,MIN($D$6,
SUMPRODUCT(N(OFFSET(AlleInstrumente!$C$1,BM$3,0,BM$4,1)=$AN76))
),0),"")</f>
        <v/>
      </c>
      <c r="BN76" t="str">
        <f ca="1">IFERROR(IF(N(ISNUMBER(BN$2)*$AN76)&gt;0,MIN($D$6,
SUMPRODUCT(N(OFFSET(AlleInstrumente!$C$1,BN$3,0,BN$4,1)=$AN76))
),0),"")</f>
        <v/>
      </c>
      <c r="BO76" t="str">
        <f ca="1">IFERROR(IF(N(ISNUMBER(BO$2)*$AN76)&gt;0,MIN($D$6,
SUMPRODUCT(N(OFFSET(AlleInstrumente!$C$1,BO$3,0,BO$4,1)=$AN76))
),0),"")</f>
        <v/>
      </c>
      <c r="BP76" t="str">
        <f ca="1">IFERROR(IF(N(ISNUMBER(BP$2)*$AN76)&gt;0,MIN($D$6,
SUMPRODUCT(N(OFFSET(AlleInstrumente!$C$1,BP$3,0,BP$4,1)=$AN76))
),0),"")</f>
        <v/>
      </c>
      <c r="BQ76" t="str">
        <f ca="1">IFERROR(IF(N(ISNUMBER(BQ$2)*$AN76)&gt;0,MIN($D$6,
SUMPRODUCT(N(OFFSET(AlleInstrumente!$C$1,BQ$3,0,BQ$4,1)=$AN76))
),0),"")</f>
        <v/>
      </c>
      <c r="BR76" t="str">
        <f ca="1">IFERROR(IF(N(ISNUMBER(BR$2)*$AN76)&gt;0,MIN($D$6,
SUMPRODUCT(N(OFFSET(AlleInstrumente!$C$1,BR$3,0,BR$4,1)=$AN76))
),0),"")</f>
        <v/>
      </c>
      <c r="BS76" t="str">
        <f ca="1">IFERROR(IF(N(ISNUMBER(BS$2)*$AN76)&gt;0,MIN($D$6,
SUMPRODUCT(N(OFFSET(AlleInstrumente!$C$1,BS$3,0,BS$4,1)=$AN76))
),0),"")</f>
        <v/>
      </c>
      <c r="BT76" t="str">
        <f ca="1">IFERROR(IF(N(ISNUMBER(BT$2)*$AN76)&gt;0,MIN($D$6,
SUMPRODUCT(N(OFFSET(AlleInstrumente!$C$1,BT$3,0,BT$4,1)=$AN76))
),0),"")</f>
        <v/>
      </c>
      <c r="BU76" t="str">
        <f ca="1">IFERROR(IF(N(ISNUMBER(BU$2)*$AN76)&gt;0,MIN($D$6,
SUMPRODUCT(N(OFFSET(AlleInstrumente!$C$1,BU$3,0,BU$4,1)=$AN76))
),0),"")</f>
        <v/>
      </c>
      <c r="BV76" t="str">
        <f ca="1">IFERROR(IF(N(ISNUMBER(BV$2)*$AN76)&gt;0,MIN($D$6,
SUMPRODUCT(N(OFFSET(AlleInstrumente!$C$1,BV$3,0,BV$4,1)=$AN76))
),0),"")</f>
        <v/>
      </c>
      <c r="BW76" t="str">
        <f ca="1">IFERROR(IF(N(ISNUMBER(BW$2)*$AN76)&gt;0,MIN($D$6,
SUMPRODUCT(N(OFFSET(AlleInstrumente!$C$1,BW$3,0,BW$4,1)=$AN76))
),0),"")</f>
        <v/>
      </c>
      <c r="BX76" t="str">
        <f ca="1">IFERROR(IF(N(ISNUMBER(BX$2)*$AN76)&gt;0,MIN($D$6,
SUMPRODUCT(N(OFFSET(AlleInstrumente!$C$1,BX$3,0,BX$4,1)=$AN76))
),0),"")</f>
        <v/>
      </c>
      <c r="BY76" t="str">
        <f ca="1">IFERROR(IF(N(ISNUMBER(BY$2)*$AN76)&gt;0,MIN($D$6,
SUMPRODUCT(N(OFFSET(AlleInstrumente!$C$1,BY$3,0,BY$4,1)=$AN76))
),0),"")</f>
        <v/>
      </c>
      <c r="BZ76" t="str">
        <f ca="1">IFERROR(IF(N(ISNUMBER(BZ$2)*$AN76)&gt;0,MIN($D$6,
SUMPRODUCT(N(OFFSET(AlleInstrumente!$C$1,BZ$3,0,BZ$4,1)=$AN76))
),0),"")</f>
        <v/>
      </c>
      <c r="CA76" t="str">
        <f ca="1">IFERROR(IF(N(ISNUMBER(CA$2)*$AN76)&gt;0,MIN($D$6,
SUMPRODUCT(N(OFFSET(AlleInstrumente!$C$1,CA$3,0,CA$4,1)=$AN76))
),0),"")</f>
        <v/>
      </c>
      <c r="CB76" t="str">
        <f ca="1">IFERROR(IF(N(ISNUMBER(CB$2)*$AN76)&gt;0,MIN($D$6,
SUMPRODUCT(N(OFFSET(AlleInstrumente!$C$1,CB$3,0,CB$4,1)=$AN76))
),0),"")</f>
        <v/>
      </c>
      <c r="CC76" t="str">
        <f ca="1">IFERROR(IF(N(ISNUMBER(CC$2)*$AN76)&gt;0,MIN($D$6,
SUMPRODUCT(N(OFFSET(AlleInstrumente!$C$1,CC$3,0,CC$4,1)=$AN76))
),0),"")</f>
        <v/>
      </c>
      <c r="CD76" t="str">
        <f ca="1">IFERROR(IF(N(ISNUMBER(CD$2)*$AN76)&gt;0,MIN($D$6,
SUMPRODUCT(N(OFFSET(AlleInstrumente!$C$1,CD$3,0,CD$4,1)=$AN76))
),0),"")</f>
        <v/>
      </c>
      <c r="CE76" t="str">
        <f ca="1">IFERROR(IF(N(ISNUMBER(CE$2)*$AN76)&gt;0,MIN($D$6,
SUMPRODUCT(N(OFFSET(AlleInstrumente!$C$1,CE$3,0,CE$4,1)=$AN76))
),0),"")</f>
        <v/>
      </c>
      <c r="CF76" t="str">
        <f ca="1">IFERROR(IF(N(ISNUMBER(CF$2)*$AN76)&gt;0,MIN($D$6,
SUMPRODUCT(N(OFFSET(AlleInstrumente!$C$1,CF$3,0,CF$4,1)=$AN76))
),0),"")</f>
        <v/>
      </c>
      <c r="CG76" t="str">
        <f ca="1">IFERROR(IF(N(ISNUMBER(CG$2)*$AN76)&gt;0,MIN($D$6,
SUMPRODUCT(N(OFFSET(AlleInstrumente!$C$1,CG$3,0,CG$4,1)=$AN76))
),0),"")</f>
        <v/>
      </c>
      <c r="CH76" t="str">
        <f ca="1">IFERROR(IF(N(ISNUMBER(CH$2)*$AN76)&gt;0,MIN($D$6,
SUMPRODUCT(N(OFFSET(AlleInstrumente!$C$1,CH$3,0,CH$4,1)=$AN76))
),0),"")</f>
        <v/>
      </c>
      <c r="CI76" t="str">
        <f ca="1">IFERROR(IF(N(ISNUMBER(CI$2)*$AN76)&gt;0,MIN($D$6,
SUMPRODUCT(N(OFFSET(AlleInstrumente!$C$1,CI$3,0,CI$4,1)=$AN76))
),0),"")</f>
        <v/>
      </c>
      <c r="CJ76" t="str">
        <f ca="1">IFERROR(IF(N(ISNUMBER(CJ$2)*$AN76)&gt;0,MIN($D$6,
SUMPRODUCT(N(OFFSET(AlleInstrumente!$C$1,CJ$3,0,CJ$4,1)=$AN76))
),0),"")</f>
        <v/>
      </c>
      <c r="CK76" t="str">
        <f ca="1">IFERROR(IF(N(ISNUMBER(CK$2)*$AN76)&gt;0,MIN($D$6,
SUMPRODUCT(N(OFFSET(AlleInstrumente!$C$1,CK$3,0,CK$4,1)=$AN76))
),0),"")</f>
        <v/>
      </c>
      <c r="CL76" t="str">
        <f ca="1">IFERROR(IF(N(ISNUMBER(CL$2)*$AN76)&gt;0,MIN($D$6,
SUMPRODUCT(N(OFFSET(AlleInstrumente!$C$1,CL$3,0,CL$4,1)=$AN76))
),0),"")</f>
        <v/>
      </c>
      <c r="CM76" t="str">
        <f ca="1">IFERROR(IF(N(ISNUMBER(CM$2)*$AN76)&gt;0,MIN($D$6,
SUMPRODUCT(N(OFFSET(AlleInstrumente!$C$1,CM$3,0,CM$4,1)=$AN76))
),0),"")</f>
        <v/>
      </c>
      <c r="CN76" t="str">
        <f ca="1">IFERROR(IF(N(ISNUMBER(CN$2)*$AN76)&gt;0,MIN($D$6,
SUMPRODUCT(N(OFFSET(AlleInstrumente!$C$1,CN$3,0,CN$4,1)=$AN76))
),0),"")</f>
        <v/>
      </c>
      <c r="CO76" t="str">
        <f ca="1">IFERROR(IF(N(ISNUMBER(CO$2)*$AN76)&gt;0,MIN($D$6,
SUMPRODUCT(N(OFFSET(AlleInstrumente!$C$1,CO$3,0,CO$4,1)=$AN76))
),0),"")</f>
        <v/>
      </c>
      <c r="CP76" t="str">
        <f ca="1">IFERROR(IF(N(ISNUMBER(CP$2)*$AN76)&gt;0,MIN($D$6,
SUMPRODUCT(N(OFFSET(AlleInstrumente!$C$1,CP$3,0,CP$4,1)=$AN76))
),0),"")</f>
        <v/>
      </c>
      <c r="CQ76" t="str">
        <f ca="1">IFERROR(IF(N(ISNUMBER(CQ$2)*$AN76)&gt;0,MIN($D$6,
SUMPRODUCT(N(OFFSET(AlleInstrumente!$C$1,CQ$3,0,CQ$4,1)=$AN76))
),0),"")</f>
        <v/>
      </c>
      <c r="CR76" t="str">
        <f ca="1">IFERROR(IF(N(ISNUMBER(CR$2)*$AN76)&gt;0,MIN($D$6,
SUMPRODUCT(N(OFFSET(AlleInstrumente!$C$1,CR$3,0,CR$4,1)=$AN76))
),0),"")</f>
        <v/>
      </c>
      <c r="CS76" t="str">
        <f ca="1">IFERROR(IF(N(ISNUMBER(CS$2)*$AN76)&gt;0,MIN($D$6,
SUMPRODUCT(N(OFFSET(AlleInstrumente!$C$1,CS$3,0,CS$4,1)=$AN76))
),0),"")</f>
        <v/>
      </c>
      <c r="CT76" t="str">
        <f ca="1">IFERROR(IF(N(ISNUMBER(CT$2)*$AN76)&gt;0,MIN($D$6,
SUMPRODUCT(N(OFFSET(AlleInstrumente!$C$1,CT$3,0,CT$4,1)=$AN76))
),0),"")</f>
        <v/>
      </c>
      <c r="CU76" t="str">
        <f ca="1">IFERROR(IF(N(ISNUMBER(CU$2)*$AN76)&gt;0,MIN($D$6,
SUMPRODUCT(N(OFFSET(AlleInstrumente!$C$1,CU$3,0,CU$4,1)=$AN76))
),0),"")</f>
        <v/>
      </c>
      <c r="CV76" t="str">
        <f ca="1">IFERROR(IF(N(ISNUMBER(CV$2)*$AN76)&gt;0,MIN($D$6,
SUMPRODUCT(N(OFFSET(AlleInstrumente!$C$1,CV$3,0,CV$4,1)=$AN76))
),0),"")</f>
        <v/>
      </c>
      <c r="CW76" t="str">
        <f ca="1">IFERROR(IF(N(ISNUMBER(CW$2)*$AN76)&gt;0,MIN($D$6,
SUMPRODUCT(N(OFFSET(AlleInstrumente!$C$1,CW$3,0,CW$4,1)=$AN76))
),0),"")</f>
        <v/>
      </c>
      <c r="CX76" t="str">
        <f ca="1">IFERROR(IF(N(ISNUMBER(CX$2)*$AN76)&gt;0,MIN($D$6,
SUMPRODUCT(N(OFFSET(AlleInstrumente!$C$1,CX$3,0,CX$4,1)=$AN76))
),0),"")</f>
        <v/>
      </c>
      <c r="CY76" t="str">
        <f ca="1">IFERROR(IF(N(ISNUMBER(CY$2)*$AN76)&gt;0,MIN($D$6,
SUMPRODUCT(N(OFFSET(AlleInstrumente!$C$1,CY$3,0,CY$4,1)=$AN76))
),0),"")</f>
        <v/>
      </c>
      <c r="CZ76" t="str">
        <f ca="1">IFERROR(IF(N(ISNUMBER(CZ$2)*$AN76)&gt;0,MIN($D$6,
SUMPRODUCT(N(OFFSET(AlleInstrumente!$C$1,CZ$3,0,CZ$4,1)=$AN76))
),0),"")</f>
        <v/>
      </c>
      <c r="DA76" t="str">
        <f ca="1">IFERROR(IF(N(ISNUMBER(DA$2)*$AN76)&gt;0,MIN($D$6,
SUMPRODUCT(N(OFFSET(AlleInstrumente!$C$1,DA$3,0,DA$4,1)=$AN76))
),0),"")</f>
        <v/>
      </c>
      <c r="DB76" t="str">
        <f ca="1">IFERROR(IF(N(ISNUMBER(DB$2)*$AN76)&gt;0,MIN($D$6,
SUMPRODUCT(N(OFFSET(AlleInstrumente!$C$1,DB$3,0,DB$4,1)=$AN76))
),0),"")</f>
        <v/>
      </c>
      <c r="DC76" t="str">
        <f ca="1">IFERROR(IF(N(ISNUMBER(DC$2)*$AN76)&gt;0,MIN($D$6,
SUMPRODUCT(N(OFFSET(AlleInstrumente!$C$1,DC$3,0,DC$4,1)=$AN76))
),0),"")</f>
        <v/>
      </c>
      <c r="DD76" t="str">
        <f ca="1">IFERROR(IF(N(ISNUMBER(DD$2)*$AN76)&gt;0,MIN($D$6,
SUMPRODUCT(N(OFFSET(AlleInstrumente!$C$1,DD$3,0,DD$4,1)=$AN76))
),0),"")</f>
        <v/>
      </c>
      <c r="DE76" t="str">
        <f ca="1">IFERROR(IF(N(ISNUMBER(DE$2)*$AN76)&gt;0,MIN($D$6,
SUMPRODUCT(N(OFFSET(AlleInstrumente!$C$1,DE$3,0,DE$4,1)=$AN76))
),0),"")</f>
        <v/>
      </c>
      <c r="DF76" t="str">
        <f ca="1">IFERROR(IF(N(ISNUMBER(DF$2)*$AN76)&gt;0,MIN($D$6,
SUMPRODUCT(N(OFFSET(AlleInstrumente!$C$1,DF$3,0,DF$4,1)=$AN76))
),0),"")</f>
        <v/>
      </c>
      <c r="DG76" t="str">
        <f ca="1">IFERROR(IF(N(ISNUMBER(DG$2)*$AN76)&gt;0,MIN($D$6,
SUMPRODUCT(N(OFFSET(AlleInstrumente!$C$1,DG$3,0,DG$4,1)=$AN76))
),0),"")</f>
        <v/>
      </c>
      <c r="DH76" t="str">
        <f ca="1">IFERROR(IF(N(ISNUMBER(DH$2)*$AN76)&gt;0,MIN($D$6,
SUMPRODUCT(N(OFFSET(AlleInstrumente!$C$1,DH$3,0,DH$4,1)=$AN76))
),0),"")</f>
        <v/>
      </c>
      <c r="DI76" t="str">
        <f ca="1">IFERROR(IF(N(ISNUMBER(DI$2)*$AN76)&gt;0,MIN($D$6,
SUMPRODUCT(N(OFFSET(AlleInstrumente!$C$1,DI$3,0,DI$4,1)=$AN76))
),0),"")</f>
        <v/>
      </c>
      <c r="DJ76" t="str">
        <f ca="1">IFERROR(IF(N(ISNUMBER(DJ$2)*$AN76)&gt;0,MIN($D$6,
SUMPRODUCT(N(OFFSET(AlleInstrumente!$C$1,DJ$3,0,DJ$4,1)=$AN76))
),0),"")</f>
        <v/>
      </c>
      <c r="DK76" t="str">
        <f ca="1">IFERROR(IF(N(ISNUMBER(DK$2)*$AN76)&gt;0,MIN($D$6,
SUMPRODUCT(N(OFFSET(AlleInstrumente!$C$1,DK$3,0,DK$4,1)=$AN76))
),0),"")</f>
        <v/>
      </c>
      <c r="DL76" t="str">
        <f ca="1">IFERROR(IF(N(ISNUMBER(DL$2)*$AN76)&gt;0,MIN($D$6,
SUMPRODUCT(N(OFFSET(AlleInstrumente!$C$1,DL$3,0,DL$4,1)=$AN76))
),0),"")</f>
        <v/>
      </c>
      <c r="DM76" t="str">
        <f ca="1">IFERROR(IF(N(ISNUMBER(DM$2)*$AN76)&gt;0,MIN($D$6,
SUMPRODUCT(N(OFFSET(AlleInstrumente!$C$1,DM$3,0,DM$4,1)=$AN76))
),0),"")</f>
        <v/>
      </c>
      <c r="DN76" t="str">
        <f ca="1">IFERROR(IF(N(ISNUMBER(DN$2)*$AN76)&gt;0,MIN($D$6,
SUMPRODUCT(N(OFFSET(AlleInstrumente!$C$1,DN$3,0,DN$4,1)=$AN76))
),0),"")</f>
        <v/>
      </c>
      <c r="DO76" t="str">
        <f ca="1">IFERROR(IF(N(ISNUMBER(DO$2)*$AN76)&gt;0,MIN($D$6,
SUMPRODUCT(N(OFFSET(AlleInstrumente!$C$1,DO$3,0,DO$4,1)=$AN76))
),0),"")</f>
        <v/>
      </c>
      <c r="DP76" t="str">
        <f ca="1">IFERROR(IF(N(ISNUMBER(DP$2)*$AN76)&gt;0,MIN($D$6,
SUMPRODUCT(N(OFFSET(AlleInstrumente!$C$1,DP$3,0,DP$4,1)=$AN76))
),0),"")</f>
        <v/>
      </c>
      <c r="DQ76" t="str">
        <f ca="1">IFERROR(IF(N(ISNUMBER(DQ$2)*$AN76)&gt;0,MIN($D$6,
SUMPRODUCT(N(OFFSET(AlleInstrumente!$C$1,DQ$3,0,DQ$4,1)=$AN76))
),0),"")</f>
        <v/>
      </c>
      <c r="DR76" t="str">
        <f ca="1">IFERROR(IF(N(ISNUMBER(DR$2)*$AN76)&gt;0,MIN($D$6,
SUMPRODUCT(N(OFFSET(AlleInstrumente!$C$1,DR$3,0,DR$4,1)=$AN76))
),0),"")</f>
        <v/>
      </c>
      <c r="DS76" t="str">
        <f ca="1">IFERROR(IF(N(ISNUMBER(DS$2)*$AN76)&gt;0,MIN($D$6,
SUMPRODUCT(N(OFFSET(AlleInstrumente!$C$1,DS$3,0,DS$4,1)=$AN76))
),0),"")</f>
        <v/>
      </c>
      <c r="DT76" t="str">
        <f ca="1">IFERROR(IF(N(ISNUMBER(DT$2)*$AN76)&gt;0,MIN($D$6,
SUMPRODUCT(N(OFFSET(AlleInstrumente!$C$1,DT$3,0,DT$4,1)=$AN76))
),0),"")</f>
        <v/>
      </c>
      <c r="DU76" t="str">
        <f ca="1">IFERROR(IF(N(ISNUMBER(DU$2)*$AN76)&gt;0,MIN($D$6,
SUMPRODUCT(N(OFFSET(AlleInstrumente!$C$1,DU$3,0,DU$4,1)=$AN76))
),0),"")</f>
        <v/>
      </c>
      <c r="DV76" t="str">
        <f ca="1">IFERROR(IF(N(ISNUMBER(DV$2)*$AN76)&gt;0,MIN($D$6,
SUMPRODUCT(N(OFFSET(AlleInstrumente!$C$1,DV$3,0,DV$4,1)=$AN76))
),0),"")</f>
        <v/>
      </c>
      <c r="DW76" t="str">
        <f ca="1">IFERROR(IF(N(ISNUMBER(DW$2)*$AN76)&gt;0,MIN($D$6,
SUMPRODUCT(N(OFFSET(AlleInstrumente!$C$1,DW$3,0,DW$4,1)=$AN76))
),0),"")</f>
        <v/>
      </c>
      <c r="DX76" t="str">
        <f ca="1">IFERROR(IF(N(ISNUMBER(DX$2)*$AN76)&gt;0,MIN($D$6,
SUMPRODUCT(N(OFFSET(AlleInstrumente!$C$1,DX$3,0,DX$4,1)=$AN76))
),0),"")</f>
        <v/>
      </c>
      <c r="DY76" t="str">
        <f ca="1">IFERROR(IF(N(ISNUMBER(DY$2)*$AN76)&gt;0,MIN($D$6,
SUMPRODUCT(N(OFFSET(AlleInstrumente!$C$1,DY$3,0,DY$4,1)=$AN76))
),0),"")</f>
        <v/>
      </c>
      <c r="DZ76" t="str">
        <f ca="1">IFERROR(IF(N(ISNUMBER(DZ$2)*$AN76)&gt;0,MIN($D$6,
SUMPRODUCT(N(OFFSET(AlleInstrumente!$C$1,DZ$3,0,DZ$4,1)=$AN76))
),0),"")</f>
        <v/>
      </c>
      <c r="EA76" t="str">
        <f ca="1">IFERROR(IF(N(ISNUMBER(EA$2)*$AN76)&gt;0,MIN($D$6,
SUMPRODUCT(N(OFFSET(AlleInstrumente!$C$1,EA$3,0,EA$4,1)=$AN76))
),0),"")</f>
        <v/>
      </c>
      <c r="EB76" t="str">
        <f ca="1">IFERROR(IF(N(ISNUMBER(EB$2)*$AN76)&gt;0,MIN($D$6,
SUMPRODUCT(N(OFFSET(AlleInstrumente!$C$1,EB$3,0,EB$4,1)=$AN76))
),0),"")</f>
        <v/>
      </c>
      <c r="EC76" t="str">
        <f ca="1">IFERROR(IF(N(ISNUMBER(EC$2)*$AN76)&gt;0,MIN($D$6,
SUMPRODUCT(N(OFFSET(AlleInstrumente!$C$1,EC$3,0,EC$4,1)=$AN76))
),0),"")</f>
        <v/>
      </c>
      <c r="ED76" t="str">
        <f ca="1">IFERROR(IF(N(ISNUMBER(ED$2)*$AN76)&gt;0,MIN($D$6,
SUMPRODUCT(N(OFFSET(AlleInstrumente!$C$1,ED$3,0,ED$4,1)=$AN76))
),0),"")</f>
        <v/>
      </c>
      <c r="EE76" t="str">
        <f ca="1">IFERROR(IF(N(ISNUMBER(EE$2)*$AN76)&gt;0,MIN($D$6,
SUMPRODUCT(N(OFFSET(AlleInstrumente!$C$1,EE$3,0,EE$4,1)=$AN76))
),0),"")</f>
        <v/>
      </c>
      <c r="EF76" t="str">
        <f ca="1">IFERROR(IF(N(ISNUMBER(EF$2)*$AN76)&gt;0,MIN($D$6,
SUMPRODUCT(N(OFFSET(AlleInstrumente!$C$1,EF$3,0,EF$4,1)=$AN76))
),0),"")</f>
        <v/>
      </c>
      <c r="EG76" t="str">
        <f ca="1">IFERROR(IF(N(ISNUMBER(EG$2)*$AN76)&gt;0,MIN($D$6,
SUMPRODUCT(N(OFFSET(AlleInstrumente!$C$1,EG$3,0,EG$4,1)=$AN76))
),0),"")</f>
        <v/>
      </c>
      <c r="EH76" t="str">
        <f ca="1">IFERROR(IF(N(ISNUMBER(EH$2)*$AN76)&gt;0,MIN($D$6,
SUMPRODUCT(N(OFFSET(AlleInstrumente!$C$1,EH$3,0,EH$4,1)=$AN76))
),0),"")</f>
        <v/>
      </c>
      <c r="EI76" t="str">
        <f ca="1">IFERROR(IF(N(ISNUMBER(EI$2)*$AN76)&gt;0,MIN($D$6,
SUMPRODUCT(N(OFFSET(AlleInstrumente!$C$1,EI$3,0,EI$4,1)=$AN76))
),0),"")</f>
        <v/>
      </c>
      <c r="EJ76" t="str">
        <f ca="1">IFERROR(IF(N(ISNUMBER(EJ$2)*$AN76)&gt;0,MIN($D$6,
SUMPRODUCT(N(OFFSET(AlleInstrumente!$C$1,EJ$3,0,EJ$4,1)=$AN76))
),0),"")</f>
        <v/>
      </c>
      <c r="EK76" t="str">
        <f ca="1">IFERROR(IF(N(ISNUMBER(EK$2)*$AN76)&gt;0,MIN($D$6,
SUMPRODUCT(N(OFFSET(AlleInstrumente!$C$1,EK$3,0,EK$4,1)=$AN76))
),0),"")</f>
        <v/>
      </c>
      <c r="EL76" t="str">
        <f ca="1">IFERROR(IF(N(ISNUMBER(EL$2)*$AN76)&gt;0,MIN($D$6,
SUMPRODUCT(N(OFFSET(AlleInstrumente!$C$1,EL$3,0,EL$4,1)=$AN76))
),0),"")</f>
        <v/>
      </c>
      <c r="EM76" t="str">
        <f ca="1">IFERROR(IF(N(ISNUMBER(EM$2)*$AN76)&gt;0,MIN($D$6,
SUMPRODUCT(N(OFFSET(AlleInstrumente!$C$1,EM$3,0,EM$4,1)=$AN76))
),0),"")</f>
        <v/>
      </c>
      <c r="EN76" t="str">
        <f ca="1">IFERROR(IF(N(ISNUMBER(EN$2)*$AN76)&gt;0,MIN($D$6,
SUMPRODUCT(N(OFFSET(AlleInstrumente!$C$1,EN$3,0,EN$4,1)=$AN76))
),0),"")</f>
        <v/>
      </c>
      <c r="EO76" t="str">
        <f ca="1">IFERROR(IF(N(ISNUMBER(EO$2)*$AN76)&gt;0,MIN($D$6,
SUMPRODUCT(N(OFFSET(AlleInstrumente!$C$1,EO$3,0,EO$4,1)=$AN76))
),0),"")</f>
        <v/>
      </c>
      <c r="EP76" t="str">
        <f ca="1">IFERROR(IF(N(ISNUMBER(EP$2)*$AN76)&gt;0,MIN($D$6,
SUMPRODUCT(N(OFFSET(AlleInstrumente!$C$1,EP$3,0,EP$4,1)=$AN76))
),0),"")</f>
        <v/>
      </c>
      <c r="EQ76" t="str">
        <f ca="1">IFERROR(IF(N(ISNUMBER(EQ$2)*$AN76)&gt;0,MIN($D$6,
SUMPRODUCT(N(OFFSET(AlleInstrumente!$C$1,EQ$3,0,EQ$4,1)=$AN76))
),0),"")</f>
        <v/>
      </c>
      <c r="ER76" t="str">
        <f ca="1">IFERROR(IF(N(ISNUMBER(ER$2)*$AN76)&gt;0,MIN($D$6,
SUMPRODUCT(N(OFFSET(AlleInstrumente!$C$1,ER$3,0,ER$4,1)=$AN76))
),0),"")</f>
        <v/>
      </c>
      <c r="ES76" t="str">
        <f ca="1">IFERROR(IF(N(ISNUMBER(ES$2)*$AN76)&gt;0,MIN($D$6,
SUMPRODUCT(N(OFFSET(AlleInstrumente!$C$1,ES$3,0,ES$4,1)=$AN76))
),0),"")</f>
        <v/>
      </c>
      <c r="ET76" t="str">
        <f ca="1">IFERROR(IF(N(ISNUMBER(ET$2)*$AN76)&gt;0,MIN($D$6,
SUMPRODUCT(N(OFFSET(AlleInstrumente!$C$1,ET$3,0,ET$4,1)=$AN76))
),0),"")</f>
        <v/>
      </c>
      <c r="EU76" t="str">
        <f ca="1">IFERROR(IF(N(ISNUMBER(EU$2)*$AN76)&gt;0,MIN($D$6,
SUMPRODUCT(N(OFFSET(AlleInstrumente!$C$1,EU$3,0,EU$4,1)=$AN76))
),0),"")</f>
        <v/>
      </c>
      <c r="EV76" t="str">
        <f ca="1">IFERROR(IF(N(ISNUMBER(EV$2)*$AN76)&gt;0,MIN($D$6,
SUMPRODUCT(N(OFFSET(AlleInstrumente!$C$1,EV$3,0,EV$4,1)=$AN76))
),0),"")</f>
        <v/>
      </c>
      <c r="EW76" t="str">
        <f ca="1">IFERROR(IF(N(ISNUMBER(EW$2)*$AN76)&gt;0,MIN($D$6,
SUMPRODUCT(N(OFFSET(AlleInstrumente!$C$1,EW$3,0,EW$4,1)=$AN76))
),0),"")</f>
        <v/>
      </c>
      <c r="EX76" t="str">
        <f ca="1">IFERROR(IF(N(ISNUMBER(EX$2)*$AN76)&gt;0,MIN($D$6,
SUMPRODUCT(N(OFFSET(AlleInstrumente!$C$1,EX$3,0,EX$4,1)=$AN76))
),0),"")</f>
        <v/>
      </c>
      <c r="EY76" t="str">
        <f ca="1">IFERROR(IF(N(ISNUMBER(EY$2)*$AN76)&gt;0,MIN($D$6,
SUMPRODUCT(N(OFFSET(AlleInstrumente!$C$1,EY$3,0,EY$4,1)=$AN76))
),0),"")</f>
        <v/>
      </c>
      <c r="EZ76" t="str">
        <f ca="1">IFERROR(IF(N(ISNUMBER(EZ$2)*$AN76)&gt;0,MIN($D$6,
SUMPRODUCT(N(OFFSET(AlleInstrumente!$C$1,EZ$3,0,EZ$4,1)=$AN76))
),0),"")</f>
        <v/>
      </c>
      <c r="FA76" t="str">
        <f ca="1">IFERROR(IF(N(ISNUMBER(FA$2)*$AN76)&gt;0,MIN($D$6,
SUMPRODUCT(N(OFFSET(AlleInstrumente!$C$1,FA$3,0,FA$4,1)=$AN76))
),0),"")</f>
        <v/>
      </c>
      <c r="FB76" t="str">
        <f ca="1">IFERROR(IF(N(ISNUMBER(FB$2)*$AN76)&gt;0,MIN($D$6,
SUMPRODUCT(N(OFFSET(AlleInstrumente!$C$1,FB$3,0,FB$4,1)=$AN76))
),0),"")</f>
        <v/>
      </c>
      <c r="FC76" t="str">
        <f ca="1">IFERROR(IF(N(ISNUMBER(FC$2)*$AN76)&gt;0,MIN($D$6,
SUMPRODUCT(N(OFFSET(AlleInstrumente!$C$1,FC$3,0,FC$4,1)=$AN76))
),0),"")</f>
        <v/>
      </c>
      <c r="FD76" t="str">
        <f ca="1">IFERROR(IF(N(ISNUMBER(FD$2)*$AN76)&gt;0,MIN($D$6,
SUMPRODUCT(N(OFFSET(AlleInstrumente!$C$1,FD$3,0,FD$4,1)=$AN76))
),0),"")</f>
        <v/>
      </c>
      <c r="FE76" t="str">
        <f ca="1">IFERROR(IF(N(ISNUMBER(FE$2)*$AN76)&gt;0,MIN($D$6,
SUMPRODUCT(N(OFFSET(AlleInstrumente!$C$1,FE$3,0,FE$4,1)=$AN76))
),0),"")</f>
        <v/>
      </c>
      <c r="FF76" t="str">
        <f ca="1">IFERROR(IF(N(ISNUMBER(FF$2)*$AN76)&gt;0,MIN($D$6,
SUMPRODUCT(N(OFFSET(AlleInstrumente!$C$1,FF$3,0,FF$4,1)=$AN76))
),0),"")</f>
        <v/>
      </c>
      <c r="FG76" t="str">
        <f ca="1">IFERROR(IF(N(ISNUMBER(FG$2)*$AN76)&gt;0,MIN($D$6,
SUMPRODUCT(N(OFFSET(AlleInstrumente!$C$1,FG$3,0,FG$4,1)=$AN76))
),0),"")</f>
        <v/>
      </c>
      <c r="FH76" t="str">
        <f ca="1">IFERROR(IF(N(ISNUMBER(FH$2)*$AN76)&gt;0,MIN($D$6,
SUMPRODUCT(N(OFFSET(AlleInstrumente!$C$1,FH$3,0,FH$4,1)=$AN76))
),0),"")</f>
        <v/>
      </c>
      <c r="FI76" t="str">
        <f ca="1">IFERROR(IF(N(ISNUMBER(FI$2)*$AN76)&gt;0,MIN($D$6,
SUMPRODUCT(N(OFFSET(AlleInstrumente!$C$1,FI$3,0,FI$4,1)=$AN76))
),0),"")</f>
        <v/>
      </c>
      <c r="FJ76" t="str">
        <f ca="1">IFERROR(IF(N(ISNUMBER(FJ$2)*$AN76)&gt;0,MIN($D$6,
SUMPRODUCT(N(OFFSET(AlleInstrumente!$C$1,FJ$3,0,FJ$4,1)=$AN76))
),0),"")</f>
        <v/>
      </c>
      <c r="FK76" t="str">
        <f ca="1">IFERROR(IF(N(ISNUMBER(FK$2)*$AN76)&gt;0,MIN($D$6,
SUMPRODUCT(N(OFFSET(AlleInstrumente!$C$1,FK$3,0,FK$4,1)=$AN76))
),0),"")</f>
        <v/>
      </c>
      <c r="FL76" t="str">
        <f ca="1">IFERROR(IF(N(ISNUMBER(FL$2)*$AN76)&gt;0,MIN($D$6,
SUMPRODUCT(N(OFFSET(AlleInstrumente!$C$1,FL$3,0,FL$4,1)=$AN76))
),0),"")</f>
        <v/>
      </c>
      <c r="FM76" t="str">
        <f ca="1">IFERROR(IF(N(ISNUMBER(FM$2)*$AN76)&gt;0,MIN($D$6,
SUMPRODUCT(N(OFFSET(AlleInstrumente!$C$1,FM$3,0,FM$4,1)=$AN76))
),0),"")</f>
        <v/>
      </c>
      <c r="FN76" t="str">
        <f ca="1">IFERROR(IF(N(ISNUMBER(FN$2)*$AN76)&gt;0,MIN($D$6,
SUMPRODUCT(N(OFFSET(AlleInstrumente!$C$1,FN$3,0,FN$4,1)=$AN76))
),0),"")</f>
        <v/>
      </c>
      <c r="FO76" t="str">
        <f ca="1">IFERROR(IF(N(ISNUMBER(FO$2)*$AN76)&gt;0,MIN($D$6,
SUMPRODUCT(N(OFFSET(AlleInstrumente!$C$1,FO$3,0,FO$4,1)=$AN76))
),0),"")</f>
        <v/>
      </c>
      <c r="FP76" t="str">
        <f ca="1">IFERROR(IF(N(ISNUMBER(FP$2)*$AN76)&gt;0,MIN($D$6,
SUMPRODUCT(N(OFFSET(AlleInstrumente!$C$1,FP$3,0,FP$4,1)=$AN76))
),0),"")</f>
        <v/>
      </c>
      <c r="FQ76" t="str">
        <f ca="1">IFERROR(IF(N(ISNUMBER(FQ$2)*$AN76)&gt;0,MIN($D$6,
SUMPRODUCT(N(OFFSET(AlleInstrumente!$C$1,FQ$3,0,FQ$4,1)=$AN76))
),0),"")</f>
        <v/>
      </c>
      <c r="FR76" t="str">
        <f ca="1">IFERROR(IF(N(ISNUMBER(FR$2)*$AN76)&gt;0,MIN($D$6,
SUMPRODUCT(N(OFFSET(AlleInstrumente!$C$1,FR$3,0,FR$4,1)=$AN76))
),0),"")</f>
        <v/>
      </c>
      <c r="FS76" t="str">
        <f ca="1">IFERROR(IF(N(ISNUMBER(FS$2)*$AN76)&gt;0,MIN($D$6,
SUMPRODUCT(N(OFFSET(AlleInstrumente!$C$1,FS$3,0,FS$4,1)=$AN76))
),0),"")</f>
        <v/>
      </c>
      <c r="FT76" t="str">
        <f ca="1">IFERROR(IF(N(ISNUMBER(FT$2)*$AN76)&gt;0,MIN($D$6,
SUMPRODUCT(N(OFFSET(AlleInstrumente!$C$1,FT$3,0,FT$4,1)=$AN76))
),0),"")</f>
        <v/>
      </c>
      <c r="FU76" t="str">
        <f ca="1">IFERROR(IF(N(ISNUMBER(FU$2)*$AN76)&gt;0,MIN($D$6,
SUMPRODUCT(N(OFFSET(AlleInstrumente!$C$1,FU$3,0,FU$4,1)=$AN76))
),0),"")</f>
        <v/>
      </c>
      <c r="FV76" t="str">
        <f ca="1">IFERROR(IF(N(ISNUMBER(FV$2)*$AN76)&gt;0,MIN($D$6,
SUMPRODUCT(N(OFFSET(AlleInstrumente!$C$1,FV$3,0,FV$4,1)=$AN76))
),0),"")</f>
        <v/>
      </c>
      <c r="FW76" t="str">
        <f ca="1">IFERROR(IF(N(ISNUMBER(FW$2)*$AN76)&gt;0,MIN($D$6,
SUMPRODUCT(N(OFFSET(AlleInstrumente!$C$1,FW$3,0,FW$4,1)=$AN76))
),0),"")</f>
        <v/>
      </c>
      <c r="FX76" t="str">
        <f ca="1">IFERROR(IF(N(ISNUMBER(FX$2)*$AN76)&gt;0,MIN($D$6,
SUMPRODUCT(N(OFFSET(AlleInstrumente!$C$1,FX$3,0,FX$4,1)=$AN76))
),0),"")</f>
        <v/>
      </c>
      <c r="FY76" t="str">
        <f ca="1">IFERROR(IF(N(ISNUMBER(FY$2)*$AN76)&gt;0,MIN($D$6,
SUMPRODUCT(N(OFFSET(AlleInstrumente!$C$1,FY$3,0,FY$4,1)=$AN76))
),0),"")</f>
        <v/>
      </c>
      <c r="FZ76" t="str">
        <f ca="1">IFERROR(IF(N(ISNUMBER(FZ$2)*$AN76)&gt;0,MIN($D$6,
SUMPRODUCT(N(OFFSET(AlleInstrumente!$C$1,FZ$3,0,FZ$4,1)=$AN76))
),0),"")</f>
        <v/>
      </c>
      <c r="GA76" t="str">
        <f ca="1">IFERROR(IF(N(ISNUMBER(GA$2)*$AN76)&gt;0,MIN($D$6,
SUMPRODUCT(N(OFFSET(AlleInstrumente!$C$1,GA$3,0,GA$4,1)=$AN76))
),0),"")</f>
        <v/>
      </c>
      <c r="GB76" t="str">
        <f ca="1">IFERROR(IF(N(ISNUMBER(GB$2)*$AN76)&gt;0,MIN($D$6,
SUMPRODUCT(N(OFFSET(AlleInstrumente!$C$1,GB$3,0,GB$4,1)=$AN76))
),0),"")</f>
        <v/>
      </c>
      <c r="GC76" t="str">
        <f ca="1">IFERROR(IF(N(ISNUMBER(GC$2)*$AN76)&gt;0,MIN($D$6,
SUMPRODUCT(N(OFFSET(AlleInstrumente!$C$1,GC$3,0,GC$4,1)=$AN76))
),0),"")</f>
        <v/>
      </c>
      <c r="GD76" t="str">
        <f ca="1">IFERROR(IF(N(ISNUMBER(GD$2)*$AN76)&gt;0,MIN($D$6,
SUMPRODUCT(N(OFFSET(AlleInstrumente!$C$1,GD$3,0,GD$4,1)=$AN76))
),0),"")</f>
        <v/>
      </c>
      <c r="GE76" t="str">
        <f ca="1">IFERROR(IF(N(ISNUMBER(GE$2)*$AN76)&gt;0,MIN($D$6,
SUMPRODUCT(N(OFFSET(AlleInstrumente!$C$1,GE$3,0,GE$4,1)=$AN76))
),0),"")</f>
        <v/>
      </c>
      <c r="GF76" t="str">
        <f ca="1">IFERROR(IF(N(ISNUMBER(GF$2)*$AN76)&gt;0,MIN($D$6,
SUMPRODUCT(N(OFFSET(AlleInstrumente!$C$1,GF$3,0,GF$4,1)=$AN76))
),0),"")</f>
        <v/>
      </c>
      <c r="GG76" t="str">
        <f ca="1">IFERROR(IF(N(ISNUMBER(GG$2)*$AN76)&gt;0,MIN($D$6,
SUMPRODUCT(N(OFFSET(AlleInstrumente!$C$1,GG$3,0,GG$4,1)=$AN76))
),0),"")</f>
        <v/>
      </c>
      <c r="GH76" t="str">
        <f ca="1">IFERROR(IF(N(ISNUMBER(GH$2)*$AN76)&gt;0,MIN($D$6,
SUMPRODUCT(N(OFFSET(AlleInstrumente!$C$1,GH$3,0,GH$4,1)=$AN76))
),0),"")</f>
        <v/>
      </c>
      <c r="GI76" t="str">
        <f ca="1">IFERROR(IF(N(ISNUMBER(GI$2)*$AN76)&gt;0,MIN($D$6,
SUMPRODUCT(N(OFFSET(AlleInstrumente!$C$1,GI$3,0,GI$4,1)=$AN76))
),0),"")</f>
        <v/>
      </c>
      <c r="GJ76" t="str">
        <f ca="1">IFERROR(IF(N(ISNUMBER(GJ$2)*$AN76)&gt;0,MIN($D$6,
SUMPRODUCT(N(OFFSET(AlleInstrumente!$C$1,GJ$3,0,GJ$4,1)=$AN76))
),0),"")</f>
        <v/>
      </c>
      <c r="GK76" t="str">
        <f ca="1">IFERROR(IF(N(ISNUMBER(GK$2)*$AN76)&gt;0,MIN($D$6,
SUMPRODUCT(N(OFFSET(AlleInstrumente!$C$1,GK$3,0,GK$4,1)=$AN76))
),0),"")</f>
        <v/>
      </c>
      <c r="GL76" t="str">
        <f ca="1">IFERROR(IF(N(ISNUMBER(GL$2)*$AN76)&gt;0,MIN($D$6,
SUMPRODUCT(N(OFFSET(AlleInstrumente!$C$1,GL$3,0,GL$4,1)=$AN76))
),0),"")</f>
        <v/>
      </c>
      <c r="GM76" t="str">
        <f ca="1">IFERROR(IF(N(ISNUMBER(GM$2)*$AN76)&gt;0,MIN($D$6,
SUMPRODUCT(N(OFFSET(AlleInstrumente!$C$1,GM$3,0,GM$4,1)=$AN76))
),0),"")</f>
        <v/>
      </c>
      <c r="GN76" t="str">
        <f ca="1">IFERROR(IF(N(ISNUMBER(GN$2)*$AN76)&gt;0,MIN($D$6,
SUMPRODUCT(N(OFFSET(AlleInstrumente!$C$1,GN$3,0,GN$4,1)=$AN76))
),0),"")</f>
        <v/>
      </c>
      <c r="GO76" t="str">
        <f ca="1">IFERROR(IF(N(ISNUMBER(GO$2)*$AN76)&gt;0,MIN($D$6,
SUMPRODUCT(N(OFFSET(AlleInstrumente!$C$1,GO$3,0,GO$4,1)=$AN76))
),0),"")</f>
        <v/>
      </c>
      <c r="GP76" t="str">
        <f ca="1">IFERROR(IF(N(ISNUMBER(GP$2)*$AN76)&gt;0,MIN($D$6,
SUMPRODUCT(N(OFFSET(AlleInstrumente!$C$1,GP$3,0,GP$4,1)=$AN76))
),0),"")</f>
        <v/>
      </c>
      <c r="GQ76" t="str">
        <f ca="1">IFERROR(IF(N(ISNUMBER(GQ$2)*$AN76)&gt;0,MIN($D$6,
SUMPRODUCT(N(OFFSET(AlleInstrumente!$C$1,GQ$3,0,GQ$4,1)=$AN76))
),0),"")</f>
        <v/>
      </c>
      <c r="GR76" t="str">
        <f ca="1">IFERROR(IF(N(ISNUMBER(GR$2)*$AN76)&gt;0,MIN($D$6,
SUMPRODUCT(N(OFFSET(AlleInstrumente!$C$1,GR$3,0,GR$4,1)=$AN76))
),0),"")</f>
        <v/>
      </c>
      <c r="GS76" t="str">
        <f ca="1">IFERROR(IF(N(ISNUMBER(GS$2)*$AN76)&gt;0,MIN($D$6,
SUMPRODUCT(N(OFFSET(AlleInstrumente!$C$1,GS$3,0,GS$4,1)=$AN76))
),0),"")</f>
        <v/>
      </c>
      <c r="GT76" t="str">
        <f ca="1">IFERROR(IF(N(ISNUMBER(GT$2)*$AN76)&gt;0,MIN($D$6,
SUMPRODUCT(N(OFFSET(AlleInstrumente!$C$1,GT$3,0,GT$4,1)=$AN76))
),0),"")</f>
        <v/>
      </c>
      <c r="GU76" t="str">
        <f ca="1">IFERROR(IF(N(ISNUMBER(GU$2)*$AN76)&gt;0,MIN($D$6,
SUMPRODUCT(N(OFFSET(AlleInstrumente!$C$1,GU$3,0,GU$4,1)=$AN76))
),0),"")</f>
        <v/>
      </c>
      <c r="GV76" t="str">
        <f ca="1">IFERROR(IF(N(ISNUMBER(GV$2)*$AN76)&gt;0,MIN($D$6,
SUMPRODUCT(N(OFFSET(AlleInstrumente!$C$1,GV$3,0,GV$4,1)=$AN76))
),0),"")</f>
        <v/>
      </c>
      <c r="GW76" t="str">
        <f ca="1">IFERROR(IF(N(ISNUMBER(GW$2)*$AN76)&gt;0,MIN($D$6,
SUMPRODUCT(N(OFFSET(AlleInstrumente!$C$1,GW$3,0,GW$4,1)=$AN76))
),0),"")</f>
        <v/>
      </c>
      <c r="GX76" t="str">
        <f ca="1">IFERROR(IF(N(ISNUMBER(GX$2)*$AN76)&gt;0,MIN($D$6,
SUMPRODUCT(N(OFFSET(AlleInstrumente!$C$1,GX$3,0,GX$4,1)=$AN76))
),0),"")</f>
        <v/>
      </c>
      <c r="GY76" t="str">
        <f ca="1">IFERROR(IF(N(ISNUMBER(GY$2)*$AN76)&gt;0,MIN($D$6,
SUMPRODUCT(N(OFFSET(AlleInstrumente!$C$1,GY$3,0,GY$4,1)=$AN76))
),0),"")</f>
        <v/>
      </c>
      <c r="GZ76" t="str">
        <f ca="1">IFERROR(IF(N(ISNUMBER(GZ$2)*$AN76)&gt;0,MIN($D$6,
SUMPRODUCT(N(OFFSET(AlleInstrumente!$C$1,GZ$3,0,GZ$4,1)=$AN76))
),0),"")</f>
        <v/>
      </c>
      <c r="HA76" t="str">
        <f ca="1">IFERROR(IF(N(ISNUMBER(HA$2)*$AN76)&gt;0,MIN($D$6,
SUMPRODUCT(N(OFFSET(AlleInstrumente!$C$1,HA$3,0,HA$4,1)=$AN76))
),0),"")</f>
        <v/>
      </c>
      <c r="HB76" t="str">
        <f ca="1">IFERROR(IF(N(ISNUMBER(HB$2)*$AN76)&gt;0,MIN($D$6,
SUMPRODUCT(N(OFFSET(AlleInstrumente!$C$1,HB$3,0,HB$4,1)=$AN76))
),0),"")</f>
        <v/>
      </c>
      <c r="HC76" t="str">
        <f ca="1">IFERROR(IF(N(ISNUMBER(HC$2)*$AN76)&gt;0,MIN($D$6,
SUMPRODUCT(N(OFFSET(AlleInstrumente!$C$1,HC$3,0,HC$4,1)=$AN76))
),0),"")</f>
        <v/>
      </c>
      <c r="HD76" t="str">
        <f ca="1">IFERROR(IF(N(ISNUMBER(HD$2)*$AN76)&gt;0,MIN($D$6,
SUMPRODUCT(N(OFFSET(AlleInstrumente!$C$1,HD$3,0,HD$4,1)=$AN76))
),0),"")</f>
        <v/>
      </c>
      <c r="HE76" t="str">
        <f ca="1">IFERROR(IF(N(ISNUMBER(HE$2)*$AN76)&gt;0,MIN($D$6,
SUMPRODUCT(N(OFFSET(AlleInstrumente!$C$1,HE$3,0,HE$4,1)=$AN76))
),0),"")</f>
        <v/>
      </c>
      <c r="HF76" t="str">
        <f ca="1">IFERROR(IF(N(ISNUMBER(HF$2)*$AN76)&gt;0,MIN($D$6,
SUMPRODUCT(N(OFFSET(AlleInstrumente!$C$1,HF$3,0,HF$4,1)=$AN76))
),0),"")</f>
        <v/>
      </c>
      <c r="HG76" t="str">
        <f ca="1">IFERROR(IF(N(ISNUMBER(HG$2)*$AN76)&gt;0,MIN($D$6,
SUMPRODUCT(N(OFFSET(AlleInstrumente!$C$1,HG$3,0,HG$4,1)=$AN76))
),0),"")</f>
        <v/>
      </c>
      <c r="HH76" t="str">
        <f ca="1">IFERROR(IF(N(ISNUMBER(HH$2)*$AN76)&gt;0,MIN($D$6,
SUMPRODUCT(N(OFFSET(AlleInstrumente!$C$1,HH$3,0,HH$4,1)=$AN76))
),0),"")</f>
        <v/>
      </c>
      <c r="HI76" t="str">
        <f ca="1">IFERROR(IF(N(ISNUMBER(HI$2)*$AN76)&gt;0,MIN($D$6,
SUMPRODUCT(N(OFFSET(AlleInstrumente!$C$1,HI$3,0,HI$4,1)=$AN76))
),0),"")</f>
        <v/>
      </c>
      <c r="HJ76" t="str">
        <f ca="1">IFERROR(IF(N(ISNUMBER(HJ$2)*$AN76)&gt;0,MIN($D$6,
SUMPRODUCT(N(OFFSET(AlleInstrumente!$C$1,HJ$3,0,HJ$4,1)=$AN76))
),0),"")</f>
        <v/>
      </c>
      <c r="HK76" t="str">
        <f ca="1">IFERROR(IF(N(ISNUMBER(HK$2)*$AN76)&gt;0,MIN($D$6,
SUMPRODUCT(N(OFFSET(AlleInstrumente!$C$1,HK$3,0,HK$4,1)=$AN76))
),0),"")</f>
        <v/>
      </c>
      <c r="HL76" t="str">
        <f ca="1">IFERROR(IF(N(ISNUMBER(HL$2)*$AN76)&gt;0,MIN($D$6,
SUMPRODUCT(N(OFFSET(AlleInstrumente!$C$1,HL$3,0,HL$4,1)=$AN76))
),0),"")</f>
        <v/>
      </c>
      <c r="HM76" t="str">
        <f ca="1">IFERROR(IF(N(ISNUMBER(HM$2)*$AN76)&gt;0,MIN($D$6,
SUMPRODUCT(N(OFFSET(AlleInstrumente!$C$1,HM$3,0,HM$4,1)=$AN76))
),0),"")</f>
        <v/>
      </c>
      <c r="HN76" t="str">
        <f ca="1">IFERROR(IF(N(ISNUMBER(HN$2)*$AN76)&gt;0,MIN($D$6,
SUMPRODUCT(N(OFFSET(AlleInstrumente!$C$1,HN$3,0,HN$4,1)=$AN76))
),0),"")</f>
        <v/>
      </c>
      <c r="HO76" t="str">
        <f ca="1">IFERROR(IF(N(ISNUMBER(HO$2)*$AN76)&gt;0,MIN($D$6,
SUMPRODUCT(N(OFFSET(AlleInstrumente!$C$1,HO$3,0,HO$4,1)=$AN76))
),0),"")</f>
        <v/>
      </c>
      <c r="HP76" t="str">
        <f ca="1">IFERROR(IF(N(ISNUMBER(HP$2)*$AN76)&gt;0,MIN($D$6,
SUMPRODUCT(N(OFFSET(AlleInstrumente!$C$1,HP$3,0,HP$4,1)=$AN76))
),0),"")</f>
        <v/>
      </c>
      <c r="HQ76" t="str">
        <f ca="1">IFERROR(IF(N(ISNUMBER(HQ$2)*$AN76)&gt;0,MIN($D$6,
SUMPRODUCT(N(OFFSET(AlleInstrumente!$C$1,HQ$3,0,HQ$4,1)=$AN76))
),0),"")</f>
        <v/>
      </c>
      <c r="HR76" t="str">
        <f ca="1">IFERROR(IF(N(ISNUMBER(HR$2)*$AN76)&gt;0,MIN($D$6,
SUMPRODUCT(N(OFFSET(AlleInstrumente!$C$1,HR$3,0,HR$4,1)=$AN76))
),0),"")</f>
        <v/>
      </c>
      <c r="HS76" t="str">
        <f ca="1">IFERROR(IF(N(ISNUMBER(HS$2)*$AN76)&gt;0,MIN($D$6,
SUMPRODUCT(N(OFFSET(AlleInstrumente!$C$1,HS$3,0,HS$4,1)=$AN76))
),0),"")</f>
        <v/>
      </c>
      <c r="HT76" t="str">
        <f ca="1">IFERROR(IF(N(ISNUMBER(HT$2)*$AN76)&gt;0,MIN($D$6,
SUMPRODUCT(N(OFFSET(AlleInstrumente!$C$1,HT$3,0,HT$4,1)=$AN76))
),0),"")</f>
        <v/>
      </c>
      <c r="HU76" t="str">
        <f ca="1">IFERROR(IF(N(ISNUMBER(HU$2)*$AN76)&gt;0,MIN($D$6,
SUMPRODUCT(N(OFFSET(AlleInstrumente!$C$1,HU$3,0,HU$4,1)=$AN76))
),0),"")</f>
        <v/>
      </c>
      <c r="HV76" t="str">
        <f ca="1">IFERROR(IF(N(ISNUMBER(HV$2)*$AN76)&gt;0,MIN($D$6,
SUMPRODUCT(N(OFFSET(AlleInstrumente!$C$1,HV$3,0,HV$4,1)=$AN76))
),0),"")</f>
        <v/>
      </c>
      <c r="HW76" t="str">
        <f ca="1">IFERROR(IF(N(ISNUMBER(HW$2)*$AN76)&gt;0,MIN($D$6,
SUMPRODUCT(N(OFFSET(AlleInstrumente!$C$1,HW$3,0,HW$4,1)=$AN76))
),0),"")</f>
        <v/>
      </c>
      <c r="HX76" t="str">
        <f ca="1">IFERROR(IF(N(ISNUMBER(HX$2)*$AN76)&gt;0,MIN($D$6,
SUMPRODUCT(N(OFFSET(AlleInstrumente!$C$1,HX$3,0,HX$4,1)=$AN76))
),0),"")</f>
        <v/>
      </c>
      <c r="HY76" t="str">
        <f ca="1">IFERROR(IF(N(ISNUMBER(HY$2)*$AN76)&gt;0,MIN($D$6,
SUMPRODUCT(N(OFFSET(AlleInstrumente!$C$1,HY$3,0,HY$4,1)=$AN76))
),0),"")</f>
        <v/>
      </c>
      <c r="HZ76" t="str">
        <f ca="1">IFERROR(IF(N(ISNUMBER(HZ$2)*$AN76)&gt;0,MIN($D$6,
SUMPRODUCT(N(OFFSET(AlleInstrumente!$C$1,HZ$3,0,HZ$4,1)=$AN76))
),0),"")</f>
        <v/>
      </c>
      <c r="IA76" t="str">
        <f ca="1">IFERROR(IF(N(ISNUMBER(IA$2)*$AN76)&gt;0,MIN($D$6,
SUMPRODUCT(N(OFFSET(AlleInstrumente!$C$1,IA$3,0,IA$4,1)=$AN76))
),0),"")</f>
        <v/>
      </c>
      <c r="IB76" t="str">
        <f ca="1">IFERROR(IF(N(ISNUMBER(IB$2)*$AN76)&gt;0,MIN($D$6,
SUMPRODUCT(N(OFFSET(AlleInstrumente!$C$1,IB$3,0,IB$4,1)=$AN76))
),0),"")</f>
        <v/>
      </c>
      <c r="IC76" t="str">
        <f ca="1">IFERROR(IF(N(ISNUMBER(IC$2)*$AN76)&gt;0,MIN($D$6,
SUMPRODUCT(N(OFFSET(AlleInstrumente!$C$1,IC$3,0,IC$4,1)=$AN76))
),0),"")</f>
        <v/>
      </c>
      <c r="ID76" t="str">
        <f ca="1">IFERROR(IF(N(ISNUMBER(ID$2)*$AN76)&gt;0,MIN($D$6,
SUMPRODUCT(N(OFFSET(AlleInstrumente!$C$1,ID$3,0,ID$4,1)=$AN76))
),0),"")</f>
        <v/>
      </c>
      <c r="IE76" t="str">
        <f ca="1">IFERROR(IF(N(ISNUMBER(IE$2)*$AN76)&gt;0,MIN($D$6,
SUMPRODUCT(N(OFFSET(AlleInstrumente!$C$1,IE$3,0,IE$4,1)=$AN76))
),0),"")</f>
        <v/>
      </c>
      <c r="IF76" t="str">
        <f ca="1">IFERROR(IF(N(ISNUMBER(IF$2)*$AN76)&gt;0,MIN($D$6,
SUMPRODUCT(N(OFFSET(AlleInstrumente!$C$1,IF$3,0,IF$4,1)=$AN76))
),0),"")</f>
        <v/>
      </c>
      <c r="IG76" t="str">
        <f ca="1">IFERROR(IF(N(ISNUMBER(IG$2)*$AN76)&gt;0,MIN($D$6,
SUMPRODUCT(N(OFFSET(AlleInstrumente!$C$1,IG$3,0,IG$4,1)=$AN76))
),0),"")</f>
        <v/>
      </c>
      <c r="IH76" t="str">
        <f ca="1">IFERROR(IF(N(ISNUMBER(IH$2)*$AN76)&gt;0,MIN($D$6,
SUMPRODUCT(N(OFFSET(AlleInstrumente!$C$1,IH$3,0,IH$4,1)=$AN76))
),0),"")</f>
        <v/>
      </c>
      <c r="II76" t="str">
        <f ca="1">IFERROR(IF(N(ISNUMBER(II$2)*$AN76)&gt;0,MIN($D$6,
SUMPRODUCT(N(OFFSET(AlleInstrumente!$C$1,II$3,0,II$4,1)=$AN76))
),0),"")</f>
        <v/>
      </c>
      <c r="IJ76" t="str">
        <f ca="1">IFERROR(IF(N(ISNUMBER(IJ$2)*$AN76)&gt;0,MIN($D$6,
SUMPRODUCT(N(OFFSET(AlleInstrumente!$C$1,IJ$3,0,IJ$4,1)=$AN76))
),0),"")</f>
        <v/>
      </c>
      <c r="IK76" t="str">
        <f ca="1">IFERROR(IF(N(ISNUMBER(IK$2)*$AN76)&gt;0,MIN($D$6,
SUMPRODUCT(N(OFFSET(AlleInstrumente!$C$1,IK$3,0,IK$4,1)=$AN76))
),0),"")</f>
        <v/>
      </c>
      <c r="IL76" t="str">
        <f ca="1">IFERROR(IF(N(ISNUMBER(IL$2)*$AN76)&gt;0,MIN($D$6,
SUMPRODUCT(N(OFFSET(AlleInstrumente!$C$1,IL$3,0,IL$4,1)=$AN76))
),0),"")</f>
        <v/>
      </c>
      <c r="IM76" t="str">
        <f ca="1">IFERROR(IF(N(ISNUMBER(IM$2)*$AN76)&gt;0,MIN($D$6,
SUMPRODUCT(N(OFFSET(AlleInstrumente!$C$1,IM$3,0,IM$4,1)=$AN76))
),0),"")</f>
        <v/>
      </c>
      <c r="IN76" t="str">
        <f ca="1">IFERROR(IF(N(ISNUMBER(IN$2)*$AN76)&gt;0,MIN($D$6,
SUMPRODUCT(N(OFFSET(AlleInstrumente!$C$1,IN$3,0,IN$4,1)=$AN76))
),0),"")</f>
        <v/>
      </c>
      <c r="IO76" t="str">
        <f ca="1">IFERROR(IF(N(ISNUMBER(IO$2)*$AN76)&gt;0,MIN($D$6,
SUMPRODUCT(N(OFFSET(AlleInstrumente!$C$1,IO$3,0,IO$4,1)=$AN76))
),0),"")</f>
        <v/>
      </c>
      <c r="IP76" t="str">
        <f ca="1">IFERROR(IF(N(ISNUMBER(IP$2)*$AN76)&gt;0,MIN($D$6,
SUMPRODUCT(N(OFFSET(AlleInstrumente!$C$1,IP$3,0,IP$4,1)=$AN76))
),0),"")</f>
        <v/>
      </c>
      <c r="IQ76" t="str">
        <f ca="1">IFERROR(IF(N(ISNUMBER(IQ$2)*$AN76)&gt;0,MIN($D$6,
SUMPRODUCT(N(OFFSET(AlleInstrumente!$C$1,IQ$3,0,IQ$4,1)=$AN76))
),0),"")</f>
        <v/>
      </c>
      <c r="IR76" t="str">
        <f ca="1">IFERROR(IF(N(ISNUMBER(IR$2)*$AN76)&gt;0,MIN($D$6,
SUMPRODUCT(N(OFFSET(AlleInstrumente!$C$1,IR$3,0,IR$4,1)=$AN76))
),0),"")</f>
        <v/>
      </c>
      <c r="IS76" t="str">
        <f ca="1">IFERROR(IF(N(ISNUMBER(IS$2)*$AN76)&gt;0,MIN($D$6,
SUMPRODUCT(N(OFFSET(AlleInstrumente!$C$1,IS$3,0,IS$4,1)=$AN76))
),0),"")</f>
        <v/>
      </c>
      <c r="IT76" t="str">
        <f ca="1">IFERROR(IF(N(ISNUMBER(IT$2)*$AN76)&gt;0,MIN($D$6,
SUMPRODUCT(N(OFFSET(AlleInstrumente!$C$1,IT$3,0,IT$4,1)=$AN76))
),0),"")</f>
        <v/>
      </c>
      <c r="IU76" t="str">
        <f ca="1">IFERROR(IF(N(ISNUMBER(IU$2)*$AN76)&gt;0,MIN($D$6,
SUMPRODUCT(N(OFFSET(AlleInstrumente!$C$1,IU$3,0,IU$4,1)=$AN76))
),0),"")</f>
        <v/>
      </c>
      <c r="IV76" t="str">
        <f ca="1">IFERROR(IF(N(ISNUMBER(IV$2)*$AN76)&gt;0,MIN($D$6,
SUMPRODUCT(N(OFFSET(AlleInstrumente!$C$1,IV$3,0,IV$4,1)=$AN76))
),0),"")</f>
        <v/>
      </c>
      <c r="IW76" t="str">
        <f ca="1">IFERROR(IF(N(ISNUMBER(IW$2)*$AN76)&gt;0,MIN($D$6,
SUMPRODUCT(N(OFFSET(AlleInstrumente!$C$1,IW$3,0,IW$4,1)=$AN76))
),0),"")</f>
        <v/>
      </c>
      <c r="IX76" t="str">
        <f ca="1">IFERROR(IF(N(ISNUMBER(IX$2)*$AN76)&gt;0,MIN($D$6,
SUMPRODUCT(N(OFFSET(AlleInstrumente!$C$1,IX$3,0,IX$4,1)=$AN76))
),0),"")</f>
        <v/>
      </c>
      <c r="IY76" t="str">
        <f ca="1">IFERROR(IF(N(ISNUMBER(IY$2)*$AN76)&gt;0,MIN($D$6,
SUMPRODUCT(N(OFFSET(AlleInstrumente!$C$1,IY$3,0,IY$4,1)=$AN76))
),0),"")</f>
        <v/>
      </c>
      <c r="IZ76" t="str">
        <f ca="1">IFERROR(IF(N(ISNUMBER(IZ$2)*$AN76)&gt;0,MIN($D$6,
SUMPRODUCT(N(OFFSET(AlleInstrumente!$C$1,IZ$3,0,IZ$4,1)=$AN76))
),0),"")</f>
        <v/>
      </c>
      <c r="JA76" t="str">
        <f ca="1">IFERROR(IF(N(ISNUMBER(JA$2)*$AN76)&gt;0,MIN($D$6,
SUMPRODUCT(N(OFFSET(AlleInstrumente!$C$1,JA$3,0,JA$4,1)=$AN76))
),0),"")</f>
        <v/>
      </c>
      <c r="JB76" t="str">
        <f ca="1">IFERROR(IF(N(ISNUMBER(JB$2)*$AN76)&gt;0,MIN($D$6,
SUMPRODUCT(N(OFFSET(AlleInstrumente!$C$1,JB$3,0,JB$4,1)=$AN76))
),0),"")</f>
        <v/>
      </c>
      <c r="JC76" t="str">
        <f ca="1">IFERROR(IF(N(ISNUMBER(JC$2)*$AN76)&gt;0,MIN($D$6,
SUMPRODUCT(N(OFFSET(AlleInstrumente!$C$1,JC$3,0,JC$4,1)=$AN76))
),0),"")</f>
        <v/>
      </c>
      <c r="JD76" t="str">
        <f ca="1">IFERROR(IF(N(ISNUMBER(JD$2)*$AN76)&gt;0,MIN($D$6,
SUMPRODUCT(N(OFFSET(AlleInstrumente!$C$1,JD$3,0,JD$4,1)=$AN76))
),0),"")</f>
        <v/>
      </c>
      <c r="JE76" t="str">
        <f ca="1">IFERROR(IF(N(ISNUMBER(JE$2)*$AN76)&gt;0,MIN($D$6,
SUMPRODUCT(N(OFFSET(AlleInstrumente!$C$1,JE$3,0,JE$4,1)=$AN76))
),0),"")</f>
        <v/>
      </c>
      <c r="JF76" t="str">
        <f ca="1">IFERROR(IF(N(ISNUMBER(JF$2)*$AN76)&gt;0,MIN($D$6,
SUMPRODUCT(N(OFFSET(AlleInstrumente!$C$1,JF$3,0,JF$4,1)=$AN76))
),0),"")</f>
        <v/>
      </c>
      <c r="JG76" t="str">
        <f ca="1">IFERROR(IF(N(ISNUMBER(JG$2)*$AN76)&gt;0,MIN($D$6,
SUMPRODUCT(N(OFFSET(AlleInstrumente!$C$1,JG$3,0,JG$4,1)=$AN76))
),0),"")</f>
        <v/>
      </c>
      <c r="JH76" t="str">
        <f ca="1">IFERROR(IF(N(ISNUMBER(JH$2)*$AN76)&gt;0,MIN($D$6,
SUMPRODUCT(N(OFFSET(AlleInstrumente!$C$1,JH$3,0,JH$4,1)=$AN76))
),0),"")</f>
        <v/>
      </c>
      <c r="JI76" t="str">
        <f ca="1">IFERROR(IF(N(ISNUMBER(JI$2)*$AN76)&gt;0,MIN($D$6,
SUMPRODUCT(N(OFFSET(AlleInstrumente!$C$1,JI$3,0,JI$4,1)=$AN76))
),0),"")</f>
        <v/>
      </c>
      <c r="JJ76" t="str">
        <f ca="1">IFERROR(IF(N(ISNUMBER(JJ$2)*$AN76)&gt;0,MIN($D$6,
SUMPRODUCT(N(OFFSET(AlleInstrumente!$C$1,JJ$3,0,JJ$4,1)=$AN76))
),0),"")</f>
        <v/>
      </c>
      <c r="JK76" t="str">
        <f ca="1">IFERROR(IF(N(ISNUMBER(JK$2)*$AN76)&gt;0,MIN($D$6,
SUMPRODUCT(N(OFFSET(AlleInstrumente!$C$1,JK$3,0,JK$4,1)=$AN76))
),0),"")</f>
        <v/>
      </c>
      <c r="JL76" t="str">
        <f ca="1">IFERROR(IF(N(ISNUMBER(JL$2)*$AN76)&gt;0,MIN($D$6,
SUMPRODUCT(N(OFFSET(AlleInstrumente!$C$1,JL$3,0,JL$4,1)=$AN76))
),0),"")</f>
        <v/>
      </c>
      <c r="JM76" t="str">
        <f ca="1">IFERROR(IF(N(ISNUMBER(JM$2)*$AN76)&gt;0,MIN($D$6,
SUMPRODUCT(N(OFFSET(AlleInstrumente!$C$1,JM$3,0,JM$4,1)=$AN76))
),0),"")</f>
        <v/>
      </c>
      <c r="JN76" t="str">
        <f ca="1">IFERROR(IF(N(ISNUMBER(JN$2)*$AN76)&gt;0,MIN($D$6,
SUMPRODUCT(N(OFFSET(AlleInstrumente!$C$1,JN$3,0,JN$4,1)=$AN76))
),0),"")</f>
        <v/>
      </c>
      <c r="JO76" t="str">
        <f ca="1">IFERROR(IF(N(ISNUMBER(JO$2)*$AN76)&gt;0,MIN($D$6,
SUMPRODUCT(N(OFFSET(AlleInstrumente!$C$1,JO$3,0,JO$4,1)=$AN76))
),0),"")</f>
        <v/>
      </c>
      <c r="JP76" t="str">
        <f ca="1">IFERROR(IF(N(ISNUMBER(JP$2)*$AN76)&gt;0,MIN($D$6,
SUMPRODUCT(N(OFFSET(AlleInstrumente!$C$1,JP$3,0,JP$4,1)=$AN76))
),0),"")</f>
        <v/>
      </c>
      <c r="JQ76" t="str">
        <f ca="1">IFERROR(IF(N(ISNUMBER(JQ$2)*$AN76)&gt;0,MIN($D$6,
SUMPRODUCT(N(OFFSET(AlleInstrumente!$C$1,JQ$3,0,JQ$4,1)=$AN76))
),0),"")</f>
        <v/>
      </c>
      <c r="JR76" t="str">
        <f ca="1">IFERROR(IF(N(ISNUMBER(JR$2)*$AN76)&gt;0,MIN($D$6,
SUMPRODUCT(N(OFFSET(AlleInstrumente!$C$1,JR$3,0,JR$4,1)=$AN76))
),0),"")</f>
        <v/>
      </c>
      <c r="JS76" t="str">
        <f ca="1">IFERROR(IF(N(ISNUMBER(JS$2)*$AN76)&gt;0,MIN($D$6,
SUMPRODUCT(N(OFFSET(AlleInstrumente!$C$1,JS$3,0,JS$4,1)=$AN76))
),0),"")</f>
        <v/>
      </c>
      <c r="JT76" t="str">
        <f ca="1">IFERROR(IF(N(ISNUMBER(JT$2)*$AN76)&gt;0,MIN($D$6,
SUMPRODUCT(N(OFFSET(AlleInstrumente!$C$1,JT$3,0,JT$4,1)=$AN76))
),0),"")</f>
        <v/>
      </c>
      <c r="JU76" t="str">
        <f ca="1">IFERROR(IF(N(ISNUMBER(JU$2)*$AN76)&gt;0,MIN($D$6,
SUMPRODUCT(N(OFFSET(AlleInstrumente!$C$1,JU$3,0,JU$4,1)=$AN76))
),0),"")</f>
        <v/>
      </c>
      <c r="JV76" t="str">
        <f ca="1">IFERROR(IF(N(ISNUMBER(JV$2)*$AN76)&gt;0,MIN($D$6,
SUMPRODUCT(N(OFFSET(AlleInstrumente!$C$1,JV$3,0,JV$4,1)=$AN76))
),0),"")</f>
        <v/>
      </c>
      <c r="JW76" t="str">
        <f ca="1">IFERROR(IF(N(ISNUMBER(JW$2)*$AN76)&gt;0,MIN($D$6,
SUMPRODUCT(N(OFFSET(AlleInstrumente!$C$1,JW$3,0,JW$4,1)=$AN76))
),0),"")</f>
        <v/>
      </c>
      <c r="JX76" t="str">
        <f ca="1">IFERROR(IF(N(ISNUMBER(JX$2)*$AN76)&gt;0,MIN($D$6,
SUMPRODUCT(N(OFFSET(AlleInstrumente!$C$1,JX$3,0,JX$4,1)=$AN76))
),0),"")</f>
        <v/>
      </c>
      <c r="JY76" t="str">
        <f ca="1">IFERROR(IF(N(ISNUMBER(JY$2)*$AN76)&gt;0,MIN($D$6,
SUMPRODUCT(N(OFFSET(AlleInstrumente!$C$1,JY$3,0,JY$4,1)=$AN76))
),0),"")</f>
        <v/>
      </c>
      <c r="JZ76" t="str">
        <f ca="1">IFERROR(IF(N(ISNUMBER(JZ$2)*$AN76)&gt;0,MIN($D$6,
SUMPRODUCT(N(OFFSET(AlleInstrumente!$C$1,JZ$3,0,JZ$4,1)=$AN76))
),0),"")</f>
        <v/>
      </c>
      <c r="KA76" t="str">
        <f ca="1">IFERROR(IF(N(ISNUMBER(KA$2)*$AN76)&gt;0,MIN($D$6,
SUMPRODUCT(N(OFFSET(AlleInstrumente!$C$1,KA$3,0,KA$4,1)=$AN76))
),0),"")</f>
        <v/>
      </c>
      <c r="KB76" t="str">
        <f ca="1">IFERROR(IF(N(ISNUMBER(KB$2)*$AN76)&gt;0,MIN($D$6,
SUMPRODUCT(N(OFFSET(AlleInstrumente!$C$1,KB$3,0,KB$4,1)=$AN76))
),0),"")</f>
        <v/>
      </c>
      <c r="KC76" t="str">
        <f ca="1">IFERROR(IF(N(ISNUMBER(KC$2)*$AN76)&gt;0,MIN($D$6,
SUMPRODUCT(N(OFFSET(AlleInstrumente!$C$1,KC$3,0,KC$4,1)=$AN76))
),0),"")</f>
        <v/>
      </c>
      <c r="KD76" t="str">
        <f ca="1">IFERROR(IF(N(ISNUMBER(KD$2)*$AN76)&gt;0,MIN($D$6,
SUMPRODUCT(N(OFFSET(AlleInstrumente!$C$1,KD$3,0,KD$4,1)=$AN76))
),0),"")</f>
        <v/>
      </c>
      <c r="KE76" t="str">
        <f ca="1">IFERROR(IF(N(ISNUMBER(KE$2)*$AN76)&gt;0,MIN($D$6,
SUMPRODUCT(N(OFFSET(AlleInstrumente!$C$1,KE$3,0,KE$4,1)=$AN76))
),0),"")</f>
        <v/>
      </c>
      <c r="KF76" t="str">
        <f ca="1">IFERROR(IF(N(ISNUMBER(KF$2)*$AN76)&gt;0,MIN($D$6,
SUMPRODUCT(N(OFFSET(AlleInstrumente!$C$1,KF$3,0,KF$4,1)=$AN76))
),0),"")</f>
        <v/>
      </c>
      <c r="KG76" t="str">
        <f ca="1">IFERROR(IF(N(ISNUMBER(KG$2)*$AN76)&gt;0,MIN($D$6,
SUMPRODUCT(N(OFFSET(AlleInstrumente!$C$1,KG$3,0,KG$4,1)=$AN76))
),0),"")</f>
        <v/>
      </c>
      <c r="KH76" t="str">
        <f ca="1">IFERROR(IF(N(ISNUMBER(KH$2)*$AN76)&gt;0,MIN($D$6,
SUMPRODUCT(N(OFFSET(AlleInstrumente!$C$1,KH$3,0,KH$4,1)=$AN76))
),0),"")</f>
        <v/>
      </c>
      <c r="KI76" t="str">
        <f ca="1">IFERROR(IF(N(ISNUMBER(KI$2)*$AN76)&gt;0,MIN($D$6,
SUMPRODUCT(N(OFFSET(AlleInstrumente!$C$1,KI$3,0,KI$4,1)=$AN76))
),0),"")</f>
        <v/>
      </c>
      <c r="KJ76" t="str">
        <f ca="1">IFERROR(IF(N(ISNUMBER(KJ$2)*$AN76)&gt;0,MIN($D$6,
SUMPRODUCT(N(OFFSET(AlleInstrumente!$C$1,KJ$3,0,KJ$4,1)=$AN76))
),0),"")</f>
        <v/>
      </c>
      <c r="KK76" t="str">
        <f ca="1">IFERROR(IF(N(ISNUMBER(KK$2)*$AN76)&gt;0,MIN($D$6,
SUMPRODUCT(N(OFFSET(AlleInstrumente!$C$1,KK$3,0,KK$4,1)=$AN76))
),0),"")</f>
        <v/>
      </c>
      <c r="KL76" t="str">
        <f ca="1">IFERROR(IF(N(ISNUMBER(KL$2)*$AN76)&gt;0,MIN($D$6,
SUMPRODUCT(N(OFFSET(AlleInstrumente!$C$1,KL$3,0,KL$4,1)=$AN76))
),0),"")</f>
        <v/>
      </c>
      <c r="KM76" t="str">
        <f ca="1">IFERROR(IF(N(ISNUMBER(KM$2)*$AN76)&gt;0,MIN($D$6,
SUMPRODUCT(N(OFFSET(AlleInstrumente!$C$1,KM$3,0,KM$4,1)=$AN76))
),0),"")</f>
        <v/>
      </c>
      <c r="KN76" t="str">
        <f ca="1">IFERROR(IF(N(ISNUMBER(KN$2)*$AN76)&gt;0,MIN($D$6,
SUMPRODUCT(N(OFFSET(AlleInstrumente!$C$1,KN$3,0,KN$4,1)=$AN76))
),0),"")</f>
        <v/>
      </c>
      <c r="KO76" t="str">
        <f ca="1">IFERROR(IF(N(ISNUMBER(KO$2)*$AN76)&gt;0,MIN($D$6,
SUMPRODUCT(N(OFFSET(AlleInstrumente!$C$1,KO$3,0,KO$4,1)=$AN76))
),0),"")</f>
        <v/>
      </c>
      <c r="KP76" t="str">
        <f ca="1">IFERROR(IF(N(ISNUMBER(KP$2)*$AN76)&gt;0,MIN($D$6,
SUMPRODUCT(N(OFFSET(AlleInstrumente!$C$1,KP$3,0,KP$4,1)=$AN76))
),0),"")</f>
        <v/>
      </c>
      <c r="KQ76" t="str">
        <f ca="1">IFERROR(IF(N(ISNUMBER(KQ$2)*$AN76)&gt;0,MIN($D$6,
SUMPRODUCT(N(OFFSET(AlleInstrumente!$C$1,KQ$3,0,KQ$4,1)=$AN76))
),0),"")</f>
        <v/>
      </c>
      <c r="KR76" t="str">
        <f ca="1">IFERROR(IF(N(ISNUMBER(KR$2)*$AN76)&gt;0,MIN($D$6,
SUMPRODUCT(N(OFFSET(AlleInstrumente!$C$1,KR$3,0,KR$4,1)=$AN76))
),0),"")</f>
        <v/>
      </c>
      <c r="KS76" t="str">
        <f ca="1">IFERROR(IF(N(ISNUMBER(KS$2)*$AN76)&gt;0,MIN($D$6,
SUMPRODUCT(N(OFFSET(AlleInstrumente!$C$1,KS$3,0,KS$4,1)=$AN76))
),0),"")</f>
        <v/>
      </c>
      <c r="KT76" t="str">
        <f ca="1">IFERROR(IF(N(ISNUMBER(KT$2)*$AN76)&gt;0,MIN($D$6,
SUMPRODUCT(N(OFFSET(AlleInstrumente!$C$1,KT$3,0,KT$4,1)=$AN76))
),0),"")</f>
        <v/>
      </c>
      <c r="KU76" t="str">
        <f ca="1">IFERROR(IF(N(ISNUMBER(KU$2)*$AN76)&gt;0,MIN($D$6,
SUMPRODUCT(N(OFFSET(AlleInstrumente!$C$1,KU$3,0,KU$4,1)=$AN76))
),0),"")</f>
        <v/>
      </c>
      <c r="KV76" t="str">
        <f ca="1">IFERROR(IF(N(ISNUMBER(KV$2)*$AN76)&gt;0,MIN($D$6,
SUMPRODUCT(N(OFFSET(AlleInstrumente!$C$1,KV$3,0,KV$4,1)=$AN76))
),0),"")</f>
        <v/>
      </c>
      <c r="KW76" t="str">
        <f ca="1">IFERROR(IF(N(ISNUMBER(KW$2)*$AN76)&gt;0,MIN($D$6,
SUMPRODUCT(N(OFFSET(AlleInstrumente!$C$1,KW$3,0,KW$4,1)=$AN76))
),0),"")</f>
        <v/>
      </c>
      <c r="KX76" t="str">
        <f ca="1">IFERROR(IF(N(ISNUMBER(KX$2)*$AN76)&gt;0,MIN($D$6,
SUMPRODUCT(N(OFFSET(AlleInstrumente!$C$1,KX$3,0,KX$4,1)=$AN76))
),0),"")</f>
        <v/>
      </c>
      <c r="KY76" t="str">
        <f ca="1">IFERROR(IF(N(ISNUMBER(KY$2)*$AN76)&gt;0,MIN($D$6,
SUMPRODUCT(N(OFFSET(AlleInstrumente!$C$1,KY$3,0,KY$4,1)=$AN76))
),0),"")</f>
        <v/>
      </c>
      <c r="KZ76" t="str">
        <f ca="1">IFERROR(IF(N(ISNUMBER(KZ$2)*$AN76)&gt;0,MIN($D$6,
SUMPRODUCT(N(OFFSET(AlleInstrumente!$C$1,KZ$3,0,KZ$4,1)=$AN76))
),0),"")</f>
        <v/>
      </c>
      <c r="LA76" t="str">
        <f ca="1">IFERROR(IF(N(ISNUMBER(LA$2)*$AN76)&gt;0,MIN($D$6,
SUMPRODUCT(N(OFFSET(AlleInstrumente!$C$1,LA$3,0,LA$4,1)=$AN76))
),0),"")</f>
        <v/>
      </c>
      <c r="LB76" t="str">
        <f ca="1">IFERROR(IF(N(ISNUMBER(LB$2)*$AN76)&gt;0,MIN($D$6,
SUMPRODUCT(N(OFFSET(AlleInstrumente!$C$1,LB$3,0,LB$4,1)=$AN76))
),0),"")</f>
        <v/>
      </c>
      <c r="LC76" t="str">
        <f ca="1">IFERROR(IF(N(ISNUMBER(LC$2)*$AN76)&gt;0,MIN($D$6,
SUMPRODUCT(N(OFFSET(AlleInstrumente!$C$1,LC$3,0,LC$4,1)=$AN76))
),0),"")</f>
        <v/>
      </c>
      <c r="LD76" t="str">
        <f ca="1">IFERROR(IF(N(ISNUMBER(LD$2)*$AN76)&gt;0,MIN($D$6,
SUMPRODUCT(N(OFFSET(AlleInstrumente!$C$1,LD$3,0,LD$4,1)=$AN76))
),0),"")</f>
        <v/>
      </c>
      <c r="LE76" t="str">
        <f ca="1">IFERROR(IF(N(ISNUMBER(LE$2)*$AN76)&gt;0,MIN($D$6,
SUMPRODUCT(N(OFFSET(AlleInstrumente!$C$1,LE$3,0,LE$4,1)=$AN76))
),0),"")</f>
        <v/>
      </c>
      <c r="LF76" t="str">
        <f ca="1">IFERROR(IF(N(ISNUMBER(LF$2)*$AN76)&gt;0,MIN($D$6,
SUMPRODUCT(N(OFFSET(AlleInstrumente!$C$1,LF$3,0,LF$4,1)=$AN76))
),0),"")</f>
        <v/>
      </c>
      <c r="LG76" t="str">
        <f ca="1">IFERROR(IF(N(ISNUMBER(LG$2)*$AN76)&gt;0,MIN($D$6,
SUMPRODUCT(N(OFFSET(AlleInstrumente!$C$1,LG$3,0,LG$4,1)=$AN76))
),0),"")</f>
        <v/>
      </c>
      <c r="LH76" t="str">
        <f ca="1">IFERROR(IF(N(ISNUMBER(LH$2)*$AN76)&gt;0,MIN($D$6,
SUMPRODUCT(N(OFFSET(AlleInstrumente!$C$1,LH$3,0,LH$4,1)=$AN76))
),0),"")</f>
        <v/>
      </c>
      <c r="LI76" t="str">
        <f ca="1">IFERROR(IF(N(ISNUMBER(LI$2)*$AN76)&gt;0,MIN($D$6,
SUMPRODUCT(N(OFFSET(AlleInstrumente!$C$1,LI$3,0,LI$4,1)=$AN76))
),0),"")</f>
        <v/>
      </c>
      <c r="LJ76" t="str">
        <f ca="1">IFERROR(IF(N(ISNUMBER(LJ$2)*$AN76)&gt;0,MIN($D$6,
SUMPRODUCT(N(OFFSET(AlleInstrumente!$C$1,LJ$3,0,LJ$4,1)=$AN76))
),0),"")</f>
        <v/>
      </c>
      <c r="LK76" t="str">
        <f ca="1">IFERROR(IF(N(ISNUMBER(LK$2)*$AN76)&gt;0,MIN($D$6,
SUMPRODUCT(N(OFFSET(AlleInstrumente!$C$1,LK$3,0,LK$4,1)=$AN76))
),0),"")</f>
        <v/>
      </c>
      <c r="LL76" t="str">
        <f ca="1">IFERROR(IF(N(ISNUMBER(LL$2)*$AN76)&gt;0,MIN($D$6,
SUMPRODUCT(N(OFFSET(AlleInstrumente!$C$1,LL$3,0,LL$4,1)=$AN76))
),0),"")</f>
        <v/>
      </c>
      <c r="LM76" t="str">
        <f ca="1">IFERROR(IF(N(ISNUMBER(LM$2)*$AN76)&gt;0,MIN($D$6,
SUMPRODUCT(N(OFFSET(AlleInstrumente!$C$1,LM$3,0,LM$4,1)=$AN76))
),0),"")</f>
        <v/>
      </c>
      <c r="LN76" t="str">
        <f ca="1">IFERROR(IF(N(ISNUMBER(LN$2)*$AN76)&gt;0,MIN($D$6,
SUMPRODUCT(N(OFFSET(AlleInstrumente!$C$1,LN$3,0,LN$4,1)=$AN76))
),0),"")</f>
        <v/>
      </c>
      <c r="LO76" t="str">
        <f ca="1">IFERROR(IF(N(ISNUMBER(LO$2)*$AN76)&gt;0,MIN($D$6,
SUMPRODUCT(N(OFFSET(AlleInstrumente!$C$1,LO$3,0,LO$4,1)=$AN76))
),0),"")</f>
        <v/>
      </c>
      <c r="LP76" t="str">
        <f ca="1">IFERROR(IF(N(ISNUMBER(LP$2)*$AN76)&gt;0,MIN($D$6,
SUMPRODUCT(N(OFFSET(AlleInstrumente!$C$1,LP$3,0,LP$4,1)=$AN76))
),0),"")</f>
        <v/>
      </c>
      <c r="LQ76" t="str">
        <f ca="1">IFERROR(IF(N(ISNUMBER(LQ$2)*$AN76)&gt;0,MIN($D$6,
SUMPRODUCT(N(OFFSET(AlleInstrumente!$C$1,LQ$3,0,LQ$4,1)=$AN76))
),0),"")</f>
        <v/>
      </c>
      <c r="LR76" t="str">
        <f ca="1">IFERROR(IF(N(ISNUMBER(LR$2)*$AN76)&gt;0,MIN($D$6,
SUMPRODUCT(N(OFFSET(AlleInstrumente!$C$1,LR$3,0,LR$4,1)=$AN76))
),0),"")</f>
        <v/>
      </c>
      <c r="LS76" t="str">
        <f ca="1">IFERROR(IF(N(ISNUMBER(LS$2)*$AN76)&gt;0,MIN($D$6,
SUMPRODUCT(N(OFFSET(AlleInstrumente!$C$1,LS$3,0,LS$4,1)=$AN76))
),0),"")</f>
        <v/>
      </c>
      <c r="LT76" t="str">
        <f ca="1">IFERROR(IF(N(ISNUMBER(LT$2)*$AN76)&gt;0,MIN($D$6,
SUMPRODUCT(N(OFFSET(AlleInstrumente!$C$1,LT$3,0,LT$4,1)=$AN76))
),0),"")</f>
        <v/>
      </c>
      <c r="LU76" t="str">
        <f ca="1">IFERROR(IF(N(ISNUMBER(LU$2)*$AN76)&gt;0,MIN($D$6,
SUMPRODUCT(N(OFFSET(AlleInstrumente!$C$1,LU$3,0,LU$4,1)=$AN76))
),0),"")</f>
        <v/>
      </c>
      <c r="LV76" t="str">
        <f ca="1">IFERROR(IF(N(ISNUMBER(LV$2)*$AN76)&gt;0,MIN($D$6,
SUMPRODUCT(N(OFFSET(AlleInstrumente!$C$1,LV$3,0,LV$4,1)=$AN76))
),0),"")</f>
        <v/>
      </c>
      <c r="LW76" t="str">
        <f ca="1">IFERROR(IF(N(ISNUMBER(LW$2)*$AN76)&gt;0,MIN($D$6,
SUMPRODUCT(N(OFFSET(AlleInstrumente!$C$1,LW$3,0,LW$4,1)=$AN76))
),0),"")</f>
        <v/>
      </c>
      <c r="LX76" t="str">
        <f ca="1">IFERROR(IF(N(ISNUMBER(LX$2)*$AN76)&gt;0,MIN($D$6,
SUMPRODUCT(N(OFFSET(AlleInstrumente!$C$1,LX$3,0,LX$4,1)=$AN76))
),0),"")</f>
        <v/>
      </c>
      <c r="LY76" t="str">
        <f ca="1">IFERROR(IF(N(ISNUMBER(LY$2)*$AN76)&gt;0,MIN($D$6,
SUMPRODUCT(N(OFFSET(AlleInstrumente!$C$1,LY$3,0,LY$4,1)=$AN76))
),0),"")</f>
        <v/>
      </c>
      <c r="LZ76" t="str">
        <f ca="1">IFERROR(IF(N(ISNUMBER(LZ$2)*$AN76)&gt;0,MIN($D$6,
SUMPRODUCT(N(OFFSET(AlleInstrumente!$C$1,LZ$3,0,LZ$4,1)=$AN76))
),0),"")</f>
        <v/>
      </c>
      <c r="MA76" t="str">
        <f ca="1">IFERROR(IF(N(ISNUMBER(MA$2)*$AN76)&gt;0,MIN($D$6,
SUMPRODUCT(N(OFFSET(AlleInstrumente!$C$1,MA$3,0,MA$4,1)=$AN76))
),0),"")</f>
        <v/>
      </c>
      <c r="MB76" t="str">
        <f ca="1">IFERROR(IF(N(ISNUMBER(MB$2)*$AN76)&gt;0,MIN($D$6,
SUMPRODUCT(N(OFFSET(AlleInstrumente!$C$1,MB$3,0,MB$4,1)=$AN76))
),0),"")</f>
        <v/>
      </c>
      <c r="MC76" t="str">
        <f ca="1">IFERROR(IF(N(ISNUMBER(MC$2)*$AN76)&gt;0,MIN($D$6,
SUMPRODUCT(N(OFFSET(AlleInstrumente!$C$1,MC$3,0,MC$4,1)=$AN76))
),0),"")</f>
        <v/>
      </c>
      <c r="MD76" t="str">
        <f ca="1">IFERROR(IF(N(ISNUMBER(MD$2)*$AN76)&gt;0,MIN($D$6,
SUMPRODUCT(N(OFFSET(AlleInstrumente!$C$1,MD$3,0,MD$4,1)=$AN76))
),0),"")</f>
        <v/>
      </c>
      <c r="ME76" t="str">
        <f ca="1">IFERROR(IF(N(ISNUMBER(ME$2)*$AN76)&gt;0,MIN($D$6,
SUMPRODUCT(N(OFFSET(AlleInstrumente!$C$1,ME$3,0,ME$4,1)=$AN76))
),0),"")</f>
        <v/>
      </c>
      <c r="MF76" t="str">
        <f ca="1">IFERROR(IF(N(ISNUMBER(MF$2)*$AN76)&gt;0,MIN($D$6,
SUMPRODUCT(N(OFFSET(AlleInstrumente!$C$1,MF$3,0,MF$4,1)=$AN76))
),0),"")</f>
        <v/>
      </c>
    </row>
    <row r="77" spans="7:344" x14ac:dyDescent="0.25">
      <c r="G77" t="str">
        <f t="shared" ca="1" si="60"/>
        <v/>
      </c>
      <c r="H77" t="str">
        <f t="shared" ca="1" si="80"/>
        <v/>
      </c>
      <c r="I77" t="str">
        <f t="shared" ca="1" si="61"/>
        <v/>
      </c>
      <c r="J77" t="str">
        <f t="shared" ca="1" si="62"/>
        <v/>
      </c>
      <c r="K77" t="str">
        <f t="shared" ca="1" si="63"/>
        <v/>
      </c>
      <c r="L77" t="str">
        <f t="array" aca="1" ref="L77" ca="1">IF(ISNUMBER(L76),IF(ISNUMBER($K76),$L76,IF($L76&gt;$L$2,MAX(IF(OFFSET($S$6,0,0,_Instrument_count,1)&lt;$L76,OFFSET($S$6,0,0,_Instrument_count,1),$L$2)),"")),"")</f>
        <v/>
      </c>
      <c r="N77" t="str">
        <f t="shared" ca="1" si="81"/>
        <v/>
      </c>
      <c r="P77" s="40" t="str">
        <f t="shared" ca="1" si="64"/>
        <v/>
      </c>
      <c r="Q77" s="40" t="str">
        <f t="shared" ca="1" si="65"/>
        <v/>
      </c>
      <c r="R77" t="str">
        <f t="shared" ca="1" si="66"/>
        <v/>
      </c>
      <c r="S77" t="e">
        <f t="shared" ca="1" si="82"/>
        <v>#VALUE!</v>
      </c>
      <c r="T77">
        <f t="shared" ca="1" si="67"/>
        <v>1</v>
      </c>
      <c r="U77" t="e">
        <f t="shared" ca="1" si="83"/>
        <v>#VALUE!</v>
      </c>
      <c r="V77" t="str">
        <f t="shared" ca="1" si="68"/>
        <v/>
      </c>
      <c r="X77" t="str">
        <f t="shared" ca="1" si="69"/>
        <v/>
      </c>
      <c r="Y77" s="76" t="e">
        <f t="shared" ca="1" si="70"/>
        <v>#VALUE!</v>
      </c>
      <c r="AA77" t="str">
        <f t="shared" ca="1" si="71"/>
        <v/>
      </c>
      <c r="AB77" s="76" t="e">
        <f t="shared" ca="1" si="72"/>
        <v>#VALUE!</v>
      </c>
      <c r="AD77" t="str">
        <f t="shared" ca="1" si="73"/>
        <v/>
      </c>
      <c r="AE77" s="76" t="e">
        <f t="shared" ca="1" si="74"/>
        <v>#VALUE!</v>
      </c>
      <c r="AG77" t="str">
        <f t="shared" ca="1" si="75"/>
        <v/>
      </c>
      <c r="AH77" s="76" t="e">
        <f t="shared" ca="1" si="76"/>
        <v>#VALUE!</v>
      </c>
      <c r="AI77" s="76"/>
      <c r="AJ77" t="str">
        <f t="shared" ca="1" si="84"/>
        <v/>
      </c>
      <c r="AK77" s="76" t="e">
        <f t="shared" ca="1" si="85"/>
        <v>#VALUE!</v>
      </c>
      <c r="AM77" t="str">
        <f ca="1">IF(ISNUMBER(Index!$K76),Index!$N76,"")</f>
        <v/>
      </c>
      <c r="AN77" t="str">
        <f ca="1">IF(ISNUMBER(Index!$K76),Index!$K76,"")</f>
        <v/>
      </c>
      <c r="AO77" t="str">
        <f ca="1">IF(ISNUMBER(AN77),Index!$M76,"")</f>
        <v/>
      </c>
      <c r="AP77" t="str">
        <f t="shared" ca="1" si="77"/>
        <v/>
      </c>
      <c r="AQ77" t="str">
        <f t="shared" ca="1" si="78"/>
        <v/>
      </c>
      <c r="AR77" t="str">
        <f t="shared" ca="1" si="79"/>
        <v/>
      </c>
      <c r="AS77" t="str">
        <f ca="1">IFERROR(IF(N(ISNUMBER(AS$2)*$AN77)&gt;0,MIN($D$6,
SUMPRODUCT(N(OFFSET(AlleInstrumente!$C$1,AS$3,0,AS$4,1)=$AN77))
),0),"")</f>
        <v/>
      </c>
      <c r="AT77" t="str">
        <f ca="1">IFERROR(IF(N(ISNUMBER(AT$2)*$AN77)&gt;0,MIN($D$6,
SUMPRODUCT(N(OFFSET(AlleInstrumente!$C$1,AT$3,0,AT$4,1)=$AN77))
),0),"")</f>
        <v/>
      </c>
      <c r="AU77" t="str">
        <f ca="1">IFERROR(IF(N(ISNUMBER(AU$2)*$AN77)&gt;0,MIN($D$6,
SUMPRODUCT(N(OFFSET(AlleInstrumente!$C$1,AU$3,0,AU$4,1)=$AN77))
),0),"")</f>
        <v/>
      </c>
      <c r="AV77" t="str">
        <f ca="1">IFERROR(IF(N(ISNUMBER(AV$2)*$AN77)&gt;0,MIN($D$6,
SUMPRODUCT(N(OFFSET(AlleInstrumente!$C$1,AV$3,0,AV$4,1)=$AN77))
),0),"")</f>
        <v/>
      </c>
      <c r="AW77" t="str">
        <f ca="1">IFERROR(IF(N(ISNUMBER(AW$2)*$AN77)&gt;0,MIN($D$6,
SUMPRODUCT(N(OFFSET(AlleInstrumente!$C$1,AW$3,0,AW$4,1)=$AN77))
),0),"")</f>
        <v/>
      </c>
      <c r="AX77" t="str">
        <f ca="1">IFERROR(IF(N(ISNUMBER(AX$2)*$AN77)&gt;0,MIN($D$6,
SUMPRODUCT(N(OFFSET(AlleInstrumente!$C$1,AX$3,0,AX$4,1)=$AN77))
),0),"")</f>
        <v/>
      </c>
      <c r="AY77" t="str">
        <f ca="1">IFERROR(IF(N(ISNUMBER(AY$2)*$AN77)&gt;0,MIN($D$6,
SUMPRODUCT(N(OFFSET(AlleInstrumente!$C$1,AY$3,0,AY$4,1)=$AN77))
),0),"")</f>
        <v/>
      </c>
      <c r="AZ77" t="str">
        <f ca="1">IFERROR(IF(N(ISNUMBER(AZ$2)*$AN77)&gt;0,MIN($D$6,
SUMPRODUCT(N(OFFSET(AlleInstrumente!$C$1,AZ$3,0,AZ$4,1)=$AN77))
),0),"")</f>
        <v/>
      </c>
      <c r="BA77" t="str">
        <f ca="1">IFERROR(IF(N(ISNUMBER(BA$2)*$AN77)&gt;0,MIN($D$6,
SUMPRODUCT(N(OFFSET(AlleInstrumente!$C$1,BA$3,0,BA$4,1)=$AN77))
),0),"")</f>
        <v/>
      </c>
      <c r="BB77" t="str">
        <f ca="1">IFERROR(IF(N(ISNUMBER(BB$2)*$AN77)&gt;0,MIN($D$6,
SUMPRODUCT(N(OFFSET(AlleInstrumente!$C$1,BB$3,0,BB$4,1)=$AN77))
),0),"")</f>
        <v/>
      </c>
      <c r="BC77" t="str">
        <f ca="1">IFERROR(IF(N(ISNUMBER(BC$2)*$AN77)&gt;0,MIN($D$6,
SUMPRODUCT(N(OFFSET(AlleInstrumente!$C$1,BC$3,0,BC$4,1)=$AN77))
),0),"")</f>
        <v/>
      </c>
      <c r="BD77" t="str">
        <f ca="1">IFERROR(IF(N(ISNUMBER(BD$2)*$AN77)&gt;0,MIN($D$6,
SUMPRODUCT(N(OFFSET(AlleInstrumente!$C$1,BD$3,0,BD$4,1)=$AN77))
),0),"")</f>
        <v/>
      </c>
      <c r="BE77" t="str">
        <f ca="1">IFERROR(IF(N(ISNUMBER(BE$2)*$AN77)&gt;0,MIN($D$6,
SUMPRODUCT(N(OFFSET(AlleInstrumente!$C$1,BE$3,0,BE$4,1)=$AN77))
),0),"")</f>
        <v/>
      </c>
      <c r="BF77" t="str">
        <f ca="1">IFERROR(IF(N(ISNUMBER(BF$2)*$AN77)&gt;0,MIN($D$6,
SUMPRODUCT(N(OFFSET(AlleInstrumente!$C$1,BF$3,0,BF$4,1)=$AN77))
),0),"")</f>
        <v/>
      </c>
      <c r="BG77" t="str">
        <f ca="1">IFERROR(IF(N(ISNUMBER(BG$2)*$AN77)&gt;0,MIN($D$6,
SUMPRODUCT(N(OFFSET(AlleInstrumente!$C$1,BG$3,0,BG$4,1)=$AN77))
),0),"")</f>
        <v/>
      </c>
      <c r="BH77" t="str">
        <f ca="1">IFERROR(IF(N(ISNUMBER(BH$2)*$AN77)&gt;0,MIN($D$6,
SUMPRODUCT(N(OFFSET(AlleInstrumente!$C$1,BH$3,0,BH$4,1)=$AN77))
),0),"")</f>
        <v/>
      </c>
      <c r="BI77" t="str">
        <f ca="1">IFERROR(IF(N(ISNUMBER(BI$2)*$AN77)&gt;0,MIN($D$6,
SUMPRODUCT(N(OFFSET(AlleInstrumente!$C$1,BI$3,0,BI$4,1)=$AN77))
),0),"")</f>
        <v/>
      </c>
      <c r="BJ77" t="str">
        <f ca="1">IFERROR(IF(N(ISNUMBER(BJ$2)*$AN77)&gt;0,MIN($D$6,
SUMPRODUCT(N(OFFSET(AlleInstrumente!$C$1,BJ$3,0,BJ$4,1)=$AN77))
),0),"")</f>
        <v/>
      </c>
      <c r="BK77" t="str">
        <f ca="1">IFERROR(IF(N(ISNUMBER(BK$2)*$AN77)&gt;0,MIN($D$6,
SUMPRODUCT(N(OFFSET(AlleInstrumente!$C$1,BK$3,0,BK$4,1)=$AN77))
),0),"")</f>
        <v/>
      </c>
      <c r="BL77" t="str">
        <f ca="1">IFERROR(IF(N(ISNUMBER(BL$2)*$AN77)&gt;0,MIN($D$6,
SUMPRODUCT(N(OFFSET(AlleInstrumente!$C$1,BL$3,0,BL$4,1)=$AN77))
),0),"")</f>
        <v/>
      </c>
      <c r="BM77" t="str">
        <f ca="1">IFERROR(IF(N(ISNUMBER(BM$2)*$AN77)&gt;0,MIN($D$6,
SUMPRODUCT(N(OFFSET(AlleInstrumente!$C$1,BM$3,0,BM$4,1)=$AN77))
),0),"")</f>
        <v/>
      </c>
      <c r="BN77" t="str">
        <f ca="1">IFERROR(IF(N(ISNUMBER(BN$2)*$AN77)&gt;0,MIN($D$6,
SUMPRODUCT(N(OFFSET(AlleInstrumente!$C$1,BN$3,0,BN$4,1)=$AN77))
),0),"")</f>
        <v/>
      </c>
      <c r="BO77" t="str">
        <f ca="1">IFERROR(IF(N(ISNUMBER(BO$2)*$AN77)&gt;0,MIN($D$6,
SUMPRODUCT(N(OFFSET(AlleInstrumente!$C$1,BO$3,0,BO$4,1)=$AN77))
),0),"")</f>
        <v/>
      </c>
      <c r="BP77" t="str">
        <f ca="1">IFERROR(IF(N(ISNUMBER(BP$2)*$AN77)&gt;0,MIN($D$6,
SUMPRODUCT(N(OFFSET(AlleInstrumente!$C$1,BP$3,0,BP$4,1)=$AN77))
),0),"")</f>
        <v/>
      </c>
      <c r="BQ77" t="str">
        <f ca="1">IFERROR(IF(N(ISNUMBER(BQ$2)*$AN77)&gt;0,MIN($D$6,
SUMPRODUCT(N(OFFSET(AlleInstrumente!$C$1,BQ$3,0,BQ$4,1)=$AN77))
),0),"")</f>
        <v/>
      </c>
      <c r="BR77" t="str">
        <f ca="1">IFERROR(IF(N(ISNUMBER(BR$2)*$AN77)&gt;0,MIN($D$6,
SUMPRODUCT(N(OFFSET(AlleInstrumente!$C$1,BR$3,0,BR$4,1)=$AN77))
),0),"")</f>
        <v/>
      </c>
      <c r="BS77" t="str">
        <f ca="1">IFERROR(IF(N(ISNUMBER(BS$2)*$AN77)&gt;0,MIN($D$6,
SUMPRODUCT(N(OFFSET(AlleInstrumente!$C$1,BS$3,0,BS$4,1)=$AN77))
),0),"")</f>
        <v/>
      </c>
      <c r="BT77" t="str">
        <f ca="1">IFERROR(IF(N(ISNUMBER(BT$2)*$AN77)&gt;0,MIN($D$6,
SUMPRODUCT(N(OFFSET(AlleInstrumente!$C$1,BT$3,0,BT$4,1)=$AN77))
),0),"")</f>
        <v/>
      </c>
      <c r="BU77" t="str">
        <f ca="1">IFERROR(IF(N(ISNUMBER(BU$2)*$AN77)&gt;0,MIN($D$6,
SUMPRODUCT(N(OFFSET(AlleInstrumente!$C$1,BU$3,0,BU$4,1)=$AN77))
),0),"")</f>
        <v/>
      </c>
      <c r="BV77" t="str">
        <f ca="1">IFERROR(IF(N(ISNUMBER(BV$2)*$AN77)&gt;0,MIN($D$6,
SUMPRODUCT(N(OFFSET(AlleInstrumente!$C$1,BV$3,0,BV$4,1)=$AN77))
),0),"")</f>
        <v/>
      </c>
      <c r="BW77" t="str">
        <f ca="1">IFERROR(IF(N(ISNUMBER(BW$2)*$AN77)&gt;0,MIN($D$6,
SUMPRODUCT(N(OFFSET(AlleInstrumente!$C$1,BW$3,0,BW$4,1)=$AN77))
),0),"")</f>
        <v/>
      </c>
      <c r="BX77" t="str">
        <f ca="1">IFERROR(IF(N(ISNUMBER(BX$2)*$AN77)&gt;0,MIN($D$6,
SUMPRODUCT(N(OFFSET(AlleInstrumente!$C$1,BX$3,0,BX$4,1)=$AN77))
),0),"")</f>
        <v/>
      </c>
      <c r="BY77" t="str">
        <f ca="1">IFERROR(IF(N(ISNUMBER(BY$2)*$AN77)&gt;0,MIN($D$6,
SUMPRODUCT(N(OFFSET(AlleInstrumente!$C$1,BY$3,0,BY$4,1)=$AN77))
),0),"")</f>
        <v/>
      </c>
      <c r="BZ77" t="str">
        <f ca="1">IFERROR(IF(N(ISNUMBER(BZ$2)*$AN77)&gt;0,MIN($D$6,
SUMPRODUCT(N(OFFSET(AlleInstrumente!$C$1,BZ$3,0,BZ$4,1)=$AN77))
),0),"")</f>
        <v/>
      </c>
      <c r="CA77" t="str">
        <f ca="1">IFERROR(IF(N(ISNUMBER(CA$2)*$AN77)&gt;0,MIN($D$6,
SUMPRODUCT(N(OFFSET(AlleInstrumente!$C$1,CA$3,0,CA$4,1)=$AN77))
),0),"")</f>
        <v/>
      </c>
      <c r="CB77" t="str">
        <f ca="1">IFERROR(IF(N(ISNUMBER(CB$2)*$AN77)&gt;0,MIN($D$6,
SUMPRODUCT(N(OFFSET(AlleInstrumente!$C$1,CB$3,0,CB$4,1)=$AN77))
),0),"")</f>
        <v/>
      </c>
      <c r="CC77" t="str">
        <f ca="1">IFERROR(IF(N(ISNUMBER(CC$2)*$AN77)&gt;0,MIN($D$6,
SUMPRODUCT(N(OFFSET(AlleInstrumente!$C$1,CC$3,0,CC$4,1)=$AN77))
),0),"")</f>
        <v/>
      </c>
      <c r="CD77" t="str">
        <f ca="1">IFERROR(IF(N(ISNUMBER(CD$2)*$AN77)&gt;0,MIN($D$6,
SUMPRODUCT(N(OFFSET(AlleInstrumente!$C$1,CD$3,0,CD$4,1)=$AN77))
),0),"")</f>
        <v/>
      </c>
      <c r="CE77" t="str">
        <f ca="1">IFERROR(IF(N(ISNUMBER(CE$2)*$AN77)&gt;0,MIN($D$6,
SUMPRODUCT(N(OFFSET(AlleInstrumente!$C$1,CE$3,0,CE$4,1)=$AN77))
),0),"")</f>
        <v/>
      </c>
      <c r="CF77" t="str">
        <f ca="1">IFERROR(IF(N(ISNUMBER(CF$2)*$AN77)&gt;0,MIN($D$6,
SUMPRODUCT(N(OFFSET(AlleInstrumente!$C$1,CF$3,0,CF$4,1)=$AN77))
),0),"")</f>
        <v/>
      </c>
      <c r="CG77" t="str">
        <f ca="1">IFERROR(IF(N(ISNUMBER(CG$2)*$AN77)&gt;0,MIN($D$6,
SUMPRODUCT(N(OFFSET(AlleInstrumente!$C$1,CG$3,0,CG$4,1)=$AN77))
),0),"")</f>
        <v/>
      </c>
      <c r="CH77" t="str">
        <f ca="1">IFERROR(IF(N(ISNUMBER(CH$2)*$AN77)&gt;0,MIN($D$6,
SUMPRODUCT(N(OFFSET(AlleInstrumente!$C$1,CH$3,0,CH$4,1)=$AN77))
),0),"")</f>
        <v/>
      </c>
      <c r="CI77" t="str">
        <f ca="1">IFERROR(IF(N(ISNUMBER(CI$2)*$AN77)&gt;0,MIN($D$6,
SUMPRODUCT(N(OFFSET(AlleInstrumente!$C$1,CI$3,0,CI$4,1)=$AN77))
),0),"")</f>
        <v/>
      </c>
      <c r="CJ77" t="str">
        <f ca="1">IFERROR(IF(N(ISNUMBER(CJ$2)*$AN77)&gt;0,MIN($D$6,
SUMPRODUCT(N(OFFSET(AlleInstrumente!$C$1,CJ$3,0,CJ$4,1)=$AN77))
),0),"")</f>
        <v/>
      </c>
      <c r="CK77" t="str">
        <f ca="1">IFERROR(IF(N(ISNUMBER(CK$2)*$AN77)&gt;0,MIN($D$6,
SUMPRODUCT(N(OFFSET(AlleInstrumente!$C$1,CK$3,0,CK$4,1)=$AN77))
),0),"")</f>
        <v/>
      </c>
      <c r="CL77" t="str">
        <f ca="1">IFERROR(IF(N(ISNUMBER(CL$2)*$AN77)&gt;0,MIN($D$6,
SUMPRODUCT(N(OFFSET(AlleInstrumente!$C$1,CL$3,0,CL$4,1)=$AN77))
),0),"")</f>
        <v/>
      </c>
      <c r="CM77" t="str">
        <f ca="1">IFERROR(IF(N(ISNUMBER(CM$2)*$AN77)&gt;0,MIN($D$6,
SUMPRODUCT(N(OFFSET(AlleInstrumente!$C$1,CM$3,0,CM$4,1)=$AN77))
),0),"")</f>
        <v/>
      </c>
      <c r="CN77" t="str">
        <f ca="1">IFERROR(IF(N(ISNUMBER(CN$2)*$AN77)&gt;0,MIN($D$6,
SUMPRODUCT(N(OFFSET(AlleInstrumente!$C$1,CN$3,0,CN$4,1)=$AN77))
),0),"")</f>
        <v/>
      </c>
      <c r="CO77" t="str">
        <f ca="1">IFERROR(IF(N(ISNUMBER(CO$2)*$AN77)&gt;0,MIN($D$6,
SUMPRODUCT(N(OFFSET(AlleInstrumente!$C$1,CO$3,0,CO$4,1)=$AN77))
),0),"")</f>
        <v/>
      </c>
      <c r="CP77" t="str">
        <f ca="1">IFERROR(IF(N(ISNUMBER(CP$2)*$AN77)&gt;0,MIN($D$6,
SUMPRODUCT(N(OFFSET(AlleInstrumente!$C$1,CP$3,0,CP$4,1)=$AN77))
),0),"")</f>
        <v/>
      </c>
      <c r="CQ77" t="str">
        <f ca="1">IFERROR(IF(N(ISNUMBER(CQ$2)*$AN77)&gt;0,MIN($D$6,
SUMPRODUCT(N(OFFSET(AlleInstrumente!$C$1,CQ$3,0,CQ$4,1)=$AN77))
),0),"")</f>
        <v/>
      </c>
      <c r="CR77" t="str">
        <f ca="1">IFERROR(IF(N(ISNUMBER(CR$2)*$AN77)&gt;0,MIN($D$6,
SUMPRODUCT(N(OFFSET(AlleInstrumente!$C$1,CR$3,0,CR$4,1)=$AN77))
),0),"")</f>
        <v/>
      </c>
      <c r="CS77" t="str">
        <f ca="1">IFERROR(IF(N(ISNUMBER(CS$2)*$AN77)&gt;0,MIN($D$6,
SUMPRODUCT(N(OFFSET(AlleInstrumente!$C$1,CS$3,0,CS$4,1)=$AN77))
),0),"")</f>
        <v/>
      </c>
      <c r="CT77" t="str">
        <f ca="1">IFERROR(IF(N(ISNUMBER(CT$2)*$AN77)&gt;0,MIN($D$6,
SUMPRODUCT(N(OFFSET(AlleInstrumente!$C$1,CT$3,0,CT$4,1)=$AN77))
),0),"")</f>
        <v/>
      </c>
      <c r="CU77" t="str">
        <f ca="1">IFERROR(IF(N(ISNUMBER(CU$2)*$AN77)&gt;0,MIN($D$6,
SUMPRODUCT(N(OFFSET(AlleInstrumente!$C$1,CU$3,0,CU$4,1)=$AN77))
),0),"")</f>
        <v/>
      </c>
      <c r="CV77" t="str">
        <f ca="1">IFERROR(IF(N(ISNUMBER(CV$2)*$AN77)&gt;0,MIN($D$6,
SUMPRODUCT(N(OFFSET(AlleInstrumente!$C$1,CV$3,0,CV$4,1)=$AN77))
),0),"")</f>
        <v/>
      </c>
      <c r="CW77" t="str">
        <f ca="1">IFERROR(IF(N(ISNUMBER(CW$2)*$AN77)&gt;0,MIN($D$6,
SUMPRODUCT(N(OFFSET(AlleInstrumente!$C$1,CW$3,0,CW$4,1)=$AN77))
),0),"")</f>
        <v/>
      </c>
      <c r="CX77" t="str">
        <f ca="1">IFERROR(IF(N(ISNUMBER(CX$2)*$AN77)&gt;0,MIN($D$6,
SUMPRODUCT(N(OFFSET(AlleInstrumente!$C$1,CX$3,0,CX$4,1)=$AN77))
),0),"")</f>
        <v/>
      </c>
      <c r="CY77" t="str">
        <f ca="1">IFERROR(IF(N(ISNUMBER(CY$2)*$AN77)&gt;0,MIN($D$6,
SUMPRODUCT(N(OFFSET(AlleInstrumente!$C$1,CY$3,0,CY$4,1)=$AN77))
),0),"")</f>
        <v/>
      </c>
      <c r="CZ77" t="str">
        <f ca="1">IFERROR(IF(N(ISNUMBER(CZ$2)*$AN77)&gt;0,MIN($D$6,
SUMPRODUCT(N(OFFSET(AlleInstrumente!$C$1,CZ$3,0,CZ$4,1)=$AN77))
),0),"")</f>
        <v/>
      </c>
      <c r="DA77" t="str">
        <f ca="1">IFERROR(IF(N(ISNUMBER(DA$2)*$AN77)&gt;0,MIN($D$6,
SUMPRODUCT(N(OFFSET(AlleInstrumente!$C$1,DA$3,0,DA$4,1)=$AN77))
),0),"")</f>
        <v/>
      </c>
      <c r="DB77" t="str">
        <f ca="1">IFERROR(IF(N(ISNUMBER(DB$2)*$AN77)&gt;0,MIN($D$6,
SUMPRODUCT(N(OFFSET(AlleInstrumente!$C$1,DB$3,0,DB$4,1)=$AN77))
),0),"")</f>
        <v/>
      </c>
      <c r="DC77" t="str">
        <f ca="1">IFERROR(IF(N(ISNUMBER(DC$2)*$AN77)&gt;0,MIN($D$6,
SUMPRODUCT(N(OFFSET(AlleInstrumente!$C$1,DC$3,0,DC$4,1)=$AN77))
),0),"")</f>
        <v/>
      </c>
      <c r="DD77" t="str">
        <f ca="1">IFERROR(IF(N(ISNUMBER(DD$2)*$AN77)&gt;0,MIN($D$6,
SUMPRODUCT(N(OFFSET(AlleInstrumente!$C$1,DD$3,0,DD$4,1)=$AN77))
),0),"")</f>
        <v/>
      </c>
      <c r="DE77" t="str">
        <f ca="1">IFERROR(IF(N(ISNUMBER(DE$2)*$AN77)&gt;0,MIN($D$6,
SUMPRODUCT(N(OFFSET(AlleInstrumente!$C$1,DE$3,0,DE$4,1)=$AN77))
),0),"")</f>
        <v/>
      </c>
      <c r="DF77" t="str">
        <f ca="1">IFERROR(IF(N(ISNUMBER(DF$2)*$AN77)&gt;0,MIN($D$6,
SUMPRODUCT(N(OFFSET(AlleInstrumente!$C$1,DF$3,0,DF$4,1)=$AN77))
),0),"")</f>
        <v/>
      </c>
      <c r="DG77" t="str">
        <f ca="1">IFERROR(IF(N(ISNUMBER(DG$2)*$AN77)&gt;0,MIN($D$6,
SUMPRODUCT(N(OFFSET(AlleInstrumente!$C$1,DG$3,0,DG$4,1)=$AN77))
),0),"")</f>
        <v/>
      </c>
      <c r="DH77" t="str">
        <f ca="1">IFERROR(IF(N(ISNUMBER(DH$2)*$AN77)&gt;0,MIN($D$6,
SUMPRODUCT(N(OFFSET(AlleInstrumente!$C$1,DH$3,0,DH$4,1)=$AN77))
),0),"")</f>
        <v/>
      </c>
      <c r="DI77" t="str">
        <f ca="1">IFERROR(IF(N(ISNUMBER(DI$2)*$AN77)&gt;0,MIN($D$6,
SUMPRODUCT(N(OFFSET(AlleInstrumente!$C$1,DI$3,0,DI$4,1)=$AN77))
),0),"")</f>
        <v/>
      </c>
      <c r="DJ77" t="str">
        <f ca="1">IFERROR(IF(N(ISNUMBER(DJ$2)*$AN77)&gt;0,MIN($D$6,
SUMPRODUCT(N(OFFSET(AlleInstrumente!$C$1,DJ$3,0,DJ$4,1)=$AN77))
),0),"")</f>
        <v/>
      </c>
      <c r="DK77" t="str">
        <f ca="1">IFERROR(IF(N(ISNUMBER(DK$2)*$AN77)&gt;0,MIN($D$6,
SUMPRODUCT(N(OFFSET(AlleInstrumente!$C$1,DK$3,0,DK$4,1)=$AN77))
),0),"")</f>
        <v/>
      </c>
      <c r="DL77" t="str">
        <f ca="1">IFERROR(IF(N(ISNUMBER(DL$2)*$AN77)&gt;0,MIN($D$6,
SUMPRODUCT(N(OFFSET(AlleInstrumente!$C$1,DL$3,0,DL$4,1)=$AN77))
),0),"")</f>
        <v/>
      </c>
      <c r="DM77" t="str">
        <f ca="1">IFERROR(IF(N(ISNUMBER(DM$2)*$AN77)&gt;0,MIN($D$6,
SUMPRODUCT(N(OFFSET(AlleInstrumente!$C$1,DM$3,0,DM$4,1)=$AN77))
),0),"")</f>
        <v/>
      </c>
      <c r="DN77" t="str">
        <f ca="1">IFERROR(IF(N(ISNUMBER(DN$2)*$AN77)&gt;0,MIN($D$6,
SUMPRODUCT(N(OFFSET(AlleInstrumente!$C$1,DN$3,0,DN$4,1)=$AN77))
),0),"")</f>
        <v/>
      </c>
      <c r="DO77" t="str">
        <f ca="1">IFERROR(IF(N(ISNUMBER(DO$2)*$AN77)&gt;0,MIN($D$6,
SUMPRODUCT(N(OFFSET(AlleInstrumente!$C$1,DO$3,0,DO$4,1)=$AN77))
),0),"")</f>
        <v/>
      </c>
      <c r="DP77" t="str">
        <f ca="1">IFERROR(IF(N(ISNUMBER(DP$2)*$AN77)&gt;0,MIN($D$6,
SUMPRODUCT(N(OFFSET(AlleInstrumente!$C$1,DP$3,0,DP$4,1)=$AN77))
),0),"")</f>
        <v/>
      </c>
      <c r="DQ77" t="str">
        <f ca="1">IFERROR(IF(N(ISNUMBER(DQ$2)*$AN77)&gt;0,MIN($D$6,
SUMPRODUCT(N(OFFSET(AlleInstrumente!$C$1,DQ$3,0,DQ$4,1)=$AN77))
),0),"")</f>
        <v/>
      </c>
      <c r="DR77" t="str">
        <f ca="1">IFERROR(IF(N(ISNUMBER(DR$2)*$AN77)&gt;0,MIN($D$6,
SUMPRODUCT(N(OFFSET(AlleInstrumente!$C$1,DR$3,0,DR$4,1)=$AN77))
),0),"")</f>
        <v/>
      </c>
      <c r="DS77" t="str">
        <f ca="1">IFERROR(IF(N(ISNUMBER(DS$2)*$AN77)&gt;0,MIN($D$6,
SUMPRODUCT(N(OFFSET(AlleInstrumente!$C$1,DS$3,0,DS$4,1)=$AN77))
),0),"")</f>
        <v/>
      </c>
      <c r="DT77" t="str">
        <f ca="1">IFERROR(IF(N(ISNUMBER(DT$2)*$AN77)&gt;0,MIN($D$6,
SUMPRODUCT(N(OFFSET(AlleInstrumente!$C$1,DT$3,0,DT$4,1)=$AN77))
),0),"")</f>
        <v/>
      </c>
      <c r="DU77" t="str">
        <f ca="1">IFERROR(IF(N(ISNUMBER(DU$2)*$AN77)&gt;0,MIN($D$6,
SUMPRODUCT(N(OFFSET(AlleInstrumente!$C$1,DU$3,0,DU$4,1)=$AN77))
),0),"")</f>
        <v/>
      </c>
      <c r="DV77" t="str">
        <f ca="1">IFERROR(IF(N(ISNUMBER(DV$2)*$AN77)&gt;0,MIN($D$6,
SUMPRODUCT(N(OFFSET(AlleInstrumente!$C$1,DV$3,0,DV$4,1)=$AN77))
),0),"")</f>
        <v/>
      </c>
      <c r="DW77" t="str">
        <f ca="1">IFERROR(IF(N(ISNUMBER(DW$2)*$AN77)&gt;0,MIN($D$6,
SUMPRODUCT(N(OFFSET(AlleInstrumente!$C$1,DW$3,0,DW$4,1)=$AN77))
),0),"")</f>
        <v/>
      </c>
      <c r="DX77" t="str">
        <f ca="1">IFERROR(IF(N(ISNUMBER(DX$2)*$AN77)&gt;0,MIN($D$6,
SUMPRODUCT(N(OFFSET(AlleInstrumente!$C$1,DX$3,0,DX$4,1)=$AN77))
),0),"")</f>
        <v/>
      </c>
      <c r="DY77" t="str">
        <f ca="1">IFERROR(IF(N(ISNUMBER(DY$2)*$AN77)&gt;0,MIN($D$6,
SUMPRODUCT(N(OFFSET(AlleInstrumente!$C$1,DY$3,0,DY$4,1)=$AN77))
),0),"")</f>
        <v/>
      </c>
      <c r="DZ77" t="str">
        <f ca="1">IFERROR(IF(N(ISNUMBER(DZ$2)*$AN77)&gt;0,MIN($D$6,
SUMPRODUCT(N(OFFSET(AlleInstrumente!$C$1,DZ$3,0,DZ$4,1)=$AN77))
),0),"")</f>
        <v/>
      </c>
      <c r="EA77" t="str">
        <f ca="1">IFERROR(IF(N(ISNUMBER(EA$2)*$AN77)&gt;0,MIN($D$6,
SUMPRODUCT(N(OFFSET(AlleInstrumente!$C$1,EA$3,0,EA$4,1)=$AN77))
),0),"")</f>
        <v/>
      </c>
      <c r="EB77" t="str">
        <f ca="1">IFERROR(IF(N(ISNUMBER(EB$2)*$AN77)&gt;0,MIN($D$6,
SUMPRODUCT(N(OFFSET(AlleInstrumente!$C$1,EB$3,0,EB$4,1)=$AN77))
),0),"")</f>
        <v/>
      </c>
      <c r="EC77" t="str">
        <f ca="1">IFERROR(IF(N(ISNUMBER(EC$2)*$AN77)&gt;0,MIN($D$6,
SUMPRODUCT(N(OFFSET(AlleInstrumente!$C$1,EC$3,0,EC$4,1)=$AN77))
),0),"")</f>
        <v/>
      </c>
      <c r="ED77" t="str">
        <f ca="1">IFERROR(IF(N(ISNUMBER(ED$2)*$AN77)&gt;0,MIN($D$6,
SUMPRODUCT(N(OFFSET(AlleInstrumente!$C$1,ED$3,0,ED$4,1)=$AN77))
),0),"")</f>
        <v/>
      </c>
      <c r="EE77" t="str">
        <f ca="1">IFERROR(IF(N(ISNUMBER(EE$2)*$AN77)&gt;0,MIN($D$6,
SUMPRODUCT(N(OFFSET(AlleInstrumente!$C$1,EE$3,0,EE$4,1)=$AN77))
),0),"")</f>
        <v/>
      </c>
      <c r="EF77" t="str">
        <f ca="1">IFERROR(IF(N(ISNUMBER(EF$2)*$AN77)&gt;0,MIN($D$6,
SUMPRODUCT(N(OFFSET(AlleInstrumente!$C$1,EF$3,0,EF$4,1)=$AN77))
),0),"")</f>
        <v/>
      </c>
      <c r="EG77" t="str">
        <f ca="1">IFERROR(IF(N(ISNUMBER(EG$2)*$AN77)&gt;0,MIN($D$6,
SUMPRODUCT(N(OFFSET(AlleInstrumente!$C$1,EG$3,0,EG$4,1)=$AN77))
),0),"")</f>
        <v/>
      </c>
      <c r="EH77" t="str">
        <f ca="1">IFERROR(IF(N(ISNUMBER(EH$2)*$AN77)&gt;0,MIN($D$6,
SUMPRODUCT(N(OFFSET(AlleInstrumente!$C$1,EH$3,0,EH$4,1)=$AN77))
),0),"")</f>
        <v/>
      </c>
      <c r="EI77" t="str">
        <f ca="1">IFERROR(IF(N(ISNUMBER(EI$2)*$AN77)&gt;0,MIN($D$6,
SUMPRODUCT(N(OFFSET(AlleInstrumente!$C$1,EI$3,0,EI$4,1)=$AN77))
),0),"")</f>
        <v/>
      </c>
      <c r="EJ77" t="str">
        <f ca="1">IFERROR(IF(N(ISNUMBER(EJ$2)*$AN77)&gt;0,MIN($D$6,
SUMPRODUCT(N(OFFSET(AlleInstrumente!$C$1,EJ$3,0,EJ$4,1)=$AN77))
),0),"")</f>
        <v/>
      </c>
      <c r="EK77" t="str">
        <f ca="1">IFERROR(IF(N(ISNUMBER(EK$2)*$AN77)&gt;0,MIN($D$6,
SUMPRODUCT(N(OFFSET(AlleInstrumente!$C$1,EK$3,0,EK$4,1)=$AN77))
),0),"")</f>
        <v/>
      </c>
      <c r="EL77" t="str">
        <f ca="1">IFERROR(IF(N(ISNUMBER(EL$2)*$AN77)&gt;0,MIN($D$6,
SUMPRODUCT(N(OFFSET(AlleInstrumente!$C$1,EL$3,0,EL$4,1)=$AN77))
),0),"")</f>
        <v/>
      </c>
      <c r="EM77" t="str">
        <f ca="1">IFERROR(IF(N(ISNUMBER(EM$2)*$AN77)&gt;0,MIN($D$6,
SUMPRODUCT(N(OFFSET(AlleInstrumente!$C$1,EM$3,0,EM$4,1)=$AN77))
),0),"")</f>
        <v/>
      </c>
      <c r="EN77" t="str">
        <f ca="1">IFERROR(IF(N(ISNUMBER(EN$2)*$AN77)&gt;0,MIN($D$6,
SUMPRODUCT(N(OFFSET(AlleInstrumente!$C$1,EN$3,0,EN$4,1)=$AN77))
),0),"")</f>
        <v/>
      </c>
      <c r="EO77" t="str">
        <f ca="1">IFERROR(IF(N(ISNUMBER(EO$2)*$AN77)&gt;0,MIN($D$6,
SUMPRODUCT(N(OFFSET(AlleInstrumente!$C$1,EO$3,0,EO$4,1)=$AN77))
),0),"")</f>
        <v/>
      </c>
      <c r="EP77" t="str">
        <f ca="1">IFERROR(IF(N(ISNUMBER(EP$2)*$AN77)&gt;0,MIN($D$6,
SUMPRODUCT(N(OFFSET(AlleInstrumente!$C$1,EP$3,0,EP$4,1)=$AN77))
),0),"")</f>
        <v/>
      </c>
      <c r="EQ77" t="str">
        <f ca="1">IFERROR(IF(N(ISNUMBER(EQ$2)*$AN77)&gt;0,MIN($D$6,
SUMPRODUCT(N(OFFSET(AlleInstrumente!$C$1,EQ$3,0,EQ$4,1)=$AN77))
),0),"")</f>
        <v/>
      </c>
      <c r="ER77" t="str">
        <f ca="1">IFERROR(IF(N(ISNUMBER(ER$2)*$AN77)&gt;0,MIN($D$6,
SUMPRODUCT(N(OFFSET(AlleInstrumente!$C$1,ER$3,0,ER$4,1)=$AN77))
),0),"")</f>
        <v/>
      </c>
      <c r="ES77" t="str">
        <f ca="1">IFERROR(IF(N(ISNUMBER(ES$2)*$AN77)&gt;0,MIN($D$6,
SUMPRODUCT(N(OFFSET(AlleInstrumente!$C$1,ES$3,0,ES$4,1)=$AN77))
),0),"")</f>
        <v/>
      </c>
      <c r="ET77" t="str">
        <f ca="1">IFERROR(IF(N(ISNUMBER(ET$2)*$AN77)&gt;0,MIN($D$6,
SUMPRODUCT(N(OFFSET(AlleInstrumente!$C$1,ET$3,0,ET$4,1)=$AN77))
),0),"")</f>
        <v/>
      </c>
      <c r="EU77" t="str">
        <f ca="1">IFERROR(IF(N(ISNUMBER(EU$2)*$AN77)&gt;0,MIN($D$6,
SUMPRODUCT(N(OFFSET(AlleInstrumente!$C$1,EU$3,0,EU$4,1)=$AN77))
),0),"")</f>
        <v/>
      </c>
      <c r="EV77" t="str">
        <f ca="1">IFERROR(IF(N(ISNUMBER(EV$2)*$AN77)&gt;0,MIN($D$6,
SUMPRODUCT(N(OFFSET(AlleInstrumente!$C$1,EV$3,0,EV$4,1)=$AN77))
),0),"")</f>
        <v/>
      </c>
      <c r="EW77" t="str">
        <f ca="1">IFERROR(IF(N(ISNUMBER(EW$2)*$AN77)&gt;0,MIN($D$6,
SUMPRODUCT(N(OFFSET(AlleInstrumente!$C$1,EW$3,0,EW$4,1)=$AN77))
),0),"")</f>
        <v/>
      </c>
      <c r="EX77" t="str">
        <f ca="1">IFERROR(IF(N(ISNUMBER(EX$2)*$AN77)&gt;0,MIN($D$6,
SUMPRODUCT(N(OFFSET(AlleInstrumente!$C$1,EX$3,0,EX$4,1)=$AN77))
),0),"")</f>
        <v/>
      </c>
      <c r="EY77" t="str">
        <f ca="1">IFERROR(IF(N(ISNUMBER(EY$2)*$AN77)&gt;0,MIN($D$6,
SUMPRODUCT(N(OFFSET(AlleInstrumente!$C$1,EY$3,0,EY$4,1)=$AN77))
),0),"")</f>
        <v/>
      </c>
      <c r="EZ77" t="str">
        <f ca="1">IFERROR(IF(N(ISNUMBER(EZ$2)*$AN77)&gt;0,MIN($D$6,
SUMPRODUCT(N(OFFSET(AlleInstrumente!$C$1,EZ$3,0,EZ$4,1)=$AN77))
),0),"")</f>
        <v/>
      </c>
      <c r="FA77" t="str">
        <f ca="1">IFERROR(IF(N(ISNUMBER(FA$2)*$AN77)&gt;0,MIN($D$6,
SUMPRODUCT(N(OFFSET(AlleInstrumente!$C$1,FA$3,0,FA$4,1)=$AN77))
),0),"")</f>
        <v/>
      </c>
      <c r="FB77" t="str">
        <f ca="1">IFERROR(IF(N(ISNUMBER(FB$2)*$AN77)&gt;0,MIN($D$6,
SUMPRODUCT(N(OFFSET(AlleInstrumente!$C$1,FB$3,0,FB$4,1)=$AN77))
),0),"")</f>
        <v/>
      </c>
      <c r="FC77" t="str">
        <f ca="1">IFERROR(IF(N(ISNUMBER(FC$2)*$AN77)&gt;0,MIN($D$6,
SUMPRODUCT(N(OFFSET(AlleInstrumente!$C$1,FC$3,0,FC$4,1)=$AN77))
),0),"")</f>
        <v/>
      </c>
      <c r="FD77" t="str">
        <f ca="1">IFERROR(IF(N(ISNUMBER(FD$2)*$AN77)&gt;0,MIN($D$6,
SUMPRODUCT(N(OFFSET(AlleInstrumente!$C$1,FD$3,0,FD$4,1)=$AN77))
),0),"")</f>
        <v/>
      </c>
      <c r="FE77" t="str">
        <f ca="1">IFERROR(IF(N(ISNUMBER(FE$2)*$AN77)&gt;0,MIN($D$6,
SUMPRODUCT(N(OFFSET(AlleInstrumente!$C$1,FE$3,0,FE$4,1)=$AN77))
),0),"")</f>
        <v/>
      </c>
      <c r="FF77" t="str">
        <f ca="1">IFERROR(IF(N(ISNUMBER(FF$2)*$AN77)&gt;0,MIN($D$6,
SUMPRODUCT(N(OFFSET(AlleInstrumente!$C$1,FF$3,0,FF$4,1)=$AN77))
),0),"")</f>
        <v/>
      </c>
      <c r="FG77" t="str">
        <f ca="1">IFERROR(IF(N(ISNUMBER(FG$2)*$AN77)&gt;0,MIN($D$6,
SUMPRODUCT(N(OFFSET(AlleInstrumente!$C$1,FG$3,0,FG$4,1)=$AN77))
),0),"")</f>
        <v/>
      </c>
      <c r="FH77" t="str">
        <f ca="1">IFERROR(IF(N(ISNUMBER(FH$2)*$AN77)&gt;0,MIN($D$6,
SUMPRODUCT(N(OFFSET(AlleInstrumente!$C$1,FH$3,0,FH$4,1)=$AN77))
),0),"")</f>
        <v/>
      </c>
      <c r="FI77" t="str">
        <f ca="1">IFERROR(IF(N(ISNUMBER(FI$2)*$AN77)&gt;0,MIN($D$6,
SUMPRODUCT(N(OFFSET(AlleInstrumente!$C$1,FI$3,0,FI$4,1)=$AN77))
),0),"")</f>
        <v/>
      </c>
      <c r="FJ77" t="str">
        <f ca="1">IFERROR(IF(N(ISNUMBER(FJ$2)*$AN77)&gt;0,MIN($D$6,
SUMPRODUCT(N(OFFSET(AlleInstrumente!$C$1,FJ$3,0,FJ$4,1)=$AN77))
),0),"")</f>
        <v/>
      </c>
      <c r="FK77" t="str">
        <f ca="1">IFERROR(IF(N(ISNUMBER(FK$2)*$AN77)&gt;0,MIN($D$6,
SUMPRODUCT(N(OFFSET(AlleInstrumente!$C$1,FK$3,0,FK$4,1)=$AN77))
),0),"")</f>
        <v/>
      </c>
      <c r="FL77" t="str">
        <f ca="1">IFERROR(IF(N(ISNUMBER(FL$2)*$AN77)&gt;0,MIN($D$6,
SUMPRODUCT(N(OFFSET(AlleInstrumente!$C$1,FL$3,0,FL$4,1)=$AN77))
),0),"")</f>
        <v/>
      </c>
      <c r="FM77" t="str">
        <f ca="1">IFERROR(IF(N(ISNUMBER(FM$2)*$AN77)&gt;0,MIN($D$6,
SUMPRODUCT(N(OFFSET(AlleInstrumente!$C$1,FM$3,0,FM$4,1)=$AN77))
),0),"")</f>
        <v/>
      </c>
      <c r="FN77" t="str">
        <f ca="1">IFERROR(IF(N(ISNUMBER(FN$2)*$AN77)&gt;0,MIN($D$6,
SUMPRODUCT(N(OFFSET(AlleInstrumente!$C$1,FN$3,0,FN$4,1)=$AN77))
),0),"")</f>
        <v/>
      </c>
      <c r="FO77" t="str">
        <f ca="1">IFERROR(IF(N(ISNUMBER(FO$2)*$AN77)&gt;0,MIN($D$6,
SUMPRODUCT(N(OFFSET(AlleInstrumente!$C$1,FO$3,0,FO$4,1)=$AN77))
),0),"")</f>
        <v/>
      </c>
      <c r="FP77" t="str">
        <f ca="1">IFERROR(IF(N(ISNUMBER(FP$2)*$AN77)&gt;0,MIN($D$6,
SUMPRODUCT(N(OFFSET(AlleInstrumente!$C$1,FP$3,0,FP$4,1)=$AN77))
),0),"")</f>
        <v/>
      </c>
      <c r="FQ77" t="str">
        <f ca="1">IFERROR(IF(N(ISNUMBER(FQ$2)*$AN77)&gt;0,MIN($D$6,
SUMPRODUCT(N(OFFSET(AlleInstrumente!$C$1,FQ$3,0,FQ$4,1)=$AN77))
),0),"")</f>
        <v/>
      </c>
      <c r="FR77" t="str">
        <f ca="1">IFERROR(IF(N(ISNUMBER(FR$2)*$AN77)&gt;0,MIN($D$6,
SUMPRODUCT(N(OFFSET(AlleInstrumente!$C$1,FR$3,0,FR$4,1)=$AN77))
),0),"")</f>
        <v/>
      </c>
      <c r="FS77" t="str">
        <f ca="1">IFERROR(IF(N(ISNUMBER(FS$2)*$AN77)&gt;0,MIN($D$6,
SUMPRODUCT(N(OFFSET(AlleInstrumente!$C$1,FS$3,0,FS$4,1)=$AN77))
),0),"")</f>
        <v/>
      </c>
      <c r="FT77" t="str">
        <f ca="1">IFERROR(IF(N(ISNUMBER(FT$2)*$AN77)&gt;0,MIN($D$6,
SUMPRODUCT(N(OFFSET(AlleInstrumente!$C$1,FT$3,0,FT$4,1)=$AN77))
),0),"")</f>
        <v/>
      </c>
      <c r="FU77" t="str">
        <f ca="1">IFERROR(IF(N(ISNUMBER(FU$2)*$AN77)&gt;0,MIN($D$6,
SUMPRODUCT(N(OFFSET(AlleInstrumente!$C$1,FU$3,0,FU$4,1)=$AN77))
),0),"")</f>
        <v/>
      </c>
      <c r="FV77" t="str">
        <f ca="1">IFERROR(IF(N(ISNUMBER(FV$2)*$AN77)&gt;0,MIN($D$6,
SUMPRODUCT(N(OFFSET(AlleInstrumente!$C$1,FV$3,0,FV$4,1)=$AN77))
),0),"")</f>
        <v/>
      </c>
      <c r="FW77" t="str">
        <f ca="1">IFERROR(IF(N(ISNUMBER(FW$2)*$AN77)&gt;0,MIN($D$6,
SUMPRODUCT(N(OFFSET(AlleInstrumente!$C$1,FW$3,0,FW$4,1)=$AN77))
),0),"")</f>
        <v/>
      </c>
      <c r="FX77" t="str">
        <f ca="1">IFERROR(IF(N(ISNUMBER(FX$2)*$AN77)&gt;0,MIN($D$6,
SUMPRODUCT(N(OFFSET(AlleInstrumente!$C$1,FX$3,0,FX$4,1)=$AN77))
),0),"")</f>
        <v/>
      </c>
      <c r="FY77" t="str">
        <f ca="1">IFERROR(IF(N(ISNUMBER(FY$2)*$AN77)&gt;0,MIN($D$6,
SUMPRODUCT(N(OFFSET(AlleInstrumente!$C$1,FY$3,0,FY$4,1)=$AN77))
),0),"")</f>
        <v/>
      </c>
      <c r="FZ77" t="str">
        <f ca="1">IFERROR(IF(N(ISNUMBER(FZ$2)*$AN77)&gt;0,MIN($D$6,
SUMPRODUCT(N(OFFSET(AlleInstrumente!$C$1,FZ$3,0,FZ$4,1)=$AN77))
),0),"")</f>
        <v/>
      </c>
      <c r="GA77" t="str">
        <f ca="1">IFERROR(IF(N(ISNUMBER(GA$2)*$AN77)&gt;0,MIN($D$6,
SUMPRODUCT(N(OFFSET(AlleInstrumente!$C$1,GA$3,0,GA$4,1)=$AN77))
),0),"")</f>
        <v/>
      </c>
      <c r="GB77" t="str">
        <f ca="1">IFERROR(IF(N(ISNUMBER(GB$2)*$AN77)&gt;0,MIN($D$6,
SUMPRODUCT(N(OFFSET(AlleInstrumente!$C$1,GB$3,0,GB$4,1)=$AN77))
),0),"")</f>
        <v/>
      </c>
      <c r="GC77" t="str">
        <f ca="1">IFERROR(IF(N(ISNUMBER(GC$2)*$AN77)&gt;0,MIN($D$6,
SUMPRODUCT(N(OFFSET(AlleInstrumente!$C$1,GC$3,0,GC$4,1)=$AN77))
),0),"")</f>
        <v/>
      </c>
      <c r="GD77" t="str">
        <f ca="1">IFERROR(IF(N(ISNUMBER(GD$2)*$AN77)&gt;0,MIN($D$6,
SUMPRODUCT(N(OFFSET(AlleInstrumente!$C$1,GD$3,0,GD$4,1)=$AN77))
),0),"")</f>
        <v/>
      </c>
      <c r="GE77" t="str">
        <f ca="1">IFERROR(IF(N(ISNUMBER(GE$2)*$AN77)&gt;0,MIN($D$6,
SUMPRODUCT(N(OFFSET(AlleInstrumente!$C$1,GE$3,0,GE$4,1)=$AN77))
),0),"")</f>
        <v/>
      </c>
      <c r="GF77" t="str">
        <f ca="1">IFERROR(IF(N(ISNUMBER(GF$2)*$AN77)&gt;0,MIN($D$6,
SUMPRODUCT(N(OFFSET(AlleInstrumente!$C$1,GF$3,0,GF$4,1)=$AN77))
),0),"")</f>
        <v/>
      </c>
      <c r="GG77" t="str">
        <f ca="1">IFERROR(IF(N(ISNUMBER(GG$2)*$AN77)&gt;0,MIN($D$6,
SUMPRODUCT(N(OFFSET(AlleInstrumente!$C$1,GG$3,0,GG$4,1)=$AN77))
),0),"")</f>
        <v/>
      </c>
      <c r="GH77" t="str">
        <f ca="1">IFERROR(IF(N(ISNUMBER(GH$2)*$AN77)&gt;0,MIN($D$6,
SUMPRODUCT(N(OFFSET(AlleInstrumente!$C$1,GH$3,0,GH$4,1)=$AN77))
),0),"")</f>
        <v/>
      </c>
      <c r="GI77" t="str">
        <f ca="1">IFERROR(IF(N(ISNUMBER(GI$2)*$AN77)&gt;0,MIN($D$6,
SUMPRODUCT(N(OFFSET(AlleInstrumente!$C$1,GI$3,0,GI$4,1)=$AN77))
),0),"")</f>
        <v/>
      </c>
      <c r="GJ77" t="str">
        <f ca="1">IFERROR(IF(N(ISNUMBER(GJ$2)*$AN77)&gt;0,MIN($D$6,
SUMPRODUCT(N(OFFSET(AlleInstrumente!$C$1,GJ$3,0,GJ$4,1)=$AN77))
),0),"")</f>
        <v/>
      </c>
      <c r="GK77" t="str">
        <f ca="1">IFERROR(IF(N(ISNUMBER(GK$2)*$AN77)&gt;0,MIN($D$6,
SUMPRODUCT(N(OFFSET(AlleInstrumente!$C$1,GK$3,0,GK$4,1)=$AN77))
),0),"")</f>
        <v/>
      </c>
      <c r="GL77" t="str">
        <f ca="1">IFERROR(IF(N(ISNUMBER(GL$2)*$AN77)&gt;0,MIN($D$6,
SUMPRODUCT(N(OFFSET(AlleInstrumente!$C$1,GL$3,0,GL$4,1)=$AN77))
),0),"")</f>
        <v/>
      </c>
      <c r="GM77" t="str">
        <f ca="1">IFERROR(IF(N(ISNUMBER(GM$2)*$AN77)&gt;0,MIN($D$6,
SUMPRODUCT(N(OFFSET(AlleInstrumente!$C$1,GM$3,0,GM$4,1)=$AN77))
),0),"")</f>
        <v/>
      </c>
      <c r="GN77" t="str">
        <f ca="1">IFERROR(IF(N(ISNUMBER(GN$2)*$AN77)&gt;0,MIN($D$6,
SUMPRODUCT(N(OFFSET(AlleInstrumente!$C$1,GN$3,0,GN$4,1)=$AN77))
),0),"")</f>
        <v/>
      </c>
      <c r="GO77" t="str">
        <f ca="1">IFERROR(IF(N(ISNUMBER(GO$2)*$AN77)&gt;0,MIN($D$6,
SUMPRODUCT(N(OFFSET(AlleInstrumente!$C$1,GO$3,0,GO$4,1)=$AN77))
),0),"")</f>
        <v/>
      </c>
      <c r="GP77" t="str">
        <f ca="1">IFERROR(IF(N(ISNUMBER(GP$2)*$AN77)&gt;0,MIN($D$6,
SUMPRODUCT(N(OFFSET(AlleInstrumente!$C$1,GP$3,0,GP$4,1)=$AN77))
),0),"")</f>
        <v/>
      </c>
      <c r="GQ77" t="str">
        <f ca="1">IFERROR(IF(N(ISNUMBER(GQ$2)*$AN77)&gt;0,MIN($D$6,
SUMPRODUCT(N(OFFSET(AlleInstrumente!$C$1,GQ$3,0,GQ$4,1)=$AN77))
),0),"")</f>
        <v/>
      </c>
      <c r="GR77" t="str">
        <f ca="1">IFERROR(IF(N(ISNUMBER(GR$2)*$AN77)&gt;0,MIN($D$6,
SUMPRODUCT(N(OFFSET(AlleInstrumente!$C$1,GR$3,0,GR$4,1)=$AN77))
),0),"")</f>
        <v/>
      </c>
      <c r="GS77" t="str">
        <f ca="1">IFERROR(IF(N(ISNUMBER(GS$2)*$AN77)&gt;0,MIN($D$6,
SUMPRODUCT(N(OFFSET(AlleInstrumente!$C$1,GS$3,0,GS$4,1)=$AN77))
),0),"")</f>
        <v/>
      </c>
      <c r="GT77" t="str">
        <f ca="1">IFERROR(IF(N(ISNUMBER(GT$2)*$AN77)&gt;0,MIN($D$6,
SUMPRODUCT(N(OFFSET(AlleInstrumente!$C$1,GT$3,0,GT$4,1)=$AN77))
),0),"")</f>
        <v/>
      </c>
      <c r="GU77" t="str">
        <f ca="1">IFERROR(IF(N(ISNUMBER(GU$2)*$AN77)&gt;0,MIN($D$6,
SUMPRODUCT(N(OFFSET(AlleInstrumente!$C$1,GU$3,0,GU$4,1)=$AN77))
),0),"")</f>
        <v/>
      </c>
      <c r="GV77" t="str">
        <f ca="1">IFERROR(IF(N(ISNUMBER(GV$2)*$AN77)&gt;0,MIN($D$6,
SUMPRODUCT(N(OFFSET(AlleInstrumente!$C$1,GV$3,0,GV$4,1)=$AN77))
),0),"")</f>
        <v/>
      </c>
      <c r="GW77" t="str">
        <f ca="1">IFERROR(IF(N(ISNUMBER(GW$2)*$AN77)&gt;0,MIN($D$6,
SUMPRODUCT(N(OFFSET(AlleInstrumente!$C$1,GW$3,0,GW$4,1)=$AN77))
),0),"")</f>
        <v/>
      </c>
      <c r="GX77" t="str">
        <f ca="1">IFERROR(IF(N(ISNUMBER(GX$2)*$AN77)&gt;0,MIN($D$6,
SUMPRODUCT(N(OFFSET(AlleInstrumente!$C$1,GX$3,0,GX$4,1)=$AN77))
),0),"")</f>
        <v/>
      </c>
      <c r="GY77" t="str">
        <f ca="1">IFERROR(IF(N(ISNUMBER(GY$2)*$AN77)&gt;0,MIN($D$6,
SUMPRODUCT(N(OFFSET(AlleInstrumente!$C$1,GY$3,0,GY$4,1)=$AN77))
),0),"")</f>
        <v/>
      </c>
      <c r="GZ77" t="str">
        <f ca="1">IFERROR(IF(N(ISNUMBER(GZ$2)*$AN77)&gt;0,MIN($D$6,
SUMPRODUCT(N(OFFSET(AlleInstrumente!$C$1,GZ$3,0,GZ$4,1)=$AN77))
),0),"")</f>
        <v/>
      </c>
      <c r="HA77" t="str">
        <f ca="1">IFERROR(IF(N(ISNUMBER(HA$2)*$AN77)&gt;0,MIN($D$6,
SUMPRODUCT(N(OFFSET(AlleInstrumente!$C$1,HA$3,0,HA$4,1)=$AN77))
),0),"")</f>
        <v/>
      </c>
      <c r="HB77" t="str">
        <f ca="1">IFERROR(IF(N(ISNUMBER(HB$2)*$AN77)&gt;0,MIN($D$6,
SUMPRODUCT(N(OFFSET(AlleInstrumente!$C$1,HB$3,0,HB$4,1)=$AN77))
),0),"")</f>
        <v/>
      </c>
      <c r="HC77" t="str">
        <f ca="1">IFERROR(IF(N(ISNUMBER(HC$2)*$AN77)&gt;0,MIN($D$6,
SUMPRODUCT(N(OFFSET(AlleInstrumente!$C$1,HC$3,0,HC$4,1)=$AN77))
),0),"")</f>
        <v/>
      </c>
      <c r="HD77" t="str">
        <f ca="1">IFERROR(IF(N(ISNUMBER(HD$2)*$AN77)&gt;0,MIN($D$6,
SUMPRODUCT(N(OFFSET(AlleInstrumente!$C$1,HD$3,0,HD$4,1)=$AN77))
),0),"")</f>
        <v/>
      </c>
      <c r="HE77" t="str">
        <f ca="1">IFERROR(IF(N(ISNUMBER(HE$2)*$AN77)&gt;0,MIN($D$6,
SUMPRODUCT(N(OFFSET(AlleInstrumente!$C$1,HE$3,0,HE$4,1)=$AN77))
),0),"")</f>
        <v/>
      </c>
      <c r="HF77" t="str">
        <f ca="1">IFERROR(IF(N(ISNUMBER(HF$2)*$AN77)&gt;0,MIN($D$6,
SUMPRODUCT(N(OFFSET(AlleInstrumente!$C$1,HF$3,0,HF$4,1)=$AN77))
),0),"")</f>
        <v/>
      </c>
      <c r="HG77" t="str">
        <f ca="1">IFERROR(IF(N(ISNUMBER(HG$2)*$AN77)&gt;0,MIN($D$6,
SUMPRODUCT(N(OFFSET(AlleInstrumente!$C$1,HG$3,0,HG$4,1)=$AN77))
),0),"")</f>
        <v/>
      </c>
      <c r="HH77" t="str">
        <f ca="1">IFERROR(IF(N(ISNUMBER(HH$2)*$AN77)&gt;0,MIN($D$6,
SUMPRODUCT(N(OFFSET(AlleInstrumente!$C$1,HH$3,0,HH$4,1)=$AN77))
),0),"")</f>
        <v/>
      </c>
      <c r="HI77" t="str">
        <f ca="1">IFERROR(IF(N(ISNUMBER(HI$2)*$AN77)&gt;0,MIN($D$6,
SUMPRODUCT(N(OFFSET(AlleInstrumente!$C$1,HI$3,0,HI$4,1)=$AN77))
),0),"")</f>
        <v/>
      </c>
      <c r="HJ77" t="str">
        <f ca="1">IFERROR(IF(N(ISNUMBER(HJ$2)*$AN77)&gt;0,MIN($D$6,
SUMPRODUCT(N(OFFSET(AlleInstrumente!$C$1,HJ$3,0,HJ$4,1)=$AN77))
),0),"")</f>
        <v/>
      </c>
      <c r="HK77" t="str">
        <f ca="1">IFERROR(IF(N(ISNUMBER(HK$2)*$AN77)&gt;0,MIN($D$6,
SUMPRODUCT(N(OFFSET(AlleInstrumente!$C$1,HK$3,0,HK$4,1)=$AN77))
),0),"")</f>
        <v/>
      </c>
      <c r="HL77" t="str">
        <f ca="1">IFERROR(IF(N(ISNUMBER(HL$2)*$AN77)&gt;0,MIN($D$6,
SUMPRODUCT(N(OFFSET(AlleInstrumente!$C$1,HL$3,0,HL$4,1)=$AN77))
),0),"")</f>
        <v/>
      </c>
      <c r="HM77" t="str">
        <f ca="1">IFERROR(IF(N(ISNUMBER(HM$2)*$AN77)&gt;0,MIN($D$6,
SUMPRODUCT(N(OFFSET(AlleInstrumente!$C$1,HM$3,0,HM$4,1)=$AN77))
),0),"")</f>
        <v/>
      </c>
      <c r="HN77" t="str">
        <f ca="1">IFERROR(IF(N(ISNUMBER(HN$2)*$AN77)&gt;0,MIN($D$6,
SUMPRODUCT(N(OFFSET(AlleInstrumente!$C$1,HN$3,0,HN$4,1)=$AN77))
),0),"")</f>
        <v/>
      </c>
      <c r="HO77" t="str">
        <f ca="1">IFERROR(IF(N(ISNUMBER(HO$2)*$AN77)&gt;0,MIN($D$6,
SUMPRODUCT(N(OFFSET(AlleInstrumente!$C$1,HO$3,0,HO$4,1)=$AN77))
),0),"")</f>
        <v/>
      </c>
      <c r="HP77" t="str">
        <f ca="1">IFERROR(IF(N(ISNUMBER(HP$2)*$AN77)&gt;0,MIN($D$6,
SUMPRODUCT(N(OFFSET(AlleInstrumente!$C$1,HP$3,0,HP$4,1)=$AN77))
),0),"")</f>
        <v/>
      </c>
      <c r="HQ77" t="str">
        <f ca="1">IFERROR(IF(N(ISNUMBER(HQ$2)*$AN77)&gt;0,MIN($D$6,
SUMPRODUCT(N(OFFSET(AlleInstrumente!$C$1,HQ$3,0,HQ$4,1)=$AN77))
),0),"")</f>
        <v/>
      </c>
      <c r="HR77" t="str">
        <f ca="1">IFERROR(IF(N(ISNUMBER(HR$2)*$AN77)&gt;0,MIN($D$6,
SUMPRODUCT(N(OFFSET(AlleInstrumente!$C$1,HR$3,0,HR$4,1)=$AN77))
),0),"")</f>
        <v/>
      </c>
      <c r="HS77" t="str">
        <f ca="1">IFERROR(IF(N(ISNUMBER(HS$2)*$AN77)&gt;0,MIN($D$6,
SUMPRODUCT(N(OFFSET(AlleInstrumente!$C$1,HS$3,0,HS$4,1)=$AN77))
),0),"")</f>
        <v/>
      </c>
      <c r="HT77" t="str">
        <f ca="1">IFERROR(IF(N(ISNUMBER(HT$2)*$AN77)&gt;0,MIN($D$6,
SUMPRODUCT(N(OFFSET(AlleInstrumente!$C$1,HT$3,0,HT$4,1)=$AN77))
),0),"")</f>
        <v/>
      </c>
      <c r="HU77" t="str">
        <f ca="1">IFERROR(IF(N(ISNUMBER(HU$2)*$AN77)&gt;0,MIN($D$6,
SUMPRODUCT(N(OFFSET(AlleInstrumente!$C$1,HU$3,0,HU$4,1)=$AN77))
),0),"")</f>
        <v/>
      </c>
      <c r="HV77" t="str">
        <f ca="1">IFERROR(IF(N(ISNUMBER(HV$2)*$AN77)&gt;0,MIN($D$6,
SUMPRODUCT(N(OFFSET(AlleInstrumente!$C$1,HV$3,0,HV$4,1)=$AN77))
),0),"")</f>
        <v/>
      </c>
      <c r="HW77" t="str">
        <f ca="1">IFERROR(IF(N(ISNUMBER(HW$2)*$AN77)&gt;0,MIN($D$6,
SUMPRODUCT(N(OFFSET(AlleInstrumente!$C$1,HW$3,0,HW$4,1)=$AN77))
),0),"")</f>
        <v/>
      </c>
      <c r="HX77" t="str">
        <f ca="1">IFERROR(IF(N(ISNUMBER(HX$2)*$AN77)&gt;0,MIN($D$6,
SUMPRODUCT(N(OFFSET(AlleInstrumente!$C$1,HX$3,0,HX$4,1)=$AN77))
),0),"")</f>
        <v/>
      </c>
      <c r="HY77" t="str">
        <f ca="1">IFERROR(IF(N(ISNUMBER(HY$2)*$AN77)&gt;0,MIN($D$6,
SUMPRODUCT(N(OFFSET(AlleInstrumente!$C$1,HY$3,0,HY$4,1)=$AN77))
),0),"")</f>
        <v/>
      </c>
      <c r="HZ77" t="str">
        <f ca="1">IFERROR(IF(N(ISNUMBER(HZ$2)*$AN77)&gt;0,MIN($D$6,
SUMPRODUCT(N(OFFSET(AlleInstrumente!$C$1,HZ$3,0,HZ$4,1)=$AN77))
),0),"")</f>
        <v/>
      </c>
      <c r="IA77" t="str">
        <f ca="1">IFERROR(IF(N(ISNUMBER(IA$2)*$AN77)&gt;0,MIN($D$6,
SUMPRODUCT(N(OFFSET(AlleInstrumente!$C$1,IA$3,0,IA$4,1)=$AN77))
),0),"")</f>
        <v/>
      </c>
      <c r="IB77" t="str">
        <f ca="1">IFERROR(IF(N(ISNUMBER(IB$2)*$AN77)&gt;0,MIN($D$6,
SUMPRODUCT(N(OFFSET(AlleInstrumente!$C$1,IB$3,0,IB$4,1)=$AN77))
),0),"")</f>
        <v/>
      </c>
      <c r="IC77" t="str">
        <f ca="1">IFERROR(IF(N(ISNUMBER(IC$2)*$AN77)&gt;0,MIN($D$6,
SUMPRODUCT(N(OFFSET(AlleInstrumente!$C$1,IC$3,0,IC$4,1)=$AN77))
),0),"")</f>
        <v/>
      </c>
      <c r="ID77" t="str">
        <f ca="1">IFERROR(IF(N(ISNUMBER(ID$2)*$AN77)&gt;0,MIN($D$6,
SUMPRODUCT(N(OFFSET(AlleInstrumente!$C$1,ID$3,0,ID$4,1)=$AN77))
),0),"")</f>
        <v/>
      </c>
      <c r="IE77" t="str">
        <f ca="1">IFERROR(IF(N(ISNUMBER(IE$2)*$AN77)&gt;0,MIN($D$6,
SUMPRODUCT(N(OFFSET(AlleInstrumente!$C$1,IE$3,0,IE$4,1)=$AN77))
),0),"")</f>
        <v/>
      </c>
      <c r="IF77" t="str">
        <f ca="1">IFERROR(IF(N(ISNUMBER(IF$2)*$AN77)&gt;0,MIN($D$6,
SUMPRODUCT(N(OFFSET(AlleInstrumente!$C$1,IF$3,0,IF$4,1)=$AN77))
),0),"")</f>
        <v/>
      </c>
      <c r="IG77" t="str">
        <f ca="1">IFERROR(IF(N(ISNUMBER(IG$2)*$AN77)&gt;0,MIN($D$6,
SUMPRODUCT(N(OFFSET(AlleInstrumente!$C$1,IG$3,0,IG$4,1)=$AN77))
),0),"")</f>
        <v/>
      </c>
      <c r="IH77" t="str">
        <f ca="1">IFERROR(IF(N(ISNUMBER(IH$2)*$AN77)&gt;0,MIN($D$6,
SUMPRODUCT(N(OFFSET(AlleInstrumente!$C$1,IH$3,0,IH$4,1)=$AN77))
),0),"")</f>
        <v/>
      </c>
      <c r="II77" t="str">
        <f ca="1">IFERROR(IF(N(ISNUMBER(II$2)*$AN77)&gt;0,MIN($D$6,
SUMPRODUCT(N(OFFSET(AlleInstrumente!$C$1,II$3,0,II$4,1)=$AN77))
),0),"")</f>
        <v/>
      </c>
      <c r="IJ77" t="str">
        <f ca="1">IFERROR(IF(N(ISNUMBER(IJ$2)*$AN77)&gt;0,MIN($D$6,
SUMPRODUCT(N(OFFSET(AlleInstrumente!$C$1,IJ$3,0,IJ$4,1)=$AN77))
),0),"")</f>
        <v/>
      </c>
      <c r="IK77" t="str">
        <f ca="1">IFERROR(IF(N(ISNUMBER(IK$2)*$AN77)&gt;0,MIN($D$6,
SUMPRODUCT(N(OFFSET(AlleInstrumente!$C$1,IK$3,0,IK$4,1)=$AN77))
),0),"")</f>
        <v/>
      </c>
      <c r="IL77" t="str">
        <f ca="1">IFERROR(IF(N(ISNUMBER(IL$2)*$AN77)&gt;0,MIN($D$6,
SUMPRODUCT(N(OFFSET(AlleInstrumente!$C$1,IL$3,0,IL$4,1)=$AN77))
),0),"")</f>
        <v/>
      </c>
      <c r="IM77" t="str">
        <f ca="1">IFERROR(IF(N(ISNUMBER(IM$2)*$AN77)&gt;0,MIN($D$6,
SUMPRODUCT(N(OFFSET(AlleInstrumente!$C$1,IM$3,0,IM$4,1)=$AN77))
),0),"")</f>
        <v/>
      </c>
      <c r="IN77" t="str">
        <f ca="1">IFERROR(IF(N(ISNUMBER(IN$2)*$AN77)&gt;0,MIN($D$6,
SUMPRODUCT(N(OFFSET(AlleInstrumente!$C$1,IN$3,0,IN$4,1)=$AN77))
),0),"")</f>
        <v/>
      </c>
      <c r="IO77" t="str">
        <f ca="1">IFERROR(IF(N(ISNUMBER(IO$2)*$AN77)&gt;0,MIN($D$6,
SUMPRODUCT(N(OFFSET(AlleInstrumente!$C$1,IO$3,0,IO$4,1)=$AN77))
),0),"")</f>
        <v/>
      </c>
      <c r="IP77" t="str">
        <f ca="1">IFERROR(IF(N(ISNUMBER(IP$2)*$AN77)&gt;0,MIN($D$6,
SUMPRODUCT(N(OFFSET(AlleInstrumente!$C$1,IP$3,0,IP$4,1)=$AN77))
),0),"")</f>
        <v/>
      </c>
      <c r="IQ77" t="str">
        <f ca="1">IFERROR(IF(N(ISNUMBER(IQ$2)*$AN77)&gt;0,MIN($D$6,
SUMPRODUCT(N(OFFSET(AlleInstrumente!$C$1,IQ$3,0,IQ$4,1)=$AN77))
),0),"")</f>
        <v/>
      </c>
      <c r="IR77" t="str">
        <f ca="1">IFERROR(IF(N(ISNUMBER(IR$2)*$AN77)&gt;0,MIN($D$6,
SUMPRODUCT(N(OFFSET(AlleInstrumente!$C$1,IR$3,0,IR$4,1)=$AN77))
),0),"")</f>
        <v/>
      </c>
      <c r="IS77" t="str">
        <f ca="1">IFERROR(IF(N(ISNUMBER(IS$2)*$AN77)&gt;0,MIN($D$6,
SUMPRODUCT(N(OFFSET(AlleInstrumente!$C$1,IS$3,0,IS$4,1)=$AN77))
),0),"")</f>
        <v/>
      </c>
      <c r="IT77" t="str">
        <f ca="1">IFERROR(IF(N(ISNUMBER(IT$2)*$AN77)&gt;0,MIN($D$6,
SUMPRODUCT(N(OFFSET(AlleInstrumente!$C$1,IT$3,0,IT$4,1)=$AN77))
),0),"")</f>
        <v/>
      </c>
      <c r="IU77" t="str">
        <f ca="1">IFERROR(IF(N(ISNUMBER(IU$2)*$AN77)&gt;0,MIN($D$6,
SUMPRODUCT(N(OFFSET(AlleInstrumente!$C$1,IU$3,0,IU$4,1)=$AN77))
),0),"")</f>
        <v/>
      </c>
      <c r="IV77" t="str">
        <f ca="1">IFERROR(IF(N(ISNUMBER(IV$2)*$AN77)&gt;0,MIN($D$6,
SUMPRODUCT(N(OFFSET(AlleInstrumente!$C$1,IV$3,0,IV$4,1)=$AN77))
),0),"")</f>
        <v/>
      </c>
      <c r="IW77" t="str">
        <f ca="1">IFERROR(IF(N(ISNUMBER(IW$2)*$AN77)&gt;0,MIN($D$6,
SUMPRODUCT(N(OFFSET(AlleInstrumente!$C$1,IW$3,0,IW$4,1)=$AN77))
),0),"")</f>
        <v/>
      </c>
      <c r="IX77" t="str">
        <f ca="1">IFERROR(IF(N(ISNUMBER(IX$2)*$AN77)&gt;0,MIN($D$6,
SUMPRODUCT(N(OFFSET(AlleInstrumente!$C$1,IX$3,0,IX$4,1)=$AN77))
),0),"")</f>
        <v/>
      </c>
      <c r="IY77" t="str">
        <f ca="1">IFERROR(IF(N(ISNUMBER(IY$2)*$AN77)&gt;0,MIN($D$6,
SUMPRODUCT(N(OFFSET(AlleInstrumente!$C$1,IY$3,0,IY$4,1)=$AN77))
),0),"")</f>
        <v/>
      </c>
      <c r="IZ77" t="str">
        <f ca="1">IFERROR(IF(N(ISNUMBER(IZ$2)*$AN77)&gt;0,MIN($D$6,
SUMPRODUCT(N(OFFSET(AlleInstrumente!$C$1,IZ$3,0,IZ$4,1)=$AN77))
),0),"")</f>
        <v/>
      </c>
      <c r="JA77" t="str">
        <f ca="1">IFERROR(IF(N(ISNUMBER(JA$2)*$AN77)&gt;0,MIN($D$6,
SUMPRODUCT(N(OFFSET(AlleInstrumente!$C$1,JA$3,0,JA$4,1)=$AN77))
),0),"")</f>
        <v/>
      </c>
      <c r="JB77" t="str">
        <f ca="1">IFERROR(IF(N(ISNUMBER(JB$2)*$AN77)&gt;0,MIN($D$6,
SUMPRODUCT(N(OFFSET(AlleInstrumente!$C$1,JB$3,0,JB$4,1)=$AN77))
),0),"")</f>
        <v/>
      </c>
      <c r="JC77" t="str">
        <f ca="1">IFERROR(IF(N(ISNUMBER(JC$2)*$AN77)&gt;0,MIN($D$6,
SUMPRODUCT(N(OFFSET(AlleInstrumente!$C$1,JC$3,0,JC$4,1)=$AN77))
),0),"")</f>
        <v/>
      </c>
      <c r="JD77" t="str">
        <f ca="1">IFERROR(IF(N(ISNUMBER(JD$2)*$AN77)&gt;0,MIN($D$6,
SUMPRODUCT(N(OFFSET(AlleInstrumente!$C$1,JD$3,0,JD$4,1)=$AN77))
),0),"")</f>
        <v/>
      </c>
      <c r="JE77" t="str">
        <f ca="1">IFERROR(IF(N(ISNUMBER(JE$2)*$AN77)&gt;0,MIN($D$6,
SUMPRODUCT(N(OFFSET(AlleInstrumente!$C$1,JE$3,0,JE$4,1)=$AN77))
),0),"")</f>
        <v/>
      </c>
      <c r="JF77" t="str">
        <f ca="1">IFERROR(IF(N(ISNUMBER(JF$2)*$AN77)&gt;0,MIN($D$6,
SUMPRODUCT(N(OFFSET(AlleInstrumente!$C$1,JF$3,0,JF$4,1)=$AN77))
),0),"")</f>
        <v/>
      </c>
      <c r="JG77" t="str">
        <f ca="1">IFERROR(IF(N(ISNUMBER(JG$2)*$AN77)&gt;0,MIN($D$6,
SUMPRODUCT(N(OFFSET(AlleInstrumente!$C$1,JG$3,0,JG$4,1)=$AN77))
),0),"")</f>
        <v/>
      </c>
      <c r="JH77" t="str">
        <f ca="1">IFERROR(IF(N(ISNUMBER(JH$2)*$AN77)&gt;0,MIN($D$6,
SUMPRODUCT(N(OFFSET(AlleInstrumente!$C$1,JH$3,0,JH$4,1)=$AN77))
),0),"")</f>
        <v/>
      </c>
      <c r="JI77" t="str">
        <f ca="1">IFERROR(IF(N(ISNUMBER(JI$2)*$AN77)&gt;0,MIN($D$6,
SUMPRODUCT(N(OFFSET(AlleInstrumente!$C$1,JI$3,0,JI$4,1)=$AN77))
),0),"")</f>
        <v/>
      </c>
      <c r="JJ77" t="str">
        <f ca="1">IFERROR(IF(N(ISNUMBER(JJ$2)*$AN77)&gt;0,MIN($D$6,
SUMPRODUCT(N(OFFSET(AlleInstrumente!$C$1,JJ$3,0,JJ$4,1)=$AN77))
),0),"")</f>
        <v/>
      </c>
      <c r="JK77" t="str">
        <f ca="1">IFERROR(IF(N(ISNUMBER(JK$2)*$AN77)&gt;0,MIN($D$6,
SUMPRODUCT(N(OFFSET(AlleInstrumente!$C$1,JK$3,0,JK$4,1)=$AN77))
),0),"")</f>
        <v/>
      </c>
      <c r="JL77" t="str">
        <f ca="1">IFERROR(IF(N(ISNUMBER(JL$2)*$AN77)&gt;0,MIN($D$6,
SUMPRODUCT(N(OFFSET(AlleInstrumente!$C$1,JL$3,0,JL$4,1)=$AN77))
),0),"")</f>
        <v/>
      </c>
      <c r="JM77" t="str">
        <f ca="1">IFERROR(IF(N(ISNUMBER(JM$2)*$AN77)&gt;0,MIN($D$6,
SUMPRODUCT(N(OFFSET(AlleInstrumente!$C$1,JM$3,0,JM$4,1)=$AN77))
),0),"")</f>
        <v/>
      </c>
      <c r="JN77" t="str">
        <f ca="1">IFERROR(IF(N(ISNUMBER(JN$2)*$AN77)&gt;0,MIN($D$6,
SUMPRODUCT(N(OFFSET(AlleInstrumente!$C$1,JN$3,0,JN$4,1)=$AN77))
),0),"")</f>
        <v/>
      </c>
      <c r="JO77" t="str">
        <f ca="1">IFERROR(IF(N(ISNUMBER(JO$2)*$AN77)&gt;0,MIN($D$6,
SUMPRODUCT(N(OFFSET(AlleInstrumente!$C$1,JO$3,0,JO$4,1)=$AN77))
),0),"")</f>
        <v/>
      </c>
      <c r="JP77" t="str">
        <f ca="1">IFERROR(IF(N(ISNUMBER(JP$2)*$AN77)&gt;0,MIN($D$6,
SUMPRODUCT(N(OFFSET(AlleInstrumente!$C$1,JP$3,0,JP$4,1)=$AN77))
),0),"")</f>
        <v/>
      </c>
      <c r="JQ77" t="str">
        <f ca="1">IFERROR(IF(N(ISNUMBER(JQ$2)*$AN77)&gt;0,MIN($D$6,
SUMPRODUCT(N(OFFSET(AlleInstrumente!$C$1,JQ$3,0,JQ$4,1)=$AN77))
),0),"")</f>
        <v/>
      </c>
      <c r="JR77" t="str">
        <f ca="1">IFERROR(IF(N(ISNUMBER(JR$2)*$AN77)&gt;0,MIN($D$6,
SUMPRODUCT(N(OFFSET(AlleInstrumente!$C$1,JR$3,0,JR$4,1)=$AN77))
),0),"")</f>
        <v/>
      </c>
      <c r="JS77" t="str">
        <f ca="1">IFERROR(IF(N(ISNUMBER(JS$2)*$AN77)&gt;0,MIN($D$6,
SUMPRODUCT(N(OFFSET(AlleInstrumente!$C$1,JS$3,0,JS$4,1)=$AN77))
),0),"")</f>
        <v/>
      </c>
      <c r="JT77" t="str">
        <f ca="1">IFERROR(IF(N(ISNUMBER(JT$2)*$AN77)&gt;0,MIN($D$6,
SUMPRODUCT(N(OFFSET(AlleInstrumente!$C$1,JT$3,0,JT$4,1)=$AN77))
),0),"")</f>
        <v/>
      </c>
      <c r="JU77" t="str">
        <f ca="1">IFERROR(IF(N(ISNUMBER(JU$2)*$AN77)&gt;0,MIN($D$6,
SUMPRODUCT(N(OFFSET(AlleInstrumente!$C$1,JU$3,0,JU$4,1)=$AN77))
),0),"")</f>
        <v/>
      </c>
      <c r="JV77" t="str">
        <f ca="1">IFERROR(IF(N(ISNUMBER(JV$2)*$AN77)&gt;0,MIN($D$6,
SUMPRODUCT(N(OFFSET(AlleInstrumente!$C$1,JV$3,0,JV$4,1)=$AN77))
),0),"")</f>
        <v/>
      </c>
      <c r="JW77" t="str">
        <f ca="1">IFERROR(IF(N(ISNUMBER(JW$2)*$AN77)&gt;0,MIN($D$6,
SUMPRODUCT(N(OFFSET(AlleInstrumente!$C$1,JW$3,0,JW$4,1)=$AN77))
),0),"")</f>
        <v/>
      </c>
      <c r="JX77" t="str">
        <f ca="1">IFERROR(IF(N(ISNUMBER(JX$2)*$AN77)&gt;0,MIN($D$6,
SUMPRODUCT(N(OFFSET(AlleInstrumente!$C$1,JX$3,0,JX$4,1)=$AN77))
),0),"")</f>
        <v/>
      </c>
      <c r="JY77" t="str">
        <f ca="1">IFERROR(IF(N(ISNUMBER(JY$2)*$AN77)&gt;0,MIN($D$6,
SUMPRODUCT(N(OFFSET(AlleInstrumente!$C$1,JY$3,0,JY$4,1)=$AN77))
),0),"")</f>
        <v/>
      </c>
      <c r="JZ77" t="str">
        <f ca="1">IFERROR(IF(N(ISNUMBER(JZ$2)*$AN77)&gt;0,MIN($D$6,
SUMPRODUCT(N(OFFSET(AlleInstrumente!$C$1,JZ$3,0,JZ$4,1)=$AN77))
),0),"")</f>
        <v/>
      </c>
      <c r="KA77" t="str">
        <f ca="1">IFERROR(IF(N(ISNUMBER(KA$2)*$AN77)&gt;0,MIN($D$6,
SUMPRODUCT(N(OFFSET(AlleInstrumente!$C$1,KA$3,0,KA$4,1)=$AN77))
),0),"")</f>
        <v/>
      </c>
      <c r="KB77" t="str">
        <f ca="1">IFERROR(IF(N(ISNUMBER(KB$2)*$AN77)&gt;0,MIN($D$6,
SUMPRODUCT(N(OFFSET(AlleInstrumente!$C$1,KB$3,0,KB$4,1)=$AN77))
),0),"")</f>
        <v/>
      </c>
      <c r="KC77" t="str">
        <f ca="1">IFERROR(IF(N(ISNUMBER(KC$2)*$AN77)&gt;0,MIN($D$6,
SUMPRODUCT(N(OFFSET(AlleInstrumente!$C$1,KC$3,0,KC$4,1)=$AN77))
),0),"")</f>
        <v/>
      </c>
      <c r="KD77" t="str">
        <f ca="1">IFERROR(IF(N(ISNUMBER(KD$2)*$AN77)&gt;0,MIN($D$6,
SUMPRODUCT(N(OFFSET(AlleInstrumente!$C$1,KD$3,0,KD$4,1)=$AN77))
),0),"")</f>
        <v/>
      </c>
      <c r="KE77" t="str">
        <f ca="1">IFERROR(IF(N(ISNUMBER(KE$2)*$AN77)&gt;0,MIN($D$6,
SUMPRODUCT(N(OFFSET(AlleInstrumente!$C$1,KE$3,0,KE$4,1)=$AN77))
),0),"")</f>
        <v/>
      </c>
      <c r="KF77" t="str">
        <f ca="1">IFERROR(IF(N(ISNUMBER(KF$2)*$AN77)&gt;0,MIN($D$6,
SUMPRODUCT(N(OFFSET(AlleInstrumente!$C$1,KF$3,0,KF$4,1)=$AN77))
),0),"")</f>
        <v/>
      </c>
      <c r="KG77" t="str">
        <f ca="1">IFERROR(IF(N(ISNUMBER(KG$2)*$AN77)&gt;0,MIN($D$6,
SUMPRODUCT(N(OFFSET(AlleInstrumente!$C$1,KG$3,0,KG$4,1)=$AN77))
),0),"")</f>
        <v/>
      </c>
      <c r="KH77" t="str">
        <f ca="1">IFERROR(IF(N(ISNUMBER(KH$2)*$AN77)&gt;0,MIN($D$6,
SUMPRODUCT(N(OFFSET(AlleInstrumente!$C$1,KH$3,0,KH$4,1)=$AN77))
),0),"")</f>
        <v/>
      </c>
      <c r="KI77" t="str">
        <f ca="1">IFERROR(IF(N(ISNUMBER(KI$2)*$AN77)&gt;0,MIN($D$6,
SUMPRODUCT(N(OFFSET(AlleInstrumente!$C$1,KI$3,0,KI$4,1)=$AN77))
),0),"")</f>
        <v/>
      </c>
      <c r="KJ77" t="str">
        <f ca="1">IFERROR(IF(N(ISNUMBER(KJ$2)*$AN77)&gt;0,MIN($D$6,
SUMPRODUCT(N(OFFSET(AlleInstrumente!$C$1,KJ$3,0,KJ$4,1)=$AN77))
),0),"")</f>
        <v/>
      </c>
      <c r="KK77" t="str">
        <f ca="1">IFERROR(IF(N(ISNUMBER(KK$2)*$AN77)&gt;0,MIN($D$6,
SUMPRODUCT(N(OFFSET(AlleInstrumente!$C$1,KK$3,0,KK$4,1)=$AN77))
),0),"")</f>
        <v/>
      </c>
      <c r="KL77" t="str">
        <f ca="1">IFERROR(IF(N(ISNUMBER(KL$2)*$AN77)&gt;0,MIN($D$6,
SUMPRODUCT(N(OFFSET(AlleInstrumente!$C$1,KL$3,0,KL$4,1)=$AN77))
),0),"")</f>
        <v/>
      </c>
      <c r="KM77" t="str">
        <f ca="1">IFERROR(IF(N(ISNUMBER(KM$2)*$AN77)&gt;0,MIN($D$6,
SUMPRODUCT(N(OFFSET(AlleInstrumente!$C$1,KM$3,0,KM$4,1)=$AN77))
),0),"")</f>
        <v/>
      </c>
      <c r="KN77" t="str">
        <f ca="1">IFERROR(IF(N(ISNUMBER(KN$2)*$AN77)&gt;0,MIN($D$6,
SUMPRODUCT(N(OFFSET(AlleInstrumente!$C$1,KN$3,0,KN$4,1)=$AN77))
),0),"")</f>
        <v/>
      </c>
      <c r="KO77" t="str">
        <f ca="1">IFERROR(IF(N(ISNUMBER(KO$2)*$AN77)&gt;0,MIN($D$6,
SUMPRODUCT(N(OFFSET(AlleInstrumente!$C$1,KO$3,0,KO$4,1)=$AN77))
),0),"")</f>
        <v/>
      </c>
      <c r="KP77" t="str">
        <f ca="1">IFERROR(IF(N(ISNUMBER(KP$2)*$AN77)&gt;0,MIN($D$6,
SUMPRODUCT(N(OFFSET(AlleInstrumente!$C$1,KP$3,0,KP$4,1)=$AN77))
),0),"")</f>
        <v/>
      </c>
      <c r="KQ77" t="str">
        <f ca="1">IFERROR(IF(N(ISNUMBER(KQ$2)*$AN77)&gt;0,MIN($D$6,
SUMPRODUCT(N(OFFSET(AlleInstrumente!$C$1,KQ$3,0,KQ$4,1)=$AN77))
),0),"")</f>
        <v/>
      </c>
      <c r="KR77" t="str">
        <f ca="1">IFERROR(IF(N(ISNUMBER(KR$2)*$AN77)&gt;0,MIN($D$6,
SUMPRODUCT(N(OFFSET(AlleInstrumente!$C$1,KR$3,0,KR$4,1)=$AN77))
),0),"")</f>
        <v/>
      </c>
      <c r="KS77" t="str">
        <f ca="1">IFERROR(IF(N(ISNUMBER(KS$2)*$AN77)&gt;0,MIN($D$6,
SUMPRODUCT(N(OFFSET(AlleInstrumente!$C$1,KS$3,0,KS$4,1)=$AN77))
),0),"")</f>
        <v/>
      </c>
      <c r="KT77" t="str">
        <f ca="1">IFERROR(IF(N(ISNUMBER(KT$2)*$AN77)&gt;0,MIN($D$6,
SUMPRODUCT(N(OFFSET(AlleInstrumente!$C$1,KT$3,0,KT$4,1)=$AN77))
),0),"")</f>
        <v/>
      </c>
      <c r="KU77" t="str">
        <f ca="1">IFERROR(IF(N(ISNUMBER(KU$2)*$AN77)&gt;0,MIN($D$6,
SUMPRODUCT(N(OFFSET(AlleInstrumente!$C$1,KU$3,0,KU$4,1)=$AN77))
),0),"")</f>
        <v/>
      </c>
      <c r="KV77" t="str">
        <f ca="1">IFERROR(IF(N(ISNUMBER(KV$2)*$AN77)&gt;0,MIN($D$6,
SUMPRODUCT(N(OFFSET(AlleInstrumente!$C$1,KV$3,0,KV$4,1)=$AN77))
),0),"")</f>
        <v/>
      </c>
      <c r="KW77" t="str">
        <f ca="1">IFERROR(IF(N(ISNUMBER(KW$2)*$AN77)&gt;0,MIN($D$6,
SUMPRODUCT(N(OFFSET(AlleInstrumente!$C$1,KW$3,0,KW$4,1)=$AN77))
),0),"")</f>
        <v/>
      </c>
      <c r="KX77" t="str">
        <f ca="1">IFERROR(IF(N(ISNUMBER(KX$2)*$AN77)&gt;0,MIN($D$6,
SUMPRODUCT(N(OFFSET(AlleInstrumente!$C$1,KX$3,0,KX$4,1)=$AN77))
),0),"")</f>
        <v/>
      </c>
      <c r="KY77" t="str">
        <f ca="1">IFERROR(IF(N(ISNUMBER(KY$2)*$AN77)&gt;0,MIN($D$6,
SUMPRODUCT(N(OFFSET(AlleInstrumente!$C$1,KY$3,0,KY$4,1)=$AN77))
),0),"")</f>
        <v/>
      </c>
      <c r="KZ77" t="str">
        <f ca="1">IFERROR(IF(N(ISNUMBER(KZ$2)*$AN77)&gt;0,MIN($D$6,
SUMPRODUCT(N(OFFSET(AlleInstrumente!$C$1,KZ$3,0,KZ$4,1)=$AN77))
),0),"")</f>
        <v/>
      </c>
      <c r="LA77" t="str">
        <f ca="1">IFERROR(IF(N(ISNUMBER(LA$2)*$AN77)&gt;0,MIN($D$6,
SUMPRODUCT(N(OFFSET(AlleInstrumente!$C$1,LA$3,0,LA$4,1)=$AN77))
),0),"")</f>
        <v/>
      </c>
      <c r="LB77" t="str">
        <f ca="1">IFERROR(IF(N(ISNUMBER(LB$2)*$AN77)&gt;0,MIN($D$6,
SUMPRODUCT(N(OFFSET(AlleInstrumente!$C$1,LB$3,0,LB$4,1)=$AN77))
),0),"")</f>
        <v/>
      </c>
      <c r="LC77" t="str">
        <f ca="1">IFERROR(IF(N(ISNUMBER(LC$2)*$AN77)&gt;0,MIN($D$6,
SUMPRODUCT(N(OFFSET(AlleInstrumente!$C$1,LC$3,0,LC$4,1)=$AN77))
),0),"")</f>
        <v/>
      </c>
      <c r="LD77" t="str">
        <f ca="1">IFERROR(IF(N(ISNUMBER(LD$2)*$AN77)&gt;0,MIN($D$6,
SUMPRODUCT(N(OFFSET(AlleInstrumente!$C$1,LD$3,0,LD$4,1)=$AN77))
),0),"")</f>
        <v/>
      </c>
      <c r="LE77" t="str">
        <f ca="1">IFERROR(IF(N(ISNUMBER(LE$2)*$AN77)&gt;0,MIN($D$6,
SUMPRODUCT(N(OFFSET(AlleInstrumente!$C$1,LE$3,0,LE$4,1)=$AN77))
),0),"")</f>
        <v/>
      </c>
      <c r="LF77" t="str">
        <f ca="1">IFERROR(IF(N(ISNUMBER(LF$2)*$AN77)&gt;0,MIN($D$6,
SUMPRODUCT(N(OFFSET(AlleInstrumente!$C$1,LF$3,0,LF$4,1)=$AN77))
),0),"")</f>
        <v/>
      </c>
      <c r="LG77" t="str">
        <f ca="1">IFERROR(IF(N(ISNUMBER(LG$2)*$AN77)&gt;0,MIN($D$6,
SUMPRODUCT(N(OFFSET(AlleInstrumente!$C$1,LG$3,0,LG$4,1)=$AN77))
),0),"")</f>
        <v/>
      </c>
      <c r="LH77" t="str">
        <f ca="1">IFERROR(IF(N(ISNUMBER(LH$2)*$AN77)&gt;0,MIN($D$6,
SUMPRODUCT(N(OFFSET(AlleInstrumente!$C$1,LH$3,0,LH$4,1)=$AN77))
),0),"")</f>
        <v/>
      </c>
      <c r="LI77" t="str">
        <f ca="1">IFERROR(IF(N(ISNUMBER(LI$2)*$AN77)&gt;0,MIN($D$6,
SUMPRODUCT(N(OFFSET(AlleInstrumente!$C$1,LI$3,0,LI$4,1)=$AN77))
),0),"")</f>
        <v/>
      </c>
      <c r="LJ77" t="str">
        <f ca="1">IFERROR(IF(N(ISNUMBER(LJ$2)*$AN77)&gt;0,MIN($D$6,
SUMPRODUCT(N(OFFSET(AlleInstrumente!$C$1,LJ$3,0,LJ$4,1)=$AN77))
),0),"")</f>
        <v/>
      </c>
      <c r="LK77" t="str">
        <f ca="1">IFERROR(IF(N(ISNUMBER(LK$2)*$AN77)&gt;0,MIN($D$6,
SUMPRODUCT(N(OFFSET(AlleInstrumente!$C$1,LK$3,0,LK$4,1)=$AN77))
),0),"")</f>
        <v/>
      </c>
      <c r="LL77" t="str">
        <f ca="1">IFERROR(IF(N(ISNUMBER(LL$2)*$AN77)&gt;0,MIN($D$6,
SUMPRODUCT(N(OFFSET(AlleInstrumente!$C$1,LL$3,0,LL$4,1)=$AN77))
),0),"")</f>
        <v/>
      </c>
      <c r="LM77" t="str">
        <f ca="1">IFERROR(IF(N(ISNUMBER(LM$2)*$AN77)&gt;0,MIN($D$6,
SUMPRODUCT(N(OFFSET(AlleInstrumente!$C$1,LM$3,0,LM$4,1)=$AN77))
),0),"")</f>
        <v/>
      </c>
      <c r="LN77" t="str">
        <f ca="1">IFERROR(IF(N(ISNUMBER(LN$2)*$AN77)&gt;0,MIN($D$6,
SUMPRODUCT(N(OFFSET(AlleInstrumente!$C$1,LN$3,0,LN$4,1)=$AN77))
),0),"")</f>
        <v/>
      </c>
      <c r="LO77" t="str">
        <f ca="1">IFERROR(IF(N(ISNUMBER(LO$2)*$AN77)&gt;0,MIN($D$6,
SUMPRODUCT(N(OFFSET(AlleInstrumente!$C$1,LO$3,0,LO$4,1)=$AN77))
),0),"")</f>
        <v/>
      </c>
      <c r="LP77" t="str">
        <f ca="1">IFERROR(IF(N(ISNUMBER(LP$2)*$AN77)&gt;0,MIN($D$6,
SUMPRODUCT(N(OFFSET(AlleInstrumente!$C$1,LP$3,0,LP$4,1)=$AN77))
),0),"")</f>
        <v/>
      </c>
      <c r="LQ77" t="str">
        <f ca="1">IFERROR(IF(N(ISNUMBER(LQ$2)*$AN77)&gt;0,MIN($D$6,
SUMPRODUCT(N(OFFSET(AlleInstrumente!$C$1,LQ$3,0,LQ$4,1)=$AN77))
),0),"")</f>
        <v/>
      </c>
      <c r="LR77" t="str">
        <f ca="1">IFERROR(IF(N(ISNUMBER(LR$2)*$AN77)&gt;0,MIN($D$6,
SUMPRODUCT(N(OFFSET(AlleInstrumente!$C$1,LR$3,0,LR$4,1)=$AN77))
),0),"")</f>
        <v/>
      </c>
      <c r="LS77" t="str">
        <f ca="1">IFERROR(IF(N(ISNUMBER(LS$2)*$AN77)&gt;0,MIN($D$6,
SUMPRODUCT(N(OFFSET(AlleInstrumente!$C$1,LS$3,0,LS$4,1)=$AN77))
),0),"")</f>
        <v/>
      </c>
      <c r="LT77" t="str">
        <f ca="1">IFERROR(IF(N(ISNUMBER(LT$2)*$AN77)&gt;0,MIN($D$6,
SUMPRODUCT(N(OFFSET(AlleInstrumente!$C$1,LT$3,0,LT$4,1)=$AN77))
),0),"")</f>
        <v/>
      </c>
      <c r="LU77" t="str">
        <f ca="1">IFERROR(IF(N(ISNUMBER(LU$2)*$AN77)&gt;0,MIN($D$6,
SUMPRODUCT(N(OFFSET(AlleInstrumente!$C$1,LU$3,0,LU$4,1)=$AN77))
),0),"")</f>
        <v/>
      </c>
      <c r="LV77" t="str">
        <f ca="1">IFERROR(IF(N(ISNUMBER(LV$2)*$AN77)&gt;0,MIN($D$6,
SUMPRODUCT(N(OFFSET(AlleInstrumente!$C$1,LV$3,0,LV$4,1)=$AN77))
),0),"")</f>
        <v/>
      </c>
      <c r="LW77" t="str">
        <f ca="1">IFERROR(IF(N(ISNUMBER(LW$2)*$AN77)&gt;0,MIN($D$6,
SUMPRODUCT(N(OFFSET(AlleInstrumente!$C$1,LW$3,0,LW$4,1)=$AN77))
),0),"")</f>
        <v/>
      </c>
      <c r="LX77" t="str">
        <f ca="1">IFERROR(IF(N(ISNUMBER(LX$2)*$AN77)&gt;0,MIN($D$6,
SUMPRODUCT(N(OFFSET(AlleInstrumente!$C$1,LX$3,0,LX$4,1)=$AN77))
),0),"")</f>
        <v/>
      </c>
      <c r="LY77" t="str">
        <f ca="1">IFERROR(IF(N(ISNUMBER(LY$2)*$AN77)&gt;0,MIN($D$6,
SUMPRODUCT(N(OFFSET(AlleInstrumente!$C$1,LY$3,0,LY$4,1)=$AN77))
),0),"")</f>
        <v/>
      </c>
      <c r="LZ77" t="str">
        <f ca="1">IFERROR(IF(N(ISNUMBER(LZ$2)*$AN77)&gt;0,MIN($D$6,
SUMPRODUCT(N(OFFSET(AlleInstrumente!$C$1,LZ$3,0,LZ$4,1)=$AN77))
),0),"")</f>
        <v/>
      </c>
      <c r="MA77" t="str">
        <f ca="1">IFERROR(IF(N(ISNUMBER(MA$2)*$AN77)&gt;0,MIN($D$6,
SUMPRODUCT(N(OFFSET(AlleInstrumente!$C$1,MA$3,0,MA$4,1)=$AN77))
),0),"")</f>
        <v/>
      </c>
      <c r="MB77" t="str">
        <f ca="1">IFERROR(IF(N(ISNUMBER(MB$2)*$AN77)&gt;0,MIN($D$6,
SUMPRODUCT(N(OFFSET(AlleInstrumente!$C$1,MB$3,0,MB$4,1)=$AN77))
),0),"")</f>
        <v/>
      </c>
      <c r="MC77" t="str">
        <f ca="1">IFERROR(IF(N(ISNUMBER(MC$2)*$AN77)&gt;0,MIN($D$6,
SUMPRODUCT(N(OFFSET(AlleInstrumente!$C$1,MC$3,0,MC$4,1)=$AN77))
),0),"")</f>
        <v/>
      </c>
      <c r="MD77" t="str">
        <f ca="1">IFERROR(IF(N(ISNUMBER(MD$2)*$AN77)&gt;0,MIN($D$6,
SUMPRODUCT(N(OFFSET(AlleInstrumente!$C$1,MD$3,0,MD$4,1)=$AN77))
),0),"")</f>
        <v/>
      </c>
      <c r="ME77" t="str">
        <f ca="1">IFERROR(IF(N(ISNUMBER(ME$2)*$AN77)&gt;0,MIN($D$6,
SUMPRODUCT(N(OFFSET(AlleInstrumente!$C$1,ME$3,0,ME$4,1)=$AN77))
),0),"")</f>
        <v/>
      </c>
      <c r="MF77" t="str">
        <f ca="1">IFERROR(IF(N(ISNUMBER(MF$2)*$AN77)&gt;0,MIN($D$6,
SUMPRODUCT(N(OFFSET(AlleInstrumente!$C$1,MF$3,0,MF$4,1)=$AN77))
),0),"")</f>
        <v/>
      </c>
    </row>
    <row r="78" spans="7:344" x14ac:dyDescent="0.25">
      <c r="G78" t="str">
        <f t="shared" ca="1" si="60"/>
        <v/>
      </c>
      <c r="H78" t="str">
        <f t="shared" ca="1" si="80"/>
        <v/>
      </c>
      <c r="I78" t="str">
        <f t="shared" ca="1" si="61"/>
        <v/>
      </c>
      <c r="J78" t="str">
        <f t="shared" ca="1" si="62"/>
        <v/>
      </c>
      <c r="K78" t="str">
        <f t="shared" ca="1" si="63"/>
        <v/>
      </c>
      <c r="L78" t="str">
        <f t="array" aca="1" ref="L78" ca="1">IF(ISNUMBER(L77),IF(ISNUMBER($K77),$L77,IF($L77&gt;$L$2,MAX(IF(OFFSET($S$6,0,0,_Instrument_count,1)&lt;$L77,OFFSET($S$6,0,0,_Instrument_count,1),$L$2)),"")),"")</f>
        <v/>
      </c>
      <c r="N78" t="str">
        <f t="shared" ca="1" si="81"/>
        <v/>
      </c>
      <c r="P78" s="40" t="str">
        <f t="shared" ca="1" si="64"/>
        <v/>
      </c>
      <c r="Q78" s="40" t="str">
        <f t="shared" ca="1" si="65"/>
        <v/>
      </c>
      <c r="R78" t="str">
        <f t="shared" ca="1" si="66"/>
        <v/>
      </c>
      <c r="S78" t="e">
        <f t="shared" ca="1" si="82"/>
        <v>#VALUE!</v>
      </c>
      <c r="T78">
        <f t="shared" ca="1" si="67"/>
        <v>1</v>
      </c>
      <c r="U78" t="e">
        <f t="shared" ca="1" si="83"/>
        <v>#VALUE!</v>
      </c>
      <c r="V78" t="str">
        <f t="shared" ca="1" si="68"/>
        <v/>
      </c>
      <c r="X78" t="str">
        <f t="shared" ca="1" si="69"/>
        <v/>
      </c>
      <c r="Y78" s="76" t="e">
        <f t="shared" ca="1" si="70"/>
        <v>#VALUE!</v>
      </c>
      <c r="AA78" t="str">
        <f t="shared" ca="1" si="71"/>
        <v/>
      </c>
      <c r="AB78" s="76" t="e">
        <f t="shared" ca="1" si="72"/>
        <v>#VALUE!</v>
      </c>
      <c r="AD78" t="str">
        <f t="shared" ca="1" si="73"/>
        <v/>
      </c>
      <c r="AE78" s="76" t="e">
        <f t="shared" ca="1" si="74"/>
        <v>#VALUE!</v>
      </c>
      <c r="AG78" t="str">
        <f t="shared" ca="1" si="75"/>
        <v/>
      </c>
      <c r="AH78" s="76" t="e">
        <f t="shared" ca="1" si="76"/>
        <v>#VALUE!</v>
      </c>
      <c r="AI78" s="76"/>
      <c r="AJ78" t="str">
        <f t="shared" ca="1" si="84"/>
        <v/>
      </c>
      <c r="AK78" s="76" t="e">
        <f t="shared" ca="1" si="85"/>
        <v>#VALUE!</v>
      </c>
      <c r="AM78" t="str">
        <f ca="1">IF(ISNUMBER(Index!$K77),Index!$N77,"")</f>
        <v/>
      </c>
      <c r="AN78" t="str">
        <f ca="1">IF(ISNUMBER(Index!$K77),Index!$K77,"")</f>
        <v/>
      </c>
      <c r="AO78" t="str">
        <f ca="1">IF(ISNUMBER(AN78),Index!$M77,"")</f>
        <v/>
      </c>
      <c r="AP78" t="str">
        <f t="shared" ca="1" si="77"/>
        <v/>
      </c>
      <c r="AQ78" t="str">
        <f t="shared" ca="1" si="78"/>
        <v/>
      </c>
      <c r="AR78" t="str">
        <f t="shared" ca="1" si="79"/>
        <v/>
      </c>
      <c r="AS78" t="str">
        <f ca="1">IFERROR(IF(N(ISNUMBER(AS$2)*$AN78)&gt;0,MIN($D$6,
SUMPRODUCT(N(OFFSET(AlleInstrumente!$C$1,AS$3,0,AS$4,1)=$AN78))
),0),"")</f>
        <v/>
      </c>
      <c r="AT78" t="str">
        <f ca="1">IFERROR(IF(N(ISNUMBER(AT$2)*$AN78)&gt;0,MIN($D$6,
SUMPRODUCT(N(OFFSET(AlleInstrumente!$C$1,AT$3,0,AT$4,1)=$AN78))
),0),"")</f>
        <v/>
      </c>
      <c r="AU78" t="str">
        <f ca="1">IFERROR(IF(N(ISNUMBER(AU$2)*$AN78)&gt;0,MIN($D$6,
SUMPRODUCT(N(OFFSET(AlleInstrumente!$C$1,AU$3,0,AU$4,1)=$AN78))
),0),"")</f>
        <v/>
      </c>
      <c r="AV78" t="str">
        <f ca="1">IFERROR(IF(N(ISNUMBER(AV$2)*$AN78)&gt;0,MIN($D$6,
SUMPRODUCT(N(OFFSET(AlleInstrumente!$C$1,AV$3,0,AV$4,1)=$AN78))
),0),"")</f>
        <v/>
      </c>
      <c r="AW78" t="str">
        <f ca="1">IFERROR(IF(N(ISNUMBER(AW$2)*$AN78)&gt;0,MIN($D$6,
SUMPRODUCT(N(OFFSET(AlleInstrumente!$C$1,AW$3,0,AW$4,1)=$AN78))
),0),"")</f>
        <v/>
      </c>
      <c r="AX78" t="str">
        <f ca="1">IFERROR(IF(N(ISNUMBER(AX$2)*$AN78)&gt;0,MIN($D$6,
SUMPRODUCT(N(OFFSET(AlleInstrumente!$C$1,AX$3,0,AX$4,1)=$AN78))
),0),"")</f>
        <v/>
      </c>
      <c r="AY78" t="str">
        <f ca="1">IFERROR(IF(N(ISNUMBER(AY$2)*$AN78)&gt;0,MIN($D$6,
SUMPRODUCT(N(OFFSET(AlleInstrumente!$C$1,AY$3,0,AY$4,1)=$AN78))
),0),"")</f>
        <v/>
      </c>
      <c r="AZ78" t="str">
        <f ca="1">IFERROR(IF(N(ISNUMBER(AZ$2)*$AN78)&gt;0,MIN($D$6,
SUMPRODUCT(N(OFFSET(AlleInstrumente!$C$1,AZ$3,0,AZ$4,1)=$AN78))
),0),"")</f>
        <v/>
      </c>
      <c r="BA78" t="str">
        <f ca="1">IFERROR(IF(N(ISNUMBER(BA$2)*$AN78)&gt;0,MIN($D$6,
SUMPRODUCT(N(OFFSET(AlleInstrumente!$C$1,BA$3,0,BA$4,1)=$AN78))
),0),"")</f>
        <v/>
      </c>
      <c r="BB78" t="str">
        <f ca="1">IFERROR(IF(N(ISNUMBER(BB$2)*$AN78)&gt;0,MIN($D$6,
SUMPRODUCT(N(OFFSET(AlleInstrumente!$C$1,BB$3,0,BB$4,1)=$AN78))
),0),"")</f>
        <v/>
      </c>
      <c r="BC78" t="str">
        <f ca="1">IFERROR(IF(N(ISNUMBER(BC$2)*$AN78)&gt;0,MIN($D$6,
SUMPRODUCT(N(OFFSET(AlleInstrumente!$C$1,BC$3,0,BC$4,1)=$AN78))
),0),"")</f>
        <v/>
      </c>
      <c r="BD78" t="str">
        <f ca="1">IFERROR(IF(N(ISNUMBER(BD$2)*$AN78)&gt;0,MIN($D$6,
SUMPRODUCT(N(OFFSET(AlleInstrumente!$C$1,BD$3,0,BD$4,1)=$AN78))
),0),"")</f>
        <v/>
      </c>
      <c r="BE78" t="str">
        <f ca="1">IFERROR(IF(N(ISNUMBER(BE$2)*$AN78)&gt;0,MIN($D$6,
SUMPRODUCT(N(OFFSET(AlleInstrumente!$C$1,BE$3,0,BE$4,1)=$AN78))
),0),"")</f>
        <v/>
      </c>
      <c r="BF78" t="str">
        <f ca="1">IFERROR(IF(N(ISNUMBER(BF$2)*$AN78)&gt;0,MIN($D$6,
SUMPRODUCT(N(OFFSET(AlleInstrumente!$C$1,BF$3,0,BF$4,1)=$AN78))
),0),"")</f>
        <v/>
      </c>
      <c r="BG78" t="str">
        <f ca="1">IFERROR(IF(N(ISNUMBER(BG$2)*$AN78)&gt;0,MIN($D$6,
SUMPRODUCT(N(OFFSET(AlleInstrumente!$C$1,BG$3,0,BG$4,1)=$AN78))
),0),"")</f>
        <v/>
      </c>
      <c r="BH78" t="str">
        <f ca="1">IFERROR(IF(N(ISNUMBER(BH$2)*$AN78)&gt;0,MIN($D$6,
SUMPRODUCT(N(OFFSET(AlleInstrumente!$C$1,BH$3,0,BH$4,1)=$AN78))
),0),"")</f>
        <v/>
      </c>
      <c r="BI78" t="str">
        <f ca="1">IFERROR(IF(N(ISNUMBER(BI$2)*$AN78)&gt;0,MIN($D$6,
SUMPRODUCT(N(OFFSET(AlleInstrumente!$C$1,BI$3,0,BI$4,1)=$AN78))
),0),"")</f>
        <v/>
      </c>
      <c r="BJ78" t="str">
        <f ca="1">IFERROR(IF(N(ISNUMBER(BJ$2)*$AN78)&gt;0,MIN($D$6,
SUMPRODUCT(N(OFFSET(AlleInstrumente!$C$1,BJ$3,0,BJ$4,1)=$AN78))
),0),"")</f>
        <v/>
      </c>
      <c r="BK78" t="str">
        <f ca="1">IFERROR(IF(N(ISNUMBER(BK$2)*$AN78)&gt;0,MIN($D$6,
SUMPRODUCT(N(OFFSET(AlleInstrumente!$C$1,BK$3,0,BK$4,1)=$AN78))
),0),"")</f>
        <v/>
      </c>
      <c r="BL78" t="str">
        <f ca="1">IFERROR(IF(N(ISNUMBER(BL$2)*$AN78)&gt;0,MIN($D$6,
SUMPRODUCT(N(OFFSET(AlleInstrumente!$C$1,BL$3,0,BL$4,1)=$AN78))
),0),"")</f>
        <v/>
      </c>
      <c r="BM78" t="str">
        <f ca="1">IFERROR(IF(N(ISNUMBER(BM$2)*$AN78)&gt;0,MIN($D$6,
SUMPRODUCT(N(OFFSET(AlleInstrumente!$C$1,BM$3,0,BM$4,1)=$AN78))
),0),"")</f>
        <v/>
      </c>
      <c r="BN78" t="str">
        <f ca="1">IFERROR(IF(N(ISNUMBER(BN$2)*$AN78)&gt;0,MIN($D$6,
SUMPRODUCT(N(OFFSET(AlleInstrumente!$C$1,BN$3,0,BN$4,1)=$AN78))
),0),"")</f>
        <v/>
      </c>
      <c r="BO78" t="str">
        <f ca="1">IFERROR(IF(N(ISNUMBER(BO$2)*$AN78)&gt;0,MIN($D$6,
SUMPRODUCT(N(OFFSET(AlleInstrumente!$C$1,BO$3,0,BO$4,1)=$AN78))
),0),"")</f>
        <v/>
      </c>
      <c r="BP78" t="str">
        <f ca="1">IFERROR(IF(N(ISNUMBER(BP$2)*$AN78)&gt;0,MIN($D$6,
SUMPRODUCT(N(OFFSET(AlleInstrumente!$C$1,BP$3,0,BP$4,1)=$AN78))
),0),"")</f>
        <v/>
      </c>
      <c r="BQ78" t="str">
        <f ca="1">IFERROR(IF(N(ISNUMBER(BQ$2)*$AN78)&gt;0,MIN($D$6,
SUMPRODUCT(N(OFFSET(AlleInstrumente!$C$1,BQ$3,0,BQ$4,1)=$AN78))
),0),"")</f>
        <v/>
      </c>
      <c r="BR78" t="str">
        <f ca="1">IFERROR(IF(N(ISNUMBER(BR$2)*$AN78)&gt;0,MIN($D$6,
SUMPRODUCT(N(OFFSET(AlleInstrumente!$C$1,BR$3,0,BR$4,1)=$AN78))
),0),"")</f>
        <v/>
      </c>
      <c r="BS78" t="str">
        <f ca="1">IFERROR(IF(N(ISNUMBER(BS$2)*$AN78)&gt;0,MIN($D$6,
SUMPRODUCT(N(OFFSET(AlleInstrumente!$C$1,BS$3,0,BS$4,1)=$AN78))
),0),"")</f>
        <v/>
      </c>
      <c r="BT78" t="str">
        <f ca="1">IFERROR(IF(N(ISNUMBER(BT$2)*$AN78)&gt;0,MIN($D$6,
SUMPRODUCT(N(OFFSET(AlleInstrumente!$C$1,BT$3,0,BT$4,1)=$AN78))
),0),"")</f>
        <v/>
      </c>
      <c r="BU78" t="str">
        <f ca="1">IFERROR(IF(N(ISNUMBER(BU$2)*$AN78)&gt;0,MIN($D$6,
SUMPRODUCT(N(OFFSET(AlleInstrumente!$C$1,BU$3,0,BU$4,1)=$AN78))
),0),"")</f>
        <v/>
      </c>
      <c r="BV78" t="str">
        <f ca="1">IFERROR(IF(N(ISNUMBER(BV$2)*$AN78)&gt;0,MIN($D$6,
SUMPRODUCT(N(OFFSET(AlleInstrumente!$C$1,BV$3,0,BV$4,1)=$AN78))
),0),"")</f>
        <v/>
      </c>
      <c r="BW78" t="str">
        <f ca="1">IFERROR(IF(N(ISNUMBER(BW$2)*$AN78)&gt;0,MIN($D$6,
SUMPRODUCT(N(OFFSET(AlleInstrumente!$C$1,BW$3,0,BW$4,1)=$AN78))
),0),"")</f>
        <v/>
      </c>
      <c r="BX78" t="str">
        <f ca="1">IFERROR(IF(N(ISNUMBER(BX$2)*$AN78)&gt;0,MIN($D$6,
SUMPRODUCT(N(OFFSET(AlleInstrumente!$C$1,BX$3,0,BX$4,1)=$AN78))
),0),"")</f>
        <v/>
      </c>
      <c r="BY78" t="str">
        <f ca="1">IFERROR(IF(N(ISNUMBER(BY$2)*$AN78)&gt;0,MIN($D$6,
SUMPRODUCT(N(OFFSET(AlleInstrumente!$C$1,BY$3,0,BY$4,1)=$AN78))
),0),"")</f>
        <v/>
      </c>
      <c r="BZ78" t="str">
        <f ca="1">IFERROR(IF(N(ISNUMBER(BZ$2)*$AN78)&gt;0,MIN($D$6,
SUMPRODUCT(N(OFFSET(AlleInstrumente!$C$1,BZ$3,0,BZ$4,1)=$AN78))
),0),"")</f>
        <v/>
      </c>
      <c r="CA78" t="str">
        <f ca="1">IFERROR(IF(N(ISNUMBER(CA$2)*$AN78)&gt;0,MIN($D$6,
SUMPRODUCT(N(OFFSET(AlleInstrumente!$C$1,CA$3,0,CA$4,1)=$AN78))
),0),"")</f>
        <v/>
      </c>
      <c r="CB78" t="str">
        <f ca="1">IFERROR(IF(N(ISNUMBER(CB$2)*$AN78)&gt;0,MIN($D$6,
SUMPRODUCT(N(OFFSET(AlleInstrumente!$C$1,CB$3,0,CB$4,1)=$AN78))
),0),"")</f>
        <v/>
      </c>
      <c r="CC78" t="str">
        <f ca="1">IFERROR(IF(N(ISNUMBER(CC$2)*$AN78)&gt;0,MIN($D$6,
SUMPRODUCT(N(OFFSET(AlleInstrumente!$C$1,CC$3,0,CC$4,1)=$AN78))
),0),"")</f>
        <v/>
      </c>
      <c r="CD78" t="str">
        <f ca="1">IFERROR(IF(N(ISNUMBER(CD$2)*$AN78)&gt;0,MIN($D$6,
SUMPRODUCT(N(OFFSET(AlleInstrumente!$C$1,CD$3,0,CD$4,1)=$AN78))
),0),"")</f>
        <v/>
      </c>
      <c r="CE78" t="str">
        <f ca="1">IFERROR(IF(N(ISNUMBER(CE$2)*$AN78)&gt;0,MIN($D$6,
SUMPRODUCT(N(OFFSET(AlleInstrumente!$C$1,CE$3,0,CE$4,1)=$AN78))
),0),"")</f>
        <v/>
      </c>
      <c r="CF78" t="str">
        <f ca="1">IFERROR(IF(N(ISNUMBER(CF$2)*$AN78)&gt;0,MIN($D$6,
SUMPRODUCT(N(OFFSET(AlleInstrumente!$C$1,CF$3,0,CF$4,1)=$AN78))
),0),"")</f>
        <v/>
      </c>
      <c r="CG78" t="str">
        <f ca="1">IFERROR(IF(N(ISNUMBER(CG$2)*$AN78)&gt;0,MIN($D$6,
SUMPRODUCT(N(OFFSET(AlleInstrumente!$C$1,CG$3,0,CG$4,1)=$AN78))
),0),"")</f>
        <v/>
      </c>
      <c r="CH78" t="str">
        <f ca="1">IFERROR(IF(N(ISNUMBER(CH$2)*$AN78)&gt;0,MIN($D$6,
SUMPRODUCT(N(OFFSET(AlleInstrumente!$C$1,CH$3,0,CH$4,1)=$AN78))
),0),"")</f>
        <v/>
      </c>
      <c r="CI78" t="str">
        <f ca="1">IFERROR(IF(N(ISNUMBER(CI$2)*$AN78)&gt;0,MIN($D$6,
SUMPRODUCT(N(OFFSET(AlleInstrumente!$C$1,CI$3,0,CI$4,1)=$AN78))
),0),"")</f>
        <v/>
      </c>
      <c r="CJ78" t="str">
        <f ca="1">IFERROR(IF(N(ISNUMBER(CJ$2)*$AN78)&gt;0,MIN($D$6,
SUMPRODUCT(N(OFFSET(AlleInstrumente!$C$1,CJ$3,0,CJ$4,1)=$AN78))
),0),"")</f>
        <v/>
      </c>
      <c r="CK78" t="str">
        <f ca="1">IFERROR(IF(N(ISNUMBER(CK$2)*$AN78)&gt;0,MIN($D$6,
SUMPRODUCT(N(OFFSET(AlleInstrumente!$C$1,CK$3,0,CK$4,1)=$AN78))
),0),"")</f>
        <v/>
      </c>
      <c r="CL78" t="str">
        <f ca="1">IFERROR(IF(N(ISNUMBER(CL$2)*$AN78)&gt;0,MIN($D$6,
SUMPRODUCT(N(OFFSET(AlleInstrumente!$C$1,CL$3,0,CL$4,1)=$AN78))
),0),"")</f>
        <v/>
      </c>
      <c r="CM78" t="str">
        <f ca="1">IFERROR(IF(N(ISNUMBER(CM$2)*$AN78)&gt;0,MIN($D$6,
SUMPRODUCT(N(OFFSET(AlleInstrumente!$C$1,CM$3,0,CM$4,1)=$AN78))
),0),"")</f>
        <v/>
      </c>
      <c r="CN78" t="str">
        <f ca="1">IFERROR(IF(N(ISNUMBER(CN$2)*$AN78)&gt;0,MIN($D$6,
SUMPRODUCT(N(OFFSET(AlleInstrumente!$C$1,CN$3,0,CN$4,1)=$AN78))
),0),"")</f>
        <v/>
      </c>
      <c r="CO78" t="str">
        <f ca="1">IFERROR(IF(N(ISNUMBER(CO$2)*$AN78)&gt;0,MIN($D$6,
SUMPRODUCT(N(OFFSET(AlleInstrumente!$C$1,CO$3,0,CO$4,1)=$AN78))
),0),"")</f>
        <v/>
      </c>
      <c r="CP78" t="str">
        <f ca="1">IFERROR(IF(N(ISNUMBER(CP$2)*$AN78)&gt;0,MIN($D$6,
SUMPRODUCT(N(OFFSET(AlleInstrumente!$C$1,CP$3,0,CP$4,1)=$AN78))
),0),"")</f>
        <v/>
      </c>
      <c r="CQ78" t="str">
        <f ca="1">IFERROR(IF(N(ISNUMBER(CQ$2)*$AN78)&gt;0,MIN($D$6,
SUMPRODUCT(N(OFFSET(AlleInstrumente!$C$1,CQ$3,0,CQ$4,1)=$AN78))
),0),"")</f>
        <v/>
      </c>
      <c r="CR78" t="str">
        <f ca="1">IFERROR(IF(N(ISNUMBER(CR$2)*$AN78)&gt;0,MIN($D$6,
SUMPRODUCT(N(OFFSET(AlleInstrumente!$C$1,CR$3,0,CR$4,1)=$AN78))
),0),"")</f>
        <v/>
      </c>
      <c r="CS78" t="str">
        <f ca="1">IFERROR(IF(N(ISNUMBER(CS$2)*$AN78)&gt;0,MIN($D$6,
SUMPRODUCT(N(OFFSET(AlleInstrumente!$C$1,CS$3,0,CS$4,1)=$AN78))
),0),"")</f>
        <v/>
      </c>
      <c r="CT78" t="str">
        <f ca="1">IFERROR(IF(N(ISNUMBER(CT$2)*$AN78)&gt;0,MIN($D$6,
SUMPRODUCT(N(OFFSET(AlleInstrumente!$C$1,CT$3,0,CT$4,1)=$AN78))
),0),"")</f>
        <v/>
      </c>
      <c r="CU78" t="str">
        <f ca="1">IFERROR(IF(N(ISNUMBER(CU$2)*$AN78)&gt;0,MIN($D$6,
SUMPRODUCT(N(OFFSET(AlleInstrumente!$C$1,CU$3,0,CU$4,1)=$AN78))
),0),"")</f>
        <v/>
      </c>
      <c r="CV78" t="str">
        <f ca="1">IFERROR(IF(N(ISNUMBER(CV$2)*$AN78)&gt;0,MIN($D$6,
SUMPRODUCT(N(OFFSET(AlleInstrumente!$C$1,CV$3,0,CV$4,1)=$AN78))
),0),"")</f>
        <v/>
      </c>
      <c r="CW78" t="str">
        <f ca="1">IFERROR(IF(N(ISNUMBER(CW$2)*$AN78)&gt;0,MIN($D$6,
SUMPRODUCT(N(OFFSET(AlleInstrumente!$C$1,CW$3,0,CW$4,1)=$AN78))
),0),"")</f>
        <v/>
      </c>
      <c r="CX78" t="str">
        <f ca="1">IFERROR(IF(N(ISNUMBER(CX$2)*$AN78)&gt;0,MIN($D$6,
SUMPRODUCT(N(OFFSET(AlleInstrumente!$C$1,CX$3,0,CX$4,1)=$AN78))
),0),"")</f>
        <v/>
      </c>
      <c r="CY78" t="str">
        <f ca="1">IFERROR(IF(N(ISNUMBER(CY$2)*$AN78)&gt;0,MIN($D$6,
SUMPRODUCT(N(OFFSET(AlleInstrumente!$C$1,CY$3,0,CY$4,1)=$AN78))
),0),"")</f>
        <v/>
      </c>
      <c r="CZ78" t="str">
        <f ca="1">IFERROR(IF(N(ISNUMBER(CZ$2)*$AN78)&gt;0,MIN($D$6,
SUMPRODUCT(N(OFFSET(AlleInstrumente!$C$1,CZ$3,0,CZ$4,1)=$AN78))
),0),"")</f>
        <v/>
      </c>
      <c r="DA78" t="str">
        <f ca="1">IFERROR(IF(N(ISNUMBER(DA$2)*$AN78)&gt;0,MIN($D$6,
SUMPRODUCT(N(OFFSET(AlleInstrumente!$C$1,DA$3,0,DA$4,1)=$AN78))
),0),"")</f>
        <v/>
      </c>
      <c r="DB78" t="str">
        <f ca="1">IFERROR(IF(N(ISNUMBER(DB$2)*$AN78)&gt;0,MIN($D$6,
SUMPRODUCT(N(OFFSET(AlleInstrumente!$C$1,DB$3,0,DB$4,1)=$AN78))
),0),"")</f>
        <v/>
      </c>
      <c r="DC78" t="str">
        <f ca="1">IFERROR(IF(N(ISNUMBER(DC$2)*$AN78)&gt;0,MIN($D$6,
SUMPRODUCT(N(OFFSET(AlleInstrumente!$C$1,DC$3,0,DC$4,1)=$AN78))
),0),"")</f>
        <v/>
      </c>
      <c r="DD78" t="str">
        <f ca="1">IFERROR(IF(N(ISNUMBER(DD$2)*$AN78)&gt;0,MIN($D$6,
SUMPRODUCT(N(OFFSET(AlleInstrumente!$C$1,DD$3,0,DD$4,1)=$AN78))
),0),"")</f>
        <v/>
      </c>
      <c r="DE78" t="str">
        <f ca="1">IFERROR(IF(N(ISNUMBER(DE$2)*$AN78)&gt;0,MIN($D$6,
SUMPRODUCT(N(OFFSET(AlleInstrumente!$C$1,DE$3,0,DE$4,1)=$AN78))
),0),"")</f>
        <v/>
      </c>
      <c r="DF78" t="str">
        <f ca="1">IFERROR(IF(N(ISNUMBER(DF$2)*$AN78)&gt;0,MIN($D$6,
SUMPRODUCT(N(OFFSET(AlleInstrumente!$C$1,DF$3,0,DF$4,1)=$AN78))
),0),"")</f>
        <v/>
      </c>
      <c r="DG78" t="str">
        <f ca="1">IFERROR(IF(N(ISNUMBER(DG$2)*$AN78)&gt;0,MIN($D$6,
SUMPRODUCT(N(OFFSET(AlleInstrumente!$C$1,DG$3,0,DG$4,1)=$AN78))
),0),"")</f>
        <v/>
      </c>
      <c r="DH78" t="str">
        <f ca="1">IFERROR(IF(N(ISNUMBER(DH$2)*$AN78)&gt;0,MIN($D$6,
SUMPRODUCT(N(OFFSET(AlleInstrumente!$C$1,DH$3,0,DH$4,1)=$AN78))
),0),"")</f>
        <v/>
      </c>
      <c r="DI78" t="str">
        <f ca="1">IFERROR(IF(N(ISNUMBER(DI$2)*$AN78)&gt;0,MIN($D$6,
SUMPRODUCT(N(OFFSET(AlleInstrumente!$C$1,DI$3,0,DI$4,1)=$AN78))
),0),"")</f>
        <v/>
      </c>
      <c r="DJ78" t="str">
        <f ca="1">IFERROR(IF(N(ISNUMBER(DJ$2)*$AN78)&gt;0,MIN($D$6,
SUMPRODUCT(N(OFFSET(AlleInstrumente!$C$1,DJ$3,0,DJ$4,1)=$AN78))
),0),"")</f>
        <v/>
      </c>
      <c r="DK78" t="str">
        <f ca="1">IFERROR(IF(N(ISNUMBER(DK$2)*$AN78)&gt;0,MIN($D$6,
SUMPRODUCT(N(OFFSET(AlleInstrumente!$C$1,DK$3,0,DK$4,1)=$AN78))
),0),"")</f>
        <v/>
      </c>
      <c r="DL78" t="str">
        <f ca="1">IFERROR(IF(N(ISNUMBER(DL$2)*$AN78)&gt;0,MIN($D$6,
SUMPRODUCT(N(OFFSET(AlleInstrumente!$C$1,DL$3,0,DL$4,1)=$AN78))
),0),"")</f>
        <v/>
      </c>
      <c r="DM78" t="str">
        <f ca="1">IFERROR(IF(N(ISNUMBER(DM$2)*$AN78)&gt;0,MIN($D$6,
SUMPRODUCT(N(OFFSET(AlleInstrumente!$C$1,DM$3,0,DM$4,1)=$AN78))
),0),"")</f>
        <v/>
      </c>
      <c r="DN78" t="str">
        <f ca="1">IFERROR(IF(N(ISNUMBER(DN$2)*$AN78)&gt;0,MIN($D$6,
SUMPRODUCT(N(OFFSET(AlleInstrumente!$C$1,DN$3,0,DN$4,1)=$AN78))
),0),"")</f>
        <v/>
      </c>
      <c r="DO78" t="str">
        <f ca="1">IFERROR(IF(N(ISNUMBER(DO$2)*$AN78)&gt;0,MIN($D$6,
SUMPRODUCT(N(OFFSET(AlleInstrumente!$C$1,DO$3,0,DO$4,1)=$AN78))
),0),"")</f>
        <v/>
      </c>
      <c r="DP78" t="str">
        <f ca="1">IFERROR(IF(N(ISNUMBER(DP$2)*$AN78)&gt;0,MIN($D$6,
SUMPRODUCT(N(OFFSET(AlleInstrumente!$C$1,DP$3,0,DP$4,1)=$AN78))
),0),"")</f>
        <v/>
      </c>
      <c r="DQ78" t="str">
        <f ca="1">IFERROR(IF(N(ISNUMBER(DQ$2)*$AN78)&gt;0,MIN($D$6,
SUMPRODUCT(N(OFFSET(AlleInstrumente!$C$1,DQ$3,0,DQ$4,1)=$AN78))
),0),"")</f>
        <v/>
      </c>
      <c r="DR78" t="str">
        <f ca="1">IFERROR(IF(N(ISNUMBER(DR$2)*$AN78)&gt;0,MIN($D$6,
SUMPRODUCT(N(OFFSET(AlleInstrumente!$C$1,DR$3,0,DR$4,1)=$AN78))
),0),"")</f>
        <v/>
      </c>
      <c r="DS78" t="str">
        <f ca="1">IFERROR(IF(N(ISNUMBER(DS$2)*$AN78)&gt;0,MIN($D$6,
SUMPRODUCT(N(OFFSET(AlleInstrumente!$C$1,DS$3,0,DS$4,1)=$AN78))
),0),"")</f>
        <v/>
      </c>
      <c r="DT78" t="str">
        <f ca="1">IFERROR(IF(N(ISNUMBER(DT$2)*$AN78)&gt;0,MIN($D$6,
SUMPRODUCT(N(OFFSET(AlleInstrumente!$C$1,DT$3,0,DT$4,1)=$AN78))
),0),"")</f>
        <v/>
      </c>
      <c r="DU78" t="str">
        <f ca="1">IFERROR(IF(N(ISNUMBER(DU$2)*$AN78)&gt;0,MIN($D$6,
SUMPRODUCT(N(OFFSET(AlleInstrumente!$C$1,DU$3,0,DU$4,1)=$AN78))
),0),"")</f>
        <v/>
      </c>
      <c r="DV78" t="str">
        <f ca="1">IFERROR(IF(N(ISNUMBER(DV$2)*$AN78)&gt;0,MIN($D$6,
SUMPRODUCT(N(OFFSET(AlleInstrumente!$C$1,DV$3,0,DV$4,1)=$AN78))
),0),"")</f>
        <v/>
      </c>
      <c r="DW78" t="str">
        <f ca="1">IFERROR(IF(N(ISNUMBER(DW$2)*$AN78)&gt;0,MIN($D$6,
SUMPRODUCT(N(OFFSET(AlleInstrumente!$C$1,DW$3,0,DW$4,1)=$AN78))
),0),"")</f>
        <v/>
      </c>
      <c r="DX78" t="str">
        <f ca="1">IFERROR(IF(N(ISNUMBER(DX$2)*$AN78)&gt;0,MIN($D$6,
SUMPRODUCT(N(OFFSET(AlleInstrumente!$C$1,DX$3,0,DX$4,1)=$AN78))
),0),"")</f>
        <v/>
      </c>
      <c r="DY78" t="str">
        <f ca="1">IFERROR(IF(N(ISNUMBER(DY$2)*$AN78)&gt;0,MIN($D$6,
SUMPRODUCT(N(OFFSET(AlleInstrumente!$C$1,DY$3,0,DY$4,1)=$AN78))
),0),"")</f>
        <v/>
      </c>
      <c r="DZ78" t="str">
        <f ca="1">IFERROR(IF(N(ISNUMBER(DZ$2)*$AN78)&gt;0,MIN($D$6,
SUMPRODUCT(N(OFFSET(AlleInstrumente!$C$1,DZ$3,0,DZ$4,1)=$AN78))
),0),"")</f>
        <v/>
      </c>
      <c r="EA78" t="str">
        <f ca="1">IFERROR(IF(N(ISNUMBER(EA$2)*$AN78)&gt;0,MIN($D$6,
SUMPRODUCT(N(OFFSET(AlleInstrumente!$C$1,EA$3,0,EA$4,1)=$AN78))
),0),"")</f>
        <v/>
      </c>
      <c r="EB78" t="str">
        <f ca="1">IFERROR(IF(N(ISNUMBER(EB$2)*$AN78)&gt;0,MIN($D$6,
SUMPRODUCT(N(OFFSET(AlleInstrumente!$C$1,EB$3,0,EB$4,1)=$AN78))
),0),"")</f>
        <v/>
      </c>
      <c r="EC78" t="str">
        <f ca="1">IFERROR(IF(N(ISNUMBER(EC$2)*$AN78)&gt;0,MIN($D$6,
SUMPRODUCT(N(OFFSET(AlleInstrumente!$C$1,EC$3,0,EC$4,1)=$AN78))
),0),"")</f>
        <v/>
      </c>
      <c r="ED78" t="str">
        <f ca="1">IFERROR(IF(N(ISNUMBER(ED$2)*$AN78)&gt;0,MIN($D$6,
SUMPRODUCT(N(OFFSET(AlleInstrumente!$C$1,ED$3,0,ED$4,1)=$AN78))
),0),"")</f>
        <v/>
      </c>
      <c r="EE78" t="str">
        <f ca="1">IFERROR(IF(N(ISNUMBER(EE$2)*$AN78)&gt;0,MIN($D$6,
SUMPRODUCT(N(OFFSET(AlleInstrumente!$C$1,EE$3,0,EE$4,1)=$AN78))
),0),"")</f>
        <v/>
      </c>
      <c r="EF78" t="str">
        <f ca="1">IFERROR(IF(N(ISNUMBER(EF$2)*$AN78)&gt;0,MIN($D$6,
SUMPRODUCT(N(OFFSET(AlleInstrumente!$C$1,EF$3,0,EF$4,1)=$AN78))
),0),"")</f>
        <v/>
      </c>
      <c r="EG78" t="str">
        <f ca="1">IFERROR(IF(N(ISNUMBER(EG$2)*$AN78)&gt;0,MIN($D$6,
SUMPRODUCT(N(OFFSET(AlleInstrumente!$C$1,EG$3,0,EG$4,1)=$AN78))
),0),"")</f>
        <v/>
      </c>
      <c r="EH78" t="str">
        <f ca="1">IFERROR(IF(N(ISNUMBER(EH$2)*$AN78)&gt;0,MIN($D$6,
SUMPRODUCT(N(OFFSET(AlleInstrumente!$C$1,EH$3,0,EH$4,1)=$AN78))
),0),"")</f>
        <v/>
      </c>
      <c r="EI78" t="str">
        <f ca="1">IFERROR(IF(N(ISNUMBER(EI$2)*$AN78)&gt;0,MIN($D$6,
SUMPRODUCT(N(OFFSET(AlleInstrumente!$C$1,EI$3,0,EI$4,1)=$AN78))
),0),"")</f>
        <v/>
      </c>
      <c r="EJ78" t="str">
        <f ca="1">IFERROR(IF(N(ISNUMBER(EJ$2)*$AN78)&gt;0,MIN($D$6,
SUMPRODUCT(N(OFFSET(AlleInstrumente!$C$1,EJ$3,0,EJ$4,1)=$AN78))
),0),"")</f>
        <v/>
      </c>
      <c r="EK78" t="str">
        <f ca="1">IFERROR(IF(N(ISNUMBER(EK$2)*$AN78)&gt;0,MIN($D$6,
SUMPRODUCT(N(OFFSET(AlleInstrumente!$C$1,EK$3,0,EK$4,1)=$AN78))
),0),"")</f>
        <v/>
      </c>
      <c r="EL78" t="str">
        <f ca="1">IFERROR(IF(N(ISNUMBER(EL$2)*$AN78)&gt;0,MIN($D$6,
SUMPRODUCT(N(OFFSET(AlleInstrumente!$C$1,EL$3,0,EL$4,1)=$AN78))
),0),"")</f>
        <v/>
      </c>
      <c r="EM78" t="str">
        <f ca="1">IFERROR(IF(N(ISNUMBER(EM$2)*$AN78)&gt;0,MIN($D$6,
SUMPRODUCT(N(OFFSET(AlleInstrumente!$C$1,EM$3,0,EM$4,1)=$AN78))
),0),"")</f>
        <v/>
      </c>
      <c r="EN78" t="str">
        <f ca="1">IFERROR(IF(N(ISNUMBER(EN$2)*$AN78)&gt;0,MIN($D$6,
SUMPRODUCT(N(OFFSET(AlleInstrumente!$C$1,EN$3,0,EN$4,1)=$AN78))
),0),"")</f>
        <v/>
      </c>
      <c r="EO78" t="str">
        <f ca="1">IFERROR(IF(N(ISNUMBER(EO$2)*$AN78)&gt;0,MIN($D$6,
SUMPRODUCT(N(OFFSET(AlleInstrumente!$C$1,EO$3,0,EO$4,1)=$AN78))
),0),"")</f>
        <v/>
      </c>
      <c r="EP78" t="str">
        <f ca="1">IFERROR(IF(N(ISNUMBER(EP$2)*$AN78)&gt;0,MIN($D$6,
SUMPRODUCT(N(OFFSET(AlleInstrumente!$C$1,EP$3,0,EP$4,1)=$AN78))
),0),"")</f>
        <v/>
      </c>
      <c r="EQ78" t="str">
        <f ca="1">IFERROR(IF(N(ISNUMBER(EQ$2)*$AN78)&gt;0,MIN($D$6,
SUMPRODUCT(N(OFFSET(AlleInstrumente!$C$1,EQ$3,0,EQ$4,1)=$AN78))
),0),"")</f>
        <v/>
      </c>
      <c r="ER78" t="str">
        <f ca="1">IFERROR(IF(N(ISNUMBER(ER$2)*$AN78)&gt;0,MIN($D$6,
SUMPRODUCT(N(OFFSET(AlleInstrumente!$C$1,ER$3,0,ER$4,1)=$AN78))
),0),"")</f>
        <v/>
      </c>
      <c r="ES78" t="str">
        <f ca="1">IFERROR(IF(N(ISNUMBER(ES$2)*$AN78)&gt;0,MIN($D$6,
SUMPRODUCT(N(OFFSET(AlleInstrumente!$C$1,ES$3,0,ES$4,1)=$AN78))
),0),"")</f>
        <v/>
      </c>
      <c r="ET78" t="str">
        <f ca="1">IFERROR(IF(N(ISNUMBER(ET$2)*$AN78)&gt;0,MIN($D$6,
SUMPRODUCT(N(OFFSET(AlleInstrumente!$C$1,ET$3,0,ET$4,1)=$AN78))
),0),"")</f>
        <v/>
      </c>
      <c r="EU78" t="str">
        <f ca="1">IFERROR(IF(N(ISNUMBER(EU$2)*$AN78)&gt;0,MIN($D$6,
SUMPRODUCT(N(OFFSET(AlleInstrumente!$C$1,EU$3,0,EU$4,1)=$AN78))
),0),"")</f>
        <v/>
      </c>
      <c r="EV78" t="str">
        <f ca="1">IFERROR(IF(N(ISNUMBER(EV$2)*$AN78)&gt;0,MIN($D$6,
SUMPRODUCT(N(OFFSET(AlleInstrumente!$C$1,EV$3,0,EV$4,1)=$AN78))
),0),"")</f>
        <v/>
      </c>
      <c r="EW78" t="str">
        <f ca="1">IFERROR(IF(N(ISNUMBER(EW$2)*$AN78)&gt;0,MIN($D$6,
SUMPRODUCT(N(OFFSET(AlleInstrumente!$C$1,EW$3,0,EW$4,1)=$AN78))
),0),"")</f>
        <v/>
      </c>
      <c r="EX78" t="str">
        <f ca="1">IFERROR(IF(N(ISNUMBER(EX$2)*$AN78)&gt;0,MIN($D$6,
SUMPRODUCT(N(OFFSET(AlleInstrumente!$C$1,EX$3,0,EX$4,1)=$AN78))
),0),"")</f>
        <v/>
      </c>
      <c r="EY78" t="str">
        <f ca="1">IFERROR(IF(N(ISNUMBER(EY$2)*$AN78)&gt;0,MIN($D$6,
SUMPRODUCT(N(OFFSET(AlleInstrumente!$C$1,EY$3,0,EY$4,1)=$AN78))
),0),"")</f>
        <v/>
      </c>
      <c r="EZ78" t="str">
        <f ca="1">IFERROR(IF(N(ISNUMBER(EZ$2)*$AN78)&gt;0,MIN($D$6,
SUMPRODUCT(N(OFFSET(AlleInstrumente!$C$1,EZ$3,0,EZ$4,1)=$AN78))
),0),"")</f>
        <v/>
      </c>
      <c r="FA78" t="str">
        <f ca="1">IFERROR(IF(N(ISNUMBER(FA$2)*$AN78)&gt;0,MIN($D$6,
SUMPRODUCT(N(OFFSET(AlleInstrumente!$C$1,FA$3,0,FA$4,1)=$AN78))
),0),"")</f>
        <v/>
      </c>
      <c r="FB78" t="str">
        <f ca="1">IFERROR(IF(N(ISNUMBER(FB$2)*$AN78)&gt;0,MIN($D$6,
SUMPRODUCT(N(OFFSET(AlleInstrumente!$C$1,FB$3,0,FB$4,1)=$AN78))
),0),"")</f>
        <v/>
      </c>
      <c r="FC78" t="str">
        <f ca="1">IFERROR(IF(N(ISNUMBER(FC$2)*$AN78)&gt;0,MIN($D$6,
SUMPRODUCT(N(OFFSET(AlleInstrumente!$C$1,FC$3,0,FC$4,1)=$AN78))
),0),"")</f>
        <v/>
      </c>
      <c r="FD78" t="str">
        <f ca="1">IFERROR(IF(N(ISNUMBER(FD$2)*$AN78)&gt;0,MIN($D$6,
SUMPRODUCT(N(OFFSET(AlleInstrumente!$C$1,FD$3,0,FD$4,1)=$AN78))
),0),"")</f>
        <v/>
      </c>
      <c r="FE78" t="str">
        <f ca="1">IFERROR(IF(N(ISNUMBER(FE$2)*$AN78)&gt;0,MIN($D$6,
SUMPRODUCT(N(OFFSET(AlleInstrumente!$C$1,FE$3,0,FE$4,1)=$AN78))
),0),"")</f>
        <v/>
      </c>
      <c r="FF78" t="str">
        <f ca="1">IFERROR(IF(N(ISNUMBER(FF$2)*$AN78)&gt;0,MIN($D$6,
SUMPRODUCT(N(OFFSET(AlleInstrumente!$C$1,FF$3,0,FF$4,1)=$AN78))
),0),"")</f>
        <v/>
      </c>
      <c r="FG78" t="str">
        <f ca="1">IFERROR(IF(N(ISNUMBER(FG$2)*$AN78)&gt;0,MIN($D$6,
SUMPRODUCT(N(OFFSET(AlleInstrumente!$C$1,FG$3,0,FG$4,1)=$AN78))
),0),"")</f>
        <v/>
      </c>
      <c r="FH78" t="str">
        <f ca="1">IFERROR(IF(N(ISNUMBER(FH$2)*$AN78)&gt;0,MIN($D$6,
SUMPRODUCT(N(OFFSET(AlleInstrumente!$C$1,FH$3,0,FH$4,1)=$AN78))
),0),"")</f>
        <v/>
      </c>
      <c r="FI78" t="str">
        <f ca="1">IFERROR(IF(N(ISNUMBER(FI$2)*$AN78)&gt;0,MIN($D$6,
SUMPRODUCT(N(OFFSET(AlleInstrumente!$C$1,FI$3,0,FI$4,1)=$AN78))
),0),"")</f>
        <v/>
      </c>
      <c r="FJ78" t="str">
        <f ca="1">IFERROR(IF(N(ISNUMBER(FJ$2)*$AN78)&gt;0,MIN($D$6,
SUMPRODUCT(N(OFFSET(AlleInstrumente!$C$1,FJ$3,0,FJ$4,1)=$AN78))
),0),"")</f>
        <v/>
      </c>
      <c r="FK78" t="str">
        <f ca="1">IFERROR(IF(N(ISNUMBER(FK$2)*$AN78)&gt;0,MIN($D$6,
SUMPRODUCT(N(OFFSET(AlleInstrumente!$C$1,FK$3,0,FK$4,1)=$AN78))
),0),"")</f>
        <v/>
      </c>
      <c r="FL78" t="str">
        <f ca="1">IFERROR(IF(N(ISNUMBER(FL$2)*$AN78)&gt;0,MIN($D$6,
SUMPRODUCT(N(OFFSET(AlleInstrumente!$C$1,FL$3,0,FL$4,1)=$AN78))
),0),"")</f>
        <v/>
      </c>
      <c r="FM78" t="str">
        <f ca="1">IFERROR(IF(N(ISNUMBER(FM$2)*$AN78)&gt;0,MIN($D$6,
SUMPRODUCT(N(OFFSET(AlleInstrumente!$C$1,FM$3,0,FM$4,1)=$AN78))
),0),"")</f>
        <v/>
      </c>
      <c r="FN78" t="str">
        <f ca="1">IFERROR(IF(N(ISNUMBER(FN$2)*$AN78)&gt;0,MIN($D$6,
SUMPRODUCT(N(OFFSET(AlleInstrumente!$C$1,FN$3,0,FN$4,1)=$AN78))
),0),"")</f>
        <v/>
      </c>
      <c r="FO78" t="str">
        <f ca="1">IFERROR(IF(N(ISNUMBER(FO$2)*$AN78)&gt;0,MIN($D$6,
SUMPRODUCT(N(OFFSET(AlleInstrumente!$C$1,FO$3,0,FO$4,1)=$AN78))
),0),"")</f>
        <v/>
      </c>
      <c r="FP78" t="str">
        <f ca="1">IFERROR(IF(N(ISNUMBER(FP$2)*$AN78)&gt;0,MIN($D$6,
SUMPRODUCT(N(OFFSET(AlleInstrumente!$C$1,FP$3,0,FP$4,1)=$AN78))
),0),"")</f>
        <v/>
      </c>
      <c r="FQ78" t="str">
        <f ca="1">IFERROR(IF(N(ISNUMBER(FQ$2)*$AN78)&gt;0,MIN($D$6,
SUMPRODUCT(N(OFFSET(AlleInstrumente!$C$1,FQ$3,0,FQ$4,1)=$AN78))
),0),"")</f>
        <v/>
      </c>
      <c r="FR78" t="str">
        <f ca="1">IFERROR(IF(N(ISNUMBER(FR$2)*$AN78)&gt;0,MIN($D$6,
SUMPRODUCT(N(OFFSET(AlleInstrumente!$C$1,FR$3,0,FR$4,1)=$AN78))
),0),"")</f>
        <v/>
      </c>
      <c r="FS78" t="str">
        <f ca="1">IFERROR(IF(N(ISNUMBER(FS$2)*$AN78)&gt;0,MIN($D$6,
SUMPRODUCT(N(OFFSET(AlleInstrumente!$C$1,FS$3,0,FS$4,1)=$AN78))
),0),"")</f>
        <v/>
      </c>
      <c r="FT78" t="str">
        <f ca="1">IFERROR(IF(N(ISNUMBER(FT$2)*$AN78)&gt;0,MIN($D$6,
SUMPRODUCT(N(OFFSET(AlleInstrumente!$C$1,FT$3,0,FT$4,1)=$AN78))
),0),"")</f>
        <v/>
      </c>
      <c r="FU78" t="str">
        <f ca="1">IFERROR(IF(N(ISNUMBER(FU$2)*$AN78)&gt;0,MIN($D$6,
SUMPRODUCT(N(OFFSET(AlleInstrumente!$C$1,FU$3,0,FU$4,1)=$AN78))
),0),"")</f>
        <v/>
      </c>
      <c r="FV78" t="str">
        <f ca="1">IFERROR(IF(N(ISNUMBER(FV$2)*$AN78)&gt;0,MIN($D$6,
SUMPRODUCT(N(OFFSET(AlleInstrumente!$C$1,FV$3,0,FV$4,1)=$AN78))
),0),"")</f>
        <v/>
      </c>
      <c r="FW78" t="str">
        <f ca="1">IFERROR(IF(N(ISNUMBER(FW$2)*$AN78)&gt;0,MIN($D$6,
SUMPRODUCT(N(OFFSET(AlleInstrumente!$C$1,FW$3,0,FW$4,1)=$AN78))
),0),"")</f>
        <v/>
      </c>
      <c r="FX78" t="str">
        <f ca="1">IFERROR(IF(N(ISNUMBER(FX$2)*$AN78)&gt;0,MIN($D$6,
SUMPRODUCT(N(OFFSET(AlleInstrumente!$C$1,FX$3,0,FX$4,1)=$AN78))
),0),"")</f>
        <v/>
      </c>
      <c r="FY78" t="str">
        <f ca="1">IFERROR(IF(N(ISNUMBER(FY$2)*$AN78)&gt;0,MIN($D$6,
SUMPRODUCT(N(OFFSET(AlleInstrumente!$C$1,FY$3,0,FY$4,1)=$AN78))
),0),"")</f>
        <v/>
      </c>
      <c r="FZ78" t="str">
        <f ca="1">IFERROR(IF(N(ISNUMBER(FZ$2)*$AN78)&gt;0,MIN($D$6,
SUMPRODUCT(N(OFFSET(AlleInstrumente!$C$1,FZ$3,0,FZ$4,1)=$AN78))
),0),"")</f>
        <v/>
      </c>
      <c r="GA78" t="str">
        <f ca="1">IFERROR(IF(N(ISNUMBER(GA$2)*$AN78)&gt;0,MIN($D$6,
SUMPRODUCT(N(OFFSET(AlleInstrumente!$C$1,GA$3,0,GA$4,1)=$AN78))
),0),"")</f>
        <v/>
      </c>
      <c r="GB78" t="str">
        <f ca="1">IFERROR(IF(N(ISNUMBER(GB$2)*$AN78)&gt;0,MIN($D$6,
SUMPRODUCT(N(OFFSET(AlleInstrumente!$C$1,GB$3,0,GB$4,1)=$AN78))
),0),"")</f>
        <v/>
      </c>
      <c r="GC78" t="str">
        <f ca="1">IFERROR(IF(N(ISNUMBER(GC$2)*$AN78)&gt;0,MIN($D$6,
SUMPRODUCT(N(OFFSET(AlleInstrumente!$C$1,GC$3,0,GC$4,1)=$AN78))
),0),"")</f>
        <v/>
      </c>
      <c r="GD78" t="str">
        <f ca="1">IFERROR(IF(N(ISNUMBER(GD$2)*$AN78)&gt;0,MIN($D$6,
SUMPRODUCT(N(OFFSET(AlleInstrumente!$C$1,GD$3,0,GD$4,1)=$AN78))
),0),"")</f>
        <v/>
      </c>
      <c r="GE78" t="str">
        <f ca="1">IFERROR(IF(N(ISNUMBER(GE$2)*$AN78)&gt;0,MIN($D$6,
SUMPRODUCT(N(OFFSET(AlleInstrumente!$C$1,GE$3,0,GE$4,1)=$AN78))
),0),"")</f>
        <v/>
      </c>
      <c r="GF78" t="str">
        <f ca="1">IFERROR(IF(N(ISNUMBER(GF$2)*$AN78)&gt;0,MIN($D$6,
SUMPRODUCT(N(OFFSET(AlleInstrumente!$C$1,GF$3,0,GF$4,1)=$AN78))
),0),"")</f>
        <v/>
      </c>
      <c r="GG78" t="str">
        <f ca="1">IFERROR(IF(N(ISNUMBER(GG$2)*$AN78)&gt;0,MIN($D$6,
SUMPRODUCT(N(OFFSET(AlleInstrumente!$C$1,GG$3,0,GG$4,1)=$AN78))
),0),"")</f>
        <v/>
      </c>
      <c r="GH78" t="str">
        <f ca="1">IFERROR(IF(N(ISNUMBER(GH$2)*$AN78)&gt;0,MIN($D$6,
SUMPRODUCT(N(OFFSET(AlleInstrumente!$C$1,GH$3,0,GH$4,1)=$AN78))
),0),"")</f>
        <v/>
      </c>
      <c r="GI78" t="str">
        <f ca="1">IFERROR(IF(N(ISNUMBER(GI$2)*$AN78)&gt;0,MIN($D$6,
SUMPRODUCT(N(OFFSET(AlleInstrumente!$C$1,GI$3,0,GI$4,1)=$AN78))
),0),"")</f>
        <v/>
      </c>
      <c r="GJ78" t="str">
        <f ca="1">IFERROR(IF(N(ISNUMBER(GJ$2)*$AN78)&gt;0,MIN($D$6,
SUMPRODUCT(N(OFFSET(AlleInstrumente!$C$1,GJ$3,0,GJ$4,1)=$AN78))
),0),"")</f>
        <v/>
      </c>
      <c r="GK78" t="str">
        <f ca="1">IFERROR(IF(N(ISNUMBER(GK$2)*$AN78)&gt;0,MIN($D$6,
SUMPRODUCT(N(OFFSET(AlleInstrumente!$C$1,GK$3,0,GK$4,1)=$AN78))
),0),"")</f>
        <v/>
      </c>
      <c r="GL78" t="str">
        <f ca="1">IFERROR(IF(N(ISNUMBER(GL$2)*$AN78)&gt;0,MIN($D$6,
SUMPRODUCT(N(OFFSET(AlleInstrumente!$C$1,GL$3,0,GL$4,1)=$AN78))
),0),"")</f>
        <v/>
      </c>
      <c r="GM78" t="str">
        <f ca="1">IFERROR(IF(N(ISNUMBER(GM$2)*$AN78)&gt;0,MIN($D$6,
SUMPRODUCT(N(OFFSET(AlleInstrumente!$C$1,GM$3,0,GM$4,1)=$AN78))
),0),"")</f>
        <v/>
      </c>
      <c r="GN78" t="str">
        <f ca="1">IFERROR(IF(N(ISNUMBER(GN$2)*$AN78)&gt;0,MIN($D$6,
SUMPRODUCT(N(OFFSET(AlleInstrumente!$C$1,GN$3,0,GN$4,1)=$AN78))
),0),"")</f>
        <v/>
      </c>
      <c r="GO78" t="str">
        <f ca="1">IFERROR(IF(N(ISNUMBER(GO$2)*$AN78)&gt;0,MIN($D$6,
SUMPRODUCT(N(OFFSET(AlleInstrumente!$C$1,GO$3,0,GO$4,1)=$AN78))
),0),"")</f>
        <v/>
      </c>
      <c r="GP78" t="str">
        <f ca="1">IFERROR(IF(N(ISNUMBER(GP$2)*$AN78)&gt;0,MIN($D$6,
SUMPRODUCT(N(OFFSET(AlleInstrumente!$C$1,GP$3,0,GP$4,1)=$AN78))
),0),"")</f>
        <v/>
      </c>
      <c r="GQ78" t="str">
        <f ca="1">IFERROR(IF(N(ISNUMBER(GQ$2)*$AN78)&gt;0,MIN($D$6,
SUMPRODUCT(N(OFFSET(AlleInstrumente!$C$1,GQ$3,0,GQ$4,1)=$AN78))
),0),"")</f>
        <v/>
      </c>
      <c r="GR78" t="str">
        <f ca="1">IFERROR(IF(N(ISNUMBER(GR$2)*$AN78)&gt;0,MIN($D$6,
SUMPRODUCT(N(OFFSET(AlleInstrumente!$C$1,GR$3,0,GR$4,1)=$AN78))
),0),"")</f>
        <v/>
      </c>
      <c r="GS78" t="str">
        <f ca="1">IFERROR(IF(N(ISNUMBER(GS$2)*$AN78)&gt;0,MIN($D$6,
SUMPRODUCT(N(OFFSET(AlleInstrumente!$C$1,GS$3,0,GS$4,1)=$AN78))
),0),"")</f>
        <v/>
      </c>
      <c r="GT78" t="str">
        <f ca="1">IFERROR(IF(N(ISNUMBER(GT$2)*$AN78)&gt;0,MIN($D$6,
SUMPRODUCT(N(OFFSET(AlleInstrumente!$C$1,GT$3,0,GT$4,1)=$AN78))
),0),"")</f>
        <v/>
      </c>
      <c r="GU78" t="str">
        <f ca="1">IFERROR(IF(N(ISNUMBER(GU$2)*$AN78)&gt;0,MIN($D$6,
SUMPRODUCT(N(OFFSET(AlleInstrumente!$C$1,GU$3,0,GU$4,1)=$AN78))
),0),"")</f>
        <v/>
      </c>
      <c r="GV78" t="str">
        <f ca="1">IFERROR(IF(N(ISNUMBER(GV$2)*$AN78)&gt;0,MIN($D$6,
SUMPRODUCT(N(OFFSET(AlleInstrumente!$C$1,GV$3,0,GV$4,1)=$AN78))
),0),"")</f>
        <v/>
      </c>
      <c r="GW78" t="str">
        <f ca="1">IFERROR(IF(N(ISNUMBER(GW$2)*$AN78)&gt;0,MIN($D$6,
SUMPRODUCT(N(OFFSET(AlleInstrumente!$C$1,GW$3,0,GW$4,1)=$AN78))
),0),"")</f>
        <v/>
      </c>
      <c r="GX78" t="str">
        <f ca="1">IFERROR(IF(N(ISNUMBER(GX$2)*$AN78)&gt;0,MIN($D$6,
SUMPRODUCT(N(OFFSET(AlleInstrumente!$C$1,GX$3,0,GX$4,1)=$AN78))
),0),"")</f>
        <v/>
      </c>
      <c r="GY78" t="str">
        <f ca="1">IFERROR(IF(N(ISNUMBER(GY$2)*$AN78)&gt;0,MIN($D$6,
SUMPRODUCT(N(OFFSET(AlleInstrumente!$C$1,GY$3,0,GY$4,1)=$AN78))
),0),"")</f>
        <v/>
      </c>
      <c r="GZ78" t="str">
        <f ca="1">IFERROR(IF(N(ISNUMBER(GZ$2)*$AN78)&gt;0,MIN($D$6,
SUMPRODUCT(N(OFFSET(AlleInstrumente!$C$1,GZ$3,0,GZ$4,1)=$AN78))
),0),"")</f>
        <v/>
      </c>
      <c r="HA78" t="str">
        <f ca="1">IFERROR(IF(N(ISNUMBER(HA$2)*$AN78)&gt;0,MIN($D$6,
SUMPRODUCT(N(OFFSET(AlleInstrumente!$C$1,HA$3,0,HA$4,1)=$AN78))
),0),"")</f>
        <v/>
      </c>
      <c r="HB78" t="str">
        <f ca="1">IFERROR(IF(N(ISNUMBER(HB$2)*$AN78)&gt;0,MIN($D$6,
SUMPRODUCT(N(OFFSET(AlleInstrumente!$C$1,HB$3,0,HB$4,1)=$AN78))
),0),"")</f>
        <v/>
      </c>
      <c r="HC78" t="str">
        <f ca="1">IFERROR(IF(N(ISNUMBER(HC$2)*$AN78)&gt;0,MIN($D$6,
SUMPRODUCT(N(OFFSET(AlleInstrumente!$C$1,HC$3,0,HC$4,1)=$AN78))
),0),"")</f>
        <v/>
      </c>
      <c r="HD78" t="str">
        <f ca="1">IFERROR(IF(N(ISNUMBER(HD$2)*$AN78)&gt;0,MIN($D$6,
SUMPRODUCT(N(OFFSET(AlleInstrumente!$C$1,HD$3,0,HD$4,1)=$AN78))
),0),"")</f>
        <v/>
      </c>
      <c r="HE78" t="str">
        <f ca="1">IFERROR(IF(N(ISNUMBER(HE$2)*$AN78)&gt;0,MIN($D$6,
SUMPRODUCT(N(OFFSET(AlleInstrumente!$C$1,HE$3,0,HE$4,1)=$AN78))
),0),"")</f>
        <v/>
      </c>
      <c r="HF78" t="str">
        <f ca="1">IFERROR(IF(N(ISNUMBER(HF$2)*$AN78)&gt;0,MIN($D$6,
SUMPRODUCT(N(OFFSET(AlleInstrumente!$C$1,HF$3,0,HF$4,1)=$AN78))
),0),"")</f>
        <v/>
      </c>
      <c r="HG78" t="str">
        <f ca="1">IFERROR(IF(N(ISNUMBER(HG$2)*$AN78)&gt;0,MIN($D$6,
SUMPRODUCT(N(OFFSET(AlleInstrumente!$C$1,HG$3,0,HG$4,1)=$AN78))
),0),"")</f>
        <v/>
      </c>
      <c r="HH78" t="str">
        <f ca="1">IFERROR(IF(N(ISNUMBER(HH$2)*$AN78)&gt;0,MIN($D$6,
SUMPRODUCT(N(OFFSET(AlleInstrumente!$C$1,HH$3,0,HH$4,1)=$AN78))
),0),"")</f>
        <v/>
      </c>
      <c r="HI78" t="str">
        <f ca="1">IFERROR(IF(N(ISNUMBER(HI$2)*$AN78)&gt;0,MIN($D$6,
SUMPRODUCT(N(OFFSET(AlleInstrumente!$C$1,HI$3,0,HI$4,1)=$AN78))
),0),"")</f>
        <v/>
      </c>
      <c r="HJ78" t="str">
        <f ca="1">IFERROR(IF(N(ISNUMBER(HJ$2)*$AN78)&gt;0,MIN($D$6,
SUMPRODUCT(N(OFFSET(AlleInstrumente!$C$1,HJ$3,0,HJ$4,1)=$AN78))
),0),"")</f>
        <v/>
      </c>
      <c r="HK78" t="str">
        <f ca="1">IFERROR(IF(N(ISNUMBER(HK$2)*$AN78)&gt;0,MIN($D$6,
SUMPRODUCT(N(OFFSET(AlleInstrumente!$C$1,HK$3,0,HK$4,1)=$AN78))
),0),"")</f>
        <v/>
      </c>
      <c r="HL78" t="str">
        <f ca="1">IFERROR(IF(N(ISNUMBER(HL$2)*$AN78)&gt;0,MIN($D$6,
SUMPRODUCT(N(OFFSET(AlleInstrumente!$C$1,HL$3,0,HL$4,1)=$AN78))
),0),"")</f>
        <v/>
      </c>
      <c r="HM78" t="str">
        <f ca="1">IFERROR(IF(N(ISNUMBER(HM$2)*$AN78)&gt;0,MIN($D$6,
SUMPRODUCT(N(OFFSET(AlleInstrumente!$C$1,HM$3,0,HM$4,1)=$AN78))
),0),"")</f>
        <v/>
      </c>
      <c r="HN78" t="str">
        <f ca="1">IFERROR(IF(N(ISNUMBER(HN$2)*$AN78)&gt;0,MIN($D$6,
SUMPRODUCT(N(OFFSET(AlleInstrumente!$C$1,HN$3,0,HN$4,1)=$AN78))
),0),"")</f>
        <v/>
      </c>
      <c r="HO78" t="str">
        <f ca="1">IFERROR(IF(N(ISNUMBER(HO$2)*$AN78)&gt;0,MIN($D$6,
SUMPRODUCT(N(OFFSET(AlleInstrumente!$C$1,HO$3,0,HO$4,1)=$AN78))
),0),"")</f>
        <v/>
      </c>
      <c r="HP78" t="str">
        <f ca="1">IFERROR(IF(N(ISNUMBER(HP$2)*$AN78)&gt;0,MIN($D$6,
SUMPRODUCT(N(OFFSET(AlleInstrumente!$C$1,HP$3,0,HP$4,1)=$AN78))
),0),"")</f>
        <v/>
      </c>
      <c r="HQ78" t="str">
        <f ca="1">IFERROR(IF(N(ISNUMBER(HQ$2)*$AN78)&gt;0,MIN($D$6,
SUMPRODUCT(N(OFFSET(AlleInstrumente!$C$1,HQ$3,0,HQ$4,1)=$AN78))
),0),"")</f>
        <v/>
      </c>
      <c r="HR78" t="str">
        <f ca="1">IFERROR(IF(N(ISNUMBER(HR$2)*$AN78)&gt;0,MIN($D$6,
SUMPRODUCT(N(OFFSET(AlleInstrumente!$C$1,HR$3,0,HR$4,1)=$AN78))
),0),"")</f>
        <v/>
      </c>
      <c r="HS78" t="str">
        <f ca="1">IFERROR(IF(N(ISNUMBER(HS$2)*$AN78)&gt;0,MIN($D$6,
SUMPRODUCT(N(OFFSET(AlleInstrumente!$C$1,HS$3,0,HS$4,1)=$AN78))
),0),"")</f>
        <v/>
      </c>
      <c r="HT78" t="str">
        <f ca="1">IFERROR(IF(N(ISNUMBER(HT$2)*$AN78)&gt;0,MIN($D$6,
SUMPRODUCT(N(OFFSET(AlleInstrumente!$C$1,HT$3,0,HT$4,1)=$AN78))
),0),"")</f>
        <v/>
      </c>
      <c r="HU78" t="str">
        <f ca="1">IFERROR(IF(N(ISNUMBER(HU$2)*$AN78)&gt;0,MIN($D$6,
SUMPRODUCT(N(OFFSET(AlleInstrumente!$C$1,HU$3,0,HU$4,1)=$AN78))
),0),"")</f>
        <v/>
      </c>
      <c r="HV78" t="str">
        <f ca="1">IFERROR(IF(N(ISNUMBER(HV$2)*$AN78)&gt;0,MIN($D$6,
SUMPRODUCT(N(OFFSET(AlleInstrumente!$C$1,HV$3,0,HV$4,1)=$AN78))
),0),"")</f>
        <v/>
      </c>
      <c r="HW78" t="str">
        <f ca="1">IFERROR(IF(N(ISNUMBER(HW$2)*$AN78)&gt;0,MIN($D$6,
SUMPRODUCT(N(OFFSET(AlleInstrumente!$C$1,HW$3,0,HW$4,1)=$AN78))
),0),"")</f>
        <v/>
      </c>
      <c r="HX78" t="str">
        <f ca="1">IFERROR(IF(N(ISNUMBER(HX$2)*$AN78)&gt;0,MIN($D$6,
SUMPRODUCT(N(OFFSET(AlleInstrumente!$C$1,HX$3,0,HX$4,1)=$AN78))
),0),"")</f>
        <v/>
      </c>
      <c r="HY78" t="str">
        <f ca="1">IFERROR(IF(N(ISNUMBER(HY$2)*$AN78)&gt;0,MIN($D$6,
SUMPRODUCT(N(OFFSET(AlleInstrumente!$C$1,HY$3,0,HY$4,1)=$AN78))
),0),"")</f>
        <v/>
      </c>
      <c r="HZ78" t="str">
        <f ca="1">IFERROR(IF(N(ISNUMBER(HZ$2)*$AN78)&gt;0,MIN($D$6,
SUMPRODUCT(N(OFFSET(AlleInstrumente!$C$1,HZ$3,0,HZ$4,1)=$AN78))
),0),"")</f>
        <v/>
      </c>
      <c r="IA78" t="str">
        <f ca="1">IFERROR(IF(N(ISNUMBER(IA$2)*$AN78)&gt;0,MIN($D$6,
SUMPRODUCT(N(OFFSET(AlleInstrumente!$C$1,IA$3,0,IA$4,1)=$AN78))
),0),"")</f>
        <v/>
      </c>
      <c r="IB78" t="str">
        <f ca="1">IFERROR(IF(N(ISNUMBER(IB$2)*$AN78)&gt;0,MIN($D$6,
SUMPRODUCT(N(OFFSET(AlleInstrumente!$C$1,IB$3,0,IB$4,1)=$AN78))
),0),"")</f>
        <v/>
      </c>
      <c r="IC78" t="str">
        <f ca="1">IFERROR(IF(N(ISNUMBER(IC$2)*$AN78)&gt;0,MIN($D$6,
SUMPRODUCT(N(OFFSET(AlleInstrumente!$C$1,IC$3,0,IC$4,1)=$AN78))
),0),"")</f>
        <v/>
      </c>
      <c r="ID78" t="str">
        <f ca="1">IFERROR(IF(N(ISNUMBER(ID$2)*$AN78)&gt;0,MIN($D$6,
SUMPRODUCT(N(OFFSET(AlleInstrumente!$C$1,ID$3,0,ID$4,1)=$AN78))
),0),"")</f>
        <v/>
      </c>
      <c r="IE78" t="str">
        <f ca="1">IFERROR(IF(N(ISNUMBER(IE$2)*$AN78)&gt;0,MIN($D$6,
SUMPRODUCT(N(OFFSET(AlleInstrumente!$C$1,IE$3,0,IE$4,1)=$AN78))
),0),"")</f>
        <v/>
      </c>
      <c r="IF78" t="str">
        <f ca="1">IFERROR(IF(N(ISNUMBER(IF$2)*$AN78)&gt;0,MIN($D$6,
SUMPRODUCT(N(OFFSET(AlleInstrumente!$C$1,IF$3,0,IF$4,1)=$AN78))
),0),"")</f>
        <v/>
      </c>
      <c r="IG78" t="str">
        <f ca="1">IFERROR(IF(N(ISNUMBER(IG$2)*$AN78)&gt;0,MIN($D$6,
SUMPRODUCT(N(OFFSET(AlleInstrumente!$C$1,IG$3,0,IG$4,1)=$AN78))
),0),"")</f>
        <v/>
      </c>
      <c r="IH78" t="str">
        <f ca="1">IFERROR(IF(N(ISNUMBER(IH$2)*$AN78)&gt;0,MIN($D$6,
SUMPRODUCT(N(OFFSET(AlleInstrumente!$C$1,IH$3,0,IH$4,1)=$AN78))
),0),"")</f>
        <v/>
      </c>
      <c r="II78" t="str">
        <f ca="1">IFERROR(IF(N(ISNUMBER(II$2)*$AN78)&gt;0,MIN($D$6,
SUMPRODUCT(N(OFFSET(AlleInstrumente!$C$1,II$3,0,II$4,1)=$AN78))
),0),"")</f>
        <v/>
      </c>
      <c r="IJ78" t="str">
        <f ca="1">IFERROR(IF(N(ISNUMBER(IJ$2)*$AN78)&gt;0,MIN($D$6,
SUMPRODUCT(N(OFFSET(AlleInstrumente!$C$1,IJ$3,0,IJ$4,1)=$AN78))
),0),"")</f>
        <v/>
      </c>
      <c r="IK78" t="str">
        <f ca="1">IFERROR(IF(N(ISNUMBER(IK$2)*$AN78)&gt;0,MIN($D$6,
SUMPRODUCT(N(OFFSET(AlleInstrumente!$C$1,IK$3,0,IK$4,1)=$AN78))
),0),"")</f>
        <v/>
      </c>
      <c r="IL78" t="str">
        <f ca="1">IFERROR(IF(N(ISNUMBER(IL$2)*$AN78)&gt;0,MIN($D$6,
SUMPRODUCT(N(OFFSET(AlleInstrumente!$C$1,IL$3,0,IL$4,1)=$AN78))
),0),"")</f>
        <v/>
      </c>
      <c r="IM78" t="str">
        <f ca="1">IFERROR(IF(N(ISNUMBER(IM$2)*$AN78)&gt;0,MIN($D$6,
SUMPRODUCT(N(OFFSET(AlleInstrumente!$C$1,IM$3,0,IM$4,1)=$AN78))
),0),"")</f>
        <v/>
      </c>
      <c r="IN78" t="str">
        <f ca="1">IFERROR(IF(N(ISNUMBER(IN$2)*$AN78)&gt;0,MIN($D$6,
SUMPRODUCT(N(OFFSET(AlleInstrumente!$C$1,IN$3,0,IN$4,1)=$AN78))
),0),"")</f>
        <v/>
      </c>
      <c r="IO78" t="str">
        <f ca="1">IFERROR(IF(N(ISNUMBER(IO$2)*$AN78)&gt;0,MIN($D$6,
SUMPRODUCT(N(OFFSET(AlleInstrumente!$C$1,IO$3,0,IO$4,1)=$AN78))
),0),"")</f>
        <v/>
      </c>
      <c r="IP78" t="str">
        <f ca="1">IFERROR(IF(N(ISNUMBER(IP$2)*$AN78)&gt;0,MIN($D$6,
SUMPRODUCT(N(OFFSET(AlleInstrumente!$C$1,IP$3,0,IP$4,1)=$AN78))
),0),"")</f>
        <v/>
      </c>
      <c r="IQ78" t="str">
        <f ca="1">IFERROR(IF(N(ISNUMBER(IQ$2)*$AN78)&gt;0,MIN($D$6,
SUMPRODUCT(N(OFFSET(AlleInstrumente!$C$1,IQ$3,0,IQ$4,1)=$AN78))
),0),"")</f>
        <v/>
      </c>
      <c r="IR78" t="str">
        <f ca="1">IFERROR(IF(N(ISNUMBER(IR$2)*$AN78)&gt;0,MIN($D$6,
SUMPRODUCT(N(OFFSET(AlleInstrumente!$C$1,IR$3,0,IR$4,1)=$AN78))
),0),"")</f>
        <v/>
      </c>
      <c r="IS78" t="str">
        <f ca="1">IFERROR(IF(N(ISNUMBER(IS$2)*$AN78)&gt;0,MIN($D$6,
SUMPRODUCT(N(OFFSET(AlleInstrumente!$C$1,IS$3,0,IS$4,1)=$AN78))
),0),"")</f>
        <v/>
      </c>
      <c r="IT78" t="str">
        <f ca="1">IFERROR(IF(N(ISNUMBER(IT$2)*$AN78)&gt;0,MIN($D$6,
SUMPRODUCT(N(OFFSET(AlleInstrumente!$C$1,IT$3,0,IT$4,1)=$AN78))
),0),"")</f>
        <v/>
      </c>
      <c r="IU78" t="str">
        <f ca="1">IFERROR(IF(N(ISNUMBER(IU$2)*$AN78)&gt;0,MIN($D$6,
SUMPRODUCT(N(OFFSET(AlleInstrumente!$C$1,IU$3,0,IU$4,1)=$AN78))
),0),"")</f>
        <v/>
      </c>
      <c r="IV78" t="str">
        <f ca="1">IFERROR(IF(N(ISNUMBER(IV$2)*$AN78)&gt;0,MIN($D$6,
SUMPRODUCT(N(OFFSET(AlleInstrumente!$C$1,IV$3,0,IV$4,1)=$AN78))
),0),"")</f>
        <v/>
      </c>
      <c r="IW78" t="str">
        <f ca="1">IFERROR(IF(N(ISNUMBER(IW$2)*$AN78)&gt;0,MIN($D$6,
SUMPRODUCT(N(OFFSET(AlleInstrumente!$C$1,IW$3,0,IW$4,1)=$AN78))
),0),"")</f>
        <v/>
      </c>
      <c r="IX78" t="str">
        <f ca="1">IFERROR(IF(N(ISNUMBER(IX$2)*$AN78)&gt;0,MIN($D$6,
SUMPRODUCT(N(OFFSET(AlleInstrumente!$C$1,IX$3,0,IX$4,1)=$AN78))
),0),"")</f>
        <v/>
      </c>
      <c r="IY78" t="str">
        <f ca="1">IFERROR(IF(N(ISNUMBER(IY$2)*$AN78)&gt;0,MIN($D$6,
SUMPRODUCT(N(OFFSET(AlleInstrumente!$C$1,IY$3,0,IY$4,1)=$AN78))
),0),"")</f>
        <v/>
      </c>
      <c r="IZ78" t="str">
        <f ca="1">IFERROR(IF(N(ISNUMBER(IZ$2)*$AN78)&gt;0,MIN($D$6,
SUMPRODUCT(N(OFFSET(AlleInstrumente!$C$1,IZ$3,0,IZ$4,1)=$AN78))
),0),"")</f>
        <v/>
      </c>
      <c r="JA78" t="str">
        <f ca="1">IFERROR(IF(N(ISNUMBER(JA$2)*$AN78)&gt;0,MIN($D$6,
SUMPRODUCT(N(OFFSET(AlleInstrumente!$C$1,JA$3,0,JA$4,1)=$AN78))
),0),"")</f>
        <v/>
      </c>
      <c r="JB78" t="str">
        <f ca="1">IFERROR(IF(N(ISNUMBER(JB$2)*$AN78)&gt;0,MIN($D$6,
SUMPRODUCT(N(OFFSET(AlleInstrumente!$C$1,JB$3,0,JB$4,1)=$AN78))
),0),"")</f>
        <v/>
      </c>
      <c r="JC78" t="str">
        <f ca="1">IFERROR(IF(N(ISNUMBER(JC$2)*$AN78)&gt;0,MIN($D$6,
SUMPRODUCT(N(OFFSET(AlleInstrumente!$C$1,JC$3,0,JC$4,1)=$AN78))
),0),"")</f>
        <v/>
      </c>
      <c r="JD78" t="str">
        <f ca="1">IFERROR(IF(N(ISNUMBER(JD$2)*$AN78)&gt;0,MIN($D$6,
SUMPRODUCT(N(OFFSET(AlleInstrumente!$C$1,JD$3,0,JD$4,1)=$AN78))
),0),"")</f>
        <v/>
      </c>
      <c r="JE78" t="str">
        <f ca="1">IFERROR(IF(N(ISNUMBER(JE$2)*$AN78)&gt;0,MIN($D$6,
SUMPRODUCT(N(OFFSET(AlleInstrumente!$C$1,JE$3,0,JE$4,1)=$AN78))
),0),"")</f>
        <v/>
      </c>
      <c r="JF78" t="str">
        <f ca="1">IFERROR(IF(N(ISNUMBER(JF$2)*$AN78)&gt;0,MIN($D$6,
SUMPRODUCT(N(OFFSET(AlleInstrumente!$C$1,JF$3,0,JF$4,1)=$AN78))
),0),"")</f>
        <v/>
      </c>
      <c r="JG78" t="str">
        <f ca="1">IFERROR(IF(N(ISNUMBER(JG$2)*$AN78)&gt;0,MIN($D$6,
SUMPRODUCT(N(OFFSET(AlleInstrumente!$C$1,JG$3,0,JG$4,1)=$AN78))
),0),"")</f>
        <v/>
      </c>
      <c r="JH78" t="str">
        <f ca="1">IFERROR(IF(N(ISNUMBER(JH$2)*$AN78)&gt;0,MIN($D$6,
SUMPRODUCT(N(OFFSET(AlleInstrumente!$C$1,JH$3,0,JH$4,1)=$AN78))
),0),"")</f>
        <v/>
      </c>
      <c r="JI78" t="str">
        <f ca="1">IFERROR(IF(N(ISNUMBER(JI$2)*$AN78)&gt;0,MIN($D$6,
SUMPRODUCT(N(OFFSET(AlleInstrumente!$C$1,JI$3,0,JI$4,1)=$AN78))
),0),"")</f>
        <v/>
      </c>
      <c r="JJ78" t="str">
        <f ca="1">IFERROR(IF(N(ISNUMBER(JJ$2)*$AN78)&gt;0,MIN($D$6,
SUMPRODUCT(N(OFFSET(AlleInstrumente!$C$1,JJ$3,0,JJ$4,1)=$AN78))
),0),"")</f>
        <v/>
      </c>
      <c r="JK78" t="str">
        <f ca="1">IFERROR(IF(N(ISNUMBER(JK$2)*$AN78)&gt;0,MIN($D$6,
SUMPRODUCT(N(OFFSET(AlleInstrumente!$C$1,JK$3,0,JK$4,1)=$AN78))
),0),"")</f>
        <v/>
      </c>
      <c r="JL78" t="str">
        <f ca="1">IFERROR(IF(N(ISNUMBER(JL$2)*$AN78)&gt;0,MIN($D$6,
SUMPRODUCT(N(OFFSET(AlleInstrumente!$C$1,JL$3,0,JL$4,1)=$AN78))
),0),"")</f>
        <v/>
      </c>
      <c r="JM78" t="str">
        <f ca="1">IFERROR(IF(N(ISNUMBER(JM$2)*$AN78)&gt;0,MIN($D$6,
SUMPRODUCT(N(OFFSET(AlleInstrumente!$C$1,JM$3,0,JM$4,1)=$AN78))
),0),"")</f>
        <v/>
      </c>
      <c r="JN78" t="str">
        <f ca="1">IFERROR(IF(N(ISNUMBER(JN$2)*$AN78)&gt;0,MIN($D$6,
SUMPRODUCT(N(OFFSET(AlleInstrumente!$C$1,JN$3,0,JN$4,1)=$AN78))
),0),"")</f>
        <v/>
      </c>
      <c r="JO78" t="str">
        <f ca="1">IFERROR(IF(N(ISNUMBER(JO$2)*$AN78)&gt;0,MIN($D$6,
SUMPRODUCT(N(OFFSET(AlleInstrumente!$C$1,JO$3,0,JO$4,1)=$AN78))
),0),"")</f>
        <v/>
      </c>
      <c r="JP78" t="str">
        <f ca="1">IFERROR(IF(N(ISNUMBER(JP$2)*$AN78)&gt;0,MIN($D$6,
SUMPRODUCT(N(OFFSET(AlleInstrumente!$C$1,JP$3,0,JP$4,1)=$AN78))
),0),"")</f>
        <v/>
      </c>
      <c r="JQ78" t="str">
        <f ca="1">IFERROR(IF(N(ISNUMBER(JQ$2)*$AN78)&gt;0,MIN($D$6,
SUMPRODUCT(N(OFFSET(AlleInstrumente!$C$1,JQ$3,0,JQ$4,1)=$AN78))
),0),"")</f>
        <v/>
      </c>
      <c r="JR78" t="str">
        <f ca="1">IFERROR(IF(N(ISNUMBER(JR$2)*$AN78)&gt;0,MIN($D$6,
SUMPRODUCT(N(OFFSET(AlleInstrumente!$C$1,JR$3,0,JR$4,1)=$AN78))
),0),"")</f>
        <v/>
      </c>
      <c r="JS78" t="str">
        <f ca="1">IFERROR(IF(N(ISNUMBER(JS$2)*$AN78)&gt;0,MIN($D$6,
SUMPRODUCT(N(OFFSET(AlleInstrumente!$C$1,JS$3,0,JS$4,1)=$AN78))
),0),"")</f>
        <v/>
      </c>
      <c r="JT78" t="str">
        <f ca="1">IFERROR(IF(N(ISNUMBER(JT$2)*$AN78)&gt;0,MIN($D$6,
SUMPRODUCT(N(OFFSET(AlleInstrumente!$C$1,JT$3,0,JT$4,1)=$AN78))
),0),"")</f>
        <v/>
      </c>
      <c r="JU78" t="str">
        <f ca="1">IFERROR(IF(N(ISNUMBER(JU$2)*$AN78)&gt;0,MIN($D$6,
SUMPRODUCT(N(OFFSET(AlleInstrumente!$C$1,JU$3,0,JU$4,1)=$AN78))
),0),"")</f>
        <v/>
      </c>
      <c r="JV78" t="str">
        <f ca="1">IFERROR(IF(N(ISNUMBER(JV$2)*$AN78)&gt;0,MIN($D$6,
SUMPRODUCT(N(OFFSET(AlleInstrumente!$C$1,JV$3,0,JV$4,1)=$AN78))
),0),"")</f>
        <v/>
      </c>
      <c r="JW78" t="str">
        <f ca="1">IFERROR(IF(N(ISNUMBER(JW$2)*$AN78)&gt;0,MIN($D$6,
SUMPRODUCT(N(OFFSET(AlleInstrumente!$C$1,JW$3,0,JW$4,1)=$AN78))
),0),"")</f>
        <v/>
      </c>
      <c r="JX78" t="str">
        <f ca="1">IFERROR(IF(N(ISNUMBER(JX$2)*$AN78)&gt;0,MIN($D$6,
SUMPRODUCT(N(OFFSET(AlleInstrumente!$C$1,JX$3,0,JX$4,1)=$AN78))
),0),"")</f>
        <v/>
      </c>
      <c r="JY78" t="str">
        <f ca="1">IFERROR(IF(N(ISNUMBER(JY$2)*$AN78)&gt;0,MIN($D$6,
SUMPRODUCT(N(OFFSET(AlleInstrumente!$C$1,JY$3,0,JY$4,1)=$AN78))
),0),"")</f>
        <v/>
      </c>
      <c r="JZ78" t="str">
        <f ca="1">IFERROR(IF(N(ISNUMBER(JZ$2)*$AN78)&gt;0,MIN($D$6,
SUMPRODUCT(N(OFFSET(AlleInstrumente!$C$1,JZ$3,0,JZ$4,1)=$AN78))
),0),"")</f>
        <v/>
      </c>
      <c r="KA78" t="str">
        <f ca="1">IFERROR(IF(N(ISNUMBER(KA$2)*$AN78)&gt;0,MIN($D$6,
SUMPRODUCT(N(OFFSET(AlleInstrumente!$C$1,KA$3,0,KA$4,1)=$AN78))
),0),"")</f>
        <v/>
      </c>
      <c r="KB78" t="str">
        <f ca="1">IFERROR(IF(N(ISNUMBER(KB$2)*$AN78)&gt;0,MIN($D$6,
SUMPRODUCT(N(OFFSET(AlleInstrumente!$C$1,KB$3,0,KB$4,1)=$AN78))
),0),"")</f>
        <v/>
      </c>
      <c r="KC78" t="str">
        <f ca="1">IFERROR(IF(N(ISNUMBER(KC$2)*$AN78)&gt;0,MIN($D$6,
SUMPRODUCT(N(OFFSET(AlleInstrumente!$C$1,KC$3,0,KC$4,1)=$AN78))
),0),"")</f>
        <v/>
      </c>
      <c r="KD78" t="str">
        <f ca="1">IFERROR(IF(N(ISNUMBER(KD$2)*$AN78)&gt;0,MIN($D$6,
SUMPRODUCT(N(OFFSET(AlleInstrumente!$C$1,KD$3,0,KD$4,1)=$AN78))
),0),"")</f>
        <v/>
      </c>
      <c r="KE78" t="str">
        <f ca="1">IFERROR(IF(N(ISNUMBER(KE$2)*$AN78)&gt;0,MIN($D$6,
SUMPRODUCT(N(OFFSET(AlleInstrumente!$C$1,KE$3,0,KE$4,1)=$AN78))
),0),"")</f>
        <v/>
      </c>
      <c r="KF78" t="str">
        <f ca="1">IFERROR(IF(N(ISNUMBER(KF$2)*$AN78)&gt;0,MIN($D$6,
SUMPRODUCT(N(OFFSET(AlleInstrumente!$C$1,KF$3,0,KF$4,1)=$AN78))
),0),"")</f>
        <v/>
      </c>
      <c r="KG78" t="str">
        <f ca="1">IFERROR(IF(N(ISNUMBER(KG$2)*$AN78)&gt;0,MIN($D$6,
SUMPRODUCT(N(OFFSET(AlleInstrumente!$C$1,KG$3,0,KG$4,1)=$AN78))
),0),"")</f>
        <v/>
      </c>
      <c r="KH78" t="str">
        <f ca="1">IFERROR(IF(N(ISNUMBER(KH$2)*$AN78)&gt;0,MIN($D$6,
SUMPRODUCT(N(OFFSET(AlleInstrumente!$C$1,KH$3,0,KH$4,1)=$AN78))
),0),"")</f>
        <v/>
      </c>
      <c r="KI78" t="str">
        <f ca="1">IFERROR(IF(N(ISNUMBER(KI$2)*$AN78)&gt;0,MIN($D$6,
SUMPRODUCT(N(OFFSET(AlleInstrumente!$C$1,KI$3,0,KI$4,1)=$AN78))
),0),"")</f>
        <v/>
      </c>
      <c r="KJ78" t="str">
        <f ca="1">IFERROR(IF(N(ISNUMBER(KJ$2)*$AN78)&gt;0,MIN($D$6,
SUMPRODUCT(N(OFFSET(AlleInstrumente!$C$1,KJ$3,0,KJ$4,1)=$AN78))
),0),"")</f>
        <v/>
      </c>
      <c r="KK78" t="str">
        <f ca="1">IFERROR(IF(N(ISNUMBER(KK$2)*$AN78)&gt;0,MIN($D$6,
SUMPRODUCT(N(OFFSET(AlleInstrumente!$C$1,KK$3,0,KK$4,1)=$AN78))
),0),"")</f>
        <v/>
      </c>
      <c r="KL78" t="str">
        <f ca="1">IFERROR(IF(N(ISNUMBER(KL$2)*$AN78)&gt;0,MIN($D$6,
SUMPRODUCT(N(OFFSET(AlleInstrumente!$C$1,KL$3,0,KL$4,1)=$AN78))
),0),"")</f>
        <v/>
      </c>
      <c r="KM78" t="str">
        <f ca="1">IFERROR(IF(N(ISNUMBER(KM$2)*$AN78)&gt;0,MIN($D$6,
SUMPRODUCT(N(OFFSET(AlleInstrumente!$C$1,KM$3,0,KM$4,1)=$AN78))
),0),"")</f>
        <v/>
      </c>
      <c r="KN78" t="str">
        <f ca="1">IFERROR(IF(N(ISNUMBER(KN$2)*$AN78)&gt;0,MIN($D$6,
SUMPRODUCT(N(OFFSET(AlleInstrumente!$C$1,KN$3,0,KN$4,1)=$AN78))
),0),"")</f>
        <v/>
      </c>
      <c r="KO78" t="str">
        <f ca="1">IFERROR(IF(N(ISNUMBER(KO$2)*$AN78)&gt;0,MIN($D$6,
SUMPRODUCT(N(OFFSET(AlleInstrumente!$C$1,KO$3,0,KO$4,1)=$AN78))
),0),"")</f>
        <v/>
      </c>
      <c r="KP78" t="str">
        <f ca="1">IFERROR(IF(N(ISNUMBER(KP$2)*$AN78)&gt;0,MIN($D$6,
SUMPRODUCT(N(OFFSET(AlleInstrumente!$C$1,KP$3,0,KP$4,1)=$AN78))
),0),"")</f>
        <v/>
      </c>
      <c r="KQ78" t="str">
        <f ca="1">IFERROR(IF(N(ISNUMBER(KQ$2)*$AN78)&gt;0,MIN($D$6,
SUMPRODUCT(N(OFFSET(AlleInstrumente!$C$1,KQ$3,0,KQ$4,1)=$AN78))
),0),"")</f>
        <v/>
      </c>
      <c r="KR78" t="str">
        <f ca="1">IFERROR(IF(N(ISNUMBER(KR$2)*$AN78)&gt;0,MIN($D$6,
SUMPRODUCT(N(OFFSET(AlleInstrumente!$C$1,KR$3,0,KR$4,1)=$AN78))
),0),"")</f>
        <v/>
      </c>
      <c r="KS78" t="str">
        <f ca="1">IFERROR(IF(N(ISNUMBER(KS$2)*$AN78)&gt;0,MIN($D$6,
SUMPRODUCT(N(OFFSET(AlleInstrumente!$C$1,KS$3,0,KS$4,1)=$AN78))
),0),"")</f>
        <v/>
      </c>
      <c r="KT78" t="str">
        <f ca="1">IFERROR(IF(N(ISNUMBER(KT$2)*$AN78)&gt;0,MIN($D$6,
SUMPRODUCT(N(OFFSET(AlleInstrumente!$C$1,KT$3,0,KT$4,1)=$AN78))
),0),"")</f>
        <v/>
      </c>
      <c r="KU78" t="str">
        <f ca="1">IFERROR(IF(N(ISNUMBER(KU$2)*$AN78)&gt;0,MIN($D$6,
SUMPRODUCT(N(OFFSET(AlleInstrumente!$C$1,KU$3,0,KU$4,1)=$AN78))
),0),"")</f>
        <v/>
      </c>
      <c r="KV78" t="str">
        <f ca="1">IFERROR(IF(N(ISNUMBER(KV$2)*$AN78)&gt;0,MIN($D$6,
SUMPRODUCT(N(OFFSET(AlleInstrumente!$C$1,KV$3,0,KV$4,1)=$AN78))
),0),"")</f>
        <v/>
      </c>
      <c r="KW78" t="str">
        <f ca="1">IFERROR(IF(N(ISNUMBER(KW$2)*$AN78)&gt;0,MIN($D$6,
SUMPRODUCT(N(OFFSET(AlleInstrumente!$C$1,KW$3,0,KW$4,1)=$AN78))
),0),"")</f>
        <v/>
      </c>
      <c r="KX78" t="str">
        <f ca="1">IFERROR(IF(N(ISNUMBER(KX$2)*$AN78)&gt;0,MIN($D$6,
SUMPRODUCT(N(OFFSET(AlleInstrumente!$C$1,KX$3,0,KX$4,1)=$AN78))
),0),"")</f>
        <v/>
      </c>
      <c r="KY78" t="str">
        <f ca="1">IFERROR(IF(N(ISNUMBER(KY$2)*$AN78)&gt;0,MIN($D$6,
SUMPRODUCT(N(OFFSET(AlleInstrumente!$C$1,KY$3,0,KY$4,1)=$AN78))
),0),"")</f>
        <v/>
      </c>
      <c r="KZ78" t="str">
        <f ca="1">IFERROR(IF(N(ISNUMBER(KZ$2)*$AN78)&gt;0,MIN($D$6,
SUMPRODUCT(N(OFFSET(AlleInstrumente!$C$1,KZ$3,0,KZ$4,1)=$AN78))
),0),"")</f>
        <v/>
      </c>
      <c r="LA78" t="str">
        <f ca="1">IFERROR(IF(N(ISNUMBER(LA$2)*$AN78)&gt;0,MIN($D$6,
SUMPRODUCT(N(OFFSET(AlleInstrumente!$C$1,LA$3,0,LA$4,1)=$AN78))
),0),"")</f>
        <v/>
      </c>
      <c r="LB78" t="str">
        <f ca="1">IFERROR(IF(N(ISNUMBER(LB$2)*$AN78)&gt;0,MIN($D$6,
SUMPRODUCT(N(OFFSET(AlleInstrumente!$C$1,LB$3,0,LB$4,1)=$AN78))
),0),"")</f>
        <v/>
      </c>
      <c r="LC78" t="str">
        <f ca="1">IFERROR(IF(N(ISNUMBER(LC$2)*$AN78)&gt;0,MIN($D$6,
SUMPRODUCT(N(OFFSET(AlleInstrumente!$C$1,LC$3,0,LC$4,1)=$AN78))
),0),"")</f>
        <v/>
      </c>
      <c r="LD78" t="str">
        <f ca="1">IFERROR(IF(N(ISNUMBER(LD$2)*$AN78)&gt;0,MIN($D$6,
SUMPRODUCT(N(OFFSET(AlleInstrumente!$C$1,LD$3,0,LD$4,1)=$AN78))
),0),"")</f>
        <v/>
      </c>
      <c r="LE78" t="str">
        <f ca="1">IFERROR(IF(N(ISNUMBER(LE$2)*$AN78)&gt;0,MIN($D$6,
SUMPRODUCT(N(OFFSET(AlleInstrumente!$C$1,LE$3,0,LE$4,1)=$AN78))
),0),"")</f>
        <v/>
      </c>
      <c r="LF78" t="str">
        <f ca="1">IFERROR(IF(N(ISNUMBER(LF$2)*$AN78)&gt;0,MIN($D$6,
SUMPRODUCT(N(OFFSET(AlleInstrumente!$C$1,LF$3,0,LF$4,1)=$AN78))
),0),"")</f>
        <v/>
      </c>
      <c r="LG78" t="str">
        <f ca="1">IFERROR(IF(N(ISNUMBER(LG$2)*$AN78)&gt;0,MIN($D$6,
SUMPRODUCT(N(OFFSET(AlleInstrumente!$C$1,LG$3,0,LG$4,1)=$AN78))
),0),"")</f>
        <v/>
      </c>
      <c r="LH78" t="str">
        <f ca="1">IFERROR(IF(N(ISNUMBER(LH$2)*$AN78)&gt;0,MIN($D$6,
SUMPRODUCT(N(OFFSET(AlleInstrumente!$C$1,LH$3,0,LH$4,1)=$AN78))
),0),"")</f>
        <v/>
      </c>
      <c r="LI78" t="str">
        <f ca="1">IFERROR(IF(N(ISNUMBER(LI$2)*$AN78)&gt;0,MIN($D$6,
SUMPRODUCT(N(OFFSET(AlleInstrumente!$C$1,LI$3,0,LI$4,1)=$AN78))
),0),"")</f>
        <v/>
      </c>
      <c r="LJ78" t="str">
        <f ca="1">IFERROR(IF(N(ISNUMBER(LJ$2)*$AN78)&gt;0,MIN($D$6,
SUMPRODUCT(N(OFFSET(AlleInstrumente!$C$1,LJ$3,0,LJ$4,1)=$AN78))
),0),"")</f>
        <v/>
      </c>
      <c r="LK78" t="str">
        <f ca="1">IFERROR(IF(N(ISNUMBER(LK$2)*$AN78)&gt;0,MIN($D$6,
SUMPRODUCT(N(OFFSET(AlleInstrumente!$C$1,LK$3,0,LK$4,1)=$AN78))
),0),"")</f>
        <v/>
      </c>
      <c r="LL78" t="str">
        <f ca="1">IFERROR(IF(N(ISNUMBER(LL$2)*$AN78)&gt;0,MIN($D$6,
SUMPRODUCT(N(OFFSET(AlleInstrumente!$C$1,LL$3,0,LL$4,1)=$AN78))
),0),"")</f>
        <v/>
      </c>
      <c r="LM78" t="str">
        <f ca="1">IFERROR(IF(N(ISNUMBER(LM$2)*$AN78)&gt;0,MIN($D$6,
SUMPRODUCT(N(OFFSET(AlleInstrumente!$C$1,LM$3,0,LM$4,1)=$AN78))
),0),"")</f>
        <v/>
      </c>
      <c r="LN78" t="str">
        <f ca="1">IFERROR(IF(N(ISNUMBER(LN$2)*$AN78)&gt;0,MIN($D$6,
SUMPRODUCT(N(OFFSET(AlleInstrumente!$C$1,LN$3,0,LN$4,1)=$AN78))
),0),"")</f>
        <v/>
      </c>
      <c r="LO78" t="str">
        <f ca="1">IFERROR(IF(N(ISNUMBER(LO$2)*$AN78)&gt;0,MIN($D$6,
SUMPRODUCT(N(OFFSET(AlleInstrumente!$C$1,LO$3,0,LO$4,1)=$AN78))
),0),"")</f>
        <v/>
      </c>
      <c r="LP78" t="str">
        <f ca="1">IFERROR(IF(N(ISNUMBER(LP$2)*$AN78)&gt;0,MIN($D$6,
SUMPRODUCT(N(OFFSET(AlleInstrumente!$C$1,LP$3,0,LP$4,1)=$AN78))
),0),"")</f>
        <v/>
      </c>
      <c r="LQ78" t="str">
        <f ca="1">IFERROR(IF(N(ISNUMBER(LQ$2)*$AN78)&gt;0,MIN($D$6,
SUMPRODUCT(N(OFFSET(AlleInstrumente!$C$1,LQ$3,0,LQ$4,1)=$AN78))
),0),"")</f>
        <v/>
      </c>
      <c r="LR78" t="str">
        <f ca="1">IFERROR(IF(N(ISNUMBER(LR$2)*$AN78)&gt;0,MIN($D$6,
SUMPRODUCT(N(OFFSET(AlleInstrumente!$C$1,LR$3,0,LR$4,1)=$AN78))
),0),"")</f>
        <v/>
      </c>
      <c r="LS78" t="str">
        <f ca="1">IFERROR(IF(N(ISNUMBER(LS$2)*$AN78)&gt;0,MIN($D$6,
SUMPRODUCT(N(OFFSET(AlleInstrumente!$C$1,LS$3,0,LS$4,1)=$AN78))
),0),"")</f>
        <v/>
      </c>
      <c r="LT78" t="str">
        <f ca="1">IFERROR(IF(N(ISNUMBER(LT$2)*$AN78)&gt;0,MIN($D$6,
SUMPRODUCT(N(OFFSET(AlleInstrumente!$C$1,LT$3,0,LT$4,1)=$AN78))
),0),"")</f>
        <v/>
      </c>
      <c r="LU78" t="str">
        <f ca="1">IFERROR(IF(N(ISNUMBER(LU$2)*$AN78)&gt;0,MIN($D$6,
SUMPRODUCT(N(OFFSET(AlleInstrumente!$C$1,LU$3,0,LU$4,1)=$AN78))
),0),"")</f>
        <v/>
      </c>
      <c r="LV78" t="str">
        <f ca="1">IFERROR(IF(N(ISNUMBER(LV$2)*$AN78)&gt;0,MIN($D$6,
SUMPRODUCT(N(OFFSET(AlleInstrumente!$C$1,LV$3,0,LV$4,1)=$AN78))
),0),"")</f>
        <v/>
      </c>
      <c r="LW78" t="str">
        <f ca="1">IFERROR(IF(N(ISNUMBER(LW$2)*$AN78)&gt;0,MIN($D$6,
SUMPRODUCT(N(OFFSET(AlleInstrumente!$C$1,LW$3,0,LW$4,1)=$AN78))
),0),"")</f>
        <v/>
      </c>
      <c r="LX78" t="str">
        <f ca="1">IFERROR(IF(N(ISNUMBER(LX$2)*$AN78)&gt;0,MIN($D$6,
SUMPRODUCT(N(OFFSET(AlleInstrumente!$C$1,LX$3,0,LX$4,1)=$AN78))
),0),"")</f>
        <v/>
      </c>
      <c r="LY78" t="str">
        <f ca="1">IFERROR(IF(N(ISNUMBER(LY$2)*$AN78)&gt;0,MIN($D$6,
SUMPRODUCT(N(OFFSET(AlleInstrumente!$C$1,LY$3,0,LY$4,1)=$AN78))
),0),"")</f>
        <v/>
      </c>
      <c r="LZ78" t="str">
        <f ca="1">IFERROR(IF(N(ISNUMBER(LZ$2)*$AN78)&gt;0,MIN($D$6,
SUMPRODUCT(N(OFFSET(AlleInstrumente!$C$1,LZ$3,0,LZ$4,1)=$AN78))
),0),"")</f>
        <v/>
      </c>
      <c r="MA78" t="str">
        <f ca="1">IFERROR(IF(N(ISNUMBER(MA$2)*$AN78)&gt;0,MIN($D$6,
SUMPRODUCT(N(OFFSET(AlleInstrumente!$C$1,MA$3,0,MA$4,1)=$AN78))
),0),"")</f>
        <v/>
      </c>
      <c r="MB78" t="str">
        <f ca="1">IFERROR(IF(N(ISNUMBER(MB$2)*$AN78)&gt;0,MIN($D$6,
SUMPRODUCT(N(OFFSET(AlleInstrumente!$C$1,MB$3,0,MB$4,1)=$AN78))
),0),"")</f>
        <v/>
      </c>
      <c r="MC78" t="str">
        <f ca="1">IFERROR(IF(N(ISNUMBER(MC$2)*$AN78)&gt;0,MIN($D$6,
SUMPRODUCT(N(OFFSET(AlleInstrumente!$C$1,MC$3,0,MC$4,1)=$AN78))
),0),"")</f>
        <v/>
      </c>
      <c r="MD78" t="str">
        <f ca="1">IFERROR(IF(N(ISNUMBER(MD$2)*$AN78)&gt;0,MIN($D$6,
SUMPRODUCT(N(OFFSET(AlleInstrumente!$C$1,MD$3,0,MD$4,1)=$AN78))
),0),"")</f>
        <v/>
      </c>
      <c r="ME78" t="str">
        <f ca="1">IFERROR(IF(N(ISNUMBER(ME$2)*$AN78)&gt;0,MIN($D$6,
SUMPRODUCT(N(OFFSET(AlleInstrumente!$C$1,ME$3,0,ME$4,1)=$AN78))
),0),"")</f>
        <v/>
      </c>
      <c r="MF78" t="str">
        <f ca="1">IFERROR(IF(N(ISNUMBER(MF$2)*$AN78)&gt;0,MIN($D$6,
SUMPRODUCT(N(OFFSET(AlleInstrumente!$C$1,MF$3,0,MF$4,1)=$AN78))
),0),"")</f>
        <v/>
      </c>
    </row>
    <row r="79" spans="7:344" x14ac:dyDescent="0.25">
      <c r="G79" t="str">
        <f t="shared" ca="1" si="60"/>
        <v/>
      </c>
      <c r="H79" t="str">
        <f t="shared" ca="1" si="80"/>
        <v/>
      </c>
      <c r="I79" t="str">
        <f t="shared" ca="1" si="61"/>
        <v/>
      </c>
      <c r="J79" t="str">
        <f t="shared" ca="1" si="62"/>
        <v/>
      </c>
      <c r="K79" t="str">
        <f t="shared" ca="1" si="63"/>
        <v/>
      </c>
      <c r="L79" t="str">
        <f t="array" aca="1" ref="L79" ca="1">IF(ISNUMBER(L78),IF(ISNUMBER($K78),$L78,IF($L78&gt;$L$2,MAX(IF(OFFSET($S$6,0,0,_Instrument_count,1)&lt;$L78,OFFSET($S$6,0,0,_Instrument_count,1),$L$2)),"")),"")</f>
        <v/>
      </c>
      <c r="N79" t="str">
        <f t="shared" ca="1" si="81"/>
        <v/>
      </c>
      <c r="P79" s="40" t="str">
        <f t="shared" ca="1" si="64"/>
        <v/>
      </c>
      <c r="Q79" s="40" t="str">
        <f t="shared" ca="1" si="65"/>
        <v/>
      </c>
      <c r="R79" t="str">
        <f t="shared" ca="1" si="66"/>
        <v/>
      </c>
      <c r="S79" t="e">
        <f t="shared" ca="1" si="82"/>
        <v>#VALUE!</v>
      </c>
      <c r="T79">
        <f t="shared" ca="1" si="67"/>
        <v>1</v>
      </c>
      <c r="U79" t="e">
        <f t="shared" ca="1" si="83"/>
        <v>#VALUE!</v>
      </c>
      <c r="V79" t="str">
        <f t="shared" ca="1" si="68"/>
        <v/>
      </c>
      <c r="X79" t="str">
        <f t="shared" ca="1" si="69"/>
        <v/>
      </c>
      <c r="Y79" s="76" t="e">
        <f t="shared" ca="1" si="70"/>
        <v>#VALUE!</v>
      </c>
      <c r="AA79" t="str">
        <f t="shared" ca="1" si="71"/>
        <v/>
      </c>
      <c r="AB79" s="76" t="e">
        <f t="shared" ca="1" si="72"/>
        <v>#VALUE!</v>
      </c>
      <c r="AD79" t="str">
        <f t="shared" ca="1" si="73"/>
        <v/>
      </c>
      <c r="AE79" s="76" t="e">
        <f t="shared" ca="1" si="74"/>
        <v>#VALUE!</v>
      </c>
      <c r="AG79" t="str">
        <f t="shared" ca="1" si="75"/>
        <v/>
      </c>
      <c r="AH79" s="76" t="e">
        <f t="shared" ca="1" si="76"/>
        <v>#VALUE!</v>
      </c>
      <c r="AI79" s="76"/>
      <c r="AJ79" t="str">
        <f t="shared" ca="1" si="84"/>
        <v/>
      </c>
      <c r="AK79" s="76" t="e">
        <f t="shared" ca="1" si="85"/>
        <v>#VALUE!</v>
      </c>
      <c r="AM79" t="str">
        <f ca="1">IF(ISNUMBER(Index!$K78),Index!$N78,"")</f>
        <v/>
      </c>
      <c r="AN79" t="str">
        <f ca="1">IF(ISNUMBER(Index!$K78),Index!$K78,"")</f>
        <v/>
      </c>
      <c r="AO79" t="str">
        <f ca="1">IF(ISNUMBER(AN79),Index!$M78,"")</f>
        <v/>
      </c>
      <c r="AP79" t="str">
        <f t="shared" ca="1" si="77"/>
        <v/>
      </c>
      <c r="AQ79" t="str">
        <f t="shared" ca="1" si="78"/>
        <v/>
      </c>
      <c r="AR79" t="str">
        <f t="shared" ca="1" si="79"/>
        <v/>
      </c>
      <c r="AS79" t="str">
        <f ca="1">IFERROR(IF(N(ISNUMBER(AS$2)*$AN79)&gt;0,MIN($D$6,
SUMPRODUCT(N(OFFSET(AlleInstrumente!$C$1,AS$3,0,AS$4,1)=$AN79))
),0),"")</f>
        <v/>
      </c>
      <c r="AT79" t="str">
        <f ca="1">IFERROR(IF(N(ISNUMBER(AT$2)*$AN79)&gt;0,MIN($D$6,
SUMPRODUCT(N(OFFSET(AlleInstrumente!$C$1,AT$3,0,AT$4,1)=$AN79))
),0),"")</f>
        <v/>
      </c>
      <c r="AU79" t="str">
        <f ca="1">IFERROR(IF(N(ISNUMBER(AU$2)*$AN79)&gt;0,MIN($D$6,
SUMPRODUCT(N(OFFSET(AlleInstrumente!$C$1,AU$3,0,AU$4,1)=$AN79))
),0),"")</f>
        <v/>
      </c>
      <c r="AV79" t="str">
        <f ca="1">IFERROR(IF(N(ISNUMBER(AV$2)*$AN79)&gt;0,MIN($D$6,
SUMPRODUCT(N(OFFSET(AlleInstrumente!$C$1,AV$3,0,AV$4,1)=$AN79))
),0),"")</f>
        <v/>
      </c>
      <c r="AW79" t="str">
        <f ca="1">IFERROR(IF(N(ISNUMBER(AW$2)*$AN79)&gt;0,MIN($D$6,
SUMPRODUCT(N(OFFSET(AlleInstrumente!$C$1,AW$3,0,AW$4,1)=$AN79))
),0),"")</f>
        <v/>
      </c>
      <c r="AX79" t="str">
        <f ca="1">IFERROR(IF(N(ISNUMBER(AX$2)*$AN79)&gt;0,MIN($D$6,
SUMPRODUCT(N(OFFSET(AlleInstrumente!$C$1,AX$3,0,AX$4,1)=$AN79))
),0),"")</f>
        <v/>
      </c>
      <c r="AY79" t="str">
        <f ca="1">IFERROR(IF(N(ISNUMBER(AY$2)*$AN79)&gt;0,MIN($D$6,
SUMPRODUCT(N(OFFSET(AlleInstrumente!$C$1,AY$3,0,AY$4,1)=$AN79))
),0),"")</f>
        <v/>
      </c>
      <c r="AZ79" t="str">
        <f ca="1">IFERROR(IF(N(ISNUMBER(AZ$2)*$AN79)&gt;0,MIN($D$6,
SUMPRODUCT(N(OFFSET(AlleInstrumente!$C$1,AZ$3,0,AZ$4,1)=$AN79))
),0),"")</f>
        <v/>
      </c>
      <c r="BA79" t="str">
        <f ca="1">IFERROR(IF(N(ISNUMBER(BA$2)*$AN79)&gt;0,MIN($D$6,
SUMPRODUCT(N(OFFSET(AlleInstrumente!$C$1,BA$3,0,BA$4,1)=$AN79))
),0),"")</f>
        <v/>
      </c>
      <c r="BB79" t="str">
        <f ca="1">IFERROR(IF(N(ISNUMBER(BB$2)*$AN79)&gt;0,MIN($D$6,
SUMPRODUCT(N(OFFSET(AlleInstrumente!$C$1,BB$3,0,BB$4,1)=$AN79))
),0),"")</f>
        <v/>
      </c>
      <c r="BC79" t="str">
        <f ca="1">IFERROR(IF(N(ISNUMBER(BC$2)*$AN79)&gt;0,MIN($D$6,
SUMPRODUCT(N(OFFSET(AlleInstrumente!$C$1,BC$3,0,BC$4,1)=$AN79))
),0),"")</f>
        <v/>
      </c>
      <c r="BD79" t="str">
        <f ca="1">IFERROR(IF(N(ISNUMBER(BD$2)*$AN79)&gt;0,MIN($D$6,
SUMPRODUCT(N(OFFSET(AlleInstrumente!$C$1,BD$3,0,BD$4,1)=$AN79))
),0),"")</f>
        <v/>
      </c>
      <c r="BE79" t="str">
        <f ca="1">IFERROR(IF(N(ISNUMBER(BE$2)*$AN79)&gt;0,MIN($D$6,
SUMPRODUCT(N(OFFSET(AlleInstrumente!$C$1,BE$3,0,BE$4,1)=$AN79))
),0),"")</f>
        <v/>
      </c>
      <c r="BF79" t="str">
        <f ca="1">IFERROR(IF(N(ISNUMBER(BF$2)*$AN79)&gt;0,MIN($D$6,
SUMPRODUCT(N(OFFSET(AlleInstrumente!$C$1,BF$3,0,BF$4,1)=$AN79))
),0),"")</f>
        <v/>
      </c>
      <c r="BG79" t="str">
        <f ca="1">IFERROR(IF(N(ISNUMBER(BG$2)*$AN79)&gt;0,MIN($D$6,
SUMPRODUCT(N(OFFSET(AlleInstrumente!$C$1,BG$3,0,BG$4,1)=$AN79))
),0),"")</f>
        <v/>
      </c>
      <c r="BH79" t="str">
        <f ca="1">IFERROR(IF(N(ISNUMBER(BH$2)*$AN79)&gt;0,MIN($D$6,
SUMPRODUCT(N(OFFSET(AlleInstrumente!$C$1,BH$3,0,BH$4,1)=$AN79))
),0),"")</f>
        <v/>
      </c>
      <c r="BI79" t="str">
        <f ca="1">IFERROR(IF(N(ISNUMBER(BI$2)*$AN79)&gt;0,MIN($D$6,
SUMPRODUCT(N(OFFSET(AlleInstrumente!$C$1,BI$3,0,BI$4,1)=$AN79))
),0),"")</f>
        <v/>
      </c>
      <c r="BJ79" t="str">
        <f ca="1">IFERROR(IF(N(ISNUMBER(BJ$2)*$AN79)&gt;0,MIN($D$6,
SUMPRODUCT(N(OFFSET(AlleInstrumente!$C$1,BJ$3,0,BJ$4,1)=$AN79))
),0),"")</f>
        <v/>
      </c>
      <c r="BK79" t="str">
        <f ca="1">IFERROR(IF(N(ISNUMBER(BK$2)*$AN79)&gt;0,MIN($D$6,
SUMPRODUCT(N(OFFSET(AlleInstrumente!$C$1,BK$3,0,BK$4,1)=$AN79))
),0),"")</f>
        <v/>
      </c>
      <c r="BL79" t="str">
        <f ca="1">IFERROR(IF(N(ISNUMBER(BL$2)*$AN79)&gt;0,MIN($D$6,
SUMPRODUCT(N(OFFSET(AlleInstrumente!$C$1,BL$3,0,BL$4,1)=$AN79))
),0),"")</f>
        <v/>
      </c>
      <c r="BM79" t="str">
        <f ca="1">IFERROR(IF(N(ISNUMBER(BM$2)*$AN79)&gt;0,MIN($D$6,
SUMPRODUCT(N(OFFSET(AlleInstrumente!$C$1,BM$3,0,BM$4,1)=$AN79))
),0),"")</f>
        <v/>
      </c>
      <c r="BN79" t="str">
        <f ca="1">IFERROR(IF(N(ISNUMBER(BN$2)*$AN79)&gt;0,MIN($D$6,
SUMPRODUCT(N(OFFSET(AlleInstrumente!$C$1,BN$3,0,BN$4,1)=$AN79))
),0),"")</f>
        <v/>
      </c>
      <c r="BO79" t="str">
        <f ca="1">IFERROR(IF(N(ISNUMBER(BO$2)*$AN79)&gt;0,MIN($D$6,
SUMPRODUCT(N(OFFSET(AlleInstrumente!$C$1,BO$3,0,BO$4,1)=$AN79))
),0),"")</f>
        <v/>
      </c>
      <c r="BP79" t="str">
        <f ca="1">IFERROR(IF(N(ISNUMBER(BP$2)*$AN79)&gt;0,MIN($D$6,
SUMPRODUCT(N(OFFSET(AlleInstrumente!$C$1,BP$3,0,BP$4,1)=$AN79))
),0),"")</f>
        <v/>
      </c>
      <c r="BQ79" t="str">
        <f ca="1">IFERROR(IF(N(ISNUMBER(BQ$2)*$AN79)&gt;0,MIN($D$6,
SUMPRODUCT(N(OFFSET(AlleInstrumente!$C$1,BQ$3,0,BQ$4,1)=$AN79))
),0),"")</f>
        <v/>
      </c>
      <c r="BR79" t="str">
        <f ca="1">IFERROR(IF(N(ISNUMBER(BR$2)*$AN79)&gt;0,MIN($D$6,
SUMPRODUCT(N(OFFSET(AlleInstrumente!$C$1,BR$3,0,BR$4,1)=$AN79))
),0),"")</f>
        <v/>
      </c>
      <c r="BS79" t="str">
        <f ca="1">IFERROR(IF(N(ISNUMBER(BS$2)*$AN79)&gt;0,MIN($D$6,
SUMPRODUCT(N(OFFSET(AlleInstrumente!$C$1,BS$3,0,BS$4,1)=$AN79))
),0),"")</f>
        <v/>
      </c>
      <c r="BT79" t="str">
        <f ca="1">IFERROR(IF(N(ISNUMBER(BT$2)*$AN79)&gt;0,MIN($D$6,
SUMPRODUCT(N(OFFSET(AlleInstrumente!$C$1,BT$3,0,BT$4,1)=$AN79))
),0),"")</f>
        <v/>
      </c>
      <c r="BU79" t="str">
        <f ca="1">IFERROR(IF(N(ISNUMBER(BU$2)*$AN79)&gt;0,MIN($D$6,
SUMPRODUCT(N(OFFSET(AlleInstrumente!$C$1,BU$3,0,BU$4,1)=$AN79))
),0),"")</f>
        <v/>
      </c>
      <c r="BV79" t="str">
        <f ca="1">IFERROR(IF(N(ISNUMBER(BV$2)*$AN79)&gt;0,MIN($D$6,
SUMPRODUCT(N(OFFSET(AlleInstrumente!$C$1,BV$3,0,BV$4,1)=$AN79))
),0),"")</f>
        <v/>
      </c>
      <c r="BW79" t="str">
        <f ca="1">IFERROR(IF(N(ISNUMBER(BW$2)*$AN79)&gt;0,MIN($D$6,
SUMPRODUCT(N(OFFSET(AlleInstrumente!$C$1,BW$3,0,BW$4,1)=$AN79))
),0),"")</f>
        <v/>
      </c>
      <c r="BX79" t="str">
        <f ca="1">IFERROR(IF(N(ISNUMBER(BX$2)*$AN79)&gt;0,MIN($D$6,
SUMPRODUCT(N(OFFSET(AlleInstrumente!$C$1,BX$3,0,BX$4,1)=$AN79))
),0),"")</f>
        <v/>
      </c>
      <c r="BY79" t="str">
        <f ca="1">IFERROR(IF(N(ISNUMBER(BY$2)*$AN79)&gt;0,MIN($D$6,
SUMPRODUCT(N(OFFSET(AlleInstrumente!$C$1,BY$3,0,BY$4,1)=$AN79))
),0),"")</f>
        <v/>
      </c>
      <c r="BZ79" t="str">
        <f ca="1">IFERROR(IF(N(ISNUMBER(BZ$2)*$AN79)&gt;0,MIN($D$6,
SUMPRODUCT(N(OFFSET(AlleInstrumente!$C$1,BZ$3,0,BZ$4,1)=$AN79))
),0),"")</f>
        <v/>
      </c>
      <c r="CA79" t="str">
        <f ca="1">IFERROR(IF(N(ISNUMBER(CA$2)*$AN79)&gt;0,MIN($D$6,
SUMPRODUCT(N(OFFSET(AlleInstrumente!$C$1,CA$3,0,CA$4,1)=$AN79))
),0),"")</f>
        <v/>
      </c>
      <c r="CB79" t="str">
        <f ca="1">IFERROR(IF(N(ISNUMBER(CB$2)*$AN79)&gt;0,MIN($D$6,
SUMPRODUCT(N(OFFSET(AlleInstrumente!$C$1,CB$3,0,CB$4,1)=$AN79))
),0),"")</f>
        <v/>
      </c>
      <c r="CC79" t="str">
        <f ca="1">IFERROR(IF(N(ISNUMBER(CC$2)*$AN79)&gt;0,MIN($D$6,
SUMPRODUCT(N(OFFSET(AlleInstrumente!$C$1,CC$3,0,CC$4,1)=$AN79))
),0),"")</f>
        <v/>
      </c>
      <c r="CD79" t="str">
        <f ca="1">IFERROR(IF(N(ISNUMBER(CD$2)*$AN79)&gt;0,MIN($D$6,
SUMPRODUCT(N(OFFSET(AlleInstrumente!$C$1,CD$3,0,CD$4,1)=$AN79))
),0),"")</f>
        <v/>
      </c>
      <c r="CE79" t="str">
        <f ca="1">IFERROR(IF(N(ISNUMBER(CE$2)*$AN79)&gt;0,MIN($D$6,
SUMPRODUCT(N(OFFSET(AlleInstrumente!$C$1,CE$3,0,CE$4,1)=$AN79))
),0),"")</f>
        <v/>
      </c>
      <c r="CF79" t="str">
        <f ca="1">IFERROR(IF(N(ISNUMBER(CF$2)*$AN79)&gt;0,MIN($D$6,
SUMPRODUCT(N(OFFSET(AlleInstrumente!$C$1,CF$3,0,CF$4,1)=$AN79))
),0),"")</f>
        <v/>
      </c>
      <c r="CG79" t="str">
        <f ca="1">IFERROR(IF(N(ISNUMBER(CG$2)*$AN79)&gt;0,MIN($D$6,
SUMPRODUCT(N(OFFSET(AlleInstrumente!$C$1,CG$3,0,CG$4,1)=$AN79))
),0),"")</f>
        <v/>
      </c>
      <c r="CH79" t="str">
        <f ca="1">IFERROR(IF(N(ISNUMBER(CH$2)*$AN79)&gt;0,MIN($D$6,
SUMPRODUCT(N(OFFSET(AlleInstrumente!$C$1,CH$3,0,CH$4,1)=$AN79))
),0),"")</f>
        <v/>
      </c>
      <c r="CI79" t="str">
        <f ca="1">IFERROR(IF(N(ISNUMBER(CI$2)*$AN79)&gt;0,MIN($D$6,
SUMPRODUCT(N(OFFSET(AlleInstrumente!$C$1,CI$3,0,CI$4,1)=$AN79))
),0),"")</f>
        <v/>
      </c>
      <c r="CJ79" t="str">
        <f ca="1">IFERROR(IF(N(ISNUMBER(CJ$2)*$AN79)&gt;0,MIN($D$6,
SUMPRODUCT(N(OFFSET(AlleInstrumente!$C$1,CJ$3,0,CJ$4,1)=$AN79))
),0),"")</f>
        <v/>
      </c>
      <c r="CK79" t="str">
        <f ca="1">IFERROR(IF(N(ISNUMBER(CK$2)*$AN79)&gt;0,MIN($D$6,
SUMPRODUCT(N(OFFSET(AlleInstrumente!$C$1,CK$3,0,CK$4,1)=$AN79))
),0),"")</f>
        <v/>
      </c>
      <c r="CL79" t="str">
        <f ca="1">IFERROR(IF(N(ISNUMBER(CL$2)*$AN79)&gt;0,MIN($D$6,
SUMPRODUCT(N(OFFSET(AlleInstrumente!$C$1,CL$3,0,CL$4,1)=$AN79))
),0),"")</f>
        <v/>
      </c>
      <c r="CM79" t="str">
        <f ca="1">IFERROR(IF(N(ISNUMBER(CM$2)*$AN79)&gt;0,MIN($D$6,
SUMPRODUCT(N(OFFSET(AlleInstrumente!$C$1,CM$3,0,CM$4,1)=$AN79))
),0),"")</f>
        <v/>
      </c>
      <c r="CN79" t="str">
        <f ca="1">IFERROR(IF(N(ISNUMBER(CN$2)*$AN79)&gt;0,MIN($D$6,
SUMPRODUCT(N(OFFSET(AlleInstrumente!$C$1,CN$3,0,CN$4,1)=$AN79))
),0),"")</f>
        <v/>
      </c>
      <c r="CO79" t="str">
        <f ca="1">IFERROR(IF(N(ISNUMBER(CO$2)*$AN79)&gt;0,MIN($D$6,
SUMPRODUCT(N(OFFSET(AlleInstrumente!$C$1,CO$3,0,CO$4,1)=$AN79))
),0),"")</f>
        <v/>
      </c>
      <c r="CP79" t="str">
        <f ca="1">IFERROR(IF(N(ISNUMBER(CP$2)*$AN79)&gt;0,MIN($D$6,
SUMPRODUCT(N(OFFSET(AlleInstrumente!$C$1,CP$3,0,CP$4,1)=$AN79))
),0),"")</f>
        <v/>
      </c>
      <c r="CQ79" t="str">
        <f ca="1">IFERROR(IF(N(ISNUMBER(CQ$2)*$AN79)&gt;0,MIN($D$6,
SUMPRODUCT(N(OFFSET(AlleInstrumente!$C$1,CQ$3,0,CQ$4,1)=$AN79))
),0),"")</f>
        <v/>
      </c>
      <c r="CR79" t="str">
        <f ca="1">IFERROR(IF(N(ISNUMBER(CR$2)*$AN79)&gt;0,MIN($D$6,
SUMPRODUCT(N(OFFSET(AlleInstrumente!$C$1,CR$3,0,CR$4,1)=$AN79))
),0),"")</f>
        <v/>
      </c>
      <c r="CS79" t="str">
        <f ca="1">IFERROR(IF(N(ISNUMBER(CS$2)*$AN79)&gt;0,MIN($D$6,
SUMPRODUCT(N(OFFSET(AlleInstrumente!$C$1,CS$3,0,CS$4,1)=$AN79))
),0),"")</f>
        <v/>
      </c>
      <c r="CT79" t="str">
        <f ca="1">IFERROR(IF(N(ISNUMBER(CT$2)*$AN79)&gt;0,MIN($D$6,
SUMPRODUCT(N(OFFSET(AlleInstrumente!$C$1,CT$3,0,CT$4,1)=$AN79))
),0),"")</f>
        <v/>
      </c>
      <c r="CU79" t="str">
        <f ca="1">IFERROR(IF(N(ISNUMBER(CU$2)*$AN79)&gt;0,MIN($D$6,
SUMPRODUCT(N(OFFSET(AlleInstrumente!$C$1,CU$3,0,CU$4,1)=$AN79))
),0),"")</f>
        <v/>
      </c>
      <c r="CV79" t="str">
        <f ca="1">IFERROR(IF(N(ISNUMBER(CV$2)*$AN79)&gt;0,MIN($D$6,
SUMPRODUCT(N(OFFSET(AlleInstrumente!$C$1,CV$3,0,CV$4,1)=$AN79))
),0),"")</f>
        <v/>
      </c>
      <c r="CW79" t="str">
        <f ca="1">IFERROR(IF(N(ISNUMBER(CW$2)*$AN79)&gt;0,MIN($D$6,
SUMPRODUCT(N(OFFSET(AlleInstrumente!$C$1,CW$3,0,CW$4,1)=$AN79))
),0),"")</f>
        <v/>
      </c>
      <c r="CX79" t="str">
        <f ca="1">IFERROR(IF(N(ISNUMBER(CX$2)*$AN79)&gt;0,MIN($D$6,
SUMPRODUCT(N(OFFSET(AlleInstrumente!$C$1,CX$3,0,CX$4,1)=$AN79))
),0),"")</f>
        <v/>
      </c>
      <c r="CY79" t="str">
        <f ca="1">IFERROR(IF(N(ISNUMBER(CY$2)*$AN79)&gt;0,MIN($D$6,
SUMPRODUCT(N(OFFSET(AlleInstrumente!$C$1,CY$3,0,CY$4,1)=$AN79))
),0),"")</f>
        <v/>
      </c>
      <c r="CZ79" t="str">
        <f ca="1">IFERROR(IF(N(ISNUMBER(CZ$2)*$AN79)&gt;0,MIN($D$6,
SUMPRODUCT(N(OFFSET(AlleInstrumente!$C$1,CZ$3,0,CZ$4,1)=$AN79))
),0),"")</f>
        <v/>
      </c>
      <c r="DA79" t="str">
        <f ca="1">IFERROR(IF(N(ISNUMBER(DA$2)*$AN79)&gt;0,MIN($D$6,
SUMPRODUCT(N(OFFSET(AlleInstrumente!$C$1,DA$3,0,DA$4,1)=$AN79))
),0),"")</f>
        <v/>
      </c>
      <c r="DB79" t="str">
        <f ca="1">IFERROR(IF(N(ISNUMBER(DB$2)*$AN79)&gt;0,MIN($D$6,
SUMPRODUCT(N(OFFSET(AlleInstrumente!$C$1,DB$3,0,DB$4,1)=$AN79))
),0),"")</f>
        <v/>
      </c>
      <c r="DC79" t="str">
        <f ca="1">IFERROR(IF(N(ISNUMBER(DC$2)*$AN79)&gt;0,MIN($D$6,
SUMPRODUCT(N(OFFSET(AlleInstrumente!$C$1,DC$3,0,DC$4,1)=$AN79))
),0),"")</f>
        <v/>
      </c>
      <c r="DD79" t="str">
        <f ca="1">IFERROR(IF(N(ISNUMBER(DD$2)*$AN79)&gt;0,MIN($D$6,
SUMPRODUCT(N(OFFSET(AlleInstrumente!$C$1,DD$3,0,DD$4,1)=$AN79))
),0),"")</f>
        <v/>
      </c>
      <c r="DE79" t="str">
        <f ca="1">IFERROR(IF(N(ISNUMBER(DE$2)*$AN79)&gt;0,MIN($D$6,
SUMPRODUCT(N(OFFSET(AlleInstrumente!$C$1,DE$3,0,DE$4,1)=$AN79))
),0),"")</f>
        <v/>
      </c>
      <c r="DF79" t="str">
        <f ca="1">IFERROR(IF(N(ISNUMBER(DF$2)*$AN79)&gt;0,MIN($D$6,
SUMPRODUCT(N(OFFSET(AlleInstrumente!$C$1,DF$3,0,DF$4,1)=$AN79))
),0),"")</f>
        <v/>
      </c>
      <c r="DG79" t="str">
        <f ca="1">IFERROR(IF(N(ISNUMBER(DG$2)*$AN79)&gt;0,MIN($D$6,
SUMPRODUCT(N(OFFSET(AlleInstrumente!$C$1,DG$3,0,DG$4,1)=$AN79))
),0),"")</f>
        <v/>
      </c>
      <c r="DH79" t="str">
        <f ca="1">IFERROR(IF(N(ISNUMBER(DH$2)*$AN79)&gt;0,MIN($D$6,
SUMPRODUCT(N(OFFSET(AlleInstrumente!$C$1,DH$3,0,DH$4,1)=$AN79))
),0),"")</f>
        <v/>
      </c>
      <c r="DI79" t="str">
        <f ca="1">IFERROR(IF(N(ISNUMBER(DI$2)*$AN79)&gt;0,MIN($D$6,
SUMPRODUCT(N(OFFSET(AlleInstrumente!$C$1,DI$3,0,DI$4,1)=$AN79))
),0),"")</f>
        <v/>
      </c>
      <c r="DJ79" t="str">
        <f ca="1">IFERROR(IF(N(ISNUMBER(DJ$2)*$AN79)&gt;0,MIN($D$6,
SUMPRODUCT(N(OFFSET(AlleInstrumente!$C$1,DJ$3,0,DJ$4,1)=$AN79))
),0),"")</f>
        <v/>
      </c>
      <c r="DK79" t="str">
        <f ca="1">IFERROR(IF(N(ISNUMBER(DK$2)*$AN79)&gt;0,MIN($D$6,
SUMPRODUCT(N(OFFSET(AlleInstrumente!$C$1,DK$3,0,DK$4,1)=$AN79))
),0),"")</f>
        <v/>
      </c>
      <c r="DL79" t="str">
        <f ca="1">IFERROR(IF(N(ISNUMBER(DL$2)*$AN79)&gt;0,MIN($D$6,
SUMPRODUCT(N(OFFSET(AlleInstrumente!$C$1,DL$3,0,DL$4,1)=$AN79))
),0),"")</f>
        <v/>
      </c>
      <c r="DM79" t="str">
        <f ca="1">IFERROR(IF(N(ISNUMBER(DM$2)*$AN79)&gt;0,MIN($D$6,
SUMPRODUCT(N(OFFSET(AlleInstrumente!$C$1,DM$3,0,DM$4,1)=$AN79))
),0),"")</f>
        <v/>
      </c>
      <c r="DN79" t="str">
        <f ca="1">IFERROR(IF(N(ISNUMBER(DN$2)*$AN79)&gt;0,MIN($D$6,
SUMPRODUCT(N(OFFSET(AlleInstrumente!$C$1,DN$3,0,DN$4,1)=$AN79))
),0),"")</f>
        <v/>
      </c>
      <c r="DO79" t="str">
        <f ca="1">IFERROR(IF(N(ISNUMBER(DO$2)*$AN79)&gt;0,MIN($D$6,
SUMPRODUCT(N(OFFSET(AlleInstrumente!$C$1,DO$3,0,DO$4,1)=$AN79))
),0),"")</f>
        <v/>
      </c>
      <c r="DP79" t="str">
        <f ca="1">IFERROR(IF(N(ISNUMBER(DP$2)*$AN79)&gt;0,MIN($D$6,
SUMPRODUCT(N(OFFSET(AlleInstrumente!$C$1,DP$3,0,DP$4,1)=$AN79))
),0),"")</f>
        <v/>
      </c>
      <c r="DQ79" t="str">
        <f ca="1">IFERROR(IF(N(ISNUMBER(DQ$2)*$AN79)&gt;0,MIN($D$6,
SUMPRODUCT(N(OFFSET(AlleInstrumente!$C$1,DQ$3,0,DQ$4,1)=$AN79))
),0),"")</f>
        <v/>
      </c>
      <c r="DR79" t="str">
        <f ca="1">IFERROR(IF(N(ISNUMBER(DR$2)*$AN79)&gt;0,MIN($D$6,
SUMPRODUCT(N(OFFSET(AlleInstrumente!$C$1,DR$3,0,DR$4,1)=$AN79))
),0),"")</f>
        <v/>
      </c>
      <c r="DS79" t="str">
        <f ca="1">IFERROR(IF(N(ISNUMBER(DS$2)*$AN79)&gt;0,MIN($D$6,
SUMPRODUCT(N(OFFSET(AlleInstrumente!$C$1,DS$3,0,DS$4,1)=$AN79))
),0),"")</f>
        <v/>
      </c>
      <c r="DT79" t="str">
        <f ca="1">IFERROR(IF(N(ISNUMBER(DT$2)*$AN79)&gt;0,MIN($D$6,
SUMPRODUCT(N(OFFSET(AlleInstrumente!$C$1,DT$3,0,DT$4,1)=$AN79))
),0),"")</f>
        <v/>
      </c>
      <c r="DU79" t="str">
        <f ca="1">IFERROR(IF(N(ISNUMBER(DU$2)*$AN79)&gt;0,MIN($D$6,
SUMPRODUCT(N(OFFSET(AlleInstrumente!$C$1,DU$3,0,DU$4,1)=$AN79))
),0),"")</f>
        <v/>
      </c>
      <c r="DV79" t="str">
        <f ca="1">IFERROR(IF(N(ISNUMBER(DV$2)*$AN79)&gt;0,MIN($D$6,
SUMPRODUCT(N(OFFSET(AlleInstrumente!$C$1,DV$3,0,DV$4,1)=$AN79))
),0),"")</f>
        <v/>
      </c>
      <c r="DW79" t="str">
        <f ca="1">IFERROR(IF(N(ISNUMBER(DW$2)*$AN79)&gt;0,MIN($D$6,
SUMPRODUCT(N(OFFSET(AlleInstrumente!$C$1,DW$3,0,DW$4,1)=$AN79))
),0),"")</f>
        <v/>
      </c>
      <c r="DX79" t="str">
        <f ca="1">IFERROR(IF(N(ISNUMBER(DX$2)*$AN79)&gt;0,MIN($D$6,
SUMPRODUCT(N(OFFSET(AlleInstrumente!$C$1,DX$3,0,DX$4,1)=$AN79))
),0),"")</f>
        <v/>
      </c>
      <c r="DY79" t="str">
        <f ca="1">IFERROR(IF(N(ISNUMBER(DY$2)*$AN79)&gt;0,MIN($D$6,
SUMPRODUCT(N(OFFSET(AlleInstrumente!$C$1,DY$3,0,DY$4,1)=$AN79))
),0),"")</f>
        <v/>
      </c>
      <c r="DZ79" t="str">
        <f ca="1">IFERROR(IF(N(ISNUMBER(DZ$2)*$AN79)&gt;0,MIN($D$6,
SUMPRODUCT(N(OFFSET(AlleInstrumente!$C$1,DZ$3,0,DZ$4,1)=$AN79))
),0),"")</f>
        <v/>
      </c>
      <c r="EA79" t="str">
        <f ca="1">IFERROR(IF(N(ISNUMBER(EA$2)*$AN79)&gt;0,MIN($D$6,
SUMPRODUCT(N(OFFSET(AlleInstrumente!$C$1,EA$3,0,EA$4,1)=$AN79))
),0),"")</f>
        <v/>
      </c>
      <c r="EB79" t="str">
        <f ca="1">IFERROR(IF(N(ISNUMBER(EB$2)*$AN79)&gt;0,MIN($D$6,
SUMPRODUCT(N(OFFSET(AlleInstrumente!$C$1,EB$3,0,EB$4,1)=$AN79))
),0),"")</f>
        <v/>
      </c>
      <c r="EC79" t="str">
        <f ca="1">IFERROR(IF(N(ISNUMBER(EC$2)*$AN79)&gt;0,MIN($D$6,
SUMPRODUCT(N(OFFSET(AlleInstrumente!$C$1,EC$3,0,EC$4,1)=$AN79))
),0),"")</f>
        <v/>
      </c>
      <c r="ED79" t="str">
        <f ca="1">IFERROR(IF(N(ISNUMBER(ED$2)*$AN79)&gt;0,MIN($D$6,
SUMPRODUCT(N(OFFSET(AlleInstrumente!$C$1,ED$3,0,ED$4,1)=$AN79))
),0),"")</f>
        <v/>
      </c>
      <c r="EE79" t="str">
        <f ca="1">IFERROR(IF(N(ISNUMBER(EE$2)*$AN79)&gt;0,MIN($D$6,
SUMPRODUCT(N(OFFSET(AlleInstrumente!$C$1,EE$3,0,EE$4,1)=$AN79))
),0),"")</f>
        <v/>
      </c>
      <c r="EF79" t="str">
        <f ca="1">IFERROR(IF(N(ISNUMBER(EF$2)*$AN79)&gt;0,MIN($D$6,
SUMPRODUCT(N(OFFSET(AlleInstrumente!$C$1,EF$3,0,EF$4,1)=$AN79))
),0),"")</f>
        <v/>
      </c>
      <c r="EG79" t="str">
        <f ca="1">IFERROR(IF(N(ISNUMBER(EG$2)*$AN79)&gt;0,MIN($D$6,
SUMPRODUCT(N(OFFSET(AlleInstrumente!$C$1,EG$3,0,EG$4,1)=$AN79))
),0),"")</f>
        <v/>
      </c>
      <c r="EH79" t="str">
        <f ca="1">IFERROR(IF(N(ISNUMBER(EH$2)*$AN79)&gt;0,MIN($D$6,
SUMPRODUCT(N(OFFSET(AlleInstrumente!$C$1,EH$3,0,EH$4,1)=$AN79))
),0),"")</f>
        <v/>
      </c>
      <c r="EI79" t="str">
        <f ca="1">IFERROR(IF(N(ISNUMBER(EI$2)*$AN79)&gt;0,MIN($D$6,
SUMPRODUCT(N(OFFSET(AlleInstrumente!$C$1,EI$3,0,EI$4,1)=$AN79))
),0),"")</f>
        <v/>
      </c>
      <c r="EJ79" t="str">
        <f ca="1">IFERROR(IF(N(ISNUMBER(EJ$2)*$AN79)&gt;0,MIN($D$6,
SUMPRODUCT(N(OFFSET(AlleInstrumente!$C$1,EJ$3,0,EJ$4,1)=$AN79))
),0),"")</f>
        <v/>
      </c>
      <c r="EK79" t="str">
        <f ca="1">IFERROR(IF(N(ISNUMBER(EK$2)*$AN79)&gt;0,MIN($D$6,
SUMPRODUCT(N(OFFSET(AlleInstrumente!$C$1,EK$3,0,EK$4,1)=$AN79))
),0),"")</f>
        <v/>
      </c>
      <c r="EL79" t="str">
        <f ca="1">IFERROR(IF(N(ISNUMBER(EL$2)*$AN79)&gt;0,MIN($D$6,
SUMPRODUCT(N(OFFSET(AlleInstrumente!$C$1,EL$3,0,EL$4,1)=$AN79))
),0),"")</f>
        <v/>
      </c>
      <c r="EM79" t="str">
        <f ca="1">IFERROR(IF(N(ISNUMBER(EM$2)*$AN79)&gt;0,MIN($D$6,
SUMPRODUCT(N(OFFSET(AlleInstrumente!$C$1,EM$3,0,EM$4,1)=$AN79))
),0),"")</f>
        <v/>
      </c>
      <c r="EN79" t="str">
        <f ca="1">IFERROR(IF(N(ISNUMBER(EN$2)*$AN79)&gt;0,MIN($D$6,
SUMPRODUCT(N(OFFSET(AlleInstrumente!$C$1,EN$3,0,EN$4,1)=$AN79))
),0),"")</f>
        <v/>
      </c>
      <c r="EO79" t="str">
        <f ca="1">IFERROR(IF(N(ISNUMBER(EO$2)*$AN79)&gt;0,MIN($D$6,
SUMPRODUCT(N(OFFSET(AlleInstrumente!$C$1,EO$3,0,EO$4,1)=$AN79))
),0),"")</f>
        <v/>
      </c>
      <c r="EP79" t="str">
        <f ca="1">IFERROR(IF(N(ISNUMBER(EP$2)*$AN79)&gt;0,MIN($D$6,
SUMPRODUCT(N(OFFSET(AlleInstrumente!$C$1,EP$3,0,EP$4,1)=$AN79))
),0),"")</f>
        <v/>
      </c>
      <c r="EQ79" t="str">
        <f ca="1">IFERROR(IF(N(ISNUMBER(EQ$2)*$AN79)&gt;0,MIN($D$6,
SUMPRODUCT(N(OFFSET(AlleInstrumente!$C$1,EQ$3,0,EQ$4,1)=$AN79))
),0),"")</f>
        <v/>
      </c>
      <c r="ER79" t="str">
        <f ca="1">IFERROR(IF(N(ISNUMBER(ER$2)*$AN79)&gt;0,MIN($D$6,
SUMPRODUCT(N(OFFSET(AlleInstrumente!$C$1,ER$3,0,ER$4,1)=$AN79))
),0),"")</f>
        <v/>
      </c>
      <c r="ES79" t="str">
        <f ca="1">IFERROR(IF(N(ISNUMBER(ES$2)*$AN79)&gt;0,MIN($D$6,
SUMPRODUCT(N(OFFSET(AlleInstrumente!$C$1,ES$3,0,ES$4,1)=$AN79))
),0),"")</f>
        <v/>
      </c>
      <c r="ET79" t="str">
        <f ca="1">IFERROR(IF(N(ISNUMBER(ET$2)*$AN79)&gt;0,MIN($D$6,
SUMPRODUCT(N(OFFSET(AlleInstrumente!$C$1,ET$3,0,ET$4,1)=$AN79))
),0),"")</f>
        <v/>
      </c>
      <c r="EU79" t="str">
        <f ca="1">IFERROR(IF(N(ISNUMBER(EU$2)*$AN79)&gt;0,MIN($D$6,
SUMPRODUCT(N(OFFSET(AlleInstrumente!$C$1,EU$3,0,EU$4,1)=$AN79))
),0),"")</f>
        <v/>
      </c>
      <c r="EV79" t="str">
        <f ca="1">IFERROR(IF(N(ISNUMBER(EV$2)*$AN79)&gt;0,MIN($D$6,
SUMPRODUCT(N(OFFSET(AlleInstrumente!$C$1,EV$3,0,EV$4,1)=$AN79))
),0),"")</f>
        <v/>
      </c>
      <c r="EW79" t="str">
        <f ca="1">IFERROR(IF(N(ISNUMBER(EW$2)*$AN79)&gt;0,MIN($D$6,
SUMPRODUCT(N(OFFSET(AlleInstrumente!$C$1,EW$3,0,EW$4,1)=$AN79))
),0),"")</f>
        <v/>
      </c>
      <c r="EX79" t="str">
        <f ca="1">IFERROR(IF(N(ISNUMBER(EX$2)*$AN79)&gt;0,MIN($D$6,
SUMPRODUCT(N(OFFSET(AlleInstrumente!$C$1,EX$3,0,EX$4,1)=$AN79))
),0),"")</f>
        <v/>
      </c>
      <c r="EY79" t="str">
        <f ca="1">IFERROR(IF(N(ISNUMBER(EY$2)*$AN79)&gt;0,MIN($D$6,
SUMPRODUCT(N(OFFSET(AlleInstrumente!$C$1,EY$3,0,EY$4,1)=$AN79))
),0),"")</f>
        <v/>
      </c>
      <c r="EZ79" t="str">
        <f ca="1">IFERROR(IF(N(ISNUMBER(EZ$2)*$AN79)&gt;0,MIN($D$6,
SUMPRODUCT(N(OFFSET(AlleInstrumente!$C$1,EZ$3,0,EZ$4,1)=$AN79))
),0),"")</f>
        <v/>
      </c>
      <c r="FA79" t="str">
        <f ca="1">IFERROR(IF(N(ISNUMBER(FA$2)*$AN79)&gt;0,MIN($D$6,
SUMPRODUCT(N(OFFSET(AlleInstrumente!$C$1,FA$3,0,FA$4,1)=$AN79))
),0),"")</f>
        <v/>
      </c>
      <c r="FB79" t="str">
        <f ca="1">IFERROR(IF(N(ISNUMBER(FB$2)*$AN79)&gt;0,MIN($D$6,
SUMPRODUCT(N(OFFSET(AlleInstrumente!$C$1,FB$3,0,FB$4,1)=$AN79))
),0),"")</f>
        <v/>
      </c>
      <c r="FC79" t="str">
        <f ca="1">IFERROR(IF(N(ISNUMBER(FC$2)*$AN79)&gt;0,MIN($D$6,
SUMPRODUCT(N(OFFSET(AlleInstrumente!$C$1,FC$3,0,FC$4,1)=$AN79))
),0),"")</f>
        <v/>
      </c>
      <c r="FD79" t="str">
        <f ca="1">IFERROR(IF(N(ISNUMBER(FD$2)*$AN79)&gt;0,MIN($D$6,
SUMPRODUCT(N(OFFSET(AlleInstrumente!$C$1,FD$3,0,FD$4,1)=$AN79))
),0),"")</f>
        <v/>
      </c>
      <c r="FE79" t="str">
        <f ca="1">IFERROR(IF(N(ISNUMBER(FE$2)*$AN79)&gt;0,MIN($D$6,
SUMPRODUCT(N(OFFSET(AlleInstrumente!$C$1,FE$3,0,FE$4,1)=$AN79))
),0),"")</f>
        <v/>
      </c>
      <c r="FF79" t="str">
        <f ca="1">IFERROR(IF(N(ISNUMBER(FF$2)*$AN79)&gt;0,MIN($D$6,
SUMPRODUCT(N(OFFSET(AlleInstrumente!$C$1,FF$3,0,FF$4,1)=$AN79))
),0),"")</f>
        <v/>
      </c>
      <c r="FG79" t="str">
        <f ca="1">IFERROR(IF(N(ISNUMBER(FG$2)*$AN79)&gt;0,MIN($D$6,
SUMPRODUCT(N(OFFSET(AlleInstrumente!$C$1,FG$3,0,FG$4,1)=$AN79))
),0),"")</f>
        <v/>
      </c>
      <c r="FH79" t="str">
        <f ca="1">IFERROR(IF(N(ISNUMBER(FH$2)*$AN79)&gt;0,MIN($D$6,
SUMPRODUCT(N(OFFSET(AlleInstrumente!$C$1,FH$3,0,FH$4,1)=$AN79))
),0),"")</f>
        <v/>
      </c>
      <c r="FI79" t="str">
        <f ca="1">IFERROR(IF(N(ISNUMBER(FI$2)*$AN79)&gt;0,MIN($D$6,
SUMPRODUCT(N(OFFSET(AlleInstrumente!$C$1,FI$3,0,FI$4,1)=$AN79))
),0),"")</f>
        <v/>
      </c>
      <c r="FJ79" t="str">
        <f ca="1">IFERROR(IF(N(ISNUMBER(FJ$2)*$AN79)&gt;0,MIN($D$6,
SUMPRODUCT(N(OFFSET(AlleInstrumente!$C$1,FJ$3,0,FJ$4,1)=$AN79))
),0),"")</f>
        <v/>
      </c>
      <c r="FK79" t="str">
        <f ca="1">IFERROR(IF(N(ISNUMBER(FK$2)*$AN79)&gt;0,MIN($D$6,
SUMPRODUCT(N(OFFSET(AlleInstrumente!$C$1,FK$3,0,FK$4,1)=$AN79))
),0),"")</f>
        <v/>
      </c>
      <c r="FL79" t="str">
        <f ca="1">IFERROR(IF(N(ISNUMBER(FL$2)*$AN79)&gt;0,MIN($D$6,
SUMPRODUCT(N(OFFSET(AlleInstrumente!$C$1,FL$3,0,FL$4,1)=$AN79))
),0),"")</f>
        <v/>
      </c>
      <c r="FM79" t="str">
        <f ca="1">IFERROR(IF(N(ISNUMBER(FM$2)*$AN79)&gt;0,MIN($D$6,
SUMPRODUCT(N(OFFSET(AlleInstrumente!$C$1,FM$3,0,FM$4,1)=$AN79))
),0),"")</f>
        <v/>
      </c>
      <c r="FN79" t="str">
        <f ca="1">IFERROR(IF(N(ISNUMBER(FN$2)*$AN79)&gt;0,MIN($D$6,
SUMPRODUCT(N(OFFSET(AlleInstrumente!$C$1,FN$3,0,FN$4,1)=$AN79))
),0),"")</f>
        <v/>
      </c>
      <c r="FO79" t="str">
        <f ca="1">IFERROR(IF(N(ISNUMBER(FO$2)*$AN79)&gt;0,MIN($D$6,
SUMPRODUCT(N(OFFSET(AlleInstrumente!$C$1,FO$3,0,FO$4,1)=$AN79))
),0),"")</f>
        <v/>
      </c>
      <c r="FP79" t="str">
        <f ca="1">IFERROR(IF(N(ISNUMBER(FP$2)*$AN79)&gt;0,MIN($D$6,
SUMPRODUCT(N(OFFSET(AlleInstrumente!$C$1,FP$3,0,FP$4,1)=$AN79))
),0),"")</f>
        <v/>
      </c>
      <c r="FQ79" t="str">
        <f ca="1">IFERROR(IF(N(ISNUMBER(FQ$2)*$AN79)&gt;0,MIN($D$6,
SUMPRODUCT(N(OFFSET(AlleInstrumente!$C$1,FQ$3,0,FQ$4,1)=$AN79))
),0),"")</f>
        <v/>
      </c>
      <c r="FR79" t="str">
        <f ca="1">IFERROR(IF(N(ISNUMBER(FR$2)*$AN79)&gt;0,MIN($D$6,
SUMPRODUCT(N(OFFSET(AlleInstrumente!$C$1,FR$3,0,FR$4,1)=$AN79))
),0),"")</f>
        <v/>
      </c>
      <c r="FS79" t="str">
        <f ca="1">IFERROR(IF(N(ISNUMBER(FS$2)*$AN79)&gt;0,MIN($D$6,
SUMPRODUCT(N(OFFSET(AlleInstrumente!$C$1,FS$3,0,FS$4,1)=$AN79))
),0),"")</f>
        <v/>
      </c>
      <c r="FT79" t="str">
        <f ca="1">IFERROR(IF(N(ISNUMBER(FT$2)*$AN79)&gt;0,MIN($D$6,
SUMPRODUCT(N(OFFSET(AlleInstrumente!$C$1,FT$3,0,FT$4,1)=$AN79))
),0),"")</f>
        <v/>
      </c>
      <c r="FU79" t="str">
        <f ca="1">IFERROR(IF(N(ISNUMBER(FU$2)*$AN79)&gt;0,MIN($D$6,
SUMPRODUCT(N(OFFSET(AlleInstrumente!$C$1,FU$3,0,FU$4,1)=$AN79))
),0),"")</f>
        <v/>
      </c>
      <c r="FV79" t="str">
        <f ca="1">IFERROR(IF(N(ISNUMBER(FV$2)*$AN79)&gt;0,MIN($D$6,
SUMPRODUCT(N(OFFSET(AlleInstrumente!$C$1,FV$3,0,FV$4,1)=$AN79))
),0),"")</f>
        <v/>
      </c>
      <c r="FW79" t="str">
        <f ca="1">IFERROR(IF(N(ISNUMBER(FW$2)*$AN79)&gt;0,MIN($D$6,
SUMPRODUCT(N(OFFSET(AlleInstrumente!$C$1,FW$3,0,FW$4,1)=$AN79))
),0),"")</f>
        <v/>
      </c>
      <c r="FX79" t="str">
        <f ca="1">IFERROR(IF(N(ISNUMBER(FX$2)*$AN79)&gt;0,MIN($D$6,
SUMPRODUCT(N(OFFSET(AlleInstrumente!$C$1,FX$3,0,FX$4,1)=$AN79))
),0),"")</f>
        <v/>
      </c>
      <c r="FY79" t="str">
        <f ca="1">IFERROR(IF(N(ISNUMBER(FY$2)*$AN79)&gt;0,MIN($D$6,
SUMPRODUCT(N(OFFSET(AlleInstrumente!$C$1,FY$3,0,FY$4,1)=$AN79))
),0),"")</f>
        <v/>
      </c>
      <c r="FZ79" t="str">
        <f ca="1">IFERROR(IF(N(ISNUMBER(FZ$2)*$AN79)&gt;0,MIN($D$6,
SUMPRODUCT(N(OFFSET(AlleInstrumente!$C$1,FZ$3,0,FZ$4,1)=$AN79))
),0),"")</f>
        <v/>
      </c>
      <c r="GA79" t="str">
        <f ca="1">IFERROR(IF(N(ISNUMBER(GA$2)*$AN79)&gt;0,MIN($D$6,
SUMPRODUCT(N(OFFSET(AlleInstrumente!$C$1,GA$3,0,GA$4,1)=$AN79))
),0),"")</f>
        <v/>
      </c>
      <c r="GB79" t="str">
        <f ca="1">IFERROR(IF(N(ISNUMBER(GB$2)*$AN79)&gt;0,MIN($D$6,
SUMPRODUCT(N(OFFSET(AlleInstrumente!$C$1,GB$3,0,GB$4,1)=$AN79))
),0),"")</f>
        <v/>
      </c>
      <c r="GC79" t="str">
        <f ca="1">IFERROR(IF(N(ISNUMBER(GC$2)*$AN79)&gt;0,MIN($D$6,
SUMPRODUCT(N(OFFSET(AlleInstrumente!$C$1,GC$3,0,GC$4,1)=$AN79))
),0),"")</f>
        <v/>
      </c>
      <c r="GD79" t="str">
        <f ca="1">IFERROR(IF(N(ISNUMBER(GD$2)*$AN79)&gt;0,MIN($D$6,
SUMPRODUCT(N(OFFSET(AlleInstrumente!$C$1,GD$3,0,GD$4,1)=$AN79))
),0),"")</f>
        <v/>
      </c>
      <c r="GE79" t="str">
        <f ca="1">IFERROR(IF(N(ISNUMBER(GE$2)*$AN79)&gt;0,MIN($D$6,
SUMPRODUCT(N(OFFSET(AlleInstrumente!$C$1,GE$3,0,GE$4,1)=$AN79))
),0),"")</f>
        <v/>
      </c>
      <c r="GF79" t="str">
        <f ca="1">IFERROR(IF(N(ISNUMBER(GF$2)*$AN79)&gt;0,MIN($D$6,
SUMPRODUCT(N(OFFSET(AlleInstrumente!$C$1,GF$3,0,GF$4,1)=$AN79))
),0),"")</f>
        <v/>
      </c>
      <c r="GG79" t="str">
        <f ca="1">IFERROR(IF(N(ISNUMBER(GG$2)*$AN79)&gt;0,MIN($D$6,
SUMPRODUCT(N(OFFSET(AlleInstrumente!$C$1,GG$3,0,GG$4,1)=$AN79))
),0),"")</f>
        <v/>
      </c>
      <c r="GH79" t="str">
        <f ca="1">IFERROR(IF(N(ISNUMBER(GH$2)*$AN79)&gt;0,MIN($D$6,
SUMPRODUCT(N(OFFSET(AlleInstrumente!$C$1,GH$3,0,GH$4,1)=$AN79))
),0),"")</f>
        <v/>
      </c>
      <c r="GI79" t="str">
        <f ca="1">IFERROR(IF(N(ISNUMBER(GI$2)*$AN79)&gt;0,MIN($D$6,
SUMPRODUCT(N(OFFSET(AlleInstrumente!$C$1,GI$3,0,GI$4,1)=$AN79))
),0),"")</f>
        <v/>
      </c>
      <c r="GJ79" t="str">
        <f ca="1">IFERROR(IF(N(ISNUMBER(GJ$2)*$AN79)&gt;0,MIN($D$6,
SUMPRODUCT(N(OFFSET(AlleInstrumente!$C$1,GJ$3,0,GJ$4,1)=$AN79))
),0),"")</f>
        <v/>
      </c>
      <c r="GK79" t="str">
        <f ca="1">IFERROR(IF(N(ISNUMBER(GK$2)*$AN79)&gt;0,MIN($D$6,
SUMPRODUCT(N(OFFSET(AlleInstrumente!$C$1,GK$3,0,GK$4,1)=$AN79))
),0),"")</f>
        <v/>
      </c>
      <c r="GL79" t="str">
        <f ca="1">IFERROR(IF(N(ISNUMBER(GL$2)*$AN79)&gt;0,MIN($D$6,
SUMPRODUCT(N(OFFSET(AlleInstrumente!$C$1,GL$3,0,GL$4,1)=$AN79))
),0),"")</f>
        <v/>
      </c>
      <c r="GM79" t="str">
        <f ca="1">IFERROR(IF(N(ISNUMBER(GM$2)*$AN79)&gt;0,MIN($D$6,
SUMPRODUCT(N(OFFSET(AlleInstrumente!$C$1,GM$3,0,GM$4,1)=$AN79))
),0),"")</f>
        <v/>
      </c>
      <c r="GN79" t="str">
        <f ca="1">IFERROR(IF(N(ISNUMBER(GN$2)*$AN79)&gt;0,MIN($D$6,
SUMPRODUCT(N(OFFSET(AlleInstrumente!$C$1,GN$3,0,GN$4,1)=$AN79))
),0),"")</f>
        <v/>
      </c>
      <c r="GO79" t="str">
        <f ca="1">IFERROR(IF(N(ISNUMBER(GO$2)*$AN79)&gt;0,MIN($D$6,
SUMPRODUCT(N(OFFSET(AlleInstrumente!$C$1,GO$3,0,GO$4,1)=$AN79))
),0),"")</f>
        <v/>
      </c>
      <c r="GP79" t="str">
        <f ca="1">IFERROR(IF(N(ISNUMBER(GP$2)*$AN79)&gt;0,MIN($D$6,
SUMPRODUCT(N(OFFSET(AlleInstrumente!$C$1,GP$3,0,GP$4,1)=$AN79))
),0),"")</f>
        <v/>
      </c>
      <c r="GQ79" t="str">
        <f ca="1">IFERROR(IF(N(ISNUMBER(GQ$2)*$AN79)&gt;0,MIN($D$6,
SUMPRODUCT(N(OFFSET(AlleInstrumente!$C$1,GQ$3,0,GQ$4,1)=$AN79))
),0),"")</f>
        <v/>
      </c>
      <c r="GR79" t="str">
        <f ca="1">IFERROR(IF(N(ISNUMBER(GR$2)*$AN79)&gt;0,MIN($D$6,
SUMPRODUCT(N(OFFSET(AlleInstrumente!$C$1,GR$3,0,GR$4,1)=$AN79))
),0),"")</f>
        <v/>
      </c>
      <c r="GS79" t="str">
        <f ca="1">IFERROR(IF(N(ISNUMBER(GS$2)*$AN79)&gt;0,MIN($D$6,
SUMPRODUCT(N(OFFSET(AlleInstrumente!$C$1,GS$3,0,GS$4,1)=$AN79))
),0),"")</f>
        <v/>
      </c>
      <c r="GT79" t="str">
        <f ca="1">IFERROR(IF(N(ISNUMBER(GT$2)*$AN79)&gt;0,MIN($D$6,
SUMPRODUCT(N(OFFSET(AlleInstrumente!$C$1,GT$3,0,GT$4,1)=$AN79))
),0),"")</f>
        <v/>
      </c>
      <c r="GU79" t="str">
        <f ca="1">IFERROR(IF(N(ISNUMBER(GU$2)*$AN79)&gt;0,MIN($D$6,
SUMPRODUCT(N(OFFSET(AlleInstrumente!$C$1,GU$3,0,GU$4,1)=$AN79))
),0),"")</f>
        <v/>
      </c>
      <c r="GV79" t="str">
        <f ca="1">IFERROR(IF(N(ISNUMBER(GV$2)*$AN79)&gt;0,MIN($D$6,
SUMPRODUCT(N(OFFSET(AlleInstrumente!$C$1,GV$3,0,GV$4,1)=$AN79))
),0),"")</f>
        <v/>
      </c>
      <c r="GW79" t="str">
        <f ca="1">IFERROR(IF(N(ISNUMBER(GW$2)*$AN79)&gt;0,MIN($D$6,
SUMPRODUCT(N(OFFSET(AlleInstrumente!$C$1,GW$3,0,GW$4,1)=$AN79))
),0),"")</f>
        <v/>
      </c>
      <c r="GX79" t="str">
        <f ca="1">IFERROR(IF(N(ISNUMBER(GX$2)*$AN79)&gt;0,MIN($D$6,
SUMPRODUCT(N(OFFSET(AlleInstrumente!$C$1,GX$3,0,GX$4,1)=$AN79))
),0),"")</f>
        <v/>
      </c>
      <c r="GY79" t="str">
        <f ca="1">IFERROR(IF(N(ISNUMBER(GY$2)*$AN79)&gt;0,MIN($D$6,
SUMPRODUCT(N(OFFSET(AlleInstrumente!$C$1,GY$3,0,GY$4,1)=$AN79))
),0),"")</f>
        <v/>
      </c>
      <c r="GZ79" t="str">
        <f ca="1">IFERROR(IF(N(ISNUMBER(GZ$2)*$AN79)&gt;0,MIN($D$6,
SUMPRODUCT(N(OFFSET(AlleInstrumente!$C$1,GZ$3,0,GZ$4,1)=$AN79))
),0),"")</f>
        <v/>
      </c>
      <c r="HA79" t="str">
        <f ca="1">IFERROR(IF(N(ISNUMBER(HA$2)*$AN79)&gt;0,MIN($D$6,
SUMPRODUCT(N(OFFSET(AlleInstrumente!$C$1,HA$3,0,HA$4,1)=$AN79))
),0),"")</f>
        <v/>
      </c>
      <c r="HB79" t="str">
        <f ca="1">IFERROR(IF(N(ISNUMBER(HB$2)*$AN79)&gt;0,MIN($D$6,
SUMPRODUCT(N(OFFSET(AlleInstrumente!$C$1,HB$3,0,HB$4,1)=$AN79))
),0),"")</f>
        <v/>
      </c>
      <c r="HC79" t="str">
        <f ca="1">IFERROR(IF(N(ISNUMBER(HC$2)*$AN79)&gt;0,MIN($D$6,
SUMPRODUCT(N(OFFSET(AlleInstrumente!$C$1,HC$3,0,HC$4,1)=$AN79))
),0),"")</f>
        <v/>
      </c>
      <c r="HD79" t="str">
        <f ca="1">IFERROR(IF(N(ISNUMBER(HD$2)*$AN79)&gt;0,MIN($D$6,
SUMPRODUCT(N(OFFSET(AlleInstrumente!$C$1,HD$3,0,HD$4,1)=$AN79))
),0),"")</f>
        <v/>
      </c>
      <c r="HE79" t="str">
        <f ca="1">IFERROR(IF(N(ISNUMBER(HE$2)*$AN79)&gt;0,MIN($D$6,
SUMPRODUCT(N(OFFSET(AlleInstrumente!$C$1,HE$3,0,HE$4,1)=$AN79))
),0),"")</f>
        <v/>
      </c>
      <c r="HF79" t="str">
        <f ca="1">IFERROR(IF(N(ISNUMBER(HF$2)*$AN79)&gt;0,MIN($D$6,
SUMPRODUCT(N(OFFSET(AlleInstrumente!$C$1,HF$3,0,HF$4,1)=$AN79))
),0),"")</f>
        <v/>
      </c>
      <c r="HG79" t="str">
        <f ca="1">IFERROR(IF(N(ISNUMBER(HG$2)*$AN79)&gt;0,MIN($D$6,
SUMPRODUCT(N(OFFSET(AlleInstrumente!$C$1,HG$3,0,HG$4,1)=$AN79))
),0),"")</f>
        <v/>
      </c>
      <c r="HH79" t="str">
        <f ca="1">IFERROR(IF(N(ISNUMBER(HH$2)*$AN79)&gt;0,MIN($D$6,
SUMPRODUCT(N(OFFSET(AlleInstrumente!$C$1,HH$3,0,HH$4,1)=$AN79))
),0),"")</f>
        <v/>
      </c>
      <c r="HI79" t="str">
        <f ca="1">IFERROR(IF(N(ISNUMBER(HI$2)*$AN79)&gt;0,MIN($D$6,
SUMPRODUCT(N(OFFSET(AlleInstrumente!$C$1,HI$3,0,HI$4,1)=$AN79))
),0),"")</f>
        <v/>
      </c>
      <c r="HJ79" t="str">
        <f ca="1">IFERROR(IF(N(ISNUMBER(HJ$2)*$AN79)&gt;0,MIN($D$6,
SUMPRODUCT(N(OFFSET(AlleInstrumente!$C$1,HJ$3,0,HJ$4,1)=$AN79))
),0),"")</f>
        <v/>
      </c>
      <c r="HK79" t="str">
        <f ca="1">IFERROR(IF(N(ISNUMBER(HK$2)*$AN79)&gt;0,MIN($D$6,
SUMPRODUCT(N(OFFSET(AlleInstrumente!$C$1,HK$3,0,HK$4,1)=$AN79))
),0),"")</f>
        <v/>
      </c>
      <c r="HL79" t="str">
        <f ca="1">IFERROR(IF(N(ISNUMBER(HL$2)*$AN79)&gt;0,MIN($D$6,
SUMPRODUCT(N(OFFSET(AlleInstrumente!$C$1,HL$3,0,HL$4,1)=$AN79))
),0),"")</f>
        <v/>
      </c>
      <c r="HM79" t="str">
        <f ca="1">IFERROR(IF(N(ISNUMBER(HM$2)*$AN79)&gt;0,MIN($D$6,
SUMPRODUCT(N(OFFSET(AlleInstrumente!$C$1,HM$3,0,HM$4,1)=$AN79))
),0),"")</f>
        <v/>
      </c>
      <c r="HN79" t="str">
        <f ca="1">IFERROR(IF(N(ISNUMBER(HN$2)*$AN79)&gt;0,MIN($D$6,
SUMPRODUCT(N(OFFSET(AlleInstrumente!$C$1,HN$3,0,HN$4,1)=$AN79))
),0),"")</f>
        <v/>
      </c>
      <c r="HO79" t="str">
        <f ca="1">IFERROR(IF(N(ISNUMBER(HO$2)*$AN79)&gt;0,MIN($D$6,
SUMPRODUCT(N(OFFSET(AlleInstrumente!$C$1,HO$3,0,HO$4,1)=$AN79))
),0),"")</f>
        <v/>
      </c>
      <c r="HP79" t="str">
        <f ca="1">IFERROR(IF(N(ISNUMBER(HP$2)*$AN79)&gt;0,MIN($D$6,
SUMPRODUCT(N(OFFSET(AlleInstrumente!$C$1,HP$3,0,HP$4,1)=$AN79))
),0),"")</f>
        <v/>
      </c>
      <c r="HQ79" t="str">
        <f ca="1">IFERROR(IF(N(ISNUMBER(HQ$2)*$AN79)&gt;0,MIN($D$6,
SUMPRODUCT(N(OFFSET(AlleInstrumente!$C$1,HQ$3,0,HQ$4,1)=$AN79))
),0),"")</f>
        <v/>
      </c>
      <c r="HR79" t="str">
        <f ca="1">IFERROR(IF(N(ISNUMBER(HR$2)*$AN79)&gt;0,MIN($D$6,
SUMPRODUCT(N(OFFSET(AlleInstrumente!$C$1,HR$3,0,HR$4,1)=$AN79))
),0),"")</f>
        <v/>
      </c>
      <c r="HS79" t="str">
        <f ca="1">IFERROR(IF(N(ISNUMBER(HS$2)*$AN79)&gt;0,MIN($D$6,
SUMPRODUCT(N(OFFSET(AlleInstrumente!$C$1,HS$3,0,HS$4,1)=$AN79))
),0),"")</f>
        <v/>
      </c>
      <c r="HT79" t="str">
        <f ca="1">IFERROR(IF(N(ISNUMBER(HT$2)*$AN79)&gt;0,MIN($D$6,
SUMPRODUCT(N(OFFSET(AlleInstrumente!$C$1,HT$3,0,HT$4,1)=$AN79))
),0),"")</f>
        <v/>
      </c>
      <c r="HU79" t="str">
        <f ca="1">IFERROR(IF(N(ISNUMBER(HU$2)*$AN79)&gt;0,MIN($D$6,
SUMPRODUCT(N(OFFSET(AlleInstrumente!$C$1,HU$3,0,HU$4,1)=$AN79))
),0),"")</f>
        <v/>
      </c>
      <c r="HV79" t="str">
        <f ca="1">IFERROR(IF(N(ISNUMBER(HV$2)*$AN79)&gt;0,MIN($D$6,
SUMPRODUCT(N(OFFSET(AlleInstrumente!$C$1,HV$3,0,HV$4,1)=$AN79))
),0),"")</f>
        <v/>
      </c>
      <c r="HW79" t="str">
        <f ca="1">IFERROR(IF(N(ISNUMBER(HW$2)*$AN79)&gt;0,MIN($D$6,
SUMPRODUCT(N(OFFSET(AlleInstrumente!$C$1,HW$3,0,HW$4,1)=$AN79))
),0),"")</f>
        <v/>
      </c>
      <c r="HX79" t="str">
        <f ca="1">IFERROR(IF(N(ISNUMBER(HX$2)*$AN79)&gt;0,MIN($D$6,
SUMPRODUCT(N(OFFSET(AlleInstrumente!$C$1,HX$3,0,HX$4,1)=$AN79))
),0),"")</f>
        <v/>
      </c>
      <c r="HY79" t="str">
        <f ca="1">IFERROR(IF(N(ISNUMBER(HY$2)*$AN79)&gt;0,MIN($D$6,
SUMPRODUCT(N(OFFSET(AlleInstrumente!$C$1,HY$3,0,HY$4,1)=$AN79))
),0),"")</f>
        <v/>
      </c>
      <c r="HZ79" t="str">
        <f ca="1">IFERROR(IF(N(ISNUMBER(HZ$2)*$AN79)&gt;0,MIN($D$6,
SUMPRODUCT(N(OFFSET(AlleInstrumente!$C$1,HZ$3,0,HZ$4,1)=$AN79))
),0),"")</f>
        <v/>
      </c>
      <c r="IA79" t="str">
        <f ca="1">IFERROR(IF(N(ISNUMBER(IA$2)*$AN79)&gt;0,MIN($D$6,
SUMPRODUCT(N(OFFSET(AlleInstrumente!$C$1,IA$3,0,IA$4,1)=$AN79))
),0),"")</f>
        <v/>
      </c>
      <c r="IB79" t="str">
        <f ca="1">IFERROR(IF(N(ISNUMBER(IB$2)*$AN79)&gt;0,MIN($D$6,
SUMPRODUCT(N(OFFSET(AlleInstrumente!$C$1,IB$3,0,IB$4,1)=$AN79))
),0),"")</f>
        <v/>
      </c>
      <c r="IC79" t="str">
        <f ca="1">IFERROR(IF(N(ISNUMBER(IC$2)*$AN79)&gt;0,MIN($D$6,
SUMPRODUCT(N(OFFSET(AlleInstrumente!$C$1,IC$3,0,IC$4,1)=$AN79))
),0),"")</f>
        <v/>
      </c>
      <c r="ID79" t="str">
        <f ca="1">IFERROR(IF(N(ISNUMBER(ID$2)*$AN79)&gt;0,MIN($D$6,
SUMPRODUCT(N(OFFSET(AlleInstrumente!$C$1,ID$3,0,ID$4,1)=$AN79))
),0),"")</f>
        <v/>
      </c>
      <c r="IE79" t="str">
        <f ca="1">IFERROR(IF(N(ISNUMBER(IE$2)*$AN79)&gt;0,MIN($D$6,
SUMPRODUCT(N(OFFSET(AlleInstrumente!$C$1,IE$3,0,IE$4,1)=$AN79))
),0),"")</f>
        <v/>
      </c>
      <c r="IF79" t="str">
        <f ca="1">IFERROR(IF(N(ISNUMBER(IF$2)*$AN79)&gt;0,MIN($D$6,
SUMPRODUCT(N(OFFSET(AlleInstrumente!$C$1,IF$3,0,IF$4,1)=$AN79))
),0),"")</f>
        <v/>
      </c>
      <c r="IG79" t="str">
        <f ca="1">IFERROR(IF(N(ISNUMBER(IG$2)*$AN79)&gt;0,MIN($D$6,
SUMPRODUCT(N(OFFSET(AlleInstrumente!$C$1,IG$3,0,IG$4,1)=$AN79))
),0),"")</f>
        <v/>
      </c>
      <c r="IH79" t="str">
        <f ca="1">IFERROR(IF(N(ISNUMBER(IH$2)*$AN79)&gt;0,MIN($D$6,
SUMPRODUCT(N(OFFSET(AlleInstrumente!$C$1,IH$3,0,IH$4,1)=$AN79))
),0),"")</f>
        <v/>
      </c>
      <c r="II79" t="str">
        <f ca="1">IFERROR(IF(N(ISNUMBER(II$2)*$AN79)&gt;0,MIN($D$6,
SUMPRODUCT(N(OFFSET(AlleInstrumente!$C$1,II$3,0,II$4,1)=$AN79))
),0),"")</f>
        <v/>
      </c>
      <c r="IJ79" t="str">
        <f ca="1">IFERROR(IF(N(ISNUMBER(IJ$2)*$AN79)&gt;0,MIN($D$6,
SUMPRODUCT(N(OFFSET(AlleInstrumente!$C$1,IJ$3,0,IJ$4,1)=$AN79))
),0),"")</f>
        <v/>
      </c>
      <c r="IK79" t="str">
        <f ca="1">IFERROR(IF(N(ISNUMBER(IK$2)*$AN79)&gt;0,MIN($D$6,
SUMPRODUCT(N(OFFSET(AlleInstrumente!$C$1,IK$3,0,IK$4,1)=$AN79))
),0),"")</f>
        <v/>
      </c>
      <c r="IL79" t="str">
        <f ca="1">IFERROR(IF(N(ISNUMBER(IL$2)*$AN79)&gt;0,MIN($D$6,
SUMPRODUCT(N(OFFSET(AlleInstrumente!$C$1,IL$3,0,IL$4,1)=$AN79))
),0),"")</f>
        <v/>
      </c>
      <c r="IM79" t="str">
        <f ca="1">IFERROR(IF(N(ISNUMBER(IM$2)*$AN79)&gt;0,MIN($D$6,
SUMPRODUCT(N(OFFSET(AlleInstrumente!$C$1,IM$3,0,IM$4,1)=$AN79))
),0),"")</f>
        <v/>
      </c>
      <c r="IN79" t="str">
        <f ca="1">IFERROR(IF(N(ISNUMBER(IN$2)*$AN79)&gt;0,MIN($D$6,
SUMPRODUCT(N(OFFSET(AlleInstrumente!$C$1,IN$3,0,IN$4,1)=$AN79))
),0),"")</f>
        <v/>
      </c>
      <c r="IO79" t="str">
        <f ca="1">IFERROR(IF(N(ISNUMBER(IO$2)*$AN79)&gt;0,MIN($D$6,
SUMPRODUCT(N(OFFSET(AlleInstrumente!$C$1,IO$3,0,IO$4,1)=$AN79))
),0),"")</f>
        <v/>
      </c>
      <c r="IP79" t="str">
        <f ca="1">IFERROR(IF(N(ISNUMBER(IP$2)*$AN79)&gt;0,MIN($D$6,
SUMPRODUCT(N(OFFSET(AlleInstrumente!$C$1,IP$3,0,IP$4,1)=$AN79))
),0),"")</f>
        <v/>
      </c>
      <c r="IQ79" t="str">
        <f ca="1">IFERROR(IF(N(ISNUMBER(IQ$2)*$AN79)&gt;0,MIN($D$6,
SUMPRODUCT(N(OFFSET(AlleInstrumente!$C$1,IQ$3,0,IQ$4,1)=$AN79))
),0),"")</f>
        <v/>
      </c>
      <c r="IR79" t="str">
        <f ca="1">IFERROR(IF(N(ISNUMBER(IR$2)*$AN79)&gt;0,MIN($D$6,
SUMPRODUCT(N(OFFSET(AlleInstrumente!$C$1,IR$3,0,IR$4,1)=$AN79))
),0),"")</f>
        <v/>
      </c>
      <c r="IS79" t="str">
        <f ca="1">IFERROR(IF(N(ISNUMBER(IS$2)*$AN79)&gt;0,MIN($D$6,
SUMPRODUCT(N(OFFSET(AlleInstrumente!$C$1,IS$3,0,IS$4,1)=$AN79))
),0),"")</f>
        <v/>
      </c>
      <c r="IT79" t="str">
        <f ca="1">IFERROR(IF(N(ISNUMBER(IT$2)*$AN79)&gt;0,MIN($D$6,
SUMPRODUCT(N(OFFSET(AlleInstrumente!$C$1,IT$3,0,IT$4,1)=$AN79))
),0),"")</f>
        <v/>
      </c>
      <c r="IU79" t="str">
        <f ca="1">IFERROR(IF(N(ISNUMBER(IU$2)*$AN79)&gt;0,MIN($D$6,
SUMPRODUCT(N(OFFSET(AlleInstrumente!$C$1,IU$3,0,IU$4,1)=$AN79))
),0),"")</f>
        <v/>
      </c>
      <c r="IV79" t="str">
        <f ca="1">IFERROR(IF(N(ISNUMBER(IV$2)*$AN79)&gt;0,MIN($D$6,
SUMPRODUCT(N(OFFSET(AlleInstrumente!$C$1,IV$3,0,IV$4,1)=$AN79))
),0),"")</f>
        <v/>
      </c>
      <c r="IW79" t="str">
        <f ca="1">IFERROR(IF(N(ISNUMBER(IW$2)*$AN79)&gt;0,MIN($D$6,
SUMPRODUCT(N(OFFSET(AlleInstrumente!$C$1,IW$3,0,IW$4,1)=$AN79))
),0),"")</f>
        <v/>
      </c>
      <c r="IX79" t="str">
        <f ca="1">IFERROR(IF(N(ISNUMBER(IX$2)*$AN79)&gt;0,MIN($D$6,
SUMPRODUCT(N(OFFSET(AlleInstrumente!$C$1,IX$3,0,IX$4,1)=$AN79))
),0),"")</f>
        <v/>
      </c>
      <c r="IY79" t="str">
        <f ca="1">IFERROR(IF(N(ISNUMBER(IY$2)*$AN79)&gt;0,MIN($D$6,
SUMPRODUCT(N(OFFSET(AlleInstrumente!$C$1,IY$3,0,IY$4,1)=$AN79))
),0),"")</f>
        <v/>
      </c>
      <c r="IZ79" t="str">
        <f ca="1">IFERROR(IF(N(ISNUMBER(IZ$2)*$AN79)&gt;0,MIN($D$6,
SUMPRODUCT(N(OFFSET(AlleInstrumente!$C$1,IZ$3,0,IZ$4,1)=$AN79))
),0),"")</f>
        <v/>
      </c>
      <c r="JA79" t="str">
        <f ca="1">IFERROR(IF(N(ISNUMBER(JA$2)*$AN79)&gt;0,MIN($D$6,
SUMPRODUCT(N(OFFSET(AlleInstrumente!$C$1,JA$3,0,JA$4,1)=$AN79))
),0),"")</f>
        <v/>
      </c>
      <c r="JB79" t="str">
        <f ca="1">IFERROR(IF(N(ISNUMBER(JB$2)*$AN79)&gt;0,MIN($D$6,
SUMPRODUCT(N(OFFSET(AlleInstrumente!$C$1,JB$3,0,JB$4,1)=$AN79))
),0),"")</f>
        <v/>
      </c>
      <c r="JC79" t="str">
        <f ca="1">IFERROR(IF(N(ISNUMBER(JC$2)*$AN79)&gt;0,MIN($D$6,
SUMPRODUCT(N(OFFSET(AlleInstrumente!$C$1,JC$3,0,JC$4,1)=$AN79))
),0),"")</f>
        <v/>
      </c>
      <c r="JD79" t="str">
        <f ca="1">IFERROR(IF(N(ISNUMBER(JD$2)*$AN79)&gt;0,MIN($D$6,
SUMPRODUCT(N(OFFSET(AlleInstrumente!$C$1,JD$3,0,JD$4,1)=$AN79))
),0),"")</f>
        <v/>
      </c>
      <c r="JE79" t="str">
        <f ca="1">IFERROR(IF(N(ISNUMBER(JE$2)*$AN79)&gt;0,MIN($D$6,
SUMPRODUCT(N(OFFSET(AlleInstrumente!$C$1,JE$3,0,JE$4,1)=$AN79))
),0),"")</f>
        <v/>
      </c>
      <c r="JF79" t="str">
        <f ca="1">IFERROR(IF(N(ISNUMBER(JF$2)*$AN79)&gt;0,MIN($D$6,
SUMPRODUCT(N(OFFSET(AlleInstrumente!$C$1,JF$3,0,JF$4,1)=$AN79))
),0),"")</f>
        <v/>
      </c>
      <c r="JG79" t="str">
        <f ca="1">IFERROR(IF(N(ISNUMBER(JG$2)*$AN79)&gt;0,MIN($D$6,
SUMPRODUCT(N(OFFSET(AlleInstrumente!$C$1,JG$3,0,JG$4,1)=$AN79))
),0),"")</f>
        <v/>
      </c>
      <c r="JH79" t="str">
        <f ca="1">IFERROR(IF(N(ISNUMBER(JH$2)*$AN79)&gt;0,MIN($D$6,
SUMPRODUCT(N(OFFSET(AlleInstrumente!$C$1,JH$3,0,JH$4,1)=$AN79))
),0),"")</f>
        <v/>
      </c>
      <c r="JI79" t="str">
        <f ca="1">IFERROR(IF(N(ISNUMBER(JI$2)*$AN79)&gt;0,MIN($D$6,
SUMPRODUCT(N(OFFSET(AlleInstrumente!$C$1,JI$3,0,JI$4,1)=$AN79))
),0),"")</f>
        <v/>
      </c>
      <c r="JJ79" t="str">
        <f ca="1">IFERROR(IF(N(ISNUMBER(JJ$2)*$AN79)&gt;0,MIN($D$6,
SUMPRODUCT(N(OFFSET(AlleInstrumente!$C$1,JJ$3,0,JJ$4,1)=$AN79))
),0),"")</f>
        <v/>
      </c>
      <c r="JK79" t="str">
        <f ca="1">IFERROR(IF(N(ISNUMBER(JK$2)*$AN79)&gt;0,MIN($D$6,
SUMPRODUCT(N(OFFSET(AlleInstrumente!$C$1,JK$3,0,JK$4,1)=$AN79))
),0),"")</f>
        <v/>
      </c>
      <c r="JL79" t="str">
        <f ca="1">IFERROR(IF(N(ISNUMBER(JL$2)*$AN79)&gt;0,MIN($D$6,
SUMPRODUCT(N(OFFSET(AlleInstrumente!$C$1,JL$3,0,JL$4,1)=$AN79))
),0),"")</f>
        <v/>
      </c>
      <c r="JM79" t="str">
        <f ca="1">IFERROR(IF(N(ISNUMBER(JM$2)*$AN79)&gt;0,MIN($D$6,
SUMPRODUCT(N(OFFSET(AlleInstrumente!$C$1,JM$3,0,JM$4,1)=$AN79))
),0),"")</f>
        <v/>
      </c>
      <c r="JN79" t="str">
        <f ca="1">IFERROR(IF(N(ISNUMBER(JN$2)*$AN79)&gt;0,MIN($D$6,
SUMPRODUCT(N(OFFSET(AlleInstrumente!$C$1,JN$3,0,JN$4,1)=$AN79))
),0),"")</f>
        <v/>
      </c>
      <c r="JO79" t="str">
        <f ca="1">IFERROR(IF(N(ISNUMBER(JO$2)*$AN79)&gt;0,MIN($D$6,
SUMPRODUCT(N(OFFSET(AlleInstrumente!$C$1,JO$3,0,JO$4,1)=$AN79))
),0),"")</f>
        <v/>
      </c>
      <c r="JP79" t="str">
        <f ca="1">IFERROR(IF(N(ISNUMBER(JP$2)*$AN79)&gt;0,MIN($D$6,
SUMPRODUCT(N(OFFSET(AlleInstrumente!$C$1,JP$3,0,JP$4,1)=$AN79))
),0),"")</f>
        <v/>
      </c>
      <c r="JQ79" t="str">
        <f ca="1">IFERROR(IF(N(ISNUMBER(JQ$2)*$AN79)&gt;0,MIN($D$6,
SUMPRODUCT(N(OFFSET(AlleInstrumente!$C$1,JQ$3,0,JQ$4,1)=$AN79))
),0),"")</f>
        <v/>
      </c>
      <c r="JR79" t="str">
        <f ca="1">IFERROR(IF(N(ISNUMBER(JR$2)*$AN79)&gt;0,MIN($D$6,
SUMPRODUCT(N(OFFSET(AlleInstrumente!$C$1,JR$3,0,JR$4,1)=$AN79))
),0),"")</f>
        <v/>
      </c>
      <c r="JS79" t="str">
        <f ca="1">IFERROR(IF(N(ISNUMBER(JS$2)*$AN79)&gt;0,MIN($D$6,
SUMPRODUCT(N(OFFSET(AlleInstrumente!$C$1,JS$3,0,JS$4,1)=$AN79))
),0),"")</f>
        <v/>
      </c>
      <c r="JT79" t="str">
        <f ca="1">IFERROR(IF(N(ISNUMBER(JT$2)*$AN79)&gt;0,MIN($D$6,
SUMPRODUCT(N(OFFSET(AlleInstrumente!$C$1,JT$3,0,JT$4,1)=$AN79))
),0),"")</f>
        <v/>
      </c>
      <c r="JU79" t="str">
        <f ca="1">IFERROR(IF(N(ISNUMBER(JU$2)*$AN79)&gt;0,MIN($D$6,
SUMPRODUCT(N(OFFSET(AlleInstrumente!$C$1,JU$3,0,JU$4,1)=$AN79))
),0),"")</f>
        <v/>
      </c>
      <c r="JV79" t="str">
        <f ca="1">IFERROR(IF(N(ISNUMBER(JV$2)*$AN79)&gt;0,MIN($D$6,
SUMPRODUCT(N(OFFSET(AlleInstrumente!$C$1,JV$3,0,JV$4,1)=$AN79))
),0),"")</f>
        <v/>
      </c>
      <c r="JW79" t="str">
        <f ca="1">IFERROR(IF(N(ISNUMBER(JW$2)*$AN79)&gt;0,MIN($D$6,
SUMPRODUCT(N(OFFSET(AlleInstrumente!$C$1,JW$3,0,JW$4,1)=$AN79))
),0),"")</f>
        <v/>
      </c>
      <c r="JX79" t="str">
        <f ca="1">IFERROR(IF(N(ISNUMBER(JX$2)*$AN79)&gt;0,MIN($D$6,
SUMPRODUCT(N(OFFSET(AlleInstrumente!$C$1,JX$3,0,JX$4,1)=$AN79))
),0),"")</f>
        <v/>
      </c>
      <c r="JY79" t="str">
        <f ca="1">IFERROR(IF(N(ISNUMBER(JY$2)*$AN79)&gt;0,MIN($D$6,
SUMPRODUCT(N(OFFSET(AlleInstrumente!$C$1,JY$3,0,JY$4,1)=$AN79))
),0),"")</f>
        <v/>
      </c>
      <c r="JZ79" t="str">
        <f ca="1">IFERROR(IF(N(ISNUMBER(JZ$2)*$AN79)&gt;0,MIN($D$6,
SUMPRODUCT(N(OFFSET(AlleInstrumente!$C$1,JZ$3,0,JZ$4,1)=$AN79))
),0),"")</f>
        <v/>
      </c>
      <c r="KA79" t="str">
        <f ca="1">IFERROR(IF(N(ISNUMBER(KA$2)*$AN79)&gt;0,MIN($D$6,
SUMPRODUCT(N(OFFSET(AlleInstrumente!$C$1,KA$3,0,KA$4,1)=$AN79))
),0),"")</f>
        <v/>
      </c>
      <c r="KB79" t="str">
        <f ca="1">IFERROR(IF(N(ISNUMBER(KB$2)*$AN79)&gt;0,MIN($D$6,
SUMPRODUCT(N(OFFSET(AlleInstrumente!$C$1,KB$3,0,KB$4,1)=$AN79))
),0),"")</f>
        <v/>
      </c>
      <c r="KC79" t="str">
        <f ca="1">IFERROR(IF(N(ISNUMBER(KC$2)*$AN79)&gt;0,MIN($D$6,
SUMPRODUCT(N(OFFSET(AlleInstrumente!$C$1,KC$3,0,KC$4,1)=$AN79))
),0),"")</f>
        <v/>
      </c>
      <c r="KD79" t="str">
        <f ca="1">IFERROR(IF(N(ISNUMBER(KD$2)*$AN79)&gt;0,MIN($D$6,
SUMPRODUCT(N(OFFSET(AlleInstrumente!$C$1,KD$3,0,KD$4,1)=$AN79))
),0),"")</f>
        <v/>
      </c>
      <c r="KE79" t="str">
        <f ca="1">IFERROR(IF(N(ISNUMBER(KE$2)*$AN79)&gt;0,MIN($D$6,
SUMPRODUCT(N(OFFSET(AlleInstrumente!$C$1,KE$3,0,KE$4,1)=$AN79))
),0),"")</f>
        <v/>
      </c>
      <c r="KF79" t="str">
        <f ca="1">IFERROR(IF(N(ISNUMBER(KF$2)*$AN79)&gt;0,MIN($D$6,
SUMPRODUCT(N(OFFSET(AlleInstrumente!$C$1,KF$3,0,KF$4,1)=$AN79))
),0),"")</f>
        <v/>
      </c>
      <c r="KG79" t="str">
        <f ca="1">IFERROR(IF(N(ISNUMBER(KG$2)*$AN79)&gt;0,MIN($D$6,
SUMPRODUCT(N(OFFSET(AlleInstrumente!$C$1,KG$3,0,KG$4,1)=$AN79))
),0),"")</f>
        <v/>
      </c>
      <c r="KH79" t="str">
        <f ca="1">IFERROR(IF(N(ISNUMBER(KH$2)*$AN79)&gt;0,MIN($D$6,
SUMPRODUCT(N(OFFSET(AlleInstrumente!$C$1,KH$3,0,KH$4,1)=$AN79))
),0),"")</f>
        <v/>
      </c>
      <c r="KI79" t="str">
        <f ca="1">IFERROR(IF(N(ISNUMBER(KI$2)*$AN79)&gt;0,MIN($D$6,
SUMPRODUCT(N(OFFSET(AlleInstrumente!$C$1,KI$3,0,KI$4,1)=$AN79))
),0),"")</f>
        <v/>
      </c>
      <c r="KJ79" t="str">
        <f ca="1">IFERROR(IF(N(ISNUMBER(KJ$2)*$AN79)&gt;0,MIN($D$6,
SUMPRODUCT(N(OFFSET(AlleInstrumente!$C$1,KJ$3,0,KJ$4,1)=$AN79))
),0),"")</f>
        <v/>
      </c>
      <c r="KK79" t="str">
        <f ca="1">IFERROR(IF(N(ISNUMBER(KK$2)*$AN79)&gt;0,MIN($D$6,
SUMPRODUCT(N(OFFSET(AlleInstrumente!$C$1,KK$3,0,KK$4,1)=$AN79))
),0),"")</f>
        <v/>
      </c>
      <c r="KL79" t="str">
        <f ca="1">IFERROR(IF(N(ISNUMBER(KL$2)*$AN79)&gt;0,MIN($D$6,
SUMPRODUCT(N(OFFSET(AlleInstrumente!$C$1,KL$3,0,KL$4,1)=$AN79))
),0),"")</f>
        <v/>
      </c>
      <c r="KM79" t="str">
        <f ca="1">IFERROR(IF(N(ISNUMBER(KM$2)*$AN79)&gt;0,MIN($D$6,
SUMPRODUCT(N(OFFSET(AlleInstrumente!$C$1,KM$3,0,KM$4,1)=$AN79))
),0),"")</f>
        <v/>
      </c>
      <c r="KN79" t="str">
        <f ca="1">IFERROR(IF(N(ISNUMBER(KN$2)*$AN79)&gt;0,MIN($D$6,
SUMPRODUCT(N(OFFSET(AlleInstrumente!$C$1,KN$3,0,KN$4,1)=$AN79))
),0),"")</f>
        <v/>
      </c>
      <c r="KO79" t="str">
        <f ca="1">IFERROR(IF(N(ISNUMBER(KO$2)*$AN79)&gt;0,MIN($D$6,
SUMPRODUCT(N(OFFSET(AlleInstrumente!$C$1,KO$3,0,KO$4,1)=$AN79))
),0),"")</f>
        <v/>
      </c>
      <c r="KP79" t="str">
        <f ca="1">IFERROR(IF(N(ISNUMBER(KP$2)*$AN79)&gt;0,MIN($D$6,
SUMPRODUCT(N(OFFSET(AlleInstrumente!$C$1,KP$3,0,KP$4,1)=$AN79))
),0),"")</f>
        <v/>
      </c>
      <c r="KQ79" t="str">
        <f ca="1">IFERROR(IF(N(ISNUMBER(KQ$2)*$AN79)&gt;0,MIN($D$6,
SUMPRODUCT(N(OFFSET(AlleInstrumente!$C$1,KQ$3,0,KQ$4,1)=$AN79))
),0),"")</f>
        <v/>
      </c>
      <c r="KR79" t="str">
        <f ca="1">IFERROR(IF(N(ISNUMBER(KR$2)*$AN79)&gt;0,MIN($D$6,
SUMPRODUCT(N(OFFSET(AlleInstrumente!$C$1,KR$3,0,KR$4,1)=$AN79))
),0),"")</f>
        <v/>
      </c>
      <c r="KS79" t="str">
        <f ca="1">IFERROR(IF(N(ISNUMBER(KS$2)*$AN79)&gt;0,MIN($D$6,
SUMPRODUCT(N(OFFSET(AlleInstrumente!$C$1,KS$3,0,KS$4,1)=$AN79))
),0),"")</f>
        <v/>
      </c>
      <c r="KT79" t="str">
        <f ca="1">IFERROR(IF(N(ISNUMBER(KT$2)*$AN79)&gt;0,MIN($D$6,
SUMPRODUCT(N(OFFSET(AlleInstrumente!$C$1,KT$3,0,KT$4,1)=$AN79))
),0),"")</f>
        <v/>
      </c>
      <c r="KU79" t="str">
        <f ca="1">IFERROR(IF(N(ISNUMBER(KU$2)*$AN79)&gt;0,MIN($D$6,
SUMPRODUCT(N(OFFSET(AlleInstrumente!$C$1,KU$3,0,KU$4,1)=$AN79))
),0),"")</f>
        <v/>
      </c>
      <c r="KV79" t="str">
        <f ca="1">IFERROR(IF(N(ISNUMBER(KV$2)*$AN79)&gt;0,MIN($D$6,
SUMPRODUCT(N(OFFSET(AlleInstrumente!$C$1,KV$3,0,KV$4,1)=$AN79))
),0),"")</f>
        <v/>
      </c>
      <c r="KW79" t="str">
        <f ca="1">IFERROR(IF(N(ISNUMBER(KW$2)*$AN79)&gt;0,MIN($D$6,
SUMPRODUCT(N(OFFSET(AlleInstrumente!$C$1,KW$3,0,KW$4,1)=$AN79))
),0),"")</f>
        <v/>
      </c>
      <c r="KX79" t="str">
        <f ca="1">IFERROR(IF(N(ISNUMBER(KX$2)*$AN79)&gt;0,MIN($D$6,
SUMPRODUCT(N(OFFSET(AlleInstrumente!$C$1,KX$3,0,KX$4,1)=$AN79))
),0),"")</f>
        <v/>
      </c>
      <c r="KY79" t="str">
        <f ca="1">IFERROR(IF(N(ISNUMBER(KY$2)*$AN79)&gt;0,MIN($D$6,
SUMPRODUCT(N(OFFSET(AlleInstrumente!$C$1,KY$3,0,KY$4,1)=$AN79))
),0),"")</f>
        <v/>
      </c>
      <c r="KZ79" t="str">
        <f ca="1">IFERROR(IF(N(ISNUMBER(KZ$2)*$AN79)&gt;0,MIN($D$6,
SUMPRODUCT(N(OFFSET(AlleInstrumente!$C$1,KZ$3,0,KZ$4,1)=$AN79))
),0),"")</f>
        <v/>
      </c>
      <c r="LA79" t="str">
        <f ca="1">IFERROR(IF(N(ISNUMBER(LA$2)*$AN79)&gt;0,MIN($D$6,
SUMPRODUCT(N(OFFSET(AlleInstrumente!$C$1,LA$3,0,LA$4,1)=$AN79))
),0),"")</f>
        <v/>
      </c>
      <c r="LB79" t="str">
        <f ca="1">IFERROR(IF(N(ISNUMBER(LB$2)*$AN79)&gt;0,MIN($D$6,
SUMPRODUCT(N(OFFSET(AlleInstrumente!$C$1,LB$3,0,LB$4,1)=$AN79))
),0),"")</f>
        <v/>
      </c>
      <c r="LC79" t="str">
        <f ca="1">IFERROR(IF(N(ISNUMBER(LC$2)*$AN79)&gt;0,MIN($D$6,
SUMPRODUCT(N(OFFSET(AlleInstrumente!$C$1,LC$3,0,LC$4,1)=$AN79))
),0),"")</f>
        <v/>
      </c>
      <c r="LD79" t="str">
        <f ca="1">IFERROR(IF(N(ISNUMBER(LD$2)*$AN79)&gt;0,MIN($D$6,
SUMPRODUCT(N(OFFSET(AlleInstrumente!$C$1,LD$3,0,LD$4,1)=$AN79))
),0),"")</f>
        <v/>
      </c>
      <c r="LE79" t="str">
        <f ca="1">IFERROR(IF(N(ISNUMBER(LE$2)*$AN79)&gt;0,MIN($D$6,
SUMPRODUCT(N(OFFSET(AlleInstrumente!$C$1,LE$3,0,LE$4,1)=$AN79))
),0),"")</f>
        <v/>
      </c>
      <c r="LF79" t="str">
        <f ca="1">IFERROR(IF(N(ISNUMBER(LF$2)*$AN79)&gt;0,MIN($D$6,
SUMPRODUCT(N(OFFSET(AlleInstrumente!$C$1,LF$3,0,LF$4,1)=$AN79))
),0),"")</f>
        <v/>
      </c>
      <c r="LG79" t="str">
        <f ca="1">IFERROR(IF(N(ISNUMBER(LG$2)*$AN79)&gt;0,MIN($D$6,
SUMPRODUCT(N(OFFSET(AlleInstrumente!$C$1,LG$3,0,LG$4,1)=$AN79))
),0),"")</f>
        <v/>
      </c>
      <c r="LH79" t="str">
        <f ca="1">IFERROR(IF(N(ISNUMBER(LH$2)*$AN79)&gt;0,MIN($D$6,
SUMPRODUCT(N(OFFSET(AlleInstrumente!$C$1,LH$3,0,LH$4,1)=$AN79))
),0),"")</f>
        <v/>
      </c>
      <c r="LI79" t="str">
        <f ca="1">IFERROR(IF(N(ISNUMBER(LI$2)*$AN79)&gt;0,MIN($D$6,
SUMPRODUCT(N(OFFSET(AlleInstrumente!$C$1,LI$3,0,LI$4,1)=$AN79))
),0),"")</f>
        <v/>
      </c>
      <c r="LJ79" t="str">
        <f ca="1">IFERROR(IF(N(ISNUMBER(LJ$2)*$AN79)&gt;0,MIN($D$6,
SUMPRODUCT(N(OFFSET(AlleInstrumente!$C$1,LJ$3,0,LJ$4,1)=$AN79))
),0),"")</f>
        <v/>
      </c>
      <c r="LK79" t="str">
        <f ca="1">IFERROR(IF(N(ISNUMBER(LK$2)*$AN79)&gt;0,MIN($D$6,
SUMPRODUCT(N(OFFSET(AlleInstrumente!$C$1,LK$3,0,LK$4,1)=$AN79))
),0),"")</f>
        <v/>
      </c>
      <c r="LL79" t="str">
        <f ca="1">IFERROR(IF(N(ISNUMBER(LL$2)*$AN79)&gt;0,MIN($D$6,
SUMPRODUCT(N(OFFSET(AlleInstrumente!$C$1,LL$3,0,LL$4,1)=$AN79))
),0),"")</f>
        <v/>
      </c>
      <c r="LM79" t="str">
        <f ca="1">IFERROR(IF(N(ISNUMBER(LM$2)*$AN79)&gt;0,MIN($D$6,
SUMPRODUCT(N(OFFSET(AlleInstrumente!$C$1,LM$3,0,LM$4,1)=$AN79))
),0),"")</f>
        <v/>
      </c>
      <c r="LN79" t="str">
        <f ca="1">IFERROR(IF(N(ISNUMBER(LN$2)*$AN79)&gt;0,MIN($D$6,
SUMPRODUCT(N(OFFSET(AlleInstrumente!$C$1,LN$3,0,LN$4,1)=$AN79))
),0),"")</f>
        <v/>
      </c>
      <c r="LO79" t="str">
        <f ca="1">IFERROR(IF(N(ISNUMBER(LO$2)*$AN79)&gt;0,MIN($D$6,
SUMPRODUCT(N(OFFSET(AlleInstrumente!$C$1,LO$3,0,LO$4,1)=$AN79))
),0),"")</f>
        <v/>
      </c>
      <c r="LP79" t="str">
        <f ca="1">IFERROR(IF(N(ISNUMBER(LP$2)*$AN79)&gt;0,MIN($D$6,
SUMPRODUCT(N(OFFSET(AlleInstrumente!$C$1,LP$3,0,LP$4,1)=$AN79))
),0),"")</f>
        <v/>
      </c>
      <c r="LQ79" t="str">
        <f ca="1">IFERROR(IF(N(ISNUMBER(LQ$2)*$AN79)&gt;0,MIN($D$6,
SUMPRODUCT(N(OFFSET(AlleInstrumente!$C$1,LQ$3,0,LQ$4,1)=$AN79))
),0),"")</f>
        <v/>
      </c>
      <c r="LR79" t="str">
        <f ca="1">IFERROR(IF(N(ISNUMBER(LR$2)*$AN79)&gt;0,MIN($D$6,
SUMPRODUCT(N(OFFSET(AlleInstrumente!$C$1,LR$3,0,LR$4,1)=$AN79))
),0),"")</f>
        <v/>
      </c>
      <c r="LS79" t="str">
        <f ca="1">IFERROR(IF(N(ISNUMBER(LS$2)*$AN79)&gt;0,MIN($D$6,
SUMPRODUCT(N(OFFSET(AlleInstrumente!$C$1,LS$3,0,LS$4,1)=$AN79))
),0),"")</f>
        <v/>
      </c>
      <c r="LT79" t="str">
        <f ca="1">IFERROR(IF(N(ISNUMBER(LT$2)*$AN79)&gt;0,MIN($D$6,
SUMPRODUCT(N(OFFSET(AlleInstrumente!$C$1,LT$3,0,LT$4,1)=$AN79))
),0),"")</f>
        <v/>
      </c>
      <c r="LU79" t="str">
        <f ca="1">IFERROR(IF(N(ISNUMBER(LU$2)*$AN79)&gt;0,MIN($D$6,
SUMPRODUCT(N(OFFSET(AlleInstrumente!$C$1,LU$3,0,LU$4,1)=$AN79))
),0),"")</f>
        <v/>
      </c>
      <c r="LV79" t="str">
        <f ca="1">IFERROR(IF(N(ISNUMBER(LV$2)*$AN79)&gt;0,MIN($D$6,
SUMPRODUCT(N(OFFSET(AlleInstrumente!$C$1,LV$3,0,LV$4,1)=$AN79))
),0),"")</f>
        <v/>
      </c>
      <c r="LW79" t="str">
        <f ca="1">IFERROR(IF(N(ISNUMBER(LW$2)*$AN79)&gt;0,MIN($D$6,
SUMPRODUCT(N(OFFSET(AlleInstrumente!$C$1,LW$3,0,LW$4,1)=$AN79))
),0),"")</f>
        <v/>
      </c>
      <c r="LX79" t="str">
        <f ca="1">IFERROR(IF(N(ISNUMBER(LX$2)*$AN79)&gt;0,MIN($D$6,
SUMPRODUCT(N(OFFSET(AlleInstrumente!$C$1,LX$3,0,LX$4,1)=$AN79))
),0),"")</f>
        <v/>
      </c>
      <c r="LY79" t="str">
        <f ca="1">IFERROR(IF(N(ISNUMBER(LY$2)*$AN79)&gt;0,MIN($D$6,
SUMPRODUCT(N(OFFSET(AlleInstrumente!$C$1,LY$3,0,LY$4,1)=$AN79))
),0),"")</f>
        <v/>
      </c>
      <c r="LZ79" t="str">
        <f ca="1">IFERROR(IF(N(ISNUMBER(LZ$2)*$AN79)&gt;0,MIN($D$6,
SUMPRODUCT(N(OFFSET(AlleInstrumente!$C$1,LZ$3,0,LZ$4,1)=$AN79))
),0),"")</f>
        <v/>
      </c>
      <c r="MA79" t="str">
        <f ca="1">IFERROR(IF(N(ISNUMBER(MA$2)*$AN79)&gt;0,MIN($D$6,
SUMPRODUCT(N(OFFSET(AlleInstrumente!$C$1,MA$3,0,MA$4,1)=$AN79))
),0),"")</f>
        <v/>
      </c>
      <c r="MB79" t="str">
        <f ca="1">IFERROR(IF(N(ISNUMBER(MB$2)*$AN79)&gt;0,MIN($D$6,
SUMPRODUCT(N(OFFSET(AlleInstrumente!$C$1,MB$3,0,MB$4,1)=$AN79))
),0),"")</f>
        <v/>
      </c>
      <c r="MC79" t="str">
        <f ca="1">IFERROR(IF(N(ISNUMBER(MC$2)*$AN79)&gt;0,MIN($D$6,
SUMPRODUCT(N(OFFSET(AlleInstrumente!$C$1,MC$3,0,MC$4,1)=$AN79))
),0),"")</f>
        <v/>
      </c>
      <c r="MD79" t="str">
        <f ca="1">IFERROR(IF(N(ISNUMBER(MD$2)*$AN79)&gt;0,MIN($D$6,
SUMPRODUCT(N(OFFSET(AlleInstrumente!$C$1,MD$3,0,MD$4,1)=$AN79))
),0),"")</f>
        <v/>
      </c>
      <c r="ME79" t="str">
        <f ca="1">IFERROR(IF(N(ISNUMBER(ME$2)*$AN79)&gt;0,MIN($D$6,
SUMPRODUCT(N(OFFSET(AlleInstrumente!$C$1,ME$3,0,ME$4,1)=$AN79))
),0),"")</f>
        <v/>
      </c>
      <c r="MF79" t="str">
        <f ca="1">IFERROR(IF(N(ISNUMBER(MF$2)*$AN79)&gt;0,MIN($D$6,
SUMPRODUCT(N(OFFSET(AlleInstrumente!$C$1,MF$3,0,MF$4,1)=$AN79))
),0),"")</f>
        <v/>
      </c>
    </row>
    <row r="80" spans="7:344" x14ac:dyDescent="0.25">
      <c r="G80" t="str">
        <f t="shared" ca="1" si="60"/>
        <v/>
      </c>
      <c r="H80" t="str">
        <f t="shared" ca="1" si="80"/>
        <v/>
      </c>
      <c r="I80" t="str">
        <f t="shared" ca="1" si="61"/>
        <v/>
      </c>
      <c r="J80" t="str">
        <f t="shared" ca="1" si="62"/>
        <v/>
      </c>
      <c r="K80" t="str">
        <f t="shared" ca="1" si="63"/>
        <v/>
      </c>
      <c r="L80" t="str">
        <f t="array" aca="1" ref="L80" ca="1">IF(ISNUMBER(L79),IF(ISNUMBER($K79),$L79,IF($L79&gt;$L$2,MAX(IF(OFFSET($S$6,0,0,_Instrument_count,1)&lt;$L79,OFFSET($S$6,0,0,_Instrument_count,1),$L$2)),"")),"")</f>
        <v/>
      </c>
      <c r="N80" t="str">
        <f t="shared" ca="1" si="81"/>
        <v/>
      </c>
      <c r="P80" s="40" t="str">
        <f t="shared" ca="1" si="64"/>
        <v/>
      </c>
      <c r="Q80" s="40" t="str">
        <f t="shared" ca="1" si="65"/>
        <v/>
      </c>
      <c r="R80" t="str">
        <f t="shared" ca="1" si="66"/>
        <v/>
      </c>
      <c r="S80" t="e">
        <f t="shared" ca="1" si="82"/>
        <v>#VALUE!</v>
      </c>
      <c r="T80">
        <f t="shared" ca="1" si="67"/>
        <v>1</v>
      </c>
      <c r="U80" t="e">
        <f t="shared" ca="1" si="83"/>
        <v>#VALUE!</v>
      </c>
      <c r="V80" t="str">
        <f t="shared" ca="1" si="68"/>
        <v/>
      </c>
      <c r="X80" t="str">
        <f t="shared" ca="1" si="69"/>
        <v/>
      </c>
      <c r="Y80" s="76" t="e">
        <f t="shared" ca="1" si="70"/>
        <v>#VALUE!</v>
      </c>
      <c r="AA80" t="str">
        <f t="shared" ca="1" si="71"/>
        <v/>
      </c>
      <c r="AB80" s="76" t="e">
        <f t="shared" ca="1" si="72"/>
        <v>#VALUE!</v>
      </c>
      <c r="AD80" t="str">
        <f t="shared" ca="1" si="73"/>
        <v/>
      </c>
      <c r="AE80" s="76" t="e">
        <f t="shared" ca="1" si="74"/>
        <v>#VALUE!</v>
      </c>
      <c r="AG80" t="str">
        <f t="shared" ca="1" si="75"/>
        <v/>
      </c>
      <c r="AH80" s="76" t="e">
        <f t="shared" ca="1" si="76"/>
        <v>#VALUE!</v>
      </c>
      <c r="AI80" s="76"/>
      <c r="AJ80" t="str">
        <f t="shared" ca="1" si="84"/>
        <v/>
      </c>
      <c r="AK80" s="76" t="e">
        <f t="shared" ca="1" si="85"/>
        <v>#VALUE!</v>
      </c>
      <c r="AM80" t="str">
        <f ca="1">IF(ISNUMBER(Index!$K79),Index!$N79,"")</f>
        <v/>
      </c>
      <c r="AN80" t="str">
        <f ca="1">IF(ISNUMBER(Index!$K79),Index!$K79,"")</f>
        <v/>
      </c>
      <c r="AO80" t="str">
        <f ca="1">IF(ISNUMBER(AN80),Index!$M79,"")</f>
        <v/>
      </c>
      <c r="AP80" t="str">
        <f t="shared" ca="1" si="77"/>
        <v/>
      </c>
      <c r="AQ80" t="str">
        <f t="shared" ca="1" si="78"/>
        <v/>
      </c>
      <c r="AR80" t="str">
        <f t="shared" ca="1" si="79"/>
        <v/>
      </c>
      <c r="AS80" t="str">
        <f ca="1">IFERROR(IF(N(ISNUMBER(AS$2)*$AN80)&gt;0,MIN($D$6,
SUMPRODUCT(N(OFFSET(AlleInstrumente!$C$1,AS$3,0,AS$4,1)=$AN80))
),0),"")</f>
        <v/>
      </c>
      <c r="AT80" t="str">
        <f ca="1">IFERROR(IF(N(ISNUMBER(AT$2)*$AN80)&gt;0,MIN($D$6,
SUMPRODUCT(N(OFFSET(AlleInstrumente!$C$1,AT$3,0,AT$4,1)=$AN80))
),0),"")</f>
        <v/>
      </c>
      <c r="AU80" t="str">
        <f ca="1">IFERROR(IF(N(ISNUMBER(AU$2)*$AN80)&gt;0,MIN($D$6,
SUMPRODUCT(N(OFFSET(AlleInstrumente!$C$1,AU$3,0,AU$4,1)=$AN80))
),0),"")</f>
        <v/>
      </c>
      <c r="AV80" t="str">
        <f ca="1">IFERROR(IF(N(ISNUMBER(AV$2)*$AN80)&gt;0,MIN($D$6,
SUMPRODUCT(N(OFFSET(AlleInstrumente!$C$1,AV$3,0,AV$4,1)=$AN80))
),0),"")</f>
        <v/>
      </c>
      <c r="AW80" t="str">
        <f ca="1">IFERROR(IF(N(ISNUMBER(AW$2)*$AN80)&gt;0,MIN($D$6,
SUMPRODUCT(N(OFFSET(AlleInstrumente!$C$1,AW$3,0,AW$4,1)=$AN80))
),0),"")</f>
        <v/>
      </c>
      <c r="AX80" t="str">
        <f ca="1">IFERROR(IF(N(ISNUMBER(AX$2)*$AN80)&gt;0,MIN($D$6,
SUMPRODUCT(N(OFFSET(AlleInstrumente!$C$1,AX$3,0,AX$4,1)=$AN80))
),0),"")</f>
        <v/>
      </c>
      <c r="AY80" t="str">
        <f ca="1">IFERROR(IF(N(ISNUMBER(AY$2)*$AN80)&gt;0,MIN($D$6,
SUMPRODUCT(N(OFFSET(AlleInstrumente!$C$1,AY$3,0,AY$4,1)=$AN80))
),0),"")</f>
        <v/>
      </c>
      <c r="AZ80" t="str">
        <f ca="1">IFERROR(IF(N(ISNUMBER(AZ$2)*$AN80)&gt;0,MIN($D$6,
SUMPRODUCT(N(OFFSET(AlleInstrumente!$C$1,AZ$3,0,AZ$4,1)=$AN80))
),0),"")</f>
        <v/>
      </c>
      <c r="BA80" t="str">
        <f ca="1">IFERROR(IF(N(ISNUMBER(BA$2)*$AN80)&gt;0,MIN($D$6,
SUMPRODUCT(N(OFFSET(AlleInstrumente!$C$1,BA$3,0,BA$4,1)=$AN80))
),0),"")</f>
        <v/>
      </c>
      <c r="BB80" t="str">
        <f ca="1">IFERROR(IF(N(ISNUMBER(BB$2)*$AN80)&gt;0,MIN($D$6,
SUMPRODUCT(N(OFFSET(AlleInstrumente!$C$1,BB$3,0,BB$4,1)=$AN80))
),0),"")</f>
        <v/>
      </c>
      <c r="BC80" t="str">
        <f ca="1">IFERROR(IF(N(ISNUMBER(BC$2)*$AN80)&gt;0,MIN($D$6,
SUMPRODUCT(N(OFFSET(AlleInstrumente!$C$1,BC$3,0,BC$4,1)=$AN80))
),0),"")</f>
        <v/>
      </c>
      <c r="BD80" t="str">
        <f ca="1">IFERROR(IF(N(ISNUMBER(BD$2)*$AN80)&gt;0,MIN($D$6,
SUMPRODUCT(N(OFFSET(AlleInstrumente!$C$1,BD$3,0,BD$4,1)=$AN80))
),0),"")</f>
        <v/>
      </c>
      <c r="BE80" t="str">
        <f ca="1">IFERROR(IF(N(ISNUMBER(BE$2)*$AN80)&gt;0,MIN($D$6,
SUMPRODUCT(N(OFFSET(AlleInstrumente!$C$1,BE$3,0,BE$4,1)=$AN80))
),0),"")</f>
        <v/>
      </c>
      <c r="BF80" t="str">
        <f ca="1">IFERROR(IF(N(ISNUMBER(BF$2)*$AN80)&gt;0,MIN($D$6,
SUMPRODUCT(N(OFFSET(AlleInstrumente!$C$1,BF$3,0,BF$4,1)=$AN80))
),0),"")</f>
        <v/>
      </c>
      <c r="BG80" t="str">
        <f ca="1">IFERROR(IF(N(ISNUMBER(BG$2)*$AN80)&gt;0,MIN($D$6,
SUMPRODUCT(N(OFFSET(AlleInstrumente!$C$1,BG$3,0,BG$4,1)=$AN80))
),0),"")</f>
        <v/>
      </c>
      <c r="BH80" t="str">
        <f ca="1">IFERROR(IF(N(ISNUMBER(BH$2)*$AN80)&gt;0,MIN($D$6,
SUMPRODUCT(N(OFFSET(AlleInstrumente!$C$1,BH$3,0,BH$4,1)=$AN80))
),0),"")</f>
        <v/>
      </c>
      <c r="BI80" t="str">
        <f ca="1">IFERROR(IF(N(ISNUMBER(BI$2)*$AN80)&gt;0,MIN($D$6,
SUMPRODUCT(N(OFFSET(AlleInstrumente!$C$1,BI$3,0,BI$4,1)=$AN80))
),0),"")</f>
        <v/>
      </c>
      <c r="BJ80" t="str">
        <f ca="1">IFERROR(IF(N(ISNUMBER(BJ$2)*$AN80)&gt;0,MIN($D$6,
SUMPRODUCT(N(OFFSET(AlleInstrumente!$C$1,BJ$3,0,BJ$4,1)=$AN80))
),0),"")</f>
        <v/>
      </c>
      <c r="BK80" t="str">
        <f ca="1">IFERROR(IF(N(ISNUMBER(BK$2)*$AN80)&gt;0,MIN($D$6,
SUMPRODUCT(N(OFFSET(AlleInstrumente!$C$1,BK$3,0,BK$4,1)=$AN80))
),0),"")</f>
        <v/>
      </c>
      <c r="BL80" t="str">
        <f ca="1">IFERROR(IF(N(ISNUMBER(BL$2)*$AN80)&gt;0,MIN($D$6,
SUMPRODUCT(N(OFFSET(AlleInstrumente!$C$1,BL$3,0,BL$4,1)=$AN80))
),0),"")</f>
        <v/>
      </c>
      <c r="BM80" t="str">
        <f ca="1">IFERROR(IF(N(ISNUMBER(BM$2)*$AN80)&gt;0,MIN($D$6,
SUMPRODUCT(N(OFFSET(AlleInstrumente!$C$1,BM$3,0,BM$4,1)=$AN80))
),0),"")</f>
        <v/>
      </c>
      <c r="BN80" t="str">
        <f ca="1">IFERROR(IF(N(ISNUMBER(BN$2)*$AN80)&gt;0,MIN($D$6,
SUMPRODUCT(N(OFFSET(AlleInstrumente!$C$1,BN$3,0,BN$4,1)=$AN80))
),0),"")</f>
        <v/>
      </c>
      <c r="BO80" t="str">
        <f ca="1">IFERROR(IF(N(ISNUMBER(BO$2)*$AN80)&gt;0,MIN($D$6,
SUMPRODUCT(N(OFFSET(AlleInstrumente!$C$1,BO$3,0,BO$4,1)=$AN80))
),0),"")</f>
        <v/>
      </c>
      <c r="BP80" t="str">
        <f ca="1">IFERROR(IF(N(ISNUMBER(BP$2)*$AN80)&gt;0,MIN($D$6,
SUMPRODUCT(N(OFFSET(AlleInstrumente!$C$1,BP$3,0,BP$4,1)=$AN80))
),0),"")</f>
        <v/>
      </c>
      <c r="BQ80" t="str">
        <f ca="1">IFERROR(IF(N(ISNUMBER(BQ$2)*$AN80)&gt;0,MIN($D$6,
SUMPRODUCT(N(OFFSET(AlleInstrumente!$C$1,BQ$3,0,BQ$4,1)=$AN80))
),0),"")</f>
        <v/>
      </c>
      <c r="BR80" t="str">
        <f ca="1">IFERROR(IF(N(ISNUMBER(BR$2)*$AN80)&gt;0,MIN($D$6,
SUMPRODUCT(N(OFFSET(AlleInstrumente!$C$1,BR$3,0,BR$4,1)=$AN80))
),0),"")</f>
        <v/>
      </c>
      <c r="BS80" t="str">
        <f ca="1">IFERROR(IF(N(ISNUMBER(BS$2)*$AN80)&gt;0,MIN($D$6,
SUMPRODUCT(N(OFFSET(AlleInstrumente!$C$1,BS$3,0,BS$4,1)=$AN80))
),0),"")</f>
        <v/>
      </c>
      <c r="BT80" t="str">
        <f ca="1">IFERROR(IF(N(ISNUMBER(BT$2)*$AN80)&gt;0,MIN($D$6,
SUMPRODUCT(N(OFFSET(AlleInstrumente!$C$1,BT$3,0,BT$4,1)=$AN80))
),0),"")</f>
        <v/>
      </c>
      <c r="BU80" t="str">
        <f ca="1">IFERROR(IF(N(ISNUMBER(BU$2)*$AN80)&gt;0,MIN($D$6,
SUMPRODUCT(N(OFFSET(AlleInstrumente!$C$1,BU$3,0,BU$4,1)=$AN80))
),0),"")</f>
        <v/>
      </c>
      <c r="BV80" t="str">
        <f ca="1">IFERROR(IF(N(ISNUMBER(BV$2)*$AN80)&gt;0,MIN($D$6,
SUMPRODUCT(N(OFFSET(AlleInstrumente!$C$1,BV$3,0,BV$4,1)=$AN80))
),0),"")</f>
        <v/>
      </c>
      <c r="BW80" t="str">
        <f ca="1">IFERROR(IF(N(ISNUMBER(BW$2)*$AN80)&gt;0,MIN($D$6,
SUMPRODUCT(N(OFFSET(AlleInstrumente!$C$1,BW$3,0,BW$4,1)=$AN80))
),0),"")</f>
        <v/>
      </c>
      <c r="BX80" t="str">
        <f ca="1">IFERROR(IF(N(ISNUMBER(BX$2)*$AN80)&gt;0,MIN($D$6,
SUMPRODUCT(N(OFFSET(AlleInstrumente!$C$1,BX$3,0,BX$4,1)=$AN80))
),0),"")</f>
        <v/>
      </c>
      <c r="BY80" t="str">
        <f ca="1">IFERROR(IF(N(ISNUMBER(BY$2)*$AN80)&gt;0,MIN($D$6,
SUMPRODUCT(N(OFFSET(AlleInstrumente!$C$1,BY$3,0,BY$4,1)=$AN80))
),0),"")</f>
        <v/>
      </c>
      <c r="BZ80" t="str">
        <f ca="1">IFERROR(IF(N(ISNUMBER(BZ$2)*$AN80)&gt;0,MIN($D$6,
SUMPRODUCT(N(OFFSET(AlleInstrumente!$C$1,BZ$3,0,BZ$4,1)=$AN80))
),0),"")</f>
        <v/>
      </c>
      <c r="CA80" t="str">
        <f ca="1">IFERROR(IF(N(ISNUMBER(CA$2)*$AN80)&gt;0,MIN($D$6,
SUMPRODUCT(N(OFFSET(AlleInstrumente!$C$1,CA$3,0,CA$4,1)=$AN80))
),0),"")</f>
        <v/>
      </c>
      <c r="CB80" t="str">
        <f ca="1">IFERROR(IF(N(ISNUMBER(CB$2)*$AN80)&gt;0,MIN($D$6,
SUMPRODUCT(N(OFFSET(AlleInstrumente!$C$1,CB$3,0,CB$4,1)=$AN80))
),0),"")</f>
        <v/>
      </c>
      <c r="CC80" t="str">
        <f ca="1">IFERROR(IF(N(ISNUMBER(CC$2)*$AN80)&gt;0,MIN($D$6,
SUMPRODUCT(N(OFFSET(AlleInstrumente!$C$1,CC$3,0,CC$4,1)=$AN80))
),0),"")</f>
        <v/>
      </c>
      <c r="CD80" t="str">
        <f ca="1">IFERROR(IF(N(ISNUMBER(CD$2)*$AN80)&gt;0,MIN($D$6,
SUMPRODUCT(N(OFFSET(AlleInstrumente!$C$1,CD$3,0,CD$4,1)=$AN80))
),0),"")</f>
        <v/>
      </c>
      <c r="CE80" t="str">
        <f ca="1">IFERROR(IF(N(ISNUMBER(CE$2)*$AN80)&gt;0,MIN($D$6,
SUMPRODUCT(N(OFFSET(AlleInstrumente!$C$1,CE$3,0,CE$4,1)=$AN80))
),0),"")</f>
        <v/>
      </c>
      <c r="CF80" t="str">
        <f ca="1">IFERROR(IF(N(ISNUMBER(CF$2)*$AN80)&gt;0,MIN($D$6,
SUMPRODUCT(N(OFFSET(AlleInstrumente!$C$1,CF$3,0,CF$4,1)=$AN80))
),0),"")</f>
        <v/>
      </c>
      <c r="CG80" t="str">
        <f ca="1">IFERROR(IF(N(ISNUMBER(CG$2)*$AN80)&gt;0,MIN($D$6,
SUMPRODUCT(N(OFFSET(AlleInstrumente!$C$1,CG$3,0,CG$4,1)=$AN80))
),0),"")</f>
        <v/>
      </c>
      <c r="CH80" t="str">
        <f ca="1">IFERROR(IF(N(ISNUMBER(CH$2)*$AN80)&gt;0,MIN($D$6,
SUMPRODUCT(N(OFFSET(AlleInstrumente!$C$1,CH$3,0,CH$4,1)=$AN80))
),0),"")</f>
        <v/>
      </c>
      <c r="CI80" t="str">
        <f ca="1">IFERROR(IF(N(ISNUMBER(CI$2)*$AN80)&gt;0,MIN($D$6,
SUMPRODUCT(N(OFFSET(AlleInstrumente!$C$1,CI$3,0,CI$4,1)=$AN80))
),0),"")</f>
        <v/>
      </c>
      <c r="CJ80" t="str">
        <f ca="1">IFERROR(IF(N(ISNUMBER(CJ$2)*$AN80)&gt;0,MIN($D$6,
SUMPRODUCT(N(OFFSET(AlleInstrumente!$C$1,CJ$3,0,CJ$4,1)=$AN80))
),0),"")</f>
        <v/>
      </c>
      <c r="CK80" t="str">
        <f ca="1">IFERROR(IF(N(ISNUMBER(CK$2)*$AN80)&gt;0,MIN($D$6,
SUMPRODUCT(N(OFFSET(AlleInstrumente!$C$1,CK$3,0,CK$4,1)=$AN80))
),0),"")</f>
        <v/>
      </c>
      <c r="CL80" t="str">
        <f ca="1">IFERROR(IF(N(ISNUMBER(CL$2)*$AN80)&gt;0,MIN($D$6,
SUMPRODUCT(N(OFFSET(AlleInstrumente!$C$1,CL$3,0,CL$4,1)=$AN80))
),0),"")</f>
        <v/>
      </c>
      <c r="CM80" t="str">
        <f ca="1">IFERROR(IF(N(ISNUMBER(CM$2)*$AN80)&gt;0,MIN($D$6,
SUMPRODUCT(N(OFFSET(AlleInstrumente!$C$1,CM$3,0,CM$4,1)=$AN80))
),0),"")</f>
        <v/>
      </c>
      <c r="CN80" t="str">
        <f ca="1">IFERROR(IF(N(ISNUMBER(CN$2)*$AN80)&gt;0,MIN($D$6,
SUMPRODUCT(N(OFFSET(AlleInstrumente!$C$1,CN$3,0,CN$4,1)=$AN80))
),0),"")</f>
        <v/>
      </c>
      <c r="CO80" t="str">
        <f ca="1">IFERROR(IF(N(ISNUMBER(CO$2)*$AN80)&gt;0,MIN($D$6,
SUMPRODUCT(N(OFFSET(AlleInstrumente!$C$1,CO$3,0,CO$4,1)=$AN80))
),0),"")</f>
        <v/>
      </c>
      <c r="CP80" t="str">
        <f ca="1">IFERROR(IF(N(ISNUMBER(CP$2)*$AN80)&gt;0,MIN($D$6,
SUMPRODUCT(N(OFFSET(AlleInstrumente!$C$1,CP$3,0,CP$4,1)=$AN80))
),0),"")</f>
        <v/>
      </c>
      <c r="CQ80" t="str">
        <f ca="1">IFERROR(IF(N(ISNUMBER(CQ$2)*$AN80)&gt;0,MIN($D$6,
SUMPRODUCT(N(OFFSET(AlleInstrumente!$C$1,CQ$3,0,CQ$4,1)=$AN80))
),0),"")</f>
        <v/>
      </c>
      <c r="CR80" t="str">
        <f ca="1">IFERROR(IF(N(ISNUMBER(CR$2)*$AN80)&gt;0,MIN($D$6,
SUMPRODUCT(N(OFFSET(AlleInstrumente!$C$1,CR$3,0,CR$4,1)=$AN80))
),0),"")</f>
        <v/>
      </c>
      <c r="CS80" t="str">
        <f ca="1">IFERROR(IF(N(ISNUMBER(CS$2)*$AN80)&gt;0,MIN($D$6,
SUMPRODUCT(N(OFFSET(AlleInstrumente!$C$1,CS$3,0,CS$4,1)=$AN80))
),0),"")</f>
        <v/>
      </c>
      <c r="CT80" t="str">
        <f ca="1">IFERROR(IF(N(ISNUMBER(CT$2)*$AN80)&gt;0,MIN($D$6,
SUMPRODUCT(N(OFFSET(AlleInstrumente!$C$1,CT$3,0,CT$4,1)=$AN80))
),0),"")</f>
        <v/>
      </c>
      <c r="CU80" t="str">
        <f ca="1">IFERROR(IF(N(ISNUMBER(CU$2)*$AN80)&gt;0,MIN($D$6,
SUMPRODUCT(N(OFFSET(AlleInstrumente!$C$1,CU$3,0,CU$4,1)=$AN80))
),0),"")</f>
        <v/>
      </c>
      <c r="CV80" t="str">
        <f ca="1">IFERROR(IF(N(ISNUMBER(CV$2)*$AN80)&gt;0,MIN($D$6,
SUMPRODUCT(N(OFFSET(AlleInstrumente!$C$1,CV$3,0,CV$4,1)=$AN80))
),0),"")</f>
        <v/>
      </c>
      <c r="CW80" t="str">
        <f ca="1">IFERROR(IF(N(ISNUMBER(CW$2)*$AN80)&gt;0,MIN($D$6,
SUMPRODUCT(N(OFFSET(AlleInstrumente!$C$1,CW$3,0,CW$4,1)=$AN80))
),0),"")</f>
        <v/>
      </c>
      <c r="CX80" t="str">
        <f ca="1">IFERROR(IF(N(ISNUMBER(CX$2)*$AN80)&gt;0,MIN($D$6,
SUMPRODUCT(N(OFFSET(AlleInstrumente!$C$1,CX$3,0,CX$4,1)=$AN80))
),0),"")</f>
        <v/>
      </c>
      <c r="CY80" t="str">
        <f ca="1">IFERROR(IF(N(ISNUMBER(CY$2)*$AN80)&gt;0,MIN($D$6,
SUMPRODUCT(N(OFFSET(AlleInstrumente!$C$1,CY$3,0,CY$4,1)=$AN80))
),0),"")</f>
        <v/>
      </c>
      <c r="CZ80" t="str">
        <f ca="1">IFERROR(IF(N(ISNUMBER(CZ$2)*$AN80)&gt;0,MIN($D$6,
SUMPRODUCT(N(OFFSET(AlleInstrumente!$C$1,CZ$3,0,CZ$4,1)=$AN80))
),0),"")</f>
        <v/>
      </c>
      <c r="DA80" t="str">
        <f ca="1">IFERROR(IF(N(ISNUMBER(DA$2)*$AN80)&gt;0,MIN($D$6,
SUMPRODUCT(N(OFFSET(AlleInstrumente!$C$1,DA$3,0,DA$4,1)=$AN80))
),0),"")</f>
        <v/>
      </c>
      <c r="DB80" t="str">
        <f ca="1">IFERROR(IF(N(ISNUMBER(DB$2)*$AN80)&gt;0,MIN($D$6,
SUMPRODUCT(N(OFFSET(AlleInstrumente!$C$1,DB$3,0,DB$4,1)=$AN80))
),0),"")</f>
        <v/>
      </c>
      <c r="DC80" t="str">
        <f ca="1">IFERROR(IF(N(ISNUMBER(DC$2)*$AN80)&gt;0,MIN($D$6,
SUMPRODUCT(N(OFFSET(AlleInstrumente!$C$1,DC$3,0,DC$4,1)=$AN80))
),0),"")</f>
        <v/>
      </c>
      <c r="DD80" t="str">
        <f ca="1">IFERROR(IF(N(ISNUMBER(DD$2)*$AN80)&gt;0,MIN($D$6,
SUMPRODUCT(N(OFFSET(AlleInstrumente!$C$1,DD$3,0,DD$4,1)=$AN80))
),0),"")</f>
        <v/>
      </c>
      <c r="DE80" t="str">
        <f ca="1">IFERROR(IF(N(ISNUMBER(DE$2)*$AN80)&gt;0,MIN($D$6,
SUMPRODUCT(N(OFFSET(AlleInstrumente!$C$1,DE$3,0,DE$4,1)=$AN80))
),0),"")</f>
        <v/>
      </c>
      <c r="DF80" t="str">
        <f ca="1">IFERROR(IF(N(ISNUMBER(DF$2)*$AN80)&gt;0,MIN($D$6,
SUMPRODUCT(N(OFFSET(AlleInstrumente!$C$1,DF$3,0,DF$4,1)=$AN80))
),0),"")</f>
        <v/>
      </c>
      <c r="DG80" t="str">
        <f ca="1">IFERROR(IF(N(ISNUMBER(DG$2)*$AN80)&gt;0,MIN($D$6,
SUMPRODUCT(N(OFFSET(AlleInstrumente!$C$1,DG$3,0,DG$4,1)=$AN80))
),0),"")</f>
        <v/>
      </c>
      <c r="DH80" t="str">
        <f ca="1">IFERROR(IF(N(ISNUMBER(DH$2)*$AN80)&gt;0,MIN($D$6,
SUMPRODUCT(N(OFFSET(AlleInstrumente!$C$1,DH$3,0,DH$4,1)=$AN80))
),0),"")</f>
        <v/>
      </c>
      <c r="DI80" t="str">
        <f ca="1">IFERROR(IF(N(ISNUMBER(DI$2)*$AN80)&gt;0,MIN($D$6,
SUMPRODUCT(N(OFFSET(AlleInstrumente!$C$1,DI$3,0,DI$4,1)=$AN80))
),0),"")</f>
        <v/>
      </c>
      <c r="DJ80" t="str">
        <f ca="1">IFERROR(IF(N(ISNUMBER(DJ$2)*$AN80)&gt;0,MIN($D$6,
SUMPRODUCT(N(OFFSET(AlleInstrumente!$C$1,DJ$3,0,DJ$4,1)=$AN80))
),0),"")</f>
        <v/>
      </c>
      <c r="DK80" t="str">
        <f ca="1">IFERROR(IF(N(ISNUMBER(DK$2)*$AN80)&gt;0,MIN($D$6,
SUMPRODUCT(N(OFFSET(AlleInstrumente!$C$1,DK$3,0,DK$4,1)=$AN80))
),0),"")</f>
        <v/>
      </c>
      <c r="DL80" t="str">
        <f ca="1">IFERROR(IF(N(ISNUMBER(DL$2)*$AN80)&gt;0,MIN($D$6,
SUMPRODUCT(N(OFFSET(AlleInstrumente!$C$1,DL$3,0,DL$4,1)=$AN80))
),0),"")</f>
        <v/>
      </c>
      <c r="DM80" t="str">
        <f ca="1">IFERROR(IF(N(ISNUMBER(DM$2)*$AN80)&gt;0,MIN($D$6,
SUMPRODUCT(N(OFFSET(AlleInstrumente!$C$1,DM$3,0,DM$4,1)=$AN80))
),0),"")</f>
        <v/>
      </c>
      <c r="DN80" t="str">
        <f ca="1">IFERROR(IF(N(ISNUMBER(DN$2)*$AN80)&gt;0,MIN($D$6,
SUMPRODUCT(N(OFFSET(AlleInstrumente!$C$1,DN$3,0,DN$4,1)=$AN80))
),0),"")</f>
        <v/>
      </c>
      <c r="DO80" t="str">
        <f ca="1">IFERROR(IF(N(ISNUMBER(DO$2)*$AN80)&gt;0,MIN($D$6,
SUMPRODUCT(N(OFFSET(AlleInstrumente!$C$1,DO$3,0,DO$4,1)=$AN80))
),0),"")</f>
        <v/>
      </c>
      <c r="DP80" t="str">
        <f ca="1">IFERROR(IF(N(ISNUMBER(DP$2)*$AN80)&gt;0,MIN($D$6,
SUMPRODUCT(N(OFFSET(AlleInstrumente!$C$1,DP$3,0,DP$4,1)=$AN80))
),0),"")</f>
        <v/>
      </c>
      <c r="DQ80" t="str">
        <f ca="1">IFERROR(IF(N(ISNUMBER(DQ$2)*$AN80)&gt;0,MIN($D$6,
SUMPRODUCT(N(OFFSET(AlleInstrumente!$C$1,DQ$3,0,DQ$4,1)=$AN80))
),0),"")</f>
        <v/>
      </c>
      <c r="DR80" t="str">
        <f ca="1">IFERROR(IF(N(ISNUMBER(DR$2)*$AN80)&gt;0,MIN($D$6,
SUMPRODUCT(N(OFFSET(AlleInstrumente!$C$1,DR$3,0,DR$4,1)=$AN80))
),0),"")</f>
        <v/>
      </c>
      <c r="DS80" t="str">
        <f ca="1">IFERROR(IF(N(ISNUMBER(DS$2)*$AN80)&gt;0,MIN($D$6,
SUMPRODUCT(N(OFFSET(AlleInstrumente!$C$1,DS$3,0,DS$4,1)=$AN80))
),0),"")</f>
        <v/>
      </c>
      <c r="DT80" t="str">
        <f ca="1">IFERROR(IF(N(ISNUMBER(DT$2)*$AN80)&gt;0,MIN($D$6,
SUMPRODUCT(N(OFFSET(AlleInstrumente!$C$1,DT$3,0,DT$4,1)=$AN80))
),0),"")</f>
        <v/>
      </c>
      <c r="DU80" t="str">
        <f ca="1">IFERROR(IF(N(ISNUMBER(DU$2)*$AN80)&gt;0,MIN($D$6,
SUMPRODUCT(N(OFFSET(AlleInstrumente!$C$1,DU$3,0,DU$4,1)=$AN80))
),0),"")</f>
        <v/>
      </c>
      <c r="DV80" t="str">
        <f ca="1">IFERROR(IF(N(ISNUMBER(DV$2)*$AN80)&gt;0,MIN($D$6,
SUMPRODUCT(N(OFFSET(AlleInstrumente!$C$1,DV$3,0,DV$4,1)=$AN80))
),0),"")</f>
        <v/>
      </c>
      <c r="DW80" t="str">
        <f ca="1">IFERROR(IF(N(ISNUMBER(DW$2)*$AN80)&gt;0,MIN($D$6,
SUMPRODUCT(N(OFFSET(AlleInstrumente!$C$1,DW$3,0,DW$4,1)=$AN80))
),0),"")</f>
        <v/>
      </c>
      <c r="DX80" t="str">
        <f ca="1">IFERROR(IF(N(ISNUMBER(DX$2)*$AN80)&gt;0,MIN($D$6,
SUMPRODUCT(N(OFFSET(AlleInstrumente!$C$1,DX$3,0,DX$4,1)=$AN80))
),0),"")</f>
        <v/>
      </c>
      <c r="DY80" t="str">
        <f ca="1">IFERROR(IF(N(ISNUMBER(DY$2)*$AN80)&gt;0,MIN($D$6,
SUMPRODUCT(N(OFFSET(AlleInstrumente!$C$1,DY$3,0,DY$4,1)=$AN80))
),0),"")</f>
        <v/>
      </c>
      <c r="DZ80" t="str">
        <f ca="1">IFERROR(IF(N(ISNUMBER(DZ$2)*$AN80)&gt;0,MIN($D$6,
SUMPRODUCT(N(OFFSET(AlleInstrumente!$C$1,DZ$3,0,DZ$4,1)=$AN80))
),0),"")</f>
        <v/>
      </c>
      <c r="EA80" t="str">
        <f ca="1">IFERROR(IF(N(ISNUMBER(EA$2)*$AN80)&gt;0,MIN($D$6,
SUMPRODUCT(N(OFFSET(AlleInstrumente!$C$1,EA$3,0,EA$4,1)=$AN80))
),0),"")</f>
        <v/>
      </c>
      <c r="EB80" t="str">
        <f ca="1">IFERROR(IF(N(ISNUMBER(EB$2)*$AN80)&gt;0,MIN($D$6,
SUMPRODUCT(N(OFFSET(AlleInstrumente!$C$1,EB$3,0,EB$4,1)=$AN80))
),0),"")</f>
        <v/>
      </c>
      <c r="EC80" t="str">
        <f ca="1">IFERROR(IF(N(ISNUMBER(EC$2)*$AN80)&gt;0,MIN($D$6,
SUMPRODUCT(N(OFFSET(AlleInstrumente!$C$1,EC$3,0,EC$4,1)=$AN80))
),0),"")</f>
        <v/>
      </c>
      <c r="ED80" t="str">
        <f ca="1">IFERROR(IF(N(ISNUMBER(ED$2)*$AN80)&gt;0,MIN($D$6,
SUMPRODUCT(N(OFFSET(AlleInstrumente!$C$1,ED$3,0,ED$4,1)=$AN80))
),0),"")</f>
        <v/>
      </c>
      <c r="EE80" t="str">
        <f ca="1">IFERROR(IF(N(ISNUMBER(EE$2)*$AN80)&gt;0,MIN($D$6,
SUMPRODUCT(N(OFFSET(AlleInstrumente!$C$1,EE$3,0,EE$4,1)=$AN80))
),0),"")</f>
        <v/>
      </c>
      <c r="EF80" t="str">
        <f ca="1">IFERROR(IF(N(ISNUMBER(EF$2)*$AN80)&gt;0,MIN($D$6,
SUMPRODUCT(N(OFFSET(AlleInstrumente!$C$1,EF$3,0,EF$4,1)=$AN80))
),0),"")</f>
        <v/>
      </c>
      <c r="EG80" t="str">
        <f ca="1">IFERROR(IF(N(ISNUMBER(EG$2)*$AN80)&gt;0,MIN($D$6,
SUMPRODUCT(N(OFFSET(AlleInstrumente!$C$1,EG$3,0,EG$4,1)=$AN80))
),0),"")</f>
        <v/>
      </c>
      <c r="EH80" t="str">
        <f ca="1">IFERROR(IF(N(ISNUMBER(EH$2)*$AN80)&gt;0,MIN($D$6,
SUMPRODUCT(N(OFFSET(AlleInstrumente!$C$1,EH$3,0,EH$4,1)=$AN80))
),0),"")</f>
        <v/>
      </c>
      <c r="EI80" t="str">
        <f ca="1">IFERROR(IF(N(ISNUMBER(EI$2)*$AN80)&gt;0,MIN($D$6,
SUMPRODUCT(N(OFFSET(AlleInstrumente!$C$1,EI$3,0,EI$4,1)=$AN80))
),0),"")</f>
        <v/>
      </c>
      <c r="EJ80" t="str">
        <f ca="1">IFERROR(IF(N(ISNUMBER(EJ$2)*$AN80)&gt;0,MIN($D$6,
SUMPRODUCT(N(OFFSET(AlleInstrumente!$C$1,EJ$3,0,EJ$4,1)=$AN80))
),0),"")</f>
        <v/>
      </c>
      <c r="EK80" t="str">
        <f ca="1">IFERROR(IF(N(ISNUMBER(EK$2)*$AN80)&gt;0,MIN($D$6,
SUMPRODUCT(N(OFFSET(AlleInstrumente!$C$1,EK$3,0,EK$4,1)=$AN80))
),0),"")</f>
        <v/>
      </c>
      <c r="EL80" t="str">
        <f ca="1">IFERROR(IF(N(ISNUMBER(EL$2)*$AN80)&gt;0,MIN($D$6,
SUMPRODUCT(N(OFFSET(AlleInstrumente!$C$1,EL$3,0,EL$4,1)=$AN80))
),0),"")</f>
        <v/>
      </c>
      <c r="EM80" t="str">
        <f ca="1">IFERROR(IF(N(ISNUMBER(EM$2)*$AN80)&gt;0,MIN($D$6,
SUMPRODUCT(N(OFFSET(AlleInstrumente!$C$1,EM$3,0,EM$4,1)=$AN80))
),0),"")</f>
        <v/>
      </c>
      <c r="EN80" t="str">
        <f ca="1">IFERROR(IF(N(ISNUMBER(EN$2)*$AN80)&gt;0,MIN($D$6,
SUMPRODUCT(N(OFFSET(AlleInstrumente!$C$1,EN$3,0,EN$4,1)=$AN80))
),0),"")</f>
        <v/>
      </c>
      <c r="EO80" t="str">
        <f ca="1">IFERROR(IF(N(ISNUMBER(EO$2)*$AN80)&gt;0,MIN($D$6,
SUMPRODUCT(N(OFFSET(AlleInstrumente!$C$1,EO$3,0,EO$4,1)=$AN80))
),0),"")</f>
        <v/>
      </c>
      <c r="EP80" t="str">
        <f ca="1">IFERROR(IF(N(ISNUMBER(EP$2)*$AN80)&gt;0,MIN($D$6,
SUMPRODUCT(N(OFFSET(AlleInstrumente!$C$1,EP$3,0,EP$4,1)=$AN80))
),0),"")</f>
        <v/>
      </c>
      <c r="EQ80" t="str">
        <f ca="1">IFERROR(IF(N(ISNUMBER(EQ$2)*$AN80)&gt;0,MIN($D$6,
SUMPRODUCT(N(OFFSET(AlleInstrumente!$C$1,EQ$3,0,EQ$4,1)=$AN80))
),0),"")</f>
        <v/>
      </c>
      <c r="ER80" t="str">
        <f ca="1">IFERROR(IF(N(ISNUMBER(ER$2)*$AN80)&gt;0,MIN($D$6,
SUMPRODUCT(N(OFFSET(AlleInstrumente!$C$1,ER$3,0,ER$4,1)=$AN80))
),0),"")</f>
        <v/>
      </c>
      <c r="ES80" t="str">
        <f ca="1">IFERROR(IF(N(ISNUMBER(ES$2)*$AN80)&gt;0,MIN($D$6,
SUMPRODUCT(N(OFFSET(AlleInstrumente!$C$1,ES$3,0,ES$4,1)=$AN80))
),0),"")</f>
        <v/>
      </c>
      <c r="ET80" t="str">
        <f ca="1">IFERROR(IF(N(ISNUMBER(ET$2)*$AN80)&gt;0,MIN($D$6,
SUMPRODUCT(N(OFFSET(AlleInstrumente!$C$1,ET$3,0,ET$4,1)=$AN80))
),0),"")</f>
        <v/>
      </c>
      <c r="EU80" t="str">
        <f ca="1">IFERROR(IF(N(ISNUMBER(EU$2)*$AN80)&gt;0,MIN($D$6,
SUMPRODUCT(N(OFFSET(AlleInstrumente!$C$1,EU$3,0,EU$4,1)=$AN80))
),0),"")</f>
        <v/>
      </c>
      <c r="EV80" t="str">
        <f ca="1">IFERROR(IF(N(ISNUMBER(EV$2)*$AN80)&gt;0,MIN($D$6,
SUMPRODUCT(N(OFFSET(AlleInstrumente!$C$1,EV$3,0,EV$4,1)=$AN80))
),0),"")</f>
        <v/>
      </c>
      <c r="EW80" t="str">
        <f ca="1">IFERROR(IF(N(ISNUMBER(EW$2)*$AN80)&gt;0,MIN($D$6,
SUMPRODUCT(N(OFFSET(AlleInstrumente!$C$1,EW$3,0,EW$4,1)=$AN80))
),0),"")</f>
        <v/>
      </c>
      <c r="EX80" t="str">
        <f ca="1">IFERROR(IF(N(ISNUMBER(EX$2)*$AN80)&gt;0,MIN($D$6,
SUMPRODUCT(N(OFFSET(AlleInstrumente!$C$1,EX$3,0,EX$4,1)=$AN80))
),0),"")</f>
        <v/>
      </c>
      <c r="EY80" t="str">
        <f ca="1">IFERROR(IF(N(ISNUMBER(EY$2)*$AN80)&gt;0,MIN($D$6,
SUMPRODUCT(N(OFFSET(AlleInstrumente!$C$1,EY$3,0,EY$4,1)=$AN80))
),0),"")</f>
        <v/>
      </c>
      <c r="EZ80" t="str">
        <f ca="1">IFERROR(IF(N(ISNUMBER(EZ$2)*$AN80)&gt;0,MIN($D$6,
SUMPRODUCT(N(OFFSET(AlleInstrumente!$C$1,EZ$3,0,EZ$4,1)=$AN80))
),0),"")</f>
        <v/>
      </c>
      <c r="FA80" t="str">
        <f ca="1">IFERROR(IF(N(ISNUMBER(FA$2)*$AN80)&gt;0,MIN($D$6,
SUMPRODUCT(N(OFFSET(AlleInstrumente!$C$1,FA$3,0,FA$4,1)=$AN80))
),0),"")</f>
        <v/>
      </c>
      <c r="FB80" t="str">
        <f ca="1">IFERROR(IF(N(ISNUMBER(FB$2)*$AN80)&gt;0,MIN($D$6,
SUMPRODUCT(N(OFFSET(AlleInstrumente!$C$1,FB$3,0,FB$4,1)=$AN80))
),0),"")</f>
        <v/>
      </c>
      <c r="FC80" t="str">
        <f ca="1">IFERROR(IF(N(ISNUMBER(FC$2)*$AN80)&gt;0,MIN($D$6,
SUMPRODUCT(N(OFFSET(AlleInstrumente!$C$1,FC$3,0,FC$4,1)=$AN80))
),0),"")</f>
        <v/>
      </c>
      <c r="FD80" t="str">
        <f ca="1">IFERROR(IF(N(ISNUMBER(FD$2)*$AN80)&gt;0,MIN($D$6,
SUMPRODUCT(N(OFFSET(AlleInstrumente!$C$1,FD$3,0,FD$4,1)=$AN80))
),0),"")</f>
        <v/>
      </c>
      <c r="FE80" t="str">
        <f ca="1">IFERROR(IF(N(ISNUMBER(FE$2)*$AN80)&gt;0,MIN($D$6,
SUMPRODUCT(N(OFFSET(AlleInstrumente!$C$1,FE$3,0,FE$4,1)=$AN80))
),0),"")</f>
        <v/>
      </c>
      <c r="FF80" t="str">
        <f ca="1">IFERROR(IF(N(ISNUMBER(FF$2)*$AN80)&gt;0,MIN($D$6,
SUMPRODUCT(N(OFFSET(AlleInstrumente!$C$1,FF$3,0,FF$4,1)=$AN80))
),0),"")</f>
        <v/>
      </c>
      <c r="FG80" t="str">
        <f ca="1">IFERROR(IF(N(ISNUMBER(FG$2)*$AN80)&gt;0,MIN($D$6,
SUMPRODUCT(N(OFFSET(AlleInstrumente!$C$1,FG$3,0,FG$4,1)=$AN80))
),0),"")</f>
        <v/>
      </c>
      <c r="FH80" t="str">
        <f ca="1">IFERROR(IF(N(ISNUMBER(FH$2)*$AN80)&gt;0,MIN($D$6,
SUMPRODUCT(N(OFFSET(AlleInstrumente!$C$1,FH$3,0,FH$4,1)=$AN80))
),0),"")</f>
        <v/>
      </c>
      <c r="FI80" t="str">
        <f ca="1">IFERROR(IF(N(ISNUMBER(FI$2)*$AN80)&gt;0,MIN($D$6,
SUMPRODUCT(N(OFFSET(AlleInstrumente!$C$1,FI$3,0,FI$4,1)=$AN80))
),0),"")</f>
        <v/>
      </c>
      <c r="FJ80" t="str">
        <f ca="1">IFERROR(IF(N(ISNUMBER(FJ$2)*$AN80)&gt;0,MIN($D$6,
SUMPRODUCT(N(OFFSET(AlleInstrumente!$C$1,FJ$3,0,FJ$4,1)=$AN80))
),0),"")</f>
        <v/>
      </c>
      <c r="FK80" t="str">
        <f ca="1">IFERROR(IF(N(ISNUMBER(FK$2)*$AN80)&gt;0,MIN($D$6,
SUMPRODUCT(N(OFFSET(AlleInstrumente!$C$1,FK$3,0,FK$4,1)=$AN80))
),0),"")</f>
        <v/>
      </c>
      <c r="FL80" t="str">
        <f ca="1">IFERROR(IF(N(ISNUMBER(FL$2)*$AN80)&gt;0,MIN($D$6,
SUMPRODUCT(N(OFFSET(AlleInstrumente!$C$1,FL$3,0,FL$4,1)=$AN80))
),0),"")</f>
        <v/>
      </c>
      <c r="FM80" t="str">
        <f ca="1">IFERROR(IF(N(ISNUMBER(FM$2)*$AN80)&gt;0,MIN($D$6,
SUMPRODUCT(N(OFFSET(AlleInstrumente!$C$1,FM$3,0,FM$4,1)=$AN80))
),0),"")</f>
        <v/>
      </c>
      <c r="FN80" t="str">
        <f ca="1">IFERROR(IF(N(ISNUMBER(FN$2)*$AN80)&gt;0,MIN($D$6,
SUMPRODUCT(N(OFFSET(AlleInstrumente!$C$1,FN$3,0,FN$4,1)=$AN80))
),0),"")</f>
        <v/>
      </c>
      <c r="FO80" t="str">
        <f ca="1">IFERROR(IF(N(ISNUMBER(FO$2)*$AN80)&gt;0,MIN($D$6,
SUMPRODUCT(N(OFFSET(AlleInstrumente!$C$1,FO$3,0,FO$4,1)=$AN80))
),0),"")</f>
        <v/>
      </c>
      <c r="FP80" t="str">
        <f ca="1">IFERROR(IF(N(ISNUMBER(FP$2)*$AN80)&gt;0,MIN($D$6,
SUMPRODUCT(N(OFFSET(AlleInstrumente!$C$1,FP$3,0,FP$4,1)=$AN80))
),0),"")</f>
        <v/>
      </c>
      <c r="FQ80" t="str">
        <f ca="1">IFERROR(IF(N(ISNUMBER(FQ$2)*$AN80)&gt;0,MIN($D$6,
SUMPRODUCT(N(OFFSET(AlleInstrumente!$C$1,FQ$3,0,FQ$4,1)=$AN80))
),0),"")</f>
        <v/>
      </c>
      <c r="FR80" t="str">
        <f ca="1">IFERROR(IF(N(ISNUMBER(FR$2)*$AN80)&gt;0,MIN($D$6,
SUMPRODUCT(N(OFFSET(AlleInstrumente!$C$1,FR$3,0,FR$4,1)=$AN80))
),0),"")</f>
        <v/>
      </c>
      <c r="FS80" t="str">
        <f ca="1">IFERROR(IF(N(ISNUMBER(FS$2)*$AN80)&gt;0,MIN($D$6,
SUMPRODUCT(N(OFFSET(AlleInstrumente!$C$1,FS$3,0,FS$4,1)=$AN80))
),0),"")</f>
        <v/>
      </c>
      <c r="FT80" t="str">
        <f ca="1">IFERROR(IF(N(ISNUMBER(FT$2)*$AN80)&gt;0,MIN($D$6,
SUMPRODUCT(N(OFFSET(AlleInstrumente!$C$1,FT$3,0,FT$4,1)=$AN80))
),0),"")</f>
        <v/>
      </c>
      <c r="FU80" t="str">
        <f ca="1">IFERROR(IF(N(ISNUMBER(FU$2)*$AN80)&gt;0,MIN($D$6,
SUMPRODUCT(N(OFFSET(AlleInstrumente!$C$1,FU$3,0,FU$4,1)=$AN80))
),0),"")</f>
        <v/>
      </c>
      <c r="FV80" t="str">
        <f ca="1">IFERROR(IF(N(ISNUMBER(FV$2)*$AN80)&gt;0,MIN($D$6,
SUMPRODUCT(N(OFFSET(AlleInstrumente!$C$1,FV$3,0,FV$4,1)=$AN80))
),0),"")</f>
        <v/>
      </c>
      <c r="FW80" t="str">
        <f ca="1">IFERROR(IF(N(ISNUMBER(FW$2)*$AN80)&gt;0,MIN($D$6,
SUMPRODUCT(N(OFFSET(AlleInstrumente!$C$1,FW$3,0,FW$4,1)=$AN80))
),0),"")</f>
        <v/>
      </c>
      <c r="FX80" t="str">
        <f ca="1">IFERROR(IF(N(ISNUMBER(FX$2)*$AN80)&gt;0,MIN($D$6,
SUMPRODUCT(N(OFFSET(AlleInstrumente!$C$1,FX$3,0,FX$4,1)=$AN80))
),0),"")</f>
        <v/>
      </c>
      <c r="FY80" t="str">
        <f ca="1">IFERROR(IF(N(ISNUMBER(FY$2)*$AN80)&gt;0,MIN($D$6,
SUMPRODUCT(N(OFFSET(AlleInstrumente!$C$1,FY$3,0,FY$4,1)=$AN80))
),0),"")</f>
        <v/>
      </c>
      <c r="FZ80" t="str">
        <f ca="1">IFERROR(IF(N(ISNUMBER(FZ$2)*$AN80)&gt;0,MIN($D$6,
SUMPRODUCT(N(OFFSET(AlleInstrumente!$C$1,FZ$3,0,FZ$4,1)=$AN80))
),0),"")</f>
        <v/>
      </c>
      <c r="GA80" t="str">
        <f ca="1">IFERROR(IF(N(ISNUMBER(GA$2)*$AN80)&gt;0,MIN($D$6,
SUMPRODUCT(N(OFFSET(AlleInstrumente!$C$1,GA$3,0,GA$4,1)=$AN80))
),0),"")</f>
        <v/>
      </c>
      <c r="GB80" t="str">
        <f ca="1">IFERROR(IF(N(ISNUMBER(GB$2)*$AN80)&gt;0,MIN($D$6,
SUMPRODUCT(N(OFFSET(AlleInstrumente!$C$1,GB$3,0,GB$4,1)=$AN80))
),0),"")</f>
        <v/>
      </c>
      <c r="GC80" t="str">
        <f ca="1">IFERROR(IF(N(ISNUMBER(GC$2)*$AN80)&gt;0,MIN($D$6,
SUMPRODUCT(N(OFFSET(AlleInstrumente!$C$1,GC$3,0,GC$4,1)=$AN80))
),0),"")</f>
        <v/>
      </c>
      <c r="GD80" t="str">
        <f ca="1">IFERROR(IF(N(ISNUMBER(GD$2)*$AN80)&gt;0,MIN($D$6,
SUMPRODUCT(N(OFFSET(AlleInstrumente!$C$1,GD$3,0,GD$4,1)=$AN80))
),0),"")</f>
        <v/>
      </c>
      <c r="GE80" t="str">
        <f ca="1">IFERROR(IF(N(ISNUMBER(GE$2)*$AN80)&gt;0,MIN($D$6,
SUMPRODUCT(N(OFFSET(AlleInstrumente!$C$1,GE$3,0,GE$4,1)=$AN80))
),0),"")</f>
        <v/>
      </c>
      <c r="GF80" t="str">
        <f ca="1">IFERROR(IF(N(ISNUMBER(GF$2)*$AN80)&gt;0,MIN($D$6,
SUMPRODUCT(N(OFFSET(AlleInstrumente!$C$1,GF$3,0,GF$4,1)=$AN80))
),0),"")</f>
        <v/>
      </c>
      <c r="GG80" t="str">
        <f ca="1">IFERROR(IF(N(ISNUMBER(GG$2)*$AN80)&gt;0,MIN($D$6,
SUMPRODUCT(N(OFFSET(AlleInstrumente!$C$1,GG$3,0,GG$4,1)=$AN80))
),0),"")</f>
        <v/>
      </c>
      <c r="GH80" t="str">
        <f ca="1">IFERROR(IF(N(ISNUMBER(GH$2)*$AN80)&gt;0,MIN($D$6,
SUMPRODUCT(N(OFFSET(AlleInstrumente!$C$1,GH$3,0,GH$4,1)=$AN80))
),0),"")</f>
        <v/>
      </c>
      <c r="GI80" t="str">
        <f ca="1">IFERROR(IF(N(ISNUMBER(GI$2)*$AN80)&gt;0,MIN($D$6,
SUMPRODUCT(N(OFFSET(AlleInstrumente!$C$1,GI$3,0,GI$4,1)=$AN80))
),0),"")</f>
        <v/>
      </c>
      <c r="GJ80" t="str">
        <f ca="1">IFERROR(IF(N(ISNUMBER(GJ$2)*$AN80)&gt;0,MIN($D$6,
SUMPRODUCT(N(OFFSET(AlleInstrumente!$C$1,GJ$3,0,GJ$4,1)=$AN80))
),0),"")</f>
        <v/>
      </c>
      <c r="GK80" t="str">
        <f ca="1">IFERROR(IF(N(ISNUMBER(GK$2)*$AN80)&gt;0,MIN($D$6,
SUMPRODUCT(N(OFFSET(AlleInstrumente!$C$1,GK$3,0,GK$4,1)=$AN80))
),0),"")</f>
        <v/>
      </c>
      <c r="GL80" t="str">
        <f ca="1">IFERROR(IF(N(ISNUMBER(GL$2)*$AN80)&gt;0,MIN($D$6,
SUMPRODUCT(N(OFFSET(AlleInstrumente!$C$1,GL$3,0,GL$4,1)=$AN80))
),0),"")</f>
        <v/>
      </c>
      <c r="GM80" t="str">
        <f ca="1">IFERROR(IF(N(ISNUMBER(GM$2)*$AN80)&gt;0,MIN($D$6,
SUMPRODUCT(N(OFFSET(AlleInstrumente!$C$1,GM$3,0,GM$4,1)=$AN80))
),0),"")</f>
        <v/>
      </c>
      <c r="GN80" t="str">
        <f ca="1">IFERROR(IF(N(ISNUMBER(GN$2)*$AN80)&gt;0,MIN($D$6,
SUMPRODUCT(N(OFFSET(AlleInstrumente!$C$1,GN$3,0,GN$4,1)=$AN80))
),0),"")</f>
        <v/>
      </c>
      <c r="GO80" t="str">
        <f ca="1">IFERROR(IF(N(ISNUMBER(GO$2)*$AN80)&gt;0,MIN($D$6,
SUMPRODUCT(N(OFFSET(AlleInstrumente!$C$1,GO$3,0,GO$4,1)=$AN80))
),0),"")</f>
        <v/>
      </c>
      <c r="GP80" t="str">
        <f ca="1">IFERROR(IF(N(ISNUMBER(GP$2)*$AN80)&gt;0,MIN($D$6,
SUMPRODUCT(N(OFFSET(AlleInstrumente!$C$1,GP$3,0,GP$4,1)=$AN80))
),0),"")</f>
        <v/>
      </c>
      <c r="GQ80" t="str">
        <f ca="1">IFERROR(IF(N(ISNUMBER(GQ$2)*$AN80)&gt;0,MIN($D$6,
SUMPRODUCT(N(OFFSET(AlleInstrumente!$C$1,GQ$3,0,GQ$4,1)=$AN80))
),0),"")</f>
        <v/>
      </c>
      <c r="GR80" t="str">
        <f ca="1">IFERROR(IF(N(ISNUMBER(GR$2)*$AN80)&gt;0,MIN($D$6,
SUMPRODUCT(N(OFFSET(AlleInstrumente!$C$1,GR$3,0,GR$4,1)=$AN80))
),0),"")</f>
        <v/>
      </c>
      <c r="GS80" t="str">
        <f ca="1">IFERROR(IF(N(ISNUMBER(GS$2)*$AN80)&gt;0,MIN($D$6,
SUMPRODUCT(N(OFFSET(AlleInstrumente!$C$1,GS$3,0,GS$4,1)=$AN80))
),0),"")</f>
        <v/>
      </c>
      <c r="GT80" t="str">
        <f ca="1">IFERROR(IF(N(ISNUMBER(GT$2)*$AN80)&gt;0,MIN($D$6,
SUMPRODUCT(N(OFFSET(AlleInstrumente!$C$1,GT$3,0,GT$4,1)=$AN80))
),0),"")</f>
        <v/>
      </c>
      <c r="GU80" t="str">
        <f ca="1">IFERROR(IF(N(ISNUMBER(GU$2)*$AN80)&gt;0,MIN($D$6,
SUMPRODUCT(N(OFFSET(AlleInstrumente!$C$1,GU$3,0,GU$4,1)=$AN80))
),0),"")</f>
        <v/>
      </c>
      <c r="GV80" t="str">
        <f ca="1">IFERROR(IF(N(ISNUMBER(GV$2)*$AN80)&gt;0,MIN($D$6,
SUMPRODUCT(N(OFFSET(AlleInstrumente!$C$1,GV$3,0,GV$4,1)=$AN80))
),0),"")</f>
        <v/>
      </c>
      <c r="GW80" t="str">
        <f ca="1">IFERROR(IF(N(ISNUMBER(GW$2)*$AN80)&gt;0,MIN($D$6,
SUMPRODUCT(N(OFFSET(AlleInstrumente!$C$1,GW$3,0,GW$4,1)=$AN80))
),0),"")</f>
        <v/>
      </c>
      <c r="GX80" t="str">
        <f ca="1">IFERROR(IF(N(ISNUMBER(GX$2)*$AN80)&gt;0,MIN($D$6,
SUMPRODUCT(N(OFFSET(AlleInstrumente!$C$1,GX$3,0,GX$4,1)=$AN80))
),0),"")</f>
        <v/>
      </c>
      <c r="GY80" t="str">
        <f ca="1">IFERROR(IF(N(ISNUMBER(GY$2)*$AN80)&gt;0,MIN($D$6,
SUMPRODUCT(N(OFFSET(AlleInstrumente!$C$1,GY$3,0,GY$4,1)=$AN80))
),0),"")</f>
        <v/>
      </c>
      <c r="GZ80" t="str">
        <f ca="1">IFERROR(IF(N(ISNUMBER(GZ$2)*$AN80)&gt;0,MIN($D$6,
SUMPRODUCT(N(OFFSET(AlleInstrumente!$C$1,GZ$3,0,GZ$4,1)=$AN80))
),0),"")</f>
        <v/>
      </c>
      <c r="HA80" t="str">
        <f ca="1">IFERROR(IF(N(ISNUMBER(HA$2)*$AN80)&gt;0,MIN($D$6,
SUMPRODUCT(N(OFFSET(AlleInstrumente!$C$1,HA$3,0,HA$4,1)=$AN80))
),0),"")</f>
        <v/>
      </c>
      <c r="HB80" t="str">
        <f ca="1">IFERROR(IF(N(ISNUMBER(HB$2)*$AN80)&gt;0,MIN($D$6,
SUMPRODUCT(N(OFFSET(AlleInstrumente!$C$1,HB$3,0,HB$4,1)=$AN80))
),0),"")</f>
        <v/>
      </c>
      <c r="HC80" t="str">
        <f ca="1">IFERROR(IF(N(ISNUMBER(HC$2)*$AN80)&gt;0,MIN($D$6,
SUMPRODUCT(N(OFFSET(AlleInstrumente!$C$1,HC$3,0,HC$4,1)=$AN80))
),0),"")</f>
        <v/>
      </c>
      <c r="HD80" t="str">
        <f ca="1">IFERROR(IF(N(ISNUMBER(HD$2)*$AN80)&gt;0,MIN($D$6,
SUMPRODUCT(N(OFFSET(AlleInstrumente!$C$1,HD$3,0,HD$4,1)=$AN80))
),0),"")</f>
        <v/>
      </c>
      <c r="HE80" t="str">
        <f ca="1">IFERROR(IF(N(ISNUMBER(HE$2)*$AN80)&gt;0,MIN($D$6,
SUMPRODUCT(N(OFFSET(AlleInstrumente!$C$1,HE$3,0,HE$4,1)=$AN80))
),0),"")</f>
        <v/>
      </c>
      <c r="HF80" t="str">
        <f ca="1">IFERROR(IF(N(ISNUMBER(HF$2)*$AN80)&gt;0,MIN($D$6,
SUMPRODUCT(N(OFFSET(AlleInstrumente!$C$1,HF$3,0,HF$4,1)=$AN80))
),0),"")</f>
        <v/>
      </c>
      <c r="HG80" t="str">
        <f ca="1">IFERROR(IF(N(ISNUMBER(HG$2)*$AN80)&gt;0,MIN($D$6,
SUMPRODUCT(N(OFFSET(AlleInstrumente!$C$1,HG$3,0,HG$4,1)=$AN80))
),0),"")</f>
        <v/>
      </c>
      <c r="HH80" t="str">
        <f ca="1">IFERROR(IF(N(ISNUMBER(HH$2)*$AN80)&gt;0,MIN($D$6,
SUMPRODUCT(N(OFFSET(AlleInstrumente!$C$1,HH$3,0,HH$4,1)=$AN80))
),0),"")</f>
        <v/>
      </c>
      <c r="HI80" t="str">
        <f ca="1">IFERROR(IF(N(ISNUMBER(HI$2)*$AN80)&gt;0,MIN($D$6,
SUMPRODUCT(N(OFFSET(AlleInstrumente!$C$1,HI$3,0,HI$4,1)=$AN80))
),0),"")</f>
        <v/>
      </c>
      <c r="HJ80" t="str">
        <f ca="1">IFERROR(IF(N(ISNUMBER(HJ$2)*$AN80)&gt;0,MIN($D$6,
SUMPRODUCT(N(OFFSET(AlleInstrumente!$C$1,HJ$3,0,HJ$4,1)=$AN80))
),0),"")</f>
        <v/>
      </c>
      <c r="HK80" t="str">
        <f ca="1">IFERROR(IF(N(ISNUMBER(HK$2)*$AN80)&gt;0,MIN($D$6,
SUMPRODUCT(N(OFFSET(AlleInstrumente!$C$1,HK$3,0,HK$4,1)=$AN80))
),0),"")</f>
        <v/>
      </c>
      <c r="HL80" t="str">
        <f ca="1">IFERROR(IF(N(ISNUMBER(HL$2)*$AN80)&gt;0,MIN($D$6,
SUMPRODUCT(N(OFFSET(AlleInstrumente!$C$1,HL$3,0,HL$4,1)=$AN80))
),0),"")</f>
        <v/>
      </c>
      <c r="HM80" t="str">
        <f ca="1">IFERROR(IF(N(ISNUMBER(HM$2)*$AN80)&gt;0,MIN($D$6,
SUMPRODUCT(N(OFFSET(AlleInstrumente!$C$1,HM$3,0,HM$4,1)=$AN80))
),0),"")</f>
        <v/>
      </c>
      <c r="HN80" t="str">
        <f ca="1">IFERROR(IF(N(ISNUMBER(HN$2)*$AN80)&gt;0,MIN($D$6,
SUMPRODUCT(N(OFFSET(AlleInstrumente!$C$1,HN$3,0,HN$4,1)=$AN80))
),0),"")</f>
        <v/>
      </c>
      <c r="HO80" t="str">
        <f ca="1">IFERROR(IF(N(ISNUMBER(HO$2)*$AN80)&gt;0,MIN($D$6,
SUMPRODUCT(N(OFFSET(AlleInstrumente!$C$1,HO$3,0,HO$4,1)=$AN80))
),0),"")</f>
        <v/>
      </c>
      <c r="HP80" t="str">
        <f ca="1">IFERROR(IF(N(ISNUMBER(HP$2)*$AN80)&gt;0,MIN($D$6,
SUMPRODUCT(N(OFFSET(AlleInstrumente!$C$1,HP$3,0,HP$4,1)=$AN80))
),0),"")</f>
        <v/>
      </c>
      <c r="HQ80" t="str">
        <f ca="1">IFERROR(IF(N(ISNUMBER(HQ$2)*$AN80)&gt;0,MIN($D$6,
SUMPRODUCT(N(OFFSET(AlleInstrumente!$C$1,HQ$3,0,HQ$4,1)=$AN80))
),0),"")</f>
        <v/>
      </c>
      <c r="HR80" t="str">
        <f ca="1">IFERROR(IF(N(ISNUMBER(HR$2)*$AN80)&gt;0,MIN($D$6,
SUMPRODUCT(N(OFFSET(AlleInstrumente!$C$1,HR$3,0,HR$4,1)=$AN80))
),0),"")</f>
        <v/>
      </c>
      <c r="HS80" t="str">
        <f ca="1">IFERROR(IF(N(ISNUMBER(HS$2)*$AN80)&gt;0,MIN($D$6,
SUMPRODUCT(N(OFFSET(AlleInstrumente!$C$1,HS$3,0,HS$4,1)=$AN80))
),0),"")</f>
        <v/>
      </c>
      <c r="HT80" t="str">
        <f ca="1">IFERROR(IF(N(ISNUMBER(HT$2)*$AN80)&gt;0,MIN($D$6,
SUMPRODUCT(N(OFFSET(AlleInstrumente!$C$1,HT$3,0,HT$4,1)=$AN80))
),0),"")</f>
        <v/>
      </c>
      <c r="HU80" t="str">
        <f ca="1">IFERROR(IF(N(ISNUMBER(HU$2)*$AN80)&gt;0,MIN($D$6,
SUMPRODUCT(N(OFFSET(AlleInstrumente!$C$1,HU$3,0,HU$4,1)=$AN80))
),0),"")</f>
        <v/>
      </c>
      <c r="HV80" t="str">
        <f ca="1">IFERROR(IF(N(ISNUMBER(HV$2)*$AN80)&gt;0,MIN($D$6,
SUMPRODUCT(N(OFFSET(AlleInstrumente!$C$1,HV$3,0,HV$4,1)=$AN80))
),0),"")</f>
        <v/>
      </c>
      <c r="HW80" t="str">
        <f ca="1">IFERROR(IF(N(ISNUMBER(HW$2)*$AN80)&gt;0,MIN($D$6,
SUMPRODUCT(N(OFFSET(AlleInstrumente!$C$1,HW$3,0,HW$4,1)=$AN80))
),0),"")</f>
        <v/>
      </c>
      <c r="HX80" t="str">
        <f ca="1">IFERROR(IF(N(ISNUMBER(HX$2)*$AN80)&gt;0,MIN($D$6,
SUMPRODUCT(N(OFFSET(AlleInstrumente!$C$1,HX$3,0,HX$4,1)=$AN80))
),0),"")</f>
        <v/>
      </c>
      <c r="HY80" t="str">
        <f ca="1">IFERROR(IF(N(ISNUMBER(HY$2)*$AN80)&gt;0,MIN($D$6,
SUMPRODUCT(N(OFFSET(AlleInstrumente!$C$1,HY$3,0,HY$4,1)=$AN80))
),0),"")</f>
        <v/>
      </c>
      <c r="HZ80" t="str">
        <f ca="1">IFERROR(IF(N(ISNUMBER(HZ$2)*$AN80)&gt;0,MIN($D$6,
SUMPRODUCT(N(OFFSET(AlleInstrumente!$C$1,HZ$3,0,HZ$4,1)=$AN80))
),0),"")</f>
        <v/>
      </c>
      <c r="IA80" t="str">
        <f ca="1">IFERROR(IF(N(ISNUMBER(IA$2)*$AN80)&gt;0,MIN($D$6,
SUMPRODUCT(N(OFFSET(AlleInstrumente!$C$1,IA$3,0,IA$4,1)=$AN80))
),0),"")</f>
        <v/>
      </c>
      <c r="IB80" t="str">
        <f ca="1">IFERROR(IF(N(ISNUMBER(IB$2)*$AN80)&gt;0,MIN($D$6,
SUMPRODUCT(N(OFFSET(AlleInstrumente!$C$1,IB$3,0,IB$4,1)=$AN80))
),0),"")</f>
        <v/>
      </c>
      <c r="IC80" t="str">
        <f ca="1">IFERROR(IF(N(ISNUMBER(IC$2)*$AN80)&gt;0,MIN($D$6,
SUMPRODUCT(N(OFFSET(AlleInstrumente!$C$1,IC$3,0,IC$4,1)=$AN80))
),0),"")</f>
        <v/>
      </c>
      <c r="ID80" t="str">
        <f ca="1">IFERROR(IF(N(ISNUMBER(ID$2)*$AN80)&gt;0,MIN($D$6,
SUMPRODUCT(N(OFFSET(AlleInstrumente!$C$1,ID$3,0,ID$4,1)=$AN80))
),0),"")</f>
        <v/>
      </c>
      <c r="IE80" t="str">
        <f ca="1">IFERROR(IF(N(ISNUMBER(IE$2)*$AN80)&gt;0,MIN($D$6,
SUMPRODUCT(N(OFFSET(AlleInstrumente!$C$1,IE$3,0,IE$4,1)=$AN80))
),0),"")</f>
        <v/>
      </c>
      <c r="IF80" t="str">
        <f ca="1">IFERROR(IF(N(ISNUMBER(IF$2)*$AN80)&gt;0,MIN($D$6,
SUMPRODUCT(N(OFFSET(AlleInstrumente!$C$1,IF$3,0,IF$4,1)=$AN80))
),0),"")</f>
        <v/>
      </c>
      <c r="IG80" t="str">
        <f ca="1">IFERROR(IF(N(ISNUMBER(IG$2)*$AN80)&gt;0,MIN($D$6,
SUMPRODUCT(N(OFFSET(AlleInstrumente!$C$1,IG$3,0,IG$4,1)=$AN80))
),0),"")</f>
        <v/>
      </c>
      <c r="IH80" t="str">
        <f ca="1">IFERROR(IF(N(ISNUMBER(IH$2)*$AN80)&gt;0,MIN($D$6,
SUMPRODUCT(N(OFFSET(AlleInstrumente!$C$1,IH$3,0,IH$4,1)=$AN80))
),0),"")</f>
        <v/>
      </c>
      <c r="II80" t="str">
        <f ca="1">IFERROR(IF(N(ISNUMBER(II$2)*$AN80)&gt;0,MIN($D$6,
SUMPRODUCT(N(OFFSET(AlleInstrumente!$C$1,II$3,0,II$4,1)=$AN80))
),0),"")</f>
        <v/>
      </c>
      <c r="IJ80" t="str">
        <f ca="1">IFERROR(IF(N(ISNUMBER(IJ$2)*$AN80)&gt;0,MIN($D$6,
SUMPRODUCT(N(OFFSET(AlleInstrumente!$C$1,IJ$3,0,IJ$4,1)=$AN80))
),0),"")</f>
        <v/>
      </c>
      <c r="IK80" t="str">
        <f ca="1">IFERROR(IF(N(ISNUMBER(IK$2)*$AN80)&gt;0,MIN($D$6,
SUMPRODUCT(N(OFFSET(AlleInstrumente!$C$1,IK$3,0,IK$4,1)=$AN80))
),0),"")</f>
        <v/>
      </c>
      <c r="IL80" t="str">
        <f ca="1">IFERROR(IF(N(ISNUMBER(IL$2)*$AN80)&gt;0,MIN($D$6,
SUMPRODUCT(N(OFFSET(AlleInstrumente!$C$1,IL$3,0,IL$4,1)=$AN80))
),0),"")</f>
        <v/>
      </c>
      <c r="IM80" t="str">
        <f ca="1">IFERROR(IF(N(ISNUMBER(IM$2)*$AN80)&gt;0,MIN($D$6,
SUMPRODUCT(N(OFFSET(AlleInstrumente!$C$1,IM$3,0,IM$4,1)=$AN80))
),0),"")</f>
        <v/>
      </c>
      <c r="IN80" t="str">
        <f ca="1">IFERROR(IF(N(ISNUMBER(IN$2)*$AN80)&gt;0,MIN($D$6,
SUMPRODUCT(N(OFFSET(AlleInstrumente!$C$1,IN$3,0,IN$4,1)=$AN80))
),0),"")</f>
        <v/>
      </c>
      <c r="IO80" t="str">
        <f ca="1">IFERROR(IF(N(ISNUMBER(IO$2)*$AN80)&gt;0,MIN($D$6,
SUMPRODUCT(N(OFFSET(AlleInstrumente!$C$1,IO$3,0,IO$4,1)=$AN80))
),0),"")</f>
        <v/>
      </c>
      <c r="IP80" t="str">
        <f ca="1">IFERROR(IF(N(ISNUMBER(IP$2)*$AN80)&gt;0,MIN($D$6,
SUMPRODUCT(N(OFFSET(AlleInstrumente!$C$1,IP$3,0,IP$4,1)=$AN80))
),0),"")</f>
        <v/>
      </c>
      <c r="IQ80" t="str">
        <f ca="1">IFERROR(IF(N(ISNUMBER(IQ$2)*$AN80)&gt;0,MIN($D$6,
SUMPRODUCT(N(OFFSET(AlleInstrumente!$C$1,IQ$3,0,IQ$4,1)=$AN80))
),0),"")</f>
        <v/>
      </c>
      <c r="IR80" t="str">
        <f ca="1">IFERROR(IF(N(ISNUMBER(IR$2)*$AN80)&gt;0,MIN($D$6,
SUMPRODUCT(N(OFFSET(AlleInstrumente!$C$1,IR$3,0,IR$4,1)=$AN80))
),0),"")</f>
        <v/>
      </c>
      <c r="IS80" t="str">
        <f ca="1">IFERROR(IF(N(ISNUMBER(IS$2)*$AN80)&gt;0,MIN($D$6,
SUMPRODUCT(N(OFFSET(AlleInstrumente!$C$1,IS$3,0,IS$4,1)=$AN80))
),0),"")</f>
        <v/>
      </c>
      <c r="IT80" t="str">
        <f ca="1">IFERROR(IF(N(ISNUMBER(IT$2)*$AN80)&gt;0,MIN($D$6,
SUMPRODUCT(N(OFFSET(AlleInstrumente!$C$1,IT$3,0,IT$4,1)=$AN80))
),0),"")</f>
        <v/>
      </c>
      <c r="IU80" t="str">
        <f ca="1">IFERROR(IF(N(ISNUMBER(IU$2)*$AN80)&gt;0,MIN($D$6,
SUMPRODUCT(N(OFFSET(AlleInstrumente!$C$1,IU$3,0,IU$4,1)=$AN80))
),0),"")</f>
        <v/>
      </c>
      <c r="IV80" t="str">
        <f ca="1">IFERROR(IF(N(ISNUMBER(IV$2)*$AN80)&gt;0,MIN($D$6,
SUMPRODUCT(N(OFFSET(AlleInstrumente!$C$1,IV$3,0,IV$4,1)=$AN80))
),0),"")</f>
        <v/>
      </c>
      <c r="IW80" t="str">
        <f ca="1">IFERROR(IF(N(ISNUMBER(IW$2)*$AN80)&gt;0,MIN($D$6,
SUMPRODUCT(N(OFFSET(AlleInstrumente!$C$1,IW$3,0,IW$4,1)=$AN80))
),0),"")</f>
        <v/>
      </c>
      <c r="IX80" t="str">
        <f ca="1">IFERROR(IF(N(ISNUMBER(IX$2)*$AN80)&gt;0,MIN($D$6,
SUMPRODUCT(N(OFFSET(AlleInstrumente!$C$1,IX$3,0,IX$4,1)=$AN80))
),0),"")</f>
        <v/>
      </c>
      <c r="IY80" t="str">
        <f ca="1">IFERROR(IF(N(ISNUMBER(IY$2)*$AN80)&gt;0,MIN($D$6,
SUMPRODUCT(N(OFFSET(AlleInstrumente!$C$1,IY$3,0,IY$4,1)=$AN80))
),0),"")</f>
        <v/>
      </c>
      <c r="IZ80" t="str">
        <f ca="1">IFERROR(IF(N(ISNUMBER(IZ$2)*$AN80)&gt;0,MIN($D$6,
SUMPRODUCT(N(OFFSET(AlleInstrumente!$C$1,IZ$3,0,IZ$4,1)=$AN80))
),0),"")</f>
        <v/>
      </c>
      <c r="JA80" t="str">
        <f ca="1">IFERROR(IF(N(ISNUMBER(JA$2)*$AN80)&gt;0,MIN($D$6,
SUMPRODUCT(N(OFFSET(AlleInstrumente!$C$1,JA$3,0,JA$4,1)=$AN80))
),0),"")</f>
        <v/>
      </c>
      <c r="JB80" t="str">
        <f ca="1">IFERROR(IF(N(ISNUMBER(JB$2)*$AN80)&gt;0,MIN($D$6,
SUMPRODUCT(N(OFFSET(AlleInstrumente!$C$1,JB$3,0,JB$4,1)=$AN80))
),0),"")</f>
        <v/>
      </c>
      <c r="JC80" t="str">
        <f ca="1">IFERROR(IF(N(ISNUMBER(JC$2)*$AN80)&gt;0,MIN($D$6,
SUMPRODUCT(N(OFFSET(AlleInstrumente!$C$1,JC$3,0,JC$4,1)=$AN80))
),0),"")</f>
        <v/>
      </c>
      <c r="JD80" t="str">
        <f ca="1">IFERROR(IF(N(ISNUMBER(JD$2)*$AN80)&gt;0,MIN($D$6,
SUMPRODUCT(N(OFFSET(AlleInstrumente!$C$1,JD$3,0,JD$4,1)=$AN80))
),0),"")</f>
        <v/>
      </c>
      <c r="JE80" t="str">
        <f ca="1">IFERROR(IF(N(ISNUMBER(JE$2)*$AN80)&gt;0,MIN($D$6,
SUMPRODUCT(N(OFFSET(AlleInstrumente!$C$1,JE$3,0,JE$4,1)=$AN80))
),0),"")</f>
        <v/>
      </c>
      <c r="JF80" t="str">
        <f ca="1">IFERROR(IF(N(ISNUMBER(JF$2)*$AN80)&gt;0,MIN($D$6,
SUMPRODUCT(N(OFFSET(AlleInstrumente!$C$1,JF$3,0,JF$4,1)=$AN80))
),0),"")</f>
        <v/>
      </c>
      <c r="JG80" t="str">
        <f ca="1">IFERROR(IF(N(ISNUMBER(JG$2)*$AN80)&gt;0,MIN($D$6,
SUMPRODUCT(N(OFFSET(AlleInstrumente!$C$1,JG$3,0,JG$4,1)=$AN80))
),0),"")</f>
        <v/>
      </c>
      <c r="JH80" t="str">
        <f ca="1">IFERROR(IF(N(ISNUMBER(JH$2)*$AN80)&gt;0,MIN($D$6,
SUMPRODUCT(N(OFFSET(AlleInstrumente!$C$1,JH$3,0,JH$4,1)=$AN80))
),0),"")</f>
        <v/>
      </c>
      <c r="JI80" t="str">
        <f ca="1">IFERROR(IF(N(ISNUMBER(JI$2)*$AN80)&gt;0,MIN($D$6,
SUMPRODUCT(N(OFFSET(AlleInstrumente!$C$1,JI$3,0,JI$4,1)=$AN80))
),0),"")</f>
        <v/>
      </c>
      <c r="JJ80" t="str">
        <f ca="1">IFERROR(IF(N(ISNUMBER(JJ$2)*$AN80)&gt;0,MIN($D$6,
SUMPRODUCT(N(OFFSET(AlleInstrumente!$C$1,JJ$3,0,JJ$4,1)=$AN80))
),0),"")</f>
        <v/>
      </c>
      <c r="JK80" t="str">
        <f ca="1">IFERROR(IF(N(ISNUMBER(JK$2)*$AN80)&gt;0,MIN($D$6,
SUMPRODUCT(N(OFFSET(AlleInstrumente!$C$1,JK$3,0,JK$4,1)=$AN80))
),0),"")</f>
        <v/>
      </c>
      <c r="JL80" t="str">
        <f ca="1">IFERROR(IF(N(ISNUMBER(JL$2)*$AN80)&gt;0,MIN($D$6,
SUMPRODUCT(N(OFFSET(AlleInstrumente!$C$1,JL$3,0,JL$4,1)=$AN80))
),0),"")</f>
        <v/>
      </c>
      <c r="JM80" t="str">
        <f ca="1">IFERROR(IF(N(ISNUMBER(JM$2)*$AN80)&gt;0,MIN($D$6,
SUMPRODUCT(N(OFFSET(AlleInstrumente!$C$1,JM$3,0,JM$4,1)=$AN80))
),0),"")</f>
        <v/>
      </c>
      <c r="JN80" t="str">
        <f ca="1">IFERROR(IF(N(ISNUMBER(JN$2)*$AN80)&gt;0,MIN($D$6,
SUMPRODUCT(N(OFFSET(AlleInstrumente!$C$1,JN$3,0,JN$4,1)=$AN80))
),0),"")</f>
        <v/>
      </c>
      <c r="JO80" t="str">
        <f ca="1">IFERROR(IF(N(ISNUMBER(JO$2)*$AN80)&gt;0,MIN($D$6,
SUMPRODUCT(N(OFFSET(AlleInstrumente!$C$1,JO$3,0,JO$4,1)=$AN80))
),0),"")</f>
        <v/>
      </c>
      <c r="JP80" t="str">
        <f ca="1">IFERROR(IF(N(ISNUMBER(JP$2)*$AN80)&gt;0,MIN($D$6,
SUMPRODUCT(N(OFFSET(AlleInstrumente!$C$1,JP$3,0,JP$4,1)=$AN80))
),0),"")</f>
        <v/>
      </c>
      <c r="JQ80" t="str">
        <f ca="1">IFERROR(IF(N(ISNUMBER(JQ$2)*$AN80)&gt;0,MIN($D$6,
SUMPRODUCT(N(OFFSET(AlleInstrumente!$C$1,JQ$3,0,JQ$4,1)=$AN80))
),0),"")</f>
        <v/>
      </c>
      <c r="JR80" t="str">
        <f ca="1">IFERROR(IF(N(ISNUMBER(JR$2)*$AN80)&gt;0,MIN($D$6,
SUMPRODUCT(N(OFFSET(AlleInstrumente!$C$1,JR$3,0,JR$4,1)=$AN80))
),0),"")</f>
        <v/>
      </c>
      <c r="JS80" t="str">
        <f ca="1">IFERROR(IF(N(ISNUMBER(JS$2)*$AN80)&gt;0,MIN($D$6,
SUMPRODUCT(N(OFFSET(AlleInstrumente!$C$1,JS$3,0,JS$4,1)=$AN80))
),0),"")</f>
        <v/>
      </c>
      <c r="JT80" t="str">
        <f ca="1">IFERROR(IF(N(ISNUMBER(JT$2)*$AN80)&gt;0,MIN($D$6,
SUMPRODUCT(N(OFFSET(AlleInstrumente!$C$1,JT$3,0,JT$4,1)=$AN80))
),0),"")</f>
        <v/>
      </c>
      <c r="JU80" t="str">
        <f ca="1">IFERROR(IF(N(ISNUMBER(JU$2)*$AN80)&gt;0,MIN($D$6,
SUMPRODUCT(N(OFFSET(AlleInstrumente!$C$1,JU$3,0,JU$4,1)=$AN80))
),0),"")</f>
        <v/>
      </c>
      <c r="JV80" t="str">
        <f ca="1">IFERROR(IF(N(ISNUMBER(JV$2)*$AN80)&gt;0,MIN($D$6,
SUMPRODUCT(N(OFFSET(AlleInstrumente!$C$1,JV$3,0,JV$4,1)=$AN80))
),0),"")</f>
        <v/>
      </c>
      <c r="JW80" t="str">
        <f ca="1">IFERROR(IF(N(ISNUMBER(JW$2)*$AN80)&gt;0,MIN($D$6,
SUMPRODUCT(N(OFFSET(AlleInstrumente!$C$1,JW$3,0,JW$4,1)=$AN80))
),0),"")</f>
        <v/>
      </c>
      <c r="JX80" t="str">
        <f ca="1">IFERROR(IF(N(ISNUMBER(JX$2)*$AN80)&gt;0,MIN($D$6,
SUMPRODUCT(N(OFFSET(AlleInstrumente!$C$1,JX$3,0,JX$4,1)=$AN80))
),0),"")</f>
        <v/>
      </c>
      <c r="JY80" t="str">
        <f ca="1">IFERROR(IF(N(ISNUMBER(JY$2)*$AN80)&gt;0,MIN($D$6,
SUMPRODUCT(N(OFFSET(AlleInstrumente!$C$1,JY$3,0,JY$4,1)=$AN80))
),0),"")</f>
        <v/>
      </c>
      <c r="JZ80" t="str">
        <f ca="1">IFERROR(IF(N(ISNUMBER(JZ$2)*$AN80)&gt;0,MIN($D$6,
SUMPRODUCT(N(OFFSET(AlleInstrumente!$C$1,JZ$3,0,JZ$4,1)=$AN80))
),0),"")</f>
        <v/>
      </c>
      <c r="KA80" t="str">
        <f ca="1">IFERROR(IF(N(ISNUMBER(KA$2)*$AN80)&gt;0,MIN($D$6,
SUMPRODUCT(N(OFFSET(AlleInstrumente!$C$1,KA$3,0,KA$4,1)=$AN80))
),0),"")</f>
        <v/>
      </c>
      <c r="KB80" t="str">
        <f ca="1">IFERROR(IF(N(ISNUMBER(KB$2)*$AN80)&gt;0,MIN($D$6,
SUMPRODUCT(N(OFFSET(AlleInstrumente!$C$1,KB$3,0,KB$4,1)=$AN80))
),0),"")</f>
        <v/>
      </c>
      <c r="KC80" t="str">
        <f ca="1">IFERROR(IF(N(ISNUMBER(KC$2)*$AN80)&gt;0,MIN($D$6,
SUMPRODUCT(N(OFFSET(AlleInstrumente!$C$1,KC$3,0,KC$4,1)=$AN80))
),0),"")</f>
        <v/>
      </c>
      <c r="KD80" t="str">
        <f ca="1">IFERROR(IF(N(ISNUMBER(KD$2)*$AN80)&gt;0,MIN($D$6,
SUMPRODUCT(N(OFFSET(AlleInstrumente!$C$1,KD$3,0,KD$4,1)=$AN80))
),0),"")</f>
        <v/>
      </c>
      <c r="KE80" t="str">
        <f ca="1">IFERROR(IF(N(ISNUMBER(KE$2)*$AN80)&gt;0,MIN($D$6,
SUMPRODUCT(N(OFFSET(AlleInstrumente!$C$1,KE$3,0,KE$4,1)=$AN80))
),0),"")</f>
        <v/>
      </c>
      <c r="KF80" t="str">
        <f ca="1">IFERROR(IF(N(ISNUMBER(KF$2)*$AN80)&gt;0,MIN($D$6,
SUMPRODUCT(N(OFFSET(AlleInstrumente!$C$1,KF$3,0,KF$4,1)=$AN80))
),0),"")</f>
        <v/>
      </c>
      <c r="KG80" t="str">
        <f ca="1">IFERROR(IF(N(ISNUMBER(KG$2)*$AN80)&gt;0,MIN($D$6,
SUMPRODUCT(N(OFFSET(AlleInstrumente!$C$1,KG$3,0,KG$4,1)=$AN80))
),0),"")</f>
        <v/>
      </c>
      <c r="KH80" t="str">
        <f ca="1">IFERROR(IF(N(ISNUMBER(KH$2)*$AN80)&gt;0,MIN($D$6,
SUMPRODUCT(N(OFFSET(AlleInstrumente!$C$1,KH$3,0,KH$4,1)=$AN80))
),0),"")</f>
        <v/>
      </c>
      <c r="KI80" t="str">
        <f ca="1">IFERROR(IF(N(ISNUMBER(KI$2)*$AN80)&gt;0,MIN($D$6,
SUMPRODUCT(N(OFFSET(AlleInstrumente!$C$1,KI$3,0,KI$4,1)=$AN80))
),0),"")</f>
        <v/>
      </c>
      <c r="KJ80" t="str">
        <f ca="1">IFERROR(IF(N(ISNUMBER(KJ$2)*$AN80)&gt;0,MIN($D$6,
SUMPRODUCT(N(OFFSET(AlleInstrumente!$C$1,KJ$3,0,KJ$4,1)=$AN80))
),0),"")</f>
        <v/>
      </c>
      <c r="KK80" t="str">
        <f ca="1">IFERROR(IF(N(ISNUMBER(KK$2)*$AN80)&gt;0,MIN($D$6,
SUMPRODUCT(N(OFFSET(AlleInstrumente!$C$1,KK$3,0,KK$4,1)=$AN80))
),0),"")</f>
        <v/>
      </c>
      <c r="KL80" t="str">
        <f ca="1">IFERROR(IF(N(ISNUMBER(KL$2)*$AN80)&gt;0,MIN($D$6,
SUMPRODUCT(N(OFFSET(AlleInstrumente!$C$1,KL$3,0,KL$4,1)=$AN80))
),0),"")</f>
        <v/>
      </c>
      <c r="KM80" t="str">
        <f ca="1">IFERROR(IF(N(ISNUMBER(KM$2)*$AN80)&gt;0,MIN($D$6,
SUMPRODUCT(N(OFFSET(AlleInstrumente!$C$1,KM$3,0,KM$4,1)=$AN80))
),0),"")</f>
        <v/>
      </c>
      <c r="KN80" t="str">
        <f ca="1">IFERROR(IF(N(ISNUMBER(KN$2)*$AN80)&gt;0,MIN($D$6,
SUMPRODUCT(N(OFFSET(AlleInstrumente!$C$1,KN$3,0,KN$4,1)=$AN80))
),0),"")</f>
        <v/>
      </c>
      <c r="KO80" t="str">
        <f ca="1">IFERROR(IF(N(ISNUMBER(KO$2)*$AN80)&gt;0,MIN($D$6,
SUMPRODUCT(N(OFFSET(AlleInstrumente!$C$1,KO$3,0,KO$4,1)=$AN80))
),0),"")</f>
        <v/>
      </c>
      <c r="KP80" t="str">
        <f ca="1">IFERROR(IF(N(ISNUMBER(KP$2)*$AN80)&gt;0,MIN($D$6,
SUMPRODUCT(N(OFFSET(AlleInstrumente!$C$1,KP$3,0,KP$4,1)=$AN80))
),0),"")</f>
        <v/>
      </c>
      <c r="KQ80" t="str">
        <f ca="1">IFERROR(IF(N(ISNUMBER(KQ$2)*$AN80)&gt;0,MIN($D$6,
SUMPRODUCT(N(OFFSET(AlleInstrumente!$C$1,KQ$3,0,KQ$4,1)=$AN80))
),0),"")</f>
        <v/>
      </c>
      <c r="KR80" t="str">
        <f ca="1">IFERROR(IF(N(ISNUMBER(KR$2)*$AN80)&gt;0,MIN($D$6,
SUMPRODUCT(N(OFFSET(AlleInstrumente!$C$1,KR$3,0,KR$4,1)=$AN80))
),0),"")</f>
        <v/>
      </c>
      <c r="KS80" t="str">
        <f ca="1">IFERROR(IF(N(ISNUMBER(KS$2)*$AN80)&gt;0,MIN($D$6,
SUMPRODUCT(N(OFFSET(AlleInstrumente!$C$1,KS$3,0,KS$4,1)=$AN80))
),0),"")</f>
        <v/>
      </c>
      <c r="KT80" t="str">
        <f ca="1">IFERROR(IF(N(ISNUMBER(KT$2)*$AN80)&gt;0,MIN($D$6,
SUMPRODUCT(N(OFFSET(AlleInstrumente!$C$1,KT$3,0,KT$4,1)=$AN80))
),0),"")</f>
        <v/>
      </c>
      <c r="KU80" t="str">
        <f ca="1">IFERROR(IF(N(ISNUMBER(KU$2)*$AN80)&gt;0,MIN($D$6,
SUMPRODUCT(N(OFFSET(AlleInstrumente!$C$1,KU$3,0,KU$4,1)=$AN80))
),0),"")</f>
        <v/>
      </c>
      <c r="KV80" t="str">
        <f ca="1">IFERROR(IF(N(ISNUMBER(KV$2)*$AN80)&gt;0,MIN($D$6,
SUMPRODUCT(N(OFFSET(AlleInstrumente!$C$1,KV$3,0,KV$4,1)=$AN80))
),0),"")</f>
        <v/>
      </c>
      <c r="KW80" t="str">
        <f ca="1">IFERROR(IF(N(ISNUMBER(KW$2)*$AN80)&gt;0,MIN($D$6,
SUMPRODUCT(N(OFFSET(AlleInstrumente!$C$1,KW$3,0,KW$4,1)=$AN80))
),0),"")</f>
        <v/>
      </c>
      <c r="KX80" t="str">
        <f ca="1">IFERROR(IF(N(ISNUMBER(KX$2)*$AN80)&gt;0,MIN($D$6,
SUMPRODUCT(N(OFFSET(AlleInstrumente!$C$1,KX$3,0,KX$4,1)=$AN80))
),0),"")</f>
        <v/>
      </c>
      <c r="KY80" t="str">
        <f ca="1">IFERROR(IF(N(ISNUMBER(KY$2)*$AN80)&gt;0,MIN($D$6,
SUMPRODUCT(N(OFFSET(AlleInstrumente!$C$1,KY$3,0,KY$4,1)=$AN80))
),0),"")</f>
        <v/>
      </c>
      <c r="KZ80" t="str">
        <f ca="1">IFERROR(IF(N(ISNUMBER(KZ$2)*$AN80)&gt;0,MIN($D$6,
SUMPRODUCT(N(OFFSET(AlleInstrumente!$C$1,KZ$3,0,KZ$4,1)=$AN80))
),0),"")</f>
        <v/>
      </c>
      <c r="LA80" t="str">
        <f ca="1">IFERROR(IF(N(ISNUMBER(LA$2)*$AN80)&gt;0,MIN($D$6,
SUMPRODUCT(N(OFFSET(AlleInstrumente!$C$1,LA$3,0,LA$4,1)=$AN80))
),0),"")</f>
        <v/>
      </c>
      <c r="LB80" t="str">
        <f ca="1">IFERROR(IF(N(ISNUMBER(LB$2)*$AN80)&gt;0,MIN($D$6,
SUMPRODUCT(N(OFFSET(AlleInstrumente!$C$1,LB$3,0,LB$4,1)=$AN80))
),0),"")</f>
        <v/>
      </c>
      <c r="LC80" t="str">
        <f ca="1">IFERROR(IF(N(ISNUMBER(LC$2)*$AN80)&gt;0,MIN($D$6,
SUMPRODUCT(N(OFFSET(AlleInstrumente!$C$1,LC$3,0,LC$4,1)=$AN80))
),0),"")</f>
        <v/>
      </c>
      <c r="LD80" t="str">
        <f ca="1">IFERROR(IF(N(ISNUMBER(LD$2)*$AN80)&gt;0,MIN($D$6,
SUMPRODUCT(N(OFFSET(AlleInstrumente!$C$1,LD$3,0,LD$4,1)=$AN80))
),0),"")</f>
        <v/>
      </c>
      <c r="LE80" t="str">
        <f ca="1">IFERROR(IF(N(ISNUMBER(LE$2)*$AN80)&gt;0,MIN($D$6,
SUMPRODUCT(N(OFFSET(AlleInstrumente!$C$1,LE$3,0,LE$4,1)=$AN80))
),0),"")</f>
        <v/>
      </c>
      <c r="LF80" t="str">
        <f ca="1">IFERROR(IF(N(ISNUMBER(LF$2)*$AN80)&gt;0,MIN($D$6,
SUMPRODUCT(N(OFFSET(AlleInstrumente!$C$1,LF$3,0,LF$4,1)=$AN80))
),0),"")</f>
        <v/>
      </c>
      <c r="LG80" t="str">
        <f ca="1">IFERROR(IF(N(ISNUMBER(LG$2)*$AN80)&gt;0,MIN($D$6,
SUMPRODUCT(N(OFFSET(AlleInstrumente!$C$1,LG$3,0,LG$4,1)=$AN80))
),0),"")</f>
        <v/>
      </c>
      <c r="LH80" t="str">
        <f ca="1">IFERROR(IF(N(ISNUMBER(LH$2)*$AN80)&gt;0,MIN($D$6,
SUMPRODUCT(N(OFFSET(AlleInstrumente!$C$1,LH$3,0,LH$4,1)=$AN80))
),0),"")</f>
        <v/>
      </c>
      <c r="LI80" t="str">
        <f ca="1">IFERROR(IF(N(ISNUMBER(LI$2)*$AN80)&gt;0,MIN($D$6,
SUMPRODUCT(N(OFFSET(AlleInstrumente!$C$1,LI$3,0,LI$4,1)=$AN80))
),0),"")</f>
        <v/>
      </c>
      <c r="LJ80" t="str">
        <f ca="1">IFERROR(IF(N(ISNUMBER(LJ$2)*$AN80)&gt;0,MIN($D$6,
SUMPRODUCT(N(OFFSET(AlleInstrumente!$C$1,LJ$3,0,LJ$4,1)=$AN80))
),0),"")</f>
        <v/>
      </c>
      <c r="LK80" t="str">
        <f ca="1">IFERROR(IF(N(ISNUMBER(LK$2)*$AN80)&gt;0,MIN($D$6,
SUMPRODUCT(N(OFFSET(AlleInstrumente!$C$1,LK$3,0,LK$4,1)=$AN80))
),0),"")</f>
        <v/>
      </c>
      <c r="LL80" t="str">
        <f ca="1">IFERROR(IF(N(ISNUMBER(LL$2)*$AN80)&gt;0,MIN($D$6,
SUMPRODUCT(N(OFFSET(AlleInstrumente!$C$1,LL$3,0,LL$4,1)=$AN80))
),0),"")</f>
        <v/>
      </c>
      <c r="LM80" t="str">
        <f ca="1">IFERROR(IF(N(ISNUMBER(LM$2)*$AN80)&gt;0,MIN($D$6,
SUMPRODUCT(N(OFFSET(AlleInstrumente!$C$1,LM$3,0,LM$4,1)=$AN80))
),0),"")</f>
        <v/>
      </c>
      <c r="LN80" t="str">
        <f ca="1">IFERROR(IF(N(ISNUMBER(LN$2)*$AN80)&gt;0,MIN($D$6,
SUMPRODUCT(N(OFFSET(AlleInstrumente!$C$1,LN$3,0,LN$4,1)=$AN80))
),0),"")</f>
        <v/>
      </c>
      <c r="LO80" t="str">
        <f ca="1">IFERROR(IF(N(ISNUMBER(LO$2)*$AN80)&gt;0,MIN($D$6,
SUMPRODUCT(N(OFFSET(AlleInstrumente!$C$1,LO$3,0,LO$4,1)=$AN80))
),0),"")</f>
        <v/>
      </c>
      <c r="LP80" t="str">
        <f ca="1">IFERROR(IF(N(ISNUMBER(LP$2)*$AN80)&gt;0,MIN($D$6,
SUMPRODUCT(N(OFFSET(AlleInstrumente!$C$1,LP$3,0,LP$4,1)=$AN80))
),0),"")</f>
        <v/>
      </c>
      <c r="LQ80" t="str">
        <f ca="1">IFERROR(IF(N(ISNUMBER(LQ$2)*$AN80)&gt;0,MIN($D$6,
SUMPRODUCT(N(OFFSET(AlleInstrumente!$C$1,LQ$3,0,LQ$4,1)=$AN80))
),0),"")</f>
        <v/>
      </c>
      <c r="LR80" t="str">
        <f ca="1">IFERROR(IF(N(ISNUMBER(LR$2)*$AN80)&gt;0,MIN($D$6,
SUMPRODUCT(N(OFFSET(AlleInstrumente!$C$1,LR$3,0,LR$4,1)=$AN80))
),0),"")</f>
        <v/>
      </c>
      <c r="LS80" t="str">
        <f ca="1">IFERROR(IF(N(ISNUMBER(LS$2)*$AN80)&gt;0,MIN($D$6,
SUMPRODUCT(N(OFFSET(AlleInstrumente!$C$1,LS$3,0,LS$4,1)=$AN80))
),0),"")</f>
        <v/>
      </c>
      <c r="LT80" t="str">
        <f ca="1">IFERROR(IF(N(ISNUMBER(LT$2)*$AN80)&gt;0,MIN($D$6,
SUMPRODUCT(N(OFFSET(AlleInstrumente!$C$1,LT$3,0,LT$4,1)=$AN80))
),0),"")</f>
        <v/>
      </c>
      <c r="LU80" t="str">
        <f ca="1">IFERROR(IF(N(ISNUMBER(LU$2)*$AN80)&gt;0,MIN($D$6,
SUMPRODUCT(N(OFFSET(AlleInstrumente!$C$1,LU$3,0,LU$4,1)=$AN80))
),0),"")</f>
        <v/>
      </c>
      <c r="LV80" t="str">
        <f ca="1">IFERROR(IF(N(ISNUMBER(LV$2)*$AN80)&gt;0,MIN($D$6,
SUMPRODUCT(N(OFFSET(AlleInstrumente!$C$1,LV$3,0,LV$4,1)=$AN80))
),0),"")</f>
        <v/>
      </c>
      <c r="LW80" t="str">
        <f ca="1">IFERROR(IF(N(ISNUMBER(LW$2)*$AN80)&gt;0,MIN($D$6,
SUMPRODUCT(N(OFFSET(AlleInstrumente!$C$1,LW$3,0,LW$4,1)=$AN80))
),0),"")</f>
        <v/>
      </c>
      <c r="LX80" t="str">
        <f ca="1">IFERROR(IF(N(ISNUMBER(LX$2)*$AN80)&gt;0,MIN($D$6,
SUMPRODUCT(N(OFFSET(AlleInstrumente!$C$1,LX$3,0,LX$4,1)=$AN80))
),0),"")</f>
        <v/>
      </c>
      <c r="LY80" t="str">
        <f ca="1">IFERROR(IF(N(ISNUMBER(LY$2)*$AN80)&gt;0,MIN($D$6,
SUMPRODUCT(N(OFFSET(AlleInstrumente!$C$1,LY$3,0,LY$4,1)=$AN80))
),0),"")</f>
        <v/>
      </c>
      <c r="LZ80" t="str">
        <f ca="1">IFERROR(IF(N(ISNUMBER(LZ$2)*$AN80)&gt;0,MIN($D$6,
SUMPRODUCT(N(OFFSET(AlleInstrumente!$C$1,LZ$3,0,LZ$4,1)=$AN80))
),0),"")</f>
        <v/>
      </c>
      <c r="MA80" t="str">
        <f ca="1">IFERROR(IF(N(ISNUMBER(MA$2)*$AN80)&gt;0,MIN($D$6,
SUMPRODUCT(N(OFFSET(AlleInstrumente!$C$1,MA$3,0,MA$4,1)=$AN80))
),0),"")</f>
        <v/>
      </c>
      <c r="MB80" t="str">
        <f ca="1">IFERROR(IF(N(ISNUMBER(MB$2)*$AN80)&gt;0,MIN($D$6,
SUMPRODUCT(N(OFFSET(AlleInstrumente!$C$1,MB$3,0,MB$4,1)=$AN80))
),0),"")</f>
        <v/>
      </c>
      <c r="MC80" t="str">
        <f ca="1">IFERROR(IF(N(ISNUMBER(MC$2)*$AN80)&gt;0,MIN($D$6,
SUMPRODUCT(N(OFFSET(AlleInstrumente!$C$1,MC$3,0,MC$4,1)=$AN80))
),0),"")</f>
        <v/>
      </c>
      <c r="MD80" t="str">
        <f ca="1">IFERROR(IF(N(ISNUMBER(MD$2)*$AN80)&gt;0,MIN($D$6,
SUMPRODUCT(N(OFFSET(AlleInstrumente!$C$1,MD$3,0,MD$4,1)=$AN80))
),0),"")</f>
        <v/>
      </c>
      <c r="ME80" t="str">
        <f ca="1">IFERROR(IF(N(ISNUMBER(ME$2)*$AN80)&gt;0,MIN($D$6,
SUMPRODUCT(N(OFFSET(AlleInstrumente!$C$1,ME$3,0,ME$4,1)=$AN80))
),0),"")</f>
        <v/>
      </c>
      <c r="MF80" t="str">
        <f ca="1">IFERROR(IF(N(ISNUMBER(MF$2)*$AN80)&gt;0,MIN($D$6,
SUMPRODUCT(N(OFFSET(AlleInstrumente!$C$1,MF$3,0,MF$4,1)=$AN80))
),0),"")</f>
        <v/>
      </c>
    </row>
    <row r="81" spans="7:344" x14ac:dyDescent="0.25">
      <c r="G81" t="str">
        <f t="shared" ca="1" si="60"/>
        <v/>
      </c>
      <c r="H81" t="str">
        <f t="shared" ca="1" si="80"/>
        <v/>
      </c>
      <c r="I81" t="str">
        <f t="shared" ca="1" si="61"/>
        <v/>
      </c>
      <c r="J81" t="str">
        <f t="shared" ca="1" si="62"/>
        <v/>
      </c>
      <c r="K81" t="str">
        <f t="shared" ca="1" si="63"/>
        <v/>
      </c>
      <c r="L81" t="str">
        <f t="array" aca="1" ref="L81" ca="1">IF(ISNUMBER(L80),IF(ISNUMBER($K80),$L80,IF($L80&gt;$L$2,MAX(IF(OFFSET($S$6,0,0,_Instrument_count,1)&lt;$L80,OFFSET($S$6,0,0,_Instrument_count,1),$L$2)),"")),"")</f>
        <v/>
      </c>
      <c r="N81" t="str">
        <f t="shared" ca="1" si="81"/>
        <v/>
      </c>
      <c r="P81" s="40" t="str">
        <f t="shared" ca="1" si="64"/>
        <v/>
      </c>
      <c r="Q81" s="40" t="str">
        <f t="shared" ca="1" si="65"/>
        <v/>
      </c>
      <c r="R81" t="str">
        <f t="shared" ca="1" si="66"/>
        <v/>
      </c>
      <c r="S81" t="e">
        <f t="shared" ca="1" si="82"/>
        <v>#VALUE!</v>
      </c>
      <c r="T81">
        <f t="shared" ca="1" si="67"/>
        <v>1</v>
      </c>
      <c r="U81" t="e">
        <f t="shared" ca="1" si="83"/>
        <v>#VALUE!</v>
      </c>
      <c r="V81" t="str">
        <f t="shared" ca="1" si="68"/>
        <v/>
      </c>
      <c r="X81" t="str">
        <f t="shared" ca="1" si="69"/>
        <v/>
      </c>
      <c r="Y81" s="76" t="e">
        <f t="shared" ca="1" si="70"/>
        <v>#VALUE!</v>
      </c>
      <c r="AA81" t="str">
        <f t="shared" ca="1" si="71"/>
        <v/>
      </c>
      <c r="AB81" s="76" t="e">
        <f t="shared" ca="1" si="72"/>
        <v>#VALUE!</v>
      </c>
      <c r="AD81" t="str">
        <f t="shared" ca="1" si="73"/>
        <v/>
      </c>
      <c r="AE81" s="76" t="e">
        <f t="shared" ca="1" si="74"/>
        <v>#VALUE!</v>
      </c>
      <c r="AG81" t="str">
        <f t="shared" ca="1" si="75"/>
        <v/>
      </c>
      <c r="AH81" s="76" t="e">
        <f t="shared" ca="1" si="76"/>
        <v>#VALUE!</v>
      </c>
      <c r="AI81" s="76"/>
      <c r="AJ81" t="str">
        <f t="shared" ca="1" si="84"/>
        <v/>
      </c>
      <c r="AK81" s="76" t="e">
        <f t="shared" ca="1" si="85"/>
        <v>#VALUE!</v>
      </c>
      <c r="AM81" t="str">
        <f ca="1">IF(ISNUMBER(Index!$K80),Index!$N80,"")</f>
        <v/>
      </c>
      <c r="AN81" t="str">
        <f ca="1">IF(ISNUMBER(Index!$K80),Index!$K80,"")</f>
        <v/>
      </c>
      <c r="AO81" t="str">
        <f ca="1">IF(ISNUMBER(AN81),Index!$M80,"")</f>
        <v/>
      </c>
      <c r="AP81" t="str">
        <f t="shared" ca="1" si="77"/>
        <v/>
      </c>
      <c r="AQ81" t="str">
        <f t="shared" ca="1" si="78"/>
        <v/>
      </c>
      <c r="AR81" t="str">
        <f t="shared" ca="1" si="79"/>
        <v/>
      </c>
      <c r="AS81" t="str">
        <f ca="1">IFERROR(IF(N(ISNUMBER(AS$2)*$AN81)&gt;0,MIN($D$6,
SUMPRODUCT(N(OFFSET(AlleInstrumente!$C$1,AS$3,0,AS$4,1)=$AN81))
),0),"")</f>
        <v/>
      </c>
      <c r="AT81" t="str">
        <f ca="1">IFERROR(IF(N(ISNUMBER(AT$2)*$AN81)&gt;0,MIN($D$6,
SUMPRODUCT(N(OFFSET(AlleInstrumente!$C$1,AT$3,0,AT$4,1)=$AN81))
),0),"")</f>
        <v/>
      </c>
      <c r="AU81" t="str">
        <f ca="1">IFERROR(IF(N(ISNUMBER(AU$2)*$AN81)&gt;0,MIN($D$6,
SUMPRODUCT(N(OFFSET(AlleInstrumente!$C$1,AU$3,0,AU$4,1)=$AN81))
),0),"")</f>
        <v/>
      </c>
      <c r="AV81" t="str">
        <f ca="1">IFERROR(IF(N(ISNUMBER(AV$2)*$AN81)&gt;0,MIN($D$6,
SUMPRODUCT(N(OFFSET(AlleInstrumente!$C$1,AV$3,0,AV$4,1)=$AN81))
),0),"")</f>
        <v/>
      </c>
      <c r="AW81" t="str">
        <f ca="1">IFERROR(IF(N(ISNUMBER(AW$2)*$AN81)&gt;0,MIN($D$6,
SUMPRODUCT(N(OFFSET(AlleInstrumente!$C$1,AW$3,0,AW$4,1)=$AN81))
),0),"")</f>
        <v/>
      </c>
      <c r="AX81" t="str">
        <f ca="1">IFERROR(IF(N(ISNUMBER(AX$2)*$AN81)&gt;0,MIN($D$6,
SUMPRODUCT(N(OFFSET(AlleInstrumente!$C$1,AX$3,0,AX$4,1)=$AN81))
),0),"")</f>
        <v/>
      </c>
      <c r="AY81" t="str">
        <f ca="1">IFERROR(IF(N(ISNUMBER(AY$2)*$AN81)&gt;0,MIN($D$6,
SUMPRODUCT(N(OFFSET(AlleInstrumente!$C$1,AY$3,0,AY$4,1)=$AN81))
),0),"")</f>
        <v/>
      </c>
      <c r="AZ81" t="str">
        <f ca="1">IFERROR(IF(N(ISNUMBER(AZ$2)*$AN81)&gt;0,MIN($D$6,
SUMPRODUCT(N(OFFSET(AlleInstrumente!$C$1,AZ$3,0,AZ$4,1)=$AN81))
),0),"")</f>
        <v/>
      </c>
      <c r="BA81" t="str">
        <f ca="1">IFERROR(IF(N(ISNUMBER(BA$2)*$AN81)&gt;0,MIN($D$6,
SUMPRODUCT(N(OFFSET(AlleInstrumente!$C$1,BA$3,0,BA$4,1)=$AN81))
),0),"")</f>
        <v/>
      </c>
      <c r="BB81" t="str">
        <f ca="1">IFERROR(IF(N(ISNUMBER(BB$2)*$AN81)&gt;0,MIN($D$6,
SUMPRODUCT(N(OFFSET(AlleInstrumente!$C$1,BB$3,0,BB$4,1)=$AN81))
),0),"")</f>
        <v/>
      </c>
      <c r="BC81" t="str">
        <f ca="1">IFERROR(IF(N(ISNUMBER(BC$2)*$AN81)&gt;0,MIN($D$6,
SUMPRODUCT(N(OFFSET(AlleInstrumente!$C$1,BC$3,0,BC$4,1)=$AN81))
),0),"")</f>
        <v/>
      </c>
      <c r="BD81" t="str">
        <f ca="1">IFERROR(IF(N(ISNUMBER(BD$2)*$AN81)&gt;0,MIN($D$6,
SUMPRODUCT(N(OFFSET(AlleInstrumente!$C$1,BD$3,0,BD$4,1)=$AN81))
),0),"")</f>
        <v/>
      </c>
      <c r="BE81" t="str">
        <f ca="1">IFERROR(IF(N(ISNUMBER(BE$2)*$AN81)&gt;0,MIN($D$6,
SUMPRODUCT(N(OFFSET(AlleInstrumente!$C$1,BE$3,0,BE$4,1)=$AN81))
),0),"")</f>
        <v/>
      </c>
      <c r="BF81" t="str">
        <f ca="1">IFERROR(IF(N(ISNUMBER(BF$2)*$AN81)&gt;0,MIN($D$6,
SUMPRODUCT(N(OFFSET(AlleInstrumente!$C$1,BF$3,0,BF$4,1)=$AN81))
),0),"")</f>
        <v/>
      </c>
      <c r="BG81" t="str">
        <f ca="1">IFERROR(IF(N(ISNUMBER(BG$2)*$AN81)&gt;0,MIN($D$6,
SUMPRODUCT(N(OFFSET(AlleInstrumente!$C$1,BG$3,0,BG$4,1)=$AN81))
),0),"")</f>
        <v/>
      </c>
      <c r="BH81" t="str">
        <f ca="1">IFERROR(IF(N(ISNUMBER(BH$2)*$AN81)&gt;0,MIN($D$6,
SUMPRODUCT(N(OFFSET(AlleInstrumente!$C$1,BH$3,0,BH$4,1)=$AN81))
),0),"")</f>
        <v/>
      </c>
      <c r="BI81" t="str">
        <f ca="1">IFERROR(IF(N(ISNUMBER(BI$2)*$AN81)&gt;0,MIN($D$6,
SUMPRODUCT(N(OFFSET(AlleInstrumente!$C$1,BI$3,0,BI$4,1)=$AN81))
),0),"")</f>
        <v/>
      </c>
      <c r="BJ81" t="str">
        <f ca="1">IFERROR(IF(N(ISNUMBER(BJ$2)*$AN81)&gt;0,MIN($D$6,
SUMPRODUCT(N(OFFSET(AlleInstrumente!$C$1,BJ$3,0,BJ$4,1)=$AN81))
),0),"")</f>
        <v/>
      </c>
      <c r="BK81" t="str">
        <f ca="1">IFERROR(IF(N(ISNUMBER(BK$2)*$AN81)&gt;0,MIN($D$6,
SUMPRODUCT(N(OFFSET(AlleInstrumente!$C$1,BK$3,0,BK$4,1)=$AN81))
),0),"")</f>
        <v/>
      </c>
      <c r="BL81" t="str">
        <f ca="1">IFERROR(IF(N(ISNUMBER(BL$2)*$AN81)&gt;0,MIN($D$6,
SUMPRODUCT(N(OFFSET(AlleInstrumente!$C$1,BL$3,0,BL$4,1)=$AN81))
),0),"")</f>
        <v/>
      </c>
      <c r="BM81" t="str">
        <f ca="1">IFERROR(IF(N(ISNUMBER(BM$2)*$AN81)&gt;0,MIN($D$6,
SUMPRODUCT(N(OFFSET(AlleInstrumente!$C$1,BM$3,0,BM$4,1)=$AN81))
),0),"")</f>
        <v/>
      </c>
      <c r="BN81" t="str">
        <f ca="1">IFERROR(IF(N(ISNUMBER(BN$2)*$AN81)&gt;0,MIN($D$6,
SUMPRODUCT(N(OFFSET(AlleInstrumente!$C$1,BN$3,0,BN$4,1)=$AN81))
),0),"")</f>
        <v/>
      </c>
      <c r="BO81" t="str">
        <f ca="1">IFERROR(IF(N(ISNUMBER(BO$2)*$AN81)&gt;0,MIN($D$6,
SUMPRODUCT(N(OFFSET(AlleInstrumente!$C$1,BO$3,0,BO$4,1)=$AN81))
),0),"")</f>
        <v/>
      </c>
      <c r="BP81" t="str">
        <f ca="1">IFERROR(IF(N(ISNUMBER(BP$2)*$AN81)&gt;0,MIN($D$6,
SUMPRODUCT(N(OFFSET(AlleInstrumente!$C$1,BP$3,0,BP$4,1)=$AN81))
),0),"")</f>
        <v/>
      </c>
      <c r="BQ81" t="str">
        <f ca="1">IFERROR(IF(N(ISNUMBER(BQ$2)*$AN81)&gt;0,MIN($D$6,
SUMPRODUCT(N(OFFSET(AlleInstrumente!$C$1,BQ$3,0,BQ$4,1)=$AN81))
),0),"")</f>
        <v/>
      </c>
      <c r="BR81" t="str">
        <f ca="1">IFERROR(IF(N(ISNUMBER(BR$2)*$AN81)&gt;0,MIN($D$6,
SUMPRODUCT(N(OFFSET(AlleInstrumente!$C$1,BR$3,0,BR$4,1)=$AN81))
),0),"")</f>
        <v/>
      </c>
      <c r="BS81" t="str">
        <f ca="1">IFERROR(IF(N(ISNUMBER(BS$2)*$AN81)&gt;0,MIN($D$6,
SUMPRODUCT(N(OFFSET(AlleInstrumente!$C$1,BS$3,0,BS$4,1)=$AN81))
),0),"")</f>
        <v/>
      </c>
      <c r="BT81" t="str">
        <f ca="1">IFERROR(IF(N(ISNUMBER(BT$2)*$AN81)&gt;0,MIN($D$6,
SUMPRODUCT(N(OFFSET(AlleInstrumente!$C$1,BT$3,0,BT$4,1)=$AN81))
),0),"")</f>
        <v/>
      </c>
      <c r="BU81" t="str">
        <f ca="1">IFERROR(IF(N(ISNUMBER(BU$2)*$AN81)&gt;0,MIN($D$6,
SUMPRODUCT(N(OFFSET(AlleInstrumente!$C$1,BU$3,0,BU$4,1)=$AN81))
),0),"")</f>
        <v/>
      </c>
      <c r="BV81" t="str">
        <f ca="1">IFERROR(IF(N(ISNUMBER(BV$2)*$AN81)&gt;0,MIN($D$6,
SUMPRODUCT(N(OFFSET(AlleInstrumente!$C$1,BV$3,0,BV$4,1)=$AN81))
),0),"")</f>
        <v/>
      </c>
      <c r="BW81" t="str">
        <f ca="1">IFERROR(IF(N(ISNUMBER(BW$2)*$AN81)&gt;0,MIN($D$6,
SUMPRODUCT(N(OFFSET(AlleInstrumente!$C$1,BW$3,0,BW$4,1)=$AN81))
),0),"")</f>
        <v/>
      </c>
      <c r="BX81" t="str">
        <f ca="1">IFERROR(IF(N(ISNUMBER(BX$2)*$AN81)&gt;0,MIN($D$6,
SUMPRODUCT(N(OFFSET(AlleInstrumente!$C$1,BX$3,0,BX$4,1)=$AN81))
),0),"")</f>
        <v/>
      </c>
      <c r="BY81" t="str">
        <f ca="1">IFERROR(IF(N(ISNUMBER(BY$2)*$AN81)&gt;0,MIN($D$6,
SUMPRODUCT(N(OFFSET(AlleInstrumente!$C$1,BY$3,0,BY$4,1)=$AN81))
),0),"")</f>
        <v/>
      </c>
      <c r="BZ81" t="str">
        <f ca="1">IFERROR(IF(N(ISNUMBER(BZ$2)*$AN81)&gt;0,MIN($D$6,
SUMPRODUCT(N(OFFSET(AlleInstrumente!$C$1,BZ$3,0,BZ$4,1)=$AN81))
),0),"")</f>
        <v/>
      </c>
      <c r="CA81" t="str">
        <f ca="1">IFERROR(IF(N(ISNUMBER(CA$2)*$AN81)&gt;0,MIN($D$6,
SUMPRODUCT(N(OFFSET(AlleInstrumente!$C$1,CA$3,0,CA$4,1)=$AN81))
),0),"")</f>
        <v/>
      </c>
      <c r="CB81" t="str">
        <f ca="1">IFERROR(IF(N(ISNUMBER(CB$2)*$AN81)&gt;0,MIN($D$6,
SUMPRODUCT(N(OFFSET(AlleInstrumente!$C$1,CB$3,0,CB$4,1)=$AN81))
),0),"")</f>
        <v/>
      </c>
      <c r="CC81" t="str">
        <f ca="1">IFERROR(IF(N(ISNUMBER(CC$2)*$AN81)&gt;0,MIN($D$6,
SUMPRODUCT(N(OFFSET(AlleInstrumente!$C$1,CC$3,0,CC$4,1)=$AN81))
),0),"")</f>
        <v/>
      </c>
      <c r="CD81" t="str">
        <f ca="1">IFERROR(IF(N(ISNUMBER(CD$2)*$AN81)&gt;0,MIN($D$6,
SUMPRODUCT(N(OFFSET(AlleInstrumente!$C$1,CD$3,0,CD$4,1)=$AN81))
),0),"")</f>
        <v/>
      </c>
      <c r="CE81" t="str">
        <f ca="1">IFERROR(IF(N(ISNUMBER(CE$2)*$AN81)&gt;0,MIN($D$6,
SUMPRODUCT(N(OFFSET(AlleInstrumente!$C$1,CE$3,0,CE$4,1)=$AN81))
),0),"")</f>
        <v/>
      </c>
      <c r="CF81" t="str">
        <f ca="1">IFERROR(IF(N(ISNUMBER(CF$2)*$AN81)&gt;0,MIN($D$6,
SUMPRODUCT(N(OFFSET(AlleInstrumente!$C$1,CF$3,0,CF$4,1)=$AN81))
),0),"")</f>
        <v/>
      </c>
      <c r="CG81" t="str">
        <f ca="1">IFERROR(IF(N(ISNUMBER(CG$2)*$AN81)&gt;0,MIN($D$6,
SUMPRODUCT(N(OFFSET(AlleInstrumente!$C$1,CG$3,0,CG$4,1)=$AN81))
),0),"")</f>
        <v/>
      </c>
      <c r="CH81" t="str">
        <f ca="1">IFERROR(IF(N(ISNUMBER(CH$2)*$AN81)&gt;0,MIN($D$6,
SUMPRODUCT(N(OFFSET(AlleInstrumente!$C$1,CH$3,0,CH$4,1)=$AN81))
),0),"")</f>
        <v/>
      </c>
      <c r="CI81" t="str">
        <f ca="1">IFERROR(IF(N(ISNUMBER(CI$2)*$AN81)&gt;0,MIN($D$6,
SUMPRODUCT(N(OFFSET(AlleInstrumente!$C$1,CI$3,0,CI$4,1)=$AN81))
),0),"")</f>
        <v/>
      </c>
      <c r="CJ81" t="str">
        <f ca="1">IFERROR(IF(N(ISNUMBER(CJ$2)*$AN81)&gt;0,MIN($D$6,
SUMPRODUCT(N(OFFSET(AlleInstrumente!$C$1,CJ$3,0,CJ$4,1)=$AN81))
),0),"")</f>
        <v/>
      </c>
      <c r="CK81" t="str">
        <f ca="1">IFERROR(IF(N(ISNUMBER(CK$2)*$AN81)&gt;0,MIN($D$6,
SUMPRODUCT(N(OFFSET(AlleInstrumente!$C$1,CK$3,0,CK$4,1)=$AN81))
),0),"")</f>
        <v/>
      </c>
      <c r="CL81" t="str">
        <f ca="1">IFERROR(IF(N(ISNUMBER(CL$2)*$AN81)&gt;0,MIN($D$6,
SUMPRODUCT(N(OFFSET(AlleInstrumente!$C$1,CL$3,0,CL$4,1)=$AN81))
),0),"")</f>
        <v/>
      </c>
      <c r="CM81" t="str">
        <f ca="1">IFERROR(IF(N(ISNUMBER(CM$2)*$AN81)&gt;0,MIN($D$6,
SUMPRODUCT(N(OFFSET(AlleInstrumente!$C$1,CM$3,0,CM$4,1)=$AN81))
),0),"")</f>
        <v/>
      </c>
      <c r="CN81" t="str">
        <f ca="1">IFERROR(IF(N(ISNUMBER(CN$2)*$AN81)&gt;0,MIN($D$6,
SUMPRODUCT(N(OFFSET(AlleInstrumente!$C$1,CN$3,0,CN$4,1)=$AN81))
),0),"")</f>
        <v/>
      </c>
      <c r="CO81" t="str">
        <f ca="1">IFERROR(IF(N(ISNUMBER(CO$2)*$AN81)&gt;0,MIN($D$6,
SUMPRODUCT(N(OFFSET(AlleInstrumente!$C$1,CO$3,0,CO$4,1)=$AN81))
),0),"")</f>
        <v/>
      </c>
      <c r="CP81" t="str">
        <f ca="1">IFERROR(IF(N(ISNUMBER(CP$2)*$AN81)&gt;0,MIN($D$6,
SUMPRODUCT(N(OFFSET(AlleInstrumente!$C$1,CP$3,0,CP$4,1)=$AN81))
),0),"")</f>
        <v/>
      </c>
      <c r="CQ81" t="str">
        <f ca="1">IFERROR(IF(N(ISNUMBER(CQ$2)*$AN81)&gt;0,MIN($D$6,
SUMPRODUCT(N(OFFSET(AlleInstrumente!$C$1,CQ$3,0,CQ$4,1)=$AN81))
),0),"")</f>
        <v/>
      </c>
      <c r="CR81" t="str">
        <f ca="1">IFERROR(IF(N(ISNUMBER(CR$2)*$AN81)&gt;0,MIN($D$6,
SUMPRODUCT(N(OFFSET(AlleInstrumente!$C$1,CR$3,0,CR$4,1)=$AN81))
),0),"")</f>
        <v/>
      </c>
      <c r="CS81" t="str">
        <f ca="1">IFERROR(IF(N(ISNUMBER(CS$2)*$AN81)&gt;0,MIN($D$6,
SUMPRODUCT(N(OFFSET(AlleInstrumente!$C$1,CS$3,0,CS$4,1)=$AN81))
),0),"")</f>
        <v/>
      </c>
      <c r="CT81" t="str">
        <f ca="1">IFERROR(IF(N(ISNUMBER(CT$2)*$AN81)&gt;0,MIN($D$6,
SUMPRODUCT(N(OFFSET(AlleInstrumente!$C$1,CT$3,0,CT$4,1)=$AN81))
),0),"")</f>
        <v/>
      </c>
      <c r="CU81" t="str">
        <f ca="1">IFERROR(IF(N(ISNUMBER(CU$2)*$AN81)&gt;0,MIN($D$6,
SUMPRODUCT(N(OFFSET(AlleInstrumente!$C$1,CU$3,0,CU$4,1)=$AN81))
),0),"")</f>
        <v/>
      </c>
      <c r="CV81" t="str">
        <f ca="1">IFERROR(IF(N(ISNUMBER(CV$2)*$AN81)&gt;0,MIN($D$6,
SUMPRODUCT(N(OFFSET(AlleInstrumente!$C$1,CV$3,0,CV$4,1)=$AN81))
),0),"")</f>
        <v/>
      </c>
      <c r="CW81" t="str">
        <f ca="1">IFERROR(IF(N(ISNUMBER(CW$2)*$AN81)&gt;0,MIN($D$6,
SUMPRODUCT(N(OFFSET(AlleInstrumente!$C$1,CW$3,0,CW$4,1)=$AN81))
),0),"")</f>
        <v/>
      </c>
      <c r="CX81" t="str">
        <f ca="1">IFERROR(IF(N(ISNUMBER(CX$2)*$AN81)&gt;0,MIN($D$6,
SUMPRODUCT(N(OFFSET(AlleInstrumente!$C$1,CX$3,0,CX$4,1)=$AN81))
),0),"")</f>
        <v/>
      </c>
      <c r="CY81" t="str">
        <f ca="1">IFERROR(IF(N(ISNUMBER(CY$2)*$AN81)&gt;0,MIN($D$6,
SUMPRODUCT(N(OFFSET(AlleInstrumente!$C$1,CY$3,0,CY$4,1)=$AN81))
),0),"")</f>
        <v/>
      </c>
      <c r="CZ81" t="str">
        <f ca="1">IFERROR(IF(N(ISNUMBER(CZ$2)*$AN81)&gt;0,MIN($D$6,
SUMPRODUCT(N(OFFSET(AlleInstrumente!$C$1,CZ$3,0,CZ$4,1)=$AN81))
),0),"")</f>
        <v/>
      </c>
      <c r="DA81" t="str">
        <f ca="1">IFERROR(IF(N(ISNUMBER(DA$2)*$AN81)&gt;0,MIN($D$6,
SUMPRODUCT(N(OFFSET(AlleInstrumente!$C$1,DA$3,0,DA$4,1)=$AN81))
),0),"")</f>
        <v/>
      </c>
      <c r="DB81" t="str">
        <f ca="1">IFERROR(IF(N(ISNUMBER(DB$2)*$AN81)&gt;0,MIN($D$6,
SUMPRODUCT(N(OFFSET(AlleInstrumente!$C$1,DB$3,0,DB$4,1)=$AN81))
),0),"")</f>
        <v/>
      </c>
      <c r="DC81" t="str">
        <f ca="1">IFERROR(IF(N(ISNUMBER(DC$2)*$AN81)&gt;0,MIN($D$6,
SUMPRODUCT(N(OFFSET(AlleInstrumente!$C$1,DC$3,0,DC$4,1)=$AN81))
),0),"")</f>
        <v/>
      </c>
      <c r="DD81" t="str">
        <f ca="1">IFERROR(IF(N(ISNUMBER(DD$2)*$AN81)&gt;0,MIN($D$6,
SUMPRODUCT(N(OFFSET(AlleInstrumente!$C$1,DD$3,0,DD$4,1)=$AN81))
),0),"")</f>
        <v/>
      </c>
      <c r="DE81" t="str">
        <f ca="1">IFERROR(IF(N(ISNUMBER(DE$2)*$AN81)&gt;0,MIN($D$6,
SUMPRODUCT(N(OFFSET(AlleInstrumente!$C$1,DE$3,0,DE$4,1)=$AN81))
),0),"")</f>
        <v/>
      </c>
      <c r="DF81" t="str">
        <f ca="1">IFERROR(IF(N(ISNUMBER(DF$2)*$AN81)&gt;0,MIN($D$6,
SUMPRODUCT(N(OFFSET(AlleInstrumente!$C$1,DF$3,0,DF$4,1)=$AN81))
),0),"")</f>
        <v/>
      </c>
      <c r="DG81" t="str">
        <f ca="1">IFERROR(IF(N(ISNUMBER(DG$2)*$AN81)&gt;0,MIN($D$6,
SUMPRODUCT(N(OFFSET(AlleInstrumente!$C$1,DG$3,0,DG$4,1)=$AN81))
),0),"")</f>
        <v/>
      </c>
      <c r="DH81" t="str">
        <f ca="1">IFERROR(IF(N(ISNUMBER(DH$2)*$AN81)&gt;0,MIN($D$6,
SUMPRODUCT(N(OFFSET(AlleInstrumente!$C$1,DH$3,0,DH$4,1)=$AN81))
),0),"")</f>
        <v/>
      </c>
      <c r="DI81" t="str">
        <f ca="1">IFERROR(IF(N(ISNUMBER(DI$2)*$AN81)&gt;0,MIN($D$6,
SUMPRODUCT(N(OFFSET(AlleInstrumente!$C$1,DI$3,0,DI$4,1)=$AN81))
),0),"")</f>
        <v/>
      </c>
      <c r="DJ81" t="str">
        <f ca="1">IFERROR(IF(N(ISNUMBER(DJ$2)*$AN81)&gt;0,MIN($D$6,
SUMPRODUCT(N(OFFSET(AlleInstrumente!$C$1,DJ$3,0,DJ$4,1)=$AN81))
),0),"")</f>
        <v/>
      </c>
      <c r="DK81" t="str">
        <f ca="1">IFERROR(IF(N(ISNUMBER(DK$2)*$AN81)&gt;0,MIN($D$6,
SUMPRODUCT(N(OFFSET(AlleInstrumente!$C$1,DK$3,0,DK$4,1)=$AN81))
),0),"")</f>
        <v/>
      </c>
      <c r="DL81" t="str">
        <f ca="1">IFERROR(IF(N(ISNUMBER(DL$2)*$AN81)&gt;0,MIN($D$6,
SUMPRODUCT(N(OFFSET(AlleInstrumente!$C$1,DL$3,0,DL$4,1)=$AN81))
),0),"")</f>
        <v/>
      </c>
      <c r="DM81" t="str">
        <f ca="1">IFERROR(IF(N(ISNUMBER(DM$2)*$AN81)&gt;0,MIN($D$6,
SUMPRODUCT(N(OFFSET(AlleInstrumente!$C$1,DM$3,0,DM$4,1)=$AN81))
),0),"")</f>
        <v/>
      </c>
      <c r="DN81" t="str">
        <f ca="1">IFERROR(IF(N(ISNUMBER(DN$2)*$AN81)&gt;0,MIN($D$6,
SUMPRODUCT(N(OFFSET(AlleInstrumente!$C$1,DN$3,0,DN$4,1)=$AN81))
),0),"")</f>
        <v/>
      </c>
      <c r="DO81" t="str">
        <f ca="1">IFERROR(IF(N(ISNUMBER(DO$2)*$AN81)&gt;0,MIN($D$6,
SUMPRODUCT(N(OFFSET(AlleInstrumente!$C$1,DO$3,0,DO$4,1)=$AN81))
),0),"")</f>
        <v/>
      </c>
      <c r="DP81" t="str">
        <f ca="1">IFERROR(IF(N(ISNUMBER(DP$2)*$AN81)&gt;0,MIN($D$6,
SUMPRODUCT(N(OFFSET(AlleInstrumente!$C$1,DP$3,0,DP$4,1)=$AN81))
),0),"")</f>
        <v/>
      </c>
      <c r="DQ81" t="str">
        <f ca="1">IFERROR(IF(N(ISNUMBER(DQ$2)*$AN81)&gt;0,MIN($D$6,
SUMPRODUCT(N(OFFSET(AlleInstrumente!$C$1,DQ$3,0,DQ$4,1)=$AN81))
),0),"")</f>
        <v/>
      </c>
      <c r="DR81" t="str">
        <f ca="1">IFERROR(IF(N(ISNUMBER(DR$2)*$AN81)&gt;0,MIN($D$6,
SUMPRODUCT(N(OFFSET(AlleInstrumente!$C$1,DR$3,0,DR$4,1)=$AN81))
),0),"")</f>
        <v/>
      </c>
      <c r="DS81" t="str">
        <f ca="1">IFERROR(IF(N(ISNUMBER(DS$2)*$AN81)&gt;0,MIN($D$6,
SUMPRODUCT(N(OFFSET(AlleInstrumente!$C$1,DS$3,0,DS$4,1)=$AN81))
),0),"")</f>
        <v/>
      </c>
      <c r="DT81" t="str">
        <f ca="1">IFERROR(IF(N(ISNUMBER(DT$2)*$AN81)&gt;0,MIN($D$6,
SUMPRODUCT(N(OFFSET(AlleInstrumente!$C$1,DT$3,0,DT$4,1)=$AN81))
),0),"")</f>
        <v/>
      </c>
      <c r="DU81" t="str">
        <f ca="1">IFERROR(IF(N(ISNUMBER(DU$2)*$AN81)&gt;0,MIN($D$6,
SUMPRODUCT(N(OFFSET(AlleInstrumente!$C$1,DU$3,0,DU$4,1)=$AN81))
),0),"")</f>
        <v/>
      </c>
      <c r="DV81" t="str">
        <f ca="1">IFERROR(IF(N(ISNUMBER(DV$2)*$AN81)&gt;0,MIN($D$6,
SUMPRODUCT(N(OFFSET(AlleInstrumente!$C$1,DV$3,0,DV$4,1)=$AN81))
),0),"")</f>
        <v/>
      </c>
      <c r="DW81" t="str">
        <f ca="1">IFERROR(IF(N(ISNUMBER(DW$2)*$AN81)&gt;0,MIN($D$6,
SUMPRODUCT(N(OFFSET(AlleInstrumente!$C$1,DW$3,0,DW$4,1)=$AN81))
),0),"")</f>
        <v/>
      </c>
      <c r="DX81" t="str">
        <f ca="1">IFERROR(IF(N(ISNUMBER(DX$2)*$AN81)&gt;0,MIN($D$6,
SUMPRODUCT(N(OFFSET(AlleInstrumente!$C$1,DX$3,0,DX$4,1)=$AN81))
),0),"")</f>
        <v/>
      </c>
      <c r="DY81" t="str">
        <f ca="1">IFERROR(IF(N(ISNUMBER(DY$2)*$AN81)&gt;0,MIN($D$6,
SUMPRODUCT(N(OFFSET(AlleInstrumente!$C$1,DY$3,0,DY$4,1)=$AN81))
),0),"")</f>
        <v/>
      </c>
      <c r="DZ81" t="str">
        <f ca="1">IFERROR(IF(N(ISNUMBER(DZ$2)*$AN81)&gt;0,MIN($D$6,
SUMPRODUCT(N(OFFSET(AlleInstrumente!$C$1,DZ$3,0,DZ$4,1)=$AN81))
),0),"")</f>
        <v/>
      </c>
      <c r="EA81" t="str">
        <f ca="1">IFERROR(IF(N(ISNUMBER(EA$2)*$AN81)&gt;0,MIN($D$6,
SUMPRODUCT(N(OFFSET(AlleInstrumente!$C$1,EA$3,0,EA$4,1)=$AN81))
),0),"")</f>
        <v/>
      </c>
      <c r="EB81" t="str">
        <f ca="1">IFERROR(IF(N(ISNUMBER(EB$2)*$AN81)&gt;0,MIN($D$6,
SUMPRODUCT(N(OFFSET(AlleInstrumente!$C$1,EB$3,0,EB$4,1)=$AN81))
),0),"")</f>
        <v/>
      </c>
      <c r="EC81" t="str">
        <f ca="1">IFERROR(IF(N(ISNUMBER(EC$2)*$AN81)&gt;0,MIN($D$6,
SUMPRODUCT(N(OFFSET(AlleInstrumente!$C$1,EC$3,0,EC$4,1)=$AN81))
),0),"")</f>
        <v/>
      </c>
      <c r="ED81" t="str">
        <f ca="1">IFERROR(IF(N(ISNUMBER(ED$2)*$AN81)&gt;0,MIN($D$6,
SUMPRODUCT(N(OFFSET(AlleInstrumente!$C$1,ED$3,0,ED$4,1)=$AN81))
),0),"")</f>
        <v/>
      </c>
      <c r="EE81" t="str">
        <f ca="1">IFERROR(IF(N(ISNUMBER(EE$2)*$AN81)&gt;0,MIN($D$6,
SUMPRODUCT(N(OFFSET(AlleInstrumente!$C$1,EE$3,0,EE$4,1)=$AN81))
),0),"")</f>
        <v/>
      </c>
      <c r="EF81" t="str">
        <f ca="1">IFERROR(IF(N(ISNUMBER(EF$2)*$AN81)&gt;0,MIN($D$6,
SUMPRODUCT(N(OFFSET(AlleInstrumente!$C$1,EF$3,0,EF$4,1)=$AN81))
),0),"")</f>
        <v/>
      </c>
      <c r="EG81" t="str">
        <f ca="1">IFERROR(IF(N(ISNUMBER(EG$2)*$AN81)&gt;0,MIN($D$6,
SUMPRODUCT(N(OFFSET(AlleInstrumente!$C$1,EG$3,0,EG$4,1)=$AN81))
),0),"")</f>
        <v/>
      </c>
      <c r="EH81" t="str">
        <f ca="1">IFERROR(IF(N(ISNUMBER(EH$2)*$AN81)&gt;0,MIN($D$6,
SUMPRODUCT(N(OFFSET(AlleInstrumente!$C$1,EH$3,0,EH$4,1)=$AN81))
),0),"")</f>
        <v/>
      </c>
      <c r="EI81" t="str">
        <f ca="1">IFERROR(IF(N(ISNUMBER(EI$2)*$AN81)&gt;0,MIN($D$6,
SUMPRODUCT(N(OFFSET(AlleInstrumente!$C$1,EI$3,0,EI$4,1)=$AN81))
),0),"")</f>
        <v/>
      </c>
      <c r="EJ81" t="str">
        <f ca="1">IFERROR(IF(N(ISNUMBER(EJ$2)*$AN81)&gt;0,MIN($D$6,
SUMPRODUCT(N(OFFSET(AlleInstrumente!$C$1,EJ$3,0,EJ$4,1)=$AN81))
),0),"")</f>
        <v/>
      </c>
      <c r="EK81" t="str">
        <f ca="1">IFERROR(IF(N(ISNUMBER(EK$2)*$AN81)&gt;0,MIN($D$6,
SUMPRODUCT(N(OFFSET(AlleInstrumente!$C$1,EK$3,0,EK$4,1)=$AN81))
),0),"")</f>
        <v/>
      </c>
      <c r="EL81" t="str">
        <f ca="1">IFERROR(IF(N(ISNUMBER(EL$2)*$AN81)&gt;0,MIN($D$6,
SUMPRODUCT(N(OFFSET(AlleInstrumente!$C$1,EL$3,0,EL$4,1)=$AN81))
),0),"")</f>
        <v/>
      </c>
      <c r="EM81" t="str">
        <f ca="1">IFERROR(IF(N(ISNUMBER(EM$2)*$AN81)&gt;0,MIN($D$6,
SUMPRODUCT(N(OFFSET(AlleInstrumente!$C$1,EM$3,0,EM$4,1)=$AN81))
),0),"")</f>
        <v/>
      </c>
      <c r="EN81" t="str">
        <f ca="1">IFERROR(IF(N(ISNUMBER(EN$2)*$AN81)&gt;0,MIN($D$6,
SUMPRODUCT(N(OFFSET(AlleInstrumente!$C$1,EN$3,0,EN$4,1)=$AN81))
),0),"")</f>
        <v/>
      </c>
      <c r="EO81" t="str">
        <f ca="1">IFERROR(IF(N(ISNUMBER(EO$2)*$AN81)&gt;0,MIN($D$6,
SUMPRODUCT(N(OFFSET(AlleInstrumente!$C$1,EO$3,0,EO$4,1)=$AN81))
),0),"")</f>
        <v/>
      </c>
      <c r="EP81" t="str">
        <f ca="1">IFERROR(IF(N(ISNUMBER(EP$2)*$AN81)&gt;0,MIN($D$6,
SUMPRODUCT(N(OFFSET(AlleInstrumente!$C$1,EP$3,0,EP$4,1)=$AN81))
),0),"")</f>
        <v/>
      </c>
      <c r="EQ81" t="str">
        <f ca="1">IFERROR(IF(N(ISNUMBER(EQ$2)*$AN81)&gt;0,MIN($D$6,
SUMPRODUCT(N(OFFSET(AlleInstrumente!$C$1,EQ$3,0,EQ$4,1)=$AN81))
),0),"")</f>
        <v/>
      </c>
      <c r="ER81" t="str">
        <f ca="1">IFERROR(IF(N(ISNUMBER(ER$2)*$AN81)&gt;0,MIN($D$6,
SUMPRODUCT(N(OFFSET(AlleInstrumente!$C$1,ER$3,0,ER$4,1)=$AN81))
),0),"")</f>
        <v/>
      </c>
      <c r="ES81" t="str">
        <f ca="1">IFERROR(IF(N(ISNUMBER(ES$2)*$AN81)&gt;0,MIN($D$6,
SUMPRODUCT(N(OFFSET(AlleInstrumente!$C$1,ES$3,0,ES$4,1)=$AN81))
),0),"")</f>
        <v/>
      </c>
      <c r="ET81" t="str">
        <f ca="1">IFERROR(IF(N(ISNUMBER(ET$2)*$AN81)&gt;0,MIN($D$6,
SUMPRODUCT(N(OFFSET(AlleInstrumente!$C$1,ET$3,0,ET$4,1)=$AN81))
),0),"")</f>
        <v/>
      </c>
      <c r="EU81" t="str">
        <f ca="1">IFERROR(IF(N(ISNUMBER(EU$2)*$AN81)&gt;0,MIN($D$6,
SUMPRODUCT(N(OFFSET(AlleInstrumente!$C$1,EU$3,0,EU$4,1)=$AN81))
),0),"")</f>
        <v/>
      </c>
      <c r="EV81" t="str">
        <f ca="1">IFERROR(IF(N(ISNUMBER(EV$2)*$AN81)&gt;0,MIN($D$6,
SUMPRODUCT(N(OFFSET(AlleInstrumente!$C$1,EV$3,0,EV$4,1)=$AN81))
),0),"")</f>
        <v/>
      </c>
      <c r="EW81" t="str">
        <f ca="1">IFERROR(IF(N(ISNUMBER(EW$2)*$AN81)&gt;0,MIN($D$6,
SUMPRODUCT(N(OFFSET(AlleInstrumente!$C$1,EW$3,0,EW$4,1)=$AN81))
),0),"")</f>
        <v/>
      </c>
      <c r="EX81" t="str">
        <f ca="1">IFERROR(IF(N(ISNUMBER(EX$2)*$AN81)&gt;0,MIN($D$6,
SUMPRODUCT(N(OFFSET(AlleInstrumente!$C$1,EX$3,0,EX$4,1)=$AN81))
),0),"")</f>
        <v/>
      </c>
      <c r="EY81" t="str">
        <f ca="1">IFERROR(IF(N(ISNUMBER(EY$2)*$AN81)&gt;0,MIN($D$6,
SUMPRODUCT(N(OFFSET(AlleInstrumente!$C$1,EY$3,0,EY$4,1)=$AN81))
),0),"")</f>
        <v/>
      </c>
      <c r="EZ81" t="str">
        <f ca="1">IFERROR(IF(N(ISNUMBER(EZ$2)*$AN81)&gt;0,MIN($D$6,
SUMPRODUCT(N(OFFSET(AlleInstrumente!$C$1,EZ$3,0,EZ$4,1)=$AN81))
),0),"")</f>
        <v/>
      </c>
      <c r="FA81" t="str">
        <f ca="1">IFERROR(IF(N(ISNUMBER(FA$2)*$AN81)&gt;0,MIN($D$6,
SUMPRODUCT(N(OFFSET(AlleInstrumente!$C$1,FA$3,0,FA$4,1)=$AN81))
),0),"")</f>
        <v/>
      </c>
      <c r="FB81" t="str">
        <f ca="1">IFERROR(IF(N(ISNUMBER(FB$2)*$AN81)&gt;0,MIN($D$6,
SUMPRODUCT(N(OFFSET(AlleInstrumente!$C$1,FB$3,0,FB$4,1)=$AN81))
),0),"")</f>
        <v/>
      </c>
      <c r="FC81" t="str">
        <f ca="1">IFERROR(IF(N(ISNUMBER(FC$2)*$AN81)&gt;0,MIN($D$6,
SUMPRODUCT(N(OFFSET(AlleInstrumente!$C$1,FC$3,0,FC$4,1)=$AN81))
),0),"")</f>
        <v/>
      </c>
      <c r="FD81" t="str">
        <f ca="1">IFERROR(IF(N(ISNUMBER(FD$2)*$AN81)&gt;0,MIN($D$6,
SUMPRODUCT(N(OFFSET(AlleInstrumente!$C$1,FD$3,0,FD$4,1)=$AN81))
),0),"")</f>
        <v/>
      </c>
      <c r="FE81" t="str">
        <f ca="1">IFERROR(IF(N(ISNUMBER(FE$2)*$AN81)&gt;0,MIN($D$6,
SUMPRODUCT(N(OFFSET(AlleInstrumente!$C$1,FE$3,0,FE$4,1)=$AN81))
),0),"")</f>
        <v/>
      </c>
      <c r="FF81" t="str">
        <f ca="1">IFERROR(IF(N(ISNUMBER(FF$2)*$AN81)&gt;0,MIN($D$6,
SUMPRODUCT(N(OFFSET(AlleInstrumente!$C$1,FF$3,0,FF$4,1)=$AN81))
),0),"")</f>
        <v/>
      </c>
      <c r="FG81" t="str">
        <f ca="1">IFERROR(IF(N(ISNUMBER(FG$2)*$AN81)&gt;0,MIN($D$6,
SUMPRODUCT(N(OFFSET(AlleInstrumente!$C$1,FG$3,0,FG$4,1)=$AN81))
),0),"")</f>
        <v/>
      </c>
      <c r="FH81" t="str">
        <f ca="1">IFERROR(IF(N(ISNUMBER(FH$2)*$AN81)&gt;0,MIN($D$6,
SUMPRODUCT(N(OFFSET(AlleInstrumente!$C$1,FH$3,0,FH$4,1)=$AN81))
),0),"")</f>
        <v/>
      </c>
      <c r="FI81" t="str">
        <f ca="1">IFERROR(IF(N(ISNUMBER(FI$2)*$AN81)&gt;0,MIN($D$6,
SUMPRODUCT(N(OFFSET(AlleInstrumente!$C$1,FI$3,0,FI$4,1)=$AN81))
),0),"")</f>
        <v/>
      </c>
      <c r="FJ81" t="str">
        <f ca="1">IFERROR(IF(N(ISNUMBER(FJ$2)*$AN81)&gt;0,MIN($D$6,
SUMPRODUCT(N(OFFSET(AlleInstrumente!$C$1,FJ$3,0,FJ$4,1)=$AN81))
),0),"")</f>
        <v/>
      </c>
      <c r="FK81" t="str">
        <f ca="1">IFERROR(IF(N(ISNUMBER(FK$2)*$AN81)&gt;0,MIN($D$6,
SUMPRODUCT(N(OFFSET(AlleInstrumente!$C$1,FK$3,0,FK$4,1)=$AN81))
),0),"")</f>
        <v/>
      </c>
      <c r="FL81" t="str">
        <f ca="1">IFERROR(IF(N(ISNUMBER(FL$2)*$AN81)&gt;0,MIN($D$6,
SUMPRODUCT(N(OFFSET(AlleInstrumente!$C$1,FL$3,0,FL$4,1)=$AN81))
),0),"")</f>
        <v/>
      </c>
      <c r="FM81" t="str">
        <f ca="1">IFERROR(IF(N(ISNUMBER(FM$2)*$AN81)&gt;0,MIN($D$6,
SUMPRODUCT(N(OFFSET(AlleInstrumente!$C$1,FM$3,0,FM$4,1)=$AN81))
),0),"")</f>
        <v/>
      </c>
      <c r="FN81" t="str">
        <f ca="1">IFERROR(IF(N(ISNUMBER(FN$2)*$AN81)&gt;0,MIN($D$6,
SUMPRODUCT(N(OFFSET(AlleInstrumente!$C$1,FN$3,0,FN$4,1)=$AN81))
),0),"")</f>
        <v/>
      </c>
      <c r="FO81" t="str">
        <f ca="1">IFERROR(IF(N(ISNUMBER(FO$2)*$AN81)&gt;0,MIN($D$6,
SUMPRODUCT(N(OFFSET(AlleInstrumente!$C$1,FO$3,0,FO$4,1)=$AN81))
),0),"")</f>
        <v/>
      </c>
      <c r="FP81" t="str">
        <f ca="1">IFERROR(IF(N(ISNUMBER(FP$2)*$AN81)&gt;0,MIN($D$6,
SUMPRODUCT(N(OFFSET(AlleInstrumente!$C$1,FP$3,0,FP$4,1)=$AN81))
),0),"")</f>
        <v/>
      </c>
      <c r="FQ81" t="str">
        <f ca="1">IFERROR(IF(N(ISNUMBER(FQ$2)*$AN81)&gt;0,MIN($D$6,
SUMPRODUCT(N(OFFSET(AlleInstrumente!$C$1,FQ$3,0,FQ$4,1)=$AN81))
),0),"")</f>
        <v/>
      </c>
      <c r="FR81" t="str">
        <f ca="1">IFERROR(IF(N(ISNUMBER(FR$2)*$AN81)&gt;0,MIN($D$6,
SUMPRODUCT(N(OFFSET(AlleInstrumente!$C$1,FR$3,0,FR$4,1)=$AN81))
),0),"")</f>
        <v/>
      </c>
      <c r="FS81" t="str">
        <f ca="1">IFERROR(IF(N(ISNUMBER(FS$2)*$AN81)&gt;0,MIN($D$6,
SUMPRODUCT(N(OFFSET(AlleInstrumente!$C$1,FS$3,0,FS$4,1)=$AN81))
),0),"")</f>
        <v/>
      </c>
      <c r="FT81" t="str">
        <f ca="1">IFERROR(IF(N(ISNUMBER(FT$2)*$AN81)&gt;0,MIN($D$6,
SUMPRODUCT(N(OFFSET(AlleInstrumente!$C$1,FT$3,0,FT$4,1)=$AN81))
),0),"")</f>
        <v/>
      </c>
      <c r="FU81" t="str">
        <f ca="1">IFERROR(IF(N(ISNUMBER(FU$2)*$AN81)&gt;0,MIN($D$6,
SUMPRODUCT(N(OFFSET(AlleInstrumente!$C$1,FU$3,0,FU$4,1)=$AN81))
),0),"")</f>
        <v/>
      </c>
      <c r="FV81" t="str">
        <f ca="1">IFERROR(IF(N(ISNUMBER(FV$2)*$AN81)&gt;0,MIN($D$6,
SUMPRODUCT(N(OFFSET(AlleInstrumente!$C$1,FV$3,0,FV$4,1)=$AN81))
),0),"")</f>
        <v/>
      </c>
      <c r="FW81" t="str">
        <f ca="1">IFERROR(IF(N(ISNUMBER(FW$2)*$AN81)&gt;0,MIN($D$6,
SUMPRODUCT(N(OFFSET(AlleInstrumente!$C$1,FW$3,0,FW$4,1)=$AN81))
),0),"")</f>
        <v/>
      </c>
      <c r="FX81" t="str">
        <f ca="1">IFERROR(IF(N(ISNUMBER(FX$2)*$AN81)&gt;0,MIN($D$6,
SUMPRODUCT(N(OFFSET(AlleInstrumente!$C$1,FX$3,0,FX$4,1)=$AN81))
),0),"")</f>
        <v/>
      </c>
      <c r="FY81" t="str">
        <f ca="1">IFERROR(IF(N(ISNUMBER(FY$2)*$AN81)&gt;0,MIN($D$6,
SUMPRODUCT(N(OFFSET(AlleInstrumente!$C$1,FY$3,0,FY$4,1)=$AN81))
),0),"")</f>
        <v/>
      </c>
      <c r="FZ81" t="str">
        <f ca="1">IFERROR(IF(N(ISNUMBER(FZ$2)*$AN81)&gt;0,MIN($D$6,
SUMPRODUCT(N(OFFSET(AlleInstrumente!$C$1,FZ$3,0,FZ$4,1)=$AN81))
),0),"")</f>
        <v/>
      </c>
      <c r="GA81" t="str">
        <f ca="1">IFERROR(IF(N(ISNUMBER(GA$2)*$AN81)&gt;0,MIN($D$6,
SUMPRODUCT(N(OFFSET(AlleInstrumente!$C$1,GA$3,0,GA$4,1)=$AN81))
),0),"")</f>
        <v/>
      </c>
      <c r="GB81" t="str">
        <f ca="1">IFERROR(IF(N(ISNUMBER(GB$2)*$AN81)&gt;0,MIN($D$6,
SUMPRODUCT(N(OFFSET(AlleInstrumente!$C$1,GB$3,0,GB$4,1)=$AN81))
),0),"")</f>
        <v/>
      </c>
      <c r="GC81" t="str">
        <f ca="1">IFERROR(IF(N(ISNUMBER(GC$2)*$AN81)&gt;0,MIN($D$6,
SUMPRODUCT(N(OFFSET(AlleInstrumente!$C$1,GC$3,0,GC$4,1)=$AN81))
),0),"")</f>
        <v/>
      </c>
      <c r="GD81" t="str">
        <f ca="1">IFERROR(IF(N(ISNUMBER(GD$2)*$AN81)&gt;0,MIN($D$6,
SUMPRODUCT(N(OFFSET(AlleInstrumente!$C$1,GD$3,0,GD$4,1)=$AN81))
),0),"")</f>
        <v/>
      </c>
      <c r="GE81" t="str">
        <f ca="1">IFERROR(IF(N(ISNUMBER(GE$2)*$AN81)&gt;0,MIN($D$6,
SUMPRODUCT(N(OFFSET(AlleInstrumente!$C$1,GE$3,0,GE$4,1)=$AN81))
),0),"")</f>
        <v/>
      </c>
      <c r="GF81" t="str">
        <f ca="1">IFERROR(IF(N(ISNUMBER(GF$2)*$AN81)&gt;0,MIN($D$6,
SUMPRODUCT(N(OFFSET(AlleInstrumente!$C$1,GF$3,0,GF$4,1)=$AN81))
),0),"")</f>
        <v/>
      </c>
      <c r="GG81" t="str">
        <f ca="1">IFERROR(IF(N(ISNUMBER(GG$2)*$AN81)&gt;0,MIN($D$6,
SUMPRODUCT(N(OFFSET(AlleInstrumente!$C$1,GG$3,0,GG$4,1)=$AN81))
),0),"")</f>
        <v/>
      </c>
      <c r="GH81" t="str">
        <f ca="1">IFERROR(IF(N(ISNUMBER(GH$2)*$AN81)&gt;0,MIN($D$6,
SUMPRODUCT(N(OFFSET(AlleInstrumente!$C$1,GH$3,0,GH$4,1)=$AN81))
),0),"")</f>
        <v/>
      </c>
      <c r="GI81" t="str">
        <f ca="1">IFERROR(IF(N(ISNUMBER(GI$2)*$AN81)&gt;0,MIN($D$6,
SUMPRODUCT(N(OFFSET(AlleInstrumente!$C$1,GI$3,0,GI$4,1)=$AN81))
),0),"")</f>
        <v/>
      </c>
      <c r="GJ81" t="str">
        <f ca="1">IFERROR(IF(N(ISNUMBER(GJ$2)*$AN81)&gt;0,MIN($D$6,
SUMPRODUCT(N(OFFSET(AlleInstrumente!$C$1,GJ$3,0,GJ$4,1)=$AN81))
),0),"")</f>
        <v/>
      </c>
      <c r="GK81" t="str">
        <f ca="1">IFERROR(IF(N(ISNUMBER(GK$2)*$AN81)&gt;0,MIN($D$6,
SUMPRODUCT(N(OFFSET(AlleInstrumente!$C$1,GK$3,0,GK$4,1)=$AN81))
),0),"")</f>
        <v/>
      </c>
      <c r="GL81" t="str">
        <f ca="1">IFERROR(IF(N(ISNUMBER(GL$2)*$AN81)&gt;0,MIN($D$6,
SUMPRODUCT(N(OFFSET(AlleInstrumente!$C$1,GL$3,0,GL$4,1)=$AN81))
),0),"")</f>
        <v/>
      </c>
      <c r="GM81" t="str">
        <f ca="1">IFERROR(IF(N(ISNUMBER(GM$2)*$AN81)&gt;0,MIN($D$6,
SUMPRODUCT(N(OFFSET(AlleInstrumente!$C$1,GM$3,0,GM$4,1)=$AN81))
),0),"")</f>
        <v/>
      </c>
      <c r="GN81" t="str">
        <f ca="1">IFERROR(IF(N(ISNUMBER(GN$2)*$AN81)&gt;0,MIN($D$6,
SUMPRODUCT(N(OFFSET(AlleInstrumente!$C$1,GN$3,0,GN$4,1)=$AN81))
),0),"")</f>
        <v/>
      </c>
      <c r="GO81" t="str">
        <f ca="1">IFERROR(IF(N(ISNUMBER(GO$2)*$AN81)&gt;0,MIN($D$6,
SUMPRODUCT(N(OFFSET(AlleInstrumente!$C$1,GO$3,0,GO$4,1)=$AN81))
),0),"")</f>
        <v/>
      </c>
      <c r="GP81" t="str">
        <f ca="1">IFERROR(IF(N(ISNUMBER(GP$2)*$AN81)&gt;0,MIN($D$6,
SUMPRODUCT(N(OFFSET(AlleInstrumente!$C$1,GP$3,0,GP$4,1)=$AN81))
),0),"")</f>
        <v/>
      </c>
      <c r="GQ81" t="str">
        <f ca="1">IFERROR(IF(N(ISNUMBER(GQ$2)*$AN81)&gt;0,MIN($D$6,
SUMPRODUCT(N(OFFSET(AlleInstrumente!$C$1,GQ$3,0,GQ$4,1)=$AN81))
),0),"")</f>
        <v/>
      </c>
      <c r="GR81" t="str">
        <f ca="1">IFERROR(IF(N(ISNUMBER(GR$2)*$AN81)&gt;0,MIN($D$6,
SUMPRODUCT(N(OFFSET(AlleInstrumente!$C$1,GR$3,0,GR$4,1)=$AN81))
),0),"")</f>
        <v/>
      </c>
      <c r="GS81" t="str">
        <f ca="1">IFERROR(IF(N(ISNUMBER(GS$2)*$AN81)&gt;0,MIN($D$6,
SUMPRODUCT(N(OFFSET(AlleInstrumente!$C$1,GS$3,0,GS$4,1)=$AN81))
),0),"")</f>
        <v/>
      </c>
      <c r="GT81" t="str">
        <f ca="1">IFERROR(IF(N(ISNUMBER(GT$2)*$AN81)&gt;0,MIN($D$6,
SUMPRODUCT(N(OFFSET(AlleInstrumente!$C$1,GT$3,0,GT$4,1)=$AN81))
),0),"")</f>
        <v/>
      </c>
      <c r="GU81" t="str">
        <f ca="1">IFERROR(IF(N(ISNUMBER(GU$2)*$AN81)&gt;0,MIN($D$6,
SUMPRODUCT(N(OFFSET(AlleInstrumente!$C$1,GU$3,0,GU$4,1)=$AN81))
),0),"")</f>
        <v/>
      </c>
      <c r="GV81" t="str">
        <f ca="1">IFERROR(IF(N(ISNUMBER(GV$2)*$AN81)&gt;0,MIN($D$6,
SUMPRODUCT(N(OFFSET(AlleInstrumente!$C$1,GV$3,0,GV$4,1)=$AN81))
),0),"")</f>
        <v/>
      </c>
      <c r="GW81" t="str">
        <f ca="1">IFERROR(IF(N(ISNUMBER(GW$2)*$AN81)&gt;0,MIN($D$6,
SUMPRODUCT(N(OFFSET(AlleInstrumente!$C$1,GW$3,0,GW$4,1)=$AN81))
),0),"")</f>
        <v/>
      </c>
      <c r="GX81" t="str">
        <f ca="1">IFERROR(IF(N(ISNUMBER(GX$2)*$AN81)&gt;0,MIN($D$6,
SUMPRODUCT(N(OFFSET(AlleInstrumente!$C$1,GX$3,0,GX$4,1)=$AN81))
),0),"")</f>
        <v/>
      </c>
      <c r="GY81" t="str">
        <f ca="1">IFERROR(IF(N(ISNUMBER(GY$2)*$AN81)&gt;0,MIN($D$6,
SUMPRODUCT(N(OFFSET(AlleInstrumente!$C$1,GY$3,0,GY$4,1)=$AN81))
),0),"")</f>
        <v/>
      </c>
      <c r="GZ81" t="str">
        <f ca="1">IFERROR(IF(N(ISNUMBER(GZ$2)*$AN81)&gt;0,MIN($D$6,
SUMPRODUCT(N(OFFSET(AlleInstrumente!$C$1,GZ$3,0,GZ$4,1)=$AN81))
),0),"")</f>
        <v/>
      </c>
      <c r="HA81" t="str">
        <f ca="1">IFERROR(IF(N(ISNUMBER(HA$2)*$AN81)&gt;0,MIN($D$6,
SUMPRODUCT(N(OFFSET(AlleInstrumente!$C$1,HA$3,0,HA$4,1)=$AN81))
),0),"")</f>
        <v/>
      </c>
      <c r="HB81" t="str">
        <f ca="1">IFERROR(IF(N(ISNUMBER(HB$2)*$AN81)&gt;0,MIN($D$6,
SUMPRODUCT(N(OFFSET(AlleInstrumente!$C$1,HB$3,0,HB$4,1)=$AN81))
),0),"")</f>
        <v/>
      </c>
      <c r="HC81" t="str">
        <f ca="1">IFERROR(IF(N(ISNUMBER(HC$2)*$AN81)&gt;0,MIN($D$6,
SUMPRODUCT(N(OFFSET(AlleInstrumente!$C$1,HC$3,0,HC$4,1)=$AN81))
),0),"")</f>
        <v/>
      </c>
      <c r="HD81" t="str">
        <f ca="1">IFERROR(IF(N(ISNUMBER(HD$2)*$AN81)&gt;0,MIN($D$6,
SUMPRODUCT(N(OFFSET(AlleInstrumente!$C$1,HD$3,0,HD$4,1)=$AN81))
),0),"")</f>
        <v/>
      </c>
      <c r="HE81" t="str">
        <f ca="1">IFERROR(IF(N(ISNUMBER(HE$2)*$AN81)&gt;0,MIN($D$6,
SUMPRODUCT(N(OFFSET(AlleInstrumente!$C$1,HE$3,0,HE$4,1)=$AN81))
),0),"")</f>
        <v/>
      </c>
      <c r="HF81" t="str">
        <f ca="1">IFERROR(IF(N(ISNUMBER(HF$2)*$AN81)&gt;0,MIN($D$6,
SUMPRODUCT(N(OFFSET(AlleInstrumente!$C$1,HF$3,0,HF$4,1)=$AN81))
),0),"")</f>
        <v/>
      </c>
      <c r="HG81" t="str">
        <f ca="1">IFERROR(IF(N(ISNUMBER(HG$2)*$AN81)&gt;0,MIN($D$6,
SUMPRODUCT(N(OFFSET(AlleInstrumente!$C$1,HG$3,0,HG$4,1)=$AN81))
),0),"")</f>
        <v/>
      </c>
      <c r="HH81" t="str">
        <f ca="1">IFERROR(IF(N(ISNUMBER(HH$2)*$AN81)&gt;0,MIN($D$6,
SUMPRODUCT(N(OFFSET(AlleInstrumente!$C$1,HH$3,0,HH$4,1)=$AN81))
),0),"")</f>
        <v/>
      </c>
      <c r="HI81" t="str">
        <f ca="1">IFERROR(IF(N(ISNUMBER(HI$2)*$AN81)&gt;0,MIN($D$6,
SUMPRODUCT(N(OFFSET(AlleInstrumente!$C$1,HI$3,0,HI$4,1)=$AN81))
),0),"")</f>
        <v/>
      </c>
      <c r="HJ81" t="str">
        <f ca="1">IFERROR(IF(N(ISNUMBER(HJ$2)*$AN81)&gt;0,MIN($D$6,
SUMPRODUCT(N(OFFSET(AlleInstrumente!$C$1,HJ$3,0,HJ$4,1)=$AN81))
),0),"")</f>
        <v/>
      </c>
      <c r="HK81" t="str">
        <f ca="1">IFERROR(IF(N(ISNUMBER(HK$2)*$AN81)&gt;0,MIN($D$6,
SUMPRODUCT(N(OFFSET(AlleInstrumente!$C$1,HK$3,0,HK$4,1)=$AN81))
),0),"")</f>
        <v/>
      </c>
      <c r="HL81" t="str">
        <f ca="1">IFERROR(IF(N(ISNUMBER(HL$2)*$AN81)&gt;0,MIN($D$6,
SUMPRODUCT(N(OFFSET(AlleInstrumente!$C$1,HL$3,0,HL$4,1)=$AN81))
),0),"")</f>
        <v/>
      </c>
      <c r="HM81" t="str">
        <f ca="1">IFERROR(IF(N(ISNUMBER(HM$2)*$AN81)&gt;0,MIN($D$6,
SUMPRODUCT(N(OFFSET(AlleInstrumente!$C$1,HM$3,0,HM$4,1)=$AN81))
),0),"")</f>
        <v/>
      </c>
      <c r="HN81" t="str">
        <f ca="1">IFERROR(IF(N(ISNUMBER(HN$2)*$AN81)&gt;0,MIN($D$6,
SUMPRODUCT(N(OFFSET(AlleInstrumente!$C$1,HN$3,0,HN$4,1)=$AN81))
),0),"")</f>
        <v/>
      </c>
      <c r="HO81" t="str">
        <f ca="1">IFERROR(IF(N(ISNUMBER(HO$2)*$AN81)&gt;0,MIN($D$6,
SUMPRODUCT(N(OFFSET(AlleInstrumente!$C$1,HO$3,0,HO$4,1)=$AN81))
),0),"")</f>
        <v/>
      </c>
      <c r="HP81" t="str">
        <f ca="1">IFERROR(IF(N(ISNUMBER(HP$2)*$AN81)&gt;0,MIN($D$6,
SUMPRODUCT(N(OFFSET(AlleInstrumente!$C$1,HP$3,0,HP$4,1)=$AN81))
),0),"")</f>
        <v/>
      </c>
      <c r="HQ81" t="str">
        <f ca="1">IFERROR(IF(N(ISNUMBER(HQ$2)*$AN81)&gt;0,MIN($D$6,
SUMPRODUCT(N(OFFSET(AlleInstrumente!$C$1,HQ$3,0,HQ$4,1)=$AN81))
),0),"")</f>
        <v/>
      </c>
      <c r="HR81" t="str">
        <f ca="1">IFERROR(IF(N(ISNUMBER(HR$2)*$AN81)&gt;0,MIN($D$6,
SUMPRODUCT(N(OFFSET(AlleInstrumente!$C$1,HR$3,0,HR$4,1)=$AN81))
),0),"")</f>
        <v/>
      </c>
      <c r="HS81" t="str">
        <f ca="1">IFERROR(IF(N(ISNUMBER(HS$2)*$AN81)&gt;0,MIN($D$6,
SUMPRODUCT(N(OFFSET(AlleInstrumente!$C$1,HS$3,0,HS$4,1)=$AN81))
),0),"")</f>
        <v/>
      </c>
      <c r="HT81" t="str">
        <f ca="1">IFERROR(IF(N(ISNUMBER(HT$2)*$AN81)&gt;0,MIN($D$6,
SUMPRODUCT(N(OFFSET(AlleInstrumente!$C$1,HT$3,0,HT$4,1)=$AN81))
),0),"")</f>
        <v/>
      </c>
      <c r="HU81" t="str">
        <f ca="1">IFERROR(IF(N(ISNUMBER(HU$2)*$AN81)&gt;0,MIN($D$6,
SUMPRODUCT(N(OFFSET(AlleInstrumente!$C$1,HU$3,0,HU$4,1)=$AN81))
),0),"")</f>
        <v/>
      </c>
      <c r="HV81" t="str">
        <f ca="1">IFERROR(IF(N(ISNUMBER(HV$2)*$AN81)&gt;0,MIN($D$6,
SUMPRODUCT(N(OFFSET(AlleInstrumente!$C$1,HV$3,0,HV$4,1)=$AN81))
),0),"")</f>
        <v/>
      </c>
      <c r="HW81" t="str">
        <f ca="1">IFERROR(IF(N(ISNUMBER(HW$2)*$AN81)&gt;0,MIN($D$6,
SUMPRODUCT(N(OFFSET(AlleInstrumente!$C$1,HW$3,0,HW$4,1)=$AN81))
),0),"")</f>
        <v/>
      </c>
      <c r="HX81" t="str">
        <f ca="1">IFERROR(IF(N(ISNUMBER(HX$2)*$AN81)&gt;0,MIN($D$6,
SUMPRODUCT(N(OFFSET(AlleInstrumente!$C$1,HX$3,0,HX$4,1)=$AN81))
),0),"")</f>
        <v/>
      </c>
      <c r="HY81" t="str">
        <f ca="1">IFERROR(IF(N(ISNUMBER(HY$2)*$AN81)&gt;0,MIN($D$6,
SUMPRODUCT(N(OFFSET(AlleInstrumente!$C$1,HY$3,0,HY$4,1)=$AN81))
),0),"")</f>
        <v/>
      </c>
      <c r="HZ81" t="str">
        <f ca="1">IFERROR(IF(N(ISNUMBER(HZ$2)*$AN81)&gt;0,MIN($D$6,
SUMPRODUCT(N(OFFSET(AlleInstrumente!$C$1,HZ$3,0,HZ$4,1)=$AN81))
),0),"")</f>
        <v/>
      </c>
      <c r="IA81" t="str">
        <f ca="1">IFERROR(IF(N(ISNUMBER(IA$2)*$AN81)&gt;0,MIN($D$6,
SUMPRODUCT(N(OFFSET(AlleInstrumente!$C$1,IA$3,0,IA$4,1)=$AN81))
),0),"")</f>
        <v/>
      </c>
      <c r="IB81" t="str">
        <f ca="1">IFERROR(IF(N(ISNUMBER(IB$2)*$AN81)&gt;0,MIN($D$6,
SUMPRODUCT(N(OFFSET(AlleInstrumente!$C$1,IB$3,0,IB$4,1)=$AN81))
),0),"")</f>
        <v/>
      </c>
      <c r="IC81" t="str">
        <f ca="1">IFERROR(IF(N(ISNUMBER(IC$2)*$AN81)&gt;0,MIN($D$6,
SUMPRODUCT(N(OFFSET(AlleInstrumente!$C$1,IC$3,0,IC$4,1)=$AN81))
),0),"")</f>
        <v/>
      </c>
      <c r="ID81" t="str">
        <f ca="1">IFERROR(IF(N(ISNUMBER(ID$2)*$AN81)&gt;0,MIN($D$6,
SUMPRODUCT(N(OFFSET(AlleInstrumente!$C$1,ID$3,0,ID$4,1)=$AN81))
),0),"")</f>
        <v/>
      </c>
      <c r="IE81" t="str">
        <f ca="1">IFERROR(IF(N(ISNUMBER(IE$2)*$AN81)&gt;0,MIN($D$6,
SUMPRODUCT(N(OFFSET(AlleInstrumente!$C$1,IE$3,0,IE$4,1)=$AN81))
),0),"")</f>
        <v/>
      </c>
      <c r="IF81" t="str">
        <f ca="1">IFERROR(IF(N(ISNUMBER(IF$2)*$AN81)&gt;0,MIN($D$6,
SUMPRODUCT(N(OFFSET(AlleInstrumente!$C$1,IF$3,0,IF$4,1)=$AN81))
),0),"")</f>
        <v/>
      </c>
      <c r="IG81" t="str">
        <f ca="1">IFERROR(IF(N(ISNUMBER(IG$2)*$AN81)&gt;0,MIN($D$6,
SUMPRODUCT(N(OFFSET(AlleInstrumente!$C$1,IG$3,0,IG$4,1)=$AN81))
),0),"")</f>
        <v/>
      </c>
      <c r="IH81" t="str">
        <f ca="1">IFERROR(IF(N(ISNUMBER(IH$2)*$AN81)&gt;0,MIN($D$6,
SUMPRODUCT(N(OFFSET(AlleInstrumente!$C$1,IH$3,0,IH$4,1)=$AN81))
),0),"")</f>
        <v/>
      </c>
      <c r="II81" t="str">
        <f ca="1">IFERROR(IF(N(ISNUMBER(II$2)*$AN81)&gt;0,MIN($D$6,
SUMPRODUCT(N(OFFSET(AlleInstrumente!$C$1,II$3,0,II$4,1)=$AN81))
),0),"")</f>
        <v/>
      </c>
      <c r="IJ81" t="str">
        <f ca="1">IFERROR(IF(N(ISNUMBER(IJ$2)*$AN81)&gt;0,MIN($D$6,
SUMPRODUCT(N(OFFSET(AlleInstrumente!$C$1,IJ$3,0,IJ$4,1)=$AN81))
),0),"")</f>
        <v/>
      </c>
      <c r="IK81" t="str">
        <f ca="1">IFERROR(IF(N(ISNUMBER(IK$2)*$AN81)&gt;0,MIN($D$6,
SUMPRODUCT(N(OFFSET(AlleInstrumente!$C$1,IK$3,0,IK$4,1)=$AN81))
),0),"")</f>
        <v/>
      </c>
      <c r="IL81" t="str">
        <f ca="1">IFERROR(IF(N(ISNUMBER(IL$2)*$AN81)&gt;0,MIN($D$6,
SUMPRODUCT(N(OFFSET(AlleInstrumente!$C$1,IL$3,0,IL$4,1)=$AN81))
),0),"")</f>
        <v/>
      </c>
      <c r="IM81" t="str">
        <f ca="1">IFERROR(IF(N(ISNUMBER(IM$2)*$AN81)&gt;0,MIN($D$6,
SUMPRODUCT(N(OFFSET(AlleInstrumente!$C$1,IM$3,0,IM$4,1)=$AN81))
),0),"")</f>
        <v/>
      </c>
      <c r="IN81" t="str">
        <f ca="1">IFERROR(IF(N(ISNUMBER(IN$2)*$AN81)&gt;0,MIN($D$6,
SUMPRODUCT(N(OFFSET(AlleInstrumente!$C$1,IN$3,0,IN$4,1)=$AN81))
),0),"")</f>
        <v/>
      </c>
      <c r="IO81" t="str">
        <f ca="1">IFERROR(IF(N(ISNUMBER(IO$2)*$AN81)&gt;0,MIN($D$6,
SUMPRODUCT(N(OFFSET(AlleInstrumente!$C$1,IO$3,0,IO$4,1)=$AN81))
),0),"")</f>
        <v/>
      </c>
      <c r="IP81" t="str">
        <f ca="1">IFERROR(IF(N(ISNUMBER(IP$2)*$AN81)&gt;0,MIN($D$6,
SUMPRODUCT(N(OFFSET(AlleInstrumente!$C$1,IP$3,0,IP$4,1)=$AN81))
),0),"")</f>
        <v/>
      </c>
      <c r="IQ81" t="str">
        <f ca="1">IFERROR(IF(N(ISNUMBER(IQ$2)*$AN81)&gt;0,MIN($D$6,
SUMPRODUCT(N(OFFSET(AlleInstrumente!$C$1,IQ$3,0,IQ$4,1)=$AN81))
),0),"")</f>
        <v/>
      </c>
      <c r="IR81" t="str">
        <f ca="1">IFERROR(IF(N(ISNUMBER(IR$2)*$AN81)&gt;0,MIN($D$6,
SUMPRODUCT(N(OFFSET(AlleInstrumente!$C$1,IR$3,0,IR$4,1)=$AN81))
),0),"")</f>
        <v/>
      </c>
      <c r="IS81" t="str">
        <f ca="1">IFERROR(IF(N(ISNUMBER(IS$2)*$AN81)&gt;0,MIN($D$6,
SUMPRODUCT(N(OFFSET(AlleInstrumente!$C$1,IS$3,0,IS$4,1)=$AN81))
),0),"")</f>
        <v/>
      </c>
      <c r="IT81" t="str">
        <f ca="1">IFERROR(IF(N(ISNUMBER(IT$2)*$AN81)&gt;0,MIN($D$6,
SUMPRODUCT(N(OFFSET(AlleInstrumente!$C$1,IT$3,0,IT$4,1)=$AN81))
),0),"")</f>
        <v/>
      </c>
      <c r="IU81" t="str">
        <f ca="1">IFERROR(IF(N(ISNUMBER(IU$2)*$AN81)&gt;0,MIN($D$6,
SUMPRODUCT(N(OFFSET(AlleInstrumente!$C$1,IU$3,0,IU$4,1)=$AN81))
),0),"")</f>
        <v/>
      </c>
      <c r="IV81" t="str">
        <f ca="1">IFERROR(IF(N(ISNUMBER(IV$2)*$AN81)&gt;0,MIN($D$6,
SUMPRODUCT(N(OFFSET(AlleInstrumente!$C$1,IV$3,0,IV$4,1)=$AN81))
),0),"")</f>
        <v/>
      </c>
      <c r="IW81" t="str">
        <f ca="1">IFERROR(IF(N(ISNUMBER(IW$2)*$AN81)&gt;0,MIN($D$6,
SUMPRODUCT(N(OFFSET(AlleInstrumente!$C$1,IW$3,0,IW$4,1)=$AN81))
),0),"")</f>
        <v/>
      </c>
      <c r="IX81" t="str">
        <f ca="1">IFERROR(IF(N(ISNUMBER(IX$2)*$AN81)&gt;0,MIN($D$6,
SUMPRODUCT(N(OFFSET(AlleInstrumente!$C$1,IX$3,0,IX$4,1)=$AN81))
),0),"")</f>
        <v/>
      </c>
      <c r="IY81" t="str">
        <f ca="1">IFERROR(IF(N(ISNUMBER(IY$2)*$AN81)&gt;0,MIN($D$6,
SUMPRODUCT(N(OFFSET(AlleInstrumente!$C$1,IY$3,0,IY$4,1)=$AN81))
),0),"")</f>
        <v/>
      </c>
      <c r="IZ81" t="str">
        <f ca="1">IFERROR(IF(N(ISNUMBER(IZ$2)*$AN81)&gt;0,MIN($D$6,
SUMPRODUCT(N(OFFSET(AlleInstrumente!$C$1,IZ$3,0,IZ$4,1)=$AN81))
),0),"")</f>
        <v/>
      </c>
      <c r="JA81" t="str">
        <f ca="1">IFERROR(IF(N(ISNUMBER(JA$2)*$AN81)&gt;0,MIN($D$6,
SUMPRODUCT(N(OFFSET(AlleInstrumente!$C$1,JA$3,0,JA$4,1)=$AN81))
),0),"")</f>
        <v/>
      </c>
      <c r="JB81" t="str">
        <f ca="1">IFERROR(IF(N(ISNUMBER(JB$2)*$AN81)&gt;0,MIN($D$6,
SUMPRODUCT(N(OFFSET(AlleInstrumente!$C$1,JB$3,0,JB$4,1)=$AN81))
),0),"")</f>
        <v/>
      </c>
      <c r="JC81" t="str">
        <f ca="1">IFERROR(IF(N(ISNUMBER(JC$2)*$AN81)&gt;0,MIN($D$6,
SUMPRODUCT(N(OFFSET(AlleInstrumente!$C$1,JC$3,0,JC$4,1)=$AN81))
),0),"")</f>
        <v/>
      </c>
      <c r="JD81" t="str">
        <f ca="1">IFERROR(IF(N(ISNUMBER(JD$2)*$AN81)&gt;0,MIN($D$6,
SUMPRODUCT(N(OFFSET(AlleInstrumente!$C$1,JD$3,0,JD$4,1)=$AN81))
),0),"")</f>
        <v/>
      </c>
      <c r="JE81" t="str">
        <f ca="1">IFERROR(IF(N(ISNUMBER(JE$2)*$AN81)&gt;0,MIN($D$6,
SUMPRODUCT(N(OFFSET(AlleInstrumente!$C$1,JE$3,0,JE$4,1)=$AN81))
),0),"")</f>
        <v/>
      </c>
      <c r="JF81" t="str">
        <f ca="1">IFERROR(IF(N(ISNUMBER(JF$2)*$AN81)&gt;0,MIN($D$6,
SUMPRODUCT(N(OFFSET(AlleInstrumente!$C$1,JF$3,0,JF$4,1)=$AN81))
),0),"")</f>
        <v/>
      </c>
      <c r="JG81" t="str">
        <f ca="1">IFERROR(IF(N(ISNUMBER(JG$2)*$AN81)&gt;0,MIN($D$6,
SUMPRODUCT(N(OFFSET(AlleInstrumente!$C$1,JG$3,0,JG$4,1)=$AN81))
),0),"")</f>
        <v/>
      </c>
      <c r="JH81" t="str">
        <f ca="1">IFERROR(IF(N(ISNUMBER(JH$2)*$AN81)&gt;0,MIN($D$6,
SUMPRODUCT(N(OFFSET(AlleInstrumente!$C$1,JH$3,0,JH$4,1)=$AN81))
),0),"")</f>
        <v/>
      </c>
      <c r="JI81" t="str">
        <f ca="1">IFERROR(IF(N(ISNUMBER(JI$2)*$AN81)&gt;0,MIN($D$6,
SUMPRODUCT(N(OFFSET(AlleInstrumente!$C$1,JI$3,0,JI$4,1)=$AN81))
),0),"")</f>
        <v/>
      </c>
      <c r="JJ81" t="str">
        <f ca="1">IFERROR(IF(N(ISNUMBER(JJ$2)*$AN81)&gt;0,MIN($D$6,
SUMPRODUCT(N(OFFSET(AlleInstrumente!$C$1,JJ$3,0,JJ$4,1)=$AN81))
),0),"")</f>
        <v/>
      </c>
      <c r="JK81" t="str">
        <f ca="1">IFERROR(IF(N(ISNUMBER(JK$2)*$AN81)&gt;0,MIN($D$6,
SUMPRODUCT(N(OFFSET(AlleInstrumente!$C$1,JK$3,0,JK$4,1)=$AN81))
),0),"")</f>
        <v/>
      </c>
      <c r="JL81" t="str">
        <f ca="1">IFERROR(IF(N(ISNUMBER(JL$2)*$AN81)&gt;0,MIN($D$6,
SUMPRODUCT(N(OFFSET(AlleInstrumente!$C$1,JL$3,0,JL$4,1)=$AN81))
),0),"")</f>
        <v/>
      </c>
      <c r="JM81" t="str">
        <f ca="1">IFERROR(IF(N(ISNUMBER(JM$2)*$AN81)&gt;0,MIN($D$6,
SUMPRODUCT(N(OFFSET(AlleInstrumente!$C$1,JM$3,0,JM$4,1)=$AN81))
),0),"")</f>
        <v/>
      </c>
      <c r="JN81" t="str">
        <f ca="1">IFERROR(IF(N(ISNUMBER(JN$2)*$AN81)&gt;0,MIN($D$6,
SUMPRODUCT(N(OFFSET(AlleInstrumente!$C$1,JN$3,0,JN$4,1)=$AN81))
),0),"")</f>
        <v/>
      </c>
      <c r="JO81" t="str">
        <f ca="1">IFERROR(IF(N(ISNUMBER(JO$2)*$AN81)&gt;0,MIN($D$6,
SUMPRODUCT(N(OFFSET(AlleInstrumente!$C$1,JO$3,0,JO$4,1)=$AN81))
),0),"")</f>
        <v/>
      </c>
      <c r="JP81" t="str">
        <f ca="1">IFERROR(IF(N(ISNUMBER(JP$2)*$AN81)&gt;0,MIN($D$6,
SUMPRODUCT(N(OFFSET(AlleInstrumente!$C$1,JP$3,0,JP$4,1)=$AN81))
),0),"")</f>
        <v/>
      </c>
      <c r="JQ81" t="str">
        <f ca="1">IFERROR(IF(N(ISNUMBER(JQ$2)*$AN81)&gt;0,MIN($D$6,
SUMPRODUCT(N(OFFSET(AlleInstrumente!$C$1,JQ$3,0,JQ$4,1)=$AN81))
),0),"")</f>
        <v/>
      </c>
      <c r="JR81" t="str">
        <f ca="1">IFERROR(IF(N(ISNUMBER(JR$2)*$AN81)&gt;0,MIN($D$6,
SUMPRODUCT(N(OFFSET(AlleInstrumente!$C$1,JR$3,0,JR$4,1)=$AN81))
),0),"")</f>
        <v/>
      </c>
      <c r="JS81" t="str">
        <f ca="1">IFERROR(IF(N(ISNUMBER(JS$2)*$AN81)&gt;0,MIN($D$6,
SUMPRODUCT(N(OFFSET(AlleInstrumente!$C$1,JS$3,0,JS$4,1)=$AN81))
),0),"")</f>
        <v/>
      </c>
      <c r="JT81" t="str">
        <f ca="1">IFERROR(IF(N(ISNUMBER(JT$2)*$AN81)&gt;0,MIN($D$6,
SUMPRODUCT(N(OFFSET(AlleInstrumente!$C$1,JT$3,0,JT$4,1)=$AN81))
),0),"")</f>
        <v/>
      </c>
      <c r="JU81" t="str">
        <f ca="1">IFERROR(IF(N(ISNUMBER(JU$2)*$AN81)&gt;0,MIN($D$6,
SUMPRODUCT(N(OFFSET(AlleInstrumente!$C$1,JU$3,0,JU$4,1)=$AN81))
),0),"")</f>
        <v/>
      </c>
      <c r="JV81" t="str">
        <f ca="1">IFERROR(IF(N(ISNUMBER(JV$2)*$AN81)&gt;0,MIN($D$6,
SUMPRODUCT(N(OFFSET(AlleInstrumente!$C$1,JV$3,0,JV$4,1)=$AN81))
),0),"")</f>
        <v/>
      </c>
      <c r="JW81" t="str">
        <f ca="1">IFERROR(IF(N(ISNUMBER(JW$2)*$AN81)&gt;0,MIN($D$6,
SUMPRODUCT(N(OFFSET(AlleInstrumente!$C$1,JW$3,0,JW$4,1)=$AN81))
),0),"")</f>
        <v/>
      </c>
      <c r="JX81" t="str">
        <f ca="1">IFERROR(IF(N(ISNUMBER(JX$2)*$AN81)&gt;0,MIN($D$6,
SUMPRODUCT(N(OFFSET(AlleInstrumente!$C$1,JX$3,0,JX$4,1)=$AN81))
),0),"")</f>
        <v/>
      </c>
      <c r="JY81" t="str">
        <f ca="1">IFERROR(IF(N(ISNUMBER(JY$2)*$AN81)&gt;0,MIN($D$6,
SUMPRODUCT(N(OFFSET(AlleInstrumente!$C$1,JY$3,0,JY$4,1)=$AN81))
),0),"")</f>
        <v/>
      </c>
      <c r="JZ81" t="str">
        <f ca="1">IFERROR(IF(N(ISNUMBER(JZ$2)*$AN81)&gt;0,MIN($D$6,
SUMPRODUCT(N(OFFSET(AlleInstrumente!$C$1,JZ$3,0,JZ$4,1)=$AN81))
),0),"")</f>
        <v/>
      </c>
      <c r="KA81" t="str">
        <f ca="1">IFERROR(IF(N(ISNUMBER(KA$2)*$AN81)&gt;0,MIN($D$6,
SUMPRODUCT(N(OFFSET(AlleInstrumente!$C$1,KA$3,0,KA$4,1)=$AN81))
),0),"")</f>
        <v/>
      </c>
      <c r="KB81" t="str">
        <f ca="1">IFERROR(IF(N(ISNUMBER(KB$2)*$AN81)&gt;0,MIN($D$6,
SUMPRODUCT(N(OFFSET(AlleInstrumente!$C$1,KB$3,0,KB$4,1)=$AN81))
),0),"")</f>
        <v/>
      </c>
      <c r="KC81" t="str">
        <f ca="1">IFERROR(IF(N(ISNUMBER(KC$2)*$AN81)&gt;0,MIN($D$6,
SUMPRODUCT(N(OFFSET(AlleInstrumente!$C$1,KC$3,0,KC$4,1)=$AN81))
),0),"")</f>
        <v/>
      </c>
      <c r="KD81" t="str">
        <f ca="1">IFERROR(IF(N(ISNUMBER(KD$2)*$AN81)&gt;0,MIN($D$6,
SUMPRODUCT(N(OFFSET(AlleInstrumente!$C$1,KD$3,0,KD$4,1)=$AN81))
),0),"")</f>
        <v/>
      </c>
      <c r="KE81" t="str">
        <f ca="1">IFERROR(IF(N(ISNUMBER(KE$2)*$AN81)&gt;0,MIN($D$6,
SUMPRODUCT(N(OFFSET(AlleInstrumente!$C$1,KE$3,0,KE$4,1)=$AN81))
),0),"")</f>
        <v/>
      </c>
      <c r="KF81" t="str">
        <f ca="1">IFERROR(IF(N(ISNUMBER(KF$2)*$AN81)&gt;0,MIN($D$6,
SUMPRODUCT(N(OFFSET(AlleInstrumente!$C$1,KF$3,0,KF$4,1)=$AN81))
),0),"")</f>
        <v/>
      </c>
      <c r="KG81" t="str">
        <f ca="1">IFERROR(IF(N(ISNUMBER(KG$2)*$AN81)&gt;0,MIN($D$6,
SUMPRODUCT(N(OFFSET(AlleInstrumente!$C$1,KG$3,0,KG$4,1)=$AN81))
),0),"")</f>
        <v/>
      </c>
      <c r="KH81" t="str">
        <f ca="1">IFERROR(IF(N(ISNUMBER(KH$2)*$AN81)&gt;0,MIN($D$6,
SUMPRODUCT(N(OFFSET(AlleInstrumente!$C$1,KH$3,0,KH$4,1)=$AN81))
),0),"")</f>
        <v/>
      </c>
      <c r="KI81" t="str">
        <f ca="1">IFERROR(IF(N(ISNUMBER(KI$2)*$AN81)&gt;0,MIN($D$6,
SUMPRODUCT(N(OFFSET(AlleInstrumente!$C$1,KI$3,0,KI$4,1)=$AN81))
),0),"")</f>
        <v/>
      </c>
      <c r="KJ81" t="str">
        <f ca="1">IFERROR(IF(N(ISNUMBER(KJ$2)*$AN81)&gt;0,MIN($D$6,
SUMPRODUCT(N(OFFSET(AlleInstrumente!$C$1,KJ$3,0,KJ$4,1)=$AN81))
),0),"")</f>
        <v/>
      </c>
      <c r="KK81" t="str">
        <f ca="1">IFERROR(IF(N(ISNUMBER(KK$2)*$AN81)&gt;0,MIN($D$6,
SUMPRODUCT(N(OFFSET(AlleInstrumente!$C$1,KK$3,0,KK$4,1)=$AN81))
),0),"")</f>
        <v/>
      </c>
      <c r="KL81" t="str">
        <f ca="1">IFERROR(IF(N(ISNUMBER(KL$2)*$AN81)&gt;0,MIN($D$6,
SUMPRODUCT(N(OFFSET(AlleInstrumente!$C$1,KL$3,0,KL$4,1)=$AN81))
),0),"")</f>
        <v/>
      </c>
      <c r="KM81" t="str">
        <f ca="1">IFERROR(IF(N(ISNUMBER(KM$2)*$AN81)&gt;0,MIN($D$6,
SUMPRODUCT(N(OFFSET(AlleInstrumente!$C$1,KM$3,0,KM$4,1)=$AN81))
),0),"")</f>
        <v/>
      </c>
      <c r="KN81" t="str">
        <f ca="1">IFERROR(IF(N(ISNUMBER(KN$2)*$AN81)&gt;0,MIN($D$6,
SUMPRODUCT(N(OFFSET(AlleInstrumente!$C$1,KN$3,0,KN$4,1)=$AN81))
),0),"")</f>
        <v/>
      </c>
      <c r="KO81" t="str">
        <f ca="1">IFERROR(IF(N(ISNUMBER(KO$2)*$AN81)&gt;0,MIN($D$6,
SUMPRODUCT(N(OFFSET(AlleInstrumente!$C$1,KO$3,0,KO$4,1)=$AN81))
),0),"")</f>
        <v/>
      </c>
      <c r="KP81" t="str">
        <f ca="1">IFERROR(IF(N(ISNUMBER(KP$2)*$AN81)&gt;0,MIN($D$6,
SUMPRODUCT(N(OFFSET(AlleInstrumente!$C$1,KP$3,0,KP$4,1)=$AN81))
),0),"")</f>
        <v/>
      </c>
      <c r="KQ81" t="str">
        <f ca="1">IFERROR(IF(N(ISNUMBER(KQ$2)*$AN81)&gt;0,MIN($D$6,
SUMPRODUCT(N(OFFSET(AlleInstrumente!$C$1,KQ$3,0,KQ$4,1)=$AN81))
),0),"")</f>
        <v/>
      </c>
      <c r="KR81" t="str">
        <f ca="1">IFERROR(IF(N(ISNUMBER(KR$2)*$AN81)&gt;0,MIN($D$6,
SUMPRODUCT(N(OFFSET(AlleInstrumente!$C$1,KR$3,0,KR$4,1)=$AN81))
),0),"")</f>
        <v/>
      </c>
      <c r="KS81" t="str">
        <f ca="1">IFERROR(IF(N(ISNUMBER(KS$2)*$AN81)&gt;0,MIN($D$6,
SUMPRODUCT(N(OFFSET(AlleInstrumente!$C$1,KS$3,0,KS$4,1)=$AN81))
),0),"")</f>
        <v/>
      </c>
      <c r="KT81" t="str">
        <f ca="1">IFERROR(IF(N(ISNUMBER(KT$2)*$AN81)&gt;0,MIN($D$6,
SUMPRODUCT(N(OFFSET(AlleInstrumente!$C$1,KT$3,0,KT$4,1)=$AN81))
),0),"")</f>
        <v/>
      </c>
      <c r="KU81" t="str">
        <f ca="1">IFERROR(IF(N(ISNUMBER(KU$2)*$AN81)&gt;0,MIN($D$6,
SUMPRODUCT(N(OFFSET(AlleInstrumente!$C$1,KU$3,0,KU$4,1)=$AN81))
),0),"")</f>
        <v/>
      </c>
      <c r="KV81" t="str">
        <f ca="1">IFERROR(IF(N(ISNUMBER(KV$2)*$AN81)&gt;0,MIN($D$6,
SUMPRODUCT(N(OFFSET(AlleInstrumente!$C$1,KV$3,0,KV$4,1)=$AN81))
),0),"")</f>
        <v/>
      </c>
      <c r="KW81" t="str">
        <f ca="1">IFERROR(IF(N(ISNUMBER(KW$2)*$AN81)&gt;0,MIN($D$6,
SUMPRODUCT(N(OFFSET(AlleInstrumente!$C$1,KW$3,0,KW$4,1)=$AN81))
),0),"")</f>
        <v/>
      </c>
      <c r="KX81" t="str">
        <f ca="1">IFERROR(IF(N(ISNUMBER(KX$2)*$AN81)&gt;0,MIN($D$6,
SUMPRODUCT(N(OFFSET(AlleInstrumente!$C$1,KX$3,0,KX$4,1)=$AN81))
),0),"")</f>
        <v/>
      </c>
      <c r="KY81" t="str">
        <f ca="1">IFERROR(IF(N(ISNUMBER(KY$2)*$AN81)&gt;0,MIN($D$6,
SUMPRODUCT(N(OFFSET(AlleInstrumente!$C$1,KY$3,0,KY$4,1)=$AN81))
),0),"")</f>
        <v/>
      </c>
      <c r="KZ81" t="str">
        <f ca="1">IFERROR(IF(N(ISNUMBER(KZ$2)*$AN81)&gt;0,MIN($D$6,
SUMPRODUCT(N(OFFSET(AlleInstrumente!$C$1,KZ$3,0,KZ$4,1)=$AN81))
),0),"")</f>
        <v/>
      </c>
      <c r="LA81" t="str">
        <f ca="1">IFERROR(IF(N(ISNUMBER(LA$2)*$AN81)&gt;0,MIN($D$6,
SUMPRODUCT(N(OFFSET(AlleInstrumente!$C$1,LA$3,0,LA$4,1)=$AN81))
),0),"")</f>
        <v/>
      </c>
      <c r="LB81" t="str">
        <f ca="1">IFERROR(IF(N(ISNUMBER(LB$2)*$AN81)&gt;0,MIN($D$6,
SUMPRODUCT(N(OFFSET(AlleInstrumente!$C$1,LB$3,0,LB$4,1)=$AN81))
),0),"")</f>
        <v/>
      </c>
      <c r="LC81" t="str">
        <f ca="1">IFERROR(IF(N(ISNUMBER(LC$2)*$AN81)&gt;0,MIN($D$6,
SUMPRODUCT(N(OFFSET(AlleInstrumente!$C$1,LC$3,0,LC$4,1)=$AN81))
),0),"")</f>
        <v/>
      </c>
      <c r="LD81" t="str">
        <f ca="1">IFERROR(IF(N(ISNUMBER(LD$2)*$AN81)&gt;0,MIN($D$6,
SUMPRODUCT(N(OFFSET(AlleInstrumente!$C$1,LD$3,0,LD$4,1)=$AN81))
),0),"")</f>
        <v/>
      </c>
      <c r="LE81" t="str">
        <f ca="1">IFERROR(IF(N(ISNUMBER(LE$2)*$AN81)&gt;0,MIN($D$6,
SUMPRODUCT(N(OFFSET(AlleInstrumente!$C$1,LE$3,0,LE$4,1)=$AN81))
),0),"")</f>
        <v/>
      </c>
      <c r="LF81" t="str">
        <f ca="1">IFERROR(IF(N(ISNUMBER(LF$2)*$AN81)&gt;0,MIN($D$6,
SUMPRODUCT(N(OFFSET(AlleInstrumente!$C$1,LF$3,0,LF$4,1)=$AN81))
),0),"")</f>
        <v/>
      </c>
      <c r="LG81" t="str">
        <f ca="1">IFERROR(IF(N(ISNUMBER(LG$2)*$AN81)&gt;0,MIN($D$6,
SUMPRODUCT(N(OFFSET(AlleInstrumente!$C$1,LG$3,0,LG$4,1)=$AN81))
),0),"")</f>
        <v/>
      </c>
      <c r="LH81" t="str">
        <f ca="1">IFERROR(IF(N(ISNUMBER(LH$2)*$AN81)&gt;0,MIN($D$6,
SUMPRODUCT(N(OFFSET(AlleInstrumente!$C$1,LH$3,0,LH$4,1)=$AN81))
),0),"")</f>
        <v/>
      </c>
      <c r="LI81" t="str">
        <f ca="1">IFERROR(IF(N(ISNUMBER(LI$2)*$AN81)&gt;0,MIN($D$6,
SUMPRODUCT(N(OFFSET(AlleInstrumente!$C$1,LI$3,0,LI$4,1)=$AN81))
),0),"")</f>
        <v/>
      </c>
      <c r="LJ81" t="str">
        <f ca="1">IFERROR(IF(N(ISNUMBER(LJ$2)*$AN81)&gt;0,MIN($D$6,
SUMPRODUCT(N(OFFSET(AlleInstrumente!$C$1,LJ$3,0,LJ$4,1)=$AN81))
),0),"")</f>
        <v/>
      </c>
      <c r="LK81" t="str">
        <f ca="1">IFERROR(IF(N(ISNUMBER(LK$2)*$AN81)&gt;0,MIN($D$6,
SUMPRODUCT(N(OFFSET(AlleInstrumente!$C$1,LK$3,0,LK$4,1)=$AN81))
),0),"")</f>
        <v/>
      </c>
      <c r="LL81" t="str">
        <f ca="1">IFERROR(IF(N(ISNUMBER(LL$2)*$AN81)&gt;0,MIN($D$6,
SUMPRODUCT(N(OFFSET(AlleInstrumente!$C$1,LL$3,0,LL$4,1)=$AN81))
),0),"")</f>
        <v/>
      </c>
      <c r="LM81" t="str">
        <f ca="1">IFERROR(IF(N(ISNUMBER(LM$2)*$AN81)&gt;0,MIN($D$6,
SUMPRODUCT(N(OFFSET(AlleInstrumente!$C$1,LM$3,0,LM$4,1)=$AN81))
),0),"")</f>
        <v/>
      </c>
      <c r="LN81" t="str">
        <f ca="1">IFERROR(IF(N(ISNUMBER(LN$2)*$AN81)&gt;0,MIN($D$6,
SUMPRODUCT(N(OFFSET(AlleInstrumente!$C$1,LN$3,0,LN$4,1)=$AN81))
),0),"")</f>
        <v/>
      </c>
      <c r="LO81" t="str">
        <f ca="1">IFERROR(IF(N(ISNUMBER(LO$2)*$AN81)&gt;0,MIN($D$6,
SUMPRODUCT(N(OFFSET(AlleInstrumente!$C$1,LO$3,0,LO$4,1)=$AN81))
),0),"")</f>
        <v/>
      </c>
      <c r="LP81" t="str">
        <f ca="1">IFERROR(IF(N(ISNUMBER(LP$2)*$AN81)&gt;0,MIN($D$6,
SUMPRODUCT(N(OFFSET(AlleInstrumente!$C$1,LP$3,0,LP$4,1)=$AN81))
),0),"")</f>
        <v/>
      </c>
      <c r="LQ81" t="str">
        <f ca="1">IFERROR(IF(N(ISNUMBER(LQ$2)*$AN81)&gt;0,MIN($D$6,
SUMPRODUCT(N(OFFSET(AlleInstrumente!$C$1,LQ$3,0,LQ$4,1)=$AN81))
),0),"")</f>
        <v/>
      </c>
      <c r="LR81" t="str">
        <f ca="1">IFERROR(IF(N(ISNUMBER(LR$2)*$AN81)&gt;0,MIN($D$6,
SUMPRODUCT(N(OFFSET(AlleInstrumente!$C$1,LR$3,0,LR$4,1)=$AN81))
),0),"")</f>
        <v/>
      </c>
      <c r="LS81" t="str">
        <f ca="1">IFERROR(IF(N(ISNUMBER(LS$2)*$AN81)&gt;0,MIN($D$6,
SUMPRODUCT(N(OFFSET(AlleInstrumente!$C$1,LS$3,0,LS$4,1)=$AN81))
),0),"")</f>
        <v/>
      </c>
      <c r="LT81" t="str">
        <f ca="1">IFERROR(IF(N(ISNUMBER(LT$2)*$AN81)&gt;0,MIN($D$6,
SUMPRODUCT(N(OFFSET(AlleInstrumente!$C$1,LT$3,0,LT$4,1)=$AN81))
),0),"")</f>
        <v/>
      </c>
      <c r="LU81" t="str">
        <f ca="1">IFERROR(IF(N(ISNUMBER(LU$2)*$AN81)&gt;0,MIN($D$6,
SUMPRODUCT(N(OFFSET(AlleInstrumente!$C$1,LU$3,0,LU$4,1)=$AN81))
),0),"")</f>
        <v/>
      </c>
      <c r="LV81" t="str">
        <f ca="1">IFERROR(IF(N(ISNUMBER(LV$2)*$AN81)&gt;0,MIN($D$6,
SUMPRODUCT(N(OFFSET(AlleInstrumente!$C$1,LV$3,0,LV$4,1)=$AN81))
),0),"")</f>
        <v/>
      </c>
      <c r="LW81" t="str">
        <f ca="1">IFERROR(IF(N(ISNUMBER(LW$2)*$AN81)&gt;0,MIN($D$6,
SUMPRODUCT(N(OFFSET(AlleInstrumente!$C$1,LW$3,0,LW$4,1)=$AN81))
),0),"")</f>
        <v/>
      </c>
      <c r="LX81" t="str">
        <f ca="1">IFERROR(IF(N(ISNUMBER(LX$2)*$AN81)&gt;0,MIN($D$6,
SUMPRODUCT(N(OFFSET(AlleInstrumente!$C$1,LX$3,0,LX$4,1)=$AN81))
),0),"")</f>
        <v/>
      </c>
      <c r="LY81" t="str">
        <f ca="1">IFERROR(IF(N(ISNUMBER(LY$2)*$AN81)&gt;0,MIN($D$6,
SUMPRODUCT(N(OFFSET(AlleInstrumente!$C$1,LY$3,0,LY$4,1)=$AN81))
),0),"")</f>
        <v/>
      </c>
      <c r="LZ81" t="str">
        <f ca="1">IFERROR(IF(N(ISNUMBER(LZ$2)*$AN81)&gt;0,MIN($D$6,
SUMPRODUCT(N(OFFSET(AlleInstrumente!$C$1,LZ$3,0,LZ$4,1)=$AN81))
),0),"")</f>
        <v/>
      </c>
      <c r="MA81" t="str">
        <f ca="1">IFERROR(IF(N(ISNUMBER(MA$2)*$AN81)&gt;0,MIN($D$6,
SUMPRODUCT(N(OFFSET(AlleInstrumente!$C$1,MA$3,0,MA$4,1)=$AN81))
),0),"")</f>
        <v/>
      </c>
      <c r="MB81" t="str">
        <f ca="1">IFERROR(IF(N(ISNUMBER(MB$2)*$AN81)&gt;0,MIN($D$6,
SUMPRODUCT(N(OFFSET(AlleInstrumente!$C$1,MB$3,0,MB$4,1)=$AN81))
),0),"")</f>
        <v/>
      </c>
      <c r="MC81" t="str">
        <f ca="1">IFERROR(IF(N(ISNUMBER(MC$2)*$AN81)&gt;0,MIN($D$6,
SUMPRODUCT(N(OFFSET(AlleInstrumente!$C$1,MC$3,0,MC$4,1)=$AN81))
),0),"")</f>
        <v/>
      </c>
      <c r="MD81" t="str">
        <f ca="1">IFERROR(IF(N(ISNUMBER(MD$2)*$AN81)&gt;0,MIN($D$6,
SUMPRODUCT(N(OFFSET(AlleInstrumente!$C$1,MD$3,0,MD$4,1)=$AN81))
),0),"")</f>
        <v/>
      </c>
      <c r="ME81" t="str">
        <f ca="1">IFERROR(IF(N(ISNUMBER(ME$2)*$AN81)&gt;0,MIN($D$6,
SUMPRODUCT(N(OFFSET(AlleInstrumente!$C$1,ME$3,0,ME$4,1)=$AN81))
),0),"")</f>
        <v/>
      </c>
      <c r="MF81" t="str">
        <f ca="1">IFERROR(IF(N(ISNUMBER(MF$2)*$AN81)&gt;0,MIN($D$6,
SUMPRODUCT(N(OFFSET(AlleInstrumente!$C$1,MF$3,0,MF$4,1)=$AN81))
),0),"")</f>
        <v/>
      </c>
    </row>
    <row r="82" spans="7:344" x14ac:dyDescent="0.25">
      <c r="G82" t="str">
        <f t="shared" ca="1" si="60"/>
        <v/>
      </c>
      <c r="H82" t="str">
        <f t="shared" ca="1" si="80"/>
        <v/>
      </c>
      <c r="I82" t="str">
        <f t="shared" ca="1" si="61"/>
        <v/>
      </c>
      <c r="J82" t="str">
        <f t="shared" ca="1" si="62"/>
        <v/>
      </c>
      <c r="K82" t="str">
        <f t="shared" ca="1" si="63"/>
        <v/>
      </c>
      <c r="L82" t="str">
        <f t="array" aca="1" ref="L82" ca="1">IF(ISNUMBER(L81),IF(ISNUMBER($K81),$L81,IF($L81&gt;$L$2,MAX(IF(OFFSET($S$6,0,0,_Instrument_count,1)&lt;$L81,OFFSET($S$6,0,0,_Instrument_count,1),$L$2)),"")),"")</f>
        <v/>
      </c>
      <c r="N82" t="str">
        <f t="shared" ca="1" si="81"/>
        <v/>
      </c>
      <c r="P82" s="40" t="str">
        <f t="shared" ca="1" si="64"/>
        <v/>
      </c>
      <c r="Q82" s="40" t="str">
        <f t="shared" ca="1" si="65"/>
        <v/>
      </c>
      <c r="R82" t="str">
        <f t="shared" ca="1" si="66"/>
        <v/>
      </c>
      <c r="S82" t="e">
        <f t="shared" ca="1" si="82"/>
        <v>#VALUE!</v>
      </c>
      <c r="T82">
        <f t="shared" ca="1" si="67"/>
        <v>1</v>
      </c>
      <c r="U82" t="e">
        <f t="shared" ca="1" si="83"/>
        <v>#VALUE!</v>
      </c>
      <c r="V82" t="str">
        <f t="shared" ca="1" si="68"/>
        <v/>
      </c>
      <c r="X82" t="str">
        <f t="shared" ca="1" si="69"/>
        <v/>
      </c>
      <c r="Y82" s="76" t="e">
        <f t="shared" ca="1" si="70"/>
        <v>#VALUE!</v>
      </c>
      <c r="AA82" t="str">
        <f t="shared" ca="1" si="71"/>
        <v/>
      </c>
      <c r="AB82" s="76" t="e">
        <f t="shared" ca="1" si="72"/>
        <v>#VALUE!</v>
      </c>
      <c r="AD82" t="str">
        <f t="shared" ca="1" si="73"/>
        <v/>
      </c>
      <c r="AE82" s="76" t="e">
        <f t="shared" ca="1" si="74"/>
        <v>#VALUE!</v>
      </c>
      <c r="AG82" t="str">
        <f t="shared" ca="1" si="75"/>
        <v/>
      </c>
      <c r="AH82" s="76" t="e">
        <f t="shared" ca="1" si="76"/>
        <v>#VALUE!</v>
      </c>
      <c r="AI82" s="76"/>
      <c r="AJ82" t="str">
        <f t="shared" ca="1" si="84"/>
        <v/>
      </c>
      <c r="AK82" s="76" t="e">
        <f t="shared" ca="1" si="85"/>
        <v>#VALUE!</v>
      </c>
      <c r="AM82" t="str">
        <f ca="1">IF(ISNUMBER(Index!$K81),Index!$N81,"")</f>
        <v/>
      </c>
      <c r="AN82" t="str">
        <f ca="1">IF(ISNUMBER(Index!$K81),Index!$K81,"")</f>
        <v/>
      </c>
      <c r="AO82" t="str">
        <f ca="1">IF(ISNUMBER(AN82),Index!$M81,"")</f>
        <v/>
      </c>
      <c r="AP82" t="str">
        <f t="shared" ca="1" si="77"/>
        <v/>
      </c>
      <c r="AQ82" t="str">
        <f t="shared" ca="1" si="78"/>
        <v/>
      </c>
      <c r="AR82" t="str">
        <f t="shared" ca="1" si="79"/>
        <v/>
      </c>
      <c r="AS82" t="str">
        <f ca="1">IFERROR(IF(N(ISNUMBER(AS$2)*$AN82)&gt;0,MIN($D$6,
SUMPRODUCT(N(OFFSET(AlleInstrumente!$C$1,AS$3,0,AS$4,1)=$AN82))
),0),"")</f>
        <v/>
      </c>
      <c r="AT82" t="str">
        <f ca="1">IFERROR(IF(N(ISNUMBER(AT$2)*$AN82)&gt;0,MIN($D$6,
SUMPRODUCT(N(OFFSET(AlleInstrumente!$C$1,AT$3,0,AT$4,1)=$AN82))
),0),"")</f>
        <v/>
      </c>
      <c r="AU82" t="str">
        <f ca="1">IFERROR(IF(N(ISNUMBER(AU$2)*$AN82)&gt;0,MIN($D$6,
SUMPRODUCT(N(OFFSET(AlleInstrumente!$C$1,AU$3,0,AU$4,1)=$AN82))
),0),"")</f>
        <v/>
      </c>
      <c r="AV82" t="str">
        <f ca="1">IFERROR(IF(N(ISNUMBER(AV$2)*$AN82)&gt;0,MIN($D$6,
SUMPRODUCT(N(OFFSET(AlleInstrumente!$C$1,AV$3,0,AV$4,1)=$AN82))
),0),"")</f>
        <v/>
      </c>
      <c r="AW82" t="str">
        <f ca="1">IFERROR(IF(N(ISNUMBER(AW$2)*$AN82)&gt;0,MIN($D$6,
SUMPRODUCT(N(OFFSET(AlleInstrumente!$C$1,AW$3,0,AW$4,1)=$AN82))
),0),"")</f>
        <v/>
      </c>
      <c r="AX82" t="str">
        <f ca="1">IFERROR(IF(N(ISNUMBER(AX$2)*$AN82)&gt;0,MIN($D$6,
SUMPRODUCT(N(OFFSET(AlleInstrumente!$C$1,AX$3,0,AX$4,1)=$AN82))
),0),"")</f>
        <v/>
      </c>
      <c r="AY82" t="str">
        <f ca="1">IFERROR(IF(N(ISNUMBER(AY$2)*$AN82)&gt;0,MIN($D$6,
SUMPRODUCT(N(OFFSET(AlleInstrumente!$C$1,AY$3,0,AY$4,1)=$AN82))
),0),"")</f>
        <v/>
      </c>
      <c r="AZ82" t="str">
        <f ca="1">IFERROR(IF(N(ISNUMBER(AZ$2)*$AN82)&gt;0,MIN($D$6,
SUMPRODUCT(N(OFFSET(AlleInstrumente!$C$1,AZ$3,0,AZ$4,1)=$AN82))
),0),"")</f>
        <v/>
      </c>
      <c r="BA82" t="str">
        <f ca="1">IFERROR(IF(N(ISNUMBER(BA$2)*$AN82)&gt;0,MIN($D$6,
SUMPRODUCT(N(OFFSET(AlleInstrumente!$C$1,BA$3,0,BA$4,1)=$AN82))
),0),"")</f>
        <v/>
      </c>
      <c r="BB82" t="str">
        <f ca="1">IFERROR(IF(N(ISNUMBER(BB$2)*$AN82)&gt;0,MIN($D$6,
SUMPRODUCT(N(OFFSET(AlleInstrumente!$C$1,BB$3,0,BB$4,1)=$AN82))
),0),"")</f>
        <v/>
      </c>
      <c r="BC82" t="str">
        <f ca="1">IFERROR(IF(N(ISNUMBER(BC$2)*$AN82)&gt;0,MIN($D$6,
SUMPRODUCT(N(OFFSET(AlleInstrumente!$C$1,BC$3,0,BC$4,1)=$AN82))
),0),"")</f>
        <v/>
      </c>
      <c r="BD82" t="str">
        <f ca="1">IFERROR(IF(N(ISNUMBER(BD$2)*$AN82)&gt;0,MIN($D$6,
SUMPRODUCT(N(OFFSET(AlleInstrumente!$C$1,BD$3,0,BD$4,1)=$AN82))
),0),"")</f>
        <v/>
      </c>
      <c r="BE82" t="str">
        <f ca="1">IFERROR(IF(N(ISNUMBER(BE$2)*$AN82)&gt;0,MIN($D$6,
SUMPRODUCT(N(OFFSET(AlleInstrumente!$C$1,BE$3,0,BE$4,1)=$AN82))
),0),"")</f>
        <v/>
      </c>
      <c r="BF82" t="str">
        <f ca="1">IFERROR(IF(N(ISNUMBER(BF$2)*$AN82)&gt;0,MIN($D$6,
SUMPRODUCT(N(OFFSET(AlleInstrumente!$C$1,BF$3,0,BF$4,1)=$AN82))
),0),"")</f>
        <v/>
      </c>
      <c r="BG82" t="str">
        <f ca="1">IFERROR(IF(N(ISNUMBER(BG$2)*$AN82)&gt;0,MIN($D$6,
SUMPRODUCT(N(OFFSET(AlleInstrumente!$C$1,BG$3,0,BG$4,1)=$AN82))
),0),"")</f>
        <v/>
      </c>
      <c r="BH82" t="str">
        <f ca="1">IFERROR(IF(N(ISNUMBER(BH$2)*$AN82)&gt;0,MIN($D$6,
SUMPRODUCT(N(OFFSET(AlleInstrumente!$C$1,BH$3,0,BH$4,1)=$AN82))
),0),"")</f>
        <v/>
      </c>
      <c r="BI82" t="str">
        <f ca="1">IFERROR(IF(N(ISNUMBER(BI$2)*$AN82)&gt;0,MIN($D$6,
SUMPRODUCT(N(OFFSET(AlleInstrumente!$C$1,BI$3,0,BI$4,1)=$AN82))
),0),"")</f>
        <v/>
      </c>
      <c r="BJ82" t="str">
        <f ca="1">IFERROR(IF(N(ISNUMBER(BJ$2)*$AN82)&gt;0,MIN($D$6,
SUMPRODUCT(N(OFFSET(AlleInstrumente!$C$1,BJ$3,0,BJ$4,1)=$AN82))
),0),"")</f>
        <v/>
      </c>
      <c r="BK82" t="str">
        <f ca="1">IFERROR(IF(N(ISNUMBER(BK$2)*$AN82)&gt;0,MIN($D$6,
SUMPRODUCT(N(OFFSET(AlleInstrumente!$C$1,BK$3,0,BK$4,1)=$AN82))
),0),"")</f>
        <v/>
      </c>
      <c r="BL82" t="str">
        <f ca="1">IFERROR(IF(N(ISNUMBER(BL$2)*$AN82)&gt;0,MIN($D$6,
SUMPRODUCT(N(OFFSET(AlleInstrumente!$C$1,BL$3,0,BL$4,1)=$AN82))
),0),"")</f>
        <v/>
      </c>
      <c r="BM82" t="str">
        <f ca="1">IFERROR(IF(N(ISNUMBER(BM$2)*$AN82)&gt;0,MIN($D$6,
SUMPRODUCT(N(OFFSET(AlleInstrumente!$C$1,BM$3,0,BM$4,1)=$AN82))
),0),"")</f>
        <v/>
      </c>
      <c r="BN82" t="str">
        <f ca="1">IFERROR(IF(N(ISNUMBER(BN$2)*$AN82)&gt;0,MIN($D$6,
SUMPRODUCT(N(OFFSET(AlleInstrumente!$C$1,BN$3,0,BN$4,1)=$AN82))
),0),"")</f>
        <v/>
      </c>
      <c r="BO82" t="str">
        <f ca="1">IFERROR(IF(N(ISNUMBER(BO$2)*$AN82)&gt;0,MIN($D$6,
SUMPRODUCT(N(OFFSET(AlleInstrumente!$C$1,BO$3,0,BO$4,1)=$AN82))
),0),"")</f>
        <v/>
      </c>
      <c r="BP82" t="str">
        <f ca="1">IFERROR(IF(N(ISNUMBER(BP$2)*$AN82)&gt;0,MIN($D$6,
SUMPRODUCT(N(OFFSET(AlleInstrumente!$C$1,BP$3,0,BP$4,1)=$AN82))
),0),"")</f>
        <v/>
      </c>
      <c r="BQ82" t="str">
        <f ca="1">IFERROR(IF(N(ISNUMBER(BQ$2)*$AN82)&gt;0,MIN($D$6,
SUMPRODUCT(N(OFFSET(AlleInstrumente!$C$1,BQ$3,0,BQ$4,1)=$AN82))
),0),"")</f>
        <v/>
      </c>
      <c r="BR82" t="str">
        <f ca="1">IFERROR(IF(N(ISNUMBER(BR$2)*$AN82)&gt;0,MIN($D$6,
SUMPRODUCT(N(OFFSET(AlleInstrumente!$C$1,BR$3,0,BR$4,1)=$AN82))
),0),"")</f>
        <v/>
      </c>
      <c r="BS82" t="str">
        <f ca="1">IFERROR(IF(N(ISNUMBER(BS$2)*$AN82)&gt;0,MIN($D$6,
SUMPRODUCT(N(OFFSET(AlleInstrumente!$C$1,BS$3,0,BS$4,1)=$AN82))
),0),"")</f>
        <v/>
      </c>
      <c r="BT82" t="str">
        <f ca="1">IFERROR(IF(N(ISNUMBER(BT$2)*$AN82)&gt;0,MIN($D$6,
SUMPRODUCT(N(OFFSET(AlleInstrumente!$C$1,BT$3,0,BT$4,1)=$AN82))
),0),"")</f>
        <v/>
      </c>
      <c r="BU82" t="str">
        <f ca="1">IFERROR(IF(N(ISNUMBER(BU$2)*$AN82)&gt;0,MIN($D$6,
SUMPRODUCT(N(OFFSET(AlleInstrumente!$C$1,BU$3,0,BU$4,1)=$AN82))
),0),"")</f>
        <v/>
      </c>
      <c r="BV82" t="str">
        <f ca="1">IFERROR(IF(N(ISNUMBER(BV$2)*$AN82)&gt;0,MIN($D$6,
SUMPRODUCT(N(OFFSET(AlleInstrumente!$C$1,BV$3,0,BV$4,1)=$AN82))
),0),"")</f>
        <v/>
      </c>
      <c r="BW82" t="str">
        <f ca="1">IFERROR(IF(N(ISNUMBER(BW$2)*$AN82)&gt;0,MIN($D$6,
SUMPRODUCT(N(OFFSET(AlleInstrumente!$C$1,BW$3,0,BW$4,1)=$AN82))
),0),"")</f>
        <v/>
      </c>
      <c r="BX82" t="str">
        <f ca="1">IFERROR(IF(N(ISNUMBER(BX$2)*$AN82)&gt;0,MIN($D$6,
SUMPRODUCT(N(OFFSET(AlleInstrumente!$C$1,BX$3,0,BX$4,1)=$AN82))
),0),"")</f>
        <v/>
      </c>
      <c r="BY82" t="str">
        <f ca="1">IFERROR(IF(N(ISNUMBER(BY$2)*$AN82)&gt;0,MIN($D$6,
SUMPRODUCT(N(OFFSET(AlleInstrumente!$C$1,BY$3,0,BY$4,1)=$AN82))
),0),"")</f>
        <v/>
      </c>
      <c r="BZ82" t="str">
        <f ca="1">IFERROR(IF(N(ISNUMBER(BZ$2)*$AN82)&gt;0,MIN($D$6,
SUMPRODUCT(N(OFFSET(AlleInstrumente!$C$1,BZ$3,0,BZ$4,1)=$AN82))
),0),"")</f>
        <v/>
      </c>
      <c r="CA82" t="str">
        <f ca="1">IFERROR(IF(N(ISNUMBER(CA$2)*$AN82)&gt;0,MIN($D$6,
SUMPRODUCT(N(OFFSET(AlleInstrumente!$C$1,CA$3,0,CA$4,1)=$AN82))
),0),"")</f>
        <v/>
      </c>
      <c r="CB82" t="str">
        <f ca="1">IFERROR(IF(N(ISNUMBER(CB$2)*$AN82)&gt;0,MIN($D$6,
SUMPRODUCT(N(OFFSET(AlleInstrumente!$C$1,CB$3,0,CB$4,1)=$AN82))
),0),"")</f>
        <v/>
      </c>
      <c r="CC82" t="str">
        <f ca="1">IFERROR(IF(N(ISNUMBER(CC$2)*$AN82)&gt;0,MIN($D$6,
SUMPRODUCT(N(OFFSET(AlleInstrumente!$C$1,CC$3,0,CC$4,1)=$AN82))
),0),"")</f>
        <v/>
      </c>
      <c r="CD82" t="str">
        <f ca="1">IFERROR(IF(N(ISNUMBER(CD$2)*$AN82)&gt;0,MIN($D$6,
SUMPRODUCT(N(OFFSET(AlleInstrumente!$C$1,CD$3,0,CD$4,1)=$AN82))
),0),"")</f>
        <v/>
      </c>
      <c r="CE82" t="str">
        <f ca="1">IFERROR(IF(N(ISNUMBER(CE$2)*$AN82)&gt;0,MIN($D$6,
SUMPRODUCT(N(OFFSET(AlleInstrumente!$C$1,CE$3,0,CE$4,1)=$AN82))
),0),"")</f>
        <v/>
      </c>
      <c r="CF82" t="str">
        <f ca="1">IFERROR(IF(N(ISNUMBER(CF$2)*$AN82)&gt;0,MIN($D$6,
SUMPRODUCT(N(OFFSET(AlleInstrumente!$C$1,CF$3,0,CF$4,1)=$AN82))
),0),"")</f>
        <v/>
      </c>
      <c r="CG82" t="str">
        <f ca="1">IFERROR(IF(N(ISNUMBER(CG$2)*$AN82)&gt;0,MIN($D$6,
SUMPRODUCT(N(OFFSET(AlleInstrumente!$C$1,CG$3,0,CG$4,1)=$AN82))
),0),"")</f>
        <v/>
      </c>
      <c r="CH82" t="str">
        <f ca="1">IFERROR(IF(N(ISNUMBER(CH$2)*$AN82)&gt;0,MIN($D$6,
SUMPRODUCT(N(OFFSET(AlleInstrumente!$C$1,CH$3,0,CH$4,1)=$AN82))
),0),"")</f>
        <v/>
      </c>
      <c r="CI82" t="str">
        <f ca="1">IFERROR(IF(N(ISNUMBER(CI$2)*$AN82)&gt;0,MIN($D$6,
SUMPRODUCT(N(OFFSET(AlleInstrumente!$C$1,CI$3,0,CI$4,1)=$AN82))
),0),"")</f>
        <v/>
      </c>
      <c r="CJ82" t="str">
        <f ca="1">IFERROR(IF(N(ISNUMBER(CJ$2)*$AN82)&gt;0,MIN($D$6,
SUMPRODUCT(N(OFFSET(AlleInstrumente!$C$1,CJ$3,0,CJ$4,1)=$AN82))
),0),"")</f>
        <v/>
      </c>
      <c r="CK82" t="str">
        <f ca="1">IFERROR(IF(N(ISNUMBER(CK$2)*$AN82)&gt;0,MIN($D$6,
SUMPRODUCT(N(OFFSET(AlleInstrumente!$C$1,CK$3,0,CK$4,1)=$AN82))
),0),"")</f>
        <v/>
      </c>
      <c r="CL82" t="str">
        <f ca="1">IFERROR(IF(N(ISNUMBER(CL$2)*$AN82)&gt;0,MIN($D$6,
SUMPRODUCT(N(OFFSET(AlleInstrumente!$C$1,CL$3,0,CL$4,1)=$AN82))
),0),"")</f>
        <v/>
      </c>
      <c r="CM82" t="str">
        <f ca="1">IFERROR(IF(N(ISNUMBER(CM$2)*$AN82)&gt;0,MIN($D$6,
SUMPRODUCT(N(OFFSET(AlleInstrumente!$C$1,CM$3,0,CM$4,1)=$AN82))
),0),"")</f>
        <v/>
      </c>
      <c r="CN82" t="str">
        <f ca="1">IFERROR(IF(N(ISNUMBER(CN$2)*$AN82)&gt;0,MIN($D$6,
SUMPRODUCT(N(OFFSET(AlleInstrumente!$C$1,CN$3,0,CN$4,1)=$AN82))
),0),"")</f>
        <v/>
      </c>
      <c r="CO82" t="str">
        <f ca="1">IFERROR(IF(N(ISNUMBER(CO$2)*$AN82)&gt;0,MIN($D$6,
SUMPRODUCT(N(OFFSET(AlleInstrumente!$C$1,CO$3,0,CO$4,1)=$AN82))
),0),"")</f>
        <v/>
      </c>
      <c r="CP82" t="str">
        <f ca="1">IFERROR(IF(N(ISNUMBER(CP$2)*$AN82)&gt;0,MIN($D$6,
SUMPRODUCT(N(OFFSET(AlleInstrumente!$C$1,CP$3,0,CP$4,1)=$AN82))
),0),"")</f>
        <v/>
      </c>
      <c r="CQ82" t="str">
        <f ca="1">IFERROR(IF(N(ISNUMBER(CQ$2)*$AN82)&gt;0,MIN($D$6,
SUMPRODUCT(N(OFFSET(AlleInstrumente!$C$1,CQ$3,0,CQ$4,1)=$AN82))
),0),"")</f>
        <v/>
      </c>
      <c r="CR82" t="str">
        <f ca="1">IFERROR(IF(N(ISNUMBER(CR$2)*$AN82)&gt;0,MIN($D$6,
SUMPRODUCT(N(OFFSET(AlleInstrumente!$C$1,CR$3,0,CR$4,1)=$AN82))
),0),"")</f>
        <v/>
      </c>
      <c r="CS82" t="str">
        <f ca="1">IFERROR(IF(N(ISNUMBER(CS$2)*$AN82)&gt;0,MIN($D$6,
SUMPRODUCT(N(OFFSET(AlleInstrumente!$C$1,CS$3,0,CS$4,1)=$AN82))
),0),"")</f>
        <v/>
      </c>
      <c r="CT82" t="str">
        <f ca="1">IFERROR(IF(N(ISNUMBER(CT$2)*$AN82)&gt;0,MIN($D$6,
SUMPRODUCT(N(OFFSET(AlleInstrumente!$C$1,CT$3,0,CT$4,1)=$AN82))
),0),"")</f>
        <v/>
      </c>
      <c r="CU82" t="str">
        <f ca="1">IFERROR(IF(N(ISNUMBER(CU$2)*$AN82)&gt;0,MIN($D$6,
SUMPRODUCT(N(OFFSET(AlleInstrumente!$C$1,CU$3,0,CU$4,1)=$AN82))
),0),"")</f>
        <v/>
      </c>
      <c r="CV82" t="str">
        <f ca="1">IFERROR(IF(N(ISNUMBER(CV$2)*$AN82)&gt;0,MIN($D$6,
SUMPRODUCT(N(OFFSET(AlleInstrumente!$C$1,CV$3,0,CV$4,1)=$AN82))
),0),"")</f>
        <v/>
      </c>
      <c r="CW82" t="str">
        <f ca="1">IFERROR(IF(N(ISNUMBER(CW$2)*$AN82)&gt;0,MIN($D$6,
SUMPRODUCT(N(OFFSET(AlleInstrumente!$C$1,CW$3,0,CW$4,1)=$AN82))
),0),"")</f>
        <v/>
      </c>
      <c r="CX82" t="str">
        <f ca="1">IFERROR(IF(N(ISNUMBER(CX$2)*$AN82)&gt;0,MIN($D$6,
SUMPRODUCT(N(OFFSET(AlleInstrumente!$C$1,CX$3,0,CX$4,1)=$AN82))
),0),"")</f>
        <v/>
      </c>
      <c r="CY82" t="str">
        <f ca="1">IFERROR(IF(N(ISNUMBER(CY$2)*$AN82)&gt;0,MIN($D$6,
SUMPRODUCT(N(OFFSET(AlleInstrumente!$C$1,CY$3,0,CY$4,1)=$AN82))
),0),"")</f>
        <v/>
      </c>
      <c r="CZ82" t="str">
        <f ca="1">IFERROR(IF(N(ISNUMBER(CZ$2)*$AN82)&gt;0,MIN($D$6,
SUMPRODUCT(N(OFFSET(AlleInstrumente!$C$1,CZ$3,0,CZ$4,1)=$AN82))
),0),"")</f>
        <v/>
      </c>
      <c r="DA82" t="str">
        <f ca="1">IFERROR(IF(N(ISNUMBER(DA$2)*$AN82)&gt;0,MIN($D$6,
SUMPRODUCT(N(OFFSET(AlleInstrumente!$C$1,DA$3,0,DA$4,1)=$AN82))
),0),"")</f>
        <v/>
      </c>
      <c r="DB82" t="str">
        <f ca="1">IFERROR(IF(N(ISNUMBER(DB$2)*$AN82)&gt;0,MIN($D$6,
SUMPRODUCT(N(OFFSET(AlleInstrumente!$C$1,DB$3,0,DB$4,1)=$AN82))
),0),"")</f>
        <v/>
      </c>
      <c r="DC82" t="str">
        <f ca="1">IFERROR(IF(N(ISNUMBER(DC$2)*$AN82)&gt;0,MIN($D$6,
SUMPRODUCT(N(OFFSET(AlleInstrumente!$C$1,DC$3,0,DC$4,1)=$AN82))
),0),"")</f>
        <v/>
      </c>
      <c r="DD82" t="str">
        <f ca="1">IFERROR(IF(N(ISNUMBER(DD$2)*$AN82)&gt;0,MIN($D$6,
SUMPRODUCT(N(OFFSET(AlleInstrumente!$C$1,DD$3,0,DD$4,1)=$AN82))
),0),"")</f>
        <v/>
      </c>
      <c r="DE82" t="str">
        <f ca="1">IFERROR(IF(N(ISNUMBER(DE$2)*$AN82)&gt;0,MIN($D$6,
SUMPRODUCT(N(OFFSET(AlleInstrumente!$C$1,DE$3,0,DE$4,1)=$AN82))
),0),"")</f>
        <v/>
      </c>
      <c r="DF82" t="str">
        <f ca="1">IFERROR(IF(N(ISNUMBER(DF$2)*$AN82)&gt;0,MIN($D$6,
SUMPRODUCT(N(OFFSET(AlleInstrumente!$C$1,DF$3,0,DF$4,1)=$AN82))
),0),"")</f>
        <v/>
      </c>
      <c r="DG82" t="str">
        <f ca="1">IFERROR(IF(N(ISNUMBER(DG$2)*$AN82)&gt;0,MIN($D$6,
SUMPRODUCT(N(OFFSET(AlleInstrumente!$C$1,DG$3,0,DG$4,1)=$AN82))
),0),"")</f>
        <v/>
      </c>
      <c r="DH82" t="str">
        <f ca="1">IFERROR(IF(N(ISNUMBER(DH$2)*$AN82)&gt;0,MIN($D$6,
SUMPRODUCT(N(OFFSET(AlleInstrumente!$C$1,DH$3,0,DH$4,1)=$AN82))
),0),"")</f>
        <v/>
      </c>
      <c r="DI82" t="str">
        <f ca="1">IFERROR(IF(N(ISNUMBER(DI$2)*$AN82)&gt;0,MIN($D$6,
SUMPRODUCT(N(OFFSET(AlleInstrumente!$C$1,DI$3,0,DI$4,1)=$AN82))
),0),"")</f>
        <v/>
      </c>
      <c r="DJ82" t="str">
        <f ca="1">IFERROR(IF(N(ISNUMBER(DJ$2)*$AN82)&gt;0,MIN($D$6,
SUMPRODUCT(N(OFFSET(AlleInstrumente!$C$1,DJ$3,0,DJ$4,1)=$AN82))
),0),"")</f>
        <v/>
      </c>
      <c r="DK82" t="str">
        <f ca="1">IFERROR(IF(N(ISNUMBER(DK$2)*$AN82)&gt;0,MIN($D$6,
SUMPRODUCT(N(OFFSET(AlleInstrumente!$C$1,DK$3,0,DK$4,1)=$AN82))
),0),"")</f>
        <v/>
      </c>
      <c r="DL82" t="str">
        <f ca="1">IFERROR(IF(N(ISNUMBER(DL$2)*$AN82)&gt;0,MIN($D$6,
SUMPRODUCT(N(OFFSET(AlleInstrumente!$C$1,DL$3,0,DL$4,1)=$AN82))
),0),"")</f>
        <v/>
      </c>
      <c r="DM82" t="str">
        <f ca="1">IFERROR(IF(N(ISNUMBER(DM$2)*$AN82)&gt;0,MIN($D$6,
SUMPRODUCT(N(OFFSET(AlleInstrumente!$C$1,DM$3,0,DM$4,1)=$AN82))
),0),"")</f>
        <v/>
      </c>
      <c r="DN82" t="str">
        <f ca="1">IFERROR(IF(N(ISNUMBER(DN$2)*$AN82)&gt;0,MIN($D$6,
SUMPRODUCT(N(OFFSET(AlleInstrumente!$C$1,DN$3,0,DN$4,1)=$AN82))
),0),"")</f>
        <v/>
      </c>
      <c r="DO82" t="str">
        <f ca="1">IFERROR(IF(N(ISNUMBER(DO$2)*$AN82)&gt;0,MIN($D$6,
SUMPRODUCT(N(OFFSET(AlleInstrumente!$C$1,DO$3,0,DO$4,1)=$AN82))
),0),"")</f>
        <v/>
      </c>
      <c r="DP82" t="str">
        <f ca="1">IFERROR(IF(N(ISNUMBER(DP$2)*$AN82)&gt;0,MIN($D$6,
SUMPRODUCT(N(OFFSET(AlleInstrumente!$C$1,DP$3,0,DP$4,1)=$AN82))
),0),"")</f>
        <v/>
      </c>
      <c r="DQ82" t="str">
        <f ca="1">IFERROR(IF(N(ISNUMBER(DQ$2)*$AN82)&gt;0,MIN($D$6,
SUMPRODUCT(N(OFFSET(AlleInstrumente!$C$1,DQ$3,0,DQ$4,1)=$AN82))
),0),"")</f>
        <v/>
      </c>
      <c r="DR82" t="str">
        <f ca="1">IFERROR(IF(N(ISNUMBER(DR$2)*$AN82)&gt;0,MIN($D$6,
SUMPRODUCT(N(OFFSET(AlleInstrumente!$C$1,DR$3,0,DR$4,1)=$AN82))
),0),"")</f>
        <v/>
      </c>
      <c r="DS82" t="str">
        <f ca="1">IFERROR(IF(N(ISNUMBER(DS$2)*$AN82)&gt;0,MIN($D$6,
SUMPRODUCT(N(OFFSET(AlleInstrumente!$C$1,DS$3,0,DS$4,1)=$AN82))
),0),"")</f>
        <v/>
      </c>
      <c r="DT82" t="str">
        <f ca="1">IFERROR(IF(N(ISNUMBER(DT$2)*$AN82)&gt;0,MIN($D$6,
SUMPRODUCT(N(OFFSET(AlleInstrumente!$C$1,DT$3,0,DT$4,1)=$AN82))
),0),"")</f>
        <v/>
      </c>
      <c r="DU82" t="str">
        <f ca="1">IFERROR(IF(N(ISNUMBER(DU$2)*$AN82)&gt;0,MIN($D$6,
SUMPRODUCT(N(OFFSET(AlleInstrumente!$C$1,DU$3,0,DU$4,1)=$AN82))
),0),"")</f>
        <v/>
      </c>
      <c r="DV82" t="str">
        <f ca="1">IFERROR(IF(N(ISNUMBER(DV$2)*$AN82)&gt;0,MIN($D$6,
SUMPRODUCT(N(OFFSET(AlleInstrumente!$C$1,DV$3,0,DV$4,1)=$AN82))
),0),"")</f>
        <v/>
      </c>
      <c r="DW82" t="str">
        <f ca="1">IFERROR(IF(N(ISNUMBER(DW$2)*$AN82)&gt;0,MIN($D$6,
SUMPRODUCT(N(OFFSET(AlleInstrumente!$C$1,DW$3,0,DW$4,1)=$AN82))
),0),"")</f>
        <v/>
      </c>
      <c r="DX82" t="str">
        <f ca="1">IFERROR(IF(N(ISNUMBER(DX$2)*$AN82)&gt;0,MIN($D$6,
SUMPRODUCT(N(OFFSET(AlleInstrumente!$C$1,DX$3,0,DX$4,1)=$AN82))
),0),"")</f>
        <v/>
      </c>
      <c r="DY82" t="str">
        <f ca="1">IFERROR(IF(N(ISNUMBER(DY$2)*$AN82)&gt;0,MIN($D$6,
SUMPRODUCT(N(OFFSET(AlleInstrumente!$C$1,DY$3,0,DY$4,1)=$AN82))
),0),"")</f>
        <v/>
      </c>
      <c r="DZ82" t="str">
        <f ca="1">IFERROR(IF(N(ISNUMBER(DZ$2)*$AN82)&gt;0,MIN($D$6,
SUMPRODUCT(N(OFFSET(AlleInstrumente!$C$1,DZ$3,0,DZ$4,1)=$AN82))
),0),"")</f>
        <v/>
      </c>
      <c r="EA82" t="str">
        <f ca="1">IFERROR(IF(N(ISNUMBER(EA$2)*$AN82)&gt;0,MIN($D$6,
SUMPRODUCT(N(OFFSET(AlleInstrumente!$C$1,EA$3,0,EA$4,1)=$AN82))
),0),"")</f>
        <v/>
      </c>
      <c r="EB82" t="str">
        <f ca="1">IFERROR(IF(N(ISNUMBER(EB$2)*$AN82)&gt;0,MIN($D$6,
SUMPRODUCT(N(OFFSET(AlleInstrumente!$C$1,EB$3,0,EB$4,1)=$AN82))
),0),"")</f>
        <v/>
      </c>
      <c r="EC82" t="str">
        <f ca="1">IFERROR(IF(N(ISNUMBER(EC$2)*$AN82)&gt;0,MIN($D$6,
SUMPRODUCT(N(OFFSET(AlleInstrumente!$C$1,EC$3,0,EC$4,1)=$AN82))
),0),"")</f>
        <v/>
      </c>
      <c r="ED82" t="str">
        <f ca="1">IFERROR(IF(N(ISNUMBER(ED$2)*$AN82)&gt;0,MIN($D$6,
SUMPRODUCT(N(OFFSET(AlleInstrumente!$C$1,ED$3,0,ED$4,1)=$AN82))
),0),"")</f>
        <v/>
      </c>
      <c r="EE82" t="str">
        <f ca="1">IFERROR(IF(N(ISNUMBER(EE$2)*$AN82)&gt;0,MIN($D$6,
SUMPRODUCT(N(OFFSET(AlleInstrumente!$C$1,EE$3,0,EE$4,1)=$AN82))
),0),"")</f>
        <v/>
      </c>
      <c r="EF82" t="str">
        <f ca="1">IFERROR(IF(N(ISNUMBER(EF$2)*$AN82)&gt;0,MIN($D$6,
SUMPRODUCT(N(OFFSET(AlleInstrumente!$C$1,EF$3,0,EF$4,1)=$AN82))
),0),"")</f>
        <v/>
      </c>
      <c r="EG82" t="str">
        <f ca="1">IFERROR(IF(N(ISNUMBER(EG$2)*$AN82)&gt;0,MIN($D$6,
SUMPRODUCT(N(OFFSET(AlleInstrumente!$C$1,EG$3,0,EG$4,1)=$AN82))
),0),"")</f>
        <v/>
      </c>
      <c r="EH82" t="str">
        <f ca="1">IFERROR(IF(N(ISNUMBER(EH$2)*$AN82)&gt;0,MIN($D$6,
SUMPRODUCT(N(OFFSET(AlleInstrumente!$C$1,EH$3,0,EH$4,1)=$AN82))
),0),"")</f>
        <v/>
      </c>
      <c r="EI82" t="str">
        <f ca="1">IFERROR(IF(N(ISNUMBER(EI$2)*$AN82)&gt;0,MIN($D$6,
SUMPRODUCT(N(OFFSET(AlleInstrumente!$C$1,EI$3,0,EI$4,1)=$AN82))
),0),"")</f>
        <v/>
      </c>
      <c r="EJ82" t="str">
        <f ca="1">IFERROR(IF(N(ISNUMBER(EJ$2)*$AN82)&gt;0,MIN($D$6,
SUMPRODUCT(N(OFFSET(AlleInstrumente!$C$1,EJ$3,0,EJ$4,1)=$AN82))
),0),"")</f>
        <v/>
      </c>
      <c r="EK82" t="str">
        <f ca="1">IFERROR(IF(N(ISNUMBER(EK$2)*$AN82)&gt;0,MIN($D$6,
SUMPRODUCT(N(OFFSET(AlleInstrumente!$C$1,EK$3,0,EK$4,1)=$AN82))
),0),"")</f>
        <v/>
      </c>
      <c r="EL82" t="str">
        <f ca="1">IFERROR(IF(N(ISNUMBER(EL$2)*$AN82)&gt;0,MIN($D$6,
SUMPRODUCT(N(OFFSET(AlleInstrumente!$C$1,EL$3,0,EL$4,1)=$AN82))
),0),"")</f>
        <v/>
      </c>
      <c r="EM82" t="str">
        <f ca="1">IFERROR(IF(N(ISNUMBER(EM$2)*$AN82)&gt;0,MIN($D$6,
SUMPRODUCT(N(OFFSET(AlleInstrumente!$C$1,EM$3,0,EM$4,1)=$AN82))
),0),"")</f>
        <v/>
      </c>
      <c r="EN82" t="str">
        <f ca="1">IFERROR(IF(N(ISNUMBER(EN$2)*$AN82)&gt;0,MIN($D$6,
SUMPRODUCT(N(OFFSET(AlleInstrumente!$C$1,EN$3,0,EN$4,1)=$AN82))
),0),"")</f>
        <v/>
      </c>
      <c r="EO82" t="str">
        <f ca="1">IFERROR(IF(N(ISNUMBER(EO$2)*$AN82)&gt;0,MIN($D$6,
SUMPRODUCT(N(OFFSET(AlleInstrumente!$C$1,EO$3,0,EO$4,1)=$AN82))
),0),"")</f>
        <v/>
      </c>
      <c r="EP82" t="str">
        <f ca="1">IFERROR(IF(N(ISNUMBER(EP$2)*$AN82)&gt;0,MIN($D$6,
SUMPRODUCT(N(OFFSET(AlleInstrumente!$C$1,EP$3,0,EP$4,1)=$AN82))
),0),"")</f>
        <v/>
      </c>
      <c r="EQ82" t="str">
        <f ca="1">IFERROR(IF(N(ISNUMBER(EQ$2)*$AN82)&gt;0,MIN($D$6,
SUMPRODUCT(N(OFFSET(AlleInstrumente!$C$1,EQ$3,0,EQ$4,1)=$AN82))
),0),"")</f>
        <v/>
      </c>
      <c r="ER82" t="str">
        <f ca="1">IFERROR(IF(N(ISNUMBER(ER$2)*$AN82)&gt;0,MIN($D$6,
SUMPRODUCT(N(OFFSET(AlleInstrumente!$C$1,ER$3,0,ER$4,1)=$AN82))
),0),"")</f>
        <v/>
      </c>
      <c r="ES82" t="str">
        <f ca="1">IFERROR(IF(N(ISNUMBER(ES$2)*$AN82)&gt;0,MIN($D$6,
SUMPRODUCT(N(OFFSET(AlleInstrumente!$C$1,ES$3,0,ES$4,1)=$AN82))
),0),"")</f>
        <v/>
      </c>
      <c r="ET82" t="str">
        <f ca="1">IFERROR(IF(N(ISNUMBER(ET$2)*$AN82)&gt;0,MIN($D$6,
SUMPRODUCT(N(OFFSET(AlleInstrumente!$C$1,ET$3,0,ET$4,1)=$AN82))
),0),"")</f>
        <v/>
      </c>
      <c r="EU82" t="str">
        <f ca="1">IFERROR(IF(N(ISNUMBER(EU$2)*$AN82)&gt;0,MIN($D$6,
SUMPRODUCT(N(OFFSET(AlleInstrumente!$C$1,EU$3,0,EU$4,1)=$AN82))
),0),"")</f>
        <v/>
      </c>
      <c r="EV82" t="str">
        <f ca="1">IFERROR(IF(N(ISNUMBER(EV$2)*$AN82)&gt;0,MIN($D$6,
SUMPRODUCT(N(OFFSET(AlleInstrumente!$C$1,EV$3,0,EV$4,1)=$AN82))
),0),"")</f>
        <v/>
      </c>
      <c r="EW82" t="str">
        <f ca="1">IFERROR(IF(N(ISNUMBER(EW$2)*$AN82)&gt;0,MIN($D$6,
SUMPRODUCT(N(OFFSET(AlleInstrumente!$C$1,EW$3,0,EW$4,1)=$AN82))
),0),"")</f>
        <v/>
      </c>
      <c r="EX82" t="str">
        <f ca="1">IFERROR(IF(N(ISNUMBER(EX$2)*$AN82)&gt;0,MIN($D$6,
SUMPRODUCT(N(OFFSET(AlleInstrumente!$C$1,EX$3,0,EX$4,1)=$AN82))
),0),"")</f>
        <v/>
      </c>
      <c r="EY82" t="str">
        <f ca="1">IFERROR(IF(N(ISNUMBER(EY$2)*$AN82)&gt;0,MIN($D$6,
SUMPRODUCT(N(OFFSET(AlleInstrumente!$C$1,EY$3,0,EY$4,1)=$AN82))
),0),"")</f>
        <v/>
      </c>
      <c r="EZ82" t="str">
        <f ca="1">IFERROR(IF(N(ISNUMBER(EZ$2)*$AN82)&gt;0,MIN($D$6,
SUMPRODUCT(N(OFFSET(AlleInstrumente!$C$1,EZ$3,0,EZ$4,1)=$AN82))
),0),"")</f>
        <v/>
      </c>
      <c r="FA82" t="str">
        <f ca="1">IFERROR(IF(N(ISNUMBER(FA$2)*$AN82)&gt;0,MIN($D$6,
SUMPRODUCT(N(OFFSET(AlleInstrumente!$C$1,FA$3,0,FA$4,1)=$AN82))
),0),"")</f>
        <v/>
      </c>
      <c r="FB82" t="str">
        <f ca="1">IFERROR(IF(N(ISNUMBER(FB$2)*$AN82)&gt;0,MIN($D$6,
SUMPRODUCT(N(OFFSET(AlleInstrumente!$C$1,FB$3,0,FB$4,1)=$AN82))
),0),"")</f>
        <v/>
      </c>
      <c r="FC82" t="str">
        <f ca="1">IFERROR(IF(N(ISNUMBER(FC$2)*$AN82)&gt;0,MIN($D$6,
SUMPRODUCT(N(OFFSET(AlleInstrumente!$C$1,FC$3,0,FC$4,1)=$AN82))
),0),"")</f>
        <v/>
      </c>
      <c r="FD82" t="str">
        <f ca="1">IFERROR(IF(N(ISNUMBER(FD$2)*$AN82)&gt;0,MIN($D$6,
SUMPRODUCT(N(OFFSET(AlleInstrumente!$C$1,FD$3,0,FD$4,1)=$AN82))
),0),"")</f>
        <v/>
      </c>
      <c r="FE82" t="str">
        <f ca="1">IFERROR(IF(N(ISNUMBER(FE$2)*$AN82)&gt;0,MIN($D$6,
SUMPRODUCT(N(OFFSET(AlleInstrumente!$C$1,FE$3,0,FE$4,1)=$AN82))
),0),"")</f>
        <v/>
      </c>
      <c r="FF82" t="str">
        <f ca="1">IFERROR(IF(N(ISNUMBER(FF$2)*$AN82)&gt;0,MIN($D$6,
SUMPRODUCT(N(OFFSET(AlleInstrumente!$C$1,FF$3,0,FF$4,1)=$AN82))
),0),"")</f>
        <v/>
      </c>
      <c r="FG82" t="str">
        <f ca="1">IFERROR(IF(N(ISNUMBER(FG$2)*$AN82)&gt;0,MIN($D$6,
SUMPRODUCT(N(OFFSET(AlleInstrumente!$C$1,FG$3,0,FG$4,1)=$AN82))
),0),"")</f>
        <v/>
      </c>
      <c r="FH82" t="str">
        <f ca="1">IFERROR(IF(N(ISNUMBER(FH$2)*$AN82)&gt;0,MIN($D$6,
SUMPRODUCT(N(OFFSET(AlleInstrumente!$C$1,FH$3,0,FH$4,1)=$AN82))
),0),"")</f>
        <v/>
      </c>
      <c r="FI82" t="str">
        <f ca="1">IFERROR(IF(N(ISNUMBER(FI$2)*$AN82)&gt;0,MIN($D$6,
SUMPRODUCT(N(OFFSET(AlleInstrumente!$C$1,FI$3,0,FI$4,1)=$AN82))
),0),"")</f>
        <v/>
      </c>
      <c r="FJ82" t="str">
        <f ca="1">IFERROR(IF(N(ISNUMBER(FJ$2)*$AN82)&gt;0,MIN($D$6,
SUMPRODUCT(N(OFFSET(AlleInstrumente!$C$1,FJ$3,0,FJ$4,1)=$AN82))
),0),"")</f>
        <v/>
      </c>
      <c r="FK82" t="str">
        <f ca="1">IFERROR(IF(N(ISNUMBER(FK$2)*$AN82)&gt;0,MIN($D$6,
SUMPRODUCT(N(OFFSET(AlleInstrumente!$C$1,FK$3,0,FK$4,1)=$AN82))
),0),"")</f>
        <v/>
      </c>
      <c r="FL82" t="str">
        <f ca="1">IFERROR(IF(N(ISNUMBER(FL$2)*$AN82)&gt;0,MIN($D$6,
SUMPRODUCT(N(OFFSET(AlleInstrumente!$C$1,FL$3,0,FL$4,1)=$AN82))
),0),"")</f>
        <v/>
      </c>
      <c r="FM82" t="str">
        <f ca="1">IFERROR(IF(N(ISNUMBER(FM$2)*$AN82)&gt;0,MIN($D$6,
SUMPRODUCT(N(OFFSET(AlleInstrumente!$C$1,FM$3,0,FM$4,1)=$AN82))
),0),"")</f>
        <v/>
      </c>
      <c r="FN82" t="str">
        <f ca="1">IFERROR(IF(N(ISNUMBER(FN$2)*$AN82)&gt;0,MIN($D$6,
SUMPRODUCT(N(OFFSET(AlleInstrumente!$C$1,FN$3,0,FN$4,1)=$AN82))
),0),"")</f>
        <v/>
      </c>
      <c r="FO82" t="str">
        <f ca="1">IFERROR(IF(N(ISNUMBER(FO$2)*$AN82)&gt;0,MIN($D$6,
SUMPRODUCT(N(OFFSET(AlleInstrumente!$C$1,FO$3,0,FO$4,1)=$AN82))
),0),"")</f>
        <v/>
      </c>
      <c r="FP82" t="str">
        <f ca="1">IFERROR(IF(N(ISNUMBER(FP$2)*$AN82)&gt;0,MIN($D$6,
SUMPRODUCT(N(OFFSET(AlleInstrumente!$C$1,FP$3,0,FP$4,1)=$AN82))
),0),"")</f>
        <v/>
      </c>
      <c r="FQ82" t="str">
        <f ca="1">IFERROR(IF(N(ISNUMBER(FQ$2)*$AN82)&gt;0,MIN($D$6,
SUMPRODUCT(N(OFFSET(AlleInstrumente!$C$1,FQ$3,0,FQ$4,1)=$AN82))
),0),"")</f>
        <v/>
      </c>
      <c r="FR82" t="str">
        <f ca="1">IFERROR(IF(N(ISNUMBER(FR$2)*$AN82)&gt;0,MIN($D$6,
SUMPRODUCT(N(OFFSET(AlleInstrumente!$C$1,FR$3,0,FR$4,1)=$AN82))
),0),"")</f>
        <v/>
      </c>
      <c r="FS82" t="str">
        <f ca="1">IFERROR(IF(N(ISNUMBER(FS$2)*$AN82)&gt;0,MIN($D$6,
SUMPRODUCT(N(OFFSET(AlleInstrumente!$C$1,FS$3,0,FS$4,1)=$AN82))
),0),"")</f>
        <v/>
      </c>
      <c r="FT82" t="str">
        <f ca="1">IFERROR(IF(N(ISNUMBER(FT$2)*$AN82)&gt;0,MIN($D$6,
SUMPRODUCT(N(OFFSET(AlleInstrumente!$C$1,FT$3,0,FT$4,1)=$AN82))
),0),"")</f>
        <v/>
      </c>
      <c r="FU82" t="str">
        <f ca="1">IFERROR(IF(N(ISNUMBER(FU$2)*$AN82)&gt;0,MIN($D$6,
SUMPRODUCT(N(OFFSET(AlleInstrumente!$C$1,FU$3,0,FU$4,1)=$AN82))
),0),"")</f>
        <v/>
      </c>
      <c r="FV82" t="str">
        <f ca="1">IFERROR(IF(N(ISNUMBER(FV$2)*$AN82)&gt;0,MIN($D$6,
SUMPRODUCT(N(OFFSET(AlleInstrumente!$C$1,FV$3,0,FV$4,1)=$AN82))
),0),"")</f>
        <v/>
      </c>
      <c r="FW82" t="str">
        <f ca="1">IFERROR(IF(N(ISNUMBER(FW$2)*$AN82)&gt;0,MIN($D$6,
SUMPRODUCT(N(OFFSET(AlleInstrumente!$C$1,FW$3,0,FW$4,1)=$AN82))
),0),"")</f>
        <v/>
      </c>
      <c r="FX82" t="str">
        <f ca="1">IFERROR(IF(N(ISNUMBER(FX$2)*$AN82)&gt;0,MIN($D$6,
SUMPRODUCT(N(OFFSET(AlleInstrumente!$C$1,FX$3,0,FX$4,1)=$AN82))
),0),"")</f>
        <v/>
      </c>
      <c r="FY82" t="str">
        <f ca="1">IFERROR(IF(N(ISNUMBER(FY$2)*$AN82)&gt;0,MIN($D$6,
SUMPRODUCT(N(OFFSET(AlleInstrumente!$C$1,FY$3,0,FY$4,1)=$AN82))
),0),"")</f>
        <v/>
      </c>
      <c r="FZ82" t="str">
        <f ca="1">IFERROR(IF(N(ISNUMBER(FZ$2)*$AN82)&gt;0,MIN($D$6,
SUMPRODUCT(N(OFFSET(AlleInstrumente!$C$1,FZ$3,0,FZ$4,1)=$AN82))
),0),"")</f>
        <v/>
      </c>
      <c r="GA82" t="str">
        <f ca="1">IFERROR(IF(N(ISNUMBER(GA$2)*$AN82)&gt;0,MIN($D$6,
SUMPRODUCT(N(OFFSET(AlleInstrumente!$C$1,GA$3,0,GA$4,1)=$AN82))
),0),"")</f>
        <v/>
      </c>
      <c r="GB82" t="str">
        <f ca="1">IFERROR(IF(N(ISNUMBER(GB$2)*$AN82)&gt;0,MIN($D$6,
SUMPRODUCT(N(OFFSET(AlleInstrumente!$C$1,GB$3,0,GB$4,1)=$AN82))
),0),"")</f>
        <v/>
      </c>
      <c r="GC82" t="str">
        <f ca="1">IFERROR(IF(N(ISNUMBER(GC$2)*$AN82)&gt;0,MIN($D$6,
SUMPRODUCT(N(OFFSET(AlleInstrumente!$C$1,GC$3,0,GC$4,1)=$AN82))
),0),"")</f>
        <v/>
      </c>
      <c r="GD82" t="str">
        <f ca="1">IFERROR(IF(N(ISNUMBER(GD$2)*$AN82)&gt;0,MIN($D$6,
SUMPRODUCT(N(OFFSET(AlleInstrumente!$C$1,GD$3,0,GD$4,1)=$AN82))
),0),"")</f>
        <v/>
      </c>
      <c r="GE82" t="str">
        <f ca="1">IFERROR(IF(N(ISNUMBER(GE$2)*$AN82)&gt;0,MIN($D$6,
SUMPRODUCT(N(OFFSET(AlleInstrumente!$C$1,GE$3,0,GE$4,1)=$AN82))
),0),"")</f>
        <v/>
      </c>
      <c r="GF82" t="str">
        <f ca="1">IFERROR(IF(N(ISNUMBER(GF$2)*$AN82)&gt;0,MIN($D$6,
SUMPRODUCT(N(OFFSET(AlleInstrumente!$C$1,GF$3,0,GF$4,1)=$AN82))
),0),"")</f>
        <v/>
      </c>
      <c r="GG82" t="str">
        <f ca="1">IFERROR(IF(N(ISNUMBER(GG$2)*$AN82)&gt;0,MIN($D$6,
SUMPRODUCT(N(OFFSET(AlleInstrumente!$C$1,GG$3,0,GG$4,1)=$AN82))
),0),"")</f>
        <v/>
      </c>
      <c r="GH82" t="str">
        <f ca="1">IFERROR(IF(N(ISNUMBER(GH$2)*$AN82)&gt;0,MIN($D$6,
SUMPRODUCT(N(OFFSET(AlleInstrumente!$C$1,GH$3,0,GH$4,1)=$AN82))
),0),"")</f>
        <v/>
      </c>
      <c r="GI82" t="str">
        <f ca="1">IFERROR(IF(N(ISNUMBER(GI$2)*$AN82)&gt;0,MIN($D$6,
SUMPRODUCT(N(OFFSET(AlleInstrumente!$C$1,GI$3,0,GI$4,1)=$AN82))
),0),"")</f>
        <v/>
      </c>
      <c r="GJ82" t="str">
        <f ca="1">IFERROR(IF(N(ISNUMBER(GJ$2)*$AN82)&gt;0,MIN($D$6,
SUMPRODUCT(N(OFFSET(AlleInstrumente!$C$1,GJ$3,0,GJ$4,1)=$AN82))
),0),"")</f>
        <v/>
      </c>
      <c r="GK82" t="str">
        <f ca="1">IFERROR(IF(N(ISNUMBER(GK$2)*$AN82)&gt;0,MIN($D$6,
SUMPRODUCT(N(OFFSET(AlleInstrumente!$C$1,GK$3,0,GK$4,1)=$AN82))
),0),"")</f>
        <v/>
      </c>
      <c r="GL82" t="str">
        <f ca="1">IFERROR(IF(N(ISNUMBER(GL$2)*$AN82)&gt;0,MIN($D$6,
SUMPRODUCT(N(OFFSET(AlleInstrumente!$C$1,GL$3,0,GL$4,1)=$AN82))
),0),"")</f>
        <v/>
      </c>
      <c r="GM82" t="str">
        <f ca="1">IFERROR(IF(N(ISNUMBER(GM$2)*$AN82)&gt;0,MIN($D$6,
SUMPRODUCT(N(OFFSET(AlleInstrumente!$C$1,GM$3,0,GM$4,1)=$AN82))
),0),"")</f>
        <v/>
      </c>
      <c r="GN82" t="str">
        <f ca="1">IFERROR(IF(N(ISNUMBER(GN$2)*$AN82)&gt;0,MIN($D$6,
SUMPRODUCT(N(OFFSET(AlleInstrumente!$C$1,GN$3,0,GN$4,1)=$AN82))
),0),"")</f>
        <v/>
      </c>
      <c r="GO82" t="str">
        <f ca="1">IFERROR(IF(N(ISNUMBER(GO$2)*$AN82)&gt;0,MIN($D$6,
SUMPRODUCT(N(OFFSET(AlleInstrumente!$C$1,GO$3,0,GO$4,1)=$AN82))
),0),"")</f>
        <v/>
      </c>
      <c r="GP82" t="str">
        <f ca="1">IFERROR(IF(N(ISNUMBER(GP$2)*$AN82)&gt;0,MIN($D$6,
SUMPRODUCT(N(OFFSET(AlleInstrumente!$C$1,GP$3,0,GP$4,1)=$AN82))
),0),"")</f>
        <v/>
      </c>
      <c r="GQ82" t="str">
        <f ca="1">IFERROR(IF(N(ISNUMBER(GQ$2)*$AN82)&gt;0,MIN($D$6,
SUMPRODUCT(N(OFFSET(AlleInstrumente!$C$1,GQ$3,0,GQ$4,1)=$AN82))
),0),"")</f>
        <v/>
      </c>
      <c r="GR82" t="str">
        <f ca="1">IFERROR(IF(N(ISNUMBER(GR$2)*$AN82)&gt;0,MIN($D$6,
SUMPRODUCT(N(OFFSET(AlleInstrumente!$C$1,GR$3,0,GR$4,1)=$AN82))
),0),"")</f>
        <v/>
      </c>
      <c r="GS82" t="str">
        <f ca="1">IFERROR(IF(N(ISNUMBER(GS$2)*$AN82)&gt;0,MIN($D$6,
SUMPRODUCT(N(OFFSET(AlleInstrumente!$C$1,GS$3,0,GS$4,1)=$AN82))
),0),"")</f>
        <v/>
      </c>
      <c r="GT82" t="str">
        <f ca="1">IFERROR(IF(N(ISNUMBER(GT$2)*$AN82)&gt;0,MIN($D$6,
SUMPRODUCT(N(OFFSET(AlleInstrumente!$C$1,GT$3,0,GT$4,1)=$AN82))
),0),"")</f>
        <v/>
      </c>
      <c r="GU82" t="str">
        <f ca="1">IFERROR(IF(N(ISNUMBER(GU$2)*$AN82)&gt;0,MIN($D$6,
SUMPRODUCT(N(OFFSET(AlleInstrumente!$C$1,GU$3,0,GU$4,1)=$AN82))
),0),"")</f>
        <v/>
      </c>
      <c r="GV82" t="str">
        <f ca="1">IFERROR(IF(N(ISNUMBER(GV$2)*$AN82)&gt;0,MIN($D$6,
SUMPRODUCT(N(OFFSET(AlleInstrumente!$C$1,GV$3,0,GV$4,1)=$AN82))
),0),"")</f>
        <v/>
      </c>
      <c r="GW82" t="str">
        <f ca="1">IFERROR(IF(N(ISNUMBER(GW$2)*$AN82)&gt;0,MIN($D$6,
SUMPRODUCT(N(OFFSET(AlleInstrumente!$C$1,GW$3,0,GW$4,1)=$AN82))
),0),"")</f>
        <v/>
      </c>
      <c r="GX82" t="str">
        <f ca="1">IFERROR(IF(N(ISNUMBER(GX$2)*$AN82)&gt;0,MIN($D$6,
SUMPRODUCT(N(OFFSET(AlleInstrumente!$C$1,GX$3,0,GX$4,1)=$AN82))
),0),"")</f>
        <v/>
      </c>
      <c r="GY82" t="str">
        <f ca="1">IFERROR(IF(N(ISNUMBER(GY$2)*$AN82)&gt;0,MIN($D$6,
SUMPRODUCT(N(OFFSET(AlleInstrumente!$C$1,GY$3,0,GY$4,1)=$AN82))
),0),"")</f>
        <v/>
      </c>
      <c r="GZ82" t="str">
        <f ca="1">IFERROR(IF(N(ISNUMBER(GZ$2)*$AN82)&gt;0,MIN($D$6,
SUMPRODUCT(N(OFFSET(AlleInstrumente!$C$1,GZ$3,0,GZ$4,1)=$AN82))
),0),"")</f>
        <v/>
      </c>
      <c r="HA82" t="str">
        <f ca="1">IFERROR(IF(N(ISNUMBER(HA$2)*$AN82)&gt;0,MIN($D$6,
SUMPRODUCT(N(OFFSET(AlleInstrumente!$C$1,HA$3,0,HA$4,1)=$AN82))
),0),"")</f>
        <v/>
      </c>
      <c r="HB82" t="str">
        <f ca="1">IFERROR(IF(N(ISNUMBER(HB$2)*$AN82)&gt;0,MIN($D$6,
SUMPRODUCT(N(OFFSET(AlleInstrumente!$C$1,HB$3,0,HB$4,1)=$AN82))
),0),"")</f>
        <v/>
      </c>
      <c r="HC82" t="str">
        <f ca="1">IFERROR(IF(N(ISNUMBER(HC$2)*$AN82)&gt;0,MIN($D$6,
SUMPRODUCT(N(OFFSET(AlleInstrumente!$C$1,HC$3,0,HC$4,1)=$AN82))
),0),"")</f>
        <v/>
      </c>
      <c r="HD82" t="str">
        <f ca="1">IFERROR(IF(N(ISNUMBER(HD$2)*$AN82)&gt;0,MIN($D$6,
SUMPRODUCT(N(OFFSET(AlleInstrumente!$C$1,HD$3,0,HD$4,1)=$AN82))
),0),"")</f>
        <v/>
      </c>
      <c r="HE82" t="str">
        <f ca="1">IFERROR(IF(N(ISNUMBER(HE$2)*$AN82)&gt;0,MIN($D$6,
SUMPRODUCT(N(OFFSET(AlleInstrumente!$C$1,HE$3,0,HE$4,1)=$AN82))
),0),"")</f>
        <v/>
      </c>
      <c r="HF82" t="str">
        <f ca="1">IFERROR(IF(N(ISNUMBER(HF$2)*$AN82)&gt;0,MIN($D$6,
SUMPRODUCT(N(OFFSET(AlleInstrumente!$C$1,HF$3,0,HF$4,1)=$AN82))
),0),"")</f>
        <v/>
      </c>
      <c r="HG82" t="str">
        <f ca="1">IFERROR(IF(N(ISNUMBER(HG$2)*$AN82)&gt;0,MIN($D$6,
SUMPRODUCT(N(OFFSET(AlleInstrumente!$C$1,HG$3,0,HG$4,1)=$AN82))
),0),"")</f>
        <v/>
      </c>
      <c r="HH82" t="str">
        <f ca="1">IFERROR(IF(N(ISNUMBER(HH$2)*$AN82)&gt;0,MIN($D$6,
SUMPRODUCT(N(OFFSET(AlleInstrumente!$C$1,HH$3,0,HH$4,1)=$AN82))
),0),"")</f>
        <v/>
      </c>
      <c r="HI82" t="str">
        <f ca="1">IFERROR(IF(N(ISNUMBER(HI$2)*$AN82)&gt;0,MIN($D$6,
SUMPRODUCT(N(OFFSET(AlleInstrumente!$C$1,HI$3,0,HI$4,1)=$AN82))
),0),"")</f>
        <v/>
      </c>
      <c r="HJ82" t="str">
        <f ca="1">IFERROR(IF(N(ISNUMBER(HJ$2)*$AN82)&gt;0,MIN($D$6,
SUMPRODUCT(N(OFFSET(AlleInstrumente!$C$1,HJ$3,0,HJ$4,1)=$AN82))
),0),"")</f>
        <v/>
      </c>
      <c r="HK82" t="str">
        <f ca="1">IFERROR(IF(N(ISNUMBER(HK$2)*$AN82)&gt;0,MIN($D$6,
SUMPRODUCT(N(OFFSET(AlleInstrumente!$C$1,HK$3,0,HK$4,1)=$AN82))
),0),"")</f>
        <v/>
      </c>
      <c r="HL82" t="str">
        <f ca="1">IFERROR(IF(N(ISNUMBER(HL$2)*$AN82)&gt;0,MIN($D$6,
SUMPRODUCT(N(OFFSET(AlleInstrumente!$C$1,HL$3,0,HL$4,1)=$AN82))
),0),"")</f>
        <v/>
      </c>
      <c r="HM82" t="str">
        <f ca="1">IFERROR(IF(N(ISNUMBER(HM$2)*$AN82)&gt;0,MIN($D$6,
SUMPRODUCT(N(OFFSET(AlleInstrumente!$C$1,HM$3,0,HM$4,1)=$AN82))
),0),"")</f>
        <v/>
      </c>
      <c r="HN82" t="str">
        <f ca="1">IFERROR(IF(N(ISNUMBER(HN$2)*$AN82)&gt;0,MIN($D$6,
SUMPRODUCT(N(OFFSET(AlleInstrumente!$C$1,HN$3,0,HN$4,1)=$AN82))
),0),"")</f>
        <v/>
      </c>
      <c r="HO82" t="str">
        <f ca="1">IFERROR(IF(N(ISNUMBER(HO$2)*$AN82)&gt;0,MIN($D$6,
SUMPRODUCT(N(OFFSET(AlleInstrumente!$C$1,HO$3,0,HO$4,1)=$AN82))
),0),"")</f>
        <v/>
      </c>
      <c r="HP82" t="str">
        <f ca="1">IFERROR(IF(N(ISNUMBER(HP$2)*$AN82)&gt;0,MIN($D$6,
SUMPRODUCT(N(OFFSET(AlleInstrumente!$C$1,HP$3,0,HP$4,1)=$AN82))
),0),"")</f>
        <v/>
      </c>
      <c r="HQ82" t="str">
        <f ca="1">IFERROR(IF(N(ISNUMBER(HQ$2)*$AN82)&gt;0,MIN($D$6,
SUMPRODUCT(N(OFFSET(AlleInstrumente!$C$1,HQ$3,0,HQ$4,1)=$AN82))
),0),"")</f>
        <v/>
      </c>
      <c r="HR82" t="str">
        <f ca="1">IFERROR(IF(N(ISNUMBER(HR$2)*$AN82)&gt;0,MIN($D$6,
SUMPRODUCT(N(OFFSET(AlleInstrumente!$C$1,HR$3,0,HR$4,1)=$AN82))
),0),"")</f>
        <v/>
      </c>
      <c r="HS82" t="str">
        <f ca="1">IFERROR(IF(N(ISNUMBER(HS$2)*$AN82)&gt;0,MIN($D$6,
SUMPRODUCT(N(OFFSET(AlleInstrumente!$C$1,HS$3,0,HS$4,1)=$AN82))
),0),"")</f>
        <v/>
      </c>
      <c r="HT82" t="str">
        <f ca="1">IFERROR(IF(N(ISNUMBER(HT$2)*$AN82)&gt;0,MIN($D$6,
SUMPRODUCT(N(OFFSET(AlleInstrumente!$C$1,HT$3,0,HT$4,1)=$AN82))
),0),"")</f>
        <v/>
      </c>
      <c r="HU82" t="str">
        <f ca="1">IFERROR(IF(N(ISNUMBER(HU$2)*$AN82)&gt;0,MIN($D$6,
SUMPRODUCT(N(OFFSET(AlleInstrumente!$C$1,HU$3,0,HU$4,1)=$AN82))
),0),"")</f>
        <v/>
      </c>
      <c r="HV82" t="str">
        <f ca="1">IFERROR(IF(N(ISNUMBER(HV$2)*$AN82)&gt;0,MIN($D$6,
SUMPRODUCT(N(OFFSET(AlleInstrumente!$C$1,HV$3,0,HV$4,1)=$AN82))
),0),"")</f>
        <v/>
      </c>
      <c r="HW82" t="str">
        <f ca="1">IFERROR(IF(N(ISNUMBER(HW$2)*$AN82)&gt;0,MIN($D$6,
SUMPRODUCT(N(OFFSET(AlleInstrumente!$C$1,HW$3,0,HW$4,1)=$AN82))
),0),"")</f>
        <v/>
      </c>
      <c r="HX82" t="str">
        <f ca="1">IFERROR(IF(N(ISNUMBER(HX$2)*$AN82)&gt;0,MIN($D$6,
SUMPRODUCT(N(OFFSET(AlleInstrumente!$C$1,HX$3,0,HX$4,1)=$AN82))
),0),"")</f>
        <v/>
      </c>
      <c r="HY82" t="str">
        <f ca="1">IFERROR(IF(N(ISNUMBER(HY$2)*$AN82)&gt;0,MIN($D$6,
SUMPRODUCT(N(OFFSET(AlleInstrumente!$C$1,HY$3,0,HY$4,1)=$AN82))
),0),"")</f>
        <v/>
      </c>
      <c r="HZ82" t="str">
        <f ca="1">IFERROR(IF(N(ISNUMBER(HZ$2)*$AN82)&gt;0,MIN($D$6,
SUMPRODUCT(N(OFFSET(AlleInstrumente!$C$1,HZ$3,0,HZ$4,1)=$AN82))
),0),"")</f>
        <v/>
      </c>
      <c r="IA82" t="str">
        <f ca="1">IFERROR(IF(N(ISNUMBER(IA$2)*$AN82)&gt;0,MIN($D$6,
SUMPRODUCT(N(OFFSET(AlleInstrumente!$C$1,IA$3,0,IA$4,1)=$AN82))
),0),"")</f>
        <v/>
      </c>
      <c r="IB82" t="str">
        <f ca="1">IFERROR(IF(N(ISNUMBER(IB$2)*$AN82)&gt;0,MIN($D$6,
SUMPRODUCT(N(OFFSET(AlleInstrumente!$C$1,IB$3,0,IB$4,1)=$AN82))
),0),"")</f>
        <v/>
      </c>
      <c r="IC82" t="str">
        <f ca="1">IFERROR(IF(N(ISNUMBER(IC$2)*$AN82)&gt;0,MIN($D$6,
SUMPRODUCT(N(OFFSET(AlleInstrumente!$C$1,IC$3,0,IC$4,1)=$AN82))
),0),"")</f>
        <v/>
      </c>
      <c r="ID82" t="str">
        <f ca="1">IFERROR(IF(N(ISNUMBER(ID$2)*$AN82)&gt;0,MIN($D$6,
SUMPRODUCT(N(OFFSET(AlleInstrumente!$C$1,ID$3,0,ID$4,1)=$AN82))
),0),"")</f>
        <v/>
      </c>
      <c r="IE82" t="str">
        <f ca="1">IFERROR(IF(N(ISNUMBER(IE$2)*$AN82)&gt;0,MIN($D$6,
SUMPRODUCT(N(OFFSET(AlleInstrumente!$C$1,IE$3,0,IE$4,1)=$AN82))
),0),"")</f>
        <v/>
      </c>
      <c r="IF82" t="str">
        <f ca="1">IFERROR(IF(N(ISNUMBER(IF$2)*$AN82)&gt;0,MIN($D$6,
SUMPRODUCT(N(OFFSET(AlleInstrumente!$C$1,IF$3,0,IF$4,1)=$AN82))
),0),"")</f>
        <v/>
      </c>
      <c r="IG82" t="str">
        <f ca="1">IFERROR(IF(N(ISNUMBER(IG$2)*$AN82)&gt;0,MIN($D$6,
SUMPRODUCT(N(OFFSET(AlleInstrumente!$C$1,IG$3,0,IG$4,1)=$AN82))
),0),"")</f>
        <v/>
      </c>
      <c r="IH82" t="str">
        <f ca="1">IFERROR(IF(N(ISNUMBER(IH$2)*$AN82)&gt;0,MIN($D$6,
SUMPRODUCT(N(OFFSET(AlleInstrumente!$C$1,IH$3,0,IH$4,1)=$AN82))
),0),"")</f>
        <v/>
      </c>
      <c r="II82" t="str">
        <f ca="1">IFERROR(IF(N(ISNUMBER(II$2)*$AN82)&gt;0,MIN($D$6,
SUMPRODUCT(N(OFFSET(AlleInstrumente!$C$1,II$3,0,II$4,1)=$AN82))
),0),"")</f>
        <v/>
      </c>
      <c r="IJ82" t="str">
        <f ca="1">IFERROR(IF(N(ISNUMBER(IJ$2)*$AN82)&gt;0,MIN($D$6,
SUMPRODUCT(N(OFFSET(AlleInstrumente!$C$1,IJ$3,0,IJ$4,1)=$AN82))
),0),"")</f>
        <v/>
      </c>
      <c r="IK82" t="str">
        <f ca="1">IFERROR(IF(N(ISNUMBER(IK$2)*$AN82)&gt;0,MIN($D$6,
SUMPRODUCT(N(OFFSET(AlleInstrumente!$C$1,IK$3,0,IK$4,1)=$AN82))
),0),"")</f>
        <v/>
      </c>
      <c r="IL82" t="str">
        <f ca="1">IFERROR(IF(N(ISNUMBER(IL$2)*$AN82)&gt;0,MIN($D$6,
SUMPRODUCT(N(OFFSET(AlleInstrumente!$C$1,IL$3,0,IL$4,1)=$AN82))
),0),"")</f>
        <v/>
      </c>
      <c r="IM82" t="str">
        <f ca="1">IFERROR(IF(N(ISNUMBER(IM$2)*$AN82)&gt;0,MIN($D$6,
SUMPRODUCT(N(OFFSET(AlleInstrumente!$C$1,IM$3,0,IM$4,1)=$AN82))
),0),"")</f>
        <v/>
      </c>
      <c r="IN82" t="str">
        <f ca="1">IFERROR(IF(N(ISNUMBER(IN$2)*$AN82)&gt;0,MIN($D$6,
SUMPRODUCT(N(OFFSET(AlleInstrumente!$C$1,IN$3,0,IN$4,1)=$AN82))
),0),"")</f>
        <v/>
      </c>
      <c r="IO82" t="str">
        <f ca="1">IFERROR(IF(N(ISNUMBER(IO$2)*$AN82)&gt;0,MIN($D$6,
SUMPRODUCT(N(OFFSET(AlleInstrumente!$C$1,IO$3,0,IO$4,1)=$AN82))
),0),"")</f>
        <v/>
      </c>
      <c r="IP82" t="str">
        <f ca="1">IFERROR(IF(N(ISNUMBER(IP$2)*$AN82)&gt;0,MIN($D$6,
SUMPRODUCT(N(OFFSET(AlleInstrumente!$C$1,IP$3,0,IP$4,1)=$AN82))
),0),"")</f>
        <v/>
      </c>
      <c r="IQ82" t="str">
        <f ca="1">IFERROR(IF(N(ISNUMBER(IQ$2)*$AN82)&gt;0,MIN($D$6,
SUMPRODUCT(N(OFFSET(AlleInstrumente!$C$1,IQ$3,0,IQ$4,1)=$AN82))
),0),"")</f>
        <v/>
      </c>
      <c r="IR82" t="str">
        <f ca="1">IFERROR(IF(N(ISNUMBER(IR$2)*$AN82)&gt;0,MIN($D$6,
SUMPRODUCT(N(OFFSET(AlleInstrumente!$C$1,IR$3,0,IR$4,1)=$AN82))
),0),"")</f>
        <v/>
      </c>
      <c r="IS82" t="str">
        <f ca="1">IFERROR(IF(N(ISNUMBER(IS$2)*$AN82)&gt;0,MIN($D$6,
SUMPRODUCT(N(OFFSET(AlleInstrumente!$C$1,IS$3,0,IS$4,1)=$AN82))
),0),"")</f>
        <v/>
      </c>
      <c r="IT82" t="str">
        <f ca="1">IFERROR(IF(N(ISNUMBER(IT$2)*$AN82)&gt;0,MIN($D$6,
SUMPRODUCT(N(OFFSET(AlleInstrumente!$C$1,IT$3,0,IT$4,1)=$AN82))
),0),"")</f>
        <v/>
      </c>
      <c r="IU82" t="str">
        <f ca="1">IFERROR(IF(N(ISNUMBER(IU$2)*$AN82)&gt;0,MIN($D$6,
SUMPRODUCT(N(OFFSET(AlleInstrumente!$C$1,IU$3,0,IU$4,1)=$AN82))
),0),"")</f>
        <v/>
      </c>
      <c r="IV82" t="str">
        <f ca="1">IFERROR(IF(N(ISNUMBER(IV$2)*$AN82)&gt;0,MIN($D$6,
SUMPRODUCT(N(OFFSET(AlleInstrumente!$C$1,IV$3,0,IV$4,1)=$AN82))
),0),"")</f>
        <v/>
      </c>
      <c r="IW82" t="str">
        <f ca="1">IFERROR(IF(N(ISNUMBER(IW$2)*$AN82)&gt;0,MIN($D$6,
SUMPRODUCT(N(OFFSET(AlleInstrumente!$C$1,IW$3,0,IW$4,1)=$AN82))
),0),"")</f>
        <v/>
      </c>
      <c r="IX82" t="str">
        <f ca="1">IFERROR(IF(N(ISNUMBER(IX$2)*$AN82)&gt;0,MIN($D$6,
SUMPRODUCT(N(OFFSET(AlleInstrumente!$C$1,IX$3,0,IX$4,1)=$AN82))
),0),"")</f>
        <v/>
      </c>
      <c r="IY82" t="str">
        <f ca="1">IFERROR(IF(N(ISNUMBER(IY$2)*$AN82)&gt;0,MIN($D$6,
SUMPRODUCT(N(OFFSET(AlleInstrumente!$C$1,IY$3,0,IY$4,1)=$AN82))
),0),"")</f>
        <v/>
      </c>
      <c r="IZ82" t="str">
        <f ca="1">IFERROR(IF(N(ISNUMBER(IZ$2)*$AN82)&gt;0,MIN($D$6,
SUMPRODUCT(N(OFFSET(AlleInstrumente!$C$1,IZ$3,0,IZ$4,1)=$AN82))
),0),"")</f>
        <v/>
      </c>
      <c r="JA82" t="str">
        <f ca="1">IFERROR(IF(N(ISNUMBER(JA$2)*$AN82)&gt;0,MIN($D$6,
SUMPRODUCT(N(OFFSET(AlleInstrumente!$C$1,JA$3,0,JA$4,1)=$AN82))
),0),"")</f>
        <v/>
      </c>
      <c r="JB82" t="str">
        <f ca="1">IFERROR(IF(N(ISNUMBER(JB$2)*$AN82)&gt;0,MIN($D$6,
SUMPRODUCT(N(OFFSET(AlleInstrumente!$C$1,JB$3,0,JB$4,1)=$AN82))
),0),"")</f>
        <v/>
      </c>
      <c r="JC82" t="str">
        <f ca="1">IFERROR(IF(N(ISNUMBER(JC$2)*$AN82)&gt;0,MIN($D$6,
SUMPRODUCT(N(OFFSET(AlleInstrumente!$C$1,JC$3,0,JC$4,1)=$AN82))
),0),"")</f>
        <v/>
      </c>
      <c r="JD82" t="str">
        <f ca="1">IFERROR(IF(N(ISNUMBER(JD$2)*$AN82)&gt;0,MIN($D$6,
SUMPRODUCT(N(OFFSET(AlleInstrumente!$C$1,JD$3,0,JD$4,1)=$AN82))
),0),"")</f>
        <v/>
      </c>
      <c r="JE82" t="str">
        <f ca="1">IFERROR(IF(N(ISNUMBER(JE$2)*$AN82)&gt;0,MIN($D$6,
SUMPRODUCT(N(OFFSET(AlleInstrumente!$C$1,JE$3,0,JE$4,1)=$AN82))
),0),"")</f>
        <v/>
      </c>
      <c r="JF82" t="str">
        <f ca="1">IFERROR(IF(N(ISNUMBER(JF$2)*$AN82)&gt;0,MIN($D$6,
SUMPRODUCT(N(OFFSET(AlleInstrumente!$C$1,JF$3,0,JF$4,1)=$AN82))
),0),"")</f>
        <v/>
      </c>
      <c r="JG82" t="str">
        <f ca="1">IFERROR(IF(N(ISNUMBER(JG$2)*$AN82)&gt;0,MIN($D$6,
SUMPRODUCT(N(OFFSET(AlleInstrumente!$C$1,JG$3,0,JG$4,1)=$AN82))
),0),"")</f>
        <v/>
      </c>
      <c r="JH82" t="str">
        <f ca="1">IFERROR(IF(N(ISNUMBER(JH$2)*$AN82)&gt;0,MIN($D$6,
SUMPRODUCT(N(OFFSET(AlleInstrumente!$C$1,JH$3,0,JH$4,1)=$AN82))
),0),"")</f>
        <v/>
      </c>
      <c r="JI82" t="str">
        <f ca="1">IFERROR(IF(N(ISNUMBER(JI$2)*$AN82)&gt;0,MIN($D$6,
SUMPRODUCT(N(OFFSET(AlleInstrumente!$C$1,JI$3,0,JI$4,1)=$AN82))
),0),"")</f>
        <v/>
      </c>
      <c r="JJ82" t="str">
        <f ca="1">IFERROR(IF(N(ISNUMBER(JJ$2)*$AN82)&gt;0,MIN($D$6,
SUMPRODUCT(N(OFFSET(AlleInstrumente!$C$1,JJ$3,0,JJ$4,1)=$AN82))
),0),"")</f>
        <v/>
      </c>
      <c r="JK82" t="str">
        <f ca="1">IFERROR(IF(N(ISNUMBER(JK$2)*$AN82)&gt;0,MIN($D$6,
SUMPRODUCT(N(OFFSET(AlleInstrumente!$C$1,JK$3,0,JK$4,1)=$AN82))
),0),"")</f>
        <v/>
      </c>
      <c r="JL82" t="str">
        <f ca="1">IFERROR(IF(N(ISNUMBER(JL$2)*$AN82)&gt;0,MIN($D$6,
SUMPRODUCT(N(OFFSET(AlleInstrumente!$C$1,JL$3,0,JL$4,1)=$AN82))
),0),"")</f>
        <v/>
      </c>
      <c r="JM82" t="str">
        <f ca="1">IFERROR(IF(N(ISNUMBER(JM$2)*$AN82)&gt;0,MIN($D$6,
SUMPRODUCT(N(OFFSET(AlleInstrumente!$C$1,JM$3,0,JM$4,1)=$AN82))
),0),"")</f>
        <v/>
      </c>
      <c r="JN82" t="str">
        <f ca="1">IFERROR(IF(N(ISNUMBER(JN$2)*$AN82)&gt;0,MIN($D$6,
SUMPRODUCT(N(OFFSET(AlleInstrumente!$C$1,JN$3,0,JN$4,1)=$AN82))
),0),"")</f>
        <v/>
      </c>
      <c r="JO82" t="str">
        <f ca="1">IFERROR(IF(N(ISNUMBER(JO$2)*$AN82)&gt;0,MIN($D$6,
SUMPRODUCT(N(OFFSET(AlleInstrumente!$C$1,JO$3,0,JO$4,1)=$AN82))
),0),"")</f>
        <v/>
      </c>
      <c r="JP82" t="str">
        <f ca="1">IFERROR(IF(N(ISNUMBER(JP$2)*$AN82)&gt;0,MIN($D$6,
SUMPRODUCT(N(OFFSET(AlleInstrumente!$C$1,JP$3,0,JP$4,1)=$AN82))
),0),"")</f>
        <v/>
      </c>
      <c r="JQ82" t="str">
        <f ca="1">IFERROR(IF(N(ISNUMBER(JQ$2)*$AN82)&gt;0,MIN($D$6,
SUMPRODUCT(N(OFFSET(AlleInstrumente!$C$1,JQ$3,0,JQ$4,1)=$AN82))
),0),"")</f>
        <v/>
      </c>
      <c r="JR82" t="str">
        <f ca="1">IFERROR(IF(N(ISNUMBER(JR$2)*$AN82)&gt;0,MIN($D$6,
SUMPRODUCT(N(OFFSET(AlleInstrumente!$C$1,JR$3,0,JR$4,1)=$AN82))
),0),"")</f>
        <v/>
      </c>
      <c r="JS82" t="str">
        <f ca="1">IFERROR(IF(N(ISNUMBER(JS$2)*$AN82)&gt;0,MIN($D$6,
SUMPRODUCT(N(OFFSET(AlleInstrumente!$C$1,JS$3,0,JS$4,1)=$AN82))
),0),"")</f>
        <v/>
      </c>
      <c r="JT82" t="str">
        <f ca="1">IFERROR(IF(N(ISNUMBER(JT$2)*$AN82)&gt;0,MIN($D$6,
SUMPRODUCT(N(OFFSET(AlleInstrumente!$C$1,JT$3,0,JT$4,1)=$AN82))
),0),"")</f>
        <v/>
      </c>
      <c r="JU82" t="str">
        <f ca="1">IFERROR(IF(N(ISNUMBER(JU$2)*$AN82)&gt;0,MIN($D$6,
SUMPRODUCT(N(OFFSET(AlleInstrumente!$C$1,JU$3,0,JU$4,1)=$AN82))
),0),"")</f>
        <v/>
      </c>
      <c r="JV82" t="str">
        <f ca="1">IFERROR(IF(N(ISNUMBER(JV$2)*$AN82)&gt;0,MIN($D$6,
SUMPRODUCT(N(OFFSET(AlleInstrumente!$C$1,JV$3,0,JV$4,1)=$AN82))
),0),"")</f>
        <v/>
      </c>
      <c r="JW82" t="str">
        <f ca="1">IFERROR(IF(N(ISNUMBER(JW$2)*$AN82)&gt;0,MIN($D$6,
SUMPRODUCT(N(OFFSET(AlleInstrumente!$C$1,JW$3,0,JW$4,1)=$AN82))
),0),"")</f>
        <v/>
      </c>
      <c r="JX82" t="str">
        <f ca="1">IFERROR(IF(N(ISNUMBER(JX$2)*$AN82)&gt;0,MIN($D$6,
SUMPRODUCT(N(OFFSET(AlleInstrumente!$C$1,JX$3,0,JX$4,1)=$AN82))
),0),"")</f>
        <v/>
      </c>
      <c r="JY82" t="str">
        <f ca="1">IFERROR(IF(N(ISNUMBER(JY$2)*$AN82)&gt;0,MIN($D$6,
SUMPRODUCT(N(OFFSET(AlleInstrumente!$C$1,JY$3,0,JY$4,1)=$AN82))
),0),"")</f>
        <v/>
      </c>
      <c r="JZ82" t="str">
        <f ca="1">IFERROR(IF(N(ISNUMBER(JZ$2)*$AN82)&gt;0,MIN($D$6,
SUMPRODUCT(N(OFFSET(AlleInstrumente!$C$1,JZ$3,0,JZ$4,1)=$AN82))
),0),"")</f>
        <v/>
      </c>
      <c r="KA82" t="str">
        <f ca="1">IFERROR(IF(N(ISNUMBER(KA$2)*$AN82)&gt;0,MIN($D$6,
SUMPRODUCT(N(OFFSET(AlleInstrumente!$C$1,KA$3,0,KA$4,1)=$AN82))
),0),"")</f>
        <v/>
      </c>
      <c r="KB82" t="str">
        <f ca="1">IFERROR(IF(N(ISNUMBER(KB$2)*$AN82)&gt;0,MIN($D$6,
SUMPRODUCT(N(OFFSET(AlleInstrumente!$C$1,KB$3,0,KB$4,1)=$AN82))
),0),"")</f>
        <v/>
      </c>
      <c r="KC82" t="str">
        <f ca="1">IFERROR(IF(N(ISNUMBER(KC$2)*$AN82)&gt;0,MIN($D$6,
SUMPRODUCT(N(OFFSET(AlleInstrumente!$C$1,KC$3,0,KC$4,1)=$AN82))
),0),"")</f>
        <v/>
      </c>
      <c r="KD82" t="str">
        <f ca="1">IFERROR(IF(N(ISNUMBER(KD$2)*$AN82)&gt;0,MIN($D$6,
SUMPRODUCT(N(OFFSET(AlleInstrumente!$C$1,KD$3,0,KD$4,1)=$AN82))
),0),"")</f>
        <v/>
      </c>
      <c r="KE82" t="str">
        <f ca="1">IFERROR(IF(N(ISNUMBER(KE$2)*$AN82)&gt;0,MIN($D$6,
SUMPRODUCT(N(OFFSET(AlleInstrumente!$C$1,KE$3,0,KE$4,1)=$AN82))
),0),"")</f>
        <v/>
      </c>
      <c r="KF82" t="str">
        <f ca="1">IFERROR(IF(N(ISNUMBER(KF$2)*$AN82)&gt;0,MIN($D$6,
SUMPRODUCT(N(OFFSET(AlleInstrumente!$C$1,KF$3,0,KF$4,1)=$AN82))
),0),"")</f>
        <v/>
      </c>
      <c r="KG82" t="str">
        <f ca="1">IFERROR(IF(N(ISNUMBER(KG$2)*$AN82)&gt;0,MIN($D$6,
SUMPRODUCT(N(OFFSET(AlleInstrumente!$C$1,KG$3,0,KG$4,1)=$AN82))
),0),"")</f>
        <v/>
      </c>
      <c r="KH82" t="str">
        <f ca="1">IFERROR(IF(N(ISNUMBER(KH$2)*$AN82)&gt;0,MIN($D$6,
SUMPRODUCT(N(OFFSET(AlleInstrumente!$C$1,KH$3,0,KH$4,1)=$AN82))
),0),"")</f>
        <v/>
      </c>
      <c r="KI82" t="str">
        <f ca="1">IFERROR(IF(N(ISNUMBER(KI$2)*$AN82)&gt;0,MIN($D$6,
SUMPRODUCT(N(OFFSET(AlleInstrumente!$C$1,KI$3,0,KI$4,1)=$AN82))
),0),"")</f>
        <v/>
      </c>
      <c r="KJ82" t="str">
        <f ca="1">IFERROR(IF(N(ISNUMBER(KJ$2)*$AN82)&gt;0,MIN($D$6,
SUMPRODUCT(N(OFFSET(AlleInstrumente!$C$1,KJ$3,0,KJ$4,1)=$AN82))
),0),"")</f>
        <v/>
      </c>
      <c r="KK82" t="str">
        <f ca="1">IFERROR(IF(N(ISNUMBER(KK$2)*$AN82)&gt;0,MIN($D$6,
SUMPRODUCT(N(OFFSET(AlleInstrumente!$C$1,KK$3,0,KK$4,1)=$AN82))
),0),"")</f>
        <v/>
      </c>
      <c r="KL82" t="str">
        <f ca="1">IFERROR(IF(N(ISNUMBER(KL$2)*$AN82)&gt;0,MIN($D$6,
SUMPRODUCT(N(OFFSET(AlleInstrumente!$C$1,KL$3,0,KL$4,1)=$AN82))
),0),"")</f>
        <v/>
      </c>
      <c r="KM82" t="str">
        <f ca="1">IFERROR(IF(N(ISNUMBER(KM$2)*$AN82)&gt;0,MIN($D$6,
SUMPRODUCT(N(OFFSET(AlleInstrumente!$C$1,KM$3,0,KM$4,1)=$AN82))
),0),"")</f>
        <v/>
      </c>
      <c r="KN82" t="str">
        <f ca="1">IFERROR(IF(N(ISNUMBER(KN$2)*$AN82)&gt;0,MIN($D$6,
SUMPRODUCT(N(OFFSET(AlleInstrumente!$C$1,KN$3,0,KN$4,1)=$AN82))
),0),"")</f>
        <v/>
      </c>
      <c r="KO82" t="str">
        <f ca="1">IFERROR(IF(N(ISNUMBER(KO$2)*$AN82)&gt;0,MIN($D$6,
SUMPRODUCT(N(OFFSET(AlleInstrumente!$C$1,KO$3,0,KO$4,1)=$AN82))
),0),"")</f>
        <v/>
      </c>
      <c r="KP82" t="str">
        <f ca="1">IFERROR(IF(N(ISNUMBER(KP$2)*$AN82)&gt;0,MIN($D$6,
SUMPRODUCT(N(OFFSET(AlleInstrumente!$C$1,KP$3,0,KP$4,1)=$AN82))
),0),"")</f>
        <v/>
      </c>
      <c r="KQ82" t="str">
        <f ca="1">IFERROR(IF(N(ISNUMBER(KQ$2)*$AN82)&gt;0,MIN($D$6,
SUMPRODUCT(N(OFFSET(AlleInstrumente!$C$1,KQ$3,0,KQ$4,1)=$AN82))
),0),"")</f>
        <v/>
      </c>
      <c r="KR82" t="str">
        <f ca="1">IFERROR(IF(N(ISNUMBER(KR$2)*$AN82)&gt;0,MIN($D$6,
SUMPRODUCT(N(OFFSET(AlleInstrumente!$C$1,KR$3,0,KR$4,1)=$AN82))
),0),"")</f>
        <v/>
      </c>
      <c r="KS82" t="str">
        <f ca="1">IFERROR(IF(N(ISNUMBER(KS$2)*$AN82)&gt;0,MIN($D$6,
SUMPRODUCT(N(OFFSET(AlleInstrumente!$C$1,KS$3,0,KS$4,1)=$AN82))
),0),"")</f>
        <v/>
      </c>
      <c r="KT82" t="str">
        <f ca="1">IFERROR(IF(N(ISNUMBER(KT$2)*$AN82)&gt;0,MIN($D$6,
SUMPRODUCT(N(OFFSET(AlleInstrumente!$C$1,KT$3,0,KT$4,1)=$AN82))
),0),"")</f>
        <v/>
      </c>
      <c r="KU82" t="str">
        <f ca="1">IFERROR(IF(N(ISNUMBER(KU$2)*$AN82)&gt;0,MIN($D$6,
SUMPRODUCT(N(OFFSET(AlleInstrumente!$C$1,KU$3,0,KU$4,1)=$AN82))
),0),"")</f>
        <v/>
      </c>
      <c r="KV82" t="str">
        <f ca="1">IFERROR(IF(N(ISNUMBER(KV$2)*$AN82)&gt;0,MIN($D$6,
SUMPRODUCT(N(OFFSET(AlleInstrumente!$C$1,KV$3,0,KV$4,1)=$AN82))
),0),"")</f>
        <v/>
      </c>
      <c r="KW82" t="str">
        <f ca="1">IFERROR(IF(N(ISNUMBER(KW$2)*$AN82)&gt;0,MIN($D$6,
SUMPRODUCT(N(OFFSET(AlleInstrumente!$C$1,KW$3,0,KW$4,1)=$AN82))
),0),"")</f>
        <v/>
      </c>
      <c r="KX82" t="str">
        <f ca="1">IFERROR(IF(N(ISNUMBER(KX$2)*$AN82)&gt;0,MIN($D$6,
SUMPRODUCT(N(OFFSET(AlleInstrumente!$C$1,KX$3,0,KX$4,1)=$AN82))
),0),"")</f>
        <v/>
      </c>
      <c r="KY82" t="str">
        <f ca="1">IFERROR(IF(N(ISNUMBER(KY$2)*$AN82)&gt;0,MIN($D$6,
SUMPRODUCT(N(OFFSET(AlleInstrumente!$C$1,KY$3,0,KY$4,1)=$AN82))
),0),"")</f>
        <v/>
      </c>
      <c r="KZ82" t="str">
        <f ca="1">IFERROR(IF(N(ISNUMBER(KZ$2)*$AN82)&gt;0,MIN($D$6,
SUMPRODUCT(N(OFFSET(AlleInstrumente!$C$1,KZ$3,0,KZ$4,1)=$AN82))
),0),"")</f>
        <v/>
      </c>
      <c r="LA82" t="str">
        <f ca="1">IFERROR(IF(N(ISNUMBER(LA$2)*$AN82)&gt;0,MIN($D$6,
SUMPRODUCT(N(OFFSET(AlleInstrumente!$C$1,LA$3,0,LA$4,1)=$AN82))
),0),"")</f>
        <v/>
      </c>
      <c r="LB82" t="str">
        <f ca="1">IFERROR(IF(N(ISNUMBER(LB$2)*$AN82)&gt;0,MIN($D$6,
SUMPRODUCT(N(OFFSET(AlleInstrumente!$C$1,LB$3,0,LB$4,1)=$AN82))
),0),"")</f>
        <v/>
      </c>
      <c r="LC82" t="str">
        <f ca="1">IFERROR(IF(N(ISNUMBER(LC$2)*$AN82)&gt;0,MIN($D$6,
SUMPRODUCT(N(OFFSET(AlleInstrumente!$C$1,LC$3,0,LC$4,1)=$AN82))
),0),"")</f>
        <v/>
      </c>
      <c r="LD82" t="str">
        <f ca="1">IFERROR(IF(N(ISNUMBER(LD$2)*$AN82)&gt;0,MIN($D$6,
SUMPRODUCT(N(OFFSET(AlleInstrumente!$C$1,LD$3,0,LD$4,1)=$AN82))
),0),"")</f>
        <v/>
      </c>
      <c r="LE82" t="str">
        <f ca="1">IFERROR(IF(N(ISNUMBER(LE$2)*$AN82)&gt;0,MIN($D$6,
SUMPRODUCT(N(OFFSET(AlleInstrumente!$C$1,LE$3,0,LE$4,1)=$AN82))
),0),"")</f>
        <v/>
      </c>
      <c r="LF82" t="str">
        <f ca="1">IFERROR(IF(N(ISNUMBER(LF$2)*$AN82)&gt;0,MIN($D$6,
SUMPRODUCT(N(OFFSET(AlleInstrumente!$C$1,LF$3,0,LF$4,1)=$AN82))
),0),"")</f>
        <v/>
      </c>
      <c r="LG82" t="str">
        <f ca="1">IFERROR(IF(N(ISNUMBER(LG$2)*$AN82)&gt;0,MIN($D$6,
SUMPRODUCT(N(OFFSET(AlleInstrumente!$C$1,LG$3,0,LG$4,1)=$AN82))
),0),"")</f>
        <v/>
      </c>
      <c r="LH82" t="str">
        <f ca="1">IFERROR(IF(N(ISNUMBER(LH$2)*$AN82)&gt;0,MIN($D$6,
SUMPRODUCT(N(OFFSET(AlleInstrumente!$C$1,LH$3,0,LH$4,1)=$AN82))
),0),"")</f>
        <v/>
      </c>
      <c r="LI82" t="str">
        <f ca="1">IFERROR(IF(N(ISNUMBER(LI$2)*$AN82)&gt;0,MIN($D$6,
SUMPRODUCT(N(OFFSET(AlleInstrumente!$C$1,LI$3,0,LI$4,1)=$AN82))
),0),"")</f>
        <v/>
      </c>
      <c r="LJ82" t="str">
        <f ca="1">IFERROR(IF(N(ISNUMBER(LJ$2)*$AN82)&gt;0,MIN($D$6,
SUMPRODUCT(N(OFFSET(AlleInstrumente!$C$1,LJ$3,0,LJ$4,1)=$AN82))
),0),"")</f>
        <v/>
      </c>
      <c r="LK82" t="str">
        <f ca="1">IFERROR(IF(N(ISNUMBER(LK$2)*$AN82)&gt;0,MIN($D$6,
SUMPRODUCT(N(OFFSET(AlleInstrumente!$C$1,LK$3,0,LK$4,1)=$AN82))
),0),"")</f>
        <v/>
      </c>
      <c r="LL82" t="str">
        <f ca="1">IFERROR(IF(N(ISNUMBER(LL$2)*$AN82)&gt;0,MIN($D$6,
SUMPRODUCT(N(OFFSET(AlleInstrumente!$C$1,LL$3,0,LL$4,1)=$AN82))
),0),"")</f>
        <v/>
      </c>
      <c r="LM82" t="str">
        <f ca="1">IFERROR(IF(N(ISNUMBER(LM$2)*$AN82)&gt;0,MIN($D$6,
SUMPRODUCT(N(OFFSET(AlleInstrumente!$C$1,LM$3,0,LM$4,1)=$AN82))
),0),"")</f>
        <v/>
      </c>
      <c r="LN82" t="str">
        <f ca="1">IFERROR(IF(N(ISNUMBER(LN$2)*$AN82)&gt;0,MIN($D$6,
SUMPRODUCT(N(OFFSET(AlleInstrumente!$C$1,LN$3,0,LN$4,1)=$AN82))
),0),"")</f>
        <v/>
      </c>
      <c r="LO82" t="str">
        <f ca="1">IFERROR(IF(N(ISNUMBER(LO$2)*$AN82)&gt;0,MIN($D$6,
SUMPRODUCT(N(OFFSET(AlleInstrumente!$C$1,LO$3,0,LO$4,1)=$AN82))
),0),"")</f>
        <v/>
      </c>
      <c r="LP82" t="str">
        <f ca="1">IFERROR(IF(N(ISNUMBER(LP$2)*$AN82)&gt;0,MIN($D$6,
SUMPRODUCT(N(OFFSET(AlleInstrumente!$C$1,LP$3,0,LP$4,1)=$AN82))
),0),"")</f>
        <v/>
      </c>
      <c r="LQ82" t="str">
        <f ca="1">IFERROR(IF(N(ISNUMBER(LQ$2)*$AN82)&gt;0,MIN($D$6,
SUMPRODUCT(N(OFFSET(AlleInstrumente!$C$1,LQ$3,0,LQ$4,1)=$AN82))
),0),"")</f>
        <v/>
      </c>
      <c r="LR82" t="str">
        <f ca="1">IFERROR(IF(N(ISNUMBER(LR$2)*$AN82)&gt;0,MIN($D$6,
SUMPRODUCT(N(OFFSET(AlleInstrumente!$C$1,LR$3,0,LR$4,1)=$AN82))
),0),"")</f>
        <v/>
      </c>
      <c r="LS82" t="str">
        <f ca="1">IFERROR(IF(N(ISNUMBER(LS$2)*$AN82)&gt;0,MIN($D$6,
SUMPRODUCT(N(OFFSET(AlleInstrumente!$C$1,LS$3,0,LS$4,1)=$AN82))
),0),"")</f>
        <v/>
      </c>
      <c r="LT82" t="str">
        <f ca="1">IFERROR(IF(N(ISNUMBER(LT$2)*$AN82)&gt;0,MIN($D$6,
SUMPRODUCT(N(OFFSET(AlleInstrumente!$C$1,LT$3,0,LT$4,1)=$AN82))
),0),"")</f>
        <v/>
      </c>
      <c r="LU82" t="str">
        <f ca="1">IFERROR(IF(N(ISNUMBER(LU$2)*$AN82)&gt;0,MIN($D$6,
SUMPRODUCT(N(OFFSET(AlleInstrumente!$C$1,LU$3,0,LU$4,1)=$AN82))
),0),"")</f>
        <v/>
      </c>
      <c r="LV82" t="str">
        <f ca="1">IFERROR(IF(N(ISNUMBER(LV$2)*$AN82)&gt;0,MIN($D$6,
SUMPRODUCT(N(OFFSET(AlleInstrumente!$C$1,LV$3,0,LV$4,1)=$AN82))
),0),"")</f>
        <v/>
      </c>
      <c r="LW82" t="str">
        <f ca="1">IFERROR(IF(N(ISNUMBER(LW$2)*$AN82)&gt;0,MIN($D$6,
SUMPRODUCT(N(OFFSET(AlleInstrumente!$C$1,LW$3,0,LW$4,1)=$AN82))
),0),"")</f>
        <v/>
      </c>
      <c r="LX82" t="str">
        <f ca="1">IFERROR(IF(N(ISNUMBER(LX$2)*$AN82)&gt;0,MIN($D$6,
SUMPRODUCT(N(OFFSET(AlleInstrumente!$C$1,LX$3,0,LX$4,1)=$AN82))
),0),"")</f>
        <v/>
      </c>
      <c r="LY82" t="str">
        <f ca="1">IFERROR(IF(N(ISNUMBER(LY$2)*$AN82)&gt;0,MIN($D$6,
SUMPRODUCT(N(OFFSET(AlleInstrumente!$C$1,LY$3,0,LY$4,1)=$AN82))
),0),"")</f>
        <v/>
      </c>
      <c r="LZ82" t="str">
        <f ca="1">IFERROR(IF(N(ISNUMBER(LZ$2)*$AN82)&gt;0,MIN($D$6,
SUMPRODUCT(N(OFFSET(AlleInstrumente!$C$1,LZ$3,0,LZ$4,1)=$AN82))
),0),"")</f>
        <v/>
      </c>
      <c r="MA82" t="str">
        <f ca="1">IFERROR(IF(N(ISNUMBER(MA$2)*$AN82)&gt;0,MIN($D$6,
SUMPRODUCT(N(OFFSET(AlleInstrumente!$C$1,MA$3,0,MA$4,1)=$AN82))
),0),"")</f>
        <v/>
      </c>
      <c r="MB82" t="str">
        <f ca="1">IFERROR(IF(N(ISNUMBER(MB$2)*$AN82)&gt;0,MIN($D$6,
SUMPRODUCT(N(OFFSET(AlleInstrumente!$C$1,MB$3,0,MB$4,1)=$AN82))
),0),"")</f>
        <v/>
      </c>
      <c r="MC82" t="str">
        <f ca="1">IFERROR(IF(N(ISNUMBER(MC$2)*$AN82)&gt;0,MIN($D$6,
SUMPRODUCT(N(OFFSET(AlleInstrumente!$C$1,MC$3,0,MC$4,1)=$AN82))
),0),"")</f>
        <v/>
      </c>
      <c r="MD82" t="str">
        <f ca="1">IFERROR(IF(N(ISNUMBER(MD$2)*$AN82)&gt;0,MIN($D$6,
SUMPRODUCT(N(OFFSET(AlleInstrumente!$C$1,MD$3,0,MD$4,1)=$AN82))
),0),"")</f>
        <v/>
      </c>
      <c r="ME82" t="str">
        <f ca="1">IFERROR(IF(N(ISNUMBER(ME$2)*$AN82)&gt;0,MIN($D$6,
SUMPRODUCT(N(OFFSET(AlleInstrumente!$C$1,ME$3,0,ME$4,1)=$AN82))
),0),"")</f>
        <v/>
      </c>
      <c r="MF82" t="str">
        <f ca="1">IFERROR(IF(N(ISNUMBER(MF$2)*$AN82)&gt;0,MIN($D$6,
SUMPRODUCT(N(OFFSET(AlleInstrumente!$C$1,MF$3,0,MF$4,1)=$AN82))
),0),"")</f>
        <v/>
      </c>
    </row>
    <row r="83" spans="7:344" x14ac:dyDescent="0.25">
      <c r="G83" t="str">
        <f t="shared" ca="1" si="60"/>
        <v/>
      </c>
      <c r="H83" t="str">
        <f t="shared" ca="1" si="80"/>
        <v/>
      </c>
      <c r="I83" t="str">
        <f t="shared" ca="1" si="61"/>
        <v/>
      </c>
      <c r="J83" t="str">
        <f t="shared" ca="1" si="62"/>
        <v/>
      </c>
      <c r="K83" t="str">
        <f t="shared" ca="1" si="63"/>
        <v/>
      </c>
      <c r="L83" t="str">
        <f t="array" aca="1" ref="L83" ca="1">IF(ISNUMBER(L82),IF(ISNUMBER($K82),$L82,IF($L82&gt;$L$2,MAX(IF(OFFSET($S$6,0,0,_Instrument_count,1)&lt;$L82,OFFSET($S$6,0,0,_Instrument_count,1),$L$2)),"")),"")</f>
        <v/>
      </c>
      <c r="N83" t="str">
        <f t="shared" ca="1" si="81"/>
        <v/>
      </c>
      <c r="P83" s="40" t="str">
        <f t="shared" ca="1" si="64"/>
        <v/>
      </c>
      <c r="Q83" s="40" t="str">
        <f t="shared" ca="1" si="65"/>
        <v/>
      </c>
      <c r="R83" t="str">
        <f t="shared" ca="1" si="66"/>
        <v/>
      </c>
      <c r="S83" t="e">
        <f t="shared" ca="1" si="82"/>
        <v>#VALUE!</v>
      </c>
      <c r="T83">
        <f t="shared" ca="1" si="67"/>
        <v>1</v>
      </c>
      <c r="U83" t="e">
        <f t="shared" ca="1" si="83"/>
        <v>#VALUE!</v>
      </c>
      <c r="V83" t="str">
        <f t="shared" ca="1" si="68"/>
        <v/>
      </c>
      <c r="X83" t="str">
        <f t="shared" ca="1" si="69"/>
        <v/>
      </c>
      <c r="Y83" s="76" t="e">
        <f t="shared" ca="1" si="70"/>
        <v>#VALUE!</v>
      </c>
      <c r="AA83" t="str">
        <f t="shared" ca="1" si="71"/>
        <v/>
      </c>
      <c r="AB83" s="76" t="e">
        <f t="shared" ca="1" si="72"/>
        <v>#VALUE!</v>
      </c>
      <c r="AD83" t="str">
        <f t="shared" ca="1" si="73"/>
        <v/>
      </c>
      <c r="AE83" s="76" t="e">
        <f t="shared" ca="1" si="74"/>
        <v>#VALUE!</v>
      </c>
      <c r="AG83" t="str">
        <f t="shared" ca="1" si="75"/>
        <v/>
      </c>
      <c r="AH83" s="76" t="e">
        <f t="shared" ca="1" si="76"/>
        <v>#VALUE!</v>
      </c>
      <c r="AI83" s="76"/>
      <c r="AJ83" t="str">
        <f t="shared" ca="1" si="84"/>
        <v/>
      </c>
      <c r="AK83" s="76" t="e">
        <f t="shared" ca="1" si="85"/>
        <v>#VALUE!</v>
      </c>
      <c r="AM83" t="str">
        <f ca="1">IF(ISNUMBER(Index!$K82),Index!$N82,"")</f>
        <v/>
      </c>
      <c r="AN83" t="str">
        <f ca="1">IF(ISNUMBER(Index!$K82),Index!$K82,"")</f>
        <v/>
      </c>
      <c r="AO83" t="str">
        <f ca="1">IF(ISNUMBER(AN83),Index!$M82,"")</f>
        <v/>
      </c>
      <c r="AP83" t="str">
        <f t="shared" ca="1" si="77"/>
        <v/>
      </c>
      <c r="AQ83" t="str">
        <f t="shared" ca="1" si="78"/>
        <v/>
      </c>
      <c r="AR83" t="str">
        <f t="shared" ca="1" si="79"/>
        <v/>
      </c>
      <c r="AS83" t="str">
        <f ca="1">IFERROR(IF(N(ISNUMBER(AS$2)*$AN83)&gt;0,MIN($D$6,
SUMPRODUCT(N(OFFSET(AlleInstrumente!$C$1,AS$3,0,AS$4,1)=$AN83))
),0),"")</f>
        <v/>
      </c>
      <c r="AT83" t="str">
        <f ca="1">IFERROR(IF(N(ISNUMBER(AT$2)*$AN83)&gt;0,MIN($D$6,
SUMPRODUCT(N(OFFSET(AlleInstrumente!$C$1,AT$3,0,AT$4,1)=$AN83))
),0),"")</f>
        <v/>
      </c>
      <c r="AU83" t="str">
        <f ca="1">IFERROR(IF(N(ISNUMBER(AU$2)*$AN83)&gt;0,MIN($D$6,
SUMPRODUCT(N(OFFSET(AlleInstrumente!$C$1,AU$3,0,AU$4,1)=$AN83))
),0),"")</f>
        <v/>
      </c>
      <c r="AV83" t="str">
        <f ca="1">IFERROR(IF(N(ISNUMBER(AV$2)*$AN83)&gt;0,MIN($D$6,
SUMPRODUCT(N(OFFSET(AlleInstrumente!$C$1,AV$3,0,AV$4,1)=$AN83))
),0),"")</f>
        <v/>
      </c>
      <c r="AW83" t="str">
        <f ca="1">IFERROR(IF(N(ISNUMBER(AW$2)*$AN83)&gt;0,MIN($D$6,
SUMPRODUCT(N(OFFSET(AlleInstrumente!$C$1,AW$3,0,AW$4,1)=$AN83))
),0),"")</f>
        <v/>
      </c>
      <c r="AX83" t="str">
        <f ca="1">IFERROR(IF(N(ISNUMBER(AX$2)*$AN83)&gt;0,MIN($D$6,
SUMPRODUCT(N(OFFSET(AlleInstrumente!$C$1,AX$3,0,AX$4,1)=$AN83))
),0),"")</f>
        <v/>
      </c>
      <c r="AY83" t="str">
        <f ca="1">IFERROR(IF(N(ISNUMBER(AY$2)*$AN83)&gt;0,MIN($D$6,
SUMPRODUCT(N(OFFSET(AlleInstrumente!$C$1,AY$3,0,AY$4,1)=$AN83))
),0),"")</f>
        <v/>
      </c>
      <c r="AZ83" t="str">
        <f ca="1">IFERROR(IF(N(ISNUMBER(AZ$2)*$AN83)&gt;0,MIN($D$6,
SUMPRODUCT(N(OFFSET(AlleInstrumente!$C$1,AZ$3,0,AZ$4,1)=$AN83))
),0),"")</f>
        <v/>
      </c>
      <c r="BA83" t="str">
        <f ca="1">IFERROR(IF(N(ISNUMBER(BA$2)*$AN83)&gt;0,MIN($D$6,
SUMPRODUCT(N(OFFSET(AlleInstrumente!$C$1,BA$3,0,BA$4,1)=$AN83))
),0),"")</f>
        <v/>
      </c>
      <c r="BB83" t="str">
        <f ca="1">IFERROR(IF(N(ISNUMBER(BB$2)*$AN83)&gt;0,MIN($D$6,
SUMPRODUCT(N(OFFSET(AlleInstrumente!$C$1,BB$3,0,BB$4,1)=$AN83))
),0),"")</f>
        <v/>
      </c>
      <c r="BC83" t="str">
        <f ca="1">IFERROR(IF(N(ISNUMBER(BC$2)*$AN83)&gt;0,MIN($D$6,
SUMPRODUCT(N(OFFSET(AlleInstrumente!$C$1,BC$3,0,BC$4,1)=$AN83))
),0),"")</f>
        <v/>
      </c>
      <c r="BD83" t="str">
        <f ca="1">IFERROR(IF(N(ISNUMBER(BD$2)*$AN83)&gt;0,MIN($D$6,
SUMPRODUCT(N(OFFSET(AlleInstrumente!$C$1,BD$3,0,BD$4,1)=$AN83))
),0),"")</f>
        <v/>
      </c>
      <c r="BE83" t="str">
        <f ca="1">IFERROR(IF(N(ISNUMBER(BE$2)*$AN83)&gt;0,MIN($D$6,
SUMPRODUCT(N(OFFSET(AlleInstrumente!$C$1,BE$3,0,BE$4,1)=$AN83))
),0),"")</f>
        <v/>
      </c>
      <c r="BF83" t="str">
        <f ca="1">IFERROR(IF(N(ISNUMBER(BF$2)*$AN83)&gt;0,MIN($D$6,
SUMPRODUCT(N(OFFSET(AlleInstrumente!$C$1,BF$3,0,BF$4,1)=$AN83))
),0),"")</f>
        <v/>
      </c>
      <c r="BG83" t="str">
        <f ca="1">IFERROR(IF(N(ISNUMBER(BG$2)*$AN83)&gt;0,MIN($D$6,
SUMPRODUCT(N(OFFSET(AlleInstrumente!$C$1,BG$3,0,BG$4,1)=$AN83))
),0),"")</f>
        <v/>
      </c>
      <c r="BH83" t="str">
        <f ca="1">IFERROR(IF(N(ISNUMBER(BH$2)*$AN83)&gt;0,MIN($D$6,
SUMPRODUCT(N(OFFSET(AlleInstrumente!$C$1,BH$3,0,BH$4,1)=$AN83))
),0),"")</f>
        <v/>
      </c>
      <c r="BI83" t="str">
        <f ca="1">IFERROR(IF(N(ISNUMBER(BI$2)*$AN83)&gt;0,MIN($D$6,
SUMPRODUCT(N(OFFSET(AlleInstrumente!$C$1,BI$3,0,BI$4,1)=$AN83))
),0),"")</f>
        <v/>
      </c>
      <c r="BJ83" t="str">
        <f ca="1">IFERROR(IF(N(ISNUMBER(BJ$2)*$AN83)&gt;0,MIN($D$6,
SUMPRODUCT(N(OFFSET(AlleInstrumente!$C$1,BJ$3,0,BJ$4,1)=$AN83))
),0),"")</f>
        <v/>
      </c>
      <c r="BK83" t="str">
        <f ca="1">IFERROR(IF(N(ISNUMBER(BK$2)*$AN83)&gt;0,MIN($D$6,
SUMPRODUCT(N(OFFSET(AlleInstrumente!$C$1,BK$3,0,BK$4,1)=$AN83))
),0),"")</f>
        <v/>
      </c>
      <c r="BL83" t="str">
        <f ca="1">IFERROR(IF(N(ISNUMBER(BL$2)*$AN83)&gt;0,MIN($D$6,
SUMPRODUCT(N(OFFSET(AlleInstrumente!$C$1,BL$3,0,BL$4,1)=$AN83))
),0),"")</f>
        <v/>
      </c>
      <c r="BM83" t="str">
        <f ca="1">IFERROR(IF(N(ISNUMBER(BM$2)*$AN83)&gt;0,MIN($D$6,
SUMPRODUCT(N(OFFSET(AlleInstrumente!$C$1,BM$3,0,BM$4,1)=$AN83))
),0),"")</f>
        <v/>
      </c>
      <c r="BN83" t="str">
        <f ca="1">IFERROR(IF(N(ISNUMBER(BN$2)*$AN83)&gt;0,MIN($D$6,
SUMPRODUCT(N(OFFSET(AlleInstrumente!$C$1,BN$3,0,BN$4,1)=$AN83))
),0),"")</f>
        <v/>
      </c>
      <c r="BO83" t="str">
        <f ca="1">IFERROR(IF(N(ISNUMBER(BO$2)*$AN83)&gt;0,MIN($D$6,
SUMPRODUCT(N(OFFSET(AlleInstrumente!$C$1,BO$3,0,BO$4,1)=$AN83))
),0),"")</f>
        <v/>
      </c>
      <c r="BP83" t="str">
        <f ca="1">IFERROR(IF(N(ISNUMBER(BP$2)*$AN83)&gt;0,MIN($D$6,
SUMPRODUCT(N(OFFSET(AlleInstrumente!$C$1,BP$3,0,BP$4,1)=$AN83))
),0),"")</f>
        <v/>
      </c>
      <c r="BQ83" t="str">
        <f ca="1">IFERROR(IF(N(ISNUMBER(BQ$2)*$AN83)&gt;0,MIN($D$6,
SUMPRODUCT(N(OFFSET(AlleInstrumente!$C$1,BQ$3,0,BQ$4,1)=$AN83))
),0),"")</f>
        <v/>
      </c>
      <c r="BR83" t="str">
        <f ca="1">IFERROR(IF(N(ISNUMBER(BR$2)*$AN83)&gt;0,MIN($D$6,
SUMPRODUCT(N(OFFSET(AlleInstrumente!$C$1,BR$3,0,BR$4,1)=$AN83))
),0),"")</f>
        <v/>
      </c>
      <c r="BS83" t="str">
        <f ca="1">IFERROR(IF(N(ISNUMBER(BS$2)*$AN83)&gt;0,MIN($D$6,
SUMPRODUCT(N(OFFSET(AlleInstrumente!$C$1,BS$3,0,BS$4,1)=$AN83))
),0),"")</f>
        <v/>
      </c>
      <c r="BT83" t="str">
        <f ca="1">IFERROR(IF(N(ISNUMBER(BT$2)*$AN83)&gt;0,MIN($D$6,
SUMPRODUCT(N(OFFSET(AlleInstrumente!$C$1,BT$3,0,BT$4,1)=$AN83))
),0),"")</f>
        <v/>
      </c>
      <c r="BU83" t="str">
        <f ca="1">IFERROR(IF(N(ISNUMBER(BU$2)*$AN83)&gt;0,MIN($D$6,
SUMPRODUCT(N(OFFSET(AlleInstrumente!$C$1,BU$3,0,BU$4,1)=$AN83))
),0),"")</f>
        <v/>
      </c>
      <c r="BV83" t="str">
        <f ca="1">IFERROR(IF(N(ISNUMBER(BV$2)*$AN83)&gt;0,MIN($D$6,
SUMPRODUCT(N(OFFSET(AlleInstrumente!$C$1,BV$3,0,BV$4,1)=$AN83))
),0),"")</f>
        <v/>
      </c>
      <c r="BW83" t="str">
        <f ca="1">IFERROR(IF(N(ISNUMBER(BW$2)*$AN83)&gt;0,MIN($D$6,
SUMPRODUCT(N(OFFSET(AlleInstrumente!$C$1,BW$3,0,BW$4,1)=$AN83))
),0),"")</f>
        <v/>
      </c>
      <c r="BX83" t="str">
        <f ca="1">IFERROR(IF(N(ISNUMBER(BX$2)*$AN83)&gt;0,MIN($D$6,
SUMPRODUCT(N(OFFSET(AlleInstrumente!$C$1,BX$3,0,BX$4,1)=$AN83))
),0),"")</f>
        <v/>
      </c>
      <c r="BY83" t="str">
        <f ca="1">IFERROR(IF(N(ISNUMBER(BY$2)*$AN83)&gt;0,MIN($D$6,
SUMPRODUCT(N(OFFSET(AlleInstrumente!$C$1,BY$3,0,BY$4,1)=$AN83))
),0),"")</f>
        <v/>
      </c>
      <c r="BZ83" t="str">
        <f ca="1">IFERROR(IF(N(ISNUMBER(BZ$2)*$AN83)&gt;0,MIN($D$6,
SUMPRODUCT(N(OFFSET(AlleInstrumente!$C$1,BZ$3,0,BZ$4,1)=$AN83))
),0),"")</f>
        <v/>
      </c>
      <c r="CA83" t="str">
        <f ca="1">IFERROR(IF(N(ISNUMBER(CA$2)*$AN83)&gt;0,MIN($D$6,
SUMPRODUCT(N(OFFSET(AlleInstrumente!$C$1,CA$3,0,CA$4,1)=$AN83))
),0),"")</f>
        <v/>
      </c>
      <c r="CB83" t="str">
        <f ca="1">IFERROR(IF(N(ISNUMBER(CB$2)*$AN83)&gt;0,MIN($D$6,
SUMPRODUCT(N(OFFSET(AlleInstrumente!$C$1,CB$3,0,CB$4,1)=$AN83))
),0),"")</f>
        <v/>
      </c>
      <c r="CC83" t="str">
        <f ca="1">IFERROR(IF(N(ISNUMBER(CC$2)*$AN83)&gt;0,MIN($D$6,
SUMPRODUCT(N(OFFSET(AlleInstrumente!$C$1,CC$3,0,CC$4,1)=$AN83))
),0),"")</f>
        <v/>
      </c>
      <c r="CD83" t="str">
        <f ca="1">IFERROR(IF(N(ISNUMBER(CD$2)*$AN83)&gt;0,MIN($D$6,
SUMPRODUCT(N(OFFSET(AlleInstrumente!$C$1,CD$3,0,CD$4,1)=$AN83))
),0),"")</f>
        <v/>
      </c>
      <c r="CE83" t="str">
        <f ca="1">IFERROR(IF(N(ISNUMBER(CE$2)*$AN83)&gt;0,MIN($D$6,
SUMPRODUCT(N(OFFSET(AlleInstrumente!$C$1,CE$3,0,CE$4,1)=$AN83))
),0),"")</f>
        <v/>
      </c>
      <c r="CF83" t="str">
        <f ca="1">IFERROR(IF(N(ISNUMBER(CF$2)*$AN83)&gt;0,MIN($D$6,
SUMPRODUCT(N(OFFSET(AlleInstrumente!$C$1,CF$3,0,CF$4,1)=$AN83))
),0),"")</f>
        <v/>
      </c>
      <c r="CG83" t="str">
        <f ca="1">IFERROR(IF(N(ISNUMBER(CG$2)*$AN83)&gt;0,MIN($D$6,
SUMPRODUCT(N(OFFSET(AlleInstrumente!$C$1,CG$3,0,CG$4,1)=$AN83))
),0),"")</f>
        <v/>
      </c>
      <c r="CH83" t="str">
        <f ca="1">IFERROR(IF(N(ISNUMBER(CH$2)*$AN83)&gt;0,MIN($D$6,
SUMPRODUCT(N(OFFSET(AlleInstrumente!$C$1,CH$3,0,CH$4,1)=$AN83))
),0),"")</f>
        <v/>
      </c>
      <c r="CI83" t="str">
        <f ca="1">IFERROR(IF(N(ISNUMBER(CI$2)*$AN83)&gt;0,MIN($D$6,
SUMPRODUCT(N(OFFSET(AlleInstrumente!$C$1,CI$3,0,CI$4,1)=$AN83))
),0),"")</f>
        <v/>
      </c>
      <c r="CJ83" t="str">
        <f ca="1">IFERROR(IF(N(ISNUMBER(CJ$2)*$AN83)&gt;0,MIN($D$6,
SUMPRODUCT(N(OFFSET(AlleInstrumente!$C$1,CJ$3,0,CJ$4,1)=$AN83))
),0),"")</f>
        <v/>
      </c>
      <c r="CK83" t="str">
        <f ca="1">IFERROR(IF(N(ISNUMBER(CK$2)*$AN83)&gt;0,MIN($D$6,
SUMPRODUCT(N(OFFSET(AlleInstrumente!$C$1,CK$3,0,CK$4,1)=$AN83))
),0),"")</f>
        <v/>
      </c>
      <c r="CL83" t="str">
        <f ca="1">IFERROR(IF(N(ISNUMBER(CL$2)*$AN83)&gt;0,MIN($D$6,
SUMPRODUCT(N(OFFSET(AlleInstrumente!$C$1,CL$3,0,CL$4,1)=$AN83))
),0),"")</f>
        <v/>
      </c>
      <c r="CM83" t="str">
        <f ca="1">IFERROR(IF(N(ISNUMBER(CM$2)*$AN83)&gt;0,MIN($D$6,
SUMPRODUCT(N(OFFSET(AlleInstrumente!$C$1,CM$3,0,CM$4,1)=$AN83))
),0),"")</f>
        <v/>
      </c>
      <c r="CN83" t="str">
        <f ca="1">IFERROR(IF(N(ISNUMBER(CN$2)*$AN83)&gt;0,MIN($D$6,
SUMPRODUCT(N(OFFSET(AlleInstrumente!$C$1,CN$3,0,CN$4,1)=$AN83))
),0),"")</f>
        <v/>
      </c>
      <c r="CO83" t="str">
        <f ca="1">IFERROR(IF(N(ISNUMBER(CO$2)*$AN83)&gt;0,MIN($D$6,
SUMPRODUCT(N(OFFSET(AlleInstrumente!$C$1,CO$3,0,CO$4,1)=$AN83))
),0),"")</f>
        <v/>
      </c>
      <c r="CP83" t="str">
        <f ca="1">IFERROR(IF(N(ISNUMBER(CP$2)*$AN83)&gt;0,MIN($D$6,
SUMPRODUCT(N(OFFSET(AlleInstrumente!$C$1,CP$3,0,CP$4,1)=$AN83))
),0),"")</f>
        <v/>
      </c>
      <c r="CQ83" t="str">
        <f ca="1">IFERROR(IF(N(ISNUMBER(CQ$2)*$AN83)&gt;0,MIN($D$6,
SUMPRODUCT(N(OFFSET(AlleInstrumente!$C$1,CQ$3,0,CQ$4,1)=$AN83))
),0),"")</f>
        <v/>
      </c>
      <c r="CR83" t="str">
        <f ca="1">IFERROR(IF(N(ISNUMBER(CR$2)*$AN83)&gt;0,MIN($D$6,
SUMPRODUCT(N(OFFSET(AlleInstrumente!$C$1,CR$3,0,CR$4,1)=$AN83))
),0),"")</f>
        <v/>
      </c>
      <c r="CS83" t="str">
        <f ca="1">IFERROR(IF(N(ISNUMBER(CS$2)*$AN83)&gt;0,MIN($D$6,
SUMPRODUCT(N(OFFSET(AlleInstrumente!$C$1,CS$3,0,CS$4,1)=$AN83))
),0),"")</f>
        <v/>
      </c>
      <c r="CT83" t="str">
        <f ca="1">IFERROR(IF(N(ISNUMBER(CT$2)*$AN83)&gt;0,MIN($D$6,
SUMPRODUCT(N(OFFSET(AlleInstrumente!$C$1,CT$3,0,CT$4,1)=$AN83))
),0),"")</f>
        <v/>
      </c>
      <c r="CU83" t="str">
        <f ca="1">IFERROR(IF(N(ISNUMBER(CU$2)*$AN83)&gt;0,MIN($D$6,
SUMPRODUCT(N(OFFSET(AlleInstrumente!$C$1,CU$3,0,CU$4,1)=$AN83))
),0),"")</f>
        <v/>
      </c>
      <c r="CV83" t="str">
        <f ca="1">IFERROR(IF(N(ISNUMBER(CV$2)*$AN83)&gt;0,MIN($D$6,
SUMPRODUCT(N(OFFSET(AlleInstrumente!$C$1,CV$3,0,CV$4,1)=$AN83))
),0),"")</f>
        <v/>
      </c>
      <c r="CW83" t="str">
        <f ca="1">IFERROR(IF(N(ISNUMBER(CW$2)*$AN83)&gt;0,MIN($D$6,
SUMPRODUCT(N(OFFSET(AlleInstrumente!$C$1,CW$3,0,CW$4,1)=$AN83))
),0),"")</f>
        <v/>
      </c>
      <c r="CX83" t="str">
        <f ca="1">IFERROR(IF(N(ISNUMBER(CX$2)*$AN83)&gt;0,MIN($D$6,
SUMPRODUCT(N(OFFSET(AlleInstrumente!$C$1,CX$3,0,CX$4,1)=$AN83))
),0),"")</f>
        <v/>
      </c>
      <c r="CY83" t="str">
        <f ca="1">IFERROR(IF(N(ISNUMBER(CY$2)*$AN83)&gt;0,MIN($D$6,
SUMPRODUCT(N(OFFSET(AlleInstrumente!$C$1,CY$3,0,CY$4,1)=$AN83))
),0),"")</f>
        <v/>
      </c>
      <c r="CZ83" t="str">
        <f ca="1">IFERROR(IF(N(ISNUMBER(CZ$2)*$AN83)&gt;0,MIN($D$6,
SUMPRODUCT(N(OFFSET(AlleInstrumente!$C$1,CZ$3,0,CZ$4,1)=$AN83))
),0),"")</f>
        <v/>
      </c>
      <c r="DA83" t="str">
        <f ca="1">IFERROR(IF(N(ISNUMBER(DA$2)*$AN83)&gt;0,MIN($D$6,
SUMPRODUCT(N(OFFSET(AlleInstrumente!$C$1,DA$3,0,DA$4,1)=$AN83))
),0),"")</f>
        <v/>
      </c>
      <c r="DB83" t="str">
        <f ca="1">IFERROR(IF(N(ISNUMBER(DB$2)*$AN83)&gt;0,MIN($D$6,
SUMPRODUCT(N(OFFSET(AlleInstrumente!$C$1,DB$3,0,DB$4,1)=$AN83))
),0),"")</f>
        <v/>
      </c>
      <c r="DC83" t="str">
        <f ca="1">IFERROR(IF(N(ISNUMBER(DC$2)*$AN83)&gt;0,MIN($D$6,
SUMPRODUCT(N(OFFSET(AlleInstrumente!$C$1,DC$3,0,DC$4,1)=$AN83))
),0),"")</f>
        <v/>
      </c>
      <c r="DD83" t="str">
        <f ca="1">IFERROR(IF(N(ISNUMBER(DD$2)*$AN83)&gt;0,MIN($D$6,
SUMPRODUCT(N(OFFSET(AlleInstrumente!$C$1,DD$3,0,DD$4,1)=$AN83))
),0),"")</f>
        <v/>
      </c>
      <c r="DE83" t="str">
        <f ca="1">IFERROR(IF(N(ISNUMBER(DE$2)*$AN83)&gt;0,MIN($D$6,
SUMPRODUCT(N(OFFSET(AlleInstrumente!$C$1,DE$3,0,DE$4,1)=$AN83))
),0),"")</f>
        <v/>
      </c>
      <c r="DF83" t="str">
        <f ca="1">IFERROR(IF(N(ISNUMBER(DF$2)*$AN83)&gt;0,MIN($D$6,
SUMPRODUCT(N(OFFSET(AlleInstrumente!$C$1,DF$3,0,DF$4,1)=$AN83))
),0),"")</f>
        <v/>
      </c>
      <c r="DG83" t="str">
        <f ca="1">IFERROR(IF(N(ISNUMBER(DG$2)*$AN83)&gt;0,MIN($D$6,
SUMPRODUCT(N(OFFSET(AlleInstrumente!$C$1,DG$3,0,DG$4,1)=$AN83))
),0),"")</f>
        <v/>
      </c>
      <c r="DH83" t="str">
        <f ca="1">IFERROR(IF(N(ISNUMBER(DH$2)*$AN83)&gt;0,MIN($D$6,
SUMPRODUCT(N(OFFSET(AlleInstrumente!$C$1,DH$3,0,DH$4,1)=$AN83))
),0),"")</f>
        <v/>
      </c>
      <c r="DI83" t="str">
        <f ca="1">IFERROR(IF(N(ISNUMBER(DI$2)*$AN83)&gt;0,MIN($D$6,
SUMPRODUCT(N(OFFSET(AlleInstrumente!$C$1,DI$3,0,DI$4,1)=$AN83))
),0),"")</f>
        <v/>
      </c>
      <c r="DJ83" t="str">
        <f ca="1">IFERROR(IF(N(ISNUMBER(DJ$2)*$AN83)&gt;0,MIN($D$6,
SUMPRODUCT(N(OFFSET(AlleInstrumente!$C$1,DJ$3,0,DJ$4,1)=$AN83))
),0),"")</f>
        <v/>
      </c>
      <c r="DK83" t="str">
        <f ca="1">IFERROR(IF(N(ISNUMBER(DK$2)*$AN83)&gt;0,MIN($D$6,
SUMPRODUCT(N(OFFSET(AlleInstrumente!$C$1,DK$3,0,DK$4,1)=$AN83))
),0),"")</f>
        <v/>
      </c>
      <c r="DL83" t="str">
        <f ca="1">IFERROR(IF(N(ISNUMBER(DL$2)*$AN83)&gt;0,MIN($D$6,
SUMPRODUCT(N(OFFSET(AlleInstrumente!$C$1,DL$3,0,DL$4,1)=$AN83))
),0),"")</f>
        <v/>
      </c>
      <c r="DM83" t="str">
        <f ca="1">IFERROR(IF(N(ISNUMBER(DM$2)*$AN83)&gt;0,MIN($D$6,
SUMPRODUCT(N(OFFSET(AlleInstrumente!$C$1,DM$3,0,DM$4,1)=$AN83))
),0),"")</f>
        <v/>
      </c>
      <c r="DN83" t="str">
        <f ca="1">IFERROR(IF(N(ISNUMBER(DN$2)*$AN83)&gt;0,MIN($D$6,
SUMPRODUCT(N(OFFSET(AlleInstrumente!$C$1,DN$3,0,DN$4,1)=$AN83))
),0),"")</f>
        <v/>
      </c>
      <c r="DO83" t="str">
        <f ca="1">IFERROR(IF(N(ISNUMBER(DO$2)*$AN83)&gt;0,MIN($D$6,
SUMPRODUCT(N(OFFSET(AlleInstrumente!$C$1,DO$3,0,DO$4,1)=$AN83))
),0),"")</f>
        <v/>
      </c>
      <c r="DP83" t="str">
        <f ca="1">IFERROR(IF(N(ISNUMBER(DP$2)*$AN83)&gt;0,MIN($D$6,
SUMPRODUCT(N(OFFSET(AlleInstrumente!$C$1,DP$3,0,DP$4,1)=$AN83))
),0),"")</f>
        <v/>
      </c>
      <c r="DQ83" t="str">
        <f ca="1">IFERROR(IF(N(ISNUMBER(DQ$2)*$AN83)&gt;0,MIN($D$6,
SUMPRODUCT(N(OFFSET(AlleInstrumente!$C$1,DQ$3,0,DQ$4,1)=$AN83))
),0),"")</f>
        <v/>
      </c>
      <c r="DR83" t="str">
        <f ca="1">IFERROR(IF(N(ISNUMBER(DR$2)*$AN83)&gt;0,MIN($D$6,
SUMPRODUCT(N(OFFSET(AlleInstrumente!$C$1,DR$3,0,DR$4,1)=$AN83))
),0),"")</f>
        <v/>
      </c>
      <c r="DS83" t="str">
        <f ca="1">IFERROR(IF(N(ISNUMBER(DS$2)*$AN83)&gt;0,MIN($D$6,
SUMPRODUCT(N(OFFSET(AlleInstrumente!$C$1,DS$3,0,DS$4,1)=$AN83))
),0),"")</f>
        <v/>
      </c>
      <c r="DT83" t="str">
        <f ca="1">IFERROR(IF(N(ISNUMBER(DT$2)*$AN83)&gt;0,MIN($D$6,
SUMPRODUCT(N(OFFSET(AlleInstrumente!$C$1,DT$3,0,DT$4,1)=$AN83))
),0),"")</f>
        <v/>
      </c>
      <c r="DU83" t="str">
        <f ca="1">IFERROR(IF(N(ISNUMBER(DU$2)*$AN83)&gt;0,MIN($D$6,
SUMPRODUCT(N(OFFSET(AlleInstrumente!$C$1,DU$3,0,DU$4,1)=$AN83))
),0),"")</f>
        <v/>
      </c>
      <c r="DV83" t="str">
        <f ca="1">IFERROR(IF(N(ISNUMBER(DV$2)*$AN83)&gt;0,MIN($D$6,
SUMPRODUCT(N(OFFSET(AlleInstrumente!$C$1,DV$3,0,DV$4,1)=$AN83))
),0),"")</f>
        <v/>
      </c>
      <c r="DW83" t="str">
        <f ca="1">IFERROR(IF(N(ISNUMBER(DW$2)*$AN83)&gt;0,MIN($D$6,
SUMPRODUCT(N(OFFSET(AlleInstrumente!$C$1,DW$3,0,DW$4,1)=$AN83))
),0),"")</f>
        <v/>
      </c>
      <c r="DX83" t="str">
        <f ca="1">IFERROR(IF(N(ISNUMBER(DX$2)*$AN83)&gt;0,MIN($D$6,
SUMPRODUCT(N(OFFSET(AlleInstrumente!$C$1,DX$3,0,DX$4,1)=$AN83))
),0),"")</f>
        <v/>
      </c>
      <c r="DY83" t="str">
        <f ca="1">IFERROR(IF(N(ISNUMBER(DY$2)*$AN83)&gt;0,MIN($D$6,
SUMPRODUCT(N(OFFSET(AlleInstrumente!$C$1,DY$3,0,DY$4,1)=$AN83))
),0),"")</f>
        <v/>
      </c>
      <c r="DZ83" t="str">
        <f ca="1">IFERROR(IF(N(ISNUMBER(DZ$2)*$AN83)&gt;0,MIN($D$6,
SUMPRODUCT(N(OFFSET(AlleInstrumente!$C$1,DZ$3,0,DZ$4,1)=$AN83))
),0),"")</f>
        <v/>
      </c>
      <c r="EA83" t="str">
        <f ca="1">IFERROR(IF(N(ISNUMBER(EA$2)*$AN83)&gt;0,MIN($D$6,
SUMPRODUCT(N(OFFSET(AlleInstrumente!$C$1,EA$3,0,EA$4,1)=$AN83))
),0),"")</f>
        <v/>
      </c>
      <c r="EB83" t="str">
        <f ca="1">IFERROR(IF(N(ISNUMBER(EB$2)*$AN83)&gt;0,MIN($D$6,
SUMPRODUCT(N(OFFSET(AlleInstrumente!$C$1,EB$3,0,EB$4,1)=$AN83))
),0),"")</f>
        <v/>
      </c>
      <c r="EC83" t="str">
        <f ca="1">IFERROR(IF(N(ISNUMBER(EC$2)*$AN83)&gt;0,MIN($D$6,
SUMPRODUCT(N(OFFSET(AlleInstrumente!$C$1,EC$3,0,EC$4,1)=$AN83))
),0),"")</f>
        <v/>
      </c>
      <c r="ED83" t="str">
        <f ca="1">IFERROR(IF(N(ISNUMBER(ED$2)*$AN83)&gt;0,MIN($D$6,
SUMPRODUCT(N(OFFSET(AlleInstrumente!$C$1,ED$3,0,ED$4,1)=$AN83))
),0),"")</f>
        <v/>
      </c>
      <c r="EE83" t="str">
        <f ca="1">IFERROR(IF(N(ISNUMBER(EE$2)*$AN83)&gt;0,MIN($D$6,
SUMPRODUCT(N(OFFSET(AlleInstrumente!$C$1,EE$3,0,EE$4,1)=$AN83))
),0),"")</f>
        <v/>
      </c>
      <c r="EF83" t="str">
        <f ca="1">IFERROR(IF(N(ISNUMBER(EF$2)*$AN83)&gt;0,MIN($D$6,
SUMPRODUCT(N(OFFSET(AlleInstrumente!$C$1,EF$3,0,EF$4,1)=$AN83))
),0),"")</f>
        <v/>
      </c>
      <c r="EG83" t="str">
        <f ca="1">IFERROR(IF(N(ISNUMBER(EG$2)*$AN83)&gt;0,MIN($D$6,
SUMPRODUCT(N(OFFSET(AlleInstrumente!$C$1,EG$3,0,EG$4,1)=$AN83))
),0),"")</f>
        <v/>
      </c>
      <c r="EH83" t="str">
        <f ca="1">IFERROR(IF(N(ISNUMBER(EH$2)*$AN83)&gt;0,MIN($D$6,
SUMPRODUCT(N(OFFSET(AlleInstrumente!$C$1,EH$3,0,EH$4,1)=$AN83))
),0),"")</f>
        <v/>
      </c>
      <c r="EI83" t="str">
        <f ca="1">IFERROR(IF(N(ISNUMBER(EI$2)*$AN83)&gt;0,MIN($D$6,
SUMPRODUCT(N(OFFSET(AlleInstrumente!$C$1,EI$3,0,EI$4,1)=$AN83))
),0),"")</f>
        <v/>
      </c>
      <c r="EJ83" t="str">
        <f ca="1">IFERROR(IF(N(ISNUMBER(EJ$2)*$AN83)&gt;0,MIN($D$6,
SUMPRODUCT(N(OFFSET(AlleInstrumente!$C$1,EJ$3,0,EJ$4,1)=$AN83))
),0),"")</f>
        <v/>
      </c>
      <c r="EK83" t="str">
        <f ca="1">IFERROR(IF(N(ISNUMBER(EK$2)*$AN83)&gt;0,MIN($D$6,
SUMPRODUCT(N(OFFSET(AlleInstrumente!$C$1,EK$3,0,EK$4,1)=$AN83))
),0),"")</f>
        <v/>
      </c>
      <c r="EL83" t="str">
        <f ca="1">IFERROR(IF(N(ISNUMBER(EL$2)*$AN83)&gt;0,MIN($D$6,
SUMPRODUCT(N(OFFSET(AlleInstrumente!$C$1,EL$3,0,EL$4,1)=$AN83))
),0),"")</f>
        <v/>
      </c>
      <c r="EM83" t="str">
        <f ca="1">IFERROR(IF(N(ISNUMBER(EM$2)*$AN83)&gt;0,MIN($D$6,
SUMPRODUCT(N(OFFSET(AlleInstrumente!$C$1,EM$3,0,EM$4,1)=$AN83))
),0),"")</f>
        <v/>
      </c>
      <c r="EN83" t="str">
        <f ca="1">IFERROR(IF(N(ISNUMBER(EN$2)*$AN83)&gt;0,MIN($D$6,
SUMPRODUCT(N(OFFSET(AlleInstrumente!$C$1,EN$3,0,EN$4,1)=$AN83))
),0),"")</f>
        <v/>
      </c>
      <c r="EO83" t="str">
        <f ca="1">IFERROR(IF(N(ISNUMBER(EO$2)*$AN83)&gt;0,MIN($D$6,
SUMPRODUCT(N(OFFSET(AlleInstrumente!$C$1,EO$3,0,EO$4,1)=$AN83))
),0),"")</f>
        <v/>
      </c>
      <c r="EP83" t="str">
        <f ca="1">IFERROR(IF(N(ISNUMBER(EP$2)*$AN83)&gt;0,MIN($D$6,
SUMPRODUCT(N(OFFSET(AlleInstrumente!$C$1,EP$3,0,EP$4,1)=$AN83))
),0),"")</f>
        <v/>
      </c>
      <c r="EQ83" t="str">
        <f ca="1">IFERROR(IF(N(ISNUMBER(EQ$2)*$AN83)&gt;0,MIN($D$6,
SUMPRODUCT(N(OFFSET(AlleInstrumente!$C$1,EQ$3,0,EQ$4,1)=$AN83))
),0),"")</f>
        <v/>
      </c>
      <c r="ER83" t="str">
        <f ca="1">IFERROR(IF(N(ISNUMBER(ER$2)*$AN83)&gt;0,MIN($D$6,
SUMPRODUCT(N(OFFSET(AlleInstrumente!$C$1,ER$3,0,ER$4,1)=$AN83))
),0),"")</f>
        <v/>
      </c>
      <c r="ES83" t="str">
        <f ca="1">IFERROR(IF(N(ISNUMBER(ES$2)*$AN83)&gt;0,MIN($D$6,
SUMPRODUCT(N(OFFSET(AlleInstrumente!$C$1,ES$3,0,ES$4,1)=$AN83))
),0),"")</f>
        <v/>
      </c>
      <c r="ET83" t="str">
        <f ca="1">IFERROR(IF(N(ISNUMBER(ET$2)*$AN83)&gt;0,MIN($D$6,
SUMPRODUCT(N(OFFSET(AlleInstrumente!$C$1,ET$3,0,ET$4,1)=$AN83))
),0),"")</f>
        <v/>
      </c>
      <c r="EU83" t="str">
        <f ca="1">IFERROR(IF(N(ISNUMBER(EU$2)*$AN83)&gt;0,MIN($D$6,
SUMPRODUCT(N(OFFSET(AlleInstrumente!$C$1,EU$3,0,EU$4,1)=$AN83))
),0),"")</f>
        <v/>
      </c>
      <c r="EV83" t="str">
        <f ca="1">IFERROR(IF(N(ISNUMBER(EV$2)*$AN83)&gt;0,MIN($D$6,
SUMPRODUCT(N(OFFSET(AlleInstrumente!$C$1,EV$3,0,EV$4,1)=$AN83))
),0),"")</f>
        <v/>
      </c>
      <c r="EW83" t="str">
        <f ca="1">IFERROR(IF(N(ISNUMBER(EW$2)*$AN83)&gt;0,MIN($D$6,
SUMPRODUCT(N(OFFSET(AlleInstrumente!$C$1,EW$3,0,EW$4,1)=$AN83))
),0),"")</f>
        <v/>
      </c>
      <c r="EX83" t="str">
        <f ca="1">IFERROR(IF(N(ISNUMBER(EX$2)*$AN83)&gt;0,MIN($D$6,
SUMPRODUCT(N(OFFSET(AlleInstrumente!$C$1,EX$3,0,EX$4,1)=$AN83))
),0),"")</f>
        <v/>
      </c>
      <c r="EY83" t="str">
        <f ca="1">IFERROR(IF(N(ISNUMBER(EY$2)*$AN83)&gt;0,MIN($D$6,
SUMPRODUCT(N(OFFSET(AlleInstrumente!$C$1,EY$3,0,EY$4,1)=$AN83))
),0),"")</f>
        <v/>
      </c>
      <c r="EZ83" t="str">
        <f ca="1">IFERROR(IF(N(ISNUMBER(EZ$2)*$AN83)&gt;0,MIN($D$6,
SUMPRODUCT(N(OFFSET(AlleInstrumente!$C$1,EZ$3,0,EZ$4,1)=$AN83))
),0),"")</f>
        <v/>
      </c>
      <c r="FA83" t="str">
        <f ca="1">IFERROR(IF(N(ISNUMBER(FA$2)*$AN83)&gt;0,MIN($D$6,
SUMPRODUCT(N(OFFSET(AlleInstrumente!$C$1,FA$3,0,FA$4,1)=$AN83))
),0),"")</f>
        <v/>
      </c>
      <c r="FB83" t="str">
        <f ca="1">IFERROR(IF(N(ISNUMBER(FB$2)*$AN83)&gt;0,MIN($D$6,
SUMPRODUCT(N(OFFSET(AlleInstrumente!$C$1,FB$3,0,FB$4,1)=$AN83))
),0),"")</f>
        <v/>
      </c>
      <c r="FC83" t="str">
        <f ca="1">IFERROR(IF(N(ISNUMBER(FC$2)*$AN83)&gt;0,MIN($D$6,
SUMPRODUCT(N(OFFSET(AlleInstrumente!$C$1,FC$3,0,FC$4,1)=$AN83))
),0),"")</f>
        <v/>
      </c>
      <c r="FD83" t="str">
        <f ca="1">IFERROR(IF(N(ISNUMBER(FD$2)*$AN83)&gt;0,MIN($D$6,
SUMPRODUCT(N(OFFSET(AlleInstrumente!$C$1,FD$3,0,FD$4,1)=$AN83))
),0),"")</f>
        <v/>
      </c>
      <c r="FE83" t="str">
        <f ca="1">IFERROR(IF(N(ISNUMBER(FE$2)*$AN83)&gt;0,MIN($D$6,
SUMPRODUCT(N(OFFSET(AlleInstrumente!$C$1,FE$3,0,FE$4,1)=$AN83))
),0),"")</f>
        <v/>
      </c>
      <c r="FF83" t="str">
        <f ca="1">IFERROR(IF(N(ISNUMBER(FF$2)*$AN83)&gt;0,MIN($D$6,
SUMPRODUCT(N(OFFSET(AlleInstrumente!$C$1,FF$3,0,FF$4,1)=$AN83))
),0),"")</f>
        <v/>
      </c>
      <c r="FG83" t="str">
        <f ca="1">IFERROR(IF(N(ISNUMBER(FG$2)*$AN83)&gt;0,MIN($D$6,
SUMPRODUCT(N(OFFSET(AlleInstrumente!$C$1,FG$3,0,FG$4,1)=$AN83))
),0),"")</f>
        <v/>
      </c>
      <c r="FH83" t="str">
        <f ca="1">IFERROR(IF(N(ISNUMBER(FH$2)*$AN83)&gt;0,MIN($D$6,
SUMPRODUCT(N(OFFSET(AlleInstrumente!$C$1,FH$3,0,FH$4,1)=$AN83))
),0),"")</f>
        <v/>
      </c>
      <c r="FI83" t="str">
        <f ca="1">IFERROR(IF(N(ISNUMBER(FI$2)*$AN83)&gt;0,MIN($D$6,
SUMPRODUCT(N(OFFSET(AlleInstrumente!$C$1,FI$3,0,FI$4,1)=$AN83))
),0),"")</f>
        <v/>
      </c>
      <c r="FJ83" t="str">
        <f ca="1">IFERROR(IF(N(ISNUMBER(FJ$2)*$AN83)&gt;0,MIN($D$6,
SUMPRODUCT(N(OFFSET(AlleInstrumente!$C$1,FJ$3,0,FJ$4,1)=$AN83))
),0),"")</f>
        <v/>
      </c>
      <c r="FK83" t="str">
        <f ca="1">IFERROR(IF(N(ISNUMBER(FK$2)*$AN83)&gt;0,MIN($D$6,
SUMPRODUCT(N(OFFSET(AlleInstrumente!$C$1,FK$3,0,FK$4,1)=$AN83))
),0),"")</f>
        <v/>
      </c>
      <c r="FL83" t="str">
        <f ca="1">IFERROR(IF(N(ISNUMBER(FL$2)*$AN83)&gt;0,MIN($D$6,
SUMPRODUCT(N(OFFSET(AlleInstrumente!$C$1,FL$3,0,FL$4,1)=$AN83))
),0),"")</f>
        <v/>
      </c>
      <c r="FM83" t="str">
        <f ca="1">IFERROR(IF(N(ISNUMBER(FM$2)*$AN83)&gt;0,MIN($D$6,
SUMPRODUCT(N(OFFSET(AlleInstrumente!$C$1,FM$3,0,FM$4,1)=$AN83))
),0),"")</f>
        <v/>
      </c>
      <c r="FN83" t="str">
        <f ca="1">IFERROR(IF(N(ISNUMBER(FN$2)*$AN83)&gt;0,MIN($D$6,
SUMPRODUCT(N(OFFSET(AlleInstrumente!$C$1,FN$3,0,FN$4,1)=$AN83))
),0),"")</f>
        <v/>
      </c>
      <c r="FO83" t="str">
        <f ca="1">IFERROR(IF(N(ISNUMBER(FO$2)*$AN83)&gt;0,MIN($D$6,
SUMPRODUCT(N(OFFSET(AlleInstrumente!$C$1,FO$3,0,FO$4,1)=$AN83))
),0),"")</f>
        <v/>
      </c>
      <c r="FP83" t="str">
        <f ca="1">IFERROR(IF(N(ISNUMBER(FP$2)*$AN83)&gt;0,MIN($D$6,
SUMPRODUCT(N(OFFSET(AlleInstrumente!$C$1,FP$3,0,FP$4,1)=$AN83))
),0),"")</f>
        <v/>
      </c>
      <c r="FQ83" t="str">
        <f ca="1">IFERROR(IF(N(ISNUMBER(FQ$2)*$AN83)&gt;0,MIN($D$6,
SUMPRODUCT(N(OFFSET(AlleInstrumente!$C$1,FQ$3,0,FQ$4,1)=$AN83))
),0),"")</f>
        <v/>
      </c>
      <c r="FR83" t="str">
        <f ca="1">IFERROR(IF(N(ISNUMBER(FR$2)*$AN83)&gt;0,MIN($D$6,
SUMPRODUCT(N(OFFSET(AlleInstrumente!$C$1,FR$3,0,FR$4,1)=$AN83))
),0),"")</f>
        <v/>
      </c>
      <c r="FS83" t="str">
        <f ca="1">IFERROR(IF(N(ISNUMBER(FS$2)*$AN83)&gt;0,MIN($D$6,
SUMPRODUCT(N(OFFSET(AlleInstrumente!$C$1,FS$3,0,FS$4,1)=$AN83))
),0),"")</f>
        <v/>
      </c>
      <c r="FT83" t="str">
        <f ca="1">IFERROR(IF(N(ISNUMBER(FT$2)*$AN83)&gt;0,MIN($D$6,
SUMPRODUCT(N(OFFSET(AlleInstrumente!$C$1,FT$3,0,FT$4,1)=$AN83))
),0),"")</f>
        <v/>
      </c>
      <c r="FU83" t="str">
        <f ca="1">IFERROR(IF(N(ISNUMBER(FU$2)*$AN83)&gt;0,MIN($D$6,
SUMPRODUCT(N(OFFSET(AlleInstrumente!$C$1,FU$3,0,FU$4,1)=$AN83))
),0),"")</f>
        <v/>
      </c>
      <c r="FV83" t="str">
        <f ca="1">IFERROR(IF(N(ISNUMBER(FV$2)*$AN83)&gt;0,MIN($D$6,
SUMPRODUCT(N(OFFSET(AlleInstrumente!$C$1,FV$3,0,FV$4,1)=$AN83))
),0),"")</f>
        <v/>
      </c>
      <c r="FW83" t="str">
        <f ca="1">IFERROR(IF(N(ISNUMBER(FW$2)*$AN83)&gt;0,MIN($D$6,
SUMPRODUCT(N(OFFSET(AlleInstrumente!$C$1,FW$3,0,FW$4,1)=$AN83))
),0),"")</f>
        <v/>
      </c>
      <c r="FX83" t="str">
        <f ca="1">IFERROR(IF(N(ISNUMBER(FX$2)*$AN83)&gt;0,MIN($D$6,
SUMPRODUCT(N(OFFSET(AlleInstrumente!$C$1,FX$3,0,FX$4,1)=$AN83))
),0),"")</f>
        <v/>
      </c>
      <c r="FY83" t="str">
        <f ca="1">IFERROR(IF(N(ISNUMBER(FY$2)*$AN83)&gt;0,MIN($D$6,
SUMPRODUCT(N(OFFSET(AlleInstrumente!$C$1,FY$3,0,FY$4,1)=$AN83))
),0),"")</f>
        <v/>
      </c>
      <c r="FZ83" t="str">
        <f ca="1">IFERROR(IF(N(ISNUMBER(FZ$2)*$AN83)&gt;0,MIN($D$6,
SUMPRODUCT(N(OFFSET(AlleInstrumente!$C$1,FZ$3,0,FZ$4,1)=$AN83))
),0),"")</f>
        <v/>
      </c>
      <c r="GA83" t="str">
        <f ca="1">IFERROR(IF(N(ISNUMBER(GA$2)*$AN83)&gt;0,MIN($D$6,
SUMPRODUCT(N(OFFSET(AlleInstrumente!$C$1,GA$3,0,GA$4,1)=$AN83))
),0),"")</f>
        <v/>
      </c>
      <c r="GB83" t="str">
        <f ca="1">IFERROR(IF(N(ISNUMBER(GB$2)*$AN83)&gt;0,MIN($D$6,
SUMPRODUCT(N(OFFSET(AlleInstrumente!$C$1,GB$3,0,GB$4,1)=$AN83))
),0),"")</f>
        <v/>
      </c>
      <c r="GC83" t="str">
        <f ca="1">IFERROR(IF(N(ISNUMBER(GC$2)*$AN83)&gt;0,MIN($D$6,
SUMPRODUCT(N(OFFSET(AlleInstrumente!$C$1,GC$3,0,GC$4,1)=$AN83))
),0),"")</f>
        <v/>
      </c>
      <c r="GD83" t="str">
        <f ca="1">IFERROR(IF(N(ISNUMBER(GD$2)*$AN83)&gt;0,MIN($D$6,
SUMPRODUCT(N(OFFSET(AlleInstrumente!$C$1,GD$3,0,GD$4,1)=$AN83))
),0),"")</f>
        <v/>
      </c>
      <c r="GE83" t="str">
        <f ca="1">IFERROR(IF(N(ISNUMBER(GE$2)*$AN83)&gt;0,MIN($D$6,
SUMPRODUCT(N(OFFSET(AlleInstrumente!$C$1,GE$3,0,GE$4,1)=$AN83))
),0),"")</f>
        <v/>
      </c>
      <c r="GF83" t="str">
        <f ca="1">IFERROR(IF(N(ISNUMBER(GF$2)*$AN83)&gt;0,MIN($D$6,
SUMPRODUCT(N(OFFSET(AlleInstrumente!$C$1,GF$3,0,GF$4,1)=$AN83))
),0),"")</f>
        <v/>
      </c>
      <c r="GG83" t="str">
        <f ca="1">IFERROR(IF(N(ISNUMBER(GG$2)*$AN83)&gt;0,MIN($D$6,
SUMPRODUCT(N(OFFSET(AlleInstrumente!$C$1,GG$3,0,GG$4,1)=$AN83))
),0),"")</f>
        <v/>
      </c>
      <c r="GH83" t="str">
        <f ca="1">IFERROR(IF(N(ISNUMBER(GH$2)*$AN83)&gt;0,MIN($D$6,
SUMPRODUCT(N(OFFSET(AlleInstrumente!$C$1,GH$3,0,GH$4,1)=$AN83))
),0),"")</f>
        <v/>
      </c>
      <c r="GI83" t="str">
        <f ca="1">IFERROR(IF(N(ISNUMBER(GI$2)*$AN83)&gt;0,MIN($D$6,
SUMPRODUCT(N(OFFSET(AlleInstrumente!$C$1,GI$3,0,GI$4,1)=$AN83))
),0),"")</f>
        <v/>
      </c>
      <c r="GJ83" t="str">
        <f ca="1">IFERROR(IF(N(ISNUMBER(GJ$2)*$AN83)&gt;0,MIN($D$6,
SUMPRODUCT(N(OFFSET(AlleInstrumente!$C$1,GJ$3,0,GJ$4,1)=$AN83))
),0),"")</f>
        <v/>
      </c>
      <c r="GK83" t="str">
        <f ca="1">IFERROR(IF(N(ISNUMBER(GK$2)*$AN83)&gt;0,MIN($D$6,
SUMPRODUCT(N(OFFSET(AlleInstrumente!$C$1,GK$3,0,GK$4,1)=$AN83))
),0),"")</f>
        <v/>
      </c>
      <c r="GL83" t="str">
        <f ca="1">IFERROR(IF(N(ISNUMBER(GL$2)*$AN83)&gt;0,MIN($D$6,
SUMPRODUCT(N(OFFSET(AlleInstrumente!$C$1,GL$3,0,GL$4,1)=$AN83))
),0),"")</f>
        <v/>
      </c>
      <c r="GM83" t="str">
        <f ca="1">IFERROR(IF(N(ISNUMBER(GM$2)*$AN83)&gt;0,MIN($D$6,
SUMPRODUCT(N(OFFSET(AlleInstrumente!$C$1,GM$3,0,GM$4,1)=$AN83))
),0),"")</f>
        <v/>
      </c>
      <c r="GN83" t="str">
        <f ca="1">IFERROR(IF(N(ISNUMBER(GN$2)*$AN83)&gt;0,MIN($D$6,
SUMPRODUCT(N(OFFSET(AlleInstrumente!$C$1,GN$3,0,GN$4,1)=$AN83))
),0),"")</f>
        <v/>
      </c>
      <c r="GO83" t="str">
        <f ca="1">IFERROR(IF(N(ISNUMBER(GO$2)*$AN83)&gt;0,MIN($D$6,
SUMPRODUCT(N(OFFSET(AlleInstrumente!$C$1,GO$3,0,GO$4,1)=$AN83))
),0),"")</f>
        <v/>
      </c>
      <c r="GP83" t="str">
        <f ca="1">IFERROR(IF(N(ISNUMBER(GP$2)*$AN83)&gt;0,MIN($D$6,
SUMPRODUCT(N(OFFSET(AlleInstrumente!$C$1,GP$3,0,GP$4,1)=$AN83))
),0),"")</f>
        <v/>
      </c>
      <c r="GQ83" t="str">
        <f ca="1">IFERROR(IF(N(ISNUMBER(GQ$2)*$AN83)&gt;0,MIN($D$6,
SUMPRODUCT(N(OFFSET(AlleInstrumente!$C$1,GQ$3,0,GQ$4,1)=$AN83))
),0),"")</f>
        <v/>
      </c>
      <c r="GR83" t="str">
        <f ca="1">IFERROR(IF(N(ISNUMBER(GR$2)*$AN83)&gt;0,MIN($D$6,
SUMPRODUCT(N(OFFSET(AlleInstrumente!$C$1,GR$3,0,GR$4,1)=$AN83))
),0),"")</f>
        <v/>
      </c>
      <c r="GS83" t="str">
        <f ca="1">IFERROR(IF(N(ISNUMBER(GS$2)*$AN83)&gt;0,MIN($D$6,
SUMPRODUCT(N(OFFSET(AlleInstrumente!$C$1,GS$3,0,GS$4,1)=$AN83))
),0),"")</f>
        <v/>
      </c>
      <c r="GT83" t="str">
        <f ca="1">IFERROR(IF(N(ISNUMBER(GT$2)*$AN83)&gt;0,MIN($D$6,
SUMPRODUCT(N(OFFSET(AlleInstrumente!$C$1,GT$3,0,GT$4,1)=$AN83))
),0),"")</f>
        <v/>
      </c>
      <c r="GU83" t="str">
        <f ca="1">IFERROR(IF(N(ISNUMBER(GU$2)*$AN83)&gt;0,MIN($D$6,
SUMPRODUCT(N(OFFSET(AlleInstrumente!$C$1,GU$3,0,GU$4,1)=$AN83))
),0),"")</f>
        <v/>
      </c>
      <c r="GV83" t="str">
        <f ca="1">IFERROR(IF(N(ISNUMBER(GV$2)*$AN83)&gt;0,MIN($D$6,
SUMPRODUCT(N(OFFSET(AlleInstrumente!$C$1,GV$3,0,GV$4,1)=$AN83))
),0),"")</f>
        <v/>
      </c>
      <c r="GW83" t="str">
        <f ca="1">IFERROR(IF(N(ISNUMBER(GW$2)*$AN83)&gt;0,MIN($D$6,
SUMPRODUCT(N(OFFSET(AlleInstrumente!$C$1,GW$3,0,GW$4,1)=$AN83))
),0),"")</f>
        <v/>
      </c>
      <c r="GX83" t="str">
        <f ca="1">IFERROR(IF(N(ISNUMBER(GX$2)*$AN83)&gt;0,MIN($D$6,
SUMPRODUCT(N(OFFSET(AlleInstrumente!$C$1,GX$3,0,GX$4,1)=$AN83))
),0),"")</f>
        <v/>
      </c>
      <c r="GY83" t="str">
        <f ca="1">IFERROR(IF(N(ISNUMBER(GY$2)*$AN83)&gt;0,MIN($D$6,
SUMPRODUCT(N(OFFSET(AlleInstrumente!$C$1,GY$3,0,GY$4,1)=$AN83))
),0),"")</f>
        <v/>
      </c>
      <c r="GZ83" t="str">
        <f ca="1">IFERROR(IF(N(ISNUMBER(GZ$2)*$AN83)&gt;0,MIN($D$6,
SUMPRODUCT(N(OFFSET(AlleInstrumente!$C$1,GZ$3,0,GZ$4,1)=$AN83))
),0),"")</f>
        <v/>
      </c>
      <c r="HA83" t="str">
        <f ca="1">IFERROR(IF(N(ISNUMBER(HA$2)*$AN83)&gt;0,MIN($D$6,
SUMPRODUCT(N(OFFSET(AlleInstrumente!$C$1,HA$3,0,HA$4,1)=$AN83))
),0),"")</f>
        <v/>
      </c>
      <c r="HB83" t="str">
        <f ca="1">IFERROR(IF(N(ISNUMBER(HB$2)*$AN83)&gt;0,MIN($D$6,
SUMPRODUCT(N(OFFSET(AlleInstrumente!$C$1,HB$3,0,HB$4,1)=$AN83))
),0),"")</f>
        <v/>
      </c>
      <c r="HC83" t="str">
        <f ca="1">IFERROR(IF(N(ISNUMBER(HC$2)*$AN83)&gt;0,MIN($D$6,
SUMPRODUCT(N(OFFSET(AlleInstrumente!$C$1,HC$3,0,HC$4,1)=$AN83))
),0),"")</f>
        <v/>
      </c>
      <c r="HD83" t="str">
        <f ca="1">IFERROR(IF(N(ISNUMBER(HD$2)*$AN83)&gt;0,MIN($D$6,
SUMPRODUCT(N(OFFSET(AlleInstrumente!$C$1,HD$3,0,HD$4,1)=$AN83))
),0),"")</f>
        <v/>
      </c>
      <c r="HE83" t="str">
        <f ca="1">IFERROR(IF(N(ISNUMBER(HE$2)*$AN83)&gt;0,MIN($D$6,
SUMPRODUCT(N(OFFSET(AlleInstrumente!$C$1,HE$3,0,HE$4,1)=$AN83))
),0),"")</f>
        <v/>
      </c>
      <c r="HF83" t="str">
        <f ca="1">IFERROR(IF(N(ISNUMBER(HF$2)*$AN83)&gt;0,MIN($D$6,
SUMPRODUCT(N(OFFSET(AlleInstrumente!$C$1,HF$3,0,HF$4,1)=$AN83))
),0),"")</f>
        <v/>
      </c>
      <c r="HG83" t="str">
        <f ca="1">IFERROR(IF(N(ISNUMBER(HG$2)*$AN83)&gt;0,MIN($D$6,
SUMPRODUCT(N(OFFSET(AlleInstrumente!$C$1,HG$3,0,HG$4,1)=$AN83))
),0),"")</f>
        <v/>
      </c>
      <c r="HH83" t="str">
        <f ca="1">IFERROR(IF(N(ISNUMBER(HH$2)*$AN83)&gt;0,MIN($D$6,
SUMPRODUCT(N(OFFSET(AlleInstrumente!$C$1,HH$3,0,HH$4,1)=$AN83))
),0),"")</f>
        <v/>
      </c>
      <c r="HI83" t="str">
        <f ca="1">IFERROR(IF(N(ISNUMBER(HI$2)*$AN83)&gt;0,MIN($D$6,
SUMPRODUCT(N(OFFSET(AlleInstrumente!$C$1,HI$3,0,HI$4,1)=$AN83))
),0),"")</f>
        <v/>
      </c>
      <c r="HJ83" t="str">
        <f ca="1">IFERROR(IF(N(ISNUMBER(HJ$2)*$AN83)&gt;0,MIN($D$6,
SUMPRODUCT(N(OFFSET(AlleInstrumente!$C$1,HJ$3,0,HJ$4,1)=$AN83))
),0),"")</f>
        <v/>
      </c>
      <c r="HK83" t="str">
        <f ca="1">IFERROR(IF(N(ISNUMBER(HK$2)*$AN83)&gt;0,MIN($D$6,
SUMPRODUCT(N(OFFSET(AlleInstrumente!$C$1,HK$3,0,HK$4,1)=$AN83))
),0),"")</f>
        <v/>
      </c>
      <c r="HL83" t="str">
        <f ca="1">IFERROR(IF(N(ISNUMBER(HL$2)*$AN83)&gt;0,MIN($D$6,
SUMPRODUCT(N(OFFSET(AlleInstrumente!$C$1,HL$3,0,HL$4,1)=$AN83))
),0),"")</f>
        <v/>
      </c>
      <c r="HM83" t="str">
        <f ca="1">IFERROR(IF(N(ISNUMBER(HM$2)*$AN83)&gt;0,MIN($D$6,
SUMPRODUCT(N(OFFSET(AlleInstrumente!$C$1,HM$3,0,HM$4,1)=$AN83))
),0),"")</f>
        <v/>
      </c>
      <c r="HN83" t="str">
        <f ca="1">IFERROR(IF(N(ISNUMBER(HN$2)*$AN83)&gt;0,MIN($D$6,
SUMPRODUCT(N(OFFSET(AlleInstrumente!$C$1,HN$3,0,HN$4,1)=$AN83))
),0),"")</f>
        <v/>
      </c>
      <c r="HO83" t="str">
        <f ca="1">IFERROR(IF(N(ISNUMBER(HO$2)*$AN83)&gt;0,MIN($D$6,
SUMPRODUCT(N(OFFSET(AlleInstrumente!$C$1,HO$3,0,HO$4,1)=$AN83))
),0),"")</f>
        <v/>
      </c>
      <c r="HP83" t="str">
        <f ca="1">IFERROR(IF(N(ISNUMBER(HP$2)*$AN83)&gt;0,MIN($D$6,
SUMPRODUCT(N(OFFSET(AlleInstrumente!$C$1,HP$3,0,HP$4,1)=$AN83))
),0),"")</f>
        <v/>
      </c>
      <c r="HQ83" t="str">
        <f ca="1">IFERROR(IF(N(ISNUMBER(HQ$2)*$AN83)&gt;0,MIN($D$6,
SUMPRODUCT(N(OFFSET(AlleInstrumente!$C$1,HQ$3,0,HQ$4,1)=$AN83))
),0),"")</f>
        <v/>
      </c>
      <c r="HR83" t="str">
        <f ca="1">IFERROR(IF(N(ISNUMBER(HR$2)*$AN83)&gt;0,MIN($D$6,
SUMPRODUCT(N(OFFSET(AlleInstrumente!$C$1,HR$3,0,HR$4,1)=$AN83))
),0),"")</f>
        <v/>
      </c>
      <c r="HS83" t="str">
        <f ca="1">IFERROR(IF(N(ISNUMBER(HS$2)*$AN83)&gt;0,MIN($D$6,
SUMPRODUCT(N(OFFSET(AlleInstrumente!$C$1,HS$3,0,HS$4,1)=$AN83))
),0),"")</f>
        <v/>
      </c>
      <c r="HT83" t="str">
        <f ca="1">IFERROR(IF(N(ISNUMBER(HT$2)*$AN83)&gt;0,MIN($D$6,
SUMPRODUCT(N(OFFSET(AlleInstrumente!$C$1,HT$3,0,HT$4,1)=$AN83))
),0),"")</f>
        <v/>
      </c>
      <c r="HU83" t="str">
        <f ca="1">IFERROR(IF(N(ISNUMBER(HU$2)*$AN83)&gt;0,MIN($D$6,
SUMPRODUCT(N(OFFSET(AlleInstrumente!$C$1,HU$3,0,HU$4,1)=$AN83))
),0),"")</f>
        <v/>
      </c>
      <c r="HV83" t="str">
        <f ca="1">IFERROR(IF(N(ISNUMBER(HV$2)*$AN83)&gt;0,MIN($D$6,
SUMPRODUCT(N(OFFSET(AlleInstrumente!$C$1,HV$3,0,HV$4,1)=$AN83))
),0),"")</f>
        <v/>
      </c>
      <c r="HW83" t="str">
        <f ca="1">IFERROR(IF(N(ISNUMBER(HW$2)*$AN83)&gt;0,MIN($D$6,
SUMPRODUCT(N(OFFSET(AlleInstrumente!$C$1,HW$3,0,HW$4,1)=$AN83))
),0),"")</f>
        <v/>
      </c>
      <c r="HX83" t="str">
        <f ca="1">IFERROR(IF(N(ISNUMBER(HX$2)*$AN83)&gt;0,MIN($D$6,
SUMPRODUCT(N(OFFSET(AlleInstrumente!$C$1,HX$3,0,HX$4,1)=$AN83))
),0),"")</f>
        <v/>
      </c>
      <c r="HY83" t="str">
        <f ca="1">IFERROR(IF(N(ISNUMBER(HY$2)*$AN83)&gt;0,MIN($D$6,
SUMPRODUCT(N(OFFSET(AlleInstrumente!$C$1,HY$3,0,HY$4,1)=$AN83))
),0),"")</f>
        <v/>
      </c>
      <c r="HZ83" t="str">
        <f ca="1">IFERROR(IF(N(ISNUMBER(HZ$2)*$AN83)&gt;0,MIN($D$6,
SUMPRODUCT(N(OFFSET(AlleInstrumente!$C$1,HZ$3,0,HZ$4,1)=$AN83))
),0),"")</f>
        <v/>
      </c>
      <c r="IA83" t="str">
        <f ca="1">IFERROR(IF(N(ISNUMBER(IA$2)*$AN83)&gt;0,MIN($D$6,
SUMPRODUCT(N(OFFSET(AlleInstrumente!$C$1,IA$3,0,IA$4,1)=$AN83))
),0),"")</f>
        <v/>
      </c>
      <c r="IB83" t="str">
        <f ca="1">IFERROR(IF(N(ISNUMBER(IB$2)*$AN83)&gt;0,MIN($D$6,
SUMPRODUCT(N(OFFSET(AlleInstrumente!$C$1,IB$3,0,IB$4,1)=$AN83))
),0),"")</f>
        <v/>
      </c>
      <c r="IC83" t="str">
        <f ca="1">IFERROR(IF(N(ISNUMBER(IC$2)*$AN83)&gt;0,MIN($D$6,
SUMPRODUCT(N(OFFSET(AlleInstrumente!$C$1,IC$3,0,IC$4,1)=$AN83))
),0),"")</f>
        <v/>
      </c>
      <c r="ID83" t="str">
        <f ca="1">IFERROR(IF(N(ISNUMBER(ID$2)*$AN83)&gt;0,MIN($D$6,
SUMPRODUCT(N(OFFSET(AlleInstrumente!$C$1,ID$3,0,ID$4,1)=$AN83))
),0),"")</f>
        <v/>
      </c>
      <c r="IE83" t="str">
        <f ca="1">IFERROR(IF(N(ISNUMBER(IE$2)*$AN83)&gt;0,MIN($D$6,
SUMPRODUCT(N(OFFSET(AlleInstrumente!$C$1,IE$3,0,IE$4,1)=$AN83))
),0),"")</f>
        <v/>
      </c>
      <c r="IF83" t="str">
        <f ca="1">IFERROR(IF(N(ISNUMBER(IF$2)*$AN83)&gt;0,MIN($D$6,
SUMPRODUCT(N(OFFSET(AlleInstrumente!$C$1,IF$3,0,IF$4,1)=$AN83))
),0),"")</f>
        <v/>
      </c>
      <c r="IG83" t="str">
        <f ca="1">IFERROR(IF(N(ISNUMBER(IG$2)*$AN83)&gt;0,MIN($D$6,
SUMPRODUCT(N(OFFSET(AlleInstrumente!$C$1,IG$3,0,IG$4,1)=$AN83))
),0),"")</f>
        <v/>
      </c>
      <c r="IH83" t="str">
        <f ca="1">IFERROR(IF(N(ISNUMBER(IH$2)*$AN83)&gt;0,MIN($D$6,
SUMPRODUCT(N(OFFSET(AlleInstrumente!$C$1,IH$3,0,IH$4,1)=$AN83))
),0),"")</f>
        <v/>
      </c>
      <c r="II83" t="str">
        <f ca="1">IFERROR(IF(N(ISNUMBER(II$2)*$AN83)&gt;0,MIN($D$6,
SUMPRODUCT(N(OFFSET(AlleInstrumente!$C$1,II$3,0,II$4,1)=$AN83))
),0),"")</f>
        <v/>
      </c>
      <c r="IJ83" t="str">
        <f ca="1">IFERROR(IF(N(ISNUMBER(IJ$2)*$AN83)&gt;0,MIN($D$6,
SUMPRODUCT(N(OFFSET(AlleInstrumente!$C$1,IJ$3,0,IJ$4,1)=$AN83))
),0),"")</f>
        <v/>
      </c>
      <c r="IK83" t="str">
        <f ca="1">IFERROR(IF(N(ISNUMBER(IK$2)*$AN83)&gt;0,MIN($D$6,
SUMPRODUCT(N(OFFSET(AlleInstrumente!$C$1,IK$3,0,IK$4,1)=$AN83))
),0),"")</f>
        <v/>
      </c>
      <c r="IL83" t="str">
        <f ca="1">IFERROR(IF(N(ISNUMBER(IL$2)*$AN83)&gt;0,MIN($D$6,
SUMPRODUCT(N(OFFSET(AlleInstrumente!$C$1,IL$3,0,IL$4,1)=$AN83))
),0),"")</f>
        <v/>
      </c>
      <c r="IM83" t="str">
        <f ca="1">IFERROR(IF(N(ISNUMBER(IM$2)*$AN83)&gt;0,MIN($D$6,
SUMPRODUCT(N(OFFSET(AlleInstrumente!$C$1,IM$3,0,IM$4,1)=$AN83))
),0),"")</f>
        <v/>
      </c>
      <c r="IN83" t="str">
        <f ca="1">IFERROR(IF(N(ISNUMBER(IN$2)*$AN83)&gt;0,MIN($D$6,
SUMPRODUCT(N(OFFSET(AlleInstrumente!$C$1,IN$3,0,IN$4,1)=$AN83))
),0),"")</f>
        <v/>
      </c>
      <c r="IO83" t="str">
        <f ca="1">IFERROR(IF(N(ISNUMBER(IO$2)*$AN83)&gt;0,MIN($D$6,
SUMPRODUCT(N(OFFSET(AlleInstrumente!$C$1,IO$3,0,IO$4,1)=$AN83))
),0),"")</f>
        <v/>
      </c>
      <c r="IP83" t="str">
        <f ca="1">IFERROR(IF(N(ISNUMBER(IP$2)*$AN83)&gt;0,MIN($D$6,
SUMPRODUCT(N(OFFSET(AlleInstrumente!$C$1,IP$3,0,IP$4,1)=$AN83))
),0),"")</f>
        <v/>
      </c>
      <c r="IQ83" t="str">
        <f ca="1">IFERROR(IF(N(ISNUMBER(IQ$2)*$AN83)&gt;0,MIN($D$6,
SUMPRODUCT(N(OFFSET(AlleInstrumente!$C$1,IQ$3,0,IQ$4,1)=$AN83))
),0),"")</f>
        <v/>
      </c>
      <c r="IR83" t="str">
        <f ca="1">IFERROR(IF(N(ISNUMBER(IR$2)*$AN83)&gt;0,MIN($D$6,
SUMPRODUCT(N(OFFSET(AlleInstrumente!$C$1,IR$3,0,IR$4,1)=$AN83))
),0),"")</f>
        <v/>
      </c>
      <c r="IS83" t="str">
        <f ca="1">IFERROR(IF(N(ISNUMBER(IS$2)*$AN83)&gt;0,MIN($D$6,
SUMPRODUCT(N(OFFSET(AlleInstrumente!$C$1,IS$3,0,IS$4,1)=$AN83))
),0),"")</f>
        <v/>
      </c>
      <c r="IT83" t="str">
        <f ca="1">IFERROR(IF(N(ISNUMBER(IT$2)*$AN83)&gt;0,MIN($D$6,
SUMPRODUCT(N(OFFSET(AlleInstrumente!$C$1,IT$3,0,IT$4,1)=$AN83))
),0),"")</f>
        <v/>
      </c>
      <c r="IU83" t="str">
        <f ca="1">IFERROR(IF(N(ISNUMBER(IU$2)*$AN83)&gt;0,MIN($D$6,
SUMPRODUCT(N(OFFSET(AlleInstrumente!$C$1,IU$3,0,IU$4,1)=$AN83))
),0),"")</f>
        <v/>
      </c>
      <c r="IV83" t="str">
        <f ca="1">IFERROR(IF(N(ISNUMBER(IV$2)*$AN83)&gt;0,MIN($D$6,
SUMPRODUCT(N(OFFSET(AlleInstrumente!$C$1,IV$3,0,IV$4,1)=$AN83))
),0),"")</f>
        <v/>
      </c>
      <c r="IW83" t="str">
        <f ca="1">IFERROR(IF(N(ISNUMBER(IW$2)*$AN83)&gt;0,MIN($D$6,
SUMPRODUCT(N(OFFSET(AlleInstrumente!$C$1,IW$3,0,IW$4,1)=$AN83))
),0),"")</f>
        <v/>
      </c>
      <c r="IX83" t="str">
        <f ca="1">IFERROR(IF(N(ISNUMBER(IX$2)*$AN83)&gt;0,MIN($D$6,
SUMPRODUCT(N(OFFSET(AlleInstrumente!$C$1,IX$3,0,IX$4,1)=$AN83))
),0),"")</f>
        <v/>
      </c>
      <c r="IY83" t="str">
        <f ca="1">IFERROR(IF(N(ISNUMBER(IY$2)*$AN83)&gt;0,MIN($D$6,
SUMPRODUCT(N(OFFSET(AlleInstrumente!$C$1,IY$3,0,IY$4,1)=$AN83))
),0),"")</f>
        <v/>
      </c>
      <c r="IZ83" t="str">
        <f ca="1">IFERROR(IF(N(ISNUMBER(IZ$2)*$AN83)&gt;0,MIN($D$6,
SUMPRODUCT(N(OFFSET(AlleInstrumente!$C$1,IZ$3,0,IZ$4,1)=$AN83))
),0),"")</f>
        <v/>
      </c>
      <c r="JA83" t="str">
        <f ca="1">IFERROR(IF(N(ISNUMBER(JA$2)*$AN83)&gt;0,MIN($D$6,
SUMPRODUCT(N(OFFSET(AlleInstrumente!$C$1,JA$3,0,JA$4,1)=$AN83))
),0),"")</f>
        <v/>
      </c>
      <c r="JB83" t="str">
        <f ca="1">IFERROR(IF(N(ISNUMBER(JB$2)*$AN83)&gt;0,MIN($D$6,
SUMPRODUCT(N(OFFSET(AlleInstrumente!$C$1,JB$3,0,JB$4,1)=$AN83))
),0),"")</f>
        <v/>
      </c>
      <c r="JC83" t="str">
        <f ca="1">IFERROR(IF(N(ISNUMBER(JC$2)*$AN83)&gt;0,MIN($D$6,
SUMPRODUCT(N(OFFSET(AlleInstrumente!$C$1,JC$3,0,JC$4,1)=$AN83))
),0),"")</f>
        <v/>
      </c>
      <c r="JD83" t="str">
        <f ca="1">IFERROR(IF(N(ISNUMBER(JD$2)*$AN83)&gt;0,MIN($D$6,
SUMPRODUCT(N(OFFSET(AlleInstrumente!$C$1,JD$3,0,JD$4,1)=$AN83))
),0),"")</f>
        <v/>
      </c>
      <c r="JE83" t="str">
        <f ca="1">IFERROR(IF(N(ISNUMBER(JE$2)*$AN83)&gt;0,MIN($D$6,
SUMPRODUCT(N(OFFSET(AlleInstrumente!$C$1,JE$3,0,JE$4,1)=$AN83))
),0),"")</f>
        <v/>
      </c>
      <c r="JF83" t="str">
        <f ca="1">IFERROR(IF(N(ISNUMBER(JF$2)*$AN83)&gt;0,MIN($D$6,
SUMPRODUCT(N(OFFSET(AlleInstrumente!$C$1,JF$3,0,JF$4,1)=$AN83))
),0),"")</f>
        <v/>
      </c>
      <c r="JG83" t="str">
        <f ca="1">IFERROR(IF(N(ISNUMBER(JG$2)*$AN83)&gt;0,MIN($D$6,
SUMPRODUCT(N(OFFSET(AlleInstrumente!$C$1,JG$3,0,JG$4,1)=$AN83))
),0),"")</f>
        <v/>
      </c>
      <c r="JH83" t="str">
        <f ca="1">IFERROR(IF(N(ISNUMBER(JH$2)*$AN83)&gt;0,MIN($D$6,
SUMPRODUCT(N(OFFSET(AlleInstrumente!$C$1,JH$3,0,JH$4,1)=$AN83))
),0),"")</f>
        <v/>
      </c>
      <c r="JI83" t="str">
        <f ca="1">IFERROR(IF(N(ISNUMBER(JI$2)*$AN83)&gt;0,MIN($D$6,
SUMPRODUCT(N(OFFSET(AlleInstrumente!$C$1,JI$3,0,JI$4,1)=$AN83))
),0),"")</f>
        <v/>
      </c>
      <c r="JJ83" t="str">
        <f ca="1">IFERROR(IF(N(ISNUMBER(JJ$2)*$AN83)&gt;0,MIN($D$6,
SUMPRODUCT(N(OFFSET(AlleInstrumente!$C$1,JJ$3,0,JJ$4,1)=$AN83))
),0),"")</f>
        <v/>
      </c>
      <c r="JK83" t="str">
        <f ca="1">IFERROR(IF(N(ISNUMBER(JK$2)*$AN83)&gt;0,MIN($D$6,
SUMPRODUCT(N(OFFSET(AlleInstrumente!$C$1,JK$3,0,JK$4,1)=$AN83))
),0),"")</f>
        <v/>
      </c>
      <c r="JL83" t="str">
        <f ca="1">IFERROR(IF(N(ISNUMBER(JL$2)*$AN83)&gt;0,MIN($D$6,
SUMPRODUCT(N(OFFSET(AlleInstrumente!$C$1,JL$3,0,JL$4,1)=$AN83))
),0),"")</f>
        <v/>
      </c>
      <c r="JM83" t="str">
        <f ca="1">IFERROR(IF(N(ISNUMBER(JM$2)*$AN83)&gt;0,MIN($D$6,
SUMPRODUCT(N(OFFSET(AlleInstrumente!$C$1,JM$3,0,JM$4,1)=$AN83))
),0),"")</f>
        <v/>
      </c>
      <c r="JN83" t="str">
        <f ca="1">IFERROR(IF(N(ISNUMBER(JN$2)*$AN83)&gt;0,MIN($D$6,
SUMPRODUCT(N(OFFSET(AlleInstrumente!$C$1,JN$3,0,JN$4,1)=$AN83))
),0),"")</f>
        <v/>
      </c>
      <c r="JO83" t="str">
        <f ca="1">IFERROR(IF(N(ISNUMBER(JO$2)*$AN83)&gt;0,MIN($D$6,
SUMPRODUCT(N(OFFSET(AlleInstrumente!$C$1,JO$3,0,JO$4,1)=$AN83))
),0),"")</f>
        <v/>
      </c>
      <c r="JP83" t="str">
        <f ca="1">IFERROR(IF(N(ISNUMBER(JP$2)*$AN83)&gt;0,MIN($D$6,
SUMPRODUCT(N(OFFSET(AlleInstrumente!$C$1,JP$3,0,JP$4,1)=$AN83))
),0),"")</f>
        <v/>
      </c>
      <c r="JQ83" t="str">
        <f ca="1">IFERROR(IF(N(ISNUMBER(JQ$2)*$AN83)&gt;0,MIN($D$6,
SUMPRODUCT(N(OFFSET(AlleInstrumente!$C$1,JQ$3,0,JQ$4,1)=$AN83))
),0),"")</f>
        <v/>
      </c>
      <c r="JR83" t="str">
        <f ca="1">IFERROR(IF(N(ISNUMBER(JR$2)*$AN83)&gt;0,MIN($D$6,
SUMPRODUCT(N(OFFSET(AlleInstrumente!$C$1,JR$3,0,JR$4,1)=$AN83))
),0),"")</f>
        <v/>
      </c>
      <c r="JS83" t="str">
        <f ca="1">IFERROR(IF(N(ISNUMBER(JS$2)*$AN83)&gt;0,MIN($D$6,
SUMPRODUCT(N(OFFSET(AlleInstrumente!$C$1,JS$3,0,JS$4,1)=$AN83))
),0),"")</f>
        <v/>
      </c>
      <c r="JT83" t="str">
        <f ca="1">IFERROR(IF(N(ISNUMBER(JT$2)*$AN83)&gt;0,MIN($D$6,
SUMPRODUCT(N(OFFSET(AlleInstrumente!$C$1,JT$3,0,JT$4,1)=$AN83))
),0),"")</f>
        <v/>
      </c>
      <c r="JU83" t="str">
        <f ca="1">IFERROR(IF(N(ISNUMBER(JU$2)*$AN83)&gt;0,MIN($D$6,
SUMPRODUCT(N(OFFSET(AlleInstrumente!$C$1,JU$3,0,JU$4,1)=$AN83))
),0),"")</f>
        <v/>
      </c>
      <c r="JV83" t="str">
        <f ca="1">IFERROR(IF(N(ISNUMBER(JV$2)*$AN83)&gt;0,MIN($D$6,
SUMPRODUCT(N(OFFSET(AlleInstrumente!$C$1,JV$3,0,JV$4,1)=$AN83))
),0),"")</f>
        <v/>
      </c>
      <c r="JW83" t="str">
        <f ca="1">IFERROR(IF(N(ISNUMBER(JW$2)*$AN83)&gt;0,MIN($D$6,
SUMPRODUCT(N(OFFSET(AlleInstrumente!$C$1,JW$3,0,JW$4,1)=$AN83))
),0),"")</f>
        <v/>
      </c>
      <c r="JX83" t="str">
        <f ca="1">IFERROR(IF(N(ISNUMBER(JX$2)*$AN83)&gt;0,MIN($D$6,
SUMPRODUCT(N(OFFSET(AlleInstrumente!$C$1,JX$3,0,JX$4,1)=$AN83))
),0),"")</f>
        <v/>
      </c>
      <c r="JY83" t="str">
        <f ca="1">IFERROR(IF(N(ISNUMBER(JY$2)*$AN83)&gt;0,MIN($D$6,
SUMPRODUCT(N(OFFSET(AlleInstrumente!$C$1,JY$3,0,JY$4,1)=$AN83))
),0),"")</f>
        <v/>
      </c>
      <c r="JZ83" t="str">
        <f ca="1">IFERROR(IF(N(ISNUMBER(JZ$2)*$AN83)&gt;0,MIN($D$6,
SUMPRODUCT(N(OFFSET(AlleInstrumente!$C$1,JZ$3,0,JZ$4,1)=$AN83))
),0),"")</f>
        <v/>
      </c>
      <c r="KA83" t="str">
        <f ca="1">IFERROR(IF(N(ISNUMBER(KA$2)*$AN83)&gt;0,MIN($D$6,
SUMPRODUCT(N(OFFSET(AlleInstrumente!$C$1,KA$3,0,KA$4,1)=$AN83))
),0),"")</f>
        <v/>
      </c>
      <c r="KB83" t="str">
        <f ca="1">IFERROR(IF(N(ISNUMBER(KB$2)*$AN83)&gt;0,MIN($D$6,
SUMPRODUCT(N(OFFSET(AlleInstrumente!$C$1,KB$3,0,KB$4,1)=$AN83))
),0),"")</f>
        <v/>
      </c>
      <c r="KC83" t="str">
        <f ca="1">IFERROR(IF(N(ISNUMBER(KC$2)*$AN83)&gt;0,MIN($D$6,
SUMPRODUCT(N(OFFSET(AlleInstrumente!$C$1,KC$3,0,KC$4,1)=$AN83))
),0),"")</f>
        <v/>
      </c>
      <c r="KD83" t="str">
        <f ca="1">IFERROR(IF(N(ISNUMBER(KD$2)*$AN83)&gt;0,MIN($D$6,
SUMPRODUCT(N(OFFSET(AlleInstrumente!$C$1,KD$3,0,KD$4,1)=$AN83))
),0),"")</f>
        <v/>
      </c>
      <c r="KE83" t="str">
        <f ca="1">IFERROR(IF(N(ISNUMBER(KE$2)*$AN83)&gt;0,MIN($D$6,
SUMPRODUCT(N(OFFSET(AlleInstrumente!$C$1,KE$3,0,KE$4,1)=$AN83))
),0),"")</f>
        <v/>
      </c>
      <c r="KF83" t="str">
        <f ca="1">IFERROR(IF(N(ISNUMBER(KF$2)*$AN83)&gt;0,MIN($D$6,
SUMPRODUCT(N(OFFSET(AlleInstrumente!$C$1,KF$3,0,KF$4,1)=$AN83))
),0),"")</f>
        <v/>
      </c>
      <c r="KG83" t="str">
        <f ca="1">IFERROR(IF(N(ISNUMBER(KG$2)*$AN83)&gt;0,MIN($D$6,
SUMPRODUCT(N(OFFSET(AlleInstrumente!$C$1,KG$3,0,KG$4,1)=$AN83))
),0),"")</f>
        <v/>
      </c>
      <c r="KH83" t="str">
        <f ca="1">IFERROR(IF(N(ISNUMBER(KH$2)*$AN83)&gt;0,MIN($D$6,
SUMPRODUCT(N(OFFSET(AlleInstrumente!$C$1,KH$3,0,KH$4,1)=$AN83))
),0),"")</f>
        <v/>
      </c>
      <c r="KI83" t="str">
        <f ca="1">IFERROR(IF(N(ISNUMBER(KI$2)*$AN83)&gt;0,MIN($D$6,
SUMPRODUCT(N(OFFSET(AlleInstrumente!$C$1,KI$3,0,KI$4,1)=$AN83))
),0),"")</f>
        <v/>
      </c>
      <c r="KJ83" t="str">
        <f ca="1">IFERROR(IF(N(ISNUMBER(KJ$2)*$AN83)&gt;0,MIN($D$6,
SUMPRODUCT(N(OFFSET(AlleInstrumente!$C$1,KJ$3,0,KJ$4,1)=$AN83))
),0),"")</f>
        <v/>
      </c>
      <c r="KK83" t="str">
        <f ca="1">IFERROR(IF(N(ISNUMBER(KK$2)*$AN83)&gt;0,MIN($D$6,
SUMPRODUCT(N(OFFSET(AlleInstrumente!$C$1,KK$3,0,KK$4,1)=$AN83))
),0),"")</f>
        <v/>
      </c>
      <c r="KL83" t="str">
        <f ca="1">IFERROR(IF(N(ISNUMBER(KL$2)*$AN83)&gt;0,MIN($D$6,
SUMPRODUCT(N(OFFSET(AlleInstrumente!$C$1,KL$3,0,KL$4,1)=$AN83))
),0),"")</f>
        <v/>
      </c>
      <c r="KM83" t="str">
        <f ca="1">IFERROR(IF(N(ISNUMBER(KM$2)*$AN83)&gt;0,MIN($D$6,
SUMPRODUCT(N(OFFSET(AlleInstrumente!$C$1,KM$3,0,KM$4,1)=$AN83))
),0),"")</f>
        <v/>
      </c>
      <c r="KN83" t="str">
        <f ca="1">IFERROR(IF(N(ISNUMBER(KN$2)*$AN83)&gt;0,MIN($D$6,
SUMPRODUCT(N(OFFSET(AlleInstrumente!$C$1,KN$3,0,KN$4,1)=$AN83))
),0),"")</f>
        <v/>
      </c>
      <c r="KO83" t="str">
        <f ca="1">IFERROR(IF(N(ISNUMBER(KO$2)*$AN83)&gt;0,MIN($D$6,
SUMPRODUCT(N(OFFSET(AlleInstrumente!$C$1,KO$3,0,KO$4,1)=$AN83))
),0),"")</f>
        <v/>
      </c>
      <c r="KP83" t="str">
        <f ca="1">IFERROR(IF(N(ISNUMBER(KP$2)*$AN83)&gt;0,MIN($D$6,
SUMPRODUCT(N(OFFSET(AlleInstrumente!$C$1,KP$3,0,KP$4,1)=$AN83))
),0),"")</f>
        <v/>
      </c>
      <c r="KQ83" t="str">
        <f ca="1">IFERROR(IF(N(ISNUMBER(KQ$2)*$AN83)&gt;0,MIN($D$6,
SUMPRODUCT(N(OFFSET(AlleInstrumente!$C$1,KQ$3,0,KQ$4,1)=$AN83))
),0),"")</f>
        <v/>
      </c>
      <c r="KR83" t="str">
        <f ca="1">IFERROR(IF(N(ISNUMBER(KR$2)*$AN83)&gt;0,MIN($D$6,
SUMPRODUCT(N(OFFSET(AlleInstrumente!$C$1,KR$3,0,KR$4,1)=$AN83))
),0),"")</f>
        <v/>
      </c>
      <c r="KS83" t="str">
        <f ca="1">IFERROR(IF(N(ISNUMBER(KS$2)*$AN83)&gt;0,MIN($D$6,
SUMPRODUCT(N(OFFSET(AlleInstrumente!$C$1,KS$3,0,KS$4,1)=$AN83))
),0),"")</f>
        <v/>
      </c>
      <c r="KT83" t="str">
        <f ca="1">IFERROR(IF(N(ISNUMBER(KT$2)*$AN83)&gt;0,MIN($D$6,
SUMPRODUCT(N(OFFSET(AlleInstrumente!$C$1,KT$3,0,KT$4,1)=$AN83))
),0),"")</f>
        <v/>
      </c>
      <c r="KU83" t="str">
        <f ca="1">IFERROR(IF(N(ISNUMBER(KU$2)*$AN83)&gt;0,MIN($D$6,
SUMPRODUCT(N(OFFSET(AlleInstrumente!$C$1,KU$3,0,KU$4,1)=$AN83))
),0),"")</f>
        <v/>
      </c>
      <c r="KV83" t="str">
        <f ca="1">IFERROR(IF(N(ISNUMBER(KV$2)*$AN83)&gt;0,MIN($D$6,
SUMPRODUCT(N(OFFSET(AlleInstrumente!$C$1,KV$3,0,KV$4,1)=$AN83))
),0),"")</f>
        <v/>
      </c>
      <c r="KW83" t="str">
        <f ca="1">IFERROR(IF(N(ISNUMBER(KW$2)*$AN83)&gt;0,MIN($D$6,
SUMPRODUCT(N(OFFSET(AlleInstrumente!$C$1,KW$3,0,KW$4,1)=$AN83))
),0),"")</f>
        <v/>
      </c>
      <c r="KX83" t="str">
        <f ca="1">IFERROR(IF(N(ISNUMBER(KX$2)*$AN83)&gt;0,MIN($D$6,
SUMPRODUCT(N(OFFSET(AlleInstrumente!$C$1,KX$3,0,KX$4,1)=$AN83))
),0),"")</f>
        <v/>
      </c>
      <c r="KY83" t="str">
        <f ca="1">IFERROR(IF(N(ISNUMBER(KY$2)*$AN83)&gt;0,MIN($D$6,
SUMPRODUCT(N(OFFSET(AlleInstrumente!$C$1,KY$3,0,KY$4,1)=$AN83))
),0),"")</f>
        <v/>
      </c>
      <c r="KZ83" t="str">
        <f ca="1">IFERROR(IF(N(ISNUMBER(KZ$2)*$AN83)&gt;0,MIN($D$6,
SUMPRODUCT(N(OFFSET(AlleInstrumente!$C$1,KZ$3,0,KZ$4,1)=$AN83))
),0),"")</f>
        <v/>
      </c>
      <c r="LA83" t="str">
        <f ca="1">IFERROR(IF(N(ISNUMBER(LA$2)*$AN83)&gt;0,MIN($D$6,
SUMPRODUCT(N(OFFSET(AlleInstrumente!$C$1,LA$3,0,LA$4,1)=$AN83))
),0),"")</f>
        <v/>
      </c>
      <c r="LB83" t="str">
        <f ca="1">IFERROR(IF(N(ISNUMBER(LB$2)*$AN83)&gt;0,MIN($D$6,
SUMPRODUCT(N(OFFSET(AlleInstrumente!$C$1,LB$3,0,LB$4,1)=$AN83))
),0),"")</f>
        <v/>
      </c>
      <c r="LC83" t="str">
        <f ca="1">IFERROR(IF(N(ISNUMBER(LC$2)*$AN83)&gt;0,MIN($D$6,
SUMPRODUCT(N(OFFSET(AlleInstrumente!$C$1,LC$3,0,LC$4,1)=$AN83))
),0),"")</f>
        <v/>
      </c>
      <c r="LD83" t="str">
        <f ca="1">IFERROR(IF(N(ISNUMBER(LD$2)*$AN83)&gt;0,MIN($D$6,
SUMPRODUCT(N(OFFSET(AlleInstrumente!$C$1,LD$3,0,LD$4,1)=$AN83))
),0),"")</f>
        <v/>
      </c>
      <c r="LE83" t="str">
        <f ca="1">IFERROR(IF(N(ISNUMBER(LE$2)*$AN83)&gt;0,MIN($D$6,
SUMPRODUCT(N(OFFSET(AlleInstrumente!$C$1,LE$3,0,LE$4,1)=$AN83))
),0),"")</f>
        <v/>
      </c>
      <c r="LF83" t="str">
        <f ca="1">IFERROR(IF(N(ISNUMBER(LF$2)*$AN83)&gt;0,MIN($D$6,
SUMPRODUCT(N(OFFSET(AlleInstrumente!$C$1,LF$3,0,LF$4,1)=$AN83))
),0),"")</f>
        <v/>
      </c>
      <c r="LG83" t="str">
        <f ca="1">IFERROR(IF(N(ISNUMBER(LG$2)*$AN83)&gt;0,MIN($D$6,
SUMPRODUCT(N(OFFSET(AlleInstrumente!$C$1,LG$3,0,LG$4,1)=$AN83))
),0),"")</f>
        <v/>
      </c>
      <c r="LH83" t="str">
        <f ca="1">IFERROR(IF(N(ISNUMBER(LH$2)*$AN83)&gt;0,MIN($D$6,
SUMPRODUCT(N(OFFSET(AlleInstrumente!$C$1,LH$3,0,LH$4,1)=$AN83))
),0),"")</f>
        <v/>
      </c>
      <c r="LI83" t="str">
        <f ca="1">IFERROR(IF(N(ISNUMBER(LI$2)*$AN83)&gt;0,MIN($D$6,
SUMPRODUCT(N(OFFSET(AlleInstrumente!$C$1,LI$3,0,LI$4,1)=$AN83))
),0),"")</f>
        <v/>
      </c>
      <c r="LJ83" t="str">
        <f ca="1">IFERROR(IF(N(ISNUMBER(LJ$2)*$AN83)&gt;0,MIN($D$6,
SUMPRODUCT(N(OFFSET(AlleInstrumente!$C$1,LJ$3,0,LJ$4,1)=$AN83))
),0),"")</f>
        <v/>
      </c>
      <c r="LK83" t="str">
        <f ca="1">IFERROR(IF(N(ISNUMBER(LK$2)*$AN83)&gt;0,MIN($D$6,
SUMPRODUCT(N(OFFSET(AlleInstrumente!$C$1,LK$3,0,LK$4,1)=$AN83))
),0),"")</f>
        <v/>
      </c>
      <c r="LL83" t="str">
        <f ca="1">IFERROR(IF(N(ISNUMBER(LL$2)*$AN83)&gt;0,MIN($D$6,
SUMPRODUCT(N(OFFSET(AlleInstrumente!$C$1,LL$3,0,LL$4,1)=$AN83))
),0),"")</f>
        <v/>
      </c>
      <c r="LM83" t="str">
        <f ca="1">IFERROR(IF(N(ISNUMBER(LM$2)*$AN83)&gt;0,MIN($D$6,
SUMPRODUCT(N(OFFSET(AlleInstrumente!$C$1,LM$3,0,LM$4,1)=$AN83))
),0),"")</f>
        <v/>
      </c>
      <c r="LN83" t="str">
        <f ca="1">IFERROR(IF(N(ISNUMBER(LN$2)*$AN83)&gt;0,MIN($D$6,
SUMPRODUCT(N(OFFSET(AlleInstrumente!$C$1,LN$3,0,LN$4,1)=$AN83))
),0),"")</f>
        <v/>
      </c>
      <c r="LO83" t="str">
        <f ca="1">IFERROR(IF(N(ISNUMBER(LO$2)*$AN83)&gt;0,MIN($D$6,
SUMPRODUCT(N(OFFSET(AlleInstrumente!$C$1,LO$3,0,LO$4,1)=$AN83))
),0),"")</f>
        <v/>
      </c>
      <c r="LP83" t="str">
        <f ca="1">IFERROR(IF(N(ISNUMBER(LP$2)*$AN83)&gt;0,MIN($D$6,
SUMPRODUCT(N(OFFSET(AlleInstrumente!$C$1,LP$3,0,LP$4,1)=$AN83))
),0),"")</f>
        <v/>
      </c>
      <c r="LQ83" t="str">
        <f ca="1">IFERROR(IF(N(ISNUMBER(LQ$2)*$AN83)&gt;0,MIN($D$6,
SUMPRODUCT(N(OFFSET(AlleInstrumente!$C$1,LQ$3,0,LQ$4,1)=$AN83))
),0),"")</f>
        <v/>
      </c>
      <c r="LR83" t="str">
        <f ca="1">IFERROR(IF(N(ISNUMBER(LR$2)*$AN83)&gt;0,MIN($D$6,
SUMPRODUCT(N(OFFSET(AlleInstrumente!$C$1,LR$3,0,LR$4,1)=$AN83))
),0),"")</f>
        <v/>
      </c>
      <c r="LS83" t="str">
        <f ca="1">IFERROR(IF(N(ISNUMBER(LS$2)*$AN83)&gt;0,MIN($D$6,
SUMPRODUCT(N(OFFSET(AlleInstrumente!$C$1,LS$3,0,LS$4,1)=$AN83))
),0),"")</f>
        <v/>
      </c>
      <c r="LT83" t="str">
        <f ca="1">IFERROR(IF(N(ISNUMBER(LT$2)*$AN83)&gt;0,MIN($D$6,
SUMPRODUCT(N(OFFSET(AlleInstrumente!$C$1,LT$3,0,LT$4,1)=$AN83))
),0),"")</f>
        <v/>
      </c>
      <c r="LU83" t="str">
        <f ca="1">IFERROR(IF(N(ISNUMBER(LU$2)*$AN83)&gt;0,MIN($D$6,
SUMPRODUCT(N(OFFSET(AlleInstrumente!$C$1,LU$3,0,LU$4,1)=$AN83))
),0),"")</f>
        <v/>
      </c>
      <c r="LV83" t="str">
        <f ca="1">IFERROR(IF(N(ISNUMBER(LV$2)*$AN83)&gt;0,MIN($D$6,
SUMPRODUCT(N(OFFSET(AlleInstrumente!$C$1,LV$3,0,LV$4,1)=$AN83))
),0),"")</f>
        <v/>
      </c>
      <c r="LW83" t="str">
        <f ca="1">IFERROR(IF(N(ISNUMBER(LW$2)*$AN83)&gt;0,MIN($D$6,
SUMPRODUCT(N(OFFSET(AlleInstrumente!$C$1,LW$3,0,LW$4,1)=$AN83))
),0),"")</f>
        <v/>
      </c>
      <c r="LX83" t="str">
        <f ca="1">IFERROR(IF(N(ISNUMBER(LX$2)*$AN83)&gt;0,MIN($D$6,
SUMPRODUCT(N(OFFSET(AlleInstrumente!$C$1,LX$3,0,LX$4,1)=$AN83))
),0),"")</f>
        <v/>
      </c>
      <c r="LY83" t="str">
        <f ca="1">IFERROR(IF(N(ISNUMBER(LY$2)*$AN83)&gt;0,MIN($D$6,
SUMPRODUCT(N(OFFSET(AlleInstrumente!$C$1,LY$3,0,LY$4,1)=$AN83))
),0),"")</f>
        <v/>
      </c>
      <c r="LZ83" t="str">
        <f ca="1">IFERROR(IF(N(ISNUMBER(LZ$2)*$AN83)&gt;0,MIN($D$6,
SUMPRODUCT(N(OFFSET(AlleInstrumente!$C$1,LZ$3,0,LZ$4,1)=$AN83))
),0),"")</f>
        <v/>
      </c>
      <c r="MA83" t="str">
        <f ca="1">IFERROR(IF(N(ISNUMBER(MA$2)*$AN83)&gt;0,MIN($D$6,
SUMPRODUCT(N(OFFSET(AlleInstrumente!$C$1,MA$3,0,MA$4,1)=$AN83))
),0),"")</f>
        <v/>
      </c>
      <c r="MB83" t="str">
        <f ca="1">IFERROR(IF(N(ISNUMBER(MB$2)*$AN83)&gt;0,MIN($D$6,
SUMPRODUCT(N(OFFSET(AlleInstrumente!$C$1,MB$3,0,MB$4,1)=$AN83))
),0),"")</f>
        <v/>
      </c>
      <c r="MC83" t="str">
        <f ca="1">IFERROR(IF(N(ISNUMBER(MC$2)*$AN83)&gt;0,MIN($D$6,
SUMPRODUCT(N(OFFSET(AlleInstrumente!$C$1,MC$3,0,MC$4,1)=$AN83))
),0),"")</f>
        <v/>
      </c>
      <c r="MD83" t="str">
        <f ca="1">IFERROR(IF(N(ISNUMBER(MD$2)*$AN83)&gt;0,MIN($D$6,
SUMPRODUCT(N(OFFSET(AlleInstrumente!$C$1,MD$3,0,MD$4,1)=$AN83))
),0),"")</f>
        <v/>
      </c>
      <c r="ME83" t="str">
        <f ca="1">IFERROR(IF(N(ISNUMBER(ME$2)*$AN83)&gt;0,MIN($D$6,
SUMPRODUCT(N(OFFSET(AlleInstrumente!$C$1,ME$3,0,ME$4,1)=$AN83))
),0),"")</f>
        <v/>
      </c>
      <c r="MF83" t="str">
        <f ca="1">IFERROR(IF(N(ISNUMBER(MF$2)*$AN83)&gt;0,MIN($D$6,
SUMPRODUCT(N(OFFSET(AlleInstrumente!$C$1,MF$3,0,MF$4,1)=$AN83))
),0),"")</f>
        <v/>
      </c>
    </row>
    <row r="84" spans="7:344" x14ac:dyDescent="0.25">
      <c r="G84" t="str">
        <f t="shared" ca="1" si="60"/>
        <v/>
      </c>
      <c r="H84" t="str">
        <f t="shared" ca="1" si="80"/>
        <v/>
      </c>
      <c r="I84" t="str">
        <f t="shared" ca="1" si="61"/>
        <v/>
      </c>
      <c r="J84" t="str">
        <f t="shared" ca="1" si="62"/>
        <v/>
      </c>
      <c r="K84" t="str">
        <f t="shared" ca="1" si="63"/>
        <v/>
      </c>
      <c r="L84" t="str">
        <f t="array" aca="1" ref="L84" ca="1">IF(ISNUMBER(L83),IF(ISNUMBER($K83),$L83,IF($L83&gt;$L$2,MAX(IF(OFFSET($S$6,0,0,_Instrument_count,1)&lt;$L83,OFFSET($S$6,0,0,_Instrument_count,1),$L$2)),"")),"")</f>
        <v/>
      </c>
      <c r="N84" t="str">
        <f t="shared" ca="1" si="81"/>
        <v/>
      </c>
      <c r="P84" s="40" t="str">
        <f t="shared" ca="1" si="64"/>
        <v/>
      </c>
      <c r="Q84" s="40" t="str">
        <f t="shared" ca="1" si="65"/>
        <v/>
      </c>
      <c r="R84" t="str">
        <f t="shared" ca="1" si="66"/>
        <v/>
      </c>
      <c r="S84" t="e">
        <f t="shared" ca="1" si="82"/>
        <v>#VALUE!</v>
      </c>
      <c r="T84">
        <f t="shared" ca="1" si="67"/>
        <v>1</v>
      </c>
      <c r="U84" t="e">
        <f t="shared" ca="1" si="83"/>
        <v>#VALUE!</v>
      </c>
      <c r="V84" t="str">
        <f t="shared" ca="1" si="68"/>
        <v/>
      </c>
      <c r="X84" t="str">
        <f t="shared" ca="1" si="69"/>
        <v/>
      </c>
      <c r="Y84" s="76" t="e">
        <f t="shared" ca="1" si="70"/>
        <v>#VALUE!</v>
      </c>
      <c r="AA84" t="str">
        <f t="shared" ca="1" si="71"/>
        <v/>
      </c>
      <c r="AB84" s="76" t="e">
        <f t="shared" ca="1" si="72"/>
        <v>#VALUE!</v>
      </c>
      <c r="AD84" t="str">
        <f t="shared" ca="1" si="73"/>
        <v/>
      </c>
      <c r="AE84" s="76" t="e">
        <f t="shared" ca="1" si="74"/>
        <v>#VALUE!</v>
      </c>
      <c r="AG84" t="str">
        <f t="shared" ca="1" si="75"/>
        <v/>
      </c>
      <c r="AH84" s="76" t="e">
        <f t="shared" ca="1" si="76"/>
        <v>#VALUE!</v>
      </c>
      <c r="AI84" s="76"/>
      <c r="AJ84" t="str">
        <f t="shared" ca="1" si="84"/>
        <v/>
      </c>
      <c r="AK84" s="76" t="e">
        <f t="shared" ca="1" si="85"/>
        <v>#VALUE!</v>
      </c>
      <c r="AM84" t="str">
        <f ca="1">IF(ISNUMBER(Index!$K83),Index!$N83,"")</f>
        <v/>
      </c>
      <c r="AN84" t="str">
        <f ca="1">IF(ISNUMBER(Index!$K83),Index!$K83,"")</f>
        <v/>
      </c>
      <c r="AO84" t="str">
        <f ca="1">IF(ISNUMBER(AN84),Index!$M83,"")</f>
        <v/>
      </c>
      <c r="AP84" t="str">
        <f t="shared" ca="1" si="77"/>
        <v/>
      </c>
      <c r="AQ84" t="str">
        <f t="shared" ca="1" si="78"/>
        <v/>
      </c>
      <c r="AR84" t="str">
        <f t="shared" ca="1" si="79"/>
        <v/>
      </c>
      <c r="AS84" t="str">
        <f ca="1">IFERROR(IF(N(ISNUMBER(AS$2)*$AN84)&gt;0,MIN($D$6,
SUMPRODUCT(N(OFFSET(AlleInstrumente!$C$1,AS$3,0,AS$4,1)=$AN84))
),0),"")</f>
        <v/>
      </c>
      <c r="AT84" t="str">
        <f ca="1">IFERROR(IF(N(ISNUMBER(AT$2)*$AN84)&gt;0,MIN($D$6,
SUMPRODUCT(N(OFFSET(AlleInstrumente!$C$1,AT$3,0,AT$4,1)=$AN84))
),0),"")</f>
        <v/>
      </c>
      <c r="AU84" t="str">
        <f ca="1">IFERROR(IF(N(ISNUMBER(AU$2)*$AN84)&gt;0,MIN($D$6,
SUMPRODUCT(N(OFFSET(AlleInstrumente!$C$1,AU$3,0,AU$4,1)=$AN84))
),0),"")</f>
        <v/>
      </c>
      <c r="AV84" t="str">
        <f ca="1">IFERROR(IF(N(ISNUMBER(AV$2)*$AN84)&gt;0,MIN($D$6,
SUMPRODUCT(N(OFFSET(AlleInstrumente!$C$1,AV$3,0,AV$4,1)=$AN84))
),0),"")</f>
        <v/>
      </c>
      <c r="AW84" t="str">
        <f ca="1">IFERROR(IF(N(ISNUMBER(AW$2)*$AN84)&gt;0,MIN($D$6,
SUMPRODUCT(N(OFFSET(AlleInstrumente!$C$1,AW$3,0,AW$4,1)=$AN84))
),0),"")</f>
        <v/>
      </c>
      <c r="AX84" t="str">
        <f ca="1">IFERROR(IF(N(ISNUMBER(AX$2)*$AN84)&gt;0,MIN($D$6,
SUMPRODUCT(N(OFFSET(AlleInstrumente!$C$1,AX$3,0,AX$4,1)=$AN84))
),0),"")</f>
        <v/>
      </c>
      <c r="AY84" t="str">
        <f ca="1">IFERROR(IF(N(ISNUMBER(AY$2)*$AN84)&gt;0,MIN($D$6,
SUMPRODUCT(N(OFFSET(AlleInstrumente!$C$1,AY$3,0,AY$4,1)=$AN84))
),0),"")</f>
        <v/>
      </c>
      <c r="AZ84" t="str">
        <f ca="1">IFERROR(IF(N(ISNUMBER(AZ$2)*$AN84)&gt;0,MIN($D$6,
SUMPRODUCT(N(OFFSET(AlleInstrumente!$C$1,AZ$3,0,AZ$4,1)=$AN84))
),0),"")</f>
        <v/>
      </c>
      <c r="BA84" t="str">
        <f ca="1">IFERROR(IF(N(ISNUMBER(BA$2)*$AN84)&gt;0,MIN($D$6,
SUMPRODUCT(N(OFFSET(AlleInstrumente!$C$1,BA$3,0,BA$4,1)=$AN84))
),0),"")</f>
        <v/>
      </c>
      <c r="BB84" t="str">
        <f ca="1">IFERROR(IF(N(ISNUMBER(BB$2)*$AN84)&gt;0,MIN($D$6,
SUMPRODUCT(N(OFFSET(AlleInstrumente!$C$1,BB$3,0,BB$4,1)=$AN84))
),0),"")</f>
        <v/>
      </c>
      <c r="BC84" t="str">
        <f ca="1">IFERROR(IF(N(ISNUMBER(BC$2)*$AN84)&gt;0,MIN($D$6,
SUMPRODUCT(N(OFFSET(AlleInstrumente!$C$1,BC$3,0,BC$4,1)=$AN84))
),0),"")</f>
        <v/>
      </c>
      <c r="BD84" t="str">
        <f ca="1">IFERROR(IF(N(ISNUMBER(BD$2)*$AN84)&gt;0,MIN($D$6,
SUMPRODUCT(N(OFFSET(AlleInstrumente!$C$1,BD$3,0,BD$4,1)=$AN84))
),0),"")</f>
        <v/>
      </c>
      <c r="BE84" t="str">
        <f ca="1">IFERROR(IF(N(ISNUMBER(BE$2)*$AN84)&gt;0,MIN($D$6,
SUMPRODUCT(N(OFFSET(AlleInstrumente!$C$1,BE$3,0,BE$4,1)=$AN84))
),0),"")</f>
        <v/>
      </c>
      <c r="BF84" t="str">
        <f ca="1">IFERROR(IF(N(ISNUMBER(BF$2)*$AN84)&gt;0,MIN($D$6,
SUMPRODUCT(N(OFFSET(AlleInstrumente!$C$1,BF$3,0,BF$4,1)=$AN84))
),0),"")</f>
        <v/>
      </c>
      <c r="BG84" t="str">
        <f ca="1">IFERROR(IF(N(ISNUMBER(BG$2)*$AN84)&gt;0,MIN($D$6,
SUMPRODUCT(N(OFFSET(AlleInstrumente!$C$1,BG$3,0,BG$4,1)=$AN84))
),0),"")</f>
        <v/>
      </c>
      <c r="BH84" t="str">
        <f ca="1">IFERROR(IF(N(ISNUMBER(BH$2)*$AN84)&gt;0,MIN($D$6,
SUMPRODUCT(N(OFFSET(AlleInstrumente!$C$1,BH$3,0,BH$4,1)=$AN84))
),0),"")</f>
        <v/>
      </c>
      <c r="BI84" t="str">
        <f ca="1">IFERROR(IF(N(ISNUMBER(BI$2)*$AN84)&gt;0,MIN($D$6,
SUMPRODUCT(N(OFFSET(AlleInstrumente!$C$1,BI$3,0,BI$4,1)=$AN84))
),0),"")</f>
        <v/>
      </c>
      <c r="BJ84" t="str">
        <f ca="1">IFERROR(IF(N(ISNUMBER(BJ$2)*$AN84)&gt;0,MIN($D$6,
SUMPRODUCT(N(OFFSET(AlleInstrumente!$C$1,BJ$3,0,BJ$4,1)=$AN84))
),0),"")</f>
        <v/>
      </c>
      <c r="BK84" t="str">
        <f ca="1">IFERROR(IF(N(ISNUMBER(BK$2)*$AN84)&gt;0,MIN($D$6,
SUMPRODUCT(N(OFFSET(AlleInstrumente!$C$1,BK$3,0,BK$4,1)=$AN84))
),0),"")</f>
        <v/>
      </c>
      <c r="BL84" t="str">
        <f ca="1">IFERROR(IF(N(ISNUMBER(BL$2)*$AN84)&gt;0,MIN($D$6,
SUMPRODUCT(N(OFFSET(AlleInstrumente!$C$1,BL$3,0,BL$4,1)=$AN84))
),0),"")</f>
        <v/>
      </c>
      <c r="BM84" t="str">
        <f ca="1">IFERROR(IF(N(ISNUMBER(BM$2)*$AN84)&gt;0,MIN($D$6,
SUMPRODUCT(N(OFFSET(AlleInstrumente!$C$1,BM$3,0,BM$4,1)=$AN84))
),0),"")</f>
        <v/>
      </c>
      <c r="BN84" t="str">
        <f ca="1">IFERROR(IF(N(ISNUMBER(BN$2)*$AN84)&gt;0,MIN($D$6,
SUMPRODUCT(N(OFFSET(AlleInstrumente!$C$1,BN$3,0,BN$4,1)=$AN84))
),0),"")</f>
        <v/>
      </c>
      <c r="BO84" t="str">
        <f ca="1">IFERROR(IF(N(ISNUMBER(BO$2)*$AN84)&gt;0,MIN($D$6,
SUMPRODUCT(N(OFFSET(AlleInstrumente!$C$1,BO$3,0,BO$4,1)=$AN84))
),0),"")</f>
        <v/>
      </c>
      <c r="BP84" t="str">
        <f ca="1">IFERROR(IF(N(ISNUMBER(BP$2)*$AN84)&gt;0,MIN($D$6,
SUMPRODUCT(N(OFFSET(AlleInstrumente!$C$1,BP$3,0,BP$4,1)=$AN84))
),0),"")</f>
        <v/>
      </c>
      <c r="BQ84" t="str">
        <f ca="1">IFERROR(IF(N(ISNUMBER(BQ$2)*$AN84)&gt;0,MIN($D$6,
SUMPRODUCT(N(OFFSET(AlleInstrumente!$C$1,BQ$3,0,BQ$4,1)=$AN84))
),0),"")</f>
        <v/>
      </c>
      <c r="BR84" t="str">
        <f ca="1">IFERROR(IF(N(ISNUMBER(BR$2)*$AN84)&gt;0,MIN($D$6,
SUMPRODUCT(N(OFFSET(AlleInstrumente!$C$1,BR$3,0,BR$4,1)=$AN84))
),0),"")</f>
        <v/>
      </c>
      <c r="BS84" t="str">
        <f ca="1">IFERROR(IF(N(ISNUMBER(BS$2)*$AN84)&gt;0,MIN($D$6,
SUMPRODUCT(N(OFFSET(AlleInstrumente!$C$1,BS$3,0,BS$4,1)=$AN84))
),0),"")</f>
        <v/>
      </c>
      <c r="BT84" t="str">
        <f ca="1">IFERROR(IF(N(ISNUMBER(BT$2)*$AN84)&gt;0,MIN($D$6,
SUMPRODUCT(N(OFFSET(AlleInstrumente!$C$1,BT$3,0,BT$4,1)=$AN84))
),0),"")</f>
        <v/>
      </c>
      <c r="BU84" t="str">
        <f ca="1">IFERROR(IF(N(ISNUMBER(BU$2)*$AN84)&gt;0,MIN($D$6,
SUMPRODUCT(N(OFFSET(AlleInstrumente!$C$1,BU$3,0,BU$4,1)=$AN84))
),0),"")</f>
        <v/>
      </c>
      <c r="BV84" t="str">
        <f ca="1">IFERROR(IF(N(ISNUMBER(BV$2)*$AN84)&gt;0,MIN($D$6,
SUMPRODUCT(N(OFFSET(AlleInstrumente!$C$1,BV$3,0,BV$4,1)=$AN84))
),0),"")</f>
        <v/>
      </c>
      <c r="BW84" t="str">
        <f ca="1">IFERROR(IF(N(ISNUMBER(BW$2)*$AN84)&gt;0,MIN($D$6,
SUMPRODUCT(N(OFFSET(AlleInstrumente!$C$1,BW$3,0,BW$4,1)=$AN84))
),0),"")</f>
        <v/>
      </c>
      <c r="BX84" t="str">
        <f ca="1">IFERROR(IF(N(ISNUMBER(BX$2)*$AN84)&gt;0,MIN($D$6,
SUMPRODUCT(N(OFFSET(AlleInstrumente!$C$1,BX$3,0,BX$4,1)=$AN84))
),0),"")</f>
        <v/>
      </c>
      <c r="BY84" t="str">
        <f ca="1">IFERROR(IF(N(ISNUMBER(BY$2)*$AN84)&gt;0,MIN($D$6,
SUMPRODUCT(N(OFFSET(AlleInstrumente!$C$1,BY$3,0,BY$4,1)=$AN84))
),0),"")</f>
        <v/>
      </c>
      <c r="BZ84" t="str">
        <f ca="1">IFERROR(IF(N(ISNUMBER(BZ$2)*$AN84)&gt;0,MIN($D$6,
SUMPRODUCT(N(OFFSET(AlleInstrumente!$C$1,BZ$3,0,BZ$4,1)=$AN84))
),0),"")</f>
        <v/>
      </c>
      <c r="CA84" t="str">
        <f ca="1">IFERROR(IF(N(ISNUMBER(CA$2)*$AN84)&gt;0,MIN($D$6,
SUMPRODUCT(N(OFFSET(AlleInstrumente!$C$1,CA$3,0,CA$4,1)=$AN84))
),0),"")</f>
        <v/>
      </c>
      <c r="CB84" t="str">
        <f ca="1">IFERROR(IF(N(ISNUMBER(CB$2)*$AN84)&gt;0,MIN($D$6,
SUMPRODUCT(N(OFFSET(AlleInstrumente!$C$1,CB$3,0,CB$4,1)=$AN84))
),0),"")</f>
        <v/>
      </c>
      <c r="CC84" t="str">
        <f ca="1">IFERROR(IF(N(ISNUMBER(CC$2)*$AN84)&gt;0,MIN($D$6,
SUMPRODUCT(N(OFFSET(AlleInstrumente!$C$1,CC$3,0,CC$4,1)=$AN84))
),0),"")</f>
        <v/>
      </c>
      <c r="CD84" t="str">
        <f ca="1">IFERROR(IF(N(ISNUMBER(CD$2)*$AN84)&gt;0,MIN($D$6,
SUMPRODUCT(N(OFFSET(AlleInstrumente!$C$1,CD$3,0,CD$4,1)=$AN84))
),0),"")</f>
        <v/>
      </c>
      <c r="CE84" t="str">
        <f ca="1">IFERROR(IF(N(ISNUMBER(CE$2)*$AN84)&gt;0,MIN($D$6,
SUMPRODUCT(N(OFFSET(AlleInstrumente!$C$1,CE$3,0,CE$4,1)=$AN84))
),0),"")</f>
        <v/>
      </c>
      <c r="CF84" t="str">
        <f ca="1">IFERROR(IF(N(ISNUMBER(CF$2)*$AN84)&gt;0,MIN($D$6,
SUMPRODUCT(N(OFFSET(AlleInstrumente!$C$1,CF$3,0,CF$4,1)=$AN84))
),0),"")</f>
        <v/>
      </c>
      <c r="CG84" t="str">
        <f ca="1">IFERROR(IF(N(ISNUMBER(CG$2)*$AN84)&gt;0,MIN($D$6,
SUMPRODUCT(N(OFFSET(AlleInstrumente!$C$1,CG$3,0,CG$4,1)=$AN84))
),0),"")</f>
        <v/>
      </c>
      <c r="CH84" t="str">
        <f ca="1">IFERROR(IF(N(ISNUMBER(CH$2)*$AN84)&gt;0,MIN($D$6,
SUMPRODUCT(N(OFFSET(AlleInstrumente!$C$1,CH$3,0,CH$4,1)=$AN84))
),0),"")</f>
        <v/>
      </c>
      <c r="CI84" t="str">
        <f ca="1">IFERROR(IF(N(ISNUMBER(CI$2)*$AN84)&gt;0,MIN($D$6,
SUMPRODUCT(N(OFFSET(AlleInstrumente!$C$1,CI$3,0,CI$4,1)=$AN84))
),0),"")</f>
        <v/>
      </c>
      <c r="CJ84" t="str">
        <f ca="1">IFERROR(IF(N(ISNUMBER(CJ$2)*$AN84)&gt;0,MIN($D$6,
SUMPRODUCT(N(OFFSET(AlleInstrumente!$C$1,CJ$3,0,CJ$4,1)=$AN84))
),0),"")</f>
        <v/>
      </c>
      <c r="CK84" t="str">
        <f ca="1">IFERROR(IF(N(ISNUMBER(CK$2)*$AN84)&gt;0,MIN($D$6,
SUMPRODUCT(N(OFFSET(AlleInstrumente!$C$1,CK$3,0,CK$4,1)=$AN84))
),0),"")</f>
        <v/>
      </c>
      <c r="CL84" t="str">
        <f ca="1">IFERROR(IF(N(ISNUMBER(CL$2)*$AN84)&gt;0,MIN($D$6,
SUMPRODUCT(N(OFFSET(AlleInstrumente!$C$1,CL$3,0,CL$4,1)=$AN84))
),0),"")</f>
        <v/>
      </c>
      <c r="CM84" t="str">
        <f ca="1">IFERROR(IF(N(ISNUMBER(CM$2)*$AN84)&gt;0,MIN($D$6,
SUMPRODUCT(N(OFFSET(AlleInstrumente!$C$1,CM$3,0,CM$4,1)=$AN84))
),0),"")</f>
        <v/>
      </c>
      <c r="CN84" t="str">
        <f ca="1">IFERROR(IF(N(ISNUMBER(CN$2)*$AN84)&gt;0,MIN($D$6,
SUMPRODUCT(N(OFFSET(AlleInstrumente!$C$1,CN$3,0,CN$4,1)=$AN84))
),0),"")</f>
        <v/>
      </c>
      <c r="CO84" t="str">
        <f ca="1">IFERROR(IF(N(ISNUMBER(CO$2)*$AN84)&gt;0,MIN($D$6,
SUMPRODUCT(N(OFFSET(AlleInstrumente!$C$1,CO$3,0,CO$4,1)=$AN84))
),0),"")</f>
        <v/>
      </c>
      <c r="CP84" t="str">
        <f ca="1">IFERROR(IF(N(ISNUMBER(CP$2)*$AN84)&gt;0,MIN($D$6,
SUMPRODUCT(N(OFFSET(AlleInstrumente!$C$1,CP$3,0,CP$4,1)=$AN84))
),0),"")</f>
        <v/>
      </c>
      <c r="CQ84" t="str">
        <f ca="1">IFERROR(IF(N(ISNUMBER(CQ$2)*$AN84)&gt;0,MIN($D$6,
SUMPRODUCT(N(OFFSET(AlleInstrumente!$C$1,CQ$3,0,CQ$4,1)=$AN84))
),0),"")</f>
        <v/>
      </c>
      <c r="CR84" t="str">
        <f ca="1">IFERROR(IF(N(ISNUMBER(CR$2)*$AN84)&gt;0,MIN($D$6,
SUMPRODUCT(N(OFFSET(AlleInstrumente!$C$1,CR$3,0,CR$4,1)=$AN84))
),0),"")</f>
        <v/>
      </c>
      <c r="CS84" t="str">
        <f ca="1">IFERROR(IF(N(ISNUMBER(CS$2)*$AN84)&gt;0,MIN($D$6,
SUMPRODUCT(N(OFFSET(AlleInstrumente!$C$1,CS$3,0,CS$4,1)=$AN84))
),0),"")</f>
        <v/>
      </c>
      <c r="CT84" t="str">
        <f ca="1">IFERROR(IF(N(ISNUMBER(CT$2)*$AN84)&gt;0,MIN($D$6,
SUMPRODUCT(N(OFFSET(AlleInstrumente!$C$1,CT$3,0,CT$4,1)=$AN84))
),0),"")</f>
        <v/>
      </c>
      <c r="CU84" t="str">
        <f ca="1">IFERROR(IF(N(ISNUMBER(CU$2)*$AN84)&gt;0,MIN($D$6,
SUMPRODUCT(N(OFFSET(AlleInstrumente!$C$1,CU$3,0,CU$4,1)=$AN84))
),0),"")</f>
        <v/>
      </c>
      <c r="CV84" t="str">
        <f ca="1">IFERROR(IF(N(ISNUMBER(CV$2)*$AN84)&gt;0,MIN($D$6,
SUMPRODUCT(N(OFFSET(AlleInstrumente!$C$1,CV$3,0,CV$4,1)=$AN84))
),0),"")</f>
        <v/>
      </c>
      <c r="CW84" t="str">
        <f ca="1">IFERROR(IF(N(ISNUMBER(CW$2)*$AN84)&gt;0,MIN($D$6,
SUMPRODUCT(N(OFFSET(AlleInstrumente!$C$1,CW$3,0,CW$4,1)=$AN84))
),0),"")</f>
        <v/>
      </c>
      <c r="CX84" t="str">
        <f ca="1">IFERROR(IF(N(ISNUMBER(CX$2)*$AN84)&gt;0,MIN($D$6,
SUMPRODUCT(N(OFFSET(AlleInstrumente!$C$1,CX$3,0,CX$4,1)=$AN84))
),0),"")</f>
        <v/>
      </c>
      <c r="CY84" t="str">
        <f ca="1">IFERROR(IF(N(ISNUMBER(CY$2)*$AN84)&gt;0,MIN($D$6,
SUMPRODUCT(N(OFFSET(AlleInstrumente!$C$1,CY$3,0,CY$4,1)=$AN84))
),0),"")</f>
        <v/>
      </c>
      <c r="CZ84" t="str">
        <f ca="1">IFERROR(IF(N(ISNUMBER(CZ$2)*$AN84)&gt;0,MIN($D$6,
SUMPRODUCT(N(OFFSET(AlleInstrumente!$C$1,CZ$3,0,CZ$4,1)=$AN84))
),0),"")</f>
        <v/>
      </c>
      <c r="DA84" t="str">
        <f ca="1">IFERROR(IF(N(ISNUMBER(DA$2)*$AN84)&gt;0,MIN($D$6,
SUMPRODUCT(N(OFFSET(AlleInstrumente!$C$1,DA$3,0,DA$4,1)=$AN84))
),0),"")</f>
        <v/>
      </c>
      <c r="DB84" t="str">
        <f ca="1">IFERROR(IF(N(ISNUMBER(DB$2)*$AN84)&gt;0,MIN($D$6,
SUMPRODUCT(N(OFFSET(AlleInstrumente!$C$1,DB$3,0,DB$4,1)=$AN84))
),0),"")</f>
        <v/>
      </c>
      <c r="DC84" t="str">
        <f ca="1">IFERROR(IF(N(ISNUMBER(DC$2)*$AN84)&gt;0,MIN($D$6,
SUMPRODUCT(N(OFFSET(AlleInstrumente!$C$1,DC$3,0,DC$4,1)=$AN84))
),0),"")</f>
        <v/>
      </c>
      <c r="DD84" t="str">
        <f ca="1">IFERROR(IF(N(ISNUMBER(DD$2)*$AN84)&gt;0,MIN($D$6,
SUMPRODUCT(N(OFFSET(AlleInstrumente!$C$1,DD$3,0,DD$4,1)=$AN84))
),0),"")</f>
        <v/>
      </c>
      <c r="DE84" t="str">
        <f ca="1">IFERROR(IF(N(ISNUMBER(DE$2)*$AN84)&gt;0,MIN($D$6,
SUMPRODUCT(N(OFFSET(AlleInstrumente!$C$1,DE$3,0,DE$4,1)=$AN84))
),0),"")</f>
        <v/>
      </c>
      <c r="DF84" t="str">
        <f ca="1">IFERROR(IF(N(ISNUMBER(DF$2)*$AN84)&gt;0,MIN($D$6,
SUMPRODUCT(N(OFFSET(AlleInstrumente!$C$1,DF$3,0,DF$4,1)=$AN84))
),0),"")</f>
        <v/>
      </c>
      <c r="DG84" t="str">
        <f ca="1">IFERROR(IF(N(ISNUMBER(DG$2)*$AN84)&gt;0,MIN($D$6,
SUMPRODUCT(N(OFFSET(AlleInstrumente!$C$1,DG$3,0,DG$4,1)=$AN84))
),0),"")</f>
        <v/>
      </c>
      <c r="DH84" t="str">
        <f ca="1">IFERROR(IF(N(ISNUMBER(DH$2)*$AN84)&gt;0,MIN($D$6,
SUMPRODUCT(N(OFFSET(AlleInstrumente!$C$1,DH$3,0,DH$4,1)=$AN84))
),0),"")</f>
        <v/>
      </c>
      <c r="DI84" t="str">
        <f ca="1">IFERROR(IF(N(ISNUMBER(DI$2)*$AN84)&gt;0,MIN($D$6,
SUMPRODUCT(N(OFFSET(AlleInstrumente!$C$1,DI$3,0,DI$4,1)=$AN84))
),0),"")</f>
        <v/>
      </c>
      <c r="DJ84" t="str">
        <f ca="1">IFERROR(IF(N(ISNUMBER(DJ$2)*$AN84)&gt;0,MIN($D$6,
SUMPRODUCT(N(OFFSET(AlleInstrumente!$C$1,DJ$3,0,DJ$4,1)=$AN84))
),0),"")</f>
        <v/>
      </c>
      <c r="DK84" t="str">
        <f ca="1">IFERROR(IF(N(ISNUMBER(DK$2)*$AN84)&gt;0,MIN($D$6,
SUMPRODUCT(N(OFFSET(AlleInstrumente!$C$1,DK$3,0,DK$4,1)=$AN84))
),0),"")</f>
        <v/>
      </c>
      <c r="DL84" t="str">
        <f ca="1">IFERROR(IF(N(ISNUMBER(DL$2)*$AN84)&gt;0,MIN($D$6,
SUMPRODUCT(N(OFFSET(AlleInstrumente!$C$1,DL$3,0,DL$4,1)=$AN84))
),0),"")</f>
        <v/>
      </c>
      <c r="DM84" t="str">
        <f ca="1">IFERROR(IF(N(ISNUMBER(DM$2)*$AN84)&gt;0,MIN($D$6,
SUMPRODUCT(N(OFFSET(AlleInstrumente!$C$1,DM$3,0,DM$4,1)=$AN84))
),0),"")</f>
        <v/>
      </c>
      <c r="DN84" t="str">
        <f ca="1">IFERROR(IF(N(ISNUMBER(DN$2)*$AN84)&gt;0,MIN($D$6,
SUMPRODUCT(N(OFFSET(AlleInstrumente!$C$1,DN$3,0,DN$4,1)=$AN84))
),0),"")</f>
        <v/>
      </c>
      <c r="DO84" t="str">
        <f ca="1">IFERROR(IF(N(ISNUMBER(DO$2)*$AN84)&gt;0,MIN($D$6,
SUMPRODUCT(N(OFFSET(AlleInstrumente!$C$1,DO$3,0,DO$4,1)=$AN84))
),0),"")</f>
        <v/>
      </c>
      <c r="DP84" t="str">
        <f ca="1">IFERROR(IF(N(ISNUMBER(DP$2)*$AN84)&gt;0,MIN($D$6,
SUMPRODUCT(N(OFFSET(AlleInstrumente!$C$1,DP$3,0,DP$4,1)=$AN84))
),0),"")</f>
        <v/>
      </c>
      <c r="DQ84" t="str">
        <f ca="1">IFERROR(IF(N(ISNUMBER(DQ$2)*$AN84)&gt;0,MIN($D$6,
SUMPRODUCT(N(OFFSET(AlleInstrumente!$C$1,DQ$3,0,DQ$4,1)=$AN84))
),0),"")</f>
        <v/>
      </c>
      <c r="DR84" t="str">
        <f ca="1">IFERROR(IF(N(ISNUMBER(DR$2)*$AN84)&gt;0,MIN($D$6,
SUMPRODUCT(N(OFFSET(AlleInstrumente!$C$1,DR$3,0,DR$4,1)=$AN84))
),0),"")</f>
        <v/>
      </c>
      <c r="DS84" t="str">
        <f ca="1">IFERROR(IF(N(ISNUMBER(DS$2)*$AN84)&gt;0,MIN($D$6,
SUMPRODUCT(N(OFFSET(AlleInstrumente!$C$1,DS$3,0,DS$4,1)=$AN84))
),0),"")</f>
        <v/>
      </c>
      <c r="DT84" t="str">
        <f ca="1">IFERROR(IF(N(ISNUMBER(DT$2)*$AN84)&gt;0,MIN($D$6,
SUMPRODUCT(N(OFFSET(AlleInstrumente!$C$1,DT$3,0,DT$4,1)=$AN84))
),0),"")</f>
        <v/>
      </c>
      <c r="DU84" t="str">
        <f ca="1">IFERROR(IF(N(ISNUMBER(DU$2)*$AN84)&gt;0,MIN($D$6,
SUMPRODUCT(N(OFFSET(AlleInstrumente!$C$1,DU$3,0,DU$4,1)=$AN84))
),0),"")</f>
        <v/>
      </c>
      <c r="DV84" t="str">
        <f ca="1">IFERROR(IF(N(ISNUMBER(DV$2)*$AN84)&gt;0,MIN($D$6,
SUMPRODUCT(N(OFFSET(AlleInstrumente!$C$1,DV$3,0,DV$4,1)=$AN84))
),0),"")</f>
        <v/>
      </c>
      <c r="DW84" t="str">
        <f ca="1">IFERROR(IF(N(ISNUMBER(DW$2)*$AN84)&gt;0,MIN($D$6,
SUMPRODUCT(N(OFFSET(AlleInstrumente!$C$1,DW$3,0,DW$4,1)=$AN84))
),0),"")</f>
        <v/>
      </c>
      <c r="DX84" t="str">
        <f ca="1">IFERROR(IF(N(ISNUMBER(DX$2)*$AN84)&gt;0,MIN($D$6,
SUMPRODUCT(N(OFFSET(AlleInstrumente!$C$1,DX$3,0,DX$4,1)=$AN84))
),0),"")</f>
        <v/>
      </c>
      <c r="DY84" t="str">
        <f ca="1">IFERROR(IF(N(ISNUMBER(DY$2)*$AN84)&gt;0,MIN($D$6,
SUMPRODUCT(N(OFFSET(AlleInstrumente!$C$1,DY$3,0,DY$4,1)=$AN84))
),0),"")</f>
        <v/>
      </c>
      <c r="DZ84" t="str">
        <f ca="1">IFERROR(IF(N(ISNUMBER(DZ$2)*$AN84)&gt;0,MIN($D$6,
SUMPRODUCT(N(OFFSET(AlleInstrumente!$C$1,DZ$3,0,DZ$4,1)=$AN84))
),0),"")</f>
        <v/>
      </c>
      <c r="EA84" t="str">
        <f ca="1">IFERROR(IF(N(ISNUMBER(EA$2)*$AN84)&gt;0,MIN($D$6,
SUMPRODUCT(N(OFFSET(AlleInstrumente!$C$1,EA$3,0,EA$4,1)=$AN84))
),0),"")</f>
        <v/>
      </c>
      <c r="EB84" t="str">
        <f ca="1">IFERROR(IF(N(ISNUMBER(EB$2)*$AN84)&gt;0,MIN($D$6,
SUMPRODUCT(N(OFFSET(AlleInstrumente!$C$1,EB$3,0,EB$4,1)=$AN84))
),0),"")</f>
        <v/>
      </c>
      <c r="EC84" t="str">
        <f ca="1">IFERROR(IF(N(ISNUMBER(EC$2)*$AN84)&gt;0,MIN($D$6,
SUMPRODUCT(N(OFFSET(AlleInstrumente!$C$1,EC$3,0,EC$4,1)=$AN84))
),0),"")</f>
        <v/>
      </c>
      <c r="ED84" t="str">
        <f ca="1">IFERROR(IF(N(ISNUMBER(ED$2)*$AN84)&gt;0,MIN($D$6,
SUMPRODUCT(N(OFFSET(AlleInstrumente!$C$1,ED$3,0,ED$4,1)=$AN84))
),0),"")</f>
        <v/>
      </c>
      <c r="EE84" t="str">
        <f ca="1">IFERROR(IF(N(ISNUMBER(EE$2)*$AN84)&gt;0,MIN($D$6,
SUMPRODUCT(N(OFFSET(AlleInstrumente!$C$1,EE$3,0,EE$4,1)=$AN84))
),0),"")</f>
        <v/>
      </c>
      <c r="EF84" t="str">
        <f ca="1">IFERROR(IF(N(ISNUMBER(EF$2)*$AN84)&gt;0,MIN($D$6,
SUMPRODUCT(N(OFFSET(AlleInstrumente!$C$1,EF$3,0,EF$4,1)=$AN84))
),0),"")</f>
        <v/>
      </c>
      <c r="EG84" t="str">
        <f ca="1">IFERROR(IF(N(ISNUMBER(EG$2)*$AN84)&gt;0,MIN($D$6,
SUMPRODUCT(N(OFFSET(AlleInstrumente!$C$1,EG$3,0,EG$4,1)=$AN84))
),0),"")</f>
        <v/>
      </c>
      <c r="EH84" t="str">
        <f ca="1">IFERROR(IF(N(ISNUMBER(EH$2)*$AN84)&gt;0,MIN($D$6,
SUMPRODUCT(N(OFFSET(AlleInstrumente!$C$1,EH$3,0,EH$4,1)=$AN84))
),0),"")</f>
        <v/>
      </c>
      <c r="EI84" t="str">
        <f ca="1">IFERROR(IF(N(ISNUMBER(EI$2)*$AN84)&gt;0,MIN($D$6,
SUMPRODUCT(N(OFFSET(AlleInstrumente!$C$1,EI$3,0,EI$4,1)=$AN84))
),0),"")</f>
        <v/>
      </c>
      <c r="EJ84" t="str">
        <f ca="1">IFERROR(IF(N(ISNUMBER(EJ$2)*$AN84)&gt;0,MIN($D$6,
SUMPRODUCT(N(OFFSET(AlleInstrumente!$C$1,EJ$3,0,EJ$4,1)=$AN84))
),0),"")</f>
        <v/>
      </c>
      <c r="EK84" t="str">
        <f ca="1">IFERROR(IF(N(ISNUMBER(EK$2)*$AN84)&gt;0,MIN($D$6,
SUMPRODUCT(N(OFFSET(AlleInstrumente!$C$1,EK$3,0,EK$4,1)=$AN84))
),0),"")</f>
        <v/>
      </c>
      <c r="EL84" t="str">
        <f ca="1">IFERROR(IF(N(ISNUMBER(EL$2)*$AN84)&gt;0,MIN($D$6,
SUMPRODUCT(N(OFFSET(AlleInstrumente!$C$1,EL$3,0,EL$4,1)=$AN84))
),0),"")</f>
        <v/>
      </c>
      <c r="EM84" t="str">
        <f ca="1">IFERROR(IF(N(ISNUMBER(EM$2)*$AN84)&gt;0,MIN($D$6,
SUMPRODUCT(N(OFFSET(AlleInstrumente!$C$1,EM$3,0,EM$4,1)=$AN84))
),0),"")</f>
        <v/>
      </c>
      <c r="EN84" t="str">
        <f ca="1">IFERROR(IF(N(ISNUMBER(EN$2)*$AN84)&gt;0,MIN($D$6,
SUMPRODUCT(N(OFFSET(AlleInstrumente!$C$1,EN$3,0,EN$4,1)=$AN84))
),0),"")</f>
        <v/>
      </c>
      <c r="EO84" t="str">
        <f ca="1">IFERROR(IF(N(ISNUMBER(EO$2)*$AN84)&gt;0,MIN($D$6,
SUMPRODUCT(N(OFFSET(AlleInstrumente!$C$1,EO$3,0,EO$4,1)=$AN84))
),0),"")</f>
        <v/>
      </c>
      <c r="EP84" t="str">
        <f ca="1">IFERROR(IF(N(ISNUMBER(EP$2)*$AN84)&gt;0,MIN($D$6,
SUMPRODUCT(N(OFFSET(AlleInstrumente!$C$1,EP$3,0,EP$4,1)=$AN84))
),0),"")</f>
        <v/>
      </c>
      <c r="EQ84" t="str">
        <f ca="1">IFERROR(IF(N(ISNUMBER(EQ$2)*$AN84)&gt;0,MIN($D$6,
SUMPRODUCT(N(OFFSET(AlleInstrumente!$C$1,EQ$3,0,EQ$4,1)=$AN84))
),0),"")</f>
        <v/>
      </c>
      <c r="ER84" t="str">
        <f ca="1">IFERROR(IF(N(ISNUMBER(ER$2)*$AN84)&gt;0,MIN($D$6,
SUMPRODUCT(N(OFFSET(AlleInstrumente!$C$1,ER$3,0,ER$4,1)=$AN84))
),0),"")</f>
        <v/>
      </c>
      <c r="ES84" t="str">
        <f ca="1">IFERROR(IF(N(ISNUMBER(ES$2)*$AN84)&gt;0,MIN($D$6,
SUMPRODUCT(N(OFFSET(AlleInstrumente!$C$1,ES$3,0,ES$4,1)=$AN84))
),0),"")</f>
        <v/>
      </c>
      <c r="ET84" t="str">
        <f ca="1">IFERROR(IF(N(ISNUMBER(ET$2)*$AN84)&gt;0,MIN($D$6,
SUMPRODUCT(N(OFFSET(AlleInstrumente!$C$1,ET$3,0,ET$4,1)=$AN84))
),0),"")</f>
        <v/>
      </c>
      <c r="EU84" t="str">
        <f ca="1">IFERROR(IF(N(ISNUMBER(EU$2)*$AN84)&gt;0,MIN($D$6,
SUMPRODUCT(N(OFFSET(AlleInstrumente!$C$1,EU$3,0,EU$4,1)=$AN84))
),0),"")</f>
        <v/>
      </c>
      <c r="EV84" t="str">
        <f ca="1">IFERROR(IF(N(ISNUMBER(EV$2)*$AN84)&gt;0,MIN($D$6,
SUMPRODUCT(N(OFFSET(AlleInstrumente!$C$1,EV$3,0,EV$4,1)=$AN84))
),0),"")</f>
        <v/>
      </c>
      <c r="EW84" t="str">
        <f ca="1">IFERROR(IF(N(ISNUMBER(EW$2)*$AN84)&gt;0,MIN($D$6,
SUMPRODUCT(N(OFFSET(AlleInstrumente!$C$1,EW$3,0,EW$4,1)=$AN84))
),0),"")</f>
        <v/>
      </c>
      <c r="EX84" t="str">
        <f ca="1">IFERROR(IF(N(ISNUMBER(EX$2)*$AN84)&gt;0,MIN($D$6,
SUMPRODUCT(N(OFFSET(AlleInstrumente!$C$1,EX$3,0,EX$4,1)=$AN84))
),0),"")</f>
        <v/>
      </c>
      <c r="EY84" t="str">
        <f ca="1">IFERROR(IF(N(ISNUMBER(EY$2)*$AN84)&gt;0,MIN($D$6,
SUMPRODUCT(N(OFFSET(AlleInstrumente!$C$1,EY$3,0,EY$4,1)=$AN84))
),0),"")</f>
        <v/>
      </c>
      <c r="EZ84" t="str">
        <f ca="1">IFERROR(IF(N(ISNUMBER(EZ$2)*$AN84)&gt;0,MIN($D$6,
SUMPRODUCT(N(OFFSET(AlleInstrumente!$C$1,EZ$3,0,EZ$4,1)=$AN84))
),0),"")</f>
        <v/>
      </c>
      <c r="FA84" t="str">
        <f ca="1">IFERROR(IF(N(ISNUMBER(FA$2)*$AN84)&gt;0,MIN($D$6,
SUMPRODUCT(N(OFFSET(AlleInstrumente!$C$1,FA$3,0,FA$4,1)=$AN84))
),0),"")</f>
        <v/>
      </c>
      <c r="FB84" t="str">
        <f ca="1">IFERROR(IF(N(ISNUMBER(FB$2)*$AN84)&gt;0,MIN($D$6,
SUMPRODUCT(N(OFFSET(AlleInstrumente!$C$1,FB$3,0,FB$4,1)=$AN84))
),0),"")</f>
        <v/>
      </c>
      <c r="FC84" t="str">
        <f ca="1">IFERROR(IF(N(ISNUMBER(FC$2)*$AN84)&gt;0,MIN($D$6,
SUMPRODUCT(N(OFFSET(AlleInstrumente!$C$1,FC$3,0,FC$4,1)=$AN84))
),0),"")</f>
        <v/>
      </c>
      <c r="FD84" t="str">
        <f ca="1">IFERROR(IF(N(ISNUMBER(FD$2)*$AN84)&gt;0,MIN($D$6,
SUMPRODUCT(N(OFFSET(AlleInstrumente!$C$1,FD$3,0,FD$4,1)=$AN84))
),0),"")</f>
        <v/>
      </c>
      <c r="FE84" t="str">
        <f ca="1">IFERROR(IF(N(ISNUMBER(FE$2)*$AN84)&gt;0,MIN($D$6,
SUMPRODUCT(N(OFFSET(AlleInstrumente!$C$1,FE$3,0,FE$4,1)=$AN84))
),0),"")</f>
        <v/>
      </c>
      <c r="FF84" t="str">
        <f ca="1">IFERROR(IF(N(ISNUMBER(FF$2)*$AN84)&gt;0,MIN($D$6,
SUMPRODUCT(N(OFFSET(AlleInstrumente!$C$1,FF$3,0,FF$4,1)=$AN84))
),0),"")</f>
        <v/>
      </c>
      <c r="FG84" t="str">
        <f ca="1">IFERROR(IF(N(ISNUMBER(FG$2)*$AN84)&gt;0,MIN($D$6,
SUMPRODUCT(N(OFFSET(AlleInstrumente!$C$1,FG$3,0,FG$4,1)=$AN84))
),0),"")</f>
        <v/>
      </c>
      <c r="FH84" t="str">
        <f ca="1">IFERROR(IF(N(ISNUMBER(FH$2)*$AN84)&gt;0,MIN($D$6,
SUMPRODUCT(N(OFFSET(AlleInstrumente!$C$1,FH$3,0,FH$4,1)=$AN84))
),0),"")</f>
        <v/>
      </c>
      <c r="FI84" t="str">
        <f ca="1">IFERROR(IF(N(ISNUMBER(FI$2)*$AN84)&gt;0,MIN($D$6,
SUMPRODUCT(N(OFFSET(AlleInstrumente!$C$1,FI$3,0,FI$4,1)=$AN84))
),0),"")</f>
        <v/>
      </c>
      <c r="FJ84" t="str">
        <f ca="1">IFERROR(IF(N(ISNUMBER(FJ$2)*$AN84)&gt;0,MIN($D$6,
SUMPRODUCT(N(OFFSET(AlleInstrumente!$C$1,FJ$3,0,FJ$4,1)=$AN84))
),0),"")</f>
        <v/>
      </c>
      <c r="FK84" t="str">
        <f ca="1">IFERROR(IF(N(ISNUMBER(FK$2)*$AN84)&gt;0,MIN($D$6,
SUMPRODUCT(N(OFFSET(AlleInstrumente!$C$1,FK$3,0,FK$4,1)=$AN84))
),0),"")</f>
        <v/>
      </c>
      <c r="FL84" t="str">
        <f ca="1">IFERROR(IF(N(ISNUMBER(FL$2)*$AN84)&gt;0,MIN($D$6,
SUMPRODUCT(N(OFFSET(AlleInstrumente!$C$1,FL$3,0,FL$4,1)=$AN84))
),0),"")</f>
        <v/>
      </c>
      <c r="FM84" t="str">
        <f ca="1">IFERROR(IF(N(ISNUMBER(FM$2)*$AN84)&gt;0,MIN($D$6,
SUMPRODUCT(N(OFFSET(AlleInstrumente!$C$1,FM$3,0,FM$4,1)=$AN84))
),0),"")</f>
        <v/>
      </c>
      <c r="FN84" t="str">
        <f ca="1">IFERROR(IF(N(ISNUMBER(FN$2)*$AN84)&gt;0,MIN($D$6,
SUMPRODUCT(N(OFFSET(AlleInstrumente!$C$1,FN$3,0,FN$4,1)=$AN84))
),0),"")</f>
        <v/>
      </c>
      <c r="FO84" t="str">
        <f ca="1">IFERROR(IF(N(ISNUMBER(FO$2)*$AN84)&gt;0,MIN($D$6,
SUMPRODUCT(N(OFFSET(AlleInstrumente!$C$1,FO$3,0,FO$4,1)=$AN84))
),0),"")</f>
        <v/>
      </c>
      <c r="FP84" t="str">
        <f ca="1">IFERROR(IF(N(ISNUMBER(FP$2)*$AN84)&gt;0,MIN($D$6,
SUMPRODUCT(N(OFFSET(AlleInstrumente!$C$1,FP$3,0,FP$4,1)=$AN84))
),0),"")</f>
        <v/>
      </c>
      <c r="FQ84" t="str">
        <f ca="1">IFERROR(IF(N(ISNUMBER(FQ$2)*$AN84)&gt;0,MIN($D$6,
SUMPRODUCT(N(OFFSET(AlleInstrumente!$C$1,FQ$3,0,FQ$4,1)=$AN84))
),0),"")</f>
        <v/>
      </c>
      <c r="FR84" t="str">
        <f ca="1">IFERROR(IF(N(ISNUMBER(FR$2)*$AN84)&gt;0,MIN($D$6,
SUMPRODUCT(N(OFFSET(AlleInstrumente!$C$1,FR$3,0,FR$4,1)=$AN84))
),0),"")</f>
        <v/>
      </c>
      <c r="FS84" t="str">
        <f ca="1">IFERROR(IF(N(ISNUMBER(FS$2)*$AN84)&gt;0,MIN($D$6,
SUMPRODUCT(N(OFFSET(AlleInstrumente!$C$1,FS$3,0,FS$4,1)=$AN84))
),0),"")</f>
        <v/>
      </c>
      <c r="FT84" t="str">
        <f ca="1">IFERROR(IF(N(ISNUMBER(FT$2)*$AN84)&gt;0,MIN($D$6,
SUMPRODUCT(N(OFFSET(AlleInstrumente!$C$1,FT$3,0,FT$4,1)=$AN84))
),0),"")</f>
        <v/>
      </c>
      <c r="FU84" t="str">
        <f ca="1">IFERROR(IF(N(ISNUMBER(FU$2)*$AN84)&gt;0,MIN($D$6,
SUMPRODUCT(N(OFFSET(AlleInstrumente!$C$1,FU$3,0,FU$4,1)=$AN84))
),0),"")</f>
        <v/>
      </c>
      <c r="FV84" t="str">
        <f ca="1">IFERROR(IF(N(ISNUMBER(FV$2)*$AN84)&gt;0,MIN($D$6,
SUMPRODUCT(N(OFFSET(AlleInstrumente!$C$1,FV$3,0,FV$4,1)=$AN84))
),0),"")</f>
        <v/>
      </c>
      <c r="FW84" t="str">
        <f ca="1">IFERROR(IF(N(ISNUMBER(FW$2)*$AN84)&gt;0,MIN($D$6,
SUMPRODUCT(N(OFFSET(AlleInstrumente!$C$1,FW$3,0,FW$4,1)=$AN84))
),0),"")</f>
        <v/>
      </c>
      <c r="FX84" t="str">
        <f ca="1">IFERROR(IF(N(ISNUMBER(FX$2)*$AN84)&gt;0,MIN($D$6,
SUMPRODUCT(N(OFFSET(AlleInstrumente!$C$1,FX$3,0,FX$4,1)=$AN84))
),0),"")</f>
        <v/>
      </c>
      <c r="FY84" t="str">
        <f ca="1">IFERROR(IF(N(ISNUMBER(FY$2)*$AN84)&gt;0,MIN($D$6,
SUMPRODUCT(N(OFFSET(AlleInstrumente!$C$1,FY$3,0,FY$4,1)=$AN84))
),0),"")</f>
        <v/>
      </c>
      <c r="FZ84" t="str">
        <f ca="1">IFERROR(IF(N(ISNUMBER(FZ$2)*$AN84)&gt;0,MIN($D$6,
SUMPRODUCT(N(OFFSET(AlleInstrumente!$C$1,FZ$3,0,FZ$4,1)=$AN84))
),0),"")</f>
        <v/>
      </c>
      <c r="GA84" t="str">
        <f ca="1">IFERROR(IF(N(ISNUMBER(GA$2)*$AN84)&gt;0,MIN($D$6,
SUMPRODUCT(N(OFFSET(AlleInstrumente!$C$1,GA$3,0,GA$4,1)=$AN84))
),0),"")</f>
        <v/>
      </c>
      <c r="GB84" t="str">
        <f ca="1">IFERROR(IF(N(ISNUMBER(GB$2)*$AN84)&gt;0,MIN($D$6,
SUMPRODUCT(N(OFFSET(AlleInstrumente!$C$1,GB$3,0,GB$4,1)=$AN84))
),0),"")</f>
        <v/>
      </c>
      <c r="GC84" t="str">
        <f ca="1">IFERROR(IF(N(ISNUMBER(GC$2)*$AN84)&gt;0,MIN($D$6,
SUMPRODUCT(N(OFFSET(AlleInstrumente!$C$1,GC$3,0,GC$4,1)=$AN84))
),0),"")</f>
        <v/>
      </c>
      <c r="GD84" t="str">
        <f ca="1">IFERROR(IF(N(ISNUMBER(GD$2)*$AN84)&gt;0,MIN($D$6,
SUMPRODUCT(N(OFFSET(AlleInstrumente!$C$1,GD$3,0,GD$4,1)=$AN84))
),0),"")</f>
        <v/>
      </c>
      <c r="GE84" t="str">
        <f ca="1">IFERROR(IF(N(ISNUMBER(GE$2)*$AN84)&gt;0,MIN($D$6,
SUMPRODUCT(N(OFFSET(AlleInstrumente!$C$1,GE$3,0,GE$4,1)=$AN84))
),0),"")</f>
        <v/>
      </c>
      <c r="GF84" t="str">
        <f ca="1">IFERROR(IF(N(ISNUMBER(GF$2)*$AN84)&gt;0,MIN($D$6,
SUMPRODUCT(N(OFFSET(AlleInstrumente!$C$1,GF$3,0,GF$4,1)=$AN84))
),0),"")</f>
        <v/>
      </c>
      <c r="GG84" t="str">
        <f ca="1">IFERROR(IF(N(ISNUMBER(GG$2)*$AN84)&gt;0,MIN($D$6,
SUMPRODUCT(N(OFFSET(AlleInstrumente!$C$1,GG$3,0,GG$4,1)=$AN84))
),0),"")</f>
        <v/>
      </c>
      <c r="GH84" t="str">
        <f ca="1">IFERROR(IF(N(ISNUMBER(GH$2)*$AN84)&gt;0,MIN($D$6,
SUMPRODUCT(N(OFFSET(AlleInstrumente!$C$1,GH$3,0,GH$4,1)=$AN84))
),0),"")</f>
        <v/>
      </c>
      <c r="GI84" t="str">
        <f ca="1">IFERROR(IF(N(ISNUMBER(GI$2)*$AN84)&gt;0,MIN($D$6,
SUMPRODUCT(N(OFFSET(AlleInstrumente!$C$1,GI$3,0,GI$4,1)=$AN84))
),0),"")</f>
        <v/>
      </c>
      <c r="GJ84" t="str">
        <f ca="1">IFERROR(IF(N(ISNUMBER(GJ$2)*$AN84)&gt;0,MIN($D$6,
SUMPRODUCT(N(OFFSET(AlleInstrumente!$C$1,GJ$3,0,GJ$4,1)=$AN84))
),0),"")</f>
        <v/>
      </c>
      <c r="GK84" t="str">
        <f ca="1">IFERROR(IF(N(ISNUMBER(GK$2)*$AN84)&gt;0,MIN($D$6,
SUMPRODUCT(N(OFFSET(AlleInstrumente!$C$1,GK$3,0,GK$4,1)=$AN84))
),0),"")</f>
        <v/>
      </c>
      <c r="GL84" t="str">
        <f ca="1">IFERROR(IF(N(ISNUMBER(GL$2)*$AN84)&gt;0,MIN($D$6,
SUMPRODUCT(N(OFFSET(AlleInstrumente!$C$1,GL$3,0,GL$4,1)=$AN84))
),0),"")</f>
        <v/>
      </c>
      <c r="GM84" t="str">
        <f ca="1">IFERROR(IF(N(ISNUMBER(GM$2)*$AN84)&gt;0,MIN($D$6,
SUMPRODUCT(N(OFFSET(AlleInstrumente!$C$1,GM$3,0,GM$4,1)=$AN84))
),0),"")</f>
        <v/>
      </c>
      <c r="GN84" t="str">
        <f ca="1">IFERROR(IF(N(ISNUMBER(GN$2)*$AN84)&gt;0,MIN($D$6,
SUMPRODUCT(N(OFFSET(AlleInstrumente!$C$1,GN$3,0,GN$4,1)=$AN84))
),0),"")</f>
        <v/>
      </c>
      <c r="GO84" t="str">
        <f ca="1">IFERROR(IF(N(ISNUMBER(GO$2)*$AN84)&gt;0,MIN($D$6,
SUMPRODUCT(N(OFFSET(AlleInstrumente!$C$1,GO$3,0,GO$4,1)=$AN84))
),0),"")</f>
        <v/>
      </c>
      <c r="GP84" t="str">
        <f ca="1">IFERROR(IF(N(ISNUMBER(GP$2)*$AN84)&gt;0,MIN($D$6,
SUMPRODUCT(N(OFFSET(AlleInstrumente!$C$1,GP$3,0,GP$4,1)=$AN84))
),0),"")</f>
        <v/>
      </c>
      <c r="GQ84" t="str">
        <f ca="1">IFERROR(IF(N(ISNUMBER(GQ$2)*$AN84)&gt;0,MIN($D$6,
SUMPRODUCT(N(OFFSET(AlleInstrumente!$C$1,GQ$3,0,GQ$4,1)=$AN84))
),0),"")</f>
        <v/>
      </c>
      <c r="GR84" t="str">
        <f ca="1">IFERROR(IF(N(ISNUMBER(GR$2)*$AN84)&gt;0,MIN($D$6,
SUMPRODUCT(N(OFFSET(AlleInstrumente!$C$1,GR$3,0,GR$4,1)=$AN84))
),0),"")</f>
        <v/>
      </c>
      <c r="GS84" t="str">
        <f ca="1">IFERROR(IF(N(ISNUMBER(GS$2)*$AN84)&gt;0,MIN($D$6,
SUMPRODUCT(N(OFFSET(AlleInstrumente!$C$1,GS$3,0,GS$4,1)=$AN84))
),0),"")</f>
        <v/>
      </c>
      <c r="GT84" t="str">
        <f ca="1">IFERROR(IF(N(ISNUMBER(GT$2)*$AN84)&gt;0,MIN($D$6,
SUMPRODUCT(N(OFFSET(AlleInstrumente!$C$1,GT$3,0,GT$4,1)=$AN84))
),0),"")</f>
        <v/>
      </c>
      <c r="GU84" t="str">
        <f ca="1">IFERROR(IF(N(ISNUMBER(GU$2)*$AN84)&gt;0,MIN($D$6,
SUMPRODUCT(N(OFFSET(AlleInstrumente!$C$1,GU$3,0,GU$4,1)=$AN84))
),0),"")</f>
        <v/>
      </c>
      <c r="GV84" t="str">
        <f ca="1">IFERROR(IF(N(ISNUMBER(GV$2)*$AN84)&gt;0,MIN($D$6,
SUMPRODUCT(N(OFFSET(AlleInstrumente!$C$1,GV$3,0,GV$4,1)=$AN84))
),0),"")</f>
        <v/>
      </c>
      <c r="GW84" t="str">
        <f ca="1">IFERROR(IF(N(ISNUMBER(GW$2)*$AN84)&gt;0,MIN($D$6,
SUMPRODUCT(N(OFFSET(AlleInstrumente!$C$1,GW$3,0,GW$4,1)=$AN84))
),0),"")</f>
        <v/>
      </c>
      <c r="GX84" t="str">
        <f ca="1">IFERROR(IF(N(ISNUMBER(GX$2)*$AN84)&gt;0,MIN($D$6,
SUMPRODUCT(N(OFFSET(AlleInstrumente!$C$1,GX$3,0,GX$4,1)=$AN84))
),0),"")</f>
        <v/>
      </c>
      <c r="GY84" t="str">
        <f ca="1">IFERROR(IF(N(ISNUMBER(GY$2)*$AN84)&gt;0,MIN($D$6,
SUMPRODUCT(N(OFFSET(AlleInstrumente!$C$1,GY$3,0,GY$4,1)=$AN84))
),0),"")</f>
        <v/>
      </c>
      <c r="GZ84" t="str">
        <f ca="1">IFERROR(IF(N(ISNUMBER(GZ$2)*$AN84)&gt;0,MIN($D$6,
SUMPRODUCT(N(OFFSET(AlleInstrumente!$C$1,GZ$3,0,GZ$4,1)=$AN84))
),0),"")</f>
        <v/>
      </c>
      <c r="HA84" t="str">
        <f ca="1">IFERROR(IF(N(ISNUMBER(HA$2)*$AN84)&gt;0,MIN($D$6,
SUMPRODUCT(N(OFFSET(AlleInstrumente!$C$1,HA$3,0,HA$4,1)=$AN84))
),0),"")</f>
        <v/>
      </c>
      <c r="HB84" t="str">
        <f ca="1">IFERROR(IF(N(ISNUMBER(HB$2)*$AN84)&gt;0,MIN($D$6,
SUMPRODUCT(N(OFFSET(AlleInstrumente!$C$1,HB$3,0,HB$4,1)=$AN84))
),0),"")</f>
        <v/>
      </c>
      <c r="HC84" t="str">
        <f ca="1">IFERROR(IF(N(ISNUMBER(HC$2)*$AN84)&gt;0,MIN($D$6,
SUMPRODUCT(N(OFFSET(AlleInstrumente!$C$1,HC$3,0,HC$4,1)=$AN84))
),0),"")</f>
        <v/>
      </c>
      <c r="HD84" t="str">
        <f ca="1">IFERROR(IF(N(ISNUMBER(HD$2)*$AN84)&gt;0,MIN($D$6,
SUMPRODUCT(N(OFFSET(AlleInstrumente!$C$1,HD$3,0,HD$4,1)=$AN84))
),0),"")</f>
        <v/>
      </c>
      <c r="HE84" t="str">
        <f ca="1">IFERROR(IF(N(ISNUMBER(HE$2)*$AN84)&gt;0,MIN($D$6,
SUMPRODUCT(N(OFFSET(AlleInstrumente!$C$1,HE$3,0,HE$4,1)=$AN84))
),0),"")</f>
        <v/>
      </c>
      <c r="HF84" t="str">
        <f ca="1">IFERROR(IF(N(ISNUMBER(HF$2)*$AN84)&gt;0,MIN($D$6,
SUMPRODUCT(N(OFFSET(AlleInstrumente!$C$1,HF$3,0,HF$4,1)=$AN84))
),0),"")</f>
        <v/>
      </c>
      <c r="HG84" t="str">
        <f ca="1">IFERROR(IF(N(ISNUMBER(HG$2)*$AN84)&gt;0,MIN($D$6,
SUMPRODUCT(N(OFFSET(AlleInstrumente!$C$1,HG$3,0,HG$4,1)=$AN84))
),0),"")</f>
        <v/>
      </c>
      <c r="HH84" t="str">
        <f ca="1">IFERROR(IF(N(ISNUMBER(HH$2)*$AN84)&gt;0,MIN($D$6,
SUMPRODUCT(N(OFFSET(AlleInstrumente!$C$1,HH$3,0,HH$4,1)=$AN84))
),0),"")</f>
        <v/>
      </c>
      <c r="HI84" t="str">
        <f ca="1">IFERROR(IF(N(ISNUMBER(HI$2)*$AN84)&gt;0,MIN($D$6,
SUMPRODUCT(N(OFFSET(AlleInstrumente!$C$1,HI$3,0,HI$4,1)=$AN84))
),0),"")</f>
        <v/>
      </c>
      <c r="HJ84" t="str">
        <f ca="1">IFERROR(IF(N(ISNUMBER(HJ$2)*$AN84)&gt;0,MIN($D$6,
SUMPRODUCT(N(OFFSET(AlleInstrumente!$C$1,HJ$3,0,HJ$4,1)=$AN84))
),0),"")</f>
        <v/>
      </c>
      <c r="HK84" t="str">
        <f ca="1">IFERROR(IF(N(ISNUMBER(HK$2)*$AN84)&gt;0,MIN($D$6,
SUMPRODUCT(N(OFFSET(AlleInstrumente!$C$1,HK$3,0,HK$4,1)=$AN84))
),0),"")</f>
        <v/>
      </c>
      <c r="HL84" t="str">
        <f ca="1">IFERROR(IF(N(ISNUMBER(HL$2)*$AN84)&gt;0,MIN($D$6,
SUMPRODUCT(N(OFFSET(AlleInstrumente!$C$1,HL$3,0,HL$4,1)=$AN84))
),0),"")</f>
        <v/>
      </c>
      <c r="HM84" t="str">
        <f ca="1">IFERROR(IF(N(ISNUMBER(HM$2)*$AN84)&gt;0,MIN($D$6,
SUMPRODUCT(N(OFFSET(AlleInstrumente!$C$1,HM$3,0,HM$4,1)=$AN84))
),0),"")</f>
        <v/>
      </c>
      <c r="HN84" t="str">
        <f ca="1">IFERROR(IF(N(ISNUMBER(HN$2)*$AN84)&gt;0,MIN($D$6,
SUMPRODUCT(N(OFFSET(AlleInstrumente!$C$1,HN$3,0,HN$4,1)=$AN84))
),0),"")</f>
        <v/>
      </c>
      <c r="HO84" t="str">
        <f ca="1">IFERROR(IF(N(ISNUMBER(HO$2)*$AN84)&gt;0,MIN($D$6,
SUMPRODUCT(N(OFFSET(AlleInstrumente!$C$1,HO$3,0,HO$4,1)=$AN84))
),0),"")</f>
        <v/>
      </c>
      <c r="HP84" t="str">
        <f ca="1">IFERROR(IF(N(ISNUMBER(HP$2)*$AN84)&gt;0,MIN($D$6,
SUMPRODUCT(N(OFFSET(AlleInstrumente!$C$1,HP$3,0,HP$4,1)=$AN84))
),0),"")</f>
        <v/>
      </c>
      <c r="HQ84" t="str">
        <f ca="1">IFERROR(IF(N(ISNUMBER(HQ$2)*$AN84)&gt;0,MIN($D$6,
SUMPRODUCT(N(OFFSET(AlleInstrumente!$C$1,HQ$3,0,HQ$4,1)=$AN84))
),0),"")</f>
        <v/>
      </c>
      <c r="HR84" t="str">
        <f ca="1">IFERROR(IF(N(ISNUMBER(HR$2)*$AN84)&gt;0,MIN($D$6,
SUMPRODUCT(N(OFFSET(AlleInstrumente!$C$1,HR$3,0,HR$4,1)=$AN84))
),0),"")</f>
        <v/>
      </c>
      <c r="HS84" t="str">
        <f ca="1">IFERROR(IF(N(ISNUMBER(HS$2)*$AN84)&gt;0,MIN($D$6,
SUMPRODUCT(N(OFFSET(AlleInstrumente!$C$1,HS$3,0,HS$4,1)=$AN84))
),0),"")</f>
        <v/>
      </c>
      <c r="HT84" t="str">
        <f ca="1">IFERROR(IF(N(ISNUMBER(HT$2)*$AN84)&gt;0,MIN($D$6,
SUMPRODUCT(N(OFFSET(AlleInstrumente!$C$1,HT$3,0,HT$4,1)=$AN84))
),0),"")</f>
        <v/>
      </c>
      <c r="HU84" t="str">
        <f ca="1">IFERROR(IF(N(ISNUMBER(HU$2)*$AN84)&gt;0,MIN($D$6,
SUMPRODUCT(N(OFFSET(AlleInstrumente!$C$1,HU$3,0,HU$4,1)=$AN84))
),0),"")</f>
        <v/>
      </c>
      <c r="HV84" t="str">
        <f ca="1">IFERROR(IF(N(ISNUMBER(HV$2)*$AN84)&gt;0,MIN($D$6,
SUMPRODUCT(N(OFFSET(AlleInstrumente!$C$1,HV$3,0,HV$4,1)=$AN84))
),0),"")</f>
        <v/>
      </c>
      <c r="HW84" t="str">
        <f ca="1">IFERROR(IF(N(ISNUMBER(HW$2)*$AN84)&gt;0,MIN($D$6,
SUMPRODUCT(N(OFFSET(AlleInstrumente!$C$1,HW$3,0,HW$4,1)=$AN84))
),0),"")</f>
        <v/>
      </c>
      <c r="HX84" t="str">
        <f ca="1">IFERROR(IF(N(ISNUMBER(HX$2)*$AN84)&gt;0,MIN($D$6,
SUMPRODUCT(N(OFFSET(AlleInstrumente!$C$1,HX$3,0,HX$4,1)=$AN84))
),0),"")</f>
        <v/>
      </c>
      <c r="HY84" t="str">
        <f ca="1">IFERROR(IF(N(ISNUMBER(HY$2)*$AN84)&gt;0,MIN($D$6,
SUMPRODUCT(N(OFFSET(AlleInstrumente!$C$1,HY$3,0,HY$4,1)=$AN84))
),0),"")</f>
        <v/>
      </c>
      <c r="HZ84" t="str">
        <f ca="1">IFERROR(IF(N(ISNUMBER(HZ$2)*$AN84)&gt;0,MIN($D$6,
SUMPRODUCT(N(OFFSET(AlleInstrumente!$C$1,HZ$3,0,HZ$4,1)=$AN84))
),0),"")</f>
        <v/>
      </c>
      <c r="IA84" t="str">
        <f ca="1">IFERROR(IF(N(ISNUMBER(IA$2)*$AN84)&gt;0,MIN($D$6,
SUMPRODUCT(N(OFFSET(AlleInstrumente!$C$1,IA$3,0,IA$4,1)=$AN84))
),0),"")</f>
        <v/>
      </c>
      <c r="IB84" t="str">
        <f ca="1">IFERROR(IF(N(ISNUMBER(IB$2)*$AN84)&gt;0,MIN($D$6,
SUMPRODUCT(N(OFFSET(AlleInstrumente!$C$1,IB$3,0,IB$4,1)=$AN84))
),0),"")</f>
        <v/>
      </c>
      <c r="IC84" t="str">
        <f ca="1">IFERROR(IF(N(ISNUMBER(IC$2)*$AN84)&gt;0,MIN($D$6,
SUMPRODUCT(N(OFFSET(AlleInstrumente!$C$1,IC$3,0,IC$4,1)=$AN84))
),0),"")</f>
        <v/>
      </c>
      <c r="ID84" t="str">
        <f ca="1">IFERROR(IF(N(ISNUMBER(ID$2)*$AN84)&gt;0,MIN($D$6,
SUMPRODUCT(N(OFFSET(AlleInstrumente!$C$1,ID$3,0,ID$4,1)=$AN84))
),0),"")</f>
        <v/>
      </c>
      <c r="IE84" t="str">
        <f ca="1">IFERROR(IF(N(ISNUMBER(IE$2)*$AN84)&gt;0,MIN($D$6,
SUMPRODUCT(N(OFFSET(AlleInstrumente!$C$1,IE$3,0,IE$4,1)=$AN84))
),0),"")</f>
        <v/>
      </c>
      <c r="IF84" t="str">
        <f ca="1">IFERROR(IF(N(ISNUMBER(IF$2)*$AN84)&gt;0,MIN($D$6,
SUMPRODUCT(N(OFFSET(AlleInstrumente!$C$1,IF$3,0,IF$4,1)=$AN84))
),0),"")</f>
        <v/>
      </c>
      <c r="IG84" t="str">
        <f ca="1">IFERROR(IF(N(ISNUMBER(IG$2)*$AN84)&gt;0,MIN($D$6,
SUMPRODUCT(N(OFFSET(AlleInstrumente!$C$1,IG$3,0,IG$4,1)=$AN84))
),0),"")</f>
        <v/>
      </c>
      <c r="IH84" t="str">
        <f ca="1">IFERROR(IF(N(ISNUMBER(IH$2)*$AN84)&gt;0,MIN($D$6,
SUMPRODUCT(N(OFFSET(AlleInstrumente!$C$1,IH$3,0,IH$4,1)=$AN84))
),0),"")</f>
        <v/>
      </c>
      <c r="II84" t="str">
        <f ca="1">IFERROR(IF(N(ISNUMBER(II$2)*$AN84)&gt;0,MIN($D$6,
SUMPRODUCT(N(OFFSET(AlleInstrumente!$C$1,II$3,0,II$4,1)=$AN84))
),0),"")</f>
        <v/>
      </c>
      <c r="IJ84" t="str">
        <f ca="1">IFERROR(IF(N(ISNUMBER(IJ$2)*$AN84)&gt;0,MIN($D$6,
SUMPRODUCT(N(OFFSET(AlleInstrumente!$C$1,IJ$3,0,IJ$4,1)=$AN84))
),0),"")</f>
        <v/>
      </c>
      <c r="IK84" t="str">
        <f ca="1">IFERROR(IF(N(ISNUMBER(IK$2)*$AN84)&gt;0,MIN($D$6,
SUMPRODUCT(N(OFFSET(AlleInstrumente!$C$1,IK$3,0,IK$4,1)=$AN84))
),0),"")</f>
        <v/>
      </c>
      <c r="IL84" t="str">
        <f ca="1">IFERROR(IF(N(ISNUMBER(IL$2)*$AN84)&gt;0,MIN($D$6,
SUMPRODUCT(N(OFFSET(AlleInstrumente!$C$1,IL$3,0,IL$4,1)=$AN84))
),0),"")</f>
        <v/>
      </c>
      <c r="IM84" t="str">
        <f ca="1">IFERROR(IF(N(ISNUMBER(IM$2)*$AN84)&gt;0,MIN($D$6,
SUMPRODUCT(N(OFFSET(AlleInstrumente!$C$1,IM$3,0,IM$4,1)=$AN84))
),0),"")</f>
        <v/>
      </c>
      <c r="IN84" t="str">
        <f ca="1">IFERROR(IF(N(ISNUMBER(IN$2)*$AN84)&gt;0,MIN($D$6,
SUMPRODUCT(N(OFFSET(AlleInstrumente!$C$1,IN$3,0,IN$4,1)=$AN84))
),0),"")</f>
        <v/>
      </c>
      <c r="IO84" t="str">
        <f ca="1">IFERROR(IF(N(ISNUMBER(IO$2)*$AN84)&gt;0,MIN($D$6,
SUMPRODUCT(N(OFFSET(AlleInstrumente!$C$1,IO$3,0,IO$4,1)=$AN84))
),0),"")</f>
        <v/>
      </c>
      <c r="IP84" t="str">
        <f ca="1">IFERROR(IF(N(ISNUMBER(IP$2)*$AN84)&gt;0,MIN($D$6,
SUMPRODUCT(N(OFFSET(AlleInstrumente!$C$1,IP$3,0,IP$4,1)=$AN84))
),0),"")</f>
        <v/>
      </c>
      <c r="IQ84" t="str">
        <f ca="1">IFERROR(IF(N(ISNUMBER(IQ$2)*$AN84)&gt;0,MIN($D$6,
SUMPRODUCT(N(OFFSET(AlleInstrumente!$C$1,IQ$3,0,IQ$4,1)=$AN84))
),0),"")</f>
        <v/>
      </c>
      <c r="IR84" t="str">
        <f ca="1">IFERROR(IF(N(ISNUMBER(IR$2)*$AN84)&gt;0,MIN($D$6,
SUMPRODUCT(N(OFFSET(AlleInstrumente!$C$1,IR$3,0,IR$4,1)=$AN84))
),0),"")</f>
        <v/>
      </c>
      <c r="IS84" t="str">
        <f ca="1">IFERROR(IF(N(ISNUMBER(IS$2)*$AN84)&gt;0,MIN($D$6,
SUMPRODUCT(N(OFFSET(AlleInstrumente!$C$1,IS$3,0,IS$4,1)=$AN84))
),0),"")</f>
        <v/>
      </c>
      <c r="IT84" t="str">
        <f ca="1">IFERROR(IF(N(ISNUMBER(IT$2)*$AN84)&gt;0,MIN($D$6,
SUMPRODUCT(N(OFFSET(AlleInstrumente!$C$1,IT$3,0,IT$4,1)=$AN84))
),0),"")</f>
        <v/>
      </c>
      <c r="IU84" t="str">
        <f ca="1">IFERROR(IF(N(ISNUMBER(IU$2)*$AN84)&gt;0,MIN($D$6,
SUMPRODUCT(N(OFFSET(AlleInstrumente!$C$1,IU$3,0,IU$4,1)=$AN84))
),0),"")</f>
        <v/>
      </c>
      <c r="IV84" t="str">
        <f ca="1">IFERROR(IF(N(ISNUMBER(IV$2)*$AN84)&gt;0,MIN($D$6,
SUMPRODUCT(N(OFFSET(AlleInstrumente!$C$1,IV$3,0,IV$4,1)=$AN84))
),0),"")</f>
        <v/>
      </c>
      <c r="IW84" t="str">
        <f ca="1">IFERROR(IF(N(ISNUMBER(IW$2)*$AN84)&gt;0,MIN($D$6,
SUMPRODUCT(N(OFFSET(AlleInstrumente!$C$1,IW$3,0,IW$4,1)=$AN84))
),0),"")</f>
        <v/>
      </c>
      <c r="IX84" t="str">
        <f ca="1">IFERROR(IF(N(ISNUMBER(IX$2)*$AN84)&gt;0,MIN($D$6,
SUMPRODUCT(N(OFFSET(AlleInstrumente!$C$1,IX$3,0,IX$4,1)=$AN84))
),0),"")</f>
        <v/>
      </c>
      <c r="IY84" t="str">
        <f ca="1">IFERROR(IF(N(ISNUMBER(IY$2)*$AN84)&gt;0,MIN($D$6,
SUMPRODUCT(N(OFFSET(AlleInstrumente!$C$1,IY$3,0,IY$4,1)=$AN84))
),0),"")</f>
        <v/>
      </c>
      <c r="IZ84" t="str">
        <f ca="1">IFERROR(IF(N(ISNUMBER(IZ$2)*$AN84)&gt;0,MIN($D$6,
SUMPRODUCT(N(OFFSET(AlleInstrumente!$C$1,IZ$3,0,IZ$4,1)=$AN84))
),0),"")</f>
        <v/>
      </c>
      <c r="JA84" t="str">
        <f ca="1">IFERROR(IF(N(ISNUMBER(JA$2)*$AN84)&gt;0,MIN($D$6,
SUMPRODUCT(N(OFFSET(AlleInstrumente!$C$1,JA$3,0,JA$4,1)=$AN84))
),0),"")</f>
        <v/>
      </c>
      <c r="JB84" t="str">
        <f ca="1">IFERROR(IF(N(ISNUMBER(JB$2)*$AN84)&gt;0,MIN($D$6,
SUMPRODUCT(N(OFFSET(AlleInstrumente!$C$1,JB$3,0,JB$4,1)=$AN84))
),0),"")</f>
        <v/>
      </c>
      <c r="JC84" t="str">
        <f ca="1">IFERROR(IF(N(ISNUMBER(JC$2)*$AN84)&gt;0,MIN($D$6,
SUMPRODUCT(N(OFFSET(AlleInstrumente!$C$1,JC$3,0,JC$4,1)=$AN84))
),0),"")</f>
        <v/>
      </c>
      <c r="JD84" t="str">
        <f ca="1">IFERROR(IF(N(ISNUMBER(JD$2)*$AN84)&gt;0,MIN($D$6,
SUMPRODUCT(N(OFFSET(AlleInstrumente!$C$1,JD$3,0,JD$4,1)=$AN84))
),0),"")</f>
        <v/>
      </c>
      <c r="JE84" t="str">
        <f ca="1">IFERROR(IF(N(ISNUMBER(JE$2)*$AN84)&gt;0,MIN($D$6,
SUMPRODUCT(N(OFFSET(AlleInstrumente!$C$1,JE$3,0,JE$4,1)=$AN84))
),0),"")</f>
        <v/>
      </c>
      <c r="JF84" t="str">
        <f ca="1">IFERROR(IF(N(ISNUMBER(JF$2)*$AN84)&gt;0,MIN($D$6,
SUMPRODUCT(N(OFFSET(AlleInstrumente!$C$1,JF$3,0,JF$4,1)=$AN84))
),0),"")</f>
        <v/>
      </c>
      <c r="JG84" t="str">
        <f ca="1">IFERROR(IF(N(ISNUMBER(JG$2)*$AN84)&gt;0,MIN($D$6,
SUMPRODUCT(N(OFFSET(AlleInstrumente!$C$1,JG$3,0,JG$4,1)=$AN84))
),0),"")</f>
        <v/>
      </c>
      <c r="JH84" t="str">
        <f ca="1">IFERROR(IF(N(ISNUMBER(JH$2)*$AN84)&gt;0,MIN($D$6,
SUMPRODUCT(N(OFFSET(AlleInstrumente!$C$1,JH$3,0,JH$4,1)=$AN84))
),0),"")</f>
        <v/>
      </c>
      <c r="JI84" t="str">
        <f ca="1">IFERROR(IF(N(ISNUMBER(JI$2)*$AN84)&gt;0,MIN($D$6,
SUMPRODUCT(N(OFFSET(AlleInstrumente!$C$1,JI$3,0,JI$4,1)=$AN84))
),0),"")</f>
        <v/>
      </c>
      <c r="JJ84" t="str">
        <f ca="1">IFERROR(IF(N(ISNUMBER(JJ$2)*$AN84)&gt;0,MIN($D$6,
SUMPRODUCT(N(OFFSET(AlleInstrumente!$C$1,JJ$3,0,JJ$4,1)=$AN84))
),0),"")</f>
        <v/>
      </c>
      <c r="JK84" t="str">
        <f ca="1">IFERROR(IF(N(ISNUMBER(JK$2)*$AN84)&gt;0,MIN($D$6,
SUMPRODUCT(N(OFFSET(AlleInstrumente!$C$1,JK$3,0,JK$4,1)=$AN84))
),0),"")</f>
        <v/>
      </c>
      <c r="JL84" t="str">
        <f ca="1">IFERROR(IF(N(ISNUMBER(JL$2)*$AN84)&gt;0,MIN($D$6,
SUMPRODUCT(N(OFFSET(AlleInstrumente!$C$1,JL$3,0,JL$4,1)=$AN84))
),0),"")</f>
        <v/>
      </c>
      <c r="JM84" t="str">
        <f ca="1">IFERROR(IF(N(ISNUMBER(JM$2)*$AN84)&gt;0,MIN($D$6,
SUMPRODUCT(N(OFFSET(AlleInstrumente!$C$1,JM$3,0,JM$4,1)=$AN84))
),0),"")</f>
        <v/>
      </c>
      <c r="JN84" t="str">
        <f ca="1">IFERROR(IF(N(ISNUMBER(JN$2)*$AN84)&gt;0,MIN($D$6,
SUMPRODUCT(N(OFFSET(AlleInstrumente!$C$1,JN$3,0,JN$4,1)=$AN84))
),0),"")</f>
        <v/>
      </c>
      <c r="JO84" t="str">
        <f ca="1">IFERROR(IF(N(ISNUMBER(JO$2)*$AN84)&gt;0,MIN($D$6,
SUMPRODUCT(N(OFFSET(AlleInstrumente!$C$1,JO$3,0,JO$4,1)=$AN84))
),0),"")</f>
        <v/>
      </c>
      <c r="JP84" t="str">
        <f ca="1">IFERROR(IF(N(ISNUMBER(JP$2)*$AN84)&gt;0,MIN($D$6,
SUMPRODUCT(N(OFFSET(AlleInstrumente!$C$1,JP$3,0,JP$4,1)=$AN84))
),0),"")</f>
        <v/>
      </c>
      <c r="JQ84" t="str">
        <f ca="1">IFERROR(IF(N(ISNUMBER(JQ$2)*$AN84)&gt;0,MIN($D$6,
SUMPRODUCT(N(OFFSET(AlleInstrumente!$C$1,JQ$3,0,JQ$4,1)=$AN84))
),0),"")</f>
        <v/>
      </c>
      <c r="JR84" t="str">
        <f ca="1">IFERROR(IF(N(ISNUMBER(JR$2)*$AN84)&gt;0,MIN($D$6,
SUMPRODUCT(N(OFFSET(AlleInstrumente!$C$1,JR$3,0,JR$4,1)=$AN84))
),0),"")</f>
        <v/>
      </c>
      <c r="JS84" t="str">
        <f ca="1">IFERROR(IF(N(ISNUMBER(JS$2)*$AN84)&gt;0,MIN($D$6,
SUMPRODUCT(N(OFFSET(AlleInstrumente!$C$1,JS$3,0,JS$4,1)=$AN84))
),0),"")</f>
        <v/>
      </c>
      <c r="JT84" t="str">
        <f ca="1">IFERROR(IF(N(ISNUMBER(JT$2)*$AN84)&gt;0,MIN($D$6,
SUMPRODUCT(N(OFFSET(AlleInstrumente!$C$1,JT$3,0,JT$4,1)=$AN84))
),0),"")</f>
        <v/>
      </c>
      <c r="JU84" t="str">
        <f ca="1">IFERROR(IF(N(ISNUMBER(JU$2)*$AN84)&gt;0,MIN($D$6,
SUMPRODUCT(N(OFFSET(AlleInstrumente!$C$1,JU$3,0,JU$4,1)=$AN84))
),0),"")</f>
        <v/>
      </c>
      <c r="JV84" t="str">
        <f ca="1">IFERROR(IF(N(ISNUMBER(JV$2)*$AN84)&gt;0,MIN($D$6,
SUMPRODUCT(N(OFFSET(AlleInstrumente!$C$1,JV$3,0,JV$4,1)=$AN84))
),0),"")</f>
        <v/>
      </c>
      <c r="JW84" t="str">
        <f ca="1">IFERROR(IF(N(ISNUMBER(JW$2)*$AN84)&gt;0,MIN($D$6,
SUMPRODUCT(N(OFFSET(AlleInstrumente!$C$1,JW$3,0,JW$4,1)=$AN84))
),0),"")</f>
        <v/>
      </c>
      <c r="JX84" t="str">
        <f ca="1">IFERROR(IF(N(ISNUMBER(JX$2)*$AN84)&gt;0,MIN($D$6,
SUMPRODUCT(N(OFFSET(AlleInstrumente!$C$1,JX$3,0,JX$4,1)=$AN84))
),0),"")</f>
        <v/>
      </c>
      <c r="JY84" t="str">
        <f ca="1">IFERROR(IF(N(ISNUMBER(JY$2)*$AN84)&gt;0,MIN($D$6,
SUMPRODUCT(N(OFFSET(AlleInstrumente!$C$1,JY$3,0,JY$4,1)=$AN84))
),0),"")</f>
        <v/>
      </c>
      <c r="JZ84" t="str">
        <f ca="1">IFERROR(IF(N(ISNUMBER(JZ$2)*$AN84)&gt;0,MIN($D$6,
SUMPRODUCT(N(OFFSET(AlleInstrumente!$C$1,JZ$3,0,JZ$4,1)=$AN84))
),0),"")</f>
        <v/>
      </c>
      <c r="KA84" t="str">
        <f ca="1">IFERROR(IF(N(ISNUMBER(KA$2)*$AN84)&gt;0,MIN($D$6,
SUMPRODUCT(N(OFFSET(AlleInstrumente!$C$1,KA$3,0,KA$4,1)=$AN84))
),0),"")</f>
        <v/>
      </c>
      <c r="KB84" t="str">
        <f ca="1">IFERROR(IF(N(ISNUMBER(KB$2)*$AN84)&gt;0,MIN($D$6,
SUMPRODUCT(N(OFFSET(AlleInstrumente!$C$1,KB$3,0,KB$4,1)=$AN84))
),0),"")</f>
        <v/>
      </c>
      <c r="KC84" t="str">
        <f ca="1">IFERROR(IF(N(ISNUMBER(KC$2)*$AN84)&gt;0,MIN($D$6,
SUMPRODUCT(N(OFFSET(AlleInstrumente!$C$1,KC$3,0,KC$4,1)=$AN84))
),0),"")</f>
        <v/>
      </c>
      <c r="KD84" t="str">
        <f ca="1">IFERROR(IF(N(ISNUMBER(KD$2)*$AN84)&gt;0,MIN($D$6,
SUMPRODUCT(N(OFFSET(AlleInstrumente!$C$1,KD$3,0,KD$4,1)=$AN84))
),0),"")</f>
        <v/>
      </c>
      <c r="KE84" t="str">
        <f ca="1">IFERROR(IF(N(ISNUMBER(KE$2)*$AN84)&gt;0,MIN($D$6,
SUMPRODUCT(N(OFFSET(AlleInstrumente!$C$1,KE$3,0,KE$4,1)=$AN84))
),0),"")</f>
        <v/>
      </c>
      <c r="KF84" t="str">
        <f ca="1">IFERROR(IF(N(ISNUMBER(KF$2)*$AN84)&gt;0,MIN($D$6,
SUMPRODUCT(N(OFFSET(AlleInstrumente!$C$1,KF$3,0,KF$4,1)=$AN84))
),0),"")</f>
        <v/>
      </c>
      <c r="KG84" t="str">
        <f ca="1">IFERROR(IF(N(ISNUMBER(KG$2)*$AN84)&gt;0,MIN($D$6,
SUMPRODUCT(N(OFFSET(AlleInstrumente!$C$1,KG$3,0,KG$4,1)=$AN84))
),0),"")</f>
        <v/>
      </c>
      <c r="KH84" t="str">
        <f ca="1">IFERROR(IF(N(ISNUMBER(KH$2)*$AN84)&gt;0,MIN($D$6,
SUMPRODUCT(N(OFFSET(AlleInstrumente!$C$1,KH$3,0,KH$4,1)=$AN84))
),0),"")</f>
        <v/>
      </c>
      <c r="KI84" t="str">
        <f ca="1">IFERROR(IF(N(ISNUMBER(KI$2)*$AN84)&gt;0,MIN($D$6,
SUMPRODUCT(N(OFFSET(AlleInstrumente!$C$1,KI$3,0,KI$4,1)=$AN84))
),0),"")</f>
        <v/>
      </c>
      <c r="KJ84" t="str">
        <f ca="1">IFERROR(IF(N(ISNUMBER(KJ$2)*$AN84)&gt;0,MIN($D$6,
SUMPRODUCT(N(OFFSET(AlleInstrumente!$C$1,KJ$3,0,KJ$4,1)=$AN84))
),0),"")</f>
        <v/>
      </c>
      <c r="KK84" t="str">
        <f ca="1">IFERROR(IF(N(ISNUMBER(KK$2)*$AN84)&gt;0,MIN($D$6,
SUMPRODUCT(N(OFFSET(AlleInstrumente!$C$1,KK$3,0,KK$4,1)=$AN84))
),0),"")</f>
        <v/>
      </c>
      <c r="KL84" t="str">
        <f ca="1">IFERROR(IF(N(ISNUMBER(KL$2)*$AN84)&gt;0,MIN($D$6,
SUMPRODUCT(N(OFFSET(AlleInstrumente!$C$1,KL$3,0,KL$4,1)=$AN84))
),0),"")</f>
        <v/>
      </c>
      <c r="KM84" t="str">
        <f ca="1">IFERROR(IF(N(ISNUMBER(KM$2)*$AN84)&gt;0,MIN($D$6,
SUMPRODUCT(N(OFFSET(AlleInstrumente!$C$1,KM$3,0,KM$4,1)=$AN84))
),0),"")</f>
        <v/>
      </c>
      <c r="KN84" t="str">
        <f ca="1">IFERROR(IF(N(ISNUMBER(KN$2)*$AN84)&gt;0,MIN($D$6,
SUMPRODUCT(N(OFFSET(AlleInstrumente!$C$1,KN$3,0,KN$4,1)=$AN84))
),0),"")</f>
        <v/>
      </c>
      <c r="KO84" t="str">
        <f ca="1">IFERROR(IF(N(ISNUMBER(KO$2)*$AN84)&gt;0,MIN($D$6,
SUMPRODUCT(N(OFFSET(AlleInstrumente!$C$1,KO$3,0,KO$4,1)=$AN84))
),0),"")</f>
        <v/>
      </c>
      <c r="KP84" t="str">
        <f ca="1">IFERROR(IF(N(ISNUMBER(KP$2)*$AN84)&gt;0,MIN($D$6,
SUMPRODUCT(N(OFFSET(AlleInstrumente!$C$1,KP$3,0,KP$4,1)=$AN84))
),0),"")</f>
        <v/>
      </c>
      <c r="KQ84" t="str">
        <f ca="1">IFERROR(IF(N(ISNUMBER(KQ$2)*$AN84)&gt;0,MIN($D$6,
SUMPRODUCT(N(OFFSET(AlleInstrumente!$C$1,KQ$3,0,KQ$4,1)=$AN84))
),0),"")</f>
        <v/>
      </c>
      <c r="KR84" t="str">
        <f ca="1">IFERROR(IF(N(ISNUMBER(KR$2)*$AN84)&gt;0,MIN($D$6,
SUMPRODUCT(N(OFFSET(AlleInstrumente!$C$1,KR$3,0,KR$4,1)=$AN84))
),0),"")</f>
        <v/>
      </c>
      <c r="KS84" t="str">
        <f ca="1">IFERROR(IF(N(ISNUMBER(KS$2)*$AN84)&gt;0,MIN($D$6,
SUMPRODUCT(N(OFFSET(AlleInstrumente!$C$1,KS$3,0,KS$4,1)=$AN84))
),0),"")</f>
        <v/>
      </c>
      <c r="KT84" t="str">
        <f ca="1">IFERROR(IF(N(ISNUMBER(KT$2)*$AN84)&gt;0,MIN($D$6,
SUMPRODUCT(N(OFFSET(AlleInstrumente!$C$1,KT$3,0,KT$4,1)=$AN84))
),0),"")</f>
        <v/>
      </c>
      <c r="KU84" t="str">
        <f ca="1">IFERROR(IF(N(ISNUMBER(KU$2)*$AN84)&gt;0,MIN($D$6,
SUMPRODUCT(N(OFFSET(AlleInstrumente!$C$1,KU$3,0,KU$4,1)=$AN84))
),0),"")</f>
        <v/>
      </c>
      <c r="KV84" t="str">
        <f ca="1">IFERROR(IF(N(ISNUMBER(KV$2)*$AN84)&gt;0,MIN($D$6,
SUMPRODUCT(N(OFFSET(AlleInstrumente!$C$1,KV$3,0,KV$4,1)=$AN84))
),0),"")</f>
        <v/>
      </c>
      <c r="KW84" t="str">
        <f ca="1">IFERROR(IF(N(ISNUMBER(KW$2)*$AN84)&gt;0,MIN($D$6,
SUMPRODUCT(N(OFFSET(AlleInstrumente!$C$1,KW$3,0,KW$4,1)=$AN84))
),0),"")</f>
        <v/>
      </c>
      <c r="KX84" t="str">
        <f ca="1">IFERROR(IF(N(ISNUMBER(KX$2)*$AN84)&gt;0,MIN($D$6,
SUMPRODUCT(N(OFFSET(AlleInstrumente!$C$1,KX$3,0,KX$4,1)=$AN84))
),0),"")</f>
        <v/>
      </c>
      <c r="KY84" t="str">
        <f ca="1">IFERROR(IF(N(ISNUMBER(KY$2)*$AN84)&gt;0,MIN($D$6,
SUMPRODUCT(N(OFFSET(AlleInstrumente!$C$1,KY$3,0,KY$4,1)=$AN84))
),0),"")</f>
        <v/>
      </c>
      <c r="KZ84" t="str">
        <f ca="1">IFERROR(IF(N(ISNUMBER(KZ$2)*$AN84)&gt;0,MIN($D$6,
SUMPRODUCT(N(OFFSET(AlleInstrumente!$C$1,KZ$3,0,KZ$4,1)=$AN84))
),0),"")</f>
        <v/>
      </c>
      <c r="LA84" t="str">
        <f ca="1">IFERROR(IF(N(ISNUMBER(LA$2)*$AN84)&gt;0,MIN($D$6,
SUMPRODUCT(N(OFFSET(AlleInstrumente!$C$1,LA$3,0,LA$4,1)=$AN84))
),0),"")</f>
        <v/>
      </c>
      <c r="LB84" t="str">
        <f ca="1">IFERROR(IF(N(ISNUMBER(LB$2)*$AN84)&gt;0,MIN($D$6,
SUMPRODUCT(N(OFFSET(AlleInstrumente!$C$1,LB$3,0,LB$4,1)=$AN84))
),0),"")</f>
        <v/>
      </c>
      <c r="LC84" t="str">
        <f ca="1">IFERROR(IF(N(ISNUMBER(LC$2)*$AN84)&gt;0,MIN($D$6,
SUMPRODUCT(N(OFFSET(AlleInstrumente!$C$1,LC$3,0,LC$4,1)=$AN84))
),0),"")</f>
        <v/>
      </c>
      <c r="LD84" t="str">
        <f ca="1">IFERROR(IF(N(ISNUMBER(LD$2)*$AN84)&gt;0,MIN($D$6,
SUMPRODUCT(N(OFFSET(AlleInstrumente!$C$1,LD$3,0,LD$4,1)=$AN84))
),0),"")</f>
        <v/>
      </c>
      <c r="LE84" t="str">
        <f ca="1">IFERROR(IF(N(ISNUMBER(LE$2)*$AN84)&gt;0,MIN($D$6,
SUMPRODUCT(N(OFFSET(AlleInstrumente!$C$1,LE$3,0,LE$4,1)=$AN84))
),0),"")</f>
        <v/>
      </c>
      <c r="LF84" t="str">
        <f ca="1">IFERROR(IF(N(ISNUMBER(LF$2)*$AN84)&gt;0,MIN($D$6,
SUMPRODUCT(N(OFFSET(AlleInstrumente!$C$1,LF$3,0,LF$4,1)=$AN84))
),0),"")</f>
        <v/>
      </c>
      <c r="LG84" t="str">
        <f ca="1">IFERROR(IF(N(ISNUMBER(LG$2)*$AN84)&gt;0,MIN($D$6,
SUMPRODUCT(N(OFFSET(AlleInstrumente!$C$1,LG$3,0,LG$4,1)=$AN84))
),0),"")</f>
        <v/>
      </c>
      <c r="LH84" t="str">
        <f ca="1">IFERROR(IF(N(ISNUMBER(LH$2)*$AN84)&gt;0,MIN($D$6,
SUMPRODUCT(N(OFFSET(AlleInstrumente!$C$1,LH$3,0,LH$4,1)=$AN84))
),0),"")</f>
        <v/>
      </c>
      <c r="LI84" t="str">
        <f ca="1">IFERROR(IF(N(ISNUMBER(LI$2)*$AN84)&gt;0,MIN($D$6,
SUMPRODUCT(N(OFFSET(AlleInstrumente!$C$1,LI$3,0,LI$4,1)=$AN84))
),0),"")</f>
        <v/>
      </c>
      <c r="LJ84" t="str">
        <f ca="1">IFERROR(IF(N(ISNUMBER(LJ$2)*$AN84)&gt;0,MIN($D$6,
SUMPRODUCT(N(OFFSET(AlleInstrumente!$C$1,LJ$3,0,LJ$4,1)=$AN84))
),0),"")</f>
        <v/>
      </c>
      <c r="LK84" t="str">
        <f ca="1">IFERROR(IF(N(ISNUMBER(LK$2)*$AN84)&gt;0,MIN($D$6,
SUMPRODUCT(N(OFFSET(AlleInstrumente!$C$1,LK$3,0,LK$4,1)=$AN84))
),0),"")</f>
        <v/>
      </c>
      <c r="LL84" t="str">
        <f ca="1">IFERROR(IF(N(ISNUMBER(LL$2)*$AN84)&gt;0,MIN($D$6,
SUMPRODUCT(N(OFFSET(AlleInstrumente!$C$1,LL$3,0,LL$4,1)=$AN84))
),0),"")</f>
        <v/>
      </c>
      <c r="LM84" t="str">
        <f ca="1">IFERROR(IF(N(ISNUMBER(LM$2)*$AN84)&gt;0,MIN($D$6,
SUMPRODUCT(N(OFFSET(AlleInstrumente!$C$1,LM$3,0,LM$4,1)=$AN84))
),0),"")</f>
        <v/>
      </c>
      <c r="LN84" t="str">
        <f ca="1">IFERROR(IF(N(ISNUMBER(LN$2)*$AN84)&gt;0,MIN($D$6,
SUMPRODUCT(N(OFFSET(AlleInstrumente!$C$1,LN$3,0,LN$4,1)=$AN84))
),0),"")</f>
        <v/>
      </c>
      <c r="LO84" t="str">
        <f ca="1">IFERROR(IF(N(ISNUMBER(LO$2)*$AN84)&gt;0,MIN($D$6,
SUMPRODUCT(N(OFFSET(AlleInstrumente!$C$1,LO$3,0,LO$4,1)=$AN84))
),0),"")</f>
        <v/>
      </c>
      <c r="LP84" t="str">
        <f ca="1">IFERROR(IF(N(ISNUMBER(LP$2)*$AN84)&gt;0,MIN($D$6,
SUMPRODUCT(N(OFFSET(AlleInstrumente!$C$1,LP$3,0,LP$4,1)=$AN84))
),0),"")</f>
        <v/>
      </c>
      <c r="LQ84" t="str">
        <f ca="1">IFERROR(IF(N(ISNUMBER(LQ$2)*$AN84)&gt;0,MIN($D$6,
SUMPRODUCT(N(OFFSET(AlleInstrumente!$C$1,LQ$3,0,LQ$4,1)=$AN84))
),0),"")</f>
        <v/>
      </c>
      <c r="LR84" t="str">
        <f ca="1">IFERROR(IF(N(ISNUMBER(LR$2)*$AN84)&gt;0,MIN($D$6,
SUMPRODUCT(N(OFFSET(AlleInstrumente!$C$1,LR$3,0,LR$4,1)=$AN84))
),0),"")</f>
        <v/>
      </c>
      <c r="LS84" t="str">
        <f ca="1">IFERROR(IF(N(ISNUMBER(LS$2)*$AN84)&gt;0,MIN($D$6,
SUMPRODUCT(N(OFFSET(AlleInstrumente!$C$1,LS$3,0,LS$4,1)=$AN84))
),0),"")</f>
        <v/>
      </c>
      <c r="LT84" t="str">
        <f ca="1">IFERROR(IF(N(ISNUMBER(LT$2)*$AN84)&gt;0,MIN($D$6,
SUMPRODUCT(N(OFFSET(AlleInstrumente!$C$1,LT$3,0,LT$4,1)=$AN84))
),0),"")</f>
        <v/>
      </c>
      <c r="LU84" t="str">
        <f ca="1">IFERROR(IF(N(ISNUMBER(LU$2)*$AN84)&gt;0,MIN($D$6,
SUMPRODUCT(N(OFFSET(AlleInstrumente!$C$1,LU$3,0,LU$4,1)=$AN84))
),0),"")</f>
        <v/>
      </c>
      <c r="LV84" t="str">
        <f ca="1">IFERROR(IF(N(ISNUMBER(LV$2)*$AN84)&gt;0,MIN($D$6,
SUMPRODUCT(N(OFFSET(AlleInstrumente!$C$1,LV$3,0,LV$4,1)=$AN84))
),0),"")</f>
        <v/>
      </c>
      <c r="LW84" t="str">
        <f ca="1">IFERROR(IF(N(ISNUMBER(LW$2)*$AN84)&gt;0,MIN($D$6,
SUMPRODUCT(N(OFFSET(AlleInstrumente!$C$1,LW$3,0,LW$4,1)=$AN84))
),0),"")</f>
        <v/>
      </c>
      <c r="LX84" t="str">
        <f ca="1">IFERROR(IF(N(ISNUMBER(LX$2)*$AN84)&gt;0,MIN($D$6,
SUMPRODUCT(N(OFFSET(AlleInstrumente!$C$1,LX$3,0,LX$4,1)=$AN84))
),0),"")</f>
        <v/>
      </c>
      <c r="LY84" t="str">
        <f ca="1">IFERROR(IF(N(ISNUMBER(LY$2)*$AN84)&gt;0,MIN($D$6,
SUMPRODUCT(N(OFFSET(AlleInstrumente!$C$1,LY$3,0,LY$4,1)=$AN84))
),0),"")</f>
        <v/>
      </c>
      <c r="LZ84" t="str">
        <f ca="1">IFERROR(IF(N(ISNUMBER(LZ$2)*$AN84)&gt;0,MIN($D$6,
SUMPRODUCT(N(OFFSET(AlleInstrumente!$C$1,LZ$3,0,LZ$4,1)=$AN84))
),0),"")</f>
        <v/>
      </c>
      <c r="MA84" t="str">
        <f ca="1">IFERROR(IF(N(ISNUMBER(MA$2)*$AN84)&gt;0,MIN($D$6,
SUMPRODUCT(N(OFFSET(AlleInstrumente!$C$1,MA$3,0,MA$4,1)=$AN84))
),0),"")</f>
        <v/>
      </c>
      <c r="MB84" t="str">
        <f ca="1">IFERROR(IF(N(ISNUMBER(MB$2)*$AN84)&gt;0,MIN($D$6,
SUMPRODUCT(N(OFFSET(AlleInstrumente!$C$1,MB$3,0,MB$4,1)=$AN84))
),0),"")</f>
        <v/>
      </c>
      <c r="MC84" t="str">
        <f ca="1">IFERROR(IF(N(ISNUMBER(MC$2)*$AN84)&gt;0,MIN($D$6,
SUMPRODUCT(N(OFFSET(AlleInstrumente!$C$1,MC$3,0,MC$4,1)=$AN84))
),0),"")</f>
        <v/>
      </c>
      <c r="MD84" t="str">
        <f ca="1">IFERROR(IF(N(ISNUMBER(MD$2)*$AN84)&gt;0,MIN($D$6,
SUMPRODUCT(N(OFFSET(AlleInstrumente!$C$1,MD$3,0,MD$4,1)=$AN84))
),0),"")</f>
        <v/>
      </c>
      <c r="ME84" t="str">
        <f ca="1">IFERROR(IF(N(ISNUMBER(ME$2)*$AN84)&gt;0,MIN($D$6,
SUMPRODUCT(N(OFFSET(AlleInstrumente!$C$1,ME$3,0,ME$4,1)=$AN84))
),0),"")</f>
        <v/>
      </c>
      <c r="MF84" t="str">
        <f ca="1">IFERROR(IF(N(ISNUMBER(MF$2)*$AN84)&gt;0,MIN($D$6,
SUMPRODUCT(N(OFFSET(AlleInstrumente!$C$1,MF$3,0,MF$4,1)=$AN84))
),0),"")</f>
        <v/>
      </c>
    </row>
    <row r="85" spans="7:344" x14ac:dyDescent="0.25">
      <c r="G85" t="str">
        <f t="shared" ca="1" si="60"/>
        <v/>
      </c>
      <c r="H85" t="str">
        <f t="shared" ca="1" si="80"/>
        <v/>
      </c>
      <c r="I85" t="str">
        <f t="shared" ca="1" si="61"/>
        <v/>
      </c>
      <c r="J85" t="str">
        <f t="shared" ca="1" si="62"/>
        <v/>
      </c>
      <c r="K85" t="str">
        <f t="shared" ca="1" si="63"/>
        <v/>
      </c>
      <c r="L85" t="str">
        <f t="array" aca="1" ref="L85" ca="1">IF(ISNUMBER(L84),IF(ISNUMBER($K84),$L84,IF($L84&gt;$L$2,MAX(IF(OFFSET($S$6,0,0,_Instrument_count,1)&lt;$L84,OFFSET($S$6,0,0,_Instrument_count,1),$L$2)),"")),"")</f>
        <v/>
      </c>
      <c r="N85" t="str">
        <f t="shared" ca="1" si="81"/>
        <v/>
      </c>
      <c r="P85" s="40" t="str">
        <f t="shared" ca="1" si="64"/>
        <v/>
      </c>
      <c r="Q85" s="40" t="str">
        <f t="shared" ca="1" si="65"/>
        <v/>
      </c>
      <c r="R85" t="str">
        <f t="shared" ca="1" si="66"/>
        <v/>
      </c>
      <c r="S85" t="e">
        <f t="shared" ca="1" si="82"/>
        <v>#VALUE!</v>
      </c>
      <c r="T85">
        <f t="shared" ca="1" si="67"/>
        <v>1</v>
      </c>
      <c r="U85" t="e">
        <f t="shared" ca="1" si="83"/>
        <v>#VALUE!</v>
      </c>
      <c r="V85" t="str">
        <f t="shared" ca="1" si="68"/>
        <v/>
      </c>
      <c r="X85" t="str">
        <f t="shared" ca="1" si="69"/>
        <v/>
      </c>
      <c r="Y85" s="76" t="e">
        <f t="shared" ca="1" si="70"/>
        <v>#VALUE!</v>
      </c>
      <c r="AA85" t="str">
        <f t="shared" ca="1" si="71"/>
        <v/>
      </c>
      <c r="AB85" s="76" t="e">
        <f t="shared" ca="1" si="72"/>
        <v>#VALUE!</v>
      </c>
      <c r="AD85" t="str">
        <f t="shared" ca="1" si="73"/>
        <v/>
      </c>
      <c r="AE85" s="76" t="e">
        <f t="shared" ca="1" si="74"/>
        <v>#VALUE!</v>
      </c>
      <c r="AG85" t="str">
        <f t="shared" ca="1" si="75"/>
        <v/>
      </c>
      <c r="AH85" s="76" t="e">
        <f t="shared" ca="1" si="76"/>
        <v>#VALUE!</v>
      </c>
      <c r="AI85" s="76"/>
      <c r="AJ85" t="str">
        <f t="shared" ca="1" si="84"/>
        <v/>
      </c>
      <c r="AK85" s="76" t="e">
        <f t="shared" ca="1" si="85"/>
        <v>#VALUE!</v>
      </c>
      <c r="AM85" t="str">
        <f ca="1">IF(ISNUMBER(Index!$K84),Index!$N84,"")</f>
        <v/>
      </c>
      <c r="AN85" t="str">
        <f ca="1">IF(ISNUMBER(Index!$K84),Index!$K84,"")</f>
        <v/>
      </c>
      <c r="AO85" t="str">
        <f ca="1">IF(ISNUMBER(AN85),Index!$M84,"")</f>
        <v/>
      </c>
      <c r="AP85" t="str">
        <f t="shared" ca="1" si="77"/>
        <v/>
      </c>
      <c r="AQ85" t="str">
        <f t="shared" ca="1" si="78"/>
        <v/>
      </c>
      <c r="AR85" t="str">
        <f t="shared" ca="1" si="79"/>
        <v/>
      </c>
      <c r="AS85" t="str">
        <f ca="1">IFERROR(IF(N(ISNUMBER(AS$2)*$AN85)&gt;0,MIN($D$6,
SUMPRODUCT(N(OFFSET(AlleInstrumente!$C$1,AS$3,0,AS$4,1)=$AN85))
),0),"")</f>
        <v/>
      </c>
      <c r="AT85" t="str">
        <f ca="1">IFERROR(IF(N(ISNUMBER(AT$2)*$AN85)&gt;0,MIN($D$6,
SUMPRODUCT(N(OFFSET(AlleInstrumente!$C$1,AT$3,0,AT$4,1)=$AN85))
),0),"")</f>
        <v/>
      </c>
      <c r="AU85" t="str">
        <f ca="1">IFERROR(IF(N(ISNUMBER(AU$2)*$AN85)&gt;0,MIN($D$6,
SUMPRODUCT(N(OFFSET(AlleInstrumente!$C$1,AU$3,0,AU$4,1)=$AN85))
),0),"")</f>
        <v/>
      </c>
      <c r="AV85" t="str">
        <f ca="1">IFERROR(IF(N(ISNUMBER(AV$2)*$AN85)&gt;0,MIN($D$6,
SUMPRODUCT(N(OFFSET(AlleInstrumente!$C$1,AV$3,0,AV$4,1)=$AN85))
),0),"")</f>
        <v/>
      </c>
      <c r="AW85" t="str">
        <f ca="1">IFERROR(IF(N(ISNUMBER(AW$2)*$AN85)&gt;0,MIN($D$6,
SUMPRODUCT(N(OFFSET(AlleInstrumente!$C$1,AW$3,0,AW$4,1)=$AN85))
),0),"")</f>
        <v/>
      </c>
      <c r="AX85" t="str">
        <f ca="1">IFERROR(IF(N(ISNUMBER(AX$2)*$AN85)&gt;0,MIN($D$6,
SUMPRODUCT(N(OFFSET(AlleInstrumente!$C$1,AX$3,0,AX$4,1)=$AN85))
),0),"")</f>
        <v/>
      </c>
      <c r="AY85" t="str">
        <f ca="1">IFERROR(IF(N(ISNUMBER(AY$2)*$AN85)&gt;0,MIN($D$6,
SUMPRODUCT(N(OFFSET(AlleInstrumente!$C$1,AY$3,0,AY$4,1)=$AN85))
),0),"")</f>
        <v/>
      </c>
      <c r="AZ85" t="str">
        <f ca="1">IFERROR(IF(N(ISNUMBER(AZ$2)*$AN85)&gt;0,MIN($D$6,
SUMPRODUCT(N(OFFSET(AlleInstrumente!$C$1,AZ$3,0,AZ$4,1)=$AN85))
),0),"")</f>
        <v/>
      </c>
      <c r="BA85" t="str">
        <f ca="1">IFERROR(IF(N(ISNUMBER(BA$2)*$AN85)&gt;0,MIN($D$6,
SUMPRODUCT(N(OFFSET(AlleInstrumente!$C$1,BA$3,0,BA$4,1)=$AN85))
),0),"")</f>
        <v/>
      </c>
      <c r="BB85" t="str">
        <f ca="1">IFERROR(IF(N(ISNUMBER(BB$2)*$AN85)&gt;0,MIN($D$6,
SUMPRODUCT(N(OFFSET(AlleInstrumente!$C$1,BB$3,0,BB$4,1)=$AN85))
),0),"")</f>
        <v/>
      </c>
      <c r="BC85" t="str">
        <f ca="1">IFERROR(IF(N(ISNUMBER(BC$2)*$AN85)&gt;0,MIN($D$6,
SUMPRODUCT(N(OFFSET(AlleInstrumente!$C$1,BC$3,0,BC$4,1)=$AN85))
),0),"")</f>
        <v/>
      </c>
      <c r="BD85" t="str">
        <f ca="1">IFERROR(IF(N(ISNUMBER(BD$2)*$AN85)&gt;0,MIN($D$6,
SUMPRODUCT(N(OFFSET(AlleInstrumente!$C$1,BD$3,0,BD$4,1)=$AN85))
),0),"")</f>
        <v/>
      </c>
      <c r="BE85" t="str">
        <f ca="1">IFERROR(IF(N(ISNUMBER(BE$2)*$AN85)&gt;0,MIN($D$6,
SUMPRODUCT(N(OFFSET(AlleInstrumente!$C$1,BE$3,0,BE$4,1)=$AN85))
),0),"")</f>
        <v/>
      </c>
      <c r="BF85" t="str">
        <f ca="1">IFERROR(IF(N(ISNUMBER(BF$2)*$AN85)&gt;0,MIN($D$6,
SUMPRODUCT(N(OFFSET(AlleInstrumente!$C$1,BF$3,0,BF$4,1)=$AN85))
),0),"")</f>
        <v/>
      </c>
      <c r="BG85" t="str">
        <f ca="1">IFERROR(IF(N(ISNUMBER(BG$2)*$AN85)&gt;0,MIN($D$6,
SUMPRODUCT(N(OFFSET(AlleInstrumente!$C$1,BG$3,0,BG$4,1)=$AN85))
),0),"")</f>
        <v/>
      </c>
      <c r="BH85" t="str">
        <f ca="1">IFERROR(IF(N(ISNUMBER(BH$2)*$AN85)&gt;0,MIN($D$6,
SUMPRODUCT(N(OFFSET(AlleInstrumente!$C$1,BH$3,0,BH$4,1)=$AN85))
),0),"")</f>
        <v/>
      </c>
      <c r="BI85" t="str">
        <f ca="1">IFERROR(IF(N(ISNUMBER(BI$2)*$AN85)&gt;0,MIN($D$6,
SUMPRODUCT(N(OFFSET(AlleInstrumente!$C$1,BI$3,0,BI$4,1)=$AN85))
),0),"")</f>
        <v/>
      </c>
      <c r="BJ85" t="str">
        <f ca="1">IFERROR(IF(N(ISNUMBER(BJ$2)*$AN85)&gt;0,MIN($D$6,
SUMPRODUCT(N(OFFSET(AlleInstrumente!$C$1,BJ$3,0,BJ$4,1)=$AN85))
),0),"")</f>
        <v/>
      </c>
      <c r="BK85" t="str">
        <f ca="1">IFERROR(IF(N(ISNUMBER(BK$2)*$AN85)&gt;0,MIN($D$6,
SUMPRODUCT(N(OFFSET(AlleInstrumente!$C$1,BK$3,0,BK$4,1)=$AN85))
),0),"")</f>
        <v/>
      </c>
      <c r="BL85" t="str">
        <f ca="1">IFERROR(IF(N(ISNUMBER(BL$2)*$AN85)&gt;0,MIN($D$6,
SUMPRODUCT(N(OFFSET(AlleInstrumente!$C$1,BL$3,0,BL$4,1)=$AN85))
),0),"")</f>
        <v/>
      </c>
      <c r="BM85" t="str">
        <f ca="1">IFERROR(IF(N(ISNUMBER(BM$2)*$AN85)&gt;0,MIN($D$6,
SUMPRODUCT(N(OFFSET(AlleInstrumente!$C$1,BM$3,0,BM$4,1)=$AN85))
),0),"")</f>
        <v/>
      </c>
      <c r="BN85" t="str">
        <f ca="1">IFERROR(IF(N(ISNUMBER(BN$2)*$AN85)&gt;0,MIN($D$6,
SUMPRODUCT(N(OFFSET(AlleInstrumente!$C$1,BN$3,0,BN$4,1)=$AN85))
),0),"")</f>
        <v/>
      </c>
      <c r="BO85" t="str">
        <f ca="1">IFERROR(IF(N(ISNUMBER(BO$2)*$AN85)&gt;0,MIN($D$6,
SUMPRODUCT(N(OFFSET(AlleInstrumente!$C$1,BO$3,0,BO$4,1)=$AN85))
),0),"")</f>
        <v/>
      </c>
      <c r="BP85" t="str">
        <f ca="1">IFERROR(IF(N(ISNUMBER(BP$2)*$AN85)&gt;0,MIN($D$6,
SUMPRODUCT(N(OFFSET(AlleInstrumente!$C$1,BP$3,0,BP$4,1)=$AN85))
),0),"")</f>
        <v/>
      </c>
      <c r="BQ85" t="str">
        <f ca="1">IFERROR(IF(N(ISNUMBER(BQ$2)*$AN85)&gt;0,MIN($D$6,
SUMPRODUCT(N(OFFSET(AlleInstrumente!$C$1,BQ$3,0,BQ$4,1)=$AN85))
),0),"")</f>
        <v/>
      </c>
      <c r="BR85" t="str">
        <f ca="1">IFERROR(IF(N(ISNUMBER(BR$2)*$AN85)&gt;0,MIN($D$6,
SUMPRODUCT(N(OFFSET(AlleInstrumente!$C$1,BR$3,0,BR$4,1)=$AN85))
),0),"")</f>
        <v/>
      </c>
      <c r="BS85" t="str">
        <f ca="1">IFERROR(IF(N(ISNUMBER(BS$2)*$AN85)&gt;0,MIN($D$6,
SUMPRODUCT(N(OFFSET(AlleInstrumente!$C$1,BS$3,0,BS$4,1)=$AN85))
),0),"")</f>
        <v/>
      </c>
      <c r="BT85" t="str">
        <f ca="1">IFERROR(IF(N(ISNUMBER(BT$2)*$AN85)&gt;0,MIN($D$6,
SUMPRODUCT(N(OFFSET(AlleInstrumente!$C$1,BT$3,0,BT$4,1)=$AN85))
),0),"")</f>
        <v/>
      </c>
      <c r="BU85" t="str">
        <f ca="1">IFERROR(IF(N(ISNUMBER(BU$2)*$AN85)&gt;0,MIN($D$6,
SUMPRODUCT(N(OFFSET(AlleInstrumente!$C$1,BU$3,0,BU$4,1)=$AN85))
),0),"")</f>
        <v/>
      </c>
      <c r="BV85" t="str">
        <f ca="1">IFERROR(IF(N(ISNUMBER(BV$2)*$AN85)&gt;0,MIN($D$6,
SUMPRODUCT(N(OFFSET(AlleInstrumente!$C$1,BV$3,0,BV$4,1)=$AN85))
),0),"")</f>
        <v/>
      </c>
      <c r="BW85" t="str">
        <f ca="1">IFERROR(IF(N(ISNUMBER(BW$2)*$AN85)&gt;0,MIN($D$6,
SUMPRODUCT(N(OFFSET(AlleInstrumente!$C$1,BW$3,0,BW$4,1)=$AN85))
),0),"")</f>
        <v/>
      </c>
      <c r="BX85" t="str">
        <f ca="1">IFERROR(IF(N(ISNUMBER(BX$2)*$AN85)&gt;0,MIN($D$6,
SUMPRODUCT(N(OFFSET(AlleInstrumente!$C$1,BX$3,0,BX$4,1)=$AN85))
),0),"")</f>
        <v/>
      </c>
      <c r="BY85" t="str">
        <f ca="1">IFERROR(IF(N(ISNUMBER(BY$2)*$AN85)&gt;0,MIN($D$6,
SUMPRODUCT(N(OFFSET(AlleInstrumente!$C$1,BY$3,0,BY$4,1)=$AN85))
),0),"")</f>
        <v/>
      </c>
      <c r="BZ85" t="str">
        <f ca="1">IFERROR(IF(N(ISNUMBER(BZ$2)*$AN85)&gt;0,MIN($D$6,
SUMPRODUCT(N(OFFSET(AlleInstrumente!$C$1,BZ$3,0,BZ$4,1)=$AN85))
),0),"")</f>
        <v/>
      </c>
      <c r="CA85" t="str">
        <f ca="1">IFERROR(IF(N(ISNUMBER(CA$2)*$AN85)&gt;0,MIN($D$6,
SUMPRODUCT(N(OFFSET(AlleInstrumente!$C$1,CA$3,0,CA$4,1)=$AN85))
),0),"")</f>
        <v/>
      </c>
      <c r="CB85" t="str">
        <f ca="1">IFERROR(IF(N(ISNUMBER(CB$2)*$AN85)&gt;0,MIN($D$6,
SUMPRODUCT(N(OFFSET(AlleInstrumente!$C$1,CB$3,0,CB$4,1)=$AN85))
),0),"")</f>
        <v/>
      </c>
      <c r="CC85" t="str">
        <f ca="1">IFERROR(IF(N(ISNUMBER(CC$2)*$AN85)&gt;0,MIN($D$6,
SUMPRODUCT(N(OFFSET(AlleInstrumente!$C$1,CC$3,0,CC$4,1)=$AN85))
),0),"")</f>
        <v/>
      </c>
      <c r="CD85" t="str">
        <f ca="1">IFERROR(IF(N(ISNUMBER(CD$2)*$AN85)&gt;0,MIN($D$6,
SUMPRODUCT(N(OFFSET(AlleInstrumente!$C$1,CD$3,0,CD$4,1)=$AN85))
),0),"")</f>
        <v/>
      </c>
      <c r="CE85" t="str">
        <f ca="1">IFERROR(IF(N(ISNUMBER(CE$2)*$AN85)&gt;0,MIN($D$6,
SUMPRODUCT(N(OFFSET(AlleInstrumente!$C$1,CE$3,0,CE$4,1)=$AN85))
),0),"")</f>
        <v/>
      </c>
      <c r="CF85" t="str">
        <f ca="1">IFERROR(IF(N(ISNUMBER(CF$2)*$AN85)&gt;0,MIN($D$6,
SUMPRODUCT(N(OFFSET(AlleInstrumente!$C$1,CF$3,0,CF$4,1)=$AN85))
),0),"")</f>
        <v/>
      </c>
      <c r="CG85" t="str">
        <f ca="1">IFERROR(IF(N(ISNUMBER(CG$2)*$AN85)&gt;0,MIN($D$6,
SUMPRODUCT(N(OFFSET(AlleInstrumente!$C$1,CG$3,0,CG$4,1)=$AN85))
),0),"")</f>
        <v/>
      </c>
      <c r="CH85" t="str">
        <f ca="1">IFERROR(IF(N(ISNUMBER(CH$2)*$AN85)&gt;0,MIN($D$6,
SUMPRODUCT(N(OFFSET(AlleInstrumente!$C$1,CH$3,0,CH$4,1)=$AN85))
),0),"")</f>
        <v/>
      </c>
      <c r="CI85" t="str">
        <f ca="1">IFERROR(IF(N(ISNUMBER(CI$2)*$AN85)&gt;0,MIN($D$6,
SUMPRODUCT(N(OFFSET(AlleInstrumente!$C$1,CI$3,0,CI$4,1)=$AN85))
),0),"")</f>
        <v/>
      </c>
      <c r="CJ85" t="str">
        <f ca="1">IFERROR(IF(N(ISNUMBER(CJ$2)*$AN85)&gt;0,MIN($D$6,
SUMPRODUCT(N(OFFSET(AlleInstrumente!$C$1,CJ$3,0,CJ$4,1)=$AN85))
),0),"")</f>
        <v/>
      </c>
      <c r="CK85" t="str">
        <f ca="1">IFERROR(IF(N(ISNUMBER(CK$2)*$AN85)&gt;0,MIN($D$6,
SUMPRODUCT(N(OFFSET(AlleInstrumente!$C$1,CK$3,0,CK$4,1)=$AN85))
),0),"")</f>
        <v/>
      </c>
      <c r="CL85" t="str">
        <f ca="1">IFERROR(IF(N(ISNUMBER(CL$2)*$AN85)&gt;0,MIN($D$6,
SUMPRODUCT(N(OFFSET(AlleInstrumente!$C$1,CL$3,0,CL$4,1)=$AN85))
),0),"")</f>
        <v/>
      </c>
      <c r="CM85" t="str">
        <f ca="1">IFERROR(IF(N(ISNUMBER(CM$2)*$AN85)&gt;0,MIN($D$6,
SUMPRODUCT(N(OFFSET(AlleInstrumente!$C$1,CM$3,0,CM$4,1)=$AN85))
),0),"")</f>
        <v/>
      </c>
      <c r="CN85" t="str">
        <f ca="1">IFERROR(IF(N(ISNUMBER(CN$2)*$AN85)&gt;0,MIN($D$6,
SUMPRODUCT(N(OFFSET(AlleInstrumente!$C$1,CN$3,0,CN$4,1)=$AN85))
),0),"")</f>
        <v/>
      </c>
      <c r="CO85" t="str">
        <f ca="1">IFERROR(IF(N(ISNUMBER(CO$2)*$AN85)&gt;0,MIN($D$6,
SUMPRODUCT(N(OFFSET(AlleInstrumente!$C$1,CO$3,0,CO$4,1)=$AN85))
),0),"")</f>
        <v/>
      </c>
      <c r="CP85" t="str">
        <f ca="1">IFERROR(IF(N(ISNUMBER(CP$2)*$AN85)&gt;0,MIN($D$6,
SUMPRODUCT(N(OFFSET(AlleInstrumente!$C$1,CP$3,0,CP$4,1)=$AN85))
),0),"")</f>
        <v/>
      </c>
      <c r="CQ85" t="str">
        <f ca="1">IFERROR(IF(N(ISNUMBER(CQ$2)*$AN85)&gt;0,MIN($D$6,
SUMPRODUCT(N(OFFSET(AlleInstrumente!$C$1,CQ$3,0,CQ$4,1)=$AN85))
),0),"")</f>
        <v/>
      </c>
      <c r="CR85" t="str">
        <f ca="1">IFERROR(IF(N(ISNUMBER(CR$2)*$AN85)&gt;0,MIN($D$6,
SUMPRODUCT(N(OFFSET(AlleInstrumente!$C$1,CR$3,0,CR$4,1)=$AN85))
),0),"")</f>
        <v/>
      </c>
      <c r="CS85" t="str">
        <f ca="1">IFERROR(IF(N(ISNUMBER(CS$2)*$AN85)&gt;0,MIN($D$6,
SUMPRODUCT(N(OFFSET(AlleInstrumente!$C$1,CS$3,0,CS$4,1)=$AN85))
),0),"")</f>
        <v/>
      </c>
      <c r="CT85" t="str">
        <f ca="1">IFERROR(IF(N(ISNUMBER(CT$2)*$AN85)&gt;0,MIN($D$6,
SUMPRODUCT(N(OFFSET(AlleInstrumente!$C$1,CT$3,0,CT$4,1)=$AN85))
),0),"")</f>
        <v/>
      </c>
      <c r="CU85" t="str">
        <f ca="1">IFERROR(IF(N(ISNUMBER(CU$2)*$AN85)&gt;0,MIN($D$6,
SUMPRODUCT(N(OFFSET(AlleInstrumente!$C$1,CU$3,0,CU$4,1)=$AN85))
),0),"")</f>
        <v/>
      </c>
      <c r="CV85" t="str">
        <f ca="1">IFERROR(IF(N(ISNUMBER(CV$2)*$AN85)&gt;0,MIN($D$6,
SUMPRODUCT(N(OFFSET(AlleInstrumente!$C$1,CV$3,0,CV$4,1)=$AN85))
),0),"")</f>
        <v/>
      </c>
      <c r="CW85" t="str">
        <f ca="1">IFERROR(IF(N(ISNUMBER(CW$2)*$AN85)&gt;0,MIN($D$6,
SUMPRODUCT(N(OFFSET(AlleInstrumente!$C$1,CW$3,0,CW$4,1)=$AN85))
),0),"")</f>
        <v/>
      </c>
      <c r="CX85" t="str">
        <f ca="1">IFERROR(IF(N(ISNUMBER(CX$2)*$AN85)&gt;0,MIN($D$6,
SUMPRODUCT(N(OFFSET(AlleInstrumente!$C$1,CX$3,0,CX$4,1)=$AN85))
),0),"")</f>
        <v/>
      </c>
      <c r="CY85" t="str">
        <f ca="1">IFERROR(IF(N(ISNUMBER(CY$2)*$AN85)&gt;0,MIN($D$6,
SUMPRODUCT(N(OFFSET(AlleInstrumente!$C$1,CY$3,0,CY$4,1)=$AN85))
),0),"")</f>
        <v/>
      </c>
      <c r="CZ85" t="str">
        <f ca="1">IFERROR(IF(N(ISNUMBER(CZ$2)*$AN85)&gt;0,MIN($D$6,
SUMPRODUCT(N(OFFSET(AlleInstrumente!$C$1,CZ$3,0,CZ$4,1)=$AN85))
),0),"")</f>
        <v/>
      </c>
      <c r="DA85" t="str">
        <f ca="1">IFERROR(IF(N(ISNUMBER(DA$2)*$AN85)&gt;0,MIN($D$6,
SUMPRODUCT(N(OFFSET(AlleInstrumente!$C$1,DA$3,0,DA$4,1)=$AN85))
),0),"")</f>
        <v/>
      </c>
      <c r="DB85" t="str">
        <f ca="1">IFERROR(IF(N(ISNUMBER(DB$2)*$AN85)&gt;0,MIN($D$6,
SUMPRODUCT(N(OFFSET(AlleInstrumente!$C$1,DB$3,0,DB$4,1)=$AN85))
),0),"")</f>
        <v/>
      </c>
      <c r="DC85" t="str">
        <f ca="1">IFERROR(IF(N(ISNUMBER(DC$2)*$AN85)&gt;0,MIN($D$6,
SUMPRODUCT(N(OFFSET(AlleInstrumente!$C$1,DC$3,0,DC$4,1)=$AN85))
),0),"")</f>
        <v/>
      </c>
      <c r="DD85" t="str">
        <f ca="1">IFERROR(IF(N(ISNUMBER(DD$2)*$AN85)&gt;0,MIN($D$6,
SUMPRODUCT(N(OFFSET(AlleInstrumente!$C$1,DD$3,0,DD$4,1)=$AN85))
),0),"")</f>
        <v/>
      </c>
      <c r="DE85" t="str">
        <f ca="1">IFERROR(IF(N(ISNUMBER(DE$2)*$AN85)&gt;0,MIN($D$6,
SUMPRODUCT(N(OFFSET(AlleInstrumente!$C$1,DE$3,0,DE$4,1)=$AN85))
),0),"")</f>
        <v/>
      </c>
      <c r="DF85" t="str">
        <f ca="1">IFERROR(IF(N(ISNUMBER(DF$2)*$AN85)&gt;0,MIN($D$6,
SUMPRODUCT(N(OFFSET(AlleInstrumente!$C$1,DF$3,0,DF$4,1)=$AN85))
),0),"")</f>
        <v/>
      </c>
      <c r="DG85" t="str">
        <f ca="1">IFERROR(IF(N(ISNUMBER(DG$2)*$AN85)&gt;0,MIN($D$6,
SUMPRODUCT(N(OFFSET(AlleInstrumente!$C$1,DG$3,0,DG$4,1)=$AN85))
),0),"")</f>
        <v/>
      </c>
      <c r="DH85" t="str">
        <f ca="1">IFERROR(IF(N(ISNUMBER(DH$2)*$AN85)&gt;0,MIN($D$6,
SUMPRODUCT(N(OFFSET(AlleInstrumente!$C$1,DH$3,0,DH$4,1)=$AN85))
),0),"")</f>
        <v/>
      </c>
      <c r="DI85" t="str">
        <f ca="1">IFERROR(IF(N(ISNUMBER(DI$2)*$AN85)&gt;0,MIN($D$6,
SUMPRODUCT(N(OFFSET(AlleInstrumente!$C$1,DI$3,0,DI$4,1)=$AN85))
),0),"")</f>
        <v/>
      </c>
      <c r="DJ85" t="str">
        <f ca="1">IFERROR(IF(N(ISNUMBER(DJ$2)*$AN85)&gt;0,MIN($D$6,
SUMPRODUCT(N(OFFSET(AlleInstrumente!$C$1,DJ$3,0,DJ$4,1)=$AN85))
),0),"")</f>
        <v/>
      </c>
      <c r="DK85" t="str">
        <f ca="1">IFERROR(IF(N(ISNUMBER(DK$2)*$AN85)&gt;0,MIN($D$6,
SUMPRODUCT(N(OFFSET(AlleInstrumente!$C$1,DK$3,0,DK$4,1)=$AN85))
),0),"")</f>
        <v/>
      </c>
      <c r="DL85" t="str">
        <f ca="1">IFERROR(IF(N(ISNUMBER(DL$2)*$AN85)&gt;0,MIN($D$6,
SUMPRODUCT(N(OFFSET(AlleInstrumente!$C$1,DL$3,0,DL$4,1)=$AN85))
),0),"")</f>
        <v/>
      </c>
      <c r="DM85" t="str">
        <f ca="1">IFERROR(IF(N(ISNUMBER(DM$2)*$AN85)&gt;0,MIN($D$6,
SUMPRODUCT(N(OFFSET(AlleInstrumente!$C$1,DM$3,0,DM$4,1)=$AN85))
),0),"")</f>
        <v/>
      </c>
      <c r="DN85" t="str">
        <f ca="1">IFERROR(IF(N(ISNUMBER(DN$2)*$AN85)&gt;0,MIN($D$6,
SUMPRODUCT(N(OFFSET(AlleInstrumente!$C$1,DN$3,0,DN$4,1)=$AN85))
),0),"")</f>
        <v/>
      </c>
      <c r="DO85" t="str">
        <f ca="1">IFERROR(IF(N(ISNUMBER(DO$2)*$AN85)&gt;0,MIN($D$6,
SUMPRODUCT(N(OFFSET(AlleInstrumente!$C$1,DO$3,0,DO$4,1)=$AN85))
),0),"")</f>
        <v/>
      </c>
      <c r="DP85" t="str">
        <f ca="1">IFERROR(IF(N(ISNUMBER(DP$2)*$AN85)&gt;0,MIN($D$6,
SUMPRODUCT(N(OFFSET(AlleInstrumente!$C$1,DP$3,0,DP$4,1)=$AN85))
),0),"")</f>
        <v/>
      </c>
      <c r="DQ85" t="str">
        <f ca="1">IFERROR(IF(N(ISNUMBER(DQ$2)*$AN85)&gt;0,MIN($D$6,
SUMPRODUCT(N(OFFSET(AlleInstrumente!$C$1,DQ$3,0,DQ$4,1)=$AN85))
),0),"")</f>
        <v/>
      </c>
      <c r="DR85" t="str">
        <f ca="1">IFERROR(IF(N(ISNUMBER(DR$2)*$AN85)&gt;0,MIN($D$6,
SUMPRODUCT(N(OFFSET(AlleInstrumente!$C$1,DR$3,0,DR$4,1)=$AN85))
),0),"")</f>
        <v/>
      </c>
      <c r="DS85" t="str">
        <f ca="1">IFERROR(IF(N(ISNUMBER(DS$2)*$AN85)&gt;0,MIN($D$6,
SUMPRODUCT(N(OFFSET(AlleInstrumente!$C$1,DS$3,0,DS$4,1)=$AN85))
),0),"")</f>
        <v/>
      </c>
      <c r="DT85" t="str">
        <f ca="1">IFERROR(IF(N(ISNUMBER(DT$2)*$AN85)&gt;0,MIN($D$6,
SUMPRODUCT(N(OFFSET(AlleInstrumente!$C$1,DT$3,0,DT$4,1)=$AN85))
),0),"")</f>
        <v/>
      </c>
      <c r="DU85" t="str">
        <f ca="1">IFERROR(IF(N(ISNUMBER(DU$2)*$AN85)&gt;0,MIN($D$6,
SUMPRODUCT(N(OFFSET(AlleInstrumente!$C$1,DU$3,0,DU$4,1)=$AN85))
),0),"")</f>
        <v/>
      </c>
      <c r="DV85" t="str">
        <f ca="1">IFERROR(IF(N(ISNUMBER(DV$2)*$AN85)&gt;0,MIN($D$6,
SUMPRODUCT(N(OFFSET(AlleInstrumente!$C$1,DV$3,0,DV$4,1)=$AN85))
),0),"")</f>
        <v/>
      </c>
      <c r="DW85" t="str">
        <f ca="1">IFERROR(IF(N(ISNUMBER(DW$2)*$AN85)&gt;0,MIN($D$6,
SUMPRODUCT(N(OFFSET(AlleInstrumente!$C$1,DW$3,0,DW$4,1)=$AN85))
),0),"")</f>
        <v/>
      </c>
      <c r="DX85" t="str">
        <f ca="1">IFERROR(IF(N(ISNUMBER(DX$2)*$AN85)&gt;0,MIN($D$6,
SUMPRODUCT(N(OFFSET(AlleInstrumente!$C$1,DX$3,0,DX$4,1)=$AN85))
),0),"")</f>
        <v/>
      </c>
      <c r="DY85" t="str">
        <f ca="1">IFERROR(IF(N(ISNUMBER(DY$2)*$AN85)&gt;0,MIN($D$6,
SUMPRODUCT(N(OFFSET(AlleInstrumente!$C$1,DY$3,0,DY$4,1)=$AN85))
),0),"")</f>
        <v/>
      </c>
      <c r="DZ85" t="str">
        <f ca="1">IFERROR(IF(N(ISNUMBER(DZ$2)*$AN85)&gt;0,MIN($D$6,
SUMPRODUCT(N(OFFSET(AlleInstrumente!$C$1,DZ$3,0,DZ$4,1)=$AN85))
),0),"")</f>
        <v/>
      </c>
      <c r="EA85" t="str">
        <f ca="1">IFERROR(IF(N(ISNUMBER(EA$2)*$AN85)&gt;0,MIN($D$6,
SUMPRODUCT(N(OFFSET(AlleInstrumente!$C$1,EA$3,0,EA$4,1)=$AN85))
),0),"")</f>
        <v/>
      </c>
      <c r="EB85" t="str">
        <f ca="1">IFERROR(IF(N(ISNUMBER(EB$2)*$AN85)&gt;0,MIN($D$6,
SUMPRODUCT(N(OFFSET(AlleInstrumente!$C$1,EB$3,0,EB$4,1)=$AN85))
),0),"")</f>
        <v/>
      </c>
      <c r="EC85" t="str">
        <f ca="1">IFERROR(IF(N(ISNUMBER(EC$2)*$AN85)&gt;0,MIN($D$6,
SUMPRODUCT(N(OFFSET(AlleInstrumente!$C$1,EC$3,0,EC$4,1)=$AN85))
),0),"")</f>
        <v/>
      </c>
      <c r="ED85" t="str">
        <f ca="1">IFERROR(IF(N(ISNUMBER(ED$2)*$AN85)&gt;0,MIN($D$6,
SUMPRODUCT(N(OFFSET(AlleInstrumente!$C$1,ED$3,0,ED$4,1)=$AN85))
),0),"")</f>
        <v/>
      </c>
      <c r="EE85" t="str">
        <f ca="1">IFERROR(IF(N(ISNUMBER(EE$2)*$AN85)&gt;0,MIN($D$6,
SUMPRODUCT(N(OFFSET(AlleInstrumente!$C$1,EE$3,0,EE$4,1)=$AN85))
),0),"")</f>
        <v/>
      </c>
      <c r="EF85" t="str">
        <f ca="1">IFERROR(IF(N(ISNUMBER(EF$2)*$AN85)&gt;0,MIN($D$6,
SUMPRODUCT(N(OFFSET(AlleInstrumente!$C$1,EF$3,0,EF$4,1)=$AN85))
),0),"")</f>
        <v/>
      </c>
      <c r="EG85" t="str">
        <f ca="1">IFERROR(IF(N(ISNUMBER(EG$2)*$AN85)&gt;0,MIN($D$6,
SUMPRODUCT(N(OFFSET(AlleInstrumente!$C$1,EG$3,0,EG$4,1)=$AN85))
),0),"")</f>
        <v/>
      </c>
      <c r="EH85" t="str">
        <f ca="1">IFERROR(IF(N(ISNUMBER(EH$2)*$AN85)&gt;0,MIN($D$6,
SUMPRODUCT(N(OFFSET(AlleInstrumente!$C$1,EH$3,0,EH$4,1)=$AN85))
),0),"")</f>
        <v/>
      </c>
      <c r="EI85" t="str">
        <f ca="1">IFERROR(IF(N(ISNUMBER(EI$2)*$AN85)&gt;0,MIN($D$6,
SUMPRODUCT(N(OFFSET(AlleInstrumente!$C$1,EI$3,0,EI$4,1)=$AN85))
),0),"")</f>
        <v/>
      </c>
      <c r="EJ85" t="str">
        <f ca="1">IFERROR(IF(N(ISNUMBER(EJ$2)*$AN85)&gt;0,MIN($D$6,
SUMPRODUCT(N(OFFSET(AlleInstrumente!$C$1,EJ$3,0,EJ$4,1)=$AN85))
),0),"")</f>
        <v/>
      </c>
      <c r="EK85" t="str">
        <f ca="1">IFERROR(IF(N(ISNUMBER(EK$2)*$AN85)&gt;0,MIN($D$6,
SUMPRODUCT(N(OFFSET(AlleInstrumente!$C$1,EK$3,0,EK$4,1)=$AN85))
),0),"")</f>
        <v/>
      </c>
      <c r="EL85" t="str">
        <f ca="1">IFERROR(IF(N(ISNUMBER(EL$2)*$AN85)&gt;0,MIN($D$6,
SUMPRODUCT(N(OFFSET(AlleInstrumente!$C$1,EL$3,0,EL$4,1)=$AN85))
),0),"")</f>
        <v/>
      </c>
      <c r="EM85" t="str">
        <f ca="1">IFERROR(IF(N(ISNUMBER(EM$2)*$AN85)&gt;0,MIN($D$6,
SUMPRODUCT(N(OFFSET(AlleInstrumente!$C$1,EM$3,0,EM$4,1)=$AN85))
),0),"")</f>
        <v/>
      </c>
      <c r="EN85" t="str">
        <f ca="1">IFERROR(IF(N(ISNUMBER(EN$2)*$AN85)&gt;0,MIN($D$6,
SUMPRODUCT(N(OFFSET(AlleInstrumente!$C$1,EN$3,0,EN$4,1)=$AN85))
),0),"")</f>
        <v/>
      </c>
      <c r="EO85" t="str">
        <f ca="1">IFERROR(IF(N(ISNUMBER(EO$2)*$AN85)&gt;0,MIN($D$6,
SUMPRODUCT(N(OFFSET(AlleInstrumente!$C$1,EO$3,0,EO$4,1)=$AN85))
),0),"")</f>
        <v/>
      </c>
      <c r="EP85" t="str">
        <f ca="1">IFERROR(IF(N(ISNUMBER(EP$2)*$AN85)&gt;0,MIN($D$6,
SUMPRODUCT(N(OFFSET(AlleInstrumente!$C$1,EP$3,0,EP$4,1)=$AN85))
),0),"")</f>
        <v/>
      </c>
      <c r="EQ85" t="str">
        <f ca="1">IFERROR(IF(N(ISNUMBER(EQ$2)*$AN85)&gt;0,MIN($D$6,
SUMPRODUCT(N(OFFSET(AlleInstrumente!$C$1,EQ$3,0,EQ$4,1)=$AN85))
),0),"")</f>
        <v/>
      </c>
      <c r="ER85" t="str">
        <f ca="1">IFERROR(IF(N(ISNUMBER(ER$2)*$AN85)&gt;0,MIN($D$6,
SUMPRODUCT(N(OFFSET(AlleInstrumente!$C$1,ER$3,0,ER$4,1)=$AN85))
),0),"")</f>
        <v/>
      </c>
      <c r="ES85" t="str">
        <f ca="1">IFERROR(IF(N(ISNUMBER(ES$2)*$AN85)&gt;0,MIN($D$6,
SUMPRODUCT(N(OFFSET(AlleInstrumente!$C$1,ES$3,0,ES$4,1)=$AN85))
),0),"")</f>
        <v/>
      </c>
      <c r="ET85" t="str">
        <f ca="1">IFERROR(IF(N(ISNUMBER(ET$2)*$AN85)&gt;0,MIN($D$6,
SUMPRODUCT(N(OFFSET(AlleInstrumente!$C$1,ET$3,0,ET$4,1)=$AN85))
),0),"")</f>
        <v/>
      </c>
      <c r="EU85" t="str">
        <f ca="1">IFERROR(IF(N(ISNUMBER(EU$2)*$AN85)&gt;0,MIN($D$6,
SUMPRODUCT(N(OFFSET(AlleInstrumente!$C$1,EU$3,0,EU$4,1)=$AN85))
),0),"")</f>
        <v/>
      </c>
      <c r="EV85" t="str">
        <f ca="1">IFERROR(IF(N(ISNUMBER(EV$2)*$AN85)&gt;0,MIN($D$6,
SUMPRODUCT(N(OFFSET(AlleInstrumente!$C$1,EV$3,0,EV$4,1)=$AN85))
),0),"")</f>
        <v/>
      </c>
      <c r="EW85" t="str">
        <f ca="1">IFERROR(IF(N(ISNUMBER(EW$2)*$AN85)&gt;0,MIN($D$6,
SUMPRODUCT(N(OFFSET(AlleInstrumente!$C$1,EW$3,0,EW$4,1)=$AN85))
),0),"")</f>
        <v/>
      </c>
      <c r="EX85" t="str">
        <f ca="1">IFERROR(IF(N(ISNUMBER(EX$2)*$AN85)&gt;0,MIN($D$6,
SUMPRODUCT(N(OFFSET(AlleInstrumente!$C$1,EX$3,0,EX$4,1)=$AN85))
),0),"")</f>
        <v/>
      </c>
      <c r="EY85" t="str">
        <f ca="1">IFERROR(IF(N(ISNUMBER(EY$2)*$AN85)&gt;0,MIN($D$6,
SUMPRODUCT(N(OFFSET(AlleInstrumente!$C$1,EY$3,0,EY$4,1)=$AN85))
),0),"")</f>
        <v/>
      </c>
      <c r="EZ85" t="str">
        <f ca="1">IFERROR(IF(N(ISNUMBER(EZ$2)*$AN85)&gt;0,MIN($D$6,
SUMPRODUCT(N(OFFSET(AlleInstrumente!$C$1,EZ$3,0,EZ$4,1)=$AN85))
),0),"")</f>
        <v/>
      </c>
      <c r="FA85" t="str">
        <f ca="1">IFERROR(IF(N(ISNUMBER(FA$2)*$AN85)&gt;0,MIN($D$6,
SUMPRODUCT(N(OFFSET(AlleInstrumente!$C$1,FA$3,0,FA$4,1)=$AN85))
),0),"")</f>
        <v/>
      </c>
      <c r="FB85" t="str">
        <f ca="1">IFERROR(IF(N(ISNUMBER(FB$2)*$AN85)&gt;0,MIN($D$6,
SUMPRODUCT(N(OFFSET(AlleInstrumente!$C$1,FB$3,0,FB$4,1)=$AN85))
),0),"")</f>
        <v/>
      </c>
      <c r="FC85" t="str">
        <f ca="1">IFERROR(IF(N(ISNUMBER(FC$2)*$AN85)&gt;0,MIN($D$6,
SUMPRODUCT(N(OFFSET(AlleInstrumente!$C$1,FC$3,0,FC$4,1)=$AN85))
),0),"")</f>
        <v/>
      </c>
      <c r="FD85" t="str">
        <f ca="1">IFERROR(IF(N(ISNUMBER(FD$2)*$AN85)&gt;0,MIN($D$6,
SUMPRODUCT(N(OFFSET(AlleInstrumente!$C$1,FD$3,0,FD$4,1)=$AN85))
),0),"")</f>
        <v/>
      </c>
      <c r="FE85" t="str">
        <f ca="1">IFERROR(IF(N(ISNUMBER(FE$2)*$AN85)&gt;0,MIN($D$6,
SUMPRODUCT(N(OFFSET(AlleInstrumente!$C$1,FE$3,0,FE$4,1)=$AN85))
),0),"")</f>
        <v/>
      </c>
      <c r="FF85" t="str">
        <f ca="1">IFERROR(IF(N(ISNUMBER(FF$2)*$AN85)&gt;0,MIN($D$6,
SUMPRODUCT(N(OFFSET(AlleInstrumente!$C$1,FF$3,0,FF$4,1)=$AN85))
),0),"")</f>
        <v/>
      </c>
      <c r="FG85" t="str">
        <f ca="1">IFERROR(IF(N(ISNUMBER(FG$2)*$AN85)&gt;0,MIN($D$6,
SUMPRODUCT(N(OFFSET(AlleInstrumente!$C$1,FG$3,0,FG$4,1)=$AN85))
),0),"")</f>
        <v/>
      </c>
      <c r="FH85" t="str">
        <f ca="1">IFERROR(IF(N(ISNUMBER(FH$2)*$AN85)&gt;0,MIN($D$6,
SUMPRODUCT(N(OFFSET(AlleInstrumente!$C$1,FH$3,0,FH$4,1)=$AN85))
),0),"")</f>
        <v/>
      </c>
      <c r="FI85" t="str">
        <f ca="1">IFERROR(IF(N(ISNUMBER(FI$2)*$AN85)&gt;0,MIN($D$6,
SUMPRODUCT(N(OFFSET(AlleInstrumente!$C$1,FI$3,0,FI$4,1)=$AN85))
),0),"")</f>
        <v/>
      </c>
      <c r="FJ85" t="str">
        <f ca="1">IFERROR(IF(N(ISNUMBER(FJ$2)*$AN85)&gt;0,MIN($D$6,
SUMPRODUCT(N(OFFSET(AlleInstrumente!$C$1,FJ$3,0,FJ$4,1)=$AN85))
),0),"")</f>
        <v/>
      </c>
      <c r="FK85" t="str">
        <f ca="1">IFERROR(IF(N(ISNUMBER(FK$2)*$AN85)&gt;0,MIN($D$6,
SUMPRODUCT(N(OFFSET(AlleInstrumente!$C$1,FK$3,0,FK$4,1)=$AN85))
),0),"")</f>
        <v/>
      </c>
      <c r="FL85" t="str">
        <f ca="1">IFERROR(IF(N(ISNUMBER(FL$2)*$AN85)&gt;0,MIN($D$6,
SUMPRODUCT(N(OFFSET(AlleInstrumente!$C$1,FL$3,0,FL$4,1)=$AN85))
),0),"")</f>
        <v/>
      </c>
      <c r="FM85" t="str">
        <f ca="1">IFERROR(IF(N(ISNUMBER(FM$2)*$AN85)&gt;0,MIN($D$6,
SUMPRODUCT(N(OFFSET(AlleInstrumente!$C$1,FM$3,0,FM$4,1)=$AN85))
),0),"")</f>
        <v/>
      </c>
      <c r="FN85" t="str">
        <f ca="1">IFERROR(IF(N(ISNUMBER(FN$2)*$AN85)&gt;0,MIN($D$6,
SUMPRODUCT(N(OFFSET(AlleInstrumente!$C$1,FN$3,0,FN$4,1)=$AN85))
),0),"")</f>
        <v/>
      </c>
      <c r="FO85" t="str">
        <f ca="1">IFERROR(IF(N(ISNUMBER(FO$2)*$AN85)&gt;0,MIN($D$6,
SUMPRODUCT(N(OFFSET(AlleInstrumente!$C$1,FO$3,0,FO$4,1)=$AN85))
),0),"")</f>
        <v/>
      </c>
      <c r="FP85" t="str">
        <f ca="1">IFERROR(IF(N(ISNUMBER(FP$2)*$AN85)&gt;0,MIN($D$6,
SUMPRODUCT(N(OFFSET(AlleInstrumente!$C$1,FP$3,0,FP$4,1)=$AN85))
),0),"")</f>
        <v/>
      </c>
      <c r="FQ85" t="str">
        <f ca="1">IFERROR(IF(N(ISNUMBER(FQ$2)*$AN85)&gt;0,MIN($D$6,
SUMPRODUCT(N(OFFSET(AlleInstrumente!$C$1,FQ$3,0,FQ$4,1)=$AN85))
),0),"")</f>
        <v/>
      </c>
      <c r="FR85" t="str">
        <f ca="1">IFERROR(IF(N(ISNUMBER(FR$2)*$AN85)&gt;0,MIN($D$6,
SUMPRODUCT(N(OFFSET(AlleInstrumente!$C$1,FR$3,0,FR$4,1)=$AN85))
),0),"")</f>
        <v/>
      </c>
      <c r="FS85" t="str">
        <f ca="1">IFERROR(IF(N(ISNUMBER(FS$2)*$AN85)&gt;0,MIN($D$6,
SUMPRODUCT(N(OFFSET(AlleInstrumente!$C$1,FS$3,0,FS$4,1)=$AN85))
),0),"")</f>
        <v/>
      </c>
      <c r="FT85" t="str">
        <f ca="1">IFERROR(IF(N(ISNUMBER(FT$2)*$AN85)&gt;0,MIN($D$6,
SUMPRODUCT(N(OFFSET(AlleInstrumente!$C$1,FT$3,0,FT$4,1)=$AN85))
),0),"")</f>
        <v/>
      </c>
      <c r="FU85" t="str">
        <f ca="1">IFERROR(IF(N(ISNUMBER(FU$2)*$AN85)&gt;0,MIN($D$6,
SUMPRODUCT(N(OFFSET(AlleInstrumente!$C$1,FU$3,0,FU$4,1)=$AN85))
),0),"")</f>
        <v/>
      </c>
      <c r="FV85" t="str">
        <f ca="1">IFERROR(IF(N(ISNUMBER(FV$2)*$AN85)&gt;0,MIN($D$6,
SUMPRODUCT(N(OFFSET(AlleInstrumente!$C$1,FV$3,0,FV$4,1)=$AN85))
),0),"")</f>
        <v/>
      </c>
      <c r="FW85" t="str">
        <f ca="1">IFERROR(IF(N(ISNUMBER(FW$2)*$AN85)&gt;0,MIN($D$6,
SUMPRODUCT(N(OFFSET(AlleInstrumente!$C$1,FW$3,0,FW$4,1)=$AN85))
),0),"")</f>
        <v/>
      </c>
      <c r="FX85" t="str">
        <f ca="1">IFERROR(IF(N(ISNUMBER(FX$2)*$AN85)&gt;0,MIN($D$6,
SUMPRODUCT(N(OFFSET(AlleInstrumente!$C$1,FX$3,0,FX$4,1)=$AN85))
),0),"")</f>
        <v/>
      </c>
      <c r="FY85" t="str">
        <f ca="1">IFERROR(IF(N(ISNUMBER(FY$2)*$AN85)&gt;0,MIN($D$6,
SUMPRODUCT(N(OFFSET(AlleInstrumente!$C$1,FY$3,0,FY$4,1)=$AN85))
),0),"")</f>
        <v/>
      </c>
      <c r="FZ85" t="str">
        <f ca="1">IFERROR(IF(N(ISNUMBER(FZ$2)*$AN85)&gt;0,MIN($D$6,
SUMPRODUCT(N(OFFSET(AlleInstrumente!$C$1,FZ$3,0,FZ$4,1)=$AN85))
),0),"")</f>
        <v/>
      </c>
      <c r="GA85" t="str">
        <f ca="1">IFERROR(IF(N(ISNUMBER(GA$2)*$AN85)&gt;0,MIN($D$6,
SUMPRODUCT(N(OFFSET(AlleInstrumente!$C$1,GA$3,0,GA$4,1)=$AN85))
),0),"")</f>
        <v/>
      </c>
      <c r="GB85" t="str">
        <f ca="1">IFERROR(IF(N(ISNUMBER(GB$2)*$AN85)&gt;0,MIN($D$6,
SUMPRODUCT(N(OFFSET(AlleInstrumente!$C$1,GB$3,0,GB$4,1)=$AN85))
),0),"")</f>
        <v/>
      </c>
      <c r="GC85" t="str">
        <f ca="1">IFERROR(IF(N(ISNUMBER(GC$2)*$AN85)&gt;0,MIN($D$6,
SUMPRODUCT(N(OFFSET(AlleInstrumente!$C$1,GC$3,0,GC$4,1)=$AN85))
),0),"")</f>
        <v/>
      </c>
      <c r="GD85" t="str">
        <f ca="1">IFERROR(IF(N(ISNUMBER(GD$2)*$AN85)&gt;0,MIN($D$6,
SUMPRODUCT(N(OFFSET(AlleInstrumente!$C$1,GD$3,0,GD$4,1)=$AN85))
),0),"")</f>
        <v/>
      </c>
      <c r="GE85" t="str">
        <f ca="1">IFERROR(IF(N(ISNUMBER(GE$2)*$AN85)&gt;0,MIN($D$6,
SUMPRODUCT(N(OFFSET(AlleInstrumente!$C$1,GE$3,0,GE$4,1)=$AN85))
),0),"")</f>
        <v/>
      </c>
      <c r="GF85" t="str">
        <f ca="1">IFERROR(IF(N(ISNUMBER(GF$2)*$AN85)&gt;0,MIN($D$6,
SUMPRODUCT(N(OFFSET(AlleInstrumente!$C$1,GF$3,0,GF$4,1)=$AN85))
),0),"")</f>
        <v/>
      </c>
      <c r="GG85" t="str">
        <f ca="1">IFERROR(IF(N(ISNUMBER(GG$2)*$AN85)&gt;0,MIN($D$6,
SUMPRODUCT(N(OFFSET(AlleInstrumente!$C$1,GG$3,0,GG$4,1)=$AN85))
),0),"")</f>
        <v/>
      </c>
      <c r="GH85" t="str">
        <f ca="1">IFERROR(IF(N(ISNUMBER(GH$2)*$AN85)&gt;0,MIN($D$6,
SUMPRODUCT(N(OFFSET(AlleInstrumente!$C$1,GH$3,0,GH$4,1)=$AN85))
),0),"")</f>
        <v/>
      </c>
      <c r="GI85" t="str">
        <f ca="1">IFERROR(IF(N(ISNUMBER(GI$2)*$AN85)&gt;0,MIN($D$6,
SUMPRODUCT(N(OFFSET(AlleInstrumente!$C$1,GI$3,0,GI$4,1)=$AN85))
),0),"")</f>
        <v/>
      </c>
      <c r="GJ85" t="str">
        <f ca="1">IFERROR(IF(N(ISNUMBER(GJ$2)*$AN85)&gt;0,MIN($D$6,
SUMPRODUCT(N(OFFSET(AlleInstrumente!$C$1,GJ$3,0,GJ$4,1)=$AN85))
),0),"")</f>
        <v/>
      </c>
      <c r="GK85" t="str">
        <f ca="1">IFERROR(IF(N(ISNUMBER(GK$2)*$AN85)&gt;0,MIN($D$6,
SUMPRODUCT(N(OFFSET(AlleInstrumente!$C$1,GK$3,0,GK$4,1)=$AN85))
),0),"")</f>
        <v/>
      </c>
      <c r="GL85" t="str">
        <f ca="1">IFERROR(IF(N(ISNUMBER(GL$2)*$AN85)&gt;0,MIN($D$6,
SUMPRODUCT(N(OFFSET(AlleInstrumente!$C$1,GL$3,0,GL$4,1)=$AN85))
),0),"")</f>
        <v/>
      </c>
      <c r="GM85" t="str">
        <f ca="1">IFERROR(IF(N(ISNUMBER(GM$2)*$AN85)&gt;0,MIN($D$6,
SUMPRODUCT(N(OFFSET(AlleInstrumente!$C$1,GM$3,0,GM$4,1)=$AN85))
),0),"")</f>
        <v/>
      </c>
      <c r="GN85" t="str">
        <f ca="1">IFERROR(IF(N(ISNUMBER(GN$2)*$AN85)&gt;0,MIN($D$6,
SUMPRODUCT(N(OFFSET(AlleInstrumente!$C$1,GN$3,0,GN$4,1)=$AN85))
),0),"")</f>
        <v/>
      </c>
      <c r="GO85" t="str">
        <f ca="1">IFERROR(IF(N(ISNUMBER(GO$2)*$AN85)&gt;0,MIN($D$6,
SUMPRODUCT(N(OFFSET(AlleInstrumente!$C$1,GO$3,0,GO$4,1)=$AN85))
),0),"")</f>
        <v/>
      </c>
      <c r="GP85" t="str">
        <f ca="1">IFERROR(IF(N(ISNUMBER(GP$2)*$AN85)&gt;0,MIN($D$6,
SUMPRODUCT(N(OFFSET(AlleInstrumente!$C$1,GP$3,0,GP$4,1)=$AN85))
),0),"")</f>
        <v/>
      </c>
      <c r="GQ85" t="str">
        <f ca="1">IFERROR(IF(N(ISNUMBER(GQ$2)*$AN85)&gt;0,MIN($D$6,
SUMPRODUCT(N(OFFSET(AlleInstrumente!$C$1,GQ$3,0,GQ$4,1)=$AN85))
),0),"")</f>
        <v/>
      </c>
      <c r="GR85" t="str">
        <f ca="1">IFERROR(IF(N(ISNUMBER(GR$2)*$AN85)&gt;0,MIN($D$6,
SUMPRODUCT(N(OFFSET(AlleInstrumente!$C$1,GR$3,0,GR$4,1)=$AN85))
),0),"")</f>
        <v/>
      </c>
      <c r="GS85" t="str">
        <f ca="1">IFERROR(IF(N(ISNUMBER(GS$2)*$AN85)&gt;0,MIN($D$6,
SUMPRODUCT(N(OFFSET(AlleInstrumente!$C$1,GS$3,0,GS$4,1)=$AN85))
),0),"")</f>
        <v/>
      </c>
      <c r="GT85" t="str">
        <f ca="1">IFERROR(IF(N(ISNUMBER(GT$2)*$AN85)&gt;0,MIN($D$6,
SUMPRODUCT(N(OFFSET(AlleInstrumente!$C$1,GT$3,0,GT$4,1)=$AN85))
),0),"")</f>
        <v/>
      </c>
      <c r="GU85" t="str">
        <f ca="1">IFERROR(IF(N(ISNUMBER(GU$2)*$AN85)&gt;0,MIN($D$6,
SUMPRODUCT(N(OFFSET(AlleInstrumente!$C$1,GU$3,0,GU$4,1)=$AN85))
),0),"")</f>
        <v/>
      </c>
      <c r="GV85" t="str">
        <f ca="1">IFERROR(IF(N(ISNUMBER(GV$2)*$AN85)&gt;0,MIN($D$6,
SUMPRODUCT(N(OFFSET(AlleInstrumente!$C$1,GV$3,0,GV$4,1)=$AN85))
),0),"")</f>
        <v/>
      </c>
      <c r="GW85" t="str">
        <f ca="1">IFERROR(IF(N(ISNUMBER(GW$2)*$AN85)&gt;0,MIN($D$6,
SUMPRODUCT(N(OFFSET(AlleInstrumente!$C$1,GW$3,0,GW$4,1)=$AN85))
),0),"")</f>
        <v/>
      </c>
      <c r="GX85" t="str">
        <f ca="1">IFERROR(IF(N(ISNUMBER(GX$2)*$AN85)&gt;0,MIN($D$6,
SUMPRODUCT(N(OFFSET(AlleInstrumente!$C$1,GX$3,0,GX$4,1)=$AN85))
),0),"")</f>
        <v/>
      </c>
      <c r="GY85" t="str">
        <f ca="1">IFERROR(IF(N(ISNUMBER(GY$2)*$AN85)&gt;0,MIN($D$6,
SUMPRODUCT(N(OFFSET(AlleInstrumente!$C$1,GY$3,0,GY$4,1)=$AN85))
),0),"")</f>
        <v/>
      </c>
      <c r="GZ85" t="str">
        <f ca="1">IFERROR(IF(N(ISNUMBER(GZ$2)*$AN85)&gt;0,MIN($D$6,
SUMPRODUCT(N(OFFSET(AlleInstrumente!$C$1,GZ$3,0,GZ$4,1)=$AN85))
),0),"")</f>
        <v/>
      </c>
      <c r="HA85" t="str">
        <f ca="1">IFERROR(IF(N(ISNUMBER(HA$2)*$AN85)&gt;0,MIN($D$6,
SUMPRODUCT(N(OFFSET(AlleInstrumente!$C$1,HA$3,0,HA$4,1)=$AN85))
),0),"")</f>
        <v/>
      </c>
      <c r="HB85" t="str">
        <f ca="1">IFERROR(IF(N(ISNUMBER(HB$2)*$AN85)&gt;0,MIN($D$6,
SUMPRODUCT(N(OFFSET(AlleInstrumente!$C$1,HB$3,0,HB$4,1)=$AN85))
),0),"")</f>
        <v/>
      </c>
      <c r="HC85" t="str">
        <f ca="1">IFERROR(IF(N(ISNUMBER(HC$2)*$AN85)&gt;0,MIN($D$6,
SUMPRODUCT(N(OFFSET(AlleInstrumente!$C$1,HC$3,0,HC$4,1)=$AN85))
),0),"")</f>
        <v/>
      </c>
      <c r="HD85" t="str">
        <f ca="1">IFERROR(IF(N(ISNUMBER(HD$2)*$AN85)&gt;0,MIN($D$6,
SUMPRODUCT(N(OFFSET(AlleInstrumente!$C$1,HD$3,0,HD$4,1)=$AN85))
),0),"")</f>
        <v/>
      </c>
      <c r="HE85" t="str">
        <f ca="1">IFERROR(IF(N(ISNUMBER(HE$2)*$AN85)&gt;0,MIN($D$6,
SUMPRODUCT(N(OFFSET(AlleInstrumente!$C$1,HE$3,0,HE$4,1)=$AN85))
),0),"")</f>
        <v/>
      </c>
      <c r="HF85" t="str">
        <f ca="1">IFERROR(IF(N(ISNUMBER(HF$2)*$AN85)&gt;0,MIN($D$6,
SUMPRODUCT(N(OFFSET(AlleInstrumente!$C$1,HF$3,0,HF$4,1)=$AN85))
),0),"")</f>
        <v/>
      </c>
      <c r="HG85" t="str">
        <f ca="1">IFERROR(IF(N(ISNUMBER(HG$2)*$AN85)&gt;0,MIN($D$6,
SUMPRODUCT(N(OFFSET(AlleInstrumente!$C$1,HG$3,0,HG$4,1)=$AN85))
),0),"")</f>
        <v/>
      </c>
      <c r="HH85" t="str">
        <f ca="1">IFERROR(IF(N(ISNUMBER(HH$2)*$AN85)&gt;0,MIN($D$6,
SUMPRODUCT(N(OFFSET(AlleInstrumente!$C$1,HH$3,0,HH$4,1)=$AN85))
),0),"")</f>
        <v/>
      </c>
      <c r="HI85" t="str">
        <f ca="1">IFERROR(IF(N(ISNUMBER(HI$2)*$AN85)&gt;0,MIN($D$6,
SUMPRODUCT(N(OFFSET(AlleInstrumente!$C$1,HI$3,0,HI$4,1)=$AN85))
),0),"")</f>
        <v/>
      </c>
      <c r="HJ85" t="str">
        <f ca="1">IFERROR(IF(N(ISNUMBER(HJ$2)*$AN85)&gt;0,MIN($D$6,
SUMPRODUCT(N(OFFSET(AlleInstrumente!$C$1,HJ$3,0,HJ$4,1)=$AN85))
),0),"")</f>
        <v/>
      </c>
      <c r="HK85" t="str">
        <f ca="1">IFERROR(IF(N(ISNUMBER(HK$2)*$AN85)&gt;0,MIN($D$6,
SUMPRODUCT(N(OFFSET(AlleInstrumente!$C$1,HK$3,0,HK$4,1)=$AN85))
),0),"")</f>
        <v/>
      </c>
      <c r="HL85" t="str">
        <f ca="1">IFERROR(IF(N(ISNUMBER(HL$2)*$AN85)&gt;0,MIN($D$6,
SUMPRODUCT(N(OFFSET(AlleInstrumente!$C$1,HL$3,0,HL$4,1)=$AN85))
),0),"")</f>
        <v/>
      </c>
      <c r="HM85" t="str">
        <f ca="1">IFERROR(IF(N(ISNUMBER(HM$2)*$AN85)&gt;0,MIN($D$6,
SUMPRODUCT(N(OFFSET(AlleInstrumente!$C$1,HM$3,0,HM$4,1)=$AN85))
),0),"")</f>
        <v/>
      </c>
      <c r="HN85" t="str">
        <f ca="1">IFERROR(IF(N(ISNUMBER(HN$2)*$AN85)&gt;0,MIN($D$6,
SUMPRODUCT(N(OFFSET(AlleInstrumente!$C$1,HN$3,0,HN$4,1)=$AN85))
),0),"")</f>
        <v/>
      </c>
      <c r="HO85" t="str">
        <f ca="1">IFERROR(IF(N(ISNUMBER(HO$2)*$AN85)&gt;0,MIN($D$6,
SUMPRODUCT(N(OFFSET(AlleInstrumente!$C$1,HO$3,0,HO$4,1)=$AN85))
),0),"")</f>
        <v/>
      </c>
      <c r="HP85" t="str">
        <f ca="1">IFERROR(IF(N(ISNUMBER(HP$2)*$AN85)&gt;0,MIN($D$6,
SUMPRODUCT(N(OFFSET(AlleInstrumente!$C$1,HP$3,0,HP$4,1)=$AN85))
),0),"")</f>
        <v/>
      </c>
      <c r="HQ85" t="str">
        <f ca="1">IFERROR(IF(N(ISNUMBER(HQ$2)*$AN85)&gt;0,MIN($D$6,
SUMPRODUCT(N(OFFSET(AlleInstrumente!$C$1,HQ$3,0,HQ$4,1)=$AN85))
),0),"")</f>
        <v/>
      </c>
      <c r="HR85" t="str">
        <f ca="1">IFERROR(IF(N(ISNUMBER(HR$2)*$AN85)&gt;0,MIN($D$6,
SUMPRODUCT(N(OFFSET(AlleInstrumente!$C$1,HR$3,0,HR$4,1)=$AN85))
),0),"")</f>
        <v/>
      </c>
      <c r="HS85" t="str">
        <f ca="1">IFERROR(IF(N(ISNUMBER(HS$2)*$AN85)&gt;0,MIN($D$6,
SUMPRODUCT(N(OFFSET(AlleInstrumente!$C$1,HS$3,0,HS$4,1)=$AN85))
),0),"")</f>
        <v/>
      </c>
      <c r="HT85" t="str">
        <f ca="1">IFERROR(IF(N(ISNUMBER(HT$2)*$AN85)&gt;0,MIN($D$6,
SUMPRODUCT(N(OFFSET(AlleInstrumente!$C$1,HT$3,0,HT$4,1)=$AN85))
),0),"")</f>
        <v/>
      </c>
      <c r="HU85" t="str">
        <f ca="1">IFERROR(IF(N(ISNUMBER(HU$2)*$AN85)&gt;0,MIN($D$6,
SUMPRODUCT(N(OFFSET(AlleInstrumente!$C$1,HU$3,0,HU$4,1)=$AN85))
),0),"")</f>
        <v/>
      </c>
      <c r="HV85" t="str">
        <f ca="1">IFERROR(IF(N(ISNUMBER(HV$2)*$AN85)&gt;0,MIN($D$6,
SUMPRODUCT(N(OFFSET(AlleInstrumente!$C$1,HV$3,0,HV$4,1)=$AN85))
),0),"")</f>
        <v/>
      </c>
      <c r="HW85" t="str">
        <f ca="1">IFERROR(IF(N(ISNUMBER(HW$2)*$AN85)&gt;0,MIN($D$6,
SUMPRODUCT(N(OFFSET(AlleInstrumente!$C$1,HW$3,0,HW$4,1)=$AN85))
),0),"")</f>
        <v/>
      </c>
      <c r="HX85" t="str">
        <f ca="1">IFERROR(IF(N(ISNUMBER(HX$2)*$AN85)&gt;0,MIN($D$6,
SUMPRODUCT(N(OFFSET(AlleInstrumente!$C$1,HX$3,0,HX$4,1)=$AN85))
),0),"")</f>
        <v/>
      </c>
      <c r="HY85" t="str">
        <f ca="1">IFERROR(IF(N(ISNUMBER(HY$2)*$AN85)&gt;0,MIN($D$6,
SUMPRODUCT(N(OFFSET(AlleInstrumente!$C$1,HY$3,0,HY$4,1)=$AN85))
),0),"")</f>
        <v/>
      </c>
      <c r="HZ85" t="str">
        <f ca="1">IFERROR(IF(N(ISNUMBER(HZ$2)*$AN85)&gt;0,MIN($D$6,
SUMPRODUCT(N(OFFSET(AlleInstrumente!$C$1,HZ$3,0,HZ$4,1)=$AN85))
),0),"")</f>
        <v/>
      </c>
      <c r="IA85" t="str">
        <f ca="1">IFERROR(IF(N(ISNUMBER(IA$2)*$AN85)&gt;0,MIN($D$6,
SUMPRODUCT(N(OFFSET(AlleInstrumente!$C$1,IA$3,0,IA$4,1)=$AN85))
),0),"")</f>
        <v/>
      </c>
      <c r="IB85" t="str">
        <f ca="1">IFERROR(IF(N(ISNUMBER(IB$2)*$AN85)&gt;0,MIN($D$6,
SUMPRODUCT(N(OFFSET(AlleInstrumente!$C$1,IB$3,0,IB$4,1)=$AN85))
),0),"")</f>
        <v/>
      </c>
      <c r="IC85" t="str">
        <f ca="1">IFERROR(IF(N(ISNUMBER(IC$2)*$AN85)&gt;0,MIN($D$6,
SUMPRODUCT(N(OFFSET(AlleInstrumente!$C$1,IC$3,0,IC$4,1)=$AN85))
),0),"")</f>
        <v/>
      </c>
      <c r="ID85" t="str">
        <f ca="1">IFERROR(IF(N(ISNUMBER(ID$2)*$AN85)&gt;0,MIN($D$6,
SUMPRODUCT(N(OFFSET(AlleInstrumente!$C$1,ID$3,0,ID$4,1)=$AN85))
),0),"")</f>
        <v/>
      </c>
      <c r="IE85" t="str">
        <f ca="1">IFERROR(IF(N(ISNUMBER(IE$2)*$AN85)&gt;0,MIN($D$6,
SUMPRODUCT(N(OFFSET(AlleInstrumente!$C$1,IE$3,0,IE$4,1)=$AN85))
),0),"")</f>
        <v/>
      </c>
      <c r="IF85" t="str">
        <f ca="1">IFERROR(IF(N(ISNUMBER(IF$2)*$AN85)&gt;0,MIN($D$6,
SUMPRODUCT(N(OFFSET(AlleInstrumente!$C$1,IF$3,0,IF$4,1)=$AN85))
),0),"")</f>
        <v/>
      </c>
      <c r="IG85" t="str">
        <f ca="1">IFERROR(IF(N(ISNUMBER(IG$2)*$AN85)&gt;0,MIN($D$6,
SUMPRODUCT(N(OFFSET(AlleInstrumente!$C$1,IG$3,0,IG$4,1)=$AN85))
),0),"")</f>
        <v/>
      </c>
      <c r="IH85" t="str">
        <f ca="1">IFERROR(IF(N(ISNUMBER(IH$2)*$AN85)&gt;0,MIN($D$6,
SUMPRODUCT(N(OFFSET(AlleInstrumente!$C$1,IH$3,0,IH$4,1)=$AN85))
),0),"")</f>
        <v/>
      </c>
      <c r="II85" t="str">
        <f ca="1">IFERROR(IF(N(ISNUMBER(II$2)*$AN85)&gt;0,MIN($D$6,
SUMPRODUCT(N(OFFSET(AlleInstrumente!$C$1,II$3,0,II$4,1)=$AN85))
),0),"")</f>
        <v/>
      </c>
      <c r="IJ85" t="str">
        <f ca="1">IFERROR(IF(N(ISNUMBER(IJ$2)*$AN85)&gt;0,MIN($D$6,
SUMPRODUCT(N(OFFSET(AlleInstrumente!$C$1,IJ$3,0,IJ$4,1)=$AN85))
),0),"")</f>
        <v/>
      </c>
      <c r="IK85" t="str">
        <f ca="1">IFERROR(IF(N(ISNUMBER(IK$2)*$AN85)&gt;0,MIN($D$6,
SUMPRODUCT(N(OFFSET(AlleInstrumente!$C$1,IK$3,0,IK$4,1)=$AN85))
),0),"")</f>
        <v/>
      </c>
      <c r="IL85" t="str">
        <f ca="1">IFERROR(IF(N(ISNUMBER(IL$2)*$AN85)&gt;0,MIN($D$6,
SUMPRODUCT(N(OFFSET(AlleInstrumente!$C$1,IL$3,0,IL$4,1)=$AN85))
),0),"")</f>
        <v/>
      </c>
      <c r="IM85" t="str">
        <f ca="1">IFERROR(IF(N(ISNUMBER(IM$2)*$AN85)&gt;0,MIN($D$6,
SUMPRODUCT(N(OFFSET(AlleInstrumente!$C$1,IM$3,0,IM$4,1)=$AN85))
),0),"")</f>
        <v/>
      </c>
      <c r="IN85" t="str">
        <f ca="1">IFERROR(IF(N(ISNUMBER(IN$2)*$AN85)&gt;0,MIN($D$6,
SUMPRODUCT(N(OFFSET(AlleInstrumente!$C$1,IN$3,0,IN$4,1)=$AN85))
),0),"")</f>
        <v/>
      </c>
      <c r="IO85" t="str">
        <f ca="1">IFERROR(IF(N(ISNUMBER(IO$2)*$AN85)&gt;0,MIN($D$6,
SUMPRODUCT(N(OFFSET(AlleInstrumente!$C$1,IO$3,0,IO$4,1)=$AN85))
),0),"")</f>
        <v/>
      </c>
      <c r="IP85" t="str">
        <f ca="1">IFERROR(IF(N(ISNUMBER(IP$2)*$AN85)&gt;0,MIN($D$6,
SUMPRODUCT(N(OFFSET(AlleInstrumente!$C$1,IP$3,0,IP$4,1)=$AN85))
),0),"")</f>
        <v/>
      </c>
      <c r="IQ85" t="str">
        <f ca="1">IFERROR(IF(N(ISNUMBER(IQ$2)*$AN85)&gt;0,MIN($D$6,
SUMPRODUCT(N(OFFSET(AlleInstrumente!$C$1,IQ$3,0,IQ$4,1)=$AN85))
),0),"")</f>
        <v/>
      </c>
      <c r="IR85" t="str">
        <f ca="1">IFERROR(IF(N(ISNUMBER(IR$2)*$AN85)&gt;0,MIN($D$6,
SUMPRODUCT(N(OFFSET(AlleInstrumente!$C$1,IR$3,0,IR$4,1)=$AN85))
),0),"")</f>
        <v/>
      </c>
      <c r="IS85" t="str">
        <f ca="1">IFERROR(IF(N(ISNUMBER(IS$2)*$AN85)&gt;0,MIN($D$6,
SUMPRODUCT(N(OFFSET(AlleInstrumente!$C$1,IS$3,0,IS$4,1)=$AN85))
),0),"")</f>
        <v/>
      </c>
      <c r="IT85" t="str">
        <f ca="1">IFERROR(IF(N(ISNUMBER(IT$2)*$AN85)&gt;0,MIN($D$6,
SUMPRODUCT(N(OFFSET(AlleInstrumente!$C$1,IT$3,0,IT$4,1)=$AN85))
),0),"")</f>
        <v/>
      </c>
      <c r="IU85" t="str">
        <f ca="1">IFERROR(IF(N(ISNUMBER(IU$2)*$AN85)&gt;0,MIN($D$6,
SUMPRODUCT(N(OFFSET(AlleInstrumente!$C$1,IU$3,0,IU$4,1)=$AN85))
),0),"")</f>
        <v/>
      </c>
      <c r="IV85" t="str">
        <f ca="1">IFERROR(IF(N(ISNUMBER(IV$2)*$AN85)&gt;0,MIN($D$6,
SUMPRODUCT(N(OFFSET(AlleInstrumente!$C$1,IV$3,0,IV$4,1)=$AN85))
),0),"")</f>
        <v/>
      </c>
      <c r="IW85" t="str">
        <f ca="1">IFERROR(IF(N(ISNUMBER(IW$2)*$AN85)&gt;0,MIN($D$6,
SUMPRODUCT(N(OFFSET(AlleInstrumente!$C$1,IW$3,0,IW$4,1)=$AN85))
),0),"")</f>
        <v/>
      </c>
      <c r="IX85" t="str">
        <f ca="1">IFERROR(IF(N(ISNUMBER(IX$2)*$AN85)&gt;0,MIN($D$6,
SUMPRODUCT(N(OFFSET(AlleInstrumente!$C$1,IX$3,0,IX$4,1)=$AN85))
),0),"")</f>
        <v/>
      </c>
      <c r="IY85" t="str">
        <f ca="1">IFERROR(IF(N(ISNUMBER(IY$2)*$AN85)&gt;0,MIN($D$6,
SUMPRODUCT(N(OFFSET(AlleInstrumente!$C$1,IY$3,0,IY$4,1)=$AN85))
),0),"")</f>
        <v/>
      </c>
      <c r="IZ85" t="str">
        <f ca="1">IFERROR(IF(N(ISNUMBER(IZ$2)*$AN85)&gt;0,MIN($D$6,
SUMPRODUCT(N(OFFSET(AlleInstrumente!$C$1,IZ$3,0,IZ$4,1)=$AN85))
),0),"")</f>
        <v/>
      </c>
      <c r="JA85" t="str">
        <f ca="1">IFERROR(IF(N(ISNUMBER(JA$2)*$AN85)&gt;0,MIN($D$6,
SUMPRODUCT(N(OFFSET(AlleInstrumente!$C$1,JA$3,0,JA$4,1)=$AN85))
),0),"")</f>
        <v/>
      </c>
      <c r="JB85" t="str">
        <f ca="1">IFERROR(IF(N(ISNUMBER(JB$2)*$AN85)&gt;0,MIN($D$6,
SUMPRODUCT(N(OFFSET(AlleInstrumente!$C$1,JB$3,0,JB$4,1)=$AN85))
),0),"")</f>
        <v/>
      </c>
      <c r="JC85" t="str">
        <f ca="1">IFERROR(IF(N(ISNUMBER(JC$2)*$AN85)&gt;0,MIN($D$6,
SUMPRODUCT(N(OFFSET(AlleInstrumente!$C$1,JC$3,0,JC$4,1)=$AN85))
),0),"")</f>
        <v/>
      </c>
      <c r="JD85" t="str">
        <f ca="1">IFERROR(IF(N(ISNUMBER(JD$2)*$AN85)&gt;0,MIN($D$6,
SUMPRODUCT(N(OFFSET(AlleInstrumente!$C$1,JD$3,0,JD$4,1)=$AN85))
),0),"")</f>
        <v/>
      </c>
      <c r="JE85" t="str">
        <f ca="1">IFERROR(IF(N(ISNUMBER(JE$2)*$AN85)&gt;0,MIN($D$6,
SUMPRODUCT(N(OFFSET(AlleInstrumente!$C$1,JE$3,0,JE$4,1)=$AN85))
),0),"")</f>
        <v/>
      </c>
      <c r="JF85" t="str">
        <f ca="1">IFERROR(IF(N(ISNUMBER(JF$2)*$AN85)&gt;0,MIN($D$6,
SUMPRODUCT(N(OFFSET(AlleInstrumente!$C$1,JF$3,0,JF$4,1)=$AN85))
),0),"")</f>
        <v/>
      </c>
      <c r="JG85" t="str">
        <f ca="1">IFERROR(IF(N(ISNUMBER(JG$2)*$AN85)&gt;0,MIN($D$6,
SUMPRODUCT(N(OFFSET(AlleInstrumente!$C$1,JG$3,0,JG$4,1)=$AN85))
),0),"")</f>
        <v/>
      </c>
      <c r="JH85" t="str">
        <f ca="1">IFERROR(IF(N(ISNUMBER(JH$2)*$AN85)&gt;0,MIN($D$6,
SUMPRODUCT(N(OFFSET(AlleInstrumente!$C$1,JH$3,0,JH$4,1)=$AN85))
),0),"")</f>
        <v/>
      </c>
      <c r="JI85" t="str">
        <f ca="1">IFERROR(IF(N(ISNUMBER(JI$2)*$AN85)&gt;0,MIN($D$6,
SUMPRODUCT(N(OFFSET(AlleInstrumente!$C$1,JI$3,0,JI$4,1)=$AN85))
),0),"")</f>
        <v/>
      </c>
      <c r="JJ85" t="str">
        <f ca="1">IFERROR(IF(N(ISNUMBER(JJ$2)*$AN85)&gt;0,MIN($D$6,
SUMPRODUCT(N(OFFSET(AlleInstrumente!$C$1,JJ$3,0,JJ$4,1)=$AN85))
),0),"")</f>
        <v/>
      </c>
      <c r="JK85" t="str">
        <f ca="1">IFERROR(IF(N(ISNUMBER(JK$2)*$AN85)&gt;0,MIN($D$6,
SUMPRODUCT(N(OFFSET(AlleInstrumente!$C$1,JK$3,0,JK$4,1)=$AN85))
),0),"")</f>
        <v/>
      </c>
      <c r="JL85" t="str">
        <f ca="1">IFERROR(IF(N(ISNUMBER(JL$2)*$AN85)&gt;0,MIN($D$6,
SUMPRODUCT(N(OFFSET(AlleInstrumente!$C$1,JL$3,0,JL$4,1)=$AN85))
),0),"")</f>
        <v/>
      </c>
      <c r="JM85" t="str">
        <f ca="1">IFERROR(IF(N(ISNUMBER(JM$2)*$AN85)&gt;0,MIN($D$6,
SUMPRODUCT(N(OFFSET(AlleInstrumente!$C$1,JM$3,0,JM$4,1)=$AN85))
),0),"")</f>
        <v/>
      </c>
      <c r="JN85" t="str">
        <f ca="1">IFERROR(IF(N(ISNUMBER(JN$2)*$AN85)&gt;0,MIN($D$6,
SUMPRODUCT(N(OFFSET(AlleInstrumente!$C$1,JN$3,0,JN$4,1)=$AN85))
),0),"")</f>
        <v/>
      </c>
      <c r="JO85" t="str">
        <f ca="1">IFERROR(IF(N(ISNUMBER(JO$2)*$AN85)&gt;0,MIN($D$6,
SUMPRODUCT(N(OFFSET(AlleInstrumente!$C$1,JO$3,0,JO$4,1)=$AN85))
),0),"")</f>
        <v/>
      </c>
      <c r="JP85" t="str">
        <f ca="1">IFERROR(IF(N(ISNUMBER(JP$2)*$AN85)&gt;0,MIN($D$6,
SUMPRODUCT(N(OFFSET(AlleInstrumente!$C$1,JP$3,0,JP$4,1)=$AN85))
),0),"")</f>
        <v/>
      </c>
      <c r="JQ85" t="str">
        <f ca="1">IFERROR(IF(N(ISNUMBER(JQ$2)*$AN85)&gt;0,MIN($D$6,
SUMPRODUCT(N(OFFSET(AlleInstrumente!$C$1,JQ$3,0,JQ$4,1)=$AN85))
),0),"")</f>
        <v/>
      </c>
      <c r="JR85" t="str">
        <f ca="1">IFERROR(IF(N(ISNUMBER(JR$2)*$AN85)&gt;0,MIN($D$6,
SUMPRODUCT(N(OFFSET(AlleInstrumente!$C$1,JR$3,0,JR$4,1)=$AN85))
),0),"")</f>
        <v/>
      </c>
      <c r="JS85" t="str">
        <f ca="1">IFERROR(IF(N(ISNUMBER(JS$2)*$AN85)&gt;0,MIN($D$6,
SUMPRODUCT(N(OFFSET(AlleInstrumente!$C$1,JS$3,0,JS$4,1)=$AN85))
),0),"")</f>
        <v/>
      </c>
      <c r="JT85" t="str">
        <f ca="1">IFERROR(IF(N(ISNUMBER(JT$2)*$AN85)&gt;0,MIN($D$6,
SUMPRODUCT(N(OFFSET(AlleInstrumente!$C$1,JT$3,0,JT$4,1)=$AN85))
),0),"")</f>
        <v/>
      </c>
      <c r="JU85" t="str">
        <f ca="1">IFERROR(IF(N(ISNUMBER(JU$2)*$AN85)&gt;0,MIN($D$6,
SUMPRODUCT(N(OFFSET(AlleInstrumente!$C$1,JU$3,0,JU$4,1)=$AN85))
),0),"")</f>
        <v/>
      </c>
      <c r="JV85" t="str">
        <f ca="1">IFERROR(IF(N(ISNUMBER(JV$2)*$AN85)&gt;0,MIN($D$6,
SUMPRODUCT(N(OFFSET(AlleInstrumente!$C$1,JV$3,0,JV$4,1)=$AN85))
),0),"")</f>
        <v/>
      </c>
      <c r="JW85" t="str">
        <f ca="1">IFERROR(IF(N(ISNUMBER(JW$2)*$AN85)&gt;0,MIN($D$6,
SUMPRODUCT(N(OFFSET(AlleInstrumente!$C$1,JW$3,0,JW$4,1)=$AN85))
),0),"")</f>
        <v/>
      </c>
      <c r="JX85" t="str">
        <f ca="1">IFERROR(IF(N(ISNUMBER(JX$2)*$AN85)&gt;0,MIN($D$6,
SUMPRODUCT(N(OFFSET(AlleInstrumente!$C$1,JX$3,0,JX$4,1)=$AN85))
),0),"")</f>
        <v/>
      </c>
      <c r="JY85" t="str">
        <f ca="1">IFERROR(IF(N(ISNUMBER(JY$2)*$AN85)&gt;0,MIN($D$6,
SUMPRODUCT(N(OFFSET(AlleInstrumente!$C$1,JY$3,0,JY$4,1)=$AN85))
),0),"")</f>
        <v/>
      </c>
      <c r="JZ85" t="str">
        <f ca="1">IFERROR(IF(N(ISNUMBER(JZ$2)*$AN85)&gt;0,MIN($D$6,
SUMPRODUCT(N(OFFSET(AlleInstrumente!$C$1,JZ$3,0,JZ$4,1)=$AN85))
),0),"")</f>
        <v/>
      </c>
      <c r="KA85" t="str">
        <f ca="1">IFERROR(IF(N(ISNUMBER(KA$2)*$AN85)&gt;0,MIN($D$6,
SUMPRODUCT(N(OFFSET(AlleInstrumente!$C$1,KA$3,0,KA$4,1)=$AN85))
),0),"")</f>
        <v/>
      </c>
      <c r="KB85" t="str">
        <f ca="1">IFERROR(IF(N(ISNUMBER(KB$2)*$AN85)&gt;0,MIN($D$6,
SUMPRODUCT(N(OFFSET(AlleInstrumente!$C$1,KB$3,0,KB$4,1)=$AN85))
),0),"")</f>
        <v/>
      </c>
      <c r="KC85" t="str">
        <f ca="1">IFERROR(IF(N(ISNUMBER(KC$2)*$AN85)&gt;0,MIN($D$6,
SUMPRODUCT(N(OFFSET(AlleInstrumente!$C$1,KC$3,0,KC$4,1)=$AN85))
),0),"")</f>
        <v/>
      </c>
      <c r="KD85" t="str">
        <f ca="1">IFERROR(IF(N(ISNUMBER(KD$2)*$AN85)&gt;0,MIN($D$6,
SUMPRODUCT(N(OFFSET(AlleInstrumente!$C$1,KD$3,0,KD$4,1)=$AN85))
),0),"")</f>
        <v/>
      </c>
      <c r="KE85" t="str">
        <f ca="1">IFERROR(IF(N(ISNUMBER(KE$2)*$AN85)&gt;0,MIN($D$6,
SUMPRODUCT(N(OFFSET(AlleInstrumente!$C$1,KE$3,0,KE$4,1)=$AN85))
),0),"")</f>
        <v/>
      </c>
      <c r="KF85" t="str">
        <f ca="1">IFERROR(IF(N(ISNUMBER(KF$2)*$AN85)&gt;0,MIN($D$6,
SUMPRODUCT(N(OFFSET(AlleInstrumente!$C$1,KF$3,0,KF$4,1)=$AN85))
),0),"")</f>
        <v/>
      </c>
      <c r="KG85" t="str">
        <f ca="1">IFERROR(IF(N(ISNUMBER(KG$2)*$AN85)&gt;0,MIN($D$6,
SUMPRODUCT(N(OFFSET(AlleInstrumente!$C$1,KG$3,0,KG$4,1)=$AN85))
),0),"")</f>
        <v/>
      </c>
      <c r="KH85" t="str">
        <f ca="1">IFERROR(IF(N(ISNUMBER(KH$2)*$AN85)&gt;0,MIN($D$6,
SUMPRODUCT(N(OFFSET(AlleInstrumente!$C$1,KH$3,0,KH$4,1)=$AN85))
),0),"")</f>
        <v/>
      </c>
      <c r="KI85" t="str">
        <f ca="1">IFERROR(IF(N(ISNUMBER(KI$2)*$AN85)&gt;0,MIN($D$6,
SUMPRODUCT(N(OFFSET(AlleInstrumente!$C$1,KI$3,0,KI$4,1)=$AN85))
),0),"")</f>
        <v/>
      </c>
      <c r="KJ85" t="str">
        <f ca="1">IFERROR(IF(N(ISNUMBER(KJ$2)*$AN85)&gt;0,MIN($D$6,
SUMPRODUCT(N(OFFSET(AlleInstrumente!$C$1,KJ$3,0,KJ$4,1)=$AN85))
),0),"")</f>
        <v/>
      </c>
      <c r="KK85" t="str">
        <f ca="1">IFERROR(IF(N(ISNUMBER(KK$2)*$AN85)&gt;0,MIN($D$6,
SUMPRODUCT(N(OFFSET(AlleInstrumente!$C$1,KK$3,0,KK$4,1)=$AN85))
),0),"")</f>
        <v/>
      </c>
      <c r="KL85" t="str">
        <f ca="1">IFERROR(IF(N(ISNUMBER(KL$2)*$AN85)&gt;0,MIN($D$6,
SUMPRODUCT(N(OFFSET(AlleInstrumente!$C$1,KL$3,0,KL$4,1)=$AN85))
),0),"")</f>
        <v/>
      </c>
      <c r="KM85" t="str">
        <f ca="1">IFERROR(IF(N(ISNUMBER(KM$2)*$AN85)&gt;0,MIN($D$6,
SUMPRODUCT(N(OFFSET(AlleInstrumente!$C$1,KM$3,0,KM$4,1)=$AN85))
),0),"")</f>
        <v/>
      </c>
      <c r="KN85" t="str">
        <f ca="1">IFERROR(IF(N(ISNUMBER(KN$2)*$AN85)&gt;0,MIN($D$6,
SUMPRODUCT(N(OFFSET(AlleInstrumente!$C$1,KN$3,0,KN$4,1)=$AN85))
),0),"")</f>
        <v/>
      </c>
      <c r="KO85" t="str">
        <f ca="1">IFERROR(IF(N(ISNUMBER(KO$2)*$AN85)&gt;0,MIN($D$6,
SUMPRODUCT(N(OFFSET(AlleInstrumente!$C$1,KO$3,0,KO$4,1)=$AN85))
),0),"")</f>
        <v/>
      </c>
      <c r="KP85" t="str">
        <f ca="1">IFERROR(IF(N(ISNUMBER(KP$2)*$AN85)&gt;0,MIN($D$6,
SUMPRODUCT(N(OFFSET(AlleInstrumente!$C$1,KP$3,0,KP$4,1)=$AN85))
),0),"")</f>
        <v/>
      </c>
      <c r="KQ85" t="str">
        <f ca="1">IFERROR(IF(N(ISNUMBER(KQ$2)*$AN85)&gt;0,MIN($D$6,
SUMPRODUCT(N(OFFSET(AlleInstrumente!$C$1,KQ$3,0,KQ$4,1)=$AN85))
),0),"")</f>
        <v/>
      </c>
      <c r="KR85" t="str">
        <f ca="1">IFERROR(IF(N(ISNUMBER(KR$2)*$AN85)&gt;0,MIN($D$6,
SUMPRODUCT(N(OFFSET(AlleInstrumente!$C$1,KR$3,0,KR$4,1)=$AN85))
),0),"")</f>
        <v/>
      </c>
      <c r="KS85" t="str">
        <f ca="1">IFERROR(IF(N(ISNUMBER(KS$2)*$AN85)&gt;0,MIN($D$6,
SUMPRODUCT(N(OFFSET(AlleInstrumente!$C$1,KS$3,0,KS$4,1)=$AN85))
),0),"")</f>
        <v/>
      </c>
      <c r="KT85" t="str">
        <f ca="1">IFERROR(IF(N(ISNUMBER(KT$2)*$AN85)&gt;0,MIN($D$6,
SUMPRODUCT(N(OFFSET(AlleInstrumente!$C$1,KT$3,0,KT$4,1)=$AN85))
),0),"")</f>
        <v/>
      </c>
      <c r="KU85" t="str">
        <f ca="1">IFERROR(IF(N(ISNUMBER(KU$2)*$AN85)&gt;0,MIN($D$6,
SUMPRODUCT(N(OFFSET(AlleInstrumente!$C$1,KU$3,0,KU$4,1)=$AN85))
),0),"")</f>
        <v/>
      </c>
      <c r="KV85" t="str">
        <f ca="1">IFERROR(IF(N(ISNUMBER(KV$2)*$AN85)&gt;0,MIN($D$6,
SUMPRODUCT(N(OFFSET(AlleInstrumente!$C$1,KV$3,0,KV$4,1)=$AN85))
),0),"")</f>
        <v/>
      </c>
      <c r="KW85" t="str">
        <f ca="1">IFERROR(IF(N(ISNUMBER(KW$2)*$AN85)&gt;0,MIN($D$6,
SUMPRODUCT(N(OFFSET(AlleInstrumente!$C$1,KW$3,0,KW$4,1)=$AN85))
),0),"")</f>
        <v/>
      </c>
      <c r="KX85" t="str">
        <f ca="1">IFERROR(IF(N(ISNUMBER(KX$2)*$AN85)&gt;0,MIN($D$6,
SUMPRODUCT(N(OFFSET(AlleInstrumente!$C$1,KX$3,0,KX$4,1)=$AN85))
),0),"")</f>
        <v/>
      </c>
      <c r="KY85" t="str">
        <f ca="1">IFERROR(IF(N(ISNUMBER(KY$2)*$AN85)&gt;0,MIN($D$6,
SUMPRODUCT(N(OFFSET(AlleInstrumente!$C$1,KY$3,0,KY$4,1)=$AN85))
),0),"")</f>
        <v/>
      </c>
      <c r="KZ85" t="str">
        <f ca="1">IFERROR(IF(N(ISNUMBER(KZ$2)*$AN85)&gt;0,MIN($D$6,
SUMPRODUCT(N(OFFSET(AlleInstrumente!$C$1,KZ$3,0,KZ$4,1)=$AN85))
),0),"")</f>
        <v/>
      </c>
      <c r="LA85" t="str">
        <f ca="1">IFERROR(IF(N(ISNUMBER(LA$2)*$AN85)&gt;0,MIN($D$6,
SUMPRODUCT(N(OFFSET(AlleInstrumente!$C$1,LA$3,0,LA$4,1)=$AN85))
),0),"")</f>
        <v/>
      </c>
      <c r="LB85" t="str">
        <f ca="1">IFERROR(IF(N(ISNUMBER(LB$2)*$AN85)&gt;0,MIN($D$6,
SUMPRODUCT(N(OFFSET(AlleInstrumente!$C$1,LB$3,0,LB$4,1)=$AN85))
),0),"")</f>
        <v/>
      </c>
      <c r="LC85" t="str">
        <f ca="1">IFERROR(IF(N(ISNUMBER(LC$2)*$AN85)&gt;0,MIN($D$6,
SUMPRODUCT(N(OFFSET(AlleInstrumente!$C$1,LC$3,0,LC$4,1)=$AN85))
),0),"")</f>
        <v/>
      </c>
      <c r="LD85" t="str">
        <f ca="1">IFERROR(IF(N(ISNUMBER(LD$2)*$AN85)&gt;0,MIN($D$6,
SUMPRODUCT(N(OFFSET(AlleInstrumente!$C$1,LD$3,0,LD$4,1)=$AN85))
),0),"")</f>
        <v/>
      </c>
      <c r="LE85" t="str">
        <f ca="1">IFERROR(IF(N(ISNUMBER(LE$2)*$AN85)&gt;0,MIN($D$6,
SUMPRODUCT(N(OFFSET(AlleInstrumente!$C$1,LE$3,0,LE$4,1)=$AN85))
),0),"")</f>
        <v/>
      </c>
      <c r="LF85" t="str">
        <f ca="1">IFERROR(IF(N(ISNUMBER(LF$2)*$AN85)&gt;0,MIN($D$6,
SUMPRODUCT(N(OFFSET(AlleInstrumente!$C$1,LF$3,0,LF$4,1)=$AN85))
),0),"")</f>
        <v/>
      </c>
      <c r="LG85" t="str">
        <f ca="1">IFERROR(IF(N(ISNUMBER(LG$2)*$AN85)&gt;0,MIN($D$6,
SUMPRODUCT(N(OFFSET(AlleInstrumente!$C$1,LG$3,0,LG$4,1)=$AN85))
),0),"")</f>
        <v/>
      </c>
      <c r="LH85" t="str">
        <f ca="1">IFERROR(IF(N(ISNUMBER(LH$2)*$AN85)&gt;0,MIN($D$6,
SUMPRODUCT(N(OFFSET(AlleInstrumente!$C$1,LH$3,0,LH$4,1)=$AN85))
),0),"")</f>
        <v/>
      </c>
      <c r="LI85" t="str">
        <f ca="1">IFERROR(IF(N(ISNUMBER(LI$2)*$AN85)&gt;0,MIN($D$6,
SUMPRODUCT(N(OFFSET(AlleInstrumente!$C$1,LI$3,0,LI$4,1)=$AN85))
),0),"")</f>
        <v/>
      </c>
      <c r="LJ85" t="str">
        <f ca="1">IFERROR(IF(N(ISNUMBER(LJ$2)*$AN85)&gt;0,MIN($D$6,
SUMPRODUCT(N(OFFSET(AlleInstrumente!$C$1,LJ$3,0,LJ$4,1)=$AN85))
),0),"")</f>
        <v/>
      </c>
      <c r="LK85" t="str">
        <f ca="1">IFERROR(IF(N(ISNUMBER(LK$2)*$AN85)&gt;0,MIN($D$6,
SUMPRODUCT(N(OFFSET(AlleInstrumente!$C$1,LK$3,0,LK$4,1)=$AN85))
),0),"")</f>
        <v/>
      </c>
      <c r="LL85" t="str">
        <f ca="1">IFERROR(IF(N(ISNUMBER(LL$2)*$AN85)&gt;0,MIN($D$6,
SUMPRODUCT(N(OFFSET(AlleInstrumente!$C$1,LL$3,0,LL$4,1)=$AN85))
),0),"")</f>
        <v/>
      </c>
      <c r="LM85" t="str">
        <f ca="1">IFERROR(IF(N(ISNUMBER(LM$2)*$AN85)&gt;0,MIN($D$6,
SUMPRODUCT(N(OFFSET(AlleInstrumente!$C$1,LM$3,0,LM$4,1)=$AN85))
),0),"")</f>
        <v/>
      </c>
      <c r="LN85" t="str">
        <f ca="1">IFERROR(IF(N(ISNUMBER(LN$2)*$AN85)&gt;0,MIN($D$6,
SUMPRODUCT(N(OFFSET(AlleInstrumente!$C$1,LN$3,0,LN$4,1)=$AN85))
),0),"")</f>
        <v/>
      </c>
      <c r="LO85" t="str">
        <f ca="1">IFERROR(IF(N(ISNUMBER(LO$2)*$AN85)&gt;0,MIN($D$6,
SUMPRODUCT(N(OFFSET(AlleInstrumente!$C$1,LO$3,0,LO$4,1)=$AN85))
),0),"")</f>
        <v/>
      </c>
      <c r="LP85" t="str">
        <f ca="1">IFERROR(IF(N(ISNUMBER(LP$2)*$AN85)&gt;0,MIN($D$6,
SUMPRODUCT(N(OFFSET(AlleInstrumente!$C$1,LP$3,0,LP$4,1)=$AN85))
),0),"")</f>
        <v/>
      </c>
      <c r="LQ85" t="str">
        <f ca="1">IFERROR(IF(N(ISNUMBER(LQ$2)*$AN85)&gt;0,MIN($D$6,
SUMPRODUCT(N(OFFSET(AlleInstrumente!$C$1,LQ$3,0,LQ$4,1)=$AN85))
),0),"")</f>
        <v/>
      </c>
      <c r="LR85" t="str">
        <f ca="1">IFERROR(IF(N(ISNUMBER(LR$2)*$AN85)&gt;0,MIN($D$6,
SUMPRODUCT(N(OFFSET(AlleInstrumente!$C$1,LR$3,0,LR$4,1)=$AN85))
),0),"")</f>
        <v/>
      </c>
      <c r="LS85" t="str">
        <f ca="1">IFERROR(IF(N(ISNUMBER(LS$2)*$AN85)&gt;0,MIN($D$6,
SUMPRODUCT(N(OFFSET(AlleInstrumente!$C$1,LS$3,0,LS$4,1)=$AN85))
),0),"")</f>
        <v/>
      </c>
      <c r="LT85" t="str">
        <f ca="1">IFERROR(IF(N(ISNUMBER(LT$2)*$AN85)&gt;0,MIN($D$6,
SUMPRODUCT(N(OFFSET(AlleInstrumente!$C$1,LT$3,0,LT$4,1)=$AN85))
),0),"")</f>
        <v/>
      </c>
      <c r="LU85" t="str">
        <f ca="1">IFERROR(IF(N(ISNUMBER(LU$2)*$AN85)&gt;0,MIN($D$6,
SUMPRODUCT(N(OFFSET(AlleInstrumente!$C$1,LU$3,0,LU$4,1)=$AN85))
),0),"")</f>
        <v/>
      </c>
      <c r="LV85" t="str">
        <f ca="1">IFERROR(IF(N(ISNUMBER(LV$2)*$AN85)&gt;0,MIN($D$6,
SUMPRODUCT(N(OFFSET(AlleInstrumente!$C$1,LV$3,0,LV$4,1)=$AN85))
),0),"")</f>
        <v/>
      </c>
      <c r="LW85" t="str">
        <f ca="1">IFERROR(IF(N(ISNUMBER(LW$2)*$AN85)&gt;0,MIN($D$6,
SUMPRODUCT(N(OFFSET(AlleInstrumente!$C$1,LW$3,0,LW$4,1)=$AN85))
),0),"")</f>
        <v/>
      </c>
      <c r="LX85" t="str">
        <f ca="1">IFERROR(IF(N(ISNUMBER(LX$2)*$AN85)&gt;0,MIN($D$6,
SUMPRODUCT(N(OFFSET(AlleInstrumente!$C$1,LX$3,0,LX$4,1)=$AN85))
),0),"")</f>
        <v/>
      </c>
      <c r="LY85" t="str">
        <f ca="1">IFERROR(IF(N(ISNUMBER(LY$2)*$AN85)&gt;0,MIN($D$6,
SUMPRODUCT(N(OFFSET(AlleInstrumente!$C$1,LY$3,0,LY$4,1)=$AN85))
),0),"")</f>
        <v/>
      </c>
      <c r="LZ85" t="str">
        <f ca="1">IFERROR(IF(N(ISNUMBER(LZ$2)*$AN85)&gt;0,MIN($D$6,
SUMPRODUCT(N(OFFSET(AlleInstrumente!$C$1,LZ$3,0,LZ$4,1)=$AN85))
),0),"")</f>
        <v/>
      </c>
      <c r="MA85" t="str">
        <f ca="1">IFERROR(IF(N(ISNUMBER(MA$2)*$AN85)&gt;0,MIN($D$6,
SUMPRODUCT(N(OFFSET(AlleInstrumente!$C$1,MA$3,0,MA$4,1)=$AN85))
),0),"")</f>
        <v/>
      </c>
      <c r="MB85" t="str">
        <f ca="1">IFERROR(IF(N(ISNUMBER(MB$2)*$AN85)&gt;0,MIN($D$6,
SUMPRODUCT(N(OFFSET(AlleInstrumente!$C$1,MB$3,0,MB$4,1)=$AN85))
),0),"")</f>
        <v/>
      </c>
      <c r="MC85" t="str">
        <f ca="1">IFERROR(IF(N(ISNUMBER(MC$2)*$AN85)&gt;0,MIN($D$6,
SUMPRODUCT(N(OFFSET(AlleInstrumente!$C$1,MC$3,0,MC$4,1)=$AN85))
),0),"")</f>
        <v/>
      </c>
      <c r="MD85" t="str">
        <f ca="1">IFERROR(IF(N(ISNUMBER(MD$2)*$AN85)&gt;0,MIN($D$6,
SUMPRODUCT(N(OFFSET(AlleInstrumente!$C$1,MD$3,0,MD$4,1)=$AN85))
),0),"")</f>
        <v/>
      </c>
      <c r="ME85" t="str">
        <f ca="1">IFERROR(IF(N(ISNUMBER(ME$2)*$AN85)&gt;0,MIN($D$6,
SUMPRODUCT(N(OFFSET(AlleInstrumente!$C$1,ME$3,0,ME$4,1)=$AN85))
),0),"")</f>
        <v/>
      </c>
      <c r="MF85" t="str">
        <f ca="1">IFERROR(IF(N(ISNUMBER(MF$2)*$AN85)&gt;0,MIN($D$6,
SUMPRODUCT(N(OFFSET(AlleInstrumente!$C$1,MF$3,0,MF$4,1)=$AN85))
),0),"")</f>
        <v/>
      </c>
    </row>
    <row r="86" spans="7:344" x14ac:dyDescent="0.25">
      <c r="G86" t="str">
        <f t="shared" ca="1" si="60"/>
        <v/>
      </c>
      <c r="H86" t="str">
        <f t="shared" ca="1" si="80"/>
        <v/>
      </c>
      <c r="I86" t="str">
        <f t="shared" ca="1" si="61"/>
        <v/>
      </c>
      <c r="J86" t="str">
        <f t="shared" ca="1" si="62"/>
        <v/>
      </c>
      <c r="K86" t="str">
        <f t="shared" ca="1" si="63"/>
        <v/>
      </c>
      <c r="L86" t="str">
        <f t="array" aca="1" ref="L86" ca="1">IF(ISNUMBER(L85),IF(ISNUMBER($K85),$L85,IF($L85&gt;$L$2,MAX(IF(OFFSET($S$6,0,0,_Instrument_count,1)&lt;$L85,OFFSET($S$6,0,0,_Instrument_count,1),$L$2)),"")),"")</f>
        <v/>
      </c>
      <c r="N86" t="str">
        <f t="shared" ca="1" si="81"/>
        <v/>
      </c>
      <c r="P86" s="40" t="str">
        <f t="shared" ca="1" si="64"/>
        <v/>
      </c>
      <c r="Q86" s="40" t="str">
        <f t="shared" ca="1" si="65"/>
        <v/>
      </c>
      <c r="R86" t="str">
        <f t="shared" ca="1" si="66"/>
        <v/>
      </c>
      <c r="S86" t="e">
        <f t="shared" ca="1" si="82"/>
        <v>#VALUE!</v>
      </c>
      <c r="T86">
        <f t="shared" ca="1" si="67"/>
        <v>1</v>
      </c>
      <c r="U86" t="e">
        <f t="shared" ca="1" si="83"/>
        <v>#VALUE!</v>
      </c>
      <c r="V86" t="str">
        <f t="shared" ca="1" si="68"/>
        <v/>
      </c>
      <c r="X86" t="str">
        <f t="shared" ca="1" si="69"/>
        <v/>
      </c>
      <c r="Y86" s="76" t="e">
        <f t="shared" ca="1" si="70"/>
        <v>#VALUE!</v>
      </c>
      <c r="AA86" t="str">
        <f t="shared" ca="1" si="71"/>
        <v/>
      </c>
      <c r="AB86" s="76" t="e">
        <f t="shared" ca="1" si="72"/>
        <v>#VALUE!</v>
      </c>
      <c r="AD86" t="str">
        <f t="shared" ca="1" si="73"/>
        <v/>
      </c>
      <c r="AE86" s="76" t="e">
        <f t="shared" ca="1" si="74"/>
        <v>#VALUE!</v>
      </c>
      <c r="AG86" t="str">
        <f t="shared" ca="1" si="75"/>
        <v/>
      </c>
      <c r="AH86" s="76" t="e">
        <f t="shared" ca="1" si="76"/>
        <v>#VALUE!</v>
      </c>
      <c r="AI86" s="76"/>
      <c r="AJ86" t="str">
        <f t="shared" ca="1" si="84"/>
        <v/>
      </c>
      <c r="AK86" s="76" t="e">
        <f t="shared" ca="1" si="85"/>
        <v>#VALUE!</v>
      </c>
      <c r="AM86" t="str">
        <f ca="1">IF(ISNUMBER(Index!$K85),Index!$N85,"")</f>
        <v/>
      </c>
      <c r="AN86" t="str">
        <f ca="1">IF(ISNUMBER(Index!$K85),Index!$K85,"")</f>
        <v/>
      </c>
      <c r="AO86" t="str">
        <f ca="1">IF(ISNUMBER(AN86),Index!$M85,"")</f>
        <v/>
      </c>
      <c r="AP86" t="str">
        <f t="shared" ca="1" si="77"/>
        <v/>
      </c>
      <c r="AQ86" t="str">
        <f t="shared" ca="1" si="78"/>
        <v/>
      </c>
      <c r="AR86" t="str">
        <f t="shared" ca="1" si="79"/>
        <v/>
      </c>
      <c r="AS86" t="str">
        <f ca="1">IFERROR(IF(N(ISNUMBER(AS$2)*$AN86)&gt;0,MIN($D$6,
SUMPRODUCT(N(OFFSET(AlleInstrumente!$C$1,AS$3,0,AS$4,1)=$AN86))
),0),"")</f>
        <v/>
      </c>
      <c r="AT86" t="str">
        <f ca="1">IFERROR(IF(N(ISNUMBER(AT$2)*$AN86)&gt;0,MIN($D$6,
SUMPRODUCT(N(OFFSET(AlleInstrumente!$C$1,AT$3,0,AT$4,1)=$AN86))
),0),"")</f>
        <v/>
      </c>
      <c r="AU86" t="str">
        <f ca="1">IFERROR(IF(N(ISNUMBER(AU$2)*$AN86)&gt;0,MIN($D$6,
SUMPRODUCT(N(OFFSET(AlleInstrumente!$C$1,AU$3,0,AU$4,1)=$AN86))
),0),"")</f>
        <v/>
      </c>
      <c r="AV86" t="str">
        <f ca="1">IFERROR(IF(N(ISNUMBER(AV$2)*$AN86)&gt;0,MIN($D$6,
SUMPRODUCT(N(OFFSET(AlleInstrumente!$C$1,AV$3,0,AV$4,1)=$AN86))
),0),"")</f>
        <v/>
      </c>
      <c r="AW86" t="str">
        <f ca="1">IFERROR(IF(N(ISNUMBER(AW$2)*$AN86)&gt;0,MIN($D$6,
SUMPRODUCT(N(OFFSET(AlleInstrumente!$C$1,AW$3,0,AW$4,1)=$AN86))
),0),"")</f>
        <v/>
      </c>
      <c r="AX86" t="str">
        <f ca="1">IFERROR(IF(N(ISNUMBER(AX$2)*$AN86)&gt;0,MIN($D$6,
SUMPRODUCT(N(OFFSET(AlleInstrumente!$C$1,AX$3,0,AX$4,1)=$AN86))
),0),"")</f>
        <v/>
      </c>
      <c r="AY86" t="str">
        <f ca="1">IFERROR(IF(N(ISNUMBER(AY$2)*$AN86)&gt;0,MIN($D$6,
SUMPRODUCT(N(OFFSET(AlleInstrumente!$C$1,AY$3,0,AY$4,1)=$AN86))
),0),"")</f>
        <v/>
      </c>
      <c r="AZ86" t="str">
        <f ca="1">IFERROR(IF(N(ISNUMBER(AZ$2)*$AN86)&gt;0,MIN($D$6,
SUMPRODUCT(N(OFFSET(AlleInstrumente!$C$1,AZ$3,0,AZ$4,1)=$AN86))
),0),"")</f>
        <v/>
      </c>
      <c r="BA86" t="str">
        <f ca="1">IFERROR(IF(N(ISNUMBER(BA$2)*$AN86)&gt;0,MIN($D$6,
SUMPRODUCT(N(OFFSET(AlleInstrumente!$C$1,BA$3,0,BA$4,1)=$AN86))
),0),"")</f>
        <v/>
      </c>
      <c r="BB86" t="str">
        <f ca="1">IFERROR(IF(N(ISNUMBER(BB$2)*$AN86)&gt;0,MIN($D$6,
SUMPRODUCT(N(OFFSET(AlleInstrumente!$C$1,BB$3,0,BB$4,1)=$AN86))
),0),"")</f>
        <v/>
      </c>
      <c r="BC86" t="str">
        <f ca="1">IFERROR(IF(N(ISNUMBER(BC$2)*$AN86)&gt;0,MIN($D$6,
SUMPRODUCT(N(OFFSET(AlleInstrumente!$C$1,BC$3,0,BC$4,1)=$AN86))
),0),"")</f>
        <v/>
      </c>
      <c r="BD86" t="str">
        <f ca="1">IFERROR(IF(N(ISNUMBER(BD$2)*$AN86)&gt;0,MIN($D$6,
SUMPRODUCT(N(OFFSET(AlleInstrumente!$C$1,BD$3,0,BD$4,1)=$AN86))
),0),"")</f>
        <v/>
      </c>
      <c r="BE86" t="str">
        <f ca="1">IFERROR(IF(N(ISNUMBER(BE$2)*$AN86)&gt;0,MIN($D$6,
SUMPRODUCT(N(OFFSET(AlleInstrumente!$C$1,BE$3,0,BE$4,1)=$AN86))
),0),"")</f>
        <v/>
      </c>
      <c r="BF86" t="str">
        <f ca="1">IFERROR(IF(N(ISNUMBER(BF$2)*$AN86)&gt;0,MIN($D$6,
SUMPRODUCT(N(OFFSET(AlleInstrumente!$C$1,BF$3,0,BF$4,1)=$AN86))
),0),"")</f>
        <v/>
      </c>
      <c r="BG86" t="str">
        <f ca="1">IFERROR(IF(N(ISNUMBER(BG$2)*$AN86)&gt;0,MIN($D$6,
SUMPRODUCT(N(OFFSET(AlleInstrumente!$C$1,BG$3,0,BG$4,1)=$AN86))
),0),"")</f>
        <v/>
      </c>
      <c r="BH86" t="str">
        <f ca="1">IFERROR(IF(N(ISNUMBER(BH$2)*$AN86)&gt;0,MIN($D$6,
SUMPRODUCT(N(OFFSET(AlleInstrumente!$C$1,BH$3,0,BH$4,1)=$AN86))
),0),"")</f>
        <v/>
      </c>
      <c r="BI86" t="str">
        <f ca="1">IFERROR(IF(N(ISNUMBER(BI$2)*$AN86)&gt;0,MIN($D$6,
SUMPRODUCT(N(OFFSET(AlleInstrumente!$C$1,BI$3,0,BI$4,1)=$AN86))
),0),"")</f>
        <v/>
      </c>
      <c r="BJ86" t="str">
        <f ca="1">IFERROR(IF(N(ISNUMBER(BJ$2)*$AN86)&gt;0,MIN($D$6,
SUMPRODUCT(N(OFFSET(AlleInstrumente!$C$1,BJ$3,0,BJ$4,1)=$AN86))
),0),"")</f>
        <v/>
      </c>
      <c r="BK86" t="str">
        <f ca="1">IFERROR(IF(N(ISNUMBER(BK$2)*$AN86)&gt;0,MIN($D$6,
SUMPRODUCT(N(OFFSET(AlleInstrumente!$C$1,BK$3,0,BK$4,1)=$AN86))
),0),"")</f>
        <v/>
      </c>
      <c r="BL86" t="str">
        <f ca="1">IFERROR(IF(N(ISNUMBER(BL$2)*$AN86)&gt;0,MIN($D$6,
SUMPRODUCT(N(OFFSET(AlleInstrumente!$C$1,BL$3,0,BL$4,1)=$AN86))
),0),"")</f>
        <v/>
      </c>
      <c r="BM86" t="str">
        <f ca="1">IFERROR(IF(N(ISNUMBER(BM$2)*$AN86)&gt;0,MIN($D$6,
SUMPRODUCT(N(OFFSET(AlleInstrumente!$C$1,BM$3,0,BM$4,1)=$AN86))
),0),"")</f>
        <v/>
      </c>
      <c r="BN86" t="str">
        <f ca="1">IFERROR(IF(N(ISNUMBER(BN$2)*$AN86)&gt;0,MIN($D$6,
SUMPRODUCT(N(OFFSET(AlleInstrumente!$C$1,BN$3,0,BN$4,1)=$AN86))
),0),"")</f>
        <v/>
      </c>
      <c r="BO86" t="str">
        <f ca="1">IFERROR(IF(N(ISNUMBER(BO$2)*$AN86)&gt;0,MIN($D$6,
SUMPRODUCT(N(OFFSET(AlleInstrumente!$C$1,BO$3,0,BO$4,1)=$AN86))
),0),"")</f>
        <v/>
      </c>
      <c r="BP86" t="str">
        <f ca="1">IFERROR(IF(N(ISNUMBER(BP$2)*$AN86)&gt;0,MIN($D$6,
SUMPRODUCT(N(OFFSET(AlleInstrumente!$C$1,BP$3,0,BP$4,1)=$AN86))
),0),"")</f>
        <v/>
      </c>
      <c r="BQ86" t="str">
        <f ca="1">IFERROR(IF(N(ISNUMBER(BQ$2)*$AN86)&gt;0,MIN($D$6,
SUMPRODUCT(N(OFFSET(AlleInstrumente!$C$1,BQ$3,0,BQ$4,1)=$AN86))
),0),"")</f>
        <v/>
      </c>
      <c r="BR86" t="str">
        <f ca="1">IFERROR(IF(N(ISNUMBER(BR$2)*$AN86)&gt;0,MIN($D$6,
SUMPRODUCT(N(OFFSET(AlleInstrumente!$C$1,BR$3,0,BR$4,1)=$AN86))
),0),"")</f>
        <v/>
      </c>
      <c r="BS86" t="str">
        <f ca="1">IFERROR(IF(N(ISNUMBER(BS$2)*$AN86)&gt;0,MIN($D$6,
SUMPRODUCT(N(OFFSET(AlleInstrumente!$C$1,BS$3,0,BS$4,1)=$AN86))
),0),"")</f>
        <v/>
      </c>
      <c r="BT86" t="str">
        <f ca="1">IFERROR(IF(N(ISNUMBER(BT$2)*$AN86)&gt;0,MIN($D$6,
SUMPRODUCT(N(OFFSET(AlleInstrumente!$C$1,BT$3,0,BT$4,1)=$AN86))
),0),"")</f>
        <v/>
      </c>
      <c r="BU86" t="str">
        <f ca="1">IFERROR(IF(N(ISNUMBER(BU$2)*$AN86)&gt;0,MIN($D$6,
SUMPRODUCT(N(OFFSET(AlleInstrumente!$C$1,BU$3,0,BU$4,1)=$AN86))
),0),"")</f>
        <v/>
      </c>
      <c r="BV86" t="str">
        <f ca="1">IFERROR(IF(N(ISNUMBER(BV$2)*$AN86)&gt;0,MIN($D$6,
SUMPRODUCT(N(OFFSET(AlleInstrumente!$C$1,BV$3,0,BV$4,1)=$AN86))
),0),"")</f>
        <v/>
      </c>
      <c r="BW86" t="str">
        <f ca="1">IFERROR(IF(N(ISNUMBER(BW$2)*$AN86)&gt;0,MIN($D$6,
SUMPRODUCT(N(OFFSET(AlleInstrumente!$C$1,BW$3,0,BW$4,1)=$AN86))
),0),"")</f>
        <v/>
      </c>
      <c r="BX86" t="str">
        <f ca="1">IFERROR(IF(N(ISNUMBER(BX$2)*$AN86)&gt;0,MIN($D$6,
SUMPRODUCT(N(OFFSET(AlleInstrumente!$C$1,BX$3,0,BX$4,1)=$AN86))
),0),"")</f>
        <v/>
      </c>
      <c r="BY86" t="str">
        <f ca="1">IFERROR(IF(N(ISNUMBER(BY$2)*$AN86)&gt;0,MIN($D$6,
SUMPRODUCT(N(OFFSET(AlleInstrumente!$C$1,BY$3,0,BY$4,1)=$AN86))
),0),"")</f>
        <v/>
      </c>
      <c r="BZ86" t="str">
        <f ca="1">IFERROR(IF(N(ISNUMBER(BZ$2)*$AN86)&gt;0,MIN($D$6,
SUMPRODUCT(N(OFFSET(AlleInstrumente!$C$1,BZ$3,0,BZ$4,1)=$AN86))
),0),"")</f>
        <v/>
      </c>
      <c r="CA86" t="str">
        <f ca="1">IFERROR(IF(N(ISNUMBER(CA$2)*$AN86)&gt;0,MIN($D$6,
SUMPRODUCT(N(OFFSET(AlleInstrumente!$C$1,CA$3,0,CA$4,1)=$AN86))
),0),"")</f>
        <v/>
      </c>
      <c r="CB86" t="str">
        <f ca="1">IFERROR(IF(N(ISNUMBER(CB$2)*$AN86)&gt;0,MIN($D$6,
SUMPRODUCT(N(OFFSET(AlleInstrumente!$C$1,CB$3,0,CB$4,1)=$AN86))
),0),"")</f>
        <v/>
      </c>
      <c r="CC86" t="str">
        <f ca="1">IFERROR(IF(N(ISNUMBER(CC$2)*$AN86)&gt;0,MIN($D$6,
SUMPRODUCT(N(OFFSET(AlleInstrumente!$C$1,CC$3,0,CC$4,1)=$AN86))
),0),"")</f>
        <v/>
      </c>
      <c r="CD86" t="str">
        <f ca="1">IFERROR(IF(N(ISNUMBER(CD$2)*$AN86)&gt;0,MIN($D$6,
SUMPRODUCT(N(OFFSET(AlleInstrumente!$C$1,CD$3,0,CD$4,1)=$AN86))
),0),"")</f>
        <v/>
      </c>
      <c r="CE86" t="str">
        <f ca="1">IFERROR(IF(N(ISNUMBER(CE$2)*$AN86)&gt;0,MIN($D$6,
SUMPRODUCT(N(OFFSET(AlleInstrumente!$C$1,CE$3,0,CE$4,1)=$AN86))
),0),"")</f>
        <v/>
      </c>
      <c r="CF86" t="str">
        <f ca="1">IFERROR(IF(N(ISNUMBER(CF$2)*$AN86)&gt;0,MIN($D$6,
SUMPRODUCT(N(OFFSET(AlleInstrumente!$C$1,CF$3,0,CF$4,1)=$AN86))
),0),"")</f>
        <v/>
      </c>
      <c r="CG86" t="str">
        <f ca="1">IFERROR(IF(N(ISNUMBER(CG$2)*$AN86)&gt;0,MIN($D$6,
SUMPRODUCT(N(OFFSET(AlleInstrumente!$C$1,CG$3,0,CG$4,1)=$AN86))
),0),"")</f>
        <v/>
      </c>
      <c r="CH86" t="str">
        <f ca="1">IFERROR(IF(N(ISNUMBER(CH$2)*$AN86)&gt;0,MIN($D$6,
SUMPRODUCT(N(OFFSET(AlleInstrumente!$C$1,CH$3,0,CH$4,1)=$AN86))
),0),"")</f>
        <v/>
      </c>
      <c r="CI86" t="str">
        <f ca="1">IFERROR(IF(N(ISNUMBER(CI$2)*$AN86)&gt;0,MIN($D$6,
SUMPRODUCT(N(OFFSET(AlleInstrumente!$C$1,CI$3,0,CI$4,1)=$AN86))
),0),"")</f>
        <v/>
      </c>
      <c r="CJ86" t="str">
        <f ca="1">IFERROR(IF(N(ISNUMBER(CJ$2)*$AN86)&gt;0,MIN($D$6,
SUMPRODUCT(N(OFFSET(AlleInstrumente!$C$1,CJ$3,0,CJ$4,1)=$AN86))
),0),"")</f>
        <v/>
      </c>
      <c r="CK86" t="str">
        <f ca="1">IFERROR(IF(N(ISNUMBER(CK$2)*$AN86)&gt;0,MIN($D$6,
SUMPRODUCT(N(OFFSET(AlleInstrumente!$C$1,CK$3,0,CK$4,1)=$AN86))
),0),"")</f>
        <v/>
      </c>
      <c r="CL86" t="str">
        <f ca="1">IFERROR(IF(N(ISNUMBER(CL$2)*$AN86)&gt;0,MIN($D$6,
SUMPRODUCT(N(OFFSET(AlleInstrumente!$C$1,CL$3,0,CL$4,1)=$AN86))
),0),"")</f>
        <v/>
      </c>
      <c r="CM86" t="str">
        <f ca="1">IFERROR(IF(N(ISNUMBER(CM$2)*$AN86)&gt;0,MIN($D$6,
SUMPRODUCT(N(OFFSET(AlleInstrumente!$C$1,CM$3,0,CM$4,1)=$AN86))
),0),"")</f>
        <v/>
      </c>
      <c r="CN86" t="str">
        <f ca="1">IFERROR(IF(N(ISNUMBER(CN$2)*$AN86)&gt;0,MIN($D$6,
SUMPRODUCT(N(OFFSET(AlleInstrumente!$C$1,CN$3,0,CN$4,1)=$AN86))
),0),"")</f>
        <v/>
      </c>
      <c r="CO86" t="str">
        <f ca="1">IFERROR(IF(N(ISNUMBER(CO$2)*$AN86)&gt;0,MIN($D$6,
SUMPRODUCT(N(OFFSET(AlleInstrumente!$C$1,CO$3,0,CO$4,1)=$AN86))
),0),"")</f>
        <v/>
      </c>
      <c r="CP86" t="str">
        <f ca="1">IFERROR(IF(N(ISNUMBER(CP$2)*$AN86)&gt;0,MIN($D$6,
SUMPRODUCT(N(OFFSET(AlleInstrumente!$C$1,CP$3,0,CP$4,1)=$AN86))
),0),"")</f>
        <v/>
      </c>
      <c r="CQ86" t="str">
        <f ca="1">IFERROR(IF(N(ISNUMBER(CQ$2)*$AN86)&gt;0,MIN($D$6,
SUMPRODUCT(N(OFFSET(AlleInstrumente!$C$1,CQ$3,0,CQ$4,1)=$AN86))
),0),"")</f>
        <v/>
      </c>
      <c r="CR86" t="str">
        <f ca="1">IFERROR(IF(N(ISNUMBER(CR$2)*$AN86)&gt;0,MIN($D$6,
SUMPRODUCT(N(OFFSET(AlleInstrumente!$C$1,CR$3,0,CR$4,1)=$AN86))
),0),"")</f>
        <v/>
      </c>
      <c r="CS86" t="str">
        <f ca="1">IFERROR(IF(N(ISNUMBER(CS$2)*$AN86)&gt;0,MIN($D$6,
SUMPRODUCT(N(OFFSET(AlleInstrumente!$C$1,CS$3,0,CS$4,1)=$AN86))
),0),"")</f>
        <v/>
      </c>
      <c r="CT86" t="str">
        <f ca="1">IFERROR(IF(N(ISNUMBER(CT$2)*$AN86)&gt;0,MIN($D$6,
SUMPRODUCT(N(OFFSET(AlleInstrumente!$C$1,CT$3,0,CT$4,1)=$AN86))
),0),"")</f>
        <v/>
      </c>
      <c r="CU86" t="str">
        <f ca="1">IFERROR(IF(N(ISNUMBER(CU$2)*$AN86)&gt;0,MIN($D$6,
SUMPRODUCT(N(OFFSET(AlleInstrumente!$C$1,CU$3,0,CU$4,1)=$AN86))
),0),"")</f>
        <v/>
      </c>
      <c r="CV86" t="str">
        <f ca="1">IFERROR(IF(N(ISNUMBER(CV$2)*$AN86)&gt;0,MIN($D$6,
SUMPRODUCT(N(OFFSET(AlleInstrumente!$C$1,CV$3,0,CV$4,1)=$AN86))
),0),"")</f>
        <v/>
      </c>
      <c r="CW86" t="str">
        <f ca="1">IFERROR(IF(N(ISNUMBER(CW$2)*$AN86)&gt;0,MIN($D$6,
SUMPRODUCT(N(OFFSET(AlleInstrumente!$C$1,CW$3,0,CW$4,1)=$AN86))
),0),"")</f>
        <v/>
      </c>
      <c r="CX86" t="str">
        <f ca="1">IFERROR(IF(N(ISNUMBER(CX$2)*$AN86)&gt;0,MIN($D$6,
SUMPRODUCT(N(OFFSET(AlleInstrumente!$C$1,CX$3,0,CX$4,1)=$AN86))
),0),"")</f>
        <v/>
      </c>
      <c r="CY86" t="str">
        <f ca="1">IFERROR(IF(N(ISNUMBER(CY$2)*$AN86)&gt;0,MIN($D$6,
SUMPRODUCT(N(OFFSET(AlleInstrumente!$C$1,CY$3,0,CY$4,1)=$AN86))
),0),"")</f>
        <v/>
      </c>
      <c r="CZ86" t="str">
        <f ca="1">IFERROR(IF(N(ISNUMBER(CZ$2)*$AN86)&gt;0,MIN($D$6,
SUMPRODUCT(N(OFFSET(AlleInstrumente!$C$1,CZ$3,0,CZ$4,1)=$AN86))
),0),"")</f>
        <v/>
      </c>
      <c r="DA86" t="str">
        <f ca="1">IFERROR(IF(N(ISNUMBER(DA$2)*$AN86)&gt;0,MIN($D$6,
SUMPRODUCT(N(OFFSET(AlleInstrumente!$C$1,DA$3,0,DA$4,1)=$AN86))
),0),"")</f>
        <v/>
      </c>
      <c r="DB86" t="str">
        <f ca="1">IFERROR(IF(N(ISNUMBER(DB$2)*$AN86)&gt;0,MIN($D$6,
SUMPRODUCT(N(OFFSET(AlleInstrumente!$C$1,DB$3,0,DB$4,1)=$AN86))
),0),"")</f>
        <v/>
      </c>
      <c r="DC86" t="str">
        <f ca="1">IFERROR(IF(N(ISNUMBER(DC$2)*$AN86)&gt;0,MIN($D$6,
SUMPRODUCT(N(OFFSET(AlleInstrumente!$C$1,DC$3,0,DC$4,1)=$AN86))
),0),"")</f>
        <v/>
      </c>
      <c r="DD86" t="str">
        <f ca="1">IFERROR(IF(N(ISNUMBER(DD$2)*$AN86)&gt;0,MIN($D$6,
SUMPRODUCT(N(OFFSET(AlleInstrumente!$C$1,DD$3,0,DD$4,1)=$AN86))
),0),"")</f>
        <v/>
      </c>
      <c r="DE86" t="str">
        <f ca="1">IFERROR(IF(N(ISNUMBER(DE$2)*$AN86)&gt;0,MIN($D$6,
SUMPRODUCT(N(OFFSET(AlleInstrumente!$C$1,DE$3,0,DE$4,1)=$AN86))
),0),"")</f>
        <v/>
      </c>
      <c r="DF86" t="str">
        <f ca="1">IFERROR(IF(N(ISNUMBER(DF$2)*$AN86)&gt;0,MIN($D$6,
SUMPRODUCT(N(OFFSET(AlleInstrumente!$C$1,DF$3,0,DF$4,1)=$AN86))
),0),"")</f>
        <v/>
      </c>
      <c r="DG86" t="str">
        <f ca="1">IFERROR(IF(N(ISNUMBER(DG$2)*$AN86)&gt;0,MIN($D$6,
SUMPRODUCT(N(OFFSET(AlleInstrumente!$C$1,DG$3,0,DG$4,1)=$AN86))
),0),"")</f>
        <v/>
      </c>
      <c r="DH86" t="str">
        <f ca="1">IFERROR(IF(N(ISNUMBER(DH$2)*$AN86)&gt;0,MIN($D$6,
SUMPRODUCT(N(OFFSET(AlleInstrumente!$C$1,DH$3,0,DH$4,1)=$AN86))
),0),"")</f>
        <v/>
      </c>
      <c r="DI86" t="str">
        <f ca="1">IFERROR(IF(N(ISNUMBER(DI$2)*$AN86)&gt;0,MIN($D$6,
SUMPRODUCT(N(OFFSET(AlleInstrumente!$C$1,DI$3,0,DI$4,1)=$AN86))
),0),"")</f>
        <v/>
      </c>
      <c r="DJ86" t="str">
        <f ca="1">IFERROR(IF(N(ISNUMBER(DJ$2)*$AN86)&gt;0,MIN($D$6,
SUMPRODUCT(N(OFFSET(AlleInstrumente!$C$1,DJ$3,0,DJ$4,1)=$AN86))
),0),"")</f>
        <v/>
      </c>
      <c r="DK86" t="str">
        <f ca="1">IFERROR(IF(N(ISNUMBER(DK$2)*$AN86)&gt;0,MIN($D$6,
SUMPRODUCT(N(OFFSET(AlleInstrumente!$C$1,DK$3,0,DK$4,1)=$AN86))
),0),"")</f>
        <v/>
      </c>
      <c r="DL86" t="str">
        <f ca="1">IFERROR(IF(N(ISNUMBER(DL$2)*$AN86)&gt;0,MIN($D$6,
SUMPRODUCT(N(OFFSET(AlleInstrumente!$C$1,DL$3,0,DL$4,1)=$AN86))
),0),"")</f>
        <v/>
      </c>
      <c r="DM86" t="str">
        <f ca="1">IFERROR(IF(N(ISNUMBER(DM$2)*$AN86)&gt;0,MIN($D$6,
SUMPRODUCT(N(OFFSET(AlleInstrumente!$C$1,DM$3,0,DM$4,1)=$AN86))
),0),"")</f>
        <v/>
      </c>
      <c r="DN86" t="str">
        <f ca="1">IFERROR(IF(N(ISNUMBER(DN$2)*$AN86)&gt;0,MIN($D$6,
SUMPRODUCT(N(OFFSET(AlleInstrumente!$C$1,DN$3,0,DN$4,1)=$AN86))
),0),"")</f>
        <v/>
      </c>
      <c r="DO86" t="str">
        <f ca="1">IFERROR(IF(N(ISNUMBER(DO$2)*$AN86)&gt;0,MIN($D$6,
SUMPRODUCT(N(OFFSET(AlleInstrumente!$C$1,DO$3,0,DO$4,1)=$AN86))
),0),"")</f>
        <v/>
      </c>
      <c r="DP86" t="str">
        <f ca="1">IFERROR(IF(N(ISNUMBER(DP$2)*$AN86)&gt;0,MIN($D$6,
SUMPRODUCT(N(OFFSET(AlleInstrumente!$C$1,DP$3,0,DP$4,1)=$AN86))
),0),"")</f>
        <v/>
      </c>
      <c r="DQ86" t="str">
        <f ca="1">IFERROR(IF(N(ISNUMBER(DQ$2)*$AN86)&gt;0,MIN($D$6,
SUMPRODUCT(N(OFFSET(AlleInstrumente!$C$1,DQ$3,0,DQ$4,1)=$AN86))
),0),"")</f>
        <v/>
      </c>
      <c r="DR86" t="str">
        <f ca="1">IFERROR(IF(N(ISNUMBER(DR$2)*$AN86)&gt;0,MIN($D$6,
SUMPRODUCT(N(OFFSET(AlleInstrumente!$C$1,DR$3,0,DR$4,1)=$AN86))
),0),"")</f>
        <v/>
      </c>
      <c r="DS86" t="str">
        <f ca="1">IFERROR(IF(N(ISNUMBER(DS$2)*$AN86)&gt;0,MIN($D$6,
SUMPRODUCT(N(OFFSET(AlleInstrumente!$C$1,DS$3,0,DS$4,1)=$AN86))
),0),"")</f>
        <v/>
      </c>
      <c r="DT86" t="str">
        <f ca="1">IFERROR(IF(N(ISNUMBER(DT$2)*$AN86)&gt;0,MIN($D$6,
SUMPRODUCT(N(OFFSET(AlleInstrumente!$C$1,DT$3,0,DT$4,1)=$AN86))
),0),"")</f>
        <v/>
      </c>
      <c r="DU86" t="str">
        <f ca="1">IFERROR(IF(N(ISNUMBER(DU$2)*$AN86)&gt;0,MIN($D$6,
SUMPRODUCT(N(OFFSET(AlleInstrumente!$C$1,DU$3,0,DU$4,1)=$AN86))
),0),"")</f>
        <v/>
      </c>
      <c r="DV86" t="str">
        <f ca="1">IFERROR(IF(N(ISNUMBER(DV$2)*$AN86)&gt;0,MIN($D$6,
SUMPRODUCT(N(OFFSET(AlleInstrumente!$C$1,DV$3,0,DV$4,1)=$AN86))
),0),"")</f>
        <v/>
      </c>
      <c r="DW86" t="str">
        <f ca="1">IFERROR(IF(N(ISNUMBER(DW$2)*$AN86)&gt;0,MIN($D$6,
SUMPRODUCT(N(OFFSET(AlleInstrumente!$C$1,DW$3,0,DW$4,1)=$AN86))
),0),"")</f>
        <v/>
      </c>
      <c r="DX86" t="str">
        <f ca="1">IFERROR(IF(N(ISNUMBER(DX$2)*$AN86)&gt;0,MIN($D$6,
SUMPRODUCT(N(OFFSET(AlleInstrumente!$C$1,DX$3,0,DX$4,1)=$AN86))
),0),"")</f>
        <v/>
      </c>
      <c r="DY86" t="str">
        <f ca="1">IFERROR(IF(N(ISNUMBER(DY$2)*$AN86)&gt;0,MIN($D$6,
SUMPRODUCT(N(OFFSET(AlleInstrumente!$C$1,DY$3,0,DY$4,1)=$AN86))
),0),"")</f>
        <v/>
      </c>
      <c r="DZ86" t="str">
        <f ca="1">IFERROR(IF(N(ISNUMBER(DZ$2)*$AN86)&gt;0,MIN($D$6,
SUMPRODUCT(N(OFFSET(AlleInstrumente!$C$1,DZ$3,0,DZ$4,1)=$AN86))
),0),"")</f>
        <v/>
      </c>
      <c r="EA86" t="str">
        <f ca="1">IFERROR(IF(N(ISNUMBER(EA$2)*$AN86)&gt;0,MIN($D$6,
SUMPRODUCT(N(OFFSET(AlleInstrumente!$C$1,EA$3,0,EA$4,1)=$AN86))
),0),"")</f>
        <v/>
      </c>
      <c r="EB86" t="str">
        <f ca="1">IFERROR(IF(N(ISNUMBER(EB$2)*$AN86)&gt;0,MIN($D$6,
SUMPRODUCT(N(OFFSET(AlleInstrumente!$C$1,EB$3,0,EB$4,1)=$AN86))
),0),"")</f>
        <v/>
      </c>
      <c r="EC86" t="str">
        <f ca="1">IFERROR(IF(N(ISNUMBER(EC$2)*$AN86)&gt;0,MIN($D$6,
SUMPRODUCT(N(OFFSET(AlleInstrumente!$C$1,EC$3,0,EC$4,1)=$AN86))
),0),"")</f>
        <v/>
      </c>
      <c r="ED86" t="str">
        <f ca="1">IFERROR(IF(N(ISNUMBER(ED$2)*$AN86)&gt;0,MIN($D$6,
SUMPRODUCT(N(OFFSET(AlleInstrumente!$C$1,ED$3,0,ED$4,1)=$AN86))
),0),"")</f>
        <v/>
      </c>
      <c r="EE86" t="str">
        <f ca="1">IFERROR(IF(N(ISNUMBER(EE$2)*$AN86)&gt;0,MIN($D$6,
SUMPRODUCT(N(OFFSET(AlleInstrumente!$C$1,EE$3,0,EE$4,1)=$AN86))
),0),"")</f>
        <v/>
      </c>
      <c r="EF86" t="str">
        <f ca="1">IFERROR(IF(N(ISNUMBER(EF$2)*$AN86)&gt;0,MIN($D$6,
SUMPRODUCT(N(OFFSET(AlleInstrumente!$C$1,EF$3,0,EF$4,1)=$AN86))
),0),"")</f>
        <v/>
      </c>
      <c r="EG86" t="str">
        <f ca="1">IFERROR(IF(N(ISNUMBER(EG$2)*$AN86)&gt;0,MIN($D$6,
SUMPRODUCT(N(OFFSET(AlleInstrumente!$C$1,EG$3,0,EG$4,1)=$AN86))
),0),"")</f>
        <v/>
      </c>
      <c r="EH86" t="str">
        <f ca="1">IFERROR(IF(N(ISNUMBER(EH$2)*$AN86)&gt;0,MIN($D$6,
SUMPRODUCT(N(OFFSET(AlleInstrumente!$C$1,EH$3,0,EH$4,1)=$AN86))
),0),"")</f>
        <v/>
      </c>
      <c r="EI86" t="str">
        <f ca="1">IFERROR(IF(N(ISNUMBER(EI$2)*$AN86)&gt;0,MIN($D$6,
SUMPRODUCT(N(OFFSET(AlleInstrumente!$C$1,EI$3,0,EI$4,1)=$AN86))
),0),"")</f>
        <v/>
      </c>
      <c r="EJ86" t="str">
        <f ca="1">IFERROR(IF(N(ISNUMBER(EJ$2)*$AN86)&gt;0,MIN($D$6,
SUMPRODUCT(N(OFFSET(AlleInstrumente!$C$1,EJ$3,0,EJ$4,1)=$AN86))
),0),"")</f>
        <v/>
      </c>
      <c r="EK86" t="str">
        <f ca="1">IFERROR(IF(N(ISNUMBER(EK$2)*$AN86)&gt;0,MIN($D$6,
SUMPRODUCT(N(OFFSET(AlleInstrumente!$C$1,EK$3,0,EK$4,1)=$AN86))
),0),"")</f>
        <v/>
      </c>
      <c r="EL86" t="str">
        <f ca="1">IFERROR(IF(N(ISNUMBER(EL$2)*$AN86)&gt;0,MIN($D$6,
SUMPRODUCT(N(OFFSET(AlleInstrumente!$C$1,EL$3,0,EL$4,1)=$AN86))
),0),"")</f>
        <v/>
      </c>
      <c r="EM86" t="str">
        <f ca="1">IFERROR(IF(N(ISNUMBER(EM$2)*$AN86)&gt;0,MIN($D$6,
SUMPRODUCT(N(OFFSET(AlleInstrumente!$C$1,EM$3,0,EM$4,1)=$AN86))
),0),"")</f>
        <v/>
      </c>
      <c r="EN86" t="str">
        <f ca="1">IFERROR(IF(N(ISNUMBER(EN$2)*$AN86)&gt;0,MIN($D$6,
SUMPRODUCT(N(OFFSET(AlleInstrumente!$C$1,EN$3,0,EN$4,1)=$AN86))
),0),"")</f>
        <v/>
      </c>
      <c r="EO86" t="str">
        <f ca="1">IFERROR(IF(N(ISNUMBER(EO$2)*$AN86)&gt;0,MIN($D$6,
SUMPRODUCT(N(OFFSET(AlleInstrumente!$C$1,EO$3,0,EO$4,1)=$AN86))
),0),"")</f>
        <v/>
      </c>
      <c r="EP86" t="str">
        <f ca="1">IFERROR(IF(N(ISNUMBER(EP$2)*$AN86)&gt;0,MIN($D$6,
SUMPRODUCT(N(OFFSET(AlleInstrumente!$C$1,EP$3,0,EP$4,1)=$AN86))
),0),"")</f>
        <v/>
      </c>
      <c r="EQ86" t="str">
        <f ca="1">IFERROR(IF(N(ISNUMBER(EQ$2)*$AN86)&gt;0,MIN($D$6,
SUMPRODUCT(N(OFFSET(AlleInstrumente!$C$1,EQ$3,0,EQ$4,1)=$AN86))
),0),"")</f>
        <v/>
      </c>
      <c r="ER86" t="str">
        <f ca="1">IFERROR(IF(N(ISNUMBER(ER$2)*$AN86)&gt;0,MIN($D$6,
SUMPRODUCT(N(OFFSET(AlleInstrumente!$C$1,ER$3,0,ER$4,1)=$AN86))
),0),"")</f>
        <v/>
      </c>
      <c r="ES86" t="str">
        <f ca="1">IFERROR(IF(N(ISNUMBER(ES$2)*$AN86)&gt;0,MIN($D$6,
SUMPRODUCT(N(OFFSET(AlleInstrumente!$C$1,ES$3,0,ES$4,1)=$AN86))
),0),"")</f>
        <v/>
      </c>
      <c r="ET86" t="str">
        <f ca="1">IFERROR(IF(N(ISNUMBER(ET$2)*$AN86)&gt;0,MIN($D$6,
SUMPRODUCT(N(OFFSET(AlleInstrumente!$C$1,ET$3,0,ET$4,1)=$AN86))
),0),"")</f>
        <v/>
      </c>
      <c r="EU86" t="str">
        <f ca="1">IFERROR(IF(N(ISNUMBER(EU$2)*$AN86)&gt;0,MIN($D$6,
SUMPRODUCT(N(OFFSET(AlleInstrumente!$C$1,EU$3,0,EU$4,1)=$AN86))
),0),"")</f>
        <v/>
      </c>
      <c r="EV86" t="str">
        <f ca="1">IFERROR(IF(N(ISNUMBER(EV$2)*$AN86)&gt;0,MIN($D$6,
SUMPRODUCT(N(OFFSET(AlleInstrumente!$C$1,EV$3,0,EV$4,1)=$AN86))
),0),"")</f>
        <v/>
      </c>
      <c r="EW86" t="str">
        <f ca="1">IFERROR(IF(N(ISNUMBER(EW$2)*$AN86)&gt;0,MIN($D$6,
SUMPRODUCT(N(OFFSET(AlleInstrumente!$C$1,EW$3,0,EW$4,1)=$AN86))
),0),"")</f>
        <v/>
      </c>
      <c r="EX86" t="str">
        <f ca="1">IFERROR(IF(N(ISNUMBER(EX$2)*$AN86)&gt;0,MIN($D$6,
SUMPRODUCT(N(OFFSET(AlleInstrumente!$C$1,EX$3,0,EX$4,1)=$AN86))
),0),"")</f>
        <v/>
      </c>
      <c r="EY86" t="str">
        <f ca="1">IFERROR(IF(N(ISNUMBER(EY$2)*$AN86)&gt;0,MIN($D$6,
SUMPRODUCT(N(OFFSET(AlleInstrumente!$C$1,EY$3,0,EY$4,1)=$AN86))
),0),"")</f>
        <v/>
      </c>
      <c r="EZ86" t="str">
        <f ca="1">IFERROR(IF(N(ISNUMBER(EZ$2)*$AN86)&gt;0,MIN($D$6,
SUMPRODUCT(N(OFFSET(AlleInstrumente!$C$1,EZ$3,0,EZ$4,1)=$AN86))
),0),"")</f>
        <v/>
      </c>
      <c r="FA86" t="str">
        <f ca="1">IFERROR(IF(N(ISNUMBER(FA$2)*$AN86)&gt;0,MIN($D$6,
SUMPRODUCT(N(OFFSET(AlleInstrumente!$C$1,FA$3,0,FA$4,1)=$AN86))
),0),"")</f>
        <v/>
      </c>
      <c r="FB86" t="str">
        <f ca="1">IFERROR(IF(N(ISNUMBER(FB$2)*$AN86)&gt;0,MIN($D$6,
SUMPRODUCT(N(OFFSET(AlleInstrumente!$C$1,FB$3,0,FB$4,1)=$AN86))
),0),"")</f>
        <v/>
      </c>
      <c r="FC86" t="str">
        <f ca="1">IFERROR(IF(N(ISNUMBER(FC$2)*$AN86)&gt;0,MIN($D$6,
SUMPRODUCT(N(OFFSET(AlleInstrumente!$C$1,FC$3,0,FC$4,1)=$AN86))
),0),"")</f>
        <v/>
      </c>
      <c r="FD86" t="str">
        <f ca="1">IFERROR(IF(N(ISNUMBER(FD$2)*$AN86)&gt;0,MIN($D$6,
SUMPRODUCT(N(OFFSET(AlleInstrumente!$C$1,FD$3,0,FD$4,1)=$AN86))
),0),"")</f>
        <v/>
      </c>
      <c r="FE86" t="str">
        <f ca="1">IFERROR(IF(N(ISNUMBER(FE$2)*$AN86)&gt;0,MIN($D$6,
SUMPRODUCT(N(OFFSET(AlleInstrumente!$C$1,FE$3,0,FE$4,1)=$AN86))
),0),"")</f>
        <v/>
      </c>
      <c r="FF86" t="str">
        <f ca="1">IFERROR(IF(N(ISNUMBER(FF$2)*$AN86)&gt;0,MIN($D$6,
SUMPRODUCT(N(OFFSET(AlleInstrumente!$C$1,FF$3,0,FF$4,1)=$AN86))
),0),"")</f>
        <v/>
      </c>
      <c r="FG86" t="str">
        <f ca="1">IFERROR(IF(N(ISNUMBER(FG$2)*$AN86)&gt;0,MIN($D$6,
SUMPRODUCT(N(OFFSET(AlleInstrumente!$C$1,FG$3,0,FG$4,1)=$AN86))
),0),"")</f>
        <v/>
      </c>
      <c r="FH86" t="str">
        <f ca="1">IFERROR(IF(N(ISNUMBER(FH$2)*$AN86)&gt;0,MIN($D$6,
SUMPRODUCT(N(OFFSET(AlleInstrumente!$C$1,FH$3,0,FH$4,1)=$AN86))
),0),"")</f>
        <v/>
      </c>
      <c r="FI86" t="str">
        <f ca="1">IFERROR(IF(N(ISNUMBER(FI$2)*$AN86)&gt;0,MIN($D$6,
SUMPRODUCT(N(OFFSET(AlleInstrumente!$C$1,FI$3,0,FI$4,1)=$AN86))
),0),"")</f>
        <v/>
      </c>
      <c r="FJ86" t="str">
        <f ca="1">IFERROR(IF(N(ISNUMBER(FJ$2)*$AN86)&gt;0,MIN($D$6,
SUMPRODUCT(N(OFFSET(AlleInstrumente!$C$1,FJ$3,0,FJ$4,1)=$AN86))
),0),"")</f>
        <v/>
      </c>
      <c r="FK86" t="str">
        <f ca="1">IFERROR(IF(N(ISNUMBER(FK$2)*$AN86)&gt;0,MIN($D$6,
SUMPRODUCT(N(OFFSET(AlleInstrumente!$C$1,FK$3,0,FK$4,1)=$AN86))
),0),"")</f>
        <v/>
      </c>
      <c r="FL86" t="str">
        <f ca="1">IFERROR(IF(N(ISNUMBER(FL$2)*$AN86)&gt;0,MIN($D$6,
SUMPRODUCT(N(OFFSET(AlleInstrumente!$C$1,FL$3,0,FL$4,1)=$AN86))
),0),"")</f>
        <v/>
      </c>
      <c r="FM86" t="str">
        <f ca="1">IFERROR(IF(N(ISNUMBER(FM$2)*$AN86)&gt;0,MIN($D$6,
SUMPRODUCT(N(OFFSET(AlleInstrumente!$C$1,FM$3,0,FM$4,1)=$AN86))
),0),"")</f>
        <v/>
      </c>
      <c r="FN86" t="str">
        <f ca="1">IFERROR(IF(N(ISNUMBER(FN$2)*$AN86)&gt;0,MIN($D$6,
SUMPRODUCT(N(OFFSET(AlleInstrumente!$C$1,FN$3,0,FN$4,1)=$AN86))
),0),"")</f>
        <v/>
      </c>
      <c r="FO86" t="str">
        <f ca="1">IFERROR(IF(N(ISNUMBER(FO$2)*$AN86)&gt;0,MIN($D$6,
SUMPRODUCT(N(OFFSET(AlleInstrumente!$C$1,FO$3,0,FO$4,1)=$AN86))
),0),"")</f>
        <v/>
      </c>
      <c r="FP86" t="str">
        <f ca="1">IFERROR(IF(N(ISNUMBER(FP$2)*$AN86)&gt;0,MIN($D$6,
SUMPRODUCT(N(OFFSET(AlleInstrumente!$C$1,FP$3,0,FP$4,1)=$AN86))
),0),"")</f>
        <v/>
      </c>
      <c r="FQ86" t="str">
        <f ca="1">IFERROR(IF(N(ISNUMBER(FQ$2)*$AN86)&gt;0,MIN($D$6,
SUMPRODUCT(N(OFFSET(AlleInstrumente!$C$1,FQ$3,0,FQ$4,1)=$AN86))
),0),"")</f>
        <v/>
      </c>
      <c r="FR86" t="str">
        <f ca="1">IFERROR(IF(N(ISNUMBER(FR$2)*$AN86)&gt;0,MIN($D$6,
SUMPRODUCT(N(OFFSET(AlleInstrumente!$C$1,FR$3,0,FR$4,1)=$AN86))
),0),"")</f>
        <v/>
      </c>
      <c r="FS86" t="str">
        <f ca="1">IFERROR(IF(N(ISNUMBER(FS$2)*$AN86)&gt;0,MIN($D$6,
SUMPRODUCT(N(OFFSET(AlleInstrumente!$C$1,FS$3,0,FS$4,1)=$AN86))
),0),"")</f>
        <v/>
      </c>
      <c r="FT86" t="str">
        <f ca="1">IFERROR(IF(N(ISNUMBER(FT$2)*$AN86)&gt;0,MIN($D$6,
SUMPRODUCT(N(OFFSET(AlleInstrumente!$C$1,FT$3,0,FT$4,1)=$AN86))
),0),"")</f>
        <v/>
      </c>
      <c r="FU86" t="str">
        <f ca="1">IFERROR(IF(N(ISNUMBER(FU$2)*$AN86)&gt;0,MIN($D$6,
SUMPRODUCT(N(OFFSET(AlleInstrumente!$C$1,FU$3,0,FU$4,1)=$AN86))
),0),"")</f>
        <v/>
      </c>
      <c r="FV86" t="str">
        <f ca="1">IFERROR(IF(N(ISNUMBER(FV$2)*$AN86)&gt;0,MIN($D$6,
SUMPRODUCT(N(OFFSET(AlleInstrumente!$C$1,FV$3,0,FV$4,1)=$AN86))
),0),"")</f>
        <v/>
      </c>
      <c r="FW86" t="str">
        <f ca="1">IFERROR(IF(N(ISNUMBER(FW$2)*$AN86)&gt;0,MIN($D$6,
SUMPRODUCT(N(OFFSET(AlleInstrumente!$C$1,FW$3,0,FW$4,1)=$AN86))
),0),"")</f>
        <v/>
      </c>
      <c r="FX86" t="str">
        <f ca="1">IFERROR(IF(N(ISNUMBER(FX$2)*$AN86)&gt;0,MIN($D$6,
SUMPRODUCT(N(OFFSET(AlleInstrumente!$C$1,FX$3,0,FX$4,1)=$AN86))
),0),"")</f>
        <v/>
      </c>
      <c r="FY86" t="str">
        <f ca="1">IFERROR(IF(N(ISNUMBER(FY$2)*$AN86)&gt;0,MIN($D$6,
SUMPRODUCT(N(OFFSET(AlleInstrumente!$C$1,FY$3,0,FY$4,1)=$AN86))
),0),"")</f>
        <v/>
      </c>
      <c r="FZ86" t="str">
        <f ca="1">IFERROR(IF(N(ISNUMBER(FZ$2)*$AN86)&gt;0,MIN($D$6,
SUMPRODUCT(N(OFFSET(AlleInstrumente!$C$1,FZ$3,0,FZ$4,1)=$AN86))
),0),"")</f>
        <v/>
      </c>
      <c r="GA86" t="str">
        <f ca="1">IFERROR(IF(N(ISNUMBER(GA$2)*$AN86)&gt;0,MIN($D$6,
SUMPRODUCT(N(OFFSET(AlleInstrumente!$C$1,GA$3,0,GA$4,1)=$AN86))
),0),"")</f>
        <v/>
      </c>
      <c r="GB86" t="str">
        <f ca="1">IFERROR(IF(N(ISNUMBER(GB$2)*$AN86)&gt;0,MIN($D$6,
SUMPRODUCT(N(OFFSET(AlleInstrumente!$C$1,GB$3,0,GB$4,1)=$AN86))
),0),"")</f>
        <v/>
      </c>
      <c r="GC86" t="str">
        <f ca="1">IFERROR(IF(N(ISNUMBER(GC$2)*$AN86)&gt;0,MIN($D$6,
SUMPRODUCT(N(OFFSET(AlleInstrumente!$C$1,GC$3,0,GC$4,1)=$AN86))
),0),"")</f>
        <v/>
      </c>
      <c r="GD86" t="str">
        <f ca="1">IFERROR(IF(N(ISNUMBER(GD$2)*$AN86)&gt;0,MIN($D$6,
SUMPRODUCT(N(OFFSET(AlleInstrumente!$C$1,GD$3,0,GD$4,1)=$AN86))
),0),"")</f>
        <v/>
      </c>
      <c r="GE86" t="str">
        <f ca="1">IFERROR(IF(N(ISNUMBER(GE$2)*$AN86)&gt;0,MIN($D$6,
SUMPRODUCT(N(OFFSET(AlleInstrumente!$C$1,GE$3,0,GE$4,1)=$AN86))
),0),"")</f>
        <v/>
      </c>
      <c r="GF86" t="str">
        <f ca="1">IFERROR(IF(N(ISNUMBER(GF$2)*$AN86)&gt;0,MIN($D$6,
SUMPRODUCT(N(OFFSET(AlleInstrumente!$C$1,GF$3,0,GF$4,1)=$AN86))
),0),"")</f>
        <v/>
      </c>
      <c r="GG86" t="str">
        <f ca="1">IFERROR(IF(N(ISNUMBER(GG$2)*$AN86)&gt;0,MIN($D$6,
SUMPRODUCT(N(OFFSET(AlleInstrumente!$C$1,GG$3,0,GG$4,1)=$AN86))
),0),"")</f>
        <v/>
      </c>
      <c r="GH86" t="str">
        <f ca="1">IFERROR(IF(N(ISNUMBER(GH$2)*$AN86)&gt;0,MIN($D$6,
SUMPRODUCT(N(OFFSET(AlleInstrumente!$C$1,GH$3,0,GH$4,1)=$AN86))
),0),"")</f>
        <v/>
      </c>
      <c r="GI86" t="str">
        <f ca="1">IFERROR(IF(N(ISNUMBER(GI$2)*$AN86)&gt;0,MIN($D$6,
SUMPRODUCT(N(OFFSET(AlleInstrumente!$C$1,GI$3,0,GI$4,1)=$AN86))
),0),"")</f>
        <v/>
      </c>
      <c r="GJ86" t="str">
        <f ca="1">IFERROR(IF(N(ISNUMBER(GJ$2)*$AN86)&gt;0,MIN($D$6,
SUMPRODUCT(N(OFFSET(AlleInstrumente!$C$1,GJ$3,0,GJ$4,1)=$AN86))
),0),"")</f>
        <v/>
      </c>
      <c r="GK86" t="str">
        <f ca="1">IFERROR(IF(N(ISNUMBER(GK$2)*$AN86)&gt;0,MIN($D$6,
SUMPRODUCT(N(OFFSET(AlleInstrumente!$C$1,GK$3,0,GK$4,1)=$AN86))
),0),"")</f>
        <v/>
      </c>
      <c r="GL86" t="str">
        <f ca="1">IFERROR(IF(N(ISNUMBER(GL$2)*$AN86)&gt;0,MIN($D$6,
SUMPRODUCT(N(OFFSET(AlleInstrumente!$C$1,GL$3,0,GL$4,1)=$AN86))
),0),"")</f>
        <v/>
      </c>
      <c r="GM86" t="str">
        <f ca="1">IFERROR(IF(N(ISNUMBER(GM$2)*$AN86)&gt;0,MIN($D$6,
SUMPRODUCT(N(OFFSET(AlleInstrumente!$C$1,GM$3,0,GM$4,1)=$AN86))
),0),"")</f>
        <v/>
      </c>
      <c r="GN86" t="str">
        <f ca="1">IFERROR(IF(N(ISNUMBER(GN$2)*$AN86)&gt;0,MIN($D$6,
SUMPRODUCT(N(OFFSET(AlleInstrumente!$C$1,GN$3,0,GN$4,1)=$AN86))
),0),"")</f>
        <v/>
      </c>
      <c r="GO86" t="str">
        <f ca="1">IFERROR(IF(N(ISNUMBER(GO$2)*$AN86)&gt;0,MIN($D$6,
SUMPRODUCT(N(OFFSET(AlleInstrumente!$C$1,GO$3,0,GO$4,1)=$AN86))
),0),"")</f>
        <v/>
      </c>
      <c r="GP86" t="str">
        <f ca="1">IFERROR(IF(N(ISNUMBER(GP$2)*$AN86)&gt;0,MIN($D$6,
SUMPRODUCT(N(OFFSET(AlleInstrumente!$C$1,GP$3,0,GP$4,1)=$AN86))
),0),"")</f>
        <v/>
      </c>
      <c r="GQ86" t="str">
        <f ca="1">IFERROR(IF(N(ISNUMBER(GQ$2)*$AN86)&gt;0,MIN($D$6,
SUMPRODUCT(N(OFFSET(AlleInstrumente!$C$1,GQ$3,0,GQ$4,1)=$AN86))
),0),"")</f>
        <v/>
      </c>
      <c r="GR86" t="str">
        <f ca="1">IFERROR(IF(N(ISNUMBER(GR$2)*$AN86)&gt;0,MIN($D$6,
SUMPRODUCT(N(OFFSET(AlleInstrumente!$C$1,GR$3,0,GR$4,1)=$AN86))
),0),"")</f>
        <v/>
      </c>
      <c r="GS86" t="str">
        <f ca="1">IFERROR(IF(N(ISNUMBER(GS$2)*$AN86)&gt;0,MIN($D$6,
SUMPRODUCT(N(OFFSET(AlleInstrumente!$C$1,GS$3,0,GS$4,1)=$AN86))
),0),"")</f>
        <v/>
      </c>
      <c r="GT86" t="str">
        <f ca="1">IFERROR(IF(N(ISNUMBER(GT$2)*$AN86)&gt;0,MIN($D$6,
SUMPRODUCT(N(OFFSET(AlleInstrumente!$C$1,GT$3,0,GT$4,1)=$AN86))
),0),"")</f>
        <v/>
      </c>
      <c r="GU86" t="str">
        <f ca="1">IFERROR(IF(N(ISNUMBER(GU$2)*$AN86)&gt;0,MIN($D$6,
SUMPRODUCT(N(OFFSET(AlleInstrumente!$C$1,GU$3,0,GU$4,1)=$AN86))
),0),"")</f>
        <v/>
      </c>
      <c r="GV86" t="str">
        <f ca="1">IFERROR(IF(N(ISNUMBER(GV$2)*$AN86)&gt;0,MIN($D$6,
SUMPRODUCT(N(OFFSET(AlleInstrumente!$C$1,GV$3,0,GV$4,1)=$AN86))
),0),"")</f>
        <v/>
      </c>
      <c r="GW86" t="str">
        <f ca="1">IFERROR(IF(N(ISNUMBER(GW$2)*$AN86)&gt;0,MIN($D$6,
SUMPRODUCT(N(OFFSET(AlleInstrumente!$C$1,GW$3,0,GW$4,1)=$AN86))
),0),"")</f>
        <v/>
      </c>
      <c r="GX86" t="str">
        <f ca="1">IFERROR(IF(N(ISNUMBER(GX$2)*$AN86)&gt;0,MIN($D$6,
SUMPRODUCT(N(OFFSET(AlleInstrumente!$C$1,GX$3,0,GX$4,1)=$AN86))
),0),"")</f>
        <v/>
      </c>
      <c r="GY86" t="str">
        <f ca="1">IFERROR(IF(N(ISNUMBER(GY$2)*$AN86)&gt;0,MIN($D$6,
SUMPRODUCT(N(OFFSET(AlleInstrumente!$C$1,GY$3,0,GY$4,1)=$AN86))
),0),"")</f>
        <v/>
      </c>
      <c r="GZ86" t="str">
        <f ca="1">IFERROR(IF(N(ISNUMBER(GZ$2)*$AN86)&gt;0,MIN($D$6,
SUMPRODUCT(N(OFFSET(AlleInstrumente!$C$1,GZ$3,0,GZ$4,1)=$AN86))
),0),"")</f>
        <v/>
      </c>
      <c r="HA86" t="str">
        <f ca="1">IFERROR(IF(N(ISNUMBER(HA$2)*$AN86)&gt;0,MIN($D$6,
SUMPRODUCT(N(OFFSET(AlleInstrumente!$C$1,HA$3,0,HA$4,1)=$AN86))
),0),"")</f>
        <v/>
      </c>
      <c r="HB86" t="str">
        <f ca="1">IFERROR(IF(N(ISNUMBER(HB$2)*$AN86)&gt;0,MIN($D$6,
SUMPRODUCT(N(OFFSET(AlleInstrumente!$C$1,HB$3,0,HB$4,1)=$AN86))
),0),"")</f>
        <v/>
      </c>
      <c r="HC86" t="str">
        <f ca="1">IFERROR(IF(N(ISNUMBER(HC$2)*$AN86)&gt;0,MIN($D$6,
SUMPRODUCT(N(OFFSET(AlleInstrumente!$C$1,HC$3,0,HC$4,1)=$AN86))
),0),"")</f>
        <v/>
      </c>
      <c r="HD86" t="str">
        <f ca="1">IFERROR(IF(N(ISNUMBER(HD$2)*$AN86)&gt;0,MIN($D$6,
SUMPRODUCT(N(OFFSET(AlleInstrumente!$C$1,HD$3,0,HD$4,1)=$AN86))
),0),"")</f>
        <v/>
      </c>
      <c r="HE86" t="str">
        <f ca="1">IFERROR(IF(N(ISNUMBER(HE$2)*$AN86)&gt;0,MIN($D$6,
SUMPRODUCT(N(OFFSET(AlleInstrumente!$C$1,HE$3,0,HE$4,1)=$AN86))
),0),"")</f>
        <v/>
      </c>
      <c r="HF86" t="str">
        <f ca="1">IFERROR(IF(N(ISNUMBER(HF$2)*$AN86)&gt;0,MIN($D$6,
SUMPRODUCT(N(OFFSET(AlleInstrumente!$C$1,HF$3,0,HF$4,1)=$AN86))
),0),"")</f>
        <v/>
      </c>
      <c r="HG86" t="str">
        <f ca="1">IFERROR(IF(N(ISNUMBER(HG$2)*$AN86)&gt;0,MIN($D$6,
SUMPRODUCT(N(OFFSET(AlleInstrumente!$C$1,HG$3,0,HG$4,1)=$AN86))
),0),"")</f>
        <v/>
      </c>
      <c r="HH86" t="str">
        <f ca="1">IFERROR(IF(N(ISNUMBER(HH$2)*$AN86)&gt;0,MIN($D$6,
SUMPRODUCT(N(OFFSET(AlleInstrumente!$C$1,HH$3,0,HH$4,1)=$AN86))
),0),"")</f>
        <v/>
      </c>
      <c r="HI86" t="str">
        <f ca="1">IFERROR(IF(N(ISNUMBER(HI$2)*$AN86)&gt;0,MIN($D$6,
SUMPRODUCT(N(OFFSET(AlleInstrumente!$C$1,HI$3,0,HI$4,1)=$AN86))
),0),"")</f>
        <v/>
      </c>
      <c r="HJ86" t="str">
        <f ca="1">IFERROR(IF(N(ISNUMBER(HJ$2)*$AN86)&gt;0,MIN($D$6,
SUMPRODUCT(N(OFFSET(AlleInstrumente!$C$1,HJ$3,0,HJ$4,1)=$AN86))
),0),"")</f>
        <v/>
      </c>
      <c r="HK86" t="str">
        <f ca="1">IFERROR(IF(N(ISNUMBER(HK$2)*$AN86)&gt;0,MIN($D$6,
SUMPRODUCT(N(OFFSET(AlleInstrumente!$C$1,HK$3,0,HK$4,1)=$AN86))
),0),"")</f>
        <v/>
      </c>
      <c r="HL86" t="str">
        <f ca="1">IFERROR(IF(N(ISNUMBER(HL$2)*$AN86)&gt;0,MIN($D$6,
SUMPRODUCT(N(OFFSET(AlleInstrumente!$C$1,HL$3,0,HL$4,1)=$AN86))
),0),"")</f>
        <v/>
      </c>
      <c r="HM86" t="str">
        <f ca="1">IFERROR(IF(N(ISNUMBER(HM$2)*$AN86)&gt;0,MIN($D$6,
SUMPRODUCT(N(OFFSET(AlleInstrumente!$C$1,HM$3,0,HM$4,1)=$AN86))
),0),"")</f>
        <v/>
      </c>
      <c r="HN86" t="str">
        <f ca="1">IFERROR(IF(N(ISNUMBER(HN$2)*$AN86)&gt;0,MIN($D$6,
SUMPRODUCT(N(OFFSET(AlleInstrumente!$C$1,HN$3,0,HN$4,1)=$AN86))
),0),"")</f>
        <v/>
      </c>
      <c r="HO86" t="str">
        <f ca="1">IFERROR(IF(N(ISNUMBER(HO$2)*$AN86)&gt;0,MIN($D$6,
SUMPRODUCT(N(OFFSET(AlleInstrumente!$C$1,HO$3,0,HO$4,1)=$AN86))
),0),"")</f>
        <v/>
      </c>
      <c r="HP86" t="str">
        <f ca="1">IFERROR(IF(N(ISNUMBER(HP$2)*$AN86)&gt;0,MIN($D$6,
SUMPRODUCT(N(OFFSET(AlleInstrumente!$C$1,HP$3,0,HP$4,1)=$AN86))
),0),"")</f>
        <v/>
      </c>
      <c r="HQ86" t="str">
        <f ca="1">IFERROR(IF(N(ISNUMBER(HQ$2)*$AN86)&gt;0,MIN($D$6,
SUMPRODUCT(N(OFFSET(AlleInstrumente!$C$1,HQ$3,0,HQ$4,1)=$AN86))
),0),"")</f>
        <v/>
      </c>
      <c r="HR86" t="str">
        <f ca="1">IFERROR(IF(N(ISNUMBER(HR$2)*$AN86)&gt;0,MIN($D$6,
SUMPRODUCT(N(OFFSET(AlleInstrumente!$C$1,HR$3,0,HR$4,1)=$AN86))
),0),"")</f>
        <v/>
      </c>
      <c r="HS86" t="str">
        <f ca="1">IFERROR(IF(N(ISNUMBER(HS$2)*$AN86)&gt;0,MIN($D$6,
SUMPRODUCT(N(OFFSET(AlleInstrumente!$C$1,HS$3,0,HS$4,1)=$AN86))
),0),"")</f>
        <v/>
      </c>
      <c r="HT86" t="str">
        <f ca="1">IFERROR(IF(N(ISNUMBER(HT$2)*$AN86)&gt;0,MIN($D$6,
SUMPRODUCT(N(OFFSET(AlleInstrumente!$C$1,HT$3,0,HT$4,1)=$AN86))
),0),"")</f>
        <v/>
      </c>
      <c r="HU86" t="str">
        <f ca="1">IFERROR(IF(N(ISNUMBER(HU$2)*$AN86)&gt;0,MIN($D$6,
SUMPRODUCT(N(OFFSET(AlleInstrumente!$C$1,HU$3,0,HU$4,1)=$AN86))
),0),"")</f>
        <v/>
      </c>
      <c r="HV86" t="str">
        <f ca="1">IFERROR(IF(N(ISNUMBER(HV$2)*$AN86)&gt;0,MIN($D$6,
SUMPRODUCT(N(OFFSET(AlleInstrumente!$C$1,HV$3,0,HV$4,1)=$AN86))
),0),"")</f>
        <v/>
      </c>
      <c r="HW86" t="str">
        <f ca="1">IFERROR(IF(N(ISNUMBER(HW$2)*$AN86)&gt;0,MIN($D$6,
SUMPRODUCT(N(OFFSET(AlleInstrumente!$C$1,HW$3,0,HW$4,1)=$AN86))
),0),"")</f>
        <v/>
      </c>
      <c r="HX86" t="str">
        <f ca="1">IFERROR(IF(N(ISNUMBER(HX$2)*$AN86)&gt;0,MIN($D$6,
SUMPRODUCT(N(OFFSET(AlleInstrumente!$C$1,HX$3,0,HX$4,1)=$AN86))
),0),"")</f>
        <v/>
      </c>
      <c r="HY86" t="str">
        <f ca="1">IFERROR(IF(N(ISNUMBER(HY$2)*$AN86)&gt;0,MIN($D$6,
SUMPRODUCT(N(OFFSET(AlleInstrumente!$C$1,HY$3,0,HY$4,1)=$AN86))
),0),"")</f>
        <v/>
      </c>
      <c r="HZ86" t="str">
        <f ca="1">IFERROR(IF(N(ISNUMBER(HZ$2)*$AN86)&gt;0,MIN($D$6,
SUMPRODUCT(N(OFFSET(AlleInstrumente!$C$1,HZ$3,0,HZ$4,1)=$AN86))
),0),"")</f>
        <v/>
      </c>
      <c r="IA86" t="str">
        <f ca="1">IFERROR(IF(N(ISNUMBER(IA$2)*$AN86)&gt;0,MIN($D$6,
SUMPRODUCT(N(OFFSET(AlleInstrumente!$C$1,IA$3,0,IA$4,1)=$AN86))
),0),"")</f>
        <v/>
      </c>
      <c r="IB86" t="str">
        <f ca="1">IFERROR(IF(N(ISNUMBER(IB$2)*$AN86)&gt;0,MIN($D$6,
SUMPRODUCT(N(OFFSET(AlleInstrumente!$C$1,IB$3,0,IB$4,1)=$AN86))
),0),"")</f>
        <v/>
      </c>
      <c r="IC86" t="str">
        <f ca="1">IFERROR(IF(N(ISNUMBER(IC$2)*$AN86)&gt;0,MIN($D$6,
SUMPRODUCT(N(OFFSET(AlleInstrumente!$C$1,IC$3,0,IC$4,1)=$AN86))
),0),"")</f>
        <v/>
      </c>
      <c r="ID86" t="str">
        <f ca="1">IFERROR(IF(N(ISNUMBER(ID$2)*$AN86)&gt;0,MIN($D$6,
SUMPRODUCT(N(OFFSET(AlleInstrumente!$C$1,ID$3,0,ID$4,1)=$AN86))
),0),"")</f>
        <v/>
      </c>
      <c r="IE86" t="str">
        <f ca="1">IFERROR(IF(N(ISNUMBER(IE$2)*$AN86)&gt;0,MIN($D$6,
SUMPRODUCT(N(OFFSET(AlleInstrumente!$C$1,IE$3,0,IE$4,1)=$AN86))
),0),"")</f>
        <v/>
      </c>
      <c r="IF86" t="str">
        <f ca="1">IFERROR(IF(N(ISNUMBER(IF$2)*$AN86)&gt;0,MIN($D$6,
SUMPRODUCT(N(OFFSET(AlleInstrumente!$C$1,IF$3,0,IF$4,1)=$AN86))
),0),"")</f>
        <v/>
      </c>
      <c r="IG86" t="str">
        <f ca="1">IFERROR(IF(N(ISNUMBER(IG$2)*$AN86)&gt;0,MIN($D$6,
SUMPRODUCT(N(OFFSET(AlleInstrumente!$C$1,IG$3,0,IG$4,1)=$AN86))
),0),"")</f>
        <v/>
      </c>
      <c r="IH86" t="str">
        <f ca="1">IFERROR(IF(N(ISNUMBER(IH$2)*$AN86)&gt;0,MIN($D$6,
SUMPRODUCT(N(OFFSET(AlleInstrumente!$C$1,IH$3,0,IH$4,1)=$AN86))
),0),"")</f>
        <v/>
      </c>
      <c r="II86" t="str">
        <f ca="1">IFERROR(IF(N(ISNUMBER(II$2)*$AN86)&gt;0,MIN($D$6,
SUMPRODUCT(N(OFFSET(AlleInstrumente!$C$1,II$3,0,II$4,1)=$AN86))
),0),"")</f>
        <v/>
      </c>
      <c r="IJ86" t="str">
        <f ca="1">IFERROR(IF(N(ISNUMBER(IJ$2)*$AN86)&gt;0,MIN($D$6,
SUMPRODUCT(N(OFFSET(AlleInstrumente!$C$1,IJ$3,0,IJ$4,1)=$AN86))
),0),"")</f>
        <v/>
      </c>
      <c r="IK86" t="str">
        <f ca="1">IFERROR(IF(N(ISNUMBER(IK$2)*$AN86)&gt;0,MIN($D$6,
SUMPRODUCT(N(OFFSET(AlleInstrumente!$C$1,IK$3,0,IK$4,1)=$AN86))
),0),"")</f>
        <v/>
      </c>
      <c r="IL86" t="str">
        <f ca="1">IFERROR(IF(N(ISNUMBER(IL$2)*$AN86)&gt;0,MIN($D$6,
SUMPRODUCT(N(OFFSET(AlleInstrumente!$C$1,IL$3,0,IL$4,1)=$AN86))
),0),"")</f>
        <v/>
      </c>
      <c r="IM86" t="str">
        <f ca="1">IFERROR(IF(N(ISNUMBER(IM$2)*$AN86)&gt;0,MIN($D$6,
SUMPRODUCT(N(OFFSET(AlleInstrumente!$C$1,IM$3,0,IM$4,1)=$AN86))
),0),"")</f>
        <v/>
      </c>
      <c r="IN86" t="str">
        <f ca="1">IFERROR(IF(N(ISNUMBER(IN$2)*$AN86)&gt;0,MIN($D$6,
SUMPRODUCT(N(OFFSET(AlleInstrumente!$C$1,IN$3,0,IN$4,1)=$AN86))
),0),"")</f>
        <v/>
      </c>
      <c r="IO86" t="str">
        <f ca="1">IFERROR(IF(N(ISNUMBER(IO$2)*$AN86)&gt;0,MIN($D$6,
SUMPRODUCT(N(OFFSET(AlleInstrumente!$C$1,IO$3,0,IO$4,1)=$AN86))
),0),"")</f>
        <v/>
      </c>
      <c r="IP86" t="str">
        <f ca="1">IFERROR(IF(N(ISNUMBER(IP$2)*$AN86)&gt;0,MIN($D$6,
SUMPRODUCT(N(OFFSET(AlleInstrumente!$C$1,IP$3,0,IP$4,1)=$AN86))
),0),"")</f>
        <v/>
      </c>
      <c r="IQ86" t="str">
        <f ca="1">IFERROR(IF(N(ISNUMBER(IQ$2)*$AN86)&gt;0,MIN($D$6,
SUMPRODUCT(N(OFFSET(AlleInstrumente!$C$1,IQ$3,0,IQ$4,1)=$AN86))
),0),"")</f>
        <v/>
      </c>
      <c r="IR86" t="str">
        <f ca="1">IFERROR(IF(N(ISNUMBER(IR$2)*$AN86)&gt;0,MIN($D$6,
SUMPRODUCT(N(OFFSET(AlleInstrumente!$C$1,IR$3,0,IR$4,1)=$AN86))
),0),"")</f>
        <v/>
      </c>
      <c r="IS86" t="str">
        <f ca="1">IFERROR(IF(N(ISNUMBER(IS$2)*$AN86)&gt;0,MIN($D$6,
SUMPRODUCT(N(OFFSET(AlleInstrumente!$C$1,IS$3,0,IS$4,1)=$AN86))
),0),"")</f>
        <v/>
      </c>
      <c r="IT86" t="str">
        <f ca="1">IFERROR(IF(N(ISNUMBER(IT$2)*$AN86)&gt;0,MIN($D$6,
SUMPRODUCT(N(OFFSET(AlleInstrumente!$C$1,IT$3,0,IT$4,1)=$AN86))
),0),"")</f>
        <v/>
      </c>
      <c r="IU86" t="str">
        <f ca="1">IFERROR(IF(N(ISNUMBER(IU$2)*$AN86)&gt;0,MIN($D$6,
SUMPRODUCT(N(OFFSET(AlleInstrumente!$C$1,IU$3,0,IU$4,1)=$AN86))
),0),"")</f>
        <v/>
      </c>
      <c r="IV86" t="str">
        <f ca="1">IFERROR(IF(N(ISNUMBER(IV$2)*$AN86)&gt;0,MIN($D$6,
SUMPRODUCT(N(OFFSET(AlleInstrumente!$C$1,IV$3,0,IV$4,1)=$AN86))
),0),"")</f>
        <v/>
      </c>
      <c r="IW86" t="str">
        <f ca="1">IFERROR(IF(N(ISNUMBER(IW$2)*$AN86)&gt;0,MIN($D$6,
SUMPRODUCT(N(OFFSET(AlleInstrumente!$C$1,IW$3,0,IW$4,1)=$AN86))
),0),"")</f>
        <v/>
      </c>
      <c r="IX86" t="str">
        <f ca="1">IFERROR(IF(N(ISNUMBER(IX$2)*$AN86)&gt;0,MIN($D$6,
SUMPRODUCT(N(OFFSET(AlleInstrumente!$C$1,IX$3,0,IX$4,1)=$AN86))
),0),"")</f>
        <v/>
      </c>
      <c r="IY86" t="str">
        <f ca="1">IFERROR(IF(N(ISNUMBER(IY$2)*$AN86)&gt;0,MIN($D$6,
SUMPRODUCT(N(OFFSET(AlleInstrumente!$C$1,IY$3,0,IY$4,1)=$AN86))
),0),"")</f>
        <v/>
      </c>
      <c r="IZ86" t="str">
        <f ca="1">IFERROR(IF(N(ISNUMBER(IZ$2)*$AN86)&gt;0,MIN($D$6,
SUMPRODUCT(N(OFFSET(AlleInstrumente!$C$1,IZ$3,0,IZ$4,1)=$AN86))
),0),"")</f>
        <v/>
      </c>
      <c r="JA86" t="str">
        <f ca="1">IFERROR(IF(N(ISNUMBER(JA$2)*$AN86)&gt;0,MIN($D$6,
SUMPRODUCT(N(OFFSET(AlleInstrumente!$C$1,JA$3,0,JA$4,1)=$AN86))
),0),"")</f>
        <v/>
      </c>
      <c r="JB86" t="str">
        <f ca="1">IFERROR(IF(N(ISNUMBER(JB$2)*$AN86)&gt;0,MIN($D$6,
SUMPRODUCT(N(OFFSET(AlleInstrumente!$C$1,JB$3,0,JB$4,1)=$AN86))
),0),"")</f>
        <v/>
      </c>
      <c r="JC86" t="str">
        <f ca="1">IFERROR(IF(N(ISNUMBER(JC$2)*$AN86)&gt;0,MIN($D$6,
SUMPRODUCT(N(OFFSET(AlleInstrumente!$C$1,JC$3,0,JC$4,1)=$AN86))
),0),"")</f>
        <v/>
      </c>
      <c r="JD86" t="str">
        <f ca="1">IFERROR(IF(N(ISNUMBER(JD$2)*$AN86)&gt;0,MIN($D$6,
SUMPRODUCT(N(OFFSET(AlleInstrumente!$C$1,JD$3,0,JD$4,1)=$AN86))
),0),"")</f>
        <v/>
      </c>
      <c r="JE86" t="str">
        <f ca="1">IFERROR(IF(N(ISNUMBER(JE$2)*$AN86)&gt;0,MIN($D$6,
SUMPRODUCT(N(OFFSET(AlleInstrumente!$C$1,JE$3,0,JE$4,1)=$AN86))
),0),"")</f>
        <v/>
      </c>
      <c r="JF86" t="str">
        <f ca="1">IFERROR(IF(N(ISNUMBER(JF$2)*$AN86)&gt;0,MIN($D$6,
SUMPRODUCT(N(OFFSET(AlleInstrumente!$C$1,JF$3,0,JF$4,1)=$AN86))
),0),"")</f>
        <v/>
      </c>
      <c r="JG86" t="str">
        <f ca="1">IFERROR(IF(N(ISNUMBER(JG$2)*$AN86)&gt;0,MIN($D$6,
SUMPRODUCT(N(OFFSET(AlleInstrumente!$C$1,JG$3,0,JG$4,1)=$AN86))
),0),"")</f>
        <v/>
      </c>
      <c r="JH86" t="str">
        <f ca="1">IFERROR(IF(N(ISNUMBER(JH$2)*$AN86)&gt;0,MIN($D$6,
SUMPRODUCT(N(OFFSET(AlleInstrumente!$C$1,JH$3,0,JH$4,1)=$AN86))
),0),"")</f>
        <v/>
      </c>
      <c r="JI86" t="str">
        <f ca="1">IFERROR(IF(N(ISNUMBER(JI$2)*$AN86)&gt;0,MIN($D$6,
SUMPRODUCT(N(OFFSET(AlleInstrumente!$C$1,JI$3,0,JI$4,1)=$AN86))
),0),"")</f>
        <v/>
      </c>
      <c r="JJ86" t="str">
        <f ca="1">IFERROR(IF(N(ISNUMBER(JJ$2)*$AN86)&gt;0,MIN($D$6,
SUMPRODUCT(N(OFFSET(AlleInstrumente!$C$1,JJ$3,0,JJ$4,1)=$AN86))
),0),"")</f>
        <v/>
      </c>
      <c r="JK86" t="str">
        <f ca="1">IFERROR(IF(N(ISNUMBER(JK$2)*$AN86)&gt;0,MIN($D$6,
SUMPRODUCT(N(OFFSET(AlleInstrumente!$C$1,JK$3,0,JK$4,1)=$AN86))
),0),"")</f>
        <v/>
      </c>
      <c r="JL86" t="str">
        <f ca="1">IFERROR(IF(N(ISNUMBER(JL$2)*$AN86)&gt;0,MIN($D$6,
SUMPRODUCT(N(OFFSET(AlleInstrumente!$C$1,JL$3,0,JL$4,1)=$AN86))
),0),"")</f>
        <v/>
      </c>
      <c r="JM86" t="str">
        <f ca="1">IFERROR(IF(N(ISNUMBER(JM$2)*$AN86)&gt;0,MIN($D$6,
SUMPRODUCT(N(OFFSET(AlleInstrumente!$C$1,JM$3,0,JM$4,1)=$AN86))
),0),"")</f>
        <v/>
      </c>
      <c r="JN86" t="str">
        <f ca="1">IFERROR(IF(N(ISNUMBER(JN$2)*$AN86)&gt;0,MIN($D$6,
SUMPRODUCT(N(OFFSET(AlleInstrumente!$C$1,JN$3,0,JN$4,1)=$AN86))
),0),"")</f>
        <v/>
      </c>
      <c r="JO86" t="str">
        <f ca="1">IFERROR(IF(N(ISNUMBER(JO$2)*$AN86)&gt;0,MIN($D$6,
SUMPRODUCT(N(OFFSET(AlleInstrumente!$C$1,JO$3,0,JO$4,1)=$AN86))
),0),"")</f>
        <v/>
      </c>
      <c r="JP86" t="str">
        <f ca="1">IFERROR(IF(N(ISNUMBER(JP$2)*$AN86)&gt;0,MIN($D$6,
SUMPRODUCT(N(OFFSET(AlleInstrumente!$C$1,JP$3,0,JP$4,1)=$AN86))
),0),"")</f>
        <v/>
      </c>
      <c r="JQ86" t="str">
        <f ca="1">IFERROR(IF(N(ISNUMBER(JQ$2)*$AN86)&gt;0,MIN($D$6,
SUMPRODUCT(N(OFFSET(AlleInstrumente!$C$1,JQ$3,0,JQ$4,1)=$AN86))
),0),"")</f>
        <v/>
      </c>
      <c r="JR86" t="str">
        <f ca="1">IFERROR(IF(N(ISNUMBER(JR$2)*$AN86)&gt;0,MIN($D$6,
SUMPRODUCT(N(OFFSET(AlleInstrumente!$C$1,JR$3,0,JR$4,1)=$AN86))
),0),"")</f>
        <v/>
      </c>
      <c r="JS86" t="str">
        <f ca="1">IFERROR(IF(N(ISNUMBER(JS$2)*$AN86)&gt;0,MIN($D$6,
SUMPRODUCT(N(OFFSET(AlleInstrumente!$C$1,JS$3,0,JS$4,1)=$AN86))
),0),"")</f>
        <v/>
      </c>
      <c r="JT86" t="str">
        <f ca="1">IFERROR(IF(N(ISNUMBER(JT$2)*$AN86)&gt;0,MIN($D$6,
SUMPRODUCT(N(OFFSET(AlleInstrumente!$C$1,JT$3,0,JT$4,1)=$AN86))
),0),"")</f>
        <v/>
      </c>
      <c r="JU86" t="str">
        <f ca="1">IFERROR(IF(N(ISNUMBER(JU$2)*$AN86)&gt;0,MIN($D$6,
SUMPRODUCT(N(OFFSET(AlleInstrumente!$C$1,JU$3,0,JU$4,1)=$AN86))
),0),"")</f>
        <v/>
      </c>
      <c r="JV86" t="str">
        <f ca="1">IFERROR(IF(N(ISNUMBER(JV$2)*$AN86)&gt;0,MIN($D$6,
SUMPRODUCT(N(OFFSET(AlleInstrumente!$C$1,JV$3,0,JV$4,1)=$AN86))
),0),"")</f>
        <v/>
      </c>
      <c r="JW86" t="str">
        <f ca="1">IFERROR(IF(N(ISNUMBER(JW$2)*$AN86)&gt;0,MIN($D$6,
SUMPRODUCT(N(OFFSET(AlleInstrumente!$C$1,JW$3,0,JW$4,1)=$AN86))
),0),"")</f>
        <v/>
      </c>
      <c r="JX86" t="str">
        <f ca="1">IFERROR(IF(N(ISNUMBER(JX$2)*$AN86)&gt;0,MIN($D$6,
SUMPRODUCT(N(OFFSET(AlleInstrumente!$C$1,JX$3,0,JX$4,1)=$AN86))
),0),"")</f>
        <v/>
      </c>
      <c r="JY86" t="str">
        <f ca="1">IFERROR(IF(N(ISNUMBER(JY$2)*$AN86)&gt;0,MIN($D$6,
SUMPRODUCT(N(OFFSET(AlleInstrumente!$C$1,JY$3,0,JY$4,1)=$AN86))
),0),"")</f>
        <v/>
      </c>
      <c r="JZ86" t="str">
        <f ca="1">IFERROR(IF(N(ISNUMBER(JZ$2)*$AN86)&gt;0,MIN($D$6,
SUMPRODUCT(N(OFFSET(AlleInstrumente!$C$1,JZ$3,0,JZ$4,1)=$AN86))
),0),"")</f>
        <v/>
      </c>
      <c r="KA86" t="str">
        <f ca="1">IFERROR(IF(N(ISNUMBER(KA$2)*$AN86)&gt;0,MIN($D$6,
SUMPRODUCT(N(OFFSET(AlleInstrumente!$C$1,KA$3,0,KA$4,1)=$AN86))
),0),"")</f>
        <v/>
      </c>
      <c r="KB86" t="str">
        <f ca="1">IFERROR(IF(N(ISNUMBER(KB$2)*$AN86)&gt;0,MIN($D$6,
SUMPRODUCT(N(OFFSET(AlleInstrumente!$C$1,KB$3,0,KB$4,1)=$AN86))
),0),"")</f>
        <v/>
      </c>
      <c r="KC86" t="str">
        <f ca="1">IFERROR(IF(N(ISNUMBER(KC$2)*$AN86)&gt;0,MIN($D$6,
SUMPRODUCT(N(OFFSET(AlleInstrumente!$C$1,KC$3,0,KC$4,1)=$AN86))
),0),"")</f>
        <v/>
      </c>
      <c r="KD86" t="str">
        <f ca="1">IFERROR(IF(N(ISNUMBER(KD$2)*$AN86)&gt;0,MIN($D$6,
SUMPRODUCT(N(OFFSET(AlleInstrumente!$C$1,KD$3,0,KD$4,1)=$AN86))
),0),"")</f>
        <v/>
      </c>
      <c r="KE86" t="str">
        <f ca="1">IFERROR(IF(N(ISNUMBER(KE$2)*$AN86)&gt;0,MIN($D$6,
SUMPRODUCT(N(OFFSET(AlleInstrumente!$C$1,KE$3,0,KE$4,1)=$AN86))
),0),"")</f>
        <v/>
      </c>
      <c r="KF86" t="str">
        <f ca="1">IFERROR(IF(N(ISNUMBER(KF$2)*$AN86)&gt;0,MIN($D$6,
SUMPRODUCT(N(OFFSET(AlleInstrumente!$C$1,KF$3,0,KF$4,1)=$AN86))
),0),"")</f>
        <v/>
      </c>
      <c r="KG86" t="str">
        <f ca="1">IFERROR(IF(N(ISNUMBER(KG$2)*$AN86)&gt;0,MIN($D$6,
SUMPRODUCT(N(OFFSET(AlleInstrumente!$C$1,KG$3,0,KG$4,1)=$AN86))
),0),"")</f>
        <v/>
      </c>
      <c r="KH86" t="str">
        <f ca="1">IFERROR(IF(N(ISNUMBER(KH$2)*$AN86)&gt;0,MIN($D$6,
SUMPRODUCT(N(OFFSET(AlleInstrumente!$C$1,KH$3,0,KH$4,1)=$AN86))
),0),"")</f>
        <v/>
      </c>
      <c r="KI86" t="str">
        <f ca="1">IFERROR(IF(N(ISNUMBER(KI$2)*$AN86)&gt;0,MIN($D$6,
SUMPRODUCT(N(OFFSET(AlleInstrumente!$C$1,KI$3,0,KI$4,1)=$AN86))
),0),"")</f>
        <v/>
      </c>
      <c r="KJ86" t="str">
        <f ca="1">IFERROR(IF(N(ISNUMBER(KJ$2)*$AN86)&gt;0,MIN($D$6,
SUMPRODUCT(N(OFFSET(AlleInstrumente!$C$1,KJ$3,0,KJ$4,1)=$AN86))
),0),"")</f>
        <v/>
      </c>
      <c r="KK86" t="str">
        <f ca="1">IFERROR(IF(N(ISNUMBER(KK$2)*$AN86)&gt;0,MIN($D$6,
SUMPRODUCT(N(OFFSET(AlleInstrumente!$C$1,KK$3,0,KK$4,1)=$AN86))
),0),"")</f>
        <v/>
      </c>
      <c r="KL86" t="str">
        <f ca="1">IFERROR(IF(N(ISNUMBER(KL$2)*$AN86)&gt;0,MIN($D$6,
SUMPRODUCT(N(OFFSET(AlleInstrumente!$C$1,KL$3,0,KL$4,1)=$AN86))
),0),"")</f>
        <v/>
      </c>
      <c r="KM86" t="str">
        <f ca="1">IFERROR(IF(N(ISNUMBER(KM$2)*$AN86)&gt;0,MIN($D$6,
SUMPRODUCT(N(OFFSET(AlleInstrumente!$C$1,KM$3,0,KM$4,1)=$AN86))
),0),"")</f>
        <v/>
      </c>
      <c r="KN86" t="str">
        <f ca="1">IFERROR(IF(N(ISNUMBER(KN$2)*$AN86)&gt;0,MIN($D$6,
SUMPRODUCT(N(OFFSET(AlleInstrumente!$C$1,KN$3,0,KN$4,1)=$AN86))
),0),"")</f>
        <v/>
      </c>
      <c r="KO86" t="str">
        <f ca="1">IFERROR(IF(N(ISNUMBER(KO$2)*$AN86)&gt;0,MIN($D$6,
SUMPRODUCT(N(OFFSET(AlleInstrumente!$C$1,KO$3,0,KO$4,1)=$AN86))
),0),"")</f>
        <v/>
      </c>
      <c r="KP86" t="str">
        <f ca="1">IFERROR(IF(N(ISNUMBER(KP$2)*$AN86)&gt;0,MIN($D$6,
SUMPRODUCT(N(OFFSET(AlleInstrumente!$C$1,KP$3,0,KP$4,1)=$AN86))
),0),"")</f>
        <v/>
      </c>
      <c r="KQ86" t="str">
        <f ca="1">IFERROR(IF(N(ISNUMBER(KQ$2)*$AN86)&gt;0,MIN($D$6,
SUMPRODUCT(N(OFFSET(AlleInstrumente!$C$1,KQ$3,0,KQ$4,1)=$AN86))
),0),"")</f>
        <v/>
      </c>
      <c r="KR86" t="str">
        <f ca="1">IFERROR(IF(N(ISNUMBER(KR$2)*$AN86)&gt;0,MIN($D$6,
SUMPRODUCT(N(OFFSET(AlleInstrumente!$C$1,KR$3,0,KR$4,1)=$AN86))
),0),"")</f>
        <v/>
      </c>
      <c r="KS86" t="str">
        <f ca="1">IFERROR(IF(N(ISNUMBER(KS$2)*$AN86)&gt;0,MIN($D$6,
SUMPRODUCT(N(OFFSET(AlleInstrumente!$C$1,KS$3,0,KS$4,1)=$AN86))
),0),"")</f>
        <v/>
      </c>
      <c r="KT86" t="str">
        <f ca="1">IFERROR(IF(N(ISNUMBER(KT$2)*$AN86)&gt;0,MIN($D$6,
SUMPRODUCT(N(OFFSET(AlleInstrumente!$C$1,KT$3,0,KT$4,1)=$AN86))
),0),"")</f>
        <v/>
      </c>
      <c r="KU86" t="str">
        <f ca="1">IFERROR(IF(N(ISNUMBER(KU$2)*$AN86)&gt;0,MIN($D$6,
SUMPRODUCT(N(OFFSET(AlleInstrumente!$C$1,KU$3,0,KU$4,1)=$AN86))
),0),"")</f>
        <v/>
      </c>
      <c r="KV86" t="str">
        <f ca="1">IFERROR(IF(N(ISNUMBER(KV$2)*$AN86)&gt;0,MIN($D$6,
SUMPRODUCT(N(OFFSET(AlleInstrumente!$C$1,KV$3,0,KV$4,1)=$AN86))
),0),"")</f>
        <v/>
      </c>
      <c r="KW86" t="str">
        <f ca="1">IFERROR(IF(N(ISNUMBER(KW$2)*$AN86)&gt;0,MIN($D$6,
SUMPRODUCT(N(OFFSET(AlleInstrumente!$C$1,KW$3,0,KW$4,1)=$AN86))
),0),"")</f>
        <v/>
      </c>
      <c r="KX86" t="str">
        <f ca="1">IFERROR(IF(N(ISNUMBER(KX$2)*$AN86)&gt;0,MIN($D$6,
SUMPRODUCT(N(OFFSET(AlleInstrumente!$C$1,KX$3,0,KX$4,1)=$AN86))
),0),"")</f>
        <v/>
      </c>
      <c r="KY86" t="str">
        <f ca="1">IFERROR(IF(N(ISNUMBER(KY$2)*$AN86)&gt;0,MIN($D$6,
SUMPRODUCT(N(OFFSET(AlleInstrumente!$C$1,KY$3,0,KY$4,1)=$AN86))
),0),"")</f>
        <v/>
      </c>
      <c r="KZ86" t="str">
        <f ca="1">IFERROR(IF(N(ISNUMBER(KZ$2)*$AN86)&gt;0,MIN($D$6,
SUMPRODUCT(N(OFFSET(AlleInstrumente!$C$1,KZ$3,0,KZ$4,1)=$AN86))
),0),"")</f>
        <v/>
      </c>
      <c r="LA86" t="str">
        <f ca="1">IFERROR(IF(N(ISNUMBER(LA$2)*$AN86)&gt;0,MIN($D$6,
SUMPRODUCT(N(OFFSET(AlleInstrumente!$C$1,LA$3,0,LA$4,1)=$AN86))
),0),"")</f>
        <v/>
      </c>
      <c r="LB86" t="str">
        <f ca="1">IFERROR(IF(N(ISNUMBER(LB$2)*$AN86)&gt;0,MIN($D$6,
SUMPRODUCT(N(OFFSET(AlleInstrumente!$C$1,LB$3,0,LB$4,1)=$AN86))
),0),"")</f>
        <v/>
      </c>
      <c r="LC86" t="str">
        <f ca="1">IFERROR(IF(N(ISNUMBER(LC$2)*$AN86)&gt;0,MIN($D$6,
SUMPRODUCT(N(OFFSET(AlleInstrumente!$C$1,LC$3,0,LC$4,1)=$AN86))
),0),"")</f>
        <v/>
      </c>
      <c r="LD86" t="str">
        <f ca="1">IFERROR(IF(N(ISNUMBER(LD$2)*$AN86)&gt;0,MIN($D$6,
SUMPRODUCT(N(OFFSET(AlleInstrumente!$C$1,LD$3,0,LD$4,1)=$AN86))
),0),"")</f>
        <v/>
      </c>
      <c r="LE86" t="str">
        <f ca="1">IFERROR(IF(N(ISNUMBER(LE$2)*$AN86)&gt;0,MIN($D$6,
SUMPRODUCT(N(OFFSET(AlleInstrumente!$C$1,LE$3,0,LE$4,1)=$AN86))
),0),"")</f>
        <v/>
      </c>
      <c r="LF86" t="str">
        <f ca="1">IFERROR(IF(N(ISNUMBER(LF$2)*$AN86)&gt;0,MIN($D$6,
SUMPRODUCT(N(OFFSET(AlleInstrumente!$C$1,LF$3,0,LF$4,1)=$AN86))
),0),"")</f>
        <v/>
      </c>
      <c r="LG86" t="str">
        <f ca="1">IFERROR(IF(N(ISNUMBER(LG$2)*$AN86)&gt;0,MIN($D$6,
SUMPRODUCT(N(OFFSET(AlleInstrumente!$C$1,LG$3,0,LG$4,1)=$AN86))
),0),"")</f>
        <v/>
      </c>
      <c r="LH86" t="str">
        <f ca="1">IFERROR(IF(N(ISNUMBER(LH$2)*$AN86)&gt;0,MIN($D$6,
SUMPRODUCT(N(OFFSET(AlleInstrumente!$C$1,LH$3,0,LH$4,1)=$AN86))
),0),"")</f>
        <v/>
      </c>
      <c r="LI86" t="str">
        <f ca="1">IFERROR(IF(N(ISNUMBER(LI$2)*$AN86)&gt;0,MIN($D$6,
SUMPRODUCT(N(OFFSET(AlleInstrumente!$C$1,LI$3,0,LI$4,1)=$AN86))
),0),"")</f>
        <v/>
      </c>
      <c r="LJ86" t="str">
        <f ca="1">IFERROR(IF(N(ISNUMBER(LJ$2)*$AN86)&gt;0,MIN($D$6,
SUMPRODUCT(N(OFFSET(AlleInstrumente!$C$1,LJ$3,0,LJ$4,1)=$AN86))
),0),"")</f>
        <v/>
      </c>
      <c r="LK86" t="str">
        <f ca="1">IFERROR(IF(N(ISNUMBER(LK$2)*$AN86)&gt;0,MIN($D$6,
SUMPRODUCT(N(OFFSET(AlleInstrumente!$C$1,LK$3,0,LK$4,1)=$AN86))
),0),"")</f>
        <v/>
      </c>
      <c r="LL86" t="str">
        <f ca="1">IFERROR(IF(N(ISNUMBER(LL$2)*$AN86)&gt;0,MIN($D$6,
SUMPRODUCT(N(OFFSET(AlleInstrumente!$C$1,LL$3,0,LL$4,1)=$AN86))
),0),"")</f>
        <v/>
      </c>
      <c r="LM86" t="str">
        <f ca="1">IFERROR(IF(N(ISNUMBER(LM$2)*$AN86)&gt;0,MIN($D$6,
SUMPRODUCT(N(OFFSET(AlleInstrumente!$C$1,LM$3,0,LM$4,1)=$AN86))
),0),"")</f>
        <v/>
      </c>
      <c r="LN86" t="str">
        <f ca="1">IFERROR(IF(N(ISNUMBER(LN$2)*$AN86)&gt;0,MIN($D$6,
SUMPRODUCT(N(OFFSET(AlleInstrumente!$C$1,LN$3,0,LN$4,1)=$AN86))
),0),"")</f>
        <v/>
      </c>
      <c r="LO86" t="str">
        <f ca="1">IFERROR(IF(N(ISNUMBER(LO$2)*$AN86)&gt;0,MIN($D$6,
SUMPRODUCT(N(OFFSET(AlleInstrumente!$C$1,LO$3,0,LO$4,1)=$AN86))
),0),"")</f>
        <v/>
      </c>
      <c r="LP86" t="str">
        <f ca="1">IFERROR(IF(N(ISNUMBER(LP$2)*$AN86)&gt;0,MIN($D$6,
SUMPRODUCT(N(OFFSET(AlleInstrumente!$C$1,LP$3,0,LP$4,1)=$AN86))
),0),"")</f>
        <v/>
      </c>
      <c r="LQ86" t="str">
        <f ca="1">IFERROR(IF(N(ISNUMBER(LQ$2)*$AN86)&gt;0,MIN($D$6,
SUMPRODUCT(N(OFFSET(AlleInstrumente!$C$1,LQ$3,0,LQ$4,1)=$AN86))
),0),"")</f>
        <v/>
      </c>
      <c r="LR86" t="str">
        <f ca="1">IFERROR(IF(N(ISNUMBER(LR$2)*$AN86)&gt;0,MIN($D$6,
SUMPRODUCT(N(OFFSET(AlleInstrumente!$C$1,LR$3,0,LR$4,1)=$AN86))
),0),"")</f>
        <v/>
      </c>
      <c r="LS86" t="str">
        <f ca="1">IFERROR(IF(N(ISNUMBER(LS$2)*$AN86)&gt;0,MIN($D$6,
SUMPRODUCT(N(OFFSET(AlleInstrumente!$C$1,LS$3,0,LS$4,1)=$AN86))
),0),"")</f>
        <v/>
      </c>
      <c r="LT86" t="str">
        <f ca="1">IFERROR(IF(N(ISNUMBER(LT$2)*$AN86)&gt;0,MIN($D$6,
SUMPRODUCT(N(OFFSET(AlleInstrumente!$C$1,LT$3,0,LT$4,1)=$AN86))
),0),"")</f>
        <v/>
      </c>
      <c r="LU86" t="str">
        <f ca="1">IFERROR(IF(N(ISNUMBER(LU$2)*$AN86)&gt;0,MIN($D$6,
SUMPRODUCT(N(OFFSET(AlleInstrumente!$C$1,LU$3,0,LU$4,1)=$AN86))
),0),"")</f>
        <v/>
      </c>
      <c r="LV86" t="str">
        <f ca="1">IFERROR(IF(N(ISNUMBER(LV$2)*$AN86)&gt;0,MIN($D$6,
SUMPRODUCT(N(OFFSET(AlleInstrumente!$C$1,LV$3,0,LV$4,1)=$AN86))
),0),"")</f>
        <v/>
      </c>
      <c r="LW86" t="str">
        <f ca="1">IFERROR(IF(N(ISNUMBER(LW$2)*$AN86)&gt;0,MIN($D$6,
SUMPRODUCT(N(OFFSET(AlleInstrumente!$C$1,LW$3,0,LW$4,1)=$AN86))
),0),"")</f>
        <v/>
      </c>
      <c r="LX86" t="str">
        <f ca="1">IFERROR(IF(N(ISNUMBER(LX$2)*$AN86)&gt;0,MIN($D$6,
SUMPRODUCT(N(OFFSET(AlleInstrumente!$C$1,LX$3,0,LX$4,1)=$AN86))
),0),"")</f>
        <v/>
      </c>
      <c r="LY86" t="str">
        <f ca="1">IFERROR(IF(N(ISNUMBER(LY$2)*$AN86)&gt;0,MIN($D$6,
SUMPRODUCT(N(OFFSET(AlleInstrumente!$C$1,LY$3,0,LY$4,1)=$AN86))
),0),"")</f>
        <v/>
      </c>
      <c r="LZ86" t="str">
        <f ca="1">IFERROR(IF(N(ISNUMBER(LZ$2)*$AN86)&gt;0,MIN($D$6,
SUMPRODUCT(N(OFFSET(AlleInstrumente!$C$1,LZ$3,0,LZ$4,1)=$AN86))
),0),"")</f>
        <v/>
      </c>
      <c r="MA86" t="str">
        <f ca="1">IFERROR(IF(N(ISNUMBER(MA$2)*$AN86)&gt;0,MIN($D$6,
SUMPRODUCT(N(OFFSET(AlleInstrumente!$C$1,MA$3,0,MA$4,1)=$AN86))
),0),"")</f>
        <v/>
      </c>
      <c r="MB86" t="str">
        <f ca="1">IFERROR(IF(N(ISNUMBER(MB$2)*$AN86)&gt;0,MIN($D$6,
SUMPRODUCT(N(OFFSET(AlleInstrumente!$C$1,MB$3,0,MB$4,1)=$AN86))
),0),"")</f>
        <v/>
      </c>
      <c r="MC86" t="str">
        <f ca="1">IFERROR(IF(N(ISNUMBER(MC$2)*$AN86)&gt;0,MIN($D$6,
SUMPRODUCT(N(OFFSET(AlleInstrumente!$C$1,MC$3,0,MC$4,1)=$AN86))
),0),"")</f>
        <v/>
      </c>
      <c r="MD86" t="str">
        <f ca="1">IFERROR(IF(N(ISNUMBER(MD$2)*$AN86)&gt;0,MIN($D$6,
SUMPRODUCT(N(OFFSET(AlleInstrumente!$C$1,MD$3,0,MD$4,1)=$AN86))
),0),"")</f>
        <v/>
      </c>
      <c r="ME86" t="str">
        <f ca="1">IFERROR(IF(N(ISNUMBER(ME$2)*$AN86)&gt;0,MIN($D$6,
SUMPRODUCT(N(OFFSET(AlleInstrumente!$C$1,ME$3,0,ME$4,1)=$AN86))
),0),"")</f>
        <v/>
      </c>
      <c r="MF86" t="str">
        <f ca="1">IFERROR(IF(N(ISNUMBER(MF$2)*$AN86)&gt;0,MIN($D$6,
SUMPRODUCT(N(OFFSET(AlleInstrumente!$C$1,MF$3,0,MF$4,1)=$AN86))
),0),"")</f>
        <v/>
      </c>
    </row>
    <row r="87" spans="7:344" x14ac:dyDescent="0.25">
      <c r="G87" t="str">
        <f t="shared" ca="1" si="60"/>
        <v/>
      </c>
      <c r="H87" t="str">
        <f t="shared" ca="1" si="80"/>
        <v/>
      </c>
      <c r="I87" t="str">
        <f t="shared" ca="1" si="61"/>
        <v/>
      </c>
      <c r="J87" t="str">
        <f t="shared" ca="1" si="62"/>
        <v/>
      </c>
      <c r="K87" t="str">
        <f t="shared" ca="1" si="63"/>
        <v/>
      </c>
      <c r="L87" t="str">
        <f t="array" aca="1" ref="L87" ca="1">IF(ISNUMBER(L86),IF(ISNUMBER($K86),$L86,IF($L86&gt;$L$2,MAX(IF(OFFSET($S$6,0,0,_Instrument_count,1)&lt;$L86,OFFSET($S$6,0,0,_Instrument_count,1),$L$2)),"")),"")</f>
        <v/>
      </c>
      <c r="N87" t="str">
        <f t="shared" ca="1" si="81"/>
        <v/>
      </c>
      <c r="P87" s="40" t="str">
        <f t="shared" ca="1" si="64"/>
        <v/>
      </c>
      <c r="Q87" s="40" t="str">
        <f t="shared" ca="1" si="65"/>
        <v/>
      </c>
      <c r="R87" t="str">
        <f t="shared" ca="1" si="66"/>
        <v/>
      </c>
      <c r="S87" t="e">
        <f t="shared" ca="1" si="82"/>
        <v>#VALUE!</v>
      </c>
      <c r="T87">
        <f t="shared" ca="1" si="67"/>
        <v>1</v>
      </c>
      <c r="U87" t="e">
        <f t="shared" ca="1" si="83"/>
        <v>#VALUE!</v>
      </c>
      <c r="V87" t="str">
        <f t="shared" ca="1" si="68"/>
        <v/>
      </c>
      <c r="X87" t="str">
        <f t="shared" ca="1" si="69"/>
        <v/>
      </c>
      <c r="Y87" s="76" t="e">
        <f t="shared" ca="1" si="70"/>
        <v>#VALUE!</v>
      </c>
      <c r="AA87" t="str">
        <f t="shared" ca="1" si="71"/>
        <v/>
      </c>
      <c r="AB87" s="76" t="e">
        <f t="shared" ca="1" si="72"/>
        <v>#VALUE!</v>
      </c>
      <c r="AD87" t="str">
        <f t="shared" ca="1" si="73"/>
        <v/>
      </c>
      <c r="AE87" s="76" t="e">
        <f t="shared" ca="1" si="74"/>
        <v>#VALUE!</v>
      </c>
      <c r="AG87" t="str">
        <f t="shared" ca="1" si="75"/>
        <v/>
      </c>
      <c r="AH87" s="76" t="e">
        <f t="shared" ca="1" si="76"/>
        <v>#VALUE!</v>
      </c>
      <c r="AI87" s="76"/>
      <c r="AJ87" t="str">
        <f t="shared" ca="1" si="84"/>
        <v/>
      </c>
      <c r="AK87" s="76" t="e">
        <f t="shared" ca="1" si="85"/>
        <v>#VALUE!</v>
      </c>
      <c r="AM87" t="str">
        <f ca="1">IF(ISNUMBER(Index!$K86),Index!$N86,"")</f>
        <v/>
      </c>
      <c r="AN87" t="str">
        <f ca="1">IF(ISNUMBER(Index!$K86),Index!$K86,"")</f>
        <v/>
      </c>
      <c r="AO87" t="str">
        <f ca="1">IF(ISNUMBER(AN87),Index!$M86,"")</f>
        <v/>
      </c>
      <c r="AP87" t="str">
        <f t="shared" ca="1" si="77"/>
        <v/>
      </c>
      <c r="AQ87" t="str">
        <f t="shared" ca="1" si="78"/>
        <v/>
      </c>
      <c r="AR87" t="str">
        <f t="shared" ca="1" si="79"/>
        <v/>
      </c>
      <c r="AS87" t="str">
        <f ca="1">IFERROR(IF(N(ISNUMBER(AS$2)*$AN87)&gt;0,MIN($D$6,
SUMPRODUCT(N(OFFSET(AlleInstrumente!$C$1,AS$3,0,AS$4,1)=$AN87))
),0),"")</f>
        <v/>
      </c>
      <c r="AT87" t="str">
        <f ca="1">IFERROR(IF(N(ISNUMBER(AT$2)*$AN87)&gt;0,MIN($D$6,
SUMPRODUCT(N(OFFSET(AlleInstrumente!$C$1,AT$3,0,AT$4,1)=$AN87))
),0),"")</f>
        <v/>
      </c>
      <c r="AU87" t="str">
        <f ca="1">IFERROR(IF(N(ISNUMBER(AU$2)*$AN87)&gt;0,MIN($D$6,
SUMPRODUCT(N(OFFSET(AlleInstrumente!$C$1,AU$3,0,AU$4,1)=$AN87))
),0),"")</f>
        <v/>
      </c>
      <c r="AV87" t="str">
        <f ca="1">IFERROR(IF(N(ISNUMBER(AV$2)*$AN87)&gt;0,MIN($D$6,
SUMPRODUCT(N(OFFSET(AlleInstrumente!$C$1,AV$3,0,AV$4,1)=$AN87))
),0),"")</f>
        <v/>
      </c>
      <c r="AW87" t="str">
        <f ca="1">IFERROR(IF(N(ISNUMBER(AW$2)*$AN87)&gt;0,MIN($D$6,
SUMPRODUCT(N(OFFSET(AlleInstrumente!$C$1,AW$3,0,AW$4,1)=$AN87))
),0),"")</f>
        <v/>
      </c>
      <c r="AX87" t="str">
        <f ca="1">IFERROR(IF(N(ISNUMBER(AX$2)*$AN87)&gt;0,MIN($D$6,
SUMPRODUCT(N(OFFSET(AlleInstrumente!$C$1,AX$3,0,AX$4,1)=$AN87))
),0),"")</f>
        <v/>
      </c>
      <c r="AY87" t="str">
        <f ca="1">IFERROR(IF(N(ISNUMBER(AY$2)*$AN87)&gt;0,MIN($D$6,
SUMPRODUCT(N(OFFSET(AlleInstrumente!$C$1,AY$3,0,AY$4,1)=$AN87))
),0),"")</f>
        <v/>
      </c>
      <c r="AZ87" t="str">
        <f ca="1">IFERROR(IF(N(ISNUMBER(AZ$2)*$AN87)&gt;0,MIN($D$6,
SUMPRODUCT(N(OFFSET(AlleInstrumente!$C$1,AZ$3,0,AZ$4,1)=$AN87))
),0),"")</f>
        <v/>
      </c>
      <c r="BA87" t="str">
        <f ca="1">IFERROR(IF(N(ISNUMBER(BA$2)*$AN87)&gt;0,MIN($D$6,
SUMPRODUCT(N(OFFSET(AlleInstrumente!$C$1,BA$3,0,BA$4,1)=$AN87))
),0),"")</f>
        <v/>
      </c>
      <c r="BB87" t="str">
        <f ca="1">IFERROR(IF(N(ISNUMBER(BB$2)*$AN87)&gt;0,MIN($D$6,
SUMPRODUCT(N(OFFSET(AlleInstrumente!$C$1,BB$3,0,BB$4,1)=$AN87))
),0),"")</f>
        <v/>
      </c>
      <c r="BC87" t="str">
        <f ca="1">IFERROR(IF(N(ISNUMBER(BC$2)*$AN87)&gt;0,MIN($D$6,
SUMPRODUCT(N(OFFSET(AlleInstrumente!$C$1,BC$3,0,BC$4,1)=$AN87))
),0),"")</f>
        <v/>
      </c>
      <c r="BD87" t="str">
        <f ca="1">IFERROR(IF(N(ISNUMBER(BD$2)*$AN87)&gt;0,MIN($D$6,
SUMPRODUCT(N(OFFSET(AlleInstrumente!$C$1,BD$3,0,BD$4,1)=$AN87))
),0),"")</f>
        <v/>
      </c>
      <c r="BE87" t="str">
        <f ca="1">IFERROR(IF(N(ISNUMBER(BE$2)*$AN87)&gt;0,MIN($D$6,
SUMPRODUCT(N(OFFSET(AlleInstrumente!$C$1,BE$3,0,BE$4,1)=$AN87))
),0),"")</f>
        <v/>
      </c>
      <c r="BF87" t="str">
        <f ca="1">IFERROR(IF(N(ISNUMBER(BF$2)*$AN87)&gt;0,MIN($D$6,
SUMPRODUCT(N(OFFSET(AlleInstrumente!$C$1,BF$3,0,BF$4,1)=$AN87))
),0),"")</f>
        <v/>
      </c>
      <c r="BG87" t="str">
        <f ca="1">IFERROR(IF(N(ISNUMBER(BG$2)*$AN87)&gt;0,MIN($D$6,
SUMPRODUCT(N(OFFSET(AlleInstrumente!$C$1,BG$3,0,BG$4,1)=$AN87))
),0),"")</f>
        <v/>
      </c>
      <c r="BH87" t="str">
        <f ca="1">IFERROR(IF(N(ISNUMBER(BH$2)*$AN87)&gt;0,MIN($D$6,
SUMPRODUCT(N(OFFSET(AlleInstrumente!$C$1,BH$3,0,BH$4,1)=$AN87))
),0),"")</f>
        <v/>
      </c>
      <c r="BI87" t="str">
        <f ca="1">IFERROR(IF(N(ISNUMBER(BI$2)*$AN87)&gt;0,MIN($D$6,
SUMPRODUCT(N(OFFSET(AlleInstrumente!$C$1,BI$3,0,BI$4,1)=$AN87))
),0),"")</f>
        <v/>
      </c>
      <c r="BJ87" t="str">
        <f ca="1">IFERROR(IF(N(ISNUMBER(BJ$2)*$AN87)&gt;0,MIN($D$6,
SUMPRODUCT(N(OFFSET(AlleInstrumente!$C$1,BJ$3,0,BJ$4,1)=$AN87))
),0),"")</f>
        <v/>
      </c>
      <c r="BK87" t="str">
        <f ca="1">IFERROR(IF(N(ISNUMBER(BK$2)*$AN87)&gt;0,MIN($D$6,
SUMPRODUCT(N(OFFSET(AlleInstrumente!$C$1,BK$3,0,BK$4,1)=$AN87))
),0),"")</f>
        <v/>
      </c>
      <c r="BL87" t="str">
        <f ca="1">IFERROR(IF(N(ISNUMBER(BL$2)*$AN87)&gt;0,MIN($D$6,
SUMPRODUCT(N(OFFSET(AlleInstrumente!$C$1,BL$3,0,BL$4,1)=$AN87))
),0),"")</f>
        <v/>
      </c>
      <c r="BM87" t="str">
        <f ca="1">IFERROR(IF(N(ISNUMBER(BM$2)*$AN87)&gt;0,MIN($D$6,
SUMPRODUCT(N(OFFSET(AlleInstrumente!$C$1,BM$3,0,BM$4,1)=$AN87))
),0),"")</f>
        <v/>
      </c>
      <c r="BN87" t="str">
        <f ca="1">IFERROR(IF(N(ISNUMBER(BN$2)*$AN87)&gt;0,MIN($D$6,
SUMPRODUCT(N(OFFSET(AlleInstrumente!$C$1,BN$3,0,BN$4,1)=$AN87))
),0),"")</f>
        <v/>
      </c>
      <c r="BO87" t="str">
        <f ca="1">IFERROR(IF(N(ISNUMBER(BO$2)*$AN87)&gt;0,MIN($D$6,
SUMPRODUCT(N(OFFSET(AlleInstrumente!$C$1,BO$3,0,BO$4,1)=$AN87))
),0),"")</f>
        <v/>
      </c>
      <c r="BP87" t="str">
        <f ca="1">IFERROR(IF(N(ISNUMBER(BP$2)*$AN87)&gt;0,MIN($D$6,
SUMPRODUCT(N(OFFSET(AlleInstrumente!$C$1,BP$3,0,BP$4,1)=$AN87))
),0),"")</f>
        <v/>
      </c>
      <c r="BQ87" t="str">
        <f ca="1">IFERROR(IF(N(ISNUMBER(BQ$2)*$AN87)&gt;0,MIN($D$6,
SUMPRODUCT(N(OFFSET(AlleInstrumente!$C$1,BQ$3,0,BQ$4,1)=$AN87))
),0),"")</f>
        <v/>
      </c>
      <c r="BR87" t="str">
        <f ca="1">IFERROR(IF(N(ISNUMBER(BR$2)*$AN87)&gt;0,MIN($D$6,
SUMPRODUCT(N(OFFSET(AlleInstrumente!$C$1,BR$3,0,BR$4,1)=$AN87))
),0),"")</f>
        <v/>
      </c>
      <c r="BS87" t="str">
        <f ca="1">IFERROR(IF(N(ISNUMBER(BS$2)*$AN87)&gt;0,MIN($D$6,
SUMPRODUCT(N(OFFSET(AlleInstrumente!$C$1,BS$3,0,BS$4,1)=$AN87))
),0),"")</f>
        <v/>
      </c>
      <c r="BT87" t="str">
        <f ca="1">IFERROR(IF(N(ISNUMBER(BT$2)*$AN87)&gt;0,MIN($D$6,
SUMPRODUCT(N(OFFSET(AlleInstrumente!$C$1,BT$3,0,BT$4,1)=$AN87))
),0),"")</f>
        <v/>
      </c>
      <c r="BU87" t="str">
        <f ca="1">IFERROR(IF(N(ISNUMBER(BU$2)*$AN87)&gt;0,MIN($D$6,
SUMPRODUCT(N(OFFSET(AlleInstrumente!$C$1,BU$3,0,BU$4,1)=$AN87))
),0),"")</f>
        <v/>
      </c>
      <c r="BV87" t="str">
        <f ca="1">IFERROR(IF(N(ISNUMBER(BV$2)*$AN87)&gt;0,MIN($D$6,
SUMPRODUCT(N(OFFSET(AlleInstrumente!$C$1,BV$3,0,BV$4,1)=$AN87))
),0),"")</f>
        <v/>
      </c>
      <c r="BW87" t="str">
        <f ca="1">IFERROR(IF(N(ISNUMBER(BW$2)*$AN87)&gt;0,MIN($D$6,
SUMPRODUCT(N(OFFSET(AlleInstrumente!$C$1,BW$3,0,BW$4,1)=$AN87))
),0),"")</f>
        <v/>
      </c>
      <c r="BX87" t="str">
        <f ca="1">IFERROR(IF(N(ISNUMBER(BX$2)*$AN87)&gt;0,MIN($D$6,
SUMPRODUCT(N(OFFSET(AlleInstrumente!$C$1,BX$3,0,BX$4,1)=$AN87))
),0),"")</f>
        <v/>
      </c>
      <c r="BY87" t="str">
        <f ca="1">IFERROR(IF(N(ISNUMBER(BY$2)*$AN87)&gt;0,MIN($D$6,
SUMPRODUCT(N(OFFSET(AlleInstrumente!$C$1,BY$3,0,BY$4,1)=$AN87))
),0),"")</f>
        <v/>
      </c>
      <c r="BZ87" t="str">
        <f ca="1">IFERROR(IF(N(ISNUMBER(BZ$2)*$AN87)&gt;0,MIN($D$6,
SUMPRODUCT(N(OFFSET(AlleInstrumente!$C$1,BZ$3,0,BZ$4,1)=$AN87))
),0),"")</f>
        <v/>
      </c>
      <c r="CA87" t="str">
        <f ca="1">IFERROR(IF(N(ISNUMBER(CA$2)*$AN87)&gt;0,MIN($D$6,
SUMPRODUCT(N(OFFSET(AlleInstrumente!$C$1,CA$3,0,CA$4,1)=$AN87))
),0),"")</f>
        <v/>
      </c>
      <c r="CB87" t="str">
        <f ca="1">IFERROR(IF(N(ISNUMBER(CB$2)*$AN87)&gt;0,MIN($D$6,
SUMPRODUCT(N(OFFSET(AlleInstrumente!$C$1,CB$3,0,CB$4,1)=$AN87))
),0),"")</f>
        <v/>
      </c>
      <c r="CC87" t="str">
        <f ca="1">IFERROR(IF(N(ISNUMBER(CC$2)*$AN87)&gt;0,MIN($D$6,
SUMPRODUCT(N(OFFSET(AlleInstrumente!$C$1,CC$3,0,CC$4,1)=$AN87))
),0),"")</f>
        <v/>
      </c>
      <c r="CD87" t="str">
        <f ca="1">IFERROR(IF(N(ISNUMBER(CD$2)*$AN87)&gt;0,MIN($D$6,
SUMPRODUCT(N(OFFSET(AlleInstrumente!$C$1,CD$3,0,CD$4,1)=$AN87))
),0),"")</f>
        <v/>
      </c>
      <c r="CE87" t="str">
        <f ca="1">IFERROR(IF(N(ISNUMBER(CE$2)*$AN87)&gt;0,MIN($D$6,
SUMPRODUCT(N(OFFSET(AlleInstrumente!$C$1,CE$3,0,CE$4,1)=$AN87))
),0),"")</f>
        <v/>
      </c>
      <c r="CF87" t="str">
        <f ca="1">IFERROR(IF(N(ISNUMBER(CF$2)*$AN87)&gt;0,MIN($D$6,
SUMPRODUCT(N(OFFSET(AlleInstrumente!$C$1,CF$3,0,CF$4,1)=$AN87))
),0),"")</f>
        <v/>
      </c>
      <c r="CG87" t="str">
        <f ca="1">IFERROR(IF(N(ISNUMBER(CG$2)*$AN87)&gt;0,MIN($D$6,
SUMPRODUCT(N(OFFSET(AlleInstrumente!$C$1,CG$3,0,CG$4,1)=$AN87))
),0),"")</f>
        <v/>
      </c>
      <c r="CH87" t="str">
        <f ca="1">IFERROR(IF(N(ISNUMBER(CH$2)*$AN87)&gt;0,MIN($D$6,
SUMPRODUCT(N(OFFSET(AlleInstrumente!$C$1,CH$3,0,CH$4,1)=$AN87))
),0),"")</f>
        <v/>
      </c>
      <c r="CI87" t="str">
        <f ca="1">IFERROR(IF(N(ISNUMBER(CI$2)*$AN87)&gt;0,MIN($D$6,
SUMPRODUCT(N(OFFSET(AlleInstrumente!$C$1,CI$3,0,CI$4,1)=$AN87))
),0),"")</f>
        <v/>
      </c>
      <c r="CJ87" t="str">
        <f ca="1">IFERROR(IF(N(ISNUMBER(CJ$2)*$AN87)&gt;0,MIN($D$6,
SUMPRODUCT(N(OFFSET(AlleInstrumente!$C$1,CJ$3,0,CJ$4,1)=$AN87))
),0),"")</f>
        <v/>
      </c>
      <c r="CK87" t="str">
        <f ca="1">IFERROR(IF(N(ISNUMBER(CK$2)*$AN87)&gt;0,MIN($D$6,
SUMPRODUCT(N(OFFSET(AlleInstrumente!$C$1,CK$3,0,CK$4,1)=$AN87))
),0),"")</f>
        <v/>
      </c>
      <c r="CL87" t="str">
        <f ca="1">IFERROR(IF(N(ISNUMBER(CL$2)*$AN87)&gt;0,MIN($D$6,
SUMPRODUCT(N(OFFSET(AlleInstrumente!$C$1,CL$3,0,CL$4,1)=$AN87))
),0),"")</f>
        <v/>
      </c>
      <c r="CM87" t="str">
        <f ca="1">IFERROR(IF(N(ISNUMBER(CM$2)*$AN87)&gt;0,MIN($D$6,
SUMPRODUCT(N(OFFSET(AlleInstrumente!$C$1,CM$3,0,CM$4,1)=$AN87))
),0),"")</f>
        <v/>
      </c>
      <c r="CN87" t="str">
        <f ca="1">IFERROR(IF(N(ISNUMBER(CN$2)*$AN87)&gt;0,MIN($D$6,
SUMPRODUCT(N(OFFSET(AlleInstrumente!$C$1,CN$3,0,CN$4,1)=$AN87))
),0),"")</f>
        <v/>
      </c>
      <c r="CO87" t="str">
        <f ca="1">IFERROR(IF(N(ISNUMBER(CO$2)*$AN87)&gt;0,MIN($D$6,
SUMPRODUCT(N(OFFSET(AlleInstrumente!$C$1,CO$3,0,CO$4,1)=$AN87))
),0),"")</f>
        <v/>
      </c>
      <c r="CP87" t="str">
        <f ca="1">IFERROR(IF(N(ISNUMBER(CP$2)*$AN87)&gt;0,MIN($D$6,
SUMPRODUCT(N(OFFSET(AlleInstrumente!$C$1,CP$3,0,CP$4,1)=$AN87))
),0),"")</f>
        <v/>
      </c>
      <c r="CQ87" t="str">
        <f ca="1">IFERROR(IF(N(ISNUMBER(CQ$2)*$AN87)&gt;0,MIN($D$6,
SUMPRODUCT(N(OFFSET(AlleInstrumente!$C$1,CQ$3,0,CQ$4,1)=$AN87))
),0),"")</f>
        <v/>
      </c>
      <c r="CR87" t="str">
        <f ca="1">IFERROR(IF(N(ISNUMBER(CR$2)*$AN87)&gt;0,MIN($D$6,
SUMPRODUCT(N(OFFSET(AlleInstrumente!$C$1,CR$3,0,CR$4,1)=$AN87))
),0),"")</f>
        <v/>
      </c>
      <c r="CS87" t="str">
        <f ca="1">IFERROR(IF(N(ISNUMBER(CS$2)*$AN87)&gt;0,MIN($D$6,
SUMPRODUCT(N(OFFSET(AlleInstrumente!$C$1,CS$3,0,CS$4,1)=$AN87))
),0),"")</f>
        <v/>
      </c>
      <c r="CT87" t="str">
        <f ca="1">IFERROR(IF(N(ISNUMBER(CT$2)*$AN87)&gt;0,MIN($D$6,
SUMPRODUCT(N(OFFSET(AlleInstrumente!$C$1,CT$3,0,CT$4,1)=$AN87))
),0),"")</f>
        <v/>
      </c>
      <c r="CU87" t="str">
        <f ca="1">IFERROR(IF(N(ISNUMBER(CU$2)*$AN87)&gt;0,MIN($D$6,
SUMPRODUCT(N(OFFSET(AlleInstrumente!$C$1,CU$3,0,CU$4,1)=$AN87))
),0),"")</f>
        <v/>
      </c>
      <c r="CV87" t="str">
        <f ca="1">IFERROR(IF(N(ISNUMBER(CV$2)*$AN87)&gt;0,MIN($D$6,
SUMPRODUCT(N(OFFSET(AlleInstrumente!$C$1,CV$3,0,CV$4,1)=$AN87))
),0),"")</f>
        <v/>
      </c>
      <c r="CW87" t="str">
        <f ca="1">IFERROR(IF(N(ISNUMBER(CW$2)*$AN87)&gt;0,MIN($D$6,
SUMPRODUCT(N(OFFSET(AlleInstrumente!$C$1,CW$3,0,CW$4,1)=$AN87))
),0),"")</f>
        <v/>
      </c>
      <c r="CX87" t="str">
        <f ca="1">IFERROR(IF(N(ISNUMBER(CX$2)*$AN87)&gt;0,MIN($D$6,
SUMPRODUCT(N(OFFSET(AlleInstrumente!$C$1,CX$3,0,CX$4,1)=$AN87))
),0),"")</f>
        <v/>
      </c>
      <c r="CY87" t="str">
        <f ca="1">IFERROR(IF(N(ISNUMBER(CY$2)*$AN87)&gt;0,MIN($D$6,
SUMPRODUCT(N(OFFSET(AlleInstrumente!$C$1,CY$3,0,CY$4,1)=$AN87))
),0),"")</f>
        <v/>
      </c>
      <c r="CZ87" t="str">
        <f ca="1">IFERROR(IF(N(ISNUMBER(CZ$2)*$AN87)&gt;0,MIN($D$6,
SUMPRODUCT(N(OFFSET(AlleInstrumente!$C$1,CZ$3,0,CZ$4,1)=$AN87))
),0),"")</f>
        <v/>
      </c>
      <c r="DA87" t="str">
        <f ca="1">IFERROR(IF(N(ISNUMBER(DA$2)*$AN87)&gt;0,MIN($D$6,
SUMPRODUCT(N(OFFSET(AlleInstrumente!$C$1,DA$3,0,DA$4,1)=$AN87))
),0),"")</f>
        <v/>
      </c>
      <c r="DB87" t="str">
        <f ca="1">IFERROR(IF(N(ISNUMBER(DB$2)*$AN87)&gt;0,MIN($D$6,
SUMPRODUCT(N(OFFSET(AlleInstrumente!$C$1,DB$3,0,DB$4,1)=$AN87))
),0),"")</f>
        <v/>
      </c>
      <c r="DC87" t="str">
        <f ca="1">IFERROR(IF(N(ISNUMBER(DC$2)*$AN87)&gt;0,MIN($D$6,
SUMPRODUCT(N(OFFSET(AlleInstrumente!$C$1,DC$3,0,DC$4,1)=$AN87))
),0),"")</f>
        <v/>
      </c>
      <c r="DD87" t="str">
        <f ca="1">IFERROR(IF(N(ISNUMBER(DD$2)*$AN87)&gt;0,MIN($D$6,
SUMPRODUCT(N(OFFSET(AlleInstrumente!$C$1,DD$3,0,DD$4,1)=$AN87))
),0),"")</f>
        <v/>
      </c>
      <c r="DE87" t="str">
        <f ca="1">IFERROR(IF(N(ISNUMBER(DE$2)*$AN87)&gt;0,MIN($D$6,
SUMPRODUCT(N(OFFSET(AlleInstrumente!$C$1,DE$3,0,DE$4,1)=$AN87))
),0),"")</f>
        <v/>
      </c>
      <c r="DF87" t="str">
        <f ca="1">IFERROR(IF(N(ISNUMBER(DF$2)*$AN87)&gt;0,MIN($D$6,
SUMPRODUCT(N(OFFSET(AlleInstrumente!$C$1,DF$3,0,DF$4,1)=$AN87))
),0),"")</f>
        <v/>
      </c>
      <c r="DG87" t="str">
        <f ca="1">IFERROR(IF(N(ISNUMBER(DG$2)*$AN87)&gt;0,MIN($D$6,
SUMPRODUCT(N(OFFSET(AlleInstrumente!$C$1,DG$3,0,DG$4,1)=$AN87))
),0),"")</f>
        <v/>
      </c>
      <c r="DH87" t="str">
        <f ca="1">IFERROR(IF(N(ISNUMBER(DH$2)*$AN87)&gt;0,MIN($D$6,
SUMPRODUCT(N(OFFSET(AlleInstrumente!$C$1,DH$3,0,DH$4,1)=$AN87))
),0),"")</f>
        <v/>
      </c>
      <c r="DI87" t="str">
        <f ca="1">IFERROR(IF(N(ISNUMBER(DI$2)*$AN87)&gt;0,MIN($D$6,
SUMPRODUCT(N(OFFSET(AlleInstrumente!$C$1,DI$3,0,DI$4,1)=$AN87))
),0),"")</f>
        <v/>
      </c>
      <c r="DJ87" t="str">
        <f ca="1">IFERROR(IF(N(ISNUMBER(DJ$2)*$AN87)&gt;0,MIN($D$6,
SUMPRODUCT(N(OFFSET(AlleInstrumente!$C$1,DJ$3,0,DJ$4,1)=$AN87))
),0),"")</f>
        <v/>
      </c>
      <c r="DK87" t="str">
        <f ca="1">IFERROR(IF(N(ISNUMBER(DK$2)*$AN87)&gt;0,MIN($D$6,
SUMPRODUCT(N(OFFSET(AlleInstrumente!$C$1,DK$3,0,DK$4,1)=$AN87))
),0),"")</f>
        <v/>
      </c>
      <c r="DL87" t="str">
        <f ca="1">IFERROR(IF(N(ISNUMBER(DL$2)*$AN87)&gt;0,MIN($D$6,
SUMPRODUCT(N(OFFSET(AlleInstrumente!$C$1,DL$3,0,DL$4,1)=$AN87))
),0),"")</f>
        <v/>
      </c>
      <c r="DM87" t="str">
        <f ca="1">IFERROR(IF(N(ISNUMBER(DM$2)*$AN87)&gt;0,MIN($D$6,
SUMPRODUCT(N(OFFSET(AlleInstrumente!$C$1,DM$3,0,DM$4,1)=$AN87))
),0),"")</f>
        <v/>
      </c>
      <c r="DN87" t="str">
        <f ca="1">IFERROR(IF(N(ISNUMBER(DN$2)*$AN87)&gt;0,MIN($D$6,
SUMPRODUCT(N(OFFSET(AlleInstrumente!$C$1,DN$3,0,DN$4,1)=$AN87))
),0),"")</f>
        <v/>
      </c>
      <c r="DO87" t="str">
        <f ca="1">IFERROR(IF(N(ISNUMBER(DO$2)*$AN87)&gt;0,MIN($D$6,
SUMPRODUCT(N(OFFSET(AlleInstrumente!$C$1,DO$3,0,DO$4,1)=$AN87))
),0),"")</f>
        <v/>
      </c>
      <c r="DP87" t="str">
        <f ca="1">IFERROR(IF(N(ISNUMBER(DP$2)*$AN87)&gt;0,MIN($D$6,
SUMPRODUCT(N(OFFSET(AlleInstrumente!$C$1,DP$3,0,DP$4,1)=$AN87))
),0),"")</f>
        <v/>
      </c>
      <c r="DQ87" t="str">
        <f ca="1">IFERROR(IF(N(ISNUMBER(DQ$2)*$AN87)&gt;0,MIN($D$6,
SUMPRODUCT(N(OFFSET(AlleInstrumente!$C$1,DQ$3,0,DQ$4,1)=$AN87))
),0),"")</f>
        <v/>
      </c>
      <c r="DR87" t="str">
        <f ca="1">IFERROR(IF(N(ISNUMBER(DR$2)*$AN87)&gt;0,MIN($D$6,
SUMPRODUCT(N(OFFSET(AlleInstrumente!$C$1,DR$3,0,DR$4,1)=$AN87))
),0),"")</f>
        <v/>
      </c>
      <c r="DS87" t="str">
        <f ca="1">IFERROR(IF(N(ISNUMBER(DS$2)*$AN87)&gt;0,MIN($D$6,
SUMPRODUCT(N(OFFSET(AlleInstrumente!$C$1,DS$3,0,DS$4,1)=$AN87))
),0),"")</f>
        <v/>
      </c>
      <c r="DT87" t="str">
        <f ca="1">IFERROR(IF(N(ISNUMBER(DT$2)*$AN87)&gt;0,MIN($D$6,
SUMPRODUCT(N(OFFSET(AlleInstrumente!$C$1,DT$3,0,DT$4,1)=$AN87))
),0),"")</f>
        <v/>
      </c>
      <c r="DU87" t="str">
        <f ca="1">IFERROR(IF(N(ISNUMBER(DU$2)*$AN87)&gt;0,MIN($D$6,
SUMPRODUCT(N(OFFSET(AlleInstrumente!$C$1,DU$3,0,DU$4,1)=$AN87))
),0),"")</f>
        <v/>
      </c>
      <c r="DV87" t="str">
        <f ca="1">IFERROR(IF(N(ISNUMBER(DV$2)*$AN87)&gt;0,MIN($D$6,
SUMPRODUCT(N(OFFSET(AlleInstrumente!$C$1,DV$3,0,DV$4,1)=$AN87))
),0),"")</f>
        <v/>
      </c>
      <c r="DW87" t="str">
        <f ca="1">IFERROR(IF(N(ISNUMBER(DW$2)*$AN87)&gt;0,MIN($D$6,
SUMPRODUCT(N(OFFSET(AlleInstrumente!$C$1,DW$3,0,DW$4,1)=$AN87))
),0),"")</f>
        <v/>
      </c>
      <c r="DX87" t="str">
        <f ca="1">IFERROR(IF(N(ISNUMBER(DX$2)*$AN87)&gt;0,MIN($D$6,
SUMPRODUCT(N(OFFSET(AlleInstrumente!$C$1,DX$3,0,DX$4,1)=$AN87))
),0),"")</f>
        <v/>
      </c>
      <c r="DY87" t="str">
        <f ca="1">IFERROR(IF(N(ISNUMBER(DY$2)*$AN87)&gt;0,MIN($D$6,
SUMPRODUCT(N(OFFSET(AlleInstrumente!$C$1,DY$3,0,DY$4,1)=$AN87))
),0),"")</f>
        <v/>
      </c>
      <c r="DZ87" t="str">
        <f ca="1">IFERROR(IF(N(ISNUMBER(DZ$2)*$AN87)&gt;0,MIN($D$6,
SUMPRODUCT(N(OFFSET(AlleInstrumente!$C$1,DZ$3,0,DZ$4,1)=$AN87))
),0),"")</f>
        <v/>
      </c>
      <c r="EA87" t="str">
        <f ca="1">IFERROR(IF(N(ISNUMBER(EA$2)*$AN87)&gt;0,MIN($D$6,
SUMPRODUCT(N(OFFSET(AlleInstrumente!$C$1,EA$3,0,EA$4,1)=$AN87))
),0),"")</f>
        <v/>
      </c>
      <c r="EB87" t="str">
        <f ca="1">IFERROR(IF(N(ISNUMBER(EB$2)*$AN87)&gt;0,MIN($D$6,
SUMPRODUCT(N(OFFSET(AlleInstrumente!$C$1,EB$3,0,EB$4,1)=$AN87))
),0),"")</f>
        <v/>
      </c>
      <c r="EC87" t="str">
        <f ca="1">IFERROR(IF(N(ISNUMBER(EC$2)*$AN87)&gt;0,MIN($D$6,
SUMPRODUCT(N(OFFSET(AlleInstrumente!$C$1,EC$3,0,EC$4,1)=$AN87))
),0),"")</f>
        <v/>
      </c>
      <c r="ED87" t="str">
        <f ca="1">IFERROR(IF(N(ISNUMBER(ED$2)*$AN87)&gt;0,MIN($D$6,
SUMPRODUCT(N(OFFSET(AlleInstrumente!$C$1,ED$3,0,ED$4,1)=$AN87))
),0),"")</f>
        <v/>
      </c>
      <c r="EE87" t="str">
        <f ca="1">IFERROR(IF(N(ISNUMBER(EE$2)*$AN87)&gt;0,MIN($D$6,
SUMPRODUCT(N(OFFSET(AlleInstrumente!$C$1,EE$3,0,EE$4,1)=$AN87))
),0),"")</f>
        <v/>
      </c>
      <c r="EF87" t="str">
        <f ca="1">IFERROR(IF(N(ISNUMBER(EF$2)*$AN87)&gt;0,MIN($D$6,
SUMPRODUCT(N(OFFSET(AlleInstrumente!$C$1,EF$3,0,EF$4,1)=$AN87))
),0),"")</f>
        <v/>
      </c>
      <c r="EG87" t="str">
        <f ca="1">IFERROR(IF(N(ISNUMBER(EG$2)*$AN87)&gt;0,MIN($D$6,
SUMPRODUCT(N(OFFSET(AlleInstrumente!$C$1,EG$3,0,EG$4,1)=$AN87))
),0),"")</f>
        <v/>
      </c>
      <c r="EH87" t="str">
        <f ca="1">IFERROR(IF(N(ISNUMBER(EH$2)*$AN87)&gt;0,MIN($D$6,
SUMPRODUCT(N(OFFSET(AlleInstrumente!$C$1,EH$3,0,EH$4,1)=$AN87))
),0),"")</f>
        <v/>
      </c>
      <c r="EI87" t="str">
        <f ca="1">IFERROR(IF(N(ISNUMBER(EI$2)*$AN87)&gt;0,MIN($D$6,
SUMPRODUCT(N(OFFSET(AlleInstrumente!$C$1,EI$3,0,EI$4,1)=$AN87))
),0),"")</f>
        <v/>
      </c>
      <c r="EJ87" t="str">
        <f ca="1">IFERROR(IF(N(ISNUMBER(EJ$2)*$AN87)&gt;0,MIN($D$6,
SUMPRODUCT(N(OFFSET(AlleInstrumente!$C$1,EJ$3,0,EJ$4,1)=$AN87))
),0),"")</f>
        <v/>
      </c>
      <c r="EK87" t="str">
        <f ca="1">IFERROR(IF(N(ISNUMBER(EK$2)*$AN87)&gt;0,MIN($D$6,
SUMPRODUCT(N(OFFSET(AlleInstrumente!$C$1,EK$3,0,EK$4,1)=$AN87))
),0),"")</f>
        <v/>
      </c>
      <c r="EL87" t="str">
        <f ca="1">IFERROR(IF(N(ISNUMBER(EL$2)*$AN87)&gt;0,MIN($D$6,
SUMPRODUCT(N(OFFSET(AlleInstrumente!$C$1,EL$3,0,EL$4,1)=$AN87))
),0),"")</f>
        <v/>
      </c>
      <c r="EM87" t="str">
        <f ca="1">IFERROR(IF(N(ISNUMBER(EM$2)*$AN87)&gt;0,MIN($D$6,
SUMPRODUCT(N(OFFSET(AlleInstrumente!$C$1,EM$3,0,EM$4,1)=$AN87))
),0),"")</f>
        <v/>
      </c>
      <c r="EN87" t="str">
        <f ca="1">IFERROR(IF(N(ISNUMBER(EN$2)*$AN87)&gt;0,MIN($D$6,
SUMPRODUCT(N(OFFSET(AlleInstrumente!$C$1,EN$3,0,EN$4,1)=$AN87))
),0),"")</f>
        <v/>
      </c>
      <c r="EO87" t="str">
        <f ca="1">IFERROR(IF(N(ISNUMBER(EO$2)*$AN87)&gt;0,MIN($D$6,
SUMPRODUCT(N(OFFSET(AlleInstrumente!$C$1,EO$3,0,EO$4,1)=$AN87))
),0),"")</f>
        <v/>
      </c>
      <c r="EP87" t="str">
        <f ca="1">IFERROR(IF(N(ISNUMBER(EP$2)*$AN87)&gt;0,MIN($D$6,
SUMPRODUCT(N(OFFSET(AlleInstrumente!$C$1,EP$3,0,EP$4,1)=$AN87))
),0),"")</f>
        <v/>
      </c>
      <c r="EQ87" t="str">
        <f ca="1">IFERROR(IF(N(ISNUMBER(EQ$2)*$AN87)&gt;0,MIN($D$6,
SUMPRODUCT(N(OFFSET(AlleInstrumente!$C$1,EQ$3,0,EQ$4,1)=$AN87))
),0),"")</f>
        <v/>
      </c>
      <c r="ER87" t="str">
        <f ca="1">IFERROR(IF(N(ISNUMBER(ER$2)*$AN87)&gt;0,MIN($D$6,
SUMPRODUCT(N(OFFSET(AlleInstrumente!$C$1,ER$3,0,ER$4,1)=$AN87))
),0),"")</f>
        <v/>
      </c>
      <c r="ES87" t="str">
        <f ca="1">IFERROR(IF(N(ISNUMBER(ES$2)*$AN87)&gt;0,MIN($D$6,
SUMPRODUCT(N(OFFSET(AlleInstrumente!$C$1,ES$3,0,ES$4,1)=$AN87))
),0),"")</f>
        <v/>
      </c>
      <c r="ET87" t="str">
        <f ca="1">IFERROR(IF(N(ISNUMBER(ET$2)*$AN87)&gt;0,MIN($D$6,
SUMPRODUCT(N(OFFSET(AlleInstrumente!$C$1,ET$3,0,ET$4,1)=$AN87))
),0),"")</f>
        <v/>
      </c>
      <c r="EU87" t="str">
        <f ca="1">IFERROR(IF(N(ISNUMBER(EU$2)*$AN87)&gt;0,MIN($D$6,
SUMPRODUCT(N(OFFSET(AlleInstrumente!$C$1,EU$3,0,EU$4,1)=$AN87))
),0),"")</f>
        <v/>
      </c>
      <c r="EV87" t="str">
        <f ca="1">IFERROR(IF(N(ISNUMBER(EV$2)*$AN87)&gt;0,MIN($D$6,
SUMPRODUCT(N(OFFSET(AlleInstrumente!$C$1,EV$3,0,EV$4,1)=$AN87))
),0),"")</f>
        <v/>
      </c>
      <c r="EW87" t="str">
        <f ca="1">IFERROR(IF(N(ISNUMBER(EW$2)*$AN87)&gt;0,MIN($D$6,
SUMPRODUCT(N(OFFSET(AlleInstrumente!$C$1,EW$3,0,EW$4,1)=$AN87))
),0),"")</f>
        <v/>
      </c>
      <c r="EX87" t="str">
        <f ca="1">IFERROR(IF(N(ISNUMBER(EX$2)*$AN87)&gt;0,MIN($D$6,
SUMPRODUCT(N(OFFSET(AlleInstrumente!$C$1,EX$3,0,EX$4,1)=$AN87))
),0),"")</f>
        <v/>
      </c>
      <c r="EY87" t="str">
        <f ca="1">IFERROR(IF(N(ISNUMBER(EY$2)*$AN87)&gt;0,MIN($D$6,
SUMPRODUCT(N(OFFSET(AlleInstrumente!$C$1,EY$3,0,EY$4,1)=$AN87))
),0),"")</f>
        <v/>
      </c>
      <c r="EZ87" t="str">
        <f ca="1">IFERROR(IF(N(ISNUMBER(EZ$2)*$AN87)&gt;0,MIN($D$6,
SUMPRODUCT(N(OFFSET(AlleInstrumente!$C$1,EZ$3,0,EZ$4,1)=$AN87))
),0),"")</f>
        <v/>
      </c>
      <c r="FA87" t="str">
        <f ca="1">IFERROR(IF(N(ISNUMBER(FA$2)*$AN87)&gt;0,MIN($D$6,
SUMPRODUCT(N(OFFSET(AlleInstrumente!$C$1,FA$3,0,FA$4,1)=$AN87))
),0),"")</f>
        <v/>
      </c>
      <c r="FB87" t="str">
        <f ca="1">IFERROR(IF(N(ISNUMBER(FB$2)*$AN87)&gt;0,MIN($D$6,
SUMPRODUCT(N(OFFSET(AlleInstrumente!$C$1,FB$3,0,FB$4,1)=$AN87))
),0),"")</f>
        <v/>
      </c>
      <c r="FC87" t="str">
        <f ca="1">IFERROR(IF(N(ISNUMBER(FC$2)*$AN87)&gt;0,MIN($D$6,
SUMPRODUCT(N(OFFSET(AlleInstrumente!$C$1,FC$3,0,FC$4,1)=$AN87))
),0),"")</f>
        <v/>
      </c>
      <c r="FD87" t="str">
        <f ca="1">IFERROR(IF(N(ISNUMBER(FD$2)*$AN87)&gt;0,MIN($D$6,
SUMPRODUCT(N(OFFSET(AlleInstrumente!$C$1,FD$3,0,FD$4,1)=$AN87))
),0),"")</f>
        <v/>
      </c>
      <c r="FE87" t="str">
        <f ca="1">IFERROR(IF(N(ISNUMBER(FE$2)*$AN87)&gt;0,MIN($D$6,
SUMPRODUCT(N(OFFSET(AlleInstrumente!$C$1,FE$3,0,FE$4,1)=$AN87))
),0),"")</f>
        <v/>
      </c>
      <c r="FF87" t="str">
        <f ca="1">IFERROR(IF(N(ISNUMBER(FF$2)*$AN87)&gt;0,MIN($D$6,
SUMPRODUCT(N(OFFSET(AlleInstrumente!$C$1,FF$3,0,FF$4,1)=$AN87))
),0),"")</f>
        <v/>
      </c>
      <c r="FG87" t="str">
        <f ca="1">IFERROR(IF(N(ISNUMBER(FG$2)*$AN87)&gt;0,MIN($D$6,
SUMPRODUCT(N(OFFSET(AlleInstrumente!$C$1,FG$3,0,FG$4,1)=$AN87))
),0),"")</f>
        <v/>
      </c>
      <c r="FH87" t="str">
        <f ca="1">IFERROR(IF(N(ISNUMBER(FH$2)*$AN87)&gt;0,MIN($D$6,
SUMPRODUCT(N(OFFSET(AlleInstrumente!$C$1,FH$3,0,FH$4,1)=$AN87))
),0),"")</f>
        <v/>
      </c>
      <c r="FI87" t="str">
        <f ca="1">IFERROR(IF(N(ISNUMBER(FI$2)*$AN87)&gt;0,MIN($D$6,
SUMPRODUCT(N(OFFSET(AlleInstrumente!$C$1,FI$3,0,FI$4,1)=$AN87))
),0),"")</f>
        <v/>
      </c>
      <c r="FJ87" t="str">
        <f ca="1">IFERROR(IF(N(ISNUMBER(FJ$2)*$AN87)&gt;0,MIN($D$6,
SUMPRODUCT(N(OFFSET(AlleInstrumente!$C$1,FJ$3,0,FJ$4,1)=$AN87))
),0),"")</f>
        <v/>
      </c>
      <c r="FK87" t="str">
        <f ca="1">IFERROR(IF(N(ISNUMBER(FK$2)*$AN87)&gt;0,MIN($D$6,
SUMPRODUCT(N(OFFSET(AlleInstrumente!$C$1,FK$3,0,FK$4,1)=$AN87))
),0),"")</f>
        <v/>
      </c>
      <c r="FL87" t="str">
        <f ca="1">IFERROR(IF(N(ISNUMBER(FL$2)*$AN87)&gt;0,MIN($D$6,
SUMPRODUCT(N(OFFSET(AlleInstrumente!$C$1,FL$3,0,FL$4,1)=$AN87))
),0),"")</f>
        <v/>
      </c>
      <c r="FM87" t="str">
        <f ca="1">IFERROR(IF(N(ISNUMBER(FM$2)*$AN87)&gt;0,MIN($D$6,
SUMPRODUCT(N(OFFSET(AlleInstrumente!$C$1,FM$3,0,FM$4,1)=$AN87))
),0),"")</f>
        <v/>
      </c>
      <c r="FN87" t="str">
        <f ca="1">IFERROR(IF(N(ISNUMBER(FN$2)*$AN87)&gt;0,MIN($D$6,
SUMPRODUCT(N(OFFSET(AlleInstrumente!$C$1,FN$3,0,FN$4,1)=$AN87))
),0),"")</f>
        <v/>
      </c>
      <c r="FO87" t="str">
        <f ca="1">IFERROR(IF(N(ISNUMBER(FO$2)*$AN87)&gt;0,MIN($D$6,
SUMPRODUCT(N(OFFSET(AlleInstrumente!$C$1,FO$3,0,FO$4,1)=$AN87))
),0),"")</f>
        <v/>
      </c>
      <c r="FP87" t="str">
        <f ca="1">IFERROR(IF(N(ISNUMBER(FP$2)*$AN87)&gt;0,MIN($D$6,
SUMPRODUCT(N(OFFSET(AlleInstrumente!$C$1,FP$3,0,FP$4,1)=$AN87))
),0),"")</f>
        <v/>
      </c>
      <c r="FQ87" t="str">
        <f ca="1">IFERROR(IF(N(ISNUMBER(FQ$2)*$AN87)&gt;0,MIN($D$6,
SUMPRODUCT(N(OFFSET(AlleInstrumente!$C$1,FQ$3,0,FQ$4,1)=$AN87))
),0),"")</f>
        <v/>
      </c>
      <c r="FR87" t="str">
        <f ca="1">IFERROR(IF(N(ISNUMBER(FR$2)*$AN87)&gt;0,MIN($D$6,
SUMPRODUCT(N(OFFSET(AlleInstrumente!$C$1,FR$3,0,FR$4,1)=$AN87))
),0),"")</f>
        <v/>
      </c>
      <c r="FS87" t="str">
        <f ca="1">IFERROR(IF(N(ISNUMBER(FS$2)*$AN87)&gt;0,MIN($D$6,
SUMPRODUCT(N(OFFSET(AlleInstrumente!$C$1,FS$3,0,FS$4,1)=$AN87))
),0),"")</f>
        <v/>
      </c>
      <c r="FT87" t="str">
        <f ca="1">IFERROR(IF(N(ISNUMBER(FT$2)*$AN87)&gt;0,MIN($D$6,
SUMPRODUCT(N(OFFSET(AlleInstrumente!$C$1,FT$3,0,FT$4,1)=$AN87))
),0),"")</f>
        <v/>
      </c>
      <c r="FU87" t="str">
        <f ca="1">IFERROR(IF(N(ISNUMBER(FU$2)*$AN87)&gt;0,MIN($D$6,
SUMPRODUCT(N(OFFSET(AlleInstrumente!$C$1,FU$3,0,FU$4,1)=$AN87))
),0),"")</f>
        <v/>
      </c>
      <c r="FV87" t="str">
        <f ca="1">IFERROR(IF(N(ISNUMBER(FV$2)*$AN87)&gt;0,MIN($D$6,
SUMPRODUCT(N(OFFSET(AlleInstrumente!$C$1,FV$3,0,FV$4,1)=$AN87))
),0),"")</f>
        <v/>
      </c>
      <c r="FW87" t="str">
        <f ca="1">IFERROR(IF(N(ISNUMBER(FW$2)*$AN87)&gt;0,MIN($D$6,
SUMPRODUCT(N(OFFSET(AlleInstrumente!$C$1,FW$3,0,FW$4,1)=$AN87))
),0),"")</f>
        <v/>
      </c>
      <c r="FX87" t="str">
        <f ca="1">IFERROR(IF(N(ISNUMBER(FX$2)*$AN87)&gt;0,MIN($D$6,
SUMPRODUCT(N(OFFSET(AlleInstrumente!$C$1,FX$3,0,FX$4,1)=$AN87))
),0),"")</f>
        <v/>
      </c>
      <c r="FY87" t="str">
        <f ca="1">IFERROR(IF(N(ISNUMBER(FY$2)*$AN87)&gt;0,MIN($D$6,
SUMPRODUCT(N(OFFSET(AlleInstrumente!$C$1,FY$3,0,FY$4,1)=$AN87))
),0),"")</f>
        <v/>
      </c>
      <c r="FZ87" t="str">
        <f ca="1">IFERROR(IF(N(ISNUMBER(FZ$2)*$AN87)&gt;0,MIN($D$6,
SUMPRODUCT(N(OFFSET(AlleInstrumente!$C$1,FZ$3,0,FZ$4,1)=$AN87))
),0),"")</f>
        <v/>
      </c>
      <c r="GA87" t="str">
        <f ca="1">IFERROR(IF(N(ISNUMBER(GA$2)*$AN87)&gt;0,MIN($D$6,
SUMPRODUCT(N(OFFSET(AlleInstrumente!$C$1,GA$3,0,GA$4,1)=$AN87))
),0),"")</f>
        <v/>
      </c>
      <c r="GB87" t="str">
        <f ca="1">IFERROR(IF(N(ISNUMBER(GB$2)*$AN87)&gt;0,MIN($D$6,
SUMPRODUCT(N(OFFSET(AlleInstrumente!$C$1,GB$3,0,GB$4,1)=$AN87))
),0),"")</f>
        <v/>
      </c>
      <c r="GC87" t="str">
        <f ca="1">IFERROR(IF(N(ISNUMBER(GC$2)*$AN87)&gt;0,MIN($D$6,
SUMPRODUCT(N(OFFSET(AlleInstrumente!$C$1,GC$3,0,GC$4,1)=$AN87))
),0),"")</f>
        <v/>
      </c>
      <c r="GD87" t="str">
        <f ca="1">IFERROR(IF(N(ISNUMBER(GD$2)*$AN87)&gt;0,MIN($D$6,
SUMPRODUCT(N(OFFSET(AlleInstrumente!$C$1,GD$3,0,GD$4,1)=$AN87))
),0),"")</f>
        <v/>
      </c>
      <c r="GE87" t="str">
        <f ca="1">IFERROR(IF(N(ISNUMBER(GE$2)*$AN87)&gt;0,MIN($D$6,
SUMPRODUCT(N(OFFSET(AlleInstrumente!$C$1,GE$3,0,GE$4,1)=$AN87))
),0),"")</f>
        <v/>
      </c>
      <c r="GF87" t="str">
        <f ca="1">IFERROR(IF(N(ISNUMBER(GF$2)*$AN87)&gt;0,MIN($D$6,
SUMPRODUCT(N(OFFSET(AlleInstrumente!$C$1,GF$3,0,GF$4,1)=$AN87))
),0),"")</f>
        <v/>
      </c>
      <c r="GG87" t="str">
        <f ca="1">IFERROR(IF(N(ISNUMBER(GG$2)*$AN87)&gt;0,MIN($D$6,
SUMPRODUCT(N(OFFSET(AlleInstrumente!$C$1,GG$3,0,GG$4,1)=$AN87))
),0),"")</f>
        <v/>
      </c>
      <c r="GH87" t="str">
        <f ca="1">IFERROR(IF(N(ISNUMBER(GH$2)*$AN87)&gt;0,MIN($D$6,
SUMPRODUCT(N(OFFSET(AlleInstrumente!$C$1,GH$3,0,GH$4,1)=$AN87))
),0),"")</f>
        <v/>
      </c>
      <c r="GI87" t="str">
        <f ca="1">IFERROR(IF(N(ISNUMBER(GI$2)*$AN87)&gt;0,MIN($D$6,
SUMPRODUCT(N(OFFSET(AlleInstrumente!$C$1,GI$3,0,GI$4,1)=$AN87))
),0),"")</f>
        <v/>
      </c>
      <c r="GJ87" t="str">
        <f ca="1">IFERROR(IF(N(ISNUMBER(GJ$2)*$AN87)&gt;0,MIN($D$6,
SUMPRODUCT(N(OFFSET(AlleInstrumente!$C$1,GJ$3,0,GJ$4,1)=$AN87))
),0),"")</f>
        <v/>
      </c>
      <c r="GK87" t="str">
        <f ca="1">IFERROR(IF(N(ISNUMBER(GK$2)*$AN87)&gt;0,MIN($D$6,
SUMPRODUCT(N(OFFSET(AlleInstrumente!$C$1,GK$3,0,GK$4,1)=$AN87))
),0),"")</f>
        <v/>
      </c>
      <c r="GL87" t="str">
        <f ca="1">IFERROR(IF(N(ISNUMBER(GL$2)*$AN87)&gt;0,MIN($D$6,
SUMPRODUCT(N(OFFSET(AlleInstrumente!$C$1,GL$3,0,GL$4,1)=$AN87))
),0),"")</f>
        <v/>
      </c>
      <c r="GM87" t="str">
        <f ca="1">IFERROR(IF(N(ISNUMBER(GM$2)*$AN87)&gt;0,MIN($D$6,
SUMPRODUCT(N(OFFSET(AlleInstrumente!$C$1,GM$3,0,GM$4,1)=$AN87))
),0),"")</f>
        <v/>
      </c>
      <c r="GN87" t="str">
        <f ca="1">IFERROR(IF(N(ISNUMBER(GN$2)*$AN87)&gt;0,MIN($D$6,
SUMPRODUCT(N(OFFSET(AlleInstrumente!$C$1,GN$3,0,GN$4,1)=$AN87))
),0),"")</f>
        <v/>
      </c>
      <c r="GO87" t="str">
        <f ca="1">IFERROR(IF(N(ISNUMBER(GO$2)*$AN87)&gt;0,MIN($D$6,
SUMPRODUCT(N(OFFSET(AlleInstrumente!$C$1,GO$3,0,GO$4,1)=$AN87))
),0),"")</f>
        <v/>
      </c>
      <c r="GP87" t="str">
        <f ca="1">IFERROR(IF(N(ISNUMBER(GP$2)*$AN87)&gt;0,MIN($D$6,
SUMPRODUCT(N(OFFSET(AlleInstrumente!$C$1,GP$3,0,GP$4,1)=$AN87))
),0),"")</f>
        <v/>
      </c>
      <c r="GQ87" t="str">
        <f ca="1">IFERROR(IF(N(ISNUMBER(GQ$2)*$AN87)&gt;0,MIN($D$6,
SUMPRODUCT(N(OFFSET(AlleInstrumente!$C$1,GQ$3,0,GQ$4,1)=$AN87))
),0),"")</f>
        <v/>
      </c>
      <c r="GR87" t="str">
        <f ca="1">IFERROR(IF(N(ISNUMBER(GR$2)*$AN87)&gt;0,MIN($D$6,
SUMPRODUCT(N(OFFSET(AlleInstrumente!$C$1,GR$3,0,GR$4,1)=$AN87))
),0),"")</f>
        <v/>
      </c>
      <c r="GS87" t="str">
        <f ca="1">IFERROR(IF(N(ISNUMBER(GS$2)*$AN87)&gt;0,MIN($D$6,
SUMPRODUCT(N(OFFSET(AlleInstrumente!$C$1,GS$3,0,GS$4,1)=$AN87))
),0),"")</f>
        <v/>
      </c>
      <c r="GT87" t="str">
        <f ca="1">IFERROR(IF(N(ISNUMBER(GT$2)*$AN87)&gt;0,MIN($D$6,
SUMPRODUCT(N(OFFSET(AlleInstrumente!$C$1,GT$3,0,GT$4,1)=$AN87))
),0),"")</f>
        <v/>
      </c>
      <c r="GU87" t="str">
        <f ca="1">IFERROR(IF(N(ISNUMBER(GU$2)*$AN87)&gt;0,MIN($D$6,
SUMPRODUCT(N(OFFSET(AlleInstrumente!$C$1,GU$3,0,GU$4,1)=$AN87))
),0),"")</f>
        <v/>
      </c>
      <c r="GV87" t="str">
        <f ca="1">IFERROR(IF(N(ISNUMBER(GV$2)*$AN87)&gt;0,MIN($D$6,
SUMPRODUCT(N(OFFSET(AlleInstrumente!$C$1,GV$3,0,GV$4,1)=$AN87))
),0),"")</f>
        <v/>
      </c>
      <c r="GW87" t="str">
        <f ca="1">IFERROR(IF(N(ISNUMBER(GW$2)*$AN87)&gt;0,MIN($D$6,
SUMPRODUCT(N(OFFSET(AlleInstrumente!$C$1,GW$3,0,GW$4,1)=$AN87))
),0),"")</f>
        <v/>
      </c>
      <c r="GX87" t="str">
        <f ca="1">IFERROR(IF(N(ISNUMBER(GX$2)*$AN87)&gt;0,MIN($D$6,
SUMPRODUCT(N(OFFSET(AlleInstrumente!$C$1,GX$3,0,GX$4,1)=$AN87))
),0),"")</f>
        <v/>
      </c>
      <c r="GY87" t="str">
        <f ca="1">IFERROR(IF(N(ISNUMBER(GY$2)*$AN87)&gt;0,MIN($D$6,
SUMPRODUCT(N(OFFSET(AlleInstrumente!$C$1,GY$3,0,GY$4,1)=$AN87))
),0),"")</f>
        <v/>
      </c>
      <c r="GZ87" t="str">
        <f ca="1">IFERROR(IF(N(ISNUMBER(GZ$2)*$AN87)&gt;0,MIN($D$6,
SUMPRODUCT(N(OFFSET(AlleInstrumente!$C$1,GZ$3,0,GZ$4,1)=$AN87))
),0),"")</f>
        <v/>
      </c>
      <c r="HA87" t="str">
        <f ca="1">IFERROR(IF(N(ISNUMBER(HA$2)*$AN87)&gt;0,MIN($D$6,
SUMPRODUCT(N(OFFSET(AlleInstrumente!$C$1,HA$3,0,HA$4,1)=$AN87))
),0),"")</f>
        <v/>
      </c>
      <c r="HB87" t="str">
        <f ca="1">IFERROR(IF(N(ISNUMBER(HB$2)*$AN87)&gt;0,MIN($D$6,
SUMPRODUCT(N(OFFSET(AlleInstrumente!$C$1,HB$3,0,HB$4,1)=$AN87))
),0),"")</f>
        <v/>
      </c>
      <c r="HC87" t="str">
        <f ca="1">IFERROR(IF(N(ISNUMBER(HC$2)*$AN87)&gt;0,MIN($D$6,
SUMPRODUCT(N(OFFSET(AlleInstrumente!$C$1,HC$3,0,HC$4,1)=$AN87))
),0),"")</f>
        <v/>
      </c>
      <c r="HD87" t="str">
        <f ca="1">IFERROR(IF(N(ISNUMBER(HD$2)*$AN87)&gt;0,MIN($D$6,
SUMPRODUCT(N(OFFSET(AlleInstrumente!$C$1,HD$3,0,HD$4,1)=$AN87))
),0),"")</f>
        <v/>
      </c>
      <c r="HE87" t="str">
        <f ca="1">IFERROR(IF(N(ISNUMBER(HE$2)*$AN87)&gt;0,MIN($D$6,
SUMPRODUCT(N(OFFSET(AlleInstrumente!$C$1,HE$3,0,HE$4,1)=$AN87))
),0),"")</f>
        <v/>
      </c>
      <c r="HF87" t="str">
        <f ca="1">IFERROR(IF(N(ISNUMBER(HF$2)*$AN87)&gt;0,MIN($D$6,
SUMPRODUCT(N(OFFSET(AlleInstrumente!$C$1,HF$3,0,HF$4,1)=$AN87))
),0),"")</f>
        <v/>
      </c>
      <c r="HG87" t="str">
        <f ca="1">IFERROR(IF(N(ISNUMBER(HG$2)*$AN87)&gt;0,MIN($D$6,
SUMPRODUCT(N(OFFSET(AlleInstrumente!$C$1,HG$3,0,HG$4,1)=$AN87))
),0),"")</f>
        <v/>
      </c>
      <c r="HH87" t="str">
        <f ca="1">IFERROR(IF(N(ISNUMBER(HH$2)*$AN87)&gt;0,MIN($D$6,
SUMPRODUCT(N(OFFSET(AlleInstrumente!$C$1,HH$3,0,HH$4,1)=$AN87))
),0),"")</f>
        <v/>
      </c>
      <c r="HI87" t="str">
        <f ca="1">IFERROR(IF(N(ISNUMBER(HI$2)*$AN87)&gt;0,MIN($D$6,
SUMPRODUCT(N(OFFSET(AlleInstrumente!$C$1,HI$3,0,HI$4,1)=$AN87))
),0),"")</f>
        <v/>
      </c>
      <c r="HJ87" t="str">
        <f ca="1">IFERROR(IF(N(ISNUMBER(HJ$2)*$AN87)&gt;0,MIN($D$6,
SUMPRODUCT(N(OFFSET(AlleInstrumente!$C$1,HJ$3,0,HJ$4,1)=$AN87))
),0),"")</f>
        <v/>
      </c>
      <c r="HK87" t="str">
        <f ca="1">IFERROR(IF(N(ISNUMBER(HK$2)*$AN87)&gt;0,MIN($D$6,
SUMPRODUCT(N(OFFSET(AlleInstrumente!$C$1,HK$3,0,HK$4,1)=$AN87))
),0),"")</f>
        <v/>
      </c>
      <c r="HL87" t="str">
        <f ca="1">IFERROR(IF(N(ISNUMBER(HL$2)*$AN87)&gt;0,MIN($D$6,
SUMPRODUCT(N(OFFSET(AlleInstrumente!$C$1,HL$3,0,HL$4,1)=$AN87))
),0),"")</f>
        <v/>
      </c>
      <c r="HM87" t="str">
        <f ca="1">IFERROR(IF(N(ISNUMBER(HM$2)*$AN87)&gt;0,MIN($D$6,
SUMPRODUCT(N(OFFSET(AlleInstrumente!$C$1,HM$3,0,HM$4,1)=$AN87))
),0),"")</f>
        <v/>
      </c>
      <c r="HN87" t="str">
        <f ca="1">IFERROR(IF(N(ISNUMBER(HN$2)*$AN87)&gt;0,MIN($D$6,
SUMPRODUCT(N(OFFSET(AlleInstrumente!$C$1,HN$3,0,HN$4,1)=$AN87))
),0),"")</f>
        <v/>
      </c>
      <c r="HO87" t="str">
        <f ca="1">IFERROR(IF(N(ISNUMBER(HO$2)*$AN87)&gt;0,MIN($D$6,
SUMPRODUCT(N(OFFSET(AlleInstrumente!$C$1,HO$3,0,HO$4,1)=$AN87))
),0),"")</f>
        <v/>
      </c>
      <c r="HP87" t="str">
        <f ca="1">IFERROR(IF(N(ISNUMBER(HP$2)*$AN87)&gt;0,MIN($D$6,
SUMPRODUCT(N(OFFSET(AlleInstrumente!$C$1,HP$3,0,HP$4,1)=$AN87))
),0),"")</f>
        <v/>
      </c>
      <c r="HQ87" t="str">
        <f ca="1">IFERROR(IF(N(ISNUMBER(HQ$2)*$AN87)&gt;0,MIN($D$6,
SUMPRODUCT(N(OFFSET(AlleInstrumente!$C$1,HQ$3,0,HQ$4,1)=$AN87))
),0),"")</f>
        <v/>
      </c>
      <c r="HR87" t="str">
        <f ca="1">IFERROR(IF(N(ISNUMBER(HR$2)*$AN87)&gt;0,MIN($D$6,
SUMPRODUCT(N(OFFSET(AlleInstrumente!$C$1,HR$3,0,HR$4,1)=$AN87))
),0),"")</f>
        <v/>
      </c>
      <c r="HS87" t="str">
        <f ca="1">IFERROR(IF(N(ISNUMBER(HS$2)*$AN87)&gt;0,MIN($D$6,
SUMPRODUCT(N(OFFSET(AlleInstrumente!$C$1,HS$3,0,HS$4,1)=$AN87))
),0),"")</f>
        <v/>
      </c>
      <c r="HT87" t="str">
        <f ca="1">IFERROR(IF(N(ISNUMBER(HT$2)*$AN87)&gt;0,MIN($D$6,
SUMPRODUCT(N(OFFSET(AlleInstrumente!$C$1,HT$3,0,HT$4,1)=$AN87))
),0),"")</f>
        <v/>
      </c>
      <c r="HU87" t="str">
        <f ca="1">IFERROR(IF(N(ISNUMBER(HU$2)*$AN87)&gt;0,MIN($D$6,
SUMPRODUCT(N(OFFSET(AlleInstrumente!$C$1,HU$3,0,HU$4,1)=$AN87))
),0),"")</f>
        <v/>
      </c>
      <c r="HV87" t="str">
        <f ca="1">IFERROR(IF(N(ISNUMBER(HV$2)*$AN87)&gt;0,MIN($D$6,
SUMPRODUCT(N(OFFSET(AlleInstrumente!$C$1,HV$3,0,HV$4,1)=$AN87))
),0),"")</f>
        <v/>
      </c>
      <c r="HW87" t="str">
        <f ca="1">IFERROR(IF(N(ISNUMBER(HW$2)*$AN87)&gt;0,MIN($D$6,
SUMPRODUCT(N(OFFSET(AlleInstrumente!$C$1,HW$3,0,HW$4,1)=$AN87))
),0),"")</f>
        <v/>
      </c>
      <c r="HX87" t="str">
        <f ca="1">IFERROR(IF(N(ISNUMBER(HX$2)*$AN87)&gt;0,MIN($D$6,
SUMPRODUCT(N(OFFSET(AlleInstrumente!$C$1,HX$3,0,HX$4,1)=$AN87))
),0),"")</f>
        <v/>
      </c>
      <c r="HY87" t="str">
        <f ca="1">IFERROR(IF(N(ISNUMBER(HY$2)*$AN87)&gt;0,MIN($D$6,
SUMPRODUCT(N(OFFSET(AlleInstrumente!$C$1,HY$3,0,HY$4,1)=$AN87))
),0),"")</f>
        <v/>
      </c>
      <c r="HZ87" t="str">
        <f ca="1">IFERROR(IF(N(ISNUMBER(HZ$2)*$AN87)&gt;0,MIN($D$6,
SUMPRODUCT(N(OFFSET(AlleInstrumente!$C$1,HZ$3,0,HZ$4,1)=$AN87))
),0),"")</f>
        <v/>
      </c>
      <c r="IA87" t="str">
        <f ca="1">IFERROR(IF(N(ISNUMBER(IA$2)*$AN87)&gt;0,MIN($D$6,
SUMPRODUCT(N(OFFSET(AlleInstrumente!$C$1,IA$3,0,IA$4,1)=$AN87))
),0),"")</f>
        <v/>
      </c>
      <c r="IB87" t="str">
        <f ca="1">IFERROR(IF(N(ISNUMBER(IB$2)*$AN87)&gt;0,MIN($D$6,
SUMPRODUCT(N(OFFSET(AlleInstrumente!$C$1,IB$3,0,IB$4,1)=$AN87))
),0),"")</f>
        <v/>
      </c>
      <c r="IC87" t="str">
        <f ca="1">IFERROR(IF(N(ISNUMBER(IC$2)*$AN87)&gt;0,MIN($D$6,
SUMPRODUCT(N(OFFSET(AlleInstrumente!$C$1,IC$3,0,IC$4,1)=$AN87))
),0),"")</f>
        <v/>
      </c>
      <c r="ID87" t="str">
        <f ca="1">IFERROR(IF(N(ISNUMBER(ID$2)*$AN87)&gt;0,MIN($D$6,
SUMPRODUCT(N(OFFSET(AlleInstrumente!$C$1,ID$3,0,ID$4,1)=$AN87))
),0),"")</f>
        <v/>
      </c>
      <c r="IE87" t="str">
        <f ca="1">IFERROR(IF(N(ISNUMBER(IE$2)*$AN87)&gt;0,MIN($D$6,
SUMPRODUCT(N(OFFSET(AlleInstrumente!$C$1,IE$3,0,IE$4,1)=$AN87))
),0),"")</f>
        <v/>
      </c>
      <c r="IF87" t="str">
        <f ca="1">IFERROR(IF(N(ISNUMBER(IF$2)*$AN87)&gt;0,MIN($D$6,
SUMPRODUCT(N(OFFSET(AlleInstrumente!$C$1,IF$3,0,IF$4,1)=$AN87))
),0),"")</f>
        <v/>
      </c>
      <c r="IG87" t="str">
        <f ca="1">IFERROR(IF(N(ISNUMBER(IG$2)*$AN87)&gt;0,MIN($D$6,
SUMPRODUCT(N(OFFSET(AlleInstrumente!$C$1,IG$3,0,IG$4,1)=$AN87))
),0),"")</f>
        <v/>
      </c>
      <c r="IH87" t="str">
        <f ca="1">IFERROR(IF(N(ISNUMBER(IH$2)*$AN87)&gt;0,MIN($D$6,
SUMPRODUCT(N(OFFSET(AlleInstrumente!$C$1,IH$3,0,IH$4,1)=$AN87))
),0),"")</f>
        <v/>
      </c>
      <c r="II87" t="str">
        <f ca="1">IFERROR(IF(N(ISNUMBER(II$2)*$AN87)&gt;0,MIN($D$6,
SUMPRODUCT(N(OFFSET(AlleInstrumente!$C$1,II$3,0,II$4,1)=$AN87))
),0),"")</f>
        <v/>
      </c>
      <c r="IJ87" t="str">
        <f ca="1">IFERROR(IF(N(ISNUMBER(IJ$2)*$AN87)&gt;0,MIN($D$6,
SUMPRODUCT(N(OFFSET(AlleInstrumente!$C$1,IJ$3,0,IJ$4,1)=$AN87))
),0),"")</f>
        <v/>
      </c>
      <c r="IK87" t="str">
        <f ca="1">IFERROR(IF(N(ISNUMBER(IK$2)*$AN87)&gt;0,MIN($D$6,
SUMPRODUCT(N(OFFSET(AlleInstrumente!$C$1,IK$3,0,IK$4,1)=$AN87))
),0),"")</f>
        <v/>
      </c>
      <c r="IL87" t="str">
        <f ca="1">IFERROR(IF(N(ISNUMBER(IL$2)*$AN87)&gt;0,MIN($D$6,
SUMPRODUCT(N(OFFSET(AlleInstrumente!$C$1,IL$3,0,IL$4,1)=$AN87))
),0),"")</f>
        <v/>
      </c>
      <c r="IM87" t="str">
        <f ca="1">IFERROR(IF(N(ISNUMBER(IM$2)*$AN87)&gt;0,MIN($D$6,
SUMPRODUCT(N(OFFSET(AlleInstrumente!$C$1,IM$3,0,IM$4,1)=$AN87))
),0),"")</f>
        <v/>
      </c>
      <c r="IN87" t="str">
        <f ca="1">IFERROR(IF(N(ISNUMBER(IN$2)*$AN87)&gt;0,MIN($D$6,
SUMPRODUCT(N(OFFSET(AlleInstrumente!$C$1,IN$3,0,IN$4,1)=$AN87))
),0),"")</f>
        <v/>
      </c>
      <c r="IO87" t="str">
        <f ca="1">IFERROR(IF(N(ISNUMBER(IO$2)*$AN87)&gt;0,MIN($D$6,
SUMPRODUCT(N(OFFSET(AlleInstrumente!$C$1,IO$3,0,IO$4,1)=$AN87))
),0),"")</f>
        <v/>
      </c>
      <c r="IP87" t="str">
        <f ca="1">IFERROR(IF(N(ISNUMBER(IP$2)*$AN87)&gt;0,MIN($D$6,
SUMPRODUCT(N(OFFSET(AlleInstrumente!$C$1,IP$3,0,IP$4,1)=$AN87))
),0),"")</f>
        <v/>
      </c>
      <c r="IQ87" t="str">
        <f ca="1">IFERROR(IF(N(ISNUMBER(IQ$2)*$AN87)&gt;0,MIN($D$6,
SUMPRODUCT(N(OFFSET(AlleInstrumente!$C$1,IQ$3,0,IQ$4,1)=$AN87))
),0),"")</f>
        <v/>
      </c>
      <c r="IR87" t="str">
        <f ca="1">IFERROR(IF(N(ISNUMBER(IR$2)*$AN87)&gt;0,MIN($D$6,
SUMPRODUCT(N(OFFSET(AlleInstrumente!$C$1,IR$3,0,IR$4,1)=$AN87))
),0),"")</f>
        <v/>
      </c>
      <c r="IS87" t="str">
        <f ca="1">IFERROR(IF(N(ISNUMBER(IS$2)*$AN87)&gt;0,MIN($D$6,
SUMPRODUCT(N(OFFSET(AlleInstrumente!$C$1,IS$3,0,IS$4,1)=$AN87))
),0),"")</f>
        <v/>
      </c>
      <c r="IT87" t="str">
        <f ca="1">IFERROR(IF(N(ISNUMBER(IT$2)*$AN87)&gt;0,MIN($D$6,
SUMPRODUCT(N(OFFSET(AlleInstrumente!$C$1,IT$3,0,IT$4,1)=$AN87))
),0),"")</f>
        <v/>
      </c>
      <c r="IU87" t="str">
        <f ca="1">IFERROR(IF(N(ISNUMBER(IU$2)*$AN87)&gt;0,MIN($D$6,
SUMPRODUCT(N(OFFSET(AlleInstrumente!$C$1,IU$3,0,IU$4,1)=$AN87))
),0),"")</f>
        <v/>
      </c>
      <c r="IV87" t="str">
        <f ca="1">IFERROR(IF(N(ISNUMBER(IV$2)*$AN87)&gt;0,MIN($D$6,
SUMPRODUCT(N(OFFSET(AlleInstrumente!$C$1,IV$3,0,IV$4,1)=$AN87))
),0),"")</f>
        <v/>
      </c>
      <c r="IW87" t="str">
        <f ca="1">IFERROR(IF(N(ISNUMBER(IW$2)*$AN87)&gt;0,MIN($D$6,
SUMPRODUCT(N(OFFSET(AlleInstrumente!$C$1,IW$3,0,IW$4,1)=$AN87))
),0),"")</f>
        <v/>
      </c>
      <c r="IX87" t="str">
        <f ca="1">IFERROR(IF(N(ISNUMBER(IX$2)*$AN87)&gt;0,MIN($D$6,
SUMPRODUCT(N(OFFSET(AlleInstrumente!$C$1,IX$3,0,IX$4,1)=$AN87))
),0),"")</f>
        <v/>
      </c>
      <c r="IY87" t="str">
        <f ca="1">IFERROR(IF(N(ISNUMBER(IY$2)*$AN87)&gt;0,MIN($D$6,
SUMPRODUCT(N(OFFSET(AlleInstrumente!$C$1,IY$3,0,IY$4,1)=$AN87))
),0),"")</f>
        <v/>
      </c>
      <c r="IZ87" t="str">
        <f ca="1">IFERROR(IF(N(ISNUMBER(IZ$2)*$AN87)&gt;0,MIN($D$6,
SUMPRODUCT(N(OFFSET(AlleInstrumente!$C$1,IZ$3,0,IZ$4,1)=$AN87))
),0),"")</f>
        <v/>
      </c>
      <c r="JA87" t="str">
        <f ca="1">IFERROR(IF(N(ISNUMBER(JA$2)*$AN87)&gt;0,MIN($D$6,
SUMPRODUCT(N(OFFSET(AlleInstrumente!$C$1,JA$3,0,JA$4,1)=$AN87))
),0),"")</f>
        <v/>
      </c>
      <c r="JB87" t="str">
        <f ca="1">IFERROR(IF(N(ISNUMBER(JB$2)*$AN87)&gt;0,MIN($D$6,
SUMPRODUCT(N(OFFSET(AlleInstrumente!$C$1,JB$3,0,JB$4,1)=$AN87))
),0),"")</f>
        <v/>
      </c>
      <c r="JC87" t="str">
        <f ca="1">IFERROR(IF(N(ISNUMBER(JC$2)*$AN87)&gt;0,MIN($D$6,
SUMPRODUCT(N(OFFSET(AlleInstrumente!$C$1,JC$3,0,JC$4,1)=$AN87))
),0),"")</f>
        <v/>
      </c>
      <c r="JD87" t="str">
        <f ca="1">IFERROR(IF(N(ISNUMBER(JD$2)*$AN87)&gt;0,MIN($D$6,
SUMPRODUCT(N(OFFSET(AlleInstrumente!$C$1,JD$3,0,JD$4,1)=$AN87))
),0),"")</f>
        <v/>
      </c>
      <c r="JE87" t="str">
        <f ca="1">IFERROR(IF(N(ISNUMBER(JE$2)*$AN87)&gt;0,MIN($D$6,
SUMPRODUCT(N(OFFSET(AlleInstrumente!$C$1,JE$3,0,JE$4,1)=$AN87))
),0),"")</f>
        <v/>
      </c>
      <c r="JF87" t="str">
        <f ca="1">IFERROR(IF(N(ISNUMBER(JF$2)*$AN87)&gt;0,MIN($D$6,
SUMPRODUCT(N(OFFSET(AlleInstrumente!$C$1,JF$3,0,JF$4,1)=$AN87))
),0),"")</f>
        <v/>
      </c>
      <c r="JG87" t="str">
        <f ca="1">IFERROR(IF(N(ISNUMBER(JG$2)*$AN87)&gt;0,MIN($D$6,
SUMPRODUCT(N(OFFSET(AlleInstrumente!$C$1,JG$3,0,JG$4,1)=$AN87))
),0),"")</f>
        <v/>
      </c>
      <c r="JH87" t="str">
        <f ca="1">IFERROR(IF(N(ISNUMBER(JH$2)*$AN87)&gt;0,MIN($D$6,
SUMPRODUCT(N(OFFSET(AlleInstrumente!$C$1,JH$3,0,JH$4,1)=$AN87))
),0),"")</f>
        <v/>
      </c>
      <c r="JI87" t="str">
        <f ca="1">IFERROR(IF(N(ISNUMBER(JI$2)*$AN87)&gt;0,MIN($D$6,
SUMPRODUCT(N(OFFSET(AlleInstrumente!$C$1,JI$3,0,JI$4,1)=$AN87))
),0),"")</f>
        <v/>
      </c>
      <c r="JJ87" t="str">
        <f ca="1">IFERROR(IF(N(ISNUMBER(JJ$2)*$AN87)&gt;0,MIN($D$6,
SUMPRODUCT(N(OFFSET(AlleInstrumente!$C$1,JJ$3,0,JJ$4,1)=$AN87))
),0),"")</f>
        <v/>
      </c>
      <c r="JK87" t="str">
        <f ca="1">IFERROR(IF(N(ISNUMBER(JK$2)*$AN87)&gt;0,MIN($D$6,
SUMPRODUCT(N(OFFSET(AlleInstrumente!$C$1,JK$3,0,JK$4,1)=$AN87))
),0),"")</f>
        <v/>
      </c>
      <c r="JL87" t="str">
        <f ca="1">IFERROR(IF(N(ISNUMBER(JL$2)*$AN87)&gt;0,MIN($D$6,
SUMPRODUCT(N(OFFSET(AlleInstrumente!$C$1,JL$3,0,JL$4,1)=$AN87))
),0),"")</f>
        <v/>
      </c>
      <c r="JM87" t="str">
        <f ca="1">IFERROR(IF(N(ISNUMBER(JM$2)*$AN87)&gt;0,MIN($D$6,
SUMPRODUCT(N(OFFSET(AlleInstrumente!$C$1,JM$3,0,JM$4,1)=$AN87))
),0),"")</f>
        <v/>
      </c>
      <c r="JN87" t="str">
        <f ca="1">IFERROR(IF(N(ISNUMBER(JN$2)*$AN87)&gt;0,MIN($D$6,
SUMPRODUCT(N(OFFSET(AlleInstrumente!$C$1,JN$3,0,JN$4,1)=$AN87))
),0),"")</f>
        <v/>
      </c>
      <c r="JO87" t="str">
        <f ca="1">IFERROR(IF(N(ISNUMBER(JO$2)*$AN87)&gt;0,MIN($D$6,
SUMPRODUCT(N(OFFSET(AlleInstrumente!$C$1,JO$3,0,JO$4,1)=$AN87))
),0),"")</f>
        <v/>
      </c>
      <c r="JP87" t="str">
        <f ca="1">IFERROR(IF(N(ISNUMBER(JP$2)*$AN87)&gt;0,MIN($D$6,
SUMPRODUCT(N(OFFSET(AlleInstrumente!$C$1,JP$3,0,JP$4,1)=$AN87))
),0),"")</f>
        <v/>
      </c>
      <c r="JQ87" t="str">
        <f ca="1">IFERROR(IF(N(ISNUMBER(JQ$2)*$AN87)&gt;0,MIN($D$6,
SUMPRODUCT(N(OFFSET(AlleInstrumente!$C$1,JQ$3,0,JQ$4,1)=$AN87))
),0),"")</f>
        <v/>
      </c>
      <c r="JR87" t="str">
        <f ca="1">IFERROR(IF(N(ISNUMBER(JR$2)*$AN87)&gt;0,MIN($D$6,
SUMPRODUCT(N(OFFSET(AlleInstrumente!$C$1,JR$3,0,JR$4,1)=$AN87))
),0),"")</f>
        <v/>
      </c>
      <c r="JS87" t="str">
        <f ca="1">IFERROR(IF(N(ISNUMBER(JS$2)*$AN87)&gt;0,MIN($D$6,
SUMPRODUCT(N(OFFSET(AlleInstrumente!$C$1,JS$3,0,JS$4,1)=$AN87))
),0),"")</f>
        <v/>
      </c>
      <c r="JT87" t="str">
        <f ca="1">IFERROR(IF(N(ISNUMBER(JT$2)*$AN87)&gt;0,MIN($D$6,
SUMPRODUCT(N(OFFSET(AlleInstrumente!$C$1,JT$3,0,JT$4,1)=$AN87))
),0),"")</f>
        <v/>
      </c>
      <c r="JU87" t="str">
        <f ca="1">IFERROR(IF(N(ISNUMBER(JU$2)*$AN87)&gt;0,MIN($D$6,
SUMPRODUCT(N(OFFSET(AlleInstrumente!$C$1,JU$3,0,JU$4,1)=$AN87))
),0),"")</f>
        <v/>
      </c>
      <c r="JV87" t="str">
        <f ca="1">IFERROR(IF(N(ISNUMBER(JV$2)*$AN87)&gt;0,MIN($D$6,
SUMPRODUCT(N(OFFSET(AlleInstrumente!$C$1,JV$3,0,JV$4,1)=$AN87))
),0),"")</f>
        <v/>
      </c>
      <c r="JW87" t="str">
        <f ca="1">IFERROR(IF(N(ISNUMBER(JW$2)*$AN87)&gt;0,MIN($D$6,
SUMPRODUCT(N(OFFSET(AlleInstrumente!$C$1,JW$3,0,JW$4,1)=$AN87))
),0),"")</f>
        <v/>
      </c>
      <c r="JX87" t="str">
        <f ca="1">IFERROR(IF(N(ISNUMBER(JX$2)*$AN87)&gt;0,MIN($D$6,
SUMPRODUCT(N(OFFSET(AlleInstrumente!$C$1,JX$3,0,JX$4,1)=$AN87))
),0),"")</f>
        <v/>
      </c>
      <c r="JY87" t="str">
        <f ca="1">IFERROR(IF(N(ISNUMBER(JY$2)*$AN87)&gt;0,MIN($D$6,
SUMPRODUCT(N(OFFSET(AlleInstrumente!$C$1,JY$3,0,JY$4,1)=$AN87))
),0),"")</f>
        <v/>
      </c>
      <c r="JZ87" t="str">
        <f ca="1">IFERROR(IF(N(ISNUMBER(JZ$2)*$AN87)&gt;0,MIN($D$6,
SUMPRODUCT(N(OFFSET(AlleInstrumente!$C$1,JZ$3,0,JZ$4,1)=$AN87))
),0),"")</f>
        <v/>
      </c>
      <c r="KA87" t="str">
        <f ca="1">IFERROR(IF(N(ISNUMBER(KA$2)*$AN87)&gt;0,MIN($D$6,
SUMPRODUCT(N(OFFSET(AlleInstrumente!$C$1,KA$3,0,KA$4,1)=$AN87))
),0),"")</f>
        <v/>
      </c>
      <c r="KB87" t="str">
        <f ca="1">IFERROR(IF(N(ISNUMBER(KB$2)*$AN87)&gt;0,MIN($D$6,
SUMPRODUCT(N(OFFSET(AlleInstrumente!$C$1,KB$3,0,KB$4,1)=$AN87))
),0),"")</f>
        <v/>
      </c>
      <c r="KC87" t="str">
        <f ca="1">IFERROR(IF(N(ISNUMBER(KC$2)*$AN87)&gt;0,MIN($D$6,
SUMPRODUCT(N(OFFSET(AlleInstrumente!$C$1,KC$3,0,KC$4,1)=$AN87))
),0),"")</f>
        <v/>
      </c>
      <c r="KD87" t="str">
        <f ca="1">IFERROR(IF(N(ISNUMBER(KD$2)*$AN87)&gt;0,MIN($D$6,
SUMPRODUCT(N(OFFSET(AlleInstrumente!$C$1,KD$3,0,KD$4,1)=$AN87))
),0),"")</f>
        <v/>
      </c>
      <c r="KE87" t="str">
        <f ca="1">IFERROR(IF(N(ISNUMBER(KE$2)*$AN87)&gt;0,MIN($D$6,
SUMPRODUCT(N(OFFSET(AlleInstrumente!$C$1,KE$3,0,KE$4,1)=$AN87))
),0),"")</f>
        <v/>
      </c>
      <c r="KF87" t="str">
        <f ca="1">IFERROR(IF(N(ISNUMBER(KF$2)*$AN87)&gt;0,MIN($D$6,
SUMPRODUCT(N(OFFSET(AlleInstrumente!$C$1,KF$3,0,KF$4,1)=$AN87))
),0),"")</f>
        <v/>
      </c>
      <c r="KG87" t="str">
        <f ca="1">IFERROR(IF(N(ISNUMBER(KG$2)*$AN87)&gt;0,MIN($D$6,
SUMPRODUCT(N(OFFSET(AlleInstrumente!$C$1,KG$3,0,KG$4,1)=$AN87))
),0),"")</f>
        <v/>
      </c>
      <c r="KH87" t="str">
        <f ca="1">IFERROR(IF(N(ISNUMBER(KH$2)*$AN87)&gt;0,MIN($D$6,
SUMPRODUCT(N(OFFSET(AlleInstrumente!$C$1,KH$3,0,KH$4,1)=$AN87))
),0),"")</f>
        <v/>
      </c>
      <c r="KI87" t="str">
        <f ca="1">IFERROR(IF(N(ISNUMBER(KI$2)*$AN87)&gt;0,MIN($D$6,
SUMPRODUCT(N(OFFSET(AlleInstrumente!$C$1,KI$3,0,KI$4,1)=$AN87))
),0),"")</f>
        <v/>
      </c>
      <c r="KJ87" t="str">
        <f ca="1">IFERROR(IF(N(ISNUMBER(KJ$2)*$AN87)&gt;0,MIN($D$6,
SUMPRODUCT(N(OFFSET(AlleInstrumente!$C$1,KJ$3,0,KJ$4,1)=$AN87))
),0),"")</f>
        <v/>
      </c>
      <c r="KK87" t="str">
        <f ca="1">IFERROR(IF(N(ISNUMBER(KK$2)*$AN87)&gt;0,MIN($D$6,
SUMPRODUCT(N(OFFSET(AlleInstrumente!$C$1,KK$3,0,KK$4,1)=$AN87))
),0),"")</f>
        <v/>
      </c>
      <c r="KL87" t="str">
        <f ca="1">IFERROR(IF(N(ISNUMBER(KL$2)*$AN87)&gt;0,MIN($D$6,
SUMPRODUCT(N(OFFSET(AlleInstrumente!$C$1,KL$3,0,KL$4,1)=$AN87))
),0),"")</f>
        <v/>
      </c>
      <c r="KM87" t="str">
        <f ca="1">IFERROR(IF(N(ISNUMBER(KM$2)*$AN87)&gt;0,MIN($D$6,
SUMPRODUCT(N(OFFSET(AlleInstrumente!$C$1,KM$3,0,KM$4,1)=$AN87))
),0),"")</f>
        <v/>
      </c>
      <c r="KN87" t="str">
        <f ca="1">IFERROR(IF(N(ISNUMBER(KN$2)*$AN87)&gt;0,MIN($D$6,
SUMPRODUCT(N(OFFSET(AlleInstrumente!$C$1,KN$3,0,KN$4,1)=$AN87))
),0),"")</f>
        <v/>
      </c>
      <c r="KO87" t="str">
        <f ca="1">IFERROR(IF(N(ISNUMBER(KO$2)*$AN87)&gt;0,MIN($D$6,
SUMPRODUCT(N(OFFSET(AlleInstrumente!$C$1,KO$3,0,KO$4,1)=$AN87))
),0),"")</f>
        <v/>
      </c>
      <c r="KP87" t="str">
        <f ca="1">IFERROR(IF(N(ISNUMBER(KP$2)*$AN87)&gt;0,MIN($D$6,
SUMPRODUCT(N(OFFSET(AlleInstrumente!$C$1,KP$3,0,KP$4,1)=$AN87))
),0),"")</f>
        <v/>
      </c>
      <c r="KQ87" t="str">
        <f ca="1">IFERROR(IF(N(ISNUMBER(KQ$2)*$AN87)&gt;0,MIN($D$6,
SUMPRODUCT(N(OFFSET(AlleInstrumente!$C$1,KQ$3,0,KQ$4,1)=$AN87))
),0),"")</f>
        <v/>
      </c>
      <c r="KR87" t="str">
        <f ca="1">IFERROR(IF(N(ISNUMBER(KR$2)*$AN87)&gt;0,MIN($D$6,
SUMPRODUCT(N(OFFSET(AlleInstrumente!$C$1,KR$3,0,KR$4,1)=$AN87))
),0),"")</f>
        <v/>
      </c>
      <c r="KS87" t="str">
        <f ca="1">IFERROR(IF(N(ISNUMBER(KS$2)*$AN87)&gt;0,MIN($D$6,
SUMPRODUCT(N(OFFSET(AlleInstrumente!$C$1,KS$3,0,KS$4,1)=$AN87))
),0),"")</f>
        <v/>
      </c>
      <c r="KT87" t="str">
        <f ca="1">IFERROR(IF(N(ISNUMBER(KT$2)*$AN87)&gt;0,MIN($D$6,
SUMPRODUCT(N(OFFSET(AlleInstrumente!$C$1,KT$3,0,KT$4,1)=$AN87))
),0),"")</f>
        <v/>
      </c>
      <c r="KU87" t="str">
        <f ca="1">IFERROR(IF(N(ISNUMBER(KU$2)*$AN87)&gt;0,MIN($D$6,
SUMPRODUCT(N(OFFSET(AlleInstrumente!$C$1,KU$3,0,KU$4,1)=$AN87))
),0),"")</f>
        <v/>
      </c>
      <c r="KV87" t="str">
        <f ca="1">IFERROR(IF(N(ISNUMBER(KV$2)*$AN87)&gt;0,MIN($D$6,
SUMPRODUCT(N(OFFSET(AlleInstrumente!$C$1,KV$3,0,KV$4,1)=$AN87))
),0),"")</f>
        <v/>
      </c>
      <c r="KW87" t="str">
        <f ca="1">IFERROR(IF(N(ISNUMBER(KW$2)*$AN87)&gt;0,MIN($D$6,
SUMPRODUCT(N(OFFSET(AlleInstrumente!$C$1,KW$3,0,KW$4,1)=$AN87))
),0),"")</f>
        <v/>
      </c>
      <c r="KX87" t="str">
        <f ca="1">IFERROR(IF(N(ISNUMBER(KX$2)*$AN87)&gt;0,MIN($D$6,
SUMPRODUCT(N(OFFSET(AlleInstrumente!$C$1,KX$3,0,KX$4,1)=$AN87))
),0),"")</f>
        <v/>
      </c>
      <c r="KY87" t="str">
        <f ca="1">IFERROR(IF(N(ISNUMBER(KY$2)*$AN87)&gt;0,MIN($D$6,
SUMPRODUCT(N(OFFSET(AlleInstrumente!$C$1,KY$3,0,KY$4,1)=$AN87))
),0),"")</f>
        <v/>
      </c>
      <c r="KZ87" t="str">
        <f ca="1">IFERROR(IF(N(ISNUMBER(KZ$2)*$AN87)&gt;0,MIN($D$6,
SUMPRODUCT(N(OFFSET(AlleInstrumente!$C$1,KZ$3,0,KZ$4,1)=$AN87))
),0),"")</f>
        <v/>
      </c>
      <c r="LA87" t="str">
        <f ca="1">IFERROR(IF(N(ISNUMBER(LA$2)*$AN87)&gt;0,MIN($D$6,
SUMPRODUCT(N(OFFSET(AlleInstrumente!$C$1,LA$3,0,LA$4,1)=$AN87))
),0),"")</f>
        <v/>
      </c>
      <c r="LB87" t="str">
        <f ca="1">IFERROR(IF(N(ISNUMBER(LB$2)*$AN87)&gt;0,MIN($D$6,
SUMPRODUCT(N(OFFSET(AlleInstrumente!$C$1,LB$3,0,LB$4,1)=$AN87))
),0),"")</f>
        <v/>
      </c>
      <c r="LC87" t="str">
        <f ca="1">IFERROR(IF(N(ISNUMBER(LC$2)*$AN87)&gt;0,MIN($D$6,
SUMPRODUCT(N(OFFSET(AlleInstrumente!$C$1,LC$3,0,LC$4,1)=$AN87))
),0),"")</f>
        <v/>
      </c>
      <c r="LD87" t="str">
        <f ca="1">IFERROR(IF(N(ISNUMBER(LD$2)*$AN87)&gt;0,MIN($D$6,
SUMPRODUCT(N(OFFSET(AlleInstrumente!$C$1,LD$3,0,LD$4,1)=$AN87))
),0),"")</f>
        <v/>
      </c>
      <c r="LE87" t="str">
        <f ca="1">IFERROR(IF(N(ISNUMBER(LE$2)*$AN87)&gt;0,MIN($D$6,
SUMPRODUCT(N(OFFSET(AlleInstrumente!$C$1,LE$3,0,LE$4,1)=$AN87))
),0),"")</f>
        <v/>
      </c>
      <c r="LF87" t="str">
        <f ca="1">IFERROR(IF(N(ISNUMBER(LF$2)*$AN87)&gt;0,MIN($D$6,
SUMPRODUCT(N(OFFSET(AlleInstrumente!$C$1,LF$3,0,LF$4,1)=$AN87))
),0),"")</f>
        <v/>
      </c>
      <c r="LG87" t="str">
        <f ca="1">IFERROR(IF(N(ISNUMBER(LG$2)*$AN87)&gt;0,MIN($D$6,
SUMPRODUCT(N(OFFSET(AlleInstrumente!$C$1,LG$3,0,LG$4,1)=$AN87))
),0),"")</f>
        <v/>
      </c>
      <c r="LH87" t="str">
        <f ca="1">IFERROR(IF(N(ISNUMBER(LH$2)*$AN87)&gt;0,MIN($D$6,
SUMPRODUCT(N(OFFSET(AlleInstrumente!$C$1,LH$3,0,LH$4,1)=$AN87))
),0),"")</f>
        <v/>
      </c>
      <c r="LI87" t="str">
        <f ca="1">IFERROR(IF(N(ISNUMBER(LI$2)*$AN87)&gt;0,MIN($D$6,
SUMPRODUCT(N(OFFSET(AlleInstrumente!$C$1,LI$3,0,LI$4,1)=$AN87))
),0),"")</f>
        <v/>
      </c>
      <c r="LJ87" t="str">
        <f ca="1">IFERROR(IF(N(ISNUMBER(LJ$2)*$AN87)&gt;0,MIN($D$6,
SUMPRODUCT(N(OFFSET(AlleInstrumente!$C$1,LJ$3,0,LJ$4,1)=$AN87))
),0),"")</f>
        <v/>
      </c>
      <c r="LK87" t="str">
        <f ca="1">IFERROR(IF(N(ISNUMBER(LK$2)*$AN87)&gt;0,MIN($D$6,
SUMPRODUCT(N(OFFSET(AlleInstrumente!$C$1,LK$3,0,LK$4,1)=$AN87))
),0),"")</f>
        <v/>
      </c>
      <c r="LL87" t="str">
        <f ca="1">IFERROR(IF(N(ISNUMBER(LL$2)*$AN87)&gt;0,MIN($D$6,
SUMPRODUCT(N(OFFSET(AlleInstrumente!$C$1,LL$3,0,LL$4,1)=$AN87))
),0),"")</f>
        <v/>
      </c>
      <c r="LM87" t="str">
        <f ca="1">IFERROR(IF(N(ISNUMBER(LM$2)*$AN87)&gt;0,MIN($D$6,
SUMPRODUCT(N(OFFSET(AlleInstrumente!$C$1,LM$3,0,LM$4,1)=$AN87))
),0),"")</f>
        <v/>
      </c>
      <c r="LN87" t="str">
        <f ca="1">IFERROR(IF(N(ISNUMBER(LN$2)*$AN87)&gt;0,MIN($D$6,
SUMPRODUCT(N(OFFSET(AlleInstrumente!$C$1,LN$3,0,LN$4,1)=$AN87))
),0),"")</f>
        <v/>
      </c>
      <c r="LO87" t="str">
        <f ca="1">IFERROR(IF(N(ISNUMBER(LO$2)*$AN87)&gt;0,MIN($D$6,
SUMPRODUCT(N(OFFSET(AlleInstrumente!$C$1,LO$3,0,LO$4,1)=$AN87))
),0),"")</f>
        <v/>
      </c>
      <c r="LP87" t="str">
        <f ca="1">IFERROR(IF(N(ISNUMBER(LP$2)*$AN87)&gt;0,MIN($D$6,
SUMPRODUCT(N(OFFSET(AlleInstrumente!$C$1,LP$3,0,LP$4,1)=$AN87))
),0),"")</f>
        <v/>
      </c>
      <c r="LQ87" t="str">
        <f ca="1">IFERROR(IF(N(ISNUMBER(LQ$2)*$AN87)&gt;0,MIN($D$6,
SUMPRODUCT(N(OFFSET(AlleInstrumente!$C$1,LQ$3,0,LQ$4,1)=$AN87))
),0),"")</f>
        <v/>
      </c>
      <c r="LR87" t="str">
        <f ca="1">IFERROR(IF(N(ISNUMBER(LR$2)*$AN87)&gt;0,MIN($D$6,
SUMPRODUCT(N(OFFSET(AlleInstrumente!$C$1,LR$3,0,LR$4,1)=$AN87))
),0),"")</f>
        <v/>
      </c>
      <c r="LS87" t="str">
        <f ca="1">IFERROR(IF(N(ISNUMBER(LS$2)*$AN87)&gt;0,MIN($D$6,
SUMPRODUCT(N(OFFSET(AlleInstrumente!$C$1,LS$3,0,LS$4,1)=$AN87))
),0),"")</f>
        <v/>
      </c>
      <c r="LT87" t="str">
        <f ca="1">IFERROR(IF(N(ISNUMBER(LT$2)*$AN87)&gt;0,MIN($D$6,
SUMPRODUCT(N(OFFSET(AlleInstrumente!$C$1,LT$3,0,LT$4,1)=$AN87))
),0),"")</f>
        <v/>
      </c>
      <c r="LU87" t="str">
        <f ca="1">IFERROR(IF(N(ISNUMBER(LU$2)*$AN87)&gt;0,MIN($D$6,
SUMPRODUCT(N(OFFSET(AlleInstrumente!$C$1,LU$3,0,LU$4,1)=$AN87))
),0),"")</f>
        <v/>
      </c>
      <c r="LV87" t="str">
        <f ca="1">IFERROR(IF(N(ISNUMBER(LV$2)*$AN87)&gt;0,MIN($D$6,
SUMPRODUCT(N(OFFSET(AlleInstrumente!$C$1,LV$3,0,LV$4,1)=$AN87))
),0),"")</f>
        <v/>
      </c>
      <c r="LW87" t="str">
        <f ca="1">IFERROR(IF(N(ISNUMBER(LW$2)*$AN87)&gt;0,MIN($D$6,
SUMPRODUCT(N(OFFSET(AlleInstrumente!$C$1,LW$3,0,LW$4,1)=$AN87))
),0),"")</f>
        <v/>
      </c>
      <c r="LX87" t="str">
        <f ca="1">IFERROR(IF(N(ISNUMBER(LX$2)*$AN87)&gt;0,MIN($D$6,
SUMPRODUCT(N(OFFSET(AlleInstrumente!$C$1,LX$3,0,LX$4,1)=$AN87))
),0),"")</f>
        <v/>
      </c>
      <c r="LY87" t="str">
        <f ca="1">IFERROR(IF(N(ISNUMBER(LY$2)*$AN87)&gt;0,MIN($D$6,
SUMPRODUCT(N(OFFSET(AlleInstrumente!$C$1,LY$3,0,LY$4,1)=$AN87))
),0),"")</f>
        <v/>
      </c>
      <c r="LZ87" t="str">
        <f ca="1">IFERROR(IF(N(ISNUMBER(LZ$2)*$AN87)&gt;0,MIN($D$6,
SUMPRODUCT(N(OFFSET(AlleInstrumente!$C$1,LZ$3,0,LZ$4,1)=$AN87))
),0),"")</f>
        <v/>
      </c>
      <c r="MA87" t="str">
        <f ca="1">IFERROR(IF(N(ISNUMBER(MA$2)*$AN87)&gt;0,MIN($D$6,
SUMPRODUCT(N(OFFSET(AlleInstrumente!$C$1,MA$3,0,MA$4,1)=$AN87))
),0),"")</f>
        <v/>
      </c>
      <c r="MB87" t="str">
        <f ca="1">IFERROR(IF(N(ISNUMBER(MB$2)*$AN87)&gt;0,MIN($D$6,
SUMPRODUCT(N(OFFSET(AlleInstrumente!$C$1,MB$3,0,MB$4,1)=$AN87))
),0),"")</f>
        <v/>
      </c>
      <c r="MC87" t="str">
        <f ca="1">IFERROR(IF(N(ISNUMBER(MC$2)*$AN87)&gt;0,MIN($D$6,
SUMPRODUCT(N(OFFSET(AlleInstrumente!$C$1,MC$3,0,MC$4,1)=$AN87))
),0),"")</f>
        <v/>
      </c>
      <c r="MD87" t="str">
        <f ca="1">IFERROR(IF(N(ISNUMBER(MD$2)*$AN87)&gt;0,MIN($D$6,
SUMPRODUCT(N(OFFSET(AlleInstrumente!$C$1,MD$3,0,MD$4,1)=$AN87))
),0),"")</f>
        <v/>
      </c>
      <c r="ME87" t="str">
        <f ca="1">IFERROR(IF(N(ISNUMBER(ME$2)*$AN87)&gt;0,MIN($D$6,
SUMPRODUCT(N(OFFSET(AlleInstrumente!$C$1,ME$3,0,ME$4,1)=$AN87))
),0),"")</f>
        <v/>
      </c>
      <c r="MF87" t="str">
        <f ca="1">IFERROR(IF(N(ISNUMBER(MF$2)*$AN87)&gt;0,MIN($D$6,
SUMPRODUCT(N(OFFSET(AlleInstrumente!$C$1,MF$3,0,MF$4,1)=$AN87))
),0),"")</f>
        <v/>
      </c>
    </row>
    <row r="88" spans="7:344" x14ac:dyDescent="0.25">
      <c r="G88" t="str">
        <f t="shared" ca="1" si="60"/>
        <v/>
      </c>
      <c r="H88" t="str">
        <f t="shared" ca="1" si="80"/>
        <v/>
      </c>
      <c r="I88" t="str">
        <f t="shared" ca="1" si="61"/>
        <v/>
      </c>
      <c r="J88" t="str">
        <f t="shared" ca="1" si="62"/>
        <v/>
      </c>
      <c r="K88" t="str">
        <f t="shared" ca="1" si="63"/>
        <v/>
      </c>
      <c r="L88" t="str">
        <f t="array" aca="1" ref="L88" ca="1">IF(ISNUMBER(L87),IF(ISNUMBER($K87),$L87,IF($L87&gt;$L$2,MAX(IF(OFFSET($S$6,0,0,_Instrument_count,1)&lt;$L87,OFFSET($S$6,0,0,_Instrument_count,1),$L$2)),"")),"")</f>
        <v/>
      </c>
      <c r="N88" t="str">
        <f t="shared" ca="1" si="81"/>
        <v/>
      </c>
      <c r="P88" s="40" t="str">
        <f t="shared" ca="1" si="64"/>
        <v/>
      </c>
      <c r="Q88" s="40" t="str">
        <f t="shared" ca="1" si="65"/>
        <v/>
      </c>
      <c r="R88" t="str">
        <f t="shared" ca="1" si="66"/>
        <v/>
      </c>
      <c r="S88" t="e">
        <f t="shared" ca="1" si="82"/>
        <v>#VALUE!</v>
      </c>
      <c r="T88">
        <f t="shared" ca="1" si="67"/>
        <v>1</v>
      </c>
      <c r="U88" t="e">
        <f t="shared" ca="1" si="83"/>
        <v>#VALUE!</v>
      </c>
      <c r="V88" t="str">
        <f t="shared" ca="1" si="68"/>
        <v/>
      </c>
      <c r="X88" t="str">
        <f t="shared" ca="1" si="69"/>
        <v/>
      </c>
      <c r="Y88" s="76" t="e">
        <f t="shared" ca="1" si="70"/>
        <v>#VALUE!</v>
      </c>
      <c r="AA88" t="str">
        <f t="shared" ca="1" si="71"/>
        <v/>
      </c>
      <c r="AB88" s="76" t="e">
        <f t="shared" ca="1" si="72"/>
        <v>#VALUE!</v>
      </c>
      <c r="AD88" t="str">
        <f t="shared" ca="1" si="73"/>
        <v/>
      </c>
      <c r="AE88" s="76" t="e">
        <f t="shared" ca="1" si="74"/>
        <v>#VALUE!</v>
      </c>
      <c r="AG88" t="str">
        <f t="shared" ca="1" si="75"/>
        <v/>
      </c>
      <c r="AH88" s="76" t="e">
        <f t="shared" ca="1" si="76"/>
        <v>#VALUE!</v>
      </c>
      <c r="AI88" s="76"/>
      <c r="AJ88" t="str">
        <f t="shared" ca="1" si="84"/>
        <v/>
      </c>
      <c r="AK88" s="76" t="e">
        <f t="shared" ca="1" si="85"/>
        <v>#VALUE!</v>
      </c>
      <c r="AM88" t="str">
        <f ca="1">IF(ISNUMBER(Index!$K87),Index!$N87,"")</f>
        <v/>
      </c>
      <c r="AN88" t="str">
        <f ca="1">IF(ISNUMBER(Index!$K87),Index!$K87,"")</f>
        <v/>
      </c>
      <c r="AO88" t="str">
        <f ca="1">IF(ISNUMBER(AN88),Index!$M87,"")</f>
        <v/>
      </c>
      <c r="AP88" t="str">
        <f t="shared" ca="1" si="77"/>
        <v/>
      </c>
      <c r="AQ88" t="str">
        <f t="shared" ca="1" si="78"/>
        <v/>
      </c>
      <c r="AR88" t="str">
        <f t="shared" ca="1" si="79"/>
        <v/>
      </c>
      <c r="AS88" t="str">
        <f ca="1">IFERROR(IF(N(ISNUMBER(AS$2)*$AN88)&gt;0,MIN($D$6,
SUMPRODUCT(N(OFFSET(AlleInstrumente!$C$1,AS$3,0,AS$4,1)=$AN88))
),0),"")</f>
        <v/>
      </c>
      <c r="AT88" t="str">
        <f ca="1">IFERROR(IF(N(ISNUMBER(AT$2)*$AN88)&gt;0,MIN($D$6,
SUMPRODUCT(N(OFFSET(AlleInstrumente!$C$1,AT$3,0,AT$4,1)=$AN88))
),0),"")</f>
        <v/>
      </c>
      <c r="AU88" t="str">
        <f ca="1">IFERROR(IF(N(ISNUMBER(AU$2)*$AN88)&gt;0,MIN($D$6,
SUMPRODUCT(N(OFFSET(AlleInstrumente!$C$1,AU$3,0,AU$4,1)=$AN88))
),0),"")</f>
        <v/>
      </c>
      <c r="AV88" t="str">
        <f ca="1">IFERROR(IF(N(ISNUMBER(AV$2)*$AN88)&gt;0,MIN($D$6,
SUMPRODUCT(N(OFFSET(AlleInstrumente!$C$1,AV$3,0,AV$4,1)=$AN88))
),0),"")</f>
        <v/>
      </c>
      <c r="AW88" t="str">
        <f ca="1">IFERROR(IF(N(ISNUMBER(AW$2)*$AN88)&gt;0,MIN($D$6,
SUMPRODUCT(N(OFFSET(AlleInstrumente!$C$1,AW$3,0,AW$4,1)=$AN88))
),0),"")</f>
        <v/>
      </c>
      <c r="AX88" t="str">
        <f ca="1">IFERROR(IF(N(ISNUMBER(AX$2)*$AN88)&gt;0,MIN($D$6,
SUMPRODUCT(N(OFFSET(AlleInstrumente!$C$1,AX$3,0,AX$4,1)=$AN88))
),0),"")</f>
        <v/>
      </c>
      <c r="AY88" t="str">
        <f ca="1">IFERROR(IF(N(ISNUMBER(AY$2)*$AN88)&gt;0,MIN($D$6,
SUMPRODUCT(N(OFFSET(AlleInstrumente!$C$1,AY$3,0,AY$4,1)=$AN88))
),0),"")</f>
        <v/>
      </c>
      <c r="AZ88" t="str">
        <f ca="1">IFERROR(IF(N(ISNUMBER(AZ$2)*$AN88)&gt;0,MIN($D$6,
SUMPRODUCT(N(OFFSET(AlleInstrumente!$C$1,AZ$3,0,AZ$4,1)=$AN88))
),0),"")</f>
        <v/>
      </c>
      <c r="BA88" t="str">
        <f ca="1">IFERROR(IF(N(ISNUMBER(BA$2)*$AN88)&gt;0,MIN($D$6,
SUMPRODUCT(N(OFFSET(AlleInstrumente!$C$1,BA$3,0,BA$4,1)=$AN88))
),0),"")</f>
        <v/>
      </c>
      <c r="BB88" t="str">
        <f ca="1">IFERROR(IF(N(ISNUMBER(BB$2)*$AN88)&gt;0,MIN($D$6,
SUMPRODUCT(N(OFFSET(AlleInstrumente!$C$1,BB$3,0,BB$4,1)=$AN88))
),0),"")</f>
        <v/>
      </c>
      <c r="BC88" t="str">
        <f ca="1">IFERROR(IF(N(ISNUMBER(BC$2)*$AN88)&gt;0,MIN($D$6,
SUMPRODUCT(N(OFFSET(AlleInstrumente!$C$1,BC$3,0,BC$4,1)=$AN88))
),0),"")</f>
        <v/>
      </c>
      <c r="BD88" t="str">
        <f ca="1">IFERROR(IF(N(ISNUMBER(BD$2)*$AN88)&gt;0,MIN($D$6,
SUMPRODUCT(N(OFFSET(AlleInstrumente!$C$1,BD$3,0,BD$4,1)=$AN88))
),0),"")</f>
        <v/>
      </c>
      <c r="BE88" t="str">
        <f ca="1">IFERROR(IF(N(ISNUMBER(BE$2)*$AN88)&gt;0,MIN($D$6,
SUMPRODUCT(N(OFFSET(AlleInstrumente!$C$1,BE$3,0,BE$4,1)=$AN88))
),0),"")</f>
        <v/>
      </c>
      <c r="BF88" t="str">
        <f ca="1">IFERROR(IF(N(ISNUMBER(BF$2)*$AN88)&gt;0,MIN($D$6,
SUMPRODUCT(N(OFFSET(AlleInstrumente!$C$1,BF$3,0,BF$4,1)=$AN88))
),0),"")</f>
        <v/>
      </c>
      <c r="BG88" t="str">
        <f ca="1">IFERROR(IF(N(ISNUMBER(BG$2)*$AN88)&gt;0,MIN($D$6,
SUMPRODUCT(N(OFFSET(AlleInstrumente!$C$1,BG$3,0,BG$4,1)=$AN88))
),0),"")</f>
        <v/>
      </c>
      <c r="BH88" t="str">
        <f ca="1">IFERROR(IF(N(ISNUMBER(BH$2)*$AN88)&gt;0,MIN($D$6,
SUMPRODUCT(N(OFFSET(AlleInstrumente!$C$1,BH$3,0,BH$4,1)=$AN88))
),0),"")</f>
        <v/>
      </c>
      <c r="BI88" t="str">
        <f ca="1">IFERROR(IF(N(ISNUMBER(BI$2)*$AN88)&gt;0,MIN($D$6,
SUMPRODUCT(N(OFFSET(AlleInstrumente!$C$1,BI$3,0,BI$4,1)=$AN88))
),0),"")</f>
        <v/>
      </c>
      <c r="BJ88" t="str">
        <f ca="1">IFERROR(IF(N(ISNUMBER(BJ$2)*$AN88)&gt;0,MIN($D$6,
SUMPRODUCT(N(OFFSET(AlleInstrumente!$C$1,BJ$3,0,BJ$4,1)=$AN88))
),0),"")</f>
        <v/>
      </c>
      <c r="BK88" t="str">
        <f ca="1">IFERROR(IF(N(ISNUMBER(BK$2)*$AN88)&gt;0,MIN($D$6,
SUMPRODUCT(N(OFFSET(AlleInstrumente!$C$1,BK$3,0,BK$4,1)=$AN88))
),0),"")</f>
        <v/>
      </c>
      <c r="BL88" t="str">
        <f ca="1">IFERROR(IF(N(ISNUMBER(BL$2)*$AN88)&gt;0,MIN($D$6,
SUMPRODUCT(N(OFFSET(AlleInstrumente!$C$1,BL$3,0,BL$4,1)=$AN88))
),0),"")</f>
        <v/>
      </c>
      <c r="BM88" t="str">
        <f ca="1">IFERROR(IF(N(ISNUMBER(BM$2)*$AN88)&gt;0,MIN($D$6,
SUMPRODUCT(N(OFFSET(AlleInstrumente!$C$1,BM$3,0,BM$4,1)=$AN88))
),0),"")</f>
        <v/>
      </c>
      <c r="BN88" t="str">
        <f ca="1">IFERROR(IF(N(ISNUMBER(BN$2)*$AN88)&gt;0,MIN($D$6,
SUMPRODUCT(N(OFFSET(AlleInstrumente!$C$1,BN$3,0,BN$4,1)=$AN88))
),0),"")</f>
        <v/>
      </c>
      <c r="BO88" t="str">
        <f ca="1">IFERROR(IF(N(ISNUMBER(BO$2)*$AN88)&gt;0,MIN($D$6,
SUMPRODUCT(N(OFFSET(AlleInstrumente!$C$1,BO$3,0,BO$4,1)=$AN88))
),0),"")</f>
        <v/>
      </c>
      <c r="BP88" t="str">
        <f ca="1">IFERROR(IF(N(ISNUMBER(BP$2)*$AN88)&gt;0,MIN($D$6,
SUMPRODUCT(N(OFFSET(AlleInstrumente!$C$1,BP$3,0,BP$4,1)=$AN88))
),0),"")</f>
        <v/>
      </c>
      <c r="BQ88" t="str">
        <f ca="1">IFERROR(IF(N(ISNUMBER(BQ$2)*$AN88)&gt;0,MIN($D$6,
SUMPRODUCT(N(OFFSET(AlleInstrumente!$C$1,BQ$3,0,BQ$4,1)=$AN88))
),0),"")</f>
        <v/>
      </c>
      <c r="BR88" t="str">
        <f ca="1">IFERROR(IF(N(ISNUMBER(BR$2)*$AN88)&gt;0,MIN($D$6,
SUMPRODUCT(N(OFFSET(AlleInstrumente!$C$1,BR$3,0,BR$4,1)=$AN88))
),0),"")</f>
        <v/>
      </c>
      <c r="BS88" t="str">
        <f ca="1">IFERROR(IF(N(ISNUMBER(BS$2)*$AN88)&gt;0,MIN($D$6,
SUMPRODUCT(N(OFFSET(AlleInstrumente!$C$1,BS$3,0,BS$4,1)=$AN88))
),0),"")</f>
        <v/>
      </c>
      <c r="BT88" t="str">
        <f ca="1">IFERROR(IF(N(ISNUMBER(BT$2)*$AN88)&gt;0,MIN($D$6,
SUMPRODUCT(N(OFFSET(AlleInstrumente!$C$1,BT$3,0,BT$4,1)=$AN88))
),0),"")</f>
        <v/>
      </c>
      <c r="BU88" t="str">
        <f ca="1">IFERROR(IF(N(ISNUMBER(BU$2)*$AN88)&gt;0,MIN($D$6,
SUMPRODUCT(N(OFFSET(AlleInstrumente!$C$1,BU$3,0,BU$4,1)=$AN88))
),0),"")</f>
        <v/>
      </c>
      <c r="BV88" t="str">
        <f ca="1">IFERROR(IF(N(ISNUMBER(BV$2)*$AN88)&gt;0,MIN($D$6,
SUMPRODUCT(N(OFFSET(AlleInstrumente!$C$1,BV$3,0,BV$4,1)=$AN88))
),0),"")</f>
        <v/>
      </c>
      <c r="BW88" t="str">
        <f ca="1">IFERROR(IF(N(ISNUMBER(BW$2)*$AN88)&gt;0,MIN($D$6,
SUMPRODUCT(N(OFFSET(AlleInstrumente!$C$1,BW$3,0,BW$4,1)=$AN88))
),0),"")</f>
        <v/>
      </c>
      <c r="BX88" t="str">
        <f ca="1">IFERROR(IF(N(ISNUMBER(BX$2)*$AN88)&gt;0,MIN($D$6,
SUMPRODUCT(N(OFFSET(AlleInstrumente!$C$1,BX$3,0,BX$4,1)=$AN88))
),0),"")</f>
        <v/>
      </c>
      <c r="BY88" t="str">
        <f ca="1">IFERROR(IF(N(ISNUMBER(BY$2)*$AN88)&gt;0,MIN($D$6,
SUMPRODUCT(N(OFFSET(AlleInstrumente!$C$1,BY$3,0,BY$4,1)=$AN88))
),0),"")</f>
        <v/>
      </c>
      <c r="BZ88" t="str">
        <f ca="1">IFERROR(IF(N(ISNUMBER(BZ$2)*$AN88)&gt;0,MIN($D$6,
SUMPRODUCT(N(OFFSET(AlleInstrumente!$C$1,BZ$3,0,BZ$4,1)=$AN88))
),0),"")</f>
        <v/>
      </c>
      <c r="CA88" t="str">
        <f ca="1">IFERROR(IF(N(ISNUMBER(CA$2)*$AN88)&gt;0,MIN($D$6,
SUMPRODUCT(N(OFFSET(AlleInstrumente!$C$1,CA$3,0,CA$4,1)=$AN88))
),0),"")</f>
        <v/>
      </c>
      <c r="CB88" t="str">
        <f ca="1">IFERROR(IF(N(ISNUMBER(CB$2)*$AN88)&gt;0,MIN($D$6,
SUMPRODUCT(N(OFFSET(AlleInstrumente!$C$1,CB$3,0,CB$4,1)=$AN88))
),0),"")</f>
        <v/>
      </c>
      <c r="CC88" t="str">
        <f ca="1">IFERROR(IF(N(ISNUMBER(CC$2)*$AN88)&gt;0,MIN($D$6,
SUMPRODUCT(N(OFFSET(AlleInstrumente!$C$1,CC$3,0,CC$4,1)=$AN88))
),0),"")</f>
        <v/>
      </c>
      <c r="CD88" t="str">
        <f ca="1">IFERROR(IF(N(ISNUMBER(CD$2)*$AN88)&gt;0,MIN($D$6,
SUMPRODUCT(N(OFFSET(AlleInstrumente!$C$1,CD$3,0,CD$4,1)=$AN88))
),0),"")</f>
        <v/>
      </c>
      <c r="CE88" t="str">
        <f ca="1">IFERROR(IF(N(ISNUMBER(CE$2)*$AN88)&gt;0,MIN($D$6,
SUMPRODUCT(N(OFFSET(AlleInstrumente!$C$1,CE$3,0,CE$4,1)=$AN88))
),0),"")</f>
        <v/>
      </c>
      <c r="CF88" t="str">
        <f ca="1">IFERROR(IF(N(ISNUMBER(CF$2)*$AN88)&gt;0,MIN($D$6,
SUMPRODUCT(N(OFFSET(AlleInstrumente!$C$1,CF$3,0,CF$4,1)=$AN88))
),0),"")</f>
        <v/>
      </c>
      <c r="CG88" t="str">
        <f ca="1">IFERROR(IF(N(ISNUMBER(CG$2)*$AN88)&gt;0,MIN($D$6,
SUMPRODUCT(N(OFFSET(AlleInstrumente!$C$1,CG$3,0,CG$4,1)=$AN88))
),0),"")</f>
        <v/>
      </c>
      <c r="CH88" t="str">
        <f ca="1">IFERROR(IF(N(ISNUMBER(CH$2)*$AN88)&gt;0,MIN($D$6,
SUMPRODUCT(N(OFFSET(AlleInstrumente!$C$1,CH$3,0,CH$4,1)=$AN88))
),0),"")</f>
        <v/>
      </c>
      <c r="CI88" t="str">
        <f ca="1">IFERROR(IF(N(ISNUMBER(CI$2)*$AN88)&gt;0,MIN($D$6,
SUMPRODUCT(N(OFFSET(AlleInstrumente!$C$1,CI$3,0,CI$4,1)=$AN88))
),0),"")</f>
        <v/>
      </c>
      <c r="CJ88" t="str">
        <f ca="1">IFERROR(IF(N(ISNUMBER(CJ$2)*$AN88)&gt;0,MIN($D$6,
SUMPRODUCT(N(OFFSET(AlleInstrumente!$C$1,CJ$3,0,CJ$4,1)=$AN88))
),0),"")</f>
        <v/>
      </c>
      <c r="CK88" t="str">
        <f ca="1">IFERROR(IF(N(ISNUMBER(CK$2)*$AN88)&gt;0,MIN($D$6,
SUMPRODUCT(N(OFFSET(AlleInstrumente!$C$1,CK$3,0,CK$4,1)=$AN88))
),0),"")</f>
        <v/>
      </c>
      <c r="CL88" t="str">
        <f ca="1">IFERROR(IF(N(ISNUMBER(CL$2)*$AN88)&gt;0,MIN($D$6,
SUMPRODUCT(N(OFFSET(AlleInstrumente!$C$1,CL$3,0,CL$4,1)=$AN88))
),0),"")</f>
        <v/>
      </c>
      <c r="CM88" t="str">
        <f ca="1">IFERROR(IF(N(ISNUMBER(CM$2)*$AN88)&gt;0,MIN($D$6,
SUMPRODUCT(N(OFFSET(AlleInstrumente!$C$1,CM$3,0,CM$4,1)=$AN88))
),0),"")</f>
        <v/>
      </c>
      <c r="CN88" t="str">
        <f ca="1">IFERROR(IF(N(ISNUMBER(CN$2)*$AN88)&gt;0,MIN($D$6,
SUMPRODUCT(N(OFFSET(AlleInstrumente!$C$1,CN$3,0,CN$4,1)=$AN88))
),0),"")</f>
        <v/>
      </c>
      <c r="CO88" t="str">
        <f ca="1">IFERROR(IF(N(ISNUMBER(CO$2)*$AN88)&gt;0,MIN($D$6,
SUMPRODUCT(N(OFFSET(AlleInstrumente!$C$1,CO$3,0,CO$4,1)=$AN88))
),0),"")</f>
        <v/>
      </c>
      <c r="CP88" t="str">
        <f ca="1">IFERROR(IF(N(ISNUMBER(CP$2)*$AN88)&gt;0,MIN($D$6,
SUMPRODUCT(N(OFFSET(AlleInstrumente!$C$1,CP$3,0,CP$4,1)=$AN88))
),0),"")</f>
        <v/>
      </c>
      <c r="CQ88" t="str">
        <f ca="1">IFERROR(IF(N(ISNUMBER(CQ$2)*$AN88)&gt;0,MIN($D$6,
SUMPRODUCT(N(OFFSET(AlleInstrumente!$C$1,CQ$3,0,CQ$4,1)=$AN88))
),0),"")</f>
        <v/>
      </c>
      <c r="CR88" t="str">
        <f ca="1">IFERROR(IF(N(ISNUMBER(CR$2)*$AN88)&gt;0,MIN($D$6,
SUMPRODUCT(N(OFFSET(AlleInstrumente!$C$1,CR$3,0,CR$4,1)=$AN88))
),0),"")</f>
        <v/>
      </c>
      <c r="CS88" t="str">
        <f ca="1">IFERROR(IF(N(ISNUMBER(CS$2)*$AN88)&gt;0,MIN($D$6,
SUMPRODUCT(N(OFFSET(AlleInstrumente!$C$1,CS$3,0,CS$4,1)=$AN88))
),0),"")</f>
        <v/>
      </c>
      <c r="CT88" t="str">
        <f ca="1">IFERROR(IF(N(ISNUMBER(CT$2)*$AN88)&gt;0,MIN($D$6,
SUMPRODUCT(N(OFFSET(AlleInstrumente!$C$1,CT$3,0,CT$4,1)=$AN88))
),0),"")</f>
        <v/>
      </c>
      <c r="CU88" t="str">
        <f ca="1">IFERROR(IF(N(ISNUMBER(CU$2)*$AN88)&gt;0,MIN($D$6,
SUMPRODUCT(N(OFFSET(AlleInstrumente!$C$1,CU$3,0,CU$4,1)=$AN88))
),0),"")</f>
        <v/>
      </c>
      <c r="CV88" t="str">
        <f ca="1">IFERROR(IF(N(ISNUMBER(CV$2)*$AN88)&gt;0,MIN($D$6,
SUMPRODUCT(N(OFFSET(AlleInstrumente!$C$1,CV$3,0,CV$4,1)=$AN88))
),0),"")</f>
        <v/>
      </c>
      <c r="CW88" t="str">
        <f ca="1">IFERROR(IF(N(ISNUMBER(CW$2)*$AN88)&gt;0,MIN($D$6,
SUMPRODUCT(N(OFFSET(AlleInstrumente!$C$1,CW$3,0,CW$4,1)=$AN88))
),0),"")</f>
        <v/>
      </c>
      <c r="CX88" t="str">
        <f ca="1">IFERROR(IF(N(ISNUMBER(CX$2)*$AN88)&gt;0,MIN($D$6,
SUMPRODUCT(N(OFFSET(AlleInstrumente!$C$1,CX$3,0,CX$4,1)=$AN88))
),0),"")</f>
        <v/>
      </c>
      <c r="CY88" t="str">
        <f ca="1">IFERROR(IF(N(ISNUMBER(CY$2)*$AN88)&gt;0,MIN($D$6,
SUMPRODUCT(N(OFFSET(AlleInstrumente!$C$1,CY$3,0,CY$4,1)=$AN88))
),0),"")</f>
        <v/>
      </c>
      <c r="CZ88" t="str">
        <f ca="1">IFERROR(IF(N(ISNUMBER(CZ$2)*$AN88)&gt;0,MIN($D$6,
SUMPRODUCT(N(OFFSET(AlleInstrumente!$C$1,CZ$3,0,CZ$4,1)=$AN88))
),0),"")</f>
        <v/>
      </c>
      <c r="DA88" t="str">
        <f ca="1">IFERROR(IF(N(ISNUMBER(DA$2)*$AN88)&gt;0,MIN($D$6,
SUMPRODUCT(N(OFFSET(AlleInstrumente!$C$1,DA$3,0,DA$4,1)=$AN88))
),0),"")</f>
        <v/>
      </c>
      <c r="DB88" t="str">
        <f ca="1">IFERROR(IF(N(ISNUMBER(DB$2)*$AN88)&gt;0,MIN($D$6,
SUMPRODUCT(N(OFFSET(AlleInstrumente!$C$1,DB$3,0,DB$4,1)=$AN88))
),0),"")</f>
        <v/>
      </c>
      <c r="DC88" t="str">
        <f ca="1">IFERROR(IF(N(ISNUMBER(DC$2)*$AN88)&gt;0,MIN($D$6,
SUMPRODUCT(N(OFFSET(AlleInstrumente!$C$1,DC$3,0,DC$4,1)=$AN88))
),0),"")</f>
        <v/>
      </c>
      <c r="DD88" t="str">
        <f ca="1">IFERROR(IF(N(ISNUMBER(DD$2)*$AN88)&gt;0,MIN($D$6,
SUMPRODUCT(N(OFFSET(AlleInstrumente!$C$1,DD$3,0,DD$4,1)=$AN88))
),0),"")</f>
        <v/>
      </c>
      <c r="DE88" t="str">
        <f ca="1">IFERROR(IF(N(ISNUMBER(DE$2)*$AN88)&gt;0,MIN($D$6,
SUMPRODUCT(N(OFFSET(AlleInstrumente!$C$1,DE$3,0,DE$4,1)=$AN88))
),0),"")</f>
        <v/>
      </c>
      <c r="DF88" t="str">
        <f ca="1">IFERROR(IF(N(ISNUMBER(DF$2)*$AN88)&gt;0,MIN($D$6,
SUMPRODUCT(N(OFFSET(AlleInstrumente!$C$1,DF$3,0,DF$4,1)=$AN88))
),0),"")</f>
        <v/>
      </c>
      <c r="DG88" t="str">
        <f ca="1">IFERROR(IF(N(ISNUMBER(DG$2)*$AN88)&gt;0,MIN($D$6,
SUMPRODUCT(N(OFFSET(AlleInstrumente!$C$1,DG$3,0,DG$4,1)=$AN88))
),0),"")</f>
        <v/>
      </c>
      <c r="DH88" t="str">
        <f ca="1">IFERROR(IF(N(ISNUMBER(DH$2)*$AN88)&gt;0,MIN($D$6,
SUMPRODUCT(N(OFFSET(AlleInstrumente!$C$1,DH$3,0,DH$4,1)=$AN88))
),0),"")</f>
        <v/>
      </c>
      <c r="DI88" t="str">
        <f ca="1">IFERROR(IF(N(ISNUMBER(DI$2)*$AN88)&gt;0,MIN($D$6,
SUMPRODUCT(N(OFFSET(AlleInstrumente!$C$1,DI$3,0,DI$4,1)=$AN88))
),0),"")</f>
        <v/>
      </c>
      <c r="DJ88" t="str">
        <f ca="1">IFERROR(IF(N(ISNUMBER(DJ$2)*$AN88)&gt;0,MIN($D$6,
SUMPRODUCT(N(OFFSET(AlleInstrumente!$C$1,DJ$3,0,DJ$4,1)=$AN88))
),0),"")</f>
        <v/>
      </c>
      <c r="DK88" t="str">
        <f ca="1">IFERROR(IF(N(ISNUMBER(DK$2)*$AN88)&gt;0,MIN($D$6,
SUMPRODUCT(N(OFFSET(AlleInstrumente!$C$1,DK$3,0,DK$4,1)=$AN88))
),0),"")</f>
        <v/>
      </c>
      <c r="DL88" t="str">
        <f ca="1">IFERROR(IF(N(ISNUMBER(DL$2)*$AN88)&gt;0,MIN($D$6,
SUMPRODUCT(N(OFFSET(AlleInstrumente!$C$1,DL$3,0,DL$4,1)=$AN88))
),0),"")</f>
        <v/>
      </c>
      <c r="DM88" t="str">
        <f ca="1">IFERROR(IF(N(ISNUMBER(DM$2)*$AN88)&gt;0,MIN($D$6,
SUMPRODUCT(N(OFFSET(AlleInstrumente!$C$1,DM$3,0,DM$4,1)=$AN88))
),0),"")</f>
        <v/>
      </c>
      <c r="DN88" t="str">
        <f ca="1">IFERROR(IF(N(ISNUMBER(DN$2)*$AN88)&gt;0,MIN($D$6,
SUMPRODUCT(N(OFFSET(AlleInstrumente!$C$1,DN$3,0,DN$4,1)=$AN88))
),0),"")</f>
        <v/>
      </c>
      <c r="DO88" t="str">
        <f ca="1">IFERROR(IF(N(ISNUMBER(DO$2)*$AN88)&gt;0,MIN($D$6,
SUMPRODUCT(N(OFFSET(AlleInstrumente!$C$1,DO$3,0,DO$4,1)=$AN88))
),0),"")</f>
        <v/>
      </c>
      <c r="DP88" t="str">
        <f ca="1">IFERROR(IF(N(ISNUMBER(DP$2)*$AN88)&gt;0,MIN($D$6,
SUMPRODUCT(N(OFFSET(AlleInstrumente!$C$1,DP$3,0,DP$4,1)=$AN88))
),0),"")</f>
        <v/>
      </c>
      <c r="DQ88" t="str">
        <f ca="1">IFERROR(IF(N(ISNUMBER(DQ$2)*$AN88)&gt;0,MIN($D$6,
SUMPRODUCT(N(OFFSET(AlleInstrumente!$C$1,DQ$3,0,DQ$4,1)=$AN88))
),0),"")</f>
        <v/>
      </c>
      <c r="DR88" t="str">
        <f ca="1">IFERROR(IF(N(ISNUMBER(DR$2)*$AN88)&gt;0,MIN($D$6,
SUMPRODUCT(N(OFFSET(AlleInstrumente!$C$1,DR$3,0,DR$4,1)=$AN88))
),0),"")</f>
        <v/>
      </c>
      <c r="DS88" t="str">
        <f ca="1">IFERROR(IF(N(ISNUMBER(DS$2)*$AN88)&gt;0,MIN($D$6,
SUMPRODUCT(N(OFFSET(AlleInstrumente!$C$1,DS$3,0,DS$4,1)=$AN88))
),0),"")</f>
        <v/>
      </c>
      <c r="DT88" t="str">
        <f ca="1">IFERROR(IF(N(ISNUMBER(DT$2)*$AN88)&gt;0,MIN($D$6,
SUMPRODUCT(N(OFFSET(AlleInstrumente!$C$1,DT$3,0,DT$4,1)=$AN88))
),0),"")</f>
        <v/>
      </c>
      <c r="DU88" t="str">
        <f ca="1">IFERROR(IF(N(ISNUMBER(DU$2)*$AN88)&gt;0,MIN($D$6,
SUMPRODUCT(N(OFFSET(AlleInstrumente!$C$1,DU$3,0,DU$4,1)=$AN88))
),0),"")</f>
        <v/>
      </c>
      <c r="DV88" t="str">
        <f ca="1">IFERROR(IF(N(ISNUMBER(DV$2)*$AN88)&gt;0,MIN($D$6,
SUMPRODUCT(N(OFFSET(AlleInstrumente!$C$1,DV$3,0,DV$4,1)=$AN88))
),0),"")</f>
        <v/>
      </c>
      <c r="DW88" t="str">
        <f ca="1">IFERROR(IF(N(ISNUMBER(DW$2)*$AN88)&gt;0,MIN($D$6,
SUMPRODUCT(N(OFFSET(AlleInstrumente!$C$1,DW$3,0,DW$4,1)=$AN88))
),0),"")</f>
        <v/>
      </c>
      <c r="DX88" t="str">
        <f ca="1">IFERROR(IF(N(ISNUMBER(DX$2)*$AN88)&gt;0,MIN($D$6,
SUMPRODUCT(N(OFFSET(AlleInstrumente!$C$1,DX$3,0,DX$4,1)=$AN88))
),0),"")</f>
        <v/>
      </c>
      <c r="DY88" t="str">
        <f ca="1">IFERROR(IF(N(ISNUMBER(DY$2)*$AN88)&gt;0,MIN($D$6,
SUMPRODUCT(N(OFFSET(AlleInstrumente!$C$1,DY$3,0,DY$4,1)=$AN88))
),0),"")</f>
        <v/>
      </c>
      <c r="DZ88" t="str">
        <f ca="1">IFERROR(IF(N(ISNUMBER(DZ$2)*$AN88)&gt;0,MIN($D$6,
SUMPRODUCT(N(OFFSET(AlleInstrumente!$C$1,DZ$3,0,DZ$4,1)=$AN88))
),0),"")</f>
        <v/>
      </c>
      <c r="EA88" t="str">
        <f ca="1">IFERROR(IF(N(ISNUMBER(EA$2)*$AN88)&gt;0,MIN($D$6,
SUMPRODUCT(N(OFFSET(AlleInstrumente!$C$1,EA$3,0,EA$4,1)=$AN88))
),0),"")</f>
        <v/>
      </c>
      <c r="EB88" t="str">
        <f ca="1">IFERROR(IF(N(ISNUMBER(EB$2)*$AN88)&gt;0,MIN($D$6,
SUMPRODUCT(N(OFFSET(AlleInstrumente!$C$1,EB$3,0,EB$4,1)=$AN88))
),0),"")</f>
        <v/>
      </c>
      <c r="EC88" t="str">
        <f ca="1">IFERROR(IF(N(ISNUMBER(EC$2)*$AN88)&gt;0,MIN($D$6,
SUMPRODUCT(N(OFFSET(AlleInstrumente!$C$1,EC$3,0,EC$4,1)=$AN88))
),0),"")</f>
        <v/>
      </c>
      <c r="ED88" t="str">
        <f ca="1">IFERROR(IF(N(ISNUMBER(ED$2)*$AN88)&gt;0,MIN($D$6,
SUMPRODUCT(N(OFFSET(AlleInstrumente!$C$1,ED$3,0,ED$4,1)=$AN88))
),0),"")</f>
        <v/>
      </c>
      <c r="EE88" t="str">
        <f ca="1">IFERROR(IF(N(ISNUMBER(EE$2)*$AN88)&gt;0,MIN($D$6,
SUMPRODUCT(N(OFFSET(AlleInstrumente!$C$1,EE$3,0,EE$4,1)=$AN88))
),0),"")</f>
        <v/>
      </c>
      <c r="EF88" t="str">
        <f ca="1">IFERROR(IF(N(ISNUMBER(EF$2)*$AN88)&gt;0,MIN($D$6,
SUMPRODUCT(N(OFFSET(AlleInstrumente!$C$1,EF$3,0,EF$4,1)=$AN88))
),0),"")</f>
        <v/>
      </c>
      <c r="EG88" t="str">
        <f ca="1">IFERROR(IF(N(ISNUMBER(EG$2)*$AN88)&gt;0,MIN($D$6,
SUMPRODUCT(N(OFFSET(AlleInstrumente!$C$1,EG$3,0,EG$4,1)=$AN88))
),0),"")</f>
        <v/>
      </c>
      <c r="EH88" t="str">
        <f ca="1">IFERROR(IF(N(ISNUMBER(EH$2)*$AN88)&gt;0,MIN($D$6,
SUMPRODUCT(N(OFFSET(AlleInstrumente!$C$1,EH$3,0,EH$4,1)=$AN88))
),0),"")</f>
        <v/>
      </c>
      <c r="EI88" t="str">
        <f ca="1">IFERROR(IF(N(ISNUMBER(EI$2)*$AN88)&gt;0,MIN($D$6,
SUMPRODUCT(N(OFFSET(AlleInstrumente!$C$1,EI$3,0,EI$4,1)=$AN88))
),0),"")</f>
        <v/>
      </c>
      <c r="EJ88" t="str">
        <f ca="1">IFERROR(IF(N(ISNUMBER(EJ$2)*$AN88)&gt;0,MIN($D$6,
SUMPRODUCT(N(OFFSET(AlleInstrumente!$C$1,EJ$3,0,EJ$4,1)=$AN88))
),0),"")</f>
        <v/>
      </c>
      <c r="EK88" t="str">
        <f ca="1">IFERROR(IF(N(ISNUMBER(EK$2)*$AN88)&gt;0,MIN($D$6,
SUMPRODUCT(N(OFFSET(AlleInstrumente!$C$1,EK$3,0,EK$4,1)=$AN88))
),0),"")</f>
        <v/>
      </c>
      <c r="EL88" t="str">
        <f ca="1">IFERROR(IF(N(ISNUMBER(EL$2)*$AN88)&gt;0,MIN($D$6,
SUMPRODUCT(N(OFFSET(AlleInstrumente!$C$1,EL$3,0,EL$4,1)=$AN88))
),0),"")</f>
        <v/>
      </c>
      <c r="EM88" t="str">
        <f ca="1">IFERROR(IF(N(ISNUMBER(EM$2)*$AN88)&gt;0,MIN($D$6,
SUMPRODUCT(N(OFFSET(AlleInstrumente!$C$1,EM$3,0,EM$4,1)=$AN88))
),0),"")</f>
        <v/>
      </c>
      <c r="EN88" t="str">
        <f ca="1">IFERROR(IF(N(ISNUMBER(EN$2)*$AN88)&gt;0,MIN($D$6,
SUMPRODUCT(N(OFFSET(AlleInstrumente!$C$1,EN$3,0,EN$4,1)=$AN88))
),0),"")</f>
        <v/>
      </c>
      <c r="EO88" t="str">
        <f ca="1">IFERROR(IF(N(ISNUMBER(EO$2)*$AN88)&gt;0,MIN($D$6,
SUMPRODUCT(N(OFFSET(AlleInstrumente!$C$1,EO$3,0,EO$4,1)=$AN88))
),0),"")</f>
        <v/>
      </c>
      <c r="EP88" t="str">
        <f ca="1">IFERROR(IF(N(ISNUMBER(EP$2)*$AN88)&gt;0,MIN($D$6,
SUMPRODUCT(N(OFFSET(AlleInstrumente!$C$1,EP$3,0,EP$4,1)=$AN88))
),0),"")</f>
        <v/>
      </c>
      <c r="EQ88" t="str">
        <f ca="1">IFERROR(IF(N(ISNUMBER(EQ$2)*$AN88)&gt;0,MIN($D$6,
SUMPRODUCT(N(OFFSET(AlleInstrumente!$C$1,EQ$3,0,EQ$4,1)=$AN88))
),0),"")</f>
        <v/>
      </c>
      <c r="ER88" t="str">
        <f ca="1">IFERROR(IF(N(ISNUMBER(ER$2)*$AN88)&gt;0,MIN($D$6,
SUMPRODUCT(N(OFFSET(AlleInstrumente!$C$1,ER$3,0,ER$4,1)=$AN88))
),0),"")</f>
        <v/>
      </c>
      <c r="ES88" t="str">
        <f ca="1">IFERROR(IF(N(ISNUMBER(ES$2)*$AN88)&gt;0,MIN($D$6,
SUMPRODUCT(N(OFFSET(AlleInstrumente!$C$1,ES$3,0,ES$4,1)=$AN88))
),0),"")</f>
        <v/>
      </c>
      <c r="ET88" t="str">
        <f ca="1">IFERROR(IF(N(ISNUMBER(ET$2)*$AN88)&gt;0,MIN($D$6,
SUMPRODUCT(N(OFFSET(AlleInstrumente!$C$1,ET$3,0,ET$4,1)=$AN88))
),0),"")</f>
        <v/>
      </c>
      <c r="EU88" t="str">
        <f ca="1">IFERROR(IF(N(ISNUMBER(EU$2)*$AN88)&gt;0,MIN($D$6,
SUMPRODUCT(N(OFFSET(AlleInstrumente!$C$1,EU$3,0,EU$4,1)=$AN88))
),0),"")</f>
        <v/>
      </c>
      <c r="EV88" t="str">
        <f ca="1">IFERROR(IF(N(ISNUMBER(EV$2)*$AN88)&gt;0,MIN($D$6,
SUMPRODUCT(N(OFFSET(AlleInstrumente!$C$1,EV$3,0,EV$4,1)=$AN88))
),0),"")</f>
        <v/>
      </c>
      <c r="EW88" t="str">
        <f ca="1">IFERROR(IF(N(ISNUMBER(EW$2)*$AN88)&gt;0,MIN($D$6,
SUMPRODUCT(N(OFFSET(AlleInstrumente!$C$1,EW$3,0,EW$4,1)=$AN88))
),0),"")</f>
        <v/>
      </c>
      <c r="EX88" t="str">
        <f ca="1">IFERROR(IF(N(ISNUMBER(EX$2)*$AN88)&gt;0,MIN($D$6,
SUMPRODUCT(N(OFFSET(AlleInstrumente!$C$1,EX$3,0,EX$4,1)=$AN88))
),0),"")</f>
        <v/>
      </c>
      <c r="EY88" t="str">
        <f ca="1">IFERROR(IF(N(ISNUMBER(EY$2)*$AN88)&gt;0,MIN($D$6,
SUMPRODUCT(N(OFFSET(AlleInstrumente!$C$1,EY$3,0,EY$4,1)=$AN88))
),0),"")</f>
        <v/>
      </c>
      <c r="EZ88" t="str">
        <f ca="1">IFERROR(IF(N(ISNUMBER(EZ$2)*$AN88)&gt;0,MIN($D$6,
SUMPRODUCT(N(OFFSET(AlleInstrumente!$C$1,EZ$3,0,EZ$4,1)=$AN88))
),0),"")</f>
        <v/>
      </c>
      <c r="FA88" t="str">
        <f ca="1">IFERROR(IF(N(ISNUMBER(FA$2)*$AN88)&gt;0,MIN($D$6,
SUMPRODUCT(N(OFFSET(AlleInstrumente!$C$1,FA$3,0,FA$4,1)=$AN88))
),0),"")</f>
        <v/>
      </c>
      <c r="FB88" t="str">
        <f ca="1">IFERROR(IF(N(ISNUMBER(FB$2)*$AN88)&gt;0,MIN($D$6,
SUMPRODUCT(N(OFFSET(AlleInstrumente!$C$1,FB$3,0,FB$4,1)=$AN88))
),0),"")</f>
        <v/>
      </c>
      <c r="FC88" t="str">
        <f ca="1">IFERROR(IF(N(ISNUMBER(FC$2)*$AN88)&gt;0,MIN($D$6,
SUMPRODUCT(N(OFFSET(AlleInstrumente!$C$1,FC$3,0,FC$4,1)=$AN88))
),0),"")</f>
        <v/>
      </c>
      <c r="FD88" t="str">
        <f ca="1">IFERROR(IF(N(ISNUMBER(FD$2)*$AN88)&gt;0,MIN($D$6,
SUMPRODUCT(N(OFFSET(AlleInstrumente!$C$1,FD$3,0,FD$4,1)=$AN88))
),0),"")</f>
        <v/>
      </c>
      <c r="FE88" t="str">
        <f ca="1">IFERROR(IF(N(ISNUMBER(FE$2)*$AN88)&gt;0,MIN($D$6,
SUMPRODUCT(N(OFFSET(AlleInstrumente!$C$1,FE$3,0,FE$4,1)=$AN88))
),0),"")</f>
        <v/>
      </c>
      <c r="FF88" t="str">
        <f ca="1">IFERROR(IF(N(ISNUMBER(FF$2)*$AN88)&gt;0,MIN($D$6,
SUMPRODUCT(N(OFFSET(AlleInstrumente!$C$1,FF$3,0,FF$4,1)=$AN88))
),0),"")</f>
        <v/>
      </c>
      <c r="FG88" t="str">
        <f ca="1">IFERROR(IF(N(ISNUMBER(FG$2)*$AN88)&gt;0,MIN($D$6,
SUMPRODUCT(N(OFFSET(AlleInstrumente!$C$1,FG$3,0,FG$4,1)=$AN88))
),0),"")</f>
        <v/>
      </c>
      <c r="FH88" t="str">
        <f ca="1">IFERROR(IF(N(ISNUMBER(FH$2)*$AN88)&gt;0,MIN($D$6,
SUMPRODUCT(N(OFFSET(AlleInstrumente!$C$1,FH$3,0,FH$4,1)=$AN88))
),0),"")</f>
        <v/>
      </c>
      <c r="FI88" t="str">
        <f ca="1">IFERROR(IF(N(ISNUMBER(FI$2)*$AN88)&gt;0,MIN($D$6,
SUMPRODUCT(N(OFFSET(AlleInstrumente!$C$1,FI$3,0,FI$4,1)=$AN88))
),0),"")</f>
        <v/>
      </c>
      <c r="FJ88" t="str">
        <f ca="1">IFERROR(IF(N(ISNUMBER(FJ$2)*$AN88)&gt;0,MIN($D$6,
SUMPRODUCT(N(OFFSET(AlleInstrumente!$C$1,FJ$3,0,FJ$4,1)=$AN88))
),0),"")</f>
        <v/>
      </c>
      <c r="FK88" t="str">
        <f ca="1">IFERROR(IF(N(ISNUMBER(FK$2)*$AN88)&gt;0,MIN($D$6,
SUMPRODUCT(N(OFFSET(AlleInstrumente!$C$1,FK$3,0,FK$4,1)=$AN88))
),0),"")</f>
        <v/>
      </c>
      <c r="FL88" t="str">
        <f ca="1">IFERROR(IF(N(ISNUMBER(FL$2)*$AN88)&gt;0,MIN($D$6,
SUMPRODUCT(N(OFFSET(AlleInstrumente!$C$1,FL$3,0,FL$4,1)=$AN88))
),0),"")</f>
        <v/>
      </c>
      <c r="FM88" t="str">
        <f ca="1">IFERROR(IF(N(ISNUMBER(FM$2)*$AN88)&gt;0,MIN($D$6,
SUMPRODUCT(N(OFFSET(AlleInstrumente!$C$1,FM$3,0,FM$4,1)=$AN88))
),0),"")</f>
        <v/>
      </c>
      <c r="FN88" t="str">
        <f ca="1">IFERROR(IF(N(ISNUMBER(FN$2)*$AN88)&gt;0,MIN($D$6,
SUMPRODUCT(N(OFFSET(AlleInstrumente!$C$1,FN$3,0,FN$4,1)=$AN88))
),0),"")</f>
        <v/>
      </c>
      <c r="FO88" t="str">
        <f ca="1">IFERROR(IF(N(ISNUMBER(FO$2)*$AN88)&gt;0,MIN($D$6,
SUMPRODUCT(N(OFFSET(AlleInstrumente!$C$1,FO$3,0,FO$4,1)=$AN88))
),0),"")</f>
        <v/>
      </c>
      <c r="FP88" t="str">
        <f ca="1">IFERROR(IF(N(ISNUMBER(FP$2)*$AN88)&gt;0,MIN($D$6,
SUMPRODUCT(N(OFFSET(AlleInstrumente!$C$1,FP$3,0,FP$4,1)=$AN88))
),0),"")</f>
        <v/>
      </c>
      <c r="FQ88" t="str">
        <f ca="1">IFERROR(IF(N(ISNUMBER(FQ$2)*$AN88)&gt;0,MIN($D$6,
SUMPRODUCT(N(OFFSET(AlleInstrumente!$C$1,FQ$3,0,FQ$4,1)=$AN88))
),0),"")</f>
        <v/>
      </c>
      <c r="FR88" t="str">
        <f ca="1">IFERROR(IF(N(ISNUMBER(FR$2)*$AN88)&gt;0,MIN($D$6,
SUMPRODUCT(N(OFFSET(AlleInstrumente!$C$1,FR$3,0,FR$4,1)=$AN88))
),0),"")</f>
        <v/>
      </c>
      <c r="FS88" t="str">
        <f ca="1">IFERROR(IF(N(ISNUMBER(FS$2)*$AN88)&gt;0,MIN($D$6,
SUMPRODUCT(N(OFFSET(AlleInstrumente!$C$1,FS$3,0,FS$4,1)=$AN88))
),0),"")</f>
        <v/>
      </c>
      <c r="FT88" t="str">
        <f ca="1">IFERROR(IF(N(ISNUMBER(FT$2)*$AN88)&gt;0,MIN($D$6,
SUMPRODUCT(N(OFFSET(AlleInstrumente!$C$1,FT$3,0,FT$4,1)=$AN88))
),0),"")</f>
        <v/>
      </c>
      <c r="FU88" t="str">
        <f ca="1">IFERROR(IF(N(ISNUMBER(FU$2)*$AN88)&gt;0,MIN($D$6,
SUMPRODUCT(N(OFFSET(AlleInstrumente!$C$1,FU$3,0,FU$4,1)=$AN88))
),0),"")</f>
        <v/>
      </c>
      <c r="FV88" t="str">
        <f ca="1">IFERROR(IF(N(ISNUMBER(FV$2)*$AN88)&gt;0,MIN($D$6,
SUMPRODUCT(N(OFFSET(AlleInstrumente!$C$1,FV$3,0,FV$4,1)=$AN88))
),0),"")</f>
        <v/>
      </c>
      <c r="FW88" t="str">
        <f ca="1">IFERROR(IF(N(ISNUMBER(FW$2)*$AN88)&gt;0,MIN($D$6,
SUMPRODUCT(N(OFFSET(AlleInstrumente!$C$1,FW$3,0,FW$4,1)=$AN88))
),0),"")</f>
        <v/>
      </c>
      <c r="FX88" t="str">
        <f ca="1">IFERROR(IF(N(ISNUMBER(FX$2)*$AN88)&gt;0,MIN($D$6,
SUMPRODUCT(N(OFFSET(AlleInstrumente!$C$1,FX$3,0,FX$4,1)=$AN88))
),0),"")</f>
        <v/>
      </c>
      <c r="FY88" t="str">
        <f ca="1">IFERROR(IF(N(ISNUMBER(FY$2)*$AN88)&gt;0,MIN($D$6,
SUMPRODUCT(N(OFFSET(AlleInstrumente!$C$1,FY$3,0,FY$4,1)=$AN88))
),0),"")</f>
        <v/>
      </c>
      <c r="FZ88" t="str">
        <f ca="1">IFERROR(IF(N(ISNUMBER(FZ$2)*$AN88)&gt;0,MIN($D$6,
SUMPRODUCT(N(OFFSET(AlleInstrumente!$C$1,FZ$3,0,FZ$4,1)=$AN88))
),0),"")</f>
        <v/>
      </c>
      <c r="GA88" t="str">
        <f ca="1">IFERROR(IF(N(ISNUMBER(GA$2)*$AN88)&gt;0,MIN($D$6,
SUMPRODUCT(N(OFFSET(AlleInstrumente!$C$1,GA$3,0,GA$4,1)=$AN88))
),0),"")</f>
        <v/>
      </c>
      <c r="GB88" t="str">
        <f ca="1">IFERROR(IF(N(ISNUMBER(GB$2)*$AN88)&gt;0,MIN($D$6,
SUMPRODUCT(N(OFFSET(AlleInstrumente!$C$1,GB$3,0,GB$4,1)=$AN88))
),0),"")</f>
        <v/>
      </c>
      <c r="GC88" t="str">
        <f ca="1">IFERROR(IF(N(ISNUMBER(GC$2)*$AN88)&gt;0,MIN($D$6,
SUMPRODUCT(N(OFFSET(AlleInstrumente!$C$1,GC$3,0,GC$4,1)=$AN88))
),0),"")</f>
        <v/>
      </c>
      <c r="GD88" t="str">
        <f ca="1">IFERROR(IF(N(ISNUMBER(GD$2)*$AN88)&gt;0,MIN($D$6,
SUMPRODUCT(N(OFFSET(AlleInstrumente!$C$1,GD$3,0,GD$4,1)=$AN88))
),0),"")</f>
        <v/>
      </c>
      <c r="GE88" t="str">
        <f ca="1">IFERROR(IF(N(ISNUMBER(GE$2)*$AN88)&gt;0,MIN($D$6,
SUMPRODUCT(N(OFFSET(AlleInstrumente!$C$1,GE$3,0,GE$4,1)=$AN88))
),0),"")</f>
        <v/>
      </c>
      <c r="GF88" t="str">
        <f ca="1">IFERROR(IF(N(ISNUMBER(GF$2)*$AN88)&gt;0,MIN($D$6,
SUMPRODUCT(N(OFFSET(AlleInstrumente!$C$1,GF$3,0,GF$4,1)=$AN88))
),0),"")</f>
        <v/>
      </c>
      <c r="GG88" t="str">
        <f ca="1">IFERROR(IF(N(ISNUMBER(GG$2)*$AN88)&gt;0,MIN($D$6,
SUMPRODUCT(N(OFFSET(AlleInstrumente!$C$1,GG$3,0,GG$4,1)=$AN88))
),0),"")</f>
        <v/>
      </c>
      <c r="GH88" t="str">
        <f ca="1">IFERROR(IF(N(ISNUMBER(GH$2)*$AN88)&gt;0,MIN($D$6,
SUMPRODUCT(N(OFFSET(AlleInstrumente!$C$1,GH$3,0,GH$4,1)=$AN88))
),0),"")</f>
        <v/>
      </c>
      <c r="GI88" t="str">
        <f ca="1">IFERROR(IF(N(ISNUMBER(GI$2)*$AN88)&gt;0,MIN($D$6,
SUMPRODUCT(N(OFFSET(AlleInstrumente!$C$1,GI$3,0,GI$4,1)=$AN88))
),0),"")</f>
        <v/>
      </c>
      <c r="GJ88" t="str">
        <f ca="1">IFERROR(IF(N(ISNUMBER(GJ$2)*$AN88)&gt;0,MIN($D$6,
SUMPRODUCT(N(OFFSET(AlleInstrumente!$C$1,GJ$3,0,GJ$4,1)=$AN88))
),0),"")</f>
        <v/>
      </c>
      <c r="GK88" t="str">
        <f ca="1">IFERROR(IF(N(ISNUMBER(GK$2)*$AN88)&gt;0,MIN($D$6,
SUMPRODUCT(N(OFFSET(AlleInstrumente!$C$1,GK$3,0,GK$4,1)=$AN88))
),0),"")</f>
        <v/>
      </c>
      <c r="GL88" t="str">
        <f ca="1">IFERROR(IF(N(ISNUMBER(GL$2)*$AN88)&gt;0,MIN($D$6,
SUMPRODUCT(N(OFFSET(AlleInstrumente!$C$1,GL$3,0,GL$4,1)=$AN88))
),0),"")</f>
        <v/>
      </c>
      <c r="GM88" t="str">
        <f ca="1">IFERROR(IF(N(ISNUMBER(GM$2)*$AN88)&gt;0,MIN($D$6,
SUMPRODUCT(N(OFFSET(AlleInstrumente!$C$1,GM$3,0,GM$4,1)=$AN88))
),0),"")</f>
        <v/>
      </c>
      <c r="GN88" t="str">
        <f ca="1">IFERROR(IF(N(ISNUMBER(GN$2)*$AN88)&gt;0,MIN($D$6,
SUMPRODUCT(N(OFFSET(AlleInstrumente!$C$1,GN$3,0,GN$4,1)=$AN88))
),0),"")</f>
        <v/>
      </c>
      <c r="GO88" t="str">
        <f ca="1">IFERROR(IF(N(ISNUMBER(GO$2)*$AN88)&gt;0,MIN($D$6,
SUMPRODUCT(N(OFFSET(AlleInstrumente!$C$1,GO$3,0,GO$4,1)=$AN88))
),0),"")</f>
        <v/>
      </c>
      <c r="GP88" t="str">
        <f ca="1">IFERROR(IF(N(ISNUMBER(GP$2)*$AN88)&gt;0,MIN($D$6,
SUMPRODUCT(N(OFFSET(AlleInstrumente!$C$1,GP$3,0,GP$4,1)=$AN88))
),0),"")</f>
        <v/>
      </c>
      <c r="GQ88" t="str">
        <f ca="1">IFERROR(IF(N(ISNUMBER(GQ$2)*$AN88)&gt;0,MIN($D$6,
SUMPRODUCT(N(OFFSET(AlleInstrumente!$C$1,GQ$3,0,GQ$4,1)=$AN88))
),0),"")</f>
        <v/>
      </c>
      <c r="GR88" t="str">
        <f ca="1">IFERROR(IF(N(ISNUMBER(GR$2)*$AN88)&gt;0,MIN($D$6,
SUMPRODUCT(N(OFFSET(AlleInstrumente!$C$1,GR$3,0,GR$4,1)=$AN88))
),0),"")</f>
        <v/>
      </c>
      <c r="GS88" t="str">
        <f ca="1">IFERROR(IF(N(ISNUMBER(GS$2)*$AN88)&gt;0,MIN($D$6,
SUMPRODUCT(N(OFFSET(AlleInstrumente!$C$1,GS$3,0,GS$4,1)=$AN88))
),0),"")</f>
        <v/>
      </c>
      <c r="GT88" t="str">
        <f ca="1">IFERROR(IF(N(ISNUMBER(GT$2)*$AN88)&gt;0,MIN($D$6,
SUMPRODUCT(N(OFFSET(AlleInstrumente!$C$1,GT$3,0,GT$4,1)=$AN88))
),0),"")</f>
        <v/>
      </c>
      <c r="GU88" t="str">
        <f ca="1">IFERROR(IF(N(ISNUMBER(GU$2)*$AN88)&gt;0,MIN($D$6,
SUMPRODUCT(N(OFFSET(AlleInstrumente!$C$1,GU$3,0,GU$4,1)=$AN88))
),0),"")</f>
        <v/>
      </c>
      <c r="GV88" t="str">
        <f ca="1">IFERROR(IF(N(ISNUMBER(GV$2)*$AN88)&gt;0,MIN($D$6,
SUMPRODUCT(N(OFFSET(AlleInstrumente!$C$1,GV$3,0,GV$4,1)=$AN88))
),0),"")</f>
        <v/>
      </c>
      <c r="GW88" t="str">
        <f ca="1">IFERROR(IF(N(ISNUMBER(GW$2)*$AN88)&gt;0,MIN($D$6,
SUMPRODUCT(N(OFFSET(AlleInstrumente!$C$1,GW$3,0,GW$4,1)=$AN88))
),0),"")</f>
        <v/>
      </c>
      <c r="GX88" t="str">
        <f ca="1">IFERROR(IF(N(ISNUMBER(GX$2)*$AN88)&gt;0,MIN($D$6,
SUMPRODUCT(N(OFFSET(AlleInstrumente!$C$1,GX$3,0,GX$4,1)=$AN88))
),0),"")</f>
        <v/>
      </c>
      <c r="GY88" t="str">
        <f ca="1">IFERROR(IF(N(ISNUMBER(GY$2)*$AN88)&gt;0,MIN($D$6,
SUMPRODUCT(N(OFFSET(AlleInstrumente!$C$1,GY$3,0,GY$4,1)=$AN88))
),0),"")</f>
        <v/>
      </c>
      <c r="GZ88" t="str">
        <f ca="1">IFERROR(IF(N(ISNUMBER(GZ$2)*$AN88)&gt;0,MIN($D$6,
SUMPRODUCT(N(OFFSET(AlleInstrumente!$C$1,GZ$3,0,GZ$4,1)=$AN88))
),0),"")</f>
        <v/>
      </c>
      <c r="HA88" t="str">
        <f ca="1">IFERROR(IF(N(ISNUMBER(HA$2)*$AN88)&gt;0,MIN($D$6,
SUMPRODUCT(N(OFFSET(AlleInstrumente!$C$1,HA$3,0,HA$4,1)=$AN88))
),0),"")</f>
        <v/>
      </c>
      <c r="HB88" t="str">
        <f ca="1">IFERROR(IF(N(ISNUMBER(HB$2)*$AN88)&gt;0,MIN($D$6,
SUMPRODUCT(N(OFFSET(AlleInstrumente!$C$1,HB$3,0,HB$4,1)=$AN88))
),0),"")</f>
        <v/>
      </c>
      <c r="HC88" t="str">
        <f ca="1">IFERROR(IF(N(ISNUMBER(HC$2)*$AN88)&gt;0,MIN($D$6,
SUMPRODUCT(N(OFFSET(AlleInstrumente!$C$1,HC$3,0,HC$4,1)=$AN88))
),0),"")</f>
        <v/>
      </c>
      <c r="HD88" t="str">
        <f ca="1">IFERROR(IF(N(ISNUMBER(HD$2)*$AN88)&gt;0,MIN($D$6,
SUMPRODUCT(N(OFFSET(AlleInstrumente!$C$1,HD$3,0,HD$4,1)=$AN88))
),0),"")</f>
        <v/>
      </c>
      <c r="HE88" t="str">
        <f ca="1">IFERROR(IF(N(ISNUMBER(HE$2)*$AN88)&gt;0,MIN($D$6,
SUMPRODUCT(N(OFFSET(AlleInstrumente!$C$1,HE$3,0,HE$4,1)=$AN88))
),0),"")</f>
        <v/>
      </c>
      <c r="HF88" t="str">
        <f ca="1">IFERROR(IF(N(ISNUMBER(HF$2)*$AN88)&gt;0,MIN($D$6,
SUMPRODUCT(N(OFFSET(AlleInstrumente!$C$1,HF$3,0,HF$4,1)=$AN88))
),0),"")</f>
        <v/>
      </c>
      <c r="HG88" t="str">
        <f ca="1">IFERROR(IF(N(ISNUMBER(HG$2)*$AN88)&gt;0,MIN($D$6,
SUMPRODUCT(N(OFFSET(AlleInstrumente!$C$1,HG$3,0,HG$4,1)=$AN88))
),0),"")</f>
        <v/>
      </c>
      <c r="HH88" t="str">
        <f ca="1">IFERROR(IF(N(ISNUMBER(HH$2)*$AN88)&gt;0,MIN($D$6,
SUMPRODUCT(N(OFFSET(AlleInstrumente!$C$1,HH$3,0,HH$4,1)=$AN88))
),0),"")</f>
        <v/>
      </c>
      <c r="HI88" t="str">
        <f ca="1">IFERROR(IF(N(ISNUMBER(HI$2)*$AN88)&gt;0,MIN($D$6,
SUMPRODUCT(N(OFFSET(AlleInstrumente!$C$1,HI$3,0,HI$4,1)=$AN88))
),0),"")</f>
        <v/>
      </c>
      <c r="HJ88" t="str">
        <f ca="1">IFERROR(IF(N(ISNUMBER(HJ$2)*$AN88)&gt;0,MIN($D$6,
SUMPRODUCT(N(OFFSET(AlleInstrumente!$C$1,HJ$3,0,HJ$4,1)=$AN88))
),0),"")</f>
        <v/>
      </c>
      <c r="HK88" t="str">
        <f ca="1">IFERROR(IF(N(ISNUMBER(HK$2)*$AN88)&gt;0,MIN($D$6,
SUMPRODUCT(N(OFFSET(AlleInstrumente!$C$1,HK$3,0,HK$4,1)=$AN88))
),0),"")</f>
        <v/>
      </c>
      <c r="HL88" t="str">
        <f ca="1">IFERROR(IF(N(ISNUMBER(HL$2)*$AN88)&gt;0,MIN($D$6,
SUMPRODUCT(N(OFFSET(AlleInstrumente!$C$1,HL$3,0,HL$4,1)=$AN88))
),0),"")</f>
        <v/>
      </c>
      <c r="HM88" t="str">
        <f ca="1">IFERROR(IF(N(ISNUMBER(HM$2)*$AN88)&gt;0,MIN($D$6,
SUMPRODUCT(N(OFFSET(AlleInstrumente!$C$1,HM$3,0,HM$4,1)=$AN88))
),0),"")</f>
        <v/>
      </c>
      <c r="HN88" t="str">
        <f ca="1">IFERROR(IF(N(ISNUMBER(HN$2)*$AN88)&gt;0,MIN($D$6,
SUMPRODUCT(N(OFFSET(AlleInstrumente!$C$1,HN$3,0,HN$4,1)=$AN88))
),0),"")</f>
        <v/>
      </c>
      <c r="HO88" t="str">
        <f ca="1">IFERROR(IF(N(ISNUMBER(HO$2)*$AN88)&gt;0,MIN($D$6,
SUMPRODUCT(N(OFFSET(AlleInstrumente!$C$1,HO$3,0,HO$4,1)=$AN88))
),0),"")</f>
        <v/>
      </c>
      <c r="HP88" t="str">
        <f ca="1">IFERROR(IF(N(ISNUMBER(HP$2)*$AN88)&gt;0,MIN($D$6,
SUMPRODUCT(N(OFFSET(AlleInstrumente!$C$1,HP$3,0,HP$4,1)=$AN88))
),0),"")</f>
        <v/>
      </c>
      <c r="HQ88" t="str">
        <f ca="1">IFERROR(IF(N(ISNUMBER(HQ$2)*$AN88)&gt;0,MIN($D$6,
SUMPRODUCT(N(OFFSET(AlleInstrumente!$C$1,HQ$3,0,HQ$4,1)=$AN88))
),0),"")</f>
        <v/>
      </c>
      <c r="HR88" t="str">
        <f ca="1">IFERROR(IF(N(ISNUMBER(HR$2)*$AN88)&gt;0,MIN($D$6,
SUMPRODUCT(N(OFFSET(AlleInstrumente!$C$1,HR$3,0,HR$4,1)=$AN88))
),0),"")</f>
        <v/>
      </c>
      <c r="HS88" t="str">
        <f ca="1">IFERROR(IF(N(ISNUMBER(HS$2)*$AN88)&gt;0,MIN($D$6,
SUMPRODUCT(N(OFFSET(AlleInstrumente!$C$1,HS$3,0,HS$4,1)=$AN88))
),0),"")</f>
        <v/>
      </c>
      <c r="HT88" t="str">
        <f ca="1">IFERROR(IF(N(ISNUMBER(HT$2)*$AN88)&gt;0,MIN($D$6,
SUMPRODUCT(N(OFFSET(AlleInstrumente!$C$1,HT$3,0,HT$4,1)=$AN88))
),0),"")</f>
        <v/>
      </c>
      <c r="HU88" t="str">
        <f ca="1">IFERROR(IF(N(ISNUMBER(HU$2)*$AN88)&gt;0,MIN($D$6,
SUMPRODUCT(N(OFFSET(AlleInstrumente!$C$1,HU$3,0,HU$4,1)=$AN88))
),0),"")</f>
        <v/>
      </c>
      <c r="HV88" t="str">
        <f ca="1">IFERROR(IF(N(ISNUMBER(HV$2)*$AN88)&gt;0,MIN($D$6,
SUMPRODUCT(N(OFFSET(AlleInstrumente!$C$1,HV$3,0,HV$4,1)=$AN88))
),0),"")</f>
        <v/>
      </c>
      <c r="HW88" t="str">
        <f ca="1">IFERROR(IF(N(ISNUMBER(HW$2)*$AN88)&gt;0,MIN($D$6,
SUMPRODUCT(N(OFFSET(AlleInstrumente!$C$1,HW$3,0,HW$4,1)=$AN88))
),0),"")</f>
        <v/>
      </c>
      <c r="HX88" t="str">
        <f ca="1">IFERROR(IF(N(ISNUMBER(HX$2)*$AN88)&gt;0,MIN($D$6,
SUMPRODUCT(N(OFFSET(AlleInstrumente!$C$1,HX$3,0,HX$4,1)=$AN88))
),0),"")</f>
        <v/>
      </c>
      <c r="HY88" t="str">
        <f ca="1">IFERROR(IF(N(ISNUMBER(HY$2)*$AN88)&gt;0,MIN($D$6,
SUMPRODUCT(N(OFFSET(AlleInstrumente!$C$1,HY$3,0,HY$4,1)=$AN88))
),0),"")</f>
        <v/>
      </c>
      <c r="HZ88" t="str">
        <f ca="1">IFERROR(IF(N(ISNUMBER(HZ$2)*$AN88)&gt;0,MIN($D$6,
SUMPRODUCT(N(OFFSET(AlleInstrumente!$C$1,HZ$3,0,HZ$4,1)=$AN88))
),0),"")</f>
        <v/>
      </c>
      <c r="IA88" t="str">
        <f ca="1">IFERROR(IF(N(ISNUMBER(IA$2)*$AN88)&gt;0,MIN($D$6,
SUMPRODUCT(N(OFFSET(AlleInstrumente!$C$1,IA$3,0,IA$4,1)=$AN88))
),0),"")</f>
        <v/>
      </c>
      <c r="IB88" t="str">
        <f ca="1">IFERROR(IF(N(ISNUMBER(IB$2)*$AN88)&gt;0,MIN($D$6,
SUMPRODUCT(N(OFFSET(AlleInstrumente!$C$1,IB$3,0,IB$4,1)=$AN88))
),0),"")</f>
        <v/>
      </c>
      <c r="IC88" t="str">
        <f ca="1">IFERROR(IF(N(ISNUMBER(IC$2)*$AN88)&gt;0,MIN($D$6,
SUMPRODUCT(N(OFFSET(AlleInstrumente!$C$1,IC$3,0,IC$4,1)=$AN88))
),0),"")</f>
        <v/>
      </c>
      <c r="ID88" t="str">
        <f ca="1">IFERROR(IF(N(ISNUMBER(ID$2)*$AN88)&gt;0,MIN($D$6,
SUMPRODUCT(N(OFFSET(AlleInstrumente!$C$1,ID$3,0,ID$4,1)=$AN88))
),0),"")</f>
        <v/>
      </c>
      <c r="IE88" t="str">
        <f ca="1">IFERROR(IF(N(ISNUMBER(IE$2)*$AN88)&gt;0,MIN($D$6,
SUMPRODUCT(N(OFFSET(AlleInstrumente!$C$1,IE$3,0,IE$4,1)=$AN88))
),0),"")</f>
        <v/>
      </c>
      <c r="IF88" t="str">
        <f ca="1">IFERROR(IF(N(ISNUMBER(IF$2)*$AN88)&gt;0,MIN($D$6,
SUMPRODUCT(N(OFFSET(AlleInstrumente!$C$1,IF$3,0,IF$4,1)=$AN88))
),0),"")</f>
        <v/>
      </c>
      <c r="IG88" t="str">
        <f ca="1">IFERROR(IF(N(ISNUMBER(IG$2)*$AN88)&gt;0,MIN($D$6,
SUMPRODUCT(N(OFFSET(AlleInstrumente!$C$1,IG$3,0,IG$4,1)=$AN88))
),0),"")</f>
        <v/>
      </c>
      <c r="IH88" t="str">
        <f ca="1">IFERROR(IF(N(ISNUMBER(IH$2)*$AN88)&gt;0,MIN($D$6,
SUMPRODUCT(N(OFFSET(AlleInstrumente!$C$1,IH$3,0,IH$4,1)=$AN88))
),0),"")</f>
        <v/>
      </c>
      <c r="II88" t="str">
        <f ca="1">IFERROR(IF(N(ISNUMBER(II$2)*$AN88)&gt;0,MIN($D$6,
SUMPRODUCT(N(OFFSET(AlleInstrumente!$C$1,II$3,0,II$4,1)=$AN88))
),0),"")</f>
        <v/>
      </c>
      <c r="IJ88" t="str">
        <f ca="1">IFERROR(IF(N(ISNUMBER(IJ$2)*$AN88)&gt;0,MIN($D$6,
SUMPRODUCT(N(OFFSET(AlleInstrumente!$C$1,IJ$3,0,IJ$4,1)=$AN88))
),0),"")</f>
        <v/>
      </c>
      <c r="IK88" t="str">
        <f ca="1">IFERROR(IF(N(ISNUMBER(IK$2)*$AN88)&gt;0,MIN($D$6,
SUMPRODUCT(N(OFFSET(AlleInstrumente!$C$1,IK$3,0,IK$4,1)=$AN88))
),0),"")</f>
        <v/>
      </c>
      <c r="IL88" t="str">
        <f ca="1">IFERROR(IF(N(ISNUMBER(IL$2)*$AN88)&gt;0,MIN($D$6,
SUMPRODUCT(N(OFFSET(AlleInstrumente!$C$1,IL$3,0,IL$4,1)=$AN88))
),0),"")</f>
        <v/>
      </c>
      <c r="IM88" t="str">
        <f ca="1">IFERROR(IF(N(ISNUMBER(IM$2)*$AN88)&gt;0,MIN($D$6,
SUMPRODUCT(N(OFFSET(AlleInstrumente!$C$1,IM$3,0,IM$4,1)=$AN88))
),0),"")</f>
        <v/>
      </c>
      <c r="IN88" t="str">
        <f ca="1">IFERROR(IF(N(ISNUMBER(IN$2)*$AN88)&gt;0,MIN($D$6,
SUMPRODUCT(N(OFFSET(AlleInstrumente!$C$1,IN$3,0,IN$4,1)=$AN88))
),0),"")</f>
        <v/>
      </c>
      <c r="IO88" t="str">
        <f ca="1">IFERROR(IF(N(ISNUMBER(IO$2)*$AN88)&gt;0,MIN($D$6,
SUMPRODUCT(N(OFFSET(AlleInstrumente!$C$1,IO$3,0,IO$4,1)=$AN88))
),0),"")</f>
        <v/>
      </c>
      <c r="IP88" t="str">
        <f ca="1">IFERROR(IF(N(ISNUMBER(IP$2)*$AN88)&gt;0,MIN($D$6,
SUMPRODUCT(N(OFFSET(AlleInstrumente!$C$1,IP$3,0,IP$4,1)=$AN88))
),0),"")</f>
        <v/>
      </c>
      <c r="IQ88" t="str">
        <f ca="1">IFERROR(IF(N(ISNUMBER(IQ$2)*$AN88)&gt;0,MIN($D$6,
SUMPRODUCT(N(OFFSET(AlleInstrumente!$C$1,IQ$3,0,IQ$4,1)=$AN88))
),0),"")</f>
        <v/>
      </c>
      <c r="IR88" t="str">
        <f ca="1">IFERROR(IF(N(ISNUMBER(IR$2)*$AN88)&gt;0,MIN($D$6,
SUMPRODUCT(N(OFFSET(AlleInstrumente!$C$1,IR$3,0,IR$4,1)=$AN88))
),0),"")</f>
        <v/>
      </c>
      <c r="IS88" t="str">
        <f ca="1">IFERROR(IF(N(ISNUMBER(IS$2)*$AN88)&gt;0,MIN($D$6,
SUMPRODUCT(N(OFFSET(AlleInstrumente!$C$1,IS$3,0,IS$4,1)=$AN88))
),0),"")</f>
        <v/>
      </c>
      <c r="IT88" t="str">
        <f ca="1">IFERROR(IF(N(ISNUMBER(IT$2)*$AN88)&gt;0,MIN($D$6,
SUMPRODUCT(N(OFFSET(AlleInstrumente!$C$1,IT$3,0,IT$4,1)=$AN88))
),0),"")</f>
        <v/>
      </c>
      <c r="IU88" t="str">
        <f ca="1">IFERROR(IF(N(ISNUMBER(IU$2)*$AN88)&gt;0,MIN($D$6,
SUMPRODUCT(N(OFFSET(AlleInstrumente!$C$1,IU$3,0,IU$4,1)=$AN88))
),0),"")</f>
        <v/>
      </c>
      <c r="IV88" t="str">
        <f ca="1">IFERROR(IF(N(ISNUMBER(IV$2)*$AN88)&gt;0,MIN($D$6,
SUMPRODUCT(N(OFFSET(AlleInstrumente!$C$1,IV$3,0,IV$4,1)=$AN88))
),0),"")</f>
        <v/>
      </c>
      <c r="IW88" t="str">
        <f ca="1">IFERROR(IF(N(ISNUMBER(IW$2)*$AN88)&gt;0,MIN($D$6,
SUMPRODUCT(N(OFFSET(AlleInstrumente!$C$1,IW$3,0,IW$4,1)=$AN88))
),0),"")</f>
        <v/>
      </c>
      <c r="IX88" t="str">
        <f ca="1">IFERROR(IF(N(ISNUMBER(IX$2)*$AN88)&gt;0,MIN($D$6,
SUMPRODUCT(N(OFFSET(AlleInstrumente!$C$1,IX$3,0,IX$4,1)=$AN88))
),0),"")</f>
        <v/>
      </c>
      <c r="IY88" t="str">
        <f ca="1">IFERROR(IF(N(ISNUMBER(IY$2)*$AN88)&gt;0,MIN($D$6,
SUMPRODUCT(N(OFFSET(AlleInstrumente!$C$1,IY$3,0,IY$4,1)=$AN88))
),0),"")</f>
        <v/>
      </c>
      <c r="IZ88" t="str">
        <f ca="1">IFERROR(IF(N(ISNUMBER(IZ$2)*$AN88)&gt;0,MIN($D$6,
SUMPRODUCT(N(OFFSET(AlleInstrumente!$C$1,IZ$3,0,IZ$4,1)=$AN88))
),0),"")</f>
        <v/>
      </c>
      <c r="JA88" t="str">
        <f ca="1">IFERROR(IF(N(ISNUMBER(JA$2)*$AN88)&gt;0,MIN($D$6,
SUMPRODUCT(N(OFFSET(AlleInstrumente!$C$1,JA$3,0,JA$4,1)=$AN88))
),0),"")</f>
        <v/>
      </c>
      <c r="JB88" t="str">
        <f ca="1">IFERROR(IF(N(ISNUMBER(JB$2)*$AN88)&gt;0,MIN($D$6,
SUMPRODUCT(N(OFFSET(AlleInstrumente!$C$1,JB$3,0,JB$4,1)=$AN88))
),0),"")</f>
        <v/>
      </c>
      <c r="JC88" t="str">
        <f ca="1">IFERROR(IF(N(ISNUMBER(JC$2)*$AN88)&gt;0,MIN($D$6,
SUMPRODUCT(N(OFFSET(AlleInstrumente!$C$1,JC$3,0,JC$4,1)=$AN88))
),0),"")</f>
        <v/>
      </c>
      <c r="JD88" t="str">
        <f ca="1">IFERROR(IF(N(ISNUMBER(JD$2)*$AN88)&gt;0,MIN($D$6,
SUMPRODUCT(N(OFFSET(AlleInstrumente!$C$1,JD$3,0,JD$4,1)=$AN88))
),0),"")</f>
        <v/>
      </c>
      <c r="JE88" t="str">
        <f ca="1">IFERROR(IF(N(ISNUMBER(JE$2)*$AN88)&gt;0,MIN($D$6,
SUMPRODUCT(N(OFFSET(AlleInstrumente!$C$1,JE$3,0,JE$4,1)=$AN88))
),0),"")</f>
        <v/>
      </c>
      <c r="JF88" t="str">
        <f ca="1">IFERROR(IF(N(ISNUMBER(JF$2)*$AN88)&gt;0,MIN($D$6,
SUMPRODUCT(N(OFFSET(AlleInstrumente!$C$1,JF$3,0,JF$4,1)=$AN88))
),0),"")</f>
        <v/>
      </c>
      <c r="JG88" t="str">
        <f ca="1">IFERROR(IF(N(ISNUMBER(JG$2)*$AN88)&gt;0,MIN($D$6,
SUMPRODUCT(N(OFFSET(AlleInstrumente!$C$1,JG$3,0,JG$4,1)=$AN88))
),0),"")</f>
        <v/>
      </c>
      <c r="JH88" t="str">
        <f ca="1">IFERROR(IF(N(ISNUMBER(JH$2)*$AN88)&gt;0,MIN($D$6,
SUMPRODUCT(N(OFFSET(AlleInstrumente!$C$1,JH$3,0,JH$4,1)=$AN88))
),0),"")</f>
        <v/>
      </c>
      <c r="JI88" t="str">
        <f ca="1">IFERROR(IF(N(ISNUMBER(JI$2)*$AN88)&gt;0,MIN($D$6,
SUMPRODUCT(N(OFFSET(AlleInstrumente!$C$1,JI$3,0,JI$4,1)=$AN88))
),0),"")</f>
        <v/>
      </c>
      <c r="JJ88" t="str">
        <f ca="1">IFERROR(IF(N(ISNUMBER(JJ$2)*$AN88)&gt;0,MIN($D$6,
SUMPRODUCT(N(OFFSET(AlleInstrumente!$C$1,JJ$3,0,JJ$4,1)=$AN88))
),0),"")</f>
        <v/>
      </c>
      <c r="JK88" t="str">
        <f ca="1">IFERROR(IF(N(ISNUMBER(JK$2)*$AN88)&gt;0,MIN($D$6,
SUMPRODUCT(N(OFFSET(AlleInstrumente!$C$1,JK$3,0,JK$4,1)=$AN88))
),0),"")</f>
        <v/>
      </c>
      <c r="JL88" t="str">
        <f ca="1">IFERROR(IF(N(ISNUMBER(JL$2)*$AN88)&gt;0,MIN($D$6,
SUMPRODUCT(N(OFFSET(AlleInstrumente!$C$1,JL$3,0,JL$4,1)=$AN88))
),0),"")</f>
        <v/>
      </c>
      <c r="JM88" t="str">
        <f ca="1">IFERROR(IF(N(ISNUMBER(JM$2)*$AN88)&gt;0,MIN($D$6,
SUMPRODUCT(N(OFFSET(AlleInstrumente!$C$1,JM$3,0,JM$4,1)=$AN88))
),0),"")</f>
        <v/>
      </c>
      <c r="JN88" t="str">
        <f ca="1">IFERROR(IF(N(ISNUMBER(JN$2)*$AN88)&gt;0,MIN($D$6,
SUMPRODUCT(N(OFFSET(AlleInstrumente!$C$1,JN$3,0,JN$4,1)=$AN88))
),0),"")</f>
        <v/>
      </c>
      <c r="JO88" t="str">
        <f ca="1">IFERROR(IF(N(ISNUMBER(JO$2)*$AN88)&gt;0,MIN($D$6,
SUMPRODUCT(N(OFFSET(AlleInstrumente!$C$1,JO$3,0,JO$4,1)=$AN88))
),0),"")</f>
        <v/>
      </c>
      <c r="JP88" t="str">
        <f ca="1">IFERROR(IF(N(ISNUMBER(JP$2)*$AN88)&gt;0,MIN($D$6,
SUMPRODUCT(N(OFFSET(AlleInstrumente!$C$1,JP$3,0,JP$4,1)=$AN88))
),0),"")</f>
        <v/>
      </c>
      <c r="JQ88" t="str">
        <f ca="1">IFERROR(IF(N(ISNUMBER(JQ$2)*$AN88)&gt;0,MIN($D$6,
SUMPRODUCT(N(OFFSET(AlleInstrumente!$C$1,JQ$3,0,JQ$4,1)=$AN88))
),0),"")</f>
        <v/>
      </c>
      <c r="JR88" t="str">
        <f ca="1">IFERROR(IF(N(ISNUMBER(JR$2)*$AN88)&gt;0,MIN($D$6,
SUMPRODUCT(N(OFFSET(AlleInstrumente!$C$1,JR$3,0,JR$4,1)=$AN88))
),0),"")</f>
        <v/>
      </c>
      <c r="JS88" t="str">
        <f ca="1">IFERROR(IF(N(ISNUMBER(JS$2)*$AN88)&gt;0,MIN($D$6,
SUMPRODUCT(N(OFFSET(AlleInstrumente!$C$1,JS$3,0,JS$4,1)=$AN88))
),0),"")</f>
        <v/>
      </c>
      <c r="JT88" t="str">
        <f ca="1">IFERROR(IF(N(ISNUMBER(JT$2)*$AN88)&gt;0,MIN($D$6,
SUMPRODUCT(N(OFFSET(AlleInstrumente!$C$1,JT$3,0,JT$4,1)=$AN88))
),0),"")</f>
        <v/>
      </c>
      <c r="JU88" t="str">
        <f ca="1">IFERROR(IF(N(ISNUMBER(JU$2)*$AN88)&gt;0,MIN($D$6,
SUMPRODUCT(N(OFFSET(AlleInstrumente!$C$1,JU$3,0,JU$4,1)=$AN88))
),0),"")</f>
        <v/>
      </c>
      <c r="JV88" t="str">
        <f ca="1">IFERROR(IF(N(ISNUMBER(JV$2)*$AN88)&gt;0,MIN($D$6,
SUMPRODUCT(N(OFFSET(AlleInstrumente!$C$1,JV$3,0,JV$4,1)=$AN88))
),0),"")</f>
        <v/>
      </c>
      <c r="JW88" t="str">
        <f ca="1">IFERROR(IF(N(ISNUMBER(JW$2)*$AN88)&gt;0,MIN($D$6,
SUMPRODUCT(N(OFFSET(AlleInstrumente!$C$1,JW$3,0,JW$4,1)=$AN88))
),0),"")</f>
        <v/>
      </c>
      <c r="JX88" t="str">
        <f ca="1">IFERROR(IF(N(ISNUMBER(JX$2)*$AN88)&gt;0,MIN($D$6,
SUMPRODUCT(N(OFFSET(AlleInstrumente!$C$1,JX$3,0,JX$4,1)=$AN88))
),0),"")</f>
        <v/>
      </c>
      <c r="JY88" t="str">
        <f ca="1">IFERROR(IF(N(ISNUMBER(JY$2)*$AN88)&gt;0,MIN($D$6,
SUMPRODUCT(N(OFFSET(AlleInstrumente!$C$1,JY$3,0,JY$4,1)=$AN88))
),0),"")</f>
        <v/>
      </c>
      <c r="JZ88" t="str">
        <f ca="1">IFERROR(IF(N(ISNUMBER(JZ$2)*$AN88)&gt;0,MIN($D$6,
SUMPRODUCT(N(OFFSET(AlleInstrumente!$C$1,JZ$3,0,JZ$4,1)=$AN88))
),0),"")</f>
        <v/>
      </c>
      <c r="KA88" t="str">
        <f ca="1">IFERROR(IF(N(ISNUMBER(KA$2)*$AN88)&gt;0,MIN($D$6,
SUMPRODUCT(N(OFFSET(AlleInstrumente!$C$1,KA$3,0,KA$4,1)=$AN88))
),0),"")</f>
        <v/>
      </c>
      <c r="KB88" t="str">
        <f ca="1">IFERROR(IF(N(ISNUMBER(KB$2)*$AN88)&gt;0,MIN($D$6,
SUMPRODUCT(N(OFFSET(AlleInstrumente!$C$1,KB$3,0,KB$4,1)=$AN88))
),0),"")</f>
        <v/>
      </c>
      <c r="KC88" t="str">
        <f ca="1">IFERROR(IF(N(ISNUMBER(KC$2)*$AN88)&gt;0,MIN($D$6,
SUMPRODUCT(N(OFFSET(AlleInstrumente!$C$1,KC$3,0,KC$4,1)=$AN88))
),0),"")</f>
        <v/>
      </c>
      <c r="KD88" t="str">
        <f ca="1">IFERROR(IF(N(ISNUMBER(KD$2)*$AN88)&gt;0,MIN($D$6,
SUMPRODUCT(N(OFFSET(AlleInstrumente!$C$1,KD$3,0,KD$4,1)=$AN88))
),0),"")</f>
        <v/>
      </c>
      <c r="KE88" t="str">
        <f ca="1">IFERROR(IF(N(ISNUMBER(KE$2)*$AN88)&gt;0,MIN($D$6,
SUMPRODUCT(N(OFFSET(AlleInstrumente!$C$1,KE$3,0,KE$4,1)=$AN88))
),0),"")</f>
        <v/>
      </c>
      <c r="KF88" t="str">
        <f ca="1">IFERROR(IF(N(ISNUMBER(KF$2)*$AN88)&gt;0,MIN($D$6,
SUMPRODUCT(N(OFFSET(AlleInstrumente!$C$1,KF$3,0,KF$4,1)=$AN88))
),0),"")</f>
        <v/>
      </c>
      <c r="KG88" t="str">
        <f ca="1">IFERROR(IF(N(ISNUMBER(KG$2)*$AN88)&gt;0,MIN($D$6,
SUMPRODUCT(N(OFFSET(AlleInstrumente!$C$1,KG$3,0,KG$4,1)=$AN88))
),0),"")</f>
        <v/>
      </c>
      <c r="KH88" t="str">
        <f ca="1">IFERROR(IF(N(ISNUMBER(KH$2)*$AN88)&gt;0,MIN($D$6,
SUMPRODUCT(N(OFFSET(AlleInstrumente!$C$1,KH$3,0,KH$4,1)=$AN88))
),0),"")</f>
        <v/>
      </c>
      <c r="KI88" t="str">
        <f ca="1">IFERROR(IF(N(ISNUMBER(KI$2)*$AN88)&gt;0,MIN($D$6,
SUMPRODUCT(N(OFFSET(AlleInstrumente!$C$1,KI$3,0,KI$4,1)=$AN88))
),0),"")</f>
        <v/>
      </c>
      <c r="KJ88" t="str">
        <f ca="1">IFERROR(IF(N(ISNUMBER(KJ$2)*$AN88)&gt;0,MIN($D$6,
SUMPRODUCT(N(OFFSET(AlleInstrumente!$C$1,KJ$3,0,KJ$4,1)=$AN88))
),0),"")</f>
        <v/>
      </c>
      <c r="KK88" t="str">
        <f ca="1">IFERROR(IF(N(ISNUMBER(KK$2)*$AN88)&gt;0,MIN($D$6,
SUMPRODUCT(N(OFFSET(AlleInstrumente!$C$1,KK$3,0,KK$4,1)=$AN88))
),0),"")</f>
        <v/>
      </c>
      <c r="KL88" t="str">
        <f ca="1">IFERROR(IF(N(ISNUMBER(KL$2)*$AN88)&gt;0,MIN($D$6,
SUMPRODUCT(N(OFFSET(AlleInstrumente!$C$1,KL$3,0,KL$4,1)=$AN88))
),0),"")</f>
        <v/>
      </c>
      <c r="KM88" t="str">
        <f ca="1">IFERROR(IF(N(ISNUMBER(KM$2)*$AN88)&gt;0,MIN($D$6,
SUMPRODUCT(N(OFFSET(AlleInstrumente!$C$1,KM$3,0,KM$4,1)=$AN88))
),0),"")</f>
        <v/>
      </c>
      <c r="KN88" t="str">
        <f ca="1">IFERROR(IF(N(ISNUMBER(KN$2)*$AN88)&gt;0,MIN($D$6,
SUMPRODUCT(N(OFFSET(AlleInstrumente!$C$1,KN$3,0,KN$4,1)=$AN88))
),0),"")</f>
        <v/>
      </c>
      <c r="KO88" t="str">
        <f ca="1">IFERROR(IF(N(ISNUMBER(KO$2)*$AN88)&gt;0,MIN($D$6,
SUMPRODUCT(N(OFFSET(AlleInstrumente!$C$1,KO$3,0,KO$4,1)=$AN88))
),0),"")</f>
        <v/>
      </c>
      <c r="KP88" t="str">
        <f ca="1">IFERROR(IF(N(ISNUMBER(KP$2)*$AN88)&gt;0,MIN($D$6,
SUMPRODUCT(N(OFFSET(AlleInstrumente!$C$1,KP$3,0,KP$4,1)=$AN88))
),0),"")</f>
        <v/>
      </c>
      <c r="KQ88" t="str">
        <f ca="1">IFERROR(IF(N(ISNUMBER(KQ$2)*$AN88)&gt;0,MIN($D$6,
SUMPRODUCT(N(OFFSET(AlleInstrumente!$C$1,KQ$3,0,KQ$4,1)=$AN88))
),0),"")</f>
        <v/>
      </c>
      <c r="KR88" t="str">
        <f ca="1">IFERROR(IF(N(ISNUMBER(KR$2)*$AN88)&gt;0,MIN($D$6,
SUMPRODUCT(N(OFFSET(AlleInstrumente!$C$1,KR$3,0,KR$4,1)=$AN88))
),0),"")</f>
        <v/>
      </c>
      <c r="KS88" t="str">
        <f ca="1">IFERROR(IF(N(ISNUMBER(KS$2)*$AN88)&gt;0,MIN($D$6,
SUMPRODUCT(N(OFFSET(AlleInstrumente!$C$1,KS$3,0,KS$4,1)=$AN88))
),0),"")</f>
        <v/>
      </c>
      <c r="KT88" t="str">
        <f ca="1">IFERROR(IF(N(ISNUMBER(KT$2)*$AN88)&gt;0,MIN($D$6,
SUMPRODUCT(N(OFFSET(AlleInstrumente!$C$1,KT$3,0,KT$4,1)=$AN88))
),0),"")</f>
        <v/>
      </c>
      <c r="KU88" t="str">
        <f ca="1">IFERROR(IF(N(ISNUMBER(KU$2)*$AN88)&gt;0,MIN($D$6,
SUMPRODUCT(N(OFFSET(AlleInstrumente!$C$1,KU$3,0,KU$4,1)=$AN88))
),0),"")</f>
        <v/>
      </c>
      <c r="KV88" t="str">
        <f ca="1">IFERROR(IF(N(ISNUMBER(KV$2)*$AN88)&gt;0,MIN($D$6,
SUMPRODUCT(N(OFFSET(AlleInstrumente!$C$1,KV$3,0,KV$4,1)=$AN88))
),0),"")</f>
        <v/>
      </c>
      <c r="KW88" t="str">
        <f ca="1">IFERROR(IF(N(ISNUMBER(KW$2)*$AN88)&gt;0,MIN($D$6,
SUMPRODUCT(N(OFFSET(AlleInstrumente!$C$1,KW$3,0,KW$4,1)=$AN88))
),0),"")</f>
        <v/>
      </c>
      <c r="KX88" t="str">
        <f ca="1">IFERROR(IF(N(ISNUMBER(KX$2)*$AN88)&gt;0,MIN($D$6,
SUMPRODUCT(N(OFFSET(AlleInstrumente!$C$1,KX$3,0,KX$4,1)=$AN88))
),0),"")</f>
        <v/>
      </c>
      <c r="KY88" t="str">
        <f ca="1">IFERROR(IF(N(ISNUMBER(KY$2)*$AN88)&gt;0,MIN($D$6,
SUMPRODUCT(N(OFFSET(AlleInstrumente!$C$1,KY$3,0,KY$4,1)=$AN88))
),0),"")</f>
        <v/>
      </c>
      <c r="KZ88" t="str">
        <f ca="1">IFERROR(IF(N(ISNUMBER(KZ$2)*$AN88)&gt;0,MIN($D$6,
SUMPRODUCT(N(OFFSET(AlleInstrumente!$C$1,KZ$3,0,KZ$4,1)=$AN88))
),0),"")</f>
        <v/>
      </c>
      <c r="LA88" t="str">
        <f ca="1">IFERROR(IF(N(ISNUMBER(LA$2)*$AN88)&gt;0,MIN($D$6,
SUMPRODUCT(N(OFFSET(AlleInstrumente!$C$1,LA$3,0,LA$4,1)=$AN88))
),0),"")</f>
        <v/>
      </c>
      <c r="LB88" t="str">
        <f ca="1">IFERROR(IF(N(ISNUMBER(LB$2)*$AN88)&gt;0,MIN($D$6,
SUMPRODUCT(N(OFFSET(AlleInstrumente!$C$1,LB$3,0,LB$4,1)=$AN88))
),0),"")</f>
        <v/>
      </c>
      <c r="LC88" t="str">
        <f ca="1">IFERROR(IF(N(ISNUMBER(LC$2)*$AN88)&gt;0,MIN($D$6,
SUMPRODUCT(N(OFFSET(AlleInstrumente!$C$1,LC$3,0,LC$4,1)=$AN88))
),0),"")</f>
        <v/>
      </c>
      <c r="LD88" t="str">
        <f ca="1">IFERROR(IF(N(ISNUMBER(LD$2)*$AN88)&gt;0,MIN($D$6,
SUMPRODUCT(N(OFFSET(AlleInstrumente!$C$1,LD$3,0,LD$4,1)=$AN88))
),0),"")</f>
        <v/>
      </c>
      <c r="LE88" t="str">
        <f ca="1">IFERROR(IF(N(ISNUMBER(LE$2)*$AN88)&gt;0,MIN($D$6,
SUMPRODUCT(N(OFFSET(AlleInstrumente!$C$1,LE$3,0,LE$4,1)=$AN88))
),0),"")</f>
        <v/>
      </c>
      <c r="LF88" t="str">
        <f ca="1">IFERROR(IF(N(ISNUMBER(LF$2)*$AN88)&gt;0,MIN($D$6,
SUMPRODUCT(N(OFFSET(AlleInstrumente!$C$1,LF$3,0,LF$4,1)=$AN88))
),0),"")</f>
        <v/>
      </c>
      <c r="LG88" t="str">
        <f ca="1">IFERROR(IF(N(ISNUMBER(LG$2)*$AN88)&gt;0,MIN($D$6,
SUMPRODUCT(N(OFFSET(AlleInstrumente!$C$1,LG$3,0,LG$4,1)=$AN88))
),0),"")</f>
        <v/>
      </c>
      <c r="LH88" t="str">
        <f ca="1">IFERROR(IF(N(ISNUMBER(LH$2)*$AN88)&gt;0,MIN($D$6,
SUMPRODUCT(N(OFFSET(AlleInstrumente!$C$1,LH$3,0,LH$4,1)=$AN88))
),0),"")</f>
        <v/>
      </c>
      <c r="LI88" t="str">
        <f ca="1">IFERROR(IF(N(ISNUMBER(LI$2)*$AN88)&gt;0,MIN($D$6,
SUMPRODUCT(N(OFFSET(AlleInstrumente!$C$1,LI$3,0,LI$4,1)=$AN88))
),0),"")</f>
        <v/>
      </c>
      <c r="LJ88" t="str">
        <f ca="1">IFERROR(IF(N(ISNUMBER(LJ$2)*$AN88)&gt;0,MIN($D$6,
SUMPRODUCT(N(OFFSET(AlleInstrumente!$C$1,LJ$3,0,LJ$4,1)=$AN88))
),0),"")</f>
        <v/>
      </c>
      <c r="LK88" t="str">
        <f ca="1">IFERROR(IF(N(ISNUMBER(LK$2)*$AN88)&gt;0,MIN($D$6,
SUMPRODUCT(N(OFFSET(AlleInstrumente!$C$1,LK$3,0,LK$4,1)=$AN88))
),0),"")</f>
        <v/>
      </c>
      <c r="LL88" t="str">
        <f ca="1">IFERROR(IF(N(ISNUMBER(LL$2)*$AN88)&gt;0,MIN($D$6,
SUMPRODUCT(N(OFFSET(AlleInstrumente!$C$1,LL$3,0,LL$4,1)=$AN88))
),0),"")</f>
        <v/>
      </c>
      <c r="LM88" t="str">
        <f ca="1">IFERROR(IF(N(ISNUMBER(LM$2)*$AN88)&gt;0,MIN($D$6,
SUMPRODUCT(N(OFFSET(AlleInstrumente!$C$1,LM$3,0,LM$4,1)=$AN88))
),0),"")</f>
        <v/>
      </c>
      <c r="LN88" t="str">
        <f ca="1">IFERROR(IF(N(ISNUMBER(LN$2)*$AN88)&gt;0,MIN($D$6,
SUMPRODUCT(N(OFFSET(AlleInstrumente!$C$1,LN$3,0,LN$4,1)=$AN88))
),0),"")</f>
        <v/>
      </c>
      <c r="LO88" t="str">
        <f ca="1">IFERROR(IF(N(ISNUMBER(LO$2)*$AN88)&gt;0,MIN($D$6,
SUMPRODUCT(N(OFFSET(AlleInstrumente!$C$1,LO$3,0,LO$4,1)=$AN88))
),0),"")</f>
        <v/>
      </c>
      <c r="LP88" t="str">
        <f ca="1">IFERROR(IF(N(ISNUMBER(LP$2)*$AN88)&gt;0,MIN($D$6,
SUMPRODUCT(N(OFFSET(AlleInstrumente!$C$1,LP$3,0,LP$4,1)=$AN88))
),0),"")</f>
        <v/>
      </c>
      <c r="LQ88" t="str">
        <f ca="1">IFERROR(IF(N(ISNUMBER(LQ$2)*$AN88)&gt;0,MIN($D$6,
SUMPRODUCT(N(OFFSET(AlleInstrumente!$C$1,LQ$3,0,LQ$4,1)=$AN88))
),0),"")</f>
        <v/>
      </c>
      <c r="LR88" t="str">
        <f ca="1">IFERROR(IF(N(ISNUMBER(LR$2)*$AN88)&gt;0,MIN($D$6,
SUMPRODUCT(N(OFFSET(AlleInstrumente!$C$1,LR$3,0,LR$4,1)=$AN88))
),0),"")</f>
        <v/>
      </c>
      <c r="LS88" t="str">
        <f ca="1">IFERROR(IF(N(ISNUMBER(LS$2)*$AN88)&gt;0,MIN($D$6,
SUMPRODUCT(N(OFFSET(AlleInstrumente!$C$1,LS$3,0,LS$4,1)=$AN88))
),0),"")</f>
        <v/>
      </c>
      <c r="LT88" t="str">
        <f ca="1">IFERROR(IF(N(ISNUMBER(LT$2)*$AN88)&gt;0,MIN($D$6,
SUMPRODUCT(N(OFFSET(AlleInstrumente!$C$1,LT$3,0,LT$4,1)=$AN88))
),0),"")</f>
        <v/>
      </c>
      <c r="LU88" t="str">
        <f ca="1">IFERROR(IF(N(ISNUMBER(LU$2)*$AN88)&gt;0,MIN($D$6,
SUMPRODUCT(N(OFFSET(AlleInstrumente!$C$1,LU$3,0,LU$4,1)=$AN88))
),0),"")</f>
        <v/>
      </c>
      <c r="LV88" t="str">
        <f ca="1">IFERROR(IF(N(ISNUMBER(LV$2)*$AN88)&gt;0,MIN($D$6,
SUMPRODUCT(N(OFFSET(AlleInstrumente!$C$1,LV$3,0,LV$4,1)=$AN88))
),0),"")</f>
        <v/>
      </c>
      <c r="LW88" t="str">
        <f ca="1">IFERROR(IF(N(ISNUMBER(LW$2)*$AN88)&gt;0,MIN($D$6,
SUMPRODUCT(N(OFFSET(AlleInstrumente!$C$1,LW$3,0,LW$4,1)=$AN88))
),0),"")</f>
        <v/>
      </c>
      <c r="LX88" t="str">
        <f ca="1">IFERROR(IF(N(ISNUMBER(LX$2)*$AN88)&gt;0,MIN($D$6,
SUMPRODUCT(N(OFFSET(AlleInstrumente!$C$1,LX$3,0,LX$4,1)=$AN88))
),0),"")</f>
        <v/>
      </c>
      <c r="LY88" t="str">
        <f ca="1">IFERROR(IF(N(ISNUMBER(LY$2)*$AN88)&gt;0,MIN($D$6,
SUMPRODUCT(N(OFFSET(AlleInstrumente!$C$1,LY$3,0,LY$4,1)=$AN88))
),0),"")</f>
        <v/>
      </c>
      <c r="LZ88" t="str">
        <f ca="1">IFERROR(IF(N(ISNUMBER(LZ$2)*$AN88)&gt;0,MIN($D$6,
SUMPRODUCT(N(OFFSET(AlleInstrumente!$C$1,LZ$3,0,LZ$4,1)=$AN88))
),0),"")</f>
        <v/>
      </c>
      <c r="MA88" t="str">
        <f ca="1">IFERROR(IF(N(ISNUMBER(MA$2)*$AN88)&gt;0,MIN($D$6,
SUMPRODUCT(N(OFFSET(AlleInstrumente!$C$1,MA$3,0,MA$4,1)=$AN88))
),0),"")</f>
        <v/>
      </c>
      <c r="MB88" t="str">
        <f ca="1">IFERROR(IF(N(ISNUMBER(MB$2)*$AN88)&gt;0,MIN($D$6,
SUMPRODUCT(N(OFFSET(AlleInstrumente!$C$1,MB$3,0,MB$4,1)=$AN88))
),0),"")</f>
        <v/>
      </c>
      <c r="MC88" t="str">
        <f ca="1">IFERROR(IF(N(ISNUMBER(MC$2)*$AN88)&gt;0,MIN($D$6,
SUMPRODUCT(N(OFFSET(AlleInstrumente!$C$1,MC$3,0,MC$4,1)=$AN88))
),0),"")</f>
        <v/>
      </c>
      <c r="MD88" t="str">
        <f ca="1">IFERROR(IF(N(ISNUMBER(MD$2)*$AN88)&gt;0,MIN($D$6,
SUMPRODUCT(N(OFFSET(AlleInstrumente!$C$1,MD$3,0,MD$4,1)=$AN88))
),0),"")</f>
        <v/>
      </c>
      <c r="ME88" t="str">
        <f ca="1">IFERROR(IF(N(ISNUMBER(ME$2)*$AN88)&gt;0,MIN($D$6,
SUMPRODUCT(N(OFFSET(AlleInstrumente!$C$1,ME$3,0,ME$4,1)=$AN88))
),0),"")</f>
        <v/>
      </c>
      <c r="MF88" t="str">
        <f ca="1">IFERROR(IF(N(ISNUMBER(MF$2)*$AN88)&gt;0,MIN($D$6,
SUMPRODUCT(N(OFFSET(AlleInstrumente!$C$1,MF$3,0,MF$4,1)=$AN88))
),0),"")</f>
        <v/>
      </c>
    </row>
    <row r="89" spans="7:344" x14ac:dyDescent="0.25">
      <c r="G89" t="str">
        <f t="shared" ca="1" si="60"/>
        <v/>
      </c>
      <c r="H89" t="str">
        <f t="shared" ca="1" si="80"/>
        <v/>
      </c>
      <c r="I89" t="str">
        <f t="shared" ca="1" si="61"/>
        <v/>
      </c>
      <c r="J89" t="str">
        <f t="shared" ca="1" si="62"/>
        <v/>
      </c>
      <c r="K89" t="str">
        <f t="shared" ca="1" si="63"/>
        <v/>
      </c>
      <c r="L89" t="str">
        <f t="array" aca="1" ref="L89" ca="1">IF(ISNUMBER(L88),IF(ISNUMBER($K88),$L88,IF($L88&gt;$L$2,MAX(IF(OFFSET($S$6,0,0,_Instrument_count,1)&lt;$L88,OFFSET($S$6,0,0,_Instrument_count,1),$L$2)),"")),"")</f>
        <v/>
      </c>
      <c r="N89" t="str">
        <f t="shared" ca="1" si="81"/>
        <v/>
      </c>
      <c r="P89" s="40" t="str">
        <f t="shared" ca="1" si="64"/>
        <v/>
      </c>
      <c r="Q89" s="40" t="str">
        <f t="shared" ca="1" si="65"/>
        <v/>
      </c>
      <c r="R89" t="str">
        <f t="shared" ca="1" si="66"/>
        <v/>
      </c>
      <c r="S89" t="e">
        <f t="shared" ca="1" si="82"/>
        <v>#VALUE!</v>
      </c>
      <c r="T89">
        <f t="shared" ca="1" si="67"/>
        <v>1</v>
      </c>
      <c r="U89" t="e">
        <f t="shared" ca="1" si="83"/>
        <v>#VALUE!</v>
      </c>
      <c r="V89" t="str">
        <f t="shared" ca="1" si="68"/>
        <v/>
      </c>
      <c r="X89" t="str">
        <f t="shared" ca="1" si="69"/>
        <v/>
      </c>
      <c r="Y89" s="76" t="e">
        <f t="shared" ca="1" si="70"/>
        <v>#VALUE!</v>
      </c>
      <c r="AA89" t="str">
        <f t="shared" ca="1" si="71"/>
        <v/>
      </c>
      <c r="AB89" s="76" t="e">
        <f t="shared" ca="1" si="72"/>
        <v>#VALUE!</v>
      </c>
      <c r="AD89" t="str">
        <f t="shared" ca="1" si="73"/>
        <v/>
      </c>
      <c r="AE89" s="76" t="e">
        <f t="shared" ca="1" si="74"/>
        <v>#VALUE!</v>
      </c>
      <c r="AG89" t="str">
        <f t="shared" ca="1" si="75"/>
        <v/>
      </c>
      <c r="AH89" s="76" t="e">
        <f t="shared" ca="1" si="76"/>
        <v>#VALUE!</v>
      </c>
      <c r="AI89" s="76"/>
      <c r="AJ89" t="str">
        <f t="shared" ca="1" si="84"/>
        <v/>
      </c>
      <c r="AK89" s="76" t="e">
        <f t="shared" ca="1" si="85"/>
        <v>#VALUE!</v>
      </c>
      <c r="AM89" t="str">
        <f ca="1">IF(ISNUMBER(Index!$K88),Index!$N88,"")</f>
        <v/>
      </c>
      <c r="AN89" t="str">
        <f ca="1">IF(ISNUMBER(Index!$K88),Index!$K88,"")</f>
        <v/>
      </c>
      <c r="AO89" t="str">
        <f ca="1">IF(ISNUMBER(AN89),Index!$M88,"")</f>
        <v/>
      </c>
      <c r="AP89" t="str">
        <f t="shared" ca="1" si="77"/>
        <v/>
      </c>
      <c r="AQ89" t="str">
        <f t="shared" ca="1" si="78"/>
        <v/>
      </c>
      <c r="AR89" t="str">
        <f t="shared" ca="1" si="79"/>
        <v/>
      </c>
      <c r="AS89" t="str">
        <f ca="1">IFERROR(IF(N(ISNUMBER(AS$2)*$AN89)&gt;0,MIN($D$6,
SUMPRODUCT(N(OFFSET(AlleInstrumente!$C$1,AS$3,0,AS$4,1)=$AN89))
),0),"")</f>
        <v/>
      </c>
      <c r="AT89" t="str">
        <f ca="1">IFERROR(IF(N(ISNUMBER(AT$2)*$AN89)&gt;0,MIN($D$6,
SUMPRODUCT(N(OFFSET(AlleInstrumente!$C$1,AT$3,0,AT$4,1)=$AN89))
),0),"")</f>
        <v/>
      </c>
      <c r="AU89" t="str">
        <f ca="1">IFERROR(IF(N(ISNUMBER(AU$2)*$AN89)&gt;0,MIN($D$6,
SUMPRODUCT(N(OFFSET(AlleInstrumente!$C$1,AU$3,0,AU$4,1)=$AN89))
),0),"")</f>
        <v/>
      </c>
      <c r="AV89" t="str">
        <f ca="1">IFERROR(IF(N(ISNUMBER(AV$2)*$AN89)&gt;0,MIN($D$6,
SUMPRODUCT(N(OFFSET(AlleInstrumente!$C$1,AV$3,0,AV$4,1)=$AN89))
),0),"")</f>
        <v/>
      </c>
      <c r="AW89" t="str">
        <f ca="1">IFERROR(IF(N(ISNUMBER(AW$2)*$AN89)&gt;0,MIN($D$6,
SUMPRODUCT(N(OFFSET(AlleInstrumente!$C$1,AW$3,0,AW$4,1)=$AN89))
),0),"")</f>
        <v/>
      </c>
      <c r="AX89" t="str">
        <f ca="1">IFERROR(IF(N(ISNUMBER(AX$2)*$AN89)&gt;0,MIN($D$6,
SUMPRODUCT(N(OFFSET(AlleInstrumente!$C$1,AX$3,0,AX$4,1)=$AN89))
),0),"")</f>
        <v/>
      </c>
      <c r="AY89" t="str">
        <f ca="1">IFERROR(IF(N(ISNUMBER(AY$2)*$AN89)&gt;0,MIN($D$6,
SUMPRODUCT(N(OFFSET(AlleInstrumente!$C$1,AY$3,0,AY$4,1)=$AN89))
),0),"")</f>
        <v/>
      </c>
      <c r="AZ89" t="str">
        <f ca="1">IFERROR(IF(N(ISNUMBER(AZ$2)*$AN89)&gt;0,MIN($D$6,
SUMPRODUCT(N(OFFSET(AlleInstrumente!$C$1,AZ$3,0,AZ$4,1)=$AN89))
),0),"")</f>
        <v/>
      </c>
      <c r="BA89" t="str">
        <f ca="1">IFERROR(IF(N(ISNUMBER(BA$2)*$AN89)&gt;0,MIN($D$6,
SUMPRODUCT(N(OFFSET(AlleInstrumente!$C$1,BA$3,0,BA$4,1)=$AN89))
),0),"")</f>
        <v/>
      </c>
      <c r="BB89" t="str">
        <f ca="1">IFERROR(IF(N(ISNUMBER(BB$2)*$AN89)&gt;0,MIN($D$6,
SUMPRODUCT(N(OFFSET(AlleInstrumente!$C$1,BB$3,0,BB$4,1)=$AN89))
),0),"")</f>
        <v/>
      </c>
      <c r="BC89" t="str">
        <f ca="1">IFERROR(IF(N(ISNUMBER(BC$2)*$AN89)&gt;0,MIN($D$6,
SUMPRODUCT(N(OFFSET(AlleInstrumente!$C$1,BC$3,0,BC$4,1)=$AN89))
),0),"")</f>
        <v/>
      </c>
      <c r="BD89" t="str">
        <f ca="1">IFERROR(IF(N(ISNUMBER(BD$2)*$AN89)&gt;0,MIN($D$6,
SUMPRODUCT(N(OFFSET(AlleInstrumente!$C$1,BD$3,0,BD$4,1)=$AN89))
),0),"")</f>
        <v/>
      </c>
      <c r="BE89" t="str">
        <f ca="1">IFERROR(IF(N(ISNUMBER(BE$2)*$AN89)&gt;0,MIN($D$6,
SUMPRODUCT(N(OFFSET(AlleInstrumente!$C$1,BE$3,0,BE$4,1)=$AN89))
),0),"")</f>
        <v/>
      </c>
      <c r="BF89" t="str">
        <f ca="1">IFERROR(IF(N(ISNUMBER(BF$2)*$AN89)&gt;0,MIN($D$6,
SUMPRODUCT(N(OFFSET(AlleInstrumente!$C$1,BF$3,0,BF$4,1)=$AN89))
),0),"")</f>
        <v/>
      </c>
      <c r="BG89" t="str">
        <f ca="1">IFERROR(IF(N(ISNUMBER(BG$2)*$AN89)&gt;0,MIN($D$6,
SUMPRODUCT(N(OFFSET(AlleInstrumente!$C$1,BG$3,0,BG$4,1)=$AN89))
),0),"")</f>
        <v/>
      </c>
      <c r="BH89" t="str">
        <f ca="1">IFERROR(IF(N(ISNUMBER(BH$2)*$AN89)&gt;0,MIN($D$6,
SUMPRODUCT(N(OFFSET(AlleInstrumente!$C$1,BH$3,0,BH$4,1)=$AN89))
),0),"")</f>
        <v/>
      </c>
      <c r="BI89" t="str">
        <f ca="1">IFERROR(IF(N(ISNUMBER(BI$2)*$AN89)&gt;0,MIN($D$6,
SUMPRODUCT(N(OFFSET(AlleInstrumente!$C$1,BI$3,0,BI$4,1)=$AN89))
),0),"")</f>
        <v/>
      </c>
      <c r="BJ89" t="str">
        <f ca="1">IFERROR(IF(N(ISNUMBER(BJ$2)*$AN89)&gt;0,MIN($D$6,
SUMPRODUCT(N(OFFSET(AlleInstrumente!$C$1,BJ$3,0,BJ$4,1)=$AN89))
),0),"")</f>
        <v/>
      </c>
      <c r="BK89" t="str">
        <f ca="1">IFERROR(IF(N(ISNUMBER(BK$2)*$AN89)&gt;0,MIN($D$6,
SUMPRODUCT(N(OFFSET(AlleInstrumente!$C$1,BK$3,0,BK$4,1)=$AN89))
),0),"")</f>
        <v/>
      </c>
      <c r="BL89" t="str">
        <f ca="1">IFERROR(IF(N(ISNUMBER(BL$2)*$AN89)&gt;0,MIN($D$6,
SUMPRODUCT(N(OFFSET(AlleInstrumente!$C$1,BL$3,0,BL$4,1)=$AN89))
),0),"")</f>
        <v/>
      </c>
      <c r="BM89" t="str">
        <f ca="1">IFERROR(IF(N(ISNUMBER(BM$2)*$AN89)&gt;0,MIN($D$6,
SUMPRODUCT(N(OFFSET(AlleInstrumente!$C$1,BM$3,0,BM$4,1)=$AN89))
),0),"")</f>
        <v/>
      </c>
      <c r="BN89" t="str">
        <f ca="1">IFERROR(IF(N(ISNUMBER(BN$2)*$AN89)&gt;0,MIN($D$6,
SUMPRODUCT(N(OFFSET(AlleInstrumente!$C$1,BN$3,0,BN$4,1)=$AN89))
),0),"")</f>
        <v/>
      </c>
      <c r="BO89" t="str">
        <f ca="1">IFERROR(IF(N(ISNUMBER(BO$2)*$AN89)&gt;0,MIN($D$6,
SUMPRODUCT(N(OFFSET(AlleInstrumente!$C$1,BO$3,0,BO$4,1)=$AN89))
),0),"")</f>
        <v/>
      </c>
      <c r="BP89" t="str">
        <f ca="1">IFERROR(IF(N(ISNUMBER(BP$2)*$AN89)&gt;0,MIN($D$6,
SUMPRODUCT(N(OFFSET(AlleInstrumente!$C$1,BP$3,0,BP$4,1)=$AN89))
),0),"")</f>
        <v/>
      </c>
      <c r="BQ89" t="str">
        <f ca="1">IFERROR(IF(N(ISNUMBER(BQ$2)*$AN89)&gt;0,MIN($D$6,
SUMPRODUCT(N(OFFSET(AlleInstrumente!$C$1,BQ$3,0,BQ$4,1)=$AN89))
),0),"")</f>
        <v/>
      </c>
      <c r="BR89" t="str">
        <f ca="1">IFERROR(IF(N(ISNUMBER(BR$2)*$AN89)&gt;0,MIN($D$6,
SUMPRODUCT(N(OFFSET(AlleInstrumente!$C$1,BR$3,0,BR$4,1)=$AN89))
),0),"")</f>
        <v/>
      </c>
      <c r="BS89" t="str">
        <f ca="1">IFERROR(IF(N(ISNUMBER(BS$2)*$AN89)&gt;0,MIN($D$6,
SUMPRODUCT(N(OFFSET(AlleInstrumente!$C$1,BS$3,0,BS$4,1)=$AN89))
),0),"")</f>
        <v/>
      </c>
      <c r="BT89" t="str">
        <f ca="1">IFERROR(IF(N(ISNUMBER(BT$2)*$AN89)&gt;0,MIN($D$6,
SUMPRODUCT(N(OFFSET(AlleInstrumente!$C$1,BT$3,0,BT$4,1)=$AN89))
),0),"")</f>
        <v/>
      </c>
      <c r="BU89" t="str">
        <f ca="1">IFERROR(IF(N(ISNUMBER(BU$2)*$AN89)&gt;0,MIN($D$6,
SUMPRODUCT(N(OFFSET(AlleInstrumente!$C$1,BU$3,0,BU$4,1)=$AN89))
),0),"")</f>
        <v/>
      </c>
      <c r="BV89" t="str">
        <f ca="1">IFERROR(IF(N(ISNUMBER(BV$2)*$AN89)&gt;0,MIN($D$6,
SUMPRODUCT(N(OFFSET(AlleInstrumente!$C$1,BV$3,0,BV$4,1)=$AN89))
),0),"")</f>
        <v/>
      </c>
      <c r="BW89" t="str">
        <f ca="1">IFERROR(IF(N(ISNUMBER(BW$2)*$AN89)&gt;0,MIN($D$6,
SUMPRODUCT(N(OFFSET(AlleInstrumente!$C$1,BW$3,0,BW$4,1)=$AN89))
),0),"")</f>
        <v/>
      </c>
      <c r="BX89" t="str">
        <f ca="1">IFERROR(IF(N(ISNUMBER(BX$2)*$AN89)&gt;0,MIN($D$6,
SUMPRODUCT(N(OFFSET(AlleInstrumente!$C$1,BX$3,0,BX$4,1)=$AN89))
),0),"")</f>
        <v/>
      </c>
      <c r="BY89" t="str">
        <f ca="1">IFERROR(IF(N(ISNUMBER(BY$2)*$AN89)&gt;0,MIN($D$6,
SUMPRODUCT(N(OFFSET(AlleInstrumente!$C$1,BY$3,0,BY$4,1)=$AN89))
),0),"")</f>
        <v/>
      </c>
      <c r="BZ89" t="str">
        <f ca="1">IFERROR(IF(N(ISNUMBER(BZ$2)*$AN89)&gt;0,MIN($D$6,
SUMPRODUCT(N(OFFSET(AlleInstrumente!$C$1,BZ$3,0,BZ$4,1)=$AN89))
),0),"")</f>
        <v/>
      </c>
      <c r="CA89" t="str">
        <f ca="1">IFERROR(IF(N(ISNUMBER(CA$2)*$AN89)&gt;0,MIN($D$6,
SUMPRODUCT(N(OFFSET(AlleInstrumente!$C$1,CA$3,0,CA$4,1)=$AN89))
),0),"")</f>
        <v/>
      </c>
      <c r="CB89" t="str">
        <f ca="1">IFERROR(IF(N(ISNUMBER(CB$2)*$AN89)&gt;0,MIN($D$6,
SUMPRODUCT(N(OFFSET(AlleInstrumente!$C$1,CB$3,0,CB$4,1)=$AN89))
),0),"")</f>
        <v/>
      </c>
      <c r="CC89" t="str">
        <f ca="1">IFERROR(IF(N(ISNUMBER(CC$2)*$AN89)&gt;0,MIN($D$6,
SUMPRODUCT(N(OFFSET(AlleInstrumente!$C$1,CC$3,0,CC$4,1)=$AN89))
),0),"")</f>
        <v/>
      </c>
      <c r="CD89" t="str">
        <f ca="1">IFERROR(IF(N(ISNUMBER(CD$2)*$AN89)&gt;0,MIN($D$6,
SUMPRODUCT(N(OFFSET(AlleInstrumente!$C$1,CD$3,0,CD$4,1)=$AN89))
),0),"")</f>
        <v/>
      </c>
      <c r="CE89" t="str">
        <f ca="1">IFERROR(IF(N(ISNUMBER(CE$2)*$AN89)&gt;0,MIN($D$6,
SUMPRODUCT(N(OFFSET(AlleInstrumente!$C$1,CE$3,0,CE$4,1)=$AN89))
),0),"")</f>
        <v/>
      </c>
      <c r="CF89" t="str">
        <f ca="1">IFERROR(IF(N(ISNUMBER(CF$2)*$AN89)&gt;0,MIN($D$6,
SUMPRODUCT(N(OFFSET(AlleInstrumente!$C$1,CF$3,0,CF$4,1)=$AN89))
),0),"")</f>
        <v/>
      </c>
      <c r="CG89" t="str">
        <f ca="1">IFERROR(IF(N(ISNUMBER(CG$2)*$AN89)&gt;0,MIN($D$6,
SUMPRODUCT(N(OFFSET(AlleInstrumente!$C$1,CG$3,0,CG$4,1)=$AN89))
),0),"")</f>
        <v/>
      </c>
      <c r="CH89" t="str">
        <f ca="1">IFERROR(IF(N(ISNUMBER(CH$2)*$AN89)&gt;0,MIN($D$6,
SUMPRODUCT(N(OFFSET(AlleInstrumente!$C$1,CH$3,0,CH$4,1)=$AN89))
),0),"")</f>
        <v/>
      </c>
      <c r="CI89" t="str">
        <f ca="1">IFERROR(IF(N(ISNUMBER(CI$2)*$AN89)&gt;0,MIN($D$6,
SUMPRODUCT(N(OFFSET(AlleInstrumente!$C$1,CI$3,0,CI$4,1)=$AN89))
),0),"")</f>
        <v/>
      </c>
      <c r="CJ89" t="str">
        <f ca="1">IFERROR(IF(N(ISNUMBER(CJ$2)*$AN89)&gt;0,MIN($D$6,
SUMPRODUCT(N(OFFSET(AlleInstrumente!$C$1,CJ$3,0,CJ$4,1)=$AN89))
),0),"")</f>
        <v/>
      </c>
      <c r="CK89" t="str">
        <f ca="1">IFERROR(IF(N(ISNUMBER(CK$2)*$AN89)&gt;0,MIN($D$6,
SUMPRODUCT(N(OFFSET(AlleInstrumente!$C$1,CK$3,0,CK$4,1)=$AN89))
),0),"")</f>
        <v/>
      </c>
      <c r="CL89" t="str">
        <f ca="1">IFERROR(IF(N(ISNUMBER(CL$2)*$AN89)&gt;0,MIN($D$6,
SUMPRODUCT(N(OFFSET(AlleInstrumente!$C$1,CL$3,0,CL$4,1)=$AN89))
),0),"")</f>
        <v/>
      </c>
      <c r="CM89" t="str">
        <f ca="1">IFERROR(IF(N(ISNUMBER(CM$2)*$AN89)&gt;0,MIN($D$6,
SUMPRODUCT(N(OFFSET(AlleInstrumente!$C$1,CM$3,0,CM$4,1)=$AN89))
),0),"")</f>
        <v/>
      </c>
      <c r="CN89" t="str">
        <f ca="1">IFERROR(IF(N(ISNUMBER(CN$2)*$AN89)&gt;0,MIN($D$6,
SUMPRODUCT(N(OFFSET(AlleInstrumente!$C$1,CN$3,0,CN$4,1)=$AN89))
),0),"")</f>
        <v/>
      </c>
      <c r="CO89" t="str">
        <f ca="1">IFERROR(IF(N(ISNUMBER(CO$2)*$AN89)&gt;0,MIN($D$6,
SUMPRODUCT(N(OFFSET(AlleInstrumente!$C$1,CO$3,0,CO$4,1)=$AN89))
),0),"")</f>
        <v/>
      </c>
      <c r="CP89" t="str">
        <f ca="1">IFERROR(IF(N(ISNUMBER(CP$2)*$AN89)&gt;0,MIN($D$6,
SUMPRODUCT(N(OFFSET(AlleInstrumente!$C$1,CP$3,0,CP$4,1)=$AN89))
),0),"")</f>
        <v/>
      </c>
      <c r="CQ89" t="str">
        <f ca="1">IFERROR(IF(N(ISNUMBER(CQ$2)*$AN89)&gt;0,MIN($D$6,
SUMPRODUCT(N(OFFSET(AlleInstrumente!$C$1,CQ$3,0,CQ$4,1)=$AN89))
),0),"")</f>
        <v/>
      </c>
      <c r="CR89" t="str">
        <f ca="1">IFERROR(IF(N(ISNUMBER(CR$2)*$AN89)&gt;0,MIN($D$6,
SUMPRODUCT(N(OFFSET(AlleInstrumente!$C$1,CR$3,0,CR$4,1)=$AN89))
),0),"")</f>
        <v/>
      </c>
      <c r="CS89" t="str">
        <f ca="1">IFERROR(IF(N(ISNUMBER(CS$2)*$AN89)&gt;0,MIN($D$6,
SUMPRODUCT(N(OFFSET(AlleInstrumente!$C$1,CS$3,0,CS$4,1)=$AN89))
),0),"")</f>
        <v/>
      </c>
      <c r="CT89" t="str">
        <f ca="1">IFERROR(IF(N(ISNUMBER(CT$2)*$AN89)&gt;0,MIN($D$6,
SUMPRODUCT(N(OFFSET(AlleInstrumente!$C$1,CT$3,0,CT$4,1)=$AN89))
),0),"")</f>
        <v/>
      </c>
      <c r="CU89" t="str">
        <f ca="1">IFERROR(IF(N(ISNUMBER(CU$2)*$AN89)&gt;0,MIN($D$6,
SUMPRODUCT(N(OFFSET(AlleInstrumente!$C$1,CU$3,0,CU$4,1)=$AN89))
),0),"")</f>
        <v/>
      </c>
      <c r="CV89" t="str">
        <f ca="1">IFERROR(IF(N(ISNUMBER(CV$2)*$AN89)&gt;0,MIN($D$6,
SUMPRODUCT(N(OFFSET(AlleInstrumente!$C$1,CV$3,0,CV$4,1)=$AN89))
),0),"")</f>
        <v/>
      </c>
      <c r="CW89" t="str">
        <f ca="1">IFERROR(IF(N(ISNUMBER(CW$2)*$AN89)&gt;0,MIN($D$6,
SUMPRODUCT(N(OFFSET(AlleInstrumente!$C$1,CW$3,0,CW$4,1)=$AN89))
),0),"")</f>
        <v/>
      </c>
      <c r="CX89" t="str">
        <f ca="1">IFERROR(IF(N(ISNUMBER(CX$2)*$AN89)&gt;0,MIN($D$6,
SUMPRODUCT(N(OFFSET(AlleInstrumente!$C$1,CX$3,0,CX$4,1)=$AN89))
),0),"")</f>
        <v/>
      </c>
      <c r="CY89" t="str">
        <f ca="1">IFERROR(IF(N(ISNUMBER(CY$2)*$AN89)&gt;0,MIN($D$6,
SUMPRODUCT(N(OFFSET(AlleInstrumente!$C$1,CY$3,0,CY$4,1)=$AN89))
),0),"")</f>
        <v/>
      </c>
      <c r="CZ89" t="str">
        <f ca="1">IFERROR(IF(N(ISNUMBER(CZ$2)*$AN89)&gt;0,MIN($D$6,
SUMPRODUCT(N(OFFSET(AlleInstrumente!$C$1,CZ$3,0,CZ$4,1)=$AN89))
),0),"")</f>
        <v/>
      </c>
      <c r="DA89" t="str">
        <f ca="1">IFERROR(IF(N(ISNUMBER(DA$2)*$AN89)&gt;0,MIN($D$6,
SUMPRODUCT(N(OFFSET(AlleInstrumente!$C$1,DA$3,0,DA$4,1)=$AN89))
),0),"")</f>
        <v/>
      </c>
      <c r="DB89" t="str">
        <f ca="1">IFERROR(IF(N(ISNUMBER(DB$2)*$AN89)&gt;0,MIN($D$6,
SUMPRODUCT(N(OFFSET(AlleInstrumente!$C$1,DB$3,0,DB$4,1)=$AN89))
),0),"")</f>
        <v/>
      </c>
      <c r="DC89" t="str">
        <f ca="1">IFERROR(IF(N(ISNUMBER(DC$2)*$AN89)&gt;0,MIN($D$6,
SUMPRODUCT(N(OFFSET(AlleInstrumente!$C$1,DC$3,0,DC$4,1)=$AN89))
),0),"")</f>
        <v/>
      </c>
      <c r="DD89" t="str">
        <f ca="1">IFERROR(IF(N(ISNUMBER(DD$2)*$AN89)&gt;0,MIN($D$6,
SUMPRODUCT(N(OFFSET(AlleInstrumente!$C$1,DD$3,0,DD$4,1)=$AN89))
),0),"")</f>
        <v/>
      </c>
      <c r="DE89" t="str">
        <f ca="1">IFERROR(IF(N(ISNUMBER(DE$2)*$AN89)&gt;0,MIN($D$6,
SUMPRODUCT(N(OFFSET(AlleInstrumente!$C$1,DE$3,0,DE$4,1)=$AN89))
),0),"")</f>
        <v/>
      </c>
      <c r="DF89" t="str">
        <f ca="1">IFERROR(IF(N(ISNUMBER(DF$2)*$AN89)&gt;0,MIN($D$6,
SUMPRODUCT(N(OFFSET(AlleInstrumente!$C$1,DF$3,0,DF$4,1)=$AN89))
),0),"")</f>
        <v/>
      </c>
      <c r="DG89" t="str">
        <f ca="1">IFERROR(IF(N(ISNUMBER(DG$2)*$AN89)&gt;0,MIN($D$6,
SUMPRODUCT(N(OFFSET(AlleInstrumente!$C$1,DG$3,0,DG$4,1)=$AN89))
),0),"")</f>
        <v/>
      </c>
      <c r="DH89" t="str">
        <f ca="1">IFERROR(IF(N(ISNUMBER(DH$2)*$AN89)&gt;0,MIN($D$6,
SUMPRODUCT(N(OFFSET(AlleInstrumente!$C$1,DH$3,0,DH$4,1)=$AN89))
),0),"")</f>
        <v/>
      </c>
      <c r="DI89" t="str">
        <f ca="1">IFERROR(IF(N(ISNUMBER(DI$2)*$AN89)&gt;0,MIN($D$6,
SUMPRODUCT(N(OFFSET(AlleInstrumente!$C$1,DI$3,0,DI$4,1)=$AN89))
),0),"")</f>
        <v/>
      </c>
      <c r="DJ89" t="str">
        <f ca="1">IFERROR(IF(N(ISNUMBER(DJ$2)*$AN89)&gt;0,MIN($D$6,
SUMPRODUCT(N(OFFSET(AlleInstrumente!$C$1,DJ$3,0,DJ$4,1)=$AN89))
),0),"")</f>
        <v/>
      </c>
      <c r="DK89" t="str">
        <f ca="1">IFERROR(IF(N(ISNUMBER(DK$2)*$AN89)&gt;0,MIN($D$6,
SUMPRODUCT(N(OFFSET(AlleInstrumente!$C$1,DK$3,0,DK$4,1)=$AN89))
),0),"")</f>
        <v/>
      </c>
      <c r="DL89" t="str">
        <f ca="1">IFERROR(IF(N(ISNUMBER(DL$2)*$AN89)&gt;0,MIN($D$6,
SUMPRODUCT(N(OFFSET(AlleInstrumente!$C$1,DL$3,0,DL$4,1)=$AN89))
),0),"")</f>
        <v/>
      </c>
      <c r="DM89" t="str">
        <f ca="1">IFERROR(IF(N(ISNUMBER(DM$2)*$AN89)&gt;0,MIN($D$6,
SUMPRODUCT(N(OFFSET(AlleInstrumente!$C$1,DM$3,0,DM$4,1)=$AN89))
),0),"")</f>
        <v/>
      </c>
      <c r="DN89" t="str">
        <f ca="1">IFERROR(IF(N(ISNUMBER(DN$2)*$AN89)&gt;0,MIN($D$6,
SUMPRODUCT(N(OFFSET(AlleInstrumente!$C$1,DN$3,0,DN$4,1)=$AN89))
),0),"")</f>
        <v/>
      </c>
      <c r="DO89" t="str">
        <f ca="1">IFERROR(IF(N(ISNUMBER(DO$2)*$AN89)&gt;0,MIN($D$6,
SUMPRODUCT(N(OFFSET(AlleInstrumente!$C$1,DO$3,0,DO$4,1)=$AN89))
),0),"")</f>
        <v/>
      </c>
      <c r="DP89" t="str">
        <f ca="1">IFERROR(IF(N(ISNUMBER(DP$2)*$AN89)&gt;0,MIN($D$6,
SUMPRODUCT(N(OFFSET(AlleInstrumente!$C$1,DP$3,0,DP$4,1)=$AN89))
),0),"")</f>
        <v/>
      </c>
      <c r="DQ89" t="str">
        <f ca="1">IFERROR(IF(N(ISNUMBER(DQ$2)*$AN89)&gt;0,MIN($D$6,
SUMPRODUCT(N(OFFSET(AlleInstrumente!$C$1,DQ$3,0,DQ$4,1)=$AN89))
),0),"")</f>
        <v/>
      </c>
      <c r="DR89" t="str">
        <f ca="1">IFERROR(IF(N(ISNUMBER(DR$2)*$AN89)&gt;0,MIN($D$6,
SUMPRODUCT(N(OFFSET(AlleInstrumente!$C$1,DR$3,0,DR$4,1)=$AN89))
),0),"")</f>
        <v/>
      </c>
      <c r="DS89" t="str">
        <f ca="1">IFERROR(IF(N(ISNUMBER(DS$2)*$AN89)&gt;0,MIN($D$6,
SUMPRODUCT(N(OFFSET(AlleInstrumente!$C$1,DS$3,0,DS$4,1)=$AN89))
),0),"")</f>
        <v/>
      </c>
      <c r="DT89" t="str">
        <f ca="1">IFERROR(IF(N(ISNUMBER(DT$2)*$AN89)&gt;0,MIN($D$6,
SUMPRODUCT(N(OFFSET(AlleInstrumente!$C$1,DT$3,0,DT$4,1)=$AN89))
),0),"")</f>
        <v/>
      </c>
      <c r="DU89" t="str">
        <f ca="1">IFERROR(IF(N(ISNUMBER(DU$2)*$AN89)&gt;0,MIN($D$6,
SUMPRODUCT(N(OFFSET(AlleInstrumente!$C$1,DU$3,0,DU$4,1)=$AN89))
),0),"")</f>
        <v/>
      </c>
      <c r="DV89" t="str">
        <f ca="1">IFERROR(IF(N(ISNUMBER(DV$2)*$AN89)&gt;0,MIN($D$6,
SUMPRODUCT(N(OFFSET(AlleInstrumente!$C$1,DV$3,0,DV$4,1)=$AN89))
),0),"")</f>
        <v/>
      </c>
      <c r="DW89" t="str">
        <f ca="1">IFERROR(IF(N(ISNUMBER(DW$2)*$AN89)&gt;0,MIN($D$6,
SUMPRODUCT(N(OFFSET(AlleInstrumente!$C$1,DW$3,0,DW$4,1)=$AN89))
),0),"")</f>
        <v/>
      </c>
      <c r="DX89" t="str">
        <f ca="1">IFERROR(IF(N(ISNUMBER(DX$2)*$AN89)&gt;0,MIN($D$6,
SUMPRODUCT(N(OFFSET(AlleInstrumente!$C$1,DX$3,0,DX$4,1)=$AN89))
),0),"")</f>
        <v/>
      </c>
      <c r="DY89" t="str">
        <f ca="1">IFERROR(IF(N(ISNUMBER(DY$2)*$AN89)&gt;0,MIN($D$6,
SUMPRODUCT(N(OFFSET(AlleInstrumente!$C$1,DY$3,0,DY$4,1)=$AN89))
),0),"")</f>
        <v/>
      </c>
      <c r="DZ89" t="str">
        <f ca="1">IFERROR(IF(N(ISNUMBER(DZ$2)*$AN89)&gt;0,MIN($D$6,
SUMPRODUCT(N(OFFSET(AlleInstrumente!$C$1,DZ$3,0,DZ$4,1)=$AN89))
),0),"")</f>
        <v/>
      </c>
      <c r="EA89" t="str">
        <f ca="1">IFERROR(IF(N(ISNUMBER(EA$2)*$AN89)&gt;0,MIN($D$6,
SUMPRODUCT(N(OFFSET(AlleInstrumente!$C$1,EA$3,0,EA$4,1)=$AN89))
),0),"")</f>
        <v/>
      </c>
      <c r="EB89" t="str">
        <f ca="1">IFERROR(IF(N(ISNUMBER(EB$2)*$AN89)&gt;0,MIN($D$6,
SUMPRODUCT(N(OFFSET(AlleInstrumente!$C$1,EB$3,0,EB$4,1)=$AN89))
),0),"")</f>
        <v/>
      </c>
      <c r="EC89" t="str">
        <f ca="1">IFERROR(IF(N(ISNUMBER(EC$2)*$AN89)&gt;0,MIN($D$6,
SUMPRODUCT(N(OFFSET(AlleInstrumente!$C$1,EC$3,0,EC$4,1)=$AN89))
),0),"")</f>
        <v/>
      </c>
      <c r="ED89" t="str">
        <f ca="1">IFERROR(IF(N(ISNUMBER(ED$2)*$AN89)&gt;0,MIN($D$6,
SUMPRODUCT(N(OFFSET(AlleInstrumente!$C$1,ED$3,0,ED$4,1)=$AN89))
),0),"")</f>
        <v/>
      </c>
      <c r="EE89" t="str">
        <f ca="1">IFERROR(IF(N(ISNUMBER(EE$2)*$AN89)&gt;0,MIN($D$6,
SUMPRODUCT(N(OFFSET(AlleInstrumente!$C$1,EE$3,0,EE$4,1)=$AN89))
),0),"")</f>
        <v/>
      </c>
      <c r="EF89" t="str">
        <f ca="1">IFERROR(IF(N(ISNUMBER(EF$2)*$AN89)&gt;0,MIN($D$6,
SUMPRODUCT(N(OFFSET(AlleInstrumente!$C$1,EF$3,0,EF$4,1)=$AN89))
),0),"")</f>
        <v/>
      </c>
      <c r="EG89" t="str">
        <f ca="1">IFERROR(IF(N(ISNUMBER(EG$2)*$AN89)&gt;0,MIN($D$6,
SUMPRODUCT(N(OFFSET(AlleInstrumente!$C$1,EG$3,0,EG$4,1)=$AN89))
),0),"")</f>
        <v/>
      </c>
      <c r="EH89" t="str">
        <f ca="1">IFERROR(IF(N(ISNUMBER(EH$2)*$AN89)&gt;0,MIN($D$6,
SUMPRODUCT(N(OFFSET(AlleInstrumente!$C$1,EH$3,0,EH$4,1)=$AN89))
),0),"")</f>
        <v/>
      </c>
      <c r="EI89" t="str">
        <f ca="1">IFERROR(IF(N(ISNUMBER(EI$2)*$AN89)&gt;0,MIN($D$6,
SUMPRODUCT(N(OFFSET(AlleInstrumente!$C$1,EI$3,0,EI$4,1)=$AN89))
),0),"")</f>
        <v/>
      </c>
      <c r="EJ89" t="str">
        <f ca="1">IFERROR(IF(N(ISNUMBER(EJ$2)*$AN89)&gt;0,MIN($D$6,
SUMPRODUCT(N(OFFSET(AlleInstrumente!$C$1,EJ$3,0,EJ$4,1)=$AN89))
),0),"")</f>
        <v/>
      </c>
      <c r="EK89" t="str">
        <f ca="1">IFERROR(IF(N(ISNUMBER(EK$2)*$AN89)&gt;0,MIN($D$6,
SUMPRODUCT(N(OFFSET(AlleInstrumente!$C$1,EK$3,0,EK$4,1)=$AN89))
),0),"")</f>
        <v/>
      </c>
      <c r="EL89" t="str">
        <f ca="1">IFERROR(IF(N(ISNUMBER(EL$2)*$AN89)&gt;0,MIN($D$6,
SUMPRODUCT(N(OFFSET(AlleInstrumente!$C$1,EL$3,0,EL$4,1)=$AN89))
),0),"")</f>
        <v/>
      </c>
      <c r="EM89" t="str">
        <f ca="1">IFERROR(IF(N(ISNUMBER(EM$2)*$AN89)&gt;0,MIN($D$6,
SUMPRODUCT(N(OFFSET(AlleInstrumente!$C$1,EM$3,0,EM$4,1)=$AN89))
),0),"")</f>
        <v/>
      </c>
      <c r="EN89" t="str">
        <f ca="1">IFERROR(IF(N(ISNUMBER(EN$2)*$AN89)&gt;0,MIN($D$6,
SUMPRODUCT(N(OFFSET(AlleInstrumente!$C$1,EN$3,0,EN$4,1)=$AN89))
),0),"")</f>
        <v/>
      </c>
      <c r="EO89" t="str">
        <f ca="1">IFERROR(IF(N(ISNUMBER(EO$2)*$AN89)&gt;0,MIN($D$6,
SUMPRODUCT(N(OFFSET(AlleInstrumente!$C$1,EO$3,0,EO$4,1)=$AN89))
),0),"")</f>
        <v/>
      </c>
      <c r="EP89" t="str">
        <f ca="1">IFERROR(IF(N(ISNUMBER(EP$2)*$AN89)&gt;0,MIN($D$6,
SUMPRODUCT(N(OFFSET(AlleInstrumente!$C$1,EP$3,0,EP$4,1)=$AN89))
),0),"")</f>
        <v/>
      </c>
      <c r="EQ89" t="str">
        <f ca="1">IFERROR(IF(N(ISNUMBER(EQ$2)*$AN89)&gt;0,MIN($D$6,
SUMPRODUCT(N(OFFSET(AlleInstrumente!$C$1,EQ$3,0,EQ$4,1)=$AN89))
),0),"")</f>
        <v/>
      </c>
      <c r="ER89" t="str">
        <f ca="1">IFERROR(IF(N(ISNUMBER(ER$2)*$AN89)&gt;0,MIN($D$6,
SUMPRODUCT(N(OFFSET(AlleInstrumente!$C$1,ER$3,0,ER$4,1)=$AN89))
),0),"")</f>
        <v/>
      </c>
      <c r="ES89" t="str">
        <f ca="1">IFERROR(IF(N(ISNUMBER(ES$2)*$AN89)&gt;0,MIN($D$6,
SUMPRODUCT(N(OFFSET(AlleInstrumente!$C$1,ES$3,0,ES$4,1)=$AN89))
),0),"")</f>
        <v/>
      </c>
      <c r="ET89" t="str">
        <f ca="1">IFERROR(IF(N(ISNUMBER(ET$2)*$AN89)&gt;0,MIN($D$6,
SUMPRODUCT(N(OFFSET(AlleInstrumente!$C$1,ET$3,0,ET$4,1)=$AN89))
),0),"")</f>
        <v/>
      </c>
      <c r="EU89" t="str">
        <f ca="1">IFERROR(IF(N(ISNUMBER(EU$2)*$AN89)&gt;0,MIN($D$6,
SUMPRODUCT(N(OFFSET(AlleInstrumente!$C$1,EU$3,0,EU$4,1)=$AN89))
),0),"")</f>
        <v/>
      </c>
      <c r="EV89" t="str">
        <f ca="1">IFERROR(IF(N(ISNUMBER(EV$2)*$AN89)&gt;0,MIN($D$6,
SUMPRODUCT(N(OFFSET(AlleInstrumente!$C$1,EV$3,0,EV$4,1)=$AN89))
),0),"")</f>
        <v/>
      </c>
      <c r="EW89" t="str">
        <f ca="1">IFERROR(IF(N(ISNUMBER(EW$2)*$AN89)&gt;0,MIN($D$6,
SUMPRODUCT(N(OFFSET(AlleInstrumente!$C$1,EW$3,0,EW$4,1)=$AN89))
),0),"")</f>
        <v/>
      </c>
      <c r="EX89" t="str">
        <f ca="1">IFERROR(IF(N(ISNUMBER(EX$2)*$AN89)&gt;0,MIN($D$6,
SUMPRODUCT(N(OFFSET(AlleInstrumente!$C$1,EX$3,0,EX$4,1)=$AN89))
),0),"")</f>
        <v/>
      </c>
      <c r="EY89" t="str">
        <f ca="1">IFERROR(IF(N(ISNUMBER(EY$2)*$AN89)&gt;0,MIN($D$6,
SUMPRODUCT(N(OFFSET(AlleInstrumente!$C$1,EY$3,0,EY$4,1)=$AN89))
),0),"")</f>
        <v/>
      </c>
      <c r="EZ89" t="str">
        <f ca="1">IFERROR(IF(N(ISNUMBER(EZ$2)*$AN89)&gt;0,MIN($D$6,
SUMPRODUCT(N(OFFSET(AlleInstrumente!$C$1,EZ$3,0,EZ$4,1)=$AN89))
),0),"")</f>
        <v/>
      </c>
      <c r="FA89" t="str">
        <f ca="1">IFERROR(IF(N(ISNUMBER(FA$2)*$AN89)&gt;0,MIN($D$6,
SUMPRODUCT(N(OFFSET(AlleInstrumente!$C$1,FA$3,0,FA$4,1)=$AN89))
),0),"")</f>
        <v/>
      </c>
      <c r="FB89" t="str">
        <f ca="1">IFERROR(IF(N(ISNUMBER(FB$2)*$AN89)&gt;0,MIN($D$6,
SUMPRODUCT(N(OFFSET(AlleInstrumente!$C$1,FB$3,0,FB$4,1)=$AN89))
),0),"")</f>
        <v/>
      </c>
      <c r="FC89" t="str">
        <f ca="1">IFERROR(IF(N(ISNUMBER(FC$2)*$AN89)&gt;0,MIN($D$6,
SUMPRODUCT(N(OFFSET(AlleInstrumente!$C$1,FC$3,0,FC$4,1)=$AN89))
),0),"")</f>
        <v/>
      </c>
      <c r="FD89" t="str">
        <f ca="1">IFERROR(IF(N(ISNUMBER(FD$2)*$AN89)&gt;0,MIN($D$6,
SUMPRODUCT(N(OFFSET(AlleInstrumente!$C$1,FD$3,0,FD$4,1)=$AN89))
),0),"")</f>
        <v/>
      </c>
      <c r="FE89" t="str">
        <f ca="1">IFERROR(IF(N(ISNUMBER(FE$2)*$AN89)&gt;0,MIN($D$6,
SUMPRODUCT(N(OFFSET(AlleInstrumente!$C$1,FE$3,0,FE$4,1)=$AN89))
),0),"")</f>
        <v/>
      </c>
      <c r="FF89" t="str">
        <f ca="1">IFERROR(IF(N(ISNUMBER(FF$2)*$AN89)&gt;0,MIN($D$6,
SUMPRODUCT(N(OFFSET(AlleInstrumente!$C$1,FF$3,0,FF$4,1)=$AN89))
),0),"")</f>
        <v/>
      </c>
      <c r="FG89" t="str">
        <f ca="1">IFERROR(IF(N(ISNUMBER(FG$2)*$AN89)&gt;0,MIN($D$6,
SUMPRODUCT(N(OFFSET(AlleInstrumente!$C$1,FG$3,0,FG$4,1)=$AN89))
),0),"")</f>
        <v/>
      </c>
      <c r="FH89" t="str">
        <f ca="1">IFERROR(IF(N(ISNUMBER(FH$2)*$AN89)&gt;0,MIN($D$6,
SUMPRODUCT(N(OFFSET(AlleInstrumente!$C$1,FH$3,0,FH$4,1)=$AN89))
),0),"")</f>
        <v/>
      </c>
      <c r="FI89" t="str">
        <f ca="1">IFERROR(IF(N(ISNUMBER(FI$2)*$AN89)&gt;0,MIN($D$6,
SUMPRODUCT(N(OFFSET(AlleInstrumente!$C$1,FI$3,0,FI$4,1)=$AN89))
),0),"")</f>
        <v/>
      </c>
      <c r="FJ89" t="str">
        <f ca="1">IFERROR(IF(N(ISNUMBER(FJ$2)*$AN89)&gt;0,MIN($D$6,
SUMPRODUCT(N(OFFSET(AlleInstrumente!$C$1,FJ$3,0,FJ$4,1)=$AN89))
),0),"")</f>
        <v/>
      </c>
      <c r="FK89" t="str">
        <f ca="1">IFERROR(IF(N(ISNUMBER(FK$2)*$AN89)&gt;0,MIN($D$6,
SUMPRODUCT(N(OFFSET(AlleInstrumente!$C$1,FK$3,0,FK$4,1)=$AN89))
),0),"")</f>
        <v/>
      </c>
      <c r="FL89" t="str">
        <f ca="1">IFERROR(IF(N(ISNUMBER(FL$2)*$AN89)&gt;0,MIN($D$6,
SUMPRODUCT(N(OFFSET(AlleInstrumente!$C$1,FL$3,0,FL$4,1)=$AN89))
),0),"")</f>
        <v/>
      </c>
      <c r="FM89" t="str">
        <f ca="1">IFERROR(IF(N(ISNUMBER(FM$2)*$AN89)&gt;0,MIN($D$6,
SUMPRODUCT(N(OFFSET(AlleInstrumente!$C$1,FM$3,0,FM$4,1)=$AN89))
),0),"")</f>
        <v/>
      </c>
      <c r="FN89" t="str">
        <f ca="1">IFERROR(IF(N(ISNUMBER(FN$2)*$AN89)&gt;0,MIN($D$6,
SUMPRODUCT(N(OFFSET(AlleInstrumente!$C$1,FN$3,0,FN$4,1)=$AN89))
),0),"")</f>
        <v/>
      </c>
      <c r="FO89" t="str">
        <f ca="1">IFERROR(IF(N(ISNUMBER(FO$2)*$AN89)&gt;0,MIN($D$6,
SUMPRODUCT(N(OFFSET(AlleInstrumente!$C$1,FO$3,0,FO$4,1)=$AN89))
),0),"")</f>
        <v/>
      </c>
      <c r="FP89" t="str">
        <f ca="1">IFERROR(IF(N(ISNUMBER(FP$2)*$AN89)&gt;0,MIN($D$6,
SUMPRODUCT(N(OFFSET(AlleInstrumente!$C$1,FP$3,0,FP$4,1)=$AN89))
),0),"")</f>
        <v/>
      </c>
      <c r="FQ89" t="str">
        <f ca="1">IFERROR(IF(N(ISNUMBER(FQ$2)*$AN89)&gt;0,MIN($D$6,
SUMPRODUCT(N(OFFSET(AlleInstrumente!$C$1,FQ$3,0,FQ$4,1)=$AN89))
),0),"")</f>
        <v/>
      </c>
      <c r="FR89" t="str">
        <f ca="1">IFERROR(IF(N(ISNUMBER(FR$2)*$AN89)&gt;0,MIN($D$6,
SUMPRODUCT(N(OFFSET(AlleInstrumente!$C$1,FR$3,0,FR$4,1)=$AN89))
),0),"")</f>
        <v/>
      </c>
      <c r="FS89" t="str">
        <f ca="1">IFERROR(IF(N(ISNUMBER(FS$2)*$AN89)&gt;0,MIN($D$6,
SUMPRODUCT(N(OFFSET(AlleInstrumente!$C$1,FS$3,0,FS$4,1)=$AN89))
),0),"")</f>
        <v/>
      </c>
      <c r="FT89" t="str">
        <f ca="1">IFERROR(IF(N(ISNUMBER(FT$2)*$AN89)&gt;0,MIN($D$6,
SUMPRODUCT(N(OFFSET(AlleInstrumente!$C$1,FT$3,0,FT$4,1)=$AN89))
),0),"")</f>
        <v/>
      </c>
      <c r="FU89" t="str">
        <f ca="1">IFERROR(IF(N(ISNUMBER(FU$2)*$AN89)&gt;0,MIN($D$6,
SUMPRODUCT(N(OFFSET(AlleInstrumente!$C$1,FU$3,0,FU$4,1)=$AN89))
),0),"")</f>
        <v/>
      </c>
      <c r="FV89" t="str">
        <f ca="1">IFERROR(IF(N(ISNUMBER(FV$2)*$AN89)&gt;0,MIN($D$6,
SUMPRODUCT(N(OFFSET(AlleInstrumente!$C$1,FV$3,0,FV$4,1)=$AN89))
),0),"")</f>
        <v/>
      </c>
      <c r="FW89" t="str">
        <f ca="1">IFERROR(IF(N(ISNUMBER(FW$2)*$AN89)&gt;0,MIN($D$6,
SUMPRODUCT(N(OFFSET(AlleInstrumente!$C$1,FW$3,0,FW$4,1)=$AN89))
),0),"")</f>
        <v/>
      </c>
      <c r="FX89" t="str">
        <f ca="1">IFERROR(IF(N(ISNUMBER(FX$2)*$AN89)&gt;0,MIN($D$6,
SUMPRODUCT(N(OFFSET(AlleInstrumente!$C$1,FX$3,0,FX$4,1)=$AN89))
),0),"")</f>
        <v/>
      </c>
      <c r="FY89" t="str">
        <f ca="1">IFERROR(IF(N(ISNUMBER(FY$2)*$AN89)&gt;0,MIN($D$6,
SUMPRODUCT(N(OFFSET(AlleInstrumente!$C$1,FY$3,0,FY$4,1)=$AN89))
),0),"")</f>
        <v/>
      </c>
      <c r="FZ89" t="str">
        <f ca="1">IFERROR(IF(N(ISNUMBER(FZ$2)*$AN89)&gt;0,MIN($D$6,
SUMPRODUCT(N(OFFSET(AlleInstrumente!$C$1,FZ$3,0,FZ$4,1)=$AN89))
),0),"")</f>
        <v/>
      </c>
      <c r="GA89" t="str">
        <f ca="1">IFERROR(IF(N(ISNUMBER(GA$2)*$AN89)&gt;0,MIN($D$6,
SUMPRODUCT(N(OFFSET(AlleInstrumente!$C$1,GA$3,0,GA$4,1)=$AN89))
),0),"")</f>
        <v/>
      </c>
      <c r="GB89" t="str">
        <f ca="1">IFERROR(IF(N(ISNUMBER(GB$2)*$AN89)&gt;0,MIN($D$6,
SUMPRODUCT(N(OFFSET(AlleInstrumente!$C$1,GB$3,0,GB$4,1)=$AN89))
),0),"")</f>
        <v/>
      </c>
      <c r="GC89" t="str">
        <f ca="1">IFERROR(IF(N(ISNUMBER(GC$2)*$AN89)&gt;0,MIN($D$6,
SUMPRODUCT(N(OFFSET(AlleInstrumente!$C$1,GC$3,0,GC$4,1)=$AN89))
),0),"")</f>
        <v/>
      </c>
      <c r="GD89" t="str">
        <f ca="1">IFERROR(IF(N(ISNUMBER(GD$2)*$AN89)&gt;0,MIN($D$6,
SUMPRODUCT(N(OFFSET(AlleInstrumente!$C$1,GD$3,0,GD$4,1)=$AN89))
),0),"")</f>
        <v/>
      </c>
      <c r="GE89" t="str">
        <f ca="1">IFERROR(IF(N(ISNUMBER(GE$2)*$AN89)&gt;0,MIN($D$6,
SUMPRODUCT(N(OFFSET(AlleInstrumente!$C$1,GE$3,0,GE$4,1)=$AN89))
),0),"")</f>
        <v/>
      </c>
      <c r="GF89" t="str">
        <f ca="1">IFERROR(IF(N(ISNUMBER(GF$2)*$AN89)&gt;0,MIN($D$6,
SUMPRODUCT(N(OFFSET(AlleInstrumente!$C$1,GF$3,0,GF$4,1)=$AN89))
),0),"")</f>
        <v/>
      </c>
      <c r="GG89" t="str">
        <f ca="1">IFERROR(IF(N(ISNUMBER(GG$2)*$AN89)&gt;0,MIN($D$6,
SUMPRODUCT(N(OFFSET(AlleInstrumente!$C$1,GG$3,0,GG$4,1)=$AN89))
),0),"")</f>
        <v/>
      </c>
      <c r="GH89" t="str">
        <f ca="1">IFERROR(IF(N(ISNUMBER(GH$2)*$AN89)&gt;0,MIN($D$6,
SUMPRODUCT(N(OFFSET(AlleInstrumente!$C$1,GH$3,0,GH$4,1)=$AN89))
),0),"")</f>
        <v/>
      </c>
      <c r="GI89" t="str">
        <f ca="1">IFERROR(IF(N(ISNUMBER(GI$2)*$AN89)&gt;0,MIN($D$6,
SUMPRODUCT(N(OFFSET(AlleInstrumente!$C$1,GI$3,0,GI$4,1)=$AN89))
),0),"")</f>
        <v/>
      </c>
      <c r="GJ89" t="str">
        <f ca="1">IFERROR(IF(N(ISNUMBER(GJ$2)*$AN89)&gt;0,MIN($D$6,
SUMPRODUCT(N(OFFSET(AlleInstrumente!$C$1,GJ$3,0,GJ$4,1)=$AN89))
),0),"")</f>
        <v/>
      </c>
      <c r="GK89" t="str">
        <f ca="1">IFERROR(IF(N(ISNUMBER(GK$2)*$AN89)&gt;0,MIN($D$6,
SUMPRODUCT(N(OFFSET(AlleInstrumente!$C$1,GK$3,0,GK$4,1)=$AN89))
),0),"")</f>
        <v/>
      </c>
      <c r="GL89" t="str">
        <f ca="1">IFERROR(IF(N(ISNUMBER(GL$2)*$AN89)&gt;0,MIN($D$6,
SUMPRODUCT(N(OFFSET(AlleInstrumente!$C$1,GL$3,0,GL$4,1)=$AN89))
),0),"")</f>
        <v/>
      </c>
      <c r="GM89" t="str">
        <f ca="1">IFERROR(IF(N(ISNUMBER(GM$2)*$AN89)&gt;0,MIN($D$6,
SUMPRODUCT(N(OFFSET(AlleInstrumente!$C$1,GM$3,0,GM$4,1)=$AN89))
),0),"")</f>
        <v/>
      </c>
      <c r="GN89" t="str">
        <f ca="1">IFERROR(IF(N(ISNUMBER(GN$2)*$AN89)&gt;0,MIN($D$6,
SUMPRODUCT(N(OFFSET(AlleInstrumente!$C$1,GN$3,0,GN$4,1)=$AN89))
),0),"")</f>
        <v/>
      </c>
      <c r="GO89" t="str">
        <f ca="1">IFERROR(IF(N(ISNUMBER(GO$2)*$AN89)&gt;0,MIN($D$6,
SUMPRODUCT(N(OFFSET(AlleInstrumente!$C$1,GO$3,0,GO$4,1)=$AN89))
),0),"")</f>
        <v/>
      </c>
      <c r="GP89" t="str">
        <f ca="1">IFERROR(IF(N(ISNUMBER(GP$2)*$AN89)&gt;0,MIN($D$6,
SUMPRODUCT(N(OFFSET(AlleInstrumente!$C$1,GP$3,0,GP$4,1)=$AN89))
),0),"")</f>
        <v/>
      </c>
      <c r="GQ89" t="str">
        <f ca="1">IFERROR(IF(N(ISNUMBER(GQ$2)*$AN89)&gt;0,MIN($D$6,
SUMPRODUCT(N(OFFSET(AlleInstrumente!$C$1,GQ$3,0,GQ$4,1)=$AN89))
),0),"")</f>
        <v/>
      </c>
      <c r="GR89" t="str">
        <f ca="1">IFERROR(IF(N(ISNUMBER(GR$2)*$AN89)&gt;0,MIN($D$6,
SUMPRODUCT(N(OFFSET(AlleInstrumente!$C$1,GR$3,0,GR$4,1)=$AN89))
),0),"")</f>
        <v/>
      </c>
      <c r="GS89" t="str">
        <f ca="1">IFERROR(IF(N(ISNUMBER(GS$2)*$AN89)&gt;0,MIN($D$6,
SUMPRODUCT(N(OFFSET(AlleInstrumente!$C$1,GS$3,0,GS$4,1)=$AN89))
),0),"")</f>
        <v/>
      </c>
      <c r="GT89" t="str">
        <f ca="1">IFERROR(IF(N(ISNUMBER(GT$2)*$AN89)&gt;0,MIN($D$6,
SUMPRODUCT(N(OFFSET(AlleInstrumente!$C$1,GT$3,0,GT$4,1)=$AN89))
),0),"")</f>
        <v/>
      </c>
      <c r="GU89" t="str">
        <f ca="1">IFERROR(IF(N(ISNUMBER(GU$2)*$AN89)&gt;0,MIN($D$6,
SUMPRODUCT(N(OFFSET(AlleInstrumente!$C$1,GU$3,0,GU$4,1)=$AN89))
),0),"")</f>
        <v/>
      </c>
      <c r="GV89" t="str">
        <f ca="1">IFERROR(IF(N(ISNUMBER(GV$2)*$AN89)&gt;0,MIN($D$6,
SUMPRODUCT(N(OFFSET(AlleInstrumente!$C$1,GV$3,0,GV$4,1)=$AN89))
),0),"")</f>
        <v/>
      </c>
      <c r="GW89" t="str">
        <f ca="1">IFERROR(IF(N(ISNUMBER(GW$2)*$AN89)&gt;0,MIN($D$6,
SUMPRODUCT(N(OFFSET(AlleInstrumente!$C$1,GW$3,0,GW$4,1)=$AN89))
),0),"")</f>
        <v/>
      </c>
      <c r="GX89" t="str">
        <f ca="1">IFERROR(IF(N(ISNUMBER(GX$2)*$AN89)&gt;0,MIN($D$6,
SUMPRODUCT(N(OFFSET(AlleInstrumente!$C$1,GX$3,0,GX$4,1)=$AN89))
),0),"")</f>
        <v/>
      </c>
      <c r="GY89" t="str">
        <f ca="1">IFERROR(IF(N(ISNUMBER(GY$2)*$AN89)&gt;0,MIN($D$6,
SUMPRODUCT(N(OFFSET(AlleInstrumente!$C$1,GY$3,0,GY$4,1)=$AN89))
),0),"")</f>
        <v/>
      </c>
      <c r="GZ89" t="str">
        <f ca="1">IFERROR(IF(N(ISNUMBER(GZ$2)*$AN89)&gt;0,MIN($D$6,
SUMPRODUCT(N(OFFSET(AlleInstrumente!$C$1,GZ$3,0,GZ$4,1)=$AN89))
),0),"")</f>
        <v/>
      </c>
      <c r="HA89" t="str">
        <f ca="1">IFERROR(IF(N(ISNUMBER(HA$2)*$AN89)&gt;0,MIN($D$6,
SUMPRODUCT(N(OFFSET(AlleInstrumente!$C$1,HA$3,0,HA$4,1)=$AN89))
),0),"")</f>
        <v/>
      </c>
      <c r="HB89" t="str">
        <f ca="1">IFERROR(IF(N(ISNUMBER(HB$2)*$AN89)&gt;0,MIN($D$6,
SUMPRODUCT(N(OFFSET(AlleInstrumente!$C$1,HB$3,0,HB$4,1)=$AN89))
),0),"")</f>
        <v/>
      </c>
      <c r="HC89" t="str">
        <f ca="1">IFERROR(IF(N(ISNUMBER(HC$2)*$AN89)&gt;0,MIN($D$6,
SUMPRODUCT(N(OFFSET(AlleInstrumente!$C$1,HC$3,0,HC$4,1)=$AN89))
),0),"")</f>
        <v/>
      </c>
      <c r="HD89" t="str">
        <f ca="1">IFERROR(IF(N(ISNUMBER(HD$2)*$AN89)&gt;0,MIN($D$6,
SUMPRODUCT(N(OFFSET(AlleInstrumente!$C$1,HD$3,0,HD$4,1)=$AN89))
),0),"")</f>
        <v/>
      </c>
      <c r="HE89" t="str">
        <f ca="1">IFERROR(IF(N(ISNUMBER(HE$2)*$AN89)&gt;0,MIN($D$6,
SUMPRODUCT(N(OFFSET(AlleInstrumente!$C$1,HE$3,0,HE$4,1)=$AN89))
),0),"")</f>
        <v/>
      </c>
      <c r="HF89" t="str">
        <f ca="1">IFERROR(IF(N(ISNUMBER(HF$2)*$AN89)&gt;0,MIN($D$6,
SUMPRODUCT(N(OFFSET(AlleInstrumente!$C$1,HF$3,0,HF$4,1)=$AN89))
),0),"")</f>
        <v/>
      </c>
      <c r="HG89" t="str">
        <f ca="1">IFERROR(IF(N(ISNUMBER(HG$2)*$AN89)&gt;0,MIN($D$6,
SUMPRODUCT(N(OFFSET(AlleInstrumente!$C$1,HG$3,0,HG$4,1)=$AN89))
),0),"")</f>
        <v/>
      </c>
      <c r="HH89" t="str">
        <f ca="1">IFERROR(IF(N(ISNUMBER(HH$2)*$AN89)&gt;0,MIN($D$6,
SUMPRODUCT(N(OFFSET(AlleInstrumente!$C$1,HH$3,0,HH$4,1)=$AN89))
),0),"")</f>
        <v/>
      </c>
      <c r="HI89" t="str">
        <f ca="1">IFERROR(IF(N(ISNUMBER(HI$2)*$AN89)&gt;0,MIN($D$6,
SUMPRODUCT(N(OFFSET(AlleInstrumente!$C$1,HI$3,0,HI$4,1)=$AN89))
),0),"")</f>
        <v/>
      </c>
      <c r="HJ89" t="str">
        <f ca="1">IFERROR(IF(N(ISNUMBER(HJ$2)*$AN89)&gt;0,MIN($D$6,
SUMPRODUCT(N(OFFSET(AlleInstrumente!$C$1,HJ$3,0,HJ$4,1)=$AN89))
),0),"")</f>
        <v/>
      </c>
      <c r="HK89" t="str">
        <f ca="1">IFERROR(IF(N(ISNUMBER(HK$2)*$AN89)&gt;0,MIN($D$6,
SUMPRODUCT(N(OFFSET(AlleInstrumente!$C$1,HK$3,0,HK$4,1)=$AN89))
),0),"")</f>
        <v/>
      </c>
      <c r="HL89" t="str">
        <f ca="1">IFERROR(IF(N(ISNUMBER(HL$2)*$AN89)&gt;0,MIN($D$6,
SUMPRODUCT(N(OFFSET(AlleInstrumente!$C$1,HL$3,0,HL$4,1)=$AN89))
),0),"")</f>
        <v/>
      </c>
      <c r="HM89" t="str">
        <f ca="1">IFERROR(IF(N(ISNUMBER(HM$2)*$AN89)&gt;0,MIN($D$6,
SUMPRODUCT(N(OFFSET(AlleInstrumente!$C$1,HM$3,0,HM$4,1)=$AN89))
),0),"")</f>
        <v/>
      </c>
      <c r="HN89" t="str">
        <f ca="1">IFERROR(IF(N(ISNUMBER(HN$2)*$AN89)&gt;0,MIN($D$6,
SUMPRODUCT(N(OFFSET(AlleInstrumente!$C$1,HN$3,0,HN$4,1)=$AN89))
),0),"")</f>
        <v/>
      </c>
      <c r="HO89" t="str">
        <f ca="1">IFERROR(IF(N(ISNUMBER(HO$2)*$AN89)&gt;0,MIN($D$6,
SUMPRODUCT(N(OFFSET(AlleInstrumente!$C$1,HO$3,0,HO$4,1)=$AN89))
),0),"")</f>
        <v/>
      </c>
      <c r="HP89" t="str">
        <f ca="1">IFERROR(IF(N(ISNUMBER(HP$2)*$AN89)&gt;0,MIN($D$6,
SUMPRODUCT(N(OFFSET(AlleInstrumente!$C$1,HP$3,0,HP$4,1)=$AN89))
),0),"")</f>
        <v/>
      </c>
      <c r="HQ89" t="str">
        <f ca="1">IFERROR(IF(N(ISNUMBER(HQ$2)*$AN89)&gt;0,MIN($D$6,
SUMPRODUCT(N(OFFSET(AlleInstrumente!$C$1,HQ$3,0,HQ$4,1)=$AN89))
),0),"")</f>
        <v/>
      </c>
      <c r="HR89" t="str">
        <f ca="1">IFERROR(IF(N(ISNUMBER(HR$2)*$AN89)&gt;0,MIN($D$6,
SUMPRODUCT(N(OFFSET(AlleInstrumente!$C$1,HR$3,0,HR$4,1)=$AN89))
),0),"")</f>
        <v/>
      </c>
      <c r="HS89" t="str">
        <f ca="1">IFERROR(IF(N(ISNUMBER(HS$2)*$AN89)&gt;0,MIN($D$6,
SUMPRODUCT(N(OFFSET(AlleInstrumente!$C$1,HS$3,0,HS$4,1)=$AN89))
),0),"")</f>
        <v/>
      </c>
      <c r="HT89" t="str">
        <f ca="1">IFERROR(IF(N(ISNUMBER(HT$2)*$AN89)&gt;0,MIN($D$6,
SUMPRODUCT(N(OFFSET(AlleInstrumente!$C$1,HT$3,0,HT$4,1)=$AN89))
),0),"")</f>
        <v/>
      </c>
      <c r="HU89" t="str">
        <f ca="1">IFERROR(IF(N(ISNUMBER(HU$2)*$AN89)&gt;0,MIN($D$6,
SUMPRODUCT(N(OFFSET(AlleInstrumente!$C$1,HU$3,0,HU$4,1)=$AN89))
),0),"")</f>
        <v/>
      </c>
      <c r="HV89" t="str">
        <f ca="1">IFERROR(IF(N(ISNUMBER(HV$2)*$AN89)&gt;0,MIN($D$6,
SUMPRODUCT(N(OFFSET(AlleInstrumente!$C$1,HV$3,0,HV$4,1)=$AN89))
),0),"")</f>
        <v/>
      </c>
      <c r="HW89" t="str">
        <f ca="1">IFERROR(IF(N(ISNUMBER(HW$2)*$AN89)&gt;0,MIN($D$6,
SUMPRODUCT(N(OFFSET(AlleInstrumente!$C$1,HW$3,0,HW$4,1)=$AN89))
),0),"")</f>
        <v/>
      </c>
      <c r="HX89" t="str">
        <f ca="1">IFERROR(IF(N(ISNUMBER(HX$2)*$AN89)&gt;0,MIN($D$6,
SUMPRODUCT(N(OFFSET(AlleInstrumente!$C$1,HX$3,0,HX$4,1)=$AN89))
),0),"")</f>
        <v/>
      </c>
      <c r="HY89" t="str">
        <f ca="1">IFERROR(IF(N(ISNUMBER(HY$2)*$AN89)&gt;0,MIN($D$6,
SUMPRODUCT(N(OFFSET(AlleInstrumente!$C$1,HY$3,0,HY$4,1)=$AN89))
),0),"")</f>
        <v/>
      </c>
      <c r="HZ89" t="str">
        <f ca="1">IFERROR(IF(N(ISNUMBER(HZ$2)*$AN89)&gt;0,MIN($D$6,
SUMPRODUCT(N(OFFSET(AlleInstrumente!$C$1,HZ$3,0,HZ$4,1)=$AN89))
),0),"")</f>
        <v/>
      </c>
      <c r="IA89" t="str">
        <f ca="1">IFERROR(IF(N(ISNUMBER(IA$2)*$AN89)&gt;0,MIN($D$6,
SUMPRODUCT(N(OFFSET(AlleInstrumente!$C$1,IA$3,0,IA$4,1)=$AN89))
),0),"")</f>
        <v/>
      </c>
      <c r="IB89" t="str">
        <f ca="1">IFERROR(IF(N(ISNUMBER(IB$2)*$AN89)&gt;0,MIN($D$6,
SUMPRODUCT(N(OFFSET(AlleInstrumente!$C$1,IB$3,0,IB$4,1)=$AN89))
),0),"")</f>
        <v/>
      </c>
      <c r="IC89" t="str">
        <f ca="1">IFERROR(IF(N(ISNUMBER(IC$2)*$AN89)&gt;0,MIN($D$6,
SUMPRODUCT(N(OFFSET(AlleInstrumente!$C$1,IC$3,0,IC$4,1)=$AN89))
),0),"")</f>
        <v/>
      </c>
      <c r="ID89" t="str">
        <f ca="1">IFERROR(IF(N(ISNUMBER(ID$2)*$AN89)&gt;0,MIN($D$6,
SUMPRODUCT(N(OFFSET(AlleInstrumente!$C$1,ID$3,0,ID$4,1)=$AN89))
),0),"")</f>
        <v/>
      </c>
      <c r="IE89" t="str">
        <f ca="1">IFERROR(IF(N(ISNUMBER(IE$2)*$AN89)&gt;0,MIN($D$6,
SUMPRODUCT(N(OFFSET(AlleInstrumente!$C$1,IE$3,0,IE$4,1)=$AN89))
),0),"")</f>
        <v/>
      </c>
      <c r="IF89" t="str">
        <f ca="1">IFERROR(IF(N(ISNUMBER(IF$2)*$AN89)&gt;0,MIN($D$6,
SUMPRODUCT(N(OFFSET(AlleInstrumente!$C$1,IF$3,0,IF$4,1)=$AN89))
),0),"")</f>
        <v/>
      </c>
      <c r="IG89" t="str">
        <f ca="1">IFERROR(IF(N(ISNUMBER(IG$2)*$AN89)&gt;0,MIN($D$6,
SUMPRODUCT(N(OFFSET(AlleInstrumente!$C$1,IG$3,0,IG$4,1)=$AN89))
),0),"")</f>
        <v/>
      </c>
      <c r="IH89" t="str">
        <f ca="1">IFERROR(IF(N(ISNUMBER(IH$2)*$AN89)&gt;0,MIN($D$6,
SUMPRODUCT(N(OFFSET(AlleInstrumente!$C$1,IH$3,0,IH$4,1)=$AN89))
),0),"")</f>
        <v/>
      </c>
      <c r="II89" t="str">
        <f ca="1">IFERROR(IF(N(ISNUMBER(II$2)*$AN89)&gt;0,MIN($D$6,
SUMPRODUCT(N(OFFSET(AlleInstrumente!$C$1,II$3,0,II$4,1)=$AN89))
),0),"")</f>
        <v/>
      </c>
      <c r="IJ89" t="str">
        <f ca="1">IFERROR(IF(N(ISNUMBER(IJ$2)*$AN89)&gt;0,MIN($D$6,
SUMPRODUCT(N(OFFSET(AlleInstrumente!$C$1,IJ$3,0,IJ$4,1)=$AN89))
),0),"")</f>
        <v/>
      </c>
      <c r="IK89" t="str">
        <f ca="1">IFERROR(IF(N(ISNUMBER(IK$2)*$AN89)&gt;0,MIN($D$6,
SUMPRODUCT(N(OFFSET(AlleInstrumente!$C$1,IK$3,0,IK$4,1)=$AN89))
),0),"")</f>
        <v/>
      </c>
      <c r="IL89" t="str">
        <f ca="1">IFERROR(IF(N(ISNUMBER(IL$2)*$AN89)&gt;0,MIN($D$6,
SUMPRODUCT(N(OFFSET(AlleInstrumente!$C$1,IL$3,0,IL$4,1)=$AN89))
),0),"")</f>
        <v/>
      </c>
      <c r="IM89" t="str">
        <f ca="1">IFERROR(IF(N(ISNUMBER(IM$2)*$AN89)&gt;0,MIN($D$6,
SUMPRODUCT(N(OFFSET(AlleInstrumente!$C$1,IM$3,0,IM$4,1)=$AN89))
),0),"")</f>
        <v/>
      </c>
      <c r="IN89" t="str">
        <f ca="1">IFERROR(IF(N(ISNUMBER(IN$2)*$AN89)&gt;0,MIN($D$6,
SUMPRODUCT(N(OFFSET(AlleInstrumente!$C$1,IN$3,0,IN$4,1)=$AN89))
),0),"")</f>
        <v/>
      </c>
      <c r="IO89" t="str">
        <f ca="1">IFERROR(IF(N(ISNUMBER(IO$2)*$AN89)&gt;0,MIN($D$6,
SUMPRODUCT(N(OFFSET(AlleInstrumente!$C$1,IO$3,0,IO$4,1)=$AN89))
),0),"")</f>
        <v/>
      </c>
      <c r="IP89" t="str">
        <f ca="1">IFERROR(IF(N(ISNUMBER(IP$2)*$AN89)&gt;0,MIN($D$6,
SUMPRODUCT(N(OFFSET(AlleInstrumente!$C$1,IP$3,0,IP$4,1)=$AN89))
),0),"")</f>
        <v/>
      </c>
      <c r="IQ89" t="str">
        <f ca="1">IFERROR(IF(N(ISNUMBER(IQ$2)*$AN89)&gt;0,MIN($D$6,
SUMPRODUCT(N(OFFSET(AlleInstrumente!$C$1,IQ$3,0,IQ$4,1)=$AN89))
),0),"")</f>
        <v/>
      </c>
      <c r="IR89" t="str">
        <f ca="1">IFERROR(IF(N(ISNUMBER(IR$2)*$AN89)&gt;0,MIN($D$6,
SUMPRODUCT(N(OFFSET(AlleInstrumente!$C$1,IR$3,0,IR$4,1)=$AN89))
),0),"")</f>
        <v/>
      </c>
      <c r="IS89" t="str">
        <f ca="1">IFERROR(IF(N(ISNUMBER(IS$2)*$AN89)&gt;0,MIN($D$6,
SUMPRODUCT(N(OFFSET(AlleInstrumente!$C$1,IS$3,0,IS$4,1)=$AN89))
),0),"")</f>
        <v/>
      </c>
      <c r="IT89" t="str">
        <f ca="1">IFERROR(IF(N(ISNUMBER(IT$2)*$AN89)&gt;0,MIN($D$6,
SUMPRODUCT(N(OFFSET(AlleInstrumente!$C$1,IT$3,0,IT$4,1)=$AN89))
),0),"")</f>
        <v/>
      </c>
      <c r="IU89" t="str">
        <f ca="1">IFERROR(IF(N(ISNUMBER(IU$2)*$AN89)&gt;0,MIN($D$6,
SUMPRODUCT(N(OFFSET(AlleInstrumente!$C$1,IU$3,0,IU$4,1)=$AN89))
),0),"")</f>
        <v/>
      </c>
      <c r="IV89" t="str">
        <f ca="1">IFERROR(IF(N(ISNUMBER(IV$2)*$AN89)&gt;0,MIN($D$6,
SUMPRODUCT(N(OFFSET(AlleInstrumente!$C$1,IV$3,0,IV$4,1)=$AN89))
),0),"")</f>
        <v/>
      </c>
      <c r="IW89" t="str">
        <f ca="1">IFERROR(IF(N(ISNUMBER(IW$2)*$AN89)&gt;0,MIN($D$6,
SUMPRODUCT(N(OFFSET(AlleInstrumente!$C$1,IW$3,0,IW$4,1)=$AN89))
),0),"")</f>
        <v/>
      </c>
      <c r="IX89" t="str">
        <f ca="1">IFERROR(IF(N(ISNUMBER(IX$2)*$AN89)&gt;0,MIN($D$6,
SUMPRODUCT(N(OFFSET(AlleInstrumente!$C$1,IX$3,0,IX$4,1)=$AN89))
),0),"")</f>
        <v/>
      </c>
      <c r="IY89" t="str">
        <f ca="1">IFERROR(IF(N(ISNUMBER(IY$2)*$AN89)&gt;0,MIN($D$6,
SUMPRODUCT(N(OFFSET(AlleInstrumente!$C$1,IY$3,0,IY$4,1)=$AN89))
),0),"")</f>
        <v/>
      </c>
      <c r="IZ89" t="str">
        <f ca="1">IFERROR(IF(N(ISNUMBER(IZ$2)*$AN89)&gt;0,MIN($D$6,
SUMPRODUCT(N(OFFSET(AlleInstrumente!$C$1,IZ$3,0,IZ$4,1)=$AN89))
),0),"")</f>
        <v/>
      </c>
      <c r="JA89" t="str">
        <f ca="1">IFERROR(IF(N(ISNUMBER(JA$2)*$AN89)&gt;0,MIN($D$6,
SUMPRODUCT(N(OFFSET(AlleInstrumente!$C$1,JA$3,0,JA$4,1)=$AN89))
),0),"")</f>
        <v/>
      </c>
      <c r="JB89" t="str">
        <f ca="1">IFERROR(IF(N(ISNUMBER(JB$2)*$AN89)&gt;0,MIN($D$6,
SUMPRODUCT(N(OFFSET(AlleInstrumente!$C$1,JB$3,0,JB$4,1)=$AN89))
),0),"")</f>
        <v/>
      </c>
      <c r="JC89" t="str">
        <f ca="1">IFERROR(IF(N(ISNUMBER(JC$2)*$AN89)&gt;0,MIN($D$6,
SUMPRODUCT(N(OFFSET(AlleInstrumente!$C$1,JC$3,0,JC$4,1)=$AN89))
),0),"")</f>
        <v/>
      </c>
      <c r="JD89" t="str">
        <f ca="1">IFERROR(IF(N(ISNUMBER(JD$2)*$AN89)&gt;0,MIN($D$6,
SUMPRODUCT(N(OFFSET(AlleInstrumente!$C$1,JD$3,0,JD$4,1)=$AN89))
),0),"")</f>
        <v/>
      </c>
      <c r="JE89" t="str">
        <f ca="1">IFERROR(IF(N(ISNUMBER(JE$2)*$AN89)&gt;0,MIN($D$6,
SUMPRODUCT(N(OFFSET(AlleInstrumente!$C$1,JE$3,0,JE$4,1)=$AN89))
),0),"")</f>
        <v/>
      </c>
      <c r="JF89" t="str">
        <f ca="1">IFERROR(IF(N(ISNUMBER(JF$2)*$AN89)&gt;0,MIN($D$6,
SUMPRODUCT(N(OFFSET(AlleInstrumente!$C$1,JF$3,0,JF$4,1)=$AN89))
),0),"")</f>
        <v/>
      </c>
      <c r="JG89" t="str">
        <f ca="1">IFERROR(IF(N(ISNUMBER(JG$2)*$AN89)&gt;0,MIN($D$6,
SUMPRODUCT(N(OFFSET(AlleInstrumente!$C$1,JG$3,0,JG$4,1)=$AN89))
),0),"")</f>
        <v/>
      </c>
      <c r="JH89" t="str">
        <f ca="1">IFERROR(IF(N(ISNUMBER(JH$2)*$AN89)&gt;0,MIN($D$6,
SUMPRODUCT(N(OFFSET(AlleInstrumente!$C$1,JH$3,0,JH$4,1)=$AN89))
),0),"")</f>
        <v/>
      </c>
      <c r="JI89" t="str">
        <f ca="1">IFERROR(IF(N(ISNUMBER(JI$2)*$AN89)&gt;0,MIN($D$6,
SUMPRODUCT(N(OFFSET(AlleInstrumente!$C$1,JI$3,0,JI$4,1)=$AN89))
),0),"")</f>
        <v/>
      </c>
      <c r="JJ89" t="str">
        <f ca="1">IFERROR(IF(N(ISNUMBER(JJ$2)*$AN89)&gt;0,MIN($D$6,
SUMPRODUCT(N(OFFSET(AlleInstrumente!$C$1,JJ$3,0,JJ$4,1)=$AN89))
),0),"")</f>
        <v/>
      </c>
      <c r="JK89" t="str">
        <f ca="1">IFERROR(IF(N(ISNUMBER(JK$2)*$AN89)&gt;0,MIN($D$6,
SUMPRODUCT(N(OFFSET(AlleInstrumente!$C$1,JK$3,0,JK$4,1)=$AN89))
),0),"")</f>
        <v/>
      </c>
      <c r="JL89" t="str">
        <f ca="1">IFERROR(IF(N(ISNUMBER(JL$2)*$AN89)&gt;0,MIN($D$6,
SUMPRODUCT(N(OFFSET(AlleInstrumente!$C$1,JL$3,0,JL$4,1)=$AN89))
),0),"")</f>
        <v/>
      </c>
      <c r="JM89" t="str">
        <f ca="1">IFERROR(IF(N(ISNUMBER(JM$2)*$AN89)&gt;0,MIN($D$6,
SUMPRODUCT(N(OFFSET(AlleInstrumente!$C$1,JM$3,0,JM$4,1)=$AN89))
),0),"")</f>
        <v/>
      </c>
      <c r="JN89" t="str">
        <f ca="1">IFERROR(IF(N(ISNUMBER(JN$2)*$AN89)&gt;0,MIN($D$6,
SUMPRODUCT(N(OFFSET(AlleInstrumente!$C$1,JN$3,0,JN$4,1)=$AN89))
),0),"")</f>
        <v/>
      </c>
      <c r="JO89" t="str">
        <f ca="1">IFERROR(IF(N(ISNUMBER(JO$2)*$AN89)&gt;0,MIN($D$6,
SUMPRODUCT(N(OFFSET(AlleInstrumente!$C$1,JO$3,0,JO$4,1)=$AN89))
),0),"")</f>
        <v/>
      </c>
      <c r="JP89" t="str">
        <f ca="1">IFERROR(IF(N(ISNUMBER(JP$2)*$AN89)&gt;0,MIN($D$6,
SUMPRODUCT(N(OFFSET(AlleInstrumente!$C$1,JP$3,0,JP$4,1)=$AN89))
),0),"")</f>
        <v/>
      </c>
      <c r="JQ89" t="str">
        <f ca="1">IFERROR(IF(N(ISNUMBER(JQ$2)*$AN89)&gt;0,MIN($D$6,
SUMPRODUCT(N(OFFSET(AlleInstrumente!$C$1,JQ$3,0,JQ$4,1)=$AN89))
),0),"")</f>
        <v/>
      </c>
      <c r="JR89" t="str">
        <f ca="1">IFERROR(IF(N(ISNUMBER(JR$2)*$AN89)&gt;0,MIN($D$6,
SUMPRODUCT(N(OFFSET(AlleInstrumente!$C$1,JR$3,0,JR$4,1)=$AN89))
),0),"")</f>
        <v/>
      </c>
      <c r="JS89" t="str">
        <f ca="1">IFERROR(IF(N(ISNUMBER(JS$2)*$AN89)&gt;0,MIN($D$6,
SUMPRODUCT(N(OFFSET(AlleInstrumente!$C$1,JS$3,0,JS$4,1)=$AN89))
),0),"")</f>
        <v/>
      </c>
      <c r="JT89" t="str">
        <f ca="1">IFERROR(IF(N(ISNUMBER(JT$2)*$AN89)&gt;0,MIN($D$6,
SUMPRODUCT(N(OFFSET(AlleInstrumente!$C$1,JT$3,0,JT$4,1)=$AN89))
),0),"")</f>
        <v/>
      </c>
      <c r="JU89" t="str">
        <f ca="1">IFERROR(IF(N(ISNUMBER(JU$2)*$AN89)&gt;0,MIN($D$6,
SUMPRODUCT(N(OFFSET(AlleInstrumente!$C$1,JU$3,0,JU$4,1)=$AN89))
),0),"")</f>
        <v/>
      </c>
      <c r="JV89" t="str">
        <f ca="1">IFERROR(IF(N(ISNUMBER(JV$2)*$AN89)&gt;0,MIN($D$6,
SUMPRODUCT(N(OFFSET(AlleInstrumente!$C$1,JV$3,0,JV$4,1)=$AN89))
),0),"")</f>
        <v/>
      </c>
      <c r="JW89" t="str">
        <f ca="1">IFERROR(IF(N(ISNUMBER(JW$2)*$AN89)&gt;0,MIN($D$6,
SUMPRODUCT(N(OFFSET(AlleInstrumente!$C$1,JW$3,0,JW$4,1)=$AN89))
),0),"")</f>
        <v/>
      </c>
      <c r="JX89" t="str">
        <f ca="1">IFERROR(IF(N(ISNUMBER(JX$2)*$AN89)&gt;0,MIN($D$6,
SUMPRODUCT(N(OFFSET(AlleInstrumente!$C$1,JX$3,0,JX$4,1)=$AN89))
),0),"")</f>
        <v/>
      </c>
      <c r="JY89" t="str">
        <f ca="1">IFERROR(IF(N(ISNUMBER(JY$2)*$AN89)&gt;0,MIN($D$6,
SUMPRODUCT(N(OFFSET(AlleInstrumente!$C$1,JY$3,0,JY$4,1)=$AN89))
),0),"")</f>
        <v/>
      </c>
      <c r="JZ89" t="str">
        <f ca="1">IFERROR(IF(N(ISNUMBER(JZ$2)*$AN89)&gt;0,MIN($D$6,
SUMPRODUCT(N(OFFSET(AlleInstrumente!$C$1,JZ$3,0,JZ$4,1)=$AN89))
),0),"")</f>
        <v/>
      </c>
      <c r="KA89" t="str">
        <f ca="1">IFERROR(IF(N(ISNUMBER(KA$2)*$AN89)&gt;0,MIN($D$6,
SUMPRODUCT(N(OFFSET(AlleInstrumente!$C$1,KA$3,0,KA$4,1)=$AN89))
),0),"")</f>
        <v/>
      </c>
      <c r="KB89" t="str">
        <f ca="1">IFERROR(IF(N(ISNUMBER(KB$2)*$AN89)&gt;0,MIN($D$6,
SUMPRODUCT(N(OFFSET(AlleInstrumente!$C$1,KB$3,0,KB$4,1)=$AN89))
),0),"")</f>
        <v/>
      </c>
      <c r="KC89" t="str">
        <f ca="1">IFERROR(IF(N(ISNUMBER(KC$2)*$AN89)&gt;0,MIN($D$6,
SUMPRODUCT(N(OFFSET(AlleInstrumente!$C$1,KC$3,0,KC$4,1)=$AN89))
),0),"")</f>
        <v/>
      </c>
      <c r="KD89" t="str">
        <f ca="1">IFERROR(IF(N(ISNUMBER(KD$2)*$AN89)&gt;0,MIN($D$6,
SUMPRODUCT(N(OFFSET(AlleInstrumente!$C$1,KD$3,0,KD$4,1)=$AN89))
),0),"")</f>
        <v/>
      </c>
      <c r="KE89" t="str">
        <f ca="1">IFERROR(IF(N(ISNUMBER(KE$2)*$AN89)&gt;0,MIN($D$6,
SUMPRODUCT(N(OFFSET(AlleInstrumente!$C$1,KE$3,0,KE$4,1)=$AN89))
),0),"")</f>
        <v/>
      </c>
      <c r="KF89" t="str">
        <f ca="1">IFERROR(IF(N(ISNUMBER(KF$2)*$AN89)&gt;0,MIN($D$6,
SUMPRODUCT(N(OFFSET(AlleInstrumente!$C$1,KF$3,0,KF$4,1)=$AN89))
),0),"")</f>
        <v/>
      </c>
      <c r="KG89" t="str">
        <f ca="1">IFERROR(IF(N(ISNUMBER(KG$2)*$AN89)&gt;0,MIN($D$6,
SUMPRODUCT(N(OFFSET(AlleInstrumente!$C$1,KG$3,0,KG$4,1)=$AN89))
),0),"")</f>
        <v/>
      </c>
      <c r="KH89" t="str">
        <f ca="1">IFERROR(IF(N(ISNUMBER(KH$2)*$AN89)&gt;0,MIN($D$6,
SUMPRODUCT(N(OFFSET(AlleInstrumente!$C$1,KH$3,0,KH$4,1)=$AN89))
),0),"")</f>
        <v/>
      </c>
      <c r="KI89" t="str">
        <f ca="1">IFERROR(IF(N(ISNUMBER(KI$2)*$AN89)&gt;0,MIN($D$6,
SUMPRODUCT(N(OFFSET(AlleInstrumente!$C$1,KI$3,0,KI$4,1)=$AN89))
),0),"")</f>
        <v/>
      </c>
      <c r="KJ89" t="str">
        <f ca="1">IFERROR(IF(N(ISNUMBER(KJ$2)*$AN89)&gt;0,MIN($D$6,
SUMPRODUCT(N(OFFSET(AlleInstrumente!$C$1,KJ$3,0,KJ$4,1)=$AN89))
),0),"")</f>
        <v/>
      </c>
      <c r="KK89" t="str">
        <f ca="1">IFERROR(IF(N(ISNUMBER(KK$2)*$AN89)&gt;0,MIN($D$6,
SUMPRODUCT(N(OFFSET(AlleInstrumente!$C$1,KK$3,0,KK$4,1)=$AN89))
),0),"")</f>
        <v/>
      </c>
      <c r="KL89" t="str">
        <f ca="1">IFERROR(IF(N(ISNUMBER(KL$2)*$AN89)&gt;0,MIN($D$6,
SUMPRODUCT(N(OFFSET(AlleInstrumente!$C$1,KL$3,0,KL$4,1)=$AN89))
),0),"")</f>
        <v/>
      </c>
      <c r="KM89" t="str">
        <f ca="1">IFERROR(IF(N(ISNUMBER(KM$2)*$AN89)&gt;0,MIN($D$6,
SUMPRODUCT(N(OFFSET(AlleInstrumente!$C$1,KM$3,0,KM$4,1)=$AN89))
),0),"")</f>
        <v/>
      </c>
      <c r="KN89" t="str">
        <f ca="1">IFERROR(IF(N(ISNUMBER(KN$2)*$AN89)&gt;0,MIN($D$6,
SUMPRODUCT(N(OFFSET(AlleInstrumente!$C$1,KN$3,0,KN$4,1)=$AN89))
),0),"")</f>
        <v/>
      </c>
      <c r="KO89" t="str">
        <f ca="1">IFERROR(IF(N(ISNUMBER(KO$2)*$AN89)&gt;0,MIN($D$6,
SUMPRODUCT(N(OFFSET(AlleInstrumente!$C$1,KO$3,0,KO$4,1)=$AN89))
),0),"")</f>
        <v/>
      </c>
      <c r="KP89" t="str">
        <f ca="1">IFERROR(IF(N(ISNUMBER(KP$2)*$AN89)&gt;0,MIN($D$6,
SUMPRODUCT(N(OFFSET(AlleInstrumente!$C$1,KP$3,0,KP$4,1)=$AN89))
),0),"")</f>
        <v/>
      </c>
      <c r="KQ89" t="str">
        <f ca="1">IFERROR(IF(N(ISNUMBER(KQ$2)*$AN89)&gt;0,MIN($D$6,
SUMPRODUCT(N(OFFSET(AlleInstrumente!$C$1,KQ$3,0,KQ$4,1)=$AN89))
),0),"")</f>
        <v/>
      </c>
      <c r="KR89" t="str">
        <f ca="1">IFERROR(IF(N(ISNUMBER(KR$2)*$AN89)&gt;0,MIN($D$6,
SUMPRODUCT(N(OFFSET(AlleInstrumente!$C$1,KR$3,0,KR$4,1)=$AN89))
),0),"")</f>
        <v/>
      </c>
      <c r="KS89" t="str">
        <f ca="1">IFERROR(IF(N(ISNUMBER(KS$2)*$AN89)&gt;0,MIN($D$6,
SUMPRODUCT(N(OFFSET(AlleInstrumente!$C$1,KS$3,0,KS$4,1)=$AN89))
),0),"")</f>
        <v/>
      </c>
      <c r="KT89" t="str">
        <f ca="1">IFERROR(IF(N(ISNUMBER(KT$2)*$AN89)&gt;0,MIN($D$6,
SUMPRODUCT(N(OFFSET(AlleInstrumente!$C$1,KT$3,0,KT$4,1)=$AN89))
),0),"")</f>
        <v/>
      </c>
      <c r="KU89" t="str">
        <f ca="1">IFERROR(IF(N(ISNUMBER(KU$2)*$AN89)&gt;0,MIN($D$6,
SUMPRODUCT(N(OFFSET(AlleInstrumente!$C$1,KU$3,0,KU$4,1)=$AN89))
),0),"")</f>
        <v/>
      </c>
      <c r="KV89" t="str">
        <f ca="1">IFERROR(IF(N(ISNUMBER(KV$2)*$AN89)&gt;0,MIN($D$6,
SUMPRODUCT(N(OFFSET(AlleInstrumente!$C$1,KV$3,0,KV$4,1)=$AN89))
),0),"")</f>
        <v/>
      </c>
      <c r="KW89" t="str">
        <f ca="1">IFERROR(IF(N(ISNUMBER(KW$2)*$AN89)&gt;0,MIN($D$6,
SUMPRODUCT(N(OFFSET(AlleInstrumente!$C$1,KW$3,0,KW$4,1)=$AN89))
),0),"")</f>
        <v/>
      </c>
      <c r="KX89" t="str">
        <f ca="1">IFERROR(IF(N(ISNUMBER(KX$2)*$AN89)&gt;0,MIN($D$6,
SUMPRODUCT(N(OFFSET(AlleInstrumente!$C$1,KX$3,0,KX$4,1)=$AN89))
),0),"")</f>
        <v/>
      </c>
      <c r="KY89" t="str">
        <f ca="1">IFERROR(IF(N(ISNUMBER(KY$2)*$AN89)&gt;0,MIN($D$6,
SUMPRODUCT(N(OFFSET(AlleInstrumente!$C$1,KY$3,0,KY$4,1)=$AN89))
),0),"")</f>
        <v/>
      </c>
      <c r="KZ89" t="str">
        <f ca="1">IFERROR(IF(N(ISNUMBER(KZ$2)*$AN89)&gt;0,MIN($D$6,
SUMPRODUCT(N(OFFSET(AlleInstrumente!$C$1,KZ$3,0,KZ$4,1)=$AN89))
),0),"")</f>
        <v/>
      </c>
      <c r="LA89" t="str">
        <f ca="1">IFERROR(IF(N(ISNUMBER(LA$2)*$AN89)&gt;0,MIN($D$6,
SUMPRODUCT(N(OFFSET(AlleInstrumente!$C$1,LA$3,0,LA$4,1)=$AN89))
),0),"")</f>
        <v/>
      </c>
      <c r="LB89" t="str">
        <f ca="1">IFERROR(IF(N(ISNUMBER(LB$2)*$AN89)&gt;0,MIN($D$6,
SUMPRODUCT(N(OFFSET(AlleInstrumente!$C$1,LB$3,0,LB$4,1)=$AN89))
),0),"")</f>
        <v/>
      </c>
      <c r="LC89" t="str">
        <f ca="1">IFERROR(IF(N(ISNUMBER(LC$2)*$AN89)&gt;0,MIN($D$6,
SUMPRODUCT(N(OFFSET(AlleInstrumente!$C$1,LC$3,0,LC$4,1)=$AN89))
),0),"")</f>
        <v/>
      </c>
      <c r="LD89" t="str">
        <f ca="1">IFERROR(IF(N(ISNUMBER(LD$2)*$AN89)&gt;0,MIN($D$6,
SUMPRODUCT(N(OFFSET(AlleInstrumente!$C$1,LD$3,0,LD$4,1)=$AN89))
),0),"")</f>
        <v/>
      </c>
      <c r="LE89" t="str">
        <f ca="1">IFERROR(IF(N(ISNUMBER(LE$2)*$AN89)&gt;0,MIN($D$6,
SUMPRODUCT(N(OFFSET(AlleInstrumente!$C$1,LE$3,0,LE$4,1)=$AN89))
),0),"")</f>
        <v/>
      </c>
      <c r="LF89" t="str">
        <f ca="1">IFERROR(IF(N(ISNUMBER(LF$2)*$AN89)&gt;0,MIN($D$6,
SUMPRODUCT(N(OFFSET(AlleInstrumente!$C$1,LF$3,0,LF$4,1)=$AN89))
),0),"")</f>
        <v/>
      </c>
      <c r="LG89" t="str">
        <f ca="1">IFERROR(IF(N(ISNUMBER(LG$2)*$AN89)&gt;0,MIN($D$6,
SUMPRODUCT(N(OFFSET(AlleInstrumente!$C$1,LG$3,0,LG$4,1)=$AN89))
),0),"")</f>
        <v/>
      </c>
      <c r="LH89" t="str">
        <f ca="1">IFERROR(IF(N(ISNUMBER(LH$2)*$AN89)&gt;0,MIN($D$6,
SUMPRODUCT(N(OFFSET(AlleInstrumente!$C$1,LH$3,0,LH$4,1)=$AN89))
),0),"")</f>
        <v/>
      </c>
      <c r="LI89" t="str">
        <f ca="1">IFERROR(IF(N(ISNUMBER(LI$2)*$AN89)&gt;0,MIN($D$6,
SUMPRODUCT(N(OFFSET(AlleInstrumente!$C$1,LI$3,0,LI$4,1)=$AN89))
),0),"")</f>
        <v/>
      </c>
      <c r="LJ89" t="str">
        <f ca="1">IFERROR(IF(N(ISNUMBER(LJ$2)*$AN89)&gt;0,MIN($D$6,
SUMPRODUCT(N(OFFSET(AlleInstrumente!$C$1,LJ$3,0,LJ$4,1)=$AN89))
),0),"")</f>
        <v/>
      </c>
      <c r="LK89" t="str">
        <f ca="1">IFERROR(IF(N(ISNUMBER(LK$2)*$AN89)&gt;0,MIN($D$6,
SUMPRODUCT(N(OFFSET(AlleInstrumente!$C$1,LK$3,0,LK$4,1)=$AN89))
),0),"")</f>
        <v/>
      </c>
      <c r="LL89" t="str">
        <f ca="1">IFERROR(IF(N(ISNUMBER(LL$2)*$AN89)&gt;0,MIN($D$6,
SUMPRODUCT(N(OFFSET(AlleInstrumente!$C$1,LL$3,0,LL$4,1)=$AN89))
),0),"")</f>
        <v/>
      </c>
      <c r="LM89" t="str">
        <f ca="1">IFERROR(IF(N(ISNUMBER(LM$2)*$AN89)&gt;0,MIN($D$6,
SUMPRODUCT(N(OFFSET(AlleInstrumente!$C$1,LM$3,0,LM$4,1)=$AN89))
),0),"")</f>
        <v/>
      </c>
      <c r="LN89" t="str">
        <f ca="1">IFERROR(IF(N(ISNUMBER(LN$2)*$AN89)&gt;0,MIN($D$6,
SUMPRODUCT(N(OFFSET(AlleInstrumente!$C$1,LN$3,0,LN$4,1)=$AN89))
),0),"")</f>
        <v/>
      </c>
      <c r="LO89" t="str">
        <f ca="1">IFERROR(IF(N(ISNUMBER(LO$2)*$AN89)&gt;0,MIN($D$6,
SUMPRODUCT(N(OFFSET(AlleInstrumente!$C$1,LO$3,0,LO$4,1)=$AN89))
),0),"")</f>
        <v/>
      </c>
      <c r="LP89" t="str">
        <f ca="1">IFERROR(IF(N(ISNUMBER(LP$2)*$AN89)&gt;0,MIN($D$6,
SUMPRODUCT(N(OFFSET(AlleInstrumente!$C$1,LP$3,0,LP$4,1)=$AN89))
),0),"")</f>
        <v/>
      </c>
      <c r="LQ89" t="str">
        <f ca="1">IFERROR(IF(N(ISNUMBER(LQ$2)*$AN89)&gt;0,MIN($D$6,
SUMPRODUCT(N(OFFSET(AlleInstrumente!$C$1,LQ$3,0,LQ$4,1)=$AN89))
),0),"")</f>
        <v/>
      </c>
      <c r="LR89" t="str">
        <f ca="1">IFERROR(IF(N(ISNUMBER(LR$2)*$AN89)&gt;0,MIN($D$6,
SUMPRODUCT(N(OFFSET(AlleInstrumente!$C$1,LR$3,0,LR$4,1)=$AN89))
),0),"")</f>
        <v/>
      </c>
      <c r="LS89" t="str">
        <f ca="1">IFERROR(IF(N(ISNUMBER(LS$2)*$AN89)&gt;0,MIN($D$6,
SUMPRODUCT(N(OFFSET(AlleInstrumente!$C$1,LS$3,0,LS$4,1)=$AN89))
),0),"")</f>
        <v/>
      </c>
      <c r="LT89" t="str">
        <f ca="1">IFERROR(IF(N(ISNUMBER(LT$2)*$AN89)&gt;0,MIN($D$6,
SUMPRODUCT(N(OFFSET(AlleInstrumente!$C$1,LT$3,0,LT$4,1)=$AN89))
),0),"")</f>
        <v/>
      </c>
      <c r="LU89" t="str">
        <f ca="1">IFERROR(IF(N(ISNUMBER(LU$2)*$AN89)&gt;0,MIN($D$6,
SUMPRODUCT(N(OFFSET(AlleInstrumente!$C$1,LU$3,0,LU$4,1)=$AN89))
),0),"")</f>
        <v/>
      </c>
      <c r="LV89" t="str">
        <f ca="1">IFERROR(IF(N(ISNUMBER(LV$2)*$AN89)&gt;0,MIN($D$6,
SUMPRODUCT(N(OFFSET(AlleInstrumente!$C$1,LV$3,0,LV$4,1)=$AN89))
),0),"")</f>
        <v/>
      </c>
      <c r="LW89" t="str">
        <f ca="1">IFERROR(IF(N(ISNUMBER(LW$2)*$AN89)&gt;0,MIN($D$6,
SUMPRODUCT(N(OFFSET(AlleInstrumente!$C$1,LW$3,0,LW$4,1)=$AN89))
),0),"")</f>
        <v/>
      </c>
      <c r="LX89" t="str">
        <f ca="1">IFERROR(IF(N(ISNUMBER(LX$2)*$AN89)&gt;0,MIN($D$6,
SUMPRODUCT(N(OFFSET(AlleInstrumente!$C$1,LX$3,0,LX$4,1)=$AN89))
),0),"")</f>
        <v/>
      </c>
      <c r="LY89" t="str">
        <f ca="1">IFERROR(IF(N(ISNUMBER(LY$2)*$AN89)&gt;0,MIN($D$6,
SUMPRODUCT(N(OFFSET(AlleInstrumente!$C$1,LY$3,0,LY$4,1)=$AN89))
),0),"")</f>
        <v/>
      </c>
      <c r="LZ89" t="str">
        <f ca="1">IFERROR(IF(N(ISNUMBER(LZ$2)*$AN89)&gt;0,MIN($D$6,
SUMPRODUCT(N(OFFSET(AlleInstrumente!$C$1,LZ$3,0,LZ$4,1)=$AN89))
),0),"")</f>
        <v/>
      </c>
      <c r="MA89" t="str">
        <f ca="1">IFERROR(IF(N(ISNUMBER(MA$2)*$AN89)&gt;0,MIN($D$6,
SUMPRODUCT(N(OFFSET(AlleInstrumente!$C$1,MA$3,0,MA$4,1)=$AN89))
),0),"")</f>
        <v/>
      </c>
      <c r="MB89" t="str">
        <f ca="1">IFERROR(IF(N(ISNUMBER(MB$2)*$AN89)&gt;0,MIN($D$6,
SUMPRODUCT(N(OFFSET(AlleInstrumente!$C$1,MB$3,0,MB$4,1)=$AN89))
),0),"")</f>
        <v/>
      </c>
      <c r="MC89" t="str">
        <f ca="1">IFERROR(IF(N(ISNUMBER(MC$2)*$AN89)&gt;0,MIN($D$6,
SUMPRODUCT(N(OFFSET(AlleInstrumente!$C$1,MC$3,0,MC$4,1)=$AN89))
),0),"")</f>
        <v/>
      </c>
      <c r="MD89" t="str">
        <f ca="1">IFERROR(IF(N(ISNUMBER(MD$2)*$AN89)&gt;0,MIN($D$6,
SUMPRODUCT(N(OFFSET(AlleInstrumente!$C$1,MD$3,0,MD$4,1)=$AN89))
),0),"")</f>
        <v/>
      </c>
      <c r="ME89" t="str">
        <f ca="1">IFERROR(IF(N(ISNUMBER(ME$2)*$AN89)&gt;0,MIN($D$6,
SUMPRODUCT(N(OFFSET(AlleInstrumente!$C$1,ME$3,0,ME$4,1)=$AN89))
),0),"")</f>
        <v/>
      </c>
      <c r="MF89" t="str">
        <f ca="1">IFERROR(IF(N(ISNUMBER(MF$2)*$AN89)&gt;0,MIN($D$6,
SUMPRODUCT(N(OFFSET(AlleInstrumente!$C$1,MF$3,0,MF$4,1)=$AN89))
),0),"")</f>
        <v/>
      </c>
    </row>
    <row r="90" spans="7:344" x14ac:dyDescent="0.25">
      <c r="G90" t="str">
        <f t="shared" ca="1" si="60"/>
        <v/>
      </c>
      <c r="H90" t="str">
        <f t="shared" ca="1" si="80"/>
        <v/>
      </c>
      <c r="I90" t="str">
        <f t="shared" ca="1" si="61"/>
        <v/>
      </c>
      <c r="J90" t="str">
        <f t="shared" ca="1" si="62"/>
        <v/>
      </c>
      <c r="K90" t="str">
        <f t="shared" ca="1" si="63"/>
        <v/>
      </c>
      <c r="L90" t="str">
        <f t="array" aca="1" ref="L90" ca="1">IF(ISNUMBER(L89),IF(ISNUMBER($K89),$L89,IF($L89&gt;$L$2,MAX(IF(OFFSET($S$6,0,0,_Instrument_count,1)&lt;$L89,OFFSET($S$6,0,0,_Instrument_count,1),$L$2)),"")),"")</f>
        <v/>
      </c>
      <c r="N90" t="str">
        <f t="shared" ca="1" si="81"/>
        <v/>
      </c>
      <c r="P90" s="40" t="str">
        <f t="shared" ca="1" si="64"/>
        <v/>
      </c>
      <c r="Q90" s="40" t="str">
        <f t="shared" ca="1" si="65"/>
        <v/>
      </c>
      <c r="R90" t="str">
        <f t="shared" ca="1" si="66"/>
        <v/>
      </c>
      <c r="S90" t="e">
        <f t="shared" ca="1" si="82"/>
        <v>#VALUE!</v>
      </c>
      <c r="T90">
        <f t="shared" ca="1" si="67"/>
        <v>1</v>
      </c>
      <c r="U90" t="e">
        <f t="shared" ca="1" si="83"/>
        <v>#VALUE!</v>
      </c>
      <c r="V90" t="str">
        <f t="shared" ca="1" si="68"/>
        <v/>
      </c>
      <c r="X90" t="str">
        <f t="shared" ca="1" si="69"/>
        <v/>
      </c>
      <c r="Y90" s="76" t="e">
        <f t="shared" ca="1" si="70"/>
        <v>#VALUE!</v>
      </c>
      <c r="AA90" t="str">
        <f t="shared" ca="1" si="71"/>
        <v/>
      </c>
      <c r="AB90" s="76" t="e">
        <f t="shared" ca="1" si="72"/>
        <v>#VALUE!</v>
      </c>
      <c r="AD90" t="str">
        <f t="shared" ca="1" si="73"/>
        <v/>
      </c>
      <c r="AE90" s="76" t="e">
        <f t="shared" ca="1" si="74"/>
        <v>#VALUE!</v>
      </c>
      <c r="AG90" t="str">
        <f t="shared" ca="1" si="75"/>
        <v/>
      </c>
      <c r="AH90" s="76" t="e">
        <f t="shared" ca="1" si="76"/>
        <v>#VALUE!</v>
      </c>
      <c r="AI90" s="76"/>
      <c r="AJ90" t="str">
        <f t="shared" ca="1" si="84"/>
        <v/>
      </c>
      <c r="AK90" s="76" t="e">
        <f t="shared" ca="1" si="85"/>
        <v>#VALUE!</v>
      </c>
      <c r="AM90" t="str">
        <f ca="1">IF(ISNUMBER(Index!$K89),Index!$N89,"")</f>
        <v/>
      </c>
      <c r="AN90" t="str">
        <f ca="1">IF(ISNUMBER(Index!$K89),Index!$K89,"")</f>
        <v/>
      </c>
      <c r="AO90" t="str">
        <f ca="1">IF(ISNUMBER(AN90),Index!$M89,"")</f>
        <v/>
      </c>
      <c r="AP90" t="str">
        <f t="shared" ca="1" si="77"/>
        <v/>
      </c>
      <c r="AQ90" t="str">
        <f t="shared" ca="1" si="78"/>
        <v/>
      </c>
      <c r="AR90" t="str">
        <f t="shared" ca="1" si="79"/>
        <v/>
      </c>
      <c r="AS90" t="str">
        <f ca="1">IFERROR(IF(N(ISNUMBER(AS$2)*$AN90)&gt;0,MIN($D$6,
SUMPRODUCT(N(OFFSET(AlleInstrumente!$C$1,AS$3,0,AS$4,1)=$AN90))
),0),"")</f>
        <v/>
      </c>
      <c r="AT90" t="str">
        <f ca="1">IFERROR(IF(N(ISNUMBER(AT$2)*$AN90)&gt;0,MIN($D$6,
SUMPRODUCT(N(OFFSET(AlleInstrumente!$C$1,AT$3,0,AT$4,1)=$AN90))
),0),"")</f>
        <v/>
      </c>
      <c r="AU90" t="str">
        <f ca="1">IFERROR(IF(N(ISNUMBER(AU$2)*$AN90)&gt;0,MIN($D$6,
SUMPRODUCT(N(OFFSET(AlleInstrumente!$C$1,AU$3,0,AU$4,1)=$AN90))
),0),"")</f>
        <v/>
      </c>
      <c r="AV90" t="str">
        <f ca="1">IFERROR(IF(N(ISNUMBER(AV$2)*$AN90)&gt;0,MIN($D$6,
SUMPRODUCT(N(OFFSET(AlleInstrumente!$C$1,AV$3,0,AV$4,1)=$AN90))
),0),"")</f>
        <v/>
      </c>
      <c r="AW90" t="str">
        <f ca="1">IFERROR(IF(N(ISNUMBER(AW$2)*$AN90)&gt;0,MIN($D$6,
SUMPRODUCT(N(OFFSET(AlleInstrumente!$C$1,AW$3,0,AW$4,1)=$AN90))
),0),"")</f>
        <v/>
      </c>
      <c r="AX90" t="str">
        <f ca="1">IFERROR(IF(N(ISNUMBER(AX$2)*$AN90)&gt;0,MIN($D$6,
SUMPRODUCT(N(OFFSET(AlleInstrumente!$C$1,AX$3,0,AX$4,1)=$AN90))
),0),"")</f>
        <v/>
      </c>
      <c r="AY90" t="str">
        <f ca="1">IFERROR(IF(N(ISNUMBER(AY$2)*$AN90)&gt;0,MIN($D$6,
SUMPRODUCT(N(OFFSET(AlleInstrumente!$C$1,AY$3,0,AY$4,1)=$AN90))
),0),"")</f>
        <v/>
      </c>
      <c r="AZ90" t="str">
        <f ca="1">IFERROR(IF(N(ISNUMBER(AZ$2)*$AN90)&gt;0,MIN($D$6,
SUMPRODUCT(N(OFFSET(AlleInstrumente!$C$1,AZ$3,0,AZ$4,1)=$AN90))
),0),"")</f>
        <v/>
      </c>
      <c r="BA90" t="str">
        <f ca="1">IFERROR(IF(N(ISNUMBER(BA$2)*$AN90)&gt;0,MIN($D$6,
SUMPRODUCT(N(OFFSET(AlleInstrumente!$C$1,BA$3,0,BA$4,1)=$AN90))
),0),"")</f>
        <v/>
      </c>
      <c r="BB90" t="str">
        <f ca="1">IFERROR(IF(N(ISNUMBER(BB$2)*$AN90)&gt;0,MIN($D$6,
SUMPRODUCT(N(OFFSET(AlleInstrumente!$C$1,BB$3,0,BB$4,1)=$AN90))
),0),"")</f>
        <v/>
      </c>
      <c r="BC90" t="str">
        <f ca="1">IFERROR(IF(N(ISNUMBER(BC$2)*$AN90)&gt;0,MIN($D$6,
SUMPRODUCT(N(OFFSET(AlleInstrumente!$C$1,BC$3,0,BC$4,1)=$AN90))
),0),"")</f>
        <v/>
      </c>
      <c r="BD90" t="str">
        <f ca="1">IFERROR(IF(N(ISNUMBER(BD$2)*$AN90)&gt;0,MIN($D$6,
SUMPRODUCT(N(OFFSET(AlleInstrumente!$C$1,BD$3,0,BD$4,1)=$AN90))
),0),"")</f>
        <v/>
      </c>
      <c r="BE90" t="str">
        <f ca="1">IFERROR(IF(N(ISNUMBER(BE$2)*$AN90)&gt;0,MIN($D$6,
SUMPRODUCT(N(OFFSET(AlleInstrumente!$C$1,BE$3,0,BE$4,1)=$AN90))
),0),"")</f>
        <v/>
      </c>
      <c r="BF90" t="str">
        <f ca="1">IFERROR(IF(N(ISNUMBER(BF$2)*$AN90)&gt;0,MIN($D$6,
SUMPRODUCT(N(OFFSET(AlleInstrumente!$C$1,BF$3,0,BF$4,1)=$AN90))
),0),"")</f>
        <v/>
      </c>
      <c r="BG90" t="str">
        <f ca="1">IFERROR(IF(N(ISNUMBER(BG$2)*$AN90)&gt;0,MIN($D$6,
SUMPRODUCT(N(OFFSET(AlleInstrumente!$C$1,BG$3,0,BG$4,1)=$AN90))
),0),"")</f>
        <v/>
      </c>
      <c r="BH90" t="str">
        <f ca="1">IFERROR(IF(N(ISNUMBER(BH$2)*$AN90)&gt;0,MIN($D$6,
SUMPRODUCT(N(OFFSET(AlleInstrumente!$C$1,BH$3,0,BH$4,1)=$AN90))
),0),"")</f>
        <v/>
      </c>
      <c r="BI90" t="str">
        <f ca="1">IFERROR(IF(N(ISNUMBER(BI$2)*$AN90)&gt;0,MIN($D$6,
SUMPRODUCT(N(OFFSET(AlleInstrumente!$C$1,BI$3,0,BI$4,1)=$AN90))
),0),"")</f>
        <v/>
      </c>
      <c r="BJ90" t="str">
        <f ca="1">IFERROR(IF(N(ISNUMBER(BJ$2)*$AN90)&gt;0,MIN($D$6,
SUMPRODUCT(N(OFFSET(AlleInstrumente!$C$1,BJ$3,0,BJ$4,1)=$AN90))
),0),"")</f>
        <v/>
      </c>
      <c r="BK90" t="str">
        <f ca="1">IFERROR(IF(N(ISNUMBER(BK$2)*$AN90)&gt;0,MIN($D$6,
SUMPRODUCT(N(OFFSET(AlleInstrumente!$C$1,BK$3,0,BK$4,1)=$AN90))
),0),"")</f>
        <v/>
      </c>
      <c r="BL90" t="str">
        <f ca="1">IFERROR(IF(N(ISNUMBER(BL$2)*$AN90)&gt;0,MIN($D$6,
SUMPRODUCT(N(OFFSET(AlleInstrumente!$C$1,BL$3,0,BL$4,1)=$AN90))
),0),"")</f>
        <v/>
      </c>
      <c r="BM90" t="str">
        <f ca="1">IFERROR(IF(N(ISNUMBER(BM$2)*$AN90)&gt;0,MIN($D$6,
SUMPRODUCT(N(OFFSET(AlleInstrumente!$C$1,BM$3,0,BM$4,1)=$AN90))
),0),"")</f>
        <v/>
      </c>
      <c r="BN90" t="str">
        <f ca="1">IFERROR(IF(N(ISNUMBER(BN$2)*$AN90)&gt;0,MIN($D$6,
SUMPRODUCT(N(OFFSET(AlleInstrumente!$C$1,BN$3,0,BN$4,1)=$AN90))
),0),"")</f>
        <v/>
      </c>
      <c r="BO90" t="str">
        <f ca="1">IFERROR(IF(N(ISNUMBER(BO$2)*$AN90)&gt;0,MIN($D$6,
SUMPRODUCT(N(OFFSET(AlleInstrumente!$C$1,BO$3,0,BO$4,1)=$AN90))
),0),"")</f>
        <v/>
      </c>
      <c r="BP90" t="str">
        <f ca="1">IFERROR(IF(N(ISNUMBER(BP$2)*$AN90)&gt;0,MIN($D$6,
SUMPRODUCT(N(OFFSET(AlleInstrumente!$C$1,BP$3,0,BP$4,1)=$AN90))
),0),"")</f>
        <v/>
      </c>
      <c r="BQ90" t="str">
        <f ca="1">IFERROR(IF(N(ISNUMBER(BQ$2)*$AN90)&gt;0,MIN($D$6,
SUMPRODUCT(N(OFFSET(AlleInstrumente!$C$1,BQ$3,0,BQ$4,1)=$AN90))
),0),"")</f>
        <v/>
      </c>
      <c r="BR90" t="str">
        <f ca="1">IFERROR(IF(N(ISNUMBER(BR$2)*$AN90)&gt;0,MIN($D$6,
SUMPRODUCT(N(OFFSET(AlleInstrumente!$C$1,BR$3,0,BR$4,1)=$AN90))
),0),"")</f>
        <v/>
      </c>
      <c r="BS90" t="str">
        <f ca="1">IFERROR(IF(N(ISNUMBER(BS$2)*$AN90)&gt;0,MIN($D$6,
SUMPRODUCT(N(OFFSET(AlleInstrumente!$C$1,BS$3,0,BS$4,1)=$AN90))
),0),"")</f>
        <v/>
      </c>
      <c r="BT90" t="str">
        <f ca="1">IFERROR(IF(N(ISNUMBER(BT$2)*$AN90)&gt;0,MIN($D$6,
SUMPRODUCT(N(OFFSET(AlleInstrumente!$C$1,BT$3,0,BT$4,1)=$AN90))
),0),"")</f>
        <v/>
      </c>
      <c r="BU90" t="str">
        <f ca="1">IFERROR(IF(N(ISNUMBER(BU$2)*$AN90)&gt;0,MIN($D$6,
SUMPRODUCT(N(OFFSET(AlleInstrumente!$C$1,BU$3,0,BU$4,1)=$AN90))
),0),"")</f>
        <v/>
      </c>
      <c r="BV90" t="str">
        <f ca="1">IFERROR(IF(N(ISNUMBER(BV$2)*$AN90)&gt;0,MIN($D$6,
SUMPRODUCT(N(OFFSET(AlleInstrumente!$C$1,BV$3,0,BV$4,1)=$AN90))
),0),"")</f>
        <v/>
      </c>
      <c r="BW90" t="str">
        <f ca="1">IFERROR(IF(N(ISNUMBER(BW$2)*$AN90)&gt;0,MIN($D$6,
SUMPRODUCT(N(OFFSET(AlleInstrumente!$C$1,BW$3,0,BW$4,1)=$AN90))
),0),"")</f>
        <v/>
      </c>
      <c r="BX90" t="str">
        <f ca="1">IFERROR(IF(N(ISNUMBER(BX$2)*$AN90)&gt;0,MIN($D$6,
SUMPRODUCT(N(OFFSET(AlleInstrumente!$C$1,BX$3,0,BX$4,1)=$AN90))
),0),"")</f>
        <v/>
      </c>
      <c r="BY90" t="str">
        <f ca="1">IFERROR(IF(N(ISNUMBER(BY$2)*$AN90)&gt;0,MIN($D$6,
SUMPRODUCT(N(OFFSET(AlleInstrumente!$C$1,BY$3,0,BY$4,1)=$AN90))
),0),"")</f>
        <v/>
      </c>
      <c r="BZ90" t="str">
        <f ca="1">IFERROR(IF(N(ISNUMBER(BZ$2)*$AN90)&gt;0,MIN($D$6,
SUMPRODUCT(N(OFFSET(AlleInstrumente!$C$1,BZ$3,0,BZ$4,1)=$AN90))
),0),"")</f>
        <v/>
      </c>
      <c r="CA90" t="str">
        <f ca="1">IFERROR(IF(N(ISNUMBER(CA$2)*$AN90)&gt;0,MIN($D$6,
SUMPRODUCT(N(OFFSET(AlleInstrumente!$C$1,CA$3,0,CA$4,1)=$AN90))
),0),"")</f>
        <v/>
      </c>
      <c r="CB90" t="str">
        <f ca="1">IFERROR(IF(N(ISNUMBER(CB$2)*$AN90)&gt;0,MIN($D$6,
SUMPRODUCT(N(OFFSET(AlleInstrumente!$C$1,CB$3,0,CB$4,1)=$AN90))
),0),"")</f>
        <v/>
      </c>
      <c r="CC90" t="str">
        <f ca="1">IFERROR(IF(N(ISNUMBER(CC$2)*$AN90)&gt;0,MIN($D$6,
SUMPRODUCT(N(OFFSET(AlleInstrumente!$C$1,CC$3,0,CC$4,1)=$AN90))
),0),"")</f>
        <v/>
      </c>
      <c r="CD90" t="str">
        <f ca="1">IFERROR(IF(N(ISNUMBER(CD$2)*$AN90)&gt;0,MIN($D$6,
SUMPRODUCT(N(OFFSET(AlleInstrumente!$C$1,CD$3,0,CD$4,1)=$AN90))
),0),"")</f>
        <v/>
      </c>
      <c r="CE90" t="str">
        <f ca="1">IFERROR(IF(N(ISNUMBER(CE$2)*$AN90)&gt;0,MIN($D$6,
SUMPRODUCT(N(OFFSET(AlleInstrumente!$C$1,CE$3,0,CE$4,1)=$AN90))
),0),"")</f>
        <v/>
      </c>
      <c r="CF90" t="str">
        <f ca="1">IFERROR(IF(N(ISNUMBER(CF$2)*$AN90)&gt;0,MIN($D$6,
SUMPRODUCT(N(OFFSET(AlleInstrumente!$C$1,CF$3,0,CF$4,1)=$AN90))
),0),"")</f>
        <v/>
      </c>
      <c r="CG90" t="str">
        <f ca="1">IFERROR(IF(N(ISNUMBER(CG$2)*$AN90)&gt;0,MIN($D$6,
SUMPRODUCT(N(OFFSET(AlleInstrumente!$C$1,CG$3,0,CG$4,1)=$AN90))
),0),"")</f>
        <v/>
      </c>
      <c r="CH90" t="str">
        <f ca="1">IFERROR(IF(N(ISNUMBER(CH$2)*$AN90)&gt;0,MIN($D$6,
SUMPRODUCT(N(OFFSET(AlleInstrumente!$C$1,CH$3,0,CH$4,1)=$AN90))
),0),"")</f>
        <v/>
      </c>
      <c r="CI90" t="str">
        <f ca="1">IFERROR(IF(N(ISNUMBER(CI$2)*$AN90)&gt;0,MIN($D$6,
SUMPRODUCT(N(OFFSET(AlleInstrumente!$C$1,CI$3,0,CI$4,1)=$AN90))
),0),"")</f>
        <v/>
      </c>
      <c r="CJ90" t="str">
        <f ca="1">IFERROR(IF(N(ISNUMBER(CJ$2)*$AN90)&gt;0,MIN($D$6,
SUMPRODUCT(N(OFFSET(AlleInstrumente!$C$1,CJ$3,0,CJ$4,1)=$AN90))
),0),"")</f>
        <v/>
      </c>
      <c r="CK90" t="str">
        <f ca="1">IFERROR(IF(N(ISNUMBER(CK$2)*$AN90)&gt;0,MIN($D$6,
SUMPRODUCT(N(OFFSET(AlleInstrumente!$C$1,CK$3,0,CK$4,1)=$AN90))
),0),"")</f>
        <v/>
      </c>
      <c r="CL90" t="str">
        <f ca="1">IFERROR(IF(N(ISNUMBER(CL$2)*$AN90)&gt;0,MIN($D$6,
SUMPRODUCT(N(OFFSET(AlleInstrumente!$C$1,CL$3,0,CL$4,1)=$AN90))
),0),"")</f>
        <v/>
      </c>
      <c r="CM90" t="str">
        <f ca="1">IFERROR(IF(N(ISNUMBER(CM$2)*$AN90)&gt;0,MIN($D$6,
SUMPRODUCT(N(OFFSET(AlleInstrumente!$C$1,CM$3,0,CM$4,1)=$AN90))
),0),"")</f>
        <v/>
      </c>
      <c r="CN90" t="str">
        <f ca="1">IFERROR(IF(N(ISNUMBER(CN$2)*$AN90)&gt;0,MIN($D$6,
SUMPRODUCT(N(OFFSET(AlleInstrumente!$C$1,CN$3,0,CN$4,1)=$AN90))
),0),"")</f>
        <v/>
      </c>
      <c r="CO90" t="str">
        <f ca="1">IFERROR(IF(N(ISNUMBER(CO$2)*$AN90)&gt;0,MIN($D$6,
SUMPRODUCT(N(OFFSET(AlleInstrumente!$C$1,CO$3,0,CO$4,1)=$AN90))
),0),"")</f>
        <v/>
      </c>
      <c r="CP90" t="str">
        <f ca="1">IFERROR(IF(N(ISNUMBER(CP$2)*$AN90)&gt;0,MIN($D$6,
SUMPRODUCT(N(OFFSET(AlleInstrumente!$C$1,CP$3,0,CP$4,1)=$AN90))
),0),"")</f>
        <v/>
      </c>
      <c r="CQ90" t="str">
        <f ca="1">IFERROR(IF(N(ISNUMBER(CQ$2)*$AN90)&gt;0,MIN($D$6,
SUMPRODUCT(N(OFFSET(AlleInstrumente!$C$1,CQ$3,0,CQ$4,1)=$AN90))
),0),"")</f>
        <v/>
      </c>
      <c r="CR90" t="str">
        <f ca="1">IFERROR(IF(N(ISNUMBER(CR$2)*$AN90)&gt;0,MIN($D$6,
SUMPRODUCT(N(OFFSET(AlleInstrumente!$C$1,CR$3,0,CR$4,1)=$AN90))
),0),"")</f>
        <v/>
      </c>
      <c r="CS90" t="str">
        <f ca="1">IFERROR(IF(N(ISNUMBER(CS$2)*$AN90)&gt;0,MIN($D$6,
SUMPRODUCT(N(OFFSET(AlleInstrumente!$C$1,CS$3,0,CS$4,1)=$AN90))
),0),"")</f>
        <v/>
      </c>
      <c r="CT90" t="str">
        <f ca="1">IFERROR(IF(N(ISNUMBER(CT$2)*$AN90)&gt;0,MIN($D$6,
SUMPRODUCT(N(OFFSET(AlleInstrumente!$C$1,CT$3,0,CT$4,1)=$AN90))
),0),"")</f>
        <v/>
      </c>
      <c r="CU90" t="str">
        <f ca="1">IFERROR(IF(N(ISNUMBER(CU$2)*$AN90)&gt;0,MIN($D$6,
SUMPRODUCT(N(OFFSET(AlleInstrumente!$C$1,CU$3,0,CU$4,1)=$AN90))
),0),"")</f>
        <v/>
      </c>
      <c r="CV90" t="str">
        <f ca="1">IFERROR(IF(N(ISNUMBER(CV$2)*$AN90)&gt;0,MIN($D$6,
SUMPRODUCT(N(OFFSET(AlleInstrumente!$C$1,CV$3,0,CV$4,1)=$AN90))
),0),"")</f>
        <v/>
      </c>
      <c r="CW90" t="str">
        <f ca="1">IFERROR(IF(N(ISNUMBER(CW$2)*$AN90)&gt;0,MIN($D$6,
SUMPRODUCT(N(OFFSET(AlleInstrumente!$C$1,CW$3,0,CW$4,1)=$AN90))
),0),"")</f>
        <v/>
      </c>
      <c r="CX90" t="str">
        <f ca="1">IFERROR(IF(N(ISNUMBER(CX$2)*$AN90)&gt;0,MIN($D$6,
SUMPRODUCT(N(OFFSET(AlleInstrumente!$C$1,CX$3,0,CX$4,1)=$AN90))
),0),"")</f>
        <v/>
      </c>
      <c r="CY90" t="str">
        <f ca="1">IFERROR(IF(N(ISNUMBER(CY$2)*$AN90)&gt;0,MIN($D$6,
SUMPRODUCT(N(OFFSET(AlleInstrumente!$C$1,CY$3,0,CY$4,1)=$AN90))
),0),"")</f>
        <v/>
      </c>
      <c r="CZ90" t="str">
        <f ca="1">IFERROR(IF(N(ISNUMBER(CZ$2)*$AN90)&gt;0,MIN($D$6,
SUMPRODUCT(N(OFFSET(AlleInstrumente!$C$1,CZ$3,0,CZ$4,1)=$AN90))
),0),"")</f>
        <v/>
      </c>
      <c r="DA90" t="str">
        <f ca="1">IFERROR(IF(N(ISNUMBER(DA$2)*$AN90)&gt;0,MIN($D$6,
SUMPRODUCT(N(OFFSET(AlleInstrumente!$C$1,DA$3,0,DA$4,1)=$AN90))
),0),"")</f>
        <v/>
      </c>
      <c r="DB90" t="str">
        <f ca="1">IFERROR(IF(N(ISNUMBER(DB$2)*$AN90)&gt;0,MIN($D$6,
SUMPRODUCT(N(OFFSET(AlleInstrumente!$C$1,DB$3,0,DB$4,1)=$AN90))
),0),"")</f>
        <v/>
      </c>
      <c r="DC90" t="str">
        <f ca="1">IFERROR(IF(N(ISNUMBER(DC$2)*$AN90)&gt;0,MIN($D$6,
SUMPRODUCT(N(OFFSET(AlleInstrumente!$C$1,DC$3,0,DC$4,1)=$AN90))
),0),"")</f>
        <v/>
      </c>
      <c r="DD90" t="str">
        <f ca="1">IFERROR(IF(N(ISNUMBER(DD$2)*$AN90)&gt;0,MIN($D$6,
SUMPRODUCT(N(OFFSET(AlleInstrumente!$C$1,DD$3,0,DD$4,1)=$AN90))
),0),"")</f>
        <v/>
      </c>
      <c r="DE90" t="str">
        <f ca="1">IFERROR(IF(N(ISNUMBER(DE$2)*$AN90)&gt;0,MIN($D$6,
SUMPRODUCT(N(OFFSET(AlleInstrumente!$C$1,DE$3,0,DE$4,1)=$AN90))
),0),"")</f>
        <v/>
      </c>
      <c r="DF90" t="str">
        <f ca="1">IFERROR(IF(N(ISNUMBER(DF$2)*$AN90)&gt;0,MIN($D$6,
SUMPRODUCT(N(OFFSET(AlleInstrumente!$C$1,DF$3,0,DF$4,1)=$AN90))
),0),"")</f>
        <v/>
      </c>
      <c r="DG90" t="str">
        <f ca="1">IFERROR(IF(N(ISNUMBER(DG$2)*$AN90)&gt;0,MIN($D$6,
SUMPRODUCT(N(OFFSET(AlleInstrumente!$C$1,DG$3,0,DG$4,1)=$AN90))
),0),"")</f>
        <v/>
      </c>
      <c r="DH90" t="str">
        <f ca="1">IFERROR(IF(N(ISNUMBER(DH$2)*$AN90)&gt;0,MIN($D$6,
SUMPRODUCT(N(OFFSET(AlleInstrumente!$C$1,DH$3,0,DH$4,1)=$AN90))
),0),"")</f>
        <v/>
      </c>
      <c r="DI90" t="str">
        <f ca="1">IFERROR(IF(N(ISNUMBER(DI$2)*$AN90)&gt;0,MIN($D$6,
SUMPRODUCT(N(OFFSET(AlleInstrumente!$C$1,DI$3,0,DI$4,1)=$AN90))
),0),"")</f>
        <v/>
      </c>
      <c r="DJ90" t="str">
        <f ca="1">IFERROR(IF(N(ISNUMBER(DJ$2)*$AN90)&gt;0,MIN($D$6,
SUMPRODUCT(N(OFFSET(AlleInstrumente!$C$1,DJ$3,0,DJ$4,1)=$AN90))
),0),"")</f>
        <v/>
      </c>
      <c r="DK90" t="str">
        <f ca="1">IFERROR(IF(N(ISNUMBER(DK$2)*$AN90)&gt;0,MIN($D$6,
SUMPRODUCT(N(OFFSET(AlleInstrumente!$C$1,DK$3,0,DK$4,1)=$AN90))
),0),"")</f>
        <v/>
      </c>
      <c r="DL90" t="str">
        <f ca="1">IFERROR(IF(N(ISNUMBER(DL$2)*$AN90)&gt;0,MIN($D$6,
SUMPRODUCT(N(OFFSET(AlleInstrumente!$C$1,DL$3,0,DL$4,1)=$AN90))
),0),"")</f>
        <v/>
      </c>
      <c r="DM90" t="str">
        <f ca="1">IFERROR(IF(N(ISNUMBER(DM$2)*$AN90)&gt;0,MIN($D$6,
SUMPRODUCT(N(OFFSET(AlleInstrumente!$C$1,DM$3,0,DM$4,1)=$AN90))
),0),"")</f>
        <v/>
      </c>
      <c r="DN90" t="str">
        <f ca="1">IFERROR(IF(N(ISNUMBER(DN$2)*$AN90)&gt;0,MIN($D$6,
SUMPRODUCT(N(OFFSET(AlleInstrumente!$C$1,DN$3,0,DN$4,1)=$AN90))
),0),"")</f>
        <v/>
      </c>
      <c r="DO90" t="str">
        <f ca="1">IFERROR(IF(N(ISNUMBER(DO$2)*$AN90)&gt;0,MIN($D$6,
SUMPRODUCT(N(OFFSET(AlleInstrumente!$C$1,DO$3,0,DO$4,1)=$AN90))
),0),"")</f>
        <v/>
      </c>
      <c r="DP90" t="str">
        <f ca="1">IFERROR(IF(N(ISNUMBER(DP$2)*$AN90)&gt;0,MIN($D$6,
SUMPRODUCT(N(OFFSET(AlleInstrumente!$C$1,DP$3,0,DP$4,1)=$AN90))
),0),"")</f>
        <v/>
      </c>
      <c r="DQ90" t="str">
        <f ca="1">IFERROR(IF(N(ISNUMBER(DQ$2)*$AN90)&gt;0,MIN($D$6,
SUMPRODUCT(N(OFFSET(AlleInstrumente!$C$1,DQ$3,0,DQ$4,1)=$AN90))
),0),"")</f>
        <v/>
      </c>
      <c r="DR90" t="str">
        <f ca="1">IFERROR(IF(N(ISNUMBER(DR$2)*$AN90)&gt;0,MIN($D$6,
SUMPRODUCT(N(OFFSET(AlleInstrumente!$C$1,DR$3,0,DR$4,1)=$AN90))
),0),"")</f>
        <v/>
      </c>
      <c r="DS90" t="str">
        <f ca="1">IFERROR(IF(N(ISNUMBER(DS$2)*$AN90)&gt;0,MIN($D$6,
SUMPRODUCT(N(OFFSET(AlleInstrumente!$C$1,DS$3,0,DS$4,1)=$AN90))
),0),"")</f>
        <v/>
      </c>
      <c r="DT90" t="str">
        <f ca="1">IFERROR(IF(N(ISNUMBER(DT$2)*$AN90)&gt;0,MIN($D$6,
SUMPRODUCT(N(OFFSET(AlleInstrumente!$C$1,DT$3,0,DT$4,1)=$AN90))
),0),"")</f>
        <v/>
      </c>
      <c r="DU90" t="str">
        <f ca="1">IFERROR(IF(N(ISNUMBER(DU$2)*$AN90)&gt;0,MIN($D$6,
SUMPRODUCT(N(OFFSET(AlleInstrumente!$C$1,DU$3,0,DU$4,1)=$AN90))
),0),"")</f>
        <v/>
      </c>
      <c r="DV90" t="str">
        <f ca="1">IFERROR(IF(N(ISNUMBER(DV$2)*$AN90)&gt;0,MIN($D$6,
SUMPRODUCT(N(OFFSET(AlleInstrumente!$C$1,DV$3,0,DV$4,1)=$AN90))
),0),"")</f>
        <v/>
      </c>
      <c r="DW90" t="str">
        <f ca="1">IFERROR(IF(N(ISNUMBER(DW$2)*$AN90)&gt;0,MIN($D$6,
SUMPRODUCT(N(OFFSET(AlleInstrumente!$C$1,DW$3,0,DW$4,1)=$AN90))
),0),"")</f>
        <v/>
      </c>
      <c r="DX90" t="str">
        <f ca="1">IFERROR(IF(N(ISNUMBER(DX$2)*$AN90)&gt;0,MIN($D$6,
SUMPRODUCT(N(OFFSET(AlleInstrumente!$C$1,DX$3,0,DX$4,1)=$AN90))
),0),"")</f>
        <v/>
      </c>
      <c r="DY90" t="str">
        <f ca="1">IFERROR(IF(N(ISNUMBER(DY$2)*$AN90)&gt;0,MIN($D$6,
SUMPRODUCT(N(OFFSET(AlleInstrumente!$C$1,DY$3,0,DY$4,1)=$AN90))
),0),"")</f>
        <v/>
      </c>
      <c r="DZ90" t="str">
        <f ca="1">IFERROR(IF(N(ISNUMBER(DZ$2)*$AN90)&gt;0,MIN($D$6,
SUMPRODUCT(N(OFFSET(AlleInstrumente!$C$1,DZ$3,0,DZ$4,1)=$AN90))
),0),"")</f>
        <v/>
      </c>
      <c r="EA90" t="str">
        <f ca="1">IFERROR(IF(N(ISNUMBER(EA$2)*$AN90)&gt;0,MIN($D$6,
SUMPRODUCT(N(OFFSET(AlleInstrumente!$C$1,EA$3,0,EA$4,1)=$AN90))
),0),"")</f>
        <v/>
      </c>
      <c r="EB90" t="str">
        <f ca="1">IFERROR(IF(N(ISNUMBER(EB$2)*$AN90)&gt;0,MIN($D$6,
SUMPRODUCT(N(OFFSET(AlleInstrumente!$C$1,EB$3,0,EB$4,1)=$AN90))
),0),"")</f>
        <v/>
      </c>
      <c r="EC90" t="str">
        <f ca="1">IFERROR(IF(N(ISNUMBER(EC$2)*$AN90)&gt;0,MIN($D$6,
SUMPRODUCT(N(OFFSET(AlleInstrumente!$C$1,EC$3,0,EC$4,1)=$AN90))
),0),"")</f>
        <v/>
      </c>
      <c r="ED90" t="str">
        <f ca="1">IFERROR(IF(N(ISNUMBER(ED$2)*$AN90)&gt;0,MIN($D$6,
SUMPRODUCT(N(OFFSET(AlleInstrumente!$C$1,ED$3,0,ED$4,1)=$AN90))
),0),"")</f>
        <v/>
      </c>
      <c r="EE90" t="str">
        <f ca="1">IFERROR(IF(N(ISNUMBER(EE$2)*$AN90)&gt;0,MIN($D$6,
SUMPRODUCT(N(OFFSET(AlleInstrumente!$C$1,EE$3,0,EE$4,1)=$AN90))
),0),"")</f>
        <v/>
      </c>
      <c r="EF90" t="str">
        <f ca="1">IFERROR(IF(N(ISNUMBER(EF$2)*$AN90)&gt;0,MIN($D$6,
SUMPRODUCT(N(OFFSET(AlleInstrumente!$C$1,EF$3,0,EF$4,1)=$AN90))
),0),"")</f>
        <v/>
      </c>
      <c r="EG90" t="str">
        <f ca="1">IFERROR(IF(N(ISNUMBER(EG$2)*$AN90)&gt;0,MIN($D$6,
SUMPRODUCT(N(OFFSET(AlleInstrumente!$C$1,EG$3,0,EG$4,1)=$AN90))
),0),"")</f>
        <v/>
      </c>
      <c r="EH90" t="str">
        <f ca="1">IFERROR(IF(N(ISNUMBER(EH$2)*$AN90)&gt;0,MIN($D$6,
SUMPRODUCT(N(OFFSET(AlleInstrumente!$C$1,EH$3,0,EH$4,1)=$AN90))
),0),"")</f>
        <v/>
      </c>
      <c r="EI90" t="str">
        <f ca="1">IFERROR(IF(N(ISNUMBER(EI$2)*$AN90)&gt;0,MIN($D$6,
SUMPRODUCT(N(OFFSET(AlleInstrumente!$C$1,EI$3,0,EI$4,1)=$AN90))
),0),"")</f>
        <v/>
      </c>
      <c r="EJ90" t="str">
        <f ca="1">IFERROR(IF(N(ISNUMBER(EJ$2)*$AN90)&gt;0,MIN($D$6,
SUMPRODUCT(N(OFFSET(AlleInstrumente!$C$1,EJ$3,0,EJ$4,1)=$AN90))
),0),"")</f>
        <v/>
      </c>
      <c r="EK90" t="str">
        <f ca="1">IFERROR(IF(N(ISNUMBER(EK$2)*$AN90)&gt;0,MIN($D$6,
SUMPRODUCT(N(OFFSET(AlleInstrumente!$C$1,EK$3,0,EK$4,1)=$AN90))
),0),"")</f>
        <v/>
      </c>
      <c r="EL90" t="str">
        <f ca="1">IFERROR(IF(N(ISNUMBER(EL$2)*$AN90)&gt;0,MIN($D$6,
SUMPRODUCT(N(OFFSET(AlleInstrumente!$C$1,EL$3,0,EL$4,1)=$AN90))
),0),"")</f>
        <v/>
      </c>
      <c r="EM90" t="str">
        <f ca="1">IFERROR(IF(N(ISNUMBER(EM$2)*$AN90)&gt;0,MIN($D$6,
SUMPRODUCT(N(OFFSET(AlleInstrumente!$C$1,EM$3,0,EM$4,1)=$AN90))
),0),"")</f>
        <v/>
      </c>
      <c r="EN90" t="str">
        <f ca="1">IFERROR(IF(N(ISNUMBER(EN$2)*$AN90)&gt;0,MIN($D$6,
SUMPRODUCT(N(OFFSET(AlleInstrumente!$C$1,EN$3,0,EN$4,1)=$AN90))
),0),"")</f>
        <v/>
      </c>
      <c r="EO90" t="str">
        <f ca="1">IFERROR(IF(N(ISNUMBER(EO$2)*$AN90)&gt;0,MIN($D$6,
SUMPRODUCT(N(OFFSET(AlleInstrumente!$C$1,EO$3,0,EO$4,1)=$AN90))
),0),"")</f>
        <v/>
      </c>
      <c r="EP90" t="str">
        <f ca="1">IFERROR(IF(N(ISNUMBER(EP$2)*$AN90)&gt;0,MIN($D$6,
SUMPRODUCT(N(OFFSET(AlleInstrumente!$C$1,EP$3,0,EP$4,1)=$AN90))
),0),"")</f>
        <v/>
      </c>
      <c r="EQ90" t="str">
        <f ca="1">IFERROR(IF(N(ISNUMBER(EQ$2)*$AN90)&gt;0,MIN($D$6,
SUMPRODUCT(N(OFFSET(AlleInstrumente!$C$1,EQ$3,0,EQ$4,1)=$AN90))
),0),"")</f>
        <v/>
      </c>
      <c r="ER90" t="str">
        <f ca="1">IFERROR(IF(N(ISNUMBER(ER$2)*$AN90)&gt;0,MIN($D$6,
SUMPRODUCT(N(OFFSET(AlleInstrumente!$C$1,ER$3,0,ER$4,1)=$AN90))
),0),"")</f>
        <v/>
      </c>
      <c r="ES90" t="str">
        <f ca="1">IFERROR(IF(N(ISNUMBER(ES$2)*$AN90)&gt;0,MIN($D$6,
SUMPRODUCT(N(OFFSET(AlleInstrumente!$C$1,ES$3,0,ES$4,1)=$AN90))
),0),"")</f>
        <v/>
      </c>
      <c r="ET90" t="str">
        <f ca="1">IFERROR(IF(N(ISNUMBER(ET$2)*$AN90)&gt;0,MIN($D$6,
SUMPRODUCT(N(OFFSET(AlleInstrumente!$C$1,ET$3,0,ET$4,1)=$AN90))
),0),"")</f>
        <v/>
      </c>
      <c r="EU90" t="str">
        <f ca="1">IFERROR(IF(N(ISNUMBER(EU$2)*$AN90)&gt;0,MIN($D$6,
SUMPRODUCT(N(OFFSET(AlleInstrumente!$C$1,EU$3,0,EU$4,1)=$AN90))
),0),"")</f>
        <v/>
      </c>
      <c r="EV90" t="str">
        <f ca="1">IFERROR(IF(N(ISNUMBER(EV$2)*$AN90)&gt;0,MIN($D$6,
SUMPRODUCT(N(OFFSET(AlleInstrumente!$C$1,EV$3,0,EV$4,1)=$AN90))
),0),"")</f>
        <v/>
      </c>
      <c r="EW90" t="str">
        <f ca="1">IFERROR(IF(N(ISNUMBER(EW$2)*$AN90)&gt;0,MIN($D$6,
SUMPRODUCT(N(OFFSET(AlleInstrumente!$C$1,EW$3,0,EW$4,1)=$AN90))
),0),"")</f>
        <v/>
      </c>
      <c r="EX90" t="str">
        <f ca="1">IFERROR(IF(N(ISNUMBER(EX$2)*$AN90)&gt;0,MIN($D$6,
SUMPRODUCT(N(OFFSET(AlleInstrumente!$C$1,EX$3,0,EX$4,1)=$AN90))
),0),"")</f>
        <v/>
      </c>
      <c r="EY90" t="str">
        <f ca="1">IFERROR(IF(N(ISNUMBER(EY$2)*$AN90)&gt;0,MIN($D$6,
SUMPRODUCT(N(OFFSET(AlleInstrumente!$C$1,EY$3,0,EY$4,1)=$AN90))
),0),"")</f>
        <v/>
      </c>
      <c r="EZ90" t="str">
        <f ca="1">IFERROR(IF(N(ISNUMBER(EZ$2)*$AN90)&gt;0,MIN($D$6,
SUMPRODUCT(N(OFFSET(AlleInstrumente!$C$1,EZ$3,0,EZ$4,1)=$AN90))
),0),"")</f>
        <v/>
      </c>
      <c r="FA90" t="str">
        <f ca="1">IFERROR(IF(N(ISNUMBER(FA$2)*$AN90)&gt;0,MIN($D$6,
SUMPRODUCT(N(OFFSET(AlleInstrumente!$C$1,FA$3,0,FA$4,1)=$AN90))
),0),"")</f>
        <v/>
      </c>
      <c r="FB90" t="str">
        <f ca="1">IFERROR(IF(N(ISNUMBER(FB$2)*$AN90)&gt;0,MIN($D$6,
SUMPRODUCT(N(OFFSET(AlleInstrumente!$C$1,FB$3,0,FB$4,1)=$AN90))
),0),"")</f>
        <v/>
      </c>
      <c r="FC90" t="str">
        <f ca="1">IFERROR(IF(N(ISNUMBER(FC$2)*$AN90)&gt;0,MIN($D$6,
SUMPRODUCT(N(OFFSET(AlleInstrumente!$C$1,FC$3,0,FC$4,1)=$AN90))
),0),"")</f>
        <v/>
      </c>
      <c r="FD90" t="str">
        <f ca="1">IFERROR(IF(N(ISNUMBER(FD$2)*$AN90)&gt;0,MIN($D$6,
SUMPRODUCT(N(OFFSET(AlleInstrumente!$C$1,FD$3,0,FD$4,1)=$AN90))
),0),"")</f>
        <v/>
      </c>
      <c r="FE90" t="str">
        <f ca="1">IFERROR(IF(N(ISNUMBER(FE$2)*$AN90)&gt;0,MIN($D$6,
SUMPRODUCT(N(OFFSET(AlleInstrumente!$C$1,FE$3,0,FE$4,1)=$AN90))
),0),"")</f>
        <v/>
      </c>
      <c r="FF90" t="str">
        <f ca="1">IFERROR(IF(N(ISNUMBER(FF$2)*$AN90)&gt;0,MIN($D$6,
SUMPRODUCT(N(OFFSET(AlleInstrumente!$C$1,FF$3,0,FF$4,1)=$AN90))
),0),"")</f>
        <v/>
      </c>
      <c r="FG90" t="str">
        <f ca="1">IFERROR(IF(N(ISNUMBER(FG$2)*$AN90)&gt;0,MIN($D$6,
SUMPRODUCT(N(OFFSET(AlleInstrumente!$C$1,FG$3,0,FG$4,1)=$AN90))
),0),"")</f>
        <v/>
      </c>
      <c r="FH90" t="str">
        <f ca="1">IFERROR(IF(N(ISNUMBER(FH$2)*$AN90)&gt;0,MIN($D$6,
SUMPRODUCT(N(OFFSET(AlleInstrumente!$C$1,FH$3,0,FH$4,1)=$AN90))
),0),"")</f>
        <v/>
      </c>
      <c r="FI90" t="str">
        <f ca="1">IFERROR(IF(N(ISNUMBER(FI$2)*$AN90)&gt;0,MIN($D$6,
SUMPRODUCT(N(OFFSET(AlleInstrumente!$C$1,FI$3,0,FI$4,1)=$AN90))
),0),"")</f>
        <v/>
      </c>
      <c r="FJ90" t="str">
        <f ca="1">IFERROR(IF(N(ISNUMBER(FJ$2)*$AN90)&gt;0,MIN($D$6,
SUMPRODUCT(N(OFFSET(AlleInstrumente!$C$1,FJ$3,0,FJ$4,1)=$AN90))
),0),"")</f>
        <v/>
      </c>
      <c r="FK90" t="str">
        <f ca="1">IFERROR(IF(N(ISNUMBER(FK$2)*$AN90)&gt;0,MIN($D$6,
SUMPRODUCT(N(OFFSET(AlleInstrumente!$C$1,FK$3,0,FK$4,1)=$AN90))
),0),"")</f>
        <v/>
      </c>
      <c r="FL90" t="str">
        <f ca="1">IFERROR(IF(N(ISNUMBER(FL$2)*$AN90)&gt;0,MIN($D$6,
SUMPRODUCT(N(OFFSET(AlleInstrumente!$C$1,FL$3,0,FL$4,1)=$AN90))
),0),"")</f>
        <v/>
      </c>
      <c r="FM90" t="str">
        <f ca="1">IFERROR(IF(N(ISNUMBER(FM$2)*$AN90)&gt;0,MIN($D$6,
SUMPRODUCT(N(OFFSET(AlleInstrumente!$C$1,FM$3,0,FM$4,1)=$AN90))
),0),"")</f>
        <v/>
      </c>
      <c r="FN90" t="str">
        <f ca="1">IFERROR(IF(N(ISNUMBER(FN$2)*$AN90)&gt;0,MIN($D$6,
SUMPRODUCT(N(OFFSET(AlleInstrumente!$C$1,FN$3,0,FN$4,1)=$AN90))
),0),"")</f>
        <v/>
      </c>
      <c r="FO90" t="str">
        <f ca="1">IFERROR(IF(N(ISNUMBER(FO$2)*$AN90)&gt;0,MIN($D$6,
SUMPRODUCT(N(OFFSET(AlleInstrumente!$C$1,FO$3,0,FO$4,1)=$AN90))
),0),"")</f>
        <v/>
      </c>
      <c r="FP90" t="str">
        <f ca="1">IFERROR(IF(N(ISNUMBER(FP$2)*$AN90)&gt;0,MIN($D$6,
SUMPRODUCT(N(OFFSET(AlleInstrumente!$C$1,FP$3,0,FP$4,1)=$AN90))
),0),"")</f>
        <v/>
      </c>
      <c r="FQ90" t="str">
        <f ca="1">IFERROR(IF(N(ISNUMBER(FQ$2)*$AN90)&gt;0,MIN($D$6,
SUMPRODUCT(N(OFFSET(AlleInstrumente!$C$1,FQ$3,0,FQ$4,1)=$AN90))
),0),"")</f>
        <v/>
      </c>
      <c r="FR90" t="str">
        <f ca="1">IFERROR(IF(N(ISNUMBER(FR$2)*$AN90)&gt;0,MIN($D$6,
SUMPRODUCT(N(OFFSET(AlleInstrumente!$C$1,FR$3,0,FR$4,1)=$AN90))
),0),"")</f>
        <v/>
      </c>
      <c r="FS90" t="str">
        <f ca="1">IFERROR(IF(N(ISNUMBER(FS$2)*$AN90)&gt;0,MIN($D$6,
SUMPRODUCT(N(OFFSET(AlleInstrumente!$C$1,FS$3,0,FS$4,1)=$AN90))
),0),"")</f>
        <v/>
      </c>
      <c r="FT90" t="str">
        <f ca="1">IFERROR(IF(N(ISNUMBER(FT$2)*$AN90)&gt;0,MIN($D$6,
SUMPRODUCT(N(OFFSET(AlleInstrumente!$C$1,FT$3,0,FT$4,1)=$AN90))
),0),"")</f>
        <v/>
      </c>
      <c r="FU90" t="str">
        <f ca="1">IFERROR(IF(N(ISNUMBER(FU$2)*$AN90)&gt;0,MIN($D$6,
SUMPRODUCT(N(OFFSET(AlleInstrumente!$C$1,FU$3,0,FU$4,1)=$AN90))
),0),"")</f>
        <v/>
      </c>
      <c r="FV90" t="str">
        <f ca="1">IFERROR(IF(N(ISNUMBER(FV$2)*$AN90)&gt;0,MIN($D$6,
SUMPRODUCT(N(OFFSET(AlleInstrumente!$C$1,FV$3,0,FV$4,1)=$AN90))
),0),"")</f>
        <v/>
      </c>
      <c r="FW90" t="str">
        <f ca="1">IFERROR(IF(N(ISNUMBER(FW$2)*$AN90)&gt;0,MIN($D$6,
SUMPRODUCT(N(OFFSET(AlleInstrumente!$C$1,FW$3,0,FW$4,1)=$AN90))
),0),"")</f>
        <v/>
      </c>
      <c r="FX90" t="str">
        <f ca="1">IFERROR(IF(N(ISNUMBER(FX$2)*$AN90)&gt;0,MIN($D$6,
SUMPRODUCT(N(OFFSET(AlleInstrumente!$C$1,FX$3,0,FX$4,1)=$AN90))
),0),"")</f>
        <v/>
      </c>
      <c r="FY90" t="str">
        <f ca="1">IFERROR(IF(N(ISNUMBER(FY$2)*$AN90)&gt;0,MIN($D$6,
SUMPRODUCT(N(OFFSET(AlleInstrumente!$C$1,FY$3,0,FY$4,1)=$AN90))
),0),"")</f>
        <v/>
      </c>
      <c r="FZ90" t="str">
        <f ca="1">IFERROR(IF(N(ISNUMBER(FZ$2)*$AN90)&gt;0,MIN($D$6,
SUMPRODUCT(N(OFFSET(AlleInstrumente!$C$1,FZ$3,0,FZ$4,1)=$AN90))
),0),"")</f>
        <v/>
      </c>
      <c r="GA90" t="str">
        <f ca="1">IFERROR(IF(N(ISNUMBER(GA$2)*$AN90)&gt;0,MIN($D$6,
SUMPRODUCT(N(OFFSET(AlleInstrumente!$C$1,GA$3,0,GA$4,1)=$AN90))
),0),"")</f>
        <v/>
      </c>
      <c r="GB90" t="str">
        <f ca="1">IFERROR(IF(N(ISNUMBER(GB$2)*$AN90)&gt;0,MIN($D$6,
SUMPRODUCT(N(OFFSET(AlleInstrumente!$C$1,GB$3,0,GB$4,1)=$AN90))
),0),"")</f>
        <v/>
      </c>
      <c r="GC90" t="str">
        <f ca="1">IFERROR(IF(N(ISNUMBER(GC$2)*$AN90)&gt;0,MIN($D$6,
SUMPRODUCT(N(OFFSET(AlleInstrumente!$C$1,GC$3,0,GC$4,1)=$AN90))
),0),"")</f>
        <v/>
      </c>
      <c r="GD90" t="str">
        <f ca="1">IFERROR(IF(N(ISNUMBER(GD$2)*$AN90)&gt;0,MIN($D$6,
SUMPRODUCT(N(OFFSET(AlleInstrumente!$C$1,GD$3,0,GD$4,1)=$AN90))
),0),"")</f>
        <v/>
      </c>
      <c r="GE90" t="str">
        <f ca="1">IFERROR(IF(N(ISNUMBER(GE$2)*$AN90)&gt;0,MIN($D$6,
SUMPRODUCT(N(OFFSET(AlleInstrumente!$C$1,GE$3,0,GE$4,1)=$AN90))
),0),"")</f>
        <v/>
      </c>
      <c r="GF90" t="str">
        <f ca="1">IFERROR(IF(N(ISNUMBER(GF$2)*$AN90)&gt;0,MIN($D$6,
SUMPRODUCT(N(OFFSET(AlleInstrumente!$C$1,GF$3,0,GF$4,1)=$AN90))
),0),"")</f>
        <v/>
      </c>
      <c r="GG90" t="str">
        <f ca="1">IFERROR(IF(N(ISNUMBER(GG$2)*$AN90)&gt;0,MIN($D$6,
SUMPRODUCT(N(OFFSET(AlleInstrumente!$C$1,GG$3,0,GG$4,1)=$AN90))
),0),"")</f>
        <v/>
      </c>
      <c r="GH90" t="str">
        <f ca="1">IFERROR(IF(N(ISNUMBER(GH$2)*$AN90)&gt;0,MIN($D$6,
SUMPRODUCT(N(OFFSET(AlleInstrumente!$C$1,GH$3,0,GH$4,1)=$AN90))
),0),"")</f>
        <v/>
      </c>
      <c r="GI90" t="str">
        <f ca="1">IFERROR(IF(N(ISNUMBER(GI$2)*$AN90)&gt;0,MIN($D$6,
SUMPRODUCT(N(OFFSET(AlleInstrumente!$C$1,GI$3,0,GI$4,1)=$AN90))
),0),"")</f>
        <v/>
      </c>
      <c r="GJ90" t="str">
        <f ca="1">IFERROR(IF(N(ISNUMBER(GJ$2)*$AN90)&gt;0,MIN($D$6,
SUMPRODUCT(N(OFFSET(AlleInstrumente!$C$1,GJ$3,0,GJ$4,1)=$AN90))
),0),"")</f>
        <v/>
      </c>
      <c r="GK90" t="str">
        <f ca="1">IFERROR(IF(N(ISNUMBER(GK$2)*$AN90)&gt;0,MIN($D$6,
SUMPRODUCT(N(OFFSET(AlleInstrumente!$C$1,GK$3,0,GK$4,1)=$AN90))
),0),"")</f>
        <v/>
      </c>
      <c r="GL90" t="str">
        <f ca="1">IFERROR(IF(N(ISNUMBER(GL$2)*$AN90)&gt;0,MIN($D$6,
SUMPRODUCT(N(OFFSET(AlleInstrumente!$C$1,GL$3,0,GL$4,1)=$AN90))
),0),"")</f>
        <v/>
      </c>
      <c r="GM90" t="str">
        <f ca="1">IFERROR(IF(N(ISNUMBER(GM$2)*$AN90)&gt;0,MIN($D$6,
SUMPRODUCT(N(OFFSET(AlleInstrumente!$C$1,GM$3,0,GM$4,1)=$AN90))
),0),"")</f>
        <v/>
      </c>
      <c r="GN90" t="str">
        <f ca="1">IFERROR(IF(N(ISNUMBER(GN$2)*$AN90)&gt;0,MIN($D$6,
SUMPRODUCT(N(OFFSET(AlleInstrumente!$C$1,GN$3,0,GN$4,1)=$AN90))
),0),"")</f>
        <v/>
      </c>
      <c r="GO90" t="str">
        <f ca="1">IFERROR(IF(N(ISNUMBER(GO$2)*$AN90)&gt;0,MIN($D$6,
SUMPRODUCT(N(OFFSET(AlleInstrumente!$C$1,GO$3,0,GO$4,1)=$AN90))
),0),"")</f>
        <v/>
      </c>
      <c r="GP90" t="str">
        <f ca="1">IFERROR(IF(N(ISNUMBER(GP$2)*$AN90)&gt;0,MIN($D$6,
SUMPRODUCT(N(OFFSET(AlleInstrumente!$C$1,GP$3,0,GP$4,1)=$AN90))
),0),"")</f>
        <v/>
      </c>
      <c r="GQ90" t="str">
        <f ca="1">IFERROR(IF(N(ISNUMBER(GQ$2)*$AN90)&gt;0,MIN($D$6,
SUMPRODUCT(N(OFFSET(AlleInstrumente!$C$1,GQ$3,0,GQ$4,1)=$AN90))
),0),"")</f>
        <v/>
      </c>
      <c r="GR90" t="str">
        <f ca="1">IFERROR(IF(N(ISNUMBER(GR$2)*$AN90)&gt;0,MIN($D$6,
SUMPRODUCT(N(OFFSET(AlleInstrumente!$C$1,GR$3,0,GR$4,1)=$AN90))
),0),"")</f>
        <v/>
      </c>
      <c r="GS90" t="str">
        <f ca="1">IFERROR(IF(N(ISNUMBER(GS$2)*$AN90)&gt;0,MIN($D$6,
SUMPRODUCT(N(OFFSET(AlleInstrumente!$C$1,GS$3,0,GS$4,1)=$AN90))
),0),"")</f>
        <v/>
      </c>
      <c r="GT90" t="str">
        <f ca="1">IFERROR(IF(N(ISNUMBER(GT$2)*$AN90)&gt;0,MIN($D$6,
SUMPRODUCT(N(OFFSET(AlleInstrumente!$C$1,GT$3,0,GT$4,1)=$AN90))
),0),"")</f>
        <v/>
      </c>
      <c r="GU90" t="str">
        <f ca="1">IFERROR(IF(N(ISNUMBER(GU$2)*$AN90)&gt;0,MIN($D$6,
SUMPRODUCT(N(OFFSET(AlleInstrumente!$C$1,GU$3,0,GU$4,1)=$AN90))
),0),"")</f>
        <v/>
      </c>
      <c r="GV90" t="str">
        <f ca="1">IFERROR(IF(N(ISNUMBER(GV$2)*$AN90)&gt;0,MIN($D$6,
SUMPRODUCT(N(OFFSET(AlleInstrumente!$C$1,GV$3,0,GV$4,1)=$AN90))
),0),"")</f>
        <v/>
      </c>
      <c r="GW90" t="str">
        <f ca="1">IFERROR(IF(N(ISNUMBER(GW$2)*$AN90)&gt;0,MIN($D$6,
SUMPRODUCT(N(OFFSET(AlleInstrumente!$C$1,GW$3,0,GW$4,1)=$AN90))
),0),"")</f>
        <v/>
      </c>
      <c r="GX90" t="str">
        <f ca="1">IFERROR(IF(N(ISNUMBER(GX$2)*$AN90)&gt;0,MIN($D$6,
SUMPRODUCT(N(OFFSET(AlleInstrumente!$C$1,GX$3,0,GX$4,1)=$AN90))
),0),"")</f>
        <v/>
      </c>
      <c r="GY90" t="str">
        <f ca="1">IFERROR(IF(N(ISNUMBER(GY$2)*$AN90)&gt;0,MIN($D$6,
SUMPRODUCT(N(OFFSET(AlleInstrumente!$C$1,GY$3,0,GY$4,1)=$AN90))
),0),"")</f>
        <v/>
      </c>
      <c r="GZ90" t="str">
        <f ca="1">IFERROR(IF(N(ISNUMBER(GZ$2)*$AN90)&gt;0,MIN($D$6,
SUMPRODUCT(N(OFFSET(AlleInstrumente!$C$1,GZ$3,0,GZ$4,1)=$AN90))
),0),"")</f>
        <v/>
      </c>
      <c r="HA90" t="str">
        <f ca="1">IFERROR(IF(N(ISNUMBER(HA$2)*$AN90)&gt;0,MIN($D$6,
SUMPRODUCT(N(OFFSET(AlleInstrumente!$C$1,HA$3,0,HA$4,1)=$AN90))
),0),"")</f>
        <v/>
      </c>
      <c r="HB90" t="str">
        <f ca="1">IFERROR(IF(N(ISNUMBER(HB$2)*$AN90)&gt;0,MIN($D$6,
SUMPRODUCT(N(OFFSET(AlleInstrumente!$C$1,HB$3,0,HB$4,1)=$AN90))
),0),"")</f>
        <v/>
      </c>
      <c r="HC90" t="str">
        <f ca="1">IFERROR(IF(N(ISNUMBER(HC$2)*$AN90)&gt;0,MIN($D$6,
SUMPRODUCT(N(OFFSET(AlleInstrumente!$C$1,HC$3,0,HC$4,1)=$AN90))
),0),"")</f>
        <v/>
      </c>
      <c r="HD90" t="str">
        <f ca="1">IFERROR(IF(N(ISNUMBER(HD$2)*$AN90)&gt;0,MIN($D$6,
SUMPRODUCT(N(OFFSET(AlleInstrumente!$C$1,HD$3,0,HD$4,1)=$AN90))
),0),"")</f>
        <v/>
      </c>
      <c r="HE90" t="str">
        <f ca="1">IFERROR(IF(N(ISNUMBER(HE$2)*$AN90)&gt;0,MIN($D$6,
SUMPRODUCT(N(OFFSET(AlleInstrumente!$C$1,HE$3,0,HE$4,1)=$AN90))
),0),"")</f>
        <v/>
      </c>
      <c r="HF90" t="str">
        <f ca="1">IFERROR(IF(N(ISNUMBER(HF$2)*$AN90)&gt;0,MIN($D$6,
SUMPRODUCT(N(OFFSET(AlleInstrumente!$C$1,HF$3,0,HF$4,1)=$AN90))
),0),"")</f>
        <v/>
      </c>
      <c r="HG90" t="str">
        <f ca="1">IFERROR(IF(N(ISNUMBER(HG$2)*$AN90)&gt;0,MIN($D$6,
SUMPRODUCT(N(OFFSET(AlleInstrumente!$C$1,HG$3,0,HG$4,1)=$AN90))
),0),"")</f>
        <v/>
      </c>
      <c r="HH90" t="str">
        <f ca="1">IFERROR(IF(N(ISNUMBER(HH$2)*$AN90)&gt;0,MIN($D$6,
SUMPRODUCT(N(OFFSET(AlleInstrumente!$C$1,HH$3,0,HH$4,1)=$AN90))
),0),"")</f>
        <v/>
      </c>
      <c r="HI90" t="str">
        <f ca="1">IFERROR(IF(N(ISNUMBER(HI$2)*$AN90)&gt;0,MIN($D$6,
SUMPRODUCT(N(OFFSET(AlleInstrumente!$C$1,HI$3,0,HI$4,1)=$AN90))
),0),"")</f>
        <v/>
      </c>
      <c r="HJ90" t="str">
        <f ca="1">IFERROR(IF(N(ISNUMBER(HJ$2)*$AN90)&gt;0,MIN($D$6,
SUMPRODUCT(N(OFFSET(AlleInstrumente!$C$1,HJ$3,0,HJ$4,1)=$AN90))
),0),"")</f>
        <v/>
      </c>
      <c r="HK90" t="str">
        <f ca="1">IFERROR(IF(N(ISNUMBER(HK$2)*$AN90)&gt;0,MIN($D$6,
SUMPRODUCT(N(OFFSET(AlleInstrumente!$C$1,HK$3,0,HK$4,1)=$AN90))
),0),"")</f>
        <v/>
      </c>
      <c r="HL90" t="str">
        <f ca="1">IFERROR(IF(N(ISNUMBER(HL$2)*$AN90)&gt;0,MIN($D$6,
SUMPRODUCT(N(OFFSET(AlleInstrumente!$C$1,HL$3,0,HL$4,1)=$AN90))
),0),"")</f>
        <v/>
      </c>
      <c r="HM90" t="str">
        <f ca="1">IFERROR(IF(N(ISNUMBER(HM$2)*$AN90)&gt;0,MIN($D$6,
SUMPRODUCT(N(OFFSET(AlleInstrumente!$C$1,HM$3,0,HM$4,1)=$AN90))
),0),"")</f>
        <v/>
      </c>
      <c r="HN90" t="str">
        <f ca="1">IFERROR(IF(N(ISNUMBER(HN$2)*$AN90)&gt;0,MIN($D$6,
SUMPRODUCT(N(OFFSET(AlleInstrumente!$C$1,HN$3,0,HN$4,1)=$AN90))
),0),"")</f>
        <v/>
      </c>
      <c r="HO90" t="str">
        <f ca="1">IFERROR(IF(N(ISNUMBER(HO$2)*$AN90)&gt;0,MIN($D$6,
SUMPRODUCT(N(OFFSET(AlleInstrumente!$C$1,HO$3,0,HO$4,1)=$AN90))
),0),"")</f>
        <v/>
      </c>
      <c r="HP90" t="str">
        <f ca="1">IFERROR(IF(N(ISNUMBER(HP$2)*$AN90)&gt;0,MIN($D$6,
SUMPRODUCT(N(OFFSET(AlleInstrumente!$C$1,HP$3,0,HP$4,1)=$AN90))
),0),"")</f>
        <v/>
      </c>
      <c r="HQ90" t="str">
        <f ca="1">IFERROR(IF(N(ISNUMBER(HQ$2)*$AN90)&gt;0,MIN($D$6,
SUMPRODUCT(N(OFFSET(AlleInstrumente!$C$1,HQ$3,0,HQ$4,1)=$AN90))
),0),"")</f>
        <v/>
      </c>
      <c r="HR90" t="str">
        <f ca="1">IFERROR(IF(N(ISNUMBER(HR$2)*$AN90)&gt;0,MIN($D$6,
SUMPRODUCT(N(OFFSET(AlleInstrumente!$C$1,HR$3,0,HR$4,1)=$AN90))
),0),"")</f>
        <v/>
      </c>
      <c r="HS90" t="str">
        <f ca="1">IFERROR(IF(N(ISNUMBER(HS$2)*$AN90)&gt;0,MIN($D$6,
SUMPRODUCT(N(OFFSET(AlleInstrumente!$C$1,HS$3,0,HS$4,1)=$AN90))
),0),"")</f>
        <v/>
      </c>
      <c r="HT90" t="str">
        <f ca="1">IFERROR(IF(N(ISNUMBER(HT$2)*$AN90)&gt;0,MIN($D$6,
SUMPRODUCT(N(OFFSET(AlleInstrumente!$C$1,HT$3,0,HT$4,1)=$AN90))
),0),"")</f>
        <v/>
      </c>
      <c r="HU90" t="str">
        <f ca="1">IFERROR(IF(N(ISNUMBER(HU$2)*$AN90)&gt;0,MIN($D$6,
SUMPRODUCT(N(OFFSET(AlleInstrumente!$C$1,HU$3,0,HU$4,1)=$AN90))
),0),"")</f>
        <v/>
      </c>
      <c r="HV90" t="str">
        <f ca="1">IFERROR(IF(N(ISNUMBER(HV$2)*$AN90)&gt;0,MIN($D$6,
SUMPRODUCT(N(OFFSET(AlleInstrumente!$C$1,HV$3,0,HV$4,1)=$AN90))
),0),"")</f>
        <v/>
      </c>
      <c r="HW90" t="str">
        <f ca="1">IFERROR(IF(N(ISNUMBER(HW$2)*$AN90)&gt;0,MIN($D$6,
SUMPRODUCT(N(OFFSET(AlleInstrumente!$C$1,HW$3,0,HW$4,1)=$AN90))
),0),"")</f>
        <v/>
      </c>
      <c r="HX90" t="str">
        <f ca="1">IFERROR(IF(N(ISNUMBER(HX$2)*$AN90)&gt;0,MIN($D$6,
SUMPRODUCT(N(OFFSET(AlleInstrumente!$C$1,HX$3,0,HX$4,1)=$AN90))
),0),"")</f>
        <v/>
      </c>
      <c r="HY90" t="str">
        <f ca="1">IFERROR(IF(N(ISNUMBER(HY$2)*$AN90)&gt;0,MIN($D$6,
SUMPRODUCT(N(OFFSET(AlleInstrumente!$C$1,HY$3,0,HY$4,1)=$AN90))
),0),"")</f>
        <v/>
      </c>
      <c r="HZ90" t="str">
        <f ca="1">IFERROR(IF(N(ISNUMBER(HZ$2)*$AN90)&gt;0,MIN($D$6,
SUMPRODUCT(N(OFFSET(AlleInstrumente!$C$1,HZ$3,0,HZ$4,1)=$AN90))
),0),"")</f>
        <v/>
      </c>
      <c r="IA90" t="str">
        <f ca="1">IFERROR(IF(N(ISNUMBER(IA$2)*$AN90)&gt;0,MIN($D$6,
SUMPRODUCT(N(OFFSET(AlleInstrumente!$C$1,IA$3,0,IA$4,1)=$AN90))
),0),"")</f>
        <v/>
      </c>
      <c r="IB90" t="str">
        <f ca="1">IFERROR(IF(N(ISNUMBER(IB$2)*$AN90)&gt;0,MIN($D$6,
SUMPRODUCT(N(OFFSET(AlleInstrumente!$C$1,IB$3,0,IB$4,1)=$AN90))
),0),"")</f>
        <v/>
      </c>
      <c r="IC90" t="str">
        <f ca="1">IFERROR(IF(N(ISNUMBER(IC$2)*$AN90)&gt;0,MIN($D$6,
SUMPRODUCT(N(OFFSET(AlleInstrumente!$C$1,IC$3,0,IC$4,1)=$AN90))
),0),"")</f>
        <v/>
      </c>
      <c r="ID90" t="str">
        <f ca="1">IFERROR(IF(N(ISNUMBER(ID$2)*$AN90)&gt;0,MIN($D$6,
SUMPRODUCT(N(OFFSET(AlleInstrumente!$C$1,ID$3,0,ID$4,1)=$AN90))
),0),"")</f>
        <v/>
      </c>
      <c r="IE90" t="str">
        <f ca="1">IFERROR(IF(N(ISNUMBER(IE$2)*$AN90)&gt;0,MIN($D$6,
SUMPRODUCT(N(OFFSET(AlleInstrumente!$C$1,IE$3,0,IE$4,1)=$AN90))
),0),"")</f>
        <v/>
      </c>
      <c r="IF90" t="str">
        <f ca="1">IFERROR(IF(N(ISNUMBER(IF$2)*$AN90)&gt;0,MIN($D$6,
SUMPRODUCT(N(OFFSET(AlleInstrumente!$C$1,IF$3,0,IF$4,1)=$AN90))
),0),"")</f>
        <v/>
      </c>
      <c r="IG90" t="str">
        <f ca="1">IFERROR(IF(N(ISNUMBER(IG$2)*$AN90)&gt;0,MIN($D$6,
SUMPRODUCT(N(OFFSET(AlleInstrumente!$C$1,IG$3,0,IG$4,1)=$AN90))
),0),"")</f>
        <v/>
      </c>
      <c r="IH90" t="str">
        <f ca="1">IFERROR(IF(N(ISNUMBER(IH$2)*$AN90)&gt;0,MIN($D$6,
SUMPRODUCT(N(OFFSET(AlleInstrumente!$C$1,IH$3,0,IH$4,1)=$AN90))
),0),"")</f>
        <v/>
      </c>
      <c r="II90" t="str">
        <f ca="1">IFERROR(IF(N(ISNUMBER(II$2)*$AN90)&gt;0,MIN($D$6,
SUMPRODUCT(N(OFFSET(AlleInstrumente!$C$1,II$3,0,II$4,1)=$AN90))
),0),"")</f>
        <v/>
      </c>
      <c r="IJ90" t="str">
        <f ca="1">IFERROR(IF(N(ISNUMBER(IJ$2)*$AN90)&gt;0,MIN($D$6,
SUMPRODUCT(N(OFFSET(AlleInstrumente!$C$1,IJ$3,0,IJ$4,1)=$AN90))
),0),"")</f>
        <v/>
      </c>
      <c r="IK90" t="str">
        <f ca="1">IFERROR(IF(N(ISNUMBER(IK$2)*$AN90)&gt;0,MIN($D$6,
SUMPRODUCT(N(OFFSET(AlleInstrumente!$C$1,IK$3,0,IK$4,1)=$AN90))
),0),"")</f>
        <v/>
      </c>
      <c r="IL90" t="str">
        <f ca="1">IFERROR(IF(N(ISNUMBER(IL$2)*$AN90)&gt;0,MIN($D$6,
SUMPRODUCT(N(OFFSET(AlleInstrumente!$C$1,IL$3,0,IL$4,1)=$AN90))
),0),"")</f>
        <v/>
      </c>
      <c r="IM90" t="str">
        <f ca="1">IFERROR(IF(N(ISNUMBER(IM$2)*$AN90)&gt;0,MIN($D$6,
SUMPRODUCT(N(OFFSET(AlleInstrumente!$C$1,IM$3,0,IM$4,1)=$AN90))
),0),"")</f>
        <v/>
      </c>
      <c r="IN90" t="str">
        <f ca="1">IFERROR(IF(N(ISNUMBER(IN$2)*$AN90)&gt;0,MIN($D$6,
SUMPRODUCT(N(OFFSET(AlleInstrumente!$C$1,IN$3,0,IN$4,1)=$AN90))
),0),"")</f>
        <v/>
      </c>
      <c r="IO90" t="str">
        <f ca="1">IFERROR(IF(N(ISNUMBER(IO$2)*$AN90)&gt;0,MIN($D$6,
SUMPRODUCT(N(OFFSET(AlleInstrumente!$C$1,IO$3,0,IO$4,1)=$AN90))
),0),"")</f>
        <v/>
      </c>
      <c r="IP90" t="str">
        <f ca="1">IFERROR(IF(N(ISNUMBER(IP$2)*$AN90)&gt;0,MIN($D$6,
SUMPRODUCT(N(OFFSET(AlleInstrumente!$C$1,IP$3,0,IP$4,1)=$AN90))
),0),"")</f>
        <v/>
      </c>
      <c r="IQ90" t="str">
        <f ca="1">IFERROR(IF(N(ISNUMBER(IQ$2)*$AN90)&gt;0,MIN($D$6,
SUMPRODUCT(N(OFFSET(AlleInstrumente!$C$1,IQ$3,0,IQ$4,1)=$AN90))
),0),"")</f>
        <v/>
      </c>
      <c r="IR90" t="str">
        <f ca="1">IFERROR(IF(N(ISNUMBER(IR$2)*$AN90)&gt;0,MIN($D$6,
SUMPRODUCT(N(OFFSET(AlleInstrumente!$C$1,IR$3,0,IR$4,1)=$AN90))
),0),"")</f>
        <v/>
      </c>
      <c r="IS90" t="str">
        <f ca="1">IFERROR(IF(N(ISNUMBER(IS$2)*$AN90)&gt;0,MIN($D$6,
SUMPRODUCT(N(OFFSET(AlleInstrumente!$C$1,IS$3,0,IS$4,1)=$AN90))
),0),"")</f>
        <v/>
      </c>
      <c r="IT90" t="str">
        <f ca="1">IFERROR(IF(N(ISNUMBER(IT$2)*$AN90)&gt;0,MIN($D$6,
SUMPRODUCT(N(OFFSET(AlleInstrumente!$C$1,IT$3,0,IT$4,1)=$AN90))
),0),"")</f>
        <v/>
      </c>
      <c r="IU90" t="str">
        <f ca="1">IFERROR(IF(N(ISNUMBER(IU$2)*$AN90)&gt;0,MIN($D$6,
SUMPRODUCT(N(OFFSET(AlleInstrumente!$C$1,IU$3,0,IU$4,1)=$AN90))
),0),"")</f>
        <v/>
      </c>
      <c r="IV90" t="str">
        <f ca="1">IFERROR(IF(N(ISNUMBER(IV$2)*$AN90)&gt;0,MIN($D$6,
SUMPRODUCT(N(OFFSET(AlleInstrumente!$C$1,IV$3,0,IV$4,1)=$AN90))
),0),"")</f>
        <v/>
      </c>
      <c r="IW90" t="str">
        <f ca="1">IFERROR(IF(N(ISNUMBER(IW$2)*$AN90)&gt;0,MIN($D$6,
SUMPRODUCT(N(OFFSET(AlleInstrumente!$C$1,IW$3,0,IW$4,1)=$AN90))
),0),"")</f>
        <v/>
      </c>
      <c r="IX90" t="str">
        <f ca="1">IFERROR(IF(N(ISNUMBER(IX$2)*$AN90)&gt;0,MIN($D$6,
SUMPRODUCT(N(OFFSET(AlleInstrumente!$C$1,IX$3,0,IX$4,1)=$AN90))
),0),"")</f>
        <v/>
      </c>
      <c r="IY90" t="str">
        <f ca="1">IFERROR(IF(N(ISNUMBER(IY$2)*$AN90)&gt;0,MIN($D$6,
SUMPRODUCT(N(OFFSET(AlleInstrumente!$C$1,IY$3,0,IY$4,1)=$AN90))
),0),"")</f>
        <v/>
      </c>
      <c r="IZ90" t="str">
        <f ca="1">IFERROR(IF(N(ISNUMBER(IZ$2)*$AN90)&gt;0,MIN($D$6,
SUMPRODUCT(N(OFFSET(AlleInstrumente!$C$1,IZ$3,0,IZ$4,1)=$AN90))
),0),"")</f>
        <v/>
      </c>
      <c r="JA90" t="str">
        <f ca="1">IFERROR(IF(N(ISNUMBER(JA$2)*$AN90)&gt;0,MIN($D$6,
SUMPRODUCT(N(OFFSET(AlleInstrumente!$C$1,JA$3,0,JA$4,1)=$AN90))
),0),"")</f>
        <v/>
      </c>
      <c r="JB90" t="str">
        <f ca="1">IFERROR(IF(N(ISNUMBER(JB$2)*$AN90)&gt;0,MIN($D$6,
SUMPRODUCT(N(OFFSET(AlleInstrumente!$C$1,JB$3,0,JB$4,1)=$AN90))
),0),"")</f>
        <v/>
      </c>
      <c r="JC90" t="str">
        <f ca="1">IFERROR(IF(N(ISNUMBER(JC$2)*$AN90)&gt;0,MIN($D$6,
SUMPRODUCT(N(OFFSET(AlleInstrumente!$C$1,JC$3,0,JC$4,1)=$AN90))
),0),"")</f>
        <v/>
      </c>
      <c r="JD90" t="str">
        <f ca="1">IFERROR(IF(N(ISNUMBER(JD$2)*$AN90)&gt;0,MIN($D$6,
SUMPRODUCT(N(OFFSET(AlleInstrumente!$C$1,JD$3,0,JD$4,1)=$AN90))
),0),"")</f>
        <v/>
      </c>
      <c r="JE90" t="str">
        <f ca="1">IFERROR(IF(N(ISNUMBER(JE$2)*$AN90)&gt;0,MIN($D$6,
SUMPRODUCT(N(OFFSET(AlleInstrumente!$C$1,JE$3,0,JE$4,1)=$AN90))
),0),"")</f>
        <v/>
      </c>
      <c r="JF90" t="str">
        <f ca="1">IFERROR(IF(N(ISNUMBER(JF$2)*$AN90)&gt;0,MIN($D$6,
SUMPRODUCT(N(OFFSET(AlleInstrumente!$C$1,JF$3,0,JF$4,1)=$AN90))
),0),"")</f>
        <v/>
      </c>
      <c r="JG90" t="str">
        <f ca="1">IFERROR(IF(N(ISNUMBER(JG$2)*$AN90)&gt;0,MIN($D$6,
SUMPRODUCT(N(OFFSET(AlleInstrumente!$C$1,JG$3,0,JG$4,1)=$AN90))
),0),"")</f>
        <v/>
      </c>
      <c r="JH90" t="str">
        <f ca="1">IFERROR(IF(N(ISNUMBER(JH$2)*$AN90)&gt;0,MIN($D$6,
SUMPRODUCT(N(OFFSET(AlleInstrumente!$C$1,JH$3,0,JH$4,1)=$AN90))
),0),"")</f>
        <v/>
      </c>
      <c r="JI90" t="str">
        <f ca="1">IFERROR(IF(N(ISNUMBER(JI$2)*$AN90)&gt;0,MIN($D$6,
SUMPRODUCT(N(OFFSET(AlleInstrumente!$C$1,JI$3,0,JI$4,1)=$AN90))
),0),"")</f>
        <v/>
      </c>
      <c r="JJ90" t="str">
        <f ca="1">IFERROR(IF(N(ISNUMBER(JJ$2)*$AN90)&gt;0,MIN($D$6,
SUMPRODUCT(N(OFFSET(AlleInstrumente!$C$1,JJ$3,0,JJ$4,1)=$AN90))
),0),"")</f>
        <v/>
      </c>
      <c r="JK90" t="str">
        <f ca="1">IFERROR(IF(N(ISNUMBER(JK$2)*$AN90)&gt;0,MIN($D$6,
SUMPRODUCT(N(OFFSET(AlleInstrumente!$C$1,JK$3,0,JK$4,1)=$AN90))
),0),"")</f>
        <v/>
      </c>
      <c r="JL90" t="str">
        <f ca="1">IFERROR(IF(N(ISNUMBER(JL$2)*$AN90)&gt;0,MIN($D$6,
SUMPRODUCT(N(OFFSET(AlleInstrumente!$C$1,JL$3,0,JL$4,1)=$AN90))
),0),"")</f>
        <v/>
      </c>
      <c r="JM90" t="str">
        <f ca="1">IFERROR(IF(N(ISNUMBER(JM$2)*$AN90)&gt;0,MIN($D$6,
SUMPRODUCT(N(OFFSET(AlleInstrumente!$C$1,JM$3,0,JM$4,1)=$AN90))
),0),"")</f>
        <v/>
      </c>
      <c r="JN90" t="str">
        <f ca="1">IFERROR(IF(N(ISNUMBER(JN$2)*$AN90)&gt;0,MIN($D$6,
SUMPRODUCT(N(OFFSET(AlleInstrumente!$C$1,JN$3,0,JN$4,1)=$AN90))
),0),"")</f>
        <v/>
      </c>
      <c r="JO90" t="str">
        <f ca="1">IFERROR(IF(N(ISNUMBER(JO$2)*$AN90)&gt;0,MIN($D$6,
SUMPRODUCT(N(OFFSET(AlleInstrumente!$C$1,JO$3,0,JO$4,1)=$AN90))
),0),"")</f>
        <v/>
      </c>
      <c r="JP90" t="str">
        <f ca="1">IFERROR(IF(N(ISNUMBER(JP$2)*$AN90)&gt;0,MIN($D$6,
SUMPRODUCT(N(OFFSET(AlleInstrumente!$C$1,JP$3,0,JP$4,1)=$AN90))
),0),"")</f>
        <v/>
      </c>
      <c r="JQ90" t="str">
        <f ca="1">IFERROR(IF(N(ISNUMBER(JQ$2)*$AN90)&gt;0,MIN($D$6,
SUMPRODUCT(N(OFFSET(AlleInstrumente!$C$1,JQ$3,0,JQ$4,1)=$AN90))
),0),"")</f>
        <v/>
      </c>
      <c r="JR90" t="str">
        <f ca="1">IFERROR(IF(N(ISNUMBER(JR$2)*$AN90)&gt;0,MIN($D$6,
SUMPRODUCT(N(OFFSET(AlleInstrumente!$C$1,JR$3,0,JR$4,1)=$AN90))
),0),"")</f>
        <v/>
      </c>
      <c r="JS90" t="str">
        <f ca="1">IFERROR(IF(N(ISNUMBER(JS$2)*$AN90)&gt;0,MIN($D$6,
SUMPRODUCT(N(OFFSET(AlleInstrumente!$C$1,JS$3,0,JS$4,1)=$AN90))
),0),"")</f>
        <v/>
      </c>
      <c r="JT90" t="str">
        <f ca="1">IFERROR(IF(N(ISNUMBER(JT$2)*$AN90)&gt;0,MIN($D$6,
SUMPRODUCT(N(OFFSET(AlleInstrumente!$C$1,JT$3,0,JT$4,1)=$AN90))
),0),"")</f>
        <v/>
      </c>
      <c r="JU90" t="str">
        <f ca="1">IFERROR(IF(N(ISNUMBER(JU$2)*$AN90)&gt;0,MIN($D$6,
SUMPRODUCT(N(OFFSET(AlleInstrumente!$C$1,JU$3,0,JU$4,1)=$AN90))
),0),"")</f>
        <v/>
      </c>
      <c r="JV90" t="str">
        <f ca="1">IFERROR(IF(N(ISNUMBER(JV$2)*$AN90)&gt;0,MIN($D$6,
SUMPRODUCT(N(OFFSET(AlleInstrumente!$C$1,JV$3,0,JV$4,1)=$AN90))
),0),"")</f>
        <v/>
      </c>
      <c r="JW90" t="str">
        <f ca="1">IFERROR(IF(N(ISNUMBER(JW$2)*$AN90)&gt;0,MIN($D$6,
SUMPRODUCT(N(OFFSET(AlleInstrumente!$C$1,JW$3,0,JW$4,1)=$AN90))
),0),"")</f>
        <v/>
      </c>
      <c r="JX90" t="str">
        <f ca="1">IFERROR(IF(N(ISNUMBER(JX$2)*$AN90)&gt;0,MIN($D$6,
SUMPRODUCT(N(OFFSET(AlleInstrumente!$C$1,JX$3,0,JX$4,1)=$AN90))
),0),"")</f>
        <v/>
      </c>
      <c r="JY90" t="str">
        <f ca="1">IFERROR(IF(N(ISNUMBER(JY$2)*$AN90)&gt;0,MIN($D$6,
SUMPRODUCT(N(OFFSET(AlleInstrumente!$C$1,JY$3,0,JY$4,1)=$AN90))
),0),"")</f>
        <v/>
      </c>
      <c r="JZ90" t="str">
        <f ca="1">IFERROR(IF(N(ISNUMBER(JZ$2)*$AN90)&gt;0,MIN($D$6,
SUMPRODUCT(N(OFFSET(AlleInstrumente!$C$1,JZ$3,0,JZ$4,1)=$AN90))
),0),"")</f>
        <v/>
      </c>
      <c r="KA90" t="str">
        <f ca="1">IFERROR(IF(N(ISNUMBER(KA$2)*$AN90)&gt;0,MIN($D$6,
SUMPRODUCT(N(OFFSET(AlleInstrumente!$C$1,KA$3,0,KA$4,1)=$AN90))
),0),"")</f>
        <v/>
      </c>
      <c r="KB90" t="str">
        <f ca="1">IFERROR(IF(N(ISNUMBER(KB$2)*$AN90)&gt;0,MIN($D$6,
SUMPRODUCT(N(OFFSET(AlleInstrumente!$C$1,KB$3,0,KB$4,1)=$AN90))
),0),"")</f>
        <v/>
      </c>
      <c r="KC90" t="str">
        <f ca="1">IFERROR(IF(N(ISNUMBER(KC$2)*$AN90)&gt;0,MIN($D$6,
SUMPRODUCT(N(OFFSET(AlleInstrumente!$C$1,KC$3,0,KC$4,1)=$AN90))
),0),"")</f>
        <v/>
      </c>
      <c r="KD90" t="str">
        <f ca="1">IFERROR(IF(N(ISNUMBER(KD$2)*$AN90)&gt;0,MIN($D$6,
SUMPRODUCT(N(OFFSET(AlleInstrumente!$C$1,KD$3,0,KD$4,1)=$AN90))
),0),"")</f>
        <v/>
      </c>
      <c r="KE90" t="str">
        <f ca="1">IFERROR(IF(N(ISNUMBER(KE$2)*$AN90)&gt;0,MIN($D$6,
SUMPRODUCT(N(OFFSET(AlleInstrumente!$C$1,KE$3,0,KE$4,1)=$AN90))
),0),"")</f>
        <v/>
      </c>
      <c r="KF90" t="str">
        <f ca="1">IFERROR(IF(N(ISNUMBER(KF$2)*$AN90)&gt;0,MIN($D$6,
SUMPRODUCT(N(OFFSET(AlleInstrumente!$C$1,KF$3,0,KF$4,1)=$AN90))
),0),"")</f>
        <v/>
      </c>
      <c r="KG90" t="str">
        <f ca="1">IFERROR(IF(N(ISNUMBER(KG$2)*$AN90)&gt;0,MIN($D$6,
SUMPRODUCT(N(OFFSET(AlleInstrumente!$C$1,KG$3,0,KG$4,1)=$AN90))
),0),"")</f>
        <v/>
      </c>
      <c r="KH90" t="str">
        <f ca="1">IFERROR(IF(N(ISNUMBER(KH$2)*$AN90)&gt;0,MIN($D$6,
SUMPRODUCT(N(OFFSET(AlleInstrumente!$C$1,KH$3,0,KH$4,1)=$AN90))
),0),"")</f>
        <v/>
      </c>
      <c r="KI90" t="str">
        <f ca="1">IFERROR(IF(N(ISNUMBER(KI$2)*$AN90)&gt;0,MIN($D$6,
SUMPRODUCT(N(OFFSET(AlleInstrumente!$C$1,KI$3,0,KI$4,1)=$AN90))
),0),"")</f>
        <v/>
      </c>
      <c r="KJ90" t="str">
        <f ca="1">IFERROR(IF(N(ISNUMBER(KJ$2)*$AN90)&gt;0,MIN($D$6,
SUMPRODUCT(N(OFFSET(AlleInstrumente!$C$1,KJ$3,0,KJ$4,1)=$AN90))
),0),"")</f>
        <v/>
      </c>
      <c r="KK90" t="str">
        <f ca="1">IFERROR(IF(N(ISNUMBER(KK$2)*$AN90)&gt;0,MIN($D$6,
SUMPRODUCT(N(OFFSET(AlleInstrumente!$C$1,KK$3,0,KK$4,1)=$AN90))
),0),"")</f>
        <v/>
      </c>
      <c r="KL90" t="str">
        <f ca="1">IFERROR(IF(N(ISNUMBER(KL$2)*$AN90)&gt;0,MIN($D$6,
SUMPRODUCT(N(OFFSET(AlleInstrumente!$C$1,KL$3,0,KL$4,1)=$AN90))
),0),"")</f>
        <v/>
      </c>
      <c r="KM90" t="str">
        <f ca="1">IFERROR(IF(N(ISNUMBER(KM$2)*$AN90)&gt;0,MIN($D$6,
SUMPRODUCT(N(OFFSET(AlleInstrumente!$C$1,KM$3,0,KM$4,1)=$AN90))
),0),"")</f>
        <v/>
      </c>
      <c r="KN90" t="str">
        <f ca="1">IFERROR(IF(N(ISNUMBER(KN$2)*$AN90)&gt;0,MIN($D$6,
SUMPRODUCT(N(OFFSET(AlleInstrumente!$C$1,KN$3,0,KN$4,1)=$AN90))
),0),"")</f>
        <v/>
      </c>
      <c r="KO90" t="str">
        <f ca="1">IFERROR(IF(N(ISNUMBER(KO$2)*$AN90)&gt;0,MIN($D$6,
SUMPRODUCT(N(OFFSET(AlleInstrumente!$C$1,KO$3,0,KO$4,1)=$AN90))
),0),"")</f>
        <v/>
      </c>
      <c r="KP90" t="str">
        <f ca="1">IFERROR(IF(N(ISNUMBER(KP$2)*$AN90)&gt;0,MIN($D$6,
SUMPRODUCT(N(OFFSET(AlleInstrumente!$C$1,KP$3,0,KP$4,1)=$AN90))
),0),"")</f>
        <v/>
      </c>
      <c r="KQ90" t="str">
        <f ca="1">IFERROR(IF(N(ISNUMBER(KQ$2)*$AN90)&gt;0,MIN($D$6,
SUMPRODUCT(N(OFFSET(AlleInstrumente!$C$1,KQ$3,0,KQ$4,1)=$AN90))
),0),"")</f>
        <v/>
      </c>
      <c r="KR90" t="str">
        <f ca="1">IFERROR(IF(N(ISNUMBER(KR$2)*$AN90)&gt;0,MIN($D$6,
SUMPRODUCT(N(OFFSET(AlleInstrumente!$C$1,KR$3,0,KR$4,1)=$AN90))
),0),"")</f>
        <v/>
      </c>
      <c r="KS90" t="str">
        <f ca="1">IFERROR(IF(N(ISNUMBER(KS$2)*$AN90)&gt;0,MIN($D$6,
SUMPRODUCT(N(OFFSET(AlleInstrumente!$C$1,KS$3,0,KS$4,1)=$AN90))
),0),"")</f>
        <v/>
      </c>
      <c r="KT90" t="str">
        <f ca="1">IFERROR(IF(N(ISNUMBER(KT$2)*$AN90)&gt;0,MIN($D$6,
SUMPRODUCT(N(OFFSET(AlleInstrumente!$C$1,KT$3,0,KT$4,1)=$AN90))
),0),"")</f>
        <v/>
      </c>
      <c r="KU90" t="str">
        <f ca="1">IFERROR(IF(N(ISNUMBER(KU$2)*$AN90)&gt;0,MIN($D$6,
SUMPRODUCT(N(OFFSET(AlleInstrumente!$C$1,KU$3,0,KU$4,1)=$AN90))
),0),"")</f>
        <v/>
      </c>
      <c r="KV90" t="str">
        <f ca="1">IFERROR(IF(N(ISNUMBER(KV$2)*$AN90)&gt;0,MIN($D$6,
SUMPRODUCT(N(OFFSET(AlleInstrumente!$C$1,KV$3,0,KV$4,1)=$AN90))
),0),"")</f>
        <v/>
      </c>
      <c r="KW90" t="str">
        <f ca="1">IFERROR(IF(N(ISNUMBER(KW$2)*$AN90)&gt;0,MIN($D$6,
SUMPRODUCT(N(OFFSET(AlleInstrumente!$C$1,KW$3,0,KW$4,1)=$AN90))
),0),"")</f>
        <v/>
      </c>
      <c r="KX90" t="str">
        <f ca="1">IFERROR(IF(N(ISNUMBER(KX$2)*$AN90)&gt;0,MIN($D$6,
SUMPRODUCT(N(OFFSET(AlleInstrumente!$C$1,KX$3,0,KX$4,1)=$AN90))
),0),"")</f>
        <v/>
      </c>
      <c r="KY90" t="str">
        <f ca="1">IFERROR(IF(N(ISNUMBER(KY$2)*$AN90)&gt;0,MIN($D$6,
SUMPRODUCT(N(OFFSET(AlleInstrumente!$C$1,KY$3,0,KY$4,1)=$AN90))
),0),"")</f>
        <v/>
      </c>
      <c r="KZ90" t="str">
        <f ca="1">IFERROR(IF(N(ISNUMBER(KZ$2)*$AN90)&gt;0,MIN($D$6,
SUMPRODUCT(N(OFFSET(AlleInstrumente!$C$1,KZ$3,0,KZ$4,1)=$AN90))
),0),"")</f>
        <v/>
      </c>
      <c r="LA90" t="str">
        <f ca="1">IFERROR(IF(N(ISNUMBER(LA$2)*$AN90)&gt;0,MIN($D$6,
SUMPRODUCT(N(OFFSET(AlleInstrumente!$C$1,LA$3,0,LA$4,1)=$AN90))
),0),"")</f>
        <v/>
      </c>
      <c r="LB90" t="str">
        <f ca="1">IFERROR(IF(N(ISNUMBER(LB$2)*$AN90)&gt;0,MIN($D$6,
SUMPRODUCT(N(OFFSET(AlleInstrumente!$C$1,LB$3,0,LB$4,1)=$AN90))
),0),"")</f>
        <v/>
      </c>
      <c r="LC90" t="str">
        <f ca="1">IFERROR(IF(N(ISNUMBER(LC$2)*$AN90)&gt;0,MIN($D$6,
SUMPRODUCT(N(OFFSET(AlleInstrumente!$C$1,LC$3,0,LC$4,1)=$AN90))
),0),"")</f>
        <v/>
      </c>
      <c r="LD90" t="str">
        <f ca="1">IFERROR(IF(N(ISNUMBER(LD$2)*$AN90)&gt;0,MIN($D$6,
SUMPRODUCT(N(OFFSET(AlleInstrumente!$C$1,LD$3,0,LD$4,1)=$AN90))
),0),"")</f>
        <v/>
      </c>
      <c r="LE90" t="str">
        <f ca="1">IFERROR(IF(N(ISNUMBER(LE$2)*$AN90)&gt;0,MIN($D$6,
SUMPRODUCT(N(OFFSET(AlleInstrumente!$C$1,LE$3,0,LE$4,1)=$AN90))
),0),"")</f>
        <v/>
      </c>
      <c r="LF90" t="str">
        <f ca="1">IFERROR(IF(N(ISNUMBER(LF$2)*$AN90)&gt;0,MIN($D$6,
SUMPRODUCT(N(OFFSET(AlleInstrumente!$C$1,LF$3,0,LF$4,1)=$AN90))
),0),"")</f>
        <v/>
      </c>
      <c r="LG90" t="str">
        <f ca="1">IFERROR(IF(N(ISNUMBER(LG$2)*$AN90)&gt;0,MIN($D$6,
SUMPRODUCT(N(OFFSET(AlleInstrumente!$C$1,LG$3,0,LG$4,1)=$AN90))
),0),"")</f>
        <v/>
      </c>
      <c r="LH90" t="str">
        <f ca="1">IFERROR(IF(N(ISNUMBER(LH$2)*$AN90)&gt;0,MIN($D$6,
SUMPRODUCT(N(OFFSET(AlleInstrumente!$C$1,LH$3,0,LH$4,1)=$AN90))
),0),"")</f>
        <v/>
      </c>
      <c r="LI90" t="str">
        <f ca="1">IFERROR(IF(N(ISNUMBER(LI$2)*$AN90)&gt;0,MIN($D$6,
SUMPRODUCT(N(OFFSET(AlleInstrumente!$C$1,LI$3,0,LI$4,1)=$AN90))
),0),"")</f>
        <v/>
      </c>
      <c r="LJ90" t="str">
        <f ca="1">IFERROR(IF(N(ISNUMBER(LJ$2)*$AN90)&gt;0,MIN($D$6,
SUMPRODUCT(N(OFFSET(AlleInstrumente!$C$1,LJ$3,0,LJ$4,1)=$AN90))
),0),"")</f>
        <v/>
      </c>
      <c r="LK90" t="str">
        <f ca="1">IFERROR(IF(N(ISNUMBER(LK$2)*$AN90)&gt;0,MIN($D$6,
SUMPRODUCT(N(OFFSET(AlleInstrumente!$C$1,LK$3,0,LK$4,1)=$AN90))
),0),"")</f>
        <v/>
      </c>
      <c r="LL90" t="str">
        <f ca="1">IFERROR(IF(N(ISNUMBER(LL$2)*$AN90)&gt;0,MIN($D$6,
SUMPRODUCT(N(OFFSET(AlleInstrumente!$C$1,LL$3,0,LL$4,1)=$AN90))
),0),"")</f>
        <v/>
      </c>
      <c r="LM90" t="str">
        <f ca="1">IFERROR(IF(N(ISNUMBER(LM$2)*$AN90)&gt;0,MIN($D$6,
SUMPRODUCT(N(OFFSET(AlleInstrumente!$C$1,LM$3,0,LM$4,1)=$AN90))
),0),"")</f>
        <v/>
      </c>
      <c r="LN90" t="str">
        <f ca="1">IFERROR(IF(N(ISNUMBER(LN$2)*$AN90)&gt;0,MIN($D$6,
SUMPRODUCT(N(OFFSET(AlleInstrumente!$C$1,LN$3,0,LN$4,1)=$AN90))
),0),"")</f>
        <v/>
      </c>
      <c r="LO90" t="str">
        <f ca="1">IFERROR(IF(N(ISNUMBER(LO$2)*$AN90)&gt;0,MIN($D$6,
SUMPRODUCT(N(OFFSET(AlleInstrumente!$C$1,LO$3,0,LO$4,1)=$AN90))
),0),"")</f>
        <v/>
      </c>
      <c r="LP90" t="str">
        <f ca="1">IFERROR(IF(N(ISNUMBER(LP$2)*$AN90)&gt;0,MIN($D$6,
SUMPRODUCT(N(OFFSET(AlleInstrumente!$C$1,LP$3,0,LP$4,1)=$AN90))
),0),"")</f>
        <v/>
      </c>
      <c r="LQ90" t="str">
        <f ca="1">IFERROR(IF(N(ISNUMBER(LQ$2)*$AN90)&gt;0,MIN($D$6,
SUMPRODUCT(N(OFFSET(AlleInstrumente!$C$1,LQ$3,0,LQ$4,1)=$AN90))
),0),"")</f>
        <v/>
      </c>
      <c r="LR90" t="str">
        <f ca="1">IFERROR(IF(N(ISNUMBER(LR$2)*$AN90)&gt;0,MIN($D$6,
SUMPRODUCT(N(OFFSET(AlleInstrumente!$C$1,LR$3,0,LR$4,1)=$AN90))
),0),"")</f>
        <v/>
      </c>
      <c r="LS90" t="str">
        <f ca="1">IFERROR(IF(N(ISNUMBER(LS$2)*$AN90)&gt;0,MIN($D$6,
SUMPRODUCT(N(OFFSET(AlleInstrumente!$C$1,LS$3,0,LS$4,1)=$AN90))
),0),"")</f>
        <v/>
      </c>
      <c r="LT90" t="str">
        <f ca="1">IFERROR(IF(N(ISNUMBER(LT$2)*$AN90)&gt;0,MIN($D$6,
SUMPRODUCT(N(OFFSET(AlleInstrumente!$C$1,LT$3,0,LT$4,1)=$AN90))
),0),"")</f>
        <v/>
      </c>
      <c r="LU90" t="str">
        <f ca="1">IFERROR(IF(N(ISNUMBER(LU$2)*$AN90)&gt;0,MIN($D$6,
SUMPRODUCT(N(OFFSET(AlleInstrumente!$C$1,LU$3,0,LU$4,1)=$AN90))
),0),"")</f>
        <v/>
      </c>
      <c r="LV90" t="str">
        <f ca="1">IFERROR(IF(N(ISNUMBER(LV$2)*$AN90)&gt;0,MIN($D$6,
SUMPRODUCT(N(OFFSET(AlleInstrumente!$C$1,LV$3,0,LV$4,1)=$AN90))
),0),"")</f>
        <v/>
      </c>
      <c r="LW90" t="str">
        <f ca="1">IFERROR(IF(N(ISNUMBER(LW$2)*$AN90)&gt;0,MIN($D$6,
SUMPRODUCT(N(OFFSET(AlleInstrumente!$C$1,LW$3,0,LW$4,1)=$AN90))
),0),"")</f>
        <v/>
      </c>
      <c r="LX90" t="str">
        <f ca="1">IFERROR(IF(N(ISNUMBER(LX$2)*$AN90)&gt;0,MIN($D$6,
SUMPRODUCT(N(OFFSET(AlleInstrumente!$C$1,LX$3,0,LX$4,1)=$AN90))
),0),"")</f>
        <v/>
      </c>
      <c r="LY90" t="str">
        <f ca="1">IFERROR(IF(N(ISNUMBER(LY$2)*$AN90)&gt;0,MIN($D$6,
SUMPRODUCT(N(OFFSET(AlleInstrumente!$C$1,LY$3,0,LY$4,1)=$AN90))
),0),"")</f>
        <v/>
      </c>
      <c r="LZ90" t="str">
        <f ca="1">IFERROR(IF(N(ISNUMBER(LZ$2)*$AN90)&gt;0,MIN($D$6,
SUMPRODUCT(N(OFFSET(AlleInstrumente!$C$1,LZ$3,0,LZ$4,1)=$AN90))
),0),"")</f>
        <v/>
      </c>
      <c r="MA90" t="str">
        <f ca="1">IFERROR(IF(N(ISNUMBER(MA$2)*$AN90)&gt;0,MIN($D$6,
SUMPRODUCT(N(OFFSET(AlleInstrumente!$C$1,MA$3,0,MA$4,1)=$AN90))
),0),"")</f>
        <v/>
      </c>
      <c r="MB90" t="str">
        <f ca="1">IFERROR(IF(N(ISNUMBER(MB$2)*$AN90)&gt;0,MIN($D$6,
SUMPRODUCT(N(OFFSET(AlleInstrumente!$C$1,MB$3,0,MB$4,1)=$AN90))
),0),"")</f>
        <v/>
      </c>
      <c r="MC90" t="str">
        <f ca="1">IFERROR(IF(N(ISNUMBER(MC$2)*$AN90)&gt;0,MIN($D$6,
SUMPRODUCT(N(OFFSET(AlleInstrumente!$C$1,MC$3,0,MC$4,1)=$AN90))
),0),"")</f>
        <v/>
      </c>
      <c r="MD90" t="str">
        <f ca="1">IFERROR(IF(N(ISNUMBER(MD$2)*$AN90)&gt;0,MIN($D$6,
SUMPRODUCT(N(OFFSET(AlleInstrumente!$C$1,MD$3,0,MD$4,1)=$AN90))
),0),"")</f>
        <v/>
      </c>
      <c r="ME90" t="str">
        <f ca="1">IFERROR(IF(N(ISNUMBER(ME$2)*$AN90)&gt;0,MIN($D$6,
SUMPRODUCT(N(OFFSET(AlleInstrumente!$C$1,ME$3,0,ME$4,1)=$AN90))
),0),"")</f>
        <v/>
      </c>
      <c r="MF90" t="str">
        <f ca="1">IFERROR(IF(N(ISNUMBER(MF$2)*$AN90)&gt;0,MIN($D$6,
SUMPRODUCT(N(OFFSET(AlleInstrumente!$C$1,MF$3,0,MF$4,1)=$AN90))
),0),"")</f>
        <v/>
      </c>
    </row>
    <row r="91" spans="7:344" x14ac:dyDescent="0.25">
      <c r="G91" t="str">
        <f t="shared" ca="1" si="60"/>
        <v/>
      </c>
      <c r="H91" t="str">
        <f t="shared" ca="1" si="80"/>
        <v/>
      </c>
      <c r="I91" t="str">
        <f t="shared" ca="1" si="61"/>
        <v/>
      </c>
      <c r="J91" t="str">
        <f t="shared" ca="1" si="62"/>
        <v/>
      </c>
      <c r="K91" t="str">
        <f t="shared" ca="1" si="63"/>
        <v/>
      </c>
      <c r="L91" t="str">
        <f t="array" aca="1" ref="L91" ca="1">IF(ISNUMBER(L90),IF(ISNUMBER($K90),$L90,IF($L90&gt;$L$2,MAX(IF(OFFSET($S$6,0,0,_Instrument_count,1)&lt;$L90,OFFSET($S$6,0,0,_Instrument_count,1),$L$2)),"")),"")</f>
        <v/>
      </c>
      <c r="N91" t="str">
        <f t="shared" ca="1" si="81"/>
        <v/>
      </c>
      <c r="P91" s="40" t="str">
        <f t="shared" ca="1" si="64"/>
        <v/>
      </c>
      <c r="Q91" s="40" t="str">
        <f t="shared" ca="1" si="65"/>
        <v/>
      </c>
      <c r="R91" t="str">
        <f t="shared" ca="1" si="66"/>
        <v/>
      </c>
      <c r="S91" t="e">
        <f t="shared" ca="1" si="82"/>
        <v>#VALUE!</v>
      </c>
      <c r="T91">
        <f t="shared" ca="1" si="67"/>
        <v>1</v>
      </c>
      <c r="U91" t="e">
        <f t="shared" ca="1" si="83"/>
        <v>#VALUE!</v>
      </c>
      <c r="V91" t="str">
        <f t="shared" ca="1" si="68"/>
        <v/>
      </c>
      <c r="X91" t="str">
        <f t="shared" ca="1" si="69"/>
        <v/>
      </c>
      <c r="Y91" s="76" t="e">
        <f t="shared" ca="1" si="70"/>
        <v>#VALUE!</v>
      </c>
      <c r="AA91" t="str">
        <f t="shared" ca="1" si="71"/>
        <v/>
      </c>
      <c r="AB91" s="76" t="e">
        <f t="shared" ca="1" si="72"/>
        <v>#VALUE!</v>
      </c>
      <c r="AD91" t="str">
        <f t="shared" ca="1" si="73"/>
        <v/>
      </c>
      <c r="AE91" s="76" t="e">
        <f t="shared" ca="1" si="74"/>
        <v>#VALUE!</v>
      </c>
      <c r="AG91" t="str">
        <f t="shared" ca="1" si="75"/>
        <v/>
      </c>
      <c r="AH91" s="76" t="e">
        <f t="shared" ca="1" si="76"/>
        <v>#VALUE!</v>
      </c>
      <c r="AI91" s="76"/>
      <c r="AJ91" t="str">
        <f t="shared" ca="1" si="84"/>
        <v/>
      </c>
      <c r="AK91" s="76" t="e">
        <f t="shared" ca="1" si="85"/>
        <v>#VALUE!</v>
      </c>
      <c r="AM91" t="str">
        <f ca="1">IF(ISNUMBER(Index!$K90),Index!$N90,"")</f>
        <v/>
      </c>
      <c r="AN91" t="str">
        <f ca="1">IF(ISNUMBER(Index!$K90),Index!$K90,"")</f>
        <v/>
      </c>
      <c r="AO91" t="str">
        <f ca="1">IF(ISNUMBER(AN91),Index!$M90,"")</f>
        <v/>
      </c>
      <c r="AP91" t="str">
        <f t="shared" ca="1" si="77"/>
        <v/>
      </c>
      <c r="AQ91" t="str">
        <f t="shared" ca="1" si="78"/>
        <v/>
      </c>
      <c r="AR91" t="str">
        <f t="shared" ca="1" si="79"/>
        <v/>
      </c>
      <c r="AS91" t="str">
        <f ca="1">IFERROR(IF(N(ISNUMBER(AS$2)*$AN91)&gt;0,MIN($D$6,
SUMPRODUCT(N(OFFSET(AlleInstrumente!$C$1,AS$3,0,AS$4,1)=$AN91))
),0),"")</f>
        <v/>
      </c>
      <c r="AT91" t="str">
        <f ca="1">IFERROR(IF(N(ISNUMBER(AT$2)*$AN91)&gt;0,MIN($D$6,
SUMPRODUCT(N(OFFSET(AlleInstrumente!$C$1,AT$3,0,AT$4,1)=$AN91))
),0),"")</f>
        <v/>
      </c>
      <c r="AU91" t="str">
        <f ca="1">IFERROR(IF(N(ISNUMBER(AU$2)*$AN91)&gt;0,MIN($D$6,
SUMPRODUCT(N(OFFSET(AlleInstrumente!$C$1,AU$3,0,AU$4,1)=$AN91))
),0),"")</f>
        <v/>
      </c>
      <c r="AV91" t="str">
        <f ca="1">IFERROR(IF(N(ISNUMBER(AV$2)*$AN91)&gt;0,MIN($D$6,
SUMPRODUCT(N(OFFSET(AlleInstrumente!$C$1,AV$3,0,AV$4,1)=$AN91))
),0),"")</f>
        <v/>
      </c>
      <c r="AW91" t="str">
        <f ca="1">IFERROR(IF(N(ISNUMBER(AW$2)*$AN91)&gt;0,MIN($D$6,
SUMPRODUCT(N(OFFSET(AlleInstrumente!$C$1,AW$3,0,AW$4,1)=$AN91))
),0),"")</f>
        <v/>
      </c>
      <c r="AX91" t="str">
        <f ca="1">IFERROR(IF(N(ISNUMBER(AX$2)*$AN91)&gt;0,MIN($D$6,
SUMPRODUCT(N(OFFSET(AlleInstrumente!$C$1,AX$3,0,AX$4,1)=$AN91))
),0),"")</f>
        <v/>
      </c>
      <c r="AY91" t="str">
        <f ca="1">IFERROR(IF(N(ISNUMBER(AY$2)*$AN91)&gt;0,MIN($D$6,
SUMPRODUCT(N(OFFSET(AlleInstrumente!$C$1,AY$3,0,AY$4,1)=$AN91))
),0),"")</f>
        <v/>
      </c>
      <c r="AZ91" t="str">
        <f ca="1">IFERROR(IF(N(ISNUMBER(AZ$2)*$AN91)&gt;0,MIN($D$6,
SUMPRODUCT(N(OFFSET(AlleInstrumente!$C$1,AZ$3,0,AZ$4,1)=$AN91))
),0),"")</f>
        <v/>
      </c>
      <c r="BA91" t="str">
        <f ca="1">IFERROR(IF(N(ISNUMBER(BA$2)*$AN91)&gt;0,MIN($D$6,
SUMPRODUCT(N(OFFSET(AlleInstrumente!$C$1,BA$3,0,BA$4,1)=$AN91))
),0),"")</f>
        <v/>
      </c>
      <c r="BB91" t="str">
        <f ca="1">IFERROR(IF(N(ISNUMBER(BB$2)*$AN91)&gt;0,MIN($D$6,
SUMPRODUCT(N(OFFSET(AlleInstrumente!$C$1,BB$3,0,BB$4,1)=$AN91))
),0),"")</f>
        <v/>
      </c>
      <c r="BC91" t="str">
        <f ca="1">IFERROR(IF(N(ISNUMBER(BC$2)*$AN91)&gt;0,MIN($D$6,
SUMPRODUCT(N(OFFSET(AlleInstrumente!$C$1,BC$3,0,BC$4,1)=$AN91))
),0),"")</f>
        <v/>
      </c>
      <c r="BD91" t="str">
        <f ca="1">IFERROR(IF(N(ISNUMBER(BD$2)*$AN91)&gt;0,MIN($D$6,
SUMPRODUCT(N(OFFSET(AlleInstrumente!$C$1,BD$3,0,BD$4,1)=$AN91))
),0),"")</f>
        <v/>
      </c>
      <c r="BE91" t="str">
        <f ca="1">IFERROR(IF(N(ISNUMBER(BE$2)*$AN91)&gt;0,MIN($D$6,
SUMPRODUCT(N(OFFSET(AlleInstrumente!$C$1,BE$3,0,BE$4,1)=$AN91))
),0),"")</f>
        <v/>
      </c>
      <c r="BF91" t="str">
        <f ca="1">IFERROR(IF(N(ISNUMBER(BF$2)*$AN91)&gt;0,MIN($D$6,
SUMPRODUCT(N(OFFSET(AlleInstrumente!$C$1,BF$3,0,BF$4,1)=$AN91))
),0),"")</f>
        <v/>
      </c>
      <c r="BG91" t="str">
        <f ca="1">IFERROR(IF(N(ISNUMBER(BG$2)*$AN91)&gt;0,MIN($D$6,
SUMPRODUCT(N(OFFSET(AlleInstrumente!$C$1,BG$3,0,BG$4,1)=$AN91))
),0),"")</f>
        <v/>
      </c>
      <c r="BH91" t="str">
        <f ca="1">IFERROR(IF(N(ISNUMBER(BH$2)*$AN91)&gt;0,MIN($D$6,
SUMPRODUCT(N(OFFSET(AlleInstrumente!$C$1,BH$3,0,BH$4,1)=$AN91))
),0),"")</f>
        <v/>
      </c>
      <c r="BI91" t="str">
        <f ca="1">IFERROR(IF(N(ISNUMBER(BI$2)*$AN91)&gt;0,MIN($D$6,
SUMPRODUCT(N(OFFSET(AlleInstrumente!$C$1,BI$3,0,BI$4,1)=$AN91))
),0),"")</f>
        <v/>
      </c>
      <c r="BJ91" t="str">
        <f ca="1">IFERROR(IF(N(ISNUMBER(BJ$2)*$AN91)&gt;0,MIN($D$6,
SUMPRODUCT(N(OFFSET(AlleInstrumente!$C$1,BJ$3,0,BJ$4,1)=$AN91))
),0),"")</f>
        <v/>
      </c>
      <c r="BK91" t="str">
        <f ca="1">IFERROR(IF(N(ISNUMBER(BK$2)*$AN91)&gt;0,MIN($D$6,
SUMPRODUCT(N(OFFSET(AlleInstrumente!$C$1,BK$3,0,BK$4,1)=$AN91))
),0),"")</f>
        <v/>
      </c>
      <c r="BL91" t="str">
        <f ca="1">IFERROR(IF(N(ISNUMBER(BL$2)*$AN91)&gt;0,MIN($D$6,
SUMPRODUCT(N(OFFSET(AlleInstrumente!$C$1,BL$3,0,BL$4,1)=$AN91))
),0),"")</f>
        <v/>
      </c>
      <c r="BM91" t="str">
        <f ca="1">IFERROR(IF(N(ISNUMBER(BM$2)*$AN91)&gt;0,MIN($D$6,
SUMPRODUCT(N(OFFSET(AlleInstrumente!$C$1,BM$3,0,BM$4,1)=$AN91))
),0),"")</f>
        <v/>
      </c>
      <c r="BN91" t="str">
        <f ca="1">IFERROR(IF(N(ISNUMBER(BN$2)*$AN91)&gt;0,MIN($D$6,
SUMPRODUCT(N(OFFSET(AlleInstrumente!$C$1,BN$3,0,BN$4,1)=$AN91))
),0),"")</f>
        <v/>
      </c>
      <c r="BO91" t="str">
        <f ca="1">IFERROR(IF(N(ISNUMBER(BO$2)*$AN91)&gt;0,MIN($D$6,
SUMPRODUCT(N(OFFSET(AlleInstrumente!$C$1,BO$3,0,BO$4,1)=$AN91))
),0),"")</f>
        <v/>
      </c>
      <c r="BP91" t="str">
        <f ca="1">IFERROR(IF(N(ISNUMBER(BP$2)*$AN91)&gt;0,MIN($D$6,
SUMPRODUCT(N(OFFSET(AlleInstrumente!$C$1,BP$3,0,BP$4,1)=$AN91))
),0),"")</f>
        <v/>
      </c>
      <c r="BQ91" t="str">
        <f ca="1">IFERROR(IF(N(ISNUMBER(BQ$2)*$AN91)&gt;0,MIN($D$6,
SUMPRODUCT(N(OFFSET(AlleInstrumente!$C$1,BQ$3,0,BQ$4,1)=$AN91))
),0),"")</f>
        <v/>
      </c>
      <c r="BR91" t="str">
        <f ca="1">IFERROR(IF(N(ISNUMBER(BR$2)*$AN91)&gt;0,MIN($D$6,
SUMPRODUCT(N(OFFSET(AlleInstrumente!$C$1,BR$3,0,BR$4,1)=$AN91))
),0),"")</f>
        <v/>
      </c>
      <c r="BS91" t="str">
        <f ca="1">IFERROR(IF(N(ISNUMBER(BS$2)*$AN91)&gt;0,MIN($D$6,
SUMPRODUCT(N(OFFSET(AlleInstrumente!$C$1,BS$3,0,BS$4,1)=$AN91))
),0),"")</f>
        <v/>
      </c>
      <c r="BT91" t="str">
        <f ca="1">IFERROR(IF(N(ISNUMBER(BT$2)*$AN91)&gt;0,MIN($D$6,
SUMPRODUCT(N(OFFSET(AlleInstrumente!$C$1,BT$3,0,BT$4,1)=$AN91))
),0),"")</f>
        <v/>
      </c>
      <c r="BU91" t="str">
        <f ca="1">IFERROR(IF(N(ISNUMBER(BU$2)*$AN91)&gt;0,MIN($D$6,
SUMPRODUCT(N(OFFSET(AlleInstrumente!$C$1,BU$3,0,BU$4,1)=$AN91))
),0),"")</f>
        <v/>
      </c>
      <c r="BV91" t="str">
        <f ca="1">IFERROR(IF(N(ISNUMBER(BV$2)*$AN91)&gt;0,MIN($D$6,
SUMPRODUCT(N(OFFSET(AlleInstrumente!$C$1,BV$3,0,BV$4,1)=$AN91))
),0),"")</f>
        <v/>
      </c>
      <c r="BW91" t="str">
        <f ca="1">IFERROR(IF(N(ISNUMBER(BW$2)*$AN91)&gt;0,MIN($D$6,
SUMPRODUCT(N(OFFSET(AlleInstrumente!$C$1,BW$3,0,BW$4,1)=$AN91))
),0),"")</f>
        <v/>
      </c>
      <c r="BX91" t="str">
        <f ca="1">IFERROR(IF(N(ISNUMBER(BX$2)*$AN91)&gt;0,MIN($D$6,
SUMPRODUCT(N(OFFSET(AlleInstrumente!$C$1,BX$3,0,BX$4,1)=$AN91))
),0),"")</f>
        <v/>
      </c>
      <c r="BY91" t="str">
        <f ca="1">IFERROR(IF(N(ISNUMBER(BY$2)*$AN91)&gt;0,MIN($D$6,
SUMPRODUCT(N(OFFSET(AlleInstrumente!$C$1,BY$3,0,BY$4,1)=$AN91))
),0),"")</f>
        <v/>
      </c>
      <c r="BZ91" t="str">
        <f ca="1">IFERROR(IF(N(ISNUMBER(BZ$2)*$AN91)&gt;0,MIN($D$6,
SUMPRODUCT(N(OFFSET(AlleInstrumente!$C$1,BZ$3,0,BZ$4,1)=$AN91))
),0),"")</f>
        <v/>
      </c>
      <c r="CA91" t="str">
        <f ca="1">IFERROR(IF(N(ISNUMBER(CA$2)*$AN91)&gt;0,MIN($D$6,
SUMPRODUCT(N(OFFSET(AlleInstrumente!$C$1,CA$3,0,CA$4,1)=$AN91))
),0),"")</f>
        <v/>
      </c>
      <c r="CB91" t="str">
        <f ca="1">IFERROR(IF(N(ISNUMBER(CB$2)*$AN91)&gt;0,MIN($D$6,
SUMPRODUCT(N(OFFSET(AlleInstrumente!$C$1,CB$3,0,CB$4,1)=$AN91))
),0),"")</f>
        <v/>
      </c>
      <c r="CC91" t="str">
        <f ca="1">IFERROR(IF(N(ISNUMBER(CC$2)*$AN91)&gt;0,MIN($D$6,
SUMPRODUCT(N(OFFSET(AlleInstrumente!$C$1,CC$3,0,CC$4,1)=$AN91))
),0),"")</f>
        <v/>
      </c>
      <c r="CD91" t="str">
        <f ca="1">IFERROR(IF(N(ISNUMBER(CD$2)*$AN91)&gt;0,MIN($D$6,
SUMPRODUCT(N(OFFSET(AlleInstrumente!$C$1,CD$3,0,CD$4,1)=$AN91))
),0),"")</f>
        <v/>
      </c>
      <c r="CE91" t="str">
        <f ca="1">IFERROR(IF(N(ISNUMBER(CE$2)*$AN91)&gt;0,MIN($D$6,
SUMPRODUCT(N(OFFSET(AlleInstrumente!$C$1,CE$3,0,CE$4,1)=$AN91))
),0),"")</f>
        <v/>
      </c>
      <c r="CF91" t="str">
        <f ca="1">IFERROR(IF(N(ISNUMBER(CF$2)*$AN91)&gt;0,MIN($D$6,
SUMPRODUCT(N(OFFSET(AlleInstrumente!$C$1,CF$3,0,CF$4,1)=$AN91))
),0),"")</f>
        <v/>
      </c>
      <c r="CG91" t="str">
        <f ca="1">IFERROR(IF(N(ISNUMBER(CG$2)*$AN91)&gt;0,MIN($D$6,
SUMPRODUCT(N(OFFSET(AlleInstrumente!$C$1,CG$3,0,CG$4,1)=$AN91))
),0),"")</f>
        <v/>
      </c>
      <c r="CH91" t="str">
        <f ca="1">IFERROR(IF(N(ISNUMBER(CH$2)*$AN91)&gt;0,MIN($D$6,
SUMPRODUCT(N(OFFSET(AlleInstrumente!$C$1,CH$3,0,CH$4,1)=$AN91))
),0),"")</f>
        <v/>
      </c>
      <c r="CI91" t="str">
        <f ca="1">IFERROR(IF(N(ISNUMBER(CI$2)*$AN91)&gt;0,MIN($D$6,
SUMPRODUCT(N(OFFSET(AlleInstrumente!$C$1,CI$3,0,CI$4,1)=$AN91))
),0),"")</f>
        <v/>
      </c>
      <c r="CJ91" t="str">
        <f ca="1">IFERROR(IF(N(ISNUMBER(CJ$2)*$AN91)&gt;0,MIN($D$6,
SUMPRODUCT(N(OFFSET(AlleInstrumente!$C$1,CJ$3,0,CJ$4,1)=$AN91))
),0),"")</f>
        <v/>
      </c>
      <c r="CK91" t="str">
        <f ca="1">IFERROR(IF(N(ISNUMBER(CK$2)*$AN91)&gt;0,MIN($D$6,
SUMPRODUCT(N(OFFSET(AlleInstrumente!$C$1,CK$3,0,CK$4,1)=$AN91))
),0),"")</f>
        <v/>
      </c>
      <c r="CL91" t="str">
        <f ca="1">IFERROR(IF(N(ISNUMBER(CL$2)*$AN91)&gt;0,MIN($D$6,
SUMPRODUCT(N(OFFSET(AlleInstrumente!$C$1,CL$3,0,CL$4,1)=$AN91))
),0),"")</f>
        <v/>
      </c>
      <c r="CM91" t="str">
        <f ca="1">IFERROR(IF(N(ISNUMBER(CM$2)*$AN91)&gt;0,MIN($D$6,
SUMPRODUCT(N(OFFSET(AlleInstrumente!$C$1,CM$3,0,CM$4,1)=$AN91))
),0),"")</f>
        <v/>
      </c>
      <c r="CN91" t="str">
        <f ca="1">IFERROR(IF(N(ISNUMBER(CN$2)*$AN91)&gt;0,MIN($D$6,
SUMPRODUCT(N(OFFSET(AlleInstrumente!$C$1,CN$3,0,CN$4,1)=$AN91))
),0),"")</f>
        <v/>
      </c>
      <c r="CO91" t="str">
        <f ca="1">IFERROR(IF(N(ISNUMBER(CO$2)*$AN91)&gt;0,MIN($D$6,
SUMPRODUCT(N(OFFSET(AlleInstrumente!$C$1,CO$3,0,CO$4,1)=$AN91))
),0),"")</f>
        <v/>
      </c>
      <c r="CP91" t="str">
        <f ca="1">IFERROR(IF(N(ISNUMBER(CP$2)*$AN91)&gt;0,MIN($D$6,
SUMPRODUCT(N(OFFSET(AlleInstrumente!$C$1,CP$3,0,CP$4,1)=$AN91))
),0),"")</f>
        <v/>
      </c>
      <c r="CQ91" t="str">
        <f ca="1">IFERROR(IF(N(ISNUMBER(CQ$2)*$AN91)&gt;0,MIN($D$6,
SUMPRODUCT(N(OFFSET(AlleInstrumente!$C$1,CQ$3,0,CQ$4,1)=$AN91))
),0),"")</f>
        <v/>
      </c>
      <c r="CR91" t="str">
        <f ca="1">IFERROR(IF(N(ISNUMBER(CR$2)*$AN91)&gt;0,MIN($D$6,
SUMPRODUCT(N(OFFSET(AlleInstrumente!$C$1,CR$3,0,CR$4,1)=$AN91))
),0),"")</f>
        <v/>
      </c>
      <c r="CS91" t="str">
        <f ca="1">IFERROR(IF(N(ISNUMBER(CS$2)*$AN91)&gt;0,MIN($D$6,
SUMPRODUCT(N(OFFSET(AlleInstrumente!$C$1,CS$3,0,CS$4,1)=$AN91))
),0),"")</f>
        <v/>
      </c>
      <c r="CT91" t="str">
        <f ca="1">IFERROR(IF(N(ISNUMBER(CT$2)*$AN91)&gt;0,MIN($D$6,
SUMPRODUCT(N(OFFSET(AlleInstrumente!$C$1,CT$3,0,CT$4,1)=$AN91))
),0),"")</f>
        <v/>
      </c>
      <c r="CU91" t="str">
        <f ca="1">IFERROR(IF(N(ISNUMBER(CU$2)*$AN91)&gt;0,MIN($D$6,
SUMPRODUCT(N(OFFSET(AlleInstrumente!$C$1,CU$3,0,CU$4,1)=$AN91))
),0),"")</f>
        <v/>
      </c>
      <c r="CV91" t="str">
        <f ca="1">IFERROR(IF(N(ISNUMBER(CV$2)*$AN91)&gt;0,MIN($D$6,
SUMPRODUCT(N(OFFSET(AlleInstrumente!$C$1,CV$3,0,CV$4,1)=$AN91))
),0),"")</f>
        <v/>
      </c>
      <c r="CW91" t="str">
        <f ca="1">IFERROR(IF(N(ISNUMBER(CW$2)*$AN91)&gt;0,MIN($D$6,
SUMPRODUCT(N(OFFSET(AlleInstrumente!$C$1,CW$3,0,CW$4,1)=$AN91))
),0),"")</f>
        <v/>
      </c>
      <c r="CX91" t="str">
        <f ca="1">IFERROR(IF(N(ISNUMBER(CX$2)*$AN91)&gt;0,MIN($D$6,
SUMPRODUCT(N(OFFSET(AlleInstrumente!$C$1,CX$3,0,CX$4,1)=$AN91))
),0),"")</f>
        <v/>
      </c>
      <c r="CY91" t="str">
        <f ca="1">IFERROR(IF(N(ISNUMBER(CY$2)*$AN91)&gt;0,MIN($D$6,
SUMPRODUCT(N(OFFSET(AlleInstrumente!$C$1,CY$3,0,CY$4,1)=$AN91))
),0),"")</f>
        <v/>
      </c>
      <c r="CZ91" t="str">
        <f ca="1">IFERROR(IF(N(ISNUMBER(CZ$2)*$AN91)&gt;0,MIN($D$6,
SUMPRODUCT(N(OFFSET(AlleInstrumente!$C$1,CZ$3,0,CZ$4,1)=$AN91))
),0),"")</f>
        <v/>
      </c>
      <c r="DA91" t="str">
        <f ca="1">IFERROR(IF(N(ISNUMBER(DA$2)*$AN91)&gt;0,MIN($D$6,
SUMPRODUCT(N(OFFSET(AlleInstrumente!$C$1,DA$3,0,DA$4,1)=$AN91))
),0),"")</f>
        <v/>
      </c>
      <c r="DB91" t="str">
        <f ca="1">IFERROR(IF(N(ISNUMBER(DB$2)*$AN91)&gt;0,MIN($D$6,
SUMPRODUCT(N(OFFSET(AlleInstrumente!$C$1,DB$3,0,DB$4,1)=$AN91))
),0),"")</f>
        <v/>
      </c>
      <c r="DC91" t="str">
        <f ca="1">IFERROR(IF(N(ISNUMBER(DC$2)*$AN91)&gt;0,MIN($D$6,
SUMPRODUCT(N(OFFSET(AlleInstrumente!$C$1,DC$3,0,DC$4,1)=$AN91))
),0),"")</f>
        <v/>
      </c>
      <c r="DD91" t="str">
        <f ca="1">IFERROR(IF(N(ISNUMBER(DD$2)*$AN91)&gt;0,MIN($D$6,
SUMPRODUCT(N(OFFSET(AlleInstrumente!$C$1,DD$3,0,DD$4,1)=$AN91))
),0),"")</f>
        <v/>
      </c>
      <c r="DE91" t="str">
        <f ca="1">IFERROR(IF(N(ISNUMBER(DE$2)*$AN91)&gt;0,MIN($D$6,
SUMPRODUCT(N(OFFSET(AlleInstrumente!$C$1,DE$3,0,DE$4,1)=$AN91))
),0),"")</f>
        <v/>
      </c>
      <c r="DF91" t="str">
        <f ca="1">IFERROR(IF(N(ISNUMBER(DF$2)*$AN91)&gt;0,MIN($D$6,
SUMPRODUCT(N(OFFSET(AlleInstrumente!$C$1,DF$3,0,DF$4,1)=$AN91))
),0),"")</f>
        <v/>
      </c>
      <c r="DG91" t="str">
        <f ca="1">IFERROR(IF(N(ISNUMBER(DG$2)*$AN91)&gt;0,MIN($D$6,
SUMPRODUCT(N(OFFSET(AlleInstrumente!$C$1,DG$3,0,DG$4,1)=$AN91))
),0),"")</f>
        <v/>
      </c>
      <c r="DH91" t="str">
        <f ca="1">IFERROR(IF(N(ISNUMBER(DH$2)*$AN91)&gt;0,MIN($D$6,
SUMPRODUCT(N(OFFSET(AlleInstrumente!$C$1,DH$3,0,DH$4,1)=$AN91))
),0),"")</f>
        <v/>
      </c>
      <c r="DI91" t="str">
        <f ca="1">IFERROR(IF(N(ISNUMBER(DI$2)*$AN91)&gt;0,MIN($D$6,
SUMPRODUCT(N(OFFSET(AlleInstrumente!$C$1,DI$3,0,DI$4,1)=$AN91))
),0),"")</f>
        <v/>
      </c>
      <c r="DJ91" t="str">
        <f ca="1">IFERROR(IF(N(ISNUMBER(DJ$2)*$AN91)&gt;0,MIN($D$6,
SUMPRODUCT(N(OFFSET(AlleInstrumente!$C$1,DJ$3,0,DJ$4,1)=$AN91))
),0),"")</f>
        <v/>
      </c>
      <c r="DK91" t="str">
        <f ca="1">IFERROR(IF(N(ISNUMBER(DK$2)*$AN91)&gt;0,MIN($D$6,
SUMPRODUCT(N(OFFSET(AlleInstrumente!$C$1,DK$3,0,DK$4,1)=$AN91))
),0),"")</f>
        <v/>
      </c>
      <c r="DL91" t="str">
        <f ca="1">IFERROR(IF(N(ISNUMBER(DL$2)*$AN91)&gt;0,MIN($D$6,
SUMPRODUCT(N(OFFSET(AlleInstrumente!$C$1,DL$3,0,DL$4,1)=$AN91))
),0),"")</f>
        <v/>
      </c>
      <c r="DM91" t="str">
        <f ca="1">IFERROR(IF(N(ISNUMBER(DM$2)*$AN91)&gt;0,MIN($D$6,
SUMPRODUCT(N(OFFSET(AlleInstrumente!$C$1,DM$3,0,DM$4,1)=$AN91))
),0),"")</f>
        <v/>
      </c>
      <c r="DN91" t="str">
        <f ca="1">IFERROR(IF(N(ISNUMBER(DN$2)*$AN91)&gt;0,MIN($D$6,
SUMPRODUCT(N(OFFSET(AlleInstrumente!$C$1,DN$3,0,DN$4,1)=$AN91))
),0),"")</f>
        <v/>
      </c>
      <c r="DO91" t="str">
        <f ca="1">IFERROR(IF(N(ISNUMBER(DO$2)*$AN91)&gt;0,MIN($D$6,
SUMPRODUCT(N(OFFSET(AlleInstrumente!$C$1,DO$3,0,DO$4,1)=$AN91))
),0),"")</f>
        <v/>
      </c>
      <c r="DP91" t="str">
        <f ca="1">IFERROR(IF(N(ISNUMBER(DP$2)*$AN91)&gt;0,MIN($D$6,
SUMPRODUCT(N(OFFSET(AlleInstrumente!$C$1,DP$3,0,DP$4,1)=$AN91))
),0),"")</f>
        <v/>
      </c>
      <c r="DQ91" t="str">
        <f ca="1">IFERROR(IF(N(ISNUMBER(DQ$2)*$AN91)&gt;0,MIN($D$6,
SUMPRODUCT(N(OFFSET(AlleInstrumente!$C$1,DQ$3,0,DQ$4,1)=$AN91))
),0),"")</f>
        <v/>
      </c>
      <c r="DR91" t="str">
        <f ca="1">IFERROR(IF(N(ISNUMBER(DR$2)*$AN91)&gt;0,MIN($D$6,
SUMPRODUCT(N(OFFSET(AlleInstrumente!$C$1,DR$3,0,DR$4,1)=$AN91))
),0),"")</f>
        <v/>
      </c>
      <c r="DS91" t="str">
        <f ca="1">IFERROR(IF(N(ISNUMBER(DS$2)*$AN91)&gt;0,MIN($D$6,
SUMPRODUCT(N(OFFSET(AlleInstrumente!$C$1,DS$3,0,DS$4,1)=$AN91))
),0),"")</f>
        <v/>
      </c>
      <c r="DT91" t="str">
        <f ca="1">IFERROR(IF(N(ISNUMBER(DT$2)*$AN91)&gt;0,MIN($D$6,
SUMPRODUCT(N(OFFSET(AlleInstrumente!$C$1,DT$3,0,DT$4,1)=$AN91))
),0),"")</f>
        <v/>
      </c>
      <c r="DU91" t="str">
        <f ca="1">IFERROR(IF(N(ISNUMBER(DU$2)*$AN91)&gt;0,MIN($D$6,
SUMPRODUCT(N(OFFSET(AlleInstrumente!$C$1,DU$3,0,DU$4,1)=$AN91))
),0),"")</f>
        <v/>
      </c>
      <c r="DV91" t="str">
        <f ca="1">IFERROR(IF(N(ISNUMBER(DV$2)*$AN91)&gt;0,MIN($D$6,
SUMPRODUCT(N(OFFSET(AlleInstrumente!$C$1,DV$3,0,DV$4,1)=$AN91))
),0),"")</f>
        <v/>
      </c>
      <c r="DW91" t="str">
        <f ca="1">IFERROR(IF(N(ISNUMBER(DW$2)*$AN91)&gt;0,MIN($D$6,
SUMPRODUCT(N(OFFSET(AlleInstrumente!$C$1,DW$3,0,DW$4,1)=$AN91))
),0),"")</f>
        <v/>
      </c>
      <c r="DX91" t="str">
        <f ca="1">IFERROR(IF(N(ISNUMBER(DX$2)*$AN91)&gt;0,MIN($D$6,
SUMPRODUCT(N(OFFSET(AlleInstrumente!$C$1,DX$3,0,DX$4,1)=$AN91))
),0),"")</f>
        <v/>
      </c>
      <c r="DY91" t="str">
        <f ca="1">IFERROR(IF(N(ISNUMBER(DY$2)*$AN91)&gt;0,MIN($D$6,
SUMPRODUCT(N(OFFSET(AlleInstrumente!$C$1,DY$3,0,DY$4,1)=$AN91))
),0),"")</f>
        <v/>
      </c>
      <c r="DZ91" t="str">
        <f ca="1">IFERROR(IF(N(ISNUMBER(DZ$2)*$AN91)&gt;0,MIN($D$6,
SUMPRODUCT(N(OFFSET(AlleInstrumente!$C$1,DZ$3,0,DZ$4,1)=$AN91))
),0),"")</f>
        <v/>
      </c>
      <c r="EA91" t="str">
        <f ca="1">IFERROR(IF(N(ISNUMBER(EA$2)*$AN91)&gt;0,MIN($D$6,
SUMPRODUCT(N(OFFSET(AlleInstrumente!$C$1,EA$3,0,EA$4,1)=$AN91))
),0),"")</f>
        <v/>
      </c>
      <c r="EB91" t="str">
        <f ca="1">IFERROR(IF(N(ISNUMBER(EB$2)*$AN91)&gt;0,MIN($D$6,
SUMPRODUCT(N(OFFSET(AlleInstrumente!$C$1,EB$3,0,EB$4,1)=$AN91))
),0),"")</f>
        <v/>
      </c>
      <c r="EC91" t="str">
        <f ca="1">IFERROR(IF(N(ISNUMBER(EC$2)*$AN91)&gt;0,MIN($D$6,
SUMPRODUCT(N(OFFSET(AlleInstrumente!$C$1,EC$3,0,EC$4,1)=$AN91))
),0),"")</f>
        <v/>
      </c>
      <c r="ED91" t="str">
        <f ca="1">IFERROR(IF(N(ISNUMBER(ED$2)*$AN91)&gt;0,MIN($D$6,
SUMPRODUCT(N(OFFSET(AlleInstrumente!$C$1,ED$3,0,ED$4,1)=$AN91))
),0),"")</f>
        <v/>
      </c>
      <c r="EE91" t="str">
        <f ca="1">IFERROR(IF(N(ISNUMBER(EE$2)*$AN91)&gt;0,MIN($D$6,
SUMPRODUCT(N(OFFSET(AlleInstrumente!$C$1,EE$3,0,EE$4,1)=$AN91))
),0),"")</f>
        <v/>
      </c>
      <c r="EF91" t="str">
        <f ca="1">IFERROR(IF(N(ISNUMBER(EF$2)*$AN91)&gt;0,MIN($D$6,
SUMPRODUCT(N(OFFSET(AlleInstrumente!$C$1,EF$3,0,EF$4,1)=$AN91))
),0),"")</f>
        <v/>
      </c>
      <c r="EG91" t="str">
        <f ca="1">IFERROR(IF(N(ISNUMBER(EG$2)*$AN91)&gt;0,MIN($D$6,
SUMPRODUCT(N(OFFSET(AlleInstrumente!$C$1,EG$3,0,EG$4,1)=$AN91))
),0),"")</f>
        <v/>
      </c>
      <c r="EH91" t="str">
        <f ca="1">IFERROR(IF(N(ISNUMBER(EH$2)*$AN91)&gt;0,MIN($D$6,
SUMPRODUCT(N(OFFSET(AlleInstrumente!$C$1,EH$3,0,EH$4,1)=$AN91))
),0),"")</f>
        <v/>
      </c>
      <c r="EI91" t="str">
        <f ca="1">IFERROR(IF(N(ISNUMBER(EI$2)*$AN91)&gt;0,MIN($D$6,
SUMPRODUCT(N(OFFSET(AlleInstrumente!$C$1,EI$3,0,EI$4,1)=$AN91))
),0),"")</f>
        <v/>
      </c>
      <c r="EJ91" t="str">
        <f ca="1">IFERROR(IF(N(ISNUMBER(EJ$2)*$AN91)&gt;0,MIN($D$6,
SUMPRODUCT(N(OFFSET(AlleInstrumente!$C$1,EJ$3,0,EJ$4,1)=$AN91))
),0),"")</f>
        <v/>
      </c>
      <c r="EK91" t="str">
        <f ca="1">IFERROR(IF(N(ISNUMBER(EK$2)*$AN91)&gt;0,MIN($D$6,
SUMPRODUCT(N(OFFSET(AlleInstrumente!$C$1,EK$3,0,EK$4,1)=$AN91))
),0),"")</f>
        <v/>
      </c>
      <c r="EL91" t="str">
        <f ca="1">IFERROR(IF(N(ISNUMBER(EL$2)*$AN91)&gt;0,MIN($D$6,
SUMPRODUCT(N(OFFSET(AlleInstrumente!$C$1,EL$3,0,EL$4,1)=$AN91))
),0),"")</f>
        <v/>
      </c>
      <c r="EM91" t="str">
        <f ca="1">IFERROR(IF(N(ISNUMBER(EM$2)*$AN91)&gt;0,MIN($D$6,
SUMPRODUCT(N(OFFSET(AlleInstrumente!$C$1,EM$3,0,EM$4,1)=$AN91))
),0),"")</f>
        <v/>
      </c>
      <c r="EN91" t="str">
        <f ca="1">IFERROR(IF(N(ISNUMBER(EN$2)*$AN91)&gt;0,MIN($D$6,
SUMPRODUCT(N(OFFSET(AlleInstrumente!$C$1,EN$3,0,EN$4,1)=$AN91))
),0),"")</f>
        <v/>
      </c>
      <c r="EO91" t="str">
        <f ca="1">IFERROR(IF(N(ISNUMBER(EO$2)*$AN91)&gt;0,MIN($D$6,
SUMPRODUCT(N(OFFSET(AlleInstrumente!$C$1,EO$3,0,EO$4,1)=$AN91))
),0),"")</f>
        <v/>
      </c>
      <c r="EP91" t="str">
        <f ca="1">IFERROR(IF(N(ISNUMBER(EP$2)*$AN91)&gt;0,MIN($D$6,
SUMPRODUCT(N(OFFSET(AlleInstrumente!$C$1,EP$3,0,EP$4,1)=$AN91))
),0),"")</f>
        <v/>
      </c>
      <c r="EQ91" t="str">
        <f ca="1">IFERROR(IF(N(ISNUMBER(EQ$2)*$AN91)&gt;0,MIN($D$6,
SUMPRODUCT(N(OFFSET(AlleInstrumente!$C$1,EQ$3,0,EQ$4,1)=$AN91))
),0),"")</f>
        <v/>
      </c>
      <c r="ER91" t="str">
        <f ca="1">IFERROR(IF(N(ISNUMBER(ER$2)*$AN91)&gt;0,MIN($D$6,
SUMPRODUCT(N(OFFSET(AlleInstrumente!$C$1,ER$3,0,ER$4,1)=$AN91))
),0),"")</f>
        <v/>
      </c>
      <c r="ES91" t="str">
        <f ca="1">IFERROR(IF(N(ISNUMBER(ES$2)*$AN91)&gt;0,MIN($D$6,
SUMPRODUCT(N(OFFSET(AlleInstrumente!$C$1,ES$3,0,ES$4,1)=$AN91))
),0),"")</f>
        <v/>
      </c>
      <c r="ET91" t="str">
        <f ca="1">IFERROR(IF(N(ISNUMBER(ET$2)*$AN91)&gt;0,MIN($D$6,
SUMPRODUCT(N(OFFSET(AlleInstrumente!$C$1,ET$3,0,ET$4,1)=$AN91))
),0),"")</f>
        <v/>
      </c>
      <c r="EU91" t="str">
        <f ca="1">IFERROR(IF(N(ISNUMBER(EU$2)*$AN91)&gt;0,MIN($D$6,
SUMPRODUCT(N(OFFSET(AlleInstrumente!$C$1,EU$3,0,EU$4,1)=$AN91))
),0),"")</f>
        <v/>
      </c>
      <c r="EV91" t="str">
        <f ca="1">IFERROR(IF(N(ISNUMBER(EV$2)*$AN91)&gt;0,MIN($D$6,
SUMPRODUCT(N(OFFSET(AlleInstrumente!$C$1,EV$3,0,EV$4,1)=$AN91))
),0),"")</f>
        <v/>
      </c>
      <c r="EW91" t="str">
        <f ca="1">IFERROR(IF(N(ISNUMBER(EW$2)*$AN91)&gt;0,MIN($D$6,
SUMPRODUCT(N(OFFSET(AlleInstrumente!$C$1,EW$3,0,EW$4,1)=$AN91))
),0),"")</f>
        <v/>
      </c>
      <c r="EX91" t="str">
        <f ca="1">IFERROR(IF(N(ISNUMBER(EX$2)*$AN91)&gt;0,MIN($D$6,
SUMPRODUCT(N(OFFSET(AlleInstrumente!$C$1,EX$3,0,EX$4,1)=$AN91))
),0),"")</f>
        <v/>
      </c>
      <c r="EY91" t="str">
        <f ca="1">IFERROR(IF(N(ISNUMBER(EY$2)*$AN91)&gt;0,MIN($D$6,
SUMPRODUCT(N(OFFSET(AlleInstrumente!$C$1,EY$3,0,EY$4,1)=$AN91))
),0),"")</f>
        <v/>
      </c>
      <c r="EZ91" t="str">
        <f ca="1">IFERROR(IF(N(ISNUMBER(EZ$2)*$AN91)&gt;0,MIN($D$6,
SUMPRODUCT(N(OFFSET(AlleInstrumente!$C$1,EZ$3,0,EZ$4,1)=$AN91))
),0),"")</f>
        <v/>
      </c>
      <c r="FA91" t="str">
        <f ca="1">IFERROR(IF(N(ISNUMBER(FA$2)*$AN91)&gt;0,MIN($D$6,
SUMPRODUCT(N(OFFSET(AlleInstrumente!$C$1,FA$3,0,FA$4,1)=$AN91))
),0),"")</f>
        <v/>
      </c>
      <c r="FB91" t="str">
        <f ca="1">IFERROR(IF(N(ISNUMBER(FB$2)*$AN91)&gt;0,MIN($D$6,
SUMPRODUCT(N(OFFSET(AlleInstrumente!$C$1,FB$3,0,FB$4,1)=$AN91))
),0),"")</f>
        <v/>
      </c>
      <c r="FC91" t="str">
        <f ca="1">IFERROR(IF(N(ISNUMBER(FC$2)*$AN91)&gt;0,MIN($D$6,
SUMPRODUCT(N(OFFSET(AlleInstrumente!$C$1,FC$3,0,FC$4,1)=$AN91))
),0),"")</f>
        <v/>
      </c>
      <c r="FD91" t="str">
        <f ca="1">IFERROR(IF(N(ISNUMBER(FD$2)*$AN91)&gt;0,MIN($D$6,
SUMPRODUCT(N(OFFSET(AlleInstrumente!$C$1,FD$3,0,FD$4,1)=$AN91))
),0),"")</f>
        <v/>
      </c>
      <c r="FE91" t="str">
        <f ca="1">IFERROR(IF(N(ISNUMBER(FE$2)*$AN91)&gt;0,MIN($D$6,
SUMPRODUCT(N(OFFSET(AlleInstrumente!$C$1,FE$3,0,FE$4,1)=$AN91))
),0),"")</f>
        <v/>
      </c>
      <c r="FF91" t="str">
        <f ca="1">IFERROR(IF(N(ISNUMBER(FF$2)*$AN91)&gt;0,MIN($D$6,
SUMPRODUCT(N(OFFSET(AlleInstrumente!$C$1,FF$3,0,FF$4,1)=$AN91))
),0),"")</f>
        <v/>
      </c>
      <c r="FG91" t="str">
        <f ca="1">IFERROR(IF(N(ISNUMBER(FG$2)*$AN91)&gt;0,MIN($D$6,
SUMPRODUCT(N(OFFSET(AlleInstrumente!$C$1,FG$3,0,FG$4,1)=$AN91))
),0),"")</f>
        <v/>
      </c>
      <c r="FH91" t="str">
        <f ca="1">IFERROR(IF(N(ISNUMBER(FH$2)*$AN91)&gt;0,MIN($D$6,
SUMPRODUCT(N(OFFSET(AlleInstrumente!$C$1,FH$3,0,FH$4,1)=$AN91))
),0),"")</f>
        <v/>
      </c>
      <c r="FI91" t="str">
        <f ca="1">IFERROR(IF(N(ISNUMBER(FI$2)*$AN91)&gt;0,MIN($D$6,
SUMPRODUCT(N(OFFSET(AlleInstrumente!$C$1,FI$3,0,FI$4,1)=$AN91))
),0),"")</f>
        <v/>
      </c>
      <c r="FJ91" t="str">
        <f ca="1">IFERROR(IF(N(ISNUMBER(FJ$2)*$AN91)&gt;0,MIN($D$6,
SUMPRODUCT(N(OFFSET(AlleInstrumente!$C$1,FJ$3,0,FJ$4,1)=$AN91))
),0),"")</f>
        <v/>
      </c>
      <c r="FK91" t="str">
        <f ca="1">IFERROR(IF(N(ISNUMBER(FK$2)*$AN91)&gt;0,MIN($D$6,
SUMPRODUCT(N(OFFSET(AlleInstrumente!$C$1,FK$3,0,FK$4,1)=$AN91))
),0),"")</f>
        <v/>
      </c>
      <c r="FL91" t="str">
        <f ca="1">IFERROR(IF(N(ISNUMBER(FL$2)*$AN91)&gt;0,MIN($D$6,
SUMPRODUCT(N(OFFSET(AlleInstrumente!$C$1,FL$3,0,FL$4,1)=$AN91))
),0),"")</f>
        <v/>
      </c>
      <c r="FM91" t="str">
        <f ca="1">IFERROR(IF(N(ISNUMBER(FM$2)*$AN91)&gt;0,MIN($D$6,
SUMPRODUCT(N(OFFSET(AlleInstrumente!$C$1,FM$3,0,FM$4,1)=$AN91))
),0),"")</f>
        <v/>
      </c>
      <c r="FN91" t="str">
        <f ca="1">IFERROR(IF(N(ISNUMBER(FN$2)*$AN91)&gt;0,MIN($D$6,
SUMPRODUCT(N(OFFSET(AlleInstrumente!$C$1,FN$3,0,FN$4,1)=$AN91))
),0),"")</f>
        <v/>
      </c>
      <c r="FO91" t="str">
        <f ca="1">IFERROR(IF(N(ISNUMBER(FO$2)*$AN91)&gt;0,MIN($D$6,
SUMPRODUCT(N(OFFSET(AlleInstrumente!$C$1,FO$3,0,FO$4,1)=$AN91))
),0),"")</f>
        <v/>
      </c>
      <c r="FP91" t="str">
        <f ca="1">IFERROR(IF(N(ISNUMBER(FP$2)*$AN91)&gt;0,MIN($D$6,
SUMPRODUCT(N(OFFSET(AlleInstrumente!$C$1,FP$3,0,FP$4,1)=$AN91))
),0),"")</f>
        <v/>
      </c>
      <c r="FQ91" t="str">
        <f ca="1">IFERROR(IF(N(ISNUMBER(FQ$2)*$AN91)&gt;0,MIN($D$6,
SUMPRODUCT(N(OFFSET(AlleInstrumente!$C$1,FQ$3,0,FQ$4,1)=$AN91))
),0),"")</f>
        <v/>
      </c>
      <c r="FR91" t="str">
        <f ca="1">IFERROR(IF(N(ISNUMBER(FR$2)*$AN91)&gt;0,MIN($D$6,
SUMPRODUCT(N(OFFSET(AlleInstrumente!$C$1,FR$3,0,FR$4,1)=$AN91))
),0),"")</f>
        <v/>
      </c>
      <c r="FS91" t="str">
        <f ca="1">IFERROR(IF(N(ISNUMBER(FS$2)*$AN91)&gt;0,MIN($D$6,
SUMPRODUCT(N(OFFSET(AlleInstrumente!$C$1,FS$3,0,FS$4,1)=$AN91))
),0),"")</f>
        <v/>
      </c>
      <c r="FT91" t="str">
        <f ca="1">IFERROR(IF(N(ISNUMBER(FT$2)*$AN91)&gt;0,MIN($D$6,
SUMPRODUCT(N(OFFSET(AlleInstrumente!$C$1,FT$3,0,FT$4,1)=$AN91))
),0),"")</f>
        <v/>
      </c>
      <c r="FU91" t="str">
        <f ca="1">IFERROR(IF(N(ISNUMBER(FU$2)*$AN91)&gt;0,MIN($D$6,
SUMPRODUCT(N(OFFSET(AlleInstrumente!$C$1,FU$3,0,FU$4,1)=$AN91))
),0),"")</f>
        <v/>
      </c>
      <c r="FV91" t="str">
        <f ca="1">IFERROR(IF(N(ISNUMBER(FV$2)*$AN91)&gt;0,MIN($D$6,
SUMPRODUCT(N(OFFSET(AlleInstrumente!$C$1,FV$3,0,FV$4,1)=$AN91))
),0),"")</f>
        <v/>
      </c>
      <c r="FW91" t="str">
        <f ca="1">IFERROR(IF(N(ISNUMBER(FW$2)*$AN91)&gt;0,MIN($D$6,
SUMPRODUCT(N(OFFSET(AlleInstrumente!$C$1,FW$3,0,FW$4,1)=$AN91))
),0),"")</f>
        <v/>
      </c>
      <c r="FX91" t="str">
        <f ca="1">IFERROR(IF(N(ISNUMBER(FX$2)*$AN91)&gt;0,MIN($D$6,
SUMPRODUCT(N(OFFSET(AlleInstrumente!$C$1,FX$3,0,FX$4,1)=$AN91))
),0),"")</f>
        <v/>
      </c>
      <c r="FY91" t="str">
        <f ca="1">IFERROR(IF(N(ISNUMBER(FY$2)*$AN91)&gt;0,MIN($D$6,
SUMPRODUCT(N(OFFSET(AlleInstrumente!$C$1,FY$3,0,FY$4,1)=$AN91))
),0),"")</f>
        <v/>
      </c>
      <c r="FZ91" t="str">
        <f ca="1">IFERROR(IF(N(ISNUMBER(FZ$2)*$AN91)&gt;0,MIN($D$6,
SUMPRODUCT(N(OFFSET(AlleInstrumente!$C$1,FZ$3,0,FZ$4,1)=$AN91))
),0),"")</f>
        <v/>
      </c>
      <c r="GA91" t="str">
        <f ca="1">IFERROR(IF(N(ISNUMBER(GA$2)*$AN91)&gt;0,MIN($D$6,
SUMPRODUCT(N(OFFSET(AlleInstrumente!$C$1,GA$3,0,GA$4,1)=$AN91))
),0),"")</f>
        <v/>
      </c>
      <c r="GB91" t="str">
        <f ca="1">IFERROR(IF(N(ISNUMBER(GB$2)*$AN91)&gt;0,MIN($D$6,
SUMPRODUCT(N(OFFSET(AlleInstrumente!$C$1,GB$3,0,GB$4,1)=$AN91))
),0),"")</f>
        <v/>
      </c>
      <c r="GC91" t="str">
        <f ca="1">IFERROR(IF(N(ISNUMBER(GC$2)*$AN91)&gt;0,MIN($D$6,
SUMPRODUCT(N(OFFSET(AlleInstrumente!$C$1,GC$3,0,GC$4,1)=$AN91))
),0),"")</f>
        <v/>
      </c>
      <c r="GD91" t="str">
        <f ca="1">IFERROR(IF(N(ISNUMBER(GD$2)*$AN91)&gt;0,MIN($D$6,
SUMPRODUCT(N(OFFSET(AlleInstrumente!$C$1,GD$3,0,GD$4,1)=$AN91))
),0),"")</f>
        <v/>
      </c>
      <c r="GE91" t="str">
        <f ca="1">IFERROR(IF(N(ISNUMBER(GE$2)*$AN91)&gt;0,MIN($D$6,
SUMPRODUCT(N(OFFSET(AlleInstrumente!$C$1,GE$3,0,GE$4,1)=$AN91))
),0),"")</f>
        <v/>
      </c>
      <c r="GF91" t="str">
        <f ca="1">IFERROR(IF(N(ISNUMBER(GF$2)*$AN91)&gt;0,MIN($D$6,
SUMPRODUCT(N(OFFSET(AlleInstrumente!$C$1,GF$3,0,GF$4,1)=$AN91))
),0),"")</f>
        <v/>
      </c>
      <c r="GG91" t="str">
        <f ca="1">IFERROR(IF(N(ISNUMBER(GG$2)*$AN91)&gt;0,MIN($D$6,
SUMPRODUCT(N(OFFSET(AlleInstrumente!$C$1,GG$3,0,GG$4,1)=$AN91))
),0),"")</f>
        <v/>
      </c>
      <c r="GH91" t="str">
        <f ca="1">IFERROR(IF(N(ISNUMBER(GH$2)*$AN91)&gt;0,MIN($D$6,
SUMPRODUCT(N(OFFSET(AlleInstrumente!$C$1,GH$3,0,GH$4,1)=$AN91))
),0),"")</f>
        <v/>
      </c>
      <c r="GI91" t="str">
        <f ca="1">IFERROR(IF(N(ISNUMBER(GI$2)*$AN91)&gt;0,MIN($D$6,
SUMPRODUCT(N(OFFSET(AlleInstrumente!$C$1,GI$3,0,GI$4,1)=$AN91))
),0),"")</f>
        <v/>
      </c>
      <c r="GJ91" t="str">
        <f ca="1">IFERROR(IF(N(ISNUMBER(GJ$2)*$AN91)&gt;0,MIN($D$6,
SUMPRODUCT(N(OFFSET(AlleInstrumente!$C$1,GJ$3,0,GJ$4,1)=$AN91))
),0),"")</f>
        <v/>
      </c>
      <c r="GK91" t="str">
        <f ca="1">IFERROR(IF(N(ISNUMBER(GK$2)*$AN91)&gt;0,MIN($D$6,
SUMPRODUCT(N(OFFSET(AlleInstrumente!$C$1,GK$3,0,GK$4,1)=$AN91))
),0),"")</f>
        <v/>
      </c>
      <c r="GL91" t="str">
        <f ca="1">IFERROR(IF(N(ISNUMBER(GL$2)*$AN91)&gt;0,MIN($D$6,
SUMPRODUCT(N(OFFSET(AlleInstrumente!$C$1,GL$3,0,GL$4,1)=$AN91))
),0),"")</f>
        <v/>
      </c>
      <c r="GM91" t="str">
        <f ca="1">IFERROR(IF(N(ISNUMBER(GM$2)*$AN91)&gt;0,MIN($D$6,
SUMPRODUCT(N(OFFSET(AlleInstrumente!$C$1,GM$3,0,GM$4,1)=$AN91))
),0),"")</f>
        <v/>
      </c>
      <c r="GN91" t="str">
        <f ca="1">IFERROR(IF(N(ISNUMBER(GN$2)*$AN91)&gt;0,MIN($D$6,
SUMPRODUCT(N(OFFSET(AlleInstrumente!$C$1,GN$3,0,GN$4,1)=$AN91))
),0),"")</f>
        <v/>
      </c>
      <c r="GO91" t="str">
        <f ca="1">IFERROR(IF(N(ISNUMBER(GO$2)*$AN91)&gt;0,MIN($D$6,
SUMPRODUCT(N(OFFSET(AlleInstrumente!$C$1,GO$3,0,GO$4,1)=$AN91))
),0),"")</f>
        <v/>
      </c>
      <c r="GP91" t="str">
        <f ca="1">IFERROR(IF(N(ISNUMBER(GP$2)*$AN91)&gt;0,MIN($D$6,
SUMPRODUCT(N(OFFSET(AlleInstrumente!$C$1,GP$3,0,GP$4,1)=$AN91))
),0),"")</f>
        <v/>
      </c>
      <c r="GQ91" t="str">
        <f ca="1">IFERROR(IF(N(ISNUMBER(GQ$2)*$AN91)&gt;0,MIN($D$6,
SUMPRODUCT(N(OFFSET(AlleInstrumente!$C$1,GQ$3,0,GQ$4,1)=$AN91))
),0),"")</f>
        <v/>
      </c>
      <c r="GR91" t="str">
        <f ca="1">IFERROR(IF(N(ISNUMBER(GR$2)*$AN91)&gt;0,MIN($D$6,
SUMPRODUCT(N(OFFSET(AlleInstrumente!$C$1,GR$3,0,GR$4,1)=$AN91))
),0),"")</f>
        <v/>
      </c>
      <c r="GS91" t="str">
        <f ca="1">IFERROR(IF(N(ISNUMBER(GS$2)*$AN91)&gt;0,MIN($D$6,
SUMPRODUCT(N(OFFSET(AlleInstrumente!$C$1,GS$3,0,GS$4,1)=$AN91))
),0),"")</f>
        <v/>
      </c>
      <c r="GT91" t="str">
        <f ca="1">IFERROR(IF(N(ISNUMBER(GT$2)*$AN91)&gt;0,MIN($D$6,
SUMPRODUCT(N(OFFSET(AlleInstrumente!$C$1,GT$3,0,GT$4,1)=$AN91))
),0),"")</f>
        <v/>
      </c>
      <c r="GU91" t="str">
        <f ca="1">IFERROR(IF(N(ISNUMBER(GU$2)*$AN91)&gt;0,MIN($D$6,
SUMPRODUCT(N(OFFSET(AlleInstrumente!$C$1,GU$3,0,GU$4,1)=$AN91))
),0),"")</f>
        <v/>
      </c>
      <c r="GV91" t="str">
        <f ca="1">IFERROR(IF(N(ISNUMBER(GV$2)*$AN91)&gt;0,MIN($D$6,
SUMPRODUCT(N(OFFSET(AlleInstrumente!$C$1,GV$3,0,GV$4,1)=$AN91))
),0),"")</f>
        <v/>
      </c>
      <c r="GW91" t="str">
        <f ca="1">IFERROR(IF(N(ISNUMBER(GW$2)*$AN91)&gt;0,MIN($D$6,
SUMPRODUCT(N(OFFSET(AlleInstrumente!$C$1,GW$3,0,GW$4,1)=$AN91))
),0),"")</f>
        <v/>
      </c>
      <c r="GX91" t="str">
        <f ca="1">IFERROR(IF(N(ISNUMBER(GX$2)*$AN91)&gt;0,MIN($D$6,
SUMPRODUCT(N(OFFSET(AlleInstrumente!$C$1,GX$3,0,GX$4,1)=$AN91))
),0),"")</f>
        <v/>
      </c>
      <c r="GY91" t="str">
        <f ca="1">IFERROR(IF(N(ISNUMBER(GY$2)*$AN91)&gt;0,MIN($D$6,
SUMPRODUCT(N(OFFSET(AlleInstrumente!$C$1,GY$3,0,GY$4,1)=$AN91))
),0),"")</f>
        <v/>
      </c>
      <c r="GZ91" t="str">
        <f ca="1">IFERROR(IF(N(ISNUMBER(GZ$2)*$AN91)&gt;0,MIN($D$6,
SUMPRODUCT(N(OFFSET(AlleInstrumente!$C$1,GZ$3,0,GZ$4,1)=$AN91))
),0),"")</f>
        <v/>
      </c>
      <c r="HA91" t="str">
        <f ca="1">IFERROR(IF(N(ISNUMBER(HA$2)*$AN91)&gt;0,MIN($D$6,
SUMPRODUCT(N(OFFSET(AlleInstrumente!$C$1,HA$3,0,HA$4,1)=$AN91))
),0),"")</f>
        <v/>
      </c>
      <c r="HB91" t="str">
        <f ca="1">IFERROR(IF(N(ISNUMBER(HB$2)*$AN91)&gt;0,MIN($D$6,
SUMPRODUCT(N(OFFSET(AlleInstrumente!$C$1,HB$3,0,HB$4,1)=$AN91))
),0),"")</f>
        <v/>
      </c>
      <c r="HC91" t="str">
        <f ca="1">IFERROR(IF(N(ISNUMBER(HC$2)*$AN91)&gt;0,MIN($D$6,
SUMPRODUCT(N(OFFSET(AlleInstrumente!$C$1,HC$3,0,HC$4,1)=$AN91))
),0),"")</f>
        <v/>
      </c>
      <c r="HD91" t="str">
        <f ca="1">IFERROR(IF(N(ISNUMBER(HD$2)*$AN91)&gt;0,MIN($D$6,
SUMPRODUCT(N(OFFSET(AlleInstrumente!$C$1,HD$3,0,HD$4,1)=$AN91))
),0),"")</f>
        <v/>
      </c>
      <c r="HE91" t="str">
        <f ca="1">IFERROR(IF(N(ISNUMBER(HE$2)*$AN91)&gt;0,MIN($D$6,
SUMPRODUCT(N(OFFSET(AlleInstrumente!$C$1,HE$3,0,HE$4,1)=$AN91))
),0),"")</f>
        <v/>
      </c>
      <c r="HF91" t="str">
        <f ca="1">IFERROR(IF(N(ISNUMBER(HF$2)*$AN91)&gt;0,MIN($D$6,
SUMPRODUCT(N(OFFSET(AlleInstrumente!$C$1,HF$3,0,HF$4,1)=$AN91))
),0),"")</f>
        <v/>
      </c>
      <c r="HG91" t="str">
        <f ca="1">IFERROR(IF(N(ISNUMBER(HG$2)*$AN91)&gt;0,MIN($D$6,
SUMPRODUCT(N(OFFSET(AlleInstrumente!$C$1,HG$3,0,HG$4,1)=$AN91))
),0),"")</f>
        <v/>
      </c>
      <c r="HH91" t="str">
        <f ca="1">IFERROR(IF(N(ISNUMBER(HH$2)*$AN91)&gt;0,MIN($D$6,
SUMPRODUCT(N(OFFSET(AlleInstrumente!$C$1,HH$3,0,HH$4,1)=$AN91))
),0),"")</f>
        <v/>
      </c>
      <c r="HI91" t="str">
        <f ca="1">IFERROR(IF(N(ISNUMBER(HI$2)*$AN91)&gt;0,MIN($D$6,
SUMPRODUCT(N(OFFSET(AlleInstrumente!$C$1,HI$3,0,HI$4,1)=$AN91))
),0),"")</f>
        <v/>
      </c>
      <c r="HJ91" t="str">
        <f ca="1">IFERROR(IF(N(ISNUMBER(HJ$2)*$AN91)&gt;0,MIN($D$6,
SUMPRODUCT(N(OFFSET(AlleInstrumente!$C$1,HJ$3,0,HJ$4,1)=$AN91))
),0),"")</f>
        <v/>
      </c>
      <c r="HK91" t="str">
        <f ca="1">IFERROR(IF(N(ISNUMBER(HK$2)*$AN91)&gt;0,MIN($D$6,
SUMPRODUCT(N(OFFSET(AlleInstrumente!$C$1,HK$3,0,HK$4,1)=$AN91))
),0),"")</f>
        <v/>
      </c>
      <c r="HL91" t="str">
        <f ca="1">IFERROR(IF(N(ISNUMBER(HL$2)*$AN91)&gt;0,MIN($D$6,
SUMPRODUCT(N(OFFSET(AlleInstrumente!$C$1,HL$3,0,HL$4,1)=$AN91))
),0),"")</f>
        <v/>
      </c>
      <c r="HM91" t="str">
        <f ca="1">IFERROR(IF(N(ISNUMBER(HM$2)*$AN91)&gt;0,MIN($D$6,
SUMPRODUCT(N(OFFSET(AlleInstrumente!$C$1,HM$3,0,HM$4,1)=$AN91))
),0),"")</f>
        <v/>
      </c>
      <c r="HN91" t="str">
        <f ca="1">IFERROR(IF(N(ISNUMBER(HN$2)*$AN91)&gt;0,MIN($D$6,
SUMPRODUCT(N(OFFSET(AlleInstrumente!$C$1,HN$3,0,HN$4,1)=$AN91))
),0),"")</f>
        <v/>
      </c>
      <c r="HO91" t="str">
        <f ca="1">IFERROR(IF(N(ISNUMBER(HO$2)*$AN91)&gt;0,MIN($D$6,
SUMPRODUCT(N(OFFSET(AlleInstrumente!$C$1,HO$3,0,HO$4,1)=$AN91))
),0),"")</f>
        <v/>
      </c>
      <c r="HP91" t="str">
        <f ca="1">IFERROR(IF(N(ISNUMBER(HP$2)*$AN91)&gt;0,MIN($D$6,
SUMPRODUCT(N(OFFSET(AlleInstrumente!$C$1,HP$3,0,HP$4,1)=$AN91))
),0),"")</f>
        <v/>
      </c>
      <c r="HQ91" t="str">
        <f ca="1">IFERROR(IF(N(ISNUMBER(HQ$2)*$AN91)&gt;0,MIN($D$6,
SUMPRODUCT(N(OFFSET(AlleInstrumente!$C$1,HQ$3,0,HQ$4,1)=$AN91))
),0),"")</f>
        <v/>
      </c>
      <c r="HR91" t="str">
        <f ca="1">IFERROR(IF(N(ISNUMBER(HR$2)*$AN91)&gt;0,MIN($D$6,
SUMPRODUCT(N(OFFSET(AlleInstrumente!$C$1,HR$3,0,HR$4,1)=$AN91))
),0),"")</f>
        <v/>
      </c>
      <c r="HS91" t="str">
        <f ca="1">IFERROR(IF(N(ISNUMBER(HS$2)*$AN91)&gt;0,MIN($D$6,
SUMPRODUCT(N(OFFSET(AlleInstrumente!$C$1,HS$3,0,HS$4,1)=$AN91))
),0),"")</f>
        <v/>
      </c>
      <c r="HT91" t="str">
        <f ca="1">IFERROR(IF(N(ISNUMBER(HT$2)*$AN91)&gt;0,MIN($D$6,
SUMPRODUCT(N(OFFSET(AlleInstrumente!$C$1,HT$3,0,HT$4,1)=$AN91))
),0),"")</f>
        <v/>
      </c>
      <c r="HU91" t="str">
        <f ca="1">IFERROR(IF(N(ISNUMBER(HU$2)*$AN91)&gt;0,MIN($D$6,
SUMPRODUCT(N(OFFSET(AlleInstrumente!$C$1,HU$3,0,HU$4,1)=$AN91))
),0),"")</f>
        <v/>
      </c>
      <c r="HV91" t="str">
        <f ca="1">IFERROR(IF(N(ISNUMBER(HV$2)*$AN91)&gt;0,MIN($D$6,
SUMPRODUCT(N(OFFSET(AlleInstrumente!$C$1,HV$3,0,HV$4,1)=$AN91))
),0),"")</f>
        <v/>
      </c>
      <c r="HW91" t="str">
        <f ca="1">IFERROR(IF(N(ISNUMBER(HW$2)*$AN91)&gt;0,MIN($D$6,
SUMPRODUCT(N(OFFSET(AlleInstrumente!$C$1,HW$3,0,HW$4,1)=$AN91))
),0),"")</f>
        <v/>
      </c>
      <c r="HX91" t="str">
        <f ca="1">IFERROR(IF(N(ISNUMBER(HX$2)*$AN91)&gt;0,MIN($D$6,
SUMPRODUCT(N(OFFSET(AlleInstrumente!$C$1,HX$3,0,HX$4,1)=$AN91))
),0),"")</f>
        <v/>
      </c>
      <c r="HY91" t="str">
        <f ca="1">IFERROR(IF(N(ISNUMBER(HY$2)*$AN91)&gt;0,MIN($D$6,
SUMPRODUCT(N(OFFSET(AlleInstrumente!$C$1,HY$3,0,HY$4,1)=$AN91))
),0),"")</f>
        <v/>
      </c>
      <c r="HZ91" t="str">
        <f ca="1">IFERROR(IF(N(ISNUMBER(HZ$2)*$AN91)&gt;0,MIN($D$6,
SUMPRODUCT(N(OFFSET(AlleInstrumente!$C$1,HZ$3,0,HZ$4,1)=$AN91))
),0),"")</f>
        <v/>
      </c>
      <c r="IA91" t="str">
        <f ca="1">IFERROR(IF(N(ISNUMBER(IA$2)*$AN91)&gt;0,MIN($D$6,
SUMPRODUCT(N(OFFSET(AlleInstrumente!$C$1,IA$3,0,IA$4,1)=$AN91))
),0),"")</f>
        <v/>
      </c>
      <c r="IB91" t="str">
        <f ca="1">IFERROR(IF(N(ISNUMBER(IB$2)*$AN91)&gt;0,MIN($D$6,
SUMPRODUCT(N(OFFSET(AlleInstrumente!$C$1,IB$3,0,IB$4,1)=$AN91))
),0),"")</f>
        <v/>
      </c>
      <c r="IC91" t="str">
        <f ca="1">IFERROR(IF(N(ISNUMBER(IC$2)*$AN91)&gt;0,MIN($D$6,
SUMPRODUCT(N(OFFSET(AlleInstrumente!$C$1,IC$3,0,IC$4,1)=$AN91))
),0),"")</f>
        <v/>
      </c>
      <c r="ID91" t="str">
        <f ca="1">IFERROR(IF(N(ISNUMBER(ID$2)*$AN91)&gt;0,MIN($D$6,
SUMPRODUCT(N(OFFSET(AlleInstrumente!$C$1,ID$3,0,ID$4,1)=$AN91))
),0),"")</f>
        <v/>
      </c>
      <c r="IE91" t="str">
        <f ca="1">IFERROR(IF(N(ISNUMBER(IE$2)*$AN91)&gt;0,MIN($D$6,
SUMPRODUCT(N(OFFSET(AlleInstrumente!$C$1,IE$3,0,IE$4,1)=$AN91))
),0),"")</f>
        <v/>
      </c>
      <c r="IF91" t="str">
        <f ca="1">IFERROR(IF(N(ISNUMBER(IF$2)*$AN91)&gt;0,MIN($D$6,
SUMPRODUCT(N(OFFSET(AlleInstrumente!$C$1,IF$3,0,IF$4,1)=$AN91))
),0),"")</f>
        <v/>
      </c>
      <c r="IG91" t="str">
        <f ca="1">IFERROR(IF(N(ISNUMBER(IG$2)*$AN91)&gt;0,MIN($D$6,
SUMPRODUCT(N(OFFSET(AlleInstrumente!$C$1,IG$3,0,IG$4,1)=$AN91))
),0),"")</f>
        <v/>
      </c>
      <c r="IH91" t="str">
        <f ca="1">IFERROR(IF(N(ISNUMBER(IH$2)*$AN91)&gt;0,MIN($D$6,
SUMPRODUCT(N(OFFSET(AlleInstrumente!$C$1,IH$3,0,IH$4,1)=$AN91))
),0),"")</f>
        <v/>
      </c>
      <c r="II91" t="str">
        <f ca="1">IFERROR(IF(N(ISNUMBER(II$2)*$AN91)&gt;0,MIN($D$6,
SUMPRODUCT(N(OFFSET(AlleInstrumente!$C$1,II$3,0,II$4,1)=$AN91))
),0),"")</f>
        <v/>
      </c>
      <c r="IJ91" t="str">
        <f ca="1">IFERROR(IF(N(ISNUMBER(IJ$2)*$AN91)&gt;0,MIN($D$6,
SUMPRODUCT(N(OFFSET(AlleInstrumente!$C$1,IJ$3,0,IJ$4,1)=$AN91))
),0),"")</f>
        <v/>
      </c>
      <c r="IK91" t="str">
        <f ca="1">IFERROR(IF(N(ISNUMBER(IK$2)*$AN91)&gt;0,MIN($D$6,
SUMPRODUCT(N(OFFSET(AlleInstrumente!$C$1,IK$3,0,IK$4,1)=$AN91))
),0),"")</f>
        <v/>
      </c>
      <c r="IL91" t="str">
        <f ca="1">IFERROR(IF(N(ISNUMBER(IL$2)*$AN91)&gt;0,MIN($D$6,
SUMPRODUCT(N(OFFSET(AlleInstrumente!$C$1,IL$3,0,IL$4,1)=$AN91))
),0),"")</f>
        <v/>
      </c>
      <c r="IM91" t="str">
        <f ca="1">IFERROR(IF(N(ISNUMBER(IM$2)*$AN91)&gt;0,MIN($D$6,
SUMPRODUCT(N(OFFSET(AlleInstrumente!$C$1,IM$3,0,IM$4,1)=$AN91))
),0),"")</f>
        <v/>
      </c>
      <c r="IN91" t="str">
        <f ca="1">IFERROR(IF(N(ISNUMBER(IN$2)*$AN91)&gt;0,MIN($D$6,
SUMPRODUCT(N(OFFSET(AlleInstrumente!$C$1,IN$3,0,IN$4,1)=$AN91))
),0),"")</f>
        <v/>
      </c>
      <c r="IO91" t="str">
        <f ca="1">IFERROR(IF(N(ISNUMBER(IO$2)*$AN91)&gt;0,MIN($D$6,
SUMPRODUCT(N(OFFSET(AlleInstrumente!$C$1,IO$3,0,IO$4,1)=$AN91))
),0),"")</f>
        <v/>
      </c>
      <c r="IP91" t="str">
        <f ca="1">IFERROR(IF(N(ISNUMBER(IP$2)*$AN91)&gt;0,MIN($D$6,
SUMPRODUCT(N(OFFSET(AlleInstrumente!$C$1,IP$3,0,IP$4,1)=$AN91))
),0),"")</f>
        <v/>
      </c>
      <c r="IQ91" t="str">
        <f ca="1">IFERROR(IF(N(ISNUMBER(IQ$2)*$AN91)&gt;0,MIN($D$6,
SUMPRODUCT(N(OFFSET(AlleInstrumente!$C$1,IQ$3,0,IQ$4,1)=$AN91))
),0),"")</f>
        <v/>
      </c>
      <c r="IR91" t="str">
        <f ca="1">IFERROR(IF(N(ISNUMBER(IR$2)*$AN91)&gt;0,MIN($D$6,
SUMPRODUCT(N(OFFSET(AlleInstrumente!$C$1,IR$3,0,IR$4,1)=$AN91))
),0),"")</f>
        <v/>
      </c>
      <c r="IS91" t="str">
        <f ca="1">IFERROR(IF(N(ISNUMBER(IS$2)*$AN91)&gt;0,MIN($D$6,
SUMPRODUCT(N(OFFSET(AlleInstrumente!$C$1,IS$3,0,IS$4,1)=$AN91))
),0),"")</f>
        <v/>
      </c>
      <c r="IT91" t="str">
        <f ca="1">IFERROR(IF(N(ISNUMBER(IT$2)*$AN91)&gt;0,MIN($D$6,
SUMPRODUCT(N(OFFSET(AlleInstrumente!$C$1,IT$3,0,IT$4,1)=$AN91))
),0),"")</f>
        <v/>
      </c>
      <c r="IU91" t="str">
        <f ca="1">IFERROR(IF(N(ISNUMBER(IU$2)*$AN91)&gt;0,MIN($D$6,
SUMPRODUCT(N(OFFSET(AlleInstrumente!$C$1,IU$3,0,IU$4,1)=$AN91))
),0),"")</f>
        <v/>
      </c>
      <c r="IV91" t="str">
        <f ca="1">IFERROR(IF(N(ISNUMBER(IV$2)*$AN91)&gt;0,MIN($D$6,
SUMPRODUCT(N(OFFSET(AlleInstrumente!$C$1,IV$3,0,IV$4,1)=$AN91))
),0),"")</f>
        <v/>
      </c>
      <c r="IW91" t="str">
        <f ca="1">IFERROR(IF(N(ISNUMBER(IW$2)*$AN91)&gt;0,MIN($D$6,
SUMPRODUCT(N(OFFSET(AlleInstrumente!$C$1,IW$3,0,IW$4,1)=$AN91))
),0),"")</f>
        <v/>
      </c>
      <c r="IX91" t="str">
        <f ca="1">IFERROR(IF(N(ISNUMBER(IX$2)*$AN91)&gt;0,MIN($D$6,
SUMPRODUCT(N(OFFSET(AlleInstrumente!$C$1,IX$3,0,IX$4,1)=$AN91))
),0),"")</f>
        <v/>
      </c>
      <c r="IY91" t="str">
        <f ca="1">IFERROR(IF(N(ISNUMBER(IY$2)*$AN91)&gt;0,MIN($D$6,
SUMPRODUCT(N(OFFSET(AlleInstrumente!$C$1,IY$3,0,IY$4,1)=$AN91))
),0),"")</f>
        <v/>
      </c>
      <c r="IZ91" t="str">
        <f ca="1">IFERROR(IF(N(ISNUMBER(IZ$2)*$AN91)&gt;0,MIN($D$6,
SUMPRODUCT(N(OFFSET(AlleInstrumente!$C$1,IZ$3,0,IZ$4,1)=$AN91))
),0),"")</f>
        <v/>
      </c>
      <c r="JA91" t="str">
        <f ca="1">IFERROR(IF(N(ISNUMBER(JA$2)*$AN91)&gt;0,MIN($D$6,
SUMPRODUCT(N(OFFSET(AlleInstrumente!$C$1,JA$3,0,JA$4,1)=$AN91))
),0),"")</f>
        <v/>
      </c>
      <c r="JB91" t="str">
        <f ca="1">IFERROR(IF(N(ISNUMBER(JB$2)*$AN91)&gt;0,MIN($D$6,
SUMPRODUCT(N(OFFSET(AlleInstrumente!$C$1,JB$3,0,JB$4,1)=$AN91))
),0),"")</f>
        <v/>
      </c>
      <c r="JC91" t="str">
        <f ca="1">IFERROR(IF(N(ISNUMBER(JC$2)*$AN91)&gt;0,MIN($D$6,
SUMPRODUCT(N(OFFSET(AlleInstrumente!$C$1,JC$3,0,JC$4,1)=$AN91))
),0),"")</f>
        <v/>
      </c>
      <c r="JD91" t="str">
        <f ca="1">IFERROR(IF(N(ISNUMBER(JD$2)*$AN91)&gt;0,MIN($D$6,
SUMPRODUCT(N(OFFSET(AlleInstrumente!$C$1,JD$3,0,JD$4,1)=$AN91))
),0),"")</f>
        <v/>
      </c>
      <c r="JE91" t="str">
        <f ca="1">IFERROR(IF(N(ISNUMBER(JE$2)*$AN91)&gt;0,MIN($D$6,
SUMPRODUCT(N(OFFSET(AlleInstrumente!$C$1,JE$3,0,JE$4,1)=$AN91))
),0),"")</f>
        <v/>
      </c>
      <c r="JF91" t="str">
        <f ca="1">IFERROR(IF(N(ISNUMBER(JF$2)*$AN91)&gt;0,MIN($D$6,
SUMPRODUCT(N(OFFSET(AlleInstrumente!$C$1,JF$3,0,JF$4,1)=$AN91))
),0),"")</f>
        <v/>
      </c>
      <c r="JG91" t="str">
        <f ca="1">IFERROR(IF(N(ISNUMBER(JG$2)*$AN91)&gt;0,MIN($D$6,
SUMPRODUCT(N(OFFSET(AlleInstrumente!$C$1,JG$3,0,JG$4,1)=$AN91))
),0),"")</f>
        <v/>
      </c>
      <c r="JH91" t="str">
        <f ca="1">IFERROR(IF(N(ISNUMBER(JH$2)*$AN91)&gt;0,MIN($D$6,
SUMPRODUCT(N(OFFSET(AlleInstrumente!$C$1,JH$3,0,JH$4,1)=$AN91))
),0),"")</f>
        <v/>
      </c>
      <c r="JI91" t="str">
        <f ca="1">IFERROR(IF(N(ISNUMBER(JI$2)*$AN91)&gt;0,MIN($D$6,
SUMPRODUCT(N(OFFSET(AlleInstrumente!$C$1,JI$3,0,JI$4,1)=$AN91))
),0),"")</f>
        <v/>
      </c>
      <c r="JJ91" t="str">
        <f ca="1">IFERROR(IF(N(ISNUMBER(JJ$2)*$AN91)&gt;0,MIN($D$6,
SUMPRODUCT(N(OFFSET(AlleInstrumente!$C$1,JJ$3,0,JJ$4,1)=$AN91))
),0),"")</f>
        <v/>
      </c>
      <c r="JK91" t="str">
        <f ca="1">IFERROR(IF(N(ISNUMBER(JK$2)*$AN91)&gt;0,MIN($D$6,
SUMPRODUCT(N(OFFSET(AlleInstrumente!$C$1,JK$3,0,JK$4,1)=$AN91))
),0),"")</f>
        <v/>
      </c>
      <c r="JL91" t="str">
        <f ca="1">IFERROR(IF(N(ISNUMBER(JL$2)*$AN91)&gt;0,MIN($D$6,
SUMPRODUCT(N(OFFSET(AlleInstrumente!$C$1,JL$3,0,JL$4,1)=$AN91))
),0),"")</f>
        <v/>
      </c>
      <c r="JM91" t="str">
        <f ca="1">IFERROR(IF(N(ISNUMBER(JM$2)*$AN91)&gt;0,MIN($D$6,
SUMPRODUCT(N(OFFSET(AlleInstrumente!$C$1,JM$3,0,JM$4,1)=$AN91))
),0),"")</f>
        <v/>
      </c>
      <c r="JN91" t="str">
        <f ca="1">IFERROR(IF(N(ISNUMBER(JN$2)*$AN91)&gt;0,MIN($D$6,
SUMPRODUCT(N(OFFSET(AlleInstrumente!$C$1,JN$3,0,JN$4,1)=$AN91))
),0),"")</f>
        <v/>
      </c>
      <c r="JO91" t="str">
        <f ca="1">IFERROR(IF(N(ISNUMBER(JO$2)*$AN91)&gt;0,MIN($D$6,
SUMPRODUCT(N(OFFSET(AlleInstrumente!$C$1,JO$3,0,JO$4,1)=$AN91))
),0),"")</f>
        <v/>
      </c>
      <c r="JP91" t="str">
        <f ca="1">IFERROR(IF(N(ISNUMBER(JP$2)*$AN91)&gt;0,MIN($D$6,
SUMPRODUCT(N(OFFSET(AlleInstrumente!$C$1,JP$3,0,JP$4,1)=$AN91))
),0),"")</f>
        <v/>
      </c>
      <c r="JQ91" t="str">
        <f ca="1">IFERROR(IF(N(ISNUMBER(JQ$2)*$AN91)&gt;0,MIN($D$6,
SUMPRODUCT(N(OFFSET(AlleInstrumente!$C$1,JQ$3,0,JQ$4,1)=$AN91))
),0),"")</f>
        <v/>
      </c>
      <c r="JR91" t="str">
        <f ca="1">IFERROR(IF(N(ISNUMBER(JR$2)*$AN91)&gt;0,MIN($D$6,
SUMPRODUCT(N(OFFSET(AlleInstrumente!$C$1,JR$3,0,JR$4,1)=$AN91))
),0),"")</f>
        <v/>
      </c>
      <c r="JS91" t="str">
        <f ca="1">IFERROR(IF(N(ISNUMBER(JS$2)*$AN91)&gt;0,MIN($D$6,
SUMPRODUCT(N(OFFSET(AlleInstrumente!$C$1,JS$3,0,JS$4,1)=$AN91))
),0),"")</f>
        <v/>
      </c>
      <c r="JT91" t="str">
        <f ca="1">IFERROR(IF(N(ISNUMBER(JT$2)*$AN91)&gt;0,MIN($D$6,
SUMPRODUCT(N(OFFSET(AlleInstrumente!$C$1,JT$3,0,JT$4,1)=$AN91))
),0),"")</f>
        <v/>
      </c>
      <c r="JU91" t="str">
        <f ca="1">IFERROR(IF(N(ISNUMBER(JU$2)*$AN91)&gt;0,MIN($D$6,
SUMPRODUCT(N(OFFSET(AlleInstrumente!$C$1,JU$3,0,JU$4,1)=$AN91))
),0),"")</f>
        <v/>
      </c>
      <c r="JV91" t="str">
        <f ca="1">IFERROR(IF(N(ISNUMBER(JV$2)*$AN91)&gt;0,MIN($D$6,
SUMPRODUCT(N(OFFSET(AlleInstrumente!$C$1,JV$3,0,JV$4,1)=$AN91))
),0),"")</f>
        <v/>
      </c>
      <c r="JW91" t="str">
        <f ca="1">IFERROR(IF(N(ISNUMBER(JW$2)*$AN91)&gt;0,MIN($D$6,
SUMPRODUCT(N(OFFSET(AlleInstrumente!$C$1,JW$3,0,JW$4,1)=$AN91))
),0),"")</f>
        <v/>
      </c>
      <c r="JX91" t="str">
        <f ca="1">IFERROR(IF(N(ISNUMBER(JX$2)*$AN91)&gt;0,MIN($D$6,
SUMPRODUCT(N(OFFSET(AlleInstrumente!$C$1,JX$3,0,JX$4,1)=$AN91))
),0),"")</f>
        <v/>
      </c>
      <c r="JY91" t="str">
        <f ca="1">IFERROR(IF(N(ISNUMBER(JY$2)*$AN91)&gt;0,MIN($D$6,
SUMPRODUCT(N(OFFSET(AlleInstrumente!$C$1,JY$3,0,JY$4,1)=$AN91))
),0),"")</f>
        <v/>
      </c>
      <c r="JZ91" t="str">
        <f ca="1">IFERROR(IF(N(ISNUMBER(JZ$2)*$AN91)&gt;0,MIN($D$6,
SUMPRODUCT(N(OFFSET(AlleInstrumente!$C$1,JZ$3,0,JZ$4,1)=$AN91))
),0),"")</f>
        <v/>
      </c>
      <c r="KA91" t="str">
        <f ca="1">IFERROR(IF(N(ISNUMBER(KA$2)*$AN91)&gt;0,MIN($D$6,
SUMPRODUCT(N(OFFSET(AlleInstrumente!$C$1,KA$3,0,KA$4,1)=$AN91))
),0),"")</f>
        <v/>
      </c>
      <c r="KB91" t="str">
        <f ca="1">IFERROR(IF(N(ISNUMBER(KB$2)*$AN91)&gt;0,MIN($D$6,
SUMPRODUCT(N(OFFSET(AlleInstrumente!$C$1,KB$3,0,KB$4,1)=$AN91))
),0),"")</f>
        <v/>
      </c>
      <c r="KC91" t="str">
        <f ca="1">IFERROR(IF(N(ISNUMBER(KC$2)*$AN91)&gt;0,MIN($D$6,
SUMPRODUCT(N(OFFSET(AlleInstrumente!$C$1,KC$3,0,KC$4,1)=$AN91))
),0),"")</f>
        <v/>
      </c>
      <c r="KD91" t="str">
        <f ca="1">IFERROR(IF(N(ISNUMBER(KD$2)*$AN91)&gt;0,MIN($D$6,
SUMPRODUCT(N(OFFSET(AlleInstrumente!$C$1,KD$3,0,KD$4,1)=$AN91))
),0),"")</f>
        <v/>
      </c>
      <c r="KE91" t="str">
        <f ca="1">IFERROR(IF(N(ISNUMBER(KE$2)*$AN91)&gt;0,MIN($D$6,
SUMPRODUCT(N(OFFSET(AlleInstrumente!$C$1,KE$3,0,KE$4,1)=$AN91))
),0),"")</f>
        <v/>
      </c>
      <c r="KF91" t="str">
        <f ca="1">IFERROR(IF(N(ISNUMBER(KF$2)*$AN91)&gt;0,MIN($D$6,
SUMPRODUCT(N(OFFSET(AlleInstrumente!$C$1,KF$3,0,KF$4,1)=$AN91))
),0),"")</f>
        <v/>
      </c>
      <c r="KG91" t="str">
        <f ca="1">IFERROR(IF(N(ISNUMBER(KG$2)*$AN91)&gt;0,MIN($D$6,
SUMPRODUCT(N(OFFSET(AlleInstrumente!$C$1,KG$3,0,KG$4,1)=$AN91))
),0),"")</f>
        <v/>
      </c>
      <c r="KH91" t="str">
        <f ca="1">IFERROR(IF(N(ISNUMBER(KH$2)*$AN91)&gt;0,MIN($D$6,
SUMPRODUCT(N(OFFSET(AlleInstrumente!$C$1,KH$3,0,KH$4,1)=$AN91))
),0),"")</f>
        <v/>
      </c>
      <c r="KI91" t="str">
        <f ca="1">IFERROR(IF(N(ISNUMBER(KI$2)*$AN91)&gt;0,MIN($D$6,
SUMPRODUCT(N(OFFSET(AlleInstrumente!$C$1,KI$3,0,KI$4,1)=$AN91))
),0),"")</f>
        <v/>
      </c>
      <c r="KJ91" t="str">
        <f ca="1">IFERROR(IF(N(ISNUMBER(KJ$2)*$AN91)&gt;0,MIN($D$6,
SUMPRODUCT(N(OFFSET(AlleInstrumente!$C$1,KJ$3,0,KJ$4,1)=$AN91))
),0),"")</f>
        <v/>
      </c>
      <c r="KK91" t="str">
        <f ca="1">IFERROR(IF(N(ISNUMBER(KK$2)*$AN91)&gt;0,MIN($D$6,
SUMPRODUCT(N(OFFSET(AlleInstrumente!$C$1,KK$3,0,KK$4,1)=$AN91))
),0),"")</f>
        <v/>
      </c>
      <c r="KL91" t="str">
        <f ca="1">IFERROR(IF(N(ISNUMBER(KL$2)*$AN91)&gt;0,MIN($D$6,
SUMPRODUCT(N(OFFSET(AlleInstrumente!$C$1,KL$3,0,KL$4,1)=$AN91))
),0),"")</f>
        <v/>
      </c>
      <c r="KM91" t="str">
        <f ca="1">IFERROR(IF(N(ISNUMBER(KM$2)*$AN91)&gt;0,MIN($D$6,
SUMPRODUCT(N(OFFSET(AlleInstrumente!$C$1,KM$3,0,KM$4,1)=$AN91))
),0),"")</f>
        <v/>
      </c>
      <c r="KN91" t="str">
        <f ca="1">IFERROR(IF(N(ISNUMBER(KN$2)*$AN91)&gt;0,MIN($D$6,
SUMPRODUCT(N(OFFSET(AlleInstrumente!$C$1,KN$3,0,KN$4,1)=$AN91))
),0),"")</f>
        <v/>
      </c>
      <c r="KO91" t="str">
        <f ca="1">IFERROR(IF(N(ISNUMBER(KO$2)*$AN91)&gt;0,MIN($D$6,
SUMPRODUCT(N(OFFSET(AlleInstrumente!$C$1,KO$3,0,KO$4,1)=$AN91))
),0),"")</f>
        <v/>
      </c>
      <c r="KP91" t="str">
        <f ca="1">IFERROR(IF(N(ISNUMBER(KP$2)*$AN91)&gt;0,MIN($D$6,
SUMPRODUCT(N(OFFSET(AlleInstrumente!$C$1,KP$3,0,KP$4,1)=$AN91))
),0),"")</f>
        <v/>
      </c>
      <c r="KQ91" t="str">
        <f ca="1">IFERROR(IF(N(ISNUMBER(KQ$2)*$AN91)&gt;0,MIN($D$6,
SUMPRODUCT(N(OFFSET(AlleInstrumente!$C$1,KQ$3,0,KQ$4,1)=$AN91))
),0),"")</f>
        <v/>
      </c>
      <c r="KR91" t="str">
        <f ca="1">IFERROR(IF(N(ISNUMBER(KR$2)*$AN91)&gt;0,MIN($D$6,
SUMPRODUCT(N(OFFSET(AlleInstrumente!$C$1,KR$3,0,KR$4,1)=$AN91))
),0),"")</f>
        <v/>
      </c>
      <c r="KS91" t="str">
        <f ca="1">IFERROR(IF(N(ISNUMBER(KS$2)*$AN91)&gt;0,MIN($D$6,
SUMPRODUCT(N(OFFSET(AlleInstrumente!$C$1,KS$3,0,KS$4,1)=$AN91))
),0),"")</f>
        <v/>
      </c>
      <c r="KT91" t="str">
        <f ca="1">IFERROR(IF(N(ISNUMBER(KT$2)*$AN91)&gt;0,MIN($D$6,
SUMPRODUCT(N(OFFSET(AlleInstrumente!$C$1,KT$3,0,KT$4,1)=$AN91))
),0),"")</f>
        <v/>
      </c>
      <c r="KU91" t="str">
        <f ca="1">IFERROR(IF(N(ISNUMBER(KU$2)*$AN91)&gt;0,MIN($D$6,
SUMPRODUCT(N(OFFSET(AlleInstrumente!$C$1,KU$3,0,KU$4,1)=$AN91))
),0),"")</f>
        <v/>
      </c>
      <c r="KV91" t="str">
        <f ca="1">IFERROR(IF(N(ISNUMBER(KV$2)*$AN91)&gt;0,MIN($D$6,
SUMPRODUCT(N(OFFSET(AlleInstrumente!$C$1,KV$3,0,KV$4,1)=$AN91))
),0),"")</f>
        <v/>
      </c>
      <c r="KW91" t="str">
        <f ca="1">IFERROR(IF(N(ISNUMBER(KW$2)*$AN91)&gt;0,MIN($D$6,
SUMPRODUCT(N(OFFSET(AlleInstrumente!$C$1,KW$3,0,KW$4,1)=$AN91))
),0),"")</f>
        <v/>
      </c>
      <c r="KX91" t="str">
        <f ca="1">IFERROR(IF(N(ISNUMBER(KX$2)*$AN91)&gt;0,MIN($D$6,
SUMPRODUCT(N(OFFSET(AlleInstrumente!$C$1,KX$3,0,KX$4,1)=$AN91))
),0),"")</f>
        <v/>
      </c>
      <c r="KY91" t="str">
        <f ca="1">IFERROR(IF(N(ISNUMBER(KY$2)*$AN91)&gt;0,MIN($D$6,
SUMPRODUCT(N(OFFSET(AlleInstrumente!$C$1,KY$3,0,KY$4,1)=$AN91))
),0),"")</f>
        <v/>
      </c>
      <c r="KZ91" t="str">
        <f ca="1">IFERROR(IF(N(ISNUMBER(KZ$2)*$AN91)&gt;0,MIN($D$6,
SUMPRODUCT(N(OFFSET(AlleInstrumente!$C$1,KZ$3,0,KZ$4,1)=$AN91))
),0),"")</f>
        <v/>
      </c>
      <c r="LA91" t="str">
        <f ca="1">IFERROR(IF(N(ISNUMBER(LA$2)*$AN91)&gt;0,MIN($D$6,
SUMPRODUCT(N(OFFSET(AlleInstrumente!$C$1,LA$3,0,LA$4,1)=$AN91))
),0),"")</f>
        <v/>
      </c>
      <c r="LB91" t="str">
        <f ca="1">IFERROR(IF(N(ISNUMBER(LB$2)*$AN91)&gt;0,MIN($D$6,
SUMPRODUCT(N(OFFSET(AlleInstrumente!$C$1,LB$3,0,LB$4,1)=$AN91))
),0),"")</f>
        <v/>
      </c>
      <c r="LC91" t="str">
        <f ca="1">IFERROR(IF(N(ISNUMBER(LC$2)*$AN91)&gt;0,MIN($D$6,
SUMPRODUCT(N(OFFSET(AlleInstrumente!$C$1,LC$3,0,LC$4,1)=$AN91))
),0),"")</f>
        <v/>
      </c>
      <c r="LD91" t="str">
        <f ca="1">IFERROR(IF(N(ISNUMBER(LD$2)*$AN91)&gt;0,MIN($D$6,
SUMPRODUCT(N(OFFSET(AlleInstrumente!$C$1,LD$3,0,LD$4,1)=$AN91))
),0),"")</f>
        <v/>
      </c>
      <c r="LE91" t="str">
        <f ca="1">IFERROR(IF(N(ISNUMBER(LE$2)*$AN91)&gt;0,MIN($D$6,
SUMPRODUCT(N(OFFSET(AlleInstrumente!$C$1,LE$3,0,LE$4,1)=$AN91))
),0),"")</f>
        <v/>
      </c>
      <c r="LF91" t="str">
        <f ca="1">IFERROR(IF(N(ISNUMBER(LF$2)*$AN91)&gt;0,MIN($D$6,
SUMPRODUCT(N(OFFSET(AlleInstrumente!$C$1,LF$3,0,LF$4,1)=$AN91))
),0),"")</f>
        <v/>
      </c>
      <c r="LG91" t="str">
        <f ca="1">IFERROR(IF(N(ISNUMBER(LG$2)*$AN91)&gt;0,MIN($D$6,
SUMPRODUCT(N(OFFSET(AlleInstrumente!$C$1,LG$3,0,LG$4,1)=$AN91))
),0),"")</f>
        <v/>
      </c>
      <c r="LH91" t="str">
        <f ca="1">IFERROR(IF(N(ISNUMBER(LH$2)*$AN91)&gt;0,MIN($D$6,
SUMPRODUCT(N(OFFSET(AlleInstrumente!$C$1,LH$3,0,LH$4,1)=$AN91))
),0),"")</f>
        <v/>
      </c>
      <c r="LI91" t="str">
        <f ca="1">IFERROR(IF(N(ISNUMBER(LI$2)*$AN91)&gt;0,MIN($D$6,
SUMPRODUCT(N(OFFSET(AlleInstrumente!$C$1,LI$3,0,LI$4,1)=$AN91))
),0),"")</f>
        <v/>
      </c>
      <c r="LJ91" t="str">
        <f ca="1">IFERROR(IF(N(ISNUMBER(LJ$2)*$AN91)&gt;0,MIN($D$6,
SUMPRODUCT(N(OFFSET(AlleInstrumente!$C$1,LJ$3,0,LJ$4,1)=$AN91))
),0),"")</f>
        <v/>
      </c>
      <c r="LK91" t="str">
        <f ca="1">IFERROR(IF(N(ISNUMBER(LK$2)*$AN91)&gt;0,MIN($D$6,
SUMPRODUCT(N(OFFSET(AlleInstrumente!$C$1,LK$3,0,LK$4,1)=$AN91))
),0),"")</f>
        <v/>
      </c>
      <c r="LL91" t="str">
        <f ca="1">IFERROR(IF(N(ISNUMBER(LL$2)*$AN91)&gt;0,MIN($D$6,
SUMPRODUCT(N(OFFSET(AlleInstrumente!$C$1,LL$3,0,LL$4,1)=$AN91))
),0),"")</f>
        <v/>
      </c>
      <c r="LM91" t="str">
        <f ca="1">IFERROR(IF(N(ISNUMBER(LM$2)*$AN91)&gt;0,MIN($D$6,
SUMPRODUCT(N(OFFSET(AlleInstrumente!$C$1,LM$3,0,LM$4,1)=$AN91))
),0),"")</f>
        <v/>
      </c>
      <c r="LN91" t="str">
        <f ca="1">IFERROR(IF(N(ISNUMBER(LN$2)*$AN91)&gt;0,MIN($D$6,
SUMPRODUCT(N(OFFSET(AlleInstrumente!$C$1,LN$3,0,LN$4,1)=$AN91))
),0),"")</f>
        <v/>
      </c>
      <c r="LO91" t="str">
        <f ca="1">IFERROR(IF(N(ISNUMBER(LO$2)*$AN91)&gt;0,MIN($D$6,
SUMPRODUCT(N(OFFSET(AlleInstrumente!$C$1,LO$3,0,LO$4,1)=$AN91))
),0),"")</f>
        <v/>
      </c>
      <c r="LP91" t="str">
        <f ca="1">IFERROR(IF(N(ISNUMBER(LP$2)*$AN91)&gt;0,MIN($D$6,
SUMPRODUCT(N(OFFSET(AlleInstrumente!$C$1,LP$3,0,LP$4,1)=$AN91))
),0),"")</f>
        <v/>
      </c>
      <c r="LQ91" t="str">
        <f ca="1">IFERROR(IF(N(ISNUMBER(LQ$2)*$AN91)&gt;0,MIN($D$6,
SUMPRODUCT(N(OFFSET(AlleInstrumente!$C$1,LQ$3,0,LQ$4,1)=$AN91))
),0),"")</f>
        <v/>
      </c>
      <c r="LR91" t="str">
        <f ca="1">IFERROR(IF(N(ISNUMBER(LR$2)*$AN91)&gt;0,MIN($D$6,
SUMPRODUCT(N(OFFSET(AlleInstrumente!$C$1,LR$3,0,LR$4,1)=$AN91))
),0),"")</f>
        <v/>
      </c>
      <c r="LS91" t="str">
        <f ca="1">IFERROR(IF(N(ISNUMBER(LS$2)*$AN91)&gt;0,MIN($D$6,
SUMPRODUCT(N(OFFSET(AlleInstrumente!$C$1,LS$3,0,LS$4,1)=$AN91))
),0),"")</f>
        <v/>
      </c>
      <c r="LT91" t="str">
        <f ca="1">IFERROR(IF(N(ISNUMBER(LT$2)*$AN91)&gt;0,MIN($D$6,
SUMPRODUCT(N(OFFSET(AlleInstrumente!$C$1,LT$3,0,LT$4,1)=$AN91))
),0),"")</f>
        <v/>
      </c>
      <c r="LU91" t="str">
        <f ca="1">IFERROR(IF(N(ISNUMBER(LU$2)*$AN91)&gt;0,MIN($D$6,
SUMPRODUCT(N(OFFSET(AlleInstrumente!$C$1,LU$3,0,LU$4,1)=$AN91))
),0),"")</f>
        <v/>
      </c>
      <c r="LV91" t="str">
        <f ca="1">IFERROR(IF(N(ISNUMBER(LV$2)*$AN91)&gt;0,MIN($D$6,
SUMPRODUCT(N(OFFSET(AlleInstrumente!$C$1,LV$3,0,LV$4,1)=$AN91))
),0),"")</f>
        <v/>
      </c>
      <c r="LW91" t="str">
        <f ca="1">IFERROR(IF(N(ISNUMBER(LW$2)*$AN91)&gt;0,MIN($D$6,
SUMPRODUCT(N(OFFSET(AlleInstrumente!$C$1,LW$3,0,LW$4,1)=$AN91))
),0),"")</f>
        <v/>
      </c>
      <c r="LX91" t="str">
        <f ca="1">IFERROR(IF(N(ISNUMBER(LX$2)*$AN91)&gt;0,MIN($D$6,
SUMPRODUCT(N(OFFSET(AlleInstrumente!$C$1,LX$3,0,LX$4,1)=$AN91))
),0),"")</f>
        <v/>
      </c>
      <c r="LY91" t="str">
        <f ca="1">IFERROR(IF(N(ISNUMBER(LY$2)*$AN91)&gt;0,MIN($D$6,
SUMPRODUCT(N(OFFSET(AlleInstrumente!$C$1,LY$3,0,LY$4,1)=$AN91))
),0),"")</f>
        <v/>
      </c>
      <c r="LZ91" t="str">
        <f ca="1">IFERROR(IF(N(ISNUMBER(LZ$2)*$AN91)&gt;0,MIN($D$6,
SUMPRODUCT(N(OFFSET(AlleInstrumente!$C$1,LZ$3,0,LZ$4,1)=$AN91))
),0),"")</f>
        <v/>
      </c>
      <c r="MA91" t="str">
        <f ca="1">IFERROR(IF(N(ISNUMBER(MA$2)*$AN91)&gt;0,MIN($D$6,
SUMPRODUCT(N(OFFSET(AlleInstrumente!$C$1,MA$3,0,MA$4,1)=$AN91))
),0),"")</f>
        <v/>
      </c>
      <c r="MB91" t="str">
        <f ca="1">IFERROR(IF(N(ISNUMBER(MB$2)*$AN91)&gt;0,MIN($D$6,
SUMPRODUCT(N(OFFSET(AlleInstrumente!$C$1,MB$3,0,MB$4,1)=$AN91))
),0),"")</f>
        <v/>
      </c>
      <c r="MC91" t="str">
        <f ca="1">IFERROR(IF(N(ISNUMBER(MC$2)*$AN91)&gt;0,MIN($D$6,
SUMPRODUCT(N(OFFSET(AlleInstrumente!$C$1,MC$3,0,MC$4,1)=$AN91))
),0),"")</f>
        <v/>
      </c>
      <c r="MD91" t="str">
        <f ca="1">IFERROR(IF(N(ISNUMBER(MD$2)*$AN91)&gt;0,MIN($D$6,
SUMPRODUCT(N(OFFSET(AlleInstrumente!$C$1,MD$3,0,MD$4,1)=$AN91))
),0),"")</f>
        <v/>
      </c>
      <c r="ME91" t="str">
        <f ca="1">IFERROR(IF(N(ISNUMBER(ME$2)*$AN91)&gt;0,MIN($D$6,
SUMPRODUCT(N(OFFSET(AlleInstrumente!$C$1,ME$3,0,ME$4,1)=$AN91))
),0),"")</f>
        <v/>
      </c>
      <c r="MF91" t="str">
        <f ca="1">IFERROR(IF(N(ISNUMBER(MF$2)*$AN91)&gt;0,MIN($D$6,
SUMPRODUCT(N(OFFSET(AlleInstrumente!$C$1,MF$3,0,MF$4,1)=$AN91))
),0),"")</f>
        <v/>
      </c>
    </row>
    <row r="92" spans="7:344" x14ac:dyDescent="0.25">
      <c r="G92" t="str">
        <f t="shared" ca="1" si="60"/>
        <v/>
      </c>
      <c r="H92" t="str">
        <f t="shared" ca="1" si="80"/>
        <v/>
      </c>
      <c r="I92" t="str">
        <f t="shared" ca="1" si="61"/>
        <v/>
      </c>
      <c r="J92" t="str">
        <f t="shared" ca="1" si="62"/>
        <v/>
      </c>
      <c r="K92" t="str">
        <f t="shared" ca="1" si="63"/>
        <v/>
      </c>
      <c r="L92" t="str">
        <f t="array" aca="1" ref="L92" ca="1">IF(ISNUMBER(L91),IF(ISNUMBER($K91),$L91,IF($L91&gt;$L$2,MAX(IF(OFFSET($S$6,0,0,_Instrument_count,1)&lt;$L91,OFFSET($S$6,0,0,_Instrument_count,1),$L$2)),"")),"")</f>
        <v/>
      </c>
      <c r="N92" t="str">
        <f t="shared" ca="1" si="81"/>
        <v/>
      </c>
      <c r="P92" s="40" t="str">
        <f t="shared" ca="1" si="64"/>
        <v/>
      </c>
      <c r="Q92" s="40" t="str">
        <f t="shared" ca="1" si="65"/>
        <v/>
      </c>
      <c r="R92" t="str">
        <f t="shared" ca="1" si="66"/>
        <v/>
      </c>
      <c r="S92" t="e">
        <f t="shared" ca="1" si="82"/>
        <v>#VALUE!</v>
      </c>
      <c r="T92">
        <f t="shared" ca="1" si="67"/>
        <v>1</v>
      </c>
      <c r="U92" t="e">
        <f t="shared" ca="1" si="83"/>
        <v>#VALUE!</v>
      </c>
      <c r="V92" t="str">
        <f t="shared" ca="1" si="68"/>
        <v/>
      </c>
      <c r="X92" t="str">
        <f t="shared" ca="1" si="69"/>
        <v/>
      </c>
      <c r="Y92" s="76" t="e">
        <f t="shared" ca="1" si="70"/>
        <v>#VALUE!</v>
      </c>
      <c r="AA92" t="str">
        <f t="shared" ca="1" si="71"/>
        <v/>
      </c>
      <c r="AB92" s="76" t="e">
        <f t="shared" ca="1" si="72"/>
        <v>#VALUE!</v>
      </c>
      <c r="AD92" t="str">
        <f t="shared" ca="1" si="73"/>
        <v/>
      </c>
      <c r="AE92" s="76" t="e">
        <f t="shared" ca="1" si="74"/>
        <v>#VALUE!</v>
      </c>
      <c r="AG92" t="str">
        <f t="shared" ca="1" si="75"/>
        <v/>
      </c>
      <c r="AH92" s="76" t="e">
        <f t="shared" ca="1" si="76"/>
        <v>#VALUE!</v>
      </c>
      <c r="AI92" s="76"/>
      <c r="AJ92" t="str">
        <f t="shared" ca="1" si="84"/>
        <v/>
      </c>
      <c r="AK92" s="76" t="e">
        <f t="shared" ca="1" si="85"/>
        <v>#VALUE!</v>
      </c>
      <c r="AM92" t="str">
        <f ca="1">IF(ISNUMBER(Index!$K91),Index!$N91,"")</f>
        <v/>
      </c>
      <c r="AN92" t="str">
        <f ca="1">IF(ISNUMBER(Index!$K91),Index!$K91,"")</f>
        <v/>
      </c>
      <c r="AO92" t="str">
        <f ca="1">IF(ISNUMBER(AN92),Index!$M91,"")</f>
        <v/>
      </c>
      <c r="AP92" t="str">
        <f t="shared" ca="1" si="77"/>
        <v/>
      </c>
      <c r="AQ92" t="str">
        <f t="shared" ca="1" si="78"/>
        <v/>
      </c>
      <c r="AR92" t="str">
        <f t="shared" ca="1" si="79"/>
        <v/>
      </c>
      <c r="AS92" t="str">
        <f ca="1">IFERROR(IF(N(ISNUMBER(AS$2)*$AN92)&gt;0,MIN($D$6,
SUMPRODUCT(N(OFFSET(AlleInstrumente!$C$1,AS$3,0,AS$4,1)=$AN92))
),0),"")</f>
        <v/>
      </c>
      <c r="AT92" t="str">
        <f ca="1">IFERROR(IF(N(ISNUMBER(AT$2)*$AN92)&gt;0,MIN($D$6,
SUMPRODUCT(N(OFFSET(AlleInstrumente!$C$1,AT$3,0,AT$4,1)=$AN92))
),0),"")</f>
        <v/>
      </c>
      <c r="AU92" t="str">
        <f ca="1">IFERROR(IF(N(ISNUMBER(AU$2)*$AN92)&gt;0,MIN($D$6,
SUMPRODUCT(N(OFFSET(AlleInstrumente!$C$1,AU$3,0,AU$4,1)=$AN92))
),0),"")</f>
        <v/>
      </c>
      <c r="AV92" t="str">
        <f ca="1">IFERROR(IF(N(ISNUMBER(AV$2)*$AN92)&gt;0,MIN($D$6,
SUMPRODUCT(N(OFFSET(AlleInstrumente!$C$1,AV$3,0,AV$4,1)=$AN92))
),0),"")</f>
        <v/>
      </c>
      <c r="AW92" t="str">
        <f ca="1">IFERROR(IF(N(ISNUMBER(AW$2)*$AN92)&gt;0,MIN($D$6,
SUMPRODUCT(N(OFFSET(AlleInstrumente!$C$1,AW$3,0,AW$4,1)=$AN92))
),0),"")</f>
        <v/>
      </c>
      <c r="AX92" t="str">
        <f ca="1">IFERROR(IF(N(ISNUMBER(AX$2)*$AN92)&gt;0,MIN($D$6,
SUMPRODUCT(N(OFFSET(AlleInstrumente!$C$1,AX$3,0,AX$4,1)=$AN92))
),0),"")</f>
        <v/>
      </c>
      <c r="AY92" t="str">
        <f ca="1">IFERROR(IF(N(ISNUMBER(AY$2)*$AN92)&gt;0,MIN($D$6,
SUMPRODUCT(N(OFFSET(AlleInstrumente!$C$1,AY$3,0,AY$4,1)=$AN92))
),0),"")</f>
        <v/>
      </c>
      <c r="AZ92" t="str">
        <f ca="1">IFERROR(IF(N(ISNUMBER(AZ$2)*$AN92)&gt;0,MIN($D$6,
SUMPRODUCT(N(OFFSET(AlleInstrumente!$C$1,AZ$3,0,AZ$4,1)=$AN92))
),0),"")</f>
        <v/>
      </c>
      <c r="BA92" t="str">
        <f ca="1">IFERROR(IF(N(ISNUMBER(BA$2)*$AN92)&gt;0,MIN($D$6,
SUMPRODUCT(N(OFFSET(AlleInstrumente!$C$1,BA$3,0,BA$4,1)=$AN92))
),0),"")</f>
        <v/>
      </c>
      <c r="BB92" t="str">
        <f ca="1">IFERROR(IF(N(ISNUMBER(BB$2)*$AN92)&gt;0,MIN($D$6,
SUMPRODUCT(N(OFFSET(AlleInstrumente!$C$1,BB$3,0,BB$4,1)=$AN92))
),0),"")</f>
        <v/>
      </c>
      <c r="BC92" t="str">
        <f ca="1">IFERROR(IF(N(ISNUMBER(BC$2)*$AN92)&gt;0,MIN($D$6,
SUMPRODUCT(N(OFFSET(AlleInstrumente!$C$1,BC$3,0,BC$4,1)=$AN92))
),0),"")</f>
        <v/>
      </c>
      <c r="BD92" t="str">
        <f ca="1">IFERROR(IF(N(ISNUMBER(BD$2)*$AN92)&gt;0,MIN($D$6,
SUMPRODUCT(N(OFFSET(AlleInstrumente!$C$1,BD$3,0,BD$4,1)=$AN92))
),0),"")</f>
        <v/>
      </c>
      <c r="BE92" t="str">
        <f ca="1">IFERROR(IF(N(ISNUMBER(BE$2)*$AN92)&gt;0,MIN($D$6,
SUMPRODUCT(N(OFFSET(AlleInstrumente!$C$1,BE$3,0,BE$4,1)=$AN92))
),0),"")</f>
        <v/>
      </c>
      <c r="BF92" t="str">
        <f ca="1">IFERROR(IF(N(ISNUMBER(BF$2)*$AN92)&gt;0,MIN($D$6,
SUMPRODUCT(N(OFFSET(AlleInstrumente!$C$1,BF$3,0,BF$4,1)=$AN92))
),0),"")</f>
        <v/>
      </c>
      <c r="BG92" t="str">
        <f ca="1">IFERROR(IF(N(ISNUMBER(BG$2)*$AN92)&gt;0,MIN($D$6,
SUMPRODUCT(N(OFFSET(AlleInstrumente!$C$1,BG$3,0,BG$4,1)=$AN92))
),0),"")</f>
        <v/>
      </c>
      <c r="BH92" t="str">
        <f ca="1">IFERROR(IF(N(ISNUMBER(BH$2)*$AN92)&gt;0,MIN($D$6,
SUMPRODUCT(N(OFFSET(AlleInstrumente!$C$1,BH$3,0,BH$4,1)=$AN92))
),0),"")</f>
        <v/>
      </c>
      <c r="BI92" t="str">
        <f ca="1">IFERROR(IF(N(ISNUMBER(BI$2)*$AN92)&gt;0,MIN($D$6,
SUMPRODUCT(N(OFFSET(AlleInstrumente!$C$1,BI$3,0,BI$4,1)=$AN92))
),0),"")</f>
        <v/>
      </c>
      <c r="BJ92" t="str">
        <f ca="1">IFERROR(IF(N(ISNUMBER(BJ$2)*$AN92)&gt;0,MIN($D$6,
SUMPRODUCT(N(OFFSET(AlleInstrumente!$C$1,BJ$3,0,BJ$4,1)=$AN92))
),0),"")</f>
        <v/>
      </c>
      <c r="BK92" t="str">
        <f ca="1">IFERROR(IF(N(ISNUMBER(BK$2)*$AN92)&gt;0,MIN($D$6,
SUMPRODUCT(N(OFFSET(AlleInstrumente!$C$1,BK$3,0,BK$4,1)=$AN92))
),0),"")</f>
        <v/>
      </c>
      <c r="BL92" t="str">
        <f ca="1">IFERROR(IF(N(ISNUMBER(BL$2)*$AN92)&gt;0,MIN($D$6,
SUMPRODUCT(N(OFFSET(AlleInstrumente!$C$1,BL$3,0,BL$4,1)=$AN92))
),0),"")</f>
        <v/>
      </c>
      <c r="BM92" t="str">
        <f ca="1">IFERROR(IF(N(ISNUMBER(BM$2)*$AN92)&gt;0,MIN($D$6,
SUMPRODUCT(N(OFFSET(AlleInstrumente!$C$1,BM$3,0,BM$4,1)=$AN92))
),0),"")</f>
        <v/>
      </c>
      <c r="BN92" t="str">
        <f ca="1">IFERROR(IF(N(ISNUMBER(BN$2)*$AN92)&gt;0,MIN($D$6,
SUMPRODUCT(N(OFFSET(AlleInstrumente!$C$1,BN$3,0,BN$4,1)=$AN92))
),0),"")</f>
        <v/>
      </c>
      <c r="BO92" t="str">
        <f ca="1">IFERROR(IF(N(ISNUMBER(BO$2)*$AN92)&gt;0,MIN($D$6,
SUMPRODUCT(N(OFFSET(AlleInstrumente!$C$1,BO$3,0,BO$4,1)=$AN92))
),0),"")</f>
        <v/>
      </c>
      <c r="BP92" t="str">
        <f ca="1">IFERROR(IF(N(ISNUMBER(BP$2)*$AN92)&gt;0,MIN($D$6,
SUMPRODUCT(N(OFFSET(AlleInstrumente!$C$1,BP$3,0,BP$4,1)=$AN92))
),0),"")</f>
        <v/>
      </c>
      <c r="BQ92" t="str">
        <f ca="1">IFERROR(IF(N(ISNUMBER(BQ$2)*$AN92)&gt;0,MIN($D$6,
SUMPRODUCT(N(OFFSET(AlleInstrumente!$C$1,BQ$3,0,BQ$4,1)=$AN92))
),0),"")</f>
        <v/>
      </c>
      <c r="BR92" t="str">
        <f ca="1">IFERROR(IF(N(ISNUMBER(BR$2)*$AN92)&gt;0,MIN($D$6,
SUMPRODUCT(N(OFFSET(AlleInstrumente!$C$1,BR$3,0,BR$4,1)=$AN92))
),0),"")</f>
        <v/>
      </c>
      <c r="BS92" t="str">
        <f ca="1">IFERROR(IF(N(ISNUMBER(BS$2)*$AN92)&gt;0,MIN($D$6,
SUMPRODUCT(N(OFFSET(AlleInstrumente!$C$1,BS$3,0,BS$4,1)=$AN92))
),0),"")</f>
        <v/>
      </c>
      <c r="BT92" t="str">
        <f ca="1">IFERROR(IF(N(ISNUMBER(BT$2)*$AN92)&gt;0,MIN($D$6,
SUMPRODUCT(N(OFFSET(AlleInstrumente!$C$1,BT$3,0,BT$4,1)=$AN92))
),0),"")</f>
        <v/>
      </c>
      <c r="BU92" t="str">
        <f ca="1">IFERROR(IF(N(ISNUMBER(BU$2)*$AN92)&gt;0,MIN($D$6,
SUMPRODUCT(N(OFFSET(AlleInstrumente!$C$1,BU$3,0,BU$4,1)=$AN92))
),0),"")</f>
        <v/>
      </c>
      <c r="BV92" t="str">
        <f ca="1">IFERROR(IF(N(ISNUMBER(BV$2)*$AN92)&gt;0,MIN($D$6,
SUMPRODUCT(N(OFFSET(AlleInstrumente!$C$1,BV$3,0,BV$4,1)=$AN92))
),0),"")</f>
        <v/>
      </c>
      <c r="BW92" t="str">
        <f ca="1">IFERROR(IF(N(ISNUMBER(BW$2)*$AN92)&gt;0,MIN($D$6,
SUMPRODUCT(N(OFFSET(AlleInstrumente!$C$1,BW$3,0,BW$4,1)=$AN92))
),0),"")</f>
        <v/>
      </c>
      <c r="BX92" t="str">
        <f ca="1">IFERROR(IF(N(ISNUMBER(BX$2)*$AN92)&gt;0,MIN($D$6,
SUMPRODUCT(N(OFFSET(AlleInstrumente!$C$1,BX$3,0,BX$4,1)=$AN92))
),0),"")</f>
        <v/>
      </c>
      <c r="BY92" t="str">
        <f ca="1">IFERROR(IF(N(ISNUMBER(BY$2)*$AN92)&gt;0,MIN($D$6,
SUMPRODUCT(N(OFFSET(AlleInstrumente!$C$1,BY$3,0,BY$4,1)=$AN92))
),0),"")</f>
        <v/>
      </c>
      <c r="BZ92" t="str">
        <f ca="1">IFERROR(IF(N(ISNUMBER(BZ$2)*$AN92)&gt;0,MIN($D$6,
SUMPRODUCT(N(OFFSET(AlleInstrumente!$C$1,BZ$3,0,BZ$4,1)=$AN92))
),0),"")</f>
        <v/>
      </c>
      <c r="CA92" t="str">
        <f ca="1">IFERROR(IF(N(ISNUMBER(CA$2)*$AN92)&gt;0,MIN($D$6,
SUMPRODUCT(N(OFFSET(AlleInstrumente!$C$1,CA$3,0,CA$4,1)=$AN92))
),0),"")</f>
        <v/>
      </c>
      <c r="CB92" t="str">
        <f ca="1">IFERROR(IF(N(ISNUMBER(CB$2)*$AN92)&gt;0,MIN($D$6,
SUMPRODUCT(N(OFFSET(AlleInstrumente!$C$1,CB$3,0,CB$4,1)=$AN92))
),0),"")</f>
        <v/>
      </c>
      <c r="CC92" t="str">
        <f ca="1">IFERROR(IF(N(ISNUMBER(CC$2)*$AN92)&gt;0,MIN($D$6,
SUMPRODUCT(N(OFFSET(AlleInstrumente!$C$1,CC$3,0,CC$4,1)=$AN92))
),0),"")</f>
        <v/>
      </c>
      <c r="CD92" t="str">
        <f ca="1">IFERROR(IF(N(ISNUMBER(CD$2)*$AN92)&gt;0,MIN($D$6,
SUMPRODUCT(N(OFFSET(AlleInstrumente!$C$1,CD$3,0,CD$4,1)=$AN92))
),0),"")</f>
        <v/>
      </c>
      <c r="CE92" t="str">
        <f ca="1">IFERROR(IF(N(ISNUMBER(CE$2)*$AN92)&gt;0,MIN($D$6,
SUMPRODUCT(N(OFFSET(AlleInstrumente!$C$1,CE$3,0,CE$4,1)=$AN92))
),0),"")</f>
        <v/>
      </c>
      <c r="CF92" t="str">
        <f ca="1">IFERROR(IF(N(ISNUMBER(CF$2)*$AN92)&gt;0,MIN($D$6,
SUMPRODUCT(N(OFFSET(AlleInstrumente!$C$1,CF$3,0,CF$4,1)=$AN92))
),0),"")</f>
        <v/>
      </c>
      <c r="CG92" t="str">
        <f ca="1">IFERROR(IF(N(ISNUMBER(CG$2)*$AN92)&gt;0,MIN($D$6,
SUMPRODUCT(N(OFFSET(AlleInstrumente!$C$1,CG$3,0,CG$4,1)=$AN92))
),0),"")</f>
        <v/>
      </c>
      <c r="CH92" t="str">
        <f ca="1">IFERROR(IF(N(ISNUMBER(CH$2)*$AN92)&gt;0,MIN($D$6,
SUMPRODUCT(N(OFFSET(AlleInstrumente!$C$1,CH$3,0,CH$4,1)=$AN92))
),0),"")</f>
        <v/>
      </c>
      <c r="CI92" t="str">
        <f ca="1">IFERROR(IF(N(ISNUMBER(CI$2)*$AN92)&gt;0,MIN($D$6,
SUMPRODUCT(N(OFFSET(AlleInstrumente!$C$1,CI$3,0,CI$4,1)=$AN92))
),0),"")</f>
        <v/>
      </c>
      <c r="CJ92" t="str">
        <f ca="1">IFERROR(IF(N(ISNUMBER(CJ$2)*$AN92)&gt;0,MIN($D$6,
SUMPRODUCT(N(OFFSET(AlleInstrumente!$C$1,CJ$3,0,CJ$4,1)=$AN92))
),0),"")</f>
        <v/>
      </c>
      <c r="CK92" t="str">
        <f ca="1">IFERROR(IF(N(ISNUMBER(CK$2)*$AN92)&gt;0,MIN($D$6,
SUMPRODUCT(N(OFFSET(AlleInstrumente!$C$1,CK$3,0,CK$4,1)=$AN92))
),0),"")</f>
        <v/>
      </c>
      <c r="CL92" t="str">
        <f ca="1">IFERROR(IF(N(ISNUMBER(CL$2)*$AN92)&gt;0,MIN($D$6,
SUMPRODUCT(N(OFFSET(AlleInstrumente!$C$1,CL$3,0,CL$4,1)=$AN92))
),0),"")</f>
        <v/>
      </c>
      <c r="CM92" t="str">
        <f ca="1">IFERROR(IF(N(ISNUMBER(CM$2)*$AN92)&gt;0,MIN($D$6,
SUMPRODUCT(N(OFFSET(AlleInstrumente!$C$1,CM$3,0,CM$4,1)=$AN92))
),0),"")</f>
        <v/>
      </c>
      <c r="CN92" t="str">
        <f ca="1">IFERROR(IF(N(ISNUMBER(CN$2)*$AN92)&gt;0,MIN($D$6,
SUMPRODUCT(N(OFFSET(AlleInstrumente!$C$1,CN$3,0,CN$4,1)=$AN92))
),0),"")</f>
        <v/>
      </c>
      <c r="CO92" t="str">
        <f ca="1">IFERROR(IF(N(ISNUMBER(CO$2)*$AN92)&gt;0,MIN($D$6,
SUMPRODUCT(N(OFFSET(AlleInstrumente!$C$1,CO$3,0,CO$4,1)=$AN92))
),0),"")</f>
        <v/>
      </c>
      <c r="CP92" t="str">
        <f ca="1">IFERROR(IF(N(ISNUMBER(CP$2)*$AN92)&gt;0,MIN($D$6,
SUMPRODUCT(N(OFFSET(AlleInstrumente!$C$1,CP$3,0,CP$4,1)=$AN92))
),0),"")</f>
        <v/>
      </c>
      <c r="CQ92" t="str">
        <f ca="1">IFERROR(IF(N(ISNUMBER(CQ$2)*$AN92)&gt;0,MIN($D$6,
SUMPRODUCT(N(OFFSET(AlleInstrumente!$C$1,CQ$3,0,CQ$4,1)=$AN92))
),0),"")</f>
        <v/>
      </c>
      <c r="CR92" t="str">
        <f ca="1">IFERROR(IF(N(ISNUMBER(CR$2)*$AN92)&gt;0,MIN($D$6,
SUMPRODUCT(N(OFFSET(AlleInstrumente!$C$1,CR$3,0,CR$4,1)=$AN92))
),0),"")</f>
        <v/>
      </c>
      <c r="CS92" t="str">
        <f ca="1">IFERROR(IF(N(ISNUMBER(CS$2)*$AN92)&gt;0,MIN($D$6,
SUMPRODUCT(N(OFFSET(AlleInstrumente!$C$1,CS$3,0,CS$4,1)=$AN92))
),0),"")</f>
        <v/>
      </c>
      <c r="CT92" t="str">
        <f ca="1">IFERROR(IF(N(ISNUMBER(CT$2)*$AN92)&gt;0,MIN($D$6,
SUMPRODUCT(N(OFFSET(AlleInstrumente!$C$1,CT$3,0,CT$4,1)=$AN92))
),0),"")</f>
        <v/>
      </c>
      <c r="CU92" t="str">
        <f ca="1">IFERROR(IF(N(ISNUMBER(CU$2)*$AN92)&gt;0,MIN($D$6,
SUMPRODUCT(N(OFFSET(AlleInstrumente!$C$1,CU$3,0,CU$4,1)=$AN92))
),0),"")</f>
        <v/>
      </c>
      <c r="CV92" t="str">
        <f ca="1">IFERROR(IF(N(ISNUMBER(CV$2)*$AN92)&gt;0,MIN($D$6,
SUMPRODUCT(N(OFFSET(AlleInstrumente!$C$1,CV$3,0,CV$4,1)=$AN92))
),0),"")</f>
        <v/>
      </c>
      <c r="CW92" t="str">
        <f ca="1">IFERROR(IF(N(ISNUMBER(CW$2)*$AN92)&gt;0,MIN($D$6,
SUMPRODUCT(N(OFFSET(AlleInstrumente!$C$1,CW$3,0,CW$4,1)=$AN92))
),0),"")</f>
        <v/>
      </c>
      <c r="CX92" t="str">
        <f ca="1">IFERROR(IF(N(ISNUMBER(CX$2)*$AN92)&gt;0,MIN($D$6,
SUMPRODUCT(N(OFFSET(AlleInstrumente!$C$1,CX$3,0,CX$4,1)=$AN92))
),0),"")</f>
        <v/>
      </c>
      <c r="CY92" t="str">
        <f ca="1">IFERROR(IF(N(ISNUMBER(CY$2)*$AN92)&gt;0,MIN($D$6,
SUMPRODUCT(N(OFFSET(AlleInstrumente!$C$1,CY$3,0,CY$4,1)=$AN92))
),0),"")</f>
        <v/>
      </c>
      <c r="CZ92" t="str">
        <f ca="1">IFERROR(IF(N(ISNUMBER(CZ$2)*$AN92)&gt;0,MIN($D$6,
SUMPRODUCT(N(OFFSET(AlleInstrumente!$C$1,CZ$3,0,CZ$4,1)=$AN92))
),0),"")</f>
        <v/>
      </c>
      <c r="DA92" t="str">
        <f ca="1">IFERROR(IF(N(ISNUMBER(DA$2)*$AN92)&gt;0,MIN($D$6,
SUMPRODUCT(N(OFFSET(AlleInstrumente!$C$1,DA$3,0,DA$4,1)=$AN92))
),0),"")</f>
        <v/>
      </c>
      <c r="DB92" t="str">
        <f ca="1">IFERROR(IF(N(ISNUMBER(DB$2)*$AN92)&gt;0,MIN($D$6,
SUMPRODUCT(N(OFFSET(AlleInstrumente!$C$1,DB$3,0,DB$4,1)=$AN92))
),0),"")</f>
        <v/>
      </c>
      <c r="DC92" t="str">
        <f ca="1">IFERROR(IF(N(ISNUMBER(DC$2)*$AN92)&gt;0,MIN($D$6,
SUMPRODUCT(N(OFFSET(AlleInstrumente!$C$1,DC$3,0,DC$4,1)=$AN92))
),0),"")</f>
        <v/>
      </c>
      <c r="DD92" t="str">
        <f ca="1">IFERROR(IF(N(ISNUMBER(DD$2)*$AN92)&gt;0,MIN($D$6,
SUMPRODUCT(N(OFFSET(AlleInstrumente!$C$1,DD$3,0,DD$4,1)=$AN92))
),0),"")</f>
        <v/>
      </c>
      <c r="DE92" t="str">
        <f ca="1">IFERROR(IF(N(ISNUMBER(DE$2)*$AN92)&gt;0,MIN($D$6,
SUMPRODUCT(N(OFFSET(AlleInstrumente!$C$1,DE$3,0,DE$4,1)=$AN92))
),0),"")</f>
        <v/>
      </c>
      <c r="DF92" t="str">
        <f ca="1">IFERROR(IF(N(ISNUMBER(DF$2)*$AN92)&gt;0,MIN($D$6,
SUMPRODUCT(N(OFFSET(AlleInstrumente!$C$1,DF$3,0,DF$4,1)=$AN92))
),0),"")</f>
        <v/>
      </c>
      <c r="DG92" t="str">
        <f ca="1">IFERROR(IF(N(ISNUMBER(DG$2)*$AN92)&gt;0,MIN($D$6,
SUMPRODUCT(N(OFFSET(AlleInstrumente!$C$1,DG$3,0,DG$4,1)=$AN92))
),0),"")</f>
        <v/>
      </c>
      <c r="DH92" t="str">
        <f ca="1">IFERROR(IF(N(ISNUMBER(DH$2)*$AN92)&gt;0,MIN($D$6,
SUMPRODUCT(N(OFFSET(AlleInstrumente!$C$1,DH$3,0,DH$4,1)=$AN92))
),0),"")</f>
        <v/>
      </c>
      <c r="DI92" t="str">
        <f ca="1">IFERROR(IF(N(ISNUMBER(DI$2)*$AN92)&gt;0,MIN($D$6,
SUMPRODUCT(N(OFFSET(AlleInstrumente!$C$1,DI$3,0,DI$4,1)=$AN92))
),0),"")</f>
        <v/>
      </c>
      <c r="DJ92" t="str">
        <f ca="1">IFERROR(IF(N(ISNUMBER(DJ$2)*$AN92)&gt;0,MIN($D$6,
SUMPRODUCT(N(OFFSET(AlleInstrumente!$C$1,DJ$3,0,DJ$4,1)=$AN92))
),0),"")</f>
        <v/>
      </c>
      <c r="DK92" t="str">
        <f ca="1">IFERROR(IF(N(ISNUMBER(DK$2)*$AN92)&gt;0,MIN($D$6,
SUMPRODUCT(N(OFFSET(AlleInstrumente!$C$1,DK$3,0,DK$4,1)=$AN92))
),0),"")</f>
        <v/>
      </c>
      <c r="DL92" t="str">
        <f ca="1">IFERROR(IF(N(ISNUMBER(DL$2)*$AN92)&gt;0,MIN($D$6,
SUMPRODUCT(N(OFFSET(AlleInstrumente!$C$1,DL$3,0,DL$4,1)=$AN92))
),0),"")</f>
        <v/>
      </c>
      <c r="DM92" t="str">
        <f ca="1">IFERROR(IF(N(ISNUMBER(DM$2)*$AN92)&gt;0,MIN($D$6,
SUMPRODUCT(N(OFFSET(AlleInstrumente!$C$1,DM$3,0,DM$4,1)=$AN92))
),0),"")</f>
        <v/>
      </c>
      <c r="DN92" t="str">
        <f ca="1">IFERROR(IF(N(ISNUMBER(DN$2)*$AN92)&gt;0,MIN($D$6,
SUMPRODUCT(N(OFFSET(AlleInstrumente!$C$1,DN$3,0,DN$4,1)=$AN92))
),0),"")</f>
        <v/>
      </c>
      <c r="DO92" t="str">
        <f ca="1">IFERROR(IF(N(ISNUMBER(DO$2)*$AN92)&gt;0,MIN($D$6,
SUMPRODUCT(N(OFFSET(AlleInstrumente!$C$1,DO$3,0,DO$4,1)=$AN92))
),0),"")</f>
        <v/>
      </c>
      <c r="DP92" t="str">
        <f ca="1">IFERROR(IF(N(ISNUMBER(DP$2)*$AN92)&gt;0,MIN($D$6,
SUMPRODUCT(N(OFFSET(AlleInstrumente!$C$1,DP$3,0,DP$4,1)=$AN92))
),0),"")</f>
        <v/>
      </c>
      <c r="DQ92" t="str">
        <f ca="1">IFERROR(IF(N(ISNUMBER(DQ$2)*$AN92)&gt;0,MIN($D$6,
SUMPRODUCT(N(OFFSET(AlleInstrumente!$C$1,DQ$3,0,DQ$4,1)=$AN92))
),0),"")</f>
        <v/>
      </c>
      <c r="DR92" t="str">
        <f ca="1">IFERROR(IF(N(ISNUMBER(DR$2)*$AN92)&gt;0,MIN($D$6,
SUMPRODUCT(N(OFFSET(AlleInstrumente!$C$1,DR$3,0,DR$4,1)=$AN92))
),0),"")</f>
        <v/>
      </c>
      <c r="DS92" t="str">
        <f ca="1">IFERROR(IF(N(ISNUMBER(DS$2)*$AN92)&gt;0,MIN($D$6,
SUMPRODUCT(N(OFFSET(AlleInstrumente!$C$1,DS$3,0,DS$4,1)=$AN92))
),0),"")</f>
        <v/>
      </c>
      <c r="DT92" t="str">
        <f ca="1">IFERROR(IF(N(ISNUMBER(DT$2)*$AN92)&gt;0,MIN($D$6,
SUMPRODUCT(N(OFFSET(AlleInstrumente!$C$1,DT$3,0,DT$4,1)=$AN92))
),0),"")</f>
        <v/>
      </c>
      <c r="DU92" t="str">
        <f ca="1">IFERROR(IF(N(ISNUMBER(DU$2)*$AN92)&gt;0,MIN($D$6,
SUMPRODUCT(N(OFFSET(AlleInstrumente!$C$1,DU$3,0,DU$4,1)=$AN92))
),0),"")</f>
        <v/>
      </c>
      <c r="DV92" t="str">
        <f ca="1">IFERROR(IF(N(ISNUMBER(DV$2)*$AN92)&gt;0,MIN($D$6,
SUMPRODUCT(N(OFFSET(AlleInstrumente!$C$1,DV$3,0,DV$4,1)=$AN92))
),0),"")</f>
        <v/>
      </c>
      <c r="DW92" t="str">
        <f ca="1">IFERROR(IF(N(ISNUMBER(DW$2)*$AN92)&gt;0,MIN($D$6,
SUMPRODUCT(N(OFFSET(AlleInstrumente!$C$1,DW$3,0,DW$4,1)=$AN92))
),0),"")</f>
        <v/>
      </c>
      <c r="DX92" t="str">
        <f ca="1">IFERROR(IF(N(ISNUMBER(DX$2)*$AN92)&gt;0,MIN($D$6,
SUMPRODUCT(N(OFFSET(AlleInstrumente!$C$1,DX$3,0,DX$4,1)=$AN92))
),0),"")</f>
        <v/>
      </c>
      <c r="DY92" t="str">
        <f ca="1">IFERROR(IF(N(ISNUMBER(DY$2)*$AN92)&gt;0,MIN($D$6,
SUMPRODUCT(N(OFFSET(AlleInstrumente!$C$1,DY$3,0,DY$4,1)=$AN92))
),0),"")</f>
        <v/>
      </c>
      <c r="DZ92" t="str">
        <f ca="1">IFERROR(IF(N(ISNUMBER(DZ$2)*$AN92)&gt;0,MIN($D$6,
SUMPRODUCT(N(OFFSET(AlleInstrumente!$C$1,DZ$3,0,DZ$4,1)=$AN92))
),0),"")</f>
        <v/>
      </c>
      <c r="EA92" t="str">
        <f ca="1">IFERROR(IF(N(ISNUMBER(EA$2)*$AN92)&gt;0,MIN($D$6,
SUMPRODUCT(N(OFFSET(AlleInstrumente!$C$1,EA$3,0,EA$4,1)=$AN92))
),0),"")</f>
        <v/>
      </c>
      <c r="EB92" t="str">
        <f ca="1">IFERROR(IF(N(ISNUMBER(EB$2)*$AN92)&gt;0,MIN($D$6,
SUMPRODUCT(N(OFFSET(AlleInstrumente!$C$1,EB$3,0,EB$4,1)=$AN92))
),0),"")</f>
        <v/>
      </c>
      <c r="EC92" t="str">
        <f ca="1">IFERROR(IF(N(ISNUMBER(EC$2)*$AN92)&gt;0,MIN($D$6,
SUMPRODUCT(N(OFFSET(AlleInstrumente!$C$1,EC$3,0,EC$4,1)=$AN92))
),0),"")</f>
        <v/>
      </c>
      <c r="ED92" t="str">
        <f ca="1">IFERROR(IF(N(ISNUMBER(ED$2)*$AN92)&gt;0,MIN($D$6,
SUMPRODUCT(N(OFFSET(AlleInstrumente!$C$1,ED$3,0,ED$4,1)=$AN92))
),0),"")</f>
        <v/>
      </c>
      <c r="EE92" t="str">
        <f ca="1">IFERROR(IF(N(ISNUMBER(EE$2)*$AN92)&gt;0,MIN($D$6,
SUMPRODUCT(N(OFFSET(AlleInstrumente!$C$1,EE$3,0,EE$4,1)=$AN92))
),0),"")</f>
        <v/>
      </c>
      <c r="EF92" t="str">
        <f ca="1">IFERROR(IF(N(ISNUMBER(EF$2)*$AN92)&gt;0,MIN($D$6,
SUMPRODUCT(N(OFFSET(AlleInstrumente!$C$1,EF$3,0,EF$4,1)=$AN92))
),0),"")</f>
        <v/>
      </c>
      <c r="EG92" t="str">
        <f ca="1">IFERROR(IF(N(ISNUMBER(EG$2)*$AN92)&gt;0,MIN($D$6,
SUMPRODUCT(N(OFFSET(AlleInstrumente!$C$1,EG$3,0,EG$4,1)=$AN92))
),0),"")</f>
        <v/>
      </c>
      <c r="EH92" t="str">
        <f ca="1">IFERROR(IF(N(ISNUMBER(EH$2)*$AN92)&gt;0,MIN($D$6,
SUMPRODUCT(N(OFFSET(AlleInstrumente!$C$1,EH$3,0,EH$4,1)=$AN92))
),0),"")</f>
        <v/>
      </c>
      <c r="EI92" t="str">
        <f ca="1">IFERROR(IF(N(ISNUMBER(EI$2)*$AN92)&gt;0,MIN($D$6,
SUMPRODUCT(N(OFFSET(AlleInstrumente!$C$1,EI$3,0,EI$4,1)=$AN92))
),0),"")</f>
        <v/>
      </c>
      <c r="EJ92" t="str">
        <f ca="1">IFERROR(IF(N(ISNUMBER(EJ$2)*$AN92)&gt;0,MIN($D$6,
SUMPRODUCT(N(OFFSET(AlleInstrumente!$C$1,EJ$3,0,EJ$4,1)=$AN92))
),0),"")</f>
        <v/>
      </c>
      <c r="EK92" t="str">
        <f ca="1">IFERROR(IF(N(ISNUMBER(EK$2)*$AN92)&gt;0,MIN($D$6,
SUMPRODUCT(N(OFFSET(AlleInstrumente!$C$1,EK$3,0,EK$4,1)=$AN92))
),0),"")</f>
        <v/>
      </c>
      <c r="EL92" t="str">
        <f ca="1">IFERROR(IF(N(ISNUMBER(EL$2)*$AN92)&gt;0,MIN($D$6,
SUMPRODUCT(N(OFFSET(AlleInstrumente!$C$1,EL$3,0,EL$4,1)=$AN92))
),0),"")</f>
        <v/>
      </c>
      <c r="EM92" t="str">
        <f ca="1">IFERROR(IF(N(ISNUMBER(EM$2)*$AN92)&gt;0,MIN($D$6,
SUMPRODUCT(N(OFFSET(AlleInstrumente!$C$1,EM$3,0,EM$4,1)=$AN92))
),0),"")</f>
        <v/>
      </c>
      <c r="EN92" t="str">
        <f ca="1">IFERROR(IF(N(ISNUMBER(EN$2)*$AN92)&gt;0,MIN($D$6,
SUMPRODUCT(N(OFFSET(AlleInstrumente!$C$1,EN$3,0,EN$4,1)=$AN92))
),0),"")</f>
        <v/>
      </c>
      <c r="EO92" t="str">
        <f ca="1">IFERROR(IF(N(ISNUMBER(EO$2)*$AN92)&gt;0,MIN($D$6,
SUMPRODUCT(N(OFFSET(AlleInstrumente!$C$1,EO$3,0,EO$4,1)=$AN92))
),0),"")</f>
        <v/>
      </c>
      <c r="EP92" t="str">
        <f ca="1">IFERROR(IF(N(ISNUMBER(EP$2)*$AN92)&gt;0,MIN($D$6,
SUMPRODUCT(N(OFFSET(AlleInstrumente!$C$1,EP$3,0,EP$4,1)=$AN92))
),0),"")</f>
        <v/>
      </c>
      <c r="EQ92" t="str">
        <f ca="1">IFERROR(IF(N(ISNUMBER(EQ$2)*$AN92)&gt;0,MIN($D$6,
SUMPRODUCT(N(OFFSET(AlleInstrumente!$C$1,EQ$3,0,EQ$4,1)=$AN92))
),0),"")</f>
        <v/>
      </c>
      <c r="ER92" t="str">
        <f ca="1">IFERROR(IF(N(ISNUMBER(ER$2)*$AN92)&gt;0,MIN($D$6,
SUMPRODUCT(N(OFFSET(AlleInstrumente!$C$1,ER$3,0,ER$4,1)=$AN92))
),0),"")</f>
        <v/>
      </c>
      <c r="ES92" t="str">
        <f ca="1">IFERROR(IF(N(ISNUMBER(ES$2)*$AN92)&gt;0,MIN($D$6,
SUMPRODUCT(N(OFFSET(AlleInstrumente!$C$1,ES$3,0,ES$4,1)=$AN92))
),0),"")</f>
        <v/>
      </c>
      <c r="ET92" t="str">
        <f ca="1">IFERROR(IF(N(ISNUMBER(ET$2)*$AN92)&gt;0,MIN($D$6,
SUMPRODUCT(N(OFFSET(AlleInstrumente!$C$1,ET$3,0,ET$4,1)=$AN92))
),0),"")</f>
        <v/>
      </c>
      <c r="EU92" t="str">
        <f ca="1">IFERROR(IF(N(ISNUMBER(EU$2)*$AN92)&gt;0,MIN($D$6,
SUMPRODUCT(N(OFFSET(AlleInstrumente!$C$1,EU$3,0,EU$4,1)=$AN92))
),0),"")</f>
        <v/>
      </c>
      <c r="EV92" t="str">
        <f ca="1">IFERROR(IF(N(ISNUMBER(EV$2)*$AN92)&gt;0,MIN($D$6,
SUMPRODUCT(N(OFFSET(AlleInstrumente!$C$1,EV$3,0,EV$4,1)=$AN92))
),0),"")</f>
        <v/>
      </c>
      <c r="EW92" t="str">
        <f ca="1">IFERROR(IF(N(ISNUMBER(EW$2)*$AN92)&gt;0,MIN($D$6,
SUMPRODUCT(N(OFFSET(AlleInstrumente!$C$1,EW$3,0,EW$4,1)=$AN92))
),0),"")</f>
        <v/>
      </c>
      <c r="EX92" t="str">
        <f ca="1">IFERROR(IF(N(ISNUMBER(EX$2)*$AN92)&gt;0,MIN($D$6,
SUMPRODUCT(N(OFFSET(AlleInstrumente!$C$1,EX$3,0,EX$4,1)=$AN92))
),0),"")</f>
        <v/>
      </c>
      <c r="EY92" t="str">
        <f ca="1">IFERROR(IF(N(ISNUMBER(EY$2)*$AN92)&gt;0,MIN($D$6,
SUMPRODUCT(N(OFFSET(AlleInstrumente!$C$1,EY$3,0,EY$4,1)=$AN92))
),0),"")</f>
        <v/>
      </c>
      <c r="EZ92" t="str">
        <f ca="1">IFERROR(IF(N(ISNUMBER(EZ$2)*$AN92)&gt;0,MIN($D$6,
SUMPRODUCT(N(OFFSET(AlleInstrumente!$C$1,EZ$3,0,EZ$4,1)=$AN92))
),0),"")</f>
        <v/>
      </c>
      <c r="FA92" t="str">
        <f ca="1">IFERROR(IF(N(ISNUMBER(FA$2)*$AN92)&gt;0,MIN($D$6,
SUMPRODUCT(N(OFFSET(AlleInstrumente!$C$1,FA$3,0,FA$4,1)=$AN92))
),0),"")</f>
        <v/>
      </c>
      <c r="FB92" t="str">
        <f ca="1">IFERROR(IF(N(ISNUMBER(FB$2)*$AN92)&gt;0,MIN($D$6,
SUMPRODUCT(N(OFFSET(AlleInstrumente!$C$1,FB$3,0,FB$4,1)=$AN92))
),0),"")</f>
        <v/>
      </c>
      <c r="FC92" t="str">
        <f ca="1">IFERROR(IF(N(ISNUMBER(FC$2)*$AN92)&gt;0,MIN($D$6,
SUMPRODUCT(N(OFFSET(AlleInstrumente!$C$1,FC$3,0,FC$4,1)=$AN92))
),0),"")</f>
        <v/>
      </c>
      <c r="FD92" t="str">
        <f ca="1">IFERROR(IF(N(ISNUMBER(FD$2)*$AN92)&gt;0,MIN($D$6,
SUMPRODUCT(N(OFFSET(AlleInstrumente!$C$1,FD$3,0,FD$4,1)=$AN92))
),0),"")</f>
        <v/>
      </c>
      <c r="FE92" t="str">
        <f ca="1">IFERROR(IF(N(ISNUMBER(FE$2)*$AN92)&gt;0,MIN($D$6,
SUMPRODUCT(N(OFFSET(AlleInstrumente!$C$1,FE$3,0,FE$4,1)=$AN92))
),0),"")</f>
        <v/>
      </c>
      <c r="FF92" t="str">
        <f ca="1">IFERROR(IF(N(ISNUMBER(FF$2)*$AN92)&gt;0,MIN($D$6,
SUMPRODUCT(N(OFFSET(AlleInstrumente!$C$1,FF$3,0,FF$4,1)=$AN92))
),0),"")</f>
        <v/>
      </c>
      <c r="FG92" t="str">
        <f ca="1">IFERROR(IF(N(ISNUMBER(FG$2)*$AN92)&gt;0,MIN($D$6,
SUMPRODUCT(N(OFFSET(AlleInstrumente!$C$1,FG$3,0,FG$4,1)=$AN92))
),0),"")</f>
        <v/>
      </c>
      <c r="FH92" t="str">
        <f ca="1">IFERROR(IF(N(ISNUMBER(FH$2)*$AN92)&gt;0,MIN($D$6,
SUMPRODUCT(N(OFFSET(AlleInstrumente!$C$1,FH$3,0,FH$4,1)=$AN92))
),0),"")</f>
        <v/>
      </c>
      <c r="FI92" t="str">
        <f ca="1">IFERROR(IF(N(ISNUMBER(FI$2)*$AN92)&gt;0,MIN($D$6,
SUMPRODUCT(N(OFFSET(AlleInstrumente!$C$1,FI$3,0,FI$4,1)=$AN92))
),0),"")</f>
        <v/>
      </c>
      <c r="FJ92" t="str">
        <f ca="1">IFERROR(IF(N(ISNUMBER(FJ$2)*$AN92)&gt;0,MIN($D$6,
SUMPRODUCT(N(OFFSET(AlleInstrumente!$C$1,FJ$3,0,FJ$4,1)=$AN92))
),0),"")</f>
        <v/>
      </c>
      <c r="FK92" t="str">
        <f ca="1">IFERROR(IF(N(ISNUMBER(FK$2)*$AN92)&gt;0,MIN($D$6,
SUMPRODUCT(N(OFFSET(AlleInstrumente!$C$1,FK$3,0,FK$4,1)=$AN92))
),0),"")</f>
        <v/>
      </c>
      <c r="FL92" t="str">
        <f ca="1">IFERROR(IF(N(ISNUMBER(FL$2)*$AN92)&gt;0,MIN($D$6,
SUMPRODUCT(N(OFFSET(AlleInstrumente!$C$1,FL$3,0,FL$4,1)=$AN92))
),0),"")</f>
        <v/>
      </c>
      <c r="FM92" t="str">
        <f ca="1">IFERROR(IF(N(ISNUMBER(FM$2)*$AN92)&gt;0,MIN($D$6,
SUMPRODUCT(N(OFFSET(AlleInstrumente!$C$1,FM$3,0,FM$4,1)=$AN92))
),0),"")</f>
        <v/>
      </c>
      <c r="FN92" t="str">
        <f ca="1">IFERROR(IF(N(ISNUMBER(FN$2)*$AN92)&gt;0,MIN($D$6,
SUMPRODUCT(N(OFFSET(AlleInstrumente!$C$1,FN$3,0,FN$4,1)=$AN92))
),0),"")</f>
        <v/>
      </c>
      <c r="FO92" t="str">
        <f ca="1">IFERROR(IF(N(ISNUMBER(FO$2)*$AN92)&gt;0,MIN($D$6,
SUMPRODUCT(N(OFFSET(AlleInstrumente!$C$1,FO$3,0,FO$4,1)=$AN92))
),0),"")</f>
        <v/>
      </c>
      <c r="FP92" t="str">
        <f ca="1">IFERROR(IF(N(ISNUMBER(FP$2)*$AN92)&gt;0,MIN($D$6,
SUMPRODUCT(N(OFFSET(AlleInstrumente!$C$1,FP$3,0,FP$4,1)=$AN92))
),0),"")</f>
        <v/>
      </c>
      <c r="FQ92" t="str">
        <f ca="1">IFERROR(IF(N(ISNUMBER(FQ$2)*$AN92)&gt;0,MIN($D$6,
SUMPRODUCT(N(OFFSET(AlleInstrumente!$C$1,FQ$3,0,FQ$4,1)=$AN92))
),0),"")</f>
        <v/>
      </c>
      <c r="FR92" t="str">
        <f ca="1">IFERROR(IF(N(ISNUMBER(FR$2)*$AN92)&gt;0,MIN($D$6,
SUMPRODUCT(N(OFFSET(AlleInstrumente!$C$1,FR$3,0,FR$4,1)=$AN92))
),0),"")</f>
        <v/>
      </c>
      <c r="FS92" t="str">
        <f ca="1">IFERROR(IF(N(ISNUMBER(FS$2)*$AN92)&gt;0,MIN($D$6,
SUMPRODUCT(N(OFFSET(AlleInstrumente!$C$1,FS$3,0,FS$4,1)=$AN92))
),0),"")</f>
        <v/>
      </c>
      <c r="FT92" t="str">
        <f ca="1">IFERROR(IF(N(ISNUMBER(FT$2)*$AN92)&gt;0,MIN($D$6,
SUMPRODUCT(N(OFFSET(AlleInstrumente!$C$1,FT$3,0,FT$4,1)=$AN92))
),0),"")</f>
        <v/>
      </c>
      <c r="FU92" t="str">
        <f ca="1">IFERROR(IF(N(ISNUMBER(FU$2)*$AN92)&gt;0,MIN($D$6,
SUMPRODUCT(N(OFFSET(AlleInstrumente!$C$1,FU$3,0,FU$4,1)=$AN92))
),0),"")</f>
        <v/>
      </c>
      <c r="FV92" t="str">
        <f ca="1">IFERROR(IF(N(ISNUMBER(FV$2)*$AN92)&gt;0,MIN($D$6,
SUMPRODUCT(N(OFFSET(AlleInstrumente!$C$1,FV$3,0,FV$4,1)=$AN92))
),0),"")</f>
        <v/>
      </c>
      <c r="FW92" t="str">
        <f ca="1">IFERROR(IF(N(ISNUMBER(FW$2)*$AN92)&gt;0,MIN($D$6,
SUMPRODUCT(N(OFFSET(AlleInstrumente!$C$1,FW$3,0,FW$4,1)=$AN92))
),0),"")</f>
        <v/>
      </c>
      <c r="FX92" t="str">
        <f ca="1">IFERROR(IF(N(ISNUMBER(FX$2)*$AN92)&gt;0,MIN($D$6,
SUMPRODUCT(N(OFFSET(AlleInstrumente!$C$1,FX$3,0,FX$4,1)=$AN92))
),0),"")</f>
        <v/>
      </c>
      <c r="FY92" t="str">
        <f ca="1">IFERROR(IF(N(ISNUMBER(FY$2)*$AN92)&gt;0,MIN($D$6,
SUMPRODUCT(N(OFFSET(AlleInstrumente!$C$1,FY$3,0,FY$4,1)=$AN92))
),0),"")</f>
        <v/>
      </c>
      <c r="FZ92" t="str">
        <f ca="1">IFERROR(IF(N(ISNUMBER(FZ$2)*$AN92)&gt;0,MIN($D$6,
SUMPRODUCT(N(OFFSET(AlleInstrumente!$C$1,FZ$3,0,FZ$4,1)=$AN92))
),0),"")</f>
        <v/>
      </c>
      <c r="GA92" t="str">
        <f ca="1">IFERROR(IF(N(ISNUMBER(GA$2)*$AN92)&gt;0,MIN($D$6,
SUMPRODUCT(N(OFFSET(AlleInstrumente!$C$1,GA$3,0,GA$4,1)=$AN92))
),0),"")</f>
        <v/>
      </c>
      <c r="GB92" t="str">
        <f ca="1">IFERROR(IF(N(ISNUMBER(GB$2)*$AN92)&gt;0,MIN($D$6,
SUMPRODUCT(N(OFFSET(AlleInstrumente!$C$1,GB$3,0,GB$4,1)=$AN92))
),0),"")</f>
        <v/>
      </c>
      <c r="GC92" t="str">
        <f ca="1">IFERROR(IF(N(ISNUMBER(GC$2)*$AN92)&gt;0,MIN($D$6,
SUMPRODUCT(N(OFFSET(AlleInstrumente!$C$1,GC$3,0,GC$4,1)=$AN92))
),0),"")</f>
        <v/>
      </c>
      <c r="GD92" t="str">
        <f ca="1">IFERROR(IF(N(ISNUMBER(GD$2)*$AN92)&gt;0,MIN($D$6,
SUMPRODUCT(N(OFFSET(AlleInstrumente!$C$1,GD$3,0,GD$4,1)=$AN92))
),0),"")</f>
        <v/>
      </c>
      <c r="GE92" t="str">
        <f ca="1">IFERROR(IF(N(ISNUMBER(GE$2)*$AN92)&gt;0,MIN($D$6,
SUMPRODUCT(N(OFFSET(AlleInstrumente!$C$1,GE$3,0,GE$4,1)=$AN92))
),0),"")</f>
        <v/>
      </c>
      <c r="GF92" t="str">
        <f ca="1">IFERROR(IF(N(ISNUMBER(GF$2)*$AN92)&gt;0,MIN($D$6,
SUMPRODUCT(N(OFFSET(AlleInstrumente!$C$1,GF$3,0,GF$4,1)=$AN92))
),0),"")</f>
        <v/>
      </c>
      <c r="GG92" t="str">
        <f ca="1">IFERROR(IF(N(ISNUMBER(GG$2)*$AN92)&gt;0,MIN($D$6,
SUMPRODUCT(N(OFFSET(AlleInstrumente!$C$1,GG$3,0,GG$4,1)=$AN92))
),0),"")</f>
        <v/>
      </c>
      <c r="GH92" t="str">
        <f ca="1">IFERROR(IF(N(ISNUMBER(GH$2)*$AN92)&gt;0,MIN($D$6,
SUMPRODUCT(N(OFFSET(AlleInstrumente!$C$1,GH$3,0,GH$4,1)=$AN92))
),0),"")</f>
        <v/>
      </c>
      <c r="GI92" t="str">
        <f ca="1">IFERROR(IF(N(ISNUMBER(GI$2)*$AN92)&gt;0,MIN($D$6,
SUMPRODUCT(N(OFFSET(AlleInstrumente!$C$1,GI$3,0,GI$4,1)=$AN92))
),0),"")</f>
        <v/>
      </c>
      <c r="GJ92" t="str">
        <f ca="1">IFERROR(IF(N(ISNUMBER(GJ$2)*$AN92)&gt;0,MIN($D$6,
SUMPRODUCT(N(OFFSET(AlleInstrumente!$C$1,GJ$3,0,GJ$4,1)=$AN92))
),0),"")</f>
        <v/>
      </c>
      <c r="GK92" t="str">
        <f ca="1">IFERROR(IF(N(ISNUMBER(GK$2)*$AN92)&gt;0,MIN($D$6,
SUMPRODUCT(N(OFFSET(AlleInstrumente!$C$1,GK$3,0,GK$4,1)=$AN92))
),0),"")</f>
        <v/>
      </c>
      <c r="GL92" t="str">
        <f ca="1">IFERROR(IF(N(ISNUMBER(GL$2)*$AN92)&gt;0,MIN($D$6,
SUMPRODUCT(N(OFFSET(AlleInstrumente!$C$1,GL$3,0,GL$4,1)=$AN92))
),0),"")</f>
        <v/>
      </c>
      <c r="GM92" t="str">
        <f ca="1">IFERROR(IF(N(ISNUMBER(GM$2)*$AN92)&gt;0,MIN($D$6,
SUMPRODUCT(N(OFFSET(AlleInstrumente!$C$1,GM$3,0,GM$4,1)=$AN92))
),0),"")</f>
        <v/>
      </c>
      <c r="GN92" t="str">
        <f ca="1">IFERROR(IF(N(ISNUMBER(GN$2)*$AN92)&gt;0,MIN($D$6,
SUMPRODUCT(N(OFFSET(AlleInstrumente!$C$1,GN$3,0,GN$4,1)=$AN92))
),0),"")</f>
        <v/>
      </c>
      <c r="GO92" t="str">
        <f ca="1">IFERROR(IF(N(ISNUMBER(GO$2)*$AN92)&gt;0,MIN($D$6,
SUMPRODUCT(N(OFFSET(AlleInstrumente!$C$1,GO$3,0,GO$4,1)=$AN92))
),0),"")</f>
        <v/>
      </c>
      <c r="GP92" t="str">
        <f ca="1">IFERROR(IF(N(ISNUMBER(GP$2)*$AN92)&gt;0,MIN($D$6,
SUMPRODUCT(N(OFFSET(AlleInstrumente!$C$1,GP$3,0,GP$4,1)=$AN92))
),0),"")</f>
        <v/>
      </c>
      <c r="GQ92" t="str">
        <f ca="1">IFERROR(IF(N(ISNUMBER(GQ$2)*$AN92)&gt;0,MIN($D$6,
SUMPRODUCT(N(OFFSET(AlleInstrumente!$C$1,GQ$3,0,GQ$4,1)=$AN92))
),0),"")</f>
        <v/>
      </c>
      <c r="GR92" t="str">
        <f ca="1">IFERROR(IF(N(ISNUMBER(GR$2)*$AN92)&gt;0,MIN($D$6,
SUMPRODUCT(N(OFFSET(AlleInstrumente!$C$1,GR$3,0,GR$4,1)=$AN92))
),0),"")</f>
        <v/>
      </c>
      <c r="GS92" t="str">
        <f ca="1">IFERROR(IF(N(ISNUMBER(GS$2)*$AN92)&gt;0,MIN($D$6,
SUMPRODUCT(N(OFFSET(AlleInstrumente!$C$1,GS$3,0,GS$4,1)=$AN92))
),0),"")</f>
        <v/>
      </c>
      <c r="GT92" t="str">
        <f ca="1">IFERROR(IF(N(ISNUMBER(GT$2)*$AN92)&gt;0,MIN($D$6,
SUMPRODUCT(N(OFFSET(AlleInstrumente!$C$1,GT$3,0,GT$4,1)=$AN92))
),0),"")</f>
        <v/>
      </c>
      <c r="GU92" t="str">
        <f ca="1">IFERROR(IF(N(ISNUMBER(GU$2)*$AN92)&gt;0,MIN($D$6,
SUMPRODUCT(N(OFFSET(AlleInstrumente!$C$1,GU$3,0,GU$4,1)=$AN92))
),0),"")</f>
        <v/>
      </c>
      <c r="GV92" t="str">
        <f ca="1">IFERROR(IF(N(ISNUMBER(GV$2)*$AN92)&gt;0,MIN($D$6,
SUMPRODUCT(N(OFFSET(AlleInstrumente!$C$1,GV$3,0,GV$4,1)=$AN92))
),0),"")</f>
        <v/>
      </c>
      <c r="GW92" t="str">
        <f ca="1">IFERROR(IF(N(ISNUMBER(GW$2)*$AN92)&gt;0,MIN($D$6,
SUMPRODUCT(N(OFFSET(AlleInstrumente!$C$1,GW$3,0,GW$4,1)=$AN92))
),0),"")</f>
        <v/>
      </c>
      <c r="GX92" t="str">
        <f ca="1">IFERROR(IF(N(ISNUMBER(GX$2)*$AN92)&gt;0,MIN($D$6,
SUMPRODUCT(N(OFFSET(AlleInstrumente!$C$1,GX$3,0,GX$4,1)=$AN92))
),0),"")</f>
        <v/>
      </c>
      <c r="GY92" t="str">
        <f ca="1">IFERROR(IF(N(ISNUMBER(GY$2)*$AN92)&gt;0,MIN($D$6,
SUMPRODUCT(N(OFFSET(AlleInstrumente!$C$1,GY$3,0,GY$4,1)=$AN92))
),0),"")</f>
        <v/>
      </c>
      <c r="GZ92" t="str">
        <f ca="1">IFERROR(IF(N(ISNUMBER(GZ$2)*$AN92)&gt;0,MIN($D$6,
SUMPRODUCT(N(OFFSET(AlleInstrumente!$C$1,GZ$3,0,GZ$4,1)=$AN92))
),0),"")</f>
        <v/>
      </c>
      <c r="HA92" t="str">
        <f ca="1">IFERROR(IF(N(ISNUMBER(HA$2)*$AN92)&gt;0,MIN($D$6,
SUMPRODUCT(N(OFFSET(AlleInstrumente!$C$1,HA$3,0,HA$4,1)=$AN92))
),0),"")</f>
        <v/>
      </c>
      <c r="HB92" t="str">
        <f ca="1">IFERROR(IF(N(ISNUMBER(HB$2)*$AN92)&gt;0,MIN($D$6,
SUMPRODUCT(N(OFFSET(AlleInstrumente!$C$1,HB$3,0,HB$4,1)=$AN92))
),0),"")</f>
        <v/>
      </c>
      <c r="HC92" t="str">
        <f ca="1">IFERROR(IF(N(ISNUMBER(HC$2)*$AN92)&gt;0,MIN($D$6,
SUMPRODUCT(N(OFFSET(AlleInstrumente!$C$1,HC$3,0,HC$4,1)=$AN92))
),0),"")</f>
        <v/>
      </c>
      <c r="HD92" t="str">
        <f ca="1">IFERROR(IF(N(ISNUMBER(HD$2)*$AN92)&gt;0,MIN($D$6,
SUMPRODUCT(N(OFFSET(AlleInstrumente!$C$1,HD$3,0,HD$4,1)=$AN92))
),0),"")</f>
        <v/>
      </c>
      <c r="HE92" t="str">
        <f ca="1">IFERROR(IF(N(ISNUMBER(HE$2)*$AN92)&gt;0,MIN($D$6,
SUMPRODUCT(N(OFFSET(AlleInstrumente!$C$1,HE$3,0,HE$4,1)=$AN92))
),0),"")</f>
        <v/>
      </c>
      <c r="HF92" t="str">
        <f ca="1">IFERROR(IF(N(ISNUMBER(HF$2)*$AN92)&gt;0,MIN($D$6,
SUMPRODUCT(N(OFFSET(AlleInstrumente!$C$1,HF$3,0,HF$4,1)=$AN92))
),0),"")</f>
        <v/>
      </c>
      <c r="HG92" t="str">
        <f ca="1">IFERROR(IF(N(ISNUMBER(HG$2)*$AN92)&gt;0,MIN($D$6,
SUMPRODUCT(N(OFFSET(AlleInstrumente!$C$1,HG$3,0,HG$4,1)=$AN92))
),0),"")</f>
        <v/>
      </c>
      <c r="HH92" t="str">
        <f ca="1">IFERROR(IF(N(ISNUMBER(HH$2)*$AN92)&gt;0,MIN($D$6,
SUMPRODUCT(N(OFFSET(AlleInstrumente!$C$1,HH$3,0,HH$4,1)=$AN92))
),0),"")</f>
        <v/>
      </c>
      <c r="HI92" t="str">
        <f ca="1">IFERROR(IF(N(ISNUMBER(HI$2)*$AN92)&gt;0,MIN($D$6,
SUMPRODUCT(N(OFFSET(AlleInstrumente!$C$1,HI$3,0,HI$4,1)=$AN92))
),0),"")</f>
        <v/>
      </c>
      <c r="HJ92" t="str">
        <f ca="1">IFERROR(IF(N(ISNUMBER(HJ$2)*$AN92)&gt;0,MIN($D$6,
SUMPRODUCT(N(OFFSET(AlleInstrumente!$C$1,HJ$3,0,HJ$4,1)=$AN92))
),0),"")</f>
        <v/>
      </c>
      <c r="HK92" t="str">
        <f ca="1">IFERROR(IF(N(ISNUMBER(HK$2)*$AN92)&gt;0,MIN($D$6,
SUMPRODUCT(N(OFFSET(AlleInstrumente!$C$1,HK$3,0,HK$4,1)=$AN92))
),0),"")</f>
        <v/>
      </c>
      <c r="HL92" t="str">
        <f ca="1">IFERROR(IF(N(ISNUMBER(HL$2)*$AN92)&gt;0,MIN($D$6,
SUMPRODUCT(N(OFFSET(AlleInstrumente!$C$1,HL$3,0,HL$4,1)=$AN92))
),0),"")</f>
        <v/>
      </c>
      <c r="HM92" t="str">
        <f ca="1">IFERROR(IF(N(ISNUMBER(HM$2)*$AN92)&gt;0,MIN($D$6,
SUMPRODUCT(N(OFFSET(AlleInstrumente!$C$1,HM$3,0,HM$4,1)=$AN92))
),0),"")</f>
        <v/>
      </c>
      <c r="HN92" t="str">
        <f ca="1">IFERROR(IF(N(ISNUMBER(HN$2)*$AN92)&gt;0,MIN($D$6,
SUMPRODUCT(N(OFFSET(AlleInstrumente!$C$1,HN$3,0,HN$4,1)=$AN92))
),0),"")</f>
        <v/>
      </c>
      <c r="HO92" t="str">
        <f ca="1">IFERROR(IF(N(ISNUMBER(HO$2)*$AN92)&gt;0,MIN($D$6,
SUMPRODUCT(N(OFFSET(AlleInstrumente!$C$1,HO$3,0,HO$4,1)=$AN92))
),0),"")</f>
        <v/>
      </c>
      <c r="HP92" t="str">
        <f ca="1">IFERROR(IF(N(ISNUMBER(HP$2)*$AN92)&gt;0,MIN($D$6,
SUMPRODUCT(N(OFFSET(AlleInstrumente!$C$1,HP$3,0,HP$4,1)=$AN92))
),0),"")</f>
        <v/>
      </c>
      <c r="HQ92" t="str">
        <f ca="1">IFERROR(IF(N(ISNUMBER(HQ$2)*$AN92)&gt;0,MIN($D$6,
SUMPRODUCT(N(OFFSET(AlleInstrumente!$C$1,HQ$3,0,HQ$4,1)=$AN92))
),0),"")</f>
        <v/>
      </c>
      <c r="HR92" t="str">
        <f ca="1">IFERROR(IF(N(ISNUMBER(HR$2)*$AN92)&gt;0,MIN($D$6,
SUMPRODUCT(N(OFFSET(AlleInstrumente!$C$1,HR$3,0,HR$4,1)=$AN92))
),0),"")</f>
        <v/>
      </c>
      <c r="HS92" t="str">
        <f ca="1">IFERROR(IF(N(ISNUMBER(HS$2)*$AN92)&gt;0,MIN($D$6,
SUMPRODUCT(N(OFFSET(AlleInstrumente!$C$1,HS$3,0,HS$4,1)=$AN92))
),0),"")</f>
        <v/>
      </c>
      <c r="HT92" t="str">
        <f ca="1">IFERROR(IF(N(ISNUMBER(HT$2)*$AN92)&gt;0,MIN($D$6,
SUMPRODUCT(N(OFFSET(AlleInstrumente!$C$1,HT$3,0,HT$4,1)=$AN92))
),0),"")</f>
        <v/>
      </c>
      <c r="HU92" t="str">
        <f ca="1">IFERROR(IF(N(ISNUMBER(HU$2)*$AN92)&gt;0,MIN($D$6,
SUMPRODUCT(N(OFFSET(AlleInstrumente!$C$1,HU$3,0,HU$4,1)=$AN92))
),0),"")</f>
        <v/>
      </c>
      <c r="HV92" t="str">
        <f ca="1">IFERROR(IF(N(ISNUMBER(HV$2)*$AN92)&gt;0,MIN($D$6,
SUMPRODUCT(N(OFFSET(AlleInstrumente!$C$1,HV$3,0,HV$4,1)=$AN92))
),0),"")</f>
        <v/>
      </c>
      <c r="HW92" t="str">
        <f ca="1">IFERROR(IF(N(ISNUMBER(HW$2)*$AN92)&gt;0,MIN($D$6,
SUMPRODUCT(N(OFFSET(AlleInstrumente!$C$1,HW$3,0,HW$4,1)=$AN92))
),0),"")</f>
        <v/>
      </c>
      <c r="HX92" t="str">
        <f ca="1">IFERROR(IF(N(ISNUMBER(HX$2)*$AN92)&gt;0,MIN($D$6,
SUMPRODUCT(N(OFFSET(AlleInstrumente!$C$1,HX$3,0,HX$4,1)=$AN92))
),0),"")</f>
        <v/>
      </c>
      <c r="HY92" t="str">
        <f ca="1">IFERROR(IF(N(ISNUMBER(HY$2)*$AN92)&gt;0,MIN($D$6,
SUMPRODUCT(N(OFFSET(AlleInstrumente!$C$1,HY$3,0,HY$4,1)=$AN92))
),0),"")</f>
        <v/>
      </c>
      <c r="HZ92" t="str">
        <f ca="1">IFERROR(IF(N(ISNUMBER(HZ$2)*$AN92)&gt;0,MIN($D$6,
SUMPRODUCT(N(OFFSET(AlleInstrumente!$C$1,HZ$3,0,HZ$4,1)=$AN92))
),0),"")</f>
        <v/>
      </c>
      <c r="IA92" t="str">
        <f ca="1">IFERROR(IF(N(ISNUMBER(IA$2)*$AN92)&gt;0,MIN($D$6,
SUMPRODUCT(N(OFFSET(AlleInstrumente!$C$1,IA$3,0,IA$4,1)=$AN92))
),0),"")</f>
        <v/>
      </c>
      <c r="IB92" t="str">
        <f ca="1">IFERROR(IF(N(ISNUMBER(IB$2)*$AN92)&gt;0,MIN($D$6,
SUMPRODUCT(N(OFFSET(AlleInstrumente!$C$1,IB$3,0,IB$4,1)=$AN92))
),0),"")</f>
        <v/>
      </c>
      <c r="IC92" t="str">
        <f ca="1">IFERROR(IF(N(ISNUMBER(IC$2)*$AN92)&gt;0,MIN($D$6,
SUMPRODUCT(N(OFFSET(AlleInstrumente!$C$1,IC$3,0,IC$4,1)=$AN92))
),0),"")</f>
        <v/>
      </c>
      <c r="ID92" t="str">
        <f ca="1">IFERROR(IF(N(ISNUMBER(ID$2)*$AN92)&gt;0,MIN($D$6,
SUMPRODUCT(N(OFFSET(AlleInstrumente!$C$1,ID$3,0,ID$4,1)=$AN92))
),0),"")</f>
        <v/>
      </c>
      <c r="IE92" t="str">
        <f ca="1">IFERROR(IF(N(ISNUMBER(IE$2)*$AN92)&gt;0,MIN($D$6,
SUMPRODUCT(N(OFFSET(AlleInstrumente!$C$1,IE$3,0,IE$4,1)=$AN92))
),0),"")</f>
        <v/>
      </c>
      <c r="IF92" t="str">
        <f ca="1">IFERROR(IF(N(ISNUMBER(IF$2)*$AN92)&gt;0,MIN($D$6,
SUMPRODUCT(N(OFFSET(AlleInstrumente!$C$1,IF$3,0,IF$4,1)=$AN92))
),0),"")</f>
        <v/>
      </c>
      <c r="IG92" t="str">
        <f ca="1">IFERROR(IF(N(ISNUMBER(IG$2)*$AN92)&gt;0,MIN($D$6,
SUMPRODUCT(N(OFFSET(AlleInstrumente!$C$1,IG$3,0,IG$4,1)=$AN92))
),0),"")</f>
        <v/>
      </c>
      <c r="IH92" t="str">
        <f ca="1">IFERROR(IF(N(ISNUMBER(IH$2)*$AN92)&gt;0,MIN($D$6,
SUMPRODUCT(N(OFFSET(AlleInstrumente!$C$1,IH$3,0,IH$4,1)=$AN92))
),0),"")</f>
        <v/>
      </c>
      <c r="II92" t="str">
        <f ca="1">IFERROR(IF(N(ISNUMBER(II$2)*$AN92)&gt;0,MIN($D$6,
SUMPRODUCT(N(OFFSET(AlleInstrumente!$C$1,II$3,0,II$4,1)=$AN92))
),0),"")</f>
        <v/>
      </c>
      <c r="IJ92" t="str">
        <f ca="1">IFERROR(IF(N(ISNUMBER(IJ$2)*$AN92)&gt;0,MIN($D$6,
SUMPRODUCT(N(OFFSET(AlleInstrumente!$C$1,IJ$3,0,IJ$4,1)=$AN92))
),0),"")</f>
        <v/>
      </c>
      <c r="IK92" t="str">
        <f ca="1">IFERROR(IF(N(ISNUMBER(IK$2)*$AN92)&gt;0,MIN($D$6,
SUMPRODUCT(N(OFFSET(AlleInstrumente!$C$1,IK$3,0,IK$4,1)=$AN92))
),0),"")</f>
        <v/>
      </c>
      <c r="IL92" t="str">
        <f ca="1">IFERROR(IF(N(ISNUMBER(IL$2)*$AN92)&gt;0,MIN($D$6,
SUMPRODUCT(N(OFFSET(AlleInstrumente!$C$1,IL$3,0,IL$4,1)=$AN92))
),0),"")</f>
        <v/>
      </c>
      <c r="IM92" t="str">
        <f ca="1">IFERROR(IF(N(ISNUMBER(IM$2)*$AN92)&gt;0,MIN($D$6,
SUMPRODUCT(N(OFFSET(AlleInstrumente!$C$1,IM$3,0,IM$4,1)=$AN92))
),0),"")</f>
        <v/>
      </c>
      <c r="IN92" t="str">
        <f ca="1">IFERROR(IF(N(ISNUMBER(IN$2)*$AN92)&gt;0,MIN($D$6,
SUMPRODUCT(N(OFFSET(AlleInstrumente!$C$1,IN$3,0,IN$4,1)=$AN92))
),0),"")</f>
        <v/>
      </c>
      <c r="IO92" t="str">
        <f ca="1">IFERROR(IF(N(ISNUMBER(IO$2)*$AN92)&gt;0,MIN($D$6,
SUMPRODUCT(N(OFFSET(AlleInstrumente!$C$1,IO$3,0,IO$4,1)=$AN92))
),0),"")</f>
        <v/>
      </c>
      <c r="IP92" t="str">
        <f ca="1">IFERROR(IF(N(ISNUMBER(IP$2)*$AN92)&gt;0,MIN($D$6,
SUMPRODUCT(N(OFFSET(AlleInstrumente!$C$1,IP$3,0,IP$4,1)=$AN92))
),0),"")</f>
        <v/>
      </c>
      <c r="IQ92" t="str">
        <f ca="1">IFERROR(IF(N(ISNUMBER(IQ$2)*$AN92)&gt;0,MIN($D$6,
SUMPRODUCT(N(OFFSET(AlleInstrumente!$C$1,IQ$3,0,IQ$4,1)=$AN92))
),0),"")</f>
        <v/>
      </c>
      <c r="IR92" t="str">
        <f ca="1">IFERROR(IF(N(ISNUMBER(IR$2)*$AN92)&gt;0,MIN($D$6,
SUMPRODUCT(N(OFFSET(AlleInstrumente!$C$1,IR$3,0,IR$4,1)=$AN92))
),0),"")</f>
        <v/>
      </c>
      <c r="IS92" t="str">
        <f ca="1">IFERROR(IF(N(ISNUMBER(IS$2)*$AN92)&gt;0,MIN($D$6,
SUMPRODUCT(N(OFFSET(AlleInstrumente!$C$1,IS$3,0,IS$4,1)=$AN92))
),0),"")</f>
        <v/>
      </c>
      <c r="IT92" t="str">
        <f ca="1">IFERROR(IF(N(ISNUMBER(IT$2)*$AN92)&gt;0,MIN($D$6,
SUMPRODUCT(N(OFFSET(AlleInstrumente!$C$1,IT$3,0,IT$4,1)=$AN92))
),0),"")</f>
        <v/>
      </c>
      <c r="IU92" t="str">
        <f ca="1">IFERROR(IF(N(ISNUMBER(IU$2)*$AN92)&gt;0,MIN($D$6,
SUMPRODUCT(N(OFFSET(AlleInstrumente!$C$1,IU$3,0,IU$4,1)=$AN92))
),0),"")</f>
        <v/>
      </c>
      <c r="IV92" t="str">
        <f ca="1">IFERROR(IF(N(ISNUMBER(IV$2)*$AN92)&gt;0,MIN($D$6,
SUMPRODUCT(N(OFFSET(AlleInstrumente!$C$1,IV$3,0,IV$4,1)=$AN92))
),0),"")</f>
        <v/>
      </c>
      <c r="IW92" t="str">
        <f ca="1">IFERROR(IF(N(ISNUMBER(IW$2)*$AN92)&gt;0,MIN($D$6,
SUMPRODUCT(N(OFFSET(AlleInstrumente!$C$1,IW$3,0,IW$4,1)=$AN92))
),0),"")</f>
        <v/>
      </c>
      <c r="IX92" t="str">
        <f ca="1">IFERROR(IF(N(ISNUMBER(IX$2)*$AN92)&gt;0,MIN($D$6,
SUMPRODUCT(N(OFFSET(AlleInstrumente!$C$1,IX$3,0,IX$4,1)=$AN92))
),0),"")</f>
        <v/>
      </c>
      <c r="IY92" t="str">
        <f ca="1">IFERROR(IF(N(ISNUMBER(IY$2)*$AN92)&gt;0,MIN($D$6,
SUMPRODUCT(N(OFFSET(AlleInstrumente!$C$1,IY$3,0,IY$4,1)=$AN92))
),0),"")</f>
        <v/>
      </c>
      <c r="IZ92" t="str">
        <f ca="1">IFERROR(IF(N(ISNUMBER(IZ$2)*$AN92)&gt;0,MIN($D$6,
SUMPRODUCT(N(OFFSET(AlleInstrumente!$C$1,IZ$3,0,IZ$4,1)=$AN92))
),0),"")</f>
        <v/>
      </c>
      <c r="JA92" t="str">
        <f ca="1">IFERROR(IF(N(ISNUMBER(JA$2)*$AN92)&gt;0,MIN($D$6,
SUMPRODUCT(N(OFFSET(AlleInstrumente!$C$1,JA$3,0,JA$4,1)=$AN92))
),0),"")</f>
        <v/>
      </c>
      <c r="JB92" t="str">
        <f ca="1">IFERROR(IF(N(ISNUMBER(JB$2)*$AN92)&gt;0,MIN($D$6,
SUMPRODUCT(N(OFFSET(AlleInstrumente!$C$1,JB$3,0,JB$4,1)=$AN92))
),0),"")</f>
        <v/>
      </c>
      <c r="JC92" t="str">
        <f ca="1">IFERROR(IF(N(ISNUMBER(JC$2)*$AN92)&gt;0,MIN($D$6,
SUMPRODUCT(N(OFFSET(AlleInstrumente!$C$1,JC$3,0,JC$4,1)=$AN92))
),0),"")</f>
        <v/>
      </c>
      <c r="JD92" t="str">
        <f ca="1">IFERROR(IF(N(ISNUMBER(JD$2)*$AN92)&gt;0,MIN($D$6,
SUMPRODUCT(N(OFFSET(AlleInstrumente!$C$1,JD$3,0,JD$4,1)=$AN92))
),0),"")</f>
        <v/>
      </c>
      <c r="JE92" t="str">
        <f ca="1">IFERROR(IF(N(ISNUMBER(JE$2)*$AN92)&gt;0,MIN($D$6,
SUMPRODUCT(N(OFFSET(AlleInstrumente!$C$1,JE$3,0,JE$4,1)=$AN92))
),0),"")</f>
        <v/>
      </c>
      <c r="JF92" t="str">
        <f ca="1">IFERROR(IF(N(ISNUMBER(JF$2)*$AN92)&gt;0,MIN($D$6,
SUMPRODUCT(N(OFFSET(AlleInstrumente!$C$1,JF$3,0,JF$4,1)=$AN92))
),0),"")</f>
        <v/>
      </c>
      <c r="JG92" t="str">
        <f ca="1">IFERROR(IF(N(ISNUMBER(JG$2)*$AN92)&gt;0,MIN($D$6,
SUMPRODUCT(N(OFFSET(AlleInstrumente!$C$1,JG$3,0,JG$4,1)=$AN92))
),0),"")</f>
        <v/>
      </c>
      <c r="JH92" t="str">
        <f ca="1">IFERROR(IF(N(ISNUMBER(JH$2)*$AN92)&gt;0,MIN($D$6,
SUMPRODUCT(N(OFFSET(AlleInstrumente!$C$1,JH$3,0,JH$4,1)=$AN92))
),0),"")</f>
        <v/>
      </c>
      <c r="JI92" t="str">
        <f ca="1">IFERROR(IF(N(ISNUMBER(JI$2)*$AN92)&gt;0,MIN($D$6,
SUMPRODUCT(N(OFFSET(AlleInstrumente!$C$1,JI$3,0,JI$4,1)=$AN92))
),0),"")</f>
        <v/>
      </c>
      <c r="JJ92" t="str">
        <f ca="1">IFERROR(IF(N(ISNUMBER(JJ$2)*$AN92)&gt;0,MIN($D$6,
SUMPRODUCT(N(OFFSET(AlleInstrumente!$C$1,JJ$3,0,JJ$4,1)=$AN92))
),0),"")</f>
        <v/>
      </c>
      <c r="JK92" t="str">
        <f ca="1">IFERROR(IF(N(ISNUMBER(JK$2)*$AN92)&gt;0,MIN($D$6,
SUMPRODUCT(N(OFFSET(AlleInstrumente!$C$1,JK$3,0,JK$4,1)=$AN92))
),0),"")</f>
        <v/>
      </c>
      <c r="JL92" t="str">
        <f ca="1">IFERROR(IF(N(ISNUMBER(JL$2)*$AN92)&gt;0,MIN($D$6,
SUMPRODUCT(N(OFFSET(AlleInstrumente!$C$1,JL$3,0,JL$4,1)=$AN92))
),0),"")</f>
        <v/>
      </c>
      <c r="JM92" t="str">
        <f ca="1">IFERROR(IF(N(ISNUMBER(JM$2)*$AN92)&gt;0,MIN($D$6,
SUMPRODUCT(N(OFFSET(AlleInstrumente!$C$1,JM$3,0,JM$4,1)=$AN92))
),0),"")</f>
        <v/>
      </c>
      <c r="JN92" t="str">
        <f ca="1">IFERROR(IF(N(ISNUMBER(JN$2)*$AN92)&gt;0,MIN($D$6,
SUMPRODUCT(N(OFFSET(AlleInstrumente!$C$1,JN$3,0,JN$4,1)=$AN92))
),0),"")</f>
        <v/>
      </c>
      <c r="JO92" t="str">
        <f ca="1">IFERROR(IF(N(ISNUMBER(JO$2)*$AN92)&gt;0,MIN($D$6,
SUMPRODUCT(N(OFFSET(AlleInstrumente!$C$1,JO$3,0,JO$4,1)=$AN92))
),0),"")</f>
        <v/>
      </c>
      <c r="JP92" t="str">
        <f ca="1">IFERROR(IF(N(ISNUMBER(JP$2)*$AN92)&gt;0,MIN($D$6,
SUMPRODUCT(N(OFFSET(AlleInstrumente!$C$1,JP$3,0,JP$4,1)=$AN92))
),0),"")</f>
        <v/>
      </c>
      <c r="JQ92" t="str">
        <f ca="1">IFERROR(IF(N(ISNUMBER(JQ$2)*$AN92)&gt;0,MIN($D$6,
SUMPRODUCT(N(OFFSET(AlleInstrumente!$C$1,JQ$3,0,JQ$4,1)=$AN92))
),0),"")</f>
        <v/>
      </c>
      <c r="JR92" t="str">
        <f ca="1">IFERROR(IF(N(ISNUMBER(JR$2)*$AN92)&gt;0,MIN($D$6,
SUMPRODUCT(N(OFFSET(AlleInstrumente!$C$1,JR$3,0,JR$4,1)=$AN92))
),0),"")</f>
        <v/>
      </c>
      <c r="JS92" t="str">
        <f ca="1">IFERROR(IF(N(ISNUMBER(JS$2)*$AN92)&gt;0,MIN($D$6,
SUMPRODUCT(N(OFFSET(AlleInstrumente!$C$1,JS$3,0,JS$4,1)=$AN92))
),0),"")</f>
        <v/>
      </c>
      <c r="JT92" t="str">
        <f ca="1">IFERROR(IF(N(ISNUMBER(JT$2)*$AN92)&gt;0,MIN($D$6,
SUMPRODUCT(N(OFFSET(AlleInstrumente!$C$1,JT$3,0,JT$4,1)=$AN92))
),0),"")</f>
        <v/>
      </c>
      <c r="JU92" t="str">
        <f ca="1">IFERROR(IF(N(ISNUMBER(JU$2)*$AN92)&gt;0,MIN($D$6,
SUMPRODUCT(N(OFFSET(AlleInstrumente!$C$1,JU$3,0,JU$4,1)=$AN92))
),0),"")</f>
        <v/>
      </c>
      <c r="JV92" t="str">
        <f ca="1">IFERROR(IF(N(ISNUMBER(JV$2)*$AN92)&gt;0,MIN($D$6,
SUMPRODUCT(N(OFFSET(AlleInstrumente!$C$1,JV$3,0,JV$4,1)=$AN92))
),0),"")</f>
        <v/>
      </c>
      <c r="JW92" t="str">
        <f ca="1">IFERROR(IF(N(ISNUMBER(JW$2)*$AN92)&gt;0,MIN($D$6,
SUMPRODUCT(N(OFFSET(AlleInstrumente!$C$1,JW$3,0,JW$4,1)=$AN92))
),0),"")</f>
        <v/>
      </c>
      <c r="JX92" t="str">
        <f ca="1">IFERROR(IF(N(ISNUMBER(JX$2)*$AN92)&gt;0,MIN($D$6,
SUMPRODUCT(N(OFFSET(AlleInstrumente!$C$1,JX$3,0,JX$4,1)=$AN92))
),0),"")</f>
        <v/>
      </c>
      <c r="JY92" t="str">
        <f ca="1">IFERROR(IF(N(ISNUMBER(JY$2)*$AN92)&gt;0,MIN($D$6,
SUMPRODUCT(N(OFFSET(AlleInstrumente!$C$1,JY$3,0,JY$4,1)=$AN92))
),0),"")</f>
        <v/>
      </c>
      <c r="JZ92" t="str">
        <f ca="1">IFERROR(IF(N(ISNUMBER(JZ$2)*$AN92)&gt;0,MIN($D$6,
SUMPRODUCT(N(OFFSET(AlleInstrumente!$C$1,JZ$3,0,JZ$4,1)=$AN92))
),0),"")</f>
        <v/>
      </c>
      <c r="KA92" t="str">
        <f ca="1">IFERROR(IF(N(ISNUMBER(KA$2)*$AN92)&gt;0,MIN($D$6,
SUMPRODUCT(N(OFFSET(AlleInstrumente!$C$1,KA$3,0,KA$4,1)=$AN92))
),0),"")</f>
        <v/>
      </c>
      <c r="KB92" t="str">
        <f ca="1">IFERROR(IF(N(ISNUMBER(KB$2)*$AN92)&gt;0,MIN($D$6,
SUMPRODUCT(N(OFFSET(AlleInstrumente!$C$1,KB$3,0,KB$4,1)=$AN92))
),0),"")</f>
        <v/>
      </c>
      <c r="KC92" t="str">
        <f ca="1">IFERROR(IF(N(ISNUMBER(KC$2)*$AN92)&gt;0,MIN($D$6,
SUMPRODUCT(N(OFFSET(AlleInstrumente!$C$1,KC$3,0,KC$4,1)=$AN92))
),0),"")</f>
        <v/>
      </c>
      <c r="KD92" t="str">
        <f ca="1">IFERROR(IF(N(ISNUMBER(KD$2)*$AN92)&gt;0,MIN($D$6,
SUMPRODUCT(N(OFFSET(AlleInstrumente!$C$1,KD$3,0,KD$4,1)=$AN92))
),0),"")</f>
        <v/>
      </c>
      <c r="KE92" t="str">
        <f ca="1">IFERROR(IF(N(ISNUMBER(KE$2)*$AN92)&gt;0,MIN($D$6,
SUMPRODUCT(N(OFFSET(AlleInstrumente!$C$1,KE$3,0,KE$4,1)=$AN92))
),0),"")</f>
        <v/>
      </c>
      <c r="KF92" t="str">
        <f ca="1">IFERROR(IF(N(ISNUMBER(KF$2)*$AN92)&gt;0,MIN($D$6,
SUMPRODUCT(N(OFFSET(AlleInstrumente!$C$1,KF$3,0,KF$4,1)=$AN92))
),0),"")</f>
        <v/>
      </c>
      <c r="KG92" t="str">
        <f ca="1">IFERROR(IF(N(ISNUMBER(KG$2)*$AN92)&gt;0,MIN($D$6,
SUMPRODUCT(N(OFFSET(AlleInstrumente!$C$1,KG$3,0,KG$4,1)=$AN92))
),0),"")</f>
        <v/>
      </c>
      <c r="KH92" t="str">
        <f ca="1">IFERROR(IF(N(ISNUMBER(KH$2)*$AN92)&gt;0,MIN($D$6,
SUMPRODUCT(N(OFFSET(AlleInstrumente!$C$1,KH$3,0,KH$4,1)=$AN92))
),0),"")</f>
        <v/>
      </c>
      <c r="KI92" t="str">
        <f ca="1">IFERROR(IF(N(ISNUMBER(KI$2)*$AN92)&gt;0,MIN($D$6,
SUMPRODUCT(N(OFFSET(AlleInstrumente!$C$1,KI$3,0,KI$4,1)=$AN92))
),0),"")</f>
        <v/>
      </c>
      <c r="KJ92" t="str">
        <f ca="1">IFERROR(IF(N(ISNUMBER(KJ$2)*$AN92)&gt;0,MIN($D$6,
SUMPRODUCT(N(OFFSET(AlleInstrumente!$C$1,KJ$3,0,KJ$4,1)=$AN92))
),0),"")</f>
        <v/>
      </c>
      <c r="KK92" t="str">
        <f ca="1">IFERROR(IF(N(ISNUMBER(KK$2)*$AN92)&gt;0,MIN($D$6,
SUMPRODUCT(N(OFFSET(AlleInstrumente!$C$1,KK$3,0,KK$4,1)=$AN92))
),0),"")</f>
        <v/>
      </c>
      <c r="KL92" t="str">
        <f ca="1">IFERROR(IF(N(ISNUMBER(KL$2)*$AN92)&gt;0,MIN($D$6,
SUMPRODUCT(N(OFFSET(AlleInstrumente!$C$1,KL$3,0,KL$4,1)=$AN92))
),0),"")</f>
        <v/>
      </c>
      <c r="KM92" t="str">
        <f ca="1">IFERROR(IF(N(ISNUMBER(KM$2)*$AN92)&gt;0,MIN($D$6,
SUMPRODUCT(N(OFFSET(AlleInstrumente!$C$1,KM$3,0,KM$4,1)=$AN92))
),0),"")</f>
        <v/>
      </c>
      <c r="KN92" t="str">
        <f ca="1">IFERROR(IF(N(ISNUMBER(KN$2)*$AN92)&gt;0,MIN($D$6,
SUMPRODUCT(N(OFFSET(AlleInstrumente!$C$1,KN$3,0,KN$4,1)=$AN92))
),0),"")</f>
        <v/>
      </c>
      <c r="KO92" t="str">
        <f ca="1">IFERROR(IF(N(ISNUMBER(KO$2)*$AN92)&gt;0,MIN($D$6,
SUMPRODUCT(N(OFFSET(AlleInstrumente!$C$1,KO$3,0,KO$4,1)=$AN92))
),0),"")</f>
        <v/>
      </c>
      <c r="KP92" t="str">
        <f ca="1">IFERROR(IF(N(ISNUMBER(KP$2)*$AN92)&gt;0,MIN($D$6,
SUMPRODUCT(N(OFFSET(AlleInstrumente!$C$1,KP$3,0,KP$4,1)=$AN92))
),0),"")</f>
        <v/>
      </c>
      <c r="KQ92" t="str">
        <f ca="1">IFERROR(IF(N(ISNUMBER(KQ$2)*$AN92)&gt;0,MIN($D$6,
SUMPRODUCT(N(OFFSET(AlleInstrumente!$C$1,KQ$3,0,KQ$4,1)=$AN92))
),0),"")</f>
        <v/>
      </c>
      <c r="KR92" t="str">
        <f ca="1">IFERROR(IF(N(ISNUMBER(KR$2)*$AN92)&gt;0,MIN($D$6,
SUMPRODUCT(N(OFFSET(AlleInstrumente!$C$1,KR$3,0,KR$4,1)=$AN92))
),0),"")</f>
        <v/>
      </c>
      <c r="KS92" t="str">
        <f ca="1">IFERROR(IF(N(ISNUMBER(KS$2)*$AN92)&gt;0,MIN($D$6,
SUMPRODUCT(N(OFFSET(AlleInstrumente!$C$1,KS$3,0,KS$4,1)=$AN92))
),0),"")</f>
        <v/>
      </c>
      <c r="KT92" t="str">
        <f ca="1">IFERROR(IF(N(ISNUMBER(KT$2)*$AN92)&gt;0,MIN($D$6,
SUMPRODUCT(N(OFFSET(AlleInstrumente!$C$1,KT$3,0,KT$4,1)=$AN92))
),0),"")</f>
        <v/>
      </c>
      <c r="KU92" t="str">
        <f ca="1">IFERROR(IF(N(ISNUMBER(KU$2)*$AN92)&gt;0,MIN($D$6,
SUMPRODUCT(N(OFFSET(AlleInstrumente!$C$1,KU$3,0,KU$4,1)=$AN92))
),0),"")</f>
        <v/>
      </c>
      <c r="KV92" t="str">
        <f ca="1">IFERROR(IF(N(ISNUMBER(KV$2)*$AN92)&gt;0,MIN($D$6,
SUMPRODUCT(N(OFFSET(AlleInstrumente!$C$1,KV$3,0,KV$4,1)=$AN92))
),0),"")</f>
        <v/>
      </c>
      <c r="KW92" t="str">
        <f ca="1">IFERROR(IF(N(ISNUMBER(KW$2)*$AN92)&gt;0,MIN($D$6,
SUMPRODUCT(N(OFFSET(AlleInstrumente!$C$1,KW$3,0,KW$4,1)=$AN92))
),0),"")</f>
        <v/>
      </c>
      <c r="KX92" t="str">
        <f ca="1">IFERROR(IF(N(ISNUMBER(KX$2)*$AN92)&gt;0,MIN($D$6,
SUMPRODUCT(N(OFFSET(AlleInstrumente!$C$1,KX$3,0,KX$4,1)=$AN92))
),0),"")</f>
        <v/>
      </c>
      <c r="KY92" t="str">
        <f ca="1">IFERROR(IF(N(ISNUMBER(KY$2)*$AN92)&gt;0,MIN($D$6,
SUMPRODUCT(N(OFFSET(AlleInstrumente!$C$1,KY$3,0,KY$4,1)=$AN92))
),0),"")</f>
        <v/>
      </c>
      <c r="KZ92" t="str">
        <f ca="1">IFERROR(IF(N(ISNUMBER(KZ$2)*$AN92)&gt;0,MIN($D$6,
SUMPRODUCT(N(OFFSET(AlleInstrumente!$C$1,KZ$3,0,KZ$4,1)=$AN92))
),0),"")</f>
        <v/>
      </c>
      <c r="LA92" t="str">
        <f ca="1">IFERROR(IF(N(ISNUMBER(LA$2)*$AN92)&gt;0,MIN($D$6,
SUMPRODUCT(N(OFFSET(AlleInstrumente!$C$1,LA$3,0,LA$4,1)=$AN92))
),0),"")</f>
        <v/>
      </c>
      <c r="LB92" t="str">
        <f ca="1">IFERROR(IF(N(ISNUMBER(LB$2)*$AN92)&gt;0,MIN($D$6,
SUMPRODUCT(N(OFFSET(AlleInstrumente!$C$1,LB$3,0,LB$4,1)=$AN92))
),0),"")</f>
        <v/>
      </c>
      <c r="LC92" t="str">
        <f ca="1">IFERROR(IF(N(ISNUMBER(LC$2)*$AN92)&gt;0,MIN($D$6,
SUMPRODUCT(N(OFFSET(AlleInstrumente!$C$1,LC$3,0,LC$4,1)=$AN92))
),0),"")</f>
        <v/>
      </c>
      <c r="LD92" t="str">
        <f ca="1">IFERROR(IF(N(ISNUMBER(LD$2)*$AN92)&gt;0,MIN($D$6,
SUMPRODUCT(N(OFFSET(AlleInstrumente!$C$1,LD$3,0,LD$4,1)=$AN92))
),0),"")</f>
        <v/>
      </c>
      <c r="LE92" t="str">
        <f ca="1">IFERROR(IF(N(ISNUMBER(LE$2)*$AN92)&gt;0,MIN($D$6,
SUMPRODUCT(N(OFFSET(AlleInstrumente!$C$1,LE$3,0,LE$4,1)=$AN92))
),0),"")</f>
        <v/>
      </c>
      <c r="LF92" t="str">
        <f ca="1">IFERROR(IF(N(ISNUMBER(LF$2)*$AN92)&gt;0,MIN($D$6,
SUMPRODUCT(N(OFFSET(AlleInstrumente!$C$1,LF$3,0,LF$4,1)=$AN92))
),0),"")</f>
        <v/>
      </c>
      <c r="LG92" t="str">
        <f ca="1">IFERROR(IF(N(ISNUMBER(LG$2)*$AN92)&gt;0,MIN($D$6,
SUMPRODUCT(N(OFFSET(AlleInstrumente!$C$1,LG$3,0,LG$4,1)=$AN92))
),0),"")</f>
        <v/>
      </c>
      <c r="LH92" t="str">
        <f ca="1">IFERROR(IF(N(ISNUMBER(LH$2)*$AN92)&gt;0,MIN($D$6,
SUMPRODUCT(N(OFFSET(AlleInstrumente!$C$1,LH$3,0,LH$4,1)=$AN92))
),0),"")</f>
        <v/>
      </c>
      <c r="LI92" t="str">
        <f ca="1">IFERROR(IF(N(ISNUMBER(LI$2)*$AN92)&gt;0,MIN($D$6,
SUMPRODUCT(N(OFFSET(AlleInstrumente!$C$1,LI$3,0,LI$4,1)=$AN92))
),0),"")</f>
        <v/>
      </c>
      <c r="LJ92" t="str">
        <f ca="1">IFERROR(IF(N(ISNUMBER(LJ$2)*$AN92)&gt;0,MIN($D$6,
SUMPRODUCT(N(OFFSET(AlleInstrumente!$C$1,LJ$3,0,LJ$4,1)=$AN92))
),0),"")</f>
        <v/>
      </c>
      <c r="LK92" t="str">
        <f ca="1">IFERROR(IF(N(ISNUMBER(LK$2)*$AN92)&gt;0,MIN($D$6,
SUMPRODUCT(N(OFFSET(AlleInstrumente!$C$1,LK$3,0,LK$4,1)=$AN92))
),0),"")</f>
        <v/>
      </c>
      <c r="LL92" t="str">
        <f ca="1">IFERROR(IF(N(ISNUMBER(LL$2)*$AN92)&gt;0,MIN($D$6,
SUMPRODUCT(N(OFFSET(AlleInstrumente!$C$1,LL$3,0,LL$4,1)=$AN92))
),0),"")</f>
        <v/>
      </c>
      <c r="LM92" t="str">
        <f ca="1">IFERROR(IF(N(ISNUMBER(LM$2)*$AN92)&gt;0,MIN($D$6,
SUMPRODUCT(N(OFFSET(AlleInstrumente!$C$1,LM$3,0,LM$4,1)=$AN92))
),0),"")</f>
        <v/>
      </c>
      <c r="LN92" t="str">
        <f ca="1">IFERROR(IF(N(ISNUMBER(LN$2)*$AN92)&gt;0,MIN($D$6,
SUMPRODUCT(N(OFFSET(AlleInstrumente!$C$1,LN$3,0,LN$4,1)=$AN92))
),0),"")</f>
        <v/>
      </c>
      <c r="LO92" t="str">
        <f ca="1">IFERROR(IF(N(ISNUMBER(LO$2)*$AN92)&gt;0,MIN($D$6,
SUMPRODUCT(N(OFFSET(AlleInstrumente!$C$1,LO$3,0,LO$4,1)=$AN92))
),0),"")</f>
        <v/>
      </c>
      <c r="LP92" t="str">
        <f ca="1">IFERROR(IF(N(ISNUMBER(LP$2)*$AN92)&gt;0,MIN($D$6,
SUMPRODUCT(N(OFFSET(AlleInstrumente!$C$1,LP$3,0,LP$4,1)=$AN92))
),0),"")</f>
        <v/>
      </c>
      <c r="LQ92" t="str">
        <f ca="1">IFERROR(IF(N(ISNUMBER(LQ$2)*$AN92)&gt;0,MIN($D$6,
SUMPRODUCT(N(OFFSET(AlleInstrumente!$C$1,LQ$3,0,LQ$4,1)=$AN92))
),0),"")</f>
        <v/>
      </c>
      <c r="LR92" t="str">
        <f ca="1">IFERROR(IF(N(ISNUMBER(LR$2)*$AN92)&gt;0,MIN($D$6,
SUMPRODUCT(N(OFFSET(AlleInstrumente!$C$1,LR$3,0,LR$4,1)=$AN92))
),0),"")</f>
        <v/>
      </c>
      <c r="LS92" t="str">
        <f ca="1">IFERROR(IF(N(ISNUMBER(LS$2)*$AN92)&gt;0,MIN($D$6,
SUMPRODUCT(N(OFFSET(AlleInstrumente!$C$1,LS$3,0,LS$4,1)=$AN92))
),0),"")</f>
        <v/>
      </c>
      <c r="LT92" t="str">
        <f ca="1">IFERROR(IF(N(ISNUMBER(LT$2)*$AN92)&gt;0,MIN($D$6,
SUMPRODUCT(N(OFFSET(AlleInstrumente!$C$1,LT$3,0,LT$4,1)=$AN92))
),0),"")</f>
        <v/>
      </c>
      <c r="LU92" t="str">
        <f ca="1">IFERROR(IF(N(ISNUMBER(LU$2)*$AN92)&gt;0,MIN($D$6,
SUMPRODUCT(N(OFFSET(AlleInstrumente!$C$1,LU$3,0,LU$4,1)=$AN92))
),0),"")</f>
        <v/>
      </c>
      <c r="LV92" t="str">
        <f ca="1">IFERROR(IF(N(ISNUMBER(LV$2)*$AN92)&gt;0,MIN($D$6,
SUMPRODUCT(N(OFFSET(AlleInstrumente!$C$1,LV$3,0,LV$4,1)=$AN92))
),0),"")</f>
        <v/>
      </c>
      <c r="LW92" t="str">
        <f ca="1">IFERROR(IF(N(ISNUMBER(LW$2)*$AN92)&gt;0,MIN($D$6,
SUMPRODUCT(N(OFFSET(AlleInstrumente!$C$1,LW$3,0,LW$4,1)=$AN92))
),0),"")</f>
        <v/>
      </c>
      <c r="LX92" t="str">
        <f ca="1">IFERROR(IF(N(ISNUMBER(LX$2)*$AN92)&gt;0,MIN($D$6,
SUMPRODUCT(N(OFFSET(AlleInstrumente!$C$1,LX$3,0,LX$4,1)=$AN92))
),0),"")</f>
        <v/>
      </c>
      <c r="LY92" t="str">
        <f ca="1">IFERROR(IF(N(ISNUMBER(LY$2)*$AN92)&gt;0,MIN($D$6,
SUMPRODUCT(N(OFFSET(AlleInstrumente!$C$1,LY$3,0,LY$4,1)=$AN92))
),0),"")</f>
        <v/>
      </c>
      <c r="LZ92" t="str">
        <f ca="1">IFERROR(IF(N(ISNUMBER(LZ$2)*$AN92)&gt;0,MIN($D$6,
SUMPRODUCT(N(OFFSET(AlleInstrumente!$C$1,LZ$3,0,LZ$4,1)=$AN92))
),0),"")</f>
        <v/>
      </c>
      <c r="MA92" t="str">
        <f ca="1">IFERROR(IF(N(ISNUMBER(MA$2)*$AN92)&gt;0,MIN($D$6,
SUMPRODUCT(N(OFFSET(AlleInstrumente!$C$1,MA$3,0,MA$4,1)=$AN92))
),0),"")</f>
        <v/>
      </c>
      <c r="MB92" t="str">
        <f ca="1">IFERROR(IF(N(ISNUMBER(MB$2)*$AN92)&gt;0,MIN($D$6,
SUMPRODUCT(N(OFFSET(AlleInstrumente!$C$1,MB$3,0,MB$4,1)=$AN92))
),0),"")</f>
        <v/>
      </c>
      <c r="MC92" t="str">
        <f ca="1">IFERROR(IF(N(ISNUMBER(MC$2)*$AN92)&gt;0,MIN($D$6,
SUMPRODUCT(N(OFFSET(AlleInstrumente!$C$1,MC$3,0,MC$4,1)=$AN92))
),0),"")</f>
        <v/>
      </c>
      <c r="MD92" t="str">
        <f ca="1">IFERROR(IF(N(ISNUMBER(MD$2)*$AN92)&gt;0,MIN($D$6,
SUMPRODUCT(N(OFFSET(AlleInstrumente!$C$1,MD$3,0,MD$4,1)=$AN92))
),0),"")</f>
        <v/>
      </c>
      <c r="ME92" t="str">
        <f ca="1">IFERROR(IF(N(ISNUMBER(ME$2)*$AN92)&gt;0,MIN($D$6,
SUMPRODUCT(N(OFFSET(AlleInstrumente!$C$1,ME$3,0,ME$4,1)=$AN92))
),0),"")</f>
        <v/>
      </c>
      <c r="MF92" t="str">
        <f ca="1">IFERROR(IF(N(ISNUMBER(MF$2)*$AN92)&gt;0,MIN($D$6,
SUMPRODUCT(N(OFFSET(AlleInstrumente!$C$1,MF$3,0,MF$4,1)=$AN92))
),0),"")</f>
        <v/>
      </c>
    </row>
    <row r="93" spans="7:344" x14ac:dyDescent="0.25">
      <c r="G93" t="str">
        <f t="shared" ca="1" si="60"/>
        <v/>
      </c>
      <c r="H93" t="str">
        <f t="shared" ca="1" si="80"/>
        <v/>
      </c>
      <c r="I93" t="str">
        <f t="shared" ca="1" si="61"/>
        <v/>
      </c>
      <c r="J93" t="str">
        <f t="shared" ca="1" si="62"/>
        <v/>
      </c>
      <c r="K93" t="str">
        <f t="shared" ca="1" si="63"/>
        <v/>
      </c>
      <c r="L93" t="str">
        <f t="array" aca="1" ref="L93" ca="1">IF(ISNUMBER(L92),IF(ISNUMBER($K92),$L92,IF($L92&gt;$L$2,MAX(IF(OFFSET($S$6,0,0,_Instrument_count,1)&lt;$L92,OFFSET($S$6,0,0,_Instrument_count,1),$L$2)),"")),"")</f>
        <v/>
      </c>
      <c r="N93" t="str">
        <f t="shared" ca="1" si="81"/>
        <v/>
      </c>
      <c r="P93" s="40" t="str">
        <f t="shared" ca="1" si="64"/>
        <v/>
      </c>
      <c r="Q93" s="40" t="str">
        <f t="shared" ca="1" si="65"/>
        <v/>
      </c>
      <c r="R93" t="str">
        <f t="shared" ca="1" si="66"/>
        <v/>
      </c>
      <c r="S93" t="e">
        <f t="shared" ca="1" si="82"/>
        <v>#VALUE!</v>
      </c>
      <c r="T93">
        <f t="shared" ca="1" si="67"/>
        <v>1</v>
      </c>
      <c r="U93" t="e">
        <f t="shared" ca="1" si="83"/>
        <v>#VALUE!</v>
      </c>
      <c r="V93" t="str">
        <f t="shared" ca="1" si="68"/>
        <v/>
      </c>
      <c r="X93" t="str">
        <f t="shared" ca="1" si="69"/>
        <v/>
      </c>
      <c r="Y93" s="76" t="e">
        <f t="shared" ca="1" si="70"/>
        <v>#VALUE!</v>
      </c>
      <c r="AA93" t="str">
        <f t="shared" ca="1" si="71"/>
        <v/>
      </c>
      <c r="AB93" s="76" t="e">
        <f t="shared" ca="1" si="72"/>
        <v>#VALUE!</v>
      </c>
      <c r="AD93" t="str">
        <f t="shared" ca="1" si="73"/>
        <v/>
      </c>
      <c r="AE93" s="76" t="e">
        <f t="shared" ca="1" si="74"/>
        <v>#VALUE!</v>
      </c>
      <c r="AG93" t="str">
        <f t="shared" ca="1" si="75"/>
        <v/>
      </c>
      <c r="AH93" s="76" t="e">
        <f t="shared" ca="1" si="76"/>
        <v>#VALUE!</v>
      </c>
      <c r="AI93" s="76"/>
      <c r="AJ93" t="str">
        <f t="shared" ca="1" si="84"/>
        <v/>
      </c>
      <c r="AK93" s="76" t="e">
        <f t="shared" ca="1" si="85"/>
        <v>#VALUE!</v>
      </c>
      <c r="AM93" t="str">
        <f ca="1">IF(ISNUMBER(Index!$K92),Index!$N92,"")</f>
        <v/>
      </c>
      <c r="AN93" t="str">
        <f ca="1">IF(ISNUMBER(Index!$K92),Index!$K92,"")</f>
        <v/>
      </c>
      <c r="AO93" t="str">
        <f ca="1">IF(ISNUMBER(AN93),Index!$M92,"")</f>
        <v/>
      </c>
      <c r="AP93" t="str">
        <f t="shared" ca="1" si="77"/>
        <v/>
      </c>
      <c r="AQ93" t="str">
        <f t="shared" ca="1" si="78"/>
        <v/>
      </c>
      <c r="AR93" t="str">
        <f t="shared" ca="1" si="79"/>
        <v/>
      </c>
      <c r="AS93" t="str">
        <f ca="1">IFERROR(IF(N(ISNUMBER(AS$2)*$AN93)&gt;0,MIN($D$6,
SUMPRODUCT(N(OFFSET(AlleInstrumente!$C$1,AS$3,0,AS$4,1)=$AN93))
),0),"")</f>
        <v/>
      </c>
      <c r="AT93" t="str">
        <f ca="1">IFERROR(IF(N(ISNUMBER(AT$2)*$AN93)&gt;0,MIN($D$6,
SUMPRODUCT(N(OFFSET(AlleInstrumente!$C$1,AT$3,0,AT$4,1)=$AN93))
),0),"")</f>
        <v/>
      </c>
      <c r="AU93" t="str">
        <f ca="1">IFERROR(IF(N(ISNUMBER(AU$2)*$AN93)&gt;0,MIN($D$6,
SUMPRODUCT(N(OFFSET(AlleInstrumente!$C$1,AU$3,0,AU$4,1)=$AN93))
),0),"")</f>
        <v/>
      </c>
      <c r="AV93" t="str">
        <f ca="1">IFERROR(IF(N(ISNUMBER(AV$2)*$AN93)&gt;0,MIN($D$6,
SUMPRODUCT(N(OFFSET(AlleInstrumente!$C$1,AV$3,0,AV$4,1)=$AN93))
),0),"")</f>
        <v/>
      </c>
      <c r="AW93" t="str">
        <f ca="1">IFERROR(IF(N(ISNUMBER(AW$2)*$AN93)&gt;0,MIN($D$6,
SUMPRODUCT(N(OFFSET(AlleInstrumente!$C$1,AW$3,0,AW$4,1)=$AN93))
),0),"")</f>
        <v/>
      </c>
      <c r="AX93" t="str">
        <f ca="1">IFERROR(IF(N(ISNUMBER(AX$2)*$AN93)&gt;0,MIN($D$6,
SUMPRODUCT(N(OFFSET(AlleInstrumente!$C$1,AX$3,0,AX$4,1)=$AN93))
),0),"")</f>
        <v/>
      </c>
      <c r="AY93" t="str">
        <f ca="1">IFERROR(IF(N(ISNUMBER(AY$2)*$AN93)&gt;0,MIN($D$6,
SUMPRODUCT(N(OFFSET(AlleInstrumente!$C$1,AY$3,0,AY$4,1)=$AN93))
),0),"")</f>
        <v/>
      </c>
      <c r="AZ93" t="str">
        <f ca="1">IFERROR(IF(N(ISNUMBER(AZ$2)*$AN93)&gt;0,MIN($D$6,
SUMPRODUCT(N(OFFSET(AlleInstrumente!$C$1,AZ$3,0,AZ$4,1)=$AN93))
),0),"")</f>
        <v/>
      </c>
      <c r="BA93" t="str">
        <f ca="1">IFERROR(IF(N(ISNUMBER(BA$2)*$AN93)&gt;0,MIN($D$6,
SUMPRODUCT(N(OFFSET(AlleInstrumente!$C$1,BA$3,0,BA$4,1)=$AN93))
),0),"")</f>
        <v/>
      </c>
      <c r="BB93" t="str">
        <f ca="1">IFERROR(IF(N(ISNUMBER(BB$2)*$AN93)&gt;0,MIN($D$6,
SUMPRODUCT(N(OFFSET(AlleInstrumente!$C$1,BB$3,0,BB$4,1)=$AN93))
),0),"")</f>
        <v/>
      </c>
      <c r="BC93" t="str">
        <f ca="1">IFERROR(IF(N(ISNUMBER(BC$2)*$AN93)&gt;0,MIN($D$6,
SUMPRODUCT(N(OFFSET(AlleInstrumente!$C$1,BC$3,0,BC$4,1)=$AN93))
),0),"")</f>
        <v/>
      </c>
      <c r="BD93" t="str">
        <f ca="1">IFERROR(IF(N(ISNUMBER(BD$2)*$AN93)&gt;0,MIN($D$6,
SUMPRODUCT(N(OFFSET(AlleInstrumente!$C$1,BD$3,0,BD$4,1)=$AN93))
),0),"")</f>
        <v/>
      </c>
      <c r="BE93" t="str">
        <f ca="1">IFERROR(IF(N(ISNUMBER(BE$2)*$AN93)&gt;0,MIN($D$6,
SUMPRODUCT(N(OFFSET(AlleInstrumente!$C$1,BE$3,0,BE$4,1)=$AN93))
),0),"")</f>
        <v/>
      </c>
      <c r="BF93" t="str">
        <f ca="1">IFERROR(IF(N(ISNUMBER(BF$2)*$AN93)&gt;0,MIN($D$6,
SUMPRODUCT(N(OFFSET(AlleInstrumente!$C$1,BF$3,0,BF$4,1)=$AN93))
),0),"")</f>
        <v/>
      </c>
      <c r="BG93" t="str">
        <f ca="1">IFERROR(IF(N(ISNUMBER(BG$2)*$AN93)&gt;0,MIN($D$6,
SUMPRODUCT(N(OFFSET(AlleInstrumente!$C$1,BG$3,0,BG$4,1)=$AN93))
),0),"")</f>
        <v/>
      </c>
      <c r="BH93" t="str">
        <f ca="1">IFERROR(IF(N(ISNUMBER(BH$2)*$AN93)&gt;0,MIN($D$6,
SUMPRODUCT(N(OFFSET(AlleInstrumente!$C$1,BH$3,0,BH$4,1)=$AN93))
),0),"")</f>
        <v/>
      </c>
      <c r="BI93" t="str">
        <f ca="1">IFERROR(IF(N(ISNUMBER(BI$2)*$AN93)&gt;0,MIN($D$6,
SUMPRODUCT(N(OFFSET(AlleInstrumente!$C$1,BI$3,0,BI$4,1)=$AN93))
),0),"")</f>
        <v/>
      </c>
      <c r="BJ93" t="str">
        <f ca="1">IFERROR(IF(N(ISNUMBER(BJ$2)*$AN93)&gt;0,MIN($D$6,
SUMPRODUCT(N(OFFSET(AlleInstrumente!$C$1,BJ$3,0,BJ$4,1)=$AN93))
),0),"")</f>
        <v/>
      </c>
      <c r="BK93" t="str">
        <f ca="1">IFERROR(IF(N(ISNUMBER(BK$2)*$AN93)&gt;0,MIN($D$6,
SUMPRODUCT(N(OFFSET(AlleInstrumente!$C$1,BK$3,0,BK$4,1)=$AN93))
),0),"")</f>
        <v/>
      </c>
      <c r="BL93" t="str">
        <f ca="1">IFERROR(IF(N(ISNUMBER(BL$2)*$AN93)&gt;0,MIN($D$6,
SUMPRODUCT(N(OFFSET(AlleInstrumente!$C$1,BL$3,0,BL$4,1)=$AN93))
),0),"")</f>
        <v/>
      </c>
      <c r="BM93" t="str">
        <f ca="1">IFERROR(IF(N(ISNUMBER(BM$2)*$AN93)&gt;0,MIN($D$6,
SUMPRODUCT(N(OFFSET(AlleInstrumente!$C$1,BM$3,0,BM$4,1)=$AN93))
),0),"")</f>
        <v/>
      </c>
      <c r="BN93" t="str">
        <f ca="1">IFERROR(IF(N(ISNUMBER(BN$2)*$AN93)&gt;0,MIN($D$6,
SUMPRODUCT(N(OFFSET(AlleInstrumente!$C$1,BN$3,0,BN$4,1)=$AN93))
),0),"")</f>
        <v/>
      </c>
      <c r="BO93" t="str">
        <f ca="1">IFERROR(IF(N(ISNUMBER(BO$2)*$AN93)&gt;0,MIN($D$6,
SUMPRODUCT(N(OFFSET(AlleInstrumente!$C$1,BO$3,0,BO$4,1)=$AN93))
),0),"")</f>
        <v/>
      </c>
      <c r="BP93" t="str">
        <f ca="1">IFERROR(IF(N(ISNUMBER(BP$2)*$AN93)&gt;0,MIN($D$6,
SUMPRODUCT(N(OFFSET(AlleInstrumente!$C$1,BP$3,0,BP$4,1)=$AN93))
),0),"")</f>
        <v/>
      </c>
      <c r="BQ93" t="str">
        <f ca="1">IFERROR(IF(N(ISNUMBER(BQ$2)*$AN93)&gt;0,MIN($D$6,
SUMPRODUCT(N(OFFSET(AlleInstrumente!$C$1,BQ$3,0,BQ$4,1)=$AN93))
),0),"")</f>
        <v/>
      </c>
      <c r="BR93" t="str">
        <f ca="1">IFERROR(IF(N(ISNUMBER(BR$2)*$AN93)&gt;0,MIN($D$6,
SUMPRODUCT(N(OFFSET(AlleInstrumente!$C$1,BR$3,0,BR$4,1)=$AN93))
),0),"")</f>
        <v/>
      </c>
      <c r="BS93" t="str">
        <f ca="1">IFERROR(IF(N(ISNUMBER(BS$2)*$AN93)&gt;0,MIN($D$6,
SUMPRODUCT(N(OFFSET(AlleInstrumente!$C$1,BS$3,0,BS$4,1)=$AN93))
),0),"")</f>
        <v/>
      </c>
      <c r="BT93" t="str">
        <f ca="1">IFERROR(IF(N(ISNUMBER(BT$2)*$AN93)&gt;0,MIN($D$6,
SUMPRODUCT(N(OFFSET(AlleInstrumente!$C$1,BT$3,0,BT$4,1)=$AN93))
),0),"")</f>
        <v/>
      </c>
      <c r="BU93" t="str">
        <f ca="1">IFERROR(IF(N(ISNUMBER(BU$2)*$AN93)&gt;0,MIN($D$6,
SUMPRODUCT(N(OFFSET(AlleInstrumente!$C$1,BU$3,0,BU$4,1)=$AN93))
),0),"")</f>
        <v/>
      </c>
      <c r="BV93" t="str">
        <f ca="1">IFERROR(IF(N(ISNUMBER(BV$2)*$AN93)&gt;0,MIN($D$6,
SUMPRODUCT(N(OFFSET(AlleInstrumente!$C$1,BV$3,0,BV$4,1)=$AN93))
),0),"")</f>
        <v/>
      </c>
      <c r="BW93" t="str">
        <f ca="1">IFERROR(IF(N(ISNUMBER(BW$2)*$AN93)&gt;0,MIN($D$6,
SUMPRODUCT(N(OFFSET(AlleInstrumente!$C$1,BW$3,0,BW$4,1)=$AN93))
),0),"")</f>
        <v/>
      </c>
      <c r="BX93" t="str">
        <f ca="1">IFERROR(IF(N(ISNUMBER(BX$2)*$AN93)&gt;0,MIN($D$6,
SUMPRODUCT(N(OFFSET(AlleInstrumente!$C$1,BX$3,0,BX$4,1)=$AN93))
),0),"")</f>
        <v/>
      </c>
      <c r="BY93" t="str">
        <f ca="1">IFERROR(IF(N(ISNUMBER(BY$2)*$AN93)&gt;0,MIN($D$6,
SUMPRODUCT(N(OFFSET(AlleInstrumente!$C$1,BY$3,0,BY$4,1)=$AN93))
),0),"")</f>
        <v/>
      </c>
      <c r="BZ93" t="str">
        <f ca="1">IFERROR(IF(N(ISNUMBER(BZ$2)*$AN93)&gt;0,MIN($D$6,
SUMPRODUCT(N(OFFSET(AlleInstrumente!$C$1,BZ$3,0,BZ$4,1)=$AN93))
),0),"")</f>
        <v/>
      </c>
      <c r="CA93" t="str">
        <f ca="1">IFERROR(IF(N(ISNUMBER(CA$2)*$AN93)&gt;0,MIN($D$6,
SUMPRODUCT(N(OFFSET(AlleInstrumente!$C$1,CA$3,0,CA$4,1)=$AN93))
),0),"")</f>
        <v/>
      </c>
      <c r="CB93" t="str">
        <f ca="1">IFERROR(IF(N(ISNUMBER(CB$2)*$AN93)&gt;0,MIN($D$6,
SUMPRODUCT(N(OFFSET(AlleInstrumente!$C$1,CB$3,0,CB$4,1)=$AN93))
),0),"")</f>
        <v/>
      </c>
      <c r="CC93" t="str">
        <f ca="1">IFERROR(IF(N(ISNUMBER(CC$2)*$AN93)&gt;0,MIN($D$6,
SUMPRODUCT(N(OFFSET(AlleInstrumente!$C$1,CC$3,0,CC$4,1)=$AN93))
),0),"")</f>
        <v/>
      </c>
      <c r="CD93" t="str">
        <f ca="1">IFERROR(IF(N(ISNUMBER(CD$2)*$AN93)&gt;0,MIN($D$6,
SUMPRODUCT(N(OFFSET(AlleInstrumente!$C$1,CD$3,0,CD$4,1)=$AN93))
),0),"")</f>
        <v/>
      </c>
      <c r="CE93" t="str">
        <f ca="1">IFERROR(IF(N(ISNUMBER(CE$2)*$AN93)&gt;0,MIN($D$6,
SUMPRODUCT(N(OFFSET(AlleInstrumente!$C$1,CE$3,0,CE$4,1)=$AN93))
),0),"")</f>
        <v/>
      </c>
      <c r="CF93" t="str">
        <f ca="1">IFERROR(IF(N(ISNUMBER(CF$2)*$AN93)&gt;0,MIN($D$6,
SUMPRODUCT(N(OFFSET(AlleInstrumente!$C$1,CF$3,0,CF$4,1)=$AN93))
),0),"")</f>
        <v/>
      </c>
      <c r="CG93" t="str">
        <f ca="1">IFERROR(IF(N(ISNUMBER(CG$2)*$AN93)&gt;0,MIN($D$6,
SUMPRODUCT(N(OFFSET(AlleInstrumente!$C$1,CG$3,0,CG$4,1)=$AN93))
),0),"")</f>
        <v/>
      </c>
      <c r="CH93" t="str">
        <f ca="1">IFERROR(IF(N(ISNUMBER(CH$2)*$AN93)&gt;0,MIN($D$6,
SUMPRODUCT(N(OFFSET(AlleInstrumente!$C$1,CH$3,0,CH$4,1)=$AN93))
),0),"")</f>
        <v/>
      </c>
      <c r="CI93" t="str">
        <f ca="1">IFERROR(IF(N(ISNUMBER(CI$2)*$AN93)&gt;0,MIN($D$6,
SUMPRODUCT(N(OFFSET(AlleInstrumente!$C$1,CI$3,0,CI$4,1)=$AN93))
),0),"")</f>
        <v/>
      </c>
      <c r="CJ93" t="str">
        <f ca="1">IFERROR(IF(N(ISNUMBER(CJ$2)*$AN93)&gt;0,MIN($D$6,
SUMPRODUCT(N(OFFSET(AlleInstrumente!$C$1,CJ$3,0,CJ$4,1)=$AN93))
),0),"")</f>
        <v/>
      </c>
      <c r="CK93" t="str">
        <f ca="1">IFERROR(IF(N(ISNUMBER(CK$2)*$AN93)&gt;0,MIN($D$6,
SUMPRODUCT(N(OFFSET(AlleInstrumente!$C$1,CK$3,0,CK$4,1)=$AN93))
),0),"")</f>
        <v/>
      </c>
      <c r="CL93" t="str">
        <f ca="1">IFERROR(IF(N(ISNUMBER(CL$2)*$AN93)&gt;0,MIN($D$6,
SUMPRODUCT(N(OFFSET(AlleInstrumente!$C$1,CL$3,0,CL$4,1)=$AN93))
),0),"")</f>
        <v/>
      </c>
      <c r="CM93" t="str">
        <f ca="1">IFERROR(IF(N(ISNUMBER(CM$2)*$AN93)&gt;0,MIN($D$6,
SUMPRODUCT(N(OFFSET(AlleInstrumente!$C$1,CM$3,0,CM$4,1)=$AN93))
),0),"")</f>
        <v/>
      </c>
      <c r="CN93" t="str">
        <f ca="1">IFERROR(IF(N(ISNUMBER(CN$2)*$AN93)&gt;0,MIN($D$6,
SUMPRODUCT(N(OFFSET(AlleInstrumente!$C$1,CN$3,0,CN$4,1)=$AN93))
),0),"")</f>
        <v/>
      </c>
      <c r="CO93" t="str">
        <f ca="1">IFERROR(IF(N(ISNUMBER(CO$2)*$AN93)&gt;0,MIN($D$6,
SUMPRODUCT(N(OFFSET(AlleInstrumente!$C$1,CO$3,0,CO$4,1)=$AN93))
),0),"")</f>
        <v/>
      </c>
      <c r="CP93" t="str">
        <f ca="1">IFERROR(IF(N(ISNUMBER(CP$2)*$AN93)&gt;0,MIN($D$6,
SUMPRODUCT(N(OFFSET(AlleInstrumente!$C$1,CP$3,0,CP$4,1)=$AN93))
),0),"")</f>
        <v/>
      </c>
      <c r="CQ93" t="str">
        <f ca="1">IFERROR(IF(N(ISNUMBER(CQ$2)*$AN93)&gt;0,MIN($D$6,
SUMPRODUCT(N(OFFSET(AlleInstrumente!$C$1,CQ$3,0,CQ$4,1)=$AN93))
),0),"")</f>
        <v/>
      </c>
      <c r="CR93" t="str">
        <f ca="1">IFERROR(IF(N(ISNUMBER(CR$2)*$AN93)&gt;0,MIN($D$6,
SUMPRODUCT(N(OFFSET(AlleInstrumente!$C$1,CR$3,0,CR$4,1)=$AN93))
),0),"")</f>
        <v/>
      </c>
      <c r="CS93" t="str">
        <f ca="1">IFERROR(IF(N(ISNUMBER(CS$2)*$AN93)&gt;0,MIN($D$6,
SUMPRODUCT(N(OFFSET(AlleInstrumente!$C$1,CS$3,0,CS$4,1)=$AN93))
),0),"")</f>
        <v/>
      </c>
      <c r="CT93" t="str">
        <f ca="1">IFERROR(IF(N(ISNUMBER(CT$2)*$AN93)&gt;0,MIN($D$6,
SUMPRODUCT(N(OFFSET(AlleInstrumente!$C$1,CT$3,0,CT$4,1)=$AN93))
),0),"")</f>
        <v/>
      </c>
      <c r="CU93" t="str">
        <f ca="1">IFERROR(IF(N(ISNUMBER(CU$2)*$AN93)&gt;0,MIN($D$6,
SUMPRODUCT(N(OFFSET(AlleInstrumente!$C$1,CU$3,0,CU$4,1)=$AN93))
),0),"")</f>
        <v/>
      </c>
      <c r="CV93" t="str">
        <f ca="1">IFERROR(IF(N(ISNUMBER(CV$2)*$AN93)&gt;0,MIN($D$6,
SUMPRODUCT(N(OFFSET(AlleInstrumente!$C$1,CV$3,0,CV$4,1)=$AN93))
),0),"")</f>
        <v/>
      </c>
      <c r="CW93" t="str">
        <f ca="1">IFERROR(IF(N(ISNUMBER(CW$2)*$AN93)&gt;0,MIN($D$6,
SUMPRODUCT(N(OFFSET(AlleInstrumente!$C$1,CW$3,0,CW$4,1)=$AN93))
),0),"")</f>
        <v/>
      </c>
      <c r="CX93" t="str">
        <f ca="1">IFERROR(IF(N(ISNUMBER(CX$2)*$AN93)&gt;0,MIN($D$6,
SUMPRODUCT(N(OFFSET(AlleInstrumente!$C$1,CX$3,0,CX$4,1)=$AN93))
),0),"")</f>
        <v/>
      </c>
      <c r="CY93" t="str">
        <f ca="1">IFERROR(IF(N(ISNUMBER(CY$2)*$AN93)&gt;0,MIN($D$6,
SUMPRODUCT(N(OFFSET(AlleInstrumente!$C$1,CY$3,0,CY$4,1)=$AN93))
),0),"")</f>
        <v/>
      </c>
      <c r="CZ93" t="str">
        <f ca="1">IFERROR(IF(N(ISNUMBER(CZ$2)*$AN93)&gt;0,MIN($D$6,
SUMPRODUCT(N(OFFSET(AlleInstrumente!$C$1,CZ$3,0,CZ$4,1)=$AN93))
),0),"")</f>
        <v/>
      </c>
      <c r="DA93" t="str">
        <f ca="1">IFERROR(IF(N(ISNUMBER(DA$2)*$AN93)&gt;0,MIN($D$6,
SUMPRODUCT(N(OFFSET(AlleInstrumente!$C$1,DA$3,0,DA$4,1)=$AN93))
),0),"")</f>
        <v/>
      </c>
      <c r="DB93" t="str">
        <f ca="1">IFERROR(IF(N(ISNUMBER(DB$2)*$AN93)&gt;0,MIN($D$6,
SUMPRODUCT(N(OFFSET(AlleInstrumente!$C$1,DB$3,0,DB$4,1)=$AN93))
),0),"")</f>
        <v/>
      </c>
      <c r="DC93" t="str">
        <f ca="1">IFERROR(IF(N(ISNUMBER(DC$2)*$AN93)&gt;0,MIN($D$6,
SUMPRODUCT(N(OFFSET(AlleInstrumente!$C$1,DC$3,0,DC$4,1)=$AN93))
),0),"")</f>
        <v/>
      </c>
      <c r="DD93" t="str">
        <f ca="1">IFERROR(IF(N(ISNUMBER(DD$2)*$AN93)&gt;0,MIN($D$6,
SUMPRODUCT(N(OFFSET(AlleInstrumente!$C$1,DD$3,0,DD$4,1)=$AN93))
),0),"")</f>
        <v/>
      </c>
      <c r="DE93" t="str">
        <f ca="1">IFERROR(IF(N(ISNUMBER(DE$2)*$AN93)&gt;0,MIN($D$6,
SUMPRODUCT(N(OFFSET(AlleInstrumente!$C$1,DE$3,0,DE$4,1)=$AN93))
),0),"")</f>
        <v/>
      </c>
      <c r="DF93" t="str">
        <f ca="1">IFERROR(IF(N(ISNUMBER(DF$2)*$AN93)&gt;0,MIN($D$6,
SUMPRODUCT(N(OFFSET(AlleInstrumente!$C$1,DF$3,0,DF$4,1)=$AN93))
),0),"")</f>
        <v/>
      </c>
      <c r="DG93" t="str">
        <f ca="1">IFERROR(IF(N(ISNUMBER(DG$2)*$AN93)&gt;0,MIN($D$6,
SUMPRODUCT(N(OFFSET(AlleInstrumente!$C$1,DG$3,0,DG$4,1)=$AN93))
),0),"")</f>
        <v/>
      </c>
      <c r="DH93" t="str">
        <f ca="1">IFERROR(IF(N(ISNUMBER(DH$2)*$AN93)&gt;0,MIN($D$6,
SUMPRODUCT(N(OFFSET(AlleInstrumente!$C$1,DH$3,0,DH$4,1)=$AN93))
),0),"")</f>
        <v/>
      </c>
      <c r="DI93" t="str">
        <f ca="1">IFERROR(IF(N(ISNUMBER(DI$2)*$AN93)&gt;0,MIN($D$6,
SUMPRODUCT(N(OFFSET(AlleInstrumente!$C$1,DI$3,0,DI$4,1)=$AN93))
),0),"")</f>
        <v/>
      </c>
      <c r="DJ93" t="str">
        <f ca="1">IFERROR(IF(N(ISNUMBER(DJ$2)*$AN93)&gt;0,MIN($D$6,
SUMPRODUCT(N(OFFSET(AlleInstrumente!$C$1,DJ$3,0,DJ$4,1)=$AN93))
),0),"")</f>
        <v/>
      </c>
      <c r="DK93" t="str">
        <f ca="1">IFERROR(IF(N(ISNUMBER(DK$2)*$AN93)&gt;0,MIN($D$6,
SUMPRODUCT(N(OFFSET(AlleInstrumente!$C$1,DK$3,0,DK$4,1)=$AN93))
),0),"")</f>
        <v/>
      </c>
      <c r="DL93" t="str">
        <f ca="1">IFERROR(IF(N(ISNUMBER(DL$2)*$AN93)&gt;0,MIN($D$6,
SUMPRODUCT(N(OFFSET(AlleInstrumente!$C$1,DL$3,0,DL$4,1)=$AN93))
),0),"")</f>
        <v/>
      </c>
      <c r="DM93" t="str">
        <f ca="1">IFERROR(IF(N(ISNUMBER(DM$2)*$AN93)&gt;0,MIN($D$6,
SUMPRODUCT(N(OFFSET(AlleInstrumente!$C$1,DM$3,0,DM$4,1)=$AN93))
),0),"")</f>
        <v/>
      </c>
      <c r="DN93" t="str">
        <f ca="1">IFERROR(IF(N(ISNUMBER(DN$2)*$AN93)&gt;0,MIN($D$6,
SUMPRODUCT(N(OFFSET(AlleInstrumente!$C$1,DN$3,0,DN$4,1)=$AN93))
),0),"")</f>
        <v/>
      </c>
      <c r="DO93" t="str">
        <f ca="1">IFERROR(IF(N(ISNUMBER(DO$2)*$AN93)&gt;0,MIN($D$6,
SUMPRODUCT(N(OFFSET(AlleInstrumente!$C$1,DO$3,0,DO$4,1)=$AN93))
),0),"")</f>
        <v/>
      </c>
      <c r="DP93" t="str">
        <f ca="1">IFERROR(IF(N(ISNUMBER(DP$2)*$AN93)&gt;0,MIN($D$6,
SUMPRODUCT(N(OFFSET(AlleInstrumente!$C$1,DP$3,0,DP$4,1)=$AN93))
),0),"")</f>
        <v/>
      </c>
      <c r="DQ93" t="str">
        <f ca="1">IFERROR(IF(N(ISNUMBER(DQ$2)*$AN93)&gt;0,MIN($D$6,
SUMPRODUCT(N(OFFSET(AlleInstrumente!$C$1,DQ$3,0,DQ$4,1)=$AN93))
),0),"")</f>
        <v/>
      </c>
      <c r="DR93" t="str">
        <f ca="1">IFERROR(IF(N(ISNUMBER(DR$2)*$AN93)&gt;0,MIN($D$6,
SUMPRODUCT(N(OFFSET(AlleInstrumente!$C$1,DR$3,0,DR$4,1)=$AN93))
),0),"")</f>
        <v/>
      </c>
      <c r="DS93" t="str">
        <f ca="1">IFERROR(IF(N(ISNUMBER(DS$2)*$AN93)&gt;0,MIN($D$6,
SUMPRODUCT(N(OFFSET(AlleInstrumente!$C$1,DS$3,0,DS$4,1)=$AN93))
),0),"")</f>
        <v/>
      </c>
      <c r="DT93" t="str">
        <f ca="1">IFERROR(IF(N(ISNUMBER(DT$2)*$AN93)&gt;0,MIN($D$6,
SUMPRODUCT(N(OFFSET(AlleInstrumente!$C$1,DT$3,0,DT$4,1)=$AN93))
),0),"")</f>
        <v/>
      </c>
      <c r="DU93" t="str">
        <f ca="1">IFERROR(IF(N(ISNUMBER(DU$2)*$AN93)&gt;0,MIN($D$6,
SUMPRODUCT(N(OFFSET(AlleInstrumente!$C$1,DU$3,0,DU$4,1)=$AN93))
),0),"")</f>
        <v/>
      </c>
      <c r="DV93" t="str">
        <f ca="1">IFERROR(IF(N(ISNUMBER(DV$2)*$AN93)&gt;0,MIN($D$6,
SUMPRODUCT(N(OFFSET(AlleInstrumente!$C$1,DV$3,0,DV$4,1)=$AN93))
),0),"")</f>
        <v/>
      </c>
      <c r="DW93" t="str">
        <f ca="1">IFERROR(IF(N(ISNUMBER(DW$2)*$AN93)&gt;0,MIN($D$6,
SUMPRODUCT(N(OFFSET(AlleInstrumente!$C$1,DW$3,0,DW$4,1)=$AN93))
),0),"")</f>
        <v/>
      </c>
      <c r="DX93" t="str">
        <f ca="1">IFERROR(IF(N(ISNUMBER(DX$2)*$AN93)&gt;0,MIN($D$6,
SUMPRODUCT(N(OFFSET(AlleInstrumente!$C$1,DX$3,0,DX$4,1)=$AN93))
),0),"")</f>
        <v/>
      </c>
      <c r="DY93" t="str">
        <f ca="1">IFERROR(IF(N(ISNUMBER(DY$2)*$AN93)&gt;0,MIN($D$6,
SUMPRODUCT(N(OFFSET(AlleInstrumente!$C$1,DY$3,0,DY$4,1)=$AN93))
),0),"")</f>
        <v/>
      </c>
      <c r="DZ93" t="str">
        <f ca="1">IFERROR(IF(N(ISNUMBER(DZ$2)*$AN93)&gt;0,MIN($D$6,
SUMPRODUCT(N(OFFSET(AlleInstrumente!$C$1,DZ$3,0,DZ$4,1)=$AN93))
),0),"")</f>
        <v/>
      </c>
      <c r="EA93" t="str">
        <f ca="1">IFERROR(IF(N(ISNUMBER(EA$2)*$AN93)&gt;0,MIN($D$6,
SUMPRODUCT(N(OFFSET(AlleInstrumente!$C$1,EA$3,0,EA$4,1)=$AN93))
),0),"")</f>
        <v/>
      </c>
      <c r="EB93" t="str">
        <f ca="1">IFERROR(IF(N(ISNUMBER(EB$2)*$AN93)&gt;0,MIN($D$6,
SUMPRODUCT(N(OFFSET(AlleInstrumente!$C$1,EB$3,0,EB$4,1)=$AN93))
),0),"")</f>
        <v/>
      </c>
      <c r="EC93" t="str">
        <f ca="1">IFERROR(IF(N(ISNUMBER(EC$2)*$AN93)&gt;0,MIN($D$6,
SUMPRODUCT(N(OFFSET(AlleInstrumente!$C$1,EC$3,0,EC$4,1)=$AN93))
),0),"")</f>
        <v/>
      </c>
      <c r="ED93" t="str">
        <f ca="1">IFERROR(IF(N(ISNUMBER(ED$2)*$AN93)&gt;0,MIN($D$6,
SUMPRODUCT(N(OFFSET(AlleInstrumente!$C$1,ED$3,0,ED$4,1)=$AN93))
),0),"")</f>
        <v/>
      </c>
      <c r="EE93" t="str">
        <f ca="1">IFERROR(IF(N(ISNUMBER(EE$2)*$AN93)&gt;0,MIN($D$6,
SUMPRODUCT(N(OFFSET(AlleInstrumente!$C$1,EE$3,0,EE$4,1)=$AN93))
),0),"")</f>
        <v/>
      </c>
      <c r="EF93" t="str">
        <f ca="1">IFERROR(IF(N(ISNUMBER(EF$2)*$AN93)&gt;0,MIN($D$6,
SUMPRODUCT(N(OFFSET(AlleInstrumente!$C$1,EF$3,0,EF$4,1)=$AN93))
),0),"")</f>
        <v/>
      </c>
      <c r="EG93" t="str">
        <f ca="1">IFERROR(IF(N(ISNUMBER(EG$2)*$AN93)&gt;0,MIN($D$6,
SUMPRODUCT(N(OFFSET(AlleInstrumente!$C$1,EG$3,0,EG$4,1)=$AN93))
),0),"")</f>
        <v/>
      </c>
      <c r="EH93" t="str">
        <f ca="1">IFERROR(IF(N(ISNUMBER(EH$2)*$AN93)&gt;0,MIN($D$6,
SUMPRODUCT(N(OFFSET(AlleInstrumente!$C$1,EH$3,0,EH$4,1)=$AN93))
),0),"")</f>
        <v/>
      </c>
      <c r="EI93" t="str">
        <f ca="1">IFERROR(IF(N(ISNUMBER(EI$2)*$AN93)&gt;0,MIN($D$6,
SUMPRODUCT(N(OFFSET(AlleInstrumente!$C$1,EI$3,0,EI$4,1)=$AN93))
),0),"")</f>
        <v/>
      </c>
      <c r="EJ93" t="str">
        <f ca="1">IFERROR(IF(N(ISNUMBER(EJ$2)*$AN93)&gt;0,MIN($D$6,
SUMPRODUCT(N(OFFSET(AlleInstrumente!$C$1,EJ$3,0,EJ$4,1)=$AN93))
),0),"")</f>
        <v/>
      </c>
      <c r="EK93" t="str">
        <f ca="1">IFERROR(IF(N(ISNUMBER(EK$2)*$AN93)&gt;0,MIN($D$6,
SUMPRODUCT(N(OFFSET(AlleInstrumente!$C$1,EK$3,0,EK$4,1)=$AN93))
),0),"")</f>
        <v/>
      </c>
      <c r="EL93" t="str">
        <f ca="1">IFERROR(IF(N(ISNUMBER(EL$2)*$AN93)&gt;0,MIN($D$6,
SUMPRODUCT(N(OFFSET(AlleInstrumente!$C$1,EL$3,0,EL$4,1)=$AN93))
),0),"")</f>
        <v/>
      </c>
      <c r="EM93" t="str">
        <f ca="1">IFERROR(IF(N(ISNUMBER(EM$2)*$AN93)&gt;0,MIN($D$6,
SUMPRODUCT(N(OFFSET(AlleInstrumente!$C$1,EM$3,0,EM$4,1)=$AN93))
),0),"")</f>
        <v/>
      </c>
      <c r="EN93" t="str">
        <f ca="1">IFERROR(IF(N(ISNUMBER(EN$2)*$AN93)&gt;0,MIN($D$6,
SUMPRODUCT(N(OFFSET(AlleInstrumente!$C$1,EN$3,0,EN$4,1)=$AN93))
),0),"")</f>
        <v/>
      </c>
      <c r="EO93" t="str">
        <f ca="1">IFERROR(IF(N(ISNUMBER(EO$2)*$AN93)&gt;0,MIN($D$6,
SUMPRODUCT(N(OFFSET(AlleInstrumente!$C$1,EO$3,0,EO$4,1)=$AN93))
),0),"")</f>
        <v/>
      </c>
      <c r="EP93" t="str">
        <f ca="1">IFERROR(IF(N(ISNUMBER(EP$2)*$AN93)&gt;0,MIN($D$6,
SUMPRODUCT(N(OFFSET(AlleInstrumente!$C$1,EP$3,0,EP$4,1)=$AN93))
),0),"")</f>
        <v/>
      </c>
      <c r="EQ93" t="str">
        <f ca="1">IFERROR(IF(N(ISNUMBER(EQ$2)*$AN93)&gt;0,MIN($D$6,
SUMPRODUCT(N(OFFSET(AlleInstrumente!$C$1,EQ$3,0,EQ$4,1)=$AN93))
),0),"")</f>
        <v/>
      </c>
      <c r="ER93" t="str">
        <f ca="1">IFERROR(IF(N(ISNUMBER(ER$2)*$AN93)&gt;0,MIN($D$6,
SUMPRODUCT(N(OFFSET(AlleInstrumente!$C$1,ER$3,0,ER$4,1)=$AN93))
),0),"")</f>
        <v/>
      </c>
      <c r="ES93" t="str">
        <f ca="1">IFERROR(IF(N(ISNUMBER(ES$2)*$AN93)&gt;0,MIN($D$6,
SUMPRODUCT(N(OFFSET(AlleInstrumente!$C$1,ES$3,0,ES$4,1)=$AN93))
),0),"")</f>
        <v/>
      </c>
      <c r="ET93" t="str">
        <f ca="1">IFERROR(IF(N(ISNUMBER(ET$2)*$AN93)&gt;0,MIN($D$6,
SUMPRODUCT(N(OFFSET(AlleInstrumente!$C$1,ET$3,0,ET$4,1)=$AN93))
),0),"")</f>
        <v/>
      </c>
      <c r="EU93" t="str">
        <f ca="1">IFERROR(IF(N(ISNUMBER(EU$2)*$AN93)&gt;0,MIN($D$6,
SUMPRODUCT(N(OFFSET(AlleInstrumente!$C$1,EU$3,0,EU$4,1)=$AN93))
),0),"")</f>
        <v/>
      </c>
      <c r="EV93" t="str">
        <f ca="1">IFERROR(IF(N(ISNUMBER(EV$2)*$AN93)&gt;0,MIN($D$6,
SUMPRODUCT(N(OFFSET(AlleInstrumente!$C$1,EV$3,0,EV$4,1)=$AN93))
),0),"")</f>
        <v/>
      </c>
      <c r="EW93" t="str">
        <f ca="1">IFERROR(IF(N(ISNUMBER(EW$2)*$AN93)&gt;0,MIN($D$6,
SUMPRODUCT(N(OFFSET(AlleInstrumente!$C$1,EW$3,0,EW$4,1)=$AN93))
),0),"")</f>
        <v/>
      </c>
      <c r="EX93" t="str">
        <f ca="1">IFERROR(IF(N(ISNUMBER(EX$2)*$AN93)&gt;0,MIN($D$6,
SUMPRODUCT(N(OFFSET(AlleInstrumente!$C$1,EX$3,0,EX$4,1)=$AN93))
),0),"")</f>
        <v/>
      </c>
      <c r="EY93" t="str">
        <f ca="1">IFERROR(IF(N(ISNUMBER(EY$2)*$AN93)&gt;0,MIN($D$6,
SUMPRODUCT(N(OFFSET(AlleInstrumente!$C$1,EY$3,0,EY$4,1)=$AN93))
),0),"")</f>
        <v/>
      </c>
      <c r="EZ93" t="str">
        <f ca="1">IFERROR(IF(N(ISNUMBER(EZ$2)*$AN93)&gt;0,MIN($D$6,
SUMPRODUCT(N(OFFSET(AlleInstrumente!$C$1,EZ$3,0,EZ$4,1)=$AN93))
),0),"")</f>
        <v/>
      </c>
      <c r="FA93" t="str">
        <f ca="1">IFERROR(IF(N(ISNUMBER(FA$2)*$AN93)&gt;0,MIN($D$6,
SUMPRODUCT(N(OFFSET(AlleInstrumente!$C$1,FA$3,0,FA$4,1)=$AN93))
),0),"")</f>
        <v/>
      </c>
      <c r="FB93" t="str">
        <f ca="1">IFERROR(IF(N(ISNUMBER(FB$2)*$AN93)&gt;0,MIN($D$6,
SUMPRODUCT(N(OFFSET(AlleInstrumente!$C$1,FB$3,0,FB$4,1)=$AN93))
),0),"")</f>
        <v/>
      </c>
      <c r="FC93" t="str">
        <f ca="1">IFERROR(IF(N(ISNUMBER(FC$2)*$AN93)&gt;0,MIN($D$6,
SUMPRODUCT(N(OFFSET(AlleInstrumente!$C$1,FC$3,0,FC$4,1)=$AN93))
),0),"")</f>
        <v/>
      </c>
      <c r="FD93" t="str">
        <f ca="1">IFERROR(IF(N(ISNUMBER(FD$2)*$AN93)&gt;0,MIN($D$6,
SUMPRODUCT(N(OFFSET(AlleInstrumente!$C$1,FD$3,0,FD$4,1)=$AN93))
),0),"")</f>
        <v/>
      </c>
      <c r="FE93" t="str">
        <f ca="1">IFERROR(IF(N(ISNUMBER(FE$2)*$AN93)&gt;0,MIN($D$6,
SUMPRODUCT(N(OFFSET(AlleInstrumente!$C$1,FE$3,0,FE$4,1)=$AN93))
),0),"")</f>
        <v/>
      </c>
      <c r="FF93" t="str">
        <f ca="1">IFERROR(IF(N(ISNUMBER(FF$2)*$AN93)&gt;0,MIN($D$6,
SUMPRODUCT(N(OFFSET(AlleInstrumente!$C$1,FF$3,0,FF$4,1)=$AN93))
),0),"")</f>
        <v/>
      </c>
      <c r="FG93" t="str">
        <f ca="1">IFERROR(IF(N(ISNUMBER(FG$2)*$AN93)&gt;0,MIN($D$6,
SUMPRODUCT(N(OFFSET(AlleInstrumente!$C$1,FG$3,0,FG$4,1)=$AN93))
),0),"")</f>
        <v/>
      </c>
      <c r="FH93" t="str">
        <f ca="1">IFERROR(IF(N(ISNUMBER(FH$2)*$AN93)&gt;0,MIN($D$6,
SUMPRODUCT(N(OFFSET(AlleInstrumente!$C$1,FH$3,0,FH$4,1)=$AN93))
),0),"")</f>
        <v/>
      </c>
      <c r="FI93" t="str">
        <f ca="1">IFERROR(IF(N(ISNUMBER(FI$2)*$AN93)&gt;0,MIN($D$6,
SUMPRODUCT(N(OFFSET(AlleInstrumente!$C$1,FI$3,0,FI$4,1)=$AN93))
),0),"")</f>
        <v/>
      </c>
      <c r="FJ93" t="str">
        <f ca="1">IFERROR(IF(N(ISNUMBER(FJ$2)*$AN93)&gt;0,MIN($D$6,
SUMPRODUCT(N(OFFSET(AlleInstrumente!$C$1,FJ$3,0,FJ$4,1)=$AN93))
),0),"")</f>
        <v/>
      </c>
      <c r="FK93" t="str">
        <f ca="1">IFERROR(IF(N(ISNUMBER(FK$2)*$AN93)&gt;0,MIN($D$6,
SUMPRODUCT(N(OFFSET(AlleInstrumente!$C$1,FK$3,0,FK$4,1)=$AN93))
),0),"")</f>
        <v/>
      </c>
      <c r="FL93" t="str">
        <f ca="1">IFERROR(IF(N(ISNUMBER(FL$2)*$AN93)&gt;0,MIN($D$6,
SUMPRODUCT(N(OFFSET(AlleInstrumente!$C$1,FL$3,0,FL$4,1)=$AN93))
),0),"")</f>
        <v/>
      </c>
      <c r="FM93" t="str">
        <f ca="1">IFERROR(IF(N(ISNUMBER(FM$2)*$AN93)&gt;0,MIN($D$6,
SUMPRODUCT(N(OFFSET(AlleInstrumente!$C$1,FM$3,0,FM$4,1)=$AN93))
),0),"")</f>
        <v/>
      </c>
      <c r="FN93" t="str">
        <f ca="1">IFERROR(IF(N(ISNUMBER(FN$2)*$AN93)&gt;0,MIN($D$6,
SUMPRODUCT(N(OFFSET(AlleInstrumente!$C$1,FN$3,0,FN$4,1)=$AN93))
),0),"")</f>
        <v/>
      </c>
      <c r="FO93" t="str">
        <f ca="1">IFERROR(IF(N(ISNUMBER(FO$2)*$AN93)&gt;0,MIN($D$6,
SUMPRODUCT(N(OFFSET(AlleInstrumente!$C$1,FO$3,0,FO$4,1)=$AN93))
),0),"")</f>
        <v/>
      </c>
      <c r="FP93" t="str">
        <f ca="1">IFERROR(IF(N(ISNUMBER(FP$2)*$AN93)&gt;0,MIN($D$6,
SUMPRODUCT(N(OFFSET(AlleInstrumente!$C$1,FP$3,0,FP$4,1)=$AN93))
),0),"")</f>
        <v/>
      </c>
      <c r="FQ93" t="str">
        <f ca="1">IFERROR(IF(N(ISNUMBER(FQ$2)*$AN93)&gt;0,MIN($D$6,
SUMPRODUCT(N(OFFSET(AlleInstrumente!$C$1,FQ$3,0,FQ$4,1)=$AN93))
),0),"")</f>
        <v/>
      </c>
      <c r="FR93" t="str">
        <f ca="1">IFERROR(IF(N(ISNUMBER(FR$2)*$AN93)&gt;0,MIN($D$6,
SUMPRODUCT(N(OFFSET(AlleInstrumente!$C$1,FR$3,0,FR$4,1)=$AN93))
),0),"")</f>
        <v/>
      </c>
      <c r="FS93" t="str">
        <f ca="1">IFERROR(IF(N(ISNUMBER(FS$2)*$AN93)&gt;0,MIN($D$6,
SUMPRODUCT(N(OFFSET(AlleInstrumente!$C$1,FS$3,0,FS$4,1)=$AN93))
),0),"")</f>
        <v/>
      </c>
      <c r="FT93" t="str">
        <f ca="1">IFERROR(IF(N(ISNUMBER(FT$2)*$AN93)&gt;0,MIN($D$6,
SUMPRODUCT(N(OFFSET(AlleInstrumente!$C$1,FT$3,0,FT$4,1)=$AN93))
),0),"")</f>
        <v/>
      </c>
      <c r="FU93" t="str">
        <f ca="1">IFERROR(IF(N(ISNUMBER(FU$2)*$AN93)&gt;0,MIN($D$6,
SUMPRODUCT(N(OFFSET(AlleInstrumente!$C$1,FU$3,0,FU$4,1)=$AN93))
),0),"")</f>
        <v/>
      </c>
      <c r="FV93" t="str">
        <f ca="1">IFERROR(IF(N(ISNUMBER(FV$2)*$AN93)&gt;0,MIN($D$6,
SUMPRODUCT(N(OFFSET(AlleInstrumente!$C$1,FV$3,0,FV$4,1)=$AN93))
),0),"")</f>
        <v/>
      </c>
      <c r="FW93" t="str">
        <f ca="1">IFERROR(IF(N(ISNUMBER(FW$2)*$AN93)&gt;0,MIN($D$6,
SUMPRODUCT(N(OFFSET(AlleInstrumente!$C$1,FW$3,0,FW$4,1)=$AN93))
),0),"")</f>
        <v/>
      </c>
      <c r="FX93" t="str">
        <f ca="1">IFERROR(IF(N(ISNUMBER(FX$2)*$AN93)&gt;0,MIN($D$6,
SUMPRODUCT(N(OFFSET(AlleInstrumente!$C$1,FX$3,0,FX$4,1)=$AN93))
),0),"")</f>
        <v/>
      </c>
      <c r="FY93" t="str">
        <f ca="1">IFERROR(IF(N(ISNUMBER(FY$2)*$AN93)&gt;0,MIN($D$6,
SUMPRODUCT(N(OFFSET(AlleInstrumente!$C$1,FY$3,0,FY$4,1)=$AN93))
),0),"")</f>
        <v/>
      </c>
      <c r="FZ93" t="str">
        <f ca="1">IFERROR(IF(N(ISNUMBER(FZ$2)*$AN93)&gt;0,MIN($D$6,
SUMPRODUCT(N(OFFSET(AlleInstrumente!$C$1,FZ$3,0,FZ$4,1)=$AN93))
),0),"")</f>
        <v/>
      </c>
      <c r="GA93" t="str">
        <f ca="1">IFERROR(IF(N(ISNUMBER(GA$2)*$AN93)&gt;0,MIN($D$6,
SUMPRODUCT(N(OFFSET(AlleInstrumente!$C$1,GA$3,0,GA$4,1)=$AN93))
),0),"")</f>
        <v/>
      </c>
      <c r="GB93" t="str">
        <f ca="1">IFERROR(IF(N(ISNUMBER(GB$2)*$AN93)&gt;0,MIN($D$6,
SUMPRODUCT(N(OFFSET(AlleInstrumente!$C$1,GB$3,0,GB$4,1)=$AN93))
),0),"")</f>
        <v/>
      </c>
      <c r="GC93" t="str">
        <f ca="1">IFERROR(IF(N(ISNUMBER(GC$2)*$AN93)&gt;0,MIN($D$6,
SUMPRODUCT(N(OFFSET(AlleInstrumente!$C$1,GC$3,0,GC$4,1)=$AN93))
),0),"")</f>
        <v/>
      </c>
      <c r="GD93" t="str">
        <f ca="1">IFERROR(IF(N(ISNUMBER(GD$2)*$AN93)&gt;0,MIN($D$6,
SUMPRODUCT(N(OFFSET(AlleInstrumente!$C$1,GD$3,0,GD$4,1)=$AN93))
),0),"")</f>
        <v/>
      </c>
      <c r="GE93" t="str">
        <f ca="1">IFERROR(IF(N(ISNUMBER(GE$2)*$AN93)&gt;0,MIN($D$6,
SUMPRODUCT(N(OFFSET(AlleInstrumente!$C$1,GE$3,0,GE$4,1)=$AN93))
),0),"")</f>
        <v/>
      </c>
      <c r="GF93" t="str">
        <f ca="1">IFERROR(IF(N(ISNUMBER(GF$2)*$AN93)&gt;0,MIN($D$6,
SUMPRODUCT(N(OFFSET(AlleInstrumente!$C$1,GF$3,0,GF$4,1)=$AN93))
),0),"")</f>
        <v/>
      </c>
      <c r="GG93" t="str">
        <f ca="1">IFERROR(IF(N(ISNUMBER(GG$2)*$AN93)&gt;0,MIN($D$6,
SUMPRODUCT(N(OFFSET(AlleInstrumente!$C$1,GG$3,0,GG$4,1)=$AN93))
),0),"")</f>
        <v/>
      </c>
      <c r="GH93" t="str">
        <f ca="1">IFERROR(IF(N(ISNUMBER(GH$2)*$AN93)&gt;0,MIN($D$6,
SUMPRODUCT(N(OFFSET(AlleInstrumente!$C$1,GH$3,0,GH$4,1)=$AN93))
),0),"")</f>
        <v/>
      </c>
      <c r="GI93" t="str">
        <f ca="1">IFERROR(IF(N(ISNUMBER(GI$2)*$AN93)&gt;0,MIN($D$6,
SUMPRODUCT(N(OFFSET(AlleInstrumente!$C$1,GI$3,0,GI$4,1)=$AN93))
),0),"")</f>
        <v/>
      </c>
      <c r="GJ93" t="str">
        <f ca="1">IFERROR(IF(N(ISNUMBER(GJ$2)*$AN93)&gt;0,MIN($D$6,
SUMPRODUCT(N(OFFSET(AlleInstrumente!$C$1,GJ$3,0,GJ$4,1)=$AN93))
),0),"")</f>
        <v/>
      </c>
      <c r="GK93" t="str">
        <f ca="1">IFERROR(IF(N(ISNUMBER(GK$2)*$AN93)&gt;0,MIN($D$6,
SUMPRODUCT(N(OFFSET(AlleInstrumente!$C$1,GK$3,0,GK$4,1)=$AN93))
),0),"")</f>
        <v/>
      </c>
      <c r="GL93" t="str">
        <f ca="1">IFERROR(IF(N(ISNUMBER(GL$2)*$AN93)&gt;0,MIN($D$6,
SUMPRODUCT(N(OFFSET(AlleInstrumente!$C$1,GL$3,0,GL$4,1)=$AN93))
),0),"")</f>
        <v/>
      </c>
      <c r="GM93" t="str">
        <f ca="1">IFERROR(IF(N(ISNUMBER(GM$2)*$AN93)&gt;0,MIN($D$6,
SUMPRODUCT(N(OFFSET(AlleInstrumente!$C$1,GM$3,0,GM$4,1)=$AN93))
),0),"")</f>
        <v/>
      </c>
      <c r="GN93" t="str">
        <f ca="1">IFERROR(IF(N(ISNUMBER(GN$2)*$AN93)&gt;0,MIN($D$6,
SUMPRODUCT(N(OFFSET(AlleInstrumente!$C$1,GN$3,0,GN$4,1)=$AN93))
),0),"")</f>
        <v/>
      </c>
      <c r="GO93" t="str">
        <f ca="1">IFERROR(IF(N(ISNUMBER(GO$2)*$AN93)&gt;0,MIN($D$6,
SUMPRODUCT(N(OFFSET(AlleInstrumente!$C$1,GO$3,0,GO$4,1)=$AN93))
),0),"")</f>
        <v/>
      </c>
      <c r="GP93" t="str">
        <f ca="1">IFERROR(IF(N(ISNUMBER(GP$2)*$AN93)&gt;0,MIN($D$6,
SUMPRODUCT(N(OFFSET(AlleInstrumente!$C$1,GP$3,0,GP$4,1)=$AN93))
),0),"")</f>
        <v/>
      </c>
      <c r="GQ93" t="str">
        <f ca="1">IFERROR(IF(N(ISNUMBER(GQ$2)*$AN93)&gt;0,MIN($D$6,
SUMPRODUCT(N(OFFSET(AlleInstrumente!$C$1,GQ$3,0,GQ$4,1)=$AN93))
),0),"")</f>
        <v/>
      </c>
      <c r="GR93" t="str">
        <f ca="1">IFERROR(IF(N(ISNUMBER(GR$2)*$AN93)&gt;0,MIN($D$6,
SUMPRODUCT(N(OFFSET(AlleInstrumente!$C$1,GR$3,0,GR$4,1)=$AN93))
),0),"")</f>
        <v/>
      </c>
      <c r="GS93" t="str">
        <f ca="1">IFERROR(IF(N(ISNUMBER(GS$2)*$AN93)&gt;0,MIN($D$6,
SUMPRODUCT(N(OFFSET(AlleInstrumente!$C$1,GS$3,0,GS$4,1)=$AN93))
),0),"")</f>
        <v/>
      </c>
      <c r="GT93" t="str">
        <f ca="1">IFERROR(IF(N(ISNUMBER(GT$2)*$AN93)&gt;0,MIN($D$6,
SUMPRODUCT(N(OFFSET(AlleInstrumente!$C$1,GT$3,0,GT$4,1)=$AN93))
),0),"")</f>
        <v/>
      </c>
      <c r="GU93" t="str">
        <f ca="1">IFERROR(IF(N(ISNUMBER(GU$2)*$AN93)&gt;0,MIN($D$6,
SUMPRODUCT(N(OFFSET(AlleInstrumente!$C$1,GU$3,0,GU$4,1)=$AN93))
),0),"")</f>
        <v/>
      </c>
      <c r="GV93" t="str">
        <f ca="1">IFERROR(IF(N(ISNUMBER(GV$2)*$AN93)&gt;0,MIN($D$6,
SUMPRODUCT(N(OFFSET(AlleInstrumente!$C$1,GV$3,0,GV$4,1)=$AN93))
),0),"")</f>
        <v/>
      </c>
      <c r="GW93" t="str">
        <f ca="1">IFERROR(IF(N(ISNUMBER(GW$2)*$AN93)&gt;0,MIN($D$6,
SUMPRODUCT(N(OFFSET(AlleInstrumente!$C$1,GW$3,0,GW$4,1)=$AN93))
),0),"")</f>
        <v/>
      </c>
      <c r="GX93" t="str">
        <f ca="1">IFERROR(IF(N(ISNUMBER(GX$2)*$AN93)&gt;0,MIN($D$6,
SUMPRODUCT(N(OFFSET(AlleInstrumente!$C$1,GX$3,0,GX$4,1)=$AN93))
),0),"")</f>
        <v/>
      </c>
      <c r="GY93" t="str">
        <f ca="1">IFERROR(IF(N(ISNUMBER(GY$2)*$AN93)&gt;0,MIN($D$6,
SUMPRODUCT(N(OFFSET(AlleInstrumente!$C$1,GY$3,0,GY$4,1)=$AN93))
),0),"")</f>
        <v/>
      </c>
      <c r="GZ93" t="str">
        <f ca="1">IFERROR(IF(N(ISNUMBER(GZ$2)*$AN93)&gt;0,MIN($D$6,
SUMPRODUCT(N(OFFSET(AlleInstrumente!$C$1,GZ$3,0,GZ$4,1)=$AN93))
),0),"")</f>
        <v/>
      </c>
      <c r="HA93" t="str">
        <f ca="1">IFERROR(IF(N(ISNUMBER(HA$2)*$AN93)&gt;0,MIN($D$6,
SUMPRODUCT(N(OFFSET(AlleInstrumente!$C$1,HA$3,0,HA$4,1)=$AN93))
),0),"")</f>
        <v/>
      </c>
      <c r="HB93" t="str">
        <f ca="1">IFERROR(IF(N(ISNUMBER(HB$2)*$AN93)&gt;0,MIN($D$6,
SUMPRODUCT(N(OFFSET(AlleInstrumente!$C$1,HB$3,0,HB$4,1)=$AN93))
),0),"")</f>
        <v/>
      </c>
      <c r="HC93" t="str">
        <f ca="1">IFERROR(IF(N(ISNUMBER(HC$2)*$AN93)&gt;0,MIN($D$6,
SUMPRODUCT(N(OFFSET(AlleInstrumente!$C$1,HC$3,0,HC$4,1)=$AN93))
),0),"")</f>
        <v/>
      </c>
      <c r="HD93" t="str">
        <f ca="1">IFERROR(IF(N(ISNUMBER(HD$2)*$AN93)&gt;0,MIN($D$6,
SUMPRODUCT(N(OFFSET(AlleInstrumente!$C$1,HD$3,0,HD$4,1)=$AN93))
),0),"")</f>
        <v/>
      </c>
      <c r="HE93" t="str">
        <f ca="1">IFERROR(IF(N(ISNUMBER(HE$2)*$AN93)&gt;0,MIN($D$6,
SUMPRODUCT(N(OFFSET(AlleInstrumente!$C$1,HE$3,0,HE$4,1)=$AN93))
),0),"")</f>
        <v/>
      </c>
      <c r="HF93" t="str">
        <f ca="1">IFERROR(IF(N(ISNUMBER(HF$2)*$AN93)&gt;0,MIN($D$6,
SUMPRODUCT(N(OFFSET(AlleInstrumente!$C$1,HF$3,0,HF$4,1)=$AN93))
),0),"")</f>
        <v/>
      </c>
      <c r="HG93" t="str">
        <f ca="1">IFERROR(IF(N(ISNUMBER(HG$2)*$AN93)&gt;0,MIN($D$6,
SUMPRODUCT(N(OFFSET(AlleInstrumente!$C$1,HG$3,0,HG$4,1)=$AN93))
),0),"")</f>
        <v/>
      </c>
      <c r="HH93" t="str">
        <f ca="1">IFERROR(IF(N(ISNUMBER(HH$2)*$AN93)&gt;0,MIN($D$6,
SUMPRODUCT(N(OFFSET(AlleInstrumente!$C$1,HH$3,0,HH$4,1)=$AN93))
),0),"")</f>
        <v/>
      </c>
      <c r="HI93" t="str">
        <f ca="1">IFERROR(IF(N(ISNUMBER(HI$2)*$AN93)&gt;0,MIN($D$6,
SUMPRODUCT(N(OFFSET(AlleInstrumente!$C$1,HI$3,0,HI$4,1)=$AN93))
),0),"")</f>
        <v/>
      </c>
      <c r="HJ93" t="str">
        <f ca="1">IFERROR(IF(N(ISNUMBER(HJ$2)*$AN93)&gt;0,MIN($D$6,
SUMPRODUCT(N(OFFSET(AlleInstrumente!$C$1,HJ$3,0,HJ$4,1)=$AN93))
),0),"")</f>
        <v/>
      </c>
      <c r="HK93" t="str">
        <f ca="1">IFERROR(IF(N(ISNUMBER(HK$2)*$AN93)&gt;0,MIN($D$6,
SUMPRODUCT(N(OFFSET(AlleInstrumente!$C$1,HK$3,0,HK$4,1)=$AN93))
),0),"")</f>
        <v/>
      </c>
      <c r="HL93" t="str">
        <f ca="1">IFERROR(IF(N(ISNUMBER(HL$2)*$AN93)&gt;0,MIN($D$6,
SUMPRODUCT(N(OFFSET(AlleInstrumente!$C$1,HL$3,0,HL$4,1)=$AN93))
),0),"")</f>
        <v/>
      </c>
      <c r="HM93" t="str">
        <f ca="1">IFERROR(IF(N(ISNUMBER(HM$2)*$AN93)&gt;0,MIN($D$6,
SUMPRODUCT(N(OFFSET(AlleInstrumente!$C$1,HM$3,0,HM$4,1)=$AN93))
),0),"")</f>
        <v/>
      </c>
      <c r="HN93" t="str">
        <f ca="1">IFERROR(IF(N(ISNUMBER(HN$2)*$AN93)&gt;0,MIN($D$6,
SUMPRODUCT(N(OFFSET(AlleInstrumente!$C$1,HN$3,0,HN$4,1)=$AN93))
),0),"")</f>
        <v/>
      </c>
      <c r="HO93" t="str">
        <f ca="1">IFERROR(IF(N(ISNUMBER(HO$2)*$AN93)&gt;0,MIN($D$6,
SUMPRODUCT(N(OFFSET(AlleInstrumente!$C$1,HO$3,0,HO$4,1)=$AN93))
),0),"")</f>
        <v/>
      </c>
      <c r="HP93" t="str">
        <f ca="1">IFERROR(IF(N(ISNUMBER(HP$2)*$AN93)&gt;0,MIN($D$6,
SUMPRODUCT(N(OFFSET(AlleInstrumente!$C$1,HP$3,0,HP$4,1)=$AN93))
),0),"")</f>
        <v/>
      </c>
      <c r="HQ93" t="str">
        <f ca="1">IFERROR(IF(N(ISNUMBER(HQ$2)*$AN93)&gt;0,MIN($D$6,
SUMPRODUCT(N(OFFSET(AlleInstrumente!$C$1,HQ$3,0,HQ$4,1)=$AN93))
),0),"")</f>
        <v/>
      </c>
      <c r="HR93" t="str">
        <f ca="1">IFERROR(IF(N(ISNUMBER(HR$2)*$AN93)&gt;0,MIN($D$6,
SUMPRODUCT(N(OFFSET(AlleInstrumente!$C$1,HR$3,0,HR$4,1)=$AN93))
),0),"")</f>
        <v/>
      </c>
      <c r="HS93" t="str">
        <f ca="1">IFERROR(IF(N(ISNUMBER(HS$2)*$AN93)&gt;0,MIN($D$6,
SUMPRODUCT(N(OFFSET(AlleInstrumente!$C$1,HS$3,0,HS$4,1)=$AN93))
),0),"")</f>
        <v/>
      </c>
      <c r="HT93" t="str">
        <f ca="1">IFERROR(IF(N(ISNUMBER(HT$2)*$AN93)&gt;0,MIN($D$6,
SUMPRODUCT(N(OFFSET(AlleInstrumente!$C$1,HT$3,0,HT$4,1)=$AN93))
),0),"")</f>
        <v/>
      </c>
      <c r="HU93" t="str">
        <f ca="1">IFERROR(IF(N(ISNUMBER(HU$2)*$AN93)&gt;0,MIN($D$6,
SUMPRODUCT(N(OFFSET(AlleInstrumente!$C$1,HU$3,0,HU$4,1)=$AN93))
),0),"")</f>
        <v/>
      </c>
      <c r="HV93" t="str">
        <f ca="1">IFERROR(IF(N(ISNUMBER(HV$2)*$AN93)&gt;0,MIN($D$6,
SUMPRODUCT(N(OFFSET(AlleInstrumente!$C$1,HV$3,0,HV$4,1)=$AN93))
),0),"")</f>
        <v/>
      </c>
      <c r="HW93" t="str">
        <f ca="1">IFERROR(IF(N(ISNUMBER(HW$2)*$AN93)&gt;0,MIN($D$6,
SUMPRODUCT(N(OFFSET(AlleInstrumente!$C$1,HW$3,0,HW$4,1)=$AN93))
),0),"")</f>
        <v/>
      </c>
      <c r="HX93" t="str">
        <f ca="1">IFERROR(IF(N(ISNUMBER(HX$2)*$AN93)&gt;0,MIN($D$6,
SUMPRODUCT(N(OFFSET(AlleInstrumente!$C$1,HX$3,0,HX$4,1)=$AN93))
),0),"")</f>
        <v/>
      </c>
      <c r="HY93" t="str">
        <f ca="1">IFERROR(IF(N(ISNUMBER(HY$2)*$AN93)&gt;0,MIN($D$6,
SUMPRODUCT(N(OFFSET(AlleInstrumente!$C$1,HY$3,0,HY$4,1)=$AN93))
),0),"")</f>
        <v/>
      </c>
      <c r="HZ93" t="str">
        <f ca="1">IFERROR(IF(N(ISNUMBER(HZ$2)*$AN93)&gt;0,MIN($D$6,
SUMPRODUCT(N(OFFSET(AlleInstrumente!$C$1,HZ$3,0,HZ$4,1)=$AN93))
),0),"")</f>
        <v/>
      </c>
      <c r="IA93" t="str">
        <f ca="1">IFERROR(IF(N(ISNUMBER(IA$2)*$AN93)&gt;0,MIN($D$6,
SUMPRODUCT(N(OFFSET(AlleInstrumente!$C$1,IA$3,0,IA$4,1)=$AN93))
),0),"")</f>
        <v/>
      </c>
      <c r="IB93" t="str">
        <f ca="1">IFERROR(IF(N(ISNUMBER(IB$2)*$AN93)&gt;0,MIN($D$6,
SUMPRODUCT(N(OFFSET(AlleInstrumente!$C$1,IB$3,0,IB$4,1)=$AN93))
),0),"")</f>
        <v/>
      </c>
      <c r="IC93" t="str">
        <f ca="1">IFERROR(IF(N(ISNUMBER(IC$2)*$AN93)&gt;0,MIN($D$6,
SUMPRODUCT(N(OFFSET(AlleInstrumente!$C$1,IC$3,0,IC$4,1)=$AN93))
),0),"")</f>
        <v/>
      </c>
      <c r="ID93" t="str">
        <f ca="1">IFERROR(IF(N(ISNUMBER(ID$2)*$AN93)&gt;0,MIN($D$6,
SUMPRODUCT(N(OFFSET(AlleInstrumente!$C$1,ID$3,0,ID$4,1)=$AN93))
),0),"")</f>
        <v/>
      </c>
      <c r="IE93" t="str">
        <f ca="1">IFERROR(IF(N(ISNUMBER(IE$2)*$AN93)&gt;0,MIN($D$6,
SUMPRODUCT(N(OFFSET(AlleInstrumente!$C$1,IE$3,0,IE$4,1)=$AN93))
),0),"")</f>
        <v/>
      </c>
      <c r="IF93" t="str">
        <f ca="1">IFERROR(IF(N(ISNUMBER(IF$2)*$AN93)&gt;0,MIN($D$6,
SUMPRODUCT(N(OFFSET(AlleInstrumente!$C$1,IF$3,0,IF$4,1)=$AN93))
),0),"")</f>
        <v/>
      </c>
      <c r="IG93" t="str">
        <f ca="1">IFERROR(IF(N(ISNUMBER(IG$2)*$AN93)&gt;0,MIN($D$6,
SUMPRODUCT(N(OFFSET(AlleInstrumente!$C$1,IG$3,0,IG$4,1)=$AN93))
),0),"")</f>
        <v/>
      </c>
      <c r="IH93" t="str">
        <f ca="1">IFERROR(IF(N(ISNUMBER(IH$2)*$AN93)&gt;0,MIN($D$6,
SUMPRODUCT(N(OFFSET(AlleInstrumente!$C$1,IH$3,0,IH$4,1)=$AN93))
),0),"")</f>
        <v/>
      </c>
      <c r="II93" t="str">
        <f ca="1">IFERROR(IF(N(ISNUMBER(II$2)*$AN93)&gt;0,MIN($D$6,
SUMPRODUCT(N(OFFSET(AlleInstrumente!$C$1,II$3,0,II$4,1)=$AN93))
),0),"")</f>
        <v/>
      </c>
      <c r="IJ93" t="str">
        <f ca="1">IFERROR(IF(N(ISNUMBER(IJ$2)*$AN93)&gt;0,MIN($D$6,
SUMPRODUCT(N(OFFSET(AlleInstrumente!$C$1,IJ$3,0,IJ$4,1)=$AN93))
),0),"")</f>
        <v/>
      </c>
      <c r="IK93" t="str">
        <f ca="1">IFERROR(IF(N(ISNUMBER(IK$2)*$AN93)&gt;0,MIN($D$6,
SUMPRODUCT(N(OFFSET(AlleInstrumente!$C$1,IK$3,0,IK$4,1)=$AN93))
),0),"")</f>
        <v/>
      </c>
      <c r="IL93" t="str">
        <f ca="1">IFERROR(IF(N(ISNUMBER(IL$2)*$AN93)&gt;0,MIN($D$6,
SUMPRODUCT(N(OFFSET(AlleInstrumente!$C$1,IL$3,0,IL$4,1)=$AN93))
),0),"")</f>
        <v/>
      </c>
      <c r="IM93" t="str">
        <f ca="1">IFERROR(IF(N(ISNUMBER(IM$2)*$AN93)&gt;0,MIN($D$6,
SUMPRODUCT(N(OFFSET(AlleInstrumente!$C$1,IM$3,0,IM$4,1)=$AN93))
),0),"")</f>
        <v/>
      </c>
      <c r="IN93" t="str">
        <f ca="1">IFERROR(IF(N(ISNUMBER(IN$2)*$AN93)&gt;0,MIN($D$6,
SUMPRODUCT(N(OFFSET(AlleInstrumente!$C$1,IN$3,0,IN$4,1)=$AN93))
),0),"")</f>
        <v/>
      </c>
      <c r="IO93" t="str">
        <f ca="1">IFERROR(IF(N(ISNUMBER(IO$2)*$AN93)&gt;0,MIN($D$6,
SUMPRODUCT(N(OFFSET(AlleInstrumente!$C$1,IO$3,0,IO$4,1)=$AN93))
),0),"")</f>
        <v/>
      </c>
      <c r="IP93" t="str">
        <f ca="1">IFERROR(IF(N(ISNUMBER(IP$2)*$AN93)&gt;0,MIN($D$6,
SUMPRODUCT(N(OFFSET(AlleInstrumente!$C$1,IP$3,0,IP$4,1)=$AN93))
),0),"")</f>
        <v/>
      </c>
      <c r="IQ93" t="str">
        <f ca="1">IFERROR(IF(N(ISNUMBER(IQ$2)*$AN93)&gt;0,MIN($D$6,
SUMPRODUCT(N(OFFSET(AlleInstrumente!$C$1,IQ$3,0,IQ$4,1)=$AN93))
),0),"")</f>
        <v/>
      </c>
      <c r="IR93" t="str">
        <f ca="1">IFERROR(IF(N(ISNUMBER(IR$2)*$AN93)&gt;0,MIN($D$6,
SUMPRODUCT(N(OFFSET(AlleInstrumente!$C$1,IR$3,0,IR$4,1)=$AN93))
),0),"")</f>
        <v/>
      </c>
      <c r="IS93" t="str">
        <f ca="1">IFERROR(IF(N(ISNUMBER(IS$2)*$AN93)&gt;0,MIN($D$6,
SUMPRODUCT(N(OFFSET(AlleInstrumente!$C$1,IS$3,0,IS$4,1)=$AN93))
),0),"")</f>
        <v/>
      </c>
      <c r="IT93" t="str">
        <f ca="1">IFERROR(IF(N(ISNUMBER(IT$2)*$AN93)&gt;0,MIN($D$6,
SUMPRODUCT(N(OFFSET(AlleInstrumente!$C$1,IT$3,0,IT$4,1)=$AN93))
),0),"")</f>
        <v/>
      </c>
      <c r="IU93" t="str">
        <f ca="1">IFERROR(IF(N(ISNUMBER(IU$2)*$AN93)&gt;0,MIN($D$6,
SUMPRODUCT(N(OFFSET(AlleInstrumente!$C$1,IU$3,0,IU$4,1)=$AN93))
),0),"")</f>
        <v/>
      </c>
      <c r="IV93" t="str">
        <f ca="1">IFERROR(IF(N(ISNUMBER(IV$2)*$AN93)&gt;0,MIN($D$6,
SUMPRODUCT(N(OFFSET(AlleInstrumente!$C$1,IV$3,0,IV$4,1)=$AN93))
),0),"")</f>
        <v/>
      </c>
      <c r="IW93" t="str">
        <f ca="1">IFERROR(IF(N(ISNUMBER(IW$2)*$AN93)&gt;0,MIN($D$6,
SUMPRODUCT(N(OFFSET(AlleInstrumente!$C$1,IW$3,0,IW$4,1)=$AN93))
),0),"")</f>
        <v/>
      </c>
      <c r="IX93" t="str">
        <f ca="1">IFERROR(IF(N(ISNUMBER(IX$2)*$AN93)&gt;0,MIN($D$6,
SUMPRODUCT(N(OFFSET(AlleInstrumente!$C$1,IX$3,0,IX$4,1)=$AN93))
),0),"")</f>
        <v/>
      </c>
      <c r="IY93" t="str">
        <f ca="1">IFERROR(IF(N(ISNUMBER(IY$2)*$AN93)&gt;0,MIN($D$6,
SUMPRODUCT(N(OFFSET(AlleInstrumente!$C$1,IY$3,0,IY$4,1)=$AN93))
),0),"")</f>
        <v/>
      </c>
      <c r="IZ93" t="str">
        <f ca="1">IFERROR(IF(N(ISNUMBER(IZ$2)*$AN93)&gt;0,MIN($D$6,
SUMPRODUCT(N(OFFSET(AlleInstrumente!$C$1,IZ$3,0,IZ$4,1)=$AN93))
),0),"")</f>
        <v/>
      </c>
      <c r="JA93" t="str">
        <f ca="1">IFERROR(IF(N(ISNUMBER(JA$2)*$AN93)&gt;0,MIN($D$6,
SUMPRODUCT(N(OFFSET(AlleInstrumente!$C$1,JA$3,0,JA$4,1)=$AN93))
),0),"")</f>
        <v/>
      </c>
      <c r="JB93" t="str">
        <f ca="1">IFERROR(IF(N(ISNUMBER(JB$2)*$AN93)&gt;0,MIN($D$6,
SUMPRODUCT(N(OFFSET(AlleInstrumente!$C$1,JB$3,0,JB$4,1)=$AN93))
),0),"")</f>
        <v/>
      </c>
      <c r="JC93" t="str">
        <f ca="1">IFERROR(IF(N(ISNUMBER(JC$2)*$AN93)&gt;0,MIN($D$6,
SUMPRODUCT(N(OFFSET(AlleInstrumente!$C$1,JC$3,0,JC$4,1)=$AN93))
),0),"")</f>
        <v/>
      </c>
      <c r="JD93" t="str">
        <f ca="1">IFERROR(IF(N(ISNUMBER(JD$2)*$AN93)&gt;0,MIN($D$6,
SUMPRODUCT(N(OFFSET(AlleInstrumente!$C$1,JD$3,0,JD$4,1)=$AN93))
),0),"")</f>
        <v/>
      </c>
      <c r="JE93" t="str">
        <f ca="1">IFERROR(IF(N(ISNUMBER(JE$2)*$AN93)&gt;0,MIN($D$6,
SUMPRODUCT(N(OFFSET(AlleInstrumente!$C$1,JE$3,0,JE$4,1)=$AN93))
),0),"")</f>
        <v/>
      </c>
      <c r="JF93" t="str">
        <f ca="1">IFERROR(IF(N(ISNUMBER(JF$2)*$AN93)&gt;0,MIN($D$6,
SUMPRODUCT(N(OFFSET(AlleInstrumente!$C$1,JF$3,0,JF$4,1)=$AN93))
),0),"")</f>
        <v/>
      </c>
      <c r="JG93" t="str">
        <f ca="1">IFERROR(IF(N(ISNUMBER(JG$2)*$AN93)&gt;0,MIN($D$6,
SUMPRODUCT(N(OFFSET(AlleInstrumente!$C$1,JG$3,0,JG$4,1)=$AN93))
),0),"")</f>
        <v/>
      </c>
      <c r="JH93" t="str">
        <f ca="1">IFERROR(IF(N(ISNUMBER(JH$2)*$AN93)&gt;0,MIN($D$6,
SUMPRODUCT(N(OFFSET(AlleInstrumente!$C$1,JH$3,0,JH$4,1)=$AN93))
),0),"")</f>
        <v/>
      </c>
      <c r="JI93" t="str">
        <f ca="1">IFERROR(IF(N(ISNUMBER(JI$2)*$AN93)&gt;0,MIN($D$6,
SUMPRODUCT(N(OFFSET(AlleInstrumente!$C$1,JI$3,0,JI$4,1)=$AN93))
),0),"")</f>
        <v/>
      </c>
      <c r="JJ93" t="str">
        <f ca="1">IFERROR(IF(N(ISNUMBER(JJ$2)*$AN93)&gt;0,MIN($D$6,
SUMPRODUCT(N(OFFSET(AlleInstrumente!$C$1,JJ$3,0,JJ$4,1)=$AN93))
),0),"")</f>
        <v/>
      </c>
      <c r="JK93" t="str">
        <f ca="1">IFERROR(IF(N(ISNUMBER(JK$2)*$AN93)&gt;0,MIN($D$6,
SUMPRODUCT(N(OFFSET(AlleInstrumente!$C$1,JK$3,0,JK$4,1)=$AN93))
),0),"")</f>
        <v/>
      </c>
      <c r="JL93" t="str">
        <f ca="1">IFERROR(IF(N(ISNUMBER(JL$2)*$AN93)&gt;0,MIN($D$6,
SUMPRODUCT(N(OFFSET(AlleInstrumente!$C$1,JL$3,0,JL$4,1)=$AN93))
),0),"")</f>
        <v/>
      </c>
      <c r="JM93" t="str">
        <f ca="1">IFERROR(IF(N(ISNUMBER(JM$2)*$AN93)&gt;0,MIN($D$6,
SUMPRODUCT(N(OFFSET(AlleInstrumente!$C$1,JM$3,0,JM$4,1)=$AN93))
),0),"")</f>
        <v/>
      </c>
      <c r="JN93" t="str">
        <f ca="1">IFERROR(IF(N(ISNUMBER(JN$2)*$AN93)&gt;0,MIN($D$6,
SUMPRODUCT(N(OFFSET(AlleInstrumente!$C$1,JN$3,0,JN$4,1)=$AN93))
),0),"")</f>
        <v/>
      </c>
      <c r="JO93" t="str">
        <f ca="1">IFERROR(IF(N(ISNUMBER(JO$2)*$AN93)&gt;0,MIN($D$6,
SUMPRODUCT(N(OFFSET(AlleInstrumente!$C$1,JO$3,0,JO$4,1)=$AN93))
),0),"")</f>
        <v/>
      </c>
      <c r="JP93" t="str">
        <f ca="1">IFERROR(IF(N(ISNUMBER(JP$2)*$AN93)&gt;0,MIN($D$6,
SUMPRODUCT(N(OFFSET(AlleInstrumente!$C$1,JP$3,0,JP$4,1)=$AN93))
),0),"")</f>
        <v/>
      </c>
      <c r="JQ93" t="str">
        <f ca="1">IFERROR(IF(N(ISNUMBER(JQ$2)*$AN93)&gt;0,MIN($D$6,
SUMPRODUCT(N(OFFSET(AlleInstrumente!$C$1,JQ$3,0,JQ$4,1)=$AN93))
),0),"")</f>
        <v/>
      </c>
      <c r="JR93" t="str">
        <f ca="1">IFERROR(IF(N(ISNUMBER(JR$2)*$AN93)&gt;0,MIN($D$6,
SUMPRODUCT(N(OFFSET(AlleInstrumente!$C$1,JR$3,0,JR$4,1)=$AN93))
),0),"")</f>
        <v/>
      </c>
      <c r="JS93" t="str">
        <f ca="1">IFERROR(IF(N(ISNUMBER(JS$2)*$AN93)&gt;0,MIN($D$6,
SUMPRODUCT(N(OFFSET(AlleInstrumente!$C$1,JS$3,0,JS$4,1)=$AN93))
),0),"")</f>
        <v/>
      </c>
      <c r="JT93" t="str">
        <f ca="1">IFERROR(IF(N(ISNUMBER(JT$2)*$AN93)&gt;0,MIN($D$6,
SUMPRODUCT(N(OFFSET(AlleInstrumente!$C$1,JT$3,0,JT$4,1)=$AN93))
),0),"")</f>
        <v/>
      </c>
      <c r="JU93" t="str">
        <f ca="1">IFERROR(IF(N(ISNUMBER(JU$2)*$AN93)&gt;0,MIN($D$6,
SUMPRODUCT(N(OFFSET(AlleInstrumente!$C$1,JU$3,0,JU$4,1)=$AN93))
),0),"")</f>
        <v/>
      </c>
      <c r="JV93" t="str">
        <f ca="1">IFERROR(IF(N(ISNUMBER(JV$2)*$AN93)&gt;0,MIN($D$6,
SUMPRODUCT(N(OFFSET(AlleInstrumente!$C$1,JV$3,0,JV$4,1)=$AN93))
),0),"")</f>
        <v/>
      </c>
      <c r="JW93" t="str">
        <f ca="1">IFERROR(IF(N(ISNUMBER(JW$2)*$AN93)&gt;0,MIN($D$6,
SUMPRODUCT(N(OFFSET(AlleInstrumente!$C$1,JW$3,0,JW$4,1)=$AN93))
),0),"")</f>
        <v/>
      </c>
      <c r="JX93" t="str">
        <f ca="1">IFERROR(IF(N(ISNUMBER(JX$2)*$AN93)&gt;0,MIN($D$6,
SUMPRODUCT(N(OFFSET(AlleInstrumente!$C$1,JX$3,0,JX$4,1)=$AN93))
),0),"")</f>
        <v/>
      </c>
      <c r="JY93" t="str">
        <f ca="1">IFERROR(IF(N(ISNUMBER(JY$2)*$AN93)&gt;0,MIN($D$6,
SUMPRODUCT(N(OFFSET(AlleInstrumente!$C$1,JY$3,0,JY$4,1)=$AN93))
),0),"")</f>
        <v/>
      </c>
      <c r="JZ93" t="str">
        <f ca="1">IFERROR(IF(N(ISNUMBER(JZ$2)*$AN93)&gt;0,MIN($D$6,
SUMPRODUCT(N(OFFSET(AlleInstrumente!$C$1,JZ$3,0,JZ$4,1)=$AN93))
),0),"")</f>
        <v/>
      </c>
      <c r="KA93" t="str">
        <f ca="1">IFERROR(IF(N(ISNUMBER(KA$2)*$AN93)&gt;0,MIN($D$6,
SUMPRODUCT(N(OFFSET(AlleInstrumente!$C$1,KA$3,0,KA$4,1)=$AN93))
),0),"")</f>
        <v/>
      </c>
      <c r="KB93" t="str">
        <f ca="1">IFERROR(IF(N(ISNUMBER(KB$2)*$AN93)&gt;0,MIN($D$6,
SUMPRODUCT(N(OFFSET(AlleInstrumente!$C$1,KB$3,0,KB$4,1)=$AN93))
),0),"")</f>
        <v/>
      </c>
      <c r="KC93" t="str">
        <f ca="1">IFERROR(IF(N(ISNUMBER(KC$2)*$AN93)&gt;0,MIN($D$6,
SUMPRODUCT(N(OFFSET(AlleInstrumente!$C$1,KC$3,0,KC$4,1)=$AN93))
),0),"")</f>
        <v/>
      </c>
      <c r="KD93" t="str">
        <f ca="1">IFERROR(IF(N(ISNUMBER(KD$2)*$AN93)&gt;0,MIN($D$6,
SUMPRODUCT(N(OFFSET(AlleInstrumente!$C$1,KD$3,0,KD$4,1)=$AN93))
),0),"")</f>
        <v/>
      </c>
      <c r="KE93" t="str">
        <f ca="1">IFERROR(IF(N(ISNUMBER(KE$2)*$AN93)&gt;0,MIN($D$6,
SUMPRODUCT(N(OFFSET(AlleInstrumente!$C$1,KE$3,0,KE$4,1)=$AN93))
),0),"")</f>
        <v/>
      </c>
      <c r="KF93" t="str">
        <f ca="1">IFERROR(IF(N(ISNUMBER(KF$2)*$AN93)&gt;0,MIN($D$6,
SUMPRODUCT(N(OFFSET(AlleInstrumente!$C$1,KF$3,0,KF$4,1)=$AN93))
),0),"")</f>
        <v/>
      </c>
      <c r="KG93" t="str">
        <f ca="1">IFERROR(IF(N(ISNUMBER(KG$2)*$AN93)&gt;0,MIN($D$6,
SUMPRODUCT(N(OFFSET(AlleInstrumente!$C$1,KG$3,0,KG$4,1)=$AN93))
),0),"")</f>
        <v/>
      </c>
      <c r="KH93" t="str">
        <f ca="1">IFERROR(IF(N(ISNUMBER(KH$2)*$AN93)&gt;0,MIN($D$6,
SUMPRODUCT(N(OFFSET(AlleInstrumente!$C$1,KH$3,0,KH$4,1)=$AN93))
),0),"")</f>
        <v/>
      </c>
      <c r="KI93" t="str">
        <f ca="1">IFERROR(IF(N(ISNUMBER(KI$2)*$AN93)&gt;0,MIN($D$6,
SUMPRODUCT(N(OFFSET(AlleInstrumente!$C$1,KI$3,0,KI$4,1)=$AN93))
),0),"")</f>
        <v/>
      </c>
      <c r="KJ93" t="str">
        <f ca="1">IFERROR(IF(N(ISNUMBER(KJ$2)*$AN93)&gt;0,MIN($D$6,
SUMPRODUCT(N(OFFSET(AlleInstrumente!$C$1,KJ$3,0,KJ$4,1)=$AN93))
),0),"")</f>
        <v/>
      </c>
      <c r="KK93" t="str">
        <f ca="1">IFERROR(IF(N(ISNUMBER(KK$2)*$AN93)&gt;0,MIN($D$6,
SUMPRODUCT(N(OFFSET(AlleInstrumente!$C$1,KK$3,0,KK$4,1)=$AN93))
),0),"")</f>
        <v/>
      </c>
      <c r="KL93" t="str">
        <f ca="1">IFERROR(IF(N(ISNUMBER(KL$2)*$AN93)&gt;0,MIN($D$6,
SUMPRODUCT(N(OFFSET(AlleInstrumente!$C$1,KL$3,0,KL$4,1)=$AN93))
),0),"")</f>
        <v/>
      </c>
      <c r="KM93" t="str">
        <f ca="1">IFERROR(IF(N(ISNUMBER(KM$2)*$AN93)&gt;0,MIN($D$6,
SUMPRODUCT(N(OFFSET(AlleInstrumente!$C$1,KM$3,0,KM$4,1)=$AN93))
),0),"")</f>
        <v/>
      </c>
      <c r="KN93" t="str">
        <f ca="1">IFERROR(IF(N(ISNUMBER(KN$2)*$AN93)&gt;0,MIN($D$6,
SUMPRODUCT(N(OFFSET(AlleInstrumente!$C$1,KN$3,0,KN$4,1)=$AN93))
),0),"")</f>
        <v/>
      </c>
      <c r="KO93" t="str">
        <f ca="1">IFERROR(IF(N(ISNUMBER(KO$2)*$AN93)&gt;0,MIN($D$6,
SUMPRODUCT(N(OFFSET(AlleInstrumente!$C$1,KO$3,0,KO$4,1)=$AN93))
),0),"")</f>
        <v/>
      </c>
      <c r="KP93" t="str">
        <f ca="1">IFERROR(IF(N(ISNUMBER(KP$2)*$AN93)&gt;0,MIN($D$6,
SUMPRODUCT(N(OFFSET(AlleInstrumente!$C$1,KP$3,0,KP$4,1)=$AN93))
),0),"")</f>
        <v/>
      </c>
      <c r="KQ93" t="str">
        <f ca="1">IFERROR(IF(N(ISNUMBER(KQ$2)*$AN93)&gt;0,MIN($D$6,
SUMPRODUCT(N(OFFSET(AlleInstrumente!$C$1,KQ$3,0,KQ$4,1)=$AN93))
),0),"")</f>
        <v/>
      </c>
      <c r="KR93" t="str">
        <f ca="1">IFERROR(IF(N(ISNUMBER(KR$2)*$AN93)&gt;0,MIN($D$6,
SUMPRODUCT(N(OFFSET(AlleInstrumente!$C$1,KR$3,0,KR$4,1)=$AN93))
),0),"")</f>
        <v/>
      </c>
      <c r="KS93" t="str">
        <f ca="1">IFERROR(IF(N(ISNUMBER(KS$2)*$AN93)&gt;0,MIN($D$6,
SUMPRODUCT(N(OFFSET(AlleInstrumente!$C$1,KS$3,0,KS$4,1)=$AN93))
),0),"")</f>
        <v/>
      </c>
      <c r="KT93" t="str">
        <f ca="1">IFERROR(IF(N(ISNUMBER(KT$2)*$AN93)&gt;0,MIN($D$6,
SUMPRODUCT(N(OFFSET(AlleInstrumente!$C$1,KT$3,0,KT$4,1)=$AN93))
),0),"")</f>
        <v/>
      </c>
      <c r="KU93" t="str">
        <f ca="1">IFERROR(IF(N(ISNUMBER(KU$2)*$AN93)&gt;0,MIN($D$6,
SUMPRODUCT(N(OFFSET(AlleInstrumente!$C$1,KU$3,0,KU$4,1)=$AN93))
),0),"")</f>
        <v/>
      </c>
      <c r="KV93" t="str">
        <f ca="1">IFERROR(IF(N(ISNUMBER(KV$2)*$AN93)&gt;0,MIN($D$6,
SUMPRODUCT(N(OFFSET(AlleInstrumente!$C$1,KV$3,0,KV$4,1)=$AN93))
),0),"")</f>
        <v/>
      </c>
      <c r="KW93" t="str">
        <f ca="1">IFERROR(IF(N(ISNUMBER(KW$2)*$AN93)&gt;0,MIN($D$6,
SUMPRODUCT(N(OFFSET(AlleInstrumente!$C$1,KW$3,0,KW$4,1)=$AN93))
),0),"")</f>
        <v/>
      </c>
      <c r="KX93" t="str">
        <f ca="1">IFERROR(IF(N(ISNUMBER(KX$2)*$AN93)&gt;0,MIN($D$6,
SUMPRODUCT(N(OFFSET(AlleInstrumente!$C$1,KX$3,0,KX$4,1)=$AN93))
),0),"")</f>
        <v/>
      </c>
      <c r="KY93" t="str">
        <f ca="1">IFERROR(IF(N(ISNUMBER(KY$2)*$AN93)&gt;0,MIN($D$6,
SUMPRODUCT(N(OFFSET(AlleInstrumente!$C$1,KY$3,0,KY$4,1)=$AN93))
),0),"")</f>
        <v/>
      </c>
      <c r="KZ93" t="str">
        <f ca="1">IFERROR(IF(N(ISNUMBER(KZ$2)*$AN93)&gt;0,MIN($D$6,
SUMPRODUCT(N(OFFSET(AlleInstrumente!$C$1,KZ$3,0,KZ$4,1)=$AN93))
),0),"")</f>
        <v/>
      </c>
      <c r="LA93" t="str">
        <f ca="1">IFERROR(IF(N(ISNUMBER(LA$2)*$AN93)&gt;0,MIN($D$6,
SUMPRODUCT(N(OFFSET(AlleInstrumente!$C$1,LA$3,0,LA$4,1)=$AN93))
),0),"")</f>
        <v/>
      </c>
      <c r="LB93" t="str">
        <f ca="1">IFERROR(IF(N(ISNUMBER(LB$2)*$AN93)&gt;0,MIN($D$6,
SUMPRODUCT(N(OFFSET(AlleInstrumente!$C$1,LB$3,0,LB$4,1)=$AN93))
),0),"")</f>
        <v/>
      </c>
      <c r="LC93" t="str">
        <f ca="1">IFERROR(IF(N(ISNUMBER(LC$2)*$AN93)&gt;0,MIN($D$6,
SUMPRODUCT(N(OFFSET(AlleInstrumente!$C$1,LC$3,0,LC$4,1)=$AN93))
),0),"")</f>
        <v/>
      </c>
      <c r="LD93" t="str">
        <f ca="1">IFERROR(IF(N(ISNUMBER(LD$2)*$AN93)&gt;0,MIN($D$6,
SUMPRODUCT(N(OFFSET(AlleInstrumente!$C$1,LD$3,0,LD$4,1)=$AN93))
),0),"")</f>
        <v/>
      </c>
      <c r="LE93" t="str">
        <f ca="1">IFERROR(IF(N(ISNUMBER(LE$2)*$AN93)&gt;0,MIN($D$6,
SUMPRODUCT(N(OFFSET(AlleInstrumente!$C$1,LE$3,0,LE$4,1)=$AN93))
),0),"")</f>
        <v/>
      </c>
      <c r="LF93" t="str">
        <f ca="1">IFERROR(IF(N(ISNUMBER(LF$2)*$AN93)&gt;0,MIN($D$6,
SUMPRODUCT(N(OFFSET(AlleInstrumente!$C$1,LF$3,0,LF$4,1)=$AN93))
),0),"")</f>
        <v/>
      </c>
      <c r="LG93" t="str">
        <f ca="1">IFERROR(IF(N(ISNUMBER(LG$2)*$AN93)&gt;0,MIN($D$6,
SUMPRODUCT(N(OFFSET(AlleInstrumente!$C$1,LG$3,0,LG$4,1)=$AN93))
),0),"")</f>
        <v/>
      </c>
      <c r="LH93" t="str">
        <f ca="1">IFERROR(IF(N(ISNUMBER(LH$2)*$AN93)&gt;0,MIN($D$6,
SUMPRODUCT(N(OFFSET(AlleInstrumente!$C$1,LH$3,0,LH$4,1)=$AN93))
),0),"")</f>
        <v/>
      </c>
      <c r="LI93" t="str">
        <f ca="1">IFERROR(IF(N(ISNUMBER(LI$2)*$AN93)&gt;0,MIN($D$6,
SUMPRODUCT(N(OFFSET(AlleInstrumente!$C$1,LI$3,0,LI$4,1)=$AN93))
),0),"")</f>
        <v/>
      </c>
      <c r="LJ93" t="str">
        <f ca="1">IFERROR(IF(N(ISNUMBER(LJ$2)*$AN93)&gt;0,MIN($D$6,
SUMPRODUCT(N(OFFSET(AlleInstrumente!$C$1,LJ$3,0,LJ$4,1)=$AN93))
),0),"")</f>
        <v/>
      </c>
      <c r="LK93" t="str">
        <f ca="1">IFERROR(IF(N(ISNUMBER(LK$2)*$AN93)&gt;0,MIN($D$6,
SUMPRODUCT(N(OFFSET(AlleInstrumente!$C$1,LK$3,0,LK$4,1)=$AN93))
),0),"")</f>
        <v/>
      </c>
      <c r="LL93" t="str">
        <f ca="1">IFERROR(IF(N(ISNUMBER(LL$2)*$AN93)&gt;0,MIN($D$6,
SUMPRODUCT(N(OFFSET(AlleInstrumente!$C$1,LL$3,0,LL$4,1)=$AN93))
),0),"")</f>
        <v/>
      </c>
      <c r="LM93" t="str">
        <f ca="1">IFERROR(IF(N(ISNUMBER(LM$2)*$AN93)&gt;0,MIN($D$6,
SUMPRODUCT(N(OFFSET(AlleInstrumente!$C$1,LM$3,0,LM$4,1)=$AN93))
),0),"")</f>
        <v/>
      </c>
      <c r="LN93" t="str">
        <f ca="1">IFERROR(IF(N(ISNUMBER(LN$2)*$AN93)&gt;0,MIN($D$6,
SUMPRODUCT(N(OFFSET(AlleInstrumente!$C$1,LN$3,0,LN$4,1)=$AN93))
),0),"")</f>
        <v/>
      </c>
      <c r="LO93" t="str">
        <f ca="1">IFERROR(IF(N(ISNUMBER(LO$2)*$AN93)&gt;0,MIN($D$6,
SUMPRODUCT(N(OFFSET(AlleInstrumente!$C$1,LO$3,0,LO$4,1)=$AN93))
),0),"")</f>
        <v/>
      </c>
      <c r="LP93" t="str">
        <f ca="1">IFERROR(IF(N(ISNUMBER(LP$2)*$AN93)&gt;0,MIN($D$6,
SUMPRODUCT(N(OFFSET(AlleInstrumente!$C$1,LP$3,0,LP$4,1)=$AN93))
),0),"")</f>
        <v/>
      </c>
      <c r="LQ93" t="str">
        <f ca="1">IFERROR(IF(N(ISNUMBER(LQ$2)*$AN93)&gt;0,MIN($D$6,
SUMPRODUCT(N(OFFSET(AlleInstrumente!$C$1,LQ$3,0,LQ$4,1)=$AN93))
),0),"")</f>
        <v/>
      </c>
      <c r="LR93" t="str">
        <f ca="1">IFERROR(IF(N(ISNUMBER(LR$2)*$AN93)&gt;0,MIN($D$6,
SUMPRODUCT(N(OFFSET(AlleInstrumente!$C$1,LR$3,0,LR$4,1)=$AN93))
),0),"")</f>
        <v/>
      </c>
      <c r="LS93" t="str">
        <f ca="1">IFERROR(IF(N(ISNUMBER(LS$2)*$AN93)&gt;0,MIN($D$6,
SUMPRODUCT(N(OFFSET(AlleInstrumente!$C$1,LS$3,0,LS$4,1)=$AN93))
),0),"")</f>
        <v/>
      </c>
      <c r="LT93" t="str">
        <f ca="1">IFERROR(IF(N(ISNUMBER(LT$2)*$AN93)&gt;0,MIN($D$6,
SUMPRODUCT(N(OFFSET(AlleInstrumente!$C$1,LT$3,0,LT$4,1)=$AN93))
),0),"")</f>
        <v/>
      </c>
      <c r="LU93" t="str">
        <f ca="1">IFERROR(IF(N(ISNUMBER(LU$2)*$AN93)&gt;0,MIN($D$6,
SUMPRODUCT(N(OFFSET(AlleInstrumente!$C$1,LU$3,0,LU$4,1)=$AN93))
),0),"")</f>
        <v/>
      </c>
      <c r="LV93" t="str">
        <f ca="1">IFERROR(IF(N(ISNUMBER(LV$2)*$AN93)&gt;0,MIN($D$6,
SUMPRODUCT(N(OFFSET(AlleInstrumente!$C$1,LV$3,0,LV$4,1)=$AN93))
),0),"")</f>
        <v/>
      </c>
      <c r="LW93" t="str">
        <f ca="1">IFERROR(IF(N(ISNUMBER(LW$2)*$AN93)&gt;0,MIN($D$6,
SUMPRODUCT(N(OFFSET(AlleInstrumente!$C$1,LW$3,0,LW$4,1)=$AN93))
),0),"")</f>
        <v/>
      </c>
      <c r="LX93" t="str">
        <f ca="1">IFERROR(IF(N(ISNUMBER(LX$2)*$AN93)&gt;0,MIN($D$6,
SUMPRODUCT(N(OFFSET(AlleInstrumente!$C$1,LX$3,0,LX$4,1)=$AN93))
),0),"")</f>
        <v/>
      </c>
      <c r="LY93" t="str">
        <f ca="1">IFERROR(IF(N(ISNUMBER(LY$2)*$AN93)&gt;0,MIN($D$6,
SUMPRODUCT(N(OFFSET(AlleInstrumente!$C$1,LY$3,0,LY$4,1)=$AN93))
),0),"")</f>
        <v/>
      </c>
      <c r="LZ93" t="str">
        <f ca="1">IFERROR(IF(N(ISNUMBER(LZ$2)*$AN93)&gt;0,MIN($D$6,
SUMPRODUCT(N(OFFSET(AlleInstrumente!$C$1,LZ$3,0,LZ$4,1)=$AN93))
),0),"")</f>
        <v/>
      </c>
      <c r="MA93" t="str">
        <f ca="1">IFERROR(IF(N(ISNUMBER(MA$2)*$AN93)&gt;0,MIN($D$6,
SUMPRODUCT(N(OFFSET(AlleInstrumente!$C$1,MA$3,0,MA$4,1)=$AN93))
),0),"")</f>
        <v/>
      </c>
      <c r="MB93" t="str">
        <f ca="1">IFERROR(IF(N(ISNUMBER(MB$2)*$AN93)&gt;0,MIN($D$6,
SUMPRODUCT(N(OFFSET(AlleInstrumente!$C$1,MB$3,0,MB$4,1)=$AN93))
),0),"")</f>
        <v/>
      </c>
      <c r="MC93" t="str">
        <f ca="1">IFERROR(IF(N(ISNUMBER(MC$2)*$AN93)&gt;0,MIN($D$6,
SUMPRODUCT(N(OFFSET(AlleInstrumente!$C$1,MC$3,0,MC$4,1)=$AN93))
),0),"")</f>
        <v/>
      </c>
      <c r="MD93" t="str">
        <f ca="1">IFERROR(IF(N(ISNUMBER(MD$2)*$AN93)&gt;0,MIN($D$6,
SUMPRODUCT(N(OFFSET(AlleInstrumente!$C$1,MD$3,0,MD$4,1)=$AN93))
),0),"")</f>
        <v/>
      </c>
      <c r="ME93" t="str">
        <f ca="1">IFERROR(IF(N(ISNUMBER(ME$2)*$AN93)&gt;0,MIN($D$6,
SUMPRODUCT(N(OFFSET(AlleInstrumente!$C$1,ME$3,0,ME$4,1)=$AN93))
),0),"")</f>
        <v/>
      </c>
      <c r="MF93" t="str">
        <f ca="1">IFERROR(IF(N(ISNUMBER(MF$2)*$AN93)&gt;0,MIN($D$6,
SUMPRODUCT(N(OFFSET(AlleInstrumente!$C$1,MF$3,0,MF$4,1)=$AN93))
),0),"")</f>
        <v/>
      </c>
    </row>
    <row r="94" spans="7:344" x14ac:dyDescent="0.25">
      <c r="G94" t="str">
        <f t="shared" ca="1" si="60"/>
        <v/>
      </c>
      <c r="H94" t="str">
        <f t="shared" ca="1" si="80"/>
        <v/>
      </c>
      <c r="I94" t="str">
        <f t="shared" ca="1" si="61"/>
        <v/>
      </c>
      <c r="J94" t="str">
        <f t="shared" ca="1" si="62"/>
        <v/>
      </c>
      <c r="K94" t="str">
        <f t="shared" ca="1" si="63"/>
        <v/>
      </c>
      <c r="L94" t="str">
        <f t="array" aca="1" ref="L94" ca="1">IF(ISNUMBER(L93),IF(ISNUMBER($K93),$L93,IF($L93&gt;$L$2,MAX(IF(OFFSET($S$6,0,0,_Instrument_count,1)&lt;$L93,OFFSET($S$6,0,0,_Instrument_count,1),$L$2)),"")),"")</f>
        <v/>
      </c>
      <c r="N94" t="str">
        <f t="shared" ca="1" si="81"/>
        <v/>
      </c>
      <c r="P94" s="40" t="str">
        <f t="shared" ca="1" si="64"/>
        <v/>
      </c>
      <c r="Q94" s="40" t="str">
        <f t="shared" ca="1" si="65"/>
        <v/>
      </c>
      <c r="R94" t="str">
        <f t="shared" ca="1" si="66"/>
        <v/>
      </c>
      <c r="S94" t="e">
        <f t="shared" ca="1" si="82"/>
        <v>#VALUE!</v>
      </c>
      <c r="T94">
        <f t="shared" ca="1" si="67"/>
        <v>1</v>
      </c>
      <c r="U94" t="e">
        <f t="shared" ca="1" si="83"/>
        <v>#VALUE!</v>
      </c>
      <c r="V94" t="str">
        <f t="shared" ca="1" si="68"/>
        <v/>
      </c>
      <c r="X94" t="str">
        <f t="shared" ca="1" si="69"/>
        <v/>
      </c>
      <c r="Y94" s="76" t="e">
        <f t="shared" ca="1" si="70"/>
        <v>#VALUE!</v>
      </c>
      <c r="AA94" t="str">
        <f t="shared" ca="1" si="71"/>
        <v/>
      </c>
      <c r="AB94" s="76" t="e">
        <f t="shared" ca="1" si="72"/>
        <v>#VALUE!</v>
      </c>
      <c r="AD94" t="str">
        <f t="shared" ca="1" si="73"/>
        <v/>
      </c>
      <c r="AE94" s="76" t="e">
        <f t="shared" ca="1" si="74"/>
        <v>#VALUE!</v>
      </c>
      <c r="AG94" t="str">
        <f t="shared" ca="1" si="75"/>
        <v/>
      </c>
      <c r="AH94" s="76" t="e">
        <f t="shared" ca="1" si="76"/>
        <v>#VALUE!</v>
      </c>
      <c r="AI94" s="76"/>
      <c r="AJ94" t="str">
        <f t="shared" ca="1" si="84"/>
        <v/>
      </c>
      <c r="AK94" s="76" t="e">
        <f t="shared" ca="1" si="85"/>
        <v>#VALUE!</v>
      </c>
      <c r="AM94" t="str">
        <f ca="1">IF(ISNUMBER(Index!$K93),Index!$N93,"")</f>
        <v/>
      </c>
      <c r="AN94" t="str">
        <f ca="1">IF(ISNUMBER(Index!$K93),Index!$K93,"")</f>
        <v/>
      </c>
      <c r="AO94" t="str">
        <f ca="1">IF(ISNUMBER(AN94),Index!$M93,"")</f>
        <v/>
      </c>
      <c r="AP94" t="str">
        <f t="shared" ca="1" si="77"/>
        <v/>
      </c>
      <c r="AQ94" t="str">
        <f t="shared" ca="1" si="78"/>
        <v/>
      </c>
      <c r="AR94" t="str">
        <f t="shared" ca="1" si="79"/>
        <v/>
      </c>
      <c r="AS94" t="str">
        <f ca="1">IFERROR(IF(N(ISNUMBER(AS$2)*$AN94)&gt;0,MIN($D$6,
SUMPRODUCT(N(OFFSET(AlleInstrumente!$C$1,AS$3,0,AS$4,1)=$AN94))
),0),"")</f>
        <v/>
      </c>
      <c r="AT94" t="str">
        <f ca="1">IFERROR(IF(N(ISNUMBER(AT$2)*$AN94)&gt;0,MIN($D$6,
SUMPRODUCT(N(OFFSET(AlleInstrumente!$C$1,AT$3,0,AT$4,1)=$AN94))
),0),"")</f>
        <v/>
      </c>
      <c r="AU94" t="str">
        <f ca="1">IFERROR(IF(N(ISNUMBER(AU$2)*$AN94)&gt;0,MIN($D$6,
SUMPRODUCT(N(OFFSET(AlleInstrumente!$C$1,AU$3,0,AU$4,1)=$AN94))
),0),"")</f>
        <v/>
      </c>
      <c r="AV94" t="str">
        <f ca="1">IFERROR(IF(N(ISNUMBER(AV$2)*$AN94)&gt;0,MIN($D$6,
SUMPRODUCT(N(OFFSET(AlleInstrumente!$C$1,AV$3,0,AV$4,1)=$AN94))
),0),"")</f>
        <v/>
      </c>
      <c r="AW94" t="str">
        <f ca="1">IFERROR(IF(N(ISNUMBER(AW$2)*$AN94)&gt;0,MIN($D$6,
SUMPRODUCT(N(OFFSET(AlleInstrumente!$C$1,AW$3,0,AW$4,1)=$AN94))
),0),"")</f>
        <v/>
      </c>
      <c r="AX94" t="str">
        <f ca="1">IFERROR(IF(N(ISNUMBER(AX$2)*$AN94)&gt;0,MIN($D$6,
SUMPRODUCT(N(OFFSET(AlleInstrumente!$C$1,AX$3,0,AX$4,1)=$AN94))
),0),"")</f>
        <v/>
      </c>
      <c r="AY94" t="str">
        <f ca="1">IFERROR(IF(N(ISNUMBER(AY$2)*$AN94)&gt;0,MIN($D$6,
SUMPRODUCT(N(OFFSET(AlleInstrumente!$C$1,AY$3,0,AY$4,1)=$AN94))
),0),"")</f>
        <v/>
      </c>
      <c r="AZ94" t="str">
        <f ca="1">IFERROR(IF(N(ISNUMBER(AZ$2)*$AN94)&gt;0,MIN($D$6,
SUMPRODUCT(N(OFFSET(AlleInstrumente!$C$1,AZ$3,0,AZ$4,1)=$AN94))
),0),"")</f>
        <v/>
      </c>
      <c r="BA94" t="str">
        <f ca="1">IFERROR(IF(N(ISNUMBER(BA$2)*$AN94)&gt;0,MIN($D$6,
SUMPRODUCT(N(OFFSET(AlleInstrumente!$C$1,BA$3,0,BA$4,1)=$AN94))
),0),"")</f>
        <v/>
      </c>
      <c r="BB94" t="str">
        <f ca="1">IFERROR(IF(N(ISNUMBER(BB$2)*$AN94)&gt;0,MIN($D$6,
SUMPRODUCT(N(OFFSET(AlleInstrumente!$C$1,BB$3,0,BB$4,1)=$AN94))
),0),"")</f>
        <v/>
      </c>
      <c r="BC94" t="str">
        <f ca="1">IFERROR(IF(N(ISNUMBER(BC$2)*$AN94)&gt;0,MIN($D$6,
SUMPRODUCT(N(OFFSET(AlleInstrumente!$C$1,BC$3,0,BC$4,1)=$AN94))
),0),"")</f>
        <v/>
      </c>
      <c r="BD94" t="str">
        <f ca="1">IFERROR(IF(N(ISNUMBER(BD$2)*$AN94)&gt;0,MIN($D$6,
SUMPRODUCT(N(OFFSET(AlleInstrumente!$C$1,BD$3,0,BD$4,1)=$AN94))
),0),"")</f>
        <v/>
      </c>
      <c r="BE94" t="str">
        <f ca="1">IFERROR(IF(N(ISNUMBER(BE$2)*$AN94)&gt;0,MIN($D$6,
SUMPRODUCT(N(OFFSET(AlleInstrumente!$C$1,BE$3,0,BE$4,1)=$AN94))
),0),"")</f>
        <v/>
      </c>
      <c r="BF94" t="str">
        <f ca="1">IFERROR(IF(N(ISNUMBER(BF$2)*$AN94)&gt;0,MIN($D$6,
SUMPRODUCT(N(OFFSET(AlleInstrumente!$C$1,BF$3,0,BF$4,1)=$AN94))
),0),"")</f>
        <v/>
      </c>
      <c r="BG94" t="str">
        <f ca="1">IFERROR(IF(N(ISNUMBER(BG$2)*$AN94)&gt;0,MIN($D$6,
SUMPRODUCT(N(OFFSET(AlleInstrumente!$C$1,BG$3,0,BG$4,1)=$AN94))
),0),"")</f>
        <v/>
      </c>
      <c r="BH94" t="str">
        <f ca="1">IFERROR(IF(N(ISNUMBER(BH$2)*$AN94)&gt;0,MIN($D$6,
SUMPRODUCT(N(OFFSET(AlleInstrumente!$C$1,BH$3,0,BH$4,1)=$AN94))
),0),"")</f>
        <v/>
      </c>
      <c r="BI94" t="str">
        <f ca="1">IFERROR(IF(N(ISNUMBER(BI$2)*$AN94)&gt;0,MIN($D$6,
SUMPRODUCT(N(OFFSET(AlleInstrumente!$C$1,BI$3,0,BI$4,1)=$AN94))
),0),"")</f>
        <v/>
      </c>
      <c r="BJ94" t="str">
        <f ca="1">IFERROR(IF(N(ISNUMBER(BJ$2)*$AN94)&gt;0,MIN($D$6,
SUMPRODUCT(N(OFFSET(AlleInstrumente!$C$1,BJ$3,0,BJ$4,1)=$AN94))
),0),"")</f>
        <v/>
      </c>
      <c r="BK94" t="str">
        <f ca="1">IFERROR(IF(N(ISNUMBER(BK$2)*$AN94)&gt;0,MIN($D$6,
SUMPRODUCT(N(OFFSET(AlleInstrumente!$C$1,BK$3,0,BK$4,1)=$AN94))
),0),"")</f>
        <v/>
      </c>
      <c r="BL94" t="str">
        <f ca="1">IFERROR(IF(N(ISNUMBER(BL$2)*$AN94)&gt;0,MIN($D$6,
SUMPRODUCT(N(OFFSET(AlleInstrumente!$C$1,BL$3,0,BL$4,1)=$AN94))
),0),"")</f>
        <v/>
      </c>
      <c r="BM94" t="str">
        <f ca="1">IFERROR(IF(N(ISNUMBER(BM$2)*$AN94)&gt;0,MIN($D$6,
SUMPRODUCT(N(OFFSET(AlleInstrumente!$C$1,BM$3,0,BM$4,1)=$AN94))
),0),"")</f>
        <v/>
      </c>
      <c r="BN94" t="str">
        <f ca="1">IFERROR(IF(N(ISNUMBER(BN$2)*$AN94)&gt;0,MIN($D$6,
SUMPRODUCT(N(OFFSET(AlleInstrumente!$C$1,BN$3,0,BN$4,1)=$AN94))
),0),"")</f>
        <v/>
      </c>
      <c r="BO94" t="str">
        <f ca="1">IFERROR(IF(N(ISNUMBER(BO$2)*$AN94)&gt;0,MIN($D$6,
SUMPRODUCT(N(OFFSET(AlleInstrumente!$C$1,BO$3,0,BO$4,1)=$AN94))
),0),"")</f>
        <v/>
      </c>
      <c r="BP94" t="str">
        <f ca="1">IFERROR(IF(N(ISNUMBER(BP$2)*$AN94)&gt;0,MIN($D$6,
SUMPRODUCT(N(OFFSET(AlleInstrumente!$C$1,BP$3,0,BP$4,1)=$AN94))
),0),"")</f>
        <v/>
      </c>
      <c r="BQ94" t="str">
        <f ca="1">IFERROR(IF(N(ISNUMBER(BQ$2)*$AN94)&gt;0,MIN($D$6,
SUMPRODUCT(N(OFFSET(AlleInstrumente!$C$1,BQ$3,0,BQ$4,1)=$AN94))
),0),"")</f>
        <v/>
      </c>
      <c r="BR94" t="str">
        <f ca="1">IFERROR(IF(N(ISNUMBER(BR$2)*$AN94)&gt;0,MIN($D$6,
SUMPRODUCT(N(OFFSET(AlleInstrumente!$C$1,BR$3,0,BR$4,1)=$AN94))
),0),"")</f>
        <v/>
      </c>
      <c r="BS94" t="str">
        <f ca="1">IFERROR(IF(N(ISNUMBER(BS$2)*$AN94)&gt;0,MIN($D$6,
SUMPRODUCT(N(OFFSET(AlleInstrumente!$C$1,BS$3,0,BS$4,1)=$AN94))
),0),"")</f>
        <v/>
      </c>
      <c r="BT94" t="str">
        <f ca="1">IFERROR(IF(N(ISNUMBER(BT$2)*$AN94)&gt;0,MIN($D$6,
SUMPRODUCT(N(OFFSET(AlleInstrumente!$C$1,BT$3,0,BT$4,1)=$AN94))
),0),"")</f>
        <v/>
      </c>
      <c r="BU94" t="str">
        <f ca="1">IFERROR(IF(N(ISNUMBER(BU$2)*$AN94)&gt;0,MIN($D$6,
SUMPRODUCT(N(OFFSET(AlleInstrumente!$C$1,BU$3,0,BU$4,1)=$AN94))
),0),"")</f>
        <v/>
      </c>
      <c r="BV94" t="str">
        <f ca="1">IFERROR(IF(N(ISNUMBER(BV$2)*$AN94)&gt;0,MIN($D$6,
SUMPRODUCT(N(OFFSET(AlleInstrumente!$C$1,BV$3,0,BV$4,1)=$AN94))
),0),"")</f>
        <v/>
      </c>
      <c r="BW94" t="str">
        <f ca="1">IFERROR(IF(N(ISNUMBER(BW$2)*$AN94)&gt;0,MIN($D$6,
SUMPRODUCT(N(OFFSET(AlleInstrumente!$C$1,BW$3,0,BW$4,1)=$AN94))
),0),"")</f>
        <v/>
      </c>
      <c r="BX94" t="str">
        <f ca="1">IFERROR(IF(N(ISNUMBER(BX$2)*$AN94)&gt;0,MIN($D$6,
SUMPRODUCT(N(OFFSET(AlleInstrumente!$C$1,BX$3,0,BX$4,1)=$AN94))
),0),"")</f>
        <v/>
      </c>
      <c r="BY94" t="str">
        <f ca="1">IFERROR(IF(N(ISNUMBER(BY$2)*$AN94)&gt;0,MIN($D$6,
SUMPRODUCT(N(OFFSET(AlleInstrumente!$C$1,BY$3,0,BY$4,1)=$AN94))
),0),"")</f>
        <v/>
      </c>
      <c r="BZ94" t="str">
        <f ca="1">IFERROR(IF(N(ISNUMBER(BZ$2)*$AN94)&gt;0,MIN($D$6,
SUMPRODUCT(N(OFFSET(AlleInstrumente!$C$1,BZ$3,0,BZ$4,1)=$AN94))
),0),"")</f>
        <v/>
      </c>
      <c r="CA94" t="str">
        <f ca="1">IFERROR(IF(N(ISNUMBER(CA$2)*$AN94)&gt;0,MIN($D$6,
SUMPRODUCT(N(OFFSET(AlleInstrumente!$C$1,CA$3,0,CA$4,1)=$AN94))
),0),"")</f>
        <v/>
      </c>
      <c r="CB94" t="str">
        <f ca="1">IFERROR(IF(N(ISNUMBER(CB$2)*$AN94)&gt;0,MIN($D$6,
SUMPRODUCT(N(OFFSET(AlleInstrumente!$C$1,CB$3,0,CB$4,1)=$AN94))
),0),"")</f>
        <v/>
      </c>
      <c r="CC94" t="str">
        <f ca="1">IFERROR(IF(N(ISNUMBER(CC$2)*$AN94)&gt;0,MIN($D$6,
SUMPRODUCT(N(OFFSET(AlleInstrumente!$C$1,CC$3,0,CC$4,1)=$AN94))
),0),"")</f>
        <v/>
      </c>
      <c r="CD94" t="str">
        <f ca="1">IFERROR(IF(N(ISNUMBER(CD$2)*$AN94)&gt;0,MIN($D$6,
SUMPRODUCT(N(OFFSET(AlleInstrumente!$C$1,CD$3,0,CD$4,1)=$AN94))
),0),"")</f>
        <v/>
      </c>
      <c r="CE94" t="str">
        <f ca="1">IFERROR(IF(N(ISNUMBER(CE$2)*$AN94)&gt;0,MIN($D$6,
SUMPRODUCT(N(OFFSET(AlleInstrumente!$C$1,CE$3,0,CE$4,1)=$AN94))
),0),"")</f>
        <v/>
      </c>
      <c r="CF94" t="str">
        <f ca="1">IFERROR(IF(N(ISNUMBER(CF$2)*$AN94)&gt;0,MIN($D$6,
SUMPRODUCT(N(OFFSET(AlleInstrumente!$C$1,CF$3,0,CF$4,1)=$AN94))
),0),"")</f>
        <v/>
      </c>
      <c r="CG94" t="str">
        <f ca="1">IFERROR(IF(N(ISNUMBER(CG$2)*$AN94)&gt;0,MIN($D$6,
SUMPRODUCT(N(OFFSET(AlleInstrumente!$C$1,CG$3,0,CG$4,1)=$AN94))
),0),"")</f>
        <v/>
      </c>
      <c r="CH94" t="str">
        <f ca="1">IFERROR(IF(N(ISNUMBER(CH$2)*$AN94)&gt;0,MIN($D$6,
SUMPRODUCT(N(OFFSET(AlleInstrumente!$C$1,CH$3,0,CH$4,1)=$AN94))
),0),"")</f>
        <v/>
      </c>
      <c r="CI94" t="str">
        <f ca="1">IFERROR(IF(N(ISNUMBER(CI$2)*$AN94)&gt;0,MIN($D$6,
SUMPRODUCT(N(OFFSET(AlleInstrumente!$C$1,CI$3,0,CI$4,1)=$AN94))
),0),"")</f>
        <v/>
      </c>
      <c r="CJ94" t="str">
        <f ca="1">IFERROR(IF(N(ISNUMBER(CJ$2)*$AN94)&gt;0,MIN($D$6,
SUMPRODUCT(N(OFFSET(AlleInstrumente!$C$1,CJ$3,0,CJ$4,1)=$AN94))
),0),"")</f>
        <v/>
      </c>
      <c r="CK94" t="str">
        <f ca="1">IFERROR(IF(N(ISNUMBER(CK$2)*$AN94)&gt;0,MIN($D$6,
SUMPRODUCT(N(OFFSET(AlleInstrumente!$C$1,CK$3,0,CK$4,1)=$AN94))
),0),"")</f>
        <v/>
      </c>
      <c r="CL94" t="str">
        <f ca="1">IFERROR(IF(N(ISNUMBER(CL$2)*$AN94)&gt;0,MIN($D$6,
SUMPRODUCT(N(OFFSET(AlleInstrumente!$C$1,CL$3,0,CL$4,1)=$AN94))
),0),"")</f>
        <v/>
      </c>
      <c r="CM94" t="str">
        <f ca="1">IFERROR(IF(N(ISNUMBER(CM$2)*$AN94)&gt;0,MIN($D$6,
SUMPRODUCT(N(OFFSET(AlleInstrumente!$C$1,CM$3,0,CM$4,1)=$AN94))
),0),"")</f>
        <v/>
      </c>
      <c r="CN94" t="str">
        <f ca="1">IFERROR(IF(N(ISNUMBER(CN$2)*$AN94)&gt;0,MIN($D$6,
SUMPRODUCT(N(OFFSET(AlleInstrumente!$C$1,CN$3,0,CN$4,1)=$AN94))
),0),"")</f>
        <v/>
      </c>
      <c r="CO94" t="str">
        <f ca="1">IFERROR(IF(N(ISNUMBER(CO$2)*$AN94)&gt;0,MIN($D$6,
SUMPRODUCT(N(OFFSET(AlleInstrumente!$C$1,CO$3,0,CO$4,1)=$AN94))
),0),"")</f>
        <v/>
      </c>
      <c r="CP94" t="str">
        <f ca="1">IFERROR(IF(N(ISNUMBER(CP$2)*$AN94)&gt;0,MIN($D$6,
SUMPRODUCT(N(OFFSET(AlleInstrumente!$C$1,CP$3,0,CP$4,1)=$AN94))
),0),"")</f>
        <v/>
      </c>
      <c r="CQ94" t="str">
        <f ca="1">IFERROR(IF(N(ISNUMBER(CQ$2)*$AN94)&gt;0,MIN($D$6,
SUMPRODUCT(N(OFFSET(AlleInstrumente!$C$1,CQ$3,0,CQ$4,1)=$AN94))
),0),"")</f>
        <v/>
      </c>
      <c r="CR94" t="str">
        <f ca="1">IFERROR(IF(N(ISNUMBER(CR$2)*$AN94)&gt;0,MIN($D$6,
SUMPRODUCT(N(OFFSET(AlleInstrumente!$C$1,CR$3,0,CR$4,1)=$AN94))
),0),"")</f>
        <v/>
      </c>
      <c r="CS94" t="str">
        <f ca="1">IFERROR(IF(N(ISNUMBER(CS$2)*$AN94)&gt;0,MIN($D$6,
SUMPRODUCT(N(OFFSET(AlleInstrumente!$C$1,CS$3,0,CS$4,1)=$AN94))
),0),"")</f>
        <v/>
      </c>
      <c r="CT94" t="str">
        <f ca="1">IFERROR(IF(N(ISNUMBER(CT$2)*$AN94)&gt;0,MIN($D$6,
SUMPRODUCT(N(OFFSET(AlleInstrumente!$C$1,CT$3,0,CT$4,1)=$AN94))
),0),"")</f>
        <v/>
      </c>
      <c r="CU94" t="str">
        <f ca="1">IFERROR(IF(N(ISNUMBER(CU$2)*$AN94)&gt;0,MIN($D$6,
SUMPRODUCT(N(OFFSET(AlleInstrumente!$C$1,CU$3,0,CU$4,1)=$AN94))
),0),"")</f>
        <v/>
      </c>
      <c r="CV94" t="str">
        <f ca="1">IFERROR(IF(N(ISNUMBER(CV$2)*$AN94)&gt;0,MIN($D$6,
SUMPRODUCT(N(OFFSET(AlleInstrumente!$C$1,CV$3,0,CV$4,1)=$AN94))
),0),"")</f>
        <v/>
      </c>
      <c r="CW94" t="str">
        <f ca="1">IFERROR(IF(N(ISNUMBER(CW$2)*$AN94)&gt;0,MIN($D$6,
SUMPRODUCT(N(OFFSET(AlleInstrumente!$C$1,CW$3,0,CW$4,1)=$AN94))
),0),"")</f>
        <v/>
      </c>
      <c r="CX94" t="str">
        <f ca="1">IFERROR(IF(N(ISNUMBER(CX$2)*$AN94)&gt;0,MIN($D$6,
SUMPRODUCT(N(OFFSET(AlleInstrumente!$C$1,CX$3,0,CX$4,1)=$AN94))
),0),"")</f>
        <v/>
      </c>
      <c r="CY94" t="str">
        <f ca="1">IFERROR(IF(N(ISNUMBER(CY$2)*$AN94)&gt;0,MIN($D$6,
SUMPRODUCT(N(OFFSET(AlleInstrumente!$C$1,CY$3,0,CY$4,1)=$AN94))
),0),"")</f>
        <v/>
      </c>
      <c r="CZ94" t="str">
        <f ca="1">IFERROR(IF(N(ISNUMBER(CZ$2)*$AN94)&gt;0,MIN($D$6,
SUMPRODUCT(N(OFFSET(AlleInstrumente!$C$1,CZ$3,0,CZ$4,1)=$AN94))
),0),"")</f>
        <v/>
      </c>
      <c r="DA94" t="str">
        <f ca="1">IFERROR(IF(N(ISNUMBER(DA$2)*$AN94)&gt;0,MIN($D$6,
SUMPRODUCT(N(OFFSET(AlleInstrumente!$C$1,DA$3,0,DA$4,1)=$AN94))
),0),"")</f>
        <v/>
      </c>
      <c r="DB94" t="str">
        <f ca="1">IFERROR(IF(N(ISNUMBER(DB$2)*$AN94)&gt;0,MIN($D$6,
SUMPRODUCT(N(OFFSET(AlleInstrumente!$C$1,DB$3,0,DB$4,1)=$AN94))
),0),"")</f>
        <v/>
      </c>
      <c r="DC94" t="str">
        <f ca="1">IFERROR(IF(N(ISNUMBER(DC$2)*$AN94)&gt;0,MIN($D$6,
SUMPRODUCT(N(OFFSET(AlleInstrumente!$C$1,DC$3,0,DC$4,1)=$AN94))
),0),"")</f>
        <v/>
      </c>
      <c r="DD94" t="str">
        <f ca="1">IFERROR(IF(N(ISNUMBER(DD$2)*$AN94)&gt;0,MIN($D$6,
SUMPRODUCT(N(OFFSET(AlleInstrumente!$C$1,DD$3,0,DD$4,1)=$AN94))
),0),"")</f>
        <v/>
      </c>
      <c r="DE94" t="str">
        <f ca="1">IFERROR(IF(N(ISNUMBER(DE$2)*$AN94)&gt;0,MIN($D$6,
SUMPRODUCT(N(OFFSET(AlleInstrumente!$C$1,DE$3,0,DE$4,1)=$AN94))
),0),"")</f>
        <v/>
      </c>
      <c r="DF94" t="str">
        <f ca="1">IFERROR(IF(N(ISNUMBER(DF$2)*$AN94)&gt;0,MIN($D$6,
SUMPRODUCT(N(OFFSET(AlleInstrumente!$C$1,DF$3,0,DF$4,1)=$AN94))
),0),"")</f>
        <v/>
      </c>
      <c r="DG94" t="str">
        <f ca="1">IFERROR(IF(N(ISNUMBER(DG$2)*$AN94)&gt;0,MIN($D$6,
SUMPRODUCT(N(OFFSET(AlleInstrumente!$C$1,DG$3,0,DG$4,1)=$AN94))
),0),"")</f>
        <v/>
      </c>
      <c r="DH94" t="str">
        <f ca="1">IFERROR(IF(N(ISNUMBER(DH$2)*$AN94)&gt;0,MIN($D$6,
SUMPRODUCT(N(OFFSET(AlleInstrumente!$C$1,DH$3,0,DH$4,1)=$AN94))
),0),"")</f>
        <v/>
      </c>
      <c r="DI94" t="str">
        <f ca="1">IFERROR(IF(N(ISNUMBER(DI$2)*$AN94)&gt;0,MIN($D$6,
SUMPRODUCT(N(OFFSET(AlleInstrumente!$C$1,DI$3,0,DI$4,1)=$AN94))
),0),"")</f>
        <v/>
      </c>
      <c r="DJ94" t="str">
        <f ca="1">IFERROR(IF(N(ISNUMBER(DJ$2)*$AN94)&gt;0,MIN($D$6,
SUMPRODUCT(N(OFFSET(AlleInstrumente!$C$1,DJ$3,0,DJ$4,1)=$AN94))
),0),"")</f>
        <v/>
      </c>
      <c r="DK94" t="str">
        <f ca="1">IFERROR(IF(N(ISNUMBER(DK$2)*$AN94)&gt;0,MIN($D$6,
SUMPRODUCT(N(OFFSET(AlleInstrumente!$C$1,DK$3,0,DK$4,1)=$AN94))
),0),"")</f>
        <v/>
      </c>
      <c r="DL94" t="str">
        <f ca="1">IFERROR(IF(N(ISNUMBER(DL$2)*$AN94)&gt;0,MIN($D$6,
SUMPRODUCT(N(OFFSET(AlleInstrumente!$C$1,DL$3,0,DL$4,1)=$AN94))
),0),"")</f>
        <v/>
      </c>
      <c r="DM94" t="str">
        <f ca="1">IFERROR(IF(N(ISNUMBER(DM$2)*$AN94)&gt;0,MIN($D$6,
SUMPRODUCT(N(OFFSET(AlleInstrumente!$C$1,DM$3,0,DM$4,1)=$AN94))
),0),"")</f>
        <v/>
      </c>
      <c r="DN94" t="str">
        <f ca="1">IFERROR(IF(N(ISNUMBER(DN$2)*$AN94)&gt;0,MIN($D$6,
SUMPRODUCT(N(OFFSET(AlleInstrumente!$C$1,DN$3,0,DN$4,1)=$AN94))
),0),"")</f>
        <v/>
      </c>
      <c r="DO94" t="str">
        <f ca="1">IFERROR(IF(N(ISNUMBER(DO$2)*$AN94)&gt;0,MIN($D$6,
SUMPRODUCT(N(OFFSET(AlleInstrumente!$C$1,DO$3,0,DO$4,1)=$AN94))
),0),"")</f>
        <v/>
      </c>
      <c r="DP94" t="str">
        <f ca="1">IFERROR(IF(N(ISNUMBER(DP$2)*$AN94)&gt;0,MIN($D$6,
SUMPRODUCT(N(OFFSET(AlleInstrumente!$C$1,DP$3,0,DP$4,1)=$AN94))
),0),"")</f>
        <v/>
      </c>
      <c r="DQ94" t="str">
        <f ca="1">IFERROR(IF(N(ISNUMBER(DQ$2)*$AN94)&gt;0,MIN($D$6,
SUMPRODUCT(N(OFFSET(AlleInstrumente!$C$1,DQ$3,0,DQ$4,1)=$AN94))
),0),"")</f>
        <v/>
      </c>
      <c r="DR94" t="str">
        <f ca="1">IFERROR(IF(N(ISNUMBER(DR$2)*$AN94)&gt;0,MIN($D$6,
SUMPRODUCT(N(OFFSET(AlleInstrumente!$C$1,DR$3,0,DR$4,1)=$AN94))
),0),"")</f>
        <v/>
      </c>
      <c r="DS94" t="str">
        <f ca="1">IFERROR(IF(N(ISNUMBER(DS$2)*$AN94)&gt;0,MIN($D$6,
SUMPRODUCT(N(OFFSET(AlleInstrumente!$C$1,DS$3,0,DS$4,1)=$AN94))
),0),"")</f>
        <v/>
      </c>
      <c r="DT94" t="str">
        <f ca="1">IFERROR(IF(N(ISNUMBER(DT$2)*$AN94)&gt;0,MIN($D$6,
SUMPRODUCT(N(OFFSET(AlleInstrumente!$C$1,DT$3,0,DT$4,1)=$AN94))
),0),"")</f>
        <v/>
      </c>
      <c r="DU94" t="str">
        <f ca="1">IFERROR(IF(N(ISNUMBER(DU$2)*$AN94)&gt;0,MIN($D$6,
SUMPRODUCT(N(OFFSET(AlleInstrumente!$C$1,DU$3,0,DU$4,1)=$AN94))
),0),"")</f>
        <v/>
      </c>
      <c r="DV94" t="str">
        <f ca="1">IFERROR(IF(N(ISNUMBER(DV$2)*$AN94)&gt;0,MIN($D$6,
SUMPRODUCT(N(OFFSET(AlleInstrumente!$C$1,DV$3,0,DV$4,1)=$AN94))
),0),"")</f>
        <v/>
      </c>
      <c r="DW94" t="str">
        <f ca="1">IFERROR(IF(N(ISNUMBER(DW$2)*$AN94)&gt;0,MIN($D$6,
SUMPRODUCT(N(OFFSET(AlleInstrumente!$C$1,DW$3,0,DW$4,1)=$AN94))
),0),"")</f>
        <v/>
      </c>
      <c r="DX94" t="str">
        <f ca="1">IFERROR(IF(N(ISNUMBER(DX$2)*$AN94)&gt;0,MIN($D$6,
SUMPRODUCT(N(OFFSET(AlleInstrumente!$C$1,DX$3,0,DX$4,1)=$AN94))
),0),"")</f>
        <v/>
      </c>
      <c r="DY94" t="str">
        <f ca="1">IFERROR(IF(N(ISNUMBER(DY$2)*$AN94)&gt;0,MIN($D$6,
SUMPRODUCT(N(OFFSET(AlleInstrumente!$C$1,DY$3,0,DY$4,1)=$AN94))
),0),"")</f>
        <v/>
      </c>
      <c r="DZ94" t="str">
        <f ca="1">IFERROR(IF(N(ISNUMBER(DZ$2)*$AN94)&gt;0,MIN($D$6,
SUMPRODUCT(N(OFFSET(AlleInstrumente!$C$1,DZ$3,0,DZ$4,1)=$AN94))
),0),"")</f>
        <v/>
      </c>
      <c r="EA94" t="str">
        <f ca="1">IFERROR(IF(N(ISNUMBER(EA$2)*$AN94)&gt;0,MIN($D$6,
SUMPRODUCT(N(OFFSET(AlleInstrumente!$C$1,EA$3,0,EA$4,1)=$AN94))
),0),"")</f>
        <v/>
      </c>
      <c r="EB94" t="str">
        <f ca="1">IFERROR(IF(N(ISNUMBER(EB$2)*$AN94)&gt;0,MIN($D$6,
SUMPRODUCT(N(OFFSET(AlleInstrumente!$C$1,EB$3,0,EB$4,1)=$AN94))
),0),"")</f>
        <v/>
      </c>
      <c r="EC94" t="str">
        <f ca="1">IFERROR(IF(N(ISNUMBER(EC$2)*$AN94)&gt;0,MIN($D$6,
SUMPRODUCT(N(OFFSET(AlleInstrumente!$C$1,EC$3,0,EC$4,1)=$AN94))
),0),"")</f>
        <v/>
      </c>
      <c r="ED94" t="str">
        <f ca="1">IFERROR(IF(N(ISNUMBER(ED$2)*$AN94)&gt;0,MIN($D$6,
SUMPRODUCT(N(OFFSET(AlleInstrumente!$C$1,ED$3,0,ED$4,1)=$AN94))
),0),"")</f>
        <v/>
      </c>
      <c r="EE94" t="str">
        <f ca="1">IFERROR(IF(N(ISNUMBER(EE$2)*$AN94)&gt;0,MIN($D$6,
SUMPRODUCT(N(OFFSET(AlleInstrumente!$C$1,EE$3,0,EE$4,1)=$AN94))
),0),"")</f>
        <v/>
      </c>
      <c r="EF94" t="str">
        <f ca="1">IFERROR(IF(N(ISNUMBER(EF$2)*$AN94)&gt;0,MIN($D$6,
SUMPRODUCT(N(OFFSET(AlleInstrumente!$C$1,EF$3,0,EF$4,1)=$AN94))
),0),"")</f>
        <v/>
      </c>
      <c r="EG94" t="str">
        <f ca="1">IFERROR(IF(N(ISNUMBER(EG$2)*$AN94)&gt;0,MIN($D$6,
SUMPRODUCT(N(OFFSET(AlleInstrumente!$C$1,EG$3,0,EG$4,1)=$AN94))
),0),"")</f>
        <v/>
      </c>
      <c r="EH94" t="str">
        <f ca="1">IFERROR(IF(N(ISNUMBER(EH$2)*$AN94)&gt;0,MIN($D$6,
SUMPRODUCT(N(OFFSET(AlleInstrumente!$C$1,EH$3,0,EH$4,1)=$AN94))
),0),"")</f>
        <v/>
      </c>
      <c r="EI94" t="str">
        <f ca="1">IFERROR(IF(N(ISNUMBER(EI$2)*$AN94)&gt;0,MIN($D$6,
SUMPRODUCT(N(OFFSET(AlleInstrumente!$C$1,EI$3,0,EI$4,1)=$AN94))
),0),"")</f>
        <v/>
      </c>
      <c r="EJ94" t="str">
        <f ca="1">IFERROR(IF(N(ISNUMBER(EJ$2)*$AN94)&gt;0,MIN($D$6,
SUMPRODUCT(N(OFFSET(AlleInstrumente!$C$1,EJ$3,0,EJ$4,1)=$AN94))
),0),"")</f>
        <v/>
      </c>
      <c r="EK94" t="str">
        <f ca="1">IFERROR(IF(N(ISNUMBER(EK$2)*$AN94)&gt;0,MIN($D$6,
SUMPRODUCT(N(OFFSET(AlleInstrumente!$C$1,EK$3,0,EK$4,1)=$AN94))
),0),"")</f>
        <v/>
      </c>
      <c r="EL94" t="str">
        <f ca="1">IFERROR(IF(N(ISNUMBER(EL$2)*$AN94)&gt;0,MIN($D$6,
SUMPRODUCT(N(OFFSET(AlleInstrumente!$C$1,EL$3,0,EL$4,1)=$AN94))
),0),"")</f>
        <v/>
      </c>
      <c r="EM94" t="str">
        <f ca="1">IFERROR(IF(N(ISNUMBER(EM$2)*$AN94)&gt;0,MIN($D$6,
SUMPRODUCT(N(OFFSET(AlleInstrumente!$C$1,EM$3,0,EM$4,1)=$AN94))
),0),"")</f>
        <v/>
      </c>
      <c r="EN94" t="str">
        <f ca="1">IFERROR(IF(N(ISNUMBER(EN$2)*$AN94)&gt;0,MIN($D$6,
SUMPRODUCT(N(OFFSET(AlleInstrumente!$C$1,EN$3,0,EN$4,1)=$AN94))
),0),"")</f>
        <v/>
      </c>
      <c r="EO94" t="str">
        <f ca="1">IFERROR(IF(N(ISNUMBER(EO$2)*$AN94)&gt;0,MIN($D$6,
SUMPRODUCT(N(OFFSET(AlleInstrumente!$C$1,EO$3,0,EO$4,1)=$AN94))
),0),"")</f>
        <v/>
      </c>
      <c r="EP94" t="str">
        <f ca="1">IFERROR(IF(N(ISNUMBER(EP$2)*$AN94)&gt;0,MIN($D$6,
SUMPRODUCT(N(OFFSET(AlleInstrumente!$C$1,EP$3,0,EP$4,1)=$AN94))
),0),"")</f>
        <v/>
      </c>
      <c r="EQ94" t="str">
        <f ca="1">IFERROR(IF(N(ISNUMBER(EQ$2)*$AN94)&gt;0,MIN($D$6,
SUMPRODUCT(N(OFFSET(AlleInstrumente!$C$1,EQ$3,0,EQ$4,1)=$AN94))
),0),"")</f>
        <v/>
      </c>
      <c r="ER94" t="str">
        <f ca="1">IFERROR(IF(N(ISNUMBER(ER$2)*$AN94)&gt;0,MIN($D$6,
SUMPRODUCT(N(OFFSET(AlleInstrumente!$C$1,ER$3,0,ER$4,1)=$AN94))
),0),"")</f>
        <v/>
      </c>
      <c r="ES94" t="str">
        <f ca="1">IFERROR(IF(N(ISNUMBER(ES$2)*$AN94)&gt;0,MIN($D$6,
SUMPRODUCT(N(OFFSET(AlleInstrumente!$C$1,ES$3,0,ES$4,1)=$AN94))
),0),"")</f>
        <v/>
      </c>
      <c r="ET94" t="str">
        <f ca="1">IFERROR(IF(N(ISNUMBER(ET$2)*$AN94)&gt;0,MIN($D$6,
SUMPRODUCT(N(OFFSET(AlleInstrumente!$C$1,ET$3,0,ET$4,1)=$AN94))
),0),"")</f>
        <v/>
      </c>
      <c r="EU94" t="str">
        <f ca="1">IFERROR(IF(N(ISNUMBER(EU$2)*$AN94)&gt;0,MIN($D$6,
SUMPRODUCT(N(OFFSET(AlleInstrumente!$C$1,EU$3,0,EU$4,1)=$AN94))
),0),"")</f>
        <v/>
      </c>
      <c r="EV94" t="str">
        <f ca="1">IFERROR(IF(N(ISNUMBER(EV$2)*$AN94)&gt;0,MIN($D$6,
SUMPRODUCT(N(OFFSET(AlleInstrumente!$C$1,EV$3,0,EV$4,1)=$AN94))
),0),"")</f>
        <v/>
      </c>
      <c r="EW94" t="str">
        <f ca="1">IFERROR(IF(N(ISNUMBER(EW$2)*$AN94)&gt;0,MIN($D$6,
SUMPRODUCT(N(OFFSET(AlleInstrumente!$C$1,EW$3,0,EW$4,1)=$AN94))
),0),"")</f>
        <v/>
      </c>
      <c r="EX94" t="str">
        <f ca="1">IFERROR(IF(N(ISNUMBER(EX$2)*$AN94)&gt;0,MIN($D$6,
SUMPRODUCT(N(OFFSET(AlleInstrumente!$C$1,EX$3,0,EX$4,1)=$AN94))
),0),"")</f>
        <v/>
      </c>
      <c r="EY94" t="str">
        <f ca="1">IFERROR(IF(N(ISNUMBER(EY$2)*$AN94)&gt;0,MIN($D$6,
SUMPRODUCT(N(OFFSET(AlleInstrumente!$C$1,EY$3,0,EY$4,1)=$AN94))
),0),"")</f>
        <v/>
      </c>
      <c r="EZ94" t="str">
        <f ca="1">IFERROR(IF(N(ISNUMBER(EZ$2)*$AN94)&gt;0,MIN($D$6,
SUMPRODUCT(N(OFFSET(AlleInstrumente!$C$1,EZ$3,0,EZ$4,1)=$AN94))
),0),"")</f>
        <v/>
      </c>
      <c r="FA94" t="str">
        <f ca="1">IFERROR(IF(N(ISNUMBER(FA$2)*$AN94)&gt;0,MIN($D$6,
SUMPRODUCT(N(OFFSET(AlleInstrumente!$C$1,FA$3,0,FA$4,1)=$AN94))
),0),"")</f>
        <v/>
      </c>
      <c r="FB94" t="str">
        <f ca="1">IFERROR(IF(N(ISNUMBER(FB$2)*$AN94)&gt;0,MIN($D$6,
SUMPRODUCT(N(OFFSET(AlleInstrumente!$C$1,FB$3,0,FB$4,1)=$AN94))
),0),"")</f>
        <v/>
      </c>
      <c r="FC94" t="str">
        <f ca="1">IFERROR(IF(N(ISNUMBER(FC$2)*$AN94)&gt;0,MIN($D$6,
SUMPRODUCT(N(OFFSET(AlleInstrumente!$C$1,FC$3,0,FC$4,1)=$AN94))
),0),"")</f>
        <v/>
      </c>
      <c r="FD94" t="str">
        <f ca="1">IFERROR(IF(N(ISNUMBER(FD$2)*$AN94)&gt;0,MIN($D$6,
SUMPRODUCT(N(OFFSET(AlleInstrumente!$C$1,FD$3,0,FD$4,1)=$AN94))
),0),"")</f>
        <v/>
      </c>
      <c r="FE94" t="str">
        <f ca="1">IFERROR(IF(N(ISNUMBER(FE$2)*$AN94)&gt;0,MIN($D$6,
SUMPRODUCT(N(OFFSET(AlleInstrumente!$C$1,FE$3,0,FE$4,1)=$AN94))
),0),"")</f>
        <v/>
      </c>
      <c r="FF94" t="str">
        <f ca="1">IFERROR(IF(N(ISNUMBER(FF$2)*$AN94)&gt;0,MIN($D$6,
SUMPRODUCT(N(OFFSET(AlleInstrumente!$C$1,FF$3,0,FF$4,1)=$AN94))
),0),"")</f>
        <v/>
      </c>
      <c r="FG94" t="str">
        <f ca="1">IFERROR(IF(N(ISNUMBER(FG$2)*$AN94)&gt;0,MIN($D$6,
SUMPRODUCT(N(OFFSET(AlleInstrumente!$C$1,FG$3,0,FG$4,1)=$AN94))
),0),"")</f>
        <v/>
      </c>
      <c r="FH94" t="str">
        <f ca="1">IFERROR(IF(N(ISNUMBER(FH$2)*$AN94)&gt;0,MIN($D$6,
SUMPRODUCT(N(OFFSET(AlleInstrumente!$C$1,FH$3,0,FH$4,1)=$AN94))
),0),"")</f>
        <v/>
      </c>
      <c r="FI94" t="str">
        <f ca="1">IFERROR(IF(N(ISNUMBER(FI$2)*$AN94)&gt;0,MIN($D$6,
SUMPRODUCT(N(OFFSET(AlleInstrumente!$C$1,FI$3,0,FI$4,1)=$AN94))
),0),"")</f>
        <v/>
      </c>
      <c r="FJ94" t="str">
        <f ca="1">IFERROR(IF(N(ISNUMBER(FJ$2)*$AN94)&gt;0,MIN($D$6,
SUMPRODUCT(N(OFFSET(AlleInstrumente!$C$1,FJ$3,0,FJ$4,1)=$AN94))
),0),"")</f>
        <v/>
      </c>
      <c r="FK94" t="str">
        <f ca="1">IFERROR(IF(N(ISNUMBER(FK$2)*$AN94)&gt;0,MIN($D$6,
SUMPRODUCT(N(OFFSET(AlleInstrumente!$C$1,FK$3,0,FK$4,1)=$AN94))
),0),"")</f>
        <v/>
      </c>
      <c r="FL94" t="str">
        <f ca="1">IFERROR(IF(N(ISNUMBER(FL$2)*$AN94)&gt;0,MIN($D$6,
SUMPRODUCT(N(OFFSET(AlleInstrumente!$C$1,FL$3,0,FL$4,1)=$AN94))
),0),"")</f>
        <v/>
      </c>
      <c r="FM94" t="str">
        <f ca="1">IFERROR(IF(N(ISNUMBER(FM$2)*$AN94)&gt;0,MIN($D$6,
SUMPRODUCT(N(OFFSET(AlleInstrumente!$C$1,FM$3,0,FM$4,1)=$AN94))
),0),"")</f>
        <v/>
      </c>
      <c r="FN94" t="str">
        <f ca="1">IFERROR(IF(N(ISNUMBER(FN$2)*$AN94)&gt;0,MIN($D$6,
SUMPRODUCT(N(OFFSET(AlleInstrumente!$C$1,FN$3,0,FN$4,1)=$AN94))
),0),"")</f>
        <v/>
      </c>
      <c r="FO94" t="str">
        <f ca="1">IFERROR(IF(N(ISNUMBER(FO$2)*$AN94)&gt;0,MIN($D$6,
SUMPRODUCT(N(OFFSET(AlleInstrumente!$C$1,FO$3,0,FO$4,1)=$AN94))
),0),"")</f>
        <v/>
      </c>
      <c r="FP94" t="str">
        <f ca="1">IFERROR(IF(N(ISNUMBER(FP$2)*$AN94)&gt;0,MIN($D$6,
SUMPRODUCT(N(OFFSET(AlleInstrumente!$C$1,FP$3,0,FP$4,1)=$AN94))
),0),"")</f>
        <v/>
      </c>
      <c r="FQ94" t="str">
        <f ca="1">IFERROR(IF(N(ISNUMBER(FQ$2)*$AN94)&gt;0,MIN($D$6,
SUMPRODUCT(N(OFFSET(AlleInstrumente!$C$1,FQ$3,0,FQ$4,1)=$AN94))
),0),"")</f>
        <v/>
      </c>
      <c r="FR94" t="str">
        <f ca="1">IFERROR(IF(N(ISNUMBER(FR$2)*$AN94)&gt;0,MIN($D$6,
SUMPRODUCT(N(OFFSET(AlleInstrumente!$C$1,FR$3,0,FR$4,1)=$AN94))
),0),"")</f>
        <v/>
      </c>
      <c r="FS94" t="str">
        <f ca="1">IFERROR(IF(N(ISNUMBER(FS$2)*$AN94)&gt;0,MIN($D$6,
SUMPRODUCT(N(OFFSET(AlleInstrumente!$C$1,FS$3,0,FS$4,1)=$AN94))
),0),"")</f>
        <v/>
      </c>
      <c r="FT94" t="str">
        <f ca="1">IFERROR(IF(N(ISNUMBER(FT$2)*$AN94)&gt;0,MIN($D$6,
SUMPRODUCT(N(OFFSET(AlleInstrumente!$C$1,FT$3,0,FT$4,1)=$AN94))
),0),"")</f>
        <v/>
      </c>
      <c r="FU94" t="str">
        <f ca="1">IFERROR(IF(N(ISNUMBER(FU$2)*$AN94)&gt;0,MIN($D$6,
SUMPRODUCT(N(OFFSET(AlleInstrumente!$C$1,FU$3,0,FU$4,1)=$AN94))
),0),"")</f>
        <v/>
      </c>
      <c r="FV94" t="str">
        <f ca="1">IFERROR(IF(N(ISNUMBER(FV$2)*$AN94)&gt;0,MIN($D$6,
SUMPRODUCT(N(OFFSET(AlleInstrumente!$C$1,FV$3,0,FV$4,1)=$AN94))
),0),"")</f>
        <v/>
      </c>
      <c r="FW94" t="str">
        <f ca="1">IFERROR(IF(N(ISNUMBER(FW$2)*$AN94)&gt;0,MIN($D$6,
SUMPRODUCT(N(OFFSET(AlleInstrumente!$C$1,FW$3,0,FW$4,1)=$AN94))
),0),"")</f>
        <v/>
      </c>
      <c r="FX94" t="str">
        <f ca="1">IFERROR(IF(N(ISNUMBER(FX$2)*$AN94)&gt;0,MIN($D$6,
SUMPRODUCT(N(OFFSET(AlleInstrumente!$C$1,FX$3,0,FX$4,1)=$AN94))
),0),"")</f>
        <v/>
      </c>
      <c r="FY94" t="str">
        <f ca="1">IFERROR(IF(N(ISNUMBER(FY$2)*$AN94)&gt;0,MIN($D$6,
SUMPRODUCT(N(OFFSET(AlleInstrumente!$C$1,FY$3,0,FY$4,1)=$AN94))
),0),"")</f>
        <v/>
      </c>
      <c r="FZ94" t="str">
        <f ca="1">IFERROR(IF(N(ISNUMBER(FZ$2)*$AN94)&gt;0,MIN($D$6,
SUMPRODUCT(N(OFFSET(AlleInstrumente!$C$1,FZ$3,0,FZ$4,1)=$AN94))
),0),"")</f>
        <v/>
      </c>
      <c r="GA94" t="str">
        <f ca="1">IFERROR(IF(N(ISNUMBER(GA$2)*$AN94)&gt;0,MIN($D$6,
SUMPRODUCT(N(OFFSET(AlleInstrumente!$C$1,GA$3,0,GA$4,1)=$AN94))
),0),"")</f>
        <v/>
      </c>
      <c r="GB94" t="str">
        <f ca="1">IFERROR(IF(N(ISNUMBER(GB$2)*$AN94)&gt;0,MIN($D$6,
SUMPRODUCT(N(OFFSET(AlleInstrumente!$C$1,GB$3,0,GB$4,1)=$AN94))
),0),"")</f>
        <v/>
      </c>
      <c r="GC94" t="str">
        <f ca="1">IFERROR(IF(N(ISNUMBER(GC$2)*$AN94)&gt;0,MIN($D$6,
SUMPRODUCT(N(OFFSET(AlleInstrumente!$C$1,GC$3,0,GC$4,1)=$AN94))
),0),"")</f>
        <v/>
      </c>
      <c r="GD94" t="str">
        <f ca="1">IFERROR(IF(N(ISNUMBER(GD$2)*$AN94)&gt;0,MIN($D$6,
SUMPRODUCT(N(OFFSET(AlleInstrumente!$C$1,GD$3,0,GD$4,1)=$AN94))
),0),"")</f>
        <v/>
      </c>
      <c r="GE94" t="str">
        <f ca="1">IFERROR(IF(N(ISNUMBER(GE$2)*$AN94)&gt;0,MIN($D$6,
SUMPRODUCT(N(OFFSET(AlleInstrumente!$C$1,GE$3,0,GE$4,1)=$AN94))
),0),"")</f>
        <v/>
      </c>
      <c r="GF94" t="str">
        <f ca="1">IFERROR(IF(N(ISNUMBER(GF$2)*$AN94)&gt;0,MIN($D$6,
SUMPRODUCT(N(OFFSET(AlleInstrumente!$C$1,GF$3,0,GF$4,1)=$AN94))
),0),"")</f>
        <v/>
      </c>
      <c r="GG94" t="str">
        <f ca="1">IFERROR(IF(N(ISNUMBER(GG$2)*$AN94)&gt;0,MIN($D$6,
SUMPRODUCT(N(OFFSET(AlleInstrumente!$C$1,GG$3,0,GG$4,1)=$AN94))
),0),"")</f>
        <v/>
      </c>
      <c r="GH94" t="str">
        <f ca="1">IFERROR(IF(N(ISNUMBER(GH$2)*$AN94)&gt;0,MIN($D$6,
SUMPRODUCT(N(OFFSET(AlleInstrumente!$C$1,GH$3,0,GH$4,1)=$AN94))
),0),"")</f>
        <v/>
      </c>
      <c r="GI94" t="str">
        <f ca="1">IFERROR(IF(N(ISNUMBER(GI$2)*$AN94)&gt;0,MIN($D$6,
SUMPRODUCT(N(OFFSET(AlleInstrumente!$C$1,GI$3,0,GI$4,1)=$AN94))
),0),"")</f>
        <v/>
      </c>
      <c r="GJ94" t="str">
        <f ca="1">IFERROR(IF(N(ISNUMBER(GJ$2)*$AN94)&gt;0,MIN($D$6,
SUMPRODUCT(N(OFFSET(AlleInstrumente!$C$1,GJ$3,0,GJ$4,1)=$AN94))
),0),"")</f>
        <v/>
      </c>
      <c r="GK94" t="str">
        <f ca="1">IFERROR(IF(N(ISNUMBER(GK$2)*$AN94)&gt;0,MIN($D$6,
SUMPRODUCT(N(OFFSET(AlleInstrumente!$C$1,GK$3,0,GK$4,1)=$AN94))
),0),"")</f>
        <v/>
      </c>
      <c r="GL94" t="str">
        <f ca="1">IFERROR(IF(N(ISNUMBER(GL$2)*$AN94)&gt;0,MIN($D$6,
SUMPRODUCT(N(OFFSET(AlleInstrumente!$C$1,GL$3,0,GL$4,1)=$AN94))
),0),"")</f>
        <v/>
      </c>
      <c r="GM94" t="str">
        <f ca="1">IFERROR(IF(N(ISNUMBER(GM$2)*$AN94)&gt;0,MIN($D$6,
SUMPRODUCT(N(OFFSET(AlleInstrumente!$C$1,GM$3,0,GM$4,1)=$AN94))
),0),"")</f>
        <v/>
      </c>
      <c r="GN94" t="str">
        <f ca="1">IFERROR(IF(N(ISNUMBER(GN$2)*$AN94)&gt;0,MIN($D$6,
SUMPRODUCT(N(OFFSET(AlleInstrumente!$C$1,GN$3,0,GN$4,1)=$AN94))
),0),"")</f>
        <v/>
      </c>
      <c r="GO94" t="str">
        <f ca="1">IFERROR(IF(N(ISNUMBER(GO$2)*$AN94)&gt;0,MIN($D$6,
SUMPRODUCT(N(OFFSET(AlleInstrumente!$C$1,GO$3,0,GO$4,1)=$AN94))
),0),"")</f>
        <v/>
      </c>
      <c r="GP94" t="str">
        <f ca="1">IFERROR(IF(N(ISNUMBER(GP$2)*$AN94)&gt;0,MIN($D$6,
SUMPRODUCT(N(OFFSET(AlleInstrumente!$C$1,GP$3,0,GP$4,1)=$AN94))
),0),"")</f>
        <v/>
      </c>
      <c r="GQ94" t="str">
        <f ca="1">IFERROR(IF(N(ISNUMBER(GQ$2)*$AN94)&gt;0,MIN($D$6,
SUMPRODUCT(N(OFFSET(AlleInstrumente!$C$1,GQ$3,0,GQ$4,1)=$AN94))
),0),"")</f>
        <v/>
      </c>
      <c r="GR94" t="str">
        <f ca="1">IFERROR(IF(N(ISNUMBER(GR$2)*$AN94)&gt;0,MIN($D$6,
SUMPRODUCT(N(OFFSET(AlleInstrumente!$C$1,GR$3,0,GR$4,1)=$AN94))
),0),"")</f>
        <v/>
      </c>
      <c r="GS94" t="str">
        <f ca="1">IFERROR(IF(N(ISNUMBER(GS$2)*$AN94)&gt;0,MIN($D$6,
SUMPRODUCT(N(OFFSET(AlleInstrumente!$C$1,GS$3,0,GS$4,1)=$AN94))
),0),"")</f>
        <v/>
      </c>
      <c r="GT94" t="str">
        <f ca="1">IFERROR(IF(N(ISNUMBER(GT$2)*$AN94)&gt;0,MIN($D$6,
SUMPRODUCT(N(OFFSET(AlleInstrumente!$C$1,GT$3,0,GT$4,1)=$AN94))
),0),"")</f>
        <v/>
      </c>
      <c r="GU94" t="str">
        <f ca="1">IFERROR(IF(N(ISNUMBER(GU$2)*$AN94)&gt;0,MIN($D$6,
SUMPRODUCT(N(OFFSET(AlleInstrumente!$C$1,GU$3,0,GU$4,1)=$AN94))
),0),"")</f>
        <v/>
      </c>
      <c r="GV94" t="str">
        <f ca="1">IFERROR(IF(N(ISNUMBER(GV$2)*$AN94)&gt;0,MIN($D$6,
SUMPRODUCT(N(OFFSET(AlleInstrumente!$C$1,GV$3,0,GV$4,1)=$AN94))
),0),"")</f>
        <v/>
      </c>
      <c r="GW94" t="str">
        <f ca="1">IFERROR(IF(N(ISNUMBER(GW$2)*$AN94)&gt;0,MIN($D$6,
SUMPRODUCT(N(OFFSET(AlleInstrumente!$C$1,GW$3,0,GW$4,1)=$AN94))
),0),"")</f>
        <v/>
      </c>
      <c r="GX94" t="str">
        <f ca="1">IFERROR(IF(N(ISNUMBER(GX$2)*$AN94)&gt;0,MIN($D$6,
SUMPRODUCT(N(OFFSET(AlleInstrumente!$C$1,GX$3,0,GX$4,1)=$AN94))
),0),"")</f>
        <v/>
      </c>
      <c r="GY94" t="str">
        <f ca="1">IFERROR(IF(N(ISNUMBER(GY$2)*$AN94)&gt;0,MIN($D$6,
SUMPRODUCT(N(OFFSET(AlleInstrumente!$C$1,GY$3,0,GY$4,1)=$AN94))
),0),"")</f>
        <v/>
      </c>
      <c r="GZ94" t="str">
        <f ca="1">IFERROR(IF(N(ISNUMBER(GZ$2)*$AN94)&gt;0,MIN($D$6,
SUMPRODUCT(N(OFFSET(AlleInstrumente!$C$1,GZ$3,0,GZ$4,1)=$AN94))
),0),"")</f>
        <v/>
      </c>
      <c r="HA94" t="str">
        <f ca="1">IFERROR(IF(N(ISNUMBER(HA$2)*$AN94)&gt;0,MIN($D$6,
SUMPRODUCT(N(OFFSET(AlleInstrumente!$C$1,HA$3,0,HA$4,1)=$AN94))
),0),"")</f>
        <v/>
      </c>
      <c r="HB94" t="str">
        <f ca="1">IFERROR(IF(N(ISNUMBER(HB$2)*$AN94)&gt;0,MIN($D$6,
SUMPRODUCT(N(OFFSET(AlleInstrumente!$C$1,HB$3,0,HB$4,1)=$AN94))
),0),"")</f>
        <v/>
      </c>
      <c r="HC94" t="str">
        <f ca="1">IFERROR(IF(N(ISNUMBER(HC$2)*$AN94)&gt;0,MIN($D$6,
SUMPRODUCT(N(OFFSET(AlleInstrumente!$C$1,HC$3,0,HC$4,1)=$AN94))
),0),"")</f>
        <v/>
      </c>
      <c r="HD94" t="str">
        <f ca="1">IFERROR(IF(N(ISNUMBER(HD$2)*$AN94)&gt;0,MIN($D$6,
SUMPRODUCT(N(OFFSET(AlleInstrumente!$C$1,HD$3,0,HD$4,1)=$AN94))
),0),"")</f>
        <v/>
      </c>
      <c r="HE94" t="str">
        <f ca="1">IFERROR(IF(N(ISNUMBER(HE$2)*$AN94)&gt;0,MIN($D$6,
SUMPRODUCT(N(OFFSET(AlleInstrumente!$C$1,HE$3,0,HE$4,1)=$AN94))
),0),"")</f>
        <v/>
      </c>
      <c r="HF94" t="str">
        <f ca="1">IFERROR(IF(N(ISNUMBER(HF$2)*$AN94)&gt;0,MIN($D$6,
SUMPRODUCT(N(OFFSET(AlleInstrumente!$C$1,HF$3,0,HF$4,1)=$AN94))
),0),"")</f>
        <v/>
      </c>
      <c r="HG94" t="str">
        <f ca="1">IFERROR(IF(N(ISNUMBER(HG$2)*$AN94)&gt;0,MIN($D$6,
SUMPRODUCT(N(OFFSET(AlleInstrumente!$C$1,HG$3,0,HG$4,1)=$AN94))
),0),"")</f>
        <v/>
      </c>
      <c r="HH94" t="str">
        <f ca="1">IFERROR(IF(N(ISNUMBER(HH$2)*$AN94)&gt;0,MIN($D$6,
SUMPRODUCT(N(OFFSET(AlleInstrumente!$C$1,HH$3,0,HH$4,1)=$AN94))
),0),"")</f>
        <v/>
      </c>
      <c r="HI94" t="str">
        <f ca="1">IFERROR(IF(N(ISNUMBER(HI$2)*$AN94)&gt;0,MIN($D$6,
SUMPRODUCT(N(OFFSET(AlleInstrumente!$C$1,HI$3,0,HI$4,1)=$AN94))
),0),"")</f>
        <v/>
      </c>
      <c r="HJ94" t="str">
        <f ca="1">IFERROR(IF(N(ISNUMBER(HJ$2)*$AN94)&gt;0,MIN($D$6,
SUMPRODUCT(N(OFFSET(AlleInstrumente!$C$1,HJ$3,0,HJ$4,1)=$AN94))
),0),"")</f>
        <v/>
      </c>
      <c r="HK94" t="str">
        <f ca="1">IFERROR(IF(N(ISNUMBER(HK$2)*$AN94)&gt;0,MIN($D$6,
SUMPRODUCT(N(OFFSET(AlleInstrumente!$C$1,HK$3,0,HK$4,1)=$AN94))
),0),"")</f>
        <v/>
      </c>
      <c r="HL94" t="str">
        <f ca="1">IFERROR(IF(N(ISNUMBER(HL$2)*$AN94)&gt;0,MIN($D$6,
SUMPRODUCT(N(OFFSET(AlleInstrumente!$C$1,HL$3,0,HL$4,1)=$AN94))
),0),"")</f>
        <v/>
      </c>
      <c r="HM94" t="str">
        <f ca="1">IFERROR(IF(N(ISNUMBER(HM$2)*$AN94)&gt;0,MIN($D$6,
SUMPRODUCT(N(OFFSET(AlleInstrumente!$C$1,HM$3,0,HM$4,1)=$AN94))
),0),"")</f>
        <v/>
      </c>
      <c r="HN94" t="str">
        <f ca="1">IFERROR(IF(N(ISNUMBER(HN$2)*$AN94)&gt;0,MIN($D$6,
SUMPRODUCT(N(OFFSET(AlleInstrumente!$C$1,HN$3,0,HN$4,1)=$AN94))
),0),"")</f>
        <v/>
      </c>
      <c r="HO94" t="str">
        <f ca="1">IFERROR(IF(N(ISNUMBER(HO$2)*$AN94)&gt;0,MIN($D$6,
SUMPRODUCT(N(OFFSET(AlleInstrumente!$C$1,HO$3,0,HO$4,1)=$AN94))
),0),"")</f>
        <v/>
      </c>
      <c r="HP94" t="str">
        <f ca="1">IFERROR(IF(N(ISNUMBER(HP$2)*$AN94)&gt;0,MIN($D$6,
SUMPRODUCT(N(OFFSET(AlleInstrumente!$C$1,HP$3,0,HP$4,1)=$AN94))
),0),"")</f>
        <v/>
      </c>
      <c r="HQ94" t="str">
        <f ca="1">IFERROR(IF(N(ISNUMBER(HQ$2)*$AN94)&gt;0,MIN($D$6,
SUMPRODUCT(N(OFFSET(AlleInstrumente!$C$1,HQ$3,0,HQ$4,1)=$AN94))
),0),"")</f>
        <v/>
      </c>
      <c r="HR94" t="str">
        <f ca="1">IFERROR(IF(N(ISNUMBER(HR$2)*$AN94)&gt;0,MIN($D$6,
SUMPRODUCT(N(OFFSET(AlleInstrumente!$C$1,HR$3,0,HR$4,1)=$AN94))
),0),"")</f>
        <v/>
      </c>
      <c r="HS94" t="str">
        <f ca="1">IFERROR(IF(N(ISNUMBER(HS$2)*$AN94)&gt;0,MIN($D$6,
SUMPRODUCT(N(OFFSET(AlleInstrumente!$C$1,HS$3,0,HS$4,1)=$AN94))
),0),"")</f>
        <v/>
      </c>
      <c r="HT94" t="str">
        <f ca="1">IFERROR(IF(N(ISNUMBER(HT$2)*$AN94)&gt;0,MIN($D$6,
SUMPRODUCT(N(OFFSET(AlleInstrumente!$C$1,HT$3,0,HT$4,1)=$AN94))
),0),"")</f>
        <v/>
      </c>
      <c r="HU94" t="str">
        <f ca="1">IFERROR(IF(N(ISNUMBER(HU$2)*$AN94)&gt;0,MIN($D$6,
SUMPRODUCT(N(OFFSET(AlleInstrumente!$C$1,HU$3,0,HU$4,1)=$AN94))
),0),"")</f>
        <v/>
      </c>
      <c r="HV94" t="str">
        <f ca="1">IFERROR(IF(N(ISNUMBER(HV$2)*$AN94)&gt;0,MIN($D$6,
SUMPRODUCT(N(OFFSET(AlleInstrumente!$C$1,HV$3,0,HV$4,1)=$AN94))
),0),"")</f>
        <v/>
      </c>
      <c r="HW94" t="str">
        <f ca="1">IFERROR(IF(N(ISNUMBER(HW$2)*$AN94)&gt;0,MIN($D$6,
SUMPRODUCT(N(OFFSET(AlleInstrumente!$C$1,HW$3,0,HW$4,1)=$AN94))
),0),"")</f>
        <v/>
      </c>
      <c r="HX94" t="str">
        <f ca="1">IFERROR(IF(N(ISNUMBER(HX$2)*$AN94)&gt;0,MIN($D$6,
SUMPRODUCT(N(OFFSET(AlleInstrumente!$C$1,HX$3,0,HX$4,1)=$AN94))
),0),"")</f>
        <v/>
      </c>
      <c r="HY94" t="str">
        <f ca="1">IFERROR(IF(N(ISNUMBER(HY$2)*$AN94)&gt;0,MIN($D$6,
SUMPRODUCT(N(OFFSET(AlleInstrumente!$C$1,HY$3,0,HY$4,1)=$AN94))
),0),"")</f>
        <v/>
      </c>
      <c r="HZ94" t="str">
        <f ca="1">IFERROR(IF(N(ISNUMBER(HZ$2)*$AN94)&gt;0,MIN($D$6,
SUMPRODUCT(N(OFFSET(AlleInstrumente!$C$1,HZ$3,0,HZ$4,1)=$AN94))
),0),"")</f>
        <v/>
      </c>
      <c r="IA94" t="str">
        <f ca="1">IFERROR(IF(N(ISNUMBER(IA$2)*$AN94)&gt;0,MIN($D$6,
SUMPRODUCT(N(OFFSET(AlleInstrumente!$C$1,IA$3,0,IA$4,1)=$AN94))
),0),"")</f>
        <v/>
      </c>
      <c r="IB94" t="str">
        <f ca="1">IFERROR(IF(N(ISNUMBER(IB$2)*$AN94)&gt;0,MIN($D$6,
SUMPRODUCT(N(OFFSET(AlleInstrumente!$C$1,IB$3,0,IB$4,1)=$AN94))
),0),"")</f>
        <v/>
      </c>
      <c r="IC94" t="str">
        <f ca="1">IFERROR(IF(N(ISNUMBER(IC$2)*$AN94)&gt;0,MIN($D$6,
SUMPRODUCT(N(OFFSET(AlleInstrumente!$C$1,IC$3,0,IC$4,1)=$AN94))
),0),"")</f>
        <v/>
      </c>
      <c r="ID94" t="str">
        <f ca="1">IFERROR(IF(N(ISNUMBER(ID$2)*$AN94)&gt;0,MIN($D$6,
SUMPRODUCT(N(OFFSET(AlleInstrumente!$C$1,ID$3,0,ID$4,1)=$AN94))
),0),"")</f>
        <v/>
      </c>
      <c r="IE94" t="str">
        <f ca="1">IFERROR(IF(N(ISNUMBER(IE$2)*$AN94)&gt;0,MIN($D$6,
SUMPRODUCT(N(OFFSET(AlleInstrumente!$C$1,IE$3,0,IE$4,1)=$AN94))
),0),"")</f>
        <v/>
      </c>
      <c r="IF94" t="str">
        <f ca="1">IFERROR(IF(N(ISNUMBER(IF$2)*$AN94)&gt;0,MIN($D$6,
SUMPRODUCT(N(OFFSET(AlleInstrumente!$C$1,IF$3,0,IF$4,1)=$AN94))
),0),"")</f>
        <v/>
      </c>
      <c r="IG94" t="str">
        <f ca="1">IFERROR(IF(N(ISNUMBER(IG$2)*$AN94)&gt;0,MIN($D$6,
SUMPRODUCT(N(OFFSET(AlleInstrumente!$C$1,IG$3,0,IG$4,1)=$AN94))
),0),"")</f>
        <v/>
      </c>
      <c r="IH94" t="str">
        <f ca="1">IFERROR(IF(N(ISNUMBER(IH$2)*$AN94)&gt;0,MIN($D$6,
SUMPRODUCT(N(OFFSET(AlleInstrumente!$C$1,IH$3,0,IH$4,1)=$AN94))
),0),"")</f>
        <v/>
      </c>
      <c r="II94" t="str">
        <f ca="1">IFERROR(IF(N(ISNUMBER(II$2)*$AN94)&gt;0,MIN($D$6,
SUMPRODUCT(N(OFFSET(AlleInstrumente!$C$1,II$3,0,II$4,1)=$AN94))
),0),"")</f>
        <v/>
      </c>
      <c r="IJ94" t="str">
        <f ca="1">IFERROR(IF(N(ISNUMBER(IJ$2)*$AN94)&gt;0,MIN($D$6,
SUMPRODUCT(N(OFFSET(AlleInstrumente!$C$1,IJ$3,0,IJ$4,1)=$AN94))
),0),"")</f>
        <v/>
      </c>
      <c r="IK94" t="str">
        <f ca="1">IFERROR(IF(N(ISNUMBER(IK$2)*$AN94)&gt;0,MIN($D$6,
SUMPRODUCT(N(OFFSET(AlleInstrumente!$C$1,IK$3,0,IK$4,1)=$AN94))
),0),"")</f>
        <v/>
      </c>
      <c r="IL94" t="str">
        <f ca="1">IFERROR(IF(N(ISNUMBER(IL$2)*$AN94)&gt;0,MIN($D$6,
SUMPRODUCT(N(OFFSET(AlleInstrumente!$C$1,IL$3,0,IL$4,1)=$AN94))
),0),"")</f>
        <v/>
      </c>
      <c r="IM94" t="str">
        <f ca="1">IFERROR(IF(N(ISNUMBER(IM$2)*$AN94)&gt;0,MIN($D$6,
SUMPRODUCT(N(OFFSET(AlleInstrumente!$C$1,IM$3,0,IM$4,1)=$AN94))
),0),"")</f>
        <v/>
      </c>
      <c r="IN94" t="str">
        <f ca="1">IFERROR(IF(N(ISNUMBER(IN$2)*$AN94)&gt;0,MIN($D$6,
SUMPRODUCT(N(OFFSET(AlleInstrumente!$C$1,IN$3,0,IN$4,1)=$AN94))
),0),"")</f>
        <v/>
      </c>
      <c r="IO94" t="str">
        <f ca="1">IFERROR(IF(N(ISNUMBER(IO$2)*$AN94)&gt;0,MIN($D$6,
SUMPRODUCT(N(OFFSET(AlleInstrumente!$C$1,IO$3,0,IO$4,1)=$AN94))
),0),"")</f>
        <v/>
      </c>
      <c r="IP94" t="str">
        <f ca="1">IFERROR(IF(N(ISNUMBER(IP$2)*$AN94)&gt;0,MIN($D$6,
SUMPRODUCT(N(OFFSET(AlleInstrumente!$C$1,IP$3,0,IP$4,1)=$AN94))
),0),"")</f>
        <v/>
      </c>
      <c r="IQ94" t="str">
        <f ca="1">IFERROR(IF(N(ISNUMBER(IQ$2)*$AN94)&gt;0,MIN($D$6,
SUMPRODUCT(N(OFFSET(AlleInstrumente!$C$1,IQ$3,0,IQ$4,1)=$AN94))
),0),"")</f>
        <v/>
      </c>
      <c r="IR94" t="str">
        <f ca="1">IFERROR(IF(N(ISNUMBER(IR$2)*$AN94)&gt;0,MIN($D$6,
SUMPRODUCT(N(OFFSET(AlleInstrumente!$C$1,IR$3,0,IR$4,1)=$AN94))
),0),"")</f>
        <v/>
      </c>
      <c r="IS94" t="str">
        <f ca="1">IFERROR(IF(N(ISNUMBER(IS$2)*$AN94)&gt;0,MIN($D$6,
SUMPRODUCT(N(OFFSET(AlleInstrumente!$C$1,IS$3,0,IS$4,1)=$AN94))
),0),"")</f>
        <v/>
      </c>
      <c r="IT94" t="str">
        <f ca="1">IFERROR(IF(N(ISNUMBER(IT$2)*$AN94)&gt;0,MIN($D$6,
SUMPRODUCT(N(OFFSET(AlleInstrumente!$C$1,IT$3,0,IT$4,1)=$AN94))
),0),"")</f>
        <v/>
      </c>
      <c r="IU94" t="str">
        <f ca="1">IFERROR(IF(N(ISNUMBER(IU$2)*$AN94)&gt;0,MIN($D$6,
SUMPRODUCT(N(OFFSET(AlleInstrumente!$C$1,IU$3,0,IU$4,1)=$AN94))
),0),"")</f>
        <v/>
      </c>
      <c r="IV94" t="str">
        <f ca="1">IFERROR(IF(N(ISNUMBER(IV$2)*$AN94)&gt;0,MIN($D$6,
SUMPRODUCT(N(OFFSET(AlleInstrumente!$C$1,IV$3,0,IV$4,1)=$AN94))
),0),"")</f>
        <v/>
      </c>
      <c r="IW94" t="str">
        <f ca="1">IFERROR(IF(N(ISNUMBER(IW$2)*$AN94)&gt;0,MIN($D$6,
SUMPRODUCT(N(OFFSET(AlleInstrumente!$C$1,IW$3,0,IW$4,1)=$AN94))
),0),"")</f>
        <v/>
      </c>
      <c r="IX94" t="str">
        <f ca="1">IFERROR(IF(N(ISNUMBER(IX$2)*$AN94)&gt;0,MIN($D$6,
SUMPRODUCT(N(OFFSET(AlleInstrumente!$C$1,IX$3,0,IX$4,1)=$AN94))
),0),"")</f>
        <v/>
      </c>
      <c r="IY94" t="str">
        <f ca="1">IFERROR(IF(N(ISNUMBER(IY$2)*$AN94)&gt;0,MIN($D$6,
SUMPRODUCT(N(OFFSET(AlleInstrumente!$C$1,IY$3,0,IY$4,1)=$AN94))
),0),"")</f>
        <v/>
      </c>
      <c r="IZ94" t="str">
        <f ca="1">IFERROR(IF(N(ISNUMBER(IZ$2)*$AN94)&gt;0,MIN($D$6,
SUMPRODUCT(N(OFFSET(AlleInstrumente!$C$1,IZ$3,0,IZ$4,1)=$AN94))
),0),"")</f>
        <v/>
      </c>
      <c r="JA94" t="str">
        <f ca="1">IFERROR(IF(N(ISNUMBER(JA$2)*$AN94)&gt;0,MIN($D$6,
SUMPRODUCT(N(OFFSET(AlleInstrumente!$C$1,JA$3,0,JA$4,1)=$AN94))
),0),"")</f>
        <v/>
      </c>
      <c r="JB94" t="str">
        <f ca="1">IFERROR(IF(N(ISNUMBER(JB$2)*$AN94)&gt;0,MIN($D$6,
SUMPRODUCT(N(OFFSET(AlleInstrumente!$C$1,JB$3,0,JB$4,1)=$AN94))
),0),"")</f>
        <v/>
      </c>
      <c r="JC94" t="str">
        <f ca="1">IFERROR(IF(N(ISNUMBER(JC$2)*$AN94)&gt;0,MIN($D$6,
SUMPRODUCT(N(OFFSET(AlleInstrumente!$C$1,JC$3,0,JC$4,1)=$AN94))
),0),"")</f>
        <v/>
      </c>
      <c r="JD94" t="str">
        <f ca="1">IFERROR(IF(N(ISNUMBER(JD$2)*$AN94)&gt;0,MIN($D$6,
SUMPRODUCT(N(OFFSET(AlleInstrumente!$C$1,JD$3,0,JD$4,1)=$AN94))
),0),"")</f>
        <v/>
      </c>
      <c r="JE94" t="str">
        <f ca="1">IFERROR(IF(N(ISNUMBER(JE$2)*$AN94)&gt;0,MIN($D$6,
SUMPRODUCT(N(OFFSET(AlleInstrumente!$C$1,JE$3,0,JE$4,1)=$AN94))
),0),"")</f>
        <v/>
      </c>
      <c r="JF94" t="str">
        <f ca="1">IFERROR(IF(N(ISNUMBER(JF$2)*$AN94)&gt;0,MIN($D$6,
SUMPRODUCT(N(OFFSET(AlleInstrumente!$C$1,JF$3,0,JF$4,1)=$AN94))
),0),"")</f>
        <v/>
      </c>
      <c r="JG94" t="str">
        <f ca="1">IFERROR(IF(N(ISNUMBER(JG$2)*$AN94)&gt;0,MIN($D$6,
SUMPRODUCT(N(OFFSET(AlleInstrumente!$C$1,JG$3,0,JG$4,1)=$AN94))
),0),"")</f>
        <v/>
      </c>
      <c r="JH94" t="str">
        <f ca="1">IFERROR(IF(N(ISNUMBER(JH$2)*$AN94)&gt;0,MIN($D$6,
SUMPRODUCT(N(OFFSET(AlleInstrumente!$C$1,JH$3,0,JH$4,1)=$AN94))
),0),"")</f>
        <v/>
      </c>
      <c r="JI94" t="str">
        <f ca="1">IFERROR(IF(N(ISNUMBER(JI$2)*$AN94)&gt;0,MIN($D$6,
SUMPRODUCT(N(OFFSET(AlleInstrumente!$C$1,JI$3,0,JI$4,1)=$AN94))
),0),"")</f>
        <v/>
      </c>
      <c r="JJ94" t="str">
        <f ca="1">IFERROR(IF(N(ISNUMBER(JJ$2)*$AN94)&gt;0,MIN($D$6,
SUMPRODUCT(N(OFFSET(AlleInstrumente!$C$1,JJ$3,0,JJ$4,1)=$AN94))
),0),"")</f>
        <v/>
      </c>
      <c r="JK94" t="str">
        <f ca="1">IFERROR(IF(N(ISNUMBER(JK$2)*$AN94)&gt;0,MIN($D$6,
SUMPRODUCT(N(OFFSET(AlleInstrumente!$C$1,JK$3,0,JK$4,1)=$AN94))
),0),"")</f>
        <v/>
      </c>
      <c r="JL94" t="str">
        <f ca="1">IFERROR(IF(N(ISNUMBER(JL$2)*$AN94)&gt;0,MIN($D$6,
SUMPRODUCT(N(OFFSET(AlleInstrumente!$C$1,JL$3,0,JL$4,1)=$AN94))
),0),"")</f>
        <v/>
      </c>
      <c r="JM94" t="str">
        <f ca="1">IFERROR(IF(N(ISNUMBER(JM$2)*$AN94)&gt;0,MIN($D$6,
SUMPRODUCT(N(OFFSET(AlleInstrumente!$C$1,JM$3,0,JM$4,1)=$AN94))
),0),"")</f>
        <v/>
      </c>
      <c r="JN94" t="str">
        <f ca="1">IFERROR(IF(N(ISNUMBER(JN$2)*$AN94)&gt;0,MIN($D$6,
SUMPRODUCT(N(OFFSET(AlleInstrumente!$C$1,JN$3,0,JN$4,1)=$AN94))
),0),"")</f>
        <v/>
      </c>
      <c r="JO94" t="str">
        <f ca="1">IFERROR(IF(N(ISNUMBER(JO$2)*$AN94)&gt;0,MIN($D$6,
SUMPRODUCT(N(OFFSET(AlleInstrumente!$C$1,JO$3,0,JO$4,1)=$AN94))
),0),"")</f>
        <v/>
      </c>
      <c r="JP94" t="str">
        <f ca="1">IFERROR(IF(N(ISNUMBER(JP$2)*$AN94)&gt;0,MIN($D$6,
SUMPRODUCT(N(OFFSET(AlleInstrumente!$C$1,JP$3,0,JP$4,1)=$AN94))
),0),"")</f>
        <v/>
      </c>
      <c r="JQ94" t="str">
        <f ca="1">IFERROR(IF(N(ISNUMBER(JQ$2)*$AN94)&gt;0,MIN($D$6,
SUMPRODUCT(N(OFFSET(AlleInstrumente!$C$1,JQ$3,0,JQ$4,1)=$AN94))
),0),"")</f>
        <v/>
      </c>
      <c r="JR94" t="str">
        <f ca="1">IFERROR(IF(N(ISNUMBER(JR$2)*$AN94)&gt;0,MIN($D$6,
SUMPRODUCT(N(OFFSET(AlleInstrumente!$C$1,JR$3,0,JR$4,1)=$AN94))
),0),"")</f>
        <v/>
      </c>
      <c r="JS94" t="str">
        <f ca="1">IFERROR(IF(N(ISNUMBER(JS$2)*$AN94)&gt;0,MIN($D$6,
SUMPRODUCT(N(OFFSET(AlleInstrumente!$C$1,JS$3,0,JS$4,1)=$AN94))
),0),"")</f>
        <v/>
      </c>
      <c r="JT94" t="str">
        <f ca="1">IFERROR(IF(N(ISNUMBER(JT$2)*$AN94)&gt;0,MIN($D$6,
SUMPRODUCT(N(OFFSET(AlleInstrumente!$C$1,JT$3,0,JT$4,1)=$AN94))
),0),"")</f>
        <v/>
      </c>
      <c r="JU94" t="str">
        <f ca="1">IFERROR(IF(N(ISNUMBER(JU$2)*$AN94)&gt;0,MIN($D$6,
SUMPRODUCT(N(OFFSET(AlleInstrumente!$C$1,JU$3,0,JU$4,1)=$AN94))
),0),"")</f>
        <v/>
      </c>
      <c r="JV94" t="str">
        <f ca="1">IFERROR(IF(N(ISNUMBER(JV$2)*$AN94)&gt;0,MIN($D$6,
SUMPRODUCT(N(OFFSET(AlleInstrumente!$C$1,JV$3,0,JV$4,1)=$AN94))
),0),"")</f>
        <v/>
      </c>
      <c r="JW94" t="str">
        <f ca="1">IFERROR(IF(N(ISNUMBER(JW$2)*$AN94)&gt;0,MIN($D$6,
SUMPRODUCT(N(OFFSET(AlleInstrumente!$C$1,JW$3,0,JW$4,1)=$AN94))
),0),"")</f>
        <v/>
      </c>
      <c r="JX94" t="str">
        <f ca="1">IFERROR(IF(N(ISNUMBER(JX$2)*$AN94)&gt;0,MIN($D$6,
SUMPRODUCT(N(OFFSET(AlleInstrumente!$C$1,JX$3,0,JX$4,1)=$AN94))
),0),"")</f>
        <v/>
      </c>
      <c r="JY94" t="str">
        <f ca="1">IFERROR(IF(N(ISNUMBER(JY$2)*$AN94)&gt;0,MIN($D$6,
SUMPRODUCT(N(OFFSET(AlleInstrumente!$C$1,JY$3,0,JY$4,1)=$AN94))
),0),"")</f>
        <v/>
      </c>
      <c r="JZ94" t="str">
        <f ca="1">IFERROR(IF(N(ISNUMBER(JZ$2)*$AN94)&gt;0,MIN($D$6,
SUMPRODUCT(N(OFFSET(AlleInstrumente!$C$1,JZ$3,0,JZ$4,1)=$AN94))
),0),"")</f>
        <v/>
      </c>
      <c r="KA94" t="str">
        <f ca="1">IFERROR(IF(N(ISNUMBER(KA$2)*$AN94)&gt;0,MIN($D$6,
SUMPRODUCT(N(OFFSET(AlleInstrumente!$C$1,KA$3,0,KA$4,1)=$AN94))
),0),"")</f>
        <v/>
      </c>
      <c r="KB94" t="str">
        <f ca="1">IFERROR(IF(N(ISNUMBER(KB$2)*$AN94)&gt;0,MIN($D$6,
SUMPRODUCT(N(OFFSET(AlleInstrumente!$C$1,KB$3,0,KB$4,1)=$AN94))
),0),"")</f>
        <v/>
      </c>
      <c r="KC94" t="str">
        <f ca="1">IFERROR(IF(N(ISNUMBER(KC$2)*$AN94)&gt;0,MIN($D$6,
SUMPRODUCT(N(OFFSET(AlleInstrumente!$C$1,KC$3,0,KC$4,1)=$AN94))
),0),"")</f>
        <v/>
      </c>
      <c r="KD94" t="str">
        <f ca="1">IFERROR(IF(N(ISNUMBER(KD$2)*$AN94)&gt;0,MIN($D$6,
SUMPRODUCT(N(OFFSET(AlleInstrumente!$C$1,KD$3,0,KD$4,1)=$AN94))
),0),"")</f>
        <v/>
      </c>
      <c r="KE94" t="str">
        <f ca="1">IFERROR(IF(N(ISNUMBER(KE$2)*$AN94)&gt;0,MIN($D$6,
SUMPRODUCT(N(OFFSET(AlleInstrumente!$C$1,KE$3,0,KE$4,1)=$AN94))
),0),"")</f>
        <v/>
      </c>
      <c r="KF94" t="str">
        <f ca="1">IFERROR(IF(N(ISNUMBER(KF$2)*$AN94)&gt;0,MIN($D$6,
SUMPRODUCT(N(OFFSET(AlleInstrumente!$C$1,KF$3,0,KF$4,1)=$AN94))
),0),"")</f>
        <v/>
      </c>
      <c r="KG94" t="str">
        <f ca="1">IFERROR(IF(N(ISNUMBER(KG$2)*$AN94)&gt;0,MIN($D$6,
SUMPRODUCT(N(OFFSET(AlleInstrumente!$C$1,KG$3,0,KG$4,1)=$AN94))
),0),"")</f>
        <v/>
      </c>
      <c r="KH94" t="str">
        <f ca="1">IFERROR(IF(N(ISNUMBER(KH$2)*$AN94)&gt;0,MIN($D$6,
SUMPRODUCT(N(OFFSET(AlleInstrumente!$C$1,KH$3,0,KH$4,1)=$AN94))
),0),"")</f>
        <v/>
      </c>
      <c r="KI94" t="str">
        <f ca="1">IFERROR(IF(N(ISNUMBER(KI$2)*$AN94)&gt;0,MIN($D$6,
SUMPRODUCT(N(OFFSET(AlleInstrumente!$C$1,KI$3,0,KI$4,1)=$AN94))
),0),"")</f>
        <v/>
      </c>
      <c r="KJ94" t="str">
        <f ca="1">IFERROR(IF(N(ISNUMBER(KJ$2)*$AN94)&gt;0,MIN($D$6,
SUMPRODUCT(N(OFFSET(AlleInstrumente!$C$1,KJ$3,0,KJ$4,1)=$AN94))
),0),"")</f>
        <v/>
      </c>
      <c r="KK94" t="str">
        <f ca="1">IFERROR(IF(N(ISNUMBER(KK$2)*$AN94)&gt;0,MIN($D$6,
SUMPRODUCT(N(OFFSET(AlleInstrumente!$C$1,KK$3,0,KK$4,1)=$AN94))
),0),"")</f>
        <v/>
      </c>
      <c r="KL94" t="str">
        <f ca="1">IFERROR(IF(N(ISNUMBER(KL$2)*$AN94)&gt;0,MIN($D$6,
SUMPRODUCT(N(OFFSET(AlleInstrumente!$C$1,KL$3,0,KL$4,1)=$AN94))
),0),"")</f>
        <v/>
      </c>
      <c r="KM94" t="str">
        <f ca="1">IFERROR(IF(N(ISNUMBER(KM$2)*$AN94)&gt;0,MIN($D$6,
SUMPRODUCT(N(OFFSET(AlleInstrumente!$C$1,KM$3,0,KM$4,1)=$AN94))
),0),"")</f>
        <v/>
      </c>
      <c r="KN94" t="str">
        <f ca="1">IFERROR(IF(N(ISNUMBER(KN$2)*$AN94)&gt;0,MIN($D$6,
SUMPRODUCT(N(OFFSET(AlleInstrumente!$C$1,KN$3,0,KN$4,1)=$AN94))
),0),"")</f>
        <v/>
      </c>
      <c r="KO94" t="str">
        <f ca="1">IFERROR(IF(N(ISNUMBER(KO$2)*$AN94)&gt;0,MIN($D$6,
SUMPRODUCT(N(OFFSET(AlleInstrumente!$C$1,KO$3,0,KO$4,1)=$AN94))
),0),"")</f>
        <v/>
      </c>
      <c r="KP94" t="str">
        <f ca="1">IFERROR(IF(N(ISNUMBER(KP$2)*$AN94)&gt;0,MIN($D$6,
SUMPRODUCT(N(OFFSET(AlleInstrumente!$C$1,KP$3,0,KP$4,1)=$AN94))
),0),"")</f>
        <v/>
      </c>
      <c r="KQ94" t="str">
        <f ca="1">IFERROR(IF(N(ISNUMBER(KQ$2)*$AN94)&gt;0,MIN($D$6,
SUMPRODUCT(N(OFFSET(AlleInstrumente!$C$1,KQ$3,0,KQ$4,1)=$AN94))
),0),"")</f>
        <v/>
      </c>
      <c r="KR94" t="str">
        <f ca="1">IFERROR(IF(N(ISNUMBER(KR$2)*$AN94)&gt;0,MIN($D$6,
SUMPRODUCT(N(OFFSET(AlleInstrumente!$C$1,KR$3,0,KR$4,1)=$AN94))
),0),"")</f>
        <v/>
      </c>
      <c r="KS94" t="str">
        <f ca="1">IFERROR(IF(N(ISNUMBER(KS$2)*$AN94)&gt;0,MIN($D$6,
SUMPRODUCT(N(OFFSET(AlleInstrumente!$C$1,KS$3,0,KS$4,1)=$AN94))
),0),"")</f>
        <v/>
      </c>
      <c r="KT94" t="str">
        <f ca="1">IFERROR(IF(N(ISNUMBER(KT$2)*$AN94)&gt;0,MIN($D$6,
SUMPRODUCT(N(OFFSET(AlleInstrumente!$C$1,KT$3,0,KT$4,1)=$AN94))
),0),"")</f>
        <v/>
      </c>
      <c r="KU94" t="str">
        <f ca="1">IFERROR(IF(N(ISNUMBER(KU$2)*$AN94)&gt;0,MIN($D$6,
SUMPRODUCT(N(OFFSET(AlleInstrumente!$C$1,KU$3,0,KU$4,1)=$AN94))
),0),"")</f>
        <v/>
      </c>
      <c r="KV94" t="str">
        <f ca="1">IFERROR(IF(N(ISNUMBER(KV$2)*$AN94)&gt;0,MIN($D$6,
SUMPRODUCT(N(OFFSET(AlleInstrumente!$C$1,KV$3,0,KV$4,1)=$AN94))
),0),"")</f>
        <v/>
      </c>
      <c r="KW94" t="str">
        <f ca="1">IFERROR(IF(N(ISNUMBER(KW$2)*$AN94)&gt;0,MIN($D$6,
SUMPRODUCT(N(OFFSET(AlleInstrumente!$C$1,KW$3,0,KW$4,1)=$AN94))
),0),"")</f>
        <v/>
      </c>
      <c r="KX94" t="str">
        <f ca="1">IFERROR(IF(N(ISNUMBER(KX$2)*$AN94)&gt;0,MIN($D$6,
SUMPRODUCT(N(OFFSET(AlleInstrumente!$C$1,KX$3,0,KX$4,1)=$AN94))
),0),"")</f>
        <v/>
      </c>
      <c r="KY94" t="str">
        <f ca="1">IFERROR(IF(N(ISNUMBER(KY$2)*$AN94)&gt;0,MIN($D$6,
SUMPRODUCT(N(OFFSET(AlleInstrumente!$C$1,KY$3,0,KY$4,1)=$AN94))
),0),"")</f>
        <v/>
      </c>
      <c r="KZ94" t="str">
        <f ca="1">IFERROR(IF(N(ISNUMBER(KZ$2)*$AN94)&gt;0,MIN($D$6,
SUMPRODUCT(N(OFFSET(AlleInstrumente!$C$1,KZ$3,0,KZ$4,1)=$AN94))
),0),"")</f>
        <v/>
      </c>
      <c r="LA94" t="str">
        <f ca="1">IFERROR(IF(N(ISNUMBER(LA$2)*$AN94)&gt;0,MIN($D$6,
SUMPRODUCT(N(OFFSET(AlleInstrumente!$C$1,LA$3,0,LA$4,1)=$AN94))
),0),"")</f>
        <v/>
      </c>
      <c r="LB94" t="str">
        <f ca="1">IFERROR(IF(N(ISNUMBER(LB$2)*$AN94)&gt;0,MIN($D$6,
SUMPRODUCT(N(OFFSET(AlleInstrumente!$C$1,LB$3,0,LB$4,1)=$AN94))
),0),"")</f>
        <v/>
      </c>
      <c r="LC94" t="str">
        <f ca="1">IFERROR(IF(N(ISNUMBER(LC$2)*$AN94)&gt;0,MIN($D$6,
SUMPRODUCT(N(OFFSET(AlleInstrumente!$C$1,LC$3,0,LC$4,1)=$AN94))
),0),"")</f>
        <v/>
      </c>
      <c r="LD94" t="str">
        <f ca="1">IFERROR(IF(N(ISNUMBER(LD$2)*$AN94)&gt;0,MIN($D$6,
SUMPRODUCT(N(OFFSET(AlleInstrumente!$C$1,LD$3,0,LD$4,1)=$AN94))
),0),"")</f>
        <v/>
      </c>
      <c r="LE94" t="str">
        <f ca="1">IFERROR(IF(N(ISNUMBER(LE$2)*$AN94)&gt;0,MIN($D$6,
SUMPRODUCT(N(OFFSET(AlleInstrumente!$C$1,LE$3,0,LE$4,1)=$AN94))
),0),"")</f>
        <v/>
      </c>
      <c r="LF94" t="str">
        <f ca="1">IFERROR(IF(N(ISNUMBER(LF$2)*$AN94)&gt;0,MIN($D$6,
SUMPRODUCT(N(OFFSET(AlleInstrumente!$C$1,LF$3,0,LF$4,1)=$AN94))
),0),"")</f>
        <v/>
      </c>
      <c r="LG94" t="str">
        <f ca="1">IFERROR(IF(N(ISNUMBER(LG$2)*$AN94)&gt;0,MIN($D$6,
SUMPRODUCT(N(OFFSET(AlleInstrumente!$C$1,LG$3,0,LG$4,1)=$AN94))
),0),"")</f>
        <v/>
      </c>
      <c r="LH94" t="str">
        <f ca="1">IFERROR(IF(N(ISNUMBER(LH$2)*$AN94)&gt;0,MIN($D$6,
SUMPRODUCT(N(OFFSET(AlleInstrumente!$C$1,LH$3,0,LH$4,1)=$AN94))
),0),"")</f>
        <v/>
      </c>
      <c r="LI94" t="str">
        <f ca="1">IFERROR(IF(N(ISNUMBER(LI$2)*$AN94)&gt;0,MIN($D$6,
SUMPRODUCT(N(OFFSET(AlleInstrumente!$C$1,LI$3,0,LI$4,1)=$AN94))
),0),"")</f>
        <v/>
      </c>
      <c r="LJ94" t="str">
        <f ca="1">IFERROR(IF(N(ISNUMBER(LJ$2)*$AN94)&gt;0,MIN($D$6,
SUMPRODUCT(N(OFFSET(AlleInstrumente!$C$1,LJ$3,0,LJ$4,1)=$AN94))
),0),"")</f>
        <v/>
      </c>
      <c r="LK94" t="str">
        <f ca="1">IFERROR(IF(N(ISNUMBER(LK$2)*$AN94)&gt;0,MIN($D$6,
SUMPRODUCT(N(OFFSET(AlleInstrumente!$C$1,LK$3,0,LK$4,1)=$AN94))
),0),"")</f>
        <v/>
      </c>
      <c r="LL94" t="str">
        <f ca="1">IFERROR(IF(N(ISNUMBER(LL$2)*$AN94)&gt;0,MIN($D$6,
SUMPRODUCT(N(OFFSET(AlleInstrumente!$C$1,LL$3,0,LL$4,1)=$AN94))
),0),"")</f>
        <v/>
      </c>
      <c r="LM94" t="str">
        <f ca="1">IFERROR(IF(N(ISNUMBER(LM$2)*$AN94)&gt;0,MIN($D$6,
SUMPRODUCT(N(OFFSET(AlleInstrumente!$C$1,LM$3,0,LM$4,1)=$AN94))
),0),"")</f>
        <v/>
      </c>
      <c r="LN94" t="str">
        <f ca="1">IFERROR(IF(N(ISNUMBER(LN$2)*$AN94)&gt;0,MIN($D$6,
SUMPRODUCT(N(OFFSET(AlleInstrumente!$C$1,LN$3,0,LN$4,1)=$AN94))
),0),"")</f>
        <v/>
      </c>
      <c r="LO94" t="str">
        <f ca="1">IFERROR(IF(N(ISNUMBER(LO$2)*$AN94)&gt;0,MIN($D$6,
SUMPRODUCT(N(OFFSET(AlleInstrumente!$C$1,LO$3,0,LO$4,1)=$AN94))
),0),"")</f>
        <v/>
      </c>
      <c r="LP94" t="str">
        <f ca="1">IFERROR(IF(N(ISNUMBER(LP$2)*$AN94)&gt;0,MIN($D$6,
SUMPRODUCT(N(OFFSET(AlleInstrumente!$C$1,LP$3,0,LP$4,1)=$AN94))
),0),"")</f>
        <v/>
      </c>
      <c r="LQ94" t="str">
        <f ca="1">IFERROR(IF(N(ISNUMBER(LQ$2)*$AN94)&gt;0,MIN($D$6,
SUMPRODUCT(N(OFFSET(AlleInstrumente!$C$1,LQ$3,0,LQ$4,1)=$AN94))
),0),"")</f>
        <v/>
      </c>
      <c r="LR94" t="str">
        <f ca="1">IFERROR(IF(N(ISNUMBER(LR$2)*$AN94)&gt;0,MIN($D$6,
SUMPRODUCT(N(OFFSET(AlleInstrumente!$C$1,LR$3,0,LR$4,1)=$AN94))
),0),"")</f>
        <v/>
      </c>
      <c r="LS94" t="str">
        <f ca="1">IFERROR(IF(N(ISNUMBER(LS$2)*$AN94)&gt;0,MIN($D$6,
SUMPRODUCT(N(OFFSET(AlleInstrumente!$C$1,LS$3,0,LS$4,1)=$AN94))
),0),"")</f>
        <v/>
      </c>
      <c r="LT94" t="str">
        <f ca="1">IFERROR(IF(N(ISNUMBER(LT$2)*$AN94)&gt;0,MIN($D$6,
SUMPRODUCT(N(OFFSET(AlleInstrumente!$C$1,LT$3,0,LT$4,1)=$AN94))
),0),"")</f>
        <v/>
      </c>
      <c r="LU94" t="str">
        <f ca="1">IFERROR(IF(N(ISNUMBER(LU$2)*$AN94)&gt;0,MIN($D$6,
SUMPRODUCT(N(OFFSET(AlleInstrumente!$C$1,LU$3,0,LU$4,1)=$AN94))
),0),"")</f>
        <v/>
      </c>
      <c r="LV94" t="str">
        <f ca="1">IFERROR(IF(N(ISNUMBER(LV$2)*$AN94)&gt;0,MIN($D$6,
SUMPRODUCT(N(OFFSET(AlleInstrumente!$C$1,LV$3,0,LV$4,1)=$AN94))
),0),"")</f>
        <v/>
      </c>
      <c r="LW94" t="str">
        <f ca="1">IFERROR(IF(N(ISNUMBER(LW$2)*$AN94)&gt;0,MIN($D$6,
SUMPRODUCT(N(OFFSET(AlleInstrumente!$C$1,LW$3,0,LW$4,1)=$AN94))
),0),"")</f>
        <v/>
      </c>
      <c r="LX94" t="str">
        <f ca="1">IFERROR(IF(N(ISNUMBER(LX$2)*$AN94)&gt;0,MIN($D$6,
SUMPRODUCT(N(OFFSET(AlleInstrumente!$C$1,LX$3,0,LX$4,1)=$AN94))
),0),"")</f>
        <v/>
      </c>
      <c r="LY94" t="str">
        <f ca="1">IFERROR(IF(N(ISNUMBER(LY$2)*$AN94)&gt;0,MIN($D$6,
SUMPRODUCT(N(OFFSET(AlleInstrumente!$C$1,LY$3,0,LY$4,1)=$AN94))
),0),"")</f>
        <v/>
      </c>
      <c r="LZ94" t="str">
        <f ca="1">IFERROR(IF(N(ISNUMBER(LZ$2)*$AN94)&gt;0,MIN($D$6,
SUMPRODUCT(N(OFFSET(AlleInstrumente!$C$1,LZ$3,0,LZ$4,1)=$AN94))
),0),"")</f>
        <v/>
      </c>
      <c r="MA94" t="str">
        <f ca="1">IFERROR(IF(N(ISNUMBER(MA$2)*$AN94)&gt;0,MIN($D$6,
SUMPRODUCT(N(OFFSET(AlleInstrumente!$C$1,MA$3,0,MA$4,1)=$AN94))
),0),"")</f>
        <v/>
      </c>
      <c r="MB94" t="str">
        <f ca="1">IFERROR(IF(N(ISNUMBER(MB$2)*$AN94)&gt;0,MIN($D$6,
SUMPRODUCT(N(OFFSET(AlleInstrumente!$C$1,MB$3,0,MB$4,1)=$AN94))
),0),"")</f>
        <v/>
      </c>
      <c r="MC94" t="str">
        <f ca="1">IFERROR(IF(N(ISNUMBER(MC$2)*$AN94)&gt;0,MIN($D$6,
SUMPRODUCT(N(OFFSET(AlleInstrumente!$C$1,MC$3,0,MC$4,1)=$AN94))
),0),"")</f>
        <v/>
      </c>
      <c r="MD94" t="str">
        <f ca="1">IFERROR(IF(N(ISNUMBER(MD$2)*$AN94)&gt;0,MIN($D$6,
SUMPRODUCT(N(OFFSET(AlleInstrumente!$C$1,MD$3,0,MD$4,1)=$AN94))
),0),"")</f>
        <v/>
      </c>
      <c r="ME94" t="str">
        <f ca="1">IFERROR(IF(N(ISNUMBER(ME$2)*$AN94)&gt;0,MIN($D$6,
SUMPRODUCT(N(OFFSET(AlleInstrumente!$C$1,ME$3,0,ME$4,1)=$AN94))
),0),"")</f>
        <v/>
      </c>
      <c r="MF94" t="str">
        <f ca="1">IFERROR(IF(N(ISNUMBER(MF$2)*$AN94)&gt;0,MIN($D$6,
SUMPRODUCT(N(OFFSET(AlleInstrumente!$C$1,MF$3,0,MF$4,1)=$AN94))
),0),"")</f>
        <v/>
      </c>
    </row>
    <row r="95" spans="7:344" x14ac:dyDescent="0.25">
      <c r="G95" t="str">
        <f t="shared" ca="1" si="60"/>
        <v/>
      </c>
      <c r="H95" t="str">
        <f t="shared" ca="1" si="80"/>
        <v/>
      </c>
      <c r="I95" t="str">
        <f t="shared" ca="1" si="61"/>
        <v/>
      </c>
      <c r="J95" t="str">
        <f t="shared" ca="1" si="62"/>
        <v/>
      </c>
      <c r="K95" t="str">
        <f t="shared" ca="1" si="63"/>
        <v/>
      </c>
      <c r="L95" t="str">
        <f t="array" aca="1" ref="L95" ca="1">IF(ISNUMBER(L94),IF(ISNUMBER($K94),$L94,IF($L94&gt;$L$2,MAX(IF(OFFSET($S$6,0,0,_Instrument_count,1)&lt;$L94,OFFSET($S$6,0,0,_Instrument_count,1),$L$2)),"")),"")</f>
        <v/>
      </c>
      <c r="N95" t="str">
        <f t="shared" ca="1" si="81"/>
        <v/>
      </c>
      <c r="P95" s="40" t="str">
        <f t="shared" ca="1" si="64"/>
        <v/>
      </c>
      <c r="Q95" s="40" t="str">
        <f t="shared" ca="1" si="65"/>
        <v/>
      </c>
      <c r="R95" t="str">
        <f t="shared" ca="1" si="66"/>
        <v/>
      </c>
      <c r="S95" t="e">
        <f t="shared" ca="1" si="82"/>
        <v>#VALUE!</v>
      </c>
      <c r="T95">
        <f t="shared" ca="1" si="67"/>
        <v>1</v>
      </c>
      <c r="U95" t="e">
        <f t="shared" ca="1" si="83"/>
        <v>#VALUE!</v>
      </c>
      <c r="V95" t="str">
        <f t="shared" ca="1" si="68"/>
        <v/>
      </c>
      <c r="X95" t="str">
        <f t="shared" ca="1" si="69"/>
        <v/>
      </c>
      <c r="Y95" s="76" t="e">
        <f t="shared" ca="1" si="70"/>
        <v>#VALUE!</v>
      </c>
      <c r="AA95" t="str">
        <f t="shared" ca="1" si="71"/>
        <v/>
      </c>
      <c r="AB95" s="76" t="e">
        <f t="shared" ca="1" si="72"/>
        <v>#VALUE!</v>
      </c>
      <c r="AD95" t="str">
        <f t="shared" ca="1" si="73"/>
        <v/>
      </c>
      <c r="AE95" s="76" t="e">
        <f t="shared" ca="1" si="74"/>
        <v>#VALUE!</v>
      </c>
      <c r="AG95" t="str">
        <f t="shared" ca="1" si="75"/>
        <v/>
      </c>
      <c r="AH95" s="76" t="e">
        <f t="shared" ca="1" si="76"/>
        <v>#VALUE!</v>
      </c>
      <c r="AI95" s="76"/>
      <c r="AJ95" t="str">
        <f t="shared" ca="1" si="84"/>
        <v/>
      </c>
      <c r="AK95" s="76" t="e">
        <f t="shared" ca="1" si="85"/>
        <v>#VALUE!</v>
      </c>
      <c r="AM95" t="str">
        <f ca="1">IF(ISNUMBER(Index!$K94),Index!$N94,"")</f>
        <v/>
      </c>
      <c r="AN95" t="str">
        <f ca="1">IF(ISNUMBER(Index!$K94),Index!$K94,"")</f>
        <v/>
      </c>
      <c r="AO95" t="str">
        <f ca="1">IF(ISNUMBER(AN95),Index!$M94,"")</f>
        <v/>
      </c>
      <c r="AP95" t="str">
        <f t="shared" ca="1" si="77"/>
        <v/>
      </c>
      <c r="AQ95" t="str">
        <f t="shared" ca="1" si="78"/>
        <v/>
      </c>
      <c r="AR95" t="str">
        <f t="shared" ca="1" si="79"/>
        <v/>
      </c>
      <c r="AS95" t="str">
        <f ca="1">IFERROR(IF(N(ISNUMBER(AS$2)*$AN95)&gt;0,MIN($D$6,
SUMPRODUCT(N(OFFSET(AlleInstrumente!$C$1,AS$3,0,AS$4,1)=$AN95))
),0),"")</f>
        <v/>
      </c>
      <c r="AT95" t="str">
        <f ca="1">IFERROR(IF(N(ISNUMBER(AT$2)*$AN95)&gt;0,MIN($D$6,
SUMPRODUCT(N(OFFSET(AlleInstrumente!$C$1,AT$3,0,AT$4,1)=$AN95))
),0),"")</f>
        <v/>
      </c>
      <c r="AU95" t="str">
        <f ca="1">IFERROR(IF(N(ISNUMBER(AU$2)*$AN95)&gt;0,MIN($D$6,
SUMPRODUCT(N(OFFSET(AlleInstrumente!$C$1,AU$3,0,AU$4,1)=$AN95))
),0),"")</f>
        <v/>
      </c>
      <c r="AV95" t="str">
        <f ca="1">IFERROR(IF(N(ISNUMBER(AV$2)*$AN95)&gt;0,MIN($D$6,
SUMPRODUCT(N(OFFSET(AlleInstrumente!$C$1,AV$3,0,AV$4,1)=$AN95))
),0),"")</f>
        <v/>
      </c>
      <c r="AW95" t="str">
        <f ca="1">IFERROR(IF(N(ISNUMBER(AW$2)*$AN95)&gt;0,MIN($D$6,
SUMPRODUCT(N(OFFSET(AlleInstrumente!$C$1,AW$3,0,AW$4,1)=$AN95))
),0),"")</f>
        <v/>
      </c>
      <c r="AX95" t="str">
        <f ca="1">IFERROR(IF(N(ISNUMBER(AX$2)*$AN95)&gt;0,MIN($D$6,
SUMPRODUCT(N(OFFSET(AlleInstrumente!$C$1,AX$3,0,AX$4,1)=$AN95))
),0),"")</f>
        <v/>
      </c>
      <c r="AY95" t="str">
        <f ca="1">IFERROR(IF(N(ISNUMBER(AY$2)*$AN95)&gt;0,MIN($D$6,
SUMPRODUCT(N(OFFSET(AlleInstrumente!$C$1,AY$3,0,AY$4,1)=$AN95))
),0),"")</f>
        <v/>
      </c>
      <c r="AZ95" t="str">
        <f ca="1">IFERROR(IF(N(ISNUMBER(AZ$2)*$AN95)&gt;0,MIN($D$6,
SUMPRODUCT(N(OFFSET(AlleInstrumente!$C$1,AZ$3,0,AZ$4,1)=$AN95))
),0),"")</f>
        <v/>
      </c>
      <c r="BA95" t="str">
        <f ca="1">IFERROR(IF(N(ISNUMBER(BA$2)*$AN95)&gt;0,MIN($D$6,
SUMPRODUCT(N(OFFSET(AlleInstrumente!$C$1,BA$3,0,BA$4,1)=$AN95))
),0),"")</f>
        <v/>
      </c>
      <c r="BB95" t="str">
        <f ca="1">IFERROR(IF(N(ISNUMBER(BB$2)*$AN95)&gt;0,MIN($D$6,
SUMPRODUCT(N(OFFSET(AlleInstrumente!$C$1,BB$3,0,BB$4,1)=$AN95))
),0),"")</f>
        <v/>
      </c>
      <c r="BC95" t="str">
        <f ca="1">IFERROR(IF(N(ISNUMBER(BC$2)*$AN95)&gt;0,MIN($D$6,
SUMPRODUCT(N(OFFSET(AlleInstrumente!$C$1,BC$3,0,BC$4,1)=$AN95))
),0),"")</f>
        <v/>
      </c>
      <c r="BD95" t="str">
        <f ca="1">IFERROR(IF(N(ISNUMBER(BD$2)*$AN95)&gt;0,MIN($D$6,
SUMPRODUCT(N(OFFSET(AlleInstrumente!$C$1,BD$3,0,BD$4,1)=$AN95))
),0),"")</f>
        <v/>
      </c>
      <c r="BE95" t="str">
        <f ca="1">IFERROR(IF(N(ISNUMBER(BE$2)*$AN95)&gt;0,MIN($D$6,
SUMPRODUCT(N(OFFSET(AlleInstrumente!$C$1,BE$3,0,BE$4,1)=$AN95))
),0),"")</f>
        <v/>
      </c>
      <c r="BF95" t="str">
        <f ca="1">IFERROR(IF(N(ISNUMBER(BF$2)*$AN95)&gt;0,MIN($D$6,
SUMPRODUCT(N(OFFSET(AlleInstrumente!$C$1,BF$3,0,BF$4,1)=$AN95))
),0),"")</f>
        <v/>
      </c>
      <c r="BG95" t="str">
        <f ca="1">IFERROR(IF(N(ISNUMBER(BG$2)*$AN95)&gt;0,MIN($D$6,
SUMPRODUCT(N(OFFSET(AlleInstrumente!$C$1,BG$3,0,BG$4,1)=$AN95))
),0),"")</f>
        <v/>
      </c>
      <c r="BH95" t="str">
        <f ca="1">IFERROR(IF(N(ISNUMBER(BH$2)*$AN95)&gt;0,MIN($D$6,
SUMPRODUCT(N(OFFSET(AlleInstrumente!$C$1,BH$3,0,BH$4,1)=$AN95))
),0),"")</f>
        <v/>
      </c>
      <c r="BI95" t="str">
        <f ca="1">IFERROR(IF(N(ISNUMBER(BI$2)*$AN95)&gt;0,MIN($D$6,
SUMPRODUCT(N(OFFSET(AlleInstrumente!$C$1,BI$3,0,BI$4,1)=$AN95))
),0),"")</f>
        <v/>
      </c>
      <c r="BJ95" t="str">
        <f ca="1">IFERROR(IF(N(ISNUMBER(BJ$2)*$AN95)&gt;0,MIN($D$6,
SUMPRODUCT(N(OFFSET(AlleInstrumente!$C$1,BJ$3,0,BJ$4,1)=$AN95))
),0),"")</f>
        <v/>
      </c>
      <c r="BK95" t="str">
        <f ca="1">IFERROR(IF(N(ISNUMBER(BK$2)*$AN95)&gt;0,MIN($D$6,
SUMPRODUCT(N(OFFSET(AlleInstrumente!$C$1,BK$3,0,BK$4,1)=$AN95))
),0),"")</f>
        <v/>
      </c>
      <c r="BL95" t="str">
        <f ca="1">IFERROR(IF(N(ISNUMBER(BL$2)*$AN95)&gt;0,MIN($D$6,
SUMPRODUCT(N(OFFSET(AlleInstrumente!$C$1,BL$3,0,BL$4,1)=$AN95))
),0),"")</f>
        <v/>
      </c>
      <c r="BM95" t="str">
        <f ca="1">IFERROR(IF(N(ISNUMBER(BM$2)*$AN95)&gt;0,MIN($D$6,
SUMPRODUCT(N(OFFSET(AlleInstrumente!$C$1,BM$3,0,BM$4,1)=$AN95))
),0),"")</f>
        <v/>
      </c>
      <c r="BN95" t="str">
        <f ca="1">IFERROR(IF(N(ISNUMBER(BN$2)*$AN95)&gt;0,MIN($D$6,
SUMPRODUCT(N(OFFSET(AlleInstrumente!$C$1,BN$3,0,BN$4,1)=$AN95))
),0),"")</f>
        <v/>
      </c>
      <c r="BO95" t="str">
        <f ca="1">IFERROR(IF(N(ISNUMBER(BO$2)*$AN95)&gt;0,MIN($D$6,
SUMPRODUCT(N(OFFSET(AlleInstrumente!$C$1,BO$3,0,BO$4,1)=$AN95))
),0),"")</f>
        <v/>
      </c>
      <c r="BP95" t="str">
        <f ca="1">IFERROR(IF(N(ISNUMBER(BP$2)*$AN95)&gt;0,MIN($D$6,
SUMPRODUCT(N(OFFSET(AlleInstrumente!$C$1,BP$3,0,BP$4,1)=$AN95))
),0),"")</f>
        <v/>
      </c>
      <c r="BQ95" t="str">
        <f ca="1">IFERROR(IF(N(ISNUMBER(BQ$2)*$AN95)&gt;0,MIN($D$6,
SUMPRODUCT(N(OFFSET(AlleInstrumente!$C$1,BQ$3,0,BQ$4,1)=$AN95))
),0),"")</f>
        <v/>
      </c>
      <c r="BR95" t="str">
        <f ca="1">IFERROR(IF(N(ISNUMBER(BR$2)*$AN95)&gt;0,MIN($D$6,
SUMPRODUCT(N(OFFSET(AlleInstrumente!$C$1,BR$3,0,BR$4,1)=$AN95))
),0),"")</f>
        <v/>
      </c>
      <c r="BS95" t="str">
        <f ca="1">IFERROR(IF(N(ISNUMBER(BS$2)*$AN95)&gt;0,MIN($D$6,
SUMPRODUCT(N(OFFSET(AlleInstrumente!$C$1,BS$3,0,BS$4,1)=$AN95))
),0),"")</f>
        <v/>
      </c>
      <c r="BT95" t="str">
        <f ca="1">IFERROR(IF(N(ISNUMBER(BT$2)*$AN95)&gt;0,MIN($D$6,
SUMPRODUCT(N(OFFSET(AlleInstrumente!$C$1,BT$3,0,BT$4,1)=$AN95))
),0),"")</f>
        <v/>
      </c>
      <c r="BU95" t="str">
        <f ca="1">IFERROR(IF(N(ISNUMBER(BU$2)*$AN95)&gt;0,MIN($D$6,
SUMPRODUCT(N(OFFSET(AlleInstrumente!$C$1,BU$3,0,BU$4,1)=$AN95))
),0),"")</f>
        <v/>
      </c>
      <c r="BV95" t="str">
        <f ca="1">IFERROR(IF(N(ISNUMBER(BV$2)*$AN95)&gt;0,MIN($D$6,
SUMPRODUCT(N(OFFSET(AlleInstrumente!$C$1,BV$3,0,BV$4,1)=$AN95))
),0),"")</f>
        <v/>
      </c>
      <c r="BW95" t="str">
        <f ca="1">IFERROR(IF(N(ISNUMBER(BW$2)*$AN95)&gt;0,MIN($D$6,
SUMPRODUCT(N(OFFSET(AlleInstrumente!$C$1,BW$3,0,BW$4,1)=$AN95))
),0),"")</f>
        <v/>
      </c>
      <c r="BX95" t="str">
        <f ca="1">IFERROR(IF(N(ISNUMBER(BX$2)*$AN95)&gt;0,MIN($D$6,
SUMPRODUCT(N(OFFSET(AlleInstrumente!$C$1,BX$3,0,BX$4,1)=$AN95))
),0),"")</f>
        <v/>
      </c>
      <c r="BY95" t="str">
        <f ca="1">IFERROR(IF(N(ISNUMBER(BY$2)*$AN95)&gt;0,MIN($D$6,
SUMPRODUCT(N(OFFSET(AlleInstrumente!$C$1,BY$3,0,BY$4,1)=$AN95))
),0),"")</f>
        <v/>
      </c>
      <c r="BZ95" t="str">
        <f ca="1">IFERROR(IF(N(ISNUMBER(BZ$2)*$AN95)&gt;0,MIN($D$6,
SUMPRODUCT(N(OFFSET(AlleInstrumente!$C$1,BZ$3,0,BZ$4,1)=$AN95))
),0),"")</f>
        <v/>
      </c>
      <c r="CA95" t="str">
        <f ca="1">IFERROR(IF(N(ISNUMBER(CA$2)*$AN95)&gt;0,MIN($D$6,
SUMPRODUCT(N(OFFSET(AlleInstrumente!$C$1,CA$3,0,CA$4,1)=$AN95))
),0),"")</f>
        <v/>
      </c>
      <c r="CB95" t="str">
        <f ca="1">IFERROR(IF(N(ISNUMBER(CB$2)*$AN95)&gt;0,MIN($D$6,
SUMPRODUCT(N(OFFSET(AlleInstrumente!$C$1,CB$3,0,CB$4,1)=$AN95))
),0),"")</f>
        <v/>
      </c>
      <c r="CC95" t="str">
        <f ca="1">IFERROR(IF(N(ISNUMBER(CC$2)*$AN95)&gt;0,MIN($D$6,
SUMPRODUCT(N(OFFSET(AlleInstrumente!$C$1,CC$3,0,CC$4,1)=$AN95))
),0),"")</f>
        <v/>
      </c>
      <c r="CD95" t="str">
        <f ca="1">IFERROR(IF(N(ISNUMBER(CD$2)*$AN95)&gt;0,MIN($D$6,
SUMPRODUCT(N(OFFSET(AlleInstrumente!$C$1,CD$3,0,CD$4,1)=$AN95))
),0),"")</f>
        <v/>
      </c>
      <c r="CE95" t="str">
        <f ca="1">IFERROR(IF(N(ISNUMBER(CE$2)*$AN95)&gt;0,MIN($D$6,
SUMPRODUCT(N(OFFSET(AlleInstrumente!$C$1,CE$3,0,CE$4,1)=$AN95))
),0),"")</f>
        <v/>
      </c>
      <c r="CF95" t="str">
        <f ca="1">IFERROR(IF(N(ISNUMBER(CF$2)*$AN95)&gt;0,MIN($D$6,
SUMPRODUCT(N(OFFSET(AlleInstrumente!$C$1,CF$3,0,CF$4,1)=$AN95))
),0),"")</f>
        <v/>
      </c>
      <c r="CG95" t="str">
        <f ca="1">IFERROR(IF(N(ISNUMBER(CG$2)*$AN95)&gt;0,MIN($D$6,
SUMPRODUCT(N(OFFSET(AlleInstrumente!$C$1,CG$3,0,CG$4,1)=$AN95))
),0),"")</f>
        <v/>
      </c>
      <c r="CH95" t="str">
        <f ca="1">IFERROR(IF(N(ISNUMBER(CH$2)*$AN95)&gt;0,MIN($D$6,
SUMPRODUCT(N(OFFSET(AlleInstrumente!$C$1,CH$3,0,CH$4,1)=$AN95))
),0),"")</f>
        <v/>
      </c>
      <c r="CI95" t="str">
        <f ca="1">IFERROR(IF(N(ISNUMBER(CI$2)*$AN95)&gt;0,MIN($D$6,
SUMPRODUCT(N(OFFSET(AlleInstrumente!$C$1,CI$3,0,CI$4,1)=$AN95))
),0),"")</f>
        <v/>
      </c>
      <c r="CJ95" t="str">
        <f ca="1">IFERROR(IF(N(ISNUMBER(CJ$2)*$AN95)&gt;0,MIN($D$6,
SUMPRODUCT(N(OFFSET(AlleInstrumente!$C$1,CJ$3,0,CJ$4,1)=$AN95))
),0),"")</f>
        <v/>
      </c>
      <c r="CK95" t="str">
        <f ca="1">IFERROR(IF(N(ISNUMBER(CK$2)*$AN95)&gt;0,MIN($D$6,
SUMPRODUCT(N(OFFSET(AlleInstrumente!$C$1,CK$3,0,CK$4,1)=$AN95))
),0),"")</f>
        <v/>
      </c>
      <c r="CL95" t="str">
        <f ca="1">IFERROR(IF(N(ISNUMBER(CL$2)*$AN95)&gt;0,MIN($D$6,
SUMPRODUCT(N(OFFSET(AlleInstrumente!$C$1,CL$3,0,CL$4,1)=$AN95))
),0),"")</f>
        <v/>
      </c>
      <c r="CM95" t="str">
        <f ca="1">IFERROR(IF(N(ISNUMBER(CM$2)*$AN95)&gt;0,MIN($D$6,
SUMPRODUCT(N(OFFSET(AlleInstrumente!$C$1,CM$3,0,CM$4,1)=$AN95))
),0),"")</f>
        <v/>
      </c>
      <c r="CN95" t="str">
        <f ca="1">IFERROR(IF(N(ISNUMBER(CN$2)*$AN95)&gt;0,MIN($D$6,
SUMPRODUCT(N(OFFSET(AlleInstrumente!$C$1,CN$3,0,CN$4,1)=$AN95))
),0),"")</f>
        <v/>
      </c>
      <c r="CO95" t="str">
        <f ca="1">IFERROR(IF(N(ISNUMBER(CO$2)*$AN95)&gt;0,MIN($D$6,
SUMPRODUCT(N(OFFSET(AlleInstrumente!$C$1,CO$3,0,CO$4,1)=$AN95))
),0),"")</f>
        <v/>
      </c>
      <c r="CP95" t="str">
        <f ca="1">IFERROR(IF(N(ISNUMBER(CP$2)*$AN95)&gt;0,MIN($D$6,
SUMPRODUCT(N(OFFSET(AlleInstrumente!$C$1,CP$3,0,CP$4,1)=$AN95))
),0),"")</f>
        <v/>
      </c>
      <c r="CQ95" t="str">
        <f ca="1">IFERROR(IF(N(ISNUMBER(CQ$2)*$AN95)&gt;0,MIN($D$6,
SUMPRODUCT(N(OFFSET(AlleInstrumente!$C$1,CQ$3,0,CQ$4,1)=$AN95))
),0),"")</f>
        <v/>
      </c>
      <c r="CR95" t="str">
        <f ca="1">IFERROR(IF(N(ISNUMBER(CR$2)*$AN95)&gt;0,MIN($D$6,
SUMPRODUCT(N(OFFSET(AlleInstrumente!$C$1,CR$3,0,CR$4,1)=$AN95))
),0),"")</f>
        <v/>
      </c>
      <c r="CS95" t="str">
        <f ca="1">IFERROR(IF(N(ISNUMBER(CS$2)*$AN95)&gt;0,MIN($D$6,
SUMPRODUCT(N(OFFSET(AlleInstrumente!$C$1,CS$3,0,CS$4,1)=$AN95))
),0),"")</f>
        <v/>
      </c>
      <c r="CT95" t="str">
        <f ca="1">IFERROR(IF(N(ISNUMBER(CT$2)*$AN95)&gt;0,MIN($D$6,
SUMPRODUCT(N(OFFSET(AlleInstrumente!$C$1,CT$3,0,CT$4,1)=$AN95))
),0),"")</f>
        <v/>
      </c>
      <c r="CU95" t="str">
        <f ca="1">IFERROR(IF(N(ISNUMBER(CU$2)*$AN95)&gt;0,MIN($D$6,
SUMPRODUCT(N(OFFSET(AlleInstrumente!$C$1,CU$3,0,CU$4,1)=$AN95))
),0),"")</f>
        <v/>
      </c>
      <c r="CV95" t="str">
        <f ca="1">IFERROR(IF(N(ISNUMBER(CV$2)*$AN95)&gt;0,MIN($D$6,
SUMPRODUCT(N(OFFSET(AlleInstrumente!$C$1,CV$3,0,CV$4,1)=$AN95))
),0),"")</f>
        <v/>
      </c>
      <c r="CW95" t="str">
        <f ca="1">IFERROR(IF(N(ISNUMBER(CW$2)*$AN95)&gt;0,MIN($D$6,
SUMPRODUCT(N(OFFSET(AlleInstrumente!$C$1,CW$3,0,CW$4,1)=$AN95))
),0),"")</f>
        <v/>
      </c>
      <c r="CX95" t="str">
        <f ca="1">IFERROR(IF(N(ISNUMBER(CX$2)*$AN95)&gt;0,MIN($D$6,
SUMPRODUCT(N(OFFSET(AlleInstrumente!$C$1,CX$3,0,CX$4,1)=$AN95))
),0),"")</f>
        <v/>
      </c>
      <c r="CY95" t="str">
        <f ca="1">IFERROR(IF(N(ISNUMBER(CY$2)*$AN95)&gt;0,MIN($D$6,
SUMPRODUCT(N(OFFSET(AlleInstrumente!$C$1,CY$3,0,CY$4,1)=$AN95))
),0),"")</f>
        <v/>
      </c>
      <c r="CZ95" t="str">
        <f ca="1">IFERROR(IF(N(ISNUMBER(CZ$2)*$AN95)&gt;0,MIN($D$6,
SUMPRODUCT(N(OFFSET(AlleInstrumente!$C$1,CZ$3,0,CZ$4,1)=$AN95))
),0),"")</f>
        <v/>
      </c>
      <c r="DA95" t="str">
        <f ca="1">IFERROR(IF(N(ISNUMBER(DA$2)*$AN95)&gt;0,MIN($D$6,
SUMPRODUCT(N(OFFSET(AlleInstrumente!$C$1,DA$3,0,DA$4,1)=$AN95))
),0),"")</f>
        <v/>
      </c>
      <c r="DB95" t="str">
        <f ca="1">IFERROR(IF(N(ISNUMBER(DB$2)*$AN95)&gt;0,MIN($D$6,
SUMPRODUCT(N(OFFSET(AlleInstrumente!$C$1,DB$3,0,DB$4,1)=$AN95))
),0),"")</f>
        <v/>
      </c>
      <c r="DC95" t="str">
        <f ca="1">IFERROR(IF(N(ISNUMBER(DC$2)*$AN95)&gt;0,MIN($D$6,
SUMPRODUCT(N(OFFSET(AlleInstrumente!$C$1,DC$3,0,DC$4,1)=$AN95))
),0),"")</f>
        <v/>
      </c>
      <c r="DD95" t="str">
        <f ca="1">IFERROR(IF(N(ISNUMBER(DD$2)*$AN95)&gt;0,MIN($D$6,
SUMPRODUCT(N(OFFSET(AlleInstrumente!$C$1,DD$3,0,DD$4,1)=$AN95))
),0),"")</f>
        <v/>
      </c>
      <c r="DE95" t="str">
        <f ca="1">IFERROR(IF(N(ISNUMBER(DE$2)*$AN95)&gt;0,MIN($D$6,
SUMPRODUCT(N(OFFSET(AlleInstrumente!$C$1,DE$3,0,DE$4,1)=$AN95))
),0),"")</f>
        <v/>
      </c>
      <c r="DF95" t="str">
        <f ca="1">IFERROR(IF(N(ISNUMBER(DF$2)*$AN95)&gt;0,MIN($D$6,
SUMPRODUCT(N(OFFSET(AlleInstrumente!$C$1,DF$3,0,DF$4,1)=$AN95))
),0),"")</f>
        <v/>
      </c>
      <c r="DG95" t="str">
        <f ca="1">IFERROR(IF(N(ISNUMBER(DG$2)*$AN95)&gt;0,MIN($D$6,
SUMPRODUCT(N(OFFSET(AlleInstrumente!$C$1,DG$3,0,DG$4,1)=$AN95))
),0),"")</f>
        <v/>
      </c>
      <c r="DH95" t="str">
        <f ca="1">IFERROR(IF(N(ISNUMBER(DH$2)*$AN95)&gt;0,MIN($D$6,
SUMPRODUCT(N(OFFSET(AlleInstrumente!$C$1,DH$3,0,DH$4,1)=$AN95))
),0),"")</f>
        <v/>
      </c>
      <c r="DI95" t="str">
        <f ca="1">IFERROR(IF(N(ISNUMBER(DI$2)*$AN95)&gt;0,MIN($D$6,
SUMPRODUCT(N(OFFSET(AlleInstrumente!$C$1,DI$3,0,DI$4,1)=$AN95))
),0),"")</f>
        <v/>
      </c>
      <c r="DJ95" t="str">
        <f ca="1">IFERROR(IF(N(ISNUMBER(DJ$2)*$AN95)&gt;0,MIN($D$6,
SUMPRODUCT(N(OFFSET(AlleInstrumente!$C$1,DJ$3,0,DJ$4,1)=$AN95))
),0),"")</f>
        <v/>
      </c>
      <c r="DK95" t="str">
        <f ca="1">IFERROR(IF(N(ISNUMBER(DK$2)*$AN95)&gt;0,MIN($D$6,
SUMPRODUCT(N(OFFSET(AlleInstrumente!$C$1,DK$3,0,DK$4,1)=$AN95))
),0),"")</f>
        <v/>
      </c>
      <c r="DL95" t="str">
        <f ca="1">IFERROR(IF(N(ISNUMBER(DL$2)*$AN95)&gt;0,MIN($D$6,
SUMPRODUCT(N(OFFSET(AlleInstrumente!$C$1,DL$3,0,DL$4,1)=$AN95))
),0),"")</f>
        <v/>
      </c>
      <c r="DM95" t="str">
        <f ca="1">IFERROR(IF(N(ISNUMBER(DM$2)*$AN95)&gt;0,MIN($D$6,
SUMPRODUCT(N(OFFSET(AlleInstrumente!$C$1,DM$3,0,DM$4,1)=$AN95))
),0),"")</f>
        <v/>
      </c>
      <c r="DN95" t="str">
        <f ca="1">IFERROR(IF(N(ISNUMBER(DN$2)*$AN95)&gt;0,MIN($D$6,
SUMPRODUCT(N(OFFSET(AlleInstrumente!$C$1,DN$3,0,DN$4,1)=$AN95))
),0),"")</f>
        <v/>
      </c>
      <c r="DO95" t="str">
        <f ca="1">IFERROR(IF(N(ISNUMBER(DO$2)*$AN95)&gt;0,MIN($D$6,
SUMPRODUCT(N(OFFSET(AlleInstrumente!$C$1,DO$3,0,DO$4,1)=$AN95))
),0),"")</f>
        <v/>
      </c>
      <c r="DP95" t="str">
        <f ca="1">IFERROR(IF(N(ISNUMBER(DP$2)*$AN95)&gt;0,MIN($D$6,
SUMPRODUCT(N(OFFSET(AlleInstrumente!$C$1,DP$3,0,DP$4,1)=$AN95))
),0),"")</f>
        <v/>
      </c>
      <c r="DQ95" t="str">
        <f ca="1">IFERROR(IF(N(ISNUMBER(DQ$2)*$AN95)&gt;0,MIN($D$6,
SUMPRODUCT(N(OFFSET(AlleInstrumente!$C$1,DQ$3,0,DQ$4,1)=$AN95))
),0),"")</f>
        <v/>
      </c>
      <c r="DR95" t="str">
        <f ca="1">IFERROR(IF(N(ISNUMBER(DR$2)*$AN95)&gt;0,MIN($D$6,
SUMPRODUCT(N(OFFSET(AlleInstrumente!$C$1,DR$3,0,DR$4,1)=$AN95))
),0),"")</f>
        <v/>
      </c>
      <c r="DS95" t="str">
        <f ca="1">IFERROR(IF(N(ISNUMBER(DS$2)*$AN95)&gt;0,MIN($D$6,
SUMPRODUCT(N(OFFSET(AlleInstrumente!$C$1,DS$3,0,DS$4,1)=$AN95))
),0),"")</f>
        <v/>
      </c>
      <c r="DT95" t="str">
        <f ca="1">IFERROR(IF(N(ISNUMBER(DT$2)*$AN95)&gt;0,MIN($D$6,
SUMPRODUCT(N(OFFSET(AlleInstrumente!$C$1,DT$3,0,DT$4,1)=$AN95))
),0),"")</f>
        <v/>
      </c>
      <c r="DU95" t="str">
        <f ca="1">IFERROR(IF(N(ISNUMBER(DU$2)*$AN95)&gt;0,MIN($D$6,
SUMPRODUCT(N(OFFSET(AlleInstrumente!$C$1,DU$3,0,DU$4,1)=$AN95))
),0),"")</f>
        <v/>
      </c>
      <c r="DV95" t="str">
        <f ca="1">IFERROR(IF(N(ISNUMBER(DV$2)*$AN95)&gt;0,MIN($D$6,
SUMPRODUCT(N(OFFSET(AlleInstrumente!$C$1,DV$3,0,DV$4,1)=$AN95))
),0),"")</f>
        <v/>
      </c>
      <c r="DW95" t="str">
        <f ca="1">IFERROR(IF(N(ISNUMBER(DW$2)*$AN95)&gt;0,MIN($D$6,
SUMPRODUCT(N(OFFSET(AlleInstrumente!$C$1,DW$3,0,DW$4,1)=$AN95))
),0),"")</f>
        <v/>
      </c>
      <c r="DX95" t="str">
        <f ca="1">IFERROR(IF(N(ISNUMBER(DX$2)*$AN95)&gt;0,MIN($D$6,
SUMPRODUCT(N(OFFSET(AlleInstrumente!$C$1,DX$3,0,DX$4,1)=$AN95))
),0),"")</f>
        <v/>
      </c>
      <c r="DY95" t="str">
        <f ca="1">IFERROR(IF(N(ISNUMBER(DY$2)*$AN95)&gt;0,MIN($D$6,
SUMPRODUCT(N(OFFSET(AlleInstrumente!$C$1,DY$3,0,DY$4,1)=$AN95))
),0),"")</f>
        <v/>
      </c>
      <c r="DZ95" t="str">
        <f ca="1">IFERROR(IF(N(ISNUMBER(DZ$2)*$AN95)&gt;0,MIN($D$6,
SUMPRODUCT(N(OFFSET(AlleInstrumente!$C$1,DZ$3,0,DZ$4,1)=$AN95))
),0),"")</f>
        <v/>
      </c>
      <c r="EA95" t="str">
        <f ca="1">IFERROR(IF(N(ISNUMBER(EA$2)*$AN95)&gt;0,MIN($D$6,
SUMPRODUCT(N(OFFSET(AlleInstrumente!$C$1,EA$3,0,EA$4,1)=$AN95))
),0),"")</f>
        <v/>
      </c>
      <c r="EB95" t="str">
        <f ca="1">IFERROR(IF(N(ISNUMBER(EB$2)*$AN95)&gt;0,MIN($D$6,
SUMPRODUCT(N(OFFSET(AlleInstrumente!$C$1,EB$3,0,EB$4,1)=$AN95))
),0),"")</f>
        <v/>
      </c>
      <c r="EC95" t="str">
        <f ca="1">IFERROR(IF(N(ISNUMBER(EC$2)*$AN95)&gt;0,MIN($D$6,
SUMPRODUCT(N(OFFSET(AlleInstrumente!$C$1,EC$3,0,EC$4,1)=$AN95))
),0),"")</f>
        <v/>
      </c>
      <c r="ED95" t="str">
        <f ca="1">IFERROR(IF(N(ISNUMBER(ED$2)*$AN95)&gt;0,MIN($D$6,
SUMPRODUCT(N(OFFSET(AlleInstrumente!$C$1,ED$3,0,ED$4,1)=$AN95))
),0),"")</f>
        <v/>
      </c>
      <c r="EE95" t="str">
        <f ca="1">IFERROR(IF(N(ISNUMBER(EE$2)*$AN95)&gt;0,MIN($D$6,
SUMPRODUCT(N(OFFSET(AlleInstrumente!$C$1,EE$3,0,EE$4,1)=$AN95))
),0),"")</f>
        <v/>
      </c>
      <c r="EF95" t="str">
        <f ca="1">IFERROR(IF(N(ISNUMBER(EF$2)*$AN95)&gt;0,MIN($D$6,
SUMPRODUCT(N(OFFSET(AlleInstrumente!$C$1,EF$3,0,EF$4,1)=$AN95))
),0),"")</f>
        <v/>
      </c>
      <c r="EG95" t="str">
        <f ca="1">IFERROR(IF(N(ISNUMBER(EG$2)*$AN95)&gt;0,MIN($D$6,
SUMPRODUCT(N(OFFSET(AlleInstrumente!$C$1,EG$3,0,EG$4,1)=$AN95))
),0),"")</f>
        <v/>
      </c>
      <c r="EH95" t="str">
        <f ca="1">IFERROR(IF(N(ISNUMBER(EH$2)*$AN95)&gt;0,MIN($D$6,
SUMPRODUCT(N(OFFSET(AlleInstrumente!$C$1,EH$3,0,EH$4,1)=$AN95))
),0),"")</f>
        <v/>
      </c>
      <c r="EI95" t="str">
        <f ca="1">IFERROR(IF(N(ISNUMBER(EI$2)*$AN95)&gt;0,MIN($D$6,
SUMPRODUCT(N(OFFSET(AlleInstrumente!$C$1,EI$3,0,EI$4,1)=$AN95))
),0),"")</f>
        <v/>
      </c>
      <c r="EJ95" t="str">
        <f ca="1">IFERROR(IF(N(ISNUMBER(EJ$2)*$AN95)&gt;0,MIN($D$6,
SUMPRODUCT(N(OFFSET(AlleInstrumente!$C$1,EJ$3,0,EJ$4,1)=$AN95))
),0),"")</f>
        <v/>
      </c>
      <c r="EK95" t="str">
        <f ca="1">IFERROR(IF(N(ISNUMBER(EK$2)*$AN95)&gt;0,MIN($D$6,
SUMPRODUCT(N(OFFSET(AlleInstrumente!$C$1,EK$3,0,EK$4,1)=$AN95))
),0),"")</f>
        <v/>
      </c>
      <c r="EL95" t="str">
        <f ca="1">IFERROR(IF(N(ISNUMBER(EL$2)*$AN95)&gt;0,MIN($D$6,
SUMPRODUCT(N(OFFSET(AlleInstrumente!$C$1,EL$3,0,EL$4,1)=$AN95))
),0),"")</f>
        <v/>
      </c>
      <c r="EM95" t="str">
        <f ca="1">IFERROR(IF(N(ISNUMBER(EM$2)*$AN95)&gt;0,MIN($D$6,
SUMPRODUCT(N(OFFSET(AlleInstrumente!$C$1,EM$3,0,EM$4,1)=$AN95))
),0),"")</f>
        <v/>
      </c>
      <c r="EN95" t="str">
        <f ca="1">IFERROR(IF(N(ISNUMBER(EN$2)*$AN95)&gt;0,MIN($D$6,
SUMPRODUCT(N(OFFSET(AlleInstrumente!$C$1,EN$3,0,EN$4,1)=$AN95))
),0),"")</f>
        <v/>
      </c>
      <c r="EO95" t="str">
        <f ca="1">IFERROR(IF(N(ISNUMBER(EO$2)*$AN95)&gt;0,MIN($D$6,
SUMPRODUCT(N(OFFSET(AlleInstrumente!$C$1,EO$3,0,EO$4,1)=$AN95))
),0),"")</f>
        <v/>
      </c>
      <c r="EP95" t="str">
        <f ca="1">IFERROR(IF(N(ISNUMBER(EP$2)*$AN95)&gt;0,MIN($D$6,
SUMPRODUCT(N(OFFSET(AlleInstrumente!$C$1,EP$3,0,EP$4,1)=$AN95))
),0),"")</f>
        <v/>
      </c>
      <c r="EQ95" t="str">
        <f ca="1">IFERROR(IF(N(ISNUMBER(EQ$2)*$AN95)&gt;0,MIN($D$6,
SUMPRODUCT(N(OFFSET(AlleInstrumente!$C$1,EQ$3,0,EQ$4,1)=$AN95))
),0),"")</f>
        <v/>
      </c>
      <c r="ER95" t="str">
        <f ca="1">IFERROR(IF(N(ISNUMBER(ER$2)*$AN95)&gt;0,MIN($D$6,
SUMPRODUCT(N(OFFSET(AlleInstrumente!$C$1,ER$3,0,ER$4,1)=$AN95))
),0),"")</f>
        <v/>
      </c>
      <c r="ES95" t="str">
        <f ca="1">IFERROR(IF(N(ISNUMBER(ES$2)*$AN95)&gt;0,MIN($D$6,
SUMPRODUCT(N(OFFSET(AlleInstrumente!$C$1,ES$3,0,ES$4,1)=$AN95))
),0),"")</f>
        <v/>
      </c>
      <c r="ET95" t="str">
        <f ca="1">IFERROR(IF(N(ISNUMBER(ET$2)*$AN95)&gt;0,MIN($D$6,
SUMPRODUCT(N(OFFSET(AlleInstrumente!$C$1,ET$3,0,ET$4,1)=$AN95))
),0),"")</f>
        <v/>
      </c>
      <c r="EU95" t="str">
        <f ca="1">IFERROR(IF(N(ISNUMBER(EU$2)*$AN95)&gt;0,MIN($D$6,
SUMPRODUCT(N(OFFSET(AlleInstrumente!$C$1,EU$3,0,EU$4,1)=$AN95))
),0),"")</f>
        <v/>
      </c>
      <c r="EV95" t="str">
        <f ca="1">IFERROR(IF(N(ISNUMBER(EV$2)*$AN95)&gt;0,MIN($D$6,
SUMPRODUCT(N(OFFSET(AlleInstrumente!$C$1,EV$3,0,EV$4,1)=$AN95))
),0),"")</f>
        <v/>
      </c>
      <c r="EW95" t="str">
        <f ca="1">IFERROR(IF(N(ISNUMBER(EW$2)*$AN95)&gt;0,MIN($D$6,
SUMPRODUCT(N(OFFSET(AlleInstrumente!$C$1,EW$3,0,EW$4,1)=$AN95))
),0),"")</f>
        <v/>
      </c>
      <c r="EX95" t="str">
        <f ca="1">IFERROR(IF(N(ISNUMBER(EX$2)*$AN95)&gt;0,MIN($D$6,
SUMPRODUCT(N(OFFSET(AlleInstrumente!$C$1,EX$3,0,EX$4,1)=$AN95))
),0),"")</f>
        <v/>
      </c>
      <c r="EY95" t="str">
        <f ca="1">IFERROR(IF(N(ISNUMBER(EY$2)*$AN95)&gt;0,MIN($D$6,
SUMPRODUCT(N(OFFSET(AlleInstrumente!$C$1,EY$3,0,EY$4,1)=$AN95))
),0),"")</f>
        <v/>
      </c>
      <c r="EZ95" t="str">
        <f ca="1">IFERROR(IF(N(ISNUMBER(EZ$2)*$AN95)&gt;0,MIN($D$6,
SUMPRODUCT(N(OFFSET(AlleInstrumente!$C$1,EZ$3,0,EZ$4,1)=$AN95))
),0),"")</f>
        <v/>
      </c>
      <c r="FA95" t="str">
        <f ca="1">IFERROR(IF(N(ISNUMBER(FA$2)*$AN95)&gt;0,MIN($D$6,
SUMPRODUCT(N(OFFSET(AlleInstrumente!$C$1,FA$3,0,FA$4,1)=$AN95))
),0),"")</f>
        <v/>
      </c>
      <c r="FB95" t="str">
        <f ca="1">IFERROR(IF(N(ISNUMBER(FB$2)*$AN95)&gt;0,MIN($D$6,
SUMPRODUCT(N(OFFSET(AlleInstrumente!$C$1,FB$3,0,FB$4,1)=$AN95))
),0),"")</f>
        <v/>
      </c>
      <c r="FC95" t="str">
        <f ca="1">IFERROR(IF(N(ISNUMBER(FC$2)*$AN95)&gt;0,MIN($D$6,
SUMPRODUCT(N(OFFSET(AlleInstrumente!$C$1,FC$3,0,FC$4,1)=$AN95))
),0),"")</f>
        <v/>
      </c>
      <c r="FD95" t="str">
        <f ca="1">IFERROR(IF(N(ISNUMBER(FD$2)*$AN95)&gt;0,MIN($D$6,
SUMPRODUCT(N(OFFSET(AlleInstrumente!$C$1,FD$3,0,FD$4,1)=$AN95))
),0),"")</f>
        <v/>
      </c>
      <c r="FE95" t="str">
        <f ca="1">IFERROR(IF(N(ISNUMBER(FE$2)*$AN95)&gt;0,MIN($D$6,
SUMPRODUCT(N(OFFSET(AlleInstrumente!$C$1,FE$3,0,FE$4,1)=$AN95))
),0),"")</f>
        <v/>
      </c>
      <c r="FF95" t="str">
        <f ca="1">IFERROR(IF(N(ISNUMBER(FF$2)*$AN95)&gt;0,MIN($D$6,
SUMPRODUCT(N(OFFSET(AlleInstrumente!$C$1,FF$3,0,FF$4,1)=$AN95))
),0),"")</f>
        <v/>
      </c>
      <c r="FG95" t="str">
        <f ca="1">IFERROR(IF(N(ISNUMBER(FG$2)*$AN95)&gt;0,MIN($D$6,
SUMPRODUCT(N(OFFSET(AlleInstrumente!$C$1,FG$3,0,FG$4,1)=$AN95))
),0),"")</f>
        <v/>
      </c>
      <c r="FH95" t="str">
        <f ca="1">IFERROR(IF(N(ISNUMBER(FH$2)*$AN95)&gt;0,MIN($D$6,
SUMPRODUCT(N(OFFSET(AlleInstrumente!$C$1,FH$3,0,FH$4,1)=$AN95))
),0),"")</f>
        <v/>
      </c>
      <c r="FI95" t="str">
        <f ca="1">IFERROR(IF(N(ISNUMBER(FI$2)*$AN95)&gt;0,MIN($D$6,
SUMPRODUCT(N(OFFSET(AlleInstrumente!$C$1,FI$3,0,FI$4,1)=$AN95))
),0),"")</f>
        <v/>
      </c>
      <c r="FJ95" t="str">
        <f ca="1">IFERROR(IF(N(ISNUMBER(FJ$2)*$AN95)&gt;0,MIN($D$6,
SUMPRODUCT(N(OFFSET(AlleInstrumente!$C$1,FJ$3,0,FJ$4,1)=$AN95))
),0),"")</f>
        <v/>
      </c>
      <c r="FK95" t="str">
        <f ca="1">IFERROR(IF(N(ISNUMBER(FK$2)*$AN95)&gt;0,MIN($D$6,
SUMPRODUCT(N(OFFSET(AlleInstrumente!$C$1,FK$3,0,FK$4,1)=$AN95))
),0),"")</f>
        <v/>
      </c>
      <c r="FL95" t="str">
        <f ca="1">IFERROR(IF(N(ISNUMBER(FL$2)*$AN95)&gt;0,MIN($D$6,
SUMPRODUCT(N(OFFSET(AlleInstrumente!$C$1,FL$3,0,FL$4,1)=$AN95))
),0),"")</f>
        <v/>
      </c>
      <c r="FM95" t="str">
        <f ca="1">IFERROR(IF(N(ISNUMBER(FM$2)*$AN95)&gt;0,MIN($D$6,
SUMPRODUCT(N(OFFSET(AlleInstrumente!$C$1,FM$3,0,FM$4,1)=$AN95))
),0),"")</f>
        <v/>
      </c>
      <c r="FN95" t="str">
        <f ca="1">IFERROR(IF(N(ISNUMBER(FN$2)*$AN95)&gt;0,MIN($D$6,
SUMPRODUCT(N(OFFSET(AlleInstrumente!$C$1,FN$3,0,FN$4,1)=$AN95))
),0),"")</f>
        <v/>
      </c>
      <c r="FO95" t="str">
        <f ca="1">IFERROR(IF(N(ISNUMBER(FO$2)*$AN95)&gt;0,MIN($D$6,
SUMPRODUCT(N(OFFSET(AlleInstrumente!$C$1,FO$3,0,FO$4,1)=$AN95))
),0),"")</f>
        <v/>
      </c>
      <c r="FP95" t="str">
        <f ca="1">IFERROR(IF(N(ISNUMBER(FP$2)*$AN95)&gt;0,MIN($D$6,
SUMPRODUCT(N(OFFSET(AlleInstrumente!$C$1,FP$3,0,FP$4,1)=$AN95))
),0),"")</f>
        <v/>
      </c>
      <c r="FQ95" t="str">
        <f ca="1">IFERROR(IF(N(ISNUMBER(FQ$2)*$AN95)&gt;0,MIN($D$6,
SUMPRODUCT(N(OFFSET(AlleInstrumente!$C$1,FQ$3,0,FQ$4,1)=$AN95))
),0),"")</f>
        <v/>
      </c>
      <c r="FR95" t="str">
        <f ca="1">IFERROR(IF(N(ISNUMBER(FR$2)*$AN95)&gt;0,MIN($D$6,
SUMPRODUCT(N(OFFSET(AlleInstrumente!$C$1,FR$3,0,FR$4,1)=$AN95))
),0),"")</f>
        <v/>
      </c>
      <c r="FS95" t="str">
        <f ca="1">IFERROR(IF(N(ISNUMBER(FS$2)*$AN95)&gt;0,MIN($D$6,
SUMPRODUCT(N(OFFSET(AlleInstrumente!$C$1,FS$3,0,FS$4,1)=$AN95))
),0),"")</f>
        <v/>
      </c>
      <c r="FT95" t="str">
        <f ca="1">IFERROR(IF(N(ISNUMBER(FT$2)*$AN95)&gt;0,MIN($D$6,
SUMPRODUCT(N(OFFSET(AlleInstrumente!$C$1,FT$3,0,FT$4,1)=$AN95))
),0),"")</f>
        <v/>
      </c>
      <c r="FU95" t="str">
        <f ca="1">IFERROR(IF(N(ISNUMBER(FU$2)*$AN95)&gt;0,MIN($D$6,
SUMPRODUCT(N(OFFSET(AlleInstrumente!$C$1,FU$3,0,FU$4,1)=$AN95))
),0),"")</f>
        <v/>
      </c>
      <c r="FV95" t="str">
        <f ca="1">IFERROR(IF(N(ISNUMBER(FV$2)*$AN95)&gt;0,MIN($D$6,
SUMPRODUCT(N(OFFSET(AlleInstrumente!$C$1,FV$3,0,FV$4,1)=$AN95))
),0),"")</f>
        <v/>
      </c>
      <c r="FW95" t="str">
        <f ca="1">IFERROR(IF(N(ISNUMBER(FW$2)*$AN95)&gt;0,MIN($D$6,
SUMPRODUCT(N(OFFSET(AlleInstrumente!$C$1,FW$3,0,FW$4,1)=$AN95))
),0),"")</f>
        <v/>
      </c>
      <c r="FX95" t="str">
        <f ca="1">IFERROR(IF(N(ISNUMBER(FX$2)*$AN95)&gt;0,MIN($D$6,
SUMPRODUCT(N(OFFSET(AlleInstrumente!$C$1,FX$3,0,FX$4,1)=$AN95))
),0),"")</f>
        <v/>
      </c>
      <c r="FY95" t="str">
        <f ca="1">IFERROR(IF(N(ISNUMBER(FY$2)*$AN95)&gt;0,MIN($D$6,
SUMPRODUCT(N(OFFSET(AlleInstrumente!$C$1,FY$3,0,FY$4,1)=$AN95))
),0),"")</f>
        <v/>
      </c>
      <c r="FZ95" t="str">
        <f ca="1">IFERROR(IF(N(ISNUMBER(FZ$2)*$AN95)&gt;0,MIN($D$6,
SUMPRODUCT(N(OFFSET(AlleInstrumente!$C$1,FZ$3,0,FZ$4,1)=$AN95))
),0),"")</f>
        <v/>
      </c>
      <c r="GA95" t="str">
        <f ca="1">IFERROR(IF(N(ISNUMBER(GA$2)*$AN95)&gt;0,MIN($D$6,
SUMPRODUCT(N(OFFSET(AlleInstrumente!$C$1,GA$3,0,GA$4,1)=$AN95))
),0),"")</f>
        <v/>
      </c>
      <c r="GB95" t="str">
        <f ca="1">IFERROR(IF(N(ISNUMBER(GB$2)*$AN95)&gt;0,MIN($D$6,
SUMPRODUCT(N(OFFSET(AlleInstrumente!$C$1,GB$3,0,GB$4,1)=$AN95))
),0),"")</f>
        <v/>
      </c>
      <c r="GC95" t="str">
        <f ca="1">IFERROR(IF(N(ISNUMBER(GC$2)*$AN95)&gt;0,MIN($D$6,
SUMPRODUCT(N(OFFSET(AlleInstrumente!$C$1,GC$3,0,GC$4,1)=$AN95))
),0),"")</f>
        <v/>
      </c>
      <c r="GD95" t="str">
        <f ca="1">IFERROR(IF(N(ISNUMBER(GD$2)*$AN95)&gt;0,MIN($D$6,
SUMPRODUCT(N(OFFSET(AlleInstrumente!$C$1,GD$3,0,GD$4,1)=$AN95))
),0),"")</f>
        <v/>
      </c>
      <c r="GE95" t="str">
        <f ca="1">IFERROR(IF(N(ISNUMBER(GE$2)*$AN95)&gt;0,MIN($D$6,
SUMPRODUCT(N(OFFSET(AlleInstrumente!$C$1,GE$3,0,GE$4,1)=$AN95))
),0),"")</f>
        <v/>
      </c>
      <c r="GF95" t="str">
        <f ca="1">IFERROR(IF(N(ISNUMBER(GF$2)*$AN95)&gt;0,MIN($D$6,
SUMPRODUCT(N(OFFSET(AlleInstrumente!$C$1,GF$3,0,GF$4,1)=$AN95))
),0),"")</f>
        <v/>
      </c>
      <c r="GG95" t="str">
        <f ca="1">IFERROR(IF(N(ISNUMBER(GG$2)*$AN95)&gt;0,MIN($D$6,
SUMPRODUCT(N(OFFSET(AlleInstrumente!$C$1,GG$3,0,GG$4,1)=$AN95))
),0),"")</f>
        <v/>
      </c>
      <c r="GH95" t="str">
        <f ca="1">IFERROR(IF(N(ISNUMBER(GH$2)*$AN95)&gt;0,MIN($D$6,
SUMPRODUCT(N(OFFSET(AlleInstrumente!$C$1,GH$3,0,GH$4,1)=$AN95))
),0),"")</f>
        <v/>
      </c>
      <c r="GI95" t="str">
        <f ca="1">IFERROR(IF(N(ISNUMBER(GI$2)*$AN95)&gt;0,MIN($D$6,
SUMPRODUCT(N(OFFSET(AlleInstrumente!$C$1,GI$3,0,GI$4,1)=$AN95))
),0),"")</f>
        <v/>
      </c>
      <c r="GJ95" t="str">
        <f ca="1">IFERROR(IF(N(ISNUMBER(GJ$2)*$AN95)&gt;0,MIN($D$6,
SUMPRODUCT(N(OFFSET(AlleInstrumente!$C$1,GJ$3,0,GJ$4,1)=$AN95))
),0),"")</f>
        <v/>
      </c>
      <c r="GK95" t="str">
        <f ca="1">IFERROR(IF(N(ISNUMBER(GK$2)*$AN95)&gt;0,MIN($D$6,
SUMPRODUCT(N(OFFSET(AlleInstrumente!$C$1,GK$3,0,GK$4,1)=$AN95))
),0),"")</f>
        <v/>
      </c>
      <c r="GL95" t="str">
        <f ca="1">IFERROR(IF(N(ISNUMBER(GL$2)*$AN95)&gt;0,MIN($D$6,
SUMPRODUCT(N(OFFSET(AlleInstrumente!$C$1,GL$3,0,GL$4,1)=$AN95))
),0),"")</f>
        <v/>
      </c>
      <c r="GM95" t="str">
        <f ca="1">IFERROR(IF(N(ISNUMBER(GM$2)*$AN95)&gt;0,MIN($D$6,
SUMPRODUCT(N(OFFSET(AlleInstrumente!$C$1,GM$3,0,GM$4,1)=$AN95))
),0),"")</f>
        <v/>
      </c>
      <c r="GN95" t="str">
        <f ca="1">IFERROR(IF(N(ISNUMBER(GN$2)*$AN95)&gt;0,MIN($D$6,
SUMPRODUCT(N(OFFSET(AlleInstrumente!$C$1,GN$3,0,GN$4,1)=$AN95))
),0),"")</f>
        <v/>
      </c>
      <c r="GO95" t="str">
        <f ca="1">IFERROR(IF(N(ISNUMBER(GO$2)*$AN95)&gt;0,MIN($D$6,
SUMPRODUCT(N(OFFSET(AlleInstrumente!$C$1,GO$3,0,GO$4,1)=$AN95))
),0),"")</f>
        <v/>
      </c>
      <c r="GP95" t="str">
        <f ca="1">IFERROR(IF(N(ISNUMBER(GP$2)*$AN95)&gt;0,MIN($D$6,
SUMPRODUCT(N(OFFSET(AlleInstrumente!$C$1,GP$3,0,GP$4,1)=$AN95))
),0),"")</f>
        <v/>
      </c>
      <c r="GQ95" t="str">
        <f ca="1">IFERROR(IF(N(ISNUMBER(GQ$2)*$AN95)&gt;0,MIN($D$6,
SUMPRODUCT(N(OFFSET(AlleInstrumente!$C$1,GQ$3,0,GQ$4,1)=$AN95))
),0),"")</f>
        <v/>
      </c>
      <c r="GR95" t="str">
        <f ca="1">IFERROR(IF(N(ISNUMBER(GR$2)*$AN95)&gt;0,MIN($D$6,
SUMPRODUCT(N(OFFSET(AlleInstrumente!$C$1,GR$3,0,GR$4,1)=$AN95))
),0),"")</f>
        <v/>
      </c>
      <c r="GS95" t="str">
        <f ca="1">IFERROR(IF(N(ISNUMBER(GS$2)*$AN95)&gt;0,MIN($D$6,
SUMPRODUCT(N(OFFSET(AlleInstrumente!$C$1,GS$3,0,GS$4,1)=$AN95))
),0),"")</f>
        <v/>
      </c>
      <c r="GT95" t="str">
        <f ca="1">IFERROR(IF(N(ISNUMBER(GT$2)*$AN95)&gt;0,MIN($D$6,
SUMPRODUCT(N(OFFSET(AlleInstrumente!$C$1,GT$3,0,GT$4,1)=$AN95))
),0),"")</f>
        <v/>
      </c>
      <c r="GU95" t="str">
        <f ca="1">IFERROR(IF(N(ISNUMBER(GU$2)*$AN95)&gt;0,MIN($D$6,
SUMPRODUCT(N(OFFSET(AlleInstrumente!$C$1,GU$3,0,GU$4,1)=$AN95))
),0),"")</f>
        <v/>
      </c>
      <c r="GV95" t="str">
        <f ca="1">IFERROR(IF(N(ISNUMBER(GV$2)*$AN95)&gt;0,MIN($D$6,
SUMPRODUCT(N(OFFSET(AlleInstrumente!$C$1,GV$3,0,GV$4,1)=$AN95))
),0),"")</f>
        <v/>
      </c>
      <c r="GW95" t="str">
        <f ca="1">IFERROR(IF(N(ISNUMBER(GW$2)*$AN95)&gt;0,MIN($D$6,
SUMPRODUCT(N(OFFSET(AlleInstrumente!$C$1,GW$3,0,GW$4,1)=$AN95))
),0),"")</f>
        <v/>
      </c>
      <c r="GX95" t="str">
        <f ca="1">IFERROR(IF(N(ISNUMBER(GX$2)*$AN95)&gt;0,MIN($D$6,
SUMPRODUCT(N(OFFSET(AlleInstrumente!$C$1,GX$3,0,GX$4,1)=$AN95))
),0),"")</f>
        <v/>
      </c>
      <c r="GY95" t="str">
        <f ca="1">IFERROR(IF(N(ISNUMBER(GY$2)*$AN95)&gt;0,MIN($D$6,
SUMPRODUCT(N(OFFSET(AlleInstrumente!$C$1,GY$3,0,GY$4,1)=$AN95))
),0),"")</f>
        <v/>
      </c>
      <c r="GZ95" t="str">
        <f ca="1">IFERROR(IF(N(ISNUMBER(GZ$2)*$AN95)&gt;0,MIN($D$6,
SUMPRODUCT(N(OFFSET(AlleInstrumente!$C$1,GZ$3,0,GZ$4,1)=$AN95))
),0),"")</f>
        <v/>
      </c>
      <c r="HA95" t="str">
        <f ca="1">IFERROR(IF(N(ISNUMBER(HA$2)*$AN95)&gt;0,MIN($D$6,
SUMPRODUCT(N(OFFSET(AlleInstrumente!$C$1,HA$3,0,HA$4,1)=$AN95))
),0),"")</f>
        <v/>
      </c>
      <c r="HB95" t="str">
        <f ca="1">IFERROR(IF(N(ISNUMBER(HB$2)*$AN95)&gt;0,MIN($D$6,
SUMPRODUCT(N(OFFSET(AlleInstrumente!$C$1,HB$3,0,HB$4,1)=$AN95))
),0),"")</f>
        <v/>
      </c>
      <c r="HC95" t="str">
        <f ca="1">IFERROR(IF(N(ISNUMBER(HC$2)*$AN95)&gt;0,MIN($D$6,
SUMPRODUCT(N(OFFSET(AlleInstrumente!$C$1,HC$3,0,HC$4,1)=$AN95))
),0),"")</f>
        <v/>
      </c>
      <c r="HD95" t="str">
        <f ca="1">IFERROR(IF(N(ISNUMBER(HD$2)*$AN95)&gt;0,MIN($D$6,
SUMPRODUCT(N(OFFSET(AlleInstrumente!$C$1,HD$3,0,HD$4,1)=$AN95))
),0),"")</f>
        <v/>
      </c>
      <c r="HE95" t="str">
        <f ca="1">IFERROR(IF(N(ISNUMBER(HE$2)*$AN95)&gt;0,MIN($D$6,
SUMPRODUCT(N(OFFSET(AlleInstrumente!$C$1,HE$3,0,HE$4,1)=$AN95))
),0),"")</f>
        <v/>
      </c>
      <c r="HF95" t="str">
        <f ca="1">IFERROR(IF(N(ISNUMBER(HF$2)*$AN95)&gt;0,MIN($D$6,
SUMPRODUCT(N(OFFSET(AlleInstrumente!$C$1,HF$3,0,HF$4,1)=$AN95))
),0),"")</f>
        <v/>
      </c>
      <c r="HG95" t="str">
        <f ca="1">IFERROR(IF(N(ISNUMBER(HG$2)*$AN95)&gt;0,MIN($D$6,
SUMPRODUCT(N(OFFSET(AlleInstrumente!$C$1,HG$3,0,HG$4,1)=$AN95))
),0),"")</f>
        <v/>
      </c>
      <c r="HH95" t="str">
        <f ca="1">IFERROR(IF(N(ISNUMBER(HH$2)*$AN95)&gt;0,MIN($D$6,
SUMPRODUCT(N(OFFSET(AlleInstrumente!$C$1,HH$3,0,HH$4,1)=$AN95))
),0),"")</f>
        <v/>
      </c>
      <c r="HI95" t="str">
        <f ca="1">IFERROR(IF(N(ISNUMBER(HI$2)*$AN95)&gt;0,MIN($D$6,
SUMPRODUCT(N(OFFSET(AlleInstrumente!$C$1,HI$3,0,HI$4,1)=$AN95))
),0),"")</f>
        <v/>
      </c>
      <c r="HJ95" t="str">
        <f ca="1">IFERROR(IF(N(ISNUMBER(HJ$2)*$AN95)&gt;0,MIN($D$6,
SUMPRODUCT(N(OFFSET(AlleInstrumente!$C$1,HJ$3,0,HJ$4,1)=$AN95))
),0),"")</f>
        <v/>
      </c>
      <c r="HK95" t="str">
        <f ca="1">IFERROR(IF(N(ISNUMBER(HK$2)*$AN95)&gt;0,MIN($D$6,
SUMPRODUCT(N(OFFSET(AlleInstrumente!$C$1,HK$3,0,HK$4,1)=$AN95))
),0),"")</f>
        <v/>
      </c>
      <c r="HL95" t="str">
        <f ca="1">IFERROR(IF(N(ISNUMBER(HL$2)*$AN95)&gt;0,MIN($D$6,
SUMPRODUCT(N(OFFSET(AlleInstrumente!$C$1,HL$3,0,HL$4,1)=$AN95))
),0),"")</f>
        <v/>
      </c>
      <c r="HM95" t="str">
        <f ca="1">IFERROR(IF(N(ISNUMBER(HM$2)*$AN95)&gt;0,MIN($D$6,
SUMPRODUCT(N(OFFSET(AlleInstrumente!$C$1,HM$3,0,HM$4,1)=$AN95))
),0),"")</f>
        <v/>
      </c>
      <c r="HN95" t="str">
        <f ca="1">IFERROR(IF(N(ISNUMBER(HN$2)*$AN95)&gt;0,MIN($D$6,
SUMPRODUCT(N(OFFSET(AlleInstrumente!$C$1,HN$3,0,HN$4,1)=$AN95))
),0),"")</f>
        <v/>
      </c>
      <c r="HO95" t="str">
        <f ca="1">IFERROR(IF(N(ISNUMBER(HO$2)*$AN95)&gt;0,MIN($D$6,
SUMPRODUCT(N(OFFSET(AlleInstrumente!$C$1,HO$3,0,HO$4,1)=$AN95))
),0),"")</f>
        <v/>
      </c>
      <c r="HP95" t="str">
        <f ca="1">IFERROR(IF(N(ISNUMBER(HP$2)*$AN95)&gt;0,MIN($D$6,
SUMPRODUCT(N(OFFSET(AlleInstrumente!$C$1,HP$3,0,HP$4,1)=$AN95))
),0),"")</f>
        <v/>
      </c>
      <c r="HQ95" t="str">
        <f ca="1">IFERROR(IF(N(ISNUMBER(HQ$2)*$AN95)&gt;0,MIN($D$6,
SUMPRODUCT(N(OFFSET(AlleInstrumente!$C$1,HQ$3,0,HQ$4,1)=$AN95))
),0),"")</f>
        <v/>
      </c>
      <c r="HR95" t="str">
        <f ca="1">IFERROR(IF(N(ISNUMBER(HR$2)*$AN95)&gt;0,MIN($D$6,
SUMPRODUCT(N(OFFSET(AlleInstrumente!$C$1,HR$3,0,HR$4,1)=$AN95))
),0),"")</f>
        <v/>
      </c>
      <c r="HS95" t="str">
        <f ca="1">IFERROR(IF(N(ISNUMBER(HS$2)*$AN95)&gt;0,MIN($D$6,
SUMPRODUCT(N(OFFSET(AlleInstrumente!$C$1,HS$3,0,HS$4,1)=$AN95))
),0),"")</f>
        <v/>
      </c>
      <c r="HT95" t="str">
        <f ca="1">IFERROR(IF(N(ISNUMBER(HT$2)*$AN95)&gt;0,MIN($D$6,
SUMPRODUCT(N(OFFSET(AlleInstrumente!$C$1,HT$3,0,HT$4,1)=$AN95))
),0),"")</f>
        <v/>
      </c>
      <c r="HU95" t="str">
        <f ca="1">IFERROR(IF(N(ISNUMBER(HU$2)*$AN95)&gt;0,MIN($D$6,
SUMPRODUCT(N(OFFSET(AlleInstrumente!$C$1,HU$3,0,HU$4,1)=$AN95))
),0),"")</f>
        <v/>
      </c>
      <c r="HV95" t="str">
        <f ca="1">IFERROR(IF(N(ISNUMBER(HV$2)*$AN95)&gt;0,MIN($D$6,
SUMPRODUCT(N(OFFSET(AlleInstrumente!$C$1,HV$3,0,HV$4,1)=$AN95))
),0),"")</f>
        <v/>
      </c>
      <c r="HW95" t="str">
        <f ca="1">IFERROR(IF(N(ISNUMBER(HW$2)*$AN95)&gt;0,MIN($D$6,
SUMPRODUCT(N(OFFSET(AlleInstrumente!$C$1,HW$3,0,HW$4,1)=$AN95))
),0),"")</f>
        <v/>
      </c>
      <c r="HX95" t="str">
        <f ca="1">IFERROR(IF(N(ISNUMBER(HX$2)*$AN95)&gt;0,MIN($D$6,
SUMPRODUCT(N(OFFSET(AlleInstrumente!$C$1,HX$3,0,HX$4,1)=$AN95))
),0),"")</f>
        <v/>
      </c>
      <c r="HY95" t="str">
        <f ca="1">IFERROR(IF(N(ISNUMBER(HY$2)*$AN95)&gt;0,MIN($D$6,
SUMPRODUCT(N(OFFSET(AlleInstrumente!$C$1,HY$3,0,HY$4,1)=$AN95))
),0),"")</f>
        <v/>
      </c>
      <c r="HZ95" t="str">
        <f ca="1">IFERROR(IF(N(ISNUMBER(HZ$2)*$AN95)&gt;0,MIN($D$6,
SUMPRODUCT(N(OFFSET(AlleInstrumente!$C$1,HZ$3,0,HZ$4,1)=$AN95))
),0),"")</f>
        <v/>
      </c>
      <c r="IA95" t="str">
        <f ca="1">IFERROR(IF(N(ISNUMBER(IA$2)*$AN95)&gt;0,MIN($D$6,
SUMPRODUCT(N(OFFSET(AlleInstrumente!$C$1,IA$3,0,IA$4,1)=$AN95))
),0),"")</f>
        <v/>
      </c>
      <c r="IB95" t="str">
        <f ca="1">IFERROR(IF(N(ISNUMBER(IB$2)*$AN95)&gt;0,MIN($D$6,
SUMPRODUCT(N(OFFSET(AlleInstrumente!$C$1,IB$3,0,IB$4,1)=$AN95))
),0),"")</f>
        <v/>
      </c>
      <c r="IC95" t="str">
        <f ca="1">IFERROR(IF(N(ISNUMBER(IC$2)*$AN95)&gt;0,MIN($D$6,
SUMPRODUCT(N(OFFSET(AlleInstrumente!$C$1,IC$3,0,IC$4,1)=$AN95))
),0),"")</f>
        <v/>
      </c>
      <c r="ID95" t="str">
        <f ca="1">IFERROR(IF(N(ISNUMBER(ID$2)*$AN95)&gt;0,MIN($D$6,
SUMPRODUCT(N(OFFSET(AlleInstrumente!$C$1,ID$3,0,ID$4,1)=$AN95))
),0),"")</f>
        <v/>
      </c>
      <c r="IE95" t="str">
        <f ca="1">IFERROR(IF(N(ISNUMBER(IE$2)*$AN95)&gt;0,MIN($D$6,
SUMPRODUCT(N(OFFSET(AlleInstrumente!$C$1,IE$3,0,IE$4,1)=$AN95))
),0),"")</f>
        <v/>
      </c>
      <c r="IF95" t="str">
        <f ca="1">IFERROR(IF(N(ISNUMBER(IF$2)*$AN95)&gt;0,MIN($D$6,
SUMPRODUCT(N(OFFSET(AlleInstrumente!$C$1,IF$3,0,IF$4,1)=$AN95))
),0),"")</f>
        <v/>
      </c>
      <c r="IG95" t="str">
        <f ca="1">IFERROR(IF(N(ISNUMBER(IG$2)*$AN95)&gt;0,MIN($D$6,
SUMPRODUCT(N(OFFSET(AlleInstrumente!$C$1,IG$3,0,IG$4,1)=$AN95))
),0),"")</f>
        <v/>
      </c>
      <c r="IH95" t="str">
        <f ca="1">IFERROR(IF(N(ISNUMBER(IH$2)*$AN95)&gt;0,MIN($D$6,
SUMPRODUCT(N(OFFSET(AlleInstrumente!$C$1,IH$3,0,IH$4,1)=$AN95))
),0),"")</f>
        <v/>
      </c>
      <c r="II95" t="str">
        <f ca="1">IFERROR(IF(N(ISNUMBER(II$2)*$AN95)&gt;0,MIN($D$6,
SUMPRODUCT(N(OFFSET(AlleInstrumente!$C$1,II$3,0,II$4,1)=$AN95))
),0),"")</f>
        <v/>
      </c>
      <c r="IJ95" t="str">
        <f ca="1">IFERROR(IF(N(ISNUMBER(IJ$2)*$AN95)&gt;0,MIN($D$6,
SUMPRODUCT(N(OFFSET(AlleInstrumente!$C$1,IJ$3,0,IJ$4,1)=$AN95))
),0),"")</f>
        <v/>
      </c>
      <c r="IK95" t="str">
        <f ca="1">IFERROR(IF(N(ISNUMBER(IK$2)*$AN95)&gt;0,MIN($D$6,
SUMPRODUCT(N(OFFSET(AlleInstrumente!$C$1,IK$3,0,IK$4,1)=$AN95))
),0),"")</f>
        <v/>
      </c>
      <c r="IL95" t="str">
        <f ca="1">IFERROR(IF(N(ISNUMBER(IL$2)*$AN95)&gt;0,MIN($D$6,
SUMPRODUCT(N(OFFSET(AlleInstrumente!$C$1,IL$3,0,IL$4,1)=$AN95))
),0),"")</f>
        <v/>
      </c>
      <c r="IM95" t="str">
        <f ca="1">IFERROR(IF(N(ISNUMBER(IM$2)*$AN95)&gt;0,MIN($D$6,
SUMPRODUCT(N(OFFSET(AlleInstrumente!$C$1,IM$3,0,IM$4,1)=$AN95))
),0),"")</f>
        <v/>
      </c>
      <c r="IN95" t="str">
        <f ca="1">IFERROR(IF(N(ISNUMBER(IN$2)*$AN95)&gt;0,MIN($D$6,
SUMPRODUCT(N(OFFSET(AlleInstrumente!$C$1,IN$3,0,IN$4,1)=$AN95))
),0),"")</f>
        <v/>
      </c>
      <c r="IO95" t="str">
        <f ca="1">IFERROR(IF(N(ISNUMBER(IO$2)*$AN95)&gt;0,MIN($D$6,
SUMPRODUCT(N(OFFSET(AlleInstrumente!$C$1,IO$3,0,IO$4,1)=$AN95))
),0),"")</f>
        <v/>
      </c>
      <c r="IP95" t="str">
        <f ca="1">IFERROR(IF(N(ISNUMBER(IP$2)*$AN95)&gt;0,MIN($D$6,
SUMPRODUCT(N(OFFSET(AlleInstrumente!$C$1,IP$3,0,IP$4,1)=$AN95))
),0),"")</f>
        <v/>
      </c>
      <c r="IQ95" t="str">
        <f ca="1">IFERROR(IF(N(ISNUMBER(IQ$2)*$AN95)&gt;0,MIN($D$6,
SUMPRODUCT(N(OFFSET(AlleInstrumente!$C$1,IQ$3,0,IQ$4,1)=$AN95))
),0),"")</f>
        <v/>
      </c>
      <c r="IR95" t="str">
        <f ca="1">IFERROR(IF(N(ISNUMBER(IR$2)*$AN95)&gt;0,MIN($D$6,
SUMPRODUCT(N(OFFSET(AlleInstrumente!$C$1,IR$3,0,IR$4,1)=$AN95))
),0),"")</f>
        <v/>
      </c>
      <c r="IS95" t="str">
        <f ca="1">IFERROR(IF(N(ISNUMBER(IS$2)*$AN95)&gt;0,MIN($D$6,
SUMPRODUCT(N(OFFSET(AlleInstrumente!$C$1,IS$3,0,IS$4,1)=$AN95))
),0),"")</f>
        <v/>
      </c>
      <c r="IT95" t="str">
        <f ca="1">IFERROR(IF(N(ISNUMBER(IT$2)*$AN95)&gt;0,MIN($D$6,
SUMPRODUCT(N(OFFSET(AlleInstrumente!$C$1,IT$3,0,IT$4,1)=$AN95))
),0),"")</f>
        <v/>
      </c>
      <c r="IU95" t="str">
        <f ca="1">IFERROR(IF(N(ISNUMBER(IU$2)*$AN95)&gt;0,MIN($D$6,
SUMPRODUCT(N(OFFSET(AlleInstrumente!$C$1,IU$3,0,IU$4,1)=$AN95))
),0),"")</f>
        <v/>
      </c>
      <c r="IV95" t="str">
        <f ca="1">IFERROR(IF(N(ISNUMBER(IV$2)*$AN95)&gt;0,MIN($D$6,
SUMPRODUCT(N(OFFSET(AlleInstrumente!$C$1,IV$3,0,IV$4,1)=$AN95))
),0),"")</f>
        <v/>
      </c>
      <c r="IW95" t="str">
        <f ca="1">IFERROR(IF(N(ISNUMBER(IW$2)*$AN95)&gt;0,MIN($D$6,
SUMPRODUCT(N(OFFSET(AlleInstrumente!$C$1,IW$3,0,IW$4,1)=$AN95))
),0),"")</f>
        <v/>
      </c>
      <c r="IX95" t="str">
        <f ca="1">IFERROR(IF(N(ISNUMBER(IX$2)*$AN95)&gt;0,MIN($D$6,
SUMPRODUCT(N(OFFSET(AlleInstrumente!$C$1,IX$3,0,IX$4,1)=$AN95))
),0),"")</f>
        <v/>
      </c>
      <c r="IY95" t="str">
        <f ca="1">IFERROR(IF(N(ISNUMBER(IY$2)*$AN95)&gt;0,MIN($D$6,
SUMPRODUCT(N(OFFSET(AlleInstrumente!$C$1,IY$3,0,IY$4,1)=$AN95))
),0),"")</f>
        <v/>
      </c>
      <c r="IZ95" t="str">
        <f ca="1">IFERROR(IF(N(ISNUMBER(IZ$2)*$AN95)&gt;0,MIN($D$6,
SUMPRODUCT(N(OFFSET(AlleInstrumente!$C$1,IZ$3,0,IZ$4,1)=$AN95))
),0),"")</f>
        <v/>
      </c>
      <c r="JA95" t="str">
        <f ca="1">IFERROR(IF(N(ISNUMBER(JA$2)*$AN95)&gt;0,MIN($D$6,
SUMPRODUCT(N(OFFSET(AlleInstrumente!$C$1,JA$3,0,JA$4,1)=$AN95))
),0),"")</f>
        <v/>
      </c>
      <c r="JB95" t="str">
        <f ca="1">IFERROR(IF(N(ISNUMBER(JB$2)*$AN95)&gt;0,MIN($D$6,
SUMPRODUCT(N(OFFSET(AlleInstrumente!$C$1,JB$3,0,JB$4,1)=$AN95))
),0),"")</f>
        <v/>
      </c>
      <c r="JC95" t="str">
        <f ca="1">IFERROR(IF(N(ISNUMBER(JC$2)*$AN95)&gt;0,MIN($D$6,
SUMPRODUCT(N(OFFSET(AlleInstrumente!$C$1,JC$3,0,JC$4,1)=$AN95))
),0),"")</f>
        <v/>
      </c>
      <c r="JD95" t="str">
        <f ca="1">IFERROR(IF(N(ISNUMBER(JD$2)*$AN95)&gt;0,MIN($D$6,
SUMPRODUCT(N(OFFSET(AlleInstrumente!$C$1,JD$3,0,JD$4,1)=$AN95))
),0),"")</f>
        <v/>
      </c>
      <c r="JE95" t="str">
        <f ca="1">IFERROR(IF(N(ISNUMBER(JE$2)*$AN95)&gt;0,MIN($D$6,
SUMPRODUCT(N(OFFSET(AlleInstrumente!$C$1,JE$3,0,JE$4,1)=$AN95))
),0),"")</f>
        <v/>
      </c>
      <c r="JF95" t="str">
        <f ca="1">IFERROR(IF(N(ISNUMBER(JF$2)*$AN95)&gt;0,MIN($D$6,
SUMPRODUCT(N(OFFSET(AlleInstrumente!$C$1,JF$3,0,JF$4,1)=$AN95))
),0),"")</f>
        <v/>
      </c>
      <c r="JG95" t="str">
        <f ca="1">IFERROR(IF(N(ISNUMBER(JG$2)*$AN95)&gt;0,MIN($D$6,
SUMPRODUCT(N(OFFSET(AlleInstrumente!$C$1,JG$3,0,JG$4,1)=$AN95))
),0),"")</f>
        <v/>
      </c>
      <c r="JH95" t="str">
        <f ca="1">IFERROR(IF(N(ISNUMBER(JH$2)*$AN95)&gt;0,MIN($D$6,
SUMPRODUCT(N(OFFSET(AlleInstrumente!$C$1,JH$3,0,JH$4,1)=$AN95))
),0),"")</f>
        <v/>
      </c>
      <c r="JI95" t="str">
        <f ca="1">IFERROR(IF(N(ISNUMBER(JI$2)*$AN95)&gt;0,MIN($D$6,
SUMPRODUCT(N(OFFSET(AlleInstrumente!$C$1,JI$3,0,JI$4,1)=$AN95))
),0),"")</f>
        <v/>
      </c>
      <c r="JJ95" t="str">
        <f ca="1">IFERROR(IF(N(ISNUMBER(JJ$2)*$AN95)&gt;0,MIN($D$6,
SUMPRODUCT(N(OFFSET(AlleInstrumente!$C$1,JJ$3,0,JJ$4,1)=$AN95))
),0),"")</f>
        <v/>
      </c>
      <c r="JK95" t="str">
        <f ca="1">IFERROR(IF(N(ISNUMBER(JK$2)*$AN95)&gt;0,MIN($D$6,
SUMPRODUCT(N(OFFSET(AlleInstrumente!$C$1,JK$3,0,JK$4,1)=$AN95))
),0),"")</f>
        <v/>
      </c>
      <c r="JL95" t="str">
        <f ca="1">IFERROR(IF(N(ISNUMBER(JL$2)*$AN95)&gt;0,MIN($D$6,
SUMPRODUCT(N(OFFSET(AlleInstrumente!$C$1,JL$3,0,JL$4,1)=$AN95))
),0),"")</f>
        <v/>
      </c>
      <c r="JM95" t="str">
        <f ca="1">IFERROR(IF(N(ISNUMBER(JM$2)*$AN95)&gt;0,MIN($D$6,
SUMPRODUCT(N(OFFSET(AlleInstrumente!$C$1,JM$3,0,JM$4,1)=$AN95))
),0),"")</f>
        <v/>
      </c>
      <c r="JN95" t="str">
        <f ca="1">IFERROR(IF(N(ISNUMBER(JN$2)*$AN95)&gt;0,MIN($D$6,
SUMPRODUCT(N(OFFSET(AlleInstrumente!$C$1,JN$3,0,JN$4,1)=$AN95))
),0),"")</f>
        <v/>
      </c>
      <c r="JO95" t="str">
        <f ca="1">IFERROR(IF(N(ISNUMBER(JO$2)*$AN95)&gt;0,MIN($D$6,
SUMPRODUCT(N(OFFSET(AlleInstrumente!$C$1,JO$3,0,JO$4,1)=$AN95))
),0),"")</f>
        <v/>
      </c>
      <c r="JP95" t="str">
        <f ca="1">IFERROR(IF(N(ISNUMBER(JP$2)*$AN95)&gt;0,MIN($D$6,
SUMPRODUCT(N(OFFSET(AlleInstrumente!$C$1,JP$3,0,JP$4,1)=$AN95))
),0),"")</f>
        <v/>
      </c>
      <c r="JQ95" t="str">
        <f ca="1">IFERROR(IF(N(ISNUMBER(JQ$2)*$AN95)&gt;0,MIN($D$6,
SUMPRODUCT(N(OFFSET(AlleInstrumente!$C$1,JQ$3,0,JQ$4,1)=$AN95))
),0),"")</f>
        <v/>
      </c>
      <c r="JR95" t="str">
        <f ca="1">IFERROR(IF(N(ISNUMBER(JR$2)*$AN95)&gt;0,MIN($D$6,
SUMPRODUCT(N(OFFSET(AlleInstrumente!$C$1,JR$3,0,JR$4,1)=$AN95))
),0),"")</f>
        <v/>
      </c>
      <c r="JS95" t="str">
        <f ca="1">IFERROR(IF(N(ISNUMBER(JS$2)*$AN95)&gt;0,MIN($D$6,
SUMPRODUCT(N(OFFSET(AlleInstrumente!$C$1,JS$3,0,JS$4,1)=$AN95))
),0),"")</f>
        <v/>
      </c>
      <c r="JT95" t="str">
        <f ca="1">IFERROR(IF(N(ISNUMBER(JT$2)*$AN95)&gt;0,MIN($D$6,
SUMPRODUCT(N(OFFSET(AlleInstrumente!$C$1,JT$3,0,JT$4,1)=$AN95))
),0),"")</f>
        <v/>
      </c>
      <c r="JU95" t="str">
        <f ca="1">IFERROR(IF(N(ISNUMBER(JU$2)*$AN95)&gt;0,MIN($D$6,
SUMPRODUCT(N(OFFSET(AlleInstrumente!$C$1,JU$3,0,JU$4,1)=$AN95))
),0),"")</f>
        <v/>
      </c>
      <c r="JV95" t="str">
        <f ca="1">IFERROR(IF(N(ISNUMBER(JV$2)*$AN95)&gt;0,MIN($D$6,
SUMPRODUCT(N(OFFSET(AlleInstrumente!$C$1,JV$3,0,JV$4,1)=$AN95))
),0),"")</f>
        <v/>
      </c>
      <c r="JW95" t="str">
        <f ca="1">IFERROR(IF(N(ISNUMBER(JW$2)*$AN95)&gt;0,MIN($D$6,
SUMPRODUCT(N(OFFSET(AlleInstrumente!$C$1,JW$3,0,JW$4,1)=$AN95))
),0),"")</f>
        <v/>
      </c>
      <c r="JX95" t="str">
        <f ca="1">IFERROR(IF(N(ISNUMBER(JX$2)*$AN95)&gt;0,MIN($D$6,
SUMPRODUCT(N(OFFSET(AlleInstrumente!$C$1,JX$3,0,JX$4,1)=$AN95))
),0),"")</f>
        <v/>
      </c>
      <c r="JY95" t="str">
        <f ca="1">IFERROR(IF(N(ISNUMBER(JY$2)*$AN95)&gt;0,MIN($D$6,
SUMPRODUCT(N(OFFSET(AlleInstrumente!$C$1,JY$3,0,JY$4,1)=$AN95))
),0),"")</f>
        <v/>
      </c>
      <c r="JZ95" t="str">
        <f ca="1">IFERROR(IF(N(ISNUMBER(JZ$2)*$AN95)&gt;0,MIN($D$6,
SUMPRODUCT(N(OFFSET(AlleInstrumente!$C$1,JZ$3,0,JZ$4,1)=$AN95))
),0),"")</f>
        <v/>
      </c>
      <c r="KA95" t="str">
        <f ca="1">IFERROR(IF(N(ISNUMBER(KA$2)*$AN95)&gt;0,MIN($D$6,
SUMPRODUCT(N(OFFSET(AlleInstrumente!$C$1,KA$3,0,KA$4,1)=$AN95))
),0),"")</f>
        <v/>
      </c>
      <c r="KB95" t="str">
        <f ca="1">IFERROR(IF(N(ISNUMBER(KB$2)*$AN95)&gt;0,MIN($D$6,
SUMPRODUCT(N(OFFSET(AlleInstrumente!$C$1,KB$3,0,KB$4,1)=$AN95))
),0),"")</f>
        <v/>
      </c>
      <c r="KC95" t="str">
        <f ca="1">IFERROR(IF(N(ISNUMBER(KC$2)*$AN95)&gt;0,MIN($D$6,
SUMPRODUCT(N(OFFSET(AlleInstrumente!$C$1,KC$3,0,KC$4,1)=$AN95))
),0),"")</f>
        <v/>
      </c>
      <c r="KD95" t="str">
        <f ca="1">IFERROR(IF(N(ISNUMBER(KD$2)*$AN95)&gt;0,MIN($D$6,
SUMPRODUCT(N(OFFSET(AlleInstrumente!$C$1,KD$3,0,KD$4,1)=$AN95))
),0),"")</f>
        <v/>
      </c>
      <c r="KE95" t="str">
        <f ca="1">IFERROR(IF(N(ISNUMBER(KE$2)*$AN95)&gt;0,MIN($D$6,
SUMPRODUCT(N(OFFSET(AlleInstrumente!$C$1,KE$3,0,KE$4,1)=$AN95))
),0),"")</f>
        <v/>
      </c>
      <c r="KF95" t="str">
        <f ca="1">IFERROR(IF(N(ISNUMBER(KF$2)*$AN95)&gt;0,MIN($D$6,
SUMPRODUCT(N(OFFSET(AlleInstrumente!$C$1,KF$3,0,KF$4,1)=$AN95))
),0),"")</f>
        <v/>
      </c>
      <c r="KG95" t="str">
        <f ca="1">IFERROR(IF(N(ISNUMBER(KG$2)*$AN95)&gt;0,MIN($D$6,
SUMPRODUCT(N(OFFSET(AlleInstrumente!$C$1,KG$3,0,KG$4,1)=$AN95))
),0),"")</f>
        <v/>
      </c>
      <c r="KH95" t="str">
        <f ca="1">IFERROR(IF(N(ISNUMBER(KH$2)*$AN95)&gt;0,MIN($D$6,
SUMPRODUCT(N(OFFSET(AlleInstrumente!$C$1,KH$3,0,KH$4,1)=$AN95))
),0),"")</f>
        <v/>
      </c>
      <c r="KI95" t="str">
        <f ca="1">IFERROR(IF(N(ISNUMBER(KI$2)*$AN95)&gt;0,MIN($D$6,
SUMPRODUCT(N(OFFSET(AlleInstrumente!$C$1,KI$3,0,KI$4,1)=$AN95))
),0),"")</f>
        <v/>
      </c>
      <c r="KJ95" t="str">
        <f ca="1">IFERROR(IF(N(ISNUMBER(KJ$2)*$AN95)&gt;0,MIN($D$6,
SUMPRODUCT(N(OFFSET(AlleInstrumente!$C$1,KJ$3,0,KJ$4,1)=$AN95))
),0),"")</f>
        <v/>
      </c>
      <c r="KK95" t="str">
        <f ca="1">IFERROR(IF(N(ISNUMBER(KK$2)*$AN95)&gt;0,MIN($D$6,
SUMPRODUCT(N(OFFSET(AlleInstrumente!$C$1,KK$3,0,KK$4,1)=$AN95))
),0),"")</f>
        <v/>
      </c>
      <c r="KL95" t="str">
        <f ca="1">IFERROR(IF(N(ISNUMBER(KL$2)*$AN95)&gt;0,MIN($D$6,
SUMPRODUCT(N(OFFSET(AlleInstrumente!$C$1,KL$3,0,KL$4,1)=$AN95))
),0),"")</f>
        <v/>
      </c>
      <c r="KM95" t="str">
        <f ca="1">IFERROR(IF(N(ISNUMBER(KM$2)*$AN95)&gt;0,MIN($D$6,
SUMPRODUCT(N(OFFSET(AlleInstrumente!$C$1,KM$3,0,KM$4,1)=$AN95))
),0),"")</f>
        <v/>
      </c>
      <c r="KN95" t="str">
        <f ca="1">IFERROR(IF(N(ISNUMBER(KN$2)*$AN95)&gt;0,MIN($D$6,
SUMPRODUCT(N(OFFSET(AlleInstrumente!$C$1,KN$3,0,KN$4,1)=$AN95))
),0),"")</f>
        <v/>
      </c>
      <c r="KO95" t="str">
        <f ca="1">IFERROR(IF(N(ISNUMBER(KO$2)*$AN95)&gt;0,MIN($D$6,
SUMPRODUCT(N(OFFSET(AlleInstrumente!$C$1,KO$3,0,KO$4,1)=$AN95))
),0),"")</f>
        <v/>
      </c>
      <c r="KP95" t="str">
        <f ca="1">IFERROR(IF(N(ISNUMBER(KP$2)*$AN95)&gt;0,MIN($D$6,
SUMPRODUCT(N(OFFSET(AlleInstrumente!$C$1,KP$3,0,KP$4,1)=$AN95))
),0),"")</f>
        <v/>
      </c>
      <c r="KQ95" t="str">
        <f ca="1">IFERROR(IF(N(ISNUMBER(KQ$2)*$AN95)&gt;0,MIN($D$6,
SUMPRODUCT(N(OFFSET(AlleInstrumente!$C$1,KQ$3,0,KQ$4,1)=$AN95))
),0),"")</f>
        <v/>
      </c>
      <c r="KR95" t="str">
        <f ca="1">IFERROR(IF(N(ISNUMBER(KR$2)*$AN95)&gt;0,MIN($D$6,
SUMPRODUCT(N(OFFSET(AlleInstrumente!$C$1,KR$3,0,KR$4,1)=$AN95))
),0),"")</f>
        <v/>
      </c>
      <c r="KS95" t="str">
        <f ca="1">IFERROR(IF(N(ISNUMBER(KS$2)*$AN95)&gt;0,MIN($D$6,
SUMPRODUCT(N(OFFSET(AlleInstrumente!$C$1,KS$3,0,KS$4,1)=$AN95))
),0),"")</f>
        <v/>
      </c>
      <c r="KT95" t="str">
        <f ca="1">IFERROR(IF(N(ISNUMBER(KT$2)*$AN95)&gt;0,MIN($D$6,
SUMPRODUCT(N(OFFSET(AlleInstrumente!$C$1,KT$3,0,KT$4,1)=$AN95))
),0),"")</f>
        <v/>
      </c>
      <c r="KU95" t="str">
        <f ca="1">IFERROR(IF(N(ISNUMBER(KU$2)*$AN95)&gt;0,MIN($D$6,
SUMPRODUCT(N(OFFSET(AlleInstrumente!$C$1,KU$3,0,KU$4,1)=$AN95))
),0),"")</f>
        <v/>
      </c>
      <c r="KV95" t="str">
        <f ca="1">IFERROR(IF(N(ISNUMBER(KV$2)*$AN95)&gt;0,MIN($D$6,
SUMPRODUCT(N(OFFSET(AlleInstrumente!$C$1,KV$3,0,KV$4,1)=$AN95))
),0),"")</f>
        <v/>
      </c>
      <c r="KW95" t="str">
        <f ca="1">IFERROR(IF(N(ISNUMBER(KW$2)*$AN95)&gt;0,MIN($D$6,
SUMPRODUCT(N(OFFSET(AlleInstrumente!$C$1,KW$3,0,KW$4,1)=$AN95))
),0),"")</f>
        <v/>
      </c>
      <c r="KX95" t="str">
        <f ca="1">IFERROR(IF(N(ISNUMBER(KX$2)*$AN95)&gt;0,MIN($D$6,
SUMPRODUCT(N(OFFSET(AlleInstrumente!$C$1,KX$3,0,KX$4,1)=$AN95))
),0),"")</f>
        <v/>
      </c>
      <c r="KY95" t="str">
        <f ca="1">IFERROR(IF(N(ISNUMBER(KY$2)*$AN95)&gt;0,MIN($D$6,
SUMPRODUCT(N(OFFSET(AlleInstrumente!$C$1,KY$3,0,KY$4,1)=$AN95))
),0),"")</f>
        <v/>
      </c>
      <c r="KZ95" t="str">
        <f ca="1">IFERROR(IF(N(ISNUMBER(KZ$2)*$AN95)&gt;0,MIN($D$6,
SUMPRODUCT(N(OFFSET(AlleInstrumente!$C$1,KZ$3,0,KZ$4,1)=$AN95))
),0),"")</f>
        <v/>
      </c>
      <c r="LA95" t="str">
        <f ca="1">IFERROR(IF(N(ISNUMBER(LA$2)*$AN95)&gt;0,MIN($D$6,
SUMPRODUCT(N(OFFSET(AlleInstrumente!$C$1,LA$3,0,LA$4,1)=$AN95))
),0),"")</f>
        <v/>
      </c>
      <c r="LB95" t="str">
        <f ca="1">IFERROR(IF(N(ISNUMBER(LB$2)*$AN95)&gt;0,MIN($D$6,
SUMPRODUCT(N(OFFSET(AlleInstrumente!$C$1,LB$3,0,LB$4,1)=$AN95))
),0),"")</f>
        <v/>
      </c>
      <c r="LC95" t="str">
        <f ca="1">IFERROR(IF(N(ISNUMBER(LC$2)*$AN95)&gt;0,MIN($D$6,
SUMPRODUCT(N(OFFSET(AlleInstrumente!$C$1,LC$3,0,LC$4,1)=$AN95))
),0),"")</f>
        <v/>
      </c>
      <c r="LD95" t="str">
        <f ca="1">IFERROR(IF(N(ISNUMBER(LD$2)*$AN95)&gt;0,MIN($D$6,
SUMPRODUCT(N(OFFSET(AlleInstrumente!$C$1,LD$3,0,LD$4,1)=$AN95))
),0),"")</f>
        <v/>
      </c>
      <c r="LE95" t="str">
        <f ca="1">IFERROR(IF(N(ISNUMBER(LE$2)*$AN95)&gt;0,MIN($D$6,
SUMPRODUCT(N(OFFSET(AlleInstrumente!$C$1,LE$3,0,LE$4,1)=$AN95))
),0),"")</f>
        <v/>
      </c>
      <c r="LF95" t="str">
        <f ca="1">IFERROR(IF(N(ISNUMBER(LF$2)*$AN95)&gt;0,MIN($D$6,
SUMPRODUCT(N(OFFSET(AlleInstrumente!$C$1,LF$3,0,LF$4,1)=$AN95))
),0),"")</f>
        <v/>
      </c>
      <c r="LG95" t="str">
        <f ca="1">IFERROR(IF(N(ISNUMBER(LG$2)*$AN95)&gt;0,MIN($D$6,
SUMPRODUCT(N(OFFSET(AlleInstrumente!$C$1,LG$3,0,LG$4,1)=$AN95))
),0),"")</f>
        <v/>
      </c>
      <c r="LH95" t="str">
        <f ca="1">IFERROR(IF(N(ISNUMBER(LH$2)*$AN95)&gt;0,MIN($D$6,
SUMPRODUCT(N(OFFSET(AlleInstrumente!$C$1,LH$3,0,LH$4,1)=$AN95))
),0),"")</f>
        <v/>
      </c>
      <c r="LI95" t="str">
        <f ca="1">IFERROR(IF(N(ISNUMBER(LI$2)*$AN95)&gt;0,MIN($D$6,
SUMPRODUCT(N(OFFSET(AlleInstrumente!$C$1,LI$3,0,LI$4,1)=$AN95))
),0),"")</f>
        <v/>
      </c>
      <c r="LJ95" t="str">
        <f ca="1">IFERROR(IF(N(ISNUMBER(LJ$2)*$AN95)&gt;0,MIN($D$6,
SUMPRODUCT(N(OFFSET(AlleInstrumente!$C$1,LJ$3,0,LJ$4,1)=$AN95))
),0),"")</f>
        <v/>
      </c>
      <c r="LK95" t="str">
        <f ca="1">IFERROR(IF(N(ISNUMBER(LK$2)*$AN95)&gt;0,MIN($D$6,
SUMPRODUCT(N(OFFSET(AlleInstrumente!$C$1,LK$3,0,LK$4,1)=$AN95))
),0),"")</f>
        <v/>
      </c>
      <c r="LL95" t="str">
        <f ca="1">IFERROR(IF(N(ISNUMBER(LL$2)*$AN95)&gt;0,MIN($D$6,
SUMPRODUCT(N(OFFSET(AlleInstrumente!$C$1,LL$3,0,LL$4,1)=$AN95))
),0),"")</f>
        <v/>
      </c>
      <c r="LM95" t="str">
        <f ca="1">IFERROR(IF(N(ISNUMBER(LM$2)*$AN95)&gt;0,MIN($D$6,
SUMPRODUCT(N(OFFSET(AlleInstrumente!$C$1,LM$3,0,LM$4,1)=$AN95))
),0),"")</f>
        <v/>
      </c>
      <c r="LN95" t="str">
        <f ca="1">IFERROR(IF(N(ISNUMBER(LN$2)*$AN95)&gt;0,MIN($D$6,
SUMPRODUCT(N(OFFSET(AlleInstrumente!$C$1,LN$3,0,LN$4,1)=$AN95))
),0),"")</f>
        <v/>
      </c>
      <c r="LO95" t="str">
        <f ca="1">IFERROR(IF(N(ISNUMBER(LO$2)*$AN95)&gt;0,MIN($D$6,
SUMPRODUCT(N(OFFSET(AlleInstrumente!$C$1,LO$3,0,LO$4,1)=$AN95))
),0),"")</f>
        <v/>
      </c>
      <c r="LP95" t="str">
        <f ca="1">IFERROR(IF(N(ISNUMBER(LP$2)*$AN95)&gt;0,MIN($D$6,
SUMPRODUCT(N(OFFSET(AlleInstrumente!$C$1,LP$3,0,LP$4,1)=$AN95))
),0),"")</f>
        <v/>
      </c>
      <c r="LQ95" t="str">
        <f ca="1">IFERROR(IF(N(ISNUMBER(LQ$2)*$AN95)&gt;0,MIN($D$6,
SUMPRODUCT(N(OFFSET(AlleInstrumente!$C$1,LQ$3,0,LQ$4,1)=$AN95))
),0),"")</f>
        <v/>
      </c>
      <c r="LR95" t="str">
        <f ca="1">IFERROR(IF(N(ISNUMBER(LR$2)*$AN95)&gt;0,MIN($D$6,
SUMPRODUCT(N(OFFSET(AlleInstrumente!$C$1,LR$3,0,LR$4,1)=$AN95))
),0),"")</f>
        <v/>
      </c>
      <c r="LS95" t="str">
        <f ca="1">IFERROR(IF(N(ISNUMBER(LS$2)*$AN95)&gt;0,MIN($D$6,
SUMPRODUCT(N(OFFSET(AlleInstrumente!$C$1,LS$3,0,LS$4,1)=$AN95))
),0),"")</f>
        <v/>
      </c>
      <c r="LT95" t="str">
        <f ca="1">IFERROR(IF(N(ISNUMBER(LT$2)*$AN95)&gt;0,MIN($D$6,
SUMPRODUCT(N(OFFSET(AlleInstrumente!$C$1,LT$3,0,LT$4,1)=$AN95))
),0),"")</f>
        <v/>
      </c>
      <c r="LU95" t="str">
        <f ca="1">IFERROR(IF(N(ISNUMBER(LU$2)*$AN95)&gt;0,MIN($D$6,
SUMPRODUCT(N(OFFSET(AlleInstrumente!$C$1,LU$3,0,LU$4,1)=$AN95))
),0),"")</f>
        <v/>
      </c>
      <c r="LV95" t="str">
        <f ca="1">IFERROR(IF(N(ISNUMBER(LV$2)*$AN95)&gt;0,MIN($D$6,
SUMPRODUCT(N(OFFSET(AlleInstrumente!$C$1,LV$3,0,LV$4,1)=$AN95))
),0),"")</f>
        <v/>
      </c>
      <c r="LW95" t="str">
        <f ca="1">IFERROR(IF(N(ISNUMBER(LW$2)*$AN95)&gt;0,MIN($D$6,
SUMPRODUCT(N(OFFSET(AlleInstrumente!$C$1,LW$3,0,LW$4,1)=$AN95))
),0),"")</f>
        <v/>
      </c>
      <c r="LX95" t="str">
        <f ca="1">IFERROR(IF(N(ISNUMBER(LX$2)*$AN95)&gt;0,MIN($D$6,
SUMPRODUCT(N(OFFSET(AlleInstrumente!$C$1,LX$3,0,LX$4,1)=$AN95))
),0),"")</f>
        <v/>
      </c>
      <c r="LY95" t="str">
        <f ca="1">IFERROR(IF(N(ISNUMBER(LY$2)*$AN95)&gt;0,MIN($D$6,
SUMPRODUCT(N(OFFSET(AlleInstrumente!$C$1,LY$3,0,LY$4,1)=$AN95))
),0),"")</f>
        <v/>
      </c>
      <c r="LZ95" t="str">
        <f ca="1">IFERROR(IF(N(ISNUMBER(LZ$2)*$AN95)&gt;0,MIN($D$6,
SUMPRODUCT(N(OFFSET(AlleInstrumente!$C$1,LZ$3,0,LZ$4,1)=$AN95))
),0),"")</f>
        <v/>
      </c>
      <c r="MA95" t="str">
        <f ca="1">IFERROR(IF(N(ISNUMBER(MA$2)*$AN95)&gt;0,MIN($D$6,
SUMPRODUCT(N(OFFSET(AlleInstrumente!$C$1,MA$3,0,MA$4,1)=$AN95))
),0),"")</f>
        <v/>
      </c>
      <c r="MB95" t="str">
        <f ca="1">IFERROR(IF(N(ISNUMBER(MB$2)*$AN95)&gt;0,MIN($D$6,
SUMPRODUCT(N(OFFSET(AlleInstrumente!$C$1,MB$3,0,MB$4,1)=$AN95))
),0),"")</f>
        <v/>
      </c>
      <c r="MC95" t="str">
        <f ca="1">IFERROR(IF(N(ISNUMBER(MC$2)*$AN95)&gt;0,MIN($D$6,
SUMPRODUCT(N(OFFSET(AlleInstrumente!$C$1,MC$3,0,MC$4,1)=$AN95))
),0),"")</f>
        <v/>
      </c>
      <c r="MD95" t="str">
        <f ca="1">IFERROR(IF(N(ISNUMBER(MD$2)*$AN95)&gt;0,MIN($D$6,
SUMPRODUCT(N(OFFSET(AlleInstrumente!$C$1,MD$3,0,MD$4,1)=$AN95))
),0),"")</f>
        <v/>
      </c>
      <c r="ME95" t="str">
        <f ca="1">IFERROR(IF(N(ISNUMBER(ME$2)*$AN95)&gt;0,MIN($D$6,
SUMPRODUCT(N(OFFSET(AlleInstrumente!$C$1,ME$3,0,ME$4,1)=$AN95))
),0),"")</f>
        <v/>
      </c>
      <c r="MF95" t="str">
        <f ca="1">IFERROR(IF(N(ISNUMBER(MF$2)*$AN95)&gt;0,MIN($D$6,
SUMPRODUCT(N(OFFSET(AlleInstrumente!$C$1,MF$3,0,MF$4,1)=$AN95))
),0),"")</f>
        <v/>
      </c>
    </row>
    <row r="96" spans="7:344" x14ac:dyDescent="0.25">
      <c r="G96" t="str">
        <f t="shared" ca="1" si="60"/>
        <v/>
      </c>
      <c r="H96" t="str">
        <f t="shared" ca="1" si="80"/>
        <v/>
      </c>
      <c r="I96" t="str">
        <f t="shared" ca="1" si="61"/>
        <v/>
      </c>
      <c r="J96" t="str">
        <f t="shared" ca="1" si="62"/>
        <v/>
      </c>
      <c r="K96" t="str">
        <f t="shared" ca="1" si="63"/>
        <v/>
      </c>
      <c r="L96" t="str">
        <f t="array" aca="1" ref="L96" ca="1">IF(ISNUMBER(L95),IF(ISNUMBER($K95),$L95,IF($L95&gt;$L$2,MAX(IF(OFFSET($S$6,0,0,_Instrument_count,1)&lt;$L95,OFFSET($S$6,0,0,_Instrument_count,1),$L$2)),"")),"")</f>
        <v/>
      </c>
      <c r="N96" t="str">
        <f t="shared" ca="1" si="81"/>
        <v/>
      </c>
      <c r="P96" s="40" t="str">
        <f t="shared" ca="1" si="64"/>
        <v/>
      </c>
      <c r="Q96" s="40" t="str">
        <f t="shared" ca="1" si="65"/>
        <v/>
      </c>
      <c r="R96" t="str">
        <f t="shared" ca="1" si="66"/>
        <v/>
      </c>
      <c r="S96" t="e">
        <f t="shared" ca="1" si="82"/>
        <v>#VALUE!</v>
      </c>
      <c r="T96">
        <f t="shared" ca="1" si="67"/>
        <v>1</v>
      </c>
      <c r="U96" t="e">
        <f t="shared" ca="1" si="83"/>
        <v>#VALUE!</v>
      </c>
      <c r="V96" t="str">
        <f t="shared" ca="1" si="68"/>
        <v/>
      </c>
      <c r="X96" t="str">
        <f t="shared" ca="1" si="69"/>
        <v/>
      </c>
      <c r="Y96" s="76" t="e">
        <f t="shared" ca="1" si="70"/>
        <v>#VALUE!</v>
      </c>
      <c r="AA96" t="str">
        <f t="shared" ca="1" si="71"/>
        <v/>
      </c>
      <c r="AB96" s="76" t="e">
        <f t="shared" ca="1" si="72"/>
        <v>#VALUE!</v>
      </c>
      <c r="AD96" t="str">
        <f t="shared" ca="1" si="73"/>
        <v/>
      </c>
      <c r="AE96" s="76" t="e">
        <f t="shared" ca="1" si="74"/>
        <v>#VALUE!</v>
      </c>
      <c r="AG96" t="str">
        <f t="shared" ca="1" si="75"/>
        <v/>
      </c>
      <c r="AH96" s="76" t="e">
        <f t="shared" ca="1" si="76"/>
        <v>#VALUE!</v>
      </c>
      <c r="AI96" s="76"/>
      <c r="AJ96" t="str">
        <f t="shared" ca="1" si="84"/>
        <v/>
      </c>
      <c r="AK96" s="76" t="e">
        <f t="shared" ca="1" si="85"/>
        <v>#VALUE!</v>
      </c>
      <c r="AM96" t="str">
        <f ca="1">IF(ISNUMBER(Index!$K95),Index!$N95,"")</f>
        <v/>
      </c>
      <c r="AN96" t="str">
        <f ca="1">IF(ISNUMBER(Index!$K95),Index!$K95,"")</f>
        <v/>
      </c>
      <c r="AO96" t="str">
        <f ca="1">IF(ISNUMBER(AN96),Index!$M95,"")</f>
        <v/>
      </c>
      <c r="AP96" t="str">
        <f t="shared" ca="1" si="77"/>
        <v/>
      </c>
      <c r="AQ96" t="str">
        <f t="shared" ca="1" si="78"/>
        <v/>
      </c>
      <c r="AR96" t="str">
        <f t="shared" ca="1" si="79"/>
        <v/>
      </c>
      <c r="AS96" t="str">
        <f ca="1">IFERROR(IF(N(ISNUMBER(AS$2)*$AN96)&gt;0,MIN($D$6,
SUMPRODUCT(N(OFFSET(AlleInstrumente!$C$1,AS$3,0,AS$4,1)=$AN96))
),0),"")</f>
        <v/>
      </c>
      <c r="AT96" t="str">
        <f ca="1">IFERROR(IF(N(ISNUMBER(AT$2)*$AN96)&gt;0,MIN($D$6,
SUMPRODUCT(N(OFFSET(AlleInstrumente!$C$1,AT$3,0,AT$4,1)=$AN96))
),0),"")</f>
        <v/>
      </c>
      <c r="AU96" t="str">
        <f ca="1">IFERROR(IF(N(ISNUMBER(AU$2)*$AN96)&gt;0,MIN($D$6,
SUMPRODUCT(N(OFFSET(AlleInstrumente!$C$1,AU$3,0,AU$4,1)=$AN96))
),0),"")</f>
        <v/>
      </c>
      <c r="AV96" t="str">
        <f ca="1">IFERROR(IF(N(ISNUMBER(AV$2)*$AN96)&gt;0,MIN($D$6,
SUMPRODUCT(N(OFFSET(AlleInstrumente!$C$1,AV$3,0,AV$4,1)=$AN96))
),0),"")</f>
        <v/>
      </c>
      <c r="AW96" t="str">
        <f ca="1">IFERROR(IF(N(ISNUMBER(AW$2)*$AN96)&gt;0,MIN($D$6,
SUMPRODUCT(N(OFFSET(AlleInstrumente!$C$1,AW$3,0,AW$4,1)=$AN96))
),0),"")</f>
        <v/>
      </c>
      <c r="AX96" t="str">
        <f ca="1">IFERROR(IF(N(ISNUMBER(AX$2)*$AN96)&gt;0,MIN($D$6,
SUMPRODUCT(N(OFFSET(AlleInstrumente!$C$1,AX$3,0,AX$4,1)=$AN96))
),0),"")</f>
        <v/>
      </c>
      <c r="AY96" t="str">
        <f ca="1">IFERROR(IF(N(ISNUMBER(AY$2)*$AN96)&gt;0,MIN($D$6,
SUMPRODUCT(N(OFFSET(AlleInstrumente!$C$1,AY$3,0,AY$4,1)=$AN96))
),0),"")</f>
        <v/>
      </c>
      <c r="AZ96" t="str">
        <f ca="1">IFERROR(IF(N(ISNUMBER(AZ$2)*$AN96)&gt;0,MIN($D$6,
SUMPRODUCT(N(OFFSET(AlleInstrumente!$C$1,AZ$3,0,AZ$4,1)=$AN96))
),0),"")</f>
        <v/>
      </c>
      <c r="BA96" t="str">
        <f ca="1">IFERROR(IF(N(ISNUMBER(BA$2)*$AN96)&gt;0,MIN($D$6,
SUMPRODUCT(N(OFFSET(AlleInstrumente!$C$1,BA$3,0,BA$4,1)=$AN96))
),0),"")</f>
        <v/>
      </c>
      <c r="BB96" t="str">
        <f ca="1">IFERROR(IF(N(ISNUMBER(BB$2)*$AN96)&gt;0,MIN($D$6,
SUMPRODUCT(N(OFFSET(AlleInstrumente!$C$1,BB$3,0,BB$4,1)=$AN96))
),0),"")</f>
        <v/>
      </c>
      <c r="BC96" t="str">
        <f ca="1">IFERROR(IF(N(ISNUMBER(BC$2)*$AN96)&gt;0,MIN($D$6,
SUMPRODUCT(N(OFFSET(AlleInstrumente!$C$1,BC$3,0,BC$4,1)=$AN96))
),0),"")</f>
        <v/>
      </c>
      <c r="BD96" t="str">
        <f ca="1">IFERROR(IF(N(ISNUMBER(BD$2)*$AN96)&gt;0,MIN($D$6,
SUMPRODUCT(N(OFFSET(AlleInstrumente!$C$1,BD$3,0,BD$4,1)=$AN96))
),0),"")</f>
        <v/>
      </c>
      <c r="BE96" t="str">
        <f ca="1">IFERROR(IF(N(ISNUMBER(BE$2)*$AN96)&gt;0,MIN($D$6,
SUMPRODUCT(N(OFFSET(AlleInstrumente!$C$1,BE$3,0,BE$4,1)=$AN96))
),0),"")</f>
        <v/>
      </c>
      <c r="BF96" t="str">
        <f ca="1">IFERROR(IF(N(ISNUMBER(BF$2)*$AN96)&gt;0,MIN($D$6,
SUMPRODUCT(N(OFFSET(AlleInstrumente!$C$1,BF$3,0,BF$4,1)=$AN96))
),0),"")</f>
        <v/>
      </c>
      <c r="BG96" t="str">
        <f ca="1">IFERROR(IF(N(ISNUMBER(BG$2)*$AN96)&gt;0,MIN($D$6,
SUMPRODUCT(N(OFFSET(AlleInstrumente!$C$1,BG$3,0,BG$4,1)=$AN96))
),0),"")</f>
        <v/>
      </c>
      <c r="BH96" t="str">
        <f ca="1">IFERROR(IF(N(ISNUMBER(BH$2)*$AN96)&gt;0,MIN($D$6,
SUMPRODUCT(N(OFFSET(AlleInstrumente!$C$1,BH$3,0,BH$4,1)=$AN96))
),0),"")</f>
        <v/>
      </c>
      <c r="BI96" t="str">
        <f ca="1">IFERROR(IF(N(ISNUMBER(BI$2)*$AN96)&gt;0,MIN($D$6,
SUMPRODUCT(N(OFFSET(AlleInstrumente!$C$1,BI$3,0,BI$4,1)=$AN96))
),0),"")</f>
        <v/>
      </c>
      <c r="BJ96" t="str">
        <f ca="1">IFERROR(IF(N(ISNUMBER(BJ$2)*$AN96)&gt;0,MIN($D$6,
SUMPRODUCT(N(OFFSET(AlleInstrumente!$C$1,BJ$3,0,BJ$4,1)=$AN96))
),0),"")</f>
        <v/>
      </c>
      <c r="BK96" t="str">
        <f ca="1">IFERROR(IF(N(ISNUMBER(BK$2)*$AN96)&gt;0,MIN($D$6,
SUMPRODUCT(N(OFFSET(AlleInstrumente!$C$1,BK$3,0,BK$4,1)=$AN96))
),0),"")</f>
        <v/>
      </c>
      <c r="BL96" t="str">
        <f ca="1">IFERROR(IF(N(ISNUMBER(BL$2)*$AN96)&gt;0,MIN($D$6,
SUMPRODUCT(N(OFFSET(AlleInstrumente!$C$1,BL$3,0,BL$4,1)=$AN96))
),0),"")</f>
        <v/>
      </c>
      <c r="BM96" t="str">
        <f ca="1">IFERROR(IF(N(ISNUMBER(BM$2)*$AN96)&gt;0,MIN($D$6,
SUMPRODUCT(N(OFFSET(AlleInstrumente!$C$1,BM$3,0,BM$4,1)=$AN96))
),0),"")</f>
        <v/>
      </c>
      <c r="BN96" t="str">
        <f ca="1">IFERROR(IF(N(ISNUMBER(BN$2)*$AN96)&gt;0,MIN($D$6,
SUMPRODUCT(N(OFFSET(AlleInstrumente!$C$1,BN$3,0,BN$4,1)=$AN96))
),0),"")</f>
        <v/>
      </c>
      <c r="BO96" t="str">
        <f ca="1">IFERROR(IF(N(ISNUMBER(BO$2)*$AN96)&gt;0,MIN($D$6,
SUMPRODUCT(N(OFFSET(AlleInstrumente!$C$1,BO$3,0,BO$4,1)=$AN96))
),0),"")</f>
        <v/>
      </c>
      <c r="BP96" t="str">
        <f ca="1">IFERROR(IF(N(ISNUMBER(BP$2)*$AN96)&gt;0,MIN($D$6,
SUMPRODUCT(N(OFFSET(AlleInstrumente!$C$1,BP$3,0,BP$4,1)=$AN96))
),0),"")</f>
        <v/>
      </c>
      <c r="BQ96" t="str">
        <f ca="1">IFERROR(IF(N(ISNUMBER(BQ$2)*$AN96)&gt;0,MIN($D$6,
SUMPRODUCT(N(OFFSET(AlleInstrumente!$C$1,BQ$3,0,BQ$4,1)=$AN96))
),0),"")</f>
        <v/>
      </c>
      <c r="BR96" t="str">
        <f ca="1">IFERROR(IF(N(ISNUMBER(BR$2)*$AN96)&gt;0,MIN($D$6,
SUMPRODUCT(N(OFFSET(AlleInstrumente!$C$1,BR$3,0,BR$4,1)=$AN96))
),0),"")</f>
        <v/>
      </c>
      <c r="BS96" t="str">
        <f ca="1">IFERROR(IF(N(ISNUMBER(BS$2)*$AN96)&gt;0,MIN($D$6,
SUMPRODUCT(N(OFFSET(AlleInstrumente!$C$1,BS$3,0,BS$4,1)=$AN96))
),0),"")</f>
        <v/>
      </c>
      <c r="BT96" t="str">
        <f ca="1">IFERROR(IF(N(ISNUMBER(BT$2)*$AN96)&gt;0,MIN($D$6,
SUMPRODUCT(N(OFFSET(AlleInstrumente!$C$1,BT$3,0,BT$4,1)=$AN96))
),0),"")</f>
        <v/>
      </c>
      <c r="BU96" t="str">
        <f ca="1">IFERROR(IF(N(ISNUMBER(BU$2)*$AN96)&gt;0,MIN($D$6,
SUMPRODUCT(N(OFFSET(AlleInstrumente!$C$1,BU$3,0,BU$4,1)=$AN96))
),0),"")</f>
        <v/>
      </c>
      <c r="BV96" t="str">
        <f ca="1">IFERROR(IF(N(ISNUMBER(BV$2)*$AN96)&gt;0,MIN($D$6,
SUMPRODUCT(N(OFFSET(AlleInstrumente!$C$1,BV$3,0,BV$4,1)=$AN96))
),0),"")</f>
        <v/>
      </c>
      <c r="BW96" t="str">
        <f ca="1">IFERROR(IF(N(ISNUMBER(BW$2)*$AN96)&gt;0,MIN($D$6,
SUMPRODUCT(N(OFFSET(AlleInstrumente!$C$1,BW$3,0,BW$4,1)=$AN96))
),0),"")</f>
        <v/>
      </c>
      <c r="BX96" t="str">
        <f ca="1">IFERROR(IF(N(ISNUMBER(BX$2)*$AN96)&gt;0,MIN($D$6,
SUMPRODUCT(N(OFFSET(AlleInstrumente!$C$1,BX$3,0,BX$4,1)=$AN96))
),0),"")</f>
        <v/>
      </c>
      <c r="BY96" t="str">
        <f ca="1">IFERROR(IF(N(ISNUMBER(BY$2)*$AN96)&gt;0,MIN($D$6,
SUMPRODUCT(N(OFFSET(AlleInstrumente!$C$1,BY$3,0,BY$4,1)=$AN96))
),0),"")</f>
        <v/>
      </c>
      <c r="BZ96" t="str">
        <f ca="1">IFERROR(IF(N(ISNUMBER(BZ$2)*$AN96)&gt;0,MIN($D$6,
SUMPRODUCT(N(OFFSET(AlleInstrumente!$C$1,BZ$3,0,BZ$4,1)=$AN96))
),0),"")</f>
        <v/>
      </c>
      <c r="CA96" t="str">
        <f ca="1">IFERROR(IF(N(ISNUMBER(CA$2)*$AN96)&gt;0,MIN($D$6,
SUMPRODUCT(N(OFFSET(AlleInstrumente!$C$1,CA$3,0,CA$4,1)=$AN96))
),0),"")</f>
        <v/>
      </c>
      <c r="CB96" t="str">
        <f ca="1">IFERROR(IF(N(ISNUMBER(CB$2)*$AN96)&gt;0,MIN($D$6,
SUMPRODUCT(N(OFFSET(AlleInstrumente!$C$1,CB$3,0,CB$4,1)=$AN96))
),0),"")</f>
        <v/>
      </c>
      <c r="CC96" t="str">
        <f ca="1">IFERROR(IF(N(ISNUMBER(CC$2)*$AN96)&gt;0,MIN($D$6,
SUMPRODUCT(N(OFFSET(AlleInstrumente!$C$1,CC$3,0,CC$4,1)=$AN96))
),0),"")</f>
        <v/>
      </c>
      <c r="CD96" t="str">
        <f ca="1">IFERROR(IF(N(ISNUMBER(CD$2)*$AN96)&gt;0,MIN($D$6,
SUMPRODUCT(N(OFFSET(AlleInstrumente!$C$1,CD$3,0,CD$4,1)=$AN96))
),0),"")</f>
        <v/>
      </c>
      <c r="CE96" t="str">
        <f ca="1">IFERROR(IF(N(ISNUMBER(CE$2)*$AN96)&gt;0,MIN($D$6,
SUMPRODUCT(N(OFFSET(AlleInstrumente!$C$1,CE$3,0,CE$4,1)=$AN96))
),0),"")</f>
        <v/>
      </c>
      <c r="CF96" t="str">
        <f ca="1">IFERROR(IF(N(ISNUMBER(CF$2)*$AN96)&gt;0,MIN($D$6,
SUMPRODUCT(N(OFFSET(AlleInstrumente!$C$1,CF$3,0,CF$4,1)=$AN96))
),0),"")</f>
        <v/>
      </c>
      <c r="CG96" t="str">
        <f ca="1">IFERROR(IF(N(ISNUMBER(CG$2)*$AN96)&gt;0,MIN($D$6,
SUMPRODUCT(N(OFFSET(AlleInstrumente!$C$1,CG$3,0,CG$4,1)=$AN96))
),0),"")</f>
        <v/>
      </c>
      <c r="CH96" t="str">
        <f ca="1">IFERROR(IF(N(ISNUMBER(CH$2)*$AN96)&gt;0,MIN($D$6,
SUMPRODUCT(N(OFFSET(AlleInstrumente!$C$1,CH$3,0,CH$4,1)=$AN96))
),0),"")</f>
        <v/>
      </c>
      <c r="CI96" t="str">
        <f ca="1">IFERROR(IF(N(ISNUMBER(CI$2)*$AN96)&gt;0,MIN($D$6,
SUMPRODUCT(N(OFFSET(AlleInstrumente!$C$1,CI$3,0,CI$4,1)=$AN96))
),0),"")</f>
        <v/>
      </c>
      <c r="CJ96" t="str">
        <f ca="1">IFERROR(IF(N(ISNUMBER(CJ$2)*$AN96)&gt;0,MIN($D$6,
SUMPRODUCT(N(OFFSET(AlleInstrumente!$C$1,CJ$3,0,CJ$4,1)=$AN96))
),0),"")</f>
        <v/>
      </c>
      <c r="CK96" t="str">
        <f ca="1">IFERROR(IF(N(ISNUMBER(CK$2)*$AN96)&gt;0,MIN($D$6,
SUMPRODUCT(N(OFFSET(AlleInstrumente!$C$1,CK$3,0,CK$4,1)=$AN96))
),0),"")</f>
        <v/>
      </c>
      <c r="CL96" t="str">
        <f ca="1">IFERROR(IF(N(ISNUMBER(CL$2)*$AN96)&gt;0,MIN($D$6,
SUMPRODUCT(N(OFFSET(AlleInstrumente!$C$1,CL$3,0,CL$4,1)=$AN96))
),0),"")</f>
        <v/>
      </c>
      <c r="CM96" t="str">
        <f ca="1">IFERROR(IF(N(ISNUMBER(CM$2)*$AN96)&gt;0,MIN($D$6,
SUMPRODUCT(N(OFFSET(AlleInstrumente!$C$1,CM$3,0,CM$4,1)=$AN96))
),0),"")</f>
        <v/>
      </c>
      <c r="CN96" t="str">
        <f ca="1">IFERROR(IF(N(ISNUMBER(CN$2)*$AN96)&gt;0,MIN($D$6,
SUMPRODUCT(N(OFFSET(AlleInstrumente!$C$1,CN$3,0,CN$4,1)=$AN96))
),0),"")</f>
        <v/>
      </c>
      <c r="CO96" t="str">
        <f ca="1">IFERROR(IF(N(ISNUMBER(CO$2)*$AN96)&gt;0,MIN($D$6,
SUMPRODUCT(N(OFFSET(AlleInstrumente!$C$1,CO$3,0,CO$4,1)=$AN96))
),0),"")</f>
        <v/>
      </c>
      <c r="CP96" t="str">
        <f ca="1">IFERROR(IF(N(ISNUMBER(CP$2)*$AN96)&gt;0,MIN($D$6,
SUMPRODUCT(N(OFFSET(AlleInstrumente!$C$1,CP$3,0,CP$4,1)=$AN96))
),0),"")</f>
        <v/>
      </c>
      <c r="CQ96" t="str">
        <f ca="1">IFERROR(IF(N(ISNUMBER(CQ$2)*$AN96)&gt;0,MIN($D$6,
SUMPRODUCT(N(OFFSET(AlleInstrumente!$C$1,CQ$3,0,CQ$4,1)=$AN96))
),0),"")</f>
        <v/>
      </c>
      <c r="CR96" t="str">
        <f ca="1">IFERROR(IF(N(ISNUMBER(CR$2)*$AN96)&gt;0,MIN($D$6,
SUMPRODUCT(N(OFFSET(AlleInstrumente!$C$1,CR$3,0,CR$4,1)=$AN96))
),0),"")</f>
        <v/>
      </c>
      <c r="CS96" t="str">
        <f ca="1">IFERROR(IF(N(ISNUMBER(CS$2)*$AN96)&gt;0,MIN($D$6,
SUMPRODUCT(N(OFFSET(AlleInstrumente!$C$1,CS$3,0,CS$4,1)=$AN96))
),0),"")</f>
        <v/>
      </c>
      <c r="CT96" t="str">
        <f ca="1">IFERROR(IF(N(ISNUMBER(CT$2)*$AN96)&gt;0,MIN($D$6,
SUMPRODUCT(N(OFFSET(AlleInstrumente!$C$1,CT$3,0,CT$4,1)=$AN96))
),0),"")</f>
        <v/>
      </c>
      <c r="CU96" t="str">
        <f ca="1">IFERROR(IF(N(ISNUMBER(CU$2)*$AN96)&gt;0,MIN($D$6,
SUMPRODUCT(N(OFFSET(AlleInstrumente!$C$1,CU$3,0,CU$4,1)=$AN96))
),0),"")</f>
        <v/>
      </c>
      <c r="CV96" t="str">
        <f ca="1">IFERROR(IF(N(ISNUMBER(CV$2)*$AN96)&gt;0,MIN($D$6,
SUMPRODUCT(N(OFFSET(AlleInstrumente!$C$1,CV$3,0,CV$4,1)=$AN96))
),0),"")</f>
        <v/>
      </c>
      <c r="CW96" t="str">
        <f ca="1">IFERROR(IF(N(ISNUMBER(CW$2)*$AN96)&gt;0,MIN($D$6,
SUMPRODUCT(N(OFFSET(AlleInstrumente!$C$1,CW$3,0,CW$4,1)=$AN96))
),0),"")</f>
        <v/>
      </c>
      <c r="CX96" t="str">
        <f ca="1">IFERROR(IF(N(ISNUMBER(CX$2)*$AN96)&gt;0,MIN($D$6,
SUMPRODUCT(N(OFFSET(AlleInstrumente!$C$1,CX$3,0,CX$4,1)=$AN96))
),0),"")</f>
        <v/>
      </c>
      <c r="CY96" t="str">
        <f ca="1">IFERROR(IF(N(ISNUMBER(CY$2)*$AN96)&gt;0,MIN($D$6,
SUMPRODUCT(N(OFFSET(AlleInstrumente!$C$1,CY$3,0,CY$4,1)=$AN96))
),0),"")</f>
        <v/>
      </c>
      <c r="CZ96" t="str">
        <f ca="1">IFERROR(IF(N(ISNUMBER(CZ$2)*$AN96)&gt;0,MIN($D$6,
SUMPRODUCT(N(OFFSET(AlleInstrumente!$C$1,CZ$3,0,CZ$4,1)=$AN96))
),0),"")</f>
        <v/>
      </c>
      <c r="DA96" t="str">
        <f ca="1">IFERROR(IF(N(ISNUMBER(DA$2)*$AN96)&gt;0,MIN($D$6,
SUMPRODUCT(N(OFFSET(AlleInstrumente!$C$1,DA$3,0,DA$4,1)=$AN96))
),0),"")</f>
        <v/>
      </c>
      <c r="DB96" t="str">
        <f ca="1">IFERROR(IF(N(ISNUMBER(DB$2)*$AN96)&gt;0,MIN($D$6,
SUMPRODUCT(N(OFFSET(AlleInstrumente!$C$1,DB$3,0,DB$4,1)=$AN96))
),0),"")</f>
        <v/>
      </c>
      <c r="DC96" t="str">
        <f ca="1">IFERROR(IF(N(ISNUMBER(DC$2)*$AN96)&gt;0,MIN($D$6,
SUMPRODUCT(N(OFFSET(AlleInstrumente!$C$1,DC$3,0,DC$4,1)=$AN96))
),0),"")</f>
        <v/>
      </c>
      <c r="DD96" t="str">
        <f ca="1">IFERROR(IF(N(ISNUMBER(DD$2)*$AN96)&gt;0,MIN($D$6,
SUMPRODUCT(N(OFFSET(AlleInstrumente!$C$1,DD$3,0,DD$4,1)=$AN96))
),0),"")</f>
        <v/>
      </c>
      <c r="DE96" t="str">
        <f ca="1">IFERROR(IF(N(ISNUMBER(DE$2)*$AN96)&gt;0,MIN($D$6,
SUMPRODUCT(N(OFFSET(AlleInstrumente!$C$1,DE$3,0,DE$4,1)=$AN96))
),0),"")</f>
        <v/>
      </c>
      <c r="DF96" t="str">
        <f ca="1">IFERROR(IF(N(ISNUMBER(DF$2)*$AN96)&gt;0,MIN($D$6,
SUMPRODUCT(N(OFFSET(AlleInstrumente!$C$1,DF$3,0,DF$4,1)=$AN96))
),0),"")</f>
        <v/>
      </c>
      <c r="DG96" t="str">
        <f ca="1">IFERROR(IF(N(ISNUMBER(DG$2)*$AN96)&gt;0,MIN($D$6,
SUMPRODUCT(N(OFFSET(AlleInstrumente!$C$1,DG$3,0,DG$4,1)=$AN96))
),0),"")</f>
        <v/>
      </c>
      <c r="DH96" t="str">
        <f ca="1">IFERROR(IF(N(ISNUMBER(DH$2)*$AN96)&gt;0,MIN($D$6,
SUMPRODUCT(N(OFFSET(AlleInstrumente!$C$1,DH$3,0,DH$4,1)=$AN96))
),0),"")</f>
        <v/>
      </c>
      <c r="DI96" t="str">
        <f ca="1">IFERROR(IF(N(ISNUMBER(DI$2)*$AN96)&gt;0,MIN($D$6,
SUMPRODUCT(N(OFFSET(AlleInstrumente!$C$1,DI$3,0,DI$4,1)=$AN96))
),0),"")</f>
        <v/>
      </c>
      <c r="DJ96" t="str">
        <f ca="1">IFERROR(IF(N(ISNUMBER(DJ$2)*$AN96)&gt;0,MIN($D$6,
SUMPRODUCT(N(OFFSET(AlleInstrumente!$C$1,DJ$3,0,DJ$4,1)=$AN96))
),0),"")</f>
        <v/>
      </c>
      <c r="DK96" t="str">
        <f ca="1">IFERROR(IF(N(ISNUMBER(DK$2)*$AN96)&gt;0,MIN($D$6,
SUMPRODUCT(N(OFFSET(AlleInstrumente!$C$1,DK$3,0,DK$4,1)=$AN96))
),0),"")</f>
        <v/>
      </c>
      <c r="DL96" t="str">
        <f ca="1">IFERROR(IF(N(ISNUMBER(DL$2)*$AN96)&gt;0,MIN($D$6,
SUMPRODUCT(N(OFFSET(AlleInstrumente!$C$1,DL$3,0,DL$4,1)=$AN96))
),0),"")</f>
        <v/>
      </c>
      <c r="DM96" t="str">
        <f ca="1">IFERROR(IF(N(ISNUMBER(DM$2)*$AN96)&gt;0,MIN($D$6,
SUMPRODUCT(N(OFFSET(AlleInstrumente!$C$1,DM$3,0,DM$4,1)=$AN96))
),0),"")</f>
        <v/>
      </c>
      <c r="DN96" t="str">
        <f ca="1">IFERROR(IF(N(ISNUMBER(DN$2)*$AN96)&gt;0,MIN($D$6,
SUMPRODUCT(N(OFFSET(AlleInstrumente!$C$1,DN$3,0,DN$4,1)=$AN96))
),0),"")</f>
        <v/>
      </c>
      <c r="DO96" t="str">
        <f ca="1">IFERROR(IF(N(ISNUMBER(DO$2)*$AN96)&gt;0,MIN($D$6,
SUMPRODUCT(N(OFFSET(AlleInstrumente!$C$1,DO$3,0,DO$4,1)=$AN96))
),0),"")</f>
        <v/>
      </c>
      <c r="DP96" t="str">
        <f ca="1">IFERROR(IF(N(ISNUMBER(DP$2)*$AN96)&gt;0,MIN($D$6,
SUMPRODUCT(N(OFFSET(AlleInstrumente!$C$1,DP$3,0,DP$4,1)=$AN96))
),0),"")</f>
        <v/>
      </c>
      <c r="DQ96" t="str">
        <f ca="1">IFERROR(IF(N(ISNUMBER(DQ$2)*$AN96)&gt;0,MIN($D$6,
SUMPRODUCT(N(OFFSET(AlleInstrumente!$C$1,DQ$3,0,DQ$4,1)=$AN96))
),0),"")</f>
        <v/>
      </c>
      <c r="DR96" t="str">
        <f ca="1">IFERROR(IF(N(ISNUMBER(DR$2)*$AN96)&gt;0,MIN($D$6,
SUMPRODUCT(N(OFFSET(AlleInstrumente!$C$1,DR$3,0,DR$4,1)=$AN96))
),0),"")</f>
        <v/>
      </c>
      <c r="DS96" t="str">
        <f ca="1">IFERROR(IF(N(ISNUMBER(DS$2)*$AN96)&gt;0,MIN($D$6,
SUMPRODUCT(N(OFFSET(AlleInstrumente!$C$1,DS$3,0,DS$4,1)=$AN96))
),0),"")</f>
        <v/>
      </c>
      <c r="DT96" t="str">
        <f ca="1">IFERROR(IF(N(ISNUMBER(DT$2)*$AN96)&gt;0,MIN($D$6,
SUMPRODUCT(N(OFFSET(AlleInstrumente!$C$1,DT$3,0,DT$4,1)=$AN96))
),0),"")</f>
        <v/>
      </c>
      <c r="DU96" t="str">
        <f ca="1">IFERROR(IF(N(ISNUMBER(DU$2)*$AN96)&gt;0,MIN($D$6,
SUMPRODUCT(N(OFFSET(AlleInstrumente!$C$1,DU$3,0,DU$4,1)=$AN96))
),0),"")</f>
        <v/>
      </c>
      <c r="DV96" t="str">
        <f ca="1">IFERROR(IF(N(ISNUMBER(DV$2)*$AN96)&gt;0,MIN($D$6,
SUMPRODUCT(N(OFFSET(AlleInstrumente!$C$1,DV$3,0,DV$4,1)=$AN96))
),0),"")</f>
        <v/>
      </c>
      <c r="DW96" t="str">
        <f ca="1">IFERROR(IF(N(ISNUMBER(DW$2)*$AN96)&gt;0,MIN($D$6,
SUMPRODUCT(N(OFFSET(AlleInstrumente!$C$1,DW$3,0,DW$4,1)=$AN96))
),0),"")</f>
        <v/>
      </c>
      <c r="DX96" t="str">
        <f ca="1">IFERROR(IF(N(ISNUMBER(DX$2)*$AN96)&gt;0,MIN($D$6,
SUMPRODUCT(N(OFFSET(AlleInstrumente!$C$1,DX$3,0,DX$4,1)=$AN96))
),0),"")</f>
        <v/>
      </c>
      <c r="DY96" t="str">
        <f ca="1">IFERROR(IF(N(ISNUMBER(DY$2)*$AN96)&gt;0,MIN($D$6,
SUMPRODUCT(N(OFFSET(AlleInstrumente!$C$1,DY$3,0,DY$4,1)=$AN96))
),0),"")</f>
        <v/>
      </c>
      <c r="DZ96" t="str">
        <f ca="1">IFERROR(IF(N(ISNUMBER(DZ$2)*$AN96)&gt;0,MIN($D$6,
SUMPRODUCT(N(OFFSET(AlleInstrumente!$C$1,DZ$3,0,DZ$4,1)=$AN96))
),0),"")</f>
        <v/>
      </c>
      <c r="EA96" t="str">
        <f ca="1">IFERROR(IF(N(ISNUMBER(EA$2)*$AN96)&gt;0,MIN($D$6,
SUMPRODUCT(N(OFFSET(AlleInstrumente!$C$1,EA$3,0,EA$4,1)=$AN96))
),0),"")</f>
        <v/>
      </c>
      <c r="EB96" t="str">
        <f ca="1">IFERROR(IF(N(ISNUMBER(EB$2)*$AN96)&gt;0,MIN($D$6,
SUMPRODUCT(N(OFFSET(AlleInstrumente!$C$1,EB$3,0,EB$4,1)=$AN96))
),0),"")</f>
        <v/>
      </c>
      <c r="EC96" t="str">
        <f ca="1">IFERROR(IF(N(ISNUMBER(EC$2)*$AN96)&gt;0,MIN($D$6,
SUMPRODUCT(N(OFFSET(AlleInstrumente!$C$1,EC$3,0,EC$4,1)=$AN96))
),0),"")</f>
        <v/>
      </c>
      <c r="ED96" t="str">
        <f ca="1">IFERROR(IF(N(ISNUMBER(ED$2)*$AN96)&gt;0,MIN($D$6,
SUMPRODUCT(N(OFFSET(AlleInstrumente!$C$1,ED$3,0,ED$4,1)=$AN96))
),0),"")</f>
        <v/>
      </c>
      <c r="EE96" t="str">
        <f ca="1">IFERROR(IF(N(ISNUMBER(EE$2)*$AN96)&gt;0,MIN($D$6,
SUMPRODUCT(N(OFFSET(AlleInstrumente!$C$1,EE$3,0,EE$4,1)=$AN96))
),0),"")</f>
        <v/>
      </c>
      <c r="EF96" t="str">
        <f ca="1">IFERROR(IF(N(ISNUMBER(EF$2)*$AN96)&gt;0,MIN($D$6,
SUMPRODUCT(N(OFFSET(AlleInstrumente!$C$1,EF$3,0,EF$4,1)=$AN96))
),0),"")</f>
        <v/>
      </c>
      <c r="EG96" t="str">
        <f ca="1">IFERROR(IF(N(ISNUMBER(EG$2)*$AN96)&gt;0,MIN($D$6,
SUMPRODUCT(N(OFFSET(AlleInstrumente!$C$1,EG$3,0,EG$4,1)=$AN96))
),0),"")</f>
        <v/>
      </c>
      <c r="EH96" t="str">
        <f ca="1">IFERROR(IF(N(ISNUMBER(EH$2)*$AN96)&gt;0,MIN($D$6,
SUMPRODUCT(N(OFFSET(AlleInstrumente!$C$1,EH$3,0,EH$4,1)=$AN96))
),0),"")</f>
        <v/>
      </c>
      <c r="EI96" t="str">
        <f ca="1">IFERROR(IF(N(ISNUMBER(EI$2)*$AN96)&gt;0,MIN($D$6,
SUMPRODUCT(N(OFFSET(AlleInstrumente!$C$1,EI$3,0,EI$4,1)=$AN96))
),0),"")</f>
        <v/>
      </c>
      <c r="EJ96" t="str">
        <f ca="1">IFERROR(IF(N(ISNUMBER(EJ$2)*$AN96)&gt;0,MIN($D$6,
SUMPRODUCT(N(OFFSET(AlleInstrumente!$C$1,EJ$3,0,EJ$4,1)=$AN96))
),0),"")</f>
        <v/>
      </c>
      <c r="EK96" t="str">
        <f ca="1">IFERROR(IF(N(ISNUMBER(EK$2)*$AN96)&gt;0,MIN($D$6,
SUMPRODUCT(N(OFFSET(AlleInstrumente!$C$1,EK$3,0,EK$4,1)=$AN96))
),0),"")</f>
        <v/>
      </c>
      <c r="EL96" t="str">
        <f ca="1">IFERROR(IF(N(ISNUMBER(EL$2)*$AN96)&gt;0,MIN($D$6,
SUMPRODUCT(N(OFFSET(AlleInstrumente!$C$1,EL$3,0,EL$4,1)=$AN96))
),0),"")</f>
        <v/>
      </c>
      <c r="EM96" t="str">
        <f ca="1">IFERROR(IF(N(ISNUMBER(EM$2)*$AN96)&gt;0,MIN($D$6,
SUMPRODUCT(N(OFFSET(AlleInstrumente!$C$1,EM$3,0,EM$4,1)=$AN96))
),0),"")</f>
        <v/>
      </c>
      <c r="EN96" t="str">
        <f ca="1">IFERROR(IF(N(ISNUMBER(EN$2)*$AN96)&gt;0,MIN($D$6,
SUMPRODUCT(N(OFFSET(AlleInstrumente!$C$1,EN$3,0,EN$4,1)=$AN96))
),0),"")</f>
        <v/>
      </c>
      <c r="EO96" t="str">
        <f ca="1">IFERROR(IF(N(ISNUMBER(EO$2)*$AN96)&gt;0,MIN($D$6,
SUMPRODUCT(N(OFFSET(AlleInstrumente!$C$1,EO$3,0,EO$4,1)=$AN96))
),0),"")</f>
        <v/>
      </c>
      <c r="EP96" t="str">
        <f ca="1">IFERROR(IF(N(ISNUMBER(EP$2)*$AN96)&gt;0,MIN($D$6,
SUMPRODUCT(N(OFFSET(AlleInstrumente!$C$1,EP$3,0,EP$4,1)=$AN96))
),0),"")</f>
        <v/>
      </c>
      <c r="EQ96" t="str">
        <f ca="1">IFERROR(IF(N(ISNUMBER(EQ$2)*$AN96)&gt;0,MIN($D$6,
SUMPRODUCT(N(OFFSET(AlleInstrumente!$C$1,EQ$3,0,EQ$4,1)=$AN96))
),0),"")</f>
        <v/>
      </c>
      <c r="ER96" t="str">
        <f ca="1">IFERROR(IF(N(ISNUMBER(ER$2)*$AN96)&gt;0,MIN($D$6,
SUMPRODUCT(N(OFFSET(AlleInstrumente!$C$1,ER$3,0,ER$4,1)=$AN96))
),0),"")</f>
        <v/>
      </c>
      <c r="ES96" t="str">
        <f ca="1">IFERROR(IF(N(ISNUMBER(ES$2)*$AN96)&gt;0,MIN($D$6,
SUMPRODUCT(N(OFFSET(AlleInstrumente!$C$1,ES$3,0,ES$4,1)=$AN96))
),0),"")</f>
        <v/>
      </c>
      <c r="ET96" t="str">
        <f ca="1">IFERROR(IF(N(ISNUMBER(ET$2)*$AN96)&gt;0,MIN($D$6,
SUMPRODUCT(N(OFFSET(AlleInstrumente!$C$1,ET$3,0,ET$4,1)=$AN96))
),0),"")</f>
        <v/>
      </c>
      <c r="EU96" t="str">
        <f ca="1">IFERROR(IF(N(ISNUMBER(EU$2)*$AN96)&gt;0,MIN($D$6,
SUMPRODUCT(N(OFFSET(AlleInstrumente!$C$1,EU$3,0,EU$4,1)=$AN96))
),0),"")</f>
        <v/>
      </c>
      <c r="EV96" t="str">
        <f ca="1">IFERROR(IF(N(ISNUMBER(EV$2)*$AN96)&gt;0,MIN($D$6,
SUMPRODUCT(N(OFFSET(AlleInstrumente!$C$1,EV$3,0,EV$4,1)=$AN96))
),0),"")</f>
        <v/>
      </c>
      <c r="EW96" t="str">
        <f ca="1">IFERROR(IF(N(ISNUMBER(EW$2)*$AN96)&gt;0,MIN($D$6,
SUMPRODUCT(N(OFFSET(AlleInstrumente!$C$1,EW$3,0,EW$4,1)=$AN96))
),0),"")</f>
        <v/>
      </c>
      <c r="EX96" t="str">
        <f ca="1">IFERROR(IF(N(ISNUMBER(EX$2)*$AN96)&gt;0,MIN($D$6,
SUMPRODUCT(N(OFFSET(AlleInstrumente!$C$1,EX$3,0,EX$4,1)=$AN96))
),0),"")</f>
        <v/>
      </c>
      <c r="EY96" t="str">
        <f ca="1">IFERROR(IF(N(ISNUMBER(EY$2)*$AN96)&gt;0,MIN($D$6,
SUMPRODUCT(N(OFFSET(AlleInstrumente!$C$1,EY$3,0,EY$4,1)=$AN96))
),0),"")</f>
        <v/>
      </c>
      <c r="EZ96" t="str">
        <f ca="1">IFERROR(IF(N(ISNUMBER(EZ$2)*$AN96)&gt;0,MIN($D$6,
SUMPRODUCT(N(OFFSET(AlleInstrumente!$C$1,EZ$3,0,EZ$4,1)=$AN96))
),0),"")</f>
        <v/>
      </c>
      <c r="FA96" t="str">
        <f ca="1">IFERROR(IF(N(ISNUMBER(FA$2)*$AN96)&gt;0,MIN($D$6,
SUMPRODUCT(N(OFFSET(AlleInstrumente!$C$1,FA$3,0,FA$4,1)=$AN96))
),0),"")</f>
        <v/>
      </c>
      <c r="FB96" t="str">
        <f ca="1">IFERROR(IF(N(ISNUMBER(FB$2)*$AN96)&gt;0,MIN($D$6,
SUMPRODUCT(N(OFFSET(AlleInstrumente!$C$1,FB$3,0,FB$4,1)=$AN96))
),0),"")</f>
        <v/>
      </c>
      <c r="FC96" t="str">
        <f ca="1">IFERROR(IF(N(ISNUMBER(FC$2)*$AN96)&gt;0,MIN($D$6,
SUMPRODUCT(N(OFFSET(AlleInstrumente!$C$1,FC$3,0,FC$4,1)=$AN96))
),0),"")</f>
        <v/>
      </c>
      <c r="FD96" t="str">
        <f ca="1">IFERROR(IF(N(ISNUMBER(FD$2)*$AN96)&gt;0,MIN($D$6,
SUMPRODUCT(N(OFFSET(AlleInstrumente!$C$1,FD$3,0,FD$4,1)=$AN96))
),0),"")</f>
        <v/>
      </c>
      <c r="FE96" t="str">
        <f ca="1">IFERROR(IF(N(ISNUMBER(FE$2)*$AN96)&gt;0,MIN($D$6,
SUMPRODUCT(N(OFFSET(AlleInstrumente!$C$1,FE$3,0,FE$4,1)=$AN96))
),0),"")</f>
        <v/>
      </c>
      <c r="FF96" t="str">
        <f ca="1">IFERROR(IF(N(ISNUMBER(FF$2)*$AN96)&gt;0,MIN($D$6,
SUMPRODUCT(N(OFFSET(AlleInstrumente!$C$1,FF$3,0,FF$4,1)=$AN96))
),0),"")</f>
        <v/>
      </c>
      <c r="FG96" t="str">
        <f ca="1">IFERROR(IF(N(ISNUMBER(FG$2)*$AN96)&gt;0,MIN($D$6,
SUMPRODUCT(N(OFFSET(AlleInstrumente!$C$1,FG$3,0,FG$4,1)=$AN96))
),0),"")</f>
        <v/>
      </c>
      <c r="FH96" t="str">
        <f ca="1">IFERROR(IF(N(ISNUMBER(FH$2)*$AN96)&gt;0,MIN($D$6,
SUMPRODUCT(N(OFFSET(AlleInstrumente!$C$1,FH$3,0,FH$4,1)=$AN96))
),0),"")</f>
        <v/>
      </c>
      <c r="FI96" t="str">
        <f ca="1">IFERROR(IF(N(ISNUMBER(FI$2)*$AN96)&gt;0,MIN($D$6,
SUMPRODUCT(N(OFFSET(AlleInstrumente!$C$1,FI$3,0,FI$4,1)=$AN96))
),0),"")</f>
        <v/>
      </c>
      <c r="FJ96" t="str">
        <f ca="1">IFERROR(IF(N(ISNUMBER(FJ$2)*$AN96)&gt;0,MIN($D$6,
SUMPRODUCT(N(OFFSET(AlleInstrumente!$C$1,FJ$3,0,FJ$4,1)=$AN96))
),0),"")</f>
        <v/>
      </c>
      <c r="FK96" t="str">
        <f ca="1">IFERROR(IF(N(ISNUMBER(FK$2)*$AN96)&gt;0,MIN($D$6,
SUMPRODUCT(N(OFFSET(AlleInstrumente!$C$1,FK$3,0,FK$4,1)=$AN96))
),0),"")</f>
        <v/>
      </c>
      <c r="FL96" t="str">
        <f ca="1">IFERROR(IF(N(ISNUMBER(FL$2)*$AN96)&gt;0,MIN($D$6,
SUMPRODUCT(N(OFFSET(AlleInstrumente!$C$1,FL$3,0,FL$4,1)=$AN96))
),0),"")</f>
        <v/>
      </c>
      <c r="FM96" t="str">
        <f ca="1">IFERROR(IF(N(ISNUMBER(FM$2)*$AN96)&gt;0,MIN($D$6,
SUMPRODUCT(N(OFFSET(AlleInstrumente!$C$1,FM$3,0,FM$4,1)=$AN96))
),0),"")</f>
        <v/>
      </c>
      <c r="FN96" t="str">
        <f ca="1">IFERROR(IF(N(ISNUMBER(FN$2)*$AN96)&gt;0,MIN($D$6,
SUMPRODUCT(N(OFFSET(AlleInstrumente!$C$1,FN$3,0,FN$4,1)=$AN96))
),0),"")</f>
        <v/>
      </c>
      <c r="FO96" t="str">
        <f ca="1">IFERROR(IF(N(ISNUMBER(FO$2)*$AN96)&gt;0,MIN($D$6,
SUMPRODUCT(N(OFFSET(AlleInstrumente!$C$1,FO$3,0,FO$4,1)=$AN96))
),0),"")</f>
        <v/>
      </c>
      <c r="FP96" t="str">
        <f ca="1">IFERROR(IF(N(ISNUMBER(FP$2)*$AN96)&gt;0,MIN($D$6,
SUMPRODUCT(N(OFFSET(AlleInstrumente!$C$1,FP$3,0,FP$4,1)=$AN96))
),0),"")</f>
        <v/>
      </c>
      <c r="FQ96" t="str">
        <f ca="1">IFERROR(IF(N(ISNUMBER(FQ$2)*$AN96)&gt;0,MIN($D$6,
SUMPRODUCT(N(OFFSET(AlleInstrumente!$C$1,FQ$3,0,FQ$4,1)=$AN96))
),0),"")</f>
        <v/>
      </c>
      <c r="FR96" t="str">
        <f ca="1">IFERROR(IF(N(ISNUMBER(FR$2)*$AN96)&gt;0,MIN($D$6,
SUMPRODUCT(N(OFFSET(AlleInstrumente!$C$1,FR$3,0,FR$4,1)=$AN96))
),0),"")</f>
        <v/>
      </c>
      <c r="FS96" t="str">
        <f ca="1">IFERROR(IF(N(ISNUMBER(FS$2)*$AN96)&gt;0,MIN($D$6,
SUMPRODUCT(N(OFFSET(AlleInstrumente!$C$1,FS$3,0,FS$4,1)=$AN96))
),0),"")</f>
        <v/>
      </c>
      <c r="FT96" t="str">
        <f ca="1">IFERROR(IF(N(ISNUMBER(FT$2)*$AN96)&gt;0,MIN($D$6,
SUMPRODUCT(N(OFFSET(AlleInstrumente!$C$1,FT$3,0,FT$4,1)=$AN96))
),0),"")</f>
        <v/>
      </c>
      <c r="FU96" t="str">
        <f ca="1">IFERROR(IF(N(ISNUMBER(FU$2)*$AN96)&gt;0,MIN($D$6,
SUMPRODUCT(N(OFFSET(AlleInstrumente!$C$1,FU$3,0,FU$4,1)=$AN96))
),0),"")</f>
        <v/>
      </c>
      <c r="FV96" t="str">
        <f ca="1">IFERROR(IF(N(ISNUMBER(FV$2)*$AN96)&gt;0,MIN($D$6,
SUMPRODUCT(N(OFFSET(AlleInstrumente!$C$1,FV$3,0,FV$4,1)=$AN96))
),0),"")</f>
        <v/>
      </c>
      <c r="FW96" t="str">
        <f ca="1">IFERROR(IF(N(ISNUMBER(FW$2)*$AN96)&gt;0,MIN($D$6,
SUMPRODUCT(N(OFFSET(AlleInstrumente!$C$1,FW$3,0,FW$4,1)=$AN96))
),0),"")</f>
        <v/>
      </c>
      <c r="FX96" t="str">
        <f ca="1">IFERROR(IF(N(ISNUMBER(FX$2)*$AN96)&gt;0,MIN($D$6,
SUMPRODUCT(N(OFFSET(AlleInstrumente!$C$1,FX$3,0,FX$4,1)=$AN96))
),0),"")</f>
        <v/>
      </c>
      <c r="FY96" t="str">
        <f ca="1">IFERROR(IF(N(ISNUMBER(FY$2)*$AN96)&gt;0,MIN($D$6,
SUMPRODUCT(N(OFFSET(AlleInstrumente!$C$1,FY$3,0,FY$4,1)=$AN96))
),0),"")</f>
        <v/>
      </c>
      <c r="FZ96" t="str">
        <f ca="1">IFERROR(IF(N(ISNUMBER(FZ$2)*$AN96)&gt;0,MIN($D$6,
SUMPRODUCT(N(OFFSET(AlleInstrumente!$C$1,FZ$3,0,FZ$4,1)=$AN96))
),0),"")</f>
        <v/>
      </c>
      <c r="GA96" t="str">
        <f ca="1">IFERROR(IF(N(ISNUMBER(GA$2)*$AN96)&gt;0,MIN($D$6,
SUMPRODUCT(N(OFFSET(AlleInstrumente!$C$1,GA$3,0,GA$4,1)=$AN96))
),0),"")</f>
        <v/>
      </c>
      <c r="GB96" t="str">
        <f ca="1">IFERROR(IF(N(ISNUMBER(GB$2)*$AN96)&gt;0,MIN($D$6,
SUMPRODUCT(N(OFFSET(AlleInstrumente!$C$1,GB$3,0,GB$4,1)=$AN96))
),0),"")</f>
        <v/>
      </c>
      <c r="GC96" t="str">
        <f ca="1">IFERROR(IF(N(ISNUMBER(GC$2)*$AN96)&gt;0,MIN($D$6,
SUMPRODUCT(N(OFFSET(AlleInstrumente!$C$1,GC$3,0,GC$4,1)=$AN96))
),0),"")</f>
        <v/>
      </c>
      <c r="GD96" t="str">
        <f ca="1">IFERROR(IF(N(ISNUMBER(GD$2)*$AN96)&gt;0,MIN($D$6,
SUMPRODUCT(N(OFFSET(AlleInstrumente!$C$1,GD$3,0,GD$4,1)=$AN96))
),0),"")</f>
        <v/>
      </c>
      <c r="GE96" t="str">
        <f ca="1">IFERROR(IF(N(ISNUMBER(GE$2)*$AN96)&gt;0,MIN($D$6,
SUMPRODUCT(N(OFFSET(AlleInstrumente!$C$1,GE$3,0,GE$4,1)=$AN96))
),0),"")</f>
        <v/>
      </c>
      <c r="GF96" t="str">
        <f ca="1">IFERROR(IF(N(ISNUMBER(GF$2)*$AN96)&gt;0,MIN($D$6,
SUMPRODUCT(N(OFFSET(AlleInstrumente!$C$1,GF$3,0,GF$4,1)=$AN96))
),0),"")</f>
        <v/>
      </c>
      <c r="GG96" t="str">
        <f ca="1">IFERROR(IF(N(ISNUMBER(GG$2)*$AN96)&gt;0,MIN($D$6,
SUMPRODUCT(N(OFFSET(AlleInstrumente!$C$1,GG$3,0,GG$4,1)=$AN96))
),0),"")</f>
        <v/>
      </c>
      <c r="GH96" t="str">
        <f ca="1">IFERROR(IF(N(ISNUMBER(GH$2)*$AN96)&gt;0,MIN($D$6,
SUMPRODUCT(N(OFFSET(AlleInstrumente!$C$1,GH$3,0,GH$4,1)=$AN96))
),0),"")</f>
        <v/>
      </c>
      <c r="GI96" t="str">
        <f ca="1">IFERROR(IF(N(ISNUMBER(GI$2)*$AN96)&gt;0,MIN($D$6,
SUMPRODUCT(N(OFFSET(AlleInstrumente!$C$1,GI$3,0,GI$4,1)=$AN96))
),0),"")</f>
        <v/>
      </c>
      <c r="GJ96" t="str">
        <f ca="1">IFERROR(IF(N(ISNUMBER(GJ$2)*$AN96)&gt;0,MIN($D$6,
SUMPRODUCT(N(OFFSET(AlleInstrumente!$C$1,GJ$3,0,GJ$4,1)=$AN96))
),0),"")</f>
        <v/>
      </c>
      <c r="GK96" t="str">
        <f ca="1">IFERROR(IF(N(ISNUMBER(GK$2)*$AN96)&gt;0,MIN($D$6,
SUMPRODUCT(N(OFFSET(AlleInstrumente!$C$1,GK$3,0,GK$4,1)=$AN96))
),0),"")</f>
        <v/>
      </c>
      <c r="GL96" t="str">
        <f ca="1">IFERROR(IF(N(ISNUMBER(GL$2)*$AN96)&gt;0,MIN($D$6,
SUMPRODUCT(N(OFFSET(AlleInstrumente!$C$1,GL$3,0,GL$4,1)=$AN96))
),0),"")</f>
        <v/>
      </c>
      <c r="GM96" t="str">
        <f ca="1">IFERROR(IF(N(ISNUMBER(GM$2)*$AN96)&gt;0,MIN($D$6,
SUMPRODUCT(N(OFFSET(AlleInstrumente!$C$1,GM$3,0,GM$4,1)=$AN96))
),0),"")</f>
        <v/>
      </c>
      <c r="GN96" t="str">
        <f ca="1">IFERROR(IF(N(ISNUMBER(GN$2)*$AN96)&gt;0,MIN($D$6,
SUMPRODUCT(N(OFFSET(AlleInstrumente!$C$1,GN$3,0,GN$4,1)=$AN96))
),0),"")</f>
        <v/>
      </c>
      <c r="GO96" t="str">
        <f ca="1">IFERROR(IF(N(ISNUMBER(GO$2)*$AN96)&gt;0,MIN($D$6,
SUMPRODUCT(N(OFFSET(AlleInstrumente!$C$1,GO$3,0,GO$4,1)=$AN96))
),0),"")</f>
        <v/>
      </c>
      <c r="GP96" t="str">
        <f ca="1">IFERROR(IF(N(ISNUMBER(GP$2)*$AN96)&gt;0,MIN($D$6,
SUMPRODUCT(N(OFFSET(AlleInstrumente!$C$1,GP$3,0,GP$4,1)=$AN96))
),0),"")</f>
        <v/>
      </c>
      <c r="GQ96" t="str">
        <f ca="1">IFERROR(IF(N(ISNUMBER(GQ$2)*$AN96)&gt;0,MIN($D$6,
SUMPRODUCT(N(OFFSET(AlleInstrumente!$C$1,GQ$3,0,GQ$4,1)=$AN96))
),0),"")</f>
        <v/>
      </c>
      <c r="GR96" t="str">
        <f ca="1">IFERROR(IF(N(ISNUMBER(GR$2)*$AN96)&gt;0,MIN($D$6,
SUMPRODUCT(N(OFFSET(AlleInstrumente!$C$1,GR$3,0,GR$4,1)=$AN96))
),0),"")</f>
        <v/>
      </c>
      <c r="GS96" t="str">
        <f ca="1">IFERROR(IF(N(ISNUMBER(GS$2)*$AN96)&gt;0,MIN($D$6,
SUMPRODUCT(N(OFFSET(AlleInstrumente!$C$1,GS$3,0,GS$4,1)=$AN96))
),0),"")</f>
        <v/>
      </c>
      <c r="GT96" t="str">
        <f ca="1">IFERROR(IF(N(ISNUMBER(GT$2)*$AN96)&gt;0,MIN($D$6,
SUMPRODUCT(N(OFFSET(AlleInstrumente!$C$1,GT$3,0,GT$4,1)=$AN96))
),0),"")</f>
        <v/>
      </c>
      <c r="GU96" t="str">
        <f ca="1">IFERROR(IF(N(ISNUMBER(GU$2)*$AN96)&gt;0,MIN($D$6,
SUMPRODUCT(N(OFFSET(AlleInstrumente!$C$1,GU$3,0,GU$4,1)=$AN96))
),0),"")</f>
        <v/>
      </c>
      <c r="GV96" t="str">
        <f ca="1">IFERROR(IF(N(ISNUMBER(GV$2)*$AN96)&gt;0,MIN($D$6,
SUMPRODUCT(N(OFFSET(AlleInstrumente!$C$1,GV$3,0,GV$4,1)=$AN96))
),0),"")</f>
        <v/>
      </c>
      <c r="GW96" t="str">
        <f ca="1">IFERROR(IF(N(ISNUMBER(GW$2)*$AN96)&gt;0,MIN($D$6,
SUMPRODUCT(N(OFFSET(AlleInstrumente!$C$1,GW$3,0,GW$4,1)=$AN96))
),0),"")</f>
        <v/>
      </c>
      <c r="GX96" t="str">
        <f ca="1">IFERROR(IF(N(ISNUMBER(GX$2)*$AN96)&gt;0,MIN($D$6,
SUMPRODUCT(N(OFFSET(AlleInstrumente!$C$1,GX$3,0,GX$4,1)=$AN96))
),0),"")</f>
        <v/>
      </c>
      <c r="GY96" t="str">
        <f ca="1">IFERROR(IF(N(ISNUMBER(GY$2)*$AN96)&gt;0,MIN($D$6,
SUMPRODUCT(N(OFFSET(AlleInstrumente!$C$1,GY$3,0,GY$4,1)=$AN96))
),0),"")</f>
        <v/>
      </c>
      <c r="GZ96" t="str">
        <f ca="1">IFERROR(IF(N(ISNUMBER(GZ$2)*$AN96)&gt;0,MIN($D$6,
SUMPRODUCT(N(OFFSET(AlleInstrumente!$C$1,GZ$3,0,GZ$4,1)=$AN96))
),0),"")</f>
        <v/>
      </c>
      <c r="HA96" t="str">
        <f ca="1">IFERROR(IF(N(ISNUMBER(HA$2)*$AN96)&gt;0,MIN($D$6,
SUMPRODUCT(N(OFFSET(AlleInstrumente!$C$1,HA$3,0,HA$4,1)=$AN96))
),0),"")</f>
        <v/>
      </c>
      <c r="HB96" t="str">
        <f ca="1">IFERROR(IF(N(ISNUMBER(HB$2)*$AN96)&gt;0,MIN($D$6,
SUMPRODUCT(N(OFFSET(AlleInstrumente!$C$1,HB$3,0,HB$4,1)=$AN96))
),0),"")</f>
        <v/>
      </c>
      <c r="HC96" t="str">
        <f ca="1">IFERROR(IF(N(ISNUMBER(HC$2)*$AN96)&gt;0,MIN($D$6,
SUMPRODUCT(N(OFFSET(AlleInstrumente!$C$1,HC$3,0,HC$4,1)=$AN96))
),0),"")</f>
        <v/>
      </c>
      <c r="HD96" t="str">
        <f ca="1">IFERROR(IF(N(ISNUMBER(HD$2)*$AN96)&gt;0,MIN($D$6,
SUMPRODUCT(N(OFFSET(AlleInstrumente!$C$1,HD$3,0,HD$4,1)=$AN96))
),0),"")</f>
        <v/>
      </c>
      <c r="HE96" t="str">
        <f ca="1">IFERROR(IF(N(ISNUMBER(HE$2)*$AN96)&gt;0,MIN($D$6,
SUMPRODUCT(N(OFFSET(AlleInstrumente!$C$1,HE$3,0,HE$4,1)=$AN96))
),0),"")</f>
        <v/>
      </c>
      <c r="HF96" t="str">
        <f ca="1">IFERROR(IF(N(ISNUMBER(HF$2)*$AN96)&gt;0,MIN($D$6,
SUMPRODUCT(N(OFFSET(AlleInstrumente!$C$1,HF$3,0,HF$4,1)=$AN96))
),0),"")</f>
        <v/>
      </c>
      <c r="HG96" t="str">
        <f ca="1">IFERROR(IF(N(ISNUMBER(HG$2)*$AN96)&gt;0,MIN($D$6,
SUMPRODUCT(N(OFFSET(AlleInstrumente!$C$1,HG$3,0,HG$4,1)=$AN96))
),0),"")</f>
        <v/>
      </c>
      <c r="HH96" t="str">
        <f ca="1">IFERROR(IF(N(ISNUMBER(HH$2)*$AN96)&gt;0,MIN($D$6,
SUMPRODUCT(N(OFFSET(AlleInstrumente!$C$1,HH$3,0,HH$4,1)=$AN96))
),0),"")</f>
        <v/>
      </c>
      <c r="HI96" t="str">
        <f ca="1">IFERROR(IF(N(ISNUMBER(HI$2)*$AN96)&gt;0,MIN($D$6,
SUMPRODUCT(N(OFFSET(AlleInstrumente!$C$1,HI$3,0,HI$4,1)=$AN96))
),0),"")</f>
        <v/>
      </c>
      <c r="HJ96" t="str">
        <f ca="1">IFERROR(IF(N(ISNUMBER(HJ$2)*$AN96)&gt;0,MIN($D$6,
SUMPRODUCT(N(OFFSET(AlleInstrumente!$C$1,HJ$3,0,HJ$4,1)=$AN96))
),0),"")</f>
        <v/>
      </c>
      <c r="HK96" t="str">
        <f ca="1">IFERROR(IF(N(ISNUMBER(HK$2)*$AN96)&gt;0,MIN($D$6,
SUMPRODUCT(N(OFFSET(AlleInstrumente!$C$1,HK$3,0,HK$4,1)=$AN96))
),0),"")</f>
        <v/>
      </c>
      <c r="HL96" t="str">
        <f ca="1">IFERROR(IF(N(ISNUMBER(HL$2)*$AN96)&gt;0,MIN($D$6,
SUMPRODUCT(N(OFFSET(AlleInstrumente!$C$1,HL$3,0,HL$4,1)=$AN96))
),0),"")</f>
        <v/>
      </c>
      <c r="HM96" t="str">
        <f ca="1">IFERROR(IF(N(ISNUMBER(HM$2)*$AN96)&gt;0,MIN($D$6,
SUMPRODUCT(N(OFFSET(AlleInstrumente!$C$1,HM$3,0,HM$4,1)=$AN96))
),0),"")</f>
        <v/>
      </c>
      <c r="HN96" t="str">
        <f ca="1">IFERROR(IF(N(ISNUMBER(HN$2)*$AN96)&gt;0,MIN($D$6,
SUMPRODUCT(N(OFFSET(AlleInstrumente!$C$1,HN$3,0,HN$4,1)=$AN96))
),0),"")</f>
        <v/>
      </c>
      <c r="HO96" t="str">
        <f ca="1">IFERROR(IF(N(ISNUMBER(HO$2)*$AN96)&gt;0,MIN($D$6,
SUMPRODUCT(N(OFFSET(AlleInstrumente!$C$1,HO$3,0,HO$4,1)=$AN96))
),0),"")</f>
        <v/>
      </c>
      <c r="HP96" t="str">
        <f ca="1">IFERROR(IF(N(ISNUMBER(HP$2)*$AN96)&gt;0,MIN($D$6,
SUMPRODUCT(N(OFFSET(AlleInstrumente!$C$1,HP$3,0,HP$4,1)=$AN96))
),0),"")</f>
        <v/>
      </c>
      <c r="HQ96" t="str">
        <f ca="1">IFERROR(IF(N(ISNUMBER(HQ$2)*$AN96)&gt;0,MIN($D$6,
SUMPRODUCT(N(OFFSET(AlleInstrumente!$C$1,HQ$3,0,HQ$4,1)=$AN96))
),0),"")</f>
        <v/>
      </c>
      <c r="HR96" t="str">
        <f ca="1">IFERROR(IF(N(ISNUMBER(HR$2)*$AN96)&gt;0,MIN($D$6,
SUMPRODUCT(N(OFFSET(AlleInstrumente!$C$1,HR$3,0,HR$4,1)=$AN96))
),0),"")</f>
        <v/>
      </c>
      <c r="HS96" t="str">
        <f ca="1">IFERROR(IF(N(ISNUMBER(HS$2)*$AN96)&gt;0,MIN($D$6,
SUMPRODUCT(N(OFFSET(AlleInstrumente!$C$1,HS$3,0,HS$4,1)=$AN96))
),0),"")</f>
        <v/>
      </c>
      <c r="HT96" t="str">
        <f ca="1">IFERROR(IF(N(ISNUMBER(HT$2)*$AN96)&gt;0,MIN($D$6,
SUMPRODUCT(N(OFFSET(AlleInstrumente!$C$1,HT$3,0,HT$4,1)=$AN96))
),0),"")</f>
        <v/>
      </c>
      <c r="HU96" t="str">
        <f ca="1">IFERROR(IF(N(ISNUMBER(HU$2)*$AN96)&gt;0,MIN($D$6,
SUMPRODUCT(N(OFFSET(AlleInstrumente!$C$1,HU$3,0,HU$4,1)=$AN96))
),0),"")</f>
        <v/>
      </c>
      <c r="HV96" t="str">
        <f ca="1">IFERROR(IF(N(ISNUMBER(HV$2)*$AN96)&gt;0,MIN($D$6,
SUMPRODUCT(N(OFFSET(AlleInstrumente!$C$1,HV$3,0,HV$4,1)=$AN96))
),0),"")</f>
        <v/>
      </c>
      <c r="HW96" t="str">
        <f ca="1">IFERROR(IF(N(ISNUMBER(HW$2)*$AN96)&gt;0,MIN($D$6,
SUMPRODUCT(N(OFFSET(AlleInstrumente!$C$1,HW$3,0,HW$4,1)=$AN96))
),0),"")</f>
        <v/>
      </c>
      <c r="HX96" t="str">
        <f ca="1">IFERROR(IF(N(ISNUMBER(HX$2)*$AN96)&gt;0,MIN($D$6,
SUMPRODUCT(N(OFFSET(AlleInstrumente!$C$1,HX$3,0,HX$4,1)=$AN96))
),0),"")</f>
        <v/>
      </c>
      <c r="HY96" t="str">
        <f ca="1">IFERROR(IF(N(ISNUMBER(HY$2)*$AN96)&gt;0,MIN($D$6,
SUMPRODUCT(N(OFFSET(AlleInstrumente!$C$1,HY$3,0,HY$4,1)=$AN96))
),0),"")</f>
        <v/>
      </c>
      <c r="HZ96" t="str">
        <f ca="1">IFERROR(IF(N(ISNUMBER(HZ$2)*$AN96)&gt;0,MIN($D$6,
SUMPRODUCT(N(OFFSET(AlleInstrumente!$C$1,HZ$3,0,HZ$4,1)=$AN96))
),0),"")</f>
        <v/>
      </c>
      <c r="IA96" t="str">
        <f ca="1">IFERROR(IF(N(ISNUMBER(IA$2)*$AN96)&gt;0,MIN($D$6,
SUMPRODUCT(N(OFFSET(AlleInstrumente!$C$1,IA$3,0,IA$4,1)=$AN96))
),0),"")</f>
        <v/>
      </c>
      <c r="IB96" t="str">
        <f ca="1">IFERROR(IF(N(ISNUMBER(IB$2)*$AN96)&gt;0,MIN($D$6,
SUMPRODUCT(N(OFFSET(AlleInstrumente!$C$1,IB$3,0,IB$4,1)=$AN96))
),0),"")</f>
        <v/>
      </c>
      <c r="IC96" t="str">
        <f ca="1">IFERROR(IF(N(ISNUMBER(IC$2)*$AN96)&gt;0,MIN($D$6,
SUMPRODUCT(N(OFFSET(AlleInstrumente!$C$1,IC$3,0,IC$4,1)=$AN96))
),0),"")</f>
        <v/>
      </c>
      <c r="ID96" t="str">
        <f ca="1">IFERROR(IF(N(ISNUMBER(ID$2)*$AN96)&gt;0,MIN($D$6,
SUMPRODUCT(N(OFFSET(AlleInstrumente!$C$1,ID$3,0,ID$4,1)=$AN96))
),0),"")</f>
        <v/>
      </c>
      <c r="IE96" t="str">
        <f ca="1">IFERROR(IF(N(ISNUMBER(IE$2)*$AN96)&gt;0,MIN($D$6,
SUMPRODUCT(N(OFFSET(AlleInstrumente!$C$1,IE$3,0,IE$4,1)=$AN96))
),0),"")</f>
        <v/>
      </c>
      <c r="IF96" t="str">
        <f ca="1">IFERROR(IF(N(ISNUMBER(IF$2)*$AN96)&gt;0,MIN($D$6,
SUMPRODUCT(N(OFFSET(AlleInstrumente!$C$1,IF$3,0,IF$4,1)=$AN96))
),0),"")</f>
        <v/>
      </c>
      <c r="IG96" t="str">
        <f ca="1">IFERROR(IF(N(ISNUMBER(IG$2)*$AN96)&gt;0,MIN($D$6,
SUMPRODUCT(N(OFFSET(AlleInstrumente!$C$1,IG$3,0,IG$4,1)=$AN96))
),0),"")</f>
        <v/>
      </c>
      <c r="IH96" t="str">
        <f ca="1">IFERROR(IF(N(ISNUMBER(IH$2)*$AN96)&gt;0,MIN($D$6,
SUMPRODUCT(N(OFFSET(AlleInstrumente!$C$1,IH$3,0,IH$4,1)=$AN96))
),0),"")</f>
        <v/>
      </c>
      <c r="II96" t="str">
        <f ca="1">IFERROR(IF(N(ISNUMBER(II$2)*$AN96)&gt;0,MIN($D$6,
SUMPRODUCT(N(OFFSET(AlleInstrumente!$C$1,II$3,0,II$4,1)=$AN96))
),0),"")</f>
        <v/>
      </c>
      <c r="IJ96" t="str">
        <f ca="1">IFERROR(IF(N(ISNUMBER(IJ$2)*$AN96)&gt;0,MIN($D$6,
SUMPRODUCT(N(OFFSET(AlleInstrumente!$C$1,IJ$3,0,IJ$4,1)=$AN96))
),0),"")</f>
        <v/>
      </c>
      <c r="IK96" t="str">
        <f ca="1">IFERROR(IF(N(ISNUMBER(IK$2)*$AN96)&gt;0,MIN($D$6,
SUMPRODUCT(N(OFFSET(AlleInstrumente!$C$1,IK$3,0,IK$4,1)=$AN96))
),0),"")</f>
        <v/>
      </c>
      <c r="IL96" t="str">
        <f ca="1">IFERROR(IF(N(ISNUMBER(IL$2)*$AN96)&gt;0,MIN($D$6,
SUMPRODUCT(N(OFFSET(AlleInstrumente!$C$1,IL$3,0,IL$4,1)=$AN96))
),0),"")</f>
        <v/>
      </c>
      <c r="IM96" t="str">
        <f ca="1">IFERROR(IF(N(ISNUMBER(IM$2)*$AN96)&gt;0,MIN($D$6,
SUMPRODUCT(N(OFFSET(AlleInstrumente!$C$1,IM$3,0,IM$4,1)=$AN96))
),0),"")</f>
        <v/>
      </c>
      <c r="IN96" t="str">
        <f ca="1">IFERROR(IF(N(ISNUMBER(IN$2)*$AN96)&gt;0,MIN($D$6,
SUMPRODUCT(N(OFFSET(AlleInstrumente!$C$1,IN$3,0,IN$4,1)=$AN96))
),0),"")</f>
        <v/>
      </c>
      <c r="IO96" t="str">
        <f ca="1">IFERROR(IF(N(ISNUMBER(IO$2)*$AN96)&gt;0,MIN($D$6,
SUMPRODUCT(N(OFFSET(AlleInstrumente!$C$1,IO$3,0,IO$4,1)=$AN96))
),0),"")</f>
        <v/>
      </c>
      <c r="IP96" t="str">
        <f ca="1">IFERROR(IF(N(ISNUMBER(IP$2)*$AN96)&gt;0,MIN($D$6,
SUMPRODUCT(N(OFFSET(AlleInstrumente!$C$1,IP$3,0,IP$4,1)=$AN96))
),0),"")</f>
        <v/>
      </c>
      <c r="IQ96" t="str">
        <f ca="1">IFERROR(IF(N(ISNUMBER(IQ$2)*$AN96)&gt;0,MIN($D$6,
SUMPRODUCT(N(OFFSET(AlleInstrumente!$C$1,IQ$3,0,IQ$4,1)=$AN96))
),0),"")</f>
        <v/>
      </c>
      <c r="IR96" t="str">
        <f ca="1">IFERROR(IF(N(ISNUMBER(IR$2)*$AN96)&gt;0,MIN($D$6,
SUMPRODUCT(N(OFFSET(AlleInstrumente!$C$1,IR$3,0,IR$4,1)=$AN96))
),0),"")</f>
        <v/>
      </c>
      <c r="IS96" t="str">
        <f ca="1">IFERROR(IF(N(ISNUMBER(IS$2)*$AN96)&gt;0,MIN($D$6,
SUMPRODUCT(N(OFFSET(AlleInstrumente!$C$1,IS$3,0,IS$4,1)=$AN96))
),0),"")</f>
        <v/>
      </c>
      <c r="IT96" t="str">
        <f ca="1">IFERROR(IF(N(ISNUMBER(IT$2)*$AN96)&gt;0,MIN($D$6,
SUMPRODUCT(N(OFFSET(AlleInstrumente!$C$1,IT$3,0,IT$4,1)=$AN96))
),0),"")</f>
        <v/>
      </c>
      <c r="IU96" t="str">
        <f ca="1">IFERROR(IF(N(ISNUMBER(IU$2)*$AN96)&gt;0,MIN($D$6,
SUMPRODUCT(N(OFFSET(AlleInstrumente!$C$1,IU$3,0,IU$4,1)=$AN96))
),0),"")</f>
        <v/>
      </c>
      <c r="IV96" t="str">
        <f ca="1">IFERROR(IF(N(ISNUMBER(IV$2)*$AN96)&gt;0,MIN($D$6,
SUMPRODUCT(N(OFFSET(AlleInstrumente!$C$1,IV$3,0,IV$4,1)=$AN96))
),0),"")</f>
        <v/>
      </c>
      <c r="IW96" t="str">
        <f ca="1">IFERROR(IF(N(ISNUMBER(IW$2)*$AN96)&gt;0,MIN($D$6,
SUMPRODUCT(N(OFFSET(AlleInstrumente!$C$1,IW$3,0,IW$4,1)=$AN96))
),0),"")</f>
        <v/>
      </c>
      <c r="IX96" t="str">
        <f ca="1">IFERROR(IF(N(ISNUMBER(IX$2)*$AN96)&gt;0,MIN($D$6,
SUMPRODUCT(N(OFFSET(AlleInstrumente!$C$1,IX$3,0,IX$4,1)=$AN96))
),0),"")</f>
        <v/>
      </c>
      <c r="IY96" t="str">
        <f ca="1">IFERROR(IF(N(ISNUMBER(IY$2)*$AN96)&gt;0,MIN($D$6,
SUMPRODUCT(N(OFFSET(AlleInstrumente!$C$1,IY$3,0,IY$4,1)=$AN96))
),0),"")</f>
        <v/>
      </c>
      <c r="IZ96" t="str">
        <f ca="1">IFERROR(IF(N(ISNUMBER(IZ$2)*$AN96)&gt;0,MIN($D$6,
SUMPRODUCT(N(OFFSET(AlleInstrumente!$C$1,IZ$3,0,IZ$4,1)=$AN96))
),0),"")</f>
        <v/>
      </c>
      <c r="JA96" t="str">
        <f ca="1">IFERROR(IF(N(ISNUMBER(JA$2)*$AN96)&gt;0,MIN($D$6,
SUMPRODUCT(N(OFFSET(AlleInstrumente!$C$1,JA$3,0,JA$4,1)=$AN96))
),0),"")</f>
        <v/>
      </c>
      <c r="JB96" t="str">
        <f ca="1">IFERROR(IF(N(ISNUMBER(JB$2)*$AN96)&gt;0,MIN($D$6,
SUMPRODUCT(N(OFFSET(AlleInstrumente!$C$1,JB$3,0,JB$4,1)=$AN96))
),0),"")</f>
        <v/>
      </c>
      <c r="JC96" t="str">
        <f ca="1">IFERROR(IF(N(ISNUMBER(JC$2)*$AN96)&gt;0,MIN($D$6,
SUMPRODUCT(N(OFFSET(AlleInstrumente!$C$1,JC$3,0,JC$4,1)=$AN96))
),0),"")</f>
        <v/>
      </c>
      <c r="JD96" t="str">
        <f ca="1">IFERROR(IF(N(ISNUMBER(JD$2)*$AN96)&gt;0,MIN($D$6,
SUMPRODUCT(N(OFFSET(AlleInstrumente!$C$1,JD$3,0,JD$4,1)=$AN96))
),0),"")</f>
        <v/>
      </c>
      <c r="JE96" t="str">
        <f ca="1">IFERROR(IF(N(ISNUMBER(JE$2)*$AN96)&gt;0,MIN($D$6,
SUMPRODUCT(N(OFFSET(AlleInstrumente!$C$1,JE$3,0,JE$4,1)=$AN96))
),0),"")</f>
        <v/>
      </c>
      <c r="JF96" t="str">
        <f ca="1">IFERROR(IF(N(ISNUMBER(JF$2)*$AN96)&gt;0,MIN($D$6,
SUMPRODUCT(N(OFFSET(AlleInstrumente!$C$1,JF$3,0,JF$4,1)=$AN96))
),0),"")</f>
        <v/>
      </c>
      <c r="JG96" t="str">
        <f ca="1">IFERROR(IF(N(ISNUMBER(JG$2)*$AN96)&gt;0,MIN($D$6,
SUMPRODUCT(N(OFFSET(AlleInstrumente!$C$1,JG$3,0,JG$4,1)=$AN96))
),0),"")</f>
        <v/>
      </c>
      <c r="JH96" t="str">
        <f ca="1">IFERROR(IF(N(ISNUMBER(JH$2)*$AN96)&gt;0,MIN($D$6,
SUMPRODUCT(N(OFFSET(AlleInstrumente!$C$1,JH$3,0,JH$4,1)=$AN96))
),0),"")</f>
        <v/>
      </c>
      <c r="JI96" t="str">
        <f ca="1">IFERROR(IF(N(ISNUMBER(JI$2)*$AN96)&gt;0,MIN($D$6,
SUMPRODUCT(N(OFFSET(AlleInstrumente!$C$1,JI$3,0,JI$4,1)=$AN96))
),0),"")</f>
        <v/>
      </c>
      <c r="JJ96" t="str">
        <f ca="1">IFERROR(IF(N(ISNUMBER(JJ$2)*$AN96)&gt;0,MIN($D$6,
SUMPRODUCT(N(OFFSET(AlleInstrumente!$C$1,JJ$3,0,JJ$4,1)=$AN96))
),0),"")</f>
        <v/>
      </c>
      <c r="JK96" t="str">
        <f ca="1">IFERROR(IF(N(ISNUMBER(JK$2)*$AN96)&gt;0,MIN($D$6,
SUMPRODUCT(N(OFFSET(AlleInstrumente!$C$1,JK$3,0,JK$4,1)=$AN96))
),0),"")</f>
        <v/>
      </c>
      <c r="JL96" t="str">
        <f ca="1">IFERROR(IF(N(ISNUMBER(JL$2)*$AN96)&gt;0,MIN($D$6,
SUMPRODUCT(N(OFFSET(AlleInstrumente!$C$1,JL$3,0,JL$4,1)=$AN96))
),0),"")</f>
        <v/>
      </c>
      <c r="JM96" t="str">
        <f ca="1">IFERROR(IF(N(ISNUMBER(JM$2)*$AN96)&gt;0,MIN($D$6,
SUMPRODUCT(N(OFFSET(AlleInstrumente!$C$1,JM$3,0,JM$4,1)=$AN96))
),0),"")</f>
        <v/>
      </c>
      <c r="JN96" t="str">
        <f ca="1">IFERROR(IF(N(ISNUMBER(JN$2)*$AN96)&gt;0,MIN($D$6,
SUMPRODUCT(N(OFFSET(AlleInstrumente!$C$1,JN$3,0,JN$4,1)=$AN96))
),0),"")</f>
        <v/>
      </c>
      <c r="JO96" t="str">
        <f ca="1">IFERROR(IF(N(ISNUMBER(JO$2)*$AN96)&gt;0,MIN($D$6,
SUMPRODUCT(N(OFFSET(AlleInstrumente!$C$1,JO$3,0,JO$4,1)=$AN96))
),0),"")</f>
        <v/>
      </c>
      <c r="JP96" t="str">
        <f ca="1">IFERROR(IF(N(ISNUMBER(JP$2)*$AN96)&gt;0,MIN($D$6,
SUMPRODUCT(N(OFFSET(AlleInstrumente!$C$1,JP$3,0,JP$4,1)=$AN96))
),0),"")</f>
        <v/>
      </c>
      <c r="JQ96" t="str">
        <f ca="1">IFERROR(IF(N(ISNUMBER(JQ$2)*$AN96)&gt;0,MIN($D$6,
SUMPRODUCT(N(OFFSET(AlleInstrumente!$C$1,JQ$3,0,JQ$4,1)=$AN96))
),0),"")</f>
        <v/>
      </c>
      <c r="JR96" t="str">
        <f ca="1">IFERROR(IF(N(ISNUMBER(JR$2)*$AN96)&gt;0,MIN($D$6,
SUMPRODUCT(N(OFFSET(AlleInstrumente!$C$1,JR$3,0,JR$4,1)=$AN96))
),0),"")</f>
        <v/>
      </c>
      <c r="JS96" t="str">
        <f ca="1">IFERROR(IF(N(ISNUMBER(JS$2)*$AN96)&gt;0,MIN($D$6,
SUMPRODUCT(N(OFFSET(AlleInstrumente!$C$1,JS$3,0,JS$4,1)=$AN96))
),0),"")</f>
        <v/>
      </c>
      <c r="JT96" t="str">
        <f ca="1">IFERROR(IF(N(ISNUMBER(JT$2)*$AN96)&gt;0,MIN($D$6,
SUMPRODUCT(N(OFFSET(AlleInstrumente!$C$1,JT$3,0,JT$4,1)=$AN96))
),0),"")</f>
        <v/>
      </c>
      <c r="JU96" t="str">
        <f ca="1">IFERROR(IF(N(ISNUMBER(JU$2)*$AN96)&gt;0,MIN($D$6,
SUMPRODUCT(N(OFFSET(AlleInstrumente!$C$1,JU$3,0,JU$4,1)=$AN96))
),0),"")</f>
        <v/>
      </c>
      <c r="JV96" t="str">
        <f ca="1">IFERROR(IF(N(ISNUMBER(JV$2)*$AN96)&gt;0,MIN($D$6,
SUMPRODUCT(N(OFFSET(AlleInstrumente!$C$1,JV$3,0,JV$4,1)=$AN96))
),0),"")</f>
        <v/>
      </c>
      <c r="JW96" t="str">
        <f ca="1">IFERROR(IF(N(ISNUMBER(JW$2)*$AN96)&gt;0,MIN($D$6,
SUMPRODUCT(N(OFFSET(AlleInstrumente!$C$1,JW$3,0,JW$4,1)=$AN96))
),0),"")</f>
        <v/>
      </c>
      <c r="JX96" t="str">
        <f ca="1">IFERROR(IF(N(ISNUMBER(JX$2)*$AN96)&gt;0,MIN($D$6,
SUMPRODUCT(N(OFFSET(AlleInstrumente!$C$1,JX$3,0,JX$4,1)=$AN96))
),0),"")</f>
        <v/>
      </c>
      <c r="JY96" t="str">
        <f ca="1">IFERROR(IF(N(ISNUMBER(JY$2)*$AN96)&gt;0,MIN($D$6,
SUMPRODUCT(N(OFFSET(AlleInstrumente!$C$1,JY$3,0,JY$4,1)=$AN96))
),0),"")</f>
        <v/>
      </c>
      <c r="JZ96" t="str">
        <f ca="1">IFERROR(IF(N(ISNUMBER(JZ$2)*$AN96)&gt;0,MIN($D$6,
SUMPRODUCT(N(OFFSET(AlleInstrumente!$C$1,JZ$3,0,JZ$4,1)=$AN96))
),0),"")</f>
        <v/>
      </c>
      <c r="KA96" t="str">
        <f ca="1">IFERROR(IF(N(ISNUMBER(KA$2)*$AN96)&gt;0,MIN($D$6,
SUMPRODUCT(N(OFFSET(AlleInstrumente!$C$1,KA$3,0,KA$4,1)=$AN96))
),0),"")</f>
        <v/>
      </c>
      <c r="KB96" t="str">
        <f ca="1">IFERROR(IF(N(ISNUMBER(KB$2)*$AN96)&gt;0,MIN($D$6,
SUMPRODUCT(N(OFFSET(AlleInstrumente!$C$1,KB$3,0,KB$4,1)=$AN96))
),0),"")</f>
        <v/>
      </c>
      <c r="KC96" t="str">
        <f ca="1">IFERROR(IF(N(ISNUMBER(KC$2)*$AN96)&gt;0,MIN($D$6,
SUMPRODUCT(N(OFFSET(AlleInstrumente!$C$1,KC$3,0,KC$4,1)=$AN96))
),0),"")</f>
        <v/>
      </c>
      <c r="KD96" t="str">
        <f ca="1">IFERROR(IF(N(ISNUMBER(KD$2)*$AN96)&gt;0,MIN($D$6,
SUMPRODUCT(N(OFFSET(AlleInstrumente!$C$1,KD$3,0,KD$4,1)=$AN96))
),0),"")</f>
        <v/>
      </c>
      <c r="KE96" t="str">
        <f ca="1">IFERROR(IF(N(ISNUMBER(KE$2)*$AN96)&gt;0,MIN($D$6,
SUMPRODUCT(N(OFFSET(AlleInstrumente!$C$1,KE$3,0,KE$4,1)=$AN96))
),0),"")</f>
        <v/>
      </c>
      <c r="KF96" t="str">
        <f ca="1">IFERROR(IF(N(ISNUMBER(KF$2)*$AN96)&gt;0,MIN($D$6,
SUMPRODUCT(N(OFFSET(AlleInstrumente!$C$1,KF$3,0,KF$4,1)=$AN96))
),0),"")</f>
        <v/>
      </c>
      <c r="KG96" t="str">
        <f ca="1">IFERROR(IF(N(ISNUMBER(KG$2)*$AN96)&gt;0,MIN($D$6,
SUMPRODUCT(N(OFFSET(AlleInstrumente!$C$1,KG$3,0,KG$4,1)=$AN96))
),0),"")</f>
        <v/>
      </c>
      <c r="KH96" t="str">
        <f ca="1">IFERROR(IF(N(ISNUMBER(KH$2)*$AN96)&gt;0,MIN($D$6,
SUMPRODUCT(N(OFFSET(AlleInstrumente!$C$1,KH$3,0,KH$4,1)=$AN96))
),0),"")</f>
        <v/>
      </c>
      <c r="KI96" t="str">
        <f ca="1">IFERROR(IF(N(ISNUMBER(KI$2)*$AN96)&gt;0,MIN($D$6,
SUMPRODUCT(N(OFFSET(AlleInstrumente!$C$1,KI$3,0,KI$4,1)=$AN96))
),0),"")</f>
        <v/>
      </c>
      <c r="KJ96" t="str">
        <f ca="1">IFERROR(IF(N(ISNUMBER(KJ$2)*$AN96)&gt;0,MIN($D$6,
SUMPRODUCT(N(OFFSET(AlleInstrumente!$C$1,KJ$3,0,KJ$4,1)=$AN96))
),0),"")</f>
        <v/>
      </c>
      <c r="KK96" t="str">
        <f ca="1">IFERROR(IF(N(ISNUMBER(KK$2)*$AN96)&gt;0,MIN($D$6,
SUMPRODUCT(N(OFFSET(AlleInstrumente!$C$1,KK$3,0,KK$4,1)=$AN96))
),0),"")</f>
        <v/>
      </c>
      <c r="KL96" t="str">
        <f ca="1">IFERROR(IF(N(ISNUMBER(KL$2)*$AN96)&gt;0,MIN($D$6,
SUMPRODUCT(N(OFFSET(AlleInstrumente!$C$1,KL$3,0,KL$4,1)=$AN96))
),0),"")</f>
        <v/>
      </c>
      <c r="KM96" t="str">
        <f ca="1">IFERROR(IF(N(ISNUMBER(KM$2)*$AN96)&gt;0,MIN($D$6,
SUMPRODUCT(N(OFFSET(AlleInstrumente!$C$1,KM$3,0,KM$4,1)=$AN96))
),0),"")</f>
        <v/>
      </c>
      <c r="KN96" t="str">
        <f ca="1">IFERROR(IF(N(ISNUMBER(KN$2)*$AN96)&gt;0,MIN($D$6,
SUMPRODUCT(N(OFFSET(AlleInstrumente!$C$1,KN$3,0,KN$4,1)=$AN96))
),0),"")</f>
        <v/>
      </c>
      <c r="KO96" t="str">
        <f ca="1">IFERROR(IF(N(ISNUMBER(KO$2)*$AN96)&gt;0,MIN($D$6,
SUMPRODUCT(N(OFFSET(AlleInstrumente!$C$1,KO$3,0,KO$4,1)=$AN96))
),0),"")</f>
        <v/>
      </c>
      <c r="KP96" t="str">
        <f ca="1">IFERROR(IF(N(ISNUMBER(KP$2)*$AN96)&gt;0,MIN($D$6,
SUMPRODUCT(N(OFFSET(AlleInstrumente!$C$1,KP$3,0,KP$4,1)=$AN96))
),0),"")</f>
        <v/>
      </c>
      <c r="KQ96" t="str">
        <f ca="1">IFERROR(IF(N(ISNUMBER(KQ$2)*$AN96)&gt;0,MIN($D$6,
SUMPRODUCT(N(OFFSET(AlleInstrumente!$C$1,KQ$3,0,KQ$4,1)=$AN96))
),0),"")</f>
        <v/>
      </c>
      <c r="KR96" t="str">
        <f ca="1">IFERROR(IF(N(ISNUMBER(KR$2)*$AN96)&gt;0,MIN($D$6,
SUMPRODUCT(N(OFFSET(AlleInstrumente!$C$1,KR$3,0,KR$4,1)=$AN96))
),0),"")</f>
        <v/>
      </c>
      <c r="KS96" t="str">
        <f ca="1">IFERROR(IF(N(ISNUMBER(KS$2)*$AN96)&gt;0,MIN($D$6,
SUMPRODUCT(N(OFFSET(AlleInstrumente!$C$1,KS$3,0,KS$4,1)=$AN96))
),0),"")</f>
        <v/>
      </c>
      <c r="KT96" t="str">
        <f ca="1">IFERROR(IF(N(ISNUMBER(KT$2)*$AN96)&gt;0,MIN($D$6,
SUMPRODUCT(N(OFFSET(AlleInstrumente!$C$1,KT$3,0,KT$4,1)=$AN96))
),0),"")</f>
        <v/>
      </c>
      <c r="KU96" t="str">
        <f ca="1">IFERROR(IF(N(ISNUMBER(KU$2)*$AN96)&gt;0,MIN($D$6,
SUMPRODUCT(N(OFFSET(AlleInstrumente!$C$1,KU$3,0,KU$4,1)=$AN96))
),0),"")</f>
        <v/>
      </c>
      <c r="KV96" t="str">
        <f ca="1">IFERROR(IF(N(ISNUMBER(KV$2)*$AN96)&gt;0,MIN($D$6,
SUMPRODUCT(N(OFFSET(AlleInstrumente!$C$1,KV$3,0,KV$4,1)=$AN96))
),0),"")</f>
        <v/>
      </c>
      <c r="KW96" t="str">
        <f ca="1">IFERROR(IF(N(ISNUMBER(KW$2)*$AN96)&gt;0,MIN($D$6,
SUMPRODUCT(N(OFFSET(AlleInstrumente!$C$1,KW$3,0,KW$4,1)=$AN96))
),0),"")</f>
        <v/>
      </c>
      <c r="KX96" t="str">
        <f ca="1">IFERROR(IF(N(ISNUMBER(KX$2)*$AN96)&gt;0,MIN($D$6,
SUMPRODUCT(N(OFFSET(AlleInstrumente!$C$1,KX$3,0,KX$4,1)=$AN96))
),0),"")</f>
        <v/>
      </c>
      <c r="KY96" t="str">
        <f ca="1">IFERROR(IF(N(ISNUMBER(KY$2)*$AN96)&gt;0,MIN($D$6,
SUMPRODUCT(N(OFFSET(AlleInstrumente!$C$1,KY$3,0,KY$4,1)=$AN96))
),0),"")</f>
        <v/>
      </c>
      <c r="KZ96" t="str">
        <f ca="1">IFERROR(IF(N(ISNUMBER(KZ$2)*$AN96)&gt;0,MIN($D$6,
SUMPRODUCT(N(OFFSET(AlleInstrumente!$C$1,KZ$3,0,KZ$4,1)=$AN96))
),0),"")</f>
        <v/>
      </c>
      <c r="LA96" t="str">
        <f ca="1">IFERROR(IF(N(ISNUMBER(LA$2)*$AN96)&gt;0,MIN($D$6,
SUMPRODUCT(N(OFFSET(AlleInstrumente!$C$1,LA$3,0,LA$4,1)=$AN96))
),0),"")</f>
        <v/>
      </c>
      <c r="LB96" t="str">
        <f ca="1">IFERROR(IF(N(ISNUMBER(LB$2)*$AN96)&gt;0,MIN($D$6,
SUMPRODUCT(N(OFFSET(AlleInstrumente!$C$1,LB$3,0,LB$4,1)=$AN96))
),0),"")</f>
        <v/>
      </c>
      <c r="LC96" t="str">
        <f ca="1">IFERROR(IF(N(ISNUMBER(LC$2)*$AN96)&gt;0,MIN($D$6,
SUMPRODUCT(N(OFFSET(AlleInstrumente!$C$1,LC$3,0,LC$4,1)=$AN96))
),0),"")</f>
        <v/>
      </c>
      <c r="LD96" t="str">
        <f ca="1">IFERROR(IF(N(ISNUMBER(LD$2)*$AN96)&gt;0,MIN($D$6,
SUMPRODUCT(N(OFFSET(AlleInstrumente!$C$1,LD$3,0,LD$4,1)=$AN96))
),0),"")</f>
        <v/>
      </c>
      <c r="LE96" t="str">
        <f ca="1">IFERROR(IF(N(ISNUMBER(LE$2)*$AN96)&gt;0,MIN($D$6,
SUMPRODUCT(N(OFFSET(AlleInstrumente!$C$1,LE$3,0,LE$4,1)=$AN96))
),0),"")</f>
        <v/>
      </c>
      <c r="LF96" t="str">
        <f ca="1">IFERROR(IF(N(ISNUMBER(LF$2)*$AN96)&gt;0,MIN($D$6,
SUMPRODUCT(N(OFFSET(AlleInstrumente!$C$1,LF$3,0,LF$4,1)=$AN96))
),0),"")</f>
        <v/>
      </c>
      <c r="LG96" t="str">
        <f ca="1">IFERROR(IF(N(ISNUMBER(LG$2)*$AN96)&gt;0,MIN($D$6,
SUMPRODUCT(N(OFFSET(AlleInstrumente!$C$1,LG$3,0,LG$4,1)=$AN96))
),0),"")</f>
        <v/>
      </c>
      <c r="LH96" t="str">
        <f ca="1">IFERROR(IF(N(ISNUMBER(LH$2)*$AN96)&gt;0,MIN($D$6,
SUMPRODUCT(N(OFFSET(AlleInstrumente!$C$1,LH$3,0,LH$4,1)=$AN96))
),0),"")</f>
        <v/>
      </c>
      <c r="LI96" t="str">
        <f ca="1">IFERROR(IF(N(ISNUMBER(LI$2)*$AN96)&gt;0,MIN($D$6,
SUMPRODUCT(N(OFFSET(AlleInstrumente!$C$1,LI$3,0,LI$4,1)=$AN96))
),0),"")</f>
        <v/>
      </c>
      <c r="LJ96" t="str">
        <f ca="1">IFERROR(IF(N(ISNUMBER(LJ$2)*$AN96)&gt;0,MIN($D$6,
SUMPRODUCT(N(OFFSET(AlleInstrumente!$C$1,LJ$3,0,LJ$4,1)=$AN96))
),0),"")</f>
        <v/>
      </c>
      <c r="LK96" t="str">
        <f ca="1">IFERROR(IF(N(ISNUMBER(LK$2)*$AN96)&gt;0,MIN($D$6,
SUMPRODUCT(N(OFFSET(AlleInstrumente!$C$1,LK$3,0,LK$4,1)=$AN96))
),0),"")</f>
        <v/>
      </c>
      <c r="LL96" t="str">
        <f ca="1">IFERROR(IF(N(ISNUMBER(LL$2)*$AN96)&gt;0,MIN($D$6,
SUMPRODUCT(N(OFFSET(AlleInstrumente!$C$1,LL$3,0,LL$4,1)=$AN96))
),0),"")</f>
        <v/>
      </c>
      <c r="LM96" t="str">
        <f ca="1">IFERROR(IF(N(ISNUMBER(LM$2)*$AN96)&gt;0,MIN($D$6,
SUMPRODUCT(N(OFFSET(AlleInstrumente!$C$1,LM$3,0,LM$4,1)=$AN96))
),0),"")</f>
        <v/>
      </c>
      <c r="LN96" t="str">
        <f ca="1">IFERROR(IF(N(ISNUMBER(LN$2)*$AN96)&gt;0,MIN($D$6,
SUMPRODUCT(N(OFFSET(AlleInstrumente!$C$1,LN$3,0,LN$4,1)=$AN96))
),0),"")</f>
        <v/>
      </c>
      <c r="LO96" t="str">
        <f ca="1">IFERROR(IF(N(ISNUMBER(LO$2)*$AN96)&gt;0,MIN($D$6,
SUMPRODUCT(N(OFFSET(AlleInstrumente!$C$1,LO$3,0,LO$4,1)=$AN96))
),0),"")</f>
        <v/>
      </c>
      <c r="LP96" t="str">
        <f ca="1">IFERROR(IF(N(ISNUMBER(LP$2)*$AN96)&gt;0,MIN($D$6,
SUMPRODUCT(N(OFFSET(AlleInstrumente!$C$1,LP$3,0,LP$4,1)=$AN96))
),0),"")</f>
        <v/>
      </c>
      <c r="LQ96" t="str">
        <f ca="1">IFERROR(IF(N(ISNUMBER(LQ$2)*$AN96)&gt;0,MIN($D$6,
SUMPRODUCT(N(OFFSET(AlleInstrumente!$C$1,LQ$3,0,LQ$4,1)=$AN96))
),0),"")</f>
        <v/>
      </c>
      <c r="LR96" t="str">
        <f ca="1">IFERROR(IF(N(ISNUMBER(LR$2)*$AN96)&gt;0,MIN($D$6,
SUMPRODUCT(N(OFFSET(AlleInstrumente!$C$1,LR$3,0,LR$4,1)=$AN96))
),0),"")</f>
        <v/>
      </c>
      <c r="LS96" t="str">
        <f ca="1">IFERROR(IF(N(ISNUMBER(LS$2)*$AN96)&gt;0,MIN($D$6,
SUMPRODUCT(N(OFFSET(AlleInstrumente!$C$1,LS$3,0,LS$4,1)=$AN96))
),0),"")</f>
        <v/>
      </c>
      <c r="LT96" t="str">
        <f ca="1">IFERROR(IF(N(ISNUMBER(LT$2)*$AN96)&gt;0,MIN($D$6,
SUMPRODUCT(N(OFFSET(AlleInstrumente!$C$1,LT$3,0,LT$4,1)=$AN96))
),0),"")</f>
        <v/>
      </c>
      <c r="LU96" t="str">
        <f ca="1">IFERROR(IF(N(ISNUMBER(LU$2)*$AN96)&gt;0,MIN($D$6,
SUMPRODUCT(N(OFFSET(AlleInstrumente!$C$1,LU$3,0,LU$4,1)=$AN96))
),0),"")</f>
        <v/>
      </c>
      <c r="LV96" t="str">
        <f ca="1">IFERROR(IF(N(ISNUMBER(LV$2)*$AN96)&gt;0,MIN($D$6,
SUMPRODUCT(N(OFFSET(AlleInstrumente!$C$1,LV$3,0,LV$4,1)=$AN96))
),0),"")</f>
        <v/>
      </c>
      <c r="LW96" t="str">
        <f ca="1">IFERROR(IF(N(ISNUMBER(LW$2)*$AN96)&gt;0,MIN($D$6,
SUMPRODUCT(N(OFFSET(AlleInstrumente!$C$1,LW$3,0,LW$4,1)=$AN96))
),0),"")</f>
        <v/>
      </c>
      <c r="LX96" t="str">
        <f ca="1">IFERROR(IF(N(ISNUMBER(LX$2)*$AN96)&gt;0,MIN($D$6,
SUMPRODUCT(N(OFFSET(AlleInstrumente!$C$1,LX$3,0,LX$4,1)=$AN96))
),0),"")</f>
        <v/>
      </c>
      <c r="LY96" t="str">
        <f ca="1">IFERROR(IF(N(ISNUMBER(LY$2)*$AN96)&gt;0,MIN($D$6,
SUMPRODUCT(N(OFFSET(AlleInstrumente!$C$1,LY$3,0,LY$4,1)=$AN96))
),0),"")</f>
        <v/>
      </c>
      <c r="LZ96" t="str">
        <f ca="1">IFERROR(IF(N(ISNUMBER(LZ$2)*$AN96)&gt;0,MIN($D$6,
SUMPRODUCT(N(OFFSET(AlleInstrumente!$C$1,LZ$3,0,LZ$4,1)=$AN96))
),0),"")</f>
        <v/>
      </c>
      <c r="MA96" t="str">
        <f ca="1">IFERROR(IF(N(ISNUMBER(MA$2)*$AN96)&gt;0,MIN($D$6,
SUMPRODUCT(N(OFFSET(AlleInstrumente!$C$1,MA$3,0,MA$4,1)=$AN96))
),0),"")</f>
        <v/>
      </c>
      <c r="MB96" t="str">
        <f ca="1">IFERROR(IF(N(ISNUMBER(MB$2)*$AN96)&gt;0,MIN($D$6,
SUMPRODUCT(N(OFFSET(AlleInstrumente!$C$1,MB$3,0,MB$4,1)=$AN96))
),0),"")</f>
        <v/>
      </c>
      <c r="MC96" t="str">
        <f ca="1">IFERROR(IF(N(ISNUMBER(MC$2)*$AN96)&gt;0,MIN($D$6,
SUMPRODUCT(N(OFFSET(AlleInstrumente!$C$1,MC$3,0,MC$4,1)=$AN96))
),0),"")</f>
        <v/>
      </c>
      <c r="MD96" t="str">
        <f ca="1">IFERROR(IF(N(ISNUMBER(MD$2)*$AN96)&gt;0,MIN($D$6,
SUMPRODUCT(N(OFFSET(AlleInstrumente!$C$1,MD$3,0,MD$4,1)=$AN96))
),0),"")</f>
        <v/>
      </c>
      <c r="ME96" t="str">
        <f ca="1">IFERROR(IF(N(ISNUMBER(ME$2)*$AN96)&gt;0,MIN($D$6,
SUMPRODUCT(N(OFFSET(AlleInstrumente!$C$1,ME$3,0,ME$4,1)=$AN96))
),0),"")</f>
        <v/>
      </c>
      <c r="MF96" t="str">
        <f ca="1">IFERROR(IF(N(ISNUMBER(MF$2)*$AN96)&gt;0,MIN($D$6,
SUMPRODUCT(N(OFFSET(AlleInstrumente!$C$1,MF$3,0,MF$4,1)=$AN96))
),0),"")</f>
        <v/>
      </c>
    </row>
    <row r="97" spans="7:344" x14ac:dyDescent="0.25">
      <c r="G97" t="str">
        <f t="shared" ca="1" si="60"/>
        <v/>
      </c>
      <c r="H97" t="str">
        <f t="shared" ca="1" si="80"/>
        <v/>
      </c>
      <c r="I97" t="str">
        <f t="shared" ca="1" si="61"/>
        <v/>
      </c>
      <c r="J97" t="str">
        <f t="shared" ca="1" si="62"/>
        <v/>
      </c>
      <c r="K97" t="str">
        <f t="shared" ca="1" si="63"/>
        <v/>
      </c>
      <c r="L97" t="str">
        <f t="array" aca="1" ref="L97" ca="1">IF(ISNUMBER(L96),IF(ISNUMBER($K96),$L96,IF($L96&gt;$L$2,MAX(IF(OFFSET($S$6,0,0,_Instrument_count,1)&lt;$L96,OFFSET($S$6,0,0,_Instrument_count,1),$L$2)),"")),"")</f>
        <v/>
      </c>
      <c r="N97" t="str">
        <f t="shared" ca="1" si="81"/>
        <v/>
      </c>
      <c r="P97" s="40" t="str">
        <f t="shared" ca="1" si="64"/>
        <v/>
      </c>
      <c r="Q97" s="40" t="str">
        <f t="shared" ca="1" si="65"/>
        <v/>
      </c>
      <c r="R97" t="str">
        <f t="shared" ca="1" si="66"/>
        <v/>
      </c>
      <c r="S97" t="e">
        <f t="shared" ca="1" si="82"/>
        <v>#VALUE!</v>
      </c>
      <c r="T97">
        <f t="shared" ca="1" si="67"/>
        <v>1</v>
      </c>
      <c r="U97" t="e">
        <f t="shared" ca="1" si="83"/>
        <v>#VALUE!</v>
      </c>
      <c r="V97" t="str">
        <f t="shared" ca="1" si="68"/>
        <v/>
      </c>
      <c r="X97" t="str">
        <f t="shared" ca="1" si="69"/>
        <v/>
      </c>
      <c r="Y97" s="76" t="e">
        <f t="shared" ca="1" si="70"/>
        <v>#VALUE!</v>
      </c>
      <c r="AA97" t="str">
        <f t="shared" ca="1" si="71"/>
        <v/>
      </c>
      <c r="AB97" s="76" t="e">
        <f t="shared" ca="1" si="72"/>
        <v>#VALUE!</v>
      </c>
      <c r="AD97" t="str">
        <f t="shared" ca="1" si="73"/>
        <v/>
      </c>
      <c r="AE97" s="76" t="e">
        <f t="shared" ca="1" si="74"/>
        <v>#VALUE!</v>
      </c>
      <c r="AG97" t="str">
        <f t="shared" ca="1" si="75"/>
        <v/>
      </c>
      <c r="AH97" s="76" t="e">
        <f t="shared" ca="1" si="76"/>
        <v>#VALUE!</v>
      </c>
      <c r="AI97" s="76"/>
      <c r="AJ97" t="str">
        <f t="shared" ca="1" si="84"/>
        <v/>
      </c>
      <c r="AK97" s="76" t="e">
        <f t="shared" ca="1" si="85"/>
        <v>#VALUE!</v>
      </c>
      <c r="AM97" t="str">
        <f ca="1">IF(ISNUMBER(Index!$K96),Index!$N96,"")</f>
        <v/>
      </c>
      <c r="AN97" t="str">
        <f ca="1">IF(ISNUMBER(Index!$K96),Index!$K96,"")</f>
        <v/>
      </c>
      <c r="AO97" t="str">
        <f ca="1">IF(ISNUMBER(AN97),Index!$M96,"")</f>
        <v/>
      </c>
      <c r="AP97" t="str">
        <f t="shared" ca="1" si="77"/>
        <v/>
      </c>
      <c r="AQ97" t="str">
        <f t="shared" ca="1" si="78"/>
        <v/>
      </c>
      <c r="AR97" t="str">
        <f t="shared" ca="1" si="79"/>
        <v/>
      </c>
      <c r="AS97" t="str">
        <f ca="1">IFERROR(IF(N(ISNUMBER(AS$2)*$AN97)&gt;0,MIN($D$6,
SUMPRODUCT(N(OFFSET(AlleInstrumente!$C$1,AS$3,0,AS$4,1)=$AN97))
),0),"")</f>
        <v/>
      </c>
      <c r="AT97" t="str">
        <f ca="1">IFERROR(IF(N(ISNUMBER(AT$2)*$AN97)&gt;0,MIN($D$6,
SUMPRODUCT(N(OFFSET(AlleInstrumente!$C$1,AT$3,0,AT$4,1)=$AN97))
),0),"")</f>
        <v/>
      </c>
      <c r="AU97" t="str">
        <f ca="1">IFERROR(IF(N(ISNUMBER(AU$2)*$AN97)&gt;0,MIN($D$6,
SUMPRODUCT(N(OFFSET(AlleInstrumente!$C$1,AU$3,0,AU$4,1)=$AN97))
),0),"")</f>
        <v/>
      </c>
      <c r="AV97" t="str">
        <f ca="1">IFERROR(IF(N(ISNUMBER(AV$2)*$AN97)&gt;0,MIN($D$6,
SUMPRODUCT(N(OFFSET(AlleInstrumente!$C$1,AV$3,0,AV$4,1)=$AN97))
),0),"")</f>
        <v/>
      </c>
      <c r="AW97" t="str">
        <f ca="1">IFERROR(IF(N(ISNUMBER(AW$2)*$AN97)&gt;0,MIN($D$6,
SUMPRODUCT(N(OFFSET(AlleInstrumente!$C$1,AW$3,0,AW$4,1)=$AN97))
),0),"")</f>
        <v/>
      </c>
      <c r="AX97" t="str">
        <f ca="1">IFERROR(IF(N(ISNUMBER(AX$2)*$AN97)&gt;0,MIN($D$6,
SUMPRODUCT(N(OFFSET(AlleInstrumente!$C$1,AX$3,0,AX$4,1)=$AN97))
),0),"")</f>
        <v/>
      </c>
      <c r="AY97" t="str">
        <f ca="1">IFERROR(IF(N(ISNUMBER(AY$2)*$AN97)&gt;0,MIN($D$6,
SUMPRODUCT(N(OFFSET(AlleInstrumente!$C$1,AY$3,0,AY$4,1)=$AN97))
),0),"")</f>
        <v/>
      </c>
      <c r="AZ97" t="str">
        <f ca="1">IFERROR(IF(N(ISNUMBER(AZ$2)*$AN97)&gt;0,MIN($D$6,
SUMPRODUCT(N(OFFSET(AlleInstrumente!$C$1,AZ$3,0,AZ$4,1)=$AN97))
),0),"")</f>
        <v/>
      </c>
      <c r="BA97" t="str">
        <f ca="1">IFERROR(IF(N(ISNUMBER(BA$2)*$AN97)&gt;0,MIN($D$6,
SUMPRODUCT(N(OFFSET(AlleInstrumente!$C$1,BA$3,0,BA$4,1)=$AN97))
),0),"")</f>
        <v/>
      </c>
      <c r="BB97" t="str">
        <f ca="1">IFERROR(IF(N(ISNUMBER(BB$2)*$AN97)&gt;0,MIN($D$6,
SUMPRODUCT(N(OFFSET(AlleInstrumente!$C$1,BB$3,0,BB$4,1)=$AN97))
),0),"")</f>
        <v/>
      </c>
      <c r="BC97" t="str">
        <f ca="1">IFERROR(IF(N(ISNUMBER(BC$2)*$AN97)&gt;0,MIN($D$6,
SUMPRODUCT(N(OFFSET(AlleInstrumente!$C$1,BC$3,0,BC$4,1)=$AN97))
),0),"")</f>
        <v/>
      </c>
      <c r="BD97" t="str">
        <f ca="1">IFERROR(IF(N(ISNUMBER(BD$2)*$AN97)&gt;0,MIN($D$6,
SUMPRODUCT(N(OFFSET(AlleInstrumente!$C$1,BD$3,0,BD$4,1)=$AN97))
),0),"")</f>
        <v/>
      </c>
      <c r="BE97" t="str">
        <f ca="1">IFERROR(IF(N(ISNUMBER(BE$2)*$AN97)&gt;0,MIN($D$6,
SUMPRODUCT(N(OFFSET(AlleInstrumente!$C$1,BE$3,0,BE$4,1)=$AN97))
),0),"")</f>
        <v/>
      </c>
      <c r="BF97" t="str">
        <f ca="1">IFERROR(IF(N(ISNUMBER(BF$2)*$AN97)&gt;0,MIN($D$6,
SUMPRODUCT(N(OFFSET(AlleInstrumente!$C$1,BF$3,0,BF$4,1)=$AN97))
),0),"")</f>
        <v/>
      </c>
      <c r="BG97" t="str">
        <f ca="1">IFERROR(IF(N(ISNUMBER(BG$2)*$AN97)&gt;0,MIN($D$6,
SUMPRODUCT(N(OFFSET(AlleInstrumente!$C$1,BG$3,0,BG$4,1)=$AN97))
),0),"")</f>
        <v/>
      </c>
      <c r="BH97" t="str">
        <f ca="1">IFERROR(IF(N(ISNUMBER(BH$2)*$AN97)&gt;0,MIN($D$6,
SUMPRODUCT(N(OFFSET(AlleInstrumente!$C$1,BH$3,0,BH$4,1)=$AN97))
),0),"")</f>
        <v/>
      </c>
      <c r="BI97" t="str">
        <f ca="1">IFERROR(IF(N(ISNUMBER(BI$2)*$AN97)&gt;0,MIN($D$6,
SUMPRODUCT(N(OFFSET(AlleInstrumente!$C$1,BI$3,0,BI$4,1)=$AN97))
),0),"")</f>
        <v/>
      </c>
      <c r="BJ97" t="str">
        <f ca="1">IFERROR(IF(N(ISNUMBER(BJ$2)*$AN97)&gt;0,MIN($D$6,
SUMPRODUCT(N(OFFSET(AlleInstrumente!$C$1,BJ$3,0,BJ$4,1)=$AN97))
),0),"")</f>
        <v/>
      </c>
      <c r="BK97" t="str">
        <f ca="1">IFERROR(IF(N(ISNUMBER(BK$2)*$AN97)&gt;0,MIN($D$6,
SUMPRODUCT(N(OFFSET(AlleInstrumente!$C$1,BK$3,0,BK$4,1)=$AN97))
),0),"")</f>
        <v/>
      </c>
      <c r="BL97" t="str">
        <f ca="1">IFERROR(IF(N(ISNUMBER(BL$2)*$AN97)&gt;0,MIN($D$6,
SUMPRODUCT(N(OFFSET(AlleInstrumente!$C$1,BL$3,0,BL$4,1)=$AN97))
),0),"")</f>
        <v/>
      </c>
      <c r="BM97" t="str">
        <f ca="1">IFERROR(IF(N(ISNUMBER(BM$2)*$AN97)&gt;0,MIN($D$6,
SUMPRODUCT(N(OFFSET(AlleInstrumente!$C$1,BM$3,0,BM$4,1)=$AN97))
),0),"")</f>
        <v/>
      </c>
      <c r="BN97" t="str">
        <f ca="1">IFERROR(IF(N(ISNUMBER(BN$2)*$AN97)&gt;0,MIN($D$6,
SUMPRODUCT(N(OFFSET(AlleInstrumente!$C$1,BN$3,0,BN$4,1)=$AN97))
),0),"")</f>
        <v/>
      </c>
      <c r="BO97" t="str">
        <f ca="1">IFERROR(IF(N(ISNUMBER(BO$2)*$AN97)&gt;0,MIN($D$6,
SUMPRODUCT(N(OFFSET(AlleInstrumente!$C$1,BO$3,0,BO$4,1)=$AN97))
),0),"")</f>
        <v/>
      </c>
      <c r="BP97" t="str">
        <f ca="1">IFERROR(IF(N(ISNUMBER(BP$2)*$AN97)&gt;0,MIN($D$6,
SUMPRODUCT(N(OFFSET(AlleInstrumente!$C$1,BP$3,0,BP$4,1)=$AN97))
),0),"")</f>
        <v/>
      </c>
      <c r="BQ97" t="str">
        <f ca="1">IFERROR(IF(N(ISNUMBER(BQ$2)*$AN97)&gt;0,MIN($D$6,
SUMPRODUCT(N(OFFSET(AlleInstrumente!$C$1,BQ$3,0,BQ$4,1)=$AN97))
),0),"")</f>
        <v/>
      </c>
      <c r="BR97" t="str">
        <f ca="1">IFERROR(IF(N(ISNUMBER(BR$2)*$AN97)&gt;0,MIN($D$6,
SUMPRODUCT(N(OFFSET(AlleInstrumente!$C$1,BR$3,0,BR$4,1)=$AN97))
),0),"")</f>
        <v/>
      </c>
      <c r="BS97" t="str">
        <f ca="1">IFERROR(IF(N(ISNUMBER(BS$2)*$AN97)&gt;0,MIN($D$6,
SUMPRODUCT(N(OFFSET(AlleInstrumente!$C$1,BS$3,0,BS$4,1)=$AN97))
),0),"")</f>
        <v/>
      </c>
      <c r="BT97" t="str">
        <f ca="1">IFERROR(IF(N(ISNUMBER(BT$2)*$AN97)&gt;0,MIN($D$6,
SUMPRODUCT(N(OFFSET(AlleInstrumente!$C$1,BT$3,0,BT$4,1)=$AN97))
),0),"")</f>
        <v/>
      </c>
      <c r="BU97" t="str">
        <f ca="1">IFERROR(IF(N(ISNUMBER(BU$2)*$AN97)&gt;0,MIN($D$6,
SUMPRODUCT(N(OFFSET(AlleInstrumente!$C$1,BU$3,0,BU$4,1)=$AN97))
),0),"")</f>
        <v/>
      </c>
      <c r="BV97" t="str">
        <f ca="1">IFERROR(IF(N(ISNUMBER(BV$2)*$AN97)&gt;0,MIN($D$6,
SUMPRODUCT(N(OFFSET(AlleInstrumente!$C$1,BV$3,0,BV$4,1)=$AN97))
),0),"")</f>
        <v/>
      </c>
      <c r="BW97" t="str">
        <f ca="1">IFERROR(IF(N(ISNUMBER(BW$2)*$AN97)&gt;0,MIN($D$6,
SUMPRODUCT(N(OFFSET(AlleInstrumente!$C$1,BW$3,0,BW$4,1)=$AN97))
),0),"")</f>
        <v/>
      </c>
      <c r="BX97" t="str">
        <f ca="1">IFERROR(IF(N(ISNUMBER(BX$2)*$AN97)&gt;0,MIN($D$6,
SUMPRODUCT(N(OFFSET(AlleInstrumente!$C$1,BX$3,0,BX$4,1)=$AN97))
),0),"")</f>
        <v/>
      </c>
      <c r="BY97" t="str">
        <f ca="1">IFERROR(IF(N(ISNUMBER(BY$2)*$AN97)&gt;0,MIN($D$6,
SUMPRODUCT(N(OFFSET(AlleInstrumente!$C$1,BY$3,0,BY$4,1)=$AN97))
),0),"")</f>
        <v/>
      </c>
      <c r="BZ97" t="str">
        <f ca="1">IFERROR(IF(N(ISNUMBER(BZ$2)*$AN97)&gt;0,MIN($D$6,
SUMPRODUCT(N(OFFSET(AlleInstrumente!$C$1,BZ$3,0,BZ$4,1)=$AN97))
),0),"")</f>
        <v/>
      </c>
      <c r="CA97" t="str">
        <f ca="1">IFERROR(IF(N(ISNUMBER(CA$2)*$AN97)&gt;0,MIN($D$6,
SUMPRODUCT(N(OFFSET(AlleInstrumente!$C$1,CA$3,0,CA$4,1)=$AN97))
),0),"")</f>
        <v/>
      </c>
      <c r="CB97" t="str">
        <f ca="1">IFERROR(IF(N(ISNUMBER(CB$2)*$AN97)&gt;0,MIN($D$6,
SUMPRODUCT(N(OFFSET(AlleInstrumente!$C$1,CB$3,0,CB$4,1)=$AN97))
),0),"")</f>
        <v/>
      </c>
      <c r="CC97" t="str">
        <f ca="1">IFERROR(IF(N(ISNUMBER(CC$2)*$AN97)&gt;0,MIN($D$6,
SUMPRODUCT(N(OFFSET(AlleInstrumente!$C$1,CC$3,0,CC$4,1)=$AN97))
),0),"")</f>
        <v/>
      </c>
      <c r="CD97" t="str">
        <f ca="1">IFERROR(IF(N(ISNUMBER(CD$2)*$AN97)&gt;0,MIN($D$6,
SUMPRODUCT(N(OFFSET(AlleInstrumente!$C$1,CD$3,0,CD$4,1)=$AN97))
),0),"")</f>
        <v/>
      </c>
      <c r="CE97" t="str">
        <f ca="1">IFERROR(IF(N(ISNUMBER(CE$2)*$AN97)&gt;0,MIN($D$6,
SUMPRODUCT(N(OFFSET(AlleInstrumente!$C$1,CE$3,0,CE$4,1)=$AN97))
),0),"")</f>
        <v/>
      </c>
      <c r="CF97" t="str">
        <f ca="1">IFERROR(IF(N(ISNUMBER(CF$2)*$AN97)&gt;0,MIN($D$6,
SUMPRODUCT(N(OFFSET(AlleInstrumente!$C$1,CF$3,0,CF$4,1)=$AN97))
),0),"")</f>
        <v/>
      </c>
      <c r="CG97" t="str">
        <f ca="1">IFERROR(IF(N(ISNUMBER(CG$2)*$AN97)&gt;0,MIN($D$6,
SUMPRODUCT(N(OFFSET(AlleInstrumente!$C$1,CG$3,0,CG$4,1)=$AN97))
),0),"")</f>
        <v/>
      </c>
      <c r="CH97" t="str">
        <f ca="1">IFERROR(IF(N(ISNUMBER(CH$2)*$AN97)&gt;0,MIN($D$6,
SUMPRODUCT(N(OFFSET(AlleInstrumente!$C$1,CH$3,0,CH$4,1)=$AN97))
),0),"")</f>
        <v/>
      </c>
      <c r="CI97" t="str">
        <f ca="1">IFERROR(IF(N(ISNUMBER(CI$2)*$AN97)&gt;0,MIN($D$6,
SUMPRODUCT(N(OFFSET(AlleInstrumente!$C$1,CI$3,0,CI$4,1)=$AN97))
),0),"")</f>
        <v/>
      </c>
      <c r="CJ97" t="str">
        <f ca="1">IFERROR(IF(N(ISNUMBER(CJ$2)*$AN97)&gt;0,MIN($D$6,
SUMPRODUCT(N(OFFSET(AlleInstrumente!$C$1,CJ$3,0,CJ$4,1)=$AN97))
),0),"")</f>
        <v/>
      </c>
      <c r="CK97" t="str">
        <f ca="1">IFERROR(IF(N(ISNUMBER(CK$2)*$AN97)&gt;0,MIN($D$6,
SUMPRODUCT(N(OFFSET(AlleInstrumente!$C$1,CK$3,0,CK$4,1)=$AN97))
),0),"")</f>
        <v/>
      </c>
      <c r="CL97" t="str">
        <f ca="1">IFERROR(IF(N(ISNUMBER(CL$2)*$AN97)&gt;0,MIN($D$6,
SUMPRODUCT(N(OFFSET(AlleInstrumente!$C$1,CL$3,0,CL$4,1)=$AN97))
),0),"")</f>
        <v/>
      </c>
      <c r="CM97" t="str">
        <f ca="1">IFERROR(IF(N(ISNUMBER(CM$2)*$AN97)&gt;0,MIN($D$6,
SUMPRODUCT(N(OFFSET(AlleInstrumente!$C$1,CM$3,0,CM$4,1)=$AN97))
),0),"")</f>
        <v/>
      </c>
      <c r="CN97" t="str">
        <f ca="1">IFERROR(IF(N(ISNUMBER(CN$2)*$AN97)&gt;0,MIN($D$6,
SUMPRODUCT(N(OFFSET(AlleInstrumente!$C$1,CN$3,0,CN$4,1)=$AN97))
),0),"")</f>
        <v/>
      </c>
      <c r="CO97" t="str">
        <f ca="1">IFERROR(IF(N(ISNUMBER(CO$2)*$AN97)&gt;0,MIN($D$6,
SUMPRODUCT(N(OFFSET(AlleInstrumente!$C$1,CO$3,0,CO$4,1)=$AN97))
),0),"")</f>
        <v/>
      </c>
      <c r="CP97" t="str">
        <f ca="1">IFERROR(IF(N(ISNUMBER(CP$2)*$AN97)&gt;0,MIN($D$6,
SUMPRODUCT(N(OFFSET(AlleInstrumente!$C$1,CP$3,0,CP$4,1)=$AN97))
),0),"")</f>
        <v/>
      </c>
      <c r="CQ97" t="str">
        <f ca="1">IFERROR(IF(N(ISNUMBER(CQ$2)*$AN97)&gt;0,MIN($D$6,
SUMPRODUCT(N(OFFSET(AlleInstrumente!$C$1,CQ$3,0,CQ$4,1)=$AN97))
),0),"")</f>
        <v/>
      </c>
      <c r="CR97" t="str">
        <f ca="1">IFERROR(IF(N(ISNUMBER(CR$2)*$AN97)&gt;0,MIN($D$6,
SUMPRODUCT(N(OFFSET(AlleInstrumente!$C$1,CR$3,0,CR$4,1)=$AN97))
),0),"")</f>
        <v/>
      </c>
      <c r="CS97" t="str">
        <f ca="1">IFERROR(IF(N(ISNUMBER(CS$2)*$AN97)&gt;0,MIN($D$6,
SUMPRODUCT(N(OFFSET(AlleInstrumente!$C$1,CS$3,0,CS$4,1)=$AN97))
),0),"")</f>
        <v/>
      </c>
      <c r="CT97" t="str">
        <f ca="1">IFERROR(IF(N(ISNUMBER(CT$2)*$AN97)&gt;0,MIN($D$6,
SUMPRODUCT(N(OFFSET(AlleInstrumente!$C$1,CT$3,0,CT$4,1)=$AN97))
),0),"")</f>
        <v/>
      </c>
      <c r="CU97" t="str">
        <f ca="1">IFERROR(IF(N(ISNUMBER(CU$2)*$AN97)&gt;0,MIN($D$6,
SUMPRODUCT(N(OFFSET(AlleInstrumente!$C$1,CU$3,0,CU$4,1)=$AN97))
),0),"")</f>
        <v/>
      </c>
      <c r="CV97" t="str">
        <f ca="1">IFERROR(IF(N(ISNUMBER(CV$2)*$AN97)&gt;0,MIN($D$6,
SUMPRODUCT(N(OFFSET(AlleInstrumente!$C$1,CV$3,0,CV$4,1)=$AN97))
),0),"")</f>
        <v/>
      </c>
      <c r="CW97" t="str">
        <f ca="1">IFERROR(IF(N(ISNUMBER(CW$2)*$AN97)&gt;0,MIN($D$6,
SUMPRODUCT(N(OFFSET(AlleInstrumente!$C$1,CW$3,0,CW$4,1)=$AN97))
),0),"")</f>
        <v/>
      </c>
      <c r="CX97" t="str">
        <f ca="1">IFERROR(IF(N(ISNUMBER(CX$2)*$AN97)&gt;0,MIN($D$6,
SUMPRODUCT(N(OFFSET(AlleInstrumente!$C$1,CX$3,0,CX$4,1)=$AN97))
),0),"")</f>
        <v/>
      </c>
      <c r="CY97" t="str">
        <f ca="1">IFERROR(IF(N(ISNUMBER(CY$2)*$AN97)&gt;0,MIN($D$6,
SUMPRODUCT(N(OFFSET(AlleInstrumente!$C$1,CY$3,0,CY$4,1)=$AN97))
),0),"")</f>
        <v/>
      </c>
      <c r="CZ97" t="str">
        <f ca="1">IFERROR(IF(N(ISNUMBER(CZ$2)*$AN97)&gt;0,MIN($D$6,
SUMPRODUCT(N(OFFSET(AlleInstrumente!$C$1,CZ$3,0,CZ$4,1)=$AN97))
),0),"")</f>
        <v/>
      </c>
      <c r="DA97" t="str">
        <f ca="1">IFERROR(IF(N(ISNUMBER(DA$2)*$AN97)&gt;0,MIN($D$6,
SUMPRODUCT(N(OFFSET(AlleInstrumente!$C$1,DA$3,0,DA$4,1)=$AN97))
),0),"")</f>
        <v/>
      </c>
      <c r="DB97" t="str">
        <f ca="1">IFERROR(IF(N(ISNUMBER(DB$2)*$AN97)&gt;0,MIN($D$6,
SUMPRODUCT(N(OFFSET(AlleInstrumente!$C$1,DB$3,0,DB$4,1)=$AN97))
),0),"")</f>
        <v/>
      </c>
      <c r="DC97" t="str">
        <f ca="1">IFERROR(IF(N(ISNUMBER(DC$2)*$AN97)&gt;0,MIN($D$6,
SUMPRODUCT(N(OFFSET(AlleInstrumente!$C$1,DC$3,0,DC$4,1)=$AN97))
),0),"")</f>
        <v/>
      </c>
      <c r="DD97" t="str">
        <f ca="1">IFERROR(IF(N(ISNUMBER(DD$2)*$AN97)&gt;0,MIN($D$6,
SUMPRODUCT(N(OFFSET(AlleInstrumente!$C$1,DD$3,0,DD$4,1)=$AN97))
),0),"")</f>
        <v/>
      </c>
      <c r="DE97" t="str">
        <f ca="1">IFERROR(IF(N(ISNUMBER(DE$2)*$AN97)&gt;0,MIN($D$6,
SUMPRODUCT(N(OFFSET(AlleInstrumente!$C$1,DE$3,0,DE$4,1)=$AN97))
),0),"")</f>
        <v/>
      </c>
      <c r="DF97" t="str">
        <f ca="1">IFERROR(IF(N(ISNUMBER(DF$2)*$AN97)&gt;0,MIN($D$6,
SUMPRODUCT(N(OFFSET(AlleInstrumente!$C$1,DF$3,0,DF$4,1)=$AN97))
),0),"")</f>
        <v/>
      </c>
      <c r="DG97" t="str">
        <f ca="1">IFERROR(IF(N(ISNUMBER(DG$2)*$AN97)&gt;0,MIN($D$6,
SUMPRODUCT(N(OFFSET(AlleInstrumente!$C$1,DG$3,0,DG$4,1)=$AN97))
),0),"")</f>
        <v/>
      </c>
      <c r="DH97" t="str">
        <f ca="1">IFERROR(IF(N(ISNUMBER(DH$2)*$AN97)&gt;0,MIN($D$6,
SUMPRODUCT(N(OFFSET(AlleInstrumente!$C$1,DH$3,0,DH$4,1)=$AN97))
),0),"")</f>
        <v/>
      </c>
      <c r="DI97" t="str">
        <f ca="1">IFERROR(IF(N(ISNUMBER(DI$2)*$AN97)&gt;0,MIN($D$6,
SUMPRODUCT(N(OFFSET(AlleInstrumente!$C$1,DI$3,0,DI$4,1)=$AN97))
),0),"")</f>
        <v/>
      </c>
      <c r="DJ97" t="str">
        <f ca="1">IFERROR(IF(N(ISNUMBER(DJ$2)*$AN97)&gt;0,MIN($D$6,
SUMPRODUCT(N(OFFSET(AlleInstrumente!$C$1,DJ$3,0,DJ$4,1)=$AN97))
),0),"")</f>
        <v/>
      </c>
      <c r="DK97" t="str">
        <f ca="1">IFERROR(IF(N(ISNUMBER(DK$2)*$AN97)&gt;0,MIN($D$6,
SUMPRODUCT(N(OFFSET(AlleInstrumente!$C$1,DK$3,0,DK$4,1)=$AN97))
),0),"")</f>
        <v/>
      </c>
      <c r="DL97" t="str">
        <f ca="1">IFERROR(IF(N(ISNUMBER(DL$2)*$AN97)&gt;0,MIN($D$6,
SUMPRODUCT(N(OFFSET(AlleInstrumente!$C$1,DL$3,0,DL$4,1)=$AN97))
),0),"")</f>
        <v/>
      </c>
      <c r="DM97" t="str">
        <f ca="1">IFERROR(IF(N(ISNUMBER(DM$2)*$AN97)&gt;0,MIN($D$6,
SUMPRODUCT(N(OFFSET(AlleInstrumente!$C$1,DM$3,0,DM$4,1)=$AN97))
),0),"")</f>
        <v/>
      </c>
      <c r="DN97" t="str">
        <f ca="1">IFERROR(IF(N(ISNUMBER(DN$2)*$AN97)&gt;0,MIN($D$6,
SUMPRODUCT(N(OFFSET(AlleInstrumente!$C$1,DN$3,0,DN$4,1)=$AN97))
),0),"")</f>
        <v/>
      </c>
      <c r="DO97" t="str">
        <f ca="1">IFERROR(IF(N(ISNUMBER(DO$2)*$AN97)&gt;0,MIN($D$6,
SUMPRODUCT(N(OFFSET(AlleInstrumente!$C$1,DO$3,0,DO$4,1)=$AN97))
),0),"")</f>
        <v/>
      </c>
      <c r="DP97" t="str">
        <f ca="1">IFERROR(IF(N(ISNUMBER(DP$2)*$AN97)&gt;0,MIN($D$6,
SUMPRODUCT(N(OFFSET(AlleInstrumente!$C$1,DP$3,0,DP$4,1)=$AN97))
),0),"")</f>
        <v/>
      </c>
      <c r="DQ97" t="str">
        <f ca="1">IFERROR(IF(N(ISNUMBER(DQ$2)*$AN97)&gt;0,MIN($D$6,
SUMPRODUCT(N(OFFSET(AlleInstrumente!$C$1,DQ$3,0,DQ$4,1)=$AN97))
),0),"")</f>
        <v/>
      </c>
      <c r="DR97" t="str">
        <f ca="1">IFERROR(IF(N(ISNUMBER(DR$2)*$AN97)&gt;0,MIN($D$6,
SUMPRODUCT(N(OFFSET(AlleInstrumente!$C$1,DR$3,0,DR$4,1)=$AN97))
),0),"")</f>
        <v/>
      </c>
      <c r="DS97" t="str">
        <f ca="1">IFERROR(IF(N(ISNUMBER(DS$2)*$AN97)&gt;0,MIN($D$6,
SUMPRODUCT(N(OFFSET(AlleInstrumente!$C$1,DS$3,0,DS$4,1)=$AN97))
),0),"")</f>
        <v/>
      </c>
      <c r="DT97" t="str">
        <f ca="1">IFERROR(IF(N(ISNUMBER(DT$2)*$AN97)&gt;0,MIN($D$6,
SUMPRODUCT(N(OFFSET(AlleInstrumente!$C$1,DT$3,0,DT$4,1)=$AN97))
),0),"")</f>
        <v/>
      </c>
      <c r="DU97" t="str">
        <f ca="1">IFERROR(IF(N(ISNUMBER(DU$2)*$AN97)&gt;0,MIN($D$6,
SUMPRODUCT(N(OFFSET(AlleInstrumente!$C$1,DU$3,0,DU$4,1)=$AN97))
),0),"")</f>
        <v/>
      </c>
      <c r="DV97" t="str">
        <f ca="1">IFERROR(IF(N(ISNUMBER(DV$2)*$AN97)&gt;0,MIN($D$6,
SUMPRODUCT(N(OFFSET(AlleInstrumente!$C$1,DV$3,0,DV$4,1)=$AN97))
),0),"")</f>
        <v/>
      </c>
      <c r="DW97" t="str">
        <f ca="1">IFERROR(IF(N(ISNUMBER(DW$2)*$AN97)&gt;0,MIN($D$6,
SUMPRODUCT(N(OFFSET(AlleInstrumente!$C$1,DW$3,0,DW$4,1)=$AN97))
),0),"")</f>
        <v/>
      </c>
      <c r="DX97" t="str">
        <f ca="1">IFERROR(IF(N(ISNUMBER(DX$2)*$AN97)&gt;0,MIN($D$6,
SUMPRODUCT(N(OFFSET(AlleInstrumente!$C$1,DX$3,0,DX$4,1)=$AN97))
),0),"")</f>
        <v/>
      </c>
      <c r="DY97" t="str">
        <f ca="1">IFERROR(IF(N(ISNUMBER(DY$2)*$AN97)&gt;0,MIN($D$6,
SUMPRODUCT(N(OFFSET(AlleInstrumente!$C$1,DY$3,0,DY$4,1)=$AN97))
),0),"")</f>
        <v/>
      </c>
      <c r="DZ97" t="str">
        <f ca="1">IFERROR(IF(N(ISNUMBER(DZ$2)*$AN97)&gt;0,MIN($D$6,
SUMPRODUCT(N(OFFSET(AlleInstrumente!$C$1,DZ$3,0,DZ$4,1)=$AN97))
),0),"")</f>
        <v/>
      </c>
      <c r="EA97" t="str">
        <f ca="1">IFERROR(IF(N(ISNUMBER(EA$2)*$AN97)&gt;0,MIN($D$6,
SUMPRODUCT(N(OFFSET(AlleInstrumente!$C$1,EA$3,0,EA$4,1)=$AN97))
),0),"")</f>
        <v/>
      </c>
      <c r="EB97" t="str">
        <f ca="1">IFERROR(IF(N(ISNUMBER(EB$2)*$AN97)&gt;0,MIN($D$6,
SUMPRODUCT(N(OFFSET(AlleInstrumente!$C$1,EB$3,0,EB$4,1)=$AN97))
),0),"")</f>
        <v/>
      </c>
      <c r="EC97" t="str">
        <f ca="1">IFERROR(IF(N(ISNUMBER(EC$2)*$AN97)&gt;0,MIN($D$6,
SUMPRODUCT(N(OFFSET(AlleInstrumente!$C$1,EC$3,0,EC$4,1)=$AN97))
),0),"")</f>
        <v/>
      </c>
      <c r="ED97" t="str">
        <f ca="1">IFERROR(IF(N(ISNUMBER(ED$2)*$AN97)&gt;0,MIN($D$6,
SUMPRODUCT(N(OFFSET(AlleInstrumente!$C$1,ED$3,0,ED$4,1)=$AN97))
),0),"")</f>
        <v/>
      </c>
      <c r="EE97" t="str">
        <f ca="1">IFERROR(IF(N(ISNUMBER(EE$2)*$AN97)&gt;0,MIN($D$6,
SUMPRODUCT(N(OFFSET(AlleInstrumente!$C$1,EE$3,0,EE$4,1)=$AN97))
),0),"")</f>
        <v/>
      </c>
      <c r="EF97" t="str">
        <f ca="1">IFERROR(IF(N(ISNUMBER(EF$2)*$AN97)&gt;0,MIN($D$6,
SUMPRODUCT(N(OFFSET(AlleInstrumente!$C$1,EF$3,0,EF$4,1)=$AN97))
),0),"")</f>
        <v/>
      </c>
      <c r="EG97" t="str">
        <f ca="1">IFERROR(IF(N(ISNUMBER(EG$2)*$AN97)&gt;0,MIN($D$6,
SUMPRODUCT(N(OFFSET(AlleInstrumente!$C$1,EG$3,0,EG$4,1)=$AN97))
),0),"")</f>
        <v/>
      </c>
      <c r="EH97" t="str">
        <f ca="1">IFERROR(IF(N(ISNUMBER(EH$2)*$AN97)&gt;0,MIN($D$6,
SUMPRODUCT(N(OFFSET(AlleInstrumente!$C$1,EH$3,0,EH$4,1)=$AN97))
),0),"")</f>
        <v/>
      </c>
      <c r="EI97" t="str">
        <f ca="1">IFERROR(IF(N(ISNUMBER(EI$2)*$AN97)&gt;0,MIN($D$6,
SUMPRODUCT(N(OFFSET(AlleInstrumente!$C$1,EI$3,0,EI$4,1)=$AN97))
),0),"")</f>
        <v/>
      </c>
      <c r="EJ97" t="str">
        <f ca="1">IFERROR(IF(N(ISNUMBER(EJ$2)*$AN97)&gt;0,MIN($D$6,
SUMPRODUCT(N(OFFSET(AlleInstrumente!$C$1,EJ$3,0,EJ$4,1)=$AN97))
),0),"")</f>
        <v/>
      </c>
      <c r="EK97" t="str">
        <f ca="1">IFERROR(IF(N(ISNUMBER(EK$2)*$AN97)&gt;0,MIN($D$6,
SUMPRODUCT(N(OFFSET(AlleInstrumente!$C$1,EK$3,0,EK$4,1)=$AN97))
),0),"")</f>
        <v/>
      </c>
      <c r="EL97" t="str">
        <f ca="1">IFERROR(IF(N(ISNUMBER(EL$2)*$AN97)&gt;0,MIN($D$6,
SUMPRODUCT(N(OFFSET(AlleInstrumente!$C$1,EL$3,0,EL$4,1)=$AN97))
),0),"")</f>
        <v/>
      </c>
      <c r="EM97" t="str">
        <f ca="1">IFERROR(IF(N(ISNUMBER(EM$2)*$AN97)&gt;0,MIN($D$6,
SUMPRODUCT(N(OFFSET(AlleInstrumente!$C$1,EM$3,0,EM$4,1)=$AN97))
),0),"")</f>
        <v/>
      </c>
      <c r="EN97" t="str">
        <f ca="1">IFERROR(IF(N(ISNUMBER(EN$2)*$AN97)&gt;0,MIN($D$6,
SUMPRODUCT(N(OFFSET(AlleInstrumente!$C$1,EN$3,0,EN$4,1)=$AN97))
),0),"")</f>
        <v/>
      </c>
      <c r="EO97" t="str">
        <f ca="1">IFERROR(IF(N(ISNUMBER(EO$2)*$AN97)&gt;0,MIN($D$6,
SUMPRODUCT(N(OFFSET(AlleInstrumente!$C$1,EO$3,0,EO$4,1)=$AN97))
),0),"")</f>
        <v/>
      </c>
      <c r="EP97" t="str">
        <f ca="1">IFERROR(IF(N(ISNUMBER(EP$2)*$AN97)&gt;0,MIN($D$6,
SUMPRODUCT(N(OFFSET(AlleInstrumente!$C$1,EP$3,0,EP$4,1)=$AN97))
),0),"")</f>
        <v/>
      </c>
      <c r="EQ97" t="str">
        <f ca="1">IFERROR(IF(N(ISNUMBER(EQ$2)*$AN97)&gt;0,MIN($D$6,
SUMPRODUCT(N(OFFSET(AlleInstrumente!$C$1,EQ$3,0,EQ$4,1)=$AN97))
),0),"")</f>
        <v/>
      </c>
      <c r="ER97" t="str">
        <f ca="1">IFERROR(IF(N(ISNUMBER(ER$2)*$AN97)&gt;0,MIN($D$6,
SUMPRODUCT(N(OFFSET(AlleInstrumente!$C$1,ER$3,0,ER$4,1)=$AN97))
),0),"")</f>
        <v/>
      </c>
      <c r="ES97" t="str">
        <f ca="1">IFERROR(IF(N(ISNUMBER(ES$2)*$AN97)&gt;0,MIN($D$6,
SUMPRODUCT(N(OFFSET(AlleInstrumente!$C$1,ES$3,0,ES$4,1)=$AN97))
),0),"")</f>
        <v/>
      </c>
      <c r="ET97" t="str">
        <f ca="1">IFERROR(IF(N(ISNUMBER(ET$2)*$AN97)&gt;0,MIN($D$6,
SUMPRODUCT(N(OFFSET(AlleInstrumente!$C$1,ET$3,0,ET$4,1)=$AN97))
),0),"")</f>
        <v/>
      </c>
      <c r="EU97" t="str">
        <f ca="1">IFERROR(IF(N(ISNUMBER(EU$2)*$AN97)&gt;0,MIN($D$6,
SUMPRODUCT(N(OFFSET(AlleInstrumente!$C$1,EU$3,0,EU$4,1)=$AN97))
),0),"")</f>
        <v/>
      </c>
      <c r="EV97" t="str">
        <f ca="1">IFERROR(IF(N(ISNUMBER(EV$2)*$AN97)&gt;0,MIN($D$6,
SUMPRODUCT(N(OFFSET(AlleInstrumente!$C$1,EV$3,0,EV$4,1)=$AN97))
),0),"")</f>
        <v/>
      </c>
      <c r="EW97" t="str">
        <f ca="1">IFERROR(IF(N(ISNUMBER(EW$2)*$AN97)&gt;0,MIN($D$6,
SUMPRODUCT(N(OFFSET(AlleInstrumente!$C$1,EW$3,0,EW$4,1)=$AN97))
),0),"")</f>
        <v/>
      </c>
      <c r="EX97" t="str">
        <f ca="1">IFERROR(IF(N(ISNUMBER(EX$2)*$AN97)&gt;0,MIN($D$6,
SUMPRODUCT(N(OFFSET(AlleInstrumente!$C$1,EX$3,0,EX$4,1)=$AN97))
),0),"")</f>
        <v/>
      </c>
      <c r="EY97" t="str">
        <f ca="1">IFERROR(IF(N(ISNUMBER(EY$2)*$AN97)&gt;0,MIN($D$6,
SUMPRODUCT(N(OFFSET(AlleInstrumente!$C$1,EY$3,0,EY$4,1)=$AN97))
),0),"")</f>
        <v/>
      </c>
      <c r="EZ97" t="str">
        <f ca="1">IFERROR(IF(N(ISNUMBER(EZ$2)*$AN97)&gt;0,MIN($D$6,
SUMPRODUCT(N(OFFSET(AlleInstrumente!$C$1,EZ$3,0,EZ$4,1)=$AN97))
),0),"")</f>
        <v/>
      </c>
      <c r="FA97" t="str">
        <f ca="1">IFERROR(IF(N(ISNUMBER(FA$2)*$AN97)&gt;0,MIN($D$6,
SUMPRODUCT(N(OFFSET(AlleInstrumente!$C$1,FA$3,0,FA$4,1)=$AN97))
),0),"")</f>
        <v/>
      </c>
      <c r="FB97" t="str">
        <f ca="1">IFERROR(IF(N(ISNUMBER(FB$2)*$AN97)&gt;0,MIN($D$6,
SUMPRODUCT(N(OFFSET(AlleInstrumente!$C$1,FB$3,0,FB$4,1)=$AN97))
),0),"")</f>
        <v/>
      </c>
      <c r="FC97" t="str">
        <f ca="1">IFERROR(IF(N(ISNUMBER(FC$2)*$AN97)&gt;0,MIN($D$6,
SUMPRODUCT(N(OFFSET(AlleInstrumente!$C$1,FC$3,0,FC$4,1)=$AN97))
),0),"")</f>
        <v/>
      </c>
      <c r="FD97" t="str">
        <f ca="1">IFERROR(IF(N(ISNUMBER(FD$2)*$AN97)&gt;0,MIN($D$6,
SUMPRODUCT(N(OFFSET(AlleInstrumente!$C$1,FD$3,0,FD$4,1)=$AN97))
),0),"")</f>
        <v/>
      </c>
      <c r="FE97" t="str">
        <f ca="1">IFERROR(IF(N(ISNUMBER(FE$2)*$AN97)&gt;0,MIN($D$6,
SUMPRODUCT(N(OFFSET(AlleInstrumente!$C$1,FE$3,0,FE$4,1)=$AN97))
),0),"")</f>
        <v/>
      </c>
      <c r="FF97" t="str">
        <f ca="1">IFERROR(IF(N(ISNUMBER(FF$2)*$AN97)&gt;0,MIN($D$6,
SUMPRODUCT(N(OFFSET(AlleInstrumente!$C$1,FF$3,0,FF$4,1)=$AN97))
),0),"")</f>
        <v/>
      </c>
      <c r="FG97" t="str">
        <f ca="1">IFERROR(IF(N(ISNUMBER(FG$2)*$AN97)&gt;0,MIN($D$6,
SUMPRODUCT(N(OFFSET(AlleInstrumente!$C$1,FG$3,0,FG$4,1)=$AN97))
),0),"")</f>
        <v/>
      </c>
      <c r="FH97" t="str">
        <f ca="1">IFERROR(IF(N(ISNUMBER(FH$2)*$AN97)&gt;0,MIN($D$6,
SUMPRODUCT(N(OFFSET(AlleInstrumente!$C$1,FH$3,0,FH$4,1)=$AN97))
),0),"")</f>
        <v/>
      </c>
      <c r="FI97" t="str">
        <f ca="1">IFERROR(IF(N(ISNUMBER(FI$2)*$AN97)&gt;0,MIN($D$6,
SUMPRODUCT(N(OFFSET(AlleInstrumente!$C$1,FI$3,0,FI$4,1)=$AN97))
),0),"")</f>
        <v/>
      </c>
      <c r="FJ97" t="str">
        <f ca="1">IFERROR(IF(N(ISNUMBER(FJ$2)*$AN97)&gt;0,MIN($D$6,
SUMPRODUCT(N(OFFSET(AlleInstrumente!$C$1,FJ$3,0,FJ$4,1)=$AN97))
),0),"")</f>
        <v/>
      </c>
      <c r="FK97" t="str">
        <f ca="1">IFERROR(IF(N(ISNUMBER(FK$2)*$AN97)&gt;0,MIN($D$6,
SUMPRODUCT(N(OFFSET(AlleInstrumente!$C$1,FK$3,0,FK$4,1)=$AN97))
),0),"")</f>
        <v/>
      </c>
      <c r="FL97" t="str">
        <f ca="1">IFERROR(IF(N(ISNUMBER(FL$2)*$AN97)&gt;0,MIN($D$6,
SUMPRODUCT(N(OFFSET(AlleInstrumente!$C$1,FL$3,0,FL$4,1)=$AN97))
),0),"")</f>
        <v/>
      </c>
      <c r="FM97" t="str">
        <f ca="1">IFERROR(IF(N(ISNUMBER(FM$2)*$AN97)&gt;0,MIN($D$6,
SUMPRODUCT(N(OFFSET(AlleInstrumente!$C$1,FM$3,0,FM$4,1)=$AN97))
),0),"")</f>
        <v/>
      </c>
      <c r="FN97" t="str">
        <f ca="1">IFERROR(IF(N(ISNUMBER(FN$2)*$AN97)&gt;0,MIN($D$6,
SUMPRODUCT(N(OFFSET(AlleInstrumente!$C$1,FN$3,0,FN$4,1)=$AN97))
),0),"")</f>
        <v/>
      </c>
      <c r="FO97" t="str">
        <f ca="1">IFERROR(IF(N(ISNUMBER(FO$2)*$AN97)&gt;0,MIN($D$6,
SUMPRODUCT(N(OFFSET(AlleInstrumente!$C$1,FO$3,0,FO$4,1)=$AN97))
),0),"")</f>
        <v/>
      </c>
      <c r="FP97" t="str">
        <f ca="1">IFERROR(IF(N(ISNUMBER(FP$2)*$AN97)&gt;0,MIN($D$6,
SUMPRODUCT(N(OFFSET(AlleInstrumente!$C$1,FP$3,0,FP$4,1)=$AN97))
),0),"")</f>
        <v/>
      </c>
      <c r="FQ97" t="str">
        <f ca="1">IFERROR(IF(N(ISNUMBER(FQ$2)*$AN97)&gt;0,MIN($D$6,
SUMPRODUCT(N(OFFSET(AlleInstrumente!$C$1,FQ$3,0,FQ$4,1)=$AN97))
),0),"")</f>
        <v/>
      </c>
      <c r="FR97" t="str">
        <f ca="1">IFERROR(IF(N(ISNUMBER(FR$2)*$AN97)&gt;0,MIN($D$6,
SUMPRODUCT(N(OFFSET(AlleInstrumente!$C$1,FR$3,0,FR$4,1)=$AN97))
),0),"")</f>
        <v/>
      </c>
      <c r="FS97" t="str">
        <f ca="1">IFERROR(IF(N(ISNUMBER(FS$2)*$AN97)&gt;0,MIN($D$6,
SUMPRODUCT(N(OFFSET(AlleInstrumente!$C$1,FS$3,0,FS$4,1)=$AN97))
),0),"")</f>
        <v/>
      </c>
      <c r="FT97" t="str">
        <f ca="1">IFERROR(IF(N(ISNUMBER(FT$2)*$AN97)&gt;0,MIN($D$6,
SUMPRODUCT(N(OFFSET(AlleInstrumente!$C$1,FT$3,0,FT$4,1)=$AN97))
),0),"")</f>
        <v/>
      </c>
      <c r="FU97" t="str">
        <f ca="1">IFERROR(IF(N(ISNUMBER(FU$2)*$AN97)&gt;0,MIN($D$6,
SUMPRODUCT(N(OFFSET(AlleInstrumente!$C$1,FU$3,0,FU$4,1)=$AN97))
),0),"")</f>
        <v/>
      </c>
      <c r="FV97" t="str">
        <f ca="1">IFERROR(IF(N(ISNUMBER(FV$2)*$AN97)&gt;0,MIN($D$6,
SUMPRODUCT(N(OFFSET(AlleInstrumente!$C$1,FV$3,0,FV$4,1)=$AN97))
),0),"")</f>
        <v/>
      </c>
      <c r="FW97" t="str">
        <f ca="1">IFERROR(IF(N(ISNUMBER(FW$2)*$AN97)&gt;0,MIN($D$6,
SUMPRODUCT(N(OFFSET(AlleInstrumente!$C$1,FW$3,0,FW$4,1)=$AN97))
),0),"")</f>
        <v/>
      </c>
      <c r="FX97" t="str">
        <f ca="1">IFERROR(IF(N(ISNUMBER(FX$2)*$AN97)&gt;0,MIN($D$6,
SUMPRODUCT(N(OFFSET(AlleInstrumente!$C$1,FX$3,0,FX$4,1)=$AN97))
),0),"")</f>
        <v/>
      </c>
      <c r="FY97" t="str">
        <f ca="1">IFERROR(IF(N(ISNUMBER(FY$2)*$AN97)&gt;0,MIN($D$6,
SUMPRODUCT(N(OFFSET(AlleInstrumente!$C$1,FY$3,0,FY$4,1)=$AN97))
),0),"")</f>
        <v/>
      </c>
      <c r="FZ97" t="str">
        <f ca="1">IFERROR(IF(N(ISNUMBER(FZ$2)*$AN97)&gt;0,MIN($D$6,
SUMPRODUCT(N(OFFSET(AlleInstrumente!$C$1,FZ$3,0,FZ$4,1)=$AN97))
),0),"")</f>
        <v/>
      </c>
      <c r="GA97" t="str">
        <f ca="1">IFERROR(IF(N(ISNUMBER(GA$2)*$AN97)&gt;0,MIN($D$6,
SUMPRODUCT(N(OFFSET(AlleInstrumente!$C$1,GA$3,0,GA$4,1)=$AN97))
),0),"")</f>
        <v/>
      </c>
      <c r="GB97" t="str">
        <f ca="1">IFERROR(IF(N(ISNUMBER(GB$2)*$AN97)&gt;0,MIN($D$6,
SUMPRODUCT(N(OFFSET(AlleInstrumente!$C$1,GB$3,0,GB$4,1)=$AN97))
),0),"")</f>
        <v/>
      </c>
      <c r="GC97" t="str">
        <f ca="1">IFERROR(IF(N(ISNUMBER(GC$2)*$AN97)&gt;0,MIN($D$6,
SUMPRODUCT(N(OFFSET(AlleInstrumente!$C$1,GC$3,0,GC$4,1)=$AN97))
),0),"")</f>
        <v/>
      </c>
      <c r="GD97" t="str">
        <f ca="1">IFERROR(IF(N(ISNUMBER(GD$2)*$AN97)&gt;0,MIN($D$6,
SUMPRODUCT(N(OFFSET(AlleInstrumente!$C$1,GD$3,0,GD$4,1)=$AN97))
),0),"")</f>
        <v/>
      </c>
      <c r="GE97" t="str">
        <f ca="1">IFERROR(IF(N(ISNUMBER(GE$2)*$AN97)&gt;0,MIN($D$6,
SUMPRODUCT(N(OFFSET(AlleInstrumente!$C$1,GE$3,0,GE$4,1)=$AN97))
),0),"")</f>
        <v/>
      </c>
      <c r="GF97" t="str">
        <f ca="1">IFERROR(IF(N(ISNUMBER(GF$2)*$AN97)&gt;0,MIN($D$6,
SUMPRODUCT(N(OFFSET(AlleInstrumente!$C$1,GF$3,0,GF$4,1)=$AN97))
),0),"")</f>
        <v/>
      </c>
      <c r="GG97" t="str">
        <f ca="1">IFERROR(IF(N(ISNUMBER(GG$2)*$AN97)&gt;0,MIN($D$6,
SUMPRODUCT(N(OFFSET(AlleInstrumente!$C$1,GG$3,0,GG$4,1)=$AN97))
),0),"")</f>
        <v/>
      </c>
      <c r="GH97" t="str">
        <f ca="1">IFERROR(IF(N(ISNUMBER(GH$2)*$AN97)&gt;0,MIN($D$6,
SUMPRODUCT(N(OFFSET(AlleInstrumente!$C$1,GH$3,0,GH$4,1)=$AN97))
),0),"")</f>
        <v/>
      </c>
      <c r="GI97" t="str">
        <f ca="1">IFERROR(IF(N(ISNUMBER(GI$2)*$AN97)&gt;0,MIN($D$6,
SUMPRODUCT(N(OFFSET(AlleInstrumente!$C$1,GI$3,0,GI$4,1)=$AN97))
),0),"")</f>
        <v/>
      </c>
      <c r="GJ97" t="str">
        <f ca="1">IFERROR(IF(N(ISNUMBER(GJ$2)*$AN97)&gt;0,MIN($D$6,
SUMPRODUCT(N(OFFSET(AlleInstrumente!$C$1,GJ$3,0,GJ$4,1)=$AN97))
),0),"")</f>
        <v/>
      </c>
      <c r="GK97" t="str">
        <f ca="1">IFERROR(IF(N(ISNUMBER(GK$2)*$AN97)&gt;0,MIN($D$6,
SUMPRODUCT(N(OFFSET(AlleInstrumente!$C$1,GK$3,0,GK$4,1)=$AN97))
),0),"")</f>
        <v/>
      </c>
      <c r="GL97" t="str">
        <f ca="1">IFERROR(IF(N(ISNUMBER(GL$2)*$AN97)&gt;0,MIN($D$6,
SUMPRODUCT(N(OFFSET(AlleInstrumente!$C$1,GL$3,0,GL$4,1)=$AN97))
),0),"")</f>
        <v/>
      </c>
      <c r="GM97" t="str">
        <f ca="1">IFERROR(IF(N(ISNUMBER(GM$2)*$AN97)&gt;0,MIN($D$6,
SUMPRODUCT(N(OFFSET(AlleInstrumente!$C$1,GM$3,0,GM$4,1)=$AN97))
),0),"")</f>
        <v/>
      </c>
      <c r="GN97" t="str">
        <f ca="1">IFERROR(IF(N(ISNUMBER(GN$2)*$AN97)&gt;0,MIN($D$6,
SUMPRODUCT(N(OFFSET(AlleInstrumente!$C$1,GN$3,0,GN$4,1)=$AN97))
),0),"")</f>
        <v/>
      </c>
      <c r="GO97" t="str">
        <f ca="1">IFERROR(IF(N(ISNUMBER(GO$2)*$AN97)&gt;0,MIN($D$6,
SUMPRODUCT(N(OFFSET(AlleInstrumente!$C$1,GO$3,0,GO$4,1)=$AN97))
),0),"")</f>
        <v/>
      </c>
      <c r="GP97" t="str">
        <f ca="1">IFERROR(IF(N(ISNUMBER(GP$2)*$AN97)&gt;0,MIN($D$6,
SUMPRODUCT(N(OFFSET(AlleInstrumente!$C$1,GP$3,0,GP$4,1)=$AN97))
),0),"")</f>
        <v/>
      </c>
      <c r="GQ97" t="str">
        <f ca="1">IFERROR(IF(N(ISNUMBER(GQ$2)*$AN97)&gt;0,MIN($D$6,
SUMPRODUCT(N(OFFSET(AlleInstrumente!$C$1,GQ$3,0,GQ$4,1)=$AN97))
),0),"")</f>
        <v/>
      </c>
      <c r="GR97" t="str">
        <f ca="1">IFERROR(IF(N(ISNUMBER(GR$2)*$AN97)&gt;0,MIN($D$6,
SUMPRODUCT(N(OFFSET(AlleInstrumente!$C$1,GR$3,0,GR$4,1)=$AN97))
),0),"")</f>
        <v/>
      </c>
      <c r="GS97" t="str">
        <f ca="1">IFERROR(IF(N(ISNUMBER(GS$2)*$AN97)&gt;0,MIN($D$6,
SUMPRODUCT(N(OFFSET(AlleInstrumente!$C$1,GS$3,0,GS$4,1)=$AN97))
),0),"")</f>
        <v/>
      </c>
      <c r="GT97" t="str">
        <f ca="1">IFERROR(IF(N(ISNUMBER(GT$2)*$AN97)&gt;0,MIN($D$6,
SUMPRODUCT(N(OFFSET(AlleInstrumente!$C$1,GT$3,0,GT$4,1)=$AN97))
),0),"")</f>
        <v/>
      </c>
      <c r="GU97" t="str">
        <f ca="1">IFERROR(IF(N(ISNUMBER(GU$2)*$AN97)&gt;0,MIN($D$6,
SUMPRODUCT(N(OFFSET(AlleInstrumente!$C$1,GU$3,0,GU$4,1)=$AN97))
),0),"")</f>
        <v/>
      </c>
      <c r="GV97" t="str">
        <f ca="1">IFERROR(IF(N(ISNUMBER(GV$2)*$AN97)&gt;0,MIN($D$6,
SUMPRODUCT(N(OFFSET(AlleInstrumente!$C$1,GV$3,0,GV$4,1)=$AN97))
),0),"")</f>
        <v/>
      </c>
      <c r="GW97" t="str">
        <f ca="1">IFERROR(IF(N(ISNUMBER(GW$2)*$AN97)&gt;0,MIN($D$6,
SUMPRODUCT(N(OFFSET(AlleInstrumente!$C$1,GW$3,0,GW$4,1)=$AN97))
),0),"")</f>
        <v/>
      </c>
      <c r="GX97" t="str">
        <f ca="1">IFERROR(IF(N(ISNUMBER(GX$2)*$AN97)&gt;0,MIN($D$6,
SUMPRODUCT(N(OFFSET(AlleInstrumente!$C$1,GX$3,0,GX$4,1)=$AN97))
),0),"")</f>
        <v/>
      </c>
      <c r="GY97" t="str">
        <f ca="1">IFERROR(IF(N(ISNUMBER(GY$2)*$AN97)&gt;0,MIN($D$6,
SUMPRODUCT(N(OFFSET(AlleInstrumente!$C$1,GY$3,0,GY$4,1)=$AN97))
),0),"")</f>
        <v/>
      </c>
      <c r="GZ97" t="str">
        <f ca="1">IFERROR(IF(N(ISNUMBER(GZ$2)*$AN97)&gt;0,MIN($D$6,
SUMPRODUCT(N(OFFSET(AlleInstrumente!$C$1,GZ$3,0,GZ$4,1)=$AN97))
),0),"")</f>
        <v/>
      </c>
      <c r="HA97" t="str">
        <f ca="1">IFERROR(IF(N(ISNUMBER(HA$2)*$AN97)&gt;0,MIN($D$6,
SUMPRODUCT(N(OFFSET(AlleInstrumente!$C$1,HA$3,0,HA$4,1)=$AN97))
),0),"")</f>
        <v/>
      </c>
      <c r="HB97" t="str">
        <f ca="1">IFERROR(IF(N(ISNUMBER(HB$2)*$AN97)&gt;0,MIN($D$6,
SUMPRODUCT(N(OFFSET(AlleInstrumente!$C$1,HB$3,0,HB$4,1)=$AN97))
),0),"")</f>
        <v/>
      </c>
      <c r="HC97" t="str">
        <f ca="1">IFERROR(IF(N(ISNUMBER(HC$2)*$AN97)&gt;0,MIN($D$6,
SUMPRODUCT(N(OFFSET(AlleInstrumente!$C$1,HC$3,0,HC$4,1)=$AN97))
),0),"")</f>
        <v/>
      </c>
      <c r="HD97" t="str">
        <f ca="1">IFERROR(IF(N(ISNUMBER(HD$2)*$AN97)&gt;0,MIN($D$6,
SUMPRODUCT(N(OFFSET(AlleInstrumente!$C$1,HD$3,0,HD$4,1)=$AN97))
),0),"")</f>
        <v/>
      </c>
      <c r="HE97" t="str">
        <f ca="1">IFERROR(IF(N(ISNUMBER(HE$2)*$AN97)&gt;0,MIN($D$6,
SUMPRODUCT(N(OFFSET(AlleInstrumente!$C$1,HE$3,0,HE$4,1)=$AN97))
),0),"")</f>
        <v/>
      </c>
      <c r="HF97" t="str">
        <f ca="1">IFERROR(IF(N(ISNUMBER(HF$2)*$AN97)&gt;0,MIN($D$6,
SUMPRODUCT(N(OFFSET(AlleInstrumente!$C$1,HF$3,0,HF$4,1)=$AN97))
),0),"")</f>
        <v/>
      </c>
      <c r="HG97" t="str">
        <f ca="1">IFERROR(IF(N(ISNUMBER(HG$2)*$AN97)&gt;0,MIN($D$6,
SUMPRODUCT(N(OFFSET(AlleInstrumente!$C$1,HG$3,0,HG$4,1)=$AN97))
),0),"")</f>
        <v/>
      </c>
      <c r="HH97" t="str">
        <f ca="1">IFERROR(IF(N(ISNUMBER(HH$2)*$AN97)&gt;0,MIN($D$6,
SUMPRODUCT(N(OFFSET(AlleInstrumente!$C$1,HH$3,0,HH$4,1)=$AN97))
),0),"")</f>
        <v/>
      </c>
      <c r="HI97" t="str">
        <f ca="1">IFERROR(IF(N(ISNUMBER(HI$2)*$AN97)&gt;0,MIN($D$6,
SUMPRODUCT(N(OFFSET(AlleInstrumente!$C$1,HI$3,0,HI$4,1)=$AN97))
),0),"")</f>
        <v/>
      </c>
      <c r="HJ97" t="str">
        <f ca="1">IFERROR(IF(N(ISNUMBER(HJ$2)*$AN97)&gt;0,MIN($D$6,
SUMPRODUCT(N(OFFSET(AlleInstrumente!$C$1,HJ$3,0,HJ$4,1)=$AN97))
),0),"")</f>
        <v/>
      </c>
      <c r="HK97" t="str">
        <f ca="1">IFERROR(IF(N(ISNUMBER(HK$2)*$AN97)&gt;0,MIN($D$6,
SUMPRODUCT(N(OFFSET(AlleInstrumente!$C$1,HK$3,0,HK$4,1)=$AN97))
),0),"")</f>
        <v/>
      </c>
      <c r="HL97" t="str">
        <f ca="1">IFERROR(IF(N(ISNUMBER(HL$2)*$AN97)&gt;0,MIN($D$6,
SUMPRODUCT(N(OFFSET(AlleInstrumente!$C$1,HL$3,0,HL$4,1)=$AN97))
),0),"")</f>
        <v/>
      </c>
      <c r="HM97" t="str">
        <f ca="1">IFERROR(IF(N(ISNUMBER(HM$2)*$AN97)&gt;0,MIN($D$6,
SUMPRODUCT(N(OFFSET(AlleInstrumente!$C$1,HM$3,0,HM$4,1)=$AN97))
),0),"")</f>
        <v/>
      </c>
      <c r="HN97" t="str">
        <f ca="1">IFERROR(IF(N(ISNUMBER(HN$2)*$AN97)&gt;0,MIN($D$6,
SUMPRODUCT(N(OFFSET(AlleInstrumente!$C$1,HN$3,0,HN$4,1)=$AN97))
),0),"")</f>
        <v/>
      </c>
      <c r="HO97" t="str">
        <f ca="1">IFERROR(IF(N(ISNUMBER(HO$2)*$AN97)&gt;0,MIN($D$6,
SUMPRODUCT(N(OFFSET(AlleInstrumente!$C$1,HO$3,0,HO$4,1)=$AN97))
),0),"")</f>
        <v/>
      </c>
      <c r="HP97" t="str">
        <f ca="1">IFERROR(IF(N(ISNUMBER(HP$2)*$AN97)&gt;0,MIN($D$6,
SUMPRODUCT(N(OFFSET(AlleInstrumente!$C$1,HP$3,0,HP$4,1)=$AN97))
),0),"")</f>
        <v/>
      </c>
      <c r="HQ97" t="str">
        <f ca="1">IFERROR(IF(N(ISNUMBER(HQ$2)*$AN97)&gt;0,MIN($D$6,
SUMPRODUCT(N(OFFSET(AlleInstrumente!$C$1,HQ$3,0,HQ$4,1)=$AN97))
),0),"")</f>
        <v/>
      </c>
      <c r="HR97" t="str">
        <f ca="1">IFERROR(IF(N(ISNUMBER(HR$2)*$AN97)&gt;0,MIN($D$6,
SUMPRODUCT(N(OFFSET(AlleInstrumente!$C$1,HR$3,0,HR$4,1)=$AN97))
),0),"")</f>
        <v/>
      </c>
      <c r="HS97" t="str">
        <f ca="1">IFERROR(IF(N(ISNUMBER(HS$2)*$AN97)&gt;0,MIN($D$6,
SUMPRODUCT(N(OFFSET(AlleInstrumente!$C$1,HS$3,0,HS$4,1)=$AN97))
),0),"")</f>
        <v/>
      </c>
      <c r="HT97" t="str">
        <f ca="1">IFERROR(IF(N(ISNUMBER(HT$2)*$AN97)&gt;0,MIN($D$6,
SUMPRODUCT(N(OFFSET(AlleInstrumente!$C$1,HT$3,0,HT$4,1)=$AN97))
),0),"")</f>
        <v/>
      </c>
      <c r="HU97" t="str">
        <f ca="1">IFERROR(IF(N(ISNUMBER(HU$2)*$AN97)&gt;0,MIN($D$6,
SUMPRODUCT(N(OFFSET(AlleInstrumente!$C$1,HU$3,0,HU$4,1)=$AN97))
),0),"")</f>
        <v/>
      </c>
      <c r="HV97" t="str">
        <f ca="1">IFERROR(IF(N(ISNUMBER(HV$2)*$AN97)&gt;0,MIN($D$6,
SUMPRODUCT(N(OFFSET(AlleInstrumente!$C$1,HV$3,0,HV$4,1)=$AN97))
),0),"")</f>
        <v/>
      </c>
      <c r="HW97" t="str">
        <f ca="1">IFERROR(IF(N(ISNUMBER(HW$2)*$AN97)&gt;0,MIN($D$6,
SUMPRODUCT(N(OFFSET(AlleInstrumente!$C$1,HW$3,0,HW$4,1)=$AN97))
),0),"")</f>
        <v/>
      </c>
      <c r="HX97" t="str">
        <f ca="1">IFERROR(IF(N(ISNUMBER(HX$2)*$AN97)&gt;0,MIN($D$6,
SUMPRODUCT(N(OFFSET(AlleInstrumente!$C$1,HX$3,0,HX$4,1)=$AN97))
),0),"")</f>
        <v/>
      </c>
      <c r="HY97" t="str">
        <f ca="1">IFERROR(IF(N(ISNUMBER(HY$2)*$AN97)&gt;0,MIN($D$6,
SUMPRODUCT(N(OFFSET(AlleInstrumente!$C$1,HY$3,0,HY$4,1)=$AN97))
),0),"")</f>
        <v/>
      </c>
      <c r="HZ97" t="str">
        <f ca="1">IFERROR(IF(N(ISNUMBER(HZ$2)*$AN97)&gt;0,MIN($D$6,
SUMPRODUCT(N(OFFSET(AlleInstrumente!$C$1,HZ$3,0,HZ$4,1)=$AN97))
),0),"")</f>
        <v/>
      </c>
      <c r="IA97" t="str">
        <f ca="1">IFERROR(IF(N(ISNUMBER(IA$2)*$AN97)&gt;0,MIN($D$6,
SUMPRODUCT(N(OFFSET(AlleInstrumente!$C$1,IA$3,0,IA$4,1)=$AN97))
),0),"")</f>
        <v/>
      </c>
      <c r="IB97" t="str">
        <f ca="1">IFERROR(IF(N(ISNUMBER(IB$2)*$AN97)&gt;0,MIN($D$6,
SUMPRODUCT(N(OFFSET(AlleInstrumente!$C$1,IB$3,0,IB$4,1)=$AN97))
),0),"")</f>
        <v/>
      </c>
      <c r="IC97" t="str">
        <f ca="1">IFERROR(IF(N(ISNUMBER(IC$2)*$AN97)&gt;0,MIN($D$6,
SUMPRODUCT(N(OFFSET(AlleInstrumente!$C$1,IC$3,0,IC$4,1)=$AN97))
),0),"")</f>
        <v/>
      </c>
      <c r="ID97" t="str">
        <f ca="1">IFERROR(IF(N(ISNUMBER(ID$2)*$AN97)&gt;0,MIN($D$6,
SUMPRODUCT(N(OFFSET(AlleInstrumente!$C$1,ID$3,0,ID$4,1)=$AN97))
),0),"")</f>
        <v/>
      </c>
      <c r="IE97" t="str">
        <f ca="1">IFERROR(IF(N(ISNUMBER(IE$2)*$AN97)&gt;0,MIN($D$6,
SUMPRODUCT(N(OFFSET(AlleInstrumente!$C$1,IE$3,0,IE$4,1)=$AN97))
),0),"")</f>
        <v/>
      </c>
      <c r="IF97" t="str">
        <f ca="1">IFERROR(IF(N(ISNUMBER(IF$2)*$AN97)&gt;0,MIN($D$6,
SUMPRODUCT(N(OFFSET(AlleInstrumente!$C$1,IF$3,0,IF$4,1)=$AN97))
),0),"")</f>
        <v/>
      </c>
      <c r="IG97" t="str">
        <f ca="1">IFERROR(IF(N(ISNUMBER(IG$2)*$AN97)&gt;0,MIN($D$6,
SUMPRODUCT(N(OFFSET(AlleInstrumente!$C$1,IG$3,0,IG$4,1)=$AN97))
),0),"")</f>
        <v/>
      </c>
      <c r="IH97" t="str">
        <f ca="1">IFERROR(IF(N(ISNUMBER(IH$2)*$AN97)&gt;0,MIN($D$6,
SUMPRODUCT(N(OFFSET(AlleInstrumente!$C$1,IH$3,0,IH$4,1)=$AN97))
),0),"")</f>
        <v/>
      </c>
      <c r="II97" t="str">
        <f ca="1">IFERROR(IF(N(ISNUMBER(II$2)*$AN97)&gt;0,MIN($D$6,
SUMPRODUCT(N(OFFSET(AlleInstrumente!$C$1,II$3,0,II$4,1)=$AN97))
),0),"")</f>
        <v/>
      </c>
      <c r="IJ97" t="str">
        <f ca="1">IFERROR(IF(N(ISNUMBER(IJ$2)*$AN97)&gt;0,MIN($D$6,
SUMPRODUCT(N(OFFSET(AlleInstrumente!$C$1,IJ$3,0,IJ$4,1)=$AN97))
),0),"")</f>
        <v/>
      </c>
      <c r="IK97" t="str">
        <f ca="1">IFERROR(IF(N(ISNUMBER(IK$2)*$AN97)&gt;0,MIN($D$6,
SUMPRODUCT(N(OFFSET(AlleInstrumente!$C$1,IK$3,0,IK$4,1)=$AN97))
),0),"")</f>
        <v/>
      </c>
      <c r="IL97" t="str">
        <f ca="1">IFERROR(IF(N(ISNUMBER(IL$2)*$AN97)&gt;0,MIN($D$6,
SUMPRODUCT(N(OFFSET(AlleInstrumente!$C$1,IL$3,0,IL$4,1)=$AN97))
),0),"")</f>
        <v/>
      </c>
      <c r="IM97" t="str">
        <f ca="1">IFERROR(IF(N(ISNUMBER(IM$2)*$AN97)&gt;0,MIN($D$6,
SUMPRODUCT(N(OFFSET(AlleInstrumente!$C$1,IM$3,0,IM$4,1)=$AN97))
),0),"")</f>
        <v/>
      </c>
      <c r="IN97" t="str">
        <f ca="1">IFERROR(IF(N(ISNUMBER(IN$2)*$AN97)&gt;0,MIN($D$6,
SUMPRODUCT(N(OFFSET(AlleInstrumente!$C$1,IN$3,0,IN$4,1)=$AN97))
),0),"")</f>
        <v/>
      </c>
      <c r="IO97" t="str">
        <f ca="1">IFERROR(IF(N(ISNUMBER(IO$2)*$AN97)&gt;0,MIN($D$6,
SUMPRODUCT(N(OFFSET(AlleInstrumente!$C$1,IO$3,0,IO$4,1)=$AN97))
),0),"")</f>
        <v/>
      </c>
      <c r="IP97" t="str">
        <f ca="1">IFERROR(IF(N(ISNUMBER(IP$2)*$AN97)&gt;0,MIN($D$6,
SUMPRODUCT(N(OFFSET(AlleInstrumente!$C$1,IP$3,0,IP$4,1)=$AN97))
),0),"")</f>
        <v/>
      </c>
      <c r="IQ97" t="str">
        <f ca="1">IFERROR(IF(N(ISNUMBER(IQ$2)*$AN97)&gt;0,MIN($D$6,
SUMPRODUCT(N(OFFSET(AlleInstrumente!$C$1,IQ$3,0,IQ$4,1)=$AN97))
),0),"")</f>
        <v/>
      </c>
      <c r="IR97" t="str">
        <f ca="1">IFERROR(IF(N(ISNUMBER(IR$2)*$AN97)&gt;0,MIN($D$6,
SUMPRODUCT(N(OFFSET(AlleInstrumente!$C$1,IR$3,0,IR$4,1)=$AN97))
),0),"")</f>
        <v/>
      </c>
      <c r="IS97" t="str">
        <f ca="1">IFERROR(IF(N(ISNUMBER(IS$2)*$AN97)&gt;0,MIN($D$6,
SUMPRODUCT(N(OFFSET(AlleInstrumente!$C$1,IS$3,0,IS$4,1)=$AN97))
),0),"")</f>
        <v/>
      </c>
      <c r="IT97" t="str">
        <f ca="1">IFERROR(IF(N(ISNUMBER(IT$2)*$AN97)&gt;0,MIN($D$6,
SUMPRODUCT(N(OFFSET(AlleInstrumente!$C$1,IT$3,0,IT$4,1)=$AN97))
),0),"")</f>
        <v/>
      </c>
      <c r="IU97" t="str">
        <f ca="1">IFERROR(IF(N(ISNUMBER(IU$2)*$AN97)&gt;0,MIN($D$6,
SUMPRODUCT(N(OFFSET(AlleInstrumente!$C$1,IU$3,0,IU$4,1)=$AN97))
),0),"")</f>
        <v/>
      </c>
      <c r="IV97" t="str">
        <f ca="1">IFERROR(IF(N(ISNUMBER(IV$2)*$AN97)&gt;0,MIN($D$6,
SUMPRODUCT(N(OFFSET(AlleInstrumente!$C$1,IV$3,0,IV$4,1)=$AN97))
),0),"")</f>
        <v/>
      </c>
      <c r="IW97" t="str">
        <f ca="1">IFERROR(IF(N(ISNUMBER(IW$2)*$AN97)&gt;0,MIN($D$6,
SUMPRODUCT(N(OFFSET(AlleInstrumente!$C$1,IW$3,0,IW$4,1)=$AN97))
),0),"")</f>
        <v/>
      </c>
      <c r="IX97" t="str">
        <f ca="1">IFERROR(IF(N(ISNUMBER(IX$2)*$AN97)&gt;0,MIN($D$6,
SUMPRODUCT(N(OFFSET(AlleInstrumente!$C$1,IX$3,0,IX$4,1)=$AN97))
),0),"")</f>
        <v/>
      </c>
      <c r="IY97" t="str">
        <f ca="1">IFERROR(IF(N(ISNUMBER(IY$2)*$AN97)&gt;0,MIN($D$6,
SUMPRODUCT(N(OFFSET(AlleInstrumente!$C$1,IY$3,0,IY$4,1)=$AN97))
),0),"")</f>
        <v/>
      </c>
      <c r="IZ97" t="str">
        <f ca="1">IFERROR(IF(N(ISNUMBER(IZ$2)*$AN97)&gt;0,MIN($D$6,
SUMPRODUCT(N(OFFSET(AlleInstrumente!$C$1,IZ$3,0,IZ$4,1)=$AN97))
),0),"")</f>
        <v/>
      </c>
      <c r="JA97" t="str">
        <f ca="1">IFERROR(IF(N(ISNUMBER(JA$2)*$AN97)&gt;0,MIN($D$6,
SUMPRODUCT(N(OFFSET(AlleInstrumente!$C$1,JA$3,0,JA$4,1)=$AN97))
),0),"")</f>
        <v/>
      </c>
      <c r="JB97" t="str">
        <f ca="1">IFERROR(IF(N(ISNUMBER(JB$2)*$AN97)&gt;0,MIN($D$6,
SUMPRODUCT(N(OFFSET(AlleInstrumente!$C$1,JB$3,0,JB$4,1)=$AN97))
),0),"")</f>
        <v/>
      </c>
      <c r="JC97" t="str">
        <f ca="1">IFERROR(IF(N(ISNUMBER(JC$2)*$AN97)&gt;0,MIN($D$6,
SUMPRODUCT(N(OFFSET(AlleInstrumente!$C$1,JC$3,0,JC$4,1)=$AN97))
),0),"")</f>
        <v/>
      </c>
      <c r="JD97" t="str">
        <f ca="1">IFERROR(IF(N(ISNUMBER(JD$2)*$AN97)&gt;0,MIN($D$6,
SUMPRODUCT(N(OFFSET(AlleInstrumente!$C$1,JD$3,0,JD$4,1)=$AN97))
),0),"")</f>
        <v/>
      </c>
      <c r="JE97" t="str">
        <f ca="1">IFERROR(IF(N(ISNUMBER(JE$2)*$AN97)&gt;0,MIN($D$6,
SUMPRODUCT(N(OFFSET(AlleInstrumente!$C$1,JE$3,0,JE$4,1)=$AN97))
),0),"")</f>
        <v/>
      </c>
      <c r="JF97" t="str">
        <f ca="1">IFERROR(IF(N(ISNUMBER(JF$2)*$AN97)&gt;0,MIN($D$6,
SUMPRODUCT(N(OFFSET(AlleInstrumente!$C$1,JF$3,0,JF$4,1)=$AN97))
),0),"")</f>
        <v/>
      </c>
      <c r="JG97" t="str">
        <f ca="1">IFERROR(IF(N(ISNUMBER(JG$2)*$AN97)&gt;0,MIN($D$6,
SUMPRODUCT(N(OFFSET(AlleInstrumente!$C$1,JG$3,0,JG$4,1)=$AN97))
),0),"")</f>
        <v/>
      </c>
      <c r="JH97" t="str">
        <f ca="1">IFERROR(IF(N(ISNUMBER(JH$2)*$AN97)&gt;0,MIN($D$6,
SUMPRODUCT(N(OFFSET(AlleInstrumente!$C$1,JH$3,0,JH$4,1)=$AN97))
),0),"")</f>
        <v/>
      </c>
      <c r="JI97" t="str">
        <f ca="1">IFERROR(IF(N(ISNUMBER(JI$2)*$AN97)&gt;0,MIN($D$6,
SUMPRODUCT(N(OFFSET(AlleInstrumente!$C$1,JI$3,0,JI$4,1)=$AN97))
),0),"")</f>
        <v/>
      </c>
      <c r="JJ97" t="str">
        <f ca="1">IFERROR(IF(N(ISNUMBER(JJ$2)*$AN97)&gt;0,MIN($D$6,
SUMPRODUCT(N(OFFSET(AlleInstrumente!$C$1,JJ$3,0,JJ$4,1)=$AN97))
),0),"")</f>
        <v/>
      </c>
      <c r="JK97" t="str">
        <f ca="1">IFERROR(IF(N(ISNUMBER(JK$2)*$AN97)&gt;0,MIN($D$6,
SUMPRODUCT(N(OFFSET(AlleInstrumente!$C$1,JK$3,0,JK$4,1)=$AN97))
),0),"")</f>
        <v/>
      </c>
      <c r="JL97" t="str">
        <f ca="1">IFERROR(IF(N(ISNUMBER(JL$2)*$AN97)&gt;0,MIN($D$6,
SUMPRODUCT(N(OFFSET(AlleInstrumente!$C$1,JL$3,0,JL$4,1)=$AN97))
),0),"")</f>
        <v/>
      </c>
      <c r="JM97" t="str">
        <f ca="1">IFERROR(IF(N(ISNUMBER(JM$2)*$AN97)&gt;0,MIN($D$6,
SUMPRODUCT(N(OFFSET(AlleInstrumente!$C$1,JM$3,0,JM$4,1)=$AN97))
),0),"")</f>
        <v/>
      </c>
      <c r="JN97" t="str">
        <f ca="1">IFERROR(IF(N(ISNUMBER(JN$2)*$AN97)&gt;0,MIN($D$6,
SUMPRODUCT(N(OFFSET(AlleInstrumente!$C$1,JN$3,0,JN$4,1)=$AN97))
),0),"")</f>
        <v/>
      </c>
      <c r="JO97" t="str">
        <f ca="1">IFERROR(IF(N(ISNUMBER(JO$2)*$AN97)&gt;0,MIN($D$6,
SUMPRODUCT(N(OFFSET(AlleInstrumente!$C$1,JO$3,0,JO$4,1)=$AN97))
),0),"")</f>
        <v/>
      </c>
      <c r="JP97" t="str">
        <f ca="1">IFERROR(IF(N(ISNUMBER(JP$2)*$AN97)&gt;0,MIN($D$6,
SUMPRODUCT(N(OFFSET(AlleInstrumente!$C$1,JP$3,0,JP$4,1)=$AN97))
),0),"")</f>
        <v/>
      </c>
      <c r="JQ97" t="str">
        <f ca="1">IFERROR(IF(N(ISNUMBER(JQ$2)*$AN97)&gt;0,MIN($D$6,
SUMPRODUCT(N(OFFSET(AlleInstrumente!$C$1,JQ$3,0,JQ$4,1)=$AN97))
),0),"")</f>
        <v/>
      </c>
      <c r="JR97" t="str">
        <f ca="1">IFERROR(IF(N(ISNUMBER(JR$2)*$AN97)&gt;0,MIN($D$6,
SUMPRODUCT(N(OFFSET(AlleInstrumente!$C$1,JR$3,0,JR$4,1)=$AN97))
),0),"")</f>
        <v/>
      </c>
      <c r="JS97" t="str">
        <f ca="1">IFERROR(IF(N(ISNUMBER(JS$2)*$AN97)&gt;0,MIN($D$6,
SUMPRODUCT(N(OFFSET(AlleInstrumente!$C$1,JS$3,0,JS$4,1)=$AN97))
),0),"")</f>
        <v/>
      </c>
      <c r="JT97" t="str">
        <f ca="1">IFERROR(IF(N(ISNUMBER(JT$2)*$AN97)&gt;0,MIN($D$6,
SUMPRODUCT(N(OFFSET(AlleInstrumente!$C$1,JT$3,0,JT$4,1)=$AN97))
),0),"")</f>
        <v/>
      </c>
      <c r="JU97" t="str">
        <f ca="1">IFERROR(IF(N(ISNUMBER(JU$2)*$AN97)&gt;0,MIN($D$6,
SUMPRODUCT(N(OFFSET(AlleInstrumente!$C$1,JU$3,0,JU$4,1)=$AN97))
),0),"")</f>
        <v/>
      </c>
      <c r="JV97" t="str">
        <f ca="1">IFERROR(IF(N(ISNUMBER(JV$2)*$AN97)&gt;0,MIN($D$6,
SUMPRODUCT(N(OFFSET(AlleInstrumente!$C$1,JV$3,0,JV$4,1)=$AN97))
),0),"")</f>
        <v/>
      </c>
      <c r="JW97" t="str">
        <f ca="1">IFERROR(IF(N(ISNUMBER(JW$2)*$AN97)&gt;0,MIN($D$6,
SUMPRODUCT(N(OFFSET(AlleInstrumente!$C$1,JW$3,0,JW$4,1)=$AN97))
),0),"")</f>
        <v/>
      </c>
      <c r="JX97" t="str">
        <f ca="1">IFERROR(IF(N(ISNUMBER(JX$2)*$AN97)&gt;0,MIN($D$6,
SUMPRODUCT(N(OFFSET(AlleInstrumente!$C$1,JX$3,0,JX$4,1)=$AN97))
),0),"")</f>
        <v/>
      </c>
      <c r="JY97" t="str">
        <f ca="1">IFERROR(IF(N(ISNUMBER(JY$2)*$AN97)&gt;0,MIN($D$6,
SUMPRODUCT(N(OFFSET(AlleInstrumente!$C$1,JY$3,0,JY$4,1)=$AN97))
),0),"")</f>
        <v/>
      </c>
      <c r="JZ97" t="str">
        <f ca="1">IFERROR(IF(N(ISNUMBER(JZ$2)*$AN97)&gt;0,MIN($D$6,
SUMPRODUCT(N(OFFSET(AlleInstrumente!$C$1,JZ$3,0,JZ$4,1)=$AN97))
),0),"")</f>
        <v/>
      </c>
      <c r="KA97" t="str">
        <f ca="1">IFERROR(IF(N(ISNUMBER(KA$2)*$AN97)&gt;0,MIN($D$6,
SUMPRODUCT(N(OFFSET(AlleInstrumente!$C$1,KA$3,0,KA$4,1)=$AN97))
),0),"")</f>
        <v/>
      </c>
      <c r="KB97" t="str">
        <f ca="1">IFERROR(IF(N(ISNUMBER(KB$2)*$AN97)&gt;0,MIN($D$6,
SUMPRODUCT(N(OFFSET(AlleInstrumente!$C$1,KB$3,0,KB$4,1)=$AN97))
),0),"")</f>
        <v/>
      </c>
      <c r="KC97" t="str">
        <f ca="1">IFERROR(IF(N(ISNUMBER(KC$2)*$AN97)&gt;0,MIN($D$6,
SUMPRODUCT(N(OFFSET(AlleInstrumente!$C$1,KC$3,0,KC$4,1)=$AN97))
),0),"")</f>
        <v/>
      </c>
      <c r="KD97" t="str">
        <f ca="1">IFERROR(IF(N(ISNUMBER(KD$2)*$AN97)&gt;0,MIN($D$6,
SUMPRODUCT(N(OFFSET(AlleInstrumente!$C$1,KD$3,0,KD$4,1)=$AN97))
),0),"")</f>
        <v/>
      </c>
      <c r="KE97" t="str">
        <f ca="1">IFERROR(IF(N(ISNUMBER(KE$2)*$AN97)&gt;0,MIN($D$6,
SUMPRODUCT(N(OFFSET(AlleInstrumente!$C$1,KE$3,0,KE$4,1)=$AN97))
),0),"")</f>
        <v/>
      </c>
      <c r="KF97" t="str">
        <f ca="1">IFERROR(IF(N(ISNUMBER(KF$2)*$AN97)&gt;0,MIN($D$6,
SUMPRODUCT(N(OFFSET(AlleInstrumente!$C$1,KF$3,0,KF$4,1)=$AN97))
),0),"")</f>
        <v/>
      </c>
      <c r="KG97" t="str">
        <f ca="1">IFERROR(IF(N(ISNUMBER(KG$2)*$AN97)&gt;0,MIN($D$6,
SUMPRODUCT(N(OFFSET(AlleInstrumente!$C$1,KG$3,0,KG$4,1)=$AN97))
),0),"")</f>
        <v/>
      </c>
      <c r="KH97" t="str">
        <f ca="1">IFERROR(IF(N(ISNUMBER(KH$2)*$AN97)&gt;0,MIN($D$6,
SUMPRODUCT(N(OFFSET(AlleInstrumente!$C$1,KH$3,0,KH$4,1)=$AN97))
),0),"")</f>
        <v/>
      </c>
      <c r="KI97" t="str">
        <f ca="1">IFERROR(IF(N(ISNUMBER(KI$2)*$AN97)&gt;0,MIN($D$6,
SUMPRODUCT(N(OFFSET(AlleInstrumente!$C$1,KI$3,0,KI$4,1)=$AN97))
),0),"")</f>
        <v/>
      </c>
      <c r="KJ97" t="str">
        <f ca="1">IFERROR(IF(N(ISNUMBER(KJ$2)*$AN97)&gt;0,MIN($D$6,
SUMPRODUCT(N(OFFSET(AlleInstrumente!$C$1,KJ$3,0,KJ$4,1)=$AN97))
),0),"")</f>
        <v/>
      </c>
      <c r="KK97" t="str">
        <f ca="1">IFERROR(IF(N(ISNUMBER(KK$2)*$AN97)&gt;0,MIN($D$6,
SUMPRODUCT(N(OFFSET(AlleInstrumente!$C$1,KK$3,0,KK$4,1)=$AN97))
),0),"")</f>
        <v/>
      </c>
      <c r="KL97" t="str">
        <f ca="1">IFERROR(IF(N(ISNUMBER(KL$2)*$AN97)&gt;0,MIN($D$6,
SUMPRODUCT(N(OFFSET(AlleInstrumente!$C$1,KL$3,0,KL$4,1)=$AN97))
),0),"")</f>
        <v/>
      </c>
      <c r="KM97" t="str">
        <f ca="1">IFERROR(IF(N(ISNUMBER(KM$2)*$AN97)&gt;0,MIN($D$6,
SUMPRODUCT(N(OFFSET(AlleInstrumente!$C$1,KM$3,0,KM$4,1)=$AN97))
),0),"")</f>
        <v/>
      </c>
      <c r="KN97" t="str">
        <f ca="1">IFERROR(IF(N(ISNUMBER(KN$2)*$AN97)&gt;0,MIN($D$6,
SUMPRODUCT(N(OFFSET(AlleInstrumente!$C$1,KN$3,0,KN$4,1)=$AN97))
),0),"")</f>
        <v/>
      </c>
      <c r="KO97" t="str">
        <f ca="1">IFERROR(IF(N(ISNUMBER(KO$2)*$AN97)&gt;0,MIN($D$6,
SUMPRODUCT(N(OFFSET(AlleInstrumente!$C$1,KO$3,0,KO$4,1)=$AN97))
),0),"")</f>
        <v/>
      </c>
      <c r="KP97" t="str">
        <f ca="1">IFERROR(IF(N(ISNUMBER(KP$2)*$AN97)&gt;0,MIN($D$6,
SUMPRODUCT(N(OFFSET(AlleInstrumente!$C$1,KP$3,0,KP$4,1)=$AN97))
),0),"")</f>
        <v/>
      </c>
      <c r="KQ97" t="str">
        <f ca="1">IFERROR(IF(N(ISNUMBER(KQ$2)*$AN97)&gt;0,MIN($D$6,
SUMPRODUCT(N(OFFSET(AlleInstrumente!$C$1,KQ$3,0,KQ$4,1)=$AN97))
),0),"")</f>
        <v/>
      </c>
      <c r="KR97" t="str">
        <f ca="1">IFERROR(IF(N(ISNUMBER(KR$2)*$AN97)&gt;0,MIN($D$6,
SUMPRODUCT(N(OFFSET(AlleInstrumente!$C$1,KR$3,0,KR$4,1)=$AN97))
),0),"")</f>
        <v/>
      </c>
      <c r="KS97" t="str">
        <f ca="1">IFERROR(IF(N(ISNUMBER(KS$2)*$AN97)&gt;0,MIN($D$6,
SUMPRODUCT(N(OFFSET(AlleInstrumente!$C$1,KS$3,0,KS$4,1)=$AN97))
),0),"")</f>
        <v/>
      </c>
      <c r="KT97" t="str">
        <f ca="1">IFERROR(IF(N(ISNUMBER(KT$2)*$AN97)&gt;0,MIN($D$6,
SUMPRODUCT(N(OFFSET(AlleInstrumente!$C$1,KT$3,0,KT$4,1)=$AN97))
),0),"")</f>
        <v/>
      </c>
      <c r="KU97" t="str">
        <f ca="1">IFERROR(IF(N(ISNUMBER(KU$2)*$AN97)&gt;0,MIN($D$6,
SUMPRODUCT(N(OFFSET(AlleInstrumente!$C$1,KU$3,0,KU$4,1)=$AN97))
),0),"")</f>
        <v/>
      </c>
      <c r="KV97" t="str">
        <f ca="1">IFERROR(IF(N(ISNUMBER(KV$2)*$AN97)&gt;0,MIN($D$6,
SUMPRODUCT(N(OFFSET(AlleInstrumente!$C$1,KV$3,0,KV$4,1)=$AN97))
),0),"")</f>
        <v/>
      </c>
      <c r="KW97" t="str">
        <f ca="1">IFERROR(IF(N(ISNUMBER(KW$2)*$AN97)&gt;0,MIN($D$6,
SUMPRODUCT(N(OFFSET(AlleInstrumente!$C$1,KW$3,0,KW$4,1)=$AN97))
),0),"")</f>
        <v/>
      </c>
      <c r="KX97" t="str">
        <f ca="1">IFERROR(IF(N(ISNUMBER(KX$2)*$AN97)&gt;0,MIN($D$6,
SUMPRODUCT(N(OFFSET(AlleInstrumente!$C$1,KX$3,0,KX$4,1)=$AN97))
),0),"")</f>
        <v/>
      </c>
      <c r="KY97" t="str">
        <f ca="1">IFERROR(IF(N(ISNUMBER(KY$2)*$AN97)&gt;0,MIN($D$6,
SUMPRODUCT(N(OFFSET(AlleInstrumente!$C$1,KY$3,0,KY$4,1)=$AN97))
),0),"")</f>
        <v/>
      </c>
      <c r="KZ97" t="str">
        <f ca="1">IFERROR(IF(N(ISNUMBER(KZ$2)*$AN97)&gt;0,MIN($D$6,
SUMPRODUCT(N(OFFSET(AlleInstrumente!$C$1,KZ$3,0,KZ$4,1)=$AN97))
),0),"")</f>
        <v/>
      </c>
      <c r="LA97" t="str">
        <f ca="1">IFERROR(IF(N(ISNUMBER(LA$2)*$AN97)&gt;0,MIN($D$6,
SUMPRODUCT(N(OFFSET(AlleInstrumente!$C$1,LA$3,0,LA$4,1)=$AN97))
),0),"")</f>
        <v/>
      </c>
      <c r="LB97" t="str">
        <f ca="1">IFERROR(IF(N(ISNUMBER(LB$2)*$AN97)&gt;0,MIN($D$6,
SUMPRODUCT(N(OFFSET(AlleInstrumente!$C$1,LB$3,0,LB$4,1)=$AN97))
),0),"")</f>
        <v/>
      </c>
      <c r="LC97" t="str">
        <f ca="1">IFERROR(IF(N(ISNUMBER(LC$2)*$AN97)&gt;0,MIN($D$6,
SUMPRODUCT(N(OFFSET(AlleInstrumente!$C$1,LC$3,0,LC$4,1)=$AN97))
),0),"")</f>
        <v/>
      </c>
      <c r="LD97" t="str">
        <f ca="1">IFERROR(IF(N(ISNUMBER(LD$2)*$AN97)&gt;0,MIN($D$6,
SUMPRODUCT(N(OFFSET(AlleInstrumente!$C$1,LD$3,0,LD$4,1)=$AN97))
),0),"")</f>
        <v/>
      </c>
      <c r="LE97" t="str">
        <f ca="1">IFERROR(IF(N(ISNUMBER(LE$2)*$AN97)&gt;0,MIN($D$6,
SUMPRODUCT(N(OFFSET(AlleInstrumente!$C$1,LE$3,0,LE$4,1)=$AN97))
),0),"")</f>
        <v/>
      </c>
      <c r="LF97" t="str">
        <f ca="1">IFERROR(IF(N(ISNUMBER(LF$2)*$AN97)&gt;0,MIN($D$6,
SUMPRODUCT(N(OFFSET(AlleInstrumente!$C$1,LF$3,0,LF$4,1)=$AN97))
),0),"")</f>
        <v/>
      </c>
      <c r="LG97" t="str">
        <f ca="1">IFERROR(IF(N(ISNUMBER(LG$2)*$AN97)&gt;0,MIN($D$6,
SUMPRODUCT(N(OFFSET(AlleInstrumente!$C$1,LG$3,0,LG$4,1)=$AN97))
),0),"")</f>
        <v/>
      </c>
      <c r="LH97" t="str">
        <f ca="1">IFERROR(IF(N(ISNUMBER(LH$2)*$AN97)&gt;0,MIN($D$6,
SUMPRODUCT(N(OFFSET(AlleInstrumente!$C$1,LH$3,0,LH$4,1)=$AN97))
),0),"")</f>
        <v/>
      </c>
      <c r="LI97" t="str">
        <f ca="1">IFERROR(IF(N(ISNUMBER(LI$2)*$AN97)&gt;0,MIN($D$6,
SUMPRODUCT(N(OFFSET(AlleInstrumente!$C$1,LI$3,0,LI$4,1)=$AN97))
),0),"")</f>
        <v/>
      </c>
      <c r="LJ97" t="str">
        <f ca="1">IFERROR(IF(N(ISNUMBER(LJ$2)*$AN97)&gt;0,MIN($D$6,
SUMPRODUCT(N(OFFSET(AlleInstrumente!$C$1,LJ$3,0,LJ$4,1)=$AN97))
),0),"")</f>
        <v/>
      </c>
      <c r="LK97" t="str">
        <f ca="1">IFERROR(IF(N(ISNUMBER(LK$2)*$AN97)&gt;0,MIN($D$6,
SUMPRODUCT(N(OFFSET(AlleInstrumente!$C$1,LK$3,0,LK$4,1)=$AN97))
),0),"")</f>
        <v/>
      </c>
      <c r="LL97" t="str">
        <f ca="1">IFERROR(IF(N(ISNUMBER(LL$2)*$AN97)&gt;0,MIN($D$6,
SUMPRODUCT(N(OFFSET(AlleInstrumente!$C$1,LL$3,0,LL$4,1)=$AN97))
),0),"")</f>
        <v/>
      </c>
      <c r="LM97" t="str">
        <f ca="1">IFERROR(IF(N(ISNUMBER(LM$2)*$AN97)&gt;0,MIN($D$6,
SUMPRODUCT(N(OFFSET(AlleInstrumente!$C$1,LM$3,0,LM$4,1)=$AN97))
),0),"")</f>
        <v/>
      </c>
      <c r="LN97" t="str">
        <f ca="1">IFERROR(IF(N(ISNUMBER(LN$2)*$AN97)&gt;0,MIN($D$6,
SUMPRODUCT(N(OFFSET(AlleInstrumente!$C$1,LN$3,0,LN$4,1)=$AN97))
),0),"")</f>
        <v/>
      </c>
      <c r="LO97" t="str">
        <f ca="1">IFERROR(IF(N(ISNUMBER(LO$2)*$AN97)&gt;0,MIN($D$6,
SUMPRODUCT(N(OFFSET(AlleInstrumente!$C$1,LO$3,0,LO$4,1)=$AN97))
),0),"")</f>
        <v/>
      </c>
      <c r="LP97" t="str">
        <f ca="1">IFERROR(IF(N(ISNUMBER(LP$2)*$AN97)&gt;0,MIN($D$6,
SUMPRODUCT(N(OFFSET(AlleInstrumente!$C$1,LP$3,0,LP$4,1)=$AN97))
),0),"")</f>
        <v/>
      </c>
      <c r="LQ97" t="str">
        <f ca="1">IFERROR(IF(N(ISNUMBER(LQ$2)*$AN97)&gt;0,MIN($D$6,
SUMPRODUCT(N(OFFSET(AlleInstrumente!$C$1,LQ$3,0,LQ$4,1)=$AN97))
),0),"")</f>
        <v/>
      </c>
      <c r="LR97" t="str">
        <f ca="1">IFERROR(IF(N(ISNUMBER(LR$2)*$AN97)&gt;0,MIN($D$6,
SUMPRODUCT(N(OFFSET(AlleInstrumente!$C$1,LR$3,0,LR$4,1)=$AN97))
),0),"")</f>
        <v/>
      </c>
      <c r="LS97" t="str">
        <f ca="1">IFERROR(IF(N(ISNUMBER(LS$2)*$AN97)&gt;0,MIN($D$6,
SUMPRODUCT(N(OFFSET(AlleInstrumente!$C$1,LS$3,0,LS$4,1)=$AN97))
),0),"")</f>
        <v/>
      </c>
      <c r="LT97" t="str">
        <f ca="1">IFERROR(IF(N(ISNUMBER(LT$2)*$AN97)&gt;0,MIN($D$6,
SUMPRODUCT(N(OFFSET(AlleInstrumente!$C$1,LT$3,0,LT$4,1)=$AN97))
),0),"")</f>
        <v/>
      </c>
      <c r="LU97" t="str">
        <f ca="1">IFERROR(IF(N(ISNUMBER(LU$2)*$AN97)&gt;0,MIN($D$6,
SUMPRODUCT(N(OFFSET(AlleInstrumente!$C$1,LU$3,0,LU$4,1)=$AN97))
),0),"")</f>
        <v/>
      </c>
      <c r="LV97" t="str">
        <f ca="1">IFERROR(IF(N(ISNUMBER(LV$2)*$AN97)&gt;0,MIN($D$6,
SUMPRODUCT(N(OFFSET(AlleInstrumente!$C$1,LV$3,0,LV$4,1)=$AN97))
),0),"")</f>
        <v/>
      </c>
      <c r="LW97" t="str">
        <f ca="1">IFERROR(IF(N(ISNUMBER(LW$2)*$AN97)&gt;0,MIN($D$6,
SUMPRODUCT(N(OFFSET(AlleInstrumente!$C$1,LW$3,0,LW$4,1)=$AN97))
),0),"")</f>
        <v/>
      </c>
      <c r="LX97" t="str">
        <f ca="1">IFERROR(IF(N(ISNUMBER(LX$2)*$AN97)&gt;0,MIN($D$6,
SUMPRODUCT(N(OFFSET(AlleInstrumente!$C$1,LX$3,0,LX$4,1)=$AN97))
),0),"")</f>
        <v/>
      </c>
      <c r="LY97" t="str">
        <f ca="1">IFERROR(IF(N(ISNUMBER(LY$2)*$AN97)&gt;0,MIN($D$6,
SUMPRODUCT(N(OFFSET(AlleInstrumente!$C$1,LY$3,0,LY$4,1)=$AN97))
),0),"")</f>
        <v/>
      </c>
      <c r="LZ97" t="str">
        <f ca="1">IFERROR(IF(N(ISNUMBER(LZ$2)*$AN97)&gt;0,MIN($D$6,
SUMPRODUCT(N(OFFSET(AlleInstrumente!$C$1,LZ$3,0,LZ$4,1)=$AN97))
),0),"")</f>
        <v/>
      </c>
      <c r="MA97" t="str">
        <f ca="1">IFERROR(IF(N(ISNUMBER(MA$2)*$AN97)&gt;0,MIN($D$6,
SUMPRODUCT(N(OFFSET(AlleInstrumente!$C$1,MA$3,0,MA$4,1)=$AN97))
),0),"")</f>
        <v/>
      </c>
      <c r="MB97" t="str">
        <f ca="1">IFERROR(IF(N(ISNUMBER(MB$2)*$AN97)&gt;0,MIN($D$6,
SUMPRODUCT(N(OFFSET(AlleInstrumente!$C$1,MB$3,0,MB$4,1)=$AN97))
),0),"")</f>
        <v/>
      </c>
      <c r="MC97" t="str">
        <f ca="1">IFERROR(IF(N(ISNUMBER(MC$2)*$AN97)&gt;0,MIN($D$6,
SUMPRODUCT(N(OFFSET(AlleInstrumente!$C$1,MC$3,0,MC$4,1)=$AN97))
),0),"")</f>
        <v/>
      </c>
      <c r="MD97" t="str">
        <f ca="1">IFERROR(IF(N(ISNUMBER(MD$2)*$AN97)&gt;0,MIN($D$6,
SUMPRODUCT(N(OFFSET(AlleInstrumente!$C$1,MD$3,0,MD$4,1)=$AN97))
),0),"")</f>
        <v/>
      </c>
      <c r="ME97" t="str">
        <f ca="1">IFERROR(IF(N(ISNUMBER(ME$2)*$AN97)&gt;0,MIN($D$6,
SUMPRODUCT(N(OFFSET(AlleInstrumente!$C$1,ME$3,0,ME$4,1)=$AN97))
),0),"")</f>
        <v/>
      </c>
      <c r="MF97" t="str">
        <f ca="1">IFERROR(IF(N(ISNUMBER(MF$2)*$AN97)&gt;0,MIN($D$6,
SUMPRODUCT(N(OFFSET(AlleInstrumente!$C$1,MF$3,0,MF$4,1)=$AN97))
),0),"")</f>
        <v/>
      </c>
    </row>
    <row r="98" spans="7:344" x14ac:dyDescent="0.25">
      <c r="G98" t="str">
        <f t="shared" ca="1" si="60"/>
        <v/>
      </c>
      <c r="H98" t="str">
        <f t="shared" ca="1" si="80"/>
        <v/>
      </c>
      <c r="I98" t="str">
        <f t="shared" ca="1" si="61"/>
        <v/>
      </c>
      <c r="J98" t="str">
        <f t="shared" ca="1" si="62"/>
        <v/>
      </c>
      <c r="K98" t="str">
        <f t="shared" ca="1" si="63"/>
        <v/>
      </c>
      <c r="L98" t="str">
        <f t="array" aca="1" ref="L98" ca="1">IF(ISNUMBER(L97),IF(ISNUMBER($K97),$L97,IF($L97&gt;$L$2,MAX(IF(OFFSET($S$6,0,0,_Instrument_count,1)&lt;$L97,OFFSET($S$6,0,0,_Instrument_count,1),$L$2)),"")),"")</f>
        <v/>
      </c>
      <c r="N98" t="str">
        <f t="shared" ca="1" si="81"/>
        <v/>
      </c>
      <c r="P98" s="40" t="str">
        <f t="shared" ca="1" si="64"/>
        <v/>
      </c>
      <c r="Q98" s="40" t="str">
        <f t="shared" ca="1" si="65"/>
        <v/>
      </c>
      <c r="R98" t="str">
        <f t="shared" ca="1" si="66"/>
        <v/>
      </c>
      <c r="S98" t="e">
        <f t="shared" ca="1" si="82"/>
        <v>#VALUE!</v>
      </c>
      <c r="T98">
        <f t="shared" ca="1" si="67"/>
        <v>1</v>
      </c>
      <c r="U98" t="e">
        <f t="shared" ca="1" si="83"/>
        <v>#VALUE!</v>
      </c>
      <c r="V98" t="str">
        <f t="shared" ca="1" si="68"/>
        <v/>
      </c>
      <c r="X98" t="str">
        <f t="shared" ca="1" si="69"/>
        <v/>
      </c>
      <c r="Y98" s="76" t="e">
        <f t="shared" ca="1" si="70"/>
        <v>#VALUE!</v>
      </c>
      <c r="AA98" t="str">
        <f t="shared" ca="1" si="71"/>
        <v/>
      </c>
      <c r="AB98" s="76" t="e">
        <f t="shared" ca="1" si="72"/>
        <v>#VALUE!</v>
      </c>
      <c r="AD98" t="str">
        <f t="shared" ca="1" si="73"/>
        <v/>
      </c>
      <c r="AE98" s="76" t="e">
        <f t="shared" ca="1" si="74"/>
        <v>#VALUE!</v>
      </c>
      <c r="AG98" t="str">
        <f t="shared" ca="1" si="75"/>
        <v/>
      </c>
      <c r="AH98" s="76" t="e">
        <f t="shared" ca="1" si="76"/>
        <v>#VALUE!</v>
      </c>
      <c r="AI98" s="76"/>
      <c r="AJ98" t="str">
        <f t="shared" ca="1" si="84"/>
        <v/>
      </c>
      <c r="AK98" s="76" t="e">
        <f t="shared" ca="1" si="85"/>
        <v>#VALUE!</v>
      </c>
      <c r="AM98" t="str">
        <f ca="1">IF(ISNUMBER(Index!$K97),Index!$N97,"")</f>
        <v/>
      </c>
      <c r="AN98" t="str">
        <f ca="1">IF(ISNUMBER(Index!$K97),Index!$K97,"")</f>
        <v/>
      </c>
      <c r="AO98" t="str">
        <f ca="1">IF(ISNUMBER(AN98),Index!$M97,"")</f>
        <v/>
      </c>
      <c r="AP98" t="str">
        <f t="shared" ca="1" si="77"/>
        <v/>
      </c>
      <c r="AQ98" t="str">
        <f t="shared" ca="1" si="78"/>
        <v/>
      </c>
      <c r="AR98" t="str">
        <f t="shared" ca="1" si="79"/>
        <v/>
      </c>
      <c r="AS98" t="str">
        <f ca="1">IFERROR(IF(N(ISNUMBER(AS$2)*$AN98)&gt;0,MIN($D$6,
SUMPRODUCT(N(OFFSET(AlleInstrumente!$C$1,AS$3,0,AS$4,1)=$AN98))
),0),"")</f>
        <v/>
      </c>
      <c r="AT98" t="str">
        <f ca="1">IFERROR(IF(N(ISNUMBER(AT$2)*$AN98)&gt;0,MIN($D$6,
SUMPRODUCT(N(OFFSET(AlleInstrumente!$C$1,AT$3,0,AT$4,1)=$AN98))
),0),"")</f>
        <v/>
      </c>
      <c r="AU98" t="str">
        <f ca="1">IFERROR(IF(N(ISNUMBER(AU$2)*$AN98)&gt;0,MIN($D$6,
SUMPRODUCT(N(OFFSET(AlleInstrumente!$C$1,AU$3,0,AU$4,1)=$AN98))
),0),"")</f>
        <v/>
      </c>
      <c r="AV98" t="str">
        <f ca="1">IFERROR(IF(N(ISNUMBER(AV$2)*$AN98)&gt;0,MIN($D$6,
SUMPRODUCT(N(OFFSET(AlleInstrumente!$C$1,AV$3,0,AV$4,1)=$AN98))
),0),"")</f>
        <v/>
      </c>
      <c r="AW98" t="str">
        <f ca="1">IFERROR(IF(N(ISNUMBER(AW$2)*$AN98)&gt;0,MIN($D$6,
SUMPRODUCT(N(OFFSET(AlleInstrumente!$C$1,AW$3,0,AW$4,1)=$AN98))
),0),"")</f>
        <v/>
      </c>
      <c r="AX98" t="str">
        <f ca="1">IFERROR(IF(N(ISNUMBER(AX$2)*$AN98)&gt;0,MIN($D$6,
SUMPRODUCT(N(OFFSET(AlleInstrumente!$C$1,AX$3,0,AX$4,1)=$AN98))
),0),"")</f>
        <v/>
      </c>
      <c r="AY98" t="str">
        <f ca="1">IFERROR(IF(N(ISNUMBER(AY$2)*$AN98)&gt;0,MIN($D$6,
SUMPRODUCT(N(OFFSET(AlleInstrumente!$C$1,AY$3,0,AY$4,1)=$AN98))
),0),"")</f>
        <v/>
      </c>
      <c r="AZ98" t="str">
        <f ca="1">IFERROR(IF(N(ISNUMBER(AZ$2)*$AN98)&gt;0,MIN($D$6,
SUMPRODUCT(N(OFFSET(AlleInstrumente!$C$1,AZ$3,0,AZ$4,1)=$AN98))
),0),"")</f>
        <v/>
      </c>
      <c r="BA98" t="str">
        <f ca="1">IFERROR(IF(N(ISNUMBER(BA$2)*$AN98)&gt;0,MIN($D$6,
SUMPRODUCT(N(OFFSET(AlleInstrumente!$C$1,BA$3,0,BA$4,1)=$AN98))
),0),"")</f>
        <v/>
      </c>
      <c r="BB98" t="str">
        <f ca="1">IFERROR(IF(N(ISNUMBER(BB$2)*$AN98)&gt;0,MIN($D$6,
SUMPRODUCT(N(OFFSET(AlleInstrumente!$C$1,BB$3,0,BB$4,1)=$AN98))
),0),"")</f>
        <v/>
      </c>
      <c r="BC98" t="str">
        <f ca="1">IFERROR(IF(N(ISNUMBER(BC$2)*$AN98)&gt;0,MIN($D$6,
SUMPRODUCT(N(OFFSET(AlleInstrumente!$C$1,BC$3,0,BC$4,1)=$AN98))
),0),"")</f>
        <v/>
      </c>
      <c r="BD98" t="str">
        <f ca="1">IFERROR(IF(N(ISNUMBER(BD$2)*$AN98)&gt;0,MIN($D$6,
SUMPRODUCT(N(OFFSET(AlleInstrumente!$C$1,BD$3,0,BD$4,1)=$AN98))
),0),"")</f>
        <v/>
      </c>
      <c r="BE98" t="str">
        <f ca="1">IFERROR(IF(N(ISNUMBER(BE$2)*$AN98)&gt;0,MIN($D$6,
SUMPRODUCT(N(OFFSET(AlleInstrumente!$C$1,BE$3,0,BE$4,1)=$AN98))
),0),"")</f>
        <v/>
      </c>
      <c r="BF98" t="str">
        <f ca="1">IFERROR(IF(N(ISNUMBER(BF$2)*$AN98)&gt;0,MIN($D$6,
SUMPRODUCT(N(OFFSET(AlleInstrumente!$C$1,BF$3,0,BF$4,1)=$AN98))
),0),"")</f>
        <v/>
      </c>
      <c r="BG98" t="str">
        <f ca="1">IFERROR(IF(N(ISNUMBER(BG$2)*$AN98)&gt;0,MIN($D$6,
SUMPRODUCT(N(OFFSET(AlleInstrumente!$C$1,BG$3,0,BG$4,1)=$AN98))
),0),"")</f>
        <v/>
      </c>
      <c r="BH98" t="str">
        <f ca="1">IFERROR(IF(N(ISNUMBER(BH$2)*$AN98)&gt;0,MIN($D$6,
SUMPRODUCT(N(OFFSET(AlleInstrumente!$C$1,BH$3,0,BH$4,1)=$AN98))
),0),"")</f>
        <v/>
      </c>
      <c r="BI98" t="str">
        <f ca="1">IFERROR(IF(N(ISNUMBER(BI$2)*$AN98)&gt;0,MIN($D$6,
SUMPRODUCT(N(OFFSET(AlleInstrumente!$C$1,BI$3,0,BI$4,1)=$AN98))
),0),"")</f>
        <v/>
      </c>
      <c r="BJ98" t="str">
        <f ca="1">IFERROR(IF(N(ISNUMBER(BJ$2)*$AN98)&gt;0,MIN($D$6,
SUMPRODUCT(N(OFFSET(AlleInstrumente!$C$1,BJ$3,0,BJ$4,1)=$AN98))
),0),"")</f>
        <v/>
      </c>
      <c r="BK98" t="str">
        <f ca="1">IFERROR(IF(N(ISNUMBER(BK$2)*$AN98)&gt;0,MIN($D$6,
SUMPRODUCT(N(OFFSET(AlleInstrumente!$C$1,BK$3,0,BK$4,1)=$AN98))
),0),"")</f>
        <v/>
      </c>
      <c r="BL98" t="str">
        <f ca="1">IFERROR(IF(N(ISNUMBER(BL$2)*$AN98)&gt;0,MIN($D$6,
SUMPRODUCT(N(OFFSET(AlleInstrumente!$C$1,BL$3,0,BL$4,1)=$AN98))
),0),"")</f>
        <v/>
      </c>
      <c r="BM98" t="str">
        <f ca="1">IFERROR(IF(N(ISNUMBER(BM$2)*$AN98)&gt;0,MIN($D$6,
SUMPRODUCT(N(OFFSET(AlleInstrumente!$C$1,BM$3,0,BM$4,1)=$AN98))
),0),"")</f>
        <v/>
      </c>
      <c r="BN98" t="str">
        <f ca="1">IFERROR(IF(N(ISNUMBER(BN$2)*$AN98)&gt;0,MIN($D$6,
SUMPRODUCT(N(OFFSET(AlleInstrumente!$C$1,BN$3,0,BN$4,1)=$AN98))
),0),"")</f>
        <v/>
      </c>
      <c r="BO98" t="str">
        <f ca="1">IFERROR(IF(N(ISNUMBER(BO$2)*$AN98)&gt;0,MIN($D$6,
SUMPRODUCT(N(OFFSET(AlleInstrumente!$C$1,BO$3,0,BO$4,1)=$AN98))
),0),"")</f>
        <v/>
      </c>
      <c r="BP98" t="str">
        <f ca="1">IFERROR(IF(N(ISNUMBER(BP$2)*$AN98)&gt;0,MIN($D$6,
SUMPRODUCT(N(OFFSET(AlleInstrumente!$C$1,BP$3,0,BP$4,1)=$AN98))
),0),"")</f>
        <v/>
      </c>
      <c r="BQ98" t="str">
        <f ca="1">IFERROR(IF(N(ISNUMBER(BQ$2)*$AN98)&gt;0,MIN($D$6,
SUMPRODUCT(N(OFFSET(AlleInstrumente!$C$1,BQ$3,0,BQ$4,1)=$AN98))
),0),"")</f>
        <v/>
      </c>
      <c r="BR98" t="str">
        <f ca="1">IFERROR(IF(N(ISNUMBER(BR$2)*$AN98)&gt;0,MIN($D$6,
SUMPRODUCT(N(OFFSET(AlleInstrumente!$C$1,BR$3,0,BR$4,1)=$AN98))
),0),"")</f>
        <v/>
      </c>
      <c r="BS98" t="str">
        <f ca="1">IFERROR(IF(N(ISNUMBER(BS$2)*$AN98)&gt;0,MIN($D$6,
SUMPRODUCT(N(OFFSET(AlleInstrumente!$C$1,BS$3,0,BS$4,1)=$AN98))
),0),"")</f>
        <v/>
      </c>
      <c r="BT98" t="str">
        <f ca="1">IFERROR(IF(N(ISNUMBER(BT$2)*$AN98)&gt;0,MIN($D$6,
SUMPRODUCT(N(OFFSET(AlleInstrumente!$C$1,BT$3,0,BT$4,1)=$AN98))
),0),"")</f>
        <v/>
      </c>
      <c r="BU98" t="str">
        <f ca="1">IFERROR(IF(N(ISNUMBER(BU$2)*$AN98)&gt;0,MIN($D$6,
SUMPRODUCT(N(OFFSET(AlleInstrumente!$C$1,BU$3,0,BU$4,1)=$AN98))
),0),"")</f>
        <v/>
      </c>
      <c r="BV98" t="str">
        <f ca="1">IFERROR(IF(N(ISNUMBER(BV$2)*$AN98)&gt;0,MIN($D$6,
SUMPRODUCT(N(OFFSET(AlleInstrumente!$C$1,BV$3,0,BV$4,1)=$AN98))
),0),"")</f>
        <v/>
      </c>
      <c r="BW98" t="str">
        <f ca="1">IFERROR(IF(N(ISNUMBER(BW$2)*$AN98)&gt;0,MIN($D$6,
SUMPRODUCT(N(OFFSET(AlleInstrumente!$C$1,BW$3,0,BW$4,1)=$AN98))
),0),"")</f>
        <v/>
      </c>
      <c r="BX98" t="str">
        <f ca="1">IFERROR(IF(N(ISNUMBER(BX$2)*$AN98)&gt;0,MIN($D$6,
SUMPRODUCT(N(OFFSET(AlleInstrumente!$C$1,BX$3,0,BX$4,1)=$AN98))
),0),"")</f>
        <v/>
      </c>
      <c r="BY98" t="str">
        <f ca="1">IFERROR(IF(N(ISNUMBER(BY$2)*$AN98)&gt;0,MIN($D$6,
SUMPRODUCT(N(OFFSET(AlleInstrumente!$C$1,BY$3,0,BY$4,1)=$AN98))
),0),"")</f>
        <v/>
      </c>
      <c r="BZ98" t="str">
        <f ca="1">IFERROR(IF(N(ISNUMBER(BZ$2)*$AN98)&gt;0,MIN($D$6,
SUMPRODUCT(N(OFFSET(AlleInstrumente!$C$1,BZ$3,0,BZ$4,1)=$AN98))
),0),"")</f>
        <v/>
      </c>
      <c r="CA98" t="str">
        <f ca="1">IFERROR(IF(N(ISNUMBER(CA$2)*$AN98)&gt;0,MIN($D$6,
SUMPRODUCT(N(OFFSET(AlleInstrumente!$C$1,CA$3,0,CA$4,1)=$AN98))
),0),"")</f>
        <v/>
      </c>
      <c r="CB98" t="str">
        <f ca="1">IFERROR(IF(N(ISNUMBER(CB$2)*$AN98)&gt;0,MIN($D$6,
SUMPRODUCT(N(OFFSET(AlleInstrumente!$C$1,CB$3,0,CB$4,1)=$AN98))
),0),"")</f>
        <v/>
      </c>
      <c r="CC98" t="str">
        <f ca="1">IFERROR(IF(N(ISNUMBER(CC$2)*$AN98)&gt;0,MIN($D$6,
SUMPRODUCT(N(OFFSET(AlleInstrumente!$C$1,CC$3,0,CC$4,1)=$AN98))
),0),"")</f>
        <v/>
      </c>
      <c r="CD98" t="str">
        <f ca="1">IFERROR(IF(N(ISNUMBER(CD$2)*$AN98)&gt;0,MIN($D$6,
SUMPRODUCT(N(OFFSET(AlleInstrumente!$C$1,CD$3,0,CD$4,1)=$AN98))
),0),"")</f>
        <v/>
      </c>
      <c r="CE98" t="str">
        <f ca="1">IFERROR(IF(N(ISNUMBER(CE$2)*$AN98)&gt;0,MIN($D$6,
SUMPRODUCT(N(OFFSET(AlleInstrumente!$C$1,CE$3,0,CE$4,1)=$AN98))
),0),"")</f>
        <v/>
      </c>
      <c r="CF98" t="str">
        <f ca="1">IFERROR(IF(N(ISNUMBER(CF$2)*$AN98)&gt;0,MIN($D$6,
SUMPRODUCT(N(OFFSET(AlleInstrumente!$C$1,CF$3,0,CF$4,1)=$AN98))
),0),"")</f>
        <v/>
      </c>
      <c r="CG98" t="str">
        <f ca="1">IFERROR(IF(N(ISNUMBER(CG$2)*$AN98)&gt;0,MIN($D$6,
SUMPRODUCT(N(OFFSET(AlleInstrumente!$C$1,CG$3,0,CG$4,1)=$AN98))
),0),"")</f>
        <v/>
      </c>
      <c r="CH98" t="str">
        <f ca="1">IFERROR(IF(N(ISNUMBER(CH$2)*$AN98)&gt;0,MIN($D$6,
SUMPRODUCT(N(OFFSET(AlleInstrumente!$C$1,CH$3,0,CH$4,1)=$AN98))
),0),"")</f>
        <v/>
      </c>
      <c r="CI98" t="str">
        <f ca="1">IFERROR(IF(N(ISNUMBER(CI$2)*$AN98)&gt;0,MIN($D$6,
SUMPRODUCT(N(OFFSET(AlleInstrumente!$C$1,CI$3,0,CI$4,1)=$AN98))
),0),"")</f>
        <v/>
      </c>
      <c r="CJ98" t="str">
        <f ca="1">IFERROR(IF(N(ISNUMBER(CJ$2)*$AN98)&gt;0,MIN($D$6,
SUMPRODUCT(N(OFFSET(AlleInstrumente!$C$1,CJ$3,0,CJ$4,1)=$AN98))
),0),"")</f>
        <v/>
      </c>
      <c r="CK98" t="str">
        <f ca="1">IFERROR(IF(N(ISNUMBER(CK$2)*$AN98)&gt;0,MIN($D$6,
SUMPRODUCT(N(OFFSET(AlleInstrumente!$C$1,CK$3,0,CK$4,1)=$AN98))
),0),"")</f>
        <v/>
      </c>
      <c r="CL98" t="str">
        <f ca="1">IFERROR(IF(N(ISNUMBER(CL$2)*$AN98)&gt;0,MIN($D$6,
SUMPRODUCT(N(OFFSET(AlleInstrumente!$C$1,CL$3,0,CL$4,1)=$AN98))
),0),"")</f>
        <v/>
      </c>
      <c r="CM98" t="str">
        <f ca="1">IFERROR(IF(N(ISNUMBER(CM$2)*$AN98)&gt;0,MIN($D$6,
SUMPRODUCT(N(OFFSET(AlleInstrumente!$C$1,CM$3,0,CM$4,1)=$AN98))
),0),"")</f>
        <v/>
      </c>
      <c r="CN98" t="str">
        <f ca="1">IFERROR(IF(N(ISNUMBER(CN$2)*$AN98)&gt;0,MIN($D$6,
SUMPRODUCT(N(OFFSET(AlleInstrumente!$C$1,CN$3,0,CN$4,1)=$AN98))
),0),"")</f>
        <v/>
      </c>
      <c r="CO98" t="str">
        <f ca="1">IFERROR(IF(N(ISNUMBER(CO$2)*$AN98)&gt;0,MIN($D$6,
SUMPRODUCT(N(OFFSET(AlleInstrumente!$C$1,CO$3,0,CO$4,1)=$AN98))
),0),"")</f>
        <v/>
      </c>
      <c r="CP98" t="str">
        <f ca="1">IFERROR(IF(N(ISNUMBER(CP$2)*$AN98)&gt;0,MIN($D$6,
SUMPRODUCT(N(OFFSET(AlleInstrumente!$C$1,CP$3,0,CP$4,1)=$AN98))
),0),"")</f>
        <v/>
      </c>
      <c r="CQ98" t="str">
        <f ca="1">IFERROR(IF(N(ISNUMBER(CQ$2)*$AN98)&gt;0,MIN($D$6,
SUMPRODUCT(N(OFFSET(AlleInstrumente!$C$1,CQ$3,0,CQ$4,1)=$AN98))
),0),"")</f>
        <v/>
      </c>
      <c r="CR98" t="str">
        <f ca="1">IFERROR(IF(N(ISNUMBER(CR$2)*$AN98)&gt;0,MIN($D$6,
SUMPRODUCT(N(OFFSET(AlleInstrumente!$C$1,CR$3,0,CR$4,1)=$AN98))
),0),"")</f>
        <v/>
      </c>
      <c r="CS98" t="str">
        <f ca="1">IFERROR(IF(N(ISNUMBER(CS$2)*$AN98)&gt;0,MIN($D$6,
SUMPRODUCT(N(OFFSET(AlleInstrumente!$C$1,CS$3,0,CS$4,1)=$AN98))
),0),"")</f>
        <v/>
      </c>
      <c r="CT98" t="str">
        <f ca="1">IFERROR(IF(N(ISNUMBER(CT$2)*$AN98)&gt;0,MIN($D$6,
SUMPRODUCT(N(OFFSET(AlleInstrumente!$C$1,CT$3,0,CT$4,1)=$AN98))
),0),"")</f>
        <v/>
      </c>
      <c r="CU98" t="str">
        <f ca="1">IFERROR(IF(N(ISNUMBER(CU$2)*$AN98)&gt;0,MIN($D$6,
SUMPRODUCT(N(OFFSET(AlleInstrumente!$C$1,CU$3,0,CU$4,1)=$AN98))
),0),"")</f>
        <v/>
      </c>
      <c r="CV98" t="str">
        <f ca="1">IFERROR(IF(N(ISNUMBER(CV$2)*$AN98)&gt;0,MIN($D$6,
SUMPRODUCT(N(OFFSET(AlleInstrumente!$C$1,CV$3,0,CV$4,1)=$AN98))
),0),"")</f>
        <v/>
      </c>
      <c r="CW98" t="str">
        <f ca="1">IFERROR(IF(N(ISNUMBER(CW$2)*$AN98)&gt;0,MIN($D$6,
SUMPRODUCT(N(OFFSET(AlleInstrumente!$C$1,CW$3,0,CW$4,1)=$AN98))
),0),"")</f>
        <v/>
      </c>
      <c r="CX98" t="str">
        <f ca="1">IFERROR(IF(N(ISNUMBER(CX$2)*$AN98)&gt;0,MIN($D$6,
SUMPRODUCT(N(OFFSET(AlleInstrumente!$C$1,CX$3,0,CX$4,1)=$AN98))
),0),"")</f>
        <v/>
      </c>
      <c r="CY98" t="str">
        <f ca="1">IFERROR(IF(N(ISNUMBER(CY$2)*$AN98)&gt;0,MIN($D$6,
SUMPRODUCT(N(OFFSET(AlleInstrumente!$C$1,CY$3,0,CY$4,1)=$AN98))
),0),"")</f>
        <v/>
      </c>
      <c r="CZ98" t="str">
        <f ca="1">IFERROR(IF(N(ISNUMBER(CZ$2)*$AN98)&gt;0,MIN($D$6,
SUMPRODUCT(N(OFFSET(AlleInstrumente!$C$1,CZ$3,0,CZ$4,1)=$AN98))
),0),"")</f>
        <v/>
      </c>
      <c r="DA98" t="str">
        <f ca="1">IFERROR(IF(N(ISNUMBER(DA$2)*$AN98)&gt;0,MIN($D$6,
SUMPRODUCT(N(OFFSET(AlleInstrumente!$C$1,DA$3,0,DA$4,1)=$AN98))
),0),"")</f>
        <v/>
      </c>
      <c r="DB98" t="str">
        <f ca="1">IFERROR(IF(N(ISNUMBER(DB$2)*$AN98)&gt;0,MIN($D$6,
SUMPRODUCT(N(OFFSET(AlleInstrumente!$C$1,DB$3,0,DB$4,1)=$AN98))
),0),"")</f>
        <v/>
      </c>
      <c r="DC98" t="str">
        <f ca="1">IFERROR(IF(N(ISNUMBER(DC$2)*$AN98)&gt;0,MIN($D$6,
SUMPRODUCT(N(OFFSET(AlleInstrumente!$C$1,DC$3,0,DC$4,1)=$AN98))
),0),"")</f>
        <v/>
      </c>
      <c r="DD98" t="str">
        <f ca="1">IFERROR(IF(N(ISNUMBER(DD$2)*$AN98)&gt;0,MIN($D$6,
SUMPRODUCT(N(OFFSET(AlleInstrumente!$C$1,DD$3,0,DD$4,1)=$AN98))
),0),"")</f>
        <v/>
      </c>
      <c r="DE98" t="str">
        <f ca="1">IFERROR(IF(N(ISNUMBER(DE$2)*$AN98)&gt;0,MIN($D$6,
SUMPRODUCT(N(OFFSET(AlleInstrumente!$C$1,DE$3,0,DE$4,1)=$AN98))
),0),"")</f>
        <v/>
      </c>
      <c r="DF98" t="str">
        <f ca="1">IFERROR(IF(N(ISNUMBER(DF$2)*$AN98)&gt;0,MIN($D$6,
SUMPRODUCT(N(OFFSET(AlleInstrumente!$C$1,DF$3,0,DF$4,1)=$AN98))
),0),"")</f>
        <v/>
      </c>
      <c r="DG98" t="str">
        <f ca="1">IFERROR(IF(N(ISNUMBER(DG$2)*$AN98)&gt;0,MIN($D$6,
SUMPRODUCT(N(OFFSET(AlleInstrumente!$C$1,DG$3,0,DG$4,1)=$AN98))
),0),"")</f>
        <v/>
      </c>
      <c r="DH98" t="str">
        <f ca="1">IFERROR(IF(N(ISNUMBER(DH$2)*$AN98)&gt;0,MIN($D$6,
SUMPRODUCT(N(OFFSET(AlleInstrumente!$C$1,DH$3,0,DH$4,1)=$AN98))
),0),"")</f>
        <v/>
      </c>
      <c r="DI98" t="str">
        <f ca="1">IFERROR(IF(N(ISNUMBER(DI$2)*$AN98)&gt;0,MIN($D$6,
SUMPRODUCT(N(OFFSET(AlleInstrumente!$C$1,DI$3,0,DI$4,1)=$AN98))
),0),"")</f>
        <v/>
      </c>
      <c r="DJ98" t="str">
        <f ca="1">IFERROR(IF(N(ISNUMBER(DJ$2)*$AN98)&gt;0,MIN($D$6,
SUMPRODUCT(N(OFFSET(AlleInstrumente!$C$1,DJ$3,0,DJ$4,1)=$AN98))
),0),"")</f>
        <v/>
      </c>
      <c r="DK98" t="str">
        <f ca="1">IFERROR(IF(N(ISNUMBER(DK$2)*$AN98)&gt;0,MIN($D$6,
SUMPRODUCT(N(OFFSET(AlleInstrumente!$C$1,DK$3,0,DK$4,1)=$AN98))
),0),"")</f>
        <v/>
      </c>
      <c r="DL98" t="str">
        <f ca="1">IFERROR(IF(N(ISNUMBER(DL$2)*$AN98)&gt;0,MIN($D$6,
SUMPRODUCT(N(OFFSET(AlleInstrumente!$C$1,DL$3,0,DL$4,1)=$AN98))
),0),"")</f>
        <v/>
      </c>
      <c r="DM98" t="str">
        <f ca="1">IFERROR(IF(N(ISNUMBER(DM$2)*$AN98)&gt;0,MIN($D$6,
SUMPRODUCT(N(OFFSET(AlleInstrumente!$C$1,DM$3,0,DM$4,1)=$AN98))
),0),"")</f>
        <v/>
      </c>
      <c r="DN98" t="str">
        <f ca="1">IFERROR(IF(N(ISNUMBER(DN$2)*$AN98)&gt;0,MIN($D$6,
SUMPRODUCT(N(OFFSET(AlleInstrumente!$C$1,DN$3,0,DN$4,1)=$AN98))
),0),"")</f>
        <v/>
      </c>
      <c r="DO98" t="str">
        <f ca="1">IFERROR(IF(N(ISNUMBER(DO$2)*$AN98)&gt;0,MIN($D$6,
SUMPRODUCT(N(OFFSET(AlleInstrumente!$C$1,DO$3,0,DO$4,1)=$AN98))
),0),"")</f>
        <v/>
      </c>
      <c r="DP98" t="str">
        <f ca="1">IFERROR(IF(N(ISNUMBER(DP$2)*$AN98)&gt;0,MIN($D$6,
SUMPRODUCT(N(OFFSET(AlleInstrumente!$C$1,DP$3,0,DP$4,1)=$AN98))
),0),"")</f>
        <v/>
      </c>
      <c r="DQ98" t="str">
        <f ca="1">IFERROR(IF(N(ISNUMBER(DQ$2)*$AN98)&gt;0,MIN($D$6,
SUMPRODUCT(N(OFFSET(AlleInstrumente!$C$1,DQ$3,0,DQ$4,1)=$AN98))
),0),"")</f>
        <v/>
      </c>
      <c r="DR98" t="str">
        <f ca="1">IFERROR(IF(N(ISNUMBER(DR$2)*$AN98)&gt;0,MIN($D$6,
SUMPRODUCT(N(OFFSET(AlleInstrumente!$C$1,DR$3,0,DR$4,1)=$AN98))
),0),"")</f>
        <v/>
      </c>
      <c r="DS98" t="str">
        <f ca="1">IFERROR(IF(N(ISNUMBER(DS$2)*$AN98)&gt;0,MIN($D$6,
SUMPRODUCT(N(OFFSET(AlleInstrumente!$C$1,DS$3,0,DS$4,1)=$AN98))
),0),"")</f>
        <v/>
      </c>
      <c r="DT98" t="str">
        <f ca="1">IFERROR(IF(N(ISNUMBER(DT$2)*$AN98)&gt;0,MIN($D$6,
SUMPRODUCT(N(OFFSET(AlleInstrumente!$C$1,DT$3,0,DT$4,1)=$AN98))
),0),"")</f>
        <v/>
      </c>
      <c r="DU98" t="str">
        <f ca="1">IFERROR(IF(N(ISNUMBER(DU$2)*$AN98)&gt;0,MIN($D$6,
SUMPRODUCT(N(OFFSET(AlleInstrumente!$C$1,DU$3,0,DU$4,1)=$AN98))
),0),"")</f>
        <v/>
      </c>
      <c r="DV98" t="str">
        <f ca="1">IFERROR(IF(N(ISNUMBER(DV$2)*$AN98)&gt;0,MIN($D$6,
SUMPRODUCT(N(OFFSET(AlleInstrumente!$C$1,DV$3,0,DV$4,1)=$AN98))
),0),"")</f>
        <v/>
      </c>
      <c r="DW98" t="str">
        <f ca="1">IFERROR(IF(N(ISNUMBER(DW$2)*$AN98)&gt;0,MIN($D$6,
SUMPRODUCT(N(OFFSET(AlleInstrumente!$C$1,DW$3,0,DW$4,1)=$AN98))
),0),"")</f>
        <v/>
      </c>
      <c r="DX98" t="str">
        <f ca="1">IFERROR(IF(N(ISNUMBER(DX$2)*$AN98)&gt;0,MIN($D$6,
SUMPRODUCT(N(OFFSET(AlleInstrumente!$C$1,DX$3,0,DX$4,1)=$AN98))
),0),"")</f>
        <v/>
      </c>
      <c r="DY98" t="str">
        <f ca="1">IFERROR(IF(N(ISNUMBER(DY$2)*$AN98)&gt;0,MIN($D$6,
SUMPRODUCT(N(OFFSET(AlleInstrumente!$C$1,DY$3,0,DY$4,1)=$AN98))
),0),"")</f>
        <v/>
      </c>
      <c r="DZ98" t="str">
        <f ca="1">IFERROR(IF(N(ISNUMBER(DZ$2)*$AN98)&gt;0,MIN($D$6,
SUMPRODUCT(N(OFFSET(AlleInstrumente!$C$1,DZ$3,0,DZ$4,1)=$AN98))
),0),"")</f>
        <v/>
      </c>
      <c r="EA98" t="str">
        <f ca="1">IFERROR(IF(N(ISNUMBER(EA$2)*$AN98)&gt;0,MIN($D$6,
SUMPRODUCT(N(OFFSET(AlleInstrumente!$C$1,EA$3,0,EA$4,1)=$AN98))
),0),"")</f>
        <v/>
      </c>
      <c r="EB98" t="str">
        <f ca="1">IFERROR(IF(N(ISNUMBER(EB$2)*$AN98)&gt;0,MIN($D$6,
SUMPRODUCT(N(OFFSET(AlleInstrumente!$C$1,EB$3,0,EB$4,1)=$AN98))
),0),"")</f>
        <v/>
      </c>
      <c r="EC98" t="str">
        <f ca="1">IFERROR(IF(N(ISNUMBER(EC$2)*$AN98)&gt;0,MIN($D$6,
SUMPRODUCT(N(OFFSET(AlleInstrumente!$C$1,EC$3,0,EC$4,1)=$AN98))
),0),"")</f>
        <v/>
      </c>
      <c r="ED98" t="str">
        <f ca="1">IFERROR(IF(N(ISNUMBER(ED$2)*$AN98)&gt;0,MIN($D$6,
SUMPRODUCT(N(OFFSET(AlleInstrumente!$C$1,ED$3,0,ED$4,1)=$AN98))
),0),"")</f>
        <v/>
      </c>
      <c r="EE98" t="str">
        <f ca="1">IFERROR(IF(N(ISNUMBER(EE$2)*$AN98)&gt;0,MIN($D$6,
SUMPRODUCT(N(OFFSET(AlleInstrumente!$C$1,EE$3,0,EE$4,1)=$AN98))
),0),"")</f>
        <v/>
      </c>
      <c r="EF98" t="str">
        <f ca="1">IFERROR(IF(N(ISNUMBER(EF$2)*$AN98)&gt;0,MIN($D$6,
SUMPRODUCT(N(OFFSET(AlleInstrumente!$C$1,EF$3,0,EF$4,1)=$AN98))
),0),"")</f>
        <v/>
      </c>
      <c r="EG98" t="str">
        <f ca="1">IFERROR(IF(N(ISNUMBER(EG$2)*$AN98)&gt;0,MIN($D$6,
SUMPRODUCT(N(OFFSET(AlleInstrumente!$C$1,EG$3,0,EG$4,1)=$AN98))
),0),"")</f>
        <v/>
      </c>
      <c r="EH98" t="str">
        <f ca="1">IFERROR(IF(N(ISNUMBER(EH$2)*$AN98)&gt;0,MIN($D$6,
SUMPRODUCT(N(OFFSET(AlleInstrumente!$C$1,EH$3,0,EH$4,1)=$AN98))
),0),"")</f>
        <v/>
      </c>
      <c r="EI98" t="str">
        <f ca="1">IFERROR(IF(N(ISNUMBER(EI$2)*$AN98)&gt;0,MIN($D$6,
SUMPRODUCT(N(OFFSET(AlleInstrumente!$C$1,EI$3,0,EI$4,1)=$AN98))
),0),"")</f>
        <v/>
      </c>
      <c r="EJ98" t="str">
        <f ca="1">IFERROR(IF(N(ISNUMBER(EJ$2)*$AN98)&gt;0,MIN($D$6,
SUMPRODUCT(N(OFFSET(AlleInstrumente!$C$1,EJ$3,0,EJ$4,1)=$AN98))
),0),"")</f>
        <v/>
      </c>
      <c r="EK98" t="str">
        <f ca="1">IFERROR(IF(N(ISNUMBER(EK$2)*$AN98)&gt;0,MIN($D$6,
SUMPRODUCT(N(OFFSET(AlleInstrumente!$C$1,EK$3,0,EK$4,1)=$AN98))
),0),"")</f>
        <v/>
      </c>
      <c r="EL98" t="str">
        <f ca="1">IFERROR(IF(N(ISNUMBER(EL$2)*$AN98)&gt;0,MIN($D$6,
SUMPRODUCT(N(OFFSET(AlleInstrumente!$C$1,EL$3,0,EL$4,1)=$AN98))
),0),"")</f>
        <v/>
      </c>
      <c r="EM98" t="str">
        <f ca="1">IFERROR(IF(N(ISNUMBER(EM$2)*$AN98)&gt;0,MIN($D$6,
SUMPRODUCT(N(OFFSET(AlleInstrumente!$C$1,EM$3,0,EM$4,1)=$AN98))
),0),"")</f>
        <v/>
      </c>
      <c r="EN98" t="str">
        <f ca="1">IFERROR(IF(N(ISNUMBER(EN$2)*$AN98)&gt;0,MIN($D$6,
SUMPRODUCT(N(OFFSET(AlleInstrumente!$C$1,EN$3,0,EN$4,1)=$AN98))
),0),"")</f>
        <v/>
      </c>
      <c r="EO98" t="str">
        <f ca="1">IFERROR(IF(N(ISNUMBER(EO$2)*$AN98)&gt;0,MIN($D$6,
SUMPRODUCT(N(OFFSET(AlleInstrumente!$C$1,EO$3,0,EO$4,1)=$AN98))
),0),"")</f>
        <v/>
      </c>
      <c r="EP98" t="str">
        <f ca="1">IFERROR(IF(N(ISNUMBER(EP$2)*$AN98)&gt;0,MIN($D$6,
SUMPRODUCT(N(OFFSET(AlleInstrumente!$C$1,EP$3,0,EP$4,1)=$AN98))
),0),"")</f>
        <v/>
      </c>
      <c r="EQ98" t="str">
        <f ca="1">IFERROR(IF(N(ISNUMBER(EQ$2)*$AN98)&gt;0,MIN($D$6,
SUMPRODUCT(N(OFFSET(AlleInstrumente!$C$1,EQ$3,0,EQ$4,1)=$AN98))
),0),"")</f>
        <v/>
      </c>
      <c r="ER98" t="str">
        <f ca="1">IFERROR(IF(N(ISNUMBER(ER$2)*$AN98)&gt;0,MIN($D$6,
SUMPRODUCT(N(OFFSET(AlleInstrumente!$C$1,ER$3,0,ER$4,1)=$AN98))
),0),"")</f>
        <v/>
      </c>
      <c r="ES98" t="str">
        <f ca="1">IFERROR(IF(N(ISNUMBER(ES$2)*$AN98)&gt;0,MIN($D$6,
SUMPRODUCT(N(OFFSET(AlleInstrumente!$C$1,ES$3,0,ES$4,1)=$AN98))
),0),"")</f>
        <v/>
      </c>
      <c r="ET98" t="str">
        <f ca="1">IFERROR(IF(N(ISNUMBER(ET$2)*$AN98)&gt;0,MIN($D$6,
SUMPRODUCT(N(OFFSET(AlleInstrumente!$C$1,ET$3,0,ET$4,1)=$AN98))
),0),"")</f>
        <v/>
      </c>
      <c r="EU98" t="str">
        <f ca="1">IFERROR(IF(N(ISNUMBER(EU$2)*$AN98)&gt;0,MIN($D$6,
SUMPRODUCT(N(OFFSET(AlleInstrumente!$C$1,EU$3,0,EU$4,1)=$AN98))
),0),"")</f>
        <v/>
      </c>
      <c r="EV98" t="str">
        <f ca="1">IFERROR(IF(N(ISNUMBER(EV$2)*$AN98)&gt;0,MIN($D$6,
SUMPRODUCT(N(OFFSET(AlleInstrumente!$C$1,EV$3,0,EV$4,1)=$AN98))
),0),"")</f>
        <v/>
      </c>
      <c r="EW98" t="str">
        <f ca="1">IFERROR(IF(N(ISNUMBER(EW$2)*$AN98)&gt;0,MIN($D$6,
SUMPRODUCT(N(OFFSET(AlleInstrumente!$C$1,EW$3,0,EW$4,1)=$AN98))
),0),"")</f>
        <v/>
      </c>
      <c r="EX98" t="str">
        <f ca="1">IFERROR(IF(N(ISNUMBER(EX$2)*$AN98)&gt;0,MIN($D$6,
SUMPRODUCT(N(OFFSET(AlleInstrumente!$C$1,EX$3,0,EX$4,1)=$AN98))
),0),"")</f>
        <v/>
      </c>
      <c r="EY98" t="str">
        <f ca="1">IFERROR(IF(N(ISNUMBER(EY$2)*$AN98)&gt;0,MIN($D$6,
SUMPRODUCT(N(OFFSET(AlleInstrumente!$C$1,EY$3,0,EY$4,1)=$AN98))
),0),"")</f>
        <v/>
      </c>
      <c r="EZ98" t="str">
        <f ca="1">IFERROR(IF(N(ISNUMBER(EZ$2)*$AN98)&gt;0,MIN($D$6,
SUMPRODUCT(N(OFFSET(AlleInstrumente!$C$1,EZ$3,0,EZ$4,1)=$AN98))
),0),"")</f>
        <v/>
      </c>
      <c r="FA98" t="str">
        <f ca="1">IFERROR(IF(N(ISNUMBER(FA$2)*$AN98)&gt;0,MIN($D$6,
SUMPRODUCT(N(OFFSET(AlleInstrumente!$C$1,FA$3,0,FA$4,1)=$AN98))
),0),"")</f>
        <v/>
      </c>
      <c r="FB98" t="str">
        <f ca="1">IFERROR(IF(N(ISNUMBER(FB$2)*$AN98)&gt;0,MIN($D$6,
SUMPRODUCT(N(OFFSET(AlleInstrumente!$C$1,FB$3,0,FB$4,1)=$AN98))
),0),"")</f>
        <v/>
      </c>
      <c r="FC98" t="str">
        <f ca="1">IFERROR(IF(N(ISNUMBER(FC$2)*$AN98)&gt;0,MIN($D$6,
SUMPRODUCT(N(OFFSET(AlleInstrumente!$C$1,FC$3,0,FC$4,1)=$AN98))
),0),"")</f>
        <v/>
      </c>
      <c r="FD98" t="str">
        <f ca="1">IFERROR(IF(N(ISNUMBER(FD$2)*$AN98)&gt;0,MIN($D$6,
SUMPRODUCT(N(OFFSET(AlleInstrumente!$C$1,FD$3,0,FD$4,1)=$AN98))
),0),"")</f>
        <v/>
      </c>
      <c r="FE98" t="str">
        <f ca="1">IFERROR(IF(N(ISNUMBER(FE$2)*$AN98)&gt;0,MIN($D$6,
SUMPRODUCT(N(OFFSET(AlleInstrumente!$C$1,FE$3,0,FE$4,1)=$AN98))
),0),"")</f>
        <v/>
      </c>
      <c r="FF98" t="str">
        <f ca="1">IFERROR(IF(N(ISNUMBER(FF$2)*$AN98)&gt;0,MIN($D$6,
SUMPRODUCT(N(OFFSET(AlleInstrumente!$C$1,FF$3,0,FF$4,1)=$AN98))
),0),"")</f>
        <v/>
      </c>
      <c r="FG98" t="str">
        <f ca="1">IFERROR(IF(N(ISNUMBER(FG$2)*$AN98)&gt;0,MIN($D$6,
SUMPRODUCT(N(OFFSET(AlleInstrumente!$C$1,FG$3,0,FG$4,1)=$AN98))
),0),"")</f>
        <v/>
      </c>
      <c r="FH98" t="str">
        <f ca="1">IFERROR(IF(N(ISNUMBER(FH$2)*$AN98)&gt;0,MIN($D$6,
SUMPRODUCT(N(OFFSET(AlleInstrumente!$C$1,FH$3,0,FH$4,1)=$AN98))
),0),"")</f>
        <v/>
      </c>
      <c r="FI98" t="str">
        <f ca="1">IFERROR(IF(N(ISNUMBER(FI$2)*$AN98)&gt;0,MIN($D$6,
SUMPRODUCT(N(OFFSET(AlleInstrumente!$C$1,FI$3,0,FI$4,1)=$AN98))
),0),"")</f>
        <v/>
      </c>
      <c r="FJ98" t="str">
        <f ca="1">IFERROR(IF(N(ISNUMBER(FJ$2)*$AN98)&gt;0,MIN($D$6,
SUMPRODUCT(N(OFFSET(AlleInstrumente!$C$1,FJ$3,0,FJ$4,1)=$AN98))
),0),"")</f>
        <v/>
      </c>
      <c r="FK98" t="str">
        <f ca="1">IFERROR(IF(N(ISNUMBER(FK$2)*$AN98)&gt;0,MIN($D$6,
SUMPRODUCT(N(OFFSET(AlleInstrumente!$C$1,FK$3,0,FK$4,1)=$AN98))
),0),"")</f>
        <v/>
      </c>
      <c r="FL98" t="str">
        <f ca="1">IFERROR(IF(N(ISNUMBER(FL$2)*$AN98)&gt;0,MIN($D$6,
SUMPRODUCT(N(OFFSET(AlleInstrumente!$C$1,FL$3,0,FL$4,1)=$AN98))
),0),"")</f>
        <v/>
      </c>
      <c r="FM98" t="str">
        <f ca="1">IFERROR(IF(N(ISNUMBER(FM$2)*$AN98)&gt;0,MIN($D$6,
SUMPRODUCT(N(OFFSET(AlleInstrumente!$C$1,FM$3,0,FM$4,1)=$AN98))
),0),"")</f>
        <v/>
      </c>
      <c r="FN98" t="str">
        <f ca="1">IFERROR(IF(N(ISNUMBER(FN$2)*$AN98)&gt;0,MIN($D$6,
SUMPRODUCT(N(OFFSET(AlleInstrumente!$C$1,FN$3,0,FN$4,1)=$AN98))
),0),"")</f>
        <v/>
      </c>
      <c r="FO98" t="str">
        <f ca="1">IFERROR(IF(N(ISNUMBER(FO$2)*$AN98)&gt;0,MIN($D$6,
SUMPRODUCT(N(OFFSET(AlleInstrumente!$C$1,FO$3,0,FO$4,1)=$AN98))
),0),"")</f>
        <v/>
      </c>
      <c r="FP98" t="str">
        <f ca="1">IFERROR(IF(N(ISNUMBER(FP$2)*$AN98)&gt;0,MIN($D$6,
SUMPRODUCT(N(OFFSET(AlleInstrumente!$C$1,FP$3,0,FP$4,1)=$AN98))
),0),"")</f>
        <v/>
      </c>
      <c r="FQ98" t="str">
        <f ca="1">IFERROR(IF(N(ISNUMBER(FQ$2)*$AN98)&gt;0,MIN($D$6,
SUMPRODUCT(N(OFFSET(AlleInstrumente!$C$1,FQ$3,0,FQ$4,1)=$AN98))
),0),"")</f>
        <v/>
      </c>
      <c r="FR98" t="str">
        <f ca="1">IFERROR(IF(N(ISNUMBER(FR$2)*$AN98)&gt;0,MIN($D$6,
SUMPRODUCT(N(OFFSET(AlleInstrumente!$C$1,FR$3,0,FR$4,1)=$AN98))
),0),"")</f>
        <v/>
      </c>
      <c r="FS98" t="str">
        <f ca="1">IFERROR(IF(N(ISNUMBER(FS$2)*$AN98)&gt;0,MIN($D$6,
SUMPRODUCT(N(OFFSET(AlleInstrumente!$C$1,FS$3,0,FS$4,1)=$AN98))
),0),"")</f>
        <v/>
      </c>
      <c r="FT98" t="str">
        <f ca="1">IFERROR(IF(N(ISNUMBER(FT$2)*$AN98)&gt;0,MIN($D$6,
SUMPRODUCT(N(OFFSET(AlleInstrumente!$C$1,FT$3,0,FT$4,1)=$AN98))
),0),"")</f>
        <v/>
      </c>
      <c r="FU98" t="str">
        <f ca="1">IFERROR(IF(N(ISNUMBER(FU$2)*$AN98)&gt;0,MIN($D$6,
SUMPRODUCT(N(OFFSET(AlleInstrumente!$C$1,FU$3,0,FU$4,1)=$AN98))
),0),"")</f>
        <v/>
      </c>
      <c r="FV98" t="str">
        <f ca="1">IFERROR(IF(N(ISNUMBER(FV$2)*$AN98)&gt;0,MIN($D$6,
SUMPRODUCT(N(OFFSET(AlleInstrumente!$C$1,FV$3,0,FV$4,1)=$AN98))
),0),"")</f>
        <v/>
      </c>
      <c r="FW98" t="str">
        <f ca="1">IFERROR(IF(N(ISNUMBER(FW$2)*$AN98)&gt;0,MIN($D$6,
SUMPRODUCT(N(OFFSET(AlleInstrumente!$C$1,FW$3,0,FW$4,1)=$AN98))
),0),"")</f>
        <v/>
      </c>
      <c r="FX98" t="str">
        <f ca="1">IFERROR(IF(N(ISNUMBER(FX$2)*$AN98)&gt;0,MIN($D$6,
SUMPRODUCT(N(OFFSET(AlleInstrumente!$C$1,FX$3,0,FX$4,1)=$AN98))
),0),"")</f>
        <v/>
      </c>
      <c r="FY98" t="str">
        <f ca="1">IFERROR(IF(N(ISNUMBER(FY$2)*$AN98)&gt;0,MIN($D$6,
SUMPRODUCT(N(OFFSET(AlleInstrumente!$C$1,FY$3,0,FY$4,1)=$AN98))
),0),"")</f>
        <v/>
      </c>
      <c r="FZ98" t="str">
        <f ca="1">IFERROR(IF(N(ISNUMBER(FZ$2)*$AN98)&gt;0,MIN($D$6,
SUMPRODUCT(N(OFFSET(AlleInstrumente!$C$1,FZ$3,0,FZ$4,1)=$AN98))
),0),"")</f>
        <v/>
      </c>
      <c r="GA98" t="str">
        <f ca="1">IFERROR(IF(N(ISNUMBER(GA$2)*$AN98)&gt;0,MIN($D$6,
SUMPRODUCT(N(OFFSET(AlleInstrumente!$C$1,GA$3,0,GA$4,1)=$AN98))
),0),"")</f>
        <v/>
      </c>
      <c r="GB98" t="str">
        <f ca="1">IFERROR(IF(N(ISNUMBER(GB$2)*$AN98)&gt;0,MIN($D$6,
SUMPRODUCT(N(OFFSET(AlleInstrumente!$C$1,GB$3,0,GB$4,1)=$AN98))
),0),"")</f>
        <v/>
      </c>
      <c r="GC98" t="str">
        <f ca="1">IFERROR(IF(N(ISNUMBER(GC$2)*$AN98)&gt;0,MIN($D$6,
SUMPRODUCT(N(OFFSET(AlleInstrumente!$C$1,GC$3,0,GC$4,1)=$AN98))
),0),"")</f>
        <v/>
      </c>
      <c r="GD98" t="str">
        <f ca="1">IFERROR(IF(N(ISNUMBER(GD$2)*$AN98)&gt;0,MIN($D$6,
SUMPRODUCT(N(OFFSET(AlleInstrumente!$C$1,GD$3,0,GD$4,1)=$AN98))
),0),"")</f>
        <v/>
      </c>
      <c r="GE98" t="str">
        <f ca="1">IFERROR(IF(N(ISNUMBER(GE$2)*$AN98)&gt;0,MIN($D$6,
SUMPRODUCT(N(OFFSET(AlleInstrumente!$C$1,GE$3,0,GE$4,1)=$AN98))
),0),"")</f>
        <v/>
      </c>
      <c r="GF98" t="str">
        <f ca="1">IFERROR(IF(N(ISNUMBER(GF$2)*$AN98)&gt;0,MIN($D$6,
SUMPRODUCT(N(OFFSET(AlleInstrumente!$C$1,GF$3,0,GF$4,1)=$AN98))
),0),"")</f>
        <v/>
      </c>
      <c r="GG98" t="str">
        <f ca="1">IFERROR(IF(N(ISNUMBER(GG$2)*$AN98)&gt;0,MIN($D$6,
SUMPRODUCT(N(OFFSET(AlleInstrumente!$C$1,GG$3,0,GG$4,1)=$AN98))
),0),"")</f>
        <v/>
      </c>
      <c r="GH98" t="str">
        <f ca="1">IFERROR(IF(N(ISNUMBER(GH$2)*$AN98)&gt;0,MIN($D$6,
SUMPRODUCT(N(OFFSET(AlleInstrumente!$C$1,GH$3,0,GH$4,1)=$AN98))
),0),"")</f>
        <v/>
      </c>
      <c r="GI98" t="str">
        <f ca="1">IFERROR(IF(N(ISNUMBER(GI$2)*$AN98)&gt;0,MIN($D$6,
SUMPRODUCT(N(OFFSET(AlleInstrumente!$C$1,GI$3,0,GI$4,1)=$AN98))
),0),"")</f>
        <v/>
      </c>
      <c r="GJ98" t="str">
        <f ca="1">IFERROR(IF(N(ISNUMBER(GJ$2)*$AN98)&gt;0,MIN($D$6,
SUMPRODUCT(N(OFFSET(AlleInstrumente!$C$1,GJ$3,0,GJ$4,1)=$AN98))
),0),"")</f>
        <v/>
      </c>
      <c r="GK98" t="str">
        <f ca="1">IFERROR(IF(N(ISNUMBER(GK$2)*$AN98)&gt;0,MIN($D$6,
SUMPRODUCT(N(OFFSET(AlleInstrumente!$C$1,GK$3,0,GK$4,1)=$AN98))
),0),"")</f>
        <v/>
      </c>
      <c r="GL98" t="str">
        <f ca="1">IFERROR(IF(N(ISNUMBER(GL$2)*$AN98)&gt;0,MIN($D$6,
SUMPRODUCT(N(OFFSET(AlleInstrumente!$C$1,GL$3,0,GL$4,1)=$AN98))
),0),"")</f>
        <v/>
      </c>
      <c r="GM98" t="str">
        <f ca="1">IFERROR(IF(N(ISNUMBER(GM$2)*$AN98)&gt;0,MIN($D$6,
SUMPRODUCT(N(OFFSET(AlleInstrumente!$C$1,GM$3,0,GM$4,1)=$AN98))
),0),"")</f>
        <v/>
      </c>
      <c r="GN98" t="str">
        <f ca="1">IFERROR(IF(N(ISNUMBER(GN$2)*$AN98)&gt;0,MIN($D$6,
SUMPRODUCT(N(OFFSET(AlleInstrumente!$C$1,GN$3,0,GN$4,1)=$AN98))
),0),"")</f>
        <v/>
      </c>
      <c r="GO98" t="str">
        <f ca="1">IFERROR(IF(N(ISNUMBER(GO$2)*$AN98)&gt;0,MIN($D$6,
SUMPRODUCT(N(OFFSET(AlleInstrumente!$C$1,GO$3,0,GO$4,1)=$AN98))
),0),"")</f>
        <v/>
      </c>
      <c r="GP98" t="str">
        <f ca="1">IFERROR(IF(N(ISNUMBER(GP$2)*$AN98)&gt;0,MIN($D$6,
SUMPRODUCT(N(OFFSET(AlleInstrumente!$C$1,GP$3,0,GP$4,1)=$AN98))
),0),"")</f>
        <v/>
      </c>
      <c r="GQ98" t="str">
        <f ca="1">IFERROR(IF(N(ISNUMBER(GQ$2)*$AN98)&gt;0,MIN($D$6,
SUMPRODUCT(N(OFFSET(AlleInstrumente!$C$1,GQ$3,0,GQ$4,1)=$AN98))
),0),"")</f>
        <v/>
      </c>
      <c r="GR98" t="str">
        <f ca="1">IFERROR(IF(N(ISNUMBER(GR$2)*$AN98)&gt;0,MIN($D$6,
SUMPRODUCT(N(OFFSET(AlleInstrumente!$C$1,GR$3,0,GR$4,1)=$AN98))
),0),"")</f>
        <v/>
      </c>
      <c r="GS98" t="str">
        <f ca="1">IFERROR(IF(N(ISNUMBER(GS$2)*$AN98)&gt;0,MIN($D$6,
SUMPRODUCT(N(OFFSET(AlleInstrumente!$C$1,GS$3,0,GS$4,1)=$AN98))
),0),"")</f>
        <v/>
      </c>
      <c r="GT98" t="str">
        <f ca="1">IFERROR(IF(N(ISNUMBER(GT$2)*$AN98)&gt;0,MIN($D$6,
SUMPRODUCT(N(OFFSET(AlleInstrumente!$C$1,GT$3,0,GT$4,1)=$AN98))
),0),"")</f>
        <v/>
      </c>
      <c r="GU98" t="str">
        <f ca="1">IFERROR(IF(N(ISNUMBER(GU$2)*$AN98)&gt;0,MIN($D$6,
SUMPRODUCT(N(OFFSET(AlleInstrumente!$C$1,GU$3,0,GU$4,1)=$AN98))
),0),"")</f>
        <v/>
      </c>
      <c r="GV98" t="str">
        <f ca="1">IFERROR(IF(N(ISNUMBER(GV$2)*$AN98)&gt;0,MIN($D$6,
SUMPRODUCT(N(OFFSET(AlleInstrumente!$C$1,GV$3,0,GV$4,1)=$AN98))
),0),"")</f>
        <v/>
      </c>
      <c r="GW98" t="str">
        <f ca="1">IFERROR(IF(N(ISNUMBER(GW$2)*$AN98)&gt;0,MIN($D$6,
SUMPRODUCT(N(OFFSET(AlleInstrumente!$C$1,GW$3,0,GW$4,1)=$AN98))
),0),"")</f>
        <v/>
      </c>
      <c r="GX98" t="str">
        <f ca="1">IFERROR(IF(N(ISNUMBER(GX$2)*$AN98)&gt;0,MIN($D$6,
SUMPRODUCT(N(OFFSET(AlleInstrumente!$C$1,GX$3,0,GX$4,1)=$AN98))
),0),"")</f>
        <v/>
      </c>
      <c r="GY98" t="str">
        <f ca="1">IFERROR(IF(N(ISNUMBER(GY$2)*$AN98)&gt;0,MIN($D$6,
SUMPRODUCT(N(OFFSET(AlleInstrumente!$C$1,GY$3,0,GY$4,1)=$AN98))
),0),"")</f>
        <v/>
      </c>
      <c r="GZ98" t="str">
        <f ca="1">IFERROR(IF(N(ISNUMBER(GZ$2)*$AN98)&gt;0,MIN($D$6,
SUMPRODUCT(N(OFFSET(AlleInstrumente!$C$1,GZ$3,0,GZ$4,1)=$AN98))
),0),"")</f>
        <v/>
      </c>
      <c r="HA98" t="str">
        <f ca="1">IFERROR(IF(N(ISNUMBER(HA$2)*$AN98)&gt;0,MIN($D$6,
SUMPRODUCT(N(OFFSET(AlleInstrumente!$C$1,HA$3,0,HA$4,1)=$AN98))
),0),"")</f>
        <v/>
      </c>
      <c r="HB98" t="str">
        <f ca="1">IFERROR(IF(N(ISNUMBER(HB$2)*$AN98)&gt;0,MIN($D$6,
SUMPRODUCT(N(OFFSET(AlleInstrumente!$C$1,HB$3,0,HB$4,1)=$AN98))
),0),"")</f>
        <v/>
      </c>
      <c r="HC98" t="str">
        <f ca="1">IFERROR(IF(N(ISNUMBER(HC$2)*$AN98)&gt;0,MIN($D$6,
SUMPRODUCT(N(OFFSET(AlleInstrumente!$C$1,HC$3,0,HC$4,1)=$AN98))
),0),"")</f>
        <v/>
      </c>
      <c r="HD98" t="str">
        <f ca="1">IFERROR(IF(N(ISNUMBER(HD$2)*$AN98)&gt;0,MIN($D$6,
SUMPRODUCT(N(OFFSET(AlleInstrumente!$C$1,HD$3,0,HD$4,1)=$AN98))
),0),"")</f>
        <v/>
      </c>
      <c r="HE98" t="str">
        <f ca="1">IFERROR(IF(N(ISNUMBER(HE$2)*$AN98)&gt;0,MIN($D$6,
SUMPRODUCT(N(OFFSET(AlleInstrumente!$C$1,HE$3,0,HE$4,1)=$AN98))
),0),"")</f>
        <v/>
      </c>
      <c r="HF98" t="str">
        <f ca="1">IFERROR(IF(N(ISNUMBER(HF$2)*$AN98)&gt;0,MIN($D$6,
SUMPRODUCT(N(OFFSET(AlleInstrumente!$C$1,HF$3,0,HF$4,1)=$AN98))
),0),"")</f>
        <v/>
      </c>
      <c r="HG98" t="str">
        <f ca="1">IFERROR(IF(N(ISNUMBER(HG$2)*$AN98)&gt;0,MIN($D$6,
SUMPRODUCT(N(OFFSET(AlleInstrumente!$C$1,HG$3,0,HG$4,1)=$AN98))
),0),"")</f>
        <v/>
      </c>
      <c r="HH98" t="str">
        <f ca="1">IFERROR(IF(N(ISNUMBER(HH$2)*$AN98)&gt;0,MIN($D$6,
SUMPRODUCT(N(OFFSET(AlleInstrumente!$C$1,HH$3,0,HH$4,1)=$AN98))
),0),"")</f>
        <v/>
      </c>
      <c r="HI98" t="str">
        <f ca="1">IFERROR(IF(N(ISNUMBER(HI$2)*$AN98)&gt;0,MIN($D$6,
SUMPRODUCT(N(OFFSET(AlleInstrumente!$C$1,HI$3,0,HI$4,1)=$AN98))
),0),"")</f>
        <v/>
      </c>
      <c r="HJ98" t="str">
        <f ca="1">IFERROR(IF(N(ISNUMBER(HJ$2)*$AN98)&gt;0,MIN($D$6,
SUMPRODUCT(N(OFFSET(AlleInstrumente!$C$1,HJ$3,0,HJ$4,1)=$AN98))
),0),"")</f>
        <v/>
      </c>
      <c r="HK98" t="str">
        <f ca="1">IFERROR(IF(N(ISNUMBER(HK$2)*$AN98)&gt;0,MIN($D$6,
SUMPRODUCT(N(OFFSET(AlleInstrumente!$C$1,HK$3,0,HK$4,1)=$AN98))
),0),"")</f>
        <v/>
      </c>
      <c r="HL98" t="str">
        <f ca="1">IFERROR(IF(N(ISNUMBER(HL$2)*$AN98)&gt;0,MIN($D$6,
SUMPRODUCT(N(OFFSET(AlleInstrumente!$C$1,HL$3,0,HL$4,1)=$AN98))
),0),"")</f>
        <v/>
      </c>
      <c r="HM98" t="str">
        <f ca="1">IFERROR(IF(N(ISNUMBER(HM$2)*$AN98)&gt;0,MIN($D$6,
SUMPRODUCT(N(OFFSET(AlleInstrumente!$C$1,HM$3,0,HM$4,1)=$AN98))
),0),"")</f>
        <v/>
      </c>
      <c r="HN98" t="str">
        <f ca="1">IFERROR(IF(N(ISNUMBER(HN$2)*$AN98)&gt;0,MIN($D$6,
SUMPRODUCT(N(OFFSET(AlleInstrumente!$C$1,HN$3,0,HN$4,1)=$AN98))
),0),"")</f>
        <v/>
      </c>
      <c r="HO98" t="str">
        <f ca="1">IFERROR(IF(N(ISNUMBER(HO$2)*$AN98)&gt;0,MIN($D$6,
SUMPRODUCT(N(OFFSET(AlleInstrumente!$C$1,HO$3,0,HO$4,1)=$AN98))
),0),"")</f>
        <v/>
      </c>
      <c r="HP98" t="str">
        <f ca="1">IFERROR(IF(N(ISNUMBER(HP$2)*$AN98)&gt;0,MIN($D$6,
SUMPRODUCT(N(OFFSET(AlleInstrumente!$C$1,HP$3,0,HP$4,1)=$AN98))
),0),"")</f>
        <v/>
      </c>
      <c r="HQ98" t="str">
        <f ca="1">IFERROR(IF(N(ISNUMBER(HQ$2)*$AN98)&gt;0,MIN($D$6,
SUMPRODUCT(N(OFFSET(AlleInstrumente!$C$1,HQ$3,0,HQ$4,1)=$AN98))
),0),"")</f>
        <v/>
      </c>
      <c r="HR98" t="str">
        <f ca="1">IFERROR(IF(N(ISNUMBER(HR$2)*$AN98)&gt;0,MIN($D$6,
SUMPRODUCT(N(OFFSET(AlleInstrumente!$C$1,HR$3,0,HR$4,1)=$AN98))
),0),"")</f>
        <v/>
      </c>
      <c r="HS98" t="str">
        <f ca="1">IFERROR(IF(N(ISNUMBER(HS$2)*$AN98)&gt;0,MIN($D$6,
SUMPRODUCT(N(OFFSET(AlleInstrumente!$C$1,HS$3,0,HS$4,1)=$AN98))
),0),"")</f>
        <v/>
      </c>
      <c r="HT98" t="str">
        <f ca="1">IFERROR(IF(N(ISNUMBER(HT$2)*$AN98)&gt;0,MIN($D$6,
SUMPRODUCT(N(OFFSET(AlleInstrumente!$C$1,HT$3,0,HT$4,1)=$AN98))
),0),"")</f>
        <v/>
      </c>
      <c r="HU98" t="str">
        <f ca="1">IFERROR(IF(N(ISNUMBER(HU$2)*$AN98)&gt;0,MIN($D$6,
SUMPRODUCT(N(OFFSET(AlleInstrumente!$C$1,HU$3,0,HU$4,1)=$AN98))
),0),"")</f>
        <v/>
      </c>
      <c r="HV98" t="str">
        <f ca="1">IFERROR(IF(N(ISNUMBER(HV$2)*$AN98)&gt;0,MIN($D$6,
SUMPRODUCT(N(OFFSET(AlleInstrumente!$C$1,HV$3,0,HV$4,1)=$AN98))
),0),"")</f>
        <v/>
      </c>
      <c r="HW98" t="str">
        <f ca="1">IFERROR(IF(N(ISNUMBER(HW$2)*$AN98)&gt;0,MIN($D$6,
SUMPRODUCT(N(OFFSET(AlleInstrumente!$C$1,HW$3,0,HW$4,1)=$AN98))
),0),"")</f>
        <v/>
      </c>
      <c r="HX98" t="str">
        <f ca="1">IFERROR(IF(N(ISNUMBER(HX$2)*$AN98)&gt;0,MIN($D$6,
SUMPRODUCT(N(OFFSET(AlleInstrumente!$C$1,HX$3,0,HX$4,1)=$AN98))
),0),"")</f>
        <v/>
      </c>
      <c r="HY98" t="str">
        <f ca="1">IFERROR(IF(N(ISNUMBER(HY$2)*$AN98)&gt;0,MIN($D$6,
SUMPRODUCT(N(OFFSET(AlleInstrumente!$C$1,HY$3,0,HY$4,1)=$AN98))
),0),"")</f>
        <v/>
      </c>
      <c r="HZ98" t="str">
        <f ca="1">IFERROR(IF(N(ISNUMBER(HZ$2)*$AN98)&gt;0,MIN($D$6,
SUMPRODUCT(N(OFFSET(AlleInstrumente!$C$1,HZ$3,0,HZ$4,1)=$AN98))
),0),"")</f>
        <v/>
      </c>
      <c r="IA98" t="str">
        <f ca="1">IFERROR(IF(N(ISNUMBER(IA$2)*$AN98)&gt;0,MIN($D$6,
SUMPRODUCT(N(OFFSET(AlleInstrumente!$C$1,IA$3,0,IA$4,1)=$AN98))
),0),"")</f>
        <v/>
      </c>
      <c r="IB98" t="str">
        <f ca="1">IFERROR(IF(N(ISNUMBER(IB$2)*$AN98)&gt;0,MIN($D$6,
SUMPRODUCT(N(OFFSET(AlleInstrumente!$C$1,IB$3,0,IB$4,1)=$AN98))
),0),"")</f>
        <v/>
      </c>
      <c r="IC98" t="str">
        <f ca="1">IFERROR(IF(N(ISNUMBER(IC$2)*$AN98)&gt;0,MIN($D$6,
SUMPRODUCT(N(OFFSET(AlleInstrumente!$C$1,IC$3,0,IC$4,1)=$AN98))
),0),"")</f>
        <v/>
      </c>
      <c r="ID98" t="str">
        <f ca="1">IFERROR(IF(N(ISNUMBER(ID$2)*$AN98)&gt;0,MIN($D$6,
SUMPRODUCT(N(OFFSET(AlleInstrumente!$C$1,ID$3,0,ID$4,1)=$AN98))
),0),"")</f>
        <v/>
      </c>
      <c r="IE98" t="str">
        <f ca="1">IFERROR(IF(N(ISNUMBER(IE$2)*$AN98)&gt;0,MIN($D$6,
SUMPRODUCT(N(OFFSET(AlleInstrumente!$C$1,IE$3,0,IE$4,1)=$AN98))
),0),"")</f>
        <v/>
      </c>
      <c r="IF98" t="str">
        <f ca="1">IFERROR(IF(N(ISNUMBER(IF$2)*$AN98)&gt;0,MIN($D$6,
SUMPRODUCT(N(OFFSET(AlleInstrumente!$C$1,IF$3,0,IF$4,1)=$AN98))
),0),"")</f>
        <v/>
      </c>
      <c r="IG98" t="str">
        <f ca="1">IFERROR(IF(N(ISNUMBER(IG$2)*$AN98)&gt;0,MIN($D$6,
SUMPRODUCT(N(OFFSET(AlleInstrumente!$C$1,IG$3,0,IG$4,1)=$AN98))
),0),"")</f>
        <v/>
      </c>
      <c r="IH98" t="str">
        <f ca="1">IFERROR(IF(N(ISNUMBER(IH$2)*$AN98)&gt;0,MIN($D$6,
SUMPRODUCT(N(OFFSET(AlleInstrumente!$C$1,IH$3,0,IH$4,1)=$AN98))
),0),"")</f>
        <v/>
      </c>
      <c r="II98" t="str">
        <f ca="1">IFERROR(IF(N(ISNUMBER(II$2)*$AN98)&gt;0,MIN($D$6,
SUMPRODUCT(N(OFFSET(AlleInstrumente!$C$1,II$3,0,II$4,1)=$AN98))
),0),"")</f>
        <v/>
      </c>
      <c r="IJ98" t="str">
        <f ca="1">IFERROR(IF(N(ISNUMBER(IJ$2)*$AN98)&gt;0,MIN($D$6,
SUMPRODUCT(N(OFFSET(AlleInstrumente!$C$1,IJ$3,0,IJ$4,1)=$AN98))
),0),"")</f>
        <v/>
      </c>
      <c r="IK98" t="str">
        <f ca="1">IFERROR(IF(N(ISNUMBER(IK$2)*$AN98)&gt;0,MIN($D$6,
SUMPRODUCT(N(OFFSET(AlleInstrumente!$C$1,IK$3,0,IK$4,1)=$AN98))
),0),"")</f>
        <v/>
      </c>
      <c r="IL98" t="str">
        <f ca="1">IFERROR(IF(N(ISNUMBER(IL$2)*$AN98)&gt;0,MIN($D$6,
SUMPRODUCT(N(OFFSET(AlleInstrumente!$C$1,IL$3,0,IL$4,1)=$AN98))
),0),"")</f>
        <v/>
      </c>
      <c r="IM98" t="str">
        <f ca="1">IFERROR(IF(N(ISNUMBER(IM$2)*$AN98)&gt;0,MIN($D$6,
SUMPRODUCT(N(OFFSET(AlleInstrumente!$C$1,IM$3,0,IM$4,1)=$AN98))
),0),"")</f>
        <v/>
      </c>
      <c r="IN98" t="str">
        <f ca="1">IFERROR(IF(N(ISNUMBER(IN$2)*$AN98)&gt;0,MIN($D$6,
SUMPRODUCT(N(OFFSET(AlleInstrumente!$C$1,IN$3,0,IN$4,1)=$AN98))
),0),"")</f>
        <v/>
      </c>
      <c r="IO98" t="str">
        <f ca="1">IFERROR(IF(N(ISNUMBER(IO$2)*$AN98)&gt;0,MIN($D$6,
SUMPRODUCT(N(OFFSET(AlleInstrumente!$C$1,IO$3,0,IO$4,1)=$AN98))
),0),"")</f>
        <v/>
      </c>
      <c r="IP98" t="str">
        <f ca="1">IFERROR(IF(N(ISNUMBER(IP$2)*$AN98)&gt;0,MIN($D$6,
SUMPRODUCT(N(OFFSET(AlleInstrumente!$C$1,IP$3,0,IP$4,1)=$AN98))
),0),"")</f>
        <v/>
      </c>
      <c r="IQ98" t="str">
        <f ca="1">IFERROR(IF(N(ISNUMBER(IQ$2)*$AN98)&gt;0,MIN($D$6,
SUMPRODUCT(N(OFFSET(AlleInstrumente!$C$1,IQ$3,0,IQ$4,1)=$AN98))
),0),"")</f>
        <v/>
      </c>
      <c r="IR98" t="str">
        <f ca="1">IFERROR(IF(N(ISNUMBER(IR$2)*$AN98)&gt;0,MIN($D$6,
SUMPRODUCT(N(OFFSET(AlleInstrumente!$C$1,IR$3,0,IR$4,1)=$AN98))
),0),"")</f>
        <v/>
      </c>
      <c r="IS98" t="str">
        <f ca="1">IFERROR(IF(N(ISNUMBER(IS$2)*$AN98)&gt;0,MIN($D$6,
SUMPRODUCT(N(OFFSET(AlleInstrumente!$C$1,IS$3,0,IS$4,1)=$AN98))
),0),"")</f>
        <v/>
      </c>
      <c r="IT98" t="str">
        <f ca="1">IFERROR(IF(N(ISNUMBER(IT$2)*$AN98)&gt;0,MIN($D$6,
SUMPRODUCT(N(OFFSET(AlleInstrumente!$C$1,IT$3,0,IT$4,1)=$AN98))
),0),"")</f>
        <v/>
      </c>
      <c r="IU98" t="str">
        <f ca="1">IFERROR(IF(N(ISNUMBER(IU$2)*$AN98)&gt;0,MIN($D$6,
SUMPRODUCT(N(OFFSET(AlleInstrumente!$C$1,IU$3,0,IU$4,1)=$AN98))
),0),"")</f>
        <v/>
      </c>
      <c r="IV98" t="str">
        <f ca="1">IFERROR(IF(N(ISNUMBER(IV$2)*$AN98)&gt;0,MIN($D$6,
SUMPRODUCT(N(OFFSET(AlleInstrumente!$C$1,IV$3,0,IV$4,1)=$AN98))
),0),"")</f>
        <v/>
      </c>
      <c r="IW98" t="str">
        <f ca="1">IFERROR(IF(N(ISNUMBER(IW$2)*$AN98)&gt;0,MIN($D$6,
SUMPRODUCT(N(OFFSET(AlleInstrumente!$C$1,IW$3,0,IW$4,1)=$AN98))
),0),"")</f>
        <v/>
      </c>
      <c r="IX98" t="str">
        <f ca="1">IFERROR(IF(N(ISNUMBER(IX$2)*$AN98)&gt;0,MIN($D$6,
SUMPRODUCT(N(OFFSET(AlleInstrumente!$C$1,IX$3,0,IX$4,1)=$AN98))
),0),"")</f>
        <v/>
      </c>
      <c r="IY98" t="str">
        <f ca="1">IFERROR(IF(N(ISNUMBER(IY$2)*$AN98)&gt;0,MIN($D$6,
SUMPRODUCT(N(OFFSET(AlleInstrumente!$C$1,IY$3,0,IY$4,1)=$AN98))
),0),"")</f>
        <v/>
      </c>
      <c r="IZ98" t="str">
        <f ca="1">IFERROR(IF(N(ISNUMBER(IZ$2)*$AN98)&gt;0,MIN($D$6,
SUMPRODUCT(N(OFFSET(AlleInstrumente!$C$1,IZ$3,0,IZ$4,1)=$AN98))
),0),"")</f>
        <v/>
      </c>
      <c r="JA98" t="str">
        <f ca="1">IFERROR(IF(N(ISNUMBER(JA$2)*$AN98)&gt;0,MIN($D$6,
SUMPRODUCT(N(OFFSET(AlleInstrumente!$C$1,JA$3,0,JA$4,1)=$AN98))
),0),"")</f>
        <v/>
      </c>
      <c r="JB98" t="str">
        <f ca="1">IFERROR(IF(N(ISNUMBER(JB$2)*$AN98)&gt;0,MIN($D$6,
SUMPRODUCT(N(OFFSET(AlleInstrumente!$C$1,JB$3,0,JB$4,1)=$AN98))
),0),"")</f>
        <v/>
      </c>
      <c r="JC98" t="str">
        <f ca="1">IFERROR(IF(N(ISNUMBER(JC$2)*$AN98)&gt;0,MIN($D$6,
SUMPRODUCT(N(OFFSET(AlleInstrumente!$C$1,JC$3,0,JC$4,1)=$AN98))
),0),"")</f>
        <v/>
      </c>
      <c r="JD98" t="str">
        <f ca="1">IFERROR(IF(N(ISNUMBER(JD$2)*$AN98)&gt;0,MIN($D$6,
SUMPRODUCT(N(OFFSET(AlleInstrumente!$C$1,JD$3,0,JD$4,1)=$AN98))
),0),"")</f>
        <v/>
      </c>
      <c r="JE98" t="str">
        <f ca="1">IFERROR(IF(N(ISNUMBER(JE$2)*$AN98)&gt;0,MIN($D$6,
SUMPRODUCT(N(OFFSET(AlleInstrumente!$C$1,JE$3,0,JE$4,1)=$AN98))
),0),"")</f>
        <v/>
      </c>
      <c r="JF98" t="str">
        <f ca="1">IFERROR(IF(N(ISNUMBER(JF$2)*$AN98)&gt;0,MIN($D$6,
SUMPRODUCT(N(OFFSET(AlleInstrumente!$C$1,JF$3,0,JF$4,1)=$AN98))
),0),"")</f>
        <v/>
      </c>
      <c r="JG98" t="str">
        <f ca="1">IFERROR(IF(N(ISNUMBER(JG$2)*$AN98)&gt;0,MIN($D$6,
SUMPRODUCT(N(OFFSET(AlleInstrumente!$C$1,JG$3,0,JG$4,1)=$AN98))
),0),"")</f>
        <v/>
      </c>
      <c r="JH98" t="str">
        <f ca="1">IFERROR(IF(N(ISNUMBER(JH$2)*$AN98)&gt;0,MIN($D$6,
SUMPRODUCT(N(OFFSET(AlleInstrumente!$C$1,JH$3,0,JH$4,1)=$AN98))
),0),"")</f>
        <v/>
      </c>
      <c r="JI98" t="str">
        <f ca="1">IFERROR(IF(N(ISNUMBER(JI$2)*$AN98)&gt;0,MIN($D$6,
SUMPRODUCT(N(OFFSET(AlleInstrumente!$C$1,JI$3,0,JI$4,1)=$AN98))
),0),"")</f>
        <v/>
      </c>
      <c r="JJ98" t="str">
        <f ca="1">IFERROR(IF(N(ISNUMBER(JJ$2)*$AN98)&gt;0,MIN($D$6,
SUMPRODUCT(N(OFFSET(AlleInstrumente!$C$1,JJ$3,0,JJ$4,1)=$AN98))
),0),"")</f>
        <v/>
      </c>
      <c r="JK98" t="str">
        <f ca="1">IFERROR(IF(N(ISNUMBER(JK$2)*$AN98)&gt;0,MIN($D$6,
SUMPRODUCT(N(OFFSET(AlleInstrumente!$C$1,JK$3,0,JK$4,1)=$AN98))
),0),"")</f>
        <v/>
      </c>
      <c r="JL98" t="str">
        <f ca="1">IFERROR(IF(N(ISNUMBER(JL$2)*$AN98)&gt;0,MIN($D$6,
SUMPRODUCT(N(OFFSET(AlleInstrumente!$C$1,JL$3,0,JL$4,1)=$AN98))
),0),"")</f>
        <v/>
      </c>
      <c r="JM98" t="str">
        <f ca="1">IFERROR(IF(N(ISNUMBER(JM$2)*$AN98)&gt;0,MIN($D$6,
SUMPRODUCT(N(OFFSET(AlleInstrumente!$C$1,JM$3,0,JM$4,1)=$AN98))
),0),"")</f>
        <v/>
      </c>
      <c r="JN98" t="str">
        <f ca="1">IFERROR(IF(N(ISNUMBER(JN$2)*$AN98)&gt;0,MIN($D$6,
SUMPRODUCT(N(OFFSET(AlleInstrumente!$C$1,JN$3,0,JN$4,1)=$AN98))
),0),"")</f>
        <v/>
      </c>
      <c r="JO98" t="str">
        <f ca="1">IFERROR(IF(N(ISNUMBER(JO$2)*$AN98)&gt;0,MIN($D$6,
SUMPRODUCT(N(OFFSET(AlleInstrumente!$C$1,JO$3,0,JO$4,1)=$AN98))
),0),"")</f>
        <v/>
      </c>
      <c r="JP98" t="str">
        <f ca="1">IFERROR(IF(N(ISNUMBER(JP$2)*$AN98)&gt;0,MIN($D$6,
SUMPRODUCT(N(OFFSET(AlleInstrumente!$C$1,JP$3,0,JP$4,1)=$AN98))
),0),"")</f>
        <v/>
      </c>
      <c r="JQ98" t="str">
        <f ca="1">IFERROR(IF(N(ISNUMBER(JQ$2)*$AN98)&gt;0,MIN($D$6,
SUMPRODUCT(N(OFFSET(AlleInstrumente!$C$1,JQ$3,0,JQ$4,1)=$AN98))
),0),"")</f>
        <v/>
      </c>
      <c r="JR98" t="str">
        <f ca="1">IFERROR(IF(N(ISNUMBER(JR$2)*$AN98)&gt;0,MIN($D$6,
SUMPRODUCT(N(OFFSET(AlleInstrumente!$C$1,JR$3,0,JR$4,1)=$AN98))
),0),"")</f>
        <v/>
      </c>
      <c r="JS98" t="str">
        <f ca="1">IFERROR(IF(N(ISNUMBER(JS$2)*$AN98)&gt;0,MIN($D$6,
SUMPRODUCT(N(OFFSET(AlleInstrumente!$C$1,JS$3,0,JS$4,1)=$AN98))
),0),"")</f>
        <v/>
      </c>
      <c r="JT98" t="str">
        <f ca="1">IFERROR(IF(N(ISNUMBER(JT$2)*$AN98)&gt;0,MIN($D$6,
SUMPRODUCT(N(OFFSET(AlleInstrumente!$C$1,JT$3,0,JT$4,1)=$AN98))
),0),"")</f>
        <v/>
      </c>
      <c r="JU98" t="str">
        <f ca="1">IFERROR(IF(N(ISNUMBER(JU$2)*$AN98)&gt;0,MIN($D$6,
SUMPRODUCT(N(OFFSET(AlleInstrumente!$C$1,JU$3,0,JU$4,1)=$AN98))
),0),"")</f>
        <v/>
      </c>
      <c r="JV98" t="str">
        <f ca="1">IFERROR(IF(N(ISNUMBER(JV$2)*$AN98)&gt;0,MIN($D$6,
SUMPRODUCT(N(OFFSET(AlleInstrumente!$C$1,JV$3,0,JV$4,1)=$AN98))
),0),"")</f>
        <v/>
      </c>
      <c r="JW98" t="str">
        <f ca="1">IFERROR(IF(N(ISNUMBER(JW$2)*$AN98)&gt;0,MIN($D$6,
SUMPRODUCT(N(OFFSET(AlleInstrumente!$C$1,JW$3,0,JW$4,1)=$AN98))
),0),"")</f>
        <v/>
      </c>
      <c r="JX98" t="str">
        <f ca="1">IFERROR(IF(N(ISNUMBER(JX$2)*$AN98)&gt;0,MIN($D$6,
SUMPRODUCT(N(OFFSET(AlleInstrumente!$C$1,JX$3,0,JX$4,1)=$AN98))
),0),"")</f>
        <v/>
      </c>
      <c r="JY98" t="str">
        <f ca="1">IFERROR(IF(N(ISNUMBER(JY$2)*$AN98)&gt;0,MIN($D$6,
SUMPRODUCT(N(OFFSET(AlleInstrumente!$C$1,JY$3,0,JY$4,1)=$AN98))
),0),"")</f>
        <v/>
      </c>
      <c r="JZ98" t="str">
        <f ca="1">IFERROR(IF(N(ISNUMBER(JZ$2)*$AN98)&gt;0,MIN($D$6,
SUMPRODUCT(N(OFFSET(AlleInstrumente!$C$1,JZ$3,0,JZ$4,1)=$AN98))
),0),"")</f>
        <v/>
      </c>
      <c r="KA98" t="str">
        <f ca="1">IFERROR(IF(N(ISNUMBER(KA$2)*$AN98)&gt;0,MIN($D$6,
SUMPRODUCT(N(OFFSET(AlleInstrumente!$C$1,KA$3,0,KA$4,1)=$AN98))
),0),"")</f>
        <v/>
      </c>
      <c r="KB98" t="str">
        <f ca="1">IFERROR(IF(N(ISNUMBER(KB$2)*$AN98)&gt;0,MIN($D$6,
SUMPRODUCT(N(OFFSET(AlleInstrumente!$C$1,KB$3,0,KB$4,1)=$AN98))
),0),"")</f>
        <v/>
      </c>
      <c r="KC98" t="str">
        <f ca="1">IFERROR(IF(N(ISNUMBER(KC$2)*$AN98)&gt;0,MIN($D$6,
SUMPRODUCT(N(OFFSET(AlleInstrumente!$C$1,KC$3,0,KC$4,1)=$AN98))
),0),"")</f>
        <v/>
      </c>
      <c r="KD98" t="str">
        <f ca="1">IFERROR(IF(N(ISNUMBER(KD$2)*$AN98)&gt;0,MIN($D$6,
SUMPRODUCT(N(OFFSET(AlleInstrumente!$C$1,KD$3,0,KD$4,1)=$AN98))
),0),"")</f>
        <v/>
      </c>
      <c r="KE98" t="str">
        <f ca="1">IFERROR(IF(N(ISNUMBER(KE$2)*$AN98)&gt;0,MIN($D$6,
SUMPRODUCT(N(OFFSET(AlleInstrumente!$C$1,KE$3,0,KE$4,1)=$AN98))
),0),"")</f>
        <v/>
      </c>
      <c r="KF98" t="str">
        <f ca="1">IFERROR(IF(N(ISNUMBER(KF$2)*$AN98)&gt;0,MIN($D$6,
SUMPRODUCT(N(OFFSET(AlleInstrumente!$C$1,KF$3,0,KF$4,1)=$AN98))
),0),"")</f>
        <v/>
      </c>
      <c r="KG98" t="str">
        <f ca="1">IFERROR(IF(N(ISNUMBER(KG$2)*$AN98)&gt;0,MIN($D$6,
SUMPRODUCT(N(OFFSET(AlleInstrumente!$C$1,KG$3,0,KG$4,1)=$AN98))
),0),"")</f>
        <v/>
      </c>
      <c r="KH98" t="str">
        <f ca="1">IFERROR(IF(N(ISNUMBER(KH$2)*$AN98)&gt;0,MIN($D$6,
SUMPRODUCT(N(OFFSET(AlleInstrumente!$C$1,KH$3,0,KH$4,1)=$AN98))
),0),"")</f>
        <v/>
      </c>
      <c r="KI98" t="str">
        <f ca="1">IFERROR(IF(N(ISNUMBER(KI$2)*$AN98)&gt;0,MIN($D$6,
SUMPRODUCT(N(OFFSET(AlleInstrumente!$C$1,KI$3,0,KI$4,1)=$AN98))
),0),"")</f>
        <v/>
      </c>
      <c r="KJ98" t="str">
        <f ca="1">IFERROR(IF(N(ISNUMBER(KJ$2)*$AN98)&gt;0,MIN($D$6,
SUMPRODUCT(N(OFFSET(AlleInstrumente!$C$1,KJ$3,0,KJ$4,1)=$AN98))
),0),"")</f>
        <v/>
      </c>
      <c r="KK98" t="str">
        <f ca="1">IFERROR(IF(N(ISNUMBER(KK$2)*$AN98)&gt;0,MIN($D$6,
SUMPRODUCT(N(OFFSET(AlleInstrumente!$C$1,KK$3,0,KK$4,1)=$AN98))
),0),"")</f>
        <v/>
      </c>
      <c r="KL98" t="str">
        <f ca="1">IFERROR(IF(N(ISNUMBER(KL$2)*$AN98)&gt;0,MIN($D$6,
SUMPRODUCT(N(OFFSET(AlleInstrumente!$C$1,KL$3,0,KL$4,1)=$AN98))
),0),"")</f>
        <v/>
      </c>
      <c r="KM98" t="str">
        <f ca="1">IFERROR(IF(N(ISNUMBER(KM$2)*$AN98)&gt;0,MIN($D$6,
SUMPRODUCT(N(OFFSET(AlleInstrumente!$C$1,KM$3,0,KM$4,1)=$AN98))
),0),"")</f>
        <v/>
      </c>
      <c r="KN98" t="str">
        <f ca="1">IFERROR(IF(N(ISNUMBER(KN$2)*$AN98)&gt;0,MIN($D$6,
SUMPRODUCT(N(OFFSET(AlleInstrumente!$C$1,KN$3,0,KN$4,1)=$AN98))
),0),"")</f>
        <v/>
      </c>
      <c r="KO98" t="str">
        <f ca="1">IFERROR(IF(N(ISNUMBER(KO$2)*$AN98)&gt;0,MIN($D$6,
SUMPRODUCT(N(OFFSET(AlleInstrumente!$C$1,KO$3,0,KO$4,1)=$AN98))
),0),"")</f>
        <v/>
      </c>
      <c r="KP98" t="str">
        <f ca="1">IFERROR(IF(N(ISNUMBER(KP$2)*$AN98)&gt;0,MIN($D$6,
SUMPRODUCT(N(OFFSET(AlleInstrumente!$C$1,KP$3,0,KP$4,1)=$AN98))
),0),"")</f>
        <v/>
      </c>
      <c r="KQ98" t="str">
        <f ca="1">IFERROR(IF(N(ISNUMBER(KQ$2)*$AN98)&gt;0,MIN($D$6,
SUMPRODUCT(N(OFFSET(AlleInstrumente!$C$1,KQ$3,0,KQ$4,1)=$AN98))
),0),"")</f>
        <v/>
      </c>
      <c r="KR98" t="str">
        <f ca="1">IFERROR(IF(N(ISNUMBER(KR$2)*$AN98)&gt;0,MIN($D$6,
SUMPRODUCT(N(OFFSET(AlleInstrumente!$C$1,KR$3,0,KR$4,1)=$AN98))
),0),"")</f>
        <v/>
      </c>
      <c r="KS98" t="str">
        <f ca="1">IFERROR(IF(N(ISNUMBER(KS$2)*$AN98)&gt;0,MIN($D$6,
SUMPRODUCT(N(OFFSET(AlleInstrumente!$C$1,KS$3,0,KS$4,1)=$AN98))
),0),"")</f>
        <v/>
      </c>
      <c r="KT98" t="str">
        <f ca="1">IFERROR(IF(N(ISNUMBER(KT$2)*$AN98)&gt;0,MIN($D$6,
SUMPRODUCT(N(OFFSET(AlleInstrumente!$C$1,KT$3,0,KT$4,1)=$AN98))
),0),"")</f>
        <v/>
      </c>
      <c r="KU98" t="str">
        <f ca="1">IFERROR(IF(N(ISNUMBER(KU$2)*$AN98)&gt;0,MIN($D$6,
SUMPRODUCT(N(OFFSET(AlleInstrumente!$C$1,KU$3,0,KU$4,1)=$AN98))
),0),"")</f>
        <v/>
      </c>
      <c r="KV98" t="str">
        <f ca="1">IFERROR(IF(N(ISNUMBER(KV$2)*$AN98)&gt;0,MIN($D$6,
SUMPRODUCT(N(OFFSET(AlleInstrumente!$C$1,KV$3,0,KV$4,1)=$AN98))
),0),"")</f>
        <v/>
      </c>
      <c r="KW98" t="str">
        <f ca="1">IFERROR(IF(N(ISNUMBER(KW$2)*$AN98)&gt;0,MIN($D$6,
SUMPRODUCT(N(OFFSET(AlleInstrumente!$C$1,KW$3,0,KW$4,1)=$AN98))
),0),"")</f>
        <v/>
      </c>
      <c r="KX98" t="str">
        <f ca="1">IFERROR(IF(N(ISNUMBER(KX$2)*$AN98)&gt;0,MIN($D$6,
SUMPRODUCT(N(OFFSET(AlleInstrumente!$C$1,KX$3,0,KX$4,1)=$AN98))
),0),"")</f>
        <v/>
      </c>
      <c r="KY98" t="str">
        <f ca="1">IFERROR(IF(N(ISNUMBER(KY$2)*$AN98)&gt;0,MIN($D$6,
SUMPRODUCT(N(OFFSET(AlleInstrumente!$C$1,KY$3,0,KY$4,1)=$AN98))
),0),"")</f>
        <v/>
      </c>
      <c r="KZ98" t="str">
        <f ca="1">IFERROR(IF(N(ISNUMBER(KZ$2)*$AN98)&gt;0,MIN($D$6,
SUMPRODUCT(N(OFFSET(AlleInstrumente!$C$1,KZ$3,0,KZ$4,1)=$AN98))
),0),"")</f>
        <v/>
      </c>
      <c r="LA98" t="str">
        <f ca="1">IFERROR(IF(N(ISNUMBER(LA$2)*$AN98)&gt;0,MIN($D$6,
SUMPRODUCT(N(OFFSET(AlleInstrumente!$C$1,LA$3,0,LA$4,1)=$AN98))
),0),"")</f>
        <v/>
      </c>
      <c r="LB98" t="str">
        <f ca="1">IFERROR(IF(N(ISNUMBER(LB$2)*$AN98)&gt;0,MIN($D$6,
SUMPRODUCT(N(OFFSET(AlleInstrumente!$C$1,LB$3,0,LB$4,1)=$AN98))
),0),"")</f>
        <v/>
      </c>
      <c r="LC98" t="str">
        <f ca="1">IFERROR(IF(N(ISNUMBER(LC$2)*$AN98)&gt;0,MIN($D$6,
SUMPRODUCT(N(OFFSET(AlleInstrumente!$C$1,LC$3,0,LC$4,1)=$AN98))
),0),"")</f>
        <v/>
      </c>
      <c r="LD98" t="str">
        <f ca="1">IFERROR(IF(N(ISNUMBER(LD$2)*$AN98)&gt;0,MIN($D$6,
SUMPRODUCT(N(OFFSET(AlleInstrumente!$C$1,LD$3,0,LD$4,1)=$AN98))
),0),"")</f>
        <v/>
      </c>
      <c r="LE98" t="str">
        <f ca="1">IFERROR(IF(N(ISNUMBER(LE$2)*$AN98)&gt;0,MIN($D$6,
SUMPRODUCT(N(OFFSET(AlleInstrumente!$C$1,LE$3,0,LE$4,1)=$AN98))
),0),"")</f>
        <v/>
      </c>
      <c r="LF98" t="str">
        <f ca="1">IFERROR(IF(N(ISNUMBER(LF$2)*$AN98)&gt;0,MIN($D$6,
SUMPRODUCT(N(OFFSET(AlleInstrumente!$C$1,LF$3,0,LF$4,1)=$AN98))
),0),"")</f>
        <v/>
      </c>
      <c r="LG98" t="str">
        <f ca="1">IFERROR(IF(N(ISNUMBER(LG$2)*$AN98)&gt;0,MIN($D$6,
SUMPRODUCT(N(OFFSET(AlleInstrumente!$C$1,LG$3,0,LG$4,1)=$AN98))
),0),"")</f>
        <v/>
      </c>
      <c r="LH98" t="str">
        <f ca="1">IFERROR(IF(N(ISNUMBER(LH$2)*$AN98)&gt;0,MIN($D$6,
SUMPRODUCT(N(OFFSET(AlleInstrumente!$C$1,LH$3,0,LH$4,1)=$AN98))
),0),"")</f>
        <v/>
      </c>
      <c r="LI98" t="str">
        <f ca="1">IFERROR(IF(N(ISNUMBER(LI$2)*$AN98)&gt;0,MIN($D$6,
SUMPRODUCT(N(OFFSET(AlleInstrumente!$C$1,LI$3,0,LI$4,1)=$AN98))
),0),"")</f>
        <v/>
      </c>
      <c r="LJ98" t="str">
        <f ca="1">IFERROR(IF(N(ISNUMBER(LJ$2)*$AN98)&gt;0,MIN($D$6,
SUMPRODUCT(N(OFFSET(AlleInstrumente!$C$1,LJ$3,0,LJ$4,1)=$AN98))
),0),"")</f>
        <v/>
      </c>
      <c r="LK98" t="str">
        <f ca="1">IFERROR(IF(N(ISNUMBER(LK$2)*$AN98)&gt;0,MIN($D$6,
SUMPRODUCT(N(OFFSET(AlleInstrumente!$C$1,LK$3,0,LK$4,1)=$AN98))
),0),"")</f>
        <v/>
      </c>
      <c r="LL98" t="str">
        <f ca="1">IFERROR(IF(N(ISNUMBER(LL$2)*$AN98)&gt;0,MIN($D$6,
SUMPRODUCT(N(OFFSET(AlleInstrumente!$C$1,LL$3,0,LL$4,1)=$AN98))
),0),"")</f>
        <v/>
      </c>
      <c r="LM98" t="str">
        <f ca="1">IFERROR(IF(N(ISNUMBER(LM$2)*$AN98)&gt;0,MIN($D$6,
SUMPRODUCT(N(OFFSET(AlleInstrumente!$C$1,LM$3,0,LM$4,1)=$AN98))
),0),"")</f>
        <v/>
      </c>
      <c r="LN98" t="str">
        <f ca="1">IFERROR(IF(N(ISNUMBER(LN$2)*$AN98)&gt;0,MIN($D$6,
SUMPRODUCT(N(OFFSET(AlleInstrumente!$C$1,LN$3,0,LN$4,1)=$AN98))
),0),"")</f>
        <v/>
      </c>
      <c r="LO98" t="str">
        <f ca="1">IFERROR(IF(N(ISNUMBER(LO$2)*$AN98)&gt;0,MIN($D$6,
SUMPRODUCT(N(OFFSET(AlleInstrumente!$C$1,LO$3,0,LO$4,1)=$AN98))
),0),"")</f>
        <v/>
      </c>
      <c r="LP98" t="str">
        <f ca="1">IFERROR(IF(N(ISNUMBER(LP$2)*$AN98)&gt;0,MIN($D$6,
SUMPRODUCT(N(OFFSET(AlleInstrumente!$C$1,LP$3,0,LP$4,1)=$AN98))
),0),"")</f>
        <v/>
      </c>
      <c r="LQ98" t="str">
        <f ca="1">IFERROR(IF(N(ISNUMBER(LQ$2)*$AN98)&gt;0,MIN($D$6,
SUMPRODUCT(N(OFFSET(AlleInstrumente!$C$1,LQ$3,0,LQ$4,1)=$AN98))
),0),"")</f>
        <v/>
      </c>
      <c r="LR98" t="str">
        <f ca="1">IFERROR(IF(N(ISNUMBER(LR$2)*$AN98)&gt;0,MIN($D$6,
SUMPRODUCT(N(OFFSET(AlleInstrumente!$C$1,LR$3,0,LR$4,1)=$AN98))
),0),"")</f>
        <v/>
      </c>
      <c r="LS98" t="str">
        <f ca="1">IFERROR(IF(N(ISNUMBER(LS$2)*$AN98)&gt;0,MIN($D$6,
SUMPRODUCT(N(OFFSET(AlleInstrumente!$C$1,LS$3,0,LS$4,1)=$AN98))
),0),"")</f>
        <v/>
      </c>
      <c r="LT98" t="str">
        <f ca="1">IFERROR(IF(N(ISNUMBER(LT$2)*$AN98)&gt;0,MIN($D$6,
SUMPRODUCT(N(OFFSET(AlleInstrumente!$C$1,LT$3,0,LT$4,1)=$AN98))
),0),"")</f>
        <v/>
      </c>
      <c r="LU98" t="str">
        <f ca="1">IFERROR(IF(N(ISNUMBER(LU$2)*$AN98)&gt;0,MIN($D$6,
SUMPRODUCT(N(OFFSET(AlleInstrumente!$C$1,LU$3,0,LU$4,1)=$AN98))
),0),"")</f>
        <v/>
      </c>
      <c r="LV98" t="str">
        <f ca="1">IFERROR(IF(N(ISNUMBER(LV$2)*$AN98)&gt;0,MIN($D$6,
SUMPRODUCT(N(OFFSET(AlleInstrumente!$C$1,LV$3,0,LV$4,1)=$AN98))
),0),"")</f>
        <v/>
      </c>
      <c r="LW98" t="str">
        <f ca="1">IFERROR(IF(N(ISNUMBER(LW$2)*$AN98)&gt;0,MIN($D$6,
SUMPRODUCT(N(OFFSET(AlleInstrumente!$C$1,LW$3,0,LW$4,1)=$AN98))
),0),"")</f>
        <v/>
      </c>
      <c r="LX98" t="str">
        <f ca="1">IFERROR(IF(N(ISNUMBER(LX$2)*$AN98)&gt;0,MIN($D$6,
SUMPRODUCT(N(OFFSET(AlleInstrumente!$C$1,LX$3,0,LX$4,1)=$AN98))
),0),"")</f>
        <v/>
      </c>
      <c r="LY98" t="str">
        <f ca="1">IFERROR(IF(N(ISNUMBER(LY$2)*$AN98)&gt;0,MIN($D$6,
SUMPRODUCT(N(OFFSET(AlleInstrumente!$C$1,LY$3,0,LY$4,1)=$AN98))
),0),"")</f>
        <v/>
      </c>
      <c r="LZ98" t="str">
        <f ca="1">IFERROR(IF(N(ISNUMBER(LZ$2)*$AN98)&gt;0,MIN($D$6,
SUMPRODUCT(N(OFFSET(AlleInstrumente!$C$1,LZ$3,0,LZ$4,1)=$AN98))
),0),"")</f>
        <v/>
      </c>
      <c r="MA98" t="str">
        <f ca="1">IFERROR(IF(N(ISNUMBER(MA$2)*$AN98)&gt;0,MIN($D$6,
SUMPRODUCT(N(OFFSET(AlleInstrumente!$C$1,MA$3,0,MA$4,1)=$AN98))
),0),"")</f>
        <v/>
      </c>
      <c r="MB98" t="str">
        <f ca="1">IFERROR(IF(N(ISNUMBER(MB$2)*$AN98)&gt;0,MIN($D$6,
SUMPRODUCT(N(OFFSET(AlleInstrumente!$C$1,MB$3,0,MB$4,1)=$AN98))
),0),"")</f>
        <v/>
      </c>
      <c r="MC98" t="str">
        <f ca="1">IFERROR(IF(N(ISNUMBER(MC$2)*$AN98)&gt;0,MIN($D$6,
SUMPRODUCT(N(OFFSET(AlleInstrumente!$C$1,MC$3,0,MC$4,1)=$AN98))
),0),"")</f>
        <v/>
      </c>
      <c r="MD98" t="str">
        <f ca="1">IFERROR(IF(N(ISNUMBER(MD$2)*$AN98)&gt;0,MIN($D$6,
SUMPRODUCT(N(OFFSET(AlleInstrumente!$C$1,MD$3,0,MD$4,1)=$AN98))
),0),"")</f>
        <v/>
      </c>
      <c r="ME98" t="str">
        <f ca="1">IFERROR(IF(N(ISNUMBER(ME$2)*$AN98)&gt;0,MIN($D$6,
SUMPRODUCT(N(OFFSET(AlleInstrumente!$C$1,ME$3,0,ME$4,1)=$AN98))
),0),"")</f>
        <v/>
      </c>
      <c r="MF98" t="str">
        <f ca="1">IFERROR(IF(N(ISNUMBER(MF$2)*$AN98)&gt;0,MIN($D$6,
SUMPRODUCT(N(OFFSET(AlleInstrumente!$C$1,MF$3,0,MF$4,1)=$AN98))
),0),"")</f>
        <v/>
      </c>
    </row>
    <row r="99" spans="7:344" x14ac:dyDescent="0.25">
      <c r="G99" t="str">
        <f t="shared" ca="1" si="60"/>
        <v/>
      </c>
      <c r="H99" t="str">
        <f t="shared" ca="1" si="80"/>
        <v/>
      </c>
      <c r="I99" t="str">
        <f t="shared" ca="1" si="61"/>
        <v/>
      </c>
      <c r="J99" t="str">
        <f t="shared" ca="1" si="62"/>
        <v/>
      </c>
      <c r="K99" t="str">
        <f t="shared" ca="1" si="63"/>
        <v/>
      </c>
      <c r="L99" t="str">
        <f t="array" aca="1" ref="L99" ca="1">IF(ISNUMBER(L98),IF(ISNUMBER($K98),$L98,IF($L98&gt;$L$2,MAX(IF(OFFSET($S$6,0,0,_Instrument_count,1)&lt;$L98,OFFSET($S$6,0,0,_Instrument_count,1),$L$2)),"")),"")</f>
        <v/>
      </c>
      <c r="N99" t="str">
        <f t="shared" ca="1" si="81"/>
        <v/>
      </c>
      <c r="P99" s="40" t="str">
        <f t="shared" ca="1" si="64"/>
        <v/>
      </c>
      <c r="Q99" s="40" t="str">
        <f t="shared" ca="1" si="65"/>
        <v/>
      </c>
      <c r="R99" t="str">
        <f t="shared" ca="1" si="66"/>
        <v/>
      </c>
      <c r="S99" t="e">
        <f t="shared" ca="1" si="82"/>
        <v>#VALUE!</v>
      </c>
      <c r="T99">
        <f t="shared" ca="1" si="67"/>
        <v>1</v>
      </c>
      <c r="U99" t="e">
        <f t="shared" ca="1" si="83"/>
        <v>#VALUE!</v>
      </c>
      <c r="V99" t="str">
        <f t="shared" ca="1" si="68"/>
        <v/>
      </c>
      <c r="X99" t="str">
        <f t="shared" ca="1" si="69"/>
        <v/>
      </c>
      <c r="Y99" s="76" t="e">
        <f t="shared" ca="1" si="70"/>
        <v>#VALUE!</v>
      </c>
      <c r="AA99" t="str">
        <f t="shared" ca="1" si="71"/>
        <v/>
      </c>
      <c r="AB99" s="76" t="e">
        <f t="shared" ca="1" si="72"/>
        <v>#VALUE!</v>
      </c>
      <c r="AD99" t="str">
        <f t="shared" ca="1" si="73"/>
        <v/>
      </c>
      <c r="AE99" s="76" t="e">
        <f t="shared" ca="1" si="74"/>
        <v>#VALUE!</v>
      </c>
      <c r="AG99" t="str">
        <f t="shared" ca="1" si="75"/>
        <v/>
      </c>
      <c r="AH99" s="76" t="e">
        <f t="shared" ca="1" si="76"/>
        <v>#VALUE!</v>
      </c>
      <c r="AI99" s="76"/>
      <c r="AJ99" t="str">
        <f t="shared" ca="1" si="84"/>
        <v/>
      </c>
      <c r="AK99" s="76" t="e">
        <f t="shared" ca="1" si="85"/>
        <v>#VALUE!</v>
      </c>
      <c r="AM99" t="str">
        <f ca="1">IF(ISNUMBER(Index!$K98),Index!$N98,"")</f>
        <v/>
      </c>
      <c r="AN99" t="str">
        <f ca="1">IF(ISNUMBER(Index!$K98),Index!$K98,"")</f>
        <v/>
      </c>
      <c r="AO99" t="str">
        <f ca="1">IF(ISNUMBER(AN99),Index!$M98,"")</f>
        <v/>
      </c>
      <c r="AP99" t="str">
        <f t="shared" ca="1" si="77"/>
        <v/>
      </c>
      <c r="AQ99" t="str">
        <f t="shared" ca="1" si="78"/>
        <v/>
      </c>
      <c r="AR99" t="str">
        <f t="shared" ca="1" si="79"/>
        <v/>
      </c>
      <c r="AS99" t="str">
        <f ca="1">IFERROR(IF(N(ISNUMBER(AS$2)*$AN99)&gt;0,MIN($D$6,
SUMPRODUCT(N(OFFSET(AlleInstrumente!$C$1,AS$3,0,AS$4,1)=$AN99))
),0),"")</f>
        <v/>
      </c>
      <c r="AT99" t="str">
        <f ca="1">IFERROR(IF(N(ISNUMBER(AT$2)*$AN99)&gt;0,MIN($D$6,
SUMPRODUCT(N(OFFSET(AlleInstrumente!$C$1,AT$3,0,AT$4,1)=$AN99))
),0),"")</f>
        <v/>
      </c>
      <c r="AU99" t="str">
        <f ca="1">IFERROR(IF(N(ISNUMBER(AU$2)*$AN99)&gt;0,MIN($D$6,
SUMPRODUCT(N(OFFSET(AlleInstrumente!$C$1,AU$3,0,AU$4,1)=$AN99))
),0),"")</f>
        <v/>
      </c>
      <c r="AV99" t="str">
        <f ca="1">IFERROR(IF(N(ISNUMBER(AV$2)*$AN99)&gt;0,MIN($D$6,
SUMPRODUCT(N(OFFSET(AlleInstrumente!$C$1,AV$3,0,AV$4,1)=$AN99))
),0),"")</f>
        <v/>
      </c>
      <c r="AW99" t="str">
        <f ca="1">IFERROR(IF(N(ISNUMBER(AW$2)*$AN99)&gt;0,MIN($D$6,
SUMPRODUCT(N(OFFSET(AlleInstrumente!$C$1,AW$3,0,AW$4,1)=$AN99))
),0),"")</f>
        <v/>
      </c>
      <c r="AX99" t="str">
        <f ca="1">IFERROR(IF(N(ISNUMBER(AX$2)*$AN99)&gt;0,MIN($D$6,
SUMPRODUCT(N(OFFSET(AlleInstrumente!$C$1,AX$3,0,AX$4,1)=$AN99))
),0),"")</f>
        <v/>
      </c>
      <c r="AY99" t="str">
        <f ca="1">IFERROR(IF(N(ISNUMBER(AY$2)*$AN99)&gt;0,MIN($D$6,
SUMPRODUCT(N(OFFSET(AlleInstrumente!$C$1,AY$3,0,AY$4,1)=$AN99))
),0),"")</f>
        <v/>
      </c>
      <c r="AZ99" t="str">
        <f ca="1">IFERROR(IF(N(ISNUMBER(AZ$2)*$AN99)&gt;0,MIN($D$6,
SUMPRODUCT(N(OFFSET(AlleInstrumente!$C$1,AZ$3,0,AZ$4,1)=$AN99))
),0),"")</f>
        <v/>
      </c>
      <c r="BA99" t="str">
        <f ca="1">IFERROR(IF(N(ISNUMBER(BA$2)*$AN99)&gt;0,MIN($D$6,
SUMPRODUCT(N(OFFSET(AlleInstrumente!$C$1,BA$3,0,BA$4,1)=$AN99))
),0),"")</f>
        <v/>
      </c>
      <c r="BB99" t="str">
        <f ca="1">IFERROR(IF(N(ISNUMBER(BB$2)*$AN99)&gt;0,MIN($D$6,
SUMPRODUCT(N(OFFSET(AlleInstrumente!$C$1,BB$3,0,BB$4,1)=$AN99))
),0),"")</f>
        <v/>
      </c>
      <c r="BC99" t="str">
        <f ca="1">IFERROR(IF(N(ISNUMBER(BC$2)*$AN99)&gt;0,MIN($D$6,
SUMPRODUCT(N(OFFSET(AlleInstrumente!$C$1,BC$3,0,BC$4,1)=$AN99))
),0),"")</f>
        <v/>
      </c>
      <c r="BD99" t="str">
        <f ca="1">IFERROR(IF(N(ISNUMBER(BD$2)*$AN99)&gt;0,MIN($D$6,
SUMPRODUCT(N(OFFSET(AlleInstrumente!$C$1,BD$3,0,BD$4,1)=$AN99))
),0),"")</f>
        <v/>
      </c>
      <c r="BE99" t="str">
        <f ca="1">IFERROR(IF(N(ISNUMBER(BE$2)*$AN99)&gt;0,MIN($D$6,
SUMPRODUCT(N(OFFSET(AlleInstrumente!$C$1,BE$3,0,BE$4,1)=$AN99))
),0),"")</f>
        <v/>
      </c>
      <c r="BF99" t="str">
        <f ca="1">IFERROR(IF(N(ISNUMBER(BF$2)*$AN99)&gt;0,MIN($D$6,
SUMPRODUCT(N(OFFSET(AlleInstrumente!$C$1,BF$3,0,BF$4,1)=$AN99))
),0),"")</f>
        <v/>
      </c>
      <c r="BG99" t="str">
        <f ca="1">IFERROR(IF(N(ISNUMBER(BG$2)*$AN99)&gt;0,MIN($D$6,
SUMPRODUCT(N(OFFSET(AlleInstrumente!$C$1,BG$3,0,BG$4,1)=$AN99))
),0),"")</f>
        <v/>
      </c>
      <c r="BH99" t="str">
        <f ca="1">IFERROR(IF(N(ISNUMBER(BH$2)*$AN99)&gt;0,MIN($D$6,
SUMPRODUCT(N(OFFSET(AlleInstrumente!$C$1,BH$3,0,BH$4,1)=$AN99))
),0),"")</f>
        <v/>
      </c>
      <c r="BI99" t="str">
        <f ca="1">IFERROR(IF(N(ISNUMBER(BI$2)*$AN99)&gt;0,MIN($D$6,
SUMPRODUCT(N(OFFSET(AlleInstrumente!$C$1,BI$3,0,BI$4,1)=$AN99))
),0),"")</f>
        <v/>
      </c>
      <c r="BJ99" t="str">
        <f ca="1">IFERROR(IF(N(ISNUMBER(BJ$2)*$AN99)&gt;0,MIN($D$6,
SUMPRODUCT(N(OFFSET(AlleInstrumente!$C$1,BJ$3,0,BJ$4,1)=$AN99))
),0),"")</f>
        <v/>
      </c>
      <c r="BK99" t="str">
        <f ca="1">IFERROR(IF(N(ISNUMBER(BK$2)*$AN99)&gt;0,MIN($D$6,
SUMPRODUCT(N(OFFSET(AlleInstrumente!$C$1,BK$3,0,BK$4,1)=$AN99))
),0),"")</f>
        <v/>
      </c>
      <c r="BL99" t="str">
        <f ca="1">IFERROR(IF(N(ISNUMBER(BL$2)*$AN99)&gt;0,MIN($D$6,
SUMPRODUCT(N(OFFSET(AlleInstrumente!$C$1,BL$3,0,BL$4,1)=$AN99))
),0),"")</f>
        <v/>
      </c>
      <c r="BM99" t="str">
        <f ca="1">IFERROR(IF(N(ISNUMBER(BM$2)*$AN99)&gt;0,MIN($D$6,
SUMPRODUCT(N(OFFSET(AlleInstrumente!$C$1,BM$3,0,BM$4,1)=$AN99))
),0),"")</f>
        <v/>
      </c>
      <c r="BN99" t="str">
        <f ca="1">IFERROR(IF(N(ISNUMBER(BN$2)*$AN99)&gt;0,MIN($D$6,
SUMPRODUCT(N(OFFSET(AlleInstrumente!$C$1,BN$3,0,BN$4,1)=$AN99))
),0),"")</f>
        <v/>
      </c>
      <c r="BO99" t="str">
        <f ca="1">IFERROR(IF(N(ISNUMBER(BO$2)*$AN99)&gt;0,MIN($D$6,
SUMPRODUCT(N(OFFSET(AlleInstrumente!$C$1,BO$3,0,BO$4,1)=$AN99))
),0),"")</f>
        <v/>
      </c>
      <c r="BP99" t="str">
        <f ca="1">IFERROR(IF(N(ISNUMBER(BP$2)*$AN99)&gt;0,MIN($D$6,
SUMPRODUCT(N(OFFSET(AlleInstrumente!$C$1,BP$3,0,BP$4,1)=$AN99))
),0),"")</f>
        <v/>
      </c>
      <c r="BQ99" t="str">
        <f ca="1">IFERROR(IF(N(ISNUMBER(BQ$2)*$AN99)&gt;0,MIN($D$6,
SUMPRODUCT(N(OFFSET(AlleInstrumente!$C$1,BQ$3,0,BQ$4,1)=$AN99))
),0),"")</f>
        <v/>
      </c>
      <c r="BR99" t="str">
        <f ca="1">IFERROR(IF(N(ISNUMBER(BR$2)*$AN99)&gt;0,MIN($D$6,
SUMPRODUCT(N(OFFSET(AlleInstrumente!$C$1,BR$3,0,BR$4,1)=$AN99))
),0),"")</f>
        <v/>
      </c>
      <c r="BS99" t="str">
        <f ca="1">IFERROR(IF(N(ISNUMBER(BS$2)*$AN99)&gt;0,MIN($D$6,
SUMPRODUCT(N(OFFSET(AlleInstrumente!$C$1,BS$3,0,BS$4,1)=$AN99))
),0),"")</f>
        <v/>
      </c>
      <c r="BT99" t="str">
        <f ca="1">IFERROR(IF(N(ISNUMBER(BT$2)*$AN99)&gt;0,MIN($D$6,
SUMPRODUCT(N(OFFSET(AlleInstrumente!$C$1,BT$3,0,BT$4,1)=$AN99))
),0),"")</f>
        <v/>
      </c>
      <c r="BU99" t="str">
        <f ca="1">IFERROR(IF(N(ISNUMBER(BU$2)*$AN99)&gt;0,MIN($D$6,
SUMPRODUCT(N(OFFSET(AlleInstrumente!$C$1,BU$3,0,BU$4,1)=$AN99))
),0),"")</f>
        <v/>
      </c>
      <c r="BV99" t="str">
        <f ca="1">IFERROR(IF(N(ISNUMBER(BV$2)*$AN99)&gt;0,MIN($D$6,
SUMPRODUCT(N(OFFSET(AlleInstrumente!$C$1,BV$3,0,BV$4,1)=$AN99))
),0),"")</f>
        <v/>
      </c>
      <c r="BW99" t="str">
        <f ca="1">IFERROR(IF(N(ISNUMBER(BW$2)*$AN99)&gt;0,MIN($D$6,
SUMPRODUCT(N(OFFSET(AlleInstrumente!$C$1,BW$3,0,BW$4,1)=$AN99))
),0),"")</f>
        <v/>
      </c>
      <c r="BX99" t="str">
        <f ca="1">IFERROR(IF(N(ISNUMBER(BX$2)*$AN99)&gt;0,MIN($D$6,
SUMPRODUCT(N(OFFSET(AlleInstrumente!$C$1,BX$3,0,BX$4,1)=$AN99))
),0),"")</f>
        <v/>
      </c>
      <c r="BY99" t="str">
        <f ca="1">IFERROR(IF(N(ISNUMBER(BY$2)*$AN99)&gt;0,MIN($D$6,
SUMPRODUCT(N(OFFSET(AlleInstrumente!$C$1,BY$3,0,BY$4,1)=$AN99))
),0),"")</f>
        <v/>
      </c>
      <c r="BZ99" t="str">
        <f ca="1">IFERROR(IF(N(ISNUMBER(BZ$2)*$AN99)&gt;0,MIN($D$6,
SUMPRODUCT(N(OFFSET(AlleInstrumente!$C$1,BZ$3,0,BZ$4,1)=$AN99))
),0),"")</f>
        <v/>
      </c>
      <c r="CA99" t="str">
        <f ca="1">IFERROR(IF(N(ISNUMBER(CA$2)*$AN99)&gt;0,MIN($D$6,
SUMPRODUCT(N(OFFSET(AlleInstrumente!$C$1,CA$3,0,CA$4,1)=$AN99))
),0),"")</f>
        <v/>
      </c>
      <c r="CB99" t="str">
        <f ca="1">IFERROR(IF(N(ISNUMBER(CB$2)*$AN99)&gt;0,MIN($D$6,
SUMPRODUCT(N(OFFSET(AlleInstrumente!$C$1,CB$3,0,CB$4,1)=$AN99))
),0),"")</f>
        <v/>
      </c>
      <c r="CC99" t="str">
        <f ca="1">IFERROR(IF(N(ISNUMBER(CC$2)*$AN99)&gt;0,MIN($D$6,
SUMPRODUCT(N(OFFSET(AlleInstrumente!$C$1,CC$3,0,CC$4,1)=$AN99))
),0),"")</f>
        <v/>
      </c>
      <c r="CD99" t="str">
        <f ca="1">IFERROR(IF(N(ISNUMBER(CD$2)*$AN99)&gt;0,MIN($D$6,
SUMPRODUCT(N(OFFSET(AlleInstrumente!$C$1,CD$3,0,CD$4,1)=$AN99))
),0),"")</f>
        <v/>
      </c>
      <c r="CE99" t="str">
        <f ca="1">IFERROR(IF(N(ISNUMBER(CE$2)*$AN99)&gt;0,MIN($D$6,
SUMPRODUCT(N(OFFSET(AlleInstrumente!$C$1,CE$3,0,CE$4,1)=$AN99))
),0),"")</f>
        <v/>
      </c>
      <c r="CF99" t="str">
        <f ca="1">IFERROR(IF(N(ISNUMBER(CF$2)*$AN99)&gt;0,MIN($D$6,
SUMPRODUCT(N(OFFSET(AlleInstrumente!$C$1,CF$3,0,CF$4,1)=$AN99))
),0),"")</f>
        <v/>
      </c>
      <c r="CG99" t="str">
        <f ca="1">IFERROR(IF(N(ISNUMBER(CG$2)*$AN99)&gt;0,MIN($D$6,
SUMPRODUCT(N(OFFSET(AlleInstrumente!$C$1,CG$3,0,CG$4,1)=$AN99))
),0),"")</f>
        <v/>
      </c>
      <c r="CH99" t="str">
        <f ca="1">IFERROR(IF(N(ISNUMBER(CH$2)*$AN99)&gt;0,MIN($D$6,
SUMPRODUCT(N(OFFSET(AlleInstrumente!$C$1,CH$3,0,CH$4,1)=$AN99))
),0),"")</f>
        <v/>
      </c>
      <c r="CI99" t="str">
        <f ca="1">IFERROR(IF(N(ISNUMBER(CI$2)*$AN99)&gt;0,MIN($D$6,
SUMPRODUCT(N(OFFSET(AlleInstrumente!$C$1,CI$3,0,CI$4,1)=$AN99))
),0),"")</f>
        <v/>
      </c>
      <c r="CJ99" t="str">
        <f ca="1">IFERROR(IF(N(ISNUMBER(CJ$2)*$AN99)&gt;0,MIN($D$6,
SUMPRODUCT(N(OFFSET(AlleInstrumente!$C$1,CJ$3,0,CJ$4,1)=$AN99))
),0),"")</f>
        <v/>
      </c>
      <c r="CK99" t="str">
        <f ca="1">IFERROR(IF(N(ISNUMBER(CK$2)*$AN99)&gt;0,MIN($D$6,
SUMPRODUCT(N(OFFSET(AlleInstrumente!$C$1,CK$3,0,CK$4,1)=$AN99))
),0),"")</f>
        <v/>
      </c>
      <c r="CL99" t="str">
        <f ca="1">IFERROR(IF(N(ISNUMBER(CL$2)*$AN99)&gt;0,MIN($D$6,
SUMPRODUCT(N(OFFSET(AlleInstrumente!$C$1,CL$3,0,CL$4,1)=$AN99))
),0),"")</f>
        <v/>
      </c>
      <c r="CM99" t="str">
        <f ca="1">IFERROR(IF(N(ISNUMBER(CM$2)*$AN99)&gt;0,MIN($D$6,
SUMPRODUCT(N(OFFSET(AlleInstrumente!$C$1,CM$3,0,CM$4,1)=$AN99))
),0),"")</f>
        <v/>
      </c>
      <c r="CN99" t="str">
        <f ca="1">IFERROR(IF(N(ISNUMBER(CN$2)*$AN99)&gt;0,MIN($D$6,
SUMPRODUCT(N(OFFSET(AlleInstrumente!$C$1,CN$3,0,CN$4,1)=$AN99))
),0),"")</f>
        <v/>
      </c>
      <c r="CO99" t="str">
        <f ca="1">IFERROR(IF(N(ISNUMBER(CO$2)*$AN99)&gt;0,MIN($D$6,
SUMPRODUCT(N(OFFSET(AlleInstrumente!$C$1,CO$3,0,CO$4,1)=$AN99))
),0),"")</f>
        <v/>
      </c>
      <c r="CP99" t="str">
        <f ca="1">IFERROR(IF(N(ISNUMBER(CP$2)*$AN99)&gt;0,MIN($D$6,
SUMPRODUCT(N(OFFSET(AlleInstrumente!$C$1,CP$3,0,CP$4,1)=$AN99))
),0),"")</f>
        <v/>
      </c>
      <c r="CQ99" t="str">
        <f ca="1">IFERROR(IF(N(ISNUMBER(CQ$2)*$AN99)&gt;0,MIN($D$6,
SUMPRODUCT(N(OFFSET(AlleInstrumente!$C$1,CQ$3,0,CQ$4,1)=$AN99))
),0),"")</f>
        <v/>
      </c>
      <c r="CR99" t="str">
        <f ca="1">IFERROR(IF(N(ISNUMBER(CR$2)*$AN99)&gt;0,MIN($D$6,
SUMPRODUCT(N(OFFSET(AlleInstrumente!$C$1,CR$3,0,CR$4,1)=$AN99))
),0),"")</f>
        <v/>
      </c>
      <c r="CS99" t="str">
        <f ca="1">IFERROR(IF(N(ISNUMBER(CS$2)*$AN99)&gt;0,MIN($D$6,
SUMPRODUCT(N(OFFSET(AlleInstrumente!$C$1,CS$3,0,CS$4,1)=$AN99))
),0),"")</f>
        <v/>
      </c>
      <c r="CT99" t="str">
        <f ca="1">IFERROR(IF(N(ISNUMBER(CT$2)*$AN99)&gt;0,MIN($D$6,
SUMPRODUCT(N(OFFSET(AlleInstrumente!$C$1,CT$3,0,CT$4,1)=$AN99))
),0),"")</f>
        <v/>
      </c>
      <c r="CU99" t="str">
        <f ca="1">IFERROR(IF(N(ISNUMBER(CU$2)*$AN99)&gt;0,MIN($D$6,
SUMPRODUCT(N(OFFSET(AlleInstrumente!$C$1,CU$3,0,CU$4,1)=$AN99))
),0),"")</f>
        <v/>
      </c>
      <c r="CV99" t="str">
        <f ca="1">IFERROR(IF(N(ISNUMBER(CV$2)*$AN99)&gt;0,MIN($D$6,
SUMPRODUCT(N(OFFSET(AlleInstrumente!$C$1,CV$3,0,CV$4,1)=$AN99))
),0),"")</f>
        <v/>
      </c>
      <c r="CW99" t="str">
        <f ca="1">IFERROR(IF(N(ISNUMBER(CW$2)*$AN99)&gt;0,MIN($D$6,
SUMPRODUCT(N(OFFSET(AlleInstrumente!$C$1,CW$3,0,CW$4,1)=$AN99))
),0),"")</f>
        <v/>
      </c>
      <c r="CX99" t="str">
        <f ca="1">IFERROR(IF(N(ISNUMBER(CX$2)*$AN99)&gt;0,MIN($D$6,
SUMPRODUCT(N(OFFSET(AlleInstrumente!$C$1,CX$3,0,CX$4,1)=$AN99))
),0),"")</f>
        <v/>
      </c>
      <c r="CY99" t="str">
        <f ca="1">IFERROR(IF(N(ISNUMBER(CY$2)*$AN99)&gt;0,MIN($D$6,
SUMPRODUCT(N(OFFSET(AlleInstrumente!$C$1,CY$3,0,CY$4,1)=$AN99))
),0),"")</f>
        <v/>
      </c>
      <c r="CZ99" t="str">
        <f ca="1">IFERROR(IF(N(ISNUMBER(CZ$2)*$AN99)&gt;0,MIN($D$6,
SUMPRODUCT(N(OFFSET(AlleInstrumente!$C$1,CZ$3,0,CZ$4,1)=$AN99))
),0),"")</f>
        <v/>
      </c>
      <c r="DA99" t="str">
        <f ca="1">IFERROR(IF(N(ISNUMBER(DA$2)*$AN99)&gt;0,MIN($D$6,
SUMPRODUCT(N(OFFSET(AlleInstrumente!$C$1,DA$3,0,DA$4,1)=$AN99))
),0),"")</f>
        <v/>
      </c>
      <c r="DB99" t="str">
        <f ca="1">IFERROR(IF(N(ISNUMBER(DB$2)*$AN99)&gt;0,MIN($D$6,
SUMPRODUCT(N(OFFSET(AlleInstrumente!$C$1,DB$3,0,DB$4,1)=$AN99))
),0),"")</f>
        <v/>
      </c>
      <c r="DC99" t="str">
        <f ca="1">IFERROR(IF(N(ISNUMBER(DC$2)*$AN99)&gt;0,MIN($D$6,
SUMPRODUCT(N(OFFSET(AlleInstrumente!$C$1,DC$3,0,DC$4,1)=$AN99))
),0),"")</f>
        <v/>
      </c>
      <c r="DD99" t="str">
        <f ca="1">IFERROR(IF(N(ISNUMBER(DD$2)*$AN99)&gt;0,MIN($D$6,
SUMPRODUCT(N(OFFSET(AlleInstrumente!$C$1,DD$3,0,DD$4,1)=$AN99))
),0),"")</f>
        <v/>
      </c>
      <c r="DE99" t="str">
        <f ca="1">IFERROR(IF(N(ISNUMBER(DE$2)*$AN99)&gt;0,MIN($D$6,
SUMPRODUCT(N(OFFSET(AlleInstrumente!$C$1,DE$3,0,DE$4,1)=$AN99))
),0),"")</f>
        <v/>
      </c>
      <c r="DF99" t="str">
        <f ca="1">IFERROR(IF(N(ISNUMBER(DF$2)*$AN99)&gt;0,MIN($D$6,
SUMPRODUCT(N(OFFSET(AlleInstrumente!$C$1,DF$3,0,DF$4,1)=$AN99))
),0),"")</f>
        <v/>
      </c>
      <c r="DG99" t="str">
        <f ca="1">IFERROR(IF(N(ISNUMBER(DG$2)*$AN99)&gt;0,MIN($D$6,
SUMPRODUCT(N(OFFSET(AlleInstrumente!$C$1,DG$3,0,DG$4,1)=$AN99))
),0),"")</f>
        <v/>
      </c>
      <c r="DH99" t="str">
        <f ca="1">IFERROR(IF(N(ISNUMBER(DH$2)*$AN99)&gt;0,MIN($D$6,
SUMPRODUCT(N(OFFSET(AlleInstrumente!$C$1,DH$3,0,DH$4,1)=$AN99))
),0),"")</f>
        <v/>
      </c>
      <c r="DI99" t="str">
        <f ca="1">IFERROR(IF(N(ISNUMBER(DI$2)*$AN99)&gt;0,MIN($D$6,
SUMPRODUCT(N(OFFSET(AlleInstrumente!$C$1,DI$3,0,DI$4,1)=$AN99))
),0),"")</f>
        <v/>
      </c>
      <c r="DJ99" t="str">
        <f ca="1">IFERROR(IF(N(ISNUMBER(DJ$2)*$AN99)&gt;0,MIN($D$6,
SUMPRODUCT(N(OFFSET(AlleInstrumente!$C$1,DJ$3,0,DJ$4,1)=$AN99))
),0),"")</f>
        <v/>
      </c>
      <c r="DK99" t="str">
        <f ca="1">IFERROR(IF(N(ISNUMBER(DK$2)*$AN99)&gt;0,MIN($D$6,
SUMPRODUCT(N(OFFSET(AlleInstrumente!$C$1,DK$3,0,DK$4,1)=$AN99))
),0),"")</f>
        <v/>
      </c>
      <c r="DL99" t="str">
        <f ca="1">IFERROR(IF(N(ISNUMBER(DL$2)*$AN99)&gt;0,MIN($D$6,
SUMPRODUCT(N(OFFSET(AlleInstrumente!$C$1,DL$3,0,DL$4,1)=$AN99))
),0),"")</f>
        <v/>
      </c>
      <c r="DM99" t="str">
        <f ca="1">IFERROR(IF(N(ISNUMBER(DM$2)*$AN99)&gt;0,MIN($D$6,
SUMPRODUCT(N(OFFSET(AlleInstrumente!$C$1,DM$3,0,DM$4,1)=$AN99))
),0),"")</f>
        <v/>
      </c>
      <c r="DN99" t="str">
        <f ca="1">IFERROR(IF(N(ISNUMBER(DN$2)*$AN99)&gt;0,MIN($D$6,
SUMPRODUCT(N(OFFSET(AlleInstrumente!$C$1,DN$3,0,DN$4,1)=$AN99))
),0),"")</f>
        <v/>
      </c>
      <c r="DO99" t="str">
        <f ca="1">IFERROR(IF(N(ISNUMBER(DO$2)*$AN99)&gt;0,MIN($D$6,
SUMPRODUCT(N(OFFSET(AlleInstrumente!$C$1,DO$3,0,DO$4,1)=$AN99))
),0),"")</f>
        <v/>
      </c>
      <c r="DP99" t="str">
        <f ca="1">IFERROR(IF(N(ISNUMBER(DP$2)*$AN99)&gt;0,MIN($D$6,
SUMPRODUCT(N(OFFSET(AlleInstrumente!$C$1,DP$3,0,DP$4,1)=$AN99))
),0),"")</f>
        <v/>
      </c>
      <c r="DQ99" t="str">
        <f ca="1">IFERROR(IF(N(ISNUMBER(DQ$2)*$AN99)&gt;0,MIN($D$6,
SUMPRODUCT(N(OFFSET(AlleInstrumente!$C$1,DQ$3,0,DQ$4,1)=$AN99))
),0),"")</f>
        <v/>
      </c>
      <c r="DR99" t="str">
        <f ca="1">IFERROR(IF(N(ISNUMBER(DR$2)*$AN99)&gt;0,MIN($D$6,
SUMPRODUCT(N(OFFSET(AlleInstrumente!$C$1,DR$3,0,DR$4,1)=$AN99))
),0),"")</f>
        <v/>
      </c>
      <c r="DS99" t="str">
        <f ca="1">IFERROR(IF(N(ISNUMBER(DS$2)*$AN99)&gt;0,MIN($D$6,
SUMPRODUCT(N(OFFSET(AlleInstrumente!$C$1,DS$3,0,DS$4,1)=$AN99))
),0),"")</f>
        <v/>
      </c>
      <c r="DT99" t="str">
        <f ca="1">IFERROR(IF(N(ISNUMBER(DT$2)*$AN99)&gt;0,MIN($D$6,
SUMPRODUCT(N(OFFSET(AlleInstrumente!$C$1,DT$3,0,DT$4,1)=$AN99))
),0),"")</f>
        <v/>
      </c>
      <c r="DU99" t="str">
        <f ca="1">IFERROR(IF(N(ISNUMBER(DU$2)*$AN99)&gt;0,MIN($D$6,
SUMPRODUCT(N(OFFSET(AlleInstrumente!$C$1,DU$3,0,DU$4,1)=$AN99))
),0),"")</f>
        <v/>
      </c>
      <c r="DV99" t="str">
        <f ca="1">IFERROR(IF(N(ISNUMBER(DV$2)*$AN99)&gt;0,MIN($D$6,
SUMPRODUCT(N(OFFSET(AlleInstrumente!$C$1,DV$3,0,DV$4,1)=$AN99))
),0),"")</f>
        <v/>
      </c>
      <c r="DW99" t="str">
        <f ca="1">IFERROR(IF(N(ISNUMBER(DW$2)*$AN99)&gt;0,MIN($D$6,
SUMPRODUCT(N(OFFSET(AlleInstrumente!$C$1,DW$3,0,DW$4,1)=$AN99))
),0),"")</f>
        <v/>
      </c>
      <c r="DX99" t="str">
        <f ca="1">IFERROR(IF(N(ISNUMBER(DX$2)*$AN99)&gt;0,MIN($D$6,
SUMPRODUCT(N(OFFSET(AlleInstrumente!$C$1,DX$3,0,DX$4,1)=$AN99))
),0),"")</f>
        <v/>
      </c>
      <c r="DY99" t="str">
        <f ca="1">IFERROR(IF(N(ISNUMBER(DY$2)*$AN99)&gt;0,MIN($D$6,
SUMPRODUCT(N(OFFSET(AlleInstrumente!$C$1,DY$3,0,DY$4,1)=$AN99))
),0),"")</f>
        <v/>
      </c>
      <c r="DZ99" t="str">
        <f ca="1">IFERROR(IF(N(ISNUMBER(DZ$2)*$AN99)&gt;0,MIN($D$6,
SUMPRODUCT(N(OFFSET(AlleInstrumente!$C$1,DZ$3,0,DZ$4,1)=$AN99))
),0),"")</f>
        <v/>
      </c>
      <c r="EA99" t="str">
        <f ca="1">IFERROR(IF(N(ISNUMBER(EA$2)*$AN99)&gt;0,MIN($D$6,
SUMPRODUCT(N(OFFSET(AlleInstrumente!$C$1,EA$3,0,EA$4,1)=$AN99))
),0),"")</f>
        <v/>
      </c>
      <c r="EB99" t="str">
        <f ca="1">IFERROR(IF(N(ISNUMBER(EB$2)*$AN99)&gt;0,MIN($D$6,
SUMPRODUCT(N(OFFSET(AlleInstrumente!$C$1,EB$3,0,EB$4,1)=$AN99))
),0),"")</f>
        <v/>
      </c>
      <c r="EC99" t="str">
        <f ca="1">IFERROR(IF(N(ISNUMBER(EC$2)*$AN99)&gt;0,MIN($D$6,
SUMPRODUCT(N(OFFSET(AlleInstrumente!$C$1,EC$3,0,EC$4,1)=$AN99))
),0),"")</f>
        <v/>
      </c>
      <c r="ED99" t="str">
        <f ca="1">IFERROR(IF(N(ISNUMBER(ED$2)*$AN99)&gt;0,MIN($D$6,
SUMPRODUCT(N(OFFSET(AlleInstrumente!$C$1,ED$3,0,ED$4,1)=$AN99))
),0),"")</f>
        <v/>
      </c>
      <c r="EE99" t="str">
        <f ca="1">IFERROR(IF(N(ISNUMBER(EE$2)*$AN99)&gt;0,MIN($D$6,
SUMPRODUCT(N(OFFSET(AlleInstrumente!$C$1,EE$3,0,EE$4,1)=$AN99))
),0),"")</f>
        <v/>
      </c>
      <c r="EF99" t="str">
        <f ca="1">IFERROR(IF(N(ISNUMBER(EF$2)*$AN99)&gt;0,MIN($D$6,
SUMPRODUCT(N(OFFSET(AlleInstrumente!$C$1,EF$3,0,EF$4,1)=$AN99))
),0),"")</f>
        <v/>
      </c>
      <c r="EG99" t="str">
        <f ca="1">IFERROR(IF(N(ISNUMBER(EG$2)*$AN99)&gt;0,MIN($D$6,
SUMPRODUCT(N(OFFSET(AlleInstrumente!$C$1,EG$3,0,EG$4,1)=$AN99))
),0),"")</f>
        <v/>
      </c>
      <c r="EH99" t="str">
        <f ca="1">IFERROR(IF(N(ISNUMBER(EH$2)*$AN99)&gt;0,MIN($D$6,
SUMPRODUCT(N(OFFSET(AlleInstrumente!$C$1,EH$3,0,EH$4,1)=$AN99))
),0),"")</f>
        <v/>
      </c>
      <c r="EI99" t="str">
        <f ca="1">IFERROR(IF(N(ISNUMBER(EI$2)*$AN99)&gt;0,MIN($D$6,
SUMPRODUCT(N(OFFSET(AlleInstrumente!$C$1,EI$3,0,EI$4,1)=$AN99))
),0),"")</f>
        <v/>
      </c>
      <c r="EJ99" t="str">
        <f ca="1">IFERROR(IF(N(ISNUMBER(EJ$2)*$AN99)&gt;0,MIN($D$6,
SUMPRODUCT(N(OFFSET(AlleInstrumente!$C$1,EJ$3,0,EJ$4,1)=$AN99))
),0),"")</f>
        <v/>
      </c>
      <c r="EK99" t="str">
        <f ca="1">IFERROR(IF(N(ISNUMBER(EK$2)*$AN99)&gt;0,MIN($D$6,
SUMPRODUCT(N(OFFSET(AlleInstrumente!$C$1,EK$3,0,EK$4,1)=$AN99))
),0),"")</f>
        <v/>
      </c>
      <c r="EL99" t="str">
        <f ca="1">IFERROR(IF(N(ISNUMBER(EL$2)*$AN99)&gt;0,MIN($D$6,
SUMPRODUCT(N(OFFSET(AlleInstrumente!$C$1,EL$3,0,EL$4,1)=$AN99))
),0),"")</f>
        <v/>
      </c>
      <c r="EM99" t="str">
        <f ca="1">IFERROR(IF(N(ISNUMBER(EM$2)*$AN99)&gt;0,MIN($D$6,
SUMPRODUCT(N(OFFSET(AlleInstrumente!$C$1,EM$3,0,EM$4,1)=$AN99))
),0),"")</f>
        <v/>
      </c>
      <c r="EN99" t="str">
        <f ca="1">IFERROR(IF(N(ISNUMBER(EN$2)*$AN99)&gt;0,MIN($D$6,
SUMPRODUCT(N(OFFSET(AlleInstrumente!$C$1,EN$3,0,EN$4,1)=$AN99))
),0),"")</f>
        <v/>
      </c>
      <c r="EO99" t="str">
        <f ca="1">IFERROR(IF(N(ISNUMBER(EO$2)*$AN99)&gt;0,MIN($D$6,
SUMPRODUCT(N(OFFSET(AlleInstrumente!$C$1,EO$3,0,EO$4,1)=$AN99))
),0),"")</f>
        <v/>
      </c>
      <c r="EP99" t="str">
        <f ca="1">IFERROR(IF(N(ISNUMBER(EP$2)*$AN99)&gt;0,MIN($D$6,
SUMPRODUCT(N(OFFSET(AlleInstrumente!$C$1,EP$3,0,EP$4,1)=$AN99))
),0),"")</f>
        <v/>
      </c>
      <c r="EQ99" t="str">
        <f ca="1">IFERROR(IF(N(ISNUMBER(EQ$2)*$AN99)&gt;0,MIN($D$6,
SUMPRODUCT(N(OFFSET(AlleInstrumente!$C$1,EQ$3,0,EQ$4,1)=$AN99))
),0),"")</f>
        <v/>
      </c>
      <c r="ER99" t="str">
        <f ca="1">IFERROR(IF(N(ISNUMBER(ER$2)*$AN99)&gt;0,MIN($D$6,
SUMPRODUCT(N(OFFSET(AlleInstrumente!$C$1,ER$3,0,ER$4,1)=$AN99))
),0),"")</f>
        <v/>
      </c>
      <c r="ES99" t="str">
        <f ca="1">IFERROR(IF(N(ISNUMBER(ES$2)*$AN99)&gt;0,MIN($D$6,
SUMPRODUCT(N(OFFSET(AlleInstrumente!$C$1,ES$3,0,ES$4,1)=$AN99))
),0),"")</f>
        <v/>
      </c>
      <c r="ET99" t="str">
        <f ca="1">IFERROR(IF(N(ISNUMBER(ET$2)*$AN99)&gt;0,MIN($D$6,
SUMPRODUCT(N(OFFSET(AlleInstrumente!$C$1,ET$3,0,ET$4,1)=$AN99))
),0),"")</f>
        <v/>
      </c>
      <c r="EU99" t="str">
        <f ca="1">IFERROR(IF(N(ISNUMBER(EU$2)*$AN99)&gt;0,MIN($D$6,
SUMPRODUCT(N(OFFSET(AlleInstrumente!$C$1,EU$3,0,EU$4,1)=$AN99))
),0),"")</f>
        <v/>
      </c>
      <c r="EV99" t="str">
        <f ca="1">IFERROR(IF(N(ISNUMBER(EV$2)*$AN99)&gt;0,MIN($D$6,
SUMPRODUCT(N(OFFSET(AlleInstrumente!$C$1,EV$3,0,EV$4,1)=$AN99))
),0),"")</f>
        <v/>
      </c>
      <c r="EW99" t="str">
        <f ca="1">IFERROR(IF(N(ISNUMBER(EW$2)*$AN99)&gt;0,MIN($D$6,
SUMPRODUCT(N(OFFSET(AlleInstrumente!$C$1,EW$3,0,EW$4,1)=$AN99))
),0),"")</f>
        <v/>
      </c>
      <c r="EX99" t="str">
        <f ca="1">IFERROR(IF(N(ISNUMBER(EX$2)*$AN99)&gt;0,MIN($D$6,
SUMPRODUCT(N(OFFSET(AlleInstrumente!$C$1,EX$3,0,EX$4,1)=$AN99))
),0),"")</f>
        <v/>
      </c>
      <c r="EY99" t="str">
        <f ca="1">IFERROR(IF(N(ISNUMBER(EY$2)*$AN99)&gt;0,MIN($D$6,
SUMPRODUCT(N(OFFSET(AlleInstrumente!$C$1,EY$3,0,EY$4,1)=$AN99))
),0),"")</f>
        <v/>
      </c>
      <c r="EZ99" t="str">
        <f ca="1">IFERROR(IF(N(ISNUMBER(EZ$2)*$AN99)&gt;0,MIN($D$6,
SUMPRODUCT(N(OFFSET(AlleInstrumente!$C$1,EZ$3,0,EZ$4,1)=$AN99))
),0),"")</f>
        <v/>
      </c>
      <c r="FA99" t="str">
        <f ca="1">IFERROR(IF(N(ISNUMBER(FA$2)*$AN99)&gt;0,MIN($D$6,
SUMPRODUCT(N(OFFSET(AlleInstrumente!$C$1,FA$3,0,FA$4,1)=$AN99))
),0),"")</f>
        <v/>
      </c>
      <c r="FB99" t="str">
        <f ca="1">IFERROR(IF(N(ISNUMBER(FB$2)*$AN99)&gt;0,MIN($D$6,
SUMPRODUCT(N(OFFSET(AlleInstrumente!$C$1,FB$3,0,FB$4,1)=$AN99))
),0),"")</f>
        <v/>
      </c>
      <c r="FC99" t="str">
        <f ca="1">IFERROR(IF(N(ISNUMBER(FC$2)*$AN99)&gt;0,MIN($D$6,
SUMPRODUCT(N(OFFSET(AlleInstrumente!$C$1,FC$3,0,FC$4,1)=$AN99))
),0),"")</f>
        <v/>
      </c>
      <c r="FD99" t="str">
        <f ca="1">IFERROR(IF(N(ISNUMBER(FD$2)*$AN99)&gt;0,MIN($D$6,
SUMPRODUCT(N(OFFSET(AlleInstrumente!$C$1,FD$3,0,FD$4,1)=$AN99))
),0),"")</f>
        <v/>
      </c>
      <c r="FE99" t="str">
        <f ca="1">IFERROR(IF(N(ISNUMBER(FE$2)*$AN99)&gt;0,MIN($D$6,
SUMPRODUCT(N(OFFSET(AlleInstrumente!$C$1,FE$3,0,FE$4,1)=$AN99))
),0),"")</f>
        <v/>
      </c>
      <c r="FF99" t="str">
        <f ca="1">IFERROR(IF(N(ISNUMBER(FF$2)*$AN99)&gt;0,MIN($D$6,
SUMPRODUCT(N(OFFSET(AlleInstrumente!$C$1,FF$3,0,FF$4,1)=$AN99))
),0),"")</f>
        <v/>
      </c>
      <c r="FG99" t="str">
        <f ca="1">IFERROR(IF(N(ISNUMBER(FG$2)*$AN99)&gt;0,MIN($D$6,
SUMPRODUCT(N(OFFSET(AlleInstrumente!$C$1,FG$3,0,FG$4,1)=$AN99))
),0),"")</f>
        <v/>
      </c>
      <c r="FH99" t="str">
        <f ca="1">IFERROR(IF(N(ISNUMBER(FH$2)*$AN99)&gt;0,MIN($D$6,
SUMPRODUCT(N(OFFSET(AlleInstrumente!$C$1,FH$3,0,FH$4,1)=$AN99))
),0),"")</f>
        <v/>
      </c>
      <c r="FI99" t="str">
        <f ca="1">IFERROR(IF(N(ISNUMBER(FI$2)*$AN99)&gt;0,MIN($D$6,
SUMPRODUCT(N(OFFSET(AlleInstrumente!$C$1,FI$3,0,FI$4,1)=$AN99))
),0),"")</f>
        <v/>
      </c>
      <c r="FJ99" t="str">
        <f ca="1">IFERROR(IF(N(ISNUMBER(FJ$2)*$AN99)&gt;0,MIN($D$6,
SUMPRODUCT(N(OFFSET(AlleInstrumente!$C$1,FJ$3,0,FJ$4,1)=$AN99))
),0),"")</f>
        <v/>
      </c>
      <c r="FK99" t="str">
        <f ca="1">IFERROR(IF(N(ISNUMBER(FK$2)*$AN99)&gt;0,MIN($D$6,
SUMPRODUCT(N(OFFSET(AlleInstrumente!$C$1,FK$3,0,FK$4,1)=$AN99))
),0),"")</f>
        <v/>
      </c>
      <c r="FL99" t="str">
        <f ca="1">IFERROR(IF(N(ISNUMBER(FL$2)*$AN99)&gt;0,MIN($D$6,
SUMPRODUCT(N(OFFSET(AlleInstrumente!$C$1,FL$3,0,FL$4,1)=$AN99))
),0),"")</f>
        <v/>
      </c>
      <c r="FM99" t="str">
        <f ca="1">IFERROR(IF(N(ISNUMBER(FM$2)*$AN99)&gt;0,MIN($D$6,
SUMPRODUCT(N(OFFSET(AlleInstrumente!$C$1,FM$3,0,FM$4,1)=$AN99))
),0),"")</f>
        <v/>
      </c>
      <c r="FN99" t="str">
        <f ca="1">IFERROR(IF(N(ISNUMBER(FN$2)*$AN99)&gt;0,MIN($D$6,
SUMPRODUCT(N(OFFSET(AlleInstrumente!$C$1,FN$3,0,FN$4,1)=$AN99))
),0),"")</f>
        <v/>
      </c>
      <c r="FO99" t="str">
        <f ca="1">IFERROR(IF(N(ISNUMBER(FO$2)*$AN99)&gt;0,MIN($D$6,
SUMPRODUCT(N(OFFSET(AlleInstrumente!$C$1,FO$3,0,FO$4,1)=$AN99))
),0),"")</f>
        <v/>
      </c>
      <c r="FP99" t="str">
        <f ca="1">IFERROR(IF(N(ISNUMBER(FP$2)*$AN99)&gt;0,MIN($D$6,
SUMPRODUCT(N(OFFSET(AlleInstrumente!$C$1,FP$3,0,FP$4,1)=$AN99))
),0),"")</f>
        <v/>
      </c>
      <c r="FQ99" t="str">
        <f ca="1">IFERROR(IF(N(ISNUMBER(FQ$2)*$AN99)&gt;0,MIN($D$6,
SUMPRODUCT(N(OFFSET(AlleInstrumente!$C$1,FQ$3,0,FQ$4,1)=$AN99))
),0),"")</f>
        <v/>
      </c>
      <c r="FR99" t="str">
        <f ca="1">IFERROR(IF(N(ISNUMBER(FR$2)*$AN99)&gt;0,MIN($D$6,
SUMPRODUCT(N(OFFSET(AlleInstrumente!$C$1,FR$3,0,FR$4,1)=$AN99))
),0),"")</f>
        <v/>
      </c>
      <c r="FS99" t="str">
        <f ca="1">IFERROR(IF(N(ISNUMBER(FS$2)*$AN99)&gt;0,MIN($D$6,
SUMPRODUCT(N(OFFSET(AlleInstrumente!$C$1,FS$3,0,FS$4,1)=$AN99))
),0),"")</f>
        <v/>
      </c>
      <c r="FT99" t="str">
        <f ca="1">IFERROR(IF(N(ISNUMBER(FT$2)*$AN99)&gt;0,MIN($D$6,
SUMPRODUCT(N(OFFSET(AlleInstrumente!$C$1,FT$3,0,FT$4,1)=$AN99))
),0),"")</f>
        <v/>
      </c>
      <c r="FU99" t="str">
        <f ca="1">IFERROR(IF(N(ISNUMBER(FU$2)*$AN99)&gt;0,MIN($D$6,
SUMPRODUCT(N(OFFSET(AlleInstrumente!$C$1,FU$3,0,FU$4,1)=$AN99))
),0),"")</f>
        <v/>
      </c>
      <c r="FV99" t="str">
        <f ca="1">IFERROR(IF(N(ISNUMBER(FV$2)*$AN99)&gt;0,MIN($D$6,
SUMPRODUCT(N(OFFSET(AlleInstrumente!$C$1,FV$3,0,FV$4,1)=$AN99))
),0),"")</f>
        <v/>
      </c>
      <c r="FW99" t="str">
        <f ca="1">IFERROR(IF(N(ISNUMBER(FW$2)*$AN99)&gt;0,MIN($D$6,
SUMPRODUCT(N(OFFSET(AlleInstrumente!$C$1,FW$3,0,FW$4,1)=$AN99))
),0),"")</f>
        <v/>
      </c>
      <c r="FX99" t="str">
        <f ca="1">IFERROR(IF(N(ISNUMBER(FX$2)*$AN99)&gt;0,MIN($D$6,
SUMPRODUCT(N(OFFSET(AlleInstrumente!$C$1,FX$3,0,FX$4,1)=$AN99))
),0),"")</f>
        <v/>
      </c>
      <c r="FY99" t="str">
        <f ca="1">IFERROR(IF(N(ISNUMBER(FY$2)*$AN99)&gt;0,MIN($D$6,
SUMPRODUCT(N(OFFSET(AlleInstrumente!$C$1,FY$3,0,FY$4,1)=$AN99))
),0),"")</f>
        <v/>
      </c>
      <c r="FZ99" t="str">
        <f ca="1">IFERROR(IF(N(ISNUMBER(FZ$2)*$AN99)&gt;0,MIN($D$6,
SUMPRODUCT(N(OFFSET(AlleInstrumente!$C$1,FZ$3,0,FZ$4,1)=$AN99))
),0),"")</f>
        <v/>
      </c>
      <c r="GA99" t="str">
        <f ca="1">IFERROR(IF(N(ISNUMBER(GA$2)*$AN99)&gt;0,MIN($D$6,
SUMPRODUCT(N(OFFSET(AlleInstrumente!$C$1,GA$3,0,GA$4,1)=$AN99))
),0),"")</f>
        <v/>
      </c>
      <c r="GB99" t="str">
        <f ca="1">IFERROR(IF(N(ISNUMBER(GB$2)*$AN99)&gt;0,MIN($D$6,
SUMPRODUCT(N(OFFSET(AlleInstrumente!$C$1,GB$3,0,GB$4,1)=$AN99))
),0),"")</f>
        <v/>
      </c>
      <c r="GC99" t="str">
        <f ca="1">IFERROR(IF(N(ISNUMBER(GC$2)*$AN99)&gt;0,MIN($D$6,
SUMPRODUCT(N(OFFSET(AlleInstrumente!$C$1,GC$3,0,GC$4,1)=$AN99))
),0),"")</f>
        <v/>
      </c>
      <c r="GD99" t="str">
        <f ca="1">IFERROR(IF(N(ISNUMBER(GD$2)*$AN99)&gt;0,MIN($D$6,
SUMPRODUCT(N(OFFSET(AlleInstrumente!$C$1,GD$3,0,GD$4,1)=$AN99))
),0),"")</f>
        <v/>
      </c>
      <c r="GE99" t="str">
        <f ca="1">IFERROR(IF(N(ISNUMBER(GE$2)*$AN99)&gt;0,MIN($D$6,
SUMPRODUCT(N(OFFSET(AlleInstrumente!$C$1,GE$3,0,GE$4,1)=$AN99))
),0),"")</f>
        <v/>
      </c>
      <c r="GF99" t="str">
        <f ca="1">IFERROR(IF(N(ISNUMBER(GF$2)*$AN99)&gt;0,MIN($D$6,
SUMPRODUCT(N(OFFSET(AlleInstrumente!$C$1,GF$3,0,GF$4,1)=$AN99))
),0),"")</f>
        <v/>
      </c>
      <c r="GG99" t="str">
        <f ca="1">IFERROR(IF(N(ISNUMBER(GG$2)*$AN99)&gt;0,MIN($D$6,
SUMPRODUCT(N(OFFSET(AlleInstrumente!$C$1,GG$3,0,GG$4,1)=$AN99))
),0),"")</f>
        <v/>
      </c>
      <c r="GH99" t="str">
        <f ca="1">IFERROR(IF(N(ISNUMBER(GH$2)*$AN99)&gt;0,MIN($D$6,
SUMPRODUCT(N(OFFSET(AlleInstrumente!$C$1,GH$3,0,GH$4,1)=$AN99))
),0),"")</f>
        <v/>
      </c>
      <c r="GI99" t="str">
        <f ca="1">IFERROR(IF(N(ISNUMBER(GI$2)*$AN99)&gt;0,MIN($D$6,
SUMPRODUCT(N(OFFSET(AlleInstrumente!$C$1,GI$3,0,GI$4,1)=$AN99))
),0),"")</f>
        <v/>
      </c>
      <c r="GJ99" t="str">
        <f ca="1">IFERROR(IF(N(ISNUMBER(GJ$2)*$AN99)&gt;0,MIN($D$6,
SUMPRODUCT(N(OFFSET(AlleInstrumente!$C$1,GJ$3,0,GJ$4,1)=$AN99))
),0),"")</f>
        <v/>
      </c>
      <c r="GK99" t="str">
        <f ca="1">IFERROR(IF(N(ISNUMBER(GK$2)*$AN99)&gt;0,MIN($D$6,
SUMPRODUCT(N(OFFSET(AlleInstrumente!$C$1,GK$3,0,GK$4,1)=$AN99))
),0),"")</f>
        <v/>
      </c>
      <c r="GL99" t="str">
        <f ca="1">IFERROR(IF(N(ISNUMBER(GL$2)*$AN99)&gt;0,MIN($D$6,
SUMPRODUCT(N(OFFSET(AlleInstrumente!$C$1,GL$3,0,GL$4,1)=$AN99))
),0),"")</f>
        <v/>
      </c>
      <c r="GM99" t="str">
        <f ca="1">IFERROR(IF(N(ISNUMBER(GM$2)*$AN99)&gt;0,MIN($D$6,
SUMPRODUCT(N(OFFSET(AlleInstrumente!$C$1,GM$3,0,GM$4,1)=$AN99))
),0),"")</f>
        <v/>
      </c>
      <c r="GN99" t="str">
        <f ca="1">IFERROR(IF(N(ISNUMBER(GN$2)*$AN99)&gt;0,MIN($D$6,
SUMPRODUCT(N(OFFSET(AlleInstrumente!$C$1,GN$3,0,GN$4,1)=$AN99))
),0),"")</f>
        <v/>
      </c>
      <c r="GO99" t="str">
        <f ca="1">IFERROR(IF(N(ISNUMBER(GO$2)*$AN99)&gt;0,MIN($D$6,
SUMPRODUCT(N(OFFSET(AlleInstrumente!$C$1,GO$3,0,GO$4,1)=$AN99))
),0),"")</f>
        <v/>
      </c>
      <c r="GP99" t="str">
        <f ca="1">IFERROR(IF(N(ISNUMBER(GP$2)*$AN99)&gt;0,MIN($D$6,
SUMPRODUCT(N(OFFSET(AlleInstrumente!$C$1,GP$3,0,GP$4,1)=$AN99))
),0),"")</f>
        <v/>
      </c>
      <c r="GQ99" t="str">
        <f ca="1">IFERROR(IF(N(ISNUMBER(GQ$2)*$AN99)&gt;0,MIN($D$6,
SUMPRODUCT(N(OFFSET(AlleInstrumente!$C$1,GQ$3,0,GQ$4,1)=$AN99))
),0),"")</f>
        <v/>
      </c>
      <c r="GR99" t="str">
        <f ca="1">IFERROR(IF(N(ISNUMBER(GR$2)*$AN99)&gt;0,MIN($D$6,
SUMPRODUCT(N(OFFSET(AlleInstrumente!$C$1,GR$3,0,GR$4,1)=$AN99))
),0),"")</f>
        <v/>
      </c>
      <c r="GS99" t="str">
        <f ca="1">IFERROR(IF(N(ISNUMBER(GS$2)*$AN99)&gt;0,MIN($D$6,
SUMPRODUCT(N(OFFSET(AlleInstrumente!$C$1,GS$3,0,GS$4,1)=$AN99))
),0),"")</f>
        <v/>
      </c>
      <c r="GT99" t="str">
        <f ca="1">IFERROR(IF(N(ISNUMBER(GT$2)*$AN99)&gt;0,MIN($D$6,
SUMPRODUCT(N(OFFSET(AlleInstrumente!$C$1,GT$3,0,GT$4,1)=$AN99))
),0),"")</f>
        <v/>
      </c>
      <c r="GU99" t="str">
        <f ca="1">IFERROR(IF(N(ISNUMBER(GU$2)*$AN99)&gt;0,MIN($D$6,
SUMPRODUCT(N(OFFSET(AlleInstrumente!$C$1,GU$3,0,GU$4,1)=$AN99))
),0),"")</f>
        <v/>
      </c>
      <c r="GV99" t="str">
        <f ca="1">IFERROR(IF(N(ISNUMBER(GV$2)*$AN99)&gt;0,MIN($D$6,
SUMPRODUCT(N(OFFSET(AlleInstrumente!$C$1,GV$3,0,GV$4,1)=$AN99))
),0),"")</f>
        <v/>
      </c>
      <c r="GW99" t="str">
        <f ca="1">IFERROR(IF(N(ISNUMBER(GW$2)*$AN99)&gt;0,MIN($D$6,
SUMPRODUCT(N(OFFSET(AlleInstrumente!$C$1,GW$3,0,GW$4,1)=$AN99))
),0),"")</f>
        <v/>
      </c>
      <c r="GX99" t="str">
        <f ca="1">IFERROR(IF(N(ISNUMBER(GX$2)*$AN99)&gt;0,MIN($D$6,
SUMPRODUCT(N(OFFSET(AlleInstrumente!$C$1,GX$3,0,GX$4,1)=$AN99))
),0),"")</f>
        <v/>
      </c>
      <c r="GY99" t="str">
        <f ca="1">IFERROR(IF(N(ISNUMBER(GY$2)*$AN99)&gt;0,MIN($D$6,
SUMPRODUCT(N(OFFSET(AlleInstrumente!$C$1,GY$3,0,GY$4,1)=$AN99))
),0),"")</f>
        <v/>
      </c>
      <c r="GZ99" t="str">
        <f ca="1">IFERROR(IF(N(ISNUMBER(GZ$2)*$AN99)&gt;0,MIN($D$6,
SUMPRODUCT(N(OFFSET(AlleInstrumente!$C$1,GZ$3,0,GZ$4,1)=$AN99))
),0),"")</f>
        <v/>
      </c>
      <c r="HA99" t="str">
        <f ca="1">IFERROR(IF(N(ISNUMBER(HA$2)*$AN99)&gt;0,MIN($D$6,
SUMPRODUCT(N(OFFSET(AlleInstrumente!$C$1,HA$3,0,HA$4,1)=$AN99))
),0),"")</f>
        <v/>
      </c>
      <c r="HB99" t="str">
        <f ca="1">IFERROR(IF(N(ISNUMBER(HB$2)*$AN99)&gt;0,MIN($D$6,
SUMPRODUCT(N(OFFSET(AlleInstrumente!$C$1,HB$3,0,HB$4,1)=$AN99))
),0),"")</f>
        <v/>
      </c>
      <c r="HC99" t="str">
        <f ca="1">IFERROR(IF(N(ISNUMBER(HC$2)*$AN99)&gt;0,MIN($D$6,
SUMPRODUCT(N(OFFSET(AlleInstrumente!$C$1,HC$3,0,HC$4,1)=$AN99))
),0),"")</f>
        <v/>
      </c>
      <c r="HD99" t="str">
        <f ca="1">IFERROR(IF(N(ISNUMBER(HD$2)*$AN99)&gt;0,MIN($D$6,
SUMPRODUCT(N(OFFSET(AlleInstrumente!$C$1,HD$3,0,HD$4,1)=$AN99))
),0),"")</f>
        <v/>
      </c>
      <c r="HE99" t="str">
        <f ca="1">IFERROR(IF(N(ISNUMBER(HE$2)*$AN99)&gt;0,MIN($D$6,
SUMPRODUCT(N(OFFSET(AlleInstrumente!$C$1,HE$3,0,HE$4,1)=$AN99))
),0),"")</f>
        <v/>
      </c>
      <c r="HF99" t="str">
        <f ca="1">IFERROR(IF(N(ISNUMBER(HF$2)*$AN99)&gt;0,MIN($D$6,
SUMPRODUCT(N(OFFSET(AlleInstrumente!$C$1,HF$3,0,HF$4,1)=$AN99))
),0),"")</f>
        <v/>
      </c>
      <c r="HG99" t="str">
        <f ca="1">IFERROR(IF(N(ISNUMBER(HG$2)*$AN99)&gt;0,MIN($D$6,
SUMPRODUCT(N(OFFSET(AlleInstrumente!$C$1,HG$3,0,HG$4,1)=$AN99))
),0),"")</f>
        <v/>
      </c>
      <c r="HH99" t="str">
        <f ca="1">IFERROR(IF(N(ISNUMBER(HH$2)*$AN99)&gt;0,MIN($D$6,
SUMPRODUCT(N(OFFSET(AlleInstrumente!$C$1,HH$3,0,HH$4,1)=$AN99))
),0),"")</f>
        <v/>
      </c>
      <c r="HI99" t="str">
        <f ca="1">IFERROR(IF(N(ISNUMBER(HI$2)*$AN99)&gt;0,MIN($D$6,
SUMPRODUCT(N(OFFSET(AlleInstrumente!$C$1,HI$3,0,HI$4,1)=$AN99))
),0),"")</f>
        <v/>
      </c>
      <c r="HJ99" t="str">
        <f ca="1">IFERROR(IF(N(ISNUMBER(HJ$2)*$AN99)&gt;0,MIN($D$6,
SUMPRODUCT(N(OFFSET(AlleInstrumente!$C$1,HJ$3,0,HJ$4,1)=$AN99))
),0),"")</f>
        <v/>
      </c>
      <c r="HK99" t="str">
        <f ca="1">IFERROR(IF(N(ISNUMBER(HK$2)*$AN99)&gt;0,MIN($D$6,
SUMPRODUCT(N(OFFSET(AlleInstrumente!$C$1,HK$3,0,HK$4,1)=$AN99))
),0),"")</f>
        <v/>
      </c>
      <c r="HL99" t="str">
        <f ca="1">IFERROR(IF(N(ISNUMBER(HL$2)*$AN99)&gt;0,MIN($D$6,
SUMPRODUCT(N(OFFSET(AlleInstrumente!$C$1,HL$3,0,HL$4,1)=$AN99))
),0),"")</f>
        <v/>
      </c>
      <c r="HM99" t="str">
        <f ca="1">IFERROR(IF(N(ISNUMBER(HM$2)*$AN99)&gt;0,MIN($D$6,
SUMPRODUCT(N(OFFSET(AlleInstrumente!$C$1,HM$3,0,HM$4,1)=$AN99))
),0),"")</f>
        <v/>
      </c>
      <c r="HN99" t="str">
        <f ca="1">IFERROR(IF(N(ISNUMBER(HN$2)*$AN99)&gt;0,MIN($D$6,
SUMPRODUCT(N(OFFSET(AlleInstrumente!$C$1,HN$3,0,HN$4,1)=$AN99))
),0),"")</f>
        <v/>
      </c>
      <c r="HO99" t="str">
        <f ca="1">IFERROR(IF(N(ISNUMBER(HO$2)*$AN99)&gt;0,MIN($D$6,
SUMPRODUCT(N(OFFSET(AlleInstrumente!$C$1,HO$3,0,HO$4,1)=$AN99))
),0),"")</f>
        <v/>
      </c>
      <c r="HP99" t="str">
        <f ca="1">IFERROR(IF(N(ISNUMBER(HP$2)*$AN99)&gt;0,MIN($D$6,
SUMPRODUCT(N(OFFSET(AlleInstrumente!$C$1,HP$3,0,HP$4,1)=$AN99))
),0),"")</f>
        <v/>
      </c>
      <c r="HQ99" t="str">
        <f ca="1">IFERROR(IF(N(ISNUMBER(HQ$2)*$AN99)&gt;0,MIN($D$6,
SUMPRODUCT(N(OFFSET(AlleInstrumente!$C$1,HQ$3,0,HQ$4,1)=$AN99))
),0),"")</f>
        <v/>
      </c>
      <c r="HR99" t="str">
        <f ca="1">IFERROR(IF(N(ISNUMBER(HR$2)*$AN99)&gt;0,MIN($D$6,
SUMPRODUCT(N(OFFSET(AlleInstrumente!$C$1,HR$3,0,HR$4,1)=$AN99))
),0),"")</f>
        <v/>
      </c>
      <c r="HS99" t="str">
        <f ca="1">IFERROR(IF(N(ISNUMBER(HS$2)*$AN99)&gt;0,MIN($D$6,
SUMPRODUCT(N(OFFSET(AlleInstrumente!$C$1,HS$3,0,HS$4,1)=$AN99))
),0),"")</f>
        <v/>
      </c>
      <c r="HT99" t="str">
        <f ca="1">IFERROR(IF(N(ISNUMBER(HT$2)*$AN99)&gt;0,MIN($D$6,
SUMPRODUCT(N(OFFSET(AlleInstrumente!$C$1,HT$3,0,HT$4,1)=$AN99))
),0),"")</f>
        <v/>
      </c>
      <c r="HU99" t="str">
        <f ca="1">IFERROR(IF(N(ISNUMBER(HU$2)*$AN99)&gt;0,MIN($D$6,
SUMPRODUCT(N(OFFSET(AlleInstrumente!$C$1,HU$3,0,HU$4,1)=$AN99))
),0),"")</f>
        <v/>
      </c>
      <c r="HV99" t="str">
        <f ca="1">IFERROR(IF(N(ISNUMBER(HV$2)*$AN99)&gt;0,MIN($D$6,
SUMPRODUCT(N(OFFSET(AlleInstrumente!$C$1,HV$3,0,HV$4,1)=$AN99))
),0),"")</f>
        <v/>
      </c>
      <c r="HW99" t="str">
        <f ca="1">IFERROR(IF(N(ISNUMBER(HW$2)*$AN99)&gt;0,MIN($D$6,
SUMPRODUCT(N(OFFSET(AlleInstrumente!$C$1,HW$3,0,HW$4,1)=$AN99))
),0),"")</f>
        <v/>
      </c>
      <c r="HX99" t="str">
        <f ca="1">IFERROR(IF(N(ISNUMBER(HX$2)*$AN99)&gt;0,MIN($D$6,
SUMPRODUCT(N(OFFSET(AlleInstrumente!$C$1,HX$3,0,HX$4,1)=$AN99))
),0),"")</f>
        <v/>
      </c>
      <c r="HY99" t="str">
        <f ca="1">IFERROR(IF(N(ISNUMBER(HY$2)*$AN99)&gt;0,MIN($D$6,
SUMPRODUCT(N(OFFSET(AlleInstrumente!$C$1,HY$3,0,HY$4,1)=$AN99))
),0),"")</f>
        <v/>
      </c>
      <c r="HZ99" t="str">
        <f ca="1">IFERROR(IF(N(ISNUMBER(HZ$2)*$AN99)&gt;0,MIN($D$6,
SUMPRODUCT(N(OFFSET(AlleInstrumente!$C$1,HZ$3,0,HZ$4,1)=$AN99))
),0),"")</f>
        <v/>
      </c>
      <c r="IA99" t="str">
        <f ca="1">IFERROR(IF(N(ISNUMBER(IA$2)*$AN99)&gt;0,MIN($D$6,
SUMPRODUCT(N(OFFSET(AlleInstrumente!$C$1,IA$3,0,IA$4,1)=$AN99))
),0),"")</f>
        <v/>
      </c>
      <c r="IB99" t="str">
        <f ca="1">IFERROR(IF(N(ISNUMBER(IB$2)*$AN99)&gt;0,MIN($D$6,
SUMPRODUCT(N(OFFSET(AlleInstrumente!$C$1,IB$3,0,IB$4,1)=$AN99))
),0),"")</f>
        <v/>
      </c>
      <c r="IC99" t="str">
        <f ca="1">IFERROR(IF(N(ISNUMBER(IC$2)*$AN99)&gt;0,MIN($D$6,
SUMPRODUCT(N(OFFSET(AlleInstrumente!$C$1,IC$3,0,IC$4,1)=$AN99))
),0),"")</f>
        <v/>
      </c>
      <c r="ID99" t="str">
        <f ca="1">IFERROR(IF(N(ISNUMBER(ID$2)*$AN99)&gt;0,MIN($D$6,
SUMPRODUCT(N(OFFSET(AlleInstrumente!$C$1,ID$3,0,ID$4,1)=$AN99))
),0),"")</f>
        <v/>
      </c>
      <c r="IE99" t="str">
        <f ca="1">IFERROR(IF(N(ISNUMBER(IE$2)*$AN99)&gt;0,MIN($D$6,
SUMPRODUCT(N(OFFSET(AlleInstrumente!$C$1,IE$3,0,IE$4,1)=$AN99))
),0),"")</f>
        <v/>
      </c>
      <c r="IF99" t="str">
        <f ca="1">IFERROR(IF(N(ISNUMBER(IF$2)*$AN99)&gt;0,MIN($D$6,
SUMPRODUCT(N(OFFSET(AlleInstrumente!$C$1,IF$3,0,IF$4,1)=$AN99))
),0),"")</f>
        <v/>
      </c>
      <c r="IG99" t="str">
        <f ca="1">IFERROR(IF(N(ISNUMBER(IG$2)*$AN99)&gt;0,MIN($D$6,
SUMPRODUCT(N(OFFSET(AlleInstrumente!$C$1,IG$3,0,IG$4,1)=$AN99))
),0),"")</f>
        <v/>
      </c>
      <c r="IH99" t="str">
        <f ca="1">IFERROR(IF(N(ISNUMBER(IH$2)*$AN99)&gt;0,MIN($D$6,
SUMPRODUCT(N(OFFSET(AlleInstrumente!$C$1,IH$3,0,IH$4,1)=$AN99))
),0),"")</f>
        <v/>
      </c>
      <c r="II99" t="str">
        <f ca="1">IFERROR(IF(N(ISNUMBER(II$2)*$AN99)&gt;0,MIN($D$6,
SUMPRODUCT(N(OFFSET(AlleInstrumente!$C$1,II$3,0,II$4,1)=$AN99))
),0),"")</f>
        <v/>
      </c>
      <c r="IJ99" t="str">
        <f ca="1">IFERROR(IF(N(ISNUMBER(IJ$2)*$AN99)&gt;0,MIN($D$6,
SUMPRODUCT(N(OFFSET(AlleInstrumente!$C$1,IJ$3,0,IJ$4,1)=$AN99))
),0),"")</f>
        <v/>
      </c>
      <c r="IK99" t="str">
        <f ca="1">IFERROR(IF(N(ISNUMBER(IK$2)*$AN99)&gt;0,MIN($D$6,
SUMPRODUCT(N(OFFSET(AlleInstrumente!$C$1,IK$3,0,IK$4,1)=$AN99))
),0),"")</f>
        <v/>
      </c>
      <c r="IL99" t="str">
        <f ca="1">IFERROR(IF(N(ISNUMBER(IL$2)*$AN99)&gt;0,MIN($D$6,
SUMPRODUCT(N(OFFSET(AlleInstrumente!$C$1,IL$3,0,IL$4,1)=$AN99))
),0),"")</f>
        <v/>
      </c>
      <c r="IM99" t="str">
        <f ca="1">IFERROR(IF(N(ISNUMBER(IM$2)*$AN99)&gt;0,MIN($D$6,
SUMPRODUCT(N(OFFSET(AlleInstrumente!$C$1,IM$3,0,IM$4,1)=$AN99))
),0),"")</f>
        <v/>
      </c>
      <c r="IN99" t="str">
        <f ca="1">IFERROR(IF(N(ISNUMBER(IN$2)*$AN99)&gt;0,MIN($D$6,
SUMPRODUCT(N(OFFSET(AlleInstrumente!$C$1,IN$3,0,IN$4,1)=$AN99))
),0),"")</f>
        <v/>
      </c>
      <c r="IO99" t="str">
        <f ca="1">IFERROR(IF(N(ISNUMBER(IO$2)*$AN99)&gt;0,MIN($D$6,
SUMPRODUCT(N(OFFSET(AlleInstrumente!$C$1,IO$3,0,IO$4,1)=$AN99))
),0),"")</f>
        <v/>
      </c>
      <c r="IP99" t="str">
        <f ca="1">IFERROR(IF(N(ISNUMBER(IP$2)*$AN99)&gt;0,MIN($D$6,
SUMPRODUCT(N(OFFSET(AlleInstrumente!$C$1,IP$3,0,IP$4,1)=$AN99))
),0),"")</f>
        <v/>
      </c>
      <c r="IQ99" t="str">
        <f ca="1">IFERROR(IF(N(ISNUMBER(IQ$2)*$AN99)&gt;0,MIN($D$6,
SUMPRODUCT(N(OFFSET(AlleInstrumente!$C$1,IQ$3,0,IQ$4,1)=$AN99))
),0),"")</f>
        <v/>
      </c>
      <c r="IR99" t="str">
        <f ca="1">IFERROR(IF(N(ISNUMBER(IR$2)*$AN99)&gt;0,MIN($D$6,
SUMPRODUCT(N(OFFSET(AlleInstrumente!$C$1,IR$3,0,IR$4,1)=$AN99))
),0),"")</f>
        <v/>
      </c>
      <c r="IS99" t="str">
        <f ca="1">IFERROR(IF(N(ISNUMBER(IS$2)*$AN99)&gt;0,MIN($D$6,
SUMPRODUCT(N(OFFSET(AlleInstrumente!$C$1,IS$3,0,IS$4,1)=$AN99))
),0),"")</f>
        <v/>
      </c>
      <c r="IT99" t="str">
        <f ca="1">IFERROR(IF(N(ISNUMBER(IT$2)*$AN99)&gt;0,MIN($D$6,
SUMPRODUCT(N(OFFSET(AlleInstrumente!$C$1,IT$3,0,IT$4,1)=$AN99))
),0),"")</f>
        <v/>
      </c>
      <c r="IU99" t="str">
        <f ca="1">IFERROR(IF(N(ISNUMBER(IU$2)*$AN99)&gt;0,MIN($D$6,
SUMPRODUCT(N(OFFSET(AlleInstrumente!$C$1,IU$3,0,IU$4,1)=$AN99))
),0),"")</f>
        <v/>
      </c>
      <c r="IV99" t="str">
        <f ca="1">IFERROR(IF(N(ISNUMBER(IV$2)*$AN99)&gt;0,MIN($D$6,
SUMPRODUCT(N(OFFSET(AlleInstrumente!$C$1,IV$3,0,IV$4,1)=$AN99))
),0),"")</f>
        <v/>
      </c>
      <c r="IW99" t="str">
        <f ca="1">IFERROR(IF(N(ISNUMBER(IW$2)*$AN99)&gt;0,MIN($D$6,
SUMPRODUCT(N(OFFSET(AlleInstrumente!$C$1,IW$3,0,IW$4,1)=$AN99))
),0),"")</f>
        <v/>
      </c>
      <c r="IX99" t="str">
        <f ca="1">IFERROR(IF(N(ISNUMBER(IX$2)*$AN99)&gt;0,MIN($D$6,
SUMPRODUCT(N(OFFSET(AlleInstrumente!$C$1,IX$3,0,IX$4,1)=$AN99))
),0),"")</f>
        <v/>
      </c>
      <c r="IY99" t="str">
        <f ca="1">IFERROR(IF(N(ISNUMBER(IY$2)*$AN99)&gt;0,MIN($D$6,
SUMPRODUCT(N(OFFSET(AlleInstrumente!$C$1,IY$3,0,IY$4,1)=$AN99))
),0),"")</f>
        <v/>
      </c>
      <c r="IZ99" t="str">
        <f ca="1">IFERROR(IF(N(ISNUMBER(IZ$2)*$AN99)&gt;0,MIN($D$6,
SUMPRODUCT(N(OFFSET(AlleInstrumente!$C$1,IZ$3,0,IZ$4,1)=$AN99))
),0),"")</f>
        <v/>
      </c>
      <c r="JA99" t="str">
        <f ca="1">IFERROR(IF(N(ISNUMBER(JA$2)*$AN99)&gt;0,MIN($D$6,
SUMPRODUCT(N(OFFSET(AlleInstrumente!$C$1,JA$3,0,JA$4,1)=$AN99))
),0),"")</f>
        <v/>
      </c>
      <c r="JB99" t="str">
        <f ca="1">IFERROR(IF(N(ISNUMBER(JB$2)*$AN99)&gt;0,MIN($D$6,
SUMPRODUCT(N(OFFSET(AlleInstrumente!$C$1,JB$3,0,JB$4,1)=$AN99))
),0),"")</f>
        <v/>
      </c>
      <c r="JC99" t="str">
        <f ca="1">IFERROR(IF(N(ISNUMBER(JC$2)*$AN99)&gt;0,MIN($D$6,
SUMPRODUCT(N(OFFSET(AlleInstrumente!$C$1,JC$3,0,JC$4,1)=$AN99))
),0),"")</f>
        <v/>
      </c>
      <c r="JD99" t="str">
        <f ca="1">IFERROR(IF(N(ISNUMBER(JD$2)*$AN99)&gt;0,MIN($D$6,
SUMPRODUCT(N(OFFSET(AlleInstrumente!$C$1,JD$3,0,JD$4,1)=$AN99))
),0),"")</f>
        <v/>
      </c>
      <c r="JE99" t="str">
        <f ca="1">IFERROR(IF(N(ISNUMBER(JE$2)*$AN99)&gt;0,MIN($D$6,
SUMPRODUCT(N(OFFSET(AlleInstrumente!$C$1,JE$3,0,JE$4,1)=$AN99))
),0),"")</f>
        <v/>
      </c>
      <c r="JF99" t="str">
        <f ca="1">IFERROR(IF(N(ISNUMBER(JF$2)*$AN99)&gt;0,MIN($D$6,
SUMPRODUCT(N(OFFSET(AlleInstrumente!$C$1,JF$3,0,JF$4,1)=$AN99))
),0),"")</f>
        <v/>
      </c>
      <c r="JG99" t="str">
        <f ca="1">IFERROR(IF(N(ISNUMBER(JG$2)*$AN99)&gt;0,MIN($D$6,
SUMPRODUCT(N(OFFSET(AlleInstrumente!$C$1,JG$3,0,JG$4,1)=$AN99))
),0),"")</f>
        <v/>
      </c>
      <c r="JH99" t="str">
        <f ca="1">IFERROR(IF(N(ISNUMBER(JH$2)*$AN99)&gt;0,MIN($D$6,
SUMPRODUCT(N(OFFSET(AlleInstrumente!$C$1,JH$3,0,JH$4,1)=$AN99))
),0),"")</f>
        <v/>
      </c>
      <c r="JI99" t="str">
        <f ca="1">IFERROR(IF(N(ISNUMBER(JI$2)*$AN99)&gt;0,MIN($D$6,
SUMPRODUCT(N(OFFSET(AlleInstrumente!$C$1,JI$3,0,JI$4,1)=$AN99))
),0),"")</f>
        <v/>
      </c>
      <c r="JJ99" t="str">
        <f ca="1">IFERROR(IF(N(ISNUMBER(JJ$2)*$AN99)&gt;0,MIN($D$6,
SUMPRODUCT(N(OFFSET(AlleInstrumente!$C$1,JJ$3,0,JJ$4,1)=$AN99))
),0),"")</f>
        <v/>
      </c>
      <c r="JK99" t="str">
        <f ca="1">IFERROR(IF(N(ISNUMBER(JK$2)*$AN99)&gt;0,MIN($D$6,
SUMPRODUCT(N(OFFSET(AlleInstrumente!$C$1,JK$3,0,JK$4,1)=$AN99))
),0),"")</f>
        <v/>
      </c>
      <c r="JL99" t="str">
        <f ca="1">IFERROR(IF(N(ISNUMBER(JL$2)*$AN99)&gt;0,MIN($D$6,
SUMPRODUCT(N(OFFSET(AlleInstrumente!$C$1,JL$3,0,JL$4,1)=$AN99))
),0),"")</f>
        <v/>
      </c>
      <c r="JM99" t="str">
        <f ca="1">IFERROR(IF(N(ISNUMBER(JM$2)*$AN99)&gt;0,MIN($D$6,
SUMPRODUCT(N(OFFSET(AlleInstrumente!$C$1,JM$3,0,JM$4,1)=$AN99))
),0),"")</f>
        <v/>
      </c>
      <c r="JN99" t="str">
        <f ca="1">IFERROR(IF(N(ISNUMBER(JN$2)*$AN99)&gt;0,MIN($D$6,
SUMPRODUCT(N(OFFSET(AlleInstrumente!$C$1,JN$3,0,JN$4,1)=$AN99))
),0),"")</f>
        <v/>
      </c>
      <c r="JO99" t="str">
        <f ca="1">IFERROR(IF(N(ISNUMBER(JO$2)*$AN99)&gt;0,MIN($D$6,
SUMPRODUCT(N(OFFSET(AlleInstrumente!$C$1,JO$3,0,JO$4,1)=$AN99))
),0),"")</f>
        <v/>
      </c>
      <c r="JP99" t="str">
        <f ca="1">IFERROR(IF(N(ISNUMBER(JP$2)*$AN99)&gt;0,MIN($D$6,
SUMPRODUCT(N(OFFSET(AlleInstrumente!$C$1,JP$3,0,JP$4,1)=$AN99))
),0),"")</f>
        <v/>
      </c>
      <c r="JQ99" t="str">
        <f ca="1">IFERROR(IF(N(ISNUMBER(JQ$2)*$AN99)&gt;0,MIN($D$6,
SUMPRODUCT(N(OFFSET(AlleInstrumente!$C$1,JQ$3,0,JQ$4,1)=$AN99))
),0),"")</f>
        <v/>
      </c>
      <c r="JR99" t="str">
        <f ca="1">IFERROR(IF(N(ISNUMBER(JR$2)*$AN99)&gt;0,MIN($D$6,
SUMPRODUCT(N(OFFSET(AlleInstrumente!$C$1,JR$3,0,JR$4,1)=$AN99))
),0),"")</f>
        <v/>
      </c>
      <c r="JS99" t="str">
        <f ca="1">IFERROR(IF(N(ISNUMBER(JS$2)*$AN99)&gt;0,MIN($D$6,
SUMPRODUCT(N(OFFSET(AlleInstrumente!$C$1,JS$3,0,JS$4,1)=$AN99))
),0),"")</f>
        <v/>
      </c>
      <c r="JT99" t="str">
        <f ca="1">IFERROR(IF(N(ISNUMBER(JT$2)*$AN99)&gt;0,MIN($D$6,
SUMPRODUCT(N(OFFSET(AlleInstrumente!$C$1,JT$3,0,JT$4,1)=$AN99))
),0),"")</f>
        <v/>
      </c>
      <c r="JU99" t="str">
        <f ca="1">IFERROR(IF(N(ISNUMBER(JU$2)*$AN99)&gt;0,MIN($D$6,
SUMPRODUCT(N(OFFSET(AlleInstrumente!$C$1,JU$3,0,JU$4,1)=$AN99))
),0),"")</f>
        <v/>
      </c>
      <c r="JV99" t="str">
        <f ca="1">IFERROR(IF(N(ISNUMBER(JV$2)*$AN99)&gt;0,MIN($D$6,
SUMPRODUCT(N(OFFSET(AlleInstrumente!$C$1,JV$3,0,JV$4,1)=$AN99))
),0),"")</f>
        <v/>
      </c>
      <c r="JW99" t="str">
        <f ca="1">IFERROR(IF(N(ISNUMBER(JW$2)*$AN99)&gt;0,MIN($D$6,
SUMPRODUCT(N(OFFSET(AlleInstrumente!$C$1,JW$3,0,JW$4,1)=$AN99))
),0),"")</f>
        <v/>
      </c>
      <c r="JX99" t="str">
        <f ca="1">IFERROR(IF(N(ISNUMBER(JX$2)*$AN99)&gt;0,MIN($D$6,
SUMPRODUCT(N(OFFSET(AlleInstrumente!$C$1,JX$3,0,JX$4,1)=$AN99))
),0),"")</f>
        <v/>
      </c>
      <c r="JY99" t="str">
        <f ca="1">IFERROR(IF(N(ISNUMBER(JY$2)*$AN99)&gt;0,MIN($D$6,
SUMPRODUCT(N(OFFSET(AlleInstrumente!$C$1,JY$3,0,JY$4,1)=$AN99))
),0),"")</f>
        <v/>
      </c>
      <c r="JZ99" t="str">
        <f ca="1">IFERROR(IF(N(ISNUMBER(JZ$2)*$AN99)&gt;0,MIN($D$6,
SUMPRODUCT(N(OFFSET(AlleInstrumente!$C$1,JZ$3,0,JZ$4,1)=$AN99))
),0),"")</f>
        <v/>
      </c>
      <c r="KA99" t="str">
        <f ca="1">IFERROR(IF(N(ISNUMBER(KA$2)*$AN99)&gt;0,MIN($D$6,
SUMPRODUCT(N(OFFSET(AlleInstrumente!$C$1,KA$3,0,KA$4,1)=$AN99))
),0),"")</f>
        <v/>
      </c>
      <c r="KB99" t="str">
        <f ca="1">IFERROR(IF(N(ISNUMBER(KB$2)*$AN99)&gt;0,MIN($D$6,
SUMPRODUCT(N(OFFSET(AlleInstrumente!$C$1,KB$3,0,KB$4,1)=$AN99))
),0),"")</f>
        <v/>
      </c>
      <c r="KC99" t="str">
        <f ca="1">IFERROR(IF(N(ISNUMBER(KC$2)*$AN99)&gt;0,MIN($D$6,
SUMPRODUCT(N(OFFSET(AlleInstrumente!$C$1,KC$3,0,KC$4,1)=$AN99))
),0),"")</f>
        <v/>
      </c>
      <c r="KD99" t="str">
        <f ca="1">IFERROR(IF(N(ISNUMBER(KD$2)*$AN99)&gt;0,MIN($D$6,
SUMPRODUCT(N(OFFSET(AlleInstrumente!$C$1,KD$3,0,KD$4,1)=$AN99))
),0),"")</f>
        <v/>
      </c>
      <c r="KE99" t="str">
        <f ca="1">IFERROR(IF(N(ISNUMBER(KE$2)*$AN99)&gt;0,MIN($D$6,
SUMPRODUCT(N(OFFSET(AlleInstrumente!$C$1,KE$3,0,KE$4,1)=$AN99))
),0),"")</f>
        <v/>
      </c>
      <c r="KF99" t="str">
        <f ca="1">IFERROR(IF(N(ISNUMBER(KF$2)*$AN99)&gt;0,MIN($D$6,
SUMPRODUCT(N(OFFSET(AlleInstrumente!$C$1,KF$3,0,KF$4,1)=$AN99))
),0),"")</f>
        <v/>
      </c>
      <c r="KG99" t="str">
        <f ca="1">IFERROR(IF(N(ISNUMBER(KG$2)*$AN99)&gt;0,MIN($D$6,
SUMPRODUCT(N(OFFSET(AlleInstrumente!$C$1,KG$3,0,KG$4,1)=$AN99))
),0),"")</f>
        <v/>
      </c>
      <c r="KH99" t="str">
        <f ca="1">IFERROR(IF(N(ISNUMBER(KH$2)*$AN99)&gt;0,MIN($D$6,
SUMPRODUCT(N(OFFSET(AlleInstrumente!$C$1,KH$3,0,KH$4,1)=$AN99))
),0),"")</f>
        <v/>
      </c>
      <c r="KI99" t="str">
        <f ca="1">IFERROR(IF(N(ISNUMBER(KI$2)*$AN99)&gt;0,MIN($D$6,
SUMPRODUCT(N(OFFSET(AlleInstrumente!$C$1,KI$3,0,KI$4,1)=$AN99))
),0),"")</f>
        <v/>
      </c>
      <c r="KJ99" t="str">
        <f ca="1">IFERROR(IF(N(ISNUMBER(KJ$2)*$AN99)&gt;0,MIN($D$6,
SUMPRODUCT(N(OFFSET(AlleInstrumente!$C$1,KJ$3,0,KJ$4,1)=$AN99))
),0),"")</f>
        <v/>
      </c>
      <c r="KK99" t="str">
        <f ca="1">IFERROR(IF(N(ISNUMBER(KK$2)*$AN99)&gt;0,MIN($D$6,
SUMPRODUCT(N(OFFSET(AlleInstrumente!$C$1,KK$3,0,KK$4,1)=$AN99))
),0),"")</f>
        <v/>
      </c>
      <c r="KL99" t="str">
        <f ca="1">IFERROR(IF(N(ISNUMBER(KL$2)*$AN99)&gt;0,MIN($D$6,
SUMPRODUCT(N(OFFSET(AlleInstrumente!$C$1,KL$3,0,KL$4,1)=$AN99))
),0),"")</f>
        <v/>
      </c>
      <c r="KM99" t="str">
        <f ca="1">IFERROR(IF(N(ISNUMBER(KM$2)*$AN99)&gt;0,MIN($D$6,
SUMPRODUCT(N(OFFSET(AlleInstrumente!$C$1,KM$3,0,KM$4,1)=$AN99))
),0),"")</f>
        <v/>
      </c>
      <c r="KN99" t="str">
        <f ca="1">IFERROR(IF(N(ISNUMBER(KN$2)*$AN99)&gt;0,MIN($D$6,
SUMPRODUCT(N(OFFSET(AlleInstrumente!$C$1,KN$3,0,KN$4,1)=$AN99))
),0),"")</f>
        <v/>
      </c>
      <c r="KO99" t="str">
        <f ca="1">IFERROR(IF(N(ISNUMBER(KO$2)*$AN99)&gt;0,MIN($D$6,
SUMPRODUCT(N(OFFSET(AlleInstrumente!$C$1,KO$3,0,KO$4,1)=$AN99))
),0),"")</f>
        <v/>
      </c>
      <c r="KP99" t="str">
        <f ca="1">IFERROR(IF(N(ISNUMBER(KP$2)*$AN99)&gt;0,MIN($D$6,
SUMPRODUCT(N(OFFSET(AlleInstrumente!$C$1,KP$3,0,KP$4,1)=$AN99))
),0),"")</f>
        <v/>
      </c>
      <c r="KQ99" t="str">
        <f ca="1">IFERROR(IF(N(ISNUMBER(KQ$2)*$AN99)&gt;0,MIN($D$6,
SUMPRODUCT(N(OFFSET(AlleInstrumente!$C$1,KQ$3,0,KQ$4,1)=$AN99))
),0),"")</f>
        <v/>
      </c>
      <c r="KR99" t="str">
        <f ca="1">IFERROR(IF(N(ISNUMBER(KR$2)*$AN99)&gt;0,MIN($D$6,
SUMPRODUCT(N(OFFSET(AlleInstrumente!$C$1,KR$3,0,KR$4,1)=$AN99))
),0),"")</f>
        <v/>
      </c>
      <c r="KS99" t="str">
        <f ca="1">IFERROR(IF(N(ISNUMBER(KS$2)*$AN99)&gt;0,MIN($D$6,
SUMPRODUCT(N(OFFSET(AlleInstrumente!$C$1,KS$3,0,KS$4,1)=$AN99))
),0),"")</f>
        <v/>
      </c>
      <c r="KT99" t="str">
        <f ca="1">IFERROR(IF(N(ISNUMBER(KT$2)*$AN99)&gt;0,MIN($D$6,
SUMPRODUCT(N(OFFSET(AlleInstrumente!$C$1,KT$3,0,KT$4,1)=$AN99))
),0),"")</f>
        <v/>
      </c>
      <c r="KU99" t="str">
        <f ca="1">IFERROR(IF(N(ISNUMBER(KU$2)*$AN99)&gt;0,MIN($D$6,
SUMPRODUCT(N(OFFSET(AlleInstrumente!$C$1,KU$3,0,KU$4,1)=$AN99))
),0),"")</f>
        <v/>
      </c>
      <c r="KV99" t="str">
        <f ca="1">IFERROR(IF(N(ISNUMBER(KV$2)*$AN99)&gt;0,MIN($D$6,
SUMPRODUCT(N(OFFSET(AlleInstrumente!$C$1,KV$3,0,KV$4,1)=$AN99))
),0),"")</f>
        <v/>
      </c>
      <c r="KW99" t="str">
        <f ca="1">IFERROR(IF(N(ISNUMBER(KW$2)*$AN99)&gt;0,MIN($D$6,
SUMPRODUCT(N(OFFSET(AlleInstrumente!$C$1,KW$3,0,KW$4,1)=$AN99))
),0),"")</f>
        <v/>
      </c>
      <c r="KX99" t="str">
        <f ca="1">IFERROR(IF(N(ISNUMBER(KX$2)*$AN99)&gt;0,MIN($D$6,
SUMPRODUCT(N(OFFSET(AlleInstrumente!$C$1,KX$3,0,KX$4,1)=$AN99))
),0),"")</f>
        <v/>
      </c>
      <c r="KY99" t="str">
        <f ca="1">IFERROR(IF(N(ISNUMBER(KY$2)*$AN99)&gt;0,MIN($D$6,
SUMPRODUCT(N(OFFSET(AlleInstrumente!$C$1,KY$3,0,KY$4,1)=$AN99))
),0),"")</f>
        <v/>
      </c>
      <c r="KZ99" t="str">
        <f ca="1">IFERROR(IF(N(ISNUMBER(KZ$2)*$AN99)&gt;0,MIN($D$6,
SUMPRODUCT(N(OFFSET(AlleInstrumente!$C$1,KZ$3,0,KZ$4,1)=$AN99))
),0),"")</f>
        <v/>
      </c>
      <c r="LA99" t="str">
        <f ca="1">IFERROR(IF(N(ISNUMBER(LA$2)*$AN99)&gt;0,MIN($D$6,
SUMPRODUCT(N(OFFSET(AlleInstrumente!$C$1,LA$3,0,LA$4,1)=$AN99))
),0),"")</f>
        <v/>
      </c>
      <c r="LB99" t="str">
        <f ca="1">IFERROR(IF(N(ISNUMBER(LB$2)*$AN99)&gt;0,MIN($D$6,
SUMPRODUCT(N(OFFSET(AlleInstrumente!$C$1,LB$3,0,LB$4,1)=$AN99))
),0),"")</f>
        <v/>
      </c>
      <c r="LC99" t="str">
        <f ca="1">IFERROR(IF(N(ISNUMBER(LC$2)*$AN99)&gt;0,MIN($D$6,
SUMPRODUCT(N(OFFSET(AlleInstrumente!$C$1,LC$3,0,LC$4,1)=$AN99))
),0),"")</f>
        <v/>
      </c>
      <c r="LD99" t="str">
        <f ca="1">IFERROR(IF(N(ISNUMBER(LD$2)*$AN99)&gt;0,MIN($D$6,
SUMPRODUCT(N(OFFSET(AlleInstrumente!$C$1,LD$3,0,LD$4,1)=$AN99))
),0),"")</f>
        <v/>
      </c>
      <c r="LE99" t="str">
        <f ca="1">IFERROR(IF(N(ISNUMBER(LE$2)*$AN99)&gt;0,MIN($D$6,
SUMPRODUCT(N(OFFSET(AlleInstrumente!$C$1,LE$3,0,LE$4,1)=$AN99))
),0),"")</f>
        <v/>
      </c>
      <c r="LF99" t="str">
        <f ca="1">IFERROR(IF(N(ISNUMBER(LF$2)*$AN99)&gt;0,MIN($D$6,
SUMPRODUCT(N(OFFSET(AlleInstrumente!$C$1,LF$3,0,LF$4,1)=$AN99))
),0),"")</f>
        <v/>
      </c>
      <c r="LG99" t="str">
        <f ca="1">IFERROR(IF(N(ISNUMBER(LG$2)*$AN99)&gt;0,MIN($D$6,
SUMPRODUCT(N(OFFSET(AlleInstrumente!$C$1,LG$3,0,LG$4,1)=$AN99))
),0),"")</f>
        <v/>
      </c>
      <c r="LH99" t="str">
        <f ca="1">IFERROR(IF(N(ISNUMBER(LH$2)*$AN99)&gt;0,MIN($D$6,
SUMPRODUCT(N(OFFSET(AlleInstrumente!$C$1,LH$3,0,LH$4,1)=$AN99))
),0),"")</f>
        <v/>
      </c>
      <c r="LI99" t="str">
        <f ca="1">IFERROR(IF(N(ISNUMBER(LI$2)*$AN99)&gt;0,MIN($D$6,
SUMPRODUCT(N(OFFSET(AlleInstrumente!$C$1,LI$3,0,LI$4,1)=$AN99))
),0),"")</f>
        <v/>
      </c>
      <c r="LJ99" t="str">
        <f ca="1">IFERROR(IF(N(ISNUMBER(LJ$2)*$AN99)&gt;0,MIN($D$6,
SUMPRODUCT(N(OFFSET(AlleInstrumente!$C$1,LJ$3,0,LJ$4,1)=$AN99))
),0),"")</f>
        <v/>
      </c>
      <c r="LK99" t="str">
        <f ca="1">IFERROR(IF(N(ISNUMBER(LK$2)*$AN99)&gt;0,MIN($D$6,
SUMPRODUCT(N(OFFSET(AlleInstrumente!$C$1,LK$3,0,LK$4,1)=$AN99))
),0),"")</f>
        <v/>
      </c>
      <c r="LL99" t="str">
        <f ca="1">IFERROR(IF(N(ISNUMBER(LL$2)*$AN99)&gt;0,MIN($D$6,
SUMPRODUCT(N(OFFSET(AlleInstrumente!$C$1,LL$3,0,LL$4,1)=$AN99))
),0),"")</f>
        <v/>
      </c>
      <c r="LM99" t="str">
        <f ca="1">IFERROR(IF(N(ISNUMBER(LM$2)*$AN99)&gt;0,MIN($D$6,
SUMPRODUCT(N(OFFSET(AlleInstrumente!$C$1,LM$3,0,LM$4,1)=$AN99))
),0),"")</f>
        <v/>
      </c>
      <c r="LN99" t="str">
        <f ca="1">IFERROR(IF(N(ISNUMBER(LN$2)*$AN99)&gt;0,MIN($D$6,
SUMPRODUCT(N(OFFSET(AlleInstrumente!$C$1,LN$3,0,LN$4,1)=$AN99))
),0),"")</f>
        <v/>
      </c>
      <c r="LO99" t="str">
        <f ca="1">IFERROR(IF(N(ISNUMBER(LO$2)*$AN99)&gt;0,MIN($D$6,
SUMPRODUCT(N(OFFSET(AlleInstrumente!$C$1,LO$3,0,LO$4,1)=$AN99))
),0),"")</f>
        <v/>
      </c>
      <c r="LP99" t="str">
        <f ca="1">IFERROR(IF(N(ISNUMBER(LP$2)*$AN99)&gt;0,MIN($D$6,
SUMPRODUCT(N(OFFSET(AlleInstrumente!$C$1,LP$3,0,LP$4,1)=$AN99))
),0),"")</f>
        <v/>
      </c>
      <c r="LQ99" t="str">
        <f ca="1">IFERROR(IF(N(ISNUMBER(LQ$2)*$AN99)&gt;0,MIN($D$6,
SUMPRODUCT(N(OFFSET(AlleInstrumente!$C$1,LQ$3,0,LQ$4,1)=$AN99))
),0),"")</f>
        <v/>
      </c>
      <c r="LR99" t="str">
        <f ca="1">IFERROR(IF(N(ISNUMBER(LR$2)*$AN99)&gt;0,MIN($D$6,
SUMPRODUCT(N(OFFSET(AlleInstrumente!$C$1,LR$3,0,LR$4,1)=$AN99))
),0),"")</f>
        <v/>
      </c>
      <c r="LS99" t="str">
        <f ca="1">IFERROR(IF(N(ISNUMBER(LS$2)*$AN99)&gt;0,MIN($D$6,
SUMPRODUCT(N(OFFSET(AlleInstrumente!$C$1,LS$3,0,LS$4,1)=$AN99))
),0),"")</f>
        <v/>
      </c>
      <c r="LT99" t="str">
        <f ca="1">IFERROR(IF(N(ISNUMBER(LT$2)*$AN99)&gt;0,MIN($D$6,
SUMPRODUCT(N(OFFSET(AlleInstrumente!$C$1,LT$3,0,LT$4,1)=$AN99))
),0),"")</f>
        <v/>
      </c>
      <c r="LU99" t="str">
        <f ca="1">IFERROR(IF(N(ISNUMBER(LU$2)*$AN99)&gt;0,MIN($D$6,
SUMPRODUCT(N(OFFSET(AlleInstrumente!$C$1,LU$3,0,LU$4,1)=$AN99))
),0),"")</f>
        <v/>
      </c>
      <c r="LV99" t="str">
        <f ca="1">IFERROR(IF(N(ISNUMBER(LV$2)*$AN99)&gt;0,MIN($D$6,
SUMPRODUCT(N(OFFSET(AlleInstrumente!$C$1,LV$3,0,LV$4,1)=$AN99))
),0),"")</f>
        <v/>
      </c>
      <c r="LW99" t="str">
        <f ca="1">IFERROR(IF(N(ISNUMBER(LW$2)*$AN99)&gt;0,MIN($D$6,
SUMPRODUCT(N(OFFSET(AlleInstrumente!$C$1,LW$3,0,LW$4,1)=$AN99))
),0),"")</f>
        <v/>
      </c>
      <c r="LX99" t="str">
        <f ca="1">IFERROR(IF(N(ISNUMBER(LX$2)*$AN99)&gt;0,MIN($D$6,
SUMPRODUCT(N(OFFSET(AlleInstrumente!$C$1,LX$3,0,LX$4,1)=$AN99))
),0),"")</f>
        <v/>
      </c>
      <c r="LY99" t="str">
        <f ca="1">IFERROR(IF(N(ISNUMBER(LY$2)*$AN99)&gt;0,MIN($D$6,
SUMPRODUCT(N(OFFSET(AlleInstrumente!$C$1,LY$3,0,LY$4,1)=$AN99))
),0),"")</f>
        <v/>
      </c>
      <c r="LZ99" t="str">
        <f ca="1">IFERROR(IF(N(ISNUMBER(LZ$2)*$AN99)&gt;0,MIN($D$6,
SUMPRODUCT(N(OFFSET(AlleInstrumente!$C$1,LZ$3,0,LZ$4,1)=$AN99))
),0),"")</f>
        <v/>
      </c>
      <c r="MA99" t="str">
        <f ca="1">IFERROR(IF(N(ISNUMBER(MA$2)*$AN99)&gt;0,MIN($D$6,
SUMPRODUCT(N(OFFSET(AlleInstrumente!$C$1,MA$3,0,MA$4,1)=$AN99))
),0),"")</f>
        <v/>
      </c>
      <c r="MB99" t="str">
        <f ca="1">IFERROR(IF(N(ISNUMBER(MB$2)*$AN99)&gt;0,MIN($D$6,
SUMPRODUCT(N(OFFSET(AlleInstrumente!$C$1,MB$3,0,MB$4,1)=$AN99))
),0),"")</f>
        <v/>
      </c>
      <c r="MC99" t="str">
        <f ca="1">IFERROR(IF(N(ISNUMBER(MC$2)*$AN99)&gt;0,MIN($D$6,
SUMPRODUCT(N(OFFSET(AlleInstrumente!$C$1,MC$3,0,MC$4,1)=$AN99))
),0),"")</f>
        <v/>
      </c>
      <c r="MD99" t="str">
        <f ca="1">IFERROR(IF(N(ISNUMBER(MD$2)*$AN99)&gt;0,MIN($D$6,
SUMPRODUCT(N(OFFSET(AlleInstrumente!$C$1,MD$3,0,MD$4,1)=$AN99))
),0),"")</f>
        <v/>
      </c>
      <c r="ME99" t="str">
        <f ca="1">IFERROR(IF(N(ISNUMBER(ME$2)*$AN99)&gt;0,MIN($D$6,
SUMPRODUCT(N(OFFSET(AlleInstrumente!$C$1,ME$3,0,ME$4,1)=$AN99))
),0),"")</f>
        <v/>
      </c>
      <c r="MF99" t="str">
        <f ca="1">IFERROR(IF(N(ISNUMBER(MF$2)*$AN99)&gt;0,MIN($D$6,
SUMPRODUCT(N(OFFSET(AlleInstrumente!$C$1,MF$3,0,MF$4,1)=$AN99))
),0),"")</f>
        <v/>
      </c>
    </row>
    <row r="100" spans="7:344" x14ac:dyDescent="0.25">
      <c r="G100" t="str">
        <f t="shared" ca="1" si="60"/>
        <v/>
      </c>
      <c r="H100" t="str">
        <f t="shared" ca="1" si="80"/>
        <v/>
      </c>
      <c r="I100" t="str">
        <f t="shared" ca="1" si="61"/>
        <v/>
      </c>
      <c r="J100" t="str">
        <f t="shared" ca="1" si="62"/>
        <v/>
      </c>
      <c r="K100" t="str">
        <f t="shared" ca="1" si="63"/>
        <v/>
      </c>
      <c r="L100" t="str">
        <f t="array" aca="1" ref="L100" ca="1">IF(ISNUMBER(L99),IF(ISNUMBER($K99),$L99,IF($L99&gt;$L$2,MAX(IF(OFFSET($S$6,0,0,_Instrument_count,1)&lt;$L99,OFFSET($S$6,0,0,_Instrument_count,1),$L$2)),"")),"")</f>
        <v/>
      </c>
      <c r="N100" t="str">
        <f t="shared" ca="1" si="81"/>
        <v/>
      </c>
      <c r="P100" s="40" t="str">
        <f t="shared" ca="1" si="64"/>
        <v/>
      </c>
      <c r="Q100" s="40" t="str">
        <f t="shared" ca="1" si="65"/>
        <v/>
      </c>
      <c r="R100" t="str">
        <f t="shared" ca="1" si="66"/>
        <v/>
      </c>
      <c r="S100" t="e">
        <f t="shared" ca="1" si="82"/>
        <v>#VALUE!</v>
      </c>
      <c r="T100">
        <f t="shared" ca="1" si="67"/>
        <v>1</v>
      </c>
      <c r="U100" t="e">
        <f t="shared" ca="1" si="83"/>
        <v>#VALUE!</v>
      </c>
      <c r="V100" t="str">
        <f t="shared" ca="1" si="68"/>
        <v/>
      </c>
      <c r="X100" t="str">
        <f t="shared" ca="1" si="69"/>
        <v/>
      </c>
      <c r="Y100" s="76" t="e">
        <f t="shared" ca="1" si="70"/>
        <v>#VALUE!</v>
      </c>
      <c r="AA100" t="str">
        <f t="shared" ca="1" si="71"/>
        <v/>
      </c>
      <c r="AB100" s="76" t="e">
        <f t="shared" ca="1" si="72"/>
        <v>#VALUE!</v>
      </c>
      <c r="AD100" t="str">
        <f t="shared" ca="1" si="73"/>
        <v/>
      </c>
      <c r="AE100" s="76" t="e">
        <f t="shared" ca="1" si="74"/>
        <v>#VALUE!</v>
      </c>
      <c r="AG100" t="str">
        <f t="shared" ca="1" si="75"/>
        <v/>
      </c>
      <c r="AH100" s="76" t="e">
        <f t="shared" ca="1" si="76"/>
        <v>#VALUE!</v>
      </c>
      <c r="AI100" s="76"/>
      <c r="AJ100" t="str">
        <f t="shared" ca="1" si="84"/>
        <v/>
      </c>
      <c r="AK100" s="76" t="e">
        <f t="shared" ca="1" si="85"/>
        <v>#VALUE!</v>
      </c>
      <c r="AM100" t="str">
        <f ca="1">IF(ISNUMBER(Index!$K99),Index!$N99,"")</f>
        <v/>
      </c>
      <c r="AN100" t="str">
        <f ca="1">IF(ISNUMBER(Index!$K99),Index!$K99,"")</f>
        <v/>
      </c>
      <c r="AO100" t="str">
        <f ca="1">IF(ISNUMBER(AN100),Index!$M99,"")</f>
        <v/>
      </c>
      <c r="AP100" t="str">
        <f t="shared" ca="1" si="77"/>
        <v/>
      </c>
      <c r="AQ100" t="str">
        <f t="shared" ca="1" si="78"/>
        <v/>
      </c>
      <c r="AR100" t="str">
        <f t="shared" ca="1" si="79"/>
        <v/>
      </c>
      <c r="AS100" t="str">
        <f ca="1">IFERROR(IF(N(ISNUMBER(AS$2)*$AN100)&gt;0,MIN($D$6,
SUMPRODUCT(N(OFFSET(AlleInstrumente!$C$1,AS$3,0,AS$4,1)=$AN100))
),0),"")</f>
        <v/>
      </c>
      <c r="AT100" t="str">
        <f ca="1">IFERROR(IF(N(ISNUMBER(AT$2)*$AN100)&gt;0,MIN($D$6,
SUMPRODUCT(N(OFFSET(AlleInstrumente!$C$1,AT$3,0,AT$4,1)=$AN100))
),0),"")</f>
        <v/>
      </c>
      <c r="AU100" t="str">
        <f ca="1">IFERROR(IF(N(ISNUMBER(AU$2)*$AN100)&gt;0,MIN($D$6,
SUMPRODUCT(N(OFFSET(AlleInstrumente!$C$1,AU$3,0,AU$4,1)=$AN100))
),0),"")</f>
        <v/>
      </c>
      <c r="AV100" t="str">
        <f ca="1">IFERROR(IF(N(ISNUMBER(AV$2)*$AN100)&gt;0,MIN($D$6,
SUMPRODUCT(N(OFFSET(AlleInstrumente!$C$1,AV$3,0,AV$4,1)=$AN100))
),0),"")</f>
        <v/>
      </c>
      <c r="AW100" t="str">
        <f ca="1">IFERROR(IF(N(ISNUMBER(AW$2)*$AN100)&gt;0,MIN($D$6,
SUMPRODUCT(N(OFFSET(AlleInstrumente!$C$1,AW$3,0,AW$4,1)=$AN100))
),0),"")</f>
        <v/>
      </c>
      <c r="AX100" t="str">
        <f ca="1">IFERROR(IF(N(ISNUMBER(AX$2)*$AN100)&gt;0,MIN($D$6,
SUMPRODUCT(N(OFFSET(AlleInstrumente!$C$1,AX$3,0,AX$4,1)=$AN100))
),0),"")</f>
        <v/>
      </c>
      <c r="AY100" t="str">
        <f ca="1">IFERROR(IF(N(ISNUMBER(AY$2)*$AN100)&gt;0,MIN($D$6,
SUMPRODUCT(N(OFFSET(AlleInstrumente!$C$1,AY$3,0,AY$4,1)=$AN100))
),0),"")</f>
        <v/>
      </c>
      <c r="AZ100" t="str">
        <f ca="1">IFERROR(IF(N(ISNUMBER(AZ$2)*$AN100)&gt;0,MIN($D$6,
SUMPRODUCT(N(OFFSET(AlleInstrumente!$C$1,AZ$3,0,AZ$4,1)=$AN100))
),0),"")</f>
        <v/>
      </c>
      <c r="BA100" t="str">
        <f ca="1">IFERROR(IF(N(ISNUMBER(BA$2)*$AN100)&gt;0,MIN($D$6,
SUMPRODUCT(N(OFFSET(AlleInstrumente!$C$1,BA$3,0,BA$4,1)=$AN100))
),0),"")</f>
        <v/>
      </c>
      <c r="BB100" t="str">
        <f ca="1">IFERROR(IF(N(ISNUMBER(BB$2)*$AN100)&gt;0,MIN($D$6,
SUMPRODUCT(N(OFFSET(AlleInstrumente!$C$1,BB$3,0,BB$4,1)=$AN100))
),0),"")</f>
        <v/>
      </c>
      <c r="BC100" t="str">
        <f ca="1">IFERROR(IF(N(ISNUMBER(BC$2)*$AN100)&gt;0,MIN($D$6,
SUMPRODUCT(N(OFFSET(AlleInstrumente!$C$1,BC$3,0,BC$4,1)=$AN100))
),0),"")</f>
        <v/>
      </c>
      <c r="BD100" t="str">
        <f ca="1">IFERROR(IF(N(ISNUMBER(BD$2)*$AN100)&gt;0,MIN($D$6,
SUMPRODUCT(N(OFFSET(AlleInstrumente!$C$1,BD$3,0,BD$4,1)=$AN100))
),0),"")</f>
        <v/>
      </c>
      <c r="BE100" t="str">
        <f ca="1">IFERROR(IF(N(ISNUMBER(BE$2)*$AN100)&gt;0,MIN($D$6,
SUMPRODUCT(N(OFFSET(AlleInstrumente!$C$1,BE$3,0,BE$4,1)=$AN100))
),0),"")</f>
        <v/>
      </c>
      <c r="BF100" t="str">
        <f ca="1">IFERROR(IF(N(ISNUMBER(BF$2)*$AN100)&gt;0,MIN($D$6,
SUMPRODUCT(N(OFFSET(AlleInstrumente!$C$1,BF$3,0,BF$4,1)=$AN100))
),0),"")</f>
        <v/>
      </c>
      <c r="BG100" t="str">
        <f ca="1">IFERROR(IF(N(ISNUMBER(BG$2)*$AN100)&gt;0,MIN($D$6,
SUMPRODUCT(N(OFFSET(AlleInstrumente!$C$1,BG$3,0,BG$4,1)=$AN100))
),0),"")</f>
        <v/>
      </c>
      <c r="BH100" t="str">
        <f ca="1">IFERROR(IF(N(ISNUMBER(BH$2)*$AN100)&gt;0,MIN($D$6,
SUMPRODUCT(N(OFFSET(AlleInstrumente!$C$1,BH$3,0,BH$4,1)=$AN100))
),0),"")</f>
        <v/>
      </c>
      <c r="BI100" t="str">
        <f ca="1">IFERROR(IF(N(ISNUMBER(BI$2)*$AN100)&gt;0,MIN($D$6,
SUMPRODUCT(N(OFFSET(AlleInstrumente!$C$1,BI$3,0,BI$4,1)=$AN100))
),0),"")</f>
        <v/>
      </c>
      <c r="BJ100" t="str">
        <f ca="1">IFERROR(IF(N(ISNUMBER(BJ$2)*$AN100)&gt;0,MIN($D$6,
SUMPRODUCT(N(OFFSET(AlleInstrumente!$C$1,BJ$3,0,BJ$4,1)=$AN100))
),0),"")</f>
        <v/>
      </c>
      <c r="BK100" t="str">
        <f ca="1">IFERROR(IF(N(ISNUMBER(BK$2)*$AN100)&gt;0,MIN($D$6,
SUMPRODUCT(N(OFFSET(AlleInstrumente!$C$1,BK$3,0,BK$4,1)=$AN100))
),0),"")</f>
        <v/>
      </c>
      <c r="BL100" t="str">
        <f ca="1">IFERROR(IF(N(ISNUMBER(BL$2)*$AN100)&gt;0,MIN($D$6,
SUMPRODUCT(N(OFFSET(AlleInstrumente!$C$1,BL$3,0,BL$4,1)=$AN100))
),0),"")</f>
        <v/>
      </c>
      <c r="BM100" t="str">
        <f ca="1">IFERROR(IF(N(ISNUMBER(BM$2)*$AN100)&gt;0,MIN($D$6,
SUMPRODUCT(N(OFFSET(AlleInstrumente!$C$1,BM$3,0,BM$4,1)=$AN100))
),0),"")</f>
        <v/>
      </c>
      <c r="BN100" t="str">
        <f ca="1">IFERROR(IF(N(ISNUMBER(BN$2)*$AN100)&gt;0,MIN($D$6,
SUMPRODUCT(N(OFFSET(AlleInstrumente!$C$1,BN$3,0,BN$4,1)=$AN100))
),0),"")</f>
        <v/>
      </c>
      <c r="BO100" t="str">
        <f ca="1">IFERROR(IF(N(ISNUMBER(BO$2)*$AN100)&gt;0,MIN($D$6,
SUMPRODUCT(N(OFFSET(AlleInstrumente!$C$1,BO$3,0,BO$4,1)=$AN100))
),0),"")</f>
        <v/>
      </c>
      <c r="BP100" t="str">
        <f ca="1">IFERROR(IF(N(ISNUMBER(BP$2)*$AN100)&gt;0,MIN($D$6,
SUMPRODUCT(N(OFFSET(AlleInstrumente!$C$1,BP$3,0,BP$4,1)=$AN100))
),0),"")</f>
        <v/>
      </c>
      <c r="BQ100" t="str">
        <f ca="1">IFERROR(IF(N(ISNUMBER(BQ$2)*$AN100)&gt;0,MIN($D$6,
SUMPRODUCT(N(OFFSET(AlleInstrumente!$C$1,BQ$3,0,BQ$4,1)=$AN100))
),0),"")</f>
        <v/>
      </c>
      <c r="BR100" t="str">
        <f ca="1">IFERROR(IF(N(ISNUMBER(BR$2)*$AN100)&gt;0,MIN($D$6,
SUMPRODUCT(N(OFFSET(AlleInstrumente!$C$1,BR$3,0,BR$4,1)=$AN100))
),0),"")</f>
        <v/>
      </c>
      <c r="BS100" t="str">
        <f ca="1">IFERROR(IF(N(ISNUMBER(BS$2)*$AN100)&gt;0,MIN($D$6,
SUMPRODUCT(N(OFFSET(AlleInstrumente!$C$1,BS$3,0,BS$4,1)=$AN100))
),0),"")</f>
        <v/>
      </c>
      <c r="BT100" t="str">
        <f ca="1">IFERROR(IF(N(ISNUMBER(BT$2)*$AN100)&gt;0,MIN($D$6,
SUMPRODUCT(N(OFFSET(AlleInstrumente!$C$1,BT$3,0,BT$4,1)=$AN100))
),0),"")</f>
        <v/>
      </c>
      <c r="BU100" t="str">
        <f ca="1">IFERROR(IF(N(ISNUMBER(BU$2)*$AN100)&gt;0,MIN($D$6,
SUMPRODUCT(N(OFFSET(AlleInstrumente!$C$1,BU$3,0,BU$4,1)=$AN100))
),0),"")</f>
        <v/>
      </c>
      <c r="BV100" t="str">
        <f ca="1">IFERROR(IF(N(ISNUMBER(BV$2)*$AN100)&gt;0,MIN($D$6,
SUMPRODUCT(N(OFFSET(AlleInstrumente!$C$1,BV$3,0,BV$4,1)=$AN100))
),0),"")</f>
        <v/>
      </c>
      <c r="BW100" t="str">
        <f ca="1">IFERROR(IF(N(ISNUMBER(BW$2)*$AN100)&gt;0,MIN($D$6,
SUMPRODUCT(N(OFFSET(AlleInstrumente!$C$1,BW$3,0,BW$4,1)=$AN100))
),0),"")</f>
        <v/>
      </c>
      <c r="BX100" t="str">
        <f ca="1">IFERROR(IF(N(ISNUMBER(BX$2)*$AN100)&gt;0,MIN($D$6,
SUMPRODUCT(N(OFFSET(AlleInstrumente!$C$1,BX$3,0,BX$4,1)=$AN100))
),0),"")</f>
        <v/>
      </c>
      <c r="BY100" t="str">
        <f ca="1">IFERROR(IF(N(ISNUMBER(BY$2)*$AN100)&gt;0,MIN($D$6,
SUMPRODUCT(N(OFFSET(AlleInstrumente!$C$1,BY$3,0,BY$4,1)=$AN100))
),0),"")</f>
        <v/>
      </c>
      <c r="BZ100" t="str">
        <f ca="1">IFERROR(IF(N(ISNUMBER(BZ$2)*$AN100)&gt;0,MIN($D$6,
SUMPRODUCT(N(OFFSET(AlleInstrumente!$C$1,BZ$3,0,BZ$4,1)=$AN100))
),0),"")</f>
        <v/>
      </c>
      <c r="CA100" t="str">
        <f ca="1">IFERROR(IF(N(ISNUMBER(CA$2)*$AN100)&gt;0,MIN($D$6,
SUMPRODUCT(N(OFFSET(AlleInstrumente!$C$1,CA$3,0,CA$4,1)=$AN100))
),0),"")</f>
        <v/>
      </c>
      <c r="CB100" t="str">
        <f ca="1">IFERROR(IF(N(ISNUMBER(CB$2)*$AN100)&gt;0,MIN($D$6,
SUMPRODUCT(N(OFFSET(AlleInstrumente!$C$1,CB$3,0,CB$4,1)=$AN100))
),0),"")</f>
        <v/>
      </c>
      <c r="CC100" t="str">
        <f ca="1">IFERROR(IF(N(ISNUMBER(CC$2)*$AN100)&gt;0,MIN($D$6,
SUMPRODUCT(N(OFFSET(AlleInstrumente!$C$1,CC$3,0,CC$4,1)=$AN100))
),0),"")</f>
        <v/>
      </c>
      <c r="CD100" t="str">
        <f ca="1">IFERROR(IF(N(ISNUMBER(CD$2)*$AN100)&gt;0,MIN($D$6,
SUMPRODUCT(N(OFFSET(AlleInstrumente!$C$1,CD$3,0,CD$4,1)=$AN100))
),0),"")</f>
        <v/>
      </c>
      <c r="CE100" t="str">
        <f ca="1">IFERROR(IF(N(ISNUMBER(CE$2)*$AN100)&gt;0,MIN($D$6,
SUMPRODUCT(N(OFFSET(AlleInstrumente!$C$1,CE$3,0,CE$4,1)=$AN100))
),0),"")</f>
        <v/>
      </c>
      <c r="CF100" t="str">
        <f ca="1">IFERROR(IF(N(ISNUMBER(CF$2)*$AN100)&gt;0,MIN($D$6,
SUMPRODUCT(N(OFFSET(AlleInstrumente!$C$1,CF$3,0,CF$4,1)=$AN100))
),0),"")</f>
        <v/>
      </c>
      <c r="CG100" t="str">
        <f ca="1">IFERROR(IF(N(ISNUMBER(CG$2)*$AN100)&gt;0,MIN($D$6,
SUMPRODUCT(N(OFFSET(AlleInstrumente!$C$1,CG$3,0,CG$4,1)=$AN100))
),0),"")</f>
        <v/>
      </c>
      <c r="CH100" t="str">
        <f ca="1">IFERROR(IF(N(ISNUMBER(CH$2)*$AN100)&gt;0,MIN($D$6,
SUMPRODUCT(N(OFFSET(AlleInstrumente!$C$1,CH$3,0,CH$4,1)=$AN100))
),0),"")</f>
        <v/>
      </c>
      <c r="CI100" t="str">
        <f ca="1">IFERROR(IF(N(ISNUMBER(CI$2)*$AN100)&gt;0,MIN($D$6,
SUMPRODUCT(N(OFFSET(AlleInstrumente!$C$1,CI$3,0,CI$4,1)=$AN100))
),0),"")</f>
        <v/>
      </c>
      <c r="CJ100" t="str">
        <f ca="1">IFERROR(IF(N(ISNUMBER(CJ$2)*$AN100)&gt;0,MIN($D$6,
SUMPRODUCT(N(OFFSET(AlleInstrumente!$C$1,CJ$3,0,CJ$4,1)=$AN100))
),0),"")</f>
        <v/>
      </c>
      <c r="CK100" t="str">
        <f ca="1">IFERROR(IF(N(ISNUMBER(CK$2)*$AN100)&gt;0,MIN($D$6,
SUMPRODUCT(N(OFFSET(AlleInstrumente!$C$1,CK$3,0,CK$4,1)=$AN100))
),0),"")</f>
        <v/>
      </c>
      <c r="CL100" t="str">
        <f ca="1">IFERROR(IF(N(ISNUMBER(CL$2)*$AN100)&gt;0,MIN($D$6,
SUMPRODUCT(N(OFFSET(AlleInstrumente!$C$1,CL$3,0,CL$4,1)=$AN100))
),0),"")</f>
        <v/>
      </c>
      <c r="CM100" t="str">
        <f ca="1">IFERROR(IF(N(ISNUMBER(CM$2)*$AN100)&gt;0,MIN($D$6,
SUMPRODUCT(N(OFFSET(AlleInstrumente!$C$1,CM$3,0,CM$4,1)=$AN100))
),0),"")</f>
        <v/>
      </c>
      <c r="CN100" t="str">
        <f ca="1">IFERROR(IF(N(ISNUMBER(CN$2)*$AN100)&gt;0,MIN($D$6,
SUMPRODUCT(N(OFFSET(AlleInstrumente!$C$1,CN$3,0,CN$4,1)=$AN100))
),0),"")</f>
        <v/>
      </c>
      <c r="CO100" t="str">
        <f ca="1">IFERROR(IF(N(ISNUMBER(CO$2)*$AN100)&gt;0,MIN($D$6,
SUMPRODUCT(N(OFFSET(AlleInstrumente!$C$1,CO$3,0,CO$4,1)=$AN100))
),0),"")</f>
        <v/>
      </c>
      <c r="CP100" t="str">
        <f ca="1">IFERROR(IF(N(ISNUMBER(CP$2)*$AN100)&gt;0,MIN($D$6,
SUMPRODUCT(N(OFFSET(AlleInstrumente!$C$1,CP$3,0,CP$4,1)=$AN100))
),0),"")</f>
        <v/>
      </c>
      <c r="CQ100" t="str">
        <f ca="1">IFERROR(IF(N(ISNUMBER(CQ$2)*$AN100)&gt;0,MIN($D$6,
SUMPRODUCT(N(OFFSET(AlleInstrumente!$C$1,CQ$3,0,CQ$4,1)=$AN100))
),0),"")</f>
        <v/>
      </c>
      <c r="CR100" t="str">
        <f ca="1">IFERROR(IF(N(ISNUMBER(CR$2)*$AN100)&gt;0,MIN($D$6,
SUMPRODUCT(N(OFFSET(AlleInstrumente!$C$1,CR$3,0,CR$4,1)=$AN100))
),0),"")</f>
        <v/>
      </c>
      <c r="CS100" t="str">
        <f ca="1">IFERROR(IF(N(ISNUMBER(CS$2)*$AN100)&gt;0,MIN($D$6,
SUMPRODUCT(N(OFFSET(AlleInstrumente!$C$1,CS$3,0,CS$4,1)=$AN100))
),0),"")</f>
        <v/>
      </c>
      <c r="CT100" t="str">
        <f ca="1">IFERROR(IF(N(ISNUMBER(CT$2)*$AN100)&gt;0,MIN($D$6,
SUMPRODUCT(N(OFFSET(AlleInstrumente!$C$1,CT$3,0,CT$4,1)=$AN100))
),0),"")</f>
        <v/>
      </c>
      <c r="CU100" t="str">
        <f ca="1">IFERROR(IF(N(ISNUMBER(CU$2)*$AN100)&gt;0,MIN($D$6,
SUMPRODUCT(N(OFFSET(AlleInstrumente!$C$1,CU$3,0,CU$4,1)=$AN100))
),0),"")</f>
        <v/>
      </c>
      <c r="CV100" t="str">
        <f ca="1">IFERROR(IF(N(ISNUMBER(CV$2)*$AN100)&gt;0,MIN($D$6,
SUMPRODUCT(N(OFFSET(AlleInstrumente!$C$1,CV$3,0,CV$4,1)=$AN100))
),0),"")</f>
        <v/>
      </c>
      <c r="CW100" t="str">
        <f ca="1">IFERROR(IF(N(ISNUMBER(CW$2)*$AN100)&gt;0,MIN($D$6,
SUMPRODUCT(N(OFFSET(AlleInstrumente!$C$1,CW$3,0,CW$4,1)=$AN100))
),0),"")</f>
        <v/>
      </c>
      <c r="CX100" t="str">
        <f ca="1">IFERROR(IF(N(ISNUMBER(CX$2)*$AN100)&gt;0,MIN($D$6,
SUMPRODUCT(N(OFFSET(AlleInstrumente!$C$1,CX$3,0,CX$4,1)=$AN100))
),0),"")</f>
        <v/>
      </c>
      <c r="CY100" t="str">
        <f ca="1">IFERROR(IF(N(ISNUMBER(CY$2)*$AN100)&gt;0,MIN($D$6,
SUMPRODUCT(N(OFFSET(AlleInstrumente!$C$1,CY$3,0,CY$4,1)=$AN100))
),0),"")</f>
        <v/>
      </c>
      <c r="CZ100" t="str">
        <f ca="1">IFERROR(IF(N(ISNUMBER(CZ$2)*$AN100)&gt;0,MIN($D$6,
SUMPRODUCT(N(OFFSET(AlleInstrumente!$C$1,CZ$3,0,CZ$4,1)=$AN100))
),0),"")</f>
        <v/>
      </c>
      <c r="DA100" t="str">
        <f ca="1">IFERROR(IF(N(ISNUMBER(DA$2)*$AN100)&gt;0,MIN($D$6,
SUMPRODUCT(N(OFFSET(AlleInstrumente!$C$1,DA$3,0,DA$4,1)=$AN100))
),0),"")</f>
        <v/>
      </c>
      <c r="DB100" t="str">
        <f ca="1">IFERROR(IF(N(ISNUMBER(DB$2)*$AN100)&gt;0,MIN($D$6,
SUMPRODUCT(N(OFFSET(AlleInstrumente!$C$1,DB$3,0,DB$4,1)=$AN100))
),0),"")</f>
        <v/>
      </c>
      <c r="DC100" t="str">
        <f ca="1">IFERROR(IF(N(ISNUMBER(DC$2)*$AN100)&gt;0,MIN($D$6,
SUMPRODUCT(N(OFFSET(AlleInstrumente!$C$1,DC$3,0,DC$4,1)=$AN100))
),0),"")</f>
        <v/>
      </c>
      <c r="DD100" t="str">
        <f ca="1">IFERROR(IF(N(ISNUMBER(DD$2)*$AN100)&gt;0,MIN($D$6,
SUMPRODUCT(N(OFFSET(AlleInstrumente!$C$1,DD$3,0,DD$4,1)=$AN100))
),0),"")</f>
        <v/>
      </c>
      <c r="DE100" t="str">
        <f ca="1">IFERROR(IF(N(ISNUMBER(DE$2)*$AN100)&gt;0,MIN($D$6,
SUMPRODUCT(N(OFFSET(AlleInstrumente!$C$1,DE$3,0,DE$4,1)=$AN100))
),0),"")</f>
        <v/>
      </c>
      <c r="DF100" t="str">
        <f ca="1">IFERROR(IF(N(ISNUMBER(DF$2)*$AN100)&gt;0,MIN($D$6,
SUMPRODUCT(N(OFFSET(AlleInstrumente!$C$1,DF$3,0,DF$4,1)=$AN100))
),0),"")</f>
        <v/>
      </c>
      <c r="DG100" t="str">
        <f ca="1">IFERROR(IF(N(ISNUMBER(DG$2)*$AN100)&gt;0,MIN($D$6,
SUMPRODUCT(N(OFFSET(AlleInstrumente!$C$1,DG$3,0,DG$4,1)=$AN100))
),0),"")</f>
        <v/>
      </c>
      <c r="DH100" t="str">
        <f ca="1">IFERROR(IF(N(ISNUMBER(DH$2)*$AN100)&gt;0,MIN($D$6,
SUMPRODUCT(N(OFFSET(AlleInstrumente!$C$1,DH$3,0,DH$4,1)=$AN100))
),0),"")</f>
        <v/>
      </c>
      <c r="DI100" t="str">
        <f ca="1">IFERROR(IF(N(ISNUMBER(DI$2)*$AN100)&gt;0,MIN($D$6,
SUMPRODUCT(N(OFFSET(AlleInstrumente!$C$1,DI$3,0,DI$4,1)=$AN100))
),0),"")</f>
        <v/>
      </c>
      <c r="DJ100" t="str">
        <f ca="1">IFERROR(IF(N(ISNUMBER(DJ$2)*$AN100)&gt;0,MIN($D$6,
SUMPRODUCT(N(OFFSET(AlleInstrumente!$C$1,DJ$3,0,DJ$4,1)=$AN100))
),0),"")</f>
        <v/>
      </c>
      <c r="DK100" t="str">
        <f ca="1">IFERROR(IF(N(ISNUMBER(DK$2)*$AN100)&gt;0,MIN($D$6,
SUMPRODUCT(N(OFFSET(AlleInstrumente!$C$1,DK$3,0,DK$4,1)=$AN100))
),0),"")</f>
        <v/>
      </c>
      <c r="DL100" t="str">
        <f ca="1">IFERROR(IF(N(ISNUMBER(DL$2)*$AN100)&gt;0,MIN($D$6,
SUMPRODUCT(N(OFFSET(AlleInstrumente!$C$1,DL$3,0,DL$4,1)=$AN100))
),0),"")</f>
        <v/>
      </c>
      <c r="DM100" t="str">
        <f ca="1">IFERROR(IF(N(ISNUMBER(DM$2)*$AN100)&gt;0,MIN($D$6,
SUMPRODUCT(N(OFFSET(AlleInstrumente!$C$1,DM$3,0,DM$4,1)=$AN100))
),0),"")</f>
        <v/>
      </c>
      <c r="DN100" t="str">
        <f ca="1">IFERROR(IF(N(ISNUMBER(DN$2)*$AN100)&gt;0,MIN($D$6,
SUMPRODUCT(N(OFFSET(AlleInstrumente!$C$1,DN$3,0,DN$4,1)=$AN100))
),0),"")</f>
        <v/>
      </c>
      <c r="DO100" t="str">
        <f ca="1">IFERROR(IF(N(ISNUMBER(DO$2)*$AN100)&gt;0,MIN($D$6,
SUMPRODUCT(N(OFFSET(AlleInstrumente!$C$1,DO$3,0,DO$4,1)=$AN100))
),0),"")</f>
        <v/>
      </c>
      <c r="DP100" t="str">
        <f ca="1">IFERROR(IF(N(ISNUMBER(DP$2)*$AN100)&gt;0,MIN($D$6,
SUMPRODUCT(N(OFFSET(AlleInstrumente!$C$1,DP$3,0,DP$4,1)=$AN100))
),0),"")</f>
        <v/>
      </c>
      <c r="DQ100" t="str">
        <f ca="1">IFERROR(IF(N(ISNUMBER(DQ$2)*$AN100)&gt;0,MIN($D$6,
SUMPRODUCT(N(OFFSET(AlleInstrumente!$C$1,DQ$3,0,DQ$4,1)=$AN100))
),0),"")</f>
        <v/>
      </c>
      <c r="DR100" t="str">
        <f ca="1">IFERROR(IF(N(ISNUMBER(DR$2)*$AN100)&gt;0,MIN($D$6,
SUMPRODUCT(N(OFFSET(AlleInstrumente!$C$1,DR$3,0,DR$4,1)=$AN100))
),0),"")</f>
        <v/>
      </c>
      <c r="DS100" t="str">
        <f ca="1">IFERROR(IF(N(ISNUMBER(DS$2)*$AN100)&gt;0,MIN($D$6,
SUMPRODUCT(N(OFFSET(AlleInstrumente!$C$1,DS$3,0,DS$4,1)=$AN100))
),0),"")</f>
        <v/>
      </c>
      <c r="DT100" t="str">
        <f ca="1">IFERROR(IF(N(ISNUMBER(DT$2)*$AN100)&gt;0,MIN($D$6,
SUMPRODUCT(N(OFFSET(AlleInstrumente!$C$1,DT$3,0,DT$4,1)=$AN100))
),0),"")</f>
        <v/>
      </c>
      <c r="DU100" t="str">
        <f ca="1">IFERROR(IF(N(ISNUMBER(DU$2)*$AN100)&gt;0,MIN($D$6,
SUMPRODUCT(N(OFFSET(AlleInstrumente!$C$1,DU$3,0,DU$4,1)=$AN100))
),0),"")</f>
        <v/>
      </c>
      <c r="DV100" t="str">
        <f ca="1">IFERROR(IF(N(ISNUMBER(DV$2)*$AN100)&gt;0,MIN($D$6,
SUMPRODUCT(N(OFFSET(AlleInstrumente!$C$1,DV$3,0,DV$4,1)=$AN100))
),0),"")</f>
        <v/>
      </c>
      <c r="DW100" t="str">
        <f ca="1">IFERROR(IF(N(ISNUMBER(DW$2)*$AN100)&gt;0,MIN($D$6,
SUMPRODUCT(N(OFFSET(AlleInstrumente!$C$1,DW$3,0,DW$4,1)=$AN100))
),0),"")</f>
        <v/>
      </c>
      <c r="DX100" t="str">
        <f ca="1">IFERROR(IF(N(ISNUMBER(DX$2)*$AN100)&gt;0,MIN($D$6,
SUMPRODUCT(N(OFFSET(AlleInstrumente!$C$1,DX$3,0,DX$4,1)=$AN100))
),0),"")</f>
        <v/>
      </c>
      <c r="DY100" t="str">
        <f ca="1">IFERROR(IF(N(ISNUMBER(DY$2)*$AN100)&gt;0,MIN($D$6,
SUMPRODUCT(N(OFFSET(AlleInstrumente!$C$1,DY$3,0,DY$4,1)=$AN100))
),0),"")</f>
        <v/>
      </c>
      <c r="DZ100" t="str">
        <f ca="1">IFERROR(IF(N(ISNUMBER(DZ$2)*$AN100)&gt;0,MIN($D$6,
SUMPRODUCT(N(OFFSET(AlleInstrumente!$C$1,DZ$3,0,DZ$4,1)=$AN100))
),0),"")</f>
        <v/>
      </c>
      <c r="EA100" t="str">
        <f ca="1">IFERROR(IF(N(ISNUMBER(EA$2)*$AN100)&gt;0,MIN($D$6,
SUMPRODUCT(N(OFFSET(AlleInstrumente!$C$1,EA$3,0,EA$4,1)=$AN100))
),0),"")</f>
        <v/>
      </c>
      <c r="EB100" t="str">
        <f ca="1">IFERROR(IF(N(ISNUMBER(EB$2)*$AN100)&gt;0,MIN($D$6,
SUMPRODUCT(N(OFFSET(AlleInstrumente!$C$1,EB$3,0,EB$4,1)=$AN100))
),0),"")</f>
        <v/>
      </c>
      <c r="EC100" t="str">
        <f ca="1">IFERROR(IF(N(ISNUMBER(EC$2)*$AN100)&gt;0,MIN($D$6,
SUMPRODUCT(N(OFFSET(AlleInstrumente!$C$1,EC$3,0,EC$4,1)=$AN100))
),0),"")</f>
        <v/>
      </c>
      <c r="ED100" t="str">
        <f ca="1">IFERROR(IF(N(ISNUMBER(ED$2)*$AN100)&gt;0,MIN($D$6,
SUMPRODUCT(N(OFFSET(AlleInstrumente!$C$1,ED$3,0,ED$4,1)=$AN100))
),0),"")</f>
        <v/>
      </c>
      <c r="EE100" t="str">
        <f ca="1">IFERROR(IF(N(ISNUMBER(EE$2)*$AN100)&gt;0,MIN($D$6,
SUMPRODUCT(N(OFFSET(AlleInstrumente!$C$1,EE$3,0,EE$4,1)=$AN100))
),0),"")</f>
        <v/>
      </c>
      <c r="EF100" t="str">
        <f ca="1">IFERROR(IF(N(ISNUMBER(EF$2)*$AN100)&gt;0,MIN($D$6,
SUMPRODUCT(N(OFFSET(AlleInstrumente!$C$1,EF$3,0,EF$4,1)=$AN100))
),0),"")</f>
        <v/>
      </c>
      <c r="EG100" t="str">
        <f ca="1">IFERROR(IF(N(ISNUMBER(EG$2)*$AN100)&gt;0,MIN($D$6,
SUMPRODUCT(N(OFFSET(AlleInstrumente!$C$1,EG$3,0,EG$4,1)=$AN100))
),0),"")</f>
        <v/>
      </c>
      <c r="EH100" t="str">
        <f ca="1">IFERROR(IF(N(ISNUMBER(EH$2)*$AN100)&gt;0,MIN($D$6,
SUMPRODUCT(N(OFFSET(AlleInstrumente!$C$1,EH$3,0,EH$4,1)=$AN100))
),0),"")</f>
        <v/>
      </c>
      <c r="EI100" t="str">
        <f ca="1">IFERROR(IF(N(ISNUMBER(EI$2)*$AN100)&gt;0,MIN($D$6,
SUMPRODUCT(N(OFFSET(AlleInstrumente!$C$1,EI$3,0,EI$4,1)=$AN100))
),0),"")</f>
        <v/>
      </c>
      <c r="EJ100" t="str">
        <f ca="1">IFERROR(IF(N(ISNUMBER(EJ$2)*$AN100)&gt;0,MIN($D$6,
SUMPRODUCT(N(OFFSET(AlleInstrumente!$C$1,EJ$3,0,EJ$4,1)=$AN100))
),0),"")</f>
        <v/>
      </c>
      <c r="EK100" t="str">
        <f ca="1">IFERROR(IF(N(ISNUMBER(EK$2)*$AN100)&gt;0,MIN($D$6,
SUMPRODUCT(N(OFFSET(AlleInstrumente!$C$1,EK$3,0,EK$4,1)=$AN100))
),0),"")</f>
        <v/>
      </c>
      <c r="EL100" t="str">
        <f ca="1">IFERROR(IF(N(ISNUMBER(EL$2)*$AN100)&gt;0,MIN($D$6,
SUMPRODUCT(N(OFFSET(AlleInstrumente!$C$1,EL$3,0,EL$4,1)=$AN100))
),0),"")</f>
        <v/>
      </c>
      <c r="EM100" t="str">
        <f ca="1">IFERROR(IF(N(ISNUMBER(EM$2)*$AN100)&gt;0,MIN($D$6,
SUMPRODUCT(N(OFFSET(AlleInstrumente!$C$1,EM$3,0,EM$4,1)=$AN100))
),0),"")</f>
        <v/>
      </c>
      <c r="EN100" t="str">
        <f ca="1">IFERROR(IF(N(ISNUMBER(EN$2)*$AN100)&gt;0,MIN($D$6,
SUMPRODUCT(N(OFFSET(AlleInstrumente!$C$1,EN$3,0,EN$4,1)=$AN100))
),0),"")</f>
        <v/>
      </c>
      <c r="EO100" t="str">
        <f ca="1">IFERROR(IF(N(ISNUMBER(EO$2)*$AN100)&gt;0,MIN($D$6,
SUMPRODUCT(N(OFFSET(AlleInstrumente!$C$1,EO$3,0,EO$4,1)=$AN100))
),0),"")</f>
        <v/>
      </c>
      <c r="EP100" t="str">
        <f ca="1">IFERROR(IF(N(ISNUMBER(EP$2)*$AN100)&gt;0,MIN($D$6,
SUMPRODUCT(N(OFFSET(AlleInstrumente!$C$1,EP$3,0,EP$4,1)=$AN100))
),0),"")</f>
        <v/>
      </c>
      <c r="EQ100" t="str">
        <f ca="1">IFERROR(IF(N(ISNUMBER(EQ$2)*$AN100)&gt;0,MIN($D$6,
SUMPRODUCT(N(OFFSET(AlleInstrumente!$C$1,EQ$3,0,EQ$4,1)=$AN100))
),0),"")</f>
        <v/>
      </c>
      <c r="ER100" t="str">
        <f ca="1">IFERROR(IF(N(ISNUMBER(ER$2)*$AN100)&gt;0,MIN($D$6,
SUMPRODUCT(N(OFFSET(AlleInstrumente!$C$1,ER$3,0,ER$4,1)=$AN100))
),0),"")</f>
        <v/>
      </c>
      <c r="ES100" t="str">
        <f ca="1">IFERROR(IF(N(ISNUMBER(ES$2)*$AN100)&gt;0,MIN($D$6,
SUMPRODUCT(N(OFFSET(AlleInstrumente!$C$1,ES$3,0,ES$4,1)=$AN100))
),0),"")</f>
        <v/>
      </c>
      <c r="ET100" t="str">
        <f ca="1">IFERROR(IF(N(ISNUMBER(ET$2)*$AN100)&gt;0,MIN($D$6,
SUMPRODUCT(N(OFFSET(AlleInstrumente!$C$1,ET$3,0,ET$4,1)=$AN100))
),0),"")</f>
        <v/>
      </c>
      <c r="EU100" t="str">
        <f ca="1">IFERROR(IF(N(ISNUMBER(EU$2)*$AN100)&gt;0,MIN($D$6,
SUMPRODUCT(N(OFFSET(AlleInstrumente!$C$1,EU$3,0,EU$4,1)=$AN100))
),0),"")</f>
        <v/>
      </c>
      <c r="EV100" t="str">
        <f ca="1">IFERROR(IF(N(ISNUMBER(EV$2)*$AN100)&gt;0,MIN($D$6,
SUMPRODUCT(N(OFFSET(AlleInstrumente!$C$1,EV$3,0,EV$4,1)=$AN100))
),0),"")</f>
        <v/>
      </c>
      <c r="EW100" t="str">
        <f ca="1">IFERROR(IF(N(ISNUMBER(EW$2)*$AN100)&gt;0,MIN($D$6,
SUMPRODUCT(N(OFFSET(AlleInstrumente!$C$1,EW$3,0,EW$4,1)=$AN100))
),0),"")</f>
        <v/>
      </c>
      <c r="EX100" t="str">
        <f ca="1">IFERROR(IF(N(ISNUMBER(EX$2)*$AN100)&gt;0,MIN($D$6,
SUMPRODUCT(N(OFFSET(AlleInstrumente!$C$1,EX$3,0,EX$4,1)=$AN100))
),0),"")</f>
        <v/>
      </c>
      <c r="EY100" t="str">
        <f ca="1">IFERROR(IF(N(ISNUMBER(EY$2)*$AN100)&gt;0,MIN($D$6,
SUMPRODUCT(N(OFFSET(AlleInstrumente!$C$1,EY$3,0,EY$4,1)=$AN100))
),0),"")</f>
        <v/>
      </c>
      <c r="EZ100" t="str">
        <f ca="1">IFERROR(IF(N(ISNUMBER(EZ$2)*$AN100)&gt;0,MIN($D$6,
SUMPRODUCT(N(OFFSET(AlleInstrumente!$C$1,EZ$3,0,EZ$4,1)=$AN100))
),0),"")</f>
        <v/>
      </c>
      <c r="FA100" t="str">
        <f ca="1">IFERROR(IF(N(ISNUMBER(FA$2)*$AN100)&gt;0,MIN($D$6,
SUMPRODUCT(N(OFFSET(AlleInstrumente!$C$1,FA$3,0,FA$4,1)=$AN100))
),0),"")</f>
        <v/>
      </c>
      <c r="FB100" t="str">
        <f ca="1">IFERROR(IF(N(ISNUMBER(FB$2)*$AN100)&gt;0,MIN($D$6,
SUMPRODUCT(N(OFFSET(AlleInstrumente!$C$1,FB$3,0,FB$4,1)=$AN100))
),0),"")</f>
        <v/>
      </c>
      <c r="FC100" t="str">
        <f ca="1">IFERROR(IF(N(ISNUMBER(FC$2)*$AN100)&gt;0,MIN($D$6,
SUMPRODUCT(N(OFFSET(AlleInstrumente!$C$1,FC$3,0,FC$4,1)=$AN100))
),0),"")</f>
        <v/>
      </c>
      <c r="FD100" t="str">
        <f ca="1">IFERROR(IF(N(ISNUMBER(FD$2)*$AN100)&gt;0,MIN($D$6,
SUMPRODUCT(N(OFFSET(AlleInstrumente!$C$1,FD$3,0,FD$4,1)=$AN100))
),0),"")</f>
        <v/>
      </c>
      <c r="FE100" t="str">
        <f ca="1">IFERROR(IF(N(ISNUMBER(FE$2)*$AN100)&gt;0,MIN($D$6,
SUMPRODUCT(N(OFFSET(AlleInstrumente!$C$1,FE$3,0,FE$4,1)=$AN100))
),0),"")</f>
        <v/>
      </c>
      <c r="FF100" t="str">
        <f ca="1">IFERROR(IF(N(ISNUMBER(FF$2)*$AN100)&gt;0,MIN($D$6,
SUMPRODUCT(N(OFFSET(AlleInstrumente!$C$1,FF$3,0,FF$4,1)=$AN100))
),0),"")</f>
        <v/>
      </c>
      <c r="FG100" t="str">
        <f ca="1">IFERROR(IF(N(ISNUMBER(FG$2)*$AN100)&gt;0,MIN($D$6,
SUMPRODUCT(N(OFFSET(AlleInstrumente!$C$1,FG$3,0,FG$4,1)=$AN100))
),0),"")</f>
        <v/>
      </c>
      <c r="FH100" t="str">
        <f ca="1">IFERROR(IF(N(ISNUMBER(FH$2)*$AN100)&gt;0,MIN($D$6,
SUMPRODUCT(N(OFFSET(AlleInstrumente!$C$1,FH$3,0,FH$4,1)=$AN100))
),0),"")</f>
        <v/>
      </c>
      <c r="FI100" t="str">
        <f ca="1">IFERROR(IF(N(ISNUMBER(FI$2)*$AN100)&gt;0,MIN($D$6,
SUMPRODUCT(N(OFFSET(AlleInstrumente!$C$1,FI$3,0,FI$4,1)=$AN100))
),0),"")</f>
        <v/>
      </c>
      <c r="FJ100" t="str">
        <f ca="1">IFERROR(IF(N(ISNUMBER(FJ$2)*$AN100)&gt;0,MIN($D$6,
SUMPRODUCT(N(OFFSET(AlleInstrumente!$C$1,FJ$3,0,FJ$4,1)=$AN100))
),0),"")</f>
        <v/>
      </c>
      <c r="FK100" t="str">
        <f ca="1">IFERROR(IF(N(ISNUMBER(FK$2)*$AN100)&gt;0,MIN($D$6,
SUMPRODUCT(N(OFFSET(AlleInstrumente!$C$1,FK$3,0,FK$4,1)=$AN100))
),0),"")</f>
        <v/>
      </c>
      <c r="FL100" t="str">
        <f ca="1">IFERROR(IF(N(ISNUMBER(FL$2)*$AN100)&gt;0,MIN($D$6,
SUMPRODUCT(N(OFFSET(AlleInstrumente!$C$1,FL$3,0,FL$4,1)=$AN100))
),0),"")</f>
        <v/>
      </c>
      <c r="FM100" t="str">
        <f ca="1">IFERROR(IF(N(ISNUMBER(FM$2)*$AN100)&gt;0,MIN($D$6,
SUMPRODUCT(N(OFFSET(AlleInstrumente!$C$1,FM$3,0,FM$4,1)=$AN100))
),0),"")</f>
        <v/>
      </c>
      <c r="FN100" t="str">
        <f ca="1">IFERROR(IF(N(ISNUMBER(FN$2)*$AN100)&gt;0,MIN($D$6,
SUMPRODUCT(N(OFFSET(AlleInstrumente!$C$1,FN$3,0,FN$4,1)=$AN100))
),0),"")</f>
        <v/>
      </c>
      <c r="FO100" t="str">
        <f ca="1">IFERROR(IF(N(ISNUMBER(FO$2)*$AN100)&gt;0,MIN($D$6,
SUMPRODUCT(N(OFFSET(AlleInstrumente!$C$1,FO$3,0,FO$4,1)=$AN100))
),0),"")</f>
        <v/>
      </c>
      <c r="FP100" t="str">
        <f ca="1">IFERROR(IF(N(ISNUMBER(FP$2)*$AN100)&gt;0,MIN($D$6,
SUMPRODUCT(N(OFFSET(AlleInstrumente!$C$1,FP$3,0,FP$4,1)=$AN100))
),0),"")</f>
        <v/>
      </c>
      <c r="FQ100" t="str">
        <f ca="1">IFERROR(IF(N(ISNUMBER(FQ$2)*$AN100)&gt;0,MIN($D$6,
SUMPRODUCT(N(OFFSET(AlleInstrumente!$C$1,FQ$3,0,FQ$4,1)=$AN100))
),0),"")</f>
        <v/>
      </c>
      <c r="FR100" t="str">
        <f ca="1">IFERROR(IF(N(ISNUMBER(FR$2)*$AN100)&gt;0,MIN($D$6,
SUMPRODUCT(N(OFFSET(AlleInstrumente!$C$1,FR$3,0,FR$4,1)=$AN100))
),0),"")</f>
        <v/>
      </c>
      <c r="FS100" t="str">
        <f ca="1">IFERROR(IF(N(ISNUMBER(FS$2)*$AN100)&gt;0,MIN($D$6,
SUMPRODUCT(N(OFFSET(AlleInstrumente!$C$1,FS$3,0,FS$4,1)=$AN100))
),0),"")</f>
        <v/>
      </c>
      <c r="FT100" t="str">
        <f ca="1">IFERROR(IF(N(ISNUMBER(FT$2)*$AN100)&gt;0,MIN($D$6,
SUMPRODUCT(N(OFFSET(AlleInstrumente!$C$1,FT$3,0,FT$4,1)=$AN100))
),0),"")</f>
        <v/>
      </c>
      <c r="FU100" t="str">
        <f ca="1">IFERROR(IF(N(ISNUMBER(FU$2)*$AN100)&gt;0,MIN($D$6,
SUMPRODUCT(N(OFFSET(AlleInstrumente!$C$1,FU$3,0,FU$4,1)=$AN100))
),0),"")</f>
        <v/>
      </c>
      <c r="FV100" t="str">
        <f ca="1">IFERROR(IF(N(ISNUMBER(FV$2)*$AN100)&gt;0,MIN($D$6,
SUMPRODUCT(N(OFFSET(AlleInstrumente!$C$1,FV$3,0,FV$4,1)=$AN100))
),0),"")</f>
        <v/>
      </c>
      <c r="FW100" t="str">
        <f ca="1">IFERROR(IF(N(ISNUMBER(FW$2)*$AN100)&gt;0,MIN($D$6,
SUMPRODUCT(N(OFFSET(AlleInstrumente!$C$1,FW$3,0,FW$4,1)=$AN100))
),0),"")</f>
        <v/>
      </c>
      <c r="FX100" t="str">
        <f ca="1">IFERROR(IF(N(ISNUMBER(FX$2)*$AN100)&gt;0,MIN($D$6,
SUMPRODUCT(N(OFFSET(AlleInstrumente!$C$1,FX$3,0,FX$4,1)=$AN100))
),0),"")</f>
        <v/>
      </c>
      <c r="FY100" t="str">
        <f ca="1">IFERROR(IF(N(ISNUMBER(FY$2)*$AN100)&gt;0,MIN($D$6,
SUMPRODUCT(N(OFFSET(AlleInstrumente!$C$1,FY$3,0,FY$4,1)=$AN100))
),0),"")</f>
        <v/>
      </c>
      <c r="FZ100" t="str">
        <f ca="1">IFERROR(IF(N(ISNUMBER(FZ$2)*$AN100)&gt;0,MIN($D$6,
SUMPRODUCT(N(OFFSET(AlleInstrumente!$C$1,FZ$3,0,FZ$4,1)=$AN100))
),0),"")</f>
        <v/>
      </c>
      <c r="GA100" t="str">
        <f ca="1">IFERROR(IF(N(ISNUMBER(GA$2)*$AN100)&gt;0,MIN($D$6,
SUMPRODUCT(N(OFFSET(AlleInstrumente!$C$1,GA$3,0,GA$4,1)=$AN100))
),0),"")</f>
        <v/>
      </c>
      <c r="GB100" t="str">
        <f ca="1">IFERROR(IF(N(ISNUMBER(GB$2)*$AN100)&gt;0,MIN($D$6,
SUMPRODUCT(N(OFFSET(AlleInstrumente!$C$1,GB$3,0,GB$4,1)=$AN100))
),0),"")</f>
        <v/>
      </c>
      <c r="GC100" t="str">
        <f ca="1">IFERROR(IF(N(ISNUMBER(GC$2)*$AN100)&gt;0,MIN($D$6,
SUMPRODUCT(N(OFFSET(AlleInstrumente!$C$1,GC$3,0,GC$4,1)=$AN100))
),0),"")</f>
        <v/>
      </c>
      <c r="GD100" t="str">
        <f ca="1">IFERROR(IF(N(ISNUMBER(GD$2)*$AN100)&gt;0,MIN($D$6,
SUMPRODUCT(N(OFFSET(AlleInstrumente!$C$1,GD$3,0,GD$4,1)=$AN100))
),0),"")</f>
        <v/>
      </c>
      <c r="GE100" t="str">
        <f ca="1">IFERROR(IF(N(ISNUMBER(GE$2)*$AN100)&gt;0,MIN($D$6,
SUMPRODUCT(N(OFFSET(AlleInstrumente!$C$1,GE$3,0,GE$4,1)=$AN100))
),0),"")</f>
        <v/>
      </c>
      <c r="GF100" t="str">
        <f ca="1">IFERROR(IF(N(ISNUMBER(GF$2)*$AN100)&gt;0,MIN($D$6,
SUMPRODUCT(N(OFFSET(AlleInstrumente!$C$1,GF$3,0,GF$4,1)=$AN100))
),0),"")</f>
        <v/>
      </c>
      <c r="GG100" t="str">
        <f ca="1">IFERROR(IF(N(ISNUMBER(GG$2)*$AN100)&gt;0,MIN($D$6,
SUMPRODUCT(N(OFFSET(AlleInstrumente!$C$1,GG$3,0,GG$4,1)=$AN100))
),0),"")</f>
        <v/>
      </c>
      <c r="GH100" t="str">
        <f ca="1">IFERROR(IF(N(ISNUMBER(GH$2)*$AN100)&gt;0,MIN($D$6,
SUMPRODUCT(N(OFFSET(AlleInstrumente!$C$1,GH$3,0,GH$4,1)=$AN100))
),0),"")</f>
        <v/>
      </c>
      <c r="GI100" t="str">
        <f ca="1">IFERROR(IF(N(ISNUMBER(GI$2)*$AN100)&gt;0,MIN($D$6,
SUMPRODUCT(N(OFFSET(AlleInstrumente!$C$1,GI$3,0,GI$4,1)=$AN100))
),0),"")</f>
        <v/>
      </c>
      <c r="GJ100" t="str">
        <f ca="1">IFERROR(IF(N(ISNUMBER(GJ$2)*$AN100)&gt;0,MIN($D$6,
SUMPRODUCT(N(OFFSET(AlleInstrumente!$C$1,GJ$3,0,GJ$4,1)=$AN100))
),0),"")</f>
        <v/>
      </c>
      <c r="GK100" t="str">
        <f ca="1">IFERROR(IF(N(ISNUMBER(GK$2)*$AN100)&gt;0,MIN($D$6,
SUMPRODUCT(N(OFFSET(AlleInstrumente!$C$1,GK$3,0,GK$4,1)=$AN100))
),0),"")</f>
        <v/>
      </c>
      <c r="GL100" t="str">
        <f ca="1">IFERROR(IF(N(ISNUMBER(GL$2)*$AN100)&gt;0,MIN($D$6,
SUMPRODUCT(N(OFFSET(AlleInstrumente!$C$1,GL$3,0,GL$4,1)=$AN100))
),0),"")</f>
        <v/>
      </c>
      <c r="GM100" t="str">
        <f ca="1">IFERROR(IF(N(ISNUMBER(GM$2)*$AN100)&gt;0,MIN($D$6,
SUMPRODUCT(N(OFFSET(AlleInstrumente!$C$1,GM$3,0,GM$4,1)=$AN100))
),0),"")</f>
        <v/>
      </c>
      <c r="GN100" t="str">
        <f ca="1">IFERROR(IF(N(ISNUMBER(GN$2)*$AN100)&gt;0,MIN($D$6,
SUMPRODUCT(N(OFFSET(AlleInstrumente!$C$1,GN$3,0,GN$4,1)=$AN100))
),0),"")</f>
        <v/>
      </c>
      <c r="GO100" t="str">
        <f ca="1">IFERROR(IF(N(ISNUMBER(GO$2)*$AN100)&gt;0,MIN($D$6,
SUMPRODUCT(N(OFFSET(AlleInstrumente!$C$1,GO$3,0,GO$4,1)=$AN100))
),0),"")</f>
        <v/>
      </c>
      <c r="GP100" t="str">
        <f ca="1">IFERROR(IF(N(ISNUMBER(GP$2)*$AN100)&gt;0,MIN($D$6,
SUMPRODUCT(N(OFFSET(AlleInstrumente!$C$1,GP$3,0,GP$4,1)=$AN100))
),0),"")</f>
        <v/>
      </c>
      <c r="GQ100" t="str">
        <f ca="1">IFERROR(IF(N(ISNUMBER(GQ$2)*$AN100)&gt;0,MIN($D$6,
SUMPRODUCT(N(OFFSET(AlleInstrumente!$C$1,GQ$3,0,GQ$4,1)=$AN100))
),0),"")</f>
        <v/>
      </c>
      <c r="GR100" t="str">
        <f ca="1">IFERROR(IF(N(ISNUMBER(GR$2)*$AN100)&gt;0,MIN($D$6,
SUMPRODUCT(N(OFFSET(AlleInstrumente!$C$1,GR$3,0,GR$4,1)=$AN100))
),0),"")</f>
        <v/>
      </c>
      <c r="GS100" t="str">
        <f ca="1">IFERROR(IF(N(ISNUMBER(GS$2)*$AN100)&gt;0,MIN($D$6,
SUMPRODUCT(N(OFFSET(AlleInstrumente!$C$1,GS$3,0,GS$4,1)=$AN100))
),0),"")</f>
        <v/>
      </c>
      <c r="GT100" t="str">
        <f ca="1">IFERROR(IF(N(ISNUMBER(GT$2)*$AN100)&gt;0,MIN($D$6,
SUMPRODUCT(N(OFFSET(AlleInstrumente!$C$1,GT$3,0,GT$4,1)=$AN100))
),0),"")</f>
        <v/>
      </c>
      <c r="GU100" t="str">
        <f ca="1">IFERROR(IF(N(ISNUMBER(GU$2)*$AN100)&gt;0,MIN($D$6,
SUMPRODUCT(N(OFFSET(AlleInstrumente!$C$1,GU$3,0,GU$4,1)=$AN100))
),0),"")</f>
        <v/>
      </c>
      <c r="GV100" t="str">
        <f ca="1">IFERROR(IF(N(ISNUMBER(GV$2)*$AN100)&gt;0,MIN($D$6,
SUMPRODUCT(N(OFFSET(AlleInstrumente!$C$1,GV$3,0,GV$4,1)=$AN100))
),0),"")</f>
        <v/>
      </c>
      <c r="GW100" t="str">
        <f ca="1">IFERROR(IF(N(ISNUMBER(GW$2)*$AN100)&gt;0,MIN($D$6,
SUMPRODUCT(N(OFFSET(AlleInstrumente!$C$1,GW$3,0,GW$4,1)=$AN100))
),0),"")</f>
        <v/>
      </c>
      <c r="GX100" t="str">
        <f ca="1">IFERROR(IF(N(ISNUMBER(GX$2)*$AN100)&gt;0,MIN($D$6,
SUMPRODUCT(N(OFFSET(AlleInstrumente!$C$1,GX$3,0,GX$4,1)=$AN100))
),0),"")</f>
        <v/>
      </c>
      <c r="GY100" t="str">
        <f ca="1">IFERROR(IF(N(ISNUMBER(GY$2)*$AN100)&gt;0,MIN($D$6,
SUMPRODUCT(N(OFFSET(AlleInstrumente!$C$1,GY$3,0,GY$4,1)=$AN100))
),0),"")</f>
        <v/>
      </c>
      <c r="GZ100" t="str">
        <f ca="1">IFERROR(IF(N(ISNUMBER(GZ$2)*$AN100)&gt;0,MIN($D$6,
SUMPRODUCT(N(OFFSET(AlleInstrumente!$C$1,GZ$3,0,GZ$4,1)=$AN100))
),0),"")</f>
        <v/>
      </c>
      <c r="HA100" t="str">
        <f ca="1">IFERROR(IF(N(ISNUMBER(HA$2)*$AN100)&gt;0,MIN($D$6,
SUMPRODUCT(N(OFFSET(AlleInstrumente!$C$1,HA$3,0,HA$4,1)=$AN100))
),0),"")</f>
        <v/>
      </c>
      <c r="HB100" t="str">
        <f ca="1">IFERROR(IF(N(ISNUMBER(HB$2)*$AN100)&gt;0,MIN($D$6,
SUMPRODUCT(N(OFFSET(AlleInstrumente!$C$1,HB$3,0,HB$4,1)=$AN100))
),0),"")</f>
        <v/>
      </c>
      <c r="HC100" t="str">
        <f ca="1">IFERROR(IF(N(ISNUMBER(HC$2)*$AN100)&gt;0,MIN($D$6,
SUMPRODUCT(N(OFFSET(AlleInstrumente!$C$1,HC$3,0,HC$4,1)=$AN100))
),0),"")</f>
        <v/>
      </c>
      <c r="HD100" t="str">
        <f ca="1">IFERROR(IF(N(ISNUMBER(HD$2)*$AN100)&gt;0,MIN($D$6,
SUMPRODUCT(N(OFFSET(AlleInstrumente!$C$1,HD$3,0,HD$4,1)=$AN100))
),0),"")</f>
        <v/>
      </c>
      <c r="HE100" t="str">
        <f ca="1">IFERROR(IF(N(ISNUMBER(HE$2)*$AN100)&gt;0,MIN($D$6,
SUMPRODUCT(N(OFFSET(AlleInstrumente!$C$1,HE$3,0,HE$4,1)=$AN100))
),0),"")</f>
        <v/>
      </c>
      <c r="HF100" t="str">
        <f ca="1">IFERROR(IF(N(ISNUMBER(HF$2)*$AN100)&gt;0,MIN($D$6,
SUMPRODUCT(N(OFFSET(AlleInstrumente!$C$1,HF$3,0,HF$4,1)=$AN100))
),0),"")</f>
        <v/>
      </c>
      <c r="HG100" t="str">
        <f ca="1">IFERROR(IF(N(ISNUMBER(HG$2)*$AN100)&gt;0,MIN($D$6,
SUMPRODUCT(N(OFFSET(AlleInstrumente!$C$1,HG$3,0,HG$4,1)=$AN100))
),0),"")</f>
        <v/>
      </c>
      <c r="HH100" t="str">
        <f ca="1">IFERROR(IF(N(ISNUMBER(HH$2)*$AN100)&gt;0,MIN($D$6,
SUMPRODUCT(N(OFFSET(AlleInstrumente!$C$1,HH$3,0,HH$4,1)=$AN100))
),0),"")</f>
        <v/>
      </c>
      <c r="HI100" t="str">
        <f ca="1">IFERROR(IF(N(ISNUMBER(HI$2)*$AN100)&gt;0,MIN($D$6,
SUMPRODUCT(N(OFFSET(AlleInstrumente!$C$1,HI$3,0,HI$4,1)=$AN100))
),0),"")</f>
        <v/>
      </c>
      <c r="HJ100" t="str">
        <f ca="1">IFERROR(IF(N(ISNUMBER(HJ$2)*$AN100)&gt;0,MIN($D$6,
SUMPRODUCT(N(OFFSET(AlleInstrumente!$C$1,HJ$3,0,HJ$4,1)=$AN100))
),0),"")</f>
        <v/>
      </c>
      <c r="HK100" t="str">
        <f ca="1">IFERROR(IF(N(ISNUMBER(HK$2)*$AN100)&gt;0,MIN($D$6,
SUMPRODUCT(N(OFFSET(AlleInstrumente!$C$1,HK$3,0,HK$4,1)=$AN100))
),0),"")</f>
        <v/>
      </c>
      <c r="HL100" t="str">
        <f ca="1">IFERROR(IF(N(ISNUMBER(HL$2)*$AN100)&gt;0,MIN($D$6,
SUMPRODUCT(N(OFFSET(AlleInstrumente!$C$1,HL$3,0,HL$4,1)=$AN100))
),0),"")</f>
        <v/>
      </c>
      <c r="HM100" t="str">
        <f ca="1">IFERROR(IF(N(ISNUMBER(HM$2)*$AN100)&gt;0,MIN($D$6,
SUMPRODUCT(N(OFFSET(AlleInstrumente!$C$1,HM$3,0,HM$4,1)=$AN100))
),0),"")</f>
        <v/>
      </c>
      <c r="HN100" t="str">
        <f ca="1">IFERROR(IF(N(ISNUMBER(HN$2)*$AN100)&gt;0,MIN($D$6,
SUMPRODUCT(N(OFFSET(AlleInstrumente!$C$1,HN$3,0,HN$4,1)=$AN100))
),0),"")</f>
        <v/>
      </c>
      <c r="HO100" t="str">
        <f ca="1">IFERROR(IF(N(ISNUMBER(HO$2)*$AN100)&gt;0,MIN($D$6,
SUMPRODUCT(N(OFFSET(AlleInstrumente!$C$1,HO$3,0,HO$4,1)=$AN100))
),0),"")</f>
        <v/>
      </c>
      <c r="HP100" t="str">
        <f ca="1">IFERROR(IF(N(ISNUMBER(HP$2)*$AN100)&gt;0,MIN($D$6,
SUMPRODUCT(N(OFFSET(AlleInstrumente!$C$1,HP$3,0,HP$4,1)=$AN100))
),0),"")</f>
        <v/>
      </c>
      <c r="HQ100" t="str">
        <f ca="1">IFERROR(IF(N(ISNUMBER(HQ$2)*$AN100)&gt;0,MIN($D$6,
SUMPRODUCT(N(OFFSET(AlleInstrumente!$C$1,HQ$3,0,HQ$4,1)=$AN100))
),0),"")</f>
        <v/>
      </c>
      <c r="HR100" t="str">
        <f ca="1">IFERROR(IF(N(ISNUMBER(HR$2)*$AN100)&gt;0,MIN($D$6,
SUMPRODUCT(N(OFFSET(AlleInstrumente!$C$1,HR$3,0,HR$4,1)=$AN100))
),0),"")</f>
        <v/>
      </c>
      <c r="HS100" t="str">
        <f ca="1">IFERROR(IF(N(ISNUMBER(HS$2)*$AN100)&gt;0,MIN($D$6,
SUMPRODUCT(N(OFFSET(AlleInstrumente!$C$1,HS$3,0,HS$4,1)=$AN100))
),0),"")</f>
        <v/>
      </c>
      <c r="HT100" t="str">
        <f ca="1">IFERROR(IF(N(ISNUMBER(HT$2)*$AN100)&gt;0,MIN($D$6,
SUMPRODUCT(N(OFFSET(AlleInstrumente!$C$1,HT$3,0,HT$4,1)=$AN100))
),0),"")</f>
        <v/>
      </c>
      <c r="HU100" t="str">
        <f ca="1">IFERROR(IF(N(ISNUMBER(HU$2)*$AN100)&gt;0,MIN($D$6,
SUMPRODUCT(N(OFFSET(AlleInstrumente!$C$1,HU$3,0,HU$4,1)=$AN100))
),0),"")</f>
        <v/>
      </c>
      <c r="HV100" t="str">
        <f ca="1">IFERROR(IF(N(ISNUMBER(HV$2)*$AN100)&gt;0,MIN($D$6,
SUMPRODUCT(N(OFFSET(AlleInstrumente!$C$1,HV$3,0,HV$4,1)=$AN100))
),0),"")</f>
        <v/>
      </c>
      <c r="HW100" t="str">
        <f ca="1">IFERROR(IF(N(ISNUMBER(HW$2)*$AN100)&gt;0,MIN($D$6,
SUMPRODUCT(N(OFFSET(AlleInstrumente!$C$1,HW$3,0,HW$4,1)=$AN100))
),0),"")</f>
        <v/>
      </c>
      <c r="HX100" t="str">
        <f ca="1">IFERROR(IF(N(ISNUMBER(HX$2)*$AN100)&gt;0,MIN($D$6,
SUMPRODUCT(N(OFFSET(AlleInstrumente!$C$1,HX$3,0,HX$4,1)=$AN100))
),0),"")</f>
        <v/>
      </c>
      <c r="HY100" t="str">
        <f ca="1">IFERROR(IF(N(ISNUMBER(HY$2)*$AN100)&gt;0,MIN($D$6,
SUMPRODUCT(N(OFFSET(AlleInstrumente!$C$1,HY$3,0,HY$4,1)=$AN100))
),0),"")</f>
        <v/>
      </c>
      <c r="HZ100" t="str">
        <f ca="1">IFERROR(IF(N(ISNUMBER(HZ$2)*$AN100)&gt;0,MIN($D$6,
SUMPRODUCT(N(OFFSET(AlleInstrumente!$C$1,HZ$3,0,HZ$4,1)=$AN100))
),0),"")</f>
        <v/>
      </c>
      <c r="IA100" t="str">
        <f ca="1">IFERROR(IF(N(ISNUMBER(IA$2)*$AN100)&gt;0,MIN($D$6,
SUMPRODUCT(N(OFFSET(AlleInstrumente!$C$1,IA$3,0,IA$4,1)=$AN100))
),0),"")</f>
        <v/>
      </c>
      <c r="IB100" t="str">
        <f ca="1">IFERROR(IF(N(ISNUMBER(IB$2)*$AN100)&gt;0,MIN($D$6,
SUMPRODUCT(N(OFFSET(AlleInstrumente!$C$1,IB$3,0,IB$4,1)=$AN100))
),0),"")</f>
        <v/>
      </c>
      <c r="IC100" t="str">
        <f ca="1">IFERROR(IF(N(ISNUMBER(IC$2)*$AN100)&gt;0,MIN($D$6,
SUMPRODUCT(N(OFFSET(AlleInstrumente!$C$1,IC$3,0,IC$4,1)=$AN100))
),0),"")</f>
        <v/>
      </c>
      <c r="ID100" t="str">
        <f ca="1">IFERROR(IF(N(ISNUMBER(ID$2)*$AN100)&gt;0,MIN($D$6,
SUMPRODUCT(N(OFFSET(AlleInstrumente!$C$1,ID$3,0,ID$4,1)=$AN100))
),0),"")</f>
        <v/>
      </c>
      <c r="IE100" t="str">
        <f ca="1">IFERROR(IF(N(ISNUMBER(IE$2)*$AN100)&gt;0,MIN($D$6,
SUMPRODUCT(N(OFFSET(AlleInstrumente!$C$1,IE$3,0,IE$4,1)=$AN100))
),0),"")</f>
        <v/>
      </c>
      <c r="IF100" t="str">
        <f ca="1">IFERROR(IF(N(ISNUMBER(IF$2)*$AN100)&gt;0,MIN($D$6,
SUMPRODUCT(N(OFFSET(AlleInstrumente!$C$1,IF$3,0,IF$4,1)=$AN100))
),0),"")</f>
        <v/>
      </c>
      <c r="IG100" t="str">
        <f ca="1">IFERROR(IF(N(ISNUMBER(IG$2)*$AN100)&gt;0,MIN($D$6,
SUMPRODUCT(N(OFFSET(AlleInstrumente!$C$1,IG$3,0,IG$4,1)=$AN100))
),0),"")</f>
        <v/>
      </c>
      <c r="IH100" t="str">
        <f ca="1">IFERROR(IF(N(ISNUMBER(IH$2)*$AN100)&gt;0,MIN($D$6,
SUMPRODUCT(N(OFFSET(AlleInstrumente!$C$1,IH$3,0,IH$4,1)=$AN100))
),0),"")</f>
        <v/>
      </c>
      <c r="II100" t="str">
        <f ca="1">IFERROR(IF(N(ISNUMBER(II$2)*$AN100)&gt;0,MIN($D$6,
SUMPRODUCT(N(OFFSET(AlleInstrumente!$C$1,II$3,0,II$4,1)=$AN100))
),0),"")</f>
        <v/>
      </c>
      <c r="IJ100" t="str">
        <f ca="1">IFERROR(IF(N(ISNUMBER(IJ$2)*$AN100)&gt;0,MIN($D$6,
SUMPRODUCT(N(OFFSET(AlleInstrumente!$C$1,IJ$3,0,IJ$4,1)=$AN100))
),0),"")</f>
        <v/>
      </c>
      <c r="IK100" t="str">
        <f ca="1">IFERROR(IF(N(ISNUMBER(IK$2)*$AN100)&gt;0,MIN($D$6,
SUMPRODUCT(N(OFFSET(AlleInstrumente!$C$1,IK$3,0,IK$4,1)=$AN100))
),0),"")</f>
        <v/>
      </c>
      <c r="IL100" t="str">
        <f ca="1">IFERROR(IF(N(ISNUMBER(IL$2)*$AN100)&gt;0,MIN($D$6,
SUMPRODUCT(N(OFFSET(AlleInstrumente!$C$1,IL$3,0,IL$4,1)=$AN100))
),0),"")</f>
        <v/>
      </c>
      <c r="IM100" t="str">
        <f ca="1">IFERROR(IF(N(ISNUMBER(IM$2)*$AN100)&gt;0,MIN($D$6,
SUMPRODUCT(N(OFFSET(AlleInstrumente!$C$1,IM$3,0,IM$4,1)=$AN100))
),0),"")</f>
        <v/>
      </c>
      <c r="IN100" t="str">
        <f ca="1">IFERROR(IF(N(ISNUMBER(IN$2)*$AN100)&gt;0,MIN($D$6,
SUMPRODUCT(N(OFFSET(AlleInstrumente!$C$1,IN$3,0,IN$4,1)=$AN100))
),0),"")</f>
        <v/>
      </c>
      <c r="IO100" t="str">
        <f ca="1">IFERROR(IF(N(ISNUMBER(IO$2)*$AN100)&gt;0,MIN($D$6,
SUMPRODUCT(N(OFFSET(AlleInstrumente!$C$1,IO$3,0,IO$4,1)=$AN100))
),0),"")</f>
        <v/>
      </c>
      <c r="IP100" t="str">
        <f ca="1">IFERROR(IF(N(ISNUMBER(IP$2)*$AN100)&gt;0,MIN($D$6,
SUMPRODUCT(N(OFFSET(AlleInstrumente!$C$1,IP$3,0,IP$4,1)=$AN100))
),0),"")</f>
        <v/>
      </c>
      <c r="IQ100" t="str">
        <f ca="1">IFERROR(IF(N(ISNUMBER(IQ$2)*$AN100)&gt;0,MIN($D$6,
SUMPRODUCT(N(OFFSET(AlleInstrumente!$C$1,IQ$3,0,IQ$4,1)=$AN100))
),0),"")</f>
        <v/>
      </c>
      <c r="IR100" t="str">
        <f ca="1">IFERROR(IF(N(ISNUMBER(IR$2)*$AN100)&gt;0,MIN($D$6,
SUMPRODUCT(N(OFFSET(AlleInstrumente!$C$1,IR$3,0,IR$4,1)=$AN100))
),0),"")</f>
        <v/>
      </c>
      <c r="IS100" t="str">
        <f ca="1">IFERROR(IF(N(ISNUMBER(IS$2)*$AN100)&gt;0,MIN($D$6,
SUMPRODUCT(N(OFFSET(AlleInstrumente!$C$1,IS$3,0,IS$4,1)=$AN100))
),0),"")</f>
        <v/>
      </c>
      <c r="IT100" t="str">
        <f ca="1">IFERROR(IF(N(ISNUMBER(IT$2)*$AN100)&gt;0,MIN($D$6,
SUMPRODUCT(N(OFFSET(AlleInstrumente!$C$1,IT$3,0,IT$4,1)=$AN100))
),0),"")</f>
        <v/>
      </c>
      <c r="IU100" t="str">
        <f ca="1">IFERROR(IF(N(ISNUMBER(IU$2)*$AN100)&gt;0,MIN($D$6,
SUMPRODUCT(N(OFFSET(AlleInstrumente!$C$1,IU$3,0,IU$4,1)=$AN100))
),0),"")</f>
        <v/>
      </c>
      <c r="IV100" t="str">
        <f ca="1">IFERROR(IF(N(ISNUMBER(IV$2)*$AN100)&gt;0,MIN($D$6,
SUMPRODUCT(N(OFFSET(AlleInstrumente!$C$1,IV$3,0,IV$4,1)=$AN100))
),0),"")</f>
        <v/>
      </c>
      <c r="IW100" t="str">
        <f ca="1">IFERROR(IF(N(ISNUMBER(IW$2)*$AN100)&gt;0,MIN($D$6,
SUMPRODUCT(N(OFFSET(AlleInstrumente!$C$1,IW$3,0,IW$4,1)=$AN100))
),0),"")</f>
        <v/>
      </c>
      <c r="IX100" t="str">
        <f ca="1">IFERROR(IF(N(ISNUMBER(IX$2)*$AN100)&gt;0,MIN($D$6,
SUMPRODUCT(N(OFFSET(AlleInstrumente!$C$1,IX$3,0,IX$4,1)=$AN100))
),0),"")</f>
        <v/>
      </c>
      <c r="IY100" t="str">
        <f ca="1">IFERROR(IF(N(ISNUMBER(IY$2)*$AN100)&gt;0,MIN($D$6,
SUMPRODUCT(N(OFFSET(AlleInstrumente!$C$1,IY$3,0,IY$4,1)=$AN100))
),0),"")</f>
        <v/>
      </c>
      <c r="IZ100" t="str">
        <f ca="1">IFERROR(IF(N(ISNUMBER(IZ$2)*$AN100)&gt;0,MIN($D$6,
SUMPRODUCT(N(OFFSET(AlleInstrumente!$C$1,IZ$3,0,IZ$4,1)=$AN100))
),0),"")</f>
        <v/>
      </c>
      <c r="JA100" t="str">
        <f ca="1">IFERROR(IF(N(ISNUMBER(JA$2)*$AN100)&gt;0,MIN($D$6,
SUMPRODUCT(N(OFFSET(AlleInstrumente!$C$1,JA$3,0,JA$4,1)=$AN100))
),0),"")</f>
        <v/>
      </c>
      <c r="JB100" t="str">
        <f ca="1">IFERROR(IF(N(ISNUMBER(JB$2)*$AN100)&gt;0,MIN($D$6,
SUMPRODUCT(N(OFFSET(AlleInstrumente!$C$1,JB$3,0,JB$4,1)=$AN100))
),0),"")</f>
        <v/>
      </c>
      <c r="JC100" t="str">
        <f ca="1">IFERROR(IF(N(ISNUMBER(JC$2)*$AN100)&gt;0,MIN($D$6,
SUMPRODUCT(N(OFFSET(AlleInstrumente!$C$1,JC$3,0,JC$4,1)=$AN100))
),0),"")</f>
        <v/>
      </c>
      <c r="JD100" t="str">
        <f ca="1">IFERROR(IF(N(ISNUMBER(JD$2)*$AN100)&gt;0,MIN($D$6,
SUMPRODUCT(N(OFFSET(AlleInstrumente!$C$1,JD$3,0,JD$4,1)=$AN100))
),0),"")</f>
        <v/>
      </c>
      <c r="JE100" t="str">
        <f ca="1">IFERROR(IF(N(ISNUMBER(JE$2)*$AN100)&gt;0,MIN($D$6,
SUMPRODUCT(N(OFFSET(AlleInstrumente!$C$1,JE$3,0,JE$4,1)=$AN100))
),0),"")</f>
        <v/>
      </c>
      <c r="JF100" t="str">
        <f ca="1">IFERROR(IF(N(ISNUMBER(JF$2)*$AN100)&gt;0,MIN($D$6,
SUMPRODUCT(N(OFFSET(AlleInstrumente!$C$1,JF$3,0,JF$4,1)=$AN100))
),0),"")</f>
        <v/>
      </c>
      <c r="JG100" t="str">
        <f ca="1">IFERROR(IF(N(ISNUMBER(JG$2)*$AN100)&gt;0,MIN($D$6,
SUMPRODUCT(N(OFFSET(AlleInstrumente!$C$1,JG$3,0,JG$4,1)=$AN100))
),0),"")</f>
        <v/>
      </c>
      <c r="JH100" t="str">
        <f ca="1">IFERROR(IF(N(ISNUMBER(JH$2)*$AN100)&gt;0,MIN($D$6,
SUMPRODUCT(N(OFFSET(AlleInstrumente!$C$1,JH$3,0,JH$4,1)=$AN100))
),0),"")</f>
        <v/>
      </c>
      <c r="JI100" t="str">
        <f ca="1">IFERROR(IF(N(ISNUMBER(JI$2)*$AN100)&gt;0,MIN($D$6,
SUMPRODUCT(N(OFFSET(AlleInstrumente!$C$1,JI$3,0,JI$4,1)=$AN100))
),0),"")</f>
        <v/>
      </c>
      <c r="JJ100" t="str">
        <f ca="1">IFERROR(IF(N(ISNUMBER(JJ$2)*$AN100)&gt;0,MIN($D$6,
SUMPRODUCT(N(OFFSET(AlleInstrumente!$C$1,JJ$3,0,JJ$4,1)=$AN100))
),0),"")</f>
        <v/>
      </c>
      <c r="JK100" t="str">
        <f ca="1">IFERROR(IF(N(ISNUMBER(JK$2)*$AN100)&gt;0,MIN($D$6,
SUMPRODUCT(N(OFFSET(AlleInstrumente!$C$1,JK$3,0,JK$4,1)=$AN100))
),0),"")</f>
        <v/>
      </c>
      <c r="JL100" t="str">
        <f ca="1">IFERROR(IF(N(ISNUMBER(JL$2)*$AN100)&gt;0,MIN($D$6,
SUMPRODUCT(N(OFFSET(AlleInstrumente!$C$1,JL$3,0,JL$4,1)=$AN100))
),0),"")</f>
        <v/>
      </c>
      <c r="JM100" t="str">
        <f ca="1">IFERROR(IF(N(ISNUMBER(JM$2)*$AN100)&gt;0,MIN($D$6,
SUMPRODUCT(N(OFFSET(AlleInstrumente!$C$1,JM$3,0,JM$4,1)=$AN100))
),0),"")</f>
        <v/>
      </c>
      <c r="JN100" t="str">
        <f ca="1">IFERROR(IF(N(ISNUMBER(JN$2)*$AN100)&gt;0,MIN($D$6,
SUMPRODUCT(N(OFFSET(AlleInstrumente!$C$1,JN$3,0,JN$4,1)=$AN100))
),0),"")</f>
        <v/>
      </c>
      <c r="JO100" t="str">
        <f ca="1">IFERROR(IF(N(ISNUMBER(JO$2)*$AN100)&gt;0,MIN($D$6,
SUMPRODUCT(N(OFFSET(AlleInstrumente!$C$1,JO$3,0,JO$4,1)=$AN100))
),0),"")</f>
        <v/>
      </c>
      <c r="JP100" t="str">
        <f ca="1">IFERROR(IF(N(ISNUMBER(JP$2)*$AN100)&gt;0,MIN($D$6,
SUMPRODUCT(N(OFFSET(AlleInstrumente!$C$1,JP$3,0,JP$4,1)=$AN100))
),0),"")</f>
        <v/>
      </c>
      <c r="JQ100" t="str">
        <f ca="1">IFERROR(IF(N(ISNUMBER(JQ$2)*$AN100)&gt;0,MIN($D$6,
SUMPRODUCT(N(OFFSET(AlleInstrumente!$C$1,JQ$3,0,JQ$4,1)=$AN100))
),0),"")</f>
        <v/>
      </c>
      <c r="JR100" t="str">
        <f ca="1">IFERROR(IF(N(ISNUMBER(JR$2)*$AN100)&gt;0,MIN($D$6,
SUMPRODUCT(N(OFFSET(AlleInstrumente!$C$1,JR$3,0,JR$4,1)=$AN100))
),0),"")</f>
        <v/>
      </c>
      <c r="JS100" t="str">
        <f ca="1">IFERROR(IF(N(ISNUMBER(JS$2)*$AN100)&gt;0,MIN($D$6,
SUMPRODUCT(N(OFFSET(AlleInstrumente!$C$1,JS$3,0,JS$4,1)=$AN100))
),0),"")</f>
        <v/>
      </c>
      <c r="JT100" t="str">
        <f ca="1">IFERROR(IF(N(ISNUMBER(JT$2)*$AN100)&gt;0,MIN($D$6,
SUMPRODUCT(N(OFFSET(AlleInstrumente!$C$1,JT$3,0,JT$4,1)=$AN100))
),0),"")</f>
        <v/>
      </c>
      <c r="JU100" t="str">
        <f ca="1">IFERROR(IF(N(ISNUMBER(JU$2)*$AN100)&gt;0,MIN($D$6,
SUMPRODUCT(N(OFFSET(AlleInstrumente!$C$1,JU$3,0,JU$4,1)=$AN100))
),0),"")</f>
        <v/>
      </c>
      <c r="JV100" t="str">
        <f ca="1">IFERROR(IF(N(ISNUMBER(JV$2)*$AN100)&gt;0,MIN($D$6,
SUMPRODUCT(N(OFFSET(AlleInstrumente!$C$1,JV$3,0,JV$4,1)=$AN100))
),0),"")</f>
        <v/>
      </c>
      <c r="JW100" t="str">
        <f ca="1">IFERROR(IF(N(ISNUMBER(JW$2)*$AN100)&gt;0,MIN($D$6,
SUMPRODUCT(N(OFFSET(AlleInstrumente!$C$1,JW$3,0,JW$4,1)=$AN100))
),0),"")</f>
        <v/>
      </c>
      <c r="JX100" t="str">
        <f ca="1">IFERROR(IF(N(ISNUMBER(JX$2)*$AN100)&gt;0,MIN($D$6,
SUMPRODUCT(N(OFFSET(AlleInstrumente!$C$1,JX$3,0,JX$4,1)=$AN100))
),0),"")</f>
        <v/>
      </c>
      <c r="JY100" t="str">
        <f ca="1">IFERROR(IF(N(ISNUMBER(JY$2)*$AN100)&gt;0,MIN($D$6,
SUMPRODUCT(N(OFFSET(AlleInstrumente!$C$1,JY$3,0,JY$4,1)=$AN100))
),0),"")</f>
        <v/>
      </c>
      <c r="JZ100" t="str">
        <f ca="1">IFERROR(IF(N(ISNUMBER(JZ$2)*$AN100)&gt;0,MIN($D$6,
SUMPRODUCT(N(OFFSET(AlleInstrumente!$C$1,JZ$3,0,JZ$4,1)=$AN100))
),0),"")</f>
        <v/>
      </c>
      <c r="KA100" t="str">
        <f ca="1">IFERROR(IF(N(ISNUMBER(KA$2)*$AN100)&gt;0,MIN($D$6,
SUMPRODUCT(N(OFFSET(AlleInstrumente!$C$1,KA$3,0,KA$4,1)=$AN100))
),0),"")</f>
        <v/>
      </c>
      <c r="KB100" t="str">
        <f ca="1">IFERROR(IF(N(ISNUMBER(KB$2)*$AN100)&gt;0,MIN($D$6,
SUMPRODUCT(N(OFFSET(AlleInstrumente!$C$1,KB$3,0,KB$4,1)=$AN100))
),0),"")</f>
        <v/>
      </c>
      <c r="KC100" t="str">
        <f ca="1">IFERROR(IF(N(ISNUMBER(KC$2)*$AN100)&gt;0,MIN($D$6,
SUMPRODUCT(N(OFFSET(AlleInstrumente!$C$1,KC$3,0,KC$4,1)=$AN100))
),0),"")</f>
        <v/>
      </c>
      <c r="KD100" t="str">
        <f ca="1">IFERROR(IF(N(ISNUMBER(KD$2)*$AN100)&gt;0,MIN($D$6,
SUMPRODUCT(N(OFFSET(AlleInstrumente!$C$1,KD$3,0,KD$4,1)=$AN100))
),0),"")</f>
        <v/>
      </c>
      <c r="KE100" t="str">
        <f ca="1">IFERROR(IF(N(ISNUMBER(KE$2)*$AN100)&gt;0,MIN($D$6,
SUMPRODUCT(N(OFFSET(AlleInstrumente!$C$1,KE$3,0,KE$4,1)=$AN100))
),0),"")</f>
        <v/>
      </c>
      <c r="KF100" t="str">
        <f ca="1">IFERROR(IF(N(ISNUMBER(KF$2)*$AN100)&gt;0,MIN($D$6,
SUMPRODUCT(N(OFFSET(AlleInstrumente!$C$1,KF$3,0,KF$4,1)=$AN100))
),0),"")</f>
        <v/>
      </c>
      <c r="KG100" t="str">
        <f ca="1">IFERROR(IF(N(ISNUMBER(KG$2)*$AN100)&gt;0,MIN($D$6,
SUMPRODUCT(N(OFFSET(AlleInstrumente!$C$1,KG$3,0,KG$4,1)=$AN100))
),0),"")</f>
        <v/>
      </c>
      <c r="KH100" t="str">
        <f ca="1">IFERROR(IF(N(ISNUMBER(KH$2)*$AN100)&gt;0,MIN($D$6,
SUMPRODUCT(N(OFFSET(AlleInstrumente!$C$1,KH$3,0,KH$4,1)=$AN100))
),0),"")</f>
        <v/>
      </c>
      <c r="KI100" t="str">
        <f ca="1">IFERROR(IF(N(ISNUMBER(KI$2)*$AN100)&gt;0,MIN($D$6,
SUMPRODUCT(N(OFFSET(AlleInstrumente!$C$1,KI$3,0,KI$4,1)=$AN100))
),0),"")</f>
        <v/>
      </c>
      <c r="KJ100" t="str">
        <f ca="1">IFERROR(IF(N(ISNUMBER(KJ$2)*$AN100)&gt;0,MIN($D$6,
SUMPRODUCT(N(OFFSET(AlleInstrumente!$C$1,KJ$3,0,KJ$4,1)=$AN100))
),0),"")</f>
        <v/>
      </c>
      <c r="KK100" t="str">
        <f ca="1">IFERROR(IF(N(ISNUMBER(KK$2)*$AN100)&gt;0,MIN($D$6,
SUMPRODUCT(N(OFFSET(AlleInstrumente!$C$1,KK$3,0,KK$4,1)=$AN100))
),0),"")</f>
        <v/>
      </c>
      <c r="KL100" t="str">
        <f ca="1">IFERROR(IF(N(ISNUMBER(KL$2)*$AN100)&gt;0,MIN($D$6,
SUMPRODUCT(N(OFFSET(AlleInstrumente!$C$1,KL$3,0,KL$4,1)=$AN100))
),0),"")</f>
        <v/>
      </c>
      <c r="KM100" t="str">
        <f ca="1">IFERROR(IF(N(ISNUMBER(KM$2)*$AN100)&gt;0,MIN($D$6,
SUMPRODUCT(N(OFFSET(AlleInstrumente!$C$1,KM$3,0,KM$4,1)=$AN100))
),0),"")</f>
        <v/>
      </c>
      <c r="KN100" t="str">
        <f ca="1">IFERROR(IF(N(ISNUMBER(KN$2)*$AN100)&gt;0,MIN($D$6,
SUMPRODUCT(N(OFFSET(AlleInstrumente!$C$1,KN$3,0,KN$4,1)=$AN100))
),0),"")</f>
        <v/>
      </c>
      <c r="KO100" t="str">
        <f ca="1">IFERROR(IF(N(ISNUMBER(KO$2)*$AN100)&gt;0,MIN($D$6,
SUMPRODUCT(N(OFFSET(AlleInstrumente!$C$1,KO$3,0,KO$4,1)=$AN100))
),0),"")</f>
        <v/>
      </c>
      <c r="KP100" t="str">
        <f ca="1">IFERROR(IF(N(ISNUMBER(KP$2)*$AN100)&gt;0,MIN($D$6,
SUMPRODUCT(N(OFFSET(AlleInstrumente!$C$1,KP$3,0,KP$4,1)=$AN100))
),0),"")</f>
        <v/>
      </c>
      <c r="KQ100" t="str">
        <f ca="1">IFERROR(IF(N(ISNUMBER(KQ$2)*$AN100)&gt;0,MIN($D$6,
SUMPRODUCT(N(OFFSET(AlleInstrumente!$C$1,KQ$3,0,KQ$4,1)=$AN100))
),0),"")</f>
        <v/>
      </c>
      <c r="KR100" t="str">
        <f ca="1">IFERROR(IF(N(ISNUMBER(KR$2)*$AN100)&gt;0,MIN($D$6,
SUMPRODUCT(N(OFFSET(AlleInstrumente!$C$1,KR$3,0,KR$4,1)=$AN100))
),0),"")</f>
        <v/>
      </c>
      <c r="KS100" t="str">
        <f ca="1">IFERROR(IF(N(ISNUMBER(KS$2)*$AN100)&gt;0,MIN($D$6,
SUMPRODUCT(N(OFFSET(AlleInstrumente!$C$1,KS$3,0,KS$4,1)=$AN100))
),0),"")</f>
        <v/>
      </c>
      <c r="KT100" t="str">
        <f ca="1">IFERROR(IF(N(ISNUMBER(KT$2)*$AN100)&gt;0,MIN($D$6,
SUMPRODUCT(N(OFFSET(AlleInstrumente!$C$1,KT$3,0,KT$4,1)=$AN100))
),0),"")</f>
        <v/>
      </c>
      <c r="KU100" t="str">
        <f ca="1">IFERROR(IF(N(ISNUMBER(KU$2)*$AN100)&gt;0,MIN($D$6,
SUMPRODUCT(N(OFFSET(AlleInstrumente!$C$1,KU$3,0,KU$4,1)=$AN100))
),0),"")</f>
        <v/>
      </c>
      <c r="KV100" t="str">
        <f ca="1">IFERROR(IF(N(ISNUMBER(KV$2)*$AN100)&gt;0,MIN($D$6,
SUMPRODUCT(N(OFFSET(AlleInstrumente!$C$1,KV$3,0,KV$4,1)=$AN100))
),0),"")</f>
        <v/>
      </c>
      <c r="KW100" t="str">
        <f ca="1">IFERROR(IF(N(ISNUMBER(KW$2)*$AN100)&gt;0,MIN($D$6,
SUMPRODUCT(N(OFFSET(AlleInstrumente!$C$1,KW$3,0,KW$4,1)=$AN100))
),0),"")</f>
        <v/>
      </c>
      <c r="KX100" t="str">
        <f ca="1">IFERROR(IF(N(ISNUMBER(KX$2)*$AN100)&gt;0,MIN($D$6,
SUMPRODUCT(N(OFFSET(AlleInstrumente!$C$1,KX$3,0,KX$4,1)=$AN100))
),0),"")</f>
        <v/>
      </c>
      <c r="KY100" t="str">
        <f ca="1">IFERROR(IF(N(ISNUMBER(KY$2)*$AN100)&gt;0,MIN($D$6,
SUMPRODUCT(N(OFFSET(AlleInstrumente!$C$1,KY$3,0,KY$4,1)=$AN100))
),0),"")</f>
        <v/>
      </c>
      <c r="KZ100" t="str">
        <f ca="1">IFERROR(IF(N(ISNUMBER(KZ$2)*$AN100)&gt;0,MIN($D$6,
SUMPRODUCT(N(OFFSET(AlleInstrumente!$C$1,KZ$3,0,KZ$4,1)=$AN100))
),0),"")</f>
        <v/>
      </c>
      <c r="LA100" t="str">
        <f ca="1">IFERROR(IF(N(ISNUMBER(LA$2)*$AN100)&gt;0,MIN($D$6,
SUMPRODUCT(N(OFFSET(AlleInstrumente!$C$1,LA$3,0,LA$4,1)=$AN100))
),0),"")</f>
        <v/>
      </c>
      <c r="LB100" t="str">
        <f ca="1">IFERROR(IF(N(ISNUMBER(LB$2)*$AN100)&gt;0,MIN($D$6,
SUMPRODUCT(N(OFFSET(AlleInstrumente!$C$1,LB$3,0,LB$4,1)=$AN100))
),0),"")</f>
        <v/>
      </c>
      <c r="LC100" t="str">
        <f ca="1">IFERROR(IF(N(ISNUMBER(LC$2)*$AN100)&gt;0,MIN($D$6,
SUMPRODUCT(N(OFFSET(AlleInstrumente!$C$1,LC$3,0,LC$4,1)=$AN100))
),0),"")</f>
        <v/>
      </c>
      <c r="LD100" t="str">
        <f ca="1">IFERROR(IF(N(ISNUMBER(LD$2)*$AN100)&gt;0,MIN($D$6,
SUMPRODUCT(N(OFFSET(AlleInstrumente!$C$1,LD$3,0,LD$4,1)=$AN100))
),0),"")</f>
        <v/>
      </c>
      <c r="LE100" t="str">
        <f ca="1">IFERROR(IF(N(ISNUMBER(LE$2)*$AN100)&gt;0,MIN($D$6,
SUMPRODUCT(N(OFFSET(AlleInstrumente!$C$1,LE$3,0,LE$4,1)=$AN100))
),0),"")</f>
        <v/>
      </c>
      <c r="LF100" t="str">
        <f ca="1">IFERROR(IF(N(ISNUMBER(LF$2)*$AN100)&gt;0,MIN($D$6,
SUMPRODUCT(N(OFFSET(AlleInstrumente!$C$1,LF$3,0,LF$4,1)=$AN100))
),0),"")</f>
        <v/>
      </c>
      <c r="LG100" t="str">
        <f ca="1">IFERROR(IF(N(ISNUMBER(LG$2)*$AN100)&gt;0,MIN($D$6,
SUMPRODUCT(N(OFFSET(AlleInstrumente!$C$1,LG$3,0,LG$4,1)=$AN100))
),0),"")</f>
        <v/>
      </c>
      <c r="LH100" t="str">
        <f ca="1">IFERROR(IF(N(ISNUMBER(LH$2)*$AN100)&gt;0,MIN($D$6,
SUMPRODUCT(N(OFFSET(AlleInstrumente!$C$1,LH$3,0,LH$4,1)=$AN100))
),0),"")</f>
        <v/>
      </c>
      <c r="LI100" t="str">
        <f ca="1">IFERROR(IF(N(ISNUMBER(LI$2)*$AN100)&gt;0,MIN($D$6,
SUMPRODUCT(N(OFFSET(AlleInstrumente!$C$1,LI$3,0,LI$4,1)=$AN100))
),0),"")</f>
        <v/>
      </c>
      <c r="LJ100" t="str">
        <f ca="1">IFERROR(IF(N(ISNUMBER(LJ$2)*$AN100)&gt;0,MIN($D$6,
SUMPRODUCT(N(OFFSET(AlleInstrumente!$C$1,LJ$3,0,LJ$4,1)=$AN100))
),0),"")</f>
        <v/>
      </c>
      <c r="LK100" t="str">
        <f ca="1">IFERROR(IF(N(ISNUMBER(LK$2)*$AN100)&gt;0,MIN($D$6,
SUMPRODUCT(N(OFFSET(AlleInstrumente!$C$1,LK$3,0,LK$4,1)=$AN100))
),0),"")</f>
        <v/>
      </c>
      <c r="LL100" t="str">
        <f ca="1">IFERROR(IF(N(ISNUMBER(LL$2)*$AN100)&gt;0,MIN($D$6,
SUMPRODUCT(N(OFFSET(AlleInstrumente!$C$1,LL$3,0,LL$4,1)=$AN100))
),0),"")</f>
        <v/>
      </c>
      <c r="LM100" t="str">
        <f ca="1">IFERROR(IF(N(ISNUMBER(LM$2)*$AN100)&gt;0,MIN($D$6,
SUMPRODUCT(N(OFFSET(AlleInstrumente!$C$1,LM$3,0,LM$4,1)=$AN100))
),0),"")</f>
        <v/>
      </c>
      <c r="LN100" t="str">
        <f ca="1">IFERROR(IF(N(ISNUMBER(LN$2)*$AN100)&gt;0,MIN($D$6,
SUMPRODUCT(N(OFFSET(AlleInstrumente!$C$1,LN$3,0,LN$4,1)=$AN100))
),0),"")</f>
        <v/>
      </c>
      <c r="LO100" t="str">
        <f ca="1">IFERROR(IF(N(ISNUMBER(LO$2)*$AN100)&gt;0,MIN($D$6,
SUMPRODUCT(N(OFFSET(AlleInstrumente!$C$1,LO$3,0,LO$4,1)=$AN100))
),0),"")</f>
        <v/>
      </c>
      <c r="LP100" t="str">
        <f ca="1">IFERROR(IF(N(ISNUMBER(LP$2)*$AN100)&gt;0,MIN($D$6,
SUMPRODUCT(N(OFFSET(AlleInstrumente!$C$1,LP$3,0,LP$4,1)=$AN100))
),0),"")</f>
        <v/>
      </c>
      <c r="LQ100" t="str">
        <f ca="1">IFERROR(IF(N(ISNUMBER(LQ$2)*$AN100)&gt;0,MIN($D$6,
SUMPRODUCT(N(OFFSET(AlleInstrumente!$C$1,LQ$3,0,LQ$4,1)=$AN100))
),0),"")</f>
        <v/>
      </c>
      <c r="LR100" t="str">
        <f ca="1">IFERROR(IF(N(ISNUMBER(LR$2)*$AN100)&gt;0,MIN($D$6,
SUMPRODUCT(N(OFFSET(AlleInstrumente!$C$1,LR$3,0,LR$4,1)=$AN100))
),0),"")</f>
        <v/>
      </c>
      <c r="LS100" t="str">
        <f ca="1">IFERROR(IF(N(ISNUMBER(LS$2)*$AN100)&gt;0,MIN($D$6,
SUMPRODUCT(N(OFFSET(AlleInstrumente!$C$1,LS$3,0,LS$4,1)=$AN100))
),0),"")</f>
        <v/>
      </c>
      <c r="LT100" t="str">
        <f ca="1">IFERROR(IF(N(ISNUMBER(LT$2)*$AN100)&gt;0,MIN($D$6,
SUMPRODUCT(N(OFFSET(AlleInstrumente!$C$1,LT$3,0,LT$4,1)=$AN100))
),0),"")</f>
        <v/>
      </c>
      <c r="LU100" t="str">
        <f ca="1">IFERROR(IF(N(ISNUMBER(LU$2)*$AN100)&gt;0,MIN($D$6,
SUMPRODUCT(N(OFFSET(AlleInstrumente!$C$1,LU$3,0,LU$4,1)=$AN100))
),0),"")</f>
        <v/>
      </c>
      <c r="LV100" t="str">
        <f ca="1">IFERROR(IF(N(ISNUMBER(LV$2)*$AN100)&gt;0,MIN($D$6,
SUMPRODUCT(N(OFFSET(AlleInstrumente!$C$1,LV$3,0,LV$4,1)=$AN100))
),0),"")</f>
        <v/>
      </c>
      <c r="LW100" t="str">
        <f ca="1">IFERROR(IF(N(ISNUMBER(LW$2)*$AN100)&gt;0,MIN($D$6,
SUMPRODUCT(N(OFFSET(AlleInstrumente!$C$1,LW$3,0,LW$4,1)=$AN100))
),0),"")</f>
        <v/>
      </c>
      <c r="LX100" t="str">
        <f ca="1">IFERROR(IF(N(ISNUMBER(LX$2)*$AN100)&gt;0,MIN($D$6,
SUMPRODUCT(N(OFFSET(AlleInstrumente!$C$1,LX$3,0,LX$4,1)=$AN100))
),0),"")</f>
        <v/>
      </c>
      <c r="LY100" t="str">
        <f ca="1">IFERROR(IF(N(ISNUMBER(LY$2)*$AN100)&gt;0,MIN($D$6,
SUMPRODUCT(N(OFFSET(AlleInstrumente!$C$1,LY$3,0,LY$4,1)=$AN100))
),0),"")</f>
        <v/>
      </c>
      <c r="LZ100" t="str">
        <f ca="1">IFERROR(IF(N(ISNUMBER(LZ$2)*$AN100)&gt;0,MIN($D$6,
SUMPRODUCT(N(OFFSET(AlleInstrumente!$C$1,LZ$3,0,LZ$4,1)=$AN100))
),0),"")</f>
        <v/>
      </c>
      <c r="MA100" t="str">
        <f ca="1">IFERROR(IF(N(ISNUMBER(MA$2)*$AN100)&gt;0,MIN($D$6,
SUMPRODUCT(N(OFFSET(AlleInstrumente!$C$1,MA$3,0,MA$4,1)=$AN100))
),0),"")</f>
        <v/>
      </c>
      <c r="MB100" t="str">
        <f ca="1">IFERROR(IF(N(ISNUMBER(MB$2)*$AN100)&gt;0,MIN($D$6,
SUMPRODUCT(N(OFFSET(AlleInstrumente!$C$1,MB$3,0,MB$4,1)=$AN100))
),0),"")</f>
        <v/>
      </c>
      <c r="MC100" t="str">
        <f ca="1">IFERROR(IF(N(ISNUMBER(MC$2)*$AN100)&gt;0,MIN($D$6,
SUMPRODUCT(N(OFFSET(AlleInstrumente!$C$1,MC$3,0,MC$4,1)=$AN100))
),0),"")</f>
        <v/>
      </c>
      <c r="MD100" t="str">
        <f ca="1">IFERROR(IF(N(ISNUMBER(MD$2)*$AN100)&gt;0,MIN($D$6,
SUMPRODUCT(N(OFFSET(AlleInstrumente!$C$1,MD$3,0,MD$4,1)=$AN100))
),0),"")</f>
        <v/>
      </c>
      <c r="ME100" t="str">
        <f ca="1">IFERROR(IF(N(ISNUMBER(ME$2)*$AN100)&gt;0,MIN($D$6,
SUMPRODUCT(N(OFFSET(AlleInstrumente!$C$1,ME$3,0,ME$4,1)=$AN100))
),0),"")</f>
        <v/>
      </c>
      <c r="MF100" t="str">
        <f ca="1">IFERROR(IF(N(ISNUMBER(MF$2)*$AN100)&gt;0,MIN($D$6,
SUMPRODUCT(N(OFFSET(AlleInstrumente!$C$1,MF$3,0,MF$4,1)=$AN100))
),0),"")</f>
        <v/>
      </c>
    </row>
    <row r="101" spans="7:344" x14ac:dyDescent="0.25">
      <c r="G101" t="str">
        <f t="shared" ca="1" si="60"/>
        <v/>
      </c>
      <c r="H101" t="str">
        <f t="shared" ca="1" si="80"/>
        <v/>
      </c>
      <c r="I101" t="str">
        <f t="shared" ca="1" si="61"/>
        <v/>
      </c>
      <c r="J101" t="str">
        <f t="shared" ca="1" si="62"/>
        <v/>
      </c>
      <c r="K101" t="str">
        <f t="shared" ca="1" si="63"/>
        <v/>
      </c>
      <c r="L101" t="str">
        <f t="array" aca="1" ref="L101" ca="1">IF(ISNUMBER(L100),IF(ISNUMBER($K100),$L100,IF($L100&gt;$L$2,MAX(IF(OFFSET($S$6,0,0,_Instrument_count,1)&lt;$L100,OFFSET($S$6,0,0,_Instrument_count,1),$L$2)),"")),"")</f>
        <v/>
      </c>
      <c r="N101" t="str">
        <f t="shared" ca="1" si="81"/>
        <v/>
      </c>
      <c r="P101" s="40" t="str">
        <f t="shared" ca="1" si="64"/>
        <v/>
      </c>
      <c r="Q101" s="40" t="str">
        <f t="shared" ca="1" si="65"/>
        <v/>
      </c>
      <c r="R101" t="str">
        <f t="shared" ca="1" si="66"/>
        <v/>
      </c>
      <c r="S101" t="e">
        <f t="shared" ca="1" si="82"/>
        <v>#VALUE!</v>
      </c>
      <c r="T101">
        <f t="shared" ca="1" si="67"/>
        <v>1</v>
      </c>
      <c r="U101" t="e">
        <f t="shared" ca="1" si="83"/>
        <v>#VALUE!</v>
      </c>
      <c r="V101" t="str">
        <f t="shared" ca="1" si="68"/>
        <v/>
      </c>
      <c r="X101" t="str">
        <f t="shared" ca="1" si="69"/>
        <v/>
      </c>
      <c r="Y101" s="76" t="e">
        <f t="shared" ca="1" si="70"/>
        <v>#VALUE!</v>
      </c>
      <c r="AA101" t="str">
        <f t="shared" ca="1" si="71"/>
        <v/>
      </c>
      <c r="AB101" s="76" t="e">
        <f t="shared" ca="1" si="72"/>
        <v>#VALUE!</v>
      </c>
      <c r="AD101" t="str">
        <f t="shared" ca="1" si="73"/>
        <v/>
      </c>
      <c r="AE101" s="76" t="e">
        <f t="shared" ca="1" si="74"/>
        <v>#VALUE!</v>
      </c>
      <c r="AG101" t="str">
        <f t="shared" ca="1" si="75"/>
        <v/>
      </c>
      <c r="AH101" s="76" t="e">
        <f t="shared" ca="1" si="76"/>
        <v>#VALUE!</v>
      </c>
      <c r="AI101" s="76"/>
      <c r="AJ101" t="str">
        <f t="shared" ca="1" si="84"/>
        <v/>
      </c>
      <c r="AK101" s="76" t="e">
        <f t="shared" ca="1" si="85"/>
        <v>#VALUE!</v>
      </c>
      <c r="AM101" t="str">
        <f ca="1">IF(ISNUMBER(Index!$K100),Index!$N100,"")</f>
        <v/>
      </c>
      <c r="AN101" t="str">
        <f ca="1">IF(ISNUMBER(Index!$K100),Index!$K100,"")</f>
        <v/>
      </c>
      <c r="AO101" t="str">
        <f ca="1">IF(ISNUMBER(AN101),Index!$M100,"")</f>
        <v/>
      </c>
      <c r="AP101" t="str">
        <f t="shared" ca="1" si="77"/>
        <v/>
      </c>
      <c r="AQ101" t="str">
        <f t="shared" ca="1" si="78"/>
        <v/>
      </c>
      <c r="AR101" t="str">
        <f t="shared" ca="1" si="79"/>
        <v/>
      </c>
      <c r="AS101" t="str">
        <f ca="1">IFERROR(IF(N(ISNUMBER(AS$2)*$AN101)&gt;0,MIN($D$6,
SUMPRODUCT(N(OFFSET(AlleInstrumente!$C$1,AS$3,0,AS$4,1)=$AN101))
),0),"")</f>
        <v/>
      </c>
      <c r="AT101" t="str">
        <f ca="1">IFERROR(IF(N(ISNUMBER(AT$2)*$AN101)&gt;0,MIN($D$6,
SUMPRODUCT(N(OFFSET(AlleInstrumente!$C$1,AT$3,0,AT$4,1)=$AN101))
),0),"")</f>
        <v/>
      </c>
      <c r="AU101" t="str">
        <f ca="1">IFERROR(IF(N(ISNUMBER(AU$2)*$AN101)&gt;0,MIN($D$6,
SUMPRODUCT(N(OFFSET(AlleInstrumente!$C$1,AU$3,0,AU$4,1)=$AN101))
),0),"")</f>
        <v/>
      </c>
      <c r="AV101" t="str">
        <f ca="1">IFERROR(IF(N(ISNUMBER(AV$2)*$AN101)&gt;0,MIN($D$6,
SUMPRODUCT(N(OFFSET(AlleInstrumente!$C$1,AV$3,0,AV$4,1)=$AN101))
),0),"")</f>
        <v/>
      </c>
      <c r="AW101" t="str">
        <f ca="1">IFERROR(IF(N(ISNUMBER(AW$2)*$AN101)&gt;0,MIN($D$6,
SUMPRODUCT(N(OFFSET(AlleInstrumente!$C$1,AW$3,0,AW$4,1)=$AN101))
),0),"")</f>
        <v/>
      </c>
      <c r="AX101" t="str">
        <f ca="1">IFERROR(IF(N(ISNUMBER(AX$2)*$AN101)&gt;0,MIN($D$6,
SUMPRODUCT(N(OFFSET(AlleInstrumente!$C$1,AX$3,0,AX$4,1)=$AN101))
),0),"")</f>
        <v/>
      </c>
      <c r="AY101" t="str">
        <f ca="1">IFERROR(IF(N(ISNUMBER(AY$2)*$AN101)&gt;0,MIN($D$6,
SUMPRODUCT(N(OFFSET(AlleInstrumente!$C$1,AY$3,0,AY$4,1)=$AN101))
),0),"")</f>
        <v/>
      </c>
      <c r="AZ101" t="str">
        <f ca="1">IFERROR(IF(N(ISNUMBER(AZ$2)*$AN101)&gt;0,MIN($D$6,
SUMPRODUCT(N(OFFSET(AlleInstrumente!$C$1,AZ$3,0,AZ$4,1)=$AN101))
),0),"")</f>
        <v/>
      </c>
      <c r="BA101" t="str">
        <f ca="1">IFERROR(IF(N(ISNUMBER(BA$2)*$AN101)&gt;0,MIN($D$6,
SUMPRODUCT(N(OFFSET(AlleInstrumente!$C$1,BA$3,0,BA$4,1)=$AN101))
),0),"")</f>
        <v/>
      </c>
      <c r="BB101" t="str">
        <f ca="1">IFERROR(IF(N(ISNUMBER(BB$2)*$AN101)&gt;0,MIN($D$6,
SUMPRODUCT(N(OFFSET(AlleInstrumente!$C$1,BB$3,0,BB$4,1)=$AN101))
),0),"")</f>
        <v/>
      </c>
      <c r="BC101" t="str">
        <f ca="1">IFERROR(IF(N(ISNUMBER(BC$2)*$AN101)&gt;0,MIN($D$6,
SUMPRODUCT(N(OFFSET(AlleInstrumente!$C$1,BC$3,0,BC$4,1)=$AN101))
),0),"")</f>
        <v/>
      </c>
      <c r="BD101" t="str">
        <f ca="1">IFERROR(IF(N(ISNUMBER(BD$2)*$AN101)&gt;0,MIN($D$6,
SUMPRODUCT(N(OFFSET(AlleInstrumente!$C$1,BD$3,0,BD$4,1)=$AN101))
),0),"")</f>
        <v/>
      </c>
      <c r="BE101" t="str">
        <f ca="1">IFERROR(IF(N(ISNUMBER(BE$2)*$AN101)&gt;0,MIN($D$6,
SUMPRODUCT(N(OFFSET(AlleInstrumente!$C$1,BE$3,0,BE$4,1)=$AN101))
),0),"")</f>
        <v/>
      </c>
      <c r="BF101" t="str">
        <f ca="1">IFERROR(IF(N(ISNUMBER(BF$2)*$AN101)&gt;0,MIN($D$6,
SUMPRODUCT(N(OFFSET(AlleInstrumente!$C$1,BF$3,0,BF$4,1)=$AN101))
),0),"")</f>
        <v/>
      </c>
      <c r="BG101" t="str">
        <f ca="1">IFERROR(IF(N(ISNUMBER(BG$2)*$AN101)&gt;0,MIN($D$6,
SUMPRODUCT(N(OFFSET(AlleInstrumente!$C$1,BG$3,0,BG$4,1)=$AN101))
),0),"")</f>
        <v/>
      </c>
      <c r="BH101" t="str">
        <f ca="1">IFERROR(IF(N(ISNUMBER(BH$2)*$AN101)&gt;0,MIN($D$6,
SUMPRODUCT(N(OFFSET(AlleInstrumente!$C$1,BH$3,0,BH$4,1)=$AN101))
),0),"")</f>
        <v/>
      </c>
      <c r="BI101" t="str">
        <f ca="1">IFERROR(IF(N(ISNUMBER(BI$2)*$AN101)&gt;0,MIN($D$6,
SUMPRODUCT(N(OFFSET(AlleInstrumente!$C$1,BI$3,0,BI$4,1)=$AN101))
),0),"")</f>
        <v/>
      </c>
      <c r="BJ101" t="str">
        <f ca="1">IFERROR(IF(N(ISNUMBER(BJ$2)*$AN101)&gt;0,MIN($D$6,
SUMPRODUCT(N(OFFSET(AlleInstrumente!$C$1,BJ$3,0,BJ$4,1)=$AN101))
),0),"")</f>
        <v/>
      </c>
      <c r="BK101" t="str">
        <f ca="1">IFERROR(IF(N(ISNUMBER(BK$2)*$AN101)&gt;0,MIN($D$6,
SUMPRODUCT(N(OFFSET(AlleInstrumente!$C$1,BK$3,0,BK$4,1)=$AN101))
),0),"")</f>
        <v/>
      </c>
      <c r="BL101" t="str">
        <f ca="1">IFERROR(IF(N(ISNUMBER(BL$2)*$AN101)&gt;0,MIN($D$6,
SUMPRODUCT(N(OFFSET(AlleInstrumente!$C$1,BL$3,0,BL$4,1)=$AN101))
),0),"")</f>
        <v/>
      </c>
      <c r="BM101" t="str">
        <f ca="1">IFERROR(IF(N(ISNUMBER(BM$2)*$AN101)&gt;0,MIN($D$6,
SUMPRODUCT(N(OFFSET(AlleInstrumente!$C$1,BM$3,0,BM$4,1)=$AN101))
),0),"")</f>
        <v/>
      </c>
      <c r="BN101" t="str">
        <f ca="1">IFERROR(IF(N(ISNUMBER(BN$2)*$AN101)&gt;0,MIN($D$6,
SUMPRODUCT(N(OFFSET(AlleInstrumente!$C$1,BN$3,0,BN$4,1)=$AN101))
),0),"")</f>
        <v/>
      </c>
      <c r="BO101" t="str">
        <f ca="1">IFERROR(IF(N(ISNUMBER(BO$2)*$AN101)&gt;0,MIN($D$6,
SUMPRODUCT(N(OFFSET(AlleInstrumente!$C$1,BO$3,0,BO$4,1)=$AN101))
),0),"")</f>
        <v/>
      </c>
      <c r="BP101" t="str">
        <f ca="1">IFERROR(IF(N(ISNUMBER(BP$2)*$AN101)&gt;0,MIN($D$6,
SUMPRODUCT(N(OFFSET(AlleInstrumente!$C$1,BP$3,0,BP$4,1)=$AN101))
),0),"")</f>
        <v/>
      </c>
      <c r="BQ101" t="str">
        <f ca="1">IFERROR(IF(N(ISNUMBER(BQ$2)*$AN101)&gt;0,MIN($D$6,
SUMPRODUCT(N(OFFSET(AlleInstrumente!$C$1,BQ$3,0,BQ$4,1)=$AN101))
),0),"")</f>
        <v/>
      </c>
      <c r="BR101" t="str">
        <f ca="1">IFERROR(IF(N(ISNUMBER(BR$2)*$AN101)&gt;0,MIN($D$6,
SUMPRODUCT(N(OFFSET(AlleInstrumente!$C$1,BR$3,0,BR$4,1)=$AN101))
),0),"")</f>
        <v/>
      </c>
      <c r="BS101" t="str">
        <f ca="1">IFERROR(IF(N(ISNUMBER(BS$2)*$AN101)&gt;0,MIN($D$6,
SUMPRODUCT(N(OFFSET(AlleInstrumente!$C$1,BS$3,0,BS$4,1)=$AN101))
),0),"")</f>
        <v/>
      </c>
      <c r="BT101" t="str">
        <f ca="1">IFERROR(IF(N(ISNUMBER(BT$2)*$AN101)&gt;0,MIN($D$6,
SUMPRODUCT(N(OFFSET(AlleInstrumente!$C$1,BT$3,0,BT$4,1)=$AN101))
),0),"")</f>
        <v/>
      </c>
      <c r="BU101" t="str">
        <f ca="1">IFERROR(IF(N(ISNUMBER(BU$2)*$AN101)&gt;0,MIN($D$6,
SUMPRODUCT(N(OFFSET(AlleInstrumente!$C$1,BU$3,0,BU$4,1)=$AN101))
),0),"")</f>
        <v/>
      </c>
      <c r="BV101" t="str">
        <f ca="1">IFERROR(IF(N(ISNUMBER(BV$2)*$AN101)&gt;0,MIN($D$6,
SUMPRODUCT(N(OFFSET(AlleInstrumente!$C$1,BV$3,0,BV$4,1)=$AN101))
),0),"")</f>
        <v/>
      </c>
      <c r="BW101" t="str">
        <f ca="1">IFERROR(IF(N(ISNUMBER(BW$2)*$AN101)&gt;0,MIN($D$6,
SUMPRODUCT(N(OFFSET(AlleInstrumente!$C$1,BW$3,0,BW$4,1)=$AN101))
),0),"")</f>
        <v/>
      </c>
      <c r="BX101" t="str">
        <f ca="1">IFERROR(IF(N(ISNUMBER(BX$2)*$AN101)&gt;0,MIN($D$6,
SUMPRODUCT(N(OFFSET(AlleInstrumente!$C$1,BX$3,0,BX$4,1)=$AN101))
),0),"")</f>
        <v/>
      </c>
      <c r="BY101" t="str">
        <f ca="1">IFERROR(IF(N(ISNUMBER(BY$2)*$AN101)&gt;0,MIN($D$6,
SUMPRODUCT(N(OFFSET(AlleInstrumente!$C$1,BY$3,0,BY$4,1)=$AN101))
),0),"")</f>
        <v/>
      </c>
      <c r="BZ101" t="str">
        <f ca="1">IFERROR(IF(N(ISNUMBER(BZ$2)*$AN101)&gt;0,MIN($D$6,
SUMPRODUCT(N(OFFSET(AlleInstrumente!$C$1,BZ$3,0,BZ$4,1)=$AN101))
),0),"")</f>
        <v/>
      </c>
      <c r="CA101" t="str">
        <f ca="1">IFERROR(IF(N(ISNUMBER(CA$2)*$AN101)&gt;0,MIN($D$6,
SUMPRODUCT(N(OFFSET(AlleInstrumente!$C$1,CA$3,0,CA$4,1)=$AN101))
),0),"")</f>
        <v/>
      </c>
      <c r="CB101" t="str">
        <f ca="1">IFERROR(IF(N(ISNUMBER(CB$2)*$AN101)&gt;0,MIN($D$6,
SUMPRODUCT(N(OFFSET(AlleInstrumente!$C$1,CB$3,0,CB$4,1)=$AN101))
),0),"")</f>
        <v/>
      </c>
      <c r="CC101" t="str">
        <f ca="1">IFERROR(IF(N(ISNUMBER(CC$2)*$AN101)&gt;0,MIN($D$6,
SUMPRODUCT(N(OFFSET(AlleInstrumente!$C$1,CC$3,0,CC$4,1)=$AN101))
),0),"")</f>
        <v/>
      </c>
      <c r="CD101" t="str">
        <f ca="1">IFERROR(IF(N(ISNUMBER(CD$2)*$AN101)&gt;0,MIN($D$6,
SUMPRODUCT(N(OFFSET(AlleInstrumente!$C$1,CD$3,0,CD$4,1)=$AN101))
),0),"")</f>
        <v/>
      </c>
      <c r="CE101" t="str">
        <f ca="1">IFERROR(IF(N(ISNUMBER(CE$2)*$AN101)&gt;0,MIN($D$6,
SUMPRODUCT(N(OFFSET(AlleInstrumente!$C$1,CE$3,0,CE$4,1)=$AN101))
),0),"")</f>
        <v/>
      </c>
      <c r="CF101" t="str">
        <f ca="1">IFERROR(IF(N(ISNUMBER(CF$2)*$AN101)&gt;0,MIN($D$6,
SUMPRODUCT(N(OFFSET(AlleInstrumente!$C$1,CF$3,0,CF$4,1)=$AN101))
),0),"")</f>
        <v/>
      </c>
      <c r="CG101" t="str">
        <f ca="1">IFERROR(IF(N(ISNUMBER(CG$2)*$AN101)&gt;0,MIN($D$6,
SUMPRODUCT(N(OFFSET(AlleInstrumente!$C$1,CG$3,0,CG$4,1)=$AN101))
),0),"")</f>
        <v/>
      </c>
      <c r="CH101" t="str">
        <f ca="1">IFERROR(IF(N(ISNUMBER(CH$2)*$AN101)&gt;0,MIN($D$6,
SUMPRODUCT(N(OFFSET(AlleInstrumente!$C$1,CH$3,0,CH$4,1)=$AN101))
),0),"")</f>
        <v/>
      </c>
      <c r="CI101" t="str">
        <f ca="1">IFERROR(IF(N(ISNUMBER(CI$2)*$AN101)&gt;0,MIN($D$6,
SUMPRODUCT(N(OFFSET(AlleInstrumente!$C$1,CI$3,0,CI$4,1)=$AN101))
),0),"")</f>
        <v/>
      </c>
      <c r="CJ101" t="str">
        <f ca="1">IFERROR(IF(N(ISNUMBER(CJ$2)*$AN101)&gt;0,MIN($D$6,
SUMPRODUCT(N(OFFSET(AlleInstrumente!$C$1,CJ$3,0,CJ$4,1)=$AN101))
),0),"")</f>
        <v/>
      </c>
      <c r="CK101" t="str">
        <f ca="1">IFERROR(IF(N(ISNUMBER(CK$2)*$AN101)&gt;0,MIN($D$6,
SUMPRODUCT(N(OFFSET(AlleInstrumente!$C$1,CK$3,0,CK$4,1)=$AN101))
),0),"")</f>
        <v/>
      </c>
      <c r="CL101" t="str">
        <f ca="1">IFERROR(IF(N(ISNUMBER(CL$2)*$AN101)&gt;0,MIN($D$6,
SUMPRODUCT(N(OFFSET(AlleInstrumente!$C$1,CL$3,0,CL$4,1)=$AN101))
),0),"")</f>
        <v/>
      </c>
      <c r="CM101" t="str">
        <f ca="1">IFERROR(IF(N(ISNUMBER(CM$2)*$AN101)&gt;0,MIN($D$6,
SUMPRODUCT(N(OFFSET(AlleInstrumente!$C$1,CM$3,0,CM$4,1)=$AN101))
),0),"")</f>
        <v/>
      </c>
      <c r="CN101" t="str">
        <f ca="1">IFERROR(IF(N(ISNUMBER(CN$2)*$AN101)&gt;0,MIN($D$6,
SUMPRODUCT(N(OFFSET(AlleInstrumente!$C$1,CN$3,0,CN$4,1)=$AN101))
),0),"")</f>
        <v/>
      </c>
      <c r="CO101" t="str">
        <f ca="1">IFERROR(IF(N(ISNUMBER(CO$2)*$AN101)&gt;0,MIN($D$6,
SUMPRODUCT(N(OFFSET(AlleInstrumente!$C$1,CO$3,0,CO$4,1)=$AN101))
),0),"")</f>
        <v/>
      </c>
      <c r="CP101" t="str">
        <f ca="1">IFERROR(IF(N(ISNUMBER(CP$2)*$AN101)&gt;0,MIN($D$6,
SUMPRODUCT(N(OFFSET(AlleInstrumente!$C$1,CP$3,0,CP$4,1)=$AN101))
),0),"")</f>
        <v/>
      </c>
      <c r="CQ101" t="str">
        <f ca="1">IFERROR(IF(N(ISNUMBER(CQ$2)*$AN101)&gt;0,MIN($D$6,
SUMPRODUCT(N(OFFSET(AlleInstrumente!$C$1,CQ$3,0,CQ$4,1)=$AN101))
),0),"")</f>
        <v/>
      </c>
      <c r="CR101" t="str">
        <f ca="1">IFERROR(IF(N(ISNUMBER(CR$2)*$AN101)&gt;0,MIN($D$6,
SUMPRODUCT(N(OFFSET(AlleInstrumente!$C$1,CR$3,0,CR$4,1)=$AN101))
),0),"")</f>
        <v/>
      </c>
      <c r="CS101" t="str">
        <f ca="1">IFERROR(IF(N(ISNUMBER(CS$2)*$AN101)&gt;0,MIN($D$6,
SUMPRODUCT(N(OFFSET(AlleInstrumente!$C$1,CS$3,0,CS$4,1)=$AN101))
),0),"")</f>
        <v/>
      </c>
      <c r="CT101" t="str">
        <f ca="1">IFERROR(IF(N(ISNUMBER(CT$2)*$AN101)&gt;0,MIN($D$6,
SUMPRODUCT(N(OFFSET(AlleInstrumente!$C$1,CT$3,0,CT$4,1)=$AN101))
),0),"")</f>
        <v/>
      </c>
      <c r="CU101" t="str">
        <f ca="1">IFERROR(IF(N(ISNUMBER(CU$2)*$AN101)&gt;0,MIN($D$6,
SUMPRODUCT(N(OFFSET(AlleInstrumente!$C$1,CU$3,0,CU$4,1)=$AN101))
),0),"")</f>
        <v/>
      </c>
      <c r="CV101" t="str">
        <f ca="1">IFERROR(IF(N(ISNUMBER(CV$2)*$AN101)&gt;0,MIN($D$6,
SUMPRODUCT(N(OFFSET(AlleInstrumente!$C$1,CV$3,0,CV$4,1)=$AN101))
),0),"")</f>
        <v/>
      </c>
      <c r="CW101" t="str">
        <f ca="1">IFERROR(IF(N(ISNUMBER(CW$2)*$AN101)&gt;0,MIN($D$6,
SUMPRODUCT(N(OFFSET(AlleInstrumente!$C$1,CW$3,0,CW$4,1)=$AN101))
),0),"")</f>
        <v/>
      </c>
      <c r="CX101" t="str">
        <f ca="1">IFERROR(IF(N(ISNUMBER(CX$2)*$AN101)&gt;0,MIN($D$6,
SUMPRODUCT(N(OFFSET(AlleInstrumente!$C$1,CX$3,0,CX$4,1)=$AN101))
),0),"")</f>
        <v/>
      </c>
      <c r="CY101" t="str">
        <f ca="1">IFERROR(IF(N(ISNUMBER(CY$2)*$AN101)&gt;0,MIN($D$6,
SUMPRODUCT(N(OFFSET(AlleInstrumente!$C$1,CY$3,0,CY$4,1)=$AN101))
),0),"")</f>
        <v/>
      </c>
      <c r="CZ101" t="str">
        <f ca="1">IFERROR(IF(N(ISNUMBER(CZ$2)*$AN101)&gt;0,MIN($D$6,
SUMPRODUCT(N(OFFSET(AlleInstrumente!$C$1,CZ$3,0,CZ$4,1)=$AN101))
),0),"")</f>
        <v/>
      </c>
      <c r="DA101" t="str">
        <f ca="1">IFERROR(IF(N(ISNUMBER(DA$2)*$AN101)&gt;0,MIN($D$6,
SUMPRODUCT(N(OFFSET(AlleInstrumente!$C$1,DA$3,0,DA$4,1)=$AN101))
),0),"")</f>
        <v/>
      </c>
      <c r="DB101" t="str">
        <f ca="1">IFERROR(IF(N(ISNUMBER(DB$2)*$AN101)&gt;0,MIN($D$6,
SUMPRODUCT(N(OFFSET(AlleInstrumente!$C$1,DB$3,0,DB$4,1)=$AN101))
),0),"")</f>
        <v/>
      </c>
      <c r="DC101" t="str">
        <f ca="1">IFERROR(IF(N(ISNUMBER(DC$2)*$AN101)&gt;0,MIN($D$6,
SUMPRODUCT(N(OFFSET(AlleInstrumente!$C$1,DC$3,0,DC$4,1)=$AN101))
),0),"")</f>
        <v/>
      </c>
      <c r="DD101" t="str">
        <f ca="1">IFERROR(IF(N(ISNUMBER(DD$2)*$AN101)&gt;0,MIN($D$6,
SUMPRODUCT(N(OFFSET(AlleInstrumente!$C$1,DD$3,0,DD$4,1)=$AN101))
),0),"")</f>
        <v/>
      </c>
      <c r="DE101" t="str">
        <f ca="1">IFERROR(IF(N(ISNUMBER(DE$2)*$AN101)&gt;0,MIN($D$6,
SUMPRODUCT(N(OFFSET(AlleInstrumente!$C$1,DE$3,0,DE$4,1)=$AN101))
),0),"")</f>
        <v/>
      </c>
      <c r="DF101" t="str">
        <f ca="1">IFERROR(IF(N(ISNUMBER(DF$2)*$AN101)&gt;0,MIN($D$6,
SUMPRODUCT(N(OFFSET(AlleInstrumente!$C$1,DF$3,0,DF$4,1)=$AN101))
),0),"")</f>
        <v/>
      </c>
      <c r="DG101" t="str">
        <f ca="1">IFERROR(IF(N(ISNUMBER(DG$2)*$AN101)&gt;0,MIN($D$6,
SUMPRODUCT(N(OFFSET(AlleInstrumente!$C$1,DG$3,0,DG$4,1)=$AN101))
),0),"")</f>
        <v/>
      </c>
      <c r="DH101" t="str">
        <f ca="1">IFERROR(IF(N(ISNUMBER(DH$2)*$AN101)&gt;0,MIN($D$6,
SUMPRODUCT(N(OFFSET(AlleInstrumente!$C$1,DH$3,0,DH$4,1)=$AN101))
),0),"")</f>
        <v/>
      </c>
      <c r="DI101" t="str">
        <f ca="1">IFERROR(IF(N(ISNUMBER(DI$2)*$AN101)&gt;0,MIN($D$6,
SUMPRODUCT(N(OFFSET(AlleInstrumente!$C$1,DI$3,0,DI$4,1)=$AN101))
),0),"")</f>
        <v/>
      </c>
      <c r="DJ101" t="str">
        <f ca="1">IFERROR(IF(N(ISNUMBER(DJ$2)*$AN101)&gt;0,MIN($D$6,
SUMPRODUCT(N(OFFSET(AlleInstrumente!$C$1,DJ$3,0,DJ$4,1)=$AN101))
),0),"")</f>
        <v/>
      </c>
      <c r="DK101" t="str">
        <f ca="1">IFERROR(IF(N(ISNUMBER(DK$2)*$AN101)&gt;0,MIN($D$6,
SUMPRODUCT(N(OFFSET(AlleInstrumente!$C$1,DK$3,0,DK$4,1)=$AN101))
),0),"")</f>
        <v/>
      </c>
      <c r="DL101" t="str">
        <f ca="1">IFERROR(IF(N(ISNUMBER(DL$2)*$AN101)&gt;0,MIN($D$6,
SUMPRODUCT(N(OFFSET(AlleInstrumente!$C$1,DL$3,0,DL$4,1)=$AN101))
),0),"")</f>
        <v/>
      </c>
      <c r="DM101" t="str">
        <f ca="1">IFERROR(IF(N(ISNUMBER(DM$2)*$AN101)&gt;0,MIN($D$6,
SUMPRODUCT(N(OFFSET(AlleInstrumente!$C$1,DM$3,0,DM$4,1)=$AN101))
),0),"")</f>
        <v/>
      </c>
      <c r="DN101" t="str">
        <f ca="1">IFERROR(IF(N(ISNUMBER(DN$2)*$AN101)&gt;0,MIN($D$6,
SUMPRODUCT(N(OFFSET(AlleInstrumente!$C$1,DN$3,0,DN$4,1)=$AN101))
),0),"")</f>
        <v/>
      </c>
      <c r="DO101" t="str">
        <f ca="1">IFERROR(IF(N(ISNUMBER(DO$2)*$AN101)&gt;0,MIN($D$6,
SUMPRODUCT(N(OFFSET(AlleInstrumente!$C$1,DO$3,0,DO$4,1)=$AN101))
),0),"")</f>
        <v/>
      </c>
      <c r="DP101" t="str">
        <f ca="1">IFERROR(IF(N(ISNUMBER(DP$2)*$AN101)&gt;0,MIN($D$6,
SUMPRODUCT(N(OFFSET(AlleInstrumente!$C$1,DP$3,0,DP$4,1)=$AN101))
),0),"")</f>
        <v/>
      </c>
      <c r="DQ101" t="str">
        <f ca="1">IFERROR(IF(N(ISNUMBER(DQ$2)*$AN101)&gt;0,MIN($D$6,
SUMPRODUCT(N(OFFSET(AlleInstrumente!$C$1,DQ$3,0,DQ$4,1)=$AN101))
),0),"")</f>
        <v/>
      </c>
      <c r="DR101" t="str">
        <f ca="1">IFERROR(IF(N(ISNUMBER(DR$2)*$AN101)&gt;0,MIN($D$6,
SUMPRODUCT(N(OFFSET(AlleInstrumente!$C$1,DR$3,0,DR$4,1)=$AN101))
),0),"")</f>
        <v/>
      </c>
      <c r="DS101" t="str">
        <f ca="1">IFERROR(IF(N(ISNUMBER(DS$2)*$AN101)&gt;0,MIN($D$6,
SUMPRODUCT(N(OFFSET(AlleInstrumente!$C$1,DS$3,0,DS$4,1)=$AN101))
),0),"")</f>
        <v/>
      </c>
      <c r="DT101" t="str">
        <f ca="1">IFERROR(IF(N(ISNUMBER(DT$2)*$AN101)&gt;0,MIN($D$6,
SUMPRODUCT(N(OFFSET(AlleInstrumente!$C$1,DT$3,0,DT$4,1)=$AN101))
),0),"")</f>
        <v/>
      </c>
      <c r="DU101" t="str">
        <f ca="1">IFERROR(IF(N(ISNUMBER(DU$2)*$AN101)&gt;0,MIN($D$6,
SUMPRODUCT(N(OFFSET(AlleInstrumente!$C$1,DU$3,0,DU$4,1)=$AN101))
),0),"")</f>
        <v/>
      </c>
      <c r="DV101" t="str">
        <f ca="1">IFERROR(IF(N(ISNUMBER(DV$2)*$AN101)&gt;0,MIN($D$6,
SUMPRODUCT(N(OFFSET(AlleInstrumente!$C$1,DV$3,0,DV$4,1)=$AN101))
),0),"")</f>
        <v/>
      </c>
      <c r="DW101" t="str">
        <f ca="1">IFERROR(IF(N(ISNUMBER(DW$2)*$AN101)&gt;0,MIN($D$6,
SUMPRODUCT(N(OFFSET(AlleInstrumente!$C$1,DW$3,0,DW$4,1)=$AN101))
),0),"")</f>
        <v/>
      </c>
      <c r="DX101" t="str">
        <f ca="1">IFERROR(IF(N(ISNUMBER(DX$2)*$AN101)&gt;0,MIN($D$6,
SUMPRODUCT(N(OFFSET(AlleInstrumente!$C$1,DX$3,0,DX$4,1)=$AN101))
),0),"")</f>
        <v/>
      </c>
      <c r="DY101" t="str">
        <f ca="1">IFERROR(IF(N(ISNUMBER(DY$2)*$AN101)&gt;0,MIN($D$6,
SUMPRODUCT(N(OFFSET(AlleInstrumente!$C$1,DY$3,0,DY$4,1)=$AN101))
),0),"")</f>
        <v/>
      </c>
      <c r="DZ101" t="str">
        <f ca="1">IFERROR(IF(N(ISNUMBER(DZ$2)*$AN101)&gt;0,MIN($D$6,
SUMPRODUCT(N(OFFSET(AlleInstrumente!$C$1,DZ$3,0,DZ$4,1)=$AN101))
),0),"")</f>
        <v/>
      </c>
      <c r="EA101" t="str">
        <f ca="1">IFERROR(IF(N(ISNUMBER(EA$2)*$AN101)&gt;0,MIN($D$6,
SUMPRODUCT(N(OFFSET(AlleInstrumente!$C$1,EA$3,0,EA$4,1)=$AN101))
),0),"")</f>
        <v/>
      </c>
      <c r="EB101" t="str">
        <f ca="1">IFERROR(IF(N(ISNUMBER(EB$2)*$AN101)&gt;0,MIN($D$6,
SUMPRODUCT(N(OFFSET(AlleInstrumente!$C$1,EB$3,0,EB$4,1)=$AN101))
),0),"")</f>
        <v/>
      </c>
      <c r="EC101" t="str">
        <f ca="1">IFERROR(IF(N(ISNUMBER(EC$2)*$AN101)&gt;0,MIN($D$6,
SUMPRODUCT(N(OFFSET(AlleInstrumente!$C$1,EC$3,0,EC$4,1)=$AN101))
),0),"")</f>
        <v/>
      </c>
      <c r="ED101" t="str">
        <f ca="1">IFERROR(IF(N(ISNUMBER(ED$2)*$AN101)&gt;0,MIN($D$6,
SUMPRODUCT(N(OFFSET(AlleInstrumente!$C$1,ED$3,0,ED$4,1)=$AN101))
),0),"")</f>
        <v/>
      </c>
      <c r="EE101" t="str">
        <f ca="1">IFERROR(IF(N(ISNUMBER(EE$2)*$AN101)&gt;0,MIN($D$6,
SUMPRODUCT(N(OFFSET(AlleInstrumente!$C$1,EE$3,0,EE$4,1)=$AN101))
),0),"")</f>
        <v/>
      </c>
      <c r="EF101" t="str">
        <f ca="1">IFERROR(IF(N(ISNUMBER(EF$2)*$AN101)&gt;0,MIN($D$6,
SUMPRODUCT(N(OFFSET(AlleInstrumente!$C$1,EF$3,0,EF$4,1)=$AN101))
),0),"")</f>
        <v/>
      </c>
      <c r="EG101" t="str">
        <f ca="1">IFERROR(IF(N(ISNUMBER(EG$2)*$AN101)&gt;0,MIN($D$6,
SUMPRODUCT(N(OFFSET(AlleInstrumente!$C$1,EG$3,0,EG$4,1)=$AN101))
),0),"")</f>
        <v/>
      </c>
      <c r="EH101" t="str">
        <f ca="1">IFERROR(IF(N(ISNUMBER(EH$2)*$AN101)&gt;0,MIN($D$6,
SUMPRODUCT(N(OFFSET(AlleInstrumente!$C$1,EH$3,0,EH$4,1)=$AN101))
),0),"")</f>
        <v/>
      </c>
      <c r="EI101" t="str">
        <f ca="1">IFERROR(IF(N(ISNUMBER(EI$2)*$AN101)&gt;0,MIN($D$6,
SUMPRODUCT(N(OFFSET(AlleInstrumente!$C$1,EI$3,0,EI$4,1)=$AN101))
),0),"")</f>
        <v/>
      </c>
      <c r="EJ101" t="str">
        <f ca="1">IFERROR(IF(N(ISNUMBER(EJ$2)*$AN101)&gt;0,MIN($D$6,
SUMPRODUCT(N(OFFSET(AlleInstrumente!$C$1,EJ$3,0,EJ$4,1)=$AN101))
),0),"")</f>
        <v/>
      </c>
      <c r="EK101" t="str">
        <f ca="1">IFERROR(IF(N(ISNUMBER(EK$2)*$AN101)&gt;0,MIN($D$6,
SUMPRODUCT(N(OFFSET(AlleInstrumente!$C$1,EK$3,0,EK$4,1)=$AN101))
),0),"")</f>
        <v/>
      </c>
      <c r="EL101" t="str">
        <f ca="1">IFERROR(IF(N(ISNUMBER(EL$2)*$AN101)&gt;0,MIN($D$6,
SUMPRODUCT(N(OFFSET(AlleInstrumente!$C$1,EL$3,0,EL$4,1)=$AN101))
),0),"")</f>
        <v/>
      </c>
      <c r="EM101" t="str">
        <f ca="1">IFERROR(IF(N(ISNUMBER(EM$2)*$AN101)&gt;0,MIN($D$6,
SUMPRODUCT(N(OFFSET(AlleInstrumente!$C$1,EM$3,0,EM$4,1)=$AN101))
),0),"")</f>
        <v/>
      </c>
      <c r="EN101" t="str">
        <f ca="1">IFERROR(IF(N(ISNUMBER(EN$2)*$AN101)&gt;0,MIN($D$6,
SUMPRODUCT(N(OFFSET(AlleInstrumente!$C$1,EN$3,0,EN$4,1)=$AN101))
),0),"")</f>
        <v/>
      </c>
      <c r="EO101" t="str">
        <f ca="1">IFERROR(IF(N(ISNUMBER(EO$2)*$AN101)&gt;0,MIN($D$6,
SUMPRODUCT(N(OFFSET(AlleInstrumente!$C$1,EO$3,0,EO$4,1)=$AN101))
),0),"")</f>
        <v/>
      </c>
      <c r="EP101" t="str">
        <f ca="1">IFERROR(IF(N(ISNUMBER(EP$2)*$AN101)&gt;0,MIN($D$6,
SUMPRODUCT(N(OFFSET(AlleInstrumente!$C$1,EP$3,0,EP$4,1)=$AN101))
),0),"")</f>
        <v/>
      </c>
      <c r="EQ101" t="str">
        <f ca="1">IFERROR(IF(N(ISNUMBER(EQ$2)*$AN101)&gt;0,MIN($D$6,
SUMPRODUCT(N(OFFSET(AlleInstrumente!$C$1,EQ$3,0,EQ$4,1)=$AN101))
),0),"")</f>
        <v/>
      </c>
      <c r="ER101" t="str">
        <f ca="1">IFERROR(IF(N(ISNUMBER(ER$2)*$AN101)&gt;0,MIN($D$6,
SUMPRODUCT(N(OFFSET(AlleInstrumente!$C$1,ER$3,0,ER$4,1)=$AN101))
),0),"")</f>
        <v/>
      </c>
      <c r="ES101" t="str">
        <f ca="1">IFERROR(IF(N(ISNUMBER(ES$2)*$AN101)&gt;0,MIN($D$6,
SUMPRODUCT(N(OFFSET(AlleInstrumente!$C$1,ES$3,0,ES$4,1)=$AN101))
),0),"")</f>
        <v/>
      </c>
      <c r="ET101" t="str">
        <f ca="1">IFERROR(IF(N(ISNUMBER(ET$2)*$AN101)&gt;0,MIN($D$6,
SUMPRODUCT(N(OFFSET(AlleInstrumente!$C$1,ET$3,0,ET$4,1)=$AN101))
),0),"")</f>
        <v/>
      </c>
      <c r="EU101" t="str">
        <f ca="1">IFERROR(IF(N(ISNUMBER(EU$2)*$AN101)&gt;0,MIN($D$6,
SUMPRODUCT(N(OFFSET(AlleInstrumente!$C$1,EU$3,0,EU$4,1)=$AN101))
),0),"")</f>
        <v/>
      </c>
      <c r="EV101" t="str">
        <f ca="1">IFERROR(IF(N(ISNUMBER(EV$2)*$AN101)&gt;0,MIN($D$6,
SUMPRODUCT(N(OFFSET(AlleInstrumente!$C$1,EV$3,0,EV$4,1)=$AN101))
),0),"")</f>
        <v/>
      </c>
      <c r="EW101" t="str">
        <f ca="1">IFERROR(IF(N(ISNUMBER(EW$2)*$AN101)&gt;0,MIN($D$6,
SUMPRODUCT(N(OFFSET(AlleInstrumente!$C$1,EW$3,0,EW$4,1)=$AN101))
),0),"")</f>
        <v/>
      </c>
      <c r="EX101" t="str">
        <f ca="1">IFERROR(IF(N(ISNUMBER(EX$2)*$AN101)&gt;0,MIN($D$6,
SUMPRODUCT(N(OFFSET(AlleInstrumente!$C$1,EX$3,0,EX$4,1)=$AN101))
),0),"")</f>
        <v/>
      </c>
      <c r="EY101" t="str">
        <f ca="1">IFERROR(IF(N(ISNUMBER(EY$2)*$AN101)&gt;0,MIN($D$6,
SUMPRODUCT(N(OFFSET(AlleInstrumente!$C$1,EY$3,0,EY$4,1)=$AN101))
),0),"")</f>
        <v/>
      </c>
      <c r="EZ101" t="str">
        <f ca="1">IFERROR(IF(N(ISNUMBER(EZ$2)*$AN101)&gt;0,MIN($D$6,
SUMPRODUCT(N(OFFSET(AlleInstrumente!$C$1,EZ$3,0,EZ$4,1)=$AN101))
),0),"")</f>
        <v/>
      </c>
      <c r="FA101" t="str">
        <f ca="1">IFERROR(IF(N(ISNUMBER(FA$2)*$AN101)&gt;0,MIN($D$6,
SUMPRODUCT(N(OFFSET(AlleInstrumente!$C$1,FA$3,0,FA$4,1)=$AN101))
),0),"")</f>
        <v/>
      </c>
      <c r="FB101" t="str">
        <f ca="1">IFERROR(IF(N(ISNUMBER(FB$2)*$AN101)&gt;0,MIN($D$6,
SUMPRODUCT(N(OFFSET(AlleInstrumente!$C$1,FB$3,0,FB$4,1)=$AN101))
),0),"")</f>
        <v/>
      </c>
      <c r="FC101" t="str">
        <f ca="1">IFERROR(IF(N(ISNUMBER(FC$2)*$AN101)&gt;0,MIN($D$6,
SUMPRODUCT(N(OFFSET(AlleInstrumente!$C$1,FC$3,0,FC$4,1)=$AN101))
),0),"")</f>
        <v/>
      </c>
      <c r="FD101" t="str">
        <f ca="1">IFERROR(IF(N(ISNUMBER(FD$2)*$AN101)&gt;0,MIN($D$6,
SUMPRODUCT(N(OFFSET(AlleInstrumente!$C$1,FD$3,0,FD$4,1)=$AN101))
),0),"")</f>
        <v/>
      </c>
      <c r="FE101" t="str">
        <f ca="1">IFERROR(IF(N(ISNUMBER(FE$2)*$AN101)&gt;0,MIN($D$6,
SUMPRODUCT(N(OFFSET(AlleInstrumente!$C$1,FE$3,0,FE$4,1)=$AN101))
),0),"")</f>
        <v/>
      </c>
      <c r="FF101" t="str">
        <f ca="1">IFERROR(IF(N(ISNUMBER(FF$2)*$AN101)&gt;0,MIN($D$6,
SUMPRODUCT(N(OFFSET(AlleInstrumente!$C$1,FF$3,0,FF$4,1)=$AN101))
),0),"")</f>
        <v/>
      </c>
      <c r="FG101" t="str">
        <f ca="1">IFERROR(IF(N(ISNUMBER(FG$2)*$AN101)&gt;0,MIN($D$6,
SUMPRODUCT(N(OFFSET(AlleInstrumente!$C$1,FG$3,0,FG$4,1)=$AN101))
),0),"")</f>
        <v/>
      </c>
      <c r="FH101" t="str">
        <f ca="1">IFERROR(IF(N(ISNUMBER(FH$2)*$AN101)&gt;0,MIN($D$6,
SUMPRODUCT(N(OFFSET(AlleInstrumente!$C$1,FH$3,0,FH$4,1)=$AN101))
),0),"")</f>
        <v/>
      </c>
      <c r="FI101" t="str">
        <f ca="1">IFERROR(IF(N(ISNUMBER(FI$2)*$AN101)&gt;0,MIN($D$6,
SUMPRODUCT(N(OFFSET(AlleInstrumente!$C$1,FI$3,0,FI$4,1)=$AN101))
),0),"")</f>
        <v/>
      </c>
      <c r="FJ101" t="str">
        <f ca="1">IFERROR(IF(N(ISNUMBER(FJ$2)*$AN101)&gt;0,MIN($D$6,
SUMPRODUCT(N(OFFSET(AlleInstrumente!$C$1,FJ$3,0,FJ$4,1)=$AN101))
),0),"")</f>
        <v/>
      </c>
      <c r="FK101" t="str">
        <f ca="1">IFERROR(IF(N(ISNUMBER(FK$2)*$AN101)&gt;0,MIN($D$6,
SUMPRODUCT(N(OFFSET(AlleInstrumente!$C$1,FK$3,0,FK$4,1)=$AN101))
),0),"")</f>
        <v/>
      </c>
      <c r="FL101" t="str">
        <f ca="1">IFERROR(IF(N(ISNUMBER(FL$2)*$AN101)&gt;0,MIN($D$6,
SUMPRODUCT(N(OFFSET(AlleInstrumente!$C$1,FL$3,0,FL$4,1)=$AN101))
),0),"")</f>
        <v/>
      </c>
      <c r="FM101" t="str">
        <f ca="1">IFERROR(IF(N(ISNUMBER(FM$2)*$AN101)&gt;0,MIN($D$6,
SUMPRODUCT(N(OFFSET(AlleInstrumente!$C$1,FM$3,0,FM$4,1)=$AN101))
),0),"")</f>
        <v/>
      </c>
      <c r="FN101" t="str">
        <f ca="1">IFERROR(IF(N(ISNUMBER(FN$2)*$AN101)&gt;0,MIN($D$6,
SUMPRODUCT(N(OFFSET(AlleInstrumente!$C$1,FN$3,0,FN$4,1)=$AN101))
),0),"")</f>
        <v/>
      </c>
      <c r="FO101" t="str">
        <f ca="1">IFERROR(IF(N(ISNUMBER(FO$2)*$AN101)&gt;0,MIN($D$6,
SUMPRODUCT(N(OFFSET(AlleInstrumente!$C$1,FO$3,0,FO$4,1)=$AN101))
),0),"")</f>
        <v/>
      </c>
      <c r="FP101" t="str">
        <f ca="1">IFERROR(IF(N(ISNUMBER(FP$2)*$AN101)&gt;0,MIN($D$6,
SUMPRODUCT(N(OFFSET(AlleInstrumente!$C$1,FP$3,0,FP$4,1)=$AN101))
),0),"")</f>
        <v/>
      </c>
      <c r="FQ101" t="str">
        <f ca="1">IFERROR(IF(N(ISNUMBER(FQ$2)*$AN101)&gt;0,MIN($D$6,
SUMPRODUCT(N(OFFSET(AlleInstrumente!$C$1,FQ$3,0,FQ$4,1)=$AN101))
),0),"")</f>
        <v/>
      </c>
      <c r="FR101" t="str">
        <f ca="1">IFERROR(IF(N(ISNUMBER(FR$2)*$AN101)&gt;0,MIN($D$6,
SUMPRODUCT(N(OFFSET(AlleInstrumente!$C$1,FR$3,0,FR$4,1)=$AN101))
),0),"")</f>
        <v/>
      </c>
      <c r="FS101" t="str">
        <f ca="1">IFERROR(IF(N(ISNUMBER(FS$2)*$AN101)&gt;0,MIN($D$6,
SUMPRODUCT(N(OFFSET(AlleInstrumente!$C$1,FS$3,0,FS$4,1)=$AN101))
),0),"")</f>
        <v/>
      </c>
      <c r="FT101" t="str">
        <f ca="1">IFERROR(IF(N(ISNUMBER(FT$2)*$AN101)&gt;0,MIN($D$6,
SUMPRODUCT(N(OFFSET(AlleInstrumente!$C$1,FT$3,0,FT$4,1)=$AN101))
),0),"")</f>
        <v/>
      </c>
      <c r="FU101" t="str">
        <f ca="1">IFERROR(IF(N(ISNUMBER(FU$2)*$AN101)&gt;0,MIN($D$6,
SUMPRODUCT(N(OFFSET(AlleInstrumente!$C$1,FU$3,0,FU$4,1)=$AN101))
),0),"")</f>
        <v/>
      </c>
      <c r="FV101" t="str">
        <f ca="1">IFERROR(IF(N(ISNUMBER(FV$2)*$AN101)&gt;0,MIN($D$6,
SUMPRODUCT(N(OFFSET(AlleInstrumente!$C$1,FV$3,0,FV$4,1)=$AN101))
),0),"")</f>
        <v/>
      </c>
      <c r="FW101" t="str">
        <f ca="1">IFERROR(IF(N(ISNUMBER(FW$2)*$AN101)&gt;0,MIN($D$6,
SUMPRODUCT(N(OFFSET(AlleInstrumente!$C$1,FW$3,0,FW$4,1)=$AN101))
),0),"")</f>
        <v/>
      </c>
      <c r="FX101" t="str">
        <f ca="1">IFERROR(IF(N(ISNUMBER(FX$2)*$AN101)&gt;0,MIN($D$6,
SUMPRODUCT(N(OFFSET(AlleInstrumente!$C$1,FX$3,0,FX$4,1)=$AN101))
),0),"")</f>
        <v/>
      </c>
      <c r="FY101" t="str">
        <f ca="1">IFERROR(IF(N(ISNUMBER(FY$2)*$AN101)&gt;0,MIN($D$6,
SUMPRODUCT(N(OFFSET(AlleInstrumente!$C$1,FY$3,0,FY$4,1)=$AN101))
),0),"")</f>
        <v/>
      </c>
      <c r="FZ101" t="str">
        <f ca="1">IFERROR(IF(N(ISNUMBER(FZ$2)*$AN101)&gt;0,MIN($D$6,
SUMPRODUCT(N(OFFSET(AlleInstrumente!$C$1,FZ$3,0,FZ$4,1)=$AN101))
),0),"")</f>
        <v/>
      </c>
      <c r="GA101" t="str">
        <f ca="1">IFERROR(IF(N(ISNUMBER(GA$2)*$AN101)&gt;0,MIN($D$6,
SUMPRODUCT(N(OFFSET(AlleInstrumente!$C$1,GA$3,0,GA$4,1)=$AN101))
),0),"")</f>
        <v/>
      </c>
      <c r="GB101" t="str">
        <f ca="1">IFERROR(IF(N(ISNUMBER(GB$2)*$AN101)&gt;0,MIN($D$6,
SUMPRODUCT(N(OFFSET(AlleInstrumente!$C$1,GB$3,0,GB$4,1)=$AN101))
),0),"")</f>
        <v/>
      </c>
      <c r="GC101" t="str">
        <f ca="1">IFERROR(IF(N(ISNUMBER(GC$2)*$AN101)&gt;0,MIN($D$6,
SUMPRODUCT(N(OFFSET(AlleInstrumente!$C$1,GC$3,0,GC$4,1)=$AN101))
),0),"")</f>
        <v/>
      </c>
      <c r="GD101" t="str">
        <f ca="1">IFERROR(IF(N(ISNUMBER(GD$2)*$AN101)&gt;0,MIN($D$6,
SUMPRODUCT(N(OFFSET(AlleInstrumente!$C$1,GD$3,0,GD$4,1)=$AN101))
),0),"")</f>
        <v/>
      </c>
      <c r="GE101" t="str">
        <f ca="1">IFERROR(IF(N(ISNUMBER(GE$2)*$AN101)&gt;0,MIN($D$6,
SUMPRODUCT(N(OFFSET(AlleInstrumente!$C$1,GE$3,0,GE$4,1)=$AN101))
),0),"")</f>
        <v/>
      </c>
      <c r="GF101" t="str">
        <f ca="1">IFERROR(IF(N(ISNUMBER(GF$2)*$AN101)&gt;0,MIN($D$6,
SUMPRODUCT(N(OFFSET(AlleInstrumente!$C$1,GF$3,0,GF$4,1)=$AN101))
),0),"")</f>
        <v/>
      </c>
      <c r="GG101" t="str">
        <f ca="1">IFERROR(IF(N(ISNUMBER(GG$2)*$AN101)&gt;0,MIN($D$6,
SUMPRODUCT(N(OFFSET(AlleInstrumente!$C$1,GG$3,0,GG$4,1)=$AN101))
),0),"")</f>
        <v/>
      </c>
      <c r="GH101" t="str">
        <f ca="1">IFERROR(IF(N(ISNUMBER(GH$2)*$AN101)&gt;0,MIN($D$6,
SUMPRODUCT(N(OFFSET(AlleInstrumente!$C$1,GH$3,0,GH$4,1)=$AN101))
),0),"")</f>
        <v/>
      </c>
      <c r="GI101" t="str">
        <f ca="1">IFERROR(IF(N(ISNUMBER(GI$2)*$AN101)&gt;0,MIN($D$6,
SUMPRODUCT(N(OFFSET(AlleInstrumente!$C$1,GI$3,0,GI$4,1)=$AN101))
),0),"")</f>
        <v/>
      </c>
      <c r="GJ101" t="str">
        <f ca="1">IFERROR(IF(N(ISNUMBER(GJ$2)*$AN101)&gt;0,MIN($D$6,
SUMPRODUCT(N(OFFSET(AlleInstrumente!$C$1,GJ$3,0,GJ$4,1)=$AN101))
),0),"")</f>
        <v/>
      </c>
      <c r="GK101" t="str">
        <f ca="1">IFERROR(IF(N(ISNUMBER(GK$2)*$AN101)&gt;0,MIN($D$6,
SUMPRODUCT(N(OFFSET(AlleInstrumente!$C$1,GK$3,0,GK$4,1)=$AN101))
),0),"")</f>
        <v/>
      </c>
      <c r="GL101" t="str">
        <f ca="1">IFERROR(IF(N(ISNUMBER(GL$2)*$AN101)&gt;0,MIN($D$6,
SUMPRODUCT(N(OFFSET(AlleInstrumente!$C$1,GL$3,0,GL$4,1)=$AN101))
),0),"")</f>
        <v/>
      </c>
      <c r="GM101" t="str">
        <f ca="1">IFERROR(IF(N(ISNUMBER(GM$2)*$AN101)&gt;0,MIN($D$6,
SUMPRODUCT(N(OFFSET(AlleInstrumente!$C$1,GM$3,0,GM$4,1)=$AN101))
),0),"")</f>
        <v/>
      </c>
      <c r="GN101" t="str">
        <f ca="1">IFERROR(IF(N(ISNUMBER(GN$2)*$AN101)&gt;0,MIN($D$6,
SUMPRODUCT(N(OFFSET(AlleInstrumente!$C$1,GN$3,0,GN$4,1)=$AN101))
),0),"")</f>
        <v/>
      </c>
      <c r="GO101" t="str">
        <f ca="1">IFERROR(IF(N(ISNUMBER(GO$2)*$AN101)&gt;0,MIN($D$6,
SUMPRODUCT(N(OFFSET(AlleInstrumente!$C$1,GO$3,0,GO$4,1)=$AN101))
),0),"")</f>
        <v/>
      </c>
      <c r="GP101" t="str">
        <f ca="1">IFERROR(IF(N(ISNUMBER(GP$2)*$AN101)&gt;0,MIN($D$6,
SUMPRODUCT(N(OFFSET(AlleInstrumente!$C$1,GP$3,0,GP$4,1)=$AN101))
),0),"")</f>
        <v/>
      </c>
      <c r="GQ101" t="str">
        <f ca="1">IFERROR(IF(N(ISNUMBER(GQ$2)*$AN101)&gt;0,MIN($D$6,
SUMPRODUCT(N(OFFSET(AlleInstrumente!$C$1,GQ$3,0,GQ$4,1)=$AN101))
),0),"")</f>
        <v/>
      </c>
      <c r="GR101" t="str">
        <f ca="1">IFERROR(IF(N(ISNUMBER(GR$2)*$AN101)&gt;0,MIN($D$6,
SUMPRODUCT(N(OFFSET(AlleInstrumente!$C$1,GR$3,0,GR$4,1)=$AN101))
),0),"")</f>
        <v/>
      </c>
      <c r="GS101" t="str">
        <f ca="1">IFERROR(IF(N(ISNUMBER(GS$2)*$AN101)&gt;0,MIN($D$6,
SUMPRODUCT(N(OFFSET(AlleInstrumente!$C$1,GS$3,0,GS$4,1)=$AN101))
),0),"")</f>
        <v/>
      </c>
      <c r="GT101" t="str">
        <f ca="1">IFERROR(IF(N(ISNUMBER(GT$2)*$AN101)&gt;0,MIN($D$6,
SUMPRODUCT(N(OFFSET(AlleInstrumente!$C$1,GT$3,0,GT$4,1)=$AN101))
),0),"")</f>
        <v/>
      </c>
      <c r="GU101" t="str">
        <f ca="1">IFERROR(IF(N(ISNUMBER(GU$2)*$AN101)&gt;0,MIN($D$6,
SUMPRODUCT(N(OFFSET(AlleInstrumente!$C$1,GU$3,0,GU$4,1)=$AN101))
),0),"")</f>
        <v/>
      </c>
      <c r="GV101" t="str">
        <f ca="1">IFERROR(IF(N(ISNUMBER(GV$2)*$AN101)&gt;0,MIN($D$6,
SUMPRODUCT(N(OFFSET(AlleInstrumente!$C$1,GV$3,0,GV$4,1)=$AN101))
),0),"")</f>
        <v/>
      </c>
      <c r="GW101" t="str">
        <f ca="1">IFERROR(IF(N(ISNUMBER(GW$2)*$AN101)&gt;0,MIN($D$6,
SUMPRODUCT(N(OFFSET(AlleInstrumente!$C$1,GW$3,0,GW$4,1)=$AN101))
),0),"")</f>
        <v/>
      </c>
      <c r="GX101" t="str">
        <f ca="1">IFERROR(IF(N(ISNUMBER(GX$2)*$AN101)&gt;0,MIN($D$6,
SUMPRODUCT(N(OFFSET(AlleInstrumente!$C$1,GX$3,0,GX$4,1)=$AN101))
),0),"")</f>
        <v/>
      </c>
      <c r="GY101" t="str">
        <f ca="1">IFERROR(IF(N(ISNUMBER(GY$2)*$AN101)&gt;0,MIN($D$6,
SUMPRODUCT(N(OFFSET(AlleInstrumente!$C$1,GY$3,0,GY$4,1)=$AN101))
),0),"")</f>
        <v/>
      </c>
      <c r="GZ101" t="str">
        <f ca="1">IFERROR(IF(N(ISNUMBER(GZ$2)*$AN101)&gt;0,MIN($D$6,
SUMPRODUCT(N(OFFSET(AlleInstrumente!$C$1,GZ$3,0,GZ$4,1)=$AN101))
),0),"")</f>
        <v/>
      </c>
      <c r="HA101" t="str">
        <f ca="1">IFERROR(IF(N(ISNUMBER(HA$2)*$AN101)&gt;0,MIN($D$6,
SUMPRODUCT(N(OFFSET(AlleInstrumente!$C$1,HA$3,0,HA$4,1)=$AN101))
),0),"")</f>
        <v/>
      </c>
      <c r="HB101" t="str">
        <f ca="1">IFERROR(IF(N(ISNUMBER(HB$2)*$AN101)&gt;0,MIN($D$6,
SUMPRODUCT(N(OFFSET(AlleInstrumente!$C$1,HB$3,0,HB$4,1)=$AN101))
),0),"")</f>
        <v/>
      </c>
      <c r="HC101" t="str">
        <f ca="1">IFERROR(IF(N(ISNUMBER(HC$2)*$AN101)&gt;0,MIN($D$6,
SUMPRODUCT(N(OFFSET(AlleInstrumente!$C$1,HC$3,0,HC$4,1)=$AN101))
),0),"")</f>
        <v/>
      </c>
      <c r="HD101" t="str">
        <f ca="1">IFERROR(IF(N(ISNUMBER(HD$2)*$AN101)&gt;0,MIN($D$6,
SUMPRODUCT(N(OFFSET(AlleInstrumente!$C$1,HD$3,0,HD$4,1)=$AN101))
),0),"")</f>
        <v/>
      </c>
      <c r="HE101" t="str">
        <f ca="1">IFERROR(IF(N(ISNUMBER(HE$2)*$AN101)&gt;0,MIN($D$6,
SUMPRODUCT(N(OFFSET(AlleInstrumente!$C$1,HE$3,0,HE$4,1)=$AN101))
),0),"")</f>
        <v/>
      </c>
      <c r="HF101" t="str">
        <f ca="1">IFERROR(IF(N(ISNUMBER(HF$2)*$AN101)&gt;0,MIN($D$6,
SUMPRODUCT(N(OFFSET(AlleInstrumente!$C$1,HF$3,0,HF$4,1)=$AN101))
),0),"")</f>
        <v/>
      </c>
      <c r="HG101" t="str">
        <f ca="1">IFERROR(IF(N(ISNUMBER(HG$2)*$AN101)&gt;0,MIN($D$6,
SUMPRODUCT(N(OFFSET(AlleInstrumente!$C$1,HG$3,0,HG$4,1)=$AN101))
),0),"")</f>
        <v/>
      </c>
      <c r="HH101" t="str">
        <f ca="1">IFERROR(IF(N(ISNUMBER(HH$2)*$AN101)&gt;0,MIN($D$6,
SUMPRODUCT(N(OFFSET(AlleInstrumente!$C$1,HH$3,0,HH$4,1)=$AN101))
),0),"")</f>
        <v/>
      </c>
      <c r="HI101" t="str">
        <f ca="1">IFERROR(IF(N(ISNUMBER(HI$2)*$AN101)&gt;0,MIN($D$6,
SUMPRODUCT(N(OFFSET(AlleInstrumente!$C$1,HI$3,0,HI$4,1)=$AN101))
),0),"")</f>
        <v/>
      </c>
      <c r="HJ101" t="str">
        <f ca="1">IFERROR(IF(N(ISNUMBER(HJ$2)*$AN101)&gt;0,MIN($D$6,
SUMPRODUCT(N(OFFSET(AlleInstrumente!$C$1,HJ$3,0,HJ$4,1)=$AN101))
),0),"")</f>
        <v/>
      </c>
      <c r="HK101" t="str">
        <f ca="1">IFERROR(IF(N(ISNUMBER(HK$2)*$AN101)&gt;0,MIN($D$6,
SUMPRODUCT(N(OFFSET(AlleInstrumente!$C$1,HK$3,0,HK$4,1)=$AN101))
),0),"")</f>
        <v/>
      </c>
      <c r="HL101" t="str">
        <f ca="1">IFERROR(IF(N(ISNUMBER(HL$2)*$AN101)&gt;0,MIN($D$6,
SUMPRODUCT(N(OFFSET(AlleInstrumente!$C$1,HL$3,0,HL$4,1)=$AN101))
),0),"")</f>
        <v/>
      </c>
      <c r="HM101" t="str">
        <f ca="1">IFERROR(IF(N(ISNUMBER(HM$2)*$AN101)&gt;0,MIN($D$6,
SUMPRODUCT(N(OFFSET(AlleInstrumente!$C$1,HM$3,0,HM$4,1)=$AN101))
),0),"")</f>
        <v/>
      </c>
      <c r="HN101" t="str">
        <f ca="1">IFERROR(IF(N(ISNUMBER(HN$2)*$AN101)&gt;0,MIN($D$6,
SUMPRODUCT(N(OFFSET(AlleInstrumente!$C$1,HN$3,0,HN$4,1)=$AN101))
),0),"")</f>
        <v/>
      </c>
      <c r="HO101" t="str">
        <f ca="1">IFERROR(IF(N(ISNUMBER(HO$2)*$AN101)&gt;0,MIN($D$6,
SUMPRODUCT(N(OFFSET(AlleInstrumente!$C$1,HO$3,0,HO$4,1)=$AN101))
),0),"")</f>
        <v/>
      </c>
      <c r="HP101" t="str">
        <f ca="1">IFERROR(IF(N(ISNUMBER(HP$2)*$AN101)&gt;0,MIN($D$6,
SUMPRODUCT(N(OFFSET(AlleInstrumente!$C$1,HP$3,0,HP$4,1)=$AN101))
),0),"")</f>
        <v/>
      </c>
      <c r="HQ101" t="str">
        <f ca="1">IFERROR(IF(N(ISNUMBER(HQ$2)*$AN101)&gt;0,MIN($D$6,
SUMPRODUCT(N(OFFSET(AlleInstrumente!$C$1,HQ$3,0,HQ$4,1)=$AN101))
),0),"")</f>
        <v/>
      </c>
      <c r="HR101" t="str">
        <f ca="1">IFERROR(IF(N(ISNUMBER(HR$2)*$AN101)&gt;0,MIN($D$6,
SUMPRODUCT(N(OFFSET(AlleInstrumente!$C$1,HR$3,0,HR$4,1)=$AN101))
),0),"")</f>
        <v/>
      </c>
      <c r="HS101" t="str">
        <f ca="1">IFERROR(IF(N(ISNUMBER(HS$2)*$AN101)&gt;0,MIN($D$6,
SUMPRODUCT(N(OFFSET(AlleInstrumente!$C$1,HS$3,0,HS$4,1)=$AN101))
),0),"")</f>
        <v/>
      </c>
      <c r="HT101" t="str">
        <f ca="1">IFERROR(IF(N(ISNUMBER(HT$2)*$AN101)&gt;0,MIN($D$6,
SUMPRODUCT(N(OFFSET(AlleInstrumente!$C$1,HT$3,0,HT$4,1)=$AN101))
),0),"")</f>
        <v/>
      </c>
      <c r="HU101" t="str">
        <f ca="1">IFERROR(IF(N(ISNUMBER(HU$2)*$AN101)&gt;0,MIN($D$6,
SUMPRODUCT(N(OFFSET(AlleInstrumente!$C$1,HU$3,0,HU$4,1)=$AN101))
),0),"")</f>
        <v/>
      </c>
      <c r="HV101" t="str">
        <f ca="1">IFERROR(IF(N(ISNUMBER(HV$2)*$AN101)&gt;0,MIN($D$6,
SUMPRODUCT(N(OFFSET(AlleInstrumente!$C$1,HV$3,0,HV$4,1)=$AN101))
),0),"")</f>
        <v/>
      </c>
      <c r="HW101" t="str">
        <f ca="1">IFERROR(IF(N(ISNUMBER(HW$2)*$AN101)&gt;0,MIN($D$6,
SUMPRODUCT(N(OFFSET(AlleInstrumente!$C$1,HW$3,0,HW$4,1)=$AN101))
),0),"")</f>
        <v/>
      </c>
      <c r="HX101" t="str">
        <f ca="1">IFERROR(IF(N(ISNUMBER(HX$2)*$AN101)&gt;0,MIN($D$6,
SUMPRODUCT(N(OFFSET(AlleInstrumente!$C$1,HX$3,0,HX$4,1)=$AN101))
),0),"")</f>
        <v/>
      </c>
      <c r="HY101" t="str">
        <f ca="1">IFERROR(IF(N(ISNUMBER(HY$2)*$AN101)&gt;0,MIN($D$6,
SUMPRODUCT(N(OFFSET(AlleInstrumente!$C$1,HY$3,0,HY$4,1)=$AN101))
),0),"")</f>
        <v/>
      </c>
      <c r="HZ101" t="str">
        <f ca="1">IFERROR(IF(N(ISNUMBER(HZ$2)*$AN101)&gt;0,MIN($D$6,
SUMPRODUCT(N(OFFSET(AlleInstrumente!$C$1,HZ$3,0,HZ$4,1)=$AN101))
),0),"")</f>
        <v/>
      </c>
      <c r="IA101" t="str">
        <f ca="1">IFERROR(IF(N(ISNUMBER(IA$2)*$AN101)&gt;0,MIN($D$6,
SUMPRODUCT(N(OFFSET(AlleInstrumente!$C$1,IA$3,0,IA$4,1)=$AN101))
),0),"")</f>
        <v/>
      </c>
      <c r="IB101" t="str">
        <f ca="1">IFERROR(IF(N(ISNUMBER(IB$2)*$AN101)&gt;0,MIN($D$6,
SUMPRODUCT(N(OFFSET(AlleInstrumente!$C$1,IB$3,0,IB$4,1)=$AN101))
),0),"")</f>
        <v/>
      </c>
      <c r="IC101" t="str">
        <f ca="1">IFERROR(IF(N(ISNUMBER(IC$2)*$AN101)&gt;0,MIN($D$6,
SUMPRODUCT(N(OFFSET(AlleInstrumente!$C$1,IC$3,0,IC$4,1)=$AN101))
),0),"")</f>
        <v/>
      </c>
      <c r="ID101" t="str">
        <f ca="1">IFERROR(IF(N(ISNUMBER(ID$2)*$AN101)&gt;0,MIN($D$6,
SUMPRODUCT(N(OFFSET(AlleInstrumente!$C$1,ID$3,0,ID$4,1)=$AN101))
),0),"")</f>
        <v/>
      </c>
      <c r="IE101" t="str">
        <f ca="1">IFERROR(IF(N(ISNUMBER(IE$2)*$AN101)&gt;0,MIN($D$6,
SUMPRODUCT(N(OFFSET(AlleInstrumente!$C$1,IE$3,0,IE$4,1)=$AN101))
),0),"")</f>
        <v/>
      </c>
      <c r="IF101" t="str">
        <f ca="1">IFERROR(IF(N(ISNUMBER(IF$2)*$AN101)&gt;0,MIN($D$6,
SUMPRODUCT(N(OFFSET(AlleInstrumente!$C$1,IF$3,0,IF$4,1)=$AN101))
),0),"")</f>
        <v/>
      </c>
      <c r="IG101" t="str">
        <f ca="1">IFERROR(IF(N(ISNUMBER(IG$2)*$AN101)&gt;0,MIN($D$6,
SUMPRODUCT(N(OFFSET(AlleInstrumente!$C$1,IG$3,0,IG$4,1)=$AN101))
),0),"")</f>
        <v/>
      </c>
      <c r="IH101" t="str">
        <f ca="1">IFERROR(IF(N(ISNUMBER(IH$2)*$AN101)&gt;0,MIN($D$6,
SUMPRODUCT(N(OFFSET(AlleInstrumente!$C$1,IH$3,0,IH$4,1)=$AN101))
),0),"")</f>
        <v/>
      </c>
      <c r="II101" t="str">
        <f ca="1">IFERROR(IF(N(ISNUMBER(II$2)*$AN101)&gt;0,MIN($D$6,
SUMPRODUCT(N(OFFSET(AlleInstrumente!$C$1,II$3,0,II$4,1)=$AN101))
),0),"")</f>
        <v/>
      </c>
      <c r="IJ101" t="str">
        <f ca="1">IFERROR(IF(N(ISNUMBER(IJ$2)*$AN101)&gt;0,MIN($D$6,
SUMPRODUCT(N(OFFSET(AlleInstrumente!$C$1,IJ$3,0,IJ$4,1)=$AN101))
),0),"")</f>
        <v/>
      </c>
      <c r="IK101" t="str">
        <f ca="1">IFERROR(IF(N(ISNUMBER(IK$2)*$AN101)&gt;0,MIN($D$6,
SUMPRODUCT(N(OFFSET(AlleInstrumente!$C$1,IK$3,0,IK$4,1)=$AN101))
),0),"")</f>
        <v/>
      </c>
      <c r="IL101" t="str">
        <f ca="1">IFERROR(IF(N(ISNUMBER(IL$2)*$AN101)&gt;0,MIN($D$6,
SUMPRODUCT(N(OFFSET(AlleInstrumente!$C$1,IL$3,0,IL$4,1)=$AN101))
),0),"")</f>
        <v/>
      </c>
      <c r="IM101" t="str">
        <f ca="1">IFERROR(IF(N(ISNUMBER(IM$2)*$AN101)&gt;0,MIN($D$6,
SUMPRODUCT(N(OFFSET(AlleInstrumente!$C$1,IM$3,0,IM$4,1)=$AN101))
),0),"")</f>
        <v/>
      </c>
      <c r="IN101" t="str">
        <f ca="1">IFERROR(IF(N(ISNUMBER(IN$2)*$AN101)&gt;0,MIN($D$6,
SUMPRODUCT(N(OFFSET(AlleInstrumente!$C$1,IN$3,0,IN$4,1)=$AN101))
),0),"")</f>
        <v/>
      </c>
      <c r="IO101" t="str">
        <f ca="1">IFERROR(IF(N(ISNUMBER(IO$2)*$AN101)&gt;0,MIN($D$6,
SUMPRODUCT(N(OFFSET(AlleInstrumente!$C$1,IO$3,0,IO$4,1)=$AN101))
),0),"")</f>
        <v/>
      </c>
      <c r="IP101" t="str">
        <f ca="1">IFERROR(IF(N(ISNUMBER(IP$2)*$AN101)&gt;0,MIN($D$6,
SUMPRODUCT(N(OFFSET(AlleInstrumente!$C$1,IP$3,0,IP$4,1)=$AN101))
),0),"")</f>
        <v/>
      </c>
      <c r="IQ101" t="str">
        <f ca="1">IFERROR(IF(N(ISNUMBER(IQ$2)*$AN101)&gt;0,MIN($D$6,
SUMPRODUCT(N(OFFSET(AlleInstrumente!$C$1,IQ$3,0,IQ$4,1)=$AN101))
),0),"")</f>
        <v/>
      </c>
      <c r="IR101" t="str">
        <f ca="1">IFERROR(IF(N(ISNUMBER(IR$2)*$AN101)&gt;0,MIN($D$6,
SUMPRODUCT(N(OFFSET(AlleInstrumente!$C$1,IR$3,0,IR$4,1)=$AN101))
),0),"")</f>
        <v/>
      </c>
      <c r="IS101" t="str">
        <f ca="1">IFERROR(IF(N(ISNUMBER(IS$2)*$AN101)&gt;0,MIN($D$6,
SUMPRODUCT(N(OFFSET(AlleInstrumente!$C$1,IS$3,0,IS$4,1)=$AN101))
),0),"")</f>
        <v/>
      </c>
      <c r="IT101" t="str">
        <f ca="1">IFERROR(IF(N(ISNUMBER(IT$2)*$AN101)&gt;0,MIN($D$6,
SUMPRODUCT(N(OFFSET(AlleInstrumente!$C$1,IT$3,0,IT$4,1)=$AN101))
),0),"")</f>
        <v/>
      </c>
      <c r="IU101" t="str">
        <f ca="1">IFERROR(IF(N(ISNUMBER(IU$2)*$AN101)&gt;0,MIN($D$6,
SUMPRODUCT(N(OFFSET(AlleInstrumente!$C$1,IU$3,0,IU$4,1)=$AN101))
),0),"")</f>
        <v/>
      </c>
      <c r="IV101" t="str">
        <f ca="1">IFERROR(IF(N(ISNUMBER(IV$2)*$AN101)&gt;0,MIN($D$6,
SUMPRODUCT(N(OFFSET(AlleInstrumente!$C$1,IV$3,0,IV$4,1)=$AN101))
),0),"")</f>
        <v/>
      </c>
      <c r="IW101" t="str">
        <f ca="1">IFERROR(IF(N(ISNUMBER(IW$2)*$AN101)&gt;0,MIN($D$6,
SUMPRODUCT(N(OFFSET(AlleInstrumente!$C$1,IW$3,0,IW$4,1)=$AN101))
),0),"")</f>
        <v/>
      </c>
      <c r="IX101" t="str">
        <f ca="1">IFERROR(IF(N(ISNUMBER(IX$2)*$AN101)&gt;0,MIN($D$6,
SUMPRODUCT(N(OFFSET(AlleInstrumente!$C$1,IX$3,0,IX$4,1)=$AN101))
),0),"")</f>
        <v/>
      </c>
      <c r="IY101" t="str">
        <f ca="1">IFERROR(IF(N(ISNUMBER(IY$2)*$AN101)&gt;0,MIN($D$6,
SUMPRODUCT(N(OFFSET(AlleInstrumente!$C$1,IY$3,0,IY$4,1)=$AN101))
),0),"")</f>
        <v/>
      </c>
      <c r="IZ101" t="str">
        <f ca="1">IFERROR(IF(N(ISNUMBER(IZ$2)*$AN101)&gt;0,MIN($D$6,
SUMPRODUCT(N(OFFSET(AlleInstrumente!$C$1,IZ$3,0,IZ$4,1)=$AN101))
),0),"")</f>
        <v/>
      </c>
      <c r="JA101" t="str">
        <f ca="1">IFERROR(IF(N(ISNUMBER(JA$2)*$AN101)&gt;0,MIN($D$6,
SUMPRODUCT(N(OFFSET(AlleInstrumente!$C$1,JA$3,0,JA$4,1)=$AN101))
),0),"")</f>
        <v/>
      </c>
      <c r="JB101" t="str">
        <f ca="1">IFERROR(IF(N(ISNUMBER(JB$2)*$AN101)&gt;0,MIN($D$6,
SUMPRODUCT(N(OFFSET(AlleInstrumente!$C$1,JB$3,0,JB$4,1)=$AN101))
),0),"")</f>
        <v/>
      </c>
      <c r="JC101" t="str">
        <f ca="1">IFERROR(IF(N(ISNUMBER(JC$2)*$AN101)&gt;0,MIN($D$6,
SUMPRODUCT(N(OFFSET(AlleInstrumente!$C$1,JC$3,0,JC$4,1)=$AN101))
),0),"")</f>
        <v/>
      </c>
      <c r="JD101" t="str">
        <f ca="1">IFERROR(IF(N(ISNUMBER(JD$2)*$AN101)&gt;0,MIN($D$6,
SUMPRODUCT(N(OFFSET(AlleInstrumente!$C$1,JD$3,0,JD$4,1)=$AN101))
),0),"")</f>
        <v/>
      </c>
      <c r="JE101" t="str">
        <f ca="1">IFERROR(IF(N(ISNUMBER(JE$2)*$AN101)&gt;0,MIN($D$6,
SUMPRODUCT(N(OFFSET(AlleInstrumente!$C$1,JE$3,0,JE$4,1)=$AN101))
),0),"")</f>
        <v/>
      </c>
      <c r="JF101" t="str">
        <f ca="1">IFERROR(IF(N(ISNUMBER(JF$2)*$AN101)&gt;0,MIN($D$6,
SUMPRODUCT(N(OFFSET(AlleInstrumente!$C$1,JF$3,0,JF$4,1)=$AN101))
),0),"")</f>
        <v/>
      </c>
      <c r="JG101" t="str">
        <f ca="1">IFERROR(IF(N(ISNUMBER(JG$2)*$AN101)&gt;0,MIN($D$6,
SUMPRODUCT(N(OFFSET(AlleInstrumente!$C$1,JG$3,0,JG$4,1)=$AN101))
),0),"")</f>
        <v/>
      </c>
      <c r="JH101" t="str">
        <f ca="1">IFERROR(IF(N(ISNUMBER(JH$2)*$AN101)&gt;0,MIN($D$6,
SUMPRODUCT(N(OFFSET(AlleInstrumente!$C$1,JH$3,0,JH$4,1)=$AN101))
),0),"")</f>
        <v/>
      </c>
      <c r="JI101" t="str">
        <f ca="1">IFERROR(IF(N(ISNUMBER(JI$2)*$AN101)&gt;0,MIN($D$6,
SUMPRODUCT(N(OFFSET(AlleInstrumente!$C$1,JI$3,0,JI$4,1)=$AN101))
),0),"")</f>
        <v/>
      </c>
      <c r="JJ101" t="str">
        <f ca="1">IFERROR(IF(N(ISNUMBER(JJ$2)*$AN101)&gt;0,MIN($D$6,
SUMPRODUCT(N(OFFSET(AlleInstrumente!$C$1,JJ$3,0,JJ$4,1)=$AN101))
),0),"")</f>
        <v/>
      </c>
      <c r="JK101" t="str">
        <f ca="1">IFERROR(IF(N(ISNUMBER(JK$2)*$AN101)&gt;0,MIN($D$6,
SUMPRODUCT(N(OFFSET(AlleInstrumente!$C$1,JK$3,0,JK$4,1)=$AN101))
),0),"")</f>
        <v/>
      </c>
      <c r="JL101" t="str">
        <f ca="1">IFERROR(IF(N(ISNUMBER(JL$2)*$AN101)&gt;0,MIN($D$6,
SUMPRODUCT(N(OFFSET(AlleInstrumente!$C$1,JL$3,0,JL$4,1)=$AN101))
),0),"")</f>
        <v/>
      </c>
      <c r="JM101" t="str">
        <f ca="1">IFERROR(IF(N(ISNUMBER(JM$2)*$AN101)&gt;0,MIN($D$6,
SUMPRODUCT(N(OFFSET(AlleInstrumente!$C$1,JM$3,0,JM$4,1)=$AN101))
),0),"")</f>
        <v/>
      </c>
      <c r="JN101" t="str">
        <f ca="1">IFERROR(IF(N(ISNUMBER(JN$2)*$AN101)&gt;0,MIN($D$6,
SUMPRODUCT(N(OFFSET(AlleInstrumente!$C$1,JN$3,0,JN$4,1)=$AN101))
),0),"")</f>
        <v/>
      </c>
      <c r="JO101" t="str">
        <f ca="1">IFERROR(IF(N(ISNUMBER(JO$2)*$AN101)&gt;0,MIN($D$6,
SUMPRODUCT(N(OFFSET(AlleInstrumente!$C$1,JO$3,0,JO$4,1)=$AN101))
),0),"")</f>
        <v/>
      </c>
      <c r="JP101" t="str">
        <f ca="1">IFERROR(IF(N(ISNUMBER(JP$2)*$AN101)&gt;0,MIN($D$6,
SUMPRODUCT(N(OFFSET(AlleInstrumente!$C$1,JP$3,0,JP$4,1)=$AN101))
),0),"")</f>
        <v/>
      </c>
      <c r="JQ101" t="str">
        <f ca="1">IFERROR(IF(N(ISNUMBER(JQ$2)*$AN101)&gt;0,MIN($D$6,
SUMPRODUCT(N(OFFSET(AlleInstrumente!$C$1,JQ$3,0,JQ$4,1)=$AN101))
),0),"")</f>
        <v/>
      </c>
      <c r="JR101" t="str">
        <f ca="1">IFERROR(IF(N(ISNUMBER(JR$2)*$AN101)&gt;0,MIN($D$6,
SUMPRODUCT(N(OFFSET(AlleInstrumente!$C$1,JR$3,0,JR$4,1)=$AN101))
),0),"")</f>
        <v/>
      </c>
      <c r="JS101" t="str">
        <f ca="1">IFERROR(IF(N(ISNUMBER(JS$2)*$AN101)&gt;0,MIN($D$6,
SUMPRODUCT(N(OFFSET(AlleInstrumente!$C$1,JS$3,0,JS$4,1)=$AN101))
),0),"")</f>
        <v/>
      </c>
      <c r="JT101" t="str">
        <f ca="1">IFERROR(IF(N(ISNUMBER(JT$2)*$AN101)&gt;0,MIN($D$6,
SUMPRODUCT(N(OFFSET(AlleInstrumente!$C$1,JT$3,0,JT$4,1)=$AN101))
),0),"")</f>
        <v/>
      </c>
      <c r="JU101" t="str">
        <f ca="1">IFERROR(IF(N(ISNUMBER(JU$2)*$AN101)&gt;0,MIN($D$6,
SUMPRODUCT(N(OFFSET(AlleInstrumente!$C$1,JU$3,0,JU$4,1)=$AN101))
),0),"")</f>
        <v/>
      </c>
      <c r="JV101" t="str">
        <f ca="1">IFERROR(IF(N(ISNUMBER(JV$2)*$AN101)&gt;0,MIN($D$6,
SUMPRODUCT(N(OFFSET(AlleInstrumente!$C$1,JV$3,0,JV$4,1)=$AN101))
),0),"")</f>
        <v/>
      </c>
      <c r="JW101" t="str">
        <f ca="1">IFERROR(IF(N(ISNUMBER(JW$2)*$AN101)&gt;0,MIN($D$6,
SUMPRODUCT(N(OFFSET(AlleInstrumente!$C$1,JW$3,0,JW$4,1)=$AN101))
),0),"")</f>
        <v/>
      </c>
      <c r="JX101" t="str">
        <f ca="1">IFERROR(IF(N(ISNUMBER(JX$2)*$AN101)&gt;0,MIN($D$6,
SUMPRODUCT(N(OFFSET(AlleInstrumente!$C$1,JX$3,0,JX$4,1)=$AN101))
),0),"")</f>
        <v/>
      </c>
      <c r="JY101" t="str">
        <f ca="1">IFERROR(IF(N(ISNUMBER(JY$2)*$AN101)&gt;0,MIN($D$6,
SUMPRODUCT(N(OFFSET(AlleInstrumente!$C$1,JY$3,0,JY$4,1)=$AN101))
),0),"")</f>
        <v/>
      </c>
      <c r="JZ101" t="str">
        <f ca="1">IFERROR(IF(N(ISNUMBER(JZ$2)*$AN101)&gt;0,MIN($D$6,
SUMPRODUCT(N(OFFSET(AlleInstrumente!$C$1,JZ$3,0,JZ$4,1)=$AN101))
),0),"")</f>
        <v/>
      </c>
      <c r="KA101" t="str">
        <f ca="1">IFERROR(IF(N(ISNUMBER(KA$2)*$AN101)&gt;0,MIN($D$6,
SUMPRODUCT(N(OFFSET(AlleInstrumente!$C$1,KA$3,0,KA$4,1)=$AN101))
),0),"")</f>
        <v/>
      </c>
      <c r="KB101" t="str">
        <f ca="1">IFERROR(IF(N(ISNUMBER(KB$2)*$AN101)&gt;0,MIN($D$6,
SUMPRODUCT(N(OFFSET(AlleInstrumente!$C$1,KB$3,0,KB$4,1)=$AN101))
),0),"")</f>
        <v/>
      </c>
      <c r="KC101" t="str">
        <f ca="1">IFERROR(IF(N(ISNUMBER(KC$2)*$AN101)&gt;0,MIN($D$6,
SUMPRODUCT(N(OFFSET(AlleInstrumente!$C$1,KC$3,0,KC$4,1)=$AN101))
),0),"")</f>
        <v/>
      </c>
      <c r="KD101" t="str">
        <f ca="1">IFERROR(IF(N(ISNUMBER(KD$2)*$AN101)&gt;0,MIN($D$6,
SUMPRODUCT(N(OFFSET(AlleInstrumente!$C$1,KD$3,0,KD$4,1)=$AN101))
),0),"")</f>
        <v/>
      </c>
      <c r="KE101" t="str">
        <f ca="1">IFERROR(IF(N(ISNUMBER(KE$2)*$AN101)&gt;0,MIN($D$6,
SUMPRODUCT(N(OFFSET(AlleInstrumente!$C$1,KE$3,0,KE$4,1)=$AN101))
),0),"")</f>
        <v/>
      </c>
      <c r="KF101" t="str">
        <f ca="1">IFERROR(IF(N(ISNUMBER(KF$2)*$AN101)&gt;0,MIN($D$6,
SUMPRODUCT(N(OFFSET(AlleInstrumente!$C$1,KF$3,0,KF$4,1)=$AN101))
),0),"")</f>
        <v/>
      </c>
      <c r="KG101" t="str">
        <f ca="1">IFERROR(IF(N(ISNUMBER(KG$2)*$AN101)&gt;0,MIN($D$6,
SUMPRODUCT(N(OFFSET(AlleInstrumente!$C$1,KG$3,0,KG$4,1)=$AN101))
),0),"")</f>
        <v/>
      </c>
      <c r="KH101" t="str">
        <f ca="1">IFERROR(IF(N(ISNUMBER(KH$2)*$AN101)&gt;0,MIN($D$6,
SUMPRODUCT(N(OFFSET(AlleInstrumente!$C$1,KH$3,0,KH$4,1)=$AN101))
),0),"")</f>
        <v/>
      </c>
      <c r="KI101" t="str">
        <f ca="1">IFERROR(IF(N(ISNUMBER(KI$2)*$AN101)&gt;0,MIN($D$6,
SUMPRODUCT(N(OFFSET(AlleInstrumente!$C$1,KI$3,0,KI$4,1)=$AN101))
),0),"")</f>
        <v/>
      </c>
      <c r="KJ101" t="str">
        <f ca="1">IFERROR(IF(N(ISNUMBER(KJ$2)*$AN101)&gt;0,MIN($D$6,
SUMPRODUCT(N(OFFSET(AlleInstrumente!$C$1,KJ$3,0,KJ$4,1)=$AN101))
),0),"")</f>
        <v/>
      </c>
      <c r="KK101" t="str">
        <f ca="1">IFERROR(IF(N(ISNUMBER(KK$2)*$AN101)&gt;0,MIN($D$6,
SUMPRODUCT(N(OFFSET(AlleInstrumente!$C$1,KK$3,0,KK$4,1)=$AN101))
),0),"")</f>
        <v/>
      </c>
      <c r="KL101" t="str">
        <f ca="1">IFERROR(IF(N(ISNUMBER(KL$2)*$AN101)&gt;0,MIN($D$6,
SUMPRODUCT(N(OFFSET(AlleInstrumente!$C$1,KL$3,0,KL$4,1)=$AN101))
),0),"")</f>
        <v/>
      </c>
      <c r="KM101" t="str">
        <f ca="1">IFERROR(IF(N(ISNUMBER(KM$2)*$AN101)&gt;0,MIN($D$6,
SUMPRODUCT(N(OFFSET(AlleInstrumente!$C$1,KM$3,0,KM$4,1)=$AN101))
),0),"")</f>
        <v/>
      </c>
      <c r="KN101" t="str">
        <f ca="1">IFERROR(IF(N(ISNUMBER(KN$2)*$AN101)&gt;0,MIN($D$6,
SUMPRODUCT(N(OFFSET(AlleInstrumente!$C$1,KN$3,0,KN$4,1)=$AN101))
),0),"")</f>
        <v/>
      </c>
      <c r="KO101" t="str">
        <f ca="1">IFERROR(IF(N(ISNUMBER(KO$2)*$AN101)&gt;0,MIN($D$6,
SUMPRODUCT(N(OFFSET(AlleInstrumente!$C$1,KO$3,0,KO$4,1)=$AN101))
),0),"")</f>
        <v/>
      </c>
      <c r="KP101" t="str">
        <f ca="1">IFERROR(IF(N(ISNUMBER(KP$2)*$AN101)&gt;0,MIN($D$6,
SUMPRODUCT(N(OFFSET(AlleInstrumente!$C$1,KP$3,0,KP$4,1)=$AN101))
),0),"")</f>
        <v/>
      </c>
      <c r="KQ101" t="str">
        <f ca="1">IFERROR(IF(N(ISNUMBER(KQ$2)*$AN101)&gt;0,MIN($D$6,
SUMPRODUCT(N(OFFSET(AlleInstrumente!$C$1,KQ$3,0,KQ$4,1)=$AN101))
),0),"")</f>
        <v/>
      </c>
      <c r="KR101" t="str">
        <f ca="1">IFERROR(IF(N(ISNUMBER(KR$2)*$AN101)&gt;0,MIN($D$6,
SUMPRODUCT(N(OFFSET(AlleInstrumente!$C$1,KR$3,0,KR$4,1)=$AN101))
),0),"")</f>
        <v/>
      </c>
      <c r="KS101" t="str">
        <f ca="1">IFERROR(IF(N(ISNUMBER(KS$2)*$AN101)&gt;0,MIN($D$6,
SUMPRODUCT(N(OFFSET(AlleInstrumente!$C$1,KS$3,0,KS$4,1)=$AN101))
),0),"")</f>
        <v/>
      </c>
      <c r="KT101" t="str">
        <f ca="1">IFERROR(IF(N(ISNUMBER(KT$2)*$AN101)&gt;0,MIN($D$6,
SUMPRODUCT(N(OFFSET(AlleInstrumente!$C$1,KT$3,0,KT$4,1)=$AN101))
),0),"")</f>
        <v/>
      </c>
      <c r="KU101" t="str">
        <f ca="1">IFERROR(IF(N(ISNUMBER(KU$2)*$AN101)&gt;0,MIN($D$6,
SUMPRODUCT(N(OFFSET(AlleInstrumente!$C$1,KU$3,0,KU$4,1)=$AN101))
),0),"")</f>
        <v/>
      </c>
      <c r="KV101" t="str">
        <f ca="1">IFERROR(IF(N(ISNUMBER(KV$2)*$AN101)&gt;0,MIN($D$6,
SUMPRODUCT(N(OFFSET(AlleInstrumente!$C$1,KV$3,0,KV$4,1)=$AN101))
),0),"")</f>
        <v/>
      </c>
      <c r="KW101" t="str">
        <f ca="1">IFERROR(IF(N(ISNUMBER(KW$2)*$AN101)&gt;0,MIN($D$6,
SUMPRODUCT(N(OFFSET(AlleInstrumente!$C$1,KW$3,0,KW$4,1)=$AN101))
),0),"")</f>
        <v/>
      </c>
      <c r="KX101" t="str">
        <f ca="1">IFERROR(IF(N(ISNUMBER(KX$2)*$AN101)&gt;0,MIN($D$6,
SUMPRODUCT(N(OFFSET(AlleInstrumente!$C$1,KX$3,0,KX$4,1)=$AN101))
),0),"")</f>
        <v/>
      </c>
      <c r="KY101" t="str">
        <f ca="1">IFERROR(IF(N(ISNUMBER(KY$2)*$AN101)&gt;0,MIN($D$6,
SUMPRODUCT(N(OFFSET(AlleInstrumente!$C$1,KY$3,0,KY$4,1)=$AN101))
),0),"")</f>
        <v/>
      </c>
      <c r="KZ101" t="str">
        <f ca="1">IFERROR(IF(N(ISNUMBER(KZ$2)*$AN101)&gt;0,MIN($D$6,
SUMPRODUCT(N(OFFSET(AlleInstrumente!$C$1,KZ$3,0,KZ$4,1)=$AN101))
),0),"")</f>
        <v/>
      </c>
      <c r="LA101" t="str">
        <f ca="1">IFERROR(IF(N(ISNUMBER(LA$2)*$AN101)&gt;0,MIN($D$6,
SUMPRODUCT(N(OFFSET(AlleInstrumente!$C$1,LA$3,0,LA$4,1)=$AN101))
),0),"")</f>
        <v/>
      </c>
      <c r="LB101" t="str">
        <f ca="1">IFERROR(IF(N(ISNUMBER(LB$2)*$AN101)&gt;0,MIN($D$6,
SUMPRODUCT(N(OFFSET(AlleInstrumente!$C$1,LB$3,0,LB$4,1)=$AN101))
),0),"")</f>
        <v/>
      </c>
      <c r="LC101" t="str">
        <f ca="1">IFERROR(IF(N(ISNUMBER(LC$2)*$AN101)&gt;0,MIN($D$6,
SUMPRODUCT(N(OFFSET(AlleInstrumente!$C$1,LC$3,0,LC$4,1)=$AN101))
),0),"")</f>
        <v/>
      </c>
      <c r="LD101" t="str">
        <f ca="1">IFERROR(IF(N(ISNUMBER(LD$2)*$AN101)&gt;0,MIN($D$6,
SUMPRODUCT(N(OFFSET(AlleInstrumente!$C$1,LD$3,0,LD$4,1)=$AN101))
),0),"")</f>
        <v/>
      </c>
      <c r="LE101" t="str">
        <f ca="1">IFERROR(IF(N(ISNUMBER(LE$2)*$AN101)&gt;0,MIN($D$6,
SUMPRODUCT(N(OFFSET(AlleInstrumente!$C$1,LE$3,0,LE$4,1)=$AN101))
),0),"")</f>
        <v/>
      </c>
      <c r="LF101" t="str">
        <f ca="1">IFERROR(IF(N(ISNUMBER(LF$2)*$AN101)&gt;0,MIN($D$6,
SUMPRODUCT(N(OFFSET(AlleInstrumente!$C$1,LF$3,0,LF$4,1)=$AN101))
),0),"")</f>
        <v/>
      </c>
      <c r="LG101" t="str">
        <f ca="1">IFERROR(IF(N(ISNUMBER(LG$2)*$AN101)&gt;0,MIN($D$6,
SUMPRODUCT(N(OFFSET(AlleInstrumente!$C$1,LG$3,0,LG$4,1)=$AN101))
),0),"")</f>
        <v/>
      </c>
      <c r="LH101" t="str">
        <f ca="1">IFERROR(IF(N(ISNUMBER(LH$2)*$AN101)&gt;0,MIN($D$6,
SUMPRODUCT(N(OFFSET(AlleInstrumente!$C$1,LH$3,0,LH$4,1)=$AN101))
),0),"")</f>
        <v/>
      </c>
      <c r="LI101" t="str">
        <f ca="1">IFERROR(IF(N(ISNUMBER(LI$2)*$AN101)&gt;0,MIN($D$6,
SUMPRODUCT(N(OFFSET(AlleInstrumente!$C$1,LI$3,0,LI$4,1)=$AN101))
),0),"")</f>
        <v/>
      </c>
      <c r="LJ101" t="str">
        <f ca="1">IFERROR(IF(N(ISNUMBER(LJ$2)*$AN101)&gt;0,MIN($D$6,
SUMPRODUCT(N(OFFSET(AlleInstrumente!$C$1,LJ$3,0,LJ$4,1)=$AN101))
),0),"")</f>
        <v/>
      </c>
      <c r="LK101" t="str">
        <f ca="1">IFERROR(IF(N(ISNUMBER(LK$2)*$AN101)&gt;0,MIN($D$6,
SUMPRODUCT(N(OFFSET(AlleInstrumente!$C$1,LK$3,0,LK$4,1)=$AN101))
),0),"")</f>
        <v/>
      </c>
      <c r="LL101" t="str">
        <f ca="1">IFERROR(IF(N(ISNUMBER(LL$2)*$AN101)&gt;0,MIN($D$6,
SUMPRODUCT(N(OFFSET(AlleInstrumente!$C$1,LL$3,0,LL$4,1)=$AN101))
),0),"")</f>
        <v/>
      </c>
      <c r="LM101" t="str">
        <f ca="1">IFERROR(IF(N(ISNUMBER(LM$2)*$AN101)&gt;0,MIN($D$6,
SUMPRODUCT(N(OFFSET(AlleInstrumente!$C$1,LM$3,0,LM$4,1)=$AN101))
),0),"")</f>
        <v/>
      </c>
      <c r="LN101" t="str">
        <f ca="1">IFERROR(IF(N(ISNUMBER(LN$2)*$AN101)&gt;0,MIN($D$6,
SUMPRODUCT(N(OFFSET(AlleInstrumente!$C$1,LN$3,0,LN$4,1)=$AN101))
),0),"")</f>
        <v/>
      </c>
      <c r="LO101" t="str">
        <f ca="1">IFERROR(IF(N(ISNUMBER(LO$2)*$AN101)&gt;0,MIN($D$6,
SUMPRODUCT(N(OFFSET(AlleInstrumente!$C$1,LO$3,0,LO$4,1)=$AN101))
),0),"")</f>
        <v/>
      </c>
      <c r="LP101" t="str">
        <f ca="1">IFERROR(IF(N(ISNUMBER(LP$2)*$AN101)&gt;0,MIN($D$6,
SUMPRODUCT(N(OFFSET(AlleInstrumente!$C$1,LP$3,0,LP$4,1)=$AN101))
),0),"")</f>
        <v/>
      </c>
      <c r="LQ101" t="str">
        <f ca="1">IFERROR(IF(N(ISNUMBER(LQ$2)*$AN101)&gt;0,MIN($D$6,
SUMPRODUCT(N(OFFSET(AlleInstrumente!$C$1,LQ$3,0,LQ$4,1)=$AN101))
),0),"")</f>
        <v/>
      </c>
      <c r="LR101" t="str">
        <f ca="1">IFERROR(IF(N(ISNUMBER(LR$2)*$AN101)&gt;0,MIN($D$6,
SUMPRODUCT(N(OFFSET(AlleInstrumente!$C$1,LR$3,0,LR$4,1)=$AN101))
),0),"")</f>
        <v/>
      </c>
      <c r="LS101" t="str">
        <f ca="1">IFERROR(IF(N(ISNUMBER(LS$2)*$AN101)&gt;0,MIN($D$6,
SUMPRODUCT(N(OFFSET(AlleInstrumente!$C$1,LS$3,0,LS$4,1)=$AN101))
),0),"")</f>
        <v/>
      </c>
      <c r="LT101" t="str">
        <f ca="1">IFERROR(IF(N(ISNUMBER(LT$2)*$AN101)&gt;0,MIN($D$6,
SUMPRODUCT(N(OFFSET(AlleInstrumente!$C$1,LT$3,0,LT$4,1)=$AN101))
),0),"")</f>
        <v/>
      </c>
      <c r="LU101" t="str">
        <f ca="1">IFERROR(IF(N(ISNUMBER(LU$2)*$AN101)&gt;0,MIN($D$6,
SUMPRODUCT(N(OFFSET(AlleInstrumente!$C$1,LU$3,0,LU$4,1)=$AN101))
),0),"")</f>
        <v/>
      </c>
      <c r="LV101" t="str">
        <f ca="1">IFERROR(IF(N(ISNUMBER(LV$2)*$AN101)&gt;0,MIN($D$6,
SUMPRODUCT(N(OFFSET(AlleInstrumente!$C$1,LV$3,0,LV$4,1)=$AN101))
),0),"")</f>
        <v/>
      </c>
      <c r="LW101" t="str">
        <f ca="1">IFERROR(IF(N(ISNUMBER(LW$2)*$AN101)&gt;0,MIN($D$6,
SUMPRODUCT(N(OFFSET(AlleInstrumente!$C$1,LW$3,0,LW$4,1)=$AN101))
),0),"")</f>
        <v/>
      </c>
      <c r="LX101" t="str">
        <f ca="1">IFERROR(IF(N(ISNUMBER(LX$2)*$AN101)&gt;0,MIN($D$6,
SUMPRODUCT(N(OFFSET(AlleInstrumente!$C$1,LX$3,0,LX$4,1)=$AN101))
),0),"")</f>
        <v/>
      </c>
      <c r="LY101" t="str">
        <f ca="1">IFERROR(IF(N(ISNUMBER(LY$2)*$AN101)&gt;0,MIN($D$6,
SUMPRODUCT(N(OFFSET(AlleInstrumente!$C$1,LY$3,0,LY$4,1)=$AN101))
),0),"")</f>
        <v/>
      </c>
      <c r="LZ101" t="str">
        <f ca="1">IFERROR(IF(N(ISNUMBER(LZ$2)*$AN101)&gt;0,MIN($D$6,
SUMPRODUCT(N(OFFSET(AlleInstrumente!$C$1,LZ$3,0,LZ$4,1)=$AN101))
),0),"")</f>
        <v/>
      </c>
      <c r="MA101" t="str">
        <f ca="1">IFERROR(IF(N(ISNUMBER(MA$2)*$AN101)&gt;0,MIN($D$6,
SUMPRODUCT(N(OFFSET(AlleInstrumente!$C$1,MA$3,0,MA$4,1)=$AN101))
),0),"")</f>
        <v/>
      </c>
      <c r="MB101" t="str">
        <f ca="1">IFERROR(IF(N(ISNUMBER(MB$2)*$AN101)&gt;0,MIN($D$6,
SUMPRODUCT(N(OFFSET(AlleInstrumente!$C$1,MB$3,0,MB$4,1)=$AN101))
),0),"")</f>
        <v/>
      </c>
      <c r="MC101" t="str">
        <f ca="1">IFERROR(IF(N(ISNUMBER(MC$2)*$AN101)&gt;0,MIN($D$6,
SUMPRODUCT(N(OFFSET(AlleInstrumente!$C$1,MC$3,0,MC$4,1)=$AN101))
),0),"")</f>
        <v/>
      </c>
      <c r="MD101" t="str">
        <f ca="1">IFERROR(IF(N(ISNUMBER(MD$2)*$AN101)&gt;0,MIN($D$6,
SUMPRODUCT(N(OFFSET(AlleInstrumente!$C$1,MD$3,0,MD$4,1)=$AN101))
),0),"")</f>
        <v/>
      </c>
      <c r="ME101" t="str">
        <f ca="1">IFERROR(IF(N(ISNUMBER(ME$2)*$AN101)&gt;0,MIN($D$6,
SUMPRODUCT(N(OFFSET(AlleInstrumente!$C$1,ME$3,0,ME$4,1)=$AN101))
),0),"")</f>
        <v/>
      </c>
      <c r="MF101" t="str">
        <f ca="1">IFERROR(IF(N(ISNUMBER(MF$2)*$AN101)&gt;0,MIN($D$6,
SUMPRODUCT(N(OFFSET(AlleInstrumente!$C$1,MF$3,0,MF$4,1)=$AN101))
),0),"")</f>
        <v/>
      </c>
    </row>
    <row r="102" spans="7:344" x14ac:dyDescent="0.25">
      <c r="G102" t="str">
        <f t="shared" ca="1" si="60"/>
        <v/>
      </c>
      <c r="H102" t="str">
        <f t="shared" ca="1" si="80"/>
        <v/>
      </c>
      <c r="I102" t="str">
        <f t="shared" ca="1" si="61"/>
        <v/>
      </c>
      <c r="J102" t="str">
        <f t="shared" ca="1" si="62"/>
        <v/>
      </c>
      <c r="K102" t="str">
        <f ca="1">IF(ISNUMBER(G102),MATCH(L102,OFFSET($S$6,$G102,0,_Instrument_count-$G102,1),0)+$G102,"")</f>
        <v/>
      </c>
      <c r="L102" t="str">
        <f t="array" aca="1" ref="L102" ca="1">IF(ISNUMBER(L101),IF(ISNUMBER($K101),$L101,IF($L101&gt;$L$2,MAX(IF(OFFSET($S$6,0,0,_Instrument_count,1)&lt;$L101,OFFSET($S$6,0,0,_Instrument_count,1),$L$2)),"")),"")</f>
        <v/>
      </c>
      <c r="N102" t="str">
        <f t="shared" ca="1" si="81"/>
        <v/>
      </c>
      <c r="P102" s="40" t="str">
        <f t="shared" ca="1" si="64"/>
        <v/>
      </c>
      <c r="Q102" s="40" t="str">
        <f t="shared" ca="1" si="65"/>
        <v/>
      </c>
      <c r="R102" t="str">
        <f t="shared" ca="1" si="66"/>
        <v/>
      </c>
      <c r="S102" t="e">
        <f t="shared" ca="1" si="82"/>
        <v>#VALUE!</v>
      </c>
      <c r="T102">
        <f t="shared" ca="1" si="67"/>
        <v>1</v>
      </c>
      <c r="U102" t="e">
        <f t="shared" ca="1" si="83"/>
        <v>#VALUE!</v>
      </c>
      <c r="V102" t="str">
        <f t="shared" ca="1" si="68"/>
        <v/>
      </c>
      <c r="X102" t="str">
        <f t="shared" ca="1" si="69"/>
        <v/>
      </c>
      <c r="Y102" s="76" t="e">
        <f t="shared" ca="1" si="70"/>
        <v>#VALUE!</v>
      </c>
      <c r="AA102" t="str">
        <f t="shared" ca="1" si="71"/>
        <v/>
      </c>
      <c r="AB102" s="76" t="e">
        <f t="shared" ca="1" si="72"/>
        <v>#VALUE!</v>
      </c>
      <c r="AD102" t="str">
        <f t="shared" ca="1" si="73"/>
        <v/>
      </c>
      <c r="AE102" s="76" t="e">
        <f t="shared" ca="1" si="74"/>
        <v>#VALUE!</v>
      </c>
      <c r="AG102" t="str">
        <f t="shared" ca="1" si="75"/>
        <v/>
      </c>
      <c r="AH102" s="76" t="e">
        <f t="shared" ca="1" si="76"/>
        <v>#VALUE!</v>
      </c>
      <c r="AI102" s="76"/>
      <c r="AJ102" t="str">
        <f t="shared" ca="1" si="84"/>
        <v/>
      </c>
      <c r="AK102" s="76" t="e">
        <f t="shared" ca="1" si="85"/>
        <v>#VALUE!</v>
      </c>
      <c r="AM102" t="str">
        <f ca="1">IF(ISNUMBER(Index!$K101),Index!$N101,"")</f>
        <v/>
      </c>
      <c r="AN102" t="str">
        <f ca="1">IF(ISNUMBER(Index!$K101),Index!$K101,"")</f>
        <v/>
      </c>
      <c r="AO102" t="str">
        <f ca="1">IF(ISNUMBER(AN102),Index!$M101,"")</f>
        <v/>
      </c>
      <c r="AP102" t="str">
        <f t="shared" ca="1" si="77"/>
        <v/>
      </c>
      <c r="AQ102" t="str">
        <f t="shared" ca="1" si="78"/>
        <v/>
      </c>
      <c r="AR102" t="str">
        <f t="shared" ca="1" si="79"/>
        <v/>
      </c>
      <c r="AS102" t="str">
        <f ca="1">IFERROR(IF(N(ISNUMBER(AS$2)*$AN102)&gt;0,MIN($D$6,
SUMPRODUCT(N(OFFSET(AlleInstrumente!$C$1,AS$3,0,AS$4,1)=$AN102))
),0),"")</f>
        <v/>
      </c>
      <c r="AT102" t="str">
        <f ca="1">IFERROR(IF(N(ISNUMBER(AT$2)*$AN102)&gt;0,MIN($D$6,
SUMPRODUCT(N(OFFSET(AlleInstrumente!$C$1,AT$3,0,AT$4,1)=$AN102))
),0),"")</f>
        <v/>
      </c>
      <c r="AU102" t="str">
        <f ca="1">IFERROR(IF(N(ISNUMBER(AU$2)*$AN102)&gt;0,MIN($D$6,
SUMPRODUCT(N(OFFSET(AlleInstrumente!$C$1,AU$3,0,AU$4,1)=$AN102))
),0),"")</f>
        <v/>
      </c>
      <c r="AV102" t="str">
        <f ca="1">IFERROR(IF(N(ISNUMBER(AV$2)*$AN102)&gt;0,MIN($D$6,
SUMPRODUCT(N(OFFSET(AlleInstrumente!$C$1,AV$3,0,AV$4,1)=$AN102))
),0),"")</f>
        <v/>
      </c>
      <c r="AW102" t="str">
        <f ca="1">IFERROR(IF(N(ISNUMBER(AW$2)*$AN102)&gt;0,MIN($D$6,
SUMPRODUCT(N(OFFSET(AlleInstrumente!$C$1,AW$3,0,AW$4,1)=$AN102))
),0),"")</f>
        <v/>
      </c>
      <c r="AX102" t="str">
        <f ca="1">IFERROR(IF(N(ISNUMBER(AX$2)*$AN102)&gt;0,MIN($D$6,
SUMPRODUCT(N(OFFSET(AlleInstrumente!$C$1,AX$3,0,AX$4,1)=$AN102))
),0),"")</f>
        <v/>
      </c>
      <c r="AY102" t="str">
        <f ca="1">IFERROR(IF(N(ISNUMBER(AY$2)*$AN102)&gt;0,MIN($D$6,
SUMPRODUCT(N(OFFSET(AlleInstrumente!$C$1,AY$3,0,AY$4,1)=$AN102))
),0),"")</f>
        <v/>
      </c>
      <c r="AZ102" t="str">
        <f ca="1">IFERROR(IF(N(ISNUMBER(AZ$2)*$AN102)&gt;0,MIN($D$6,
SUMPRODUCT(N(OFFSET(AlleInstrumente!$C$1,AZ$3,0,AZ$4,1)=$AN102))
),0),"")</f>
        <v/>
      </c>
      <c r="BA102" t="str">
        <f ca="1">IFERROR(IF(N(ISNUMBER(BA$2)*$AN102)&gt;0,MIN($D$6,
SUMPRODUCT(N(OFFSET(AlleInstrumente!$C$1,BA$3,0,BA$4,1)=$AN102))
),0),"")</f>
        <v/>
      </c>
      <c r="BB102" t="str">
        <f ca="1">IFERROR(IF(N(ISNUMBER(BB$2)*$AN102)&gt;0,MIN($D$6,
SUMPRODUCT(N(OFFSET(AlleInstrumente!$C$1,BB$3,0,BB$4,1)=$AN102))
),0),"")</f>
        <v/>
      </c>
      <c r="BC102" t="str">
        <f ca="1">IFERROR(IF(N(ISNUMBER(BC$2)*$AN102)&gt;0,MIN($D$6,
SUMPRODUCT(N(OFFSET(AlleInstrumente!$C$1,BC$3,0,BC$4,1)=$AN102))
),0),"")</f>
        <v/>
      </c>
      <c r="BD102" t="str">
        <f ca="1">IFERROR(IF(N(ISNUMBER(BD$2)*$AN102)&gt;0,MIN($D$6,
SUMPRODUCT(N(OFFSET(AlleInstrumente!$C$1,BD$3,0,BD$4,1)=$AN102))
),0),"")</f>
        <v/>
      </c>
      <c r="BE102" t="str">
        <f ca="1">IFERROR(IF(N(ISNUMBER(BE$2)*$AN102)&gt;0,MIN($D$6,
SUMPRODUCT(N(OFFSET(AlleInstrumente!$C$1,BE$3,0,BE$4,1)=$AN102))
),0),"")</f>
        <v/>
      </c>
      <c r="BF102" t="str">
        <f ca="1">IFERROR(IF(N(ISNUMBER(BF$2)*$AN102)&gt;0,MIN($D$6,
SUMPRODUCT(N(OFFSET(AlleInstrumente!$C$1,BF$3,0,BF$4,1)=$AN102))
),0),"")</f>
        <v/>
      </c>
      <c r="BG102" t="str">
        <f ca="1">IFERROR(IF(N(ISNUMBER(BG$2)*$AN102)&gt;0,MIN($D$6,
SUMPRODUCT(N(OFFSET(AlleInstrumente!$C$1,BG$3,0,BG$4,1)=$AN102))
),0),"")</f>
        <v/>
      </c>
      <c r="BH102" t="str">
        <f ca="1">IFERROR(IF(N(ISNUMBER(BH$2)*$AN102)&gt;0,MIN($D$6,
SUMPRODUCT(N(OFFSET(AlleInstrumente!$C$1,BH$3,0,BH$4,1)=$AN102))
),0),"")</f>
        <v/>
      </c>
      <c r="BI102" t="str">
        <f ca="1">IFERROR(IF(N(ISNUMBER(BI$2)*$AN102)&gt;0,MIN($D$6,
SUMPRODUCT(N(OFFSET(AlleInstrumente!$C$1,BI$3,0,BI$4,1)=$AN102))
),0),"")</f>
        <v/>
      </c>
      <c r="BJ102" t="str">
        <f ca="1">IFERROR(IF(N(ISNUMBER(BJ$2)*$AN102)&gt;0,MIN($D$6,
SUMPRODUCT(N(OFFSET(AlleInstrumente!$C$1,BJ$3,0,BJ$4,1)=$AN102))
),0),"")</f>
        <v/>
      </c>
      <c r="BK102" t="str">
        <f ca="1">IFERROR(IF(N(ISNUMBER(BK$2)*$AN102)&gt;0,MIN($D$6,
SUMPRODUCT(N(OFFSET(AlleInstrumente!$C$1,BK$3,0,BK$4,1)=$AN102))
),0),"")</f>
        <v/>
      </c>
      <c r="BL102" t="str">
        <f ca="1">IFERROR(IF(N(ISNUMBER(BL$2)*$AN102)&gt;0,MIN($D$6,
SUMPRODUCT(N(OFFSET(AlleInstrumente!$C$1,BL$3,0,BL$4,1)=$AN102))
),0),"")</f>
        <v/>
      </c>
      <c r="BM102" t="str">
        <f ca="1">IFERROR(IF(N(ISNUMBER(BM$2)*$AN102)&gt;0,MIN($D$6,
SUMPRODUCT(N(OFFSET(AlleInstrumente!$C$1,BM$3,0,BM$4,1)=$AN102))
),0),"")</f>
        <v/>
      </c>
      <c r="BN102" t="str">
        <f ca="1">IFERROR(IF(N(ISNUMBER(BN$2)*$AN102)&gt;0,MIN($D$6,
SUMPRODUCT(N(OFFSET(AlleInstrumente!$C$1,BN$3,0,BN$4,1)=$AN102))
),0),"")</f>
        <v/>
      </c>
      <c r="BO102" t="str">
        <f ca="1">IFERROR(IF(N(ISNUMBER(BO$2)*$AN102)&gt;0,MIN($D$6,
SUMPRODUCT(N(OFFSET(AlleInstrumente!$C$1,BO$3,0,BO$4,1)=$AN102))
),0),"")</f>
        <v/>
      </c>
      <c r="BP102" t="str">
        <f ca="1">IFERROR(IF(N(ISNUMBER(BP$2)*$AN102)&gt;0,MIN($D$6,
SUMPRODUCT(N(OFFSET(AlleInstrumente!$C$1,BP$3,0,BP$4,1)=$AN102))
),0),"")</f>
        <v/>
      </c>
      <c r="BQ102" t="str">
        <f ca="1">IFERROR(IF(N(ISNUMBER(BQ$2)*$AN102)&gt;0,MIN($D$6,
SUMPRODUCT(N(OFFSET(AlleInstrumente!$C$1,BQ$3,0,BQ$4,1)=$AN102))
),0),"")</f>
        <v/>
      </c>
      <c r="BR102" t="str">
        <f ca="1">IFERROR(IF(N(ISNUMBER(BR$2)*$AN102)&gt;0,MIN($D$6,
SUMPRODUCT(N(OFFSET(AlleInstrumente!$C$1,BR$3,0,BR$4,1)=$AN102))
),0),"")</f>
        <v/>
      </c>
      <c r="BS102" t="str">
        <f ca="1">IFERROR(IF(N(ISNUMBER(BS$2)*$AN102)&gt;0,MIN($D$6,
SUMPRODUCT(N(OFFSET(AlleInstrumente!$C$1,BS$3,0,BS$4,1)=$AN102))
),0),"")</f>
        <v/>
      </c>
      <c r="BT102" t="str">
        <f ca="1">IFERROR(IF(N(ISNUMBER(BT$2)*$AN102)&gt;0,MIN($D$6,
SUMPRODUCT(N(OFFSET(AlleInstrumente!$C$1,BT$3,0,BT$4,1)=$AN102))
),0),"")</f>
        <v/>
      </c>
      <c r="BU102" t="str">
        <f ca="1">IFERROR(IF(N(ISNUMBER(BU$2)*$AN102)&gt;0,MIN($D$6,
SUMPRODUCT(N(OFFSET(AlleInstrumente!$C$1,BU$3,0,BU$4,1)=$AN102))
),0),"")</f>
        <v/>
      </c>
      <c r="BV102" t="str">
        <f ca="1">IFERROR(IF(N(ISNUMBER(BV$2)*$AN102)&gt;0,MIN($D$6,
SUMPRODUCT(N(OFFSET(AlleInstrumente!$C$1,BV$3,0,BV$4,1)=$AN102))
),0),"")</f>
        <v/>
      </c>
      <c r="BW102" t="str">
        <f ca="1">IFERROR(IF(N(ISNUMBER(BW$2)*$AN102)&gt;0,MIN($D$6,
SUMPRODUCT(N(OFFSET(AlleInstrumente!$C$1,BW$3,0,BW$4,1)=$AN102))
),0),"")</f>
        <v/>
      </c>
      <c r="BX102" t="str">
        <f ca="1">IFERROR(IF(N(ISNUMBER(BX$2)*$AN102)&gt;0,MIN($D$6,
SUMPRODUCT(N(OFFSET(AlleInstrumente!$C$1,BX$3,0,BX$4,1)=$AN102))
),0),"")</f>
        <v/>
      </c>
      <c r="BY102" t="str">
        <f ca="1">IFERROR(IF(N(ISNUMBER(BY$2)*$AN102)&gt;0,MIN($D$6,
SUMPRODUCT(N(OFFSET(AlleInstrumente!$C$1,BY$3,0,BY$4,1)=$AN102))
),0),"")</f>
        <v/>
      </c>
      <c r="BZ102" t="str">
        <f ca="1">IFERROR(IF(N(ISNUMBER(BZ$2)*$AN102)&gt;0,MIN($D$6,
SUMPRODUCT(N(OFFSET(AlleInstrumente!$C$1,BZ$3,0,BZ$4,1)=$AN102))
),0),"")</f>
        <v/>
      </c>
      <c r="CA102" t="str">
        <f ca="1">IFERROR(IF(N(ISNUMBER(CA$2)*$AN102)&gt;0,MIN($D$6,
SUMPRODUCT(N(OFFSET(AlleInstrumente!$C$1,CA$3,0,CA$4,1)=$AN102))
),0),"")</f>
        <v/>
      </c>
      <c r="CB102" t="str">
        <f ca="1">IFERROR(IF(N(ISNUMBER(CB$2)*$AN102)&gt;0,MIN($D$6,
SUMPRODUCT(N(OFFSET(AlleInstrumente!$C$1,CB$3,0,CB$4,1)=$AN102))
),0),"")</f>
        <v/>
      </c>
      <c r="CC102" t="str">
        <f ca="1">IFERROR(IF(N(ISNUMBER(CC$2)*$AN102)&gt;0,MIN($D$6,
SUMPRODUCT(N(OFFSET(AlleInstrumente!$C$1,CC$3,0,CC$4,1)=$AN102))
),0),"")</f>
        <v/>
      </c>
      <c r="CD102" t="str">
        <f ca="1">IFERROR(IF(N(ISNUMBER(CD$2)*$AN102)&gt;0,MIN($D$6,
SUMPRODUCT(N(OFFSET(AlleInstrumente!$C$1,CD$3,0,CD$4,1)=$AN102))
),0),"")</f>
        <v/>
      </c>
      <c r="CE102" t="str">
        <f ca="1">IFERROR(IF(N(ISNUMBER(CE$2)*$AN102)&gt;0,MIN($D$6,
SUMPRODUCT(N(OFFSET(AlleInstrumente!$C$1,CE$3,0,CE$4,1)=$AN102))
),0),"")</f>
        <v/>
      </c>
      <c r="CF102" t="str">
        <f ca="1">IFERROR(IF(N(ISNUMBER(CF$2)*$AN102)&gt;0,MIN($D$6,
SUMPRODUCT(N(OFFSET(AlleInstrumente!$C$1,CF$3,0,CF$4,1)=$AN102))
),0),"")</f>
        <v/>
      </c>
      <c r="CG102" t="str">
        <f ca="1">IFERROR(IF(N(ISNUMBER(CG$2)*$AN102)&gt;0,MIN($D$6,
SUMPRODUCT(N(OFFSET(AlleInstrumente!$C$1,CG$3,0,CG$4,1)=$AN102))
),0),"")</f>
        <v/>
      </c>
      <c r="CH102" t="str">
        <f ca="1">IFERROR(IF(N(ISNUMBER(CH$2)*$AN102)&gt;0,MIN($D$6,
SUMPRODUCT(N(OFFSET(AlleInstrumente!$C$1,CH$3,0,CH$4,1)=$AN102))
),0),"")</f>
        <v/>
      </c>
      <c r="CI102" t="str">
        <f ca="1">IFERROR(IF(N(ISNUMBER(CI$2)*$AN102)&gt;0,MIN($D$6,
SUMPRODUCT(N(OFFSET(AlleInstrumente!$C$1,CI$3,0,CI$4,1)=$AN102))
),0),"")</f>
        <v/>
      </c>
      <c r="CJ102" t="str">
        <f ca="1">IFERROR(IF(N(ISNUMBER(CJ$2)*$AN102)&gt;0,MIN($D$6,
SUMPRODUCT(N(OFFSET(AlleInstrumente!$C$1,CJ$3,0,CJ$4,1)=$AN102))
),0),"")</f>
        <v/>
      </c>
      <c r="CK102" t="str">
        <f ca="1">IFERROR(IF(N(ISNUMBER(CK$2)*$AN102)&gt;0,MIN($D$6,
SUMPRODUCT(N(OFFSET(AlleInstrumente!$C$1,CK$3,0,CK$4,1)=$AN102))
),0),"")</f>
        <v/>
      </c>
      <c r="CL102" t="str">
        <f ca="1">IFERROR(IF(N(ISNUMBER(CL$2)*$AN102)&gt;0,MIN($D$6,
SUMPRODUCT(N(OFFSET(AlleInstrumente!$C$1,CL$3,0,CL$4,1)=$AN102))
),0),"")</f>
        <v/>
      </c>
      <c r="CM102" t="str">
        <f ca="1">IFERROR(IF(N(ISNUMBER(CM$2)*$AN102)&gt;0,MIN($D$6,
SUMPRODUCT(N(OFFSET(AlleInstrumente!$C$1,CM$3,0,CM$4,1)=$AN102))
),0),"")</f>
        <v/>
      </c>
      <c r="CN102" t="str">
        <f ca="1">IFERROR(IF(N(ISNUMBER(CN$2)*$AN102)&gt;0,MIN($D$6,
SUMPRODUCT(N(OFFSET(AlleInstrumente!$C$1,CN$3,0,CN$4,1)=$AN102))
),0),"")</f>
        <v/>
      </c>
      <c r="CO102" t="str">
        <f ca="1">IFERROR(IF(N(ISNUMBER(CO$2)*$AN102)&gt;0,MIN($D$6,
SUMPRODUCT(N(OFFSET(AlleInstrumente!$C$1,CO$3,0,CO$4,1)=$AN102))
),0),"")</f>
        <v/>
      </c>
      <c r="CP102" t="str">
        <f ca="1">IFERROR(IF(N(ISNUMBER(CP$2)*$AN102)&gt;0,MIN($D$6,
SUMPRODUCT(N(OFFSET(AlleInstrumente!$C$1,CP$3,0,CP$4,1)=$AN102))
),0),"")</f>
        <v/>
      </c>
      <c r="CQ102" t="str">
        <f ca="1">IFERROR(IF(N(ISNUMBER(CQ$2)*$AN102)&gt;0,MIN($D$6,
SUMPRODUCT(N(OFFSET(AlleInstrumente!$C$1,CQ$3,0,CQ$4,1)=$AN102))
),0),"")</f>
        <v/>
      </c>
      <c r="CR102" t="str">
        <f ca="1">IFERROR(IF(N(ISNUMBER(CR$2)*$AN102)&gt;0,MIN($D$6,
SUMPRODUCT(N(OFFSET(AlleInstrumente!$C$1,CR$3,0,CR$4,1)=$AN102))
),0),"")</f>
        <v/>
      </c>
      <c r="CS102" t="str">
        <f ca="1">IFERROR(IF(N(ISNUMBER(CS$2)*$AN102)&gt;0,MIN($D$6,
SUMPRODUCT(N(OFFSET(AlleInstrumente!$C$1,CS$3,0,CS$4,1)=$AN102))
),0),"")</f>
        <v/>
      </c>
      <c r="CT102" t="str">
        <f ca="1">IFERROR(IF(N(ISNUMBER(CT$2)*$AN102)&gt;0,MIN($D$6,
SUMPRODUCT(N(OFFSET(AlleInstrumente!$C$1,CT$3,0,CT$4,1)=$AN102))
),0),"")</f>
        <v/>
      </c>
      <c r="CU102" t="str">
        <f ca="1">IFERROR(IF(N(ISNUMBER(CU$2)*$AN102)&gt;0,MIN($D$6,
SUMPRODUCT(N(OFFSET(AlleInstrumente!$C$1,CU$3,0,CU$4,1)=$AN102))
),0),"")</f>
        <v/>
      </c>
      <c r="CV102" t="str">
        <f ca="1">IFERROR(IF(N(ISNUMBER(CV$2)*$AN102)&gt;0,MIN($D$6,
SUMPRODUCT(N(OFFSET(AlleInstrumente!$C$1,CV$3,0,CV$4,1)=$AN102))
),0),"")</f>
        <v/>
      </c>
      <c r="CW102" t="str">
        <f ca="1">IFERROR(IF(N(ISNUMBER(CW$2)*$AN102)&gt;0,MIN($D$6,
SUMPRODUCT(N(OFFSET(AlleInstrumente!$C$1,CW$3,0,CW$4,1)=$AN102))
),0),"")</f>
        <v/>
      </c>
      <c r="CX102" t="str">
        <f ca="1">IFERROR(IF(N(ISNUMBER(CX$2)*$AN102)&gt;0,MIN($D$6,
SUMPRODUCT(N(OFFSET(AlleInstrumente!$C$1,CX$3,0,CX$4,1)=$AN102))
),0),"")</f>
        <v/>
      </c>
      <c r="CY102" t="str">
        <f ca="1">IFERROR(IF(N(ISNUMBER(CY$2)*$AN102)&gt;0,MIN($D$6,
SUMPRODUCT(N(OFFSET(AlleInstrumente!$C$1,CY$3,0,CY$4,1)=$AN102))
),0),"")</f>
        <v/>
      </c>
      <c r="CZ102" t="str">
        <f ca="1">IFERROR(IF(N(ISNUMBER(CZ$2)*$AN102)&gt;0,MIN($D$6,
SUMPRODUCT(N(OFFSET(AlleInstrumente!$C$1,CZ$3,0,CZ$4,1)=$AN102))
),0),"")</f>
        <v/>
      </c>
      <c r="DA102" t="str">
        <f ca="1">IFERROR(IF(N(ISNUMBER(DA$2)*$AN102)&gt;0,MIN($D$6,
SUMPRODUCT(N(OFFSET(AlleInstrumente!$C$1,DA$3,0,DA$4,1)=$AN102))
),0),"")</f>
        <v/>
      </c>
      <c r="DB102" t="str">
        <f ca="1">IFERROR(IF(N(ISNUMBER(DB$2)*$AN102)&gt;0,MIN($D$6,
SUMPRODUCT(N(OFFSET(AlleInstrumente!$C$1,DB$3,0,DB$4,1)=$AN102))
),0),"")</f>
        <v/>
      </c>
      <c r="DC102" t="str">
        <f ca="1">IFERROR(IF(N(ISNUMBER(DC$2)*$AN102)&gt;0,MIN($D$6,
SUMPRODUCT(N(OFFSET(AlleInstrumente!$C$1,DC$3,0,DC$4,1)=$AN102))
),0),"")</f>
        <v/>
      </c>
      <c r="DD102" t="str">
        <f ca="1">IFERROR(IF(N(ISNUMBER(DD$2)*$AN102)&gt;0,MIN($D$6,
SUMPRODUCT(N(OFFSET(AlleInstrumente!$C$1,DD$3,0,DD$4,1)=$AN102))
),0),"")</f>
        <v/>
      </c>
      <c r="DE102" t="str">
        <f ca="1">IFERROR(IF(N(ISNUMBER(DE$2)*$AN102)&gt;0,MIN($D$6,
SUMPRODUCT(N(OFFSET(AlleInstrumente!$C$1,DE$3,0,DE$4,1)=$AN102))
),0),"")</f>
        <v/>
      </c>
      <c r="DF102" t="str">
        <f ca="1">IFERROR(IF(N(ISNUMBER(DF$2)*$AN102)&gt;0,MIN($D$6,
SUMPRODUCT(N(OFFSET(AlleInstrumente!$C$1,DF$3,0,DF$4,1)=$AN102))
),0),"")</f>
        <v/>
      </c>
      <c r="DG102" t="str">
        <f ca="1">IFERROR(IF(N(ISNUMBER(DG$2)*$AN102)&gt;0,MIN($D$6,
SUMPRODUCT(N(OFFSET(AlleInstrumente!$C$1,DG$3,0,DG$4,1)=$AN102))
),0),"")</f>
        <v/>
      </c>
      <c r="DH102" t="str">
        <f ca="1">IFERROR(IF(N(ISNUMBER(DH$2)*$AN102)&gt;0,MIN($D$6,
SUMPRODUCT(N(OFFSET(AlleInstrumente!$C$1,DH$3,0,DH$4,1)=$AN102))
),0),"")</f>
        <v/>
      </c>
      <c r="DI102" t="str">
        <f ca="1">IFERROR(IF(N(ISNUMBER(DI$2)*$AN102)&gt;0,MIN($D$6,
SUMPRODUCT(N(OFFSET(AlleInstrumente!$C$1,DI$3,0,DI$4,1)=$AN102))
),0),"")</f>
        <v/>
      </c>
      <c r="DJ102" t="str">
        <f ca="1">IFERROR(IF(N(ISNUMBER(DJ$2)*$AN102)&gt;0,MIN($D$6,
SUMPRODUCT(N(OFFSET(AlleInstrumente!$C$1,DJ$3,0,DJ$4,1)=$AN102))
),0),"")</f>
        <v/>
      </c>
      <c r="DK102" t="str">
        <f ca="1">IFERROR(IF(N(ISNUMBER(DK$2)*$AN102)&gt;0,MIN($D$6,
SUMPRODUCT(N(OFFSET(AlleInstrumente!$C$1,DK$3,0,DK$4,1)=$AN102))
),0),"")</f>
        <v/>
      </c>
      <c r="DL102" t="str">
        <f ca="1">IFERROR(IF(N(ISNUMBER(DL$2)*$AN102)&gt;0,MIN($D$6,
SUMPRODUCT(N(OFFSET(AlleInstrumente!$C$1,DL$3,0,DL$4,1)=$AN102))
),0),"")</f>
        <v/>
      </c>
      <c r="DM102" t="str">
        <f ca="1">IFERROR(IF(N(ISNUMBER(DM$2)*$AN102)&gt;0,MIN($D$6,
SUMPRODUCT(N(OFFSET(AlleInstrumente!$C$1,DM$3,0,DM$4,1)=$AN102))
),0),"")</f>
        <v/>
      </c>
      <c r="DN102" t="str">
        <f ca="1">IFERROR(IF(N(ISNUMBER(DN$2)*$AN102)&gt;0,MIN($D$6,
SUMPRODUCT(N(OFFSET(AlleInstrumente!$C$1,DN$3,0,DN$4,1)=$AN102))
),0),"")</f>
        <v/>
      </c>
      <c r="DO102" t="str">
        <f ca="1">IFERROR(IF(N(ISNUMBER(DO$2)*$AN102)&gt;0,MIN($D$6,
SUMPRODUCT(N(OFFSET(AlleInstrumente!$C$1,DO$3,0,DO$4,1)=$AN102))
),0),"")</f>
        <v/>
      </c>
      <c r="DP102" t="str">
        <f ca="1">IFERROR(IF(N(ISNUMBER(DP$2)*$AN102)&gt;0,MIN($D$6,
SUMPRODUCT(N(OFFSET(AlleInstrumente!$C$1,DP$3,0,DP$4,1)=$AN102))
),0),"")</f>
        <v/>
      </c>
      <c r="DQ102" t="str">
        <f ca="1">IFERROR(IF(N(ISNUMBER(DQ$2)*$AN102)&gt;0,MIN($D$6,
SUMPRODUCT(N(OFFSET(AlleInstrumente!$C$1,DQ$3,0,DQ$4,1)=$AN102))
),0),"")</f>
        <v/>
      </c>
      <c r="DR102" t="str">
        <f ca="1">IFERROR(IF(N(ISNUMBER(DR$2)*$AN102)&gt;0,MIN($D$6,
SUMPRODUCT(N(OFFSET(AlleInstrumente!$C$1,DR$3,0,DR$4,1)=$AN102))
),0),"")</f>
        <v/>
      </c>
      <c r="DS102" t="str">
        <f ca="1">IFERROR(IF(N(ISNUMBER(DS$2)*$AN102)&gt;0,MIN($D$6,
SUMPRODUCT(N(OFFSET(AlleInstrumente!$C$1,DS$3,0,DS$4,1)=$AN102))
),0),"")</f>
        <v/>
      </c>
      <c r="DT102" t="str">
        <f ca="1">IFERROR(IF(N(ISNUMBER(DT$2)*$AN102)&gt;0,MIN($D$6,
SUMPRODUCT(N(OFFSET(AlleInstrumente!$C$1,DT$3,0,DT$4,1)=$AN102))
),0),"")</f>
        <v/>
      </c>
      <c r="DU102" t="str">
        <f ca="1">IFERROR(IF(N(ISNUMBER(DU$2)*$AN102)&gt;0,MIN($D$6,
SUMPRODUCT(N(OFFSET(AlleInstrumente!$C$1,DU$3,0,DU$4,1)=$AN102))
),0),"")</f>
        <v/>
      </c>
      <c r="DV102" t="str">
        <f ca="1">IFERROR(IF(N(ISNUMBER(DV$2)*$AN102)&gt;0,MIN($D$6,
SUMPRODUCT(N(OFFSET(AlleInstrumente!$C$1,DV$3,0,DV$4,1)=$AN102))
),0),"")</f>
        <v/>
      </c>
      <c r="DW102" t="str">
        <f ca="1">IFERROR(IF(N(ISNUMBER(DW$2)*$AN102)&gt;0,MIN($D$6,
SUMPRODUCT(N(OFFSET(AlleInstrumente!$C$1,DW$3,0,DW$4,1)=$AN102))
),0),"")</f>
        <v/>
      </c>
      <c r="DX102" t="str">
        <f ca="1">IFERROR(IF(N(ISNUMBER(DX$2)*$AN102)&gt;0,MIN($D$6,
SUMPRODUCT(N(OFFSET(AlleInstrumente!$C$1,DX$3,0,DX$4,1)=$AN102))
),0),"")</f>
        <v/>
      </c>
      <c r="DY102" t="str">
        <f ca="1">IFERROR(IF(N(ISNUMBER(DY$2)*$AN102)&gt;0,MIN($D$6,
SUMPRODUCT(N(OFFSET(AlleInstrumente!$C$1,DY$3,0,DY$4,1)=$AN102))
),0),"")</f>
        <v/>
      </c>
      <c r="DZ102" t="str">
        <f ca="1">IFERROR(IF(N(ISNUMBER(DZ$2)*$AN102)&gt;0,MIN($D$6,
SUMPRODUCT(N(OFFSET(AlleInstrumente!$C$1,DZ$3,0,DZ$4,1)=$AN102))
),0),"")</f>
        <v/>
      </c>
      <c r="EA102" t="str">
        <f ca="1">IFERROR(IF(N(ISNUMBER(EA$2)*$AN102)&gt;0,MIN($D$6,
SUMPRODUCT(N(OFFSET(AlleInstrumente!$C$1,EA$3,0,EA$4,1)=$AN102))
),0),"")</f>
        <v/>
      </c>
      <c r="EB102" t="str">
        <f ca="1">IFERROR(IF(N(ISNUMBER(EB$2)*$AN102)&gt;0,MIN($D$6,
SUMPRODUCT(N(OFFSET(AlleInstrumente!$C$1,EB$3,0,EB$4,1)=$AN102))
),0),"")</f>
        <v/>
      </c>
      <c r="EC102" t="str">
        <f ca="1">IFERROR(IF(N(ISNUMBER(EC$2)*$AN102)&gt;0,MIN($D$6,
SUMPRODUCT(N(OFFSET(AlleInstrumente!$C$1,EC$3,0,EC$4,1)=$AN102))
),0),"")</f>
        <v/>
      </c>
      <c r="ED102" t="str">
        <f ca="1">IFERROR(IF(N(ISNUMBER(ED$2)*$AN102)&gt;0,MIN($D$6,
SUMPRODUCT(N(OFFSET(AlleInstrumente!$C$1,ED$3,0,ED$4,1)=$AN102))
),0),"")</f>
        <v/>
      </c>
      <c r="EE102" t="str">
        <f ca="1">IFERROR(IF(N(ISNUMBER(EE$2)*$AN102)&gt;0,MIN($D$6,
SUMPRODUCT(N(OFFSET(AlleInstrumente!$C$1,EE$3,0,EE$4,1)=$AN102))
),0),"")</f>
        <v/>
      </c>
      <c r="EF102" t="str">
        <f ca="1">IFERROR(IF(N(ISNUMBER(EF$2)*$AN102)&gt;0,MIN($D$6,
SUMPRODUCT(N(OFFSET(AlleInstrumente!$C$1,EF$3,0,EF$4,1)=$AN102))
),0),"")</f>
        <v/>
      </c>
      <c r="EG102" t="str">
        <f ca="1">IFERROR(IF(N(ISNUMBER(EG$2)*$AN102)&gt;0,MIN($D$6,
SUMPRODUCT(N(OFFSET(AlleInstrumente!$C$1,EG$3,0,EG$4,1)=$AN102))
),0),"")</f>
        <v/>
      </c>
      <c r="EH102" t="str">
        <f ca="1">IFERROR(IF(N(ISNUMBER(EH$2)*$AN102)&gt;0,MIN($D$6,
SUMPRODUCT(N(OFFSET(AlleInstrumente!$C$1,EH$3,0,EH$4,1)=$AN102))
),0),"")</f>
        <v/>
      </c>
      <c r="EI102" t="str">
        <f ca="1">IFERROR(IF(N(ISNUMBER(EI$2)*$AN102)&gt;0,MIN($D$6,
SUMPRODUCT(N(OFFSET(AlleInstrumente!$C$1,EI$3,0,EI$4,1)=$AN102))
),0),"")</f>
        <v/>
      </c>
      <c r="EJ102" t="str">
        <f ca="1">IFERROR(IF(N(ISNUMBER(EJ$2)*$AN102)&gt;0,MIN($D$6,
SUMPRODUCT(N(OFFSET(AlleInstrumente!$C$1,EJ$3,0,EJ$4,1)=$AN102))
),0),"")</f>
        <v/>
      </c>
      <c r="EK102" t="str">
        <f ca="1">IFERROR(IF(N(ISNUMBER(EK$2)*$AN102)&gt;0,MIN($D$6,
SUMPRODUCT(N(OFFSET(AlleInstrumente!$C$1,EK$3,0,EK$4,1)=$AN102))
),0),"")</f>
        <v/>
      </c>
      <c r="EL102" t="str">
        <f ca="1">IFERROR(IF(N(ISNUMBER(EL$2)*$AN102)&gt;0,MIN($D$6,
SUMPRODUCT(N(OFFSET(AlleInstrumente!$C$1,EL$3,0,EL$4,1)=$AN102))
),0),"")</f>
        <v/>
      </c>
      <c r="EM102" t="str">
        <f ca="1">IFERROR(IF(N(ISNUMBER(EM$2)*$AN102)&gt;0,MIN($D$6,
SUMPRODUCT(N(OFFSET(AlleInstrumente!$C$1,EM$3,0,EM$4,1)=$AN102))
),0),"")</f>
        <v/>
      </c>
      <c r="EN102" t="str">
        <f ca="1">IFERROR(IF(N(ISNUMBER(EN$2)*$AN102)&gt;0,MIN($D$6,
SUMPRODUCT(N(OFFSET(AlleInstrumente!$C$1,EN$3,0,EN$4,1)=$AN102))
),0),"")</f>
        <v/>
      </c>
      <c r="EO102" t="str">
        <f ca="1">IFERROR(IF(N(ISNUMBER(EO$2)*$AN102)&gt;0,MIN($D$6,
SUMPRODUCT(N(OFFSET(AlleInstrumente!$C$1,EO$3,0,EO$4,1)=$AN102))
),0),"")</f>
        <v/>
      </c>
      <c r="EP102" t="str">
        <f ca="1">IFERROR(IF(N(ISNUMBER(EP$2)*$AN102)&gt;0,MIN($D$6,
SUMPRODUCT(N(OFFSET(AlleInstrumente!$C$1,EP$3,0,EP$4,1)=$AN102))
),0),"")</f>
        <v/>
      </c>
      <c r="EQ102" t="str">
        <f ca="1">IFERROR(IF(N(ISNUMBER(EQ$2)*$AN102)&gt;0,MIN($D$6,
SUMPRODUCT(N(OFFSET(AlleInstrumente!$C$1,EQ$3,0,EQ$4,1)=$AN102))
),0),"")</f>
        <v/>
      </c>
      <c r="ER102" t="str">
        <f ca="1">IFERROR(IF(N(ISNUMBER(ER$2)*$AN102)&gt;0,MIN($D$6,
SUMPRODUCT(N(OFFSET(AlleInstrumente!$C$1,ER$3,0,ER$4,1)=$AN102))
),0),"")</f>
        <v/>
      </c>
      <c r="ES102" t="str">
        <f ca="1">IFERROR(IF(N(ISNUMBER(ES$2)*$AN102)&gt;0,MIN($D$6,
SUMPRODUCT(N(OFFSET(AlleInstrumente!$C$1,ES$3,0,ES$4,1)=$AN102))
),0),"")</f>
        <v/>
      </c>
      <c r="ET102" t="str">
        <f ca="1">IFERROR(IF(N(ISNUMBER(ET$2)*$AN102)&gt;0,MIN($D$6,
SUMPRODUCT(N(OFFSET(AlleInstrumente!$C$1,ET$3,0,ET$4,1)=$AN102))
),0),"")</f>
        <v/>
      </c>
      <c r="EU102" t="str">
        <f ca="1">IFERROR(IF(N(ISNUMBER(EU$2)*$AN102)&gt;0,MIN($D$6,
SUMPRODUCT(N(OFFSET(AlleInstrumente!$C$1,EU$3,0,EU$4,1)=$AN102))
),0),"")</f>
        <v/>
      </c>
      <c r="EV102" t="str">
        <f ca="1">IFERROR(IF(N(ISNUMBER(EV$2)*$AN102)&gt;0,MIN($D$6,
SUMPRODUCT(N(OFFSET(AlleInstrumente!$C$1,EV$3,0,EV$4,1)=$AN102))
),0),"")</f>
        <v/>
      </c>
      <c r="EW102" t="str">
        <f ca="1">IFERROR(IF(N(ISNUMBER(EW$2)*$AN102)&gt;0,MIN($D$6,
SUMPRODUCT(N(OFFSET(AlleInstrumente!$C$1,EW$3,0,EW$4,1)=$AN102))
),0),"")</f>
        <v/>
      </c>
      <c r="EX102" t="str">
        <f ca="1">IFERROR(IF(N(ISNUMBER(EX$2)*$AN102)&gt;0,MIN($D$6,
SUMPRODUCT(N(OFFSET(AlleInstrumente!$C$1,EX$3,0,EX$4,1)=$AN102))
),0),"")</f>
        <v/>
      </c>
      <c r="EY102" t="str">
        <f ca="1">IFERROR(IF(N(ISNUMBER(EY$2)*$AN102)&gt;0,MIN($D$6,
SUMPRODUCT(N(OFFSET(AlleInstrumente!$C$1,EY$3,0,EY$4,1)=$AN102))
),0),"")</f>
        <v/>
      </c>
      <c r="EZ102" t="str">
        <f ca="1">IFERROR(IF(N(ISNUMBER(EZ$2)*$AN102)&gt;0,MIN($D$6,
SUMPRODUCT(N(OFFSET(AlleInstrumente!$C$1,EZ$3,0,EZ$4,1)=$AN102))
),0),"")</f>
        <v/>
      </c>
      <c r="FA102" t="str">
        <f ca="1">IFERROR(IF(N(ISNUMBER(FA$2)*$AN102)&gt;0,MIN($D$6,
SUMPRODUCT(N(OFFSET(AlleInstrumente!$C$1,FA$3,0,FA$4,1)=$AN102))
),0),"")</f>
        <v/>
      </c>
      <c r="FB102" t="str">
        <f ca="1">IFERROR(IF(N(ISNUMBER(FB$2)*$AN102)&gt;0,MIN($D$6,
SUMPRODUCT(N(OFFSET(AlleInstrumente!$C$1,FB$3,0,FB$4,1)=$AN102))
),0),"")</f>
        <v/>
      </c>
      <c r="FC102" t="str">
        <f ca="1">IFERROR(IF(N(ISNUMBER(FC$2)*$AN102)&gt;0,MIN($D$6,
SUMPRODUCT(N(OFFSET(AlleInstrumente!$C$1,FC$3,0,FC$4,1)=$AN102))
),0),"")</f>
        <v/>
      </c>
      <c r="FD102" t="str">
        <f ca="1">IFERROR(IF(N(ISNUMBER(FD$2)*$AN102)&gt;0,MIN($D$6,
SUMPRODUCT(N(OFFSET(AlleInstrumente!$C$1,FD$3,0,FD$4,1)=$AN102))
),0),"")</f>
        <v/>
      </c>
      <c r="FE102" t="str">
        <f ca="1">IFERROR(IF(N(ISNUMBER(FE$2)*$AN102)&gt;0,MIN($D$6,
SUMPRODUCT(N(OFFSET(AlleInstrumente!$C$1,FE$3,0,FE$4,1)=$AN102))
),0),"")</f>
        <v/>
      </c>
      <c r="FF102" t="str">
        <f ca="1">IFERROR(IF(N(ISNUMBER(FF$2)*$AN102)&gt;0,MIN($D$6,
SUMPRODUCT(N(OFFSET(AlleInstrumente!$C$1,FF$3,0,FF$4,1)=$AN102))
),0),"")</f>
        <v/>
      </c>
      <c r="FG102" t="str">
        <f ca="1">IFERROR(IF(N(ISNUMBER(FG$2)*$AN102)&gt;0,MIN($D$6,
SUMPRODUCT(N(OFFSET(AlleInstrumente!$C$1,FG$3,0,FG$4,1)=$AN102))
),0),"")</f>
        <v/>
      </c>
      <c r="FH102" t="str">
        <f ca="1">IFERROR(IF(N(ISNUMBER(FH$2)*$AN102)&gt;0,MIN($D$6,
SUMPRODUCT(N(OFFSET(AlleInstrumente!$C$1,FH$3,0,FH$4,1)=$AN102))
),0),"")</f>
        <v/>
      </c>
      <c r="FI102" t="str">
        <f ca="1">IFERROR(IF(N(ISNUMBER(FI$2)*$AN102)&gt;0,MIN($D$6,
SUMPRODUCT(N(OFFSET(AlleInstrumente!$C$1,FI$3,0,FI$4,1)=$AN102))
),0),"")</f>
        <v/>
      </c>
      <c r="FJ102" t="str">
        <f ca="1">IFERROR(IF(N(ISNUMBER(FJ$2)*$AN102)&gt;0,MIN($D$6,
SUMPRODUCT(N(OFFSET(AlleInstrumente!$C$1,FJ$3,0,FJ$4,1)=$AN102))
),0),"")</f>
        <v/>
      </c>
      <c r="FK102" t="str">
        <f ca="1">IFERROR(IF(N(ISNUMBER(FK$2)*$AN102)&gt;0,MIN($D$6,
SUMPRODUCT(N(OFFSET(AlleInstrumente!$C$1,FK$3,0,FK$4,1)=$AN102))
),0),"")</f>
        <v/>
      </c>
      <c r="FL102" t="str">
        <f ca="1">IFERROR(IF(N(ISNUMBER(FL$2)*$AN102)&gt;0,MIN($D$6,
SUMPRODUCT(N(OFFSET(AlleInstrumente!$C$1,FL$3,0,FL$4,1)=$AN102))
),0),"")</f>
        <v/>
      </c>
      <c r="FM102" t="str">
        <f ca="1">IFERROR(IF(N(ISNUMBER(FM$2)*$AN102)&gt;0,MIN($D$6,
SUMPRODUCT(N(OFFSET(AlleInstrumente!$C$1,FM$3,0,FM$4,1)=$AN102))
),0),"")</f>
        <v/>
      </c>
      <c r="FN102" t="str">
        <f ca="1">IFERROR(IF(N(ISNUMBER(FN$2)*$AN102)&gt;0,MIN($D$6,
SUMPRODUCT(N(OFFSET(AlleInstrumente!$C$1,FN$3,0,FN$4,1)=$AN102))
),0),"")</f>
        <v/>
      </c>
      <c r="FO102" t="str">
        <f ca="1">IFERROR(IF(N(ISNUMBER(FO$2)*$AN102)&gt;0,MIN($D$6,
SUMPRODUCT(N(OFFSET(AlleInstrumente!$C$1,FO$3,0,FO$4,1)=$AN102))
),0),"")</f>
        <v/>
      </c>
      <c r="FP102" t="str">
        <f ca="1">IFERROR(IF(N(ISNUMBER(FP$2)*$AN102)&gt;0,MIN($D$6,
SUMPRODUCT(N(OFFSET(AlleInstrumente!$C$1,FP$3,0,FP$4,1)=$AN102))
),0),"")</f>
        <v/>
      </c>
      <c r="FQ102" t="str">
        <f ca="1">IFERROR(IF(N(ISNUMBER(FQ$2)*$AN102)&gt;0,MIN($D$6,
SUMPRODUCT(N(OFFSET(AlleInstrumente!$C$1,FQ$3,0,FQ$4,1)=$AN102))
),0),"")</f>
        <v/>
      </c>
      <c r="FR102" t="str">
        <f ca="1">IFERROR(IF(N(ISNUMBER(FR$2)*$AN102)&gt;0,MIN($D$6,
SUMPRODUCT(N(OFFSET(AlleInstrumente!$C$1,FR$3,0,FR$4,1)=$AN102))
),0),"")</f>
        <v/>
      </c>
      <c r="FS102" t="str">
        <f ca="1">IFERROR(IF(N(ISNUMBER(FS$2)*$AN102)&gt;0,MIN($D$6,
SUMPRODUCT(N(OFFSET(AlleInstrumente!$C$1,FS$3,0,FS$4,1)=$AN102))
),0),"")</f>
        <v/>
      </c>
      <c r="FT102" t="str">
        <f ca="1">IFERROR(IF(N(ISNUMBER(FT$2)*$AN102)&gt;0,MIN($D$6,
SUMPRODUCT(N(OFFSET(AlleInstrumente!$C$1,FT$3,0,FT$4,1)=$AN102))
),0),"")</f>
        <v/>
      </c>
      <c r="FU102" t="str">
        <f ca="1">IFERROR(IF(N(ISNUMBER(FU$2)*$AN102)&gt;0,MIN($D$6,
SUMPRODUCT(N(OFFSET(AlleInstrumente!$C$1,FU$3,0,FU$4,1)=$AN102))
),0),"")</f>
        <v/>
      </c>
      <c r="FV102" t="str">
        <f ca="1">IFERROR(IF(N(ISNUMBER(FV$2)*$AN102)&gt;0,MIN($D$6,
SUMPRODUCT(N(OFFSET(AlleInstrumente!$C$1,FV$3,0,FV$4,1)=$AN102))
),0),"")</f>
        <v/>
      </c>
      <c r="FW102" t="str">
        <f ca="1">IFERROR(IF(N(ISNUMBER(FW$2)*$AN102)&gt;0,MIN($D$6,
SUMPRODUCT(N(OFFSET(AlleInstrumente!$C$1,FW$3,0,FW$4,1)=$AN102))
),0),"")</f>
        <v/>
      </c>
      <c r="FX102" t="str">
        <f ca="1">IFERROR(IF(N(ISNUMBER(FX$2)*$AN102)&gt;0,MIN($D$6,
SUMPRODUCT(N(OFFSET(AlleInstrumente!$C$1,FX$3,0,FX$4,1)=$AN102))
),0),"")</f>
        <v/>
      </c>
      <c r="FY102" t="str">
        <f ca="1">IFERROR(IF(N(ISNUMBER(FY$2)*$AN102)&gt;0,MIN($D$6,
SUMPRODUCT(N(OFFSET(AlleInstrumente!$C$1,FY$3,0,FY$4,1)=$AN102))
),0),"")</f>
        <v/>
      </c>
      <c r="FZ102" t="str">
        <f ca="1">IFERROR(IF(N(ISNUMBER(FZ$2)*$AN102)&gt;0,MIN($D$6,
SUMPRODUCT(N(OFFSET(AlleInstrumente!$C$1,FZ$3,0,FZ$4,1)=$AN102))
),0),"")</f>
        <v/>
      </c>
      <c r="GA102" t="str">
        <f ca="1">IFERROR(IF(N(ISNUMBER(GA$2)*$AN102)&gt;0,MIN($D$6,
SUMPRODUCT(N(OFFSET(AlleInstrumente!$C$1,GA$3,0,GA$4,1)=$AN102))
),0),"")</f>
        <v/>
      </c>
      <c r="GB102" t="str">
        <f ca="1">IFERROR(IF(N(ISNUMBER(GB$2)*$AN102)&gt;0,MIN($D$6,
SUMPRODUCT(N(OFFSET(AlleInstrumente!$C$1,GB$3,0,GB$4,1)=$AN102))
),0),"")</f>
        <v/>
      </c>
      <c r="GC102" t="str">
        <f ca="1">IFERROR(IF(N(ISNUMBER(GC$2)*$AN102)&gt;0,MIN($D$6,
SUMPRODUCT(N(OFFSET(AlleInstrumente!$C$1,GC$3,0,GC$4,1)=$AN102))
),0),"")</f>
        <v/>
      </c>
      <c r="GD102" t="str">
        <f ca="1">IFERROR(IF(N(ISNUMBER(GD$2)*$AN102)&gt;0,MIN($D$6,
SUMPRODUCT(N(OFFSET(AlleInstrumente!$C$1,GD$3,0,GD$4,1)=$AN102))
),0),"")</f>
        <v/>
      </c>
      <c r="GE102" t="str">
        <f ca="1">IFERROR(IF(N(ISNUMBER(GE$2)*$AN102)&gt;0,MIN($D$6,
SUMPRODUCT(N(OFFSET(AlleInstrumente!$C$1,GE$3,0,GE$4,1)=$AN102))
),0),"")</f>
        <v/>
      </c>
      <c r="GF102" t="str">
        <f ca="1">IFERROR(IF(N(ISNUMBER(GF$2)*$AN102)&gt;0,MIN($D$6,
SUMPRODUCT(N(OFFSET(AlleInstrumente!$C$1,GF$3,0,GF$4,1)=$AN102))
),0),"")</f>
        <v/>
      </c>
      <c r="GG102" t="str">
        <f ca="1">IFERROR(IF(N(ISNUMBER(GG$2)*$AN102)&gt;0,MIN($D$6,
SUMPRODUCT(N(OFFSET(AlleInstrumente!$C$1,GG$3,0,GG$4,1)=$AN102))
),0),"")</f>
        <v/>
      </c>
      <c r="GH102" t="str">
        <f ca="1">IFERROR(IF(N(ISNUMBER(GH$2)*$AN102)&gt;0,MIN($D$6,
SUMPRODUCT(N(OFFSET(AlleInstrumente!$C$1,GH$3,0,GH$4,1)=$AN102))
),0),"")</f>
        <v/>
      </c>
      <c r="GI102" t="str">
        <f ca="1">IFERROR(IF(N(ISNUMBER(GI$2)*$AN102)&gt;0,MIN($D$6,
SUMPRODUCT(N(OFFSET(AlleInstrumente!$C$1,GI$3,0,GI$4,1)=$AN102))
),0),"")</f>
        <v/>
      </c>
      <c r="GJ102" t="str">
        <f ca="1">IFERROR(IF(N(ISNUMBER(GJ$2)*$AN102)&gt;0,MIN($D$6,
SUMPRODUCT(N(OFFSET(AlleInstrumente!$C$1,GJ$3,0,GJ$4,1)=$AN102))
),0),"")</f>
        <v/>
      </c>
      <c r="GK102" t="str">
        <f ca="1">IFERROR(IF(N(ISNUMBER(GK$2)*$AN102)&gt;0,MIN($D$6,
SUMPRODUCT(N(OFFSET(AlleInstrumente!$C$1,GK$3,0,GK$4,1)=$AN102))
),0),"")</f>
        <v/>
      </c>
      <c r="GL102" t="str">
        <f ca="1">IFERROR(IF(N(ISNUMBER(GL$2)*$AN102)&gt;0,MIN($D$6,
SUMPRODUCT(N(OFFSET(AlleInstrumente!$C$1,GL$3,0,GL$4,1)=$AN102))
),0),"")</f>
        <v/>
      </c>
      <c r="GM102" t="str">
        <f ca="1">IFERROR(IF(N(ISNUMBER(GM$2)*$AN102)&gt;0,MIN($D$6,
SUMPRODUCT(N(OFFSET(AlleInstrumente!$C$1,GM$3,0,GM$4,1)=$AN102))
),0),"")</f>
        <v/>
      </c>
      <c r="GN102" t="str">
        <f ca="1">IFERROR(IF(N(ISNUMBER(GN$2)*$AN102)&gt;0,MIN($D$6,
SUMPRODUCT(N(OFFSET(AlleInstrumente!$C$1,GN$3,0,GN$4,1)=$AN102))
),0),"")</f>
        <v/>
      </c>
      <c r="GO102" t="str">
        <f ca="1">IFERROR(IF(N(ISNUMBER(GO$2)*$AN102)&gt;0,MIN($D$6,
SUMPRODUCT(N(OFFSET(AlleInstrumente!$C$1,GO$3,0,GO$4,1)=$AN102))
),0),"")</f>
        <v/>
      </c>
      <c r="GP102" t="str">
        <f ca="1">IFERROR(IF(N(ISNUMBER(GP$2)*$AN102)&gt;0,MIN($D$6,
SUMPRODUCT(N(OFFSET(AlleInstrumente!$C$1,GP$3,0,GP$4,1)=$AN102))
),0),"")</f>
        <v/>
      </c>
      <c r="GQ102" t="str">
        <f ca="1">IFERROR(IF(N(ISNUMBER(GQ$2)*$AN102)&gt;0,MIN($D$6,
SUMPRODUCT(N(OFFSET(AlleInstrumente!$C$1,GQ$3,0,GQ$4,1)=$AN102))
),0),"")</f>
        <v/>
      </c>
      <c r="GR102" t="str">
        <f ca="1">IFERROR(IF(N(ISNUMBER(GR$2)*$AN102)&gt;0,MIN($D$6,
SUMPRODUCT(N(OFFSET(AlleInstrumente!$C$1,GR$3,0,GR$4,1)=$AN102))
),0),"")</f>
        <v/>
      </c>
      <c r="GS102" t="str">
        <f ca="1">IFERROR(IF(N(ISNUMBER(GS$2)*$AN102)&gt;0,MIN($D$6,
SUMPRODUCT(N(OFFSET(AlleInstrumente!$C$1,GS$3,0,GS$4,1)=$AN102))
),0),"")</f>
        <v/>
      </c>
      <c r="GT102" t="str">
        <f ca="1">IFERROR(IF(N(ISNUMBER(GT$2)*$AN102)&gt;0,MIN($D$6,
SUMPRODUCT(N(OFFSET(AlleInstrumente!$C$1,GT$3,0,GT$4,1)=$AN102))
),0),"")</f>
        <v/>
      </c>
      <c r="GU102" t="str">
        <f ca="1">IFERROR(IF(N(ISNUMBER(GU$2)*$AN102)&gt;0,MIN($D$6,
SUMPRODUCT(N(OFFSET(AlleInstrumente!$C$1,GU$3,0,GU$4,1)=$AN102))
),0),"")</f>
        <v/>
      </c>
      <c r="GV102" t="str">
        <f ca="1">IFERROR(IF(N(ISNUMBER(GV$2)*$AN102)&gt;0,MIN($D$6,
SUMPRODUCT(N(OFFSET(AlleInstrumente!$C$1,GV$3,0,GV$4,1)=$AN102))
),0),"")</f>
        <v/>
      </c>
      <c r="GW102" t="str">
        <f ca="1">IFERROR(IF(N(ISNUMBER(GW$2)*$AN102)&gt;0,MIN($D$6,
SUMPRODUCT(N(OFFSET(AlleInstrumente!$C$1,GW$3,0,GW$4,1)=$AN102))
),0),"")</f>
        <v/>
      </c>
      <c r="GX102" t="str">
        <f ca="1">IFERROR(IF(N(ISNUMBER(GX$2)*$AN102)&gt;0,MIN($D$6,
SUMPRODUCT(N(OFFSET(AlleInstrumente!$C$1,GX$3,0,GX$4,1)=$AN102))
),0),"")</f>
        <v/>
      </c>
      <c r="GY102" t="str">
        <f ca="1">IFERROR(IF(N(ISNUMBER(GY$2)*$AN102)&gt;0,MIN($D$6,
SUMPRODUCT(N(OFFSET(AlleInstrumente!$C$1,GY$3,0,GY$4,1)=$AN102))
),0),"")</f>
        <v/>
      </c>
      <c r="GZ102" t="str">
        <f ca="1">IFERROR(IF(N(ISNUMBER(GZ$2)*$AN102)&gt;0,MIN($D$6,
SUMPRODUCT(N(OFFSET(AlleInstrumente!$C$1,GZ$3,0,GZ$4,1)=$AN102))
),0),"")</f>
        <v/>
      </c>
      <c r="HA102" t="str">
        <f ca="1">IFERROR(IF(N(ISNUMBER(HA$2)*$AN102)&gt;0,MIN($D$6,
SUMPRODUCT(N(OFFSET(AlleInstrumente!$C$1,HA$3,0,HA$4,1)=$AN102))
),0),"")</f>
        <v/>
      </c>
      <c r="HB102" t="str">
        <f ca="1">IFERROR(IF(N(ISNUMBER(HB$2)*$AN102)&gt;0,MIN($D$6,
SUMPRODUCT(N(OFFSET(AlleInstrumente!$C$1,HB$3,0,HB$4,1)=$AN102))
),0),"")</f>
        <v/>
      </c>
      <c r="HC102" t="str">
        <f ca="1">IFERROR(IF(N(ISNUMBER(HC$2)*$AN102)&gt;0,MIN($D$6,
SUMPRODUCT(N(OFFSET(AlleInstrumente!$C$1,HC$3,0,HC$4,1)=$AN102))
),0),"")</f>
        <v/>
      </c>
      <c r="HD102" t="str">
        <f ca="1">IFERROR(IF(N(ISNUMBER(HD$2)*$AN102)&gt;0,MIN($D$6,
SUMPRODUCT(N(OFFSET(AlleInstrumente!$C$1,HD$3,0,HD$4,1)=$AN102))
),0),"")</f>
        <v/>
      </c>
      <c r="HE102" t="str">
        <f ca="1">IFERROR(IF(N(ISNUMBER(HE$2)*$AN102)&gt;0,MIN($D$6,
SUMPRODUCT(N(OFFSET(AlleInstrumente!$C$1,HE$3,0,HE$4,1)=$AN102))
),0),"")</f>
        <v/>
      </c>
      <c r="HF102" t="str">
        <f ca="1">IFERROR(IF(N(ISNUMBER(HF$2)*$AN102)&gt;0,MIN($D$6,
SUMPRODUCT(N(OFFSET(AlleInstrumente!$C$1,HF$3,0,HF$4,1)=$AN102))
),0),"")</f>
        <v/>
      </c>
      <c r="HG102" t="str">
        <f ca="1">IFERROR(IF(N(ISNUMBER(HG$2)*$AN102)&gt;0,MIN($D$6,
SUMPRODUCT(N(OFFSET(AlleInstrumente!$C$1,HG$3,0,HG$4,1)=$AN102))
),0),"")</f>
        <v/>
      </c>
      <c r="HH102" t="str">
        <f ca="1">IFERROR(IF(N(ISNUMBER(HH$2)*$AN102)&gt;0,MIN($D$6,
SUMPRODUCT(N(OFFSET(AlleInstrumente!$C$1,HH$3,0,HH$4,1)=$AN102))
),0),"")</f>
        <v/>
      </c>
      <c r="HI102" t="str">
        <f ca="1">IFERROR(IF(N(ISNUMBER(HI$2)*$AN102)&gt;0,MIN($D$6,
SUMPRODUCT(N(OFFSET(AlleInstrumente!$C$1,HI$3,0,HI$4,1)=$AN102))
),0),"")</f>
        <v/>
      </c>
      <c r="HJ102" t="str">
        <f ca="1">IFERROR(IF(N(ISNUMBER(HJ$2)*$AN102)&gt;0,MIN($D$6,
SUMPRODUCT(N(OFFSET(AlleInstrumente!$C$1,HJ$3,0,HJ$4,1)=$AN102))
),0),"")</f>
        <v/>
      </c>
      <c r="HK102" t="str">
        <f ca="1">IFERROR(IF(N(ISNUMBER(HK$2)*$AN102)&gt;0,MIN($D$6,
SUMPRODUCT(N(OFFSET(AlleInstrumente!$C$1,HK$3,0,HK$4,1)=$AN102))
),0),"")</f>
        <v/>
      </c>
      <c r="HL102" t="str">
        <f ca="1">IFERROR(IF(N(ISNUMBER(HL$2)*$AN102)&gt;0,MIN($D$6,
SUMPRODUCT(N(OFFSET(AlleInstrumente!$C$1,HL$3,0,HL$4,1)=$AN102))
),0),"")</f>
        <v/>
      </c>
      <c r="HM102" t="str">
        <f ca="1">IFERROR(IF(N(ISNUMBER(HM$2)*$AN102)&gt;0,MIN($D$6,
SUMPRODUCT(N(OFFSET(AlleInstrumente!$C$1,HM$3,0,HM$4,1)=$AN102))
),0),"")</f>
        <v/>
      </c>
      <c r="HN102" t="str">
        <f ca="1">IFERROR(IF(N(ISNUMBER(HN$2)*$AN102)&gt;0,MIN($D$6,
SUMPRODUCT(N(OFFSET(AlleInstrumente!$C$1,HN$3,0,HN$4,1)=$AN102))
),0),"")</f>
        <v/>
      </c>
      <c r="HO102" t="str">
        <f ca="1">IFERROR(IF(N(ISNUMBER(HO$2)*$AN102)&gt;0,MIN($D$6,
SUMPRODUCT(N(OFFSET(AlleInstrumente!$C$1,HO$3,0,HO$4,1)=$AN102))
),0),"")</f>
        <v/>
      </c>
      <c r="HP102" t="str">
        <f ca="1">IFERROR(IF(N(ISNUMBER(HP$2)*$AN102)&gt;0,MIN($D$6,
SUMPRODUCT(N(OFFSET(AlleInstrumente!$C$1,HP$3,0,HP$4,1)=$AN102))
),0),"")</f>
        <v/>
      </c>
      <c r="HQ102" t="str">
        <f ca="1">IFERROR(IF(N(ISNUMBER(HQ$2)*$AN102)&gt;0,MIN($D$6,
SUMPRODUCT(N(OFFSET(AlleInstrumente!$C$1,HQ$3,0,HQ$4,1)=$AN102))
),0),"")</f>
        <v/>
      </c>
      <c r="HR102" t="str">
        <f ca="1">IFERROR(IF(N(ISNUMBER(HR$2)*$AN102)&gt;0,MIN($D$6,
SUMPRODUCT(N(OFFSET(AlleInstrumente!$C$1,HR$3,0,HR$4,1)=$AN102))
),0),"")</f>
        <v/>
      </c>
      <c r="HS102" t="str">
        <f ca="1">IFERROR(IF(N(ISNUMBER(HS$2)*$AN102)&gt;0,MIN($D$6,
SUMPRODUCT(N(OFFSET(AlleInstrumente!$C$1,HS$3,0,HS$4,1)=$AN102))
),0),"")</f>
        <v/>
      </c>
      <c r="HT102" t="str">
        <f ca="1">IFERROR(IF(N(ISNUMBER(HT$2)*$AN102)&gt;0,MIN($D$6,
SUMPRODUCT(N(OFFSET(AlleInstrumente!$C$1,HT$3,0,HT$4,1)=$AN102))
),0),"")</f>
        <v/>
      </c>
      <c r="HU102" t="str">
        <f ca="1">IFERROR(IF(N(ISNUMBER(HU$2)*$AN102)&gt;0,MIN($D$6,
SUMPRODUCT(N(OFFSET(AlleInstrumente!$C$1,HU$3,0,HU$4,1)=$AN102))
),0),"")</f>
        <v/>
      </c>
      <c r="HV102" t="str">
        <f ca="1">IFERROR(IF(N(ISNUMBER(HV$2)*$AN102)&gt;0,MIN($D$6,
SUMPRODUCT(N(OFFSET(AlleInstrumente!$C$1,HV$3,0,HV$4,1)=$AN102))
),0),"")</f>
        <v/>
      </c>
      <c r="HW102" t="str">
        <f ca="1">IFERROR(IF(N(ISNUMBER(HW$2)*$AN102)&gt;0,MIN($D$6,
SUMPRODUCT(N(OFFSET(AlleInstrumente!$C$1,HW$3,0,HW$4,1)=$AN102))
),0),"")</f>
        <v/>
      </c>
      <c r="HX102" t="str">
        <f ca="1">IFERROR(IF(N(ISNUMBER(HX$2)*$AN102)&gt;0,MIN($D$6,
SUMPRODUCT(N(OFFSET(AlleInstrumente!$C$1,HX$3,0,HX$4,1)=$AN102))
),0),"")</f>
        <v/>
      </c>
      <c r="HY102" t="str">
        <f ca="1">IFERROR(IF(N(ISNUMBER(HY$2)*$AN102)&gt;0,MIN($D$6,
SUMPRODUCT(N(OFFSET(AlleInstrumente!$C$1,HY$3,0,HY$4,1)=$AN102))
),0),"")</f>
        <v/>
      </c>
      <c r="HZ102" t="str">
        <f ca="1">IFERROR(IF(N(ISNUMBER(HZ$2)*$AN102)&gt;0,MIN($D$6,
SUMPRODUCT(N(OFFSET(AlleInstrumente!$C$1,HZ$3,0,HZ$4,1)=$AN102))
),0),"")</f>
        <v/>
      </c>
      <c r="IA102" t="str">
        <f ca="1">IFERROR(IF(N(ISNUMBER(IA$2)*$AN102)&gt;0,MIN($D$6,
SUMPRODUCT(N(OFFSET(AlleInstrumente!$C$1,IA$3,0,IA$4,1)=$AN102))
),0),"")</f>
        <v/>
      </c>
      <c r="IB102" t="str">
        <f ca="1">IFERROR(IF(N(ISNUMBER(IB$2)*$AN102)&gt;0,MIN($D$6,
SUMPRODUCT(N(OFFSET(AlleInstrumente!$C$1,IB$3,0,IB$4,1)=$AN102))
),0),"")</f>
        <v/>
      </c>
      <c r="IC102" t="str">
        <f ca="1">IFERROR(IF(N(ISNUMBER(IC$2)*$AN102)&gt;0,MIN($D$6,
SUMPRODUCT(N(OFFSET(AlleInstrumente!$C$1,IC$3,0,IC$4,1)=$AN102))
),0),"")</f>
        <v/>
      </c>
      <c r="ID102" t="str">
        <f ca="1">IFERROR(IF(N(ISNUMBER(ID$2)*$AN102)&gt;0,MIN($D$6,
SUMPRODUCT(N(OFFSET(AlleInstrumente!$C$1,ID$3,0,ID$4,1)=$AN102))
),0),"")</f>
        <v/>
      </c>
      <c r="IE102" t="str">
        <f ca="1">IFERROR(IF(N(ISNUMBER(IE$2)*$AN102)&gt;0,MIN($D$6,
SUMPRODUCT(N(OFFSET(AlleInstrumente!$C$1,IE$3,0,IE$4,1)=$AN102))
),0),"")</f>
        <v/>
      </c>
      <c r="IF102" t="str">
        <f ca="1">IFERROR(IF(N(ISNUMBER(IF$2)*$AN102)&gt;0,MIN($D$6,
SUMPRODUCT(N(OFFSET(AlleInstrumente!$C$1,IF$3,0,IF$4,1)=$AN102))
),0),"")</f>
        <v/>
      </c>
      <c r="IG102" t="str">
        <f ca="1">IFERROR(IF(N(ISNUMBER(IG$2)*$AN102)&gt;0,MIN($D$6,
SUMPRODUCT(N(OFFSET(AlleInstrumente!$C$1,IG$3,0,IG$4,1)=$AN102))
),0),"")</f>
        <v/>
      </c>
      <c r="IH102" t="str">
        <f ca="1">IFERROR(IF(N(ISNUMBER(IH$2)*$AN102)&gt;0,MIN($D$6,
SUMPRODUCT(N(OFFSET(AlleInstrumente!$C$1,IH$3,0,IH$4,1)=$AN102))
),0),"")</f>
        <v/>
      </c>
      <c r="II102" t="str">
        <f ca="1">IFERROR(IF(N(ISNUMBER(II$2)*$AN102)&gt;0,MIN($D$6,
SUMPRODUCT(N(OFFSET(AlleInstrumente!$C$1,II$3,0,II$4,1)=$AN102))
),0),"")</f>
        <v/>
      </c>
      <c r="IJ102" t="str">
        <f ca="1">IFERROR(IF(N(ISNUMBER(IJ$2)*$AN102)&gt;0,MIN($D$6,
SUMPRODUCT(N(OFFSET(AlleInstrumente!$C$1,IJ$3,0,IJ$4,1)=$AN102))
),0),"")</f>
        <v/>
      </c>
      <c r="IK102" t="str">
        <f ca="1">IFERROR(IF(N(ISNUMBER(IK$2)*$AN102)&gt;0,MIN($D$6,
SUMPRODUCT(N(OFFSET(AlleInstrumente!$C$1,IK$3,0,IK$4,1)=$AN102))
),0),"")</f>
        <v/>
      </c>
      <c r="IL102" t="str">
        <f ca="1">IFERROR(IF(N(ISNUMBER(IL$2)*$AN102)&gt;0,MIN($D$6,
SUMPRODUCT(N(OFFSET(AlleInstrumente!$C$1,IL$3,0,IL$4,1)=$AN102))
),0),"")</f>
        <v/>
      </c>
      <c r="IM102" t="str">
        <f ca="1">IFERROR(IF(N(ISNUMBER(IM$2)*$AN102)&gt;0,MIN($D$6,
SUMPRODUCT(N(OFFSET(AlleInstrumente!$C$1,IM$3,0,IM$4,1)=$AN102))
),0),"")</f>
        <v/>
      </c>
      <c r="IN102" t="str">
        <f ca="1">IFERROR(IF(N(ISNUMBER(IN$2)*$AN102)&gt;0,MIN($D$6,
SUMPRODUCT(N(OFFSET(AlleInstrumente!$C$1,IN$3,0,IN$4,1)=$AN102))
),0),"")</f>
        <v/>
      </c>
      <c r="IO102" t="str">
        <f ca="1">IFERROR(IF(N(ISNUMBER(IO$2)*$AN102)&gt;0,MIN($D$6,
SUMPRODUCT(N(OFFSET(AlleInstrumente!$C$1,IO$3,0,IO$4,1)=$AN102))
),0),"")</f>
        <v/>
      </c>
      <c r="IP102" t="str">
        <f ca="1">IFERROR(IF(N(ISNUMBER(IP$2)*$AN102)&gt;0,MIN($D$6,
SUMPRODUCT(N(OFFSET(AlleInstrumente!$C$1,IP$3,0,IP$4,1)=$AN102))
),0),"")</f>
        <v/>
      </c>
      <c r="IQ102" t="str">
        <f ca="1">IFERROR(IF(N(ISNUMBER(IQ$2)*$AN102)&gt;0,MIN($D$6,
SUMPRODUCT(N(OFFSET(AlleInstrumente!$C$1,IQ$3,0,IQ$4,1)=$AN102))
),0),"")</f>
        <v/>
      </c>
      <c r="IR102" t="str">
        <f ca="1">IFERROR(IF(N(ISNUMBER(IR$2)*$AN102)&gt;0,MIN($D$6,
SUMPRODUCT(N(OFFSET(AlleInstrumente!$C$1,IR$3,0,IR$4,1)=$AN102))
),0),"")</f>
        <v/>
      </c>
      <c r="IS102" t="str">
        <f ca="1">IFERROR(IF(N(ISNUMBER(IS$2)*$AN102)&gt;0,MIN($D$6,
SUMPRODUCT(N(OFFSET(AlleInstrumente!$C$1,IS$3,0,IS$4,1)=$AN102))
),0),"")</f>
        <v/>
      </c>
      <c r="IT102" t="str">
        <f ca="1">IFERROR(IF(N(ISNUMBER(IT$2)*$AN102)&gt;0,MIN($D$6,
SUMPRODUCT(N(OFFSET(AlleInstrumente!$C$1,IT$3,0,IT$4,1)=$AN102))
),0),"")</f>
        <v/>
      </c>
      <c r="IU102" t="str">
        <f ca="1">IFERROR(IF(N(ISNUMBER(IU$2)*$AN102)&gt;0,MIN($D$6,
SUMPRODUCT(N(OFFSET(AlleInstrumente!$C$1,IU$3,0,IU$4,1)=$AN102))
),0),"")</f>
        <v/>
      </c>
      <c r="IV102" t="str">
        <f ca="1">IFERROR(IF(N(ISNUMBER(IV$2)*$AN102)&gt;0,MIN($D$6,
SUMPRODUCT(N(OFFSET(AlleInstrumente!$C$1,IV$3,0,IV$4,1)=$AN102))
),0),"")</f>
        <v/>
      </c>
      <c r="IW102" t="str">
        <f ca="1">IFERROR(IF(N(ISNUMBER(IW$2)*$AN102)&gt;0,MIN($D$6,
SUMPRODUCT(N(OFFSET(AlleInstrumente!$C$1,IW$3,0,IW$4,1)=$AN102))
),0),"")</f>
        <v/>
      </c>
      <c r="IX102" t="str">
        <f ca="1">IFERROR(IF(N(ISNUMBER(IX$2)*$AN102)&gt;0,MIN($D$6,
SUMPRODUCT(N(OFFSET(AlleInstrumente!$C$1,IX$3,0,IX$4,1)=$AN102))
),0),"")</f>
        <v/>
      </c>
      <c r="IY102" t="str">
        <f ca="1">IFERROR(IF(N(ISNUMBER(IY$2)*$AN102)&gt;0,MIN($D$6,
SUMPRODUCT(N(OFFSET(AlleInstrumente!$C$1,IY$3,0,IY$4,1)=$AN102))
),0),"")</f>
        <v/>
      </c>
      <c r="IZ102" t="str">
        <f ca="1">IFERROR(IF(N(ISNUMBER(IZ$2)*$AN102)&gt;0,MIN($D$6,
SUMPRODUCT(N(OFFSET(AlleInstrumente!$C$1,IZ$3,0,IZ$4,1)=$AN102))
),0),"")</f>
        <v/>
      </c>
      <c r="JA102" t="str">
        <f ca="1">IFERROR(IF(N(ISNUMBER(JA$2)*$AN102)&gt;0,MIN($D$6,
SUMPRODUCT(N(OFFSET(AlleInstrumente!$C$1,JA$3,0,JA$4,1)=$AN102))
),0),"")</f>
        <v/>
      </c>
      <c r="JB102" t="str">
        <f ca="1">IFERROR(IF(N(ISNUMBER(JB$2)*$AN102)&gt;0,MIN($D$6,
SUMPRODUCT(N(OFFSET(AlleInstrumente!$C$1,JB$3,0,JB$4,1)=$AN102))
),0),"")</f>
        <v/>
      </c>
      <c r="JC102" t="str">
        <f ca="1">IFERROR(IF(N(ISNUMBER(JC$2)*$AN102)&gt;0,MIN($D$6,
SUMPRODUCT(N(OFFSET(AlleInstrumente!$C$1,JC$3,0,JC$4,1)=$AN102))
),0),"")</f>
        <v/>
      </c>
      <c r="JD102" t="str">
        <f ca="1">IFERROR(IF(N(ISNUMBER(JD$2)*$AN102)&gt;0,MIN($D$6,
SUMPRODUCT(N(OFFSET(AlleInstrumente!$C$1,JD$3,0,JD$4,1)=$AN102))
),0),"")</f>
        <v/>
      </c>
      <c r="JE102" t="str">
        <f ca="1">IFERROR(IF(N(ISNUMBER(JE$2)*$AN102)&gt;0,MIN($D$6,
SUMPRODUCT(N(OFFSET(AlleInstrumente!$C$1,JE$3,0,JE$4,1)=$AN102))
),0),"")</f>
        <v/>
      </c>
      <c r="JF102" t="str">
        <f ca="1">IFERROR(IF(N(ISNUMBER(JF$2)*$AN102)&gt;0,MIN($D$6,
SUMPRODUCT(N(OFFSET(AlleInstrumente!$C$1,JF$3,0,JF$4,1)=$AN102))
),0),"")</f>
        <v/>
      </c>
      <c r="JG102" t="str">
        <f ca="1">IFERROR(IF(N(ISNUMBER(JG$2)*$AN102)&gt;0,MIN($D$6,
SUMPRODUCT(N(OFFSET(AlleInstrumente!$C$1,JG$3,0,JG$4,1)=$AN102))
),0),"")</f>
        <v/>
      </c>
      <c r="JH102" t="str">
        <f ca="1">IFERROR(IF(N(ISNUMBER(JH$2)*$AN102)&gt;0,MIN($D$6,
SUMPRODUCT(N(OFFSET(AlleInstrumente!$C$1,JH$3,0,JH$4,1)=$AN102))
),0),"")</f>
        <v/>
      </c>
      <c r="JI102" t="str">
        <f ca="1">IFERROR(IF(N(ISNUMBER(JI$2)*$AN102)&gt;0,MIN($D$6,
SUMPRODUCT(N(OFFSET(AlleInstrumente!$C$1,JI$3,0,JI$4,1)=$AN102))
),0),"")</f>
        <v/>
      </c>
      <c r="JJ102" t="str">
        <f ca="1">IFERROR(IF(N(ISNUMBER(JJ$2)*$AN102)&gt;0,MIN($D$6,
SUMPRODUCT(N(OFFSET(AlleInstrumente!$C$1,JJ$3,0,JJ$4,1)=$AN102))
),0),"")</f>
        <v/>
      </c>
      <c r="JK102" t="str">
        <f ca="1">IFERROR(IF(N(ISNUMBER(JK$2)*$AN102)&gt;0,MIN($D$6,
SUMPRODUCT(N(OFFSET(AlleInstrumente!$C$1,JK$3,0,JK$4,1)=$AN102))
),0),"")</f>
        <v/>
      </c>
      <c r="JL102" t="str">
        <f ca="1">IFERROR(IF(N(ISNUMBER(JL$2)*$AN102)&gt;0,MIN($D$6,
SUMPRODUCT(N(OFFSET(AlleInstrumente!$C$1,JL$3,0,JL$4,1)=$AN102))
),0),"")</f>
        <v/>
      </c>
      <c r="JM102" t="str">
        <f ca="1">IFERROR(IF(N(ISNUMBER(JM$2)*$AN102)&gt;0,MIN($D$6,
SUMPRODUCT(N(OFFSET(AlleInstrumente!$C$1,JM$3,0,JM$4,1)=$AN102))
),0),"")</f>
        <v/>
      </c>
      <c r="JN102" t="str">
        <f ca="1">IFERROR(IF(N(ISNUMBER(JN$2)*$AN102)&gt;0,MIN($D$6,
SUMPRODUCT(N(OFFSET(AlleInstrumente!$C$1,JN$3,0,JN$4,1)=$AN102))
),0),"")</f>
        <v/>
      </c>
      <c r="JO102" t="str">
        <f ca="1">IFERROR(IF(N(ISNUMBER(JO$2)*$AN102)&gt;0,MIN($D$6,
SUMPRODUCT(N(OFFSET(AlleInstrumente!$C$1,JO$3,0,JO$4,1)=$AN102))
),0),"")</f>
        <v/>
      </c>
      <c r="JP102" t="str">
        <f ca="1">IFERROR(IF(N(ISNUMBER(JP$2)*$AN102)&gt;0,MIN($D$6,
SUMPRODUCT(N(OFFSET(AlleInstrumente!$C$1,JP$3,0,JP$4,1)=$AN102))
),0),"")</f>
        <v/>
      </c>
      <c r="JQ102" t="str">
        <f ca="1">IFERROR(IF(N(ISNUMBER(JQ$2)*$AN102)&gt;0,MIN($D$6,
SUMPRODUCT(N(OFFSET(AlleInstrumente!$C$1,JQ$3,0,JQ$4,1)=$AN102))
),0),"")</f>
        <v/>
      </c>
      <c r="JR102" t="str">
        <f ca="1">IFERROR(IF(N(ISNUMBER(JR$2)*$AN102)&gt;0,MIN($D$6,
SUMPRODUCT(N(OFFSET(AlleInstrumente!$C$1,JR$3,0,JR$4,1)=$AN102))
),0),"")</f>
        <v/>
      </c>
      <c r="JS102" t="str">
        <f ca="1">IFERROR(IF(N(ISNUMBER(JS$2)*$AN102)&gt;0,MIN($D$6,
SUMPRODUCT(N(OFFSET(AlleInstrumente!$C$1,JS$3,0,JS$4,1)=$AN102))
),0),"")</f>
        <v/>
      </c>
      <c r="JT102" t="str">
        <f ca="1">IFERROR(IF(N(ISNUMBER(JT$2)*$AN102)&gt;0,MIN($D$6,
SUMPRODUCT(N(OFFSET(AlleInstrumente!$C$1,JT$3,0,JT$4,1)=$AN102))
),0),"")</f>
        <v/>
      </c>
      <c r="JU102" t="str">
        <f ca="1">IFERROR(IF(N(ISNUMBER(JU$2)*$AN102)&gt;0,MIN($D$6,
SUMPRODUCT(N(OFFSET(AlleInstrumente!$C$1,JU$3,0,JU$4,1)=$AN102))
),0),"")</f>
        <v/>
      </c>
      <c r="JV102" t="str">
        <f ca="1">IFERROR(IF(N(ISNUMBER(JV$2)*$AN102)&gt;0,MIN($D$6,
SUMPRODUCT(N(OFFSET(AlleInstrumente!$C$1,JV$3,0,JV$4,1)=$AN102))
),0),"")</f>
        <v/>
      </c>
      <c r="JW102" t="str">
        <f ca="1">IFERROR(IF(N(ISNUMBER(JW$2)*$AN102)&gt;0,MIN($D$6,
SUMPRODUCT(N(OFFSET(AlleInstrumente!$C$1,JW$3,0,JW$4,1)=$AN102))
),0),"")</f>
        <v/>
      </c>
      <c r="JX102" t="str">
        <f ca="1">IFERROR(IF(N(ISNUMBER(JX$2)*$AN102)&gt;0,MIN($D$6,
SUMPRODUCT(N(OFFSET(AlleInstrumente!$C$1,JX$3,0,JX$4,1)=$AN102))
),0),"")</f>
        <v/>
      </c>
      <c r="JY102" t="str">
        <f ca="1">IFERROR(IF(N(ISNUMBER(JY$2)*$AN102)&gt;0,MIN($D$6,
SUMPRODUCT(N(OFFSET(AlleInstrumente!$C$1,JY$3,0,JY$4,1)=$AN102))
),0),"")</f>
        <v/>
      </c>
      <c r="JZ102" t="str">
        <f ca="1">IFERROR(IF(N(ISNUMBER(JZ$2)*$AN102)&gt;0,MIN($D$6,
SUMPRODUCT(N(OFFSET(AlleInstrumente!$C$1,JZ$3,0,JZ$4,1)=$AN102))
),0),"")</f>
        <v/>
      </c>
      <c r="KA102" t="str">
        <f ca="1">IFERROR(IF(N(ISNUMBER(KA$2)*$AN102)&gt;0,MIN($D$6,
SUMPRODUCT(N(OFFSET(AlleInstrumente!$C$1,KA$3,0,KA$4,1)=$AN102))
),0),"")</f>
        <v/>
      </c>
      <c r="KB102" t="str">
        <f ca="1">IFERROR(IF(N(ISNUMBER(KB$2)*$AN102)&gt;0,MIN($D$6,
SUMPRODUCT(N(OFFSET(AlleInstrumente!$C$1,KB$3,0,KB$4,1)=$AN102))
),0),"")</f>
        <v/>
      </c>
      <c r="KC102" t="str">
        <f ca="1">IFERROR(IF(N(ISNUMBER(KC$2)*$AN102)&gt;0,MIN($D$6,
SUMPRODUCT(N(OFFSET(AlleInstrumente!$C$1,KC$3,0,KC$4,1)=$AN102))
),0),"")</f>
        <v/>
      </c>
      <c r="KD102" t="str">
        <f ca="1">IFERROR(IF(N(ISNUMBER(KD$2)*$AN102)&gt;0,MIN($D$6,
SUMPRODUCT(N(OFFSET(AlleInstrumente!$C$1,KD$3,0,KD$4,1)=$AN102))
),0),"")</f>
        <v/>
      </c>
      <c r="KE102" t="str">
        <f ca="1">IFERROR(IF(N(ISNUMBER(KE$2)*$AN102)&gt;0,MIN($D$6,
SUMPRODUCT(N(OFFSET(AlleInstrumente!$C$1,KE$3,0,KE$4,1)=$AN102))
),0),"")</f>
        <v/>
      </c>
      <c r="KF102" t="str">
        <f ca="1">IFERROR(IF(N(ISNUMBER(KF$2)*$AN102)&gt;0,MIN($D$6,
SUMPRODUCT(N(OFFSET(AlleInstrumente!$C$1,KF$3,0,KF$4,1)=$AN102))
),0),"")</f>
        <v/>
      </c>
      <c r="KG102" t="str">
        <f ca="1">IFERROR(IF(N(ISNUMBER(KG$2)*$AN102)&gt;0,MIN($D$6,
SUMPRODUCT(N(OFFSET(AlleInstrumente!$C$1,KG$3,0,KG$4,1)=$AN102))
),0),"")</f>
        <v/>
      </c>
      <c r="KH102" t="str">
        <f ca="1">IFERROR(IF(N(ISNUMBER(KH$2)*$AN102)&gt;0,MIN($D$6,
SUMPRODUCT(N(OFFSET(AlleInstrumente!$C$1,KH$3,0,KH$4,1)=$AN102))
),0),"")</f>
        <v/>
      </c>
      <c r="KI102" t="str">
        <f ca="1">IFERROR(IF(N(ISNUMBER(KI$2)*$AN102)&gt;0,MIN($D$6,
SUMPRODUCT(N(OFFSET(AlleInstrumente!$C$1,KI$3,0,KI$4,1)=$AN102))
),0),"")</f>
        <v/>
      </c>
      <c r="KJ102" t="str">
        <f ca="1">IFERROR(IF(N(ISNUMBER(KJ$2)*$AN102)&gt;0,MIN($D$6,
SUMPRODUCT(N(OFFSET(AlleInstrumente!$C$1,KJ$3,0,KJ$4,1)=$AN102))
),0),"")</f>
        <v/>
      </c>
      <c r="KK102" t="str">
        <f ca="1">IFERROR(IF(N(ISNUMBER(KK$2)*$AN102)&gt;0,MIN($D$6,
SUMPRODUCT(N(OFFSET(AlleInstrumente!$C$1,KK$3,0,KK$4,1)=$AN102))
),0),"")</f>
        <v/>
      </c>
      <c r="KL102" t="str">
        <f ca="1">IFERROR(IF(N(ISNUMBER(KL$2)*$AN102)&gt;0,MIN($D$6,
SUMPRODUCT(N(OFFSET(AlleInstrumente!$C$1,KL$3,0,KL$4,1)=$AN102))
),0),"")</f>
        <v/>
      </c>
      <c r="KM102" t="str">
        <f ca="1">IFERROR(IF(N(ISNUMBER(KM$2)*$AN102)&gt;0,MIN($D$6,
SUMPRODUCT(N(OFFSET(AlleInstrumente!$C$1,KM$3,0,KM$4,1)=$AN102))
),0),"")</f>
        <v/>
      </c>
      <c r="KN102" t="str">
        <f ca="1">IFERROR(IF(N(ISNUMBER(KN$2)*$AN102)&gt;0,MIN($D$6,
SUMPRODUCT(N(OFFSET(AlleInstrumente!$C$1,KN$3,0,KN$4,1)=$AN102))
),0),"")</f>
        <v/>
      </c>
      <c r="KO102" t="str">
        <f ca="1">IFERROR(IF(N(ISNUMBER(KO$2)*$AN102)&gt;0,MIN($D$6,
SUMPRODUCT(N(OFFSET(AlleInstrumente!$C$1,KO$3,0,KO$4,1)=$AN102))
),0),"")</f>
        <v/>
      </c>
      <c r="KP102" t="str">
        <f ca="1">IFERROR(IF(N(ISNUMBER(KP$2)*$AN102)&gt;0,MIN($D$6,
SUMPRODUCT(N(OFFSET(AlleInstrumente!$C$1,KP$3,0,KP$4,1)=$AN102))
),0),"")</f>
        <v/>
      </c>
      <c r="KQ102" t="str">
        <f ca="1">IFERROR(IF(N(ISNUMBER(KQ$2)*$AN102)&gt;0,MIN($D$6,
SUMPRODUCT(N(OFFSET(AlleInstrumente!$C$1,KQ$3,0,KQ$4,1)=$AN102))
),0),"")</f>
        <v/>
      </c>
      <c r="KR102" t="str">
        <f ca="1">IFERROR(IF(N(ISNUMBER(KR$2)*$AN102)&gt;0,MIN($D$6,
SUMPRODUCT(N(OFFSET(AlleInstrumente!$C$1,KR$3,0,KR$4,1)=$AN102))
),0),"")</f>
        <v/>
      </c>
      <c r="KS102" t="str">
        <f ca="1">IFERROR(IF(N(ISNUMBER(KS$2)*$AN102)&gt;0,MIN($D$6,
SUMPRODUCT(N(OFFSET(AlleInstrumente!$C$1,KS$3,0,KS$4,1)=$AN102))
),0),"")</f>
        <v/>
      </c>
      <c r="KT102" t="str">
        <f ca="1">IFERROR(IF(N(ISNUMBER(KT$2)*$AN102)&gt;0,MIN($D$6,
SUMPRODUCT(N(OFFSET(AlleInstrumente!$C$1,KT$3,0,KT$4,1)=$AN102))
),0),"")</f>
        <v/>
      </c>
      <c r="KU102" t="str">
        <f ca="1">IFERROR(IF(N(ISNUMBER(KU$2)*$AN102)&gt;0,MIN($D$6,
SUMPRODUCT(N(OFFSET(AlleInstrumente!$C$1,KU$3,0,KU$4,1)=$AN102))
),0),"")</f>
        <v/>
      </c>
      <c r="KV102" t="str">
        <f ca="1">IFERROR(IF(N(ISNUMBER(KV$2)*$AN102)&gt;0,MIN($D$6,
SUMPRODUCT(N(OFFSET(AlleInstrumente!$C$1,KV$3,0,KV$4,1)=$AN102))
),0),"")</f>
        <v/>
      </c>
      <c r="KW102" t="str">
        <f ca="1">IFERROR(IF(N(ISNUMBER(KW$2)*$AN102)&gt;0,MIN($D$6,
SUMPRODUCT(N(OFFSET(AlleInstrumente!$C$1,KW$3,0,KW$4,1)=$AN102))
),0),"")</f>
        <v/>
      </c>
      <c r="KX102" t="str">
        <f ca="1">IFERROR(IF(N(ISNUMBER(KX$2)*$AN102)&gt;0,MIN($D$6,
SUMPRODUCT(N(OFFSET(AlleInstrumente!$C$1,KX$3,0,KX$4,1)=$AN102))
),0),"")</f>
        <v/>
      </c>
      <c r="KY102" t="str">
        <f ca="1">IFERROR(IF(N(ISNUMBER(KY$2)*$AN102)&gt;0,MIN($D$6,
SUMPRODUCT(N(OFFSET(AlleInstrumente!$C$1,KY$3,0,KY$4,1)=$AN102))
),0),"")</f>
        <v/>
      </c>
      <c r="KZ102" t="str">
        <f ca="1">IFERROR(IF(N(ISNUMBER(KZ$2)*$AN102)&gt;0,MIN($D$6,
SUMPRODUCT(N(OFFSET(AlleInstrumente!$C$1,KZ$3,0,KZ$4,1)=$AN102))
),0),"")</f>
        <v/>
      </c>
      <c r="LA102" t="str">
        <f ca="1">IFERROR(IF(N(ISNUMBER(LA$2)*$AN102)&gt;0,MIN($D$6,
SUMPRODUCT(N(OFFSET(AlleInstrumente!$C$1,LA$3,0,LA$4,1)=$AN102))
),0),"")</f>
        <v/>
      </c>
      <c r="LB102" t="str">
        <f ca="1">IFERROR(IF(N(ISNUMBER(LB$2)*$AN102)&gt;0,MIN($D$6,
SUMPRODUCT(N(OFFSET(AlleInstrumente!$C$1,LB$3,0,LB$4,1)=$AN102))
),0),"")</f>
        <v/>
      </c>
      <c r="LC102" t="str">
        <f ca="1">IFERROR(IF(N(ISNUMBER(LC$2)*$AN102)&gt;0,MIN($D$6,
SUMPRODUCT(N(OFFSET(AlleInstrumente!$C$1,LC$3,0,LC$4,1)=$AN102))
),0),"")</f>
        <v/>
      </c>
      <c r="LD102" t="str">
        <f ca="1">IFERROR(IF(N(ISNUMBER(LD$2)*$AN102)&gt;0,MIN($D$6,
SUMPRODUCT(N(OFFSET(AlleInstrumente!$C$1,LD$3,0,LD$4,1)=$AN102))
),0),"")</f>
        <v/>
      </c>
      <c r="LE102" t="str">
        <f ca="1">IFERROR(IF(N(ISNUMBER(LE$2)*$AN102)&gt;0,MIN($D$6,
SUMPRODUCT(N(OFFSET(AlleInstrumente!$C$1,LE$3,0,LE$4,1)=$AN102))
),0),"")</f>
        <v/>
      </c>
      <c r="LF102" t="str">
        <f ca="1">IFERROR(IF(N(ISNUMBER(LF$2)*$AN102)&gt;0,MIN($D$6,
SUMPRODUCT(N(OFFSET(AlleInstrumente!$C$1,LF$3,0,LF$4,1)=$AN102))
),0),"")</f>
        <v/>
      </c>
      <c r="LG102" t="str">
        <f ca="1">IFERROR(IF(N(ISNUMBER(LG$2)*$AN102)&gt;0,MIN($D$6,
SUMPRODUCT(N(OFFSET(AlleInstrumente!$C$1,LG$3,0,LG$4,1)=$AN102))
),0),"")</f>
        <v/>
      </c>
      <c r="LH102" t="str">
        <f ca="1">IFERROR(IF(N(ISNUMBER(LH$2)*$AN102)&gt;0,MIN($D$6,
SUMPRODUCT(N(OFFSET(AlleInstrumente!$C$1,LH$3,0,LH$4,1)=$AN102))
),0),"")</f>
        <v/>
      </c>
      <c r="LI102" t="str">
        <f ca="1">IFERROR(IF(N(ISNUMBER(LI$2)*$AN102)&gt;0,MIN($D$6,
SUMPRODUCT(N(OFFSET(AlleInstrumente!$C$1,LI$3,0,LI$4,1)=$AN102))
),0),"")</f>
        <v/>
      </c>
      <c r="LJ102" t="str">
        <f ca="1">IFERROR(IF(N(ISNUMBER(LJ$2)*$AN102)&gt;0,MIN($D$6,
SUMPRODUCT(N(OFFSET(AlleInstrumente!$C$1,LJ$3,0,LJ$4,1)=$AN102))
),0),"")</f>
        <v/>
      </c>
      <c r="LK102" t="str">
        <f ca="1">IFERROR(IF(N(ISNUMBER(LK$2)*$AN102)&gt;0,MIN($D$6,
SUMPRODUCT(N(OFFSET(AlleInstrumente!$C$1,LK$3,0,LK$4,1)=$AN102))
),0),"")</f>
        <v/>
      </c>
      <c r="LL102" t="str">
        <f ca="1">IFERROR(IF(N(ISNUMBER(LL$2)*$AN102)&gt;0,MIN($D$6,
SUMPRODUCT(N(OFFSET(AlleInstrumente!$C$1,LL$3,0,LL$4,1)=$AN102))
),0),"")</f>
        <v/>
      </c>
      <c r="LM102" t="str">
        <f ca="1">IFERROR(IF(N(ISNUMBER(LM$2)*$AN102)&gt;0,MIN($D$6,
SUMPRODUCT(N(OFFSET(AlleInstrumente!$C$1,LM$3,0,LM$4,1)=$AN102))
),0),"")</f>
        <v/>
      </c>
      <c r="LN102" t="str">
        <f ca="1">IFERROR(IF(N(ISNUMBER(LN$2)*$AN102)&gt;0,MIN($D$6,
SUMPRODUCT(N(OFFSET(AlleInstrumente!$C$1,LN$3,0,LN$4,1)=$AN102))
),0),"")</f>
        <v/>
      </c>
      <c r="LO102" t="str">
        <f ca="1">IFERROR(IF(N(ISNUMBER(LO$2)*$AN102)&gt;0,MIN($D$6,
SUMPRODUCT(N(OFFSET(AlleInstrumente!$C$1,LO$3,0,LO$4,1)=$AN102))
),0),"")</f>
        <v/>
      </c>
      <c r="LP102" t="str">
        <f ca="1">IFERROR(IF(N(ISNUMBER(LP$2)*$AN102)&gt;0,MIN($D$6,
SUMPRODUCT(N(OFFSET(AlleInstrumente!$C$1,LP$3,0,LP$4,1)=$AN102))
),0),"")</f>
        <v/>
      </c>
      <c r="LQ102" t="str">
        <f ca="1">IFERROR(IF(N(ISNUMBER(LQ$2)*$AN102)&gt;0,MIN($D$6,
SUMPRODUCT(N(OFFSET(AlleInstrumente!$C$1,LQ$3,0,LQ$4,1)=$AN102))
),0),"")</f>
        <v/>
      </c>
      <c r="LR102" t="str">
        <f ca="1">IFERROR(IF(N(ISNUMBER(LR$2)*$AN102)&gt;0,MIN($D$6,
SUMPRODUCT(N(OFFSET(AlleInstrumente!$C$1,LR$3,0,LR$4,1)=$AN102))
),0),"")</f>
        <v/>
      </c>
      <c r="LS102" t="str">
        <f ca="1">IFERROR(IF(N(ISNUMBER(LS$2)*$AN102)&gt;0,MIN($D$6,
SUMPRODUCT(N(OFFSET(AlleInstrumente!$C$1,LS$3,0,LS$4,1)=$AN102))
),0),"")</f>
        <v/>
      </c>
      <c r="LT102" t="str">
        <f ca="1">IFERROR(IF(N(ISNUMBER(LT$2)*$AN102)&gt;0,MIN($D$6,
SUMPRODUCT(N(OFFSET(AlleInstrumente!$C$1,LT$3,0,LT$4,1)=$AN102))
),0),"")</f>
        <v/>
      </c>
      <c r="LU102" t="str">
        <f ca="1">IFERROR(IF(N(ISNUMBER(LU$2)*$AN102)&gt;0,MIN($D$6,
SUMPRODUCT(N(OFFSET(AlleInstrumente!$C$1,LU$3,0,LU$4,1)=$AN102))
),0),"")</f>
        <v/>
      </c>
      <c r="LV102" t="str">
        <f ca="1">IFERROR(IF(N(ISNUMBER(LV$2)*$AN102)&gt;0,MIN($D$6,
SUMPRODUCT(N(OFFSET(AlleInstrumente!$C$1,LV$3,0,LV$4,1)=$AN102))
),0),"")</f>
        <v/>
      </c>
      <c r="LW102" t="str">
        <f ca="1">IFERROR(IF(N(ISNUMBER(LW$2)*$AN102)&gt;0,MIN($D$6,
SUMPRODUCT(N(OFFSET(AlleInstrumente!$C$1,LW$3,0,LW$4,1)=$AN102))
),0),"")</f>
        <v/>
      </c>
      <c r="LX102" t="str">
        <f ca="1">IFERROR(IF(N(ISNUMBER(LX$2)*$AN102)&gt;0,MIN($D$6,
SUMPRODUCT(N(OFFSET(AlleInstrumente!$C$1,LX$3,0,LX$4,1)=$AN102))
),0),"")</f>
        <v/>
      </c>
      <c r="LY102" t="str">
        <f ca="1">IFERROR(IF(N(ISNUMBER(LY$2)*$AN102)&gt;0,MIN($D$6,
SUMPRODUCT(N(OFFSET(AlleInstrumente!$C$1,LY$3,0,LY$4,1)=$AN102))
),0),"")</f>
        <v/>
      </c>
      <c r="LZ102" t="str">
        <f ca="1">IFERROR(IF(N(ISNUMBER(LZ$2)*$AN102)&gt;0,MIN($D$6,
SUMPRODUCT(N(OFFSET(AlleInstrumente!$C$1,LZ$3,0,LZ$4,1)=$AN102))
),0),"")</f>
        <v/>
      </c>
      <c r="MA102" t="str">
        <f ca="1">IFERROR(IF(N(ISNUMBER(MA$2)*$AN102)&gt;0,MIN($D$6,
SUMPRODUCT(N(OFFSET(AlleInstrumente!$C$1,MA$3,0,MA$4,1)=$AN102))
),0),"")</f>
        <v/>
      </c>
      <c r="MB102" t="str">
        <f ca="1">IFERROR(IF(N(ISNUMBER(MB$2)*$AN102)&gt;0,MIN($D$6,
SUMPRODUCT(N(OFFSET(AlleInstrumente!$C$1,MB$3,0,MB$4,1)=$AN102))
),0),"")</f>
        <v/>
      </c>
      <c r="MC102" t="str">
        <f ca="1">IFERROR(IF(N(ISNUMBER(MC$2)*$AN102)&gt;0,MIN($D$6,
SUMPRODUCT(N(OFFSET(AlleInstrumente!$C$1,MC$3,0,MC$4,1)=$AN102))
),0),"")</f>
        <v/>
      </c>
      <c r="MD102" t="str">
        <f ca="1">IFERROR(IF(N(ISNUMBER(MD$2)*$AN102)&gt;0,MIN($D$6,
SUMPRODUCT(N(OFFSET(AlleInstrumente!$C$1,MD$3,0,MD$4,1)=$AN102))
),0),"")</f>
        <v/>
      </c>
      <c r="ME102" t="str">
        <f ca="1">IFERROR(IF(N(ISNUMBER(ME$2)*$AN102)&gt;0,MIN($D$6,
SUMPRODUCT(N(OFFSET(AlleInstrumente!$C$1,ME$3,0,ME$4,1)=$AN102))
),0),"")</f>
        <v/>
      </c>
      <c r="MF102" t="str">
        <f ca="1">IFERROR(IF(N(ISNUMBER(MF$2)*$AN102)&gt;0,MIN($D$6,
SUMPRODUCT(N(OFFSET(AlleInstrumente!$C$1,MF$3,0,MF$4,1)=$AN102))
),0),"")</f>
        <v/>
      </c>
    </row>
    <row r="103" spans="7:344" x14ac:dyDescent="0.25">
      <c r="G103" t="str">
        <f t="shared" ca="1" si="60"/>
        <v/>
      </c>
      <c r="H103" t="str">
        <f t="shared" ca="1" si="80"/>
        <v/>
      </c>
      <c r="I103" t="str">
        <f t="shared" ca="1" si="61"/>
        <v/>
      </c>
      <c r="J103" t="str">
        <f t="shared" ca="1" si="62"/>
        <v/>
      </c>
      <c r="K103" t="str">
        <f ca="1">IF(ISNUMBER(G103),MATCH(L103,OFFSET($S$6,$G103,0,_Instrument_count-$G103,1),0)+$G103,"")</f>
        <v/>
      </c>
      <c r="L103" t="str">
        <f t="array" aca="1" ref="L103" ca="1">IF(ISNUMBER(L102),IF(ISNUMBER($K102),$L102,IF($L102&gt;$L$2,MAX(IF(OFFSET($S$6,0,0,_Instrument_count,1)&lt;$L102,OFFSET($S$6,0,0,_Instrument_count,1),$L$2)),"")),"")</f>
        <v/>
      </c>
      <c r="N103" t="str">
        <f t="shared" ref="N103:N134" ca="1" si="86">IF(ISNUMBER(N102),MATCH(TRUE,OFFSET($U$6,N102,0,_Instrument_count-N102,1),0)+N102,"")</f>
        <v/>
      </c>
      <c r="P103" s="40" t="str">
        <f t="shared" ca="1" si="64"/>
        <v/>
      </c>
      <c r="Q103" s="40" t="str">
        <f t="shared" ca="1" si="65"/>
        <v/>
      </c>
      <c r="R103" t="str">
        <f t="shared" ca="1" si="66"/>
        <v/>
      </c>
      <c r="S103" t="e">
        <f t="shared" ca="1" si="82"/>
        <v>#VALUE!</v>
      </c>
      <c r="T103">
        <f t="shared" ca="1" si="67"/>
        <v>1</v>
      </c>
      <c r="U103" t="e">
        <f t="shared" ca="1" si="83"/>
        <v>#VALUE!</v>
      </c>
      <c r="V103" t="str">
        <f t="shared" ca="1" si="68"/>
        <v/>
      </c>
      <c r="X103" t="str">
        <f t="shared" ca="1" si="69"/>
        <v/>
      </c>
      <c r="Y103" s="76" t="e">
        <f t="shared" ca="1" si="70"/>
        <v>#VALUE!</v>
      </c>
      <c r="AA103" t="str">
        <f t="shared" ca="1" si="71"/>
        <v/>
      </c>
      <c r="AB103" s="76" t="e">
        <f t="shared" ca="1" si="72"/>
        <v>#VALUE!</v>
      </c>
      <c r="AD103" t="str">
        <f t="shared" ca="1" si="73"/>
        <v/>
      </c>
      <c r="AE103" s="76" t="e">
        <f t="shared" ca="1" si="74"/>
        <v>#VALUE!</v>
      </c>
      <c r="AG103" t="str">
        <f t="shared" ca="1" si="75"/>
        <v/>
      </c>
      <c r="AH103" s="76" t="e">
        <f t="shared" ca="1" si="76"/>
        <v>#VALUE!</v>
      </c>
      <c r="AI103" s="76"/>
      <c r="AJ103" t="str">
        <f t="shared" ca="1" si="84"/>
        <v/>
      </c>
      <c r="AK103" s="76" t="e">
        <f t="shared" ca="1" si="85"/>
        <v>#VALUE!</v>
      </c>
      <c r="AM103" t="str">
        <f ca="1">IF(ISNUMBER(Index!$K102),Index!$N102,"")</f>
        <v/>
      </c>
      <c r="AN103" t="str">
        <f ca="1">IF(ISNUMBER(Index!$K102),Index!$K102,"")</f>
        <v/>
      </c>
      <c r="AO103" t="str">
        <f ca="1">IF(ISNUMBER(AN103),Index!$M102,"")</f>
        <v/>
      </c>
      <c r="AP103" t="str">
        <f t="shared" ca="1" si="77"/>
        <v/>
      </c>
      <c r="AQ103" t="str">
        <f t="shared" ca="1" si="78"/>
        <v/>
      </c>
      <c r="AR103" t="str">
        <f t="shared" ca="1" si="79"/>
        <v/>
      </c>
      <c r="AS103" t="str">
        <f ca="1">IFERROR(IF(N(ISNUMBER(AS$2)*$AN103)&gt;0,MIN($D$6,
SUMPRODUCT(N(OFFSET(AlleInstrumente!$C$1,AS$3,0,AS$4,1)=$AN103))
),0),"")</f>
        <v/>
      </c>
      <c r="AT103" t="str">
        <f ca="1">IFERROR(IF(N(ISNUMBER(AT$2)*$AN103)&gt;0,MIN($D$6,
SUMPRODUCT(N(OFFSET(AlleInstrumente!$C$1,AT$3,0,AT$4,1)=$AN103))
),0),"")</f>
        <v/>
      </c>
      <c r="AU103" t="str">
        <f ca="1">IFERROR(IF(N(ISNUMBER(AU$2)*$AN103)&gt;0,MIN($D$6,
SUMPRODUCT(N(OFFSET(AlleInstrumente!$C$1,AU$3,0,AU$4,1)=$AN103))
),0),"")</f>
        <v/>
      </c>
      <c r="AV103" t="str">
        <f ca="1">IFERROR(IF(N(ISNUMBER(AV$2)*$AN103)&gt;0,MIN($D$6,
SUMPRODUCT(N(OFFSET(AlleInstrumente!$C$1,AV$3,0,AV$4,1)=$AN103))
),0),"")</f>
        <v/>
      </c>
      <c r="AW103" t="str">
        <f ca="1">IFERROR(IF(N(ISNUMBER(AW$2)*$AN103)&gt;0,MIN($D$6,
SUMPRODUCT(N(OFFSET(AlleInstrumente!$C$1,AW$3,0,AW$4,1)=$AN103))
),0),"")</f>
        <v/>
      </c>
      <c r="AX103" t="str">
        <f ca="1">IFERROR(IF(N(ISNUMBER(AX$2)*$AN103)&gt;0,MIN($D$6,
SUMPRODUCT(N(OFFSET(AlleInstrumente!$C$1,AX$3,0,AX$4,1)=$AN103))
),0),"")</f>
        <v/>
      </c>
      <c r="AY103" t="str">
        <f ca="1">IFERROR(IF(N(ISNUMBER(AY$2)*$AN103)&gt;0,MIN($D$6,
SUMPRODUCT(N(OFFSET(AlleInstrumente!$C$1,AY$3,0,AY$4,1)=$AN103))
),0),"")</f>
        <v/>
      </c>
      <c r="AZ103" t="str">
        <f ca="1">IFERROR(IF(N(ISNUMBER(AZ$2)*$AN103)&gt;0,MIN($D$6,
SUMPRODUCT(N(OFFSET(AlleInstrumente!$C$1,AZ$3,0,AZ$4,1)=$AN103))
),0),"")</f>
        <v/>
      </c>
      <c r="BA103" t="str">
        <f ca="1">IFERROR(IF(N(ISNUMBER(BA$2)*$AN103)&gt;0,MIN($D$6,
SUMPRODUCT(N(OFFSET(AlleInstrumente!$C$1,BA$3,0,BA$4,1)=$AN103))
),0),"")</f>
        <v/>
      </c>
      <c r="BB103" t="str">
        <f ca="1">IFERROR(IF(N(ISNUMBER(BB$2)*$AN103)&gt;0,MIN($D$6,
SUMPRODUCT(N(OFFSET(AlleInstrumente!$C$1,BB$3,0,BB$4,1)=$AN103))
),0),"")</f>
        <v/>
      </c>
      <c r="BC103" t="str">
        <f ca="1">IFERROR(IF(N(ISNUMBER(BC$2)*$AN103)&gt;0,MIN($D$6,
SUMPRODUCT(N(OFFSET(AlleInstrumente!$C$1,BC$3,0,BC$4,1)=$AN103))
),0),"")</f>
        <v/>
      </c>
      <c r="BD103" t="str">
        <f ca="1">IFERROR(IF(N(ISNUMBER(BD$2)*$AN103)&gt;0,MIN($D$6,
SUMPRODUCT(N(OFFSET(AlleInstrumente!$C$1,BD$3,0,BD$4,1)=$AN103))
),0),"")</f>
        <v/>
      </c>
      <c r="BE103" t="str">
        <f ca="1">IFERROR(IF(N(ISNUMBER(BE$2)*$AN103)&gt;0,MIN($D$6,
SUMPRODUCT(N(OFFSET(AlleInstrumente!$C$1,BE$3,0,BE$4,1)=$AN103))
),0),"")</f>
        <v/>
      </c>
      <c r="BF103" t="str">
        <f ca="1">IFERROR(IF(N(ISNUMBER(BF$2)*$AN103)&gt;0,MIN($D$6,
SUMPRODUCT(N(OFFSET(AlleInstrumente!$C$1,BF$3,0,BF$4,1)=$AN103))
),0),"")</f>
        <v/>
      </c>
      <c r="BG103" t="str">
        <f ca="1">IFERROR(IF(N(ISNUMBER(BG$2)*$AN103)&gt;0,MIN($D$6,
SUMPRODUCT(N(OFFSET(AlleInstrumente!$C$1,BG$3,0,BG$4,1)=$AN103))
),0),"")</f>
        <v/>
      </c>
      <c r="BH103" t="str">
        <f ca="1">IFERROR(IF(N(ISNUMBER(BH$2)*$AN103)&gt;0,MIN($D$6,
SUMPRODUCT(N(OFFSET(AlleInstrumente!$C$1,BH$3,0,BH$4,1)=$AN103))
),0),"")</f>
        <v/>
      </c>
      <c r="BI103" t="str">
        <f ca="1">IFERROR(IF(N(ISNUMBER(BI$2)*$AN103)&gt;0,MIN($D$6,
SUMPRODUCT(N(OFFSET(AlleInstrumente!$C$1,BI$3,0,BI$4,1)=$AN103))
),0),"")</f>
        <v/>
      </c>
      <c r="BJ103" t="str">
        <f ca="1">IFERROR(IF(N(ISNUMBER(BJ$2)*$AN103)&gt;0,MIN($D$6,
SUMPRODUCT(N(OFFSET(AlleInstrumente!$C$1,BJ$3,0,BJ$4,1)=$AN103))
),0),"")</f>
        <v/>
      </c>
      <c r="BK103" t="str">
        <f ca="1">IFERROR(IF(N(ISNUMBER(BK$2)*$AN103)&gt;0,MIN($D$6,
SUMPRODUCT(N(OFFSET(AlleInstrumente!$C$1,BK$3,0,BK$4,1)=$AN103))
),0),"")</f>
        <v/>
      </c>
      <c r="BL103" t="str">
        <f ca="1">IFERROR(IF(N(ISNUMBER(BL$2)*$AN103)&gt;0,MIN($D$6,
SUMPRODUCT(N(OFFSET(AlleInstrumente!$C$1,BL$3,0,BL$4,1)=$AN103))
),0),"")</f>
        <v/>
      </c>
      <c r="BM103" t="str">
        <f ca="1">IFERROR(IF(N(ISNUMBER(BM$2)*$AN103)&gt;0,MIN($D$6,
SUMPRODUCT(N(OFFSET(AlleInstrumente!$C$1,BM$3,0,BM$4,1)=$AN103))
),0),"")</f>
        <v/>
      </c>
      <c r="BN103" t="str">
        <f ca="1">IFERROR(IF(N(ISNUMBER(BN$2)*$AN103)&gt;0,MIN($D$6,
SUMPRODUCT(N(OFFSET(AlleInstrumente!$C$1,BN$3,0,BN$4,1)=$AN103))
),0),"")</f>
        <v/>
      </c>
      <c r="BO103" t="str">
        <f ca="1">IFERROR(IF(N(ISNUMBER(BO$2)*$AN103)&gt;0,MIN($D$6,
SUMPRODUCT(N(OFFSET(AlleInstrumente!$C$1,BO$3,0,BO$4,1)=$AN103))
),0),"")</f>
        <v/>
      </c>
      <c r="BP103" t="str">
        <f ca="1">IFERROR(IF(N(ISNUMBER(BP$2)*$AN103)&gt;0,MIN($D$6,
SUMPRODUCT(N(OFFSET(AlleInstrumente!$C$1,BP$3,0,BP$4,1)=$AN103))
),0),"")</f>
        <v/>
      </c>
      <c r="BQ103" t="str">
        <f ca="1">IFERROR(IF(N(ISNUMBER(BQ$2)*$AN103)&gt;0,MIN($D$6,
SUMPRODUCT(N(OFFSET(AlleInstrumente!$C$1,BQ$3,0,BQ$4,1)=$AN103))
),0),"")</f>
        <v/>
      </c>
      <c r="BR103" t="str">
        <f ca="1">IFERROR(IF(N(ISNUMBER(BR$2)*$AN103)&gt;0,MIN($D$6,
SUMPRODUCT(N(OFFSET(AlleInstrumente!$C$1,BR$3,0,BR$4,1)=$AN103))
),0),"")</f>
        <v/>
      </c>
      <c r="BS103" t="str">
        <f ca="1">IFERROR(IF(N(ISNUMBER(BS$2)*$AN103)&gt;0,MIN($D$6,
SUMPRODUCT(N(OFFSET(AlleInstrumente!$C$1,BS$3,0,BS$4,1)=$AN103))
),0),"")</f>
        <v/>
      </c>
      <c r="BT103" t="str">
        <f ca="1">IFERROR(IF(N(ISNUMBER(BT$2)*$AN103)&gt;0,MIN($D$6,
SUMPRODUCT(N(OFFSET(AlleInstrumente!$C$1,BT$3,0,BT$4,1)=$AN103))
),0),"")</f>
        <v/>
      </c>
      <c r="BU103" t="str">
        <f ca="1">IFERROR(IF(N(ISNUMBER(BU$2)*$AN103)&gt;0,MIN($D$6,
SUMPRODUCT(N(OFFSET(AlleInstrumente!$C$1,BU$3,0,BU$4,1)=$AN103))
),0),"")</f>
        <v/>
      </c>
      <c r="BV103" t="str">
        <f ca="1">IFERROR(IF(N(ISNUMBER(BV$2)*$AN103)&gt;0,MIN($D$6,
SUMPRODUCT(N(OFFSET(AlleInstrumente!$C$1,BV$3,0,BV$4,1)=$AN103))
),0),"")</f>
        <v/>
      </c>
      <c r="BW103" t="str">
        <f ca="1">IFERROR(IF(N(ISNUMBER(BW$2)*$AN103)&gt;0,MIN($D$6,
SUMPRODUCT(N(OFFSET(AlleInstrumente!$C$1,BW$3,0,BW$4,1)=$AN103))
),0),"")</f>
        <v/>
      </c>
      <c r="BX103" t="str">
        <f ca="1">IFERROR(IF(N(ISNUMBER(BX$2)*$AN103)&gt;0,MIN($D$6,
SUMPRODUCT(N(OFFSET(AlleInstrumente!$C$1,BX$3,0,BX$4,1)=$AN103))
),0),"")</f>
        <v/>
      </c>
      <c r="BY103" t="str">
        <f ca="1">IFERROR(IF(N(ISNUMBER(BY$2)*$AN103)&gt;0,MIN($D$6,
SUMPRODUCT(N(OFFSET(AlleInstrumente!$C$1,BY$3,0,BY$4,1)=$AN103))
),0),"")</f>
        <v/>
      </c>
      <c r="BZ103" t="str">
        <f ca="1">IFERROR(IF(N(ISNUMBER(BZ$2)*$AN103)&gt;0,MIN($D$6,
SUMPRODUCT(N(OFFSET(AlleInstrumente!$C$1,BZ$3,0,BZ$4,1)=$AN103))
),0),"")</f>
        <v/>
      </c>
      <c r="CA103" t="str">
        <f ca="1">IFERROR(IF(N(ISNUMBER(CA$2)*$AN103)&gt;0,MIN($D$6,
SUMPRODUCT(N(OFFSET(AlleInstrumente!$C$1,CA$3,0,CA$4,1)=$AN103))
),0),"")</f>
        <v/>
      </c>
      <c r="CB103" t="str">
        <f ca="1">IFERROR(IF(N(ISNUMBER(CB$2)*$AN103)&gt;0,MIN($D$6,
SUMPRODUCT(N(OFFSET(AlleInstrumente!$C$1,CB$3,0,CB$4,1)=$AN103))
),0),"")</f>
        <v/>
      </c>
      <c r="CC103" t="str">
        <f ca="1">IFERROR(IF(N(ISNUMBER(CC$2)*$AN103)&gt;0,MIN($D$6,
SUMPRODUCT(N(OFFSET(AlleInstrumente!$C$1,CC$3,0,CC$4,1)=$AN103))
),0),"")</f>
        <v/>
      </c>
      <c r="CD103" t="str">
        <f ca="1">IFERROR(IF(N(ISNUMBER(CD$2)*$AN103)&gt;0,MIN($D$6,
SUMPRODUCT(N(OFFSET(AlleInstrumente!$C$1,CD$3,0,CD$4,1)=$AN103))
),0),"")</f>
        <v/>
      </c>
      <c r="CE103" t="str">
        <f ca="1">IFERROR(IF(N(ISNUMBER(CE$2)*$AN103)&gt;0,MIN($D$6,
SUMPRODUCT(N(OFFSET(AlleInstrumente!$C$1,CE$3,0,CE$4,1)=$AN103))
),0),"")</f>
        <v/>
      </c>
      <c r="CF103" t="str">
        <f ca="1">IFERROR(IF(N(ISNUMBER(CF$2)*$AN103)&gt;0,MIN($D$6,
SUMPRODUCT(N(OFFSET(AlleInstrumente!$C$1,CF$3,0,CF$4,1)=$AN103))
),0),"")</f>
        <v/>
      </c>
      <c r="CG103" t="str">
        <f ca="1">IFERROR(IF(N(ISNUMBER(CG$2)*$AN103)&gt;0,MIN($D$6,
SUMPRODUCT(N(OFFSET(AlleInstrumente!$C$1,CG$3,0,CG$4,1)=$AN103))
),0),"")</f>
        <v/>
      </c>
      <c r="CH103" t="str">
        <f ca="1">IFERROR(IF(N(ISNUMBER(CH$2)*$AN103)&gt;0,MIN($D$6,
SUMPRODUCT(N(OFFSET(AlleInstrumente!$C$1,CH$3,0,CH$4,1)=$AN103))
),0),"")</f>
        <v/>
      </c>
      <c r="CI103" t="str">
        <f ca="1">IFERROR(IF(N(ISNUMBER(CI$2)*$AN103)&gt;0,MIN($D$6,
SUMPRODUCT(N(OFFSET(AlleInstrumente!$C$1,CI$3,0,CI$4,1)=$AN103))
),0),"")</f>
        <v/>
      </c>
      <c r="CJ103" t="str">
        <f ca="1">IFERROR(IF(N(ISNUMBER(CJ$2)*$AN103)&gt;0,MIN($D$6,
SUMPRODUCT(N(OFFSET(AlleInstrumente!$C$1,CJ$3,0,CJ$4,1)=$AN103))
),0),"")</f>
        <v/>
      </c>
      <c r="CK103" t="str">
        <f ca="1">IFERROR(IF(N(ISNUMBER(CK$2)*$AN103)&gt;0,MIN($D$6,
SUMPRODUCT(N(OFFSET(AlleInstrumente!$C$1,CK$3,0,CK$4,1)=$AN103))
),0),"")</f>
        <v/>
      </c>
      <c r="CL103" t="str">
        <f ca="1">IFERROR(IF(N(ISNUMBER(CL$2)*$AN103)&gt;0,MIN($D$6,
SUMPRODUCT(N(OFFSET(AlleInstrumente!$C$1,CL$3,0,CL$4,1)=$AN103))
),0),"")</f>
        <v/>
      </c>
      <c r="CM103" t="str">
        <f ca="1">IFERROR(IF(N(ISNUMBER(CM$2)*$AN103)&gt;0,MIN($D$6,
SUMPRODUCT(N(OFFSET(AlleInstrumente!$C$1,CM$3,0,CM$4,1)=$AN103))
),0),"")</f>
        <v/>
      </c>
      <c r="CN103" t="str">
        <f ca="1">IFERROR(IF(N(ISNUMBER(CN$2)*$AN103)&gt;0,MIN($D$6,
SUMPRODUCT(N(OFFSET(AlleInstrumente!$C$1,CN$3,0,CN$4,1)=$AN103))
),0),"")</f>
        <v/>
      </c>
      <c r="CO103" t="str">
        <f ca="1">IFERROR(IF(N(ISNUMBER(CO$2)*$AN103)&gt;0,MIN($D$6,
SUMPRODUCT(N(OFFSET(AlleInstrumente!$C$1,CO$3,0,CO$4,1)=$AN103))
),0),"")</f>
        <v/>
      </c>
      <c r="CP103" t="str">
        <f ca="1">IFERROR(IF(N(ISNUMBER(CP$2)*$AN103)&gt;0,MIN($D$6,
SUMPRODUCT(N(OFFSET(AlleInstrumente!$C$1,CP$3,0,CP$4,1)=$AN103))
),0),"")</f>
        <v/>
      </c>
      <c r="CQ103" t="str">
        <f ca="1">IFERROR(IF(N(ISNUMBER(CQ$2)*$AN103)&gt;0,MIN($D$6,
SUMPRODUCT(N(OFFSET(AlleInstrumente!$C$1,CQ$3,0,CQ$4,1)=$AN103))
),0),"")</f>
        <v/>
      </c>
      <c r="CR103" t="str">
        <f ca="1">IFERROR(IF(N(ISNUMBER(CR$2)*$AN103)&gt;0,MIN($D$6,
SUMPRODUCT(N(OFFSET(AlleInstrumente!$C$1,CR$3,0,CR$4,1)=$AN103))
),0),"")</f>
        <v/>
      </c>
      <c r="CS103" t="str">
        <f ca="1">IFERROR(IF(N(ISNUMBER(CS$2)*$AN103)&gt;0,MIN($D$6,
SUMPRODUCT(N(OFFSET(AlleInstrumente!$C$1,CS$3,0,CS$4,1)=$AN103))
),0),"")</f>
        <v/>
      </c>
      <c r="CT103" t="str">
        <f ca="1">IFERROR(IF(N(ISNUMBER(CT$2)*$AN103)&gt;0,MIN($D$6,
SUMPRODUCT(N(OFFSET(AlleInstrumente!$C$1,CT$3,0,CT$4,1)=$AN103))
),0),"")</f>
        <v/>
      </c>
      <c r="CU103" t="str">
        <f ca="1">IFERROR(IF(N(ISNUMBER(CU$2)*$AN103)&gt;0,MIN($D$6,
SUMPRODUCT(N(OFFSET(AlleInstrumente!$C$1,CU$3,0,CU$4,1)=$AN103))
),0),"")</f>
        <v/>
      </c>
      <c r="CV103" t="str">
        <f ca="1">IFERROR(IF(N(ISNUMBER(CV$2)*$AN103)&gt;0,MIN($D$6,
SUMPRODUCT(N(OFFSET(AlleInstrumente!$C$1,CV$3,0,CV$4,1)=$AN103))
),0),"")</f>
        <v/>
      </c>
      <c r="CW103" t="str">
        <f ca="1">IFERROR(IF(N(ISNUMBER(CW$2)*$AN103)&gt;0,MIN($D$6,
SUMPRODUCT(N(OFFSET(AlleInstrumente!$C$1,CW$3,0,CW$4,1)=$AN103))
),0),"")</f>
        <v/>
      </c>
      <c r="CX103" t="str">
        <f ca="1">IFERROR(IF(N(ISNUMBER(CX$2)*$AN103)&gt;0,MIN($D$6,
SUMPRODUCT(N(OFFSET(AlleInstrumente!$C$1,CX$3,0,CX$4,1)=$AN103))
),0),"")</f>
        <v/>
      </c>
      <c r="CY103" t="str">
        <f ca="1">IFERROR(IF(N(ISNUMBER(CY$2)*$AN103)&gt;0,MIN($D$6,
SUMPRODUCT(N(OFFSET(AlleInstrumente!$C$1,CY$3,0,CY$4,1)=$AN103))
),0),"")</f>
        <v/>
      </c>
      <c r="CZ103" t="str">
        <f ca="1">IFERROR(IF(N(ISNUMBER(CZ$2)*$AN103)&gt;0,MIN($D$6,
SUMPRODUCT(N(OFFSET(AlleInstrumente!$C$1,CZ$3,0,CZ$4,1)=$AN103))
),0),"")</f>
        <v/>
      </c>
      <c r="DA103" t="str">
        <f ca="1">IFERROR(IF(N(ISNUMBER(DA$2)*$AN103)&gt;0,MIN($D$6,
SUMPRODUCT(N(OFFSET(AlleInstrumente!$C$1,DA$3,0,DA$4,1)=$AN103))
),0),"")</f>
        <v/>
      </c>
      <c r="DB103" t="str">
        <f ca="1">IFERROR(IF(N(ISNUMBER(DB$2)*$AN103)&gt;0,MIN($D$6,
SUMPRODUCT(N(OFFSET(AlleInstrumente!$C$1,DB$3,0,DB$4,1)=$AN103))
),0),"")</f>
        <v/>
      </c>
      <c r="DC103" t="str">
        <f ca="1">IFERROR(IF(N(ISNUMBER(DC$2)*$AN103)&gt;0,MIN($D$6,
SUMPRODUCT(N(OFFSET(AlleInstrumente!$C$1,DC$3,0,DC$4,1)=$AN103))
),0),"")</f>
        <v/>
      </c>
      <c r="DD103" t="str">
        <f ca="1">IFERROR(IF(N(ISNUMBER(DD$2)*$AN103)&gt;0,MIN($D$6,
SUMPRODUCT(N(OFFSET(AlleInstrumente!$C$1,DD$3,0,DD$4,1)=$AN103))
),0),"")</f>
        <v/>
      </c>
      <c r="DE103" t="str">
        <f ca="1">IFERROR(IF(N(ISNUMBER(DE$2)*$AN103)&gt;0,MIN($D$6,
SUMPRODUCT(N(OFFSET(AlleInstrumente!$C$1,DE$3,0,DE$4,1)=$AN103))
),0),"")</f>
        <v/>
      </c>
      <c r="DF103" t="str">
        <f ca="1">IFERROR(IF(N(ISNUMBER(DF$2)*$AN103)&gt;0,MIN($D$6,
SUMPRODUCT(N(OFFSET(AlleInstrumente!$C$1,DF$3,0,DF$4,1)=$AN103))
),0),"")</f>
        <v/>
      </c>
      <c r="DG103" t="str">
        <f ca="1">IFERROR(IF(N(ISNUMBER(DG$2)*$AN103)&gt;0,MIN($D$6,
SUMPRODUCT(N(OFFSET(AlleInstrumente!$C$1,DG$3,0,DG$4,1)=$AN103))
),0),"")</f>
        <v/>
      </c>
      <c r="DH103" t="str">
        <f ca="1">IFERROR(IF(N(ISNUMBER(DH$2)*$AN103)&gt;0,MIN($D$6,
SUMPRODUCT(N(OFFSET(AlleInstrumente!$C$1,DH$3,0,DH$4,1)=$AN103))
),0),"")</f>
        <v/>
      </c>
      <c r="DI103" t="str">
        <f ca="1">IFERROR(IF(N(ISNUMBER(DI$2)*$AN103)&gt;0,MIN($D$6,
SUMPRODUCT(N(OFFSET(AlleInstrumente!$C$1,DI$3,0,DI$4,1)=$AN103))
),0),"")</f>
        <v/>
      </c>
      <c r="DJ103" t="str">
        <f ca="1">IFERROR(IF(N(ISNUMBER(DJ$2)*$AN103)&gt;0,MIN($D$6,
SUMPRODUCT(N(OFFSET(AlleInstrumente!$C$1,DJ$3,0,DJ$4,1)=$AN103))
),0),"")</f>
        <v/>
      </c>
      <c r="DK103" t="str">
        <f ca="1">IFERROR(IF(N(ISNUMBER(DK$2)*$AN103)&gt;0,MIN($D$6,
SUMPRODUCT(N(OFFSET(AlleInstrumente!$C$1,DK$3,0,DK$4,1)=$AN103))
),0),"")</f>
        <v/>
      </c>
      <c r="DL103" t="str">
        <f ca="1">IFERROR(IF(N(ISNUMBER(DL$2)*$AN103)&gt;0,MIN($D$6,
SUMPRODUCT(N(OFFSET(AlleInstrumente!$C$1,DL$3,0,DL$4,1)=$AN103))
),0),"")</f>
        <v/>
      </c>
      <c r="DM103" t="str">
        <f ca="1">IFERROR(IF(N(ISNUMBER(DM$2)*$AN103)&gt;0,MIN($D$6,
SUMPRODUCT(N(OFFSET(AlleInstrumente!$C$1,DM$3,0,DM$4,1)=$AN103))
),0),"")</f>
        <v/>
      </c>
      <c r="DN103" t="str">
        <f ca="1">IFERROR(IF(N(ISNUMBER(DN$2)*$AN103)&gt;0,MIN($D$6,
SUMPRODUCT(N(OFFSET(AlleInstrumente!$C$1,DN$3,0,DN$4,1)=$AN103))
),0),"")</f>
        <v/>
      </c>
      <c r="DO103" t="str">
        <f ca="1">IFERROR(IF(N(ISNUMBER(DO$2)*$AN103)&gt;0,MIN($D$6,
SUMPRODUCT(N(OFFSET(AlleInstrumente!$C$1,DO$3,0,DO$4,1)=$AN103))
),0),"")</f>
        <v/>
      </c>
      <c r="DP103" t="str">
        <f ca="1">IFERROR(IF(N(ISNUMBER(DP$2)*$AN103)&gt;0,MIN($D$6,
SUMPRODUCT(N(OFFSET(AlleInstrumente!$C$1,DP$3,0,DP$4,1)=$AN103))
),0),"")</f>
        <v/>
      </c>
      <c r="DQ103" t="str">
        <f ca="1">IFERROR(IF(N(ISNUMBER(DQ$2)*$AN103)&gt;0,MIN($D$6,
SUMPRODUCT(N(OFFSET(AlleInstrumente!$C$1,DQ$3,0,DQ$4,1)=$AN103))
),0),"")</f>
        <v/>
      </c>
      <c r="DR103" t="str">
        <f ca="1">IFERROR(IF(N(ISNUMBER(DR$2)*$AN103)&gt;0,MIN($D$6,
SUMPRODUCT(N(OFFSET(AlleInstrumente!$C$1,DR$3,0,DR$4,1)=$AN103))
),0),"")</f>
        <v/>
      </c>
      <c r="DS103" t="str">
        <f ca="1">IFERROR(IF(N(ISNUMBER(DS$2)*$AN103)&gt;0,MIN($D$6,
SUMPRODUCT(N(OFFSET(AlleInstrumente!$C$1,DS$3,0,DS$4,1)=$AN103))
),0),"")</f>
        <v/>
      </c>
      <c r="DT103" t="str">
        <f ca="1">IFERROR(IF(N(ISNUMBER(DT$2)*$AN103)&gt;0,MIN($D$6,
SUMPRODUCT(N(OFFSET(AlleInstrumente!$C$1,DT$3,0,DT$4,1)=$AN103))
),0),"")</f>
        <v/>
      </c>
      <c r="DU103" t="str">
        <f ca="1">IFERROR(IF(N(ISNUMBER(DU$2)*$AN103)&gt;0,MIN($D$6,
SUMPRODUCT(N(OFFSET(AlleInstrumente!$C$1,DU$3,0,DU$4,1)=$AN103))
),0),"")</f>
        <v/>
      </c>
      <c r="DV103" t="str">
        <f ca="1">IFERROR(IF(N(ISNUMBER(DV$2)*$AN103)&gt;0,MIN($D$6,
SUMPRODUCT(N(OFFSET(AlleInstrumente!$C$1,DV$3,0,DV$4,1)=$AN103))
),0),"")</f>
        <v/>
      </c>
      <c r="DW103" t="str">
        <f ca="1">IFERROR(IF(N(ISNUMBER(DW$2)*$AN103)&gt;0,MIN($D$6,
SUMPRODUCT(N(OFFSET(AlleInstrumente!$C$1,DW$3,0,DW$4,1)=$AN103))
),0),"")</f>
        <v/>
      </c>
      <c r="DX103" t="str">
        <f ca="1">IFERROR(IF(N(ISNUMBER(DX$2)*$AN103)&gt;0,MIN($D$6,
SUMPRODUCT(N(OFFSET(AlleInstrumente!$C$1,DX$3,0,DX$4,1)=$AN103))
),0),"")</f>
        <v/>
      </c>
      <c r="DY103" t="str">
        <f ca="1">IFERROR(IF(N(ISNUMBER(DY$2)*$AN103)&gt;0,MIN($D$6,
SUMPRODUCT(N(OFFSET(AlleInstrumente!$C$1,DY$3,0,DY$4,1)=$AN103))
),0),"")</f>
        <v/>
      </c>
      <c r="DZ103" t="str">
        <f ca="1">IFERROR(IF(N(ISNUMBER(DZ$2)*$AN103)&gt;0,MIN($D$6,
SUMPRODUCT(N(OFFSET(AlleInstrumente!$C$1,DZ$3,0,DZ$4,1)=$AN103))
),0),"")</f>
        <v/>
      </c>
      <c r="EA103" t="str">
        <f ca="1">IFERROR(IF(N(ISNUMBER(EA$2)*$AN103)&gt;0,MIN($D$6,
SUMPRODUCT(N(OFFSET(AlleInstrumente!$C$1,EA$3,0,EA$4,1)=$AN103))
),0),"")</f>
        <v/>
      </c>
      <c r="EB103" t="str">
        <f ca="1">IFERROR(IF(N(ISNUMBER(EB$2)*$AN103)&gt;0,MIN($D$6,
SUMPRODUCT(N(OFFSET(AlleInstrumente!$C$1,EB$3,0,EB$4,1)=$AN103))
),0),"")</f>
        <v/>
      </c>
      <c r="EC103" t="str">
        <f ca="1">IFERROR(IF(N(ISNUMBER(EC$2)*$AN103)&gt;0,MIN($D$6,
SUMPRODUCT(N(OFFSET(AlleInstrumente!$C$1,EC$3,0,EC$4,1)=$AN103))
),0),"")</f>
        <v/>
      </c>
      <c r="ED103" t="str">
        <f ca="1">IFERROR(IF(N(ISNUMBER(ED$2)*$AN103)&gt;0,MIN($D$6,
SUMPRODUCT(N(OFFSET(AlleInstrumente!$C$1,ED$3,0,ED$4,1)=$AN103))
),0),"")</f>
        <v/>
      </c>
      <c r="EE103" t="str">
        <f ca="1">IFERROR(IF(N(ISNUMBER(EE$2)*$AN103)&gt;0,MIN($D$6,
SUMPRODUCT(N(OFFSET(AlleInstrumente!$C$1,EE$3,0,EE$4,1)=$AN103))
),0),"")</f>
        <v/>
      </c>
      <c r="EF103" t="str">
        <f ca="1">IFERROR(IF(N(ISNUMBER(EF$2)*$AN103)&gt;0,MIN($D$6,
SUMPRODUCT(N(OFFSET(AlleInstrumente!$C$1,EF$3,0,EF$4,1)=$AN103))
),0),"")</f>
        <v/>
      </c>
      <c r="EG103" t="str">
        <f ca="1">IFERROR(IF(N(ISNUMBER(EG$2)*$AN103)&gt;0,MIN($D$6,
SUMPRODUCT(N(OFFSET(AlleInstrumente!$C$1,EG$3,0,EG$4,1)=$AN103))
),0),"")</f>
        <v/>
      </c>
      <c r="EH103" t="str">
        <f ca="1">IFERROR(IF(N(ISNUMBER(EH$2)*$AN103)&gt;0,MIN($D$6,
SUMPRODUCT(N(OFFSET(AlleInstrumente!$C$1,EH$3,0,EH$4,1)=$AN103))
),0),"")</f>
        <v/>
      </c>
      <c r="EI103" t="str">
        <f ca="1">IFERROR(IF(N(ISNUMBER(EI$2)*$AN103)&gt;0,MIN($D$6,
SUMPRODUCT(N(OFFSET(AlleInstrumente!$C$1,EI$3,0,EI$4,1)=$AN103))
),0),"")</f>
        <v/>
      </c>
      <c r="EJ103" t="str">
        <f ca="1">IFERROR(IF(N(ISNUMBER(EJ$2)*$AN103)&gt;0,MIN($D$6,
SUMPRODUCT(N(OFFSET(AlleInstrumente!$C$1,EJ$3,0,EJ$4,1)=$AN103))
),0),"")</f>
        <v/>
      </c>
      <c r="EK103" t="str">
        <f ca="1">IFERROR(IF(N(ISNUMBER(EK$2)*$AN103)&gt;0,MIN($D$6,
SUMPRODUCT(N(OFFSET(AlleInstrumente!$C$1,EK$3,0,EK$4,1)=$AN103))
),0),"")</f>
        <v/>
      </c>
      <c r="EL103" t="str">
        <f ca="1">IFERROR(IF(N(ISNUMBER(EL$2)*$AN103)&gt;0,MIN($D$6,
SUMPRODUCT(N(OFFSET(AlleInstrumente!$C$1,EL$3,0,EL$4,1)=$AN103))
),0),"")</f>
        <v/>
      </c>
      <c r="EM103" t="str">
        <f ca="1">IFERROR(IF(N(ISNUMBER(EM$2)*$AN103)&gt;0,MIN($D$6,
SUMPRODUCT(N(OFFSET(AlleInstrumente!$C$1,EM$3,0,EM$4,1)=$AN103))
),0),"")</f>
        <v/>
      </c>
      <c r="EN103" t="str">
        <f ca="1">IFERROR(IF(N(ISNUMBER(EN$2)*$AN103)&gt;0,MIN($D$6,
SUMPRODUCT(N(OFFSET(AlleInstrumente!$C$1,EN$3,0,EN$4,1)=$AN103))
),0),"")</f>
        <v/>
      </c>
      <c r="EO103" t="str">
        <f ca="1">IFERROR(IF(N(ISNUMBER(EO$2)*$AN103)&gt;0,MIN($D$6,
SUMPRODUCT(N(OFFSET(AlleInstrumente!$C$1,EO$3,0,EO$4,1)=$AN103))
),0),"")</f>
        <v/>
      </c>
      <c r="EP103" t="str">
        <f ca="1">IFERROR(IF(N(ISNUMBER(EP$2)*$AN103)&gt;0,MIN($D$6,
SUMPRODUCT(N(OFFSET(AlleInstrumente!$C$1,EP$3,0,EP$4,1)=$AN103))
),0),"")</f>
        <v/>
      </c>
      <c r="EQ103" t="str">
        <f ca="1">IFERROR(IF(N(ISNUMBER(EQ$2)*$AN103)&gt;0,MIN($D$6,
SUMPRODUCT(N(OFFSET(AlleInstrumente!$C$1,EQ$3,0,EQ$4,1)=$AN103))
),0),"")</f>
        <v/>
      </c>
      <c r="ER103" t="str">
        <f ca="1">IFERROR(IF(N(ISNUMBER(ER$2)*$AN103)&gt;0,MIN($D$6,
SUMPRODUCT(N(OFFSET(AlleInstrumente!$C$1,ER$3,0,ER$4,1)=$AN103))
),0),"")</f>
        <v/>
      </c>
      <c r="ES103" t="str">
        <f ca="1">IFERROR(IF(N(ISNUMBER(ES$2)*$AN103)&gt;0,MIN($D$6,
SUMPRODUCT(N(OFFSET(AlleInstrumente!$C$1,ES$3,0,ES$4,1)=$AN103))
),0),"")</f>
        <v/>
      </c>
      <c r="ET103" t="str">
        <f ca="1">IFERROR(IF(N(ISNUMBER(ET$2)*$AN103)&gt;0,MIN($D$6,
SUMPRODUCT(N(OFFSET(AlleInstrumente!$C$1,ET$3,0,ET$4,1)=$AN103))
),0),"")</f>
        <v/>
      </c>
      <c r="EU103" t="str">
        <f ca="1">IFERROR(IF(N(ISNUMBER(EU$2)*$AN103)&gt;0,MIN($D$6,
SUMPRODUCT(N(OFFSET(AlleInstrumente!$C$1,EU$3,0,EU$4,1)=$AN103))
),0),"")</f>
        <v/>
      </c>
      <c r="EV103" t="str">
        <f ca="1">IFERROR(IF(N(ISNUMBER(EV$2)*$AN103)&gt;0,MIN($D$6,
SUMPRODUCT(N(OFFSET(AlleInstrumente!$C$1,EV$3,0,EV$4,1)=$AN103))
),0),"")</f>
        <v/>
      </c>
      <c r="EW103" t="str">
        <f ca="1">IFERROR(IF(N(ISNUMBER(EW$2)*$AN103)&gt;0,MIN($D$6,
SUMPRODUCT(N(OFFSET(AlleInstrumente!$C$1,EW$3,0,EW$4,1)=$AN103))
),0),"")</f>
        <v/>
      </c>
      <c r="EX103" t="str">
        <f ca="1">IFERROR(IF(N(ISNUMBER(EX$2)*$AN103)&gt;0,MIN($D$6,
SUMPRODUCT(N(OFFSET(AlleInstrumente!$C$1,EX$3,0,EX$4,1)=$AN103))
),0),"")</f>
        <v/>
      </c>
      <c r="EY103" t="str">
        <f ca="1">IFERROR(IF(N(ISNUMBER(EY$2)*$AN103)&gt;0,MIN($D$6,
SUMPRODUCT(N(OFFSET(AlleInstrumente!$C$1,EY$3,0,EY$4,1)=$AN103))
),0),"")</f>
        <v/>
      </c>
      <c r="EZ103" t="str">
        <f ca="1">IFERROR(IF(N(ISNUMBER(EZ$2)*$AN103)&gt;0,MIN($D$6,
SUMPRODUCT(N(OFFSET(AlleInstrumente!$C$1,EZ$3,0,EZ$4,1)=$AN103))
),0),"")</f>
        <v/>
      </c>
      <c r="FA103" t="str">
        <f ca="1">IFERROR(IF(N(ISNUMBER(FA$2)*$AN103)&gt;0,MIN($D$6,
SUMPRODUCT(N(OFFSET(AlleInstrumente!$C$1,FA$3,0,FA$4,1)=$AN103))
),0),"")</f>
        <v/>
      </c>
      <c r="FB103" t="str">
        <f ca="1">IFERROR(IF(N(ISNUMBER(FB$2)*$AN103)&gt;0,MIN($D$6,
SUMPRODUCT(N(OFFSET(AlleInstrumente!$C$1,FB$3,0,FB$4,1)=$AN103))
),0),"")</f>
        <v/>
      </c>
      <c r="FC103" t="str">
        <f ca="1">IFERROR(IF(N(ISNUMBER(FC$2)*$AN103)&gt;0,MIN($D$6,
SUMPRODUCT(N(OFFSET(AlleInstrumente!$C$1,FC$3,0,FC$4,1)=$AN103))
),0),"")</f>
        <v/>
      </c>
      <c r="FD103" t="str">
        <f ca="1">IFERROR(IF(N(ISNUMBER(FD$2)*$AN103)&gt;0,MIN($D$6,
SUMPRODUCT(N(OFFSET(AlleInstrumente!$C$1,FD$3,0,FD$4,1)=$AN103))
),0),"")</f>
        <v/>
      </c>
      <c r="FE103" t="str">
        <f ca="1">IFERROR(IF(N(ISNUMBER(FE$2)*$AN103)&gt;0,MIN($D$6,
SUMPRODUCT(N(OFFSET(AlleInstrumente!$C$1,FE$3,0,FE$4,1)=$AN103))
),0),"")</f>
        <v/>
      </c>
      <c r="FF103" t="str">
        <f ca="1">IFERROR(IF(N(ISNUMBER(FF$2)*$AN103)&gt;0,MIN($D$6,
SUMPRODUCT(N(OFFSET(AlleInstrumente!$C$1,FF$3,0,FF$4,1)=$AN103))
),0),"")</f>
        <v/>
      </c>
      <c r="FG103" t="str">
        <f ca="1">IFERROR(IF(N(ISNUMBER(FG$2)*$AN103)&gt;0,MIN($D$6,
SUMPRODUCT(N(OFFSET(AlleInstrumente!$C$1,FG$3,0,FG$4,1)=$AN103))
),0),"")</f>
        <v/>
      </c>
      <c r="FH103" t="str">
        <f ca="1">IFERROR(IF(N(ISNUMBER(FH$2)*$AN103)&gt;0,MIN($D$6,
SUMPRODUCT(N(OFFSET(AlleInstrumente!$C$1,FH$3,0,FH$4,1)=$AN103))
),0),"")</f>
        <v/>
      </c>
      <c r="FI103" t="str">
        <f ca="1">IFERROR(IF(N(ISNUMBER(FI$2)*$AN103)&gt;0,MIN($D$6,
SUMPRODUCT(N(OFFSET(AlleInstrumente!$C$1,FI$3,0,FI$4,1)=$AN103))
),0),"")</f>
        <v/>
      </c>
      <c r="FJ103" t="str">
        <f ca="1">IFERROR(IF(N(ISNUMBER(FJ$2)*$AN103)&gt;0,MIN($D$6,
SUMPRODUCT(N(OFFSET(AlleInstrumente!$C$1,FJ$3,0,FJ$4,1)=$AN103))
),0),"")</f>
        <v/>
      </c>
      <c r="FK103" t="str">
        <f ca="1">IFERROR(IF(N(ISNUMBER(FK$2)*$AN103)&gt;0,MIN($D$6,
SUMPRODUCT(N(OFFSET(AlleInstrumente!$C$1,FK$3,0,FK$4,1)=$AN103))
),0),"")</f>
        <v/>
      </c>
      <c r="FL103" t="str">
        <f ca="1">IFERROR(IF(N(ISNUMBER(FL$2)*$AN103)&gt;0,MIN($D$6,
SUMPRODUCT(N(OFFSET(AlleInstrumente!$C$1,FL$3,0,FL$4,1)=$AN103))
),0),"")</f>
        <v/>
      </c>
      <c r="FM103" t="str">
        <f ca="1">IFERROR(IF(N(ISNUMBER(FM$2)*$AN103)&gt;0,MIN($D$6,
SUMPRODUCT(N(OFFSET(AlleInstrumente!$C$1,FM$3,0,FM$4,1)=$AN103))
),0),"")</f>
        <v/>
      </c>
      <c r="FN103" t="str">
        <f ca="1">IFERROR(IF(N(ISNUMBER(FN$2)*$AN103)&gt;0,MIN($D$6,
SUMPRODUCT(N(OFFSET(AlleInstrumente!$C$1,FN$3,0,FN$4,1)=$AN103))
),0),"")</f>
        <v/>
      </c>
      <c r="FO103" t="str">
        <f ca="1">IFERROR(IF(N(ISNUMBER(FO$2)*$AN103)&gt;0,MIN($D$6,
SUMPRODUCT(N(OFFSET(AlleInstrumente!$C$1,FO$3,0,FO$4,1)=$AN103))
),0),"")</f>
        <v/>
      </c>
      <c r="FP103" t="str">
        <f ca="1">IFERROR(IF(N(ISNUMBER(FP$2)*$AN103)&gt;0,MIN($D$6,
SUMPRODUCT(N(OFFSET(AlleInstrumente!$C$1,FP$3,0,FP$4,1)=$AN103))
),0),"")</f>
        <v/>
      </c>
      <c r="FQ103" t="str">
        <f ca="1">IFERROR(IF(N(ISNUMBER(FQ$2)*$AN103)&gt;0,MIN($D$6,
SUMPRODUCT(N(OFFSET(AlleInstrumente!$C$1,FQ$3,0,FQ$4,1)=$AN103))
),0),"")</f>
        <v/>
      </c>
      <c r="FR103" t="str">
        <f ca="1">IFERROR(IF(N(ISNUMBER(FR$2)*$AN103)&gt;0,MIN($D$6,
SUMPRODUCT(N(OFFSET(AlleInstrumente!$C$1,FR$3,0,FR$4,1)=$AN103))
),0),"")</f>
        <v/>
      </c>
      <c r="FS103" t="str">
        <f ca="1">IFERROR(IF(N(ISNUMBER(FS$2)*$AN103)&gt;0,MIN($D$6,
SUMPRODUCT(N(OFFSET(AlleInstrumente!$C$1,FS$3,0,FS$4,1)=$AN103))
),0),"")</f>
        <v/>
      </c>
      <c r="FT103" t="str">
        <f ca="1">IFERROR(IF(N(ISNUMBER(FT$2)*$AN103)&gt;0,MIN($D$6,
SUMPRODUCT(N(OFFSET(AlleInstrumente!$C$1,FT$3,0,FT$4,1)=$AN103))
),0),"")</f>
        <v/>
      </c>
      <c r="FU103" t="str">
        <f ca="1">IFERROR(IF(N(ISNUMBER(FU$2)*$AN103)&gt;0,MIN($D$6,
SUMPRODUCT(N(OFFSET(AlleInstrumente!$C$1,FU$3,0,FU$4,1)=$AN103))
),0),"")</f>
        <v/>
      </c>
      <c r="FV103" t="str">
        <f ca="1">IFERROR(IF(N(ISNUMBER(FV$2)*$AN103)&gt;0,MIN($D$6,
SUMPRODUCT(N(OFFSET(AlleInstrumente!$C$1,FV$3,0,FV$4,1)=$AN103))
),0),"")</f>
        <v/>
      </c>
      <c r="FW103" t="str">
        <f ca="1">IFERROR(IF(N(ISNUMBER(FW$2)*$AN103)&gt;0,MIN($D$6,
SUMPRODUCT(N(OFFSET(AlleInstrumente!$C$1,FW$3,0,FW$4,1)=$AN103))
),0),"")</f>
        <v/>
      </c>
      <c r="FX103" t="str">
        <f ca="1">IFERROR(IF(N(ISNUMBER(FX$2)*$AN103)&gt;0,MIN($D$6,
SUMPRODUCT(N(OFFSET(AlleInstrumente!$C$1,FX$3,0,FX$4,1)=$AN103))
),0),"")</f>
        <v/>
      </c>
      <c r="FY103" t="str">
        <f ca="1">IFERROR(IF(N(ISNUMBER(FY$2)*$AN103)&gt;0,MIN($D$6,
SUMPRODUCT(N(OFFSET(AlleInstrumente!$C$1,FY$3,0,FY$4,1)=$AN103))
),0),"")</f>
        <v/>
      </c>
      <c r="FZ103" t="str">
        <f ca="1">IFERROR(IF(N(ISNUMBER(FZ$2)*$AN103)&gt;0,MIN($D$6,
SUMPRODUCT(N(OFFSET(AlleInstrumente!$C$1,FZ$3,0,FZ$4,1)=$AN103))
),0),"")</f>
        <v/>
      </c>
      <c r="GA103" t="str">
        <f ca="1">IFERROR(IF(N(ISNUMBER(GA$2)*$AN103)&gt;0,MIN($D$6,
SUMPRODUCT(N(OFFSET(AlleInstrumente!$C$1,GA$3,0,GA$4,1)=$AN103))
),0),"")</f>
        <v/>
      </c>
      <c r="GB103" t="str">
        <f ca="1">IFERROR(IF(N(ISNUMBER(GB$2)*$AN103)&gt;0,MIN($D$6,
SUMPRODUCT(N(OFFSET(AlleInstrumente!$C$1,GB$3,0,GB$4,1)=$AN103))
),0),"")</f>
        <v/>
      </c>
      <c r="GC103" t="str">
        <f ca="1">IFERROR(IF(N(ISNUMBER(GC$2)*$AN103)&gt;0,MIN($D$6,
SUMPRODUCT(N(OFFSET(AlleInstrumente!$C$1,GC$3,0,GC$4,1)=$AN103))
),0),"")</f>
        <v/>
      </c>
      <c r="GD103" t="str">
        <f ca="1">IFERROR(IF(N(ISNUMBER(GD$2)*$AN103)&gt;0,MIN($D$6,
SUMPRODUCT(N(OFFSET(AlleInstrumente!$C$1,GD$3,0,GD$4,1)=$AN103))
),0),"")</f>
        <v/>
      </c>
      <c r="GE103" t="str">
        <f ca="1">IFERROR(IF(N(ISNUMBER(GE$2)*$AN103)&gt;0,MIN($D$6,
SUMPRODUCT(N(OFFSET(AlleInstrumente!$C$1,GE$3,0,GE$4,1)=$AN103))
),0),"")</f>
        <v/>
      </c>
      <c r="GF103" t="str">
        <f ca="1">IFERROR(IF(N(ISNUMBER(GF$2)*$AN103)&gt;0,MIN($D$6,
SUMPRODUCT(N(OFFSET(AlleInstrumente!$C$1,GF$3,0,GF$4,1)=$AN103))
),0),"")</f>
        <v/>
      </c>
      <c r="GG103" t="str">
        <f ca="1">IFERROR(IF(N(ISNUMBER(GG$2)*$AN103)&gt;0,MIN($D$6,
SUMPRODUCT(N(OFFSET(AlleInstrumente!$C$1,GG$3,0,GG$4,1)=$AN103))
),0),"")</f>
        <v/>
      </c>
      <c r="GH103" t="str">
        <f ca="1">IFERROR(IF(N(ISNUMBER(GH$2)*$AN103)&gt;0,MIN($D$6,
SUMPRODUCT(N(OFFSET(AlleInstrumente!$C$1,GH$3,0,GH$4,1)=$AN103))
),0),"")</f>
        <v/>
      </c>
      <c r="GI103" t="str">
        <f ca="1">IFERROR(IF(N(ISNUMBER(GI$2)*$AN103)&gt;0,MIN($D$6,
SUMPRODUCT(N(OFFSET(AlleInstrumente!$C$1,GI$3,0,GI$4,1)=$AN103))
),0),"")</f>
        <v/>
      </c>
      <c r="GJ103" t="str">
        <f ca="1">IFERROR(IF(N(ISNUMBER(GJ$2)*$AN103)&gt;0,MIN($D$6,
SUMPRODUCT(N(OFFSET(AlleInstrumente!$C$1,GJ$3,0,GJ$4,1)=$AN103))
),0),"")</f>
        <v/>
      </c>
      <c r="GK103" t="str">
        <f ca="1">IFERROR(IF(N(ISNUMBER(GK$2)*$AN103)&gt;0,MIN($D$6,
SUMPRODUCT(N(OFFSET(AlleInstrumente!$C$1,GK$3,0,GK$4,1)=$AN103))
),0),"")</f>
        <v/>
      </c>
      <c r="GL103" t="str">
        <f ca="1">IFERROR(IF(N(ISNUMBER(GL$2)*$AN103)&gt;0,MIN($D$6,
SUMPRODUCT(N(OFFSET(AlleInstrumente!$C$1,GL$3,0,GL$4,1)=$AN103))
),0),"")</f>
        <v/>
      </c>
      <c r="GM103" t="str">
        <f ca="1">IFERROR(IF(N(ISNUMBER(GM$2)*$AN103)&gt;0,MIN($D$6,
SUMPRODUCT(N(OFFSET(AlleInstrumente!$C$1,GM$3,0,GM$4,1)=$AN103))
),0),"")</f>
        <v/>
      </c>
      <c r="GN103" t="str">
        <f ca="1">IFERROR(IF(N(ISNUMBER(GN$2)*$AN103)&gt;0,MIN($D$6,
SUMPRODUCT(N(OFFSET(AlleInstrumente!$C$1,GN$3,0,GN$4,1)=$AN103))
),0),"")</f>
        <v/>
      </c>
      <c r="GO103" t="str">
        <f ca="1">IFERROR(IF(N(ISNUMBER(GO$2)*$AN103)&gt;0,MIN($D$6,
SUMPRODUCT(N(OFFSET(AlleInstrumente!$C$1,GO$3,0,GO$4,1)=$AN103))
),0),"")</f>
        <v/>
      </c>
      <c r="GP103" t="str">
        <f ca="1">IFERROR(IF(N(ISNUMBER(GP$2)*$AN103)&gt;0,MIN($D$6,
SUMPRODUCT(N(OFFSET(AlleInstrumente!$C$1,GP$3,0,GP$4,1)=$AN103))
),0),"")</f>
        <v/>
      </c>
      <c r="GQ103" t="str">
        <f ca="1">IFERROR(IF(N(ISNUMBER(GQ$2)*$AN103)&gt;0,MIN($D$6,
SUMPRODUCT(N(OFFSET(AlleInstrumente!$C$1,GQ$3,0,GQ$4,1)=$AN103))
),0),"")</f>
        <v/>
      </c>
      <c r="GR103" t="str">
        <f ca="1">IFERROR(IF(N(ISNUMBER(GR$2)*$AN103)&gt;0,MIN($D$6,
SUMPRODUCT(N(OFFSET(AlleInstrumente!$C$1,GR$3,0,GR$4,1)=$AN103))
),0),"")</f>
        <v/>
      </c>
      <c r="GS103" t="str">
        <f ca="1">IFERROR(IF(N(ISNUMBER(GS$2)*$AN103)&gt;0,MIN($D$6,
SUMPRODUCT(N(OFFSET(AlleInstrumente!$C$1,GS$3,0,GS$4,1)=$AN103))
),0),"")</f>
        <v/>
      </c>
      <c r="GT103" t="str">
        <f ca="1">IFERROR(IF(N(ISNUMBER(GT$2)*$AN103)&gt;0,MIN($D$6,
SUMPRODUCT(N(OFFSET(AlleInstrumente!$C$1,GT$3,0,GT$4,1)=$AN103))
),0),"")</f>
        <v/>
      </c>
      <c r="GU103" t="str">
        <f ca="1">IFERROR(IF(N(ISNUMBER(GU$2)*$AN103)&gt;0,MIN($D$6,
SUMPRODUCT(N(OFFSET(AlleInstrumente!$C$1,GU$3,0,GU$4,1)=$AN103))
),0),"")</f>
        <v/>
      </c>
      <c r="GV103" t="str">
        <f ca="1">IFERROR(IF(N(ISNUMBER(GV$2)*$AN103)&gt;0,MIN($D$6,
SUMPRODUCT(N(OFFSET(AlleInstrumente!$C$1,GV$3,0,GV$4,1)=$AN103))
),0),"")</f>
        <v/>
      </c>
      <c r="GW103" t="str">
        <f ca="1">IFERROR(IF(N(ISNUMBER(GW$2)*$AN103)&gt;0,MIN($D$6,
SUMPRODUCT(N(OFFSET(AlleInstrumente!$C$1,GW$3,0,GW$4,1)=$AN103))
),0),"")</f>
        <v/>
      </c>
      <c r="GX103" t="str">
        <f ca="1">IFERROR(IF(N(ISNUMBER(GX$2)*$AN103)&gt;0,MIN($D$6,
SUMPRODUCT(N(OFFSET(AlleInstrumente!$C$1,GX$3,0,GX$4,1)=$AN103))
),0),"")</f>
        <v/>
      </c>
      <c r="GY103" t="str">
        <f ca="1">IFERROR(IF(N(ISNUMBER(GY$2)*$AN103)&gt;0,MIN($D$6,
SUMPRODUCT(N(OFFSET(AlleInstrumente!$C$1,GY$3,0,GY$4,1)=$AN103))
),0),"")</f>
        <v/>
      </c>
      <c r="GZ103" t="str">
        <f ca="1">IFERROR(IF(N(ISNUMBER(GZ$2)*$AN103)&gt;0,MIN($D$6,
SUMPRODUCT(N(OFFSET(AlleInstrumente!$C$1,GZ$3,0,GZ$4,1)=$AN103))
),0),"")</f>
        <v/>
      </c>
      <c r="HA103" t="str">
        <f ca="1">IFERROR(IF(N(ISNUMBER(HA$2)*$AN103)&gt;0,MIN($D$6,
SUMPRODUCT(N(OFFSET(AlleInstrumente!$C$1,HA$3,0,HA$4,1)=$AN103))
),0),"")</f>
        <v/>
      </c>
      <c r="HB103" t="str">
        <f ca="1">IFERROR(IF(N(ISNUMBER(HB$2)*$AN103)&gt;0,MIN($D$6,
SUMPRODUCT(N(OFFSET(AlleInstrumente!$C$1,HB$3,0,HB$4,1)=$AN103))
),0),"")</f>
        <v/>
      </c>
      <c r="HC103" t="str">
        <f ca="1">IFERROR(IF(N(ISNUMBER(HC$2)*$AN103)&gt;0,MIN($D$6,
SUMPRODUCT(N(OFFSET(AlleInstrumente!$C$1,HC$3,0,HC$4,1)=$AN103))
),0),"")</f>
        <v/>
      </c>
      <c r="HD103" t="str">
        <f ca="1">IFERROR(IF(N(ISNUMBER(HD$2)*$AN103)&gt;0,MIN($D$6,
SUMPRODUCT(N(OFFSET(AlleInstrumente!$C$1,HD$3,0,HD$4,1)=$AN103))
),0),"")</f>
        <v/>
      </c>
      <c r="HE103" t="str">
        <f ca="1">IFERROR(IF(N(ISNUMBER(HE$2)*$AN103)&gt;0,MIN($D$6,
SUMPRODUCT(N(OFFSET(AlleInstrumente!$C$1,HE$3,0,HE$4,1)=$AN103))
),0),"")</f>
        <v/>
      </c>
      <c r="HF103" t="str">
        <f ca="1">IFERROR(IF(N(ISNUMBER(HF$2)*$AN103)&gt;0,MIN($D$6,
SUMPRODUCT(N(OFFSET(AlleInstrumente!$C$1,HF$3,0,HF$4,1)=$AN103))
),0),"")</f>
        <v/>
      </c>
      <c r="HG103" t="str">
        <f ca="1">IFERROR(IF(N(ISNUMBER(HG$2)*$AN103)&gt;0,MIN($D$6,
SUMPRODUCT(N(OFFSET(AlleInstrumente!$C$1,HG$3,0,HG$4,1)=$AN103))
),0),"")</f>
        <v/>
      </c>
      <c r="HH103" t="str">
        <f ca="1">IFERROR(IF(N(ISNUMBER(HH$2)*$AN103)&gt;0,MIN($D$6,
SUMPRODUCT(N(OFFSET(AlleInstrumente!$C$1,HH$3,0,HH$4,1)=$AN103))
),0),"")</f>
        <v/>
      </c>
      <c r="HI103" t="str">
        <f ca="1">IFERROR(IF(N(ISNUMBER(HI$2)*$AN103)&gt;0,MIN($D$6,
SUMPRODUCT(N(OFFSET(AlleInstrumente!$C$1,HI$3,0,HI$4,1)=$AN103))
),0),"")</f>
        <v/>
      </c>
      <c r="HJ103" t="str">
        <f ca="1">IFERROR(IF(N(ISNUMBER(HJ$2)*$AN103)&gt;0,MIN($D$6,
SUMPRODUCT(N(OFFSET(AlleInstrumente!$C$1,HJ$3,0,HJ$4,1)=$AN103))
),0),"")</f>
        <v/>
      </c>
      <c r="HK103" t="str">
        <f ca="1">IFERROR(IF(N(ISNUMBER(HK$2)*$AN103)&gt;0,MIN($D$6,
SUMPRODUCT(N(OFFSET(AlleInstrumente!$C$1,HK$3,0,HK$4,1)=$AN103))
),0),"")</f>
        <v/>
      </c>
      <c r="HL103" t="str">
        <f ca="1">IFERROR(IF(N(ISNUMBER(HL$2)*$AN103)&gt;0,MIN($D$6,
SUMPRODUCT(N(OFFSET(AlleInstrumente!$C$1,HL$3,0,HL$4,1)=$AN103))
),0),"")</f>
        <v/>
      </c>
      <c r="HM103" t="str">
        <f ca="1">IFERROR(IF(N(ISNUMBER(HM$2)*$AN103)&gt;0,MIN($D$6,
SUMPRODUCT(N(OFFSET(AlleInstrumente!$C$1,HM$3,0,HM$4,1)=$AN103))
),0),"")</f>
        <v/>
      </c>
      <c r="HN103" t="str">
        <f ca="1">IFERROR(IF(N(ISNUMBER(HN$2)*$AN103)&gt;0,MIN($D$6,
SUMPRODUCT(N(OFFSET(AlleInstrumente!$C$1,HN$3,0,HN$4,1)=$AN103))
),0),"")</f>
        <v/>
      </c>
      <c r="HO103" t="str">
        <f ca="1">IFERROR(IF(N(ISNUMBER(HO$2)*$AN103)&gt;0,MIN($D$6,
SUMPRODUCT(N(OFFSET(AlleInstrumente!$C$1,HO$3,0,HO$4,1)=$AN103))
),0),"")</f>
        <v/>
      </c>
      <c r="HP103" t="str">
        <f ca="1">IFERROR(IF(N(ISNUMBER(HP$2)*$AN103)&gt;0,MIN($D$6,
SUMPRODUCT(N(OFFSET(AlleInstrumente!$C$1,HP$3,0,HP$4,1)=$AN103))
),0),"")</f>
        <v/>
      </c>
      <c r="HQ103" t="str">
        <f ca="1">IFERROR(IF(N(ISNUMBER(HQ$2)*$AN103)&gt;0,MIN($D$6,
SUMPRODUCT(N(OFFSET(AlleInstrumente!$C$1,HQ$3,0,HQ$4,1)=$AN103))
),0),"")</f>
        <v/>
      </c>
      <c r="HR103" t="str">
        <f ca="1">IFERROR(IF(N(ISNUMBER(HR$2)*$AN103)&gt;0,MIN($D$6,
SUMPRODUCT(N(OFFSET(AlleInstrumente!$C$1,HR$3,0,HR$4,1)=$AN103))
),0),"")</f>
        <v/>
      </c>
      <c r="HS103" t="str">
        <f ca="1">IFERROR(IF(N(ISNUMBER(HS$2)*$AN103)&gt;0,MIN($D$6,
SUMPRODUCT(N(OFFSET(AlleInstrumente!$C$1,HS$3,0,HS$4,1)=$AN103))
),0),"")</f>
        <v/>
      </c>
      <c r="HT103" t="str">
        <f ca="1">IFERROR(IF(N(ISNUMBER(HT$2)*$AN103)&gt;0,MIN($D$6,
SUMPRODUCT(N(OFFSET(AlleInstrumente!$C$1,HT$3,0,HT$4,1)=$AN103))
),0),"")</f>
        <v/>
      </c>
      <c r="HU103" t="str">
        <f ca="1">IFERROR(IF(N(ISNUMBER(HU$2)*$AN103)&gt;0,MIN($D$6,
SUMPRODUCT(N(OFFSET(AlleInstrumente!$C$1,HU$3,0,HU$4,1)=$AN103))
),0),"")</f>
        <v/>
      </c>
      <c r="HV103" t="str">
        <f ca="1">IFERROR(IF(N(ISNUMBER(HV$2)*$AN103)&gt;0,MIN($D$6,
SUMPRODUCT(N(OFFSET(AlleInstrumente!$C$1,HV$3,0,HV$4,1)=$AN103))
),0),"")</f>
        <v/>
      </c>
      <c r="HW103" t="str">
        <f ca="1">IFERROR(IF(N(ISNUMBER(HW$2)*$AN103)&gt;0,MIN($D$6,
SUMPRODUCT(N(OFFSET(AlleInstrumente!$C$1,HW$3,0,HW$4,1)=$AN103))
),0),"")</f>
        <v/>
      </c>
      <c r="HX103" t="str">
        <f ca="1">IFERROR(IF(N(ISNUMBER(HX$2)*$AN103)&gt;0,MIN($D$6,
SUMPRODUCT(N(OFFSET(AlleInstrumente!$C$1,HX$3,0,HX$4,1)=$AN103))
),0),"")</f>
        <v/>
      </c>
      <c r="HY103" t="str">
        <f ca="1">IFERROR(IF(N(ISNUMBER(HY$2)*$AN103)&gt;0,MIN($D$6,
SUMPRODUCT(N(OFFSET(AlleInstrumente!$C$1,HY$3,0,HY$4,1)=$AN103))
),0),"")</f>
        <v/>
      </c>
      <c r="HZ103" t="str">
        <f ca="1">IFERROR(IF(N(ISNUMBER(HZ$2)*$AN103)&gt;0,MIN($D$6,
SUMPRODUCT(N(OFFSET(AlleInstrumente!$C$1,HZ$3,0,HZ$4,1)=$AN103))
),0),"")</f>
        <v/>
      </c>
      <c r="IA103" t="str">
        <f ca="1">IFERROR(IF(N(ISNUMBER(IA$2)*$AN103)&gt;0,MIN($D$6,
SUMPRODUCT(N(OFFSET(AlleInstrumente!$C$1,IA$3,0,IA$4,1)=$AN103))
),0),"")</f>
        <v/>
      </c>
      <c r="IB103" t="str">
        <f ca="1">IFERROR(IF(N(ISNUMBER(IB$2)*$AN103)&gt;0,MIN($D$6,
SUMPRODUCT(N(OFFSET(AlleInstrumente!$C$1,IB$3,0,IB$4,1)=$AN103))
),0),"")</f>
        <v/>
      </c>
      <c r="IC103" t="str">
        <f ca="1">IFERROR(IF(N(ISNUMBER(IC$2)*$AN103)&gt;0,MIN($D$6,
SUMPRODUCT(N(OFFSET(AlleInstrumente!$C$1,IC$3,0,IC$4,1)=$AN103))
),0),"")</f>
        <v/>
      </c>
      <c r="ID103" t="str">
        <f ca="1">IFERROR(IF(N(ISNUMBER(ID$2)*$AN103)&gt;0,MIN($D$6,
SUMPRODUCT(N(OFFSET(AlleInstrumente!$C$1,ID$3,0,ID$4,1)=$AN103))
),0),"")</f>
        <v/>
      </c>
      <c r="IE103" t="str">
        <f ca="1">IFERROR(IF(N(ISNUMBER(IE$2)*$AN103)&gt;0,MIN($D$6,
SUMPRODUCT(N(OFFSET(AlleInstrumente!$C$1,IE$3,0,IE$4,1)=$AN103))
),0),"")</f>
        <v/>
      </c>
      <c r="IF103" t="str">
        <f ca="1">IFERROR(IF(N(ISNUMBER(IF$2)*$AN103)&gt;0,MIN($D$6,
SUMPRODUCT(N(OFFSET(AlleInstrumente!$C$1,IF$3,0,IF$4,1)=$AN103))
),0),"")</f>
        <v/>
      </c>
      <c r="IG103" t="str">
        <f ca="1">IFERROR(IF(N(ISNUMBER(IG$2)*$AN103)&gt;0,MIN($D$6,
SUMPRODUCT(N(OFFSET(AlleInstrumente!$C$1,IG$3,0,IG$4,1)=$AN103))
),0),"")</f>
        <v/>
      </c>
      <c r="IH103" t="str">
        <f ca="1">IFERROR(IF(N(ISNUMBER(IH$2)*$AN103)&gt;0,MIN($D$6,
SUMPRODUCT(N(OFFSET(AlleInstrumente!$C$1,IH$3,0,IH$4,1)=$AN103))
),0),"")</f>
        <v/>
      </c>
      <c r="II103" t="str">
        <f ca="1">IFERROR(IF(N(ISNUMBER(II$2)*$AN103)&gt;0,MIN($D$6,
SUMPRODUCT(N(OFFSET(AlleInstrumente!$C$1,II$3,0,II$4,1)=$AN103))
),0),"")</f>
        <v/>
      </c>
      <c r="IJ103" t="str">
        <f ca="1">IFERROR(IF(N(ISNUMBER(IJ$2)*$AN103)&gt;0,MIN($D$6,
SUMPRODUCT(N(OFFSET(AlleInstrumente!$C$1,IJ$3,0,IJ$4,1)=$AN103))
),0),"")</f>
        <v/>
      </c>
      <c r="IK103" t="str">
        <f ca="1">IFERROR(IF(N(ISNUMBER(IK$2)*$AN103)&gt;0,MIN($D$6,
SUMPRODUCT(N(OFFSET(AlleInstrumente!$C$1,IK$3,0,IK$4,1)=$AN103))
),0),"")</f>
        <v/>
      </c>
      <c r="IL103" t="str">
        <f ca="1">IFERROR(IF(N(ISNUMBER(IL$2)*$AN103)&gt;0,MIN($D$6,
SUMPRODUCT(N(OFFSET(AlleInstrumente!$C$1,IL$3,0,IL$4,1)=$AN103))
),0),"")</f>
        <v/>
      </c>
      <c r="IM103" t="str">
        <f ca="1">IFERROR(IF(N(ISNUMBER(IM$2)*$AN103)&gt;0,MIN($D$6,
SUMPRODUCT(N(OFFSET(AlleInstrumente!$C$1,IM$3,0,IM$4,1)=$AN103))
),0),"")</f>
        <v/>
      </c>
      <c r="IN103" t="str">
        <f ca="1">IFERROR(IF(N(ISNUMBER(IN$2)*$AN103)&gt;0,MIN($D$6,
SUMPRODUCT(N(OFFSET(AlleInstrumente!$C$1,IN$3,0,IN$4,1)=$AN103))
),0),"")</f>
        <v/>
      </c>
      <c r="IO103" t="str">
        <f ca="1">IFERROR(IF(N(ISNUMBER(IO$2)*$AN103)&gt;0,MIN($D$6,
SUMPRODUCT(N(OFFSET(AlleInstrumente!$C$1,IO$3,0,IO$4,1)=$AN103))
),0),"")</f>
        <v/>
      </c>
      <c r="IP103" t="str">
        <f ca="1">IFERROR(IF(N(ISNUMBER(IP$2)*$AN103)&gt;0,MIN($D$6,
SUMPRODUCT(N(OFFSET(AlleInstrumente!$C$1,IP$3,0,IP$4,1)=$AN103))
),0),"")</f>
        <v/>
      </c>
      <c r="IQ103" t="str">
        <f ca="1">IFERROR(IF(N(ISNUMBER(IQ$2)*$AN103)&gt;0,MIN($D$6,
SUMPRODUCT(N(OFFSET(AlleInstrumente!$C$1,IQ$3,0,IQ$4,1)=$AN103))
),0),"")</f>
        <v/>
      </c>
      <c r="IR103" t="str">
        <f ca="1">IFERROR(IF(N(ISNUMBER(IR$2)*$AN103)&gt;0,MIN($D$6,
SUMPRODUCT(N(OFFSET(AlleInstrumente!$C$1,IR$3,0,IR$4,1)=$AN103))
),0),"")</f>
        <v/>
      </c>
      <c r="IS103" t="str">
        <f ca="1">IFERROR(IF(N(ISNUMBER(IS$2)*$AN103)&gt;0,MIN($D$6,
SUMPRODUCT(N(OFFSET(AlleInstrumente!$C$1,IS$3,0,IS$4,1)=$AN103))
),0),"")</f>
        <v/>
      </c>
      <c r="IT103" t="str">
        <f ca="1">IFERROR(IF(N(ISNUMBER(IT$2)*$AN103)&gt;0,MIN($D$6,
SUMPRODUCT(N(OFFSET(AlleInstrumente!$C$1,IT$3,0,IT$4,1)=$AN103))
),0),"")</f>
        <v/>
      </c>
      <c r="IU103" t="str">
        <f ca="1">IFERROR(IF(N(ISNUMBER(IU$2)*$AN103)&gt;0,MIN($D$6,
SUMPRODUCT(N(OFFSET(AlleInstrumente!$C$1,IU$3,0,IU$4,1)=$AN103))
),0),"")</f>
        <v/>
      </c>
      <c r="IV103" t="str">
        <f ca="1">IFERROR(IF(N(ISNUMBER(IV$2)*$AN103)&gt;0,MIN($D$6,
SUMPRODUCT(N(OFFSET(AlleInstrumente!$C$1,IV$3,0,IV$4,1)=$AN103))
),0),"")</f>
        <v/>
      </c>
      <c r="IW103" t="str">
        <f ca="1">IFERROR(IF(N(ISNUMBER(IW$2)*$AN103)&gt;0,MIN($D$6,
SUMPRODUCT(N(OFFSET(AlleInstrumente!$C$1,IW$3,0,IW$4,1)=$AN103))
),0),"")</f>
        <v/>
      </c>
      <c r="IX103" t="str">
        <f ca="1">IFERROR(IF(N(ISNUMBER(IX$2)*$AN103)&gt;0,MIN($D$6,
SUMPRODUCT(N(OFFSET(AlleInstrumente!$C$1,IX$3,0,IX$4,1)=$AN103))
),0),"")</f>
        <v/>
      </c>
      <c r="IY103" t="str">
        <f ca="1">IFERROR(IF(N(ISNUMBER(IY$2)*$AN103)&gt;0,MIN($D$6,
SUMPRODUCT(N(OFFSET(AlleInstrumente!$C$1,IY$3,0,IY$4,1)=$AN103))
),0),"")</f>
        <v/>
      </c>
      <c r="IZ103" t="str">
        <f ca="1">IFERROR(IF(N(ISNUMBER(IZ$2)*$AN103)&gt;0,MIN($D$6,
SUMPRODUCT(N(OFFSET(AlleInstrumente!$C$1,IZ$3,0,IZ$4,1)=$AN103))
),0),"")</f>
        <v/>
      </c>
      <c r="JA103" t="str">
        <f ca="1">IFERROR(IF(N(ISNUMBER(JA$2)*$AN103)&gt;0,MIN($D$6,
SUMPRODUCT(N(OFFSET(AlleInstrumente!$C$1,JA$3,0,JA$4,1)=$AN103))
),0),"")</f>
        <v/>
      </c>
      <c r="JB103" t="str">
        <f ca="1">IFERROR(IF(N(ISNUMBER(JB$2)*$AN103)&gt;0,MIN($D$6,
SUMPRODUCT(N(OFFSET(AlleInstrumente!$C$1,JB$3,0,JB$4,1)=$AN103))
),0),"")</f>
        <v/>
      </c>
      <c r="JC103" t="str">
        <f ca="1">IFERROR(IF(N(ISNUMBER(JC$2)*$AN103)&gt;0,MIN($D$6,
SUMPRODUCT(N(OFFSET(AlleInstrumente!$C$1,JC$3,0,JC$4,1)=$AN103))
),0),"")</f>
        <v/>
      </c>
      <c r="JD103" t="str">
        <f ca="1">IFERROR(IF(N(ISNUMBER(JD$2)*$AN103)&gt;0,MIN($D$6,
SUMPRODUCT(N(OFFSET(AlleInstrumente!$C$1,JD$3,0,JD$4,1)=$AN103))
),0),"")</f>
        <v/>
      </c>
      <c r="JE103" t="str">
        <f ca="1">IFERROR(IF(N(ISNUMBER(JE$2)*$AN103)&gt;0,MIN($D$6,
SUMPRODUCT(N(OFFSET(AlleInstrumente!$C$1,JE$3,0,JE$4,1)=$AN103))
),0),"")</f>
        <v/>
      </c>
      <c r="JF103" t="str">
        <f ca="1">IFERROR(IF(N(ISNUMBER(JF$2)*$AN103)&gt;0,MIN($D$6,
SUMPRODUCT(N(OFFSET(AlleInstrumente!$C$1,JF$3,0,JF$4,1)=$AN103))
),0),"")</f>
        <v/>
      </c>
      <c r="JG103" t="str">
        <f ca="1">IFERROR(IF(N(ISNUMBER(JG$2)*$AN103)&gt;0,MIN($D$6,
SUMPRODUCT(N(OFFSET(AlleInstrumente!$C$1,JG$3,0,JG$4,1)=$AN103))
),0),"")</f>
        <v/>
      </c>
      <c r="JH103" t="str">
        <f ca="1">IFERROR(IF(N(ISNUMBER(JH$2)*$AN103)&gt;0,MIN($D$6,
SUMPRODUCT(N(OFFSET(AlleInstrumente!$C$1,JH$3,0,JH$4,1)=$AN103))
),0),"")</f>
        <v/>
      </c>
      <c r="JI103" t="str">
        <f ca="1">IFERROR(IF(N(ISNUMBER(JI$2)*$AN103)&gt;0,MIN($D$6,
SUMPRODUCT(N(OFFSET(AlleInstrumente!$C$1,JI$3,0,JI$4,1)=$AN103))
),0),"")</f>
        <v/>
      </c>
      <c r="JJ103" t="str">
        <f ca="1">IFERROR(IF(N(ISNUMBER(JJ$2)*$AN103)&gt;0,MIN($D$6,
SUMPRODUCT(N(OFFSET(AlleInstrumente!$C$1,JJ$3,0,JJ$4,1)=$AN103))
),0),"")</f>
        <v/>
      </c>
      <c r="JK103" t="str">
        <f ca="1">IFERROR(IF(N(ISNUMBER(JK$2)*$AN103)&gt;0,MIN($D$6,
SUMPRODUCT(N(OFFSET(AlleInstrumente!$C$1,JK$3,0,JK$4,1)=$AN103))
),0),"")</f>
        <v/>
      </c>
      <c r="JL103" t="str">
        <f ca="1">IFERROR(IF(N(ISNUMBER(JL$2)*$AN103)&gt;0,MIN($D$6,
SUMPRODUCT(N(OFFSET(AlleInstrumente!$C$1,JL$3,0,JL$4,1)=$AN103))
),0),"")</f>
        <v/>
      </c>
      <c r="JM103" t="str">
        <f ca="1">IFERROR(IF(N(ISNUMBER(JM$2)*$AN103)&gt;0,MIN($D$6,
SUMPRODUCT(N(OFFSET(AlleInstrumente!$C$1,JM$3,0,JM$4,1)=$AN103))
),0),"")</f>
        <v/>
      </c>
      <c r="JN103" t="str">
        <f ca="1">IFERROR(IF(N(ISNUMBER(JN$2)*$AN103)&gt;0,MIN($D$6,
SUMPRODUCT(N(OFFSET(AlleInstrumente!$C$1,JN$3,0,JN$4,1)=$AN103))
),0),"")</f>
        <v/>
      </c>
      <c r="JO103" t="str">
        <f ca="1">IFERROR(IF(N(ISNUMBER(JO$2)*$AN103)&gt;0,MIN($D$6,
SUMPRODUCT(N(OFFSET(AlleInstrumente!$C$1,JO$3,0,JO$4,1)=$AN103))
),0),"")</f>
        <v/>
      </c>
      <c r="JP103" t="str">
        <f ca="1">IFERROR(IF(N(ISNUMBER(JP$2)*$AN103)&gt;0,MIN($D$6,
SUMPRODUCT(N(OFFSET(AlleInstrumente!$C$1,JP$3,0,JP$4,1)=$AN103))
),0),"")</f>
        <v/>
      </c>
      <c r="JQ103" t="str">
        <f ca="1">IFERROR(IF(N(ISNUMBER(JQ$2)*$AN103)&gt;0,MIN($D$6,
SUMPRODUCT(N(OFFSET(AlleInstrumente!$C$1,JQ$3,0,JQ$4,1)=$AN103))
),0),"")</f>
        <v/>
      </c>
      <c r="JR103" t="str">
        <f ca="1">IFERROR(IF(N(ISNUMBER(JR$2)*$AN103)&gt;0,MIN($D$6,
SUMPRODUCT(N(OFFSET(AlleInstrumente!$C$1,JR$3,0,JR$4,1)=$AN103))
),0),"")</f>
        <v/>
      </c>
      <c r="JS103" t="str">
        <f ca="1">IFERROR(IF(N(ISNUMBER(JS$2)*$AN103)&gt;0,MIN($D$6,
SUMPRODUCT(N(OFFSET(AlleInstrumente!$C$1,JS$3,0,JS$4,1)=$AN103))
),0),"")</f>
        <v/>
      </c>
      <c r="JT103" t="str">
        <f ca="1">IFERROR(IF(N(ISNUMBER(JT$2)*$AN103)&gt;0,MIN($D$6,
SUMPRODUCT(N(OFFSET(AlleInstrumente!$C$1,JT$3,0,JT$4,1)=$AN103))
),0),"")</f>
        <v/>
      </c>
      <c r="JU103" t="str">
        <f ca="1">IFERROR(IF(N(ISNUMBER(JU$2)*$AN103)&gt;0,MIN($D$6,
SUMPRODUCT(N(OFFSET(AlleInstrumente!$C$1,JU$3,0,JU$4,1)=$AN103))
),0),"")</f>
        <v/>
      </c>
      <c r="JV103" t="str">
        <f ca="1">IFERROR(IF(N(ISNUMBER(JV$2)*$AN103)&gt;0,MIN($D$6,
SUMPRODUCT(N(OFFSET(AlleInstrumente!$C$1,JV$3,0,JV$4,1)=$AN103))
),0),"")</f>
        <v/>
      </c>
      <c r="JW103" t="str">
        <f ca="1">IFERROR(IF(N(ISNUMBER(JW$2)*$AN103)&gt;0,MIN($D$6,
SUMPRODUCT(N(OFFSET(AlleInstrumente!$C$1,JW$3,0,JW$4,1)=$AN103))
),0),"")</f>
        <v/>
      </c>
      <c r="JX103" t="str">
        <f ca="1">IFERROR(IF(N(ISNUMBER(JX$2)*$AN103)&gt;0,MIN($D$6,
SUMPRODUCT(N(OFFSET(AlleInstrumente!$C$1,JX$3,0,JX$4,1)=$AN103))
),0),"")</f>
        <v/>
      </c>
      <c r="JY103" t="str">
        <f ca="1">IFERROR(IF(N(ISNUMBER(JY$2)*$AN103)&gt;0,MIN($D$6,
SUMPRODUCT(N(OFFSET(AlleInstrumente!$C$1,JY$3,0,JY$4,1)=$AN103))
),0),"")</f>
        <v/>
      </c>
      <c r="JZ103" t="str">
        <f ca="1">IFERROR(IF(N(ISNUMBER(JZ$2)*$AN103)&gt;0,MIN($D$6,
SUMPRODUCT(N(OFFSET(AlleInstrumente!$C$1,JZ$3,0,JZ$4,1)=$AN103))
),0),"")</f>
        <v/>
      </c>
      <c r="KA103" t="str">
        <f ca="1">IFERROR(IF(N(ISNUMBER(KA$2)*$AN103)&gt;0,MIN($D$6,
SUMPRODUCT(N(OFFSET(AlleInstrumente!$C$1,KA$3,0,KA$4,1)=$AN103))
),0),"")</f>
        <v/>
      </c>
      <c r="KB103" t="str">
        <f ca="1">IFERROR(IF(N(ISNUMBER(KB$2)*$AN103)&gt;0,MIN($D$6,
SUMPRODUCT(N(OFFSET(AlleInstrumente!$C$1,KB$3,0,KB$4,1)=$AN103))
),0),"")</f>
        <v/>
      </c>
      <c r="KC103" t="str">
        <f ca="1">IFERROR(IF(N(ISNUMBER(KC$2)*$AN103)&gt;0,MIN($D$6,
SUMPRODUCT(N(OFFSET(AlleInstrumente!$C$1,KC$3,0,KC$4,1)=$AN103))
),0),"")</f>
        <v/>
      </c>
      <c r="KD103" t="str">
        <f ca="1">IFERROR(IF(N(ISNUMBER(KD$2)*$AN103)&gt;0,MIN($D$6,
SUMPRODUCT(N(OFFSET(AlleInstrumente!$C$1,KD$3,0,KD$4,1)=$AN103))
),0),"")</f>
        <v/>
      </c>
      <c r="KE103" t="str">
        <f ca="1">IFERROR(IF(N(ISNUMBER(KE$2)*$AN103)&gt;0,MIN($D$6,
SUMPRODUCT(N(OFFSET(AlleInstrumente!$C$1,KE$3,0,KE$4,1)=$AN103))
),0),"")</f>
        <v/>
      </c>
      <c r="KF103" t="str">
        <f ca="1">IFERROR(IF(N(ISNUMBER(KF$2)*$AN103)&gt;0,MIN($D$6,
SUMPRODUCT(N(OFFSET(AlleInstrumente!$C$1,KF$3,0,KF$4,1)=$AN103))
),0),"")</f>
        <v/>
      </c>
      <c r="KG103" t="str">
        <f ca="1">IFERROR(IF(N(ISNUMBER(KG$2)*$AN103)&gt;0,MIN($D$6,
SUMPRODUCT(N(OFFSET(AlleInstrumente!$C$1,KG$3,0,KG$4,1)=$AN103))
),0),"")</f>
        <v/>
      </c>
      <c r="KH103" t="str">
        <f ca="1">IFERROR(IF(N(ISNUMBER(KH$2)*$AN103)&gt;0,MIN($D$6,
SUMPRODUCT(N(OFFSET(AlleInstrumente!$C$1,KH$3,0,KH$4,1)=$AN103))
),0),"")</f>
        <v/>
      </c>
      <c r="KI103" t="str">
        <f ca="1">IFERROR(IF(N(ISNUMBER(KI$2)*$AN103)&gt;0,MIN($D$6,
SUMPRODUCT(N(OFFSET(AlleInstrumente!$C$1,KI$3,0,KI$4,1)=$AN103))
),0),"")</f>
        <v/>
      </c>
      <c r="KJ103" t="str">
        <f ca="1">IFERROR(IF(N(ISNUMBER(KJ$2)*$AN103)&gt;0,MIN($D$6,
SUMPRODUCT(N(OFFSET(AlleInstrumente!$C$1,KJ$3,0,KJ$4,1)=$AN103))
),0),"")</f>
        <v/>
      </c>
      <c r="KK103" t="str">
        <f ca="1">IFERROR(IF(N(ISNUMBER(KK$2)*$AN103)&gt;0,MIN($D$6,
SUMPRODUCT(N(OFFSET(AlleInstrumente!$C$1,KK$3,0,KK$4,1)=$AN103))
),0),"")</f>
        <v/>
      </c>
      <c r="KL103" t="str">
        <f ca="1">IFERROR(IF(N(ISNUMBER(KL$2)*$AN103)&gt;0,MIN($D$6,
SUMPRODUCT(N(OFFSET(AlleInstrumente!$C$1,KL$3,0,KL$4,1)=$AN103))
),0),"")</f>
        <v/>
      </c>
      <c r="KM103" t="str">
        <f ca="1">IFERROR(IF(N(ISNUMBER(KM$2)*$AN103)&gt;0,MIN($D$6,
SUMPRODUCT(N(OFFSET(AlleInstrumente!$C$1,KM$3,0,KM$4,1)=$AN103))
),0),"")</f>
        <v/>
      </c>
      <c r="KN103" t="str">
        <f ca="1">IFERROR(IF(N(ISNUMBER(KN$2)*$AN103)&gt;0,MIN($D$6,
SUMPRODUCT(N(OFFSET(AlleInstrumente!$C$1,KN$3,0,KN$4,1)=$AN103))
),0),"")</f>
        <v/>
      </c>
      <c r="KO103" t="str">
        <f ca="1">IFERROR(IF(N(ISNUMBER(KO$2)*$AN103)&gt;0,MIN($D$6,
SUMPRODUCT(N(OFFSET(AlleInstrumente!$C$1,KO$3,0,KO$4,1)=$AN103))
),0),"")</f>
        <v/>
      </c>
      <c r="KP103" t="str">
        <f ca="1">IFERROR(IF(N(ISNUMBER(KP$2)*$AN103)&gt;0,MIN($D$6,
SUMPRODUCT(N(OFFSET(AlleInstrumente!$C$1,KP$3,0,KP$4,1)=$AN103))
),0),"")</f>
        <v/>
      </c>
      <c r="KQ103" t="str">
        <f ca="1">IFERROR(IF(N(ISNUMBER(KQ$2)*$AN103)&gt;0,MIN($D$6,
SUMPRODUCT(N(OFFSET(AlleInstrumente!$C$1,KQ$3,0,KQ$4,1)=$AN103))
),0),"")</f>
        <v/>
      </c>
      <c r="KR103" t="str">
        <f ca="1">IFERROR(IF(N(ISNUMBER(KR$2)*$AN103)&gt;0,MIN($D$6,
SUMPRODUCT(N(OFFSET(AlleInstrumente!$C$1,KR$3,0,KR$4,1)=$AN103))
),0),"")</f>
        <v/>
      </c>
      <c r="KS103" t="str">
        <f ca="1">IFERROR(IF(N(ISNUMBER(KS$2)*$AN103)&gt;0,MIN($D$6,
SUMPRODUCT(N(OFFSET(AlleInstrumente!$C$1,KS$3,0,KS$4,1)=$AN103))
),0),"")</f>
        <v/>
      </c>
      <c r="KT103" t="str">
        <f ca="1">IFERROR(IF(N(ISNUMBER(KT$2)*$AN103)&gt;0,MIN($D$6,
SUMPRODUCT(N(OFFSET(AlleInstrumente!$C$1,KT$3,0,KT$4,1)=$AN103))
),0),"")</f>
        <v/>
      </c>
      <c r="KU103" t="str">
        <f ca="1">IFERROR(IF(N(ISNUMBER(KU$2)*$AN103)&gt;0,MIN($D$6,
SUMPRODUCT(N(OFFSET(AlleInstrumente!$C$1,KU$3,0,KU$4,1)=$AN103))
),0),"")</f>
        <v/>
      </c>
      <c r="KV103" t="str">
        <f ca="1">IFERROR(IF(N(ISNUMBER(KV$2)*$AN103)&gt;0,MIN($D$6,
SUMPRODUCT(N(OFFSET(AlleInstrumente!$C$1,KV$3,0,KV$4,1)=$AN103))
),0),"")</f>
        <v/>
      </c>
      <c r="KW103" t="str">
        <f ca="1">IFERROR(IF(N(ISNUMBER(KW$2)*$AN103)&gt;0,MIN($D$6,
SUMPRODUCT(N(OFFSET(AlleInstrumente!$C$1,KW$3,0,KW$4,1)=$AN103))
),0),"")</f>
        <v/>
      </c>
      <c r="KX103" t="str">
        <f ca="1">IFERROR(IF(N(ISNUMBER(KX$2)*$AN103)&gt;0,MIN($D$6,
SUMPRODUCT(N(OFFSET(AlleInstrumente!$C$1,KX$3,0,KX$4,1)=$AN103))
),0),"")</f>
        <v/>
      </c>
      <c r="KY103" t="str">
        <f ca="1">IFERROR(IF(N(ISNUMBER(KY$2)*$AN103)&gt;0,MIN($D$6,
SUMPRODUCT(N(OFFSET(AlleInstrumente!$C$1,KY$3,0,KY$4,1)=$AN103))
),0),"")</f>
        <v/>
      </c>
      <c r="KZ103" t="str">
        <f ca="1">IFERROR(IF(N(ISNUMBER(KZ$2)*$AN103)&gt;0,MIN($D$6,
SUMPRODUCT(N(OFFSET(AlleInstrumente!$C$1,KZ$3,0,KZ$4,1)=$AN103))
),0),"")</f>
        <v/>
      </c>
      <c r="LA103" t="str">
        <f ca="1">IFERROR(IF(N(ISNUMBER(LA$2)*$AN103)&gt;0,MIN($D$6,
SUMPRODUCT(N(OFFSET(AlleInstrumente!$C$1,LA$3,0,LA$4,1)=$AN103))
),0),"")</f>
        <v/>
      </c>
      <c r="LB103" t="str">
        <f ca="1">IFERROR(IF(N(ISNUMBER(LB$2)*$AN103)&gt;0,MIN($D$6,
SUMPRODUCT(N(OFFSET(AlleInstrumente!$C$1,LB$3,0,LB$4,1)=$AN103))
),0),"")</f>
        <v/>
      </c>
      <c r="LC103" t="str">
        <f ca="1">IFERROR(IF(N(ISNUMBER(LC$2)*$AN103)&gt;0,MIN($D$6,
SUMPRODUCT(N(OFFSET(AlleInstrumente!$C$1,LC$3,0,LC$4,1)=$AN103))
),0),"")</f>
        <v/>
      </c>
      <c r="LD103" t="str">
        <f ca="1">IFERROR(IF(N(ISNUMBER(LD$2)*$AN103)&gt;0,MIN($D$6,
SUMPRODUCT(N(OFFSET(AlleInstrumente!$C$1,LD$3,0,LD$4,1)=$AN103))
),0),"")</f>
        <v/>
      </c>
      <c r="LE103" t="str">
        <f ca="1">IFERROR(IF(N(ISNUMBER(LE$2)*$AN103)&gt;0,MIN($D$6,
SUMPRODUCT(N(OFFSET(AlleInstrumente!$C$1,LE$3,0,LE$4,1)=$AN103))
),0),"")</f>
        <v/>
      </c>
      <c r="LF103" t="str">
        <f ca="1">IFERROR(IF(N(ISNUMBER(LF$2)*$AN103)&gt;0,MIN($D$6,
SUMPRODUCT(N(OFFSET(AlleInstrumente!$C$1,LF$3,0,LF$4,1)=$AN103))
),0),"")</f>
        <v/>
      </c>
      <c r="LG103" t="str">
        <f ca="1">IFERROR(IF(N(ISNUMBER(LG$2)*$AN103)&gt;0,MIN($D$6,
SUMPRODUCT(N(OFFSET(AlleInstrumente!$C$1,LG$3,0,LG$4,1)=$AN103))
),0),"")</f>
        <v/>
      </c>
      <c r="LH103" t="str">
        <f ca="1">IFERROR(IF(N(ISNUMBER(LH$2)*$AN103)&gt;0,MIN($D$6,
SUMPRODUCT(N(OFFSET(AlleInstrumente!$C$1,LH$3,0,LH$4,1)=$AN103))
),0),"")</f>
        <v/>
      </c>
      <c r="LI103" t="str">
        <f ca="1">IFERROR(IF(N(ISNUMBER(LI$2)*$AN103)&gt;0,MIN($D$6,
SUMPRODUCT(N(OFFSET(AlleInstrumente!$C$1,LI$3,0,LI$4,1)=$AN103))
),0),"")</f>
        <v/>
      </c>
      <c r="LJ103" t="str">
        <f ca="1">IFERROR(IF(N(ISNUMBER(LJ$2)*$AN103)&gt;0,MIN($D$6,
SUMPRODUCT(N(OFFSET(AlleInstrumente!$C$1,LJ$3,0,LJ$4,1)=$AN103))
),0),"")</f>
        <v/>
      </c>
      <c r="LK103" t="str">
        <f ca="1">IFERROR(IF(N(ISNUMBER(LK$2)*$AN103)&gt;0,MIN($D$6,
SUMPRODUCT(N(OFFSET(AlleInstrumente!$C$1,LK$3,0,LK$4,1)=$AN103))
),0),"")</f>
        <v/>
      </c>
      <c r="LL103" t="str">
        <f ca="1">IFERROR(IF(N(ISNUMBER(LL$2)*$AN103)&gt;0,MIN($D$6,
SUMPRODUCT(N(OFFSET(AlleInstrumente!$C$1,LL$3,0,LL$4,1)=$AN103))
),0),"")</f>
        <v/>
      </c>
      <c r="LM103" t="str">
        <f ca="1">IFERROR(IF(N(ISNUMBER(LM$2)*$AN103)&gt;0,MIN($D$6,
SUMPRODUCT(N(OFFSET(AlleInstrumente!$C$1,LM$3,0,LM$4,1)=$AN103))
),0),"")</f>
        <v/>
      </c>
      <c r="LN103" t="str">
        <f ca="1">IFERROR(IF(N(ISNUMBER(LN$2)*$AN103)&gt;0,MIN($D$6,
SUMPRODUCT(N(OFFSET(AlleInstrumente!$C$1,LN$3,0,LN$4,1)=$AN103))
),0),"")</f>
        <v/>
      </c>
      <c r="LO103" t="str">
        <f ca="1">IFERROR(IF(N(ISNUMBER(LO$2)*$AN103)&gt;0,MIN($D$6,
SUMPRODUCT(N(OFFSET(AlleInstrumente!$C$1,LO$3,0,LO$4,1)=$AN103))
),0),"")</f>
        <v/>
      </c>
      <c r="LP103" t="str">
        <f ca="1">IFERROR(IF(N(ISNUMBER(LP$2)*$AN103)&gt;0,MIN($D$6,
SUMPRODUCT(N(OFFSET(AlleInstrumente!$C$1,LP$3,0,LP$4,1)=$AN103))
),0),"")</f>
        <v/>
      </c>
      <c r="LQ103" t="str">
        <f ca="1">IFERROR(IF(N(ISNUMBER(LQ$2)*$AN103)&gt;0,MIN($D$6,
SUMPRODUCT(N(OFFSET(AlleInstrumente!$C$1,LQ$3,0,LQ$4,1)=$AN103))
),0),"")</f>
        <v/>
      </c>
      <c r="LR103" t="str">
        <f ca="1">IFERROR(IF(N(ISNUMBER(LR$2)*$AN103)&gt;0,MIN($D$6,
SUMPRODUCT(N(OFFSET(AlleInstrumente!$C$1,LR$3,0,LR$4,1)=$AN103))
),0),"")</f>
        <v/>
      </c>
      <c r="LS103" t="str">
        <f ca="1">IFERROR(IF(N(ISNUMBER(LS$2)*$AN103)&gt;0,MIN($D$6,
SUMPRODUCT(N(OFFSET(AlleInstrumente!$C$1,LS$3,0,LS$4,1)=$AN103))
),0),"")</f>
        <v/>
      </c>
      <c r="LT103" t="str">
        <f ca="1">IFERROR(IF(N(ISNUMBER(LT$2)*$AN103)&gt;0,MIN($D$6,
SUMPRODUCT(N(OFFSET(AlleInstrumente!$C$1,LT$3,0,LT$4,1)=$AN103))
),0),"")</f>
        <v/>
      </c>
      <c r="LU103" t="str">
        <f ca="1">IFERROR(IF(N(ISNUMBER(LU$2)*$AN103)&gt;0,MIN($D$6,
SUMPRODUCT(N(OFFSET(AlleInstrumente!$C$1,LU$3,0,LU$4,1)=$AN103))
),0),"")</f>
        <v/>
      </c>
      <c r="LV103" t="str">
        <f ca="1">IFERROR(IF(N(ISNUMBER(LV$2)*$AN103)&gt;0,MIN($D$6,
SUMPRODUCT(N(OFFSET(AlleInstrumente!$C$1,LV$3,0,LV$4,1)=$AN103))
),0),"")</f>
        <v/>
      </c>
      <c r="LW103" t="str">
        <f ca="1">IFERROR(IF(N(ISNUMBER(LW$2)*$AN103)&gt;0,MIN($D$6,
SUMPRODUCT(N(OFFSET(AlleInstrumente!$C$1,LW$3,0,LW$4,1)=$AN103))
),0),"")</f>
        <v/>
      </c>
      <c r="LX103" t="str">
        <f ca="1">IFERROR(IF(N(ISNUMBER(LX$2)*$AN103)&gt;0,MIN($D$6,
SUMPRODUCT(N(OFFSET(AlleInstrumente!$C$1,LX$3,0,LX$4,1)=$AN103))
),0),"")</f>
        <v/>
      </c>
      <c r="LY103" t="str">
        <f ca="1">IFERROR(IF(N(ISNUMBER(LY$2)*$AN103)&gt;0,MIN($D$6,
SUMPRODUCT(N(OFFSET(AlleInstrumente!$C$1,LY$3,0,LY$4,1)=$AN103))
),0),"")</f>
        <v/>
      </c>
      <c r="LZ103" t="str">
        <f ca="1">IFERROR(IF(N(ISNUMBER(LZ$2)*$AN103)&gt;0,MIN($D$6,
SUMPRODUCT(N(OFFSET(AlleInstrumente!$C$1,LZ$3,0,LZ$4,1)=$AN103))
),0),"")</f>
        <v/>
      </c>
      <c r="MA103" t="str">
        <f ca="1">IFERROR(IF(N(ISNUMBER(MA$2)*$AN103)&gt;0,MIN($D$6,
SUMPRODUCT(N(OFFSET(AlleInstrumente!$C$1,MA$3,0,MA$4,1)=$AN103))
),0),"")</f>
        <v/>
      </c>
      <c r="MB103" t="str">
        <f ca="1">IFERROR(IF(N(ISNUMBER(MB$2)*$AN103)&gt;0,MIN($D$6,
SUMPRODUCT(N(OFFSET(AlleInstrumente!$C$1,MB$3,0,MB$4,1)=$AN103))
),0),"")</f>
        <v/>
      </c>
      <c r="MC103" t="str">
        <f ca="1">IFERROR(IF(N(ISNUMBER(MC$2)*$AN103)&gt;0,MIN($D$6,
SUMPRODUCT(N(OFFSET(AlleInstrumente!$C$1,MC$3,0,MC$4,1)=$AN103))
),0),"")</f>
        <v/>
      </c>
      <c r="MD103" t="str">
        <f ca="1">IFERROR(IF(N(ISNUMBER(MD$2)*$AN103)&gt;0,MIN($D$6,
SUMPRODUCT(N(OFFSET(AlleInstrumente!$C$1,MD$3,0,MD$4,1)=$AN103))
),0),"")</f>
        <v/>
      </c>
      <c r="ME103" t="str">
        <f ca="1">IFERROR(IF(N(ISNUMBER(ME$2)*$AN103)&gt;0,MIN($D$6,
SUMPRODUCT(N(OFFSET(AlleInstrumente!$C$1,ME$3,0,ME$4,1)=$AN103))
),0),"")</f>
        <v/>
      </c>
      <c r="MF103" t="str">
        <f ca="1">IFERROR(IF(N(ISNUMBER(MF$2)*$AN103)&gt;0,MIN($D$6,
SUMPRODUCT(N(OFFSET(AlleInstrumente!$C$1,MF$3,0,MF$4,1)=$AN103))
),0),"")</f>
        <v/>
      </c>
    </row>
    <row r="104" spans="7:344" x14ac:dyDescent="0.25">
      <c r="G104" t="str">
        <f t="shared" ca="1" si="60"/>
        <v/>
      </c>
      <c r="H104" t="str">
        <f t="shared" ca="1" si="80"/>
        <v/>
      </c>
      <c r="I104" t="str">
        <f t="shared" ca="1" si="61"/>
        <v/>
      </c>
      <c r="J104" t="str">
        <f t="shared" ca="1" si="62"/>
        <v/>
      </c>
      <c r="K104" t="str">
        <f ca="1">IF(ISNUMBER(G104),MATCH(L104,OFFSET($S$6,$G104,0,_Instrument_count-$G104,1),0)+$G104,"")</f>
        <v/>
      </c>
      <c r="L104" t="str">
        <f t="array" aca="1" ref="L104" ca="1">IF(ISNUMBER(L103),IF(ISNUMBER($K103),$L103,IF($L103&gt;$L$2,MAX(IF(OFFSET($S$6,0,0,_Instrument_count,1)&lt;$L103,OFFSET($S$6,0,0,_Instrument_count,1),$L$2)),"")),"")</f>
        <v/>
      </c>
      <c r="N104" t="str">
        <f t="shared" ca="1" si="86"/>
        <v/>
      </c>
      <c r="P104" s="40" t="str">
        <f t="shared" ca="1" si="64"/>
        <v/>
      </c>
      <c r="Q104" s="40" t="str">
        <f t="shared" ca="1" si="65"/>
        <v/>
      </c>
      <c r="R104" t="str">
        <f t="shared" ca="1" si="66"/>
        <v/>
      </c>
      <c r="S104" t="e">
        <f t="shared" ca="1" si="82"/>
        <v>#VALUE!</v>
      </c>
      <c r="T104">
        <f t="shared" ca="1" si="67"/>
        <v>1</v>
      </c>
      <c r="U104" t="e">
        <f t="shared" ca="1" si="83"/>
        <v>#VALUE!</v>
      </c>
      <c r="V104" t="str">
        <f t="shared" ca="1" si="68"/>
        <v/>
      </c>
      <c r="X104" t="str">
        <f t="shared" ca="1" si="69"/>
        <v/>
      </c>
      <c r="Y104" s="76" t="e">
        <f t="shared" ca="1" si="70"/>
        <v>#VALUE!</v>
      </c>
      <c r="AA104" t="str">
        <f t="shared" ca="1" si="71"/>
        <v/>
      </c>
      <c r="AB104" s="76" t="e">
        <f t="shared" ca="1" si="72"/>
        <v>#VALUE!</v>
      </c>
      <c r="AD104" t="str">
        <f t="shared" ca="1" si="73"/>
        <v/>
      </c>
      <c r="AE104" s="76" t="e">
        <f t="shared" ca="1" si="74"/>
        <v>#VALUE!</v>
      </c>
      <c r="AG104" t="str">
        <f t="shared" ca="1" si="75"/>
        <v/>
      </c>
      <c r="AH104" s="76" t="e">
        <f t="shared" ca="1" si="76"/>
        <v>#VALUE!</v>
      </c>
      <c r="AI104" s="76"/>
      <c r="AJ104" t="str">
        <f t="shared" ca="1" si="84"/>
        <v/>
      </c>
      <c r="AK104" s="76" t="e">
        <f t="shared" ca="1" si="85"/>
        <v>#VALUE!</v>
      </c>
      <c r="AM104" t="str">
        <f ca="1">IF(ISNUMBER(Index!$K103),Index!$N103,"")</f>
        <v/>
      </c>
      <c r="AN104" t="str">
        <f ca="1">IF(ISNUMBER(Index!$K103),Index!$K103,"")</f>
        <v/>
      </c>
      <c r="AO104" t="str">
        <f ca="1">IF(ISNUMBER(AN104),Index!$M103,"")</f>
        <v/>
      </c>
      <c r="AP104" t="str">
        <f t="shared" ca="1" si="77"/>
        <v/>
      </c>
      <c r="AQ104" t="str">
        <f t="shared" ca="1" si="78"/>
        <v/>
      </c>
      <c r="AR104" t="str">
        <f t="shared" ca="1" si="79"/>
        <v/>
      </c>
      <c r="AS104" t="str">
        <f ca="1">IFERROR(IF(N(ISNUMBER(AS$2)*$AN104)&gt;0,MIN($D$6,
SUMPRODUCT(N(OFFSET(AlleInstrumente!$C$1,AS$3,0,AS$4,1)=$AN104))
),0),"")</f>
        <v/>
      </c>
      <c r="AT104" t="str">
        <f ca="1">IFERROR(IF(N(ISNUMBER(AT$2)*$AN104)&gt;0,MIN($D$6,
SUMPRODUCT(N(OFFSET(AlleInstrumente!$C$1,AT$3,0,AT$4,1)=$AN104))
),0),"")</f>
        <v/>
      </c>
      <c r="AU104" t="str">
        <f ca="1">IFERROR(IF(N(ISNUMBER(AU$2)*$AN104)&gt;0,MIN($D$6,
SUMPRODUCT(N(OFFSET(AlleInstrumente!$C$1,AU$3,0,AU$4,1)=$AN104))
),0),"")</f>
        <v/>
      </c>
      <c r="AV104" t="str">
        <f ca="1">IFERROR(IF(N(ISNUMBER(AV$2)*$AN104)&gt;0,MIN($D$6,
SUMPRODUCT(N(OFFSET(AlleInstrumente!$C$1,AV$3,0,AV$4,1)=$AN104))
),0),"")</f>
        <v/>
      </c>
      <c r="AW104" t="str">
        <f ca="1">IFERROR(IF(N(ISNUMBER(AW$2)*$AN104)&gt;0,MIN($D$6,
SUMPRODUCT(N(OFFSET(AlleInstrumente!$C$1,AW$3,0,AW$4,1)=$AN104))
),0),"")</f>
        <v/>
      </c>
      <c r="AX104" t="str">
        <f ca="1">IFERROR(IF(N(ISNUMBER(AX$2)*$AN104)&gt;0,MIN($D$6,
SUMPRODUCT(N(OFFSET(AlleInstrumente!$C$1,AX$3,0,AX$4,1)=$AN104))
),0),"")</f>
        <v/>
      </c>
      <c r="AY104" t="str">
        <f ca="1">IFERROR(IF(N(ISNUMBER(AY$2)*$AN104)&gt;0,MIN($D$6,
SUMPRODUCT(N(OFFSET(AlleInstrumente!$C$1,AY$3,0,AY$4,1)=$AN104))
),0),"")</f>
        <v/>
      </c>
      <c r="AZ104" t="str">
        <f ca="1">IFERROR(IF(N(ISNUMBER(AZ$2)*$AN104)&gt;0,MIN($D$6,
SUMPRODUCT(N(OFFSET(AlleInstrumente!$C$1,AZ$3,0,AZ$4,1)=$AN104))
),0),"")</f>
        <v/>
      </c>
      <c r="BA104" t="str">
        <f ca="1">IFERROR(IF(N(ISNUMBER(BA$2)*$AN104)&gt;0,MIN($D$6,
SUMPRODUCT(N(OFFSET(AlleInstrumente!$C$1,BA$3,0,BA$4,1)=$AN104))
),0),"")</f>
        <v/>
      </c>
      <c r="BB104" t="str">
        <f ca="1">IFERROR(IF(N(ISNUMBER(BB$2)*$AN104)&gt;0,MIN($D$6,
SUMPRODUCT(N(OFFSET(AlleInstrumente!$C$1,BB$3,0,BB$4,1)=$AN104))
),0),"")</f>
        <v/>
      </c>
      <c r="BC104" t="str">
        <f ca="1">IFERROR(IF(N(ISNUMBER(BC$2)*$AN104)&gt;0,MIN($D$6,
SUMPRODUCT(N(OFFSET(AlleInstrumente!$C$1,BC$3,0,BC$4,1)=$AN104))
),0),"")</f>
        <v/>
      </c>
      <c r="BD104" t="str">
        <f ca="1">IFERROR(IF(N(ISNUMBER(BD$2)*$AN104)&gt;0,MIN($D$6,
SUMPRODUCT(N(OFFSET(AlleInstrumente!$C$1,BD$3,0,BD$4,1)=$AN104))
),0),"")</f>
        <v/>
      </c>
      <c r="BE104" t="str">
        <f ca="1">IFERROR(IF(N(ISNUMBER(BE$2)*$AN104)&gt;0,MIN($D$6,
SUMPRODUCT(N(OFFSET(AlleInstrumente!$C$1,BE$3,0,BE$4,1)=$AN104))
),0),"")</f>
        <v/>
      </c>
      <c r="BF104" t="str">
        <f ca="1">IFERROR(IF(N(ISNUMBER(BF$2)*$AN104)&gt;0,MIN($D$6,
SUMPRODUCT(N(OFFSET(AlleInstrumente!$C$1,BF$3,0,BF$4,1)=$AN104))
),0),"")</f>
        <v/>
      </c>
      <c r="BG104" t="str">
        <f ca="1">IFERROR(IF(N(ISNUMBER(BG$2)*$AN104)&gt;0,MIN($D$6,
SUMPRODUCT(N(OFFSET(AlleInstrumente!$C$1,BG$3,0,BG$4,1)=$AN104))
),0),"")</f>
        <v/>
      </c>
      <c r="BH104" t="str">
        <f ca="1">IFERROR(IF(N(ISNUMBER(BH$2)*$AN104)&gt;0,MIN($D$6,
SUMPRODUCT(N(OFFSET(AlleInstrumente!$C$1,BH$3,0,BH$4,1)=$AN104))
),0),"")</f>
        <v/>
      </c>
      <c r="BI104" t="str">
        <f ca="1">IFERROR(IF(N(ISNUMBER(BI$2)*$AN104)&gt;0,MIN($D$6,
SUMPRODUCT(N(OFFSET(AlleInstrumente!$C$1,BI$3,0,BI$4,1)=$AN104))
),0),"")</f>
        <v/>
      </c>
      <c r="BJ104" t="str">
        <f ca="1">IFERROR(IF(N(ISNUMBER(BJ$2)*$AN104)&gt;0,MIN($D$6,
SUMPRODUCT(N(OFFSET(AlleInstrumente!$C$1,BJ$3,0,BJ$4,1)=$AN104))
),0),"")</f>
        <v/>
      </c>
      <c r="BK104" t="str">
        <f ca="1">IFERROR(IF(N(ISNUMBER(BK$2)*$AN104)&gt;0,MIN($D$6,
SUMPRODUCT(N(OFFSET(AlleInstrumente!$C$1,BK$3,0,BK$4,1)=$AN104))
),0),"")</f>
        <v/>
      </c>
      <c r="BL104" t="str">
        <f ca="1">IFERROR(IF(N(ISNUMBER(BL$2)*$AN104)&gt;0,MIN($D$6,
SUMPRODUCT(N(OFFSET(AlleInstrumente!$C$1,BL$3,0,BL$4,1)=$AN104))
),0),"")</f>
        <v/>
      </c>
      <c r="BM104" t="str">
        <f ca="1">IFERROR(IF(N(ISNUMBER(BM$2)*$AN104)&gt;0,MIN($D$6,
SUMPRODUCT(N(OFFSET(AlleInstrumente!$C$1,BM$3,0,BM$4,1)=$AN104))
),0),"")</f>
        <v/>
      </c>
      <c r="BN104" t="str">
        <f ca="1">IFERROR(IF(N(ISNUMBER(BN$2)*$AN104)&gt;0,MIN($D$6,
SUMPRODUCT(N(OFFSET(AlleInstrumente!$C$1,BN$3,0,BN$4,1)=$AN104))
),0),"")</f>
        <v/>
      </c>
      <c r="BO104" t="str">
        <f ca="1">IFERROR(IF(N(ISNUMBER(BO$2)*$AN104)&gt;0,MIN($D$6,
SUMPRODUCT(N(OFFSET(AlleInstrumente!$C$1,BO$3,0,BO$4,1)=$AN104))
),0),"")</f>
        <v/>
      </c>
      <c r="BP104" t="str">
        <f ca="1">IFERROR(IF(N(ISNUMBER(BP$2)*$AN104)&gt;0,MIN($D$6,
SUMPRODUCT(N(OFFSET(AlleInstrumente!$C$1,BP$3,0,BP$4,1)=$AN104))
),0),"")</f>
        <v/>
      </c>
      <c r="BQ104" t="str">
        <f ca="1">IFERROR(IF(N(ISNUMBER(BQ$2)*$AN104)&gt;0,MIN($D$6,
SUMPRODUCT(N(OFFSET(AlleInstrumente!$C$1,BQ$3,0,BQ$4,1)=$AN104))
),0),"")</f>
        <v/>
      </c>
      <c r="BR104" t="str">
        <f ca="1">IFERROR(IF(N(ISNUMBER(BR$2)*$AN104)&gt;0,MIN($D$6,
SUMPRODUCT(N(OFFSET(AlleInstrumente!$C$1,BR$3,0,BR$4,1)=$AN104))
),0),"")</f>
        <v/>
      </c>
      <c r="BS104" t="str">
        <f ca="1">IFERROR(IF(N(ISNUMBER(BS$2)*$AN104)&gt;0,MIN($D$6,
SUMPRODUCT(N(OFFSET(AlleInstrumente!$C$1,BS$3,0,BS$4,1)=$AN104))
),0),"")</f>
        <v/>
      </c>
      <c r="BT104" t="str">
        <f ca="1">IFERROR(IF(N(ISNUMBER(BT$2)*$AN104)&gt;0,MIN($D$6,
SUMPRODUCT(N(OFFSET(AlleInstrumente!$C$1,BT$3,0,BT$4,1)=$AN104))
),0),"")</f>
        <v/>
      </c>
      <c r="BU104" t="str">
        <f ca="1">IFERROR(IF(N(ISNUMBER(BU$2)*$AN104)&gt;0,MIN($D$6,
SUMPRODUCT(N(OFFSET(AlleInstrumente!$C$1,BU$3,0,BU$4,1)=$AN104))
),0),"")</f>
        <v/>
      </c>
      <c r="BV104" t="str">
        <f ca="1">IFERROR(IF(N(ISNUMBER(BV$2)*$AN104)&gt;0,MIN($D$6,
SUMPRODUCT(N(OFFSET(AlleInstrumente!$C$1,BV$3,0,BV$4,1)=$AN104))
),0),"")</f>
        <v/>
      </c>
      <c r="BW104" t="str">
        <f ca="1">IFERROR(IF(N(ISNUMBER(BW$2)*$AN104)&gt;0,MIN($D$6,
SUMPRODUCT(N(OFFSET(AlleInstrumente!$C$1,BW$3,0,BW$4,1)=$AN104))
),0),"")</f>
        <v/>
      </c>
      <c r="BX104" t="str">
        <f ca="1">IFERROR(IF(N(ISNUMBER(BX$2)*$AN104)&gt;0,MIN($D$6,
SUMPRODUCT(N(OFFSET(AlleInstrumente!$C$1,BX$3,0,BX$4,1)=$AN104))
),0),"")</f>
        <v/>
      </c>
      <c r="BY104" t="str">
        <f ca="1">IFERROR(IF(N(ISNUMBER(BY$2)*$AN104)&gt;0,MIN($D$6,
SUMPRODUCT(N(OFFSET(AlleInstrumente!$C$1,BY$3,0,BY$4,1)=$AN104))
),0),"")</f>
        <v/>
      </c>
      <c r="BZ104" t="str">
        <f ca="1">IFERROR(IF(N(ISNUMBER(BZ$2)*$AN104)&gt;0,MIN($D$6,
SUMPRODUCT(N(OFFSET(AlleInstrumente!$C$1,BZ$3,0,BZ$4,1)=$AN104))
),0),"")</f>
        <v/>
      </c>
      <c r="CA104" t="str">
        <f ca="1">IFERROR(IF(N(ISNUMBER(CA$2)*$AN104)&gt;0,MIN($D$6,
SUMPRODUCT(N(OFFSET(AlleInstrumente!$C$1,CA$3,0,CA$4,1)=$AN104))
),0),"")</f>
        <v/>
      </c>
      <c r="CB104" t="str">
        <f ca="1">IFERROR(IF(N(ISNUMBER(CB$2)*$AN104)&gt;0,MIN($D$6,
SUMPRODUCT(N(OFFSET(AlleInstrumente!$C$1,CB$3,0,CB$4,1)=$AN104))
),0),"")</f>
        <v/>
      </c>
      <c r="CC104" t="str">
        <f ca="1">IFERROR(IF(N(ISNUMBER(CC$2)*$AN104)&gt;0,MIN($D$6,
SUMPRODUCT(N(OFFSET(AlleInstrumente!$C$1,CC$3,0,CC$4,1)=$AN104))
),0),"")</f>
        <v/>
      </c>
      <c r="CD104" t="str">
        <f ca="1">IFERROR(IF(N(ISNUMBER(CD$2)*$AN104)&gt;0,MIN($D$6,
SUMPRODUCT(N(OFFSET(AlleInstrumente!$C$1,CD$3,0,CD$4,1)=$AN104))
),0),"")</f>
        <v/>
      </c>
      <c r="CE104" t="str">
        <f ca="1">IFERROR(IF(N(ISNUMBER(CE$2)*$AN104)&gt;0,MIN($D$6,
SUMPRODUCT(N(OFFSET(AlleInstrumente!$C$1,CE$3,0,CE$4,1)=$AN104))
),0),"")</f>
        <v/>
      </c>
      <c r="CF104" t="str">
        <f ca="1">IFERROR(IF(N(ISNUMBER(CF$2)*$AN104)&gt;0,MIN($D$6,
SUMPRODUCT(N(OFFSET(AlleInstrumente!$C$1,CF$3,0,CF$4,1)=$AN104))
),0),"")</f>
        <v/>
      </c>
      <c r="CG104" t="str">
        <f ca="1">IFERROR(IF(N(ISNUMBER(CG$2)*$AN104)&gt;0,MIN($D$6,
SUMPRODUCT(N(OFFSET(AlleInstrumente!$C$1,CG$3,0,CG$4,1)=$AN104))
),0),"")</f>
        <v/>
      </c>
      <c r="CH104" t="str">
        <f ca="1">IFERROR(IF(N(ISNUMBER(CH$2)*$AN104)&gt;0,MIN($D$6,
SUMPRODUCT(N(OFFSET(AlleInstrumente!$C$1,CH$3,0,CH$4,1)=$AN104))
),0),"")</f>
        <v/>
      </c>
      <c r="CI104" t="str">
        <f ca="1">IFERROR(IF(N(ISNUMBER(CI$2)*$AN104)&gt;0,MIN($D$6,
SUMPRODUCT(N(OFFSET(AlleInstrumente!$C$1,CI$3,0,CI$4,1)=$AN104))
),0),"")</f>
        <v/>
      </c>
      <c r="CJ104" t="str">
        <f ca="1">IFERROR(IF(N(ISNUMBER(CJ$2)*$AN104)&gt;0,MIN($D$6,
SUMPRODUCT(N(OFFSET(AlleInstrumente!$C$1,CJ$3,0,CJ$4,1)=$AN104))
),0),"")</f>
        <v/>
      </c>
      <c r="CK104" t="str">
        <f ca="1">IFERROR(IF(N(ISNUMBER(CK$2)*$AN104)&gt;0,MIN($D$6,
SUMPRODUCT(N(OFFSET(AlleInstrumente!$C$1,CK$3,0,CK$4,1)=$AN104))
),0),"")</f>
        <v/>
      </c>
      <c r="CL104" t="str">
        <f ca="1">IFERROR(IF(N(ISNUMBER(CL$2)*$AN104)&gt;0,MIN($D$6,
SUMPRODUCT(N(OFFSET(AlleInstrumente!$C$1,CL$3,0,CL$4,1)=$AN104))
),0),"")</f>
        <v/>
      </c>
      <c r="CM104" t="str">
        <f ca="1">IFERROR(IF(N(ISNUMBER(CM$2)*$AN104)&gt;0,MIN($D$6,
SUMPRODUCT(N(OFFSET(AlleInstrumente!$C$1,CM$3,0,CM$4,1)=$AN104))
),0),"")</f>
        <v/>
      </c>
      <c r="CN104" t="str">
        <f ca="1">IFERROR(IF(N(ISNUMBER(CN$2)*$AN104)&gt;0,MIN($D$6,
SUMPRODUCT(N(OFFSET(AlleInstrumente!$C$1,CN$3,0,CN$4,1)=$AN104))
),0),"")</f>
        <v/>
      </c>
      <c r="CO104" t="str">
        <f ca="1">IFERROR(IF(N(ISNUMBER(CO$2)*$AN104)&gt;0,MIN($D$6,
SUMPRODUCT(N(OFFSET(AlleInstrumente!$C$1,CO$3,0,CO$4,1)=$AN104))
),0),"")</f>
        <v/>
      </c>
      <c r="CP104" t="str">
        <f ca="1">IFERROR(IF(N(ISNUMBER(CP$2)*$AN104)&gt;0,MIN($D$6,
SUMPRODUCT(N(OFFSET(AlleInstrumente!$C$1,CP$3,0,CP$4,1)=$AN104))
),0),"")</f>
        <v/>
      </c>
      <c r="CQ104" t="str">
        <f ca="1">IFERROR(IF(N(ISNUMBER(CQ$2)*$AN104)&gt;0,MIN($D$6,
SUMPRODUCT(N(OFFSET(AlleInstrumente!$C$1,CQ$3,0,CQ$4,1)=$AN104))
),0),"")</f>
        <v/>
      </c>
      <c r="CR104" t="str">
        <f ca="1">IFERROR(IF(N(ISNUMBER(CR$2)*$AN104)&gt;0,MIN($D$6,
SUMPRODUCT(N(OFFSET(AlleInstrumente!$C$1,CR$3,0,CR$4,1)=$AN104))
),0),"")</f>
        <v/>
      </c>
      <c r="CS104" t="str">
        <f ca="1">IFERROR(IF(N(ISNUMBER(CS$2)*$AN104)&gt;0,MIN($D$6,
SUMPRODUCT(N(OFFSET(AlleInstrumente!$C$1,CS$3,0,CS$4,1)=$AN104))
),0),"")</f>
        <v/>
      </c>
      <c r="CT104" t="str">
        <f ca="1">IFERROR(IF(N(ISNUMBER(CT$2)*$AN104)&gt;0,MIN($D$6,
SUMPRODUCT(N(OFFSET(AlleInstrumente!$C$1,CT$3,0,CT$4,1)=$AN104))
),0),"")</f>
        <v/>
      </c>
      <c r="CU104" t="str">
        <f ca="1">IFERROR(IF(N(ISNUMBER(CU$2)*$AN104)&gt;0,MIN($D$6,
SUMPRODUCT(N(OFFSET(AlleInstrumente!$C$1,CU$3,0,CU$4,1)=$AN104))
),0),"")</f>
        <v/>
      </c>
      <c r="CV104" t="str">
        <f ca="1">IFERROR(IF(N(ISNUMBER(CV$2)*$AN104)&gt;0,MIN($D$6,
SUMPRODUCT(N(OFFSET(AlleInstrumente!$C$1,CV$3,0,CV$4,1)=$AN104))
),0),"")</f>
        <v/>
      </c>
      <c r="CW104" t="str">
        <f ca="1">IFERROR(IF(N(ISNUMBER(CW$2)*$AN104)&gt;0,MIN($D$6,
SUMPRODUCT(N(OFFSET(AlleInstrumente!$C$1,CW$3,0,CW$4,1)=$AN104))
),0),"")</f>
        <v/>
      </c>
      <c r="CX104" t="str">
        <f ca="1">IFERROR(IF(N(ISNUMBER(CX$2)*$AN104)&gt;0,MIN($D$6,
SUMPRODUCT(N(OFFSET(AlleInstrumente!$C$1,CX$3,0,CX$4,1)=$AN104))
),0),"")</f>
        <v/>
      </c>
      <c r="CY104" t="str">
        <f ca="1">IFERROR(IF(N(ISNUMBER(CY$2)*$AN104)&gt;0,MIN($D$6,
SUMPRODUCT(N(OFFSET(AlleInstrumente!$C$1,CY$3,0,CY$4,1)=$AN104))
),0),"")</f>
        <v/>
      </c>
      <c r="CZ104" t="str">
        <f ca="1">IFERROR(IF(N(ISNUMBER(CZ$2)*$AN104)&gt;0,MIN($D$6,
SUMPRODUCT(N(OFFSET(AlleInstrumente!$C$1,CZ$3,0,CZ$4,1)=$AN104))
),0),"")</f>
        <v/>
      </c>
      <c r="DA104" t="str">
        <f ca="1">IFERROR(IF(N(ISNUMBER(DA$2)*$AN104)&gt;0,MIN($D$6,
SUMPRODUCT(N(OFFSET(AlleInstrumente!$C$1,DA$3,0,DA$4,1)=$AN104))
),0),"")</f>
        <v/>
      </c>
      <c r="DB104" t="str">
        <f ca="1">IFERROR(IF(N(ISNUMBER(DB$2)*$AN104)&gt;0,MIN($D$6,
SUMPRODUCT(N(OFFSET(AlleInstrumente!$C$1,DB$3,0,DB$4,1)=$AN104))
),0),"")</f>
        <v/>
      </c>
      <c r="DC104" t="str">
        <f ca="1">IFERROR(IF(N(ISNUMBER(DC$2)*$AN104)&gt;0,MIN($D$6,
SUMPRODUCT(N(OFFSET(AlleInstrumente!$C$1,DC$3,0,DC$4,1)=$AN104))
),0),"")</f>
        <v/>
      </c>
      <c r="DD104" t="str">
        <f ca="1">IFERROR(IF(N(ISNUMBER(DD$2)*$AN104)&gt;0,MIN($D$6,
SUMPRODUCT(N(OFFSET(AlleInstrumente!$C$1,DD$3,0,DD$4,1)=$AN104))
),0),"")</f>
        <v/>
      </c>
      <c r="DE104" t="str">
        <f ca="1">IFERROR(IF(N(ISNUMBER(DE$2)*$AN104)&gt;0,MIN($D$6,
SUMPRODUCT(N(OFFSET(AlleInstrumente!$C$1,DE$3,0,DE$4,1)=$AN104))
),0),"")</f>
        <v/>
      </c>
      <c r="DF104" t="str">
        <f ca="1">IFERROR(IF(N(ISNUMBER(DF$2)*$AN104)&gt;0,MIN($D$6,
SUMPRODUCT(N(OFFSET(AlleInstrumente!$C$1,DF$3,0,DF$4,1)=$AN104))
),0),"")</f>
        <v/>
      </c>
      <c r="DG104" t="str">
        <f ca="1">IFERROR(IF(N(ISNUMBER(DG$2)*$AN104)&gt;0,MIN($D$6,
SUMPRODUCT(N(OFFSET(AlleInstrumente!$C$1,DG$3,0,DG$4,1)=$AN104))
),0),"")</f>
        <v/>
      </c>
      <c r="DH104" t="str">
        <f ca="1">IFERROR(IF(N(ISNUMBER(DH$2)*$AN104)&gt;0,MIN($D$6,
SUMPRODUCT(N(OFFSET(AlleInstrumente!$C$1,DH$3,0,DH$4,1)=$AN104))
),0),"")</f>
        <v/>
      </c>
      <c r="DI104" t="str">
        <f ca="1">IFERROR(IF(N(ISNUMBER(DI$2)*$AN104)&gt;0,MIN($D$6,
SUMPRODUCT(N(OFFSET(AlleInstrumente!$C$1,DI$3,0,DI$4,1)=$AN104))
),0),"")</f>
        <v/>
      </c>
      <c r="DJ104" t="str">
        <f ca="1">IFERROR(IF(N(ISNUMBER(DJ$2)*$AN104)&gt;0,MIN($D$6,
SUMPRODUCT(N(OFFSET(AlleInstrumente!$C$1,DJ$3,0,DJ$4,1)=$AN104))
),0),"")</f>
        <v/>
      </c>
      <c r="DK104" t="str">
        <f ca="1">IFERROR(IF(N(ISNUMBER(DK$2)*$AN104)&gt;0,MIN($D$6,
SUMPRODUCT(N(OFFSET(AlleInstrumente!$C$1,DK$3,0,DK$4,1)=$AN104))
),0),"")</f>
        <v/>
      </c>
      <c r="DL104" t="str">
        <f ca="1">IFERROR(IF(N(ISNUMBER(DL$2)*$AN104)&gt;0,MIN($D$6,
SUMPRODUCT(N(OFFSET(AlleInstrumente!$C$1,DL$3,0,DL$4,1)=$AN104))
),0),"")</f>
        <v/>
      </c>
      <c r="DM104" t="str">
        <f ca="1">IFERROR(IF(N(ISNUMBER(DM$2)*$AN104)&gt;0,MIN($D$6,
SUMPRODUCT(N(OFFSET(AlleInstrumente!$C$1,DM$3,0,DM$4,1)=$AN104))
),0),"")</f>
        <v/>
      </c>
      <c r="DN104" t="str">
        <f ca="1">IFERROR(IF(N(ISNUMBER(DN$2)*$AN104)&gt;0,MIN($D$6,
SUMPRODUCT(N(OFFSET(AlleInstrumente!$C$1,DN$3,0,DN$4,1)=$AN104))
),0),"")</f>
        <v/>
      </c>
      <c r="DO104" t="str">
        <f ca="1">IFERROR(IF(N(ISNUMBER(DO$2)*$AN104)&gt;0,MIN($D$6,
SUMPRODUCT(N(OFFSET(AlleInstrumente!$C$1,DO$3,0,DO$4,1)=$AN104))
),0),"")</f>
        <v/>
      </c>
      <c r="DP104" t="str">
        <f ca="1">IFERROR(IF(N(ISNUMBER(DP$2)*$AN104)&gt;0,MIN($D$6,
SUMPRODUCT(N(OFFSET(AlleInstrumente!$C$1,DP$3,0,DP$4,1)=$AN104))
),0),"")</f>
        <v/>
      </c>
      <c r="DQ104" t="str">
        <f ca="1">IFERROR(IF(N(ISNUMBER(DQ$2)*$AN104)&gt;0,MIN($D$6,
SUMPRODUCT(N(OFFSET(AlleInstrumente!$C$1,DQ$3,0,DQ$4,1)=$AN104))
),0),"")</f>
        <v/>
      </c>
      <c r="DR104" t="str">
        <f ca="1">IFERROR(IF(N(ISNUMBER(DR$2)*$AN104)&gt;0,MIN($D$6,
SUMPRODUCT(N(OFFSET(AlleInstrumente!$C$1,DR$3,0,DR$4,1)=$AN104))
),0),"")</f>
        <v/>
      </c>
      <c r="DS104" t="str">
        <f ca="1">IFERROR(IF(N(ISNUMBER(DS$2)*$AN104)&gt;0,MIN($D$6,
SUMPRODUCT(N(OFFSET(AlleInstrumente!$C$1,DS$3,0,DS$4,1)=$AN104))
),0),"")</f>
        <v/>
      </c>
      <c r="DT104" t="str">
        <f ca="1">IFERROR(IF(N(ISNUMBER(DT$2)*$AN104)&gt;0,MIN($D$6,
SUMPRODUCT(N(OFFSET(AlleInstrumente!$C$1,DT$3,0,DT$4,1)=$AN104))
),0),"")</f>
        <v/>
      </c>
      <c r="DU104" t="str">
        <f ca="1">IFERROR(IF(N(ISNUMBER(DU$2)*$AN104)&gt;0,MIN($D$6,
SUMPRODUCT(N(OFFSET(AlleInstrumente!$C$1,DU$3,0,DU$4,1)=$AN104))
),0),"")</f>
        <v/>
      </c>
      <c r="DV104" t="str">
        <f ca="1">IFERROR(IF(N(ISNUMBER(DV$2)*$AN104)&gt;0,MIN($D$6,
SUMPRODUCT(N(OFFSET(AlleInstrumente!$C$1,DV$3,0,DV$4,1)=$AN104))
),0),"")</f>
        <v/>
      </c>
      <c r="DW104" t="str">
        <f ca="1">IFERROR(IF(N(ISNUMBER(DW$2)*$AN104)&gt;0,MIN($D$6,
SUMPRODUCT(N(OFFSET(AlleInstrumente!$C$1,DW$3,0,DW$4,1)=$AN104))
),0),"")</f>
        <v/>
      </c>
      <c r="DX104" t="str">
        <f ca="1">IFERROR(IF(N(ISNUMBER(DX$2)*$AN104)&gt;0,MIN($D$6,
SUMPRODUCT(N(OFFSET(AlleInstrumente!$C$1,DX$3,0,DX$4,1)=$AN104))
),0),"")</f>
        <v/>
      </c>
      <c r="DY104" t="str">
        <f ca="1">IFERROR(IF(N(ISNUMBER(DY$2)*$AN104)&gt;0,MIN($D$6,
SUMPRODUCT(N(OFFSET(AlleInstrumente!$C$1,DY$3,0,DY$4,1)=$AN104))
),0),"")</f>
        <v/>
      </c>
      <c r="DZ104" t="str">
        <f ca="1">IFERROR(IF(N(ISNUMBER(DZ$2)*$AN104)&gt;0,MIN($D$6,
SUMPRODUCT(N(OFFSET(AlleInstrumente!$C$1,DZ$3,0,DZ$4,1)=$AN104))
),0),"")</f>
        <v/>
      </c>
      <c r="EA104" t="str">
        <f ca="1">IFERROR(IF(N(ISNUMBER(EA$2)*$AN104)&gt;0,MIN($D$6,
SUMPRODUCT(N(OFFSET(AlleInstrumente!$C$1,EA$3,0,EA$4,1)=$AN104))
),0),"")</f>
        <v/>
      </c>
      <c r="EB104" t="str">
        <f ca="1">IFERROR(IF(N(ISNUMBER(EB$2)*$AN104)&gt;0,MIN($D$6,
SUMPRODUCT(N(OFFSET(AlleInstrumente!$C$1,EB$3,0,EB$4,1)=$AN104))
),0),"")</f>
        <v/>
      </c>
      <c r="EC104" t="str">
        <f ca="1">IFERROR(IF(N(ISNUMBER(EC$2)*$AN104)&gt;0,MIN($D$6,
SUMPRODUCT(N(OFFSET(AlleInstrumente!$C$1,EC$3,0,EC$4,1)=$AN104))
),0),"")</f>
        <v/>
      </c>
      <c r="ED104" t="str">
        <f ca="1">IFERROR(IF(N(ISNUMBER(ED$2)*$AN104)&gt;0,MIN($D$6,
SUMPRODUCT(N(OFFSET(AlleInstrumente!$C$1,ED$3,0,ED$4,1)=$AN104))
),0),"")</f>
        <v/>
      </c>
      <c r="EE104" t="str">
        <f ca="1">IFERROR(IF(N(ISNUMBER(EE$2)*$AN104)&gt;0,MIN($D$6,
SUMPRODUCT(N(OFFSET(AlleInstrumente!$C$1,EE$3,0,EE$4,1)=$AN104))
),0),"")</f>
        <v/>
      </c>
      <c r="EF104" t="str">
        <f ca="1">IFERROR(IF(N(ISNUMBER(EF$2)*$AN104)&gt;0,MIN($D$6,
SUMPRODUCT(N(OFFSET(AlleInstrumente!$C$1,EF$3,0,EF$4,1)=$AN104))
),0),"")</f>
        <v/>
      </c>
      <c r="EG104" t="str">
        <f ca="1">IFERROR(IF(N(ISNUMBER(EG$2)*$AN104)&gt;0,MIN($D$6,
SUMPRODUCT(N(OFFSET(AlleInstrumente!$C$1,EG$3,0,EG$4,1)=$AN104))
),0),"")</f>
        <v/>
      </c>
      <c r="EH104" t="str">
        <f ca="1">IFERROR(IF(N(ISNUMBER(EH$2)*$AN104)&gt;0,MIN($D$6,
SUMPRODUCT(N(OFFSET(AlleInstrumente!$C$1,EH$3,0,EH$4,1)=$AN104))
),0),"")</f>
        <v/>
      </c>
      <c r="EI104" t="str">
        <f ca="1">IFERROR(IF(N(ISNUMBER(EI$2)*$AN104)&gt;0,MIN($D$6,
SUMPRODUCT(N(OFFSET(AlleInstrumente!$C$1,EI$3,0,EI$4,1)=$AN104))
),0),"")</f>
        <v/>
      </c>
      <c r="EJ104" t="str">
        <f ca="1">IFERROR(IF(N(ISNUMBER(EJ$2)*$AN104)&gt;0,MIN($D$6,
SUMPRODUCT(N(OFFSET(AlleInstrumente!$C$1,EJ$3,0,EJ$4,1)=$AN104))
),0),"")</f>
        <v/>
      </c>
      <c r="EK104" t="str">
        <f ca="1">IFERROR(IF(N(ISNUMBER(EK$2)*$AN104)&gt;0,MIN($D$6,
SUMPRODUCT(N(OFFSET(AlleInstrumente!$C$1,EK$3,0,EK$4,1)=$AN104))
),0),"")</f>
        <v/>
      </c>
      <c r="EL104" t="str">
        <f ca="1">IFERROR(IF(N(ISNUMBER(EL$2)*$AN104)&gt;0,MIN($D$6,
SUMPRODUCT(N(OFFSET(AlleInstrumente!$C$1,EL$3,0,EL$4,1)=$AN104))
),0),"")</f>
        <v/>
      </c>
      <c r="EM104" t="str">
        <f ca="1">IFERROR(IF(N(ISNUMBER(EM$2)*$AN104)&gt;0,MIN($D$6,
SUMPRODUCT(N(OFFSET(AlleInstrumente!$C$1,EM$3,0,EM$4,1)=$AN104))
),0),"")</f>
        <v/>
      </c>
      <c r="EN104" t="str">
        <f ca="1">IFERROR(IF(N(ISNUMBER(EN$2)*$AN104)&gt;0,MIN($D$6,
SUMPRODUCT(N(OFFSET(AlleInstrumente!$C$1,EN$3,0,EN$4,1)=$AN104))
),0),"")</f>
        <v/>
      </c>
      <c r="EO104" t="str">
        <f ca="1">IFERROR(IF(N(ISNUMBER(EO$2)*$AN104)&gt;0,MIN($D$6,
SUMPRODUCT(N(OFFSET(AlleInstrumente!$C$1,EO$3,0,EO$4,1)=$AN104))
),0),"")</f>
        <v/>
      </c>
      <c r="EP104" t="str">
        <f ca="1">IFERROR(IF(N(ISNUMBER(EP$2)*$AN104)&gt;0,MIN($D$6,
SUMPRODUCT(N(OFFSET(AlleInstrumente!$C$1,EP$3,0,EP$4,1)=$AN104))
),0),"")</f>
        <v/>
      </c>
      <c r="EQ104" t="str">
        <f ca="1">IFERROR(IF(N(ISNUMBER(EQ$2)*$AN104)&gt;0,MIN($D$6,
SUMPRODUCT(N(OFFSET(AlleInstrumente!$C$1,EQ$3,0,EQ$4,1)=$AN104))
),0),"")</f>
        <v/>
      </c>
      <c r="ER104" t="str">
        <f ca="1">IFERROR(IF(N(ISNUMBER(ER$2)*$AN104)&gt;0,MIN($D$6,
SUMPRODUCT(N(OFFSET(AlleInstrumente!$C$1,ER$3,0,ER$4,1)=$AN104))
),0),"")</f>
        <v/>
      </c>
      <c r="ES104" t="str">
        <f ca="1">IFERROR(IF(N(ISNUMBER(ES$2)*$AN104)&gt;0,MIN($D$6,
SUMPRODUCT(N(OFFSET(AlleInstrumente!$C$1,ES$3,0,ES$4,1)=$AN104))
),0),"")</f>
        <v/>
      </c>
      <c r="ET104" t="str">
        <f ca="1">IFERROR(IF(N(ISNUMBER(ET$2)*$AN104)&gt;0,MIN($D$6,
SUMPRODUCT(N(OFFSET(AlleInstrumente!$C$1,ET$3,0,ET$4,1)=$AN104))
),0),"")</f>
        <v/>
      </c>
      <c r="EU104" t="str">
        <f ca="1">IFERROR(IF(N(ISNUMBER(EU$2)*$AN104)&gt;0,MIN($D$6,
SUMPRODUCT(N(OFFSET(AlleInstrumente!$C$1,EU$3,0,EU$4,1)=$AN104))
),0),"")</f>
        <v/>
      </c>
      <c r="EV104" t="str">
        <f ca="1">IFERROR(IF(N(ISNUMBER(EV$2)*$AN104)&gt;0,MIN($D$6,
SUMPRODUCT(N(OFFSET(AlleInstrumente!$C$1,EV$3,0,EV$4,1)=$AN104))
),0),"")</f>
        <v/>
      </c>
      <c r="EW104" t="str">
        <f ca="1">IFERROR(IF(N(ISNUMBER(EW$2)*$AN104)&gt;0,MIN($D$6,
SUMPRODUCT(N(OFFSET(AlleInstrumente!$C$1,EW$3,0,EW$4,1)=$AN104))
),0),"")</f>
        <v/>
      </c>
      <c r="EX104" t="str">
        <f ca="1">IFERROR(IF(N(ISNUMBER(EX$2)*$AN104)&gt;0,MIN($D$6,
SUMPRODUCT(N(OFFSET(AlleInstrumente!$C$1,EX$3,0,EX$4,1)=$AN104))
),0),"")</f>
        <v/>
      </c>
      <c r="EY104" t="str">
        <f ca="1">IFERROR(IF(N(ISNUMBER(EY$2)*$AN104)&gt;0,MIN($D$6,
SUMPRODUCT(N(OFFSET(AlleInstrumente!$C$1,EY$3,0,EY$4,1)=$AN104))
),0),"")</f>
        <v/>
      </c>
      <c r="EZ104" t="str">
        <f ca="1">IFERROR(IF(N(ISNUMBER(EZ$2)*$AN104)&gt;0,MIN($D$6,
SUMPRODUCT(N(OFFSET(AlleInstrumente!$C$1,EZ$3,0,EZ$4,1)=$AN104))
),0),"")</f>
        <v/>
      </c>
      <c r="FA104" t="str">
        <f ca="1">IFERROR(IF(N(ISNUMBER(FA$2)*$AN104)&gt;0,MIN($D$6,
SUMPRODUCT(N(OFFSET(AlleInstrumente!$C$1,FA$3,0,FA$4,1)=$AN104))
),0),"")</f>
        <v/>
      </c>
      <c r="FB104" t="str">
        <f ca="1">IFERROR(IF(N(ISNUMBER(FB$2)*$AN104)&gt;0,MIN($D$6,
SUMPRODUCT(N(OFFSET(AlleInstrumente!$C$1,FB$3,0,FB$4,1)=$AN104))
),0),"")</f>
        <v/>
      </c>
      <c r="FC104" t="str">
        <f ca="1">IFERROR(IF(N(ISNUMBER(FC$2)*$AN104)&gt;0,MIN($D$6,
SUMPRODUCT(N(OFFSET(AlleInstrumente!$C$1,FC$3,0,FC$4,1)=$AN104))
),0),"")</f>
        <v/>
      </c>
      <c r="FD104" t="str">
        <f ca="1">IFERROR(IF(N(ISNUMBER(FD$2)*$AN104)&gt;0,MIN($D$6,
SUMPRODUCT(N(OFFSET(AlleInstrumente!$C$1,FD$3,0,FD$4,1)=$AN104))
),0),"")</f>
        <v/>
      </c>
      <c r="FE104" t="str">
        <f ca="1">IFERROR(IF(N(ISNUMBER(FE$2)*$AN104)&gt;0,MIN($D$6,
SUMPRODUCT(N(OFFSET(AlleInstrumente!$C$1,FE$3,0,FE$4,1)=$AN104))
),0),"")</f>
        <v/>
      </c>
      <c r="FF104" t="str">
        <f ca="1">IFERROR(IF(N(ISNUMBER(FF$2)*$AN104)&gt;0,MIN($D$6,
SUMPRODUCT(N(OFFSET(AlleInstrumente!$C$1,FF$3,0,FF$4,1)=$AN104))
),0),"")</f>
        <v/>
      </c>
      <c r="FG104" t="str">
        <f ca="1">IFERROR(IF(N(ISNUMBER(FG$2)*$AN104)&gt;0,MIN($D$6,
SUMPRODUCT(N(OFFSET(AlleInstrumente!$C$1,FG$3,0,FG$4,1)=$AN104))
),0),"")</f>
        <v/>
      </c>
      <c r="FH104" t="str">
        <f ca="1">IFERROR(IF(N(ISNUMBER(FH$2)*$AN104)&gt;0,MIN($D$6,
SUMPRODUCT(N(OFFSET(AlleInstrumente!$C$1,FH$3,0,FH$4,1)=$AN104))
),0),"")</f>
        <v/>
      </c>
      <c r="FI104" t="str">
        <f ca="1">IFERROR(IF(N(ISNUMBER(FI$2)*$AN104)&gt;0,MIN($D$6,
SUMPRODUCT(N(OFFSET(AlleInstrumente!$C$1,FI$3,0,FI$4,1)=$AN104))
),0),"")</f>
        <v/>
      </c>
      <c r="FJ104" t="str">
        <f ca="1">IFERROR(IF(N(ISNUMBER(FJ$2)*$AN104)&gt;0,MIN($D$6,
SUMPRODUCT(N(OFFSET(AlleInstrumente!$C$1,FJ$3,0,FJ$4,1)=$AN104))
),0),"")</f>
        <v/>
      </c>
      <c r="FK104" t="str">
        <f ca="1">IFERROR(IF(N(ISNUMBER(FK$2)*$AN104)&gt;0,MIN($D$6,
SUMPRODUCT(N(OFFSET(AlleInstrumente!$C$1,FK$3,0,FK$4,1)=$AN104))
),0),"")</f>
        <v/>
      </c>
      <c r="FL104" t="str">
        <f ca="1">IFERROR(IF(N(ISNUMBER(FL$2)*$AN104)&gt;0,MIN($D$6,
SUMPRODUCT(N(OFFSET(AlleInstrumente!$C$1,FL$3,0,FL$4,1)=$AN104))
),0),"")</f>
        <v/>
      </c>
      <c r="FM104" t="str">
        <f ca="1">IFERROR(IF(N(ISNUMBER(FM$2)*$AN104)&gt;0,MIN($D$6,
SUMPRODUCT(N(OFFSET(AlleInstrumente!$C$1,FM$3,0,FM$4,1)=$AN104))
),0),"")</f>
        <v/>
      </c>
      <c r="FN104" t="str">
        <f ca="1">IFERROR(IF(N(ISNUMBER(FN$2)*$AN104)&gt;0,MIN($D$6,
SUMPRODUCT(N(OFFSET(AlleInstrumente!$C$1,FN$3,0,FN$4,1)=$AN104))
),0),"")</f>
        <v/>
      </c>
      <c r="FO104" t="str">
        <f ca="1">IFERROR(IF(N(ISNUMBER(FO$2)*$AN104)&gt;0,MIN($D$6,
SUMPRODUCT(N(OFFSET(AlleInstrumente!$C$1,FO$3,0,FO$4,1)=$AN104))
),0),"")</f>
        <v/>
      </c>
      <c r="FP104" t="str">
        <f ca="1">IFERROR(IF(N(ISNUMBER(FP$2)*$AN104)&gt;0,MIN($D$6,
SUMPRODUCT(N(OFFSET(AlleInstrumente!$C$1,FP$3,0,FP$4,1)=$AN104))
),0),"")</f>
        <v/>
      </c>
      <c r="FQ104" t="str">
        <f ca="1">IFERROR(IF(N(ISNUMBER(FQ$2)*$AN104)&gt;0,MIN($D$6,
SUMPRODUCT(N(OFFSET(AlleInstrumente!$C$1,FQ$3,0,FQ$4,1)=$AN104))
),0),"")</f>
        <v/>
      </c>
      <c r="FR104" t="str">
        <f ca="1">IFERROR(IF(N(ISNUMBER(FR$2)*$AN104)&gt;0,MIN($D$6,
SUMPRODUCT(N(OFFSET(AlleInstrumente!$C$1,FR$3,0,FR$4,1)=$AN104))
),0),"")</f>
        <v/>
      </c>
      <c r="FS104" t="str">
        <f ca="1">IFERROR(IF(N(ISNUMBER(FS$2)*$AN104)&gt;0,MIN($D$6,
SUMPRODUCT(N(OFFSET(AlleInstrumente!$C$1,FS$3,0,FS$4,1)=$AN104))
),0),"")</f>
        <v/>
      </c>
      <c r="FT104" t="str">
        <f ca="1">IFERROR(IF(N(ISNUMBER(FT$2)*$AN104)&gt;0,MIN($D$6,
SUMPRODUCT(N(OFFSET(AlleInstrumente!$C$1,FT$3,0,FT$4,1)=$AN104))
),0),"")</f>
        <v/>
      </c>
      <c r="FU104" t="str">
        <f ca="1">IFERROR(IF(N(ISNUMBER(FU$2)*$AN104)&gt;0,MIN($D$6,
SUMPRODUCT(N(OFFSET(AlleInstrumente!$C$1,FU$3,0,FU$4,1)=$AN104))
),0),"")</f>
        <v/>
      </c>
      <c r="FV104" t="str">
        <f ca="1">IFERROR(IF(N(ISNUMBER(FV$2)*$AN104)&gt;0,MIN($D$6,
SUMPRODUCT(N(OFFSET(AlleInstrumente!$C$1,FV$3,0,FV$4,1)=$AN104))
),0),"")</f>
        <v/>
      </c>
      <c r="FW104" t="str">
        <f ca="1">IFERROR(IF(N(ISNUMBER(FW$2)*$AN104)&gt;0,MIN($D$6,
SUMPRODUCT(N(OFFSET(AlleInstrumente!$C$1,FW$3,0,FW$4,1)=$AN104))
),0),"")</f>
        <v/>
      </c>
      <c r="FX104" t="str">
        <f ca="1">IFERROR(IF(N(ISNUMBER(FX$2)*$AN104)&gt;0,MIN($D$6,
SUMPRODUCT(N(OFFSET(AlleInstrumente!$C$1,FX$3,0,FX$4,1)=$AN104))
),0),"")</f>
        <v/>
      </c>
      <c r="FY104" t="str">
        <f ca="1">IFERROR(IF(N(ISNUMBER(FY$2)*$AN104)&gt;0,MIN($D$6,
SUMPRODUCT(N(OFFSET(AlleInstrumente!$C$1,FY$3,0,FY$4,1)=$AN104))
),0),"")</f>
        <v/>
      </c>
      <c r="FZ104" t="str">
        <f ca="1">IFERROR(IF(N(ISNUMBER(FZ$2)*$AN104)&gt;0,MIN($D$6,
SUMPRODUCT(N(OFFSET(AlleInstrumente!$C$1,FZ$3,0,FZ$4,1)=$AN104))
),0),"")</f>
        <v/>
      </c>
      <c r="GA104" t="str">
        <f ca="1">IFERROR(IF(N(ISNUMBER(GA$2)*$AN104)&gt;0,MIN($D$6,
SUMPRODUCT(N(OFFSET(AlleInstrumente!$C$1,GA$3,0,GA$4,1)=$AN104))
),0),"")</f>
        <v/>
      </c>
      <c r="GB104" t="str">
        <f ca="1">IFERROR(IF(N(ISNUMBER(GB$2)*$AN104)&gt;0,MIN($D$6,
SUMPRODUCT(N(OFFSET(AlleInstrumente!$C$1,GB$3,0,GB$4,1)=$AN104))
),0),"")</f>
        <v/>
      </c>
      <c r="GC104" t="str">
        <f ca="1">IFERROR(IF(N(ISNUMBER(GC$2)*$AN104)&gt;0,MIN($D$6,
SUMPRODUCT(N(OFFSET(AlleInstrumente!$C$1,GC$3,0,GC$4,1)=$AN104))
),0),"")</f>
        <v/>
      </c>
      <c r="GD104" t="str">
        <f ca="1">IFERROR(IF(N(ISNUMBER(GD$2)*$AN104)&gt;0,MIN($D$6,
SUMPRODUCT(N(OFFSET(AlleInstrumente!$C$1,GD$3,0,GD$4,1)=$AN104))
),0),"")</f>
        <v/>
      </c>
      <c r="GE104" t="str">
        <f ca="1">IFERROR(IF(N(ISNUMBER(GE$2)*$AN104)&gt;0,MIN($D$6,
SUMPRODUCT(N(OFFSET(AlleInstrumente!$C$1,GE$3,0,GE$4,1)=$AN104))
),0),"")</f>
        <v/>
      </c>
      <c r="GF104" t="str">
        <f ca="1">IFERROR(IF(N(ISNUMBER(GF$2)*$AN104)&gt;0,MIN($D$6,
SUMPRODUCT(N(OFFSET(AlleInstrumente!$C$1,GF$3,0,GF$4,1)=$AN104))
),0),"")</f>
        <v/>
      </c>
      <c r="GG104" t="str">
        <f ca="1">IFERROR(IF(N(ISNUMBER(GG$2)*$AN104)&gt;0,MIN($D$6,
SUMPRODUCT(N(OFFSET(AlleInstrumente!$C$1,GG$3,0,GG$4,1)=$AN104))
),0),"")</f>
        <v/>
      </c>
      <c r="GH104" t="str">
        <f ca="1">IFERROR(IF(N(ISNUMBER(GH$2)*$AN104)&gt;0,MIN($D$6,
SUMPRODUCT(N(OFFSET(AlleInstrumente!$C$1,GH$3,0,GH$4,1)=$AN104))
),0),"")</f>
        <v/>
      </c>
      <c r="GI104" t="str">
        <f ca="1">IFERROR(IF(N(ISNUMBER(GI$2)*$AN104)&gt;0,MIN($D$6,
SUMPRODUCT(N(OFFSET(AlleInstrumente!$C$1,GI$3,0,GI$4,1)=$AN104))
),0),"")</f>
        <v/>
      </c>
      <c r="GJ104" t="str">
        <f ca="1">IFERROR(IF(N(ISNUMBER(GJ$2)*$AN104)&gt;0,MIN($D$6,
SUMPRODUCT(N(OFFSET(AlleInstrumente!$C$1,GJ$3,0,GJ$4,1)=$AN104))
),0),"")</f>
        <v/>
      </c>
      <c r="GK104" t="str">
        <f ca="1">IFERROR(IF(N(ISNUMBER(GK$2)*$AN104)&gt;0,MIN($D$6,
SUMPRODUCT(N(OFFSET(AlleInstrumente!$C$1,GK$3,0,GK$4,1)=$AN104))
),0),"")</f>
        <v/>
      </c>
      <c r="GL104" t="str">
        <f ca="1">IFERROR(IF(N(ISNUMBER(GL$2)*$AN104)&gt;0,MIN($D$6,
SUMPRODUCT(N(OFFSET(AlleInstrumente!$C$1,GL$3,0,GL$4,1)=$AN104))
),0),"")</f>
        <v/>
      </c>
      <c r="GM104" t="str">
        <f ca="1">IFERROR(IF(N(ISNUMBER(GM$2)*$AN104)&gt;0,MIN($D$6,
SUMPRODUCT(N(OFFSET(AlleInstrumente!$C$1,GM$3,0,GM$4,1)=$AN104))
),0),"")</f>
        <v/>
      </c>
      <c r="GN104" t="str">
        <f ca="1">IFERROR(IF(N(ISNUMBER(GN$2)*$AN104)&gt;0,MIN($D$6,
SUMPRODUCT(N(OFFSET(AlleInstrumente!$C$1,GN$3,0,GN$4,1)=$AN104))
),0),"")</f>
        <v/>
      </c>
      <c r="GO104" t="str">
        <f ca="1">IFERROR(IF(N(ISNUMBER(GO$2)*$AN104)&gt;0,MIN($D$6,
SUMPRODUCT(N(OFFSET(AlleInstrumente!$C$1,GO$3,0,GO$4,1)=$AN104))
),0),"")</f>
        <v/>
      </c>
      <c r="GP104" t="str">
        <f ca="1">IFERROR(IF(N(ISNUMBER(GP$2)*$AN104)&gt;0,MIN($D$6,
SUMPRODUCT(N(OFFSET(AlleInstrumente!$C$1,GP$3,0,GP$4,1)=$AN104))
),0),"")</f>
        <v/>
      </c>
      <c r="GQ104" t="str">
        <f ca="1">IFERROR(IF(N(ISNUMBER(GQ$2)*$AN104)&gt;0,MIN($D$6,
SUMPRODUCT(N(OFFSET(AlleInstrumente!$C$1,GQ$3,0,GQ$4,1)=$AN104))
),0),"")</f>
        <v/>
      </c>
      <c r="GR104" t="str">
        <f ca="1">IFERROR(IF(N(ISNUMBER(GR$2)*$AN104)&gt;0,MIN($D$6,
SUMPRODUCT(N(OFFSET(AlleInstrumente!$C$1,GR$3,0,GR$4,1)=$AN104))
),0),"")</f>
        <v/>
      </c>
      <c r="GS104" t="str">
        <f ca="1">IFERROR(IF(N(ISNUMBER(GS$2)*$AN104)&gt;0,MIN($D$6,
SUMPRODUCT(N(OFFSET(AlleInstrumente!$C$1,GS$3,0,GS$4,1)=$AN104))
),0),"")</f>
        <v/>
      </c>
      <c r="GT104" t="str">
        <f ca="1">IFERROR(IF(N(ISNUMBER(GT$2)*$AN104)&gt;0,MIN($D$6,
SUMPRODUCT(N(OFFSET(AlleInstrumente!$C$1,GT$3,0,GT$4,1)=$AN104))
),0),"")</f>
        <v/>
      </c>
      <c r="GU104" t="str">
        <f ca="1">IFERROR(IF(N(ISNUMBER(GU$2)*$AN104)&gt;0,MIN($D$6,
SUMPRODUCT(N(OFFSET(AlleInstrumente!$C$1,GU$3,0,GU$4,1)=$AN104))
),0),"")</f>
        <v/>
      </c>
      <c r="GV104" t="str">
        <f ca="1">IFERROR(IF(N(ISNUMBER(GV$2)*$AN104)&gt;0,MIN($D$6,
SUMPRODUCT(N(OFFSET(AlleInstrumente!$C$1,GV$3,0,GV$4,1)=$AN104))
),0),"")</f>
        <v/>
      </c>
      <c r="GW104" t="str">
        <f ca="1">IFERROR(IF(N(ISNUMBER(GW$2)*$AN104)&gt;0,MIN($D$6,
SUMPRODUCT(N(OFFSET(AlleInstrumente!$C$1,GW$3,0,GW$4,1)=$AN104))
),0),"")</f>
        <v/>
      </c>
      <c r="GX104" t="str">
        <f ca="1">IFERROR(IF(N(ISNUMBER(GX$2)*$AN104)&gt;0,MIN($D$6,
SUMPRODUCT(N(OFFSET(AlleInstrumente!$C$1,GX$3,0,GX$4,1)=$AN104))
),0),"")</f>
        <v/>
      </c>
      <c r="GY104" t="str">
        <f ca="1">IFERROR(IF(N(ISNUMBER(GY$2)*$AN104)&gt;0,MIN($D$6,
SUMPRODUCT(N(OFFSET(AlleInstrumente!$C$1,GY$3,0,GY$4,1)=$AN104))
),0),"")</f>
        <v/>
      </c>
      <c r="GZ104" t="str">
        <f ca="1">IFERROR(IF(N(ISNUMBER(GZ$2)*$AN104)&gt;0,MIN($D$6,
SUMPRODUCT(N(OFFSET(AlleInstrumente!$C$1,GZ$3,0,GZ$4,1)=$AN104))
),0),"")</f>
        <v/>
      </c>
      <c r="HA104" t="str">
        <f ca="1">IFERROR(IF(N(ISNUMBER(HA$2)*$AN104)&gt;0,MIN($D$6,
SUMPRODUCT(N(OFFSET(AlleInstrumente!$C$1,HA$3,0,HA$4,1)=$AN104))
),0),"")</f>
        <v/>
      </c>
      <c r="HB104" t="str">
        <f ca="1">IFERROR(IF(N(ISNUMBER(HB$2)*$AN104)&gt;0,MIN($D$6,
SUMPRODUCT(N(OFFSET(AlleInstrumente!$C$1,HB$3,0,HB$4,1)=$AN104))
),0),"")</f>
        <v/>
      </c>
      <c r="HC104" t="str">
        <f ca="1">IFERROR(IF(N(ISNUMBER(HC$2)*$AN104)&gt;0,MIN($D$6,
SUMPRODUCT(N(OFFSET(AlleInstrumente!$C$1,HC$3,0,HC$4,1)=$AN104))
),0),"")</f>
        <v/>
      </c>
      <c r="HD104" t="str">
        <f ca="1">IFERROR(IF(N(ISNUMBER(HD$2)*$AN104)&gt;0,MIN($D$6,
SUMPRODUCT(N(OFFSET(AlleInstrumente!$C$1,HD$3,0,HD$4,1)=$AN104))
),0),"")</f>
        <v/>
      </c>
      <c r="HE104" t="str">
        <f ca="1">IFERROR(IF(N(ISNUMBER(HE$2)*$AN104)&gt;0,MIN($D$6,
SUMPRODUCT(N(OFFSET(AlleInstrumente!$C$1,HE$3,0,HE$4,1)=$AN104))
),0),"")</f>
        <v/>
      </c>
      <c r="HF104" t="str">
        <f ca="1">IFERROR(IF(N(ISNUMBER(HF$2)*$AN104)&gt;0,MIN($D$6,
SUMPRODUCT(N(OFFSET(AlleInstrumente!$C$1,HF$3,0,HF$4,1)=$AN104))
),0),"")</f>
        <v/>
      </c>
      <c r="HG104" t="str">
        <f ca="1">IFERROR(IF(N(ISNUMBER(HG$2)*$AN104)&gt;0,MIN($D$6,
SUMPRODUCT(N(OFFSET(AlleInstrumente!$C$1,HG$3,0,HG$4,1)=$AN104))
),0),"")</f>
        <v/>
      </c>
      <c r="HH104" t="str">
        <f ca="1">IFERROR(IF(N(ISNUMBER(HH$2)*$AN104)&gt;0,MIN($D$6,
SUMPRODUCT(N(OFFSET(AlleInstrumente!$C$1,HH$3,0,HH$4,1)=$AN104))
),0),"")</f>
        <v/>
      </c>
      <c r="HI104" t="str">
        <f ca="1">IFERROR(IF(N(ISNUMBER(HI$2)*$AN104)&gt;0,MIN($D$6,
SUMPRODUCT(N(OFFSET(AlleInstrumente!$C$1,HI$3,0,HI$4,1)=$AN104))
),0),"")</f>
        <v/>
      </c>
      <c r="HJ104" t="str">
        <f ca="1">IFERROR(IF(N(ISNUMBER(HJ$2)*$AN104)&gt;0,MIN($D$6,
SUMPRODUCT(N(OFFSET(AlleInstrumente!$C$1,HJ$3,0,HJ$4,1)=$AN104))
),0),"")</f>
        <v/>
      </c>
      <c r="HK104" t="str">
        <f ca="1">IFERROR(IF(N(ISNUMBER(HK$2)*$AN104)&gt;0,MIN($D$6,
SUMPRODUCT(N(OFFSET(AlleInstrumente!$C$1,HK$3,0,HK$4,1)=$AN104))
),0),"")</f>
        <v/>
      </c>
      <c r="HL104" t="str">
        <f ca="1">IFERROR(IF(N(ISNUMBER(HL$2)*$AN104)&gt;0,MIN($D$6,
SUMPRODUCT(N(OFFSET(AlleInstrumente!$C$1,HL$3,0,HL$4,1)=$AN104))
),0),"")</f>
        <v/>
      </c>
      <c r="HM104" t="str">
        <f ca="1">IFERROR(IF(N(ISNUMBER(HM$2)*$AN104)&gt;0,MIN($D$6,
SUMPRODUCT(N(OFFSET(AlleInstrumente!$C$1,HM$3,0,HM$4,1)=$AN104))
),0),"")</f>
        <v/>
      </c>
      <c r="HN104" t="str">
        <f ca="1">IFERROR(IF(N(ISNUMBER(HN$2)*$AN104)&gt;0,MIN($D$6,
SUMPRODUCT(N(OFFSET(AlleInstrumente!$C$1,HN$3,0,HN$4,1)=$AN104))
),0),"")</f>
        <v/>
      </c>
      <c r="HO104" t="str">
        <f ca="1">IFERROR(IF(N(ISNUMBER(HO$2)*$AN104)&gt;0,MIN($D$6,
SUMPRODUCT(N(OFFSET(AlleInstrumente!$C$1,HO$3,0,HO$4,1)=$AN104))
),0),"")</f>
        <v/>
      </c>
      <c r="HP104" t="str">
        <f ca="1">IFERROR(IF(N(ISNUMBER(HP$2)*$AN104)&gt;0,MIN($D$6,
SUMPRODUCT(N(OFFSET(AlleInstrumente!$C$1,HP$3,0,HP$4,1)=$AN104))
),0),"")</f>
        <v/>
      </c>
      <c r="HQ104" t="str">
        <f ca="1">IFERROR(IF(N(ISNUMBER(HQ$2)*$AN104)&gt;0,MIN($D$6,
SUMPRODUCT(N(OFFSET(AlleInstrumente!$C$1,HQ$3,0,HQ$4,1)=$AN104))
),0),"")</f>
        <v/>
      </c>
      <c r="HR104" t="str">
        <f ca="1">IFERROR(IF(N(ISNUMBER(HR$2)*$AN104)&gt;0,MIN($D$6,
SUMPRODUCT(N(OFFSET(AlleInstrumente!$C$1,HR$3,0,HR$4,1)=$AN104))
),0),"")</f>
        <v/>
      </c>
      <c r="HS104" t="str">
        <f ca="1">IFERROR(IF(N(ISNUMBER(HS$2)*$AN104)&gt;0,MIN($D$6,
SUMPRODUCT(N(OFFSET(AlleInstrumente!$C$1,HS$3,0,HS$4,1)=$AN104))
),0),"")</f>
        <v/>
      </c>
      <c r="HT104" t="str">
        <f ca="1">IFERROR(IF(N(ISNUMBER(HT$2)*$AN104)&gt;0,MIN($D$6,
SUMPRODUCT(N(OFFSET(AlleInstrumente!$C$1,HT$3,0,HT$4,1)=$AN104))
),0),"")</f>
        <v/>
      </c>
      <c r="HU104" t="str">
        <f ca="1">IFERROR(IF(N(ISNUMBER(HU$2)*$AN104)&gt;0,MIN($D$6,
SUMPRODUCT(N(OFFSET(AlleInstrumente!$C$1,HU$3,0,HU$4,1)=$AN104))
),0),"")</f>
        <v/>
      </c>
      <c r="HV104" t="str">
        <f ca="1">IFERROR(IF(N(ISNUMBER(HV$2)*$AN104)&gt;0,MIN($D$6,
SUMPRODUCT(N(OFFSET(AlleInstrumente!$C$1,HV$3,0,HV$4,1)=$AN104))
),0),"")</f>
        <v/>
      </c>
      <c r="HW104" t="str">
        <f ca="1">IFERROR(IF(N(ISNUMBER(HW$2)*$AN104)&gt;0,MIN($D$6,
SUMPRODUCT(N(OFFSET(AlleInstrumente!$C$1,HW$3,0,HW$4,1)=$AN104))
),0),"")</f>
        <v/>
      </c>
      <c r="HX104" t="str">
        <f ca="1">IFERROR(IF(N(ISNUMBER(HX$2)*$AN104)&gt;0,MIN($D$6,
SUMPRODUCT(N(OFFSET(AlleInstrumente!$C$1,HX$3,0,HX$4,1)=$AN104))
),0),"")</f>
        <v/>
      </c>
      <c r="HY104" t="str">
        <f ca="1">IFERROR(IF(N(ISNUMBER(HY$2)*$AN104)&gt;0,MIN($D$6,
SUMPRODUCT(N(OFFSET(AlleInstrumente!$C$1,HY$3,0,HY$4,1)=$AN104))
),0),"")</f>
        <v/>
      </c>
      <c r="HZ104" t="str">
        <f ca="1">IFERROR(IF(N(ISNUMBER(HZ$2)*$AN104)&gt;0,MIN($D$6,
SUMPRODUCT(N(OFFSET(AlleInstrumente!$C$1,HZ$3,0,HZ$4,1)=$AN104))
),0),"")</f>
        <v/>
      </c>
      <c r="IA104" t="str">
        <f ca="1">IFERROR(IF(N(ISNUMBER(IA$2)*$AN104)&gt;0,MIN($D$6,
SUMPRODUCT(N(OFFSET(AlleInstrumente!$C$1,IA$3,0,IA$4,1)=$AN104))
),0),"")</f>
        <v/>
      </c>
      <c r="IB104" t="str">
        <f ca="1">IFERROR(IF(N(ISNUMBER(IB$2)*$AN104)&gt;0,MIN($D$6,
SUMPRODUCT(N(OFFSET(AlleInstrumente!$C$1,IB$3,0,IB$4,1)=$AN104))
),0),"")</f>
        <v/>
      </c>
      <c r="IC104" t="str">
        <f ca="1">IFERROR(IF(N(ISNUMBER(IC$2)*$AN104)&gt;0,MIN($D$6,
SUMPRODUCT(N(OFFSET(AlleInstrumente!$C$1,IC$3,0,IC$4,1)=$AN104))
),0),"")</f>
        <v/>
      </c>
      <c r="ID104" t="str">
        <f ca="1">IFERROR(IF(N(ISNUMBER(ID$2)*$AN104)&gt;0,MIN($D$6,
SUMPRODUCT(N(OFFSET(AlleInstrumente!$C$1,ID$3,0,ID$4,1)=$AN104))
),0),"")</f>
        <v/>
      </c>
      <c r="IE104" t="str">
        <f ca="1">IFERROR(IF(N(ISNUMBER(IE$2)*$AN104)&gt;0,MIN($D$6,
SUMPRODUCT(N(OFFSET(AlleInstrumente!$C$1,IE$3,0,IE$4,1)=$AN104))
),0),"")</f>
        <v/>
      </c>
      <c r="IF104" t="str">
        <f ca="1">IFERROR(IF(N(ISNUMBER(IF$2)*$AN104)&gt;0,MIN($D$6,
SUMPRODUCT(N(OFFSET(AlleInstrumente!$C$1,IF$3,0,IF$4,1)=$AN104))
),0),"")</f>
        <v/>
      </c>
      <c r="IG104" t="str">
        <f ca="1">IFERROR(IF(N(ISNUMBER(IG$2)*$AN104)&gt;0,MIN($D$6,
SUMPRODUCT(N(OFFSET(AlleInstrumente!$C$1,IG$3,0,IG$4,1)=$AN104))
),0),"")</f>
        <v/>
      </c>
      <c r="IH104" t="str">
        <f ca="1">IFERROR(IF(N(ISNUMBER(IH$2)*$AN104)&gt;0,MIN($D$6,
SUMPRODUCT(N(OFFSET(AlleInstrumente!$C$1,IH$3,0,IH$4,1)=$AN104))
),0),"")</f>
        <v/>
      </c>
      <c r="II104" t="str">
        <f ca="1">IFERROR(IF(N(ISNUMBER(II$2)*$AN104)&gt;0,MIN($D$6,
SUMPRODUCT(N(OFFSET(AlleInstrumente!$C$1,II$3,0,II$4,1)=$AN104))
),0),"")</f>
        <v/>
      </c>
      <c r="IJ104" t="str">
        <f ca="1">IFERROR(IF(N(ISNUMBER(IJ$2)*$AN104)&gt;0,MIN($D$6,
SUMPRODUCT(N(OFFSET(AlleInstrumente!$C$1,IJ$3,0,IJ$4,1)=$AN104))
),0),"")</f>
        <v/>
      </c>
      <c r="IK104" t="str">
        <f ca="1">IFERROR(IF(N(ISNUMBER(IK$2)*$AN104)&gt;0,MIN($D$6,
SUMPRODUCT(N(OFFSET(AlleInstrumente!$C$1,IK$3,0,IK$4,1)=$AN104))
),0),"")</f>
        <v/>
      </c>
      <c r="IL104" t="str">
        <f ca="1">IFERROR(IF(N(ISNUMBER(IL$2)*$AN104)&gt;0,MIN($D$6,
SUMPRODUCT(N(OFFSET(AlleInstrumente!$C$1,IL$3,0,IL$4,1)=$AN104))
),0),"")</f>
        <v/>
      </c>
      <c r="IM104" t="str">
        <f ca="1">IFERROR(IF(N(ISNUMBER(IM$2)*$AN104)&gt;0,MIN($D$6,
SUMPRODUCT(N(OFFSET(AlleInstrumente!$C$1,IM$3,0,IM$4,1)=$AN104))
),0),"")</f>
        <v/>
      </c>
      <c r="IN104" t="str">
        <f ca="1">IFERROR(IF(N(ISNUMBER(IN$2)*$AN104)&gt;0,MIN($D$6,
SUMPRODUCT(N(OFFSET(AlleInstrumente!$C$1,IN$3,0,IN$4,1)=$AN104))
),0),"")</f>
        <v/>
      </c>
      <c r="IO104" t="str">
        <f ca="1">IFERROR(IF(N(ISNUMBER(IO$2)*$AN104)&gt;0,MIN($D$6,
SUMPRODUCT(N(OFFSET(AlleInstrumente!$C$1,IO$3,0,IO$4,1)=$AN104))
),0),"")</f>
        <v/>
      </c>
      <c r="IP104" t="str">
        <f ca="1">IFERROR(IF(N(ISNUMBER(IP$2)*$AN104)&gt;0,MIN($D$6,
SUMPRODUCT(N(OFFSET(AlleInstrumente!$C$1,IP$3,0,IP$4,1)=$AN104))
),0),"")</f>
        <v/>
      </c>
      <c r="IQ104" t="str">
        <f ca="1">IFERROR(IF(N(ISNUMBER(IQ$2)*$AN104)&gt;0,MIN($D$6,
SUMPRODUCT(N(OFFSET(AlleInstrumente!$C$1,IQ$3,0,IQ$4,1)=$AN104))
),0),"")</f>
        <v/>
      </c>
      <c r="IR104" t="str">
        <f ca="1">IFERROR(IF(N(ISNUMBER(IR$2)*$AN104)&gt;0,MIN($D$6,
SUMPRODUCT(N(OFFSET(AlleInstrumente!$C$1,IR$3,0,IR$4,1)=$AN104))
),0),"")</f>
        <v/>
      </c>
      <c r="IS104" t="str">
        <f ca="1">IFERROR(IF(N(ISNUMBER(IS$2)*$AN104)&gt;0,MIN($D$6,
SUMPRODUCT(N(OFFSET(AlleInstrumente!$C$1,IS$3,0,IS$4,1)=$AN104))
),0),"")</f>
        <v/>
      </c>
      <c r="IT104" t="str">
        <f ca="1">IFERROR(IF(N(ISNUMBER(IT$2)*$AN104)&gt;0,MIN($D$6,
SUMPRODUCT(N(OFFSET(AlleInstrumente!$C$1,IT$3,0,IT$4,1)=$AN104))
),0),"")</f>
        <v/>
      </c>
      <c r="IU104" t="str">
        <f ca="1">IFERROR(IF(N(ISNUMBER(IU$2)*$AN104)&gt;0,MIN($D$6,
SUMPRODUCT(N(OFFSET(AlleInstrumente!$C$1,IU$3,0,IU$4,1)=$AN104))
),0),"")</f>
        <v/>
      </c>
      <c r="IV104" t="str">
        <f ca="1">IFERROR(IF(N(ISNUMBER(IV$2)*$AN104)&gt;0,MIN($D$6,
SUMPRODUCT(N(OFFSET(AlleInstrumente!$C$1,IV$3,0,IV$4,1)=$AN104))
),0),"")</f>
        <v/>
      </c>
      <c r="IW104" t="str">
        <f ca="1">IFERROR(IF(N(ISNUMBER(IW$2)*$AN104)&gt;0,MIN($D$6,
SUMPRODUCT(N(OFFSET(AlleInstrumente!$C$1,IW$3,0,IW$4,1)=$AN104))
),0),"")</f>
        <v/>
      </c>
      <c r="IX104" t="str">
        <f ca="1">IFERROR(IF(N(ISNUMBER(IX$2)*$AN104)&gt;0,MIN($D$6,
SUMPRODUCT(N(OFFSET(AlleInstrumente!$C$1,IX$3,0,IX$4,1)=$AN104))
),0),"")</f>
        <v/>
      </c>
      <c r="IY104" t="str">
        <f ca="1">IFERROR(IF(N(ISNUMBER(IY$2)*$AN104)&gt;0,MIN($D$6,
SUMPRODUCT(N(OFFSET(AlleInstrumente!$C$1,IY$3,0,IY$4,1)=$AN104))
),0),"")</f>
        <v/>
      </c>
      <c r="IZ104" t="str">
        <f ca="1">IFERROR(IF(N(ISNUMBER(IZ$2)*$AN104)&gt;0,MIN($D$6,
SUMPRODUCT(N(OFFSET(AlleInstrumente!$C$1,IZ$3,0,IZ$4,1)=$AN104))
),0),"")</f>
        <v/>
      </c>
      <c r="JA104" t="str">
        <f ca="1">IFERROR(IF(N(ISNUMBER(JA$2)*$AN104)&gt;0,MIN($D$6,
SUMPRODUCT(N(OFFSET(AlleInstrumente!$C$1,JA$3,0,JA$4,1)=$AN104))
),0),"")</f>
        <v/>
      </c>
      <c r="JB104" t="str">
        <f ca="1">IFERROR(IF(N(ISNUMBER(JB$2)*$AN104)&gt;0,MIN($D$6,
SUMPRODUCT(N(OFFSET(AlleInstrumente!$C$1,JB$3,0,JB$4,1)=$AN104))
),0),"")</f>
        <v/>
      </c>
      <c r="JC104" t="str">
        <f ca="1">IFERROR(IF(N(ISNUMBER(JC$2)*$AN104)&gt;0,MIN($D$6,
SUMPRODUCT(N(OFFSET(AlleInstrumente!$C$1,JC$3,0,JC$4,1)=$AN104))
),0),"")</f>
        <v/>
      </c>
      <c r="JD104" t="str">
        <f ca="1">IFERROR(IF(N(ISNUMBER(JD$2)*$AN104)&gt;0,MIN($D$6,
SUMPRODUCT(N(OFFSET(AlleInstrumente!$C$1,JD$3,0,JD$4,1)=$AN104))
),0),"")</f>
        <v/>
      </c>
      <c r="JE104" t="str">
        <f ca="1">IFERROR(IF(N(ISNUMBER(JE$2)*$AN104)&gt;0,MIN($D$6,
SUMPRODUCT(N(OFFSET(AlleInstrumente!$C$1,JE$3,0,JE$4,1)=$AN104))
),0),"")</f>
        <v/>
      </c>
      <c r="JF104" t="str">
        <f ca="1">IFERROR(IF(N(ISNUMBER(JF$2)*$AN104)&gt;0,MIN($D$6,
SUMPRODUCT(N(OFFSET(AlleInstrumente!$C$1,JF$3,0,JF$4,1)=$AN104))
),0),"")</f>
        <v/>
      </c>
      <c r="JG104" t="str">
        <f ca="1">IFERROR(IF(N(ISNUMBER(JG$2)*$AN104)&gt;0,MIN($D$6,
SUMPRODUCT(N(OFFSET(AlleInstrumente!$C$1,JG$3,0,JG$4,1)=$AN104))
),0),"")</f>
        <v/>
      </c>
      <c r="JH104" t="str">
        <f ca="1">IFERROR(IF(N(ISNUMBER(JH$2)*$AN104)&gt;0,MIN($D$6,
SUMPRODUCT(N(OFFSET(AlleInstrumente!$C$1,JH$3,0,JH$4,1)=$AN104))
),0),"")</f>
        <v/>
      </c>
      <c r="JI104" t="str">
        <f ca="1">IFERROR(IF(N(ISNUMBER(JI$2)*$AN104)&gt;0,MIN($D$6,
SUMPRODUCT(N(OFFSET(AlleInstrumente!$C$1,JI$3,0,JI$4,1)=$AN104))
),0),"")</f>
        <v/>
      </c>
      <c r="JJ104" t="str">
        <f ca="1">IFERROR(IF(N(ISNUMBER(JJ$2)*$AN104)&gt;0,MIN($D$6,
SUMPRODUCT(N(OFFSET(AlleInstrumente!$C$1,JJ$3,0,JJ$4,1)=$AN104))
),0),"")</f>
        <v/>
      </c>
      <c r="JK104" t="str">
        <f ca="1">IFERROR(IF(N(ISNUMBER(JK$2)*$AN104)&gt;0,MIN($D$6,
SUMPRODUCT(N(OFFSET(AlleInstrumente!$C$1,JK$3,0,JK$4,1)=$AN104))
),0),"")</f>
        <v/>
      </c>
      <c r="JL104" t="str">
        <f ca="1">IFERROR(IF(N(ISNUMBER(JL$2)*$AN104)&gt;0,MIN($D$6,
SUMPRODUCT(N(OFFSET(AlleInstrumente!$C$1,JL$3,0,JL$4,1)=$AN104))
),0),"")</f>
        <v/>
      </c>
      <c r="JM104" t="str">
        <f ca="1">IFERROR(IF(N(ISNUMBER(JM$2)*$AN104)&gt;0,MIN($D$6,
SUMPRODUCT(N(OFFSET(AlleInstrumente!$C$1,JM$3,0,JM$4,1)=$AN104))
),0),"")</f>
        <v/>
      </c>
      <c r="JN104" t="str">
        <f ca="1">IFERROR(IF(N(ISNUMBER(JN$2)*$AN104)&gt;0,MIN($D$6,
SUMPRODUCT(N(OFFSET(AlleInstrumente!$C$1,JN$3,0,JN$4,1)=$AN104))
),0),"")</f>
        <v/>
      </c>
      <c r="JO104" t="str">
        <f ca="1">IFERROR(IF(N(ISNUMBER(JO$2)*$AN104)&gt;0,MIN($D$6,
SUMPRODUCT(N(OFFSET(AlleInstrumente!$C$1,JO$3,0,JO$4,1)=$AN104))
),0),"")</f>
        <v/>
      </c>
      <c r="JP104" t="str">
        <f ca="1">IFERROR(IF(N(ISNUMBER(JP$2)*$AN104)&gt;0,MIN($D$6,
SUMPRODUCT(N(OFFSET(AlleInstrumente!$C$1,JP$3,0,JP$4,1)=$AN104))
),0),"")</f>
        <v/>
      </c>
      <c r="JQ104" t="str">
        <f ca="1">IFERROR(IF(N(ISNUMBER(JQ$2)*$AN104)&gt;0,MIN($D$6,
SUMPRODUCT(N(OFFSET(AlleInstrumente!$C$1,JQ$3,0,JQ$4,1)=$AN104))
),0),"")</f>
        <v/>
      </c>
      <c r="JR104" t="str">
        <f ca="1">IFERROR(IF(N(ISNUMBER(JR$2)*$AN104)&gt;0,MIN($D$6,
SUMPRODUCT(N(OFFSET(AlleInstrumente!$C$1,JR$3,0,JR$4,1)=$AN104))
),0),"")</f>
        <v/>
      </c>
      <c r="JS104" t="str">
        <f ca="1">IFERROR(IF(N(ISNUMBER(JS$2)*$AN104)&gt;0,MIN($D$6,
SUMPRODUCT(N(OFFSET(AlleInstrumente!$C$1,JS$3,0,JS$4,1)=$AN104))
),0),"")</f>
        <v/>
      </c>
      <c r="JT104" t="str">
        <f ca="1">IFERROR(IF(N(ISNUMBER(JT$2)*$AN104)&gt;0,MIN($D$6,
SUMPRODUCT(N(OFFSET(AlleInstrumente!$C$1,JT$3,0,JT$4,1)=$AN104))
),0),"")</f>
        <v/>
      </c>
      <c r="JU104" t="str">
        <f ca="1">IFERROR(IF(N(ISNUMBER(JU$2)*$AN104)&gt;0,MIN($D$6,
SUMPRODUCT(N(OFFSET(AlleInstrumente!$C$1,JU$3,0,JU$4,1)=$AN104))
),0),"")</f>
        <v/>
      </c>
      <c r="JV104" t="str">
        <f ca="1">IFERROR(IF(N(ISNUMBER(JV$2)*$AN104)&gt;0,MIN($D$6,
SUMPRODUCT(N(OFFSET(AlleInstrumente!$C$1,JV$3,0,JV$4,1)=$AN104))
),0),"")</f>
        <v/>
      </c>
      <c r="JW104" t="str">
        <f ca="1">IFERROR(IF(N(ISNUMBER(JW$2)*$AN104)&gt;0,MIN($D$6,
SUMPRODUCT(N(OFFSET(AlleInstrumente!$C$1,JW$3,0,JW$4,1)=$AN104))
),0),"")</f>
        <v/>
      </c>
      <c r="JX104" t="str">
        <f ca="1">IFERROR(IF(N(ISNUMBER(JX$2)*$AN104)&gt;0,MIN($D$6,
SUMPRODUCT(N(OFFSET(AlleInstrumente!$C$1,JX$3,0,JX$4,1)=$AN104))
),0),"")</f>
        <v/>
      </c>
      <c r="JY104" t="str">
        <f ca="1">IFERROR(IF(N(ISNUMBER(JY$2)*$AN104)&gt;0,MIN($D$6,
SUMPRODUCT(N(OFFSET(AlleInstrumente!$C$1,JY$3,0,JY$4,1)=$AN104))
),0),"")</f>
        <v/>
      </c>
      <c r="JZ104" t="str">
        <f ca="1">IFERROR(IF(N(ISNUMBER(JZ$2)*$AN104)&gt;0,MIN($D$6,
SUMPRODUCT(N(OFFSET(AlleInstrumente!$C$1,JZ$3,0,JZ$4,1)=$AN104))
),0),"")</f>
        <v/>
      </c>
      <c r="KA104" t="str">
        <f ca="1">IFERROR(IF(N(ISNUMBER(KA$2)*$AN104)&gt;0,MIN($D$6,
SUMPRODUCT(N(OFFSET(AlleInstrumente!$C$1,KA$3,0,KA$4,1)=$AN104))
),0),"")</f>
        <v/>
      </c>
      <c r="KB104" t="str">
        <f ca="1">IFERROR(IF(N(ISNUMBER(KB$2)*$AN104)&gt;0,MIN($D$6,
SUMPRODUCT(N(OFFSET(AlleInstrumente!$C$1,KB$3,0,KB$4,1)=$AN104))
),0),"")</f>
        <v/>
      </c>
      <c r="KC104" t="str">
        <f ca="1">IFERROR(IF(N(ISNUMBER(KC$2)*$AN104)&gt;0,MIN($D$6,
SUMPRODUCT(N(OFFSET(AlleInstrumente!$C$1,KC$3,0,KC$4,1)=$AN104))
),0),"")</f>
        <v/>
      </c>
      <c r="KD104" t="str">
        <f ca="1">IFERROR(IF(N(ISNUMBER(KD$2)*$AN104)&gt;0,MIN($D$6,
SUMPRODUCT(N(OFFSET(AlleInstrumente!$C$1,KD$3,0,KD$4,1)=$AN104))
),0),"")</f>
        <v/>
      </c>
      <c r="KE104" t="str">
        <f ca="1">IFERROR(IF(N(ISNUMBER(KE$2)*$AN104)&gt;0,MIN($D$6,
SUMPRODUCT(N(OFFSET(AlleInstrumente!$C$1,KE$3,0,KE$4,1)=$AN104))
),0),"")</f>
        <v/>
      </c>
      <c r="KF104" t="str">
        <f ca="1">IFERROR(IF(N(ISNUMBER(KF$2)*$AN104)&gt;0,MIN($D$6,
SUMPRODUCT(N(OFFSET(AlleInstrumente!$C$1,KF$3,0,KF$4,1)=$AN104))
),0),"")</f>
        <v/>
      </c>
      <c r="KG104" t="str">
        <f ca="1">IFERROR(IF(N(ISNUMBER(KG$2)*$AN104)&gt;0,MIN($D$6,
SUMPRODUCT(N(OFFSET(AlleInstrumente!$C$1,KG$3,0,KG$4,1)=$AN104))
),0),"")</f>
        <v/>
      </c>
      <c r="KH104" t="str">
        <f ca="1">IFERROR(IF(N(ISNUMBER(KH$2)*$AN104)&gt;0,MIN($D$6,
SUMPRODUCT(N(OFFSET(AlleInstrumente!$C$1,KH$3,0,KH$4,1)=$AN104))
),0),"")</f>
        <v/>
      </c>
      <c r="KI104" t="str">
        <f ca="1">IFERROR(IF(N(ISNUMBER(KI$2)*$AN104)&gt;0,MIN($D$6,
SUMPRODUCT(N(OFFSET(AlleInstrumente!$C$1,KI$3,0,KI$4,1)=$AN104))
),0),"")</f>
        <v/>
      </c>
      <c r="KJ104" t="str">
        <f ca="1">IFERROR(IF(N(ISNUMBER(KJ$2)*$AN104)&gt;0,MIN($D$6,
SUMPRODUCT(N(OFFSET(AlleInstrumente!$C$1,KJ$3,0,KJ$4,1)=$AN104))
),0),"")</f>
        <v/>
      </c>
      <c r="KK104" t="str">
        <f ca="1">IFERROR(IF(N(ISNUMBER(KK$2)*$AN104)&gt;0,MIN($D$6,
SUMPRODUCT(N(OFFSET(AlleInstrumente!$C$1,KK$3,0,KK$4,1)=$AN104))
),0),"")</f>
        <v/>
      </c>
      <c r="KL104" t="str">
        <f ca="1">IFERROR(IF(N(ISNUMBER(KL$2)*$AN104)&gt;0,MIN($D$6,
SUMPRODUCT(N(OFFSET(AlleInstrumente!$C$1,KL$3,0,KL$4,1)=$AN104))
),0),"")</f>
        <v/>
      </c>
      <c r="KM104" t="str">
        <f ca="1">IFERROR(IF(N(ISNUMBER(KM$2)*$AN104)&gt;0,MIN($D$6,
SUMPRODUCT(N(OFFSET(AlleInstrumente!$C$1,KM$3,0,KM$4,1)=$AN104))
),0),"")</f>
        <v/>
      </c>
      <c r="KN104" t="str">
        <f ca="1">IFERROR(IF(N(ISNUMBER(KN$2)*$AN104)&gt;0,MIN($D$6,
SUMPRODUCT(N(OFFSET(AlleInstrumente!$C$1,KN$3,0,KN$4,1)=$AN104))
),0),"")</f>
        <v/>
      </c>
      <c r="KO104" t="str">
        <f ca="1">IFERROR(IF(N(ISNUMBER(KO$2)*$AN104)&gt;0,MIN($D$6,
SUMPRODUCT(N(OFFSET(AlleInstrumente!$C$1,KO$3,0,KO$4,1)=$AN104))
),0),"")</f>
        <v/>
      </c>
      <c r="KP104" t="str">
        <f ca="1">IFERROR(IF(N(ISNUMBER(KP$2)*$AN104)&gt;0,MIN($D$6,
SUMPRODUCT(N(OFFSET(AlleInstrumente!$C$1,KP$3,0,KP$4,1)=$AN104))
),0),"")</f>
        <v/>
      </c>
      <c r="KQ104" t="str">
        <f ca="1">IFERROR(IF(N(ISNUMBER(KQ$2)*$AN104)&gt;0,MIN($D$6,
SUMPRODUCT(N(OFFSET(AlleInstrumente!$C$1,KQ$3,0,KQ$4,1)=$AN104))
),0),"")</f>
        <v/>
      </c>
      <c r="KR104" t="str">
        <f ca="1">IFERROR(IF(N(ISNUMBER(KR$2)*$AN104)&gt;0,MIN($D$6,
SUMPRODUCT(N(OFFSET(AlleInstrumente!$C$1,KR$3,0,KR$4,1)=$AN104))
),0),"")</f>
        <v/>
      </c>
      <c r="KS104" t="str">
        <f ca="1">IFERROR(IF(N(ISNUMBER(KS$2)*$AN104)&gt;0,MIN($D$6,
SUMPRODUCT(N(OFFSET(AlleInstrumente!$C$1,KS$3,0,KS$4,1)=$AN104))
),0),"")</f>
        <v/>
      </c>
      <c r="KT104" t="str">
        <f ca="1">IFERROR(IF(N(ISNUMBER(KT$2)*$AN104)&gt;0,MIN($D$6,
SUMPRODUCT(N(OFFSET(AlleInstrumente!$C$1,KT$3,0,KT$4,1)=$AN104))
),0),"")</f>
        <v/>
      </c>
      <c r="KU104" t="str">
        <f ca="1">IFERROR(IF(N(ISNUMBER(KU$2)*$AN104)&gt;0,MIN($D$6,
SUMPRODUCT(N(OFFSET(AlleInstrumente!$C$1,KU$3,0,KU$4,1)=$AN104))
),0),"")</f>
        <v/>
      </c>
      <c r="KV104" t="str">
        <f ca="1">IFERROR(IF(N(ISNUMBER(KV$2)*$AN104)&gt;0,MIN($D$6,
SUMPRODUCT(N(OFFSET(AlleInstrumente!$C$1,KV$3,0,KV$4,1)=$AN104))
),0),"")</f>
        <v/>
      </c>
      <c r="KW104" t="str">
        <f ca="1">IFERROR(IF(N(ISNUMBER(KW$2)*$AN104)&gt;0,MIN($D$6,
SUMPRODUCT(N(OFFSET(AlleInstrumente!$C$1,KW$3,0,KW$4,1)=$AN104))
),0),"")</f>
        <v/>
      </c>
      <c r="KX104" t="str">
        <f ca="1">IFERROR(IF(N(ISNUMBER(KX$2)*$AN104)&gt;0,MIN($D$6,
SUMPRODUCT(N(OFFSET(AlleInstrumente!$C$1,KX$3,0,KX$4,1)=$AN104))
),0),"")</f>
        <v/>
      </c>
      <c r="KY104" t="str">
        <f ca="1">IFERROR(IF(N(ISNUMBER(KY$2)*$AN104)&gt;0,MIN($D$6,
SUMPRODUCT(N(OFFSET(AlleInstrumente!$C$1,KY$3,0,KY$4,1)=$AN104))
),0),"")</f>
        <v/>
      </c>
      <c r="KZ104" t="str">
        <f ca="1">IFERROR(IF(N(ISNUMBER(KZ$2)*$AN104)&gt;0,MIN($D$6,
SUMPRODUCT(N(OFFSET(AlleInstrumente!$C$1,KZ$3,0,KZ$4,1)=$AN104))
),0),"")</f>
        <v/>
      </c>
      <c r="LA104" t="str">
        <f ca="1">IFERROR(IF(N(ISNUMBER(LA$2)*$AN104)&gt;0,MIN($D$6,
SUMPRODUCT(N(OFFSET(AlleInstrumente!$C$1,LA$3,0,LA$4,1)=$AN104))
),0),"")</f>
        <v/>
      </c>
      <c r="LB104" t="str">
        <f ca="1">IFERROR(IF(N(ISNUMBER(LB$2)*$AN104)&gt;0,MIN($D$6,
SUMPRODUCT(N(OFFSET(AlleInstrumente!$C$1,LB$3,0,LB$4,1)=$AN104))
),0),"")</f>
        <v/>
      </c>
      <c r="LC104" t="str">
        <f ca="1">IFERROR(IF(N(ISNUMBER(LC$2)*$AN104)&gt;0,MIN($D$6,
SUMPRODUCT(N(OFFSET(AlleInstrumente!$C$1,LC$3,0,LC$4,1)=$AN104))
),0),"")</f>
        <v/>
      </c>
      <c r="LD104" t="str">
        <f ca="1">IFERROR(IF(N(ISNUMBER(LD$2)*$AN104)&gt;0,MIN($D$6,
SUMPRODUCT(N(OFFSET(AlleInstrumente!$C$1,LD$3,0,LD$4,1)=$AN104))
),0),"")</f>
        <v/>
      </c>
      <c r="LE104" t="str">
        <f ca="1">IFERROR(IF(N(ISNUMBER(LE$2)*$AN104)&gt;0,MIN($D$6,
SUMPRODUCT(N(OFFSET(AlleInstrumente!$C$1,LE$3,0,LE$4,1)=$AN104))
),0),"")</f>
        <v/>
      </c>
      <c r="LF104" t="str">
        <f ca="1">IFERROR(IF(N(ISNUMBER(LF$2)*$AN104)&gt;0,MIN($D$6,
SUMPRODUCT(N(OFFSET(AlleInstrumente!$C$1,LF$3,0,LF$4,1)=$AN104))
),0),"")</f>
        <v/>
      </c>
      <c r="LG104" t="str">
        <f ca="1">IFERROR(IF(N(ISNUMBER(LG$2)*$AN104)&gt;0,MIN($D$6,
SUMPRODUCT(N(OFFSET(AlleInstrumente!$C$1,LG$3,0,LG$4,1)=$AN104))
),0),"")</f>
        <v/>
      </c>
      <c r="LH104" t="str">
        <f ca="1">IFERROR(IF(N(ISNUMBER(LH$2)*$AN104)&gt;0,MIN($D$6,
SUMPRODUCT(N(OFFSET(AlleInstrumente!$C$1,LH$3,0,LH$4,1)=$AN104))
),0),"")</f>
        <v/>
      </c>
      <c r="LI104" t="str">
        <f ca="1">IFERROR(IF(N(ISNUMBER(LI$2)*$AN104)&gt;0,MIN($D$6,
SUMPRODUCT(N(OFFSET(AlleInstrumente!$C$1,LI$3,0,LI$4,1)=$AN104))
),0),"")</f>
        <v/>
      </c>
      <c r="LJ104" t="str">
        <f ca="1">IFERROR(IF(N(ISNUMBER(LJ$2)*$AN104)&gt;0,MIN($D$6,
SUMPRODUCT(N(OFFSET(AlleInstrumente!$C$1,LJ$3,0,LJ$4,1)=$AN104))
),0),"")</f>
        <v/>
      </c>
      <c r="LK104" t="str">
        <f ca="1">IFERROR(IF(N(ISNUMBER(LK$2)*$AN104)&gt;0,MIN($D$6,
SUMPRODUCT(N(OFFSET(AlleInstrumente!$C$1,LK$3,0,LK$4,1)=$AN104))
),0),"")</f>
        <v/>
      </c>
      <c r="LL104" t="str">
        <f ca="1">IFERROR(IF(N(ISNUMBER(LL$2)*$AN104)&gt;0,MIN($D$6,
SUMPRODUCT(N(OFFSET(AlleInstrumente!$C$1,LL$3,0,LL$4,1)=$AN104))
),0),"")</f>
        <v/>
      </c>
      <c r="LM104" t="str">
        <f ca="1">IFERROR(IF(N(ISNUMBER(LM$2)*$AN104)&gt;0,MIN($D$6,
SUMPRODUCT(N(OFFSET(AlleInstrumente!$C$1,LM$3,0,LM$4,1)=$AN104))
),0),"")</f>
        <v/>
      </c>
      <c r="LN104" t="str">
        <f ca="1">IFERROR(IF(N(ISNUMBER(LN$2)*$AN104)&gt;0,MIN($D$6,
SUMPRODUCT(N(OFFSET(AlleInstrumente!$C$1,LN$3,0,LN$4,1)=$AN104))
),0),"")</f>
        <v/>
      </c>
      <c r="LO104" t="str">
        <f ca="1">IFERROR(IF(N(ISNUMBER(LO$2)*$AN104)&gt;0,MIN($D$6,
SUMPRODUCT(N(OFFSET(AlleInstrumente!$C$1,LO$3,0,LO$4,1)=$AN104))
),0),"")</f>
        <v/>
      </c>
      <c r="LP104" t="str">
        <f ca="1">IFERROR(IF(N(ISNUMBER(LP$2)*$AN104)&gt;0,MIN($D$6,
SUMPRODUCT(N(OFFSET(AlleInstrumente!$C$1,LP$3,0,LP$4,1)=$AN104))
),0),"")</f>
        <v/>
      </c>
      <c r="LQ104" t="str">
        <f ca="1">IFERROR(IF(N(ISNUMBER(LQ$2)*$AN104)&gt;0,MIN($D$6,
SUMPRODUCT(N(OFFSET(AlleInstrumente!$C$1,LQ$3,0,LQ$4,1)=$AN104))
),0),"")</f>
        <v/>
      </c>
      <c r="LR104" t="str">
        <f ca="1">IFERROR(IF(N(ISNUMBER(LR$2)*$AN104)&gt;0,MIN($D$6,
SUMPRODUCT(N(OFFSET(AlleInstrumente!$C$1,LR$3,0,LR$4,1)=$AN104))
),0),"")</f>
        <v/>
      </c>
      <c r="LS104" t="str">
        <f ca="1">IFERROR(IF(N(ISNUMBER(LS$2)*$AN104)&gt;0,MIN($D$6,
SUMPRODUCT(N(OFFSET(AlleInstrumente!$C$1,LS$3,0,LS$4,1)=$AN104))
),0),"")</f>
        <v/>
      </c>
      <c r="LT104" t="str">
        <f ca="1">IFERROR(IF(N(ISNUMBER(LT$2)*$AN104)&gt;0,MIN($D$6,
SUMPRODUCT(N(OFFSET(AlleInstrumente!$C$1,LT$3,0,LT$4,1)=$AN104))
),0),"")</f>
        <v/>
      </c>
      <c r="LU104" t="str">
        <f ca="1">IFERROR(IF(N(ISNUMBER(LU$2)*$AN104)&gt;0,MIN($D$6,
SUMPRODUCT(N(OFFSET(AlleInstrumente!$C$1,LU$3,0,LU$4,1)=$AN104))
),0),"")</f>
        <v/>
      </c>
      <c r="LV104" t="str">
        <f ca="1">IFERROR(IF(N(ISNUMBER(LV$2)*$AN104)&gt;0,MIN($D$6,
SUMPRODUCT(N(OFFSET(AlleInstrumente!$C$1,LV$3,0,LV$4,1)=$AN104))
),0),"")</f>
        <v/>
      </c>
      <c r="LW104" t="str">
        <f ca="1">IFERROR(IF(N(ISNUMBER(LW$2)*$AN104)&gt;0,MIN($D$6,
SUMPRODUCT(N(OFFSET(AlleInstrumente!$C$1,LW$3,0,LW$4,1)=$AN104))
),0),"")</f>
        <v/>
      </c>
      <c r="LX104" t="str">
        <f ca="1">IFERROR(IF(N(ISNUMBER(LX$2)*$AN104)&gt;0,MIN($D$6,
SUMPRODUCT(N(OFFSET(AlleInstrumente!$C$1,LX$3,0,LX$4,1)=$AN104))
),0),"")</f>
        <v/>
      </c>
      <c r="LY104" t="str">
        <f ca="1">IFERROR(IF(N(ISNUMBER(LY$2)*$AN104)&gt;0,MIN($D$6,
SUMPRODUCT(N(OFFSET(AlleInstrumente!$C$1,LY$3,0,LY$4,1)=$AN104))
),0),"")</f>
        <v/>
      </c>
      <c r="LZ104" t="str">
        <f ca="1">IFERROR(IF(N(ISNUMBER(LZ$2)*$AN104)&gt;0,MIN($D$6,
SUMPRODUCT(N(OFFSET(AlleInstrumente!$C$1,LZ$3,0,LZ$4,1)=$AN104))
),0),"")</f>
        <v/>
      </c>
      <c r="MA104" t="str">
        <f ca="1">IFERROR(IF(N(ISNUMBER(MA$2)*$AN104)&gt;0,MIN($D$6,
SUMPRODUCT(N(OFFSET(AlleInstrumente!$C$1,MA$3,0,MA$4,1)=$AN104))
),0),"")</f>
        <v/>
      </c>
      <c r="MB104" t="str">
        <f ca="1">IFERROR(IF(N(ISNUMBER(MB$2)*$AN104)&gt;0,MIN($D$6,
SUMPRODUCT(N(OFFSET(AlleInstrumente!$C$1,MB$3,0,MB$4,1)=$AN104))
),0),"")</f>
        <v/>
      </c>
      <c r="MC104" t="str">
        <f ca="1">IFERROR(IF(N(ISNUMBER(MC$2)*$AN104)&gt;0,MIN($D$6,
SUMPRODUCT(N(OFFSET(AlleInstrumente!$C$1,MC$3,0,MC$4,1)=$AN104))
),0),"")</f>
        <v/>
      </c>
      <c r="MD104" t="str">
        <f ca="1">IFERROR(IF(N(ISNUMBER(MD$2)*$AN104)&gt;0,MIN($D$6,
SUMPRODUCT(N(OFFSET(AlleInstrumente!$C$1,MD$3,0,MD$4,1)=$AN104))
),0),"")</f>
        <v/>
      </c>
      <c r="ME104" t="str">
        <f ca="1">IFERROR(IF(N(ISNUMBER(ME$2)*$AN104)&gt;0,MIN($D$6,
SUMPRODUCT(N(OFFSET(AlleInstrumente!$C$1,ME$3,0,ME$4,1)=$AN104))
),0),"")</f>
        <v/>
      </c>
      <c r="MF104" t="str">
        <f ca="1">IFERROR(IF(N(ISNUMBER(MF$2)*$AN104)&gt;0,MIN($D$6,
SUMPRODUCT(N(OFFSET(AlleInstrumente!$C$1,MF$3,0,MF$4,1)=$AN104))
),0),"")</f>
        <v/>
      </c>
    </row>
    <row r="105" spans="7:344" x14ac:dyDescent="0.25">
      <c r="G105" t="str">
        <f t="shared" ca="1" si="60"/>
        <v/>
      </c>
      <c r="H105" t="str">
        <f t="shared" ca="1" si="80"/>
        <v/>
      </c>
      <c r="I105" t="str">
        <f t="shared" ca="1" si="61"/>
        <v/>
      </c>
      <c r="J105" t="str">
        <f t="shared" ca="1" si="62"/>
        <v/>
      </c>
      <c r="K105" t="str">
        <f ca="1">IF(ISNUMBER(G105),MATCH(L105,OFFSET($S$6,$G105,0,_Instrument_count-$G105,1),0)+$G105,"")</f>
        <v/>
      </c>
      <c r="L105" t="str">
        <f t="array" aca="1" ref="L105" ca="1">IF(ISNUMBER(L104),IF(ISNUMBER($K104),$L104,IF($L104&gt;$L$2,MAX(IF(OFFSET($S$6,0,0,_Instrument_count,1)&lt;$L104,OFFSET($S$6,0,0,_Instrument_count,1),$L$2)),"")),"")</f>
        <v/>
      </c>
      <c r="N105" t="str">
        <f t="shared" ca="1" si="86"/>
        <v/>
      </c>
      <c r="P105" s="40" t="str">
        <f t="shared" ca="1" si="64"/>
        <v/>
      </c>
      <c r="Q105" s="40" t="str">
        <f t="shared" ca="1" si="65"/>
        <v/>
      </c>
      <c r="R105" t="str">
        <f t="shared" ca="1" si="66"/>
        <v/>
      </c>
      <c r="S105" t="e">
        <f t="shared" ca="1" si="82"/>
        <v>#VALUE!</v>
      </c>
      <c r="T105">
        <f t="shared" ca="1" si="67"/>
        <v>1</v>
      </c>
      <c r="U105" t="e">
        <f t="shared" ca="1" si="83"/>
        <v>#VALUE!</v>
      </c>
      <c r="V105" t="str">
        <f t="shared" ca="1" si="68"/>
        <v/>
      </c>
      <c r="X105" t="str">
        <f t="shared" ca="1" si="69"/>
        <v/>
      </c>
      <c r="Y105" s="76" t="e">
        <f t="shared" ca="1" si="70"/>
        <v>#VALUE!</v>
      </c>
      <c r="AA105" t="str">
        <f t="shared" ca="1" si="71"/>
        <v/>
      </c>
      <c r="AB105" s="76" t="e">
        <f t="shared" ca="1" si="72"/>
        <v>#VALUE!</v>
      </c>
      <c r="AD105" t="str">
        <f t="shared" ca="1" si="73"/>
        <v/>
      </c>
      <c r="AE105" s="76" t="e">
        <f t="shared" ca="1" si="74"/>
        <v>#VALUE!</v>
      </c>
      <c r="AG105" t="str">
        <f t="shared" ca="1" si="75"/>
        <v/>
      </c>
      <c r="AH105" s="76" t="e">
        <f t="shared" ca="1" si="76"/>
        <v>#VALUE!</v>
      </c>
      <c r="AI105" s="76"/>
      <c r="AJ105" t="str">
        <f t="shared" ca="1" si="84"/>
        <v/>
      </c>
      <c r="AK105" s="76" t="e">
        <f t="shared" ca="1" si="85"/>
        <v>#VALUE!</v>
      </c>
      <c r="AM105" t="str">
        <f ca="1">IF(ISNUMBER(Index!$K104),Index!$N104,"")</f>
        <v/>
      </c>
      <c r="AN105" t="str">
        <f ca="1">IF(ISNUMBER(Index!$K104),Index!$K104,"")</f>
        <v/>
      </c>
      <c r="AO105" t="str">
        <f ca="1">IF(ISNUMBER(AN105),Index!$M104,"")</f>
        <v/>
      </c>
      <c r="AP105" t="str">
        <f t="shared" ca="1" si="77"/>
        <v/>
      </c>
      <c r="AQ105" t="str">
        <f t="shared" ca="1" si="78"/>
        <v/>
      </c>
      <c r="AR105" t="str">
        <f t="shared" ca="1" si="79"/>
        <v/>
      </c>
      <c r="AS105" t="str">
        <f ca="1">IFERROR(IF(N(ISNUMBER(AS$2)*$AN105)&gt;0,MIN($D$6,
SUMPRODUCT(N(OFFSET(AlleInstrumente!$C$1,AS$3,0,AS$4,1)=$AN105))
),0),"")</f>
        <v/>
      </c>
      <c r="AT105" t="str">
        <f ca="1">IFERROR(IF(N(ISNUMBER(AT$2)*$AN105)&gt;0,MIN($D$6,
SUMPRODUCT(N(OFFSET(AlleInstrumente!$C$1,AT$3,0,AT$4,1)=$AN105))
),0),"")</f>
        <v/>
      </c>
      <c r="AU105" t="str">
        <f ca="1">IFERROR(IF(N(ISNUMBER(AU$2)*$AN105)&gt;0,MIN($D$6,
SUMPRODUCT(N(OFFSET(AlleInstrumente!$C$1,AU$3,0,AU$4,1)=$AN105))
),0),"")</f>
        <v/>
      </c>
      <c r="AV105" t="str">
        <f ca="1">IFERROR(IF(N(ISNUMBER(AV$2)*$AN105)&gt;0,MIN($D$6,
SUMPRODUCT(N(OFFSET(AlleInstrumente!$C$1,AV$3,0,AV$4,1)=$AN105))
),0),"")</f>
        <v/>
      </c>
      <c r="AW105" t="str">
        <f ca="1">IFERROR(IF(N(ISNUMBER(AW$2)*$AN105)&gt;0,MIN($D$6,
SUMPRODUCT(N(OFFSET(AlleInstrumente!$C$1,AW$3,0,AW$4,1)=$AN105))
),0),"")</f>
        <v/>
      </c>
      <c r="AX105" t="str">
        <f ca="1">IFERROR(IF(N(ISNUMBER(AX$2)*$AN105)&gt;0,MIN($D$6,
SUMPRODUCT(N(OFFSET(AlleInstrumente!$C$1,AX$3,0,AX$4,1)=$AN105))
),0),"")</f>
        <v/>
      </c>
      <c r="AY105" t="str">
        <f ca="1">IFERROR(IF(N(ISNUMBER(AY$2)*$AN105)&gt;0,MIN($D$6,
SUMPRODUCT(N(OFFSET(AlleInstrumente!$C$1,AY$3,0,AY$4,1)=$AN105))
),0),"")</f>
        <v/>
      </c>
      <c r="AZ105" t="str">
        <f ca="1">IFERROR(IF(N(ISNUMBER(AZ$2)*$AN105)&gt;0,MIN($D$6,
SUMPRODUCT(N(OFFSET(AlleInstrumente!$C$1,AZ$3,0,AZ$4,1)=$AN105))
),0),"")</f>
        <v/>
      </c>
      <c r="BA105" t="str">
        <f ca="1">IFERROR(IF(N(ISNUMBER(BA$2)*$AN105)&gt;0,MIN($D$6,
SUMPRODUCT(N(OFFSET(AlleInstrumente!$C$1,BA$3,0,BA$4,1)=$AN105))
),0),"")</f>
        <v/>
      </c>
      <c r="BB105" t="str">
        <f ca="1">IFERROR(IF(N(ISNUMBER(BB$2)*$AN105)&gt;0,MIN($D$6,
SUMPRODUCT(N(OFFSET(AlleInstrumente!$C$1,BB$3,0,BB$4,1)=$AN105))
),0),"")</f>
        <v/>
      </c>
      <c r="BC105" t="str">
        <f ca="1">IFERROR(IF(N(ISNUMBER(BC$2)*$AN105)&gt;0,MIN($D$6,
SUMPRODUCT(N(OFFSET(AlleInstrumente!$C$1,BC$3,0,BC$4,1)=$AN105))
),0),"")</f>
        <v/>
      </c>
      <c r="BD105" t="str">
        <f ca="1">IFERROR(IF(N(ISNUMBER(BD$2)*$AN105)&gt;0,MIN($D$6,
SUMPRODUCT(N(OFFSET(AlleInstrumente!$C$1,BD$3,0,BD$4,1)=$AN105))
),0),"")</f>
        <v/>
      </c>
      <c r="BE105" t="str">
        <f ca="1">IFERROR(IF(N(ISNUMBER(BE$2)*$AN105)&gt;0,MIN($D$6,
SUMPRODUCT(N(OFFSET(AlleInstrumente!$C$1,BE$3,0,BE$4,1)=$AN105))
),0),"")</f>
        <v/>
      </c>
      <c r="BF105" t="str">
        <f ca="1">IFERROR(IF(N(ISNUMBER(BF$2)*$AN105)&gt;0,MIN($D$6,
SUMPRODUCT(N(OFFSET(AlleInstrumente!$C$1,BF$3,0,BF$4,1)=$AN105))
),0),"")</f>
        <v/>
      </c>
      <c r="BG105" t="str">
        <f ca="1">IFERROR(IF(N(ISNUMBER(BG$2)*$AN105)&gt;0,MIN($D$6,
SUMPRODUCT(N(OFFSET(AlleInstrumente!$C$1,BG$3,0,BG$4,1)=$AN105))
),0),"")</f>
        <v/>
      </c>
      <c r="BH105" t="str">
        <f ca="1">IFERROR(IF(N(ISNUMBER(BH$2)*$AN105)&gt;0,MIN($D$6,
SUMPRODUCT(N(OFFSET(AlleInstrumente!$C$1,BH$3,0,BH$4,1)=$AN105))
),0),"")</f>
        <v/>
      </c>
      <c r="BI105" t="str">
        <f ca="1">IFERROR(IF(N(ISNUMBER(BI$2)*$AN105)&gt;0,MIN($D$6,
SUMPRODUCT(N(OFFSET(AlleInstrumente!$C$1,BI$3,0,BI$4,1)=$AN105))
),0),"")</f>
        <v/>
      </c>
      <c r="BJ105" t="str">
        <f ca="1">IFERROR(IF(N(ISNUMBER(BJ$2)*$AN105)&gt;0,MIN($D$6,
SUMPRODUCT(N(OFFSET(AlleInstrumente!$C$1,BJ$3,0,BJ$4,1)=$AN105))
),0),"")</f>
        <v/>
      </c>
      <c r="BK105" t="str">
        <f ca="1">IFERROR(IF(N(ISNUMBER(BK$2)*$AN105)&gt;0,MIN($D$6,
SUMPRODUCT(N(OFFSET(AlleInstrumente!$C$1,BK$3,0,BK$4,1)=$AN105))
),0),"")</f>
        <v/>
      </c>
      <c r="BL105" t="str">
        <f ca="1">IFERROR(IF(N(ISNUMBER(BL$2)*$AN105)&gt;0,MIN($D$6,
SUMPRODUCT(N(OFFSET(AlleInstrumente!$C$1,BL$3,0,BL$4,1)=$AN105))
),0),"")</f>
        <v/>
      </c>
      <c r="BM105" t="str">
        <f ca="1">IFERROR(IF(N(ISNUMBER(BM$2)*$AN105)&gt;0,MIN($D$6,
SUMPRODUCT(N(OFFSET(AlleInstrumente!$C$1,BM$3,0,BM$4,1)=$AN105))
),0),"")</f>
        <v/>
      </c>
      <c r="BN105" t="str">
        <f ca="1">IFERROR(IF(N(ISNUMBER(BN$2)*$AN105)&gt;0,MIN($D$6,
SUMPRODUCT(N(OFFSET(AlleInstrumente!$C$1,BN$3,0,BN$4,1)=$AN105))
),0),"")</f>
        <v/>
      </c>
      <c r="BO105" t="str">
        <f ca="1">IFERROR(IF(N(ISNUMBER(BO$2)*$AN105)&gt;0,MIN($D$6,
SUMPRODUCT(N(OFFSET(AlleInstrumente!$C$1,BO$3,0,BO$4,1)=$AN105))
),0),"")</f>
        <v/>
      </c>
      <c r="BP105" t="str">
        <f ca="1">IFERROR(IF(N(ISNUMBER(BP$2)*$AN105)&gt;0,MIN($D$6,
SUMPRODUCT(N(OFFSET(AlleInstrumente!$C$1,BP$3,0,BP$4,1)=$AN105))
),0),"")</f>
        <v/>
      </c>
      <c r="BQ105" t="str">
        <f ca="1">IFERROR(IF(N(ISNUMBER(BQ$2)*$AN105)&gt;0,MIN($D$6,
SUMPRODUCT(N(OFFSET(AlleInstrumente!$C$1,BQ$3,0,BQ$4,1)=$AN105))
),0),"")</f>
        <v/>
      </c>
      <c r="BR105" t="str">
        <f ca="1">IFERROR(IF(N(ISNUMBER(BR$2)*$AN105)&gt;0,MIN($D$6,
SUMPRODUCT(N(OFFSET(AlleInstrumente!$C$1,BR$3,0,BR$4,1)=$AN105))
),0),"")</f>
        <v/>
      </c>
      <c r="BS105" t="str">
        <f ca="1">IFERROR(IF(N(ISNUMBER(BS$2)*$AN105)&gt;0,MIN($D$6,
SUMPRODUCT(N(OFFSET(AlleInstrumente!$C$1,BS$3,0,BS$4,1)=$AN105))
),0),"")</f>
        <v/>
      </c>
      <c r="BT105" t="str">
        <f ca="1">IFERROR(IF(N(ISNUMBER(BT$2)*$AN105)&gt;0,MIN($D$6,
SUMPRODUCT(N(OFFSET(AlleInstrumente!$C$1,BT$3,0,BT$4,1)=$AN105))
),0),"")</f>
        <v/>
      </c>
      <c r="BU105" t="str">
        <f ca="1">IFERROR(IF(N(ISNUMBER(BU$2)*$AN105)&gt;0,MIN($D$6,
SUMPRODUCT(N(OFFSET(AlleInstrumente!$C$1,BU$3,0,BU$4,1)=$AN105))
),0),"")</f>
        <v/>
      </c>
      <c r="BV105" t="str">
        <f ca="1">IFERROR(IF(N(ISNUMBER(BV$2)*$AN105)&gt;0,MIN($D$6,
SUMPRODUCT(N(OFFSET(AlleInstrumente!$C$1,BV$3,0,BV$4,1)=$AN105))
),0),"")</f>
        <v/>
      </c>
      <c r="BW105" t="str">
        <f ca="1">IFERROR(IF(N(ISNUMBER(BW$2)*$AN105)&gt;0,MIN($D$6,
SUMPRODUCT(N(OFFSET(AlleInstrumente!$C$1,BW$3,0,BW$4,1)=$AN105))
),0),"")</f>
        <v/>
      </c>
      <c r="BX105" t="str">
        <f ca="1">IFERROR(IF(N(ISNUMBER(BX$2)*$AN105)&gt;0,MIN($D$6,
SUMPRODUCT(N(OFFSET(AlleInstrumente!$C$1,BX$3,0,BX$4,1)=$AN105))
),0),"")</f>
        <v/>
      </c>
      <c r="BY105" t="str">
        <f ca="1">IFERROR(IF(N(ISNUMBER(BY$2)*$AN105)&gt;0,MIN($D$6,
SUMPRODUCT(N(OFFSET(AlleInstrumente!$C$1,BY$3,0,BY$4,1)=$AN105))
),0),"")</f>
        <v/>
      </c>
      <c r="BZ105" t="str">
        <f ca="1">IFERROR(IF(N(ISNUMBER(BZ$2)*$AN105)&gt;0,MIN($D$6,
SUMPRODUCT(N(OFFSET(AlleInstrumente!$C$1,BZ$3,0,BZ$4,1)=$AN105))
),0),"")</f>
        <v/>
      </c>
      <c r="CA105" t="str">
        <f ca="1">IFERROR(IF(N(ISNUMBER(CA$2)*$AN105)&gt;0,MIN($D$6,
SUMPRODUCT(N(OFFSET(AlleInstrumente!$C$1,CA$3,0,CA$4,1)=$AN105))
),0),"")</f>
        <v/>
      </c>
      <c r="CB105" t="str">
        <f ca="1">IFERROR(IF(N(ISNUMBER(CB$2)*$AN105)&gt;0,MIN($D$6,
SUMPRODUCT(N(OFFSET(AlleInstrumente!$C$1,CB$3,0,CB$4,1)=$AN105))
),0),"")</f>
        <v/>
      </c>
      <c r="CC105" t="str">
        <f ca="1">IFERROR(IF(N(ISNUMBER(CC$2)*$AN105)&gt;0,MIN($D$6,
SUMPRODUCT(N(OFFSET(AlleInstrumente!$C$1,CC$3,0,CC$4,1)=$AN105))
),0),"")</f>
        <v/>
      </c>
      <c r="CD105" t="str">
        <f ca="1">IFERROR(IF(N(ISNUMBER(CD$2)*$AN105)&gt;0,MIN($D$6,
SUMPRODUCT(N(OFFSET(AlleInstrumente!$C$1,CD$3,0,CD$4,1)=$AN105))
),0),"")</f>
        <v/>
      </c>
      <c r="CE105" t="str">
        <f ca="1">IFERROR(IF(N(ISNUMBER(CE$2)*$AN105)&gt;0,MIN($D$6,
SUMPRODUCT(N(OFFSET(AlleInstrumente!$C$1,CE$3,0,CE$4,1)=$AN105))
),0),"")</f>
        <v/>
      </c>
      <c r="CF105" t="str">
        <f ca="1">IFERROR(IF(N(ISNUMBER(CF$2)*$AN105)&gt;0,MIN($D$6,
SUMPRODUCT(N(OFFSET(AlleInstrumente!$C$1,CF$3,0,CF$4,1)=$AN105))
),0),"")</f>
        <v/>
      </c>
      <c r="CG105" t="str">
        <f ca="1">IFERROR(IF(N(ISNUMBER(CG$2)*$AN105)&gt;0,MIN($D$6,
SUMPRODUCT(N(OFFSET(AlleInstrumente!$C$1,CG$3,0,CG$4,1)=$AN105))
),0),"")</f>
        <v/>
      </c>
      <c r="CH105" t="str">
        <f ca="1">IFERROR(IF(N(ISNUMBER(CH$2)*$AN105)&gt;0,MIN($D$6,
SUMPRODUCT(N(OFFSET(AlleInstrumente!$C$1,CH$3,0,CH$4,1)=$AN105))
),0),"")</f>
        <v/>
      </c>
      <c r="CI105" t="str">
        <f ca="1">IFERROR(IF(N(ISNUMBER(CI$2)*$AN105)&gt;0,MIN($D$6,
SUMPRODUCT(N(OFFSET(AlleInstrumente!$C$1,CI$3,0,CI$4,1)=$AN105))
),0),"")</f>
        <v/>
      </c>
      <c r="CJ105" t="str">
        <f ca="1">IFERROR(IF(N(ISNUMBER(CJ$2)*$AN105)&gt;0,MIN($D$6,
SUMPRODUCT(N(OFFSET(AlleInstrumente!$C$1,CJ$3,0,CJ$4,1)=$AN105))
),0),"")</f>
        <v/>
      </c>
      <c r="CK105" t="str">
        <f ca="1">IFERROR(IF(N(ISNUMBER(CK$2)*$AN105)&gt;0,MIN($D$6,
SUMPRODUCT(N(OFFSET(AlleInstrumente!$C$1,CK$3,0,CK$4,1)=$AN105))
),0),"")</f>
        <v/>
      </c>
      <c r="CL105" t="str">
        <f ca="1">IFERROR(IF(N(ISNUMBER(CL$2)*$AN105)&gt;0,MIN($D$6,
SUMPRODUCT(N(OFFSET(AlleInstrumente!$C$1,CL$3,0,CL$4,1)=$AN105))
),0),"")</f>
        <v/>
      </c>
      <c r="CM105" t="str">
        <f ca="1">IFERROR(IF(N(ISNUMBER(CM$2)*$AN105)&gt;0,MIN($D$6,
SUMPRODUCT(N(OFFSET(AlleInstrumente!$C$1,CM$3,0,CM$4,1)=$AN105))
),0),"")</f>
        <v/>
      </c>
      <c r="CN105" t="str">
        <f ca="1">IFERROR(IF(N(ISNUMBER(CN$2)*$AN105)&gt;0,MIN($D$6,
SUMPRODUCT(N(OFFSET(AlleInstrumente!$C$1,CN$3,0,CN$4,1)=$AN105))
),0),"")</f>
        <v/>
      </c>
      <c r="CO105" t="str">
        <f ca="1">IFERROR(IF(N(ISNUMBER(CO$2)*$AN105)&gt;0,MIN($D$6,
SUMPRODUCT(N(OFFSET(AlleInstrumente!$C$1,CO$3,0,CO$4,1)=$AN105))
),0),"")</f>
        <v/>
      </c>
      <c r="CP105" t="str">
        <f ca="1">IFERROR(IF(N(ISNUMBER(CP$2)*$AN105)&gt;0,MIN($D$6,
SUMPRODUCT(N(OFFSET(AlleInstrumente!$C$1,CP$3,0,CP$4,1)=$AN105))
),0),"")</f>
        <v/>
      </c>
      <c r="CQ105" t="str">
        <f ca="1">IFERROR(IF(N(ISNUMBER(CQ$2)*$AN105)&gt;0,MIN($D$6,
SUMPRODUCT(N(OFFSET(AlleInstrumente!$C$1,CQ$3,0,CQ$4,1)=$AN105))
),0),"")</f>
        <v/>
      </c>
      <c r="CR105" t="str">
        <f ca="1">IFERROR(IF(N(ISNUMBER(CR$2)*$AN105)&gt;0,MIN($D$6,
SUMPRODUCT(N(OFFSET(AlleInstrumente!$C$1,CR$3,0,CR$4,1)=$AN105))
),0),"")</f>
        <v/>
      </c>
      <c r="CS105" t="str">
        <f ca="1">IFERROR(IF(N(ISNUMBER(CS$2)*$AN105)&gt;0,MIN($D$6,
SUMPRODUCT(N(OFFSET(AlleInstrumente!$C$1,CS$3,0,CS$4,1)=$AN105))
),0),"")</f>
        <v/>
      </c>
      <c r="CT105" t="str">
        <f ca="1">IFERROR(IF(N(ISNUMBER(CT$2)*$AN105)&gt;0,MIN($D$6,
SUMPRODUCT(N(OFFSET(AlleInstrumente!$C$1,CT$3,0,CT$4,1)=$AN105))
),0),"")</f>
        <v/>
      </c>
      <c r="CU105" t="str">
        <f ca="1">IFERROR(IF(N(ISNUMBER(CU$2)*$AN105)&gt;0,MIN($D$6,
SUMPRODUCT(N(OFFSET(AlleInstrumente!$C$1,CU$3,0,CU$4,1)=$AN105))
),0),"")</f>
        <v/>
      </c>
      <c r="CV105" t="str">
        <f ca="1">IFERROR(IF(N(ISNUMBER(CV$2)*$AN105)&gt;0,MIN($D$6,
SUMPRODUCT(N(OFFSET(AlleInstrumente!$C$1,CV$3,0,CV$4,1)=$AN105))
),0),"")</f>
        <v/>
      </c>
      <c r="CW105" t="str">
        <f ca="1">IFERROR(IF(N(ISNUMBER(CW$2)*$AN105)&gt;0,MIN($D$6,
SUMPRODUCT(N(OFFSET(AlleInstrumente!$C$1,CW$3,0,CW$4,1)=$AN105))
),0),"")</f>
        <v/>
      </c>
      <c r="CX105" t="str">
        <f ca="1">IFERROR(IF(N(ISNUMBER(CX$2)*$AN105)&gt;0,MIN($D$6,
SUMPRODUCT(N(OFFSET(AlleInstrumente!$C$1,CX$3,0,CX$4,1)=$AN105))
),0),"")</f>
        <v/>
      </c>
      <c r="CY105" t="str">
        <f ca="1">IFERROR(IF(N(ISNUMBER(CY$2)*$AN105)&gt;0,MIN($D$6,
SUMPRODUCT(N(OFFSET(AlleInstrumente!$C$1,CY$3,0,CY$4,1)=$AN105))
),0),"")</f>
        <v/>
      </c>
      <c r="CZ105" t="str">
        <f ca="1">IFERROR(IF(N(ISNUMBER(CZ$2)*$AN105)&gt;0,MIN($D$6,
SUMPRODUCT(N(OFFSET(AlleInstrumente!$C$1,CZ$3,0,CZ$4,1)=$AN105))
),0),"")</f>
        <v/>
      </c>
      <c r="DA105" t="str">
        <f ca="1">IFERROR(IF(N(ISNUMBER(DA$2)*$AN105)&gt;0,MIN($D$6,
SUMPRODUCT(N(OFFSET(AlleInstrumente!$C$1,DA$3,0,DA$4,1)=$AN105))
),0),"")</f>
        <v/>
      </c>
      <c r="DB105" t="str">
        <f ca="1">IFERROR(IF(N(ISNUMBER(DB$2)*$AN105)&gt;0,MIN($D$6,
SUMPRODUCT(N(OFFSET(AlleInstrumente!$C$1,DB$3,0,DB$4,1)=$AN105))
),0),"")</f>
        <v/>
      </c>
      <c r="DC105" t="str">
        <f ca="1">IFERROR(IF(N(ISNUMBER(DC$2)*$AN105)&gt;0,MIN($D$6,
SUMPRODUCT(N(OFFSET(AlleInstrumente!$C$1,DC$3,0,DC$4,1)=$AN105))
),0),"")</f>
        <v/>
      </c>
      <c r="DD105" t="str">
        <f ca="1">IFERROR(IF(N(ISNUMBER(DD$2)*$AN105)&gt;0,MIN($D$6,
SUMPRODUCT(N(OFFSET(AlleInstrumente!$C$1,DD$3,0,DD$4,1)=$AN105))
),0),"")</f>
        <v/>
      </c>
      <c r="DE105" t="str">
        <f ca="1">IFERROR(IF(N(ISNUMBER(DE$2)*$AN105)&gt;0,MIN($D$6,
SUMPRODUCT(N(OFFSET(AlleInstrumente!$C$1,DE$3,0,DE$4,1)=$AN105))
),0),"")</f>
        <v/>
      </c>
      <c r="DF105" t="str">
        <f ca="1">IFERROR(IF(N(ISNUMBER(DF$2)*$AN105)&gt;0,MIN($D$6,
SUMPRODUCT(N(OFFSET(AlleInstrumente!$C$1,DF$3,0,DF$4,1)=$AN105))
),0),"")</f>
        <v/>
      </c>
      <c r="DG105" t="str">
        <f ca="1">IFERROR(IF(N(ISNUMBER(DG$2)*$AN105)&gt;0,MIN($D$6,
SUMPRODUCT(N(OFFSET(AlleInstrumente!$C$1,DG$3,0,DG$4,1)=$AN105))
),0),"")</f>
        <v/>
      </c>
      <c r="DH105" t="str">
        <f ca="1">IFERROR(IF(N(ISNUMBER(DH$2)*$AN105)&gt;0,MIN($D$6,
SUMPRODUCT(N(OFFSET(AlleInstrumente!$C$1,DH$3,0,DH$4,1)=$AN105))
),0),"")</f>
        <v/>
      </c>
      <c r="DI105" t="str">
        <f ca="1">IFERROR(IF(N(ISNUMBER(DI$2)*$AN105)&gt;0,MIN($D$6,
SUMPRODUCT(N(OFFSET(AlleInstrumente!$C$1,DI$3,0,DI$4,1)=$AN105))
),0),"")</f>
        <v/>
      </c>
      <c r="DJ105" t="str">
        <f ca="1">IFERROR(IF(N(ISNUMBER(DJ$2)*$AN105)&gt;0,MIN($D$6,
SUMPRODUCT(N(OFFSET(AlleInstrumente!$C$1,DJ$3,0,DJ$4,1)=$AN105))
),0),"")</f>
        <v/>
      </c>
      <c r="DK105" t="str">
        <f ca="1">IFERROR(IF(N(ISNUMBER(DK$2)*$AN105)&gt;0,MIN($D$6,
SUMPRODUCT(N(OFFSET(AlleInstrumente!$C$1,DK$3,0,DK$4,1)=$AN105))
),0),"")</f>
        <v/>
      </c>
      <c r="DL105" t="str">
        <f ca="1">IFERROR(IF(N(ISNUMBER(DL$2)*$AN105)&gt;0,MIN($D$6,
SUMPRODUCT(N(OFFSET(AlleInstrumente!$C$1,DL$3,0,DL$4,1)=$AN105))
),0),"")</f>
        <v/>
      </c>
      <c r="DM105" t="str">
        <f ca="1">IFERROR(IF(N(ISNUMBER(DM$2)*$AN105)&gt;0,MIN($D$6,
SUMPRODUCT(N(OFFSET(AlleInstrumente!$C$1,DM$3,0,DM$4,1)=$AN105))
),0),"")</f>
        <v/>
      </c>
      <c r="DN105" t="str">
        <f ca="1">IFERROR(IF(N(ISNUMBER(DN$2)*$AN105)&gt;0,MIN($D$6,
SUMPRODUCT(N(OFFSET(AlleInstrumente!$C$1,DN$3,0,DN$4,1)=$AN105))
),0),"")</f>
        <v/>
      </c>
      <c r="DO105" t="str">
        <f ca="1">IFERROR(IF(N(ISNUMBER(DO$2)*$AN105)&gt;0,MIN($D$6,
SUMPRODUCT(N(OFFSET(AlleInstrumente!$C$1,DO$3,0,DO$4,1)=$AN105))
),0),"")</f>
        <v/>
      </c>
      <c r="DP105" t="str">
        <f ca="1">IFERROR(IF(N(ISNUMBER(DP$2)*$AN105)&gt;0,MIN($D$6,
SUMPRODUCT(N(OFFSET(AlleInstrumente!$C$1,DP$3,0,DP$4,1)=$AN105))
),0),"")</f>
        <v/>
      </c>
      <c r="DQ105" t="str">
        <f ca="1">IFERROR(IF(N(ISNUMBER(DQ$2)*$AN105)&gt;0,MIN($D$6,
SUMPRODUCT(N(OFFSET(AlleInstrumente!$C$1,DQ$3,0,DQ$4,1)=$AN105))
),0),"")</f>
        <v/>
      </c>
      <c r="DR105" t="str">
        <f ca="1">IFERROR(IF(N(ISNUMBER(DR$2)*$AN105)&gt;0,MIN($D$6,
SUMPRODUCT(N(OFFSET(AlleInstrumente!$C$1,DR$3,0,DR$4,1)=$AN105))
),0),"")</f>
        <v/>
      </c>
      <c r="DS105" t="str">
        <f ca="1">IFERROR(IF(N(ISNUMBER(DS$2)*$AN105)&gt;0,MIN($D$6,
SUMPRODUCT(N(OFFSET(AlleInstrumente!$C$1,DS$3,0,DS$4,1)=$AN105))
),0),"")</f>
        <v/>
      </c>
      <c r="DT105" t="str">
        <f ca="1">IFERROR(IF(N(ISNUMBER(DT$2)*$AN105)&gt;0,MIN($D$6,
SUMPRODUCT(N(OFFSET(AlleInstrumente!$C$1,DT$3,0,DT$4,1)=$AN105))
),0),"")</f>
        <v/>
      </c>
      <c r="DU105" t="str">
        <f ca="1">IFERROR(IF(N(ISNUMBER(DU$2)*$AN105)&gt;0,MIN($D$6,
SUMPRODUCT(N(OFFSET(AlleInstrumente!$C$1,DU$3,0,DU$4,1)=$AN105))
),0),"")</f>
        <v/>
      </c>
      <c r="DV105" t="str">
        <f ca="1">IFERROR(IF(N(ISNUMBER(DV$2)*$AN105)&gt;0,MIN($D$6,
SUMPRODUCT(N(OFFSET(AlleInstrumente!$C$1,DV$3,0,DV$4,1)=$AN105))
),0),"")</f>
        <v/>
      </c>
      <c r="DW105" t="str">
        <f ca="1">IFERROR(IF(N(ISNUMBER(DW$2)*$AN105)&gt;0,MIN($D$6,
SUMPRODUCT(N(OFFSET(AlleInstrumente!$C$1,DW$3,0,DW$4,1)=$AN105))
),0),"")</f>
        <v/>
      </c>
      <c r="DX105" t="str">
        <f ca="1">IFERROR(IF(N(ISNUMBER(DX$2)*$AN105)&gt;0,MIN($D$6,
SUMPRODUCT(N(OFFSET(AlleInstrumente!$C$1,DX$3,0,DX$4,1)=$AN105))
),0),"")</f>
        <v/>
      </c>
      <c r="DY105" t="str">
        <f ca="1">IFERROR(IF(N(ISNUMBER(DY$2)*$AN105)&gt;0,MIN($D$6,
SUMPRODUCT(N(OFFSET(AlleInstrumente!$C$1,DY$3,0,DY$4,1)=$AN105))
),0),"")</f>
        <v/>
      </c>
      <c r="DZ105" t="str">
        <f ca="1">IFERROR(IF(N(ISNUMBER(DZ$2)*$AN105)&gt;0,MIN($D$6,
SUMPRODUCT(N(OFFSET(AlleInstrumente!$C$1,DZ$3,0,DZ$4,1)=$AN105))
),0),"")</f>
        <v/>
      </c>
      <c r="EA105" t="str">
        <f ca="1">IFERROR(IF(N(ISNUMBER(EA$2)*$AN105)&gt;0,MIN($D$6,
SUMPRODUCT(N(OFFSET(AlleInstrumente!$C$1,EA$3,0,EA$4,1)=$AN105))
),0),"")</f>
        <v/>
      </c>
      <c r="EB105" t="str">
        <f ca="1">IFERROR(IF(N(ISNUMBER(EB$2)*$AN105)&gt;0,MIN($D$6,
SUMPRODUCT(N(OFFSET(AlleInstrumente!$C$1,EB$3,0,EB$4,1)=$AN105))
),0),"")</f>
        <v/>
      </c>
      <c r="EC105" t="str">
        <f ca="1">IFERROR(IF(N(ISNUMBER(EC$2)*$AN105)&gt;0,MIN($D$6,
SUMPRODUCT(N(OFFSET(AlleInstrumente!$C$1,EC$3,0,EC$4,1)=$AN105))
),0),"")</f>
        <v/>
      </c>
      <c r="ED105" t="str">
        <f ca="1">IFERROR(IF(N(ISNUMBER(ED$2)*$AN105)&gt;0,MIN($D$6,
SUMPRODUCT(N(OFFSET(AlleInstrumente!$C$1,ED$3,0,ED$4,1)=$AN105))
),0),"")</f>
        <v/>
      </c>
      <c r="EE105" t="str">
        <f ca="1">IFERROR(IF(N(ISNUMBER(EE$2)*$AN105)&gt;0,MIN($D$6,
SUMPRODUCT(N(OFFSET(AlleInstrumente!$C$1,EE$3,0,EE$4,1)=$AN105))
),0),"")</f>
        <v/>
      </c>
      <c r="EF105" t="str">
        <f ca="1">IFERROR(IF(N(ISNUMBER(EF$2)*$AN105)&gt;0,MIN($D$6,
SUMPRODUCT(N(OFFSET(AlleInstrumente!$C$1,EF$3,0,EF$4,1)=$AN105))
),0),"")</f>
        <v/>
      </c>
      <c r="EG105" t="str">
        <f ca="1">IFERROR(IF(N(ISNUMBER(EG$2)*$AN105)&gt;0,MIN($D$6,
SUMPRODUCT(N(OFFSET(AlleInstrumente!$C$1,EG$3,0,EG$4,1)=$AN105))
),0),"")</f>
        <v/>
      </c>
      <c r="EH105" t="str">
        <f ca="1">IFERROR(IF(N(ISNUMBER(EH$2)*$AN105)&gt;0,MIN($D$6,
SUMPRODUCT(N(OFFSET(AlleInstrumente!$C$1,EH$3,0,EH$4,1)=$AN105))
),0),"")</f>
        <v/>
      </c>
      <c r="EI105" t="str">
        <f ca="1">IFERROR(IF(N(ISNUMBER(EI$2)*$AN105)&gt;0,MIN($D$6,
SUMPRODUCT(N(OFFSET(AlleInstrumente!$C$1,EI$3,0,EI$4,1)=$AN105))
),0),"")</f>
        <v/>
      </c>
      <c r="EJ105" t="str">
        <f ca="1">IFERROR(IF(N(ISNUMBER(EJ$2)*$AN105)&gt;0,MIN($D$6,
SUMPRODUCT(N(OFFSET(AlleInstrumente!$C$1,EJ$3,0,EJ$4,1)=$AN105))
),0),"")</f>
        <v/>
      </c>
      <c r="EK105" t="str">
        <f ca="1">IFERROR(IF(N(ISNUMBER(EK$2)*$AN105)&gt;0,MIN($D$6,
SUMPRODUCT(N(OFFSET(AlleInstrumente!$C$1,EK$3,0,EK$4,1)=$AN105))
),0),"")</f>
        <v/>
      </c>
      <c r="EL105" t="str">
        <f ca="1">IFERROR(IF(N(ISNUMBER(EL$2)*$AN105)&gt;0,MIN($D$6,
SUMPRODUCT(N(OFFSET(AlleInstrumente!$C$1,EL$3,0,EL$4,1)=$AN105))
),0),"")</f>
        <v/>
      </c>
      <c r="EM105" t="str">
        <f ca="1">IFERROR(IF(N(ISNUMBER(EM$2)*$AN105)&gt;0,MIN($D$6,
SUMPRODUCT(N(OFFSET(AlleInstrumente!$C$1,EM$3,0,EM$4,1)=$AN105))
),0),"")</f>
        <v/>
      </c>
      <c r="EN105" t="str">
        <f ca="1">IFERROR(IF(N(ISNUMBER(EN$2)*$AN105)&gt;0,MIN($D$6,
SUMPRODUCT(N(OFFSET(AlleInstrumente!$C$1,EN$3,0,EN$4,1)=$AN105))
),0),"")</f>
        <v/>
      </c>
      <c r="EO105" t="str">
        <f ca="1">IFERROR(IF(N(ISNUMBER(EO$2)*$AN105)&gt;0,MIN($D$6,
SUMPRODUCT(N(OFFSET(AlleInstrumente!$C$1,EO$3,0,EO$4,1)=$AN105))
),0),"")</f>
        <v/>
      </c>
      <c r="EP105" t="str">
        <f ca="1">IFERROR(IF(N(ISNUMBER(EP$2)*$AN105)&gt;0,MIN($D$6,
SUMPRODUCT(N(OFFSET(AlleInstrumente!$C$1,EP$3,0,EP$4,1)=$AN105))
),0),"")</f>
        <v/>
      </c>
      <c r="EQ105" t="str">
        <f ca="1">IFERROR(IF(N(ISNUMBER(EQ$2)*$AN105)&gt;0,MIN($D$6,
SUMPRODUCT(N(OFFSET(AlleInstrumente!$C$1,EQ$3,0,EQ$4,1)=$AN105))
),0),"")</f>
        <v/>
      </c>
      <c r="ER105" t="str">
        <f ca="1">IFERROR(IF(N(ISNUMBER(ER$2)*$AN105)&gt;0,MIN($D$6,
SUMPRODUCT(N(OFFSET(AlleInstrumente!$C$1,ER$3,0,ER$4,1)=$AN105))
),0),"")</f>
        <v/>
      </c>
      <c r="ES105" t="str">
        <f ca="1">IFERROR(IF(N(ISNUMBER(ES$2)*$AN105)&gt;0,MIN($D$6,
SUMPRODUCT(N(OFFSET(AlleInstrumente!$C$1,ES$3,0,ES$4,1)=$AN105))
),0),"")</f>
        <v/>
      </c>
      <c r="ET105" t="str">
        <f ca="1">IFERROR(IF(N(ISNUMBER(ET$2)*$AN105)&gt;0,MIN($D$6,
SUMPRODUCT(N(OFFSET(AlleInstrumente!$C$1,ET$3,0,ET$4,1)=$AN105))
),0),"")</f>
        <v/>
      </c>
      <c r="EU105" t="str">
        <f ca="1">IFERROR(IF(N(ISNUMBER(EU$2)*$AN105)&gt;0,MIN($D$6,
SUMPRODUCT(N(OFFSET(AlleInstrumente!$C$1,EU$3,0,EU$4,1)=$AN105))
),0),"")</f>
        <v/>
      </c>
      <c r="EV105" t="str">
        <f ca="1">IFERROR(IF(N(ISNUMBER(EV$2)*$AN105)&gt;0,MIN($D$6,
SUMPRODUCT(N(OFFSET(AlleInstrumente!$C$1,EV$3,0,EV$4,1)=$AN105))
),0),"")</f>
        <v/>
      </c>
      <c r="EW105" t="str">
        <f ca="1">IFERROR(IF(N(ISNUMBER(EW$2)*$AN105)&gt;0,MIN($D$6,
SUMPRODUCT(N(OFFSET(AlleInstrumente!$C$1,EW$3,0,EW$4,1)=$AN105))
),0),"")</f>
        <v/>
      </c>
      <c r="EX105" t="str">
        <f ca="1">IFERROR(IF(N(ISNUMBER(EX$2)*$AN105)&gt;0,MIN($D$6,
SUMPRODUCT(N(OFFSET(AlleInstrumente!$C$1,EX$3,0,EX$4,1)=$AN105))
),0),"")</f>
        <v/>
      </c>
      <c r="EY105" t="str">
        <f ca="1">IFERROR(IF(N(ISNUMBER(EY$2)*$AN105)&gt;0,MIN($D$6,
SUMPRODUCT(N(OFFSET(AlleInstrumente!$C$1,EY$3,0,EY$4,1)=$AN105))
),0),"")</f>
        <v/>
      </c>
      <c r="EZ105" t="str">
        <f ca="1">IFERROR(IF(N(ISNUMBER(EZ$2)*$AN105)&gt;0,MIN($D$6,
SUMPRODUCT(N(OFFSET(AlleInstrumente!$C$1,EZ$3,0,EZ$4,1)=$AN105))
),0),"")</f>
        <v/>
      </c>
      <c r="FA105" t="str">
        <f ca="1">IFERROR(IF(N(ISNUMBER(FA$2)*$AN105)&gt;0,MIN($D$6,
SUMPRODUCT(N(OFFSET(AlleInstrumente!$C$1,FA$3,0,FA$4,1)=$AN105))
),0),"")</f>
        <v/>
      </c>
      <c r="FB105" t="str">
        <f ca="1">IFERROR(IF(N(ISNUMBER(FB$2)*$AN105)&gt;0,MIN($D$6,
SUMPRODUCT(N(OFFSET(AlleInstrumente!$C$1,FB$3,0,FB$4,1)=$AN105))
),0),"")</f>
        <v/>
      </c>
      <c r="FC105" t="str">
        <f ca="1">IFERROR(IF(N(ISNUMBER(FC$2)*$AN105)&gt;0,MIN($D$6,
SUMPRODUCT(N(OFFSET(AlleInstrumente!$C$1,FC$3,0,FC$4,1)=$AN105))
),0),"")</f>
        <v/>
      </c>
      <c r="FD105" t="str">
        <f ca="1">IFERROR(IF(N(ISNUMBER(FD$2)*$AN105)&gt;0,MIN($D$6,
SUMPRODUCT(N(OFFSET(AlleInstrumente!$C$1,FD$3,0,FD$4,1)=$AN105))
),0),"")</f>
        <v/>
      </c>
      <c r="FE105" t="str">
        <f ca="1">IFERROR(IF(N(ISNUMBER(FE$2)*$AN105)&gt;0,MIN($D$6,
SUMPRODUCT(N(OFFSET(AlleInstrumente!$C$1,FE$3,0,FE$4,1)=$AN105))
),0),"")</f>
        <v/>
      </c>
      <c r="FF105" t="str">
        <f ca="1">IFERROR(IF(N(ISNUMBER(FF$2)*$AN105)&gt;0,MIN($D$6,
SUMPRODUCT(N(OFFSET(AlleInstrumente!$C$1,FF$3,0,FF$4,1)=$AN105))
),0),"")</f>
        <v/>
      </c>
      <c r="FG105" t="str">
        <f ca="1">IFERROR(IF(N(ISNUMBER(FG$2)*$AN105)&gt;0,MIN($D$6,
SUMPRODUCT(N(OFFSET(AlleInstrumente!$C$1,FG$3,0,FG$4,1)=$AN105))
),0),"")</f>
        <v/>
      </c>
      <c r="FH105" t="str">
        <f ca="1">IFERROR(IF(N(ISNUMBER(FH$2)*$AN105)&gt;0,MIN($D$6,
SUMPRODUCT(N(OFFSET(AlleInstrumente!$C$1,FH$3,0,FH$4,1)=$AN105))
),0),"")</f>
        <v/>
      </c>
      <c r="FI105" t="str">
        <f ca="1">IFERROR(IF(N(ISNUMBER(FI$2)*$AN105)&gt;0,MIN($D$6,
SUMPRODUCT(N(OFFSET(AlleInstrumente!$C$1,FI$3,0,FI$4,1)=$AN105))
),0),"")</f>
        <v/>
      </c>
      <c r="FJ105" t="str">
        <f ca="1">IFERROR(IF(N(ISNUMBER(FJ$2)*$AN105)&gt;0,MIN($D$6,
SUMPRODUCT(N(OFFSET(AlleInstrumente!$C$1,FJ$3,0,FJ$4,1)=$AN105))
),0),"")</f>
        <v/>
      </c>
      <c r="FK105" t="str">
        <f ca="1">IFERROR(IF(N(ISNUMBER(FK$2)*$AN105)&gt;0,MIN($D$6,
SUMPRODUCT(N(OFFSET(AlleInstrumente!$C$1,FK$3,0,FK$4,1)=$AN105))
),0),"")</f>
        <v/>
      </c>
      <c r="FL105" t="str">
        <f ca="1">IFERROR(IF(N(ISNUMBER(FL$2)*$AN105)&gt;0,MIN($D$6,
SUMPRODUCT(N(OFFSET(AlleInstrumente!$C$1,FL$3,0,FL$4,1)=$AN105))
),0),"")</f>
        <v/>
      </c>
      <c r="FM105" t="str">
        <f ca="1">IFERROR(IF(N(ISNUMBER(FM$2)*$AN105)&gt;0,MIN($D$6,
SUMPRODUCT(N(OFFSET(AlleInstrumente!$C$1,FM$3,0,FM$4,1)=$AN105))
),0),"")</f>
        <v/>
      </c>
      <c r="FN105" t="str">
        <f ca="1">IFERROR(IF(N(ISNUMBER(FN$2)*$AN105)&gt;0,MIN($D$6,
SUMPRODUCT(N(OFFSET(AlleInstrumente!$C$1,FN$3,0,FN$4,1)=$AN105))
),0),"")</f>
        <v/>
      </c>
      <c r="FO105" t="str">
        <f ca="1">IFERROR(IF(N(ISNUMBER(FO$2)*$AN105)&gt;0,MIN($D$6,
SUMPRODUCT(N(OFFSET(AlleInstrumente!$C$1,FO$3,0,FO$4,1)=$AN105))
),0),"")</f>
        <v/>
      </c>
      <c r="FP105" t="str">
        <f ca="1">IFERROR(IF(N(ISNUMBER(FP$2)*$AN105)&gt;0,MIN($D$6,
SUMPRODUCT(N(OFFSET(AlleInstrumente!$C$1,FP$3,0,FP$4,1)=$AN105))
),0),"")</f>
        <v/>
      </c>
      <c r="FQ105" t="str">
        <f ca="1">IFERROR(IF(N(ISNUMBER(FQ$2)*$AN105)&gt;0,MIN($D$6,
SUMPRODUCT(N(OFFSET(AlleInstrumente!$C$1,FQ$3,0,FQ$4,1)=$AN105))
),0),"")</f>
        <v/>
      </c>
      <c r="FR105" t="str">
        <f ca="1">IFERROR(IF(N(ISNUMBER(FR$2)*$AN105)&gt;0,MIN($D$6,
SUMPRODUCT(N(OFFSET(AlleInstrumente!$C$1,FR$3,0,FR$4,1)=$AN105))
),0),"")</f>
        <v/>
      </c>
      <c r="FS105" t="str">
        <f ca="1">IFERROR(IF(N(ISNUMBER(FS$2)*$AN105)&gt;0,MIN($D$6,
SUMPRODUCT(N(OFFSET(AlleInstrumente!$C$1,FS$3,0,FS$4,1)=$AN105))
),0),"")</f>
        <v/>
      </c>
      <c r="FT105" t="str">
        <f ca="1">IFERROR(IF(N(ISNUMBER(FT$2)*$AN105)&gt;0,MIN($D$6,
SUMPRODUCT(N(OFFSET(AlleInstrumente!$C$1,FT$3,0,FT$4,1)=$AN105))
),0),"")</f>
        <v/>
      </c>
      <c r="FU105" t="str">
        <f ca="1">IFERROR(IF(N(ISNUMBER(FU$2)*$AN105)&gt;0,MIN($D$6,
SUMPRODUCT(N(OFFSET(AlleInstrumente!$C$1,FU$3,0,FU$4,1)=$AN105))
),0),"")</f>
        <v/>
      </c>
      <c r="FV105" t="str">
        <f ca="1">IFERROR(IF(N(ISNUMBER(FV$2)*$AN105)&gt;0,MIN($D$6,
SUMPRODUCT(N(OFFSET(AlleInstrumente!$C$1,FV$3,0,FV$4,1)=$AN105))
),0),"")</f>
        <v/>
      </c>
      <c r="FW105" t="str">
        <f ca="1">IFERROR(IF(N(ISNUMBER(FW$2)*$AN105)&gt;0,MIN($D$6,
SUMPRODUCT(N(OFFSET(AlleInstrumente!$C$1,FW$3,0,FW$4,1)=$AN105))
),0),"")</f>
        <v/>
      </c>
      <c r="FX105" t="str">
        <f ca="1">IFERROR(IF(N(ISNUMBER(FX$2)*$AN105)&gt;0,MIN($D$6,
SUMPRODUCT(N(OFFSET(AlleInstrumente!$C$1,FX$3,0,FX$4,1)=$AN105))
),0),"")</f>
        <v/>
      </c>
      <c r="FY105" t="str">
        <f ca="1">IFERROR(IF(N(ISNUMBER(FY$2)*$AN105)&gt;0,MIN($D$6,
SUMPRODUCT(N(OFFSET(AlleInstrumente!$C$1,FY$3,0,FY$4,1)=$AN105))
),0),"")</f>
        <v/>
      </c>
      <c r="FZ105" t="str">
        <f ca="1">IFERROR(IF(N(ISNUMBER(FZ$2)*$AN105)&gt;0,MIN($D$6,
SUMPRODUCT(N(OFFSET(AlleInstrumente!$C$1,FZ$3,0,FZ$4,1)=$AN105))
),0),"")</f>
        <v/>
      </c>
      <c r="GA105" t="str">
        <f ca="1">IFERROR(IF(N(ISNUMBER(GA$2)*$AN105)&gt;0,MIN($D$6,
SUMPRODUCT(N(OFFSET(AlleInstrumente!$C$1,GA$3,0,GA$4,1)=$AN105))
),0),"")</f>
        <v/>
      </c>
      <c r="GB105" t="str">
        <f ca="1">IFERROR(IF(N(ISNUMBER(GB$2)*$AN105)&gt;0,MIN($D$6,
SUMPRODUCT(N(OFFSET(AlleInstrumente!$C$1,GB$3,0,GB$4,1)=$AN105))
),0),"")</f>
        <v/>
      </c>
      <c r="GC105" t="str">
        <f ca="1">IFERROR(IF(N(ISNUMBER(GC$2)*$AN105)&gt;0,MIN($D$6,
SUMPRODUCT(N(OFFSET(AlleInstrumente!$C$1,GC$3,0,GC$4,1)=$AN105))
),0),"")</f>
        <v/>
      </c>
      <c r="GD105" t="str">
        <f ca="1">IFERROR(IF(N(ISNUMBER(GD$2)*$AN105)&gt;0,MIN($D$6,
SUMPRODUCT(N(OFFSET(AlleInstrumente!$C$1,GD$3,0,GD$4,1)=$AN105))
),0),"")</f>
        <v/>
      </c>
      <c r="GE105" t="str">
        <f ca="1">IFERROR(IF(N(ISNUMBER(GE$2)*$AN105)&gt;0,MIN($D$6,
SUMPRODUCT(N(OFFSET(AlleInstrumente!$C$1,GE$3,0,GE$4,1)=$AN105))
),0),"")</f>
        <v/>
      </c>
      <c r="GF105" t="str">
        <f ca="1">IFERROR(IF(N(ISNUMBER(GF$2)*$AN105)&gt;0,MIN($D$6,
SUMPRODUCT(N(OFFSET(AlleInstrumente!$C$1,GF$3,0,GF$4,1)=$AN105))
),0),"")</f>
        <v/>
      </c>
      <c r="GG105" t="str">
        <f ca="1">IFERROR(IF(N(ISNUMBER(GG$2)*$AN105)&gt;0,MIN($D$6,
SUMPRODUCT(N(OFFSET(AlleInstrumente!$C$1,GG$3,0,GG$4,1)=$AN105))
),0),"")</f>
        <v/>
      </c>
      <c r="GH105" t="str">
        <f ca="1">IFERROR(IF(N(ISNUMBER(GH$2)*$AN105)&gt;0,MIN($D$6,
SUMPRODUCT(N(OFFSET(AlleInstrumente!$C$1,GH$3,0,GH$4,1)=$AN105))
),0),"")</f>
        <v/>
      </c>
      <c r="GI105" t="str">
        <f ca="1">IFERROR(IF(N(ISNUMBER(GI$2)*$AN105)&gt;0,MIN($D$6,
SUMPRODUCT(N(OFFSET(AlleInstrumente!$C$1,GI$3,0,GI$4,1)=$AN105))
),0),"")</f>
        <v/>
      </c>
      <c r="GJ105" t="str">
        <f ca="1">IFERROR(IF(N(ISNUMBER(GJ$2)*$AN105)&gt;0,MIN($D$6,
SUMPRODUCT(N(OFFSET(AlleInstrumente!$C$1,GJ$3,0,GJ$4,1)=$AN105))
),0),"")</f>
        <v/>
      </c>
      <c r="GK105" t="str">
        <f ca="1">IFERROR(IF(N(ISNUMBER(GK$2)*$AN105)&gt;0,MIN($D$6,
SUMPRODUCT(N(OFFSET(AlleInstrumente!$C$1,GK$3,0,GK$4,1)=$AN105))
),0),"")</f>
        <v/>
      </c>
      <c r="GL105" t="str">
        <f ca="1">IFERROR(IF(N(ISNUMBER(GL$2)*$AN105)&gt;0,MIN($D$6,
SUMPRODUCT(N(OFFSET(AlleInstrumente!$C$1,GL$3,0,GL$4,1)=$AN105))
),0),"")</f>
        <v/>
      </c>
      <c r="GM105" t="str">
        <f ca="1">IFERROR(IF(N(ISNUMBER(GM$2)*$AN105)&gt;0,MIN($D$6,
SUMPRODUCT(N(OFFSET(AlleInstrumente!$C$1,GM$3,0,GM$4,1)=$AN105))
),0),"")</f>
        <v/>
      </c>
      <c r="GN105" t="str">
        <f ca="1">IFERROR(IF(N(ISNUMBER(GN$2)*$AN105)&gt;0,MIN($D$6,
SUMPRODUCT(N(OFFSET(AlleInstrumente!$C$1,GN$3,0,GN$4,1)=$AN105))
),0),"")</f>
        <v/>
      </c>
      <c r="GO105" t="str">
        <f ca="1">IFERROR(IF(N(ISNUMBER(GO$2)*$AN105)&gt;0,MIN($D$6,
SUMPRODUCT(N(OFFSET(AlleInstrumente!$C$1,GO$3,0,GO$4,1)=$AN105))
),0),"")</f>
        <v/>
      </c>
      <c r="GP105" t="str">
        <f ca="1">IFERROR(IF(N(ISNUMBER(GP$2)*$AN105)&gt;0,MIN($D$6,
SUMPRODUCT(N(OFFSET(AlleInstrumente!$C$1,GP$3,0,GP$4,1)=$AN105))
),0),"")</f>
        <v/>
      </c>
      <c r="GQ105" t="str">
        <f ca="1">IFERROR(IF(N(ISNUMBER(GQ$2)*$AN105)&gt;0,MIN($D$6,
SUMPRODUCT(N(OFFSET(AlleInstrumente!$C$1,GQ$3,0,GQ$4,1)=$AN105))
),0),"")</f>
        <v/>
      </c>
      <c r="GR105" t="str">
        <f ca="1">IFERROR(IF(N(ISNUMBER(GR$2)*$AN105)&gt;0,MIN($D$6,
SUMPRODUCT(N(OFFSET(AlleInstrumente!$C$1,GR$3,0,GR$4,1)=$AN105))
),0),"")</f>
        <v/>
      </c>
      <c r="GS105" t="str">
        <f ca="1">IFERROR(IF(N(ISNUMBER(GS$2)*$AN105)&gt;0,MIN($D$6,
SUMPRODUCT(N(OFFSET(AlleInstrumente!$C$1,GS$3,0,GS$4,1)=$AN105))
),0),"")</f>
        <v/>
      </c>
      <c r="GT105" t="str">
        <f ca="1">IFERROR(IF(N(ISNUMBER(GT$2)*$AN105)&gt;0,MIN($D$6,
SUMPRODUCT(N(OFFSET(AlleInstrumente!$C$1,GT$3,0,GT$4,1)=$AN105))
),0),"")</f>
        <v/>
      </c>
      <c r="GU105" t="str">
        <f ca="1">IFERROR(IF(N(ISNUMBER(GU$2)*$AN105)&gt;0,MIN($D$6,
SUMPRODUCT(N(OFFSET(AlleInstrumente!$C$1,GU$3,0,GU$4,1)=$AN105))
),0),"")</f>
        <v/>
      </c>
      <c r="GV105" t="str">
        <f ca="1">IFERROR(IF(N(ISNUMBER(GV$2)*$AN105)&gt;0,MIN($D$6,
SUMPRODUCT(N(OFFSET(AlleInstrumente!$C$1,GV$3,0,GV$4,1)=$AN105))
),0),"")</f>
        <v/>
      </c>
      <c r="GW105" t="str">
        <f ca="1">IFERROR(IF(N(ISNUMBER(GW$2)*$AN105)&gt;0,MIN($D$6,
SUMPRODUCT(N(OFFSET(AlleInstrumente!$C$1,GW$3,0,GW$4,1)=$AN105))
),0),"")</f>
        <v/>
      </c>
      <c r="GX105" t="str">
        <f ca="1">IFERROR(IF(N(ISNUMBER(GX$2)*$AN105)&gt;0,MIN($D$6,
SUMPRODUCT(N(OFFSET(AlleInstrumente!$C$1,GX$3,0,GX$4,1)=$AN105))
),0),"")</f>
        <v/>
      </c>
      <c r="GY105" t="str">
        <f ca="1">IFERROR(IF(N(ISNUMBER(GY$2)*$AN105)&gt;0,MIN($D$6,
SUMPRODUCT(N(OFFSET(AlleInstrumente!$C$1,GY$3,0,GY$4,1)=$AN105))
),0),"")</f>
        <v/>
      </c>
      <c r="GZ105" t="str">
        <f ca="1">IFERROR(IF(N(ISNUMBER(GZ$2)*$AN105)&gt;0,MIN($D$6,
SUMPRODUCT(N(OFFSET(AlleInstrumente!$C$1,GZ$3,0,GZ$4,1)=$AN105))
),0),"")</f>
        <v/>
      </c>
      <c r="HA105" t="str">
        <f ca="1">IFERROR(IF(N(ISNUMBER(HA$2)*$AN105)&gt;0,MIN($D$6,
SUMPRODUCT(N(OFFSET(AlleInstrumente!$C$1,HA$3,0,HA$4,1)=$AN105))
),0),"")</f>
        <v/>
      </c>
      <c r="HB105" t="str">
        <f ca="1">IFERROR(IF(N(ISNUMBER(HB$2)*$AN105)&gt;0,MIN($D$6,
SUMPRODUCT(N(OFFSET(AlleInstrumente!$C$1,HB$3,0,HB$4,1)=$AN105))
),0),"")</f>
        <v/>
      </c>
      <c r="HC105" t="str">
        <f ca="1">IFERROR(IF(N(ISNUMBER(HC$2)*$AN105)&gt;0,MIN($D$6,
SUMPRODUCT(N(OFFSET(AlleInstrumente!$C$1,HC$3,0,HC$4,1)=$AN105))
),0),"")</f>
        <v/>
      </c>
      <c r="HD105" t="str">
        <f ca="1">IFERROR(IF(N(ISNUMBER(HD$2)*$AN105)&gt;0,MIN($D$6,
SUMPRODUCT(N(OFFSET(AlleInstrumente!$C$1,HD$3,0,HD$4,1)=$AN105))
),0),"")</f>
        <v/>
      </c>
      <c r="HE105" t="str">
        <f ca="1">IFERROR(IF(N(ISNUMBER(HE$2)*$AN105)&gt;0,MIN($D$6,
SUMPRODUCT(N(OFFSET(AlleInstrumente!$C$1,HE$3,0,HE$4,1)=$AN105))
),0),"")</f>
        <v/>
      </c>
      <c r="HF105" t="str">
        <f ca="1">IFERROR(IF(N(ISNUMBER(HF$2)*$AN105)&gt;0,MIN($D$6,
SUMPRODUCT(N(OFFSET(AlleInstrumente!$C$1,HF$3,0,HF$4,1)=$AN105))
),0),"")</f>
        <v/>
      </c>
      <c r="HG105" t="str">
        <f ca="1">IFERROR(IF(N(ISNUMBER(HG$2)*$AN105)&gt;0,MIN($D$6,
SUMPRODUCT(N(OFFSET(AlleInstrumente!$C$1,HG$3,0,HG$4,1)=$AN105))
),0),"")</f>
        <v/>
      </c>
      <c r="HH105" t="str">
        <f ca="1">IFERROR(IF(N(ISNUMBER(HH$2)*$AN105)&gt;0,MIN($D$6,
SUMPRODUCT(N(OFFSET(AlleInstrumente!$C$1,HH$3,0,HH$4,1)=$AN105))
),0),"")</f>
        <v/>
      </c>
      <c r="HI105" t="str">
        <f ca="1">IFERROR(IF(N(ISNUMBER(HI$2)*$AN105)&gt;0,MIN($D$6,
SUMPRODUCT(N(OFFSET(AlleInstrumente!$C$1,HI$3,0,HI$4,1)=$AN105))
),0),"")</f>
        <v/>
      </c>
      <c r="HJ105" t="str">
        <f ca="1">IFERROR(IF(N(ISNUMBER(HJ$2)*$AN105)&gt;0,MIN($D$6,
SUMPRODUCT(N(OFFSET(AlleInstrumente!$C$1,HJ$3,0,HJ$4,1)=$AN105))
),0),"")</f>
        <v/>
      </c>
      <c r="HK105" t="str">
        <f ca="1">IFERROR(IF(N(ISNUMBER(HK$2)*$AN105)&gt;0,MIN($D$6,
SUMPRODUCT(N(OFFSET(AlleInstrumente!$C$1,HK$3,0,HK$4,1)=$AN105))
),0),"")</f>
        <v/>
      </c>
      <c r="HL105" t="str">
        <f ca="1">IFERROR(IF(N(ISNUMBER(HL$2)*$AN105)&gt;0,MIN($D$6,
SUMPRODUCT(N(OFFSET(AlleInstrumente!$C$1,HL$3,0,HL$4,1)=$AN105))
),0),"")</f>
        <v/>
      </c>
      <c r="HM105" t="str">
        <f ca="1">IFERROR(IF(N(ISNUMBER(HM$2)*$AN105)&gt;0,MIN($D$6,
SUMPRODUCT(N(OFFSET(AlleInstrumente!$C$1,HM$3,0,HM$4,1)=$AN105))
),0),"")</f>
        <v/>
      </c>
      <c r="HN105" t="str">
        <f ca="1">IFERROR(IF(N(ISNUMBER(HN$2)*$AN105)&gt;0,MIN($D$6,
SUMPRODUCT(N(OFFSET(AlleInstrumente!$C$1,HN$3,0,HN$4,1)=$AN105))
),0),"")</f>
        <v/>
      </c>
      <c r="HO105" t="str">
        <f ca="1">IFERROR(IF(N(ISNUMBER(HO$2)*$AN105)&gt;0,MIN($D$6,
SUMPRODUCT(N(OFFSET(AlleInstrumente!$C$1,HO$3,0,HO$4,1)=$AN105))
),0),"")</f>
        <v/>
      </c>
      <c r="HP105" t="str">
        <f ca="1">IFERROR(IF(N(ISNUMBER(HP$2)*$AN105)&gt;0,MIN($D$6,
SUMPRODUCT(N(OFFSET(AlleInstrumente!$C$1,HP$3,0,HP$4,1)=$AN105))
),0),"")</f>
        <v/>
      </c>
      <c r="HQ105" t="str">
        <f ca="1">IFERROR(IF(N(ISNUMBER(HQ$2)*$AN105)&gt;0,MIN($D$6,
SUMPRODUCT(N(OFFSET(AlleInstrumente!$C$1,HQ$3,0,HQ$4,1)=$AN105))
),0),"")</f>
        <v/>
      </c>
      <c r="HR105" t="str">
        <f ca="1">IFERROR(IF(N(ISNUMBER(HR$2)*$AN105)&gt;0,MIN($D$6,
SUMPRODUCT(N(OFFSET(AlleInstrumente!$C$1,HR$3,0,HR$4,1)=$AN105))
),0),"")</f>
        <v/>
      </c>
      <c r="HS105" t="str">
        <f ca="1">IFERROR(IF(N(ISNUMBER(HS$2)*$AN105)&gt;0,MIN($D$6,
SUMPRODUCT(N(OFFSET(AlleInstrumente!$C$1,HS$3,0,HS$4,1)=$AN105))
),0),"")</f>
        <v/>
      </c>
      <c r="HT105" t="str">
        <f ca="1">IFERROR(IF(N(ISNUMBER(HT$2)*$AN105)&gt;0,MIN($D$6,
SUMPRODUCT(N(OFFSET(AlleInstrumente!$C$1,HT$3,0,HT$4,1)=$AN105))
),0),"")</f>
        <v/>
      </c>
      <c r="HU105" t="str">
        <f ca="1">IFERROR(IF(N(ISNUMBER(HU$2)*$AN105)&gt;0,MIN($D$6,
SUMPRODUCT(N(OFFSET(AlleInstrumente!$C$1,HU$3,0,HU$4,1)=$AN105))
),0),"")</f>
        <v/>
      </c>
      <c r="HV105" t="str">
        <f ca="1">IFERROR(IF(N(ISNUMBER(HV$2)*$AN105)&gt;0,MIN($D$6,
SUMPRODUCT(N(OFFSET(AlleInstrumente!$C$1,HV$3,0,HV$4,1)=$AN105))
),0),"")</f>
        <v/>
      </c>
      <c r="HW105" t="str">
        <f ca="1">IFERROR(IF(N(ISNUMBER(HW$2)*$AN105)&gt;0,MIN($D$6,
SUMPRODUCT(N(OFFSET(AlleInstrumente!$C$1,HW$3,0,HW$4,1)=$AN105))
),0),"")</f>
        <v/>
      </c>
      <c r="HX105" t="str">
        <f ca="1">IFERROR(IF(N(ISNUMBER(HX$2)*$AN105)&gt;0,MIN($D$6,
SUMPRODUCT(N(OFFSET(AlleInstrumente!$C$1,HX$3,0,HX$4,1)=$AN105))
),0),"")</f>
        <v/>
      </c>
      <c r="HY105" t="str">
        <f ca="1">IFERROR(IF(N(ISNUMBER(HY$2)*$AN105)&gt;0,MIN($D$6,
SUMPRODUCT(N(OFFSET(AlleInstrumente!$C$1,HY$3,0,HY$4,1)=$AN105))
),0),"")</f>
        <v/>
      </c>
      <c r="HZ105" t="str">
        <f ca="1">IFERROR(IF(N(ISNUMBER(HZ$2)*$AN105)&gt;0,MIN($D$6,
SUMPRODUCT(N(OFFSET(AlleInstrumente!$C$1,HZ$3,0,HZ$4,1)=$AN105))
),0),"")</f>
        <v/>
      </c>
      <c r="IA105" t="str">
        <f ca="1">IFERROR(IF(N(ISNUMBER(IA$2)*$AN105)&gt;0,MIN($D$6,
SUMPRODUCT(N(OFFSET(AlleInstrumente!$C$1,IA$3,0,IA$4,1)=$AN105))
),0),"")</f>
        <v/>
      </c>
      <c r="IB105" t="str">
        <f ca="1">IFERROR(IF(N(ISNUMBER(IB$2)*$AN105)&gt;0,MIN($D$6,
SUMPRODUCT(N(OFFSET(AlleInstrumente!$C$1,IB$3,0,IB$4,1)=$AN105))
),0),"")</f>
        <v/>
      </c>
      <c r="IC105" t="str">
        <f ca="1">IFERROR(IF(N(ISNUMBER(IC$2)*$AN105)&gt;0,MIN($D$6,
SUMPRODUCT(N(OFFSET(AlleInstrumente!$C$1,IC$3,0,IC$4,1)=$AN105))
),0),"")</f>
        <v/>
      </c>
      <c r="ID105" t="str">
        <f ca="1">IFERROR(IF(N(ISNUMBER(ID$2)*$AN105)&gt;0,MIN($D$6,
SUMPRODUCT(N(OFFSET(AlleInstrumente!$C$1,ID$3,0,ID$4,1)=$AN105))
),0),"")</f>
        <v/>
      </c>
      <c r="IE105" t="str">
        <f ca="1">IFERROR(IF(N(ISNUMBER(IE$2)*$AN105)&gt;0,MIN($D$6,
SUMPRODUCT(N(OFFSET(AlleInstrumente!$C$1,IE$3,0,IE$4,1)=$AN105))
),0),"")</f>
        <v/>
      </c>
      <c r="IF105" t="str">
        <f ca="1">IFERROR(IF(N(ISNUMBER(IF$2)*$AN105)&gt;0,MIN($D$6,
SUMPRODUCT(N(OFFSET(AlleInstrumente!$C$1,IF$3,0,IF$4,1)=$AN105))
),0),"")</f>
        <v/>
      </c>
      <c r="IG105" t="str">
        <f ca="1">IFERROR(IF(N(ISNUMBER(IG$2)*$AN105)&gt;0,MIN($D$6,
SUMPRODUCT(N(OFFSET(AlleInstrumente!$C$1,IG$3,0,IG$4,1)=$AN105))
),0),"")</f>
        <v/>
      </c>
      <c r="IH105" t="str">
        <f ca="1">IFERROR(IF(N(ISNUMBER(IH$2)*$AN105)&gt;0,MIN($D$6,
SUMPRODUCT(N(OFFSET(AlleInstrumente!$C$1,IH$3,0,IH$4,1)=$AN105))
),0),"")</f>
        <v/>
      </c>
      <c r="II105" t="str">
        <f ca="1">IFERROR(IF(N(ISNUMBER(II$2)*$AN105)&gt;0,MIN($D$6,
SUMPRODUCT(N(OFFSET(AlleInstrumente!$C$1,II$3,0,II$4,1)=$AN105))
),0),"")</f>
        <v/>
      </c>
      <c r="IJ105" t="str">
        <f ca="1">IFERROR(IF(N(ISNUMBER(IJ$2)*$AN105)&gt;0,MIN($D$6,
SUMPRODUCT(N(OFFSET(AlleInstrumente!$C$1,IJ$3,0,IJ$4,1)=$AN105))
),0),"")</f>
        <v/>
      </c>
      <c r="IK105" t="str">
        <f ca="1">IFERROR(IF(N(ISNUMBER(IK$2)*$AN105)&gt;0,MIN($D$6,
SUMPRODUCT(N(OFFSET(AlleInstrumente!$C$1,IK$3,0,IK$4,1)=$AN105))
),0),"")</f>
        <v/>
      </c>
      <c r="IL105" t="str">
        <f ca="1">IFERROR(IF(N(ISNUMBER(IL$2)*$AN105)&gt;0,MIN($D$6,
SUMPRODUCT(N(OFFSET(AlleInstrumente!$C$1,IL$3,0,IL$4,1)=$AN105))
),0),"")</f>
        <v/>
      </c>
      <c r="IM105" t="str">
        <f ca="1">IFERROR(IF(N(ISNUMBER(IM$2)*$AN105)&gt;0,MIN($D$6,
SUMPRODUCT(N(OFFSET(AlleInstrumente!$C$1,IM$3,0,IM$4,1)=$AN105))
),0),"")</f>
        <v/>
      </c>
      <c r="IN105" t="str">
        <f ca="1">IFERROR(IF(N(ISNUMBER(IN$2)*$AN105)&gt;0,MIN($D$6,
SUMPRODUCT(N(OFFSET(AlleInstrumente!$C$1,IN$3,0,IN$4,1)=$AN105))
),0),"")</f>
        <v/>
      </c>
      <c r="IO105" t="str">
        <f ca="1">IFERROR(IF(N(ISNUMBER(IO$2)*$AN105)&gt;0,MIN($D$6,
SUMPRODUCT(N(OFFSET(AlleInstrumente!$C$1,IO$3,0,IO$4,1)=$AN105))
),0),"")</f>
        <v/>
      </c>
      <c r="IP105" t="str">
        <f ca="1">IFERROR(IF(N(ISNUMBER(IP$2)*$AN105)&gt;0,MIN($D$6,
SUMPRODUCT(N(OFFSET(AlleInstrumente!$C$1,IP$3,0,IP$4,1)=$AN105))
),0),"")</f>
        <v/>
      </c>
      <c r="IQ105" t="str">
        <f ca="1">IFERROR(IF(N(ISNUMBER(IQ$2)*$AN105)&gt;0,MIN($D$6,
SUMPRODUCT(N(OFFSET(AlleInstrumente!$C$1,IQ$3,0,IQ$4,1)=$AN105))
),0),"")</f>
        <v/>
      </c>
      <c r="IR105" t="str">
        <f ca="1">IFERROR(IF(N(ISNUMBER(IR$2)*$AN105)&gt;0,MIN($D$6,
SUMPRODUCT(N(OFFSET(AlleInstrumente!$C$1,IR$3,0,IR$4,1)=$AN105))
),0),"")</f>
        <v/>
      </c>
      <c r="IS105" t="str">
        <f ca="1">IFERROR(IF(N(ISNUMBER(IS$2)*$AN105)&gt;0,MIN($D$6,
SUMPRODUCT(N(OFFSET(AlleInstrumente!$C$1,IS$3,0,IS$4,1)=$AN105))
),0),"")</f>
        <v/>
      </c>
      <c r="IT105" t="str">
        <f ca="1">IFERROR(IF(N(ISNUMBER(IT$2)*$AN105)&gt;0,MIN($D$6,
SUMPRODUCT(N(OFFSET(AlleInstrumente!$C$1,IT$3,0,IT$4,1)=$AN105))
),0),"")</f>
        <v/>
      </c>
      <c r="IU105" t="str">
        <f ca="1">IFERROR(IF(N(ISNUMBER(IU$2)*$AN105)&gt;0,MIN($D$6,
SUMPRODUCT(N(OFFSET(AlleInstrumente!$C$1,IU$3,0,IU$4,1)=$AN105))
),0),"")</f>
        <v/>
      </c>
      <c r="IV105" t="str">
        <f ca="1">IFERROR(IF(N(ISNUMBER(IV$2)*$AN105)&gt;0,MIN($D$6,
SUMPRODUCT(N(OFFSET(AlleInstrumente!$C$1,IV$3,0,IV$4,1)=$AN105))
),0),"")</f>
        <v/>
      </c>
      <c r="IW105" t="str">
        <f ca="1">IFERROR(IF(N(ISNUMBER(IW$2)*$AN105)&gt;0,MIN($D$6,
SUMPRODUCT(N(OFFSET(AlleInstrumente!$C$1,IW$3,0,IW$4,1)=$AN105))
),0),"")</f>
        <v/>
      </c>
      <c r="IX105" t="str">
        <f ca="1">IFERROR(IF(N(ISNUMBER(IX$2)*$AN105)&gt;0,MIN($D$6,
SUMPRODUCT(N(OFFSET(AlleInstrumente!$C$1,IX$3,0,IX$4,1)=$AN105))
),0),"")</f>
        <v/>
      </c>
      <c r="IY105" t="str">
        <f ca="1">IFERROR(IF(N(ISNUMBER(IY$2)*$AN105)&gt;0,MIN($D$6,
SUMPRODUCT(N(OFFSET(AlleInstrumente!$C$1,IY$3,0,IY$4,1)=$AN105))
),0),"")</f>
        <v/>
      </c>
      <c r="IZ105" t="str">
        <f ca="1">IFERROR(IF(N(ISNUMBER(IZ$2)*$AN105)&gt;0,MIN($D$6,
SUMPRODUCT(N(OFFSET(AlleInstrumente!$C$1,IZ$3,0,IZ$4,1)=$AN105))
),0),"")</f>
        <v/>
      </c>
      <c r="JA105" t="str">
        <f ca="1">IFERROR(IF(N(ISNUMBER(JA$2)*$AN105)&gt;0,MIN($D$6,
SUMPRODUCT(N(OFFSET(AlleInstrumente!$C$1,JA$3,0,JA$4,1)=$AN105))
),0),"")</f>
        <v/>
      </c>
      <c r="JB105" t="str">
        <f ca="1">IFERROR(IF(N(ISNUMBER(JB$2)*$AN105)&gt;0,MIN($D$6,
SUMPRODUCT(N(OFFSET(AlleInstrumente!$C$1,JB$3,0,JB$4,1)=$AN105))
),0),"")</f>
        <v/>
      </c>
      <c r="JC105" t="str">
        <f ca="1">IFERROR(IF(N(ISNUMBER(JC$2)*$AN105)&gt;0,MIN($D$6,
SUMPRODUCT(N(OFFSET(AlleInstrumente!$C$1,JC$3,0,JC$4,1)=$AN105))
),0),"")</f>
        <v/>
      </c>
      <c r="JD105" t="str">
        <f ca="1">IFERROR(IF(N(ISNUMBER(JD$2)*$AN105)&gt;0,MIN($D$6,
SUMPRODUCT(N(OFFSET(AlleInstrumente!$C$1,JD$3,0,JD$4,1)=$AN105))
),0),"")</f>
        <v/>
      </c>
      <c r="JE105" t="str">
        <f ca="1">IFERROR(IF(N(ISNUMBER(JE$2)*$AN105)&gt;0,MIN($D$6,
SUMPRODUCT(N(OFFSET(AlleInstrumente!$C$1,JE$3,0,JE$4,1)=$AN105))
),0),"")</f>
        <v/>
      </c>
      <c r="JF105" t="str">
        <f ca="1">IFERROR(IF(N(ISNUMBER(JF$2)*$AN105)&gt;0,MIN($D$6,
SUMPRODUCT(N(OFFSET(AlleInstrumente!$C$1,JF$3,0,JF$4,1)=$AN105))
),0),"")</f>
        <v/>
      </c>
      <c r="JG105" t="str">
        <f ca="1">IFERROR(IF(N(ISNUMBER(JG$2)*$AN105)&gt;0,MIN($D$6,
SUMPRODUCT(N(OFFSET(AlleInstrumente!$C$1,JG$3,0,JG$4,1)=$AN105))
),0),"")</f>
        <v/>
      </c>
      <c r="JH105" t="str">
        <f ca="1">IFERROR(IF(N(ISNUMBER(JH$2)*$AN105)&gt;0,MIN($D$6,
SUMPRODUCT(N(OFFSET(AlleInstrumente!$C$1,JH$3,0,JH$4,1)=$AN105))
),0),"")</f>
        <v/>
      </c>
      <c r="JI105" t="str">
        <f ca="1">IFERROR(IF(N(ISNUMBER(JI$2)*$AN105)&gt;0,MIN($D$6,
SUMPRODUCT(N(OFFSET(AlleInstrumente!$C$1,JI$3,0,JI$4,1)=$AN105))
),0),"")</f>
        <v/>
      </c>
      <c r="JJ105" t="str">
        <f ca="1">IFERROR(IF(N(ISNUMBER(JJ$2)*$AN105)&gt;0,MIN($D$6,
SUMPRODUCT(N(OFFSET(AlleInstrumente!$C$1,JJ$3,0,JJ$4,1)=$AN105))
),0),"")</f>
        <v/>
      </c>
      <c r="JK105" t="str">
        <f ca="1">IFERROR(IF(N(ISNUMBER(JK$2)*$AN105)&gt;0,MIN($D$6,
SUMPRODUCT(N(OFFSET(AlleInstrumente!$C$1,JK$3,0,JK$4,1)=$AN105))
),0),"")</f>
        <v/>
      </c>
      <c r="JL105" t="str">
        <f ca="1">IFERROR(IF(N(ISNUMBER(JL$2)*$AN105)&gt;0,MIN($D$6,
SUMPRODUCT(N(OFFSET(AlleInstrumente!$C$1,JL$3,0,JL$4,1)=$AN105))
),0),"")</f>
        <v/>
      </c>
      <c r="JM105" t="str">
        <f ca="1">IFERROR(IF(N(ISNUMBER(JM$2)*$AN105)&gt;0,MIN($D$6,
SUMPRODUCT(N(OFFSET(AlleInstrumente!$C$1,JM$3,0,JM$4,1)=$AN105))
),0),"")</f>
        <v/>
      </c>
      <c r="JN105" t="str">
        <f ca="1">IFERROR(IF(N(ISNUMBER(JN$2)*$AN105)&gt;0,MIN($D$6,
SUMPRODUCT(N(OFFSET(AlleInstrumente!$C$1,JN$3,0,JN$4,1)=$AN105))
),0),"")</f>
        <v/>
      </c>
      <c r="JO105" t="str">
        <f ca="1">IFERROR(IF(N(ISNUMBER(JO$2)*$AN105)&gt;0,MIN($D$6,
SUMPRODUCT(N(OFFSET(AlleInstrumente!$C$1,JO$3,0,JO$4,1)=$AN105))
),0),"")</f>
        <v/>
      </c>
      <c r="JP105" t="str">
        <f ca="1">IFERROR(IF(N(ISNUMBER(JP$2)*$AN105)&gt;0,MIN($D$6,
SUMPRODUCT(N(OFFSET(AlleInstrumente!$C$1,JP$3,0,JP$4,1)=$AN105))
),0),"")</f>
        <v/>
      </c>
      <c r="JQ105" t="str">
        <f ca="1">IFERROR(IF(N(ISNUMBER(JQ$2)*$AN105)&gt;0,MIN($D$6,
SUMPRODUCT(N(OFFSET(AlleInstrumente!$C$1,JQ$3,0,JQ$4,1)=$AN105))
),0),"")</f>
        <v/>
      </c>
      <c r="JR105" t="str">
        <f ca="1">IFERROR(IF(N(ISNUMBER(JR$2)*$AN105)&gt;0,MIN($D$6,
SUMPRODUCT(N(OFFSET(AlleInstrumente!$C$1,JR$3,0,JR$4,1)=$AN105))
),0),"")</f>
        <v/>
      </c>
      <c r="JS105" t="str">
        <f ca="1">IFERROR(IF(N(ISNUMBER(JS$2)*$AN105)&gt;0,MIN($D$6,
SUMPRODUCT(N(OFFSET(AlleInstrumente!$C$1,JS$3,0,JS$4,1)=$AN105))
),0),"")</f>
        <v/>
      </c>
      <c r="JT105" t="str">
        <f ca="1">IFERROR(IF(N(ISNUMBER(JT$2)*$AN105)&gt;0,MIN($D$6,
SUMPRODUCT(N(OFFSET(AlleInstrumente!$C$1,JT$3,0,JT$4,1)=$AN105))
),0),"")</f>
        <v/>
      </c>
      <c r="JU105" t="str">
        <f ca="1">IFERROR(IF(N(ISNUMBER(JU$2)*$AN105)&gt;0,MIN($D$6,
SUMPRODUCT(N(OFFSET(AlleInstrumente!$C$1,JU$3,0,JU$4,1)=$AN105))
),0),"")</f>
        <v/>
      </c>
      <c r="JV105" t="str">
        <f ca="1">IFERROR(IF(N(ISNUMBER(JV$2)*$AN105)&gt;0,MIN($D$6,
SUMPRODUCT(N(OFFSET(AlleInstrumente!$C$1,JV$3,0,JV$4,1)=$AN105))
),0),"")</f>
        <v/>
      </c>
      <c r="JW105" t="str">
        <f ca="1">IFERROR(IF(N(ISNUMBER(JW$2)*$AN105)&gt;0,MIN($D$6,
SUMPRODUCT(N(OFFSET(AlleInstrumente!$C$1,JW$3,0,JW$4,1)=$AN105))
),0),"")</f>
        <v/>
      </c>
      <c r="JX105" t="str">
        <f ca="1">IFERROR(IF(N(ISNUMBER(JX$2)*$AN105)&gt;0,MIN($D$6,
SUMPRODUCT(N(OFFSET(AlleInstrumente!$C$1,JX$3,0,JX$4,1)=$AN105))
),0),"")</f>
        <v/>
      </c>
      <c r="JY105" t="str">
        <f ca="1">IFERROR(IF(N(ISNUMBER(JY$2)*$AN105)&gt;0,MIN($D$6,
SUMPRODUCT(N(OFFSET(AlleInstrumente!$C$1,JY$3,0,JY$4,1)=$AN105))
),0),"")</f>
        <v/>
      </c>
      <c r="JZ105" t="str">
        <f ca="1">IFERROR(IF(N(ISNUMBER(JZ$2)*$AN105)&gt;0,MIN($D$6,
SUMPRODUCT(N(OFFSET(AlleInstrumente!$C$1,JZ$3,0,JZ$4,1)=$AN105))
),0),"")</f>
        <v/>
      </c>
      <c r="KA105" t="str">
        <f ca="1">IFERROR(IF(N(ISNUMBER(KA$2)*$AN105)&gt;0,MIN($D$6,
SUMPRODUCT(N(OFFSET(AlleInstrumente!$C$1,KA$3,0,KA$4,1)=$AN105))
),0),"")</f>
        <v/>
      </c>
      <c r="KB105" t="str">
        <f ca="1">IFERROR(IF(N(ISNUMBER(KB$2)*$AN105)&gt;0,MIN($D$6,
SUMPRODUCT(N(OFFSET(AlleInstrumente!$C$1,KB$3,0,KB$4,1)=$AN105))
),0),"")</f>
        <v/>
      </c>
      <c r="KC105" t="str">
        <f ca="1">IFERROR(IF(N(ISNUMBER(KC$2)*$AN105)&gt;0,MIN($D$6,
SUMPRODUCT(N(OFFSET(AlleInstrumente!$C$1,KC$3,0,KC$4,1)=$AN105))
),0),"")</f>
        <v/>
      </c>
      <c r="KD105" t="str">
        <f ca="1">IFERROR(IF(N(ISNUMBER(KD$2)*$AN105)&gt;0,MIN($D$6,
SUMPRODUCT(N(OFFSET(AlleInstrumente!$C$1,KD$3,0,KD$4,1)=$AN105))
),0),"")</f>
        <v/>
      </c>
      <c r="KE105" t="str">
        <f ca="1">IFERROR(IF(N(ISNUMBER(KE$2)*$AN105)&gt;0,MIN($D$6,
SUMPRODUCT(N(OFFSET(AlleInstrumente!$C$1,KE$3,0,KE$4,1)=$AN105))
),0),"")</f>
        <v/>
      </c>
      <c r="KF105" t="str">
        <f ca="1">IFERROR(IF(N(ISNUMBER(KF$2)*$AN105)&gt;0,MIN($D$6,
SUMPRODUCT(N(OFFSET(AlleInstrumente!$C$1,KF$3,0,KF$4,1)=$AN105))
),0),"")</f>
        <v/>
      </c>
      <c r="KG105" t="str">
        <f ca="1">IFERROR(IF(N(ISNUMBER(KG$2)*$AN105)&gt;0,MIN($D$6,
SUMPRODUCT(N(OFFSET(AlleInstrumente!$C$1,KG$3,0,KG$4,1)=$AN105))
),0),"")</f>
        <v/>
      </c>
      <c r="KH105" t="str">
        <f ca="1">IFERROR(IF(N(ISNUMBER(KH$2)*$AN105)&gt;0,MIN($D$6,
SUMPRODUCT(N(OFFSET(AlleInstrumente!$C$1,KH$3,0,KH$4,1)=$AN105))
),0),"")</f>
        <v/>
      </c>
      <c r="KI105" t="str">
        <f ca="1">IFERROR(IF(N(ISNUMBER(KI$2)*$AN105)&gt;0,MIN($D$6,
SUMPRODUCT(N(OFFSET(AlleInstrumente!$C$1,KI$3,0,KI$4,1)=$AN105))
),0),"")</f>
        <v/>
      </c>
      <c r="KJ105" t="str">
        <f ca="1">IFERROR(IF(N(ISNUMBER(KJ$2)*$AN105)&gt;0,MIN($D$6,
SUMPRODUCT(N(OFFSET(AlleInstrumente!$C$1,KJ$3,0,KJ$4,1)=$AN105))
),0),"")</f>
        <v/>
      </c>
      <c r="KK105" t="str">
        <f ca="1">IFERROR(IF(N(ISNUMBER(KK$2)*$AN105)&gt;0,MIN($D$6,
SUMPRODUCT(N(OFFSET(AlleInstrumente!$C$1,KK$3,0,KK$4,1)=$AN105))
),0),"")</f>
        <v/>
      </c>
      <c r="KL105" t="str">
        <f ca="1">IFERROR(IF(N(ISNUMBER(KL$2)*$AN105)&gt;0,MIN($D$6,
SUMPRODUCT(N(OFFSET(AlleInstrumente!$C$1,KL$3,0,KL$4,1)=$AN105))
),0),"")</f>
        <v/>
      </c>
      <c r="KM105" t="str">
        <f ca="1">IFERROR(IF(N(ISNUMBER(KM$2)*$AN105)&gt;0,MIN($D$6,
SUMPRODUCT(N(OFFSET(AlleInstrumente!$C$1,KM$3,0,KM$4,1)=$AN105))
),0),"")</f>
        <v/>
      </c>
      <c r="KN105" t="str">
        <f ca="1">IFERROR(IF(N(ISNUMBER(KN$2)*$AN105)&gt;0,MIN($D$6,
SUMPRODUCT(N(OFFSET(AlleInstrumente!$C$1,KN$3,0,KN$4,1)=$AN105))
),0),"")</f>
        <v/>
      </c>
      <c r="KO105" t="str">
        <f ca="1">IFERROR(IF(N(ISNUMBER(KO$2)*$AN105)&gt;0,MIN($D$6,
SUMPRODUCT(N(OFFSET(AlleInstrumente!$C$1,KO$3,0,KO$4,1)=$AN105))
),0),"")</f>
        <v/>
      </c>
      <c r="KP105" t="str">
        <f ca="1">IFERROR(IF(N(ISNUMBER(KP$2)*$AN105)&gt;0,MIN($D$6,
SUMPRODUCT(N(OFFSET(AlleInstrumente!$C$1,KP$3,0,KP$4,1)=$AN105))
),0),"")</f>
        <v/>
      </c>
      <c r="KQ105" t="str">
        <f ca="1">IFERROR(IF(N(ISNUMBER(KQ$2)*$AN105)&gt;0,MIN($D$6,
SUMPRODUCT(N(OFFSET(AlleInstrumente!$C$1,KQ$3,0,KQ$4,1)=$AN105))
),0),"")</f>
        <v/>
      </c>
      <c r="KR105" t="str">
        <f ca="1">IFERROR(IF(N(ISNUMBER(KR$2)*$AN105)&gt;0,MIN($D$6,
SUMPRODUCT(N(OFFSET(AlleInstrumente!$C$1,KR$3,0,KR$4,1)=$AN105))
),0),"")</f>
        <v/>
      </c>
      <c r="KS105" t="str">
        <f ca="1">IFERROR(IF(N(ISNUMBER(KS$2)*$AN105)&gt;0,MIN($D$6,
SUMPRODUCT(N(OFFSET(AlleInstrumente!$C$1,KS$3,0,KS$4,1)=$AN105))
),0),"")</f>
        <v/>
      </c>
      <c r="KT105" t="str">
        <f ca="1">IFERROR(IF(N(ISNUMBER(KT$2)*$AN105)&gt;0,MIN($D$6,
SUMPRODUCT(N(OFFSET(AlleInstrumente!$C$1,KT$3,0,KT$4,1)=$AN105))
),0),"")</f>
        <v/>
      </c>
      <c r="KU105" t="str">
        <f ca="1">IFERROR(IF(N(ISNUMBER(KU$2)*$AN105)&gt;0,MIN($D$6,
SUMPRODUCT(N(OFFSET(AlleInstrumente!$C$1,KU$3,0,KU$4,1)=$AN105))
),0),"")</f>
        <v/>
      </c>
      <c r="KV105" t="str">
        <f ca="1">IFERROR(IF(N(ISNUMBER(KV$2)*$AN105)&gt;0,MIN($D$6,
SUMPRODUCT(N(OFFSET(AlleInstrumente!$C$1,KV$3,0,KV$4,1)=$AN105))
),0),"")</f>
        <v/>
      </c>
      <c r="KW105" t="str">
        <f ca="1">IFERROR(IF(N(ISNUMBER(KW$2)*$AN105)&gt;0,MIN($D$6,
SUMPRODUCT(N(OFFSET(AlleInstrumente!$C$1,KW$3,0,KW$4,1)=$AN105))
),0),"")</f>
        <v/>
      </c>
      <c r="KX105" t="str">
        <f ca="1">IFERROR(IF(N(ISNUMBER(KX$2)*$AN105)&gt;0,MIN($D$6,
SUMPRODUCT(N(OFFSET(AlleInstrumente!$C$1,KX$3,0,KX$4,1)=$AN105))
),0),"")</f>
        <v/>
      </c>
      <c r="KY105" t="str">
        <f ca="1">IFERROR(IF(N(ISNUMBER(KY$2)*$AN105)&gt;0,MIN($D$6,
SUMPRODUCT(N(OFFSET(AlleInstrumente!$C$1,KY$3,0,KY$4,1)=$AN105))
),0),"")</f>
        <v/>
      </c>
      <c r="KZ105" t="str">
        <f ca="1">IFERROR(IF(N(ISNUMBER(KZ$2)*$AN105)&gt;0,MIN($D$6,
SUMPRODUCT(N(OFFSET(AlleInstrumente!$C$1,KZ$3,0,KZ$4,1)=$AN105))
),0),"")</f>
        <v/>
      </c>
      <c r="LA105" t="str">
        <f ca="1">IFERROR(IF(N(ISNUMBER(LA$2)*$AN105)&gt;0,MIN($D$6,
SUMPRODUCT(N(OFFSET(AlleInstrumente!$C$1,LA$3,0,LA$4,1)=$AN105))
),0),"")</f>
        <v/>
      </c>
      <c r="LB105" t="str">
        <f ca="1">IFERROR(IF(N(ISNUMBER(LB$2)*$AN105)&gt;0,MIN($D$6,
SUMPRODUCT(N(OFFSET(AlleInstrumente!$C$1,LB$3,0,LB$4,1)=$AN105))
),0),"")</f>
        <v/>
      </c>
      <c r="LC105" t="str">
        <f ca="1">IFERROR(IF(N(ISNUMBER(LC$2)*$AN105)&gt;0,MIN($D$6,
SUMPRODUCT(N(OFFSET(AlleInstrumente!$C$1,LC$3,0,LC$4,1)=$AN105))
),0),"")</f>
        <v/>
      </c>
      <c r="LD105" t="str">
        <f ca="1">IFERROR(IF(N(ISNUMBER(LD$2)*$AN105)&gt;0,MIN($D$6,
SUMPRODUCT(N(OFFSET(AlleInstrumente!$C$1,LD$3,0,LD$4,1)=$AN105))
),0),"")</f>
        <v/>
      </c>
      <c r="LE105" t="str">
        <f ca="1">IFERROR(IF(N(ISNUMBER(LE$2)*$AN105)&gt;0,MIN($D$6,
SUMPRODUCT(N(OFFSET(AlleInstrumente!$C$1,LE$3,0,LE$4,1)=$AN105))
),0),"")</f>
        <v/>
      </c>
      <c r="LF105" t="str">
        <f ca="1">IFERROR(IF(N(ISNUMBER(LF$2)*$AN105)&gt;0,MIN($D$6,
SUMPRODUCT(N(OFFSET(AlleInstrumente!$C$1,LF$3,0,LF$4,1)=$AN105))
),0),"")</f>
        <v/>
      </c>
      <c r="LG105" t="str">
        <f ca="1">IFERROR(IF(N(ISNUMBER(LG$2)*$AN105)&gt;0,MIN($D$6,
SUMPRODUCT(N(OFFSET(AlleInstrumente!$C$1,LG$3,0,LG$4,1)=$AN105))
),0),"")</f>
        <v/>
      </c>
      <c r="LH105" t="str">
        <f ca="1">IFERROR(IF(N(ISNUMBER(LH$2)*$AN105)&gt;0,MIN($D$6,
SUMPRODUCT(N(OFFSET(AlleInstrumente!$C$1,LH$3,0,LH$4,1)=$AN105))
),0),"")</f>
        <v/>
      </c>
      <c r="LI105" t="str">
        <f ca="1">IFERROR(IF(N(ISNUMBER(LI$2)*$AN105)&gt;0,MIN($D$6,
SUMPRODUCT(N(OFFSET(AlleInstrumente!$C$1,LI$3,0,LI$4,1)=$AN105))
),0),"")</f>
        <v/>
      </c>
      <c r="LJ105" t="str">
        <f ca="1">IFERROR(IF(N(ISNUMBER(LJ$2)*$AN105)&gt;0,MIN($D$6,
SUMPRODUCT(N(OFFSET(AlleInstrumente!$C$1,LJ$3,0,LJ$4,1)=$AN105))
),0),"")</f>
        <v/>
      </c>
      <c r="LK105" t="str">
        <f ca="1">IFERROR(IF(N(ISNUMBER(LK$2)*$AN105)&gt;0,MIN($D$6,
SUMPRODUCT(N(OFFSET(AlleInstrumente!$C$1,LK$3,0,LK$4,1)=$AN105))
),0),"")</f>
        <v/>
      </c>
      <c r="LL105" t="str">
        <f ca="1">IFERROR(IF(N(ISNUMBER(LL$2)*$AN105)&gt;0,MIN($D$6,
SUMPRODUCT(N(OFFSET(AlleInstrumente!$C$1,LL$3,0,LL$4,1)=$AN105))
),0),"")</f>
        <v/>
      </c>
      <c r="LM105" t="str">
        <f ca="1">IFERROR(IF(N(ISNUMBER(LM$2)*$AN105)&gt;0,MIN($D$6,
SUMPRODUCT(N(OFFSET(AlleInstrumente!$C$1,LM$3,0,LM$4,1)=$AN105))
),0),"")</f>
        <v/>
      </c>
      <c r="LN105" t="str">
        <f ca="1">IFERROR(IF(N(ISNUMBER(LN$2)*$AN105)&gt;0,MIN($D$6,
SUMPRODUCT(N(OFFSET(AlleInstrumente!$C$1,LN$3,0,LN$4,1)=$AN105))
),0),"")</f>
        <v/>
      </c>
      <c r="LO105" t="str">
        <f ca="1">IFERROR(IF(N(ISNUMBER(LO$2)*$AN105)&gt;0,MIN($D$6,
SUMPRODUCT(N(OFFSET(AlleInstrumente!$C$1,LO$3,0,LO$4,1)=$AN105))
),0),"")</f>
        <v/>
      </c>
      <c r="LP105" t="str">
        <f ca="1">IFERROR(IF(N(ISNUMBER(LP$2)*$AN105)&gt;0,MIN($D$6,
SUMPRODUCT(N(OFFSET(AlleInstrumente!$C$1,LP$3,0,LP$4,1)=$AN105))
),0),"")</f>
        <v/>
      </c>
      <c r="LQ105" t="str">
        <f ca="1">IFERROR(IF(N(ISNUMBER(LQ$2)*$AN105)&gt;0,MIN($D$6,
SUMPRODUCT(N(OFFSET(AlleInstrumente!$C$1,LQ$3,0,LQ$4,1)=$AN105))
),0),"")</f>
        <v/>
      </c>
      <c r="LR105" t="str">
        <f ca="1">IFERROR(IF(N(ISNUMBER(LR$2)*$AN105)&gt;0,MIN($D$6,
SUMPRODUCT(N(OFFSET(AlleInstrumente!$C$1,LR$3,0,LR$4,1)=$AN105))
),0),"")</f>
        <v/>
      </c>
      <c r="LS105" t="str">
        <f ca="1">IFERROR(IF(N(ISNUMBER(LS$2)*$AN105)&gt;0,MIN($D$6,
SUMPRODUCT(N(OFFSET(AlleInstrumente!$C$1,LS$3,0,LS$4,1)=$AN105))
),0),"")</f>
        <v/>
      </c>
      <c r="LT105" t="str">
        <f ca="1">IFERROR(IF(N(ISNUMBER(LT$2)*$AN105)&gt;0,MIN($D$6,
SUMPRODUCT(N(OFFSET(AlleInstrumente!$C$1,LT$3,0,LT$4,1)=$AN105))
),0),"")</f>
        <v/>
      </c>
      <c r="LU105" t="str">
        <f ca="1">IFERROR(IF(N(ISNUMBER(LU$2)*$AN105)&gt;0,MIN($D$6,
SUMPRODUCT(N(OFFSET(AlleInstrumente!$C$1,LU$3,0,LU$4,1)=$AN105))
),0),"")</f>
        <v/>
      </c>
      <c r="LV105" t="str">
        <f ca="1">IFERROR(IF(N(ISNUMBER(LV$2)*$AN105)&gt;0,MIN($D$6,
SUMPRODUCT(N(OFFSET(AlleInstrumente!$C$1,LV$3,0,LV$4,1)=$AN105))
),0),"")</f>
        <v/>
      </c>
      <c r="LW105" t="str">
        <f ca="1">IFERROR(IF(N(ISNUMBER(LW$2)*$AN105)&gt;0,MIN($D$6,
SUMPRODUCT(N(OFFSET(AlleInstrumente!$C$1,LW$3,0,LW$4,1)=$AN105))
),0),"")</f>
        <v/>
      </c>
      <c r="LX105" t="str">
        <f ca="1">IFERROR(IF(N(ISNUMBER(LX$2)*$AN105)&gt;0,MIN($D$6,
SUMPRODUCT(N(OFFSET(AlleInstrumente!$C$1,LX$3,0,LX$4,1)=$AN105))
),0),"")</f>
        <v/>
      </c>
      <c r="LY105" t="str">
        <f ca="1">IFERROR(IF(N(ISNUMBER(LY$2)*$AN105)&gt;0,MIN($D$6,
SUMPRODUCT(N(OFFSET(AlleInstrumente!$C$1,LY$3,0,LY$4,1)=$AN105))
),0),"")</f>
        <v/>
      </c>
      <c r="LZ105" t="str">
        <f ca="1">IFERROR(IF(N(ISNUMBER(LZ$2)*$AN105)&gt;0,MIN($D$6,
SUMPRODUCT(N(OFFSET(AlleInstrumente!$C$1,LZ$3,0,LZ$4,1)=$AN105))
),0),"")</f>
        <v/>
      </c>
      <c r="MA105" t="str">
        <f ca="1">IFERROR(IF(N(ISNUMBER(MA$2)*$AN105)&gt;0,MIN($D$6,
SUMPRODUCT(N(OFFSET(AlleInstrumente!$C$1,MA$3,0,MA$4,1)=$AN105))
),0),"")</f>
        <v/>
      </c>
      <c r="MB105" t="str">
        <f ca="1">IFERROR(IF(N(ISNUMBER(MB$2)*$AN105)&gt;0,MIN($D$6,
SUMPRODUCT(N(OFFSET(AlleInstrumente!$C$1,MB$3,0,MB$4,1)=$AN105))
),0),"")</f>
        <v/>
      </c>
      <c r="MC105" t="str">
        <f ca="1">IFERROR(IF(N(ISNUMBER(MC$2)*$AN105)&gt;0,MIN($D$6,
SUMPRODUCT(N(OFFSET(AlleInstrumente!$C$1,MC$3,0,MC$4,1)=$AN105))
),0),"")</f>
        <v/>
      </c>
      <c r="MD105" t="str">
        <f ca="1">IFERROR(IF(N(ISNUMBER(MD$2)*$AN105)&gt;0,MIN($D$6,
SUMPRODUCT(N(OFFSET(AlleInstrumente!$C$1,MD$3,0,MD$4,1)=$AN105))
),0),"")</f>
        <v/>
      </c>
      <c r="ME105" t="str">
        <f ca="1">IFERROR(IF(N(ISNUMBER(ME$2)*$AN105)&gt;0,MIN($D$6,
SUMPRODUCT(N(OFFSET(AlleInstrumente!$C$1,ME$3,0,ME$4,1)=$AN105))
),0),"")</f>
        <v/>
      </c>
      <c r="MF105" t="str">
        <f ca="1">IFERROR(IF(N(ISNUMBER(MF$2)*$AN105)&gt;0,MIN($D$6,
SUMPRODUCT(N(OFFSET(AlleInstrumente!$C$1,MF$3,0,MF$4,1)=$AN105))
),0),"")</f>
        <v/>
      </c>
    </row>
    <row r="106" spans="7:344" x14ac:dyDescent="0.25">
      <c r="N106" t="str">
        <f t="shared" ca="1" si="86"/>
        <v/>
      </c>
      <c r="P106" s="40" t="str">
        <f t="shared" ca="1" si="64"/>
        <v/>
      </c>
      <c r="Q106" s="40" t="str">
        <f t="shared" ca="1" si="65"/>
        <v/>
      </c>
      <c r="R106" t="str">
        <f t="shared" ca="1" si="66"/>
        <v/>
      </c>
      <c r="S106" t="e">
        <f t="shared" ca="1" si="82"/>
        <v>#VALUE!</v>
      </c>
      <c r="T106">
        <f t="shared" ca="1" si="67"/>
        <v>1</v>
      </c>
      <c r="U106" t="e">
        <f t="shared" ca="1" si="83"/>
        <v>#VALUE!</v>
      </c>
      <c r="V106" t="str">
        <f t="shared" ca="1" si="68"/>
        <v/>
      </c>
      <c r="X106" t="str">
        <f t="shared" ca="1" si="69"/>
        <v/>
      </c>
      <c r="Y106" s="76" t="e">
        <f t="shared" ca="1" si="70"/>
        <v>#VALUE!</v>
      </c>
      <c r="AA106" t="str">
        <f t="shared" ca="1" si="71"/>
        <v/>
      </c>
      <c r="AB106" s="76" t="e">
        <f t="shared" ca="1" si="72"/>
        <v>#VALUE!</v>
      </c>
      <c r="AD106" t="str">
        <f t="shared" ca="1" si="73"/>
        <v/>
      </c>
      <c r="AE106" s="76" t="e">
        <f t="shared" ca="1" si="74"/>
        <v>#VALUE!</v>
      </c>
      <c r="AG106" t="str">
        <f t="shared" ca="1" si="75"/>
        <v/>
      </c>
      <c r="AH106" s="76" t="e">
        <f t="shared" ca="1" si="76"/>
        <v>#VALUE!</v>
      </c>
      <c r="AI106" s="76"/>
      <c r="AJ106" t="str">
        <f t="shared" ca="1" si="84"/>
        <v/>
      </c>
      <c r="AK106" s="76" t="e">
        <f t="shared" ca="1" si="85"/>
        <v>#VALUE!</v>
      </c>
    </row>
    <row r="107" spans="7:344" x14ac:dyDescent="0.25">
      <c r="N107" t="str">
        <f t="shared" ca="1" si="86"/>
        <v/>
      </c>
      <c r="P107" s="40" t="str">
        <f t="shared" ca="1" si="64"/>
        <v/>
      </c>
      <c r="Q107" s="40" t="str">
        <f t="shared" ca="1" si="65"/>
        <v/>
      </c>
      <c r="R107" t="str">
        <f t="shared" ca="1" si="66"/>
        <v/>
      </c>
      <c r="S107" t="e">
        <f t="shared" ca="1" si="82"/>
        <v>#VALUE!</v>
      </c>
      <c r="T107">
        <f t="shared" ca="1" si="67"/>
        <v>1</v>
      </c>
      <c r="U107" t="e">
        <f t="shared" ca="1" si="83"/>
        <v>#VALUE!</v>
      </c>
      <c r="V107" t="str">
        <f t="shared" ca="1" si="68"/>
        <v/>
      </c>
      <c r="X107" t="str">
        <f t="shared" ca="1" si="69"/>
        <v/>
      </c>
      <c r="Y107" s="76" t="e">
        <f t="shared" ca="1" si="70"/>
        <v>#VALUE!</v>
      </c>
      <c r="AA107" t="str">
        <f t="shared" ca="1" si="71"/>
        <v/>
      </c>
      <c r="AB107" s="76" t="e">
        <f t="shared" ca="1" si="72"/>
        <v>#VALUE!</v>
      </c>
      <c r="AD107" t="str">
        <f t="shared" ca="1" si="73"/>
        <v/>
      </c>
      <c r="AE107" s="76" t="e">
        <f t="shared" ca="1" si="74"/>
        <v>#VALUE!</v>
      </c>
      <c r="AG107" t="str">
        <f t="shared" ca="1" si="75"/>
        <v/>
      </c>
      <c r="AH107" s="76" t="e">
        <f t="shared" ca="1" si="76"/>
        <v>#VALUE!</v>
      </c>
      <c r="AI107" s="76"/>
      <c r="AJ107" t="str">
        <f t="shared" ca="1" si="84"/>
        <v/>
      </c>
      <c r="AK107" s="76" t="e">
        <f t="shared" ca="1" si="85"/>
        <v>#VALUE!</v>
      </c>
    </row>
    <row r="108" spans="7:344" x14ac:dyDescent="0.25">
      <c r="N108" t="str">
        <f t="shared" ca="1" si="86"/>
        <v/>
      </c>
      <c r="P108" s="40" t="str">
        <f t="shared" ca="1" si="64"/>
        <v/>
      </c>
      <c r="Q108" s="40" t="str">
        <f t="shared" ca="1" si="65"/>
        <v/>
      </c>
      <c r="R108" t="str">
        <f t="shared" ca="1" si="66"/>
        <v/>
      </c>
      <c r="S108" t="e">
        <f t="shared" ca="1" si="82"/>
        <v>#VALUE!</v>
      </c>
      <c r="T108">
        <f t="shared" ca="1" si="67"/>
        <v>1</v>
      </c>
      <c r="U108" t="e">
        <f t="shared" ca="1" si="83"/>
        <v>#VALUE!</v>
      </c>
      <c r="V108" t="str">
        <f t="shared" ca="1" si="68"/>
        <v/>
      </c>
      <c r="X108" t="str">
        <f t="shared" ca="1" si="69"/>
        <v/>
      </c>
      <c r="Y108" s="76" t="e">
        <f t="shared" ca="1" si="70"/>
        <v>#VALUE!</v>
      </c>
      <c r="AA108" t="str">
        <f t="shared" ca="1" si="71"/>
        <v/>
      </c>
      <c r="AB108" s="76" t="e">
        <f t="shared" ca="1" si="72"/>
        <v>#VALUE!</v>
      </c>
      <c r="AD108" t="str">
        <f t="shared" ca="1" si="73"/>
        <v/>
      </c>
      <c r="AE108" s="76" t="e">
        <f t="shared" ca="1" si="74"/>
        <v>#VALUE!</v>
      </c>
      <c r="AG108" t="str">
        <f t="shared" ca="1" si="75"/>
        <v/>
      </c>
      <c r="AH108" s="76" t="e">
        <f t="shared" ca="1" si="76"/>
        <v>#VALUE!</v>
      </c>
      <c r="AI108" s="76"/>
      <c r="AJ108" t="str">
        <f t="shared" ca="1" si="84"/>
        <v/>
      </c>
      <c r="AK108" s="76" t="e">
        <f t="shared" ca="1" si="85"/>
        <v>#VALUE!</v>
      </c>
    </row>
    <row r="109" spans="7:344" x14ac:dyDescent="0.25">
      <c r="N109" t="str">
        <f t="shared" ca="1" si="86"/>
        <v/>
      </c>
      <c r="P109" s="40" t="str">
        <f t="shared" ca="1" si="64"/>
        <v/>
      </c>
      <c r="Q109" s="40" t="str">
        <f t="shared" ca="1" si="65"/>
        <v/>
      </c>
      <c r="R109" t="str">
        <f t="shared" ca="1" si="66"/>
        <v/>
      </c>
      <c r="S109" t="e">
        <f t="shared" ca="1" si="82"/>
        <v>#VALUE!</v>
      </c>
      <c r="T109">
        <f t="shared" ca="1" si="67"/>
        <v>1</v>
      </c>
      <c r="U109" t="e">
        <f t="shared" ca="1" si="83"/>
        <v>#VALUE!</v>
      </c>
      <c r="V109" t="str">
        <f t="shared" ca="1" si="68"/>
        <v/>
      </c>
      <c r="X109" t="str">
        <f t="shared" ca="1" si="69"/>
        <v/>
      </c>
      <c r="Y109" s="76" t="e">
        <f t="shared" ca="1" si="70"/>
        <v>#VALUE!</v>
      </c>
      <c r="AA109" t="str">
        <f t="shared" ca="1" si="71"/>
        <v/>
      </c>
      <c r="AB109" s="76" t="e">
        <f t="shared" ca="1" si="72"/>
        <v>#VALUE!</v>
      </c>
      <c r="AD109" t="str">
        <f t="shared" ca="1" si="73"/>
        <v/>
      </c>
      <c r="AE109" s="76" t="e">
        <f t="shared" ca="1" si="74"/>
        <v>#VALUE!</v>
      </c>
      <c r="AG109" t="str">
        <f t="shared" ca="1" si="75"/>
        <v/>
      </c>
      <c r="AH109" s="76" t="e">
        <f t="shared" ca="1" si="76"/>
        <v>#VALUE!</v>
      </c>
      <c r="AI109" s="76"/>
      <c r="AJ109" t="str">
        <f t="shared" ca="1" si="84"/>
        <v/>
      </c>
      <c r="AK109" s="76" t="e">
        <f t="shared" ca="1" si="85"/>
        <v>#VALUE!</v>
      </c>
    </row>
    <row r="110" spans="7:344" x14ac:dyDescent="0.25">
      <c r="N110" t="str">
        <f t="shared" ca="1" si="86"/>
        <v/>
      </c>
      <c r="P110" s="40" t="str">
        <f t="shared" ca="1" si="64"/>
        <v/>
      </c>
      <c r="Q110" s="40" t="str">
        <f t="shared" ca="1" si="65"/>
        <v/>
      </c>
      <c r="R110" t="str">
        <f t="shared" ca="1" si="66"/>
        <v/>
      </c>
      <c r="S110" t="e">
        <f t="shared" ca="1" si="82"/>
        <v>#VALUE!</v>
      </c>
      <c r="T110">
        <f t="shared" ca="1" si="67"/>
        <v>1</v>
      </c>
      <c r="U110" t="e">
        <f t="shared" ca="1" si="83"/>
        <v>#VALUE!</v>
      </c>
      <c r="V110" t="str">
        <f t="shared" ca="1" si="68"/>
        <v/>
      </c>
      <c r="X110" t="str">
        <f t="shared" ca="1" si="69"/>
        <v/>
      </c>
      <c r="Y110" s="76" t="e">
        <f t="shared" ca="1" si="70"/>
        <v>#VALUE!</v>
      </c>
      <c r="AA110" t="str">
        <f t="shared" ca="1" si="71"/>
        <v/>
      </c>
      <c r="AB110" s="76" t="e">
        <f t="shared" ca="1" si="72"/>
        <v>#VALUE!</v>
      </c>
      <c r="AD110" t="str">
        <f t="shared" ca="1" si="73"/>
        <v/>
      </c>
      <c r="AE110" s="76" t="e">
        <f t="shared" ca="1" si="74"/>
        <v>#VALUE!</v>
      </c>
      <c r="AG110" t="str">
        <f t="shared" ca="1" si="75"/>
        <v/>
      </c>
      <c r="AH110" s="76" t="e">
        <f t="shared" ca="1" si="76"/>
        <v>#VALUE!</v>
      </c>
      <c r="AI110" s="76"/>
      <c r="AJ110" t="str">
        <f t="shared" ca="1" si="84"/>
        <v/>
      </c>
      <c r="AK110" s="76" t="e">
        <f t="shared" ca="1" si="85"/>
        <v>#VALUE!</v>
      </c>
    </row>
    <row r="111" spans="7:344" x14ac:dyDescent="0.25">
      <c r="N111" t="str">
        <f t="shared" ca="1" si="86"/>
        <v/>
      </c>
      <c r="P111" s="40" t="str">
        <f t="shared" ca="1" si="64"/>
        <v/>
      </c>
      <c r="Q111" s="40" t="str">
        <f t="shared" ca="1" si="65"/>
        <v/>
      </c>
      <c r="R111" t="str">
        <f t="shared" ca="1" si="66"/>
        <v/>
      </c>
      <c r="S111" t="e">
        <f t="shared" ca="1" si="82"/>
        <v>#VALUE!</v>
      </c>
      <c r="T111">
        <f t="shared" ca="1" si="67"/>
        <v>1</v>
      </c>
      <c r="U111" t="e">
        <f t="shared" ca="1" si="83"/>
        <v>#VALUE!</v>
      </c>
      <c r="V111" t="str">
        <f t="shared" ca="1" si="68"/>
        <v/>
      </c>
      <c r="X111" t="str">
        <f t="shared" ca="1" si="69"/>
        <v/>
      </c>
      <c r="Y111" s="76" t="e">
        <f t="shared" ca="1" si="70"/>
        <v>#VALUE!</v>
      </c>
      <c r="AA111" t="str">
        <f t="shared" ca="1" si="71"/>
        <v/>
      </c>
      <c r="AB111" s="76" t="e">
        <f t="shared" ca="1" si="72"/>
        <v>#VALUE!</v>
      </c>
      <c r="AD111" t="str">
        <f t="shared" ca="1" si="73"/>
        <v/>
      </c>
      <c r="AE111" s="76" t="e">
        <f t="shared" ca="1" si="74"/>
        <v>#VALUE!</v>
      </c>
      <c r="AG111" t="str">
        <f t="shared" ca="1" si="75"/>
        <v/>
      </c>
      <c r="AH111" s="76" t="e">
        <f t="shared" ca="1" si="76"/>
        <v>#VALUE!</v>
      </c>
      <c r="AI111" s="76"/>
      <c r="AJ111" t="str">
        <f t="shared" ca="1" si="84"/>
        <v/>
      </c>
      <c r="AK111" s="76" t="e">
        <f t="shared" ca="1" si="85"/>
        <v>#VALUE!</v>
      </c>
    </row>
    <row r="112" spans="7:344" x14ac:dyDescent="0.25">
      <c r="N112" t="str">
        <f t="shared" ca="1" si="86"/>
        <v/>
      </c>
      <c r="P112" s="40" t="str">
        <f t="shared" ca="1" si="64"/>
        <v/>
      </c>
      <c r="Q112" s="40" t="str">
        <f t="shared" ca="1" si="65"/>
        <v/>
      </c>
      <c r="R112" t="str">
        <f t="shared" ca="1" si="66"/>
        <v/>
      </c>
      <c r="S112" t="e">
        <f t="shared" ca="1" si="82"/>
        <v>#VALUE!</v>
      </c>
      <c r="T112">
        <f t="shared" ca="1" si="67"/>
        <v>1</v>
      </c>
      <c r="U112" t="e">
        <f t="shared" ca="1" si="83"/>
        <v>#VALUE!</v>
      </c>
      <c r="V112" t="str">
        <f t="shared" ca="1" si="68"/>
        <v/>
      </c>
      <c r="X112" t="str">
        <f t="shared" ca="1" si="69"/>
        <v/>
      </c>
      <c r="Y112" s="76" t="e">
        <f t="shared" ca="1" si="70"/>
        <v>#VALUE!</v>
      </c>
      <c r="AA112" t="str">
        <f t="shared" ca="1" si="71"/>
        <v/>
      </c>
      <c r="AB112" s="76" t="e">
        <f t="shared" ca="1" si="72"/>
        <v>#VALUE!</v>
      </c>
      <c r="AD112" t="str">
        <f t="shared" ca="1" si="73"/>
        <v/>
      </c>
      <c r="AE112" s="76" t="e">
        <f t="shared" ca="1" si="74"/>
        <v>#VALUE!</v>
      </c>
      <c r="AG112" t="str">
        <f t="shared" ca="1" si="75"/>
        <v/>
      </c>
      <c r="AH112" s="76" t="e">
        <f t="shared" ca="1" si="76"/>
        <v>#VALUE!</v>
      </c>
      <c r="AI112" s="76"/>
      <c r="AJ112" t="str">
        <f t="shared" ca="1" si="84"/>
        <v/>
      </c>
      <c r="AK112" s="76" t="e">
        <f t="shared" ca="1" si="85"/>
        <v>#VALUE!</v>
      </c>
    </row>
    <row r="113" spans="14:37" x14ac:dyDescent="0.25">
      <c r="N113" t="str">
        <f t="shared" ca="1" si="86"/>
        <v/>
      </c>
      <c r="P113" s="40" t="str">
        <f t="shared" ca="1" si="64"/>
        <v/>
      </c>
      <c r="Q113" s="40" t="str">
        <f t="shared" ca="1" si="65"/>
        <v/>
      </c>
      <c r="R113" t="str">
        <f t="shared" ca="1" si="66"/>
        <v/>
      </c>
      <c r="S113" t="e">
        <f t="shared" ca="1" si="82"/>
        <v>#VALUE!</v>
      </c>
      <c r="T113">
        <f t="shared" ca="1" si="67"/>
        <v>1</v>
      </c>
      <c r="U113" t="e">
        <f t="shared" ca="1" si="83"/>
        <v>#VALUE!</v>
      </c>
      <c r="V113" t="str">
        <f t="shared" ca="1" si="68"/>
        <v/>
      </c>
      <c r="X113" t="str">
        <f t="shared" ca="1" si="69"/>
        <v/>
      </c>
      <c r="Y113" s="76" t="e">
        <f t="shared" ca="1" si="70"/>
        <v>#VALUE!</v>
      </c>
      <c r="AA113" t="str">
        <f t="shared" ca="1" si="71"/>
        <v/>
      </c>
      <c r="AB113" s="76" t="e">
        <f t="shared" ca="1" si="72"/>
        <v>#VALUE!</v>
      </c>
      <c r="AD113" t="str">
        <f t="shared" ca="1" si="73"/>
        <v/>
      </c>
      <c r="AE113" s="76" t="e">
        <f t="shared" ca="1" si="74"/>
        <v>#VALUE!</v>
      </c>
      <c r="AG113" t="str">
        <f t="shared" ca="1" si="75"/>
        <v/>
      </c>
      <c r="AH113" s="76" t="e">
        <f t="shared" ca="1" si="76"/>
        <v>#VALUE!</v>
      </c>
      <c r="AI113" s="76"/>
      <c r="AJ113" t="str">
        <f t="shared" ca="1" si="84"/>
        <v/>
      </c>
      <c r="AK113" s="76" t="e">
        <f t="shared" ca="1" si="85"/>
        <v>#VALUE!</v>
      </c>
    </row>
    <row r="114" spans="14:37" x14ac:dyDescent="0.25">
      <c r="N114" t="str">
        <f t="shared" ca="1" si="86"/>
        <v/>
      </c>
      <c r="P114" s="40" t="str">
        <f t="shared" ca="1" si="64"/>
        <v/>
      </c>
      <c r="Q114" s="40" t="str">
        <f t="shared" ca="1" si="65"/>
        <v/>
      </c>
      <c r="R114" t="str">
        <f t="shared" ca="1" si="66"/>
        <v/>
      </c>
      <c r="S114" t="e">
        <f t="shared" ca="1" si="82"/>
        <v>#VALUE!</v>
      </c>
      <c r="T114">
        <f t="shared" ca="1" si="67"/>
        <v>1</v>
      </c>
      <c r="U114" t="e">
        <f t="shared" ca="1" si="83"/>
        <v>#VALUE!</v>
      </c>
      <c r="V114" t="str">
        <f t="shared" ca="1" si="68"/>
        <v/>
      </c>
      <c r="X114" t="str">
        <f t="shared" ca="1" si="69"/>
        <v/>
      </c>
      <c r="Y114" s="76" t="e">
        <f t="shared" ca="1" si="70"/>
        <v>#VALUE!</v>
      </c>
      <c r="AA114" t="str">
        <f t="shared" ca="1" si="71"/>
        <v/>
      </c>
      <c r="AB114" s="76" t="e">
        <f t="shared" ca="1" si="72"/>
        <v>#VALUE!</v>
      </c>
      <c r="AD114" t="str">
        <f t="shared" ca="1" si="73"/>
        <v/>
      </c>
      <c r="AE114" s="76" t="e">
        <f t="shared" ca="1" si="74"/>
        <v>#VALUE!</v>
      </c>
      <c r="AG114" t="str">
        <f t="shared" ca="1" si="75"/>
        <v/>
      </c>
      <c r="AH114" s="76" t="e">
        <f t="shared" ca="1" si="76"/>
        <v>#VALUE!</v>
      </c>
      <c r="AI114" s="76"/>
      <c r="AJ114" t="str">
        <f t="shared" ca="1" si="84"/>
        <v/>
      </c>
      <c r="AK114" s="76" t="e">
        <f t="shared" ca="1" si="85"/>
        <v>#VALUE!</v>
      </c>
    </row>
    <row r="115" spans="14:37" x14ac:dyDescent="0.25">
      <c r="N115" t="str">
        <f t="shared" ca="1" si="86"/>
        <v/>
      </c>
      <c r="P115" s="40" t="str">
        <f t="shared" ca="1" si="64"/>
        <v/>
      </c>
      <c r="Q115" s="40" t="str">
        <f t="shared" ca="1" si="65"/>
        <v/>
      </c>
      <c r="R115" t="str">
        <f t="shared" ca="1" si="66"/>
        <v/>
      </c>
      <c r="S115" t="e">
        <f t="shared" ca="1" si="82"/>
        <v>#VALUE!</v>
      </c>
      <c r="T115">
        <f t="shared" ca="1" si="67"/>
        <v>1</v>
      </c>
      <c r="U115" t="e">
        <f t="shared" ca="1" si="83"/>
        <v>#VALUE!</v>
      </c>
      <c r="V115" t="str">
        <f t="shared" ca="1" si="68"/>
        <v/>
      </c>
      <c r="X115" t="str">
        <f t="shared" ca="1" si="69"/>
        <v/>
      </c>
      <c r="Y115" s="76" t="e">
        <f t="shared" ca="1" si="70"/>
        <v>#VALUE!</v>
      </c>
      <c r="AA115" t="str">
        <f t="shared" ca="1" si="71"/>
        <v/>
      </c>
      <c r="AB115" s="76" t="e">
        <f t="shared" ca="1" si="72"/>
        <v>#VALUE!</v>
      </c>
      <c r="AD115" t="str">
        <f t="shared" ca="1" si="73"/>
        <v/>
      </c>
      <c r="AE115" s="76" t="e">
        <f t="shared" ca="1" si="74"/>
        <v>#VALUE!</v>
      </c>
      <c r="AG115" t="str">
        <f t="shared" ca="1" si="75"/>
        <v/>
      </c>
      <c r="AH115" s="76" t="e">
        <f t="shared" ca="1" si="76"/>
        <v>#VALUE!</v>
      </c>
      <c r="AI115" s="76"/>
      <c r="AJ115" t="str">
        <f t="shared" ca="1" si="84"/>
        <v/>
      </c>
      <c r="AK115" s="76" t="e">
        <f t="shared" ca="1" si="85"/>
        <v>#VALUE!</v>
      </c>
    </row>
    <row r="116" spans="14:37" x14ac:dyDescent="0.25">
      <c r="N116" t="str">
        <f t="shared" ca="1" si="86"/>
        <v/>
      </c>
      <c r="P116" s="40" t="str">
        <f t="shared" ca="1" si="64"/>
        <v/>
      </c>
      <c r="Q116" s="40" t="str">
        <f t="shared" ca="1" si="65"/>
        <v/>
      </c>
      <c r="R116" t="str">
        <f t="shared" ca="1" si="66"/>
        <v/>
      </c>
      <c r="S116" t="e">
        <f t="shared" ca="1" si="82"/>
        <v>#VALUE!</v>
      </c>
      <c r="T116">
        <f t="shared" ca="1" si="67"/>
        <v>1</v>
      </c>
      <c r="U116" t="e">
        <f t="shared" ca="1" si="83"/>
        <v>#VALUE!</v>
      </c>
      <c r="V116" t="str">
        <f t="shared" ca="1" si="68"/>
        <v/>
      </c>
      <c r="X116" t="str">
        <f t="shared" ca="1" si="69"/>
        <v/>
      </c>
      <c r="Y116" s="76" t="e">
        <f t="shared" ca="1" si="70"/>
        <v>#VALUE!</v>
      </c>
      <c r="AA116" t="str">
        <f t="shared" ca="1" si="71"/>
        <v/>
      </c>
      <c r="AB116" s="76" t="e">
        <f t="shared" ca="1" si="72"/>
        <v>#VALUE!</v>
      </c>
      <c r="AD116" t="str">
        <f t="shared" ca="1" si="73"/>
        <v/>
      </c>
      <c r="AE116" s="76" t="e">
        <f t="shared" ca="1" si="74"/>
        <v>#VALUE!</v>
      </c>
      <c r="AG116" t="str">
        <f t="shared" ca="1" si="75"/>
        <v/>
      </c>
      <c r="AH116" s="76" t="e">
        <f t="shared" ca="1" si="76"/>
        <v>#VALUE!</v>
      </c>
      <c r="AI116" s="76"/>
      <c r="AJ116" t="str">
        <f t="shared" ca="1" si="84"/>
        <v/>
      </c>
      <c r="AK116" s="76" t="e">
        <f t="shared" ca="1" si="85"/>
        <v>#VALUE!</v>
      </c>
    </row>
    <row r="117" spans="14:37" x14ac:dyDescent="0.25">
      <c r="N117" t="str">
        <f t="shared" ca="1" si="86"/>
        <v/>
      </c>
      <c r="P117" s="40" t="str">
        <f t="shared" ca="1" si="64"/>
        <v/>
      </c>
      <c r="Q117" s="40" t="str">
        <f t="shared" ca="1" si="65"/>
        <v/>
      </c>
      <c r="R117" t="str">
        <f t="shared" ca="1" si="66"/>
        <v/>
      </c>
      <c r="S117" t="e">
        <f t="shared" ca="1" si="82"/>
        <v>#VALUE!</v>
      </c>
      <c r="T117">
        <f t="shared" ca="1" si="67"/>
        <v>1</v>
      </c>
      <c r="U117" t="e">
        <f t="shared" ca="1" si="83"/>
        <v>#VALUE!</v>
      </c>
      <c r="V117" t="str">
        <f t="shared" ca="1" si="68"/>
        <v/>
      </c>
      <c r="X117" t="str">
        <f t="shared" ca="1" si="69"/>
        <v/>
      </c>
      <c r="Y117" s="76" t="e">
        <f t="shared" ca="1" si="70"/>
        <v>#VALUE!</v>
      </c>
      <c r="AA117" t="str">
        <f t="shared" ca="1" si="71"/>
        <v/>
      </c>
      <c r="AB117" s="76" t="e">
        <f t="shared" ca="1" si="72"/>
        <v>#VALUE!</v>
      </c>
      <c r="AD117" t="str">
        <f t="shared" ca="1" si="73"/>
        <v/>
      </c>
      <c r="AE117" s="76" t="e">
        <f t="shared" ca="1" si="74"/>
        <v>#VALUE!</v>
      </c>
      <c r="AG117" t="str">
        <f t="shared" ca="1" si="75"/>
        <v/>
      </c>
      <c r="AH117" s="76" t="e">
        <f t="shared" ca="1" si="76"/>
        <v>#VALUE!</v>
      </c>
      <c r="AI117" s="76"/>
      <c r="AJ117" t="str">
        <f t="shared" ca="1" si="84"/>
        <v/>
      </c>
      <c r="AK117" s="76" t="e">
        <f t="shared" ca="1" si="85"/>
        <v>#VALUE!</v>
      </c>
    </row>
    <row r="118" spans="14:37" x14ac:dyDescent="0.25">
      <c r="N118" t="str">
        <f t="shared" ca="1" si="86"/>
        <v/>
      </c>
      <c r="P118" s="40" t="str">
        <f t="shared" ca="1" si="64"/>
        <v/>
      </c>
      <c r="Q118" s="40" t="str">
        <f t="shared" ca="1" si="65"/>
        <v/>
      </c>
      <c r="R118" t="str">
        <f t="shared" ca="1" si="66"/>
        <v/>
      </c>
      <c r="S118" t="e">
        <f t="shared" ca="1" si="82"/>
        <v>#VALUE!</v>
      </c>
      <c r="T118">
        <f t="shared" ca="1" si="67"/>
        <v>1</v>
      </c>
      <c r="U118" t="e">
        <f t="shared" ca="1" si="83"/>
        <v>#VALUE!</v>
      </c>
      <c r="V118" t="str">
        <f t="shared" ca="1" si="68"/>
        <v/>
      </c>
      <c r="X118" t="str">
        <f t="shared" ca="1" si="69"/>
        <v/>
      </c>
      <c r="Y118" s="76" t="e">
        <f t="shared" ca="1" si="70"/>
        <v>#VALUE!</v>
      </c>
      <c r="AA118" t="str">
        <f t="shared" ca="1" si="71"/>
        <v/>
      </c>
      <c r="AB118" s="76" t="e">
        <f t="shared" ca="1" si="72"/>
        <v>#VALUE!</v>
      </c>
      <c r="AD118" t="str">
        <f t="shared" ca="1" si="73"/>
        <v/>
      </c>
      <c r="AE118" s="76" t="e">
        <f t="shared" ca="1" si="74"/>
        <v>#VALUE!</v>
      </c>
      <c r="AG118" t="str">
        <f t="shared" ca="1" si="75"/>
        <v/>
      </c>
      <c r="AH118" s="76" t="e">
        <f t="shared" ca="1" si="76"/>
        <v>#VALUE!</v>
      </c>
      <c r="AI118" s="76"/>
      <c r="AJ118" t="str">
        <f t="shared" ca="1" si="84"/>
        <v/>
      </c>
      <c r="AK118" s="76" t="e">
        <f t="shared" ca="1" si="85"/>
        <v>#VALUE!</v>
      </c>
    </row>
    <row r="119" spans="14:37" x14ac:dyDescent="0.25">
      <c r="N119" t="str">
        <f t="shared" ca="1" si="86"/>
        <v/>
      </c>
      <c r="P119" s="40" t="str">
        <f t="shared" ca="1" si="64"/>
        <v/>
      </c>
      <c r="Q119" s="40" t="str">
        <f t="shared" ca="1" si="65"/>
        <v/>
      </c>
      <c r="R119" t="str">
        <f t="shared" ca="1" si="66"/>
        <v/>
      </c>
      <c r="S119" t="e">
        <f t="shared" ca="1" si="82"/>
        <v>#VALUE!</v>
      </c>
      <c r="T119">
        <f t="shared" ca="1" si="67"/>
        <v>1</v>
      </c>
      <c r="U119" t="e">
        <f t="shared" ca="1" si="83"/>
        <v>#VALUE!</v>
      </c>
      <c r="V119" t="str">
        <f t="shared" ca="1" si="68"/>
        <v/>
      </c>
      <c r="X119" t="str">
        <f t="shared" ca="1" si="69"/>
        <v/>
      </c>
      <c r="Y119" s="76" t="e">
        <f t="shared" ca="1" si="70"/>
        <v>#VALUE!</v>
      </c>
      <c r="AA119" t="str">
        <f t="shared" ca="1" si="71"/>
        <v/>
      </c>
      <c r="AB119" s="76" t="e">
        <f t="shared" ca="1" si="72"/>
        <v>#VALUE!</v>
      </c>
      <c r="AD119" t="str">
        <f t="shared" ca="1" si="73"/>
        <v/>
      </c>
      <c r="AE119" s="76" t="e">
        <f t="shared" ca="1" si="74"/>
        <v>#VALUE!</v>
      </c>
      <c r="AG119" t="str">
        <f t="shared" ca="1" si="75"/>
        <v/>
      </c>
      <c r="AH119" s="76" t="e">
        <f t="shared" ca="1" si="76"/>
        <v>#VALUE!</v>
      </c>
      <c r="AI119" s="76"/>
      <c r="AJ119" t="str">
        <f t="shared" ca="1" si="84"/>
        <v/>
      </c>
      <c r="AK119" s="76" t="e">
        <f t="shared" ca="1" si="85"/>
        <v>#VALUE!</v>
      </c>
    </row>
    <row r="120" spans="14:37" x14ac:dyDescent="0.25">
      <c r="N120" t="str">
        <f t="shared" ca="1" si="86"/>
        <v/>
      </c>
      <c r="P120" s="40" t="str">
        <f t="shared" ca="1" si="64"/>
        <v/>
      </c>
      <c r="Q120" s="40" t="str">
        <f t="shared" ca="1" si="65"/>
        <v/>
      </c>
      <c r="R120" t="str">
        <f t="shared" ca="1" si="66"/>
        <v/>
      </c>
      <c r="S120" t="e">
        <f t="shared" ca="1" si="82"/>
        <v>#VALUE!</v>
      </c>
      <c r="T120">
        <f t="shared" ca="1" si="67"/>
        <v>1</v>
      </c>
      <c r="U120" t="e">
        <f t="shared" ca="1" si="83"/>
        <v>#VALUE!</v>
      </c>
      <c r="V120" t="str">
        <f t="shared" ca="1" si="68"/>
        <v/>
      </c>
      <c r="X120" t="str">
        <f t="shared" ca="1" si="69"/>
        <v/>
      </c>
      <c r="Y120" s="76" t="e">
        <f t="shared" ca="1" si="70"/>
        <v>#VALUE!</v>
      </c>
      <c r="AA120" t="str">
        <f t="shared" ca="1" si="71"/>
        <v/>
      </c>
      <c r="AB120" s="76" t="e">
        <f t="shared" ca="1" si="72"/>
        <v>#VALUE!</v>
      </c>
      <c r="AD120" t="str">
        <f t="shared" ca="1" si="73"/>
        <v/>
      </c>
      <c r="AE120" s="76" t="e">
        <f t="shared" ca="1" si="74"/>
        <v>#VALUE!</v>
      </c>
      <c r="AG120" t="str">
        <f t="shared" ca="1" si="75"/>
        <v/>
      </c>
      <c r="AH120" s="76" t="e">
        <f t="shared" ca="1" si="76"/>
        <v>#VALUE!</v>
      </c>
      <c r="AI120" s="76"/>
      <c r="AJ120" t="str">
        <f t="shared" ca="1" si="84"/>
        <v/>
      </c>
      <c r="AK120" s="76" t="e">
        <f t="shared" ca="1" si="85"/>
        <v>#VALUE!</v>
      </c>
    </row>
    <row r="121" spans="14:37" x14ac:dyDescent="0.25">
      <c r="N121" t="str">
        <f t="shared" ca="1" si="86"/>
        <v/>
      </c>
      <c r="P121" s="40" t="str">
        <f t="shared" ca="1" si="64"/>
        <v/>
      </c>
      <c r="Q121" s="40" t="str">
        <f t="shared" ca="1" si="65"/>
        <v/>
      </c>
      <c r="R121" t="str">
        <f t="shared" ca="1" si="66"/>
        <v/>
      </c>
      <c r="S121" t="e">
        <f t="shared" ca="1" si="82"/>
        <v>#VALUE!</v>
      </c>
      <c r="T121">
        <f t="shared" ca="1" si="67"/>
        <v>1</v>
      </c>
      <c r="U121" t="e">
        <f t="shared" ca="1" si="83"/>
        <v>#VALUE!</v>
      </c>
      <c r="V121" t="str">
        <f t="shared" ca="1" si="68"/>
        <v/>
      </c>
      <c r="X121" t="str">
        <f t="shared" ca="1" si="69"/>
        <v/>
      </c>
      <c r="Y121" s="76" t="e">
        <f t="shared" ca="1" si="70"/>
        <v>#VALUE!</v>
      </c>
      <c r="AA121" t="str">
        <f t="shared" ca="1" si="71"/>
        <v/>
      </c>
      <c r="AB121" s="76" t="e">
        <f t="shared" ca="1" si="72"/>
        <v>#VALUE!</v>
      </c>
      <c r="AD121" t="str">
        <f t="shared" ca="1" si="73"/>
        <v/>
      </c>
      <c r="AE121" s="76" t="e">
        <f t="shared" ca="1" si="74"/>
        <v>#VALUE!</v>
      </c>
      <c r="AG121" t="str">
        <f t="shared" ca="1" si="75"/>
        <v/>
      </c>
      <c r="AH121" s="76" t="e">
        <f t="shared" ca="1" si="76"/>
        <v>#VALUE!</v>
      </c>
      <c r="AI121" s="76"/>
      <c r="AJ121" t="str">
        <f t="shared" ca="1" si="84"/>
        <v/>
      </c>
      <c r="AK121" s="76" t="e">
        <f t="shared" ca="1" si="85"/>
        <v>#VALUE!</v>
      </c>
    </row>
    <row r="122" spans="14:37" x14ac:dyDescent="0.25">
      <c r="N122" t="str">
        <f t="shared" ca="1" si="86"/>
        <v/>
      </c>
      <c r="P122" s="40" t="str">
        <f t="shared" ca="1" si="64"/>
        <v/>
      </c>
      <c r="Q122" s="40" t="str">
        <f t="shared" ca="1" si="65"/>
        <v/>
      </c>
      <c r="R122" t="str">
        <f t="shared" ca="1" si="66"/>
        <v/>
      </c>
      <c r="S122" t="e">
        <f t="shared" ca="1" si="82"/>
        <v>#VALUE!</v>
      </c>
      <c r="T122">
        <f t="shared" ca="1" si="67"/>
        <v>1</v>
      </c>
      <c r="U122" t="e">
        <f t="shared" ca="1" si="83"/>
        <v>#VALUE!</v>
      </c>
      <c r="V122" t="str">
        <f t="shared" ca="1" si="68"/>
        <v/>
      </c>
      <c r="X122" t="str">
        <f t="shared" ca="1" si="69"/>
        <v/>
      </c>
      <c r="Y122" s="76" t="e">
        <f t="shared" ca="1" si="70"/>
        <v>#VALUE!</v>
      </c>
      <c r="AA122" t="str">
        <f t="shared" ca="1" si="71"/>
        <v/>
      </c>
      <c r="AB122" s="76" t="e">
        <f t="shared" ca="1" si="72"/>
        <v>#VALUE!</v>
      </c>
      <c r="AD122" t="str">
        <f t="shared" ca="1" si="73"/>
        <v/>
      </c>
      <c r="AE122" s="76" t="e">
        <f t="shared" ca="1" si="74"/>
        <v>#VALUE!</v>
      </c>
      <c r="AG122" t="str">
        <f t="shared" ca="1" si="75"/>
        <v/>
      </c>
      <c r="AH122" s="76" t="e">
        <f t="shared" ca="1" si="76"/>
        <v>#VALUE!</v>
      </c>
      <c r="AI122" s="76"/>
      <c r="AJ122" t="str">
        <f t="shared" ca="1" si="84"/>
        <v/>
      </c>
      <c r="AK122" s="76" t="e">
        <f t="shared" ca="1" si="85"/>
        <v>#VALUE!</v>
      </c>
    </row>
    <row r="123" spans="14:37" x14ac:dyDescent="0.25">
      <c r="N123" t="str">
        <f t="shared" ca="1" si="86"/>
        <v/>
      </c>
      <c r="P123" s="40" t="str">
        <f t="shared" ca="1" si="64"/>
        <v/>
      </c>
      <c r="Q123" s="40" t="str">
        <f t="shared" ca="1" si="65"/>
        <v/>
      </c>
      <c r="R123" t="str">
        <f t="shared" ca="1" si="66"/>
        <v/>
      </c>
      <c r="S123" t="e">
        <f t="shared" ca="1" si="82"/>
        <v>#VALUE!</v>
      </c>
      <c r="T123">
        <f t="shared" ca="1" si="67"/>
        <v>1</v>
      </c>
      <c r="U123" t="e">
        <f t="shared" ca="1" si="83"/>
        <v>#VALUE!</v>
      </c>
      <c r="V123" t="str">
        <f t="shared" ca="1" si="68"/>
        <v/>
      </c>
      <c r="X123" t="str">
        <f t="shared" ca="1" si="69"/>
        <v/>
      </c>
      <c r="Y123" s="76" t="e">
        <f t="shared" ca="1" si="70"/>
        <v>#VALUE!</v>
      </c>
      <c r="AA123" t="str">
        <f t="shared" ca="1" si="71"/>
        <v/>
      </c>
      <c r="AB123" s="76" t="e">
        <f t="shared" ca="1" si="72"/>
        <v>#VALUE!</v>
      </c>
      <c r="AD123" t="str">
        <f t="shared" ca="1" si="73"/>
        <v/>
      </c>
      <c r="AE123" s="76" t="e">
        <f t="shared" ca="1" si="74"/>
        <v>#VALUE!</v>
      </c>
      <c r="AG123" t="str">
        <f t="shared" ca="1" si="75"/>
        <v/>
      </c>
      <c r="AH123" s="76" t="e">
        <f t="shared" ca="1" si="76"/>
        <v>#VALUE!</v>
      </c>
      <c r="AI123" s="76"/>
      <c r="AJ123" t="str">
        <f t="shared" ca="1" si="84"/>
        <v/>
      </c>
      <c r="AK123" s="76" t="e">
        <f t="shared" ca="1" si="85"/>
        <v>#VALUE!</v>
      </c>
    </row>
    <row r="124" spans="14:37" x14ac:dyDescent="0.25">
      <c r="N124" t="str">
        <f t="shared" ca="1" si="86"/>
        <v/>
      </c>
      <c r="P124" s="40" t="str">
        <f t="shared" ca="1" si="64"/>
        <v/>
      </c>
      <c r="Q124" s="40" t="str">
        <f t="shared" ca="1" si="65"/>
        <v/>
      </c>
      <c r="R124" t="str">
        <f t="shared" ca="1" si="66"/>
        <v/>
      </c>
      <c r="S124" t="e">
        <f t="shared" ca="1" si="82"/>
        <v>#VALUE!</v>
      </c>
      <c r="T124">
        <f t="shared" ca="1" si="67"/>
        <v>1</v>
      </c>
      <c r="U124" t="e">
        <f t="shared" ca="1" si="83"/>
        <v>#VALUE!</v>
      </c>
      <c r="V124" t="str">
        <f t="shared" ca="1" si="68"/>
        <v/>
      </c>
      <c r="X124" t="str">
        <f t="shared" ca="1" si="69"/>
        <v/>
      </c>
      <c r="Y124" s="76" t="e">
        <f t="shared" ca="1" si="70"/>
        <v>#VALUE!</v>
      </c>
      <c r="AA124" t="str">
        <f t="shared" ca="1" si="71"/>
        <v/>
      </c>
      <c r="AB124" s="76" t="e">
        <f t="shared" ca="1" si="72"/>
        <v>#VALUE!</v>
      </c>
      <c r="AD124" t="str">
        <f t="shared" ca="1" si="73"/>
        <v/>
      </c>
      <c r="AE124" s="76" t="e">
        <f t="shared" ca="1" si="74"/>
        <v>#VALUE!</v>
      </c>
      <c r="AG124" t="str">
        <f t="shared" ca="1" si="75"/>
        <v/>
      </c>
      <c r="AH124" s="76" t="e">
        <f t="shared" ca="1" si="76"/>
        <v>#VALUE!</v>
      </c>
      <c r="AI124" s="76"/>
      <c r="AJ124" t="str">
        <f t="shared" ca="1" si="84"/>
        <v/>
      </c>
      <c r="AK124" s="76" t="e">
        <f t="shared" ca="1" si="85"/>
        <v>#VALUE!</v>
      </c>
    </row>
    <row r="125" spans="14:37" x14ac:dyDescent="0.25">
      <c r="N125" t="str">
        <f t="shared" ca="1" si="86"/>
        <v/>
      </c>
      <c r="P125" s="40" t="str">
        <f t="shared" ca="1" si="64"/>
        <v/>
      </c>
      <c r="Q125" s="40" t="str">
        <f t="shared" ca="1" si="65"/>
        <v/>
      </c>
      <c r="R125" t="str">
        <f t="shared" ca="1" si="66"/>
        <v/>
      </c>
      <c r="S125" t="e">
        <f t="shared" ca="1" si="82"/>
        <v>#VALUE!</v>
      </c>
      <c r="T125">
        <f t="shared" ca="1" si="67"/>
        <v>1</v>
      </c>
      <c r="U125" t="e">
        <f t="shared" ca="1" si="83"/>
        <v>#VALUE!</v>
      </c>
      <c r="V125" t="str">
        <f t="shared" ca="1" si="68"/>
        <v/>
      </c>
      <c r="X125" t="str">
        <f t="shared" ca="1" si="69"/>
        <v/>
      </c>
      <c r="Y125" s="76" t="e">
        <f t="shared" ca="1" si="70"/>
        <v>#VALUE!</v>
      </c>
      <c r="AA125" t="str">
        <f t="shared" ca="1" si="71"/>
        <v/>
      </c>
      <c r="AB125" s="76" t="e">
        <f t="shared" ca="1" si="72"/>
        <v>#VALUE!</v>
      </c>
      <c r="AD125" t="str">
        <f t="shared" ca="1" si="73"/>
        <v/>
      </c>
      <c r="AE125" s="76" t="e">
        <f t="shared" ca="1" si="74"/>
        <v>#VALUE!</v>
      </c>
      <c r="AG125" t="str">
        <f t="shared" ca="1" si="75"/>
        <v/>
      </c>
      <c r="AH125" s="76" t="e">
        <f t="shared" ca="1" si="76"/>
        <v>#VALUE!</v>
      </c>
      <c r="AI125" s="76"/>
      <c r="AJ125" t="str">
        <f t="shared" ca="1" si="84"/>
        <v/>
      </c>
      <c r="AK125" s="76" t="e">
        <f t="shared" ca="1" si="85"/>
        <v>#VALUE!</v>
      </c>
    </row>
    <row r="126" spans="14:37" x14ac:dyDescent="0.25">
      <c r="N126" t="str">
        <f t="shared" ca="1" si="86"/>
        <v/>
      </c>
      <c r="P126" s="40" t="str">
        <f t="shared" ca="1" si="64"/>
        <v/>
      </c>
      <c r="Q126" s="40" t="str">
        <f t="shared" ca="1" si="65"/>
        <v/>
      </c>
      <c r="R126" t="str">
        <f t="shared" ca="1" si="66"/>
        <v/>
      </c>
      <c r="S126" t="e">
        <f t="shared" ca="1" si="82"/>
        <v>#VALUE!</v>
      </c>
      <c r="T126">
        <f t="shared" ca="1" si="67"/>
        <v>1</v>
      </c>
      <c r="U126" t="e">
        <f t="shared" ca="1" si="83"/>
        <v>#VALUE!</v>
      </c>
      <c r="V126" t="str">
        <f t="shared" ca="1" si="68"/>
        <v/>
      </c>
      <c r="X126" t="str">
        <f t="shared" ca="1" si="69"/>
        <v/>
      </c>
      <c r="Y126" s="76" t="e">
        <f t="shared" ca="1" si="70"/>
        <v>#VALUE!</v>
      </c>
      <c r="AA126" t="str">
        <f t="shared" ca="1" si="71"/>
        <v/>
      </c>
      <c r="AB126" s="76" t="e">
        <f t="shared" ca="1" si="72"/>
        <v>#VALUE!</v>
      </c>
      <c r="AD126" t="str">
        <f t="shared" ca="1" si="73"/>
        <v/>
      </c>
      <c r="AE126" s="76" t="e">
        <f t="shared" ca="1" si="74"/>
        <v>#VALUE!</v>
      </c>
      <c r="AG126" t="str">
        <f t="shared" ca="1" si="75"/>
        <v/>
      </c>
      <c r="AH126" s="76" t="e">
        <f t="shared" ca="1" si="76"/>
        <v>#VALUE!</v>
      </c>
      <c r="AI126" s="76"/>
      <c r="AJ126" t="str">
        <f t="shared" ca="1" si="84"/>
        <v/>
      </c>
      <c r="AK126" s="76" t="e">
        <f t="shared" ca="1" si="85"/>
        <v>#VALUE!</v>
      </c>
    </row>
    <row r="127" spans="14:37" x14ac:dyDescent="0.25">
      <c r="N127" t="str">
        <f t="shared" ca="1" si="86"/>
        <v/>
      </c>
      <c r="P127" s="40" t="str">
        <f t="shared" ca="1" si="64"/>
        <v/>
      </c>
      <c r="Q127" s="40" t="str">
        <f t="shared" ca="1" si="65"/>
        <v/>
      </c>
      <c r="R127" t="str">
        <f t="shared" ca="1" si="66"/>
        <v/>
      </c>
      <c r="S127" t="e">
        <f t="shared" ca="1" si="82"/>
        <v>#VALUE!</v>
      </c>
      <c r="T127">
        <f t="shared" ca="1" si="67"/>
        <v>1</v>
      </c>
      <c r="U127" t="e">
        <f t="shared" ca="1" si="83"/>
        <v>#VALUE!</v>
      </c>
      <c r="V127" t="str">
        <f t="shared" ca="1" si="68"/>
        <v/>
      </c>
      <c r="X127" t="str">
        <f t="shared" ca="1" si="69"/>
        <v/>
      </c>
      <c r="Y127" s="76" t="e">
        <f t="shared" ca="1" si="70"/>
        <v>#VALUE!</v>
      </c>
      <c r="AA127" t="str">
        <f t="shared" ca="1" si="71"/>
        <v/>
      </c>
      <c r="AB127" s="76" t="e">
        <f t="shared" ca="1" si="72"/>
        <v>#VALUE!</v>
      </c>
      <c r="AD127" t="str">
        <f t="shared" ca="1" si="73"/>
        <v/>
      </c>
      <c r="AE127" s="76" t="e">
        <f t="shared" ca="1" si="74"/>
        <v>#VALUE!</v>
      </c>
      <c r="AG127" t="str">
        <f t="shared" ca="1" si="75"/>
        <v/>
      </c>
      <c r="AH127" s="76" t="e">
        <f t="shared" ca="1" si="76"/>
        <v>#VALUE!</v>
      </c>
      <c r="AI127" s="76"/>
      <c r="AJ127" t="str">
        <f t="shared" ca="1" si="84"/>
        <v/>
      </c>
      <c r="AK127" s="76" t="e">
        <f t="shared" ca="1" si="85"/>
        <v>#VALUE!</v>
      </c>
    </row>
    <row r="128" spans="14:37" x14ac:dyDescent="0.25">
      <c r="N128" t="str">
        <f t="shared" ca="1" si="86"/>
        <v/>
      </c>
      <c r="P128" s="40" t="str">
        <f t="shared" ca="1" si="64"/>
        <v/>
      </c>
      <c r="Q128" s="40" t="str">
        <f t="shared" ca="1" si="65"/>
        <v/>
      </c>
      <c r="R128" t="str">
        <f t="shared" ca="1" si="66"/>
        <v/>
      </c>
      <c r="S128" t="e">
        <f t="shared" ca="1" si="82"/>
        <v>#VALUE!</v>
      </c>
      <c r="T128">
        <f t="shared" ca="1" si="67"/>
        <v>1</v>
      </c>
      <c r="U128" t="e">
        <f t="shared" ca="1" si="83"/>
        <v>#VALUE!</v>
      </c>
      <c r="V128" t="str">
        <f t="shared" ca="1" si="68"/>
        <v/>
      </c>
      <c r="X128" t="str">
        <f t="shared" ca="1" si="69"/>
        <v/>
      </c>
      <c r="Y128" s="76" t="e">
        <f t="shared" ca="1" si="70"/>
        <v>#VALUE!</v>
      </c>
      <c r="AA128" t="str">
        <f t="shared" ca="1" si="71"/>
        <v/>
      </c>
      <c r="AB128" s="76" t="e">
        <f t="shared" ca="1" si="72"/>
        <v>#VALUE!</v>
      </c>
      <c r="AD128" t="str">
        <f t="shared" ca="1" si="73"/>
        <v/>
      </c>
      <c r="AE128" s="76" t="e">
        <f t="shared" ca="1" si="74"/>
        <v>#VALUE!</v>
      </c>
      <c r="AG128" t="str">
        <f t="shared" ca="1" si="75"/>
        <v/>
      </c>
      <c r="AH128" s="76" t="e">
        <f t="shared" ca="1" si="76"/>
        <v>#VALUE!</v>
      </c>
      <c r="AI128" s="76"/>
      <c r="AJ128" t="str">
        <f t="shared" ca="1" si="84"/>
        <v/>
      </c>
      <c r="AK128" s="76" t="e">
        <f t="shared" ca="1" si="85"/>
        <v>#VALUE!</v>
      </c>
    </row>
    <row r="129" spans="14:37" x14ac:dyDescent="0.25">
      <c r="N129" t="str">
        <f t="shared" ca="1" si="86"/>
        <v/>
      </c>
      <c r="P129" s="40" t="str">
        <f t="shared" ca="1" si="64"/>
        <v/>
      </c>
      <c r="Q129" s="40" t="str">
        <f t="shared" ca="1" si="65"/>
        <v/>
      </c>
      <c r="R129" t="str">
        <f t="shared" ca="1" si="66"/>
        <v/>
      </c>
      <c r="S129" t="e">
        <f t="shared" ca="1" si="82"/>
        <v>#VALUE!</v>
      </c>
      <c r="T129">
        <f t="shared" ca="1" si="67"/>
        <v>1</v>
      </c>
      <c r="U129" t="e">
        <f t="shared" ca="1" si="83"/>
        <v>#VALUE!</v>
      </c>
      <c r="V129" t="str">
        <f t="shared" ca="1" si="68"/>
        <v/>
      </c>
      <c r="X129" t="str">
        <f t="shared" ca="1" si="69"/>
        <v/>
      </c>
      <c r="Y129" s="76" t="e">
        <f t="shared" ca="1" si="70"/>
        <v>#VALUE!</v>
      </c>
      <c r="AA129" t="str">
        <f t="shared" ca="1" si="71"/>
        <v/>
      </c>
      <c r="AB129" s="76" t="e">
        <f t="shared" ca="1" si="72"/>
        <v>#VALUE!</v>
      </c>
      <c r="AD129" t="str">
        <f t="shared" ca="1" si="73"/>
        <v/>
      </c>
      <c r="AE129" s="76" t="e">
        <f t="shared" ca="1" si="74"/>
        <v>#VALUE!</v>
      </c>
      <c r="AG129" t="str">
        <f t="shared" ca="1" si="75"/>
        <v/>
      </c>
      <c r="AH129" s="76" t="e">
        <f t="shared" ca="1" si="76"/>
        <v>#VALUE!</v>
      </c>
      <c r="AI129" s="76"/>
      <c r="AJ129" t="str">
        <f t="shared" ca="1" si="84"/>
        <v/>
      </c>
      <c r="AK129" s="76" t="e">
        <f t="shared" ca="1" si="85"/>
        <v>#VALUE!</v>
      </c>
    </row>
    <row r="130" spans="14:37" x14ac:dyDescent="0.25">
      <c r="N130" t="str">
        <f t="shared" ca="1" si="86"/>
        <v/>
      </c>
      <c r="P130" s="40" t="str">
        <f t="shared" ca="1" si="64"/>
        <v/>
      </c>
      <c r="Q130" s="40" t="str">
        <f t="shared" ca="1" si="65"/>
        <v/>
      </c>
      <c r="R130" t="str">
        <f t="shared" ca="1" si="66"/>
        <v/>
      </c>
      <c r="S130" t="e">
        <f t="shared" ca="1" si="82"/>
        <v>#VALUE!</v>
      </c>
      <c r="T130">
        <f t="shared" ca="1" si="67"/>
        <v>1</v>
      </c>
      <c r="U130" t="e">
        <f t="shared" ca="1" si="83"/>
        <v>#VALUE!</v>
      </c>
      <c r="V130" t="str">
        <f t="shared" ca="1" si="68"/>
        <v/>
      </c>
      <c r="X130" t="str">
        <f t="shared" ca="1" si="69"/>
        <v/>
      </c>
      <c r="Y130" s="76" t="e">
        <f t="shared" ca="1" si="70"/>
        <v>#VALUE!</v>
      </c>
      <c r="AA130" t="str">
        <f t="shared" ca="1" si="71"/>
        <v/>
      </c>
      <c r="AB130" s="76" t="e">
        <f t="shared" ca="1" si="72"/>
        <v>#VALUE!</v>
      </c>
      <c r="AD130" t="str">
        <f t="shared" ca="1" si="73"/>
        <v/>
      </c>
      <c r="AE130" s="76" t="e">
        <f t="shared" ca="1" si="74"/>
        <v>#VALUE!</v>
      </c>
      <c r="AG130" t="str">
        <f t="shared" ca="1" si="75"/>
        <v/>
      </c>
      <c r="AH130" s="76" t="e">
        <f t="shared" ca="1" si="76"/>
        <v>#VALUE!</v>
      </c>
      <c r="AI130" s="76"/>
      <c r="AJ130" t="str">
        <f t="shared" ca="1" si="84"/>
        <v/>
      </c>
      <c r="AK130" s="76" t="e">
        <f t="shared" ca="1" si="85"/>
        <v>#VALUE!</v>
      </c>
    </row>
    <row r="131" spans="14:37" x14ac:dyDescent="0.25">
      <c r="N131" t="str">
        <f t="shared" ca="1" si="86"/>
        <v/>
      </c>
      <c r="P131" s="40" t="str">
        <f t="shared" ca="1" si="64"/>
        <v/>
      </c>
      <c r="Q131" s="40" t="str">
        <f t="shared" ca="1" si="65"/>
        <v/>
      </c>
      <c r="R131" t="str">
        <f t="shared" ca="1" si="66"/>
        <v/>
      </c>
      <c r="S131" t="e">
        <f t="shared" ca="1" si="82"/>
        <v>#VALUE!</v>
      </c>
      <c r="T131">
        <f t="shared" ca="1" si="67"/>
        <v>1</v>
      </c>
      <c r="U131" t="e">
        <f t="shared" ca="1" si="83"/>
        <v>#VALUE!</v>
      </c>
      <c r="V131" t="str">
        <f t="shared" ca="1" si="68"/>
        <v/>
      </c>
      <c r="X131" t="str">
        <f t="shared" ca="1" si="69"/>
        <v/>
      </c>
      <c r="Y131" s="76" t="e">
        <f t="shared" ca="1" si="70"/>
        <v>#VALUE!</v>
      </c>
      <c r="AA131" t="str">
        <f t="shared" ca="1" si="71"/>
        <v/>
      </c>
      <c r="AB131" s="76" t="e">
        <f t="shared" ca="1" si="72"/>
        <v>#VALUE!</v>
      </c>
      <c r="AD131" t="str">
        <f t="shared" ca="1" si="73"/>
        <v/>
      </c>
      <c r="AE131" s="76" t="e">
        <f t="shared" ca="1" si="74"/>
        <v>#VALUE!</v>
      </c>
      <c r="AG131" t="str">
        <f t="shared" ca="1" si="75"/>
        <v/>
      </c>
      <c r="AH131" s="76" t="e">
        <f t="shared" ca="1" si="76"/>
        <v>#VALUE!</v>
      </c>
      <c r="AI131" s="76"/>
      <c r="AJ131" t="str">
        <f t="shared" ca="1" si="84"/>
        <v/>
      </c>
      <c r="AK131" s="76" t="e">
        <f t="shared" ca="1" si="85"/>
        <v>#VALUE!</v>
      </c>
    </row>
    <row r="132" spans="14:37" x14ac:dyDescent="0.25">
      <c r="N132" t="str">
        <f t="shared" ca="1" si="86"/>
        <v/>
      </c>
      <c r="P132" s="40" t="str">
        <f t="shared" ca="1" si="64"/>
        <v/>
      </c>
      <c r="Q132" s="40" t="str">
        <f t="shared" ca="1" si="65"/>
        <v/>
      </c>
      <c r="R132" t="str">
        <f t="shared" ca="1" si="66"/>
        <v/>
      </c>
      <c r="S132" t="e">
        <f t="shared" ca="1" si="82"/>
        <v>#VALUE!</v>
      </c>
      <c r="T132">
        <f t="shared" ca="1" si="67"/>
        <v>1</v>
      </c>
      <c r="U132" t="e">
        <f t="shared" ca="1" si="83"/>
        <v>#VALUE!</v>
      </c>
      <c r="V132" t="str">
        <f t="shared" ca="1" si="68"/>
        <v/>
      </c>
      <c r="X132" t="str">
        <f t="shared" ca="1" si="69"/>
        <v/>
      </c>
      <c r="Y132" s="76" t="e">
        <f t="shared" ca="1" si="70"/>
        <v>#VALUE!</v>
      </c>
      <c r="AA132" t="str">
        <f t="shared" ca="1" si="71"/>
        <v/>
      </c>
      <c r="AB132" s="76" t="e">
        <f t="shared" ca="1" si="72"/>
        <v>#VALUE!</v>
      </c>
      <c r="AD132" t="str">
        <f t="shared" ca="1" si="73"/>
        <v/>
      </c>
      <c r="AE132" s="76" t="e">
        <f t="shared" ca="1" si="74"/>
        <v>#VALUE!</v>
      </c>
      <c r="AG132" t="str">
        <f t="shared" ca="1" si="75"/>
        <v/>
      </c>
      <c r="AH132" s="76" t="e">
        <f t="shared" ca="1" si="76"/>
        <v>#VALUE!</v>
      </c>
      <c r="AI132" s="76"/>
      <c r="AJ132" t="str">
        <f t="shared" ca="1" si="84"/>
        <v/>
      </c>
      <c r="AK132" s="76" t="e">
        <f t="shared" ca="1" si="85"/>
        <v>#VALUE!</v>
      </c>
    </row>
    <row r="133" spans="14:37" x14ac:dyDescent="0.25">
      <c r="N133" t="str">
        <f t="shared" ca="1" si="86"/>
        <v/>
      </c>
      <c r="P133" s="40" t="str">
        <f t="shared" ca="1" si="64"/>
        <v/>
      </c>
      <c r="Q133" s="40" t="str">
        <f t="shared" ca="1" si="65"/>
        <v/>
      </c>
      <c r="R133" t="str">
        <f t="shared" ca="1" si="66"/>
        <v/>
      </c>
      <c r="S133" t="e">
        <f t="shared" ca="1" si="82"/>
        <v>#VALUE!</v>
      </c>
      <c r="T133">
        <f t="shared" ca="1" si="67"/>
        <v>1</v>
      </c>
      <c r="U133" t="e">
        <f t="shared" ca="1" si="83"/>
        <v>#VALUE!</v>
      </c>
      <c r="V133" t="str">
        <f t="shared" ca="1" si="68"/>
        <v/>
      </c>
      <c r="X133" t="str">
        <f t="shared" ca="1" si="69"/>
        <v/>
      </c>
      <c r="Y133" s="76" t="e">
        <f t="shared" ca="1" si="70"/>
        <v>#VALUE!</v>
      </c>
      <c r="AA133" t="str">
        <f t="shared" ca="1" si="71"/>
        <v/>
      </c>
      <c r="AB133" s="76" t="e">
        <f t="shared" ca="1" si="72"/>
        <v>#VALUE!</v>
      </c>
      <c r="AD133" t="str">
        <f t="shared" ca="1" si="73"/>
        <v/>
      </c>
      <c r="AE133" s="76" t="e">
        <f t="shared" ca="1" si="74"/>
        <v>#VALUE!</v>
      </c>
      <c r="AG133" t="str">
        <f t="shared" ca="1" si="75"/>
        <v/>
      </c>
      <c r="AH133" s="76" t="e">
        <f t="shared" ca="1" si="76"/>
        <v>#VALUE!</v>
      </c>
      <c r="AI133" s="76"/>
      <c r="AJ133" t="str">
        <f t="shared" ca="1" si="84"/>
        <v/>
      </c>
      <c r="AK133" s="76" t="e">
        <f t="shared" ca="1" si="85"/>
        <v>#VALUE!</v>
      </c>
    </row>
    <row r="134" spans="14:37" x14ac:dyDescent="0.25">
      <c r="N134" t="str">
        <f t="shared" ca="1" si="86"/>
        <v/>
      </c>
      <c r="P134" s="40" t="str">
        <f t="shared" ref="P134:P197" ca="1" si="87">OFFSET(IndexR,ROW()-ROW($P$5),_Instrument_id,1,1)</f>
        <v/>
      </c>
      <c r="Q134" s="40" t="str">
        <f t="shared" ref="Q134:Q197" ca="1" si="88">OFFSET(IndexR,ROW()-ROW($P$5),_Instrument_title,1,1)</f>
        <v/>
      </c>
      <c r="R134" t="str">
        <f t="shared" ref="R134:R197" ca="1" si="89">OFFSET(IndexR,ROW()-ROW($P$5),_Instrument_row,1,1)</f>
        <v/>
      </c>
      <c r="S134" t="e">
        <f t="shared" ca="1" si="82"/>
        <v>#VALUE!</v>
      </c>
      <c r="T134">
        <f t="shared" ref="T134:T197" ca="1" si="90">IF($A$6&gt;0,N(DSUM(_FilterPointTable,"Id_"&amp;P134,$B$5:$B$6)=$A$8),1)</f>
        <v>1</v>
      </c>
      <c r="U134" t="e">
        <f t="shared" ca="1" si="83"/>
        <v>#VALUE!</v>
      </c>
      <c r="V134" t="str">
        <f t="shared" ref="V134:V197" ca="1" si="91">IF(ISNUMBER($P134),IF($X134,FALSE,DSUM(OFFSET($AN$5,0,0,100,ROW()),"id_"&amp;$P134,$B$26:$C$27)&gt;0),"")</f>
        <v/>
      </c>
      <c r="X134" t="str">
        <f t="shared" ref="X134:X197" ca="1" si="92">IF(ISNUMBER($P134),DSUM(OFFSET($AN$5,0,0,100,ROW()),"id_"&amp;$P134,$B$9:$B$10)&gt;0,"")</f>
        <v/>
      </c>
      <c r="Y134" s="76" t="e">
        <f t="shared" ref="Y134:Y197" ca="1" si="93">IF(X134,DSUM(OFFSET($AN$5,0,0,100,ROW()),"id_"&amp;$P134,$B$9:$C$10)/$D$10,0)</f>
        <v>#VALUE!</v>
      </c>
      <c r="AA134" t="str">
        <f t="shared" ref="AA134:AA197" ca="1" si="94">IF(ISNUMBER($P134),DSUM(OFFSET($AN$5,0,0,100,ROW()),"id_"&amp;$P134,$B$12:$B$13)&gt;0,"")</f>
        <v/>
      </c>
      <c r="AB134" s="76" t="e">
        <f t="shared" ref="AB134:AB197" ca="1" si="95">IF($X134,IF(AA134,DSUM(OFFSET($AN$5,0,0,100,ROW()),"id_"&amp;$P134,$B$12:$C$13)/$D$13,IF($C$13&gt;0,$E$6/$D$13,1)),0)</f>
        <v>#VALUE!</v>
      </c>
      <c r="AD134" t="str">
        <f t="shared" ref="AD134:AD197" ca="1" si="96">IF(ISNUMBER($P134),DSUM(OFFSET($AN$5,0,0,100,ROW()),"id_"&amp;$P134,$B$15:$B$16)&gt;0,"")</f>
        <v/>
      </c>
      <c r="AE134" s="76" t="e">
        <f t="shared" ref="AE134:AE197" ca="1" si="97">IF($X134,IF(AD134,DSUM(OFFSET($AN$5,0,0,100,ROW()),"id_"&amp;$P134,$B$15:$C$16)/$D$16,IF($C$16&gt;0,$E$6/$D$16,1)),0)</f>
        <v>#VALUE!</v>
      </c>
      <c r="AG134" t="str">
        <f t="shared" ref="AG134:AG197" ca="1" si="98">IF(ISNUMBER($P134),DSUM(OFFSET($AN$5,0,0,100,ROW()),"id_"&amp;$P134,$B$18:$B$19)&gt;0,"")</f>
        <v/>
      </c>
      <c r="AH134" s="76" t="e">
        <f t="shared" ref="AH134:AH197" ca="1" si="99">1-$AH$3+$AH$3*IF($X134,IF(AG134,DSUM(OFFSET($AN$5,0,0,100,ROW()),"id_"&amp;$P134,$B$18:$C$19)/$D$19,IF($C$19&gt;0,$AH$4/$D$19,1)),0)</f>
        <v>#VALUE!</v>
      </c>
      <c r="AI134" s="76"/>
      <c r="AJ134" t="str">
        <f t="shared" ca="1" si="84"/>
        <v/>
      </c>
      <c r="AK134" s="76" t="e">
        <f t="shared" ca="1" si="85"/>
        <v>#VALUE!</v>
      </c>
    </row>
    <row r="135" spans="14:37" x14ac:dyDescent="0.25">
      <c r="N135" t="str">
        <f t="shared" ref="N135:N155" ca="1" si="100">IF(ISNUMBER(N134),MATCH(TRUE,OFFSET($U$6,N134,0,_Instrument_count-N134,1),0)+N134,"")</f>
        <v/>
      </c>
      <c r="P135" s="40" t="str">
        <f t="shared" ca="1" si="87"/>
        <v/>
      </c>
      <c r="Q135" s="40" t="str">
        <f t="shared" ca="1" si="88"/>
        <v/>
      </c>
      <c r="R135" t="str">
        <f t="shared" ca="1" si="89"/>
        <v/>
      </c>
      <c r="S135" t="e">
        <f t="shared" ref="S135:S198" ca="1" si="101">(Y135*AB135*AE135*AH135*AK135*(1-$S$3)+$S$3)*T135</f>
        <v>#VALUE!</v>
      </c>
      <c r="T135">
        <f t="shared" ca="1" si="90"/>
        <v>1</v>
      </c>
      <c r="U135" t="e">
        <f t="shared" ref="U135:U198" ca="1" si="102">AND(V135)</f>
        <v>#VALUE!</v>
      </c>
      <c r="V135" t="str">
        <f t="shared" ca="1" si="91"/>
        <v/>
      </c>
      <c r="X135" t="str">
        <f t="shared" ca="1" si="92"/>
        <v/>
      </c>
      <c r="Y135" s="76" t="e">
        <f t="shared" ca="1" si="93"/>
        <v>#VALUE!</v>
      </c>
      <c r="AA135" t="str">
        <f t="shared" ca="1" si="94"/>
        <v/>
      </c>
      <c r="AB135" s="76" t="e">
        <f t="shared" ca="1" si="95"/>
        <v>#VALUE!</v>
      </c>
      <c r="AD135" t="str">
        <f t="shared" ca="1" si="96"/>
        <v/>
      </c>
      <c r="AE135" s="76" t="e">
        <f t="shared" ca="1" si="97"/>
        <v>#VALUE!</v>
      </c>
      <c r="AG135" t="str">
        <f t="shared" ca="1" si="98"/>
        <v/>
      </c>
      <c r="AH135" s="76" t="e">
        <f t="shared" ca="1" si="99"/>
        <v>#VALUE!</v>
      </c>
      <c r="AI135" s="76"/>
      <c r="AJ135" t="str">
        <f t="shared" ref="AJ135:AJ198" ca="1" si="103">IF(ISNUMBER($P135),DSUM(OFFSET($AN$5,0,0,100,ROW()),"id_"&amp;$P135,$B$20:$B$21)&gt;0,"")</f>
        <v/>
      </c>
      <c r="AK135" s="76" t="e">
        <f t="shared" ref="AK135:AK198" ca="1" si="104">IF($X135,IF(AJ135,DSUM(OFFSET($AN$5,0,0,100,ROW()),"id_"&amp;$P135,$B$20:$C$21)/$D$21,IF($C$21&gt;0,$E$6/$D$21,1)),0)</f>
        <v>#VALUE!</v>
      </c>
    </row>
    <row r="136" spans="14:37" x14ac:dyDescent="0.25">
      <c r="N136" t="str">
        <f t="shared" ca="1" si="100"/>
        <v/>
      </c>
      <c r="P136" s="40" t="str">
        <f t="shared" ca="1" si="87"/>
        <v/>
      </c>
      <c r="Q136" s="40" t="str">
        <f t="shared" ca="1" si="88"/>
        <v/>
      </c>
      <c r="R136" t="str">
        <f t="shared" ca="1" si="89"/>
        <v/>
      </c>
      <c r="S136" t="e">
        <f t="shared" ca="1" si="101"/>
        <v>#VALUE!</v>
      </c>
      <c r="T136">
        <f t="shared" ca="1" si="90"/>
        <v>1</v>
      </c>
      <c r="U136" t="e">
        <f t="shared" ca="1" si="102"/>
        <v>#VALUE!</v>
      </c>
      <c r="V136" t="str">
        <f t="shared" ca="1" si="91"/>
        <v/>
      </c>
      <c r="X136" t="str">
        <f t="shared" ca="1" si="92"/>
        <v/>
      </c>
      <c r="Y136" s="76" t="e">
        <f t="shared" ca="1" si="93"/>
        <v>#VALUE!</v>
      </c>
      <c r="AA136" t="str">
        <f t="shared" ca="1" si="94"/>
        <v/>
      </c>
      <c r="AB136" s="76" t="e">
        <f t="shared" ca="1" si="95"/>
        <v>#VALUE!</v>
      </c>
      <c r="AD136" t="str">
        <f t="shared" ca="1" si="96"/>
        <v/>
      </c>
      <c r="AE136" s="76" t="e">
        <f t="shared" ca="1" si="97"/>
        <v>#VALUE!</v>
      </c>
      <c r="AG136" t="str">
        <f t="shared" ca="1" si="98"/>
        <v/>
      </c>
      <c r="AH136" s="76" t="e">
        <f t="shared" ca="1" si="99"/>
        <v>#VALUE!</v>
      </c>
      <c r="AI136" s="76"/>
      <c r="AJ136" t="str">
        <f t="shared" ca="1" si="103"/>
        <v/>
      </c>
      <c r="AK136" s="76" t="e">
        <f t="shared" ca="1" si="104"/>
        <v>#VALUE!</v>
      </c>
    </row>
    <row r="137" spans="14:37" x14ac:dyDescent="0.25">
      <c r="N137" t="str">
        <f t="shared" ca="1" si="100"/>
        <v/>
      </c>
      <c r="P137" s="40" t="str">
        <f t="shared" ca="1" si="87"/>
        <v/>
      </c>
      <c r="Q137" s="40" t="str">
        <f t="shared" ca="1" si="88"/>
        <v/>
      </c>
      <c r="R137" t="str">
        <f t="shared" ca="1" si="89"/>
        <v/>
      </c>
      <c r="S137" t="e">
        <f t="shared" ca="1" si="101"/>
        <v>#VALUE!</v>
      </c>
      <c r="T137">
        <f t="shared" ca="1" si="90"/>
        <v>1</v>
      </c>
      <c r="U137" t="e">
        <f t="shared" ca="1" si="102"/>
        <v>#VALUE!</v>
      </c>
      <c r="V137" t="str">
        <f t="shared" ca="1" si="91"/>
        <v/>
      </c>
      <c r="X137" t="str">
        <f t="shared" ca="1" si="92"/>
        <v/>
      </c>
      <c r="Y137" s="76" t="e">
        <f t="shared" ca="1" si="93"/>
        <v>#VALUE!</v>
      </c>
      <c r="AA137" t="str">
        <f t="shared" ca="1" si="94"/>
        <v/>
      </c>
      <c r="AB137" s="76" t="e">
        <f t="shared" ca="1" si="95"/>
        <v>#VALUE!</v>
      </c>
      <c r="AD137" t="str">
        <f t="shared" ca="1" si="96"/>
        <v/>
      </c>
      <c r="AE137" s="76" t="e">
        <f t="shared" ca="1" si="97"/>
        <v>#VALUE!</v>
      </c>
      <c r="AG137" t="str">
        <f t="shared" ca="1" si="98"/>
        <v/>
      </c>
      <c r="AH137" s="76" t="e">
        <f t="shared" ca="1" si="99"/>
        <v>#VALUE!</v>
      </c>
      <c r="AI137" s="76"/>
      <c r="AJ137" t="str">
        <f t="shared" ca="1" si="103"/>
        <v/>
      </c>
      <c r="AK137" s="76" t="e">
        <f t="shared" ca="1" si="104"/>
        <v>#VALUE!</v>
      </c>
    </row>
    <row r="138" spans="14:37" x14ac:dyDescent="0.25">
      <c r="N138" t="str">
        <f t="shared" ca="1" si="100"/>
        <v/>
      </c>
      <c r="P138" s="40" t="str">
        <f t="shared" ca="1" si="87"/>
        <v/>
      </c>
      <c r="Q138" s="40" t="str">
        <f t="shared" ca="1" si="88"/>
        <v/>
      </c>
      <c r="R138" t="str">
        <f t="shared" ca="1" si="89"/>
        <v/>
      </c>
      <c r="S138" t="e">
        <f t="shared" ca="1" si="101"/>
        <v>#VALUE!</v>
      </c>
      <c r="T138">
        <f t="shared" ca="1" si="90"/>
        <v>1</v>
      </c>
      <c r="U138" t="e">
        <f t="shared" ca="1" si="102"/>
        <v>#VALUE!</v>
      </c>
      <c r="V138" t="str">
        <f t="shared" ca="1" si="91"/>
        <v/>
      </c>
      <c r="X138" t="str">
        <f t="shared" ca="1" si="92"/>
        <v/>
      </c>
      <c r="Y138" s="76" t="e">
        <f t="shared" ca="1" si="93"/>
        <v>#VALUE!</v>
      </c>
      <c r="AA138" t="str">
        <f t="shared" ca="1" si="94"/>
        <v/>
      </c>
      <c r="AB138" s="76" t="e">
        <f t="shared" ca="1" si="95"/>
        <v>#VALUE!</v>
      </c>
      <c r="AD138" t="str">
        <f t="shared" ca="1" si="96"/>
        <v/>
      </c>
      <c r="AE138" s="76" t="e">
        <f t="shared" ca="1" si="97"/>
        <v>#VALUE!</v>
      </c>
      <c r="AG138" t="str">
        <f t="shared" ca="1" si="98"/>
        <v/>
      </c>
      <c r="AH138" s="76" t="e">
        <f t="shared" ca="1" si="99"/>
        <v>#VALUE!</v>
      </c>
      <c r="AI138" s="76"/>
      <c r="AJ138" t="str">
        <f t="shared" ca="1" si="103"/>
        <v/>
      </c>
      <c r="AK138" s="76" t="e">
        <f t="shared" ca="1" si="104"/>
        <v>#VALUE!</v>
      </c>
    </row>
    <row r="139" spans="14:37" x14ac:dyDescent="0.25">
      <c r="N139" t="str">
        <f t="shared" ca="1" si="100"/>
        <v/>
      </c>
      <c r="P139" s="40" t="str">
        <f t="shared" ca="1" si="87"/>
        <v/>
      </c>
      <c r="Q139" s="40" t="str">
        <f t="shared" ca="1" si="88"/>
        <v/>
      </c>
      <c r="R139" t="str">
        <f t="shared" ca="1" si="89"/>
        <v/>
      </c>
      <c r="S139" t="e">
        <f t="shared" ca="1" si="101"/>
        <v>#VALUE!</v>
      </c>
      <c r="T139">
        <f t="shared" ca="1" si="90"/>
        <v>1</v>
      </c>
      <c r="U139" t="e">
        <f t="shared" ca="1" si="102"/>
        <v>#VALUE!</v>
      </c>
      <c r="V139" t="str">
        <f t="shared" ca="1" si="91"/>
        <v/>
      </c>
      <c r="X139" t="str">
        <f t="shared" ca="1" si="92"/>
        <v/>
      </c>
      <c r="Y139" s="76" t="e">
        <f t="shared" ca="1" si="93"/>
        <v>#VALUE!</v>
      </c>
      <c r="AA139" t="str">
        <f t="shared" ca="1" si="94"/>
        <v/>
      </c>
      <c r="AB139" s="76" t="e">
        <f t="shared" ca="1" si="95"/>
        <v>#VALUE!</v>
      </c>
      <c r="AD139" t="str">
        <f t="shared" ca="1" si="96"/>
        <v/>
      </c>
      <c r="AE139" s="76" t="e">
        <f t="shared" ca="1" si="97"/>
        <v>#VALUE!</v>
      </c>
      <c r="AG139" t="str">
        <f t="shared" ca="1" si="98"/>
        <v/>
      </c>
      <c r="AH139" s="76" t="e">
        <f t="shared" ca="1" si="99"/>
        <v>#VALUE!</v>
      </c>
      <c r="AI139" s="76"/>
      <c r="AJ139" t="str">
        <f t="shared" ca="1" si="103"/>
        <v/>
      </c>
      <c r="AK139" s="76" t="e">
        <f t="shared" ca="1" si="104"/>
        <v>#VALUE!</v>
      </c>
    </row>
    <row r="140" spans="14:37" x14ac:dyDescent="0.25">
      <c r="N140" t="str">
        <f t="shared" ca="1" si="100"/>
        <v/>
      </c>
      <c r="P140" s="40" t="str">
        <f t="shared" ca="1" si="87"/>
        <v/>
      </c>
      <c r="Q140" s="40" t="str">
        <f t="shared" ca="1" si="88"/>
        <v/>
      </c>
      <c r="R140" t="str">
        <f t="shared" ca="1" si="89"/>
        <v/>
      </c>
      <c r="S140" t="e">
        <f t="shared" ca="1" si="101"/>
        <v>#VALUE!</v>
      </c>
      <c r="T140">
        <f t="shared" ca="1" si="90"/>
        <v>1</v>
      </c>
      <c r="U140" t="e">
        <f t="shared" ca="1" si="102"/>
        <v>#VALUE!</v>
      </c>
      <c r="V140" t="str">
        <f t="shared" ca="1" si="91"/>
        <v/>
      </c>
      <c r="X140" t="str">
        <f t="shared" ca="1" si="92"/>
        <v/>
      </c>
      <c r="Y140" s="76" t="e">
        <f t="shared" ca="1" si="93"/>
        <v>#VALUE!</v>
      </c>
      <c r="AA140" t="str">
        <f t="shared" ca="1" si="94"/>
        <v/>
      </c>
      <c r="AB140" s="76" t="e">
        <f t="shared" ca="1" si="95"/>
        <v>#VALUE!</v>
      </c>
      <c r="AD140" t="str">
        <f t="shared" ca="1" si="96"/>
        <v/>
      </c>
      <c r="AE140" s="76" t="e">
        <f t="shared" ca="1" si="97"/>
        <v>#VALUE!</v>
      </c>
      <c r="AG140" t="str">
        <f t="shared" ca="1" si="98"/>
        <v/>
      </c>
      <c r="AH140" s="76" t="e">
        <f t="shared" ca="1" si="99"/>
        <v>#VALUE!</v>
      </c>
      <c r="AI140" s="76"/>
      <c r="AJ140" t="str">
        <f t="shared" ca="1" si="103"/>
        <v/>
      </c>
      <c r="AK140" s="76" t="e">
        <f t="shared" ca="1" si="104"/>
        <v>#VALUE!</v>
      </c>
    </row>
    <row r="141" spans="14:37" x14ac:dyDescent="0.25">
      <c r="N141" t="str">
        <f t="shared" ca="1" si="100"/>
        <v/>
      </c>
      <c r="P141" s="40" t="str">
        <f t="shared" ca="1" si="87"/>
        <v/>
      </c>
      <c r="Q141" s="40" t="str">
        <f t="shared" ca="1" si="88"/>
        <v/>
      </c>
      <c r="R141" t="str">
        <f t="shared" ca="1" si="89"/>
        <v/>
      </c>
      <c r="S141" t="e">
        <f t="shared" ca="1" si="101"/>
        <v>#VALUE!</v>
      </c>
      <c r="T141">
        <f t="shared" ca="1" si="90"/>
        <v>1</v>
      </c>
      <c r="U141" t="e">
        <f t="shared" ca="1" si="102"/>
        <v>#VALUE!</v>
      </c>
      <c r="V141" t="str">
        <f t="shared" ca="1" si="91"/>
        <v/>
      </c>
      <c r="X141" t="str">
        <f t="shared" ca="1" si="92"/>
        <v/>
      </c>
      <c r="Y141" s="76" t="e">
        <f t="shared" ca="1" si="93"/>
        <v>#VALUE!</v>
      </c>
      <c r="AA141" t="str">
        <f t="shared" ca="1" si="94"/>
        <v/>
      </c>
      <c r="AB141" s="76" t="e">
        <f t="shared" ca="1" si="95"/>
        <v>#VALUE!</v>
      </c>
      <c r="AD141" t="str">
        <f t="shared" ca="1" si="96"/>
        <v/>
      </c>
      <c r="AE141" s="76" t="e">
        <f t="shared" ca="1" si="97"/>
        <v>#VALUE!</v>
      </c>
      <c r="AG141" t="str">
        <f t="shared" ca="1" si="98"/>
        <v/>
      </c>
      <c r="AH141" s="76" t="e">
        <f t="shared" ca="1" si="99"/>
        <v>#VALUE!</v>
      </c>
      <c r="AI141" s="76"/>
      <c r="AJ141" t="str">
        <f t="shared" ca="1" si="103"/>
        <v/>
      </c>
      <c r="AK141" s="76" t="e">
        <f t="shared" ca="1" si="104"/>
        <v>#VALUE!</v>
      </c>
    </row>
    <row r="142" spans="14:37" x14ac:dyDescent="0.25">
      <c r="N142" t="str">
        <f t="shared" ca="1" si="100"/>
        <v/>
      </c>
      <c r="P142" s="40" t="str">
        <f t="shared" ca="1" si="87"/>
        <v/>
      </c>
      <c r="Q142" s="40" t="str">
        <f t="shared" ca="1" si="88"/>
        <v/>
      </c>
      <c r="R142" t="str">
        <f t="shared" ca="1" si="89"/>
        <v/>
      </c>
      <c r="S142" t="e">
        <f t="shared" ca="1" si="101"/>
        <v>#VALUE!</v>
      </c>
      <c r="T142">
        <f t="shared" ca="1" si="90"/>
        <v>1</v>
      </c>
      <c r="U142" t="e">
        <f t="shared" ca="1" si="102"/>
        <v>#VALUE!</v>
      </c>
      <c r="V142" t="str">
        <f t="shared" ca="1" si="91"/>
        <v/>
      </c>
      <c r="X142" t="str">
        <f t="shared" ca="1" si="92"/>
        <v/>
      </c>
      <c r="Y142" s="76" t="e">
        <f t="shared" ca="1" si="93"/>
        <v>#VALUE!</v>
      </c>
      <c r="AA142" t="str">
        <f t="shared" ca="1" si="94"/>
        <v/>
      </c>
      <c r="AB142" s="76" t="e">
        <f t="shared" ca="1" si="95"/>
        <v>#VALUE!</v>
      </c>
      <c r="AD142" t="str">
        <f t="shared" ca="1" si="96"/>
        <v/>
      </c>
      <c r="AE142" s="76" t="e">
        <f t="shared" ca="1" si="97"/>
        <v>#VALUE!</v>
      </c>
      <c r="AG142" t="str">
        <f t="shared" ca="1" si="98"/>
        <v/>
      </c>
      <c r="AH142" s="76" t="e">
        <f t="shared" ca="1" si="99"/>
        <v>#VALUE!</v>
      </c>
      <c r="AI142" s="76"/>
      <c r="AJ142" t="str">
        <f t="shared" ca="1" si="103"/>
        <v/>
      </c>
      <c r="AK142" s="76" t="e">
        <f t="shared" ca="1" si="104"/>
        <v>#VALUE!</v>
      </c>
    </row>
    <row r="143" spans="14:37" x14ac:dyDescent="0.25">
      <c r="N143" t="str">
        <f t="shared" ca="1" si="100"/>
        <v/>
      </c>
      <c r="P143" s="40" t="str">
        <f t="shared" ca="1" si="87"/>
        <v/>
      </c>
      <c r="Q143" s="40" t="str">
        <f t="shared" ca="1" si="88"/>
        <v/>
      </c>
      <c r="R143" t="str">
        <f t="shared" ca="1" si="89"/>
        <v/>
      </c>
      <c r="S143" t="e">
        <f t="shared" ca="1" si="101"/>
        <v>#VALUE!</v>
      </c>
      <c r="T143">
        <f t="shared" ca="1" si="90"/>
        <v>1</v>
      </c>
      <c r="U143" t="e">
        <f t="shared" ca="1" si="102"/>
        <v>#VALUE!</v>
      </c>
      <c r="V143" t="str">
        <f t="shared" ca="1" si="91"/>
        <v/>
      </c>
      <c r="X143" t="str">
        <f t="shared" ca="1" si="92"/>
        <v/>
      </c>
      <c r="Y143" s="76" t="e">
        <f t="shared" ca="1" si="93"/>
        <v>#VALUE!</v>
      </c>
      <c r="AA143" t="str">
        <f t="shared" ca="1" si="94"/>
        <v/>
      </c>
      <c r="AB143" s="76" t="e">
        <f t="shared" ca="1" si="95"/>
        <v>#VALUE!</v>
      </c>
      <c r="AD143" t="str">
        <f t="shared" ca="1" si="96"/>
        <v/>
      </c>
      <c r="AE143" s="76" t="e">
        <f t="shared" ca="1" si="97"/>
        <v>#VALUE!</v>
      </c>
      <c r="AG143" t="str">
        <f t="shared" ca="1" si="98"/>
        <v/>
      </c>
      <c r="AH143" s="76" t="e">
        <f t="shared" ca="1" si="99"/>
        <v>#VALUE!</v>
      </c>
      <c r="AI143" s="76"/>
      <c r="AJ143" t="str">
        <f t="shared" ca="1" si="103"/>
        <v/>
      </c>
      <c r="AK143" s="76" t="e">
        <f t="shared" ca="1" si="104"/>
        <v>#VALUE!</v>
      </c>
    </row>
    <row r="144" spans="14:37" x14ac:dyDescent="0.25">
      <c r="N144" t="str">
        <f t="shared" ca="1" si="100"/>
        <v/>
      </c>
      <c r="P144" s="40" t="str">
        <f t="shared" ca="1" si="87"/>
        <v/>
      </c>
      <c r="Q144" s="40" t="str">
        <f t="shared" ca="1" si="88"/>
        <v/>
      </c>
      <c r="R144" t="str">
        <f t="shared" ca="1" si="89"/>
        <v/>
      </c>
      <c r="S144" t="e">
        <f t="shared" ca="1" si="101"/>
        <v>#VALUE!</v>
      </c>
      <c r="T144">
        <f t="shared" ca="1" si="90"/>
        <v>1</v>
      </c>
      <c r="U144" t="e">
        <f t="shared" ca="1" si="102"/>
        <v>#VALUE!</v>
      </c>
      <c r="V144" t="str">
        <f t="shared" ca="1" si="91"/>
        <v/>
      </c>
      <c r="X144" t="str">
        <f t="shared" ca="1" si="92"/>
        <v/>
      </c>
      <c r="Y144" s="76" t="e">
        <f t="shared" ca="1" si="93"/>
        <v>#VALUE!</v>
      </c>
      <c r="AA144" t="str">
        <f t="shared" ca="1" si="94"/>
        <v/>
      </c>
      <c r="AB144" s="76" t="e">
        <f t="shared" ca="1" si="95"/>
        <v>#VALUE!</v>
      </c>
      <c r="AD144" t="str">
        <f t="shared" ca="1" si="96"/>
        <v/>
      </c>
      <c r="AE144" s="76" t="e">
        <f t="shared" ca="1" si="97"/>
        <v>#VALUE!</v>
      </c>
      <c r="AG144" t="str">
        <f t="shared" ca="1" si="98"/>
        <v/>
      </c>
      <c r="AH144" s="76" t="e">
        <f t="shared" ca="1" si="99"/>
        <v>#VALUE!</v>
      </c>
      <c r="AI144" s="76"/>
      <c r="AJ144" t="str">
        <f t="shared" ca="1" si="103"/>
        <v/>
      </c>
      <c r="AK144" s="76" t="e">
        <f t="shared" ca="1" si="104"/>
        <v>#VALUE!</v>
      </c>
    </row>
    <row r="145" spans="14:37" x14ac:dyDescent="0.25">
      <c r="N145" t="str">
        <f t="shared" ca="1" si="100"/>
        <v/>
      </c>
      <c r="P145" s="40" t="str">
        <f t="shared" ca="1" si="87"/>
        <v/>
      </c>
      <c r="Q145" s="40" t="str">
        <f t="shared" ca="1" si="88"/>
        <v/>
      </c>
      <c r="R145" t="str">
        <f t="shared" ca="1" si="89"/>
        <v/>
      </c>
      <c r="S145" t="e">
        <f t="shared" ca="1" si="101"/>
        <v>#VALUE!</v>
      </c>
      <c r="T145">
        <f t="shared" ca="1" si="90"/>
        <v>1</v>
      </c>
      <c r="U145" t="e">
        <f t="shared" ca="1" si="102"/>
        <v>#VALUE!</v>
      </c>
      <c r="V145" t="str">
        <f t="shared" ca="1" si="91"/>
        <v/>
      </c>
      <c r="X145" t="str">
        <f t="shared" ca="1" si="92"/>
        <v/>
      </c>
      <c r="Y145" s="76" t="e">
        <f t="shared" ca="1" si="93"/>
        <v>#VALUE!</v>
      </c>
      <c r="AA145" t="str">
        <f t="shared" ca="1" si="94"/>
        <v/>
      </c>
      <c r="AB145" s="76" t="e">
        <f t="shared" ca="1" si="95"/>
        <v>#VALUE!</v>
      </c>
      <c r="AD145" t="str">
        <f t="shared" ca="1" si="96"/>
        <v/>
      </c>
      <c r="AE145" s="76" t="e">
        <f t="shared" ca="1" si="97"/>
        <v>#VALUE!</v>
      </c>
      <c r="AG145" t="str">
        <f t="shared" ca="1" si="98"/>
        <v/>
      </c>
      <c r="AH145" s="76" t="e">
        <f t="shared" ca="1" si="99"/>
        <v>#VALUE!</v>
      </c>
      <c r="AI145" s="76"/>
      <c r="AJ145" t="str">
        <f t="shared" ca="1" si="103"/>
        <v/>
      </c>
      <c r="AK145" s="76" t="e">
        <f t="shared" ca="1" si="104"/>
        <v>#VALUE!</v>
      </c>
    </row>
    <row r="146" spans="14:37" x14ac:dyDescent="0.25">
      <c r="N146" t="str">
        <f t="shared" ca="1" si="100"/>
        <v/>
      </c>
      <c r="P146" s="40" t="str">
        <f t="shared" ca="1" si="87"/>
        <v/>
      </c>
      <c r="Q146" s="40" t="str">
        <f t="shared" ca="1" si="88"/>
        <v/>
      </c>
      <c r="R146" t="str">
        <f t="shared" ca="1" si="89"/>
        <v/>
      </c>
      <c r="S146" t="e">
        <f t="shared" ca="1" si="101"/>
        <v>#VALUE!</v>
      </c>
      <c r="T146">
        <f t="shared" ca="1" si="90"/>
        <v>1</v>
      </c>
      <c r="U146" t="e">
        <f t="shared" ca="1" si="102"/>
        <v>#VALUE!</v>
      </c>
      <c r="V146" t="str">
        <f t="shared" ca="1" si="91"/>
        <v/>
      </c>
      <c r="X146" t="str">
        <f t="shared" ca="1" si="92"/>
        <v/>
      </c>
      <c r="Y146" s="76" t="e">
        <f t="shared" ca="1" si="93"/>
        <v>#VALUE!</v>
      </c>
      <c r="AA146" t="str">
        <f t="shared" ca="1" si="94"/>
        <v/>
      </c>
      <c r="AB146" s="76" t="e">
        <f t="shared" ca="1" si="95"/>
        <v>#VALUE!</v>
      </c>
      <c r="AD146" t="str">
        <f t="shared" ca="1" si="96"/>
        <v/>
      </c>
      <c r="AE146" s="76" t="e">
        <f t="shared" ca="1" si="97"/>
        <v>#VALUE!</v>
      </c>
      <c r="AG146" t="str">
        <f t="shared" ca="1" si="98"/>
        <v/>
      </c>
      <c r="AH146" s="76" t="e">
        <f t="shared" ca="1" si="99"/>
        <v>#VALUE!</v>
      </c>
      <c r="AI146" s="76"/>
      <c r="AJ146" t="str">
        <f t="shared" ca="1" si="103"/>
        <v/>
      </c>
      <c r="AK146" s="76" t="e">
        <f t="shared" ca="1" si="104"/>
        <v>#VALUE!</v>
      </c>
    </row>
    <row r="147" spans="14:37" x14ac:dyDescent="0.25">
      <c r="N147" t="str">
        <f t="shared" ca="1" si="100"/>
        <v/>
      </c>
      <c r="P147" s="40" t="str">
        <f t="shared" ca="1" si="87"/>
        <v/>
      </c>
      <c r="Q147" s="40" t="str">
        <f t="shared" ca="1" si="88"/>
        <v/>
      </c>
      <c r="R147" t="str">
        <f t="shared" ca="1" si="89"/>
        <v/>
      </c>
      <c r="S147" t="e">
        <f t="shared" ca="1" si="101"/>
        <v>#VALUE!</v>
      </c>
      <c r="T147">
        <f t="shared" ca="1" si="90"/>
        <v>1</v>
      </c>
      <c r="U147" t="e">
        <f t="shared" ca="1" si="102"/>
        <v>#VALUE!</v>
      </c>
      <c r="V147" t="str">
        <f t="shared" ca="1" si="91"/>
        <v/>
      </c>
      <c r="X147" t="str">
        <f t="shared" ca="1" si="92"/>
        <v/>
      </c>
      <c r="Y147" s="76" t="e">
        <f t="shared" ca="1" si="93"/>
        <v>#VALUE!</v>
      </c>
      <c r="AA147" t="str">
        <f t="shared" ca="1" si="94"/>
        <v/>
      </c>
      <c r="AB147" s="76" t="e">
        <f t="shared" ca="1" si="95"/>
        <v>#VALUE!</v>
      </c>
      <c r="AD147" t="str">
        <f t="shared" ca="1" si="96"/>
        <v/>
      </c>
      <c r="AE147" s="76" t="e">
        <f t="shared" ca="1" si="97"/>
        <v>#VALUE!</v>
      </c>
      <c r="AG147" t="str">
        <f t="shared" ca="1" si="98"/>
        <v/>
      </c>
      <c r="AH147" s="76" t="e">
        <f t="shared" ca="1" si="99"/>
        <v>#VALUE!</v>
      </c>
      <c r="AI147" s="76"/>
      <c r="AJ147" t="str">
        <f t="shared" ca="1" si="103"/>
        <v/>
      </c>
      <c r="AK147" s="76" t="e">
        <f t="shared" ca="1" si="104"/>
        <v>#VALUE!</v>
      </c>
    </row>
    <row r="148" spans="14:37" x14ac:dyDescent="0.25">
      <c r="N148" t="str">
        <f t="shared" ca="1" si="100"/>
        <v/>
      </c>
      <c r="P148" s="40" t="str">
        <f t="shared" ca="1" si="87"/>
        <v/>
      </c>
      <c r="Q148" s="40" t="str">
        <f t="shared" ca="1" si="88"/>
        <v/>
      </c>
      <c r="R148" t="str">
        <f t="shared" ca="1" si="89"/>
        <v/>
      </c>
      <c r="S148" t="e">
        <f t="shared" ca="1" si="101"/>
        <v>#VALUE!</v>
      </c>
      <c r="T148">
        <f t="shared" ca="1" si="90"/>
        <v>1</v>
      </c>
      <c r="U148" t="e">
        <f t="shared" ca="1" si="102"/>
        <v>#VALUE!</v>
      </c>
      <c r="V148" t="str">
        <f t="shared" ca="1" si="91"/>
        <v/>
      </c>
      <c r="X148" t="str">
        <f t="shared" ca="1" si="92"/>
        <v/>
      </c>
      <c r="Y148" s="76" t="e">
        <f t="shared" ca="1" si="93"/>
        <v>#VALUE!</v>
      </c>
      <c r="AA148" t="str">
        <f t="shared" ca="1" si="94"/>
        <v/>
      </c>
      <c r="AB148" s="76" t="e">
        <f t="shared" ca="1" si="95"/>
        <v>#VALUE!</v>
      </c>
      <c r="AD148" t="str">
        <f t="shared" ca="1" si="96"/>
        <v/>
      </c>
      <c r="AE148" s="76" t="e">
        <f t="shared" ca="1" si="97"/>
        <v>#VALUE!</v>
      </c>
      <c r="AG148" t="str">
        <f t="shared" ca="1" si="98"/>
        <v/>
      </c>
      <c r="AH148" s="76" t="e">
        <f t="shared" ca="1" si="99"/>
        <v>#VALUE!</v>
      </c>
      <c r="AI148" s="76"/>
      <c r="AJ148" t="str">
        <f t="shared" ca="1" si="103"/>
        <v/>
      </c>
      <c r="AK148" s="76" t="e">
        <f t="shared" ca="1" si="104"/>
        <v>#VALUE!</v>
      </c>
    </row>
    <row r="149" spans="14:37" x14ac:dyDescent="0.25">
      <c r="N149" t="str">
        <f t="shared" ca="1" si="100"/>
        <v/>
      </c>
      <c r="P149" s="40" t="str">
        <f t="shared" ca="1" si="87"/>
        <v/>
      </c>
      <c r="Q149" s="40" t="str">
        <f t="shared" ca="1" si="88"/>
        <v/>
      </c>
      <c r="R149" t="str">
        <f t="shared" ca="1" si="89"/>
        <v/>
      </c>
      <c r="S149" t="e">
        <f t="shared" ca="1" si="101"/>
        <v>#VALUE!</v>
      </c>
      <c r="T149">
        <f t="shared" ca="1" si="90"/>
        <v>1</v>
      </c>
      <c r="U149" t="e">
        <f t="shared" ca="1" si="102"/>
        <v>#VALUE!</v>
      </c>
      <c r="V149" t="str">
        <f t="shared" ca="1" si="91"/>
        <v/>
      </c>
      <c r="X149" t="str">
        <f t="shared" ca="1" si="92"/>
        <v/>
      </c>
      <c r="Y149" s="76" t="e">
        <f t="shared" ca="1" si="93"/>
        <v>#VALUE!</v>
      </c>
      <c r="AA149" t="str">
        <f t="shared" ca="1" si="94"/>
        <v/>
      </c>
      <c r="AB149" s="76" t="e">
        <f t="shared" ca="1" si="95"/>
        <v>#VALUE!</v>
      </c>
      <c r="AD149" t="str">
        <f t="shared" ca="1" si="96"/>
        <v/>
      </c>
      <c r="AE149" s="76" t="e">
        <f t="shared" ca="1" si="97"/>
        <v>#VALUE!</v>
      </c>
      <c r="AG149" t="str">
        <f t="shared" ca="1" si="98"/>
        <v/>
      </c>
      <c r="AH149" s="76" t="e">
        <f t="shared" ca="1" si="99"/>
        <v>#VALUE!</v>
      </c>
      <c r="AI149" s="76"/>
      <c r="AJ149" t="str">
        <f t="shared" ca="1" si="103"/>
        <v/>
      </c>
      <c r="AK149" s="76" t="e">
        <f t="shared" ca="1" si="104"/>
        <v>#VALUE!</v>
      </c>
    </row>
    <row r="150" spans="14:37" x14ac:dyDescent="0.25">
      <c r="N150" t="str">
        <f t="shared" ca="1" si="100"/>
        <v/>
      </c>
      <c r="P150" s="40" t="str">
        <f t="shared" ca="1" si="87"/>
        <v/>
      </c>
      <c r="Q150" s="40" t="str">
        <f t="shared" ca="1" si="88"/>
        <v/>
      </c>
      <c r="R150" t="str">
        <f t="shared" ca="1" si="89"/>
        <v/>
      </c>
      <c r="S150" t="e">
        <f t="shared" ca="1" si="101"/>
        <v>#VALUE!</v>
      </c>
      <c r="T150">
        <f t="shared" ca="1" si="90"/>
        <v>1</v>
      </c>
      <c r="U150" t="e">
        <f t="shared" ca="1" si="102"/>
        <v>#VALUE!</v>
      </c>
      <c r="V150" t="str">
        <f t="shared" ca="1" si="91"/>
        <v/>
      </c>
      <c r="X150" t="str">
        <f t="shared" ca="1" si="92"/>
        <v/>
      </c>
      <c r="Y150" s="76" t="e">
        <f t="shared" ca="1" si="93"/>
        <v>#VALUE!</v>
      </c>
      <c r="AA150" t="str">
        <f t="shared" ca="1" si="94"/>
        <v/>
      </c>
      <c r="AB150" s="76" t="e">
        <f t="shared" ca="1" si="95"/>
        <v>#VALUE!</v>
      </c>
      <c r="AD150" t="str">
        <f t="shared" ca="1" si="96"/>
        <v/>
      </c>
      <c r="AE150" s="76" t="e">
        <f t="shared" ca="1" si="97"/>
        <v>#VALUE!</v>
      </c>
      <c r="AG150" t="str">
        <f t="shared" ca="1" si="98"/>
        <v/>
      </c>
      <c r="AH150" s="76" t="e">
        <f t="shared" ca="1" si="99"/>
        <v>#VALUE!</v>
      </c>
      <c r="AI150" s="76"/>
      <c r="AJ150" t="str">
        <f t="shared" ca="1" si="103"/>
        <v/>
      </c>
      <c r="AK150" s="76" t="e">
        <f t="shared" ca="1" si="104"/>
        <v>#VALUE!</v>
      </c>
    </row>
    <row r="151" spans="14:37" x14ac:dyDescent="0.25">
      <c r="N151" t="str">
        <f t="shared" ca="1" si="100"/>
        <v/>
      </c>
      <c r="P151" s="40" t="str">
        <f t="shared" ca="1" si="87"/>
        <v/>
      </c>
      <c r="Q151" s="40" t="str">
        <f t="shared" ca="1" si="88"/>
        <v/>
      </c>
      <c r="R151" t="str">
        <f t="shared" ca="1" si="89"/>
        <v/>
      </c>
      <c r="S151" t="e">
        <f t="shared" ca="1" si="101"/>
        <v>#VALUE!</v>
      </c>
      <c r="T151">
        <f t="shared" ca="1" si="90"/>
        <v>1</v>
      </c>
      <c r="U151" t="e">
        <f t="shared" ca="1" si="102"/>
        <v>#VALUE!</v>
      </c>
      <c r="V151" t="str">
        <f t="shared" ca="1" si="91"/>
        <v/>
      </c>
      <c r="X151" t="str">
        <f t="shared" ca="1" si="92"/>
        <v/>
      </c>
      <c r="Y151" s="76" t="e">
        <f t="shared" ca="1" si="93"/>
        <v>#VALUE!</v>
      </c>
      <c r="AA151" t="str">
        <f t="shared" ca="1" si="94"/>
        <v/>
      </c>
      <c r="AB151" s="76" t="e">
        <f t="shared" ca="1" si="95"/>
        <v>#VALUE!</v>
      </c>
      <c r="AD151" t="str">
        <f t="shared" ca="1" si="96"/>
        <v/>
      </c>
      <c r="AE151" s="76" t="e">
        <f t="shared" ca="1" si="97"/>
        <v>#VALUE!</v>
      </c>
      <c r="AG151" t="str">
        <f t="shared" ca="1" si="98"/>
        <v/>
      </c>
      <c r="AH151" s="76" t="e">
        <f t="shared" ca="1" si="99"/>
        <v>#VALUE!</v>
      </c>
      <c r="AI151" s="76"/>
      <c r="AJ151" t="str">
        <f t="shared" ca="1" si="103"/>
        <v/>
      </c>
      <c r="AK151" s="76" t="e">
        <f t="shared" ca="1" si="104"/>
        <v>#VALUE!</v>
      </c>
    </row>
    <row r="152" spans="14:37" x14ac:dyDescent="0.25">
      <c r="N152" t="str">
        <f t="shared" ca="1" si="100"/>
        <v/>
      </c>
      <c r="P152" s="40" t="str">
        <f t="shared" ca="1" si="87"/>
        <v/>
      </c>
      <c r="Q152" s="40" t="str">
        <f t="shared" ca="1" si="88"/>
        <v/>
      </c>
      <c r="R152" t="str">
        <f t="shared" ca="1" si="89"/>
        <v/>
      </c>
      <c r="S152" t="e">
        <f t="shared" ca="1" si="101"/>
        <v>#VALUE!</v>
      </c>
      <c r="T152">
        <f t="shared" ca="1" si="90"/>
        <v>1</v>
      </c>
      <c r="U152" t="e">
        <f t="shared" ca="1" si="102"/>
        <v>#VALUE!</v>
      </c>
      <c r="V152" t="str">
        <f t="shared" ca="1" si="91"/>
        <v/>
      </c>
      <c r="X152" t="str">
        <f t="shared" ca="1" si="92"/>
        <v/>
      </c>
      <c r="Y152" s="76" t="e">
        <f t="shared" ca="1" si="93"/>
        <v>#VALUE!</v>
      </c>
      <c r="AA152" t="str">
        <f t="shared" ca="1" si="94"/>
        <v/>
      </c>
      <c r="AB152" s="76" t="e">
        <f t="shared" ca="1" si="95"/>
        <v>#VALUE!</v>
      </c>
      <c r="AD152" t="str">
        <f t="shared" ca="1" si="96"/>
        <v/>
      </c>
      <c r="AE152" s="76" t="e">
        <f t="shared" ca="1" si="97"/>
        <v>#VALUE!</v>
      </c>
      <c r="AG152" t="str">
        <f t="shared" ca="1" si="98"/>
        <v/>
      </c>
      <c r="AH152" s="76" t="e">
        <f t="shared" ca="1" si="99"/>
        <v>#VALUE!</v>
      </c>
      <c r="AI152" s="76"/>
      <c r="AJ152" t="str">
        <f t="shared" ca="1" si="103"/>
        <v/>
      </c>
      <c r="AK152" s="76" t="e">
        <f t="shared" ca="1" si="104"/>
        <v>#VALUE!</v>
      </c>
    </row>
    <row r="153" spans="14:37" x14ac:dyDescent="0.25">
      <c r="N153" t="str">
        <f t="shared" ca="1" si="100"/>
        <v/>
      </c>
      <c r="P153" s="40" t="str">
        <f t="shared" ca="1" si="87"/>
        <v/>
      </c>
      <c r="Q153" s="40" t="str">
        <f t="shared" ca="1" si="88"/>
        <v/>
      </c>
      <c r="R153" t="str">
        <f t="shared" ca="1" si="89"/>
        <v/>
      </c>
      <c r="S153" t="e">
        <f t="shared" ca="1" si="101"/>
        <v>#VALUE!</v>
      </c>
      <c r="T153">
        <f t="shared" ca="1" si="90"/>
        <v>1</v>
      </c>
      <c r="U153" t="e">
        <f t="shared" ca="1" si="102"/>
        <v>#VALUE!</v>
      </c>
      <c r="V153" t="str">
        <f t="shared" ca="1" si="91"/>
        <v/>
      </c>
      <c r="X153" t="str">
        <f t="shared" ca="1" si="92"/>
        <v/>
      </c>
      <c r="Y153" s="76" t="e">
        <f t="shared" ca="1" si="93"/>
        <v>#VALUE!</v>
      </c>
      <c r="AA153" t="str">
        <f t="shared" ca="1" si="94"/>
        <v/>
      </c>
      <c r="AB153" s="76" t="e">
        <f t="shared" ca="1" si="95"/>
        <v>#VALUE!</v>
      </c>
      <c r="AD153" t="str">
        <f t="shared" ca="1" si="96"/>
        <v/>
      </c>
      <c r="AE153" s="76" t="e">
        <f t="shared" ca="1" si="97"/>
        <v>#VALUE!</v>
      </c>
      <c r="AG153" t="str">
        <f t="shared" ca="1" si="98"/>
        <v/>
      </c>
      <c r="AH153" s="76" t="e">
        <f t="shared" ca="1" si="99"/>
        <v>#VALUE!</v>
      </c>
      <c r="AI153" s="76"/>
      <c r="AJ153" t="str">
        <f t="shared" ca="1" si="103"/>
        <v/>
      </c>
      <c r="AK153" s="76" t="e">
        <f t="shared" ca="1" si="104"/>
        <v>#VALUE!</v>
      </c>
    </row>
    <row r="154" spans="14:37" x14ac:dyDescent="0.25">
      <c r="N154" t="str">
        <f t="shared" ca="1" si="100"/>
        <v/>
      </c>
      <c r="P154" s="40" t="str">
        <f t="shared" ca="1" si="87"/>
        <v/>
      </c>
      <c r="Q154" s="40" t="str">
        <f t="shared" ca="1" si="88"/>
        <v/>
      </c>
      <c r="R154" t="str">
        <f t="shared" ca="1" si="89"/>
        <v/>
      </c>
      <c r="S154" t="e">
        <f t="shared" ca="1" si="101"/>
        <v>#VALUE!</v>
      </c>
      <c r="T154">
        <f t="shared" ca="1" si="90"/>
        <v>1</v>
      </c>
      <c r="U154" t="e">
        <f t="shared" ca="1" si="102"/>
        <v>#VALUE!</v>
      </c>
      <c r="V154" t="str">
        <f t="shared" ca="1" si="91"/>
        <v/>
      </c>
      <c r="X154" t="str">
        <f t="shared" ca="1" si="92"/>
        <v/>
      </c>
      <c r="Y154" s="76" t="e">
        <f t="shared" ca="1" si="93"/>
        <v>#VALUE!</v>
      </c>
      <c r="AA154" t="str">
        <f t="shared" ca="1" si="94"/>
        <v/>
      </c>
      <c r="AB154" s="76" t="e">
        <f t="shared" ca="1" si="95"/>
        <v>#VALUE!</v>
      </c>
      <c r="AD154" t="str">
        <f t="shared" ca="1" si="96"/>
        <v/>
      </c>
      <c r="AE154" s="76" t="e">
        <f t="shared" ca="1" si="97"/>
        <v>#VALUE!</v>
      </c>
      <c r="AG154" t="str">
        <f t="shared" ca="1" si="98"/>
        <v/>
      </c>
      <c r="AH154" s="76" t="e">
        <f t="shared" ca="1" si="99"/>
        <v>#VALUE!</v>
      </c>
      <c r="AI154" s="76"/>
      <c r="AJ154" t="str">
        <f t="shared" ca="1" si="103"/>
        <v/>
      </c>
      <c r="AK154" s="76" t="e">
        <f t="shared" ca="1" si="104"/>
        <v>#VALUE!</v>
      </c>
    </row>
    <row r="155" spans="14:37" x14ac:dyDescent="0.25">
      <c r="N155" t="str">
        <f t="shared" ca="1" si="100"/>
        <v/>
      </c>
      <c r="P155" s="40" t="str">
        <f t="shared" ca="1" si="87"/>
        <v/>
      </c>
      <c r="Q155" s="40" t="str">
        <f t="shared" ca="1" si="88"/>
        <v/>
      </c>
      <c r="R155" t="str">
        <f t="shared" ca="1" si="89"/>
        <v/>
      </c>
      <c r="S155" t="e">
        <f t="shared" ca="1" si="101"/>
        <v>#VALUE!</v>
      </c>
      <c r="T155">
        <f t="shared" ca="1" si="90"/>
        <v>1</v>
      </c>
      <c r="U155" t="e">
        <f t="shared" ca="1" si="102"/>
        <v>#VALUE!</v>
      </c>
      <c r="V155" t="str">
        <f t="shared" ca="1" si="91"/>
        <v/>
      </c>
      <c r="X155" t="str">
        <f t="shared" ca="1" si="92"/>
        <v/>
      </c>
      <c r="Y155" s="76" t="e">
        <f t="shared" ca="1" si="93"/>
        <v>#VALUE!</v>
      </c>
      <c r="AA155" t="str">
        <f t="shared" ca="1" si="94"/>
        <v/>
      </c>
      <c r="AB155" s="76" t="e">
        <f t="shared" ca="1" si="95"/>
        <v>#VALUE!</v>
      </c>
      <c r="AD155" t="str">
        <f t="shared" ca="1" si="96"/>
        <v/>
      </c>
      <c r="AE155" s="76" t="e">
        <f t="shared" ca="1" si="97"/>
        <v>#VALUE!</v>
      </c>
      <c r="AG155" t="str">
        <f t="shared" ca="1" si="98"/>
        <v/>
      </c>
      <c r="AH155" s="76" t="e">
        <f t="shared" ca="1" si="99"/>
        <v>#VALUE!</v>
      </c>
      <c r="AI155" s="76"/>
      <c r="AJ155" t="str">
        <f t="shared" ca="1" si="103"/>
        <v/>
      </c>
      <c r="AK155" s="76" t="e">
        <f t="shared" ca="1" si="104"/>
        <v>#VALUE!</v>
      </c>
    </row>
    <row r="156" spans="14:37" x14ac:dyDescent="0.25">
      <c r="P156" s="40" t="str">
        <f t="shared" ca="1" si="87"/>
        <v/>
      </c>
      <c r="Q156" s="40" t="str">
        <f t="shared" ca="1" si="88"/>
        <v/>
      </c>
      <c r="R156" t="str">
        <f t="shared" ca="1" si="89"/>
        <v/>
      </c>
      <c r="S156" t="e">
        <f t="shared" ca="1" si="101"/>
        <v>#VALUE!</v>
      </c>
      <c r="T156">
        <f t="shared" ca="1" si="90"/>
        <v>1</v>
      </c>
      <c r="U156" t="e">
        <f t="shared" ca="1" si="102"/>
        <v>#VALUE!</v>
      </c>
      <c r="V156" t="str">
        <f t="shared" ca="1" si="91"/>
        <v/>
      </c>
      <c r="X156" t="str">
        <f t="shared" ca="1" si="92"/>
        <v/>
      </c>
      <c r="Y156" s="76" t="e">
        <f t="shared" ca="1" si="93"/>
        <v>#VALUE!</v>
      </c>
      <c r="AA156" t="str">
        <f t="shared" ca="1" si="94"/>
        <v/>
      </c>
      <c r="AB156" s="76" t="e">
        <f t="shared" ca="1" si="95"/>
        <v>#VALUE!</v>
      </c>
      <c r="AD156" t="str">
        <f t="shared" ca="1" si="96"/>
        <v/>
      </c>
      <c r="AE156" s="76" t="e">
        <f t="shared" ca="1" si="97"/>
        <v>#VALUE!</v>
      </c>
      <c r="AG156" t="str">
        <f t="shared" ca="1" si="98"/>
        <v/>
      </c>
      <c r="AH156" s="76" t="e">
        <f t="shared" ca="1" si="99"/>
        <v>#VALUE!</v>
      </c>
      <c r="AI156" s="76"/>
      <c r="AJ156" t="str">
        <f t="shared" ca="1" si="103"/>
        <v/>
      </c>
      <c r="AK156" s="76" t="e">
        <f t="shared" ca="1" si="104"/>
        <v>#VALUE!</v>
      </c>
    </row>
    <row r="157" spans="14:37" x14ac:dyDescent="0.25">
      <c r="P157" s="40" t="str">
        <f t="shared" ca="1" si="87"/>
        <v/>
      </c>
      <c r="Q157" s="40" t="str">
        <f t="shared" ca="1" si="88"/>
        <v/>
      </c>
      <c r="R157" t="str">
        <f t="shared" ca="1" si="89"/>
        <v/>
      </c>
      <c r="S157" t="e">
        <f t="shared" ca="1" si="101"/>
        <v>#VALUE!</v>
      </c>
      <c r="T157">
        <f t="shared" ca="1" si="90"/>
        <v>1</v>
      </c>
      <c r="U157" t="e">
        <f t="shared" ca="1" si="102"/>
        <v>#VALUE!</v>
      </c>
      <c r="V157" t="str">
        <f t="shared" ca="1" si="91"/>
        <v/>
      </c>
      <c r="X157" t="str">
        <f t="shared" ca="1" si="92"/>
        <v/>
      </c>
      <c r="Y157" s="76" t="e">
        <f t="shared" ca="1" si="93"/>
        <v>#VALUE!</v>
      </c>
      <c r="AA157" t="str">
        <f t="shared" ca="1" si="94"/>
        <v/>
      </c>
      <c r="AB157" s="76" t="e">
        <f t="shared" ca="1" si="95"/>
        <v>#VALUE!</v>
      </c>
      <c r="AD157" t="str">
        <f t="shared" ca="1" si="96"/>
        <v/>
      </c>
      <c r="AE157" s="76" t="e">
        <f t="shared" ca="1" si="97"/>
        <v>#VALUE!</v>
      </c>
      <c r="AG157" t="str">
        <f t="shared" ca="1" si="98"/>
        <v/>
      </c>
      <c r="AH157" s="76" t="e">
        <f t="shared" ca="1" si="99"/>
        <v>#VALUE!</v>
      </c>
      <c r="AI157" s="76"/>
      <c r="AJ157" t="str">
        <f t="shared" ca="1" si="103"/>
        <v/>
      </c>
      <c r="AK157" s="76" t="e">
        <f t="shared" ca="1" si="104"/>
        <v>#VALUE!</v>
      </c>
    </row>
    <row r="158" spans="14:37" x14ac:dyDescent="0.25">
      <c r="P158" s="40" t="str">
        <f t="shared" ca="1" si="87"/>
        <v/>
      </c>
      <c r="Q158" s="40" t="str">
        <f t="shared" ca="1" si="88"/>
        <v/>
      </c>
      <c r="R158" t="str">
        <f t="shared" ca="1" si="89"/>
        <v/>
      </c>
      <c r="S158" t="e">
        <f t="shared" ca="1" si="101"/>
        <v>#VALUE!</v>
      </c>
      <c r="T158">
        <f t="shared" ca="1" si="90"/>
        <v>1</v>
      </c>
      <c r="U158" t="e">
        <f t="shared" ca="1" si="102"/>
        <v>#VALUE!</v>
      </c>
      <c r="V158" t="str">
        <f t="shared" ca="1" si="91"/>
        <v/>
      </c>
      <c r="X158" t="str">
        <f t="shared" ca="1" si="92"/>
        <v/>
      </c>
      <c r="Y158" s="76" t="e">
        <f t="shared" ca="1" si="93"/>
        <v>#VALUE!</v>
      </c>
      <c r="AA158" t="str">
        <f t="shared" ca="1" si="94"/>
        <v/>
      </c>
      <c r="AB158" s="76" t="e">
        <f t="shared" ca="1" si="95"/>
        <v>#VALUE!</v>
      </c>
      <c r="AD158" t="str">
        <f t="shared" ca="1" si="96"/>
        <v/>
      </c>
      <c r="AE158" s="76" t="e">
        <f t="shared" ca="1" si="97"/>
        <v>#VALUE!</v>
      </c>
      <c r="AG158" t="str">
        <f t="shared" ca="1" si="98"/>
        <v/>
      </c>
      <c r="AH158" s="76" t="e">
        <f t="shared" ca="1" si="99"/>
        <v>#VALUE!</v>
      </c>
      <c r="AI158" s="76"/>
      <c r="AJ158" t="str">
        <f t="shared" ca="1" si="103"/>
        <v/>
      </c>
      <c r="AK158" s="76" t="e">
        <f t="shared" ca="1" si="104"/>
        <v>#VALUE!</v>
      </c>
    </row>
    <row r="159" spans="14:37" x14ac:dyDescent="0.25">
      <c r="P159" s="40" t="str">
        <f t="shared" ca="1" si="87"/>
        <v/>
      </c>
      <c r="Q159" s="40" t="str">
        <f t="shared" ca="1" si="88"/>
        <v/>
      </c>
      <c r="R159" t="str">
        <f t="shared" ca="1" si="89"/>
        <v/>
      </c>
      <c r="S159" t="e">
        <f t="shared" ca="1" si="101"/>
        <v>#VALUE!</v>
      </c>
      <c r="T159">
        <f t="shared" ca="1" si="90"/>
        <v>1</v>
      </c>
      <c r="U159" t="e">
        <f t="shared" ca="1" si="102"/>
        <v>#VALUE!</v>
      </c>
      <c r="V159" t="str">
        <f t="shared" ca="1" si="91"/>
        <v/>
      </c>
      <c r="X159" t="str">
        <f t="shared" ca="1" si="92"/>
        <v/>
      </c>
      <c r="Y159" s="76" t="e">
        <f t="shared" ca="1" si="93"/>
        <v>#VALUE!</v>
      </c>
      <c r="AA159" t="str">
        <f t="shared" ca="1" si="94"/>
        <v/>
      </c>
      <c r="AB159" s="76" t="e">
        <f t="shared" ca="1" si="95"/>
        <v>#VALUE!</v>
      </c>
      <c r="AD159" t="str">
        <f t="shared" ca="1" si="96"/>
        <v/>
      </c>
      <c r="AE159" s="76" t="e">
        <f t="shared" ca="1" si="97"/>
        <v>#VALUE!</v>
      </c>
      <c r="AG159" t="str">
        <f t="shared" ca="1" si="98"/>
        <v/>
      </c>
      <c r="AH159" s="76" t="e">
        <f t="shared" ca="1" si="99"/>
        <v>#VALUE!</v>
      </c>
      <c r="AI159" s="76"/>
      <c r="AJ159" t="str">
        <f t="shared" ca="1" si="103"/>
        <v/>
      </c>
      <c r="AK159" s="76" t="e">
        <f t="shared" ca="1" si="104"/>
        <v>#VALUE!</v>
      </c>
    </row>
    <row r="160" spans="14:37" x14ac:dyDescent="0.25">
      <c r="P160" s="40" t="str">
        <f t="shared" ca="1" si="87"/>
        <v/>
      </c>
      <c r="Q160" s="40" t="str">
        <f t="shared" ca="1" si="88"/>
        <v/>
      </c>
      <c r="R160" t="str">
        <f t="shared" ca="1" si="89"/>
        <v/>
      </c>
      <c r="S160" t="e">
        <f t="shared" ca="1" si="101"/>
        <v>#VALUE!</v>
      </c>
      <c r="T160">
        <f t="shared" ca="1" si="90"/>
        <v>1</v>
      </c>
      <c r="U160" t="e">
        <f t="shared" ca="1" si="102"/>
        <v>#VALUE!</v>
      </c>
      <c r="V160" t="str">
        <f t="shared" ca="1" si="91"/>
        <v/>
      </c>
      <c r="X160" t="str">
        <f t="shared" ca="1" si="92"/>
        <v/>
      </c>
      <c r="Y160" s="76" t="e">
        <f t="shared" ca="1" si="93"/>
        <v>#VALUE!</v>
      </c>
      <c r="AA160" t="str">
        <f t="shared" ca="1" si="94"/>
        <v/>
      </c>
      <c r="AB160" s="76" t="e">
        <f t="shared" ca="1" si="95"/>
        <v>#VALUE!</v>
      </c>
      <c r="AD160" t="str">
        <f t="shared" ca="1" si="96"/>
        <v/>
      </c>
      <c r="AE160" s="76" t="e">
        <f t="shared" ca="1" si="97"/>
        <v>#VALUE!</v>
      </c>
      <c r="AG160" t="str">
        <f t="shared" ca="1" si="98"/>
        <v/>
      </c>
      <c r="AH160" s="76" t="e">
        <f t="shared" ca="1" si="99"/>
        <v>#VALUE!</v>
      </c>
      <c r="AI160" s="76"/>
      <c r="AJ160" t="str">
        <f t="shared" ca="1" si="103"/>
        <v/>
      </c>
      <c r="AK160" s="76" t="e">
        <f t="shared" ca="1" si="104"/>
        <v>#VALUE!</v>
      </c>
    </row>
    <row r="161" spans="16:37" x14ac:dyDescent="0.25">
      <c r="P161" s="40" t="str">
        <f t="shared" ca="1" si="87"/>
        <v/>
      </c>
      <c r="Q161" s="40" t="str">
        <f t="shared" ca="1" si="88"/>
        <v/>
      </c>
      <c r="R161" t="str">
        <f t="shared" ca="1" si="89"/>
        <v/>
      </c>
      <c r="S161" t="e">
        <f t="shared" ca="1" si="101"/>
        <v>#VALUE!</v>
      </c>
      <c r="T161">
        <f t="shared" ca="1" si="90"/>
        <v>1</v>
      </c>
      <c r="U161" t="e">
        <f t="shared" ca="1" si="102"/>
        <v>#VALUE!</v>
      </c>
      <c r="V161" t="str">
        <f t="shared" ca="1" si="91"/>
        <v/>
      </c>
      <c r="X161" t="str">
        <f t="shared" ca="1" si="92"/>
        <v/>
      </c>
      <c r="Y161" s="76" t="e">
        <f t="shared" ca="1" si="93"/>
        <v>#VALUE!</v>
      </c>
      <c r="AA161" t="str">
        <f t="shared" ca="1" si="94"/>
        <v/>
      </c>
      <c r="AB161" s="76" t="e">
        <f t="shared" ca="1" si="95"/>
        <v>#VALUE!</v>
      </c>
      <c r="AD161" t="str">
        <f t="shared" ca="1" si="96"/>
        <v/>
      </c>
      <c r="AE161" s="76" t="e">
        <f t="shared" ca="1" si="97"/>
        <v>#VALUE!</v>
      </c>
      <c r="AG161" t="str">
        <f t="shared" ca="1" si="98"/>
        <v/>
      </c>
      <c r="AH161" s="76" t="e">
        <f t="shared" ca="1" si="99"/>
        <v>#VALUE!</v>
      </c>
      <c r="AI161" s="76"/>
      <c r="AJ161" t="str">
        <f t="shared" ca="1" si="103"/>
        <v/>
      </c>
      <c r="AK161" s="76" t="e">
        <f t="shared" ca="1" si="104"/>
        <v>#VALUE!</v>
      </c>
    </row>
    <row r="162" spans="16:37" x14ac:dyDescent="0.25">
      <c r="P162" s="40" t="str">
        <f t="shared" ca="1" si="87"/>
        <v/>
      </c>
      <c r="Q162" s="40" t="str">
        <f t="shared" ca="1" si="88"/>
        <v/>
      </c>
      <c r="R162" t="str">
        <f t="shared" ca="1" si="89"/>
        <v/>
      </c>
      <c r="S162" t="e">
        <f t="shared" ca="1" si="101"/>
        <v>#VALUE!</v>
      </c>
      <c r="T162">
        <f t="shared" ca="1" si="90"/>
        <v>1</v>
      </c>
      <c r="U162" t="e">
        <f t="shared" ca="1" si="102"/>
        <v>#VALUE!</v>
      </c>
      <c r="V162" t="str">
        <f t="shared" ca="1" si="91"/>
        <v/>
      </c>
      <c r="X162" t="str">
        <f t="shared" ca="1" si="92"/>
        <v/>
      </c>
      <c r="Y162" s="76" t="e">
        <f t="shared" ca="1" si="93"/>
        <v>#VALUE!</v>
      </c>
      <c r="AA162" t="str">
        <f t="shared" ca="1" si="94"/>
        <v/>
      </c>
      <c r="AB162" s="76" t="e">
        <f t="shared" ca="1" si="95"/>
        <v>#VALUE!</v>
      </c>
      <c r="AD162" t="str">
        <f t="shared" ca="1" si="96"/>
        <v/>
      </c>
      <c r="AE162" s="76" t="e">
        <f t="shared" ca="1" si="97"/>
        <v>#VALUE!</v>
      </c>
      <c r="AG162" t="str">
        <f t="shared" ca="1" si="98"/>
        <v/>
      </c>
      <c r="AH162" s="76" t="e">
        <f t="shared" ca="1" si="99"/>
        <v>#VALUE!</v>
      </c>
      <c r="AI162" s="76"/>
      <c r="AJ162" t="str">
        <f t="shared" ca="1" si="103"/>
        <v/>
      </c>
      <c r="AK162" s="76" t="e">
        <f t="shared" ca="1" si="104"/>
        <v>#VALUE!</v>
      </c>
    </row>
    <row r="163" spans="16:37" x14ac:dyDescent="0.25">
      <c r="P163" s="40" t="str">
        <f t="shared" ca="1" si="87"/>
        <v/>
      </c>
      <c r="Q163" s="40" t="str">
        <f t="shared" ca="1" si="88"/>
        <v/>
      </c>
      <c r="R163" t="str">
        <f t="shared" ca="1" si="89"/>
        <v/>
      </c>
      <c r="S163" t="e">
        <f t="shared" ca="1" si="101"/>
        <v>#VALUE!</v>
      </c>
      <c r="T163">
        <f t="shared" ca="1" si="90"/>
        <v>1</v>
      </c>
      <c r="U163" t="e">
        <f t="shared" ca="1" si="102"/>
        <v>#VALUE!</v>
      </c>
      <c r="V163" t="str">
        <f t="shared" ca="1" si="91"/>
        <v/>
      </c>
      <c r="X163" t="str">
        <f t="shared" ca="1" si="92"/>
        <v/>
      </c>
      <c r="Y163" s="76" t="e">
        <f t="shared" ca="1" si="93"/>
        <v>#VALUE!</v>
      </c>
      <c r="AA163" t="str">
        <f t="shared" ca="1" si="94"/>
        <v/>
      </c>
      <c r="AB163" s="76" t="e">
        <f t="shared" ca="1" si="95"/>
        <v>#VALUE!</v>
      </c>
      <c r="AD163" t="str">
        <f t="shared" ca="1" si="96"/>
        <v/>
      </c>
      <c r="AE163" s="76" t="e">
        <f t="shared" ca="1" si="97"/>
        <v>#VALUE!</v>
      </c>
      <c r="AG163" t="str">
        <f t="shared" ca="1" si="98"/>
        <v/>
      </c>
      <c r="AH163" s="76" t="e">
        <f t="shared" ca="1" si="99"/>
        <v>#VALUE!</v>
      </c>
      <c r="AI163" s="76"/>
      <c r="AJ163" t="str">
        <f t="shared" ca="1" si="103"/>
        <v/>
      </c>
      <c r="AK163" s="76" t="e">
        <f t="shared" ca="1" si="104"/>
        <v>#VALUE!</v>
      </c>
    </row>
    <row r="164" spans="16:37" x14ac:dyDescent="0.25">
      <c r="P164" s="40" t="str">
        <f t="shared" ca="1" si="87"/>
        <v/>
      </c>
      <c r="Q164" s="40" t="str">
        <f t="shared" ca="1" si="88"/>
        <v/>
      </c>
      <c r="R164" t="str">
        <f t="shared" ca="1" si="89"/>
        <v/>
      </c>
      <c r="S164" t="e">
        <f t="shared" ca="1" si="101"/>
        <v>#VALUE!</v>
      </c>
      <c r="T164">
        <f t="shared" ca="1" si="90"/>
        <v>1</v>
      </c>
      <c r="U164" t="e">
        <f t="shared" ca="1" si="102"/>
        <v>#VALUE!</v>
      </c>
      <c r="V164" t="str">
        <f t="shared" ca="1" si="91"/>
        <v/>
      </c>
      <c r="X164" t="str">
        <f t="shared" ca="1" si="92"/>
        <v/>
      </c>
      <c r="Y164" s="76" t="e">
        <f t="shared" ca="1" si="93"/>
        <v>#VALUE!</v>
      </c>
      <c r="AA164" t="str">
        <f t="shared" ca="1" si="94"/>
        <v/>
      </c>
      <c r="AB164" s="76" t="e">
        <f t="shared" ca="1" si="95"/>
        <v>#VALUE!</v>
      </c>
      <c r="AD164" t="str">
        <f t="shared" ca="1" si="96"/>
        <v/>
      </c>
      <c r="AE164" s="76" t="e">
        <f t="shared" ca="1" si="97"/>
        <v>#VALUE!</v>
      </c>
      <c r="AG164" t="str">
        <f t="shared" ca="1" si="98"/>
        <v/>
      </c>
      <c r="AH164" s="76" t="e">
        <f t="shared" ca="1" si="99"/>
        <v>#VALUE!</v>
      </c>
      <c r="AI164" s="76"/>
      <c r="AJ164" t="str">
        <f t="shared" ca="1" si="103"/>
        <v/>
      </c>
      <c r="AK164" s="76" t="e">
        <f t="shared" ca="1" si="104"/>
        <v>#VALUE!</v>
      </c>
    </row>
    <row r="165" spans="16:37" x14ac:dyDescent="0.25">
      <c r="P165" s="40" t="str">
        <f t="shared" ca="1" si="87"/>
        <v/>
      </c>
      <c r="Q165" s="40" t="str">
        <f t="shared" ca="1" si="88"/>
        <v/>
      </c>
      <c r="R165" t="str">
        <f t="shared" ca="1" si="89"/>
        <v/>
      </c>
      <c r="S165" t="e">
        <f t="shared" ca="1" si="101"/>
        <v>#VALUE!</v>
      </c>
      <c r="T165">
        <f t="shared" ca="1" si="90"/>
        <v>1</v>
      </c>
      <c r="U165" t="e">
        <f t="shared" ca="1" si="102"/>
        <v>#VALUE!</v>
      </c>
      <c r="V165" t="str">
        <f t="shared" ca="1" si="91"/>
        <v/>
      </c>
      <c r="X165" t="str">
        <f t="shared" ca="1" si="92"/>
        <v/>
      </c>
      <c r="Y165" s="76" t="e">
        <f t="shared" ca="1" si="93"/>
        <v>#VALUE!</v>
      </c>
      <c r="AA165" t="str">
        <f t="shared" ca="1" si="94"/>
        <v/>
      </c>
      <c r="AB165" s="76" t="e">
        <f t="shared" ca="1" si="95"/>
        <v>#VALUE!</v>
      </c>
      <c r="AD165" t="str">
        <f t="shared" ca="1" si="96"/>
        <v/>
      </c>
      <c r="AE165" s="76" t="e">
        <f t="shared" ca="1" si="97"/>
        <v>#VALUE!</v>
      </c>
      <c r="AG165" t="str">
        <f t="shared" ca="1" si="98"/>
        <v/>
      </c>
      <c r="AH165" s="76" t="e">
        <f t="shared" ca="1" si="99"/>
        <v>#VALUE!</v>
      </c>
      <c r="AI165" s="76"/>
      <c r="AJ165" t="str">
        <f t="shared" ca="1" si="103"/>
        <v/>
      </c>
      <c r="AK165" s="76" t="e">
        <f t="shared" ca="1" si="104"/>
        <v>#VALUE!</v>
      </c>
    </row>
    <row r="166" spans="16:37" x14ac:dyDescent="0.25">
      <c r="P166" s="40" t="str">
        <f t="shared" ca="1" si="87"/>
        <v/>
      </c>
      <c r="Q166" s="40" t="str">
        <f t="shared" ca="1" si="88"/>
        <v/>
      </c>
      <c r="R166" t="str">
        <f t="shared" ca="1" si="89"/>
        <v/>
      </c>
      <c r="S166" t="e">
        <f t="shared" ca="1" si="101"/>
        <v>#VALUE!</v>
      </c>
      <c r="T166">
        <f t="shared" ca="1" si="90"/>
        <v>1</v>
      </c>
      <c r="U166" t="e">
        <f t="shared" ca="1" si="102"/>
        <v>#VALUE!</v>
      </c>
      <c r="V166" t="str">
        <f t="shared" ca="1" si="91"/>
        <v/>
      </c>
      <c r="X166" t="str">
        <f t="shared" ca="1" si="92"/>
        <v/>
      </c>
      <c r="Y166" s="76" t="e">
        <f t="shared" ca="1" si="93"/>
        <v>#VALUE!</v>
      </c>
      <c r="AA166" t="str">
        <f t="shared" ca="1" si="94"/>
        <v/>
      </c>
      <c r="AB166" s="76" t="e">
        <f t="shared" ca="1" si="95"/>
        <v>#VALUE!</v>
      </c>
      <c r="AD166" t="str">
        <f t="shared" ca="1" si="96"/>
        <v/>
      </c>
      <c r="AE166" s="76" t="e">
        <f t="shared" ca="1" si="97"/>
        <v>#VALUE!</v>
      </c>
      <c r="AG166" t="str">
        <f t="shared" ca="1" si="98"/>
        <v/>
      </c>
      <c r="AH166" s="76" t="e">
        <f t="shared" ca="1" si="99"/>
        <v>#VALUE!</v>
      </c>
      <c r="AI166" s="76"/>
      <c r="AJ166" t="str">
        <f t="shared" ca="1" si="103"/>
        <v/>
      </c>
      <c r="AK166" s="76" t="e">
        <f t="shared" ca="1" si="104"/>
        <v>#VALUE!</v>
      </c>
    </row>
    <row r="167" spans="16:37" x14ac:dyDescent="0.25">
      <c r="P167" s="40" t="str">
        <f t="shared" ca="1" si="87"/>
        <v/>
      </c>
      <c r="Q167" s="40" t="str">
        <f t="shared" ca="1" si="88"/>
        <v/>
      </c>
      <c r="R167" t="str">
        <f t="shared" ca="1" si="89"/>
        <v/>
      </c>
      <c r="S167" t="e">
        <f t="shared" ca="1" si="101"/>
        <v>#VALUE!</v>
      </c>
      <c r="T167">
        <f t="shared" ca="1" si="90"/>
        <v>1</v>
      </c>
      <c r="U167" t="e">
        <f t="shared" ca="1" si="102"/>
        <v>#VALUE!</v>
      </c>
      <c r="V167" t="str">
        <f t="shared" ca="1" si="91"/>
        <v/>
      </c>
      <c r="X167" t="str">
        <f t="shared" ca="1" si="92"/>
        <v/>
      </c>
      <c r="Y167" s="76" t="e">
        <f t="shared" ca="1" si="93"/>
        <v>#VALUE!</v>
      </c>
      <c r="AA167" t="str">
        <f t="shared" ca="1" si="94"/>
        <v/>
      </c>
      <c r="AB167" s="76" t="e">
        <f t="shared" ca="1" si="95"/>
        <v>#VALUE!</v>
      </c>
      <c r="AD167" t="str">
        <f t="shared" ca="1" si="96"/>
        <v/>
      </c>
      <c r="AE167" s="76" t="e">
        <f t="shared" ca="1" si="97"/>
        <v>#VALUE!</v>
      </c>
      <c r="AG167" t="str">
        <f t="shared" ca="1" si="98"/>
        <v/>
      </c>
      <c r="AH167" s="76" t="e">
        <f t="shared" ca="1" si="99"/>
        <v>#VALUE!</v>
      </c>
      <c r="AI167" s="76"/>
      <c r="AJ167" t="str">
        <f t="shared" ca="1" si="103"/>
        <v/>
      </c>
      <c r="AK167" s="76" t="e">
        <f t="shared" ca="1" si="104"/>
        <v>#VALUE!</v>
      </c>
    </row>
    <row r="168" spans="16:37" x14ac:dyDescent="0.25">
      <c r="P168" s="40" t="str">
        <f t="shared" ca="1" si="87"/>
        <v/>
      </c>
      <c r="Q168" s="40" t="str">
        <f t="shared" ca="1" si="88"/>
        <v/>
      </c>
      <c r="R168" t="str">
        <f t="shared" ca="1" si="89"/>
        <v/>
      </c>
      <c r="S168" t="e">
        <f t="shared" ca="1" si="101"/>
        <v>#VALUE!</v>
      </c>
      <c r="T168">
        <f t="shared" ca="1" si="90"/>
        <v>1</v>
      </c>
      <c r="U168" t="e">
        <f t="shared" ca="1" si="102"/>
        <v>#VALUE!</v>
      </c>
      <c r="V168" t="str">
        <f t="shared" ca="1" si="91"/>
        <v/>
      </c>
      <c r="X168" t="str">
        <f t="shared" ca="1" si="92"/>
        <v/>
      </c>
      <c r="Y168" s="76" t="e">
        <f t="shared" ca="1" si="93"/>
        <v>#VALUE!</v>
      </c>
      <c r="AA168" t="str">
        <f t="shared" ca="1" si="94"/>
        <v/>
      </c>
      <c r="AB168" s="76" t="e">
        <f t="shared" ca="1" si="95"/>
        <v>#VALUE!</v>
      </c>
      <c r="AD168" t="str">
        <f t="shared" ca="1" si="96"/>
        <v/>
      </c>
      <c r="AE168" s="76" t="e">
        <f t="shared" ca="1" si="97"/>
        <v>#VALUE!</v>
      </c>
      <c r="AG168" t="str">
        <f t="shared" ca="1" si="98"/>
        <v/>
      </c>
      <c r="AH168" s="76" t="e">
        <f t="shared" ca="1" si="99"/>
        <v>#VALUE!</v>
      </c>
      <c r="AI168" s="76"/>
      <c r="AJ168" t="str">
        <f t="shared" ca="1" si="103"/>
        <v/>
      </c>
      <c r="AK168" s="76" t="e">
        <f t="shared" ca="1" si="104"/>
        <v>#VALUE!</v>
      </c>
    </row>
    <row r="169" spans="16:37" x14ac:dyDescent="0.25">
      <c r="P169" s="40" t="str">
        <f t="shared" ca="1" si="87"/>
        <v/>
      </c>
      <c r="Q169" s="40" t="str">
        <f t="shared" ca="1" si="88"/>
        <v/>
      </c>
      <c r="R169" t="str">
        <f t="shared" ca="1" si="89"/>
        <v/>
      </c>
      <c r="S169" t="e">
        <f t="shared" ca="1" si="101"/>
        <v>#VALUE!</v>
      </c>
      <c r="T169">
        <f t="shared" ca="1" si="90"/>
        <v>1</v>
      </c>
      <c r="U169" t="e">
        <f t="shared" ca="1" si="102"/>
        <v>#VALUE!</v>
      </c>
      <c r="V169" t="str">
        <f t="shared" ca="1" si="91"/>
        <v/>
      </c>
      <c r="X169" t="str">
        <f t="shared" ca="1" si="92"/>
        <v/>
      </c>
      <c r="Y169" s="76" t="e">
        <f t="shared" ca="1" si="93"/>
        <v>#VALUE!</v>
      </c>
      <c r="AA169" t="str">
        <f t="shared" ca="1" si="94"/>
        <v/>
      </c>
      <c r="AB169" s="76" t="e">
        <f t="shared" ca="1" si="95"/>
        <v>#VALUE!</v>
      </c>
      <c r="AD169" t="str">
        <f t="shared" ca="1" si="96"/>
        <v/>
      </c>
      <c r="AE169" s="76" t="e">
        <f t="shared" ca="1" si="97"/>
        <v>#VALUE!</v>
      </c>
      <c r="AG169" t="str">
        <f t="shared" ca="1" si="98"/>
        <v/>
      </c>
      <c r="AH169" s="76" t="e">
        <f t="shared" ca="1" si="99"/>
        <v>#VALUE!</v>
      </c>
      <c r="AI169" s="76"/>
      <c r="AJ169" t="str">
        <f t="shared" ca="1" si="103"/>
        <v/>
      </c>
      <c r="AK169" s="76" t="e">
        <f t="shared" ca="1" si="104"/>
        <v>#VALUE!</v>
      </c>
    </row>
    <row r="170" spans="16:37" x14ac:dyDescent="0.25">
      <c r="P170" s="40" t="str">
        <f t="shared" ca="1" si="87"/>
        <v/>
      </c>
      <c r="Q170" s="40" t="str">
        <f t="shared" ca="1" si="88"/>
        <v/>
      </c>
      <c r="R170" t="str">
        <f t="shared" ca="1" si="89"/>
        <v/>
      </c>
      <c r="S170" t="e">
        <f t="shared" ca="1" si="101"/>
        <v>#VALUE!</v>
      </c>
      <c r="T170">
        <f t="shared" ca="1" si="90"/>
        <v>1</v>
      </c>
      <c r="U170" t="e">
        <f t="shared" ca="1" si="102"/>
        <v>#VALUE!</v>
      </c>
      <c r="V170" t="str">
        <f t="shared" ca="1" si="91"/>
        <v/>
      </c>
      <c r="X170" t="str">
        <f t="shared" ca="1" si="92"/>
        <v/>
      </c>
      <c r="Y170" s="76" t="e">
        <f t="shared" ca="1" si="93"/>
        <v>#VALUE!</v>
      </c>
      <c r="AA170" t="str">
        <f t="shared" ca="1" si="94"/>
        <v/>
      </c>
      <c r="AB170" s="76" t="e">
        <f t="shared" ca="1" si="95"/>
        <v>#VALUE!</v>
      </c>
      <c r="AD170" t="str">
        <f t="shared" ca="1" si="96"/>
        <v/>
      </c>
      <c r="AE170" s="76" t="e">
        <f t="shared" ca="1" si="97"/>
        <v>#VALUE!</v>
      </c>
      <c r="AG170" t="str">
        <f t="shared" ca="1" si="98"/>
        <v/>
      </c>
      <c r="AH170" s="76" t="e">
        <f t="shared" ca="1" si="99"/>
        <v>#VALUE!</v>
      </c>
      <c r="AI170" s="76"/>
      <c r="AJ170" t="str">
        <f t="shared" ca="1" si="103"/>
        <v/>
      </c>
      <c r="AK170" s="76" t="e">
        <f t="shared" ca="1" si="104"/>
        <v>#VALUE!</v>
      </c>
    </row>
    <row r="171" spans="16:37" x14ac:dyDescent="0.25">
      <c r="P171" s="40" t="str">
        <f t="shared" ca="1" si="87"/>
        <v/>
      </c>
      <c r="Q171" s="40" t="str">
        <f t="shared" ca="1" si="88"/>
        <v/>
      </c>
      <c r="R171" t="str">
        <f t="shared" ca="1" si="89"/>
        <v/>
      </c>
      <c r="S171" t="e">
        <f t="shared" ca="1" si="101"/>
        <v>#VALUE!</v>
      </c>
      <c r="T171">
        <f t="shared" ca="1" si="90"/>
        <v>1</v>
      </c>
      <c r="U171" t="e">
        <f t="shared" ca="1" si="102"/>
        <v>#VALUE!</v>
      </c>
      <c r="V171" t="str">
        <f t="shared" ca="1" si="91"/>
        <v/>
      </c>
      <c r="X171" t="str">
        <f t="shared" ca="1" si="92"/>
        <v/>
      </c>
      <c r="Y171" s="76" t="e">
        <f t="shared" ca="1" si="93"/>
        <v>#VALUE!</v>
      </c>
      <c r="AA171" t="str">
        <f t="shared" ca="1" si="94"/>
        <v/>
      </c>
      <c r="AB171" s="76" t="e">
        <f t="shared" ca="1" si="95"/>
        <v>#VALUE!</v>
      </c>
      <c r="AD171" t="str">
        <f t="shared" ca="1" si="96"/>
        <v/>
      </c>
      <c r="AE171" s="76" t="e">
        <f t="shared" ca="1" si="97"/>
        <v>#VALUE!</v>
      </c>
      <c r="AG171" t="str">
        <f t="shared" ca="1" si="98"/>
        <v/>
      </c>
      <c r="AH171" s="76" t="e">
        <f t="shared" ca="1" si="99"/>
        <v>#VALUE!</v>
      </c>
      <c r="AI171" s="76"/>
      <c r="AJ171" t="str">
        <f t="shared" ca="1" si="103"/>
        <v/>
      </c>
      <c r="AK171" s="76" t="e">
        <f t="shared" ca="1" si="104"/>
        <v>#VALUE!</v>
      </c>
    </row>
    <row r="172" spans="16:37" x14ac:dyDescent="0.25">
      <c r="P172" s="40" t="str">
        <f t="shared" ca="1" si="87"/>
        <v/>
      </c>
      <c r="Q172" s="40" t="str">
        <f t="shared" ca="1" si="88"/>
        <v/>
      </c>
      <c r="R172" t="str">
        <f t="shared" ca="1" si="89"/>
        <v/>
      </c>
      <c r="S172" t="e">
        <f t="shared" ca="1" si="101"/>
        <v>#VALUE!</v>
      </c>
      <c r="T172">
        <f t="shared" ca="1" si="90"/>
        <v>1</v>
      </c>
      <c r="U172" t="e">
        <f t="shared" ca="1" si="102"/>
        <v>#VALUE!</v>
      </c>
      <c r="V172" t="str">
        <f t="shared" ca="1" si="91"/>
        <v/>
      </c>
      <c r="X172" t="str">
        <f t="shared" ca="1" si="92"/>
        <v/>
      </c>
      <c r="Y172" s="76" t="e">
        <f t="shared" ca="1" si="93"/>
        <v>#VALUE!</v>
      </c>
      <c r="AA172" t="str">
        <f t="shared" ca="1" si="94"/>
        <v/>
      </c>
      <c r="AB172" s="76" t="e">
        <f t="shared" ca="1" si="95"/>
        <v>#VALUE!</v>
      </c>
      <c r="AD172" t="str">
        <f t="shared" ca="1" si="96"/>
        <v/>
      </c>
      <c r="AE172" s="76" t="e">
        <f t="shared" ca="1" si="97"/>
        <v>#VALUE!</v>
      </c>
      <c r="AG172" t="str">
        <f t="shared" ca="1" si="98"/>
        <v/>
      </c>
      <c r="AH172" s="76" t="e">
        <f t="shared" ca="1" si="99"/>
        <v>#VALUE!</v>
      </c>
      <c r="AI172" s="76"/>
      <c r="AJ172" t="str">
        <f t="shared" ca="1" si="103"/>
        <v/>
      </c>
      <c r="AK172" s="76" t="e">
        <f t="shared" ca="1" si="104"/>
        <v>#VALUE!</v>
      </c>
    </row>
    <row r="173" spans="16:37" x14ac:dyDescent="0.25">
      <c r="P173" s="40" t="str">
        <f t="shared" ca="1" si="87"/>
        <v/>
      </c>
      <c r="Q173" s="40" t="str">
        <f t="shared" ca="1" si="88"/>
        <v/>
      </c>
      <c r="R173" t="str">
        <f t="shared" ca="1" si="89"/>
        <v/>
      </c>
      <c r="S173" t="e">
        <f t="shared" ca="1" si="101"/>
        <v>#VALUE!</v>
      </c>
      <c r="T173">
        <f t="shared" ca="1" si="90"/>
        <v>1</v>
      </c>
      <c r="U173" t="e">
        <f t="shared" ca="1" si="102"/>
        <v>#VALUE!</v>
      </c>
      <c r="V173" t="str">
        <f t="shared" ca="1" si="91"/>
        <v/>
      </c>
      <c r="X173" t="str">
        <f t="shared" ca="1" si="92"/>
        <v/>
      </c>
      <c r="Y173" s="76" t="e">
        <f t="shared" ca="1" si="93"/>
        <v>#VALUE!</v>
      </c>
      <c r="AA173" t="str">
        <f t="shared" ca="1" si="94"/>
        <v/>
      </c>
      <c r="AB173" s="76" t="e">
        <f t="shared" ca="1" si="95"/>
        <v>#VALUE!</v>
      </c>
      <c r="AD173" t="str">
        <f t="shared" ca="1" si="96"/>
        <v/>
      </c>
      <c r="AE173" s="76" t="e">
        <f t="shared" ca="1" si="97"/>
        <v>#VALUE!</v>
      </c>
      <c r="AG173" t="str">
        <f t="shared" ca="1" si="98"/>
        <v/>
      </c>
      <c r="AH173" s="76" t="e">
        <f t="shared" ca="1" si="99"/>
        <v>#VALUE!</v>
      </c>
      <c r="AI173" s="76"/>
      <c r="AJ173" t="str">
        <f t="shared" ca="1" si="103"/>
        <v/>
      </c>
      <c r="AK173" s="76" t="e">
        <f t="shared" ca="1" si="104"/>
        <v>#VALUE!</v>
      </c>
    </row>
    <row r="174" spans="16:37" x14ac:dyDescent="0.25">
      <c r="P174" s="40" t="str">
        <f t="shared" ca="1" si="87"/>
        <v/>
      </c>
      <c r="Q174" s="40" t="str">
        <f t="shared" ca="1" si="88"/>
        <v/>
      </c>
      <c r="R174" t="str">
        <f t="shared" ca="1" si="89"/>
        <v/>
      </c>
      <c r="S174" t="e">
        <f t="shared" ca="1" si="101"/>
        <v>#VALUE!</v>
      </c>
      <c r="T174">
        <f t="shared" ca="1" si="90"/>
        <v>1</v>
      </c>
      <c r="U174" t="e">
        <f t="shared" ca="1" si="102"/>
        <v>#VALUE!</v>
      </c>
      <c r="V174" t="str">
        <f t="shared" ca="1" si="91"/>
        <v/>
      </c>
      <c r="X174" t="str">
        <f t="shared" ca="1" si="92"/>
        <v/>
      </c>
      <c r="Y174" s="76" t="e">
        <f t="shared" ca="1" si="93"/>
        <v>#VALUE!</v>
      </c>
      <c r="AA174" t="str">
        <f t="shared" ca="1" si="94"/>
        <v/>
      </c>
      <c r="AB174" s="76" t="e">
        <f t="shared" ca="1" si="95"/>
        <v>#VALUE!</v>
      </c>
      <c r="AD174" t="str">
        <f t="shared" ca="1" si="96"/>
        <v/>
      </c>
      <c r="AE174" s="76" t="e">
        <f t="shared" ca="1" si="97"/>
        <v>#VALUE!</v>
      </c>
      <c r="AG174" t="str">
        <f t="shared" ca="1" si="98"/>
        <v/>
      </c>
      <c r="AH174" s="76" t="e">
        <f t="shared" ca="1" si="99"/>
        <v>#VALUE!</v>
      </c>
      <c r="AI174" s="76"/>
      <c r="AJ174" t="str">
        <f t="shared" ca="1" si="103"/>
        <v/>
      </c>
      <c r="AK174" s="76" t="e">
        <f t="shared" ca="1" si="104"/>
        <v>#VALUE!</v>
      </c>
    </row>
    <row r="175" spans="16:37" x14ac:dyDescent="0.25">
      <c r="P175" s="40" t="str">
        <f t="shared" ca="1" si="87"/>
        <v/>
      </c>
      <c r="Q175" s="40" t="str">
        <f t="shared" ca="1" si="88"/>
        <v/>
      </c>
      <c r="R175" t="str">
        <f t="shared" ca="1" si="89"/>
        <v/>
      </c>
      <c r="S175" t="e">
        <f t="shared" ca="1" si="101"/>
        <v>#VALUE!</v>
      </c>
      <c r="T175">
        <f t="shared" ca="1" si="90"/>
        <v>1</v>
      </c>
      <c r="U175" t="e">
        <f t="shared" ca="1" si="102"/>
        <v>#VALUE!</v>
      </c>
      <c r="V175" t="str">
        <f t="shared" ca="1" si="91"/>
        <v/>
      </c>
      <c r="X175" t="str">
        <f t="shared" ca="1" si="92"/>
        <v/>
      </c>
      <c r="Y175" s="76" t="e">
        <f t="shared" ca="1" si="93"/>
        <v>#VALUE!</v>
      </c>
      <c r="AA175" t="str">
        <f t="shared" ca="1" si="94"/>
        <v/>
      </c>
      <c r="AB175" s="76" t="e">
        <f t="shared" ca="1" si="95"/>
        <v>#VALUE!</v>
      </c>
      <c r="AD175" t="str">
        <f t="shared" ca="1" si="96"/>
        <v/>
      </c>
      <c r="AE175" s="76" t="e">
        <f t="shared" ca="1" si="97"/>
        <v>#VALUE!</v>
      </c>
      <c r="AG175" t="str">
        <f t="shared" ca="1" si="98"/>
        <v/>
      </c>
      <c r="AH175" s="76" t="e">
        <f t="shared" ca="1" si="99"/>
        <v>#VALUE!</v>
      </c>
      <c r="AI175" s="76"/>
      <c r="AJ175" t="str">
        <f t="shared" ca="1" si="103"/>
        <v/>
      </c>
      <c r="AK175" s="76" t="e">
        <f t="shared" ca="1" si="104"/>
        <v>#VALUE!</v>
      </c>
    </row>
    <row r="176" spans="16:37" x14ac:dyDescent="0.25">
      <c r="P176" s="40" t="str">
        <f t="shared" ca="1" si="87"/>
        <v/>
      </c>
      <c r="Q176" s="40" t="str">
        <f t="shared" ca="1" si="88"/>
        <v/>
      </c>
      <c r="R176" t="str">
        <f t="shared" ca="1" si="89"/>
        <v/>
      </c>
      <c r="S176" t="e">
        <f t="shared" ca="1" si="101"/>
        <v>#VALUE!</v>
      </c>
      <c r="T176">
        <f t="shared" ca="1" si="90"/>
        <v>1</v>
      </c>
      <c r="U176" t="e">
        <f t="shared" ca="1" si="102"/>
        <v>#VALUE!</v>
      </c>
      <c r="V176" t="str">
        <f t="shared" ca="1" si="91"/>
        <v/>
      </c>
      <c r="X176" t="str">
        <f t="shared" ca="1" si="92"/>
        <v/>
      </c>
      <c r="Y176" s="76" t="e">
        <f t="shared" ca="1" si="93"/>
        <v>#VALUE!</v>
      </c>
      <c r="AA176" t="str">
        <f t="shared" ca="1" si="94"/>
        <v/>
      </c>
      <c r="AB176" s="76" t="e">
        <f t="shared" ca="1" si="95"/>
        <v>#VALUE!</v>
      </c>
      <c r="AD176" t="str">
        <f t="shared" ca="1" si="96"/>
        <v/>
      </c>
      <c r="AE176" s="76" t="e">
        <f t="shared" ca="1" si="97"/>
        <v>#VALUE!</v>
      </c>
      <c r="AG176" t="str">
        <f t="shared" ca="1" si="98"/>
        <v/>
      </c>
      <c r="AH176" s="76" t="e">
        <f t="shared" ca="1" si="99"/>
        <v>#VALUE!</v>
      </c>
      <c r="AI176" s="76"/>
      <c r="AJ176" t="str">
        <f t="shared" ca="1" si="103"/>
        <v/>
      </c>
      <c r="AK176" s="76" t="e">
        <f t="shared" ca="1" si="104"/>
        <v>#VALUE!</v>
      </c>
    </row>
    <row r="177" spans="16:37" x14ac:dyDescent="0.25">
      <c r="P177" s="40" t="str">
        <f t="shared" ca="1" si="87"/>
        <v/>
      </c>
      <c r="Q177" s="40" t="str">
        <f t="shared" ca="1" si="88"/>
        <v/>
      </c>
      <c r="R177" t="str">
        <f t="shared" ca="1" si="89"/>
        <v/>
      </c>
      <c r="S177" t="e">
        <f t="shared" ca="1" si="101"/>
        <v>#VALUE!</v>
      </c>
      <c r="T177">
        <f t="shared" ca="1" si="90"/>
        <v>1</v>
      </c>
      <c r="U177" t="e">
        <f t="shared" ca="1" si="102"/>
        <v>#VALUE!</v>
      </c>
      <c r="V177" t="str">
        <f t="shared" ca="1" si="91"/>
        <v/>
      </c>
      <c r="X177" t="str">
        <f t="shared" ca="1" si="92"/>
        <v/>
      </c>
      <c r="Y177" s="76" t="e">
        <f t="shared" ca="1" si="93"/>
        <v>#VALUE!</v>
      </c>
      <c r="AA177" t="str">
        <f t="shared" ca="1" si="94"/>
        <v/>
      </c>
      <c r="AB177" s="76" t="e">
        <f t="shared" ca="1" si="95"/>
        <v>#VALUE!</v>
      </c>
      <c r="AD177" t="str">
        <f t="shared" ca="1" si="96"/>
        <v/>
      </c>
      <c r="AE177" s="76" t="e">
        <f t="shared" ca="1" si="97"/>
        <v>#VALUE!</v>
      </c>
      <c r="AG177" t="str">
        <f t="shared" ca="1" si="98"/>
        <v/>
      </c>
      <c r="AH177" s="76" t="e">
        <f t="shared" ca="1" si="99"/>
        <v>#VALUE!</v>
      </c>
      <c r="AI177" s="76"/>
      <c r="AJ177" t="str">
        <f t="shared" ca="1" si="103"/>
        <v/>
      </c>
      <c r="AK177" s="76" t="e">
        <f t="shared" ca="1" si="104"/>
        <v>#VALUE!</v>
      </c>
    </row>
    <row r="178" spans="16:37" x14ac:dyDescent="0.25">
      <c r="P178" s="40" t="str">
        <f t="shared" ca="1" si="87"/>
        <v/>
      </c>
      <c r="Q178" s="40" t="str">
        <f t="shared" ca="1" si="88"/>
        <v/>
      </c>
      <c r="R178" t="str">
        <f t="shared" ca="1" si="89"/>
        <v/>
      </c>
      <c r="S178" t="e">
        <f t="shared" ca="1" si="101"/>
        <v>#VALUE!</v>
      </c>
      <c r="T178">
        <f t="shared" ca="1" si="90"/>
        <v>1</v>
      </c>
      <c r="U178" t="e">
        <f t="shared" ca="1" si="102"/>
        <v>#VALUE!</v>
      </c>
      <c r="V178" t="str">
        <f t="shared" ca="1" si="91"/>
        <v/>
      </c>
      <c r="X178" t="str">
        <f t="shared" ca="1" si="92"/>
        <v/>
      </c>
      <c r="Y178" s="76" t="e">
        <f t="shared" ca="1" si="93"/>
        <v>#VALUE!</v>
      </c>
      <c r="AA178" t="str">
        <f t="shared" ca="1" si="94"/>
        <v/>
      </c>
      <c r="AB178" s="76" t="e">
        <f t="shared" ca="1" si="95"/>
        <v>#VALUE!</v>
      </c>
      <c r="AD178" t="str">
        <f t="shared" ca="1" si="96"/>
        <v/>
      </c>
      <c r="AE178" s="76" t="e">
        <f t="shared" ca="1" si="97"/>
        <v>#VALUE!</v>
      </c>
      <c r="AG178" t="str">
        <f t="shared" ca="1" si="98"/>
        <v/>
      </c>
      <c r="AH178" s="76" t="e">
        <f t="shared" ca="1" si="99"/>
        <v>#VALUE!</v>
      </c>
      <c r="AI178" s="76"/>
      <c r="AJ178" t="str">
        <f t="shared" ca="1" si="103"/>
        <v/>
      </c>
      <c r="AK178" s="76" t="e">
        <f t="shared" ca="1" si="104"/>
        <v>#VALUE!</v>
      </c>
    </row>
    <row r="179" spans="16:37" x14ac:dyDescent="0.25">
      <c r="P179" s="40" t="str">
        <f t="shared" ca="1" si="87"/>
        <v/>
      </c>
      <c r="Q179" s="40" t="str">
        <f t="shared" ca="1" si="88"/>
        <v/>
      </c>
      <c r="R179" t="str">
        <f t="shared" ca="1" si="89"/>
        <v/>
      </c>
      <c r="S179" t="e">
        <f t="shared" ca="1" si="101"/>
        <v>#VALUE!</v>
      </c>
      <c r="T179">
        <f t="shared" ca="1" si="90"/>
        <v>1</v>
      </c>
      <c r="U179" t="e">
        <f t="shared" ca="1" si="102"/>
        <v>#VALUE!</v>
      </c>
      <c r="V179" t="str">
        <f t="shared" ca="1" si="91"/>
        <v/>
      </c>
      <c r="X179" t="str">
        <f t="shared" ca="1" si="92"/>
        <v/>
      </c>
      <c r="Y179" s="76" t="e">
        <f t="shared" ca="1" si="93"/>
        <v>#VALUE!</v>
      </c>
      <c r="AA179" t="str">
        <f t="shared" ca="1" si="94"/>
        <v/>
      </c>
      <c r="AB179" s="76" t="e">
        <f t="shared" ca="1" si="95"/>
        <v>#VALUE!</v>
      </c>
      <c r="AD179" t="str">
        <f t="shared" ca="1" si="96"/>
        <v/>
      </c>
      <c r="AE179" s="76" t="e">
        <f t="shared" ca="1" si="97"/>
        <v>#VALUE!</v>
      </c>
      <c r="AG179" t="str">
        <f t="shared" ca="1" si="98"/>
        <v/>
      </c>
      <c r="AH179" s="76" t="e">
        <f t="shared" ca="1" si="99"/>
        <v>#VALUE!</v>
      </c>
      <c r="AI179" s="76"/>
      <c r="AJ179" t="str">
        <f t="shared" ca="1" si="103"/>
        <v/>
      </c>
      <c r="AK179" s="76" t="e">
        <f t="shared" ca="1" si="104"/>
        <v>#VALUE!</v>
      </c>
    </row>
    <row r="180" spans="16:37" x14ac:dyDescent="0.25">
      <c r="P180" s="40" t="str">
        <f t="shared" ca="1" si="87"/>
        <v/>
      </c>
      <c r="Q180" s="40" t="str">
        <f t="shared" ca="1" si="88"/>
        <v/>
      </c>
      <c r="R180" t="str">
        <f t="shared" ca="1" si="89"/>
        <v/>
      </c>
      <c r="S180" t="e">
        <f t="shared" ca="1" si="101"/>
        <v>#VALUE!</v>
      </c>
      <c r="T180">
        <f t="shared" ca="1" si="90"/>
        <v>1</v>
      </c>
      <c r="U180" t="e">
        <f t="shared" ca="1" si="102"/>
        <v>#VALUE!</v>
      </c>
      <c r="V180" t="str">
        <f t="shared" ca="1" si="91"/>
        <v/>
      </c>
      <c r="X180" t="str">
        <f t="shared" ca="1" si="92"/>
        <v/>
      </c>
      <c r="Y180" s="76" t="e">
        <f t="shared" ca="1" si="93"/>
        <v>#VALUE!</v>
      </c>
      <c r="AA180" t="str">
        <f t="shared" ca="1" si="94"/>
        <v/>
      </c>
      <c r="AB180" s="76" t="e">
        <f t="shared" ca="1" si="95"/>
        <v>#VALUE!</v>
      </c>
      <c r="AD180" t="str">
        <f t="shared" ca="1" si="96"/>
        <v/>
      </c>
      <c r="AE180" s="76" t="e">
        <f t="shared" ca="1" si="97"/>
        <v>#VALUE!</v>
      </c>
      <c r="AG180" t="str">
        <f t="shared" ca="1" si="98"/>
        <v/>
      </c>
      <c r="AH180" s="76" t="e">
        <f t="shared" ca="1" si="99"/>
        <v>#VALUE!</v>
      </c>
      <c r="AI180" s="76"/>
      <c r="AJ180" t="str">
        <f t="shared" ca="1" si="103"/>
        <v/>
      </c>
      <c r="AK180" s="76" t="e">
        <f t="shared" ca="1" si="104"/>
        <v>#VALUE!</v>
      </c>
    </row>
    <row r="181" spans="16:37" x14ac:dyDescent="0.25">
      <c r="P181" s="40" t="str">
        <f t="shared" ca="1" si="87"/>
        <v/>
      </c>
      <c r="Q181" s="40" t="str">
        <f t="shared" ca="1" si="88"/>
        <v/>
      </c>
      <c r="R181" t="str">
        <f t="shared" ca="1" si="89"/>
        <v/>
      </c>
      <c r="S181" t="e">
        <f t="shared" ca="1" si="101"/>
        <v>#VALUE!</v>
      </c>
      <c r="T181">
        <f t="shared" ca="1" si="90"/>
        <v>1</v>
      </c>
      <c r="U181" t="e">
        <f t="shared" ca="1" si="102"/>
        <v>#VALUE!</v>
      </c>
      <c r="V181" t="str">
        <f t="shared" ca="1" si="91"/>
        <v/>
      </c>
      <c r="X181" t="str">
        <f t="shared" ca="1" si="92"/>
        <v/>
      </c>
      <c r="Y181" s="76" t="e">
        <f t="shared" ca="1" si="93"/>
        <v>#VALUE!</v>
      </c>
      <c r="AA181" t="str">
        <f t="shared" ca="1" si="94"/>
        <v/>
      </c>
      <c r="AB181" s="76" t="e">
        <f t="shared" ca="1" si="95"/>
        <v>#VALUE!</v>
      </c>
      <c r="AD181" t="str">
        <f t="shared" ca="1" si="96"/>
        <v/>
      </c>
      <c r="AE181" s="76" t="e">
        <f t="shared" ca="1" si="97"/>
        <v>#VALUE!</v>
      </c>
      <c r="AG181" t="str">
        <f t="shared" ca="1" si="98"/>
        <v/>
      </c>
      <c r="AH181" s="76" t="e">
        <f t="shared" ca="1" si="99"/>
        <v>#VALUE!</v>
      </c>
      <c r="AI181" s="76"/>
      <c r="AJ181" t="str">
        <f t="shared" ca="1" si="103"/>
        <v/>
      </c>
      <c r="AK181" s="76" t="e">
        <f t="shared" ca="1" si="104"/>
        <v>#VALUE!</v>
      </c>
    </row>
    <row r="182" spans="16:37" x14ac:dyDescent="0.25">
      <c r="P182" s="40" t="str">
        <f t="shared" ca="1" si="87"/>
        <v/>
      </c>
      <c r="Q182" s="40" t="str">
        <f t="shared" ca="1" si="88"/>
        <v/>
      </c>
      <c r="R182" t="str">
        <f t="shared" ca="1" si="89"/>
        <v/>
      </c>
      <c r="S182" t="e">
        <f t="shared" ca="1" si="101"/>
        <v>#VALUE!</v>
      </c>
      <c r="T182">
        <f t="shared" ca="1" si="90"/>
        <v>1</v>
      </c>
      <c r="U182" t="e">
        <f t="shared" ca="1" si="102"/>
        <v>#VALUE!</v>
      </c>
      <c r="V182" t="str">
        <f t="shared" ca="1" si="91"/>
        <v/>
      </c>
      <c r="X182" t="str">
        <f t="shared" ca="1" si="92"/>
        <v/>
      </c>
      <c r="Y182" s="76" t="e">
        <f t="shared" ca="1" si="93"/>
        <v>#VALUE!</v>
      </c>
      <c r="AA182" t="str">
        <f t="shared" ca="1" si="94"/>
        <v/>
      </c>
      <c r="AB182" s="76" t="e">
        <f t="shared" ca="1" si="95"/>
        <v>#VALUE!</v>
      </c>
      <c r="AD182" t="str">
        <f t="shared" ca="1" si="96"/>
        <v/>
      </c>
      <c r="AE182" s="76" t="e">
        <f t="shared" ca="1" si="97"/>
        <v>#VALUE!</v>
      </c>
      <c r="AG182" t="str">
        <f t="shared" ca="1" si="98"/>
        <v/>
      </c>
      <c r="AH182" s="76" t="e">
        <f t="shared" ca="1" si="99"/>
        <v>#VALUE!</v>
      </c>
      <c r="AI182" s="76"/>
      <c r="AJ182" t="str">
        <f t="shared" ca="1" si="103"/>
        <v/>
      </c>
      <c r="AK182" s="76" t="e">
        <f t="shared" ca="1" si="104"/>
        <v>#VALUE!</v>
      </c>
    </row>
    <row r="183" spans="16:37" x14ac:dyDescent="0.25">
      <c r="P183" s="40" t="str">
        <f t="shared" ca="1" si="87"/>
        <v/>
      </c>
      <c r="Q183" s="40" t="str">
        <f t="shared" ca="1" si="88"/>
        <v/>
      </c>
      <c r="R183" t="str">
        <f t="shared" ca="1" si="89"/>
        <v/>
      </c>
      <c r="S183" t="e">
        <f t="shared" ca="1" si="101"/>
        <v>#VALUE!</v>
      </c>
      <c r="T183">
        <f t="shared" ca="1" si="90"/>
        <v>1</v>
      </c>
      <c r="U183" t="e">
        <f t="shared" ca="1" si="102"/>
        <v>#VALUE!</v>
      </c>
      <c r="V183" t="str">
        <f t="shared" ca="1" si="91"/>
        <v/>
      </c>
      <c r="X183" t="str">
        <f t="shared" ca="1" si="92"/>
        <v/>
      </c>
      <c r="Y183" s="76" t="e">
        <f t="shared" ca="1" si="93"/>
        <v>#VALUE!</v>
      </c>
      <c r="AA183" t="str">
        <f t="shared" ca="1" si="94"/>
        <v/>
      </c>
      <c r="AB183" s="76" t="e">
        <f t="shared" ca="1" si="95"/>
        <v>#VALUE!</v>
      </c>
      <c r="AD183" t="str">
        <f t="shared" ca="1" si="96"/>
        <v/>
      </c>
      <c r="AE183" s="76" t="e">
        <f t="shared" ca="1" si="97"/>
        <v>#VALUE!</v>
      </c>
      <c r="AG183" t="str">
        <f t="shared" ca="1" si="98"/>
        <v/>
      </c>
      <c r="AH183" s="76" t="e">
        <f t="shared" ca="1" si="99"/>
        <v>#VALUE!</v>
      </c>
      <c r="AI183" s="76"/>
      <c r="AJ183" t="str">
        <f t="shared" ca="1" si="103"/>
        <v/>
      </c>
      <c r="AK183" s="76" t="e">
        <f t="shared" ca="1" si="104"/>
        <v>#VALUE!</v>
      </c>
    </row>
    <row r="184" spans="16:37" x14ac:dyDescent="0.25">
      <c r="P184" s="40" t="str">
        <f t="shared" ca="1" si="87"/>
        <v/>
      </c>
      <c r="Q184" s="40" t="str">
        <f t="shared" ca="1" si="88"/>
        <v/>
      </c>
      <c r="R184" t="str">
        <f t="shared" ca="1" si="89"/>
        <v/>
      </c>
      <c r="S184" t="e">
        <f t="shared" ca="1" si="101"/>
        <v>#VALUE!</v>
      </c>
      <c r="T184">
        <f t="shared" ca="1" si="90"/>
        <v>1</v>
      </c>
      <c r="U184" t="e">
        <f t="shared" ca="1" si="102"/>
        <v>#VALUE!</v>
      </c>
      <c r="V184" t="str">
        <f t="shared" ca="1" si="91"/>
        <v/>
      </c>
      <c r="X184" t="str">
        <f t="shared" ca="1" si="92"/>
        <v/>
      </c>
      <c r="Y184" s="76" t="e">
        <f t="shared" ca="1" si="93"/>
        <v>#VALUE!</v>
      </c>
      <c r="AA184" t="str">
        <f t="shared" ca="1" si="94"/>
        <v/>
      </c>
      <c r="AB184" s="76" t="e">
        <f t="shared" ca="1" si="95"/>
        <v>#VALUE!</v>
      </c>
      <c r="AD184" t="str">
        <f t="shared" ca="1" si="96"/>
        <v/>
      </c>
      <c r="AE184" s="76" t="e">
        <f t="shared" ca="1" si="97"/>
        <v>#VALUE!</v>
      </c>
      <c r="AG184" t="str">
        <f t="shared" ca="1" si="98"/>
        <v/>
      </c>
      <c r="AH184" s="76" t="e">
        <f t="shared" ca="1" si="99"/>
        <v>#VALUE!</v>
      </c>
      <c r="AI184" s="76"/>
      <c r="AJ184" t="str">
        <f t="shared" ca="1" si="103"/>
        <v/>
      </c>
      <c r="AK184" s="76" t="e">
        <f t="shared" ca="1" si="104"/>
        <v>#VALUE!</v>
      </c>
    </row>
    <row r="185" spans="16:37" x14ac:dyDescent="0.25">
      <c r="P185" s="40" t="str">
        <f t="shared" ca="1" si="87"/>
        <v/>
      </c>
      <c r="Q185" s="40" t="str">
        <f t="shared" ca="1" si="88"/>
        <v/>
      </c>
      <c r="R185" t="str">
        <f t="shared" ca="1" si="89"/>
        <v/>
      </c>
      <c r="S185" t="e">
        <f t="shared" ca="1" si="101"/>
        <v>#VALUE!</v>
      </c>
      <c r="T185">
        <f t="shared" ca="1" si="90"/>
        <v>1</v>
      </c>
      <c r="U185" t="e">
        <f t="shared" ca="1" si="102"/>
        <v>#VALUE!</v>
      </c>
      <c r="V185" t="str">
        <f t="shared" ca="1" si="91"/>
        <v/>
      </c>
      <c r="X185" t="str">
        <f t="shared" ca="1" si="92"/>
        <v/>
      </c>
      <c r="Y185" s="76" t="e">
        <f t="shared" ca="1" si="93"/>
        <v>#VALUE!</v>
      </c>
      <c r="AA185" t="str">
        <f t="shared" ca="1" si="94"/>
        <v/>
      </c>
      <c r="AB185" s="76" t="e">
        <f t="shared" ca="1" si="95"/>
        <v>#VALUE!</v>
      </c>
      <c r="AD185" t="str">
        <f t="shared" ca="1" si="96"/>
        <v/>
      </c>
      <c r="AE185" s="76" t="e">
        <f t="shared" ca="1" si="97"/>
        <v>#VALUE!</v>
      </c>
      <c r="AG185" t="str">
        <f t="shared" ca="1" si="98"/>
        <v/>
      </c>
      <c r="AH185" s="76" t="e">
        <f t="shared" ca="1" si="99"/>
        <v>#VALUE!</v>
      </c>
      <c r="AI185" s="76"/>
      <c r="AJ185" t="str">
        <f t="shared" ca="1" si="103"/>
        <v/>
      </c>
      <c r="AK185" s="76" t="e">
        <f t="shared" ca="1" si="104"/>
        <v>#VALUE!</v>
      </c>
    </row>
    <row r="186" spans="16:37" x14ac:dyDescent="0.25">
      <c r="P186" s="40" t="str">
        <f t="shared" ca="1" si="87"/>
        <v/>
      </c>
      <c r="Q186" s="40" t="str">
        <f t="shared" ca="1" si="88"/>
        <v/>
      </c>
      <c r="R186" t="str">
        <f t="shared" ca="1" si="89"/>
        <v/>
      </c>
      <c r="S186" t="e">
        <f t="shared" ca="1" si="101"/>
        <v>#VALUE!</v>
      </c>
      <c r="T186">
        <f t="shared" ca="1" si="90"/>
        <v>1</v>
      </c>
      <c r="U186" t="e">
        <f t="shared" ca="1" si="102"/>
        <v>#VALUE!</v>
      </c>
      <c r="V186" t="str">
        <f t="shared" ca="1" si="91"/>
        <v/>
      </c>
      <c r="X186" t="str">
        <f t="shared" ca="1" si="92"/>
        <v/>
      </c>
      <c r="Y186" s="76" t="e">
        <f t="shared" ca="1" si="93"/>
        <v>#VALUE!</v>
      </c>
      <c r="AA186" t="str">
        <f t="shared" ca="1" si="94"/>
        <v/>
      </c>
      <c r="AB186" s="76" t="e">
        <f t="shared" ca="1" si="95"/>
        <v>#VALUE!</v>
      </c>
      <c r="AD186" t="str">
        <f t="shared" ca="1" si="96"/>
        <v/>
      </c>
      <c r="AE186" s="76" t="e">
        <f t="shared" ca="1" si="97"/>
        <v>#VALUE!</v>
      </c>
      <c r="AG186" t="str">
        <f t="shared" ca="1" si="98"/>
        <v/>
      </c>
      <c r="AH186" s="76" t="e">
        <f t="shared" ca="1" si="99"/>
        <v>#VALUE!</v>
      </c>
      <c r="AI186" s="76"/>
      <c r="AJ186" t="str">
        <f t="shared" ca="1" si="103"/>
        <v/>
      </c>
      <c r="AK186" s="76" t="e">
        <f t="shared" ca="1" si="104"/>
        <v>#VALUE!</v>
      </c>
    </row>
    <row r="187" spans="16:37" x14ac:dyDescent="0.25">
      <c r="P187" s="40" t="str">
        <f t="shared" ca="1" si="87"/>
        <v/>
      </c>
      <c r="Q187" s="40" t="str">
        <f t="shared" ca="1" si="88"/>
        <v/>
      </c>
      <c r="R187" t="str">
        <f t="shared" ca="1" si="89"/>
        <v/>
      </c>
      <c r="S187" t="e">
        <f t="shared" ca="1" si="101"/>
        <v>#VALUE!</v>
      </c>
      <c r="T187">
        <f t="shared" ca="1" si="90"/>
        <v>1</v>
      </c>
      <c r="U187" t="e">
        <f t="shared" ca="1" si="102"/>
        <v>#VALUE!</v>
      </c>
      <c r="V187" t="str">
        <f t="shared" ca="1" si="91"/>
        <v/>
      </c>
      <c r="X187" t="str">
        <f t="shared" ca="1" si="92"/>
        <v/>
      </c>
      <c r="Y187" s="76" t="e">
        <f t="shared" ca="1" si="93"/>
        <v>#VALUE!</v>
      </c>
      <c r="AA187" t="str">
        <f t="shared" ca="1" si="94"/>
        <v/>
      </c>
      <c r="AB187" s="76" t="e">
        <f t="shared" ca="1" si="95"/>
        <v>#VALUE!</v>
      </c>
      <c r="AD187" t="str">
        <f t="shared" ca="1" si="96"/>
        <v/>
      </c>
      <c r="AE187" s="76" t="e">
        <f t="shared" ca="1" si="97"/>
        <v>#VALUE!</v>
      </c>
      <c r="AG187" t="str">
        <f t="shared" ca="1" si="98"/>
        <v/>
      </c>
      <c r="AH187" s="76" t="e">
        <f t="shared" ca="1" si="99"/>
        <v>#VALUE!</v>
      </c>
      <c r="AI187" s="76"/>
      <c r="AJ187" t="str">
        <f t="shared" ca="1" si="103"/>
        <v/>
      </c>
      <c r="AK187" s="76" t="e">
        <f t="shared" ca="1" si="104"/>
        <v>#VALUE!</v>
      </c>
    </row>
    <row r="188" spans="16:37" x14ac:dyDescent="0.25">
      <c r="P188" s="40" t="str">
        <f t="shared" ca="1" si="87"/>
        <v/>
      </c>
      <c r="Q188" s="40" t="str">
        <f t="shared" ca="1" si="88"/>
        <v/>
      </c>
      <c r="R188" t="str">
        <f t="shared" ca="1" si="89"/>
        <v/>
      </c>
      <c r="S188" t="e">
        <f t="shared" ca="1" si="101"/>
        <v>#VALUE!</v>
      </c>
      <c r="T188">
        <f t="shared" ca="1" si="90"/>
        <v>1</v>
      </c>
      <c r="U188" t="e">
        <f t="shared" ca="1" si="102"/>
        <v>#VALUE!</v>
      </c>
      <c r="V188" t="str">
        <f t="shared" ca="1" si="91"/>
        <v/>
      </c>
      <c r="X188" t="str">
        <f t="shared" ca="1" si="92"/>
        <v/>
      </c>
      <c r="Y188" s="76" t="e">
        <f t="shared" ca="1" si="93"/>
        <v>#VALUE!</v>
      </c>
      <c r="AA188" t="str">
        <f t="shared" ca="1" si="94"/>
        <v/>
      </c>
      <c r="AB188" s="76" t="e">
        <f t="shared" ca="1" si="95"/>
        <v>#VALUE!</v>
      </c>
      <c r="AD188" t="str">
        <f t="shared" ca="1" si="96"/>
        <v/>
      </c>
      <c r="AE188" s="76" t="e">
        <f t="shared" ca="1" si="97"/>
        <v>#VALUE!</v>
      </c>
      <c r="AG188" t="str">
        <f t="shared" ca="1" si="98"/>
        <v/>
      </c>
      <c r="AH188" s="76" t="e">
        <f t="shared" ca="1" si="99"/>
        <v>#VALUE!</v>
      </c>
      <c r="AI188" s="76"/>
      <c r="AJ188" t="str">
        <f t="shared" ca="1" si="103"/>
        <v/>
      </c>
      <c r="AK188" s="76" t="e">
        <f t="shared" ca="1" si="104"/>
        <v>#VALUE!</v>
      </c>
    </row>
    <row r="189" spans="16:37" x14ac:dyDescent="0.25">
      <c r="P189" s="40" t="str">
        <f t="shared" ca="1" si="87"/>
        <v/>
      </c>
      <c r="Q189" s="40" t="str">
        <f t="shared" ca="1" si="88"/>
        <v/>
      </c>
      <c r="R189" t="str">
        <f t="shared" ca="1" si="89"/>
        <v/>
      </c>
      <c r="S189" t="e">
        <f t="shared" ca="1" si="101"/>
        <v>#VALUE!</v>
      </c>
      <c r="T189">
        <f t="shared" ca="1" si="90"/>
        <v>1</v>
      </c>
      <c r="U189" t="e">
        <f t="shared" ca="1" si="102"/>
        <v>#VALUE!</v>
      </c>
      <c r="V189" t="str">
        <f t="shared" ca="1" si="91"/>
        <v/>
      </c>
      <c r="X189" t="str">
        <f t="shared" ca="1" si="92"/>
        <v/>
      </c>
      <c r="Y189" s="76" t="e">
        <f t="shared" ca="1" si="93"/>
        <v>#VALUE!</v>
      </c>
      <c r="AA189" t="str">
        <f t="shared" ca="1" si="94"/>
        <v/>
      </c>
      <c r="AB189" s="76" t="e">
        <f t="shared" ca="1" si="95"/>
        <v>#VALUE!</v>
      </c>
      <c r="AD189" t="str">
        <f t="shared" ca="1" si="96"/>
        <v/>
      </c>
      <c r="AE189" s="76" t="e">
        <f t="shared" ca="1" si="97"/>
        <v>#VALUE!</v>
      </c>
      <c r="AG189" t="str">
        <f t="shared" ca="1" si="98"/>
        <v/>
      </c>
      <c r="AH189" s="76" t="e">
        <f t="shared" ca="1" si="99"/>
        <v>#VALUE!</v>
      </c>
      <c r="AI189" s="76"/>
      <c r="AJ189" t="str">
        <f t="shared" ca="1" si="103"/>
        <v/>
      </c>
      <c r="AK189" s="76" t="e">
        <f t="shared" ca="1" si="104"/>
        <v>#VALUE!</v>
      </c>
    </row>
    <row r="190" spans="16:37" x14ac:dyDescent="0.25">
      <c r="P190" s="40" t="str">
        <f t="shared" ca="1" si="87"/>
        <v/>
      </c>
      <c r="Q190" s="40" t="str">
        <f t="shared" ca="1" si="88"/>
        <v/>
      </c>
      <c r="R190" t="str">
        <f t="shared" ca="1" si="89"/>
        <v/>
      </c>
      <c r="S190" t="e">
        <f t="shared" ca="1" si="101"/>
        <v>#VALUE!</v>
      </c>
      <c r="T190">
        <f t="shared" ca="1" si="90"/>
        <v>1</v>
      </c>
      <c r="U190" t="e">
        <f t="shared" ca="1" si="102"/>
        <v>#VALUE!</v>
      </c>
      <c r="V190" t="str">
        <f t="shared" ca="1" si="91"/>
        <v/>
      </c>
      <c r="X190" t="str">
        <f t="shared" ca="1" si="92"/>
        <v/>
      </c>
      <c r="Y190" s="76" t="e">
        <f t="shared" ca="1" si="93"/>
        <v>#VALUE!</v>
      </c>
      <c r="AA190" t="str">
        <f t="shared" ca="1" si="94"/>
        <v/>
      </c>
      <c r="AB190" s="76" t="e">
        <f t="shared" ca="1" si="95"/>
        <v>#VALUE!</v>
      </c>
      <c r="AD190" t="str">
        <f t="shared" ca="1" si="96"/>
        <v/>
      </c>
      <c r="AE190" s="76" t="e">
        <f t="shared" ca="1" si="97"/>
        <v>#VALUE!</v>
      </c>
      <c r="AG190" t="str">
        <f t="shared" ca="1" si="98"/>
        <v/>
      </c>
      <c r="AH190" s="76" t="e">
        <f t="shared" ca="1" si="99"/>
        <v>#VALUE!</v>
      </c>
      <c r="AI190" s="76"/>
      <c r="AJ190" t="str">
        <f t="shared" ca="1" si="103"/>
        <v/>
      </c>
      <c r="AK190" s="76" t="e">
        <f t="shared" ca="1" si="104"/>
        <v>#VALUE!</v>
      </c>
    </row>
    <row r="191" spans="16:37" x14ac:dyDescent="0.25">
      <c r="P191" s="40" t="str">
        <f t="shared" ca="1" si="87"/>
        <v/>
      </c>
      <c r="Q191" s="40" t="str">
        <f t="shared" ca="1" si="88"/>
        <v/>
      </c>
      <c r="R191" t="str">
        <f t="shared" ca="1" si="89"/>
        <v/>
      </c>
      <c r="S191" t="e">
        <f t="shared" ca="1" si="101"/>
        <v>#VALUE!</v>
      </c>
      <c r="T191">
        <f t="shared" ca="1" si="90"/>
        <v>1</v>
      </c>
      <c r="U191" t="e">
        <f t="shared" ca="1" si="102"/>
        <v>#VALUE!</v>
      </c>
      <c r="V191" t="str">
        <f t="shared" ca="1" si="91"/>
        <v/>
      </c>
      <c r="X191" t="str">
        <f t="shared" ca="1" si="92"/>
        <v/>
      </c>
      <c r="Y191" s="76" t="e">
        <f t="shared" ca="1" si="93"/>
        <v>#VALUE!</v>
      </c>
      <c r="AA191" t="str">
        <f t="shared" ca="1" si="94"/>
        <v/>
      </c>
      <c r="AB191" s="76" t="e">
        <f t="shared" ca="1" si="95"/>
        <v>#VALUE!</v>
      </c>
      <c r="AD191" t="str">
        <f t="shared" ca="1" si="96"/>
        <v/>
      </c>
      <c r="AE191" s="76" t="e">
        <f t="shared" ca="1" si="97"/>
        <v>#VALUE!</v>
      </c>
      <c r="AG191" t="str">
        <f t="shared" ca="1" si="98"/>
        <v/>
      </c>
      <c r="AH191" s="76" t="e">
        <f t="shared" ca="1" si="99"/>
        <v>#VALUE!</v>
      </c>
      <c r="AI191" s="76"/>
      <c r="AJ191" t="str">
        <f t="shared" ca="1" si="103"/>
        <v/>
      </c>
      <c r="AK191" s="76" t="e">
        <f t="shared" ca="1" si="104"/>
        <v>#VALUE!</v>
      </c>
    </row>
    <row r="192" spans="16:37" x14ac:dyDescent="0.25">
      <c r="P192" s="40" t="str">
        <f t="shared" ca="1" si="87"/>
        <v/>
      </c>
      <c r="Q192" s="40" t="str">
        <f t="shared" ca="1" si="88"/>
        <v/>
      </c>
      <c r="R192" t="str">
        <f t="shared" ca="1" si="89"/>
        <v/>
      </c>
      <c r="S192" t="e">
        <f t="shared" ca="1" si="101"/>
        <v>#VALUE!</v>
      </c>
      <c r="T192">
        <f t="shared" ca="1" si="90"/>
        <v>1</v>
      </c>
      <c r="U192" t="e">
        <f t="shared" ca="1" si="102"/>
        <v>#VALUE!</v>
      </c>
      <c r="V192" t="str">
        <f t="shared" ca="1" si="91"/>
        <v/>
      </c>
      <c r="X192" t="str">
        <f t="shared" ca="1" si="92"/>
        <v/>
      </c>
      <c r="Y192" s="76" t="e">
        <f t="shared" ca="1" si="93"/>
        <v>#VALUE!</v>
      </c>
      <c r="AA192" t="str">
        <f t="shared" ca="1" si="94"/>
        <v/>
      </c>
      <c r="AB192" s="76" t="e">
        <f t="shared" ca="1" si="95"/>
        <v>#VALUE!</v>
      </c>
      <c r="AD192" t="str">
        <f t="shared" ca="1" si="96"/>
        <v/>
      </c>
      <c r="AE192" s="76" t="e">
        <f t="shared" ca="1" si="97"/>
        <v>#VALUE!</v>
      </c>
      <c r="AG192" t="str">
        <f t="shared" ca="1" si="98"/>
        <v/>
      </c>
      <c r="AH192" s="76" t="e">
        <f t="shared" ca="1" si="99"/>
        <v>#VALUE!</v>
      </c>
      <c r="AI192" s="76"/>
      <c r="AJ192" t="str">
        <f t="shared" ca="1" si="103"/>
        <v/>
      </c>
      <c r="AK192" s="76" t="e">
        <f t="shared" ca="1" si="104"/>
        <v>#VALUE!</v>
      </c>
    </row>
    <row r="193" spans="16:37" x14ac:dyDescent="0.25">
      <c r="P193" s="40" t="str">
        <f t="shared" ca="1" si="87"/>
        <v/>
      </c>
      <c r="Q193" s="40" t="str">
        <f t="shared" ca="1" si="88"/>
        <v/>
      </c>
      <c r="R193" t="str">
        <f t="shared" ca="1" si="89"/>
        <v/>
      </c>
      <c r="S193" t="e">
        <f t="shared" ca="1" si="101"/>
        <v>#VALUE!</v>
      </c>
      <c r="T193">
        <f t="shared" ca="1" si="90"/>
        <v>1</v>
      </c>
      <c r="U193" t="e">
        <f t="shared" ca="1" si="102"/>
        <v>#VALUE!</v>
      </c>
      <c r="V193" t="str">
        <f t="shared" ca="1" si="91"/>
        <v/>
      </c>
      <c r="X193" t="str">
        <f t="shared" ca="1" si="92"/>
        <v/>
      </c>
      <c r="Y193" s="76" t="e">
        <f t="shared" ca="1" si="93"/>
        <v>#VALUE!</v>
      </c>
      <c r="AA193" t="str">
        <f t="shared" ca="1" si="94"/>
        <v/>
      </c>
      <c r="AB193" s="76" t="e">
        <f t="shared" ca="1" si="95"/>
        <v>#VALUE!</v>
      </c>
      <c r="AD193" t="str">
        <f t="shared" ca="1" si="96"/>
        <v/>
      </c>
      <c r="AE193" s="76" t="e">
        <f t="shared" ca="1" si="97"/>
        <v>#VALUE!</v>
      </c>
      <c r="AG193" t="str">
        <f t="shared" ca="1" si="98"/>
        <v/>
      </c>
      <c r="AH193" s="76" t="e">
        <f t="shared" ca="1" si="99"/>
        <v>#VALUE!</v>
      </c>
      <c r="AI193" s="76"/>
      <c r="AJ193" t="str">
        <f t="shared" ca="1" si="103"/>
        <v/>
      </c>
      <c r="AK193" s="76" t="e">
        <f t="shared" ca="1" si="104"/>
        <v>#VALUE!</v>
      </c>
    </row>
    <row r="194" spans="16:37" x14ac:dyDescent="0.25">
      <c r="P194" s="40" t="str">
        <f t="shared" ca="1" si="87"/>
        <v/>
      </c>
      <c r="Q194" s="40" t="str">
        <f t="shared" ca="1" si="88"/>
        <v/>
      </c>
      <c r="R194" t="str">
        <f t="shared" ca="1" si="89"/>
        <v/>
      </c>
      <c r="S194" t="e">
        <f t="shared" ca="1" si="101"/>
        <v>#VALUE!</v>
      </c>
      <c r="T194">
        <f t="shared" ca="1" si="90"/>
        <v>1</v>
      </c>
      <c r="U194" t="e">
        <f t="shared" ca="1" si="102"/>
        <v>#VALUE!</v>
      </c>
      <c r="V194" t="str">
        <f t="shared" ca="1" si="91"/>
        <v/>
      </c>
      <c r="X194" t="str">
        <f t="shared" ca="1" si="92"/>
        <v/>
      </c>
      <c r="Y194" s="76" t="e">
        <f t="shared" ca="1" si="93"/>
        <v>#VALUE!</v>
      </c>
      <c r="AA194" t="str">
        <f t="shared" ca="1" si="94"/>
        <v/>
      </c>
      <c r="AB194" s="76" t="e">
        <f t="shared" ca="1" si="95"/>
        <v>#VALUE!</v>
      </c>
      <c r="AD194" t="str">
        <f t="shared" ca="1" si="96"/>
        <v/>
      </c>
      <c r="AE194" s="76" t="e">
        <f t="shared" ca="1" si="97"/>
        <v>#VALUE!</v>
      </c>
      <c r="AG194" t="str">
        <f t="shared" ca="1" si="98"/>
        <v/>
      </c>
      <c r="AH194" s="76" t="e">
        <f t="shared" ca="1" si="99"/>
        <v>#VALUE!</v>
      </c>
      <c r="AI194" s="76"/>
      <c r="AJ194" t="str">
        <f t="shared" ca="1" si="103"/>
        <v/>
      </c>
      <c r="AK194" s="76" t="e">
        <f t="shared" ca="1" si="104"/>
        <v>#VALUE!</v>
      </c>
    </row>
    <row r="195" spans="16:37" x14ac:dyDescent="0.25">
      <c r="P195" s="40" t="str">
        <f t="shared" ca="1" si="87"/>
        <v/>
      </c>
      <c r="Q195" s="40" t="str">
        <f t="shared" ca="1" si="88"/>
        <v/>
      </c>
      <c r="R195" t="str">
        <f t="shared" ca="1" si="89"/>
        <v/>
      </c>
      <c r="S195" t="e">
        <f t="shared" ca="1" si="101"/>
        <v>#VALUE!</v>
      </c>
      <c r="T195">
        <f t="shared" ca="1" si="90"/>
        <v>1</v>
      </c>
      <c r="U195" t="e">
        <f t="shared" ca="1" si="102"/>
        <v>#VALUE!</v>
      </c>
      <c r="V195" t="str">
        <f t="shared" ca="1" si="91"/>
        <v/>
      </c>
      <c r="X195" t="str">
        <f t="shared" ca="1" si="92"/>
        <v/>
      </c>
      <c r="Y195" s="76" t="e">
        <f t="shared" ca="1" si="93"/>
        <v>#VALUE!</v>
      </c>
      <c r="AA195" t="str">
        <f t="shared" ca="1" si="94"/>
        <v/>
      </c>
      <c r="AB195" s="76" t="e">
        <f t="shared" ca="1" si="95"/>
        <v>#VALUE!</v>
      </c>
      <c r="AD195" t="str">
        <f t="shared" ca="1" si="96"/>
        <v/>
      </c>
      <c r="AE195" s="76" t="e">
        <f t="shared" ca="1" si="97"/>
        <v>#VALUE!</v>
      </c>
      <c r="AG195" t="str">
        <f t="shared" ca="1" si="98"/>
        <v/>
      </c>
      <c r="AH195" s="76" t="e">
        <f t="shared" ca="1" si="99"/>
        <v>#VALUE!</v>
      </c>
      <c r="AI195" s="76"/>
      <c r="AJ195" t="str">
        <f t="shared" ca="1" si="103"/>
        <v/>
      </c>
      <c r="AK195" s="76" t="e">
        <f t="shared" ca="1" si="104"/>
        <v>#VALUE!</v>
      </c>
    </row>
    <row r="196" spans="16:37" x14ac:dyDescent="0.25">
      <c r="P196" s="40" t="str">
        <f t="shared" ca="1" si="87"/>
        <v/>
      </c>
      <c r="Q196" s="40" t="str">
        <f t="shared" ca="1" si="88"/>
        <v/>
      </c>
      <c r="R196" t="str">
        <f t="shared" ca="1" si="89"/>
        <v/>
      </c>
      <c r="S196" t="e">
        <f t="shared" ca="1" si="101"/>
        <v>#VALUE!</v>
      </c>
      <c r="T196">
        <f t="shared" ca="1" si="90"/>
        <v>1</v>
      </c>
      <c r="U196" t="e">
        <f t="shared" ca="1" si="102"/>
        <v>#VALUE!</v>
      </c>
      <c r="V196" t="str">
        <f t="shared" ca="1" si="91"/>
        <v/>
      </c>
      <c r="X196" t="str">
        <f t="shared" ca="1" si="92"/>
        <v/>
      </c>
      <c r="Y196" s="76" t="e">
        <f t="shared" ca="1" si="93"/>
        <v>#VALUE!</v>
      </c>
      <c r="AA196" t="str">
        <f t="shared" ca="1" si="94"/>
        <v/>
      </c>
      <c r="AB196" s="76" t="e">
        <f t="shared" ca="1" si="95"/>
        <v>#VALUE!</v>
      </c>
      <c r="AD196" t="str">
        <f t="shared" ca="1" si="96"/>
        <v/>
      </c>
      <c r="AE196" s="76" t="e">
        <f t="shared" ca="1" si="97"/>
        <v>#VALUE!</v>
      </c>
      <c r="AG196" t="str">
        <f t="shared" ca="1" si="98"/>
        <v/>
      </c>
      <c r="AH196" s="76" t="e">
        <f t="shared" ca="1" si="99"/>
        <v>#VALUE!</v>
      </c>
      <c r="AI196" s="76"/>
      <c r="AJ196" t="str">
        <f t="shared" ca="1" si="103"/>
        <v/>
      </c>
      <c r="AK196" s="76" t="e">
        <f t="shared" ca="1" si="104"/>
        <v>#VALUE!</v>
      </c>
    </row>
    <row r="197" spans="16:37" x14ac:dyDescent="0.25">
      <c r="P197" s="40" t="str">
        <f t="shared" ca="1" si="87"/>
        <v/>
      </c>
      <c r="Q197" s="40" t="str">
        <f t="shared" ca="1" si="88"/>
        <v/>
      </c>
      <c r="R197" t="str">
        <f t="shared" ca="1" si="89"/>
        <v/>
      </c>
      <c r="S197" t="e">
        <f t="shared" ca="1" si="101"/>
        <v>#VALUE!</v>
      </c>
      <c r="T197">
        <f t="shared" ca="1" si="90"/>
        <v>1</v>
      </c>
      <c r="U197" t="e">
        <f t="shared" ca="1" si="102"/>
        <v>#VALUE!</v>
      </c>
      <c r="V197" t="str">
        <f t="shared" ca="1" si="91"/>
        <v/>
      </c>
      <c r="X197" t="str">
        <f t="shared" ca="1" si="92"/>
        <v/>
      </c>
      <c r="Y197" s="76" t="e">
        <f t="shared" ca="1" si="93"/>
        <v>#VALUE!</v>
      </c>
      <c r="AA197" t="str">
        <f t="shared" ca="1" si="94"/>
        <v/>
      </c>
      <c r="AB197" s="76" t="e">
        <f t="shared" ca="1" si="95"/>
        <v>#VALUE!</v>
      </c>
      <c r="AD197" t="str">
        <f t="shared" ca="1" si="96"/>
        <v/>
      </c>
      <c r="AE197" s="76" t="e">
        <f t="shared" ca="1" si="97"/>
        <v>#VALUE!</v>
      </c>
      <c r="AG197" t="str">
        <f t="shared" ca="1" si="98"/>
        <v/>
      </c>
      <c r="AH197" s="76" t="e">
        <f t="shared" ca="1" si="99"/>
        <v>#VALUE!</v>
      </c>
      <c r="AI197" s="76"/>
      <c r="AJ197" t="str">
        <f t="shared" ca="1" si="103"/>
        <v/>
      </c>
      <c r="AK197" s="76" t="e">
        <f t="shared" ca="1" si="104"/>
        <v>#VALUE!</v>
      </c>
    </row>
    <row r="198" spans="16:37" x14ac:dyDescent="0.25">
      <c r="P198" s="40" t="str">
        <f t="shared" ref="P198:P261" ca="1" si="105">OFFSET(IndexR,ROW()-ROW($P$5),_Instrument_id,1,1)</f>
        <v/>
      </c>
      <c r="Q198" s="40" t="str">
        <f t="shared" ref="Q198:Q261" ca="1" si="106">OFFSET(IndexR,ROW()-ROW($P$5),_Instrument_title,1,1)</f>
        <v/>
      </c>
      <c r="R198" t="str">
        <f t="shared" ref="R198:R261" ca="1" si="107">OFFSET(IndexR,ROW()-ROW($P$5),_Instrument_row,1,1)</f>
        <v/>
      </c>
      <c r="S198" t="e">
        <f t="shared" ca="1" si="101"/>
        <v>#VALUE!</v>
      </c>
      <c r="T198">
        <f t="shared" ref="T198:T261" ca="1" si="108">IF($A$6&gt;0,N(DSUM(_FilterPointTable,"Id_"&amp;P198,$B$5:$B$6)=$A$8),1)</f>
        <v>1</v>
      </c>
      <c r="U198" t="e">
        <f t="shared" ca="1" si="102"/>
        <v>#VALUE!</v>
      </c>
      <c r="V198" t="str">
        <f t="shared" ref="V198:V261" ca="1" si="109">IF(ISNUMBER($P198),IF($X198,FALSE,DSUM(OFFSET($AN$5,0,0,100,ROW()),"id_"&amp;$P198,$B$26:$C$27)&gt;0),"")</f>
        <v/>
      </c>
      <c r="X198" t="str">
        <f t="shared" ref="X198:X261" ca="1" si="110">IF(ISNUMBER($P198),DSUM(OFFSET($AN$5,0,0,100,ROW()),"id_"&amp;$P198,$B$9:$B$10)&gt;0,"")</f>
        <v/>
      </c>
      <c r="Y198" s="76" t="e">
        <f t="shared" ref="Y198:Y261" ca="1" si="111">IF(X198,DSUM(OFFSET($AN$5,0,0,100,ROW()),"id_"&amp;$P198,$B$9:$C$10)/$D$10,0)</f>
        <v>#VALUE!</v>
      </c>
      <c r="AA198" t="str">
        <f t="shared" ref="AA198:AA261" ca="1" si="112">IF(ISNUMBER($P198),DSUM(OFFSET($AN$5,0,0,100,ROW()),"id_"&amp;$P198,$B$12:$B$13)&gt;0,"")</f>
        <v/>
      </c>
      <c r="AB198" s="76" t="e">
        <f t="shared" ref="AB198:AB261" ca="1" si="113">IF($X198,IF(AA198,DSUM(OFFSET($AN$5,0,0,100,ROW()),"id_"&amp;$P198,$B$12:$C$13)/$D$13,IF($C$13&gt;0,$E$6/$D$13,1)),0)</f>
        <v>#VALUE!</v>
      </c>
      <c r="AD198" t="str">
        <f t="shared" ref="AD198:AD261" ca="1" si="114">IF(ISNUMBER($P198),DSUM(OFFSET($AN$5,0,0,100,ROW()),"id_"&amp;$P198,$B$15:$B$16)&gt;0,"")</f>
        <v/>
      </c>
      <c r="AE198" s="76" t="e">
        <f t="shared" ref="AE198:AE261" ca="1" si="115">IF($X198,IF(AD198,DSUM(OFFSET($AN$5,0,0,100,ROW()),"id_"&amp;$P198,$B$15:$C$16)/$D$16,IF($C$16&gt;0,$E$6/$D$16,1)),0)</f>
        <v>#VALUE!</v>
      </c>
      <c r="AG198" t="str">
        <f t="shared" ref="AG198:AG261" ca="1" si="116">IF(ISNUMBER($P198),DSUM(OFFSET($AN$5,0,0,100,ROW()),"id_"&amp;$P198,$B$18:$B$19)&gt;0,"")</f>
        <v/>
      </c>
      <c r="AH198" s="76" t="e">
        <f t="shared" ref="AH198:AH261" ca="1" si="117">1-$AH$3+$AH$3*IF($X198,IF(AG198,DSUM(OFFSET($AN$5,0,0,100,ROW()),"id_"&amp;$P198,$B$18:$C$19)/$D$19,IF($C$19&gt;0,$AH$4/$D$19,1)),0)</f>
        <v>#VALUE!</v>
      </c>
      <c r="AI198" s="76"/>
      <c r="AJ198" t="str">
        <f t="shared" ca="1" si="103"/>
        <v/>
      </c>
      <c r="AK198" s="76" t="e">
        <f t="shared" ca="1" si="104"/>
        <v>#VALUE!</v>
      </c>
    </row>
    <row r="199" spans="16:37" x14ac:dyDescent="0.25">
      <c r="P199" s="40" t="str">
        <f t="shared" ca="1" si="105"/>
        <v/>
      </c>
      <c r="Q199" s="40" t="str">
        <f t="shared" ca="1" si="106"/>
        <v/>
      </c>
      <c r="R199" t="str">
        <f t="shared" ca="1" si="107"/>
        <v/>
      </c>
      <c r="S199" t="e">
        <f t="shared" ref="S199:S262" ca="1" si="118">(Y199*AB199*AE199*AH199*AK199*(1-$S$3)+$S$3)*T199</f>
        <v>#VALUE!</v>
      </c>
      <c r="T199">
        <f t="shared" ca="1" si="108"/>
        <v>1</v>
      </c>
      <c r="U199" t="e">
        <f t="shared" ref="U199:U262" ca="1" si="119">AND(V199)</f>
        <v>#VALUE!</v>
      </c>
      <c r="V199" t="str">
        <f t="shared" ca="1" si="109"/>
        <v/>
      </c>
      <c r="X199" t="str">
        <f t="shared" ca="1" si="110"/>
        <v/>
      </c>
      <c r="Y199" s="76" t="e">
        <f t="shared" ca="1" si="111"/>
        <v>#VALUE!</v>
      </c>
      <c r="AA199" t="str">
        <f t="shared" ca="1" si="112"/>
        <v/>
      </c>
      <c r="AB199" s="76" t="e">
        <f t="shared" ca="1" si="113"/>
        <v>#VALUE!</v>
      </c>
      <c r="AD199" t="str">
        <f t="shared" ca="1" si="114"/>
        <v/>
      </c>
      <c r="AE199" s="76" t="e">
        <f t="shared" ca="1" si="115"/>
        <v>#VALUE!</v>
      </c>
      <c r="AG199" t="str">
        <f t="shared" ca="1" si="116"/>
        <v/>
      </c>
      <c r="AH199" s="76" t="e">
        <f t="shared" ca="1" si="117"/>
        <v>#VALUE!</v>
      </c>
      <c r="AI199" s="76"/>
      <c r="AJ199" t="str">
        <f t="shared" ref="AJ199:AJ262" ca="1" si="120">IF(ISNUMBER($P199),DSUM(OFFSET($AN$5,0,0,100,ROW()),"id_"&amp;$P199,$B$20:$B$21)&gt;0,"")</f>
        <v/>
      </c>
      <c r="AK199" s="76" t="e">
        <f t="shared" ref="AK199:AK262" ca="1" si="121">IF($X199,IF(AJ199,DSUM(OFFSET($AN$5,0,0,100,ROW()),"id_"&amp;$P199,$B$20:$C$21)/$D$21,IF($C$21&gt;0,$E$6/$D$21,1)),0)</f>
        <v>#VALUE!</v>
      </c>
    </row>
    <row r="200" spans="16:37" x14ac:dyDescent="0.25">
      <c r="P200" s="40" t="str">
        <f t="shared" ca="1" si="105"/>
        <v/>
      </c>
      <c r="Q200" s="40" t="str">
        <f t="shared" ca="1" si="106"/>
        <v/>
      </c>
      <c r="R200" t="str">
        <f t="shared" ca="1" si="107"/>
        <v/>
      </c>
      <c r="S200" t="e">
        <f t="shared" ca="1" si="118"/>
        <v>#VALUE!</v>
      </c>
      <c r="T200">
        <f t="shared" ca="1" si="108"/>
        <v>1</v>
      </c>
      <c r="U200" t="e">
        <f t="shared" ca="1" si="119"/>
        <v>#VALUE!</v>
      </c>
      <c r="V200" t="str">
        <f t="shared" ca="1" si="109"/>
        <v/>
      </c>
      <c r="X200" t="str">
        <f t="shared" ca="1" si="110"/>
        <v/>
      </c>
      <c r="Y200" s="76" t="e">
        <f t="shared" ca="1" si="111"/>
        <v>#VALUE!</v>
      </c>
      <c r="AA200" t="str">
        <f t="shared" ca="1" si="112"/>
        <v/>
      </c>
      <c r="AB200" s="76" t="e">
        <f t="shared" ca="1" si="113"/>
        <v>#VALUE!</v>
      </c>
      <c r="AD200" t="str">
        <f t="shared" ca="1" si="114"/>
        <v/>
      </c>
      <c r="AE200" s="76" t="e">
        <f t="shared" ca="1" si="115"/>
        <v>#VALUE!</v>
      </c>
      <c r="AG200" t="str">
        <f t="shared" ca="1" si="116"/>
        <v/>
      </c>
      <c r="AH200" s="76" t="e">
        <f t="shared" ca="1" si="117"/>
        <v>#VALUE!</v>
      </c>
      <c r="AI200" s="76"/>
      <c r="AJ200" t="str">
        <f t="shared" ca="1" si="120"/>
        <v/>
      </c>
      <c r="AK200" s="76" t="e">
        <f t="shared" ca="1" si="121"/>
        <v>#VALUE!</v>
      </c>
    </row>
    <row r="201" spans="16:37" x14ac:dyDescent="0.25">
      <c r="P201" s="40" t="str">
        <f t="shared" ca="1" si="105"/>
        <v/>
      </c>
      <c r="Q201" s="40" t="str">
        <f t="shared" ca="1" si="106"/>
        <v/>
      </c>
      <c r="R201" t="str">
        <f t="shared" ca="1" si="107"/>
        <v/>
      </c>
      <c r="S201" t="e">
        <f t="shared" ca="1" si="118"/>
        <v>#VALUE!</v>
      </c>
      <c r="T201">
        <f t="shared" ca="1" si="108"/>
        <v>1</v>
      </c>
      <c r="U201" t="e">
        <f t="shared" ca="1" si="119"/>
        <v>#VALUE!</v>
      </c>
      <c r="V201" t="str">
        <f t="shared" ca="1" si="109"/>
        <v/>
      </c>
      <c r="X201" t="str">
        <f t="shared" ca="1" si="110"/>
        <v/>
      </c>
      <c r="Y201" s="76" t="e">
        <f t="shared" ca="1" si="111"/>
        <v>#VALUE!</v>
      </c>
      <c r="AA201" t="str">
        <f t="shared" ca="1" si="112"/>
        <v/>
      </c>
      <c r="AB201" s="76" t="e">
        <f t="shared" ca="1" si="113"/>
        <v>#VALUE!</v>
      </c>
      <c r="AD201" t="str">
        <f t="shared" ca="1" si="114"/>
        <v/>
      </c>
      <c r="AE201" s="76" t="e">
        <f t="shared" ca="1" si="115"/>
        <v>#VALUE!</v>
      </c>
      <c r="AG201" t="str">
        <f t="shared" ca="1" si="116"/>
        <v/>
      </c>
      <c r="AH201" s="76" t="e">
        <f t="shared" ca="1" si="117"/>
        <v>#VALUE!</v>
      </c>
      <c r="AI201" s="76"/>
      <c r="AJ201" t="str">
        <f t="shared" ca="1" si="120"/>
        <v/>
      </c>
      <c r="AK201" s="76" t="e">
        <f t="shared" ca="1" si="121"/>
        <v>#VALUE!</v>
      </c>
    </row>
    <row r="202" spans="16:37" x14ac:dyDescent="0.25">
      <c r="P202" s="40" t="str">
        <f t="shared" ca="1" si="105"/>
        <v/>
      </c>
      <c r="Q202" s="40" t="str">
        <f t="shared" ca="1" si="106"/>
        <v/>
      </c>
      <c r="R202" t="str">
        <f t="shared" ca="1" si="107"/>
        <v/>
      </c>
      <c r="S202" t="e">
        <f t="shared" ca="1" si="118"/>
        <v>#VALUE!</v>
      </c>
      <c r="T202">
        <f t="shared" ca="1" si="108"/>
        <v>1</v>
      </c>
      <c r="U202" t="e">
        <f t="shared" ca="1" si="119"/>
        <v>#VALUE!</v>
      </c>
      <c r="V202" t="str">
        <f t="shared" ca="1" si="109"/>
        <v/>
      </c>
      <c r="X202" t="str">
        <f t="shared" ca="1" si="110"/>
        <v/>
      </c>
      <c r="Y202" s="76" t="e">
        <f t="shared" ca="1" si="111"/>
        <v>#VALUE!</v>
      </c>
      <c r="AA202" t="str">
        <f t="shared" ca="1" si="112"/>
        <v/>
      </c>
      <c r="AB202" s="76" t="e">
        <f t="shared" ca="1" si="113"/>
        <v>#VALUE!</v>
      </c>
      <c r="AD202" t="str">
        <f t="shared" ca="1" si="114"/>
        <v/>
      </c>
      <c r="AE202" s="76" t="e">
        <f t="shared" ca="1" si="115"/>
        <v>#VALUE!</v>
      </c>
      <c r="AG202" t="str">
        <f t="shared" ca="1" si="116"/>
        <v/>
      </c>
      <c r="AH202" s="76" t="e">
        <f t="shared" ca="1" si="117"/>
        <v>#VALUE!</v>
      </c>
      <c r="AI202" s="76"/>
      <c r="AJ202" t="str">
        <f t="shared" ca="1" si="120"/>
        <v/>
      </c>
      <c r="AK202" s="76" t="e">
        <f t="shared" ca="1" si="121"/>
        <v>#VALUE!</v>
      </c>
    </row>
    <row r="203" spans="16:37" x14ac:dyDescent="0.25">
      <c r="P203" s="40" t="str">
        <f t="shared" ca="1" si="105"/>
        <v/>
      </c>
      <c r="Q203" s="40" t="str">
        <f t="shared" ca="1" si="106"/>
        <v/>
      </c>
      <c r="R203" t="str">
        <f t="shared" ca="1" si="107"/>
        <v/>
      </c>
      <c r="S203" t="e">
        <f t="shared" ca="1" si="118"/>
        <v>#VALUE!</v>
      </c>
      <c r="T203">
        <f t="shared" ca="1" si="108"/>
        <v>1</v>
      </c>
      <c r="U203" t="e">
        <f t="shared" ca="1" si="119"/>
        <v>#VALUE!</v>
      </c>
      <c r="V203" t="str">
        <f t="shared" ca="1" si="109"/>
        <v/>
      </c>
      <c r="X203" t="str">
        <f t="shared" ca="1" si="110"/>
        <v/>
      </c>
      <c r="Y203" s="76" t="e">
        <f t="shared" ca="1" si="111"/>
        <v>#VALUE!</v>
      </c>
      <c r="AA203" t="str">
        <f t="shared" ca="1" si="112"/>
        <v/>
      </c>
      <c r="AB203" s="76" t="e">
        <f t="shared" ca="1" si="113"/>
        <v>#VALUE!</v>
      </c>
      <c r="AD203" t="str">
        <f t="shared" ca="1" si="114"/>
        <v/>
      </c>
      <c r="AE203" s="76" t="e">
        <f t="shared" ca="1" si="115"/>
        <v>#VALUE!</v>
      </c>
      <c r="AG203" t="str">
        <f t="shared" ca="1" si="116"/>
        <v/>
      </c>
      <c r="AH203" s="76" t="e">
        <f t="shared" ca="1" si="117"/>
        <v>#VALUE!</v>
      </c>
      <c r="AI203" s="76"/>
      <c r="AJ203" t="str">
        <f t="shared" ca="1" si="120"/>
        <v/>
      </c>
      <c r="AK203" s="76" t="e">
        <f t="shared" ca="1" si="121"/>
        <v>#VALUE!</v>
      </c>
    </row>
    <row r="204" spans="16:37" x14ac:dyDescent="0.25">
      <c r="P204" s="40" t="str">
        <f t="shared" ca="1" si="105"/>
        <v/>
      </c>
      <c r="Q204" s="40" t="str">
        <f t="shared" ca="1" si="106"/>
        <v/>
      </c>
      <c r="R204" t="str">
        <f t="shared" ca="1" si="107"/>
        <v/>
      </c>
      <c r="S204" t="e">
        <f t="shared" ca="1" si="118"/>
        <v>#VALUE!</v>
      </c>
      <c r="T204">
        <f t="shared" ca="1" si="108"/>
        <v>1</v>
      </c>
      <c r="U204" t="e">
        <f t="shared" ca="1" si="119"/>
        <v>#VALUE!</v>
      </c>
      <c r="V204" t="str">
        <f t="shared" ca="1" si="109"/>
        <v/>
      </c>
      <c r="X204" t="str">
        <f t="shared" ca="1" si="110"/>
        <v/>
      </c>
      <c r="Y204" s="76" t="e">
        <f t="shared" ca="1" si="111"/>
        <v>#VALUE!</v>
      </c>
      <c r="AA204" t="str">
        <f t="shared" ca="1" si="112"/>
        <v/>
      </c>
      <c r="AB204" s="76" t="e">
        <f t="shared" ca="1" si="113"/>
        <v>#VALUE!</v>
      </c>
      <c r="AD204" t="str">
        <f t="shared" ca="1" si="114"/>
        <v/>
      </c>
      <c r="AE204" s="76" t="e">
        <f t="shared" ca="1" si="115"/>
        <v>#VALUE!</v>
      </c>
      <c r="AG204" t="str">
        <f t="shared" ca="1" si="116"/>
        <v/>
      </c>
      <c r="AH204" s="76" t="e">
        <f t="shared" ca="1" si="117"/>
        <v>#VALUE!</v>
      </c>
      <c r="AI204" s="76"/>
      <c r="AJ204" t="str">
        <f t="shared" ca="1" si="120"/>
        <v/>
      </c>
      <c r="AK204" s="76" t="e">
        <f t="shared" ca="1" si="121"/>
        <v>#VALUE!</v>
      </c>
    </row>
    <row r="205" spans="16:37" x14ac:dyDescent="0.25">
      <c r="P205" s="40" t="str">
        <f t="shared" ca="1" si="105"/>
        <v/>
      </c>
      <c r="Q205" s="40" t="str">
        <f t="shared" ca="1" si="106"/>
        <v/>
      </c>
      <c r="R205" t="str">
        <f t="shared" ca="1" si="107"/>
        <v/>
      </c>
      <c r="S205" t="e">
        <f t="shared" ca="1" si="118"/>
        <v>#VALUE!</v>
      </c>
      <c r="T205">
        <f t="shared" ca="1" si="108"/>
        <v>1</v>
      </c>
      <c r="U205" t="e">
        <f t="shared" ca="1" si="119"/>
        <v>#VALUE!</v>
      </c>
      <c r="V205" t="str">
        <f t="shared" ca="1" si="109"/>
        <v/>
      </c>
      <c r="X205" t="str">
        <f t="shared" ca="1" si="110"/>
        <v/>
      </c>
      <c r="Y205" s="76" t="e">
        <f t="shared" ca="1" si="111"/>
        <v>#VALUE!</v>
      </c>
      <c r="AA205" t="str">
        <f t="shared" ca="1" si="112"/>
        <v/>
      </c>
      <c r="AB205" s="76" t="e">
        <f t="shared" ca="1" si="113"/>
        <v>#VALUE!</v>
      </c>
      <c r="AD205" t="str">
        <f t="shared" ca="1" si="114"/>
        <v/>
      </c>
      <c r="AE205" s="76" t="e">
        <f t="shared" ca="1" si="115"/>
        <v>#VALUE!</v>
      </c>
      <c r="AG205" t="str">
        <f t="shared" ca="1" si="116"/>
        <v/>
      </c>
      <c r="AH205" s="76" t="e">
        <f t="shared" ca="1" si="117"/>
        <v>#VALUE!</v>
      </c>
      <c r="AI205" s="76"/>
      <c r="AJ205" t="str">
        <f t="shared" ca="1" si="120"/>
        <v/>
      </c>
      <c r="AK205" s="76" t="e">
        <f t="shared" ca="1" si="121"/>
        <v>#VALUE!</v>
      </c>
    </row>
    <row r="206" spans="16:37" x14ac:dyDescent="0.25">
      <c r="P206" s="40" t="str">
        <f t="shared" ca="1" si="105"/>
        <v/>
      </c>
      <c r="Q206" s="40" t="str">
        <f t="shared" ca="1" si="106"/>
        <v/>
      </c>
      <c r="R206" t="str">
        <f t="shared" ca="1" si="107"/>
        <v/>
      </c>
      <c r="S206" t="e">
        <f t="shared" ca="1" si="118"/>
        <v>#VALUE!</v>
      </c>
      <c r="T206">
        <f t="shared" ca="1" si="108"/>
        <v>1</v>
      </c>
      <c r="U206" t="e">
        <f t="shared" ca="1" si="119"/>
        <v>#VALUE!</v>
      </c>
      <c r="V206" t="str">
        <f t="shared" ca="1" si="109"/>
        <v/>
      </c>
      <c r="X206" t="str">
        <f t="shared" ca="1" si="110"/>
        <v/>
      </c>
      <c r="Y206" s="76" t="e">
        <f t="shared" ca="1" si="111"/>
        <v>#VALUE!</v>
      </c>
      <c r="AA206" t="str">
        <f t="shared" ca="1" si="112"/>
        <v/>
      </c>
      <c r="AB206" s="76" t="e">
        <f t="shared" ca="1" si="113"/>
        <v>#VALUE!</v>
      </c>
      <c r="AD206" t="str">
        <f t="shared" ca="1" si="114"/>
        <v/>
      </c>
      <c r="AE206" s="76" t="e">
        <f t="shared" ca="1" si="115"/>
        <v>#VALUE!</v>
      </c>
      <c r="AG206" t="str">
        <f t="shared" ca="1" si="116"/>
        <v/>
      </c>
      <c r="AH206" s="76" t="e">
        <f t="shared" ca="1" si="117"/>
        <v>#VALUE!</v>
      </c>
      <c r="AI206" s="76"/>
      <c r="AJ206" t="str">
        <f t="shared" ca="1" si="120"/>
        <v/>
      </c>
      <c r="AK206" s="76" t="e">
        <f t="shared" ca="1" si="121"/>
        <v>#VALUE!</v>
      </c>
    </row>
    <row r="207" spans="16:37" x14ac:dyDescent="0.25">
      <c r="P207" s="40" t="str">
        <f t="shared" ca="1" si="105"/>
        <v/>
      </c>
      <c r="Q207" s="40" t="str">
        <f t="shared" ca="1" si="106"/>
        <v/>
      </c>
      <c r="R207" t="str">
        <f t="shared" ca="1" si="107"/>
        <v/>
      </c>
      <c r="S207" t="e">
        <f t="shared" ca="1" si="118"/>
        <v>#VALUE!</v>
      </c>
      <c r="T207">
        <f t="shared" ca="1" si="108"/>
        <v>1</v>
      </c>
      <c r="U207" t="e">
        <f t="shared" ca="1" si="119"/>
        <v>#VALUE!</v>
      </c>
      <c r="V207" t="str">
        <f t="shared" ca="1" si="109"/>
        <v/>
      </c>
      <c r="X207" t="str">
        <f t="shared" ca="1" si="110"/>
        <v/>
      </c>
      <c r="Y207" s="76" t="e">
        <f t="shared" ca="1" si="111"/>
        <v>#VALUE!</v>
      </c>
      <c r="AA207" t="str">
        <f t="shared" ca="1" si="112"/>
        <v/>
      </c>
      <c r="AB207" s="76" t="e">
        <f t="shared" ca="1" si="113"/>
        <v>#VALUE!</v>
      </c>
      <c r="AD207" t="str">
        <f t="shared" ca="1" si="114"/>
        <v/>
      </c>
      <c r="AE207" s="76" t="e">
        <f t="shared" ca="1" si="115"/>
        <v>#VALUE!</v>
      </c>
      <c r="AG207" t="str">
        <f t="shared" ca="1" si="116"/>
        <v/>
      </c>
      <c r="AH207" s="76" t="e">
        <f t="shared" ca="1" si="117"/>
        <v>#VALUE!</v>
      </c>
      <c r="AI207" s="76"/>
      <c r="AJ207" t="str">
        <f t="shared" ca="1" si="120"/>
        <v/>
      </c>
      <c r="AK207" s="76" t="e">
        <f t="shared" ca="1" si="121"/>
        <v>#VALUE!</v>
      </c>
    </row>
    <row r="208" spans="16:37" x14ac:dyDescent="0.25">
      <c r="P208" s="40" t="str">
        <f t="shared" ca="1" si="105"/>
        <v/>
      </c>
      <c r="Q208" s="40" t="str">
        <f t="shared" ca="1" si="106"/>
        <v/>
      </c>
      <c r="R208" t="str">
        <f t="shared" ca="1" si="107"/>
        <v/>
      </c>
      <c r="S208" t="e">
        <f t="shared" ca="1" si="118"/>
        <v>#VALUE!</v>
      </c>
      <c r="T208">
        <f t="shared" ca="1" si="108"/>
        <v>1</v>
      </c>
      <c r="U208" t="e">
        <f t="shared" ca="1" si="119"/>
        <v>#VALUE!</v>
      </c>
      <c r="V208" t="str">
        <f t="shared" ca="1" si="109"/>
        <v/>
      </c>
      <c r="X208" t="str">
        <f t="shared" ca="1" si="110"/>
        <v/>
      </c>
      <c r="Y208" s="76" t="e">
        <f t="shared" ca="1" si="111"/>
        <v>#VALUE!</v>
      </c>
      <c r="AA208" t="str">
        <f t="shared" ca="1" si="112"/>
        <v/>
      </c>
      <c r="AB208" s="76" t="e">
        <f t="shared" ca="1" si="113"/>
        <v>#VALUE!</v>
      </c>
      <c r="AD208" t="str">
        <f t="shared" ca="1" si="114"/>
        <v/>
      </c>
      <c r="AE208" s="76" t="e">
        <f t="shared" ca="1" si="115"/>
        <v>#VALUE!</v>
      </c>
      <c r="AG208" t="str">
        <f t="shared" ca="1" si="116"/>
        <v/>
      </c>
      <c r="AH208" s="76" t="e">
        <f t="shared" ca="1" si="117"/>
        <v>#VALUE!</v>
      </c>
      <c r="AI208" s="76"/>
      <c r="AJ208" t="str">
        <f t="shared" ca="1" si="120"/>
        <v/>
      </c>
      <c r="AK208" s="76" t="e">
        <f t="shared" ca="1" si="121"/>
        <v>#VALUE!</v>
      </c>
    </row>
    <row r="209" spans="16:37" x14ac:dyDescent="0.25">
      <c r="P209" s="40" t="str">
        <f t="shared" ca="1" si="105"/>
        <v/>
      </c>
      <c r="Q209" s="40" t="str">
        <f t="shared" ca="1" si="106"/>
        <v/>
      </c>
      <c r="R209" t="str">
        <f t="shared" ca="1" si="107"/>
        <v/>
      </c>
      <c r="S209" t="e">
        <f t="shared" ca="1" si="118"/>
        <v>#VALUE!</v>
      </c>
      <c r="T209">
        <f t="shared" ca="1" si="108"/>
        <v>1</v>
      </c>
      <c r="U209" t="e">
        <f t="shared" ca="1" si="119"/>
        <v>#VALUE!</v>
      </c>
      <c r="V209" t="str">
        <f t="shared" ca="1" si="109"/>
        <v/>
      </c>
      <c r="X209" t="str">
        <f t="shared" ca="1" si="110"/>
        <v/>
      </c>
      <c r="Y209" s="76" t="e">
        <f t="shared" ca="1" si="111"/>
        <v>#VALUE!</v>
      </c>
      <c r="AA209" t="str">
        <f t="shared" ca="1" si="112"/>
        <v/>
      </c>
      <c r="AB209" s="76" t="e">
        <f t="shared" ca="1" si="113"/>
        <v>#VALUE!</v>
      </c>
      <c r="AD209" t="str">
        <f t="shared" ca="1" si="114"/>
        <v/>
      </c>
      <c r="AE209" s="76" t="e">
        <f t="shared" ca="1" si="115"/>
        <v>#VALUE!</v>
      </c>
      <c r="AG209" t="str">
        <f t="shared" ca="1" si="116"/>
        <v/>
      </c>
      <c r="AH209" s="76" t="e">
        <f t="shared" ca="1" si="117"/>
        <v>#VALUE!</v>
      </c>
      <c r="AI209" s="76"/>
      <c r="AJ209" t="str">
        <f t="shared" ca="1" si="120"/>
        <v/>
      </c>
      <c r="AK209" s="76" t="e">
        <f t="shared" ca="1" si="121"/>
        <v>#VALUE!</v>
      </c>
    </row>
    <row r="210" spans="16:37" x14ac:dyDescent="0.25">
      <c r="P210" s="40" t="str">
        <f t="shared" ca="1" si="105"/>
        <v/>
      </c>
      <c r="Q210" s="40" t="str">
        <f t="shared" ca="1" si="106"/>
        <v/>
      </c>
      <c r="R210" t="str">
        <f t="shared" ca="1" si="107"/>
        <v/>
      </c>
      <c r="S210" t="e">
        <f t="shared" ca="1" si="118"/>
        <v>#VALUE!</v>
      </c>
      <c r="T210">
        <f t="shared" ca="1" si="108"/>
        <v>1</v>
      </c>
      <c r="U210" t="e">
        <f t="shared" ca="1" si="119"/>
        <v>#VALUE!</v>
      </c>
      <c r="V210" t="str">
        <f t="shared" ca="1" si="109"/>
        <v/>
      </c>
      <c r="X210" t="str">
        <f t="shared" ca="1" si="110"/>
        <v/>
      </c>
      <c r="Y210" s="76" t="e">
        <f t="shared" ca="1" si="111"/>
        <v>#VALUE!</v>
      </c>
      <c r="AA210" t="str">
        <f t="shared" ca="1" si="112"/>
        <v/>
      </c>
      <c r="AB210" s="76" t="e">
        <f t="shared" ca="1" si="113"/>
        <v>#VALUE!</v>
      </c>
      <c r="AD210" t="str">
        <f t="shared" ca="1" si="114"/>
        <v/>
      </c>
      <c r="AE210" s="76" t="e">
        <f t="shared" ca="1" si="115"/>
        <v>#VALUE!</v>
      </c>
      <c r="AG210" t="str">
        <f t="shared" ca="1" si="116"/>
        <v/>
      </c>
      <c r="AH210" s="76" t="e">
        <f t="shared" ca="1" si="117"/>
        <v>#VALUE!</v>
      </c>
      <c r="AI210" s="76"/>
      <c r="AJ210" t="str">
        <f t="shared" ca="1" si="120"/>
        <v/>
      </c>
      <c r="AK210" s="76" t="e">
        <f t="shared" ca="1" si="121"/>
        <v>#VALUE!</v>
      </c>
    </row>
    <row r="211" spans="16:37" x14ac:dyDescent="0.25">
      <c r="P211" s="40" t="str">
        <f t="shared" ca="1" si="105"/>
        <v/>
      </c>
      <c r="Q211" s="40" t="str">
        <f t="shared" ca="1" si="106"/>
        <v/>
      </c>
      <c r="R211" t="str">
        <f t="shared" ca="1" si="107"/>
        <v/>
      </c>
      <c r="S211" t="e">
        <f t="shared" ca="1" si="118"/>
        <v>#VALUE!</v>
      </c>
      <c r="T211">
        <f t="shared" ca="1" si="108"/>
        <v>1</v>
      </c>
      <c r="U211" t="e">
        <f t="shared" ca="1" si="119"/>
        <v>#VALUE!</v>
      </c>
      <c r="V211" t="str">
        <f t="shared" ca="1" si="109"/>
        <v/>
      </c>
      <c r="X211" t="str">
        <f t="shared" ca="1" si="110"/>
        <v/>
      </c>
      <c r="Y211" s="76" t="e">
        <f t="shared" ca="1" si="111"/>
        <v>#VALUE!</v>
      </c>
      <c r="AA211" t="str">
        <f t="shared" ca="1" si="112"/>
        <v/>
      </c>
      <c r="AB211" s="76" t="e">
        <f t="shared" ca="1" si="113"/>
        <v>#VALUE!</v>
      </c>
      <c r="AD211" t="str">
        <f t="shared" ca="1" si="114"/>
        <v/>
      </c>
      <c r="AE211" s="76" t="e">
        <f t="shared" ca="1" si="115"/>
        <v>#VALUE!</v>
      </c>
      <c r="AG211" t="str">
        <f t="shared" ca="1" si="116"/>
        <v/>
      </c>
      <c r="AH211" s="76" t="e">
        <f t="shared" ca="1" si="117"/>
        <v>#VALUE!</v>
      </c>
      <c r="AI211" s="76"/>
      <c r="AJ211" t="str">
        <f t="shared" ca="1" si="120"/>
        <v/>
      </c>
      <c r="AK211" s="76" t="e">
        <f t="shared" ca="1" si="121"/>
        <v>#VALUE!</v>
      </c>
    </row>
    <row r="212" spans="16:37" x14ac:dyDescent="0.25">
      <c r="P212" s="40" t="str">
        <f t="shared" ca="1" si="105"/>
        <v/>
      </c>
      <c r="Q212" s="40" t="str">
        <f t="shared" ca="1" si="106"/>
        <v/>
      </c>
      <c r="R212" t="str">
        <f t="shared" ca="1" si="107"/>
        <v/>
      </c>
      <c r="S212" t="e">
        <f t="shared" ca="1" si="118"/>
        <v>#VALUE!</v>
      </c>
      <c r="T212">
        <f t="shared" ca="1" si="108"/>
        <v>1</v>
      </c>
      <c r="U212" t="e">
        <f t="shared" ca="1" si="119"/>
        <v>#VALUE!</v>
      </c>
      <c r="V212" t="str">
        <f t="shared" ca="1" si="109"/>
        <v/>
      </c>
      <c r="X212" t="str">
        <f t="shared" ca="1" si="110"/>
        <v/>
      </c>
      <c r="Y212" s="76" t="e">
        <f t="shared" ca="1" si="111"/>
        <v>#VALUE!</v>
      </c>
      <c r="AA212" t="str">
        <f t="shared" ca="1" si="112"/>
        <v/>
      </c>
      <c r="AB212" s="76" t="e">
        <f t="shared" ca="1" si="113"/>
        <v>#VALUE!</v>
      </c>
      <c r="AD212" t="str">
        <f t="shared" ca="1" si="114"/>
        <v/>
      </c>
      <c r="AE212" s="76" t="e">
        <f t="shared" ca="1" si="115"/>
        <v>#VALUE!</v>
      </c>
      <c r="AG212" t="str">
        <f t="shared" ca="1" si="116"/>
        <v/>
      </c>
      <c r="AH212" s="76" t="e">
        <f t="shared" ca="1" si="117"/>
        <v>#VALUE!</v>
      </c>
      <c r="AI212" s="76"/>
      <c r="AJ212" t="str">
        <f t="shared" ca="1" si="120"/>
        <v/>
      </c>
      <c r="AK212" s="76" t="e">
        <f t="shared" ca="1" si="121"/>
        <v>#VALUE!</v>
      </c>
    </row>
    <row r="213" spans="16:37" x14ac:dyDescent="0.25">
      <c r="P213" s="40" t="str">
        <f t="shared" ca="1" si="105"/>
        <v/>
      </c>
      <c r="Q213" s="40" t="str">
        <f t="shared" ca="1" si="106"/>
        <v/>
      </c>
      <c r="R213" t="str">
        <f t="shared" ca="1" si="107"/>
        <v/>
      </c>
      <c r="S213" t="e">
        <f t="shared" ca="1" si="118"/>
        <v>#VALUE!</v>
      </c>
      <c r="T213">
        <f t="shared" ca="1" si="108"/>
        <v>1</v>
      </c>
      <c r="U213" t="e">
        <f t="shared" ca="1" si="119"/>
        <v>#VALUE!</v>
      </c>
      <c r="V213" t="str">
        <f t="shared" ca="1" si="109"/>
        <v/>
      </c>
      <c r="X213" t="str">
        <f t="shared" ca="1" si="110"/>
        <v/>
      </c>
      <c r="Y213" s="76" t="e">
        <f t="shared" ca="1" si="111"/>
        <v>#VALUE!</v>
      </c>
      <c r="AA213" t="str">
        <f t="shared" ca="1" si="112"/>
        <v/>
      </c>
      <c r="AB213" s="76" t="e">
        <f t="shared" ca="1" si="113"/>
        <v>#VALUE!</v>
      </c>
      <c r="AD213" t="str">
        <f t="shared" ca="1" si="114"/>
        <v/>
      </c>
      <c r="AE213" s="76" t="e">
        <f t="shared" ca="1" si="115"/>
        <v>#VALUE!</v>
      </c>
      <c r="AG213" t="str">
        <f t="shared" ca="1" si="116"/>
        <v/>
      </c>
      <c r="AH213" s="76" t="e">
        <f t="shared" ca="1" si="117"/>
        <v>#VALUE!</v>
      </c>
      <c r="AI213" s="76"/>
      <c r="AJ213" t="str">
        <f t="shared" ca="1" si="120"/>
        <v/>
      </c>
      <c r="AK213" s="76" t="e">
        <f t="shared" ca="1" si="121"/>
        <v>#VALUE!</v>
      </c>
    </row>
    <row r="214" spans="16:37" x14ac:dyDescent="0.25">
      <c r="P214" s="40" t="str">
        <f t="shared" ca="1" si="105"/>
        <v/>
      </c>
      <c r="Q214" s="40" t="str">
        <f t="shared" ca="1" si="106"/>
        <v/>
      </c>
      <c r="R214" t="str">
        <f t="shared" ca="1" si="107"/>
        <v/>
      </c>
      <c r="S214" t="e">
        <f t="shared" ca="1" si="118"/>
        <v>#VALUE!</v>
      </c>
      <c r="T214">
        <f t="shared" ca="1" si="108"/>
        <v>1</v>
      </c>
      <c r="U214" t="e">
        <f t="shared" ca="1" si="119"/>
        <v>#VALUE!</v>
      </c>
      <c r="V214" t="str">
        <f t="shared" ca="1" si="109"/>
        <v/>
      </c>
      <c r="X214" t="str">
        <f t="shared" ca="1" si="110"/>
        <v/>
      </c>
      <c r="Y214" s="76" t="e">
        <f t="shared" ca="1" si="111"/>
        <v>#VALUE!</v>
      </c>
      <c r="AA214" t="str">
        <f t="shared" ca="1" si="112"/>
        <v/>
      </c>
      <c r="AB214" s="76" t="e">
        <f t="shared" ca="1" si="113"/>
        <v>#VALUE!</v>
      </c>
      <c r="AD214" t="str">
        <f t="shared" ca="1" si="114"/>
        <v/>
      </c>
      <c r="AE214" s="76" t="e">
        <f t="shared" ca="1" si="115"/>
        <v>#VALUE!</v>
      </c>
      <c r="AG214" t="str">
        <f t="shared" ca="1" si="116"/>
        <v/>
      </c>
      <c r="AH214" s="76" t="e">
        <f t="shared" ca="1" si="117"/>
        <v>#VALUE!</v>
      </c>
      <c r="AI214" s="76"/>
      <c r="AJ214" t="str">
        <f t="shared" ca="1" si="120"/>
        <v/>
      </c>
      <c r="AK214" s="76" t="e">
        <f t="shared" ca="1" si="121"/>
        <v>#VALUE!</v>
      </c>
    </row>
    <row r="215" spans="16:37" x14ac:dyDescent="0.25">
      <c r="P215" s="40" t="str">
        <f t="shared" ca="1" si="105"/>
        <v/>
      </c>
      <c r="Q215" s="40" t="str">
        <f t="shared" ca="1" si="106"/>
        <v/>
      </c>
      <c r="R215" t="str">
        <f t="shared" ca="1" si="107"/>
        <v/>
      </c>
      <c r="S215" t="e">
        <f t="shared" ca="1" si="118"/>
        <v>#VALUE!</v>
      </c>
      <c r="T215">
        <f t="shared" ca="1" si="108"/>
        <v>1</v>
      </c>
      <c r="U215" t="e">
        <f t="shared" ca="1" si="119"/>
        <v>#VALUE!</v>
      </c>
      <c r="V215" t="str">
        <f t="shared" ca="1" si="109"/>
        <v/>
      </c>
      <c r="X215" t="str">
        <f t="shared" ca="1" si="110"/>
        <v/>
      </c>
      <c r="Y215" s="76" t="e">
        <f t="shared" ca="1" si="111"/>
        <v>#VALUE!</v>
      </c>
      <c r="AA215" t="str">
        <f t="shared" ca="1" si="112"/>
        <v/>
      </c>
      <c r="AB215" s="76" t="e">
        <f t="shared" ca="1" si="113"/>
        <v>#VALUE!</v>
      </c>
      <c r="AD215" t="str">
        <f t="shared" ca="1" si="114"/>
        <v/>
      </c>
      <c r="AE215" s="76" t="e">
        <f t="shared" ca="1" si="115"/>
        <v>#VALUE!</v>
      </c>
      <c r="AG215" t="str">
        <f t="shared" ca="1" si="116"/>
        <v/>
      </c>
      <c r="AH215" s="76" t="e">
        <f t="shared" ca="1" si="117"/>
        <v>#VALUE!</v>
      </c>
      <c r="AI215" s="76"/>
      <c r="AJ215" t="str">
        <f t="shared" ca="1" si="120"/>
        <v/>
      </c>
      <c r="AK215" s="76" t="e">
        <f t="shared" ca="1" si="121"/>
        <v>#VALUE!</v>
      </c>
    </row>
    <row r="216" spans="16:37" x14ac:dyDescent="0.25">
      <c r="P216" s="40" t="str">
        <f t="shared" ca="1" si="105"/>
        <v/>
      </c>
      <c r="Q216" s="40" t="str">
        <f t="shared" ca="1" si="106"/>
        <v/>
      </c>
      <c r="R216" t="str">
        <f t="shared" ca="1" si="107"/>
        <v/>
      </c>
      <c r="S216" t="e">
        <f t="shared" ca="1" si="118"/>
        <v>#VALUE!</v>
      </c>
      <c r="T216">
        <f t="shared" ca="1" si="108"/>
        <v>1</v>
      </c>
      <c r="U216" t="e">
        <f t="shared" ca="1" si="119"/>
        <v>#VALUE!</v>
      </c>
      <c r="V216" t="str">
        <f t="shared" ca="1" si="109"/>
        <v/>
      </c>
      <c r="X216" t="str">
        <f t="shared" ca="1" si="110"/>
        <v/>
      </c>
      <c r="Y216" s="76" t="e">
        <f t="shared" ca="1" si="111"/>
        <v>#VALUE!</v>
      </c>
      <c r="AA216" t="str">
        <f t="shared" ca="1" si="112"/>
        <v/>
      </c>
      <c r="AB216" s="76" t="e">
        <f t="shared" ca="1" si="113"/>
        <v>#VALUE!</v>
      </c>
      <c r="AD216" t="str">
        <f t="shared" ca="1" si="114"/>
        <v/>
      </c>
      <c r="AE216" s="76" t="e">
        <f t="shared" ca="1" si="115"/>
        <v>#VALUE!</v>
      </c>
      <c r="AG216" t="str">
        <f t="shared" ca="1" si="116"/>
        <v/>
      </c>
      <c r="AH216" s="76" t="e">
        <f t="shared" ca="1" si="117"/>
        <v>#VALUE!</v>
      </c>
      <c r="AI216" s="76"/>
      <c r="AJ216" t="str">
        <f t="shared" ca="1" si="120"/>
        <v/>
      </c>
      <c r="AK216" s="76" t="e">
        <f t="shared" ca="1" si="121"/>
        <v>#VALUE!</v>
      </c>
    </row>
    <row r="217" spans="16:37" x14ac:dyDescent="0.25">
      <c r="P217" s="40" t="str">
        <f t="shared" ca="1" si="105"/>
        <v/>
      </c>
      <c r="Q217" s="40" t="str">
        <f t="shared" ca="1" si="106"/>
        <v/>
      </c>
      <c r="R217" t="str">
        <f t="shared" ca="1" si="107"/>
        <v/>
      </c>
      <c r="S217" t="e">
        <f t="shared" ca="1" si="118"/>
        <v>#VALUE!</v>
      </c>
      <c r="T217">
        <f t="shared" ca="1" si="108"/>
        <v>1</v>
      </c>
      <c r="U217" t="e">
        <f t="shared" ca="1" si="119"/>
        <v>#VALUE!</v>
      </c>
      <c r="V217" t="str">
        <f t="shared" ca="1" si="109"/>
        <v/>
      </c>
      <c r="X217" t="str">
        <f t="shared" ca="1" si="110"/>
        <v/>
      </c>
      <c r="Y217" s="76" t="e">
        <f t="shared" ca="1" si="111"/>
        <v>#VALUE!</v>
      </c>
      <c r="AA217" t="str">
        <f t="shared" ca="1" si="112"/>
        <v/>
      </c>
      <c r="AB217" s="76" t="e">
        <f t="shared" ca="1" si="113"/>
        <v>#VALUE!</v>
      </c>
      <c r="AD217" t="str">
        <f t="shared" ca="1" si="114"/>
        <v/>
      </c>
      <c r="AE217" s="76" t="e">
        <f t="shared" ca="1" si="115"/>
        <v>#VALUE!</v>
      </c>
      <c r="AG217" t="str">
        <f t="shared" ca="1" si="116"/>
        <v/>
      </c>
      <c r="AH217" s="76" t="e">
        <f t="shared" ca="1" si="117"/>
        <v>#VALUE!</v>
      </c>
      <c r="AI217" s="76"/>
      <c r="AJ217" t="str">
        <f t="shared" ca="1" si="120"/>
        <v/>
      </c>
      <c r="AK217" s="76" t="e">
        <f t="shared" ca="1" si="121"/>
        <v>#VALUE!</v>
      </c>
    </row>
    <row r="218" spans="16:37" x14ac:dyDescent="0.25">
      <c r="P218" s="40" t="str">
        <f t="shared" ca="1" si="105"/>
        <v/>
      </c>
      <c r="Q218" s="40" t="str">
        <f t="shared" ca="1" si="106"/>
        <v/>
      </c>
      <c r="R218" t="str">
        <f t="shared" ca="1" si="107"/>
        <v/>
      </c>
      <c r="S218" t="e">
        <f t="shared" ca="1" si="118"/>
        <v>#VALUE!</v>
      </c>
      <c r="T218">
        <f t="shared" ca="1" si="108"/>
        <v>1</v>
      </c>
      <c r="U218" t="e">
        <f t="shared" ca="1" si="119"/>
        <v>#VALUE!</v>
      </c>
      <c r="V218" t="str">
        <f t="shared" ca="1" si="109"/>
        <v/>
      </c>
      <c r="X218" t="str">
        <f t="shared" ca="1" si="110"/>
        <v/>
      </c>
      <c r="Y218" s="76" t="e">
        <f t="shared" ca="1" si="111"/>
        <v>#VALUE!</v>
      </c>
      <c r="AA218" t="str">
        <f t="shared" ca="1" si="112"/>
        <v/>
      </c>
      <c r="AB218" s="76" t="e">
        <f t="shared" ca="1" si="113"/>
        <v>#VALUE!</v>
      </c>
      <c r="AD218" t="str">
        <f t="shared" ca="1" si="114"/>
        <v/>
      </c>
      <c r="AE218" s="76" t="e">
        <f t="shared" ca="1" si="115"/>
        <v>#VALUE!</v>
      </c>
      <c r="AG218" t="str">
        <f t="shared" ca="1" si="116"/>
        <v/>
      </c>
      <c r="AH218" s="76" t="e">
        <f t="shared" ca="1" si="117"/>
        <v>#VALUE!</v>
      </c>
      <c r="AI218" s="76"/>
      <c r="AJ218" t="str">
        <f t="shared" ca="1" si="120"/>
        <v/>
      </c>
      <c r="AK218" s="76" t="e">
        <f t="shared" ca="1" si="121"/>
        <v>#VALUE!</v>
      </c>
    </row>
    <row r="219" spans="16:37" x14ac:dyDescent="0.25">
      <c r="P219" s="40" t="str">
        <f t="shared" ca="1" si="105"/>
        <v/>
      </c>
      <c r="Q219" s="40" t="str">
        <f t="shared" ca="1" si="106"/>
        <v/>
      </c>
      <c r="R219" t="str">
        <f t="shared" ca="1" si="107"/>
        <v/>
      </c>
      <c r="S219" t="e">
        <f t="shared" ca="1" si="118"/>
        <v>#VALUE!</v>
      </c>
      <c r="T219">
        <f t="shared" ca="1" si="108"/>
        <v>1</v>
      </c>
      <c r="U219" t="e">
        <f t="shared" ca="1" si="119"/>
        <v>#VALUE!</v>
      </c>
      <c r="V219" t="str">
        <f t="shared" ca="1" si="109"/>
        <v/>
      </c>
      <c r="X219" t="str">
        <f t="shared" ca="1" si="110"/>
        <v/>
      </c>
      <c r="Y219" s="76" t="e">
        <f t="shared" ca="1" si="111"/>
        <v>#VALUE!</v>
      </c>
      <c r="AA219" t="str">
        <f t="shared" ca="1" si="112"/>
        <v/>
      </c>
      <c r="AB219" s="76" t="e">
        <f t="shared" ca="1" si="113"/>
        <v>#VALUE!</v>
      </c>
      <c r="AD219" t="str">
        <f t="shared" ca="1" si="114"/>
        <v/>
      </c>
      <c r="AE219" s="76" t="e">
        <f t="shared" ca="1" si="115"/>
        <v>#VALUE!</v>
      </c>
      <c r="AG219" t="str">
        <f t="shared" ca="1" si="116"/>
        <v/>
      </c>
      <c r="AH219" s="76" t="e">
        <f t="shared" ca="1" si="117"/>
        <v>#VALUE!</v>
      </c>
      <c r="AI219" s="76"/>
      <c r="AJ219" t="str">
        <f t="shared" ca="1" si="120"/>
        <v/>
      </c>
      <c r="AK219" s="76" t="e">
        <f t="shared" ca="1" si="121"/>
        <v>#VALUE!</v>
      </c>
    </row>
    <row r="220" spans="16:37" x14ac:dyDescent="0.25">
      <c r="P220" s="40" t="str">
        <f t="shared" ca="1" si="105"/>
        <v/>
      </c>
      <c r="Q220" s="40" t="str">
        <f t="shared" ca="1" si="106"/>
        <v/>
      </c>
      <c r="R220" t="str">
        <f t="shared" ca="1" si="107"/>
        <v/>
      </c>
      <c r="S220" t="e">
        <f t="shared" ca="1" si="118"/>
        <v>#VALUE!</v>
      </c>
      <c r="T220">
        <f t="shared" ca="1" si="108"/>
        <v>1</v>
      </c>
      <c r="U220" t="e">
        <f t="shared" ca="1" si="119"/>
        <v>#VALUE!</v>
      </c>
      <c r="V220" t="str">
        <f t="shared" ca="1" si="109"/>
        <v/>
      </c>
      <c r="X220" t="str">
        <f t="shared" ca="1" si="110"/>
        <v/>
      </c>
      <c r="Y220" s="76" t="e">
        <f t="shared" ca="1" si="111"/>
        <v>#VALUE!</v>
      </c>
      <c r="AA220" t="str">
        <f t="shared" ca="1" si="112"/>
        <v/>
      </c>
      <c r="AB220" s="76" t="e">
        <f t="shared" ca="1" si="113"/>
        <v>#VALUE!</v>
      </c>
      <c r="AD220" t="str">
        <f t="shared" ca="1" si="114"/>
        <v/>
      </c>
      <c r="AE220" s="76" t="e">
        <f t="shared" ca="1" si="115"/>
        <v>#VALUE!</v>
      </c>
      <c r="AG220" t="str">
        <f t="shared" ca="1" si="116"/>
        <v/>
      </c>
      <c r="AH220" s="76" t="e">
        <f t="shared" ca="1" si="117"/>
        <v>#VALUE!</v>
      </c>
      <c r="AI220" s="76"/>
      <c r="AJ220" t="str">
        <f t="shared" ca="1" si="120"/>
        <v/>
      </c>
      <c r="AK220" s="76" t="e">
        <f t="shared" ca="1" si="121"/>
        <v>#VALUE!</v>
      </c>
    </row>
    <row r="221" spans="16:37" x14ac:dyDescent="0.25">
      <c r="P221" s="40" t="str">
        <f t="shared" ca="1" si="105"/>
        <v/>
      </c>
      <c r="Q221" s="40" t="str">
        <f t="shared" ca="1" si="106"/>
        <v/>
      </c>
      <c r="R221" t="str">
        <f t="shared" ca="1" si="107"/>
        <v/>
      </c>
      <c r="S221" t="e">
        <f t="shared" ca="1" si="118"/>
        <v>#VALUE!</v>
      </c>
      <c r="T221">
        <f t="shared" ca="1" si="108"/>
        <v>1</v>
      </c>
      <c r="U221" t="e">
        <f t="shared" ca="1" si="119"/>
        <v>#VALUE!</v>
      </c>
      <c r="V221" t="str">
        <f t="shared" ca="1" si="109"/>
        <v/>
      </c>
      <c r="X221" t="str">
        <f t="shared" ca="1" si="110"/>
        <v/>
      </c>
      <c r="Y221" s="76" t="e">
        <f t="shared" ca="1" si="111"/>
        <v>#VALUE!</v>
      </c>
      <c r="AA221" t="str">
        <f t="shared" ca="1" si="112"/>
        <v/>
      </c>
      <c r="AB221" s="76" t="e">
        <f t="shared" ca="1" si="113"/>
        <v>#VALUE!</v>
      </c>
      <c r="AD221" t="str">
        <f t="shared" ca="1" si="114"/>
        <v/>
      </c>
      <c r="AE221" s="76" t="e">
        <f t="shared" ca="1" si="115"/>
        <v>#VALUE!</v>
      </c>
      <c r="AG221" t="str">
        <f t="shared" ca="1" si="116"/>
        <v/>
      </c>
      <c r="AH221" s="76" t="e">
        <f t="shared" ca="1" si="117"/>
        <v>#VALUE!</v>
      </c>
      <c r="AI221" s="76"/>
      <c r="AJ221" t="str">
        <f t="shared" ca="1" si="120"/>
        <v/>
      </c>
      <c r="AK221" s="76" t="e">
        <f t="shared" ca="1" si="121"/>
        <v>#VALUE!</v>
      </c>
    </row>
    <row r="222" spans="16:37" x14ac:dyDescent="0.25">
      <c r="P222" s="40" t="str">
        <f t="shared" ca="1" si="105"/>
        <v/>
      </c>
      <c r="Q222" s="40" t="str">
        <f t="shared" ca="1" si="106"/>
        <v/>
      </c>
      <c r="R222" t="str">
        <f t="shared" ca="1" si="107"/>
        <v/>
      </c>
      <c r="S222" t="e">
        <f t="shared" ca="1" si="118"/>
        <v>#VALUE!</v>
      </c>
      <c r="T222">
        <f t="shared" ca="1" si="108"/>
        <v>1</v>
      </c>
      <c r="U222" t="e">
        <f t="shared" ca="1" si="119"/>
        <v>#VALUE!</v>
      </c>
      <c r="V222" t="str">
        <f t="shared" ca="1" si="109"/>
        <v/>
      </c>
      <c r="X222" t="str">
        <f t="shared" ca="1" si="110"/>
        <v/>
      </c>
      <c r="Y222" s="76" t="e">
        <f t="shared" ca="1" si="111"/>
        <v>#VALUE!</v>
      </c>
      <c r="AA222" t="str">
        <f t="shared" ca="1" si="112"/>
        <v/>
      </c>
      <c r="AB222" s="76" t="e">
        <f t="shared" ca="1" si="113"/>
        <v>#VALUE!</v>
      </c>
      <c r="AD222" t="str">
        <f t="shared" ca="1" si="114"/>
        <v/>
      </c>
      <c r="AE222" s="76" t="e">
        <f t="shared" ca="1" si="115"/>
        <v>#VALUE!</v>
      </c>
      <c r="AG222" t="str">
        <f t="shared" ca="1" si="116"/>
        <v/>
      </c>
      <c r="AH222" s="76" t="e">
        <f t="shared" ca="1" si="117"/>
        <v>#VALUE!</v>
      </c>
      <c r="AI222" s="76"/>
      <c r="AJ222" t="str">
        <f t="shared" ca="1" si="120"/>
        <v/>
      </c>
      <c r="AK222" s="76" t="e">
        <f t="shared" ca="1" si="121"/>
        <v>#VALUE!</v>
      </c>
    </row>
    <row r="223" spans="16:37" x14ac:dyDescent="0.25">
      <c r="P223" s="40" t="str">
        <f t="shared" ca="1" si="105"/>
        <v/>
      </c>
      <c r="Q223" s="40" t="str">
        <f t="shared" ca="1" si="106"/>
        <v/>
      </c>
      <c r="R223" t="str">
        <f t="shared" ca="1" si="107"/>
        <v/>
      </c>
      <c r="S223" t="e">
        <f t="shared" ca="1" si="118"/>
        <v>#VALUE!</v>
      </c>
      <c r="T223">
        <f t="shared" ca="1" si="108"/>
        <v>1</v>
      </c>
      <c r="U223" t="e">
        <f t="shared" ca="1" si="119"/>
        <v>#VALUE!</v>
      </c>
      <c r="V223" t="str">
        <f t="shared" ca="1" si="109"/>
        <v/>
      </c>
      <c r="X223" t="str">
        <f t="shared" ca="1" si="110"/>
        <v/>
      </c>
      <c r="Y223" s="76" t="e">
        <f t="shared" ca="1" si="111"/>
        <v>#VALUE!</v>
      </c>
      <c r="AA223" t="str">
        <f t="shared" ca="1" si="112"/>
        <v/>
      </c>
      <c r="AB223" s="76" t="e">
        <f t="shared" ca="1" si="113"/>
        <v>#VALUE!</v>
      </c>
      <c r="AD223" t="str">
        <f t="shared" ca="1" si="114"/>
        <v/>
      </c>
      <c r="AE223" s="76" t="e">
        <f t="shared" ca="1" si="115"/>
        <v>#VALUE!</v>
      </c>
      <c r="AG223" t="str">
        <f t="shared" ca="1" si="116"/>
        <v/>
      </c>
      <c r="AH223" s="76" t="e">
        <f t="shared" ca="1" si="117"/>
        <v>#VALUE!</v>
      </c>
      <c r="AI223" s="76"/>
      <c r="AJ223" t="str">
        <f t="shared" ca="1" si="120"/>
        <v/>
      </c>
      <c r="AK223" s="76" t="e">
        <f t="shared" ca="1" si="121"/>
        <v>#VALUE!</v>
      </c>
    </row>
    <row r="224" spans="16:37" x14ac:dyDescent="0.25">
      <c r="P224" s="40" t="str">
        <f t="shared" ca="1" si="105"/>
        <v/>
      </c>
      <c r="Q224" s="40" t="str">
        <f t="shared" ca="1" si="106"/>
        <v/>
      </c>
      <c r="R224" t="str">
        <f t="shared" ca="1" si="107"/>
        <v/>
      </c>
      <c r="S224" t="e">
        <f t="shared" ca="1" si="118"/>
        <v>#VALUE!</v>
      </c>
      <c r="T224">
        <f t="shared" ca="1" si="108"/>
        <v>1</v>
      </c>
      <c r="U224" t="e">
        <f t="shared" ca="1" si="119"/>
        <v>#VALUE!</v>
      </c>
      <c r="V224" t="str">
        <f t="shared" ca="1" si="109"/>
        <v/>
      </c>
      <c r="X224" t="str">
        <f t="shared" ca="1" si="110"/>
        <v/>
      </c>
      <c r="Y224" s="76" t="e">
        <f t="shared" ca="1" si="111"/>
        <v>#VALUE!</v>
      </c>
      <c r="AA224" t="str">
        <f t="shared" ca="1" si="112"/>
        <v/>
      </c>
      <c r="AB224" s="76" t="e">
        <f t="shared" ca="1" si="113"/>
        <v>#VALUE!</v>
      </c>
      <c r="AD224" t="str">
        <f t="shared" ca="1" si="114"/>
        <v/>
      </c>
      <c r="AE224" s="76" t="e">
        <f t="shared" ca="1" si="115"/>
        <v>#VALUE!</v>
      </c>
      <c r="AG224" t="str">
        <f t="shared" ca="1" si="116"/>
        <v/>
      </c>
      <c r="AH224" s="76" t="e">
        <f t="shared" ca="1" si="117"/>
        <v>#VALUE!</v>
      </c>
      <c r="AI224" s="76"/>
      <c r="AJ224" t="str">
        <f t="shared" ca="1" si="120"/>
        <v/>
      </c>
      <c r="AK224" s="76" t="e">
        <f t="shared" ca="1" si="121"/>
        <v>#VALUE!</v>
      </c>
    </row>
    <row r="225" spans="16:37" x14ac:dyDescent="0.25">
      <c r="P225" s="40" t="str">
        <f t="shared" ca="1" si="105"/>
        <v/>
      </c>
      <c r="Q225" s="40" t="str">
        <f t="shared" ca="1" si="106"/>
        <v/>
      </c>
      <c r="R225" t="str">
        <f t="shared" ca="1" si="107"/>
        <v/>
      </c>
      <c r="S225" t="e">
        <f t="shared" ca="1" si="118"/>
        <v>#VALUE!</v>
      </c>
      <c r="T225">
        <f t="shared" ca="1" si="108"/>
        <v>1</v>
      </c>
      <c r="U225" t="e">
        <f t="shared" ca="1" si="119"/>
        <v>#VALUE!</v>
      </c>
      <c r="V225" t="str">
        <f t="shared" ca="1" si="109"/>
        <v/>
      </c>
      <c r="X225" t="str">
        <f t="shared" ca="1" si="110"/>
        <v/>
      </c>
      <c r="Y225" s="76" t="e">
        <f t="shared" ca="1" si="111"/>
        <v>#VALUE!</v>
      </c>
      <c r="AA225" t="str">
        <f t="shared" ca="1" si="112"/>
        <v/>
      </c>
      <c r="AB225" s="76" t="e">
        <f t="shared" ca="1" si="113"/>
        <v>#VALUE!</v>
      </c>
      <c r="AD225" t="str">
        <f t="shared" ca="1" si="114"/>
        <v/>
      </c>
      <c r="AE225" s="76" t="e">
        <f t="shared" ca="1" si="115"/>
        <v>#VALUE!</v>
      </c>
      <c r="AG225" t="str">
        <f t="shared" ca="1" si="116"/>
        <v/>
      </c>
      <c r="AH225" s="76" t="e">
        <f t="shared" ca="1" si="117"/>
        <v>#VALUE!</v>
      </c>
      <c r="AI225" s="76"/>
      <c r="AJ225" t="str">
        <f t="shared" ca="1" si="120"/>
        <v/>
      </c>
      <c r="AK225" s="76" t="e">
        <f t="shared" ca="1" si="121"/>
        <v>#VALUE!</v>
      </c>
    </row>
    <row r="226" spans="16:37" x14ac:dyDescent="0.25">
      <c r="P226" s="40" t="str">
        <f t="shared" ca="1" si="105"/>
        <v/>
      </c>
      <c r="Q226" s="40" t="str">
        <f t="shared" ca="1" si="106"/>
        <v/>
      </c>
      <c r="R226" t="str">
        <f t="shared" ca="1" si="107"/>
        <v/>
      </c>
      <c r="S226" t="e">
        <f t="shared" ca="1" si="118"/>
        <v>#VALUE!</v>
      </c>
      <c r="T226">
        <f t="shared" ca="1" si="108"/>
        <v>1</v>
      </c>
      <c r="U226" t="e">
        <f t="shared" ca="1" si="119"/>
        <v>#VALUE!</v>
      </c>
      <c r="V226" t="str">
        <f t="shared" ca="1" si="109"/>
        <v/>
      </c>
      <c r="X226" t="str">
        <f t="shared" ca="1" si="110"/>
        <v/>
      </c>
      <c r="Y226" s="76" t="e">
        <f t="shared" ca="1" si="111"/>
        <v>#VALUE!</v>
      </c>
      <c r="AA226" t="str">
        <f t="shared" ca="1" si="112"/>
        <v/>
      </c>
      <c r="AB226" s="76" t="e">
        <f t="shared" ca="1" si="113"/>
        <v>#VALUE!</v>
      </c>
      <c r="AD226" t="str">
        <f t="shared" ca="1" si="114"/>
        <v/>
      </c>
      <c r="AE226" s="76" t="e">
        <f t="shared" ca="1" si="115"/>
        <v>#VALUE!</v>
      </c>
      <c r="AG226" t="str">
        <f t="shared" ca="1" si="116"/>
        <v/>
      </c>
      <c r="AH226" s="76" t="e">
        <f t="shared" ca="1" si="117"/>
        <v>#VALUE!</v>
      </c>
      <c r="AI226" s="76"/>
      <c r="AJ226" t="str">
        <f t="shared" ca="1" si="120"/>
        <v/>
      </c>
      <c r="AK226" s="76" t="e">
        <f t="shared" ca="1" si="121"/>
        <v>#VALUE!</v>
      </c>
    </row>
    <row r="227" spans="16:37" x14ac:dyDescent="0.25">
      <c r="P227" s="40" t="str">
        <f t="shared" ca="1" si="105"/>
        <v/>
      </c>
      <c r="Q227" s="40" t="str">
        <f t="shared" ca="1" si="106"/>
        <v/>
      </c>
      <c r="R227" t="str">
        <f t="shared" ca="1" si="107"/>
        <v/>
      </c>
      <c r="S227" t="e">
        <f t="shared" ca="1" si="118"/>
        <v>#VALUE!</v>
      </c>
      <c r="T227">
        <f t="shared" ca="1" si="108"/>
        <v>1</v>
      </c>
      <c r="U227" t="e">
        <f t="shared" ca="1" si="119"/>
        <v>#VALUE!</v>
      </c>
      <c r="V227" t="str">
        <f t="shared" ca="1" si="109"/>
        <v/>
      </c>
      <c r="X227" t="str">
        <f t="shared" ca="1" si="110"/>
        <v/>
      </c>
      <c r="Y227" s="76" t="e">
        <f t="shared" ca="1" si="111"/>
        <v>#VALUE!</v>
      </c>
      <c r="AA227" t="str">
        <f t="shared" ca="1" si="112"/>
        <v/>
      </c>
      <c r="AB227" s="76" t="e">
        <f t="shared" ca="1" si="113"/>
        <v>#VALUE!</v>
      </c>
      <c r="AD227" t="str">
        <f t="shared" ca="1" si="114"/>
        <v/>
      </c>
      <c r="AE227" s="76" t="e">
        <f t="shared" ca="1" si="115"/>
        <v>#VALUE!</v>
      </c>
      <c r="AG227" t="str">
        <f t="shared" ca="1" si="116"/>
        <v/>
      </c>
      <c r="AH227" s="76" t="e">
        <f t="shared" ca="1" si="117"/>
        <v>#VALUE!</v>
      </c>
      <c r="AI227" s="76"/>
      <c r="AJ227" t="str">
        <f t="shared" ca="1" si="120"/>
        <v/>
      </c>
      <c r="AK227" s="76" t="e">
        <f t="shared" ca="1" si="121"/>
        <v>#VALUE!</v>
      </c>
    </row>
    <row r="228" spans="16:37" x14ac:dyDescent="0.25">
      <c r="P228" s="40" t="str">
        <f t="shared" ca="1" si="105"/>
        <v/>
      </c>
      <c r="Q228" s="40" t="str">
        <f t="shared" ca="1" si="106"/>
        <v/>
      </c>
      <c r="R228" t="str">
        <f t="shared" ca="1" si="107"/>
        <v/>
      </c>
      <c r="S228" t="e">
        <f t="shared" ca="1" si="118"/>
        <v>#VALUE!</v>
      </c>
      <c r="T228">
        <f t="shared" ca="1" si="108"/>
        <v>1</v>
      </c>
      <c r="U228" t="e">
        <f t="shared" ca="1" si="119"/>
        <v>#VALUE!</v>
      </c>
      <c r="V228" t="str">
        <f t="shared" ca="1" si="109"/>
        <v/>
      </c>
      <c r="X228" t="str">
        <f t="shared" ca="1" si="110"/>
        <v/>
      </c>
      <c r="Y228" s="76" t="e">
        <f t="shared" ca="1" si="111"/>
        <v>#VALUE!</v>
      </c>
      <c r="AA228" t="str">
        <f t="shared" ca="1" si="112"/>
        <v/>
      </c>
      <c r="AB228" s="76" t="e">
        <f t="shared" ca="1" si="113"/>
        <v>#VALUE!</v>
      </c>
      <c r="AD228" t="str">
        <f t="shared" ca="1" si="114"/>
        <v/>
      </c>
      <c r="AE228" s="76" t="e">
        <f t="shared" ca="1" si="115"/>
        <v>#VALUE!</v>
      </c>
      <c r="AG228" t="str">
        <f t="shared" ca="1" si="116"/>
        <v/>
      </c>
      <c r="AH228" s="76" t="e">
        <f t="shared" ca="1" si="117"/>
        <v>#VALUE!</v>
      </c>
      <c r="AI228" s="76"/>
      <c r="AJ228" t="str">
        <f t="shared" ca="1" si="120"/>
        <v/>
      </c>
      <c r="AK228" s="76" t="e">
        <f t="shared" ca="1" si="121"/>
        <v>#VALUE!</v>
      </c>
    </row>
    <row r="229" spans="16:37" x14ac:dyDescent="0.25">
      <c r="P229" s="40" t="str">
        <f t="shared" ca="1" si="105"/>
        <v/>
      </c>
      <c r="Q229" s="40" t="str">
        <f t="shared" ca="1" si="106"/>
        <v/>
      </c>
      <c r="R229" t="str">
        <f t="shared" ca="1" si="107"/>
        <v/>
      </c>
      <c r="S229" t="e">
        <f t="shared" ca="1" si="118"/>
        <v>#VALUE!</v>
      </c>
      <c r="T229">
        <f t="shared" ca="1" si="108"/>
        <v>1</v>
      </c>
      <c r="U229" t="e">
        <f t="shared" ca="1" si="119"/>
        <v>#VALUE!</v>
      </c>
      <c r="V229" t="str">
        <f t="shared" ca="1" si="109"/>
        <v/>
      </c>
      <c r="X229" t="str">
        <f t="shared" ca="1" si="110"/>
        <v/>
      </c>
      <c r="Y229" s="76" t="e">
        <f t="shared" ca="1" si="111"/>
        <v>#VALUE!</v>
      </c>
      <c r="AA229" t="str">
        <f t="shared" ca="1" si="112"/>
        <v/>
      </c>
      <c r="AB229" s="76" t="e">
        <f t="shared" ca="1" si="113"/>
        <v>#VALUE!</v>
      </c>
      <c r="AD229" t="str">
        <f t="shared" ca="1" si="114"/>
        <v/>
      </c>
      <c r="AE229" s="76" t="e">
        <f t="shared" ca="1" si="115"/>
        <v>#VALUE!</v>
      </c>
      <c r="AG229" t="str">
        <f t="shared" ca="1" si="116"/>
        <v/>
      </c>
      <c r="AH229" s="76" t="e">
        <f t="shared" ca="1" si="117"/>
        <v>#VALUE!</v>
      </c>
      <c r="AI229" s="76"/>
      <c r="AJ229" t="str">
        <f t="shared" ca="1" si="120"/>
        <v/>
      </c>
      <c r="AK229" s="76" t="e">
        <f t="shared" ca="1" si="121"/>
        <v>#VALUE!</v>
      </c>
    </row>
    <row r="230" spans="16:37" x14ac:dyDescent="0.25">
      <c r="P230" s="40" t="str">
        <f t="shared" ca="1" si="105"/>
        <v/>
      </c>
      <c r="Q230" s="40" t="str">
        <f t="shared" ca="1" si="106"/>
        <v/>
      </c>
      <c r="R230" t="str">
        <f t="shared" ca="1" si="107"/>
        <v/>
      </c>
      <c r="S230" t="e">
        <f t="shared" ca="1" si="118"/>
        <v>#VALUE!</v>
      </c>
      <c r="T230">
        <f t="shared" ca="1" si="108"/>
        <v>1</v>
      </c>
      <c r="U230" t="e">
        <f t="shared" ca="1" si="119"/>
        <v>#VALUE!</v>
      </c>
      <c r="V230" t="str">
        <f t="shared" ca="1" si="109"/>
        <v/>
      </c>
      <c r="X230" t="str">
        <f t="shared" ca="1" si="110"/>
        <v/>
      </c>
      <c r="Y230" s="76" t="e">
        <f t="shared" ca="1" si="111"/>
        <v>#VALUE!</v>
      </c>
      <c r="AA230" t="str">
        <f t="shared" ca="1" si="112"/>
        <v/>
      </c>
      <c r="AB230" s="76" t="e">
        <f t="shared" ca="1" si="113"/>
        <v>#VALUE!</v>
      </c>
      <c r="AD230" t="str">
        <f t="shared" ca="1" si="114"/>
        <v/>
      </c>
      <c r="AE230" s="76" t="e">
        <f t="shared" ca="1" si="115"/>
        <v>#VALUE!</v>
      </c>
      <c r="AG230" t="str">
        <f t="shared" ca="1" si="116"/>
        <v/>
      </c>
      <c r="AH230" s="76" t="e">
        <f t="shared" ca="1" si="117"/>
        <v>#VALUE!</v>
      </c>
      <c r="AI230" s="76"/>
      <c r="AJ230" t="str">
        <f t="shared" ca="1" si="120"/>
        <v/>
      </c>
      <c r="AK230" s="76" t="e">
        <f t="shared" ca="1" si="121"/>
        <v>#VALUE!</v>
      </c>
    </row>
    <row r="231" spans="16:37" x14ac:dyDescent="0.25">
      <c r="P231" s="40" t="str">
        <f t="shared" ca="1" si="105"/>
        <v/>
      </c>
      <c r="Q231" s="40" t="str">
        <f t="shared" ca="1" si="106"/>
        <v/>
      </c>
      <c r="R231" t="str">
        <f t="shared" ca="1" si="107"/>
        <v/>
      </c>
      <c r="S231" t="e">
        <f t="shared" ca="1" si="118"/>
        <v>#VALUE!</v>
      </c>
      <c r="T231">
        <f t="shared" ca="1" si="108"/>
        <v>1</v>
      </c>
      <c r="U231" t="e">
        <f t="shared" ca="1" si="119"/>
        <v>#VALUE!</v>
      </c>
      <c r="V231" t="str">
        <f t="shared" ca="1" si="109"/>
        <v/>
      </c>
      <c r="X231" t="str">
        <f t="shared" ca="1" si="110"/>
        <v/>
      </c>
      <c r="Y231" s="76" t="e">
        <f t="shared" ca="1" si="111"/>
        <v>#VALUE!</v>
      </c>
      <c r="AA231" t="str">
        <f t="shared" ca="1" si="112"/>
        <v/>
      </c>
      <c r="AB231" s="76" t="e">
        <f t="shared" ca="1" si="113"/>
        <v>#VALUE!</v>
      </c>
      <c r="AD231" t="str">
        <f t="shared" ca="1" si="114"/>
        <v/>
      </c>
      <c r="AE231" s="76" t="e">
        <f t="shared" ca="1" si="115"/>
        <v>#VALUE!</v>
      </c>
      <c r="AG231" t="str">
        <f t="shared" ca="1" si="116"/>
        <v/>
      </c>
      <c r="AH231" s="76" t="e">
        <f t="shared" ca="1" si="117"/>
        <v>#VALUE!</v>
      </c>
      <c r="AI231" s="76"/>
      <c r="AJ231" t="str">
        <f t="shared" ca="1" si="120"/>
        <v/>
      </c>
      <c r="AK231" s="76" t="e">
        <f t="shared" ca="1" si="121"/>
        <v>#VALUE!</v>
      </c>
    </row>
    <row r="232" spans="16:37" x14ac:dyDescent="0.25">
      <c r="P232" s="40" t="str">
        <f t="shared" ca="1" si="105"/>
        <v/>
      </c>
      <c r="Q232" s="40" t="str">
        <f t="shared" ca="1" si="106"/>
        <v/>
      </c>
      <c r="R232" t="str">
        <f t="shared" ca="1" si="107"/>
        <v/>
      </c>
      <c r="S232" t="e">
        <f t="shared" ca="1" si="118"/>
        <v>#VALUE!</v>
      </c>
      <c r="T232">
        <f t="shared" ca="1" si="108"/>
        <v>1</v>
      </c>
      <c r="U232" t="e">
        <f t="shared" ca="1" si="119"/>
        <v>#VALUE!</v>
      </c>
      <c r="V232" t="str">
        <f t="shared" ca="1" si="109"/>
        <v/>
      </c>
      <c r="X232" t="str">
        <f t="shared" ca="1" si="110"/>
        <v/>
      </c>
      <c r="Y232" s="76" t="e">
        <f t="shared" ca="1" si="111"/>
        <v>#VALUE!</v>
      </c>
      <c r="AA232" t="str">
        <f t="shared" ca="1" si="112"/>
        <v/>
      </c>
      <c r="AB232" s="76" t="e">
        <f t="shared" ca="1" si="113"/>
        <v>#VALUE!</v>
      </c>
      <c r="AD232" t="str">
        <f t="shared" ca="1" si="114"/>
        <v/>
      </c>
      <c r="AE232" s="76" t="e">
        <f t="shared" ca="1" si="115"/>
        <v>#VALUE!</v>
      </c>
      <c r="AG232" t="str">
        <f t="shared" ca="1" si="116"/>
        <v/>
      </c>
      <c r="AH232" s="76" t="e">
        <f t="shared" ca="1" si="117"/>
        <v>#VALUE!</v>
      </c>
      <c r="AI232" s="76"/>
      <c r="AJ232" t="str">
        <f t="shared" ca="1" si="120"/>
        <v/>
      </c>
      <c r="AK232" s="76" t="e">
        <f t="shared" ca="1" si="121"/>
        <v>#VALUE!</v>
      </c>
    </row>
    <row r="233" spans="16:37" x14ac:dyDescent="0.25">
      <c r="P233" s="40" t="str">
        <f t="shared" ca="1" si="105"/>
        <v/>
      </c>
      <c r="Q233" s="40" t="str">
        <f t="shared" ca="1" si="106"/>
        <v/>
      </c>
      <c r="R233" t="str">
        <f t="shared" ca="1" si="107"/>
        <v/>
      </c>
      <c r="S233" t="e">
        <f t="shared" ca="1" si="118"/>
        <v>#VALUE!</v>
      </c>
      <c r="T233">
        <f t="shared" ca="1" si="108"/>
        <v>1</v>
      </c>
      <c r="U233" t="e">
        <f t="shared" ca="1" si="119"/>
        <v>#VALUE!</v>
      </c>
      <c r="V233" t="str">
        <f t="shared" ca="1" si="109"/>
        <v/>
      </c>
      <c r="X233" t="str">
        <f t="shared" ca="1" si="110"/>
        <v/>
      </c>
      <c r="Y233" s="76" t="e">
        <f t="shared" ca="1" si="111"/>
        <v>#VALUE!</v>
      </c>
      <c r="AA233" t="str">
        <f t="shared" ca="1" si="112"/>
        <v/>
      </c>
      <c r="AB233" s="76" t="e">
        <f t="shared" ca="1" si="113"/>
        <v>#VALUE!</v>
      </c>
      <c r="AD233" t="str">
        <f t="shared" ca="1" si="114"/>
        <v/>
      </c>
      <c r="AE233" s="76" t="e">
        <f t="shared" ca="1" si="115"/>
        <v>#VALUE!</v>
      </c>
      <c r="AG233" t="str">
        <f t="shared" ca="1" si="116"/>
        <v/>
      </c>
      <c r="AH233" s="76" t="e">
        <f t="shared" ca="1" si="117"/>
        <v>#VALUE!</v>
      </c>
      <c r="AI233" s="76"/>
      <c r="AJ233" t="str">
        <f t="shared" ca="1" si="120"/>
        <v/>
      </c>
      <c r="AK233" s="76" t="e">
        <f t="shared" ca="1" si="121"/>
        <v>#VALUE!</v>
      </c>
    </row>
    <row r="234" spans="16:37" x14ac:dyDescent="0.25">
      <c r="P234" s="40" t="str">
        <f t="shared" ca="1" si="105"/>
        <v/>
      </c>
      <c r="Q234" s="40" t="str">
        <f t="shared" ca="1" si="106"/>
        <v/>
      </c>
      <c r="R234" t="str">
        <f t="shared" ca="1" si="107"/>
        <v/>
      </c>
      <c r="S234" t="e">
        <f t="shared" ca="1" si="118"/>
        <v>#VALUE!</v>
      </c>
      <c r="T234">
        <f t="shared" ca="1" si="108"/>
        <v>1</v>
      </c>
      <c r="U234" t="e">
        <f t="shared" ca="1" si="119"/>
        <v>#VALUE!</v>
      </c>
      <c r="V234" t="str">
        <f t="shared" ca="1" si="109"/>
        <v/>
      </c>
      <c r="X234" t="str">
        <f t="shared" ca="1" si="110"/>
        <v/>
      </c>
      <c r="Y234" s="76" t="e">
        <f t="shared" ca="1" si="111"/>
        <v>#VALUE!</v>
      </c>
      <c r="AA234" t="str">
        <f t="shared" ca="1" si="112"/>
        <v/>
      </c>
      <c r="AB234" s="76" t="e">
        <f t="shared" ca="1" si="113"/>
        <v>#VALUE!</v>
      </c>
      <c r="AD234" t="str">
        <f t="shared" ca="1" si="114"/>
        <v/>
      </c>
      <c r="AE234" s="76" t="e">
        <f t="shared" ca="1" si="115"/>
        <v>#VALUE!</v>
      </c>
      <c r="AG234" t="str">
        <f t="shared" ca="1" si="116"/>
        <v/>
      </c>
      <c r="AH234" s="76" t="e">
        <f t="shared" ca="1" si="117"/>
        <v>#VALUE!</v>
      </c>
      <c r="AI234" s="76"/>
      <c r="AJ234" t="str">
        <f t="shared" ca="1" si="120"/>
        <v/>
      </c>
      <c r="AK234" s="76" t="e">
        <f t="shared" ca="1" si="121"/>
        <v>#VALUE!</v>
      </c>
    </row>
    <row r="235" spans="16:37" x14ac:dyDescent="0.25">
      <c r="P235" s="40" t="str">
        <f t="shared" ca="1" si="105"/>
        <v/>
      </c>
      <c r="Q235" s="40" t="str">
        <f t="shared" ca="1" si="106"/>
        <v/>
      </c>
      <c r="R235" t="str">
        <f t="shared" ca="1" si="107"/>
        <v/>
      </c>
      <c r="S235" t="e">
        <f t="shared" ca="1" si="118"/>
        <v>#VALUE!</v>
      </c>
      <c r="T235">
        <f t="shared" ca="1" si="108"/>
        <v>1</v>
      </c>
      <c r="U235" t="e">
        <f t="shared" ca="1" si="119"/>
        <v>#VALUE!</v>
      </c>
      <c r="V235" t="str">
        <f t="shared" ca="1" si="109"/>
        <v/>
      </c>
      <c r="X235" t="str">
        <f t="shared" ca="1" si="110"/>
        <v/>
      </c>
      <c r="Y235" s="76" t="e">
        <f t="shared" ca="1" si="111"/>
        <v>#VALUE!</v>
      </c>
      <c r="AA235" t="str">
        <f t="shared" ca="1" si="112"/>
        <v/>
      </c>
      <c r="AB235" s="76" t="e">
        <f t="shared" ca="1" si="113"/>
        <v>#VALUE!</v>
      </c>
      <c r="AD235" t="str">
        <f t="shared" ca="1" si="114"/>
        <v/>
      </c>
      <c r="AE235" s="76" t="e">
        <f t="shared" ca="1" si="115"/>
        <v>#VALUE!</v>
      </c>
      <c r="AG235" t="str">
        <f t="shared" ca="1" si="116"/>
        <v/>
      </c>
      <c r="AH235" s="76" t="e">
        <f t="shared" ca="1" si="117"/>
        <v>#VALUE!</v>
      </c>
      <c r="AI235" s="76"/>
      <c r="AJ235" t="str">
        <f t="shared" ca="1" si="120"/>
        <v/>
      </c>
      <c r="AK235" s="76" t="e">
        <f t="shared" ca="1" si="121"/>
        <v>#VALUE!</v>
      </c>
    </row>
    <row r="236" spans="16:37" x14ac:dyDescent="0.25">
      <c r="P236" s="40" t="str">
        <f t="shared" ca="1" si="105"/>
        <v/>
      </c>
      <c r="Q236" s="40" t="str">
        <f t="shared" ca="1" si="106"/>
        <v/>
      </c>
      <c r="R236" t="str">
        <f t="shared" ca="1" si="107"/>
        <v/>
      </c>
      <c r="S236" t="e">
        <f t="shared" ca="1" si="118"/>
        <v>#VALUE!</v>
      </c>
      <c r="T236">
        <f t="shared" ca="1" si="108"/>
        <v>1</v>
      </c>
      <c r="U236" t="e">
        <f t="shared" ca="1" si="119"/>
        <v>#VALUE!</v>
      </c>
      <c r="V236" t="str">
        <f t="shared" ca="1" si="109"/>
        <v/>
      </c>
      <c r="X236" t="str">
        <f t="shared" ca="1" si="110"/>
        <v/>
      </c>
      <c r="Y236" s="76" t="e">
        <f t="shared" ca="1" si="111"/>
        <v>#VALUE!</v>
      </c>
      <c r="AA236" t="str">
        <f t="shared" ca="1" si="112"/>
        <v/>
      </c>
      <c r="AB236" s="76" t="e">
        <f t="shared" ca="1" si="113"/>
        <v>#VALUE!</v>
      </c>
      <c r="AD236" t="str">
        <f t="shared" ca="1" si="114"/>
        <v/>
      </c>
      <c r="AE236" s="76" t="e">
        <f t="shared" ca="1" si="115"/>
        <v>#VALUE!</v>
      </c>
      <c r="AG236" t="str">
        <f t="shared" ca="1" si="116"/>
        <v/>
      </c>
      <c r="AH236" s="76" t="e">
        <f t="shared" ca="1" si="117"/>
        <v>#VALUE!</v>
      </c>
      <c r="AI236" s="76"/>
      <c r="AJ236" t="str">
        <f t="shared" ca="1" si="120"/>
        <v/>
      </c>
      <c r="AK236" s="76" t="e">
        <f t="shared" ca="1" si="121"/>
        <v>#VALUE!</v>
      </c>
    </row>
    <row r="237" spans="16:37" x14ac:dyDescent="0.25">
      <c r="P237" s="40" t="str">
        <f t="shared" ca="1" si="105"/>
        <v/>
      </c>
      <c r="Q237" s="40" t="str">
        <f t="shared" ca="1" si="106"/>
        <v/>
      </c>
      <c r="R237" t="str">
        <f t="shared" ca="1" si="107"/>
        <v/>
      </c>
      <c r="S237" t="e">
        <f t="shared" ca="1" si="118"/>
        <v>#VALUE!</v>
      </c>
      <c r="T237">
        <f t="shared" ca="1" si="108"/>
        <v>1</v>
      </c>
      <c r="U237" t="e">
        <f t="shared" ca="1" si="119"/>
        <v>#VALUE!</v>
      </c>
      <c r="V237" t="str">
        <f t="shared" ca="1" si="109"/>
        <v/>
      </c>
      <c r="X237" t="str">
        <f t="shared" ca="1" si="110"/>
        <v/>
      </c>
      <c r="Y237" s="76" t="e">
        <f t="shared" ca="1" si="111"/>
        <v>#VALUE!</v>
      </c>
      <c r="AA237" t="str">
        <f t="shared" ca="1" si="112"/>
        <v/>
      </c>
      <c r="AB237" s="76" t="e">
        <f t="shared" ca="1" si="113"/>
        <v>#VALUE!</v>
      </c>
      <c r="AD237" t="str">
        <f t="shared" ca="1" si="114"/>
        <v/>
      </c>
      <c r="AE237" s="76" t="e">
        <f t="shared" ca="1" si="115"/>
        <v>#VALUE!</v>
      </c>
      <c r="AG237" t="str">
        <f t="shared" ca="1" si="116"/>
        <v/>
      </c>
      <c r="AH237" s="76" t="e">
        <f t="shared" ca="1" si="117"/>
        <v>#VALUE!</v>
      </c>
      <c r="AI237" s="76"/>
      <c r="AJ237" t="str">
        <f t="shared" ca="1" si="120"/>
        <v/>
      </c>
      <c r="AK237" s="76" t="e">
        <f t="shared" ca="1" si="121"/>
        <v>#VALUE!</v>
      </c>
    </row>
    <row r="238" spans="16:37" x14ac:dyDescent="0.25">
      <c r="P238" s="40" t="str">
        <f t="shared" ca="1" si="105"/>
        <v/>
      </c>
      <c r="Q238" s="40" t="str">
        <f t="shared" ca="1" si="106"/>
        <v/>
      </c>
      <c r="R238" t="str">
        <f t="shared" ca="1" si="107"/>
        <v/>
      </c>
      <c r="S238" t="e">
        <f t="shared" ca="1" si="118"/>
        <v>#VALUE!</v>
      </c>
      <c r="T238">
        <f t="shared" ca="1" si="108"/>
        <v>1</v>
      </c>
      <c r="U238" t="e">
        <f t="shared" ca="1" si="119"/>
        <v>#VALUE!</v>
      </c>
      <c r="V238" t="str">
        <f t="shared" ca="1" si="109"/>
        <v/>
      </c>
      <c r="X238" t="str">
        <f t="shared" ca="1" si="110"/>
        <v/>
      </c>
      <c r="Y238" s="76" t="e">
        <f t="shared" ca="1" si="111"/>
        <v>#VALUE!</v>
      </c>
      <c r="AA238" t="str">
        <f t="shared" ca="1" si="112"/>
        <v/>
      </c>
      <c r="AB238" s="76" t="e">
        <f t="shared" ca="1" si="113"/>
        <v>#VALUE!</v>
      </c>
      <c r="AD238" t="str">
        <f t="shared" ca="1" si="114"/>
        <v/>
      </c>
      <c r="AE238" s="76" t="e">
        <f t="shared" ca="1" si="115"/>
        <v>#VALUE!</v>
      </c>
      <c r="AG238" t="str">
        <f t="shared" ca="1" si="116"/>
        <v/>
      </c>
      <c r="AH238" s="76" t="e">
        <f t="shared" ca="1" si="117"/>
        <v>#VALUE!</v>
      </c>
      <c r="AI238" s="76"/>
      <c r="AJ238" t="str">
        <f t="shared" ca="1" si="120"/>
        <v/>
      </c>
      <c r="AK238" s="76" t="e">
        <f t="shared" ca="1" si="121"/>
        <v>#VALUE!</v>
      </c>
    </row>
    <row r="239" spans="16:37" x14ac:dyDescent="0.25">
      <c r="P239" s="40" t="str">
        <f t="shared" ca="1" si="105"/>
        <v/>
      </c>
      <c r="Q239" s="40" t="str">
        <f t="shared" ca="1" si="106"/>
        <v/>
      </c>
      <c r="R239" t="str">
        <f t="shared" ca="1" si="107"/>
        <v/>
      </c>
      <c r="S239" t="e">
        <f t="shared" ca="1" si="118"/>
        <v>#VALUE!</v>
      </c>
      <c r="T239">
        <f t="shared" ca="1" si="108"/>
        <v>1</v>
      </c>
      <c r="U239" t="e">
        <f t="shared" ca="1" si="119"/>
        <v>#VALUE!</v>
      </c>
      <c r="V239" t="str">
        <f t="shared" ca="1" si="109"/>
        <v/>
      </c>
      <c r="X239" t="str">
        <f t="shared" ca="1" si="110"/>
        <v/>
      </c>
      <c r="Y239" s="76" t="e">
        <f t="shared" ca="1" si="111"/>
        <v>#VALUE!</v>
      </c>
      <c r="AA239" t="str">
        <f t="shared" ca="1" si="112"/>
        <v/>
      </c>
      <c r="AB239" s="76" t="e">
        <f t="shared" ca="1" si="113"/>
        <v>#VALUE!</v>
      </c>
      <c r="AD239" t="str">
        <f t="shared" ca="1" si="114"/>
        <v/>
      </c>
      <c r="AE239" s="76" t="e">
        <f t="shared" ca="1" si="115"/>
        <v>#VALUE!</v>
      </c>
      <c r="AG239" t="str">
        <f t="shared" ca="1" si="116"/>
        <v/>
      </c>
      <c r="AH239" s="76" t="e">
        <f t="shared" ca="1" si="117"/>
        <v>#VALUE!</v>
      </c>
      <c r="AI239" s="76"/>
      <c r="AJ239" t="str">
        <f t="shared" ca="1" si="120"/>
        <v/>
      </c>
      <c r="AK239" s="76" t="e">
        <f t="shared" ca="1" si="121"/>
        <v>#VALUE!</v>
      </c>
    </row>
    <row r="240" spans="16:37" x14ac:dyDescent="0.25">
      <c r="P240" s="40" t="str">
        <f t="shared" ca="1" si="105"/>
        <v/>
      </c>
      <c r="Q240" s="40" t="str">
        <f t="shared" ca="1" si="106"/>
        <v/>
      </c>
      <c r="R240" t="str">
        <f t="shared" ca="1" si="107"/>
        <v/>
      </c>
      <c r="S240" t="e">
        <f t="shared" ca="1" si="118"/>
        <v>#VALUE!</v>
      </c>
      <c r="T240">
        <f t="shared" ca="1" si="108"/>
        <v>1</v>
      </c>
      <c r="U240" t="e">
        <f t="shared" ca="1" si="119"/>
        <v>#VALUE!</v>
      </c>
      <c r="V240" t="str">
        <f t="shared" ca="1" si="109"/>
        <v/>
      </c>
      <c r="X240" t="str">
        <f t="shared" ca="1" si="110"/>
        <v/>
      </c>
      <c r="Y240" s="76" t="e">
        <f t="shared" ca="1" si="111"/>
        <v>#VALUE!</v>
      </c>
      <c r="AA240" t="str">
        <f t="shared" ca="1" si="112"/>
        <v/>
      </c>
      <c r="AB240" s="76" t="e">
        <f t="shared" ca="1" si="113"/>
        <v>#VALUE!</v>
      </c>
      <c r="AD240" t="str">
        <f t="shared" ca="1" si="114"/>
        <v/>
      </c>
      <c r="AE240" s="76" t="e">
        <f t="shared" ca="1" si="115"/>
        <v>#VALUE!</v>
      </c>
      <c r="AG240" t="str">
        <f t="shared" ca="1" si="116"/>
        <v/>
      </c>
      <c r="AH240" s="76" t="e">
        <f t="shared" ca="1" si="117"/>
        <v>#VALUE!</v>
      </c>
      <c r="AI240" s="76"/>
      <c r="AJ240" t="str">
        <f t="shared" ca="1" si="120"/>
        <v/>
      </c>
      <c r="AK240" s="76" t="e">
        <f t="shared" ca="1" si="121"/>
        <v>#VALUE!</v>
      </c>
    </row>
    <row r="241" spans="16:37" x14ac:dyDescent="0.25">
      <c r="P241" s="40" t="str">
        <f t="shared" ca="1" si="105"/>
        <v/>
      </c>
      <c r="Q241" s="40" t="str">
        <f t="shared" ca="1" si="106"/>
        <v/>
      </c>
      <c r="R241" t="str">
        <f t="shared" ca="1" si="107"/>
        <v/>
      </c>
      <c r="S241" t="e">
        <f t="shared" ca="1" si="118"/>
        <v>#VALUE!</v>
      </c>
      <c r="T241">
        <f t="shared" ca="1" si="108"/>
        <v>1</v>
      </c>
      <c r="U241" t="e">
        <f t="shared" ca="1" si="119"/>
        <v>#VALUE!</v>
      </c>
      <c r="V241" t="str">
        <f t="shared" ca="1" si="109"/>
        <v/>
      </c>
      <c r="X241" t="str">
        <f t="shared" ca="1" si="110"/>
        <v/>
      </c>
      <c r="Y241" s="76" t="e">
        <f t="shared" ca="1" si="111"/>
        <v>#VALUE!</v>
      </c>
      <c r="AA241" t="str">
        <f t="shared" ca="1" si="112"/>
        <v/>
      </c>
      <c r="AB241" s="76" t="e">
        <f t="shared" ca="1" si="113"/>
        <v>#VALUE!</v>
      </c>
      <c r="AD241" t="str">
        <f t="shared" ca="1" si="114"/>
        <v/>
      </c>
      <c r="AE241" s="76" t="e">
        <f t="shared" ca="1" si="115"/>
        <v>#VALUE!</v>
      </c>
      <c r="AG241" t="str">
        <f t="shared" ca="1" si="116"/>
        <v/>
      </c>
      <c r="AH241" s="76" t="e">
        <f t="shared" ca="1" si="117"/>
        <v>#VALUE!</v>
      </c>
      <c r="AI241" s="76"/>
      <c r="AJ241" t="str">
        <f t="shared" ca="1" si="120"/>
        <v/>
      </c>
      <c r="AK241" s="76" t="e">
        <f t="shared" ca="1" si="121"/>
        <v>#VALUE!</v>
      </c>
    </row>
    <row r="242" spans="16:37" x14ac:dyDescent="0.25">
      <c r="P242" s="40" t="str">
        <f t="shared" ca="1" si="105"/>
        <v/>
      </c>
      <c r="Q242" s="40" t="str">
        <f t="shared" ca="1" si="106"/>
        <v/>
      </c>
      <c r="R242" t="str">
        <f t="shared" ca="1" si="107"/>
        <v/>
      </c>
      <c r="S242" t="e">
        <f t="shared" ca="1" si="118"/>
        <v>#VALUE!</v>
      </c>
      <c r="T242">
        <f t="shared" ca="1" si="108"/>
        <v>1</v>
      </c>
      <c r="U242" t="e">
        <f t="shared" ca="1" si="119"/>
        <v>#VALUE!</v>
      </c>
      <c r="V242" t="str">
        <f t="shared" ca="1" si="109"/>
        <v/>
      </c>
      <c r="X242" t="str">
        <f t="shared" ca="1" si="110"/>
        <v/>
      </c>
      <c r="Y242" s="76" t="e">
        <f t="shared" ca="1" si="111"/>
        <v>#VALUE!</v>
      </c>
      <c r="AA242" t="str">
        <f t="shared" ca="1" si="112"/>
        <v/>
      </c>
      <c r="AB242" s="76" t="e">
        <f t="shared" ca="1" si="113"/>
        <v>#VALUE!</v>
      </c>
      <c r="AD242" t="str">
        <f t="shared" ca="1" si="114"/>
        <v/>
      </c>
      <c r="AE242" s="76" t="e">
        <f t="shared" ca="1" si="115"/>
        <v>#VALUE!</v>
      </c>
      <c r="AG242" t="str">
        <f t="shared" ca="1" si="116"/>
        <v/>
      </c>
      <c r="AH242" s="76" t="e">
        <f t="shared" ca="1" si="117"/>
        <v>#VALUE!</v>
      </c>
      <c r="AI242" s="76"/>
      <c r="AJ242" t="str">
        <f t="shared" ca="1" si="120"/>
        <v/>
      </c>
      <c r="AK242" s="76" t="e">
        <f t="shared" ca="1" si="121"/>
        <v>#VALUE!</v>
      </c>
    </row>
    <row r="243" spans="16:37" x14ac:dyDescent="0.25">
      <c r="P243" s="40" t="str">
        <f t="shared" ca="1" si="105"/>
        <v/>
      </c>
      <c r="Q243" s="40" t="str">
        <f t="shared" ca="1" si="106"/>
        <v/>
      </c>
      <c r="R243" t="str">
        <f t="shared" ca="1" si="107"/>
        <v/>
      </c>
      <c r="S243" t="e">
        <f t="shared" ca="1" si="118"/>
        <v>#VALUE!</v>
      </c>
      <c r="T243">
        <f t="shared" ca="1" si="108"/>
        <v>1</v>
      </c>
      <c r="U243" t="e">
        <f t="shared" ca="1" si="119"/>
        <v>#VALUE!</v>
      </c>
      <c r="V243" t="str">
        <f t="shared" ca="1" si="109"/>
        <v/>
      </c>
      <c r="X243" t="str">
        <f t="shared" ca="1" si="110"/>
        <v/>
      </c>
      <c r="Y243" s="76" t="e">
        <f t="shared" ca="1" si="111"/>
        <v>#VALUE!</v>
      </c>
      <c r="AA243" t="str">
        <f t="shared" ca="1" si="112"/>
        <v/>
      </c>
      <c r="AB243" s="76" t="e">
        <f t="shared" ca="1" si="113"/>
        <v>#VALUE!</v>
      </c>
      <c r="AD243" t="str">
        <f t="shared" ca="1" si="114"/>
        <v/>
      </c>
      <c r="AE243" s="76" t="e">
        <f t="shared" ca="1" si="115"/>
        <v>#VALUE!</v>
      </c>
      <c r="AG243" t="str">
        <f t="shared" ca="1" si="116"/>
        <v/>
      </c>
      <c r="AH243" s="76" t="e">
        <f t="shared" ca="1" si="117"/>
        <v>#VALUE!</v>
      </c>
      <c r="AI243" s="76"/>
      <c r="AJ243" t="str">
        <f t="shared" ca="1" si="120"/>
        <v/>
      </c>
      <c r="AK243" s="76" t="e">
        <f t="shared" ca="1" si="121"/>
        <v>#VALUE!</v>
      </c>
    </row>
    <row r="244" spans="16:37" x14ac:dyDescent="0.25">
      <c r="P244" s="40" t="str">
        <f t="shared" ca="1" si="105"/>
        <v/>
      </c>
      <c r="Q244" s="40" t="str">
        <f t="shared" ca="1" si="106"/>
        <v/>
      </c>
      <c r="R244" t="str">
        <f t="shared" ca="1" si="107"/>
        <v/>
      </c>
      <c r="S244" t="e">
        <f t="shared" ca="1" si="118"/>
        <v>#VALUE!</v>
      </c>
      <c r="T244">
        <f t="shared" ca="1" si="108"/>
        <v>1</v>
      </c>
      <c r="U244" t="e">
        <f t="shared" ca="1" si="119"/>
        <v>#VALUE!</v>
      </c>
      <c r="V244" t="str">
        <f t="shared" ca="1" si="109"/>
        <v/>
      </c>
      <c r="X244" t="str">
        <f t="shared" ca="1" si="110"/>
        <v/>
      </c>
      <c r="Y244" s="76" t="e">
        <f t="shared" ca="1" si="111"/>
        <v>#VALUE!</v>
      </c>
      <c r="AA244" t="str">
        <f t="shared" ca="1" si="112"/>
        <v/>
      </c>
      <c r="AB244" s="76" t="e">
        <f t="shared" ca="1" si="113"/>
        <v>#VALUE!</v>
      </c>
      <c r="AD244" t="str">
        <f t="shared" ca="1" si="114"/>
        <v/>
      </c>
      <c r="AE244" s="76" t="e">
        <f t="shared" ca="1" si="115"/>
        <v>#VALUE!</v>
      </c>
      <c r="AG244" t="str">
        <f t="shared" ca="1" si="116"/>
        <v/>
      </c>
      <c r="AH244" s="76" t="e">
        <f t="shared" ca="1" si="117"/>
        <v>#VALUE!</v>
      </c>
      <c r="AI244" s="76"/>
      <c r="AJ244" t="str">
        <f t="shared" ca="1" si="120"/>
        <v/>
      </c>
      <c r="AK244" s="76" t="e">
        <f t="shared" ca="1" si="121"/>
        <v>#VALUE!</v>
      </c>
    </row>
    <row r="245" spans="16:37" x14ac:dyDescent="0.25">
      <c r="P245" s="40" t="str">
        <f t="shared" ca="1" si="105"/>
        <v/>
      </c>
      <c r="Q245" s="40" t="str">
        <f t="shared" ca="1" si="106"/>
        <v/>
      </c>
      <c r="R245" t="str">
        <f t="shared" ca="1" si="107"/>
        <v/>
      </c>
      <c r="S245" t="e">
        <f t="shared" ca="1" si="118"/>
        <v>#VALUE!</v>
      </c>
      <c r="T245">
        <f t="shared" ca="1" si="108"/>
        <v>1</v>
      </c>
      <c r="U245" t="e">
        <f t="shared" ca="1" si="119"/>
        <v>#VALUE!</v>
      </c>
      <c r="V245" t="str">
        <f t="shared" ca="1" si="109"/>
        <v/>
      </c>
      <c r="X245" t="str">
        <f t="shared" ca="1" si="110"/>
        <v/>
      </c>
      <c r="Y245" s="76" t="e">
        <f t="shared" ca="1" si="111"/>
        <v>#VALUE!</v>
      </c>
      <c r="AA245" t="str">
        <f t="shared" ca="1" si="112"/>
        <v/>
      </c>
      <c r="AB245" s="76" t="e">
        <f t="shared" ca="1" si="113"/>
        <v>#VALUE!</v>
      </c>
      <c r="AD245" t="str">
        <f t="shared" ca="1" si="114"/>
        <v/>
      </c>
      <c r="AE245" s="76" t="e">
        <f t="shared" ca="1" si="115"/>
        <v>#VALUE!</v>
      </c>
      <c r="AG245" t="str">
        <f t="shared" ca="1" si="116"/>
        <v/>
      </c>
      <c r="AH245" s="76" t="e">
        <f t="shared" ca="1" si="117"/>
        <v>#VALUE!</v>
      </c>
      <c r="AI245" s="76"/>
      <c r="AJ245" t="str">
        <f t="shared" ca="1" si="120"/>
        <v/>
      </c>
      <c r="AK245" s="76" t="e">
        <f t="shared" ca="1" si="121"/>
        <v>#VALUE!</v>
      </c>
    </row>
    <row r="246" spans="16:37" x14ac:dyDescent="0.25">
      <c r="P246" s="40" t="str">
        <f t="shared" ca="1" si="105"/>
        <v/>
      </c>
      <c r="Q246" s="40" t="str">
        <f t="shared" ca="1" si="106"/>
        <v/>
      </c>
      <c r="R246" t="str">
        <f t="shared" ca="1" si="107"/>
        <v/>
      </c>
      <c r="S246" t="e">
        <f t="shared" ca="1" si="118"/>
        <v>#VALUE!</v>
      </c>
      <c r="T246">
        <f t="shared" ca="1" si="108"/>
        <v>1</v>
      </c>
      <c r="U246" t="e">
        <f t="shared" ca="1" si="119"/>
        <v>#VALUE!</v>
      </c>
      <c r="V246" t="str">
        <f t="shared" ca="1" si="109"/>
        <v/>
      </c>
      <c r="X246" t="str">
        <f t="shared" ca="1" si="110"/>
        <v/>
      </c>
      <c r="Y246" s="76" t="e">
        <f t="shared" ca="1" si="111"/>
        <v>#VALUE!</v>
      </c>
      <c r="AA246" t="str">
        <f t="shared" ca="1" si="112"/>
        <v/>
      </c>
      <c r="AB246" s="76" t="e">
        <f t="shared" ca="1" si="113"/>
        <v>#VALUE!</v>
      </c>
      <c r="AD246" t="str">
        <f t="shared" ca="1" si="114"/>
        <v/>
      </c>
      <c r="AE246" s="76" t="e">
        <f t="shared" ca="1" si="115"/>
        <v>#VALUE!</v>
      </c>
      <c r="AG246" t="str">
        <f t="shared" ca="1" si="116"/>
        <v/>
      </c>
      <c r="AH246" s="76" t="e">
        <f t="shared" ca="1" si="117"/>
        <v>#VALUE!</v>
      </c>
      <c r="AI246" s="76"/>
      <c r="AJ246" t="str">
        <f t="shared" ca="1" si="120"/>
        <v/>
      </c>
      <c r="AK246" s="76" t="e">
        <f t="shared" ca="1" si="121"/>
        <v>#VALUE!</v>
      </c>
    </row>
    <row r="247" spans="16:37" x14ac:dyDescent="0.25">
      <c r="P247" s="40" t="str">
        <f t="shared" ca="1" si="105"/>
        <v/>
      </c>
      <c r="Q247" s="40" t="str">
        <f t="shared" ca="1" si="106"/>
        <v/>
      </c>
      <c r="R247" t="str">
        <f t="shared" ca="1" si="107"/>
        <v/>
      </c>
      <c r="S247" t="e">
        <f t="shared" ca="1" si="118"/>
        <v>#VALUE!</v>
      </c>
      <c r="T247">
        <f t="shared" ca="1" si="108"/>
        <v>1</v>
      </c>
      <c r="U247" t="e">
        <f t="shared" ca="1" si="119"/>
        <v>#VALUE!</v>
      </c>
      <c r="V247" t="str">
        <f t="shared" ca="1" si="109"/>
        <v/>
      </c>
      <c r="X247" t="str">
        <f t="shared" ca="1" si="110"/>
        <v/>
      </c>
      <c r="Y247" s="76" t="e">
        <f t="shared" ca="1" si="111"/>
        <v>#VALUE!</v>
      </c>
      <c r="AA247" t="str">
        <f t="shared" ca="1" si="112"/>
        <v/>
      </c>
      <c r="AB247" s="76" t="e">
        <f t="shared" ca="1" si="113"/>
        <v>#VALUE!</v>
      </c>
      <c r="AD247" t="str">
        <f t="shared" ca="1" si="114"/>
        <v/>
      </c>
      <c r="AE247" s="76" t="e">
        <f t="shared" ca="1" si="115"/>
        <v>#VALUE!</v>
      </c>
      <c r="AG247" t="str">
        <f t="shared" ca="1" si="116"/>
        <v/>
      </c>
      <c r="AH247" s="76" t="e">
        <f t="shared" ca="1" si="117"/>
        <v>#VALUE!</v>
      </c>
      <c r="AI247" s="76"/>
      <c r="AJ247" t="str">
        <f t="shared" ca="1" si="120"/>
        <v/>
      </c>
      <c r="AK247" s="76" t="e">
        <f t="shared" ca="1" si="121"/>
        <v>#VALUE!</v>
      </c>
    </row>
    <row r="248" spans="16:37" x14ac:dyDescent="0.25">
      <c r="P248" s="40" t="str">
        <f t="shared" ca="1" si="105"/>
        <v/>
      </c>
      <c r="Q248" s="40" t="str">
        <f t="shared" ca="1" si="106"/>
        <v/>
      </c>
      <c r="R248" t="str">
        <f t="shared" ca="1" si="107"/>
        <v/>
      </c>
      <c r="S248" t="e">
        <f t="shared" ca="1" si="118"/>
        <v>#VALUE!</v>
      </c>
      <c r="T248">
        <f t="shared" ca="1" si="108"/>
        <v>1</v>
      </c>
      <c r="U248" t="e">
        <f t="shared" ca="1" si="119"/>
        <v>#VALUE!</v>
      </c>
      <c r="V248" t="str">
        <f t="shared" ca="1" si="109"/>
        <v/>
      </c>
      <c r="X248" t="str">
        <f t="shared" ca="1" si="110"/>
        <v/>
      </c>
      <c r="Y248" s="76" t="e">
        <f t="shared" ca="1" si="111"/>
        <v>#VALUE!</v>
      </c>
      <c r="AA248" t="str">
        <f t="shared" ca="1" si="112"/>
        <v/>
      </c>
      <c r="AB248" s="76" t="e">
        <f t="shared" ca="1" si="113"/>
        <v>#VALUE!</v>
      </c>
      <c r="AD248" t="str">
        <f t="shared" ca="1" si="114"/>
        <v/>
      </c>
      <c r="AE248" s="76" t="e">
        <f t="shared" ca="1" si="115"/>
        <v>#VALUE!</v>
      </c>
      <c r="AG248" t="str">
        <f t="shared" ca="1" si="116"/>
        <v/>
      </c>
      <c r="AH248" s="76" t="e">
        <f t="shared" ca="1" si="117"/>
        <v>#VALUE!</v>
      </c>
      <c r="AI248" s="76"/>
      <c r="AJ248" t="str">
        <f t="shared" ca="1" si="120"/>
        <v/>
      </c>
      <c r="AK248" s="76" t="e">
        <f t="shared" ca="1" si="121"/>
        <v>#VALUE!</v>
      </c>
    </row>
    <row r="249" spans="16:37" x14ac:dyDescent="0.25">
      <c r="P249" s="40" t="str">
        <f t="shared" ca="1" si="105"/>
        <v/>
      </c>
      <c r="Q249" s="40" t="str">
        <f t="shared" ca="1" si="106"/>
        <v/>
      </c>
      <c r="R249" t="str">
        <f t="shared" ca="1" si="107"/>
        <v/>
      </c>
      <c r="S249" t="e">
        <f t="shared" ca="1" si="118"/>
        <v>#VALUE!</v>
      </c>
      <c r="T249">
        <f t="shared" ca="1" si="108"/>
        <v>1</v>
      </c>
      <c r="U249" t="e">
        <f t="shared" ca="1" si="119"/>
        <v>#VALUE!</v>
      </c>
      <c r="V249" t="str">
        <f t="shared" ca="1" si="109"/>
        <v/>
      </c>
      <c r="X249" t="str">
        <f t="shared" ca="1" si="110"/>
        <v/>
      </c>
      <c r="Y249" s="76" t="e">
        <f t="shared" ca="1" si="111"/>
        <v>#VALUE!</v>
      </c>
      <c r="AA249" t="str">
        <f t="shared" ca="1" si="112"/>
        <v/>
      </c>
      <c r="AB249" s="76" t="e">
        <f t="shared" ca="1" si="113"/>
        <v>#VALUE!</v>
      </c>
      <c r="AD249" t="str">
        <f t="shared" ca="1" si="114"/>
        <v/>
      </c>
      <c r="AE249" s="76" t="e">
        <f t="shared" ca="1" si="115"/>
        <v>#VALUE!</v>
      </c>
      <c r="AG249" t="str">
        <f t="shared" ca="1" si="116"/>
        <v/>
      </c>
      <c r="AH249" s="76" t="e">
        <f t="shared" ca="1" si="117"/>
        <v>#VALUE!</v>
      </c>
      <c r="AI249" s="76"/>
      <c r="AJ249" t="str">
        <f t="shared" ca="1" si="120"/>
        <v/>
      </c>
      <c r="AK249" s="76" t="e">
        <f t="shared" ca="1" si="121"/>
        <v>#VALUE!</v>
      </c>
    </row>
    <row r="250" spans="16:37" x14ac:dyDescent="0.25">
      <c r="P250" s="40" t="str">
        <f t="shared" ca="1" si="105"/>
        <v/>
      </c>
      <c r="Q250" s="40" t="str">
        <f t="shared" ca="1" si="106"/>
        <v/>
      </c>
      <c r="R250" t="str">
        <f t="shared" ca="1" si="107"/>
        <v/>
      </c>
      <c r="S250" t="e">
        <f t="shared" ca="1" si="118"/>
        <v>#VALUE!</v>
      </c>
      <c r="T250">
        <f t="shared" ca="1" si="108"/>
        <v>1</v>
      </c>
      <c r="U250" t="e">
        <f t="shared" ca="1" si="119"/>
        <v>#VALUE!</v>
      </c>
      <c r="V250" t="str">
        <f t="shared" ca="1" si="109"/>
        <v/>
      </c>
      <c r="X250" t="str">
        <f t="shared" ca="1" si="110"/>
        <v/>
      </c>
      <c r="Y250" s="76" t="e">
        <f t="shared" ca="1" si="111"/>
        <v>#VALUE!</v>
      </c>
      <c r="AA250" t="str">
        <f t="shared" ca="1" si="112"/>
        <v/>
      </c>
      <c r="AB250" s="76" t="e">
        <f t="shared" ca="1" si="113"/>
        <v>#VALUE!</v>
      </c>
      <c r="AD250" t="str">
        <f t="shared" ca="1" si="114"/>
        <v/>
      </c>
      <c r="AE250" s="76" t="e">
        <f t="shared" ca="1" si="115"/>
        <v>#VALUE!</v>
      </c>
      <c r="AG250" t="str">
        <f t="shared" ca="1" si="116"/>
        <v/>
      </c>
      <c r="AH250" s="76" t="e">
        <f t="shared" ca="1" si="117"/>
        <v>#VALUE!</v>
      </c>
      <c r="AI250" s="76"/>
      <c r="AJ250" t="str">
        <f t="shared" ca="1" si="120"/>
        <v/>
      </c>
      <c r="AK250" s="76" t="e">
        <f t="shared" ca="1" si="121"/>
        <v>#VALUE!</v>
      </c>
    </row>
    <row r="251" spans="16:37" x14ac:dyDescent="0.25">
      <c r="P251" s="40" t="str">
        <f t="shared" ca="1" si="105"/>
        <v/>
      </c>
      <c r="Q251" s="40" t="str">
        <f t="shared" ca="1" si="106"/>
        <v/>
      </c>
      <c r="R251" t="str">
        <f t="shared" ca="1" si="107"/>
        <v/>
      </c>
      <c r="S251" t="e">
        <f t="shared" ca="1" si="118"/>
        <v>#VALUE!</v>
      </c>
      <c r="T251">
        <f t="shared" ca="1" si="108"/>
        <v>1</v>
      </c>
      <c r="U251" t="e">
        <f t="shared" ca="1" si="119"/>
        <v>#VALUE!</v>
      </c>
      <c r="V251" t="str">
        <f t="shared" ca="1" si="109"/>
        <v/>
      </c>
      <c r="X251" t="str">
        <f t="shared" ca="1" si="110"/>
        <v/>
      </c>
      <c r="Y251" s="76" t="e">
        <f t="shared" ca="1" si="111"/>
        <v>#VALUE!</v>
      </c>
      <c r="AA251" t="str">
        <f t="shared" ca="1" si="112"/>
        <v/>
      </c>
      <c r="AB251" s="76" t="e">
        <f t="shared" ca="1" si="113"/>
        <v>#VALUE!</v>
      </c>
      <c r="AD251" t="str">
        <f t="shared" ca="1" si="114"/>
        <v/>
      </c>
      <c r="AE251" s="76" t="e">
        <f t="shared" ca="1" si="115"/>
        <v>#VALUE!</v>
      </c>
      <c r="AG251" t="str">
        <f t="shared" ca="1" si="116"/>
        <v/>
      </c>
      <c r="AH251" s="76" t="e">
        <f t="shared" ca="1" si="117"/>
        <v>#VALUE!</v>
      </c>
      <c r="AI251" s="76"/>
      <c r="AJ251" t="str">
        <f t="shared" ca="1" si="120"/>
        <v/>
      </c>
      <c r="AK251" s="76" t="e">
        <f t="shared" ca="1" si="121"/>
        <v>#VALUE!</v>
      </c>
    </row>
    <row r="252" spans="16:37" x14ac:dyDescent="0.25">
      <c r="P252" s="40" t="str">
        <f t="shared" ca="1" si="105"/>
        <v/>
      </c>
      <c r="Q252" s="40" t="str">
        <f t="shared" ca="1" si="106"/>
        <v/>
      </c>
      <c r="R252" t="str">
        <f t="shared" ca="1" si="107"/>
        <v/>
      </c>
      <c r="S252" t="e">
        <f t="shared" ca="1" si="118"/>
        <v>#VALUE!</v>
      </c>
      <c r="T252">
        <f t="shared" ca="1" si="108"/>
        <v>1</v>
      </c>
      <c r="U252" t="e">
        <f t="shared" ca="1" si="119"/>
        <v>#VALUE!</v>
      </c>
      <c r="V252" t="str">
        <f t="shared" ca="1" si="109"/>
        <v/>
      </c>
      <c r="X252" t="str">
        <f t="shared" ca="1" si="110"/>
        <v/>
      </c>
      <c r="Y252" s="76" t="e">
        <f t="shared" ca="1" si="111"/>
        <v>#VALUE!</v>
      </c>
      <c r="AA252" t="str">
        <f t="shared" ca="1" si="112"/>
        <v/>
      </c>
      <c r="AB252" s="76" t="e">
        <f t="shared" ca="1" si="113"/>
        <v>#VALUE!</v>
      </c>
      <c r="AD252" t="str">
        <f t="shared" ca="1" si="114"/>
        <v/>
      </c>
      <c r="AE252" s="76" t="e">
        <f t="shared" ca="1" si="115"/>
        <v>#VALUE!</v>
      </c>
      <c r="AG252" t="str">
        <f t="shared" ca="1" si="116"/>
        <v/>
      </c>
      <c r="AH252" s="76" t="e">
        <f t="shared" ca="1" si="117"/>
        <v>#VALUE!</v>
      </c>
      <c r="AI252" s="76"/>
      <c r="AJ252" t="str">
        <f t="shared" ca="1" si="120"/>
        <v/>
      </c>
      <c r="AK252" s="76" t="e">
        <f t="shared" ca="1" si="121"/>
        <v>#VALUE!</v>
      </c>
    </row>
    <row r="253" spans="16:37" x14ac:dyDescent="0.25">
      <c r="P253" s="40" t="str">
        <f t="shared" ca="1" si="105"/>
        <v/>
      </c>
      <c r="Q253" s="40" t="str">
        <f t="shared" ca="1" si="106"/>
        <v/>
      </c>
      <c r="R253" t="str">
        <f t="shared" ca="1" si="107"/>
        <v/>
      </c>
      <c r="S253" t="e">
        <f t="shared" ca="1" si="118"/>
        <v>#VALUE!</v>
      </c>
      <c r="T253">
        <f t="shared" ca="1" si="108"/>
        <v>1</v>
      </c>
      <c r="U253" t="e">
        <f t="shared" ca="1" si="119"/>
        <v>#VALUE!</v>
      </c>
      <c r="V253" t="str">
        <f t="shared" ca="1" si="109"/>
        <v/>
      </c>
      <c r="X253" t="str">
        <f t="shared" ca="1" si="110"/>
        <v/>
      </c>
      <c r="Y253" s="76" t="e">
        <f t="shared" ca="1" si="111"/>
        <v>#VALUE!</v>
      </c>
      <c r="AA253" t="str">
        <f t="shared" ca="1" si="112"/>
        <v/>
      </c>
      <c r="AB253" s="76" t="e">
        <f t="shared" ca="1" si="113"/>
        <v>#VALUE!</v>
      </c>
      <c r="AD253" t="str">
        <f t="shared" ca="1" si="114"/>
        <v/>
      </c>
      <c r="AE253" s="76" t="e">
        <f t="shared" ca="1" si="115"/>
        <v>#VALUE!</v>
      </c>
      <c r="AG253" t="str">
        <f t="shared" ca="1" si="116"/>
        <v/>
      </c>
      <c r="AH253" s="76" t="e">
        <f t="shared" ca="1" si="117"/>
        <v>#VALUE!</v>
      </c>
      <c r="AI253" s="76"/>
      <c r="AJ253" t="str">
        <f t="shared" ca="1" si="120"/>
        <v/>
      </c>
      <c r="AK253" s="76" t="e">
        <f t="shared" ca="1" si="121"/>
        <v>#VALUE!</v>
      </c>
    </row>
    <row r="254" spans="16:37" x14ac:dyDescent="0.25">
      <c r="P254" s="40" t="str">
        <f t="shared" ca="1" si="105"/>
        <v/>
      </c>
      <c r="Q254" s="40" t="str">
        <f t="shared" ca="1" si="106"/>
        <v/>
      </c>
      <c r="R254" t="str">
        <f t="shared" ca="1" si="107"/>
        <v/>
      </c>
      <c r="S254" t="e">
        <f t="shared" ca="1" si="118"/>
        <v>#VALUE!</v>
      </c>
      <c r="T254">
        <f t="shared" ca="1" si="108"/>
        <v>1</v>
      </c>
      <c r="U254" t="e">
        <f t="shared" ca="1" si="119"/>
        <v>#VALUE!</v>
      </c>
      <c r="V254" t="str">
        <f t="shared" ca="1" si="109"/>
        <v/>
      </c>
      <c r="X254" t="str">
        <f t="shared" ca="1" si="110"/>
        <v/>
      </c>
      <c r="Y254" s="76" t="e">
        <f t="shared" ca="1" si="111"/>
        <v>#VALUE!</v>
      </c>
      <c r="AA254" t="str">
        <f t="shared" ca="1" si="112"/>
        <v/>
      </c>
      <c r="AB254" s="76" t="e">
        <f t="shared" ca="1" si="113"/>
        <v>#VALUE!</v>
      </c>
      <c r="AD254" t="str">
        <f t="shared" ca="1" si="114"/>
        <v/>
      </c>
      <c r="AE254" s="76" t="e">
        <f t="shared" ca="1" si="115"/>
        <v>#VALUE!</v>
      </c>
      <c r="AG254" t="str">
        <f t="shared" ca="1" si="116"/>
        <v/>
      </c>
      <c r="AH254" s="76" t="e">
        <f t="shared" ca="1" si="117"/>
        <v>#VALUE!</v>
      </c>
      <c r="AI254" s="76"/>
      <c r="AJ254" t="str">
        <f t="shared" ca="1" si="120"/>
        <v/>
      </c>
      <c r="AK254" s="76" t="e">
        <f t="shared" ca="1" si="121"/>
        <v>#VALUE!</v>
      </c>
    </row>
    <row r="255" spans="16:37" x14ac:dyDescent="0.25">
      <c r="P255" s="40" t="str">
        <f t="shared" ca="1" si="105"/>
        <v/>
      </c>
      <c r="Q255" s="40" t="str">
        <f t="shared" ca="1" si="106"/>
        <v/>
      </c>
      <c r="R255" t="str">
        <f t="shared" ca="1" si="107"/>
        <v/>
      </c>
      <c r="S255" t="e">
        <f t="shared" ca="1" si="118"/>
        <v>#VALUE!</v>
      </c>
      <c r="T255">
        <f t="shared" ca="1" si="108"/>
        <v>1</v>
      </c>
      <c r="U255" t="e">
        <f t="shared" ca="1" si="119"/>
        <v>#VALUE!</v>
      </c>
      <c r="V255" t="str">
        <f t="shared" ca="1" si="109"/>
        <v/>
      </c>
      <c r="X255" t="str">
        <f t="shared" ca="1" si="110"/>
        <v/>
      </c>
      <c r="Y255" s="76" t="e">
        <f t="shared" ca="1" si="111"/>
        <v>#VALUE!</v>
      </c>
      <c r="AA255" t="str">
        <f t="shared" ca="1" si="112"/>
        <v/>
      </c>
      <c r="AB255" s="76" t="e">
        <f t="shared" ca="1" si="113"/>
        <v>#VALUE!</v>
      </c>
      <c r="AD255" t="str">
        <f t="shared" ca="1" si="114"/>
        <v/>
      </c>
      <c r="AE255" s="76" t="e">
        <f t="shared" ca="1" si="115"/>
        <v>#VALUE!</v>
      </c>
      <c r="AG255" t="str">
        <f t="shared" ca="1" si="116"/>
        <v/>
      </c>
      <c r="AH255" s="76" t="e">
        <f t="shared" ca="1" si="117"/>
        <v>#VALUE!</v>
      </c>
      <c r="AI255" s="76"/>
      <c r="AJ255" t="str">
        <f t="shared" ca="1" si="120"/>
        <v/>
      </c>
      <c r="AK255" s="76" t="e">
        <f t="shared" ca="1" si="121"/>
        <v>#VALUE!</v>
      </c>
    </row>
    <row r="256" spans="16:37" x14ac:dyDescent="0.25">
      <c r="P256" s="40" t="str">
        <f t="shared" ca="1" si="105"/>
        <v/>
      </c>
      <c r="Q256" s="40" t="str">
        <f t="shared" ca="1" si="106"/>
        <v/>
      </c>
      <c r="R256" t="str">
        <f t="shared" ca="1" si="107"/>
        <v/>
      </c>
      <c r="S256" t="e">
        <f t="shared" ca="1" si="118"/>
        <v>#VALUE!</v>
      </c>
      <c r="T256">
        <f t="shared" ca="1" si="108"/>
        <v>1</v>
      </c>
      <c r="U256" t="e">
        <f t="shared" ca="1" si="119"/>
        <v>#VALUE!</v>
      </c>
      <c r="V256" t="str">
        <f t="shared" ca="1" si="109"/>
        <v/>
      </c>
      <c r="X256" t="str">
        <f t="shared" ca="1" si="110"/>
        <v/>
      </c>
      <c r="Y256" s="76" t="e">
        <f t="shared" ca="1" si="111"/>
        <v>#VALUE!</v>
      </c>
      <c r="AA256" t="str">
        <f t="shared" ca="1" si="112"/>
        <v/>
      </c>
      <c r="AB256" s="76" t="e">
        <f t="shared" ca="1" si="113"/>
        <v>#VALUE!</v>
      </c>
      <c r="AD256" t="str">
        <f t="shared" ca="1" si="114"/>
        <v/>
      </c>
      <c r="AE256" s="76" t="e">
        <f t="shared" ca="1" si="115"/>
        <v>#VALUE!</v>
      </c>
      <c r="AG256" t="str">
        <f t="shared" ca="1" si="116"/>
        <v/>
      </c>
      <c r="AH256" s="76" t="e">
        <f t="shared" ca="1" si="117"/>
        <v>#VALUE!</v>
      </c>
      <c r="AI256" s="76"/>
      <c r="AJ256" t="str">
        <f t="shared" ca="1" si="120"/>
        <v/>
      </c>
      <c r="AK256" s="76" t="e">
        <f t="shared" ca="1" si="121"/>
        <v>#VALUE!</v>
      </c>
    </row>
    <row r="257" spans="16:37" x14ac:dyDescent="0.25">
      <c r="P257" s="40" t="str">
        <f t="shared" ca="1" si="105"/>
        <v/>
      </c>
      <c r="Q257" s="40" t="str">
        <f t="shared" ca="1" si="106"/>
        <v/>
      </c>
      <c r="R257" t="str">
        <f t="shared" ca="1" si="107"/>
        <v/>
      </c>
      <c r="S257" t="e">
        <f t="shared" ca="1" si="118"/>
        <v>#VALUE!</v>
      </c>
      <c r="T257">
        <f t="shared" ca="1" si="108"/>
        <v>1</v>
      </c>
      <c r="U257" t="e">
        <f t="shared" ca="1" si="119"/>
        <v>#VALUE!</v>
      </c>
      <c r="V257" t="str">
        <f t="shared" ca="1" si="109"/>
        <v/>
      </c>
      <c r="X257" t="str">
        <f t="shared" ca="1" si="110"/>
        <v/>
      </c>
      <c r="Y257" s="76" t="e">
        <f t="shared" ca="1" si="111"/>
        <v>#VALUE!</v>
      </c>
      <c r="AA257" t="str">
        <f t="shared" ca="1" si="112"/>
        <v/>
      </c>
      <c r="AB257" s="76" t="e">
        <f t="shared" ca="1" si="113"/>
        <v>#VALUE!</v>
      </c>
      <c r="AD257" t="str">
        <f t="shared" ca="1" si="114"/>
        <v/>
      </c>
      <c r="AE257" s="76" t="e">
        <f t="shared" ca="1" si="115"/>
        <v>#VALUE!</v>
      </c>
      <c r="AG257" t="str">
        <f t="shared" ca="1" si="116"/>
        <v/>
      </c>
      <c r="AH257" s="76" t="e">
        <f t="shared" ca="1" si="117"/>
        <v>#VALUE!</v>
      </c>
      <c r="AI257" s="76"/>
      <c r="AJ257" t="str">
        <f t="shared" ca="1" si="120"/>
        <v/>
      </c>
      <c r="AK257" s="76" t="e">
        <f t="shared" ca="1" si="121"/>
        <v>#VALUE!</v>
      </c>
    </row>
    <row r="258" spans="16:37" x14ac:dyDescent="0.25">
      <c r="P258" s="40" t="str">
        <f t="shared" ca="1" si="105"/>
        <v/>
      </c>
      <c r="Q258" s="40" t="str">
        <f t="shared" ca="1" si="106"/>
        <v/>
      </c>
      <c r="R258" t="str">
        <f t="shared" ca="1" si="107"/>
        <v/>
      </c>
      <c r="S258" t="e">
        <f t="shared" ca="1" si="118"/>
        <v>#VALUE!</v>
      </c>
      <c r="T258">
        <f t="shared" ca="1" si="108"/>
        <v>1</v>
      </c>
      <c r="U258" t="e">
        <f t="shared" ca="1" si="119"/>
        <v>#VALUE!</v>
      </c>
      <c r="V258" t="str">
        <f t="shared" ca="1" si="109"/>
        <v/>
      </c>
      <c r="X258" t="str">
        <f t="shared" ca="1" si="110"/>
        <v/>
      </c>
      <c r="Y258" s="76" t="e">
        <f t="shared" ca="1" si="111"/>
        <v>#VALUE!</v>
      </c>
      <c r="AA258" t="str">
        <f t="shared" ca="1" si="112"/>
        <v/>
      </c>
      <c r="AB258" s="76" t="e">
        <f t="shared" ca="1" si="113"/>
        <v>#VALUE!</v>
      </c>
      <c r="AD258" t="str">
        <f t="shared" ca="1" si="114"/>
        <v/>
      </c>
      <c r="AE258" s="76" t="e">
        <f t="shared" ca="1" si="115"/>
        <v>#VALUE!</v>
      </c>
      <c r="AG258" t="str">
        <f t="shared" ca="1" si="116"/>
        <v/>
      </c>
      <c r="AH258" s="76" t="e">
        <f t="shared" ca="1" si="117"/>
        <v>#VALUE!</v>
      </c>
      <c r="AI258" s="76"/>
      <c r="AJ258" t="str">
        <f t="shared" ca="1" si="120"/>
        <v/>
      </c>
      <c r="AK258" s="76" t="e">
        <f t="shared" ca="1" si="121"/>
        <v>#VALUE!</v>
      </c>
    </row>
    <row r="259" spans="16:37" x14ac:dyDescent="0.25">
      <c r="P259" s="40" t="str">
        <f t="shared" ca="1" si="105"/>
        <v/>
      </c>
      <c r="Q259" s="40" t="str">
        <f t="shared" ca="1" si="106"/>
        <v/>
      </c>
      <c r="R259" t="str">
        <f t="shared" ca="1" si="107"/>
        <v/>
      </c>
      <c r="S259" t="e">
        <f t="shared" ca="1" si="118"/>
        <v>#VALUE!</v>
      </c>
      <c r="T259">
        <f t="shared" ca="1" si="108"/>
        <v>1</v>
      </c>
      <c r="U259" t="e">
        <f t="shared" ca="1" si="119"/>
        <v>#VALUE!</v>
      </c>
      <c r="V259" t="str">
        <f t="shared" ca="1" si="109"/>
        <v/>
      </c>
      <c r="X259" t="str">
        <f t="shared" ca="1" si="110"/>
        <v/>
      </c>
      <c r="Y259" s="76" t="e">
        <f t="shared" ca="1" si="111"/>
        <v>#VALUE!</v>
      </c>
      <c r="AA259" t="str">
        <f t="shared" ca="1" si="112"/>
        <v/>
      </c>
      <c r="AB259" s="76" t="e">
        <f t="shared" ca="1" si="113"/>
        <v>#VALUE!</v>
      </c>
      <c r="AD259" t="str">
        <f t="shared" ca="1" si="114"/>
        <v/>
      </c>
      <c r="AE259" s="76" t="e">
        <f t="shared" ca="1" si="115"/>
        <v>#VALUE!</v>
      </c>
      <c r="AG259" t="str">
        <f t="shared" ca="1" si="116"/>
        <v/>
      </c>
      <c r="AH259" s="76" t="e">
        <f t="shared" ca="1" si="117"/>
        <v>#VALUE!</v>
      </c>
      <c r="AI259" s="76"/>
      <c r="AJ259" t="str">
        <f t="shared" ca="1" si="120"/>
        <v/>
      </c>
      <c r="AK259" s="76" t="e">
        <f t="shared" ca="1" si="121"/>
        <v>#VALUE!</v>
      </c>
    </row>
    <row r="260" spans="16:37" x14ac:dyDescent="0.25">
      <c r="P260" s="40" t="str">
        <f t="shared" ca="1" si="105"/>
        <v/>
      </c>
      <c r="Q260" s="40" t="str">
        <f t="shared" ca="1" si="106"/>
        <v/>
      </c>
      <c r="R260" t="str">
        <f t="shared" ca="1" si="107"/>
        <v/>
      </c>
      <c r="S260" t="e">
        <f t="shared" ca="1" si="118"/>
        <v>#VALUE!</v>
      </c>
      <c r="T260">
        <f t="shared" ca="1" si="108"/>
        <v>1</v>
      </c>
      <c r="U260" t="e">
        <f t="shared" ca="1" si="119"/>
        <v>#VALUE!</v>
      </c>
      <c r="V260" t="str">
        <f t="shared" ca="1" si="109"/>
        <v/>
      </c>
      <c r="X260" t="str">
        <f t="shared" ca="1" si="110"/>
        <v/>
      </c>
      <c r="Y260" s="76" t="e">
        <f t="shared" ca="1" si="111"/>
        <v>#VALUE!</v>
      </c>
      <c r="AA260" t="str">
        <f t="shared" ca="1" si="112"/>
        <v/>
      </c>
      <c r="AB260" s="76" t="e">
        <f t="shared" ca="1" si="113"/>
        <v>#VALUE!</v>
      </c>
      <c r="AD260" t="str">
        <f t="shared" ca="1" si="114"/>
        <v/>
      </c>
      <c r="AE260" s="76" t="e">
        <f t="shared" ca="1" si="115"/>
        <v>#VALUE!</v>
      </c>
      <c r="AG260" t="str">
        <f t="shared" ca="1" si="116"/>
        <v/>
      </c>
      <c r="AH260" s="76" t="e">
        <f t="shared" ca="1" si="117"/>
        <v>#VALUE!</v>
      </c>
      <c r="AI260" s="76"/>
      <c r="AJ260" t="str">
        <f t="shared" ca="1" si="120"/>
        <v/>
      </c>
      <c r="AK260" s="76" t="e">
        <f t="shared" ca="1" si="121"/>
        <v>#VALUE!</v>
      </c>
    </row>
    <row r="261" spans="16:37" x14ac:dyDescent="0.25">
      <c r="P261" s="40" t="str">
        <f t="shared" ca="1" si="105"/>
        <v/>
      </c>
      <c r="Q261" s="40" t="str">
        <f t="shared" ca="1" si="106"/>
        <v/>
      </c>
      <c r="R261" t="str">
        <f t="shared" ca="1" si="107"/>
        <v/>
      </c>
      <c r="S261" t="e">
        <f t="shared" ca="1" si="118"/>
        <v>#VALUE!</v>
      </c>
      <c r="T261">
        <f t="shared" ca="1" si="108"/>
        <v>1</v>
      </c>
      <c r="U261" t="e">
        <f t="shared" ca="1" si="119"/>
        <v>#VALUE!</v>
      </c>
      <c r="V261" t="str">
        <f t="shared" ca="1" si="109"/>
        <v/>
      </c>
      <c r="X261" t="str">
        <f t="shared" ca="1" si="110"/>
        <v/>
      </c>
      <c r="Y261" s="76" t="e">
        <f t="shared" ca="1" si="111"/>
        <v>#VALUE!</v>
      </c>
      <c r="AA261" t="str">
        <f t="shared" ca="1" si="112"/>
        <v/>
      </c>
      <c r="AB261" s="76" t="e">
        <f t="shared" ca="1" si="113"/>
        <v>#VALUE!</v>
      </c>
      <c r="AD261" t="str">
        <f t="shared" ca="1" si="114"/>
        <v/>
      </c>
      <c r="AE261" s="76" t="e">
        <f t="shared" ca="1" si="115"/>
        <v>#VALUE!</v>
      </c>
      <c r="AG261" t="str">
        <f t="shared" ca="1" si="116"/>
        <v/>
      </c>
      <c r="AH261" s="76" t="e">
        <f t="shared" ca="1" si="117"/>
        <v>#VALUE!</v>
      </c>
      <c r="AI261" s="76"/>
      <c r="AJ261" t="str">
        <f t="shared" ca="1" si="120"/>
        <v/>
      </c>
      <c r="AK261" s="76" t="e">
        <f t="shared" ca="1" si="121"/>
        <v>#VALUE!</v>
      </c>
    </row>
    <row r="262" spans="16:37" x14ac:dyDescent="0.25">
      <c r="P262" s="40" t="str">
        <f t="shared" ref="P262:P305" ca="1" si="122">OFFSET(IndexR,ROW()-ROW($P$5),_Instrument_id,1,1)</f>
        <v/>
      </c>
      <c r="Q262" s="40" t="str">
        <f t="shared" ref="Q262:Q305" ca="1" si="123">OFFSET(IndexR,ROW()-ROW($P$5),_Instrument_title,1,1)</f>
        <v/>
      </c>
      <c r="R262" t="str">
        <f t="shared" ref="R262:R305" ca="1" si="124">OFFSET(IndexR,ROW()-ROW($P$5),_Instrument_row,1,1)</f>
        <v/>
      </c>
      <c r="S262" t="e">
        <f t="shared" ca="1" si="118"/>
        <v>#VALUE!</v>
      </c>
      <c r="T262">
        <f t="shared" ref="T262:T305" ca="1" si="125">IF($A$6&gt;0,N(DSUM(_FilterPointTable,"Id_"&amp;P262,$B$5:$B$6)=$A$8),1)</f>
        <v>1</v>
      </c>
      <c r="U262" t="e">
        <f t="shared" ca="1" si="119"/>
        <v>#VALUE!</v>
      </c>
      <c r="V262" t="str">
        <f t="shared" ref="V262:V305" ca="1" si="126">IF(ISNUMBER($P262),IF($X262,FALSE,DSUM(OFFSET($AN$5,0,0,100,ROW()),"id_"&amp;$P262,$B$26:$C$27)&gt;0),"")</f>
        <v/>
      </c>
      <c r="X262" t="str">
        <f t="shared" ref="X262:X305" ca="1" si="127">IF(ISNUMBER($P262),DSUM(OFFSET($AN$5,0,0,100,ROW()),"id_"&amp;$P262,$B$9:$B$10)&gt;0,"")</f>
        <v/>
      </c>
      <c r="Y262" s="76" t="e">
        <f t="shared" ref="Y262:Y305" ca="1" si="128">IF(X262,DSUM(OFFSET($AN$5,0,0,100,ROW()),"id_"&amp;$P262,$B$9:$C$10)/$D$10,0)</f>
        <v>#VALUE!</v>
      </c>
      <c r="AA262" t="str">
        <f t="shared" ref="AA262:AA305" ca="1" si="129">IF(ISNUMBER($P262),DSUM(OFFSET($AN$5,0,0,100,ROW()),"id_"&amp;$P262,$B$12:$B$13)&gt;0,"")</f>
        <v/>
      </c>
      <c r="AB262" s="76" t="e">
        <f t="shared" ref="AB262:AB305" ca="1" si="130">IF($X262,IF(AA262,DSUM(OFFSET($AN$5,0,0,100,ROW()),"id_"&amp;$P262,$B$12:$C$13)/$D$13,IF($C$13&gt;0,$E$6/$D$13,1)),0)</f>
        <v>#VALUE!</v>
      </c>
      <c r="AD262" t="str">
        <f t="shared" ref="AD262:AD305" ca="1" si="131">IF(ISNUMBER($P262),DSUM(OFFSET($AN$5,0,0,100,ROW()),"id_"&amp;$P262,$B$15:$B$16)&gt;0,"")</f>
        <v/>
      </c>
      <c r="AE262" s="76" t="e">
        <f t="shared" ref="AE262:AE305" ca="1" si="132">IF($X262,IF(AD262,DSUM(OFFSET($AN$5,0,0,100,ROW()),"id_"&amp;$P262,$B$15:$C$16)/$D$16,IF($C$16&gt;0,$E$6/$D$16,1)),0)</f>
        <v>#VALUE!</v>
      </c>
      <c r="AG262" t="str">
        <f t="shared" ref="AG262:AG305" ca="1" si="133">IF(ISNUMBER($P262),DSUM(OFFSET($AN$5,0,0,100,ROW()),"id_"&amp;$P262,$B$18:$B$19)&gt;0,"")</f>
        <v/>
      </c>
      <c r="AH262" s="76" t="e">
        <f t="shared" ref="AH262:AH305" ca="1" si="134">1-$AH$3+$AH$3*IF($X262,IF(AG262,DSUM(OFFSET($AN$5,0,0,100,ROW()),"id_"&amp;$P262,$B$18:$C$19)/$D$19,IF($C$19&gt;0,$AH$4/$D$19,1)),0)</f>
        <v>#VALUE!</v>
      </c>
      <c r="AI262" s="76"/>
      <c r="AJ262" t="str">
        <f t="shared" ca="1" si="120"/>
        <v/>
      </c>
      <c r="AK262" s="76" t="e">
        <f t="shared" ca="1" si="121"/>
        <v>#VALUE!</v>
      </c>
    </row>
    <row r="263" spans="16:37" x14ac:dyDescent="0.25">
      <c r="P263" s="40" t="str">
        <f t="shared" ca="1" si="122"/>
        <v/>
      </c>
      <c r="Q263" s="40" t="str">
        <f t="shared" ca="1" si="123"/>
        <v/>
      </c>
      <c r="R263" t="str">
        <f t="shared" ca="1" si="124"/>
        <v/>
      </c>
      <c r="S263" t="e">
        <f t="shared" ref="S263:S305" ca="1" si="135">(Y263*AB263*AE263*AH263*AK263*(1-$S$3)+$S$3)*T263</f>
        <v>#VALUE!</v>
      </c>
      <c r="T263">
        <f t="shared" ca="1" si="125"/>
        <v>1</v>
      </c>
      <c r="U263" t="e">
        <f t="shared" ref="U263:U305" ca="1" si="136">AND(V263)</f>
        <v>#VALUE!</v>
      </c>
      <c r="V263" t="str">
        <f t="shared" ca="1" si="126"/>
        <v/>
      </c>
      <c r="X263" t="str">
        <f t="shared" ca="1" si="127"/>
        <v/>
      </c>
      <c r="Y263" s="76" t="e">
        <f t="shared" ca="1" si="128"/>
        <v>#VALUE!</v>
      </c>
      <c r="AA263" t="str">
        <f t="shared" ca="1" si="129"/>
        <v/>
      </c>
      <c r="AB263" s="76" t="e">
        <f t="shared" ca="1" si="130"/>
        <v>#VALUE!</v>
      </c>
      <c r="AD263" t="str">
        <f t="shared" ca="1" si="131"/>
        <v/>
      </c>
      <c r="AE263" s="76" t="e">
        <f t="shared" ca="1" si="132"/>
        <v>#VALUE!</v>
      </c>
      <c r="AG263" t="str">
        <f t="shared" ca="1" si="133"/>
        <v/>
      </c>
      <c r="AH263" s="76" t="e">
        <f t="shared" ca="1" si="134"/>
        <v>#VALUE!</v>
      </c>
      <c r="AI263" s="76"/>
      <c r="AJ263" t="str">
        <f t="shared" ref="AJ263:AJ305" ca="1" si="137">IF(ISNUMBER($P263),DSUM(OFFSET($AN$5,0,0,100,ROW()),"id_"&amp;$P263,$B$20:$B$21)&gt;0,"")</f>
        <v/>
      </c>
      <c r="AK263" s="76" t="e">
        <f t="shared" ref="AK263:AK305" ca="1" si="138">IF($X263,IF(AJ263,DSUM(OFFSET($AN$5,0,0,100,ROW()),"id_"&amp;$P263,$B$20:$C$21)/$D$21,IF($C$21&gt;0,$E$6/$D$21,1)),0)</f>
        <v>#VALUE!</v>
      </c>
    </row>
    <row r="264" spans="16:37" x14ac:dyDescent="0.25">
      <c r="P264" s="40" t="str">
        <f t="shared" ca="1" si="122"/>
        <v/>
      </c>
      <c r="Q264" s="40" t="str">
        <f t="shared" ca="1" si="123"/>
        <v/>
      </c>
      <c r="R264" t="str">
        <f t="shared" ca="1" si="124"/>
        <v/>
      </c>
      <c r="S264" t="e">
        <f t="shared" ca="1" si="135"/>
        <v>#VALUE!</v>
      </c>
      <c r="T264">
        <f t="shared" ca="1" si="125"/>
        <v>1</v>
      </c>
      <c r="U264" t="e">
        <f t="shared" ca="1" si="136"/>
        <v>#VALUE!</v>
      </c>
      <c r="V264" t="str">
        <f t="shared" ca="1" si="126"/>
        <v/>
      </c>
      <c r="X264" t="str">
        <f t="shared" ca="1" si="127"/>
        <v/>
      </c>
      <c r="Y264" s="76" t="e">
        <f t="shared" ca="1" si="128"/>
        <v>#VALUE!</v>
      </c>
      <c r="AA264" t="str">
        <f t="shared" ca="1" si="129"/>
        <v/>
      </c>
      <c r="AB264" s="76" t="e">
        <f t="shared" ca="1" si="130"/>
        <v>#VALUE!</v>
      </c>
      <c r="AD264" t="str">
        <f t="shared" ca="1" si="131"/>
        <v/>
      </c>
      <c r="AE264" s="76" t="e">
        <f t="shared" ca="1" si="132"/>
        <v>#VALUE!</v>
      </c>
      <c r="AG264" t="str">
        <f t="shared" ca="1" si="133"/>
        <v/>
      </c>
      <c r="AH264" s="76" t="e">
        <f t="shared" ca="1" si="134"/>
        <v>#VALUE!</v>
      </c>
      <c r="AI264" s="76"/>
      <c r="AJ264" t="str">
        <f t="shared" ca="1" si="137"/>
        <v/>
      </c>
      <c r="AK264" s="76" t="e">
        <f t="shared" ca="1" si="138"/>
        <v>#VALUE!</v>
      </c>
    </row>
    <row r="265" spans="16:37" x14ac:dyDescent="0.25">
      <c r="P265" s="40" t="str">
        <f t="shared" ca="1" si="122"/>
        <v/>
      </c>
      <c r="Q265" s="40" t="str">
        <f t="shared" ca="1" si="123"/>
        <v/>
      </c>
      <c r="R265" t="str">
        <f t="shared" ca="1" si="124"/>
        <v/>
      </c>
      <c r="S265" t="e">
        <f t="shared" ca="1" si="135"/>
        <v>#VALUE!</v>
      </c>
      <c r="T265">
        <f t="shared" ca="1" si="125"/>
        <v>1</v>
      </c>
      <c r="U265" t="e">
        <f t="shared" ca="1" si="136"/>
        <v>#VALUE!</v>
      </c>
      <c r="V265" t="str">
        <f t="shared" ca="1" si="126"/>
        <v/>
      </c>
      <c r="X265" t="str">
        <f t="shared" ca="1" si="127"/>
        <v/>
      </c>
      <c r="Y265" s="76" t="e">
        <f t="shared" ca="1" si="128"/>
        <v>#VALUE!</v>
      </c>
      <c r="AA265" t="str">
        <f t="shared" ca="1" si="129"/>
        <v/>
      </c>
      <c r="AB265" s="76" t="e">
        <f t="shared" ca="1" si="130"/>
        <v>#VALUE!</v>
      </c>
      <c r="AD265" t="str">
        <f t="shared" ca="1" si="131"/>
        <v/>
      </c>
      <c r="AE265" s="76" t="e">
        <f t="shared" ca="1" si="132"/>
        <v>#VALUE!</v>
      </c>
      <c r="AG265" t="str">
        <f t="shared" ca="1" si="133"/>
        <v/>
      </c>
      <c r="AH265" s="76" t="e">
        <f t="shared" ca="1" si="134"/>
        <v>#VALUE!</v>
      </c>
      <c r="AI265" s="76"/>
      <c r="AJ265" t="str">
        <f t="shared" ca="1" si="137"/>
        <v/>
      </c>
      <c r="AK265" s="76" t="e">
        <f t="shared" ca="1" si="138"/>
        <v>#VALUE!</v>
      </c>
    </row>
    <row r="266" spans="16:37" x14ac:dyDescent="0.25">
      <c r="P266" s="40" t="str">
        <f t="shared" ca="1" si="122"/>
        <v/>
      </c>
      <c r="Q266" s="40" t="str">
        <f t="shared" ca="1" si="123"/>
        <v/>
      </c>
      <c r="R266" t="str">
        <f t="shared" ca="1" si="124"/>
        <v/>
      </c>
      <c r="S266" t="e">
        <f t="shared" ca="1" si="135"/>
        <v>#VALUE!</v>
      </c>
      <c r="T266">
        <f t="shared" ca="1" si="125"/>
        <v>1</v>
      </c>
      <c r="U266" t="e">
        <f t="shared" ca="1" si="136"/>
        <v>#VALUE!</v>
      </c>
      <c r="V266" t="str">
        <f t="shared" ca="1" si="126"/>
        <v/>
      </c>
      <c r="X266" t="str">
        <f t="shared" ca="1" si="127"/>
        <v/>
      </c>
      <c r="Y266" s="76" t="e">
        <f t="shared" ca="1" si="128"/>
        <v>#VALUE!</v>
      </c>
      <c r="AA266" t="str">
        <f t="shared" ca="1" si="129"/>
        <v/>
      </c>
      <c r="AB266" s="76" t="e">
        <f t="shared" ca="1" si="130"/>
        <v>#VALUE!</v>
      </c>
      <c r="AD266" t="str">
        <f t="shared" ca="1" si="131"/>
        <v/>
      </c>
      <c r="AE266" s="76" t="e">
        <f t="shared" ca="1" si="132"/>
        <v>#VALUE!</v>
      </c>
      <c r="AG266" t="str">
        <f t="shared" ca="1" si="133"/>
        <v/>
      </c>
      <c r="AH266" s="76" t="e">
        <f t="shared" ca="1" si="134"/>
        <v>#VALUE!</v>
      </c>
      <c r="AI266" s="76"/>
      <c r="AJ266" t="str">
        <f t="shared" ca="1" si="137"/>
        <v/>
      </c>
      <c r="AK266" s="76" t="e">
        <f t="shared" ca="1" si="138"/>
        <v>#VALUE!</v>
      </c>
    </row>
    <row r="267" spans="16:37" x14ac:dyDescent="0.25">
      <c r="P267" s="40" t="str">
        <f t="shared" ca="1" si="122"/>
        <v/>
      </c>
      <c r="Q267" s="40" t="str">
        <f t="shared" ca="1" si="123"/>
        <v/>
      </c>
      <c r="R267" t="str">
        <f t="shared" ca="1" si="124"/>
        <v/>
      </c>
      <c r="S267" t="e">
        <f t="shared" ca="1" si="135"/>
        <v>#VALUE!</v>
      </c>
      <c r="T267">
        <f t="shared" ca="1" si="125"/>
        <v>1</v>
      </c>
      <c r="U267" t="e">
        <f t="shared" ca="1" si="136"/>
        <v>#VALUE!</v>
      </c>
      <c r="V267" t="str">
        <f t="shared" ca="1" si="126"/>
        <v/>
      </c>
      <c r="X267" t="str">
        <f t="shared" ca="1" si="127"/>
        <v/>
      </c>
      <c r="Y267" s="76" t="e">
        <f t="shared" ca="1" si="128"/>
        <v>#VALUE!</v>
      </c>
      <c r="AA267" t="str">
        <f t="shared" ca="1" si="129"/>
        <v/>
      </c>
      <c r="AB267" s="76" t="e">
        <f t="shared" ca="1" si="130"/>
        <v>#VALUE!</v>
      </c>
      <c r="AD267" t="str">
        <f t="shared" ca="1" si="131"/>
        <v/>
      </c>
      <c r="AE267" s="76" t="e">
        <f t="shared" ca="1" si="132"/>
        <v>#VALUE!</v>
      </c>
      <c r="AG267" t="str">
        <f t="shared" ca="1" si="133"/>
        <v/>
      </c>
      <c r="AH267" s="76" t="e">
        <f t="shared" ca="1" si="134"/>
        <v>#VALUE!</v>
      </c>
      <c r="AI267" s="76"/>
      <c r="AJ267" t="str">
        <f t="shared" ca="1" si="137"/>
        <v/>
      </c>
      <c r="AK267" s="76" t="e">
        <f t="shared" ca="1" si="138"/>
        <v>#VALUE!</v>
      </c>
    </row>
    <row r="268" spans="16:37" x14ac:dyDescent="0.25">
      <c r="P268" s="40" t="str">
        <f t="shared" ca="1" si="122"/>
        <v/>
      </c>
      <c r="Q268" s="40" t="str">
        <f t="shared" ca="1" si="123"/>
        <v/>
      </c>
      <c r="R268" t="str">
        <f t="shared" ca="1" si="124"/>
        <v/>
      </c>
      <c r="S268" t="e">
        <f t="shared" ca="1" si="135"/>
        <v>#VALUE!</v>
      </c>
      <c r="T268">
        <f t="shared" ca="1" si="125"/>
        <v>1</v>
      </c>
      <c r="U268" t="e">
        <f t="shared" ca="1" si="136"/>
        <v>#VALUE!</v>
      </c>
      <c r="V268" t="str">
        <f t="shared" ca="1" si="126"/>
        <v/>
      </c>
      <c r="X268" t="str">
        <f t="shared" ca="1" si="127"/>
        <v/>
      </c>
      <c r="Y268" s="76" t="e">
        <f t="shared" ca="1" si="128"/>
        <v>#VALUE!</v>
      </c>
      <c r="AA268" t="str">
        <f t="shared" ca="1" si="129"/>
        <v/>
      </c>
      <c r="AB268" s="76" t="e">
        <f t="shared" ca="1" si="130"/>
        <v>#VALUE!</v>
      </c>
      <c r="AD268" t="str">
        <f t="shared" ca="1" si="131"/>
        <v/>
      </c>
      <c r="AE268" s="76" t="e">
        <f t="shared" ca="1" si="132"/>
        <v>#VALUE!</v>
      </c>
      <c r="AG268" t="str">
        <f t="shared" ca="1" si="133"/>
        <v/>
      </c>
      <c r="AH268" s="76" t="e">
        <f t="shared" ca="1" si="134"/>
        <v>#VALUE!</v>
      </c>
      <c r="AI268" s="76"/>
      <c r="AJ268" t="str">
        <f t="shared" ca="1" si="137"/>
        <v/>
      </c>
      <c r="AK268" s="76" t="e">
        <f t="shared" ca="1" si="138"/>
        <v>#VALUE!</v>
      </c>
    </row>
    <row r="269" spans="16:37" x14ac:dyDescent="0.25">
      <c r="P269" s="40" t="str">
        <f t="shared" ca="1" si="122"/>
        <v/>
      </c>
      <c r="Q269" s="40" t="str">
        <f t="shared" ca="1" si="123"/>
        <v/>
      </c>
      <c r="R269" t="str">
        <f t="shared" ca="1" si="124"/>
        <v/>
      </c>
      <c r="S269" t="e">
        <f t="shared" ca="1" si="135"/>
        <v>#VALUE!</v>
      </c>
      <c r="T269">
        <f t="shared" ca="1" si="125"/>
        <v>1</v>
      </c>
      <c r="U269" t="e">
        <f t="shared" ca="1" si="136"/>
        <v>#VALUE!</v>
      </c>
      <c r="V269" t="str">
        <f t="shared" ca="1" si="126"/>
        <v/>
      </c>
      <c r="X269" t="str">
        <f t="shared" ca="1" si="127"/>
        <v/>
      </c>
      <c r="Y269" s="76" t="e">
        <f t="shared" ca="1" si="128"/>
        <v>#VALUE!</v>
      </c>
      <c r="AA269" t="str">
        <f t="shared" ca="1" si="129"/>
        <v/>
      </c>
      <c r="AB269" s="76" t="e">
        <f t="shared" ca="1" si="130"/>
        <v>#VALUE!</v>
      </c>
      <c r="AD269" t="str">
        <f t="shared" ca="1" si="131"/>
        <v/>
      </c>
      <c r="AE269" s="76" t="e">
        <f t="shared" ca="1" si="132"/>
        <v>#VALUE!</v>
      </c>
      <c r="AG269" t="str">
        <f t="shared" ca="1" si="133"/>
        <v/>
      </c>
      <c r="AH269" s="76" t="e">
        <f t="shared" ca="1" si="134"/>
        <v>#VALUE!</v>
      </c>
      <c r="AI269" s="76"/>
      <c r="AJ269" t="str">
        <f t="shared" ca="1" si="137"/>
        <v/>
      </c>
      <c r="AK269" s="76" t="e">
        <f t="shared" ca="1" si="138"/>
        <v>#VALUE!</v>
      </c>
    </row>
    <row r="270" spans="16:37" x14ac:dyDescent="0.25">
      <c r="P270" s="40" t="str">
        <f t="shared" ca="1" si="122"/>
        <v/>
      </c>
      <c r="Q270" s="40" t="str">
        <f t="shared" ca="1" si="123"/>
        <v/>
      </c>
      <c r="R270" t="str">
        <f t="shared" ca="1" si="124"/>
        <v/>
      </c>
      <c r="S270" t="e">
        <f t="shared" ca="1" si="135"/>
        <v>#VALUE!</v>
      </c>
      <c r="T270">
        <f t="shared" ca="1" si="125"/>
        <v>1</v>
      </c>
      <c r="U270" t="e">
        <f t="shared" ca="1" si="136"/>
        <v>#VALUE!</v>
      </c>
      <c r="V270" t="str">
        <f t="shared" ca="1" si="126"/>
        <v/>
      </c>
      <c r="X270" t="str">
        <f t="shared" ca="1" si="127"/>
        <v/>
      </c>
      <c r="Y270" s="76" t="e">
        <f t="shared" ca="1" si="128"/>
        <v>#VALUE!</v>
      </c>
      <c r="AA270" t="str">
        <f t="shared" ca="1" si="129"/>
        <v/>
      </c>
      <c r="AB270" s="76" t="e">
        <f t="shared" ca="1" si="130"/>
        <v>#VALUE!</v>
      </c>
      <c r="AD270" t="str">
        <f t="shared" ca="1" si="131"/>
        <v/>
      </c>
      <c r="AE270" s="76" t="e">
        <f t="shared" ca="1" si="132"/>
        <v>#VALUE!</v>
      </c>
      <c r="AG270" t="str">
        <f t="shared" ca="1" si="133"/>
        <v/>
      </c>
      <c r="AH270" s="76" t="e">
        <f t="shared" ca="1" si="134"/>
        <v>#VALUE!</v>
      </c>
      <c r="AI270" s="76"/>
      <c r="AJ270" t="str">
        <f t="shared" ca="1" si="137"/>
        <v/>
      </c>
      <c r="AK270" s="76" t="e">
        <f t="shared" ca="1" si="138"/>
        <v>#VALUE!</v>
      </c>
    </row>
    <row r="271" spans="16:37" x14ac:dyDescent="0.25">
      <c r="P271" s="40" t="str">
        <f t="shared" ca="1" si="122"/>
        <v/>
      </c>
      <c r="Q271" s="40" t="str">
        <f t="shared" ca="1" si="123"/>
        <v/>
      </c>
      <c r="R271" t="str">
        <f t="shared" ca="1" si="124"/>
        <v/>
      </c>
      <c r="S271" t="e">
        <f t="shared" ca="1" si="135"/>
        <v>#VALUE!</v>
      </c>
      <c r="T271">
        <f t="shared" ca="1" si="125"/>
        <v>1</v>
      </c>
      <c r="U271" t="e">
        <f t="shared" ca="1" si="136"/>
        <v>#VALUE!</v>
      </c>
      <c r="V271" t="str">
        <f t="shared" ca="1" si="126"/>
        <v/>
      </c>
      <c r="X271" t="str">
        <f t="shared" ca="1" si="127"/>
        <v/>
      </c>
      <c r="Y271" s="76" t="e">
        <f t="shared" ca="1" si="128"/>
        <v>#VALUE!</v>
      </c>
      <c r="AA271" t="str">
        <f t="shared" ca="1" si="129"/>
        <v/>
      </c>
      <c r="AB271" s="76" t="e">
        <f t="shared" ca="1" si="130"/>
        <v>#VALUE!</v>
      </c>
      <c r="AD271" t="str">
        <f t="shared" ca="1" si="131"/>
        <v/>
      </c>
      <c r="AE271" s="76" t="e">
        <f t="shared" ca="1" si="132"/>
        <v>#VALUE!</v>
      </c>
      <c r="AG271" t="str">
        <f t="shared" ca="1" si="133"/>
        <v/>
      </c>
      <c r="AH271" s="76" t="e">
        <f t="shared" ca="1" si="134"/>
        <v>#VALUE!</v>
      </c>
      <c r="AI271" s="76"/>
      <c r="AJ271" t="str">
        <f t="shared" ca="1" si="137"/>
        <v/>
      </c>
      <c r="AK271" s="76" t="e">
        <f t="shared" ca="1" si="138"/>
        <v>#VALUE!</v>
      </c>
    </row>
    <row r="272" spans="16:37" x14ac:dyDescent="0.25">
      <c r="P272" s="40" t="str">
        <f t="shared" ca="1" si="122"/>
        <v/>
      </c>
      <c r="Q272" s="40" t="str">
        <f t="shared" ca="1" si="123"/>
        <v/>
      </c>
      <c r="R272" t="str">
        <f t="shared" ca="1" si="124"/>
        <v/>
      </c>
      <c r="S272" t="e">
        <f t="shared" ca="1" si="135"/>
        <v>#VALUE!</v>
      </c>
      <c r="T272">
        <f t="shared" ca="1" si="125"/>
        <v>1</v>
      </c>
      <c r="U272" t="e">
        <f t="shared" ca="1" si="136"/>
        <v>#VALUE!</v>
      </c>
      <c r="V272" t="str">
        <f t="shared" ca="1" si="126"/>
        <v/>
      </c>
      <c r="X272" t="str">
        <f t="shared" ca="1" si="127"/>
        <v/>
      </c>
      <c r="Y272" s="76" t="e">
        <f t="shared" ca="1" si="128"/>
        <v>#VALUE!</v>
      </c>
      <c r="AA272" t="str">
        <f t="shared" ca="1" si="129"/>
        <v/>
      </c>
      <c r="AB272" s="76" t="e">
        <f t="shared" ca="1" si="130"/>
        <v>#VALUE!</v>
      </c>
      <c r="AD272" t="str">
        <f t="shared" ca="1" si="131"/>
        <v/>
      </c>
      <c r="AE272" s="76" t="e">
        <f t="shared" ca="1" si="132"/>
        <v>#VALUE!</v>
      </c>
      <c r="AG272" t="str">
        <f t="shared" ca="1" si="133"/>
        <v/>
      </c>
      <c r="AH272" s="76" t="e">
        <f t="shared" ca="1" si="134"/>
        <v>#VALUE!</v>
      </c>
      <c r="AI272" s="76"/>
      <c r="AJ272" t="str">
        <f t="shared" ca="1" si="137"/>
        <v/>
      </c>
      <c r="AK272" s="76" t="e">
        <f t="shared" ca="1" si="138"/>
        <v>#VALUE!</v>
      </c>
    </row>
    <row r="273" spans="16:37" x14ac:dyDescent="0.25">
      <c r="P273" s="40" t="str">
        <f t="shared" ca="1" si="122"/>
        <v/>
      </c>
      <c r="Q273" s="40" t="str">
        <f t="shared" ca="1" si="123"/>
        <v/>
      </c>
      <c r="R273" t="str">
        <f t="shared" ca="1" si="124"/>
        <v/>
      </c>
      <c r="S273" t="e">
        <f t="shared" ca="1" si="135"/>
        <v>#VALUE!</v>
      </c>
      <c r="T273">
        <f t="shared" ca="1" si="125"/>
        <v>1</v>
      </c>
      <c r="U273" t="e">
        <f t="shared" ca="1" si="136"/>
        <v>#VALUE!</v>
      </c>
      <c r="V273" t="str">
        <f t="shared" ca="1" si="126"/>
        <v/>
      </c>
      <c r="X273" t="str">
        <f t="shared" ca="1" si="127"/>
        <v/>
      </c>
      <c r="Y273" s="76" t="e">
        <f t="shared" ca="1" si="128"/>
        <v>#VALUE!</v>
      </c>
      <c r="AA273" t="str">
        <f t="shared" ca="1" si="129"/>
        <v/>
      </c>
      <c r="AB273" s="76" t="e">
        <f t="shared" ca="1" si="130"/>
        <v>#VALUE!</v>
      </c>
      <c r="AD273" t="str">
        <f t="shared" ca="1" si="131"/>
        <v/>
      </c>
      <c r="AE273" s="76" t="e">
        <f t="shared" ca="1" si="132"/>
        <v>#VALUE!</v>
      </c>
      <c r="AG273" t="str">
        <f t="shared" ca="1" si="133"/>
        <v/>
      </c>
      <c r="AH273" s="76" t="e">
        <f t="shared" ca="1" si="134"/>
        <v>#VALUE!</v>
      </c>
      <c r="AI273" s="76"/>
      <c r="AJ273" t="str">
        <f t="shared" ca="1" si="137"/>
        <v/>
      </c>
      <c r="AK273" s="76" t="e">
        <f t="shared" ca="1" si="138"/>
        <v>#VALUE!</v>
      </c>
    </row>
    <row r="274" spans="16:37" x14ac:dyDescent="0.25">
      <c r="P274" s="40" t="str">
        <f t="shared" ca="1" si="122"/>
        <v/>
      </c>
      <c r="Q274" s="40" t="str">
        <f t="shared" ca="1" si="123"/>
        <v/>
      </c>
      <c r="R274" t="str">
        <f t="shared" ca="1" si="124"/>
        <v/>
      </c>
      <c r="S274" t="e">
        <f t="shared" ca="1" si="135"/>
        <v>#VALUE!</v>
      </c>
      <c r="T274">
        <f t="shared" ca="1" si="125"/>
        <v>1</v>
      </c>
      <c r="U274" t="e">
        <f t="shared" ca="1" si="136"/>
        <v>#VALUE!</v>
      </c>
      <c r="V274" t="str">
        <f t="shared" ca="1" si="126"/>
        <v/>
      </c>
      <c r="X274" t="str">
        <f t="shared" ca="1" si="127"/>
        <v/>
      </c>
      <c r="Y274" s="76" t="e">
        <f t="shared" ca="1" si="128"/>
        <v>#VALUE!</v>
      </c>
      <c r="AA274" t="str">
        <f t="shared" ca="1" si="129"/>
        <v/>
      </c>
      <c r="AB274" s="76" t="e">
        <f t="shared" ca="1" si="130"/>
        <v>#VALUE!</v>
      </c>
      <c r="AD274" t="str">
        <f t="shared" ca="1" si="131"/>
        <v/>
      </c>
      <c r="AE274" s="76" t="e">
        <f t="shared" ca="1" si="132"/>
        <v>#VALUE!</v>
      </c>
      <c r="AG274" t="str">
        <f t="shared" ca="1" si="133"/>
        <v/>
      </c>
      <c r="AH274" s="76" t="e">
        <f t="shared" ca="1" si="134"/>
        <v>#VALUE!</v>
      </c>
      <c r="AI274" s="76"/>
      <c r="AJ274" t="str">
        <f t="shared" ca="1" si="137"/>
        <v/>
      </c>
      <c r="AK274" s="76" t="e">
        <f t="shared" ca="1" si="138"/>
        <v>#VALUE!</v>
      </c>
    </row>
    <row r="275" spans="16:37" x14ac:dyDescent="0.25">
      <c r="P275" s="40" t="str">
        <f t="shared" ca="1" si="122"/>
        <v/>
      </c>
      <c r="Q275" s="40" t="str">
        <f t="shared" ca="1" si="123"/>
        <v/>
      </c>
      <c r="R275" t="str">
        <f t="shared" ca="1" si="124"/>
        <v/>
      </c>
      <c r="S275" t="e">
        <f t="shared" ca="1" si="135"/>
        <v>#VALUE!</v>
      </c>
      <c r="T275">
        <f t="shared" ca="1" si="125"/>
        <v>1</v>
      </c>
      <c r="U275" t="e">
        <f t="shared" ca="1" si="136"/>
        <v>#VALUE!</v>
      </c>
      <c r="V275" t="str">
        <f t="shared" ca="1" si="126"/>
        <v/>
      </c>
      <c r="X275" t="str">
        <f t="shared" ca="1" si="127"/>
        <v/>
      </c>
      <c r="Y275" s="76" t="e">
        <f t="shared" ca="1" si="128"/>
        <v>#VALUE!</v>
      </c>
      <c r="AA275" t="str">
        <f t="shared" ca="1" si="129"/>
        <v/>
      </c>
      <c r="AB275" s="76" t="e">
        <f t="shared" ca="1" si="130"/>
        <v>#VALUE!</v>
      </c>
      <c r="AD275" t="str">
        <f t="shared" ca="1" si="131"/>
        <v/>
      </c>
      <c r="AE275" s="76" t="e">
        <f t="shared" ca="1" si="132"/>
        <v>#VALUE!</v>
      </c>
      <c r="AG275" t="str">
        <f t="shared" ca="1" si="133"/>
        <v/>
      </c>
      <c r="AH275" s="76" t="e">
        <f t="shared" ca="1" si="134"/>
        <v>#VALUE!</v>
      </c>
      <c r="AI275" s="76"/>
      <c r="AJ275" t="str">
        <f t="shared" ca="1" si="137"/>
        <v/>
      </c>
      <c r="AK275" s="76" t="e">
        <f t="shared" ca="1" si="138"/>
        <v>#VALUE!</v>
      </c>
    </row>
    <row r="276" spans="16:37" x14ac:dyDescent="0.25">
      <c r="P276" s="40" t="str">
        <f t="shared" ca="1" si="122"/>
        <v/>
      </c>
      <c r="Q276" s="40" t="str">
        <f t="shared" ca="1" si="123"/>
        <v/>
      </c>
      <c r="R276" t="str">
        <f t="shared" ca="1" si="124"/>
        <v/>
      </c>
      <c r="S276" t="e">
        <f t="shared" ca="1" si="135"/>
        <v>#VALUE!</v>
      </c>
      <c r="T276">
        <f t="shared" ca="1" si="125"/>
        <v>1</v>
      </c>
      <c r="U276" t="e">
        <f t="shared" ca="1" si="136"/>
        <v>#VALUE!</v>
      </c>
      <c r="V276" t="str">
        <f t="shared" ca="1" si="126"/>
        <v/>
      </c>
      <c r="X276" t="str">
        <f t="shared" ca="1" si="127"/>
        <v/>
      </c>
      <c r="Y276" s="76" t="e">
        <f t="shared" ca="1" si="128"/>
        <v>#VALUE!</v>
      </c>
      <c r="AA276" t="str">
        <f t="shared" ca="1" si="129"/>
        <v/>
      </c>
      <c r="AB276" s="76" t="e">
        <f t="shared" ca="1" si="130"/>
        <v>#VALUE!</v>
      </c>
      <c r="AD276" t="str">
        <f t="shared" ca="1" si="131"/>
        <v/>
      </c>
      <c r="AE276" s="76" t="e">
        <f t="shared" ca="1" si="132"/>
        <v>#VALUE!</v>
      </c>
      <c r="AG276" t="str">
        <f t="shared" ca="1" si="133"/>
        <v/>
      </c>
      <c r="AH276" s="76" t="e">
        <f t="shared" ca="1" si="134"/>
        <v>#VALUE!</v>
      </c>
      <c r="AI276" s="76"/>
      <c r="AJ276" t="str">
        <f t="shared" ca="1" si="137"/>
        <v/>
      </c>
      <c r="AK276" s="76" t="e">
        <f t="shared" ca="1" si="138"/>
        <v>#VALUE!</v>
      </c>
    </row>
    <row r="277" spans="16:37" x14ac:dyDescent="0.25">
      <c r="P277" s="40" t="str">
        <f t="shared" ca="1" si="122"/>
        <v/>
      </c>
      <c r="Q277" s="40" t="str">
        <f t="shared" ca="1" si="123"/>
        <v/>
      </c>
      <c r="R277" t="str">
        <f t="shared" ca="1" si="124"/>
        <v/>
      </c>
      <c r="S277" t="e">
        <f t="shared" ca="1" si="135"/>
        <v>#VALUE!</v>
      </c>
      <c r="T277">
        <f t="shared" ca="1" si="125"/>
        <v>1</v>
      </c>
      <c r="U277" t="e">
        <f t="shared" ca="1" si="136"/>
        <v>#VALUE!</v>
      </c>
      <c r="V277" t="str">
        <f t="shared" ca="1" si="126"/>
        <v/>
      </c>
      <c r="X277" t="str">
        <f t="shared" ca="1" si="127"/>
        <v/>
      </c>
      <c r="Y277" s="76" t="e">
        <f t="shared" ca="1" si="128"/>
        <v>#VALUE!</v>
      </c>
      <c r="AA277" t="str">
        <f t="shared" ca="1" si="129"/>
        <v/>
      </c>
      <c r="AB277" s="76" t="e">
        <f t="shared" ca="1" si="130"/>
        <v>#VALUE!</v>
      </c>
      <c r="AD277" t="str">
        <f t="shared" ca="1" si="131"/>
        <v/>
      </c>
      <c r="AE277" s="76" t="e">
        <f t="shared" ca="1" si="132"/>
        <v>#VALUE!</v>
      </c>
      <c r="AG277" t="str">
        <f t="shared" ca="1" si="133"/>
        <v/>
      </c>
      <c r="AH277" s="76" t="e">
        <f t="shared" ca="1" si="134"/>
        <v>#VALUE!</v>
      </c>
      <c r="AI277" s="76"/>
      <c r="AJ277" t="str">
        <f t="shared" ca="1" si="137"/>
        <v/>
      </c>
      <c r="AK277" s="76" t="e">
        <f t="shared" ca="1" si="138"/>
        <v>#VALUE!</v>
      </c>
    </row>
    <row r="278" spans="16:37" x14ac:dyDescent="0.25">
      <c r="P278" s="40" t="str">
        <f t="shared" ca="1" si="122"/>
        <v/>
      </c>
      <c r="Q278" s="40" t="str">
        <f t="shared" ca="1" si="123"/>
        <v/>
      </c>
      <c r="R278" t="str">
        <f t="shared" ca="1" si="124"/>
        <v/>
      </c>
      <c r="S278" t="e">
        <f t="shared" ca="1" si="135"/>
        <v>#VALUE!</v>
      </c>
      <c r="T278">
        <f t="shared" ca="1" si="125"/>
        <v>1</v>
      </c>
      <c r="U278" t="e">
        <f t="shared" ca="1" si="136"/>
        <v>#VALUE!</v>
      </c>
      <c r="V278" t="str">
        <f t="shared" ca="1" si="126"/>
        <v/>
      </c>
      <c r="X278" t="str">
        <f t="shared" ca="1" si="127"/>
        <v/>
      </c>
      <c r="Y278" s="76" t="e">
        <f t="shared" ca="1" si="128"/>
        <v>#VALUE!</v>
      </c>
      <c r="AA278" t="str">
        <f t="shared" ca="1" si="129"/>
        <v/>
      </c>
      <c r="AB278" s="76" t="e">
        <f t="shared" ca="1" si="130"/>
        <v>#VALUE!</v>
      </c>
      <c r="AD278" t="str">
        <f t="shared" ca="1" si="131"/>
        <v/>
      </c>
      <c r="AE278" s="76" t="e">
        <f t="shared" ca="1" si="132"/>
        <v>#VALUE!</v>
      </c>
      <c r="AG278" t="str">
        <f t="shared" ca="1" si="133"/>
        <v/>
      </c>
      <c r="AH278" s="76" t="e">
        <f t="shared" ca="1" si="134"/>
        <v>#VALUE!</v>
      </c>
      <c r="AI278" s="76"/>
      <c r="AJ278" t="str">
        <f t="shared" ca="1" si="137"/>
        <v/>
      </c>
      <c r="AK278" s="76" t="e">
        <f t="shared" ca="1" si="138"/>
        <v>#VALUE!</v>
      </c>
    </row>
    <row r="279" spans="16:37" x14ac:dyDescent="0.25">
      <c r="P279" s="40" t="str">
        <f t="shared" ca="1" si="122"/>
        <v/>
      </c>
      <c r="Q279" s="40" t="str">
        <f t="shared" ca="1" si="123"/>
        <v/>
      </c>
      <c r="R279" t="str">
        <f t="shared" ca="1" si="124"/>
        <v/>
      </c>
      <c r="S279" t="e">
        <f t="shared" ca="1" si="135"/>
        <v>#VALUE!</v>
      </c>
      <c r="T279">
        <f t="shared" ca="1" si="125"/>
        <v>1</v>
      </c>
      <c r="U279" t="e">
        <f t="shared" ca="1" si="136"/>
        <v>#VALUE!</v>
      </c>
      <c r="V279" t="str">
        <f t="shared" ca="1" si="126"/>
        <v/>
      </c>
      <c r="X279" t="str">
        <f t="shared" ca="1" si="127"/>
        <v/>
      </c>
      <c r="Y279" s="76" t="e">
        <f t="shared" ca="1" si="128"/>
        <v>#VALUE!</v>
      </c>
      <c r="AA279" t="str">
        <f t="shared" ca="1" si="129"/>
        <v/>
      </c>
      <c r="AB279" s="76" t="e">
        <f t="shared" ca="1" si="130"/>
        <v>#VALUE!</v>
      </c>
      <c r="AD279" t="str">
        <f t="shared" ca="1" si="131"/>
        <v/>
      </c>
      <c r="AE279" s="76" t="e">
        <f t="shared" ca="1" si="132"/>
        <v>#VALUE!</v>
      </c>
      <c r="AG279" t="str">
        <f t="shared" ca="1" si="133"/>
        <v/>
      </c>
      <c r="AH279" s="76" t="e">
        <f t="shared" ca="1" si="134"/>
        <v>#VALUE!</v>
      </c>
      <c r="AI279" s="76"/>
      <c r="AJ279" t="str">
        <f t="shared" ca="1" si="137"/>
        <v/>
      </c>
      <c r="AK279" s="76" t="e">
        <f t="shared" ca="1" si="138"/>
        <v>#VALUE!</v>
      </c>
    </row>
    <row r="280" spans="16:37" x14ac:dyDescent="0.25">
      <c r="P280" s="40" t="str">
        <f t="shared" ca="1" si="122"/>
        <v/>
      </c>
      <c r="Q280" s="40" t="str">
        <f t="shared" ca="1" si="123"/>
        <v/>
      </c>
      <c r="R280" t="str">
        <f t="shared" ca="1" si="124"/>
        <v/>
      </c>
      <c r="S280" t="e">
        <f t="shared" ca="1" si="135"/>
        <v>#VALUE!</v>
      </c>
      <c r="T280">
        <f t="shared" ca="1" si="125"/>
        <v>1</v>
      </c>
      <c r="U280" t="e">
        <f t="shared" ca="1" si="136"/>
        <v>#VALUE!</v>
      </c>
      <c r="V280" t="str">
        <f t="shared" ca="1" si="126"/>
        <v/>
      </c>
      <c r="X280" t="str">
        <f t="shared" ca="1" si="127"/>
        <v/>
      </c>
      <c r="Y280" s="76" t="e">
        <f t="shared" ca="1" si="128"/>
        <v>#VALUE!</v>
      </c>
      <c r="AA280" t="str">
        <f t="shared" ca="1" si="129"/>
        <v/>
      </c>
      <c r="AB280" s="76" t="e">
        <f t="shared" ca="1" si="130"/>
        <v>#VALUE!</v>
      </c>
      <c r="AD280" t="str">
        <f t="shared" ca="1" si="131"/>
        <v/>
      </c>
      <c r="AE280" s="76" t="e">
        <f t="shared" ca="1" si="132"/>
        <v>#VALUE!</v>
      </c>
      <c r="AG280" t="str">
        <f t="shared" ca="1" si="133"/>
        <v/>
      </c>
      <c r="AH280" s="76" t="e">
        <f t="shared" ca="1" si="134"/>
        <v>#VALUE!</v>
      </c>
      <c r="AI280" s="76"/>
      <c r="AJ280" t="str">
        <f t="shared" ca="1" si="137"/>
        <v/>
      </c>
      <c r="AK280" s="76" t="e">
        <f t="shared" ca="1" si="138"/>
        <v>#VALUE!</v>
      </c>
    </row>
    <row r="281" spans="16:37" x14ac:dyDescent="0.25">
      <c r="P281" s="40" t="str">
        <f t="shared" ca="1" si="122"/>
        <v/>
      </c>
      <c r="Q281" s="40" t="str">
        <f t="shared" ca="1" si="123"/>
        <v/>
      </c>
      <c r="R281" t="str">
        <f t="shared" ca="1" si="124"/>
        <v/>
      </c>
      <c r="S281" t="e">
        <f t="shared" ca="1" si="135"/>
        <v>#VALUE!</v>
      </c>
      <c r="T281">
        <f t="shared" ca="1" si="125"/>
        <v>1</v>
      </c>
      <c r="U281" t="e">
        <f t="shared" ca="1" si="136"/>
        <v>#VALUE!</v>
      </c>
      <c r="V281" t="str">
        <f t="shared" ca="1" si="126"/>
        <v/>
      </c>
      <c r="X281" t="str">
        <f t="shared" ca="1" si="127"/>
        <v/>
      </c>
      <c r="Y281" s="76" t="e">
        <f t="shared" ca="1" si="128"/>
        <v>#VALUE!</v>
      </c>
      <c r="AA281" t="str">
        <f t="shared" ca="1" si="129"/>
        <v/>
      </c>
      <c r="AB281" s="76" t="e">
        <f t="shared" ca="1" si="130"/>
        <v>#VALUE!</v>
      </c>
      <c r="AD281" t="str">
        <f t="shared" ca="1" si="131"/>
        <v/>
      </c>
      <c r="AE281" s="76" t="e">
        <f t="shared" ca="1" si="132"/>
        <v>#VALUE!</v>
      </c>
      <c r="AG281" t="str">
        <f t="shared" ca="1" si="133"/>
        <v/>
      </c>
      <c r="AH281" s="76" t="e">
        <f t="shared" ca="1" si="134"/>
        <v>#VALUE!</v>
      </c>
      <c r="AI281" s="76"/>
      <c r="AJ281" t="str">
        <f t="shared" ca="1" si="137"/>
        <v/>
      </c>
      <c r="AK281" s="76" t="e">
        <f t="shared" ca="1" si="138"/>
        <v>#VALUE!</v>
      </c>
    </row>
    <row r="282" spans="16:37" x14ac:dyDescent="0.25">
      <c r="P282" s="40" t="str">
        <f t="shared" ca="1" si="122"/>
        <v/>
      </c>
      <c r="Q282" s="40" t="str">
        <f t="shared" ca="1" si="123"/>
        <v/>
      </c>
      <c r="R282" t="str">
        <f t="shared" ca="1" si="124"/>
        <v/>
      </c>
      <c r="S282" t="e">
        <f t="shared" ca="1" si="135"/>
        <v>#VALUE!</v>
      </c>
      <c r="T282">
        <f t="shared" ca="1" si="125"/>
        <v>1</v>
      </c>
      <c r="U282" t="e">
        <f t="shared" ca="1" si="136"/>
        <v>#VALUE!</v>
      </c>
      <c r="V282" t="str">
        <f t="shared" ca="1" si="126"/>
        <v/>
      </c>
      <c r="X282" t="str">
        <f t="shared" ca="1" si="127"/>
        <v/>
      </c>
      <c r="Y282" s="76" t="e">
        <f t="shared" ca="1" si="128"/>
        <v>#VALUE!</v>
      </c>
      <c r="AA282" t="str">
        <f t="shared" ca="1" si="129"/>
        <v/>
      </c>
      <c r="AB282" s="76" t="e">
        <f t="shared" ca="1" si="130"/>
        <v>#VALUE!</v>
      </c>
      <c r="AD282" t="str">
        <f t="shared" ca="1" si="131"/>
        <v/>
      </c>
      <c r="AE282" s="76" t="e">
        <f t="shared" ca="1" si="132"/>
        <v>#VALUE!</v>
      </c>
      <c r="AG282" t="str">
        <f t="shared" ca="1" si="133"/>
        <v/>
      </c>
      <c r="AH282" s="76" t="e">
        <f t="shared" ca="1" si="134"/>
        <v>#VALUE!</v>
      </c>
      <c r="AI282" s="76"/>
      <c r="AJ282" t="str">
        <f t="shared" ca="1" si="137"/>
        <v/>
      </c>
      <c r="AK282" s="76" t="e">
        <f t="shared" ca="1" si="138"/>
        <v>#VALUE!</v>
      </c>
    </row>
    <row r="283" spans="16:37" x14ac:dyDescent="0.25">
      <c r="P283" s="40" t="str">
        <f t="shared" ca="1" si="122"/>
        <v/>
      </c>
      <c r="Q283" s="40" t="str">
        <f t="shared" ca="1" si="123"/>
        <v/>
      </c>
      <c r="R283" t="str">
        <f t="shared" ca="1" si="124"/>
        <v/>
      </c>
      <c r="S283" t="e">
        <f t="shared" ca="1" si="135"/>
        <v>#VALUE!</v>
      </c>
      <c r="T283">
        <f t="shared" ca="1" si="125"/>
        <v>1</v>
      </c>
      <c r="U283" t="e">
        <f t="shared" ca="1" si="136"/>
        <v>#VALUE!</v>
      </c>
      <c r="V283" t="str">
        <f t="shared" ca="1" si="126"/>
        <v/>
      </c>
      <c r="X283" t="str">
        <f t="shared" ca="1" si="127"/>
        <v/>
      </c>
      <c r="Y283" s="76" t="e">
        <f t="shared" ca="1" si="128"/>
        <v>#VALUE!</v>
      </c>
      <c r="AA283" t="str">
        <f t="shared" ca="1" si="129"/>
        <v/>
      </c>
      <c r="AB283" s="76" t="e">
        <f t="shared" ca="1" si="130"/>
        <v>#VALUE!</v>
      </c>
      <c r="AD283" t="str">
        <f t="shared" ca="1" si="131"/>
        <v/>
      </c>
      <c r="AE283" s="76" t="e">
        <f t="shared" ca="1" si="132"/>
        <v>#VALUE!</v>
      </c>
      <c r="AG283" t="str">
        <f t="shared" ca="1" si="133"/>
        <v/>
      </c>
      <c r="AH283" s="76" t="e">
        <f t="shared" ca="1" si="134"/>
        <v>#VALUE!</v>
      </c>
      <c r="AI283" s="76"/>
      <c r="AJ283" t="str">
        <f t="shared" ca="1" si="137"/>
        <v/>
      </c>
      <c r="AK283" s="76" t="e">
        <f t="shared" ca="1" si="138"/>
        <v>#VALUE!</v>
      </c>
    </row>
    <row r="284" spans="16:37" x14ac:dyDescent="0.25">
      <c r="P284" s="40" t="str">
        <f t="shared" ca="1" si="122"/>
        <v/>
      </c>
      <c r="Q284" s="40" t="str">
        <f t="shared" ca="1" si="123"/>
        <v/>
      </c>
      <c r="R284" t="str">
        <f t="shared" ca="1" si="124"/>
        <v/>
      </c>
      <c r="S284" t="e">
        <f t="shared" ca="1" si="135"/>
        <v>#VALUE!</v>
      </c>
      <c r="T284">
        <f t="shared" ca="1" si="125"/>
        <v>1</v>
      </c>
      <c r="U284" t="e">
        <f t="shared" ca="1" si="136"/>
        <v>#VALUE!</v>
      </c>
      <c r="V284" t="str">
        <f t="shared" ca="1" si="126"/>
        <v/>
      </c>
      <c r="X284" t="str">
        <f t="shared" ca="1" si="127"/>
        <v/>
      </c>
      <c r="Y284" s="76" t="e">
        <f t="shared" ca="1" si="128"/>
        <v>#VALUE!</v>
      </c>
      <c r="AA284" t="str">
        <f t="shared" ca="1" si="129"/>
        <v/>
      </c>
      <c r="AB284" s="76" t="e">
        <f t="shared" ca="1" si="130"/>
        <v>#VALUE!</v>
      </c>
      <c r="AD284" t="str">
        <f t="shared" ca="1" si="131"/>
        <v/>
      </c>
      <c r="AE284" s="76" t="e">
        <f t="shared" ca="1" si="132"/>
        <v>#VALUE!</v>
      </c>
      <c r="AG284" t="str">
        <f t="shared" ca="1" si="133"/>
        <v/>
      </c>
      <c r="AH284" s="76" t="e">
        <f t="shared" ca="1" si="134"/>
        <v>#VALUE!</v>
      </c>
      <c r="AI284" s="76"/>
      <c r="AJ284" t="str">
        <f t="shared" ca="1" si="137"/>
        <v/>
      </c>
      <c r="AK284" s="76" t="e">
        <f t="shared" ca="1" si="138"/>
        <v>#VALUE!</v>
      </c>
    </row>
    <row r="285" spans="16:37" x14ac:dyDescent="0.25">
      <c r="P285" s="40" t="str">
        <f t="shared" ca="1" si="122"/>
        <v/>
      </c>
      <c r="Q285" s="40" t="str">
        <f t="shared" ca="1" si="123"/>
        <v/>
      </c>
      <c r="R285" t="str">
        <f t="shared" ca="1" si="124"/>
        <v/>
      </c>
      <c r="S285" t="e">
        <f t="shared" ca="1" si="135"/>
        <v>#VALUE!</v>
      </c>
      <c r="T285">
        <f t="shared" ca="1" si="125"/>
        <v>1</v>
      </c>
      <c r="U285" t="e">
        <f t="shared" ca="1" si="136"/>
        <v>#VALUE!</v>
      </c>
      <c r="V285" t="str">
        <f t="shared" ca="1" si="126"/>
        <v/>
      </c>
      <c r="X285" t="str">
        <f t="shared" ca="1" si="127"/>
        <v/>
      </c>
      <c r="Y285" s="76" t="e">
        <f t="shared" ca="1" si="128"/>
        <v>#VALUE!</v>
      </c>
      <c r="AA285" t="str">
        <f t="shared" ca="1" si="129"/>
        <v/>
      </c>
      <c r="AB285" s="76" t="e">
        <f t="shared" ca="1" si="130"/>
        <v>#VALUE!</v>
      </c>
      <c r="AD285" t="str">
        <f t="shared" ca="1" si="131"/>
        <v/>
      </c>
      <c r="AE285" s="76" t="e">
        <f t="shared" ca="1" si="132"/>
        <v>#VALUE!</v>
      </c>
      <c r="AG285" t="str">
        <f t="shared" ca="1" si="133"/>
        <v/>
      </c>
      <c r="AH285" s="76" t="e">
        <f t="shared" ca="1" si="134"/>
        <v>#VALUE!</v>
      </c>
      <c r="AI285" s="76"/>
      <c r="AJ285" t="str">
        <f t="shared" ca="1" si="137"/>
        <v/>
      </c>
      <c r="AK285" s="76" t="e">
        <f t="shared" ca="1" si="138"/>
        <v>#VALUE!</v>
      </c>
    </row>
    <row r="286" spans="16:37" x14ac:dyDescent="0.25">
      <c r="P286" s="40" t="str">
        <f t="shared" ca="1" si="122"/>
        <v/>
      </c>
      <c r="Q286" s="40" t="str">
        <f t="shared" ca="1" si="123"/>
        <v/>
      </c>
      <c r="R286" t="str">
        <f t="shared" ca="1" si="124"/>
        <v/>
      </c>
      <c r="S286" t="e">
        <f t="shared" ca="1" si="135"/>
        <v>#VALUE!</v>
      </c>
      <c r="T286">
        <f t="shared" ca="1" si="125"/>
        <v>1</v>
      </c>
      <c r="U286" t="e">
        <f t="shared" ca="1" si="136"/>
        <v>#VALUE!</v>
      </c>
      <c r="V286" t="str">
        <f t="shared" ca="1" si="126"/>
        <v/>
      </c>
      <c r="X286" t="str">
        <f t="shared" ca="1" si="127"/>
        <v/>
      </c>
      <c r="Y286" s="76" t="e">
        <f t="shared" ca="1" si="128"/>
        <v>#VALUE!</v>
      </c>
      <c r="AA286" t="str">
        <f t="shared" ca="1" si="129"/>
        <v/>
      </c>
      <c r="AB286" s="76" t="e">
        <f t="shared" ca="1" si="130"/>
        <v>#VALUE!</v>
      </c>
      <c r="AD286" t="str">
        <f t="shared" ca="1" si="131"/>
        <v/>
      </c>
      <c r="AE286" s="76" t="e">
        <f t="shared" ca="1" si="132"/>
        <v>#VALUE!</v>
      </c>
      <c r="AG286" t="str">
        <f t="shared" ca="1" si="133"/>
        <v/>
      </c>
      <c r="AH286" s="76" t="e">
        <f t="shared" ca="1" si="134"/>
        <v>#VALUE!</v>
      </c>
      <c r="AI286" s="76"/>
      <c r="AJ286" t="str">
        <f t="shared" ca="1" si="137"/>
        <v/>
      </c>
      <c r="AK286" s="76" t="e">
        <f t="shared" ca="1" si="138"/>
        <v>#VALUE!</v>
      </c>
    </row>
    <row r="287" spans="16:37" x14ac:dyDescent="0.25">
      <c r="P287" s="40" t="str">
        <f t="shared" ca="1" si="122"/>
        <v/>
      </c>
      <c r="Q287" s="40" t="str">
        <f t="shared" ca="1" si="123"/>
        <v/>
      </c>
      <c r="R287" t="str">
        <f t="shared" ca="1" si="124"/>
        <v/>
      </c>
      <c r="S287" t="e">
        <f t="shared" ca="1" si="135"/>
        <v>#VALUE!</v>
      </c>
      <c r="T287">
        <f t="shared" ca="1" si="125"/>
        <v>1</v>
      </c>
      <c r="U287" t="e">
        <f t="shared" ca="1" si="136"/>
        <v>#VALUE!</v>
      </c>
      <c r="V287" t="str">
        <f t="shared" ca="1" si="126"/>
        <v/>
      </c>
      <c r="X287" t="str">
        <f t="shared" ca="1" si="127"/>
        <v/>
      </c>
      <c r="Y287" s="76" t="e">
        <f t="shared" ca="1" si="128"/>
        <v>#VALUE!</v>
      </c>
      <c r="AA287" t="str">
        <f t="shared" ca="1" si="129"/>
        <v/>
      </c>
      <c r="AB287" s="76" t="e">
        <f t="shared" ca="1" si="130"/>
        <v>#VALUE!</v>
      </c>
      <c r="AD287" t="str">
        <f t="shared" ca="1" si="131"/>
        <v/>
      </c>
      <c r="AE287" s="76" t="e">
        <f t="shared" ca="1" si="132"/>
        <v>#VALUE!</v>
      </c>
      <c r="AG287" t="str">
        <f t="shared" ca="1" si="133"/>
        <v/>
      </c>
      <c r="AH287" s="76" t="e">
        <f t="shared" ca="1" si="134"/>
        <v>#VALUE!</v>
      </c>
      <c r="AI287" s="76"/>
      <c r="AJ287" t="str">
        <f t="shared" ca="1" si="137"/>
        <v/>
      </c>
      <c r="AK287" s="76" t="e">
        <f t="shared" ca="1" si="138"/>
        <v>#VALUE!</v>
      </c>
    </row>
    <row r="288" spans="16:37" x14ac:dyDescent="0.25">
      <c r="P288" s="40" t="str">
        <f t="shared" ca="1" si="122"/>
        <v/>
      </c>
      <c r="Q288" s="40" t="str">
        <f t="shared" ca="1" si="123"/>
        <v/>
      </c>
      <c r="R288" t="str">
        <f t="shared" ca="1" si="124"/>
        <v/>
      </c>
      <c r="S288" t="e">
        <f t="shared" ca="1" si="135"/>
        <v>#VALUE!</v>
      </c>
      <c r="T288">
        <f t="shared" ca="1" si="125"/>
        <v>1</v>
      </c>
      <c r="U288" t="e">
        <f t="shared" ca="1" si="136"/>
        <v>#VALUE!</v>
      </c>
      <c r="V288" t="str">
        <f t="shared" ca="1" si="126"/>
        <v/>
      </c>
      <c r="X288" t="str">
        <f t="shared" ca="1" si="127"/>
        <v/>
      </c>
      <c r="Y288" s="76" t="e">
        <f t="shared" ca="1" si="128"/>
        <v>#VALUE!</v>
      </c>
      <c r="AA288" t="str">
        <f t="shared" ca="1" si="129"/>
        <v/>
      </c>
      <c r="AB288" s="76" t="e">
        <f t="shared" ca="1" si="130"/>
        <v>#VALUE!</v>
      </c>
      <c r="AD288" t="str">
        <f t="shared" ca="1" si="131"/>
        <v/>
      </c>
      <c r="AE288" s="76" t="e">
        <f t="shared" ca="1" si="132"/>
        <v>#VALUE!</v>
      </c>
      <c r="AG288" t="str">
        <f t="shared" ca="1" si="133"/>
        <v/>
      </c>
      <c r="AH288" s="76" t="e">
        <f t="shared" ca="1" si="134"/>
        <v>#VALUE!</v>
      </c>
      <c r="AI288" s="76"/>
      <c r="AJ288" t="str">
        <f t="shared" ca="1" si="137"/>
        <v/>
      </c>
      <c r="AK288" s="76" t="e">
        <f t="shared" ca="1" si="138"/>
        <v>#VALUE!</v>
      </c>
    </row>
    <row r="289" spans="16:37" x14ac:dyDescent="0.25">
      <c r="P289" s="40" t="str">
        <f t="shared" ca="1" si="122"/>
        <v/>
      </c>
      <c r="Q289" s="40" t="str">
        <f t="shared" ca="1" si="123"/>
        <v/>
      </c>
      <c r="R289" t="str">
        <f t="shared" ca="1" si="124"/>
        <v/>
      </c>
      <c r="S289" t="e">
        <f t="shared" ca="1" si="135"/>
        <v>#VALUE!</v>
      </c>
      <c r="T289">
        <f t="shared" ca="1" si="125"/>
        <v>1</v>
      </c>
      <c r="U289" t="e">
        <f t="shared" ca="1" si="136"/>
        <v>#VALUE!</v>
      </c>
      <c r="V289" t="str">
        <f t="shared" ca="1" si="126"/>
        <v/>
      </c>
      <c r="X289" t="str">
        <f t="shared" ca="1" si="127"/>
        <v/>
      </c>
      <c r="Y289" s="76" t="e">
        <f t="shared" ca="1" si="128"/>
        <v>#VALUE!</v>
      </c>
      <c r="AA289" t="str">
        <f t="shared" ca="1" si="129"/>
        <v/>
      </c>
      <c r="AB289" s="76" t="e">
        <f t="shared" ca="1" si="130"/>
        <v>#VALUE!</v>
      </c>
      <c r="AD289" t="str">
        <f t="shared" ca="1" si="131"/>
        <v/>
      </c>
      <c r="AE289" s="76" t="e">
        <f t="shared" ca="1" si="132"/>
        <v>#VALUE!</v>
      </c>
      <c r="AG289" t="str">
        <f t="shared" ca="1" si="133"/>
        <v/>
      </c>
      <c r="AH289" s="76" t="e">
        <f t="shared" ca="1" si="134"/>
        <v>#VALUE!</v>
      </c>
      <c r="AI289" s="76"/>
      <c r="AJ289" t="str">
        <f t="shared" ca="1" si="137"/>
        <v/>
      </c>
      <c r="AK289" s="76" t="e">
        <f t="shared" ca="1" si="138"/>
        <v>#VALUE!</v>
      </c>
    </row>
    <row r="290" spans="16:37" x14ac:dyDescent="0.25">
      <c r="P290" s="40" t="str">
        <f t="shared" ca="1" si="122"/>
        <v/>
      </c>
      <c r="Q290" s="40" t="str">
        <f t="shared" ca="1" si="123"/>
        <v/>
      </c>
      <c r="R290" t="str">
        <f t="shared" ca="1" si="124"/>
        <v/>
      </c>
      <c r="S290" t="e">
        <f t="shared" ca="1" si="135"/>
        <v>#VALUE!</v>
      </c>
      <c r="T290">
        <f t="shared" ca="1" si="125"/>
        <v>1</v>
      </c>
      <c r="U290" t="e">
        <f t="shared" ca="1" si="136"/>
        <v>#VALUE!</v>
      </c>
      <c r="V290" t="str">
        <f t="shared" ca="1" si="126"/>
        <v/>
      </c>
      <c r="X290" t="str">
        <f t="shared" ca="1" si="127"/>
        <v/>
      </c>
      <c r="Y290" s="76" t="e">
        <f t="shared" ca="1" si="128"/>
        <v>#VALUE!</v>
      </c>
      <c r="AA290" t="str">
        <f t="shared" ca="1" si="129"/>
        <v/>
      </c>
      <c r="AB290" s="76" t="e">
        <f t="shared" ca="1" si="130"/>
        <v>#VALUE!</v>
      </c>
      <c r="AD290" t="str">
        <f t="shared" ca="1" si="131"/>
        <v/>
      </c>
      <c r="AE290" s="76" t="e">
        <f t="shared" ca="1" si="132"/>
        <v>#VALUE!</v>
      </c>
      <c r="AG290" t="str">
        <f t="shared" ca="1" si="133"/>
        <v/>
      </c>
      <c r="AH290" s="76" t="e">
        <f t="shared" ca="1" si="134"/>
        <v>#VALUE!</v>
      </c>
      <c r="AI290" s="76"/>
      <c r="AJ290" t="str">
        <f t="shared" ca="1" si="137"/>
        <v/>
      </c>
      <c r="AK290" s="76" t="e">
        <f t="shared" ca="1" si="138"/>
        <v>#VALUE!</v>
      </c>
    </row>
    <row r="291" spans="16:37" x14ac:dyDescent="0.25">
      <c r="P291" s="40" t="str">
        <f t="shared" ca="1" si="122"/>
        <v/>
      </c>
      <c r="Q291" s="40" t="str">
        <f t="shared" ca="1" si="123"/>
        <v/>
      </c>
      <c r="R291" t="str">
        <f t="shared" ca="1" si="124"/>
        <v/>
      </c>
      <c r="S291" t="e">
        <f t="shared" ca="1" si="135"/>
        <v>#VALUE!</v>
      </c>
      <c r="T291">
        <f t="shared" ca="1" si="125"/>
        <v>1</v>
      </c>
      <c r="U291" t="e">
        <f t="shared" ca="1" si="136"/>
        <v>#VALUE!</v>
      </c>
      <c r="V291" t="str">
        <f t="shared" ca="1" si="126"/>
        <v/>
      </c>
      <c r="X291" t="str">
        <f t="shared" ca="1" si="127"/>
        <v/>
      </c>
      <c r="Y291" s="76" t="e">
        <f t="shared" ca="1" si="128"/>
        <v>#VALUE!</v>
      </c>
      <c r="AA291" t="str">
        <f t="shared" ca="1" si="129"/>
        <v/>
      </c>
      <c r="AB291" s="76" t="e">
        <f t="shared" ca="1" si="130"/>
        <v>#VALUE!</v>
      </c>
      <c r="AD291" t="str">
        <f t="shared" ca="1" si="131"/>
        <v/>
      </c>
      <c r="AE291" s="76" t="e">
        <f t="shared" ca="1" si="132"/>
        <v>#VALUE!</v>
      </c>
      <c r="AG291" t="str">
        <f t="shared" ca="1" si="133"/>
        <v/>
      </c>
      <c r="AH291" s="76" t="e">
        <f t="shared" ca="1" si="134"/>
        <v>#VALUE!</v>
      </c>
      <c r="AI291" s="76"/>
      <c r="AJ291" t="str">
        <f t="shared" ca="1" si="137"/>
        <v/>
      </c>
      <c r="AK291" s="76" t="e">
        <f t="shared" ca="1" si="138"/>
        <v>#VALUE!</v>
      </c>
    </row>
    <row r="292" spans="16:37" x14ac:dyDescent="0.25">
      <c r="P292" s="40" t="str">
        <f t="shared" ca="1" si="122"/>
        <v/>
      </c>
      <c r="Q292" s="40" t="str">
        <f t="shared" ca="1" si="123"/>
        <v/>
      </c>
      <c r="R292" t="str">
        <f t="shared" ca="1" si="124"/>
        <v/>
      </c>
      <c r="S292" t="e">
        <f t="shared" ca="1" si="135"/>
        <v>#VALUE!</v>
      </c>
      <c r="T292">
        <f t="shared" ca="1" si="125"/>
        <v>1</v>
      </c>
      <c r="U292" t="e">
        <f t="shared" ca="1" si="136"/>
        <v>#VALUE!</v>
      </c>
      <c r="V292" t="str">
        <f t="shared" ca="1" si="126"/>
        <v/>
      </c>
      <c r="X292" t="str">
        <f t="shared" ca="1" si="127"/>
        <v/>
      </c>
      <c r="Y292" s="76" t="e">
        <f t="shared" ca="1" si="128"/>
        <v>#VALUE!</v>
      </c>
      <c r="AA292" t="str">
        <f t="shared" ca="1" si="129"/>
        <v/>
      </c>
      <c r="AB292" s="76" t="e">
        <f t="shared" ca="1" si="130"/>
        <v>#VALUE!</v>
      </c>
      <c r="AD292" t="str">
        <f t="shared" ca="1" si="131"/>
        <v/>
      </c>
      <c r="AE292" s="76" t="e">
        <f t="shared" ca="1" si="132"/>
        <v>#VALUE!</v>
      </c>
      <c r="AG292" t="str">
        <f t="shared" ca="1" si="133"/>
        <v/>
      </c>
      <c r="AH292" s="76" t="e">
        <f t="shared" ca="1" si="134"/>
        <v>#VALUE!</v>
      </c>
      <c r="AI292" s="76"/>
      <c r="AJ292" t="str">
        <f t="shared" ca="1" si="137"/>
        <v/>
      </c>
      <c r="AK292" s="76" t="e">
        <f t="shared" ca="1" si="138"/>
        <v>#VALUE!</v>
      </c>
    </row>
    <row r="293" spans="16:37" x14ac:dyDescent="0.25">
      <c r="P293" s="40" t="str">
        <f t="shared" ca="1" si="122"/>
        <v/>
      </c>
      <c r="Q293" s="40" t="str">
        <f t="shared" ca="1" si="123"/>
        <v/>
      </c>
      <c r="R293" t="str">
        <f t="shared" ca="1" si="124"/>
        <v/>
      </c>
      <c r="S293" t="e">
        <f t="shared" ca="1" si="135"/>
        <v>#VALUE!</v>
      </c>
      <c r="T293">
        <f t="shared" ca="1" si="125"/>
        <v>1</v>
      </c>
      <c r="U293" t="e">
        <f t="shared" ca="1" si="136"/>
        <v>#VALUE!</v>
      </c>
      <c r="V293" t="str">
        <f t="shared" ca="1" si="126"/>
        <v/>
      </c>
      <c r="X293" t="str">
        <f t="shared" ca="1" si="127"/>
        <v/>
      </c>
      <c r="Y293" s="76" t="e">
        <f t="shared" ca="1" si="128"/>
        <v>#VALUE!</v>
      </c>
      <c r="AA293" t="str">
        <f t="shared" ca="1" si="129"/>
        <v/>
      </c>
      <c r="AB293" s="76" t="e">
        <f t="shared" ca="1" si="130"/>
        <v>#VALUE!</v>
      </c>
      <c r="AD293" t="str">
        <f t="shared" ca="1" si="131"/>
        <v/>
      </c>
      <c r="AE293" s="76" t="e">
        <f t="shared" ca="1" si="132"/>
        <v>#VALUE!</v>
      </c>
      <c r="AG293" t="str">
        <f t="shared" ca="1" si="133"/>
        <v/>
      </c>
      <c r="AH293" s="76" t="e">
        <f t="shared" ca="1" si="134"/>
        <v>#VALUE!</v>
      </c>
      <c r="AI293" s="76"/>
      <c r="AJ293" t="str">
        <f t="shared" ca="1" si="137"/>
        <v/>
      </c>
      <c r="AK293" s="76" t="e">
        <f t="shared" ca="1" si="138"/>
        <v>#VALUE!</v>
      </c>
    </row>
    <row r="294" spans="16:37" x14ac:dyDescent="0.25">
      <c r="P294" s="40" t="str">
        <f t="shared" ca="1" si="122"/>
        <v/>
      </c>
      <c r="Q294" s="40" t="str">
        <f t="shared" ca="1" si="123"/>
        <v/>
      </c>
      <c r="R294" t="str">
        <f t="shared" ca="1" si="124"/>
        <v/>
      </c>
      <c r="S294" t="e">
        <f t="shared" ca="1" si="135"/>
        <v>#VALUE!</v>
      </c>
      <c r="T294">
        <f t="shared" ca="1" si="125"/>
        <v>1</v>
      </c>
      <c r="U294" t="e">
        <f t="shared" ca="1" si="136"/>
        <v>#VALUE!</v>
      </c>
      <c r="V294" t="str">
        <f t="shared" ca="1" si="126"/>
        <v/>
      </c>
      <c r="X294" t="str">
        <f t="shared" ca="1" si="127"/>
        <v/>
      </c>
      <c r="Y294" s="76" t="e">
        <f t="shared" ca="1" si="128"/>
        <v>#VALUE!</v>
      </c>
      <c r="AA294" t="str">
        <f t="shared" ca="1" si="129"/>
        <v/>
      </c>
      <c r="AB294" s="76" t="e">
        <f t="shared" ca="1" si="130"/>
        <v>#VALUE!</v>
      </c>
      <c r="AD294" t="str">
        <f t="shared" ca="1" si="131"/>
        <v/>
      </c>
      <c r="AE294" s="76" t="e">
        <f t="shared" ca="1" si="132"/>
        <v>#VALUE!</v>
      </c>
      <c r="AG294" t="str">
        <f t="shared" ca="1" si="133"/>
        <v/>
      </c>
      <c r="AH294" s="76" t="e">
        <f t="shared" ca="1" si="134"/>
        <v>#VALUE!</v>
      </c>
      <c r="AI294" s="76"/>
      <c r="AJ294" t="str">
        <f t="shared" ca="1" si="137"/>
        <v/>
      </c>
      <c r="AK294" s="76" t="e">
        <f t="shared" ca="1" si="138"/>
        <v>#VALUE!</v>
      </c>
    </row>
    <row r="295" spans="16:37" x14ac:dyDescent="0.25">
      <c r="P295" s="40" t="str">
        <f t="shared" ca="1" si="122"/>
        <v/>
      </c>
      <c r="Q295" s="40" t="str">
        <f t="shared" ca="1" si="123"/>
        <v/>
      </c>
      <c r="R295" t="str">
        <f t="shared" ca="1" si="124"/>
        <v/>
      </c>
      <c r="S295" t="e">
        <f t="shared" ca="1" si="135"/>
        <v>#VALUE!</v>
      </c>
      <c r="T295">
        <f t="shared" ca="1" si="125"/>
        <v>1</v>
      </c>
      <c r="U295" t="e">
        <f t="shared" ca="1" si="136"/>
        <v>#VALUE!</v>
      </c>
      <c r="V295" t="str">
        <f t="shared" ca="1" si="126"/>
        <v/>
      </c>
      <c r="X295" t="str">
        <f t="shared" ca="1" si="127"/>
        <v/>
      </c>
      <c r="Y295" s="76" t="e">
        <f t="shared" ca="1" si="128"/>
        <v>#VALUE!</v>
      </c>
      <c r="AA295" t="str">
        <f t="shared" ca="1" si="129"/>
        <v/>
      </c>
      <c r="AB295" s="76" t="e">
        <f t="shared" ca="1" si="130"/>
        <v>#VALUE!</v>
      </c>
      <c r="AD295" t="str">
        <f t="shared" ca="1" si="131"/>
        <v/>
      </c>
      <c r="AE295" s="76" t="e">
        <f t="shared" ca="1" si="132"/>
        <v>#VALUE!</v>
      </c>
      <c r="AG295" t="str">
        <f t="shared" ca="1" si="133"/>
        <v/>
      </c>
      <c r="AH295" s="76" t="e">
        <f t="shared" ca="1" si="134"/>
        <v>#VALUE!</v>
      </c>
      <c r="AI295" s="76"/>
      <c r="AJ295" t="str">
        <f t="shared" ca="1" si="137"/>
        <v/>
      </c>
      <c r="AK295" s="76" t="e">
        <f t="shared" ca="1" si="138"/>
        <v>#VALUE!</v>
      </c>
    </row>
    <row r="296" spans="16:37" x14ac:dyDescent="0.25">
      <c r="P296" s="40" t="str">
        <f t="shared" ca="1" si="122"/>
        <v/>
      </c>
      <c r="Q296" s="40" t="str">
        <f t="shared" ca="1" si="123"/>
        <v/>
      </c>
      <c r="R296" t="str">
        <f t="shared" ca="1" si="124"/>
        <v/>
      </c>
      <c r="S296" t="e">
        <f t="shared" ca="1" si="135"/>
        <v>#VALUE!</v>
      </c>
      <c r="T296">
        <f t="shared" ca="1" si="125"/>
        <v>1</v>
      </c>
      <c r="U296" t="e">
        <f t="shared" ca="1" si="136"/>
        <v>#VALUE!</v>
      </c>
      <c r="V296" t="str">
        <f t="shared" ca="1" si="126"/>
        <v/>
      </c>
      <c r="X296" t="str">
        <f t="shared" ca="1" si="127"/>
        <v/>
      </c>
      <c r="Y296" s="76" t="e">
        <f t="shared" ca="1" si="128"/>
        <v>#VALUE!</v>
      </c>
      <c r="AA296" t="str">
        <f t="shared" ca="1" si="129"/>
        <v/>
      </c>
      <c r="AB296" s="76" t="e">
        <f t="shared" ca="1" si="130"/>
        <v>#VALUE!</v>
      </c>
      <c r="AD296" t="str">
        <f t="shared" ca="1" si="131"/>
        <v/>
      </c>
      <c r="AE296" s="76" t="e">
        <f t="shared" ca="1" si="132"/>
        <v>#VALUE!</v>
      </c>
      <c r="AG296" t="str">
        <f t="shared" ca="1" si="133"/>
        <v/>
      </c>
      <c r="AH296" s="76" t="e">
        <f t="shared" ca="1" si="134"/>
        <v>#VALUE!</v>
      </c>
      <c r="AI296" s="76"/>
      <c r="AJ296" t="str">
        <f t="shared" ca="1" si="137"/>
        <v/>
      </c>
      <c r="AK296" s="76" t="e">
        <f t="shared" ca="1" si="138"/>
        <v>#VALUE!</v>
      </c>
    </row>
    <row r="297" spans="16:37" x14ac:dyDescent="0.25">
      <c r="P297" s="40" t="str">
        <f t="shared" ca="1" si="122"/>
        <v/>
      </c>
      <c r="Q297" s="40" t="str">
        <f t="shared" ca="1" si="123"/>
        <v/>
      </c>
      <c r="R297" t="str">
        <f t="shared" ca="1" si="124"/>
        <v/>
      </c>
      <c r="S297" t="e">
        <f t="shared" ca="1" si="135"/>
        <v>#VALUE!</v>
      </c>
      <c r="T297">
        <f t="shared" ca="1" si="125"/>
        <v>1</v>
      </c>
      <c r="U297" t="e">
        <f t="shared" ca="1" si="136"/>
        <v>#VALUE!</v>
      </c>
      <c r="V297" t="str">
        <f t="shared" ca="1" si="126"/>
        <v/>
      </c>
      <c r="X297" t="str">
        <f t="shared" ca="1" si="127"/>
        <v/>
      </c>
      <c r="Y297" s="76" t="e">
        <f t="shared" ca="1" si="128"/>
        <v>#VALUE!</v>
      </c>
      <c r="AA297" t="str">
        <f t="shared" ca="1" si="129"/>
        <v/>
      </c>
      <c r="AB297" s="76" t="e">
        <f t="shared" ca="1" si="130"/>
        <v>#VALUE!</v>
      </c>
      <c r="AD297" t="str">
        <f t="shared" ca="1" si="131"/>
        <v/>
      </c>
      <c r="AE297" s="76" t="e">
        <f t="shared" ca="1" si="132"/>
        <v>#VALUE!</v>
      </c>
      <c r="AG297" t="str">
        <f t="shared" ca="1" si="133"/>
        <v/>
      </c>
      <c r="AH297" s="76" t="e">
        <f t="shared" ca="1" si="134"/>
        <v>#VALUE!</v>
      </c>
      <c r="AI297" s="76"/>
      <c r="AJ297" t="str">
        <f t="shared" ca="1" si="137"/>
        <v/>
      </c>
      <c r="AK297" s="76" t="e">
        <f t="shared" ca="1" si="138"/>
        <v>#VALUE!</v>
      </c>
    </row>
    <row r="298" spans="16:37" x14ac:dyDescent="0.25">
      <c r="P298" s="40" t="str">
        <f t="shared" ca="1" si="122"/>
        <v/>
      </c>
      <c r="Q298" s="40" t="str">
        <f t="shared" ca="1" si="123"/>
        <v/>
      </c>
      <c r="R298" t="str">
        <f t="shared" ca="1" si="124"/>
        <v/>
      </c>
      <c r="S298" t="e">
        <f t="shared" ca="1" si="135"/>
        <v>#VALUE!</v>
      </c>
      <c r="T298">
        <f t="shared" ca="1" si="125"/>
        <v>1</v>
      </c>
      <c r="U298" t="e">
        <f t="shared" ca="1" si="136"/>
        <v>#VALUE!</v>
      </c>
      <c r="V298" t="str">
        <f t="shared" ca="1" si="126"/>
        <v/>
      </c>
      <c r="X298" t="str">
        <f t="shared" ca="1" si="127"/>
        <v/>
      </c>
      <c r="Y298" s="76" t="e">
        <f t="shared" ca="1" si="128"/>
        <v>#VALUE!</v>
      </c>
      <c r="AA298" t="str">
        <f t="shared" ca="1" si="129"/>
        <v/>
      </c>
      <c r="AB298" s="76" t="e">
        <f t="shared" ca="1" si="130"/>
        <v>#VALUE!</v>
      </c>
      <c r="AD298" t="str">
        <f t="shared" ca="1" si="131"/>
        <v/>
      </c>
      <c r="AE298" s="76" t="e">
        <f t="shared" ca="1" si="132"/>
        <v>#VALUE!</v>
      </c>
      <c r="AG298" t="str">
        <f t="shared" ca="1" si="133"/>
        <v/>
      </c>
      <c r="AH298" s="76" t="e">
        <f t="shared" ca="1" si="134"/>
        <v>#VALUE!</v>
      </c>
      <c r="AI298" s="76"/>
      <c r="AJ298" t="str">
        <f t="shared" ca="1" si="137"/>
        <v/>
      </c>
      <c r="AK298" s="76" t="e">
        <f t="shared" ca="1" si="138"/>
        <v>#VALUE!</v>
      </c>
    </row>
    <row r="299" spans="16:37" x14ac:dyDescent="0.25">
      <c r="P299" s="40" t="str">
        <f t="shared" ca="1" si="122"/>
        <v/>
      </c>
      <c r="Q299" s="40" t="str">
        <f t="shared" ca="1" si="123"/>
        <v/>
      </c>
      <c r="R299" t="str">
        <f t="shared" ca="1" si="124"/>
        <v/>
      </c>
      <c r="S299" t="e">
        <f t="shared" ca="1" si="135"/>
        <v>#VALUE!</v>
      </c>
      <c r="T299">
        <f t="shared" ca="1" si="125"/>
        <v>1</v>
      </c>
      <c r="U299" t="e">
        <f t="shared" ca="1" si="136"/>
        <v>#VALUE!</v>
      </c>
      <c r="V299" t="str">
        <f t="shared" ca="1" si="126"/>
        <v/>
      </c>
      <c r="X299" t="str">
        <f t="shared" ca="1" si="127"/>
        <v/>
      </c>
      <c r="Y299" s="76" t="e">
        <f t="shared" ca="1" si="128"/>
        <v>#VALUE!</v>
      </c>
      <c r="AA299" t="str">
        <f t="shared" ca="1" si="129"/>
        <v/>
      </c>
      <c r="AB299" s="76" t="e">
        <f t="shared" ca="1" si="130"/>
        <v>#VALUE!</v>
      </c>
      <c r="AD299" t="str">
        <f t="shared" ca="1" si="131"/>
        <v/>
      </c>
      <c r="AE299" s="76" t="e">
        <f t="shared" ca="1" si="132"/>
        <v>#VALUE!</v>
      </c>
      <c r="AG299" t="str">
        <f t="shared" ca="1" si="133"/>
        <v/>
      </c>
      <c r="AH299" s="76" t="e">
        <f t="shared" ca="1" si="134"/>
        <v>#VALUE!</v>
      </c>
      <c r="AI299" s="76"/>
      <c r="AJ299" t="str">
        <f t="shared" ca="1" si="137"/>
        <v/>
      </c>
      <c r="AK299" s="76" t="e">
        <f t="shared" ca="1" si="138"/>
        <v>#VALUE!</v>
      </c>
    </row>
    <row r="300" spans="16:37" x14ac:dyDescent="0.25">
      <c r="P300" s="40" t="str">
        <f t="shared" ca="1" si="122"/>
        <v/>
      </c>
      <c r="Q300" s="40" t="str">
        <f t="shared" ca="1" si="123"/>
        <v/>
      </c>
      <c r="R300" t="str">
        <f t="shared" ca="1" si="124"/>
        <v/>
      </c>
      <c r="S300" t="e">
        <f t="shared" ca="1" si="135"/>
        <v>#VALUE!</v>
      </c>
      <c r="T300">
        <f t="shared" ca="1" si="125"/>
        <v>1</v>
      </c>
      <c r="U300" t="e">
        <f t="shared" ca="1" si="136"/>
        <v>#VALUE!</v>
      </c>
      <c r="V300" t="str">
        <f t="shared" ca="1" si="126"/>
        <v/>
      </c>
      <c r="X300" t="str">
        <f t="shared" ca="1" si="127"/>
        <v/>
      </c>
      <c r="Y300" s="76" t="e">
        <f t="shared" ca="1" si="128"/>
        <v>#VALUE!</v>
      </c>
      <c r="AA300" t="str">
        <f t="shared" ca="1" si="129"/>
        <v/>
      </c>
      <c r="AB300" s="76" t="e">
        <f t="shared" ca="1" si="130"/>
        <v>#VALUE!</v>
      </c>
      <c r="AD300" t="str">
        <f t="shared" ca="1" si="131"/>
        <v/>
      </c>
      <c r="AE300" s="76" t="e">
        <f t="shared" ca="1" si="132"/>
        <v>#VALUE!</v>
      </c>
      <c r="AG300" t="str">
        <f t="shared" ca="1" si="133"/>
        <v/>
      </c>
      <c r="AH300" s="76" t="e">
        <f t="shared" ca="1" si="134"/>
        <v>#VALUE!</v>
      </c>
      <c r="AI300" s="76"/>
      <c r="AJ300" t="str">
        <f t="shared" ca="1" si="137"/>
        <v/>
      </c>
      <c r="AK300" s="76" t="e">
        <f t="shared" ca="1" si="138"/>
        <v>#VALUE!</v>
      </c>
    </row>
    <row r="301" spans="16:37" x14ac:dyDescent="0.25">
      <c r="P301" s="40" t="str">
        <f t="shared" ca="1" si="122"/>
        <v/>
      </c>
      <c r="Q301" s="40" t="str">
        <f t="shared" ca="1" si="123"/>
        <v/>
      </c>
      <c r="R301" t="str">
        <f t="shared" ca="1" si="124"/>
        <v/>
      </c>
      <c r="S301" t="e">
        <f t="shared" ca="1" si="135"/>
        <v>#VALUE!</v>
      </c>
      <c r="T301">
        <f t="shared" ca="1" si="125"/>
        <v>1</v>
      </c>
      <c r="U301" t="e">
        <f t="shared" ca="1" si="136"/>
        <v>#VALUE!</v>
      </c>
      <c r="V301" t="str">
        <f t="shared" ca="1" si="126"/>
        <v/>
      </c>
      <c r="X301" t="str">
        <f t="shared" ca="1" si="127"/>
        <v/>
      </c>
      <c r="Y301" s="76" t="e">
        <f t="shared" ca="1" si="128"/>
        <v>#VALUE!</v>
      </c>
      <c r="AA301" t="str">
        <f t="shared" ca="1" si="129"/>
        <v/>
      </c>
      <c r="AB301" s="76" t="e">
        <f t="shared" ca="1" si="130"/>
        <v>#VALUE!</v>
      </c>
      <c r="AD301" t="str">
        <f t="shared" ca="1" si="131"/>
        <v/>
      </c>
      <c r="AE301" s="76" t="e">
        <f t="shared" ca="1" si="132"/>
        <v>#VALUE!</v>
      </c>
      <c r="AG301" t="str">
        <f t="shared" ca="1" si="133"/>
        <v/>
      </c>
      <c r="AH301" s="76" t="e">
        <f t="shared" ca="1" si="134"/>
        <v>#VALUE!</v>
      </c>
      <c r="AI301" s="76"/>
      <c r="AJ301" t="str">
        <f t="shared" ca="1" si="137"/>
        <v/>
      </c>
      <c r="AK301" s="76" t="e">
        <f t="shared" ca="1" si="138"/>
        <v>#VALUE!</v>
      </c>
    </row>
    <row r="302" spans="16:37" x14ac:dyDescent="0.25">
      <c r="P302" s="40" t="str">
        <f t="shared" ca="1" si="122"/>
        <v/>
      </c>
      <c r="Q302" s="40" t="str">
        <f t="shared" ca="1" si="123"/>
        <v/>
      </c>
      <c r="R302" t="str">
        <f t="shared" ca="1" si="124"/>
        <v/>
      </c>
      <c r="S302" t="e">
        <f t="shared" ca="1" si="135"/>
        <v>#VALUE!</v>
      </c>
      <c r="T302">
        <f t="shared" ca="1" si="125"/>
        <v>1</v>
      </c>
      <c r="U302" t="e">
        <f t="shared" ca="1" si="136"/>
        <v>#VALUE!</v>
      </c>
      <c r="V302" t="str">
        <f t="shared" ca="1" si="126"/>
        <v/>
      </c>
      <c r="X302" t="str">
        <f t="shared" ca="1" si="127"/>
        <v/>
      </c>
      <c r="Y302" s="76" t="e">
        <f t="shared" ca="1" si="128"/>
        <v>#VALUE!</v>
      </c>
      <c r="AA302" t="str">
        <f t="shared" ca="1" si="129"/>
        <v/>
      </c>
      <c r="AB302" s="76" t="e">
        <f t="shared" ca="1" si="130"/>
        <v>#VALUE!</v>
      </c>
      <c r="AD302" t="str">
        <f t="shared" ca="1" si="131"/>
        <v/>
      </c>
      <c r="AE302" s="76" t="e">
        <f t="shared" ca="1" si="132"/>
        <v>#VALUE!</v>
      </c>
      <c r="AG302" t="str">
        <f t="shared" ca="1" si="133"/>
        <v/>
      </c>
      <c r="AH302" s="76" t="e">
        <f t="shared" ca="1" si="134"/>
        <v>#VALUE!</v>
      </c>
      <c r="AI302" s="76"/>
      <c r="AJ302" t="str">
        <f t="shared" ca="1" si="137"/>
        <v/>
      </c>
      <c r="AK302" s="76" t="e">
        <f t="shared" ca="1" si="138"/>
        <v>#VALUE!</v>
      </c>
    </row>
    <row r="303" spans="16:37" x14ac:dyDescent="0.25">
      <c r="P303" s="40" t="str">
        <f t="shared" ca="1" si="122"/>
        <v/>
      </c>
      <c r="Q303" s="40" t="str">
        <f t="shared" ca="1" si="123"/>
        <v/>
      </c>
      <c r="R303" t="str">
        <f t="shared" ca="1" si="124"/>
        <v/>
      </c>
      <c r="S303" t="e">
        <f t="shared" ca="1" si="135"/>
        <v>#VALUE!</v>
      </c>
      <c r="T303">
        <f t="shared" ca="1" si="125"/>
        <v>1</v>
      </c>
      <c r="U303" t="e">
        <f t="shared" ca="1" si="136"/>
        <v>#VALUE!</v>
      </c>
      <c r="V303" t="str">
        <f t="shared" ca="1" si="126"/>
        <v/>
      </c>
      <c r="X303" t="str">
        <f t="shared" ca="1" si="127"/>
        <v/>
      </c>
      <c r="Y303" s="76" t="e">
        <f t="shared" ca="1" si="128"/>
        <v>#VALUE!</v>
      </c>
      <c r="AA303" t="str">
        <f t="shared" ca="1" si="129"/>
        <v/>
      </c>
      <c r="AB303" s="76" t="e">
        <f t="shared" ca="1" si="130"/>
        <v>#VALUE!</v>
      </c>
      <c r="AD303" t="str">
        <f t="shared" ca="1" si="131"/>
        <v/>
      </c>
      <c r="AE303" s="76" t="e">
        <f t="shared" ca="1" si="132"/>
        <v>#VALUE!</v>
      </c>
      <c r="AG303" t="str">
        <f t="shared" ca="1" si="133"/>
        <v/>
      </c>
      <c r="AH303" s="76" t="e">
        <f t="shared" ca="1" si="134"/>
        <v>#VALUE!</v>
      </c>
      <c r="AI303" s="76"/>
      <c r="AJ303" t="str">
        <f t="shared" ca="1" si="137"/>
        <v/>
      </c>
      <c r="AK303" s="76" t="e">
        <f t="shared" ca="1" si="138"/>
        <v>#VALUE!</v>
      </c>
    </row>
    <row r="304" spans="16:37" x14ac:dyDescent="0.25">
      <c r="P304" s="40" t="str">
        <f t="shared" ca="1" si="122"/>
        <v/>
      </c>
      <c r="Q304" s="40" t="str">
        <f t="shared" ca="1" si="123"/>
        <v/>
      </c>
      <c r="R304" t="str">
        <f t="shared" ca="1" si="124"/>
        <v/>
      </c>
      <c r="S304" t="e">
        <f t="shared" ca="1" si="135"/>
        <v>#VALUE!</v>
      </c>
      <c r="T304">
        <f t="shared" ca="1" si="125"/>
        <v>1</v>
      </c>
      <c r="U304" t="e">
        <f t="shared" ca="1" si="136"/>
        <v>#VALUE!</v>
      </c>
      <c r="V304" t="str">
        <f t="shared" ca="1" si="126"/>
        <v/>
      </c>
      <c r="X304" t="str">
        <f t="shared" ca="1" si="127"/>
        <v/>
      </c>
      <c r="Y304" s="76" t="e">
        <f t="shared" ca="1" si="128"/>
        <v>#VALUE!</v>
      </c>
      <c r="AA304" t="str">
        <f t="shared" ca="1" si="129"/>
        <v/>
      </c>
      <c r="AB304" s="76" t="e">
        <f t="shared" ca="1" si="130"/>
        <v>#VALUE!</v>
      </c>
      <c r="AD304" t="str">
        <f t="shared" ca="1" si="131"/>
        <v/>
      </c>
      <c r="AE304" s="76" t="e">
        <f t="shared" ca="1" si="132"/>
        <v>#VALUE!</v>
      </c>
      <c r="AG304" t="str">
        <f t="shared" ca="1" si="133"/>
        <v/>
      </c>
      <c r="AH304" s="76" t="e">
        <f t="shared" ca="1" si="134"/>
        <v>#VALUE!</v>
      </c>
      <c r="AI304" s="76"/>
      <c r="AJ304" t="str">
        <f t="shared" ca="1" si="137"/>
        <v/>
      </c>
      <c r="AK304" s="76" t="e">
        <f t="shared" ca="1" si="138"/>
        <v>#VALUE!</v>
      </c>
    </row>
    <row r="305" spans="16:37" x14ac:dyDescent="0.25">
      <c r="P305" s="40" t="str">
        <f t="shared" ca="1" si="122"/>
        <v/>
      </c>
      <c r="Q305" s="40" t="str">
        <f t="shared" ca="1" si="123"/>
        <v/>
      </c>
      <c r="R305" t="str">
        <f t="shared" ca="1" si="124"/>
        <v/>
      </c>
      <c r="S305" t="e">
        <f t="shared" ca="1" si="135"/>
        <v>#VALUE!</v>
      </c>
      <c r="T305">
        <f t="shared" ca="1" si="125"/>
        <v>1</v>
      </c>
      <c r="U305" t="e">
        <f t="shared" ca="1" si="136"/>
        <v>#VALUE!</v>
      </c>
      <c r="V305" t="str">
        <f t="shared" ca="1" si="126"/>
        <v/>
      </c>
      <c r="X305" t="str">
        <f t="shared" ca="1" si="127"/>
        <v/>
      </c>
      <c r="Y305" s="76" t="e">
        <f t="shared" ca="1" si="128"/>
        <v>#VALUE!</v>
      </c>
      <c r="AA305" t="str">
        <f t="shared" ca="1" si="129"/>
        <v/>
      </c>
      <c r="AB305" s="76" t="e">
        <f t="shared" ca="1" si="130"/>
        <v>#VALUE!</v>
      </c>
      <c r="AD305" t="str">
        <f t="shared" ca="1" si="131"/>
        <v/>
      </c>
      <c r="AE305" s="76" t="e">
        <f t="shared" ca="1" si="132"/>
        <v>#VALUE!</v>
      </c>
      <c r="AG305" t="str">
        <f t="shared" ca="1" si="133"/>
        <v/>
      </c>
      <c r="AH305" s="76" t="e">
        <f t="shared" ca="1" si="134"/>
        <v>#VALUE!</v>
      </c>
      <c r="AI305" s="76"/>
      <c r="AJ305" t="str">
        <f t="shared" ca="1" si="137"/>
        <v/>
      </c>
      <c r="AK305" s="76" t="e">
        <f t="shared" ca="1" si="138"/>
        <v>#VALUE!</v>
      </c>
    </row>
  </sheetData>
  <pageMargins left="0.7" right="0.7" top="0.78740157499999996" bottom="0.78740157499999996" header="0.3" footer="0.3"/>
  <pageSetup paperSize="9"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6" tint="-0.249977111117893"/>
  </sheetPr>
  <dimension ref="A1:E330"/>
  <sheetViews>
    <sheetView zoomScaleNormal="100" workbookViewId="0"/>
  </sheetViews>
  <sheetFormatPr baseColWidth="10" defaultRowHeight="15" x14ac:dyDescent="0.25"/>
  <cols>
    <col min="1" max="1" width="4" style="151" bestFit="1" customWidth="1"/>
    <col min="2" max="4" width="4.7109375" style="151" customWidth="1"/>
    <col min="5" max="5" width="68.5703125" style="151" customWidth="1"/>
    <col min="6" max="16384" width="11.42578125" style="151"/>
  </cols>
  <sheetData>
    <row r="1" spans="1:5" s="7" customFormat="1" ht="50.25" x14ac:dyDescent="0.25">
      <c r="A1" s="27" t="s">
        <v>88</v>
      </c>
      <c r="B1" s="27" t="s">
        <v>2</v>
      </c>
      <c r="C1" s="27" t="s">
        <v>89</v>
      </c>
      <c r="D1" s="27" t="s">
        <v>90</v>
      </c>
      <c r="E1" s="28"/>
    </row>
    <row r="2" spans="1:5" s="28" customFormat="1" hidden="1" x14ac:dyDescent="0.25">
      <c r="B2" s="29">
        <f>MAX(InstrumenteIBE!$B:$B)</f>
        <v>55</v>
      </c>
      <c r="C2" s="30" t="s">
        <v>102</v>
      </c>
      <c r="D2" s="31"/>
      <c r="E2" s="31"/>
    </row>
    <row r="3" spans="1:5" s="28" customFormat="1" x14ac:dyDescent="0.25">
      <c r="A3" s="32" t="s">
        <v>76</v>
      </c>
      <c r="B3" s="33">
        <f ca="1">IF($A3="I",MAX($B$2:$B2)+1,OFFSET(B$2,ROW()-3,0,1,1))</f>
        <v>56</v>
      </c>
      <c r="C3" s="34" t="str">
        <f t="shared" ref="C3:C8" ca="1" si="0">IF($A3="dT",IFERROR(OFFSET(IndexR,MATCH(E3,OFFSET(IndexR,1,_DimensionType_title,_DimensionType_countD,1),0),_DimensionType_typeID,1,1),-1),IF($A3="I","",OFFSET($C$1,ROW()-2,0,1,1)))</f>
        <v/>
      </c>
      <c r="D3" s="34" t="str">
        <f t="shared" ref="D3:D8" ca="1" si="1">IF($A3="D",IFERROR(OFFSET(IndexR,MATCH(E3,OFFSET(IndexR,1,_Dimension_title,_Dimension_count,1),0),_Dimension_id,1,1),-1),IF($A3="D_r",OFFSET($D$1,ROW()-2,0,1,1),""))</f>
        <v/>
      </c>
      <c r="E3" s="33" t="s">
        <v>101</v>
      </c>
    </row>
    <row r="4" spans="1:5" s="28" customFormat="1" x14ac:dyDescent="0.25">
      <c r="A4" s="32" t="s">
        <v>77</v>
      </c>
      <c r="B4" s="32">
        <f ca="1">IF($A4="I",MAX($B$2:$B3)+1,OFFSET(B$2,ROW()-3,0,1,1))</f>
        <v>56</v>
      </c>
      <c r="C4" s="28" t="str">
        <f t="shared" ca="1" si="0"/>
        <v/>
      </c>
      <c r="D4" s="28" t="str">
        <f t="shared" ca="1" si="1"/>
        <v/>
      </c>
      <c r="E4" s="35" t="s">
        <v>100</v>
      </c>
    </row>
    <row r="5" spans="1:5" s="28" customFormat="1" ht="30" x14ac:dyDescent="0.25">
      <c r="A5" s="32" t="s">
        <v>78</v>
      </c>
      <c r="B5" s="32">
        <f ca="1">IF($A5="I",MAX($B$2:$B4)+1,OFFSET(B$2,ROW()-3,0,1,1))</f>
        <v>56</v>
      </c>
      <c r="C5" s="28" t="str">
        <f t="shared" ca="1" si="0"/>
        <v/>
      </c>
      <c r="D5" s="28" t="str">
        <f t="shared" ca="1" si="1"/>
        <v/>
      </c>
      <c r="E5" s="28" t="s">
        <v>99</v>
      </c>
    </row>
    <row r="6" spans="1:5" s="28" customFormat="1" x14ac:dyDescent="0.25">
      <c r="A6" s="32" t="s">
        <v>69</v>
      </c>
      <c r="B6" s="32">
        <f ca="1">IF($A6="I",MAX($B$2:$B5)+1,OFFSET(B$2,ROW()-3,0,1,1))</f>
        <v>56</v>
      </c>
      <c r="C6" s="36">
        <f t="shared" ca="1" si="0"/>
        <v>-1</v>
      </c>
      <c r="D6" s="36" t="str">
        <f t="shared" ca="1" si="1"/>
        <v/>
      </c>
      <c r="E6" s="153" t="s">
        <v>98</v>
      </c>
    </row>
    <row r="7" spans="1:5" s="28" customFormat="1" ht="30" x14ac:dyDescent="0.25">
      <c r="A7" s="32" t="s">
        <v>70</v>
      </c>
      <c r="B7" s="32">
        <f ca="1">IF($A7="I",MAX($B$2:$B6)+1,OFFSET(B$2,ROW()-3,0,1,1))</f>
        <v>56</v>
      </c>
      <c r="C7" s="32">
        <f t="shared" ca="1" si="0"/>
        <v>-1</v>
      </c>
      <c r="D7" s="37">
        <f t="shared" ca="1" si="1"/>
        <v>-1</v>
      </c>
      <c r="E7" s="154" t="s">
        <v>97</v>
      </c>
    </row>
    <row r="8" spans="1:5" s="28" customFormat="1" ht="15.75" thickBot="1" x14ac:dyDescent="0.3">
      <c r="A8" s="32" t="s">
        <v>79</v>
      </c>
      <c r="B8" s="32">
        <f ca="1">IF($A8="I",MAX($B$2:$B7)+1,OFFSET(B$2,ROW()-3,0,1,1))</f>
        <v>56</v>
      </c>
      <c r="C8" s="32">
        <f t="shared" ca="1" si="0"/>
        <v>-1</v>
      </c>
      <c r="D8" s="32">
        <f t="shared" ca="1" si="1"/>
        <v>-1</v>
      </c>
      <c r="E8" s="28" t="s">
        <v>96</v>
      </c>
    </row>
    <row r="9" spans="1:5" s="28" customFormat="1" ht="40.5" customHeight="1" thickBot="1" x14ac:dyDescent="0.3">
      <c r="B9" s="142" t="s">
        <v>106</v>
      </c>
      <c r="C9" s="143"/>
      <c r="D9" s="143"/>
      <c r="E9" s="144"/>
    </row>
    <row r="10" spans="1:5" customFormat="1" x14ac:dyDescent="0.25">
      <c r="A10" s="152"/>
      <c r="B10" s="152"/>
      <c r="C10" s="152"/>
      <c r="D10" s="152"/>
      <c r="E10" s="152"/>
    </row>
    <row r="11" spans="1:5" customFormat="1" x14ac:dyDescent="0.25">
      <c r="A11" s="152"/>
      <c r="B11" s="152"/>
      <c r="C11" s="152"/>
      <c r="D11" s="152"/>
      <c r="E11" s="152"/>
    </row>
    <row r="12" spans="1:5" customFormat="1" x14ac:dyDescent="0.25">
      <c r="A12" s="152"/>
      <c r="B12" s="152"/>
      <c r="C12" s="152"/>
      <c r="D12" s="152"/>
      <c r="E12" s="152"/>
    </row>
    <row r="13" spans="1:5" customFormat="1" x14ac:dyDescent="0.25">
      <c r="A13" s="152"/>
      <c r="B13" s="152"/>
      <c r="C13" s="152"/>
      <c r="D13" s="152"/>
      <c r="E13" s="152"/>
    </row>
    <row r="14" spans="1:5" customFormat="1" x14ac:dyDescent="0.25">
      <c r="A14" s="152"/>
      <c r="B14" s="152"/>
      <c r="C14" s="152"/>
      <c r="D14" s="152"/>
      <c r="E14" s="152"/>
    </row>
    <row r="15" spans="1:5" customFormat="1" x14ac:dyDescent="0.25">
      <c r="A15" s="152"/>
      <c r="B15" s="152"/>
      <c r="C15" s="152"/>
      <c r="D15" s="152"/>
      <c r="E15" s="152"/>
    </row>
    <row r="16" spans="1:5" s="152" customFormat="1" x14ac:dyDescent="0.25"/>
    <row r="17" s="152" customFormat="1" x14ac:dyDescent="0.25"/>
    <row r="18" s="152" customFormat="1" x14ac:dyDescent="0.25"/>
    <row r="19" s="152" customFormat="1" x14ac:dyDescent="0.25"/>
    <row r="20" s="152" customFormat="1" x14ac:dyDescent="0.25"/>
    <row r="21" s="152" customFormat="1" x14ac:dyDescent="0.25"/>
    <row r="22" s="152" customFormat="1" x14ac:dyDescent="0.25"/>
    <row r="23" s="152" customFormat="1" x14ac:dyDescent="0.25"/>
    <row r="24" s="152" customFormat="1" x14ac:dyDescent="0.25"/>
    <row r="25" s="152" customFormat="1" x14ac:dyDescent="0.25"/>
    <row r="26" s="152" customFormat="1" x14ac:dyDescent="0.25"/>
    <row r="27" s="152" customFormat="1" x14ac:dyDescent="0.25"/>
    <row r="28" s="152" customFormat="1" x14ac:dyDescent="0.25"/>
    <row r="29" s="152" customFormat="1" x14ac:dyDescent="0.25"/>
    <row r="30" s="152" customFormat="1" x14ac:dyDescent="0.25"/>
    <row r="31" s="152" customFormat="1" x14ac:dyDescent="0.25"/>
    <row r="32" s="152" customFormat="1" x14ac:dyDescent="0.25"/>
    <row r="33" s="152" customFormat="1" x14ac:dyDescent="0.25"/>
    <row r="34" s="152" customFormat="1" x14ac:dyDescent="0.25"/>
    <row r="35" s="152" customFormat="1" x14ac:dyDescent="0.25"/>
    <row r="36" s="152" customFormat="1" x14ac:dyDescent="0.25"/>
    <row r="37" s="152" customFormat="1" x14ac:dyDescent="0.25"/>
    <row r="38" s="152" customFormat="1" x14ac:dyDescent="0.25"/>
    <row r="39" s="152" customFormat="1" x14ac:dyDescent="0.25"/>
    <row r="40" s="152" customFormat="1" x14ac:dyDescent="0.25"/>
    <row r="41" s="152" customFormat="1" x14ac:dyDescent="0.25"/>
    <row r="42" s="152" customFormat="1" x14ac:dyDescent="0.25"/>
    <row r="43" s="152" customFormat="1" x14ac:dyDescent="0.25"/>
    <row r="44" s="152" customFormat="1" x14ac:dyDescent="0.25"/>
    <row r="45" s="152" customFormat="1" x14ac:dyDescent="0.25"/>
    <row r="46" s="152" customFormat="1" x14ac:dyDescent="0.25"/>
    <row r="47" s="152" customFormat="1" x14ac:dyDescent="0.25"/>
    <row r="48" s="152" customFormat="1" x14ac:dyDescent="0.25"/>
    <row r="49" s="152" customFormat="1" x14ac:dyDescent="0.25"/>
    <row r="50" s="152" customFormat="1" x14ac:dyDescent="0.25"/>
    <row r="51" s="152" customFormat="1" x14ac:dyDescent="0.25"/>
    <row r="52" s="152" customFormat="1" x14ac:dyDescent="0.25"/>
    <row r="53" s="152" customFormat="1" x14ac:dyDescent="0.25"/>
    <row r="54" s="152" customFormat="1" x14ac:dyDescent="0.25"/>
    <row r="55" s="152" customFormat="1" x14ac:dyDescent="0.25"/>
    <row r="56" s="152" customFormat="1" x14ac:dyDescent="0.25"/>
    <row r="57" s="152" customFormat="1" x14ac:dyDescent="0.25"/>
    <row r="58" s="152" customFormat="1" x14ac:dyDescent="0.25"/>
    <row r="59" s="152" customFormat="1" x14ac:dyDescent="0.25"/>
    <row r="60" s="152" customFormat="1" x14ac:dyDescent="0.25"/>
    <row r="61" s="152" customFormat="1" x14ac:dyDescent="0.25"/>
    <row r="62" s="152" customFormat="1" x14ac:dyDescent="0.25"/>
    <row r="63" s="152" customFormat="1" x14ac:dyDescent="0.25"/>
    <row r="64" s="152" customFormat="1" x14ac:dyDescent="0.25"/>
    <row r="65" s="152" customFormat="1" x14ac:dyDescent="0.25"/>
    <row r="66" s="152" customFormat="1" x14ac:dyDescent="0.25"/>
    <row r="67" s="152" customFormat="1" x14ac:dyDescent="0.25"/>
    <row r="68" s="152" customFormat="1" x14ac:dyDescent="0.25"/>
    <row r="69" s="152" customFormat="1" x14ac:dyDescent="0.25"/>
    <row r="70" s="152" customFormat="1" x14ac:dyDescent="0.25"/>
    <row r="71" s="152" customFormat="1" x14ac:dyDescent="0.25"/>
    <row r="72" s="152" customFormat="1" x14ac:dyDescent="0.25"/>
    <row r="73" s="152" customFormat="1" x14ac:dyDescent="0.25"/>
    <row r="74" s="152" customFormat="1" x14ac:dyDescent="0.25"/>
    <row r="75" s="152" customFormat="1" x14ac:dyDescent="0.25"/>
    <row r="76" s="152" customFormat="1" x14ac:dyDescent="0.25"/>
    <row r="77" s="152" customFormat="1" x14ac:dyDescent="0.25"/>
    <row r="78" s="152" customFormat="1" x14ac:dyDescent="0.25"/>
    <row r="79" s="152" customFormat="1" x14ac:dyDescent="0.25"/>
    <row r="80" s="152" customFormat="1" x14ac:dyDescent="0.25"/>
    <row r="81" s="152" customFormat="1" x14ac:dyDescent="0.25"/>
    <row r="82" s="152" customFormat="1" x14ac:dyDescent="0.25"/>
    <row r="83" s="152" customFormat="1" x14ac:dyDescent="0.25"/>
    <row r="84" s="152" customFormat="1" x14ac:dyDescent="0.25"/>
    <row r="85" s="152" customFormat="1" x14ac:dyDescent="0.25"/>
    <row r="86" s="152" customFormat="1" x14ac:dyDescent="0.25"/>
    <row r="87" s="152" customFormat="1" x14ac:dyDescent="0.25"/>
    <row r="88" s="152" customFormat="1" x14ac:dyDescent="0.25"/>
    <row r="89" s="152" customFormat="1" x14ac:dyDescent="0.25"/>
    <row r="90" s="152" customFormat="1" x14ac:dyDescent="0.25"/>
    <row r="91" s="152" customFormat="1" x14ac:dyDescent="0.25"/>
    <row r="92" s="152" customFormat="1" x14ac:dyDescent="0.25"/>
    <row r="93" s="152" customFormat="1" x14ac:dyDescent="0.25"/>
    <row r="94" s="152" customFormat="1" x14ac:dyDescent="0.25"/>
    <row r="95" s="152" customFormat="1" x14ac:dyDescent="0.25"/>
    <row r="96" s="152" customFormat="1" x14ac:dyDescent="0.25"/>
    <row r="97" s="152" customFormat="1" x14ac:dyDescent="0.25"/>
    <row r="98" s="152" customFormat="1" x14ac:dyDescent="0.25"/>
    <row r="99" s="152" customFormat="1" x14ac:dyDescent="0.25"/>
    <row r="100" s="152" customFormat="1" x14ac:dyDescent="0.25"/>
    <row r="101" s="152" customFormat="1" x14ac:dyDescent="0.25"/>
    <row r="102" s="152" customFormat="1" x14ac:dyDescent="0.25"/>
    <row r="103" s="152" customFormat="1" x14ac:dyDescent="0.25"/>
    <row r="104" s="152" customFormat="1" x14ac:dyDescent="0.25"/>
    <row r="105" s="152" customFormat="1" x14ac:dyDescent="0.25"/>
    <row r="106" s="152" customFormat="1" x14ac:dyDescent="0.25"/>
    <row r="107" s="152" customFormat="1" x14ac:dyDescent="0.25"/>
    <row r="108" s="152" customFormat="1" x14ac:dyDescent="0.25"/>
    <row r="109" s="152" customFormat="1" x14ac:dyDescent="0.25"/>
    <row r="110" s="152" customFormat="1" x14ac:dyDescent="0.25"/>
    <row r="111" s="152" customFormat="1" x14ac:dyDescent="0.25"/>
    <row r="112" s="152" customFormat="1" x14ac:dyDescent="0.25"/>
    <row r="113" s="152" customFormat="1" x14ac:dyDescent="0.25"/>
    <row r="114" s="152" customFormat="1" x14ac:dyDescent="0.25"/>
    <row r="115" s="152" customFormat="1" x14ac:dyDescent="0.25"/>
    <row r="116" s="152" customFormat="1" x14ac:dyDescent="0.25"/>
    <row r="117" s="152" customFormat="1" x14ac:dyDescent="0.25"/>
    <row r="118" s="152" customFormat="1" x14ac:dyDescent="0.25"/>
    <row r="119" s="152" customFormat="1" x14ac:dyDescent="0.25"/>
    <row r="120" s="152" customFormat="1" x14ac:dyDescent="0.25"/>
    <row r="121" s="152" customFormat="1" x14ac:dyDescent="0.25"/>
    <row r="122" s="152" customFormat="1" x14ac:dyDescent="0.25"/>
    <row r="123" s="152" customFormat="1" x14ac:dyDescent="0.25"/>
    <row r="124" s="152" customFormat="1" x14ac:dyDescent="0.25"/>
    <row r="125" s="152" customFormat="1" x14ac:dyDescent="0.25"/>
    <row r="126" s="152" customFormat="1" x14ac:dyDescent="0.25"/>
    <row r="127" s="152" customFormat="1" x14ac:dyDescent="0.25"/>
    <row r="128" s="152" customFormat="1" x14ac:dyDescent="0.25"/>
    <row r="129" s="152" customFormat="1" x14ac:dyDescent="0.25"/>
    <row r="130" s="152" customFormat="1" x14ac:dyDescent="0.25"/>
    <row r="131" s="152" customFormat="1" x14ac:dyDescent="0.25"/>
    <row r="132" s="152" customFormat="1" x14ac:dyDescent="0.25"/>
    <row r="133" s="152" customFormat="1" x14ac:dyDescent="0.25"/>
    <row r="134" s="152" customFormat="1" x14ac:dyDescent="0.25"/>
    <row r="135" s="152" customFormat="1" x14ac:dyDescent="0.25"/>
    <row r="136" s="152" customFormat="1" x14ac:dyDescent="0.25"/>
    <row r="137" s="152" customFormat="1" x14ac:dyDescent="0.25"/>
    <row r="138" s="152" customFormat="1" x14ac:dyDescent="0.25"/>
    <row r="139" s="152" customFormat="1" x14ac:dyDescent="0.25"/>
    <row r="140" s="152" customFormat="1" x14ac:dyDescent="0.25"/>
    <row r="141" s="152" customFormat="1" x14ac:dyDescent="0.25"/>
    <row r="142" s="152" customFormat="1" x14ac:dyDescent="0.25"/>
    <row r="143" s="152" customFormat="1" x14ac:dyDescent="0.25"/>
    <row r="144" s="152" customFormat="1" x14ac:dyDescent="0.25"/>
    <row r="145" s="152" customFormat="1" x14ac:dyDescent="0.25"/>
    <row r="146" s="152" customFormat="1" x14ac:dyDescent="0.25"/>
    <row r="147" s="152" customFormat="1" x14ac:dyDescent="0.25"/>
    <row r="148" s="152" customFormat="1" x14ac:dyDescent="0.25"/>
    <row r="149" s="152" customFormat="1" x14ac:dyDescent="0.25"/>
    <row r="150" s="152" customFormat="1" x14ac:dyDescent="0.25"/>
    <row r="151" s="152" customFormat="1" x14ac:dyDescent="0.25"/>
    <row r="152" s="152" customFormat="1" x14ac:dyDescent="0.25"/>
    <row r="153" s="152" customFormat="1" x14ac:dyDescent="0.25"/>
    <row r="154" s="152" customFormat="1" x14ac:dyDescent="0.25"/>
    <row r="155" s="152" customFormat="1" x14ac:dyDescent="0.25"/>
    <row r="156" s="152" customFormat="1" x14ac:dyDescent="0.25"/>
    <row r="157" s="152" customFormat="1" x14ac:dyDescent="0.25"/>
    <row r="158" s="152" customFormat="1" x14ac:dyDescent="0.25"/>
    <row r="159" s="152" customFormat="1" x14ac:dyDescent="0.25"/>
    <row r="160" s="152" customFormat="1" x14ac:dyDescent="0.25"/>
    <row r="161" s="152" customFormat="1" x14ac:dyDescent="0.25"/>
    <row r="162" s="152" customFormat="1" x14ac:dyDescent="0.25"/>
    <row r="163" s="152" customFormat="1" x14ac:dyDescent="0.25"/>
    <row r="164" s="152" customFormat="1" x14ac:dyDescent="0.25"/>
    <row r="165" s="152" customFormat="1" x14ac:dyDescent="0.25"/>
    <row r="166" s="152" customFormat="1" x14ac:dyDescent="0.25"/>
    <row r="167" s="152" customFormat="1" x14ac:dyDescent="0.25"/>
    <row r="168" s="152" customFormat="1" x14ac:dyDescent="0.25"/>
    <row r="169" s="152" customFormat="1" x14ac:dyDescent="0.25"/>
    <row r="170" s="152" customFormat="1" x14ac:dyDescent="0.25"/>
    <row r="171" s="152" customFormat="1" x14ac:dyDescent="0.25"/>
    <row r="172" s="152" customFormat="1" x14ac:dyDescent="0.25"/>
    <row r="173" s="152" customFormat="1" x14ac:dyDescent="0.25"/>
    <row r="174" s="152" customFormat="1" x14ac:dyDescent="0.25"/>
    <row r="175" s="152" customFormat="1" x14ac:dyDescent="0.25"/>
    <row r="176" s="152" customFormat="1" x14ac:dyDescent="0.25"/>
    <row r="177" s="152" customFormat="1" x14ac:dyDescent="0.25"/>
    <row r="178" s="152" customFormat="1" x14ac:dyDescent="0.25"/>
    <row r="179" s="152" customFormat="1" x14ac:dyDescent="0.25"/>
    <row r="180" s="152" customFormat="1" x14ac:dyDescent="0.25"/>
    <row r="181" s="152" customFormat="1" x14ac:dyDescent="0.25"/>
    <row r="182" s="152" customFormat="1" x14ac:dyDescent="0.25"/>
    <row r="183" s="152" customFormat="1" x14ac:dyDescent="0.25"/>
    <row r="184" s="152" customFormat="1" x14ac:dyDescent="0.25"/>
    <row r="185" s="152" customFormat="1" x14ac:dyDescent="0.25"/>
    <row r="186" s="152" customFormat="1" x14ac:dyDescent="0.25"/>
    <row r="187" s="152" customFormat="1" x14ac:dyDescent="0.25"/>
    <row r="188" s="152" customFormat="1" x14ac:dyDescent="0.25"/>
    <row r="189" s="152" customFormat="1" x14ac:dyDescent="0.25"/>
    <row r="190" s="152" customFormat="1" x14ac:dyDescent="0.25"/>
    <row r="191" s="152" customFormat="1" x14ac:dyDescent="0.25"/>
    <row r="192" s="152" customFormat="1" x14ac:dyDescent="0.25"/>
    <row r="193" s="152" customFormat="1" x14ac:dyDescent="0.25"/>
    <row r="194" s="152" customFormat="1" x14ac:dyDescent="0.25"/>
    <row r="195" s="152" customFormat="1" x14ac:dyDescent="0.25"/>
    <row r="196" s="152" customFormat="1" x14ac:dyDescent="0.25"/>
    <row r="197" s="152" customFormat="1" x14ac:dyDescent="0.25"/>
    <row r="198" s="152" customFormat="1" x14ac:dyDescent="0.25"/>
    <row r="199" s="152" customFormat="1" x14ac:dyDescent="0.25"/>
    <row r="200" s="152" customFormat="1" x14ac:dyDescent="0.25"/>
    <row r="201" s="152" customFormat="1" x14ac:dyDescent="0.25"/>
    <row r="202" s="152" customFormat="1" x14ac:dyDescent="0.25"/>
    <row r="203" s="152" customFormat="1" x14ac:dyDescent="0.25"/>
    <row r="204" s="152" customFormat="1" x14ac:dyDescent="0.25"/>
    <row r="205" s="152" customFormat="1" x14ac:dyDescent="0.25"/>
    <row r="206" s="152" customFormat="1" x14ac:dyDescent="0.25"/>
    <row r="207" s="152" customFormat="1" x14ac:dyDescent="0.25"/>
    <row r="208" s="152" customFormat="1" x14ac:dyDescent="0.25"/>
    <row r="209" s="152" customFormat="1" x14ac:dyDescent="0.25"/>
    <row r="210" s="152" customFormat="1" x14ac:dyDescent="0.25"/>
    <row r="211" s="152" customFormat="1" x14ac:dyDescent="0.25"/>
    <row r="212" s="152" customFormat="1" x14ac:dyDescent="0.25"/>
    <row r="213" s="152" customFormat="1" x14ac:dyDescent="0.25"/>
    <row r="214" s="152" customFormat="1" x14ac:dyDescent="0.25"/>
    <row r="215" s="152" customFormat="1" x14ac:dyDescent="0.25"/>
    <row r="216" s="152" customFormat="1" x14ac:dyDescent="0.25"/>
    <row r="217" s="152" customFormat="1" x14ac:dyDescent="0.25"/>
    <row r="218" s="152" customFormat="1" x14ac:dyDescent="0.25"/>
    <row r="219" s="152" customFormat="1" x14ac:dyDescent="0.25"/>
    <row r="220" s="152" customFormat="1" x14ac:dyDescent="0.25"/>
    <row r="221" s="152" customFormat="1" x14ac:dyDescent="0.25"/>
    <row r="222" s="152" customFormat="1" x14ac:dyDescent="0.25"/>
    <row r="223" s="152" customFormat="1" x14ac:dyDescent="0.25"/>
    <row r="224" s="152" customFormat="1" x14ac:dyDescent="0.25"/>
    <row r="225" s="152" customFormat="1" x14ac:dyDescent="0.25"/>
    <row r="226" s="152" customFormat="1" x14ac:dyDescent="0.25"/>
    <row r="227" s="152" customFormat="1" x14ac:dyDescent="0.25"/>
    <row r="228" s="152" customFormat="1" x14ac:dyDescent="0.25"/>
    <row r="229" s="152" customFormat="1" x14ac:dyDescent="0.25"/>
    <row r="230" s="152" customFormat="1" x14ac:dyDescent="0.25"/>
    <row r="231" s="152" customFormat="1" x14ac:dyDescent="0.25"/>
    <row r="232" s="152" customFormat="1" x14ac:dyDescent="0.25"/>
    <row r="233" s="152" customFormat="1" x14ac:dyDescent="0.25"/>
    <row r="234" s="152" customFormat="1" x14ac:dyDescent="0.25"/>
    <row r="235" s="152" customFormat="1" x14ac:dyDescent="0.25"/>
    <row r="236" s="152" customFormat="1" x14ac:dyDescent="0.25"/>
    <row r="237" s="152" customFormat="1" x14ac:dyDescent="0.25"/>
    <row r="238" s="152" customFormat="1" x14ac:dyDescent="0.25"/>
    <row r="239" s="152" customFormat="1" x14ac:dyDescent="0.25"/>
    <row r="240" s="152" customFormat="1" x14ac:dyDescent="0.25"/>
    <row r="241" s="152" customFormat="1" x14ac:dyDescent="0.25"/>
    <row r="242" s="152" customFormat="1" x14ac:dyDescent="0.25"/>
    <row r="243" s="152" customFormat="1" x14ac:dyDescent="0.25"/>
    <row r="244" s="152" customFormat="1" x14ac:dyDescent="0.25"/>
    <row r="245" s="152" customFormat="1" x14ac:dyDescent="0.25"/>
    <row r="246" s="152" customFormat="1" x14ac:dyDescent="0.25"/>
    <row r="247" s="152" customFormat="1" x14ac:dyDescent="0.25"/>
    <row r="248" s="152" customFormat="1" x14ac:dyDescent="0.25"/>
    <row r="249" s="152" customFormat="1" x14ac:dyDescent="0.25"/>
    <row r="250" s="152" customFormat="1" x14ac:dyDescent="0.25"/>
    <row r="251" s="152" customFormat="1" x14ac:dyDescent="0.25"/>
    <row r="252" s="152" customFormat="1" x14ac:dyDescent="0.25"/>
    <row r="253" s="152" customFormat="1" x14ac:dyDescent="0.25"/>
    <row r="254" s="152" customFormat="1" x14ac:dyDescent="0.25"/>
    <row r="255" s="152" customFormat="1" x14ac:dyDescent="0.25"/>
    <row r="256" s="152" customFormat="1" x14ac:dyDescent="0.25"/>
    <row r="257" spans="1:5" s="152" customFormat="1" x14ac:dyDescent="0.25"/>
    <row r="258" spans="1:5" s="152" customFormat="1" x14ac:dyDescent="0.25"/>
    <row r="259" spans="1:5" s="152" customFormat="1" x14ac:dyDescent="0.25"/>
    <row r="260" spans="1:5" s="152" customFormat="1" x14ac:dyDescent="0.25"/>
    <row r="261" spans="1:5" s="152" customFormat="1" x14ac:dyDescent="0.25"/>
    <row r="262" spans="1:5" s="152" customFormat="1" x14ac:dyDescent="0.25"/>
    <row r="263" spans="1:5" s="152" customFormat="1" x14ac:dyDescent="0.25"/>
    <row r="264" spans="1:5" s="152" customFormat="1" x14ac:dyDescent="0.25"/>
    <row r="265" spans="1:5" s="152" customFormat="1" x14ac:dyDescent="0.25"/>
    <row r="266" spans="1:5" s="152" customFormat="1" x14ac:dyDescent="0.25"/>
    <row r="267" spans="1:5" s="152" customFormat="1" x14ac:dyDescent="0.25"/>
    <row r="268" spans="1:5" s="152" customFormat="1" x14ac:dyDescent="0.25"/>
    <row r="269" spans="1:5" x14ac:dyDescent="0.25">
      <c r="A269" s="152"/>
      <c r="B269" s="152"/>
      <c r="C269" s="152"/>
      <c r="D269" s="152"/>
      <c r="E269" s="152"/>
    </row>
    <row r="270" spans="1:5" x14ac:dyDescent="0.25">
      <c r="A270" s="152"/>
      <c r="B270" s="152"/>
      <c r="C270" s="152"/>
      <c r="D270" s="152"/>
      <c r="E270" s="152"/>
    </row>
    <row r="271" spans="1:5" x14ac:dyDescent="0.25">
      <c r="A271" s="152"/>
      <c r="B271" s="152"/>
      <c r="C271" s="152"/>
      <c r="D271" s="152"/>
      <c r="E271" s="152"/>
    </row>
    <row r="272" spans="1:5" x14ac:dyDescent="0.25">
      <c r="A272" s="152"/>
      <c r="B272" s="152"/>
      <c r="C272" s="152"/>
      <c r="D272" s="152"/>
      <c r="E272" s="152"/>
    </row>
    <row r="273" spans="1:5" x14ac:dyDescent="0.25">
      <c r="A273" s="152"/>
      <c r="B273" s="152"/>
      <c r="C273" s="152"/>
      <c r="D273" s="152"/>
      <c r="E273" s="152"/>
    </row>
    <row r="274" spans="1:5" x14ac:dyDescent="0.25">
      <c r="A274" s="152"/>
      <c r="B274" s="152"/>
      <c r="C274" s="152"/>
      <c r="D274" s="152"/>
      <c r="E274" s="152"/>
    </row>
    <row r="275" spans="1:5" x14ac:dyDescent="0.25">
      <c r="A275" s="152"/>
      <c r="B275" s="152"/>
      <c r="C275" s="152"/>
      <c r="D275" s="152"/>
      <c r="E275" s="152"/>
    </row>
    <row r="276" spans="1:5" x14ac:dyDescent="0.25">
      <c r="A276" s="152"/>
      <c r="B276" s="152"/>
      <c r="C276" s="152"/>
      <c r="D276" s="152"/>
      <c r="E276" s="152"/>
    </row>
    <row r="277" spans="1:5" x14ac:dyDescent="0.25">
      <c r="A277" s="152"/>
      <c r="B277" s="152"/>
      <c r="C277" s="152"/>
      <c r="D277" s="152"/>
      <c r="E277" s="152"/>
    </row>
    <row r="278" spans="1:5" x14ac:dyDescent="0.25">
      <c r="A278" s="152"/>
      <c r="B278" s="152"/>
      <c r="C278" s="152"/>
      <c r="D278" s="152"/>
      <c r="E278" s="152"/>
    </row>
    <row r="279" spans="1:5" x14ac:dyDescent="0.25">
      <c r="A279" s="152"/>
      <c r="B279" s="152"/>
      <c r="C279" s="152"/>
      <c r="D279" s="152"/>
      <c r="E279" s="152"/>
    </row>
    <row r="280" spans="1:5" x14ac:dyDescent="0.25">
      <c r="A280" s="152"/>
      <c r="B280" s="152"/>
      <c r="C280" s="152"/>
      <c r="D280" s="152"/>
      <c r="E280" s="152"/>
    </row>
    <row r="281" spans="1:5" x14ac:dyDescent="0.25">
      <c r="A281" s="152"/>
      <c r="B281" s="152"/>
      <c r="C281" s="152"/>
      <c r="D281" s="152"/>
      <c r="E281" s="152"/>
    </row>
    <row r="282" spans="1:5" x14ac:dyDescent="0.25">
      <c r="A282" s="152"/>
      <c r="B282" s="152"/>
      <c r="C282" s="152"/>
      <c r="D282" s="152"/>
      <c r="E282" s="152"/>
    </row>
    <row r="283" spans="1:5" x14ac:dyDescent="0.25">
      <c r="A283" s="152"/>
      <c r="B283" s="152"/>
      <c r="C283" s="152"/>
      <c r="D283" s="152"/>
      <c r="E283" s="152"/>
    </row>
    <row r="284" spans="1:5" x14ac:dyDescent="0.25">
      <c r="A284" s="152"/>
      <c r="B284" s="152"/>
      <c r="C284" s="152"/>
      <c r="D284" s="152"/>
      <c r="E284" s="152"/>
    </row>
    <row r="285" spans="1:5" x14ac:dyDescent="0.25">
      <c r="A285" s="152"/>
      <c r="B285" s="152"/>
      <c r="C285" s="152"/>
      <c r="D285" s="152"/>
      <c r="E285" s="152"/>
    </row>
    <row r="286" spans="1:5" x14ac:dyDescent="0.25">
      <c r="A286" s="152"/>
      <c r="B286" s="152"/>
      <c r="C286" s="152"/>
      <c r="D286" s="152"/>
      <c r="E286" s="152"/>
    </row>
    <row r="287" spans="1:5" x14ac:dyDescent="0.25">
      <c r="A287" s="152"/>
      <c r="B287" s="152"/>
      <c r="C287" s="152"/>
      <c r="D287" s="152"/>
      <c r="E287" s="152"/>
    </row>
    <row r="288" spans="1:5" x14ac:dyDescent="0.25">
      <c r="A288" s="152"/>
      <c r="B288" s="152"/>
      <c r="C288" s="152"/>
      <c r="D288" s="152"/>
      <c r="E288" s="152"/>
    </row>
    <row r="289" spans="1:5" x14ac:dyDescent="0.25">
      <c r="A289" s="152"/>
      <c r="B289" s="152"/>
      <c r="C289" s="152"/>
      <c r="D289" s="152"/>
      <c r="E289" s="152"/>
    </row>
    <row r="290" spans="1:5" x14ac:dyDescent="0.25">
      <c r="A290" s="152"/>
      <c r="B290" s="152"/>
      <c r="C290" s="152"/>
      <c r="D290" s="152"/>
      <c r="E290" s="152"/>
    </row>
    <row r="291" spans="1:5" x14ac:dyDescent="0.25">
      <c r="A291" s="152"/>
      <c r="B291" s="152"/>
      <c r="C291" s="152"/>
      <c r="D291" s="152"/>
      <c r="E291" s="152"/>
    </row>
    <row r="292" spans="1:5" s="152" customFormat="1" x14ac:dyDescent="0.25"/>
    <row r="293" spans="1:5" s="152" customFormat="1" x14ac:dyDescent="0.25"/>
    <row r="294" spans="1:5" s="152" customFormat="1" x14ac:dyDescent="0.25"/>
    <row r="295" spans="1:5" s="152" customFormat="1" x14ac:dyDescent="0.25"/>
    <row r="296" spans="1:5" s="152" customFormat="1" x14ac:dyDescent="0.25"/>
    <row r="297" spans="1:5" s="152" customFormat="1" x14ac:dyDescent="0.25"/>
    <row r="298" spans="1:5" s="152" customFormat="1" x14ac:dyDescent="0.25"/>
    <row r="299" spans="1:5" s="152" customFormat="1" x14ac:dyDescent="0.25"/>
    <row r="300" spans="1:5" s="152" customFormat="1" x14ac:dyDescent="0.25"/>
    <row r="301" spans="1:5" s="152" customFormat="1" x14ac:dyDescent="0.25"/>
    <row r="302" spans="1:5" s="152" customFormat="1" x14ac:dyDescent="0.25"/>
    <row r="303" spans="1:5" s="152" customFormat="1" x14ac:dyDescent="0.25"/>
    <row r="304" spans="1:5" s="152" customFormat="1" x14ac:dyDescent="0.25"/>
    <row r="305" s="152" customFormat="1" x14ac:dyDescent="0.25"/>
    <row r="306" s="152" customFormat="1" x14ac:dyDescent="0.25"/>
    <row r="307" s="152" customFormat="1" x14ac:dyDescent="0.25"/>
    <row r="308" s="152" customFormat="1" x14ac:dyDescent="0.25"/>
    <row r="309" s="152" customFormat="1" x14ac:dyDescent="0.25"/>
    <row r="310" s="152" customFormat="1" x14ac:dyDescent="0.25"/>
    <row r="311" s="152" customFormat="1" x14ac:dyDescent="0.25"/>
    <row r="312" s="152" customFormat="1" x14ac:dyDescent="0.25"/>
    <row r="313" s="152" customFormat="1" x14ac:dyDescent="0.25"/>
    <row r="314" s="152" customFormat="1" x14ac:dyDescent="0.25"/>
    <row r="315" s="152" customFormat="1" x14ac:dyDescent="0.25"/>
    <row r="316" s="152" customFormat="1" x14ac:dyDescent="0.25"/>
    <row r="317" s="152" customFormat="1" x14ac:dyDescent="0.25"/>
    <row r="318" s="152" customFormat="1" x14ac:dyDescent="0.25"/>
    <row r="319" s="152" customFormat="1" x14ac:dyDescent="0.25"/>
    <row r="320" s="152" customFormat="1" x14ac:dyDescent="0.25"/>
    <row r="321" s="152" customFormat="1" x14ac:dyDescent="0.25"/>
    <row r="322" s="152" customFormat="1" x14ac:dyDescent="0.25"/>
    <row r="323" s="152" customFormat="1" x14ac:dyDescent="0.25"/>
    <row r="324" s="152" customFormat="1" x14ac:dyDescent="0.25"/>
    <row r="325" s="152" customFormat="1" x14ac:dyDescent="0.25"/>
    <row r="326" s="152" customFormat="1" x14ac:dyDescent="0.25"/>
    <row r="327" s="152" customFormat="1" x14ac:dyDescent="0.25"/>
    <row r="328" s="152" customFormat="1" x14ac:dyDescent="0.25"/>
    <row r="329" s="152" customFormat="1" x14ac:dyDescent="0.25"/>
    <row r="330" s="152" customFormat="1" x14ac:dyDescent="0.25"/>
  </sheetData>
  <sheetProtection formatCells="0" formatColumns="0" formatRows="0" insertColumns="0" insertRows="0" deleteRows="0"/>
  <mergeCells count="1">
    <mergeCell ref="B9:E9"/>
  </mergeCells>
  <dataValidations disablePrompts="1" count="2">
    <dataValidation type="list" allowBlank="1" showInputMessage="1" showErrorMessage="1" sqref="E6">
      <formula1>OFFSET(IndexR,1,_DimensionType_title,_DimensionType_count,1)</formula1>
    </dataValidation>
    <dataValidation type="list" allowBlank="1" showInputMessage="1" showErrorMessage="1" sqref="E7">
      <formula1>OFFSET(IndexR,VLOOKUP(C7,DimensionTypes,2),_Dimension_title,VLOOKUP(C7,DimensionTypes,3),1)</formula1>
    </dataValidation>
  </dataValidations>
  <pageMargins left="0.7" right="0.7" top="0.78740157499999996" bottom="0.78740157499999996" header="0.3" footer="0.3"/>
  <pageSetup paperSize="9" orientation="portrait" r:id="rId1"/>
  <headerFooter>
    <oddHeader>&amp;L&amp;"-,Fett"&amp;G&amp;RMeine Instrumente</oddHeader>
    <oddFooter>&amp;CSeite &amp;P von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00B050"/>
  </sheetPr>
  <dimension ref="A1:F887"/>
  <sheetViews>
    <sheetView showGridLines="0" workbookViewId="0">
      <selection activeCell="E1079" sqref="E1079"/>
    </sheetView>
  </sheetViews>
  <sheetFormatPr baseColWidth="10" defaultRowHeight="15" x14ac:dyDescent="0.25"/>
  <cols>
    <col min="1" max="1" width="4" style="18" bestFit="1" customWidth="1"/>
    <col min="2" max="4" width="3" style="18" bestFit="1" customWidth="1"/>
    <col min="5" max="6" width="81.140625" style="18" customWidth="1"/>
    <col min="7" max="7" width="20.140625" style="18" bestFit="1" customWidth="1"/>
    <col min="8" max="8" width="38.7109375" style="18" bestFit="1" customWidth="1"/>
    <col min="9" max="9" width="81.140625" style="18" bestFit="1" customWidth="1"/>
    <col min="10" max="10" width="81.140625" style="18" customWidth="1"/>
    <col min="11" max="16384" width="11.42578125" style="18"/>
  </cols>
  <sheetData>
    <row r="1" spans="1:6" x14ac:dyDescent="0.25">
      <c r="A1" s="18" t="s">
        <v>76</v>
      </c>
      <c r="B1" s="18">
        <v>4</v>
      </c>
      <c r="E1" s="18" t="s">
        <v>221</v>
      </c>
      <c r="F1" s="1"/>
    </row>
    <row r="2" spans="1:6" ht="30" x14ac:dyDescent="0.25">
      <c r="A2" s="18" t="s">
        <v>77</v>
      </c>
      <c r="B2" s="18">
        <v>4</v>
      </c>
      <c r="E2" s="18" t="s">
        <v>366</v>
      </c>
      <c r="F2" s="1"/>
    </row>
    <row r="3" spans="1:6" ht="75" x14ac:dyDescent="0.25">
      <c r="A3" s="18" t="s">
        <v>78</v>
      </c>
      <c r="B3" s="18">
        <v>4</v>
      </c>
      <c r="E3" s="18" t="s">
        <v>222</v>
      </c>
      <c r="F3" s="1"/>
    </row>
    <row r="4" spans="1:6" x14ac:dyDescent="0.25">
      <c r="A4" s="18" t="s">
        <v>69</v>
      </c>
      <c r="B4" s="18">
        <v>4</v>
      </c>
      <c r="C4" s="18">
        <v>1</v>
      </c>
      <c r="E4" s="18" t="s">
        <v>353</v>
      </c>
      <c r="F4" s="1"/>
    </row>
    <row r="5" spans="1:6" x14ac:dyDescent="0.25">
      <c r="A5" s="18" t="s">
        <v>70</v>
      </c>
      <c r="B5" s="18">
        <v>4</v>
      </c>
      <c r="C5" s="18">
        <v>1</v>
      </c>
      <c r="D5" s="18">
        <v>4</v>
      </c>
      <c r="E5" s="18" t="s">
        <v>10</v>
      </c>
      <c r="F5" s="1"/>
    </row>
    <row r="6" spans="1:6" x14ac:dyDescent="0.25">
      <c r="A6" s="18" t="s">
        <v>70</v>
      </c>
      <c r="B6" s="18">
        <v>4</v>
      </c>
      <c r="C6" s="18">
        <v>1</v>
      </c>
      <c r="D6" s="18">
        <v>6</v>
      </c>
      <c r="E6" s="18" t="s">
        <v>12</v>
      </c>
      <c r="F6" s="1"/>
    </row>
    <row r="7" spans="1:6" x14ac:dyDescent="0.25">
      <c r="A7" s="18" t="s">
        <v>69</v>
      </c>
      <c r="B7" s="18">
        <v>4</v>
      </c>
      <c r="C7" s="18">
        <v>3</v>
      </c>
      <c r="E7" s="18" t="s">
        <v>9</v>
      </c>
      <c r="F7" s="1"/>
    </row>
    <row r="8" spans="1:6" x14ac:dyDescent="0.25">
      <c r="A8" s="18" t="s">
        <v>70</v>
      </c>
      <c r="B8" s="18">
        <v>4</v>
      </c>
      <c r="C8" s="18">
        <v>3</v>
      </c>
      <c r="D8" s="18">
        <v>8</v>
      </c>
      <c r="E8" s="18" t="s">
        <v>15</v>
      </c>
      <c r="F8" s="1"/>
    </row>
    <row r="9" spans="1:6" x14ac:dyDescent="0.25">
      <c r="A9" s="18" t="s">
        <v>79</v>
      </c>
      <c r="B9" s="18">
        <v>4</v>
      </c>
      <c r="C9" s="18">
        <v>3</v>
      </c>
      <c r="D9" s="18">
        <v>8</v>
      </c>
      <c r="E9" s="18" t="s">
        <v>223</v>
      </c>
      <c r="F9" s="1"/>
    </row>
    <row r="10" spans="1:6" x14ac:dyDescent="0.25">
      <c r="A10" s="18" t="s">
        <v>70</v>
      </c>
      <c r="B10" s="18">
        <v>4</v>
      </c>
      <c r="C10" s="18">
        <v>3</v>
      </c>
      <c r="D10" s="18">
        <v>9</v>
      </c>
      <c r="E10" s="18" t="s">
        <v>17</v>
      </c>
      <c r="F10" s="1"/>
    </row>
    <row r="11" spans="1:6" ht="30" x14ac:dyDescent="0.25">
      <c r="A11" s="18" t="s">
        <v>79</v>
      </c>
      <c r="B11" s="18">
        <v>4</v>
      </c>
      <c r="C11" s="18">
        <v>3</v>
      </c>
      <c r="D11" s="18">
        <v>9</v>
      </c>
      <c r="E11" s="18" t="s">
        <v>224</v>
      </c>
      <c r="F11" s="1"/>
    </row>
    <row r="12" spans="1:6" x14ac:dyDescent="0.25">
      <c r="A12" s="18" t="s">
        <v>70</v>
      </c>
      <c r="B12" s="18">
        <v>4</v>
      </c>
      <c r="C12" s="18">
        <v>3</v>
      </c>
      <c r="D12" s="18">
        <v>10</v>
      </c>
      <c r="E12" s="18" t="s">
        <v>363</v>
      </c>
      <c r="F12" s="1"/>
    </row>
    <row r="13" spans="1:6" ht="30" x14ac:dyDescent="0.25">
      <c r="A13" s="18" t="s">
        <v>79</v>
      </c>
      <c r="B13" s="18">
        <v>4</v>
      </c>
      <c r="C13" s="18">
        <v>3</v>
      </c>
      <c r="D13" s="18">
        <v>10</v>
      </c>
      <c r="E13" s="18" t="s">
        <v>367</v>
      </c>
      <c r="F13" s="1"/>
    </row>
    <row r="14" spans="1:6" x14ac:dyDescent="0.25">
      <c r="A14" s="18" t="s">
        <v>70</v>
      </c>
      <c r="B14" s="18">
        <v>4</v>
      </c>
      <c r="C14" s="18">
        <v>3</v>
      </c>
      <c r="D14" s="18">
        <v>11</v>
      </c>
      <c r="E14" s="18" t="s">
        <v>18</v>
      </c>
      <c r="F14" s="1"/>
    </row>
    <row r="15" spans="1:6" x14ac:dyDescent="0.25">
      <c r="A15" s="18" t="s">
        <v>79</v>
      </c>
      <c r="B15" s="18">
        <v>4</v>
      </c>
      <c r="C15" s="18">
        <v>3</v>
      </c>
      <c r="D15" s="18">
        <v>11</v>
      </c>
      <c r="E15" s="18" t="s">
        <v>225</v>
      </c>
      <c r="F15" s="1"/>
    </row>
    <row r="16" spans="1:6" x14ac:dyDescent="0.25">
      <c r="A16" s="18" t="s">
        <v>70</v>
      </c>
      <c r="B16" s="18">
        <v>4</v>
      </c>
      <c r="C16" s="18">
        <v>3</v>
      </c>
      <c r="D16" s="18">
        <v>12</v>
      </c>
      <c r="E16" s="18" t="s">
        <v>20</v>
      </c>
      <c r="F16" s="1"/>
    </row>
    <row r="17" spans="1:6" ht="30" x14ac:dyDescent="0.25">
      <c r="A17" s="18" t="s">
        <v>79</v>
      </c>
      <c r="B17" s="18">
        <v>4</v>
      </c>
      <c r="C17" s="18">
        <v>3</v>
      </c>
      <c r="D17" s="18">
        <v>12</v>
      </c>
      <c r="E17" s="18" t="s">
        <v>368</v>
      </c>
      <c r="F17" s="1"/>
    </row>
    <row r="18" spans="1:6" x14ac:dyDescent="0.25">
      <c r="A18" s="18" t="s">
        <v>70</v>
      </c>
      <c r="B18" s="18">
        <v>4</v>
      </c>
      <c r="C18" s="18">
        <v>3</v>
      </c>
      <c r="D18" s="18">
        <v>13</v>
      </c>
      <c r="E18" s="18" t="s">
        <v>21</v>
      </c>
      <c r="F18" s="1"/>
    </row>
    <row r="19" spans="1:6" x14ac:dyDescent="0.25">
      <c r="A19" s="18" t="s">
        <v>79</v>
      </c>
      <c r="B19" s="18">
        <v>4</v>
      </c>
      <c r="C19" s="18">
        <v>3</v>
      </c>
      <c r="D19" s="18">
        <v>13</v>
      </c>
      <c r="E19" s="18" t="s">
        <v>226</v>
      </c>
      <c r="F19" s="1"/>
    </row>
    <row r="20" spans="1:6" x14ac:dyDescent="0.25">
      <c r="A20" s="18" t="s">
        <v>70</v>
      </c>
      <c r="B20" s="18">
        <v>4</v>
      </c>
      <c r="C20" s="18">
        <v>3</v>
      </c>
      <c r="D20" s="18">
        <v>14</v>
      </c>
      <c r="E20" s="18" t="s">
        <v>420</v>
      </c>
      <c r="F20" s="1"/>
    </row>
    <row r="21" spans="1:6" x14ac:dyDescent="0.25">
      <c r="A21" s="18" t="s">
        <v>79</v>
      </c>
      <c r="B21" s="18">
        <v>4</v>
      </c>
      <c r="C21" s="18">
        <v>3</v>
      </c>
      <c r="D21" s="18">
        <v>14</v>
      </c>
      <c r="E21" s="18" t="s">
        <v>227</v>
      </c>
      <c r="F21" s="1"/>
    </row>
    <row r="22" spans="1:6" x14ac:dyDescent="0.25">
      <c r="A22" s="18" t="s">
        <v>70</v>
      </c>
      <c r="B22" s="18">
        <v>4</v>
      </c>
      <c r="C22" s="18">
        <v>3</v>
      </c>
      <c r="D22" s="18">
        <v>15</v>
      </c>
      <c r="E22" s="18" t="s">
        <v>22</v>
      </c>
      <c r="F22" s="1"/>
    </row>
    <row r="23" spans="1:6" ht="30" x14ac:dyDescent="0.25">
      <c r="A23" s="18" t="s">
        <v>79</v>
      </c>
      <c r="B23" s="18">
        <v>4</v>
      </c>
      <c r="C23" s="18">
        <v>3</v>
      </c>
      <c r="D23" s="18">
        <v>15</v>
      </c>
      <c r="E23" s="18" t="s">
        <v>228</v>
      </c>
      <c r="F23" s="1"/>
    </row>
    <row r="24" spans="1:6" x14ac:dyDescent="0.25">
      <c r="A24" s="18" t="s">
        <v>70</v>
      </c>
      <c r="B24" s="18">
        <v>4</v>
      </c>
      <c r="C24" s="18">
        <v>3</v>
      </c>
      <c r="D24" s="18">
        <v>16</v>
      </c>
      <c r="E24" s="18" t="s">
        <v>23</v>
      </c>
      <c r="F24" s="1"/>
    </row>
    <row r="25" spans="1:6" x14ac:dyDescent="0.25">
      <c r="A25" s="18" t="s">
        <v>79</v>
      </c>
      <c r="B25" s="18">
        <v>4</v>
      </c>
      <c r="C25" s="18">
        <v>3</v>
      </c>
      <c r="D25" s="18">
        <v>16</v>
      </c>
      <c r="E25" s="18" t="s">
        <v>229</v>
      </c>
      <c r="F25" s="1"/>
    </row>
    <row r="26" spans="1:6" x14ac:dyDescent="0.25">
      <c r="A26" s="18" t="s">
        <v>70</v>
      </c>
      <c r="B26" s="18">
        <v>4</v>
      </c>
      <c r="C26" s="18">
        <v>3</v>
      </c>
      <c r="D26" s="18">
        <v>17</v>
      </c>
      <c r="E26" s="18" t="s">
        <v>364</v>
      </c>
      <c r="F26" s="1"/>
    </row>
    <row r="27" spans="1:6" ht="30" x14ac:dyDescent="0.25">
      <c r="A27" s="18" t="s">
        <v>79</v>
      </c>
      <c r="B27" s="18">
        <v>4</v>
      </c>
      <c r="C27" s="18">
        <v>3</v>
      </c>
      <c r="D27" s="18">
        <v>17</v>
      </c>
      <c r="E27" s="18" t="s">
        <v>369</v>
      </c>
      <c r="F27" s="1"/>
    </row>
    <row r="28" spans="1:6" x14ac:dyDescent="0.25">
      <c r="A28" s="18" t="s">
        <v>70</v>
      </c>
      <c r="B28" s="18">
        <v>4</v>
      </c>
      <c r="C28" s="18">
        <v>3</v>
      </c>
      <c r="D28" s="18">
        <v>18</v>
      </c>
      <c r="E28" s="18" t="s">
        <v>24</v>
      </c>
      <c r="F28" s="1"/>
    </row>
    <row r="29" spans="1:6" x14ac:dyDescent="0.25">
      <c r="A29" s="18" t="s">
        <v>79</v>
      </c>
      <c r="B29" s="18">
        <v>4</v>
      </c>
      <c r="C29" s="18">
        <v>3</v>
      </c>
      <c r="D29" s="18">
        <v>18</v>
      </c>
      <c r="E29" s="18" t="s">
        <v>230</v>
      </c>
      <c r="F29" s="1"/>
    </row>
    <row r="30" spans="1:6" x14ac:dyDescent="0.25">
      <c r="A30" s="18" t="s">
        <v>69</v>
      </c>
      <c r="B30" s="18">
        <v>4</v>
      </c>
      <c r="C30" s="18">
        <v>4</v>
      </c>
      <c r="E30" s="18" t="s">
        <v>11</v>
      </c>
      <c r="F30" s="1"/>
    </row>
    <row r="31" spans="1:6" x14ac:dyDescent="0.25">
      <c r="A31" s="18" t="s">
        <v>70</v>
      </c>
      <c r="B31" s="18">
        <v>4</v>
      </c>
      <c r="C31" s="18">
        <v>4</v>
      </c>
      <c r="D31" s="18">
        <v>19</v>
      </c>
      <c r="E31" s="18" t="s">
        <v>354</v>
      </c>
      <c r="F31" s="1"/>
    </row>
    <row r="32" spans="1:6" x14ac:dyDescent="0.25">
      <c r="A32" s="18" t="s">
        <v>70</v>
      </c>
      <c r="B32" s="18">
        <v>4</v>
      </c>
      <c r="C32" s="18">
        <v>4</v>
      </c>
      <c r="D32" s="18">
        <v>20</v>
      </c>
      <c r="E32" s="18" t="s">
        <v>355</v>
      </c>
      <c r="F32" s="1"/>
    </row>
    <row r="33" spans="1:6" x14ac:dyDescent="0.25">
      <c r="A33" s="18" t="s">
        <v>70</v>
      </c>
      <c r="B33" s="18">
        <v>4</v>
      </c>
      <c r="C33" s="18">
        <v>4</v>
      </c>
      <c r="D33" s="18">
        <v>21</v>
      </c>
      <c r="E33" s="18" t="s">
        <v>29</v>
      </c>
      <c r="F33" s="1"/>
    </row>
    <row r="34" spans="1:6" x14ac:dyDescent="0.25">
      <c r="A34" s="18" t="s">
        <v>70</v>
      </c>
      <c r="B34" s="18">
        <v>4</v>
      </c>
      <c r="C34" s="18">
        <v>4</v>
      </c>
      <c r="D34" s="18">
        <v>22</v>
      </c>
      <c r="E34" s="18" t="s">
        <v>356</v>
      </c>
      <c r="F34" s="1"/>
    </row>
    <row r="35" spans="1:6" x14ac:dyDescent="0.25">
      <c r="A35" s="18" t="s">
        <v>79</v>
      </c>
      <c r="B35" s="18">
        <v>4</v>
      </c>
      <c r="C35" s="18">
        <v>4</v>
      </c>
      <c r="D35" s="18">
        <v>22</v>
      </c>
      <c r="E35" s="18" t="s">
        <v>231</v>
      </c>
      <c r="F35" s="1"/>
    </row>
    <row r="36" spans="1:6" x14ac:dyDescent="0.25">
      <c r="A36" s="18" t="s">
        <v>70</v>
      </c>
      <c r="B36" s="18">
        <v>4</v>
      </c>
      <c r="C36" s="18">
        <v>4</v>
      </c>
      <c r="D36" s="18">
        <v>23</v>
      </c>
      <c r="E36" s="18" t="s">
        <v>357</v>
      </c>
      <c r="F36" s="1"/>
    </row>
    <row r="37" spans="1:6" x14ac:dyDescent="0.25">
      <c r="A37" s="18" t="s">
        <v>76</v>
      </c>
      <c r="B37" s="18">
        <v>5</v>
      </c>
      <c r="E37" s="18" t="s">
        <v>232</v>
      </c>
      <c r="F37" s="1"/>
    </row>
    <row r="38" spans="1:6" ht="45" x14ac:dyDescent="0.25">
      <c r="A38" s="18" t="s">
        <v>77</v>
      </c>
      <c r="B38" s="18">
        <v>5</v>
      </c>
      <c r="E38" s="18" t="s">
        <v>370</v>
      </c>
      <c r="F38" s="1"/>
    </row>
    <row r="39" spans="1:6" ht="75" x14ac:dyDescent="0.25">
      <c r="A39" s="18" t="s">
        <v>78</v>
      </c>
      <c r="B39" s="18">
        <v>5</v>
      </c>
      <c r="E39" s="18" t="s">
        <v>371</v>
      </c>
      <c r="F39" s="1"/>
    </row>
    <row r="40" spans="1:6" x14ac:dyDescent="0.25">
      <c r="A40" s="18" t="s">
        <v>69</v>
      </c>
      <c r="B40" s="18">
        <v>5</v>
      </c>
      <c r="C40" s="18">
        <v>1</v>
      </c>
      <c r="E40" s="18" t="s">
        <v>353</v>
      </c>
      <c r="F40" s="1"/>
    </row>
    <row r="41" spans="1:6" x14ac:dyDescent="0.25">
      <c r="A41" s="18" t="s">
        <v>70</v>
      </c>
      <c r="B41" s="18">
        <v>5</v>
      </c>
      <c r="C41" s="18">
        <v>1</v>
      </c>
      <c r="D41" s="18">
        <v>4</v>
      </c>
      <c r="E41" s="18" t="s">
        <v>10</v>
      </c>
      <c r="F41" s="1"/>
    </row>
    <row r="42" spans="1:6" x14ac:dyDescent="0.25">
      <c r="A42" s="18" t="s">
        <v>70</v>
      </c>
      <c r="B42" s="18">
        <v>5</v>
      </c>
      <c r="C42" s="18">
        <v>1</v>
      </c>
      <c r="D42" s="18">
        <v>6</v>
      </c>
      <c r="E42" s="18" t="s">
        <v>12</v>
      </c>
      <c r="F42" s="1"/>
    </row>
    <row r="43" spans="1:6" x14ac:dyDescent="0.25">
      <c r="A43" s="18" t="s">
        <v>76</v>
      </c>
      <c r="B43" s="18">
        <v>7</v>
      </c>
      <c r="E43" s="18" t="s">
        <v>233</v>
      </c>
      <c r="F43" s="1"/>
    </row>
    <row r="44" spans="1:6" ht="30" x14ac:dyDescent="0.25">
      <c r="A44" s="18" t="s">
        <v>77</v>
      </c>
      <c r="B44" s="18">
        <v>7</v>
      </c>
      <c r="E44" s="18" t="s">
        <v>372</v>
      </c>
      <c r="F44" s="1"/>
    </row>
    <row r="45" spans="1:6" ht="90" x14ac:dyDescent="0.25">
      <c r="A45" s="18" t="s">
        <v>78</v>
      </c>
      <c r="B45" s="18">
        <v>7</v>
      </c>
      <c r="E45" s="18" t="s">
        <v>373</v>
      </c>
      <c r="F45" s="1"/>
    </row>
    <row r="46" spans="1:6" x14ac:dyDescent="0.25">
      <c r="A46" s="18" t="s">
        <v>69</v>
      </c>
      <c r="B46" s="18">
        <v>7</v>
      </c>
      <c r="C46" s="18">
        <v>1</v>
      </c>
      <c r="E46" s="18" t="s">
        <v>353</v>
      </c>
      <c r="F46" s="1"/>
    </row>
    <row r="47" spans="1:6" x14ac:dyDescent="0.25">
      <c r="A47" s="18" t="s">
        <v>70</v>
      </c>
      <c r="B47" s="18">
        <v>7</v>
      </c>
      <c r="C47" s="18">
        <v>1</v>
      </c>
      <c r="D47" s="18">
        <v>4</v>
      </c>
      <c r="E47" s="18" t="s">
        <v>10</v>
      </c>
      <c r="F47" s="1"/>
    </row>
    <row r="48" spans="1:6" x14ac:dyDescent="0.25">
      <c r="A48" s="18" t="s">
        <v>70</v>
      </c>
      <c r="B48" s="18">
        <v>7</v>
      </c>
      <c r="C48" s="18">
        <v>1</v>
      </c>
      <c r="D48" s="18">
        <v>6</v>
      </c>
      <c r="E48" s="18" t="s">
        <v>12</v>
      </c>
      <c r="F48" s="1"/>
    </row>
    <row r="49" spans="1:6" x14ac:dyDescent="0.25">
      <c r="A49" s="18" t="s">
        <v>76</v>
      </c>
      <c r="B49" s="18">
        <v>9</v>
      </c>
      <c r="E49" s="18" t="s">
        <v>234</v>
      </c>
      <c r="F49" s="1"/>
    </row>
    <row r="50" spans="1:6" ht="30" x14ac:dyDescent="0.25">
      <c r="A50" s="18" t="s">
        <v>77</v>
      </c>
      <c r="B50" s="18">
        <v>9</v>
      </c>
      <c r="E50" s="18" t="s">
        <v>235</v>
      </c>
      <c r="F50" s="1"/>
    </row>
    <row r="51" spans="1:6" ht="135" x14ac:dyDescent="0.25">
      <c r="A51" s="18" t="s">
        <v>78</v>
      </c>
      <c r="B51" s="18">
        <v>9</v>
      </c>
      <c r="E51" s="18" t="s">
        <v>421</v>
      </c>
      <c r="F51" s="1"/>
    </row>
    <row r="52" spans="1:6" x14ac:dyDescent="0.25">
      <c r="A52" s="18" t="s">
        <v>69</v>
      </c>
      <c r="B52" s="18">
        <v>9</v>
      </c>
      <c r="C52" s="18">
        <v>1</v>
      </c>
      <c r="E52" s="18" t="s">
        <v>353</v>
      </c>
      <c r="F52" s="1"/>
    </row>
    <row r="53" spans="1:6" x14ac:dyDescent="0.25">
      <c r="A53" s="18" t="s">
        <v>70</v>
      </c>
      <c r="B53" s="18">
        <v>9</v>
      </c>
      <c r="C53" s="18">
        <v>1</v>
      </c>
      <c r="D53" s="18">
        <v>1</v>
      </c>
      <c r="E53" s="18" t="s">
        <v>6</v>
      </c>
      <c r="F53" s="1"/>
    </row>
    <row r="54" spans="1:6" x14ac:dyDescent="0.25">
      <c r="A54" s="18" t="s">
        <v>70</v>
      </c>
      <c r="B54" s="18">
        <v>9</v>
      </c>
      <c r="C54" s="18">
        <v>1</v>
      </c>
      <c r="D54" s="18">
        <v>6</v>
      </c>
      <c r="E54" s="18" t="s">
        <v>12</v>
      </c>
      <c r="F54" s="1"/>
    </row>
    <row r="55" spans="1:6" x14ac:dyDescent="0.25">
      <c r="A55" s="18" t="s">
        <v>69</v>
      </c>
      <c r="B55" s="18">
        <v>9</v>
      </c>
      <c r="C55" s="18">
        <v>4</v>
      </c>
      <c r="E55" s="18" t="s">
        <v>11</v>
      </c>
      <c r="F55" s="1"/>
    </row>
    <row r="56" spans="1:6" x14ac:dyDescent="0.25">
      <c r="A56" s="18" t="s">
        <v>70</v>
      </c>
      <c r="B56" s="18">
        <v>9</v>
      </c>
      <c r="C56" s="18">
        <v>4</v>
      </c>
      <c r="D56" s="18">
        <v>19</v>
      </c>
      <c r="E56" s="18" t="s">
        <v>354</v>
      </c>
      <c r="F56" s="1"/>
    </row>
    <row r="57" spans="1:6" ht="30" x14ac:dyDescent="0.25">
      <c r="A57" s="18" t="s">
        <v>79</v>
      </c>
      <c r="B57" s="18">
        <v>9</v>
      </c>
      <c r="C57" s="18">
        <v>4</v>
      </c>
      <c r="D57" s="18">
        <v>19</v>
      </c>
      <c r="E57" s="18" t="s">
        <v>374</v>
      </c>
      <c r="F57" s="1"/>
    </row>
    <row r="58" spans="1:6" x14ac:dyDescent="0.25">
      <c r="A58" s="18" t="s">
        <v>70</v>
      </c>
      <c r="B58" s="18">
        <v>9</v>
      </c>
      <c r="C58" s="18">
        <v>4</v>
      </c>
      <c r="D58" s="18">
        <v>20</v>
      </c>
      <c r="E58" s="18" t="s">
        <v>355</v>
      </c>
      <c r="F58" s="1"/>
    </row>
    <row r="59" spans="1:6" ht="30" x14ac:dyDescent="0.25">
      <c r="A59" s="18" t="s">
        <v>79</v>
      </c>
      <c r="B59" s="18">
        <v>9</v>
      </c>
      <c r="C59" s="18">
        <v>4</v>
      </c>
      <c r="D59" s="18">
        <v>20</v>
      </c>
      <c r="E59" s="18" t="s">
        <v>236</v>
      </c>
      <c r="F59" s="1"/>
    </row>
    <row r="60" spans="1:6" x14ac:dyDescent="0.25">
      <c r="A60" s="18" t="s">
        <v>70</v>
      </c>
      <c r="B60" s="18">
        <v>9</v>
      </c>
      <c r="C60" s="18">
        <v>4</v>
      </c>
      <c r="D60" s="18">
        <v>21</v>
      </c>
      <c r="E60" s="18" t="s">
        <v>29</v>
      </c>
      <c r="F60" s="1"/>
    </row>
    <row r="61" spans="1:6" ht="30" x14ac:dyDescent="0.25">
      <c r="A61" s="18" t="s">
        <v>79</v>
      </c>
      <c r="B61" s="18">
        <v>9</v>
      </c>
      <c r="C61" s="18">
        <v>4</v>
      </c>
      <c r="D61" s="18">
        <v>21</v>
      </c>
      <c r="E61" s="18" t="s">
        <v>422</v>
      </c>
      <c r="F61" s="1"/>
    </row>
    <row r="62" spans="1:6" ht="30" x14ac:dyDescent="0.25">
      <c r="A62" s="18" t="s">
        <v>79</v>
      </c>
      <c r="B62" s="18">
        <v>9</v>
      </c>
      <c r="C62" s="18">
        <v>4</v>
      </c>
      <c r="D62" s="18">
        <v>21</v>
      </c>
      <c r="E62" s="18" t="s">
        <v>423</v>
      </c>
      <c r="F62" s="1"/>
    </row>
    <row r="63" spans="1:6" x14ac:dyDescent="0.25">
      <c r="A63" s="18" t="s">
        <v>70</v>
      </c>
      <c r="B63" s="18">
        <v>9</v>
      </c>
      <c r="C63" s="18">
        <v>4</v>
      </c>
      <c r="D63" s="18">
        <v>22</v>
      </c>
      <c r="E63" s="18" t="s">
        <v>356</v>
      </c>
      <c r="F63" s="1"/>
    </row>
    <row r="64" spans="1:6" ht="30" x14ac:dyDescent="0.25">
      <c r="A64" s="18" t="s">
        <v>79</v>
      </c>
      <c r="B64" s="18">
        <v>9</v>
      </c>
      <c r="C64" s="18">
        <v>4</v>
      </c>
      <c r="D64" s="18">
        <v>22</v>
      </c>
      <c r="E64" s="18" t="s">
        <v>237</v>
      </c>
      <c r="F64" s="1"/>
    </row>
    <row r="65" spans="1:6" x14ac:dyDescent="0.25">
      <c r="A65" s="18" t="s">
        <v>70</v>
      </c>
      <c r="B65" s="18">
        <v>9</v>
      </c>
      <c r="C65" s="18">
        <v>4</v>
      </c>
      <c r="D65" s="18">
        <v>23</v>
      </c>
      <c r="E65" s="18" t="s">
        <v>357</v>
      </c>
      <c r="F65" s="1"/>
    </row>
    <row r="66" spans="1:6" ht="30" x14ac:dyDescent="0.25">
      <c r="A66" s="18" t="s">
        <v>79</v>
      </c>
      <c r="B66" s="18">
        <v>9</v>
      </c>
      <c r="C66" s="18">
        <v>4</v>
      </c>
      <c r="D66" s="18">
        <v>23</v>
      </c>
      <c r="E66" s="18" t="s">
        <v>375</v>
      </c>
      <c r="F66" s="1"/>
    </row>
    <row r="67" spans="1:6" x14ac:dyDescent="0.25">
      <c r="A67" s="18" t="s">
        <v>76</v>
      </c>
      <c r="B67" s="18">
        <v>10</v>
      </c>
      <c r="E67" s="18" t="s">
        <v>19</v>
      </c>
      <c r="F67" s="1"/>
    </row>
    <row r="68" spans="1:6" ht="45" x14ac:dyDescent="0.25">
      <c r="A68" s="18" t="s">
        <v>77</v>
      </c>
      <c r="B68" s="18">
        <v>10</v>
      </c>
      <c r="E68" s="18" t="s">
        <v>376</v>
      </c>
      <c r="F68" s="1"/>
    </row>
    <row r="69" spans="1:6" ht="120" x14ac:dyDescent="0.25">
      <c r="A69" s="18" t="s">
        <v>78</v>
      </c>
      <c r="B69" s="18">
        <v>10</v>
      </c>
      <c r="E69" s="18" t="s">
        <v>238</v>
      </c>
      <c r="F69" s="1"/>
    </row>
    <row r="70" spans="1:6" x14ac:dyDescent="0.25">
      <c r="A70" s="18" t="s">
        <v>69</v>
      </c>
      <c r="B70" s="18">
        <v>10</v>
      </c>
      <c r="C70" s="18">
        <v>1</v>
      </c>
      <c r="E70" s="18" t="s">
        <v>353</v>
      </c>
      <c r="F70" s="1"/>
    </row>
    <row r="71" spans="1:6" x14ac:dyDescent="0.25">
      <c r="A71" s="18" t="s">
        <v>70</v>
      </c>
      <c r="B71" s="18">
        <v>10</v>
      </c>
      <c r="C71" s="18">
        <v>1</v>
      </c>
      <c r="D71" s="18">
        <v>1</v>
      </c>
      <c r="E71" s="18" t="s">
        <v>6</v>
      </c>
      <c r="F71" s="1"/>
    </row>
    <row r="72" spans="1:6" x14ac:dyDescent="0.25">
      <c r="A72" s="18" t="s">
        <v>70</v>
      </c>
      <c r="B72" s="18">
        <v>10</v>
      </c>
      <c r="C72" s="18">
        <v>1</v>
      </c>
      <c r="D72" s="18">
        <v>6</v>
      </c>
      <c r="E72" s="18" t="s">
        <v>12</v>
      </c>
      <c r="F72" s="1"/>
    </row>
    <row r="73" spans="1:6" x14ac:dyDescent="0.25">
      <c r="A73" s="18" t="s">
        <v>69</v>
      </c>
      <c r="B73" s="18">
        <v>10</v>
      </c>
      <c r="C73" s="18">
        <v>4</v>
      </c>
      <c r="E73" s="18" t="s">
        <v>11</v>
      </c>
      <c r="F73" s="1"/>
    </row>
    <row r="74" spans="1:6" x14ac:dyDescent="0.25">
      <c r="A74" s="18" t="s">
        <v>70</v>
      </c>
      <c r="B74" s="18">
        <v>10</v>
      </c>
      <c r="C74" s="18">
        <v>4</v>
      </c>
      <c r="D74" s="18">
        <v>19</v>
      </c>
      <c r="E74" s="18" t="s">
        <v>354</v>
      </c>
      <c r="F74" s="1"/>
    </row>
    <row r="75" spans="1:6" ht="45" x14ac:dyDescent="0.25">
      <c r="A75" s="18" t="s">
        <v>79</v>
      </c>
      <c r="B75" s="18">
        <v>10</v>
      </c>
      <c r="C75" s="18">
        <v>4</v>
      </c>
      <c r="D75" s="18">
        <v>19</v>
      </c>
      <c r="E75" s="18" t="s">
        <v>239</v>
      </c>
      <c r="F75" s="1"/>
    </row>
    <row r="76" spans="1:6" x14ac:dyDescent="0.25">
      <c r="A76" s="18" t="s">
        <v>70</v>
      </c>
      <c r="B76" s="18">
        <v>10</v>
      </c>
      <c r="C76" s="18">
        <v>4</v>
      </c>
      <c r="D76" s="18">
        <v>20</v>
      </c>
      <c r="E76" s="18" t="s">
        <v>355</v>
      </c>
      <c r="F76" s="1"/>
    </row>
    <row r="77" spans="1:6" ht="30" x14ac:dyDescent="0.25">
      <c r="A77" s="18" t="s">
        <v>79</v>
      </c>
      <c r="B77" s="18">
        <v>10</v>
      </c>
      <c r="C77" s="18">
        <v>4</v>
      </c>
      <c r="D77" s="18">
        <v>20</v>
      </c>
      <c r="E77" s="18" t="s">
        <v>240</v>
      </c>
      <c r="F77" s="1"/>
    </row>
    <row r="78" spans="1:6" x14ac:dyDescent="0.25">
      <c r="A78" s="18" t="s">
        <v>70</v>
      </c>
      <c r="B78" s="18">
        <v>10</v>
      </c>
      <c r="C78" s="18">
        <v>4</v>
      </c>
      <c r="D78" s="18">
        <v>21</v>
      </c>
      <c r="E78" s="18" t="s">
        <v>29</v>
      </c>
      <c r="F78" s="1"/>
    </row>
    <row r="79" spans="1:6" x14ac:dyDescent="0.25">
      <c r="A79" s="18" t="s">
        <v>79</v>
      </c>
      <c r="B79" s="18">
        <v>10</v>
      </c>
      <c r="C79" s="18">
        <v>4</v>
      </c>
      <c r="D79" s="18">
        <v>21</v>
      </c>
      <c r="E79" s="18" t="s">
        <v>241</v>
      </c>
      <c r="F79" s="1"/>
    </row>
    <row r="80" spans="1:6" x14ac:dyDescent="0.25">
      <c r="A80" s="18" t="s">
        <v>70</v>
      </c>
      <c r="B80" s="18">
        <v>10</v>
      </c>
      <c r="C80" s="18">
        <v>4</v>
      </c>
      <c r="D80" s="18">
        <v>22</v>
      </c>
      <c r="E80" s="18" t="s">
        <v>356</v>
      </c>
      <c r="F80" s="1"/>
    </row>
    <row r="81" spans="1:6" ht="30" x14ac:dyDescent="0.25">
      <c r="A81" s="18" t="s">
        <v>79</v>
      </c>
      <c r="B81" s="18">
        <v>10</v>
      </c>
      <c r="C81" s="18">
        <v>4</v>
      </c>
      <c r="D81" s="18">
        <v>22</v>
      </c>
      <c r="E81" s="18" t="s">
        <v>242</v>
      </c>
      <c r="F81" s="1"/>
    </row>
    <row r="82" spans="1:6" x14ac:dyDescent="0.25">
      <c r="A82" s="18" t="s">
        <v>76</v>
      </c>
      <c r="B82" s="18">
        <v>11</v>
      </c>
      <c r="E82" s="18" t="s">
        <v>243</v>
      </c>
      <c r="F82" s="1"/>
    </row>
    <row r="83" spans="1:6" ht="75" x14ac:dyDescent="0.25">
      <c r="A83" s="18" t="s">
        <v>77</v>
      </c>
      <c r="B83" s="18">
        <v>11</v>
      </c>
      <c r="E83" s="18" t="s">
        <v>424</v>
      </c>
      <c r="F83" s="1"/>
    </row>
    <row r="84" spans="1:6" ht="120" x14ac:dyDescent="0.25">
      <c r="A84" s="18" t="s">
        <v>78</v>
      </c>
      <c r="B84" s="18">
        <v>11</v>
      </c>
      <c r="E84" s="18" t="s">
        <v>425</v>
      </c>
      <c r="F84" s="1"/>
    </row>
    <row r="85" spans="1:6" x14ac:dyDescent="0.25">
      <c r="A85" s="18" t="s">
        <v>69</v>
      </c>
      <c r="B85" s="18">
        <v>11</v>
      </c>
      <c r="C85" s="18">
        <v>1</v>
      </c>
      <c r="E85" s="18" t="s">
        <v>353</v>
      </c>
      <c r="F85" s="1"/>
    </row>
    <row r="86" spans="1:6" x14ac:dyDescent="0.25">
      <c r="A86" s="18" t="s">
        <v>70</v>
      </c>
      <c r="B86" s="18">
        <v>11</v>
      </c>
      <c r="C86" s="18">
        <v>1</v>
      </c>
      <c r="D86" s="18">
        <v>6</v>
      </c>
      <c r="E86" s="18" t="s">
        <v>12</v>
      </c>
      <c r="F86" s="1"/>
    </row>
    <row r="87" spans="1:6" x14ac:dyDescent="0.25">
      <c r="A87" s="18" t="s">
        <v>69</v>
      </c>
      <c r="B87" s="18">
        <v>11</v>
      </c>
      <c r="C87" s="18">
        <v>3</v>
      </c>
      <c r="E87" s="18" t="s">
        <v>9</v>
      </c>
      <c r="F87" s="1"/>
    </row>
    <row r="88" spans="1:6" x14ac:dyDescent="0.25">
      <c r="A88" s="18" t="s">
        <v>70</v>
      </c>
      <c r="B88" s="18">
        <v>11</v>
      </c>
      <c r="C88" s="18">
        <v>3</v>
      </c>
      <c r="D88" s="18">
        <v>8</v>
      </c>
      <c r="E88" s="18" t="s">
        <v>15</v>
      </c>
      <c r="F88" s="1"/>
    </row>
    <row r="89" spans="1:6" x14ac:dyDescent="0.25">
      <c r="A89" s="18" t="s">
        <v>79</v>
      </c>
      <c r="B89" s="18">
        <v>11</v>
      </c>
      <c r="C89" s="18">
        <v>3</v>
      </c>
      <c r="D89" s="18">
        <v>8</v>
      </c>
      <c r="E89" s="18" t="s">
        <v>33</v>
      </c>
      <c r="F89" s="1"/>
    </row>
    <row r="90" spans="1:6" x14ac:dyDescent="0.25">
      <c r="A90" s="18" t="s">
        <v>70</v>
      </c>
      <c r="B90" s="18">
        <v>11</v>
      </c>
      <c r="C90" s="18">
        <v>3</v>
      </c>
      <c r="D90" s="18">
        <v>9</v>
      </c>
      <c r="E90" s="18" t="s">
        <v>17</v>
      </c>
      <c r="F90" s="1"/>
    </row>
    <row r="91" spans="1:6" ht="30" x14ac:dyDescent="0.25">
      <c r="A91" s="18" t="s">
        <v>79</v>
      </c>
      <c r="B91" s="18">
        <v>11</v>
      </c>
      <c r="C91" s="18">
        <v>3</v>
      </c>
      <c r="D91" s="18">
        <v>9</v>
      </c>
      <c r="E91" s="18" t="s">
        <v>34</v>
      </c>
      <c r="F91" s="1"/>
    </row>
    <row r="92" spans="1:6" x14ac:dyDescent="0.25">
      <c r="A92" s="18" t="s">
        <v>70</v>
      </c>
      <c r="B92" s="18">
        <v>11</v>
      </c>
      <c r="C92" s="18">
        <v>3</v>
      </c>
      <c r="D92" s="18">
        <v>10</v>
      </c>
      <c r="E92" s="18" t="s">
        <v>363</v>
      </c>
      <c r="F92" s="1"/>
    </row>
    <row r="93" spans="1:6" x14ac:dyDescent="0.25">
      <c r="A93" s="18" t="s">
        <v>79</v>
      </c>
      <c r="B93" s="18">
        <v>11</v>
      </c>
      <c r="C93" s="18">
        <v>3</v>
      </c>
      <c r="D93" s="18">
        <v>10</v>
      </c>
      <c r="E93" s="18" t="s">
        <v>35</v>
      </c>
      <c r="F93" s="1"/>
    </row>
    <row r="94" spans="1:6" x14ac:dyDescent="0.25">
      <c r="A94" s="18" t="s">
        <v>70</v>
      </c>
      <c r="B94" s="18">
        <v>11</v>
      </c>
      <c r="C94" s="18">
        <v>3</v>
      </c>
      <c r="D94" s="18">
        <v>11</v>
      </c>
      <c r="E94" s="18" t="s">
        <v>18</v>
      </c>
      <c r="F94" s="1"/>
    </row>
    <row r="95" spans="1:6" x14ac:dyDescent="0.25">
      <c r="A95" s="18" t="s">
        <v>79</v>
      </c>
      <c r="B95" s="18">
        <v>11</v>
      </c>
      <c r="C95" s="18">
        <v>3</v>
      </c>
      <c r="D95" s="18">
        <v>11</v>
      </c>
      <c r="E95" s="18" t="s">
        <v>36</v>
      </c>
      <c r="F95" s="1"/>
    </row>
    <row r="96" spans="1:6" x14ac:dyDescent="0.25">
      <c r="A96" s="18" t="s">
        <v>70</v>
      </c>
      <c r="B96" s="18">
        <v>11</v>
      </c>
      <c r="C96" s="18">
        <v>3</v>
      </c>
      <c r="D96" s="18">
        <v>12</v>
      </c>
      <c r="E96" s="18" t="s">
        <v>20</v>
      </c>
      <c r="F96" s="1"/>
    </row>
    <row r="97" spans="1:6" ht="60" x14ac:dyDescent="0.25">
      <c r="A97" s="18" t="s">
        <v>79</v>
      </c>
      <c r="B97" s="18">
        <v>11</v>
      </c>
      <c r="C97" s="18">
        <v>3</v>
      </c>
      <c r="D97" s="18">
        <v>12</v>
      </c>
      <c r="E97" s="18" t="s">
        <v>377</v>
      </c>
      <c r="F97" s="1"/>
    </row>
    <row r="98" spans="1:6" x14ac:dyDescent="0.25">
      <c r="A98" s="18" t="s">
        <v>70</v>
      </c>
      <c r="B98" s="18">
        <v>11</v>
      </c>
      <c r="C98" s="18">
        <v>3</v>
      </c>
      <c r="D98" s="18">
        <v>13</v>
      </c>
      <c r="E98" s="18" t="s">
        <v>21</v>
      </c>
      <c r="F98" s="1"/>
    </row>
    <row r="99" spans="1:6" ht="30" x14ac:dyDescent="0.25">
      <c r="A99" s="18" t="s">
        <v>79</v>
      </c>
      <c r="B99" s="18">
        <v>11</v>
      </c>
      <c r="C99" s="18">
        <v>3</v>
      </c>
      <c r="D99" s="18">
        <v>13</v>
      </c>
      <c r="E99" s="18" t="s">
        <v>37</v>
      </c>
      <c r="F99" s="1"/>
    </row>
    <row r="100" spans="1:6" x14ac:dyDescent="0.25">
      <c r="A100" s="18" t="s">
        <v>70</v>
      </c>
      <c r="B100" s="18">
        <v>11</v>
      </c>
      <c r="C100" s="18">
        <v>3</v>
      </c>
      <c r="D100" s="18">
        <v>14</v>
      </c>
      <c r="E100" s="18" t="s">
        <v>420</v>
      </c>
      <c r="F100" s="1"/>
    </row>
    <row r="101" spans="1:6" x14ac:dyDescent="0.25">
      <c r="A101" s="18" t="s">
        <v>79</v>
      </c>
      <c r="B101" s="18">
        <v>11</v>
      </c>
      <c r="C101" s="18">
        <v>3</v>
      </c>
      <c r="D101" s="18">
        <v>14</v>
      </c>
      <c r="E101" s="18" t="s">
        <v>57</v>
      </c>
      <c r="F101" s="1"/>
    </row>
    <row r="102" spans="1:6" x14ac:dyDescent="0.25">
      <c r="A102" s="18" t="s">
        <v>79</v>
      </c>
      <c r="B102" s="18">
        <v>11</v>
      </c>
      <c r="C102" s="18">
        <v>3</v>
      </c>
      <c r="D102" s="18">
        <v>14</v>
      </c>
      <c r="E102" s="18" t="s">
        <v>38</v>
      </c>
      <c r="F102" s="1"/>
    </row>
    <row r="103" spans="1:6" x14ac:dyDescent="0.25">
      <c r="A103" s="18" t="s">
        <v>70</v>
      </c>
      <c r="B103" s="18">
        <v>11</v>
      </c>
      <c r="C103" s="18">
        <v>3</v>
      </c>
      <c r="D103" s="18">
        <v>15</v>
      </c>
      <c r="E103" s="18" t="s">
        <v>22</v>
      </c>
      <c r="F103" s="1"/>
    </row>
    <row r="104" spans="1:6" ht="30" x14ac:dyDescent="0.25">
      <c r="A104" s="18" t="s">
        <v>79</v>
      </c>
      <c r="B104" s="18">
        <v>11</v>
      </c>
      <c r="C104" s="18">
        <v>3</v>
      </c>
      <c r="D104" s="18">
        <v>15</v>
      </c>
      <c r="E104" s="18" t="s">
        <v>103</v>
      </c>
      <c r="F104" s="1"/>
    </row>
    <row r="105" spans="1:6" x14ac:dyDescent="0.25">
      <c r="A105" s="18" t="s">
        <v>70</v>
      </c>
      <c r="B105" s="18">
        <v>11</v>
      </c>
      <c r="C105" s="18">
        <v>3</v>
      </c>
      <c r="D105" s="18">
        <v>16</v>
      </c>
      <c r="E105" s="18" t="s">
        <v>23</v>
      </c>
      <c r="F105" s="1"/>
    </row>
    <row r="106" spans="1:6" ht="30" x14ac:dyDescent="0.25">
      <c r="A106" s="18" t="s">
        <v>79</v>
      </c>
      <c r="B106" s="18">
        <v>11</v>
      </c>
      <c r="C106" s="18">
        <v>3</v>
      </c>
      <c r="D106" s="18">
        <v>16</v>
      </c>
      <c r="E106" s="18" t="s">
        <v>104</v>
      </c>
      <c r="F106" s="1"/>
    </row>
    <row r="107" spans="1:6" x14ac:dyDescent="0.25">
      <c r="A107" s="18" t="s">
        <v>70</v>
      </c>
      <c r="B107" s="18">
        <v>11</v>
      </c>
      <c r="C107" s="18">
        <v>3</v>
      </c>
      <c r="D107" s="18">
        <v>17</v>
      </c>
      <c r="E107" s="18" t="s">
        <v>364</v>
      </c>
      <c r="F107" s="1"/>
    </row>
    <row r="108" spans="1:6" ht="30" x14ac:dyDescent="0.25">
      <c r="A108" s="18" t="s">
        <v>79</v>
      </c>
      <c r="B108" s="18">
        <v>11</v>
      </c>
      <c r="C108" s="18">
        <v>3</v>
      </c>
      <c r="D108" s="18">
        <v>17</v>
      </c>
      <c r="E108" s="18" t="s">
        <v>244</v>
      </c>
      <c r="F108" s="1"/>
    </row>
    <row r="109" spans="1:6" x14ac:dyDescent="0.25">
      <c r="A109" s="18" t="s">
        <v>70</v>
      </c>
      <c r="B109" s="18">
        <v>11</v>
      </c>
      <c r="C109" s="18">
        <v>3</v>
      </c>
      <c r="D109" s="18">
        <v>18</v>
      </c>
      <c r="E109" s="18" t="s">
        <v>24</v>
      </c>
      <c r="F109" s="1"/>
    </row>
    <row r="110" spans="1:6" x14ac:dyDescent="0.25">
      <c r="A110" s="18" t="s">
        <v>79</v>
      </c>
      <c r="B110" s="18">
        <v>11</v>
      </c>
      <c r="C110" s="18">
        <v>3</v>
      </c>
      <c r="D110" s="18">
        <v>18</v>
      </c>
      <c r="E110" s="18" t="s">
        <v>105</v>
      </c>
      <c r="F110" s="1"/>
    </row>
    <row r="111" spans="1:6" x14ac:dyDescent="0.25">
      <c r="A111" s="18" t="s">
        <v>69</v>
      </c>
      <c r="B111" s="18">
        <v>11</v>
      </c>
      <c r="C111" s="18">
        <v>4</v>
      </c>
      <c r="E111" s="18" t="s">
        <v>11</v>
      </c>
      <c r="F111" s="1"/>
    </row>
    <row r="112" spans="1:6" x14ac:dyDescent="0.25">
      <c r="A112" s="18" t="s">
        <v>70</v>
      </c>
      <c r="B112" s="18">
        <v>11</v>
      </c>
      <c r="C112" s="18">
        <v>4</v>
      </c>
      <c r="D112" s="18">
        <v>19</v>
      </c>
      <c r="E112" s="18" t="s">
        <v>354</v>
      </c>
      <c r="F112" s="1"/>
    </row>
    <row r="113" spans="1:6" x14ac:dyDescent="0.25">
      <c r="A113" s="18" t="s">
        <v>79</v>
      </c>
      <c r="B113" s="18">
        <v>11</v>
      </c>
      <c r="C113" s="18">
        <v>4</v>
      </c>
      <c r="D113" s="18">
        <v>19</v>
      </c>
      <c r="E113" s="18" t="s">
        <v>39</v>
      </c>
      <c r="F113" s="1"/>
    </row>
    <row r="114" spans="1:6" x14ac:dyDescent="0.25">
      <c r="A114" s="18" t="s">
        <v>70</v>
      </c>
      <c r="B114" s="18">
        <v>11</v>
      </c>
      <c r="C114" s="18">
        <v>4</v>
      </c>
      <c r="D114" s="18">
        <v>20</v>
      </c>
      <c r="E114" s="18" t="s">
        <v>355</v>
      </c>
      <c r="F114" s="1"/>
    </row>
    <row r="115" spans="1:6" x14ac:dyDescent="0.25">
      <c r="A115" s="18" t="s">
        <v>70</v>
      </c>
      <c r="B115" s="18">
        <v>11</v>
      </c>
      <c r="C115" s="18">
        <v>4</v>
      </c>
      <c r="D115" s="18">
        <v>21</v>
      </c>
      <c r="E115" s="18" t="s">
        <v>29</v>
      </c>
      <c r="F115" s="1"/>
    </row>
    <row r="116" spans="1:6" x14ac:dyDescent="0.25">
      <c r="A116" s="18" t="s">
        <v>79</v>
      </c>
      <c r="B116" s="18">
        <v>11</v>
      </c>
      <c r="C116" s="18">
        <v>4</v>
      </c>
      <c r="D116" s="18">
        <v>21</v>
      </c>
      <c r="E116" s="18" t="s">
        <v>417</v>
      </c>
      <c r="F116" s="1"/>
    </row>
    <row r="117" spans="1:6" x14ac:dyDescent="0.25">
      <c r="A117" s="18" t="s">
        <v>70</v>
      </c>
      <c r="B117" s="18">
        <v>11</v>
      </c>
      <c r="C117" s="18">
        <v>4</v>
      </c>
      <c r="D117" s="18">
        <v>22</v>
      </c>
      <c r="E117" s="18" t="s">
        <v>356</v>
      </c>
      <c r="F117" s="1"/>
    </row>
    <row r="118" spans="1:6" x14ac:dyDescent="0.25">
      <c r="A118" s="18" t="s">
        <v>79</v>
      </c>
      <c r="B118" s="18">
        <v>11</v>
      </c>
      <c r="C118" s="18">
        <v>4</v>
      </c>
      <c r="D118" s="18">
        <v>22</v>
      </c>
      <c r="E118" s="18" t="s">
        <v>40</v>
      </c>
      <c r="F118" s="1"/>
    </row>
    <row r="119" spans="1:6" x14ac:dyDescent="0.25">
      <c r="A119" s="18" t="s">
        <v>70</v>
      </c>
      <c r="B119" s="18">
        <v>11</v>
      </c>
      <c r="C119" s="18">
        <v>4</v>
      </c>
      <c r="D119" s="18">
        <v>23</v>
      </c>
      <c r="E119" s="18" t="s">
        <v>357</v>
      </c>
      <c r="F119" s="1"/>
    </row>
    <row r="120" spans="1:6" x14ac:dyDescent="0.25">
      <c r="A120" s="18" t="s">
        <v>79</v>
      </c>
      <c r="B120" s="18">
        <v>11</v>
      </c>
      <c r="C120" s="18">
        <v>4</v>
      </c>
      <c r="D120" s="18">
        <v>23</v>
      </c>
      <c r="E120" s="18" t="s">
        <v>426</v>
      </c>
      <c r="F120" s="1"/>
    </row>
    <row r="121" spans="1:6" x14ac:dyDescent="0.25">
      <c r="A121" s="18" t="s">
        <v>69</v>
      </c>
      <c r="B121" s="18">
        <v>11</v>
      </c>
      <c r="C121" s="18">
        <v>22</v>
      </c>
      <c r="E121" s="18" t="s">
        <v>14</v>
      </c>
      <c r="F121" s="1"/>
    </row>
    <row r="122" spans="1:6" x14ac:dyDescent="0.25">
      <c r="A122" s="18" t="s">
        <v>70</v>
      </c>
      <c r="B122" s="18">
        <v>11</v>
      </c>
      <c r="C122" s="18">
        <v>22</v>
      </c>
      <c r="D122" s="18">
        <v>28</v>
      </c>
      <c r="E122" s="18" t="s">
        <v>27</v>
      </c>
      <c r="F122" s="1"/>
    </row>
    <row r="123" spans="1:6" x14ac:dyDescent="0.25">
      <c r="A123" s="18" t="s">
        <v>79</v>
      </c>
      <c r="B123" s="18">
        <v>11</v>
      </c>
      <c r="C123" s="18">
        <v>22</v>
      </c>
      <c r="D123" s="18">
        <v>28</v>
      </c>
      <c r="E123" s="18" t="s">
        <v>41</v>
      </c>
      <c r="F123" s="1"/>
    </row>
    <row r="124" spans="1:6" x14ac:dyDescent="0.25">
      <c r="A124" s="18" t="s">
        <v>70</v>
      </c>
      <c r="B124" s="18">
        <v>11</v>
      </c>
      <c r="C124" s="18">
        <v>22</v>
      </c>
      <c r="D124" s="18">
        <v>29</v>
      </c>
      <c r="E124" s="18" t="s">
        <v>28</v>
      </c>
      <c r="F124" s="1"/>
    </row>
    <row r="125" spans="1:6" ht="30" x14ac:dyDescent="0.25">
      <c r="A125" s="18" t="s">
        <v>79</v>
      </c>
      <c r="B125" s="18">
        <v>11</v>
      </c>
      <c r="C125" s="18">
        <v>22</v>
      </c>
      <c r="D125" s="18">
        <v>29</v>
      </c>
      <c r="E125" s="18" t="s">
        <v>42</v>
      </c>
      <c r="F125" s="1"/>
    </row>
    <row r="126" spans="1:6" x14ac:dyDescent="0.25">
      <c r="A126" s="18" t="s">
        <v>76</v>
      </c>
      <c r="B126" s="18">
        <v>12</v>
      </c>
      <c r="E126" s="18" t="s">
        <v>245</v>
      </c>
      <c r="F126" s="1"/>
    </row>
    <row r="127" spans="1:6" ht="45" x14ac:dyDescent="0.25">
      <c r="A127" s="18" t="s">
        <v>77</v>
      </c>
      <c r="B127" s="18">
        <v>12</v>
      </c>
      <c r="E127" s="18" t="s">
        <v>378</v>
      </c>
      <c r="F127" s="1"/>
    </row>
    <row r="128" spans="1:6" ht="30" x14ac:dyDescent="0.25">
      <c r="A128" s="18" t="s">
        <v>78</v>
      </c>
      <c r="B128" s="18">
        <v>12</v>
      </c>
      <c r="E128" s="18" t="s">
        <v>379</v>
      </c>
      <c r="F128" s="1"/>
    </row>
    <row r="129" spans="1:6" x14ac:dyDescent="0.25">
      <c r="A129" s="18" t="s">
        <v>69</v>
      </c>
      <c r="B129" s="18">
        <v>12</v>
      </c>
      <c r="C129" s="18">
        <v>1</v>
      </c>
      <c r="E129" s="18" t="s">
        <v>353</v>
      </c>
      <c r="F129" s="1"/>
    </row>
    <row r="130" spans="1:6" x14ac:dyDescent="0.25">
      <c r="A130" s="18" t="s">
        <v>70</v>
      </c>
      <c r="B130" s="18">
        <v>12</v>
      </c>
      <c r="C130" s="18">
        <v>1</v>
      </c>
      <c r="D130" s="18">
        <v>3</v>
      </c>
      <c r="E130" s="18" t="s">
        <v>8</v>
      </c>
      <c r="F130" s="1"/>
    </row>
    <row r="131" spans="1:6" x14ac:dyDescent="0.25">
      <c r="A131" s="18" t="s">
        <v>70</v>
      </c>
      <c r="B131" s="18">
        <v>12</v>
      </c>
      <c r="C131" s="18">
        <v>1</v>
      </c>
      <c r="D131" s="18">
        <v>6</v>
      </c>
      <c r="E131" s="18" t="s">
        <v>12</v>
      </c>
      <c r="F131" s="1"/>
    </row>
    <row r="132" spans="1:6" x14ac:dyDescent="0.25">
      <c r="A132" s="18" t="s">
        <v>76</v>
      </c>
      <c r="B132" s="18">
        <v>14</v>
      </c>
      <c r="E132" s="18" t="s">
        <v>246</v>
      </c>
      <c r="F132" s="1"/>
    </row>
    <row r="133" spans="1:6" ht="30" x14ac:dyDescent="0.25">
      <c r="A133" s="18" t="s">
        <v>77</v>
      </c>
      <c r="B133" s="18">
        <v>14</v>
      </c>
      <c r="E133" s="18" t="s">
        <v>418</v>
      </c>
      <c r="F133" s="1"/>
    </row>
    <row r="134" spans="1:6" ht="45" x14ac:dyDescent="0.25">
      <c r="A134" s="18" t="s">
        <v>78</v>
      </c>
      <c r="B134" s="18">
        <v>14</v>
      </c>
      <c r="E134" s="18" t="s">
        <v>427</v>
      </c>
      <c r="F134" s="1"/>
    </row>
    <row r="135" spans="1:6" x14ac:dyDescent="0.25">
      <c r="A135" s="18" t="s">
        <v>69</v>
      </c>
      <c r="B135" s="18">
        <v>14</v>
      </c>
      <c r="C135" s="18">
        <v>1</v>
      </c>
      <c r="E135" s="18" t="s">
        <v>353</v>
      </c>
      <c r="F135" s="1"/>
    </row>
    <row r="136" spans="1:6" x14ac:dyDescent="0.25">
      <c r="A136" s="18" t="s">
        <v>70</v>
      </c>
      <c r="B136" s="18">
        <v>14</v>
      </c>
      <c r="C136" s="18">
        <v>1</v>
      </c>
      <c r="D136" s="18">
        <v>2</v>
      </c>
      <c r="E136" s="18" t="s">
        <v>7</v>
      </c>
      <c r="F136" s="1"/>
    </row>
    <row r="137" spans="1:6" x14ac:dyDescent="0.25">
      <c r="A137" s="18" t="s">
        <v>69</v>
      </c>
      <c r="B137" s="18">
        <v>14</v>
      </c>
      <c r="C137" s="18">
        <v>3</v>
      </c>
      <c r="E137" s="18" t="s">
        <v>9</v>
      </c>
      <c r="F137" s="1"/>
    </row>
    <row r="138" spans="1:6" x14ac:dyDescent="0.25">
      <c r="A138" s="18" t="s">
        <v>70</v>
      </c>
      <c r="B138" s="18">
        <v>14</v>
      </c>
      <c r="C138" s="18">
        <v>3</v>
      </c>
      <c r="D138" s="18">
        <v>8</v>
      </c>
      <c r="E138" s="18" t="s">
        <v>15</v>
      </c>
      <c r="F138" s="1"/>
    </row>
    <row r="139" spans="1:6" ht="30" x14ac:dyDescent="0.25">
      <c r="A139" s="18" t="s">
        <v>79</v>
      </c>
      <c r="B139" s="18">
        <v>14</v>
      </c>
      <c r="C139" s="18">
        <v>3</v>
      </c>
      <c r="D139" s="18">
        <v>8</v>
      </c>
      <c r="E139" s="18" t="s">
        <v>428</v>
      </c>
      <c r="F139" s="1"/>
    </row>
    <row r="140" spans="1:6" x14ac:dyDescent="0.25">
      <c r="A140" s="18" t="s">
        <v>70</v>
      </c>
      <c r="B140" s="18">
        <v>14</v>
      </c>
      <c r="C140" s="18">
        <v>3</v>
      </c>
      <c r="D140" s="18">
        <v>9</v>
      </c>
      <c r="E140" s="18" t="s">
        <v>17</v>
      </c>
      <c r="F140" s="1"/>
    </row>
    <row r="141" spans="1:6" ht="30" x14ac:dyDescent="0.25">
      <c r="A141" s="18" t="s">
        <v>79</v>
      </c>
      <c r="B141" s="18">
        <v>14</v>
      </c>
      <c r="C141" s="18">
        <v>3</v>
      </c>
      <c r="D141" s="18">
        <v>9</v>
      </c>
      <c r="E141" s="18" t="s">
        <v>429</v>
      </c>
      <c r="F141" s="1"/>
    </row>
    <row r="142" spans="1:6" x14ac:dyDescent="0.25">
      <c r="A142" s="18" t="s">
        <v>70</v>
      </c>
      <c r="B142" s="18">
        <v>14</v>
      </c>
      <c r="C142" s="18">
        <v>3</v>
      </c>
      <c r="D142" s="18">
        <v>10</v>
      </c>
      <c r="E142" s="18" t="s">
        <v>363</v>
      </c>
      <c r="F142" s="1"/>
    </row>
    <row r="143" spans="1:6" ht="30" x14ac:dyDescent="0.25">
      <c r="A143" s="18" t="s">
        <v>79</v>
      </c>
      <c r="B143" s="18">
        <v>14</v>
      </c>
      <c r="C143" s="18">
        <v>3</v>
      </c>
      <c r="D143" s="18">
        <v>10</v>
      </c>
      <c r="E143" s="18" t="s">
        <v>430</v>
      </c>
      <c r="F143" s="1"/>
    </row>
    <row r="144" spans="1:6" x14ac:dyDescent="0.25">
      <c r="A144" s="18" t="s">
        <v>70</v>
      </c>
      <c r="B144" s="18">
        <v>14</v>
      </c>
      <c r="C144" s="18">
        <v>3</v>
      </c>
      <c r="D144" s="18">
        <v>12</v>
      </c>
      <c r="E144" s="18" t="s">
        <v>20</v>
      </c>
      <c r="F144" s="1"/>
    </row>
    <row r="145" spans="1:6" ht="30" x14ac:dyDescent="0.25">
      <c r="A145" s="18" t="s">
        <v>79</v>
      </c>
      <c r="B145" s="18">
        <v>14</v>
      </c>
      <c r="C145" s="18">
        <v>3</v>
      </c>
      <c r="D145" s="18">
        <v>12</v>
      </c>
      <c r="E145" s="18" t="s">
        <v>380</v>
      </c>
      <c r="F145" s="1"/>
    </row>
    <row r="146" spans="1:6" x14ac:dyDescent="0.25">
      <c r="A146" s="18" t="s">
        <v>70</v>
      </c>
      <c r="B146" s="18">
        <v>14</v>
      </c>
      <c r="C146" s="18">
        <v>3</v>
      </c>
      <c r="D146" s="18">
        <v>15</v>
      </c>
      <c r="E146" s="18" t="s">
        <v>22</v>
      </c>
      <c r="F146" s="1"/>
    </row>
    <row r="147" spans="1:6" ht="30" x14ac:dyDescent="0.25">
      <c r="A147" s="18" t="s">
        <v>79</v>
      </c>
      <c r="B147" s="18">
        <v>14</v>
      </c>
      <c r="C147" s="18">
        <v>3</v>
      </c>
      <c r="D147" s="18">
        <v>15</v>
      </c>
      <c r="E147" s="18" t="s">
        <v>247</v>
      </c>
      <c r="F147" s="1"/>
    </row>
    <row r="148" spans="1:6" x14ac:dyDescent="0.25">
      <c r="A148" s="18" t="s">
        <v>70</v>
      </c>
      <c r="B148" s="18">
        <v>14</v>
      </c>
      <c r="C148" s="18">
        <v>3</v>
      </c>
      <c r="D148" s="18">
        <v>16</v>
      </c>
      <c r="E148" s="18" t="s">
        <v>23</v>
      </c>
      <c r="F148" s="1"/>
    </row>
    <row r="149" spans="1:6" ht="45" x14ac:dyDescent="0.25">
      <c r="A149" s="18" t="s">
        <v>79</v>
      </c>
      <c r="B149" s="18">
        <v>14</v>
      </c>
      <c r="C149" s="18">
        <v>3</v>
      </c>
      <c r="D149" s="18">
        <v>16</v>
      </c>
      <c r="E149" s="18" t="s">
        <v>431</v>
      </c>
      <c r="F149" s="1"/>
    </row>
    <row r="150" spans="1:6" x14ac:dyDescent="0.25">
      <c r="A150" s="18" t="s">
        <v>70</v>
      </c>
      <c r="B150" s="18">
        <v>14</v>
      </c>
      <c r="C150" s="18">
        <v>3</v>
      </c>
      <c r="D150" s="18">
        <v>17</v>
      </c>
      <c r="E150" s="18" t="s">
        <v>364</v>
      </c>
      <c r="F150" s="1"/>
    </row>
    <row r="151" spans="1:6" ht="30" x14ac:dyDescent="0.25">
      <c r="A151" s="18" t="s">
        <v>79</v>
      </c>
      <c r="B151" s="18">
        <v>14</v>
      </c>
      <c r="C151" s="18">
        <v>3</v>
      </c>
      <c r="D151" s="18">
        <v>17</v>
      </c>
      <c r="E151" s="18" t="s">
        <v>248</v>
      </c>
      <c r="F151" s="1"/>
    </row>
    <row r="152" spans="1:6" x14ac:dyDescent="0.25">
      <c r="A152" s="18" t="s">
        <v>69</v>
      </c>
      <c r="B152" s="18">
        <v>14</v>
      </c>
      <c r="C152" s="18">
        <v>4</v>
      </c>
      <c r="E152" s="18" t="s">
        <v>11</v>
      </c>
      <c r="F152" s="1"/>
    </row>
    <row r="153" spans="1:6" x14ac:dyDescent="0.25">
      <c r="A153" s="18" t="s">
        <v>70</v>
      </c>
      <c r="B153" s="18">
        <v>14</v>
      </c>
      <c r="C153" s="18">
        <v>4</v>
      </c>
      <c r="D153" s="18">
        <v>19</v>
      </c>
      <c r="E153" s="18" t="s">
        <v>354</v>
      </c>
      <c r="F153" s="1"/>
    </row>
    <row r="154" spans="1:6" ht="45" x14ac:dyDescent="0.25">
      <c r="A154" s="18" t="s">
        <v>79</v>
      </c>
      <c r="B154" s="18">
        <v>14</v>
      </c>
      <c r="C154" s="18">
        <v>4</v>
      </c>
      <c r="D154" s="18">
        <v>19</v>
      </c>
      <c r="E154" s="18" t="s">
        <v>432</v>
      </c>
      <c r="F154" s="1"/>
    </row>
    <row r="155" spans="1:6" x14ac:dyDescent="0.25">
      <c r="A155" s="18" t="s">
        <v>70</v>
      </c>
      <c r="B155" s="18">
        <v>14</v>
      </c>
      <c r="C155" s="18">
        <v>4</v>
      </c>
      <c r="D155" s="18">
        <v>20</v>
      </c>
      <c r="E155" s="18" t="s">
        <v>355</v>
      </c>
      <c r="F155" s="1"/>
    </row>
    <row r="156" spans="1:6" ht="30" x14ac:dyDescent="0.25">
      <c r="A156" s="18" t="s">
        <v>79</v>
      </c>
      <c r="B156" s="18">
        <v>14</v>
      </c>
      <c r="C156" s="18">
        <v>4</v>
      </c>
      <c r="D156" s="18">
        <v>20</v>
      </c>
      <c r="E156" s="18" t="s">
        <v>433</v>
      </c>
      <c r="F156" s="1"/>
    </row>
    <row r="157" spans="1:6" x14ac:dyDescent="0.25">
      <c r="A157" s="18" t="s">
        <v>70</v>
      </c>
      <c r="B157" s="18">
        <v>14</v>
      </c>
      <c r="C157" s="18">
        <v>4</v>
      </c>
      <c r="D157" s="18">
        <v>21</v>
      </c>
      <c r="E157" s="18" t="s">
        <v>29</v>
      </c>
      <c r="F157" s="1"/>
    </row>
    <row r="158" spans="1:6" x14ac:dyDescent="0.25">
      <c r="A158" s="18" t="s">
        <v>79</v>
      </c>
      <c r="B158" s="18">
        <v>14</v>
      </c>
      <c r="C158" s="18">
        <v>4</v>
      </c>
      <c r="D158" s="18">
        <v>21</v>
      </c>
      <c r="E158" s="18" t="s">
        <v>249</v>
      </c>
      <c r="F158" s="1"/>
    </row>
    <row r="159" spans="1:6" x14ac:dyDescent="0.25">
      <c r="A159" s="18" t="s">
        <v>70</v>
      </c>
      <c r="B159" s="18">
        <v>14</v>
      </c>
      <c r="C159" s="18">
        <v>4</v>
      </c>
      <c r="D159" s="18">
        <v>22</v>
      </c>
      <c r="E159" s="18" t="s">
        <v>356</v>
      </c>
      <c r="F159" s="1"/>
    </row>
    <row r="160" spans="1:6" ht="30" x14ac:dyDescent="0.25">
      <c r="A160" s="18" t="s">
        <v>79</v>
      </c>
      <c r="B160" s="18">
        <v>14</v>
      </c>
      <c r="C160" s="18">
        <v>4</v>
      </c>
      <c r="D160" s="18">
        <v>22</v>
      </c>
      <c r="E160" s="18" t="s">
        <v>250</v>
      </c>
      <c r="F160" s="1"/>
    </row>
    <row r="161" spans="1:6" x14ac:dyDescent="0.25">
      <c r="A161" s="18" t="s">
        <v>70</v>
      </c>
      <c r="B161" s="18">
        <v>14</v>
      </c>
      <c r="C161" s="18">
        <v>4</v>
      </c>
      <c r="D161" s="18">
        <v>23</v>
      </c>
      <c r="E161" s="18" t="s">
        <v>357</v>
      </c>
      <c r="F161" s="1"/>
    </row>
    <row r="162" spans="1:6" ht="30" x14ac:dyDescent="0.25">
      <c r="A162" s="18" t="s">
        <v>79</v>
      </c>
      <c r="B162" s="18">
        <v>14</v>
      </c>
      <c r="C162" s="18">
        <v>4</v>
      </c>
      <c r="D162" s="18">
        <v>23</v>
      </c>
      <c r="E162" s="18" t="s">
        <v>381</v>
      </c>
      <c r="F162" s="1"/>
    </row>
    <row r="163" spans="1:6" x14ac:dyDescent="0.25">
      <c r="A163" s="18" t="s">
        <v>69</v>
      </c>
      <c r="B163" s="18">
        <v>14</v>
      </c>
      <c r="C163" s="18">
        <v>21</v>
      </c>
      <c r="E163" s="18" t="s">
        <v>13</v>
      </c>
      <c r="F163" s="1"/>
    </row>
    <row r="164" spans="1:6" x14ac:dyDescent="0.25">
      <c r="A164" s="18" t="s">
        <v>70</v>
      </c>
      <c r="B164" s="18">
        <v>14</v>
      </c>
      <c r="C164" s="18">
        <v>21</v>
      </c>
      <c r="D164" s="18">
        <v>24</v>
      </c>
      <c r="E164" s="18" t="s">
        <v>325</v>
      </c>
      <c r="F164" s="1"/>
    </row>
    <row r="165" spans="1:6" ht="30" x14ac:dyDescent="0.25">
      <c r="A165" s="18" t="s">
        <v>79</v>
      </c>
      <c r="B165" s="18">
        <v>14</v>
      </c>
      <c r="C165" s="18">
        <v>21</v>
      </c>
      <c r="D165" s="18">
        <v>24</v>
      </c>
      <c r="E165" s="18" t="s">
        <v>251</v>
      </c>
      <c r="F165" s="1"/>
    </row>
    <row r="166" spans="1:6" x14ac:dyDescent="0.25">
      <c r="A166" s="18" t="s">
        <v>70</v>
      </c>
      <c r="B166" s="18">
        <v>14</v>
      </c>
      <c r="C166" s="18">
        <v>21</v>
      </c>
      <c r="D166" s="18">
        <v>25</v>
      </c>
      <c r="E166" s="18" t="s">
        <v>25</v>
      </c>
      <c r="F166" s="1"/>
    </row>
    <row r="167" spans="1:6" ht="45" x14ac:dyDescent="0.25">
      <c r="A167" s="18" t="s">
        <v>79</v>
      </c>
      <c r="B167" s="18">
        <v>14</v>
      </c>
      <c r="C167" s="18">
        <v>21</v>
      </c>
      <c r="D167" s="18">
        <v>25</v>
      </c>
      <c r="E167" s="18" t="s">
        <v>252</v>
      </c>
      <c r="F167" s="1"/>
    </row>
    <row r="168" spans="1:6" x14ac:dyDescent="0.25">
      <c r="A168" s="18" t="s">
        <v>70</v>
      </c>
      <c r="B168" s="18">
        <v>14</v>
      </c>
      <c r="C168" s="18">
        <v>21</v>
      </c>
      <c r="D168" s="18">
        <v>26</v>
      </c>
      <c r="E168" s="18" t="s">
        <v>26</v>
      </c>
      <c r="F168" s="1"/>
    </row>
    <row r="169" spans="1:6" ht="45" x14ac:dyDescent="0.25">
      <c r="A169" s="18" t="s">
        <v>79</v>
      </c>
      <c r="B169" s="18">
        <v>14</v>
      </c>
      <c r="C169" s="18">
        <v>21</v>
      </c>
      <c r="D169" s="18">
        <v>26</v>
      </c>
      <c r="E169" s="18" t="s">
        <v>434</v>
      </c>
      <c r="F169" s="1"/>
    </row>
    <row r="170" spans="1:6" x14ac:dyDescent="0.25">
      <c r="A170" s="18" t="s">
        <v>70</v>
      </c>
      <c r="B170" s="18">
        <v>14</v>
      </c>
      <c r="C170" s="18">
        <v>21</v>
      </c>
      <c r="D170" s="18">
        <v>27</v>
      </c>
      <c r="E170" s="18" t="s">
        <v>365</v>
      </c>
      <c r="F170" s="1"/>
    </row>
    <row r="171" spans="1:6" ht="45" x14ac:dyDescent="0.25">
      <c r="A171" s="18" t="s">
        <v>79</v>
      </c>
      <c r="B171" s="18">
        <v>14</v>
      </c>
      <c r="C171" s="18">
        <v>21</v>
      </c>
      <c r="D171" s="18">
        <v>27</v>
      </c>
      <c r="E171" s="18" t="s">
        <v>435</v>
      </c>
      <c r="F171" s="1"/>
    </row>
    <row r="172" spans="1:6" x14ac:dyDescent="0.25">
      <c r="A172" s="18" t="s">
        <v>76</v>
      </c>
      <c r="B172" s="18">
        <v>15</v>
      </c>
      <c r="E172" s="18" t="s">
        <v>253</v>
      </c>
      <c r="F172" s="1"/>
    </row>
    <row r="173" spans="1:6" ht="45" x14ac:dyDescent="0.25">
      <c r="A173" s="18" t="s">
        <v>77</v>
      </c>
      <c r="B173" s="18">
        <v>15</v>
      </c>
      <c r="E173" s="18" t="s">
        <v>382</v>
      </c>
      <c r="F173" s="1"/>
    </row>
    <row r="174" spans="1:6" ht="75" x14ac:dyDescent="0.25">
      <c r="A174" s="18" t="s">
        <v>78</v>
      </c>
      <c r="B174" s="18">
        <v>15</v>
      </c>
      <c r="E174" s="18" t="s">
        <v>254</v>
      </c>
      <c r="F174" s="1"/>
    </row>
    <row r="175" spans="1:6" x14ac:dyDescent="0.25">
      <c r="A175" s="18" t="s">
        <v>69</v>
      </c>
      <c r="B175" s="18">
        <v>15</v>
      </c>
      <c r="C175" s="18">
        <v>1</v>
      </c>
      <c r="E175" s="18" t="s">
        <v>353</v>
      </c>
      <c r="F175" s="1"/>
    </row>
    <row r="176" spans="1:6" x14ac:dyDescent="0.25">
      <c r="A176" s="18" t="s">
        <v>70</v>
      </c>
      <c r="B176" s="18">
        <v>15</v>
      </c>
      <c r="C176" s="18">
        <v>1</v>
      </c>
      <c r="D176" s="18">
        <v>2</v>
      </c>
      <c r="E176" s="18" t="s">
        <v>7</v>
      </c>
      <c r="F176" s="1"/>
    </row>
    <row r="177" spans="1:6" x14ac:dyDescent="0.25">
      <c r="A177" s="18" t="s">
        <v>69</v>
      </c>
      <c r="B177" s="18">
        <v>15</v>
      </c>
      <c r="C177" s="18">
        <v>3</v>
      </c>
      <c r="E177" s="18" t="s">
        <v>9</v>
      </c>
      <c r="F177" s="1"/>
    </row>
    <row r="178" spans="1:6" x14ac:dyDescent="0.25">
      <c r="A178" s="18" t="s">
        <v>70</v>
      </c>
      <c r="B178" s="18">
        <v>15</v>
      </c>
      <c r="C178" s="18">
        <v>3</v>
      </c>
      <c r="D178" s="18">
        <v>8</v>
      </c>
      <c r="E178" s="18" t="s">
        <v>15</v>
      </c>
      <c r="F178" s="1"/>
    </row>
    <row r="179" spans="1:6" ht="30" x14ac:dyDescent="0.25">
      <c r="A179" s="18" t="s">
        <v>79</v>
      </c>
      <c r="B179" s="18">
        <v>15</v>
      </c>
      <c r="C179" s="18">
        <v>3</v>
      </c>
      <c r="D179" s="18">
        <v>8</v>
      </c>
      <c r="E179" s="18" t="s">
        <v>255</v>
      </c>
      <c r="F179" s="1"/>
    </row>
    <row r="180" spans="1:6" x14ac:dyDescent="0.25">
      <c r="A180" s="18" t="s">
        <v>70</v>
      </c>
      <c r="B180" s="18">
        <v>15</v>
      </c>
      <c r="C180" s="18">
        <v>3</v>
      </c>
      <c r="D180" s="18">
        <v>9</v>
      </c>
      <c r="E180" s="18" t="s">
        <v>17</v>
      </c>
      <c r="F180" s="1"/>
    </row>
    <row r="181" spans="1:6" ht="30" x14ac:dyDescent="0.25">
      <c r="A181" s="18" t="s">
        <v>79</v>
      </c>
      <c r="B181" s="18">
        <v>15</v>
      </c>
      <c r="C181" s="18">
        <v>3</v>
      </c>
      <c r="D181" s="18">
        <v>9</v>
      </c>
      <c r="E181" s="18" t="s">
        <v>256</v>
      </c>
      <c r="F181" s="1"/>
    </row>
    <row r="182" spans="1:6" x14ac:dyDescent="0.25">
      <c r="A182" s="18" t="s">
        <v>70</v>
      </c>
      <c r="B182" s="18">
        <v>15</v>
      </c>
      <c r="C182" s="18">
        <v>3</v>
      </c>
      <c r="D182" s="18">
        <v>10</v>
      </c>
      <c r="E182" s="18" t="s">
        <v>363</v>
      </c>
      <c r="F182" s="1"/>
    </row>
    <row r="183" spans="1:6" x14ac:dyDescent="0.25">
      <c r="A183" s="18" t="s">
        <v>79</v>
      </c>
      <c r="B183" s="18">
        <v>15</v>
      </c>
      <c r="C183" s="18">
        <v>3</v>
      </c>
      <c r="D183" s="18">
        <v>10</v>
      </c>
      <c r="E183" s="18" t="s">
        <v>257</v>
      </c>
      <c r="F183" s="1"/>
    </row>
    <row r="184" spans="1:6" x14ac:dyDescent="0.25">
      <c r="A184" s="18" t="s">
        <v>70</v>
      </c>
      <c r="B184" s="18">
        <v>15</v>
      </c>
      <c r="C184" s="18">
        <v>3</v>
      </c>
      <c r="D184" s="18">
        <v>11</v>
      </c>
      <c r="E184" s="18" t="s">
        <v>18</v>
      </c>
      <c r="F184" s="1"/>
    </row>
    <row r="185" spans="1:6" x14ac:dyDescent="0.25">
      <c r="A185" s="18" t="s">
        <v>70</v>
      </c>
      <c r="B185" s="18">
        <v>15</v>
      </c>
      <c r="C185" s="18">
        <v>3</v>
      </c>
      <c r="D185" s="18">
        <v>12</v>
      </c>
      <c r="E185" s="18" t="s">
        <v>20</v>
      </c>
      <c r="F185" s="1"/>
    </row>
    <row r="186" spans="1:6" x14ac:dyDescent="0.25">
      <c r="A186" s="18" t="s">
        <v>70</v>
      </c>
      <c r="B186" s="18">
        <v>15</v>
      </c>
      <c r="C186" s="18">
        <v>3</v>
      </c>
      <c r="D186" s="18">
        <v>13</v>
      </c>
      <c r="E186" s="18" t="s">
        <v>21</v>
      </c>
      <c r="F186" s="1"/>
    </row>
    <row r="187" spans="1:6" ht="30" x14ac:dyDescent="0.25">
      <c r="A187" s="18" t="s">
        <v>79</v>
      </c>
      <c r="B187" s="18">
        <v>15</v>
      </c>
      <c r="C187" s="18">
        <v>3</v>
      </c>
      <c r="D187" s="18">
        <v>13</v>
      </c>
      <c r="E187" s="18" t="s">
        <v>258</v>
      </c>
      <c r="F187" s="1"/>
    </row>
    <row r="188" spans="1:6" x14ac:dyDescent="0.25">
      <c r="A188" s="18" t="s">
        <v>70</v>
      </c>
      <c r="B188" s="18">
        <v>15</v>
      </c>
      <c r="C188" s="18">
        <v>3</v>
      </c>
      <c r="D188" s="18">
        <v>14</v>
      </c>
      <c r="E188" s="18" t="s">
        <v>420</v>
      </c>
      <c r="F188" s="1"/>
    </row>
    <row r="189" spans="1:6" x14ac:dyDescent="0.25">
      <c r="A189" s="18" t="s">
        <v>70</v>
      </c>
      <c r="B189" s="18">
        <v>15</v>
      </c>
      <c r="C189" s="18">
        <v>3</v>
      </c>
      <c r="D189" s="18">
        <v>15</v>
      </c>
      <c r="E189" s="18" t="s">
        <v>22</v>
      </c>
      <c r="F189" s="1"/>
    </row>
    <row r="190" spans="1:6" ht="30" x14ac:dyDescent="0.25">
      <c r="A190" s="18" t="s">
        <v>79</v>
      </c>
      <c r="B190" s="18">
        <v>15</v>
      </c>
      <c r="C190" s="18">
        <v>3</v>
      </c>
      <c r="D190" s="18">
        <v>15</v>
      </c>
      <c r="E190" s="18" t="s">
        <v>259</v>
      </c>
      <c r="F190" s="1"/>
    </row>
    <row r="191" spans="1:6" x14ac:dyDescent="0.25">
      <c r="A191" s="18" t="s">
        <v>70</v>
      </c>
      <c r="B191" s="18">
        <v>15</v>
      </c>
      <c r="C191" s="18">
        <v>3</v>
      </c>
      <c r="D191" s="18">
        <v>16</v>
      </c>
      <c r="E191" s="18" t="s">
        <v>23</v>
      </c>
      <c r="F191" s="1"/>
    </row>
    <row r="192" spans="1:6" ht="30" x14ac:dyDescent="0.25">
      <c r="A192" s="18" t="s">
        <v>79</v>
      </c>
      <c r="B192" s="18">
        <v>15</v>
      </c>
      <c r="C192" s="18">
        <v>3</v>
      </c>
      <c r="D192" s="18">
        <v>16</v>
      </c>
      <c r="E192" s="18" t="s">
        <v>260</v>
      </c>
      <c r="F192" s="1"/>
    </row>
    <row r="193" spans="1:6" x14ac:dyDescent="0.25">
      <c r="A193" s="18" t="s">
        <v>70</v>
      </c>
      <c r="B193" s="18">
        <v>15</v>
      </c>
      <c r="C193" s="18">
        <v>3</v>
      </c>
      <c r="D193" s="18">
        <v>17</v>
      </c>
      <c r="E193" s="18" t="s">
        <v>364</v>
      </c>
      <c r="F193" s="1"/>
    </row>
    <row r="194" spans="1:6" x14ac:dyDescent="0.25">
      <c r="A194" s="18" t="s">
        <v>79</v>
      </c>
      <c r="B194" s="18">
        <v>15</v>
      </c>
      <c r="C194" s="18">
        <v>3</v>
      </c>
      <c r="D194" s="18">
        <v>17</v>
      </c>
      <c r="E194" s="18" t="s">
        <v>261</v>
      </c>
      <c r="F194" s="1"/>
    </row>
    <row r="195" spans="1:6" x14ac:dyDescent="0.25">
      <c r="A195" s="18" t="s">
        <v>70</v>
      </c>
      <c r="B195" s="18">
        <v>15</v>
      </c>
      <c r="C195" s="18">
        <v>3</v>
      </c>
      <c r="D195" s="18">
        <v>18</v>
      </c>
      <c r="E195" s="18" t="s">
        <v>24</v>
      </c>
      <c r="F195" s="1"/>
    </row>
    <row r="196" spans="1:6" x14ac:dyDescent="0.25">
      <c r="A196" s="18" t="s">
        <v>69</v>
      </c>
      <c r="B196" s="18">
        <v>15</v>
      </c>
      <c r="C196" s="18">
        <v>4</v>
      </c>
      <c r="E196" s="18" t="s">
        <v>11</v>
      </c>
      <c r="F196" s="1"/>
    </row>
    <row r="197" spans="1:6" x14ac:dyDescent="0.25">
      <c r="A197" s="18" t="s">
        <v>70</v>
      </c>
      <c r="B197" s="18">
        <v>15</v>
      </c>
      <c r="C197" s="18">
        <v>4</v>
      </c>
      <c r="D197" s="18">
        <v>19</v>
      </c>
      <c r="E197" s="18" t="s">
        <v>354</v>
      </c>
      <c r="F197" s="1"/>
    </row>
    <row r="198" spans="1:6" x14ac:dyDescent="0.25">
      <c r="A198" s="18" t="s">
        <v>79</v>
      </c>
      <c r="B198" s="18">
        <v>15</v>
      </c>
      <c r="C198" s="18">
        <v>4</v>
      </c>
      <c r="D198" s="18">
        <v>19</v>
      </c>
      <c r="E198" s="18" t="s">
        <v>262</v>
      </c>
      <c r="F198" s="1"/>
    </row>
    <row r="199" spans="1:6" x14ac:dyDescent="0.25">
      <c r="A199" s="18" t="s">
        <v>70</v>
      </c>
      <c r="B199" s="18">
        <v>15</v>
      </c>
      <c r="C199" s="18">
        <v>4</v>
      </c>
      <c r="D199" s="18">
        <v>20</v>
      </c>
      <c r="E199" s="18" t="s">
        <v>355</v>
      </c>
      <c r="F199" s="1"/>
    </row>
    <row r="200" spans="1:6" x14ac:dyDescent="0.25">
      <c r="A200" s="18" t="s">
        <v>70</v>
      </c>
      <c r="B200" s="18">
        <v>15</v>
      </c>
      <c r="C200" s="18">
        <v>4</v>
      </c>
      <c r="D200" s="18">
        <v>21</v>
      </c>
      <c r="E200" s="18" t="s">
        <v>29</v>
      </c>
      <c r="F200" s="1"/>
    </row>
    <row r="201" spans="1:6" x14ac:dyDescent="0.25">
      <c r="A201" s="18" t="s">
        <v>79</v>
      </c>
      <c r="B201" s="18">
        <v>15</v>
      </c>
      <c r="C201" s="18">
        <v>4</v>
      </c>
      <c r="D201" s="18">
        <v>21</v>
      </c>
      <c r="E201" s="18" t="s">
        <v>263</v>
      </c>
      <c r="F201" s="1"/>
    </row>
    <row r="202" spans="1:6" x14ac:dyDescent="0.25">
      <c r="A202" s="18" t="s">
        <v>70</v>
      </c>
      <c r="B202" s="18">
        <v>15</v>
      </c>
      <c r="C202" s="18">
        <v>4</v>
      </c>
      <c r="D202" s="18">
        <v>22</v>
      </c>
      <c r="E202" s="18" t="s">
        <v>356</v>
      </c>
      <c r="F202" s="1"/>
    </row>
    <row r="203" spans="1:6" ht="30" x14ac:dyDescent="0.25">
      <c r="A203" s="18" t="s">
        <v>79</v>
      </c>
      <c r="B203" s="18">
        <v>15</v>
      </c>
      <c r="C203" s="18">
        <v>4</v>
      </c>
      <c r="D203" s="18">
        <v>22</v>
      </c>
      <c r="E203" s="18" t="s">
        <v>383</v>
      </c>
      <c r="F203" s="1"/>
    </row>
    <row r="204" spans="1:6" x14ac:dyDescent="0.25">
      <c r="A204" s="18" t="s">
        <v>70</v>
      </c>
      <c r="B204" s="18">
        <v>15</v>
      </c>
      <c r="C204" s="18">
        <v>4</v>
      </c>
      <c r="D204" s="18">
        <v>23</v>
      </c>
      <c r="E204" s="18" t="s">
        <v>357</v>
      </c>
      <c r="F204" s="1"/>
    </row>
    <row r="205" spans="1:6" ht="45" x14ac:dyDescent="0.25">
      <c r="A205" s="18" t="s">
        <v>79</v>
      </c>
      <c r="B205" s="18">
        <v>15</v>
      </c>
      <c r="C205" s="18">
        <v>4</v>
      </c>
      <c r="D205" s="18">
        <v>23</v>
      </c>
      <c r="E205" s="18" t="s">
        <v>384</v>
      </c>
      <c r="F205" s="1"/>
    </row>
    <row r="206" spans="1:6" x14ac:dyDescent="0.25">
      <c r="A206" s="18" t="s">
        <v>69</v>
      </c>
      <c r="B206" s="18">
        <v>15</v>
      </c>
      <c r="C206" s="18">
        <v>21</v>
      </c>
      <c r="E206" s="18" t="s">
        <v>13</v>
      </c>
      <c r="F206" s="1"/>
    </row>
    <row r="207" spans="1:6" x14ac:dyDescent="0.25">
      <c r="A207" s="18" t="s">
        <v>70</v>
      </c>
      <c r="B207" s="18">
        <v>15</v>
      </c>
      <c r="C207" s="18">
        <v>21</v>
      </c>
      <c r="D207" s="18">
        <v>24</v>
      </c>
      <c r="E207" s="18" t="s">
        <v>325</v>
      </c>
      <c r="F207" s="1"/>
    </row>
    <row r="208" spans="1:6" x14ac:dyDescent="0.25">
      <c r="A208" s="18" t="s">
        <v>79</v>
      </c>
      <c r="B208" s="18">
        <v>15</v>
      </c>
      <c r="C208" s="18">
        <v>21</v>
      </c>
      <c r="D208" s="18">
        <v>24</v>
      </c>
      <c r="E208" s="18" t="s">
        <v>264</v>
      </c>
      <c r="F208" s="1"/>
    </row>
    <row r="209" spans="1:6" x14ac:dyDescent="0.25">
      <c r="A209" s="18" t="s">
        <v>70</v>
      </c>
      <c r="B209" s="18">
        <v>15</v>
      </c>
      <c r="C209" s="18">
        <v>21</v>
      </c>
      <c r="D209" s="18">
        <v>25</v>
      </c>
      <c r="E209" s="18" t="s">
        <v>25</v>
      </c>
      <c r="F209" s="1"/>
    </row>
    <row r="210" spans="1:6" ht="45" x14ac:dyDescent="0.25">
      <c r="A210" s="18" t="s">
        <v>79</v>
      </c>
      <c r="B210" s="18">
        <v>15</v>
      </c>
      <c r="C210" s="18">
        <v>21</v>
      </c>
      <c r="D210" s="18">
        <v>25</v>
      </c>
      <c r="E210" s="18" t="s">
        <v>436</v>
      </c>
      <c r="F210" s="1"/>
    </row>
    <row r="211" spans="1:6" x14ac:dyDescent="0.25">
      <c r="A211" s="18" t="s">
        <v>70</v>
      </c>
      <c r="B211" s="18">
        <v>15</v>
      </c>
      <c r="C211" s="18">
        <v>21</v>
      </c>
      <c r="D211" s="18">
        <v>26</v>
      </c>
      <c r="E211" s="18" t="s">
        <v>26</v>
      </c>
      <c r="F211" s="1"/>
    </row>
    <row r="212" spans="1:6" ht="45" x14ac:dyDescent="0.25">
      <c r="A212" s="18" t="s">
        <v>79</v>
      </c>
      <c r="B212" s="18">
        <v>15</v>
      </c>
      <c r="C212" s="18">
        <v>21</v>
      </c>
      <c r="D212" s="18">
        <v>26</v>
      </c>
      <c r="E212" s="18" t="s">
        <v>437</v>
      </c>
      <c r="F212" s="1"/>
    </row>
    <row r="213" spans="1:6" x14ac:dyDescent="0.25">
      <c r="A213" s="18" t="s">
        <v>70</v>
      </c>
      <c r="B213" s="18">
        <v>15</v>
      </c>
      <c r="C213" s="18">
        <v>21</v>
      </c>
      <c r="D213" s="18">
        <v>27</v>
      </c>
      <c r="E213" s="18" t="s">
        <v>365</v>
      </c>
      <c r="F213" s="1"/>
    </row>
    <row r="214" spans="1:6" ht="45" x14ac:dyDescent="0.25">
      <c r="A214" s="18" t="s">
        <v>79</v>
      </c>
      <c r="B214" s="18">
        <v>15</v>
      </c>
      <c r="C214" s="18">
        <v>21</v>
      </c>
      <c r="D214" s="18">
        <v>27</v>
      </c>
      <c r="E214" s="18" t="s">
        <v>437</v>
      </c>
      <c r="F214" s="1"/>
    </row>
    <row r="215" spans="1:6" x14ac:dyDescent="0.25">
      <c r="A215" s="18" t="s">
        <v>76</v>
      </c>
      <c r="B215" s="18">
        <v>16</v>
      </c>
      <c r="E215" s="18" t="s">
        <v>326</v>
      </c>
      <c r="F215" s="1"/>
    </row>
    <row r="216" spans="1:6" ht="60" x14ac:dyDescent="0.25">
      <c r="A216" s="18" t="s">
        <v>77</v>
      </c>
      <c r="B216" s="18">
        <v>16</v>
      </c>
      <c r="E216" s="18" t="s">
        <v>111</v>
      </c>
      <c r="F216" s="1"/>
    </row>
    <row r="217" spans="1:6" ht="210" x14ac:dyDescent="0.25">
      <c r="A217" s="18" t="s">
        <v>78</v>
      </c>
      <c r="B217" s="18">
        <v>16</v>
      </c>
      <c r="E217" s="18" t="s">
        <v>385</v>
      </c>
      <c r="F217" s="1"/>
    </row>
    <row r="218" spans="1:6" x14ac:dyDescent="0.25">
      <c r="A218" s="18" t="s">
        <v>69</v>
      </c>
      <c r="B218" s="18">
        <v>16</v>
      </c>
      <c r="C218" s="18">
        <v>1</v>
      </c>
      <c r="E218" s="18" t="s">
        <v>353</v>
      </c>
      <c r="F218" s="1"/>
    </row>
    <row r="219" spans="1:6" x14ac:dyDescent="0.25">
      <c r="A219" s="18" t="s">
        <v>70</v>
      </c>
      <c r="B219" s="18">
        <v>16</v>
      </c>
      <c r="C219" s="18">
        <v>1</v>
      </c>
      <c r="D219" s="18">
        <v>1</v>
      </c>
      <c r="E219" s="18" t="s">
        <v>6</v>
      </c>
      <c r="F219" s="1"/>
    </row>
    <row r="220" spans="1:6" x14ac:dyDescent="0.25">
      <c r="A220" s="18" t="s">
        <v>70</v>
      </c>
      <c r="B220" s="18">
        <v>16</v>
      </c>
      <c r="C220" s="18">
        <v>1</v>
      </c>
      <c r="D220" s="18">
        <v>3</v>
      </c>
      <c r="E220" s="18" t="s">
        <v>8</v>
      </c>
      <c r="F220" s="1"/>
    </row>
    <row r="221" spans="1:6" x14ac:dyDescent="0.25">
      <c r="A221" s="18" t="s">
        <v>76</v>
      </c>
      <c r="B221" s="18">
        <v>17</v>
      </c>
      <c r="E221" s="18" t="s">
        <v>265</v>
      </c>
      <c r="F221" s="1"/>
    </row>
    <row r="222" spans="1:6" ht="45" x14ac:dyDescent="0.25">
      <c r="A222" s="18" t="s">
        <v>77</v>
      </c>
      <c r="B222" s="18">
        <v>17</v>
      </c>
      <c r="E222" s="18" t="s">
        <v>438</v>
      </c>
      <c r="F222" s="1"/>
    </row>
    <row r="223" spans="1:6" ht="210" x14ac:dyDescent="0.25">
      <c r="A223" s="18" t="s">
        <v>78</v>
      </c>
      <c r="B223" s="18">
        <v>17</v>
      </c>
      <c r="E223" s="18" t="s">
        <v>439</v>
      </c>
      <c r="F223" s="1"/>
    </row>
    <row r="224" spans="1:6" x14ac:dyDescent="0.25">
      <c r="A224" s="18" t="s">
        <v>69</v>
      </c>
      <c r="B224" s="18">
        <v>17</v>
      </c>
      <c r="C224" s="18">
        <v>1</v>
      </c>
      <c r="E224" s="18" t="s">
        <v>353</v>
      </c>
      <c r="F224" s="1"/>
    </row>
    <row r="225" spans="1:6" x14ac:dyDescent="0.25">
      <c r="A225" s="18" t="s">
        <v>70</v>
      </c>
      <c r="B225" s="18">
        <v>17</v>
      </c>
      <c r="C225" s="18">
        <v>1</v>
      </c>
      <c r="D225" s="18">
        <v>3</v>
      </c>
      <c r="E225" s="18" t="s">
        <v>8</v>
      </c>
      <c r="F225" s="1"/>
    </row>
    <row r="226" spans="1:6" x14ac:dyDescent="0.25">
      <c r="A226" s="18" t="s">
        <v>69</v>
      </c>
      <c r="B226" s="18">
        <v>17</v>
      </c>
      <c r="C226" s="18">
        <v>4</v>
      </c>
      <c r="E226" s="18" t="s">
        <v>11</v>
      </c>
      <c r="F226" s="1"/>
    </row>
    <row r="227" spans="1:6" x14ac:dyDescent="0.25">
      <c r="A227" s="18" t="s">
        <v>70</v>
      </c>
      <c r="B227" s="18">
        <v>17</v>
      </c>
      <c r="C227" s="18">
        <v>4</v>
      </c>
      <c r="D227" s="18">
        <v>19</v>
      </c>
      <c r="E227" s="18" t="s">
        <v>354</v>
      </c>
      <c r="F227" s="1"/>
    </row>
    <row r="228" spans="1:6" ht="30" x14ac:dyDescent="0.25">
      <c r="A228" s="18" t="s">
        <v>79</v>
      </c>
      <c r="B228" s="18">
        <v>17</v>
      </c>
      <c r="C228" s="18">
        <v>4</v>
      </c>
      <c r="D228" s="18">
        <v>19</v>
      </c>
      <c r="E228" s="18" t="s">
        <v>266</v>
      </c>
      <c r="F228" s="1"/>
    </row>
    <row r="229" spans="1:6" x14ac:dyDescent="0.25">
      <c r="A229" s="18" t="s">
        <v>70</v>
      </c>
      <c r="B229" s="18">
        <v>17</v>
      </c>
      <c r="C229" s="18">
        <v>4</v>
      </c>
      <c r="D229" s="18">
        <v>20</v>
      </c>
      <c r="E229" s="18" t="s">
        <v>355</v>
      </c>
      <c r="F229" s="1"/>
    </row>
    <row r="230" spans="1:6" x14ac:dyDescent="0.25">
      <c r="A230" s="18" t="s">
        <v>79</v>
      </c>
      <c r="B230" s="18">
        <v>17</v>
      </c>
      <c r="C230" s="18">
        <v>4</v>
      </c>
      <c r="D230" s="18">
        <v>20</v>
      </c>
      <c r="E230" s="18" t="s">
        <v>267</v>
      </c>
      <c r="F230" s="1"/>
    </row>
    <row r="231" spans="1:6" x14ac:dyDescent="0.25">
      <c r="A231" s="18" t="s">
        <v>70</v>
      </c>
      <c r="B231" s="18">
        <v>17</v>
      </c>
      <c r="C231" s="18">
        <v>4</v>
      </c>
      <c r="D231" s="18">
        <v>21</v>
      </c>
      <c r="E231" s="18" t="s">
        <v>29</v>
      </c>
      <c r="F231" s="1"/>
    </row>
    <row r="232" spans="1:6" ht="45" x14ac:dyDescent="0.25">
      <c r="A232" s="18" t="s">
        <v>79</v>
      </c>
      <c r="B232" s="18">
        <v>17</v>
      </c>
      <c r="C232" s="18">
        <v>4</v>
      </c>
      <c r="D232" s="18">
        <v>21</v>
      </c>
      <c r="E232" s="18" t="s">
        <v>440</v>
      </c>
      <c r="F232" s="1"/>
    </row>
    <row r="233" spans="1:6" x14ac:dyDescent="0.25">
      <c r="A233" s="18" t="s">
        <v>70</v>
      </c>
      <c r="B233" s="18">
        <v>17</v>
      </c>
      <c r="C233" s="18">
        <v>4</v>
      </c>
      <c r="D233" s="18">
        <v>22</v>
      </c>
      <c r="E233" s="18" t="s">
        <v>356</v>
      </c>
      <c r="F233" s="1"/>
    </row>
    <row r="234" spans="1:6" ht="30" x14ac:dyDescent="0.25">
      <c r="A234" s="18" t="s">
        <v>79</v>
      </c>
      <c r="B234" s="18">
        <v>17</v>
      </c>
      <c r="C234" s="18">
        <v>4</v>
      </c>
      <c r="D234" s="18">
        <v>22</v>
      </c>
      <c r="E234" s="18" t="s">
        <v>268</v>
      </c>
      <c r="F234" s="1"/>
    </row>
    <row r="235" spans="1:6" x14ac:dyDescent="0.25">
      <c r="A235" s="18" t="s">
        <v>70</v>
      </c>
      <c r="B235" s="18">
        <v>17</v>
      </c>
      <c r="C235" s="18">
        <v>4</v>
      </c>
      <c r="D235" s="18">
        <v>23</v>
      </c>
      <c r="E235" s="18" t="s">
        <v>357</v>
      </c>
      <c r="F235" s="1"/>
    </row>
    <row r="236" spans="1:6" ht="30" x14ac:dyDescent="0.25">
      <c r="A236" s="18" t="s">
        <v>79</v>
      </c>
      <c r="B236" s="18">
        <v>17</v>
      </c>
      <c r="C236" s="18">
        <v>4</v>
      </c>
      <c r="D236" s="18">
        <v>23</v>
      </c>
      <c r="E236" s="18" t="s">
        <v>441</v>
      </c>
      <c r="F236" s="1"/>
    </row>
    <row r="237" spans="1:6" x14ac:dyDescent="0.25">
      <c r="A237" s="18" t="s">
        <v>76</v>
      </c>
      <c r="B237" s="18">
        <v>19</v>
      </c>
      <c r="E237" s="18" t="s">
        <v>107</v>
      </c>
      <c r="F237" s="1"/>
    </row>
    <row r="238" spans="1:6" ht="30" x14ac:dyDescent="0.25">
      <c r="A238" s="18" t="s">
        <v>77</v>
      </c>
      <c r="B238" s="18">
        <v>19</v>
      </c>
      <c r="E238" s="18" t="s">
        <v>386</v>
      </c>
      <c r="F238" s="1"/>
    </row>
    <row r="239" spans="1:6" ht="120" x14ac:dyDescent="0.25">
      <c r="A239" s="18" t="s">
        <v>78</v>
      </c>
      <c r="B239" s="18">
        <v>19</v>
      </c>
      <c r="E239" s="18" t="s">
        <v>387</v>
      </c>
      <c r="F239" s="1"/>
    </row>
    <row r="240" spans="1:6" x14ac:dyDescent="0.25">
      <c r="A240" s="18" t="s">
        <v>69</v>
      </c>
      <c r="B240" s="18">
        <v>19</v>
      </c>
      <c r="C240" s="18">
        <v>1</v>
      </c>
      <c r="E240" s="18" t="s">
        <v>353</v>
      </c>
      <c r="F240" s="1"/>
    </row>
    <row r="241" spans="1:6" x14ac:dyDescent="0.25">
      <c r="A241" s="18" t="s">
        <v>70</v>
      </c>
      <c r="B241" s="18">
        <v>19</v>
      </c>
      <c r="C241" s="18">
        <v>1</v>
      </c>
      <c r="D241" s="18">
        <v>4</v>
      </c>
      <c r="E241" s="18" t="s">
        <v>10</v>
      </c>
      <c r="F241" s="1"/>
    </row>
    <row r="242" spans="1:6" x14ac:dyDescent="0.25">
      <c r="A242" s="18" t="s">
        <v>69</v>
      </c>
      <c r="B242" s="18">
        <v>19</v>
      </c>
      <c r="C242" s="18">
        <v>3</v>
      </c>
      <c r="E242" s="18" t="s">
        <v>9</v>
      </c>
      <c r="F242" s="1"/>
    </row>
    <row r="243" spans="1:6" x14ac:dyDescent="0.25">
      <c r="A243" s="18" t="s">
        <v>70</v>
      </c>
      <c r="B243" s="18">
        <v>19</v>
      </c>
      <c r="C243" s="18">
        <v>3</v>
      </c>
      <c r="D243" s="18">
        <v>8</v>
      </c>
      <c r="E243" s="18" t="s">
        <v>15</v>
      </c>
      <c r="F243" s="1"/>
    </row>
    <row r="244" spans="1:6" x14ac:dyDescent="0.25">
      <c r="A244" s="18" t="s">
        <v>70</v>
      </c>
      <c r="B244" s="18">
        <v>19</v>
      </c>
      <c r="C244" s="18">
        <v>3</v>
      </c>
      <c r="D244" s="18">
        <v>9</v>
      </c>
      <c r="E244" s="18" t="s">
        <v>17</v>
      </c>
      <c r="F244" s="1"/>
    </row>
    <row r="245" spans="1:6" ht="45" x14ac:dyDescent="0.25">
      <c r="A245" s="18" t="s">
        <v>79</v>
      </c>
      <c r="B245" s="18">
        <v>19</v>
      </c>
      <c r="C245" s="18">
        <v>3</v>
      </c>
      <c r="D245" s="18">
        <v>9</v>
      </c>
      <c r="E245" s="18" t="s">
        <v>269</v>
      </c>
      <c r="F245" s="1"/>
    </row>
    <row r="246" spans="1:6" ht="30" x14ac:dyDescent="0.25">
      <c r="A246" s="18" t="s">
        <v>79</v>
      </c>
      <c r="B246" s="18">
        <v>19</v>
      </c>
      <c r="C246" s="18">
        <v>3</v>
      </c>
      <c r="D246" s="18">
        <v>9</v>
      </c>
      <c r="E246" s="18" t="s">
        <v>388</v>
      </c>
      <c r="F246" s="1"/>
    </row>
    <row r="247" spans="1:6" x14ac:dyDescent="0.25">
      <c r="A247" s="18" t="s">
        <v>70</v>
      </c>
      <c r="B247" s="18">
        <v>19</v>
      </c>
      <c r="C247" s="18">
        <v>3</v>
      </c>
      <c r="D247" s="18">
        <v>10</v>
      </c>
      <c r="E247" s="18" t="s">
        <v>363</v>
      </c>
      <c r="F247" s="1"/>
    </row>
    <row r="248" spans="1:6" x14ac:dyDescent="0.25">
      <c r="A248" s="18" t="s">
        <v>79</v>
      </c>
      <c r="B248" s="18">
        <v>19</v>
      </c>
      <c r="C248" s="18">
        <v>3</v>
      </c>
      <c r="D248" s="18">
        <v>10</v>
      </c>
      <c r="E248" s="18" t="s">
        <v>270</v>
      </c>
      <c r="F248" s="1"/>
    </row>
    <row r="249" spans="1:6" x14ac:dyDescent="0.25">
      <c r="A249" s="18" t="s">
        <v>70</v>
      </c>
      <c r="B249" s="18">
        <v>19</v>
      </c>
      <c r="C249" s="18">
        <v>3</v>
      </c>
      <c r="D249" s="18">
        <v>11</v>
      </c>
      <c r="E249" s="18" t="s">
        <v>18</v>
      </c>
      <c r="F249" s="1"/>
    </row>
    <row r="250" spans="1:6" x14ac:dyDescent="0.25">
      <c r="A250" s="18" t="s">
        <v>79</v>
      </c>
      <c r="B250" s="18">
        <v>19</v>
      </c>
      <c r="C250" s="18">
        <v>3</v>
      </c>
      <c r="D250" s="18">
        <v>11</v>
      </c>
      <c r="E250" s="18" t="s">
        <v>271</v>
      </c>
      <c r="F250" s="1"/>
    </row>
    <row r="251" spans="1:6" x14ac:dyDescent="0.25">
      <c r="A251" s="18" t="s">
        <v>70</v>
      </c>
      <c r="B251" s="18">
        <v>19</v>
      </c>
      <c r="C251" s="18">
        <v>3</v>
      </c>
      <c r="D251" s="18">
        <v>12</v>
      </c>
      <c r="E251" s="18" t="s">
        <v>20</v>
      </c>
      <c r="F251" s="1"/>
    </row>
    <row r="252" spans="1:6" ht="30" x14ac:dyDescent="0.25">
      <c r="A252" s="18" t="s">
        <v>79</v>
      </c>
      <c r="B252" s="18">
        <v>19</v>
      </c>
      <c r="C252" s="18">
        <v>3</v>
      </c>
      <c r="D252" s="18">
        <v>12</v>
      </c>
      <c r="E252" s="18" t="s">
        <v>389</v>
      </c>
      <c r="F252" s="1"/>
    </row>
    <row r="253" spans="1:6" ht="30" x14ac:dyDescent="0.25">
      <c r="A253" s="18" t="s">
        <v>79</v>
      </c>
      <c r="B253" s="18">
        <v>19</v>
      </c>
      <c r="C253" s="18">
        <v>3</v>
      </c>
      <c r="D253" s="18">
        <v>12</v>
      </c>
      <c r="E253" s="18" t="s">
        <v>272</v>
      </c>
      <c r="F253" s="1"/>
    </row>
    <row r="254" spans="1:6" x14ac:dyDescent="0.25">
      <c r="A254" s="18" t="s">
        <v>70</v>
      </c>
      <c r="B254" s="18">
        <v>19</v>
      </c>
      <c r="C254" s="18">
        <v>3</v>
      </c>
      <c r="D254" s="18">
        <v>14</v>
      </c>
      <c r="E254" s="18" t="s">
        <v>420</v>
      </c>
      <c r="F254" s="1"/>
    </row>
    <row r="255" spans="1:6" x14ac:dyDescent="0.25">
      <c r="A255" s="18" t="s">
        <v>79</v>
      </c>
      <c r="B255" s="18">
        <v>19</v>
      </c>
      <c r="C255" s="18">
        <v>3</v>
      </c>
      <c r="D255" s="18">
        <v>14</v>
      </c>
      <c r="E255" s="18" t="s">
        <v>273</v>
      </c>
      <c r="F255" s="1"/>
    </row>
    <row r="256" spans="1:6" x14ac:dyDescent="0.25">
      <c r="A256" s="18" t="s">
        <v>70</v>
      </c>
      <c r="B256" s="18">
        <v>19</v>
      </c>
      <c r="C256" s="18">
        <v>3</v>
      </c>
      <c r="D256" s="18">
        <v>15</v>
      </c>
      <c r="E256" s="18" t="s">
        <v>22</v>
      </c>
      <c r="F256" s="1"/>
    </row>
    <row r="257" spans="1:6" ht="30" x14ac:dyDescent="0.25">
      <c r="A257" s="18" t="s">
        <v>79</v>
      </c>
      <c r="B257" s="18">
        <v>19</v>
      </c>
      <c r="C257" s="18">
        <v>3</v>
      </c>
      <c r="D257" s="18">
        <v>15</v>
      </c>
      <c r="E257" s="18" t="s">
        <v>274</v>
      </c>
      <c r="F257" s="1"/>
    </row>
    <row r="258" spans="1:6" ht="45" x14ac:dyDescent="0.25">
      <c r="A258" s="18" t="s">
        <v>79</v>
      </c>
      <c r="B258" s="18">
        <v>19</v>
      </c>
      <c r="C258" s="18">
        <v>3</v>
      </c>
      <c r="D258" s="18">
        <v>15</v>
      </c>
      <c r="E258" s="18" t="s">
        <v>275</v>
      </c>
      <c r="F258" s="1"/>
    </row>
    <row r="259" spans="1:6" x14ac:dyDescent="0.25">
      <c r="A259" s="18" t="s">
        <v>70</v>
      </c>
      <c r="B259" s="18">
        <v>19</v>
      </c>
      <c r="C259" s="18">
        <v>3</v>
      </c>
      <c r="D259" s="18">
        <v>16</v>
      </c>
      <c r="E259" s="18" t="s">
        <v>23</v>
      </c>
      <c r="F259" s="1"/>
    </row>
    <row r="260" spans="1:6" ht="45" x14ac:dyDescent="0.25">
      <c r="A260" s="18" t="s">
        <v>79</v>
      </c>
      <c r="B260" s="18">
        <v>19</v>
      </c>
      <c r="C260" s="18">
        <v>3</v>
      </c>
      <c r="D260" s="18">
        <v>16</v>
      </c>
      <c r="E260" s="18" t="s">
        <v>276</v>
      </c>
      <c r="F260" s="1"/>
    </row>
    <row r="261" spans="1:6" x14ac:dyDescent="0.25">
      <c r="A261" s="18" t="s">
        <v>70</v>
      </c>
      <c r="B261" s="18">
        <v>19</v>
      </c>
      <c r="C261" s="18">
        <v>3</v>
      </c>
      <c r="D261" s="18">
        <v>17</v>
      </c>
      <c r="E261" s="18" t="s">
        <v>364</v>
      </c>
      <c r="F261" s="1"/>
    </row>
    <row r="262" spans="1:6" x14ac:dyDescent="0.25">
      <c r="A262" s="18" t="s">
        <v>79</v>
      </c>
      <c r="B262" s="18">
        <v>19</v>
      </c>
      <c r="C262" s="18">
        <v>3</v>
      </c>
      <c r="D262" s="18">
        <v>17</v>
      </c>
      <c r="E262" s="18" t="s">
        <v>442</v>
      </c>
      <c r="F262" s="1"/>
    </row>
    <row r="263" spans="1:6" x14ac:dyDescent="0.25">
      <c r="A263" s="18" t="s">
        <v>70</v>
      </c>
      <c r="B263" s="18">
        <v>19</v>
      </c>
      <c r="C263" s="18">
        <v>3</v>
      </c>
      <c r="D263" s="18">
        <v>18</v>
      </c>
      <c r="E263" s="18" t="s">
        <v>24</v>
      </c>
      <c r="F263" s="1"/>
    </row>
    <row r="264" spans="1:6" x14ac:dyDescent="0.25">
      <c r="A264" s="18" t="s">
        <v>79</v>
      </c>
      <c r="B264" s="18">
        <v>19</v>
      </c>
      <c r="C264" s="18">
        <v>3</v>
      </c>
      <c r="D264" s="18">
        <v>18</v>
      </c>
      <c r="E264" s="18" t="s">
        <v>277</v>
      </c>
      <c r="F264" s="1"/>
    </row>
    <row r="265" spans="1:6" x14ac:dyDescent="0.25">
      <c r="A265" s="18" t="s">
        <v>79</v>
      </c>
      <c r="B265" s="18">
        <v>19</v>
      </c>
      <c r="C265" s="18">
        <v>3</v>
      </c>
      <c r="D265" s="18">
        <v>18</v>
      </c>
      <c r="E265" s="18" t="s">
        <v>443</v>
      </c>
      <c r="F265" s="1"/>
    </row>
    <row r="266" spans="1:6" x14ac:dyDescent="0.25">
      <c r="A266" s="18" t="s">
        <v>69</v>
      </c>
      <c r="B266" s="18">
        <v>19</v>
      </c>
      <c r="C266" s="18">
        <v>4</v>
      </c>
      <c r="E266" s="18" t="s">
        <v>11</v>
      </c>
      <c r="F266" s="1"/>
    </row>
    <row r="267" spans="1:6" x14ac:dyDescent="0.25">
      <c r="A267" s="18" t="s">
        <v>70</v>
      </c>
      <c r="B267" s="18">
        <v>19</v>
      </c>
      <c r="C267" s="18">
        <v>4</v>
      </c>
      <c r="D267" s="18">
        <v>19</v>
      </c>
      <c r="E267" s="18" t="s">
        <v>354</v>
      </c>
      <c r="F267" s="1"/>
    </row>
    <row r="268" spans="1:6" ht="30" x14ac:dyDescent="0.25">
      <c r="A268" s="18" t="s">
        <v>79</v>
      </c>
      <c r="B268" s="18">
        <v>19</v>
      </c>
      <c r="C268" s="18">
        <v>4</v>
      </c>
      <c r="D268" s="18">
        <v>19</v>
      </c>
      <c r="E268" s="18" t="s">
        <v>278</v>
      </c>
      <c r="F268" s="1"/>
    </row>
    <row r="269" spans="1:6" x14ac:dyDescent="0.25">
      <c r="A269" s="18" t="s">
        <v>70</v>
      </c>
      <c r="B269" s="18">
        <v>19</v>
      </c>
      <c r="C269" s="18">
        <v>4</v>
      </c>
      <c r="D269" s="18">
        <v>20</v>
      </c>
      <c r="E269" s="18" t="s">
        <v>355</v>
      </c>
      <c r="F269" s="1"/>
    </row>
    <row r="270" spans="1:6" x14ac:dyDescent="0.25">
      <c r="A270" s="18" t="s">
        <v>70</v>
      </c>
      <c r="B270" s="18">
        <v>19</v>
      </c>
      <c r="C270" s="18">
        <v>4</v>
      </c>
      <c r="D270" s="18">
        <v>21</v>
      </c>
      <c r="E270" s="18" t="s">
        <v>29</v>
      </c>
      <c r="F270" s="1"/>
    </row>
    <row r="271" spans="1:6" x14ac:dyDescent="0.25">
      <c r="A271" s="18" t="s">
        <v>70</v>
      </c>
      <c r="B271" s="18">
        <v>19</v>
      </c>
      <c r="C271" s="18">
        <v>4</v>
      </c>
      <c r="D271" s="18">
        <v>22</v>
      </c>
      <c r="E271" s="18" t="s">
        <v>356</v>
      </c>
      <c r="F271" s="1"/>
    </row>
    <row r="272" spans="1:6" ht="30" x14ac:dyDescent="0.25">
      <c r="A272" s="18" t="s">
        <v>79</v>
      </c>
      <c r="B272" s="18">
        <v>19</v>
      </c>
      <c r="C272" s="18">
        <v>4</v>
      </c>
      <c r="D272" s="18">
        <v>22</v>
      </c>
      <c r="E272" s="18" t="s">
        <v>278</v>
      </c>
      <c r="F272" s="1"/>
    </row>
    <row r="273" spans="1:6" x14ac:dyDescent="0.25">
      <c r="A273" s="18" t="s">
        <v>70</v>
      </c>
      <c r="B273" s="18">
        <v>19</v>
      </c>
      <c r="C273" s="18">
        <v>4</v>
      </c>
      <c r="D273" s="18">
        <v>23</v>
      </c>
      <c r="E273" s="18" t="s">
        <v>357</v>
      </c>
      <c r="F273" s="1"/>
    </row>
    <row r="274" spans="1:6" x14ac:dyDescent="0.25">
      <c r="A274" s="18" t="s">
        <v>79</v>
      </c>
      <c r="B274" s="18">
        <v>19</v>
      </c>
      <c r="C274" s="18">
        <v>4</v>
      </c>
      <c r="D274" s="18">
        <v>23</v>
      </c>
      <c r="E274" s="18" t="s">
        <v>279</v>
      </c>
      <c r="F274" s="1"/>
    </row>
    <row r="275" spans="1:6" ht="30" x14ac:dyDescent="0.25">
      <c r="A275" s="18" t="s">
        <v>79</v>
      </c>
      <c r="B275" s="18">
        <v>19</v>
      </c>
      <c r="C275" s="18">
        <v>4</v>
      </c>
      <c r="D275" s="18">
        <v>23</v>
      </c>
      <c r="E275" s="18" t="s">
        <v>280</v>
      </c>
      <c r="F275" s="1"/>
    </row>
    <row r="276" spans="1:6" x14ac:dyDescent="0.25">
      <c r="A276" s="18" t="s">
        <v>76</v>
      </c>
      <c r="B276" s="18">
        <v>20</v>
      </c>
      <c r="E276" s="18" t="s">
        <v>281</v>
      </c>
      <c r="F276" s="1"/>
    </row>
    <row r="277" spans="1:6" ht="30" x14ac:dyDescent="0.25">
      <c r="A277" s="18" t="s">
        <v>77</v>
      </c>
      <c r="B277" s="18">
        <v>20</v>
      </c>
      <c r="E277" s="18" t="s">
        <v>444</v>
      </c>
      <c r="F277" s="1"/>
    </row>
    <row r="278" spans="1:6" ht="240" x14ac:dyDescent="0.25">
      <c r="A278" s="18" t="s">
        <v>78</v>
      </c>
      <c r="B278" s="18">
        <v>20</v>
      </c>
      <c r="E278" s="18" t="s">
        <v>445</v>
      </c>
      <c r="F278" s="1"/>
    </row>
    <row r="279" spans="1:6" x14ac:dyDescent="0.25">
      <c r="A279" s="18" t="s">
        <v>69</v>
      </c>
      <c r="B279" s="18">
        <v>20</v>
      </c>
      <c r="C279" s="18">
        <v>1</v>
      </c>
      <c r="E279" s="18" t="s">
        <v>353</v>
      </c>
      <c r="F279" s="1"/>
    </row>
    <row r="280" spans="1:6" x14ac:dyDescent="0.25">
      <c r="A280" s="18" t="s">
        <v>70</v>
      </c>
      <c r="B280" s="18">
        <v>20</v>
      </c>
      <c r="C280" s="18">
        <v>1</v>
      </c>
      <c r="D280" s="18">
        <v>4</v>
      </c>
      <c r="E280" s="18" t="s">
        <v>10</v>
      </c>
      <c r="F280" s="1"/>
    </row>
    <row r="281" spans="1:6" x14ac:dyDescent="0.25">
      <c r="A281" s="18" t="s">
        <v>69</v>
      </c>
      <c r="B281" s="18">
        <v>20</v>
      </c>
      <c r="C281" s="18">
        <v>3</v>
      </c>
      <c r="E281" s="18" t="s">
        <v>9</v>
      </c>
      <c r="F281" s="1"/>
    </row>
    <row r="282" spans="1:6" x14ac:dyDescent="0.25">
      <c r="A282" s="18" t="s">
        <v>70</v>
      </c>
      <c r="B282" s="18">
        <v>20</v>
      </c>
      <c r="C282" s="18">
        <v>3</v>
      </c>
      <c r="D282" s="18">
        <v>8</v>
      </c>
      <c r="E282" s="18" t="s">
        <v>15</v>
      </c>
      <c r="F282" s="1"/>
    </row>
    <row r="283" spans="1:6" x14ac:dyDescent="0.25">
      <c r="A283" s="18" t="s">
        <v>79</v>
      </c>
      <c r="B283" s="18">
        <v>20</v>
      </c>
      <c r="C283" s="18">
        <v>3</v>
      </c>
      <c r="D283" s="18">
        <v>8</v>
      </c>
      <c r="E283" s="18" t="s">
        <v>282</v>
      </c>
      <c r="F283" s="1"/>
    </row>
    <row r="284" spans="1:6" x14ac:dyDescent="0.25">
      <c r="A284" s="18" t="s">
        <v>70</v>
      </c>
      <c r="B284" s="18">
        <v>20</v>
      </c>
      <c r="C284" s="18">
        <v>3</v>
      </c>
      <c r="D284" s="18">
        <v>9</v>
      </c>
      <c r="E284" s="18" t="s">
        <v>17</v>
      </c>
      <c r="F284" s="1"/>
    </row>
    <row r="285" spans="1:6" ht="30" x14ac:dyDescent="0.25">
      <c r="A285" s="18" t="s">
        <v>79</v>
      </c>
      <c r="B285" s="18">
        <v>20</v>
      </c>
      <c r="C285" s="18">
        <v>3</v>
      </c>
      <c r="D285" s="18">
        <v>9</v>
      </c>
      <c r="E285" s="18" t="s">
        <v>283</v>
      </c>
      <c r="F285" s="1"/>
    </row>
    <row r="286" spans="1:6" ht="30" x14ac:dyDescent="0.25">
      <c r="A286" s="18" t="s">
        <v>79</v>
      </c>
      <c r="B286" s="18">
        <v>20</v>
      </c>
      <c r="C286" s="18">
        <v>3</v>
      </c>
      <c r="D286" s="18">
        <v>9</v>
      </c>
      <c r="E286" s="18" t="s">
        <v>284</v>
      </c>
      <c r="F286" s="1"/>
    </row>
    <row r="287" spans="1:6" x14ac:dyDescent="0.25">
      <c r="A287" s="18" t="s">
        <v>70</v>
      </c>
      <c r="B287" s="18">
        <v>20</v>
      </c>
      <c r="C287" s="18">
        <v>3</v>
      </c>
      <c r="D287" s="18">
        <v>10</v>
      </c>
      <c r="E287" s="18" t="s">
        <v>363</v>
      </c>
      <c r="F287" s="1"/>
    </row>
    <row r="288" spans="1:6" x14ac:dyDescent="0.25">
      <c r="A288" s="18" t="s">
        <v>79</v>
      </c>
      <c r="B288" s="18">
        <v>20</v>
      </c>
      <c r="C288" s="18">
        <v>3</v>
      </c>
      <c r="D288" s="18">
        <v>10</v>
      </c>
      <c r="E288" s="18" t="s">
        <v>285</v>
      </c>
      <c r="F288" s="1"/>
    </row>
    <row r="289" spans="1:6" x14ac:dyDescent="0.25">
      <c r="A289" s="18" t="s">
        <v>70</v>
      </c>
      <c r="B289" s="18">
        <v>20</v>
      </c>
      <c r="C289" s="18">
        <v>3</v>
      </c>
      <c r="D289" s="18">
        <v>11</v>
      </c>
      <c r="E289" s="18" t="s">
        <v>18</v>
      </c>
      <c r="F289" s="1"/>
    </row>
    <row r="290" spans="1:6" x14ac:dyDescent="0.25">
      <c r="A290" s="18" t="s">
        <v>70</v>
      </c>
      <c r="B290" s="18">
        <v>20</v>
      </c>
      <c r="C290" s="18">
        <v>3</v>
      </c>
      <c r="D290" s="18">
        <v>12</v>
      </c>
      <c r="E290" s="18" t="s">
        <v>20</v>
      </c>
      <c r="F290" s="1"/>
    </row>
    <row r="291" spans="1:6" x14ac:dyDescent="0.25">
      <c r="A291" s="18" t="s">
        <v>70</v>
      </c>
      <c r="B291" s="18">
        <v>20</v>
      </c>
      <c r="C291" s="18">
        <v>3</v>
      </c>
      <c r="D291" s="18">
        <v>13</v>
      </c>
      <c r="E291" s="18" t="s">
        <v>21</v>
      </c>
      <c r="F291" s="1"/>
    </row>
    <row r="292" spans="1:6" x14ac:dyDescent="0.25">
      <c r="A292" s="18" t="s">
        <v>70</v>
      </c>
      <c r="B292" s="18">
        <v>20</v>
      </c>
      <c r="C292" s="18">
        <v>3</v>
      </c>
      <c r="D292" s="18">
        <v>14</v>
      </c>
      <c r="E292" s="18" t="s">
        <v>420</v>
      </c>
      <c r="F292" s="1"/>
    </row>
    <row r="293" spans="1:6" x14ac:dyDescent="0.25">
      <c r="A293" s="18" t="s">
        <v>70</v>
      </c>
      <c r="B293" s="18">
        <v>20</v>
      </c>
      <c r="C293" s="18">
        <v>3</v>
      </c>
      <c r="D293" s="18">
        <v>15</v>
      </c>
      <c r="E293" s="18" t="s">
        <v>22</v>
      </c>
      <c r="F293" s="1"/>
    </row>
    <row r="294" spans="1:6" ht="30" x14ac:dyDescent="0.25">
      <c r="A294" s="18" t="s">
        <v>79</v>
      </c>
      <c r="B294" s="18">
        <v>20</v>
      </c>
      <c r="C294" s="18">
        <v>3</v>
      </c>
      <c r="D294" s="18">
        <v>15</v>
      </c>
      <c r="E294" s="18" t="s">
        <v>286</v>
      </c>
      <c r="F294" s="1"/>
    </row>
    <row r="295" spans="1:6" x14ac:dyDescent="0.25">
      <c r="A295" s="18" t="s">
        <v>70</v>
      </c>
      <c r="B295" s="18">
        <v>20</v>
      </c>
      <c r="C295" s="18">
        <v>3</v>
      </c>
      <c r="D295" s="18">
        <v>16</v>
      </c>
      <c r="E295" s="18" t="s">
        <v>23</v>
      </c>
      <c r="F295" s="1"/>
    </row>
    <row r="296" spans="1:6" x14ac:dyDescent="0.25">
      <c r="A296" s="18" t="s">
        <v>70</v>
      </c>
      <c r="B296" s="18">
        <v>20</v>
      </c>
      <c r="C296" s="18">
        <v>3</v>
      </c>
      <c r="D296" s="18">
        <v>17</v>
      </c>
      <c r="E296" s="18" t="s">
        <v>364</v>
      </c>
      <c r="F296" s="1"/>
    </row>
    <row r="297" spans="1:6" x14ac:dyDescent="0.25">
      <c r="A297" s="18" t="s">
        <v>79</v>
      </c>
      <c r="B297" s="18">
        <v>20</v>
      </c>
      <c r="C297" s="18">
        <v>3</v>
      </c>
      <c r="D297" s="18">
        <v>17</v>
      </c>
      <c r="E297" s="18" t="s">
        <v>287</v>
      </c>
      <c r="F297" s="1"/>
    </row>
    <row r="298" spans="1:6" x14ac:dyDescent="0.25">
      <c r="A298" s="18" t="s">
        <v>70</v>
      </c>
      <c r="B298" s="18">
        <v>20</v>
      </c>
      <c r="C298" s="18">
        <v>3</v>
      </c>
      <c r="D298" s="18">
        <v>18</v>
      </c>
      <c r="E298" s="18" t="s">
        <v>24</v>
      </c>
      <c r="F298" s="1"/>
    </row>
    <row r="299" spans="1:6" x14ac:dyDescent="0.25">
      <c r="A299" s="18" t="s">
        <v>69</v>
      </c>
      <c r="B299" s="18">
        <v>20</v>
      </c>
      <c r="C299" s="18">
        <v>4</v>
      </c>
      <c r="E299" s="18" t="s">
        <v>11</v>
      </c>
      <c r="F299" s="1"/>
    </row>
    <row r="300" spans="1:6" x14ac:dyDescent="0.25">
      <c r="A300" s="18" t="s">
        <v>70</v>
      </c>
      <c r="B300" s="18">
        <v>20</v>
      </c>
      <c r="C300" s="18">
        <v>4</v>
      </c>
      <c r="D300" s="18">
        <v>19</v>
      </c>
      <c r="E300" s="18" t="s">
        <v>354</v>
      </c>
      <c r="F300" s="1"/>
    </row>
    <row r="301" spans="1:6" ht="30" x14ac:dyDescent="0.25">
      <c r="A301" s="18" t="s">
        <v>79</v>
      </c>
      <c r="B301" s="18">
        <v>20</v>
      </c>
      <c r="C301" s="18">
        <v>4</v>
      </c>
      <c r="D301" s="18">
        <v>19</v>
      </c>
      <c r="E301" s="18" t="s">
        <v>288</v>
      </c>
      <c r="F301" s="1"/>
    </row>
    <row r="302" spans="1:6" x14ac:dyDescent="0.25">
      <c r="A302" s="18" t="s">
        <v>70</v>
      </c>
      <c r="B302" s="18">
        <v>20</v>
      </c>
      <c r="C302" s="18">
        <v>4</v>
      </c>
      <c r="D302" s="18">
        <v>20</v>
      </c>
      <c r="E302" s="18" t="s">
        <v>355</v>
      </c>
      <c r="F302" s="1"/>
    </row>
    <row r="303" spans="1:6" x14ac:dyDescent="0.25">
      <c r="A303" s="18" t="s">
        <v>70</v>
      </c>
      <c r="B303" s="18">
        <v>20</v>
      </c>
      <c r="C303" s="18">
        <v>4</v>
      </c>
      <c r="D303" s="18">
        <v>21</v>
      </c>
      <c r="E303" s="18" t="s">
        <v>29</v>
      </c>
      <c r="F303" s="1"/>
    </row>
    <row r="304" spans="1:6" x14ac:dyDescent="0.25">
      <c r="A304" s="18" t="s">
        <v>70</v>
      </c>
      <c r="B304" s="18">
        <v>20</v>
      </c>
      <c r="C304" s="18">
        <v>4</v>
      </c>
      <c r="D304" s="18">
        <v>22</v>
      </c>
      <c r="E304" s="18" t="s">
        <v>356</v>
      </c>
      <c r="F304" s="1"/>
    </row>
    <row r="305" spans="1:6" ht="30" x14ac:dyDescent="0.25">
      <c r="A305" s="18" t="s">
        <v>79</v>
      </c>
      <c r="B305" s="18">
        <v>20</v>
      </c>
      <c r="C305" s="18">
        <v>4</v>
      </c>
      <c r="D305" s="18">
        <v>22</v>
      </c>
      <c r="E305" s="18" t="s">
        <v>289</v>
      </c>
      <c r="F305" s="1"/>
    </row>
    <row r="306" spans="1:6" ht="30" x14ac:dyDescent="0.25">
      <c r="A306" s="18" t="s">
        <v>79</v>
      </c>
      <c r="B306" s="18">
        <v>20</v>
      </c>
      <c r="C306" s="18">
        <v>4</v>
      </c>
      <c r="D306" s="18">
        <v>22</v>
      </c>
      <c r="E306" s="18" t="s">
        <v>290</v>
      </c>
      <c r="F306" s="1"/>
    </row>
    <row r="307" spans="1:6" x14ac:dyDescent="0.25">
      <c r="A307" s="18" t="s">
        <v>70</v>
      </c>
      <c r="B307" s="18">
        <v>20</v>
      </c>
      <c r="C307" s="18">
        <v>4</v>
      </c>
      <c r="D307" s="18">
        <v>23</v>
      </c>
      <c r="E307" s="18" t="s">
        <v>357</v>
      </c>
      <c r="F307" s="1"/>
    </row>
    <row r="308" spans="1:6" ht="30" x14ac:dyDescent="0.25">
      <c r="A308" s="18" t="s">
        <v>79</v>
      </c>
      <c r="B308" s="18">
        <v>20</v>
      </c>
      <c r="C308" s="18">
        <v>4</v>
      </c>
      <c r="D308" s="18">
        <v>23</v>
      </c>
      <c r="E308" s="18" t="s">
        <v>291</v>
      </c>
      <c r="F308" s="1"/>
    </row>
    <row r="309" spans="1:6" ht="30" x14ac:dyDescent="0.25">
      <c r="A309" s="18" t="s">
        <v>79</v>
      </c>
      <c r="B309" s="18">
        <v>20</v>
      </c>
      <c r="C309" s="18">
        <v>4</v>
      </c>
      <c r="D309" s="18">
        <v>23</v>
      </c>
      <c r="E309" s="18" t="s">
        <v>292</v>
      </c>
      <c r="F309" s="1"/>
    </row>
    <row r="310" spans="1:6" x14ac:dyDescent="0.25">
      <c r="A310" s="18" t="s">
        <v>69</v>
      </c>
      <c r="B310" s="18">
        <v>20</v>
      </c>
      <c r="C310" s="18">
        <v>22</v>
      </c>
      <c r="E310" s="18" t="s">
        <v>14</v>
      </c>
      <c r="F310" s="1"/>
    </row>
    <row r="311" spans="1:6" x14ac:dyDescent="0.25">
      <c r="A311" s="18" t="s">
        <v>70</v>
      </c>
      <c r="B311" s="18">
        <v>20</v>
      </c>
      <c r="C311" s="18">
        <v>22</v>
      </c>
      <c r="D311" s="18">
        <v>28</v>
      </c>
      <c r="E311" s="18" t="s">
        <v>27</v>
      </c>
      <c r="F311" s="1"/>
    </row>
    <row r="312" spans="1:6" x14ac:dyDescent="0.25">
      <c r="A312" s="18" t="s">
        <v>79</v>
      </c>
      <c r="B312" s="18">
        <v>20</v>
      </c>
      <c r="C312" s="18">
        <v>22</v>
      </c>
      <c r="D312" s="18">
        <v>28</v>
      </c>
      <c r="E312" s="18" t="s">
        <v>293</v>
      </c>
      <c r="F312" s="1"/>
    </row>
    <row r="313" spans="1:6" x14ac:dyDescent="0.25">
      <c r="A313" s="18" t="s">
        <v>70</v>
      </c>
      <c r="B313" s="18">
        <v>20</v>
      </c>
      <c r="C313" s="18">
        <v>22</v>
      </c>
      <c r="D313" s="18">
        <v>29</v>
      </c>
      <c r="E313" s="18" t="s">
        <v>28</v>
      </c>
      <c r="F313" s="1"/>
    </row>
    <row r="314" spans="1:6" x14ac:dyDescent="0.25">
      <c r="A314" s="18" t="s">
        <v>79</v>
      </c>
      <c r="B314" s="18">
        <v>20</v>
      </c>
      <c r="C314" s="18">
        <v>22</v>
      </c>
      <c r="D314" s="18">
        <v>29</v>
      </c>
      <c r="E314" s="18" t="s">
        <v>294</v>
      </c>
      <c r="F314" s="1"/>
    </row>
    <row r="315" spans="1:6" x14ac:dyDescent="0.25">
      <c r="A315" s="18" t="s">
        <v>76</v>
      </c>
      <c r="B315" s="18">
        <v>21</v>
      </c>
      <c r="E315" s="18" t="s">
        <v>446</v>
      </c>
      <c r="F315" s="1"/>
    </row>
    <row r="316" spans="1:6" ht="45" x14ac:dyDescent="0.25">
      <c r="A316" s="18" t="s">
        <v>77</v>
      </c>
      <c r="B316" s="18">
        <v>21</v>
      </c>
      <c r="E316" s="18" t="s">
        <v>390</v>
      </c>
      <c r="F316" s="1"/>
    </row>
    <row r="317" spans="1:6" ht="240" x14ac:dyDescent="0.25">
      <c r="A317" s="18" t="s">
        <v>78</v>
      </c>
      <c r="B317" s="18">
        <v>21</v>
      </c>
      <c r="E317" s="18" t="s">
        <v>447</v>
      </c>
      <c r="F317" s="1"/>
    </row>
    <row r="318" spans="1:6" x14ac:dyDescent="0.25">
      <c r="A318" s="18" t="s">
        <v>69</v>
      </c>
      <c r="B318" s="18">
        <v>21</v>
      </c>
      <c r="C318" s="18">
        <v>1</v>
      </c>
      <c r="E318" s="18" t="s">
        <v>353</v>
      </c>
      <c r="F318" s="1"/>
    </row>
    <row r="319" spans="1:6" x14ac:dyDescent="0.25">
      <c r="A319" s="18" t="s">
        <v>70</v>
      </c>
      <c r="B319" s="18">
        <v>21</v>
      </c>
      <c r="C319" s="18">
        <v>1</v>
      </c>
      <c r="D319" s="18">
        <v>4</v>
      </c>
      <c r="E319" s="18" t="s">
        <v>10</v>
      </c>
      <c r="F319" s="1"/>
    </row>
    <row r="320" spans="1:6" x14ac:dyDescent="0.25">
      <c r="A320" s="18" t="s">
        <v>69</v>
      </c>
      <c r="B320" s="18">
        <v>21</v>
      </c>
      <c r="C320" s="18">
        <v>3</v>
      </c>
      <c r="E320" s="18" t="s">
        <v>9</v>
      </c>
      <c r="F320" s="1"/>
    </row>
    <row r="321" spans="1:6" x14ac:dyDescent="0.25">
      <c r="A321" s="18" t="s">
        <v>70</v>
      </c>
      <c r="B321" s="18">
        <v>21</v>
      </c>
      <c r="C321" s="18">
        <v>3</v>
      </c>
      <c r="D321" s="18">
        <v>8</v>
      </c>
      <c r="E321" s="18" t="s">
        <v>15</v>
      </c>
      <c r="F321" s="1"/>
    </row>
    <row r="322" spans="1:6" x14ac:dyDescent="0.25">
      <c r="A322" s="18" t="s">
        <v>70</v>
      </c>
      <c r="B322" s="18">
        <v>21</v>
      </c>
      <c r="C322" s="18">
        <v>3</v>
      </c>
      <c r="D322" s="18">
        <v>9</v>
      </c>
      <c r="E322" s="18" t="s">
        <v>17</v>
      </c>
      <c r="F322" s="1"/>
    </row>
    <row r="323" spans="1:6" ht="30" x14ac:dyDescent="0.25">
      <c r="A323" s="18" t="s">
        <v>79</v>
      </c>
      <c r="B323" s="18">
        <v>21</v>
      </c>
      <c r="C323" s="18">
        <v>3</v>
      </c>
      <c r="D323" s="18">
        <v>9</v>
      </c>
      <c r="E323" s="18" t="s">
        <v>295</v>
      </c>
      <c r="F323" s="1"/>
    </row>
    <row r="324" spans="1:6" x14ac:dyDescent="0.25">
      <c r="A324" s="18" t="s">
        <v>79</v>
      </c>
      <c r="B324" s="18">
        <v>21</v>
      </c>
      <c r="C324" s="18">
        <v>3</v>
      </c>
      <c r="D324" s="18">
        <v>9</v>
      </c>
      <c r="E324" s="18" t="s">
        <v>448</v>
      </c>
      <c r="F324" s="1"/>
    </row>
    <row r="325" spans="1:6" ht="30" x14ac:dyDescent="0.25">
      <c r="A325" s="18" t="s">
        <v>79</v>
      </c>
      <c r="B325" s="18">
        <v>21</v>
      </c>
      <c r="C325" s="18">
        <v>3</v>
      </c>
      <c r="D325" s="18">
        <v>9</v>
      </c>
      <c r="E325" s="18" t="s">
        <v>296</v>
      </c>
      <c r="F325" s="1"/>
    </row>
    <row r="326" spans="1:6" x14ac:dyDescent="0.25">
      <c r="A326" s="18" t="s">
        <v>79</v>
      </c>
      <c r="B326" s="18">
        <v>21</v>
      </c>
      <c r="C326" s="18">
        <v>3</v>
      </c>
      <c r="D326" s="18">
        <v>9</v>
      </c>
      <c r="E326" s="18" t="s">
        <v>449</v>
      </c>
      <c r="F326" s="1"/>
    </row>
    <row r="327" spans="1:6" x14ac:dyDescent="0.25">
      <c r="A327" s="18" t="s">
        <v>79</v>
      </c>
      <c r="B327" s="18">
        <v>21</v>
      </c>
      <c r="C327" s="18">
        <v>3</v>
      </c>
      <c r="D327" s="18">
        <v>9</v>
      </c>
      <c r="E327" s="18" t="s">
        <v>450</v>
      </c>
      <c r="F327" s="1"/>
    </row>
    <row r="328" spans="1:6" x14ac:dyDescent="0.25">
      <c r="A328" s="18" t="s">
        <v>79</v>
      </c>
      <c r="B328" s="18">
        <v>21</v>
      </c>
      <c r="C328" s="18">
        <v>3</v>
      </c>
      <c r="D328" s="18">
        <v>9</v>
      </c>
      <c r="E328" s="18" t="s">
        <v>451</v>
      </c>
      <c r="F328" s="1"/>
    </row>
    <row r="329" spans="1:6" x14ac:dyDescent="0.25">
      <c r="A329" s="18" t="s">
        <v>70</v>
      </c>
      <c r="B329" s="18">
        <v>21</v>
      </c>
      <c r="C329" s="18">
        <v>3</v>
      </c>
      <c r="D329" s="18">
        <v>10</v>
      </c>
      <c r="E329" s="18" t="s">
        <v>363</v>
      </c>
      <c r="F329" s="1"/>
    </row>
    <row r="330" spans="1:6" x14ac:dyDescent="0.25">
      <c r="A330" s="18" t="s">
        <v>70</v>
      </c>
      <c r="B330" s="18">
        <v>21</v>
      </c>
      <c r="C330" s="18">
        <v>3</v>
      </c>
      <c r="D330" s="18">
        <v>11</v>
      </c>
      <c r="E330" s="18" t="s">
        <v>18</v>
      </c>
      <c r="F330" s="1"/>
    </row>
    <row r="331" spans="1:6" x14ac:dyDescent="0.25">
      <c r="A331" s="18" t="s">
        <v>70</v>
      </c>
      <c r="B331" s="18">
        <v>21</v>
      </c>
      <c r="C331" s="18">
        <v>3</v>
      </c>
      <c r="D331" s="18">
        <v>12</v>
      </c>
      <c r="E331" s="18" t="s">
        <v>20</v>
      </c>
      <c r="F331" s="1"/>
    </row>
    <row r="332" spans="1:6" x14ac:dyDescent="0.25">
      <c r="A332" s="18" t="s">
        <v>70</v>
      </c>
      <c r="B332" s="18">
        <v>21</v>
      </c>
      <c r="C332" s="18">
        <v>3</v>
      </c>
      <c r="D332" s="18">
        <v>13</v>
      </c>
      <c r="E332" s="18" t="s">
        <v>21</v>
      </c>
      <c r="F332" s="1"/>
    </row>
    <row r="333" spans="1:6" x14ac:dyDescent="0.25">
      <c r="A333" s="18" t="s">
        <v>70</v>
      </c>
      <c r="B333" s="18">
        <v>21</v>
      </c>
      <c r="C333" s="18">
        <v>3</v>
      </c>
      <c r="D333" s="18">
        <v>14</v>
      </c>
      <c r="E333" s="18" t="s">
        <v>420</v>
      </c>
      <c r="F333" s="1"/>
    </row>
    <row r="334" spans="1:6" x14ac:dyDescent="0.25">
      <c r="A334" s="18" t="s">
        <v>70</v>
      </c>
      <c r="B334" s="18">
        <v>21</v>
      </c>
      <c r="C334" s="18">
        <v>3</v>
      </c>
      <c r="D334" s="18">
        <v>15</v>
      </c>
      <c r="E334" s="18" t="s">
        <v>22</v>
      </c>
      <c r="F334" s="1"/>
    </row>
    <row r="335" spans="1:6" ht="30" x14ac:dyDescent="0.25">
      <c r="A335" s="18" t="s">
        <v>79</v>
      </c>
      <c r="B335" s="18">
        <v>21</v>
      </c>
      <c r="C335" s="18">
        <v>3</v>
      </c>
      <c r="D335" s="18">
        <v>15</v>
      </c>
      <c r="E335" s="18" t="s">
        <v>297</v>
      </c>
      <c r="F335" s="1"/>
    </row>
    <row r="336" spans="1:6" x14ac:dyDescent="0.25">
      <c r="A336" s="18" t="s">
        <v>79</v>
      </c>
      <c r="B336" s="18">
        <v>21</v>
      </c>
      <c r="C336" s="18">
        <v>3</v>
      </c>
      <c r="D336" s="18">
        <v>15</v>
      </c>
      <c r="E336" s="18" t="s">
        <v>452</v>
      </c>
      <c r="F336" s="1"/>
    </row>
    <row r="337" spans="1:6" x14ac:dyDescent="0.25">
      <c r="A337" s="18" t="s">
        <v>70</v>
      </c>
      <c r="B337" s="18">
        <v>21</v>
      </c>
      <c r="C337" s="18">
        <v>3</v>
      </c>
      <c r="D337" s="18">
        <v>16</v>
      </c>
      <c r="E337" s="18" t="s">
        <v>23</v>
      </c>
      <c r="F337" s="1"/>
    </row>
    <row r="338" spans="1:6" x14ac:dyDescent="0.25">
      <c r="A338" s="18" t="s">
        <v>70</v>
      </c>
      <c r="B338" s="18">
        <v>21</v>
      </c>
      <c r="C338" s="18">
        <v>3</v>
      </c>
      <c r="D338" s="18">
        <v>17</v>
      </c>
      <c r="E338" s="18" t="s">
        <v>364</v>
      </c>
      <c r="F338" s="1"/>
    </row>
    <row r="339" spans="1:6" x14ac:dyDescent="0.25">
      <c r="A339" s="18" t="s">
        <v>70</v>
      </c>
      <c r="B339" s="18">
        <v>21</v>
      </c>
      <c r="C339" s="18">
        <v>3</v>
      </c>
      <c r="D339" s="18">
        <v>18</v>
      </c>
      <c r="E339" s="18" t="s">
        <v>24</v>
      </c>
      <c r="F339" s="1"/>
    </row>
    <row r="340" spans="1:6" x14ac:dyDescent="0.25">
      <c r="A340" s="18" t="s">
        <v>76</v>
      </c>
      <c r="B340" s="18">
        <v>22</v>
      </c>
      <c r="E340" s="18" t="s">
        <v>108</v>
      </c>
      <c r="F340" s="1"/>
    </row>
    <row r="341" spans="1:6" ht="45" x14ac:dyDescent="0.25">
      <c r="A341" s="18" t="s">
        <v>77</v>
      </c>
      <c r="B341" s="18">
        <v>22</v>
      </c>
      <c r="E341" s="18" t="s">
        <v>391</v>
      </c>
      <c r="F341" s="1"/>
    </row>
    <row r="342" spans="1:6" ht="45" x14ac:dyDescent="0.25">
      <c r="A342" s="18" t="s">
        <v>78</v>
      </c>
      <c r="B342" s="18">
        <v>22</v>
      </c>
      <c r="E342" s="18" t="s">
        <v>453</v>
      </c>
      <c r="F342" s="1"/>
    </row>
    <row r="343" spans="1:6" x14ac:dyDescent="0.25">
      <c r="A343" s="18" t="s">
        <v>69</v>
      </c>
      <c r="B343" s="18">
        <v>22</v>
      </c>
      <c r="C343" s="18">
        <v>1</v>
      </c>
      <c r="E343" s="18" t="s">
        <v>353</v>
      </c>
      <c r="F343" s="1"/>
    </row>
    <row r="344" spans="1:6" x14ac:dyDescent="0.25">
      <c r="A344" s="18" t="s">
        <v>70</v>
      </c>
      <c r="B344" s="18">
        <v>22</v>
      </c>
      <c r="C344" s="18">
        <v>1</v>
      </c>
      <c r="D344" s="18">
        <v>4</v>
      </c>
      <c r="E344" s="18" t="s">
        <v>10</v>
      </c>
      <c r="F344" s="1"/>
    </row>
    <row r="345" spans="1:6" x14ac:dyDescent="0.25">
      <c r="A345" s="18" t="s">
        <v>70</v>
      </c>
      <c r="B345" s="18">
        <v>22</v>
      </c>
      <c r="C345" s="18">
        <v>1</v>
      </c>
      <c r="D345" s="18">
        <v>6</v>
      </c>
      <c r="E345" s="18" t="s">
        <v>12</v>
      </c>
      <c r="F345" s="1"/>
    </row>
    <row r="346" spans="1:6" x14ac:dyDescent="0.25">
      <c r="A346" s="18" t="s">
        <v>69</v>
      </c>
      <c r="B346" s="18">
        <v>22</v>
      </c>
      <c r="C346" s="18">
        <v>3</v>
      </c>
      <c r="E346" s="18" t="s">
        <v>9</v>
      </c>
      <c r="F346" s="1"/>
    </row>
    <row r="347" spans="1:6" x14ac:dyDescent="0.25">
      <c r="A347" s="18" t="s">
        <v>70</v>
      </c>
      <c r="B347" s="18">
        <v>22</v>
      </c>
      <c r="C347" s="18">
        <v>3</v>
      </c>
      <c r="D347" s="18">
        <v>8</v>
      </c>
      <c r="E347" s="18" t="s">
        <v>15</v>
      </c>
      <c r="F347" s="1"/>
    </row>
    <row r="348" spans="1:6" x14ac:dyDescent="0.25">
      <c r="A348" s="18" t="s">
        <v>70</v>
      </c>
      <c r="B348" s="18">
        <v>22</v>
      </c>
      <c r="C348" s="18">
        <v>3</v>
      </c>
      <c r="D348" s="18">
        <v>9</v>
      </c>
      <c r="E348" s="18" t="s">
        <v>17</v>
      </c>
      <c r="F348" s="1"/>
    </row>
    <row r="349" spans="1:6" ht="30" x14ac:dyDescent="0.25">
      <c r="A349" s="18" t="s">
        <v>79</v>
      </c>
      <c r="B349" s="18">
        <v>22</v>
      </c>
      <c r="C349" s="18">
        <v>3</v>
      </c>
      <c r="D349" s="18">
        <v>9</v>
      </c>
      <c r="E349" s="18" t="s">
        <v>454</v>
      </c>
      <c r="F349" s="1"/>
    </row>
    <row r="350" spans="1:6" x14ac:dyDescent="0.25">
      <c r="A350" s="18" t="s">
        <v>70</v>
      </c>
      <c r="B350" s="18">
        <v>22</v>
      </c>
      <c r="C350" s="18">
        <v>3</v>
      </c>
      <c r="D350" s="18">
        <v>10</v>
      </c>
      <c r="E350" s="18" t="s">
        <v>363</v>
      </c>
      <c r="F350" s="1"/>
    </row>
    <row r="351" spans="1:6" x14ac:dyDescent="0.25">
      <c r="A351" s="18" t="s">
        <v>70</v>
      </c>
      <c r="B351" s="18">
        <v>22</v>
      </c>
      <c r="C351" s="18">
        <v>3</v>
      </c>
      <c r="D351" s="18">
        <v>11</v>
      </c>
      <c r="E351" s="18" t="s">
        <v>18</v>
      </c>
      <c r="F351" s="1"/>
    </row>
    <row r="352" spans="1:6" x14ac:dyDescent="0.25">
      <c r="A352" s="18" t="s">
        <v>70</v>
      </c>
      <c r="B352" s="18">
        <v>22</v>
      </c>
      <c r="C352" s="18">
        <v>3</v>
      </c>
      <c r="D352" s="18">
        <v>12</v>
      </c>
      <c r="E352" s="18" t="s">
        <v>20</v>
      </c>
      <c r="F352" s="1"/>
    </row>
    <row r="353" spans="1:6" ht="45" x14ac:dyDescent="0.25">
      <c r="A353" s="18" t="s">
        <v>79</v>
      </c>
      <c r="B353" s="18">
        <v>22</v>
      </c>
      <c r="C353" s="18">
        <v>3</v>
      </c>
      <c r="D353" s="18">
        <v>12</v>
      </c>
      <c r="E353" s="18" t="s">
        <v>455</v>
      </c>
      <c r="F353" s="1"/>
    </row>
    <row r="354" spans="1:6" x14ac:dyDescent="0.25">
      <c r="A354" s="18" t="s">
        <v>70</v>
      </c>
      <c r="B354" s="18">
        <v>22</v>
      </c>
      <c r="C354" s="18">
        <v>3</v>
      </c>
      <c r="D354" s="18">
        <v>13</v>
      </c>
      <c r="E354" s="18" t="s">
        <v>21</v>
      </c>
      <c r="F354" s="1"/>
    </row>
    <row r="355" spans="1:6" x14ac:dyDescent="0.25">
      <c r="A355" s="18" t="s">
        <v>70</v>
      </c>
      <c r="B355" s="18">
        <v>22</v>
      </c>
      <c r="C355" s="18">
        <v>3</v>
      </c>
      <c r="D355" s="18">
        <v>14</v>
      </c>
      <c r="E355" s="18" t="s">
        <v>420</v>
      </c>
      <c r="F355" s="1"/>
    </row>
    <row r="356" spans="1:6" x14ac:dyDescent="0.25">
      <c r="A356" s="18" t="s">
        <v>70</v>
      </c>
      <c r="B356" s="18">
        <v>22</v>
      </c>
      <c r="C356" s="18">
        <v>3</v>
      </c>
      <c r="D356" s="18">
        <v>15</v>
      </c>
      <c r="E356" s="18" t="s">
        <v>22</v>
      </c>
      <c r="F356" s="1"/>
    </row>
    <row r="357" spans="1:6" ht="45" x14ac:dyDescent="0.25">
      <c r="A357" s="18" t="s">
        <v>79</v>
      </c>
      <c r="B357" s="18">
        <v>22</v>
      </c>
      <c r="C357" s="18">
        <v>3</v>
      </c>
      <c r="D357" s="18">
        <v>15</v>
      </c>
      <c r="E357" s="18" t="s">
        <v>456</v>
      </c>
      <c r="F357" s="1"/>
    </row>
    <row r="358" spans="1:6" x14ac:dyDescent="0.25">
      <c r="A358" s="18" t="s">
        <v>70</v>
      </c>
      <c r="B358" s="18">
        <v>22</v>
      </c>
      <c r="C358" s="18">
        <v>3</v>
      </c>
      <c r="D358" s="18">
        <v>16</v>
      </c>
      <c r="E358" s="18" t="s">
        <v>23</v>
      </c>
      <c r="F358" s="1"/>
    </row>
    <row r="359" spans="1:6" x14ac:dyDescent="0.25">
      <c r="A359" s="18" t="s">
        <v>70</v>
      </c>
      <c r="B359" s="18">
        <v>22</v>
      </c>
      <c r="C359" s="18">
        <v>3</v>
      </c>
      <c r="D359" s="18">
        <v>17</v>
      </c>
      <c r="E359" s="18" t="s">
        <v>364</v>
      </c>
      <c r="F359" s="1"/>
    </row>
    <row r="360" spans="1:6" ht="30" x14ac:dyDescent="0.25">
      <c r="A360" s="18" t="s">
        <v>79</v>
      </c>
      <c r="B360" s="18">
        <v>22</v>
      </c>
      <c r="C360" s="18">
        <v>3</v>
      </c>
      <c r="D360" s="18">
        <v>17</v>
      </c>
      <c r="E360" s="18" t="s">
        <v>457</v>
      </c>
      <c r="F360" s="1"/>
    </row>
    <row r="361" spans="1:6" x14ac:dyDescent="0.25">
      <c r="A361" s="18" t="s">
        <v>70</v>
      </c>
      <c r="B361" s="18">
        <v>22</v>
      </c>
      <c r="C361" s="18">
        <v>3</v>
      </c>
      <c r="D361" s="18">
        <v>18</v>
      </c>
      <c r="E361" s="18" t="s">
        <v>24</v>
      </c>
      <c r="F361" s="1"/>
    </row>
    <row r="362" spans="1:6" x14ac:dyDescent="0.25">
      <c r="A362" s="18" t="s">
        <v>69</v>
      </c>
      <c r="B362" s="18">
        <v>22</v>
      </c>
      <c r="C362" s="18">
        <v>4</v>
      </c>
      <c r="E362" s="18" t="s">
        <v>11</v>
      </c>
      <c r="F362" s="1"/>
    </row>
    <row r="363" spans="1:6" x14ac:dyDescent="0.25">
      <c r="A363" s="18" t="s">
        <v>70</v>
      </c>
      <c r="B363" s="18">
        <v>22</v>
      </c>
      <c r="C363" s="18">
        <v>4</v>
      </c>
      <c r="D363" s="18">
        <v>19</v>
      </c>
      <c r="E363" s="18" t="s">
        <v>354</v>
      </c>
      <c r="F363" s="1"/>
    </row>
    <row r="364" spans="1:6" ht="45" x14ac:dyDescent="0.25">
      <c r="A364" s="18" t="s">
        <v>79</v>
      </c>
      <c r="B364" s="18">
        <v>22</v>
      </c>
      <c r="C364" s="18">
        <v>4</v>
      </c>
      <c r="D364" s="18">
        <v>19</v>
      </c>
      <c r="E364" s="18" t="s">
        <v>458</v>
      </c>
      <c r="F364" s="1"/>
    </row>
    <row r="365" spans="1:6" ht="30" x14ac:dyDescent="0.25">
      <c r="A365" s="18" t="s">
        <v>79</v>
      </c>
      <c r="B365" s="18">
        <v>22</v>
      </c>
      <c r="C365" s="18">
        <v>4</v>
      </c>
      <c r="D365" s="18">
        <v>19</v>
      </c>
      <c r="E365" s="18" t="s">
        <v>459</v>
      </c>
      <c r="F365" s="1"/>
    </row>
    <row r="366" spans="1:6" x14ac:dyDescent="0.25">
      <c r="A366" s="18" t="s">
        <v>70</v>
      </c>
      <c r="B366" s="18">
        <v>22</v>
      </c>
      <c r="C366" s="18">
        <v>4</v>
      </c>
      <c r="D366" s="18">
        <v>20</v>
      </c>
      <c r="E366" s="18" t="s">
        <v>355</v>
      </c>
      <c r="F366" s="1"/>
    </row>
    <row r="367" spans="1:6" x14ac:dyDescent="0.25">
      <c r="A367" s="18" t="s">
        <v>70</v>
      </c>
      <c r="B367" s="18">
        <v>22</v>
      </c>
      <c r="C367" s="18">
        <v>4</v>
      </c>
      <c r="D367" s="18">
        <v>21</v>
      </c>
      <c r="E367" s="18" t="s">
        <v>29</v>
      </c>
      <c r="F367" s="1"/>
    </row>
    <row r="368" spans="1:6" x14ac:dyDescent="0.25">
      <c r="A368" s="18" t="s">
        <v>70</v>
      </c>
      <c r="B368" s="18">
        <v>22</v>
      </c>
      <c r="C368" s="18">
        <v>4</v>
      </c>
      <c r="D368" s="18">
        <v>22</v>
      </c>
      <c r="E368" s="18" t="s">
        <v>356</v>
      </c>
      <c r="F368" s="1"/>
    </row>
    <row r="369" spans="1:6" ht="45" x14ac:dyDescent="0.25">
      <c r="A369" s="18" t="s">
        <v>79</v>
      </c>
      <c r="B369" s="18">
        <v>22</v>
      </c>
      <c r="C369" s="18">
        <v>4</v>
      </c>
      <c r="D369" s="18">
        <v>22</v>
      </c>
      <c r="E369" s="18" t="s">
        <v>392</v>
      </c>
      <c r="F369" s="1"/>
    </row>
    <row r="370" spans="1:6" x14ac:dyDescent="0.25">
      <c r="A370" s="18" t="s">
        <v>70</v>
      </c>
      <c r="B370" s="18">
        <v>22</v>
      </c>
      <c r="C370" s="18">
        <v>4</v>
      </c>
      <c r="D370" s="18">
        <v>23</v>
      </c>
      <c r="E370" s="18" t="s">
        <v>357</v>
      </c>
      <c r="F370" s="1"/>
    </row>
    <row r="371" spans="1:6" ht="45" x14ac:dyDescent="0.25">
      <c r="A371" s="18" t="s">
        <v>79</v>
      </c>
      <c r="B371" s="18">
        <v>22</v>
      </c>
      <c r="C371" s="18">
        <v>4</v>
      </c>
      <c r="D371" s="18">
        <v>23</v>
      </c>
      <c r="E371" s="18" t="s">
        <v>460</v>
      </c>
      <c r="F371" s="1"/>
    </row>
    <row r="372" spans="1:6" x14ac:dyDescent="0.25">
      <c r="A372" s="18" t="s">
        <v>76</v>
      </c>
      <c r="B372" s="18">
        <v>23</v>
      </c>
      <c r="E372" s="18" t="s">
        <v>327</v>
      </c>
      <c r="F372" s="1"/>
    </row>
    <row r="373" spans="1:6" ht="60" x14ac:dyDescent="0.25">
      <c r="A373" s="18" t="s">
        <v>77</v>
      </c>
      <c r="B373" s="18">
        <v>23</v>
      </c>
      <c r="E373" s="18" t="s">
        <v>461</v>
      </c>
      <c r="F373" s="1"/>
    </row>
    <row r="374" spans="1:6" ht="165" x14ac:dyDescent="0.25">
      <c r="A374" s="18" t="s">
        <v>78</v>
      </c>
      <c r="B374" s="18">
        <v>23</v>
      </c>
      <c r="E374" s="18" t="s">
        <v>393</v>
      </c>
      <c r="F374" s="1"/>
    </row>
    <row r="375" spans="1:6" x14ac:dyDescent="0.25">
      <c r="A375" s="18" t="s">
        <v>69</v>
      </c>
      <c r="B375" s="18">
        <v>23</v>
      </c>
      <c r="C375" s="18">
        <v>1</v>
      </c>
      <c r="E375" s="18" t="s">
        <v>353</v>
      </c>
      <c r="F375" s="1"/>
    </row>
    <row r="376" spans="1:6" x14ac:dyDescent="0.25">
      <c r="A376" s="18" t="s">
        <v>70</v>
      </c>
      <c r="B376" s="18">
        <v>23</v>
      </c>
      <c r="C376" s="18">
        <v>1</v>
      </c>
      <c r="D376" s="18">
        <v>4</v>
      </c>
      <c r="E376" s="18" t="s">
        <v>10</v>
      </c>
      <c r="F376" s="1"/>
    </row>
    <row r="377" spans="1:6" x14ac:dyDescent="0.25">
      <c r="A377" s="18" t="s">
        <v>69</v>
      </c>
      <c r="B377" s="18">
        <v>23</v>
      </c>
      <c r="C377" s="18">
        <v>3</v>
      </c>
      <c r="E377" s="18" t="s">
        <v>9</v>
      </c>
      <c r="F377" s="1"/>
    </row>
    <row r="378" spans="1:6" x14ac:dyDescent="0.25">
      <c r="A378" s="18" t="s">
        <v>70</v>
      </c>
      <c r="B378" s="18">
        <v>23</v>
      </c>
      <c r="C378" s="18">
        <v>3</v>
      </c>
      <c r="D378" s="18">
        <v>8</v>
      </c>
      <c r="E378" s="18" t="s">
        <v>15</v>
      </c>
      <c r="F378" s="1"/>
    </row>
    <row r="379" spans="1:6" ht="30" x14ac:dyDescent="0.25">
      <c r="A379" s="18" t="s">
        <v>79</v>
      </c>
      <c r="B379" s="18">
        <v>23</v>
      </c>
      <c r="C379" s="18">
        <v>3</v>
      </c>
      <c r="D379" s="18">
        <v>8</v>
      </c>
      <c r="E379" s="18" t="s">
        <v>328</v>
      </c>
      <c r="F379" s="1"/>
    </row>
    <row r="380" spans="1:6" ht="30" x14ac:dyDescent="0.25">
      <c r="A380" s="18" t="s">
        <v>79</v>
      </c>
      <c r="B380" s="18">
        <v>23</v>
      </c>
      <c r="C380" s="18">
        <v>3</v>
      </c>
      <c r="D380" s="18">
        <v>8</v>
      </c>
      <c r="E380" s="18" t="s">
        <v>462</v>
      </c>
      <c r="F380" s="1"/>
    </row>
    <row r="381" spans="1:6" x14ac:dyDescent="0.25">
      <c r="A381" s="18" t="s">
        <v>70</v>
      </c>
      <c r="B381" s="18">
        <v>23</v>
      </c>
      <c r="C381" s="18">
        <v>3</v>
      </c>
      <c r="D381" s="18">
        <v>9</v>
      </c>
      <c r="E381" s="18" t="s">
        <v>17</v>
      </c>
      <c r="F381" s="1"/>
    </row>
    <row r="382" spans="1:6" x14ac:dyDescent="0.25">
      <c r="A382" s="18" t="s">
        <v>79</v>
      </c>
      <c r="B382" s="18">
        <v>23</v>
      </c>
      <c r="C382" s="18">
        <v>3</v>
      </c>
      <c r="D382" s="18">
        <v>9</v>
      </c>
      <c r="E382" s="18" t="s">
        <v>463</v>
      </c>
      <c r="F382" s="1"/>
    </row>
    <row r="383" spans="1:6" x14ac:dyDescent="0.25">
      <c r="A383" s="18" t="s">
        <v>79</v>
      </c>
      <c r="B383" s="18">
        <v>23</v>
      </c>
      <c r="C383" s="18">
        <v>3</v>
      </c>
      <c r="D383" s="18">
        <v>9</v>
      </c>
      <c r="E383" s="18" t="s">
        <v>464</v>
      </c>
      <c r="F383" s="1"/>
    </row>
    <row r="384" spans="1:6" ht="30" x14ac:dyDescent="0.25">
      <c r="A384" s="18" t="s">
        <v>79</v>
      </c>
      <c r="B384" s="18">
        <v>23</v>
      </c>
      <c r="C384" s="18">
        <v>3</v>
      </c>
      <c r="D384" s="18">
        <v>9</v>
      </c>
      <c r="E384" s="18" t="s">
        <v>465</v>
      </c>
      <c r="F384" s="1"/>
    </row>
    <row r="385" spans="1:6" ht="30" x14ac:dyDescent="0.25">
      <c r="A385" s="18" t="s">
        <v>79</v>
      </c>
      <c r="B385" s="18">
        <v>23</v>
      </c>
      <c r="C385" s="18">
        <v>3</v>
      </c>
      <c r="D385" s="18">
        <v>9</v>
      </c>
      <c r="E385" s="18" t="s">
        <v>466</v>
      </c>
      <c r="F385" s="1"/>
    </row>
    <row r="386" spans="1:6" x14ac:dyDescent="0.25">
      <c r="A386" s="18" t="s">
        <v>70</v>
      </c>
      <c r="B386" s="18">
        <v>23</v>
      </c>
      <c r="C386" s="18">
        <v>3</v>
      </c>
      <c r="D386" s="18">
        <v>10</v>
      </c>
      <c r="E386" s="18" t="s">
        <v>363</v>
      </c>
      <c r="F386" s="1"/>
    </row>
    <row r="387" spans="1:6" ht="30" x14ac:dyDescent="0.25">
      <c r="A387" s="18" t="s">
        <v>79</v>
      </c>
      <c r="B387" s="18">
        <v>23</v>
      </c>
      <c r="C387" s="18">
        <v>3</v>
      </c>
      <c r="D387" s="18">
        <v>10</v>
      </c>
      <c r="E387" s="18" t="s">
        <v>329</v>
      </c>
      <c r="F387" s="1"/>
    </row>
    <row r="388" spans="1:6" ht="30" x14ac:dyDescent="0.25">
      <c r="A388" s="18" t="s">
        <v>79</v>
      </c>
      <c r="B388" s="18">
        <v>23</v>
      </c>
      <c r="C388" s="18">
        <v>3</v>
      </c>
      <c r="D388" s="18">
        <v>10</v>
      </c>
      <c r="E388" s="18" t="s">
        <v>467</v>
      </c>
      <c r="F388" s="1"/>
    </row>
    <row r="389" spans="1:6" x14ac:dyDescent="0.25">
      <c r="A389" s="18" t="s">
        <v>70</v>
      </c>
      <c r="B389" s="18">
        <v>23</v>
      </c>
      <c r="C389" s="18">
        <v>3</v>
      </c>
      <c r="D389" s="18">
        <v>11</v>
      </c>
      <c r="E389" s="18" t="s">
        <v>18</v>
      </c>
      <c r="F389" s="1"/>
    </row>
    <row r="390" spans="1:6" ht="30" x14ac:dyDescent="0.25">
      <c r="A390" s="18" t="s">
        <v>79</v>
      </c>
      <c r="B390" s="18">
        <v>23</v>
      </c>
      <c r="C390" s="18">
        <v>3</v>
      </c>
      <c r="D390" s="18">
        <v>11</v>
      </c>
      <c r="E390" s="18" t="s">
        <v>330</v>
      </c>
      <c r="F390" s="1"/>
    </row>
    <row r="391" spans="1:6" ht="30" x14ac:dyDescent="0.25">
      <c r="A391" s="18" t="s">
        <v>79</v>
      </c>
      <c r="B391" s="18">
        <v>23</v>
      </c>
      <c r="C391" s="18">
        <v>3</v>
      </c>
      <c r="D391" s="18">
        <v>11</v>
      </c>
      <c r="E391" s="18" t="s">
        <v>468</v>
      </c>
      <c r="F391" s="1"/>
    </row>
    <row r="392" spans="1:6" ht="30" x14ac:dyDescent="0.25">
      <c r="A392" s="18" t="s">
        <v>79</v>
      </c>
      <c r="B392" s="18">
        <v>23</v>
      </c>
      <c r="C392" s="18">
        <v>3</v>
      </c>
      <c r="D392" s="18">
        <v>11</v>
      </c>
      <c r="E392" s="18" t="s">
        <v>469</v>
      </c>
      <c r="F392" s="1"/>
    </row>
    <row r="393" spans="1:6" x14ac:dyDescent="0.25">
      <c r="A393" s="18" t="s">
        <v>70</v>
      </c>
      <c r="B393" s="18">
        <v>23</v>
      </c>
      <c r="C393" s="18">
        <v>3</v>
      </c>
      <c r="D393" s="18">
        <v>12</v>
      </c>
      <c r="E393" s="18" t="s">
        <v>20</v>
      </c>
      <c r="F393" s="1"/>
    </row>
    <row r="394" spans="1:6" ht="30" x14ac:dyDescent="0.25">
      <c r="A394" s="18" t="s">
        <v>79</v>
      </c>
      <c r="B394" s="18">
        <v>23</v>
      </c>
      <c r="C394" s="18">
        <v>3</v>
      </c>
      <c r="D394" s="18">
        <v>12</v>
      </c>
      <c r="E394" s="18" t="s">
        <v>470</v>
      </c>
      <c r="F394" s="1"/>
    </row>
    <row r="395" spans="1:6" x14ac:dyDescent="0.25">
      <c r="A395" s="18" t="s">
        <v>79</v>
      </c>
      <c r="B395" s="18">
        <v>23</v>
      </c>
      <c r="C395" s="18">
        <v>3</v>
      </c>
      <c r="D395" s="18">
        <v>12</v>
      </c>
      <c r="E395" s="18" t="s">
        <v>471</v>
      </c>
      <c r="F395" s="1"/>
    </row>
    <row r="396" spans="1:6" ht="30" x14ac:dyDescent="0.25">
      <c r="A396" s="18" t="s">
        <v>79</v>
      </c>
      <c r="B396" s="18">
        <v>23</v>
      </c>
      <c r="C396" s="18">
        <v>3</v>
      </c>
      <c r="D396" s="18">
        <v>12</v>
      </c>
      <c r="E396" s="18" t="s">
        <v>472</v>
      </c>
      <c r="F396" s="1"/>
    </row>
    <row r="397" spans="1:6" x14ac:dyDescent="0.25">
      <c r="A397" s="18" t="s">
        <v>70</v>
      </c>
      <c r="B397" s="18">
        <v>23</v>
      </c>
      <c r="C397" s="18">
        <v>3</v>
      </c>
      <c r="D397" s="18">
        <v>13</v>
      </c>
      <c r="E397" s="18" t="s">
        <v>21</v>
      </c>
      <c r="F397" s="1"/>
    </row>
    <row r="398" spans="1:6" ht="30" x14ac:dyDescent="0.25">
      <c r="A398" s="18" t="s">
        <v>79</v>
      </c>
      <c r="B398" s="18">
        <v>23</v>
      </c>
      <c r="C398" s="18">
        <v>3</v>
      </c>
      <c r="D398" s="18">
        <v>13</v>
      </c>
      <c r="E398" s="18" t="s">
        <v>331</v>
      </c>
      <c r="F398" s="1"/>
    </row>
    <row r="399" spans="1:6" x14ac:dyDescent="0.25">
      <c r="A399" s="18" t="s">
        <v>70</v>
      </c>
      <c r="B399" s="18">
        <v>23</v>
      </c>
      <c r="C399" s="18">
        <v>3</v>
      </c>
      <c r="D399" s="18">
        <v>14</v>
      </c>
      <c r="E399" s="18" t="s">
        <v>420</v>
      </c>
      <c r="F399" s="1"/>
    </row>
    <row r="400" spans="1:6" ht="30" x14ac:dyDescent="0.25">
      <c r="A400" s="18" t="s">
        <v>79</v>
      </c>
      <c r="B400" s="18">
        <v>23</v>
      </c>
      <c r="C400" s="18">
        <v>3</v>
      </c>
      <c r="D400" s="18">
        <v>14</v>
      </c>
      <c r="E400" s="18" t="s">
        <v>330</v>
      </c>
      <c r="F400" s="1"/>
    </row>
    <row r="401" spans="1:6" x14ac:dyDescent="0.25">
      <c r="A401" s="18" t="s">
        <v>79</v>
      </c>
      <c r="B401" s="18">
        <v>23</v>
      </c>
      <c r="C401" s="18">
        <v>3</v>
      </c>
      <c r="D401" s="18">
        <v>14</v>
      </c>
      <c r="E401" s="18" t="s">
        <v>473</v>
      </c>
      <c r="F401" s="1"/>
    </row>
    <row r="402" spans="1:6" x14ac:dyDescent="0.25">
      <c r="A402" s="18" t="s">
        <v>70</v>
      </c>
      <c r="B402" s="18">
        <v>23</v>
      </c>
      <c r="C402" s="18">
        <v>3</v>
      </c>
      <c r="D402" s="18">
        <v>15</v>
      </c>
      <c r="E402" s="18" t="s">
        <v>22</v>
      </c>
      <c r="F402" s="1"/>
    </row>
    <row r="403" spans="1:6" ht="30" x14ac:dyDescent="0.25">
      <c r="A403" s="18" t="s">
        <v>79</v>
      </c>
      <c r="B403" s="18">
        <v>23</v>
      </c>
      <c r="C403" s="18">
        <v>3</v>
      </c>
      <c r="D403" s="18">
        <v>15</v>
      </c>
      <c r="E403" s="18" t="s">
        <v>332</v>
      </c>
      <c r="F403" s="1"/>
    </row>
    <row r="404" spans="1:6" ht="30" x14ac:dyDescent="0.25">
      <c r="A404" s="18" t="s">
        <v>79</v>
      </c>
      <c r="B404" s="18">
        <v>23</v>
      </c>
      <c r="C404" s="18">
        <v>3</v>
      </c>
      <c r="D404" s="18">
        <v>15</v>
      </c>
      <c r="E404" s="18" t="s">
        <v>465</v>
      </c>
      <c r="F404" s="1"/>
    </row>
    <row r="405" spans="1:6" ht="30" x14ac:dyDescent="0.25">
      <c r="A405" s="18" t="s">
        <v>79</v>
      </c>
      <c r="B405" s="18">
        <v>23</v>
      </c>
      <c r="C405" s="18">
        <v>3</v>
      </c>
      <c r="D405" s="18">
        <v>15</v>
      </c>
      <c r="E405" s="18" t="s">
        <v>474</v>
      </c>
      <c r="F405" s="1"/>
    </row>
    <row r="406" spans="1:6" x14ac:dyDescent="0.25">
      <c r="A406" s="18" t="s">
        <v>70</v>
      </c>
      <c r="B406" s="18">
        <v>23</v>
      </c>
      <c r="C406" s="18">
        <v>3</v>
      </c>
      <c r="D406" s="18">
        <v>16</v>
      </c>
      <c r="E406" s="18" t="s">
        <v>23</v>
      </c>
      <c r="F406" s="1"/>
    </row>
    <row r="407" spans="1:6" ht="30" x14ac:dyDescent="0.25">
      <c r="A407" s="18" t="s">
        <v>79</v>
      </c>
      <c r="B407" s="18">
        <v>23</v>
      </c>
      <c r="C407" s="18">
        <v>3</v>
      </c>
      <c r="D407" s="18">
        <v>16</v>
      </c>
      <c r="E407" s="18" t="s">
        <v>333</v>
      </c>
      <c r="F407" s="1"/>
    </row>
    <row r="408" spans="1:6" ht="30" x14ac:dyDescent="0.25">
      <c r="A408" s="18" t="s">
        <v>79</v>
      </c>
      <c r="B408" s="18">
        <v>23</v>
      </c>
      <c r="C408" s="18">
        <v>3</v>
      </c>
      <c r="D408" s="18">
        <v>16</v>
      </c>
      <c r="E408" s="18" t="s">
        <v>475</v>
      </c>
      <c r="F408" s="1"/>
    </row>
    <row r="409" spans="1:6" x14ac:dyDescent="0.25">
      <c r="A409" s="18" t="s">
        <v>70</v>
      </c>
      <c r="B409" s="18">
        <v>23</v>
      </c>
      <c r="C409" s="18">
        <v>3</v>
      </c>
      <c r="D409" s="18">
        <v>17</v>
      </c>
      <c r="E409" s="18" t="s">
        <v>364</v>
      </c>
      <c r="F409" s="1"/>
    </row>
    <row r="410" spans="1:6" ht="30" x14ac:dyDescent="0.25">
      <c r="A410" s="18" t="s">
        <v>79</v>
      </c>
      <c r="B410" s="18">
        <v>23</v>
      </c>
      <c r="C410" s="18">
        <v>3</v>
      </c>
      <c r="D410" s="18">
        <v>17</v>
      </c>
      <c r="E410" s="18" t="s">
        <v>476</v>
      </c>
      <c r="F410" s="1"/>
    </row>
    <row r="411" spans="1:6" x14ac:dyDescent="0.25">
      <c r="A411" s="18" t="s">
        <v>70</v>
      </c>
      <c r="B411" s="18">
        <v>23</v>
      </c>
      <c r="C411" s="18">
        <v>3</v>
      </c>
      <c r="D411" s="18">
        <v>18</v>
      </c>
      <c r="E411" s="18" t="s">
        <v>24</v>
      </c>
      <c r="F411" s="1"/>
    </row>
    <row r="412" spans="1:6" x14ac:dyDescent="0.25">
      <c r="A412" s="18" t="s">
        <v>79</v>
      </c>
      <c r="B412" s="18">
        <v>23</v>
      </c>
      <c r="C412" s="18">
        <v>3</v>
      </c>
      <c r="D412" s="18">
        <v>18</v>
      </c>
      <c r="E412" s="18" t="s">
        <v>477</v>
      </c>
      <c r="F412" s="1"/>
    </row>
    <row r="413" spans="1:6" ht="45" x14ac:dyDescent="0.25">
      <c r="A413" s="18" t="s">
        <v>79</v>
      </c>
      <c r="B413" s="18">
        <v>23</v>
      </c>
      <c r="C413" s="18">
        <v>3</v>
      </c>
      <c r="D413" s="18">
        <v>18</v>
      </c>
      <c r="E413" s="18" t="s">
        <v>478</v>
      </c>
      <c r="F413" s="1"/>
    </row>
    <row r="414" spans="1:6" ht="30" x14ac:dyDescent="0.25">
      <c r="A414" s="18" t="s">
        <v>79</v>
      </c>
      <c r="B414" s="18">
        <v>23</v>
      </c>
      <c r="C414" s="18">
        <v>3</v>
      </c>
      <c r="D414" s="18">
        <v>18</v>
      </c>
      <c r="E414" s="18" t="s">
        <v>479</v>
      </c>
      <c r="F414" s="1"/>
    </row>
    <row r="415" spans="1:6" x14ac:dyDescent="0.25">
      <c r="A415" s="18" t="s">
        <v>69</v>
      </c>
      <c r="B415" s="18">
        <v>23</v>
      </c>
      <c r="C415" s="18">
        <v>4</v>
      </c>
      <c r="E415" s="18" t="s">
        <v>11</v>
      </c>
      <c r="F415" s="1"/>
    </row>
    <row r="416" spans="1:6" x14ac:dyDescent="0.25">
      <c r="A416" s="18" t="s">
        <v>70</v>
      </c>
      <c r="B416" s="18">
        <v>23</v>
      </c>
      <c r="C416" s="18">
        <v>4</v>
      </c>
      <c r="D416" s="18">
        <v>19</v>
      </c>
      <c r="E416" s="18" t="s">
        <v>354</v>
      </c>
      <c r="F416" s="1"/>
    </row>
    <row r="417" spans="1:6" ht="30" x14ac:dyDescent="0.25">
      <c r="A417" s="18" t="s">
        <v>79</v>
      </c>
      <c r="B417" s="18">
        <v>23</v>
      </c>
      <c r="C417" s="18">
        <v>4</v>
      </c>
      <c r="D417" s="18">
        <v>19</v>
      </c>
      <c r="E417" s="18" t="s">
        <v>480</v>
      </c>
      <c r="F417" s="1"/>
    </row>
    <row r="418" spans="1:6" x14ac:dyDescent="0.25">
      <c r="A418" s="18" t="s">
        <v>70</v>
      </c>
      <c r="B418" s="18">
        <v>23</v>
      </c>
      <c r="C418" s="18">
        <v>4</v>
      </c>
      <c r="D418" s="18">
        <v>20</v>
      </c>
      <c r="E418" s="18" t="s">
        <v>355</v>
      </c>
      <c r="F418" s="1"/>
    </row>
    <row r="419" spans="1:6" x14ac:dyDescent="0.25">
      <c r="A419" s="18" t="s">
        <v>70</v>
      </c>
      <c r="B419" s="18">
        <v>23</v>
      </c>
      <c r="C419" s="18">
        <v>4</v>
      </c>
      <c r="D419" s="18">
        <v>21</v>
      </c>
      <c r="E419" s="18" t="s">
        <v>29</v>
      </c>
      <c r="F419" s="1"/>
    </row>
    <row r="420" spans="1:6" ht="30" x14ac:dyDescent="0.25">
      <c r="A420" s="18" t="s">
        <v>79</v>
      </c>
      <c r="B420" s="18">
        <v>23</v>
      </c>
      <c r="C420" s="18">
        <v>4</v>
      </c>
      <c r="D420" s="18">
        <v>21</v>
      </c>
      <c r="E420" s="18" t="s">
        <v>481</v>
      </c>
      <c r="F420" s="1"/>
    </row>
    <row r="421" spans="1:6" x14ac:dyDescent="0.25">
      <c r="A421" s="18" t="s">
        <v>70</v>
      </c>
      <c r="B421" s="18">
        <v>23</v>
      </c>
      <c r="C421" s="18">
        <v>4</v>
      </c>
      <c r="D421" s="18">
        <v>22</v>
      </c>
      <c r="E421" s="18" t="s">
        <v>356</v>
      </c>
      <c r="F421" s="1"/>
    </row>
    <row r="422" spans="1:6" ht="30" x14ac:dyDescent="0.25">
      <c r="A422" s="18" t="s">
        <v>79</v>
      </c>
      <c r="B422" s="18">
        <v>23</v>
      </c>
      <c r="C422" s="18">
        <v>4</v>
      </c>
      <c r="D422" s="18">
        <v>22</v>
      </c>
      <c r="E422" s="18" t="s">
        <v>482</v>
      </c>
      <c r="F422" s="1"/>
    </row>
    <row r="423" spans="1:6" x14ac:dyDescent="0.25">
      <c r="A423" s="18" t="s">
        <v>70</v>
      </c>
      <c r="B423" s="18">
        <v>23</v>
      </c>
      <c r="C423" s="18">
        <v>4</v>
      </c>
      <c r="D423" s="18">
        <v>23</v>
      </c>
      <c r="E423" s="18" t="s">
        <v>357</v>
      </c>
      <c r="F423" s="1"/>
    </row>
    <row r="424" spans="1:6" ht="30" x14ac:dyDescent="0.25">
      <c r="A424" s="18" t="s">
        <v>79</v>
      </c>
      <c r="B424" s="18">
        <v>23</v>
      </c>
      <c r="C424" s="18">
        <v>4</v>
      </c>
      <c r="D424" s="18">
        <v>23</v>
      </c>
      <c r="E424" s="18" t="s">
        <v>483</v>
      </c>
      <c r="F424" s="1"/>
    </row>
    <row r="425" spans="1:6" x14ac:dyDescent="0.25">
      <c r="A425" s="18" t="s">
        <v>76</v>
      </c>
      <c r="B425" s="18">
        <v>28</v>
      </c>
      <c r="E425" s="18" t="s">
        <v>109</v>
      </c>
      <c r="F425" s="1"/>
    </row>
    <row r="426" spans="1:6" ht="45" x14ac:dyDescent="0.25">
      <c r="A426" s="18" t="s">
        <v>77</v>
      </c>
      <c r="B426" s="18">
        <v>28</v>
      </c>
      <c r="E426" s="18" t="s">
        <v>394</v>
      </c>
      <c r="F426" s="1"/>
    </row>
    <row r="427" spans="1:6" ht="195" x14ac:dyDescent="0.25">
      <c r="A427" s="18" t="s">
        <v>78</v>
      </c>
      <c r="B427" s="18">
        <v>28</v>
      </c>
      <c r="E427" s="18" t="s">
        <v>395</v>
      </c>
      <c r="F427" s="1"/>
    </row>
    <row r="428" spans="1:6" x14ac:dyDescent="0.25">
      <c r="A428" s="18" t="s">
        <v>69</v>
      </c>
      <c r="B428" s="18">
        <v>28</v>
      </c>
      <c r="C428" s="18">
        <v>1</v>
      </c>
      <c r="E428" s="18" t="s">
        <v>353</v>
      </c>
      <c r="F428" s="1"/>
    </row>
    <row r="429" spans="1:6" x14ac:dyDescent="0.25">
      <c r="A429" s="18" t="s">
        <v>70</v>
      </c>
      <c r="B429" s="18">
        <v>28</v>
      </c>
      <c r="C429" s="18">
        <v>1</v>
      </c>
      <c r="D429" s="18">
        <v>1</v>
      </c>
      <c r="E429" s="18" t="s">
        <v>6</v>
      </c>
      <c r="F429" s="1"/>
    </row>
    <row r="430" spans="1:6" x14ac:dyDescent="0.25">
      <c r="A430" s="18" t="s">
        <v>70</v>
      </c>
      <c r="B430" s="18">
        <v>28</v>
      </c>
      <c r="C430" s="18">
        <v>1</v>
      </c>
      <c r="D430" s="18">
        <v>4</v>
      </c>
      <c r="E430" s="18" t="s">
        <v>10</v>
      </c>
      <c r="F430" s="1"/>
    </row>
    <row r="431" spans="1:6" x14ac:dyDescent="0.25">
      <c r="A431" s="18" t="s">
        <v>76</v>
      </c>
      <c r="B431" s="18">
        <v>32</v>
      </c>
      <c r="E431" s="18" t="s">
        <v>484</v>
      </c>
      <c r="F431" s="1"/>
    </row>
    <row r="432" spans="1:6" ht="75" x14ac:dyDescent="0.25">
      <c r="A432" s="18" t="s">
        <v>77</v>
      </c>
      <c r="B432" s="18">
        <v>32</v>
      </c>
      <c r="E432" s="18" t="s">
        <v>396</v>
      </c>
      <c r="F432" s="1"/>
    </row>
    <row r="433" spans="1:6" ht="285" x14ac:dyDescent="0.25">
      <c r="A433" s="18" t="s">
        <v>78</v>
      </c>
      <c r="B433" s="18">
        <v>32</v>
      </c>
      <c r="E433" s="18" t="s">
        <v>485</v>
      </c>
      <c r="F433" s="1"/>
    </row>
    <row r="434" spans="1:6" x14ac:dyDescent="0.25">
      <c r="A434" s="18" t="s">
        <v>69</v>
      </c>
      <c r="B434" s="18">
        <v>32</v>
      </c>
      <c r="C434" s="18">
        <v>1</v>
      </c>
      <c r="E434" s="18" t="s">
        <v>353</v>
      </c>
      <c r="F434" s="1"/>
    </row>
    <row r="435" spans="1:6" x14ac:dyDescent="0.25">
      <c r="A435" s="18" t="s">
        <v>70</v>
      </c>
      <c r="B435" s="18">
        <v>32</v>
      </c>
      <c r="C435" s="18">
        <v>1</v>
      </c>
      <c r="D435" s="18">
        <v>1</v>
      </c>
      <c r="E435" s="18" t="s">
        <v>6</v>
      </c>
      <c r="F435" s="1"/>
    </row>
    <row r="436" spans="1:6" x14ac:dyDescent="0.25">
      <c r="A436" s="18" t="s">
        <v>70</v>
      </c>
      <c r="B436" s="18">
        <v>32</v>
      </c>
      <c r="C436" s="18">
        <v>1</v>
      </c>
      <c r="D436" s="18">
        <v>3</v>
      </c>
      <c r="E436" s="18" t="s">
        <v>8</v>
      </c>
      <c r="F436" s="1"/>
    </row>
    <row r="437" spans="1:6" x14ac:dyDescent="0.25">
      <c r="A437" s="18" t="s">
        <v>70</v>
      </c>
      <c r="B437" s="18">
        <v>32</v>
      </c>
      <c r="C437" s="18">
        <v>1</v>
      </c>
      <c r="D437" s="18">
        <v>4</v>
      </c>
      <c r="E437" s="18" t="s">
        <v>10</v>
      </c>
      <c r="F437" s="1"/>
    </row>
    <row r="438" spans="1:6" x14ac:dyDescent="0.25">
      <c r="A438" s="18" t="s">
        <v>76</v>
      </c>
      <c r="B438" s="18">
        <v>35</v>
      </c>
      <c r="E438" s="18" t="s">
        <v>486</v>
      </c>
      <c r="F438" s="1"/>
    </row>
    <row r="439" spans="1:6" ht="60" x14ac:dyDescent="0.25">
      <c r="A439" s="18" t="s">
        <v>77</v>
      </c>
      <c r="B439" s="18">
        <v>35</v>
      </c>
      <c r="E439" s="18" t="s">
        <v>397</v>
      </c>
      <c r="F439" s="1"/>
    </row>
    <row r="440" spans="1:6" ht="345" x14ac:dyDescent="0.25">
      <c r="A440" s="18" t="s">
        <v>78</v>
      </c>
      <c r="B440" s="18">
        <v>35</v>
      </c>
      <c r="E440" s="18" t="s">
        <v>487</v>
      </c>
      <c r="F440" s="1"/>
    </row>
    <row r="441" spans="1:6" x14ac:dyDescent="0.25">
      <c r="A441" s="18" t="s">
        <v>69</v>
      </c>
      <c r="B441" s="18">
        <v>35</v>
      </c>
      <c r="C441" s="18">
        <v>1</v>
      </c>
      <c r="E441" s="18" t="s">
        <v>353</v>
      </c>
      <c r="F441" s="1"/>
    </row>
    <row r="442" spans="1:6" x14ac:dyDescent="0.25">
      <c r="A442" s="18" t="s">
        <v>70</v>
      </c>
      <c r="B442" s="18">
        <v>35</v>
      </c>
      <c r="C442" s="18">
        <v>1</v>
      </c>
      <c r="D442" s="18">
        <v>1</v>
      </c>
      <c r="E442" s="18" t="s">
        <v>6</v>
      </c>
      <c r="F442" s="1"/>
    </row>
    <row r="443" spans="1:6" x14ac:dyDescent="0.25">
      <c r="A443" s="18" t="s">
        <v>70</v>
      </c>
      <c r="B443" s="18">
        <v>35</v>
      </c>
      <c r="C443" s="18">
        <v>1</v>
      </c>
      <c r="D443" s="18">
        <v>6</v>
      </c>
      <c r="E443" s="18" t="s">
        <v>12</v>
      </c>
      <c r="F443" s="1"/>
    </row>
    <row r="444" spans="1:6" x14ac:dyDescent="0.25">
      <c r="A444" s="18" t="s">
        <v>69</v>
      </c>
      <c r="B444" s="18">
        <v>35</v>
      </c>
      <c r="C444" s="18">
        <v>4</v>
      </c>
      <c r="E444" s="18" t="s">
        <v>11</v>
      </c>
      <c r="F444" s="1"/>
    </row>
    <row r="445" spans="1:6" x14ac:dyDescent="0.25">
      <c r="A445" s="18" t="s">
        <v>70</v>
      </c>
      <c r="B445" s="18">
        <v>35</v>
      </c>
      <c r="C445" s="18">
        <v>4</v>
      </c>
      <c r="D445" s="18">
        <v>19</v>
      </c>
      <c r="E445" s="18" t="s">
        <v>354</v>
      </c>
      <c r="F445" s="1"/>
    </row>
    <row r="446" spans="1:6" ht="45" x14ac:dyDescent="0.25">
      <c r="A446" s="18" t="s">
        <v>79</v>
      </c>
      <c r="B446" s="18">
        <v>35</v>
      </c>
      <c r="C446" s="18">
        <v>4</v>
      </c>
      <c r="D446" s="18">
        <v>19</v>
      </c>
      <c r="E446" s="18" t="s">
        <v>334</v>
      </c>
      <c r="F446" s="1"/>
    </row>
    <row r="447" spans="1:6" x14ac:dyDescent="0.25">
      <c r="A447" s="18" t="s">
        <v>70</v>
      </c>
      <c r="B447" s="18">
        <v>35</v>
      </c>
      <c r="C447" s="18">
        <v>4</v>
      </c>
      <c r="D447" s="18">
        <v>20</v>
      </c>
      <c r="E447" s="18" t="s">
        <v>355</v>
      </c>
      <c r="F447" s="1"/>
    </row>
    <row r="448" spans="1:6" x14ac:dyDescent="0.25">
      <c r="A448" s="18" t="s">
        <v>79</v>
      </c>
      <c r="B448" s="18">
        <v>35</v>
      </c>
      <c r="C448" s="18">
        <v>4</v>
      </c>
      <c r="D448" s="18">
        <v>20</v>
      </c>
      <c r="E448" s="18" t="s">
        <v>335</v>
      </c>
      <c r="F448" s="1"/>
    </row>
    <row r="449" spans="1:6" x14ac:dyDescent="0.25">
      <c r="A449" s="18" t="s">
        <v>70</v>
      </c>
      <c r="B449" s="18">
        <v>35</v>
      </c>
      <c r="C449" s="18">
        <v>4</v>
      </c>
      <c r="D449" s="18">
        <v>21</v>
      </c>
      <c r="E449" s="18" t="s">
        <v>29</v>
      </c>
      <c r="F449" s="1"/>
    </row>
    <row r="450" spans="1:6" ht="30" x14ac:dyDescent="0.25">
      <c r="A450" s="18" t="s">
        <v>79</v>
      </c>
      <c r="B450" s="18">
        <v>35</v>
      </c>
      <c r="C450" s="18">
        <v>4</v>
      </c>
      <c r="D450" s="18">
        <v>21</v>
      </c>
      <c r="E450" s="18" t="s">
        <v>336</v>
      </c>
      <c r="F450" s="1"/>
    </row>
    <row r="451" spans="1:6" x14ac:dyDescent="0.25">
      <c r="A451" s="18" t="s">
        <v>70</v>
      </c>
      <c r="B451" s="18">
        <v>35</v>
      </c>
      <c r="C451" s="18">
        <v>4</v>
      </c>
      <c r="D451" s="18">
        <v>22</v>
      </c>
      <c r="E451" s="18" t="s">
        <v>356</v>
      </c>
      <c r="F451" s="1"/>
    </row>
    <row r="452" spans="1:6" x14ac:dyDescent="0.25">
      <c r="A452" s="18" t="s">
        <v>79</v>
      </c>
      <c r="B452" s="18">
        <v>35</v>
      </c>
      <c r="C452" s="18">
        <v>4</v>
      </c>
      <c r="D452" s="18">
        <v>22</v>
      </c>
      <c r="E452" s="18" t="s">
        <v>337</v>
      </c>
      <c r="F452" s="1"/>
    </row>
    <row r="453" spans="1:6" x14ac:dyDescent="0.25">
      <c r="A453" s="18" t="s">
        <v>76</v>
      </c>
      <c r="B453" s="18">
        <v>36</v>
      </c>
      <c r="E453" s="18" t="s">
        <v>338</v>
      </c>
      <c r="F453" s="1"/>
    </row>
    <row r="454" spans="1:6" ht="30" x14ac:dyDescent="0.25">
      <c r="A454" s="18" t="s">
        <v>77</v>
      </c>
      <c r="B454" s="18">
        <v>36</v>
      </c>
      <c r="E454" s="18" t="s">
        <v>398</v>
      </c>
      <c r="F454" s="1"/>
    </row>
    <row r="455" spans="1:6" ht="165" x14ac:dyDescent="0.25">
      <c r="A455" s="18" t="s">
        <v>78</v>
      </c>
      <c r="B455" s="18">
        <v>36</v>
      </c>
      <c r="E455" s="18" t="s">
        <v>488</v>
      </c>
      <c r="F455" s="1"/>
    </row>
    <row r="456" spans="1:6" x14ac:dyDescent="0.25">
      <c r="A456" s="18" t="s">
        <v>69</v>
      </c>
      <c r="B456" s="18">
        <v>36</v>
      </c>
      <c r="C456" s="18">
        <v>1</v>
      </c>
      <c r="E456" s="18" t="s">
        <v>353</v>
      </c>
      <c r="F456" s="1"/>
    </row>
    <row r="457" spans="1:6" x14ac:dyDescent="0.25">
      <c r="A457" s="18" t="s">
        <v>70</v>
      </c>
      <c r="B457" s="18">
        <v>36</v>
      </c>
      <c r="C457" s="18">
        <v>1</v>
      </c>
      <c r="D457" s="18">
        <v>1</v>
      </c>
      <c r="E457" s="18" t="s">
        <v>6</v>
      </c>
      <c r="F457" s="1"/>
    </row>
    <row r="458" spans="1:6" x14ac:dyDescent="0.25">
      <c r="A458" s="18" t="s">
        <v>70</v>
      </c>
      <c r="B458" s="18">
        <v>36</v>
      </c>
      <c r="C458" s="18">
        <v>1</v>
      </c>
      <c r="D458" s="18">
        <v>6</v>
      </c>
      <c r="E458" s="18" t="s">
        <v>12</v>
      </c>
      <c r="F458" s="1"/>
    </row>
    <row r="459" spans="1:6" x14ac:dyDescent="0.25">
      <c r="A459" s="18" t="s">
        <v>69</v>
      </c>
      <c r="B459" s="18">
        <v>36</v>
      </c>
      <c r="C459" s="18">
        <v>3</v>
      </c>
      <c r="E459" s="18" t="s">
        <v>9</v>
      </c>
      <c r="F459" s="1"/>
    </row>
    <row r="460" spans="1:6" x14ac:dyDescent="0.25">
      <c r="A460" s="18" t="s">
        <v>70</v>
      </c>
      <c r="B460" s="18">
        <v>36</v>
      </c>
      <c r="C460" s="18">
        <v>3</v>
      </c>
      <c r="D460" s="18">
        <v>8</v>
      </c>
      <c r="E460" s="18" t="s">
        <v>15</v>
      </c>
      <c r="F460" s="1"/>
    </row>
    <row r="461" spans="1:6" x14ac:dyDescent="0.25">
      <c r="A461" s="18" t="s">
        <v>70</v>
      </c>
      <c r="B461" s="18">
        <v>36</v>
      </c>
      <c r="C461" s="18">
        <v>3</v>
      </c>
      <c r="D461" s="18">
        <v>9</v>
      </c>
      <c r="E461" s="18" t="s">
        <v>17</v>
      </c>
      <c r="F461" s="1"/>
    </row>
    <row r="462" spans="1:6" ht="30" x14ac:dyDescent="0.25">
      <c r="A462" s="18" t="s">
        <v>79</v>
      </c>
      <c r="B462" s="18">
        <v>36</v>
      </c>
      <c r="C462" s="18">
        <v>3</v>
      </c>
      <c r="D462" s="18">
        <v>9</v>
      </c>
      <c r="E462" s="18" t="s">
        <v>339</v>
      </c>
      <c r="F462" s="1"/>
    </row>
    <row r="463" spans="1:6" x14ac:dyDescent="0.25">
      <c r="A463" s="18" t="s">
        <v>70</v>
      </c>
      <c r="B463" s="18">
        <v>36</v>
      </c>
      <c r="C463" s="18">
        <v>3</v>
      </c>
      <c r="D463" s="18">
        <v>10</v>
      </c>
      <c r="E463" s="18" t="s">
        <v>363</v>
      </c>
      <c r="F463" s="1"/>
    </row>
    <row r="464" spans="1:6" x14ac:dyDescent="0.25">
      <c r="A464" s="18" t="s">
        <v>70</v>
      </c>
      <c r="B464" s="18">
        <v>36</v>
      </c>
      <c r="C464" s="18">
        <v>3</v>
      </c>
      <c r="D464" s="18">
        <v>11</v>
      </c>
      <c r="E464" s="18" t="s">
        <v>18</v>
      </c>
      <c r="F464" s="1"/>
    </row>
    <row r="465" spans="1:6" ht="30" x14ac:dyDescent="0.25">
      <c r="A465" s="18" t="s">
        <v>79</v>
      </c>
      <c r="B465" s="18">
        <v>36</v>
      </c>
      <c r="C465" s="18">
        <v>3</v>
      </c>
      <c r="D465" s="18">
        <v>11</v>
      </c>
      <c r="E465" s="18" t="s">
        <v>340</v>
      </c>
      <c r="F465" s="1"/>
    </row>
    <row r="466" spans="1:6" x14ac:dyDescent="0.25">
      <c r="A466" s="18" t="s">
        <v>70</v>
      </c>
      <c r="B466" s="18">
        <v>36</v>
      </c>
      <c r="C466" s="18">
        <v>3</v>
      </c>
      <c r="D466" s="18">
        <v>12</v>
      </c>
      <c r="E466" s="18" t="s">
        <v>20</v>
      </c>
      <c r="F466" s="1"/>
    </row>
    <row r="467" spans="1:6" x14ac:dyDescent="0.25">
      <c r="A467" s="18" t="s">
        <v>70</v>
      </c>
      <c r="B467" s="18">
        <v>36</v>
      </c>
      <c r="C467" s="18">
        <v>3</v>
      </c>
      <c r="D467" s="18">
        <v>13</v>
      </c>
      <c r="E467" s="18" t="s">
        <v>21</v>
      </c>
      <c r="F467" s="1"/>
    </row>
    <row r="468" spans="1:6" x14ac:dyDescent="0.25">
      <c r="A468" s="18" t="s">
        <v>70</v>
      </c>
      <c r="B468" s="18">
        <v>36</v>
      </c>
      <c r="C468" s="18">
        <v>3</v>
      </c>
      <c r="D468" s="18">
        <v>14</v>
      </c>
      <c r="E468" s="18" t="s">
        <v>420</v>
      </c>
      <c r="F468" s="1"/>
    </row>
    <row r="469" spans="1:6" x14ac:dyDescent="0.25">
      <c r="A469" s="18" t="s">
        <v>70</v>
      </c>
      <c r="B469" s="18">
        <v>36</v>
      </c>
      <c r="C469" s="18">
        <v>3</v>
      </c>
      <c r="D469" s="18">
        <v>15</v>
      </c>
      <c r="E469" s="18" t="s">
        <v>22</v>
      </c>
      <c r="F469" s="1"/>
    </row>
    <row r="470" spans="1:6" ht="30" x14ac:dyDescent="0.25">
      <c r="A470" s="18" t="s">
        <v>79</v>
      </c>
      <c r="B470" s="18">
        <v>36</v>
      </c>
      <c r="C470" s="18">
        <v>3</v>
      </c>
      <c r="D470" s="18">
        <v>15</v>
      </c>
      <c r="E470" s="18" t="s">
        <v>341</v>
      </c>
      <c r="F470" s="1"/>
    </row>
    <row r="471" spans="1:6" x14ac:dyDescent="0.25">
      <c r="A471" s="18" t="s">
        <v>70</v>
      </c>
      <c r="B471" s="18">
        <v>36</v>
      </c>
      <c r="C471" s="18">
        <v>3</v>
      </c>
      <c r="D471" s="18">
        <v>16</v>
      </c>
      <c r="E471" s="18" t="s">
        <v>23</v>
      </c>
      <c r="F471" s="1"/>
    </row>
    <row r="472" spans="1:6" ht="30" x14ac:dyDescent="0.25">
      <c r="A472" s="18" t="s">
        <v>79</v>
      </c>
      <c r="B472" s="18">
        <v>36</v>
      </c>
      <c r="C472" s="18">
        <v>3</v>
      </c>
      <c r="D472" s="18">
        <v>16</v>
      </c>
      <c r="E472" s="18" t="s">
        <v>342</v>
      </c>
      <c r="F472" s="1"/>
    </row>
    <row r="473" spans="1:6" x14ac:dyDescent="0.25">
      <c r="A473" s="18" t="s">
        <v>70</v>
      </c>
      <c r="B473" s="18">
        <v>36</v>
      </c>
      <c r="C473" s="18">
        <v>3</v>
      </c>
      <c r="D473" s="18">
        <v>17</v>
      </c>
      <c r="E473" s="18" t="s">
        <v>364</v>
      </c>
      <c r="F473" s="1"/>
    </row>
    <row r="474" spans="1:6" x14ac:dyDescent="0.25">
      <c r="A474" s="18" t="s">
        <v>70</v>
      </c>
      <c r="B474" s="18">
        <v>36</v>
      </c>
      <c r="C474" s="18">
        <v>3</v>
      </c>
      <c r="D474" s="18">
        <v>18</v>
      </c>
      <c r="E474" s="18" t="s">
        <v>24</v>
      </c>
      <c r="F474" s="1"/>
    </row>
    <row r="475" spans="1:6" x14ac:dyDescent="0.25">
      <c r="A475" s="18" t="s">
        <v>76</v>
      </c>
      <c r="B475" s="18">
        <v>37</v>
      </c>
      <c r="E475" s="18" t="s">
        <v>489</v>
      </c>
      <c r="F475" s="1"/>
    </row>
    <row r="476" spans="1:6" ht="45" x14ac:dyDescent="0.25">
      <c r="A476" s="18" t="s">
        <v>77</v>
      </c>
      <c r="B476" s="18">
        <v>37</v>
      </c>
      <c r="E476" s="18" t="s">
        <v>399</v>
      </c>
      <c r="F476" s="1"/>
    </row>
    <row r="477" spans="1:6" ht="285" x14ac:dyDescent="0.25">
      <c r="A477" s="18" t="s">
        <v>78</v>
      </c>
      <c r="B477" s="18">
        <v>37</v>
      </c>
      <c r="E477" s="18" t="s">
        <v>490</v>
      </c>
      <c r="F477" s="1"/>
    </row>
    <row r="478" spans="1:6" x14ac:dyDescent="0.25">
      <c r="A478" s="18" t="s">
        <v>69</v>
      </c>
      <c r="B478" s="18">
        <v>37</v>
      </c>
      <c r="C478" s="18">
        <v>1</v>
      </c>
      <c r="E478" s="18" t="s">
        <v>353</v>
      </c>
      <c r="F478" s="1"/>
    </row>
    <row r="479" spans="1:6" x14ac:dyDescent="0.25">
      <c r="A479" s="18" t="s">
        <v>70</v>
      </c>
      <c r="B479" s="18">
        <v>37</v>
      </c>
      <c r="C479" s="18">
        <v>1</v>
      </c>
      <c r="D479" s="18">
        <v>1</v>
      </c>
      <c r="E479" s="18" t="s">
        <v>6</v>
      </c>
      <c r="F479" s="1"/>
    </row>
    <row r="480" spans="1:6" x14ac:dyDescent="0.25">
      <c r="A480" s="18" t="s">
        <v>70</v>
      </c>
      <c r="B480" s="18">
        <v>37</v>
      </c>
      <c r="C480" s="18">
        <v>1</v>
      </c>
      <c r="D480" s="18">
        <v>3</v>
      </c>
      <c r="E480" s="18" t="s">
        <v>8</v>
      </c>
      <c r="F480" s="1"/>
    </row>
    <row r="481" spans="1:6" x14ac:dyDescent="0.25">
      <c r="A481" s="18" t="s">
        <v>70</v>
      </c>
      <c r="B481" s="18">
        <v>37</v>
      </c>
      <c r="C481" s="18">
        <v>1</v>
      </c>
      <c r="D481" s="18">
        <v>4</v>
      </c>
      <c r="E481" s="18" t="s">
        <v>10</v>
      </c>
      <c r="F481" s="1"/>
    </row>
    <row r="482" spans="1:6" x14ac:dyDescent="0.25">
      <c r="A482" s="18" t="s">
        <v>70</v>
      </c>
      <c r="B482" s="18">
        <v>37</v>
      </c>
      <c r="C482" s="18">
        <v>1</v>
      </c>
      <c r="D482" s="18">
        <v>6</v>
      </c>
      <c r="E482" s="18" t="s">
        <v>12</v>
      </c>
      <c r="F482" s="1"/>
    </row>
    <row r="483" spans="1:6" x14ac:dyDescent="0.25">
      <c r="A483" s="18" t="s">
        <v>76</v>
      </c>
      <c r="B483" s="18">
        <v>38</v>
      </c>
      <c r="E483" s="18" t="s">
        <v>298</v>
      </c>
      <c r="F483" s="1"/>
    </row>
    <row r="484" spans="1:6" ht="45" x14ac:dyDescent="0.25">
      <c r="A484" s="18" t="s">
        <v>77</v>
      </c>
      <c r="B484" s="18">
        <v>38</v>
      </c>
      <c r="E484" s="18" t="s">
        <v>491</v>
      </c>
      <c r="F484" s="1"/>
    </row>
    <row r="485" spans="1:6" ht="165" x14ac:dyDescent="0.25">
      <c r="A485" s="18" t="s">
        <v>78</v>
      </c>
      <c r="B485" s="18">
        <v>38</v>
      </c>
      <c r="E485" s="18" t="s">
        <v>492</v>
      </c>
      <c r="F485" s="1"/>
    </row>
    <row r="486" spans="1:6" x14ac:dyDescent="0.25">
      <c r="A486" s="18" t="s">
        <v>69</v>
      </c>
      <c r="B486" s="18">
        <v>38</v>
      </c>
      <c r="C486" s="18">
        <v>1</v>
      </c>
      <c r="E486" s="18" t="s">
        <v>353</v>
      </c>
      <c r="F486" s="1"/>
    </row>
    <row r="487" spans="1:6" x14ac:dyDescent="0.25">
      <c r="A487" s="18" t="s">
        <v>70</v>
      </c>
      <c r="B487" s="18">
        <v>38</v>
      </c>
      <c r="C487" s="18">
        <v>1</v>
      </c>
      <c r="D487" s="18">
        <v>1</v>
      </c>
      <c r="E487" s="18" t="s">
        <v>6</v>
      </c>
      <c r="F487" s="1"/>
    </row>
    <row r="488" spans="1:6" x14ac:dyDescent="0.25">
      <c r="A488" s="18" t="s">
        <v>70</v>
      </c>
      <c r="B488" s="18">
        <v>38</v>
      </c>
      <c r="C488" s="18">
        <v>1</v>
      </c>
      <c r="D488" s="18">
        <v>2</v>
      </c>
      <c r="E488" s="18" t="s">
        <v>7</v>
      </c>
      <c r="F488" s="1"/>
    </row>
    <row r="489" spans="1:6" x14ac:dyDescent="0.25">
      <c r="A489" s="18" t="s">
        <v>70</v>
      </c>
      <c r="B489" s="18">
        <v>38</v>
      </c>
      <c r="C489" s="18">
        <v>1</v>
      </c>
      <c r="D489" s="18">
        <v>3</v>
      </c>
      <c r="E489" s="18" t="s">
        <v>8</v>
      </c>
      <c r="F489" s="1"/>
    </row>
    <row r="490" spans="1:6" x14ac:dyDescent="0.25">
      <c r="A490" s="18" t="s">
        <v>70</v>
      </c>
      <c r="B490" s="18">
        <v>38</v>
      </c>
      <c r="C490" s="18">
        <v>1</v>
      </c>
      <c r="D490" s="18">
        <v>4</v>
      </c>
      <c r="E490" s="18" t="s">
        <v>10</v>
      </c>
      <c r="F490" s="1"/>
    </row>
    <row r="491" spans="1:6" x14ac:dyDescent="0.25">
      <c r="A491" s="18" t="s">
        <v>69</v>
      </c>
      <c r="B491" s="18">
        <v>38</v>
      </c>
      <c r="C491" s="18">
        <v>4</v>
      </c>
      <c r="E491" s="18" t="s">
        <v>11</v>
      </c>
      <c r="F491" s="1"/>
    </row>
    <row r="492" spans="1:6" x14ac:dyDescent="0.25">
      <c r="A492" s="18" t="s">
        <v>70</v>
      </c>
      <c r="B492" s="18">
        <v>38</v>
      </c>
      <c r="C492" s="18">
        <v>4</v>
      </c>
      <c r="D492" s="18">
        <v>19</v>
      </c>
      <c r="E492" s="18" t="s">
        <v>354</v>
      </c>
      <c r="F492" s="1"/>
    </row>
    <row r="493" spans="1:6" ht="30" x14ac:dyDescent="0.25">
      <c r="A493" s="18" t="s">
        <v>79</v>
      </c>
      <c r="B493" s="18">
        <v>38</v>
      </c>
      <c r="C493" s="18">
        <v>4</v>
      </c>
      <c r="D493" s="18">
        <v>19</v>
      </c>
      <c r="E493" s="18" t="s">
        <v>493</v>
      </c>
      <c r="F493" s="1"/>
    </row>
    <row r="494" spans="1:6" x14ac:dyDescent="0.25">
      <c r="A494" s="18" t="s">
        <v>70</v>
      </c>
      <c r="B494" s="18">
        <v>38</v>
      </c>
      <c r="C494" s="18">
        <v>4</v>
      </c>
      <c r="D494" s="18">
        <v>20</v>
      </c>
      <c r="E494" s="18" t="s">
        <v>355</v>
      </c>
      <c r="F494" s="1"/>
    </row>
    <row r="495" spans="1:6" ht="30" x14ac:dyDescent="0.25">
      <c r="A495" s="18" t="s">
        <v>79</v>
      </c>
      <c r="B495" s="18">
        <v>38</v>
      </c>
      <c r="C495" s="18">
        <v>4</v>
      </c>
      <c r="D495" s="18">
        <v>20</v>
      </c>
      <c r="E495" s="18" t="s">
        <v>494</v>
      </c>
      <c r="F495" s="1"/>
    </row>
    <row r="496" spans="1:6" x14ac:dyDescent="0.25">
      <c r="A496" s="18" t="s">
        <v>70</v>
      </c>
      <c r="B496" s="18">
        <v>38</v>
      </c>
      <c r="C496" s="18">
        <v>4</v>
      </c>
      <c r="D496" s="18">
        <v>21</v>
      </c>
      <c r="E496" s="18" t="s">
        <v>29</v>
      </c>
      <c r="F496" s="1"/>
    </row>
    <row r="497" spans="1:6" ht="30" x14ac:dyDescent="0.25">
      <c r="A497" s="18" t="s">
        <v>79</v>
      </c>
      <c r="B497" s="18">
        <v>38</v>
      </c>
      <c r="C497" s="18">
        <v>4</v>
      </c>
      <c r="D497" s="18">
        <v>21</v>
      </c>
      <c r="E497" s="18" t="s">
        <v>495</v>
      </c>
      <c r="F497" s="1"/>
    </row>
    <row r="498" spans="1:6" x14ac:dyDescent="0.25">
      <c r="A498" s="18" t="s">
        <v>70</v>
      </c>
      <c r="B498" s="18">
        <v>38</v>
      </c>
      <c r="C498" s="18">
        <v>4</v>
      </c>
      <c r="D498" s="18">
        <v>22</v>
      </c>
      <c r="E498" s="18" t="s">
        <v>356</v>
      </c>
      <c r="F498" s="1"/>
    </row>
    <row r="499" spans="1:6" ht="30" x14ac:dyDescent="0.25">
      <c r="A499" s="18" t="s">
        <v>79</v>
      </c>
      <c r="B499" s="18">
        <v>38</v>
      </c>
      <c r="C499" s="18">
        <v>4</v>
      </c>
      <c r="D499" s="18">
        <v>22</v>
      </c>
      <c r="E499" s="18" t="s">
        <v>343</v>
      </c>
      <c r="F499" s="1"/>
    </row>
    <row r="500" spans="1:6" x14ac:dyDescent="0.25">
      <c r="A500" s="18" t="s">
        <v>70</v>
      </c>
      <c r="B500" s="18">
        <v>38</v>
      </c>
      <c r="C500" s="18">
        <v>4</v>
      </c>
      <c r="D500" s="18">
        <v>23</v>
      </c>
      <c r="E500" s="18" t="s">
        <v>357</v>
      </c>
      <c r="F500" s="1"/>
    </row>
    <row r="501" spans="1:6" ht="45" x14ac:dyDescent="0.25">
      <c r="A501" s="18" t="s">
        <v>79</v>
      </c>
      <c r="B501" s="18">
        <v>38</v>
      </c>
      <c r="C501" s="18">
        <v>4</v>
      </c>
      <c r="D501" s="18">
        <v>23</v>
      </c>
      <c r="E501" s="18" t="s">
        <v>496</v>
      </c>
      <c r="F501" s="1"/>
    </row>
    <row r="502" spans="1:6" x14ac:dyDescent="0.25">
      <c r="A502" s="18" t="s">
        <v>76</v>
      </c>
      <c r="B502" s="18">
        <v>41</v>
      </c>
      <c r="E502" s="18" t="s">
        <v>299</v>
      </c>
      <c r="F502" s="1"/>
    </row>
    <row r="503" spans="1:6" ht="60" x14ac:dyDescent="0.25">
      <c r="A503" s="18" t="s">
        <v>77</v>
      </c>
      <c r="B503" s="18">
        <v>41</v>
      </c>
      <c r="E503" s="18" t="s">
        <v>497</v>
      </c>
      <c r="F503" s="1"/>
    </row>
    <row r="504" spans="1:6" ht="255" x14ac:dyDescent="0.25">
      <c r="A504" s="18" t="s">
        <v>78</v>
      </c>
      <c r="B504" s="18">
        <v>41</v>
      </c>
      <c r="E504" s="18" t="s">
        <v>498</v>
      </c>
      <c r="F504" s="1"/>
    </row>
    <row r="505" spans="1:6" x14ac:dyDescent="0.25">
      <c r="A505" s="18" t="s">
        <v>76</v>
      </c>
      <c r="B505" s="18">
        <v>42</v>
      </c>
      <c r="E505" s="18" t="s">
        <v>300</v>
      </c>
      <c r="F505" s="1"/>
    </row>
    <row r="506" spans="1:6" ht="60" x14ac:dyDescent="0.25">
      <c r="A506" s="18" t="s">
        <v>77</v>
      </c>
      <c r="B506" s="18">
        <v>42</v>
      </c>
      <c r="E506" s="18" t="s">
        <v>400</v>
      </c>
      <c r="F506" s="1"/>
    </row>
    <row r="507" spans="1:6" ht="225" x14ac:dyDescent="0.25">
      <c r="A507" s="18" t="s">
        <v>78</v>
      </c>
      <c r="B507" s="18">
        <v>42</v>
      </c>
      <c r="E507" s="18" t="s">
        <v>499</v>
      </c>
      <c r="F507" s="1"/>
    </row>
    <row r="508" spans="1:6" x14ac:dyDescent="0.25">
      <c r="A508" s="18" t="s">
        <v>69</v>
      </c>
      <c r="B508" s="18">
        <v>42</v>
      </c>
      <c r="C508" s="18">
        <v>1</v>
      </c>
      <c r="E508" s="18" t="s">
        <v>353</v>
      </c>
      <c r="F508" s="1"/>
    </row>
    <row r="509" spans="1:6" x14ac:dyDescent="0.25">
      <c r="A509" s="18" t="s">
        <v>70</v>
      </c>
      <c r="B509" s="18">
        <v>42</v>
      </c>
      <c r="C509" s="18">
        <v>1</v>
      </c>
      <c r="D509" s="18">
        <v>1</v>
      </c>
      <c r="E509" s="18" t="s">
        <v>6</v>
      </c>
      <c r="F509" s="1"/>
    </row>
    <row r="510" spans="1:6" x14ac:dyDescent="0.25">
      <c r="A510" s="18" t="s">
        <v>70</v>
      </c>
      <c r="B510" s="18">
        <v>42</v>
      </c>
      <c r="C510" s="18">
        <v>1</v>
      </c>
      <c r="D510" s="18">
        <v>6</v>
      </c>
      <c r="E510" s="18" t="s">
        <v>12</v>
      </c>
      <c r="F510" s="1"/>
    </row>
    <row r="511" spans="1:6" x14ac:dyDescent="0.25">
      <c r="A511" s="18" t="s">
        <v>76</v>
      </c>
      <c r="B511" s="18">
        <v>43</v>
      </c>
      <c r="E511" s="18" t="s">
        <v>500</v>
      </c>
      <c r="F511" s="1"/>
    </row>
    <row r="512" spans="1:6" ht="30" x14ac:dyDescent="0.25">
      <c r="A512" s="18" t="s">
        <v>77</v>
      </c>
      <c r="B512" s="18">
        <v>43</v>
      </c>
      <c r="E512" s="18" t="s">
        <v>501</v>
      </c>
      <c r="F512" s="1"/>
    </row>
    <row r="513" spans="1:6" ht="90" x14ac:dyDescent="0.25">
      <c r="A513" s="18" t="s">
        <v>78</v>
      </c>
      <c r="B513" s="18">
        <v>43</v>
      </c>
      <c r="E513" s="18" t="s">
        <v>502</v>
      </c>
      <c r="F513" s="1"/>
    </row>
    <row r="514" spans="1:6" x14ac:dyDescent="0.25">
      <c r="A514" s="18" t="s">
        <v>69</v>
      </c>
      <c r="B514" s="18">
        <v>43</v>
      </c>
      <c r="C514" s="18">
        <v>1</v>
      </c>
      <c r="E514" s="18" t="s">
        <v>353</v>
      </c>
      <c r="F514" s="1"/>
    </row>
    <row r="515" spans="1:6" x14ac:dyDescent="0.25">
      <c r="A515" s="18" t="s">
        <v>70</v>
      </c>
      <c r="B515" s="18">
        <v>43</v>
      </c>
      <c r="C515" s="18">
        <v>1</v>
      </c>
      <c r="D515" s="18">
        <v>1</v>
      </c>
      <c r="E515" s="18" t="s">
        <v>6</v>
      </c>
      <c r="F515" s="1"/>
    </row>
    <row r="516" spans="1:6" x14ac:dyDescent="0.25">
      <c r="A516" s="18" t="s">
        <v>70</v>
      </c>
      <c r="B516" s="18">
        <v>43</v>
      </c>
      <c r="C516" s="18">
        <v>1</v>
      </c>
      <c r="D516" s="18">
        <v>3</v>
      </c>
      <c r="E516" s="18" t="s">
        <v>8</v>
      </c>
      <c r="F516" s="1"/>
    </row>
    <row r="517" spans="1:6" x14ac:dyDescent="0.25">
      <c r="A517" s="18" t="s">
        <v>70</v>
      </c>
      <c r="B517" s="18">
        <v>43</v>
      </c>
      <c r="C517" s="18">
        <v>1</v>
      </c>
      <c r="D517" s="18">
        <v>4</v>
      </c>
      <c r="E517" s="18" t="s">
        <v>10</v>
      </c>
      <c r="F517" s="1"/>
    </row>
    <row r="518" spans="1:6" x14ac:dyDescent="0.25">
      <c r="A518" s="18" t="s">
        <v>70</v>
      </c>
      <c r="B518" s="18">
        <v>43</v>
      </c>
      <c r="C518" s="18">
        <v>1</v>
      </c>
      <c r="D518" s="18">
        <v>6</v>
      </c>
      <c r="E518" s="18" t="s">
        <v>12</v>
      </c>
      <c r="F518" s="1"/>
    </row>
    <row r="519" spans="1:6" x14ac:dyDescent="0.25">
      <c r="A519" s="18" t="s">
        <v>69</v>
      </c>
      <c r="B519" s="18">
        <v>43</v>
      </c>
      <c r="C519" s="18">
        <v>4</v>
      </c>
      <c r="E519" s="18" t="s">
        <v>11</v>
      </c>
      <c r="F519" s="1"/>
    </row>
    <row r="520" spans="1:6" x14ac:dyDescent="0.25">
      <c r="A520" s="18" t="s">
        <v>70</v>
      </c>
      <c r="B520" s="18">
        <v>43</v>
      </c>
      <c r="C520" s="18">
        <v>4</v>
      </c>
      <c r="D520" s="18">
        <v>19</v>
      </c>
      <c r="E520" s="18" t="s">
        <v>354</v>
      </c>
      <c r="F520" s="1"/>
    </row>
    <row r="521" spans="1:6" ht="45" x14ac:dyDescent="0.25">
      <c r="A521" s="18" t="s">
        <v>79</v>
      </c>
      <c r="B521" s="18">
        <v>43</v>
      </c>
      <c r="C521" s="18">
        <v>4</v>
      </c>
      <c r="D521" s="18">
        <v>19</v>
      </c>
      <c r="E521" s="18" t="s">
        <v>503</v>
      </c>
      <c r="F521" s="1"/>
    </row>
    <row r="522" spans="1:6" x14ac:dyDescent="0.25">
      <c r="A522" s="18" t="s">
        <v>70</v>
      </c>
      <c r="B522" s="18">
        <v>43</v>
      </c>
      <c r="C522" s="18">
        <v>4</v>
      </c>
      <c r="D522" s="18">
        <v>20</v>
      </c>
      <c r="E522" s="18" t="s">
        <v>355</v>
      </c>
      <c r="F522" s="1"/>
    </row>
    <row r="523" spans="1:6" ht="30" x14ac:dyDescent="0.25">
      <c r="A523" s="18" t="s">
        <v>79</v>
      </c>
      <c r="B523" s="18">
        <v>43</v>
      </c>
      <c r="C523" s="18">
        <v>4</v>
      </c>
      <c r="D523" s="18">
        <v>20</v>
      </c>
      <c r="E523" s="18" t="s">
        <v>504</v>
      </c>
      <c r="F523" s="1"/>
    </row>
    <row r="524" spans="1:6" x14ac:dyDescent="0.25">
      <c r="A524" s="18" t="s">
        <v>70</v>
      </c>
      <c r="B524" s="18">
        <v>43</v>
      </c>
      <c r="C524" s="18">
        <v>4</v>
      </c>
      <c r="D524" s="18">
        <v>21</v>
      </c>
      <c r="E524" s="18" t="s">
        <v>29</v>
      </c>
      <c r="F524" s="1"/>
    </row>
    <row r="525" spans="1:6" ht="30" x14ac:dyDescent="0.25">
      <c r="A525" s="18" t="s">
        <v>79</v>
      </c>
      <c r="B525" s="18">
        <v>43</v>
      </c>
      <c r="C525" s="18">
        <v>4</v>
      </c>
      <c r="D525" s="18">
        <v>21</v>
      </c>
      <c r="E525" s="18" t="s">
        <v>505</v>
      </c>
      <c r="F525" s="1"/>
    </row>
    <row r="526" spans="1:6" x14ac:dyDescent="0.25">
      <c r="A526" s="18" t="s">
        <v>70</v>
      </c>
      <c r="B526" s="18">
        <v>43</v>
      </c>
      <c r="C526" s="18">
        <v>4</v>
      </c>
      <c r="D526" s="18">
        <v>22</v>
      </c>
      <c r="E526" s="18" t="s">
        <v>356</v>
      </c>
      <c r="F526" s="1"/>
    </row>
    <row r="527" spans="1:6" x14ac:dyDescent="0.25">
      <c r="A527" s="18" t="s">
        <v>79</v>
      </c>
      <c r="B527" s="18">
        <v>43</v>
      </c>
      <c r="C527" s="18">
        <v>4</v>
      </c>
      <c r="D527" s="18">
        <v>22</v>
      </c>
      <c r="E527" s="18" t="s">
        <v>506</v>
      </c>
      <c r="F527" s="1"/>
    </row>
    <row r="528" spans="1:6" x14ac:dyDescent="0.25">
      <c r="A528" s="18" t="s">
        <v>70</v>
      </c>
      <c r="B528" s="18">
        <v>43</v>
      </c>
      <c r="C528" s="18">
        <v>4</v>
      </c>
      <c r="D528" s="18">
        <v>23</v>
      </c>
      <c r="E528" s="18" t="s">
        <v>357</v>
      </c>
      <c r="F528" s="1"/>
    </row>
    <row r="529" spans="1:6" ht="45" x14ac:dyDescent="0.25">
      <c r="A529" s="18" t="s">
        <v>79</v>
      </c>
      <c r="B529" s="18">
        <v>43</v>
      </c>
      <c r="C529" s="18">
        <v>4</v>
      </c>
      <c r="D529" s="18">
        <v>23</v>
      </c>
      <c r="E529" s="18" t="s">
        <v>507</v>
      </c>
      <c r="F529" s="1"/>
    </row>
    <row r="530" spans="1:6" x14ac:dyDescent="0.25">
      <c r="A530" s="18" t="s">
        <v>76</v>
      </c>
      <c r="B530" s="18">
        <v>44</v>
      </c>
      <c r="E530" s="18" t="s">
        <v>133</v>
      </c>
      <c r="F530" s="1"/>
    </row>
    <row r="531" spans="1:6" x14ac:dyDescent="0.25">
      <c r="A531" s="18" t="s">
        <v>77</v>
      </c>
      <c r="B531" s="18">
        <v>44</v>
      </c>
      <c r="E531" s="18" t="s">
        <v>508</v>
      </c>
      <c r="F531" s="1"/>
    </row>
    <row r="532" spans="1:6" ht="60" x14ac:dyDescent="0.25">
      <c r="A532" s="18" t="s">
        <v>78</v>
      </c>
      <c r="B532" s="18">
        <v>44</v>
      </c>
      <c r="E532" s="18" t="s">
        <v>344</v>
      </c>
      <c r="F532" s="1"/>
    </row>
    <row r="533" spans="1:6" x14ac:dyDescent="0.25">
      <c r="A533" s="18" t="s">
        <v>69</v>
      </c>
      <c r="B533" s="18">
        <v>44</v>
      </c>
      <c r="C533" s="18">
        <v>1</v>
      </c>
      <c r="E533" s="18" t="s">
        <v>353</v>
      </c>
      <c r="F533" s="1"/>
    </row>
    <row r="534" spans="1:6" x14ac:dyDescent="0.25">
      <c r="A534" s="18" t="s">
        <v>70</v>
      </c>
      <c r="B534" s="18">
        <v>44</v>
      </c>
      <c r="C534" s="18">
        <v>1</v>
      </c>
      <c r="D534" s="18">
        <v>1</v>
      </c>
      <c r="E534" s="18" t="s">
        <v>6</v>
      </c>
      <c r="F534" s="1"/>
    </row>
    <row r="535" spans="1:6" x14ac:dyDescent="0.25">
      <c r="A535" s="18" t="s">
        <v>70</v>
      </c>
      <c r="B535" s="18">
        <v>44</v>
      </c>
      <c r="C535" s="18">
        <v>1</v>
      </c>
      <c r="D535" s="18">
        <v>3</v>
      </c>
      <c r="E535" s="18" t="s">
        <v>8</v>
      </c>
      <c r="F535" s="1"/>
    </row>
    <row r="536" spans="1:6" x14ac:dyDescent="0.25">
      <c r="A536" s="18" t="s">
        <v>70</v>
      </c>
      <c r="B536" s="18">
        <v>44</v>
      </c>
      <c r="C536" s="18">
        <v>1</v>
      </c>
      <c r="D536" s="18">
        <v>4</v>
      </c>
      <c r="E536" s="18" t="s">
        <v>10</v>
      </c>
      <c r="F536" s="1"/>
    </row>
    <row r="537" spans="1:6" x14ac:dyDescent="0.25">
      <c r="A537" s="18" t="s">
        <v>69</v>
      </c>
      <c r="B537" s="18">
        <v>44</v>
      </c>
      <c r="C537" s="18">
        <v>4</v>
      </c>
      <c r="E537" s="18" t="s">
        <v>11</v>
      </c>
      <c r="F537" s="1"/>
    </row>
    <row r="538" spans="1:6" x14ac:dyDescent="0.25">
      <c r="A538" s="18" t="s">
        <v>70</v>
      </c>
      <c r="B538" s="18">
        <v>44</v>
      </c>
      <c r="C538" s="18">
        <v>4</v>
      </c>
      <c r="D538" s="18">
        <v>19</v>
      </c>
      <c r="E538" s="18" t="s">
        <v>354</v>
      </c>
      <c r="F538" s="1"/>
    </row>
    <row r="539" spans="1:6" ht="30" x14ac:dyDescent="0.25">
      <c r="A539" s="18" t="s">
        <v>79</v>
      </c>
      <c r="B539" s="18">
        <v>44</v>
      </c>
      <c r="C539" s="18">
        <v>4</v>
      </c>
      <c r="D539" s="18">
        <v>19</v>
      </c>
      <c r="E539" s="18" t="s">
        <v>401</v>
      </c>
      <c r="F539" s="1"/>
    </row>
    <row r="540" spans="1:6" x14ac:dyDescent="0.25">
      <c r="A540" s="18" t="s">
        <v>70</v>
      </c>
      <c r="B540" s="18">
        <v>44</v>
      </c>
      <c r="C540" s="18">
        <v>4</v>
      </c>
      <c r="D540" s="18">
        <v>20</v>
      </c>
      <c r="E540" s="18" t="s">
        <v>355</v>
      </c>
      <c r="F540" s="1"/>
    </row>
    <row r="541" spans="1:6" ht="30" x14ac:dyDescent="0.25">
      <c r="A541" s="18" t="s">
        <v>79</v>
      </c>
      <c r="B541" s="18">
        <v>44</v>
      </c>
      <c r="C541" s="18">
        <v>4</v>
      </c>
      <c r="D541" s="18">
        <v>20</v>
      </c>
      <c r="E541" s="18" t="s">
        <v>345</v>
      </c>
      <c r="F541" s="1"/>
    </row>
    <row r="542" spans="1:6" x14ac:dyDescent="0.25">
      <c r="A542" s="18" t="s">
        <v>70</v>
      </c>
      <c r="B542" s="18">
        <v>44</v>
      </c>
      <c r="C542" s="18">
        <v>4</v>
      </c>
      <c r="D542" s="18">
        <v>21</v>
      </c>
      <c r="E542" s="18" t="s">
        <v>29</v>
      </c>
      <c r="F542" s="1"/>
    </row>
    <row r="543" spans="1:6" x14ac:dyDescent="0.25">
      <c r="A543" s="18" t="s">
        <v>79</v>
      </c>
      <c r="B543" s="18">
        <v>44</v>
      </c>
      <c r="C543" s="18">
        <v>4</v>
      </c>
      <c r="D543" s="18">
        <v>21</v>
      </c>
      <c r="E543" s="18" t="s">
        <v>346</v>
      </c>
      <c r="F543" s="1"/>
    </row>
    <row r="544" spans="1:6" x14ac:dyDescent="0.25">
      <c r="A544" s="18" t="s">
        <v>70</v>
      </c>
      <c r="B544" s="18">
        <v>44</v>
      </c>
      <c r="C544" s="18">
        <v>4</v>
      </c>
      <c r="D544" s="18">
        <v>22</v>
      </c>
      <c r="E544" s="18" t="s">
        <v>356</v>
      </c>
      <c r="F544" s="1"/>
    </row>
    <row r="545" spans="1:6" x14ac:dyDescent="0.25">
      <c r="A545" s="18" t="s">
        <v>79</v>
      </c>
      <c r="B545" s="18">
        <v>44</v>
      </c>
      <c r="C545" s="18">
        <v>4</v>
      </c>
      <c r="D545" s="18">
        <v>22</v>
      </c>
      <c r="E545" s="18" t="s">
        <v>347</v>
      </c>
      <c r="F545" s="1"/>
    </row>
    <row r="546" spans="1:6" x14ac:dyDescent="0.25">
      <c r="A546" s="18" t="s">
        <v>70</v>
      </c>
      <c r="B546" s="18">
        <v>44</v>
      </c>
      <c r="C546" s="18">
        <v>4</v>
      </c>
      <c r="D546" s="18">
        <v>23</v>
      </c>
      <c r="E546" s="18" t="s">
        <v>357</v>
      </c>
      <c r="F546" s="1"/>
    </row>
    <row r="547" spans="1:6" x14ac:dyDescent="0.25">
      <c r="A547" s="18" t="s">
        <v>79</v>
      </c>
      <c r="B547" s="18">
        <v>44</v>
      </c>
      <c r="C547" s="18">
        <v>4</v>
      </c>
      <c r="D547" s="18">
        <v>23</v>
      </c>
      <c r="E547" s="18" t="s">
        <v>348</v>
      </c>
      <c r="F547" s="1"/>
    </row>
    <row r="548" spans="1:6" x14ac:dyDescent="0.25">
      <c r="A548" s="18" t="s">
        <v>76</v>
      </c>
      <c r="B548" s="18">
        <v>45</v>
      </c>
      <c r="E548" s="18" t="s">
        <v>134</v>
      </c>
      <c r="F548" s="1"/>
    </row>
    <row r="549" spans="1:6" ht="45" x14ac:dyDescent="0.25">
      <c r="A549" s="18" t="s">
        <v>77</v>
      </c>
      <c r="B549" s="18">
        <v>45</v>
      </c>
      <c r="E549" s="18" t="s">
        <v>402</v>
      </c>
      <c r="F549" s="1"/>
    </row>
    <row r="550" spans="1:6" ht="120" x14ac:dyDescent="0.25">
      <c r="A550" s="18" t="s">
        <v>78</v>
      </c>
      <c r="B550" s="18">
        <v>45</v>
      </c>
      <c r="E550" s="18" t="s">
        <v>509</v>
      </c>
      <c r="F550" s="1"/>
    </row>
    <row r="551" spans="1:6" x14ac:dyDescent="0.25">
      <c r="A551" s="18" t="s">
        <v>69</v>
      </c>
      <c r="B551" s="18">
        <v>45</v>
      </c>
      <c r="C551" s="18">
        <v>1</v>
      </c>
      <c r="E551" s="18" t="s">
        <v>353</v>
      </c>
      <c r="F551" s="1"/>
    </row>
    <row r="552" spans="1:6" x14ac:dyDescent="0.25">
      <c r="A552" s="18" t="s">
        <v>70</v>
      </c>
      <c r="B552" s="18">
        <v>45</v>
      </c>
      <c r="C552" s="18">
        <v>1</v>
      </c>
      <c r="D552" s="18">
        <v>1</v>
      </c>
      <c r="E552" s="18" t="s">
        <v>6</v>
      </c>
      <c r="F552" s="1"/>
    </row>
    <row r="553" spans="1:6" x14ac:dyDescent="0.25">
      <c r="A553" s="18" t="s">
        <v>70</v>
      </c>
      <c r="B553" s="18">
        <v>45</v>
      </c>
      <c r="C553" s="18">
        <v>1</v>
      </c>
      <c r="D553" s="18">
        <v>3</v>
      </c>
      <c r="E553" s="18" t="s">
        <v>8</v>
      </c>
      <c r="F553" s="1"/>
    </row>
    <row r="554" spans="1:6" x14ac:dyDescent="0.25">
      <c r="A554" s="18" t="s">
        <v>69</v>
      </c>
      <c r="B554" s="18">
        <v>45</v>
      </c>
      <c r="C554" s="18">
        <v>3</v>
      </c>
      <c r="E554" s="18" t="s">
        <v>9</v>
      </c>
      <c r="F554" s="1"/>
    </row>
    <row r="555" spans="1:6" x14ac:dyDescent="0.25">
      <c r="A555" s="18" t="s">
        <v>70</v>
      </c>
      <c r="B555" s="18">
        <v>45</v>
      </c>
      <c r="C555" s="18">
        <v>3</v>
      </c>
      <c r="D555" s="18">
        <v>8</v>
      </c>
      <c r="E555" s="18" t="s">
        <v>15</v>
      </c>
      <c r="F555" s="1"/>
    </row>
    <row r="556" spans="1:6" x14ac:dyDescent="0.25">
      <c r="A556" s="18" t="s">
        <v>70</v>
      </c>
      <c r="B556" s="18">
        <v>45</v>
      </c>
      <c r="C556" s="18">
        <v>3</v>
      </c>
      <c r="D556" s="18">
        <v>9</v>
      </c>
      <c r="E556" s="18" t="s">
        <v>17</v>
      </c>
      <c r="F556" s="1"/>
    </row>
    <row r="557" spans="1:6" ht="30" x14ac:dyDescent="0.25">
      <c r="A557" s="18" t="s">
        <v>79</v>
      </c>
      <c r="B557" s="18">
        <v>45</v>
      </c>
      <c r="C557" s="18">
        <v>3</v>
      </c>
      <c r="D557" s="18">
        <v>9</v>
      </c>
      <c r="E557" s="18" t="s">
        <v>349</v>
      </c>
      <c r="F557" s="1"/>
    </row>
    <row r="558" spans="1:6" x14ac:dyDescent="0.25">
      <c r="A558" s="18" t="s">
        <v>70</v>
      </c>
      <c r="B558" s="18">
        <v>45</v>
      </c>
      <c r="C558" s="18">
        <v>3</v>
      </c>
      <c r="D558" s="18">
        <v>10</v>
      </c>
      <c r="E558" s="18" t="s">
        <v>363</v>
      </c>
      <c r="F558" s="1"/>
    </row>
    <row r="559" spans="1:6" x14ac:dyDescent="0.25">
      <c r="A559" s="18" t="s">
        <v>70</v>
      </c>
      <c r="B559" s="18">
        <v>45</v>
      </c>
      <c r="C559" s="18">
        <v>3</v>
      </c>
      <c r="D559" s="18">
        <v>11</v>
      </c>
      <c r="E559" s="18" t="s">
        <v>18</v>
      </c>
      <c r="F559" s="1"/>
    </row>
    <row r="560" spans="1:6" ht="30" x14ac:dyDescent="0.25">
      <c r="A560" s="18" t="s">
        <v>79</v>
      </c>
      <c r="B560" s="18">
        <v>45</v>
      </c>
      <c r="C560" s="18">
        <v>3</v>
      </c>
      <c r="D560" s="18">
        <v>11</v>
      </c>
      <c r="E560" s="18" t="s">
        <v>135</v>
      </c>
      <c r="F560" s="1"/>
    </row>
    <row r="561" spans="1:6" x14ac:dyDescent="0.25">
      <c r="A561" s="18" t="s">
        <v>70</v>
      </c>
      <c r="B561" s="18">
        <v>45</v>
      </c>
      <c r="C561" s="18">
        <v>3</v>
      </c>
      <c r="D561" s="18">
        <v>12</v>
      </c>
      <c r="E561" s="18" t="s">
        <v>20</v>
      </c>
      <c r="F561" s="1"/>
    </row>
    <row r="562" spans="1:6" ht="45" x14ac:dyDescent="0.25">
      <c r="A562" s="18" t="s">
        <v>79</v>
      </c>
      <c r="B562" s="18">
        <v>45</v>
      </c>
      <c r="C562" s="18">
        <v>3</v>
      </c>
      <c r="D562" s="18">
        <v>12</v>
      </c>
      <c r="E562" s="18" t="s">
        <v>403</v>
      </c>
      <c r="F562" s="1"/>
    </row>
    <row r="563" spans="1:6" x14ac:dyDescent="0.25">
      <c r="A563" s="18" t="s">
        <v>70</v>
      </c>
      <c r="B563" s="18">
        <v>45</v>
      </c>
      <c r="C563" s="18">
        <v>3</v>
      </c>
      <c r="D563" s="18">
        <v>13</v>
      </c>
      <c r="E563" s="18" t="s">
        <v>21</v>
      </c>
      <c r="F563" s="1"/>
    </row>
    <row r="564" spans="1:6" x14ac:dyDescent="0.25">
      <c r="A564" s="18" t="s">
        <v>70</v>
      </c>
      <c r="B564" s="18">
        <v>45</v>
      </c>
      <c r="C564" s="18">
        <v>3</v>
      </c>
      <c r="D564" s="18">
        <v>14</v>
      </c>
      <c r="E564" s="18" t="s">
        <v>420</v>
      </c>
      <c r="F564" s="1"/>
    </row>
    <row r="565" spans="1:6" ht="45" x14ac:dyDescent="0.25">
      <c r="A565" s="18" t="s">
        <v>79</v>
      </c>
      <c r="B565" s="18">
        <v>45</v>
      </c>
      <c r="C565" s="18">
        <v>3</v>
      </c>
      <c r="D565" s="18">
        <v>14</v>
      </c>
      <c r="E565" s="18" t="s">
        <v>350</v>
      </c>
      <c r="F565" s="1"/>
    </row>
    <row r="566" spans="1:6" x14ac:dyDescent="0.25">
      <c r="A566" s="18" t="s">
        <v>70</v>
      </c>
      <c r="B566" s="18">
        <v>45</v>
      </c>
      <c r="C566" s="18">
        <v>3</v>
      </c>
      <c r="D566" s="18">
        <v>15</v>
      </c>
      <c r="E566" s="18" t="s">
        <v>22</v>
      </c>
      <c r="F566" s="1"/>
    </row>
    <row r="567" spans="1:6" ht="30" x14ac:dyDescent="0.25">
      <c r="A567" s="18" t="s">
        <v>79</v>
      </c>
      <c r="B567" s="18">
        <v>45</v>
      </c>
      <c r="C567" s="18">
        <v>3</v>
      </c>
      <c r="D567" s="18">
        <v>15</v>
      </c>
      <c r="E567" s="18" t="s">
        <v>351</v>
      </c>
      <c r="F567" s="1"/>
    </row>
    <row r="568" spans="1:6" x14ac:dyDescent="0.25">
      <c r="A568" s="18" t="s">
        <v>70</v>
      </c>
      <c r="B568" s="18">
        <v>45</v>
      </c>
      <c r="C568" s="18">
        <v>3</v>
      </c>
      <c r="D568" s="18">
        <v>16</v>
      </c>
      <c r="E568" s="18" t="s">
        <v>23</v>
      </c>
      <c r="F568" s="1"/>
    </row>
    <row r="569" spans="1:6" x14ac:dyDescent="0.25">
      <c r="A569" s="18" t="s">
        <v>70</v>
      </c>
      <c r="B569" s="18">
        <v>45</v>
      </c>
      <c r="C569" s="18">
        <v>3</v>
      </c>
      <c r="D569" s="18">
        <v>17</v>
      </c>
      <c r="E569" s="18" t="s">
        <v>364</v>
      </c>
      <c r="F569" s="1"/>
    </row>
    <row r="570" spans="1:6" x14ac:dyDescent="0.25">
      <c r="A570" s="18" t="s">
        <v>70</v>
      </c>
      <c r="B570" s="18">
        <v>45</v>
      </c>
      <c r="C570" s="18">
        <v>3</v>
      </c>
      <c r="D570" s="18">
        <v>18</v>
      </c>
      <c r="E570" s="18" t="s">
        <v>24</v>
      </c>
      <c r="F570" s="1"/>
    </row>
    <row r="571" spans="1:6" x14ac:dyDescent="0.25">
      <c r="A571" s="18" t="s">
        <v>69</v>
      </c>
      <c r="B571" s="18">
        <v>45</v>
      </c>
      <c r="C571" s="18">
        <v>21</v>
      </c>
      <c r="E571" s="18" t="s">
        <v>13</v>
      </c>
      <c r="F571" s="1"/>
    </row>
    <row r="572" spans="1:6" x14ac:dyDescent="0.25">
      <c r="A572" s="18" t="s">
        <v>70</v>
      </c>
      <c r="B572" s="18">
        <v>45</v>
      </c>
      <c r="C572" s="18">
        <v>21</v>
      </c>
      <c r="D572" s="18">
        <v>24</v>
      </c>
      <c r="E572" s="18" t="s">
        <v>325</v>
      </c>
      <c r="F572" s="1"/>
    </row>
    <row r="573" spans="1:6" x14ac:dyDescent="0.25">
      <c r="A573" s="18" t="s">
        <v>70</v>
      </c>
      <c r="B573" s="18">
        <v>45</v>
      </c>
      <c r="C573" s="18">
        <v>21</v>
      </c>
      <c r="D573" s="18">
        <v>25</v>
      </c>
      <c r="E573" s="18" t="s">
        <v>25</v>
      </c>
      <c r="F573" s="1"/>
    </row>
    <row r="574" spans="1:6" x14ac:dyDescent="0.25">
      <c r="A574" s="18" t="s">
        <v>70</v>
      </c>
      <c r="B574" s="18">
        <v>45</v>
      </c>
      <c r="C574" s="18">
        <v>21</v>
      </c>
      <c r="D574" s="18">
        <v>26</v>
      </c>
      <c r="E574" s="18" t="s">
        <v>26</v>
      </c>
      <c r="F574" s="1"/>
    </row>
    <row r="575" spans="1:6" ht="30" x14ac:dyDescent="0.25">
      <c r="A575" s="18" t="s">
        <v>79</v>
      </c>
      <c r="B575" s="18">
        <v>45</v>
      </c>
      <c r="C575" s="18">
        <v>21</v>
      </c>
      <c r="D575" s="18">
        <v>26</v>
      </c>
      <c r="E575" s="18" t="s">
        <v>352</v>
      </c>
      <c r="F575" s="1"/>
    </row>
    <row r="576" spans="1:6" x14ac:dyDescent="0.25">
      <c r="A576" s="18" t="s">
        <v>70</v>
      </c>
      <c r="B576" s="18">
        <v>45</v>
      </c>
      <c r="C576" s="18">
        <v>21</v>
      </c>
      <c r="D576" s="18">
        <v>27</v>
      </c>
      <c r="E576" s="18" t="s">
        <v>365</v>
      </c>
      <c r="F576" s="1"/>
    </row>
    <row r="577" spans="1:6" ht="30" x14ac:dyDescent="0.25">
      <c r="A577" s="18" t="s">
        <v>79</v>
      </c>
      <c r="B577" s="18">
        <v>45</v>
      </c>
      <c r="C577" s="18">
        <v>21</v>
      </c>
      <c r="D577" s="18">
        <v>27</v>
      </c>
      <c r="E577" s="18" t="s">
        <v>352</v>
      </c>
      <c r="F577" s="1"/>
    </row>
    <row r="578" spans="1:6" x14ac:dyDescent="0.25">
      <c r="A578" s="18" t="s">
        <v>76</v>
      </c>
      <c r="B578" s="18">
        <v>50</v>
      </c>
      <c r="E578" s="18" t="s">
        <v>510</v>
      </c>
      <c r="F578" s="1"/>
    </row>
    <row r="579" spans="1:6" ht="60" x14ac:dyDescent="0.25">
      <c r="A579" s="18" t="s">
        <v>77</v>
      </c>
      <c r="B579" s="18">
        <v>50</v>
      </c>
      <c r="E579" s="18" t="s">
        <v>404</v>
      </c>
      <c r="F579" s="1"/>
    </row>
    <row r="580" spans="1:6" ht="285" x14ac:dyDescent="0.25">
      <c r="A580" s="18" t="s">
        <v>78</v>
      </c>
      <c r="B580" s="18">
        <v>50</v>
      </c>
      <c r="E580" s="18" t="s">
        <v>405</v>
      </c>
      <c r="F580" s="1"/>
    </row>
    <row r="581" spans="1:6" x14ac:dyDescent="0.25">
      <c r="A581" s="18" t="s">
        <v>69</v>
      </c>
      <c r="B581" s="18">
        <v>50</v>
      </c>
      <c r="C581" s="18">
        <v>1</v>
      </c>
      <c r="E581" s="18" t="s">
        <v>353</v>
      </c>
      <c r="F581" s="1"/>
    </row>
    <row r="582" spans="1:6" x14ac:dyDescent="0.25">
      <c r="A582" s="18" t="s">
        <v>70</v>
      </c>
      <c r="B582" s="18">
        <v>50</v>
      </c>
      <c r="C582" s="18">
        <v>1</v>
      </c>
      <c r="D582" s="18">
        <v>1</v>
      </c>
      <c r="E582" s="18" t="s">
        <v>6</v>
      </c>
      <c r="F582" s="1"/>
    </row>
    <row r="583" spans="1:6" x14ac:dyDescent="0.25">
      <c r="A583" s="18" t="s">
        <v>70</v>
      </c>
      <c r="B583" s="18">
        <v>50</v>
      </c>
      <c r="C583" s="18">
        <v>1</v>
      </c>
      <c r="D583" s="18">
        <v>3</v>
      </c>
      <c r="E583" s="18" t="s">
        <v>8</v>
      </c>
      <c r="F583" s="1"/>
    </row>
    <row r="584" spans="1:6" x14ac:dyDescent="0.25">
      <c r="A584" s="18" t="s">
        <v>70</v>
      </c>
      <c r="B584" s="18">
        <v>50</v>
      </c>
      <c r="C584" s="18">
        <v>1</v>
      </c>
      <c r="D584" s="18">
        <v>4</v>
      </c>
      <c r="E584" s="18" t="s">
        <v>10</v>
      </c>
      <c r="F584" s="1"/>
    </row>
    <row r="585" spans="1:6" x14ac:dyDescent="0.25">
      <c r="A585" s="18" t="s">
        <v>69</v>
      </c>
      <c r="B585" s="18">
        <v>50</v>
      </c>
      <c r="C585" s="18">
        <v>4</v>
      </c>
      <c r="E585" s="18" t="s">
        <v>11</v>
      </c>
      <c r="F585" s="1"/>
    </row>
    <row r="586" spans="1:6" x14ac:dyDescent="0.25">
      <c r="A586" s="18" t="s">
        <v>70</v>
      </c>
      <c r="B586" s="18">
        <v>50</v>
      </c>
      <c r="C586" s="18">
        <v>4</v>
      </c>
      <c r="D586" s="18">
        <v>19</v>
      </c>
      <c r="E586" s="18" t="s">
        <v>354</v>
      </c>
      <c r="F586" s="1"/>
    </row>
    <row r="587" spans="1:6" ht="30" x14ac:dyDescent="0.25">
      <c r="A587" s="18" t="s">
        <v>79</v>
      </c>
      <c r="B587" s="18">
        <v>50</v>
      </c>
      <c r="C587" s="18">
        <v>4</v>
      </c>
      <c r="D587" s="18">
        <v>19</v>
      </c>
      <c r="E587" s="18" t="s">
        <v>406</v>
      </c>
      <c r="F587" s="1"/>
    </row>
    <row r="588" spans="1:6" x14ac:dyDescent="0.25">
      <c r="A588" s="18" t="s">
        <v>70</v>
      </c>
      <c r="B588" s="18">
        <v>50</v>
      </c>
      <c r="C588" s="18">
        <v>4</v>
      </c>
      <c r="D588" s="18">
        <v>20</v>
      </c>
      <c r="E588" s="18" t="s">
        <v>355</v>
      </c>
      <c r="F588" s="1"/>
    </row>
    <row r="589" spans="1:6" ht="30" x14ac:dyDescent="0.25">
      <c r="A589" s="18" t="s">
        <v>79</v>
      </c>
      <c r="B589" s="18">
        <v>50</v>
      </c>
      <c r="C589" s="18">
        <v>4</v>
      </c>
      <c r="D589" s="18">
        <v>20</v>
      </c>
      <c r="E589" s="18" t="s">
        <v>511</v>
      </c>
      <c r="F589" s="1"/>
    </row>
    <row r="590" spans="1:6" x14ac:dyDescent="0.25">
      <c r="A590" s="18" t="s">
        <v>70</v>
      </c>
      <c r="B590" s="18">
        <v>50</v>
      </c>
      <c r="C590" s="18">
        <v>4</v>
      </c>
      <c r="D590" s="18">
        <v>21</v>
      </c>
      <c r="E590" s="18" t="s">
        <v>29</v>
      </c>
      <c r="F590" s="1"/>
    </row>
    <row r="591" spans="1:6" ht="30" x14ac:dyDescent="0.25">
      <c r="A591" s="18" t="s">
        <v>79</v>
      </c>
      <c r="B591" s="18">
        <v>50</v>
      </c>
      <c r="C591" s="18">
        <v>4</v>
      </c>
      <c r="D591" s="18">
        <v>21</v>
      </c>
      <c r="E591" s="18" t="s">
        <v>512</v>
      </c>
      <c r="F591" s="1"/>
    </row>
    <row r="592" spans="1:6" x14ac:dyDescent="0.25">
      <c r="A592" s="18" t="s">
        <v>70</v>
      </c>
      <c r="B592" s="18">
        <v>50</v>
      </c>
      <c r="C592" s="18">
        <v>4</v>
      </c>
      <c r="D592" s="18">
        <v>22</v>
      </c>
      <c r="E592" s="18" t="s">
        <v>356</v>
      </c>
      <c r="F592" s="1"/>
    </row>
    <row r="593" spans="1:6" ht="30" x14ac:dyDescent="0.25">
      <c r="A593" s="18" t="s">
        <v>79</v>
      </c>
      <c r="B593" s="18">
        <v>50</v>
      </c>
      <c r="C593" s="18">
        <v>4</v>
      </c>
      <c r="D593" s="18">
        <v>22</v>
      </c>
      <c r="E593" s="18" t="s">
        <v>513</v>
      </c>
      <c r="F593" s="1"/>
    </row>
    <row r="594" spans="1:6" ht="45" x14ac:dyDescent="0.25">
      <c r="A594" s="18" t="s">
        <v>79</v>
      </c>
      <c r="B594" s="18">
        <v>50</v>
      </c>
      <c r="C594" s="18">
        <v>4</v>
      </c>
      <c r="D594" s="18">
        <v>22</v>
      </c>
      <c r="E594" s="18" t="s">
        <v>514</v>
      </c>
      <c r="F594" s="1"/>
    </row>
    <row r="595" spans="1:6" x14ac:dyDescent="0.25">
      <c r="A595" s="18" t="s">
        <v>70</v>
      </c>
      <c r="B595" s="18">
        <v>50</v>
      </c>
      <c r="C595" s="18">
        <v>4</v>
      </c>
      <c r="D595" s="18">
        <v>23</v>
      </c>
      <c r="E595" s="18" t="s">
        <v>357</v>
      </c>
      <c r="F595" s="1"/>
    </row>
    <row r="596" spans="1:6" ht="30" x14ac:dyDescent="0.25">
      <c r="A596" s="18" t="s">
        <v>79</v>
      </c>
      <c r="B596" s="18">
        <v>50</v>
      </c>
      <c r="C596" s="18">
        <v>4</v>
      </c>
      <c r="D596" s="18">
        <v>23</v>
      </c>
      <c r="E596" s="18" t="s">
        <v>515</v>
      </c>
      <c r="F596" s="1"/>
    </row>
    <row r="597" spans="1:6" x14ac:dyDescent="0.25">
      <c r="A597" s="18" t="s">
        <v>76</v>
      </c>
      <c r="B597" s="18">
        <v>51</v>
      </c>
      <c r="E597" s="18" t="s">
        <v>358</v>
      </c>
      <c r="F597" s="1"/>
    </row>
    <row r="598" spans="1:6" ht="45" x14ac:dyDescent="0.25">
      <c r="A598" s="18" t="s">
        <v>77</v>
      </c>
      <c r="B598" s="18">
        <v>51</v>
      </c>
      <c r="E598" s="18" t="s">
        <v>407</v>
      </c>
      <c r="F598" s="1"/>
    </row>
    <row r="599" spans="1:6" ht="270" x14ac:dyDescent="0.25">
      <c r="A599" s="18" t="s">
        <v>78</v>
      </c>
      <c r="B599" s="18">
        <v>51</v>
      </c>
      <c r="E599" s="18" t="s">
        <v>516</v>
      </c>
      <c r="F599" s="1"/>
    </row>
    <row r="600" spans="1:6" x14ac:dyDescent="0.25">
      <c r="A600" s="18" t="s">
        <v>69</v>
      </c>
      <c r="B600" s="18">
        <v>51</v>
      </c>
      <c r="C600" s="18">
        <v>1</v>
      </c>
      <c r="E600" s="18" t="s">
        <v>353</v>
      </c>
      <c r="F600" s="1"/>
    </row>
    <row r="601" spans="1:6" x14ac:dyDescent="0.25">
      <c r="A601" s="18" t="s">
        <v>70</v>
      </c>
      <c r="B601" s="18">
        <v>51</v>
      </c>
      <c r="C601" s="18">
        <v>1</v>
      </c>
      <c r="D601" s="18">
        <v>1</v>
      </c>
      <c r="E601" s="18" t="s">
        <v>6</v>
      </c>
      <c r="F601" s="1"/>
    </row>
    <row r="602" spans="1:6" x14ac:dyDescent="0.25">
      <c r="A602" s="18" t="s">
        <v>70</v>
      </c>
      <c r="B602" s="18">
        <v>51</v>
      </c>
      <c r="C602" s="18">
        <v>1</v>
      </c>
      <c r="D602" s="18">
        <v>4</v>
      </c>
      <c r="E602" s="18" t="s">
        <v>10</v>
      </c>
      <c r="F602" s="1"/>
    </row>
    <row r="603" spans="1:6" x14ac:dyDescent="0.25">
      <c r="A603" s="18" t="s">
        <v>69</v>
      </c>
      <c r="B603" s="18">
        <v>51</v>
      </c>
      <c r="C603" s="18">
        <v>3</v>
      </c>
      <c r="E603" s="18" t="s">
        <v>9</v>
      </c>
      <c r="F603" s="1"/>
    </row>
    <row r="604" spans="1:6" x14ac:dyDescent="0.25">
      <c r="A604" s="18" t="s">
        <v>70</v>
      </c>
      <c r="B604" s="18">
        <v>51</v>
      </c>
      <c r="C604" s="18">
        <v>3</v>
      </c>
      <c r="D604" s="18">
        <v>8</v>
      </c>
      <c r="E604" s="18" t="s">
        <v>15</v>
      </c>
      <c r="F604" s="1"/>
    </row>
    <row r="605" spans="1:6" ht="45" x14ac:dyDescent="0.25">
      <c r="A605" s="18" t="s">
        <v>79</v>
      </c>
      <c r="B605" s="18">
        <v>51</v>
      </c>
      <c r="C605" s="18">
        <v>3</v>
      </c>
      <c r="D605" s="18">
        <v>8</v>
      </c>
      <c r="E605" s="18" t="s">
        <v>517</v>
      </c>
      <c r="F605" s="1"/>
    </row>
    <row r="606" spans="1:6" x14ac:dyDescent="0.25">
      <c r="A606" s="18" t="s">
        <v>70</v>
      </c>
      <c r="B606" s="18">
        <v>51</v>
      </c>
      <c r="C606" s="18">
        <v>3</v>
      </c>
      <c r="D606" s="18">
        <v>9</v>
      </c>
      <c r="E606" s="18" t="s">
        <v>17</v>
      </c>
      <c r="F606" s="1"/>
    </row>
    <row r="607" spans="1:6" ht="30" x14ac:dyDescent="0.25">
      <c r="A607" s="18" t="s">
        <v>79</v>
      </c>
      <c r="B607" s="18">
        <v>51</v>
      </c>
      <c r="C607" s="18">
        <v>3</v>
      </c>
      <c r="D607" s="18">
        <v>9</v>
      </c>
      <c r="E607" s="18" t="s">
        <v>359</v>
      </c>
      <c r="F607" s="1"/>
    </row>
    <row r="608" spans="1:6" ht="45" x14ac:dyDescent="0.25">
      <c r="A608" s="18" t="s">
        <v>79</v>
      </c>
      <c r="B608" s="18">
        <v>51</v>
      </c>
      <c r="C608" s="18">
        <v>3</v>
      </c>
      <c r="D608" s="18">
        <v>9</v>
      </c>
      <c r="E608" s="18" t="s">
        <v>360</v>
      </c>
      <c r="F608" s="1"/>
    </row>
    <row r="609" spans="1:6" x14ac:dyDescent="0.25">
      <c r="A609" s="18" t="s">
        <v>70</v>
      </c>
      <c r="B609" s="18">
        <v>51</v>
      </c>
      <c r="C609" s="18">
        <v>3</v>
      </c>
      <c r="D609" s="18">
        <v>10</v>
      </c>
      <c r="E609" s="18" t="s">
        <v>363</v>
      </c>
      <c r="F609" s="1"/>
    </row>
    <row r="610" spans="1:6" ht="45" x14ac:dyDescent="0.25">
      <c r="A610" s="18" t="s">
        <v>79</v>
      </c>
      <c r="B610" s="18">
        <v>51</v>
      </c>
      <c r="C610" s="18">
        <v>3</v>
      </c>
      <c r="D610" s="18">
        <v>10</v>
      </c>
      <c r="E610" s="18" t="s">
        <v>517</v>
      </c>
      <c r="F610" s="1"/>
    </row>
    <row r="611" spans="1:6" x14ac:dyDescent="0.25">
      <c r="A611" s="18" t="s">
        <v>70</v>
      </c>
      <c r="B611" s="18">
        <v>51</v>
      </c>
      <c r="C611" s="18">
        <v>3</v>
      </c>
      <c r="D611" s="18">
        <v>11</v>
      </c>
      <c r="E611" s="18" t="s">
        <v>18</v>
      </c>
      <c r="F611" s="1"/>
    </row>
    <row r="612" spans="1:6" ht="30" x14ac:dyDescent="0.25">
      <c r="A612" s="18" t="s">
        <v>79</v>
      </c>
      <c r="B612" s="18">
        <v>51</v>
      </c>
      <c r="C612" s="18">
        <v>3</v>
      </c>
      <c r="D612" s="18">
        <v>11</v>
      </c>
      <c r="E612" s="18" t="s">
        <v>518</v>
      </c>
      <c r="F612" s="1"/>
    </row>
    <row r="613" spans="1:6" x14ac:dyDescent="0.25">
      <c r="A613" s="18" t="s">
        <v>70</v>
      </c>
      <c r="B613" s="18">
        <v>51</v>
      </c>
      <c r="C613" s="18">
        <v>3</v>
      </c>
      <c r="D613" s="18">
        <v>12</v>
      </c>
      <c r="E613" s="18" t="s">
        <v>20</v>
      </c>
      <c r="F613" s="1"/>
    </row>
    <row r="614" spans="1:6" x14ac:dyDescent="0.25">
      <c r="A614" s="18" t="s">
        <v>70</v>
      </c>
      <c r="B614" s="18">
        <v>51</v>
      </c>
      <c r="C614" s="18">
        <v>3</v>
      </c>
      <c r="D614" s="18">
        <v>13</v>
      </c>
      <c r="E614" s="18" t="s">
        <v>21</v>
      </c>
      <c r="F614" s="1"/>
    </row>
    <row r="615" spans="1:6" x14ac:dyDescent="0.25">
      <c r="A615" s="18" t="s">
        <v>70</v>
      </c>
      <c r="B615" s="18">
        <v>51</v>
      </c>
      <c r="C615" s="18">
        <v>3</v>
      </c>
      <c r="D615" s="18">
        <v>14</v>
      </c>
      <c r="E615" s="18" t="s">
        <v>420</v>
      </c>
      <c r="F615" s="1"/>
    </row>
    <row r="616" spans="1:6" ht="30" x14ac:dyDescent="0.25">
      <c r="A616" s="18" t="s">
        <v>79</v>
      </c>
      <c r="B616" s="18">
        <v>51</v>
      </c>
      <c r="C616" s="18">
        <v>3</v>
      </c>
      <c r="D616" s="18">
        <v>14</v>
      </c>
      <c r="E616" s="18" t="s">
        <v>519</v>
      </c>
      <c r="F616" s="1"/>
    </row>
    <row r="617" spans="1:6" x14ac:dyDescent="0.25">
      <c r="A617" s="18" t="s">
        <v>70</v>
      </c>
      <c r="B617" s="18">
        <v>51</v>
      </c>
      <c r="C617" s="18">
        <v>3</v>
      </c>
      <c r="D617" s="18">
        <v>15</v>
      </c>
      <c r="E617" s="18" t="s">
        <v>22</v>
      </c>
      <c r="F617" s="1"/>
    </row>
    <row r="618" spans="1:6" ht="30" x14ac:dyDescent="0.25">
      <c r="A618" s="18" t="s">
        <v>79</v>
      </c>
      <c r="B618" s="18">
        <v>51</v>
      </c>
      <c r="C618" s="18">
        <v>3</v>
      </c>
      <c r="D618" s="18">
        <v>15</v>
      </c>
      <c r="E618" s="18" t="s">
        <v>361</v>
      </c>
      <c r="F618" s="1"/>
    </row>
    <row r="619" spans="1:6" ht="45" x14ac:dyDescent="0.25">
      <c r="A619" s="18" t="s">
        <v>79</v>
      </c>
      <c r="B619" s="18">
        <v>51</v>
      </c>
      <c r="C619" s="18">
        <v>3</v>
      </c>
      <c r="D619" s="18">
        <v>15</v>
      </c>
      <c r="E619" s="18" t="s">
        <v>360</v>
      </c>
      <c r="F619" s="1"/>
    </row>
    <row r="620" spans="1:6" x14ac:dyDescent="0.25">
      <c r="A620" s="18" t="s">
        <v>70</v>
      </c>
      <c r="B620" s="18">
        <v>51</v>
      </c>
      <c r="C620" s="18">
        <v>3</v>
      </c>
      <c r="D620" s="18">
        <v>16</v>
      </c>
      <c r="E620" s="18" t="s">
        <v>23</v>
      </c>
      <c r="F620" s="1"/>
    </row>
    <row r="621" spans="1:6" x14ac:dyDescent="0.25">
      <c r="A621" s="18" t="s">
        <v>70</v>
      </c>
      <c r="B621" s="18">
        <v>51</v>
      </c>
      <c r="C621" s="18">
        <v>3</v>
      </c>
      <c r="D621" s="18">
        <v>17</v>
      </c>
      <c r="E621" s="18" t="s">
        <v>364</v>
      </c>
      <c r="F621" s="1"/>
    </row>
    <row r="622" spans="1:6" x14ac:dyDescent="0.25">
      <c r="A622" s="18" t="s">
        <v>70</v>
      </c>
      <c r="B622" s="18">
        <v>51</v>
      </c>
      <c r="C622" s="18">
        <v>3</v>
      </c>
      <c r="D622" s="18">
        <v>18</v>
      </c>
      <c r="E622" s="18" t="s">
        <v>24</v>
      </c>
      <c r="F622" s="1"/>
    </row>
    <row r="623" spans="1:6" x14ac:dyDescent="0.25">
      <c r="A623" s="18" t="s">
        <v>76</v>
      </c>
      <c r="B623" s="18">
        <v>52</v>
      </c>
      <c r="E623" s="18" t="s">
        <v>301</v>
      </c>
      <c r="F623" s="1"/>
    </row>
    <row r="624" spans="1:6" ht="45" x14ac:dyDescent="0.25">
      <c r="A624" s="18" t="s">
        <v>77</v>
      </c>
      <c r="B624" s="18">
        <v>52</v>
      </c>
      <c r="E624" s="18" t="s">
        <v>302</v>
      </c>
      <c r="F624" s="1"/>
    </row>
    <row r="625" spans="1:6" ht="345" x14ac:dyDescent="0.25">
      <c r="A625" s="18" t="s">
        <v>78</v>
      </c>
      <c r="B625" s="18">
        <v>52</v>
      </c>
      <c r="E625" s="18" t="s">
        <v>520</v>
      </c>
      <c r="F625" s="1"/>
    </row>
    <row r="626" spans="1:6" x14ac:dyDescent="0.25">
      <c r="A626" s="18" t="s">
        <v>69</v>
      </c>
      <c r="B626" s="18">
        <v>52</v>
      </c>
      <c r="C626" s="18">
        <v>1</v>
      </c>
      <c r="E626" s="18" t="s">
        <v>353</v>
      </c>
      <c r="F626" s="1"/>
    </row>
    <row r="627" spans="1:6" x14ac:dyDescent="0.25">
      <c r="A627" s="18" t="s">
        <v>70</v>
      </c>
      <c r="B627" s="18">
        <v>52</v>
      </c>
      <c r="C627" s="18">
        <v>1</v>
      </c>
      <c r="D627" s="18">
        <v>4</v>
      </c>
      <c r="E627" s="18" t="s">
        <v>10</v>
      </c>
      <c r="F627" s="1"/>
    </row>
    <row r="628" spans="1:6" x14ac:dyDescent="0.25">
      <c r="A628" s="18" t="s">
        <v>70</v>
      </c>
      <c r="B628" s="18">
        <v>52</v>
      </c>
      <c r="C628" s="18">
        <v>1</v>
      </c>
      <c r="D628" s="18">
        <v>6</v>
      </c>
      <c r="E628" s="18" t="s">
        <v>12</v>
      </c>
      <c r="F628" s="1"/>
    </row>
    <row r="629" spans="1:6" x14ac:dyDescent="0.25">
      <c r="A629" s="18" t="s">
        <v>69</v>
      </c>
      <c r="B629" s="18">
        <v>52</v>
      </c>
      <c r="C629" s="18">
        <v>3</v>
      </c>
      <c r="E629" s="18" t="s">
        <v>9</v>
      </c>
      <c r="F629" s="1"/>
    </row>
    <row r="630" spans="1:6" x14ac:dyDescent="0.25">
      <c r="A630" s="18" t="s">
        <v>70</v>
      </c>
      <c r="B630" s="18">
        <v>52</v>
      </c>
      <c r="C630" s="18">
        <v>3</v>
      </c>
      <c r="D630" s="18">
        <v>8</v>
      </c>
      <c r="E630" s="18" t="s">
        <v>15</v>
      </c>
      <c r="F630" s="1"/>
    </row>
    <row r="631" spans="1:6" ht="30" x14ac:dyDescent="0.25">
      <c r="A631" s="18" t="s">
        <v>79</v>
      </c>
      <c r="B631" s="18">
        <v>52</v>
      </c>
      <c r="C631" s="18">
        <v>3</v>
      </c>
      <c r="D631" s="18">
        <v>8</v>
      </c>
      <c r="E631" s="18" t="s">
        <v>521</v>
      </c>
      <c r="F631" s="1"/>
    </row>
    <row r="632" spans="1:6" x14ac:dyDescent="0.25">
      <c r="A632" s="18" t="s">
        <v>70</v>
      </c>
      <c r="B632" s="18">
        <v>52</v>
      </c>
      <c r="C632" s="18">
        <v>3</v>
      </c>
      <c r="D632" s="18">
        <v>9</v>
      </c>
      <c r="E632" s="18" t="s">
        <v>17</v>
      </c>
      <c r="F632" s="1"/>
    </row>
    <row r="633" spans="1:6" ht="30" x14ac:dyDescent="0.25">
      <c r="A633" s="18" t="s">
        <v>79</v>
      </c>
      <c r="B633" s="18">
        <v>52</v>
      </c>
      <c r="C633" s="18">
        <v>3</v>
      </c>
      <c r="D633" s="18">
        <v>9</v>
      </c>
      <c r="E633" s="18" t="s">
        <v>303</v>
      </c>
      <c r="F633" s="1"/>
    </row>
    <row r="634" spans="1:6" x14ac:dyDescent="0.25">
      <c r="A634" s="18" t="s">
        <v>70</v>
      </c>
      <c r="B634" s="18">
        <v>52</v>
      </c>
      <c r="C634" s="18">
        <v>3</v>
      </c>
      <c r="D634" s="18">
        <v>10</v>
      </c>
      <c r="E634" s="18" t="s">
        <v>363</v>
      </c>
      <c r="F634" s="1"/>
    </row>
    <row r="635" spans="1:6" ht="30" x14ac:dyDescent="0.25">
      <c r="A635" s="18" t="s">
        <v>79</v>
      </c>
      <c r="B635" s="18">
        <v>52</v>
      </c>
      <c r="C635" s="18">
        <v>3</v>
      </c>
      <c r="D635" s="18">
        <v>10</v>
      </c>
      <c r="E635" s="18" t="s">
        <v>522</v>
      </c>
      <c r="F635" s="1"/>
    </row>
    <row r="636" spans="1:6" x14ac:dyDescent="0.25">
      <c r="A636" s="18" t="s">
        <v>70</v>
      </c>
      <c r="B636" s="18">
        <v>52</v>
      </c>
      <c r="C636" s="18">
        <v>3</v>
      </c>
      <c r="D636" s="18">
        <v>11</v>
      </c>
      <c r="E636" s="18" t="s">
        <v>18</v>
      </c>
      <c r="F636" s="1"/>
    </row>
    <row r="637" spans="1:6" ht="30" x14ac:dyDescent="0.25">
      <c r="A637" s="18" t="s">
        <v>79</v>
      </c>
      <c r="B637" s="18">
        <v>52</v>
      </c>
      <c r="C637" s="18">
        <v>3</v>
      </c>
      <c r="D637" s="18">
        <v>11</v>
      </c>
      <c r="E637" s="18" t="s">
        <v>304</v>
      </c>
      <c r="F637" s="1"/>
    </row>
    <row r="638" spans="1:6" x14ac:dyDescent="0.25">
      <c r="A638" s="18" t="s">
        <v>70</v>
      </c>
      <c r="B638" s="18">
        <v>52</v>
      </c>
      <c r="C638" s="18">
        <v>3</v>
      </c>
      <c r="D638" s="18">
        <v>12</v>
      </c>
      <c r="E638" s="18" t="s">
        <v>20</v>
      </c>
      <c r="F638" s="1"/>
    </row>
    <row r="639" spans="1:6" ht="30" x14ac:dyDescent="0.25">
      <c r="A639" s="18" t="s">
        <v>79</v>
      </c>
      <c r="B639" s="18">
        <v>52</v>
      </c>
      <c r="C639" s="18">
        <v>3</v>
      </c>
      <c r="D639" s="18">
        <v>12</v>
      </c>
      <c r="E639" s="18" t="s">
        <v>408</v>
      </c>
      <c r="F639" s="1"/>
    </row>
    <row r="640" spans="1:6" x14ac:dyDescent="0.25">
      <c r="A640" s="18" t="s">
        <v>70</v>
      </c>
      <c r="B640" s="18">
        <v>52</v>
      </c>
      <c r="C640" s="18">
        <v>3</v>
      </c>
      <c r="D640" s="18">
        <v>13</v>
      </c>
      <c r="E640" s="18" t="s">
        <v>21</v>
      </c>
      <c r="F640" s="1"/>
    </row>
    <row r="641" spans="1:6" x14ac:dyDescent="0.25">
      <c r="A641" s="18" t="s">
        <v>79</v>
      </c>
      <c r="B641" s="18">
        <v>52</v>
      </c>
      <c r="C641" s="18">
        <v>3</v>
      </c>
      <c r="D641" s="18">
        <v>13</v>
      </c>
      <c r="E641" s="18" t="s">
        <v>523</v>
      </c>
      <c r="F641" s="1"/>
    </row>
    <row r="642" spans="1:6" x14ac:dyDescent="0.25">
      <c r="A642" s="18" t="s">
        <v>70</v>
      </c>
      <c r="B642" s="18">
        <v>52</v>
      </c>
      <c r="C642" s="18">
        <v>3</v>
      </c>
      <c r="D642" s="18">
        <v>14</v>
      </c>
      <c r="E642" s="18" t="s">
        <v>420</v>
      </c>
      <c r="F642" s="1"/>
    </row>
    <row r="643" spans="1:6" ht="30" x14ac:dyDescent="0.25">
      <c r="A643" s="18" t="s">
        <v>79</v>
      </c>
      <c r="B643" s="18">
        <v>52</v>
      </c>
      <c r="C643" s="18">
        <v>3</v>
      </c>
      <c r="D643" s="18">
        <v>14</v>
      </c>
      <c r="E643" s="18" t="s">
        <v>305</v>
      </c>
      <c r="F643" s="1"/>
    </row>
    <row r="644" spans="1:6" x14ac:dyDescent="0.25">
      <c r="A644" s="18" t="s">
        <v>70</v>
      </c>
      <c r="B644" s="18">
        <v>52</v>
      </c>
      <c r="C644" s="18">
        <v>3</v>
      </c>
      <c r="D644" s="18">
        <v>15</v>
      </c>
      <c r="E644" s="18" t="s">
        <v>22</v>
      </c>
      <c r="F644" s="1"/>
    </row>
    <row r="645" spans="1:6" ht="30" x14ac:dyDescent="0.25">
      <c r="A645" s="18" t="s">
        <v>79</v>
      </c>
      <c r="B645" s="18">
        <v>52</v>
      </c>
      <c r="C645" s="18">
        <v>3</v>
      </c>
      <c r="D645" s="18">
        <v>15</v>
      </c>
      <c r="E645" s="18" t="s">
        <v>306</v>
      </c>
      <c r="F645" s="1"/>
    </row>
    <row r="646" spans="1:6" x14ac:dyDescent="0.25">
      <c r="A646" s="18" t="s">
        <v>70</v>
      </c>
      <c r="B646" s="18">
        <v>52</v>
      </c>
      <c r="C646" s="18">
        <v>3</v>
      </c>
      <c r="D646" s="18">
        <v>16</v>
      </c>
      <c r="E646" s="18" t="s">
        <v>23</v>
      </c>
      <c r="F646" s="1"/>
    </row>
    <row r="647" spans="1:6" ht="30" x14ac:dyDescent="0.25">
      <c r="A647" s="18" t="s">
        <v>79</v>
      </c>
      <c r="B647" s="18">
        <v>52</v>
      </c>
      <c r="C647" s="18">
        <v>3</v>
      </c>
      <c r="D647" s="18">
        <v>16</v>
      </c>
      <c r="E647" s="18" t="s">
        <v>307</v>
      </c>
      <c r="F647" s="1"/>
    </row>
    <row r="648" spans="1:6" x14ac:dyDescent="0.25">
      <c r="A648" s="18" t="s">
        <v>70</v>
      </c>
      <c r="B648" s="18">
        <v>52</v>
      </c>
      <c r="C648" s="18">
        <v>3</v>
      </c>
      <c r="D648" s="18">
        <v>17</v>
      </c>
      <c r="E648" s="18" t="s">
        <v>364</v>
      </c>
      <c r="F648" s="1"/>
    </row>
    <row r="649" spans="1:6" ht="30" x14ac:dyDescent="0.25">
      <c r="A649" s="18" t="s">
        <v>79</v>
      </c>
      <c r="B649" s="18">
        <v>52</v>
      </c>
      <c r="C649" s="18">
        <v>3</v>
      </c>
      <c r="D649" s="18">
        <v>17</v>
      </c>
      <c r="E649" s="18" t="s">
        <v>308</v>
      </c>
      <c r="F649" s="1"/>
    </row>
    <row r="650" spans="1:6" x14ac:dyDescent="0.25">
      <c r="A650" s="18" t="s">
        <v>70</v>
      </c>
      <c r="B650" s="18">
        <v>52</v>
      </c>
      <c r="C650" s="18">
        <v>3</v>
      </c>
      <c r="D650" s="18">
        <v>18</v>
      </c>
      <c r="E650" s="18" t="s">
        <v>24</v>
      </c>
      <c r="F650" s="1"/>
    </row>
    <row r="651" spans="1:6" x14ac:dyDescent="0.25">
      <c r="A651" s="18" t="s">
        <v>79</v>
      </c>
      <c r="B651" s="18">
        <v>52</v>
      </c>
      <c r="C651" s="18">
        <v>3</v>
      </c>
      <c r="D651" s="18">
        <v>18</v>
      </c>
      <c r="E651" s="18" t="s">
        <v>524</v>
      </c>
      <c r="F651" s="1"/>
    </row>
    <row r="652" spans="1:6" x14ac:dyDescent="0.25">
      <c r="A652" s="18" t="s">
        <v>69</v>
      </c>
      <c r="B652" s="18">
        <v>52</v>
      </c>
      <c r="C652" s="18">
        <v>4</v>
      </c>
      <c r="E652" s="18" t="s">
        <v>11</v>
      </c>
      <c r="F652" s="1"/>
    </row>
    <row r="653" spans="1:6" x14ac:dyDescent="0.25">
      <c r="A653" s="18" t="s">
        <v>70</v>
      </c>
      <c r="B653" s="18">
        <v>52</v>
      </c>
      <c r="C653" s="18">
        <v>4</v>
      </c>
      <c r="D653" s="18">
        <v>19</v>
      </c>
      <c r="E653" s="18" t="s">
        <v>354</v>
      </c>
      <c r="F653" s="1"/>
    </row>
    <row r="654" spans="1:6" ht="30" x14ac:dyDescent="0.25">
      <c r="A654" s="18" t="s">
        <v>79</v>
      </c>
      <c r="B654" s="18">
        <v>52</v>
      </c>
      <c r="C654" s="18">
        <v>4</v>
      </c>
      <c r="D654" s="18">
        <v>19</v>
      </c>
      <c r="E654" s="18" t="s">
        <v>525</v>
      </c>
      <c r="F654" s="1"/>
    </row>
    <row r="655" spans="1:6" x14ac:dyDescent="0.25">
      <c r="A655" s="18" t="s">
        <v>70</v>
      </c>
      <c r="B655" s="18">
        <v>52</v>
      </c>
      <c r="C655" s="18">
        <v>4</v>
      </c>
      <c r="D655" s="18">
        <v>20</v>
      </c>
      <c r="E655" s="18" t="s">
        <v>355</v>
      </c>
      <c r="F655" s="1"/>
    </row>
    <row r="656" spans="1:6" ht="30" x14ac:dyDescent="0.25">
      <c r="A656" s="18" t="s">
        <v>79</v>
      </c>
      <c r="B656" s="18">
        <v>52</v>
      </c>
      <c r="C656" s="18">
        <v>4</v>
      </c>
      <c r="D656" s="18">
        <v>20</v>
      </c>
      <c r="E656" s="18" t="s">
        <v>526</v>
      </c>
      <c r="F656" s="1"/>
    </row>
    <row r="657" spans="1:6" x14ac:dyDescent="0.25">
      <c r="A657" s="18" t="s">
        <v>70</v>
      </c>
      <c r="B657" s="18">
        <v>52</v>
      </c>
      <c r="C657" s="18">
        <v>4</v>
      </c>
      <c r="D657" s="18">
        <v>21</v>
      </c>
      <c r="E657" s="18" t="s">
        <v>29</v>
      </c>
      <c r="F657" s="1"/>
    </row>
    <row r="658" spans="1:6" ht="30" x14ac:dyDescent="0.25">
      <c r="A658" s="18" t="s">
        <v>79</v>
      </c>
      <c r="B658" s="18">
        <v>52</v>
      </c>
      <c r="C658" s="18">
        <v>4</v>
      </c>
      <c r="D658" s="18">
        <v>21</v>
      </c>
      <c r="E658" s="18" t="s">
        <v>527</v>
      </c>
      <c r="F658" s="1"/>
    </row>
    <row r="659" spans="1:6" x14ac:dyDescent="0.25">
      <c r="A659" s="18" t="s">
        <v>70</v>
      </c>
      <c r="B659" s="18">
        <v>52</v>
      </c>
      <c r="C659" s="18">
        <v>4</v>
      </c>
      <c r="D659" s="18">
        <v>22</v>
      </c>
      <c r="E659" s="18" t="s">
        <v>356</v>
      </c>
      <c r="F659" s="1"/>
    </row>
    <row r="660" spans="1:6" ht="30" x14ac:dyDescent="0.25">
      <c r="A660" s="18" t="s">
        <v>79</v>
      </c>
      <c r="B660" s="18">
        <v>52</v>
      </c>
      <c r="C660" s="18">
        <v>4</v>
      </c>
      <c r="D660" s="18">
        <v>22</v>
      </c>
      <c r="E660" s="18" t="s">
        <v>309</v>
      </c>
      <c r="F660" s="1"/>
    </row>
    <row r="661" spans="1:6" x14ac:dyDescent="0.25">
      <c r="A661" s="18" t="s">
        <v>70</v>
      </c>
      <c r="B661" s="18">
        <v>52</v>
      </c>
      <c r="C661" s="18">
        <v>4</v>
      </c>
      <c r="D661" s="18">
        <v>23</v>
      </c>
      <c r="E661" s="18" t="s">
        <v>357</v>
      </c>
      <c r="F661" s="1"/>
    </row>
    <row r="662" spans="1:6" ht="30" x14ac:dyDescent="0.25">
      <c r="A662" s="18" t="s">
        <v>79</v>
      </c>
      <c r="B662" s="18">
        <v>52</v>
      </c>
      <c r="C662" s="18">
        <v>4</v>
      </c>
      <c r="D662" s="18">
        <v>23</v>
      </c>
      <c r="E662" s="18" t="s">
        <v>528</v>
      </c>
      <c r="F662" s="1"/>
    </row>
    <row r="663" spans="1:6" x14ac:dyDescent="0.25">
      <c r="A663" s="18" t="s">
        <v>76</v>
      </c>
      <c r="B663" s="18">
        <v>53</v>
      </c>
      <c r="E663" s="18" t="s">
        <v>310</v>
      </c>
      <c r="F663" s="1"/>
    </row>
    <row r="664" spans="1:6" ht="30" x14ac:dyDescent="0.25">
      <c r="A664" s="18" t="s">
        <v>77</v>
      </c>
      <c r="B664" s="18">
        <v>53</v>
      </c>
      <c r="E664" s="18" t="s">
        <v>409</v>
      </c>
      <c r="F664" s="1"/>
    </row>
    <row r="665" spans="1:6" ht="210" x14ac:dyDescent="0.25">
      <c r="A665" s="18" t="s">
        <v>78</v>
      </c>
      <c r="B665" s="18">
        <v>53</v>
      </c>
      <c r="E665" s="18" t="s">
        <v>410</v>
      </c>
      <c r="F665" s="1"/>
    </row>
    <row r="666" spans="1:6" x14ac:dyDescent="0.25">
      <c r="A666" s="18" t="s">
        <v>69</v>
      </c>
      <c r="B666" s="18">
        <v>53</v>
      </c>
      <c r="C666" s="18">
        <v>1</v>
      </c>
      <c r="E666" s="18" t="s">
        <v>353</v>
      </c>
      <c r="F666" s="1"/>
    </row>
    <row r="667" spans="1:6" x14ac:dyDescent="0.25">
      <c r="A667" s="18" t="s">
        <v>70</v>
      </c>
      <c r="B667" s="18">
        <v>53</v>
      </c>
      <c r="C667" s="18">
        <v>1</v>
      </c>
      <c r="D667" s="18">
        <v>4</v>
      </c>
      <c r="E667" s="18" t="s">
        <v>10</v>
      </c>
      <c r="F667" s="1"/>
    </row>
    <row r="668" spans="1:6" x14ac:dyDescent="0.25">
      <c r="A668" s="18" t="s">
        <v>70</v>
      </c>
      <c r="B668" s="18">
        <v>53</v>
      </c>
      <c r="C668" s="18">
        <v>1</v>
      </c>
      <c r="D668" s="18">
        <v>6</v>
      </c>
      <c r="E668" s="18" t="s">
        <v>12</v>
      </c>
      <c r="F668" s="1"/>
    </row>
    <row r="669" spans="1:6" x14ac:dyDescent="0.25">
      <c r="A669" s="18" t="s">
        <v>69</v>
      </c>
      <c r="B669" s="18">
        <v>53</v>
      </c>
      <c r="C669" s="18">
        <v>3</v>
      </c>
      <c r="E669" s="18" t="s">
        <v>9</v>
      </c>
      <c r="F669" s="1"/>
    </row>
    <row r="670" spans="1:6" x14ac:dyDescent="0.25">
      <c r="A670" s="18" t="s">
        <v>70</v>
      </c>
      <c r="B670" s="18">
        <v>53</v>
      </c>
      <c r="C670" s="18">
        <v>3</v>
      </c>
      <c r="D670" s="18">
        <v>8</v>
      </c>
      <c r="E670" s="18" t="s">
        <v>15</v>
      </c>
      <c r="F670" s="1"/>
    </row>
    <row r="671" spans="1:6" ht="30" x14ac:dyDescent="0.25">
      <c r="A671" s="18" t="s">
        <v>79</v>
      </c>
      <c r="B671" s="18">
        <v>53</v>
      </c>
      <c r="C671" s="18">
        <v>3</v>
      </c>
      <c r="D671" s="18">
        <v>8</v>
      </c>
      <c r="E671" s="18" t="s">
        <v>311</v>
      </c>
      <c r="F671" s="1"/>
    </row>
    <row r="672" spans="1:6" x14ac:dyDescent="0.25">
      <c r="A672" s="18" t="s">
        <v>70</v>
      </c>
      <c r="B672" s="18">
        <v>53</v>
      </c>
      <c r="C672" s="18">
        <v>3</v>
      </c>
      <c r="D672" s="18">
        <v>9</v>
      </c>
      <c r="E672" s="18" t="s">
        <v>17</v>
      </c>
      <c r="F672" s="1"/>
    </row>
    <row r="673" spans="1:6" ht="30" x14ac:dyDescent="0.25">
      <c r="A673" s="18" t="s">
        <v>79</v>
      </c>
      <c r="B673" s="18">
        <v>53</v>
      </c>
      <c r="C673" s="18">
        <v>3</v>
      </c>
      <c r="D673" s="18">
        <v>9</v>
      </c>
      <c r="E673" s="18" t="s">
        <v>529</v>
      </c>
      <c r="F673" s="1"/>
    </row>
    <row r="674" spans="1:6" x14ac:dyDescent="0.25">
      <c r="A674" s="18" t="s">
        <v>79</v>
      </c>
      <c r="B674" s="18">
        <v>53</v>
      </c>
      <c r="C674" s="18">
        <v>3</v>
      </c>
      <c r="D674" s="18">
        <v>9</v>
      </c>
      <c r="E674" s="18" t="s">
        <v>312</v>
      </c>
      <c r="F674" s="1"/>
    </row>
    <row r="675" spans="1:6" x14ac:dyDescent="0.25">
      <c r="A675" s="18" t="s">
        <v>79</v>
      </c>
      <c r="B675" s="18">
        <v>53</v>
      </c>
      <c r="C675" s="18">
        <v>3</v>
      </c>
      <c r="D675" s="18">
        <v>9</v>
      </c>
      <c r="E675" s="18" t="s">
        <v>313</v>
      </c>
      <c r="F675" s="1"/>
    </row>
    <row r="676" spans="1:6" x14ac:dyDescent="0.25">
      <c r="A676" s="18" t="s">
        <v>70</v>
      </c>
      <c r="B676" s="18">
        <v>53</v>
      </c>
      <c r="C676" s="18">
        <v>3</v>
      </c>
      <c r="D676" s="18">
        <v>10</v>
      </c>
      <c r="E676" s="18" t="s">
        <v>363</v>
      </c>
      <c r="F676" s="1"/>
    </row>
    <row r="677" spans="1:6" ht="30" x14ac:dyDescent="0.25">
      <c r="A677" s="18" t="s">
        <v>79</v>
      </c>
      <c r="B677" s="18">
        <v>53</v>
      </c>
      <c r="C677" s="18">
        <v>3</v>
      </c>
      <c r="D677" s="18">
        <v>10</v>
      </c>
      <c r="E677" s="18" t="s">
        <v>314</v>
      </c>
      <c r="F677" s="1"/>
    </row>
    <row r="678" spans="1:6" x14ac:dyDescent="0.25">
      <c r="A678" s="18" t="s">
        <v>70</v>
      </c>
      <c r="B678" s="18">
        <v>53</v>
      </c>
      <c r="C678" s="18">
        <v>3</v>
      </c>
      <c r="D678" s="18">
        <v>11</v>
      </c>
      <c r="E678" s="18" t="s">
        <v>18</v>
      </c>
      <c r="F678" s="1"/>
    </row>
    <row r="679" spans="1:6" ht="30" x14ac:dyDescent="0.25">
      <c r="A679" s="18" t="s">
        <v>79</v>
      </c>
      <c r="B679" s="18">
        <v>53</v>
      </c>
      <c r="C679" s="18">
        <v>3</v>
      </c>
      <c r="D679" s="18">
        <v>11</v>
      </c>
      <c r="E679" s="18" t="s">
        <v>315</v>
      </c>
      <c r="F679" s="1"/>
    </row>
    <row r="680" spans="1:6" x14ac:dyDescent="0.25">
      <c r="A680" s="18" t="s">
        <v>79</v>
      </c>
      <c r="B680" s="18">
        <v>53</v>
      </c>
      <c r="C680" s="18">
        <v>3</v>
      </c>
      <c r="D680" s="18">
        <v>11</v>
      </c>
      <c r="E680" s="18" t="s">
        <v>530</v>
      </c>
      <c r="F680" s="1"/>
    </row>
    <row r="681" spans="1:6" x14ac:dyDescent="0.25">
      <c r="A681" s="18" t="s">
        <v>70</v>
      </c>
      <c r="B681" s="18">
        <v>53</v>
      </c>
      <c r="C681" s="18">
        <v>3</v>
      </c>
      <c r="D681" s="18">
        <v>12</v>
      </c>
      <c r="E681" s="18" t="s">
        <v>20</v>
      </c>
      <c r="F681" s="1"/>
    </row>
    <row r="682" spans="1:6" x14ac:dyDescent="0.25">
      <c r="A682" s="18" t="s">
        <v>79</v>
      </c>
      <c r="B682" s="18">
        <v>53</v>
      </c>
      <c r="C682" s="18">
        <v>3</v>
      </c>
      <c r="D682" s="18">
        <v>12</v>
      </c>
      <c r="E682" s="18" t="s">
        <v>531</v>
      </c>
      <c r="F682" s="1"/>
    </row>
    <row r="683" spans="1:6" x14ac:dyDescent="0.25">
      <c r="A683" s="18" t="s">
        <v>70</v>
      </c>
      <c r="B683" s="18">
        <v>53</v>
      </c>
      <c r="C683" s="18">
        <v>3</v>
      </c>
      <c r="D683" s="18">
        <v>13</v>
      </c>
      <c r="E683" s="18" t="s">
        <v>21</v>
      </c>
      <c r="F683" s="1"/>
    </row>
    <row r="684" spans="1:6" ht="45" x14ac:dyDescent="0.25">
      <c r="A684" s="18" t="s">
        <v>79</v>
      </c>
      <c r="B684" s="18">
        <v>53</v>
      </c>
      <c r="C684" s="18">
        <v>3</v>
      </c>
      <c r="D684" s="18">
        <v>13</v>
      </c>
      <c r="E684" s="18" t="s">
        <v>316</v>
      </c>
      <c r="F684" s="1"/>
    </row>
    <row r="685" spans="1:6" x14ac:dyDescent="0.25">
      <c r="A685" s="18" t="s">
        <v>70</v>
      </c>
      <c r="B685" s="18">
        <v>53</v>
      </c>
      <c r="C685" s="18">
        <v>3</v>
      </c>
      <c r="D685" s="18">
        <v>14</v>
      </c>
      <c r="E685" s="18" t="s">
        <v>420</v>
      </c>
      <c r="F685" s="1"/>
    </row>
    <row r="686" spans="1:6" ht="30" x14ac:dyDescent="0.25">
      <c r="A686" s="18" t="s">
        <v>79</v>
      </c>
      <c r="B686" s="18">
        <v>53</v>
      </c>
      <c r="C686" s="18">
        <v>3</v>
      </c>
      <c r="D686" s="18">
        <v>14</v>
      </c>
      <c r="E686" s="18" t="s">
        <v>317</v>
      </c>
      <c r="F686" s="1"/>
    </row>
    <row r="687" spans="1:6" x14ac:dyDescent="0.25">
      <c r="A687" s="18" t="s">
        <v>70</v>
      </c>
      <c r="B687" s="18">
        <v>53</v>
      </c>
      <c r="C687" s="18">
        <v>3</v>
      </c>
      <c r="D687" s="18">
        <v>15</v>
      </c>
      <c r="E687" s="18" t="s">
        <v>22</v>
      </c>
      <c r="F687" s="1"/>
    </row>
    <row r="688" spans="1:6" ht="30" x14ac:dyDescent="0.25">
      <c r="A688" s="18" t="s">
        <v>79</v>
      </c>
      <c r="B688" s="18">
        <v>53</v>
      </c>
      <c r="C688" s="18">
        <v>3</v>
      </c>
      <c r="D688" s="18">
        <v>15</v>
      </c>
      <c r="E688" s="18" t="s">
        <v>318</v>
      </c>
      <c r="F688" s="1"/>
    </row>
    <row r="689" spans="1:6" x14ac:dyDescent="0.25">
      <c r="A689" s="18" t="s">
        <v>79</v>
      </c>
      <c r="B689" s="18">
        <v>53</v>
      </c>
      <c r="C689" s="18">
        <v>3</v>
      </c>
      <c r="D689" s="18">
        <v>15</v>
      </c>
      <c r="E689" s="18" t="s">
        <v>319</v>
      </c>
      <c r="F689" s="1"/>
    </row>
    <row r="690" spans="1:6" x14ac:dyDescent="0.25">
      <c r="A690" s="18" t="s">
        <v>70</v>
      </c>
      <c r="B690" s="18">
        <v>53</v>
      </c>
      <c r="C690" s="18">
        <v>3</v>
      </c>
      <c r="D690" s="18">
        <v>16</v>
      </c>
      <c r="E690" s="18" t="s">
        <v>23</v>
      </c>
      <c r="F690" s="1"/>
    </row>
    <row r="691" spans="1:6" ht="30" x14ac:dyDescent="0.25">
      <c r="A691" s="18" t="s">
        <v>79</v>
      </c>
      <c r="B691" s="18">
        <v>53</v>
      </c>
      <c r="C691" s="18">
        <v>3</v>
      </c>
      <c r="D691" s="18">
        <v>16</v>
      </c>
      <c r="E691" s="18" t="s">
        <v>320</v>
      </c>
      <c r="F691" s="1"/>
    </row>
    <row r="692" spans="1:6" x14ac:dyDescent="0.25">
      <c r="A692" s="18" t="s">
        <v>79</v>
      </c>
      <c r="B692" s="18">
        <v>53</v>
      </c>
      <c r="C692" s="18">
        <v>3</v>
      </c>
      <c r="D692" s="18">
        <v>16</v>
      </c>
      <c r="E692" s="18" t="s">
        <v>321</v>
      </c>
      <c r="F692" s="1"/>
    </row>
    <row r="693" spans="1:6" x14ac:dyDescent="0.25">
      <c r="A693" s="18" t="s">
        <v>70</v>
      </c>
      <c r="B693" s="18">
        <v>53</v>
      </c>
      <c r="C693" s="18">
        <v>3</v>
      </c>
      <c r="D693" s="18">
        <v>17</v>
      </c>
      <c r="E693" s="18" t="s">
        <v>364</v>
      </c>
      <c r="F693" s="1"/>
    </row>
    <row r="694" spans="1:6" x14ac:dyDescent="0.25">
      <c r="A694" s="18" t="s">
        <v>79</v>
      </c>
      <c r="B694" s="18">
        <v>53</v>
      </c>
      <c r="C694" s="18">
        <v>3</v>
      </c>
      <c r="D694" s="18">
        <v>17</v>
      </c>
      <c r="E694" s="18" t="s">
        <v>322</v>
      </c>
      <c r="F694" s="1"/>
    </row>
    <row r="695" spans="1:6" x14ac:dyDescent="0.25">
      <c r="A695" s="18" t="s">
        <v>70</v>
      </c>
      <c r="B695" s="18">
        <v>53</v>
      </c>
      <c r="C695" s="18">
        <v>3</v>
      </c>
      <c r="D695" s="18">
        <v>18</v>
      </c>
      <c r="E695" s="18" t="s">
        <v>24</v>
      </c>
      <c r="F695" s="1"/>
    </row>
    <row r="696" spans="1:6" ht="30" x14ac:dyDescent="0.25">
      <c r="A696" s="18" t="s">
        <v>79</v>
      </c>
      <c r="B696" s="18">
        <v>53</v>
      </c>
      <c r="C696" s="18">
        <v>3</v>
      </c>
      <c r="D696" s="18">
        <v>18</v>
      </c>
      <c r="E696" s="18" t="s">
        <v>323</v>
      </c>
      <c r="F696" s="1"/>
    </row>
    <row r="697" spans="1:6" x14ac:dyDescent="0.25">
      <c r="A697" s="18" t="s">
        <v>76</v>
      </c>
      <c r="B697" s="18">
        <v>54</v>
      </c>
      <c r="E697" s="18" t="s">
        <v>532</v>
      </c>
      <c r="F697" s="1"/>
    </row>
    <row r="698" spans="1:6" ht="60" x14ac:dyDescent="0.25">
      <c r="A698" s="18" t="s">
        <v>77</v>
      </c>
      <c r="B698" s="18">
        <v>54</v>
      </c>
      <c r="E698" s="18" t="s">
        <v>533</v>
      </c>
      <c r="F698" s="1"/>
    </row>
    <row r="699" spans="1:6" ht="90" x14ac:dyDescent="0.25">
      <c r="A699" s="18" t="s">
        <v>78</v>
      </c>
      <c r="B699" s="18">
        <v>54</v>
      </c>
      <c r="E699" s="18" t="s">
        <v>534</v>
      </c>
      <c r="F699" s="1"/>
    </row>
    <row r="700" spans="1:6" x14ac:dyDescent="0.25">
      <c r="A700" s="18" t="s">
        <v>76</v>
      </c>
      <c r="B700" s="18">
        <v>55</v>
      </c>
      <c r="E700" s="18" t="s">
        <v>535</v>
      </c>
      <c r="F700" s="1"/>
    </row>
    <row r="701" spans="1:6" ht="30" x14ac:dyDescent="0.25">
      <c r="A701" s="18" t="s">
        <v>77</v>
      </c>
      <c r="B701" s="18">
        <v>55</v>
      </c>
      <c r="E701" s="18" t="s">
        <v>536</v>
      </c>
      <c r="F701" s="1"/>
    </row>
    <row r="702" spans="1:6" ht="360" x14ac:dyDescent="0.25">
      <c r="A702" s="18" t="s">
        <v>78</v>
      </c>
      <c r="B702" s="18">
        <v>55</v>
      </c>
      <c r="E702" s="18" t="s">
        <v>537</v>
      </c>
      <c r="F702" s="1"/>
    </row>
    <row r="703" spans="1:6" x14ac:dyDescent="0.25">
      <c r="A703" s="18" t="s">
        <v>69</v>
      </c>
      <c r="B703" s="18">
        <v>55</v>
      </c>
      <c r="C703" s="18">
        <v>1</v>
      </c>
      <c r="E703" s="18" t="s">
        <v>353</v>
      </c>
      <c r="F703" s="1"/>
    </row>
    <row r="704" spans="1:6" x14ac:dyDescent="0.25">
      <c r="A704" s="18" t="s">
        <v>70</v>
      </c>
      <c r="B704" s="18">
        <v>55</v>
      </c>
      <c r="C704" s="18">
        <v>1</v>
      </c>
      <c r="D704" s="18">
        <v>1</v>
      </c>
      <c r="E704" s="18" t="s">
        <v>6</v>
      </c>
      <c r="F704" s="1"/>
    </row>
    <row r="705" spans="1:6" x14ac:dyDescent="0.25">
      <c r="A705" s="18" t="s">
        <v>70</v>
      </c>
      <c r="B705" s="18">
        <v>55</v>
      </c>
      <c r="C705" s="18">
        <v>1</v>
      </c>
      <c r="D705" s="18">
        <v>4</v>
      </c>
      <c r="E705" s="18" t="s">
        <v>10</v>
      </c>
      <c r="F705" s="1"/>
    </row>
    <row r="706" spans="1:6" x14ac:dyDescent="0.25">
      <c r="A706" s="18" t="s">
        <v>69</v>
      </c>
      <c r="B706" s="18">
        <v>55</v>
      </c>
      <c r="C706" s="18">
        <v>4</v>
      </c>
      <c r="E706" s="18" t="s">
        <v>11</v>
      </c>
      <c r="F706" s="1"/>
    </row>
    <row r="707" spans="1:6" x14ac:dyDescent="0.25">
      <c r="A707" s="18" t="s">
        <v>70</v>
      </c>
      <c r="B707" s="18">
        <v>55</v>
      </c>
      <c r="C707" s="18">
        <v>4</v>
      </c>
      <c r="D707" s="18">
        <v>19</v>
      </c>
      <c r="E707" s="18" t="s">
        <v>354</v>
      </c>
      <c r="F707" s="1"/>
    </row>
    <row r="708" spans="1:6" x14ac:dyDescent="0.25">
      <c r="A708" s="18" t="s">
        <v>79</v>
      </c>
      <c r="B708" s="18">
        <v>55</v>
      </c>
      <c r="C708" s="18">
        <v>4</v>
      </c>
      <c r="D708" s="18">
        <v>19</v>
      </c>
      <c r="E708" s="18" t="s">
        <v>538</v>
      </c>
      <c r="F708" s="1"/>
    </row>
    <row r="709" spans="1:6" x14ac:dyDescent="0.25">
      <c r="A709" s="18" t="s">
        <v>70</v>
      </c>
      <c r="B709" s="18">
        <v>55</v>
      </c>
      <c r="C709" s="18">
        <v>4</v>
      </c>
      <c r="D709" s="18">
        <v>20</v>
      </c>
      <c r="E709" s="18" t="s">
        <v>355</v>
      </c>
      <c r="F709" s="1"/>
    </row>
    <row r="710" spans="1:6" ht="30" x14ac:dyDescent="0.25">
      <c r="A710" s="18" t="s">
        <v>79</v>
      </c>
      <c r="B710" s="18">
        <v>55</v>
      </c>
      <c r="C710" s="18">
        <v>4</v>
      </c>
      <c r="D710" s="18">
        <v>20</v>
      </c>
      <c r="E710" s="18" t="s">
        <v>539</v>
      </c>
      <c r="F710" s="1"/>
    </row>
    <row r="711" spans="1:6" x14ac:dyDescent="0.25">
      <c r="A711" s="18" t="s">
        <v>70</v>
      </c>
      <c r="B711" s="18">
        <v>55</v>
      </c>
      <c r="C711" s="18">
        <v>4</v>
      </c>
      <c r="D711" s="18">
        <v>21</v>
      </c>
      <c r="E711" s="18" t="s">
        <v>29</v>
      </c>
      <c r="F711" s="1"/>
    </row>
    <row r="712" spans="1:6" ht="30" x14ac:dyDescent="0.25">
      <c r="A712" s="18" t="s">
        <v>79</v>
      </c>
      <c r="B712" s="18">
        <v>55</v>
      </c>
      <c r="C712" s="18">
        <v>4</v>
      </c>
      <c r="D712" s="18">
        <v>21</v>
      </c>
      <c r="E712" s="18" t="s">
        <v>540</v>
      </c>
      <c r="F712" s="1"/>
    </row>
    <row r="713" spans="1:6" x14ac:dyDescent="0.25">
      <c r="A713" s="18" t="s">
        <v>70</v>
      </c>
      <c r="B713" s="18">
        <v>55</v>
      </c>
      <c r="C713" s="18">
        <v>4</v>
      </c>
      <c r="D713" s="18">
        <v>22</v>
      </c>
      <c r="E713" s="18" t="s">
        <v>356</v>
      </c>
      <c r="F713" s="1"/>
    </row>
    <row r="714" spans="1:6" x14ac:dyDescent="0.25">
      <c r="A714" s="18" t="s">
        <v>79</v>
      </c>
      <c r="B714" s="18">
        <v>55</v>
      </c>
      <c r="C714" s="18">
        <v>4</v>
      </c>
      <c r="D714" s="18">
        <v>22</v>
      </c>
      <c r="E714" s="18" t="s">
        <v>541</v>
      </c>
      <c r="F714" s="1"/>
    </row>
    <row r="715" spans="1:6" x14ac:dyDescent="0.25">
      <c r="A715" s="18" t="s">
        <v>70</v>
      </c>
      <c r="B715" s="18">
        <v>55</v>
      </c>
      <c r="C715" s="18">
        <v>4</v>
      </c>
      <c r="D715" s="18">
        <v>23</v>
      </c>
      <c r="E715" s="18" t="s">
        <v>357</v>
      </c>
      <c r="F715" s="1"/>
    </row>
    <row r="716" spans="1:6" ht="30" x14ac:dyDescent="0.25">
      <c r="A716" s="18" t="s">
        <v>79</v>
      </c>
      <c r="B716" s="18">
        <v>55</v>
      </c>
      <c r="C716" s="18">
        <v>4</v>
      </c>
      <c r="D716" s="18">
        <v>23</v>
      </c>
      <c r="E716" s="18" t="s">
        <v>542</v>
      </c>
      <c r="F716" s="1"/>
    </row>
    <row r="717" spans="1:6" x14ac:dyDescent="0.25">
      <c r="A717" s="18" t="s">
        <v>69</v>
      </c>
      <c r="B717" s="18">
        <v>55</v>
      </c>
      <c r="C717" s="18">
        <v>22</v>
      </c>
      <c r="E717" s="18" t="s">
        <v>14</v>
      </c>
      <c r="F717" s="1"/>
    </row>
    <row r="718" spans="1:6" x14ac:dyDescent="0.25">
      <c r="A718" s="18" t="s">
        <v>70</v>
      </c>
      <c r="B718" s="18">
        <v>55</v>
      </c>
      <c r="C718" s="18">
        <v>22</v>
      </c>
      <c r="D718" s="18">
        <v>29</v>
      </c>
      <c r="E718" s="18" t="s">
        <v>28</v>
      </c>
      <c r="F718" s="1"/>
    </row>
    <row r="719" spans="1:6" x14ac:dyDescent="0.25">
      <c r="A719" s="18" t="s">
        <v>79</v>
      </c>
      <c r="B719" s="18">
        <v>55</v>
      </c>
      <c r="C719" s="18">
        <v>22</v>
      </c>
      <c r="D719" s="18">
        <v>29</v>
      </c>
      <c r="E719" s="18" t="s">
        <v>543</v>
      </c>
      <c r="F719" s="1"/>
    </row>
    <row r="720" spans="1:6" x14ac:dyDescent="0.25">
      <c r="F720" s="1"/>
    </row>
    <row r="721" spans="6:6" x14ac:dyDescent="0.25">
      <c r="F721" s="1"/>
    </row>
    <row r="722" spans="6:6" x14ac:dyDescent="0.25">
      <c r="F722" s="1"/>
    </row>
    <row r="723" spans="6:6" x14ac:dyDescent="0.25">
      <c r="F723" s="1"/>
    </row>
    <row r="724" spans="6:6" x14ac:dyDescent="0.25">
      <c r="F724" s="1"/>
    </row>
    <row r="725" spans="6:6" x14ac:dyDescent="0.25">
      <c r="F725" s="1"/>
    </row>
    <row r="726" spans="6:6" x14ac:dyDescent="0.25">
      <c r="F726" s="1"/>
    </row>
    <row r="727" spans="6:6" x14ac:dyDescent="0.25">
      <c r="F727" s="1"/>
    </row>
    <row r="728" spans="6:6" x14ac:dyDescent="0.25">
      <c r="F728" s="1"/>
    </row>
    <row r="729" spans="6:6" x14ac:dyDescent="0.25">
      <c r="F729" s="1"/>
    </row>
    <row r="730" spans="6:6" x14ac:dyDescent="0.25">
      <c r="F730" s="1"/>
    </row>
    <row r="731" spans="6:6" x14ac:dyDescent="0.25">
      <c r="F731" s="1"/>
    </row>
    <row r="732" spans="6:6" x14ac:dyDescent="0.25">
      <c r="F732" s="1"/>
    </row>
    <row r="733" spans="6:6" x14ac:dyDescent="0.25">
      <c r="F733" s="1"/>
    </row>
    <row r="734" spans="6:6" x14ac:dyDescent="0.25">
      <c r="F734" s="1"/>
    </row>
    <row r="735" spans="6:6" x14ac:dyDescent="0.25">
      <c r="F735" s="1"/>
    </row>
    <row r="736" spans="6:6" x14ac:dyDescent="0.25">
      <c r="F736" s="1"/>
    </row>
    <row r="737" spans="6:6" x14ac:dyDescent="0.25">
      <c r="F737" s="1"/>
    </row>
    <row r="738" spans="6:6" x14ac:dyDescent="0.25">
      <c r="F738" s="1"/>
    </row>
    <row r="739" spans="6:6" x14ac:dyDescent="0.25">
      <c r="F739" s="1"/>
    </row>
    <row r="740" spans="6:6" x14ac:dyDescent="0.25">
      <c r="F740" s="1"/>
    </row>
    <row r="741" spans="6:6" x14ac:dyDescent="0.25">
      <c r="F741" s="1"/>
    </row>
    <row r="742" spans="6:6" x14ac:dyDescent="0.25">
      <c r="F742" s="1"/>
    </row>
    <row r="743" spans="6:6" x14ac:dyDescent="0.25">
      <c r="F743" s="1"/>
    </row>
    <row r="744" spans="6:6" x14ac:dyDescent="0.25">
      <c r="F744" s="1"/>
    </row>
    <row r="745" spans="6:6" x14ac:dyDescent="0.25">
      <c r="F745" s="1"/>
    </row>
    <row r="746" spans="6:6" x14ac:dyDescent="0.25">
      <c r="F746" s="1"/>
    </row>
    <row r="747" spans="6:6" x14ac:dyDescent="0.25">
      <c r="F747" s="1"/>
    </row>
    <row r="748" spans="6:6" x14ac:dyDescent="0.25">
      <c r="F748" s="1"/>
    </row>
    <row r="749" spans="6:6" x14ac:dyDescent="0.25">
      <c r="F749" s="1"/>
    </row>
    <row r="750" spans="6:6" x14ac:dyDescent="0.25">
      <c r="F750" s="1"/>
    </row>
    <row r="751" spans="6:6" x14ac:dyDescent="0.25">
      <c r="F751" s="1"/>
    </row>
    <row r="752" spans="6:6" x14ac:dyDescent="0.25">
      <c r="F752" s="1"/>
    </row>
    <row r="753" spans="6:6" x14ac:dyDescent="0.25">
      <c r="F753" s="1"/>
    </row>
    <row r="754" spans="6:6" x14ac:dyDescent="0.25">
      <c r="F754" s="1"/>
    </row>
    <row r="755" spans="6:6" x14ac:dyDescent="0.25">
      <c r="F755" s="1"/>
    </row>
    <row r="756" spans="6:6" x14ac:dyDescent="0.25">
      <c r="F756" s="1"/>
    </row>
    <row r="757" spans="6:6" x14ac:dyDescent="0.25">
      <c r="F757" s="1"/>
    </row>
    <row r="758" spans="6:6" x14ac:dyDescent="0.25">
      <c r="F758" s="1"/>
    </row>
    <row r="759" spans="6:6" x14ac:dyDescent="0.25">
      <c r="F759" s="1"/>
    </row>
    <row r="760" spans="6:6" x14ac:dyDescent="0.25">
      <c r="F760" s="1"/>
    </row>
    <row r="761" spans="6:6" x14ac:dyDescent="0.25">
      <c r="F761" s="1"/>
    </row>
    <row r="762" spans="6:6" x14ac:dyDescent="0.25">
      <c r="F762" s="1"/>
    </row>
    <row r="763" spans="6:6" x14ac:dyDescent="0.25">
      <c r="F763" s="1"/>
    </row>
    <row r="764" spans="6:6" x14ac:dyDescent="0.25">
      <c r="F764" s="1"/>
    </row>
    <row r="765" spans="6:6" x14ac:dyDescent="0.25">
      <c r="F765" s="1"/>
    </row>
    <row r="766" spans="6:6" x14ac:dyDescent="0.25">
      <c r="F766" s="1"/>
    </row>
    <row r="767" spans="6:6" x14ac:dyDescent="0.25">
      <c r="F767" s="1"/>
    </row>
    <row r="768" spans="6:6" x14ac:dyDescent="0.25">
      <c r="F768" s="1"/>
    </row>
    <row r="769" spans="6:6" x14ac:dyDescent="0.25">
      <c r="F769" s="1"/>
    </row>
    <row r="770" spans="6:6" x14ac:dyDescent="0.25">
      <c r="F770" s="1"/>
    </row>
    <row r="771" spans="6:6" x14ac:dyDescent="0.25">
      <c r="F771" s="1"/>
    </row>
    <row r="772" spans="6:6" x14ac:dyDescent="0.25">
      <c r="F772" s="1"/>
    </row>
    <row r="773" spans="6:6" x14ac:dyDescent="0.25">
      <c r="F773" s="1"/>
    </row>
    <row r="774" spans="6:6" x14ac:dyDescent="0.25">
      <c r="F774" s="1"/>
    </row>
    <row r="775" spans="6:6" x14ac:dyDescent="0.25">
      <c r="F775" s="1"/>
    </row>
    <row r="776" spans="6:6" x14ac:dyDescent="0.25">
      <c r="F776" s="1"/>
    </row>
    <row r="777" spans="6:6" x14ac:dyDescent="0.25">
      <c r="F777" s="1"/>
    </row>
    <row r="778" spans="6:6" x14ac:dyDescent="0.25">
      <c r="F778" s="1"/>
    </row>
    <row r="779" spans="6:6" x14ac:dyDescent="0.25">
      <c r="F779" s="1"/>
    </row>
    <row r="780" spans="6:6" x14ac:dyDescent="0.25">
      <c r="F780" s="1"/>
    </row>
    <row r="781" spans="6:6" x14ac:dyDescent="0.25">
      <c r="F781" s="1"/>
    </row>
    <row r="782" spans="6:6" x14ac:dyDescent="0.25">
      <c r="F782" s="1"/>
    </row>
    <row r="783" spans="6:6" x14ac:dyDescent="0.25">
      <c r="F783" s="1"/>
    </row>
    <row r="784" spans="6:6" x14ac:dyDescent="0.25">
      <c r="F784" s="1"/>
    </row>
    <row r="785" spans="6:6" x14ac:dyDescent="0.25">
      <c r="F785" s="1"/>
    </row>
    <row r="786" spans="6:6" x14ac:dyDescent="0.25">
      <c r="F786" s="1"/>
    </row>
    <row r="787" spans="6:6" x14ac:dyDescent="0.25">
      <c r="F787" s="1"/>
    </row>
    <row r="788" spans="6:6" x14ac:dyDescent="0.25">
      <c r="F788" s="1"/>
    </row>
    <row r="789" spans="6:6" x14ac:dyDescent="0.25">
      <c r="F789" s="1"/>
    </row>
    <row r="790" spans="6:6" x14ac:dyDescent="0.25">
      <c r="F790" s="1"/>
    </row>
    <row r="791" spans="6:6" x14ac:dyDescent="0.25">
      <c r="F791" s="1"/>
    </row>
    <row r="792" spans="6:6" x14ac:dyDescent="0.25">
      <c r="F792" s="1"/>
    </row>
    <row r="793" spans="6:6" x14ac:dyDescent="0.25">
      <c r="F793" s="1"/>
    </row>
    <row r="794" spans="6:6" x14ac:dyDescent="0.25">
      <c r="F794" s="1"/>
    </row>
    <row r="795" spans="6:6" x14ac:dyDescent="0.25">
      <c r="F795" s="1"/>
    </row>
    <row r="796" spans="6:6" x14ac:dyDescent="0.25">
      <c r="F796" s="1"/>
    </row>
    <row r="797" spans="6:6" x14ac:dyDescent="0.25">
      <c r="F797" s="1"/>
    </row>
    <row r="798" spans="6:6" x14ac:dyDescent="0.25">
      <c r="F798" s="1"/>
    </row>
    <row r="799" spans="6:6" x14ac:dyDescent="0.25">
      <c r="F799" s="1"/>
    </row>
    <row r="800" spans="6:6" x14ac:dyDescent="0.25">
      <c r="F800" s="1"/>
    </row>
    <row r="801" spans="6:6" x14ac:dyDescent="0.25">
      <c r="F801" s="1"/>
    </row>
    <row r="802" spans="6:6" x14ac:dyDescent="0.25">
      <c r="F802" s="1"/>
    </row>
    <row r="803" spans="6:6" x14ac:dyDescent="0.25">
      <c r="F803" s="1"/>
    </row>
    <row r="804" spans="6:6" x14ac:dyDescent="0.25">
      <c r="F804" s="1"/>
    </row>
    <row r="805" spans="6:6" x14ac:dyDescent="0.25">
      <c r="F805" s="1"/>
    </row>
    <row r="806" spans="6:6" x14ac:dyDescent="0.25">
      <c r="F806" s="1"/>
    </row>
    <row r="807" spans="6:6" x14ac:dyDescent="0.25">
      <c r="F807" s="1"/>
    </row>
    <row r="808" spans="6:6" x14ac:dyDescent="0.25">
      <c r="F808" s="1"/>
    </row>
    <row r="809" spans="6:6" x14ac:dyDescent="0.25">
      <c r="F809" s="1"/>
    </row>
    <row r="810" spans="6:6" x14ac:dyDescent="0.25">
      <c r="F810" s="1"/>
    </row>
    <row r="811" spans="6:6" x14ac:dyDescent="0.25">
      <c r="F811" s="1"/>
    </row>
    <row r="812" spans="6:6" x14ac:dyDescent="0.25">
      <c r="F812" s="1"/>
    </row>
    <row r="813" spans="6:6" x14ac:dyDescent="0.25">
      <c r="F813" s="1"/>
    </row>
    <row r="814" spans="6:6" x14ac:dyDescent="0.25">
      <c r="F814" s="1"/>
    </row>
    <row r="815" spans="6:6" x14ac:dyDescent="0.25">
      <c r="F815" s="1"/>
    </row>
    <row r="816" spans="6:6" x14ac:dyDescent="0.25">
      <c r="F816" s="1"/>
    </row>
    <row r="817" spans="6:6" x14ac:dyDescent="0.25">
      <c r="F817" s="1"/>
    </row>
    <row r="818" spans="6:6" x14ac:dyDescent="0.25">
      <c r="F818" s="1"/>
    </row>
    <row r="819" spans="6:6" x14ac:dyDescent="0.25">
      <c r="F819" s="1"/>
    </row>
    <row r="820" spans="6:6" x14ac:dyDescent="0.25">
      <c r="F820" s="1"/>
    </row>
    <row r="821" spans="6:6" x14ac:dyDescent="0.25">
      <c r="F821" s="1"/>
    </row>
    <row r="822" spans="6:6" x14ac:dyDescent="0.25">
      <c r="F822" s="1"/>
    </row>
    <row r="823" spans="6:6" x14ac:dyDescent="0.25">
      <c r="F823" s="1"/>
    </row>
    <row r="824" spans="6:6" x14ac:dyDescent="0.25">
      <c r="F824" s="1"/>
    </row>
    <row r="825" spans="6:6" x14ac:dyDescent="0.25">
      <c r="F825" s="1"/>
    </row>
    <row r="826" spans="6:6" x14ac:dyDescent="0.25">
      <c r="F826" s="1"/>
    </row>
    <row r="827" spans="6:6" x14ac:dyDescent="0.25">
      <c r="F827" s="1"/>
    </row>
    <row r="828" spans="6:6" x14ac:dyDescent="0.25">
      <c r="F828" s="1"/>
    </row>
    <row r="829" spans="6:6" x14ac:dyDescent="0.25">
      <c r="F829" s="1"/>
    </row>
    <row r="830" spans="6:6" x14ac:dyDescent="0.25">
      <c r="F830" s="1"/>
    </row>
    <row r="831" spans="6:6" x14ac:dyDescent="0.25">
      <c r="F831" s="1"/>
    </row>
    <row r="832" spans="6:6" x14ac:dyDescent="0.25">
      <c r="F832" s="1"/>
    </row>
    <row r="833" spans="6:6" x14ac:dyDescent="0.25">
      <c r="F833" s="1"/>
    </row>
    <row r="834" spans="6:6" x14ac:dyDescent="0.25">
      <c r="F834" s="1"/>
    </row>
    <row r="835" spans="6:6" x14ac:dyDescent="0.25">
      <c r="F835" s="1"/>
    </row>
    <row r="836" spans="6:6" x14ac:dyDescent="0.25">
      <c r="F836" s="1"/>
    </row>
    <row r="837" spans="6:6" x14ac:dyDescent="0.25">
      <c r="F837" s="1"/>
    </row>
    <row r="838" spans="6:6" x14ac:dyDescent="0.25">
      <c r="F838" s="1"/>
    </row>
    <row r="839" spans="6:6" x14ac:dyDescent="0.25">
      <c r="F839" s="1"/>
    </row>
    <row r="840" spans="6:6" x14ac:dyDescent="0.25">
      <c r="F840" s="1"/>
    </row>
    <row r="841" spans="6:6" x14ac:dyDescent="0.25">
      <c r="F841" s="1"/>
    </row>
    <row r="842" spans="6:6" x14ac:dyDescent="0.25">
      <c r="F842" s="1"/>
    </row>
    <row r="843" spans="6:6" x14ac:dyDescent="0.25">
      <c r="F843" s="1"/>
    </row>
    <row r="844" spans="6:6" x14ac:dyDescent="0.25">
      <c r="F844" s="1"/>
    </row>
    <row r="845" spans="6:6" x14ac:dyDescent="0.25">
      <c r="F845" s="1"/>
    </row>
    <row r="846" spans="6:6" x14ac:dyDescent="0.25">
      <c r="F846" s="1"/>
    </row>
    <row r="847" spans="6:6" x14ac:dyDescent="0.25">
      <c r="F847" s="1"/>
    </row>
    <row r="848" spans="6:6" x14ac:dyDescent="0.25">
      <c r="F848" s="1"/>
    </row>
    <row r="849" spans="6:6" x14ac:dyDescent="0.25">
      <c r="F849" s="1"/>
    </row>
    <row r="850" spans="6:6" x14ac:dyDescent="0.25">
      <c r="F850" s="1"/>
    </row>
    <row r="851" spans="6:6" x14ac:dyDescent="0.25">
      <c r="F851" s="1"/>
    </row>
    <row r="852" spans="6:6" x14ac:dyDescent="0.25">
      <c r="F852" s="1"/>
    </row>
    <row r="853" spans="6:6" x14ac:dyDescent="0.25">
      <c r="F853" s="1"/>
    </row>
    <row r="854" spans="6:6" x14ac:dyDescent="0.25">
      <c r="F854" s="1"/>
    </row>
    <row r="855" spans="6:6" x14ac:dyDescent="0.25">
      <c r="F855" s="1"/>
    </row>
    <row r="856" spans="6:6" x14ac:dyDescent="0.25">
      <c r="F856" s="1"/>
    </row>
    <row r="857" spans="6:6" x14ac:dyDescent="0.25">
      <c r="F857" s="1"/>
    </row>
    <row r="858" spans="6:6" x14ac:dyDescent="0.25">
      <c r="F858" s="1"/>
    </row>
    <row r="859" spans="6:6" x14ac:dyDescent="0.25">
      <c r="F859" s="1"/>
    </row>
    <row r="860" spans="6:6" x14ac:dyDescent="0.25">
      <c r="F860" s="1"/>
    </row>
    <row r="861" spans="6:6" x14ac:dyDescent="0.25">
      <c r="F861" s="1"/>
    </row>
    <row r="862" spans="6:6" x14ac:dyDescent="0.25">
      <c r="F862" s="1"/>
    </row>
    <row r="863" spans="6:6" x14ac:dyDescent="0.25">
      <c r="F863" s="1"/>
    </row>
    <row r="864" spans="6:6" x14ac:dyDescent="0.25">
      <c r="F864" s="1"/>
    </row>
    <row r="865" spans="6:6" x14ac:dyDescent="0.25">
      <c r="F865" s="1"/>
    </row>
    <row r="866" spans="6:6" x14ac:dyDescent="0.25">
      <c r="F866" s="1"/>
    </row>
    <row r="867" spans="6:6" x14ac:dyDescent="0.25">
      <c r="F867" s="1"/>
    </row>
    <row r="868" spans="6:6" x14ac:dyDescent="0.25">
      <c r="F868" s="1"/>
    </row>
    <row r="869" spans="6:6" x14ac:dyDescent="0.25">
      <c r="F869" s="1"/>
    </row>
    <row r="870" spans="6:6" x14ac:dyDescent="0.25">
      <c r="F870" s="1"/>
    </row>
    <row r="871" spans="6:6" x14ac:dyDescent="0.25">
      <c r="F871" s="1"/>
    </row>
    <row r="872" spans="6:6" x14ac:dyDescent="0.25">
      <c r="F872" s="1"/>
    </row>
    <row r="873" spans="6:6" x14ac:dyDescent="0.25">
      <c r="F873" s="1"/>
    </row>
    <row r="874" spans="6:6" x14ac:dyDescent="0.25">
      <c r="F874" s="1"/>
    </row>
    <row r="875" spans="6:6" x14ac:dyDescent="0.25">
      <c r="F875" s="1"/>
    </row>
    <row r="876" spans="6:6" x14ac:dyDescent="0.25">
      <c r="F876" s="1"/>
    </row>
    <row r="877" spans="6:6" x14ac:dyDescent="0.25">
      <c r="F877" s="1"/>
    </row>
    <row r="878" spans="6:6" x14ac:dyDescent="0.25">
      <c r="F878" s="1"/>
    </row>
    <row r="879" spans="6:6" x14ac:dyDescent="0.25">
      <c r="F879" s="1"/>
    </row>
    <row r="880" spans="6:6" x14ac:dyDescent="0.25">
      <c r="F880" s="1"/>
    </row>
    <row r="881" spans="6:6" x14ac:dyDescent="0.25">
      <c r="F881" s="1"/>
    </row>
    <row r="882" spans="6:6" x14ac:dyDescent="0.25">
      <c r="F882" s="1"/>
    </row>
    <row r="883" spans="6:6" x14ac:dyDescent="0.25">
      <c r="F883" s="1"/>
    </row>
    <row r="884" spans="6:6" x14ac:dyDescent="0.25">
      <c r="F884" s="1"/>
    </row>
    <row r="885" spans="6:6" x14ac:dyDescent="0.25">
      <c r="F885" s="1"/>
    </row>
    <row r="886" spans="6:6" x14ac:dyDescent="0.25">
      <c r="F886" s="1"/>
    </row>
    <row r="887" spans="6:6" x14ac:dyDescent="0.25">
      <c r="F887" s="1"/>
    </row>
  </sheetData>
  <sheetProtection selectLockedCells="1"/>
  <pageMargins left="0.7" right="0.7" top="0.78740157499999996" bottom="0.78740157499999996" header="0.3" footer="0.3"/>
  <pageSetup paperSize="9"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00B050"/>
  </sheetPr>
  <dimension ref="A1:E123"/>
  <sheetViews>
    <sheetView topLeftCell="A76" workbookViewId="0">
      <selection activeCell="D84" sqref="D84"/>
    </sheetView>
  </sheetViews>
  <sheetFormatPr baseColWidth="10" defaultRowHeight="15" x14ac:dyDescent="0.25"/>
  <cols>
    <col min="1" max="1" width="5.28515625" style="1" bestFit="1" customWidth="1"/>
    <col min="2" max="3" width="3" style="1" bestFit="1" customWidth="1"/>
    <col min="4" max="4" width="38.7109375" style="1" bestFit="1" customWidth="1"/>
    <col min="5" max="5" width="13.85546875" style="1" bestFit="1" customWidth="1"/>
    <col min="6" max="16384" width="11.42578125" style="1"/>
  </cols>
  <sheetData>
    <row r="1" spans="1:5" x14ac:dyDescent="0.25">
      <c r="A1" s="1" t="s">
        <v>69</v>
      </c>
      <c r="B1" s="1">
        <v>1</v>
      </c>
      <c r="D1" s="1" t="s">
        <v>353</v>
      </c>
      <c r="E1"/>
    </row>
    <row r="2" spans="1:5" x14ac:dyDescent="0.25">
      <c r="A2" s="1" t="s">
        <v>91</v>
      </c>
      <c r="B2" s="1">
        <v>1</v>
      </c>
      <c r="E2"/>
    </row>
    <row r="3" spans="1:5" x14ac:dyDescent="0.25">
      <c r="A3" s="1" t="s">
        <v>92</v>
      </c>
      <c r="B3" s="1">
        <v>1</v>
      </c>
      <c r="E3"/>
    </row>
    <row r="4" spans="1:5" x14ac:dyDescent="0.25">
      <c r="A4" s="1" t="s">
        <v>70</v>
      </c>
      <c r="B4" s="1">
        <v>1</v>
      </c>
      <c r="C4" s="1">
        <v>1</v>
      </c>
      <c r="D4" s="1" t="s">
        <v>6</v>
      </c>
      <c r="E4"/>
    </row>
    <row r="5" spans="1:5" x14ac:dyDescent="0.25">
      <c r="A5" s="1" t="s">
        <v>93</v>
      </c>
      <c r="C5" s="1">
        <v>1</v>
      </c>
      <c r="E5"/>
    </row>
    <row r="6" spans="1:5" x14ac:dyDescent="0.25">
      <c r="A6" s="1" t="s">
        <v>94</v>
      </c>
      <c r="C6" s="1">
        <v>1</v>
      </c>
      <c r="E6"/>
    </row>
    <row r="7" spans="1:5" x14ac:dyDescent="0.25">
      <c r="A7" s="1" t="s">
        <v>70</v>
      </c>
      <c r="B7" s="1">
        <v>1</v>
      </c>
      <c r="C7" s="1">
        <v>2</v>
      </c>
      <c r="D7" s="1" t="s">
        <v>7</v>
      </c>
      <c r="E7"/>
    </row>
    <row r="8" spans="1:5" x14ac:dyDescent="0.25">
      <c r="A8" s="1" t="s">
        <v>93</v>
      </c>
      <c r="C8" s="1">
        <v>2</v>
      </c>
      <c r="E8"/>
    </row>
    <row r="9" spans="1:5" x14ac:dyDescent="0.25">
      <c r="A9" s="1" t="s">
        <v>94</v>
      </c>
      <c r="C9" s="1">
        <v>2</v>
      </c>
      <c r="E9"/>
    </row>
    <row r="10" spans="1:5" x14ac:dyDescent="0.25">
      <c r="A10" s="1" t="s">
        <v>70</v>
      </c>
      <c r="B10" s="1">
        <v>1</v>
      </c>
      <c r="C10" s="1">
        <v>3</v>
      </c>
      <c r="D10" s="1" t="s">
        <v>8</v>
      </c>
      <c r="E10"/>
    </row>
    <row r="11" spans="1:5" x14ac:dyDescent="0.25">
      <c r="A11" s="1" t="s">
        <v>93</v>
      </c>
      <c r="C11" s="1">
        <v>3</v>
      </c>
      <c r="E11"/>
    </row>
    <row r="12" spans="1:5" x14ac:dyDescent="0.25">
      <c r="A12" s="1" t="s">
        <v>94</v>
      </c>
      <c r="C12" s="1">
        <v>3</v>
      </c>
      <c r="E12"/>
    </row>
    <row r="13" spans="1:5" x14ac:dyDescent="0.25">
      <c r="A13" s="1" t="s">
        <v>70</v>
      </c>
      <c r="B13" s="1">
        <v>1</v>
      </c>
      <c r="C13" s="1">
        <v>4</v>
      </c>
      <c r="D13" s="1" t="s">
        <v>10</v>
      </c>
      <c r="E13"/>
    </row>
    <row r="14" spans="1:5" x14ac:dyDescent="0.25">
      <c r="A14" s="1" t="s">
        <v>93</v>
      </c>
      <c r="C14" s="1">
        <v>4</v>
      </c>
      <c r="E14"/>
    </row>
    <row r="15" spans="1:5" x14ac:dyDescent="0.25">
      <c r="A15" s="1" t="s">
        <v>94</v>
      </c>
      <c r="C15" s="1">
        <v>4</v>
      </c>
      <c r="E15"/>
    </row>
    <row r="16" spans="1:5" x14ac:dyDescent="0.25">
      <c r="A16" s="1" t="s">
        <v>70</v>
      </c>
      <c r="B16" s="1">
        <v>1</v>
      </c>
      <c r="C16" s="1">
        <v>6</v>
      </c>
      <c r="D16" s="1" t="s">
        <v>12</v>
      </c>
      <c r="E16"/>
    </row>
    <row r="17" spans="1:5" x14ac:dyDescent="0.25">
      <c r="A17" s="1" t="s">
        <v>93</v>
      </c>
      <c r="C17" s="1">
        <v>6</v>
      </c>
      <c r="E17"/>
    </row>
    <row r="18" spans="1:5" x14ac:dyDescent="0.25">
      <c r="A18" s="1" t="s">
        <v>94</v>
      </c>
      <c r="C18" s="1">
        <v>6</v>
      </c>
      <c r="E18"/>
    </row>
    <row r="19" spans="1:5" x14ac:dyDescent="0.25">
      <c r="A19" s="1" t="s">
        <v>69</v>
      </c>
      <c r="B19" s="1">
        <v>2</v>
      </c>
      <c r="D19" s="1" t="s">
        <v>362</v>
      </c>
      <c r="E19"/>
    </row>
    <row r="20" spans="1:5" x14ac:dyDescent="0.25">
      <c r="A20" s="1" t="s">
        <v>91</v>
      </c>
      <c r="B20" s="1">
        <v>2</v>
      </c>
      <c r="E20"/>
    </row>
    <row r="21" spans="1:5" x14ac:dyDescent="0.25">
      <c r="A21" s="1" t="s">
        <v>92</v>
      </c>
      <c r="B21" s="1">
        <v>2</v>
      </c>
      <c r="E21"/>
    </row>
    <row r="22" spans="1:5" x14ac:dyDescent="0.25">
      <c r="A22" s="1" t="s">
        <v>70</v>
      </c>
      <c r="B22" s="1">
        <v>2</v>
      </c>
      <c r="C22" s="1">
        <v>7</v>
      </c>
      <c r="D22" s="1" t="s">
        <v>95</v>
      </c>
      <c r="E22"/>
    </row>
    <row r="23" spans="1:5" x14ac:dyDescent="0.25">
      <c r="A23" s="1" t="s">
        <v>93</v>
      </c>
      <c r="C23" s="1">
        <v>7</v>
      </c>
      <c r="E23"/>
    </row>
    <row r="24" spans="1:5" x14ac:dyDescent="0.25">
      <c r="A24" s="1" t="s">
        <v>94</v>
      </c>
      <c r="C24" s="1">
        <v>7</v>
      </c>
      <c r="E24"/>
    </row>
    <row r="25" spans="1:5" x14ac:dyDescent="0.25">
      <c r="A25" s="1" t="s">
        <v>70</v>
      </c>
      <c r="B25" s="1">
        <v>2</v>
      </c>
      <c r="C25" s="1">
        <v>30</v>
      </c>
      <c r="D25" s="1" t="s">
        <v>29</v>
      </c>
      <c r="E25"/>
    </row>
    <row r="26" spans="1:5" x14ac:dyDescent="0.25">
      <c r="A26" s="1" t="s">
        <v>93</v>
      </c>
      <c r="C26" s="1">
        <v>30</v>
      </c>
      <c r="E26"/>
    </row>
    <row r="27" spans="1:5" x14ac:dyDescent="0.25">
      <c r="A27" s="1" t="s">
        <v>94</v>
      </c>
      <c r="C27" s="1">
        <v>30</v>
      </c>
      <c r="E27"/>
    </row>
    <row r="28" spans="1:5" x14ac:dyDescent="0.25">
      <c r="A28" s="1" t="s">
        <v>70</v>
      </c>
      <c r="B28" s="1">
        <v>2</v>
      </c>
      <c r="C28" s="1">
        <v>31</v>
      </c>
      <c r="D28" s="1" t="s">
        <v>30</v>
      </c>
      <c r="E28"/>
    </row>
    <row r="29" spans="1:5" x14ac:dyDescent="0.25">
      <c r="A29" s="1" t="s">
        <v>93</v>
      </c>
      <c r="C29" s="1">
        <v>31</v>
      </c>
      <c r="E29"/>
    </row>
    <row r="30" spans="1:5" x14ac:dyDescent="0.25">
      <c r="A30" s="1" t="s">
        <v>94</v>
      </c>
      <c r="C30" s="1">
        <v>31</v>
      </c>
      <c r="E30"/>
    </row>
    <row r="31" spans="1:5" x14ac:dyDescent="0.25">
      <c r="A31" s="1" t="s">
        <v>70</v>
      </c>
      <c r="B31" s="1">
        <v>2</v>
      </c>
      <c r="C31" s="1">
        <v>32</v>
      </c>
      <c r="D31" s="1" t="s">
        <v>31</v>
      </c>
      <c r="E31"/>
    </row>
    <row r="32" spans="1:5" x14ac:dyDescent="0.25">
      <c r="A32" s="1" t="s">
        <v>93</v>
      </c>
      <c r="C32" s="1">
        <v>32</v>
      </c>
      <c r="E32"/>
    </row>
    <row r="33" spans="1:5" x14ac:dyDescent="0.25">
      <c r="A33" s="1" t="s">
        <v>94</v>
      </c>
      <c r="C33" s="1">
        <v>32</v>
      </c>
      <c r="E33"/>
    </row>
    <row r="34" spans="1:5" x14ac:dyDescent="0.25">
      <c r="A34" s="1" t="s">
        <v>70</v>
      </c>
      <c r="B34" s="1">
        <v>2</v>
      </c>
      <c r="C34" s="1">
        <v>33</v>
      </c>
      <c r="D34" s="1" t="s">
        <v>32</v>
      </c>
      <c r="E34"/>
    </row>
    <row r="35" spans="1:5" x14ac:dyDescent="0.25">
      <c r="A35" s="1" t="s">
        <v>93</v>
      </c>
      <c r="C35" s="1">
        <v>33</v>
      </c>
      <c r="E35"/>
    </row>
    <row r="36" spans="1:5" x14ac:dyDescent="0.25">
      <c r="A36" s="1" t="s">
        <v>94</v>
      </c>
      <c r="C36" s="1">
        <v>33</v>
      </c>
      <c r="E36"/>
    </row>
    <row r="37" spans="1:5" x14ac:dyDescent="0.25">
      <c r="A37" s="1" t="s">
        <v>69</v>
      </c>
      <c r="B37" s="1">
        <v>3</v>
      </c>
      <c r="D37" s="1" t="s">
        <v>9</v>
      </c>
      <c r="E37"/>
    </row>
    <row r="38" spans="1:5" x14ac:dyDescent="0.25">
      <c r="A38" s="1" t="s">
        <v>91</v>
      </c>
      <c r="B38" s="1">
        <v>3</v>
      </c>
      <c r="E38"/>
    </row>
    <row r="39" spans="1:5" x14ac:dyDescent="0.25">
      <c r="A39" s="1" t="s">
        <v>92</v>
      </c>
      <c r="B39" s="1">
        <v>3</v>
      </c>
      <c r="E39"/>
    </row>
    <row r="40" spans="1:5" x14ac:dyDescent="0.25">
      <c r="A40" s="1" t="s">
        <v>70</v>
      </c>
      <c r="B40" s="1">
        <v>3</v>
      </c>
      <c r="C40" s="1">
        <v>8</v>
      </c>
      <c r="D40" s="1" t="s">
        <v>15</v>
      </c>
      <c r="E40"/>
    </row>
    <row r="41" spans="1:5" x14ac:dyDescent="0.25">
      <c r="A41" s="1" t="s">
        <v>93</v>
      </c>
      <c r="C41" s="1">
        <v>8</v>
      </c>
      <c r="E41"/>
    </row>
    <row r="42" spans="1:5" x14ac:dyDescent="0.25">
      <c r="A42" s="1" t="s">
        <v>94</v>
      </c>
      <c r="C42" s="1">
        <v>8</v>
      </c>
      <c r="E42"/>
    </row>
    <row r="43" spans="1:5" x14ac:dyDescent="0.25">
      <c r="A43" s="1" t="s">
        <v>70</v>
      </c>
      <c r="B43" s="1">
        <v>3</v>
      </c>
      <c r="C43" s="1">
        <v>9</v>
      </c>
      <c r="D43" s="1" t="s">
        <v>17</v>
      </c>
      <c r="E43"/>
    </row>
    <row r="44" spans="1:5" x14ac:dyDescent="0.25">
      <c r="A44" s="1" t="s">
        <v>93</v>
      </c>
      <c r="C44" s="1">
        <v>9</v>
      </c>
      <c r="E44"/>
    </row>
    <row r="45" spans="1:5" x14ac:dyDescent="0.25">
      <c r="A45" s="1" t="s">
        <v>94</v>
      </c>
      <c r="C45" s="1">
        <v>9</v>
      </c>
      <c r="E45"/>
    </row>
    <row r="46" spans="1:5" x14ac:dyDescent="0.25">
      <c r="A46" s="1" t="s">
        <v>70</v>
      </c>
      <c r="B46" s="1">
        <v>3</v>
      </c>
      <c r="C46" s="1">
        <v>10</v>
      </c>
      <c r="D46" s="1" t="s">
        <v>363</v>
      </c>
      <c r="E46"/>
    </row>
    <row r="47" spans="1:5" x14ac:dyDescent="0.25">
      <c r="A47" s="1" t="s">
        <v>93</v>
      </c>
      <c r="C47" s="1">
        <v>10</v>
      </c>
      <c r="E47"/>
    </row>
    <row r="48" spans="1:5" x14ac:dyDescent="0.25">
      <c r="A48" s="1" t="s">
        <v>94</v>
      </c>
      <c r="C48" s="1">
        <v>10</v>
      </c>
      <c r="E48"/>
    </row>
    <row r="49" spans="1:5" x14ac:dyDescent="0.25">
      <c r="A49" s="1" t="s">
        <v>70</v>
      </c>
      <c r="B49" s="1">
        <v>3</v>
      </c>
      <c r="C49" s="1">
        <v>11</v>
      </c>
      <c r="D49" s="1" t="s">
        <v>18</v>
      </c>
      <c r="E49"/>
    </row>
    <row r="50" spans="1:5" x14ac:dyDescent="0.25">
      <c r="A50" s="1" t="s">
        <v>93</v>
      </c>
      <c r="C50" s="1">
        <v>11</v>
      </c>
      <c r="E50"/>
    </row>
    <row r="51" spans="1:5" x14ac:dyDescent="0.25">
      <c r="A51" s="1" t="s">
        <v>94</v>
      </c>
      <c r="C51" s="1">
        <v>11</v>
      </c>
      <c r="E51"/>
    </row>
    <row r="52" spans="1:5" x14ac:dyDescent="0.25">
      <c r="A52" s="1" t="s">
        <v>70</v>
      </c>
      <c r="B52" s="1">
        <v>3</v>
      </c>
      <c r="C52" s="1">
        <v>12</v>
      </c>
      <c r="D52" s="1" t="s">
        <v>20</v>
      </c>
      <c r="E52"/>
    </row>
    <row r="53" spans="1:5" x14ac:dyDescent="0.25">
      <c r="A53" s="1" t="s">
        <v>93</v>
      </c>
      <c r="C53" s="1">
        <v>12</v>
      </c>
      <c r="E53"/>
    </row>
    <row r="54" spans="1:5" x14ac:dyDescent="0.25">
      <c r="A54" s="1" t="s">
        <v>94</v>
      </c>
      <c r="C54" s="1">
        <v>12</v>
      </c>
      <c r="E54"/>
    </row>
    <row r="55" spans="1:5" x14ac:dyDescent="0.25">
      <c r="A55" s="1" t="s">
        <v>70</v>
      </c>
      <c r="B55" s="1">
        <v>3</v>
      </c>
      <c r="C55" s="1">
        <v>13</v>
      </c>
      <c r="D55" s="1" t="s">
        <v>21</v>
      </c>
      <c r="E55"/>
    </row>
    <row r="56" spans="1:5" x14ac:dyDescent="0.25">
      <c r="A56" s="1" t="s">
        <v>93</v>
      </c>
      <c r="C56" s="1">
        <v>13</v>
      </c>
      <c r="E56"/>
    </row>
    <row r="57" spans="1:5" x14ac:dyDescent="0.25">
      <c r="A57" s="1" t="s">
        <v>94</v>
      </c>
      <c r="C57" s="1">
        <v>13</v>
      </c>
      <c r="E57"/>
    </row>
    <row r="58" spans="1:5" x14ac:dyDescent="0.25">
      <c r="A58" s="1" t="s">
        <v>70</v>
      </c>
      <c r="B58" s="1">
        <v>3</v>
      </c>
      <c r="C58" s="1">
        <v>14</v>
      </c>
      <c r="D58" s="1" t="s">
        <v>420</v>
      </c>
      <c r="E58"/>
    </row>
    <row r="59" spans="1:5" x14ac:dyDescent="0.25">
      <c r="A59" s="1" t="s">
        <v>93</v>
      </c>
      <c r="C59" s="1">
        <v>14</v>
      </c>
      <c r="E59"/>
    </row>
    <row r="60" spans="1:5" x14ac:dyDescent="0.25">
      <c r="A60" s="1" t="s">
        <v>94</v>
      </c>
      <c r="C60" s="1">
        <v>14</v>
      </c>
      <c r="E60"/>
    </row>
    <row r="61" spans="1:5" x14ac:dyDescent="0.25">
      <c r="A61" s="1" t="s">
        <v>70</v>
      </c>
      <c r="B61" s="1">
        <v>3</v>
      </c>
      <c r="C61" s="1">
        <v>15</v>
      </c>
      <c r="D61" s="1" t="s">
        <v>22</v>
      </c>
      <c r="E61"/>
    </row>
    <row r="62" spans="1:5" x14ac:dyDescent="0.25">
      <c r="A62" s="1" t="s">
        <v>93</v>
      </c>
      <c r="C62" s="1">
        <v>15</v>
      </c>
      <c r="E62"/>
    </row>
    <row r="63" spans="1:5" x14ac:dyDescent="0.25">
      <c r="A63" s="1" t="s">
        <v>94</v>
      </c>
      <c r="C63" s="1">
        <v>15</v>
      </c>
      <c r="E63"/>
    </row>
    <row r="64" spans="1:5" x14ac:dyDescent="0.25">
      <c r="A64" s="1" t="s">
        <v>70</v>
      </c>
      <c r="B64" s="1">
        <v>3</v>
      </c>
      <c r="C64" s="1">
        <v>16</v>
      </c>
      <c r="D64" s="1" t="s">
        <v>23</v>
      </c>
      <c r="E64"/>
    </row>
    <row r="65" spans="1:5" x14ac:dyDescent="0.25">
      <c r="A65" s="1" t="s">
        <v>93</v>
      </c>
      <c r="C65" s="1">
        <v>16</v>
      </c>
      <c r="E65"/>
    </row>
    <row r="66" spans="1:5" x14ac:dyDescent="0.25">
      <c r="A66" s="1" t="s">
        <v>94</v>
      </c>
      <c r="C66" s="1">
        <v>16</v>
      </c>
      <c r="E66"/>
    </row>
    <row r="67" spans="1:5" x14ac:dyDescent="0.25">
      <c r="A67" s="1" t="s">
        <v>70</v>
      </c>
      <c r="B67" s="1">
        <v>3</v>
      </c>
      <c r="C67" s="1">
        <v>17</v>
      </c>
      <c r="D67" s="1" t="s">
        <v>364</v>
      </c>
      <c r="E67"/>
    </row>
    <row r="68" spans="1:5" x14ac:dyDescent="0.25">
      <c r="A68" s="1" t="s">
        <v>93</v>
      </c>
      <c r="C68" s="1">
        <v>17</v>
      </c>
      <c r="E68"/>
    </row>
    <row r="69" spans="1:5" x14ac:dyDescent="0.25">
      <c r="A69" s="1" t="s">
        <v>94</v>
      </c>
      <c r="C69" s="1">
        <v>17</v>
      </c>
      <c r="E69"/>
    </row>
    <row r="70" spans="1:5" x14ac:dyDescent="0.25">
      <c r="A70" s="1" t="s">
        <v>70</v>
      </c>
      <c r="B70" s="1">
        <v>3</v>
      </c>
      <c r="C70" s="1">
        <v>18</v>
      </c>
      <c r="D70" s="1" t="s">
        <v>24</v>
      </c>
      <c r="E70"/>
    </row>
    <row r="71" spans="1:5" x14ac:dyDescent="0.25">
      <c r="A71" s="1" t="s">
        <v>93</v>
      </c>
      <c r="C71" s="1">
        <v>18</v>
      </c>
      <c r="E71"/>
    </row>
    <row r="72" spans="1:5" x14ac:dyDescent="0.25">
      <c r="A72" s="1" t="s">
        <v>94</v>
      </c>
      <c r="C72" s="1">
        <v>18</v>
      </c>
      <c r="E72"/>
    </row>
    <row r="73" spans="1:5" x14ac:dyDescent="0.25">
      <c r="A73" s="1" t="s">
        <v>69</v>
      </c>
      <c r="B73" s="1">
        <v>4</v>
      </c>
      <c r="D73" s="1" t="s">
        <v>11</v>
      </c>
      <c r="E73"/>
    </row>
    <row r="74" spans="1:5" x14ac:dyDescent="0.25">
      <c r="A74" s="1" t="s">
        <v>91</v>
      </c>
      <c r="B74" s="1">
        <v>4</v>
      </c>
      <c r="E74"/>
    </row>
    <row r="75" spans="1:5" x14ac:dyDescent="0.25">
      <c r="A75" s="1" t="s">
        <v>92</v>
      </c>
      <c r="B75" s="1">
        <v>4</v>
      </c>
      <c r="E75"/>
    </row>
    <row r="76" spans="1:5" x14ac:dyDescent="0.25">
      <c r="A76" s="1" t="s">
        <v>70</v>
      </c>
      <c r="B76" s="1">
        <v>4</v>
      </c>
      <c r="C76" s="1">
        <v>19</v>
      </c>
      <c r="D76" s="1" t="s">
        <v>354</v>
      </c>
      <c r="E76"/>
    </row>
    <row r="77" spans="1:5" x14ac:dyDescent="0.25">
      <c r="A77" s="1" t="s">
        <v>93</v>
      </c>
      <c r="C77" s="1">
        <v>19</v>
      </c>
      <c r="E77"/>
    </row>
    <row r="78" spans="1:5" x14ac:dyDescent="0.25">
      <c r="A78" s="1" t="s">
        <v>94</v>
      </c>
      <c r="C78" s="1">
        <v>19</v>
      </c>
      <c r="E78"/>
    </row>
    <row r="79" spans="1:5" x14ac:dyDescent="0.25">
      <c r="A79" s="1" t="s">
        <v>70</v>
      </c>
      <c r="B79" s="1">
        <v>4</v>
      </c>
      <c r="C79" s="1">
        <v>20</v>
      </c>
      <c r="D79" s="1" t="s">
        <v>355</v>
      </c>
      <c r="E79"/>
    </row>
    <row r="80" spans="1:5" x14ac:dyDescent="0.25">
      <c r="A80" s="1" t="s">
        <v>93</v>
      </c>
      <c r="C80" s="1">
        <v>20</v>
      </c>
      <c r="E80"/>
    </row>
    <row r="81" spans="1:5" x14ac:dyDescent="0.25">
      <c r="A81" s="1" t="s">
        <v>94</v>
      </c>
      <c r="C81" s="1">
        <v>20</v>
      </c>
      <c r="E81"/>
    </row>
    <row r="82" spans="1:5" x14ac:dyDescent="0.25">
      <c r="A82" s="1" t="s">
        <v>70</v>
      </c>
      <c r="B82" s="1">
        <v>4</v>
      </c>
      <c r="C82" s="1">
        <v>21</v>
      </c>
      <c r="D82" s="1" t="s">
        <v>29</v>
      </c>
      <c r="E82"/>
    </row>
    <row r="83" spans="1:5" x14ac:dyDescent="0.25">
      <c r="A83" s="1" t="s">
        <v>93</v>
      </c>
      <c r="C83" s="1">
        <v>21</v>
      </c>
      <c r="E83"/>
    </row>
    <row r="84" spans="1:5" x14ac:dyDescent="0.25">
      <c r="A84" s="1" t="s">
        <v>94</v>
      </c>
      <c r="C84" s="1">
        <v>21</v>
      </c>
      <c r="E84"/>
    </row>
    <row r="85" spans="1:5" x14ac:dyDescent="0.25">
      <c r="A85" s="1" t="s">
        <v>70</v>
      </c>
      <c r="B85" s="1">
        <v>4</v>
      </c>
      <c r="C85" s="1">
        <v>22</v>
      </c>
      <c r="D85" s="1" t="s">
        <v>356</v>
      </c>
      <c r="E85"/>
    </row>
    <row r="86" spans="1:5" x14ac:dyDescent="0.25">
      <c r="A86" s="1" t="s">
        <v>93</v>
      </c>
      <c r="C86" s="1">
        <v>22</v>
      </c>
      <c r="E86"/>
    </row>
    <row r="87" spans="1:5" x14ac:dyDescent="0.25">
      <c r="A87" s="1" t="s">
        <v>94</v>
      </c>
      <c r="C87" s="1">
        <v>22</v>
      </c>
      <c r="E87"/>
    </row>
    <row r="88" spans="1:5" x14ac:dyDescent="0.25">
      <c r="A88" s="1" t="s">
        <v>70</v>
      </c>
      <c r="B88" s="1">
        <v>4</v>
      </c>
      <c r="C88" s="1">
        <v>23</v>
      </c>
      <c r="D88" s="1" t="s">
        <v>357</v>
      </c>
      <c r="E88"/>
    </row>
    <row r="89" spans="1:5" x14ac:dyDescent="0.25">
      <c r="A89" s="1" t="s">
        <v>93</v>
      </c>
      <c r="C89" s="1">
        <v>23</v>
      </c>
      <c r="E89"/>
    </row>
    <row r="90" spans="1:5" x14ac:dyDescent="0.25">
      <c r="A90" s="1" t="s">
        <v>94</v>
      </c>
      <c r="C90" s="1">
        <v>23</v>
      </c>
      <c r="E90"/>
    </row>
    <row r="91" spans="1:5" x14ac:dyDescent="0.25">
      <c r="A91" s="1" t="s">
        <v>69</v>
      </c>
      <c r="B91" s="1">
        <v>21</v>
      </c>
      <c r="D91" s="1" t="s">
        <v>13</v>
      </c>
      <c r="E91"/>
    </row>
    <row r="92" spans="1:5" x14ac:dyDescent="0.25">
      <c r="A92" s="1" t="s">
        <v>91</v>
      </c>
      <c r="B92" s="1">
        <v>21</v>
      </c>
      <c r="E92"/>
    </row>
    <row r="93" spans="1:5" x14ac:dyDescent="0.25">
      <c r="A93" s="1" t="s">
        <v>92</v>
      </c>
      <c r="B93" s="1">
        <v>21</v>
      </c>
      <c r="E93"/>
    </row>
    <row r="94" spans="1:5" x14ac:dyDescent="0.25">
      <c r="A94" s="1" t="s">
        <v>70</v>
      </c>
      <c r="B94" s="1">
        <v>21</v>
      </c>
      <c r="C94" s="1">
        <v>24</v>
      </c>
      <c r="D94" s="1" t="s">
        <v>325</v>
      </c>
      <c r="E94"/>
    </row>
    <row r="95" spans="1:5" x14ac:dyDescent="0.25">
      <c r="A95" s="1" t="s">
        <v>93</v>
      </c>
      <c r="C95" s="1">
        <v>24</v>
      </c>
      <c r="E95"/>
    </row>
    <row r="96" spans="1:5" x14ac:dyDescent="0.25">
      <c r="A96" s="1" t="s">
        <v>94</v>
      </c>
      <c r="C96" s="1">
        <v>24</v>
      </c>
      <c r="E96"/>
    </row>
    <row r="97" spans="1:5" x14ac:dyDescent="0.25">
      <c r="A97" s="1" t="s">
        <v>70</v>
      </c>
      <c r="B97" s="1">
        <v>21</v>
      </c>
      <c r="C97" s="1">
        <v>25</v>
      </c>
      <c r="D97" s="1" t="s">
        <v>25</v>
      </c>
      <c r="E97"/>
    </row>
    <row r="98" spans="1:5" x14ac:dyDescent="0.25">
      <c r="A98" s="1" t="s">
        <v>93</v>
      </c>
      <c r="C98" s="1">
        <v>25</v>
      </c>
      <c r="E98"/>
    </row>
    <row r="99" spans="1:5" x14ac:dyDescent="0.25">
      <c r="A99" s="1" t="s">
        <v>94</v>
      </c>
      <c r="C99" s="1">
        <v>25</v>
      </c>
      <c r="E99"/>
    </row>
    <row r="100" spans="1:5" x14ac:dyDescent="0.25">
      <c r="A100" s="1" t="s">
        <v>70</v>
      </c>
      <c r="B100" s="1">
        <v>21</v>
      </c>
      <c r="C100" s="1">
        <v>26</v>
      </c>
      <c r="D100" s="1" t="s">
        <v>26</v>
      </c>
      <c r="E100"/>
    </row>
    <row r="101" spans="1:5" x14ac:dyDescent="0.25">
      <c r="A101" s="1" t="s">
        <v>93</v>
      </c>
      <c r="C101" s="1">
        <v>26</v>
      </c>
      <c r="E101"/>
    </row>
    <row r="102" spans="1:5" x14ac:dyDescent="0.25">
      <c r="A102" s="1" t="s">
        <v>94</v>
      </c>
      <c r="C102" s="1">
        <v>26</v>
      </c>
      <c r="E102"/>
    </row>
    <row r="103" spans="1:5" x14ac:dyDescent="0.25">
      <c r="A103" s="1" t="s">
        <v>70</v>
      </c>
      <c r="B103" s="1">
        <v>21</v>
      </c>
      <c r="C103" s="1">
        <v>27</v>
      </c>
      <c r="D103" s="1" t="s">
        <v>365</v>
      </c>
      <c r="E103"/>
    </row>
    <row r="104" spans="1:5" x14ac:dyDescent="0.25">
      <c r="A104" s="1" t="s">
        <v>93</v>
      </c>
      <c r="C104" s="1">
        <v>27</v>
      </c>
      <c r="E104"/>
    </row>
    <row r="105" spans="1:5" x14ac:dyDescent="0.25">
      <c r="A105" s="1" t="s">
        <v>94</v>
      </c>
      <c r="C105" s="1">
        <v>27</v>
      </c>
      <c r="E105"/>
    </row>
    <row r="106" spans="1:5" x14ac:dyDescent="0.25">
      <c r="A106" s="1" t="s">
        <v>69</v>
      </c>
      <c r="B106" s="1">
        <v>22</v>
      </c>
      <c r="D106" s="1" t="s">
        <v>14</v>
      </c>
      <c r="E106"/>
    </row>
    <row r="107" spans="1:5" x14ac:dyDescent="0.25">
      <c r="A107" s="1" t="s">
        <v>91</v>
      </c>
      <c r="B107" s="1">
        <v>22</v>
      </c>
      <c r="E107"/>
    </row>
    <row r="108" spans="1:5" x14ac:dyDescent="0.25">
      <c r="A108" s="1" t="s">
        <v>92</v>
      </c>
      <c r="B108" s="1">
        <v>22</v>
      </c>
      <c r="E108"/>
    </row>
    <row r="109" spans="1:5" x14ac:dyDescent="0.25">
      <c r="A109" s="1" t="s">
        <v>70</v>
      </c>
      <c r="B109" s="1">
        <v>22</v>
      </c>
      <c r="C109" s="1">
        <v>28</v>
      </c>
      <c r="D109" s="1" t="s">
        <v>27</v>
      </c>
      <c r="E109"/>
    </row>
    <row r="110" spans="1:5" x14ac:dyDescent="0.25">
      <c r="A110" s="1" t="s">
        <v>93</v>
      </c>
      <c r="C110" s="1">
        <v>28</v>
      </c>
      <c r="E110"/>
    </row>
    <row r="111" spans="1:5" x14ac:dyDescent="0.25">
      <c r="A111" s="1" t="s">
        <v>94</v>
      </c>
      <c r="C111" s="1">
        <v>28</v>
      </c>
      <c r="E111"/>
    </row>
    <row r="112" spans="1:5" x14ac:dyDescent="0.25">
      <c r="A112" s="1" t="s">
        <v>70</v>
      </c>
      <c r="B112" s="1">
        <v>22</v>
      </c>
      <c r="C112" s="1">
        <v>29</v>
      </c>
      <c r="D112" s="1" t="s">
        <v>28</v>
      </c>
      <c r="E112"/>
    </row>
    <row r="113" spans="1:5" x14ac:dyDescent="0.25">
      <c r="A113" s="1" t="s">
        <v>93</v>
      </c>
      <c r="C113" s="1">
        <v>29</v>
      </c>
      <c r="E113"/>
    </row>
    <row r="114" spans="1:5" x14ac:dyDescent="0.25">
      <c r="A114" s="1" t="s">
        <v>94</v>
      </c>
      <c r="C114" s="1">
        <v>29</v>
      </c>
      <c r="E114"/>
    </row>
    <row r="115" spans="1:5" x14ac:dyDescent="0.25">
      <c r="A115" s="1" t="s">
        <v>69</v>
      </c>
      <c r="B115" s="1">
        <v>23</v>
      </c>
      <c r="D115" s="1" t="s">
        <v>16</v>
      </c>
      <c r="E115"/>
    </row>
    <row r="116" spans="1:5" x14ac:dyDescent="0.25">
      <c r="A116" s="1" t="s">
        <v>91</v>
      </c>
      <c r="B116" s="1">
        <v>23</v>
      </c>
      <c r="E116"/>
    </row>
    <row r="117" spans="1:5" x14ac:dyDescent="0.25">
      <c r="A117" s="1" t="s">
        <v>92</v>
      </c>
      <c r="B117" s="1">
        <v>23</v>
      </c>
      <c r="E117"/>
    </row>
    <row r="118" spans="1:5" x14ac:dyDescent="0.25">
      <c r="A118" s="1" t="s">
        <v>70</v>
      </c>
      <c r="B118" s="1">
        <v>23</v>
      </c>
      <c r="C118" s="1">
        <v>35</v>
      </c>
      <c r="D118" s="1" t="s">
        <v>43</v>
      </c>
      <c r="E118"/>
    </row>
    <row r="119" spans="1:5" x14ac:dyDescent="0.25">
      <c r="A119" s="1" t="s">
        <v>93</v>
      </c>
      <c r="C119" s="1">
        <v>35</v>
      </c>
      <c r="E119"/>
    </row>
    <row r="120" spans="1:5" x14ac:dyDescent="0.25">
      <c r="A120" s="1" t="s">
        <v>94</v>
      </c>
      <c r="C120" s="1">
        <v>35</v>
      </c>
      <c r="E120"/>
    </row>
    <row r="121" spans="1:5" x14ac:dyDescent="0.25">
      <c r="A121" s="1" t="s">
        <v>70</v>
      </c>
      <c r="B121" s="1">
        <v>23</v>
      </c>
      <c r="C121" s="1">
        <v>36</v>
      </c>
      <c r="D121" s="1" t="s">
        <v>44</v>
      </c>
      <c r="E121"/>
    </row>
    <row r="122" spans="1:5" x14ac:dyDescent="0.25">
      <c r="A122" s="1" t="s">
        <v>93</v>
      </c>
      <c r="C122" s="1">
        <v>36</v>
      </c>
      <c r="E122"/>
    </row>
    <row r="123" spans="1:5" x14ac:dyDescent="0.25">
      <c r="A123" s="1" t="s">
        <v>94</v>
      </c>
      <c r="C123" s="1">
        <v>36</v>
      </c>
      <c r="E123"/>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60</vt:i4>
      </vt:variant>
    </vt:vector>
  </HeadingPairs>
  <TitlesOfParts>
    <vt:vector size="71" baseType="lpstr">
      <vt:lpstr>Einführung</vt:lpstr>
      <vt:lpstr>LOPBOX</vt:lpstr>
      <vt:lpstr>Dimensionen</vt:lpstr>
      <vt:lpstr>ÜbergreifendeH.</vt:lpstr>
      <vt:lpstr>AlleInstrumente</vt:lpstr>
      <vt:lpstr>Filtertabelle</vt:lpstr>
      <vt:lpstr>MeineInstrumente</vt:lpstr>
      <vt:lpstr>InstrumenteIBE</vt:lpstr>
      <vt:lpstr>DimensionenIBE</vt:lpstr>
      <vt:lpstr>Index</vt:lpstr>
      <vt:lpstr>Impressum</vt:lpstr>
      <vt:lpstr>_DimByID_id</vt:lpstr>
      <vt:lpstr>_DimByID_row</vt:lpstr>
      <vt:lpstr>_DimByID_title</vt:lpstr>
      <vt:lpstr>_DimByID_typeID</vt:lpstr>
      <vt:lpstr>_Dimension</vt:lpstr>
      <vt:lpstr>_Dimension_count</vt:lpstr>
      <vt:lpstr>_Dimension_id</vt:lpstr>
      <vt:lpstr>_Dimension_row</vt:lpstr>
      <vt:lpstr>_Dimension_title</vt:lpstr>
      <vt:lpstr>_Dimension_typeID</vt:lpstr>
      <vt:lpstr>_DimensionType</vt:lpstr>
      <vt:lpstr>_DimensionType_count</vt:lpstr>
      <vt:lpstr>_DimensionType_countD</vt:lpstr>
      <vt:lpstr>_DimensionType_mask</vt:lpstr>
      <vt:lpstr>_DimensionType_rowD</vt:lpstr>
      <vt:lpstr>_DimensionType_rowI</vt:lpstr>
      <vt:lpstr>_DimensionType_title</vt:lpstr>
      <vt:lpstr>_DimensionType_typeID</vt:lpstr>
      <vt:lpstr>_Filter_values</vt:lpstr>
      <vt:lpstr>_Filter_values2</vt:lpstr>
      <vt:lpstr>_FilterPointTable</vt:lpstr>
      <vt:lpstr>ÜbergreifendeH.!_ftn1</vt:lpstr>
      <vt:lpstr>ÜbergreifendeH.!_ftn2</vt:lpstr>
      <vt:lpstr>ÜbergreifendeH.!_ftn3</vt:lpstr>
      <vt:lpstr>ÜbergreifendeH.!_ftn4</vt:lpstr>
      <vt:lpstr>ÜbergreifendeH.!_ftn5</vt:lpstr>
      <vt:lpstr>ÜbergreifendeH.!_ftn6</vt:lpstr>
      <vt:lpstr>ÜbergreifendeH.!_ftn7</vt:lpstr>
      <vt:lpstr>ÜbergreifendeH.!_ftn8</vt:lpstr>
      <vt:lpstr>ÜbergreifendeH.!_ftn9</vt:lpstr>
      <vt:lpstr>ÜbergreifendeH.!_ftnref1</vt:lpstr>
      <vt:lpstr>ÜbergreifendeH.!_ftnref2</vt:lpstr>
      <vt:lpstr>ÜbergreifendeH.!_ftnref3</vt:lpstr>
      <vt:lpstr>ÜbergreifendeH.!_ftnref4</vt:lpstr>
      <vt:lpstr>ÜbergreifendeH.!_ftnref5</vt:lpstr>
      <vt:lpstr>ÜbergreifendeH.!_ftnref6</vt:lpstr>
      <vt:lpstr>ÜbergreifendeH.!_ftnref7</vt:lpstr>
      <vt:lpstr>ÜbergreifendeH.!_ftnref8</vt:lpstr>
      <vt:lpstr>ÜbergreifendeH.!_ftnref9</vt:lpstr>
      <vt:lpstr>_Instrument</vt:lpstr>
      <vt:lpstr>_Instrument_count</vt:lpstr>
      <vt:lpstr>_Instrument_id</vt:lpstr>
      <vt:lpstr>_Instrument_length</vt:lpstr>
      <vt:lpstr>_Instrument_row</vt:lpstr>
      <vt:lpstr>_Instrument_title</vt:lpstr>
      <vt:lpstr>ÜbergreifendeH.!_Toc199255817</vt:lpstr>
      <vt:lpstr>ÜbergreifendeH.!_Toc287534739</vt:lpstr>
      <vt:lpstr>ÜbergreifendeH.!_Toc291509164</vt:lpstr>
      <vt:lpstr>ÜbergreifendeH.!_Toc291509166</vt:lpstr>
      <vt:lpstr>DataRows</vt:lpstr>
      <vt:lpstr>DataRows_IBE</vt:lpstr>
      <vt:lpstr>DataRows_Meine</vt:lpstr>
      <vt:lpstr>dateiname</vt:lpstr>
      <vt:lpstr>DimensionRows</vt:lpstr>
      <vt:lpstr>DimensionRows_IBE</vt:lpstr>
      <vt:lpstr>DimensionRows_Meine</vt:lpstr>
      <vt:lpstr>Einführung!Druckbereich</vt:lpstr>
      <vt:lpstr>IndexR</vt:lpstr>
      <vt:lpstr>InstrumenteIBE!instruments.php?out_excel</vt:lpstr>
      <vt:lpstr>DimensionenIBE!instruments.php?out_excel_type_dimension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Emanuel Hein</dc:creator>
  <cp:lastModifiedBy>Emanuel Hein</cp:lastModifiedBy>
  <cp:lastPrinted>2011-11-06T15:51:01Z</cp:lastPrinted>
  <dcterms:created xsi:type="dcterms:W3CDTF">2011-02-05T19:10:56Z</dcterms:created>
  <dcterms:modified xsi:type="dcterms:W3CDTF">2011-11-06T20:02:06Z</dcterms:modified>
</cp:coreProperties>
</file>